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1.xml" ContentType="application/vnd.openxmlformats-officedocument.drawing+xml"/>
  <Override PartName="/xl/drawings/drawing10.xml" ContentType="application/vnd.openxmlformats-officedocument.drawing+xml"/>
  <Override PartName="/xl/charts/colors6.xml" ContentType="application/vnd.ms-office.chartcolorstyle+xml"/>
  <Override PartName="/xl/drawings/drawing4.xml" ContentType="application/vnd.openxmlformats-officedocument.drawing+xml"/>
  <Override PartName="/xl/worksheets/sheet1.xml" ContentType="application/vnd.openxmlformats-officedocument.spreadsheetml.workshee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style6.xml" ContentType="application/vnd.ms-office.chartstyle+xml"/>
  <Override PartName="/xl/drawings/drawing5.xml" ContentType="application/vnd.openxmlformats-officedocument.drawing+xml"/>
  <Override PartName="/xl/charts/colors5.xml" ContentType="application/vnd.ms-office.chartcolorsty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7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olors2.xml" ContentType="application/vnd.ms-office.chartcolorstyle+xml"/>
  <Override PartName="/xl/charts/style2.xml" ContentType="application/vnd.ms-office.chart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TRABAJOS ESPECIALES\Simulador MIP\Versión Final\"/>
    </mc:Choice>
  </mc:AlternateContent>
  <workbookProtection workbookAlgorithmName="SHA-512" workbookHashValue="0VRZoDe/Gi5SCcnxCbnLkWhxeX7zpbQUI/d+GtbhPHRUANPAdhEYFHdJgAIduxIxzkqv63WEw1DwTqwZ2wObLA==" workbookSaltValue="dcMM/o0S8nXVcM++V0JiNA==" workbookSpinCount="100000" lockStructure="1"/>
  <bookViews>
    <workbookView xWindow="120" yWindow="465" windowWidth="46620" windowHeight="25740" tabRatio="811" activeTab="1"/>
  </bookViews>
  <sheets>
    <sheet name="LISTA DE INDUSTRIAS" sheetId="25" r:id="rId1"/>
    <sheet name="SIMULADOR IMPACTOS MIP(TURISMO)" sheetId="28" r:id="rId2"/>
    <sheet name="SIMULADOR IMPACTOS MIP" sheetId="34" r:id="rId3"/>
    <sheet name="GUÍA SIMULADOR" sheetId="26" r:id="rId4"/>
    <sheet name="MIP 2012" sheetId="12" state="hidden" r:id="rId5"/>
    <sheet name="MATRIZ (A)" sheetId="13" state="hidden" r:id="rId6"/>
    <sheet name="MATRIZ (I)" sheetId="14" state="hidden" r:id="rId7"/>
    <sheet name="MATRIZ (I-A)" sheetId="15" state="hidden" r:id="rId8"/>
    <sheet name="MATRIZ (I-A) INVERSA" sheetId="16" state="hidden" r:id="rId9"/>
    <sheet name="MIP 2012 (IMPACTOS)" sheetId="17" state="hidden" r:id="rId10"/>
    <sheet name="MIP 2012 (IMPACTOS-TURISMO)" sheetId="29" state="hidden" r:id="rId11"/>
    <sheet name="VAR. PROD" sheetId="19" state="hidden" r:id="rId12"/>
    <sheet name="VAR. REM" sheetId="20" state="hidden" r:id="rId13"/>
    <sheet name="VAR. PO" sheetId="21" state="hidden" r:id="rId14"/>
    <sheet name="VAR. PROD (TURISMO)" sheetId="30" state="hidden" r:id="rId15"/>
    <sheet name="VAR. REM (TURISMO)" sheetId="31" state="hidden" r:id="rId16"/>
    <sheet name="VAR. PO (TURISMO)" sheetId="32" state="hidden" r:id="rId17"/>
  </sheets>
  <definedNames>
    <definedName name="_xlnm._FilterDatabase" localSheetId="0" hidden="1">'LISTA DE INDUSTRIAS'!$B$7:$C$143</definedName>
    <definedName name="_xlnm._FilterDatabase" localSheetId="11" hidden="1">'VAR. PROD'!$A$2:$H$139</definedName>
    <definedName name="_xlnm._FilterDatabase" localSheetId="14" hidden="1">'VAR. PROD (TURISMO)'!$A$2:$H$139</definedName>
    <definedName name="_xlnm._FilterDatabase" localSheetId="12" hidden="1">'VAR. REM'!$A$2:$H$2</definedName>
    <definedName name="_xlnm._FilterDatabase" localSheetId="15" hidden="1">'VAR. REM (TURISMO)'!$A$2:$H$2</definedName>
    <definedName name="Porcentaje" localSheetId="2">'SIMULADOR IMPACTOS MIP'!$E$10</definedName>
    <definedName name="Porcentaje2">#REF!</definedName>
    <definedName name="PorcentajeTur" localSheetId="1">'SIMULADOR IMPACTOS MIP(TURISMO)'!$E$10</definedName>
    <definedName name="SeleccionarComDemanda" localSheetId="2">'SIMULADOR IMPACTOS MIP'!$B$10</definedName>
    <definedName name="SeleccionarComDemanda2">#REF!</definedName>
    <definedName name="SeleccionarDemTur">'SIMULADOR IMPACTOS MIP(TURISMO)'!$B$10</definedName>
    <definedName name="SeleccionarIndustria">'SIMULADOR IMPACTOS MIP'!$I$9</definedName>
    <definedName name="SeleccionarIndustria2">#REF!</definedName>
  </definedNames>
  <calcPr calcId="152511"/>
</workbook>
</file>

<file path=xl/calcChain.xml><?xml version="1.0" encoding="utf-8"?>
<calcChain xmlns="http://schemas.openxmlformats.org/spreadsheetml/2006/main">
  <c r="FJ147" i="16" l="1"/>
  <c r="FI147" i="16"/>
  <c r="FH147" i="16"/>
  <c r="FG147" i="16"/>
  <c r="FF147" i="16"/>
  <c r="FE147" i="16"/>
  <c r="FD147" i="16"/>
  <c r="FC147" i="16"/>
  <c r="FJ146" i="16"/>
  <c r="FI146" i="16"/>
  <c r="FH146" i="16"/>
  <c r="FG146" i="16"/>
  <c r="FF146" i="16"/>
  <c r="FE146" i="16"/>
  <c r="FD146" i="16"/>
  <c r="FC146" i="16"/>
  <c r="FJ145" i="16"/>
  <c r="FI145" i="16"/>
  <c r="FH145" i="16"/>
  <c r="FG145" i="16"/>
  <c r="FF145" i="16"/>
  <c r="FE145" i="16"/>
  <c r="FD145" i="16"/>
  <c r="FC145" i="16"/>
  <c r="FJ144" i="16"/>
  <c r="FI144" i="16"/>
  <c r="FH144" i="16"/>
  <c r="FG144" i="16"/>
  <c r="FF144" i="16"/>
  <c r="FE144" i="16"/>
  <c r="FD144" i="16"/>
  <c r="FC144" i="16"/>
  <c r="FJ143" i="16"/>
  <c r="FI143" i="16"/>
  <c r="FH143" i="16"/>
  <c r="FG143" i="16"/>
  <c r="FF143" i="16"/>
  <c r="FE143" i="16"/>
  <c r="FD143" i="16"/>
  <c r="FC143" i="16"/>
  <c r="FJ142" i="16"/>
  <c r="FI142" i="16"/>
  <c r="FH142" i="16"/>
  <c r="FG142" i="16"/>
  <c r="FF142" i="16"/>
  <c r="FE142" i="16"/>
  <c r="FD142" i="16"/>
  <c r="FC142" i="16"/>
  <c r="FJ141" i="16"/>
  <c r="FI141" i="16"/>
  <c r="FH141" i="16"/>
  <c r="FG141" i="16"/>
  <c r="FF141" i="16"/>
  <c r="FE141" i="16"/>
  <c r="FD141" i="16"/>
  <c r="FC141" i="16"/>
  <c r="FJ140" i="16"/>
  <c r="FI140" i="16"/>
  <c r="FH140" i="16"/>
  <c r="FG140" i="16"/>
  <c r="FF140" i="16"/>
  <c r="FE140" i="16"/>
  <c r="FD140" i="16"/>
  <c r="FC140" i="16"/>
  <c r="FJ139" i="16"/>
  <c r="FI139" i="16"/>
  <c r="FH139" i="16"/>
  <c r="FG139" i="16"/>
  <c r="FF139" i="16"/>
  <c r="FE139" i="16"/>
  <c r="FD139" i="16"/>
  <c r="FC139" i="16"/>
  <c r="FJ138" i="16"/>
  <c r="FI138" i="16"/>
  <c r="FH138" i="16"/>
  <c r="FG138" i="16"/>
  <c r="FF138" i="16"/>
  <c r="FE138" i="16"/>
  <c r="FD138" i="16"/>
  <c r="FC138" i="16"/>
  <c r="FJ137" i="16"/>
  <c r="FI137" i="16"/>
  <c r="FH137" i="16"/>
  <c r="FG137" i="16"/>
  <c r="FF137" i="16"/>
  <c r="FE137" i="16"/>
  <c r="FD137" i="16"/>
  <c r="FC137" i="16"/>
  <c r="FJ136" i="16"/>
  <c r="FI136" i="16"/>
  <c r="FH136" i="16"/>
  <c r="FG136" i="16"/>
  <c r="FF136" i="16"/>
  <c r="FE136" i="16"/>
  <c r="FD136" i="16"/>
  <c r="FC136" i="16"/>
  <c r="FJ135" i="16"/>
  <c r="FI135" i="16"/>
  <c r="FH135" i="16"/>
  <c r="FG135" i="16"/>
  <c r="FF135" i="16"/>
  <c r="FE135" i="16"/>
  <c r="FD135" i="16"/>
  <c r="FC135" i="16"/>
  <c r="FJ134" i="16"/>
  <c r="FI134" i="16"/>
  <c r="FH134" i="16"/>
  <c r="FG134" i="16"/>
  <c r="FF134" i="16"/>
  <c r="FE134" i="16"/>
  <c r="FD134" i="16"/>
  <c r="FC134" i="16"/>
  <c r="FJ133" i="16"/>
  <c r="FI133" i="16"/>
  <c r="FH133" i="16"/>
  <c r="FG133" i="16"/>
  <c r="FF133" i="16"/>
  <c r="FE133" i="16"/>
  <c r="FD133" i="16"/>
  <c r="FC133" i="16"/>
  <c r="FJ132" i="16"/>
  <c r="FI132" i="16"/>
  <c r="FH132" i="16"/>
  <c r="FG132" i="16"/>
  <c r="FF132" i="16"/>
  <c r="FE132" i="16"/>
  <c r="FD132" i="16"/>
  <c r="FC132" i="16"/>
  <c r="FJ131" i="16"/>
  <c r="FI131" i="16"/>
  <c r="FH131" i="16"/>
  <c r="FG131" i="16"/>
  <c r="FF131" i="16"/>
  <c r="FE131" i="16"/>
  <c r="FD131" i="16"/>
  <c r="FC131" i="16"/>
  <c r="FJ130" i="16"/>
  <c r="FI130" i="16"/>
  <c r="FH130" i="16"/>
  <c r="FG130" i="16"/>
  <c r="FF130" i="16"/>
  <c r="FE130" i="16"/>
  <c r="FD130" i="16"/>
  <c r="FC130" i="16"/>
  <c r="FJ129" i="16"/>
  <c r="FI129" i="16"/>
  <c r="FH129" i="16"/>
  <c r="FG129" i="16"/>
  <c r="FF129" i="16"/>
  <c r="FE129" i="16"/>
  <c r="FD129" i="16"/>
  <c r="FC129" i="16"/>
  <c r="FJ128" i="16"/>
  <c r="FI128" i="16"/>
  <c r="FH128" i="16"/>
  <c r="FG128" i="16"/>
  <c r="FF128" i="16"/>
  <c r="FE128" i="16"/>
  <c r="FD128" i="16"/>
  <c r="FC128" i="16"/>
  <c r="FJ127" i="16"/>
  <c r="FI127" i="16"/>
  <c r="FH127" i="16"/>
  <c r="FG127" i="16"/>
  <c r="FF127" i="16"/>
  <c r="FE127" i="16"/>
  <c r="FD127" i="16"/>
  <c r="FC127" i="16"/>
  <c r="FJ126" i="16"/>
  <c r="FI126" i="16"/>
  <c r="FH126" i="16"/>
  <c r="FG126" i="16"/>
  <c r="FF126" i="16"/>
  <c r="FE126" i="16"/>
  <c r="FD126" i="16"/>
  <c r="FC126" i="16"/>
  <c r="FJ125" i="16"/>
  <c r="FI125" i="16"/>
  <c r="FH125" i="16"/>
  <c r="FG125" i="16"/>
  <c r="FF125" i="16"/>
  <c r="FE125" i="16"/>
  <c r="FD125" i="16"/>
  <c r="FC125" i="16"/>
  <c r="FJ124" i="16"/>
  <c r="FI124" i="16"/>
  <c r="FH124" i="16"/>
  <c r="FG124" i="16"/>
  <c r="FF124" i="16"/>
  <c r="FE124" i="16"/>
  <c r="FD124" i="16"/>
  <c r="FC124" i="16"/>
  <c r="FJ123" i="16"/>
  <c r="FI123" i="16"/>
  <c r="FH123" i="16"/>
  <c r="FG123" i="16"/>
  <c r="FF123" i="16"/>
  <c r="FE123" i="16"/>
  <c r="FD123" i="16"/>
  <c r="FC123" i="16"/>
  <c r="FJ122" i="16"/>
  <c r="FI122" i="16"/>
  <c r="FH122" i="16"/>
  <c r="FG122" i="16"/>
  <c r="FF122" i="16"/>
  <c r="FE122" i="16"/>
  <c r="FD122" i="16"/>
  <c r="FC122" i="16"/>
  <c r="FJ121" i="16"/>
  <c r="FI121" i="16"/>
  <c r="FH121" i="16"/>
  <c r="FG121" i="16"/>
  <c r="FF121" i="16"/>
  <c r="FE121" i="16"/>
  <c r="FD121" i="16"/>
  <c r="FC121" i="16"/>
  <c r="FJ120" i="16"/>
  <c r="FI120" i="16"/>
  <c r="FH120" i="16"/>
  <c r="FG120" i="16"/>
  <c r="FF120" i="16"/>
  <c r="FE120" i="16"/>
  <c r="FD120" i="16"/>
  <c r="FC120" i="16"/>
  <c r="FJ119" i="16"/>
  <c r="FI119" i="16"/>
  <c r="FH119" i="16"/>
  <c r="FG119" i="16"/>
  <c r="FF119" i="16"/>
  <c r="FE119" i="16"/>
  <c r="FD119" i="16"/>
  <c r="FC119" i="16"/>
  <c r="FJ118" i="16"/>
  <c r="FI118" i="16"/>
  <c r="FH118" i="16"/>
  <c r="FG118" i="16"/>
  <c r="FF118" i="16"/>
  <c r="FE118" i="16"/>
  <c r="FD118" i="16"/>
  <c r="FC118" i="16"/>
  <c r="FJ117" i="16"/>
  <c r="FI117" i="16"/>
  <c r="FH117" i="16"/>
  <c r="FG117" i="16"/>
  <c r="FF117" i="16"/>
  <c r="FE117" i="16"/>
  <c r="FD117" i="16"/>
  <c r="FC117" i="16"/>
  <c r="FJ116" i="16"/>
  <c r="FI116" i="16"/>
  <c r="FH116" i="16"/>
  <c r="FG116" i="16"/>
  <c r="FF116" i="16"/>
  <c r="FE116" i="16"/>
  <c r="FD116" i="16"/>
  <c r="FC116" i="16"/>
  <c r="FJ115" i="16"/>
  <c r="FI115" i="16"/>
  <c r="FH115" i="16"/>
  <c r="FG115" i="16"/>
  <c r="FF115" i="16"/>
  <c r="FE115" i="16"/>
  <c r="FD115" i="16"/>
  <c r="FC115" i="16"/>
  <c r="FJ114" i="16"/>
  <c r="FI114" i="16"/>
  <c r="FH114" i="16"/>
  <c r="FG114" i="16"/>
  <c r="FF114" i="16"/>
  <c r="FE114" i="16"/>
  <c r="FD114" i="16"/>
  <c r="FC114" i="16"/>
  <c r="FJ113" i="16"/>
  <c r="FI113" i="16"/>
  <c r="FH113" i="16"/>
  <c r="FG113" i="16"/>
  <c r="FF113" i="16"/>
  <c r="FE113" i="16"/>
  <c r="FD113" i="16"/>
  <c r="FC113" i="16"/>
  <c r="FJ112" i="16"/>
  <c r="FI112" i="16"/>
  <c r="FH112" i="16"/>
  <c r="FG112" i="16"/>
  <c r="FF112" i="16"/>
  <c r="FE112" i="16"/>
  <c r="FD112" i="16"/>
  <c r="FC112" i="16"/>
  <c r="FJ111" i="16"/>
  <c r="FI111" i="16"/>
  <c r="FH111" i="16"/>
  <c r="FG111" i="16"/>
  <c r="FF111" i="16"/>
  <c r="FE111" i="16"/>
  <c r="FD111" i="16"/>
  <c r="FC111" i="16"/>
  <c r="FJ110" i="16"/>
  <c r="FI110" i="16"/>
  <c r="FH110" i="16"/>
  <c r="FG110" i="16"/>
  <c r="FF110" i="16"/>
  <c r="FE110" i="16"/>
  <c r="FD110" i="16"/>
  <c r="FC110" i="16"/>
  <c r="FJ109" i="16"/>
  <c r="FI109" i="16"/>
  <c r="FH109" i="16"/>
  <c r="FG109" i="16"/>
  <c r="FF109" i="16"/>
  <c r="FE109" i="16"/>
  <c r="FD109" i="16"/>
  <c r="FC109" i="16"/>
  <c r="FJ108" i="16"/>
  <c r="FI108" i="16"/>
  <c r="FH108" i="16"/>
  <c r="FG108" i="16"/>
  <c r="FF108" i="16"/>
  <c r="FE108" i="16"/>
  <c r="FD108" i="16"/>
  <c r="FC108" i="16"/>
  <c r="FJ107" i="16"/>
  <c r="FI107" i="16"/>
  <c r="FH107" i="16"/>
  <c r="FG107" i="16"/>
  <c r="FF107" i="16"/>
  <c r="FE107" i="16"/>
  <c r="FD107" i="16"/>
  <c r="FC107" i="16"/>
  <c r="FJ106" i="16"/>
  <c r="FI106" i="16"/>
  <c r="FH106" i="16"/>
  <c r="FG106" i="16"/>
  <c r="FF106" i="16"/>
  <c r="FE106" i="16"/>
  <c r="FD106" i="16"/>
  <c r="FC106" i="16"/>
  <c r="FJ105" i="16"/>
  <c r="FI105" i="16"/>
  <c r="FH105" i="16"/>
  <c r="FG105" i="16"/>
  <c r="FF105" i="16"/>
  <c r="FE105" i="16"/>
  <c r="FD105" i="16"/>
  <c r="FC105" i="16"/>
  <c r="FJ104" i="16"/>
  <c r="FI104" i="16"/>
  <c r="FH104" i="16"/>
  <c r="FG104" i="16"/>
  <c r="FF104" i="16"/>
  <c r="FE104" i="16"/>
  <c r="FD104" i="16"/>
  <c r="FC104" i="16"/>
  <c r="FJ103" i="16"/>
  <c r="FI103" i="16"/>
  <c r="FH103" i="16"/>
  <c r="FG103" i="16"/>
  <c r="FF103" i="16"/>
  <c r="FE103" i="16"/>
  <c r="FD103" i="16"/>
  <c r="FC103" i="16"/>
  <c r="FJ102" i="16"/>
  <c r="FI102" i="16"/>
  <c r="FH102" i="16"/>
  <c r="FG102" i="16"/>
  <c r="FF102" i="16"/>
  <c r="FE102" i="16"/>
  <c r="FD102" i="16"/>
  <c r="FC102" i="16"/>
  <c r="FJ101" i="16"/>
  <c r="FI101" i="16"/>
  <c r="FH101" i="16"/>
  <c r="FG101" i="16"/>
  <c r="FF101" i="16"/>
  <c r="FE101" i="16"/>
  <c r="FD101" i="16"/>
  <c r="FC101" i="16"/>
  <c r="FJ100" i="16"/>
  <c r="FI100" i="16"/>
  <c r="FH100" i="16"/>
  <c r="FG100" i="16"/>
  <c r="FF100" i="16"/>
  <c r="FE100" i="16"/>
  <c r="FD100" i="16"/>
  <c r="FC100" i="16"/>
  <c r="FJ99" i="16"/>
  <c r="FI99" i="16"/>
  <c r="FH99" i="16"/>
  <c r="FG99" i="16"/>
  <c r="FF99" i="16"/>
  <c r="FE99" i="16"/>
  <c r="FD99" i="16"/>
  <c r="FC99" i="16"/>
  <c r="FJ98" i="16"/>
  <c r="FI98" i="16"/>
  <c r="FH98" i="16"/>
  <c r="FG98" i="16"/>
  <c r="FF98" i="16"/>
  <c r="FE98" i="16"/>
  <c r="FD98" i="16"/>
  <c r="FC98" i="16"/>
  <c r="FJ97" i="16"/>
  <c r="FI97" i="16"/>
  <c r="FH97" i="16"/>
  <c r="FG97" i="16"/>
  <c r="FF97" i="16"/>
  <c r="FE97" i="16"/>
  <c r="FD97" i="16"/>
  <c r="FC97" i="16"/>
  <c r="FJ96" i="16"/>
  <c r="FI96" i="16"/>
  <c r="FH96" i="16"/>
  <c r="FG96" i="16"/>
  <c r="FF96" i="16"/>
  <c r="FE96" i="16"/>
  <c r="FD96" i="16"/>
  <c r="FC96" i="16"/>
  <c r="FJ95" i="16"/>
  <c r="FI95" i="16"/>
  <c r="FH95" i="16"/>
  <c r="FG95" i="16"/>
  <c r="FF95" i="16"/>
  <c r="FE95" i="16"/>
  <c r="FD95" i="16"/>
  <c r="FC95" i="16"/>
  <c r="FJ94" i="16"/>
  <c r="FI94" i="16"/>
  <c r="FH94" i="16"/>
  <c r="FG94" i="16"/>
  <c r="FF94" i="16"/>
  <c r="FE94" i="16"/>
  <c r="FD94" i="16"/>
  <c r="FC94" i="16"/>
  <c r="FJ93" i="16"/>
  <c r="FI93" i="16"/>
  <c r="FH93" i="16"/>
  <c r="FG93" i="16"/>
  <c r="FF93" i="16"/>
  <c r="FE93" i="16"/>
  <c r="FD93" i="16"/>
  <c r="FC93" i="16"/>
  <c r="FJ92" i="16"/>
  <c r="FI92" i="16"/>
  <c r="FH92" i="16"/>
  <c r="FG92" i="16"/>
  <c r="FF92" i="16"/>
  <c r="FE92" i="16"/>
  <c r="FD92" i="16"/>
  <c r="FC92" i="16"/>
  <c r="FJ91" i="16"/>
  <c r="FI91" i="16"/>
  <c r="FH91" i="16"/>
  <c r="FG91" i="16"/>
  <c r="FF91" i="16"/>
  <c r="FE91" i="16"/>
  <c r="FD91" i="16"/>
  <c r="FC91" i="16"/>
  <c r="FJ90" i="16"/>
  <c r="FI90" i="16"/>
  <c r="FH90" i="16"/>
  <c r="FG90" i="16"/>
  <c r="FF90" i="16"/>
  <c r="FE90" i="16"/>
  <c r="FD90" i="16"/>
  <c r="FC90" i="16"/>
  <c r="FJ89" i="16"/>
  <c r="FI89" i="16"/>
  <c r="FH89" i="16"/>
  <c r="FG89" i="16"/>
  <c r="FF89" i="16"/>
  <c r="FE89" i="16"/>
  <c r="FD89" i="16"/>
  <c r="FC89" i="16"/>
  <c r="FJ88" i="16"/>
  <c r="FI88" i="16"/>
  <c r="FH88" i="16"/>
  <c r="FG88" i="16"/>
  <c r="FF88" i="16"/>
  <c r="FE88" i="16"/>
  <c r="FD88" i="16"/>
  <c r="FC88" i="16"/>
  <c r="FJ87" i="16"/>
  <c r="FI87" i="16"/>
  <c r="FH87" i="16"/>
  <c r="FG87" i="16"/>
  <c r="FF87" i="16"/>
  <c r="FE87" i="16"/>
  <c r="FD87" i="16"/>
  <c r="FC87" i="16"/>
  <c r="FJ86" i="16"/>
  <c r="FI86" i="16"/>
  <c r="FH86" i="16"/>
  <c r="FG86" i="16"/>
  <c r="FF86" i="16"/>
  <c r="FE86" i="16"/>
  <c r="FD86" i="16"/>
  <c r="FC86" i="16"/>
  <c r="FJ85" i="16"/>
  <c r="FI85" i="16"/>
  <c r="FH85" i="16"/>
  <c r="FG85" i="16"/>
  <c r="FF85" i="16"/>
  <c r="FE85" i="16"/>
  <c r="FD85" i="16"/>
  <c r="FC85" i="16"/>
  <c r="FJ84" i="16"/>
  <c r="FI84" i="16"/>
  <c r="FH84" i="16"/>
  <c r="FG84" i="16"/>
  <c r="FF84" i="16"/>
  <c r="FE84" i="16"/>
  <c r="FD84" i="16"/>
  <c r="FC84" i="16"/>
  <c r="FJ83" i="16"/>
  <c r="FI83" i="16"/>
  <c r="FH83" i="16"/>
  <c r="FG83" i="16"/>
  <c r="FF83" i="16"/>
  <c r="FE83" i="16"/>
  <c r="FD83" i="16"/>
  <c r="FC83" i="16"/>
  <c r="FJ82" i="16"/>
  <c r="FI82" i="16"/>
  <c r="FH82" i="16"/>
  <c r="FG82" i="16"/>
  <c r="FF82" i="16"/>
  <c r="FE82" i="16"/>
  <c r="FD82" i="16"/>
  <c r="FC82" i="16"/>
  <c r="FJ81" i="16"/>
  <c r="FI81" i="16"/>
  <c r="FH81" i="16"/>
  <c r="FG81" i="16"/>
  <c r="FF81" i="16"/>
  <c r="FE81" i="16"/>
  <c r="FD81" i="16"/>
  <c r="FC81" i="16"/>
  <c r="FJ80" i="16"/>
  <c r="FI80" i="16"/>
  <c r="FH80" i="16"/>
  <c r="FG80" i="16"/>
  <c r="FF80" i="16"/>
  <c r="FE80" i="16"/>
  <c r="FD80" i="16"/>
  <c r="FC80" i="16"/>
  <c r="FJ79" i="16"/>
  <c r="FI79" i="16"/>
  <c r="FH79" i="16"/>
  <c r="FG79" i="16"/>
  <c r="FF79" i="16"/>
  <c r="FE79" i="16"/>
  <c r="FD79" i="16"/>
  <c r="FC79" i="16"/>
  <c r="FJ78" i="16"/>
  <c r="FI78" i="16"/>
  <c r="FH78" i="16"/>
  <c r="FG78" i="16"/>
  <c r="FF78" i="16"/>
  <c r="FE78" i="16"/>
  <c r="FD78" i="16"/>
  <c r="FC78" i="16"/>
  <c r="FJ77" i="16"/>
  <c r="FI77" i="16"/>
  <c r="FH77" i="16"/>
  <c r="FG77" i="16"/>
  <c r="FF77" i="16"/>
  <c r="FE77" i="16"/>
  <c r="FD77" i="16"/>
  <c r="FC77" i="16"/>
  <c r="FJ76" i="16"/>
  <c r="FI76" i="16"/>
  <c r="FH76" i="16"/>
  <c r="FG76" i="16"/>
  <c r="FF76" i="16"/>
  <c r="FE76" i="16"/>
  <c r="FD76" i="16"/>
  <c r="FC76" i="16"/>
  <c r="FJ75" i="16"/>
  <c r="FI75" i="16"/>
  <c r="FH75" i="16"/>
  <c r="FG75" i="16"/>
  <c r="FF75" i="16"/>
  <c r="FE75" i="16"/>
  <c r="FD75" i="16"/>
  <c r="FC75" i="16"/>
  <c r="FJ74" i="16"/>
  <c r="FI74" i="16"/>
  <c r="FH74" i="16"/>
  <c r="FG74" i="16"/>
  <c r="FF74" i="16"/>
  <c r="FE74" i="16"/>
  <c r="FD74" i="16"/>
  <c r="FC74" i="16"/>
  <c r="FJ73" i="16"/>
  <c r="FI73" i="16"/>
  <c r="FH73" i="16"/>
  <c r="FG73" i="16"/>
  <c r="FF73" i="16"/>
  <c r="FE73" i="16"/>
  <c r="FD73" i="16"/>
  <c r="FC73" i="16"/>
  <c r="FJ72" i="16"/>
  <c r="FI72" i="16"/>
  <c r="FH72" i="16"/>
  <c r="FG72" i="16"/>
  <c r="FF72" i="16"/>
  <c r="FE72" i="16"/>
  <c r="FD72" i="16"/>
  <c r="FC72" i="16"/>
  <c r="FJ71" i="16"/>
  <c r="FI71" i="16"/>
  <c r="FH71" i="16"/>
  <c r="FG71" i="16"/>
  <c r="FF71" i="16"/>
  <c r="FE71" i="16"/>
  <c r="FD71" i="16"/>
  <c r="FC71" i="16"/>
  <c r="FJ70" i="16"/>
  <c r="FI70" i="16"/>
  <c r="FH70" i="16"/>
  <c r="FG70" i="16"/>
  <c r="FF70" i="16"/>
  <c r="FE70" i="16"/>
  <c r="FD70" i="16"/>
  <c r="FC70" i="16"/>
  <c r="FJ69" i="16"/>
  <c r="FI69" i="16"/>
  <c r="FH69" i="16"/>
  <c r="FG69" i="16"/>
  <c r="FF69" i="16"/>
  <c r="FE69" i="16"/>
  <c r="FD69" i="16"/>
  <c r="FC69" i="16"/>
  <c r="FJ68" i="16"/>
  <c r="FI68" i="16"/>
  <c r="FH68" i="16"/>
  <c r="FG68" i="16"/>
  <c r="FF68" i="16"/>
  <c r="FE68" i="16"/>
  <c r="FD68" i="16"/>
  <c r="FC68" i="16"/>
  <c r="FJ67" i="16"/>
  <c r="FI67" i="16"/>
  <c r="FH67" i="16"/>
  <c r="FG67" i="16"/>
  <c r="FF67" i="16"/>
  <c r="FE67" i="16"/>
  <c r="FD67" i="16"/>
  <c r="FC67" i="16"/>
  <c r="FJ66" i="16"/>
  <c r="FI66" i="16"/>
  <c r="FH66" i="16"/>
  <c r="FG66" i="16"/>
  <c r="FF66" i="16"/>
  <c r="FE66" i="16"/>
  <c r="FD66" i="16"/>
  <c r="FC66" i="16"/>
  <c r="FJ65" i="16"/>
  <c r="FI65" i="16"/>
  <c r="FH65" i="16"/>
  <c r="FG65" i="16"/>
  <c r="FF65" i="16"/>
  <c r="FE65" i="16"/>
  <c r="FD65" i="16"/>
  <c r="FC65" i="16"/>
  <c r="FJ64" i="16"/>
  <c r="FI64" i="16"/>
  <c r="FH64" i="16"/>
  <c r="FG64" i="16"/>
  <c r="FF64" i="16"/>
  <c r="FE64" i="16"/>
  <c r="FD64" i="16"/>
  <c r="FC64" i="16"/>
  <c r="FJ63" i="16"/>
  <c r="FI63" i="16"/>
  <c r="FH63" i="16"/>
  <c r="FG63" i="16"/>
  <c r="FF63" i="16"/>
  <c r="FE63" i="16"/>
  <c r="FD63" i="16"/>
  <c r="FC63" i="16"/>
  <c r="FJ62" i="16"/>
  <c r="FI62" i="16"/>
  <c r="FH62" i="16"/>
  <c r="FG62" i="16"/>
  <c r="FF62" i="16"/>
  <c r="FE62" i="16"/>
  <c r="FD62" i="16"/>
  <c r="FC62" i="16"/>
  <c r="FJ61" i="16"/>
  <c r="FI61" i="16"/>
  <c r="FH61" i="16"/>
  <c r="FG61" i="16"/>
  <c r="FF61" i="16"/>
  <c r="FE61" i="16"/>
  <c r="FD61" i="16"/>
  <c r="FC61" i="16"/>
  <c r="FJ60" i="16"/>
  <c r="FI60" i="16"/>
  <c r="FH60" i="16"/>
  <c r="FG60" i="16"/>
  <c r="FF60" i="16"/>
  <c r="FE60" i="16"/>
  <c r="FD60" i="16"/>
  <c r="FC60" i="16"/>
  <c r="FJ59" i="16"/>
  <c r="FI59" i="16"/>
  <c r="FH59" i="16"/>
  <c r="FG59" i="16"/>
  <c r="FF59" i="16"/>
  <c r="FE59" i="16"/>
  <c r="FD59" i="16"/>
  <c r="FC59" i="16"/>
  <c r="FJ58" i="16"/>
  <c r="FI58" i="16"/>
  <c r="FH58" i="16"/>
  <c r="FG58" i="16"/>
  <c r="FF58" i="16"/>
  <c r="FE58" i="16"/>
  <c r="FD58" i="16"/>
  <c r="FC58" i="16"/>
  <c r="FJ57" i="16"/>
  <c r="FI57" i="16"/>
  <c r="FH57" i="16"/>
  <c r="FG57" i="16"/>
  <c r="FF57" i="16"/>
  <c r="FE57" i="16"/>
  <c r="FD57" i="16"/>
  <c r="FC57" i="16"/>
  <c r="FJ56" i="16"/>
  <c r="FI56" i="16"/>
  <c r="FH56" i="16"/>
  <c r="FG56" i="16"/>
  <c r="FF56" i="16"/>
  <c r="FE56" i="16"/>
  <c r="FD56" i="16"/>
  <c r="FC56" i="16"/>
  <c r="FJ55" i="16"/>
  <c r="FI55" i="16"/>
  <c r="FH55" i="16"/>
  <c r="FG55" i="16"/>
  <c r="FF55" i="16"/>
  <c r="FE55" i="16"/>
  <c r="FD55" i="16"/>
  <c r="FC55" i="16"/>
  <c r="FJ54" i="16"/>
  <c r="FI54" i="16"/>
  <c r="FH54" i="16"/>
  <c r="FG54" i="16"/>
  <c r="FF54" i="16"/>
  <c r="FE54" i="16"/>
  <c r="FD54" i="16"/>
  <c r="FC54" i="16"/>
  <c r="FJ53" i="16"/>
  <c r="FI53" i="16"/>
  <c r="FH53" i="16"/>
  <c r="FG53" i="16"/>
  <c r="FF53" i="16"/>
  <c r="FE53" i="16"/>
  <c r="FD53" i="16"/>
  <c r="FC53" i="16"/>
  <c r="FJ52" i="16"/>
  <c r="FI52" i="16"/>
  <c r="FH52" i="16"/>
  <c r="FG52" i="16"/>
  <c r="FF52" i="16"/>
  <c r="FE52" i="16"/>
  <c r="FD52" i="16"/>
  <c r="FC52" i="16"/>
  <c r="FJ51" i="16"/>
  <c r="FI51" i="16"/>
  <c r="FH51" i="16"/>
  <c r="FG51" i="16"/>
  <c r="FF51" i="16"/>
  <c r="FE51" i="16"/>
  <c r="FD51" i="16"/>
  <c r="FC51" i="16"/>
  <c r="FJ50" i="16"/>
  <c r="FI50" i="16"/>
  <c r="FH50" i="16"/>
  <c r="FG50" i="16"/>
  <c r="FF50" i="16"/>
  <c r="FE50" i="16"/>
  <c r="FD50" i="16"/>
  <c r="FC50" i="16"/>
  <c r="FJ49" i="16"/>
  <c r="FI49" i="16"/>
  <c r="FH49" i="16"/>
  <c r="FG49" i="16"/>
  <c r="FF49" i="16"/>
  <c r="FE49" i="16"/>
  <c r="FD49" i="16"/>
  <c r="FC49" i="16"/>
  <c r="FJ48" i="16"/>
  <c r="FI48" i="16"/>
  <c r="FH48" i="16"/>
  <c r="FG48" i="16"/>
  <c r="FF48" i="16"/>
  <c r="FE48" i="16"/>
  <c r="FD48" i="16"/>
  <c r="FC48" i="16"/>
  <c r="FJ47" i="16"/>
  <c r="FI47" i="16"/>
  <c r="FH47" i="16"/>
  <c r="FG47" i="16"/>
  <c r="FF47" i="16"/>
  <c r="FE47" i="16"/>
  <c r="FD47" i="16"/>
  <c r="FC47" i="16"/>
  <c r="FJ46" i="16"/>
  <c r="FI46" i="16"/>
  <c r="FH46" i="16"/>
  <c r="FG46" i="16"/>
  <c r="FF46" i="16"/>
  <c r="FE46" i="16"/>
  <c r="FD46" i="16"/>
  <c r="FC46" i="16"/>
  <c r="FJ45" i="16"/>
  <c r="FI45" i="16"/>
  <c r="FH45" i="16"/>
  <c r="FG45" i="16"/>
  <c r="FF45" i="16"/>
  <c r="FE45" i="16"/>
  <c r="FD45" i="16"/>
  <c r="FC45" i="16"/>
  <c r="FJ44" i="16"/>
  <c r="FI44" i="16"/>
  <c r="FH44" i="16"/>
  <c r="FG44" i="16"/>
  <c r="FF44" i="16"/>
  <c r="FE44" i="16"/>
  <c r="FD44" i="16"/>
  <c r="FC44" i="16"/>
  <c r="FJ43" i="16"/>
  <c r="FI43" i="16"/>
  <c r="FH43" i="16"/>
  <c r="FG43" i="16"/>
  <c r="FF43" i="16"/>
  <c r="FE43" i="16"/>
  <c r="FD43" i="16"/>
  <c r="FC43" i="16"/>
  <c r="FJ42" i="16"/>
  <c r="FI42" i="16"/>
  <c r="FH42" i="16"/>
  <c r="FG42" i="16"/>
  <c r="FF42" i="16"/>
  <c r="FE42" i="16"/>
  <c r="FD42" i="16"/>
  <c r="FC42" i="16"/>
  <c r="FJ41" i="16"/>
  <c r="FI41" i="16"/>
  <c r="FH41" i="16"/>
  <c r="FG41" i="16"/>
  <c r="FF41" i="16"/>
  <c r="FE41" i="16"/>
  <c r="FD41" i="16"/>
  <c r="FC41" i="16"/>
  <c r="FJ40" i="16"/>
  <c r="FI40" i="16"/>
  <c r="FH40" i="16"/>
  <c r="FG40" i="16"/>
  <c r="FF40" i="16"/>
  <c r="FE40" i="16"/>
  <c r="FD40" i="16"/>
  <c r="FC40" i="16"/>
  <c r="FJ39" i="16"/>
  <c r="FI39" i="16"/>
  <c r="FH39" i="16"/>
  <c r="FG39" i="16"/>
  <c r="FF39" i="16"/>
  <c r="FE39" i="16"/>
  <c r="FD39" i="16"/>
  <c r="FC39" i="16"/>
  <c r="FJ38" i="16"/>
  <c r="FI38" i="16"/>
  <c r="FH38" i="16"/>
  <c r="FG38" i="16"/>
  <c r="FF38" i="16"/>
  <c r="FE38" i="16"/>
  <c r="FD38" i="16"/>
  <c r="FC38" i="16"/>
  <c r="FJ37" i="16"/>
  <c r="FI37" i="16"/>
  <c r="FH37" i="16"/>
  <c r="FG37" i="16"/>
  <c r="FF37" i="16"/>
  <c r="FE37" i="16"/>
  <c r="FD37" i="16"/>
  <c r="FC37" i="16"/>
  <c r="FJ36" i="16"/>
  <c r="FI36" i="16"/>
  <c r="FH36" i="16"/>
  <c r="FG36" i="16"/>
  <c r="FF36" i="16"/>
  <c r="FE36" i="16"/>
  <c r="FD36" i="16"/>
  <c r="FC36" i="16"/>
  <c r="FJ35" i="16"/>
  <c r="FI35" i="16"/>
  <c r="FH35" i="16"/>
  <c r="FG35" i="16"/>
  <c r="FF35" i="16"/>
  <c r="FE35" i="16"/>
  <c r="FD35" i="16"/>
  <c r="FC35" i="16"/>
  <c r="FJ34" i="16"/>
  <c r="FI34" i="16"/>
  <c r="FH34" i="16"/>
  <c r="FG34" i="16"/>
  <c r="FF34" i="16"/>
  <c r="FE34" i="16"/>
  <c r="FD34" i="16"/>
  <c r="FC34" i="16"/>
  <c r="FJ33" i="16"/>
  <c r="FI33" i="16"/>
  <c r="FH33" i="16"/>
  <c r="FG33" i="16"/>
  <c r="FF33" i="16"/>
  <c r="FE33" i="16"/>
  <c r="FD33" i="16"/>
  <c r="FC33" i="16"/>
  <c r="FJ32" i="16"/>
  <c r="FI32" i="16"/>
  <c r="FH32" i="16"/>
  <c r="FG32" i="16"/>
  <c r="FF32" i="16"/>
  <c r="FE32" i="16"/>
  <c r="FD32" i="16"/>
  <c r="FC32" i="16"/>
  <c r="FJ31" i="16"/>
  <c r="FI31" i="16"/>
  <c r="FH31" i="16"/>
  <c r="FG31" i="16"/>
  <c r="FF31" i="16"/>
  <c r="FE31" i="16"/>
  <c r="FD31" i="16"/>
  <c r="FC31" i="16"/>
  <c r="FJ30" i="16"/>
  <c r="FI30" i="16"/>
  <c r="FH30" i="16"/>
  <c r="FG30" i="16"/>
  <c r="FF30" i="16"/>
  <c r="FE30" i="16"/>
  <c r="FD30" i="16"/>
  <c r="FC30" i="16"/>
  <c r="FJ29" i="16"/>
  <c r="FI29" i="16"/>
  <c r="FH29" i="16"/>
  <c r="FG29" i="16"/>
  <c r="FF29" i="16"/>
  <c r="FE29" i="16"/>
  <c r="FD29" i="16"/>
  <c r="FC29" i="16"/>
  <c r="FJ28" i="16"/>
  <c r="FI28" i="16"/>
  <c r="FH28" i="16"/>
  <c r="FG28" i="16"/>
  <c r="FF28" i="16"/>
  <c r="FE28" i="16"/>
  <c r="FD28" i="16"/>
  <c r="FC28" i="16"/>
  <c r="FJ27" i="16"/>
  <c r="FI27" i="16"/>
  <c r="FH27" i="16"/>
  <c r="FG27" i="16"/>
  <c r="FF27" i="16"/>
  <c r="FE27" i="16"/>
  <c r="FD27" i="16"/>
  <c r="FC27" i="16"/>
  <c r="FJ26" i="16"/>
  <c r="FI26" i="16"/>
  <c r="FH26" i="16"/>
  <c r="FG26" i="16"/>
  <c r="FF26" i="16"/>
  <c r="FE26" i="16"/>
  <c r="FD26" i="16"/>
  <c r="FC26" i="16"/>
  <c r="FJ25" i="16"/>
  <c r="FI25" i="16"/>
  <c r="FH25" i="16"/>
  <c r="FG25" i="16"/>
  <c r="FF25" i="16"/>
  <c r="FE25" i="16"/>
  <c r="FD25" i="16"/>
  <c r="FC25" i="16"/>
  <c r="FJ24" i="16"/>
  <c r="FI24" i="16"/>
  <c r="FH24" i="16"/>
  <c r="FG24" i="16"/>
  <c r="FF24" i="16"/>
  <c r="FE24" i="16"/>
  <c r="FD24" i="16"/>
  <c r="FC24" i="16"/>
  <c r="FJ23" i="16"/>
  <c r="FI23" i="16"/>
  <c r="FH23" i="16"/>
  <c r="FG23" i="16"/>
  <c r="FF23" i="16"/>
  <c r="FE23" i="16"/>
  <c r="FD23" i="16"/>
  <c r="FC23" i="16"/>
  <c r="FJ22" i="16"/>
  <c r="FI22" i="16"/>
  <c r="FH22" i="16"/>
  <c r="FG22" i="16"/>
  <c r="FF22" i="16"/>
  <c r="FE22" i="16"/>
  <c r="FD22" i="16"/>
  <c r="FC22" i="16"/>
  <c r="FJ21" i="16"/>
  <c r="FI21" i="16"/>
  <c r="FH21" i="16"/>
  <c r="FG21" i="16"/>
  <c r="FF21" i="16"/>
  <c r="FE21" i="16"/>
  <c r="FD21" i="16"/>
  <c r="FC21" i="16"/>
  <c r="FJ20" i="16"/>
  <c r="FI20" i="16"/>
  <c r="FH20" i="16"/>
  <c r="FG20" i="16"/>
  <c r="FF20" i="16"/>
  <c r="FE20" i="16"/>
  <c r="FD20" i="16"/>
  <c r="FC20" i="16"/>
  <c r="FJ19" i="16"/>
  <c r="FI19" i="16"/>
  <c r="FH19" i="16"/>
  <c r="FG19" i="16"/>
  <c r="FF19" i="16"/>
  <c r="FE19" i="16"/>
  <c r="FD19" i="16"/>
  <c r="FC19" i="16"/>
  <c r="FJ18" i="16"/>
  <c r="FI18" i="16"/>
  <c r="FH18" i="16"/>
  <c r="FG18" i="16"/>
  <c r="FF18" i="16"/>
  <c r="FE18" i="16"/>
  <c r="FD18" i="16"/>
  <c r="FC18" i="16"/>
  <c r="FJ17" i="16"/>
  <c r="FI17" i="16"/>
  <c r="FH17" i="16"/>
  <c r="FG17" i="16"/>
  <c r="FF17" i="16"/>
  <c r="FE17" i="16"/>
  <c r="FD17" i="16"/>
  <c r="FC17" i="16"/>
  <c r="FJ16" i="16"/>
  <c r="FI16" i="16"/>
  <c r="FH16" i="16"/>
  <c r="FG16" i="16"/>
  <c r="FF16" i="16"/>
  <c r="FE16" i="16"/>
  <c r="FD16" i="16"/>
  <c r="FC16" i="16"/>
  <c r="FJ15" i="16"/>
  <c r="FI15" i="16"/>
  <c r="FH15" i="16"/>
  <c r="FG15" i="16"/>
  <c r="FF15" i="16"/>
  <c r="FE15" i="16"/>
  <c r="FD15" i="16"/>
  <c r="FC15" i="16"/>
  <c r="FJ14" i="16"/>
  <c r="FI14" i="16"/>
  <c r="FH14" i="16"/>
  <c r="FG14" i="16"/>
  <c r="FF14" i="16"/>
  <c r="FE14" i="16"/>
  <c r="FD14" i="16"/>
  <c r="FC14" i="16"/>
  <c r="FJ13" i="16"/>
  <c r="FI13" i="16"/>
  <c r="FH13" i="16"/>
  <c r="FG13" i="16"/>
  <c r="FF13" i="16"/>
  <c r="FE13" i="16"/>
  <c r="FD13" i="16"/>
  <c r="FC13" i="16"/>
  <c r="FJ12" i="16"/>
  <c r="FI12" i="16"/>
  <c r="FH12" i="16"/>
  <c r="FG12" i="16"/>
  <c r="FF12" i="16"/>
  <c r="FE12" i="16"/>
  <c r="FD12" i="16"/>
  <c r="FC12" i="16"/>
  <c r="EX147" i="16"/>
  <c r="EW147" i="16"/>
  <c r="EV147" i="16"/>
  <c r="EU147" i="16"/>
  <c r="ET147" i="16"/>
  <c r="ES147" i="16"/>
  <c r="ER147" i="16"/>
  <c r="EX146" i="16"/>
  <c r="EW146" i="16"/>
  <c r="EV146" i="16"/>
  <c r="EU146" i="16"/>
  <c r="ET146" i="16"/>
  <c r="ES146" i="16"/>
  <c r="ER146" i="16"/>
  <c r="EX145" i="16"/>
  <c r="EW145" i="16"/>
  <c r="EV145" i="16"/>
  <c r="EU145" i="16"/>
  <c r="ET145" i="16"/>
  <c r="ES145" i="16"/>
  <c r="ER145" i="16"/>
  <c r="EX144" i="16"/>
  <c r="EW144" i="16"/>
  <c r="EV144" i="16"/>
  <c r="EU144" i="16"/>
  <c r="ET144" i="16"/>
  <c r="ES144" i="16"/>
  <c r="ER144" i="16"/>
  <c r="EX143" i="16"/>
  <c r="EW143" i="16"/>
  <c r="EV143" i="16"/>
  <c r="EU143" i="16"/>
  <c r="ET143" i="16"/>
  <c r="ES143" i="16"/>
  <c r="ER143" i="16"/>
  <c r="EX142" i="16"/>
  <c r="EW142" i="16"/>
  <c r="EV142" i="16"/>
  <c r="EU142" i="16"/>
  <c r="ET142" i="16"/>
  <c r="ES142" i="16"/>
  <c r="ER142" i="16"/>
  <c r="EX141" i="16"/>
  <c r="EW141" i="16"/>
  <c r="EV141" i="16"/>
  <c r="EU141" i="16"/>
  <c r="ET141" i="16"/>
  <c r="ES141" i="16"/>
  <c r="ER141" i="16"/>
  <c r="EX140" i="16"/>
  <c r="EW140" i="16"/>
  <c r="EV140" i="16"/>
  <c r="EU140" i="16"/>
  <c r="ET140" i="16"/>
  <c r="ES140" i="16"/>
  <c r="ER140" i="16"/>
  <c r="EX139" i="16"/>
  <c r="EW139" i="16"/>
  <c r="EV139" i="16"/>
  <c r="EU139" i="16"/>
  <c r="ET139" i="16"/>
  <c r="ES139" i="16"/>
  <c r="ER139" i="16"/>
  <c r="EX138" i="16"/>
  <c r="EW138" i="16"/>
  <c r="EV138" i="16"/>
  <c r="EU138" i="16"/>
  <c r="ET138" i="16"/>
  <c r="ES138" i="16"/>
  <c r="ER138" i="16"/>
  <c r="EX137" i="16"/>
  <c r="EW137" i="16"/>
  <c r="EV137" i="16"/>
  <c r="EU137" i="16"/>
  <c r="ET137" i="16"/>
  <c r="ES137" i="16"/>
  <c r="ER137" i="16"/>
  <c r="EX136" i="16"/>
  <c r="EW136" i="16"/>
  <c r="EV136" i="16"/>
  <c r="EU136" i="16"/>
  <c r="ET136" i="16"/>
  <c r="ES136" i="16"/>
  <c r="ER136" i="16"/>
  <c r="EX135" i="16"/>
  <c r="EW135" i="16"/>
  <c r="EV135" i="16"/>
  <c r="EU135" i="16"/>
  <c r="ET135" i="16"/>
  <c r="ES135" i="16"/>
  <c r="ER135" i="16"/>
  <c r="EX134" i="16"/>
  <c r="EW134" i="16"/>
  <c r="EV134" i="16"/>
  <c r="EU134" i="16"/>
  <c r="ET134" i="16"/>
  <c r="ES134" i="16"/>
  <c r="ER134" i="16"/>
  <c r="EX133" i="16"/>
  <c r="EW133" i="16"/>
  <c r="EV133" i="16"/>
  <c r="EU133" i="16"/>
  <c r="ET133" i="16"/>
  <c r="ES133" i="16"/>
  <c r="ER133" i="16"/>
  <c r="EX132" i="16"/>
  <c r="EW132" i="16"/>
  <c r="EV132" i="16"/>
  <c r="EU132" i="16"/>
  <c r="ET132" i="16"/>
  <c r="ES132" i="16"/>
  <c r="ER132" i="16"/>
  <c r="EX131" i="16"/>
  <c r="EW131" i="16"/>
  <c r="EV131" i="16"/>
  <c r="EU131" i="16"/>
  <c r="ET131" i="16"/>
  <c r="ES131" i="16"/>
  <c r="ER131" i="16"/>
  <c r="EX130" i="16"/>
  <c r="EW130" i="16"/>
  <c r="EV130" i="16"/>
  <c r="EU130" i="16"/>
  <c r="ET130" i="16"/>
  <c r="ES130" i="16"/>
  <c r="ER130" i="16"/>
  <c r="EX129" i="16"/>
  <c r="EW129" i="16"/>
  <c r="EV129" i="16"/>
  <c r="EU129" i="16"/>
  <c r="ET129" i="16"/>
  <c r="ES129" i="16"/>
  <c r="ER129" i="16"/>
  <c r="EX128" i="16"/>
  <c r="EW128" i="16"/>
  <c r="EV128" i="16"/>
  <c r="EU128" i="16"/>
  <c r="ET128" i="16"/>
  <c r="ES128" i="16"/>
  <c r="ER128" i="16"/>
  <c r="EX127" i="16"/>
  <c r="EW127" i="16"/>
  <c r="EV127" i="16"/>
  <c r="EU127" i="16"/>
  <c r="ET127" i="16"/>
  <c r="ES127" i="16"/>
  <c r="ER127" i="16"/>
  <c r="EX126" i="16"/>
  <c r="EW126" i="16"/>
  <c r="EV126" i="16"/>
  <c r="EU126" i="16"/>
  <c r="ET126" i="16"/>
  <c r="ES126" i="16"/>
  <c r="ER126" i="16"/>
  <c r="EX125" i="16"/>
  <c r="EW125" i="16"/>
  <c r="EV125" i="16"/>
  <c r="EU125" i="16"/>
  <c r="ET125" i="16"/>
  <c r="ES125" i="16"/>
  <c r="ER125" i="16"/>
  <c r="EX124" i="16"/>
  <c r="EW124" i="16"/>
  <c r="EV124" i="16"/>
  <c r="EU124" i="16"/>
  <c r="ET124" i="16"/>
  <c r="ES124" i="16"/>
  <c r="ER124" i="16"/>
  <c r="EX123" i="16"/>
  <c r="EW123" i="16"/>
  <c r="EV123" i="16"/>
  <c r="EU123" i="16"/>
  <c r="ET123" i="16"/>
  <c r="ES123" i="16"/>
  <c r="ER123" i="16"/>
  <c r="EX122" i="16"/>
  <c r="EW122" i="16"/>
  <c r="EV122" i="16"/>
  <c r="EU122" i="16"/>
  <c r="ET122" i="16"/>
  <c r="ES122" i="16"/>
  <c r="ER122" i="16"/>
  <c r="EX121" i="16"/>
  <c r="EW121" i="16"/>
  <c r="EV121" i="16"/>
  <c r="EU121" i="16"/>
  <c r="ET121" i="16"/>
  <c r="ES121" i="16"/>
  <c r="ER121" i="16"/>
  <c r="EX120" i="16"/>
  <c r="EW120" i="16"/>
  <c r="EV120" i="16"/>
  <c r="EU120" i="16"/>
  <c r="ET120" i="16"/>
  <c r="ES120" i="16"/>
  <c r="ER120" i="16"/>
  <c r="EX119" i="16"/>
  <c r="EW119" i="16"/>
  <c r="EV119" i="16"/>
  <c r="EU119" i="16"/>
  <c r="ET119" i="16"/>
  <c r="ES119" i="16"/>
  <c r="ER119" i="16"/>
  <c r="EX118" i="16"/>
  <c r="EW118" i="16"/>
  <c r="EV118" i="16"/>
  <c r="EU118" i="16"/>
  <c r="ET118" i="16"/>
  <c r="ES118" i="16"/>
  <c r="ER118" i="16"/>
  <c r="EX117" i="16"/>
  <c r="EW117" i="16"/>
  <c r="EV117" i="16"/>
  <c r="EU117" i="16"/>
  <c r="ET117" i="16"/>
  <c r="ES117" i="16"/>
  <c r="ER117" i="16"/>
  <c r="EX116" i="16"/>
  <c r="EW116" i="16"/>
  <c r="EV116" i="16"/>
  <c r="EU116" i="16"/>
  <c r="ET116" i="16"/>
  <c r="ES116" i="16"/>
  <c r="ER116" i="16"/>
  <c r="EX115" i="16"/>
  <c r="EW115" i="16"/>
  <c r="EV115" i="16"/>
  <c r="EU115" i="16"/>
  <c r="ET115" i="16"/>
  <c r="ES115" i="16"/>
  <c r="ER115" i="16"/>
  <c r="EX114" i="16"/>
  <c r="EW114" i="16"/>
  <c r="EV114" i="16"/>
  <c r="EU114" i="16"/>
  <c r="ET114" i="16"/>
  <c r="ES114" i="16"/>
  <c r="ER114" i="16"/>
  <c r="EX113" i="16"/>
  <c r="EW113" i="16"/>
  <c r="EV113" i="16"/>
  <c r="EU113" i="16"/>
  <c r="ET113" i="16"/>
  <c r="ES113" i="16"/>
  <c r="ER113" i="16"/>
  <c r="EX112" i="16"/>
  <c r="EW112" i="16"/>
  <c r="EV112" i="16"/>
  <c r="EU112" i="16"/>
  <c r="ET112" i="16"/>
  <c r="ES112" i="16"/>
  <c r="ER112" i="16"/>
  <c r="EX111" i="16"/>
  <c r="EW111" i="16"/>
  <c r="EV111" i="16"/>
  <c r="EU111" i="16"/>
  <c r="ET111" i="16"/>
  <c r="ES111" i="16"/>
  <c r="ER111" i="16"/>
  <c r="EX110" i="16"/>
  <c r="EW110" i="16"/>
  <c r="EV110" i="16"/>
  <c r="EU110" i="16"/>
  <c r="ET110" i="16"/>
  <c r="ES110" i="16"/>
  <c r="ER110" i="16"/>
  <c r="EX109" i="16"/>
  <c r="EW109" i="16"/>
  <c r="EV109" i="16"/>
  <c r="EU109" i="16"/>
  <c r="ET109" i="16"/>
  <c r="ES109" i="16"/>
  <c r="ER109" i="16"/>
  <c r="EX108" i="16"/>
  <c r="EW108" i="16"/>
  <c r="EV108" i="16"/>
  <c r="EU108" i="16"/>
  <c r="ET108" i="16"/>
  <c r="ES108" i="16"/>
  <c r="ER108" i="16"/>
  <c r="EX107" i="16"/>
  <c r="EW107" i="16"/>
  <c r="EV107" i="16"/>
  <c r="EU107" i="16"/>
  <c r="ET107" i="16"/>
  <c r="ES107" i="16"/>
  <c r="ER107" i="16"/>
  <c r="EX106" i="16"/>
  <c r="EW106" i="16"/>
  <c r="EV106" i="16"/>
  <c r="EU106" i="16"/>
  <c r="ET106" i="16"/>
  <c r="ES106" i="16"/>
  <c r="ER106" i="16"/>
  <c r="EX105" i="16"/>
  <c r="EW105" i="16"/>
  <c r="EV105" i="16"/>
  <c r="EU105" i="16"/>
  <c r="ET105" i="16"/>
  <c r="ES105" i="16"/>
  <c r="ER105" i="16"/>
  <c r="EX104" i="16"/>
  <c r="EW104" i="16"/>
  <c r="EV104" i="16"/>
  <c r="EU104" i="16"/>
  <c r="ET104" i="16"/>
  <c r="ES104" i="16"/>
  <c r="ER104" i="16"/>
  <c r="EX103" i="16"/>
  <c r="EW103" i="16"/>
  <c r="EV103" i="16"/>
  <c r="EU103" i="16"/>
  <c r="ET103" i="16"/>
  <c r="ES103" i="16"/>
  <c r="ER103" i="16"/>
  <c r="EX102" i="16"/>
  <c r="EW102" i="16"/>
  <c r="EV102" i="16"/>
  <c r="EU102" i="16"/>
  <c r="ET102" i="16"/>
  <c r="ES102" i="16"/>
  <c r="ER102" i="16"/>
  <c r="EX101" i="16"/>
  <c r="EW101" i="16"/>
  <c r="EV101" i="16"/>
  <c r="EU101" i="16"/>
  <c r="ET101" i="16"/>
  <c r="ES101" i="16"/>
  <c r="ER101" i="16"/>
  <c r="EX100" i="16"/>
  <c r="EW100" i="16"/>
  <c r="EV100" i="16"/>
  <c r="EU100" i="16"/>
  <c r="ET100" i="16"/>
  <c r="ES100" i="16"/>
  <c r="ER100" i="16"/>
  <c r="EX99" i="16"/>
  <c r="EW99" i="16"/>
  <c r="EV99" i="16"/>
  <c r="EU99" i="16"/>
  <c r="ET99" i="16"/>
  <c r="ES99" i="16"/>
  <c r="ER99" i="16"/>
  <c r="EX98" i="16"/>
  <c r="EW98" i="16"/>
  <c r="EV98" i="16"/>
  <c r="EU98" i="16"/>
  <c r="ET98" i="16"/>
  <c r="ES98" i="16"/>
  <c r="ER98" i="16"/>
  <c r="EX97" i="16"/>
  <c r="EW97" i="16"/>
  <c r="EV97" i="16"/>
  <c r="EU97" i="16"/>
  <c r="ET97" i="16"/>
  <c r="ES97" i="16"/>
  <c r="ER97" i="16"/>
  <c r="EX96" i="16"/>
  <c r="EW96" i="16"/>
  <c r="EV96" i="16"/>
  <c r="EU96" i="16"/>
  <c r="ET96" i="16"/>
  <c r="ES96" i="16"/>
  <c r="ER96" i="16"/>
  <c r="EX95" i="16"/>
  <c r="EW95" i="16"/>
  <c r="EV95" i="16"/>
  <c r="EU95" i="16"/>
  <c r="ET95" i="16"/>
  <c r="ES95" i="16"/>
  <c r="ER95" i="16"/>
  <c r="EX94" i="16"/>
  <c r="EW94" i="16"/>
  <c r="EV94" i="16"/>
  <c r="EU94" i="16"/>
  <c r="ET94" i="16"/>
  <c r="ES94" i="16"/>
  <c r="ER94" i="16"/>
  <c r="EX93" i="16"/>
  <c r="EW93" i="16"/>
  <c r="EV93" i="16"/>
  <c r="EU93" i="16"/>
  <c r="ET93" i="16"/>
  <c r="ES93" i="16"/>
  <c r="ER93" i="16"/>
  <c r="EX92" i="16"/>
  <c r="EW92" i="16"/>
  <c r="EV92" i="16"/>
  <c r="EU92" i="16"/>
  <c r="ET92" i="16"/>
  <c r="ES92" i="16"/>
  <c r="ER92" i="16"/>
  <c r="EX91" i="16"/>
  <c r="EW91" i="16"/>
  <c r="EV91" i="16"/>
  <c r="EU91" i="16"/>
  <c r="ET91" i="16"/>
  <c r="ES91" i="16"/>
  <c r="ER91" i="16"/>
  <c r="EX90" i="16"/>
  <c r="EW90" i="16"/>
  <c r="EV90" i="16"/>
  <c r="EU90" i="16"/>
  <c r="ET90" i="16"/>
  <c r="ES90" i="16"/>
  <c r="ER90" i="16"/>
  <c r="EX89" i="16"/>
  <c r="EW89" i="16"/>
  <c r="EV89" i="16"/>
  <c r="EU89" i="16"/>
  <c r="ET89" i="16"/>
  <c r="ES89" i="16"/>
  <c r="ER89" i="16"/>
  <c r="EX88" i="16"/>
  <c r="EW88" i="16"/>
  <c r="EV88" i="16"/>
  <c r="EU88" i="16"/>
  <c r="ET88" i="16"/>
  <c r="ES88" i="16"/>
  <c r="ER88" i="16"/>
  <c r="EX87" i="16"/>
  <c r="EW87" i="16"/>
  <c r="EV87" i="16"/>
  <c r="EU87" i="16"/>
  <c r="ET87" i="16"/>
  <c r="ES87" i="16"/>
  <c r="ER87" i="16"/>
  <c r="EX86" i="16"/>
  <c r="EW86" i="16"/>
  <c r="EV86" i="16"/>
  <c r="EU86" i="16"/>
  <c r="ET86" i="16"/>
  <c r="ES86" i="16"/>
  <c r="ER86" i="16"/>
  <c r="EX85" i="16"/>
  <c r="EW85" i="16"/>
  <c r="EV85" i="16"/>
  <c r="EU85" i="16"/>
  <c r="ET85" i="16"/>
  <c r="ES85" i="16"/>
  <c r="ER85" i="16"/>
  <c r="EX84" i="16"/>
  <c r="EW84" i="16"/>
  <c r="EV84" i="16"/>
  <c r="EU84" i="16"/>
  <c r="ET84" i="16"/>
  <c r="ES84" i="16"/>
  <c r="ER84" i="16"/>
  <c r="EX83" i="16"/>
  <c r="EW83" i="16"/>
  <c r="EV83" i="16"/>
  <c r="EU83" i="16"/>
  <c r="ET83" i="16"/>
  <c r="ES83" i="16"/>
  <c r="ER83" i="16"/>
  <c r="EX82" i="16"/>
  <c r="EW82" i="16"/>
  <c r="EV82" i="16"/>
  <c r="EU82" i="16"/>
  <c r="ET82" i="16"/>
  <c r="ES82" i="16"/>
  <c r="ER82" i="16"/>
  <c r="EX81" i="16"/>
  <c r="EW81" i="16"/>
  <c r="EV81" i="16"/>
  <c r="EU81" i="16"/>
  <c r="ET81" i="16"/>
  <c r="ES81" i="16"/>
  <c r="ER81" i="16"/>
  <c r="EX80" i="16"/>
  <c r="EW80" i="16"/>
  <c r="EV80" i="16"/>
  <c r="EU80" i="16"/>
  <c r="ET80" i="16"/>
  <c r="ES80" i="16"/>
  <c r="ER80" i="16"/>
  <c r="EX79" i="16"/>
  <c r="EW79" i="16"/>
  <c r="EV79" i="16"/>
  <c r="EU79" i="16"/>
  <c r="ET79" i="16"/>
  <c r="ES79" i="16"/>
  <c r="ER79" i="16"/>
  <c r="EX78" i="16"/>
  <c r="EW78" i="16"/>
  <c r="EV78" i="16"/>
  <c r="EU78" i="16"/>
  <c r="ET78" i="16"/>
  <c r="ES78" i="16"/>
  <c r="ER78" i="16"/>
  <c r="EX77" i="16"/>
  <c r="EW77" i="16"/>
  <c r="EV77" i="16"/>
  <c r="EU77" i="16"/>
  <c r="ET77" i="16"/>
  <c r="ES77" i="16"/>
  <c r="ER77" i="16"/>
  <c r="EX76" i="16"/>
  <c r="EW76" i="16"/>
  <c r="EV76" i="16"/>
  <c r="EU76" i="16"/>
  <c r="ET76" i="16"/>
  <c r="ES76" i="16"/>
  <c r="ER76" i="16"/>
  <c r="EX75" i="16"/>
  <c r="EW75" i="16"/>
  <c r="EV75" i="16"/>
  <c r="EU75" i="16"/>
  <c r="ET75" i="16"/>
  <c r="ES75" i="16"/>
  <c r="ER75" i="16"/>
  <c r="EX74" i="16"/>
  <c r="EW74" i="16"/>
  <c r="EV74" i="16"/>
  <c r="EU74" i="16"/>
  <c r="ET74" i="16"/>
  <c r="ES74" i="16"/>
  <c r="ER74" i="16"/>
  <c r="EX73" i="16"/>
  <c r="EW73" i="16"/>
  <c r="EV73" i="16"/>
  <c r="EU73" i="16"/>
  <c r="ET73" i="16"/>
  <c r="ES73" i="16"/>
  <c r="ER73" i="16"/>
  <c r="EX72" i="16"/>
  <c r="EW72" i="16"/>
  <c r="EV72" i="16"/>
  <c r="EU72" i="16"/>
  <c r="ET72" i="16"/>
  <c r="ES72" i="16"/>
  <c r="ER72" i="16"/>
  <c r="EX71" i="16"/>
  <c r="EW71" i="16"/>
  <c r="EV71" i="16"/>
  <c r="EU71" i="16"/>
  <c r="ET71" i="16"/>
  <c r="ES71" i="16"/>
  <c r="ER71" i="16"/>
  <c r="EX70" i="16"/>
  <c r="EW70" i="16"/>
  <c r="EV70" i="16"/>
  <c r="EU70" i="16"/>
  <c r="ET70" i="16"/>
  <c r="ES70" i="16"/>
  <c r="ER70" i="16"/>
  <c r="EX69" i="16"/>
  <c r="EW69" i="16"/>
  <c r="EV69" i="16"/>
  <c r="EU69" i="16"/>
  <c r="ET69" i="16"/>
  <c r="ES69" i="16"/>
  <c r="ER69" i="16"/>
  <c r="EX68" i="16"/>
  <c r="EW68" i="16"/>
  <c r="EV68" i="16"/>
  <c r="EU68" i="16"/>
  <c r="ET68" i="16"/>
  <c r="ES68" i="16"/>
  <c r="ER68" i="16"/>
  <c r="EX67" i="16"/>
  <c r="EW67" i="16"/>
  <c r="EV67" i="16"/>
  <c r="EU67" i="16"/>
  <c r="ET67" i="16"/>
  <c r="ES67" i="16"/>
  <c r="ER67" i="16"/>
  <c r="EX66" i="16"/>
  <c r="EW66" i="16"/>
  <c r="EV66" i="16"/>
  <c r="EU66" i="16"/>
  <c r="ET66" i="16"/>
  <c r="ES66" i="16"/>
  <c r="ER66" i="16"/>
  <c r="EX65" i="16"/>
  <c r="EW65" i="16"/>
  <c r="EV65" i="16"/>
  <c r="EU65" i="16"/>
  <c r="ET65" i="16"/>
  <c r="ES65" i="16"/>
  <c r="ER65" i="16"/>
  <c r="EX64" i="16"/>
  <c r="EW64" i="16"/>
  <c r="EV64" i="16"/>
  <c r="EU64" i="16"/>
  <c r="ET64" i="16"/>
  <c r="ES64" i="16"/>
  <c r="ER64" i="16"/>
  <c r="EX63" i="16"/>
  <c r="EW63" i="16"/>
  <c r="EV63" i="16"/>
  <c r="EU63" i="16"/>
  <c r="ET63" i="16"/>
  <c r="ES63" i="16"/>
  <c r="ER63" i="16"/>
  <c r="EX62" i="16"/>
  <c r="EW62" i="16"/>
  <c r="EV62" i="16"/>
  <c r="EU62" i="16"/>
  <c r="ET62" i="16"/>
  <c r="ES62" i="16"/>
  <c r="ER62" i="16"/>
  <c r="EX61" i="16"/>
  <c r="EW61" i="16"/>
  <c r="EV61" i="16"/>
  <c r="EU61" i="16"/>
  <c r="ET61" i="16"/>
  <c r="ES61" i="16"/>
  <c r="ER61" i="16"/>
  <c r="EX60" i="16"/>
  <c r="EW60" i="16"/>
  <c r="EV60" i="16"/>
  <c r="EU60" i="16"/>
  <c r="ET60" i="16"/>
  <c r="ES60" i="16"/>
  <c r="ER60" i="16"/>
  <c r="EX59" i="16"/>
  <c r="EW59" i="16"/>
  <c r="EV59" i="16"/>
  <c r="EU59" i="16"/>
  <c r="ET59" i="16"/>
  <c r="ES59" i="16"/>
  <c r="ER59" i="16"/>
  <c r="EX58" i="16"/>
  <c r="EW58" i="16"/>
  <c r="EV58" i="16"/>
  <c r="EU58" i="16"/>
  <c r="ET58" i="16"/>
  <c r="ES58" i="16"/>
  <c r="ER58" i="16"/>
  <c r="EX57" i="16"/>
  <c r="EW57" i="16"/>
  <c r="EV57" i="16"/>
  <c r="EU57" i="16"/>
  <c r="ET57" i="16"/>
  <c r="ES57" i="16"/>
  <c r="ER57" i="16"/>
  <c r="EX56" i="16"/>
  <c r="EW56" i="16"/>
  <c r="EV56" i="16"/>
  <c r="EU56" i="16"/>
  <c r="ET56" i="16"/>
  <c r="ES56" i="16"/>
  <c r="ER56" i="16"/>
  <c r="EX55" i="16"/>
  <c r="EW55" i="16"/>
  <c r="EV55" i="16"/>
  <c r="EU55" i="16"/>
  <c r="ET55" i="16"/>
  <c r="ES55" i="16"/>
  <c r="ER55" i="16"/>
  <c r="EX54" i="16"/>
  <c r="EW54" i="16"/>
  <c r="EV54" i="16"/>
  <c r="EU54" i="16"/>
  <c r="ET54" i="16"/>
  <c r="ES54" i="16"/>
  <c r="ER54" i="16"/>
  <c r="EX53" i="16"/>
  <c r="EW53" i="16"/>
  <c r="EV53" i="16"/>
  <c r="EU53" i="16"/>
  <c r="ET53" i="16"/>
  <c r="ES53" i="16"/>
  <c r="ER53" i="16"/>
  <c r="EX52" i="16"/>
  <c r="EW52" i="16"/>
  <c r="EV52" i="16"/>
  <c r="EU52" i="16"/>
  <c r="ET52" i="16"/>
  <c r="ES52" i="16"/>
  <c r="ER52" i="16"/>
  <c r="EX51" i="16"/>
  <c r="EW51" i="16"/>
  <c r="EV51" i="16"/>
  <c r="EU51" i="16"/>
  <c r="ET51" i="16"/>
  <c r="ES51" i="16"/>
  <c r="ER51" i="16"/>
  <c r="EX50" i="16"/>
  <c r="EW50" i="16"/>
  <c r="EV50" i="16"/>
  <c r="EU50" i="16"/>
  <c r="ET50" i="16"/>
  <c r="ES50" i="16"/>
  <c r="ER50" i="16"/>
  <c r="EX49" i="16"/>
  <c r="EW49" i="16"/>
  <c r="EV49" i="16"/>
  <c r="EU49" i="16"/>
  <c r="ET49" i="16"/>
  <c r="ES49" i="16"/>
  <c r="ER49" i="16"/>
  <c r="EX48" i="16"/>
  <c r="EW48" i="16"/>
  <c r="EV48" i="16"/>
  <c r="EU48" i="16"/>
  <c r="ET48" i="16"/>
  <c r="ES48" i="16"/>
  <c r="ER48" i="16"/>
  <c r="EX47" i="16"/>
  <c r="EW47" i="16"/>
  <c r="EV47" i="16"/>
  <c r="EU47" i="16"/>
  <c r="ET47" i="16"/>
  <c r="ES47" i="16"/>
  <c r="ER47" i="16"/>
  <c r="EX46" i="16"/>
  <c r="EW46" i="16"/>
  <c r="EV46" i="16"/>
  <c r="EU46" i="16"/>
  <c r="ET46" i="16"/>
  <c r="ES46" i="16"/>
  <c r="ER46" i="16"/>
  <c r="EX45" i="16"/>
  <c r="EW45" i="16"/>
  <c r="EV45" i="16"/>
  <c r="EU45" i="16"/>
  <c r="ET45" i="16"/>
  <c r="ES45" i="16"/>
  <c r="ER45" i="16"/>
  <c r="EX44" i="16"/>
  <c r="EW44" i="16"/>
  <c r="EV44" i="16"/>
  <c r="EU44" i="16"/>
  <c r="ET44" i="16"/>
  <c r="ES44" i="16"/>
  <c r="ER44" i="16"/>
  <c r="EX43" i="16"/>
  <c r="EW43" i="16"/>
  <c r="EV43" i="16"/>
  <c r="EU43" i="16"/>
  <c r="ET43" i="16"/>
  <c r="ES43" i="16"/>
  <c r="ER43" i="16"/>
  <c r="EX42" i="16"/>
  <c r="EW42" i="16"/>
  <c r="EV42" i="16"/>
  <c r="EU42" i="16"/>
  <c r="ET42" i="16"/>
  <c r="ES42" i="16"/>
  <c r="ER42" i="16"/>
  <c r="EX41" i="16"/>
  <c r="EW41" i="16"/>
  <c r="EV41" i="16"/>
  <c r="EU41" i="16"/>
  <c r="ET41" i="16"/>
  <c r="ES41" i="16"/>
  <c r="ER41" i="16"/>
  <c r="EX40" i="16"/>
  <c r="EW40" i="16"/>
  <c r="EV40" i="16"/>
  <c r="EU40" i="16"/>
  <c r="ET40" i="16"/>
  <c r="ES40" i="16"/>
  <c r="ER40" i="16"/>
  <c r="EX39" i="16"/>
  <c r="EW39" i="16"/>
  <c r="EV39" i="16"/>
  <c r="EU39" i="16"/>
  <c r="ET39" i="16"/>
  <c r="ES39" i="16"/>
  <c r="ER39" i="16"/>
  <c r="EX38" i="16"/>
  <c r="EW38" i="16"/>
  <c r="EV38" i="16"/>
  <c r="EU38" i="16"/>
  <c r="ET38" i="16"/>
  <c r="ES38" i="16"/>
  <c r="ER38" i="16"/>
  <c r="EX37" i="16"/>
  <c r="EW37" i="16"/>
  <c r="EV37" i="16"/>
  <c r="EU37" i="16"/>
  <c r="ET37" i="16"/>
  <c r="ES37" i="16"/>
  <c r="ER37" i="16"/>
  <c r="EX36" i="16"/>
  <c r="EW36" i="16"/>
  <c r="EV36" i="16"/>
  <c r="EU36" i="16"/>
  <c r="ET36" i="16"/>
  <c r="ES36" i="16"/>
  <c r="ER36" i="16"/>
  <c r="EX35" i="16"/>
  <c r="EW35" i="16"/>
  <c r="EV35" i="16"/>
  <c r="EU35" i="16"/>
  <c r="ET35" i="16"/>
  <c r="ES35" i="16"/>
  <c r="ER35" i="16"/>
  <c r="EX34" i="16"/>
  <c r="EW34" i="16"/>
  <c r="EV34" i="16"/>
  <c r="EU34" i="16"/>
  <c r="ET34" i="16"/>
  <c r="ES34" i="16"/>
  <c r="ER34" i="16"/>
  <c r="EX33" i="16"/>
  <c r="EW33" i="16"/>
  <c r="EV33" i="16"/>
  <c r="EU33" i="16"/>
  <c r="ET33" i="16"/>
  <c r="ES33" i="16"/>
  <c r="ER33" i="16"/>
  <c r="EX32" i="16"/>
  <c r="EW32" i="16"/>
  <c r="EV32" i="16"/>
  <c r="EU32" i="16"/>
  <c r="ET32" i="16"/>
  <c r="ES32" i="16"/>
  <c r="ER32" i="16"/>
  <c r="EX31" i="16"/>
  <c r="EW31" i="16"/>
  <c r="EV31" i="16"/>
  <c r="EU31" i="16"/>
  <c r="ET31" i="16"/>
  <c r="ES31" i="16"/>
  <c r="ER31" i="16"/>
  <c r="EX30" i="16"/>
  <c r="EW30" i="16"/>
  <c r="EV30" i="16"/>
  <c r="EU30" i="16"/>
  <c r="ET30" i="16"/>
  <c r="ES30" i="16"/>
  <c r="ER30" i="16"/>
  <c r="EX29" i="16"/>
  <c r="EW29" i="16"/>
  <c r="EV29" i="16"/>
  <c r="EU29" i="16"/>
  <c r="ET29" i="16"/>
  <c r="ES29" i="16"/>
  <c r="ER29" i="16"/>
  <c r="EX28" i="16"/>
  <c r="EW28" i="16"/>
  <c r="EV28" i="16"/>
  <c r="EU28" i="16"/>
  <c r="ET28" i="16"/>
  <c r="ES28" i="16"/>
  <c r="ER28" i="16"/>
  <c r="EX27" i="16"/>
  <c r="EW27" i="16"/>
  <c r="EV27" i="16"/>
  <c r="EU27" i="16"/>
  <c r="ET27" i="16"/>
  <c r="ES27" i="16"/>
  <c r="ER27" i="16"/>
  <c r="EX26" i="16"/>
  <c r="EW26" i="16"/>
  <c r="EV26" i="16"/>
  <c r="EU26" i="16"/>
  <c r="ET26" i="16"/>
  <c r="ES26" i="16"/>
  <c r="ER26" i="16"/>
  <c r="EX25" i="16"/>
  <c r="EW25" i="16"/>
  <c r="EV25" i="16"/>
  <c r="EU25" i="16"/>
  <c r="ET25" i="16"/>
  <c r="ES25" i="16"/>
  <c r="ER25" i="16"/>
  <c r="EX24" i="16"/>
  <c r="EW24" i="16"/>
  <c r="EV24" i="16"/>
  <c r="EU24" i="16"/>
  <c r="ET24" i="16"/>
  <c r="ES24" i="16"/>
  <c r="ER24" i="16"/>
  <c r="EX23" i="16"/>
  <c r="EW23" i="16"/>
  <c r="EV23" i="16"/>
  <c r="EU23" i="16"/>
  <c r="ET23" i="16"/>
  <c r="ES23" i="16"/>
  <c r="ER23" i="16"/>
  <c r="EX22" i="16"/>
  <c r="EW22" i="16"/>
  <c r="EV22" i="16"/>
  <c r="EU22" i="16"/>
  <c r="ET22" i="16"/>
  <c r="ES22" i="16"/>
  <c r="ER22" i="16"/>
  <c r="EX21" i="16"/>
  <c r="EW21" i="16"/>
  <c r="EV21" i="16"/>
  <c r="EU21" i="16"/>
  <c r="ET21" i="16"/>
  <c r="ES21" i="16"/>
  <c r="ER21" i="16"/>
  <c r="EX20" i="16"/>
  <c r="EW20" i="16"/>
  <c r="EV20" i="16"/>
  <c r="EU20" i="16"/>
  <c r="ET20" i="16"/>
  <c r="ES20" i="16"/>
  <c r="ER20" i="16"/>
  <c r="EX19" i="16"/>
  <c r="EW19" i="16"/>
  <c r="EV19" i="16"/>
  <c r="EU19" i="16"/>
  <c r="ET19" i="16"/>
  <c r="ES19" i="16"/>
  <c r="ER19" i="16"/>
  <c r="EX18" i="16"/>
  <c r="EW18" i="16"/>
  <c r="EV18" i="16"/>
  <c r="EU18" i="16"/>
  <c r="ET18" i="16"/>
  <c r="ES18" i="16"/>
  <c r="ER18" i="16"/>
  <c r="EX17" i="16"/>
  <c r="EW17" i="16"/>
  <c r="EV17" i="16"/>
  <c r="EU17" i="16"/>
  <c r="ET17" i="16"/>
  <c r="ES17" i="16"/>
  <c r="ER17" i="16"/>
  <c r="EX16" i="16"/>
  <c r="EW16" i="16"/>
  <c r="EV16" i="16"/>
  <c r="EU16" i="16"/>
  <c r="ET16" i="16"/>
  <c r="ES16" i="16"/>
  <c r="ER16" i="16"/>
  <c r="EX15" i="16"/>
  <c r="EW15" i="16"/>
  <c r="EV15" i="16"/>
  <c r="EU15" i="16"/>
  <c r="ET15" i="16"/>
  <c r="ES15" i="16"/>
  <c r="ER15" i="16"/>
  <c r="EX14" i="16"/>
  <c r="EW14" i="16"/>
  <c r="EV14" i="16"/>
  <c r="EU14" i="16"/>
  <c r="ET14" i="16"/>
  <c r="ES14" i="16"/>
  <c r="ER14" i="16"/>
  <c r="EX13" i="16"/>
  <c r="EW13" i="16"/>
  <c r="EV13" i="16"/>
  <c r="EU13" i="16"/>
  <c r="ET13" i="16"/>
  <c r="ES13" i="16"/>
  <c r="ER13" i="16"/>
  <c r="EX12" i="16"/>
  <c r="EW12" i="16"/>
  <c r="EV12" i="16"/>
  <c r="EU12" i="16"/>
  <c r="ET12" i="16"/>
  <c r="ES12" i="16"/>
  <c r="ER12" i="16"/>
  <c r="EQ147" i="16"/>
  <c r="EP147" i="16"/>
  <c r="EO147" i="16"/>
  <c r="EQ146" i="16"/>
  <c r="EP146" i="16"/>
  <c r="EO146" i="16"/>
  <c r="EQ145" i="16"/>
  <c r="EP145" i="16"/>
  <c r="EO145" i="16"/>
  <c r="EQ144" i="16"/>
  <c r="EP144" i="16"/>
  <c r="EO144" i="16"/>
  <c r="EQ143" i="16"/>
  <c r="EP143" i="16"/>
  <c r="EO143" i="16"/>
  <c r="EQ142" i="16"/>
  <c r="EP142" i="16"/>
  <c r="EO142" i="16"/>
  <c r="EQ141" i="16"/>
  <c r="EP141" i="16"/>
  <c r="EO141" i="16"/>
  <c r="EQ140" i="16"/>
  <c r="EP140" i="16"/>
  <c r="EO140" i="16"/>
  <c r="EQ139" i="16"/>
  <c r="EP139" i="16"/>
  <c r="EO139" i="16"/>
  <c r="EQ138" i="16"/>
  <c r="EP138" i="16"/>
  <c r="EO138" i="16"/>
  <c r="EQ137" i="16"/>
  <c r="EP137" i="16"/>
  <c r="EO137" i="16"/>
  <c r="EQ136" i="16"/>
  <c r="EP136" i="16"/>
  <c r="EO136" i="16"/>
  <c r="EQ135" i="16"/>
  <c r="EP135" i="16"/>
  <c r="EO135" i="16"/>
  <c r="EQ134" i="16"/>
  <c r="EP134" i="16"/>
  <c r="EO134" i="16"/>
  <c r="EQ133" i="16"/>
  <c r="EP133" i="16"/>
  <c r="EO133" i="16"/>
  <c r="EQ132" i="16"/>
  <c r="EP132" i="16"/>
  <c r="EO132" i="16"/>
  <c r="EQ131" i="16"/>
  <c r="EP131" i="16"/>
  <c r="EO131" i="16"/>
  <c r="EQ130" i="16"/>
  <c r="EP130" i="16"/>
  <c r="EO130" i="16"/>
  <c r="EQ129" i="16"/>
  <c r="EP129" i="16"/>
  <c r="EO129" i="16"/>
  <c r="EQ128" i="16"/>
  <c r="EP128" i="16"/>
  <c r="EO128" i="16"/>
  <c r="EQ127" i="16"/>
  <c r="EP127" i="16"/>
  <c r="EO127" i="16"/>
  <c r="EQ126" i="16"/>
  <c r="EP126" i="16"/>
  <c r="EO126" i="16"/>
  <c r="EQ125" i="16"/>
  <c r="EP125" i="16"/>
  <c r="EO125" i="16"/>
  <c r="EQ124" i="16"/>
  <c r="EP124" i="16"/>
  <c r="EO124" i="16"/>
  <c r="EQ123" i="16"/>
  <c r="EP123" i="16"/>
  <c r="EO123" i="16"/>
  <c r="EQ122" i="16"/>
  <c r="EP122" i="16"/>
  <c r="EO122" i="16"/>
  <c r="EQ121" i="16"/>
  <c r="EP121" i="16"/>
  <c r="EO121" i="16"/>
  <c r="EQ120" i="16"/>
  <c r="EP120" i="16"/>
  <c r="EO120" i="16"/>
  <c r="EQ119" i="16"/>
  <c r="EP119" i="16"/>
  <c r="EO119" i="16"/>
  <c r="EQ118" i="16"/>
  <c r="EP118" i="16"/>
  <c r="EO118" i="16"/>
  <c r="EQ117" i="16"/>
  <c r="EP117" i="16"/>
  <c r="EO117" i="16"/>
  <c r="EQ116" i="16"/>
  <c r="EP116" i="16"/>
  <c r="EO116" i="16"/>
  <c r="EQ115" i="16"/>
  <c r="EP115" i="16"/>
  <c r="EO115" i="16"/>
  <c r="EQ114" i="16"/>
  <c r="EP114" i="16"/>
  <c r="EO114" i="16"/>
  <c r="EQ113" i="16"/>
  <c r="EP113" i="16"/>
  <c r="EO113" i="16"/>
  <c r="EQ112" i="16"/>
  <c r="EP112" i="16"/>
  <c r="EO112" i="16"/>
  <c r="EQ111" i="16"/>
  <c r="EP111" i="16"/>
  <c r="EO111" i="16"/>
  <c r="EQ110" i="16"/>
  <c r="EP110" i="16"/>
  <c r="EO110" i="16"/>
  <c r="EQ109" i="16"/>
  <c r="EP109" i="16"/>
  <c r="EO109" i="16"/>
  <c r="EQ108" i="16"/>
  <c r="EP108" i="16"/>
  <c r="EO108" i="16"/>
  <c r="EQ107" i="16"/>
  <c r="EP107" i="16"/>
  <c r="EO107" i="16"/>
  <c r="EQ106" i="16"/>
  <c r="EP106" i="16"/>
  <c r="EO106" i="16"/>
  <c r="EQ105" i="16"/>
  <c r="EP105" i="16"/>
  <c r="EO105" i="16"/>
  <c r="EQ104" i="16"/>
  <c r="EP104" i="16"/>
  <c r="EO104" i="16"/>
  <c r="EQ103" i="16"/>
  <c r="EP103" i="16"/>
  <c r="EO103" i="16"/>
  <c r="EQ102" i="16"/>
  <c r="EP102" i="16"/>
  <c r="EO102" i="16"/>
  <c r="EQ101" i="16"/>
  <c r="EP101" i="16"/>
  <c r="EO101" i="16"/>
  <c r="EQ100" i="16"/>
  <c r="EP100" i="16"/>
  <c r="EO100" i="16"/>
  <c r="EQ99" i="16"/>
  <c r="EP99" i="16"/>
  <c r="EO99" i="16"/>
  <c r="EQ98" i="16"/>
  <c r="EP98" i="16"/>
  <c r="EO98" i="16"/>
  <c r="EQ97" i="16"/>
  <c r="EP97" i="16"/>
  <c r="EO97" i="16"/>
  <c r="EQ96" i="16"/>
  <c r="EP96" i="16"/>
  <c r="EO96" i="16"/>
  <c r="EQ95" i="16"/>
  <c r="EP95" i="16"/>
  <c r="EO95" i="16"/>
  <c r="EQ94" i="16"/>
  <c r="EP94" i="16"/>
  <c r="EO94" i="16"/>
  <c r="EQ93" i="16"/>
  <c r="EP93" i="16"/>
  <c r="EO93" i="16"/>
  <c r="EQ92" i="16"/>
  <c r="EP92" i="16"/>
  <c r="EO92" i="16"/>
  <c r="EQ91" i="16"/>
  <c r="EP91" i="16"/>
  <c r="EO91" i="16"/>
  <c r="EQ90" i="16"/>
  <c r="EP90" i="16"/>
  <c r="EO90" i="16"/>
  <c r="EQ89" i="16"/>
  <c r="EP89" i="16"/>
  <c r="EO89" i="16"/>
  <c r="EQ88" i="16"/>
  <c r="EP88" i="16"/>
  <c r="EO88" i="16"/>
  <c r="EQ87" i="16"/>
  <c r="EP87" i="16"/>
  <c r="EO87" i="16"/>
  <c r="EQ86" i="16"/>
  <c r="EP86" i="16"/>
  <c r="EO86" i="16"/>
  <c r="EQ85" i="16"/>
  <c r="EP85" i="16"/>
  <c r="EO85" i="16"/>
  <c r="EQ84" i="16"/>
  <c r="EP84" i="16"/>
  <c r="EO84" i="16"/>
  <c r="EQ83" i="16"/>
  <c r="EP83" i="16"/>
  <c r="EO83" i="16"/>
  <c r="EQ82" i="16"/>
  <c r="EP82" i="16"/>
  <c r="EO82" i="16"/>
  <c r="EQ81" i="16"/>
  <c r="EP81" i="16"/>
  <c r="EO81" i="16"/>
  <c r="EQ80" i="16"/>
  <c r="EP80" i="16"/>
  <c r="EO80" i="16"/>
  <c r="EQ79" i="16"/>
  <c r="EP79" i="16"/>
  <c r="EO79" i="16"/>
  <c r="EQ78" i="16"/>
  <c r="EP78" i="16"/>
  <c r="EO78" i="16"/>
  <c r="EQ77" i="16"/>
  <c r="EP77" i="16"/>
  <c r="EO77" i="16"/>
  <c r="EQ76" i="16"/>
  <c r="EP76" i="16"/>
  <c r="EO76" i="16"/>
  <c r="EQ75" i="16"/>
  <c r="EP75" i="16"/>
  <c r="EO75" i="16"/>
  <c r="EQ74" i="16"/>
  <c r="EP74" i="16"/>
  <c r="EO74" i="16"/>
  <c r="EQ73" i="16"/>
  <c r="EP73" i="16"/>
  <c r="EO73" i="16"/>
  <c r="EQ72" i="16"/>
  <c r="EP72" i="16"/>
  <c r="EO72" i="16"/>
  <c r="EQ71" i="16"/>
  <c r="EP71" i="16"/>
  <c r="EO71" i="16"/>
  <c r="EQ70" i="16"/>
  <c r="EP70" i="16"/>
  <c r="EO70" i="16"/>
  <c r="EQ69" i="16"/>
  <c r="EP69" i="16"/>
  <c r="EO69" i="16"/>
  <c r="EQ68" i="16"/>
  <c r="EP68" i="16"/>
  <c r="EO68" i="16"/>
  <c r="EQ67" i="16"/>
  <c r="EP67" i="16"/>
  <c r="EO67" i="16"/>
  <c r="EQ66" i="16"/>
  <c r="EP66" i="16"/>
  <c r="EO66" i="16"/>
  <c r="EQ65" i="16"/>
  <c r="EP65" i="16"/>
  <c r="EO65" i="16"/>
  <c r="EQ64" i="16"/>
  <c r="EP64" i="16"/>
  <c r="EO64" i="16"/>
  <c r="EQ63" i="16"/>
  <c r="EP63" i="16"/>
  <c r="EO63" i="16"/>
  <c r="EQ62" i="16"/>
  <c r="EP62" i="16"/>
  <c r="EO62" i="16"/>
  <c r="EQ61" i="16"/>
  <c r="EP61" i="16"/>
  <c r="EO61" i="16"/>
  <c r="EQ60" i="16"/>
  <c r="EP60" i="16"/>
  <c r="EO60" i="16"/>
  <c r="EQ59" i="16"/>
  <c r="EP59" i="16"/>
  <c r="EO59" i="16"/>
  <c r="EQ58" i="16"/>
  <c r="EP58" i="16"/>
  <c r="EO58" i="16"/>
  <c r="EQ57" i="16"/>
  <c r="EP57" i="16"/>
  <c r="EO57" i="16"/>
  <c r="EQ56" i="16"/>
  <c r="EP56" i="16"/>
  <c r="EO56" i="16"/>
  <c r="EQ55" i="16"/>
  <c r="EP55" i="16"/>
  <c r="EO55" i="16"/>
  <c r="EQ54" i="16"/>
  <c r="EP54" i="16"/>
  <c r="EO54" i="16"/>
  <c r="EQ53" i="16"/>
  <c r="EP53" i="16"/>
  <c r="EO53" i="16"/>
  <c r="EQ52" i="16"/>
  <c r="EP52" i="16"/>
  <c r="EO52" i="16"/>
  <c r="EQ51" i="16"/>
  <c r="EP51" i="16"/>
  <c r="EO51" i="16"/>
  <c r="EQ50" i="16"/>
  <c r="EP50" i="16"/>
  <c r="EO50" i="16"/>
  <c r="EQ49" i="16"/>
  <c r="EP49" i="16"/>
  <c r="EO49" i="16"/>
  <c r="EQ48" i="16"/>
  <c r="EP48" i="16"/>
  <c r="EO48" i="16"/>
  <c r="EQ47" i="16"/>
  <c r="EP47" i="16"/>
  <c r="EO47" i="16"/>
  <c r="EQ46" i="16"/>
  <c r="EP46" i="16"/>
  <c r="EO46" i="16"/>
  <c r="EQ45" i="16"/>
  <c r="EP45" i="16"/>
  <c r="EO45" i="16"/>
  <c r="EQ44" i="16"/>
  <c r="EP44" i="16"/>
  <c r="EO44" i="16"/>
  <c r="EQ43" i="16"/>
  <c r="EP43" i="16"/>
  <c r="EO43" i="16"/>
  <c r="EQ42" i="16"/>
  <c r="EP42" i="16"/>
  <c r="EO42" i="16"/>
  <c r="EQ41" i="16"/>
  <c r="EP41" i="16"/>
  <c r="EO41" i="16"/>
  <c r="EQ40" i="16"/>
  <c r="EP40" i="16"/>
  <c r="EO40" i="16"/>
  <c r="EQ39" i="16"/>
  <c r="EP39" i="16"/>
  <c r="EO39" i="16"/>
  <c r="EQ38" i="16"/>
  <c r="EP38" i="16"/>
  <c r="EO38" i="16"/>
  <c r="EQ37" i="16"/>
  <c r="EP37" i="16"/>
  <c r="EO37" i="16"/>
  <c r="EQ36" i="16"/>
  <c r="EP36" i="16"/>
  <c r="EO36" i="16"/>
  <c r="EQ35" i="16"/>
  <c r="EP35" i="16"/>
  <c r="EO35" i="16"/>
  <c r="EQ34" i="16"/>
  <c r="EP34" i="16"/>
  <c r="EO34" i="16"/>
  <c r="EQ33" i="16"/>
  <c r="EP33" i="16"/>
  <c r="EO33" i="16"/>
  <c r="EQ32" i="16"/>
  <c r="EP32" i="16"/>
  <c r="EO32" i="16"/>
  <c r="EQ31" i="16"/>
  <c r="EP31" i="16"/>
  <c r="EO31" i="16"/>
  <c r="EQ30" i="16"/>
  <c r="EP30" i="16"/>
  <c r="EO30" i="16"/>
  <c r="EQ29" i="16"/>
  <c r="EP29" i="16"/>
  <c r="EO29" i="16"/>
  <c r="EQ28" i="16"/>
  <c r="EP28" i="16"/>
  <c r="EO28" i="16"/>
  <c r="EQ27" i="16"/>
  <c r="EP27" i="16"/>
  <c r="EO27" i="16"/>
  <c r="EQ26" i="16"/>
  <c r="EP26" i="16"/>
  <c r="EO26" i="16"/>
  <c r="EQ25" i="16"/>
  <c r="EP25" i="16"/>
  <c r="EO25" i="16"/>
  <c r="EQ24" i="16"/>
  <c r="EP24" i="16"/>
  <c r="EO24" i="16"/>
  <c r="EQ23" i="16"/>
  <c r="EP23" i="16"/>
  <c r="EO23" i="16"/>
  <c r="EQ22" i="16"/>
  <c r="EP22" i="16"/>
  <c r="EO22" i="16"/>
  <c r="EQ21" i="16"/>
  <c r="EP21" i="16"/>
  <c r="EO21" i="16"/>
  <c r="EQ20" i="16"/>
  <c r="EP20" i="16"/>
  <c r="EO20" i="16"/>
  <c r="EQ19" i="16"/>
  <c r="EP19" i="16"/>
  <c r="EO19" i="16"/>
  <c r="EQ18" i="16"/>
  <c r="EP18" i="16"/>
  <c r="EO18" i="16"/>
  <c r="EQ17" i="16"/>
  <c r="EP17" i="16"/>
  <c r="EO17" i="16"/>
  <c r="EQ16" i="16"/>
  <c r="EP16" i="16"/>
  <c r="EO16" i="16"/>
  <c r="EQ15" i="16"/>
  <c r="EP15" i="16"/>
  <c r="EO15" i="16"/>
  <c r="EQ14" i="16"/>
  <c r="EP14" i="16"/>
  <c r="EO14" i="16"/>
  <c r="EQ13" i="16"/>
  <c r="EP13" i="16"/>
  <c r="EO13" i="16"/>
  <c r="EQ12" i="16"/>
  <c r="EP12" i="16"/>
  <c r="EO12" i="16"/>
  <c r="EN147" i="16"/>
  <c r="EN146" i="16"/>
  <c r="EN145" i="16"/>
  <c r="EN144" i="16"/>
  <c r="EN143" i="16"/>
  <c r="EN142" i="16"/>
  <c r="EN141" i="16"/>
  <c r="EN140" i="16"/>
  <c r="EN139" i="16"/>
  <c r="EN138" i="16"/>
  <c r="EN137" i="16"/>
  <c r="EN136" i="16"/>
  <c r="EN135" i="16"/>
  <c r="EN134" i="16"/>
  <c r="EN133" i="16"/>
  <c r="EN132" i="16"/>
  <c r="EN131" i="16"/>
  <c r="EN130" i="16"/>
  <c r="EN129" i="16"/>
  <c r="EN128" i="16"/>
  <c r="EN127" i="16"/>
  <c r="EN126" i="16"/>
  <c r="EN125" i="16"/>
  <c r="EN124" i="16"/>
  <c r="EN123" i="16"/>
  <c r="EN122" i="16"/>
  <c r="EN121" i="16"/>
  <c r="EN120" i="16"/>
  <c r="EN119" i="16"/>
  <c r="EN118" i="16"/>
  <c r="EN117" i="16"/>
  <c r="EN116" i="16"/>
  <c r="EN115" i="16"/>
  <c r="EN114" i="16"/>
  <c r="EN113" i="16"/>
  <c r="EN112" i="16"/>
  <c r="EN111" i="16"/>
  <c r="EN110" i="16"/>
  <c r="EN109" i="16"/>
  <c r="EN108" i="16"/>
  <c r="EN107" i="16"/>
  <c r="EN106" i="16"/>
  <c r="EN105" i="16"/>
  <c r="EN104" i="16"/>
  <c r="EN103" i="16"/>
  <c r="EN102" i="16"/>
  <c r="EN101" i="16"/>
  <c r="EN100" i="16"/>
  <c r="EN99" i="16"/>
  <c r="EN98" i="16"/>
  <c r="EN97" i="16"/>
  <c r="EN96" i="16"/>
  <c r="EN95" i="16"/>
  <c r="EN94" i="16"/>
  <c r="EN93" i="16"/>
  <c r="EN92" i="16"/>
  <c r="EN91" i="16"/>
  <c r="EN90" i="16"/>
  <c r="EN89" i="16"/>
  <c r="EN88" i="16"/>
  <c r="EN87" i="16"/>
  <c r="EN86" i="16"/>
  <c r="EN85" i="16"/>
  <c r="EN84" i="16"/>
  <c r="EN83" i="16"/>
  <c r="EN82" i="16"/>
  <c r="EN81" i="16"/>
  <c r="EN80" i="16"/>
  <c r="EN79" i="16"/>
  <c r="EN78" i="16"/>
  <c r="EN77" i="16"/>
  <c r="EN76" i="16"/>
  <c r="EN75" i="16"/>
  <c r="EN74" i="16"/>
  <c r="EN73" i="16"/>
  <c r="EN72" i="16"/>
  <c r="EN71" i="16"/>
  <c r="EN70" i="16"/>
  <c r="EN69" i="16"/>
  <c r="EN68" i="16"/>
  <c r="EN67" i="16"/>
  <c r="EN66" i="16"/>
  <c r="EN65" i="16"/>
  <c r="EN64" i="16"/>
  <c r="EN63" i="16"/>
  <c r="EN62" i="16"/>
  <c r="EN61" i="16"/>
  <c r="EN60" i="16"/>
  <c r="EN59" i="16"/>
  <c r="EN58" i="16"/>
  <c r="EN57" i="16"/>
  <c r="EN56" i="16"/>
  <c r="EN55" i="16"/>
  <c r="EN54" i="16"/>
  <c r="EN53" i="16"/>
  <c r="EN52" i="16"/>
  <c r="EN51" i="16"/>
  <c r="EN50" i="16"/>
  <c r="EN49" i="16"/>
  <c r="EN48" i="16"/>
  <c r="EN47" i="16"/>
  <c r="EN46" i="16"/>
  <c r="EN45" i="16"/>
  <c r="EN44" i="16"/>
  <c r="EN43" i="16"/>
  <c r="EN42" i="16"/>
  <c r="EN41" i="16"/>
  <c r="EN40" i="16"/>
  <c r="EN39" i="16"/>
  <c r="EN38" i="16"/>
  <c r="EN37" i="16"/>
  <c r="EN36" i="16"/>
  <c r="EN35" i="16"/>
  <c r="EN34" i="16"/>
  <c r="EN33" i="16"/>
  <c r="EN32" i="16"/>
  <c r="EN31" i="16"/>
  <c r="EN30" i="16"/>
  <c r="EN29" i="16"/>
  <c r="EN28" i="16"/>
  <c r="EN27" i="16"/>
  <c r="EN26" i="16"/>
  <c r="EN25" i="16"/>
  <c r="EN24" i="16"/>
  <c r="EN23" i="16"/>
  <c r="EN22" i="16"/>
  <c r="EN21" i="16"/>
  <c r="EN20" i="16"/>
  <c r="EN19" i="16"/>
  <c r="EN18" i="16"/>
  <c r="EN17" i="16"/>
  <c r="EN16" i="16"/>
  <c r="EN15" i="16"/>
  <c r="EN14" i="16"/>
  <c r="EN13" i="16"/>
  <c r="EN12" i="16"/>
  <c r="FB147" i="16"/>
  <c r="FA147" i="16"/>
  <c r="EZ147" i="16"/>
  <c r="EY147" i="16"/>
  <c r="FB146" i="16"/>
  <c r="FA146" i="16"/>
  <c r="EZ146" i="16"/>
  <c r="EY146" i="16"/>
  <c r="FB145" i="16"/>
  <c r="FA145" i="16"/>
  <c r="EZ145" i="16"/>
  <c r="EY145" i="16"/>
  <c r="FB144" i="16"/>
  <c r="FA144" i="16"/>
  <c r="EZ144" i="16"/>
  <c r="EY144" i="16"/>
  <c r="FB143" i="16"/>
  <c r="FA143" i="16"/>
  <c r="EZ143" i="16"/>
  <c r="EY143" i="16"/>
  <c r="FB142" i="16"/>
  <c r="FA142" i="16"/>
  <c r="EZ142" i="16"/>
  <c r="EY142" i="16"/>
  <c r="FB141" i="16"/>
  <c r="FA141" i="16"/>
  <c r="EZ141" i="16"/>
  <c r="EY141" i="16"/>
  <c r="FB140" i="16"/>
  <c r="FA140" i="16"/>
  <c r="EZ140" i="16"/>
  <c r="EY140" i="16"/>
  <c r="FB139" i="16"/>
  <c r="FA139" i="16"/>
  <c r="EZ139" i="16"/>
  <c r="EY139" i="16"/>
  <c r="FB138" i="16"/>
  <c r="FA138" i="16"/>
  <c r="EZ138" i="16"/>
  <c r="EY138" i="16"/>
  <c r="FB137" i="16"/>
  <c r="FA137" i="16"/>
  <c r="EZ137" i="16"/>
  <c r="EY137" i="16"/>
  <c r="FB136" i="16"/>
  <c r="FA136" i="16"/>
  <c r="EZ136" i="16"/>
  <c r="EY136" i="16"/>
  <c r="FB135" i="16"/>
  <c r="FA135" i="16"/>
  <c r="EZ135" i="16"/>
  <c r="EY135" i="16"/>
  <c r="FB134" i="16"/>
  <c r="FA134" i="16"/>
  <c r="EZ134" i="16"/>
  <c r="EY134" i="16"/>
  <c r="FB133" i="16"/>
  <c r="FA133" i="16"/>
  <c r="EZ133" i="16"/>
  <c r="EY133" i="16"/>
  <c r="FB132" i="16"/>
  <c r="FA132" i="16"/>
  <c r="EZ132" i="16"/>
  <c r="EY132" i="16"/>
  <c r="FB131" i="16"/>
  <c r="FA131" i="16"/>
  <c r="EZ131" i="16"/>
  <c r="EY131" i="16"/>
  <c r="FB130" i="16"/>
  <c r="FA130" i="16"/>
  <c r="EZ130" i="16"/>
  <c r="EY130" i="16"/>
  <c r="FB129" i="16"/>
  <c r="FA129" i="16"/>
  <c r="EZ129" i="16"/>
  <c r="EY129" i="16"/>
  <c r="FB128" i="16"/>
  <c r="FA128" i="16"/>
  <c r="EZ128" i="16"/>
  <c r="EY128" i="16"/>
  <c r="FB127" i="16"/>
  <c r="FA127" i="16"/>
  <c r="EZ127" i="16"/>
  <c r="EY127" i="16"/>
  <c r="FB126" i="16"/>
  <c r="FA126" i="16"/>
  <c r="EZ126" i="16"/>
  <c r="EY126" i="16"/>
  <c r="FB125" i="16"/>
  <c r="FA125" i="16"/>
  <c r="EZ125" i="16"/>
  <c r="EY125" i="16"/>
  <c r="FB124" i="16"/>
  <c r="FA124" i="16"/>
  <c r="EZ124" i="16"/>
  <c r="EY124" i="16"/>
  <c r="FB123" i="16"/>
  <c r="FA123" i="16"/>
  <c r="EZ123" i="16"/>
  <c r="EY123" i="16"/>
  <c r="FB122" i="16"/>
  <c r="FA122" i="16"/>
  <c r="EZ122" i="16"/>
  <c r="EY122" i="16"/>
  <c r="FB121" i="16"/>
  <c r="FA121" i="16"/>
  <c r="EZ121" i="16"/>
  <c r="EY121" i="16"/>
  <c r="FB120" i="16"/>
  <c r="FA120" i="16"/>
  <c r="EZ120" i="16"/>
  <c r="EY120" i="16"/>
  <c r="FB119" i="16"/>
  <c r="FA119" i="16"/>
  <c r="EZ119" i="16"/>
  <c r="EY119" i="16"/>
  <c r="FB118" i="16"/>
  <c r="FA118" i="16"/>
  <c r="EZ118" i="16"/>
  <c r="EY118" i="16"/>
  <c r="FB117" i="16"/>
  <c r="FA117" i="16"/>
  <c r="EZ117" i="16"/>
  <c r="EY117" i="16"/>
  <c r="FB116" i="16"/>
  <c r="FA116" i="16"/>
  <c r="EZ116" i="16"/>
  <c r="EY116" i="16"/>
  <c r="FB115" i="16"/>
  <c r="FA115" i="16"/>
  <c r="EZ115" i="16"/>
  <c r="EY115" i="16"/>
  <c r="FB114" i="16"/>
  <c r="FA114" i="16"/>
  <c r="EZ114" i="16"/>
  <c r="EY114" i="16"/>
  <c r="FB113" i="16"/>
  <c r="FA113" i="16"/>
  <c r="EZ113" i="16"/>
  <c r="EY113" i="16"/>
  <c r="FB112" i="16"/>
  <c r="FA112" i="16"/>
  <c r="EZ112" i="16"/>
  <c r="EY112" i="16"/>
  <c r="FB111" i="16"/>
  <c r="FA111" i="16"/>
  <c r="EZ111" i="16"/>
  <c r="EY111" i="16"/>
  <c r="FB110" i="16"/>
  <c r="FA110" i="16"/>
  <c r="EZ110" i="16"/>
  <c r="EY110" i="16"/>
  <c r="FB109" i="16"/>
  <c r="FA109" i="16"/>
  <c r="EZ109" i="16"/>
  <c r="EY109" i="16"/>
  <c r="FB108" i="16"/>
  <c r="FA108" i="16"/>
  <c r="EZ108" i="16"/>
  <c r="EY108" i="16"/>
  <c r="FB107" i="16"/>
  <c r="FA107" i="16"/>
  <c r="EZ107" i="16"/>
  <c r="EY107" i="16"/>
  <c r="FB106" i="16"/>
  <c r="FA106" i="16"/>
  <c r="EZ106" i="16"/>
  <c r="EY106" i="16"/>
  <c r="FB105" i="16"/>
  <c r="FA105" i="16"/>
  <c r="EZ105" i="16"/>
  <c r="EY105" i="16"/>
  <c r="FB104" i="16"/>
  <c r="FA104" i="16"/>
  <c r="EZ104" i="16"/>
  <c r="EY104" i="16"/>
  <c r="FB103" i="16"/>
  <c r="FA103" i="16"/>
  <c r="EZ103" i="16"/>
  <c r="EY103" i="16"/>
  <c r="FB102" i="16"/>
  <c r="FA102" i="16"/>
  <c r="EZ102" i="16"/>
  <c r="EY102" i="16"/>
  <c r="FB101" i="16"/>
  <c r="FA101" i="16"/>
  <c r="EZ101" i="16"/>
  <c r="EY101" i="16"/>
  <c r="FB100" i="16"/>
  <c r="FA100" i="16"/>
  <c r="EZ100" i="16"/>
  <c r="EY100" i="16"/>
  <c r="FB99" i="16"/>
  <c r="FA99" i="16"/>
  <c r="EZ99" i="16"/>
  <c r="EY99" i="16"/>
  <c r="FB98" i="16"/>
  <c r="FA98" i="16"/>
  <c r="EZ98" i="16"/>
  <c r="EY98" i="16"/>
  <c r="FB97" i="16"/>
  <c r="FA97" i="16"/>
  <c r="EZ97" i="16"/>
  <c r="EY97" i="16"/>
  <c r="FB96" i="16"/>
  <c r="FA96" i="16"/>
  <c r="EZ96" i="16"/>
  <c r="EY96" i="16"/>
  <c r="FB95" i="16"/>
  <c r="FA95" i="16"/>
  <c r="EZ95" i="16"/>
  <c r="EY95" i="16"/>
  <c r="FB94" i="16"/>
  <c r="FA94" i="16"/>
  <c r="EZ94" i="16"/>
  <c r="EY94" i="16"/>
  <c r="FB93" i="16"/>
  <c r="FA93" i="16"/>
  <c r="EZ93" i="16"/>
  <c r="EY93" i="16"/>
  <c r="FB92" i="16"/>
  <c r="FA92" i="16"/>
  <c r="EZ92" i="16"/>
  <c r="EY92" i="16"/>
  <c r="FB91" i="16"/>
  <c r="FA91" i="16"/>
  <c r="EZ91" i="16"/>
  <c r="EY91" i="16"/>
  <c r="FB90" i="16"/>
  <c r="FA90" i="16"/>
  <c r="EZ90" i="16"/>
  <c r="EY90" i="16"/>
  <c r="FB89" i="16"/>
  <c r="FA89" i="16"/>
  <c r="EZ89" i="16"/>
  <c r="EY89" i="16"/>
  <c r="FB88" i="16"/>
  <c r="FA88" i="16"/>
  <c r="EZ88" i="16"/>
  <c r="EY88" i="16"/>
  <c r="FB87" i="16"/>
  <c r="FA87" i="16"/>
  <c r="EZ87" i="16"/>
  <c r="EY87" i="16"/>
  <c r="FB86" i="16"/>
  <c r="FA86" i="16"/>
  <c r="EZ86" i="16"/>
  <c r="EY86" i="16"/>
  <c r="FB85" i="16"/>
  <c r="FA85" i="16"/>
  <c r="EZ85" i="16"/>
  <c r="EY85" i="16"/>
  <c r="FB84" i="16"/>
  <c r="FA84" i="16"/>
  <c r="EZ84" i="16"/>
  <c r="EY84" i="16"/>
  <c r="FB83" i="16"/>
  <c r="FA83" i="16"/>
  <c r="EZ83" i="16"/>
  <c r="EY83" i="16"/>
  <c r="FB82" i="16"/>
  <c r="FA82" i="16"/>
  <c r="EZ82" i="16"/>
  <c r="EY82" i="16"/>
  <c r="FB81" i="16"/>
  <c r="FA81" i="16"/>
  <c r="EZ81" i="16"/>
  <c r="EY81" i="16"/>
  <c r="FB80" i="16"/>
  <c r="FA80" i="16"/>
  <c r="EZ80" i="16"/>
  <c r="EY80" i="16"/>
  <c r="FB79" i="16"/>
  <c r="FA79" i="16"/>
  <c r="EZ79" i="16"/>
  <c r="EY79" i="16"/>
  <c r="FB78" i="16"/>
  <c r="FA78" i="16"/>
  <c r="EZ78" i="16"/>
  <c r="EY78" i="16"/>
  <c r="FB77" i="16"/>
  <c r="FA77" i="16"/>
  <c r="EZ77" i="16"/>
  <c r="EY77" i="16"/>
  <c r="FB76" i="16"/>
  <c r="FA76" i="16"/>
  <c r="EZ76" i="16"/>
  <c r="EY76" i="16"/>
  <c r="FB75" i="16"/>
  <c r="FA75" i="16"/>
  <c r="EZ75" i="16"/>
  <c r="EY75" i="16"/>
  <c r="FB74" i="16"/>
  <c r="FA74" i="16"/>
  <c r="EZ74" i="16"/>
  <c r="EY74" i="16"/>
  <c r="FB73" i="16"/>
  <c r="FA73" i="16"/>
  <c r="EZ73" i="16"/>
  <c r="EY73" i="16"/>
  <c r="FB72" i="16"/>
  <c r="FA72" i="16"/>
  <c r="EZ72" i="16"/>
  <c r="EY72" i="16"/>
  <c r="FB71" i="16"/>
  <c r="FA71" i="16"/>
  <c r="EZ71" i="16"/>
  <c r="EY71" i="16"/>
  <c r="FB70" i="16"/>
  <c r="FA70" i="16"/>
  <c r="EZ70" i="16"/>
  <c r="EY70" i="16"/>
  <c r="FB69" i="16"/>
  <c r="FA69" i="16"/>
  <c r="EZ69" i="16"/>
  <c r="EY69" i="16"/>
  <c r="FB68" i="16"/>
  <c r="FA68" i="16"/>
  <c r="EZ68" i="16"/>
  <c r="EY68" i="16"/>
  <c r="FB67" i="16"/>
  <c r="FA67" i="16"/>
  <c r="EZ67" i="16"/>
  <c r="EY67" i="16"/>
  <c r="FB66" i="16"/>
  <c r="FA66" i="16"/>
  <c r="EZ66" i="16"/>
  <c r="EY66" i="16"/>
  <c r="FB65" i="16"/>
  <c r="FA65" i="16"/>
  <c r="EZ65" i="16"/>
  <c r="EY65" i="16"/>
  <c r="FB64" i="16"/>
  <c r="FA64" i="16"/>
  <c r="EZ64" i="16"/>
  <c r="EY64" i="16"/>
  <c r="FB63" i="16"/>
  <c r="FA63" i="16"/>
  <c r="EZ63" i="16"/>
  <c r="EY63" i="16"/>
  <c r="FB62" i="16"/>
  <c r="FA62" i="16"/>
  <c r="EZ62" i="16"/>
  <c r="EY62" i="16"/>
  <c r="FB61" i="16"/>
  <c r="FA61" i="16"/>
  <c r="EZ61" i="16"/>
  <c r="EY61" i="16"/>
  <c r="FB60" i="16"/>
  <c r="FA60" i="16"/>
  <c r="EZ60" i="16"/>
  <c r="EY60" i="16"/>
  <c r="FB59" i="16"/>
  <c r="FA59" i="16"/>
  <c r="EZ59" i="16"/>
  <c r="EY59" i="16"/>
  <c r="FB58" i="16"/>
  <c r="FA58" i="16"/>
  <c r="EZ58" i="16"/>
  <c r="EY58" i="16"/>
  <c r="FB57" i="16"/>
  <c r="FA57" i="16"/>
  <c r="EZ57" i="16"/>
  <c r="EY57" i="16"/>
  <c r="FB56" i="16"/>
  <c r="FA56" i="16"/>
  <c r="EZ56" i="16"/>
  <c r="EY56" i="16"/>
  <c r="FB55" i="16"/>
  <c r="FA55" i="16"/>
  <c r="EZ55" i="16"/>
  <c r="EY55" i="16"/>
  <c r="FB54" i="16"/>
  <c r="FA54" i="16"/>
  <c r="EZ54" i="16"/>
  <c r="EY54" i="16"/>
  <c r="FB53" i="16"/>
  <c r="FA53" i="16"/>
  <c r="EZ53" i="16"/>
  <c r="EY53" i="16"/>
  <c r="FB52" i="16"/>
  <c r="FA52" i="16"/>
  <c r="EZ52" i="16"/>
  <c r="EY52" i="16"/>
  <c r="FB51" i="16"/>
  <c r="FA51" i="16"/>
  <c r="EZ51" i="16"/>
  <c r="EY51" i="16"/>
  <c r="FB50" i="16"/>
  <c r="FA50" i="16"/>
  <c r="EZ50" i="16"/>
  <c r="EY50" i="16"/>
  <c r="FB49" i="16"/>
  <c r="FA49" i="16"/>
  <c r="EZ49" i="16"/>
  <c r="EY49" i="16"/>
  <c r="FB48" i="16"/>
  <c r="FA48" i="16"/>
  <c r="EZ48" i="16"/>
  <c r="EY48" i="16"/>
  <c r="FB47" i="16"/>
  <c r="FA47" i="16"/>
  <c r="EZ47" i="16"/>
  <c r="EY47" i="16"/>
  <c r="FB46" i="16"/>
  <c r="FA46" i="16"/>
  <c r="EZ46" i="16"/>
  <c r="EY46" i="16"/>
  <c r="FB45" i="16"/>
  <c r="FA45" i="16"/>
  <c r="EZ45" i="16"/>
  <c r="EY45" i="16"/>
  <c r="FB44" i="16"/>
  <c r="FA44" i="16"/>
  <c r="EZ44" i="16"/>
  <c r="EY44" i="16"/>
  <c r="FB43" i="16"/>
  <c r="FA43" i="16"/>
  <c r="EZ43" i="16"/>
  <c r="EY43" i="16"/>
  <c r="FB42" i="16"/>
  <c r="FA42" i="16"/>
  <c r="EZ42" i="16"/>
  <c r="EY42" i="16"/>
  <c r="FB41" i="16"/>
  <c r="FA41" i="16"/>
  <c r="EZ41" i="16"/>
  <c r="EY41" i="16"/>
  <c r="FB40" i="16"/>
  <c r="FA40" i="16"/>
  <c r="EZ40" i="16"/>
  <c r="EY40" i="16"/>
  <c r="FB39" i="16"/>
  <c r="FA39" i="16"/>
  <c r="EZ39" i="16"/>
  <c r="EY39" i="16"/>
  <c r="FB38" i="16"/>
  <c r="FA38" i="16"/>
  <c r="EZ38" i="16"/>
  <c r="EY38" i="16"/>
  <c r="FB37" i="16"/>
  <c r="FA37" i="16"/>
  <c r="EZ37" i="16"/>
  <c r="EY37" i="16"/>
  <c r="FB36" i="16"/>
  <c r="FA36" i="16"/>
  <c r="EZ36" i="16"/>
  <c r="EY36" i="16"/>
  <c r="FB35" i="16"/>
  <c r="FA35" i="16"/>
  <c r="EZ35" i="16"/>
  <c r="EY35" i="16"/>
  <c r="FB34" i="16"/>
  <c r="FA34" i="16"/>
  <c r="EZ34" i="16"/>
  <c r="EY34" i="16"/>
  <c r="FB33" i="16"/>
  <c r="FA33" i="16"/>
  <c r="EZ33" i="16"/>
  <c r="EY33" i="16"/>
  <c r="FB32" i="16"/>
  <c r="FA32" i="16"/>
  <c r="EZ32" i="16"/>
  <c r="EY32" i="16"/>
  <c r="FB31" i="16"/>
  <c r="FA31" i="16"/>
  <c r="EZ31" i="16"/>
  <c r="EY31" i="16"/>
  <c r="FB30" i="16"/>
  <c r="FA30" i="16"/>
  <c r="EZ30" i="16"/>
  <c r="EY30" i="16"/>
  <c r="FB29" i="16"/>
  <c r="FA29" i="16"/>
  <c r="EZ29" i="16"/>
  <c r="EY29" i="16"/>
  <c r="FB28" i="16"/>
  <c r="FA28" i="16"/>
  <c r="EZ28" i="16"/>
  <c r="EY28" i="16"/>
  <c r="FB27" i="16"/>
  <c r="FA27" i="16"/>
  <c r="EZ27" i="16"/>
  <c r="EY27" i="16"/>
  <c r="FB26" i="16"/>
  <c r="FA26" i="16"/>
  <c r="EZ26" i="16"/>
  <c r="EY26" i="16"/>
  <c r="FB25" i="16"/>
  <c r="FA25" i="16"/>
  <c r="EZ25" i="16"/>
  <c r="EY25" i="16"/>
  <c r="FB24" i="16"/>
  <c r="FA24" i="16"/>
  <c r="EZ24" i="16"/>
  <c r="EY24" i="16"/>
  <c r="FB23" i="16"/>
  <c r="FA23" i="16"/>
  <c r="EZ23" i="16"/>
  <c r="EY23" i="16"/>
  <c r="FB22" i="16"/>
  <c r="FA22" i="16"/>
  <c r="EZ22" i="16"/>
  <c r="EY22" i="16"/>
  <c r="FB21" i="16"/>
  <c r="FA21" i="16"/>
  <c r="EZ21" i="16"/>
  <c r="EY21" i="16"/>
  <c r="FB20" i="16"/>
  <c r="FA20" i="16"/>
  <c r="EZ20" i="16"/>
  <c r="EY20" i="16"/>
  <c r="FB19" i="16"/>
  <c r="FA19" i="16"/>
  <c r="EZ19" i="16"/>
  <c r="EY19" i="16"/>
  <c r="FB18" i="16"/>
  <c r="FA18" i="16"/>
  <c r="EZ18" i="16"/>
  <c r="EY18" i="16"/>
  <c r="FB17" i="16"/>
  <c r="FA17" i="16"/>
  <c r="EZ17" i="16"/>
  <c r="EY17" i="16"/>
  <c r="FB16" i="16"/>
  <c r="FA16" i="16"/>
  <c r="EZ16" i="16"/>
  <c r="EY16" i="16"/>
  <c r="FB15" i="16"/>
  <c r="FA15" i="16"/>
  <c r="EZ15" i="16"/>
  <c r="EY15" i="16"/>
  <c r="FB14" i="16"/>
  <c r="FA14" i="16"/>
  <c r="EZ14" i="16"/>
  <c r="EY14" i="16"/>
  <c r="FB13" i="16"/>
  <c r="FA13" i="16"/>
  <c r="EZ13" i="16"/>
  <c r="EY13" i="16"/>
  <c r="FB12" i="16"/>
  <c r="FA12" i="16"/>
  <c r="EZ12" i="16"/>
  <c r="EY12" i="16"/>
  <c r="EL12" i="16"/>
  <c r="EM12" i="16"/>
  <c r="EL13" i="16"/>
  <c r="EM13" i="16"/>
  <c r="EL14" i="16"/>
  <c r="EM14" i="16"/>
  <c r="EL15" i="16"/>
  <c r="EM15" i="16"/>
  <c r="EL16" i="16"/>
  <c r="EM16" i="16"/>
  <c r="EL17" i="16"/>
  <c r="EM17" i="16"/>
  <c r="EL18" i="16"/>
  <c r="EM18" i="16"/>
  <c r="EL19" i="16"/>
  <c r="EM19" i="16"/>
  <c r="EL20" i="16"/>
  <c r="EM20" i="16"/>
  <c r="EL21" i="16"/>
  <c r="EM21" i="16"/>
  <c r="EL22" i="16"/>
  <c r="EM22" i="16"/>
  <c r="EL23" i="16"/>
  <c r="EM23" i="16"/>
  <c r="EL24" i="16"/>
  <c r="EM24" i="16"/>
  <c r="EL25" i="16"/>
  <c r="EM25" i="16"/>
  <c r="EL26" i="16"/>
  <c r="EM26" i="16"/>
  <c r="EL27" i="16"/>
  <c r="EM27" i="16"/>
  <c r="EL28" i="16"/>
  <c r="EM28" i="16"/>
  <c r="EL29" i="16"/>
  <c r="EM29" i="16"/>
  <c r="EL30" i="16"/>
  <c r="EM30" i="16"/>
  <c r="EL31" i="16"/>
  <c r="EM31" i="16"/>
  <c r="EL32" i="16"/>
  <c r="EM32" i="16"/>
  <c r="EL33" i="16"/>
  <c r="EM33" i="16"/>
  <c r="EL34" i="16"/>
  <c r="EM34" i="16"/>
  <c r="EL35" i="16"/>
  <c r="EM35" i="16"/>
  <c r="EL36" i="16"/>
  <c r="EM36" i="16"/>
  <c r="EL37" i="16"/>
  <c r="EM37" i="16"/>
  <c r="EL38" i="16"/>
  <c r="EM38" i="16"/>
  <c r="EL39" i="16"/>
  <c r="EM39" i="16"/>
  <c r="EL40" i="16"/>
  <c r="EM40" i="16"/>
  <c r="EL41" i="16"/>
  <c r="EM41" i="16"/>
  <c r="EL42" i="16"/>
  <c r="EM42" i="16"/>
  <c r="EL43" i="16"/>
  <c r="EM43" i="16"/>
  <c r="EL44" i="16"/>
  <c r="EM44" i="16"/>
  <c r="EL45" i="16"/>
  <c r="EM45" i="16"/>
  <c r="EL46" i="16"/>
  <c r="EM46" i="16"/>
  <c r="EL47" i="16"/>
  <c r="EM47" i="16"/>
  <c r="EL48" i="16"/>
  <c r="EM48" i="16"/>
  <c r="EL49" i="16"/>
  <c r="EM49" i="16"/>
  <c r="EL50" i="16"/>
  <c r="EM50" i="16"/>
  <c r="EL51" i="16"/>
  <c r="EM51" i="16"/>
  <c r="EL52" i="16"/>
  <c r="EM52" i="16"/>
  <c r="EL53" i="16"/>
  <c r="EM53" i="16"/>
  <c r="EL54" i="16"/>
  <c r="EM54" i="16"/>
  <c r="EL55" i="16"/>
  <c r="EM55" i="16"/>
  <c r="EL56" i="16"/>
  <c r="EM56" i="16"/>
  <c r="EL57" i="16"/>
  <c r="EM57" i="16"/>
  <c r="EL58" i="16"/>
  <c r="EM58" i="16"/>
  <c r="EL59" i="16"/>
  <c r="EM59" i="16"/>
  <c r="EL60" i="16"/>
  <c r="EM60" i="16"/>
  <c r="EL61" i="16"/>
  <c r="EM61" i="16"/>
  <c r="EL62" i="16"/>
  <c r="EM62" i="16"/>
  <c r="EL63" i="16"/>
  <c r="EM63" i="16"/>
  <c r="EL64" i="16"/>
  <c r="EM64" i="16"/>
  <c r="EL65" i="16"/>
  <c r="EM65" i="16"/>
  <c r="EL66" i="16"/>
  <c r="EM66" i="16"/>
  <c r="EL67" i="16"/>
  <c r="EM67" i="16"/>
  <c r="EL68" i="16"/>
  <c r="EM68" i="16"/>
  <c r="EL69" i="16"/>
  <c r="EM69" i="16"/>
  <c r="EL70" i="16"/>
  <c r="EM70" i="16"/>
  <c r="EL71" i="16"/>
  <c r="EM71" i="16"/>
  <c r="EL72" i="16"/>
  <c r="EM72" i="16"/>
  <c r="EL73" i="16"/>
  <c r="EM73" i="16"/>
  <c r="EL74" i="16"/>
  <c r="EM74" i="16"/>
  <c r="EL75" i="16"/>
  <c r="EM75" i="16"/>
  <c r="EL76" i="16"/>
  <c r="EM76" i="16"/>
  <c r="EL77" i="16"/>
  <c r="EM77" i="16"/>
  <c r="EL78" i="16"/>
  <c r="EM78" i="16"/>
  <c r="EL79" i="16"/>
  <c r="EM79" i="16"/>
  <c r="EL80" i="16"/>
  <c r="EM80" i="16"/>
  <c r="EL81" i="16"/>
  <c r="EM81" i="16"/>
  <c r="EL82" i="16"/>
  <c r="EM82" i="16"/>
  <c r="EL83" i="16"/>
  <c r="EM83" i="16"/>
  <c r="EL84" i="16"/>
  <c r="EM84" i="16"/>
  <c r="EL85" i="16"/>
  <c r="EM85" i="16"/>
  <c r="EL86" i="16"/>
  <c r="EM86" i="16"/>
  <c r="EL87" i="16"/>
  <c r="EM87" i="16"/>
  <c r="EL88" i="16"/>
  <c r="EM88" i="16"/>
  <c r="EL89" i="16"/>
  <c r="EM89" i="16"/>
  <c r="EL90" i="16"/>
  <c r="EM90" i="16"/>
  <c r="EL91" i="16"/>
  <c r="EM91" i="16"/>
  <c r="EL92" i="16"/>
  <c r="EM92" i="16"/>
  <c r="EL93" i="16"/>
  <c r="EM93" i="16"/>
  <c r="EL94" i="16"/>
  <c r="EM94" i="16"/>
  <c r="EL95" i="16"/>
  <c r="EM95" i="16"/>
  <c r="EL96" i="16"/>
  <c r="EM96" i="16"/>
  <c r="EL97" i="16"/>
  <c r="EM97" i="16"/>
  <c r="EL98" i="16"/>
  <c r="EM98" i="16"/>
  <c r="EL99" i="16"/>
  <c r="EM99" i="16"/>
  <c r="EL100" i="16"/>
  <c r="EM100" i="16"/>
  <c r="EL101" i="16"/>
  <c r="EM101" i="16"/>
  <c r="EL102" i="16"/>
  <c r="EM102" i="16"/>
  <c r="EL103" i="16"/>
  <c r="EM103" i="16"/>
  <c r="EL104" i="16"/>
  <c r="EM104" i="16"/>
  <c r="EL105" i="16"/>
  <c r="EM105" i="16"/>
  <c r="EL106" i="16"/>
  <c r="EM106" i="16"/>
  <c r="EL107" i="16"/>
  <c r="EM107" i="16"/>
  <c r="EL108" i="16"/>
  <c r="EM108" i="16"/>
  <c r="EL109" i="16"/>
  <c r="EM109" i="16"/>
  <c r="EL110" i="16"/>
  <c r="EM110" i="16"/>
  <c r="EL111" i="16"/>
  <c r="EM111" i="16"/>
  <c r="EL112" i="16"/>
  <c r="EM112" i="16"/>
  <c r="EL113" i="16"/>
  <c r="EM113" i="16"/>
  <c r="EL114" i="16"/>
  <c r="EM114" i="16"/>
  <c r="EL115" i="16"/>
  <c r="EM115" i="16"/>
  <c r="EL116" i="16"/>
  <c r="EM116" i="16"/>
  <c r="EL117" i="16"/>
  <c r="EM117" i="16"/>
  <c r="EL118" i="16"/>
  <c r="EM118" i="16"/>
  <c r="EL119" i="16"/>
  <c r="EM119" i="16"/>
  <c r="EL120" i="16"/>
  <c r="EM120" i="16"/>
  <c r="EL121" i="16"/>
  <c r="EM121" i="16"/>
  <c r="EL122" i="16"/>
  <c r="EM122" i="16"/>
  <c r="EL123" i="16"/>
  <c r="EM123" i="16"/>
  <c r="EL124" i="16"/>
  <c r="EM124" i="16"/>
  <c r="EL125" i="16"/>
  <c r="EM125" i="16"/>
  <c r="EL126" i="16"/>
  <c r="EM126" i="16"/>
  <c r="EL127" i="16"/>
  <c r="EM127" i="16"/>
  <c r="EL128" i="16"/>
  <c r="EM128" i="16"/>
  <c r="EL129" i="16"/>
  <c r="EM129" i="16"/>
  <c r="EL130" i="16"/>
  <c r="EM130" i="16"/>
  <c r="EL131" i="16"/>
  <c r="EM131" i="16"/>
  <c r="EL132" i="16"/>
  <c r="EM132" i="16"/>
  <c r="EL133" i="16"/>
  <c r="EM133" i="16"/>
  <c r="EL134" i="16"/>
  <c r="EM134" i="16"/>
  <c r="EL135" i="16"/>
  <c r="EM135" i="16"/>
  <c r="EL136" i="16"/>
  <c r="EM136" i="16"/>
  <c r="EL137" i="16"/>
  <c r="EM137" i="16"/>
  <c r="EL138" i="16"/>
  <c r="EM138" i="16"/>
  <c r="EL139" i="16"/>
  <c r="EM139" i="16"/>
  <c r="EL140" i="16"/>
  <c r="EM140" i="16"/>
  <c r="EL141" i="16"/>
  <c r="EM141" i="16"/>
  <c r="EL142" i="16"/>
  <c r="EM142" i="16"/>
  <c r="EL143" i="16"/>
  <c r="EM143" i="16"/>
  <c r="EL144" i="16"/>
  <c r="EM144" i="16"/>
  <c r="EL145" i="16"/>
  <c r="EM145" i="16"/>
  <c r="EL146" i="16"/>
  <c r="EM146" i="16"/>
  <c r="EL147" i="16"/>
  <c r="EM147" i="16"/>
  <c r="H10" i="34"/>
  <c r="EK100" i="16"/>
  <c r="EK101" i="16"/>
  <c r="EK102" i="16"/>
  <c r="EK103" i="16"/>
  <c r="EK104" i="16"/>
  <c r="EK105" i="16"/>
  <c r="EK106" i="16"/>
  <c r="EK107" i="16"/>
  <c r="EK108" i="16"/>
  <c r="EK109" i="16"/>
  <c r="EK110" i="16"/>
  <c r="EK111" i="16"/>
  <c r="EK112" i="16"/>
  <c r="EK113" i="16"/>
  <c r="EK114" i="16"/>
  <c r="EK115" i="16"/>
  <c r="EK116" i="16"/>
  <c r="EK117" i="16"/>
  <c r="EK118" i="16"/>
  <c r="EK119" i="16"/>
  <c r="EK120" i="16"/>
  <c r="EK121" i="16"/>
  <c r="EK122" i="16"/>
  <c r="EK123" i="16"/>
  <c r="EK124" i="16"/>
  <c r="EK125" i="16"/>
  <c r="EK126" i="16"/>
  <c r="EK127" i="16"/>
  <c r="EK128" i="16"/>
  <c r="EK129" i="16"/>
  <c r="EK130" i="16"/>
  <c r="EK131" i="16"/>
  <c r="EK132" i="16"/>
  <c r="EK133" i="16"/>
  <c r="EK134" i="16"/>
  <c r="EK135" i="16"/>
  <c r="EK136" i="16"/>
  <c r="EK137" i="16"/>
  <c r="EK138" i="16"/>
  <c r="EK139" i="16"/>
  <c r="EK140" i="16"/>
  <c r="EK141" i="16"/>
  <c r="EK142" i="16"/>
  <c r="EK143" i="16"/>
  <c r="EK144" i="16"/>
  <c r="EK145" i="16"/>
  <c r="EK146" i="16"/>
  <c r="EK147" i="16"/>
  <c r="EK12" i="16"/>
  <c r="EK13" i="16"/>
  <c r="EK14" i="16"/>
  <c r="EK15" i="16"/>
  <c r="EK16" i="16"/>
  <c r="EK17" i="16"/>
  <c r="EK18" i="16"/>
  <c r="EK19" i="16"/>
  <c r="EK20" i="16"/>
  <c r="EK21" i="16"/>
  <c r="EK22" i="16"/>
  <c r="EK23" i="16"/>
  <c r="EK24" i="16"/>
  <c r="EK25" i="16"/>
  <c r="EK26" i="16"/>
  <c r="EK27" i="16"/>
  <c r="EK28" i="16"/>
  <c r="EK29" i="16"/>
  <c r="EK30" i="16"/>
  <c r="EK31" i="16"/>
  <c r="EK32" i="16"/>
  <c r="EK33" i="16"/>
  <c r="EK34" i="16"/>
  <c r="EK35" i="16"/>
  <c r="EK36" i="16"/>
  <c r="EK37" i="16"/>
  <c r="EK38" i="16"/>
  <c r="EK39" i="16"/>
  <c r="EK40" i="16"/>
  <c r="EK41" i="16"/>
  <c r="EK42" i="16"/>
  <c r="EK43" i="16"/>
  <c r="EK44" i="16"/>
  <c r="EK45" i="16"/>
  <c r="EK46" i="16"/>
  <c r="EK47" i="16"/>
  <c r="EK48" i="16"/>
  <c r="EK49" i="16"/>
  <c r="EK50" i="16"/>
  <c r="EK51" i="16"/>
  <c r="EK52" i="16"/>
  <c r="EK53" i="16"/>
  <c r="EK54" i="16"/>
  <c r="EK55" i="16"/>
  <c r="EK56" i="16"/>
  <c r="EK57" i="16"/>
  <c r="EK58" i="16"/>
  <c r="EK59" i="16"/>
  <c r="EK60" i="16"/>
  <c r="EK61" i="16"/>
  <c r="EK62" i="16"/>
  <c r="EK63" i="16"/>
  <c r="EK64" i="16"/>
  <c r="EK65" i="16"/>
  <c r="EK66" i="16"/>
  <c r="EK67" i="16"/>
  <c r="EK68" i="16"/>
  <c r="EK69" i="16"/>
  <c r="EK70" i="16"/>
  <c r="EK71" i="16"/>
  <c r="EK72" i="16"/>
  <c r="EK73" i="16"/>
  <c r="EK74" i="16"/>
  <c r="EK75" i="16"/>
  <c r="EK76" i="16"/>
  <c r="EK77" i="16"/>
  <c r="EK78" i="16"/>
  <c r="EK79" i="16"/>
  <c r="EK80" i="16"/>
  <c r="EK81" i="16"/>
  <c r="EK82" i="16"/>
  <c r="EK83" i="16"/>
  <c r="EK84" i="16"/>
  <c r="EK85" i="16"/>
  <c r="EK86" i="16"/>
  <c r="EK87" i="16"/>
  <c r="EK88" i="16"/>
  <c r="EK89" i="16"/>
  <c r="EK90" i="16"/>
  <c r="EK91" i="16"/>
  <c r="EK92" i="16"/>
  <c r="EK93" i="16"/>
  <c r="EK94" i="16"/>
  <c r="EK95" i="16"/>
  <c r="EK96" i="16"/>
  <c r="EK97" i="16"/>
  <c r="EK98" i="16"/>
  <c r="EK99" i="16"/>
  <c r="HC12" i="16"/>
  <c r="HC13" i="16"/>
  <c r="HC14" i="16"/>
  <c r="HC15" i="16"/>
  <c r="HC16" i="16"/>
  <c r="HC17" i="16"/>
  <c r="HC18" i="16"/>
  <c r="HC19" i="16"/>
  <c r="HC20" i="16"/>
  <c r="HC21" i="16"/>
  <c r="HC22" i="16"/>
  <c r="HC23" i="16"/>
  <c r="HC24" i="16"/>
  <c r="HC25" i="16"/>
  <c r="HC26" i="16"/>
  <c r="HC27" i="16"/>
  <c r="HC28" i="16"/>
  <c r="HC29" i="16"/>
  <c r="HC30" i="16"/>
  <c r="HC31" i="16"/>
  <c r="HC32" i="16"/>
  <c r="HC33" i="16"/>
  <c r="HC34" i="16"/>
  <c r="HC35" i="16"/>
  <c r="HC36" i="16"/>
  <c r="HC37" i="16"/>
  <c r="HC38" i="16"/>
  <c r="HC39" i="16"/>
  <c r="HC40" i="16"/>
  <c r="HC41" i="16"/>
  <c r="HC42" i="16"/>
  <c r="HC43" i="16"/>
  <c r="HC44" i="16"/>
  <c r="HC45" i="16"/>
  <c r="HC46" i="16"/>
  <c r="HC47" i="16"/>
  <c r="HC48" i="16"/>
  <c r="HC49" i="16"/>
  <c r="HC50" i="16"/>
  <c r="HC51" i="16"/>
  <c r="HC52" i="16"/>
  <c r="HC53" i="16"/>
  <c r="HC54" i="16"/>
  <c r="HC55" i="16"/>
  <c r="HC56" i="16"/>
  <c r="HC57" i="16"/>
  <c r="HC58" i="16"/>
  <c r="HC59" i="16"/>
  <c r="HC60" i="16"/>
  <c r="HC61" i="16"/>
  <c r="HC62" i="16"/>
  <c r="HC63" i="16"/>
  <c r="HC64" i="16"/>
  <c r="HC65" i="16"/>
  <c r="HC66" i="16"/>
  <c r="HC67" i="16"/>
  <c r="HC68" i="16"/>
  <c r="HC69" i="16"/>
  <c r="HC70" i="16"/>
  <c r="HC71" i="16"/>
  <c r="HC72" i="16"/>
  <c r="HC73" i="16"/>
  <c r="HC74" i="16"/>
  <c r="HC75" i="16"/>
  <c r="HC76" i="16"/>
  <c r="HC77" i="16"/>
  <c r="HC78" i="16"/>
  <c r="HC79" i="16"/>
  <c r="HC80" i="16"/>
  <c r="HC81" i="16"/>
  <c r="HC82" i="16"/>
  <c r="HC83" i="16"/>
  <c r="HC84" i="16"/>
  <c r="HC85" i="16"/>
  <c r="HC86" i="16"/>
  <c r="HC87" i="16"/>
  <c r="HC88" i="16"/>
  <c r="HC89" i="16"/>
  <c r="HC90" i="16"/>
  <c r="HC91" i="16"/>
  <c r="HC92" i="16"/>
  <c r="HC93" i="16"/>
  <c r="HC94" i="16"/>
  <c r="HC95" i="16"/>
  <c r="HC96" i="16"/>
  <c r="HC97" i="16"/>
  <c r="HC98" i="16"/>
  <c r="HC99" i="16"/>
  <c r="HC100" i="16"/>
  <c r="HC101" i="16"/>
  <c r="HC102" i="16"/>
  <c r="HC103" i="16"/>
  <c r="HC104" i="16"/>
  <c r="HC105" i="16"/>
  <c r="HC106" i="16"/>
  <c r="HC107" i="16"/>
  <c r="HC108" i="16"/>
  <c r="HC109" i="16"/>
  <c r="HC110" i="16"/>
  <c r="HC111" i="16"/>
  <c r="HC112" i="16"/>
  <c r="HC113" i="16"/>
  <c r="HC114" i="16"/>
  <c r="HC115" i="16"/>
  <c r="HC116" i="16"/>
  <c r="HC117" i="16"/>
  <c r="HC118" i="16"/>
  <c r="HC119" i="16"/>
  <c r="HC120" i="16"/>
  <c r="HC121" i="16"/>
  <c r="HC122" i="16"/>
  <c r="HC123" i="16"/>
  <c r="HC124" i="16"/>
  <c r="HC125" i="16"/>
  <c r="HC126" i="16"/>
  <c r="HC127" i="16"/>
  <c r="HC128" i="16"/>
  <c r="HC129" i="16"/>
  <c r="HC130" i="16"/>
  <c r="HC131" i="16"/>
  <c r="HC132" i="16"/>
  <c r="HC133" i="16"/>
  <c r="HC134" i="16"/>
  <c r="HC135" i="16"/>
  <c r="HC136" i="16"/>
  <c r="HC137" i="16"/>
  <c r="HC138" i="16"/>
  <c r="HC139" i="16"/>
  <c r="HC140" i="16"/>
  <c r="HC141" i="16"/>
  <c r="HC142" i="16"/>
  <c r="HC143" i="16"/>
  <c r="HC144" i="16"/>
  <c r="HC145" i="16"/>
  <c r="HC146" i="16"/>
  <c r="HC147" i="16"/>
  <c r="HO12" i="16"/>
  <c r="HO13" i="16"/>
  <c r="HO14" i="16"/>
  <c r="HO15" i="16"/>
  <c r="HO16" i="16"/>
  <c r="HO17" i="16"/>
  <c r="HO18" i="16"/>
  <c r="HO19" i="16"/>
  <c r="HO20" i="16"/>
  <c r="HO21" i="16"/>
  <c r="HO22" i="16"/>
  <c r="HO23" i="16"/>
  <c r="HO24" i="16"/>
  <c r="HO25" i="16"/>
  <c r="HO26" i="16"/>
  <c r="HO27" i="16"/>
  <c r="HO28" i="16"/>
  <c r="HO29" i="16"/>
  <c r="HO30" i="16"/>
  <c r="HO31" i="16"/>
  <c r="HO32" i="16"/>
  <c r="HO33" i="16"/>
  <c r="HO34" i="16"/>
  <c r="HO35" i="16"/>
  <c r="HO36" i="16"/>
  <c r="HO37" i="16"/>
  <c r="HO38" i="16"/>
  <c r="HO39" i="16"/>
  <c r="HO40" i="16"/>
  <c r="HO41" i="16"/>
  <c r="HO42" i="16"/>
  <c r="HO43" i="16"/>
  <c r="HO44" i="16"/>
  <c r="HO45" i="16"/>
  <c r="HO46" i="16"/>
  <c r="HO47" i="16"/>
  <c r="HO48" i="16"/>
  <c r="HO49" i="16"/>
  <c r="HO50" i="16"/>
  <c r="HO51" i="16"/>
  <c r="HO52" i="16"/>
  <c r="HO53" i="16"/>
  <c r="HO54" i="16"/>
  <c r="HO55" i="16"/>
  <c r="HO56" i="16"/>
  <c r="HO57" i="16"/>
  <c r="HO58" i="16"/>
  <c r="HO59" i="16"/>
  <c r="HO60" i="16"/>
  <c r="HO61" i="16"/>
  <c r="HO62" i="16"/>
  <c r="HO63" i="16"/>
  <c r="HO64" i="16"/>
  <c r="HO65" i="16"/>
  <c r="HO66" i="16"/>
  <c r="HO67" i="16"/>
  <c r="HO68" i="16"/>
  <c r="HO69" i="16"/>
  <c r="HO70" i="16"/>
  <c r="HO71" i="16"/>
  <c r="HO72" i="16"/>
  <c r="HO73" i="16"/>
  <c r="HO74" i="16"/>
  <c r="HO75" i="16"/>
  <c r="HO76" i="16"/>
  <c r="HO77" i="16"/>
  <c r="HO78" i="16"/>
  <c r="HO79" i="16"/>
  <c r="HO80" i="16"/>
  <c r="HO81" i="16"/>
  <c r="HO82" i="16"/>
  <c r="HO83" i="16"/>
  <c r="HO84" i="16"/>
  <c r="HO85" i="16"/>
  <c r="HO86" i="16"/>
  <c r="HO87" i="16"/>
  <c r="HO88" i="16"/>
  <c r="HO89" i="16"/>
  <c r="HO90" i="16"/>
  <c r="HO91" i="16"/>
  <c r="HO92" i="16"/>
  <c r="HO93" i="16"/>
  <c r="HO94" i="16"/>
  <c r="HO95" i="16"/>
  <c r="HO96" i="16"/>
  <c r="HO97" i="16"/>
  <c r="HO98" i="16"/>
  <c r="HO99" i="16"/>
  <c r="HO100" i="16"/>
  <c r="HO101" i="16"/>
  <c r="HO102" i="16"/>
  <c r="HO103" i="16"/>
  <c r="HO104" i="16"/>
  <c r="HO105" i="16"/>
  <c r="HO106" i="16"/>
  <c r="HO107" i="16"/>
  <c r="HO108" i="16"/>
  <c r="HO109" i="16"/>
  <c r="HO110" i="16"/>
  <c r="HO111" i="16"/>
  <c r="HO112" i="16"/>
  <c r="HO113" i="16"/>
  <c r="HO114" i="16"/>
  <c r="HO115" i="16"/>
  <c r="HO116" i="16"/>
  <c r="HO117" i="16"/>
  <c r="HO118" i="16"/>
  <c r="HO119" i="16"/>
  <c r="HO120" i="16"/>
  <c r="HO121" i="16"/>
  <c r="HO122" i="16"/>
  <c r="HO123" i="16"/>
  <c r="HO124" i="16"/>
  <c r="HO125" i="16"/>
  <c r="HO126" i="16"/>
  <c r="HO127" i="16"/>
  <c r="HO128" i="16"/>
  <c r="HO129" i="16"/>
  <c r="HO130" i="16"/>
  <c r="HO131" i="16"/>
  <c r="HO132" i="16"/>
  <c r="HO133" i="16"/>
  <c r="HO134" i="16"/>
  <c r="HO135" i="16"/>
  <c r="HO136" i="16"/>
  <c r="HO137" i="16"/>
  <c r="HO138" i="16"/>
  <c r="HO139" i="16"/>
  <c r="HO140" i="16"/>
  <c r="HO141" i="16"/>
  <c r="HO142" i="16"/>
  <c r="HO143" i="16"/>
  <c r="HO144" i="16"/>
  <c r="HO145" i="16"/>
  <c r="HO146" i="16"/>
  <c r="HO147" i="16"/>
  <c r="HB147" i="16" l="1"/>
  <c r="HA147" i="16"/>
  <c r="HB146" i="16"/>
  <c r="HA146" i="16"/>
  <c r="HB145" i="16"/>
  <c r="HA145" i="16"/>
  <c r="HB144" i="16"/>
  <c r="HA144" i="16"/>
  <c r="HB143" i="16"/>
  <c r="HA143" i="16"/>
  <c r="HB142" i="16"/>
  <c r="HA142" i="16"/>
  <c r="HB141" i="16"/>
  <c r="HA141" i="16"/>
  <c r="HB140" i="16"/>
  <c r="HA140" i="16"/>
  <c r="HB139" i="16"/>
  <c r="HA139" i="16"/>
  <c r="HB138" i="16"/>
  <c r="HA138" i="16"/>
  <c r="HB137" i="16"/>
  <c r="HA137" i="16"/>
  <c r="HB136" i="16"/>
  <c r="HA136" i="16"/>
  <c r="HB135" i="16"/>
  <c r="HA135" i="16"/>
  <c r="HB134" i="16"/>
  <c r="HA134" i="16"/>
  <c r="HB133" i="16"/>
  <c r="HA133" i="16"/>
  <c r="HB132" i="16"/>
  <c r="HA132" i="16"/>
  <c r="HB131" i="16"/>
  <c r="HA131" i="16"/>
  <c r="HB130" i="16"/>
  <c r="HA130" i="16"/>
  <c r="HB129" i="16"/>
  <c r="HA129" i="16"/>
  <c r="HB128" i="16"/>
  <c r="HA128" i="16"/>
  <c r="HB127" i="16"/>
  <c r="HA127" i="16"/>
  <c r="HB126" i="16"/>
  <c r="HA126" i="16"/>
  <c r="HB125" i="16"/>
  <c r="HA125" i="16"/>
  <c r="HB124" i="16"/>
  <c r="HA124" i="16"/>
  <c r="HB123" i="16"/>
  <c r="HA123" i="16"/>
  <c r="HB122" i="16"/>
  <c r="HA122" i="16"/>
  <c r="HB121" i="16"/>
  <c r="HA121" i="16"/>
  <c r="HB120" i="16"/>
  <c r="HA120" i="16"/>
  <c r="HB119" i="16"/>
  <c r="HA119" i="16"/>
  <c r="HB118" i="16"/>
  <c r="HA118" i="16"/>
  <c r="HB117" i="16"/>
  <c r="HA117" i="16"/>
  <c r="HB116" i="16"/>
  <c r="HA116" i="16"/>
  <c r="HB115" i="16"/>
  <c r="HA115" i="16"/>
  <c r="HB114" i="16"/>
  <c r="HA114" i="16"/>
  <c r="HB113" i="16"/>
  <c r="HA113" i="16"/>
  <c r="HB112" i="16"/>
  <c r="HA112" i="16"/>
  <c r="HB111" i="16"/>
  <c r="HA111" i="16"/>
  <c r="HB110" i="16"/>
  <c r="HA110" i="16"/>
  <c r="HB109" i="16"/>
  <c r="HA109" i="16"/>
  <c r="HB108" i="16"/>
  <c r="HA108" i="16"/>
  <c r="HB107" i="16"/>
  <c r="HA107" i="16"/>
  <c r="HB106" i="16"/>
  <c r="HA106" i="16"/>
  <c r="HB105" i="16"/>
  <c r="HA105" i="16"/>
  <c r="HB104" i="16"/>
  <c r="HA104" i="16"/>
  <c r="HB103" i="16"/>
  <c r="HA103" i="16"/>
  <c r="HB102" i="16"/>
  <c r="HA102" i="16"/>
  <c r="HB101" i="16"/>
  <c r="HA101" i="16"/>
  <c r="HB100" i="16"/>
  <c r="HA100" i="16"/>
  <c r="HB99" i="16"/>
  <c r="HA99" i="16"/>
  <c r="HB98" i="16"/>
  <c r="HA98" i="16"/>
  <c r="HB97" i="16"/>
  <c r="HA97" i="16"/>
  <c r="HB96" i="16"/>
  <c r="HA96" i="16"/>
  <c r="HB95" i="16"/>
  <c r="HA95" i="16"/>
  <c r="HB94" i="16"/>
  <c r="HA94" i="16"/>
  <c r="HB93" i="16"/>
  <c r="HA93" i="16"/>
  <c r="HB92" i="16"/>
  <c r="HA92" i="16"/>
  <c r="HB91" i="16"/>
  <c r="HA91" i="16"/>
  <c r="HB90" i="16"/>
  <c r="HA90" i="16"/>
  <c r="HB89" i="16"/>
  <c r="HA89" i="16"/>
  <c r="HB88" i="16"/>
  <c r="HA88" i="16"/>
  <c r="HB87" i="16"/>
  <c r="HA87" i="16"/>
  <c r="HB86" i="16"/>
  <c r="HA86" i="16"/>
  <c r="HB85" i="16"/>
  <c r="HA85" i="16"/>
  <c r="HB84" i="16"/>
  <c r="HA84" i="16"/>
  <c r="HB83" i="16"/>
  <c r="HA83" i="16"/>
  <c r="HB82" i="16"/>
  <c r="HA82" i="16"/>
  <c r="HB81" i="16"/>
  <c r="HA81" i="16"/>
  <c r="HB80" i="16"/>
  <c r="HA80" i="16"/>
  <c r="HB79" i="16"/>
  <c r="HA79" i="16"/>
  <c r="HB78" i="16"/>
  <c r="HA78" i="16"/>
  <c r="HB77" i="16"/>
  <c r="HA77" i="16"/>
  <c r="HB76" i="16"/>
  <c r="HA76" i="16"/>
  <c r="HB75" i="16"/>
  <c r="HA75" i="16"/>
  <c r="HB74" i="16"/>
  <c r="HA74" i="16"/>
  <c r="HB73" i="16"/>
  <c r="HA73" i="16"/>
  <c r="HB72" i="16"/>
  <c r="HA72" i="16"/>
  <c r="HB71" i="16"/>
  <c r="HA71" i="16"/>
  <c r="HB70" i="16"/>
  <c r="HA70" i="16"/>
  <c r="HB69" i="16"/>
  <c r="HA69" i="16"/>
  <c r="HB68" i="16"/>
  <c r="HA68" i="16"/>
  <c r="HB67" i="16"/>
  <c r="HA67" i="16"/>
  <c r="HB66" i="16"/>
  <c r="HA66" i="16"/>
  <c r="HB65" i="16"/>
  <c r="HA65" i="16"/>
  <c r="HB64" i="16"/>
  <c r="HA64" i="16"/>
  <c r="HB63" i="16"/>
  <c r="HA63" i="16"/>
  <c r="HB62" i="16"/>
  <c r="HA62" i="16"/>
  <c r="HB61" i="16"/>
  <c r="HA61" i="16"/>
  <c r="HB60" i="16"/>
  <c r="HA60" i="16"/>
  <c r="HB59" i="16"/>
  <c r="HA59" i="16"/>
  <c r="HB58" i="16"/>
  <c r="HA58" i="16"/>
  <c r="HB57" i="16"/>
  <c r="HA57" i="16"/>
  <c r="HB56" i="16"/>
  <c r="HA56" i="16"/>
  <c r="HB55" i="16"/>
  <c r="HA55" i="16"/>
  <c r="HB54" i="16"/>
  <c r="HA54" i="16"/>
  <c r="HB53" i="16"/>
  <c r="HA53" i="16"/>
  <c r="HB52" i="16"/>
  <c r="HA52" i="16"/>
  <c r="HB51" i="16"/>
  <c r="HA51" i="16"/>
  <c r="HB50" i="16"/>
  <c r="HA50" i="16"/>
  <c r="HB49" i="16"/>
  <c r="HA49" i="16"/>
  <c r="HB48" i="16"/>
  <c r="HA48" i="16"/>
  <c r="HB47" i="16"/>
  <c r="HA47" i="16"/>
  <c r="HB46" i="16"/>
  <c r="HA46" i="16"/>
  <c r="HB45" i="16"/>
  <c r="HA45" i="16"/>
  <c r="HB44" i="16"/>
  <c r="HA44" i="16"/>
  <c r="HB43" i="16"/>
  <c r="HA43" i="16"/>
  <c r="HB42" i="16"/>
  <c r="HA42" i="16"/>
  <c r="HB41" i="16"/>
  <c r="HA41" i="16"/>
  <c r="HB40" i="16"/>
  <c r="HA40" i="16"/>
  <c r="HB39" i="16"/>
  <c r="HA39" i="16"/>
  <c r="HB38" i="16"/>
  <c r="HA38" i="16"/>
  <c r="HB37" i="16"/>
  <c r="HA37" i="16"/>
  <c r="HB36" i="16"/>
  <c r="HA36" i="16"/>
  <c r="HB35" i="16"/>
  <c r="HA35" i="16"/>
  <c r="HB34" i="16"/>
  <c r="HA34" i="16"/>
  <c r="HB33" i="16"/>
  <c r="HA33" i="16"/>
  <c r="HB32" i="16"/>
  <c r="HA32" i="16"/>
  <c r="HB31" i="16"/>
  <c r="HA31" i="16"/>
  <c r="HB30" i="16"/>
  <c r="HA30" i="16"/>
  <c r="HB29" i="16"/>
  <c r="HA29" i="16"/>
  <c r="HB28" i="16"/>
  <c r="HA28" i="16"/>
  <c r="HB27" i="16"/>
  <c r="HA27" i="16"/>
  <c r="HB26" i="16"/>
  <c r="HA26" i="16"/>
  <c r="HB25" i="16"/>
  <c r="HA25" i="16"/>
  <c r="HB24" i="16"/>
  <c r="HA24" i="16"/>
  <c r="HB23" i="16"/>
  <c r="HA23" i="16"/>
  <c r="HB22" i="16"/>
  <c r="HA22" i="16"/>
  <c r="HB21" i="16"/>
  <c r="HA21" i="16"/>
  <c r="HB20" i="16"/>
  <c r="HA20" i="16"/>
  <c r="HB19" i="16"/>
  <c r="HA19" i="16"/>
  <c r="HB18" i="16"/>
  <c r="HA18" i="16"/>
  <c r="HB17" i="16"/>
  <c r="HA17" i="16"/>
  <c r="HB16" i="16"/>
  <c r="HA16" i="16"/>
  <c r="HB15" i="16"/>
  <c r="HA15" i="16"/>
  <c r="HB14" i="16"/>
  <c r="HA14" i="16"/>
  <c r="HB13" i="16"/>
  <c r="HA13" i="16"/>
  <c r="HB12" i="16"/>
  <c r="HA12" i="16"/>
  <c r="HD12" i="16"/>
  <c r="GW12" i="16"/>
  <c r="GW13" i="16"/>
  <c r="GW14" i="16"/>
  <c r="GW15" i="16"/>
  <c r="GW16" i="16"/>
  <c r="GW17" i="16"/>
  <c r="GW18" i="16"/>
  <c r="GW19" i="16"/>
  <c r="GW20" i="16"/>
  <c r="GW21" i="16"/>
  <c r="GW22" i="16"/>
  <c r="GW23" i="16"/>
  <c r="GW24" i="16"/>
  <c r="GW25" i="16"/>
  <c r="GW26" i="16"/>
  <c r="GW27" i="16"/>
  <c r="GW28" i="16"/>
  <c r="GW29" i="16"/>
  <c r="GW30" i="16"/>
  <c r="GW31" i="16"/>
  <c r="GW32" i="16"/>
  <c r="GW33" i="16"/>
  <c r="GW34" i="16"/>
  <c r="GW35" i="16"/>
  <c r="GW36" i="16"/>
  <c r="GW37" i="16"/>
  <c r="GW38" i="16"/>
  <c r="GW39" i="16"/>
  <c r="GW40" i="16"/>
  <c r="GW41" i="16"/>
  <c r="GW42" i="16"/>
  <c r="GW43" i="16"/>
  <c r="GW44" i="16"/>
  <c r="GW45" i="16"/>
  <c r="GW46" i="16"/>
  <c r="GW47" i="16"/>
  <c r="GW48" i="16"/>
  <c r="GW49" i="16"/>
  <c r="GW50" i="16"/>
  <c r="GW51" i="16"/>
  <c r="GW52" i="16"/>
  <c r="GW53" i="16"/>
  <c r="GW54" i="16"/>
  <c r="GW55" i="16"/>
  <c r="GW56" i="16"/>
  <c r="GW57" i="16"/>
  <c r="GW58" i="16"/>
  <c r="GW59" i="16"/>
  <c r="GW60" i="16"/>
  <c r="GW61" i="16"/>
  <c r="GW62" i="16"/>
  <c r="GW63" i="16"/>
  <c r="GW64" i="16"/>
  <c r="GW65" i="16"/>
  <c r="GW66" i="16"/>
  <c r="GW67" i="16"/>
  <c r="GW68" i="16"/>
  <c r="GW69" i="16"/>
  <c r="GW70" i="16"/>
  <c r="GW71" i="16"/>
  <c r="GW72" i="16"/>
  <c r="GW73" i="16"/>
  <c r="GW74" i="16"/>
  <c r="GW75" i="16"/>
  <c r="GW76" i="16"/>
  <c r="GW77" i="16"/>
  <c r="GW78" i="16"/>
  <c r="GW79" i="16"/>
  <c r="GW80" i="16"/>
  <c r="GW81" i="16"/>
  <c r="GW82" i="16"/>
  <c r="GW83" i="16"/>
  <c r="GW84" i="16"/>
  <c r="GW85" i="16"/>
  <c r="GW86" i="16"/>
  <c r="GW87" i="16"/>
  <c r="GW88" i="16"/>
  <c r="GW89" i="16"/>
  <c r="GW90" i="16"/>
  <c r="GW91" i="16"/>
  <c r="GW92" i="16"/>
  <c r="GW93" i="16"/>
  <c r="GW94" i="16"/>
  <c r="GW95" i="16"/>
  <c r="GW96" i="16"/>
  <c r="GW97" i="16"/>
  <c r="GW98" i="16"/>
  <c r="GW99" i="16"/>
  <c r="GW100" i="16"/>
  <c r="GW101" i="16"/>
  <c r="GW102" i="16"/>
  <c r="GW103" i="16"/>
  <c r="GW104" i="16"/>
  <c r="GW105" i="16"/>
  <c r="GW106" i="16"/>
  <c r="GW107" i="16"/>
  <c r="GW108" i="16"/>
  <c r="GW109" i="16"/>
  <c r="GW110" i="16"/>
  <c r="GW111" i="16"/>
  <c r="GW112" i="16"/>
  <c r="GW113" i="16"/>
  <c r="GW114" i="16"/>
  <c r="GW115" i="16"/>
  <c r="GW116" i="16"/>
  <c r="GW117" i="16"/>
  <c r="GW118" i="16"/>
  <c r="GW119" i="16"/>
  <c r="GW120" i="16"/>
  <c r="GW121" i="16"/>
  <c r="GW122" i="16"/>
  <c r="GW123" i="16"/>
  <c r="GW124" i="16"/>
  <c r="GW125" i="16"/>
  <c r="GW126" i="16"/>
  <c r="GW127" i="16"/>
  <c r="GW128" i="16"/>
  <c r="GW129" i="16"/>
  <c r="GW130" i="16"/>
  <c r="GW131" i="16"/>
  <c r="GW132" i="16"/>
  <c r="GW133" i="16"/>
  <c r="GW134" i="16"/>
  <c r="GW135" i="16"/>
  <c r="GW136" i="16"/>
  <c r="GW137" i="16"/>
  <c r="GW138" i="16"/>
  <c r="GW139" i="16"/>
  <c r="GW140" i="16"/>
  <c r="GW141" i="16"/>
  <c r="GW142" i="16"/>
  <c r="GW143" i="16"/>
  <c r="GW144" i="16"/>
  <c r="GW145" i="16"/>
  <c r="GW146" i="16"/>
  <c r="GW147" i="16"/>
  <c r="E61" i="34"/>
  <c r="HV147" i="16" l="1"/>
  <c r="HU147" i="16"/>
  <c r="HT147" i="16"/>
  <c r="HS147" i="16"/>
  <c r="HR147" i="16"/>
  <c r="HQ147" i="16"/>
  <c r="HP147" i="16"/>
  <c r="HV146" i="16"/>
  <c r="HU146" i="16"/>
  <c r="HT146" i="16"/>
  <c r="HS146" i="16"/>
  <c r="HR146" i="16"/>
  <c r="HQ146" i="16"/>
  <c r="HP146" i="16"/>
  <c r="HV145" i="16"/>
  <c r="HU145" i="16"/>
  <c r="HT145" i="16"/>
  <c r="HS145" i="16"/>
  <c r="HR145" i="16"/>
  <c r="HQ145" i="16"/>
  <c r="HP145" i="16"/>
  <c r="HV144" i="16"/>
  <c r="HU144" i="16"/>
  <c r="HT144" i="16"/>
  <c r="HS144" i="16"/>
  <c r="HR144" i="16"/>
  <c r="HQ144" i="16"/>
  <c r="HP144" i="16"/>
  <c r="HV143" i="16"/>
  <c r="HU143" i="16"/>
  <c r="HT143" i="16"/>
  <c r="HS143" i="16"/>
  <c r="HR143" i="16"/>
  <c r="HQ143" i="16"/>
  <c r="HP143" i="16"/>
  <c r="HV142" i="16"/>
  <c r="HU142" i="16"/>
  <c r="HT142" i="16"/>
  <c r="HS142" i="16"/>
  <c r="HR142" i="16"/>
  <c r="HQ142" i="16"/>
  <c r="HP142" i="16"/>
  <c r="HV141" i="16"/>
  <c r="HU141" i="16"/>
  <c r="HT141" i="16"/>
  <c r="HS141" i="16"/>
  <c r="HR141" i="16"/>
  <c r="HQ141" i="16"/>
  <c r="HP141" i="16"/>
  <c r="HV140" i="16"/>
  <c r="HU140" i="16"/>
  <c r="HT140" i="16"/>
  <c r="HS140" i="16"/>
  <c r="HR140" i="16"/>
  <c r="HQ140" i="16"/>
  <c r="HP140" i="16"/>
  <c r="HV139" i="16"/>
  <c r="HU139" i="16"/>
  <c r="HT139" i="16"/>
  <c r="HS139" i="16"/>
  <c r="HR139" i="16"/>
  <c r="HQ139" i="16"/>
  <c r="HP139" i="16"/>
  <c r="HV138" i="16"/>
  <c r="HU138" i="16"/>
  <c r="HT138" i="16"/>
  <c r="HS138" i="16"/>
  <c r="HR138" i="16"/>
  <c r="HQ138" i="16"/>
  <c r="HP138" i="16"/>
  <c r="HV137" i="16"/>
  <c r="HU137" i="16"/>
  <c r="HT137" i="16"/>
  <c r="HS137" i="16"/>
  <c r="HR137" i="16"/>
  <c r="HQ137" i="16"/>
  <c r="HP137" i="16"/>
  <c r="HV136" i="16"/>
  <c r="HU136" i="16"/>
  <c r="HT136" i="16"/>
  <c r="HS136" i="16"/>
  <c r="HR136" i="16"/>
  <c r="HQ136" i="16"/>
  <c r="HP136" i="16"/>
  <c r="HV135" i="16"/>
  <c r="HU135" i="16"/>
  <c r="HT135" i="16"/>
  <c r="HS135" i="16"/>
  <c r="HR135" i="16"/>
  <c r="HQ135" i="16"/>
  <c r="HP135" i="16"/>
  <c r="HV134" i="16"/>
  <c r="HU134" i="16"/>
  <c r="HT134" i="16"/>
  <c r="HS134" i="16"/>
  <c r="HR134" i="16"/>
  <c r="HQ134" i="16"/>
  <c r="HP134" i="16"/>
  <c r="HV133" i="16"/>
  <c r="HU133" i="16"/>
  <c r="HT133" i="16"/>
  <c r="HS133" i="16"/>
  <c r="HR133" i="16"/>
  <c r="HQ133" i="16"/>
  <c r="HP133" i="16"/>
  <c r="HV132" i="16"/>
  <c r="HU132" i="16"/>
  <c r="HT132" i="16"/>
  <c r="HS132" i="16"/>
  <c r="HR132" i="16"/>
  <c r="HQ132" i="16"/>
  <c r="HP132" i="16"/>
  <c r="HV131" i="16"/>
  <c r="HU131" i="16"/>
  <c r="HT131" i="16"/>
  <c r="HS131" i="16"/>
  <c r="HR131" i="16"/>
  <c r="HQ131" i="16"/>
  <c r="HP131" i="16"/>
  <c r="HV130" i="16"/>
  <c r="HU130" i="16"/>
  <c r="HT130" i="16"/>
  <c r="HS130" i="16"/>
  <c r="HR130" i="16"/>
  <c r="HQ130" i="16"/>
  <c r="HP130" i="16"/>
  <c r="HV129" i="16"/>
  <c r="HU129" i="16"/>
  <c r="HT129" i="16"/>
  <c r="HS129" i="16"/>
  <c r="HR129" i="16"/>
  <c r="HQ129" i="16"/>
  <c r="HP129" i="16"/>
  <c r="HV128" i="16"/>
  <c r="HU128" i="16"/>
  <c r="HT128" i="16"/>
  <c r="HS128" i="16"/>
  <c r="HR128" i="16"/>
  <c r="HQ128" i="16"/>
  <c r="HP128" i="16"/>
  <c r="HV127" i="16"/>
  <c r="HU127" i="16"/>
  <c r="HT127" i="16"/>
  <c r="HS127" i="16"/>
  <c r="HR127" i="16"/>
  <c r="HQ127" i="16"/>
  <c r="HP127" i="16"/>
  <c r="HV126" i="16"/>
  <c r="HU126" i="16"/>
  <c r="HT126" i="16"/>
  <c r="HS126" i="16"/>
  <c r="HR126" i="16"/>
  <c r="HQ126" i="16"/>
  <c r="HP126" i="16"/>
  <c r="HV125" i="16"/>
  <c r="HU125" i="16"/>
  <c r="HT125" i="16"/>
  <c r="HS125" i="16"/>
  <c r="HR125" i="16"/>
  <c r="HQ125" i="16"/>
  <c r="HP125" i="16"/>
  <c r="HV124" i="16"/>
  <c r="HU124" i="16"/>
  <c r="HT124" i="16"/>
  <c r="HS124" i="16"/>
  <c r="HR124" i="16"/>
  <c r="HQ124" i="16"/>
  <c r="HP124" i="16"/>
  <c r="HV123" i="16"/>
  <c r="HU123" i="16"/>
  <c r="HT123" i="16"/>
  <c r="HS123" i="16"/>
  <c r="HR123" i="16"/>
  <c r="HQ123" i="16"/>
  <c r="HP123" i="16"/>
  <c r="HV122" i="16"/>
  <c r="HU122" i="16"/>
  <c r="HT122" i="16"/>
  <c r="HS122" i="16"/>
  <c r="HR122" i="16"/>
  <c r="HQ122" i="16"/>
  <c r="HP122" i="16"/>
  <c r="HV121" i="16"/>
  <c r="HU121" i="16"/>
  <c r="HT121" i="16"/>
  <c r="HS121" i="16"/>
  <c r="HR121" i="16"/>
  <c r="HQ121" i="16"/>
  <c r="HP121" i="16"/>
  <c r="HV120" i="16"/>
  <c r="HU120" i="16"/>
  <c r="HT120" i="16"/>
  <c r="HS120" i="16"/>
  <c r="HR120" i="16"/>
  <c r="HQ120" i="16"/>
  <c r="HP120" i="16"/>
  <c r="HV119" i="16"/>
  <c r="HU119" i="16"/>
  <c r="HT119" i="16"/>
  <c r="HS119" i="16"/>
  <c r="HR119" i="16"/>
  <c r="HQ119" i="16"/>
  <c r="HP119" i="16"/>
  <c r="HV118" i="16"/>
  <c r="HU118" i="16"/>
  <c r="HT118" i="16"/>
  <c r="HS118" i="16"/>
  <c r="HR118" i="16"/>
  <c r="HQ118" i="16"/>
  <c r="HP118" i="16"/>
  <c r="HV117" i="16"/>
  <c r="HU117" i="16"/>
  <c r="HT117" i="16"/>
  <c r="HS117" i="16"/>
  <c r="HR117" i="16"/>
  <c r="HQ117" i="16"/>
  <c r="HP117" i="16"/>
  <c r="HV116" i="16"/>
  <c r="HU116" i="16"/>
  <c r="HT116" i="16"/>
  <c r="HS116" i="16"/>
  <c r="HR116" i="16"/>
  <c r="HQ116" i="16"/>
  <c r="HP116" i="16"/>
  <c r="HV115" i="16"/>
  <c r="HU115" i="16"/>
  <c r="HT115" i="16"/>
  <c r="HS115" i="16"/>
  <c r="HR115" i="16"/>
  <c r="HQ115" i="16"/>
  <c r="HP115" i="16"/>
  <c r="HV114" i="16"/>
  <c r="HU114" i="16"/>
  <c r="HT114" i="16"/>
  <c r="HS114" i="16"/>
  <c r="HR114" i="16"/>
  <c r="HQ114" i="16"/>
  <c r="HP114" i="16"/>
  <c r="HV113" i="16"/>
  <c r="HU113" i="16"/>
  <c r="HT113" i="16"/>
  <c r="HS113" i="16"/>
  <c r="HR113" i="16"/>
  <c r="HQ113" i="16"/>
  <c r="HP113" i="16"/>
  <c r="HV112" i="16"/>
  <c r="HU112" i="16"/>
  <c r="HT112" i="16"/>
  <c r="HS112" i="16"/>
  <c r="HR112" i="16"/>
  <c r="HQ112" i="16"/>
  <c r="HP112" i="16"/>
  <c r="HV111" i="16"/>
  <c r="HU111" i="16"/>
  <c r="HT111" i="16"/>
  <c r="HS111" i="16"/>
  <c r="HR111" i="16"/>
  <c r="HQ111" i="16"/>
  <c r="HP111" i="16"/>
  <c r="HV110" i="16"/>
  <c r="HU110" i="16"/>
  <c r="HT110" i="16"/>
  <c r="HS110" i="16"/>
  <c r="HR110" i="16"/>
  <c r="HQ110" i="16"/>
  <c r="HP110" i="16"/>
  <c r="HV109" i="16"/>
  <c r="HU109" i="16"/>
  <c r="HT109" i="16"/>
  <c r="HS109" i="16"/>
  <c r="HR109" i="16"/>
  <c r="HQ109" i="16"/>
  <c r="HP109" i="16"/>
  <c r="HV108" i="16"/>
  <c r="HU108" i="16"/>
  <c r="HT108" i="16"/>
  <c r="HS108" i="16"/>
  <c r="HR108" i="16"/>
  <c r="HQ108" i="16"/>
  <c r="HP108" i="16"/>
  <c r="HV107" i="16"/>
  <c r="HU107" i="16"/>
  <c r="HT107" i="16"/>
  <c r="HS107" i="16"/>
  <c r="HR107" i="16"/>
  <c r="HQ107" i="16"/>
  <c r="HP107" i="16"/>
  <c r="HV106" i="16"/>
  <c r="HU106" i="16"/>
  <c r="HT106" i="16"/>
  <c r="HS106" i="16"/>
  <c r="HR106" i="16"/>
  <c r="HQ106" i="16"/>
  <c r="HP106" i="16"/>
  <c r="HV105" i="16"/>
  <c r="HU105" i="16"/>
  <c r="HT105" i="16"/>
  <c r="HS105" i="16"/>
  <c r="HR105" i="16"/>
  <c r="HQ105" i="16"/>
  <c r="HP105" i="16"/>
  <c r="HV104" i="16"/>
  <c r="HU104" i="16"/>
  <c r="HT104" i="16"/>
  <c r="HS104" i="16"/>
  <c r="HR104" i="16"/>
  <c r="HQ104" i="16"/>
  <c r="HP104" i="16"/>
  <c r="HV103" i="16"/>
  <c r="HU103" i="16"/>
  <c r="HT103" i="16"/>
  <c r="HS103" i="16"/>
  <c r="HR103" i="16"/>
  <c r="HQ103" i="16"/>
  <c r="HP103" i="16"/>
  <c r="HV102" i="16"/>
  <c r="HU102" i="16"/>
  <c r="HT102" i="16"/>
  <c r="HS102" i="16"/>
  <c r="HR102" i="16"/>
  <c r="HQ102" i="16"/>
  <c r="HP102" i="16"/>
  <c r="HV101" i="16"/>
  <c r="HU101" i="16"/>
  <c r="HT101" i="16"/>
  <c r="HS101" i="16"/>
  <c r="HR101" i="16"/>
  <c r="HQ101" i="16"/>
  <c r="HP101" i="16"/>
  <c r="HV100" i="16"/>
  <c r="HU100" i="16"/>
  <c r="HT100" i="16"/>
  <c r="HS100" i="16"/>
  <c r="HR100" i="16"/>
  <c r="HQ100" i="16"/>
  <c r="HP100" i="16"/>
  <c r="HV99" i="16"/>
  <c r="HU99" i="16"/>
  <c r="HT99" i="16"/>
  <c r="HS99" i="16"/>
  <c r="HR99" i="16"/>
  <c r="HQ99" i="16"/>
  <c r="HP99" i="16"/>
  <c r="HV98" i="16"/>
  <c r="HU98" i="16"/>
  <c r="HT98" i="16"/>
  <c r="HS98" i="16"/>
  <c r="HR98" i="16"/>
  <c r="HQ98" i="16"/>
  <c r="HP98" i="16"/>
  <c r="HV97" i="16"/>
  <c r="HU97" i="16"/>
  <c r="HT97" i="16"/>
  <c r="HS97" i="16"/>
  <c r="HR97" i="16"/>
  <c r="HQ97" i="16"/>
  <c r="HP97" i="16"/>
  <c r="HV96" i="16"/>
  <c r="HU96" i="16"/>
  <c r="HT96" i="16"/>
  <c r="HS96" i="16"/>
  <c r="HR96" i="16"/>
  <c r="HQ96" i="16"/>
  <c r="HP96" i="16"/>
  <c r="HV95" i="16"/>
  <c r="HU95" i="16"/>
  <c r="HT95" i="16"/>
  <c r="HS95" i="16"/>
  <c r="HR95" i="16"/>
  <c r="HQ95" i="16"/>
  <c r="HP95" i="16"/>
  <c r="HV94" i="16"/>
  <c r="HU94" i="16"/>
  <c r="HT94" i="16"/>
  <c r="HS94" i="16"/>
  <c r="HR94" i="16"/>
  <c r="HQ94" i="16"/>
  <c r="HP94" i="16"/>
  <c r="HV93" i="16"/>
  <c r="HU93" i="16"/>
  <c r="HT93" i="16"/>
  <c r="HS93" i="16"/>
  <c r="HR93" i="16"/>
  <c r="HQ93" i="16"/>
  <c r="HP93" i="16"/>
  <c r="HV92" i="16"/>
  <c r="HU92" i="16"/>
  <c r="HT92" i="16"/>
  <c r="HS92" i="16"/>
  <c r="HR92" i="16"/>
  <c r="HQ92" i="16"/>
  <c r="HP92" i="16"/>
  <c r="HV91" i="16"/>
  <c r="HU91" i="16"/>
  <c r="HT91" i="16"/>
  <c r="HS91" i="16"/>
  <c r="HR91" i="16"/>
  <c r="HQ91" i="16"/>
  <c r="HP91" i="16"/>
  <c r="HV90" i="16"/>
  <c r="HU90" i="16"/>
  <c r="HT90" i="16"/>
  <c r="HS90" i="16"/>
  <c r="HR90" i="16"/>
  <c r="HQ90" i="16"/>
  <c r="HP90" i="16"/>
  <c r="HV89" i="16"/>
  <c r="HU89" i="16"/>
  <c r="HT89" i="16"/>
  <c r="HS89" i="16"/>
  <c r="HR89" i="16"/>
  <c r="HQ89" i="16"/>
  <c r="HP89" i="16"/>
  <c r="HV88" i="16"/>
  <c r="HU88" i="16"/>
  <c r="HT88" i="16"/>
  <c r="HS88" i="16"/>
  <c r="HR88" i="16"/>
  <c r="HQ88" i="16"/>
  <c r="HP88" i="16"/>
  <c r="HV87" i="16"/>
  <c r="HU87" i="16"/>
  <c r="HT87" i="16"/>
  <c r="HS87" i="16"/>
  <c r="HR87" i="16"/>
  <c r="HQ87" i="16"/>
  <c r="HP87" i="16"/>
  <c r="HV86" i="16"/>
  <c r="HU86" i="16"/>
  <c r="HT86" i="16"/>
  <c r="HS86" i="16"/>
  <c r="HR86" i="16"/>
  <c r="HQ86" i="16"/>
  <c r="HP86" i="16"/>
  <c r="HV85" i="16"/>
  <c r="HU85" i="16"/>
  <c r="HT85" i="16"/>
  <c r="HS85" i="16"/>
  <c r="HR85" i="16"/>
  <c r="HQ85" i="16"/>
  <c r="HP85" i="16"/>
  <c r="HV84" i="16"/>
  <c r="HU84" i="16"/>
  <c r="HT84" i="16"/>
  <c r="HS84" i="16"/>
  <c r="HR84" i="16"/>
  <c r="HQ84" i="16"/>
  <c r="HP84" i="16"/>
  <c r="HV83" i="16"/>
  <c r="HU83" i="16"/>
  <c r="HT83" i="16"/>
  <c r="HS83" i="16"/>
  <c r="HR83" i="16"/>
  <c r="HQ83" i="16"/>
  <c r="HP83" i="16"/>
  <c r="HV82" i="16"/>
  <c r="HU82" i="16"/>
  <c r="HT82" i="16"/>
  <c r="HS82" i="16"/>
  <c r="HR82" i="16"/>
  <c r="HQ82" i="16"/>
  <c r="HP82" i="16"/>
  <c r="HV81" i="16"/>
  <c r="HU81" i="16"/>
  <c r="HT81" i="16"/>
  <c r="HS81" i="16"/>
  <c r="HR81" i="16"/>
  <c r="HQ81" i="16"/>
  <c r="HP81" i="16"/>
  <c r="HV80" i="16"/>
  <c r="HU80" i="16"/>
  <c r="HT80" i="16"/>
  <c r="HS80" i="16"/>
  <c r="HR80" i="16"/>
  <c r="HQ80" i="16"/>
  <c r="HP80" i="16"/>
  <c r="HV79" i="16"/>
  <c r="HU79" i="16"/>
  <c r="HT79" i="16"/>
  <c r="HS79" i="16"/>
  <c r="HR79" i="16"/>
  <c r="HQ79" i="16"/>
  <c r="HP79" i="16"/>
  <c r="HV78" i="16"/>
  <c r="HU78" i="16"/>
  <c r="HT78" i="16"/>
  <c r="HS78" i="16"/>
  <c r="HR78" i="16"/>
  <c r="HQ78" i="16"/>
  <c r="HP78" i="16"/>
  <c r="HV77" i="16"/>
  <c r="HU77" i="16"/>
  <c r="HT77" i="16"/>
  <c r="HS77" i="16"/>
  <c r="HR77" i="16"/>
  <c r="HQ77" i="16"/>
  <c r="HP77" i="16"/>
  <c r="HV76" i="16"/>
  <c r="HU76" i="16"/>
  <c r="HT76" i="16"/>
  <c r="HS76" i="16"/>
  <c r="HR76" i="16"/>
  <c r="HQ76" i="16"/>
  <c r="HP76" i="16"/>
  <c r="HV75" i="16"/>
  <c r="HU75" i="16"/>
  <c r="HT75" i="16"/>
  <c r="HS75" i="16"/>
  <c r="HR75" i="16"/>
  <c r="HQ75" i="16"/>
  <c r="HP75" i="16"/>
  <c r="HV74" i="16"/>
  <c r="HU74" i="16"/>
  <c r="HT74" i="16"/>
  <c r="HS74" i="16"/>
  <c r="HR74" i="16"/>
  <c r="HQ74" i="16"/>
  <c r="HP74" i="16"/>
  <c r="HV73" i="16"/>
  <c r="HU73" i="16"/>
  <c r="HT73" i="16"/>
  <c r="HS73" i="16"/>
  <c r="HR73" i="16"/>
  <c r="HQ73" i="16"/>
  <c r="HP73" i="16"/>
  <c r="HV72" i="16"/>
  <c r="HU72" i="16"/>
  <c r="HT72" i="16"/>
  <c r="HS72" i="16"/>
  <c r="HR72" i="16"/>
  <c r="HQ72" i="16"/>
  <c r="HP72" i="16"/>
  <c r="HV71" i="16"/>
  <c r="HU71" i="16"/>
  <c r="HT71" i="16"/>
  <c r="HS71" i="16"/>
  <c r="HR71" i="16"/>
  <c r="HQ71" i="16"/>
  <c r="HP71" i="16"/>
  <c r="HV70" i="16"/>
  <c r="HU70" i="16"/>
  <c r="HT70" i="16"/>
  <c r="HS70" i="16"/>
  <c r="HR70" i="16"/>
  <c r="HQ70" i="16"/>
  <c r="HP70" i="16"/>
  <c r="HV69" i="16"/>
  <c r="HU69" i="16"/>
  <c r="HT69" i="16"/>
  <c r="HS69" i="16"/>
  <c r="HR69" i="16"/>
  <c r="HQ69" i="16"/>
  <c r="HP69" i="16"/>
  <c r="HV68" i="16"/>
  <c r="HU68" i="16"/>
  <c r="HT68" i="16"/>
  <c r="HS68" i="16"/>
  <c r="HR68" i="16"/>
  <c r="HQ68" i="16"/>
  <c r="HP68" i="16"/>
  <c r="HV67" i="16"/>
  <c r="HU67" i="16"/>
  <c r="HT67" i="16"/>
  <c r="HS67" i="16"/>
  <c r="HR67" i="16"/>
  <c r="HQ67" i="16"/>
  <c r="HP67" i="16"/>
  <c r="HV66" i="16"/>
  <c r="HU66" i="16"/>
  <c r="HT66" i="16"/>
  <c r="HS66" i="16"/>
  <c r="HR66" i="16"/>
  <c r="HQ66" i="16"/>
  <c r="HP66" i="16"/>
  <c r="HV65" i="16"/>
  <c r="HU65" i="16"/>
  <c r="HT65" i="16"/>
  <c r="HS65" i="16"/>
  <c r="HR65" i="16"/>
  <c r="HQ65" i="16"/>
  <c r="HP65" i="16"/>
  <c r="HV64" i="16"/>
  <c r="HU64" i="16"/>
  <c r="HT64" i="16"/>
  <c r="HS64" i="16"/>
  <c r="HR64" i="16"/>
  <c r="HQ64" i="16"/>
  <c r="HP64" i="16"/>
  <c r="HV63" i="16"/>
  <c r="HU63" i="16"/>
  <c r="HT63" i="16"/>
  <c r="HS63" i="16"/>
  <c r="HR63" i="16"/>
  <c r="HQ63" i="16"/>
  <c r="HP63" i="16"/>
  <c r="HV62" i="16"/>
  <c r="HU62" i="16"/>
  <c r="HT62" i="16"/>
  <c r="HS62" i="16"/>
  <c r="HR62" i="16"/>
  <c r="HQ62" i="16"/>
  <c r="HP62" i="16"/>
  <c r="HV61" i="16"/>
  <c r="HU61" i="16"/>
  <c r="HT61" i="16"/>
  <c r="HS61" i="16"/>
  <c r="HR61" i="16"/>
  <c r="HQ61" i="16"/>
  <c r="HP61" i="16"/>
  <c r="HV60" i="16"/>
  <c r="HU60" i="16"/>
  <c r="HT60" i="16"/>
  <c r="HS60" i="16"/>
  <c r="HR60" i="16"/>
  <c r="HQ60" i="16"/>
  <c r="HP60" i="16"/>
  <c r="HV59" i="16"/>
  <c r="HU59" i="16"/>
  <c r="HT59" i="16"/>
  <c r="HS59" i="16"/>
  <c r="HR59" i="16"/>
  <c r="HQ59" i="16"/>
  <c r="HP59" i="16"/>
  <c r="HV58" i="16"/>
  <c r="HU58" i="16"/>
  <c r="HT58" i="16"/>
  <c r="HS58" i="16"/>
  <c r="HR58" i="16"/>
  <c r="HQ58" i="16"/>
  <c r="HP58" i="16"/>
  <c r="HV57" i="16"/>
  <c r="HU57" i="16"/>
  <c r="HT57" i="16"/>
  <c r="HS57" i="16"/>
  <c r="HR57" i="16"/>
  <c r="HQ57" i="16"/>
  <c r="HP57" i="16"/>
  <c r="HV56" i="16"/>
  <c r="HU56" i="16"/>
  <c r="HT56" i="16"/>
  <c r="HS56" i="16"/>
  <c r="HR56" i="16"/>
  <c r="HQ56" i="16"/>
  <c r="HP56" i="16"/>
  <c r="HV55" i="16"/>
  <c r="HU55" i="16"/>
  <c r="HT55" i="16"/>
  <c r="HS55" i="16"/>
  <c r="HR55" i="16"/>
  <c r="HQ55" i="16"/>
  <c r="HP55" i="16"/>
  <c r="HV54" i="16"/>
  <c r="HU54" i="16"/>
  <c r="HT54" i="16"/>
  <c r="HS54" i="16"/>
  <c r="HR54" i="16"/>
  <c r="HQ54" i="16"/>
  <c r="HP54" i="16"/>
  <c r="HV53" i="16"/>
  <c r="HU53" i="16"/>
  <c r="HT53" i="16"/>
  <c r="HS53" i="16"/>
  <c r="HR53" i="16"/>
  <c r="HQ53" i="16"/>
  <c r="HP53" i="16"/>
  <c r="HV52" i="16"/>
  <c r="HU52" i="16"/>
  <c r="HT52" i="16"/>
  <c r="HS52" i="16"/>
  <c r="HR52" i="16"/>
  <c r="HQ52" i="16"/>
  <c r="HP52" i="16"/>
  <c r="HV51" i="16"/>
  <c r="HU51" i="16"/>
  <c r="HT51" i="16"/>
  <c r="HS51" i="16"/>
  <c r="HR51" i="16"/>
  <c r="HQ51" i="16"/>
  <c r="HP51" i="16"/>
  <c r="HV50" i="16"/>
  <c r="HU50" i="16"/>
  <c r="HT50" i="16"/>
  <c r="HS50" i="16"/>
  <c r="HR50" i="16"/>
  <c r="HQ50" i="16"/>
  <c r="HP50" i="16"/>
  <c r="HV49" i="16"/>
  <c r="HU49" i="16"/>
  <c r="HT49" i="16"/>
  <c r="HS49" i="16"/>
  <c r="HR49" i="16"/>
  <c r="HQ49" i="16"/>
  <c r="HP49" i="16"/>
  <c r="HV48" i="16"/>
  <c r="HU48" i="16"/>
  <c r="HT48" i="16"/>
  <c r="HS48" i="16"/>
  <c r="HR48" i="16"/>
  <c r="HQ48" i="16"/>
  <c r="HP48" i="16"/>
  <c r="HV47" i="16"/>
  <c r="HU47" i="16"/>
  <c r="HT47" i="16"/>
  <c r="HS47" i="16"/>
  <c r="HR47" i="16"/>
  <c r="HQ47" i="16"/>
  <c r="HP47" i="16"/>
  <c r="HV46" i="16"/>
  <c r="HU46" i="16"/>
  <c r="HT46" i="16"/>
  <c r="HS46" i="16"/>
  <c r="HR46" i="16"/>
  <c r="HQ46" i="16"/>
  <c r="HP46" i="16"/>
  <c r="HV45" i="16"/>
  <c r="HU45" i="16"/>
  <c r="HT45" i="16"/>
  <c r="HS45" i="16"/>
  <c r="HR45" i="16"/>
  <c r="HQ45" i="16"/>
  <c r="HP45" i="16"/>
  <c r="HV44" i="16"/>
  <c r="HU44" i="16"/>
  <c r="HT44" i="16"/>
  <c r="HS44" i="16"/>
  <c r="HR44" i="16"/>
  <c r="HQ44" i="16"/>
  <c r="HP44" i="16"/>
  <c r="HV43" i="16"/>
  <c r="HU43" i="16"/>
  <c r="HT43" i="16"/>
  <c r="HS43" i="16"/>
  <c r="HR43" i="16"/>
  <c r="HQ43" i="16"/>
  <c r="HP43" i="16"/>
  <c r="HV42" i="16"/>
  <c r="HU42" i="16"/>
  <c r="HT42" i="16"/>
  <c r="HS42" i="16"/>
  <c r="HR42" i="16"/>
  <c r="HQ42" i="16"/>
  <c r="HP42" i="16"/>
  <c r="HV41" i="16"/>
  <c r="HU41" i="16"/>
  <c r="HT41" i="16"/>
  <c r="HS41" i="16"/>
  <c r="HR41" i="16"/>
  <c r="HQ41" i="16"/>
  <c r="HP41" i="16"/>
  <c r="HV40" i="16"/>
  <c r="HU40" i="16"/>
  <c r="HT40" i="16"/>
  <c r="HS40" i="16"/>
  <c r="HR40" i="16"/>
  <c r="HQ40" i="16"/>
  <c r="HP40" i="16"/>
  <c r="HV39" i="16"/>
  <c r="HU39" i="16"/>
  <c r="HT39" i="16"/>
  <c r="HS39" i="16"/>
  <c r="HR39" i="16"/>
  <c r="HQ39" i="16"/>
  <c r="HP39" i="16"/>
  <c r="HV38" i="16"/>
  <c r="HU38" i="16"/>
  <c r="HT38" i="16"/>
  <c r="HS38" i="16"/>
  <c r="HR38" i="16"/>
  <c r="HQ38" i="16"/>
  <c r="HP38" i="16"/>
  <c r="HV37" i="16"/>
  <c r="HU37" i="16"/>
  <c r="HT37" i="16"/>
  <c r="HS37" i="16"/>
  <c r="HR37" i="16"/>
  <c r="HQ37" i="16"/>
  <c r="HP37" i="16"/>
  <c r="HV36" i="16"/>
  <c r="HU36" i="16"/>
  <c r="HT36" i="16"/>
  <c r="HS36" i="16"/>
  <c r="HR36" i="16"/>
  <c r="HQ36" i="16"/>
  <c r="HP36" i="16"/>
  <c r="HV35" i="16"/>
  <c r="HU35" i="16"/>
  <c r="HT35" i="16"/>
  <c r="HS35" i="16"/>
  <c r="HR35" i="16"/>
  <c r="HQ35" i="16"/>
  <c r="HP35" i="16"/>
  <c r="HV34" i="16"/>
  <c r="HU34" i="16"/>
  <c r="HT34" i="16"/>
  <c r="HS34" i="16"/>
  <c r="HR34" i="16"/>
  <c r="HQ34" i="16"/>
  <c r="HP34" i="16"/>
  <c r="HV33" i="16"/>
  <c r="HU33" i="16"/>
  <c r="HT33" i="16"/>
  <c r="HS33" i="16"/>
  <c r="HR33" i="16"/>
  <c r="HQ33" i="16"/>
  <c r="HP33" i="16"/>
  <c r="HV32" i="16"/>
  <c r="HU32" i="16"/>
  <c r="HT32" i="16"/>
  <c r="HS32" i="16"/>
  <c r="HR32" i="16"/>
  <c r="HQ32" i="16"/>
  <c r="HP32" i="16"/>
  <c r="HV31" i="16"/>
  <c r="HU31" i="16"/>
  <c r="HT31" i="16"/>
  <c r="HS31" i="16"/>
  <c r="HR31" i="16"/>
  <c r="HQ31" i="16"/>
  <c r="HP31" i="16"/>
  <c r="HV30" i="16"/>
  <c r="HU30" i="16"/>
  <c r="HT30" i="16"/>
  <c r="HS30" i="16"/>
  <c r="HR30" i="16"/>
  <c r="HQ30" i="16"/>
  <c r="HP30" i="16"/>
  <c r="HV29" i="16"/>
  <c r="HU29" i="16"/>
  <c r="HT29" i="16"/>
  <c r="HS29" i="16"/>
  <c r="HR29" i="16"/>
  <c r="HQ29" i="16"/>
  <c r="HP29" i="16"/>
  <c r="HV28" i="16"/>
  <c r="HU28" i="16"/>
  <c r="HT28" i="16"/>
  <c r="HS28" i="16"/>
  <c r="HR28" i="16"/>
  <c r="HQ28" i="16"/>
  <c r="HP28" i="16"/>
  <c r="HV27" i="16"/>
  <c r="HU27" i="16"/>
  <c r="HT27" i="16"/>
  <c r="HS27" i="16"/>
  <c r="HR27" i="16"/>
  <c r="HQ27" i="16"/>
  <c r="HP27" i="16"/>
  <c r="HV26" i="16"/>
  <c r="HU26" i="16"/>
  <c r="HT26" i="16"/>
  <c r="HS26" i="16"/>
  <c r="HR26" i="16"/>
  <c r="HQ26" i="16"/>
  <c r="HP26" i="16"/>
  <c r="HV25" i="16"/>
  <c r="HU25" i="16"/>
  <c r="HT25" i="16"/>
  <c r="HS25" i="16"/>
  <c r="HR25" i="16"/>
  <c r="HQ25" i="16"/>
  <c r="HP25" i="16"/>
  <c r="HV24" i="16"/>
  <c r="HU24" i="16"/>
  <c r="HT24" i="16"/>
  <c r="HS24" i="16"/>
  <c r="HR24" i="16"/>
  <c r="HQ24" i="16"/>
  <c r="HP24" i="16"/>
  <c r="HV23" i="16"/>
  <c r="HU23" i="16"/>
  <c r="HT23" i="16"/>
  <c r="HS23" i="16"/>
  <c r="HR23" i="16"/>
  <c r="HQ23" i="16"/>
  <c r="HP23" i="16"/>
  <c r="HV22" i="16"/>
  <c r="HU22" i="16"/>
  <c r="HT22" i="16"/>
  <c r="HS22" i="16"/>
  <c r="HR22" i="16"/>
  <c r="HQ22" i="16"/>
  <c r="HP22" i="16"/>
  <c r="HV21" i="16"/>
  <c r="HU21" i="16"/>
  <c r="HT21" i="16"/>
  <c r="HS21" i="16"/>
  <c r="HR21" i="16"/>
  <c r="HQ21" i="16"/>
  <c r="HP21" i="16"/>
  <c r="HV20" i="16"/>
  <c r="HU20" i="16"/>
  <c r="HT20" i="16"/>
  <c r="HS20" i="16"/>
  <c r="HR20" i="16"/>
  <c r="HQ20" i="16"/>
  <c r="HP20" i="16"/>
  <c r="HV19" i="16"/>
  <c r="HU19" i="16"/>
  <c r="HT19" i="16"/>
  <c r="HS19" i="16"/>
  <c r="HR19" i="16"/>
  <c r="HQ19" i="16"/>
  <c r="HP19" i="16"/>
  <c r="HV18" i="16"/>
  <c r="HU18" i="16"/>
  <c r="HT18" i="16"/>
  <c r="HS18" i="16"/>
  <c r="HR18" i="16"/>
  <c r="HQ18" i="16"/>
  <c r="HP18" i="16"/>
  <c r="HV17" i="16"/>
  <c r="HU17" i="16"/>
  <c r="HT17" i="16"/>
  <c r="HS17" i="16"/>
  <c r="HR17" i="16"/>
  <c r="HQ17" i="16"/>
  <c r="HP17" i="16"/>
  <c r="HV16" i="16"/>
  <c r="HU16" i="16"/>
  <c r="HT16" i="16"/>
  <c r="HS16" i="16"/>
  <c r="HR16" i="16"/>
  <c r="HQ16" i="16"/>
  <c r="HP16" i="16"/>
  <c r="HV15" i="16"/>
  <c r="HU15" i="16"/>
  <c r="HT15" i="16"/>
  <c r="HS15" i="16"/>
  <c r="HR15" i="16"/>
  <c r="HQ15" i="16"/>
  <c r="HP15" i="16"/>
  <c r="HV14" i="16"/>
  <c r="HU14" i="16"/>
  <c r="HT14" i="16"/>
  <c r="HS14" i="16"/>
  <c r="HR14" i="16"/>
  <c r="HQ14" i="16"/>
  <c r="HP14" i="16"/>
  <c r="HV13" i="16"/>
  <c r="HU13" i="16"/>
  <c r="HT13" i="16"/>
  <c r="HS13" i="16"/>
  <c r="HR13" i="16"/>
  <c r="HQ13" i="16"/>
  <c r="HP13" i="16"/>
  <c r="HV12" i="16"/>
  <c r="HU12" i="16"/>
  <c r="HT12" i="16"/>
  <c r="HS12" i="16"/>
  <c r="HR12" i="16"/>
  <c r="HQ12" i="16"/>
  <c r="HP12" i="16"/>
  <c r="HJ147" i="16"/>
  <c r="HI147" i="16"/>
  <c r="HH147" i="16"/>
  <c r="HG147" i="16"/>
  <c r="HF147" i="16"/>
  <c r="HE147" i="16"/>
  <c r="HD147" i="16"/>
  <c r="HJ146" i="16"/>
  <c r="HI146" i="16"/>
  <c r="HH146" i="16"/>
  <c r="HG146" i="16"/>
  <c r="HF146" i="16"/>
  <c r="HE146" i="16"/>
  <c r="HD146" i="16"/>
  <c r="HJ145" i="16"/>
  <c r="HI145" i="16"/>
  <c r="HH145" i="16"/>
  <c r="HG145" i="16"/>
  <c r="HF145" i="16"/>
  <c r="HE145" i="16"/>
  <c r="HD145" i="16"/>
  <c r="HJ144" i="16"/>
  <c r="HI144" i="16"/>
  <c r="HH144" i="16"/>
  <c r="HG144" i="16"/>
  <c r="HF144" i="16"/>
  <c r="HE144" i="16"/>
  <c r="HD144" i="16"/>
  <c r="HJ143" i="16"/>
  <c r="HI143" i="16"/>
  <c r="HH143" i="16"/>
  <c r="HG143" i="16"/>
  <c r="HF143" i="16"/>
  <c r="HE143" i="16"/>
  <c r="HD143" i="16"/>
  <c r="HJ142" i="16"/>
  <c r="HI142" i="16"/>
  <c r="HH142" i="16"/>
  <c r="HG142" i="16"/>
  <c r="HF142" i="16"/>
  <c r="HE142" i="16"/>
  <c r="HD142" i="16"/>
  <c r="HJ141" i="16"/>
  <c r="HI141" i="16"/>
  <c r="HH141" i="16"/>
  <c r="HG141" i="16"/>
  <c r="HF141" i="16"/>
  <c r="HE141" i="16"/>
  <c r="HD141" i="16"/>
  <c r="HJ140" i="16"/>
  <c r="HI140" i="16"/>
  <c r="HH140" i="16"/>
  <c r="HG140" i="16"/>
  <c r="HF140" i="16"/>
  <c r="HE140" i="16"/>
  <c r="HD140" i="16"/>
  <c r="HJ139" i="16"/>
  <c r="HI139" i="16"/>
  <c r="HH139" i="16"/>
  <c r="HG139" i="16"/>
  <c r="HF139" i="16"/>
  <c r="HE139" i="16"/>
  <c r="HD139" i="16"/>
  <c r="HJ138" i="16"/>
  <c r="HI138" i="16"/>
  <c r="HH138" i="16"/>
  <c r="HG138" i="16"/>
  <c r="HF138" i="16"/>
  <c r="HE138" i="16"/>
  <c r="HD138" i="16"/>
  <c r="HJ137" i="16"/>
  <c r="HI137" i="16"/>
  <c r="HH137" i="16"/>
  <c r="HG137" i="16"/>
  <c r="HF137" i="16"/>
  <c r="HE137" i="16"/>
  <c r="HD137" i="16"/>
  <c r="HJ136" i="16"/>
  <c r="HI136" i="16"/>
  <c r="HH136" i="16"/>
  <c r="HG136" i="16"/>
  <c r="HF136" i="16"/>
  <c r="HE136" i="16"/>
  <c r="HD136" i="16"/>
  <c r="HJ135" i="16"/>
  <c r="HI135" i="16"/>
  <c r="HH135" i="16"/>
  <c r="HG135" i="16"/>
  <c r="HF135" i="16"/>
  <c r="HE135" i="16"/>
  <c r="HD135" i="16"/>
  <c r="HJ134" i="16"/>
  <c r="HI134" i="16"/>
  <c r="HH134" i="16"/>
  <c r="HG134" i="16"/>
  <c r="HF134" i="16"/>
  <c r="HE134" i="16"/>
  <c r="HD134" i="16"/>
  <c r="HJ133" i="16"/>
  <c r="HI133" i="16"/>
  <c r="HH133" i="16"/>
  <c r="HG133" i="16"/>
  <c r="HF133" i="16"/>
  <c r="HE133" i="16"/>
  <c r="HD133" i="16"/>
  <c r="HJ132" i="16"/>
  <c r="HI132" i="16"/>
  <c r="HH132" i="16"/>
  <c r="HG132" i="16"/>
  <c r="HF132" i="16"/>
  <c r="HE132" i="16"/>
  <c r="HD132" i="16"/>
  <c r="HJ131" i="16"/>
  <c r="HI131" i="16"/>
  <c r="HH131" i="16"/>
  <c r="HG131" i="16"/>
  <c r="HF131" i="16"/>
  <c r="HE131" i="16"/>
  <c r="HD131" i="16"/>
  <c r="HJ130" i="16"/>
  <c r="HI130" i="16"/>
  <c r="HH130" i="16"/>
  <c r="HG130" i="16"/>
  <c r="HF130" i="16"/>
  <c r="HE130" i="16"/>
  <c r="HD130" i="16"/>
  <c r="HJ129" i="16"/>
  <c r="HI129" i="16"/>
  <c r="HH129" i="16"/>
  <c r="HG129" i="16"/>
  <c r="HF129" i="16"/>
  <c r="HE129" i="16"/>
  <c r="HD129" i="16"/>
  <c r="HJ128" i="16"/>
  <c r="HI128" i="16"/>
  <c r="HH128" i="16"/>
  <c r="HG128" i="16"/>
  <c r="HF128" i="16"/>
  <c r="HE128" i="16"/>
  <c r="HD128" i="16"/>
  <c r="HJ127" i="16"/>
  <c r="HI127" i="16"/>
  <c r="HH127" i="16"/>
  <c r="HG127" i="16"/>
  <c r="HF127" i="16"/>
  <c r="HE127" i="16"/>
  <c r="HD127" i="16"/>
  <c r="HJ126" i="16"/>
  <c r="HI126" i="16"/>
  <c r="HH126" i="16"/>
  <c r="HG126" i="16"/>
  <c r="HF126" i="16"/>
  <c r="HE126" i="16"/>
  <c r="HD126" i="16"/>
  <c r="HJ125" i="16"/>
  <c r="HI125" i="16"/>
  <c r="HH125" i="16"/>
  <c r="HG125" i="16"/>
  <c r="HF125" i="16"/>
  <c r="HE125" i="16"/>
  <c r="HD125" i="16"/>
  <c r="HJ124" i="16"/>
  <c r="HI124" i="16"/>
  <c r="HH124" i="16"/>
  <c r="HG124" i="16"/>
  <c r="HF124" i="16"/>
  <c r="HE124" i="16"/>
  <c r="HD124" i="16"/>
  <c r="HJ123" i="16"/>
  <c r="HI123" i="16"/>
  <c r="HH123" i="16"/>
  <c r="HG123" i="16"/>
  <c r="HF123" i="16"/>
  <c r="HE123" i="16"/>
  <c r="HD123" i="16"/>
  <c r="HJ122" i="16"/>
  <c r="HI122" i="16"/>
  <c r="HH122" i="16"/>
  <c r="HG122" i="16"/>
  <c r="HF122" i="16"/>
  <c r="HE122" i="16"/>
  <c r="HD122" i="16"/>
  <c r="HJ121" i="16"/>
  <c r="HI121" i="16"/>
  <c r="HH121" i="16"/>
  <c r="HG121" i="16"/>
  <c r="HF121" i="16"/>
  <c r="HE121" i="16"/>
  <c r="HD121" i="16"/>
  <c r="HJ120" i="16"/>
  <c r="HI120" i="16"/>
  <c r="HH120" i="16"/>
  <c r="HG120" i="16"/>
  <c r="HF120" i="16"/>
  <c r="HE120" i="16"/>
  <c r="HD120" i="16"/>
  <c r="HJ119" i="16"/>
  <c r="HI119" i="16"/>
  <c r="HH119" i="16"/>
  <c r="HG119" i="16"/>
  <c r="HF119" i="16"/>
  <c r="HE119" i="16"/>
  <c r="HD119" i="16"/>
  <c r="HJ118" i="16"/>
  <c r="HI118" i="16"/>
  <c r="HH118" i="16"/>
  <c r="HG118" i="16"/>
  <c r="HF118" i="16"/>
  <c r="HE118" i="16"/>
  <c r="HD118" i="16"/>
  <c r="HJ117" i="16"/>
  <c r="HI117" i="16"/>
  <c r="HH117" i="16"/>
  <c r="HG117" i="16"/>
  <c r="HF117" i="16"/>
  <c r="HE117" i="16"/>
  <c r="HD117" i="16"/>
  <c r="HJ116" i="16"/>
  <c r="HI116" i="16"/>
  <c r="HH116" i="16"/>
  <c r="HG116" i="16"/>
  <c r="HF116" i="16"/>
  <c r="HE116" i="16"/>
  <c r="HD116" i="16"/>
  <c r="HJ115" i="16"/>
  <c r="HI115" i="16"/>
  <c r="HH115" i="16"/>
  <c r="HG115" i="16"/>
  <c r="HF115" i="16"/>
  <c r="HE115" i="16"/>
  <c r="HD115" i="16"/>
  <c r="HJ114" i="16"/>
  <c r="HI114" i="16"/>
  <c r="HH114" i="16"/>
  <c r="HG114" i="16"/>
  <c r="HF114" i="16"/>
  <c r="HE114" i="16"/>
  <c r="HD114" i="16"/>
  <c r="HJ113" i="16"/>
  <c r="HI113" i="16"/>
  <c r="HH113" i="16"/>
  <c r="HG113" i="16"/>
  <c r="HF113" i="16"/>
  <c r="HE113" i="16"/>
  <c r="HD113" i="16"/>
  <c r="HJ112" i="16"/>
  <c r="HI112" i="16"/>
  <c r="HH112" i="16"/>
  <c r="HG112" i="16"/>
  <c r="HF112" i="16"/>
  <c r="HE112" i="16"/>
  <c r="HD112" i="16"/>
  <c r="HJ111" i="16"/>
  <c r="HI111" i="16"/>
  <c r="HH111" i="16"/>
  <c r="HG111" i="16"/>
  <c r="HF111" i="16"/>
  <c r="HE111" i="16"/>
  <c r="HD111" i="16"/>
  <c r="HJ110" i="16"/>
  <c r="HI110" i="16"/>
  <c r="HH110" i="16"/>
  <c r="HG110" i="16"/>
  <c r="HF110" i="16"/>
  <c r="HE110" i="16"/>
  <c r="HD110" i="16"/>
  <c r="HJ109" i="16"/>
  <c r="HI109" i="16"/>
  <c r="HH109" i="16"/>
  <c r="HG109" i="16"/>
  <c r="HF109" i="16"/>
  <c r="HE109" i="16"/>
  <c r="HD109" i="16"/>
  <c r="HJ108" i="16"/>
  <c r="HI108" i="16"/>
  <c r="HH108" i="16"/>
  <c r="HG108" i="16"/>
  <c r="HF108" i="16"/>
  <c r="HE108" i="16"/>
  <c r="HD108" i="16"/>
  <c r="HJ107" i="16"/>
  <c r="HI107" i="16"/>
  <c r="HH107" i="16"/>
  <c r="HG107" i="16"/>
  <c r="HF107" i="16"/>
  <c r="HE107" i="16"/>
  <c r="HD107" i="16"/>
  <c r="HJ106" i="16"/>
  <c r="HI106" i="16"/>
  <c r="HH106" i="16"/>
  <c r="HG106" i="16"/>
  <c r="HF106" i="16"/>
  <c r="HE106" i="16"/>
  <c r="HD106" i="16"/>
  <c r="HJ105" i="16"/>
  <c r="HI105" i="16"/>
  <c r="HH105" i="16"/>
  <c r="HG105" i="16"/>
  <c r="HF105" i="16"/>
  <c r="HE105" i="16"/>
  <c r="HD105" i="16"/>
  <c r="HJ104" i="16"/>
  <c r="HI104" i="16"/>
  <c r="HH104" i="16"/>
  <c r="HG104" i="16"/>
  <c r="HF104" i="16"/>
  <c r="HE104" i="16"/>
  <c r="HD104" i="16"/>
  <c r="HJ103" i="16"/>
  <c r="HI103" i="16"/>
  <c r="HH103" i="16"/>
  <c r="HG103" i="16"/>
  <c r="HF103" i="16"/>
  <c r="HE103" i="16"/>
  <c r="HD103" i="16"/>
  <c r="HJ102" i="16"/>
  <c r="HI102" i="16"/>
  <c r="HH102" i="16"/>
  <c r="HG102" i="16"/>
  <c r="HF102" i="16"/>
  <c r="HE102" i="16"/>
  <c r="HD102" i="16"/>
  <c r="HJ101" i="16"/>
  <c r="HI101" i="16"/>
  <c r="HH101" i="16"/>
  <c r="HG101" i="16"/>
  <c r="HF101" i="16"/>
  <c r="HE101" i="16"/>
  <c r="HD101" i="16"/>
  <c r="HJ100" i="16"/>
  <c r="HI100" i="16"/>
  <c r="HH100" i="16"/>
  <c r="HG100" i="16"/>
  <c r="HF100" i="16"/>
  <c r="HE100" i="16"/>
  <c r="HD100" i="16"/>
  <c r="HJ99" i="16"/>
  <c r="HI99" i="16"/>
  <c r="HH99" i="16"/>
  <c r="HG99" i="16"/>
  <c r="HF99" i="16"/>
  <c r="HE99" i="16"/>
  <c r="HD99" i="16"/>
  <c r="HJ98" i="16"/>
  <c r="HI98" i="16"/>
  <c r="HH98" i="16"/>
  <c r="HG98" i="16"/>
  <c r="HF98" i="16"/>
  <c r="HE98" i="16"/>
  <c r="HD98" i="16"/>
  <c r="HJ97" i="16"/>
  <c r="HI97" i="16"/>
  <c r="HH97" i="16"/>
  <c r="HG97" i="16"/>
  <c r="HF97" i="16"/>
  <c r="HE97" i="16"/>
  <c r="HD97" i="16"/>
  <c r="HJ96" i="16"/>
  <c r="HI96" i="16"/>
  <c r="HH96" i="16"/>
  <c r="HG96" i="16"/>
  <c r="HF96" i="16"/>
  <c r="HE96" i="16"/>
  <c r="HD96" i="16"/>
  <c r="HJ95" i="16"/>
  <c r="HI95" i="16"/>
  <c r="HH95" i="16"/>
  <c r="HG95" i="16"/>
  <c r="HF95" i="16"/>
  <c r="HE95" i="16"/>
  <c r="HD95" i="16"/>
  <c r="HJ94" i="16"/>
  <c r="HI94" i="16"/>
  <c r="HH94" i="16"/>
  <c r="HG94" i="16"/>
  <c r="HF94" i="16"/>
  <c r="HE94" i="16"/>
  <c r="HD94" i="16"/>
  <c r="HJ93" i="16"/>
  <c r="HI93" i="16"/>
  <c r="HH93" i="16"/>
  <c r="HG93" i="16"/>
  <c r="HF93" i="16"/>
  <c r="HE93" i="16"/>
  <c r="HD93" i="16"/>
  <c r="HJ92" i="16"/>
  <c r="HI92" i="16"/>
  <c r="HH92" i="16"/>
  <c r="HG92" i="16"/>
  <c r="HF92" i="16"/>
  <c r="HE92" i="16"/>
  <c r="HD92" i="16"/>
  <c r="HJ91" i="16"/>
  <c r="HI91" i="16"/>
  <c r="HH91" i="16"/>
  <c r="HG91" i="16"/>
  <c r="HF91" i="16"/>
  <c r="HE91" i="16"/>
  <c r="HD91" i="16"/>
  <c r="HJ90" i="16"/>
  <c r="HI90" i="16"/>
  <c r="HH90" i="16"/>
  <c r="HG90" i="16"/>
  <c r="HF90" i="16"/>
  <c r="HE90" i="16"/>
  <c r="HD90" i="16"/>
  <c r="HJ89" i="16"/>
  <c r="HI89" i="16"/>
  <c r="HH89" i="16"/>
  <c r="HG89" i="16"/>
  <c r="HF89" i="16"/>
  <c r="HE89" i="16"/>
  <c r="HD89" i="16"/>
  <c r="HJ88" i="16"/>
  <c r="HI88" i="16"/>
  <c r="HH88" i="16"/>
  <c r="HG88" i="16"/>
  <c r="HF88" i="16"/>
  <c r="HE88" i="16"/>
  <c r="HD88" i="16"/>
  <c r="HJ87" i="16"/>
  <c r="HI87" i="16"/>
  <c r="HH87" i="16"/>
  <c r="HG87" i="16"/>
  <c r="HF87" i="16"/>
  <c r="HE87" i="16"/>
  <c r="HD87" i="16"/>
  <c r="HJ86" i="16"/>
  <c r="HI86" i="16"/>
  <c r="HH86" i="16"/>
  <c r="HG86" i="16"/>
  <c r="HF86" i="16"/>
  <c r="HE86" i="16"/>
  <c r="HD86" i="16"/>
  <c r="HJ85" i="16"/>
  <c r="HI85" i="16"/>
  <c r="HH85" i="16"/>
  <c r="HG85" i="16"/>
  <c r="HF85" i="16"/>
  <c r="HE85" i="16"/>
  <c r="HD85" i="16"/>
  <c r="HJ84" i="16"/>
  <c r="HI84" i="16"/>
  <c r="HH84" i="16"/>
  <c r="HG84" i="16"/>
  <c r="HF84" i="16"/>
  <c r="HE84" i="16"/>
  <c r="HD84" i="16"/>
  <c r="HJ83" i="16"/>
  <c r="HI83" i="16"/>
  <c r="HH83" i="16"/>
  <c r="HG83" i="16"/>
  <c r="HF83" i="16"/>
  <c r="HE83" i="16"/>
  <c r="HD83" i="16"/>
  <c r="HJ82" i="16"/>
  <c r="HI82" i="16"/>
  <c r="HH82" i="16"/>
  <c r="HG82" i="16"/>
  <c r="HF82" i="16"/>
  <c r="HE82" i="16"/>
  <c r="HD82" i="16"/>
  <c r="HJ81" i="16"/>
  <c r="HI81" i="16"/>
  <c r="HH81" i="16"/>
  <c r="HG81" i="16"/>
  <c r="HF81" i="16"/>
  <c r="HE81" i="16"/>
  <c r="HD81" i="16"/>
  <c r="HJ80" i="16"/>
  <c r="HI80" i="16"/>
  <c r="HH80" i="16"/>
  <c r="HG80" i="16"/>
  <c r="HF80" i="16"/>
  <c r="HE80" i="16"/>
  <c r="HD80" i="16"/>
  <c r="HJ79" i="16"/>
  <c r="HI79" i="16"/>
  <c r="HH79" i="16"/>
  <c r="HG79" i="16"/>
  <c r="HF79" i="16"/>
  <c r="HE79" i="16"/>
  <c r="HD79" i="16"/>
  <c r="HJ78" i="16"/>
  <c r="HI78" i="16"/>
  <c r="HH78" i="16"/>
  <c r="HG78" i="16"/>
  <c r="HF78" i="16"/>
  <c r="HE78" i="16"/>
  <c r="HD78" i="16"/>
  <c r="HJ77" i="16"/>
  <c r="HI77" i="16"/>
  <c r="HH77" i="16"/>
  <c r="HG77" i="16"/>
  <c r="HF77" i="16"/>
  <c r="HE77" i="16"/>
  <c r="HD77" i="16"/>
  <c r="HJ76" i="16"/>
  <c r="HI76" i="16"/>
  <c r="HH76" i="16"/>
  <c r="HG76" i="16"/>
  <c r="HF76" i="16"/>
  <c r="HE76" i="16"/>
  <c r="HD76" i="16"/>
  <c r="HJ75" i="16"/>
  <c r="HI75" i="16"/>
  <c r="HH75" i="16"/>
  <c r="HG75" i="16"/>
  <c r="HF75" i="16"/>
  <c r="HE75" i="16"/>
  <c r="HD75" i="16"/>
  <c r="HJ74" i="16"/>
  <c r="HI74" i="16"/>
  <c r="HH74" i="16"/>
  <c r="HG74" i="16"/>
  <c r="HF74" i="16"/>
  <c r="HE74" i="16"/>
  <c r="HD74" i="16"/>
  <c r="HJ73" i="16"/>
  <c r="HI73" i="16"/>
  <c r="HH73" i="16"/>
  <c r="HG73" i="16"/>
  <c r="HF73" i="16"/>
  <c r="HE73" i="16"/>
  <c r="HD73" i="16"/>
  <c r="HJ72" i="16"/>
  <c r="HI72" i="16"/>
  <c r="HH72" i="16"/>
  <c r="HG72" i="16"/>
  <c r="HF72" i="16"/>
  <c r="HE72" i="16"/>
  <c r="HD72" i="16"/>
  <c r="HJ71" i="16"/>
  <c r="HI71" i="16"/>
  <c r="HH71" i="16"/>
  <c r="HG71" i="16"/>
  <c r="HF71" i="16"/>
  <c r="HE71" i="16"/>
  <c r="HD71" i="16"/>
  <c r="HJ70" i="16"/>
  <c r="HI70" i="16"/>
  <c r="HH70" i="16"/>
  <c r="HG70" i="16"/>
  <c r="HF70" i="16"/>
  <c r="HE70" i="16"/>
  <c r="HD70" i="16"/>
  <c r="HJ69" i="16"/>
  <c r="HI69" i="16"/>
  <c r="HH69" i="16"/>
  <c r="HG69" i="16"/>
  <c r="HF69" i="16"/>
  <c r="HE69" i="16"/>
  <c r="HD69" i="16"/>
  <c r="HJ68" i="16"/>
  <c r="HI68" i="16"/>
  <c r="HH68" i="16"/>
  <c r="HG68" i="16"/>
  <c r="HF68" i="16"/>
  <c r="HE68" i="16"/>
  <c r="HD68" i="16"/>
  <c r="HJ67" i="16"/>
  <c r="HI67" i="16"/>
  <c r="HH67" i="16"/>
  <c r="HG67" i="16"/>
  <c r="HF67" i="16"/>
  <c r="HE67" i="16"/>
  <c r="HD67" i="16"/>
  <c r="HJ66" i="16"/>
  <c r="HI66" i="16"/>
  <c r="HH66" i="16"/>
  <c r="HG66" i="16"/>
  <c r="HF66" i="16"/>
  <c r="HE66" i="16"/>
  <c r="HD66" i="16"/>
  <c r="HJ65" i="16"/>
  <c r="HI65" i="16"/>
  <c r="HH65" i="16"/>
  <c r="HG65" i="16"/>
  <c r="HF65" i="16"/>
  <c r="HE65" i="16"/>
  <c r="HD65" i="16"/>
  <c r="HJ64" i="16"/>
  <c r="HI64" i="16"/>
  <c r="HH64" i="16"/>
  <c r="HG64" i="16"/>
  <c r="HF64" i="16"/>
  <c r="HE64" i="16"/>
  <c r="HD64" i="16"/>
  <c r="HJ63" i="16"/>
  <c r="HI63" i="16"/>
  <c r="HH63" i="16"/>
  <c r="HG63" i="16"/>
  <c r="HF63" i="16"/>
  <c r="HE63" i="16"/>
  <c r="HD63" i="16"/>
  <c r="HJ62" i="16"/>
  <c r="HI62" i="16"/>
  <c r="HH62" i="16"/>
  <c r="HG62" i="16"/>
  <c r="HF62" i="16"/>
  <c r="HE62" i="16"/>
  <c r="HD62" i="16"/>
  <c r="HJ61" i="16"/>
  <c r="HI61" i="16"/>
  <c r="HH61" i="16"/>
  <c r="HG61" i="16"/>
  <c r="HF61" i="16"/>
  <c r="HE61" i="16"/>
  <c r="HD61" i="16"/>
  <c r="HJ60" i="16"/>
  <c r="HI60" i="16"/>
  <c r="HH60" i="16"/>
  <c r="HG60" i="16"/>
  <c r="HF60" i="16"/>
  <c r="HE60" i="16"/>
  <c r="HD60" i="16"/>
  <c r="HJ59" i="16"/>
  <c r="HI59" i="16"/>
  <c r="HH59" i="16"/>
  <c r="HG59" i="16"/>
  <c r="HF59" i="16"/>
  <c r="HE59" i="16"/>
  <c r="HD59" i="16"/>
  <c r="HJ58" i="16"/>
  <c r="HI58" i="16"/>
  <c r="HH58" i="16"/>
  <c r="HG58" i="16"/>
  <c r="HF58" i="16"/>
  <c r="HE58" i="16"/>
  <c r="HD58" i="16"/>
  <c r="HJ57" i="16"/>
  <c r="HI57" i="16"/>
  <c r="HH57" i="16"/>
  <c r="HG57" i="16"/>
  <c r="HF57" i="16"/>
  <c r="HE57" i="16"/>
  <c r="HD57" i="16"/>
  <c r="HJ56" i="16"/>
  <c r="HI56" i="16"/>
  <c r="HH56" i="16"/>
  <c r="HG56" i="16"/>
  <c r="HF56" i="16"/>
  <c r="HE56" i="16"/>
  <c r="HD56" i="16"/>
  <c r="HJ55" i="16"/>
  <c r="HI55" i="16"/>
  <c r="HH55" i="16"/>
  <c r="HG55" i="16"/>
  <c r="HF55" i="16"/>
  <c r="HE55" i="16"/>
  <c r="HD55" i="16"/>
  <c r="HJ54" i="16"/>
  <c r="HI54" i="16"/>
  <c r="HH54" i="16"/>
  <c r="HG54" i="16"/>
  <c r="HF54" i="16"/>
  <c r="HE54" i="16"/>
  <c r="HD54" i="16"/>
  <c r="HJ53" i="16"/>
  <c r="HI53" i="16"/>
  <c r="HH53" i="16"/>
  <c r="HG53" i="16"/>
  <c r="HF53" i="16"/>
  <c r="HE53" i="16"/>
  <c r="HD53" i="16"/>
  <c r="HJ52" i="16"/>
  <c r="HI52" i="16"/>
  <c r="HH52" i="16"/>
  <c r="HG52" i="16"/>
  <c r="HF52" i="16"/>
  <c r="HE52" i="16"/>
  <c r="HD52" i="16"/>
  <c r="HJ51" i="16"/>
  <c r="HI51" i="16"/>
  <c r="HH51" i="16"/>
  <c r="HG51" i="16"/>
  <c r="HF51" i="16"/>
  <c r="HE51" i="16"/>
  <c r="HD51" i="16"/>
  <c r="HJ50" i="16"/>
  <c r="HI50" i="16"/>
  <c r="HH50" i="16"/>
  <c r="HG50" i="16"/>
  <c r="HF50" i="16"/>
  <c r="HE50" i="16"/>
  <c r="HD50" i="16"/>
  <c r="HJ49" i="16"/>
  <c r="HI49" i="16"/>
  <c r="HH49" i="16"/>
  <c r="HG49" i="16"/>
  <c r="HF49" i="16"/>
  <c r="HE49" i="16"/>
  <c r="HD49" i="16"/>
  <c r="HJ48" i="16"/>
  <c r="HI48" i="16"/>
  <c r="HH48" i="16"/>
  <c r="HG48" i="16"/>
  <c r="HF48" i="16"/>
  <c r="HE48" i="16"/>
  <c r="HD48" i="16"/>
  <c r="HJ47" i="16"/>
  <c r="HI47" i="16"/>
  <c r="HH47" i="16"/>
  <c r="HG47" i="16"/>
  <c r="HF47" i="16"/>
  <c r="HE47" i="16"/>
  <c r="HD47" i="16"/>
  <c r="HJ46" i="16"/>
  <c r="HI46" i="16"/>
  <c r="HH46" i="16"/>
  <c r="HG46" i="16"/>
  <c r="HF46" i="16"/>
  <c r="HE46" i="16"/>
  <c r="HD46" i="16"/>
  <c r="HJ45" i="16"/>
  <c r="HI45" i="16"/>
  <c r="HH45" i="16"/>
  <c r="HG45" i="16"/>
  <c r="HF45" i="16"/>
  <c r="HE45" i="16"/>
  <c r="HD45" i="16"/>
  <c r="HJ44" i="16"/>
  <c r="HI44" i="16"/>
  <c r="HH44" i="16"/>
  <c r="HG44" i="16"/>
  <c r="HF44" i="16"/>
  <c r="HE44" i="16"/>
  <c r="HD44" i="16"/>
  <c r="HJ43" i="16"/>
  <c r="HI43" i="16"/>
  <c r="HH43" i="16"/>
  <c r="HG43" i="16"/>
  <c r="HF43" i="16"/>
  <c r="HE43" i="16"/>
  <c r="HD43" i="16"/>
  <c r="HJ42" i="16"/>
  <c r="HI42" i="16"/>
  <c r="HH42" i="16"/>
  <c r="HG42" i="16"/>
  <c r="HF42" i="16"/>
  <c r="HE42" i="16"/>
  <c r="HD42" i="16"/>
  <c r="HJ41" i="16"/>
  <c r="HI41" i="16"/>
  <c r="HH41" i="16"/>
  <c r="HG41" i="16"/>
  <c r="HF41" i="16"/>
  <c r="HE41" i="16"/>
  <c r="HD41" i="16"/>
  <c r="HJ40" i="16"/>
  <c r="HI40" i="16"/>
  <c r="HH40" i="16"/>
  <c r="HG40" i="16"/>
  <c r="HF40" i="16"/>
  <c r="HE40" i="16"/>
  <c r="HD40" i="16"/>
  <c r="HJ39" i="16"/>
  <c r="HI39" i="16"/>
  <c r="HH39" i="16"/>
  <c r="HG39" i="16"/>
  <c r="HF39" i="16"/>
  <c r="HE39" i="16"/>
  <c r="HD39" i="16"/>
  <c r="HJ38" i="16"/>
  <c r="HI38" i="16"/>
  <c r="HH38" i="16"/>
  <c r="HG38" i="16"/>
  <c r="HF38" i="16"/>
  <c r="HE38" i="16"/>
  <c r="HD38" i="16"/>
  <c r="HJ37" i="16"/>
  <c r="HI37" i="16"/>
  <c r="HH37" i="16"/>
  <c r="HG37" i="16"/>
  <c r="HF37" i="16"/>
  <c r="HE37" i="16"/>
  <c r="HD37" i="16"/>
  <c r="HJ36" i="16"/>
  <c r="HI36" i="16"/>
  <c r="HH36" i="16"/>
  <c r="HG36" i="16"/>
  <c r="HF36" i="16"/>
  <c r="HE36" i="16"/>
  <c r="HD36" i="16"/>
  <c r="HJ35" i="16"/>
  <c r="HI35" i="16"/>
  <c r="HH35" i="16"/>
  <c r="HG35" i="16"/>
  <c r="HF35" i="16"/>
  <c r="HE35" i="16"/>
  <c r="HD35" i="16"/>
  <c r="HJ34" i="16"/>
  <c r="HI34" i="16"/>
  <c r="HH34" i="16"/>
  <c r="HG34" i="16"/>
  <c r="HF34" i="16"/>
  <c r="HE34" i="16"/>
  <c r="HD34" i="16"/>
  <c r="HJ33" i="16"/>
  <c r="HI33" i="16"/>
  <c r="HH33" i="16"/>
  <c r="HG33" i="16"/>
  <c r="HF33" i="16"/>
  <c r="HE33" i="16"/>
  <c r="HD33" i="16"/>
  <c r="HJ32" i="16"/>
  <c r="HI32" i="16"/>
  <c r="HH32" i="16"/>
  <c r="HG32" i="16"/>
  <c r="HF32" i="16"/>
  <c r="HE32" i="16"/>
  <c r="HD32" i="16"/>
  <c r="HJ31" i="16"/>
  <c r="HI31" i="16"/>
  <c r="HH31" i="16"/>
  <c r="HG31" i="16"/>
  <c r="HF31" i="16"/>
  <c r="HE31" i="16"/>
  <c r="HD31" i="16"/>
  <c r="HJ30" i="16"/>
  <c r="HI30" i="16"/>
  <c r="HH30" i="16"/>
  <c r="HG30" i="16"/>
  <c r="HF30" i="16"/>
  <c r="HE30" i="16"/>
  <c r="HD30" i="16"/>
  <c r="HJ29" i="16"/>
  <c r="HI29" i="16"/>
  <c r="HH29" i="16"/>
  <c r="HG29" i="16"/>
  <c r="HF29" i="16"/>
  <c r="HE29" i="16"/>
  <c r="HD29" i="16"/>
  <c r="HJ28" i="16"/>
  <c r="HI28" i="16"/>
  <c r="HH28" i="16"/>
  <c r="HG28" i="16"/>
  <c r="HF28" i="16"/>
  <c r="HE28" i="16"/>
  <c r="HD28" i="16"/>
  <c r="HJ27" i="16"/>
  <c r="HI27" i="16"/>
  <c r="HH27" i="16"/>
  <c r="HG27" i="16"/>
  <c r="HF27" i="16"/>
  <c r="HE27" i="16"/>
  <c r="HD27" i="16"/>
  <c r="HJ26" i="16"/>
  <c r="HI26" i="16"/>
  <c r="HH26" i="16"/>
  <c r="HG26" i="16"/>
  <c r="HF26" i="16"/>
  <c r="HE26" i="16"/>
  <c r="HD26" i="16"/>
  <c r="HJ25" i="16"/>
  <c r="HI25" i="16"/>
  <c r="HH25" i="16"/>
  <c r="HG25" i="16"/>
  <c r="HF25" i="16"/>
  <c r="HE25" i="16"/>
  <c r="HD25" i="16"/>
  <c r="HJ24" i="16"/>
  <c r="HI24" i="16"/>
  <c r="HH24" i="16"/>
  <c r="HG24" i="16"/>
  <c r="HF24" i="16"/>
  <c r="HE24" i="16"/>
  <c r="HD24" i="16"/>
  <c r="HJ23" i="16"/>
  <c r="HI23" i="16"/>
  <c r="HH23" i="16"/>
  <c r="HG23" i="16"/>
  <c r="HF23" i="16"/>
  <c r="HE23" i="16"/>
  <c r="HD23" i="16"/>
  <c r="HJ22" i="16"/>
  <c r="HI22" i="16"/>
  <c r="HH22" i="16"/>
  <c r="HG22" i="16"/>
  <c r="HF22" i="16"/>
  <c r="HE22" i="16"/>
  <c r="HD22" i="16"/>
  <c r="HJ21" i="16"/>
  <c r="HI21" i="16"/>
  <c r="HH21" i="16"/>
  <c r="HG21" i="16"/>
  <c r="HF21" i="16"/>
  <c r="HE21" i="16"/>
  <c r="HD21" i="16"/>
  <c r="HJ20" i="16"/>
  <c r="HI20" i="16"/>
  <c r="HH20" i="16"/>
  <c r="HG20" i="16"/>
  <c r="HF20" i="16"/>
  <c r="HE20" i="16"/>
  <c r="HD20" i="16"/>
  <c r="HJ19" i="16"/>
  <c r="HI19" i="16"/>
  <c r="HH19" i="16"/>
  <c r="HG19" i="16"/>
  <c r="HF19" i="16"/>
  <c r="HE19" i="16"/>
  <c r="HD19" i="16"/>
  <c r="HJ18" i="16"/>
  <c r="HI18" i="16"/>
  <c r="HH18" i="16"/>
  <c r="HG18" i="16"/>
  <c r="HF18" i="16"/>
  <c r="HE18" i="16"/>
  <c r="HD18" i="16"/>
  <c r="HJ17" i="16"/>
  <c r="HI17" i="16"/>
  <c r="HH17" i="16"/>
  <c r="HG17" i="16"/>
  <c r="HF17" i="16"/>
  <c r="HE17" i="16"/>
  <c r="HD17" i="16"/>
  <c r="HJ16" i="16"/>
  <c r="HI16" i="16"/>
  <c r="HH16" i="16"/>
  <c r="HG16" i="16"/>
  <c r="HF16" i="16"/>
  <c r="HE16" i="16"/>
  <c r="HD16" i="16"/>
  <c r="HJ15" i="16"/>
  <c r="HI15" i="16"/>
  <c r="HH15" i="16"/>
  <c r="HG15" i="16"/>
  <c r="HF15" i="16"/>
  <c r="HE15" i="16"/>
  <c r="HD15" i="16"/>
  <c r="HJ14" i="16"/>
  <c r="HI14" i="16"/>
  <c r="HH14" i="16"/>
  <c r="HG14" i="16"/>
  <c r="HF14" i="16"/>
  <c r="HE14" i="16"/>
  <c r="HD14" i="16"/>
  <c r="HJ13" i="16"/>
  <c r="HI13" i="16"/>
  <c r="HH13" i="16"/>
  <c r="HG13" i="16"/>
  <c r="HF13" i="16"/>
  <c r="HE13" i="16"/>
  <c r="HD13" i="16"/>
  <c r="HJ12" i="16"/>
  <c r="HI12" i="16"/>
  <c r="HH12" i="16"/>
  <c r="HG12" i="16"/>
  <c r="HF12" i="16"/>
  <c r="HE12" i="16"/>
  <c r="GY147" i="16"/>
  <c r="GX147" i="16"/>
  <c r="GY146" i="16"/>
  <c r="GX146" i="16"/>
  <c r="GY145" i="16"/>
  <c r="GX145" i="16"/>
  <c r="GY144" i="16"/>
  <c r="GX144" i="16"/>
  <c r="GY143" i="16"/>
  <c r="GX143" i="16"/>
  <c r="GY142" i="16"/>
  <c r="GX142" i="16"/>
  <c r="GY141" i="16"/>
  <c r="GX141" i="16"/>
  <c r="GY140" i="16"/>
  <c r="GX140" i="16"/>
  <c r="GY139" i="16"/>
  <c r="GX139" i="16"/>
  <c r="GY138" i="16"/>
  <c r="GX138" i="16"/>
  <c r="GY137" i="16"/>
  <c r="GX137" i="16"/>
  <c r="GY136" i="16"/>
  <c r="GX136" i="16"/>
  <c r="GY135" i="16"/>
  <c r="GX135" i="16"/>
  <c r="GY134" i="16"/>
  <c r="GX134" i="16"/>
  <c r="GY133" i="16"/>
  <c r="GX133" i="16"/>
  <c r="GY132" i="16"/>
  <c r="GX132" i="16"/>
  <c r="GY131" i="16"/>
  <c r="GX131" i="16"/>
  <c r="GY130" i="16"/>
  <c r="GX130" i="16"/>
  <c r="GY129" i="16"/>
  <c r="GX129" i="16"/>
  <c r="GY128" i="16"/>
  <c r="GX128" i="16"/>
  <c r="GY127" i="16"/>
  <c r="GX127" i="16"/>
  <c r="GY126" i="16"/>
  <c r="GX126" i="16"/>
  <c r="GY125" i="16"/>
  <c r="GX125" i="16"/>
  <c r="GY124" i="16"/>
  <c r="GX124" i="16"/>
  <c r="GY123" i="16"/>
  <c r="GX123" i="16"/>
  <c r="GY122" i="16"/>
  <c r="GX122" i="16"/>
  <c r="GY121" i="16"/>
  <c r="GX121" i="16"/>
  <c r="GY120" i="16"/>
  <c r="GX120" i="16"/>
  <c r="GY119" i="16"/>
  <c r="GX119" i="16"/>
  <c r="GY118" i="16"/>
  <c r="GX118" i="16"/>
  <c r="GY117" i="16"/>
  <c r="GX117" i="16"/>
  <c r="GY116" i="16"/>
  <c r="GX116" i="16"/>
  <c r="GY115" i="16"/>
  <c r="GX115" i="16"/>
  <c r="GY114" i="16"/>
  <c r="GX114" i="16"/>
  <c r="GY113" i="16"/>
  <c r="GX113" i="16"/>
  <c r="GY112" i="16"/>
  <c r="GX112" i="16"/>
  <c r="GY111" i="16"/>
  <c r="GX111" i="16"/>
  <c r="GY110" i="16"/>
  <c r="GX110" i="16"/>
  <c r="GY109" i="16"/>
  <c r="GX109" i="16"/>
  <c r="GY108" i="16"/>
  <c r="GX108" i="16"/>
  <c r="GY107" i="16"/>
  <c r="GX107" i="16"/>
  <c r="GY106" i="16"/>
  <c r="GX106" i="16"/>
  <c r="GY105" i="16"/>
  <c r="GX105" i="16"/>
  <c r="GY104" i="16"/>
  <c r="GX104" i="16"/>
  <c r="GY103" i="16"/>
  <c r="GX103" i="16"/>
  <c r="GY102" i="16"/>
  <c r="GX102" i="16"/>
  <c r="GY101" i="16"/>
  <c r="GX101" i="16"/>
  <c r="GY100" i="16"/>
  <c r="GX100" i="16"/>
  <c r="GY99" i="16"/>
  <c r="GX99" i="16"/>
  <c r="GY98" i="16"/>
  <c r="GX98" i="16"/>
  <c r="GY97" i="16"/>
  <c r="GX97" i="16"/>
  <c r="GY96" i="16"/>
  <c r="GX96" i="16"/>
  <c r="GY95" i="16"/>
  <c r="GX95" i="16"/>
  <c r="GY94" i="16"/>
  <c r="GX94" i="16"/>
  <c r="GY93" i="16"/>
  <c r="GX93" i="16"/>
  <c r="GY92" i="16"/>
  <c r="GX92" i="16"/>
  <c r="GY91" i="16"/>
  <c r="GX91" i="16"/>
  <c r="GY90" i="16"/>
  <c r="GX90" i="16"/>
  <c r="GY89" i="16"/>
  <c r="GX89" i="16"/>
  <c r="GY88" i="16"/>
  <c r="GX88" i="16"/>
  <c r="GY87" i="16"/>
  <c r="GX87" i="16"/>
  <c r="GY86" i="16"/>
  <c r="GX86" i="16"/>
  <c r="GY85" i="16"/>
  <c r="GX85" i="16"/>
  <c r="GY84" i="16"/>
  <c r="GX84" i="16"/>
  <c r="GY83" i="16"/>
  <c r="GX83" i="16"/>
  <c r="GY82" i="16"/>
  <c r="GX82" i="16"/>
  <c r="GY81" i="16"/>
  <c r="GX81" i="16"/>
  <c r="GY80" i="16"/>
  <c r="GX80" i="16"/>
  <c r="GY79" i="16"/>
  <c r="GX79" i="16"/>
  <c r="GY78" i="16"/>
  <c r="GX78" i="16"/>
  <c r="GY77" i="16"/>
  <c r="GX77" i="16"/>
  <c r="GY76" i="16"/>
  <c r="GX76" i="16"/>
  <c r="GY75" i="16"/>
  <c r="GX75" i="16"/>
  <c r="GY74" i="16"/>
  <c r="GX74" i="16"/>
  <c r="GY73" i="16"/>
  <c r="GX73" i="16"/>
  <c r="GY72" i="16"/>
  <c r="GX72" i="16"/>
  <c r="GY71" i="16"/>
  <c r="GX71" i="16"/>
  <c r="GY70" i="16"/>
  <c r="GX70" i="16"/>
  <c r="GY69" i="16"/>
  <c r="GX69" i="16"/>
  <c r="GY68" i="16"/>
  <c r="GX68" i="16"/>
  <c r="GY67" i="16"/>
  <c r="GX67" i="16"/>
  <c r="GY66" i="16"/>
  <c r="GX66" i="16"/>
  <c r="GY65" i="16"/>
  <c r="GX65" i="16"/>
  <c r="GY64" i="16"/>
  <c r="GX64" i="16"/>
  <c r="GY63" i="16"/>
  <c r="GX63" i="16"/>
  <c r="GY62" i="16"/>
  <c r="GX62" i="16"/>
  <c r="GY61" i="16"/>
  <c r="GX61" i="16"/>
  <c r="GY60" i="16"/>
  <c r="GX60" i="16"/>
  <c r="GY59" i="16"/>
  <c r="GX59" i="16"/>
  <c r="GY58" i="16"/>
  <c r="GX58" i="16"/>
  <c r="GY57" i="16"/>
  <c r="GX57" i="16"/>
  <c r="GY56" i="16"/>
  <c r="GX56" i="16"/>
  <c r="GY55" i="16"/>
  <c r="GX55" i="16"/>
  <c r="GY54" i="16"/>
  <c r="GX54" i="16"/>
  <c r="GY53" i="16"/>
  <c r="GX53" i="16"/>
  <c r="GY52" i="16"/>
  <c r="GX52" i="16"/>
  <c r="GY51" i="16"/>
  <c r="GX51" i="16"/>
  <c r="GY50" i="16"/>
  <c r="GX50" i="16"/>
  <c r="GY49" i="16"/>
  <c r="GX49" i="16"/>
  <c r="GY48" i="16"/>
  <c r="GX48" i="16"/>
  <c r="GY47" i="16"/>
  <c r="GX47" i="16"/>
  <c r="GY46" i="16"/>
  <c r="GX46" i="16"/>
  <c r="GY45" i="16"/>
  <c r="GX45" i="16"/>
  <c r="GY44" i="16"/>
  <c r="GX44" i="16"/>
  <c r="GY43" i="16"/>
  <c r="GX43" i="16"/>
  <c r="GY42" i="16"/>
  <c r="GX42" i="16"/>
  <c r="GY41" i="16"/>
  <c r="GX41" i="16"/>
  <c r="GY40" i="16"/>
  <c r="GX40" i="16"/>
  <c r="GY39" i="16"/>
  <c r="GX39" i="16"/>
  <c r="GY38" i="16"/>
  <c r="GX38" i="16"/>
  <c r="GY37" i="16"/>
  <c r="GX37" i="16"/>
  <c r="GY36" i="16"/>
  <c r="GX36" i="16"/>
  <c r="GY35" i="16"/>
  <c r="GX35" i="16"/>
  <c r="GY34" i="16"/>
  <c r="GX34" i="16"/>
  <c r="GY33" i="16"/>
  <c r="GX33" i="16"/>
  <c r="GY32" i="16"/>
  <c r="GX32" i="16"/>
  <c r="GY31" i="16"/>
  <c r="GX31" i="16"/>
  <c r="GY30" i="16"/>
  <c r="GX30" i="16"/>
  <c r="GY29" i="16"/>
  <c r="GX29" i="16"/>
  <c r="GY28" i="16"/>
  <c r="GX28" i="16"/>
  <c r="GY27" i="16"/>
  <c r="GX27" i="16"/>
  <c r="GY26" i="16"/>
  <c r="GX26" i="16"/>
  <c r="GY25" i="16"/>
  <c r="GX25" i="16"/>
  <c r="GY24" i="16"/>
  <c r="GX24" i="16"/>
  <c r="GY23" i="16"/>
  <c r="GX23" i="16"/>
  <c r="GY22" i="16"/>
  <c r="GX22" i="16"/>
  <c r="GY21" i="16"/>
  <c r="GX21" i="16"/>
  <c r="GY20" i="16"/>
  <c r="GX20" i="16"/>
  <c r="GY19" i="16"/>
  <c r="GX19" i="16"/>
  <c r="GY18" i="16"/>
  <c r="GX18" i="16"/>
  <c r="GY17" i="16"/>
  <c r="GX17" i="16"/>
  <c r="GY16" i="16"/>
  <c r="GX16" i="16"/>
  <c r="GY15" i="16"/>
  <c r="GX15" i="16"/>
  <c r="GY14" i="16"/>
  <c r="GX14" i="16"/>
  <c r="GY13" i="16"/>
  <c r="GX13" i="16"/>
  <c r="GY12" i="16"/>
  <c r="GX12" i="16"/>
  <c r="G2" i="32" l="1"/>
  <c r="F1" i="30"/>
  <c r="HN147" i="16"/>
  <c r="HM147" i="16"/>
  <c r="HL147" i="16"/>
  <c r="HK147" i="16"/>
  <c r="GZ147" i="16"/>
  <c r="HN146" i="16"/>
  <c r="HM146" i="16"/>
  <c r="HL146" i="16"/>
  <c r="HK146" i="16"/>
  <c r="GZ146" i="16"/>
  <c r="HN145" i="16"/>
  <c r="HM145" i="16"/>
  <c r="HL145" i="16"/>
  <c r="HK145" i="16"/>
  <c r="GZ145" i="16"/>
  <c r="HN144" i="16"/>
  <c r="HM144" i="16"/>
  <c r="HL144" i="16"/>
  <c r="HK144" i="16"/>
  <c r="GZ144" i="16"/>
  <c r="HN143" i="16"/>
  <c r="HM143" i="16"/>
  <c r="HL143" i="16"/>
  <c r="HK143" i="16"/>
  <c r="GZ143" i="16"/>
  <c r="HN142" i="16"/>
  <c r="HM142" i="16"/>
  <c r="HL142" i="16"/>
  <c r="HK142" i="16"/>
  <c r="GZ142" i="16"/>
  <c r="HN141" i="16"/>
  <c r="HM141" i="16"/>
  <c r="HL141" i="16"/>
  <c r="HK141" i="16"/>
  <c r="GZ141" i="16"/>
  <c r="HN140" i="16"/>
  <c r="HM140" i="16"/>
  <c r="HL140" i="16"/>
  <c r="HK140" i="16"/>
  <c r="GZ140" i="16"/>
  <c r="HN139" i="16"/>
  <c r="HM139" i="16"/>
  <c r="HL139" i="16"/>
  <c r="HK139" i="16"/>
  <c r="GZ139" i="16"/>
  <c r="HN138" i="16"/>
  <c r="HM138" i="16"/>
  <c r="HL138" i="16"/>
  <c r="HK138" i="16"/>
  <c r="GZ138" i="16"/>
  <c r="HN137" i="16"/>
  <c r="HM137" i="16"/>
  <c r="HL137" i="16"/>
  <c r="HK137" i="16"/>
  <c r="GZ137" i="16"/>
  <c r="HN136" i="16"/>
  <c r="HM136" i="16"/>
  <c r="HL136" i="16"/>
  <c r="HK136" i="16"/>
  <c r="GZ136" i="16"/>
  <c r="HN135" i="16"/>
  <c r="HM135" i="16"/>
  <c r="HL135" i="16"/>
  <c r="HK135" i="16"/>
  <c r="GZ135" i="16"/>
  <c r="HN134" i="16"/>
  <c r="HM134" i="16"/>
  <c r="HL134" i="16"/>
  <c r="HK134" i="16"/>
  <c r="GZ134" i="16"/>
  <c r="HN133" i="16"/>
  <c r="HM133" i="16"/>
  <c r="HL133" i="16"/>
  <c r="HK133" i="16"/>
  <c r="GZ133" i="16"/>
  <c r="HN132" i="16"/>
  <c r="HM132" i="16"/>
  <c r="HL132" i="16"/>
  <c r="HK132" i="16"/>
  <c r="GZ132" i="16"/>
  <c r="HN131" i="16"/>
  <c r="HM131" i="16"/>
  <c r="HL131" i="16"/>
  <c r="HK131" i="16"/>
  <c r="GZ131" i="16"/>
  <c r="HN130" i="16"/>
  <c r="HM130" i="16"/>
  <c r="HL130" i="16"/>
  <c r="HK130" i="16"/>
  <c r="GZ130" i="16"/>
  <c r="HN129" i="16"/>
  <c r="HM129" i="16"/>
  <c r="HL129" i="16"/>
  <c r="HK129" i="16"/>
  <c r="GZ129" i="16"/>
  <c r="HN128" i="16"/>
  <c r="HM128" i="16"/>
  <c r="HL128" i="16"/>
  <c r="HK128" i="16"/>
  <c r="GZ128" i="16"/>
  <c r="HN127" i="16"/>
  <c r="HM127" i="16"/>
  <c r="HL127" i="16"/>
  <c r="HK127" i="16"/>
  <c r="GZ127" i="16"/>
  <c r="HN126" i="16"/>
  <c r="HM126" i="16"/>
  <c r="HL126" i="16"/>
  <c r="HK126" i="16"/>
  <c r="GZ126" i="16"/>
  <c r="HN125" i="16"/>
  <c r="HM125" i="16"/>
  <c r="HL125" i="16"/>
  <c r="HK125" i="16"/>
  <c r="GZ125" i="16"/>
  <c r="HN124" i="16"/>
  <c r="HM124" i="16"/>
  <c r="HL124" i="16"/>
  <c r="HK124" i="16"/>
  <c r="GZ124" i="16"/>
  <c r="HN123" i="16"/>
  <c r="HM123" i="16"/>
  <c r="HL123" i="16"/>
  <c r="HK123" i="16"/>
  <c r="GZ123" i="16"/>
  <c r="HN122" i="16"/>
  <c r="HM122" i="16"/>
  <c r="HL122" i="16"/>
  <c r="HK122" i="16"/>
  <c r="GZ122" i="16"/>
  <c r="HN121" i="16"/>
  <c r="HM121" i="16"/>
  <c r="HL121" i="16"/>
  <c r="HK121" i="16"/>
  <c r="GZ121" i="16"/>
  <c r="HN120" i="16"/>
  <c r="HM120" i="16"/>
  <c r="HL120" i="16"/>
  <c r="HK120" i="16"/>
  <c r="GZ120" i="16"/>
  <c r="HN119" i="16"/>
  <c r="HM119" i="16"/>
  <c r="HL119" i="16"/>
  <c r="HK119" i="16"/>
  <c r="GZ119" i="16"/>
  <c r="HN118" i="16"/>
  <c r="HM118" i="16"/>
  <c r="HL118" i="16"/>
  <c r="HK118" i="16"/>
  <c r="GZ118" i="16"/>
  <c r="HN117" i="16"/>
  <c r="HM117" i="16"/>
  <c r="HL117" i="16"/>
  <c r="HK117" i="16"/>
  <c r="GZ117" i="16"/>
  <c r="HN116" i="16"/>
  <c r="HM116" i="16"/>
  <c r="HL116" i="16"/>
  <c r="HK116" i="16"/>
  <c r="GZ116" i="16"/>
  <c r="HN115" i="16"/>
  <c r="HM115" i="16"/>
  <c r="HL115" i="16"/>
  <c r="HK115" i="16"/>
  <c r="GZ115" i="16"/>
  <c r="HN114" i="16"/>
  <c r="HM114" i="16"/>
  <c r="HL114" i="16"/>
  <c r="HK114" i="16"/>
  <c r="GZ114" i="16"/>
  <c r="HN113" i="16"/>
  <c r="HM113" i="16"/>
  <c r="HL113" i="16"/>
  <c r="HK113" i="16"/>
  <c r="GZ113" i="16"/>
  <c r="HN112" i="16"/>
  <c r="HM112" i="16"/>
  <c r="HL112" i="16"/>
  <c r="HK112" i="16"/>
  <c r="GZ112" i="16"/>
  <c r="HN111" i="16"/>
  <c r="HM111" i="16"/>
  <c r="HL111" i="16"/>
  <c r="HK111" i="16"/>
  <c r="GZ111" i="16"/>
  <c r="HN110" i="16"/>
  <c r="HM110" i="16"/>
  <c r="HL110" i="16"/>
  <c r="HK110" i="16"/>
  <c r="GZ110" i="16"/>
  <c r="HN109" i="16"/>
  <c r="HM109" i="16"/>
  <c r="HL109" i="16"/>
  <c r="HK109" i="16"/>
  <c r="GZ109" i="16"/>
  <c r="HN108" i="16"/>
  <c r="HM108" i="16"/>
  <c r="HL108" i="16"/>
  <c r="HK108" i="16"/>
  <c r="GZ108" i="16"/>
  <c r="HN107" i="16"/>
  <c r="HM107" i="16"/>
  <c r="HL107" i="16"/>
  <c r="HK107" i="16"/>
  <c r="GZ107" i="16"/>
  <c r="HN106" i="16"/>
  <c r="HM106" i="16"/>
  <c r="HL106" i="16"/>
  <c r="HK106" i="16"/>
  <c r="GZ106" i="16"/>
  <c r="HN105" i="16"/>
  <c r="HM105" i="16"/>
  <c r="HL105" i="16"/>
  <c r="HK105" i="16"/>
  <c r="GZ105" i="16"/>
  <c r="HN104" i="16"/>
  <c r="HM104" i="16"/>
  <c r="HL104" i="16"/>
  <c r="HK104" i="16"/>
  <c r="GZ104" i="16"/>
  <c r="HN103" i="16"/>
  <c r="HM103" i="16"/>
  <c r="HL103" i="16"/>
  <c r="HK103" i="16"/>
  <c r="GZ103" i="16"/>
  <c r="HN102" i="16"/>
  <c r="HM102" i="16"/>
  <c r="HL102" i="16"/>
  <c r="HK102" i="16"/>
  <c r="GZ102" i="16"/>
  <c r="HN101" i="16"/>
  <c r="HM101" i="16"/>
  <c r="HL101" i="16"/>
  <c r="HK101" i="16"/>
  <c r="GZ101" i="16"/>
  <c r="HN100" i="16"/>
  <c r="HM100" i="16"/>
  <c r="HL100" i="16"/>
  <c r="HK100" i="16"/>
  <c r="GZ100" i="16"/>
  <c r="HN99" i="16"/>
  <c r="HM99" i="16"/>
  <c r="HL99" i="16"/>
  <c r="HK99" i="16"/>
  <c r="GZ99" i="16"/>
  <c r="HN98" i="16"/>
  <c r="HM98" i="16"/>
  <c r="HL98" i="16"/>
  <c r="HK98" i="16"/>
  <c r="GZ98" i="16"/>
  <c r="HN97" i="16"/>
  <c r="HM97" i="16"/>
  <c r="HL97" i="16"/>
  <c r="HK97" i="16"/>
  <c r="GZ97" i="16"/>
  <c r="HN96" i="16"/>
  <c r="HM96" i="16"/>
  <c r="HL96" i="16"/>
  <c r="HK96" i="16"/>
  <c r="GZ96" i="16"/>
  <c r="HN95" i="16"/>
  <c r="HM95" i="16"/>
  <c r="HL95" i="16"/>
  <c r="HK95" i="16"/>
  <c r="GZ95" i="16"/>
  <c r="HN94" i="16"/>
  <c r="HM94" i="16"/>
  <c r="HL94" i="16"/>
  <c r="HK94" i="16"/>
  <c r="GZ94" i="16"/>
  <c r="HN93" i="16"/>
  <c r="HM93" i="16"/>
  <c r="HL93" i="16"/>
  <c r="HK93" i="16"/>
  <c r="GZ93" i="16"/>
  <c r="HN92" i="16"/>
  <c r="HM92" i="16"/>
  <c r="HL92" i="16"/>
  <c r="HK92" i="16"/>
  <c r="GZ92" i="16"/>
  <c r="HN91" i="16"/>
  <c r="HM91" i="16"/>
  <c r="HL91" i="16"/>
  <c r="HK91" i="16"/>
  <c r="GZ91" i="16"/>
  <c r="HN90" i="16"/>
  <c r="HM90" i="16"/>
  <c r="HL90" i="16"/>
  <c r="HK90" i="16"/>
  <c r="GZ90" i="16"/>
  <c r="HN89" i="16"/>
  <c r="HM89" i="16"/>
  <c r="HL89" i="16"/>
  <c r="HK89" i="16"/>
  <c r="GZ89" i="16"/>
  <c r="HN88" i="16"/>
  <c r="HM88" i="16"/>
  <c r="HL88" i="16"/>
  <c r="HK88" i="16"/>
  <c r="GZ88" i="16"/>
  <c r="HN87" i="16"/>
  <c r="HM87" i="16"/>
  <c r="HL87" i="16"/>
  <c r="HK87" i="16"/>
  <c r="GZ87" i="16"/>
  <c r="HN86" i="16"/>
  <c r="HM86" i="16"/>
  <c r="HL86" i="16"/>
  <c r="HK86" i="16"/>
  <c r="GZ86" i="16"/>
  <c r="HN85" i="16"/>
  <c r="HM85" i="16"/>
  <c r="HL85" i="16"/>
  <c r="HK85" i="16"/>
  <c r="GZ85" i="16"/>
  <c r="HN84" i="16"/>
  <c r="HM84" i="16"/>
  <c r="HL84" i="16"/>
  <c r="HK84" i="16"/>
  <c r="GZ84" i="16"/>
  <c r="HN83" i="16"/>
  <c r="HM83" i="16"/>
  <c r="HL83" i="16"/>
  <c r="HK83" i="16"/>
  <c r="GZ83" i="16"/>
  <c r="HN82" i="16"/>
  <c r="HM82" i="16"/>
  <c r="HL82" i="16"/>
  <c r="HK82" i="16"/>
  <c r="GZ82" i="16"/>
  <c r="HN81" i="16"/>
  <c r="HM81" i="16"/>
  <c r="HL81" i="16"/>
  <c r="HK81" i="16"/>
  <c r="GZ81" i="16"/>
  <c r="HN80" i="16"/>
  <c r="HM80" i="16"/>
  <c r="HL80" i="16"/>
  <c r="HK80" i="16"/>
  <c r="GZ80" i="16"/>
  <c r="HN79" i="16"/>
  <c r="HM79" i="16"/>
  <c r="HL79" i="16"/>
  <c r="HK79" i="16"/>
  <c r="GZ79" i="16"/>
  <c r="HN78" i="16"/>
  <c r="HM78" i="16"/>
  <c r="HL78" i="16"/>
  <c r="HK78" i="16"/>
  <c r="GZ78" i="16"/>
  <c r="HN77" i="16"/>
  <c r="HM77" i="16"/>
  <c r="HL77" i="16"/>
  <c r="HK77" i="16"/>
  <c r="GZ77" i="16"/>
  <c r="HN76" i="16"/>
  <c r="HM76" i="16"/>
  <c r="HL76" i="16"/>
  <c r="HK76" i="16"/>
  <c r="GZ76" i="16"/>
  <c r="HN75" i="16"/>
  <c r="HM75" i="16"/>
  <c r="HL75" i="16"/>
  <c r="HK75" i="16"/>
  <c r="GZ75" i="16"/>
  <c r="HN74" i="16"/>
  <c r="HM74" i="16"/>
  <c r="HL74" i="16"/>
  <c r="HK74" i="16"/>
  <c r="GZ74" i="16"/>
  <c r="HN73" i="16"/>
  <c r="HM73" i="16"/>
  <c r="HL73" i="16"/>
  <c r="HK73" i="16"/>
  <c r="GZ73" i="16"/>
  <c r="HN72" i="16"/>
  <c r="HM72" i="16"/>
  <c r="HL72" i="16"/>
  <c r="HK72" i="16"/>
  <c r="GZ72" i="16"/>
  <c r="HN71" i="16"/>
  <c r="HM71" i="16"/>
  <c r="HL71" i="16"/>
  <c r="HK71" i="16"/>
  <c r="GZ71" i="16"/>
  <c r="HN70" i="16"/>
  <c r="HM70" i="16"/>
  <c r="HL70" i="16"/>
  <c r="HK70" i="16"/>
  <c r="GZ70" i="16"/>
  <c r="HN69" i="16"/>
  <c r="HM69" i="16"/>
  <c r="HL69" i="16"/>
  <c r="HK69" i="16"/>
  <c r="GZ69" i="16"/>
  <c r="HN68" i="16"/>
  <c r="HM68" i="16"/>
  <c r="HL68" i="16"/>
  <c r="HK68" i="16"/>
  <c r="GZ68" i="16"/>
  <c r="HN67" i="16"/>
  <c r="HM67" i="16"/>
  <c r="HL67" i="16"/>
  <c r="HK67" i="16"/>
  <c r="GZ67" i="16"/>
  <c r="HN66" i="16"/>
  <c r="HM66" i="16"/>
  <c r="HL66" i="16"/>
  <c r="HK66" i="16"/>
  <c r="GZ66" i="16"/>
  <c r="HN65" i="16"/>
  <c r="HM65" i="16"/>
  <c r="HL65" i="16"/>
  <c r="HK65" i="16"/>
  <c r="GZ65" i="16"/>
  <c r="HN64" i="16"/>
  <c r="HM64" i="16"/>
  <c r="HL64" i="16"/>
  <c r="HK64" i="16"/>
  <c r="GZ64" i="16"/>
  <c r="HN63" i="16"/>
  <c r="HM63" i="16"/>
  <c r="HL63" i="16"/>
  <c r="HK63" i="16"/>
  <c r="GZ63" i="16"/>
  <c r="HN62" i="16"/>
  <c r="HM62" i="16"/>
  <c r="HL62" i="16"/>
  <c r="HK62" i="16"/>
  <c r="GZ62" i="16"/>
  <c r="HN61" i="16"/>
  <c r="HM61" i="16"/>
  <c r="HL61" i="16"/>
  <c r="HK61" i="16"/>
  <c r="GZ61" i="16"/>
  <c r="HN60" i="16"/>
  <c r="HM60" i="16"/>
  <c r="HL60" i="16"/>
  <c r="HK60" i="16"/>
  <c r="GZ60" i="16"/>
  <c r="HN59" i="16"/>
  <c r="HM59" i="16"/>
  <c r="HL59" i="16"/>
  <c r="HK59" i="16"/>
  <c r="GZ59" i="16"/>
  <c r="HN58" i="16"/>
  <c r="HM58" i="16"/>
  <c r="HL58" i="16"/>
  <c r="HK58" i="16"/>
  <c r="GZ58" i="16"/>
  <c r="HN57" i="16"/>
  <c r="HM57" i="16"/>
  <c r="HL57" i="16"/>
  <c r="HK57" i="16"/>
  <c r="GZ57" i="16"/>
  <c r="HN56" i="16"/>
  <c r="HM56" i="16"/>
  <c r="HL56" i="16"/>
  <c r="HK56" i="16"/>
  <c r="GZ56" i="16"/>
  <c r="HN55" i="16"/>
  <c r="HM55" i="16"/>
  <c r="HL55" i="16"/>
  <c r="HK55" i="16"/>
  <c r="GZ55" i="16"/>
  <c r="HN54" i="16"/>
  <c r="HM54" i="16"/>
  <c r="HL54" i="16"/>
  <c r="HK54" i="16"/>
  <c r="GZ54" i="16"/>
  <c r="HN53" i="16"/>
  <c r="HM53" i="16"/>
  <c r="HL53" i="16"/>
  <c r="HK53" i="16"/>
  <c r="GZ53" i="16"/>
  <c r="HN52" i="16"/>
  <c r="HM52" i="16"/>
  <c r="HL52" i="16"/>
  <c r="HK52" i="16"/>
  <c r="GZ52" i="16"/>
  <c r="HN51" i="16"/>
  <c r="HM51" i="16"/>
  <c r="HL51" i="16"/>
  <c r="HK51" i="16"/>
  <c r="GZ51" i="16"/>
  <c r="HN50" i="16"/>
  <c r="HM50" i="16"/>
  <c r="HL50" i="16"/>
  <c r="HK50" i="16"/>
  <c r="GZ50" i="16"/>
  <c r="HN49" i="16"/>
  <c r="HM49" i="16"/>
  <c r="HL49" i="16"/>
  <c r="HK49" i="16"/>
  <c r="GZ49" i="16"/>
  <c r="HN48" i="16"/>
  <c r="HM48" i="16"/>
  <c r="HL48" i="16"/>
  <c r="HK48" i="16"/>
  <c r="GZ48" i="16"/>
  <c r="HN47" i="16"/>
  <c r="HM47" i="16"/>
  <c r="HL47" i="16"/>
  <c r="HK47" i="16"/>
  <c r="GZ47" i="16"/>
  <c r="HN46" i="16"/>
  <c r="HM46" i="16"/>
  <c r="HL46" i="16"/>
  <c r="HK46" i="16"/>
  <c r="GZ46" i="16"/>
  <c r="HN45" i="16"/>
  <c r="HM45" i="16"/>
  <c r="HL45" i="16"/>
  <c r="HK45" i="16"/>
  <c r="GZ45" i="16"/>
  <c r="HN44" i="16"/>
  <c r="HM44" i="16"/>
  <c r="HL44" i="16"/>
  <c r="HK44" i="16"/>
  <c r="GZ44" i="16"/>
  <c r="HN43" i="16"/>
  <c r="HM43" i="16"/>
  <c r="HL43" i="16"/>
  <c r="HK43" i="16"/>
  <c r="GZ43" i="16"/>
  <c r="HN42" i="16"/>
  <c r="HM42" i="16"/>
  <c r="HL42" i="16"/>
  <c r="HK42" i="16"/>
  <c r="GZ42" i="16"/>
  <c r="HN41" i="16"/>
  <c r="HM41" i="16"/>
  <c r="HL41" i="16"/>
  <c r="HK41" i="16"/>
  <c r="GZ41" i="16"/>
  <c r="HN40" i="16"/>
  <c r="HM40" i="16"/>
  <c r="HL40" i="16"/>
  <c r="HK40" i="16"/>
  <c r="GZ40" i="16"/>
  <c r="HN39" i="16"/>
  <c r="HM39" i="16"/>
  <c r="HL39" i="16"/>
  <c r="HK39" i="16"/>
  <c r="GZ39" i="16"/>
  <c r="HN38" i="16"/>
  <c r="HM38" i="16"/>
  <c r="HL38" i="16"/>
  <c r="HK38" i="16"/>
  <c r="GZ38" i="16"/>
  <c r="HN37" i="16"/>
  <c r="HM37" i="16"/>
  <c r="HL37" i="16"/>
  <c r="HK37" i="16"/>
  <c r="GZ37" i="16"/>
  <c r="HN36" i="16"/>
  <c r="HM36" i="16"/>
  <c r="HL36" i="16"/>
  <c r="HK36" i="16"/>
  <c r="GZ36" i="16"/>
  <c r="HN35" i="16"/>
  <c r="HM35" i="16"/>
  <c r="HL35" i="16"/>
  <c r="HK35" i="16"/>
  <c r="GZ35" i="16"/>
  <c r="HN34" i="16"/>
  <c r="HM34" i="16"/>
  <c r="HL34" i="16"/>
  <c r="HK34" i="16"/>
  <c r="GZ34" i="16"/>
  <c r="HN33" i="16"/>
  <c r="HM33" i="16"/>
  <c r="HL33" i="16"/>
  <c r="HK33" i="16"/>
  <c r="GZ33" i="16"/>
  <c r="HN32" i="16"/>
  <c r="HM32" i="16"/>
  <c r="HL32" i="16"/>
  <c r="HK32" i="16"/>
  <c r="GZ32" i="16"/>
  <c r="HN31" i="16"/>
  <c r="HM31" i="16"/>
  <c r="HL31" i="16"/>
  <c r="HK31" i="16"/>
  <c r="GZ31" i="16"/>
  <c r="HN30" i="16"/>
  <c r="HM30" i="16"/>
  <c r="HL30" i="16"/>
  <c r="HK30" i="16"/>
  <c r="GZ30" i="16"/>
  <c r="HN29" i="16"/>
  <c r="HM29" i="16"/>
  <c r="HL29" i="16"/>
  <c r="HK29" i="16"/>
  <c r="GZ29" i="16"/>
  <c r="HN28" i="16"/>
  <c r="HM28" i="16"/>
  <c r="HL28" i="16"/>
  <c r="HK28" i="16"/>
  <c r="GZ28" i="16"/>
  <c r="HN27" i="16"/>
  <c r="HM27" i="16"/>
  <c r="HL27" i="16"/>
  <c r="HK27" i="16"/>
  <c r="GZ27" i="16"/>
  <c r="HN26" i="16"/>
  <c r="HM26" i="16"/>
  <c r="HL26" i="16"/>
  <c r="HK26" i="16"/>
  <c r="GZ26" i="16"/>
  <c r="HN25" i="16"/>
  <c r="HM25" i="16"/>
  <c r="HL25" i="16"/>
  <c r="HK25" i="16"/>
  <c r="GZ25" i="16"/>
  <c r="HN24" i="16"/>
  <c r="HM24" i="16"/>
  <c r="HL24" i="16"/>
  <c r="HK24" i="16"/>
  <c r="GZ24" i="16"/>
  <c r="HN23" i="16"/>
  <c r="HM23" i="16"/>
  <c r="HL23" i="16"/>
  <c r="HK23" i="16"/>
  <c r="GZ23" i="16"/>
  <c r="HN22" i="16"/>
  <c r="HM22" i="16"/>
  <c r="HL22" i="16"/>
  <c r="HK22" i="16"/>
  <c r="GZ22" i="16"/>
  <c r="HN21" i="16"/>
  <c r="HM21" i="16"/>
  <c r="HL21" i="16"/>
  <c r="HK21" i="16"/>
  <c r="GZ21" i="16"/>
  <c r="HN20" i="16"/>
  <c r="HM20" i="16"/>
  <c r="HL20" i="16"/>
  <c r="HK20" i="16"/>
  <c r="GZ20" i="16"/>
  <c r="HN19" i="16"/>
  <c r="HM19" i="16"/>
  <c r="HL19" i="16"/>
  <c r="HK19" i="16"/>
  <c r="GZ19" i="16"/>
  <c r="HN18" i="16"/>
  <c r="HM18" i="16"/>
  <c r="HL18" i="16"/>
  <c r="HK18" i="16"/>
  <c r="GZ18" i="16"/>
  <c r="HN17" i="16"/>
  <c r="HM17" i="16"/>
  <c r="HL17" i="16"/>
  <c r="HK17" i="16"/>
  <c r="GZ17" i="16"/>
  <c r="HN16" i="16"/>
  <c r="HM16" i="16"/>
  <c r="HL16" i="16"/>
  <c r="HK16" i="16"/>
  <c r="GZ16" i="16"/>
  <c r="HN15" i="16"/>
  <c r="HM15" i="16"/>
  <c r="HL15" i="16"/>
  <c r="HK15" i="16"/>
  <c r="GZ15" i="16"/>
  <c r="HN14" i="16"/>
  <c r="HM14" i="16"/>
  <c r="HL14" i="16"/>
  <c r="HK14" i="16"/>
  <c r="GZ14" i="16"/>
  <c r="HN13" i="16"/>
  <c r="HM13" i="16"/>
  <c r="HL13" i="16"/>
  <c r="HK13" i="16"/>
  <c r="GZ13" i="16"/>
  <c r="HN12" i="16"/>
  <c r="HM12" i="16"/>
  <c r="HL12" i="16"/>
  <c r="HK12" i="16"/>
  <c r="GZ12" i="16"/>
  <c r="H9" i="28"/>
  <c r="FG168" i="29" l="1"/>
  <c r="FG166" i="29"/>
  <c r="EI155" i="29"/>
  <c r="EI154" i="29"/>
  <c r="EI153" i="29"/>
  <c r="E61" i="28" l="1"/>
  <c r="C12" i="14" l="1" a="1"/>
  <c r="M12" i="14" s="1"/>
  <c r="DZ12" i="14"/>
  <c r="E13" i="14"/>
  <c r="DQ13" i="14"/>
  <c r="DY13" i="14"/>
  <c r="BW14" i="14"/>
  <c r="CA14" i="14"/>
  <c r="D15" i="14"/>
  <c r="J15" i="14"/>
  <c r="BF15" i="14"/>
  <c r="BK15" i="14"/>
  <c r="DF15" i="14"/>
  <c r="DI15" i="14"/>
  <c r="Y16" i="14"/>
  <c r="Z16" i="14"/>
  <c r="BV16" i="14"/>
  <c r="BZ16" i="14"/>
  <c r="DV16" i="14"/>
  <c r="DX16" i="14"/>
  <c r="AN17" i="14"/>
  <c r="AO17" i="14"/>
  <c r="CK17" i="14"/>
  <c r="CP17" i="14"/>
  <c r="DZ17" i="14"/>
  <c r="EB17" i="14"/>
  <c r="AF18" i="14"/>
  <c r="AG18" i="14"/>
  <c r="BI18" i="14"/>
  <c r="BL18" i="14"/>
  <c r="CL18" i="14"/>
  <c r="CN18" i="14"/>
  <c r="DN18" i="14"/>
  <c r="DP18" i="14"/>
  <c r="J19" i="14"/>
  <c r="M19" i="14"/>
  <c r="AN19" i="14"/>
  <c r="AO19" i="14"/>
  <c r="BP19" i="14"/>
  <c r="BQ19" i="14"/>
  <c r="CK19" i="14"/>
  <c r="CM19" i="14"/>
  <c r="DG19" i="14"/>
  <c r="DH19" i="14"/>
  <c r="DW19" i="14"/>
  <c r="DX19" i="14"/>
  <c r="D20" i="14"/>
  <c r="G20" i="14"/>
  <c r="S20" i="14"/>
  <c r="T20" i="14"/>
  <c r="AG20" i="14"/>
  <c r="AI20" i="14"/>
  <c r="AU20" i="14"/>
  <c r="AW20" i="14"/>
  <c r="BI20" i="14"/>
  <c r="BK20" i="14"/>
  <c r="BX20" i="14"/>
  <c r="BY20" i="14"/>
  <c r="CK20" i="14"/>
  <c r="CN20" i="14"/>
  <c r="CZ20" i="14"/>
  <c r="DA20" i="14"/>
  <c r="DO20" i="14"/>
  <c r="DP20" i="14"/>
  <c r="EB20" i="14"/>
  <c r="EE20" i="14"/>
  <c r="K21" i="14"/>
  <c r="L21" i="14"/>
  <c r="Y21" i="14"/>
  <c r="AA21" i="14"/>
  <c r="AM21" i="14"/>
  <c r="AO21" i="14"/>
  <c r="BA21" i="14"/>
  <c r="BC21" i="14"/>
  <c r="BP21" i="14"/>
  <c r="BQ21" i="14"/>
  <c r="CA21" i="14"/>
  <c r="CC21" i="14"/>
  <c r="CL21" i="14"/>
  <c r="CM21" i="14"/>
  <c r="CW21" i="14"/>
  <c r="CX21" i="14"/>
  <c r="DG21" i="14"/>
  <c r="DI21" i="14"/>
  <c r="DM21" i="14"/>
  <c r="DR21" i="14"/>
  <c r="DS21" i="14"/>
  <c r="DW21" i="14"/>
  <c r="EC21" i="14"/>
  <c r="ED21" i="14"/>
  <c r="EH21" i="14"/>
  <c r="G22" i="14"/>
  <c r="I22" i="14"/>
  <c r="M22" i="14"/>
  <c r="R22" i="14"/>
  <c r="S22" i="14"/>
  <c r="W22" i="14"/>
  <c r="AA22" i="14"/>
  <c r="AC22" i="14"/>
  <c r="AD22" i="14"/>
  <c r="AH22" i="14"/>
  <c r="AL22" i="14"/>
  <c r="AM22" i="14"/>
  <c r="AO22" i="14"/>
  <c r="AS22" i="14"/>
  <c r="AW22" i="14"/>
  <c r="AX22" i="14"/>
  <c r="AY22" i="14"/>
  <c r="BC22" i="14"/>
  <c r="BG22" i="14"/>
  <c r="BI22" i="14"/>
  <c r="BJ22" i="14"/>
  <c r="BN22" i="14"/>
  <c r="BR22" i="14"/>
  <c r="BS22" i="14"/>
  <c r="BU22" i="14"/>
  <c r="BY22" i="14"/>
  <c r="CC22" i="14"/>
  <c r="CD22" i="14"/>
  <c r="CE22" i="14"/>
  <c r="CI22" i="14"/>
  <c r="CM22" i="14"/>
  <c r="CO22" i="14"/>
  <c r="CP22" i="14"/>
  <c r="CT22" i="14"/>
  <c r="CX22" i="14"/>
  <c r="CY22" i="14"/>
  <c r="DA22" i="14"/>
  <c r="DE22" i="14"/>
  <c r="DI22" i="14"/>
  <c r="DJ22" i="14"/>
  <c r="DK22" i="14"/>
  <c r="DO22" i="14"/>
  <c r="DS22" i="14"/>
  <c r="DU22" i="14"/>
  <c r="DV22" i="14"/>
  <c r="DZ22" i="14"/>
  <c r="ED22" i="14"/>
  <c r="EE22" i="14"/>
  <c r="EG22" i="14"/>
  <c r="E23" i="14"/>
  <c r="I23" i="14"/>
  <c r="J23" i="14"/>
  <c r="K23" i="14"/>
  <c r="O23" i="14"/>
  <c r="S23" i="14"/>
  <c r="U23" i="14"/>
  <c r="V23" i="14"/>
  <c r="Z23" i="14"/>
  <c r="AD23" i="14"/>
  <c r="AE23" i="14"/>
  <c r="AG23" i="14"/>
  <c r="AK23" i="14"/>
  <c r="AO23" i="14"/>
  <c r="AP23" i="14"/>
  <c r="AQ23" i="14"/>
  <c r="AU23" i="14"/>
  <c r="AY23" i="14"/>
  <c r="BA23" i="14"/>
  <c r="BB23" i="14"/>
  <c r="BF23" i="14"/>
  <c r="BJ23" i="14"/>
  <c r="BK23" i="14"/>
  <c r="BM23" i="14"/>
  <c r="BQ23" i="14"/>
  <c r="BU23" i="14"/>
  <c r="BV23" i="14"/>
  <c r="BW23" i="14"/>
  <c r="CA23" i="14"/>
  <c r="CE23" i="14"/>
  <c r="CG23" i="14"/>
  <c r="CH23" i="14"/>
  <c r="CL23" i="14"/>
  <c r="CP23" i="14"/>
  <c r="CQ23" i="14"/>
  <c r="CS23" i="14"/>
  <c r="CW23" i="14"/>
  <c r="DA23" i="14"/>
  <c r="DB23" i="14"/>
  <c r="DC23" i="14"/>
  <c r="DG23" i="14"/>
  <c r="DK23" i="14"/>
  <c r="DM23" i="14"/>
  <c r="DN23" i="14"/>
  <c r="DR23" i="14"/>
  <c r="DV23" i="14"/>
  <c r="DW23" i="14"/>
  <c r="DY23" i="14"/>
  <c r="EC23" i="14"/>
  <c r="EG23" i="14"/>
  <c r="EH23" i="14"/>
  <c r="C24" i="14"/>
  <c r="G24" i="14"/>
  <c r="K24" i="14"/>
  <c r="M24" i="14"/>
  <c r="N24" i="14"/>
  <c r="R24" i="14"/>
  <c r="V24" i="14"/>
  <c r="W24" i="14"/>
  <c r="Y24" i="14"/>
  <c r="AC24" i="14"/>
  <c r="AG24" i="14"/>
  <c r="AH24" i="14"/>
  <c r="AI24" i="14"/>
  <c r="AM24" i="14"/>
  <c r="AQ24" i="14"/>
  <c r="AS24" i="14"/>
  <c r="AT24" i="14"/>
  <c r="AX24" i="14"/>
  <c r="BB24" i="14"/>
  <c r="BC24" i="14"/>
  <c r="BE24" i="14"/>
  <c r="BI24" i="14"/>
  <c r="BM24" i="14"/>
  <c r="BN24" i="14"/>
  <c r="BO24" i="14"/>
  <c r="BS24" i="14"/>
  <c r="BW24" i="14"/>
  <c r="BY24" i="14"/>
  <c r="BZ24" i="14"/>
  <c r="CD24" i="14"/>
  <c r="CH24" i="14"/>
  <c r="CI24" i="14"/>
  <c r="CK24" i="14"/>
  <c r="CO24" i="14"/>
  <c r="CS24" i="14"/>
  <c r="CT24" i="14"/>
  <c r="CU24" i="14"/>
  <c r="CY24" i="14"/>
  <c r="DC24" i="14"/>
  <c r="DE24" i="14"/>
  <c r="DF24" i="14"/>
  <c r="DJ24" i="14"/>
  <c r="DN24" i="14"/>
  <c r="DO24" i="14"/>
  <c r="DQ24" i="14"/>
  <c r="DU24" i="14"/>
  <c r="DW24" i="14"/>
  <c r="DY24" i="14"/>
  <c r="DZ24" i="14"/>
  <c r="EA24" i="14"/>
  <c r="EE24" i="14"/>
  <c r="EH24" i="14"/>
  <c r="C25" i="14"/>
  <c r="E25" i="14"/>
  <c r="F25" i="14"/>
  <c r="J25" i="14"/>
  <c r="M25" i="14"/>
  <c r="N25" i="14"/>
  <c r="O25" i="14"/>
  <c r="Q25" i="14"/>
  <c r="U25" i="14"/>
  <c r="W25" i="14"/>
  <c r="Y25" i="14"/>
  <c r="Z25" i="14"/>
  <c r="AA25" i="14"/>
  <c r="AE25" i="14"/>
  <c r="AH25" i="14"/>
  <c r="AI25" i="14"/>
  <c r="AK25" i="14"/>
  <c r="AL25" i="14"/>
  <c r="AM25" i="14"/>
  <c r="AO25" i="14"/>
  <c r="AP25" i="14"/>
  <c r="AQ25" i="14"/>
  <c r="AS25" i="14"/>
  <c r="AT25" i="14"/>
  <c r="AU25" i="14"/>
  <c r="AW25" i="14"/>
  <c r="AX25" i="14"/>
  <c r="AY25" i="14"/>
  <c r="BA25" i="14"/>
  <c r="BB25" i="14"/>
  <c r="BC25" i="14"/>
  <c r="BE25" i="14"/>
  <c r="BF25" i="14"/>
  <c r="BG25" i="14"/>
  <c r="BI25" i="14"/>
  <c r="BJ25" i="14"/>
  <c r="BK25" i="14"/>
  <c r="BM25" i="14"/>
  <c r="BN25" i="14"/>
  <c r="BO25" i="14"/>
  <c r="BQ25" i="14"/>
  <c r="BR25" i="14"/>
  <c r="BS25" i="14"/>
  <c r="BU25" i="14"/>
  <c r="BV25" i="14"/>
  <c r="BW25" i="14"/>
  <c r="BY25" i="14"/>
  <c r="BZ25" i="14"/>
  <c r="CA25" i="14"/>
  <c r="CC25" i="14"/>
  <c r="CD25" i="14"/>
  <c r="CE25" i="14"/>
  <c r="CG25" i="14"/>
  <c r="CH25" i="14"/>
  <c r="CI25" i="14"/>
  <c r="CK25" i="14"/>
  <c r="CL25" i="14"/>
  <c r="CM25" i="14"/>
  <c r="CO25" i="14"/>
  <c r="CP25" i="14"/>
  <c r="CQ25" i="14"/>
  <c r="CS25" i="14"/>
  <c r="CT25" i="14"/>
  <c r="CU25" i="14"/>
  <c r="CW25" i="14"/>
  <c r="CX25" i="14"/>
  <c r="CY25" i="14"/>
  <c r="DA25" i="14"/>
  <c r="DB25" i="14"/>
  <c r="DC25" i="14"/>
  <c r="DE25" i="14"/>
  <c r="DF25" i="14"/>
  <c r="DG25" i="14"/>
  <c r="DI25" i="14"/>
  <c r="DJ25" i="14"/>
  <c r="DK25" i="14"/>
  <c r="DM25" i="14"/>
  <c r="DN25" i="14"/>
  <c r="DO25" i="14"/>
  <c r="DQ25" i="14"/>
  <c r="DR25" i="14"/>
  <c r="DS25" i="14"/>
  <c r="DU25" i="14"/>
  <c r="DV25" i="14"/>
  <c r="DW25" i="14"/>
  <c r="DY25" i="14"/>
  <c r="DZ25" i="14"/>
  <c r="EA25" i="14"/>
  <c r="EC25" i="14"/>
  <c r="ED25" i="14"/>
  <c r="EE25" i="14"/>
  <c r="EG25" i="14"/>
  <c r="EH25" i="14"/>
  <c r="C26" i="14"/>
  <c r="E26" i="14"/>
  <c r="F26" i="14"/>
  <c r="G26" i="14"/>
  <c r="I26" i="14"/>
  <c r="J26" i="14"/>
  <c r="K26" i="14"/>
  <c r="M26" i="14"/>
  <c r="N26" i="14"/>
  <c r="O26" i="14"/>
  <c r="Q26" i="14"/>
  <c r="R26" i="14"/>
  <c r="S26" i="14"/>
  <c r="U26" i="14"/>
  <c r="V26" i="14"/>
  <c r="W26" i="14"/>
  <c r="Y26" i="14"/>
  <c r="Z26" i="14"/>
  <c r="AA26" i="14"/>
  <c r="AC26" i="14"/>
  <c r="AD26" i="14"/>
  <c r="AE26" i="14"/>
  <c r="AG26" i="14"/>
  <c r="AH26" i="14"/>
  <c r="AI26" i="14"/>
  <c r="AK26" i="14"/>
  <c r="AL26" i="14"/>
  <c r="AM26" i="14"/>
  <c r="AO26" i="14"/>
  <c r="AP26" i="14"/>
  <c r="AQ26" i="14"/>
  <c r="AS26" i="14"/>
  <c r="AT26" i="14"/>
  <c r="AU26" i="14"/>
  <c r="AW26" i="14"/>
  <c r="AX26" i="14"/>
  <c r="AY26" i="14"/>
  <c r="BA26" i="14"/>
  <c r="BB26" i="14"/>
  <c r="BC26" i="14"/>
  <c r="BE26" i="14"/>
  <c r="BF26" i="14"/>
  <c r="BG26" i="14"/>
  <c r="BI26" i="14"/>
  <c r="BJ26" i="14"/>
  <c r="BK26" i="14"/>
  <c r="BM26" i="14"/>
  <c r="BN26" i="14"/>
  <c r="BO26" i="14"/>
  <c r="BQ26" i="14"/>
  <c r="BR26" i="14"/>
  <c r="BS26" i="14"/>
  <c r="BU26" i="14"/>
  <c r="BV26" i="14"/>
  <c r="BW26" i="14"/>
  <c r="BY26" i="14"/>
  <c r="BZ26" i="14"/>
  <c r="CA26" i="14"/>
  <c r="CC26" i="14"/>
  <c r="CD26" i="14"/>
  <c r="CE26" i="14"/>
  <c r="CG26" i="14"/>
  <c r="CH26" i="14"/>
  <c r="CI26" i="14"/>
  <c r="CK26" i="14"/>
  <c r="CL26" i="14"/>
  <c r="CM26" i="14"/>
  <c r="CO26" i="14"/>
  <c r="CP26" i="14"/>
  <c r="CQ26" i="14"/>
  <c r="CS26" i="14"/>
  <c r="CT26" i="14"/>
  <c r="CU26" i="14"/>
  <c r="CW26" i="14"/>
  <c r="CX26" i="14"/>
  <c r="CY26" i="14"/>
  <c r="DA26" i="14"/>
  <c r="DB26" i="14"/>
  <c r="DC26" i="14"/>
  <c r="DE26" i="14"/>
  <c r="DF26" i="14"/>
  <c r="DG26" i="14"/>
  <c r="DI26" i="14"/>
  <c r="DJ26" i="14"/>
  <c r="DK26" i="14"/>
  <c r="DM26" i="14"/>
  <c r="DN26" i="14"/>
  <c r="DO26" i="14"/>
  <c r="DQ26" i="14"/>
  <c r="DR26" i="14"/>
  <c r="DS26" i="14"/>
  <c r="DU26" i="14"/>
  <c r="DV26" i="14"/>
  <c r="DW26" i="14"/>
  <c r="DY26" i="14"/>
  <c r="DZ26" i="14"/>
  <c r="EA26" i="14"/>
  <c r="EC26" i="14"/>
  <c r="ED26" i="14"/>
  <c r="EE26" i="14"/>
  <c r="EG26" i="14"/>
  <c r="EH26" i="14"/>
  <c r="C27" i="14"/>
  <c r="E27" i="14"/>
  <c r="F27" i="14"/>
  <c r="G27" i="14"/>
  <c r="I27" i="14"/>
  <c r="J27" i="14"/>
  <c r="K27" i="14"/>
  <c r="M27" i="14"/>
  <c r="N27" i="14"/>
  <c r="O27" i="14"/>
  <c r="Q27" i="14"/>
  <c r="R27" i="14"/>
  <c r="S27" i="14"/>
  <c r="U27" i="14"/>
  <c r="V27" i="14"/>
  <c r="W27" i="14"/>
  <c r="Y27" i="14"/>
  <c r="Z27" i="14"/>
  <c r="AA27" i="14"/>
  <c r="AC27" i="14"/>
  <c r="AD27" i="14"/>
  <c r="AE27" i="14"/>
  <c r="AG27" i="14"/>
  <c r="AH27" i="14"/>
  <c r="AI27" i="14"/>
  <c r="AK27" i="14"/>
  <c r="AL27" i="14"/>
  <c r="AM27" i="14"/>
  <c r="AO27" i="14"/>
  <c r="AP27" i="14"/>
  <c r="AQ27" i="14"/>
  <c r="AS27" i="14"/>
  <c r="AT27" i="14"/>
  <c r="AU27" i="14"/>
  <c r="AW27" i="14"/>
  <c r="AX27" i="14"/>
  <c r="AY27" i="14"/>
  <c r="BA27" i="14"/>
  <c r="BB27" i="14"/>
  <c r="BC27" i="14"/>
  <c r="BE27" i="14"/>
  <c r="BF27" i="14"/>
  <c r="BG27" i="14"/>
  <c r="BI27" i="14"/>
  <c r="BJ27" i="14"/>
  <c r="BK27" i="14"/>
  <c r="BM27" i="14"/>
  <c r="BN27" i="14"/>
  <c r="BO27" i="14"/>
  <c r="BQ27" i="14"/>
  <c r="BR27" i="14"/>
  <c r="BS27" i="14"/>
  <c r="BU27" i="14"/>
  <c r="BV27" i="14"/>
  <c r="BW27" i="14"/>
  <c r="BY27" i="14"/>
  <c r="BZ27" i="14"/>
  <c r="CA27" i="14"/>
  <c r="CC27" i="14"/>
  <c r="CD27" i="14"/>
  <c r="CE27" i="14"/>
  <c r="CG27" i="14"/>
  <c r="CH27" i="14"/>
  <c r="CI27" i="14"/>
  <c r="CK27" i="14"/>
  <c r="CL27" i="14"/>
  <c r="CM27" i="14"/>
  <c r="CO27" i="14"/>
  <c r="CP27" i="14"/>
  <c r="CQ27" i="14"/>
  <c r="CS27" i="14"/>
  <c r="CT27" i="14"/>
  <c r="CU27" i="14"/>
  <c r="CW27" i="14"/>
  <c r="CX27" i="14"/>
  <c r="CY27" i="14"/>
  <c r="DA27" i="14"/>
  <c r="DB27" i="14"/>
  <c r="DC27" i="14"/>
  <c r="DE27" i="14"/>
  <c r="DF27" i="14"/>
  <c r="DG27" i="14"/>
  <c r="DH27" i="14"/>
  <c r="DI27" i="14"/>
  <c r="DJ27" i="14"/>
  <c r="DK27" i="14"/>
  <c r="DL27" i="14"/>
  <c r="DM27" i="14"/>
  <c r="DN27" i="14"/>
  <c r="DO27" i="14"/>
  <c r="DP27" i="14"/>
  <c r="DQ27" i="14"/>
  <c r="DR27" i="14"/>
  <c r="DS27" i="14"/>
  <c r="DT27" i="14"/>
  <c r="DU27" i="14"/>
  <c r="DV27" i="14"/>
  <c r="DW27" i="14"/>
  <c r="DX27" i="14"/>
  <c r="DY27" i="14"/>
  <c r="DZ27" i="14"/>
  <c r="EA27" i="14"/>
  <c r="EB27" i="14"/>
  <c r="EC27" i="14"/>
  <c r="ED27" i="14"/>
  <c r="EE27" i="14"/>
  <c r="EF27" i="14"/>
  <c r="EG27" i="14"/>
  <c r="EH27" i="14"/>
  <c r="C28" i="14"/>
  <c r="D28" i="14"/>
  <c r="E28" i="14"/>
  <c r="F28" i="14"/>
  <c r="G28" i="14"/>
  <c r="H28" i="14"/>
  <c r="I28" i="14"/>
  <c r="J28" i="14"/>
  <c r="K28" i="14"/>
  <c r="L28" i="14"/>
  <c r="M28" i="14"/>
  <c r="N28" i="14"/>
  <c r="O28" i="14"/>
  <c r="P28" i="14"/>
  <c r="Q28" i="14"/>
  <c r="R28" i="14"/>
  <c r="S28" i="14"/>
  <c r="T28" i="14"/>
  <c r="U28" i="14"/>
  <c r="V28" i="14"/>
  <c r="W28" i="14"/>
  <c r="X28" i="14"/>
  <c r="Y28" i="14"/>
  <c r="Z28" i="14"/>
  <c r="AA28" i="14"/>
  <c r="AB28" i="14"/>
  <c r="AC28" i="14"/>
  <c r="AD28" i="14"/>
  <c r="AE28" i="14"/>
  <c r="AF28" i="14"/>
  <c r="AG28" i="14"/>
  <c r="AH28" i="14"/>
  <c r="AI28" i="14"/>
  <c r="AJ28" i="14"/>
  <c r="AK28" i="14"/>
  <c r="AL28" i="14"/>
  <c r="AM28" i="14"/>
  <c r="AN28" i="14"/>
  <c r="AO28" i="14"/>
  <c r="AP28" i="14"/>
  <c r="AQ28" i="14"/>
  <c r="AR28" i="14"/>
  <c r="AS28" i="14"/>
  <c r="AT28" i="14"/>
  <c r="AU28" i="14"/>
  <c r="AV28" i="14"/>
  <c r="AW28" i="14"/>
  <c r="AX28" i="14"/>
  <c r="AY28" i="14"/>
  <c r="AZ28" i="14"/>
  <c r="BA28" i="14"/>
  <c r="BB28" i="14"/>
  <c r="BC28" i="14"/>
  <c r="BD28" i="14"/>
  <c r="BE28" i="14"/>
  <c r="BF28" i="14"/>
  <c r="BG28" i="14"/>
  <c r="BH28" i="14"/>
  <c r="BI28" i="14"/>
  <c r="BJ28" i="14"/>
  <c r="BK28" i="14"/>
  <c r="BL28" i="14"/>
  <c r="BM28" i="14"/>
  <c r="BN28" i="14"/>
  <c r="BO28" i="14"/>
  <c r="BP28" i="14"/>
  <c r="BQ28" i="14"/>
  <c r="BR28" i="14"/>
  <c r="BS28" i="14"/>
  <c r="BT28" i="14"/>
  <c r="BU28" i="14"/>
  <c r="BV28" i="14"/>
  <c r="BW28" i="14"/>
  <c r="BX28" i="14"/>
  <c r="BY28" i="14"/>
  <c r="BZ28" i="14"/>
  <c r="CA28" i="14"/>
  <c r="CB28" i="14"/>
  <c r="CC28" i="14"/>
  <c r="CD28" i="14"/>
  <c r="CE28" i="14"/>
  <c r="CF28" i="14"/>
  <c r="CG28" i="14"/>
  <c r="CH28" i="14"/>
  <c r="CI28" i="14"/>
  <c r="CJ28" i="14"/>
  <c r="CK28" i="14"/>
  <c r="CL28" i="14"/>
  <c r="CM28" i="14"/>
  <c r="CN28" i="14"/>
  <c r="CO28" i="14"/>
  <c r="CP28" i="14"/>
  <c r="CQ28" i="14"/>
  <c r="CR28" i="14"/>
  <c r="CS28" i="14"/>
  <c r="CT28" i="14"/>
  <c r="CU28" i="14"/>
  <c r="CV28" i="14"/>
  <c r="CW28" i="14"/>
  <c r="CX28" i="14"/>
  <c r="CY28" i="14"/>
  <c r="CZ28" i="14"/>
  <c r="DA28" i="14"/>
  <c r="DB28" i="14"/>
  <c r="DC28" i="14"/>
  <c r="DD28" i="14"/>
  <c r="DE28" i="14"/>
  <c r="DF28" i="14"/>
  <c r="DG28" i="14"/>
  <c r="DH28" i="14"/>
  <c r="DI28" i="14"/>
  <c r="DJ28" i="14"/>
  <c r="DK28" i="14"/>
  <c r="DL28" i="14"/>
  <c r="DM28" i="14"/>
  <c r="DN28" i="14"/>
  <c r="DO28" i="14"/>
  <c r="DP28" i="14"/>
  <c r="DQ28" i="14"/>
  <c r="DR28" i="14"/>
  <c r="DS28" i="14"/>
  <c r="DT28" i="14"/>
  <c r="DU28" i="14"/>
  <c r="DV28" i="14"/>
  <c r="DW28" i="14"/>
  <c r="DX28" i="14"/>
  <c r="DY28" i="14"/>
  <c r="DZ28" i="14"/>
  <c r="EA28" i="14"/>
  <c r="EB28" i="14"/>
  <c r="EC28" i="14"/>
  <c r="ED28" i="14"/>
  <c r="EE28" i="14"/>
  <c r="EF28" i="14"/>
  <c r="EG28" i="14"/>
  <c r="EH28" i="14"/>
  <c r="C29" i="14"/>
  <c r="D29" i="14"/>
  <c r="E29" i="14"/>
  <c r="F29" i="14"/>
  <c r="G29" i="14"/>
  <c r="H29" i="14"/>
  <c r="I29" i="14"/>
  <c r="J29" i="14"/>
  <c r="K29" i="14"/>
  <c r="L29" i="14"/>
  <c r="M29" i="14"/>
  <c r="N29" i="14"/>
  <c r="O29" i="14"/>
  <c r="P29" i="14"/>
  <c r="Q29" i="14"/>
  <c r="R29" i="14"/>
  <c r="S29" i="14"/>
  <c r="T29" i="14"/>
  <c r="U29" i="14"/>
  <c r="V29" i="14"/>
  <c r="W29" i="14"/>
  <c r="X29" i="14"/>
  <c r="Y29" i="14"/>
  <c r="Z29" i="14"/>
  <c r="AA29" i="14"/>
  <c r="AB29" i="14"/>
  <c r="AC29" i="14"/>
  <c r="AD29" i="14"/>
  <c r="AE29" i="14"/>
  <c r="AF29" i="14"/>
  <c r="AG29" i="14"/>
  <c r="AH29" i="14"/>
  <c r="AI29" i="14"/>
  <c r="AJ29" i="14"/>
  <c r="AK29" i="14"/>
  <c r="AL29" i="14"/>
  <c r="AM29" i="14"/>
  <c r="AN29" i="14"/>
  <c r="AO29" i="14"/>
  <c r="AP29" i="14"/>
  <c r="AQ29" i="14"/>
  <c r="AR29" i="14"/>
  <c r="AS29" i="14"/>
  <c r="AT29" i="14"/>
  <c r="AU29" i="14"/>
  <c r="AV29" i="14"/>
  <c r="AW29" i="14"/>
  <c r="AX29" i="14"/>
  <c r="AY29" i="14"/>
  <c r="AZ29" i="14"/>
  <c r="BA29" i="14"/>
  <c r="BB29" i="14"/>
  <c r="BC29" i="14"/>
  <c r="BD29" i="14"/>
  <c r="BE29" i="14"/>
  <c r="BF29" i="14"/>
  <c r="BG29" i="14"/>
  <c r="BH29" i="14"/>
  <c r="BI29" i="14"/>
  <c r="BJ29" i="14"/>
  <c r="BK29" i="14"/>
  <c r="BL29" i="14"/>
  <c r="BM29" i="14"/>
  <c r="BN29" i="14"/>
  <c r="BO29" i="14"/>
  <c r="BP29" i="14"/>
  <c r="BQ29" i="14"/>
  <c r="BR29" i="14"/>
  <c r="BS29" i="14"/>
  <c r="BT29" i="14"/>
  <c r="BU29" i="14"/>
  <c r="BV29" i="14"/>
  <c r="BW29" i="14"/>
  <c r="BX29" i="14"/>
  <c r="BY29" i="14"/>
  <c r="BZ29" i="14"/>
  <c r="CA29" i="14"/>
  <c r="CB29" i="14"/>
  <c r="CC29" i="14"/>
  <c r="CD29" i="14"/>
  <c r="CE29" i="14"/>
  <c r="CF29" i="14"/>
  <c r="CG29" i="14"/>
  <c r="CH29" i="14"/>
  <c r="CI29" i="14"/>
  <c r="CJ29" i="14"/>
  <c r="CK29" i="14"/>
  <c r="CL29" i="14"/>
  <c r="CM29" i="14"/>
  <c r="CN29" i="14"/>
  <c r="CO29" i="14"/>
  <c r="CP29" i="14"/>
  <c r="CQ29" i="14"/>
  <c r="CR29" i="14"/>
  <c r="CS29" i="14"/>
  <c r="CT29" i="14"/>
  <c r="CU29" i="14"/>
  <c r="CV29" i="14"/>
  <c r="CW29" i="14"/>
  <c r="CX29" i="14"/>
  <c r="CY29" i="14"/>
  <c r="CZ29" i="14"/>
  <c r="DA29" i="14"/>
  <c r="DB29" i="14"/>
  <c r="DC29" i="14"/>
  <c r="DD29" i="14"/>
  <c r="DE29" i="14"/>
  <c r="DF29" i="14"/>
  <c r="DG29" i="14"/>
  <c r="DH29" i="14"/>
  <c r="DI29" i="14"/>
  <c r="DJ29" i="14"/>
  <c r="DK29" i="14"/>
  <c r="DL29" i="14"/>
  <c r="DM29" i="14"/>
  <c r="DN29" i="14"/>
  <c r="DO29" i="14"/>
  <c r="DP29" i="14"/>
  <c r="DQ29" i="14"/>
  <c r="DR29" i="14"/>
  <c r="DS29" i="14"/>
  <c r="DT29" i="14"/>
  <c r="DU29" i="14"/>
  <c r="DV29" i="14"/>
  <c r="DW29" i="14"/>
  <c r="DX29" i="14"/>
  <c r="DY29" i="14"/>
  <c r="DZ29" i="14"/>
  <c r="EA29" i="14"/>
  <c r="EB29" i="14"/>
  <c r="EC29" i="14"/>
  <c r="ED29" i="14"/>
  <c r="EE29" i="14"/>
  <c r="EF29" i="14"/>
  <c r="EG29" i="14"/>
  <c r="EH29" i="14"/>
  <c r="C30" i="14"/>
  <c r="D30" i="14"/>
  <c r="E30" i="14"/>
  <c r="F30" i="14"/>
  <c r="G30" i="14"/>
  <c r="H30" i="14"/>
  <c r="I30" i="14"/>
  <c r="J30" i="14"/>
  <c r="K30" i="14"/>
  <c r="L30" i="14"/>
  <c r="M30" i="14"/>
  <c r="N30" i="14"/>
  <c r="O30" i="14"/>
  <c r="P30" i="14"/>
  <c r="Q30" i="14"/>
  <c r="R30" i="14"/>
  <c r="S30" i="14"/>
  <c r="T30" i="14"/>
  <c r="U30" i="14"/>
  <c r="V30" i="14"/>
  <c r="W30" i="14"/>
  <c r="X30" i="14"/>
  <c r="Y30" i="14"/>
  <c r="Z30" i="14"/>
  <c r="AA30" i="14"/>
  <c r="AB30" i="14"/>
  <c r="AC30" i="14"/>
  <c r="AD30" i="14"/>
  <c r="AE30" i="14"/>
  <c r="AF30" i="14"/>
  <c r="AG30" i="14"/>
  <c r="AH30" i="14"/>
  <c r="AI30" i="14"/>
  <c r="AJ30" i="14"/>
  <c r="AK30" i="14"/>
  <c r="AL30" i="14"/>
  <c r="AM30" i="14"/>
  <c r="AN30" i="14"/>
  <c r="AO30" i="14"/>
  <c r="AP30" i="14"/>
  <c r="AQ30" i="14"/>
  <c r="AR30" i="14"/>
  <c r="AS30" i="14"/>
  <c r="AT30" i="14"/>
  <c r="AU30" i="14"/>
  <c r="AV30" i="14"/>
  <c r="AW30" i="14"/>
  <c r="AX30" i="14"/>
  <c r="AY30" i="14"/>
  <c r="AZ30" i="14"/>
  <c r="BA30" i="14"/>
  <c r="BB30" i="14"/>
  <c r="BC30" i="14"/>
  <c r="BD30" i="14"/>
  <c r="BE30" i="14"/>
  <c r="BF30" i="14"/>
  <c r="BG30" i="14"/>
  <c r="BH30" i="14"/>
  <c r="BI30" i="14"/>
  <c r="BJ30" i="14"/>
  <c r="BK30" i="14"/>
  <c r="BL30" i="14"/>
  <c r="BM30" i="14"/>
  <c r="BN30" i="14"/>
  <c r="BO30" i="14"/>
  <c r="BP30" i="14"/>
  <c r="BQ30" i="14"/>
  <c r="BR30" i="14"/>
  <c r="BS30" i="14"/>
  <c r="BT30" i="14"/>
  <c r="BU30" i="14"/>
  <c r="BV30" i="14"/>
  <c r="BW30" i="14"/>
  <c r="BX30" i="14"/>
  <c r="BY30" i="14"/>
  <c r="BZ30" i="14"/>
  <c r="CA30" i="14"/>
  <c r="CB30" i="14"/>
  <c r="CC30" i="14"/>
  <c r="CD30" i="14"/>
  <c r="CE30" i="14"/>
  <c r="CF30" i="14"/>
  <c r="CG30" i="14"/>
  <c r="CH30" i="14"/>
  <c r="CI30" i="14"/>
  <c r="CJ30" i="14"/>
  <c r="CK30" i="14"/>
  <c r="CL30" i="14"/>
  <c r="CM30" i="14"/>
  <c r="CN30" i="14"/>
  <c r="CO30" i="14"/>
  <c r="CP30" i="14"/>
  <c r="CQ30" i="14"/>
  <c r="CR30" i="14"/>
  <c r="CS30" i="14"/>
  <c r="CT30" i="14"/>
  <c r="CU30" i="14"/>
  <c r="CV30" i="14"/>
  <c r="CW30" i="14"/>
  <c r="CX30" i="14"/>
  <c r="CY30" i="14"/>
  <c r="CZ30" i="14"/>
  <c r="DA30" i="14"/>
  <c r="DB30" i="14"/>
  <c r="DC30" i="14"/>
  <c r="DD30" i="14"/>
  <c r="DE30" i="14"/>
  <c r="DF30" i="14"/>
  <c r="DG30" i="14"/>
  <c r="DH30" i="14"/>
  <c r="DI30" i="14"/>
  <c r="DJ30" i="14"/>
  <c r="DK30" i="14"/>
  <c r="DL30" i="14"/>
  <c r="DM30" i="14"/>
  <c r="DN30" i="14"/>
  <c r="DO30" i="14"/>
  <c r="DP30" i="14"/>
  <c r="DQ30" i="14"/>
  <c r="DR30" i="14"/>
  <c r="DS30" i="14"/>
  <c r="DT30" i="14"/>
  <c r="DU30" i="14"/>
  <c r="DV30" i="14"/>
  <c r="DW30" i="14"/>
  <c r="DX30" i="14"/>
  <c r="DY30" i="14"/>
  <c r="DZ30" i="14"/>
  <c r="EA30" i="14"/>
  <c r="EB30" i="14"/>
  <c r="EC30" i="14"/>
  <c r="ED30" i="14"/>
  <c r="EE30" i="14"/>
  <c r="EF30" i="14"/>
  <c r="EG30" i="14"/>
  <c r="EH30" i="14"/>
  <c r="C31" i="14"/>
  <c r="D31" i="14"/>
  <c r="E31" i="14"/>
  <c r="F31" i="14"/>
  <c r="G31" i="14"/>
  <c r="H31" i="14"/>
  <c r="I31" i="14"/>
  <c r="J31" i="14"/>
  <c r="K31" i="14"/>
  <c r="L31" i="14"/>
  <c r="M31" i="14"/>
  <c r="N31" i="14"/>
  <c r="O31" i="14"/>
  <c r="P31" i="14"/>
  <c r="Q31" i="14"/>
  <c r="R31" i="14"/>
  <c r="S31" i="14"/>
  <c r="T31" i="14"/>
  <c r="U31" i="14"/>
  <c r="V31" i="14"/>
  <c r="W31" i="14"/>
  <c r="X31" i="14"/>
  <c r="Y31" i="14"/>
  <c r="Z31" i="14"/>
  <c r="AA31" i="14"/>
  <c r="AB31" i="14"/>
  <c r="AC31" i="14"/>
  <c r="AD31" i="14"/>
  <c r="AE31" i="14"/>
  <c r="AF31" i="14"/>
  <c r="AG31" i="14"/>
  <c r="AH31" i="14"/>
  <c r="AI31" i="14"/>
  <c r="AJ31" i="14"/>
  <c r="AK31" i="14"/>
  <c r="AL31" i="14"/>
  <c r="AM31" i="14"/>
  <c r="AN31" i="14"/>
  <c r="AO31" i="14"/>
  <c r="AP31" i="14"/>
  <c r="AQ31" i="14"/>
  <c r="AR31" i="14"/>
  <c r="AS31" i="14"/>
  <c r="AT31" i="14"/>
  <c r="AU31" i="14"/>
  <c r="AV31" i="14"/>
  <c r="AW31" i="14"/>
  <c r="AX31" i="14"/>
  <c r="AY31" i="14"/>
  <c r="AZ31" i="14"/>
  <c r="BA31" i="14"/>
  <c r="BB31" i="14"/>
  <c r="BC31" i="14"/>
  <c r="BD31" i="14"/>
  <c r="BE31" i="14"/>
  <c r="BF31" i="14"/>
  <c r="BG31" i="14"/>
  <c r="BH31" i="14"/>
  <c r="BI31" i="14"/>
  <c r="BJ31" i="14"/>
  <c r="BK31" i="14"/>
  <c r="BL31" i="14"/>
  <c r="BM31" i="14"/>
  <c r="BN31" i="14"/>
  <c r="BO31" i="14"/>
  <c r="BP31" i="14"/>
  <c r="BQ31" i="14"/>
  <c r="BR31" i="14"/>
  <c r="BS31" i="14"/>
  <c r="BT31" i="14"/>
  <c r="BU31" i="14"/>
  <c r="BV31" i="14"/>
  <c r="BW31" i="14"/>
  <c r="BX31" i="14"/>
  <c r="BY31" i="14"/>
  <c r="BZ31" i="14"/>
  <c r="CA31" i="14"/>
  <c r="CB31" i="14"/>
  <c r="CC31" i="14"/>
  <c r="CD31" i="14"/>
  <c r="CE31" i="14"/>
  <c r="CF31" i="14"/>
  <c r="CG31" i="14"/>
  <c r="CH31" i="14"/>
  <c r="CI31" i="14"/>
  <c r="CJ31" i="14"/>
  <c r="CK31" i="14"/>
  <c r="CL31" i="14"/>
  <c r="CM31" i="14"/>
  <c r="CN31" i="14"/>
  <c r="CO31" i="14"/>
  <c r="CP31" i="14"/>
  <c r="CQ31" i="14"/>
  <c r="CR31" i="14"/>
  <c r="CS31" i="14"/>
  <c r="CT31" i="14"/>
  <c r="CU31" i="14"/>
  <c r="CV31" i="14"/>
  <c r="CW31" i="14"/>
  <c r="CX31" i="14"/>
  <c r="CY31" i="14"/>
  <c r="CZ31" i="14"/>
  <c r="DA31" i="14"/>
  <c r="DB31" i="14"/>
  <c r="DC31" i="14"/>
  <c r="DD31" i="14"/>
  <c r="DE31" i="14"/>
  <c r="DF31" i="14"/>
  <c r="DG31" i="14"/>
  <c r="DH31" i="14"/>
  <c r="DI31" i="14"/>
  <c r="DJ31" i="14"/>
  <c r="DK31" i="14"/>
  <c r="DL31" i="14"/>
  <c r="DM31" i="14"/>
  <c r="DN31" i="14"/>
  <c r="DO31" i="14"/>
  <c r="DP31" i="14"/>
  <c r="DQ31" i="14"/>
  <c r="DR31" i="14"/>
  <c r="DS31" i="14"/>
  <c r="DT31" i="14"/>
  <c r="DU31" i="14"/>
  <c r="DV31" i="14"/>
  <c r="DW31" i="14"/>
  <c r="DX31" i="14"/>
  <c r="DY31" i="14"/>
  <c r="DZ31" i="14"/>
  <c r="EA31" i="14"/>
  <c r="EB31" i="14"/>
  <c r="EC31" i="14"/>
  <c r="ED31" i="14"/>
  <c r="EE31" i="14"/>
  <c r="EF31" i="14"/>
  <c r="EG31" i="14"/>
  <c r="EH31" i="14"/>
  <c r="C32" i="14"/>
  <c r="D32" i="14"/>
  <c r="E32" i="14"/>
  <c r="F32" i="14"/>
  <c r="G32" i="14"/>
  <c r="H32" i="14"/>
  <c r="I32" i="14"/>
  <c r="J32" i="14"/>
  <c r="K32" i="14"/>
  <c r="L32" i="14"/>
  <c r="M32" i="14"/>
  <c r="N32" i="14"/>
  <c r="O32" i="14"/>
  <c r="P32" i="14"/>
  <c r="Q32" i="14"/>
  <c r="R32" i="14"/>
  <c r="S32" i="14"/>
  <c r="T32" i="14"/>
  <c r="U32" i="14"/>
  <c r="V32" i="14"/>
  <c r="W32" i="14"/>
  <c r="X32" i="14"/>
  <c r="Y32" i="14"/>
  <c r="Z32" i="14"/>
  <c r="AA32" i="14"/>
  <c r="AB32" i="14"/>
  <c r="AC32" i="14"/>
  <c r="AD32" i="14"/>
  <c r="AE32" i="14"/>
  <c r="AF32" i="14"/>
  <c r="AG32" i="14"/>
  <c r="AH32" i="14"/>
  <c r="AI32" i="14"/>
  <c r="AJ32" i="14"/>
  <c r="AK32" i="14"/>
  <c r="AL32" i="14"/>
  <c r="AM32" i="14"/>
  <c r="AN32" i="14"/>
  <c r="AO32" i="14"/>
  <c r="AP32" i="14"/>
  <c r="AQ32" i="14"/>
  <c r="AR32" i="14"/>
  <c r="AS32" i="14"/>
  <c r="AT32" i="14"/>
  <c r="AU32" i="14"/>
  <c r="AV32" i="14"/>
  <c r="AW32" i="14"/>
  <c r="AX32" i="14"/>
  <c r="AY32" i="14"/>
  <c r="AZ32" i="14"/>
  <c r="BA32" i="14"/>
  <c r="BB32" i="14"/>
  <c r="BC32" i="14"/>
  <c r="BD32" i="14"/>
  <c r="BE32" i="14"/>
  <c r="BF32" i="14"/>
  <c r="BG32" i="14"/>
  <c r="BH32" i="14"/>
  <c r="BI32" i="14"/>
  <c r="BJ32" i="14"/>
  <c r="BK32" i="14"/>
  <c r="BL32" i="14"/>
  <c r="BM32" i="14"/>
  <c r="BN32" i="14"/>
  <c r="BO32" i="14"/>
  <c r="BP32" i="14"/>
  <c r="BQ32" i="14"/>
  <c r="BR32" i="14"/>
  <c r="BS32" i="14"/>
  <c r="BT32" i="14"/>
  <c r="BU32" i="14"/>
  <c r="BV32" i="14"/>
  <c r="BW32" i="14"/>
  <c r="BX32" i="14"/>
  <c r="BY32" i="14"/>
  <c r="BZ32" i="14"/>
  <c r="CA32" i="14"/>
  <c r="CB32" i="14"/>
  <c r="CC32" i="14"/>
  <c r="CD32" i="14"/>
  <c r="CE32" i="14"/>
  <c r="CF32" i="14"/>
  <c r="CG32" i="14"/>
  <c r="CH32" i="14"/>
  <c r="CI32" i="14"/>
  <c r="CJ32" i="14"/>
  <c r="CK32" i="14"/>
  <c r="CL32" i="14"/>
  <c r="CM32" i="14"/>
  <c r="CN32" i="14"/>
  <c r="CO32" i="14"/>
  <c r="CP32" i="14"/>
  <c r="CQ32" i="14"/>
  <c r="CR32" i="14"/>
  <c r="CS32" i="14"/>
  <c r="CT32" i="14"/>
  <c r="CU32" i="14"/>
  <c r="CV32" i="14"/>
  <c r="CW32" i="14"/>
  <c r="CX32" i="14"/>
  <c r="CY32" i="14"/>
  <c r="CZ32" i="14"/>
  <c r="DA32" i="14"/>
  <c r="DB32" i="14"/>
  <c r="DC32" i="14"/>
  <c r="DD32" i="14"/>
  <c r="DE32" i="14"/>
  <c r="DF32" i="14"/>
  <c r="DG32" i="14"/>
  <c r="DH32" i="14"/>
  <c r="DI32" i="14"/>
  <c r="DJ32" i="14"/>
  <c r="DK32" i="14"/>
  <c r="DL32" i="14"/>
  <c r="DM32" i="14"/>
  <c r="DN32" i="14"/>
  <c r="DO32" i="14"/>
  <c r="DP32" i="14"/>
  <c r="DQ32" i="14"/>
  <c r="DR32" i="14"/>
  <c r="DS32" i="14"/>
  <c r="DT32" i="14"/>
  <c r="DU32" i="14"/>
  <c r="DV32" i="14"/>
  <c r="DW32" i="14"/>
  <c r="DX32" i="14"/>
  <c r="DY32" i="14"/>
  <c r="DZ32" i="14"/>
  <c r="EA32" i="14"/>
  <c r="EB32" i="14"/>
  <c r="EC32" i="14"/>
  <c r="ED32" i="14"/>
  <c r="EE32" i="14"/>
  <c r="EF32" i="14"/>
  <c r="EG32" i="14"/>
  <c r="EH32" i="14"/>
  <c r="C33" i="14"/>
  <c r="D33" i="14"/>
  <c r="E33" i="14"/>
  <c r="F33" i="14"/>
  <c r="G33" i="14"/>
  <c r="H33" i="14"/>
  <c r="I33" i="14"/>
  <c r="J33" i="14"/>
  <c r="K33" i="14"/>
  <c r="L33" i="14"/>
  <c r="M33" i="14"/>
  <c r="N33" i="14"/>
  <c r="O33" i="14"/>
  <c r="P33" i="14"/>
  <c r="Q33" i="14"/>
  <c r="R33" i="14"/>
  <c r="S33" i="14"/>
  <c r="T33" i="14"/>
  <c r="U33" i="14"/>
  <c r="V33" i="14"/>
  <c r="W33" i="14"/>
  <c r="X33" i="14"/>
  <c r="Y33" i="14"/>
  <c r="Z33" i="14"/>
  <c r="AA33" i="14"/>
  <c r="AB33" i="14"/>
  <c r="AC33" i="14"/>
  <c r="AD33" i="14"/>
  <c r="AE33" i="14"/>
  <c r="AF33" i="14"/>
  <c r="AG33" i="14"/>
  <c r="AH33" i="14"/>
  <c r="AI33" i="14"/>
  <c r="AJ33" i="14"/>
  <c r="AK33" i="14"/>
  <c r="AL33" i="14"/>
  <c r="AM33" i="14"/>
  <c r="AN33" i="14"/>
  <c r="AO33" i="14"/>
  <c r="AP33" i="14"/>
  <c r="AQ33" i="14"/>
  <c r="AR33" i="14"/>
  <c r="AS33" i="14"/>
  <c r="AT33" i="14"/>
  <c r="AU33" i="14"/>
  <c r="AV33" i="14"/>
  <c r="AW33" i="14"/>
  <c r="AX33" i="14"/>
  <c r="AY33" i="14"/>
  <c r="AZ33" i="14"/>
  <c r="BA33" i="14"/>
  <c r="BB33" i="14"/>
  <c r="BC33" i="14"/>
  <c r="BD33" i="14"/>
  <c r="BE33" i="14"/>
  <c r="BF33" i="14"/>
  <c r="BG33" i="14"/>
  <c r="BH33" i="14"/>
  <c r="BI33" i="14"/>
  <c r="BJ33" i="14"/>
  <c r="BK33" i="14"/>
  <c r="BL33" i="14"/>
  <c r="BM33" i="14"/>
  <c r="BN33" i="14"/>
  <c r="BO33" i="14"/>
  <c r="BP33" i="14"/>
  <c r="BQ33" i="14"/>
  <c r="BR33" i="14"/>
  <c r="BS33" i="14"/>
  <c r="BT33" i="14"/>
  <c r="BU33" i="14"/>
  <c r="BV33" i="14"/>
  <c r="BW33" i="14"/>
  <c r="BX33" i="14"/>
  <c r="BY33" i="14"/>
  <c r="BZ33" i="14"/>
  <c r="CA33" i="14"/>
  <c r="CB33" i="14"/>
  <c r="CC33" i="14"/>
  <c r="CD33" i="14"/>
  <c r="CE33" i="14"/>
  <c r="CF33" i="14"/>
  <c r="CG33" i="14"/>
  <c r="CH33" i="14"/>
  <c r="CI33" i="14"/>
  <c r="CJ33" i="14"/>
  <c r="CK33" i="14"/>
  <c r="CL33" i="14"/>
  <c r="CM33" i="14"/>
  <c r="CN33" i="14"/>
  <c r="CO33" i="14"/>
  <c r="CP33" i="14"/>
  <c r="CQ33" i="14"/>
  <c r="CR33" i="14"/>
  <c r="CS33" i="14"/>
  <c r="CT33" i="14"/>
  <c r="CU33" i="14"/>
  <c r="CV33" i="14"/>
  <c r="CW33" i="14"/>
  <c r="CX33" i="14"/>
  <c r="CY33" i="14"/>
  <c r="CZ33" i="14"/>
  <c r="DA33" i="14"/>
  <c r="DB33" i="14"/>
  <c r="DC33" i="14"/>
  <c r="DD33" i="14"/>
  <c r="DE33" i="14"/>
  <c r="DF33" i="14"/>
  <c r="DG33" i="14"/>
  <c r="DH33" i="14"/>
  <c r="DI33" i="14"/>
  <c r="DJ33" i="14"/>
  <c r="DK33" i="14"/>
  <c r="DL33" i="14"/>
  <c r="DM33" i="14"/>
  <c r="DN33" i="14"/>
  <c r="DO33" i="14"/>
  <c r="DP33" i="14"/>
  <c r="DQ33" i="14"/>
  <c r="DR33" i="14"/>
  <c r="DS33" i="14"/>
  <c r="DT33" i="14"/>
  <c r="DU33" i="14"/>
  <c r="DV33" i="14"/>
  <c r="DW33" i="14"/>
  <c r="DX33" i="14"/>
  <c r="DY33" i="14"/>
  <c r="DZ33" i="14"/>
  <c r="EA33" i="14"/>
  <c r="EB33" i="14"/>
  <c r="EC33" i="14"/>
  <c r="ED33" i="14"/>
  <c r="EE33" i="14"/>
  <c r="EF33" i="14"/>
  <c r="EG33" i="14"/>
  <c r="EH33" i="14"/>
  <c r="C34" i="14"/>
  <c r="D34" i="14"/>
  <c r="E34" i="14"/>
  <c r="F34" i="14"/>
  <c r="G34" i="14"/>
  <c r="H34" i="14"/>
  <c r="I34" i="14"/>
  <c r="J34" i="14"/>
  <c r="K34" i="14"/>
  <c r="L34" i="14"/>
  <c r="M34" i="14"/>
  <c r="N34" i="14"/>
  <c r="O34" i="14"/>
  <c r="P34" i="14"/>
  <c r="Q34" i="14"/>
  <c r="R34" i="14"/>
  <c r="S34" i="14"/>
  <c r="T34" i="14"/>
  <c r="U34" i="14"/>
  <c r="V34" i="14"/>
  <c r="W34" i="14"/>
  <c r="X34" i="14"/>
  <c r="Y34" i="14"/>
  <c r="Z34" i="14"/>
  <c r="AA34" i="14"/>
  <c r="AB34" i="14"/>
  <c r="AC34" i="14"/>
  <c r="AD34" i="14"/>
  <c r="AE34" i="14"/>
  <c r="AF34" i="14"/>
  <c r="AG34" i="14"/>
  <c r="AH34" i="14"/>
  <c r="AI34" i="14"/>
  <c r="AJ34" i="14"/>
  <c r="AK34" i="14"/>
  <c r="AL34" i="14"/>
  <c r="AM34" i="14"/>
  <c r="AN34" i="14"/>
  <c r="AO34" i="14"/>
  <c r="AP34" i="14"/>
  <c r="AQ34" i="14"/>
  <c r="AR34" i="14"/>
  <c r="AS34" i="14"/>
  <c r="AT34" i="14"/>
  <c r="AU34" i="14"/>
  <c r="AV34" i="14"/>
  <c r="AW34" i="14"/>
  <c r="AX34" i="14"/>
  <c r="AY34" i="14"/>
  <c r="AZ34" i="14"/>
  <c r="BA34" i="14"/>
  <c r="BB34" i="14"/>
  <c r="BC34" i="14"/>
  <c r="BD34" i="14"/>
  <c r="BE34" i="14"/>
  <c r="BF34" i="14"/>
  <c r="BG34" i="14"/>
  <c r="BH34" i="14"/>
  <c r="BI34" i="14"/>
  <c r="BJ34" i="14"/>
  <c r="BK34" i="14"/>
  <c r="BL34" i="14"/>
  <c r="BM34" i="14"/>
  <c r="BN34" i="14"/>
  <c r="BO34" i="14"/>
  <c r="BP34" i="14"/>
  <c r="BQ34" i="14"/>
  <c r="BR34" i="14"/>
  <c r="BS34" i="14"/>
  <c r="BT34" i="14"/>
  <c r="BU34" i="14"/>
  <c r="BV34" i="14"/>
  <c r="BW34" i="14"/>
  <c r="BX34" i="14"/>
  <c r="BY34" i="14"/>
  <c r="BZ34" i="14"/>
  <c r="CA34" i="14"/>
  <c r="CB34" i="14"/>
  <c r="CC34" i="14"/>
  <c r="CD34" i="14"/>
  <c r="CE34" i="14"/>
  <c r="CF34" i="14"/>
  <c r="CG34" i="14"/>
  <c r="CH34" i="14"/>
  <c r="CI34" i="14"/>
  <c r="CJ34" i="14"/>
  <c r="CK34" i="14"/>
  <c r="CL34" i="14"/>
  <c r="CM34" i="14"/>
  <c r="CN34" i="14"/>
  <c r="CO34" i="14"/>
  <c r="CP34" i="14"/>
  <c r="CQ34" i="14"/>
  <c r="CR34" i="14"/>
  <c r="CS34" i="14"/>
  <c r="CT34" i="14"/>
  <c r="CU34" i="14"/>
  <c r="CV34" i="14"/>
  <c r="CW34" i="14"/>
  <c r="CX34" i="14"/>
  <c r="CY34" i="14"/>
  <c r="CZ34" i="14"/>
  <c r="DA34" i="14"/>
  <c r="DB34" i="14"/>
  <c r="DC34" i="14"/>
  <c r="DD34" i="14"/>
  <c r="DE34" i="14"/>
  <c r="DF34" i="14"/>
  <c r="DG34" i="14"/>
  <c r="DH34" i="14"/>
  <c r="DI34" i="14"/>
  <c r="DJ34" i="14"/>
  <c r="DK34" i="14"/>
  <c r="DL34" i="14"/>
  <c r="DM34" i="14"/>
  <c r="DN34" i="14"/>
  <c r="DO34" i="14"/>
  <c r="DP34" i="14"/>
  <c r="DQ34" i="14"/>
  <c r="DR34" i="14"/>
  <c r="DS34" i="14"/>
  <c r="DT34" i="14"/>
  <c r="DU34" i="14"/>
  <c r="DV34" i="14"/>
  <c r="DW34" i="14"/>
  <c r="DX34" i="14"/>
  <c r="DY34" i="14"/>
  <c r="DZ34" i="14"/>
  <c r="EA34" i="14"/>
  <c r="EB34" i="14"/>
  <c r="EC34" i="14"/>
  <c r="ED34" i="14"/>
  <c r="EE34" i="14"/>
  <c r="EF34" i="14"/>
  <c r="EG34" i="14"/>
  <c r="EH34" i="14"/>
  <c r="C35" i="14"/>
  <c r="D35" i="14"/>
  <c r="E35" i="14"/>
  <c r="F35" i="14"/>
  <c r="G35" i="14"/>
  <c r="H35" i="14"/>
  <c r="I35" i="14"/>
  <c r="J35" i="14"/>
  <c r="K35" i="14"/>
  <c r="L35" i="14"/>
  <c r="M35" i="14"/>
  <c r="N35" i="14"/>
  <c r="O35" i="14"/>
  <c r="P35" i="14"/>
  <c r="Q35" i="14"/>
  <c r="R35" i="14"/>
  <c r="S35" i="14"/>
  <c r="T35" i="14"/>
  <c r="U35" i="14"/>
  <c r="V35" i="14"/>
  <c r="W35" i="14"/>
  <c r="X35" i="14"/>
  <c r="Y35" i="14"/>
  <c r="Z35" i="14"/>
  <c r="AA35" i="14"/>
  <c r="AB35" i="14"/>
  <c r="AC35" i="14"/>
  <c r="AD35" i="14"/>
  <c r="AE35" i="14"/>
  <c r="AF35" i="14"/>
  <c r="AG35" i="14"/>
  <c r="AH35" i="14"/>
  <c r="AI35" i="14"/>
  <c r="AJ35" i="14"/>
  <c r="AK35" i="14"/>
  <c r="AL35" i="14"/>
  <c r="AM35" i="14"/>
  <c r="AN35" i="14"/>
  <c r="AO35" i="14"/>
  <c r="AP35" i="14"/>
  <c r="AQ35" i="14"/>
  <c r="AR35" i="14"/>
  <c r="AS35" i="14"/>
  <c r="AT35" i="14"/>
  <c r="AU35" i="14"/>
  <c r="AV35" i="14"/>
  <c r="AW35" i="14"/>
  <c r="AX35" i="14"/>
  <c r="AY35" i="14"/>
  <c r="AZ35" i="14"/>
  <c r="BA35" i="14"/>
  <c r="BB35" i="14"/>
  <c r="BC35" i="14"/>
  <c r="BD35" i="14"/>
  <c r="BE35" i="14"/>
  <c r="BF35" i="14"/>
  <c r="BG35" i="14"/>
  <c r="BH35" i="14"/>
  <c r="BI35" i="14"/>
  <c r="BJ35" i="14"/>
  <c r="BK35" i="14"/>
  <c r="BL35" i="14"/>
  <c r="BM35" i="14"/>
  <c r="BN35" i="14"/>
  <c r="BO35" i="14"/>
  <c r="BP35" i="14"/>
  <c r="BQ35" i="14"/>
  <c r="BR35" i="14"/>
  <c r="BS35" i="14"/>
  <c r="BT35" i="14"/>
  <c r="BU35" i="14"/>
  <c r="BV35" i="14"/>
  <c r="BW35" i="14"/>
  <c r="BX35" i="14"/>
  <c r="BY35" i="14"/>
  <c r="BZ35" i="14"/>
  <c r="CA35" i="14"/>
  <c r="CB35" i="14"/>
  <c r="CC35" i="14"/>
  <c r="CD35" i="14"/>
  <c r="CE35" i="14"/>
  <c r="CF35" i="14"/>
  <c r="CG35" i="14"/>
  <c r="CH35" i="14"/>
  <c r="CI35" i="14"/>
  <c r="CJ35" i="14"/>
  <c r="CK35" i="14"/>
  <c r="CL35" i="14"/>
  <c r="CM35" i="14"/>
  <c r="CN35" i="14"/>
  <c r="CO35" i="14"/>
  <c r="CP35" i="14"/>
  <c r="CQ35" i="14"/>
  <c r="CR35" i="14"/>
  <c r="CS35" i="14"/>
  <c r="CT35" i="14"/>
  <c r="CU35" i="14"/>
  <c r="CV35" i="14"/>
  <c r="CW35" i="14"/>
  <c r="CX35" i="14"/>
  <c r="CY35" i="14"/>
  <c r="CZ35" i="14"/>
  <c r="DA35" i="14"/>
  <c r="DB35" i="14"/>
  <c r="DC35" i="14"/>
  <c r="DD35" i="14"/>
  <c r="DE35" i="14"/>
  <c r="DF35" i="14"/>
  <c r="DG35" i="14"/>
  <c r="DH35" i="14"/>
  <c r="DI35" i="14"/>
  <c r="DJ35" i="14"/>
  <c r="DK35" i="14"/>
  <c r="DL35" i="14"/>
  <c r="DM35" i="14"/>
  <c r="DN35" i="14"/>
  <c r="DO35" i="14"/>
  <c r="DP35" i="14"/>
  <c r="DQ35" i="14"/>
  <c r="DR35" i="14"/>
  <c r="DS35" i="14"/>
  <c r="DT35" i="14"/>
  <c r="DU35" i="14"/>
  <c r="DV35" i="14"/>
  <c r="DW35" i="14"/>
  <c r="DX35" i="14"/>
  <c r="DY35" i="14"/>
  <c r="DZ35" i="14"/>
  <c r="EA35" i="14"/>
  <c r="EB35" i="14"/>
  <c r="EC35" i="14"/>
  <c r="ED35" i="14"/>
  <c r="EE35" i="14"/>
  <c r="EF35" i="14"/>
  <c r="EG35" i="14"/>
  <c r="EH35" i="14"/>
  <c r="C36" i="14"/>
  <c r="D36" i="14"/>
  <c r="E36" i="14"/>
  <c r="F36" i="14"/>
  <c r="G36" i="14"/>
  <c r="H36" i="14"/>
  <c r="I36" i="14"/>
  <c r="J36" i="14"/>
  <c r="K36" i="14"/>
  <c r="L36" i="14"/>
  <c r="M36" i="14"/>
  <c r="N36" i="14"/>
  <c r="O36" i="14"/>
  <c r="P36" i="14"/>
  <c r="Q36" i="14"/>
  <c r="R36" i="14"/>
  <c r="S36" i="14"/>
  <c r="T36" i="14"/>
  <c r="U36" i="14"/>
  <c r="V36" i="14"/>
  <c r="W36" i="14"/>
  <c r="X36" i="14"/>
  <c r="Y36" i="14"/>
  <c r="Z36" i="14"/>
  <c r="AA36" i="14"/>
  <c r="AB36" i="14"/>
  <c r="AC36" i="14"/>
  <c r="AD36" i="14"/>
  <c r="AE36" i="14"/>
  <c r="AF36" i="14"/>
  <c r="AG36" i="14"/>
  <c r="AH36" i="14"/>
  <c r="AI36" i="14"/>
  <c r="AJ36" i="14"/>
  <c r="AK36" i="14"/>
  <c r="AL36" i="14"/>
  <c r="AM36" i="14"/>
  <c r="AN36" i="14"/>
  <c r="AO36" i="14"/>
  <c r="AP36" i="14"/>
  <c r="AQ36" i="14"/>
  <c r="AR36" i="14"/>
  <c r="AS36" i="14"/>
  <c r="AT36" i="14"/>
  <c r="AU36" i="14"/>
  <c r="AV36" i="14"/>
  <c r="AW36" i="14"/>
  <c r="AX36" i="14"/>
  <c r="AY36" i="14"/>
  <c r="AZ36" i="14"/>
  <c r="BA36" i="14"/>
  <c r="BB36" i="14"/>
  <c r="BC36" i="14"/>
  <c r="BD36" i="14"/>
  <c r="BE36" i="14"/>
  <c r="BF36" i="14"/>
  <c r="BG36" i="14"/>
  <c r="BH36" i="14"/>
  <c r="BI36" i="14"/>
  <c r="BJ36" i="14"/>
  <c r="BK36" i="14"/>
  <c r="BL36" i="14"/>
  <c r="BM36" i="14"/>
  <c r="BN36" i="14"/>
  <c r="BO36" i="14"/>
  <c r="BP36" i="14"/>
  <c r="BQ36" i="14"/>
  <c r="BR36" i="14"/>
  <c r="BS36" i="14"/>
  <c r="BT36" i="14"/>
  <c r="BU36" i="14"/>
  <c r="BV36" i="14"/>
  <c r="BW36" i="14"/>
  <c r="BX36" i="14"/>
  <c r="BY36" i="14"/>
  <c r="BZ36" i="14"/>
  <c r="CA36" i="14"/>
  <c r="CB36" i="14"/>
  <c r="CC36" i="14"/>
  <c r="CD36" i="14"/>
  <c r="CE36" i="14"/>
  <c r="CF36" i="14"/>
  <c r="CG36" i="14"/>
  <c r="CH36" i="14"/>
  <c r="CI36" i="14"/>
  <c r="CJ36" i="14"/>
  <c r="CK36" i="14"/>
  <c r="CL36" i="14"/>
  <c r="CM36" i="14"/>
  <c r="CN36" i="14"/>
  <c r="CO36" i="14"/>
  <c r="CP36" i="14"/>
  <c r="CQ36" i="14"/>
  <c r="CR36" i="14"/>
  <c r="CS36" i="14"/>
  <c r="CT36" i="14"/>
  <c r="CU36" i="14"/>
  <c r="CV36" i="14"/>
  <c r="CW36" i="14"/>
  <c r="CX36" i="14"/>
  <c r="CY36" i="14"/>
  <c r="CZ36" i="14"/>
  <c r="DA36" i="14"/>
  <c r="DB36" i="14"/>
  <c r="DC36" i="14"/>
  <c r="DD36" i="14"/>
  <c r="DE36" i="14"/>
  <c r="DF36" i="14"/>
  <c r="DG36" i="14"/>
  <c r="DH36" i="14"/>
  <c r="DI36" i="14"/>
  <c r="DJ36" i="14"/>
  <c r="DK36" i="14"/>
  <c r="DL36" i="14"/>
  <c r="DM36" i="14"/>
  <c r="DN36" i="14"/>
  <c r="DO36" i="14"/>
  <c r="DP36" i="14"/>
  <c r="DQ36" i="14"/>
  <c r="DR36" i="14"/>
  <c r="DS36" i="14"/>
  <c r="DT36" i="14"/>
  <c r="DU36" i="14"/>
  <c r="DV36" i="14"/>
  <c r="DW36" i="14"/>
  <c r="DX36" i="14"/>
  <c r="DY36" i="14"/>
  <c r="DZ36" i="14"/>
  <c r="EA36" i="14"/>
  <c r="EB36" i="14"/>
  <c r="EC36" i="14"/>
  <c r="ED36" i="14"/>
  <c r="EE36" i="14"/>
  <c r="EF36" i="14"/>
  <c r="EG36" i="14"/>
  <c r="EH36" i="14"/>
  <c r="C37" i="14"/>
  <c r="D37" i="14"/>
  <c r="E37" i="14"/>
  <c r="F37" i="14"/>
  <c r="G37" i="14"/>
  <c r="H37" i="14"/>
  <c r="I37" i="14"/>
  <c r="J37" i="14"/>
  <c r="K37" i="14"/>
  <c r="L37" i="14"/>
  <c r="M37" i="14"/>
  <c r="N37" i="14"/>
  <c r="O37" i="14"/>
  <c r="P37" i="14"/>
  <c r="Q37" i="14"/>
  <c r="R37" i="14"/>
  <c r="S37" i="14"/>
  <c r="T37" i="14"/>
  <c r="U37" i="14"/>
  <c r="V37" i="14"/>
  <c r="W37" i="14"/>
  <c r="X37" i="14"/>
  <c r="Y37" i="14"/>
  <c r="Z37" i="14"/>
  <c r="AA37" i="14"/>
  <c r="AB37" i="14"/>
  <c r="AC37" i="14"/>
  <c r="AD37" i="14"/>
  <c r="AE37" i="14"/>
  <c r="AF37" i="14"/>
  <c r="AG37" i="14"/>
  <c r="AH37" i="14"/>
  <c r="AI37" i="14"/>
  <c r="AJ37" i="14"/>
  <c r="AK37" i="14"/>
  <c r="AL37" i="14"/>
  <c r="AM37" i="14"/>
  <c r="AN37" i="14"/>
  <c r="AO37" i="14"/>
  <c r="AP37" i="14"/>
  <c r="AQ37" i="14"/>
  <c r="AR37" i="14"/>
  <c r="AS37" i="14"/>
  <c r="AT37" i="14"/>
  <c r="AU37" i="14"/>
  <c r="AV37" i="14"/>
  <c r="AW37" i="14"/>
  <c r="AX37" i="14"/>
  <c r="AY37" i="14"/>
  <c r="AZ37" i="14"/>
  <c r="BA37" i="14"/>
  <c r="BB37" i="14"/>
  <c r="BC37" i="14"/>
  <c r="BD37" i="14"/>
  <c r="BE37" i="14"/>
  <c r="BF37" i="14"/>
  <c r="BG37" i="14"/>
  <c r="BH37" i="14"/>
  <c r="BI37" i="14"/>
  <c r="BJ37" i="14"/>
  <c r="BK37" i="14"/>
  <c r="BL37" i="14"/>
  <c r="BM37" i="14"/>
  <c r="BN37" i="14"/>
  <c r="BO37" i="14"/>
  <c r="BP37" i="14"/>
  <c r="BQ37" i="14"/>
  <c r="BR37" i="14"/>
  <c r="BS37" i="14"/>
  <c r="BT37" i="14"/>
  <c r="BU37" i="14"/>
  <c r="BV37" i="14"/>
  <c r="BW37" i="14"/>
  <c r="BX37" i="14"/>
  <c r="BY37" i="14"/>
  <c r="BZ37" i="14"/>
  <c r="CA37" i="14"/>
  <c r="CB37" i="14"/>
  <c r="CC37" i="14"/>
  <c r="CD37" i="14"/>
  <c r="CE37" i="14"/>
  <c r="CF37" i="14"/>
  <c r="CG37" i="14"/>
  <c r="CH37" i="14"/>
  <c r="CI37" i="14"/>
  <c r="CJ37" i="14"/>
  <c r="CK37" i="14"/>
  <c r="CL37" i="14"/>
  <c r="CM37" i="14"/>
  <c r="CN37" i="14"/>
  <c r="CO37" i="14"/>
  <c r="CP37" i="14"/>
  <c r="CQ37" i="14"/>
  <c r="CR37" i="14"/>
  <c r="CS37" i="14"/>
  <c r="CT37" i="14"/>
  <c r="CU37" i="14"/>
  <c r="CV37" i="14"/>
  <c r="CW37" i="14"/>
  <c r="CX37" i="14"/>
  <c r="CY37" i="14"/>
  <c r="CZ37" i="14"/>
  <c r="DA37" i="14"/>
  <c r="DB37" i="14"/>
  <c r="DC37" i="14"/>
  <c r="DD37" i="14"/>
  <c r="DE37" i="14"/>
  <c r="DF37" i="14"/>
  <c r="DG37" i="14"/>
  <c r="DH37" i="14"/>
  <c r="DI37" i="14"/>
  <c r="DJ37" i="14"/>
  <c r="DK37" i="14"/>
  <c r="DL37" i="14"/>
  <c r="DM37" i="14"/>
  <c r="DN37" i="14"/>
  <c r="DO37" i="14"/>
  <c r="DP37" i="14"/>
  <c r="DQ37" i="14"/>
  <c r="DR37" i="14"/>
  <c r="DS37" i="14"/>
  <c r="DT37" i="14"/>
  <c r="DU37" i="14"/>
  <c r="DV37" i="14"/>
  <c r="DW37" i="14"/>
  <c r="DX37" i="14"/>
  <c r="DY37" i="14"/>
  <c r="DZ37" i="14"/>
  <c r="EA37" i="14"/>
  <c r="EB37" i="14"/>
  <c r="EC37" i="14"/>
  <c r="ED37" i="14"/>
  <c r="EE37" i="14"/>
  <c r="EF37" i="14"/>
  <c r="EG37" i="14"/>
  <c r="EH37" i="14"/>
  <c r="C38" i="14"/>
  <c r="D38" i="14"/>
  <c r="E38" i="14"/>
  <c r="F38" i="14"/>
  <c r="G38" i="14"/>
  <c r="H38" i="14"/>
  <c r="I38" i="14"/>
  <c r="J38" i="14"/>
  <c r="K38" i="14"/>
  <c r="L38" i="14"/>
  <c r="M38" i="14"/>
  <c r="N38" i="14"/>
  <c r="O38" i="14"/>
  <c r="P38" i="14"/>
  <c r="Q38" i="14"/>
  <c r="R38" i="14"/>
  <c r="S38" i="14"/>
  <c r="T38" i="14"/>
  <c r="U38" i="14"/>
  <c r="V38" i="14"/>
  <c r="W38" i="14"/>
  <c r="X38" i="14"/>
  <c r="Y38" i="14"/>
  <c r="Z38" i="14"/>
  <c r="AA38" i="14"/>
  <c r="AB38" i="14"/>
  <c r="AC38" i="14"/>
  <c r="AD38" i="14"/>
  <c r="AE38" i="14"/>
  <c r="AF38" i="14"/>
  <c r="AG38" i="14"/>
  <c r="AH38" i="14"/>
  <c r="AI38" i="14"/>
  <c r="AJ38" i="14"/>
  <c r="AK38" i="14"/>
  <c r="AL38" i="14"/>
  <c r="AM38" i="14"/>
  <c r="AN38" i="14"/>
  <c r="AO38" i="14"/>
  <c r="AP38" i="14"/>
  <c r="AQ38" i="14"/>
  <c r="AR38" i="14"/>
  <c r="AS38" i="14"/>
  <c r="AT38" i="14"/>
  <c r="AU38" i="14"/>
  <c r="AV38" i="14"/>
  <c r="AW38" i="14"/>
  <c r="AX38" i="14"/>
  <c r="AY38" i="14"/>
  <c r="AZ38" i="14"/>
  <c r="BA38" i="14"/>
  <c r="BB38" i="14"/>
  <c r="BC38" i="14"/>
  <c r="BD38" i="14"/>
  <c r="BE38" i="14"/>
  <c r="BF38" i="14"/>
  <c r="BG38" i="14"/>
  <c r="BH38" i="14"/>
  <c r="BI38" i="14"/>
  <c r="BJ38" i="14"/>
  <c r="BK38" i="14"/>
  <c r="BL38" i="14"/>
  <c r="BM38" i="14"/>
  <c r="BN38" i="14"/>
  <c r="BO38" i="14"/>
  <c r="BP38" i="14"/>
  <c r="BQ38" i="14"/>
  <c r="BR38" i="14"/>
  <c r="BS38" i="14"/>
  <c r="BT38" i="14"/>
  <c r="BU38" i="14"/>
  <c r="BV38" i="14"/>
  <c r="BW38" i="14"/>
  <c r="BX38" i="14"/>
  <c r="BY38" i="14"/>
  <c r="BZ38" i="14"/>
  <c r="CA38" i="14"/>
  <c r="CB38" i="14"/>
  <c r="CC38" i="14"/>
  <c r="CD38" i="14"/>
  <c r="CE38" i="14"/>
  <c r="CF38" i="14"/>
  <c r="CG38" i="14"/>
  <c r="CH38" i="14"/>
  <c r="CI38" i="14"/>
  <c r="CJ38" i="14"/>
  <c r="CK38" i="14"/>
  <c r="CL38" i="14"/>
  <c r="CM38" i="14"/>
  <c r="CN38" i="14"/>
  <c r="CO38" i="14"/>
  <c r="CP38" i="14"/>
  <c r="CQ38" i="14"/>
  <c r="CR38" i="14"/>
  <c r="CS38" i="14"/>
  <c r="CT38" i="14"/>
  <c r="CU38" i="14"/>
  <c r="CV38" i="14"/>
  <c r="CW38" i="14"/>
  <c r="CX38" i="14"/>
  <c r="CY38" i="14"/>
  <c r="CZ38" i="14"/>
  <c r="DA38" i="14"/>
  <c r="DB38" i="14"/>
  <c r="DC38" i="14"/>
  <c r="DD38" i="14"/>
  <c r="DE38" i="14"/>
  <c r="DF38" i="14"/>
  <c r="DG38" i="14"/>
  <c r="DH38" i="14"/>
  <c r="DI38" i="14"/>
  <c r="DJ38" i="14"/>
  <c r="DK38" i="14"/>
  <c r="DL38" i="14"/>
  <c r="DM38" i="14"/>
  <c r="DN38" i="14"/>
  <c r="DO38" i="14"/>
  <c r="DP38" i="14"/>
  <c r="DQ38" i="14"/>
  <c r="DR38" i="14"/>
  <c r="DS38" i="14"/>
  <c r="DT38" i="14"/>
  <c r="DU38" i="14"/>
  <c r="DV38" i="14"/>
  <c r="DW38" i="14"/>
  <c r="DX38" i="14"/>
  <c r="DY38" i="14"/>
  <c r="DZ38" i="14"/>
  <c r="EA38" i="14"/>
  <c r="EB38" i="14"/>
  <c r="EC38" i="14"/>
  <c r="ED38" i="14"/>
  <c r="EE38" i="14"/>
  <c r="EF38" i="14"/>
  <c r="EG38" i="14"/>
  <c r="EH38" i="14"/>
  <c r="C39" i="14"/>
  <c r="D39" i="14"/>
  <c r="E39" i="14"/>
  <c r="F39" i="14"/>
  <c r="G39" i="14"/>
  <c r="H39" i="14"/>
  <c r="I39" i="14"/>
  <c r="J39" i="14"/>
  <c r="K39" i="14"/>
  <c r="L39" i="14"/>
  <c r="M39" i="14"/>
  <c r="N39" i="14"/>
  <c r="O39" i="14"/>
  <c r="P39" i="14"/>
  <c r="Q39" i="14"/>
  <c r="R39" i="14"/>
  <c r="S39" i="14"/>
  <c r="T39" i="14"/>
  <c r="U39" i="14"/>
  <c r="V39" i="14"/>
  <c r="W39" i="14"/>
  <c r="X39" i="14"/>
  <c r="Y39" i="14"/>
  <c r="Z39" i="14"/>
  <c r="AA39" i="14"/>
  <c r="AB39" i="14"/>
  <c r="AC39" i="14"/>
  <c r="AD39" i="14"/>
  <c r="AE39" i="14"/>
  <c r="AF39" i="14"/>
  <c r="AG39" i="14"/>
  <c r="AH39" i="14"/>
  <c r="AI39" i="14"/>
  <c r="AJ39" i="14"/>
  <c r="AK39" i="14"/>
  <c r="AL39" i="14"/>
  <c r="AM39" i="14"/>
  <c r="AN39" i="14"/>
  <c r="AO39" i="14"/>
  <c r="AP39" i="14"/>
  <c r="AQ39" i="14"/>
  <c r="AR39" i="14"/>
  <c r="AS39" i="14"/>
  <c r="AT39" i="14"/>
  <c r="AU39" i="14"/>
  <c r="AV39" i="14"/>
  <c r="AW39" i="14"/>
  <c r="AX39" i="14"/>
  <c r="AY39" i="14"/>
  <c r="AZ39" i="14"/>
  <c r="BA39" i="14"/>
  <c r="BB39" i="14"/>
  <c r="BC39" i="14"/>
  <c r="BD39" i="14"/>
  <c r="BE39" i="14"/>
  <c r="BF39" i="14"/>
  <c r="BG39" i="14"/>
  <c r="BH39" i="14"/>
  <c r="BI39" i="14"/>
  <c r="BJ39" i="14"/>
  <c r="BK39" i="14"/>
  <c r="BL39" i="14"/>
  <c r="BM39" i="14"/>
  <c r="BN39" i="14"/>
  <c r="BO39" i="14"/>
  <c r="BP39" i="14"/>
  <c r="BQ39" i="14"/>
  <c r="BR39" i="14"/>
  <c r="BS39" i="14"/>
  <c r="BT39" i="14"/>
  <c r="BU39" i="14"/>
  <c r="BV39" i="14"/>
  <c r="BW39" i="14"/>
  <c r="BX39" i="14"/>
  <c r="BY39" i="14"/>
  <c r="BZ39" i="14"/>
  <c r="CA39" i="14"/>
  <c r="CB39" i="14"/>
  <c r="CC39" i="14"/>
  <c r="CD39" i="14"/>
  <c r="CE39" i="14"/>
  <c r="CF39" i="14"/>
  <c r="CG39" i="14"/>
  <c r="CH39" i="14"/>
  <c r="CI39" i="14"/>
  <c r="CJ39" i="14"/>
  <c r="CK39" i="14"/>
  <c r="CL39" i="14"/>
  <c r="CM39" i="14"/>
  <c r="CN39" i="14"/>
  <c r="CO39" i="14"/>
  <c r="CP39" i="14"/>
  <c r="CQ39" i="14"/>
  <c r="CR39" i="14"/>
  <c r="CS39" i="14"/>
  <c r="CT39" i="14"/>
  <c r="CU39" i="14"/>
  <c r="CV39" i="14"/>
  <c r="CW39" i="14"/>
  <c r="CX39" i="14"/>
  <c r="CY39" i="14"/>
  <c r="CZ39" i="14"/>
  <c r="DA39" i="14"/>
  <c r="DB39" i="14"/>
  <c r="DC39" i="14"/>
  <c r="DD39" i="14"/>
  <c r="DE39" i="14"/>
  <c r="DF39" i="14"/>
  <c r="DG39" i="14"/>
  <c r="DH39" i="14"/>
  <c r="DI39" i="14"/>
  <c r="DJ39" i="14"/>
  <c r="DK39" i="14"/>
  <c r="DL39" i="14"/>
  <c r="DM39" i="14"/>
  <c r="DN39" i="14"/>
  <c r="DO39" i="14"/>
  <c r="DP39" i="14"/>
  <c r="DQ39" i="14"/>
  <c r="DR39" i="14"/>
  <c r="DS39" i="14"/>
  <c r="DT39" i="14"/>
  <c r="DU39" i="14"/>
  <c r="DV39" i="14"/>
  <c r="DW39" i="14"/>
  <c r="DX39" i="14"/>
  <c r="DY39" i="14"/>
  <c r="DZ39" i="14"/>
  <c r="EA39" i="14"/>
  <c r="EB39" i="14"/>
  <c r="EC39" i="14"/>
  <c r="ED39" i="14"/>
  <c r="EE39" i="14"/>
  <c r="EF39" i="14"/>
  <c r="EG39" i="14"/>
  <c r="EH39" i="14"/>
  <c r="C40" i="14"/>
  <c r="D40" i="14"/>
  <c r="E40" i="14"/>
  <c r="F40" i="14"/>
  <c r="G40" i="14"/>
  <c r="H40" i="14"/>
  <c r="I40" i="14"/>
  <c r="J40" i="14"/>
  <c r="K40" i="14"/>
  <c r="L40" i="14"/>
  <c r="M40" i="14"/>
  <c r="N40" i="14"/>
  <c r="O40" i="14"/>
  <c r="P40" i="14"/>
  <c r="Q40" i="14"/>
  <c r="R40" i="14"/>
  <c r="S40" i="14"/>
  <c r="T40" i="14"/>
  <c r="U40" i="14"/>
  <c r="V40" i="14"/>
  <c r="W40" i="14"/>
  <c r="X40" i="14"/>
  <c r="Y40" i="14"/>
  <c r="Z40" i="14"/>
  <c r="AA40" i="14"/>
  <c r="AB40" i="14"/>
  <c r="AC40" i="14"/>
  <c r="AD40" i="14"/>
  <c r="AE40" i="14"/>
  <c r="AF40" i="14"/>
  <c r="AG40" i="14"/>
  <c r="AH40" i="14"/>
  <c r="AI40" i="14"/>
  <c r="AJ40" i="14"/>
  <c r="AK40" i="14"/>
  <c r="AL40" i="14"/>
  <c r="AM40" i="14"/>
  <c r="AN40" i="14"/>
  <c r="AO40" i="14"/>
  <c r="AP40" i="14"/>
  <c r="AQ40" i="14"/>
  <c r="AR40" i="14"/>
  <c r="AS40" i="14"/>
  <c r="AT40" i="14"/>
  <c r="AU40" i="14"/>
  <c r="AV40" i="14"/>
  <c r="AW40" i="14"/>
  <c r="AX40" i="14"/>
  <c r="AY40" i="14"/>
  <c r="AZ40" i="14"/>
  <c r="BA40" i="14"/>
  <c r="BB40" i="14"/>
  <c r="BC40" i="14"/>
  <c r="BD40" i="14"/>
  <c r="BE40" i="14"/>
  <c r="BF40" i="14"/>
  <c r="BG40" i="14"/>
  <c r="BH40" i="14"/>
  <c r="BI40" i="14"/>
  <c r="BJ40" i="14"/>
  <c r="BK40" i="14"/>
  <c r="BL40" i="14"/>
  <c r="BM40" i="14"/>
  <c r="BN40" i="14"/>
  <c r="BO40" i="14"/>
  <c r="BP40" i="14"/>
  <c r="BQ40" i="14"/>
  <c r="BR40" i="14"/>
  <c r="BS40" i="14"/>
  <c r="BT40" i="14"/>
  <c r="BU40" i="14"/>
  <c r="BV40" i="14"/>
  <c r="BW40" i="14"/>
  <c r="BX40" i="14"/>
  <c r="BY40" i="14"/>
  <c r="BZ40" i="14"/>
  <c r="CA40" i="14"/>
  <c r="CB40" i="14"/>
  <c r="CC40" i="14"/>
  <c r="CD40" i="14"/>
  <c r="CE40" i="14"/>
  <c r="CF40" i="14"/>
  <c r="CG40" i="14"/>
  <c r="CH40" i="14"/>
  <c r="CI40" i="14"/>
  <c r="CJ40" i="14"/>
  <c r="CK40" i="14"/>
  <c r="CL40" i="14"/>
  <c r="CM40" i="14"/>
  <c r="CN40" i="14"/>
  <c r="CO40" i="14"/>
  <c r="CP40" i="14"/>
  <c r="CQ40" i="14"/>
  <c r="CR40" i="14"/>
  <c r="CS40" i="14"/>
  <c r="CT40" i="14"/>
  <c r="CU40" i="14"/>
  <c r="CV40" i="14"/>
  <c r="CW40" i="14"/>
  <c r="CX40" i="14"/>
  <c r="CY40" i="14"/>
  <c r="CZ40" i="14"/>
  <c r="DA40" i="14"/>
  <c r="DB40" i="14"/>
  <c r="DC40" i="14"/>
  <c r="DD40" i="14"/>
  <c r="DE40" i="14"/>
  <c r="DF40" i="14"/>
  <c r="DG40" i="14"/>
  <c r="DH40" i="14"/>
  <c r="DI40" i="14"/>
  <c r="DJ40" i="14"/>
  <c r="DK40" i="14"/>
  <c r="DL40" i="14"/>
  <c r="DM40" i="14"/>
  <c r="DN40" i="14"/>
  <c r="DO40" i="14"/>
  <c r="DP40" i="14"/>
  <c r="DQ40" i="14"/>
  <c r="DR40" i="14"/>
  <c r="DS40" i="14"/>
  <c r="DT40" i="14"/>
  <c r="DU40" i="14"/>
  <c r="DV40" i="14"/>
  <c r="DW40" i="14"/>
  <c r="DX40" i="14"/>
  <c r="DY40" i="14"/>
  <c r="DZ40" i="14"/>
  <c r="EA40" i="14"/>
  <c r="EB40" i="14"/>
  <c r="EC40" i="14"/>
  <c r="ED40" i="14"/>
  <c r="EE40" i="14"/>
  <c r="EF40" i="14"/>
  <c r="EG40" i="14"/>
  <c r="EH40" i="14"/>
  <c r="C41" i="14"/>
  <c r="D41" i="14"/>
  <c r="E41" i="14"/>
  <c r="F41" i="14"/>
  <c r="G41" i="14"/>
  <c r="H41" i="14"/>
  <c r="I41" i="14"/>
  <c r="J41" i="14"/>
  <c r="K41" i="14"/>
  <c r="L41" i="14"/>
  <c r="M41" i="14"/>
  <c r="N41" i="14"/>
  <c r="O41" i="14"/>
  <c r="P41" i="14"/>
  <c r="Q41" i="14"/>
  <c r="R41" i="14"/>
  <c r="S41" i="14"/>
  <c r="T41" i="14"/>
  <c r="U41" i="14"/>
  <c r="V41" i="14"/>
  <c r="W41" i="14"/>
  <c r="X41" i="14"/>
  <c r="Y41" i="14"/>
  <c r="Z41" i="14"/>
  <c r="AA41" i="14"/>
  <c r="AB41" i="14"/>
  <c r="AC41" i="14"/>
  <c r="AD41" i="14"/>
  <c r="AE41" i="14"/>
  <c r="AF41" i="14"/>
  <c r="AG41" i="14"/>
  <c r="AH41" i="14"/>
  <c r="AI41" i="14"/>
  <c r="AJ41" i="14"/>
  <c r="AK41" i="14"/>
  <c r="AL41" i="14"/>
  <c r="AM41" i="14"/>
  <c r="AN41" i="14"/>
  <c r="AO41" i="14"/>
  <c r="AP41" i="14"/>
  <c r="AQ41" i="14"/>
  <c r="AR41" i="14"/>
  <c r="AS41" i="14"/>
  <c r="AT41" i="14"/>
  <c r="AU41" i="14"/>
  <c r="AV41" i="14"/>
  <c r="AW41" i="14"/>
  <c r="AX41" i="14"/>
  <c r="AY41" i="14"/>
  <c r="AZ41" i="14"/>
  <c r="BA41" i="14"/>
  <c r="BB41" i="14"/>
  <c r="BC41" i="14"/>
  <c r="BD41" i="14"/>
  <c r="BE41" i="14"/>
  <c r="BF41" i="14"/>
  <c r="BG41" i="14"/>
  <c r="BH41" i="14"/>
  <c r="BI41" i="14"/>
  <c r="BJ41" i="14"/>
  <c r="BK41" i="14"/>
  <c r="BL41" i="14"/>
  <c r="BM41" i="14"/>
  <c r="BN41" i="14"/>
  <c r="BO41" i="14"/>
  <c r="BP41" i="14"/>
  <c r="BQ41" i="14"/>
  <c r="BR41" i="14"/>
  <c r="BS41" i="14"/>
  <c r="BT41" i="14"/>
  <c r="BU41" i="14"/>
  <c r="BV41" i="14"/>
  <c r="BW41" i="14"/>
  <c r="BX41" i="14"/>
  <c r="BY41" i="14"/>
  <c r="BZ41" i="14"/>
  <c r="CA41" i="14"/>
  <c r="CB41" i="14"/>
  <c r="CC41" i="14"/>
  <c r="CD41" i="14"/>
  <c r="CE41" i="14"/>
  <c r="CF41" i="14"/>
  <c r="CG41" i="14"/>
  <c r="CH41" i="14"/>
  <c r="CI41" i="14"/>
  <c r="CJ41" i="14"/>
  <c r="CK41" i="14"/>
  <c r="CL41" i="14"/>
  <c r="CM41" i="14"/>
  <c r="CN41" i="14"/>
  <c r="CO41" i="14"/>
  <c r="CP41" i="14"/>
  <c r="CQ41" i="14"/>
  <c r="CR41" i="14"/>
  <c r="CS41" i="14"/>
  <c r="CT41" i="14"/>
  <c r="CU41" i="14"/>
  <c r="CV41" i="14"/>
  <c r="CW41" i="14"/>
  <c r="CX41" i="14"/>
  <c r="CY41" i="14"/>
  <c r="CZ41" i="14"/>
  <c r="DA41" i="14"/>
  <c r="DB41" i="14"/>
  <c r="DC41" i="14"/>
  <c r="DD41" i="14"/>
  <c r="DE41" i="14"/>
  <c r="DF41" i="14"/>
  <c r="DG41" i="14"/>
  <c r="DH41" i="14"/>
  <c r="DI41" i="14"/>
  <c r="DJ41" i="14"/>
  <c r="DK41" i="14"/>
  <c r="DL41" i="14"/>
  <c r="DM41" i="14"/>
  <c r="DN41" i="14"/>
  <c r="DO41" i="14"/>
  <c r="DP41" i="14"/>
  <c r="DQ41" i="14"/>
  <c r="DR41" i="14"/>
  <c r="DS41" i="14"/>
  <c r="DT41" i="14"/>
  <c r="DU41" i="14"/>
  <c r="DV41" i="14"/>
  <c r="DW41" i="14"/>
  <c r="DX41" i="14"/>
  <c r="DY41" i="14"/>
  <c r="DZ41" i="14"/>
  <c r="EA41" i="14"/>
  <c r="EB41" i="14"/>
  <c r="EC41" i="14"/>
  <c r="ED41" i="14"/>
  <c r="EE41" i="14"/>
  <c r="EF41" i="14"/>
  <c r="EG41" i="14"/>
  <c r="EH41" i="14"/>
  <c r="C42" i="14"/>
  <c r="D42" i="14"/>
  <c r="E42" i="14"/>
  <c r="F42" i="14"/>
  <c r="G42" i="14"/>
  <c r="H42" i="14"/>
  <c r="I42" i="14"/>
  <c r="J42" i="14"/>
  <c r="K42" i="14"/>
  <c r="L42" i="14"/>
  <c r="M42" i="14"/>
  <c r="N42" i="14"/>
  <c r="O42" i="14"/>
  <c r="P42" i="14"/>
  <c r="Q42" i="14"/>
  <c r="R42" i="14"/>
  <c r="S42" i="14"/>
  <c r="T42" i="14"/>
  <c r="U42" i="14"/>
  <c r="V42" i="14"/>
  <c r="W42" i="14"/>
  <c r="X42" i="14"/>
  <c r="Y42" i="14"/>
  <c r="Z42" i="14"/>
  <c r="AA42" i="14"/>
  <c r="AB42" i="14"/>
  <c r="AC42" i="14"/>
  <c r="AD42" i="14"/>
  <c r="AE42" i="14"/>
  <c r="AF42" i="14"/>
  <c r="AG42" i="14"/>
  <c r="AH42" i="14"/>
  <c r="AI42" i="14"/>
  <c r="AJ42" i="14"/>
  <c r="AK42" i="14"/>
  <c r="AL42" i="14"/>
  <c r="AM42" i="14"/>
  <c r="AN42" i="14"/>
  <c r="AO42" i="14"/>
  <c r="AP42" i="14"/>
  <c r="AQ42" i="14"/>
  <c r="AR42" i="14"/>
  <c r="AS42" i="14"/>
  <c r="AT42" i="14"/>
  <c r="AU42" i="14"/>
  <c r="AV42" i="14"/>
  <c r="AW42" i="14"/>
  <c r="AX42" i="14"/>
  <c r="AY42" i="14"/>
  <c r="AZ42" i="14"/>
  <c r="BA42" i="14"/>
  <c r="BB42" i="14"/>
  <c r="BC42" i="14"/>
  <c r="BD42" i="14"/>
  <c r="BE42" i="14"/>
  <c r="BF42" i="14"/>
  <c r="BG42" i="14"/>
  <c r="BH42" i="14"/>
  <c r="BI42" i="14"/>
  <c r="BJ42" i="14"/>
  <c r="BK42" i="14"/>
  <c r="BL42" i="14"/>
  <c r="BM42" i="14"/>
  <c r="BN42" i="14"/>
  <c r="BO42" i="14"/>
  <c r="BP42" i="14"/>
  <c r="BQ42" i="14"/>
  <c r="BR42" i="14"/>
  <c r="BS42" i="14"/>
  <c r="BT42" i="14"/>
  <c r="BU42" i="14"/>
  <c r="BV42" i="14"/>
  <c r="BW42" i="14"/>
  <c r="BX42" i="14"/>
  <c r="BY42" i="14"/>
  <c r="BZ42" i="14"/>
  <c r="CA42" i="14"/>
  <c r="CB42" i="14"/>
  <c r="CC42" i="14"/>
  <c r="CD42" i="14"/>
  <c r="CE42" i="14"/>
  <c r="CF42" i="14"/>
  <c r="CG42" i="14"/>
  <c r="CH42" i="14"/>
  <c r="CI42" i="14"/>
  <c r="CJ42" i="14"/>
  <c r="CK42" i="14"/>
  <c r="CL42" i="14"/>
  <c r="CM42" i="14"/>
  <c r="CN42" i="14"/>
  <c r="CO42" i="14"/>
  <c r="CP42" i="14"/>
  <c r="CQ42" i="14"/>
  <c r="CR42" i="14"/>
  <c r="CS42" i="14"/>
  <c r="CT42" i="14"/>
  <c r="CU42" i="14"/>
  <c r="CV42" i="14"/>
  <c r="CW42" i="14"/>
  <c r="CX42" i="14"/>
  <c r="CY42" i="14"/>
  <c r="CZ42" i="14"/>
  <c r="DA42" i="14"/>
  <c r="DB42" i="14"/>
  <c r="DC42" i="14"/>
  <c r="DD42" i="14"/>
  <c r="DE42" i="14"/>
  <c r="DF42" i="14"/>
  <c r="DG42" i="14"/>
  <c r="DH42" i="14"/>
  <c r="DI42" i="14"/>
  <c r="DJ42" i="14"/>
  <c r="DK42" i="14"/>
  <c r="DL42" i="14"/>
  <c r="DM42" i="14"/>
  <c r="DN42" i="14"/>
  <c r="DO42" i="14"/>
  <c r="DP42" i="14"/>
  <c r="DQ42" i="14"/>
  <c r="DR42" i="14"/>
  <c r="DS42" i="14"/>
  <c r="DT42" i="14"/>
  <c r="DU42" i="14"/>
  <c r="DV42" i="14"/>
  <c r="DW42" i="14"/>
  <c r="DX42" i="14"/>
  <c r="DY42" i="14"/>
  <c r="DZ42" i="14"/>
  <c r="EA42" i="14"/>
  <c r="EB42" i="14"/>
  <c r="EC42" i="14"/>
  <c r="ED42" i="14"/>
  <c r="EE42" i="14"/>
  <c r="EF42" i="14"/>
  <c r="EG42" i="14"/>
  <c r="EH42" i="14"/>
  <c r="C43" i="14"/>
  <c r="D43" i="14"/>
  <c r="E43" i="14"/>
  <c r="F43" i="14"/>
  <c r="G43" i="14"/>
  <c r="H43" i="14"/>
  <c r="I43" i="14"/>
  <c r="J43" i="14"/>
  <c r="K43" i="14"/>
  <c r="L43" i="14"/>
  <c r="M43" i="14"/>
  <c r="N43" i="14"/>
  <c r="O43" i="14"/>
  <c r="P43" i="14"/>
  <c r="Q43" i="14"/>
  <c r="R43" i="14"/>
  <c r="S43" i="14"/>
  <c r="T43" i="14"/>
  <c r="U43" i="14"/>
  <c r="V43" i="14"/>
  <c r="W43" i="14"/>
  <c r="X43" i="14"/>
  <c r="Y43" i="14"/>
  <c r="Z43" i="14"/>
  <c r="AA43" i="14"/>
  <c r="AB43" i="14"/>
  <c r="AC43" i="14"/>
  <c r="AD43" i="14"/>
  <c r="AE43" i="14"/>
  <c r="AF43" i="14"/>
  <c r="AG43" i="14"/>
  <c r="AH43" i="14"/>
  <c r="AI43" i="14"/>
  <c r="AJ43" i="14"/>
  <c r="AK43" i="14"/>
  <c r="AL43" i="14"/>
  <c r="AM43" i="14"/>
  <c r="AN43" i="14"/>
  <c r="AO43" i="14"/>
  <c r="AP43" i="14"/>
  <c r="AQ43" i="14"/>
  <c r="AR43" i="14"/>
  <c r="AS43" i="14"/>
  <c r="AT43" i="14"/>
  <c r="AU43" i="14"/>
  <c r="AV43" i="14"/>
  <c r="AW43" i="14"/>
  <c r="AX43" i="14"/>
  <c r="AY43" i="14"/>
  <c r="AZ43" i="14"/>
  <c r="BA43" i="14"/>
  <c r="BB43" i="14"/>
  <c r="BC43" i="14"/>
  <c r="BD43" i="14"/>
  <c r="BE43" i="14"/>
  <c r="BF43" i="14"/>
  <c r="BG43" i="14"/>
  <c r="BH43" i="14"/>
  <c r="BI43" i="14"/>
  <c r="BJ43" i="14"/>
  <c r="BK43" i="14"/>
  <c r="BL43" i="14"/>
  <c r="BM43" i="14"/>
  <c r="BN43" i="14"/>
  <c r="BO43" i="14"/>
  <c r="BP43" i="14"/>
  <c r="BQ43" i="14"/>
  <c r="BR43" i="14"/>
  <c r="BS43" i="14"/>
  <c r="BT43" i="14"/>
  <c r="BU43" i="14"/>
  <c r="BV43" i="14"/>
  <c r="BW43" i="14"/>
  <c r="BX43" i="14"/>
  <c r="BY43" i="14"/>
  <c r="BZ43" i="14"/>
  <c r="CA43" i="14"/>
  <c r="CB43" i="14"/>
  <c r="CC43" i="14"/>
  <c r="CD43" i="14"/>
  <c r="CE43" i="14"/>
  <c r="CF43" i="14"/>
  <c r="CG43" i="14"/>
  <c r="CH43" i="14"/>
  <c r="CI43" i="14"/>
  <c r="CJ43" i="14"/>
  <c r="CK43" i="14"/>
  <c r="CL43" i="14"/>
  <c r="CM43" i="14"/>
  <c r="CN43" i="14"/>
  <c r="CO43" i="14"/>
  <c r="CP43" i="14"/>
  <c r="CQ43" i="14"/>
  <c r="CR43" i="14"/>
  <c r="CS43" i="14"/>
  <c r="CT43" i="14"/>
  <c r="CU43" i="14"/>
  <c r="CV43" i="14"/>
  <c r="CW43" i="14"/>
  <c r="CX43" i="14"/>
  <c r="CY43" i="14"/>
  <c r="CZ43" i="14"/>
  <c r="DA43" i="14"/>
  <c r="DB43" i="14"/>
  <c r="DC43" i="14"/>
  <c r="DD43" i="14"/>
  <c r="DE43" i="14"/>
  <c r="DF43" i="14"/>
  <c r="DG43" i="14"/>
  <c r="DH43" i="14"/>
  <c r="DI43" i="14"/>
  <c r="DJ43" i="14"/>
  <c r="DK43" i="14"/>
  <c r="DL43" i="14"/>
  <c r="DM43" i="14"/>
  <c r="DN43" i="14"/>
  <c r="DO43" i="14"/>
  <c r="DP43" i="14"/>
  <c r="DQ43" i="14"/>
  <c r="DR43" i="14"/>
  <c r="DS43" i="14"/>
  <c r="DT43" i="14"/>
  <c r="DU43" i="14"/>
  <c r="DV43" i="14"/>
  <c r="DW43" i="14"/>
  <c r="DX43" i="14"/>
  <c r="DY43" i="14"/>
  <c r="DZ43" i="14"/>
  <c r="EA43" i="14"/>
  <c r="EB43" i="14"/>
  <c r="EC43" i="14"/>
  <c r="ED43" i="14"/>
  <c r="EE43" i="14"/>
  <c r="EF43" i="14"/>
  <c r="EG43" i="14"/>
  <c r="EH43" i="14"/>
  <c r="C44" i="14"/>
  <c r="D44" i="14"/>
  <c r="E44" i="14"/>
  <c r="F44" i="14"/>
  <c r="G44" i="14"/>
  <c r="H44" i="14"/>
  <c r="I44" i="14"/>
  <c r="J44" i="14"/>
  <c r="K44" i="14"/>
  <c r="L44" i="14"/>
  <c r="M44" i="14"/>
  <c r="N44" i="14"/>
  <c r="O44" i="14"/>
  <c r="P44" i="14"/>
  <c r="Q44" i="14"/>
  <c r="R44" i="14"/>
  <c r="S44" i="14"/>
  <c r="T44" i="14"/>
  <c r="U44" i="14"/>
  <c r="V44" i="14"/>
  <c r="W44" i="14"/>
  <c r="X44" i="14"/>
  <c r="Y44" i="14"/>
  <c r="Z44" i="14"/>
  <c r="AA44" i="14"/>
  <c r="AB44" i="14"/>
  <c r="AC44" i="14"/>
  <c r="AD44" i="14"/>
  <c r="AE44" i="14"/>
  <c r="AF44" i="14"/>
  <c r="AG44" i="14"/>
  <c r="AH44" i="14"/>
  <c r="AI44" i="14"/>
  <c r="AJ44" i="14"/>
  <c r="AK44" i="14"/>
  <c r="AL44" i="14"/>
  <c r="AM44" i="14"/>
  <c r="AN44" i="14"/>
  <c r="AO44" i="14"/>
  <c r="AP44" i="14"/>
  <c r="AQ44" i="14"/>
  <c r="AR44" i="14"/>
  <c r="AS44" i="14"/>
  <c r="AT44" i="14"/>
  <c r="AU44" i="14"/>
  <c r="AV44" i="14"/>
  <c r="AW44" i="14"/>
  <c r="AX44" i="14"/>
  <c r="AY44" i="14"/>
  <c r="AZ44" i="14"/>
  <c r="BA44" i="14"/>
  <c r="BB44" i="14"/>
  <c r="BC44" i="14"/>
  <c r="BD44" i="14"/>
  <c r="BE44" i="14"/>
  <c r="BF44" i="14"/>
  <c r="BG44" i="14"/>
  <c r="BH44" i="14"/>
  <c r="BI44" i="14"/>
  <c r="BJ44" i="14"/>
  <c r="BK44" i="14"/>
  <c r="BL44" i="14"/>
  <c r="BM44" i="14"/>
  <c r="BN44" i="14"/>
  <c r="BO44" i="14"/>
  <c r="BP44" i="14"/>
  <c r="BQ44" i="14"/>
  <c r="BR44" i="14"/>
  <c r="BS44" i="14"/>
  <c r="BT44" i="14"/>
  <c r="BU44" i="14"/>
  <c r="BV44" i="14"/>
  <c r="BW44" i="14"/>
  <c r="BX44" i="14"/>
  <c r="BY44" i="14"/>
  <c r="BZ44" i="14"/>
  <c r="CA44" i="14"/>
  <c r="CB44" i="14"/>
  <c r="CC44" i="14"/>
  <c r="CD44" i="14"/>
  <c r="CE44" i="14"/>
  <c r="CF44" i="14"/>
  <c r="CG44" i="14"/>
  <c r="CH44" i="14"/>
  <c r="CI44" i="14"/>
  <c r="CJ44" i="14"/>
  <c r="CK44" i="14"/>
  <c r="CL44" i="14"/>
  <c r="CM44" i="14"/>
  <c r="CN44" i="14"/>
  <c r="CO44" i="14"/>
  <c r="CP44" i="14"/>
  <c r="CQ44" i="14"/>
  <c r="CR44" i="14"/>
  <c r="CS44" i="14"/>
  <c r="CT44" i="14"/>
  <c r="CU44" i="14"/>
  <c r="CV44" i="14"/>
  <c r="CW44" i="14"/>
  <c r="CX44" i="14"/>
  <c r="CY44" i="14"/>
  <c r="CZ44" i="14"/>
  <c r="DA44" i="14"/>
  <c r="DB44" i="14"/>
  <c r="DC44" i="14"/>
  <c r="DD44" i="14"/>
  <c r="DE44" i="14"/>
  <c r="DF44" i="14"/>
  <c r="DG44" i="14"/>
  <c r="DH44" i="14"/>
  <c r="DI44" i="14"/>
  <c r="DJ44" i="14"/>
  <c r="DK44" i="14"/>
  <c r="DL44" i="14"/>
  <c r="DM44" i="14"/>
  <c r="DN44" i="14"/>
  <c r="DO44" i="14"/>
  <c r="DP44" i="14"/>
  <c r="DQ44" i="14"/>
  <c r="DR44" i="14"/>
  <c r="DS44" i="14"/>
  <c r="DT44" i="14"/>
  <c r="DU44" i="14"/>
  <c r="DV44" i="14"/>
  <c r="DW44" i="14"/>
  <c r="DX44" i="14"/>
  <c r="DY44" i="14"/>
  <c r="DZ44" i="14"/>
  <c r="EA44" i="14"/>
  <c r="EB44" i="14"/>
  <c r="EC44" i="14"/>
  <c r="ED44" i="14"/>
  <c r="EE44" i="14"/>
  <c r="EF44" i="14"/>
  <c r="EG44" i="14"/>
  <c r="EH44" i="14"/>
  <c r="C45" i="14"/>
  <c r="D45" i="14"/>
  <c r="E45" i="14"/>
  <c r="F45" i="14"/>
  <c r="G45" i="14"/>
  <c r="H45" i="14"/>
  <c r="I45" i="14"/>
  <c r="J45" i="14"/>
  <c r="K45" i="14"/>
  <c r="L45" i="14"/>
  <c r="M45" i="14"/>
  <c r="N45" i="14"/>
  <c r="O45" i="14"/>
  <c r="P45" i="14"/>
  <c r="Q45" i="14"/>
  <c r="R45" i="14"/>
  <c r="S45" i="14"/>
  <c r="T45" i="14"/>
  <c r="U45" i="14"/>
  <c r="V45" i="14"/>
  <c r="W45" i="14"/>
  <c r="X45" i="14"/>
  <c r="Y45" i="14"/>
  <c r="Z45" i="14"/>
  <c r="AA45" i="14"/>
  <c r="AB45" i="14"/>
  <c r="AC45" i="14"/>
  <c r="AD45" i="14"/>
  <c r="AE45" i="14"/>
  <c r="AF45" i="14"/>
  <c r="AG45" i="14"/>
  <c r="AH45" i="14"/>
  <c r="AI45" i="14"/>
  <c r="AJ45" i="14"/>
  <c r="AK45" i="14"/>
  <c r="AL45" i="14"/>
  <c r="AM45" i="14"/>
  <c r="AN45" i="14"/>
  <c r="AO45" i="14"/>
  <c r="AP45" i="14"/>
  <c r="AQ45" i="14"/>
  <c r="AR45" i="14"/>
  <c r="AS45" i="14"/>
  <c r="AT45" i="14"/>
  <c r="AU45" i="14"/>
  <c r="AV45" i="14"/>
  <c r="AW45" i="14"/>
  <c r="AX45" i="14"/>
  <c r="AY45" i="14"/>
  <c r="AZ45" i="14"/>
  <c r="BA45" i="14"/>
  <c r="BB45" i="14"/>
  <c r="BC45" i="14"/>
  <c r="BD45" i="14"/>
  <c r="BE45" i="14"/>
  <c r="BF45" i="14"/>
  <c r="BG45" i="14"/>
  <c r="BH45" i="14"/>
  <c r="BI45" i="14"/>
  <c r="BJ45" i="14"/>
  <c r="BK45" i="14"/>
  <c r="BL45" i="14"/>
  <c r="BM45" i="14"/>
  <c r="BN45" i="14"/>
  <c r="BO45" i="14"/>
  <c r="BP45" i="14"/>
  <c r="BQ45" i="14"/>
  <c r="BR45" i="14"/>
  <c r="BS45" i="14"/>
  <c r="BT45" i="14"/>
  <c r="BU45" i="14"/>
  <c r="BV45" i="14"/>
  <c r="BW45" i="14"/>
  <c r="BX45" i="14"/>
  <c r="BY45" i="14"/>
  <c r="BZ45" i="14"/>
  <c r="CA45" i="14"/>
  <c r="CB45" i="14"/>
  <c r="CC45" i="14"/>
  <c r="CD45" i="14"/>
  <c r="CE45" i="14"/>
  <c r="CF45" i="14"/>
  <c r="CG45" i="14"/>
  <c r="CH45" i="14"/>
  <c r="CI45" i="14"/>
  <c r="CJ45" i="14"/>
  <c r="CK45" i="14"/>
  <c r="CL45" i="14"/>
  <c r="CM45" i="14"/>
  <c r="CN45" i="14"/>
  <c r="CO45" i="14"/>
  <c r="CP45" i="14"/>
  <c r="CQ45" i="14"/>
  <c r="CR45" i="14"/>
  <c r="CS45" i="14"/>
  <c r="CT45" i="14"/>
  <c r="CU45" i="14"/>
  <c r="CV45" i="14"/>
  <c r="CW45" i="14"/>
  <c r="CX45" i="14"/>
  <c r="CY45" i="14"/>
  <c r="CZ45" i="14"/>
  <c r="DA45" i="14"/>
  <c r="DB45" i="14"/>
  <c r="DC45" i="14"/>
  <c r="DD45" i="14"/>
  <c r="DE45" i="14"/>
  <c r="DF45" i="14"/>
  <c r="DG45" i="14"/>
  <c r="DH45" i="14"/>
  <c r="DI45" i="14"/>
  <c r="DJ45" i="14"/>
  <c r="DK45" i="14"/>
  <c r="DL45" i="14"/>
  <c r="DM45" i="14"/>
  <c r="DN45" i="14"/>
  <c r="DO45" i="14"/>
  <c r="DP45" i="14"/>
  <c r="DQ45" i="14"/>
  <c r="DR45" i="14"/>
  <c r="DS45" i="14"/>
  <c r="DU45" i="14"/>
  <c r="DV45" i="14"/>
  <c r="DW45" i="14"/>
  <c r="DY45" i="14"/>
  <c r="DZ45" i="14"/>
  <c r="EA45" i="14"/>
  <c r="EC45" i="14"/>
  <c r="ED45" i="14"/>
  <c r="EE45" i="14"/>
  <c r="EG45" i="14"/>
  <c r="EH45" i="14"/>
  <c r="C46" i="14"/>
  <c r="E46" i="14"/>
  <c r="F46" i="14"/>
  <c r="G46" i="14"/>
  <c r="I46" i="14"/>
  <c r="J46" i="14"/>
  <c r="K46" i="14"/>
  <c r="M46" i="14"/>
  <c r="N46" i="14"/>
  <c r="O46" i="14"/>
  <c r="Q46" i="14"/>
  <c r="R46" i="14"/>
  <c r="S46" i="14"/>
  <c r="U46" i="14"/>
  <c r="V46" i="14"/>
  <c r="W46" i="14"/>
  <c r="Y46" i="14"/>
  <c r="Z46" i="14"/>
  <c r="AA46" i="14"/>
  <c r="AC46" i="14"/>
  <c r="AD46" i="14"/>
  <c r="AE46" i="14"/>
  <c r="AG46" i="14"/>
  <c r="AH46" i="14"/>
  <c r="AI46" i="14"/>
  <c r="AK46" i="14"/>
  <c r="AL46" i="14"/>
  <c r="AM46" i="14"/>
  <c r="AO46" i="14"/>
  <c r="AP46" i="14"/>
  <c r="AQ46" i="14"/>
  <c r="AS46" i="14"/>
  <c r="AT46" i="14"/>
  <c r="AU46" i="14"/>
  <c r="AW46" i="14"/>
  <c r="AX46" i="14"/>
  <c r="AY46" i="14"/>
  <c r="BA46" i="14"/>
  <c r="BB46" i="14"/>
  <c r="BC46" i="14"/>
  <c r="BE46" i="14"/>
  <c r="BF46" i="14"/>
  <c r="BG46" i="14"/>
  <c r="BI46" i="14"/>
  <c r="BJ46" i="14"/>
  <c r="BK46" i="14"/>
  <c r="BM46" i="14"/>
  <c r="BN46" i="14"/>
  <c r="BO46" i="14"/>
  <c r="BQ46" i="14"/>
  <c r="BR46" i="14"/>
  <c r="BS46" i="14"/>
  <c r="BU46" i="14"/>
  <c r="BV46" i="14"/>
  <c r="BW46" i="14"/>
  <c r="BY46" i="14"/>
  <c r="BZ46" i="14"/>
  <c r="CA46" i="14"/>
  <c r="CC46" i="14"/>
  <c r="CD46" i="14"/>
  <c r="CE46" i="14"/>
  <c r="CG46" i="14"/>
  <c r="CH46" i="14"/>
  <c r="CI46" i="14"/>
  <c r="CK46" i="14"/>
  <c r="CL46" i="14"/>
  <c r="CM46" i="14"/>
  <c r="CO46" i="14"/>
  <c r="CP46" i="14"/>
  <c r="CQ46" i="14"/>
  <c r="CS46" i="14"/>
  <c r="CT46" i="14"/>
  <c r="CU46" i="14"/>
  <c r="CW46" i="14"/>
  <c r="CX46" i="14"/>
  <c r="CY46" i="14"/>
  <c r="DA46" i="14"/>
  <c r="DB46" i="14"/>
  <c r="DC46" i="14"/>
  <c r="DE46" i="14"/>
  <c r="DF46" i="14"/>
  <c r="DG46" i="14"/>
  <c r="DI46" i="14"/>
  <c r="DJ46" i="14"/>
  <c r="DK46" i="14"/>
  <c r="DM46" i="14"/>
  <c r="DN46" i="14"/>
  <c r="DO46" i="14"/>
  <c r="DQ46" i="14"/>
  <c r="DR46" i="14"/>
  <c r="DS46" i="14"/>
  <c r="DU46" i="14"/>
  <c r="DV46" i="14"/>
  <c r="DW46" i="14"/>
  <c r="DY46" i="14"/>
  <c r="DZ46" i="14"/>
  <c r="EA46" i="14"/>
  <c r="EC46" i="14"/>
  <c r="ED46" i="14"/>
  <c r="EE46" i="14"/>
  <c r="EG46" i="14"/>
  <c r="EH46" i="14"/>
  <c r="C47" i="14"/>
  <c r="E47" i="14"/>
  <c r="F47" i="14"/>
  <c r="G47" i="14"/>
  <c r="I47" i="14"/>
  <c r="J47" i="14"/>
  <c r="K47" i="14"/>
  <c r="M47" i="14"/>
  <c r="N47" i="14"/>
  <c r="O47" i="14"/>
  <c r="Q47" i="14"/>
  <c r="R47" i="14"/>
  <c r="S47" i="14"/>
  <c r="U47" i="14"/>
  <c r="V47" i="14"/>
  <c r="W47" i="14"/>
  <c r="Y47" i="14"/>
  <c r="Z47" i="14"/>
  <c r="AA47" i="14"/>
  <c r="AC47" i="14"/>
  <c r="AD47" i="14"/>
  <c r="AE47" i="14"/>
  <c r="AG47" i="14"/>
  <c r="AH47" i="14"/>
  <c r="AI47" i="14"/>
  <c r="AK47" i="14"/>
  <c r="AL47" i="14"/>
  <c r="AM47" i="14"/>
  <c r="AO47" i="14"/>
  <c r="AP47" i="14"/>
  <c r="AQ47" i="14"/>
  <c r="AS47" i="14"/>
  <c r="AT47" i="14"/>
  <c r="AU47" i="14"/>
  <c r="AW47" i="14"/>
  <c r="AX47" i="14"/>
  <c r="AY47" i="14"/>
  <c r="BA47" i="14"/>
  <c r="BB47" i="14"/>
  <c r="BC47" i="14"/>
  <c r="BE47" i="14"/>
  <c r="BF47" i="14"/>
  <c r="BG47" i="14"/>
  <c r="BI47" i="14"/>
  <c r="BJ47" i="14"/>
  <c r="BK47" i="14"/>
  <c r="BM47" i="14"/>
  <c r="BN47" i="14"/>
  <c r="BO47" i="14"/>
  <c r="BQ47" i="14"/>
  <c r="BR47" i="14"/>
  <c r="BS47" i="14"/>
  <c r="BU47" i="14"/>
  <c r="BV47" i="14"/>
  <c r="BW47" i="14"/>
  <c r="BY47" i="14"/>
  <c r="BZ47" i="14"/>
  <c r="CA47" i="14"/>
  <c r="CC47" i="14"/>
  <c r="CD47" i="14"/>
  <c r="CE47" i="14"/>
  <c r="CG47" i="14"/>
  <c r="CH47" i="14"/>
  <c r="CI47" i="14"/>
  <c r="CK47" i="14"/>
  <c r="CL47" i="14"/>
  <c r="CM47" i="14"/>
  <c r="CO47" i="14"/>
  <c r="CP47" i="14"/>
  <c r="CQ47" i="14"/>
  <c r="CS47" i="14"/>
  <c r="CT47" i="14"/>
  <c r="CU47" i="14"/>
  <c r="CW47" i="14"/>
  <c r="CX47" i="14"/>
  <c r="CY47" i="14"/>
  <c r="DA47" i="14"/>
  <c r="DB47" i="14"/>
  <c r="DC47" i="14"/>
  <c r="DE47" i="14"/>
  <c r="DF47" i="14"/>
  <c r="DG47" i="14"/>
  <c r="DI47" i="14"/>
  <c r="DJ47" i="14"/>
  <c r="DK47" i="14"/>
  <c r="DM47" i="14"/>
  <c r="DN47" i="14"/>
  <c r="DO47" i="14"/>
  <c r="DQ47" i="14"/>
  <c r="DR47" i="14"/>
  <c r="DS47" i="14"/>
  <c r="DU47" i="14"/>
  <c r="DV47" i="14"/>
  <c r="DW47" i="14"/>
  <c r="DY47" i="14"/>
  <c r="DZ47" i="14"/>
  <c r="EA47" i="14"/>
  <c r="EC47" i="14"/>
  <c r="ED47" i="14"/>
  <c r="EE47" i="14"/>
  <c r="EG47" i="14"/>
  <c r="EH47" i="14"/>
  <c r="C48" i="14"/>
  <c r="E48" i="14"/>
  <c r="F48" i="14"/>
  <c r="G48" i="14"/>
  <c r="I48" i="14"/>
  <c r="J48" i="14"/>
  <c r="K48" i="14"/>
  <c r="M48" i="14"/>
  <c r="N48" i="14"/>
  <c r="O48" i="14"/>
  <c r="Q48" i="14"/>
  <c r="R48" i="14"/>
  <c r="S48" i="14"/>
  <c r="U48" i="14"/>
  <c r="V48" i="14"/>
  <c r="W48" i="14"/>
  <c r="Y48" i="14"/>
  <c r="Z48" i="14"/>
  <c r="AA48" i="14"/>
  <c r="AC48" i="14"/>
  <c r="AD48" i="14"/>
  <c r="AE48" i="14"/>
  <c r="AG48" i="14"/>
  <c r="AH48" i="14"/>
  <c r="AI48" i="14"/>
  <c r="AK48" i="14"/>
  <c r="AL48" i="14"/>
  <c r="AM48" i="14"/>
  <c r="AO48" i="14"/>
  <c r="AP48" i="14"/>
  <c r="AQ48" i="14"/>
  <c r="AS48" i="14"/>
  <c r="AT48" i="14"/>
  <c r="AU48" i="14"/>
  <c r="AW48" i="14"/>
  <c r="AX48" i="14"/>
  <c r="AY48" i="14"/>
  <c r="BA48" i="14"/>
  <c r="BB48" i="14"/>
  <c r="BC48" i="14"/>
  <c r="BE48" i="14"/>
  <c r="BF48" i="14"/>
  <c r="BG48" i="14"/>
  <c r="BI48" i="14"/>
  <c r="BJ48" i="14"/>
  <c r="BK48" i="14"/>
  <c r="BM48" i="14"/>
  <c r="BN48" i="14"/>
  <c r="BO48" i="14"/>
  <c r="BQ48" i="14"/>
  <c r="BR48" i="14"/>
  <c r="BS48" i="14"/>
  <c r="BU48" i="14"/>
  <c r="BV48" i="14"/>
  <c r="BW48" i="14"/>
  <c r="BY48" i="14"/>
  <c r="BZ48" i="14"/>
  <c r="CA48" i="14"/>
  <c r="CC48" i="14"/>
  <c r="CD48" i="14"/>
  <c r="CE48" i="14"/>
  <c r="CG48" i="14"/>
  <c r="CH48" i="14"/>
  <c r="CI48" i="14"/>
  <c r="CK48" i="14"/>
  <c r="CL48" i="14"/>
  <c r="CM48" i="14"/>
  <c r="CO48" i="14"/>
  <c r="CP48" i="14"/>
  <c r="CQ48" i="14"/>
  <c r="CS48" i="14"/>
  <c r="CT48" i="14"/>
  <c r="CU48" i="14"/>
  <c r="CW48" i="14"/>
  <c r="CX48" i="14"/>
  <c r="CY48" i="14"/>
  <c r="DA48" i="14"/>
  <c r="DB48" i="14"/>
  <c r="DC48" i="14"/>
  <c r="DE48" i="14"/>
  <c r="DF48" i="14"/>
  <c r="DG48" i="14"/>
  <c r="DI48" i="14"/>
  <c r="DJ48" i="14"/>
  <c r="DK48" i="14"/>
  <c r="DM48" i="14"/>
  <c r="DN48" i="14"/>
  <c r="DO48" i="14"/>
  <c r="DQ48" i="14"/>
  <c r="DR48" i="14"/>
  <c r="DS48" i="14"/>
  <c r="DU48" i="14"/>
  <c r="DV48" i="14"/>
  <c r="DW48" i="14"/>
  <c r="DY48" i="14"/>
  <c r="DZ48" i="14"/>
  <c r="EA48" i="14"/>
  <c r="EC48" i="14"/>
  <c r="ED48" i="14"/>
  <c r="EE48" i="14"/>
  <c r="EG48" i="14"/>
  <c r="EH48" i="14"/>
  <c r="C49" i="14"/>
  <c r="E49" i="14"/>
  <c r="F49" i="14"/>
  <c r="G49" i="14"/>
  <c r="I49" i="14"/>
  <c r="J49" i="14"/>
  <c r="K49" i="14"/>
  <c r="M49" i="14"/>
  <c r="N49" i="14"/>
  <c r="O49" i="14"/>
  <c r="Q49" i="14"/>
  <c r="R49" i="14"/>
  <c r="S49" i="14"/>
  <c r="U49" i="14"/>
  <c r="V49" i="14"/>
  <c r="W49" i="14"/>
  <c r="Y49" i="14"/>
  <c r="Z49" i="14"/>
  <c r="AA49" i="14"/>
  <c r="AC49" i="14"/>
  <c r="AD49" i="14"/>
  <c r="AE49" i="14"/>
  <c r="AG49" i="14"/>
  <c r="AH49" i="14"/>
  <c r="AI49" i="14"/>
  <c r="AK49" i="14"/>
  <c r="AL49" i="14"/>
  <c r="AM49" i="14"/>
  <c r="AO49" i="14"/>
  <c r="AP49" i="14"/>
  <c r="AQ49" i="14"/>
  <c r="AS49" i="14"/>
  <c r="AT49" i="14"/>
  <c r="AU49" i="14"/>
  <c r="AW49" i="14"/>
  <c r="AX49" i="14"/>
  <c r="AY49" i="14"/>
  <c r="BA49" i="14"/>
  <c r="BB49" i="14"/>
  <c r="BC49" i="14"/>
  <c r="BE49" i="14"/>
  <c r="BF49" i="14"/>
  <c r="BG49" i="14"/>
  <c r="BI49" i="14"/>
  <c r="BJ49" i="14"/>
  <c r="BK49" i="14"/>
  <c r="BM49" i="14"/>
  <c r="BN49" i="14"/>
  <c r="BO49" i="14"/>
  <c r="BQ49" i="14"/>
  <c r="BR49" i="14"/>
  <c r="BS49" i="14"/>
  <c r="BU49" i="14"/>
  <c r="BV49" i="14"/>
  <c r="BW49" i="14"/>
  <c r="BY49" i="14"/>
  <c r="BZ49" i="14"/>
  <c r="CA49" i="14"/>
  <c r="CC49" i="14"/>
  <c r="CD49" i="14"/>
  <c r="CE49" i="14"/>
  <c r="CG49" i="14"/>
  <c r="CH49" i="14"/>
  <c r="CI49" i="14"/>
  <c r="CK49" i="14"/>
  <c r="CL49" i="14"/>
  <c r="CM49" i="14"/>
  <c r="CO49" i="14"/>
  <c r="CP49" i="14"/>
  <c r="CQ49" i="14"/>
  <c r="CS49" i="14"/>
  <c r="CT49" i="14"/>
  <c r="CU49" i="14"/>
  <c r="CW49" i="14"/>
  <c r="CX49" i="14"/>
  <c r="CY49" i="14"/>
  <c r="DA49" i="14"/>
  <c r="DB49" i="14"/>
  <c r="DC49" i="14"/>
  <c r="DE49" i="14"/>
  <c r="DF49" i="14"/>
  <c r="DG49" i="14"/>
  <c r="DI49" i="14"/>
  <c r="DJ49" i="14"/>
  <c r="DK49" i="14"/>
  <c r="DM49" i="14"/>
  <c r="DN49" i="14"/>
  <c r="DO49" i="14"/>
  <c r="DQ49" i="14"/>
  <c r="DR49" i="14"/>
  <c r="DS49" i="14"/>
  <c r="DU49" i="14"/>
  <c r="DV49" i="14"/>
  <c r="DW49" i="14"/>
  <c r="DY49" i="14"/>
  <c r="DZ49" i="14"/>
  <c r="EA49" i="14"/>
  <c r="EC49" i="14"/>
  <c r="ED49" i="14"/>
  <c r="EE49" i="14"/>
  <c r="EG49" i="14"/>
  <c r="EH49" i="14"/>
  <c r="C50" i="14"/>
  <c r="E50" i="14"/>
  <c r="F50" i="14"/>
  <c r="G50" i="14"/>
  <c r="I50" i="14"/>
  <c r="J50" i="14"/>
  <c r="K50" i="14"/>
  <c r="M50" i="14"/>
  <c r="N50" i="14"/>
  <c r="O50" i="14"/>
  <c r="Q50" i="14"/>
  <c r="R50" i="14"/>
  <c r="S50" i="14"/>
  <c r="U50" i="14"/>
  <c r="V50" i="14"/>
  <c r="W50" i="14"/>
  <c r="Y50" i="14"/>
  <c r="Z50" i="14"/>
  <c r="AA50" i="14"/>
  <c r="AC50" i="14"/>
  <c r="AD50" i="14"/>
  <c r="AE50" i="14"/>
  <c r="AG50" i="14"/>
  <c r="AH50" i="14"/>
  <c r="AI50" i="14"/>
  <c r="AK50" i="14"/>
  <c r="AL50" i="14"/>
  <c r="AM50" i="14"/>
  <c r="AO50" i="14"/>
  <c r="AP50" i="14"/>
  <c r="AQ50" i="14"/>
  <c r="AS50" i="14"/>
  <c r="AT50" i="14"/>
  <c r="AU50" i="14"/>
  <c r="AW50" i="14"/>
  <c r="AX50" i="14"/>
  <c r="AY50" i="14"/>
  <c r="BA50" i="14"/>
  <c r="BB50" i="14"/>
  <c r="BC50" i="14"/>
  <c r="BE50" i="14"/>
  <c r="BF50" i="14"/>
  <c r="BG50" i="14"/>
  <c r="BI50" i="14"/>
  <c r="BJ50" i="14"/>
  <c r="BK50" i="14"/>
  <c r="BM50" i="14"/>
  <c r="BN50" i="14"/>
  <c r="BO50" i="14"/>
  <c r="BQ50" i="14"/>
  <c r="BR50" i="14"/>
  <c r="BS50" i="14"/>
  <c r="BU50" i="14"/>
  <c r="BV50" i="14"/>
  <c r="BW50" i="14"/>
  <c r="BY50" i="14"/>
  <c r="BZ50" i="14"/>
  <c r="CA50" i="14"/>
  <c r="CC50" i="14"/>
  <c r="CD50" i="14"/>
  <c r="CE50" i="14"/>
  <c r="CG50" i="14"/>
  <c r="CH50" i="14"/>
  <c r="CI50" i="14"/>
  <c r="CK50" i="14"/>
  <c r="CL50" i="14"/>
  <c r="CM50" i="14"/>
  <c r="CO50" i="14"/>
  <c r="CP50" i="14"/>
  <c r="CQ50" i="14"/>
  <c r="CS50" i="14"/>
  <c r="CT50" i="14"/>
  <c r="CU50" i="14"/>
  <c r="CW50" i="14"/>
  <c r="CX50" i="14"/>
  <c r="CY50" i="14"/>
  <c r="DA50" i="14"/>
  <c r="DB50" i="14"/>
  <c r="DC50" i="14"/>
  <c r="DE50" i="14"/>
  <c r="DF50" i="14"/>
  <c r="DG50" i="14"/>
  <c r="DI50" i="14"/>
  <c r="DJ50" i="14"/>
  <c r="DK50" i="14"/>
  <c r="DM50" i="14"/>
  <c r="DN50" i="14"/>
  <c r="DO50" i="14"/>
  <c r="DQ50" i="14"/>
  <c r="DR50" i="14"/>
  <c r="DS50" i="14"/>
  <c r="DT50" i="14"/>
  <c r="DU50" i="14"/>
  <c r="DV50" i="14"/>
  <c r="DW50" i="14"/>
  <c r="DX50" i="14"/>
  <c r="DY50" i="14"/>
  <c r="DZ50" i="14"/>
  <c r="EA50" i="14"/>
  <c r="EB50" i="14"/>
  <c r="EC50" i="14"/>
  <c r="ED50" i="14"/>
  <c r="EE50" i="14"/>
  <c r="EF50" i="14"/>
  <c r="EG50" i="14"/>
  <c r="EH50" i="14"/>
  <c r="C51" i="14"/>
  <c r="D51" i="14"/>
  <c r="E51" i="14"/>
  <c r="F51" i="14"/>
  <c r="G51" i="14"/>
  <c r="H51" i="14"/>
  <c r="I51" i="14"/>
  <c r="J51" i="14"/>
  <c r="K51" i="14"/>
  <c r="L51" i="14"/>
  <c r="M51" i="14"/>
  <c r="N51" i="14"/>
  <c r="O51" i="14"/>
  <c r="P51" i="14"/>
  <c r="Q51" i="14"/>
  <c r="R51" i="14"/>
  <c r="S51" i="14"/>
  <c r="T51" i="14"/>
  <c r="U51" i="14"/>
  <c r="V51" i="14"/>
  <c r="W51" i="14"/>
  <c r="X51" i="14"/>
  <c r="Y51" i="14"/>
  <c r="Z51" i="14"/>
  <c r="AA51" i="14"/>
  <c r="AB51" i="14"/>
  <c r="AC51" i="14"/>
  <c r="AD51" i="14"/>
  <c r="AE51" i="14"/>
  <c r="AF51" i="14"/>
  <c r="AG51" i="14"/>
  <c r="AH51" i="14"/>
  <c r="AI51" i="14"/>
  <c r="AJ51" i="14"/>
  <c r="AK51" i="14"/>
  <c r="AL51" i="14"/>
  <c r="AM51" i="14"/>
  <c r="AN51" i="14"/>
  <c r="AO51" i="14"/>
  <c r="AP51" i="14"/>
  <c r="AQ51" i="14"/>
  <c r="AR51" i="14"/>
  <c r="AS51" i="14"/>
  <c r="AT51" i="14"/>
  <c r="AU51" i="14"/>
  <c r="AV51" i="14"/>
  <c r="AW51" i="14"/>
  <c r="AX51" i="14"/>
  <c r="AY51" i="14"/>
  <c r="AZ51" i="14"/>
  <c r="BA51" i="14"/>
  <c r="BB51" i="14"/>
  <c r="BC51" i="14"/>
  <c r="BD51" i="14"/>
  <c r="BE51" i="14"/>
  <c r="BF51" i="14"/>
  <c r="BG51" i="14"/>
  <c r="BH51" i="14"/>
  <c r="BI51" i="14"/>
  <c r="BJ51" i="14"/>
  <c r="BK51" i="14"/>
  <c r="BL51" i="14"/>
  <c r="BM51" i="14"/>
  <c r="BN51" i="14"/>
  <c r="BO51" i="14"/>
  <c r="BP51" i="14"/>
  <c r="BQ51" i="14"/>
  <c r="BR51" i="14"/>
  <c r="BS51" i="14"/>
  <c r="BT51" i="14"/>
  <c r="BU51" i="14"/>
  <c r="BV51" i="14"/>
  <c r="BW51" i="14"/>
  <c r="BX51" i="14"/>
  <c r="BY51" i="14"/>
  <c r="BZ51" i="14"/>
  <c r="CA51" i="14"/>
  <c r="CB51" i="14"/>
  <c r="CC51" i="14"/>
  <c r="CD51" i="14"/>
  <c r="CE51" i="14"/>
  <c r="CF51" i="14"/>
  <c r="CG51" i="14"/>
  <c r="CH51" i="14"/>
  <c r="CI51" i="14"/>
  <c r="CJ51" i="14"/>
  <c r="CK51" i="14"/>
  <c r="CL51" i="14"/>
  <c r="CM51" i="14"/>
  <c r="CN51" i="14"/>
  <c r="CO51" i="14"/>
  <c r="CP51" i="14"/>
  <c r="CQ51" i="14"/>
  <c r="CR51" i="14"/>
  <c r="CS51" i="14"/>
  <c r="CT51" i="14"/>
  <c r="CU51" i="14"/>
  <c r="CV51" i="14"/>
  <c r="CW51" i="14"/>
  <c r="CX51" i="14"/>
  <c r="CY51" i="14"/>
  <c r="CZ51" i="14"/>
  <c r="DA51" i="14"/>
  <c r="DB51" i="14"/>
  <c r="DC51" i="14"/>
  <c r="DD51" i="14"/>
  <c r="DE51" i="14"/>
  <c r="DF51" i="14"/>
  <c r="DG51" i="14"/>
  <c r="DH51" i="14"/>
  <c r="DI51" i="14"/>
  <c r="DJ51" i="14"/>
  <c r="DK51" i="14"/>
  <c r="DL51" i="14"/>
  <c r="DM51" i="14"/>
  <c r="DN51" i="14"/>
  <c r="DO51" i="14"/>
  <c r="DP51" i="14"/>
  <c r="DQ51" i="14"/>
  <c r="DR51" i="14"/>
  <c r="DS51" i="14"/>
  <c r="DT51" i="14"/>
  <c r="DU51" i="14"/>
  <c r="DV51" i="14"/>
  <c r="DW51" i="14"/>
  <c r="DX51" i="14"/>
  <c r="DY51" i="14"/>
  <c r="DZ51" i="14"/>
  <c r="EA51" i="14"/>
  <c r="EB51" i="14"/>
  <c r="EC51" i="14"/>
  <c r="ED51" i="14"/>
  <c r="EE51" i="14"/>
  <c r="EF51" i="14"/>
  <c r="EG51" i="14"/>
  <c r="EH51" i="14"/>
  <c r="C52" i="14"/>
  <c r="D52" i="14"/>
  <c r="E52" i="14"/>
  <c r="F52" i="14"/>
  <c r="G52" i="14"/>
  <c r="H52" i="14"/>
  <c r="I52" i="14"/>
  <c r="J52" i="14"/>
  <c r="K52" i="14"/>
  <c r="L52" i="14"/>
  <c r="M52" i="14"/>
  <c r="N52" i="14"/>
  <c r="O52" i="14"/>
  <c r="P52" i="14"/>
  <c r="Q52" i="14"/>
  <c r="R52" i="14"/>
  <c r="S52" i="14"/>
  <c r="T52" i="14"/>
  <c r="U52" i="14"/>
  <c r="V52" i="14"/>
  <c r="W52" i="14"/>
  <c r="X52" i="14"/>
  <c r="Y52" i="14"/>
  <c r="Z52" i="14"/>
  <c r="AA52" i="14"/>
  <c r="AB52" i="14"/>
  <c r="AC52" i="14"/>
  <c r="AD52" i="14"/>
  <c r="AE52" i="14"/>
  <c r="AF52" i="14"/>
  <c r="AG52" i="14"/>
  <c r="AH52" i="14"/>
  <c r="AI52" i="14"/>
  <c r="AJ52" i="14"/>
  <c r="AK52" i="14"/>
  <c r="AL52" i="14"/>
  <c r="AM52" i="14"/>
  <c r="AN52" i="14"/>
  <c r="AO52" i="14"/>
  <c r="AP52" i="14"/>
  <c r="AQ52" i="14"/>
  <c r="AR52" i="14"/>
  <c r="AS52" i="14"/>
  <c r="AT52" i="14"/>
  <c r="AU52" i="14"/>
  <c r="AV52" i="14"/>
  <c r="AW52" i="14"/>
  <c r="AX52" i="14"/>
  <c r="AY52" i="14"/>
  <c r="AZ52" i="14"/>
  <c r="BA52" i="14"/>
  <c r="BB52" i="14"/>
  <c r="BC52" i="14"/>
  <c r="BD52" i="14"/>
  <c r="BE52" i="14"/>
  <c r="BF52" i="14"/>
  <c r="BG52" i="14"/>
  <c r="BH52" i="14"/>
  <c r="BI52" i="14"/>
  <c r="BJ52" i="14"/>
  <c r="BK52" i="14"/>
  <c r="BL52" i="14"/>
  <c r="BM52" i="14"/>
  <c r="BN52" i="14"/>
  <c r="BO52" i="14"/>
  <c r="BP52" i="14"/>
  <c r="BQ52" i="14"/>
  <c r="BR52" i="14"/>
  <c r="BS52" i="14"/>
  <c r="BT52" i="14"/>
  <c r="BU52" i="14"/>
  <c r="BV52" i="14"/>
  <c r="BW52" i="14"/>
  <c r="BX52" i="14"/>
  <c r="BY52" i="14"/>
  <c r="BZ52" i="14"/>
  <c r="CA52" i="14"/>
  <c r="CB52" i="14"/>
  <c r="CC52" i="14"/>
  <c r="CD52" i="14"/>
  <c r="CE52" i="14"/>
  <c r="CF52" i="14"/>
  <c r="CG52" i="14"/>
  <c r="CH52" i="14"/>
  <c r="CI52" i="14"/>
  <c r="CJ52" i="14"/>
  <c r="CK52" i="14"/>
  <c r="CL52" i="14"/>
  <c r="CM52" i="14"/>
  <c r="CN52" i="14"/>
  <c r="CO52" i="14"/>
  <c r="CP52" i="14"/>
  <c r="CQ52" i="14"/>
  <c r="CR52" i="14"/>
  <c r="CS52" i="14"/>
  <c r="CT52" i="14"/>
  <c r="CU52" i="14"/>
  <c r="CV52" i="14"/>
  <c r="CW52" i="14"/>
  <c r="CX52" i="14"/>
  <c r="CY52" i="14"/>
  <c r="CZ52" i="14"/>
  <c r="DA52" i="14"/>
  <c r="DB52" i="14"/>
  <c r="DC52" i="14"/>
  <c r="DD52" i="14"/>
  <c r="DE52" i="14"/>
  <c r="DF52" i="14"/>
  <c r="DG52" i="14"/>
  <c r="DH52" i="14"/>
  <c r="DI52" i="14"/>
  <c r="DJ52" i="14"/>
  <c r="DK52" i="14"/>
  <c r="DL52" i="14"/>
  <c r="DM52" i="14"/>
  <c r="DN52" i="14"/>
  <c r="DO52" i="14"/>
  <c r="DP52" i="14"/>
  <c r="DQ52" i="14"/>
  <c r="DR52" i="14"/>
  <c r="DS52" i="14"/>
  <c r="DT52" i="14"/>
  <c r="DU52" i="14"/>
  <c r="DV52" i="14"/>
  <c r="DW52" i="14"/>
  <c r="DX52" i="14"/>
  <c r="DY52" i="14"/>
  <c r="DZ52" i="14"/>
  <c r="EA52" i="14"/>
  <c r="EB52" i="14"/>
  <c r="EC52" i="14"/>
  <c r="ED52" i="14"/>
  <c r="EE52" i="14"/>
  <c r="EF52" i="14"/>
  <c r="EG52" i="14"/>
  <c r="EH52" i="14"/>
  <c r="C53" i="14"/>
  <c r="D53" i="14"/>
  <c r="E53" i="14"/>
  <c r="F53" i="14"/>
  <c r="G53" i="14"/>
  <c r="H53" i="14"/>
  <c r="I53" i="14"/>
  <c r="J53" i="14"/>
  <c r="K53" i="14"/>
  <c r="L53" i="14"/>
  <c r="M53" i="14"/>
  <c r="N53" i="14"/>
  <c r="O53" i="14"/>
  <c r="P53" i="14"/>
  <c r="Q53" i="14"/>
  <c r="R53" i="14"/>
  <c r="S53" i="14"/>
  <c r="T53" i="14"/>
  <c r="U53" i="14"/>
  <c r="V53" i="14"/>
  <c r="W53" i="14"/>
  <c r="X53" i="14"/>
  <c r="Y53" i="14"/>
  <c r="Z53" i="14"/>
  <c r="AA53" i="14"/>
  <c r="AB53" i="14"/>
  <c r="AC53" i="14"/>
  <c r="AD53" i="14"/>
  <c r="AE53" i="14"/>
  <c r="AF53" i="14"/>
  <c r="AG53" i="14"/>
  <c r="AH53" i="14"/>
  <c r="AI53" i="14"/>
  <c r="AJ53" i="14"/>
  <c r="AK53" i="14"/>
  <c r="AL53" i="14"/>
  <c r="AM53" i="14"/>
  <c r="AN53" i="14"/>
  <c r="AO53" i="14"/>
  <c r="AP53" i="14"/>
  <c r="AQ53" i="14"/>
  <c r="AR53" i="14"/>
  <c r="AS53" i="14"/>
  <c r="AT53" i="14"/>
  <c r="AU53" i="14"/>
  <c r="AV53" i="14"/>
  <c r="AW53" i="14"/>
  <c r="AX53" i="14"/>
  <c r="AY53" i="14"/>
  <c r="AZ53" i="14"/>
  <c r="BA53" i="14"/>
  <c r="BB53" i="14"/>
  <c r="BC53" i="14"/>
  <c r="BD53" i="14"/>
  <c r="BE53" i="14"/>
  <c r="BF53" i="14"/>
  <c r="BG53" i="14"/>
  <c r="BH53" i="14"/>
  <c r="BI53" i="14"/>
  <c r="BJ53" i="14"/>
  <c r="BK53" i="14"/>
  <c r="BL53" i="14"/>
  <c r="BM53" i="14"/>
  <c r="BN53" i="14"/>
  <c r="BO53" i="14"/>
  <c r="BP53" i="14"/>
  <c r="BQ53" i="14"/>
  <c r="BR53" i="14"/>
  <c r="BS53" i="14"/>
  <c r="BT53" i="14"/>
  <c r="BU53" i="14"/>
  <c r="BV53" i="14"/>
  <c r="BW53" i="14"/>
  <c r="BX53" i="14"/>
  <c r="BY53" i="14"/>
  <c r="BZ53" i="14"/>
  <c r="CA53" i="14"/>
  <c r="CB53" i="14"/>
  <c r="CC53" i="14"/>
  <c r="CD53" i="14"/>
  <c r="CE53" i="14"/>
  <c r="CF53" i="14"/>
  <c r="CG53" i="14"/>
  <c r="CH53" i="14"/>
  <c r="CI53" i="14"/>
  <c r="CJ53" i="14"/>
  <c r="CK53" i="14"/>
  <c r="CL53" i="14"/>
  <c r="CM53" i="14"/>
  <c r="CN53" i="14"/>
  <c r="CO53" i="14"/>
  <c r="CP53" i="14"/>
  <c r="CQ53" i="14"/>
  <c r="CR53" i="14"/>
  <c r="CS53" i="14"/>
  <c r="CT53" i="14"/>
  <c r="CU53" i="14"/>
  <c r="CV53" i="14"/>
  <c r="CW53" i="14"/>
  <c r="CX53" i="14"/>
  <c r="CY53" i="14"/>
  <c r="CZ53" i="14"/>
  <c r="DA53" i="14"/>
  <c r="DB53" i="14"/>
  <c r="DC53" i="14"/>
  <c r="DD53" i="14"/>
  <c r="DE53" i="14"/>
  <c r="DF53" i="14"/>
  <c r="DG53" i="14"/>
  <c r="DH53" i="14"/>
  <c r="DI53" i="14"/>
  <c r="DJ53" i="14"/>
  <c r="DK53" i="14"/>
  <c r="DL53" i="14"/>
  <c r="DM53" i="14"/>
  <c r="DN53" i="14"/>
  <c r="DO53" i="14"/>
  <c r="DP53" i="14"/>
  <c r="DQ53" i="14"/>
  <c r="DR53" i="14"/>
  <c r="DS53" i="14"/>
  <c r="DT53" i="14"/>
  <c r="DU53" i="14"/>
  <c r="DV53" i="14"/>
  <c r="DW53" i="14"/>
  <c r="DX53" i="14"/>
  <c r="DY53" i="14"/>
  <c r="DZ53" i="14"/>
  <c r="EA53" i="14"/>
  <c r="EB53" i="14"/>
  <c r="EC53" i="14"/>
  <c r="ED53" i="14"/>
  <c r="EE53" i="14"/>
  <c r="EF53" i="14"/>
  <c r="EG53" i="14"/>
  <c r="EH53" i="14"/>
  <c r="C54" i="14"/>
  <c r="D54" i="14"/>
  <c r="E54" i="14"/>
  <c r="F54" i="14"/>
  <c r="G54" i="14"/>
  <c r="H54" i="14"/>
  <c r="I54" i="14"/>
  <c r="J54" i="14"/>
  <c r="K54" i="14"/>
  <c r="L54" i="14"/>
  <c r="M54" i="14"/>
  <c r="N54" i="14"/>
  <c r="O54" i="14"/>
  <c r="P54" i="14"/>
  <c r="Q54" i="14"/>
  <c r="R54" i="14"/>
  <c r="S54" i="14"/>
  <c r="T54" i="14"/>
  <c r="U54" i="14"/>
  <c r="V54" i="14"/>
  <c r="W54" i="14"/>
  <c r="X54" i="14"/>
  <c r="Y54" i="14"/>
  <c r="Z54" i="14"/>
  <c r="AA54" i="14"/>
  <c r="AB54" i="14"/>
  <c r="AC54" i="14"/>
  <c r="AD54" i="14"/>
  <c r="AE54" i="14"/>
  <c r="AF54" i="14"/>
  <c r="AG54" i="14"/>
  <c r="AH54" i="14"/>
  <c r="AI54" i="14"/>
  <c r="AJ54" i="14"/>
  <c r="AK54" i="14"/>
  <c r="AL54" i="14"/>
  <c r="AM54" i="14"/>
  <c r="AN54" i="14"/>
  <c r="AO54" i="14"/>
  <c r="AP54" i="14"/>
  <c r="AQ54" i="14"/>
  <c r="AR54" i="14"/>
  <c r="AS54" i="14"/>
  <c r="AT54" i="14"/>
  <c r="AU54" i="14"/>
  <c r="AV54" i="14"/>
  <c r="AW54" i="14"/>
  <c r="AX54" i="14"/>
  <c r="AY54" i="14"/>
  <c r="AZ54" i="14"/>
  <c r="BA54" i="14"/>
  <c r="BB54" i="14"/>
  <c r="BC54" i="14"/>
  <c r="BD54" i="14"/>
  <c r="BE54" i="14"/>
  <c r="BF54" i="14"/>
  <c r="BG54" i="14"/>
  <c r="BH54" i="14"/>
  <c r="BI54" i="14"/>
  <c r="BJ54" i="14"/>
  <c r="BK54" i="14"/>
  <c r="BL54" i="14"/>
  <c r="BM54" i="14"/>
  <c r="BN54" i="14"/>
  <c r="BO54" i="14"/>
  <c r="BP54" i="14"/>
  <c r="BQ54" i="14"/>
  <c r="BR54" i="14"/>
  <c r="BS54" i="14"/>
  <c r="BT54" i="14"/>
  <c r="BU54" i="14"/>
  <c r="BV54" i="14"/>
  <c r="BW54" i="14"/>
  <c r="BX54" i="14"/>
  <c r="BY54" i="14"/>
  <c r="BZ54" i="14"/>
  <c r="CA54" i="14"/>
  <c r="CB54" i="14"/>
  <c r="CC54" i="14"/>
  <c r="CD54" i="14"/>
  <c r="CE54" i="14"/>
  <c r="CF54" i="14"/>
  <c r="CG54" i="14"/>
  <c r="CH54" i="14"/>
  <c r="CI54" i="14"/>
  <c r="CJ54" i="14"/>
  <c r="CK54" i="14"/>
  <c r="CL54" i="14"/>
  <c r="CM54" i="14"/>
  <c r="CN54" i="14"/>
  <c r="CO54" i="14"/>
  <c r="CP54" i="14"/>
  <c r="CQ54" i="14"/>
  <c r="CR54" i="14"/>
  <c r="CS54" i="14"/>
  <c r="CT54" i="14"/>
  <c r="CU54" i="14"/>
  <c r="CV54" i="14"/>
  <c r="CW54" i="14"/>
  <c r="CX54" i="14"/>
  <c r="CY54" i="14"/>
  <c r="CZ54" i="14"/>
  <c r="DA54" i="14"/>
  <c r="DB54" i="14"/>
  <c r="DC54" i="14"/>
  <c r="DD54" i="14"/>
  <c r="DE54" i="14"/>
  <c r="DF54" i="14"/>
  <c r="DG54" i="14"/>
  <c r="DH54" i="14"/>
  <c r="DI54" i="14"/>
  <c r="DJ54" i="14"/>
  <c r="DK54" i="14"/>
  <c r="DL54" i="14"/>
  <c r="DM54" i="14"/>
  <c r="DN54" i="14"/>
  <c r="DO54" i="14"/>
  <c r="DP54" i="14"/>
  <c r="DQ54" i="14"/>
  <c r="DR54" i="14"/>
  <c r="DS54" i="14"/>
  <c r="DT54" i="14"/>
  <c r="DU54" i="14"/>
  <c r="DV54" i="14"/>
  <c r="DW54" i="14"/>
  <c r="DX54" i="14"/>
  <c r="DY54" i="14"/>
  <c r="DZ54" i="14"/>
  <c r="EA54" i="14"/>
  <c r="EB54" i="14"/>
  <c r="EC54" i="14"/>
  <c r="ED54" i="14"/>
  <c r="EE54" i="14"/>
  <c r="EF54" i="14"/>
  <c r="EG54" i="14"/>
  <c r="EH54" i="14"/>
  <c r="C55" i="14"/>
  <c r="D55" i="14"/>
  <c r="E55" i="14"/>
  <c r="F55" i="14"/>
  <c r="G55" i="14"/>
  <c r="H55" i="14"/>
  <c r="I55" i="14"/>
  <c r="J55" i="14"/>
  <c r="K55" i="14"/>
  <c r="L55" i="14"/>
  <c r="M55" i="14"/>
  <c r="N55" i="14"/>
  <c r="O55" i="14"/>
  <c r="P55" i="14"/>
  <c r="Q55" i="14"/>
  <c r="R55" i="14"/>
  <c r="S55" i="14"/>
  <c r="T55" i="14"/>
  <c r="U55" i="14"/>
  <c r="V55" i="14"/>
  <c r="W55" i="14"/>
  <c r="X55" i="14"/>
  <c r="Y55" i="14"/>
  <c r="Z55" i="14"/>
  <c r="AA55" i="14"/>
  <c r="AB55" i="14"/>
  <c r="AC55" i="14"/>
  <c r="AD55" i="14"/>
  <c r="AE55" i="14"/>
  <c r="AF55" i="14"/>
  <c r="AG55" i="14"/>
  <c r="AH55" i="14"/>
  <c r="AI55" i="14"/>
  <c r="AJ55" i="14"/>
  <c r="AK55" i="14"/>
  <c r="AL55" i="14"/>
  <c r="AM55" i="14"/>
  <c r="AN55" i="14"/>
  <c r="AO55" i="14"/>
  <c r="AP55" i="14"/>
  <c r="AQ55" i="14"/>
  <c r="AR55" i="14"/>
  <c r="AS55" i="14"/>
  <c r="AT55" i="14"/>
  <c r="AU55" i="14"/>
  <c r="AV55" i="14"/>
  <c r="AW55" i="14"/>
  <c r="AX55" i="14"/>
  <c r="AY55" i="14"/>
  <c r="AZ55" i="14"/>
  <c r="BA55" i="14"/>
  <c r="BB55" i="14"/>
  <c r="BC55" i="14"/>
  <c r="BD55" i="14"/>
  <c r="BE55" i="14"/>
  <c r="BF55" i="14"/>
  <c r="BG55" i="14"/>
  <c r="BH55" i="14"/>
  <c r="BI55" i="14"/>
  <c r="BJ55" i="14"/>
  <c r="BK55" i="14"/>
  <c r="BL55" i="14"/>
  <c r="BM55" i="14"/>
  <c r="BN55" i="14"/>
  <c r="BO55" i="14"/>
  <c r="BP55" i="14"/>
  <c r="BQ55" i="14"/>
  <c r="BR55" i="14"/>
  <c r="BS55" i="14"/>
  <c r="BT55" i="14"/>
  <c r="BU55" i="14"/>
  <c r="BV55" i="14"/>
  <c r="BW55" i="14"/>
  <c r="BX55" i="14"/>
  <c r="BY55" i="14"/>
  <c r="BZ55" i="14"/>
  <c r="CA55" i="14"/>
  <c r="CB55" i="14"/>
  <c r="CC55" i="14"/>
  <c r="CD55" i="14"/>
  <c r="CE55" i="14"/>
  <c r="CF55" i="14"/>
  <c r="CG55" i="14"/>
  <c r="CH55" i="14"/>
  <c r="CI55" i="14"/>
  <c r="CJ55" i="14"/>
  <c r="CK55" i="14"/>
  <c r="CL55" i="14"/>
  <c r="CM55" i="14"/>
  <c r="CN55" i="14"/>
  <c r="CO55" i="14"/>
  <c r="CP55" i="14"/>
  <c r="CQ55" i="14"/>
  <c r="CR55" i="14"/>
  <c r="CS55" i="14"/>
  <c r="CT55" i="14"/>
  <c r="CU55" i="14"/>
  <c r="CV55" i="14"/>
  <c r="CW55" i="14"/>
  <c r="CX55" i="14"/>
  <c r="CY55" i="14"/>
  <c r="CZ55" i="14"/>
  <c r="DA55" i="14"/>
  <c r="DB55" i="14"/>
  <c r="DC55" i="14"/>
  <c r="DD55" i="14"/>
  <c r="DE55" i="14"/>
  <c r="DF55" i="14"/>
  <c r="DG55" i="14"/>
  <c r="DH55" i="14"/>
  <c r="DI55" i="14"/>
  <c r="DJ55" i="14"/>
  <c r="DK55" i="14"/>
  <c r="DL55" i="14"/>
  <c r="DM55" i="14"/>
  <c r="DN55" i="14"/>
  <c r="DO55" i="14"/>
  <c r="DP55" i="14"/>
  <c r="DQ55" i="14"/>
  <c r="DR55" i="14"/>
  <c r="DS55" i="14"/>
  <c r="DT55" i="14"/>
  <c r="DU55" i="14"/>
  <c r="DV55" i="14"/>
  <c r="DW55" i="14"/>
  <c r="DX55" i="14"/>
  <c r="DY55" i="14"/>
  <c r="DZ55" i="14"/>
  <c r="EA55" i="14"/>
  <c r="EB55" i="14"/>
  <c r="EC55" i="14"/>
  <c r="ED55" i="14"/>
  <c r="EE55" i="14"/>
  <c r="EF55" i="14"/>
  <c r="EG55" i="14"/>
  <c r="EH55" i="14"/>
  <c r="C56" i="14"/>
  <c r="D56" i="14"/>
  <c r="E56" i="14"/>
  <c r="F56" i="14"/>
  <c r="G56" i="14"/>
  <c r="H56" i="14"/>
  <c r="I56" i="14"/>
  <c r="J56" i="14"/>
  <c r="K56" i="14"/>
  <c r="L56" i="14"/>
  <c r="M56" i="14"/>
  <c r="N56" i="14"/>
  <c r="O56" i="14"/>
  <c r="P56" i="14"/>
  <c r="Q56" i="14"/>
  <c r="R56" i="14"/>
  <c r="S56" i="14"/>
  <c r="T56" i="14"/>
  <c r="U56" i="14"/>
  <c r="V56" i="14"/>
  <c r="W56" i="14"/>
  <c r="X56" i="14"/>
  <c r="Y56" i="14"/>
  <c r="Z56" i="14"/>
  <c r="AA56" i="14"/>
  <c r="AB56" i="14"/>
  <c r="AC56" i="14"/>
  <c r="AD56" i="14"/>
  <c r="AE56" i="14"/>
  <c r="AF56" i="14"/>
  <c r="AG56" i="14"/>
  <c r="AH56" i="14"/>
  <c r="AI56" i="14"/>
  <c r="AJ56" i="14"/>
  <c r="AK56" i="14"/>
  <c r="AL56" i="14"/>
  <c r="AM56" i="14"/>
  <c r="AN56" i="14"/>
  <c r="AO56" i="14"/>
  <c r="AP56" i="14"/>
  <c r="AQ56" i="14"/>
  <c r="AR56" i="14"/>
  <c r="AS56" i="14"/>
  <c r="AT56" i="14"/>
  <c r="AU56" i="14"/>
  <c r="AV56" i="14"/>
  <c r="AW56" i="14"/>
  <c r="AX56" i="14"/>
  <c r="AY56" i="14"/>
  <c r="AZ56" i="14"/>
  <c r="BA56" i="14"/>
  <c r="BB56" i="14"/>
  <c r="BC56" i="14"/>
  <c r="BD56" i="14"/>
  <c r="BE56" i="14"/>
  <c r="BF56" i="14"/>
  <c r="BG56" i="14"/>
  <c r="BH56" i="14"/>
  <c r="BI56" i="14"/>
  <c r="BJ56" i="14"/>
  <c r="BK56" i="14"/>
  <c r="BL56" i="14"/>
  <c r="BM56" i="14"/>
  <c r="BN56" i="14"/>
  <c r="BO56" i="14"/>
  <c r="BP56" i="14"/>
  <c r="BQ56" i="14"/>
  <c r="BR56" i="14"/>
  <c r="BS56" i="14"/>
  <c r="BT56" i="14"/>
  <c r="BU56" i="14"/>
  <c r="BV56" i="14"/>
  <c r="BW56" i="14"/>
  <c r="BX56" i="14"/>
  <c r="BY56" i="14"/>
  <c r="BZ56" i="14"/>
  <c r="CA56" i="14"/>
  <c r="CB56" i="14"/>
  <c r="CC56" i="14"/>
  <c r="CD56" i="14"/>
  <c r="CE56" i="14"/>
  <c r="CF56" i="14"/>
  <c r="CG56" i="14"/>
  <c r="CH56" i="14"/>
  <c r="CI56" i="14"/>
  <c r="CJ56" i="14"/>
  <c r="CK56" i="14"/>
  <c r="CL56" i="14"/>
  <c r="CM56" i="14"/>
  <c r="CN56" i="14"/>
  <c r="CO56" i="14"/>
  <c r="CP56" i="14"/>
  <c r="CQ56" i="14"/>
  <c r="CR56" i="14"/>
  <c r="CS56" i="14"/>
  <c r="CT56" i="14"/>
  <c r="CU56" i="14"/>
  <c r="CV56" i="14"/>
  <c r="CW56" i="14"/>
  <c r="CX56" i="14"/>
  <c r="CY56" i="14"/>
  <c r="CZ56" i="14"/>
  <c r="DA56" i="14"/>
  <c r="DB56" i="14"/>
  <c r="DC56" i="14"/>
  <c r="DD56" i="14"/>
  <c r="DE56" i="14"/>
  <c r="DF56" i="14"/>
  <c r="DG56" i="14"/>
  <c r="DH56" i="14"/>
  <c r="DI56" i="14"/>
  <c r="DJ56" i="14"/>
  <c r="DK56" i="14"/>
  <c r="DL56" i="14"/>
  <c r="DM56" i="14"/>
  <c r="DN56" i="14"/>
  <c r="DO56" i="14"/>
  <c r="DP56" i="14"/>
  <c r="DQ56" i="14"/>
  <c r="DR56" i="14"/>
  <c r="DS56" i="14"/>
  <c r="DT56" i="14"/>
  <c r="DU56" i="14"/>
  <c r="DV56" i="14"/>
  <c r="DW56" i="14"/>
  <c r="DX56" i="14"/>
  <c r="DY56" i="14"/>
  <c r="DZ56" i="14"/>
  <c r="EA56" i="14"/>
  <c r="EB56" i="14"/>
  <c r="EC56" i="14"/>
  <c r="ED56" i="14"/>
  <c r="EE56" i="14"/>
  <c r="EF56" i="14"/>
  <c r="EG56" i="14"/>
  <c r="EH56" i="14"/>
  <c r="C57" i="14"/>
  <c r="D57" i="14"/>
  <c r="E57" i="14"/>
  <c r="F57" i="14"/>
  <c r="G57" i="14"/>
  <c r="H57" i="14"/>
  <c r="I57" i="14"/>
  <c r="J57" i="14"/>
  <c r="K57" i="14"/>
  <c r="L57" i="14"/>
  <c r="M57" i="14"/>
  <c r="N57" i="14"/>
  <c r="O57" i="14"/>
  <c r="P57" i="14"/>
  <c r="Q57" i="14"/>
  <c r="R57" i="14"/>
  <c r="S57" i="14"/>
  <c r="T57" i="14"/>
  <c r="U57" i="14"/>
  <c r="V57" i="14"/>
  <c r="W57" i="14"/>
  <c r="X57" i="14"/>
  <c r="Y57" i="14"/>
  <c r="Z57" i="14"/>
  <c r="AA57" i="14"/>
  <c r="AB57" i="14"/>
  <c r="AC57" i="14"/>
  <c r="AD57" i="14"/>
  <c r="AE57" i="14"/>
  <c r="AF57" i="14"/>
  <c r="AG57" i="14"/>
  <c r="AH57" i="14"/>
  <c r="AI57" i="14"/>
  <c r="AJ57" i="14"/>
  <c r="AK57" i="14"/>
  <c r="AL57" i="14"/>
  <c r="AM57" i="14"/>
  <c r="AN57" i="14"/>
  <c r="AO57" i="14"/>
  <c r="AP57" i="14"/>
  <c r="AQ57" i="14"/>
  <c r="AR57" i="14"/>
  <c r="AS57" i="14"/>
  <c r="AT57" i="14"/>
  <c r="AU57" i="14"/>
  <c r="AV57" i="14"/>
  <c r="AW57" i="14"/>
  <c r="AX57" i="14"/>
  <c r="AY57" i="14"/>
  <c r="AZ57" i="14"/>
  <c r="BA57" i="14"/>
  <c r="BB57" i="14"/>
  <c r="BC57" i="14"/>
  <c r="BD57" i="14"/>
  <c r="BE57" i="14"/>
  <c r="BF57" i="14"/>
  <c r="BG57" i="14"/>
  <c r="BH57" i="14"/>
  <c r="BI57" i="14"/>
  <c r="BJ57" i="14"/>
  <c r="BK57" i="14"/>
  <c r="BL57" i="14"/>
  <c r="BM57" i="14"/>
  <c r="BN57" i="14"/>
  <c r="BO57" i="14"/>
  <c r="BP57" i="14"/>
  <c r="BQ57" i="14"/>
  <c r="BR57" i="14"/>
  <c r="BS57" i="14"/>
  <c r="BT57" i="14"/>
  <c r="BU57" i="14"/>
  <c r="BV57" i="14"/>
  <c r="BW57" i="14"/>
  <c r="BX57" i="14"/>
  <c r="BY57" i="14"/>
  <c r="BZ57" i="14"/>
  <c r="CA57" i="14"/>
  <c r="CB57" i="14"/>
  <c r="CC57" i="14"/>
  <c r="CD57" i="14"/>
  <c r="CE57" i="14"/>
  <c r="CF57" i="14"/>
  <c r="CG57" i="14"/>
  <c r="CH57" i="14"/>
  <c r="CI57" i="14"/>
  <c r="CJ57" i="14"/>
  <c r="CK57" i="14"/>
  <c r="CL57" i="14"/>
  <c r="CM57" i="14"/>
  <c r="CN57" i="14"/>
  <c r="CO57" i="14"/>
  <c r="CP57" i="14"/>
  <c r="CQ57" i="14"/>
  <c r="CR57" i="14"/>
  <c r="CS57" i="14"/>
  <c r="CT57" i="14"/>
  <c r="CU57" i="14"/>
  <c r="CV57" i="14"/>
  <c r="CW57" i="14"/>
  <c r="CX57" i="14"/>
  <c r="CY57" i="14"/>
  <c r="CZ57" i="14"/>
  <c r="DA57" i="14"/>
  <c r="DB57" i="14"/>
  <c r="DC57" i="14"/>
  <c r="DD57" i="14"/>
  <c r="DE57" i="14"/>
  <c r="DF57" i="14"/>
  <c r="DG57" i="14"/>
  <c r="DH57" i="14"/>
  <c r="DI57" i="14"/>
  <c r="DJ57" i="14"/>
  <c r="DK57" i="14"/>
  <c r="DL57" i="14"/>
  <c r="DM57" i="14"/>
  <c r="DN57" i="14"/>
  <c r="DO57" i="14"/>
  <c r="DP57" i="14"/>
  <c r="DQ57" i="14"/>
  <c r="DR57" i="14"/>
  <c r="DS57" i="14"/>
  <c r="DT57" i="14"/>
  <c r="DU57" i="14"/>
  <c r="DV57" i="14"/>
  <c r="DW57" i="14"/>
  <c r="DX57" i="14"/>
  <c r="DY57" i="14"/>
  <c r="DZ57" i="14"/>
  <c r="EA57" i="14"/>
  <c r="EB57" i="14"/>
  <c r="EC57" i="14"/>
  <c r="ED57" i="14"/>
  <c r="EE57" i="14"/>
  <c r="EF57" i="14"/>
  <c r="EG57" i="14"/>
  <c r="EH57" i="14"/>
  <c r="C58" i="14"/>
  <c r="D58" i="14"/>
  <c r="E58" i="14"/>
  <c r="F58" i="14"/>
  <c r="G58" i="14"/>
  <c r="H58" i="14"/>
  <c r="I58" i="14"/>
  <c r="J58" i="14"/>
  <c r="K58" i="14"/>
  <c r="L58" i="14"/>
  <c r="M58" i="14"/>
  <c r="N58" i="14"/>
  <c r="O58" i="14"/>
  <c r="P58" i="14"/>
  <c r="Q58" i="14"/>
  <c r="R58" i="14"/>
  <c r="S58" i="14"/>
  <c r="T58" i="14"/>
  <c r="U58" i="14"/>
  <c r="V58" i="14"/>
  <c r="W58" i="14"/>
  <c r="X58" i="14"/>
  <c r="Y58" i="14"/>
  <c r="Z58" i="14"/>
  <c r="AA58" i="14"/>
  <c r="AB58" i="14"/>
  <c r="AC58" i="14"/>
  <c r="AD58" i="14"/>
  <c r="AE58" i="14"/>
  <c r="AF58" i="14"/>
  <c r="AG58" i="14"/>
  <c r="AH58" i="14"/>
  <c r="AI58" i="14"/>
  <c r="AJ58" i="14"/>
  <c r="AK58" i="14"/>
  <c r="AL58" i="14"/>
  <c r="AM58" i="14"/>
  <c r="AN58" i="14"/>
  <c r="AO58" i="14"/>
  <c r="AP58" i="14"/>
  <c r="AQ58" i="14"/>
  <c r="AR58" i="14"/>
  <c r="AS58" i="14"/>
  <c r="AT58" i="14"/>
  <c r="AU58" i="14"/>
  <c r="AV58" i="14"/>
  <c r="AW58" i="14"/>
  <c r="AX58" i="14"/>
  <c r="AY58" i="14"/>
  <c r="AZ58" i="14"/>
  <c r="BA58" i="14"/>
  <c r="BB58" i="14"/>
  <c r="BC58" i="14"/>
  <c r="BD58" i="14"/>
  <c r="BE58" i="14"/>
  <c r="BF58" i="14"/>
  <c r="BG58" i="14"/>
  <c r="BH58" i="14"/>
  <c r="BI58" i="14"/>
  <c r="BJ58" i="14"/>
  <c r="BK58" i="14"/>
  <c r="BL58" i="14"/>
  <c r="BM58" i="14"/>
  <c r="BN58" i="14"/>
  <c r="BO58" i="14"/>
  <c r="BP58" i="14"/>
  <c r="BQ58" i="14"/>
  <c r="BR58" i="14"/>
  <c r="BS58" i="14"/>
  <c r="BT58" i="14"/>
  <c r="BU58" i="14"/>
  <c r="BV58" i="14"/>
  <c r="BW58" i="14"/>
  <c r="BX58" i="14"/>
  <c r="BY58" i="14"/>
  <c r="BZ58" i="14"/>
  <c r="CA58" i="14"/>
  <c r="CB58" i="14"/>
  <c r="CC58" i="14"/>
  <c r="CD58" i="14"/>
  <c r="CE58" i="14"/>
  <c r="CF58" i="14"/>
  <c r="CG58" i="14"/>
  <c r="CH58" i="14"/>
  <c r="CI58" i="14"/>
  <c r="CJ58" i="14"/>
  <c r="CK58" i="14"/>
  <c r="CL58" i="14"/>
  <c r="CM58" i="14"/>
  <c r="CN58" i="14"/>
  <c r="CO58" i="14"/>
  <c r="CP58" i="14"/>
  <c r="CQ58" i="14"/>
  <c r="CR58" i="14"/>
  <c r="CS58" i="14"/>
  <c r="CT58" i="14"/>
  <c r="CU58" i="14"/>
  <c r="CV58" i="14"/>
  <c r="CW58" i="14"/>
  <c r="CX58" i="14"/>
  <c r="CY58" i="14"/>
  <c r="CZ58" i="14"/>
  <c r="DA58" i="14"/>
  <c r="DB58" i="14"/>
  <c r="DC58" i="14"/>
  <c r="DD58" i="14"/>
  <c r="DE58" i="14"/>
  <c r="DF58" i="14"/>
  <c r="DG58" i="14"/>
  <c r="DH58" i="14"/>
  <c r="DI58" i="14"/>
  <c r="DJ58" i="14"/>
  <c r="DK58" i="14"/>
  <c r="DL58" i="14"/>
  <c r="DM58" i="14"/>
  <c r="DN58" i="14"/>
  <c r="DO58" i="14"/>
  <c r="DP58" i="14"/>
  <c r="DQ58" i="14"/>
  <c r="DR58" i="14"/>
  <c r="DS58" i="14"/>
  <c r="DT58" i="14"/>
  <c r="DU58" i="14"/>
  <c r="DV58" i="14"/>
  <c r="DW58" i="14"/>
  <c r="DX58" i="14"/>
  <c r="DY58" i="14"/>
  <c r="DZ58" i="14"/>
  <c r="EA58" i="14"/>
  <c r="EB58" i="14"/>
  <c r="EC58" i="14"/>
  <c r="ED58" i="14"/>
  <c r="EE58" i="14"/>
  <c r="EF58" i="14"/>
  <c r="EG58" i="14"/>
  <c r="EH58" i="14"/>
  <c r="C59" i="14"/>
  <c r="D59" i="14"/>
  <c r="E59" i="14"/>
  <c r="F59" i="14"/>
  <c r="G59" i="14"/>
  <c r="H59" i="14"/>
  <c r="I59" i="14"/>
  <c r="J59" i="14"/>
  <c r="K59" i="14"/>
  <c r="L59" i="14"/>
  <c r="M59" i="14"/>
  <c r="N59" i="14"/>
  <c r="O59" i="14"/>
  <c r="P59" i="14"/>
  <c r="Q59" i="14"/>
  <c r="R59" i="14"/>
  <c r="S59" i="14"/>
  <c r="T59" i="14"/>
  <c r="U59" i="14"/>
  <c r="V59" i="14"/>
  <c r="W59" i="14"/>
  <c r="X59" i="14"/>
  <c r="Y59" i="14"/>
  <c r="Z59" i="14"/>
  <c r="AA59" i="14"/>
  <c r="AB59" i="14"/>
  <c r="AC59" i="14"/>
  <c r="AD59" i="14"/>
  <c r="AE59" i="14"/>
  <c r="AF59" i="14"/>
  <c r="AG59" i="14"/>
  <c r="AH59" i="14"/>
  <c r="AI59" i="14"/>
  <c r="AJ59" i="14"/>
  <c r="AK59" i="14"/>
  <c r="AL59" i="14"/>
  <c r="AM59" i="14"/>
  <c r="AN59" i="14"/>
  <c r="AO59" i="14"/>
  <c r="AP59" i="14"/>
  <c r="AQ59" i="14"/>
  <c r="AR59" i="14"/>
  <c r="AS59" i="14"/>
  <c r="AT59" i="14"/>
  <c r="AU59" i="14"/>
  <c r="AV59" i="14"/>
  <c r="AW59" i="14"/>
  <c r="AX59" i="14"/>
  <c r="AY59" i="14"/>
  <c r="AZ59" i="14"/>
  <c r="BA59" i="14"/>
  <c r="BB59" i="14"/>
  <c r="BC59" i="14"/>
  <c r="BD59" i="14"/>
  <c r="BE59" i="14"/>
  <c r="BF59" i="14"/>
  <c r="BG59" i="14"/>
  <c r="BH59" i="14"/>
  <c r="BI59" i="14"/>
  <c r="BJ59" i="14"/>
  <c r="BK59" i="14"/>
  <c r="BL59" i="14"/>
  <c r="BM59" i="14"/>
  <c r="BN59" i="14"/>
  <c r="BO59" i="14"/>
  <c r="BP59" i="14"/>
  <c r="BQ59" i="14"/>
  <c r="BR59" i="14"/>
  <c r="BS59" i="14"/>
  <c r="BT59" i="14"/>
  <c r="BU59" i="14"/>
  <c r="BV59" i="14"/>
  <c r="BW59" i="14"/>
  <c r="BX59" i="14"/>
  <c r="BY59" i="14"/>
  <c r="BZ59" i="14"/>
  <c r="CA59" i="14"/>
  <c r="CB59" i="14"/>
  <c r="CC59" i="14"/>
  <c r="CD59" i="14"/>
  <c r="CE59" i="14"/>
  <c r="CF59" i="14"/>
  <c r="CG59" i="14"/>
  <c r="CH59" i="14"/>
  <c r="CI59" i="14"/>
  <c r="CJ59" i="14"/>
  <c r="CK59" i="14"/>
  <c r="CL59" i="14"/>
  <c r="CM59" i="14"/>
  <c r="CN59" i="14"/>
  <c r="CO59" i="14"/>
  <c r="CP59" i="14"/>
  <c r="CQ59" i="14"/>
  <c r="CR59" i="14"/>
  <c r="CS59" i="14"/>
  <c r="CT59" i="14"/>
  <c r="CU59" i="14"/>
  <c r="CV59" i="14"/>
  <c r="CW59" i="14"/>
  <c r="CX59" i="14"/>
  <c r="CY59" i="14"/>
  <c r="CZ59" i="14"/>
  <c r="DA59" i="14"/>
  <c r="DB59" i="14"/>
  <c r="DC59" i="14"/>
  <c r="DD59" i="14"/>
  <c r="DE59" i="14"/>
  <c r="DF59" i="14"/>
  <c r="DG59" i="14"/>
  <c r="DH59" i="14"/>
  <c r="DI59" i="14"/>
  <c r="DJ59" i="14"/>
  <c r="DK59" i="14"/>
  <c r="DL59" i="14"/>
  <c r="DM59" i="14"/>
  <c r="DN59" i="14"/>
  <c r="DO59" i="14"/>
  <c r="DP59" i="14"/>
  <c r="DQ59" i="14"/>
  <c r="DR59" i="14"/>
  <c r="DS59" i="14"/>
  <c r="DT59" i="14"/>
  <c r="DU59" i="14"/>
  <c r="DV59" i="14"/>
  <c r="DW59" i="14"/>
  <c r="DX59" i="14"/>
  <c r="DY59" i="14"/>
  <c r="DZ59" i="14"/>
  <c r="EA59" i="14"/>
  <c r="EB59" i="14"/>
  <c r="EC59" i="14"/>
  <c r="ED59" i="14"/>
  <c r="EE59" i="14"/>
  <c r="EF59" i="14"/>
  <c r="EG59" i="14"/>
  <c r="EH59" i="14"/>
  <c r="C60" i="14"/>
  <c r="D60" i="14"/>
  <c r="E60" i="14"/>
  <c r="F60" i="14"/>
  <c r="G60" i="14"/>
  <c r="H60" i="14"/>
  <c r="I60" i="14"/>
  <c r="J60" i="14"/>
  <c r="K60" i="14"/>
  <c r="L60" i="14"/>
  <c r="M60" i="14"/>
  <c r="N60" i="14"/>
  <c r="O60" i="14"/>
  <c r="P60" i="14"/>
  <c r="Q60" i="14"/>
  <c r="R60" i="14"/>
  <c r="S60" i="14"/>
  <c r="T60" i="14"/>
  <c r="U60" i="14"/>
  <c r="V60" i="14"/>
  <c r="W60" i="14"/>
  <c r="X60" i="14"/>
  <c r="Y60" i="14"/>
  <c r="Z60" i="14"/>
  <c r="AA60" i="14"/>
  <c r="AB60" i="14"/>
  <c r="AC60" i="14"/>
  <c r="AD60" i="14"/>
  <c r="AE60" i="14"/>
  <c r="AF60" i="14"/>
  <c r="AG60" i="14"/>
  <c r="AH60" i="14"/>
  <c r="AI60" i="14"/>
  <c r="AJ60" i="14"/>
  <c r="AK60" i="14"/>
  <c r="AL60" i="14"/>
  <c r="AM60" i="14"/>
  <c r="AN60" i="14"/>
  <c r="AO60" i="14"/>
  <c r="AP60" i="14"/>
  <c r="AQ60" i="14"/>
  <c r="AR60" i="14"/>
  <c r="AS60" i="14"/>
  <c r="AT60" i="14"/>
  <c r="AU60" i="14"/>
  <c r="AV60" i="14"/>
  <c r="AW60" i="14"/>
  <c r="AX60" i="14"/>
  <c r="AY60" i="14"/>
  <c r="AZ60" i="14"/>
  <c r="BA60" i="14"/>
  <c r="BB60" i="14"/>
  <c r="BC60" i="14"/>
  <c r="BD60" i="14"/>
  <c r="BE60" i="14"/>
  <c r="BF60" i="14"/>
  <c r="BG60" i="14"/>
  <c r="BH60" i="14"/>
  <c r="BI60" i="14"/>
  <c r="BJ60" i="14"/>
  <c r="BK60" i="14"/>
  <c r="BL60" i="14"/>
  <c r="BM60" i="14"/>
  <c r="BN60" i="14"/>
  <c r="BO60" i="14"/>
  <c r="BP60" i="14"/>
  <c r="BQ60" i="14"/>
  <c r="BR60" i="14"/>
  <c r="BS60" i="14"/>
  <c r="BT60" i="14"/>
  <c r="BU60" i="14"/>
  <c r="BV60" i="14"/>
  <c r="BW60" i="14"/>
  <c r="BX60" i="14"/>
  <c r="BY60" i="14"/>
  <c r="BZ60" i="14"/>
  <c r="CA60" i="14"/>
  <c r="CB60" i="14"/>
  <c r="CC60" i="14"/>
  <c r="CD60" i="14"/>
  <c r="CE60" i="14"/>
  <c r="CF60" i="14"/>
  <c r="CG60" i="14"/>
  <c r="CH60" i="14"/>
  <c r="CI60" i="14"/>
  <c r="CJ60" i="14"/>
  <c r="CK60" i="14"/>
  <c r="CL60" i="14"/>
  <c r="CM60" i="14"/>
  <c r="CN60" i="14"/>
  <c r="CO60" i="14"/>
  <c r="CP60" i="14"/>
  <c r="CQ60" i="14"/>
  <c r="CR60" i="14"/>
  <c r="CS60" i="14"/>
  <c r="CT60" i="14"/>
  <c r="CU60" i="14"/>
  <c r="CV60" i="14"/>
  <c r="CW60" i="14"/>
  <c r="CX60" i="14"/>
  <c r="CY60" i="14"/>
  <c r="CZ60" i="14"/>
  <c r="DA60" i="14"/>
  <c r="DB60" i="14"/>
  <c r="DC60" i="14"/>
  <c r="DD60" i="14"/>
  <c r="DE60" i="14"/>
  <c r="DF60" i="14"/>
  <c r="DG60" i="14"/>
  <c r="DH60" i="14"/>
  <c r="DI60" i="14"/>
  <c r="DJ60" i="14"/>
  <c r="DK60" i="14"/>
  <c r="DL60" i="14"/>
  <c r="DM60" i="14"/>
  <c r="DN60" i="14"/>
  <c r="DO60" i="14"/>
  <c r="DP60" i="14"/>
  <c r="DQ60" i="14"/>
  <c r="DR60" i="14"/>
  <c r="DS60" i="14"/>
  <c r="DT60" i="14"/>
  <c r="DU60" i="14"/>
  <c r="DV60" i="14"/>
  <c r="DW60" i="14"/>
  <c r="DX60" i="14"/>
  <c r="DY60" i="14"/>
  <c r="DZ60" i="14"/>
  <c r="EA60" i="14"/>
  <c r="EB60" i="14"/>
  <c r="EC60" i="14"/>
  <c r="ED60" i="14"/>
  <c r="EE60" i="14"/>
  <c r="EF60" i="14"/>
  <c r="EG60" i="14"/>
  <c r="EH60" i="14"/>
  <c r="C61" i="14"/>
  <c r="D61" i="14"/>
  <c r="E61" i="14"/>
  <c r="F61" i="14"/>
  <c r="G61" i="14"/>
  <c r="H61" i="14"/>
  <c r="I61" i="14"/>
  <c r="J61" i="14"/>
  <c r="K61" i="14"/>
  <c r="L61" i="14"/>
  <c r="M61" i="14"/>
  <c r="N61" i="14"/>
  <c r="O61" i="14"/>
  <c r="P61" i="14"/>
  <c r="Q61" i="14"/>
  <c r="R61" i="14"/>
  <c r="S61" i="14"/>
  <c r="T61" i="14"/>
  <c r="U61" i="14"/>
  <c r="V61" i="14"/>
  <c r="W61" i="14"/>
  <c r="X61" i="14"/>
  <c r="Y61" i="14"/>
  <c r="Z61" i="14"/>
  <c r="AA61" i="14"/>
  <c r="AB61" i="14"/>
  <c r="AC61" i="14"/>
  <c r="AD61" i="14"/>
  <c r="AE61" i="14"/>
  <c r="AF61" i="14"/>
  <c r="AG61" i="14"/>
  <c r="AH61" i="14"/>
  <c r="AI61" i="14"/>
  <c r="AJ61" i="14"/>
  <c r="AK61" i="14"/>
  <c r="AL61" i="14"/>
  <c r="AM61" i="14"/>
  <c r="AN61" i="14"/>
  <c r="AO61" i="14"/>
  <c r="AP61" i="14"/>
  <c r="AQ61" i="14"/>
  <c r="AR61" i="14"/>
  <c r="AS61" i="14"/>
  <c r="AT61" i="14"/>
  <c r="AU61" i="14"/>
  <c r="AV61" i="14"/>
  <c r="AW61" i="14"/>
  <c r="AX61" i="14"/>
  <c r="AY61" i="14"/>
  <c r="AZ61" i="14"/>
  <c r="BA61" i="14"/>
  <c r="BB61" i="14"/>
  <c r="BC61" i="14"/>
  <c r="BD61" i="14"/>
  <c r="BE61" i="14"/>
  <c r="BF61" i="14"/>
  <c r="BG61" i="14"/>
  <c r="BH61" i="14"/>
  <c r="BI61" i="14"/>
  <c r="BJ61" i="14"/>
  <c r="BK61" i="14"/>
  <c r="BL61" i="14"/>
  <c r="BM61" i="14"/>
  <c r="BN61" i="14"/>
  <c r="BO61" i="14"/>
  <c r="BP61" i="14"/>
  <c r="BQ61" i="14"/>
  <c r="BR61" i="14"/>
  <c r="BS61" i="14"/>
  <c r="BT61" i="14"/>
  <c r="BU61" i="14"/>
  <c r="BV61" i="14"/>
  <c r="BW61" i="14"/>
  <c r="BX61" i="14"/>
  <c r="BY61" i="14"/>
  <c r="BZ61" i="14"/>
  <c r="CA61" i="14"/>
  <c r="CB61" i="14"/>
  <c r="CC61" i="14"/>
  <c r="CD61" i="14"/>
  <c r="CE61" i="14"/>
  <c r="CF61" i="14"/>
  <c r="CG61" i="14"/>
  <c r="CH61" i="14"/>
  <c r="CI61" i="14"/>
  <c r="CJ61" i="14"/>
  <c r="CK61" i="14"/>
  <c r="CL61" i="14"/>
  <c r="CM61" i="14"/>
  <c r="CN61" i="14"/>
  <c r="CO61" i="14"/>
  <c r="CP61" i="14"/>
  <c r="CQ61" i="14"/>
  <c r="CR61" i="14"/>
  <c r="CS61" i="14"/>
  <c r="CT61" i="14"/>
  <c r="CU61" i="14"/>
  <c r="CV61" i="14"/>
  <c r="CW61" i="14"/>
  <c r="CX61" i="14"/>
  <c r="CY61" i="14"/>
  <c r="CZ61" i="14"/>
  <c r="DA61" i="14"/>
  <c r="DB61" i="14"/>
  <c r="DC61" i="14"/>
  <c r="DD61" i="14"/>
  <c r="DE61" i="14"/>
  <c r="DF61" i="14"/>
  <c r="DG61" i="14"/>
  <c r="DH61" i="14"/>
  <c r="DI61" i="14"/>
  <c r="DJ61" i="14"/>
  <c r="DK61" i="14"/>
  <c r="DL61" i="14"/>
  <c r="DM61" i="14"/>
  <c r="DN61" i="14"/>
  <c r="DO61" i="14"/>
  <c r="DP61" i="14"/>
  <c r="DQ61" i="14"/>
  <c r="DR61" i="14"/>
  <c r="DS61" i="14"/>
  <c r="DT61" i="14"/>
  <c r="DU61" i="14"/>
  <c r="DV61" i="14"/>
  <c r="DW61" i="14"/>
  <c r="DX61" i="14"/>
  <c r="DY61" i="14"/>
  <c r="DZ61" i="14"/>
  <c r="EA61" i="14"/>
  <c r="EB61" i="14"/>
  <c r="EC61" i="14"/>
  <c r="ED61" i="14"/>
  <c r="EE61" i="14"/>
  <c r="EF61" i="14"/>
  <c r="EG61" i="14"/>
  <c r="EH61" i="14"/>
  <c r="C62" i="14"/>
  <c r="D62" i="14"/>
  <c r="E62" i="14"/>
  <c r="F62" i="14"/>
  <c r="G62" i="14"/>
  <c r="H62" i="14"/>
  <c r="I62" i="14"/>
  <c r="J62" i="14"/>
  <c r="K62" i="14"/>
  <c r="L62" i="14"/>
  <c r="M62" i="14"/>
  <c r="N62" i="14"/>
  <c r="O62" i="14"/>
  <c r="P62" i="14"/>
  <c r="Q62" i="14"/>
  <c r="R62" i="14"/>
  <c r="S62" i="14"/>
  <c r="T62" i="14"/>
  <c r="U62" i="14"/>
  <c r="V62" i="14"/>
  <c r="W62" i="14"/>
  <c r="X62" i="14"/>
  <c r="Y62" i="14"/>
  <c r="Z62" i="14"/>
  <c r="AA62" i="14"/>
  <c r="AB62" i="14"/>
  <c r="AC62" i="14"/>
  <c r="AD62" i="14"/>
  <c r="AE62" i="14"/>
  <c r="AF62" i="14"/>
  <c r="AG62" i="14"/>
  <c r="AH62" i="14"/>
  <c r="AI62" i="14"/>
  <c r="AJ62" i="14"/>
  <c r="AK62" i="14"/>
  <c r="AL62" i="14"/>
  <c r="AM62" i="14"/>
  <c r="AN62" i="14"/>
  <c r="AO62" i="14"/>
  <c r="AP62" i="14"/>
  <c r="AQ62" i="14"/>
  <c r="AR62" i="14"/>
  <c r="AS62" i="14"/>
  <c r="AT62" i="14"/>
  <c r="AU62" i="14"/>
  <c r="AV62" i="14"/>
  <c r="AW62" i="14"/>
  <c r="AX62" i="14"/>
  <c r="AY62" i="14"/>
  <c r="AZ62" i="14"/>
  <c r="BA62" i="14"/>
  <c r="BB62" i="14"/>
  <c r="BC62" i="14"/>
  <c r="BD62" i="14"/>
  <c r="BE62" i="14"/>
  <c r="BF62" i="14"/>
  <c r="BG62" i="14"/>
  <c r="BH62" i="14"/>
  <c r="BI62" i="14"/>
  <c r="BJ62" i="14"/>
  <c r="BK62" i="14"/>
  <c r="BL62" i="14"/>
  <c r="BM62" i="14"/>
  <c r="BN62" i="14"/>
  <c r="BO62" i="14"/>
  <c r="BP62" i="14"/>
  <c r="BQ62" i="14"/>
  <c r="BR62" i="14"/>
  <c r="BS62" i="14"/>
  <c r="BT62" i="14"/>
  <c r="BU62" i="14"/>
  <c r="BV62" i="14"/>
  <c r="BW62" i="14"/>
  <c r="BX62" i="14"/>
  <c r="BY62" i="14"/>
  <c r="BZ62" i="14"/>
  <c r="CA62" i="14"/>
  <c r="CB62" i="14"/>
  <c r="CC62" i="14"/>
  <c r="CD62" i="14"/>
  <c r="CE62" i="14"/>
  <c r="CF62" i="14"/>
  <c r="CG62" i="14"/>
  <c r="CH62" i="14"/>
  <c r="CI62" i="14"/>
  <c r="CJ62" i="14"/>
  <c r="CK62" i="14"/>
  <c r="CL62" i="14"/>
  <c r="CM62" i="14"/>
  <c r="CN62" i="14"/>
  <c r="CO62" i="14"/>
  <c r="CP62" i="14"/>
  <c r="CQ62" i="14"/>
  <c r="CR62" i="14"/>
  <c r="CS62" i="14"/>
  <c r="CT62" i="14"/>
  <c r="CU62" i="14"/>
  <c r="CV62" i="14"/>
  <c r="CW62" i="14"/>
  <c r="CX62" i="14"/>
  <c r="CY62" i="14"/>
  <c r="CZ62" i="14"/>
  <c r="DA62" i="14"/>
  <c r="DB62" i="14"/>
  <c r="DC62" i="14"/>
  <c r="DD62" i="14"/>
  <c r="DE62" i="14"/>
  <c r="DF62" i="14"/>
  <c r="DG62" i="14"/>
  <c r="DH62" i="14"/>
  <c r="DI62" i="14"/>
  <c r="DJ62" i="14"/>
  <c r="DK62" i="14"/>
  <c r="DL62" i="14"/>
  <c r="DM62" i="14"/>
  <c r="DN62" i="14"/>
  <c r="DO62" i="14"/>
  <c r="DP62" i="14"/>
  <c r="DQ62" i="14"/>
  <c r="DR62" i="14"/>
  <c r="DS62" i="14"/>
  <c r="DT62" i="14"/>
  <c r="DU62" i="14"/>
  <c r="DV62" i="14"/>
  <c r="DW62" i="14"/>
  <c r="DX62" i="14"/>
  <c r="DY62" i="14"/>
  <c r="DZ62" i="14"/>
  <c r="EA62" i="14"/>
  <c r="EB62" i="14"/>
  <c r="EC62" i="14"/>
  <c r="ED62" i="14"/>
  <c r="EE62" i="14"/>
  <c r="EF62" i="14"/>
  <c r="EG62" i="14"/>
  <c r="EH62" i="14"/>
  <c r="C63" i="14"/>
  <c r="D63" i="14"/>
  <c r="E63" i="14"/>
  <c r="F63" i="14"/>
  <c r="G63" i="14"/>
  <c r="H63" i="14"/>
  <c r="I63" i="14"/>
  <c r="J63" i="14"/>
  <c r="K63" i="14"/>
  <c r="L63" i="14"/>
  <c r="M63" i="14"/>
  <c r="N63" i="14"/>
  <c r="O63" i="14"/>
  <c r="P63" i="14"/>
  <c r="Q63" i="14"/>
  <c r="R63" i="14"/>
  <c r="S63" i="14"/>
  <c r="T63" i="14"/>
  <c r="U63" i="14"/>
  <c r="V63" i="14"/>
  <c r="W63" i="14"/>
  <c r="X63" i="14"/>
  <c r="Y63" i="14"/>
  <c r="Z63" i="14"/>
  <c r="AA63" i="14"/>
  <c r="AB63" i="14"/>
  <c r="AC63" i="14"/>
  <c r="AD63" i="14"/>
  <c r="AE63" i="14"/>
  <c r="AF63" i="14"/>
  <c r="AG63" i="14"/>
  <c r="AH63" i="14"/>
  <c r="AI63" i="14"/>
  <c r="AJ63" i="14"/>
  <c r="AK63" i="14"/>
  <c r="AL63" i="14"/>
  <c r="AM63" i="14"/>
  <c r="AN63" i="14"/>
  <c r="AO63" i="14"/>
  <c r="AP63" i="14"/>
  <c r="AQ63" i="14"/>
  <c r="AR63" i="14"/>
  <c r="AS63" i="14"/>
  <c r="AT63" i="14"/>
  <c r="AU63" i="14"/>
  <c r="AV63" i="14"/>
  <c r="AW63" i="14"/>
  <c r="AX63" i="14"/>
  <c r="AY63" i="14"/>
  <c r="AZ63" i="14"/>
  <c r="BA63" i="14"/>
  <c r="BB63" i="14"/>
  <c r="BC63" i="14"/>
  <c r="BD63" i="14"/>
  <c r="BE63" i="14"/>
  <c r="BF63" i="14"/>
  <c r="BG63" i="14"/>
  <c r="BH63" i="14"/>
  <c r="BI63" i="14"/>
  <c r="BJ63" i="14"/>
  <c r="BK63" i="14"/>
  <c r="BL63" i="14"/>
  <c r="BM63" i="14"/>
  <c r="BN63" i="14"/>
  <c r="BO63" i="14"/>
  <c r="BP63" i="14"/>
  <c r="BQ63" i="14"/>
  <c r="BR63" i="14"/>
  <c r="BS63" i="14"/>
  <c r="BT63" i="14"/>
  <c r="BU63" i="14"/>
  <c r="BV63" i="14"/>
  <c r="BW63" i="14"/>
  <c r="BX63" i="14"/>
  <c r="BY63" i="14"/>
  <c r="BZ63" i="14"/>
  <c r="CA63" i="14"/>
  <c r="CB63" i="14"/>
  <c r="CC63" i="14"/>
  <c r="CD63" i="14"/>
  <c r="CE63" i="14"/>
  <c r="CF63" i="14"/>
  <c r="CG63" i="14"/>
  <c r="CH63" i="14"/>
  <c r="CI63" i="14"/>
  <c r="CJ63" i="14"/>
  <c r="CK63" i="14"/>
  <c r="CL63" i="14"/>
  <c r="CM63" i="14"/>
  <c r="CN63" i="14"/>
  <c r="CO63" i="14"/>
  <c r="CP63" i="14"/>
  <c r="CQ63" i="14"/>
  <c r="CR63" i="14"/>
  <c r="CS63" i="14"/>
  <c r="CT63" i="14"/>
  <c r="CU63" i="14"/>
  <c r="CV63" i="14"/>
  <c r="CW63" i="14"/>
  <c r="CX63" i="14"/>
  <c r="CY63" i="14"/>
  <c r="CZ63" i="14"/>
  <c r="DA63" i="14"/>
  <c r="DB63" i="14"/>
  <c r="DC63" i="14"/>
  <c r="DD63" i="14"/>
  <c r="DE63" i="14"/>
  <c r="DF63" i="14"/>
  <c r="DG63" i="14"/>
  <c r="DH63" i="14"/>
  <c r="DI63" i="14"/>
  <c r="DJ63" i="14"/>
  <c r="DK63" i="14"/>
  <c r="DL63" i="14"/>
  <c r="DM63" i="14"/>
  <c r="DN63" i="14"/>
  <c r="DO63" i="14"/>
  <c r="DP63" i="14"/>
  <c r="DQ63" i="14"/>
  <c r="DR63" i="14"/>
  <c r="DS63" i="14"/>
  <c r="DT63" i="14"/>
  <c r="DU63" i="14"/>
  <c r="DV63" i="14"/>
  <c r="DW63" i="14"/>
  <c r="DX63" i="14"/>
  <c r="DY63" i="14"/>
  <c r="DZ63" i="14"/>
  <c r="EA63" i="14"/>
  <c r="EB63" i="14"/>
  <c r="EC63" i="14"/>
  <c r="ED63" i="14"/>
  <c r="EE63" i="14"/>
  <c r="EF63" i="14"/>
  <c r="EG63" i="14"/>
  <c r="EH63" i="14"/>
  <c r="C64" i="14"/>
  <c r="D64" i="14"/>
  <c r="E64" i="14"/>
  <c r="F64" i="14"/>
  <c r="G64" i="14"/>
  <c r="H64" i="14"/>
  <c r="I64" i="14"/>
  <c r="J64" i="14"/>
  <c r="K64" i="14"/>
  <c r="L64" i="14"/>
  <c r="M64" i="14"/>
  <c r="N64" i="14"/>
  <c r="O64" i="14"/>
  <c r="P64" i="14"/>
  <c r="Q64" i="14"/>
  <c r="R64" i="14"/>
  <c r="S64" i="14"/>
  <c r="T64" i="14"/>
  <c r="U64" i="14"/>
  <c r="V64" i="14"/>
  <c r="W64" i="14"/>
  <c r="X64" i="14"/>
  <c r="Y64" i="14"/>
  <c r="Z64" i="14"/>
  <c r="AA64" i="14"/>
  <c r="AB64" i="14"/>
  <c r="AC64" i="14"/>
  <c r="AD64" i="14"/>
  <c r="AE64" i="14"/>
  <c r="AF64" i="14"/>
  <c r="AG64" i="14"/>
  <c r="AH64" i="14"/>
  <c r="AI64" i="14"/>
  <c r="AJ64" i="14"/>
  <c r="AK64" i="14"/>
  <c r="AL64" i="14"/>
  <c r="AM64" i="14"/>
  <c r="AN64" i="14"/>
  <c r="AO64" i="14"/>
  <c r="AP64" i="14"/>
  <c r="AQ64" i="14"/>
  <c r="AR64" i="14"/>
  <c r="AS64" i="14"/>
  <c r="AT64" i="14"/>
  <c r="AU64" i="14"/>
  <c r="AV64" i="14"/>
  <c r="AW64" i="14"/>
  <c r="AX64" i="14"/>
  <c r="AY64" i="14"/>
  <c r="AZ64" i="14"/>
  <c r="BA64" i="14"/>
  <c r="BB64" i="14"/>
  <c r="BC64" i="14"/>
  <c r="BD64" i="14"/>
  <c r="BE64" i="14"/>
  <c r="BF64" i="14"/>
  <c r="BG64" i="14"/>
  <c r="BH64" i="14"/>
  <c r="BI64" i="14"/>
  <c r="BJ64" i="14"/>
  <c r="BK64" i="14"/>
  <c r="BL64" i="14"/>
  <c r="BM64" i="14"/>
  <c r="BN64" i="14"/>
  <c r="BO64" i="14"/>
  <c r="BP64" i="14"/>
  <c r="BQ64" i="14"/>
  <c r="BR64" i="14"/>
  <c r="BS64" i="14"/>
  <c r="BT64" i="14"/>
  <c r="BU64" i="14"/>
  <c r="BV64" i="14"/>
  <c r="BW64" i="14"/>
  <c r="BX64" i="14"/>
  <c r="BY64" i="14"/>
  <c r="BZ64" i="14"/>
  <c r="CA64" i="14"/>
  <c r="CB64" i="14"/>
  <c r="CC64" i="14"/>
  <c r="CD64" i="14"/>
  <c r="CE64" i="14"/>
  <c r="CF64" i="14"/>
  <c r="CG64" i="14"/>
  <c r="CH64" i="14"/>
  <c r="CI64" i="14"/>
  <c r="CJ64" i="14"/>
  <c r="CK64" i="14"/>
  <c r="CL64" i="14"/>
  <c r="CM64" i="14"/>
  <c r="CN64" i="14"/>
  <c r="CO64" i="14"/>
  <c r="CP64" i="14"/>
  <c r="CQ64" i="14"/>
  <c r="CR64" i="14"/>
  <c r="CS64" i="14"/>
  <c r="CT64" i="14"/>
  <c r="CU64" i="14"/>
  <c r="CV64" i="14"/>
  <c r="CW64" i="14"/>
  <c r="CX64" i="14"/>
  <c r="CY64" i="14"/>
  <c r="CZ64" i="14"/>
  <c r="DA64" i="14"/>
  <c r="DB64" i="14"/>
  <c r="DC64" i="14"/>
  <c r="DD64" i="14"/>
  <c r="DE64" i="14"/>
  <c r="DF64" i="14"/>
  <c r="DG64" i="14"/>
  <c r="DH64" i="14"/>
  <c r="DI64" i="14"/>
  <c r="DJ64" i="14"/>
  <c r="DK64" i="14"/>
  <c r="DL64" i="14"/>
  <c r="DM64" i="14"/>
  <c r="DN64" i="14"/>
  <c r="DO64" i="14"/>
  <c r="DP64" i="14"/>
  <c r="DQ64" i="14"/>
  <c r="DR64" i="14"/>
  <c r="DS64" i="14"/>
  <c r="DT64" i="14"/>
  <c r="DU64" i="14"/>
  <c r="DV64" i="14"/>
  <c r="DW64" i="14"/>
  <c r="DX64" i="14"/>
  <c r="DY64" i="14"/>
  <c r="DZ64" i="14"/>
  <c r="EA64" i="14"/>
  <c r="EB64" i="14"/>
  <c r="EC64" i="14"/>
  <c r="ED64" i="14"/>
  <c r="EE64" i="14"/>
  <c r="EF64" i="14"/>
  <c r="EG64" i="14"/>
  <c r="EH64" i="14"/>
  <c r="C65" i="14"/>
  <c r="D65" i="14"/>
  <c r="E65" i="14"/>
  <c r="F65" i="14"/>
  <c r="G65" i="14"/>
  <c r="H65" i="14"/>
  <c r="I65" i="14"/>
  <c r="J65" i="14"/>
  <c r="K65" i="14"/>
  <c r="L65" i="14"/>
  <c r="M65" i="14"/>
  <c r="N65" i="14"/>
  <c r="O65" i="14"/>
  <c r="P65" i="14"/>
  <c r="Q65" i="14"/>
  <c r="R65" i="14"/>
  <c r="S65" i="14"/>
  <c r="T65" i="14"/>
  <c r="U65" i="14"/>
  <c r="V65" i="14"/>
  <c r="W65" i="14"/>
  <c r="X65" i="14"/>
  <c r="Y65" i="14"/>
  <c r="Z65" i="14"/>
  <c r="AA65" i="14"/>
  <c r="AB65" i="14"/>
  <c r="AC65" i="14"/>
  <c r="AD65" i="14"/>
  <c r="AE65" i="14"/>
  <c r="AF65" i="14"/>
  <c r="AG65" i="14"/>
  <c r="AH65" i="14"/>
  <c r="AI65" i="14"/>
  <c r="AJ65" i="14"/>
  <c r="AK65" i="14"/>
  <c r="AL65" i="14"/>
  <c r="AM65" i="14"/>
  <c r="AN65" i="14"/>
  <c r="AO65" i="14"/>
  <c r="AP65" i="14"/>
  <c r="AQ65" i="14"/>
  <c r="AR65" i="14"/>
  <c r="AS65" i="14"/>
  <c r="AT65" i="14"/>
  <c r="AU65" i="14"/>
  <c r="AV65" i="14"/>
  <c r="AW65" i="14"/>
  <c r="AX65" i="14"/>
  <c r="AY65" i="14"/>
  <c r="AZ65" i="14"/>
  <c r="BA65" i="14"/>
  <c r="BB65" i="14"/>
  <c r="BC65" i="14"/>
  <c r="BD65" i="14"/>
  <c r="BE65" i="14"/>
  <c r="BF65" i="14"/>
  <c r="BG65" i="14"/>
  <c r="BH65" i="14"/>
  <c r="BI65" i="14"/>
  <c r="BJ65" i="14"/>
  <c r="BK65" i="14"/>
  <c r="BL65" i="14"/>
  <c r="BM65" i="14"/>
  <c r="BN65" i="14"/>
  <c r="BO65" i="14"/>
  <c r="BP65" i="14"/>
  <c r="BQ65" i="14"/>
  <c r="BR65" i="14"/>
  <c r="BS65" i="14"/>
  <c r="BT65" i="14"/>
  <c r="BU65" i="14"/>
  <c r="BV65" i="14"/>
  <c r="BW65" i="14"/>
  <c r="BX65" i="14"/>
  <c r="BY65" i="14"/>
  <c r="BZ65" i="14"/>
  <c r="CA65" i="14"/>
  <c r="CB65" i="14"/>
  <c r="CC65" i="14"/>
  <c r="CD65" i="14"/>
  <c r="CE65" i="14"/>
  <c r="CF65" i="14"/>
  <c r="CG65" i="14"/>
  <c r="CH65" i="14"/>
  <c r="CI65" i="14"/>
  <c r="CJ65" i="14"/>
  <c r="CK65" i="14"/>
  <c r="CL65" i="14"/>
  <c r="CM65" i="14"/>
  <c r="CN65" i="14"/>
  <c r="CO65" i="14"/>
  <c r="CP65" i="14"/>
  <c r="CQ65" i="14"/>
  <c r="CR65" i="14"/>
  <c r="CS65" i="14"/>
  <c r="CT65" i="14"/>
  <c r="CU65" i="14"/>
  <c r="CV65" i="14"/>
  <c r="CW65" i="14"/>
  <c r="CX65" i="14"/>
  <c r="CY65" i="14"/>
  <c r="CZ65" i="14"/>
  <c r="DA65" i="14"/>
  <c r="DB65" i="14"/>
  <c r="DC65" i="14"/>
  <c r="DD65" i="14"/>
  <c r="DE65" i="14"/>
  <c r="DF65" i="14"/>
  <c r="DG65" i="14"/>
  <c r="DH65" i="14"/>
  <c r="DI65" i="14"/>
  <c r="DJ65" i="14"/>
  <c r="DK65" i="14"/>
  <c r="DL65" i="14"/>
  <c r="DM65" i="14"/>
  <c r="DN65" i="14"/>
  <c r="DO65" i="14"/>
  <c r="DP65" i="14"/>
  <c r="DQ65" i="14"/>
  <c r="DR65" i="14"/>
  <c r="DS65" i="14"/>
  <c r="DT65" i="14"/>
  <c r="DU65" i="14"/>
  <c r="DV65" i="14"/>
  <c r="DW65" i="14"/>
  <c r="DX65" i="14"/>
  <c r="DY65" i="14"/>
  <c r="DZ65" i="14"/>
  <c r="EA65" i="14"/>
  <c r="EB65" i="14"/>
  <c r="EC65" i="14"/>
  <c r="ED65" i="14"/>
  <c r="EE65" i="14"/>
  <c r="EF65" i="14"/>
  <c r="EG65" i="14"/>
  <c r="EH65" i="14"/>
  <c r="C66" i="14"/>
  <c r="D66" i="14"/>
  <c r="E66" i="14"/>
  <c r="F66" i="14"/>
  <c r="G66" i="14"/>
  <c r="H66" i="14"/>
  <c r="I66" i="14"/>
  <c r="J66" i="14"/>
  <c r="K66" i="14"/>
  <c r="L66" i="14"/>
  <c r="M66" i="14"/>
  <c r="N66" i="14"/>
  <c r="O66" i="14"/>
  <c r="P66" i="14"/>
  <c r="Q66" i="14"/>
  <c r="R66" i="14"/>
  <c r="S66" i="14"/>
  <c r="T66" i="14"/>
  <c r="U66" i="14"/>
  <c r="V66" i="14"/>
  <c r="W66" i="14"/>
  <c r="X66" i="14"/>
  <c r="Y66" i="14"/>
  <c r="Z66" i="14"/>
  <c r="AA66" i="14"/>
  <c r="AB66" i="14"/>
  <c r="AC66" i="14"/>
  <c r="AD66" i="14"/>
  <c r="AE66" i="14"/>
  <c r="AF66" i="14"/>
  <c r="AG66" i="14"/>
  <c r="AH66" i="14"/>
  <c r="AI66" i="14"/>
  <c r="AJ66" i="14"/>
  <c r="AK66" i="14"/>
  <c r="AL66" i="14"/>
  <c r="AM66" i="14"/>
  <c r="AN66" i="14"/>
  <c r="AO66" i="14"/>
  <c r="AP66" i="14"/>
  <c r="AQ66" i="14"/>
  <c r="AR66" i="14"/>
  <c r="AS66" i="14"/>
  <c r="AT66" i="14"/>
  <c r="AU66" i="14"/>
  <c r="AV66" i="14"/>
  <c r="AW66" i="14"/>
  <c r="AX66" i="14"/>
  <c r="AY66" i="14"/>
  <c r="AZ66" i="14"/>
  <c r="BA66" i="14"/>
  <c r="BB66" i="14"/>
  <c r="BC66" i="14"/>
  <c r="BD66" i="14"/>
  <c r="BE66" i="14"/>
  <c r="BF66" i="14"/>
  <c r="BG66" i="14"/>
  <c r="BH66" i="14"/>
  <c r="BI66" i="14"/>
  <c r="BJ66" i="14"/>
  <c r="BK66" i="14"/>
  <c r="BL66" i="14"/>
  <c r="BM66" i="14"/>
  <c r="BN66" i="14"/>
  <c r="BO66" i="14"/>
  <c r="BP66" i="14"/>
  <c r="BQ66" i="14"/>
  <c r="BR66" i="14"/>
  <c r="BS66" i="14"/>
  <c r="BT66" i="14"/>
  <c r="BU66" i="14"/>
  <c r="BV66" i="14"/>
  <c r="BW66" i="14"/>
  <c r="BX66" i="14"/>
  <c r="BY66" i="14"/>
  <c r="BZ66" i="14"/>
  <c r="CA66" i="14"/>
  <c r="CB66" i="14"/>
  <c r="CC66" i="14"/>
  <c r="CD66" i="14"/>
  <c r="CE66" i="14"/>
  <c r="CF66" i="14"/>
  <c r="CG66" i="14"/>
  <c r="CH66" i="14"/>
  <c r="CI66" i="14"/>
  <c r="CJ66" i="14"/>
  <c r="CK66" i="14"/>
  <c r="CL66" i="14"/>
  <c r="CM66" i="14"/>
  <c r="CN66" i="14"/>
  <c r="CO66" i="14"/>
  <c r="CP66" i="14"/>
  <c r="CQ66" i="14"/>
  <c r="CR66" i="14"/>
  <c r="CS66" i="14"/>
  <c r="CT66" i="14"/>
  <c r="CU66" i="14"/>
  <c r="CV66" i="14"/>
  <c r="CW66" i="14"/>
  <c r="CX66" i="14"/>
  <c r="CY66" i="14"/>
  <c r="CZ66" i="14"/>
  <c r="DA66" i="14"/>
  <c r="DB66" i="14"/>
  <c r="DC66" i="14"/>
  <c r="DD66" i="14"/>
  <c r="DE66" i="14"/>
  <c r="DF66" i="14"/>
  <c r="DG66" i="14"/>
  <c r="DH66" i="14"/>
  <c r="DI66" i="14"/>
  <c r="DJ66" i="14"/>
  <c r="DK66" i="14"/>
  <c r="DL66" i="14"/>
  <c r="DM66" i="14"/>
  <c r="DN66" i="14"/>
  <c r="DO66" i="14"/>
  <c r="DP66" i="14"/>
  <c r="DQ66" i="14"/>
  <c r="DR66" i="14"/>
  <c r="DS66" i="14"/>
  <c r="DT66" i="14"/>
  <c r="DU66" i="14"/>
  <c r="DV66" i="14"/>
  <c r="DW66" i="14"/>
  <c r="DX66" i="14"/>
  <c r="DY66" i="14"/>
  <c r="DZ66" i="14"/>
  <c r="EA66" i="14"/>
  <c r="EB66" i="14"/>
  <c r="EC66" i="14"/>
  <c r="ED66" i="14"/>
  <c r="EE66" i="14"/>
  <c r="EF66" i="14"/>
  <c r="EG66" i="14"/>
  <c r="EH66" i="14"/>
  <c r="C67" i="14"/>
  <c r="D67" i="14"/>
  <c r="E67" i="14"/>
  <c r="F67" i="14"/>
  <c r="G67" i="14"/>
  <c r="H67" i="14"/>
  <c r="I67" i="14"/>
  <c r="J67" i="14"/>
  <c r="K67" i="14"/>
  <c r="L67" i="14"/>
  <c r="M67" i="14"/>
  <c r="N67" i="14"/>
  <c r="O67" i="14"/>
  <c r="P67" i="14"/>
  <c r="Q67" i="14"/>
  <c r="R67" i="14"/>
  <c r="S67" i="14"/>
  <c r="T67" i="14"/>
  <c r="U67" i="14"/>
  <c r="V67" i="14"/>
  <c r="W67" i="14"/>
  <c r="X67" i="14"/>
  <c r="Y67" i="14"/>
  <c r="Z67" i="14"/>
  <c r="AA67" i="14"/>
  <c r="AB67" i="14"/>
  <c r="AC67" i="14"/>
  <c r="AD67" i="14"/>
  <c r="AE67" i="14"/>
  <c r="AF67" i="14"/>
  <c r="AG67" i="14"/>
  <c r="AH67" i="14"/>
  <c r="AI67" i="14"/>
  <c r="AJ67" i="14"/>
  <c r="AK67" i="14"/>
  <c r="AL67" i="14"/>
  <c r="AM67" i="14"/>
  <c r="AN67" i="14"/>
  <c r="AO67" i="14"/>
  <c r="AP67" i="14"/>
  <c r="AQ67" i="14"/>
  <c r="AR67" i="14"/>
  <c r="AS67" i="14"/>
  <c r="AT67" i="14"/>
  <c r="AU67" i="14"/>
  <c r="AV67" i="14"/>
  <c r="AW67" i="14"/>
  <c r="AX67" i="14"/>
  <c r="AY67" i="14"/>
  <c r="AZ67" i="14"/>
  <c r="BA67" i="14"/>
  <c r="BB67" i="14"/>
  <c r="BC67" i="14"/>
  <c r="BD67" i="14"/>
  <c r="BE67" i="14"/>
  <c r="BF67" i="14"/>
  <c r="BG67" i="14"/>
  <c r="BH67" i="14"/>
  <c r="BI67" i="14"/>
  <c r="BJ67" i="14"/>
  <c r="BK67" i="14"/>
  <c r="BL67" i="14"/>
  <c r="BM67" i="14"/>
  <c r="BN67" i="14"/>
  <c r="BO67" i="14"/>
  <c r="BP67" i="14"/>
  <c r="BQ67" i="14"/>
  <c r="BR67" i="14"/>
  <c r="BS67" i="14"/>
  <c r="BT67" i="14"/>
  <c r="BU67" i="14"/>
  <c r="BV67" i="14"/>
  <c r="BW67" i="14"/>
  <c r="BX67" i="14"/>
  <c r="BY67" i="14"/>
  <c r="BZ67" i="14"/>
  <c r="CA67" i="14"/>
  <c r="CB67" i="14"/>
  <c r="CC67" i="14"/>
  <c r="CD67" i="14"/>
  <c r="CE67" i="14"/>
  <c r="CF67" i="14"/>
  <c r="CG67" i="14"/>
  <c r="CH67" i="14"/>
  <c r="CI67" i="14"/>
  <c r="CJ67" i="14"/>
  <c r="CK67" i="14"/>
  <c r="CL67" i="14"/>
  <c r="CM67" i="14"/>
  <c r="CN67" i="14"/>
  <c r="CO67" i="14"/>
  <c r="CP67" i="14"/>
  <c r="CQ67" i="14"/>
  <c r="CR67" i="14"/>
  <c r="CS67" i="14"/>
  <c r="CT67" i="14"/>
  <c r="CU67" i="14"/>
  <c r="CV67" i="14"/>
  <c r="CW67" i="14"/>
  <c r="CX67" i="14"/>
  <c r="CY67" i="14"/>
  <c r="CZ67" i="14"/>
  <c r="DA67" i="14"/>
  <c r="DB67" i="14"/>
  <c r="DC67" i="14"/>
  <c r="DD67" i="14"/>
  <c r="DE67" i="14"/>
  <c r="DF67" i="14"/>
  <c r="DG67" i="14"/>
  <c r="DH67" i="14"/>
  <c r="DI67" i="14"/>
  <c r="DJ67" i="14"/>
  <c r="DK67" i="14"/>
  <c r="DL67" i="14"/>
  <c r="DM67" i="14"/>
  <c r="DN67" i="14"/>
  <c r="DO67" i="14"/>
  <c r="DP67" i="14"/>
  <c r="DQ67" i="14"/>
  <c r="DR67" i="14"/>
  <c r="DS67" i="14"/>
  <c r="DT67" i="14"/>
  <c r="DU67" i="14"/>
  <c r="DV67" i="14"/>
  <c r="DW67" i="14"/>
  <c r="DX67" i="14"/>
  <c r="DY67" i="14"/>
  <c r="DZ67" i="14"/>
  <c r="EA67" i="14"/>
  <c r="EB67" i="14"/>
  <c r="EC67" i="14"/>
  <c r="ED67" i="14"/>
  <c r="EE67" i="14"/>
  <c r="EF67" i="14"/>
  <c r="EG67" i="14"/>
  <c r="EH67" i="14"/>
  <c r="C68" i="14"/>
  <c r="D68" i="14"/>
  <c r="E68" i="14"/>
  <c r="F68" i="14"/>
  <c r="G68" i="14"/>
  <c r="H68" i="14"/>
  <c r="I68" i="14"/>
  <c r="J68" i="14"/>
  <c r="K68" i="14"/>
  <c r="L68" i="14"/>
  <c r="M68" i="14"/>
  <c r="N68" i="14"/>
  <c r="O68" i="14"/>
  <c r="P68" i="14"/>
  <c r="Q68" i="14"/>
  <c r="R68" i="14"/>
  <c r="S68" i="14"/>
  <c r="T68" i="14"/>
  <c r="U68" i="14"/>
  <c r="V68" i="14"/>
  <c r="W68" i="14"/>
  <c r="X68" i="14"/>
  <c r="Y68" i="14"/>
  <c r="Z68" i="14"/>
  <c r="AA68" i="14"/>
  <c r="AB68" i="14"/>
  <c r="AC68" i="14"/>
  <c r="AD68" i="14"/>
  <c r="AE68" i="14"/>
  <c r="AF68" i="14"/>
  <c r="AG68" i="14"/>
  <c r="AH68" i="14"/>
  <c r="AI68" i="14"/>
  <c r="AJ68" i="14"/>
  <c r="AK68" i="14"/>
  <c r="AL68" i="14"/>
  <c r="AM68" i="14"/>
  <c r="AN68" i="14"/>
  <c r="AO68" i="14"/>
  <c r="AP68" i="14"/>
  <c r="AQ68" i="14"/>
  <c r="AR68" i="14"/>
  <c r="AS68" i="14"/>
  <c r="AT68" i="14"/>
  <c r="AU68" i="14"/>
  <c r="AV68" i="14"/>
  <c r="AW68" i="14"/>
  <c r="AX68" i="14"/>
  <c r="AY68" i="14"/>
  <c r="AZ68" i="14"/>
  <c r="BA68" i="14"/>
  <c r="BB68" i="14"/>
  <c r="BC68" i="14"/>
  <c r="BD68" i="14"/>
  <c r="BE68" i="14"/>
  <c r="BF68" i="14"/>
  <c r="BG68" i="14"/>
  <c r="BH68" i="14"/>
  <c r="BI68" i="14"/>
  <c r="BJ68" i="14"/>
  <c r="BK68" i="14"/>
  <c r="BL68" i="14"/>
  <c r="BM68" i="14"/>
  <c r="BN68" i="14"/>
  <c r="BO68" i="14"/>
  <c r="BP68" i="14"/>
  <c r="BQ68" i="14"/>
  <c r="BR68" i="14"/>
  <c r="BS68" i="14"/>
  <c r="BT68" i="14"/>
  <c r="BU68" i="14"/>
  <c r="BV68" i="14"/>
  <c r="BW68" i="14"/>
  <c r="BX68" i="14"/>
  <c r="BY68" i="14"/>
  <c r="BZ68" i="14"/>
  <c r="CA68" i="14"/>
  <c r="CB68" i="14"/>
  <c r="CC68" i="14"/>
  <c r="CD68" i="14"/>
  <c r="CE68" i="14"/>
  <c r="CF68" i="14"/>
  <c r="CG68" i="14"/>
  <c r="CH68" i="14"/>
  <c r="CI68" i="14"/>
  <c r="CJ68" i="14"/>
  <c r="CK68" i="14"/>
  <c r="CL68" i="14"/>
  <c r="CM68" i="14"/>
  <c r="CN68" i="14"/>
  <c r="CO68" i="14"/>
  <c r="CP68" i="14"/>
  <c r="CQ68" i="14"/>
  <c r="CR68" i="14"/>
  <c r="CS68" i="14"/>
  <c r="CT68" i="14"/>
  <c r="CU68" i="14"/>
  <c r="CV68" i="14"/>
  <c r="CW68" i="14"/>
  <c r="CX68" i="14"/>
  <c r="CY68" i="14"/>
  <c r="CZ68" i="14"/>
  <c r="DA68" i="14"/>
  <c r="DB68" i="14"/>
  <c r="DC68" i="14"/>
  <c r="DD68" i="14"/>
  <c r="DE68" i="14"/>
  <c r="DF68" i="14"/>
  <c r="DG68" i="14"/>
  <c r="DH68" i="14"/>
  <c r="DI68" i="14"/>
  <c r="DJ68" i="14"/>
  <c r="DK68" i="14"/>
  <c r="DL68" i="14"/>
  <c r="DM68" i="14"/>
  <c r="DN68" i="14"/>
  <c r="DO68" i="14"/>
  <c r="DP68" i="14"/>
  <c r="DQ68" i="14"/>
  <c r="DR68" i="14"/>
  <c r="DS68" i="14"/>
  <c r="DT68" i="14"/>
  <c r="DU68" i="14"/>
  <c r="DV68" i="14"/>
  <c r="DW68" i="14"/>
  <c r="DX68" i="14"/>
  <c r="DY68" i="14"/>
  <c r="DZ68" i="14"/>
  <c r="EA68" i="14"/>
  <c r="EB68" i="14"/>
  <c r="EC68" i="14"/>
  <c r="ED68" i="14"/>
  <c r="EE68" i="14"/>
  <c r="EF68" i="14"/>
  <c r="EG68" i="14"/>
  <c r="EH68" i="14"/>
  <c r="C69" i="14"/>
  <c r="D69" i="14"/>
  <c r="E69" i="14"/>
  <c r="F69" i="14"/>
  <c r="G69" i="14"/>
  <c r="H69" i="14"/>
  <c r="I69" i="14"/>
  <c r="J69" i="14"/>
  <c r="K69" i="14"/>
  <c r="L69" i="14"/>
  <c r="M69" i="14"/>
  <c r="N69" i="14"/>
  <c r="O69" i="14"/>
  <c r="P69" i="14"/>
  <c r="Q69" i="14"/>
  <c r="R69" i="14"/>
  <c r="S69" i="14"/>
  <c r="T69" i="14"/>
  <c r="U69" i="14"/>
  <c r="V69" i="14"/>
  <c r="W69" i="14"/>
  <c r="X69" i="14"/>
  <c r="Y69" i="14"/>
  <c r="Z69" i="14"/>
  <c r="AA69" i="14"/>
  <c r="AB69" i="14"/>
  <c r="AC69" i="14"/>
  <c r="AD69" i="14"/>
  <c r="AE69" i="14"/>
  <c r="AF69" i="14"/>
  <c r="AG69" i="14"/>
  <c r="AH69" i="14"/>
  <c r="AI69" i="14"/>
  <c r="AJ69" i="14"/>
  <c r="AK69" i="14"/>
  <c r="AL69" i="14"/>
  <c r="AM69" i="14"/>
  <c r="AN69" i="14"/>
  <c r="AO69" i="14"/>
  <c r="AP69" i="14"/>
  <c r="AQ69" i="14"/>
  <c r="AR69" i="14"/>
  <c r="AS69" i="14"/>
  <c r="AT69" i="14"/>
  <c r="AU69" i="14"/>
  <c r="AV69" i="14"/>
  <c r="AW69" i="14"/>
  <c r="AX69" i="14"/>
  <c r="AY69" i="14"/>
  <c r="AZ69" i="14"/>
  <c r="BA69" i="14"/>
  <c r="BB69" i="14"/>
  <c r="BC69" i="14"/>
  <c r="BD69" i="14"/>
  <c r="BE69" i="14"/>
  <c r="BF69" i="14"/>
  <c r="BG69" i="14"/>
  <c r="BH69" i="14"/>
  <c r="BI69" i="14"/>
  <c r="BJ69" i="14"/>
  <c r="BK69" i="14"/>
  <c r="BL69" i="14"/>
  <c r="BM69" i="14"/>
  <c r="BN69" i="14"/>
  <c r="BO69" i="14"/>
  <c r="BP69" i="14"/>
  <c r="BQ69" i="14"/>
  <c r="BR69" i="14"/>
  <c r="BS69" i="14"/>
  <c r="BT69" i="14"/>
  <c r="BU69" i="14"/>
  <c r="BV69" i="14"/>
  <c r="BW69" i="14"/>
  <c r="BX69" i="14"/>
  <c r="BY69" i="14"/>
  <c r="BZ69" i="14"/>
  <c r="CA69" i="14"/>
  <c r="CB69" i="14"/>
  <c r="CC69" i="14"/>
  <c r="CD69" i="14"/>
  <c r="CE69" i="14"/>
  <c r="CF69" i="14"/>
  <c r="CG69" i="14"/>
  <c r="CH69" i="14"/>
  <c r="CI69" i="14"/>
  <c r="CJ69" i="14"/>
  <c r="CK69" i="14"/>
  <c r="CL69" i="14"/>
  <c r="CM69" i="14"/>
  <c r="CN69" i="14"/>
  <c r="CO69" i="14"/>
  <c r="CP69" i="14"/>
  <c r="CQ69" i="14"/>
  <c r="CR69" i="14"/>
  <c r="CS69" i="14"/>
  <c r="CT69" i="14"/>
  <c r="CU69" i="14"/>
  <c r="CV69" i="14"/>
  <c r="CW69" i="14"/>
  <c r="CX69" i="14"/>
  <c r="CY69" i="14"/>
  <c r="CZ69" i="14"/>
  <c r="DA69" i="14"/>
  <c r="DB69" i="14"/>
  <c r="DC69" i="14"/>
  <c r="DD69" i="14"/>
  <c r="DE69" i="14"/>
  <c r="DF69" i="14"/>
  <c r="DG69" i="14"/>
  <c r="DH69" i="14"/>
  <c r="DI69" i="14"/>
  <c r="DJ69" i="14"/>
  <c r="DK69" i="14"/>
  <c r="DL69" i="14"/>
  <c r="DM69" i="14"/>
  <c r="DN69" i="14"/>
  <c r="DO69" i="14"/>
  <c r="DP69" i="14"/>
  <c r="DQ69" i="14"/>
  <c r="DR69" i="14"/>
  <c r="DS69" i="14"/>
  <c r="DT69" i="14"/>
  <c r="DU69" i="14"/>
  <c r="DV69" i="14"/>
  <c r="DW69" i="14"/>
  <c r="DX69" i="14"/>
  <c r="DY69" i="14"/>
  <c r="DZ69" i="14"/>
  <c r="EA69" i="14"/>
  <c r="EB69" i="14"/>
  <c r="EC69" i="14"/>
  <c r="ED69" i="14"/>
  <c r="EE69" i="14"/>
  <c r="EF69" i="14"/>
  <c r="EG69" i="14"/>
  <c r="EH69" i="14"/>
  <c r="C70" i="14"/>
  <c r="D70" i="14"/>
  <c r="E70" i="14"/>
  <c r="F70" i="14"/>
  <c r="G70" i="14"/>
  <c r="H70" i="14"/>
  <c r="I70" i="14"/>
  <c r="J70" i="14"/>
  <c r="K70" i="14"/>
  <c r="L70" i="14"/>
  <c r="M70" i="14"/>
  <c r="N70" i="14"/>
  <c r="O70" i="14"/>
  <c r="P70" i="14"/>
  <c r="Q70" i="14"/>
  <c r="R70" i="14"/>
  <c r="S70" i="14"/>
  <c r="T70" i="14"/>
  <c r="U70" i="14"/>
  <c r="V70" i="14"/>
  <c r="W70" i="14"/>
  <c r="X70" i="14"/>
  <c r="Y70" i="14"/>
  <c r="Z70" i="14"/>
  <c r="AA70" i="14"/>
  <c r="AB70" i="14"/>
  <c r="AC70" i="14"/>
  <c r="AD70" i="14"/>
  <c r="AE70" i="14"/>
  <c r="AF70" i="14"/>
  <c r="AG70" i="14"/>
  <c r="AH70" i="14"/>
  <c r="AI70" i="14"/>
  <c r="AJ70" i="14"/>
  <c r="AK70" i="14"/>
  <c r="AL70" i="14"/>
  <c r="AM70" i="14"/>
  <c r="AN70" i="14"/>
  <c r="AO70" i="14"/>
  <c r="AP70" i="14"/>
  <c r="AQ70" i="14"/>
  <c r="AR70" i="14"/>
  <c r="AS70" i="14"/>
  <c r="AT70" i="14"/>
  <c r="AU70" i="14"/>
  <c r="AV70" i="14"/>
  <c r="AW70" i="14"/>
  <c r="AX70" i="14"/>
  <c r="AY70" i="14"/>
  <c r="AZ70" i="14"/>
  <c r="BA70" i="14"/>
  <c r="BB70" i="14"/>
  <c r="BC70" i="14"/>
  <c r="BD70" i="14"/>
  <c r="BE70" i="14"/>
  <c r="BF70" i="14"/>
  <c r="BG70" i="14"/>
  <c r="BH70" i="14"/>
  <c r="BI70" i="14"/>
  <c r="BJ70" i="14"/>
  <c r="BK70" i="14"/>
  <c r="BL70" i="14"/>
  <c r="BM70" i="14"/>
  <c r="BN70" i="14"/>
  <c r="BO70" i="14"/>
  <c r="BP70" i="14"/>
  <c r="BQ70" i="14"/>
  <c r="BR70" i="14"/>
  <c r="BS70" i="14"/>
  <c r="BT70" i="14"/>
  <c r="BU70" i="14"/>
  <c r="BV70" i="14"/>
  <c r="BW70" i="14"/>
  <c r="BX70" i="14"/>
  <c r="BY70" i="14"/>
  <c r="BZ70" i="14"/>
  <c r="CA70" i="14"/>
  <c r="CB70" i="14"/>
  <c r="CC70" i="14"/>
  <c r="CD70" i="14"/>
  <c r="CE70" i="14"/>
  <c r="CF70" i="14"/>
  <c r="CG70" i="14"/>
  <c r="CH70" i="14"/>
  <c r="CI70" i="14"/>
  <c r="CJ70" i="14"/>
  <c r="CK70" i="14"/>
  <c r="CL70" i="14"/>
  <c r="CM70" i="14"/>
  <c r="CN70" i="14"/>
  <c r="CO70" i="14"/>
  <c r="CP70" i="14"/>
  <c r="CQ70" i="14"/>
  <c r="CR70" i="14"/>
  <c r="CS70" i="14"/>
  <c r="CT70" i="14"/>
  <c r="CU70" i="14"/>
  <c r="CV70" i="14"/>
  <c r="CW70" i="14"/>
  <c r="CX70" i="14"/>
  <c r="CY70" i="14"/>
  <c r="CZ70" i="14"/>
  <c r="DA70" i="14"/>
  <c r="DB70" i="14"/>
  <c r="DC70" i="14"/>
  <c r="DD70" i="14"/>
  <c r="DE70" i="14"/>
  <c r="DF70" i="14"/>
  <c r="DG70" i="14"/>
  <c r="DH70" i="14"/>
  <c r="DI70" i="14"/>
  <c r="DJ70" i="14"/>
  <c r="DK70" i="14"/>
  <c r="DL70" i="14"/>
  <c r="DM70" i="14"/>
  <c r="DN70" i="14"/>
  <c r="DO70" i="14"/>
  <c r="DP70" i="14"/>
  <c r="DQ70" i="14"/>
  <c r="DR70" i="14"/>
  <c r="DS70" i="14"/>
  <c r="DT70" i="14"/>
  <c r="DU70" i="14"/>
  <c r="DV70" i="14"/>
  <c r="DW70" i="14"/>
  <c r="DX70" i="14"/>
  <c r="DY70" i="14"/>
  <c r="DZ70" i="14"/>
  <c r="EA70" i="14"/>
  <c r="EB70" i="14"/>
  <c r="EC70" i="14"/>
  <c r="ED70" i="14"/>
  <c r="EE70" i="14"/>
  <c r="EF70" i="14"/>
  <c r="EG70" i="14"/>
  <c r="EH70" i="14"/>
  <c r="C71" i="14"/>
  <c r="D71" i="14"/>
  <c r="E71" i="14"/>
  <c r="F71" i="14"/>
  <c r="G71" i="14"/>
  <c r="H71" i="14"/>
  <c r="I71" i="14"/>
  <c r="J71" i="14"/>
  <c r="K71" i="14"/>
  <c r="L71" i="14"/>
  <c r="M71" i="14"/>
  <c r="N71" i="14"/>
  <c r="O71" i="14"/>
  <c r="P71" i="14"/>
  <c r="Q71" i="14"/>
  <c r="R71" i="14"/>
  <c r="S71" i="14"/>
  <c r="T71" i="14"/>
  <c r="U71" i="14"/>
  <c r="V71" i="14"/>
  <c r="W71" i="14"/>
  <c r="X71" i="14"/>
  <c r="Y71" i="14"/>
  <c r="Z71" i="14"/>
  <c r="AA71" i="14"/>
  <c r="AB71" i="14"/>
  <c r="AC71" i="14"/>
  <c r="AD71" i="14"/>
  <c r="AE71" i="14"/>
  <c r="AF71" i="14"/>
  <c r="AG71" i="14"/>
  <c r="AH71" i="14"/>
  <c r="AI71" i="14"/>
  <c r="AJ71" i="14"/>
  <c r="AK71" i="14"/>
  <c r="AL71" i="14"/>
  <c r="AM71" i="14"/>
  <c r="AN71" i="14"/>
  <c r="AO71" i="14"/>
  <c r="AP71" i="14"/>
  <c r="AQ71" i="14"/>
  <c r="AR71" i="14"/>
  <c r="AS71" i="14"/>
  <c r="AT71" i="14"/>
  <c r="AU71" i="14"/>
  <c r="AV71" i="14"/>
  <c r="AW71" i="14"/>
  <c r="AX71" i="14"/>
  <c r="AY71" i="14"/>
  <c r="AZ71" i="14"/>
  <c r="BA71" i="14"/>
  <c r="BB71" i="14"/>
  <c r="BC71" i="14"/>
  <c r="BD71" i="14"/>
  <c r="BE71" i="14"/>
  <c r="BF71" i="14"/>
  <c r="BG71" i="14"/>
  <c r="BH71" i="14"/>
  <c r="BI71" i="14"/>
  <c r="BJ71" i="14"/>
  <c r="BK71" i="14"/>
  <c r="BL71" i="14"/>
  <c r="BM71" i="14"/>
  <c r="BN71" i="14"/>
  <c r="BO71" i="14"/>
  <c r="BP71" i="14"/>
  <c r="BQ71" i="14"/>
  <c r="BR71" i="14"/>
  <c r="BS71" i="14"/>
  <c r="BT71" i="14"/>
  <c r="BU71" i="14"/>
  <c r="BV71" i="14"/>
  <c r="BW71" i="14"/>
  <c r="BX71" i="14"/>
  <c r="BY71" i="14"/>
  <c r="BZ71" i="14"/>
  <c r="CA71" i="14"/>
  <c r="CB71" i="14"/>
  <c r="CC71" i="14"/>
  <c r="CD71" i="14"/>
  <c r="CE71" i="14"/>
  <c r="CF71" i="14"/>
  <c r="CG71" i="14"/>
  <c r="CH71" i="14"/>
  <c r="CI71" i="14"/>
  <c r="CJ71" i="14"/>
  <c r="CK71" i="14"/>
  <c r="CL71" i="14"/>
  <c r="CM71" i="14"/>
  <c r="CN71" i="14"/>
  <c r="CO71" i="14"/>
  <c r="CP71" i="14"/>
  <c r="CQ71" i="14"/>
  <c r="CR71" i="14"/>
  <c r="CS71" i="14"/>
  <c r="CT71" i="14"/>
  <c r="CU71" i="14"/>
  <c r="CV71" i="14"/>
  <c r="CW71" i="14"/>
  <c r="CX71" i="14"/>
  <c r="CY71" i="14"/>
  <c r="CZ71" i="14"/>
  <c r="DA71" i="14"/>
  <c r="DB71" i="14"/>
  <c r="DC71" i="14"/>
  <c r="DD71" i="14"/>
  <c r="DE71" i="14"/>
  <c r="DF71" i="14"/>
  <c r="DG71" i="14"/>
  <c r="DH71" i="14"/>
  <c r="DI71" i="14"/>
  <c r="DJ71" i="14"/>
  <c r="DK71" i="14"/>
  <c r="DL71" i="14"/>
  <c r="DM71" i="14"/>
  <c r="DN71" i="14"/>
  <c r="DO71" i="14"/>
  <c r="DP71" i="14"/>
  <c r="DQ71" i="14"/>
  <c r="DR71" i="14"/>
  <c r="DS71" i="14"/>
  <c r="DT71" i="14"/>
  <c r="DU71" i="14"/>
  <c r="DV71" i="14"/>
  <c r="DW71" i="14"/>
  <c r="DX71" i="14"/>
  <c r="DY71" i="14"/>
  <c r="DZ71" i="14"/>
  <c r="EA71" i="14"/>
  <c r="EB71" i="14"/>
  <c r="EC71" i="14"/>
  <c r="ED71" i="14"/>
  <c r="EE71" i="14"/>
  <c r="EF71" i="14"/>
  <c r="EG71" i="14"/>
  <c r="EH71" i="14"/>
  <c r="C72" i="14"/>
  <c r="D72" i="14"/>
  <c r="E72" i="14"/>
  <c r="F72" i="14"/>
  <c r="G72" i="14"/>
  <c r="H72" i="14"/>
  <c r="I72" i="14"/>
  <c r="J72" i="14"/>
  <c r="K72" i="14"/>
  <c r="L72" i="14"/>
  <c r="M72" i="14"/>
  <c r="N72" i="14"/>
  <c r="O72" i="14"/>
  <c r="P72" i="14"/>
  <c r="Q72" i="14"/>
  <c r="R72" i="14"/>
  <c r="S72" i="14"/>
  <c r="T72" i="14"/>
  <c r="U72" i="14"/>
  <c r="V72" i="14"/>
  <c r="W72" i="14"/>
  <c r="X72" i="14"/>
  <c r="Y72" i="14"/>
  <c r="Z72" i="14"/>
  <c r="AA72" i="14"/>
  <c r="AB72" i="14"/>
  <c r="AC72" i="14"/>
  <c r="AD72" i="14"/>
  <c r="AE72" i="14"/>
  <c r="AF72" i="14"/>
  <c r="AG72" i="14"/>
  <c r="AH72" i="14"/>
  <c r="AI72" i="14"/>
  <c r="AJ72" i="14"/>
  <c r="AK72" i="14"/>
  <c r="AL72" i="14"/>
  <c r="AM72" i="14"/>
  <c r="AN72" i="14"/>
  <c r="AO72" i="14"/>
  <c r="AP72" i="14"/>
  <c r="AQ72" i="14"/>
  <c r="AR72" i="14"/>
  <c r="AS72" i="14"/>
  <c r="AT72" i="14"/>
  <c r="AU72" i="14"/>
  <c r="AV72" i="14"/>
  <c r="AW72" i="14"/>
  <c r="AX72" i="14"/>
  <c r="AY72" i="14"/>
  <c r="AZ72" i="14"/>
  <c r="BA72" i="14"/>
  <c r="BB72" i="14"/>
  <c r="BC72" i="14"/>
  <c r="BD72" i="14"/>
  <c r="BE72" i="14"/>
  <c r="BF72" i="14"/>
  <c r="BG72" i="14"/>
  <c r="BH72" i="14"/>
  <c r="BI72" i="14"/>
  <c r="BJ72" i="14"/>
  <c r="BK72" i="14"/>
  <c r="BL72" i="14"/>
  <c r="BM72" i="14"/>
  <c r="BN72" i="14"/>
  <c r="BO72" i="14"/>
  <c r="BP72" i="14"/>
  <c r="BQ72" i="14"/>
  <c r="BR72" i="14"/>
  <c r="BS72" i="14"/>
  <c r="BT72" i="14"/>
  <c r="BU72" i="14"/>
  <c r="BV72" i="14"/>
  <c r="BW72" i="14"/>
  <c r="BX72" i="14"/>
  <c r="BY72" i="14"/>
  <c r="BZ72" i="14"/>
  <c r="CA72" i="14"/>
  <c r="CB72" i="14"/>
  <c r="CC72" i="14"/>
  <c r="CD72" i="14"/>
  <c r="CE72" i="14"/>
  <c r="CF72" i="14"/>
  <c r="CG72" i="14"/>
  <c r="CH72" i="14"/>
  <c r="CI72" i="14"/>
  <c r="CJ72" i="14"/>
  <c r="CK72" i="14"/>
  <c r="CL72" i="14"/>
  <c r="CM72" i="14"/>
  <c r="CN72" i="14"/>
  <c r="CO72" i="14"/>
  <c r="CP72" i="14"/>
  <c r="CQ72" i="14"/>
  <c r="CR72" i="14"/>
  <c r="CS72" i="14"/>
  <c r="CT72" i="14"/>
  <c r="CU72" i="14"/>
  <c r="CV72" i="14"/>
  <c r="CW72" i="14"/>
  <c r="CX72" i="14"/>
  <c r="CY72" i="14"/>
  <c r="CZ72" i="14"/>
  <c r="DA72" i="14"/>
  <c r="DB72" i="14"/>
  <c r="DC72" i="14"/>
  <c r="DD72" i="14"/>
  <c r="DE72" i="14"/>
  <c r="DF72" i="14"/>
  <c r="DG72" i="14"/>
  <c r="DH72" i="14"/>
  <c r="DI72" i="14"/>
  <c r="DJ72" i="14"/>
  <c r="DK72" i="14"/>
  <c r="DL72" i="14"/>
  <c r="DM72" i="14"/>
  <c r="DN72" i="14"/>
  <c r="DO72" i="14"/>
  <c r="DP72" i="14"/>
  <c r="DQ72" i="14"/>
  <c r="DR72" i="14"/>
  <c r="DS72" i="14"/>
  <c r="DT72" i="14"/>
  <c r="DU72" i="14"/>
  <c r="DV72" i="14"/>
  <c r="DW72" i="14"/>
  <c r="DX72" i="14"/>
  <c r="DY72" i="14"/>
  <c r="DZ72" i="14"/>
  <c r="EA72" i="14"/>
  <c r="EB72" i="14"/>
  <c r="EC72" i="14"/>
  <c r="ED72" i="14"/>
  <c r="EE72" i="14"/>
  <c r="EF72" i="14"/>
  <c r="EG72" i="14"/>
  <c r="EH72" i="14"/>
  <c r="C73" i="14"/>
  <c r="D73" i="14"/>
  <c r="E73" i="14"/>
  <c r="F73" i="14"/>
  <c r="G73" i="14"/>
  <c r="H73" i="14"/>
  <c r="I73" i="14"/>
  <c r="J73" i="14"/>
  <c r="K73" i="14"/>
  <c r="L73" i="14"/>
  <c r="M73" i="14"/>
  <c r="N73" i="14"/>
  <c r="O73" i="14"/>
  <c r="P73" i="14"/>
  <c r="Q73" i="14"/>
  <c r="R73" i="14"/>
  <c r="S73" i="14"/>
  <c r="T73" i="14"/>
  <c r="U73" i="14"/>
  <c r="V73" i="14"/>
  <c r="W73" i="14"/>
  <c r="X73" i="14"/>
  <c r="Y73" i="14"/>
  <c r="Z73" i="14"/>
  <c r="AA73" i="14"/>
  <c r="AB73" i="14"/>
  <c r="AC73" i="14"/>
  <c r="AD73" i="14"/>
  <c r="AE73" i="14"/>
  <c r="AF73" i="14"/>
  <c r="AG73" i="14"/>
  <c r="AH73" i="14"/>
  <c r="AI73" i="14"/>
  <c r="AJ73" i="14"/>
  <c r="AK73" i="14"/>
  <c r="AL73" i="14"/>
  <c r="AM73" i="14"/>
  <c r="AN73" i="14"/>
  <c r="AO73" i="14"/>
  <c r="AP73" i="14"/>
  <c r="AQ73" i="14"/>
  <c r="AR73" i="14"/>
  <c r="AS73" i="14"/>
  <c r="AT73" i="14"/>
  <c r="AU73" i="14"/>
  <c r="AV73" i="14"/>
  <c r="AW73" i="14"/>
  <c r="AX73" i="14"/>
  <c r="AY73" i="14"/>
  <c r="AZ73" i="14"/>
  <c r="BA73" i="14"/>
  <c r="BB73" i="14"/>
  <c r="BC73" i="14"/>
  <c r="BD73" i="14"/>
  <c r="BE73" i="14"/>
  <c r="BF73" i="14"/>
  <c r="BG73" i="14"/>
  <c r="BH73" i="14"/>
  <c r="BI73" i="14"/>
  <c r="BJ73" i="14"/>
  <c r="BK73" i="14"/>
  <c r="BL73" i="14"/>
  <c r="BM73" i="14"/>
  <c r="BN73" i="14"/>
  <c r="BO73" i="14"/>
  <c r="BP73" i="14"/>
  <c r="BQ73" i="14"/>
  <c r="BR73" i="14"/>
  <c r="BS73" i="14"/>
  <c r="BT73" i="14"/>
  <c r="BU73" i="14"/>
  <c r="BV73" i="14"/>
  <c r="BW73" i="14"/>
  <c r="BX73" i="14"/>
  <c r="BY73" i="14"/>
  <c r="BZ73" i="14"/>
  <c r="CA73" i="14"/>
  <c r="CB73" i="14"/>
  <c r="CC73" i="14"/>
  <c r="CD73" i="14"/>
  <c r="CE73" i="14"/>
  <c r="CF73" i="14"/>
  <c r="CG73" i="14"/>
  <c r="CH73" i="14"/>
  <c r="CI73" i="14"/>
  <c r="CJ73" i="14"/>
  <c r="CK73" i="14"/>
  <c r="CL73" i="14"/>
  <c r="CM73" i="14"/>
  <c r="CN73" i="14"/>
  <c r="CO73" i="14"/>
  <c r="CP73" i="14"/>
  <c r="CQ73" i="14"/>
  <c r="CR73" i="14"/>
  <c r="CS73" i="14"/>
  <c r="CT73" i="14"/>
  <c r="CU73" i="14"/>
  <c r="CV73" i="14"/>
  <c r="CW73" i="14"/>
  <c r="CX73" i="14"/>
  <c r="CY73" i="14"/>
  <c r="CZ73" i="14"/>
  <c r="DA73" i="14"/>
  <c r="DB73" i="14"/>
  <c r="DC73" i="14"/>
  <c r="DD73" i="14"/>
  <c r="DE73" i="14"/>
  <c r="DF73" i="14"/>
  <c r="DG73" i="14"/>
  <c r="DH73" i="14"/>
  <c r="DI73" i="14"/>
  <c r="DJ73" i="14"/>
  <c r="DK73" i="14"/>
  <c r="DL73" i="14"/>
  <c r="DM73" i="14"/>
  <c r="DN73" i="14"/>
  <c r="DO73" i="14"/>
  <c r="DP73" i="14"/>
  <c r="DQ73" i="14"/>
  <c r="DR73" i="14"/>
  <c r="DS73" i="14"/>
  <c r="DT73" i="14"/>
  <c r="DU73" i="14"/>
  <c r="DV73" i="14"/>
  <c r="DW73" i="14"/>
  <c r="DX73" i="14"/>
  <c r="DY73" i="14"/>
  <c r="DZ73" i="14"/>
  <c r="EA73" i="14"/>
  <c r="EB73" i="14"/>
  <c r="EC73" i="14"/>
  <c r="ED73" i="14"/>
  <c r="EE73" i="14"/>
  <c r="EF73" i="14"/>
  <c r="EG73" i="14"/>
  <c r="EH73" i="14"/>
  <c r="C74" i="14"/>
  <c r="D74" i="14"/>
  <c r="E74" i="14"/>
  <c r="F74" i="14"/>
  <c r="G74" i="14"/>
  <c r="H74" i="14"/>
  <c r="I74" i="14"/>
  <c r="J74" i="14"/>
  <c r="K74" i="14"/>
  <c r="L74" i="14"/>
  <c r="M74" i="14"/>
  <c r="N74" i="14"/>
  <c r="O74" i="14"/>
  <c r="P74" i="14"/>
  <c r="Q74" i="14"/>
  <c r="R74" i="14"/>
  <c r="S74" i="14"/>
  <c r="T74" i="14"/>
  <c r="U74" i="14"/>
  <c r="V74" i="14"/>
  <c r="W74" i="14"/>
  <c r="X74" i="14"/>
  <c r="Y74" i="14"/>
  <c r="Z74" i="14"/>
  <c r="AA74" i="14"/>
  <c r="AB74" i="14"/>
  <c r="AC74" i="14"/>
  <c r="AD74" i="14"/>
  <c r="AE74" i="14"/>
  <c r="AF74" i="14"/>
  <c r="AG74" i="14"/>
  <c r="AH74" i="14"/>
  <c r="AI74" i="14"/>
  <c r="AJ74" i="14"/>
  <c r="AK74" i="14"/>
  <c r="AL74" i="14"/>
  <c r="AM74" i="14"/>
  <c r="AN74" i="14"/>
  <c r="AO74" i="14"/>
  <c r="AP74" i="14"/>
  <c r="AQ74" i="14"/>
  <c r="AR74" i="14"/>
  <c r="AS74" i="14"/>
  <c r="AT74" i="14"/>
  <c r="AU74" i="14"/>
  <c r="AV74" i="14"/>
  <c r="AW74" i="14"/>
  <c r="AX74" i="14"/>
  <c r="AY74" i="14"/>
  <c r="AZ74" i="14"/>
  <c r="BA74" i="14"/>
  <c r="BB74" i="14"/>
  <c r="BC74" i="14"/>
  <c r="BD74" i="14"/>
  <c r="BE74" i="14"/>
  <c r="BF74" i="14"/>
  <c r="BG74" i="14"/>
  <c r="BH74" i="14"/>
  <c r="BI74" i="14"/>
  <c r="BJ74" i="14"/>
  <c r="BK74" i="14"/>
  <c r="BL74" i="14"/>
  <c r="BM74" i="14"/>
  <c r="BN74" i="14"/>
  <c r="BO74" i="14"/>
  <c r="BP74" i="14"/>
  <c r="BQ74" i="14"/>
  <c r="BR74" i="14"/>
  <c r="BS74" i="14"/>
  <c r="BT74" i="14"/>
  <c r="BU74" i="14"/>
  <c r="BV74" i="14"/>
  <c r="BW74" i="14"/>
  <c r="BX74" i="14"/>
  <c r="BY74" i="14"/>
  <c r="BZ74" i="14"/>
  <c r="CA74" i="14"/>
  <c r="CB74" i="14"/>
  <c r="CC74" i="14"/>
  <c r="CD74" i="14"/>
  <c r="CE74" i="14"/>
  <c r="CF74" i="14"/>
  <c r="CG74" i="14"/>
  <c r="CH74" i="14"/>
  <c r="CI74" i="14"/>
  <c r="CJ74" i="14"/>
  <c r="CK74" i="14"/>
  <c r="CL74" i="14"/>
  <c r="CM74" i="14"/>
  <c r="CN74" i="14"/>
  <c r="CO74" i="14"/>
  <c r="CP74" i="14"/>
  <c r="CQ74" i="14"/>
  <c r="CR74" i="14"/>
  <c r="CS74" i="14"/>
  <c r="CT74" i="14"/>
  <c r="CU74" i="14"/>
  <c r="CV74" i="14"/>
  <c r="CW74" i="14"/>
  <c r="CX74" i="14"/>
  <c r="CY74" i="14"/>
  <c r="CZ74" i="14"/>
  <c r="DA74" i="14"/>
  <c r="DB74" i="14"/>
  <c r="DC74" i="14"/>
  <c r="DD74" i="14"/>
  <c r="DE74" i="14"/>
  <c r="DF74" i="14"/>
  <c r="DG74" i="14"/>
  <c r="DH74" i="14"/>
  <c r="DI74" i="14"/>
  <c r="DJ74" i="14"/>
  <c r="DK74" i="14"/>
  <c r="DL74" i="14"/>
  <c r="DM74" i="14"/>
  <c r="DN74" i="14"/>
  <c r="DO74" i="14"/>
  <c r="DP74" i="14"/>
  <c r="DQ74" i="14"/>
  <c r="DR74" i="14"/>
  <c r="DS74" i="14"/>
  <c r="DT74" i="14"/>
  <c r="DU74" i="14"/>
  <c r="DV74" i="14"/>
  <c r="DW74" i="14"/>
  <c r="DX74" i="14"/>
  <c r="DY74" i="14"/>
  <c r="DZ74" i="14"/>
  <c r="EA74" i="14"/>
  <c r="EB74" i="14"/>
  <c r="EC74" i="14"/>
  <c r="ED74" i="14"/>
  <c r="EE74" i="14"/>
  <c r="EF74" i="14"/>
  <c r="EG74" i="14"/>
  <c r="EH74" i="14"/>
  <c r="C75" i="14"/>
  <c r="D75" i="14"/>
  <c r="E75" i="14"/>
  <c r="F75" i="14"/>
  <c r="G75" i="14"/>
  <c r="H75" i="14"/>
  <c r="I75" i="14"/>
  <c r="J75" i="14"/>
  <c r="K75" i="14"/>
  <c r="L75" i="14"/>
  <c r="M75" i="14"/>
  <c r="N75" i="14"/>
  <c r="O75" i="14"/>
  <c r="P75" i="14"/>
  <c r="Q75" i="14"/>
  <c r="R75" i="14"/>
  <c r="S75" i="14"/>
  <c r="T75" i="14"/>
  <c r="U75" i="14"/>
  <c r="V75" i="14"/>
  <c r="W75" i="14"/>
  <c r="X75" i="14"/>
  <c r="Y75" i="14"/>
  <c r="Z75" i="14"/>
  <c r="AA75" i="14"/>
  <c r="AB75" i="14"/>
  <c r="AC75" i="14"/>
  <c r="AD75" i="14"/>
  <c r="AE75" i="14"/>
  <c r="AF75" i="14"/>
  <c r="AG75" i="14"/>
  <c r="AH75" i="14"/>
  <c r="AI75" i="14"/>
  <c r="AJ75" i="14"/>
  <c r="AK75" i="14"/>
  <c r="AL75" i="14"/>
  <c r="AM75" i="14"/>
  <c r="AN75" i="14"/>
  <c r="AO75" i="14"/>
  <c r="AP75" i="14"/>
  <c r="AQ75" i="14"/>
  <c r="AR75" i="14"/>
  <c r="AS75" i="14"/>
  <c r="AT75" i="14"/>
  <c r="AU75" i="14"/>
  <c r="AV75" i="14"/>
  <c r="AW75" i="14"/>
  <c r="AX75" i="14"/>
  <c r="AY75" i="14"/>
  <c r="AZ75" i="14"/>
  <c r="BA75" i="14"/>
  <c r="BB75" i="14"/>
  <c r="BC75" i="14"/>
  <c r="BD75" i="14"/>
  <c r="BE75" i="14"/>
  <c r="BF75" i="14"/>
  <c r="BG75" i="14"/>
  <c r="BH75" i="14"/>
  <c r="BI75" i="14"/>
  <c r="BJ75" i="14"/>
  <c r="BK75" i="14"/>
  <c r="BL75" i="14"/>
  <c r="BM75" i="14"/>
  <c r="BN75" i="14"/>
  <c r="BO75" i="14"/>
  <c r="BP75" i="14"/>
  <c r="BQ75" i="14"/>
  <c r="BR75" i="14"/>
  <c r="BS75" i="14"/>
  <c r="BT75" i="14"/>
  <c r="BU75" i="14"/>
  <c r="BV75" i="14"/>
  <c r="BW75" i="14"/>
  <c r="BX75" i="14"/>
  <c r="BY75" i="14"/>
  <c r="BZ75" i="14"/>
  <c r="CA75" i="14"/>
  <c r="CB75" i="14"/>
  <c r="CC75" i="14"/>
  <c r="CD75" i="14"/>
  <c r="CE75" i="14"/>
  <c r="CF75" i="14"/>
  <c r="CG75" i="14"/>
  <c r="CH75" i="14"/>
  <c r="CI75" i="14"/>
  <c r="CJ75" i="14"/>
  <c r="CK75" i="14"/>
  <c r="CL75" i="14"/>
  <c r="CM75" i="14"/>
  <c r="CN75" i="14"/>
  <c r="CO75" i="14"/>
  <c r="CP75" i="14"/>
  <c r="CQ75" i="14"/>
  <c r="CR75" i="14"/>
  <c r="CS75" i="14"/>
  <c r="CT75" i="14"/>
  <c r="CU75" i="14"/>
  <c r="CV75" i="14"/>
  <c r="CW75" i="14"/>
  <c r="CX75" i="14"/>
  <c r="CY75" i="14"/>
  <c r="CZ75" i="14"/>
  <c r="DA75" i="14"/>
  <c r="DB75" i="14"/>
  <c r="DC75" i="14"/>
  <c r="DD75" i="14"/>
  <c r="DE75" i="14"/>
  <c r="DF75" i="14"/>
  <c r="DG75" i="14"/>
  <c r="DH75" i="14"/>
  <c r="DI75" i="14"/>
  <c r="DJ75" i="14"/>
  <c r="DK75" i="14"/>
  <c r="DL75" i="14"/>
  <c r="DM75" i="14"/>
  <c r="DN75" i="14"/>
  <c r="DO75" i="14"/>
  <c r="DP75" i="14"/>
  <c r="DQ75" i="14"/>
  <c r="DR75" i="14"/>
  <c r="DS75" i="14"/>
  <c r="DT75" i="14"/>
  <c r="DU75" i="14"/>
  <c r="DV75" i="14"/>
  <c r="DW75" i="14"/>
  <c r="DX75" i="14"/>
  <c r="DY75" i="14"/>
  <c r="DZ75" i="14"/>
  <c r="EA75" i="14"/>
  <c r="EB75" i="14"/>
  <c r="EC75" i="14"/>
  <c r="ED75" i="14"/>
  <c r="EE75" i="14"/>
  <c r="EF75" i="14"/>
  <c r="EG75" i="14"/>
  <c r="EH75" i="14"/>
  <c r="C76" i="14"/>
  <c r="D76" i="14"/>
  <c r="E76" i="14"/>
  <c r="F76" i="14"/>
  <c r="G76" i="14"/>
  <c r="H76" i="14"/>
  <c r="I76" i="14"/>
  <c r="J76" i="14"/>
  <c r="K76" i="14"/>
  <c r="L76" i="14"/>
  <c r="M76" i="14"/>
  <c r="N76" i="14"/>
  <c r="O76" i="14"/>
  <c r="P76" i="14"/>
  <c r="Q76" i="14"/>
  <c r="R76" i="14"/>
  <c r="S76" i="14"/>
  <c r="T76" i="14"/>
  <c r="U76" i="14"/>
  <c r="V76" i="14"/>
  <c r="W76" i="14"/>
  <c r="X76" i="14"/>
  <c r="Y76" i="14"/>
  <c r="Z76" i="14"/>
  <c r="AA76" i="14"/>
  <c r="AB76" i="14"/>
  <c r="AC76" i="14"/>
  <c r="AD76" i="14"/>
  <c r="AE76" i="14"/>
  <c r="AF76" i="14"/>
  <c r="AG76" i="14"/>
  <c r="AH76" i="14"/>
  <c r="AI76" i="14"/>
  <c r="AJ76" i="14"/>
  <c r="AK76" i="14"/>
  <c r="AL76" i="14"/>
  <c r="AM76" i="14"/>
  <c r="AN76" i="14"/>
  <c r="AO76" i="14"/>
  <c r="AP76" i="14"/>
  <c r="AQ76" i="14"/>
  <c r="AR76" i="14"/>
  <c r="AS76" i="14"/>
  <c r="AT76" i="14"/>
  <c r="AU76" i="14"/>
  <c r="AV76" i="14"/>
  <c r="AW76" i="14"/>
  <c r="AX76" i="14"/>
  <c r="AY76" i="14"/>
  <c r="AZ76" i="14"/>
  <c r="BA76" i="14"/>
  <c r="BB76" i="14"/>
  <c r="BC76" i="14"/>
  <c r="BD76" i="14"/>
  <c r="BE76" i="14"/>
  <c r="BF76" i="14"/>
  <c r="BG76" i="14"/>
  <c r="BH76" i="14"/>
  <c r="BI76" i="14"/>
  <c r="BJ76" i="14"/>
  <c r="BK76" i="14"/>
  <c r="BL76" i="14"/>
  <c r="BM76" i="14"/>
  <c r="BN76" i="14"/>
  <c r="BO76" i="14"/>
  <c r="BP76" i="14"/>
  <c r="BQ76" i="14"/>
  <c r="BR76" i="14"/>
  <c r="BS76" i="14"/>
  <c r="BT76" i="14"/>
  <c r="BU76" i="14"/>
  <c r="BV76" i="14"/>
  <c r="BW76" i="14"/>
  <c r="BX76" i="14"/>
  <c r="BY76" i="14"/>
  <c r="BZ76" i="14"/>
  <c r="CA76" i="14"/>
  <c r="CB76" i="14"/>
  <c r="CC76" i="14"/>
  <c r="CD76" i="14"/>
  <c r="CE76" i="14"/>
  <c r="CF76" i="14"/>
  <c r="CG76" i="14"/>
  <c r="CH76" i="14"/>
  <c r="CI76" i="14"/>
  <c r="CJ76" i="14"/>
  <c r="CK76" i="14"/>
  <c r="CL76" i="14"/>
  <c r="CM76" i="14"/>
  <c r="CN76" i="14"/>
  <c r="CO76" i="14"/>
  <c r="CP76" i="14"/>
  <c r="CQ76" i="14"/>
  <c r="CR76" i="14"/>
  <c r="CS76" i="14"/>
  <c r="CT76" i="14"/>
  <c r="CU76" i="14"/>
  <c r="CV76" i="14"/>
  <c r="CW76" i="14"/>
  <c r="CX76" i="14"/>
  <c r="CY76" i="14"/>
  <c r="CZ76" i="14"/>
  <c r="DA76" i="14"/>
  <c r="DB76" i="14"/>
  <c r="DC76" i="14"/>
  <c r="DD76" i="14"/>
  <c r="DE76" i="14"/>
  <c r="DF76" i="14"/>
  <c r="DG76" i="14"/>
  <c r="DH76" i="14"/>
  <c r="DI76" i="14"/>
  <c r="DJ76" i="14"/>
  <c r="DK76" i="14"/>
  <c r="DL76" i="14"/>
  <c r="DM76" i="14"/>
  <c r="DN76" i="14"/>
  <c r="DO76" i="14"/>
  <c r="DP76" i="14"/>
  <c r="DQ76" i="14"/>
  <c r="DR76" i="14"/>
  <c r="DS76" i="14"/>
  <c r="DT76" i="14"/>
  <c r="DU76" i="14"/>
  <c r="DV76" i="14"/>
  <c r="DW76" i="14"/>
  <c r="DX76" i="14"/>
  <c r="DY76" i="14"/>
  <c r="DZ76" i="14"/>
  <c r="EA76" i="14"/>
  <c r="EB76" i="14"/>
  <c r="EC76" i="14"/>
  <c r="ED76" i="14"/>
  <c r="EE76" i="14"/>
  <c r="EF76" i="14"/>
  <c r="EG76" i="14"/>
  <c r="EH76" i="14"/>
  <c r="C77" i="14"/>
  <c r="D77" i="14"/>
  <c r="E77" i="14"/>
  <c r="F77" i="14"/>
  <c r="G77" i="14"/>
  <c r="H77" i="14"/>
  <c r="I77" i="14"/>
  <c r="J77" i="14"/>
  <c r="K77" i="14"/>
  <c r="L77" i="14"/>
  <c r="M77" i="14"/>
  <c r="N77" i="14"/>
  <c r="O77" i="14"/>
  <c r="P77" i="14"/>
  <c r="Q77" i="14"/>
  <c r="R77" i="14"/>
  <c r="S77" i="14"/>
  <c r="T77" i="14"/>
  <c r="U77" i="14"/>
  <c r="V77" i="14"/>
  <c r="W77" i="14"/>
  <c r="X77" i="14"/>
  <c r="Y77" i="14"/>
  <c r="Z77" i="14"/>
  <c r="AA77" i="14"/>
  <c r="AB77" i="14"/>
  <c r="AC77" i="14"/>
  <c r="AD77" i="14"/>
  <c r="AE77" i="14"/>
  <c r="AF77" i="14"/>
  <c r="AG77" i="14"/>
  <c r="AH77" i="14"/>
  <c r="AI77" i="14"/>
  <c r="AJ77" i="14"/>
  <c r="AK77" i="14"/>
  <c r="AL77" i="14"/>
  <c r="AM77" i="14"/>
  <c r="AN77" i="14"/>
  <c r="AO77" i="14"/>
  <c r="AP77" i="14"/>
  <c r="AQ77" i="14"/>
  <c r="AR77" i="14"/>
  <c r="AS77" i="14"/>
  <c r="AT77" i="14"/>
  <c r="AU77" i="14"/>
  <c r="AV77" i="14"/>
  <c r="AW77" i="14"/>
  <c r="AX77" i="14"/>
  <c r="AY77" i="14"/>
  <c r="AZ77" i="14"/>
  <c r="BA77" i="14"/>
  <c r="BB77" i="14"/>
  <c r="BC77" i="14"/>
  <c r="BD77" i="14"/>
  <c r="BE77" i="14"/>
  <c r="BF77" i="14"/>
  <c r="BG77" i="14"/>
  <c r="BH77" i="14"/>
  <c r="BI77" i="14"/>
  <c r="BJ77" i="14"/>
  <c r="BK77" i="14"/>
  <c r="BL77" i="14"/>
  <c r="BM77" i="14"/>
  <c r="BN77" i="14"/>
  <c r="BO77" i="14"/>
  <c r="BP77" i="14"/>
  <c r="BQ77" i="14"/>
  <c r="BR77" i="14"/>
  <c r="BS77" i="14"/>
  <c r="BT77" i="14"/>
  <c r="BU77" i="14"/>
  <c r="BV77" i="14"/>
  <c r="BW77" i="14"/>
  <c r="BX77" i="14"/>
  <c r="BY77" i="14"/>
  <c r="BZ77" i="14"/>
  <c r="CA77" i="14"/>
  <c r="CB77" i="14"/>
  <c r="CC77" i="14"/>
  <c r="CD77" i="14"/>
  <c r="CE77" i="14"/>
  <c r="CF77" i="14"/>
  <c r="CG77" i="14"/>
  <c r="CH77" i="14"/>
  <c r="CI77" i="14"/>
  <c r="CJ77" i="14"/>
  <c r="CK77" i="14"/>
  <c r="CL77" i="14"/>
  <c r="CM77" i="14"/>
  <c r="CN77" i="14"/>
  <c r="CO77" i="14"/>
  <c r="CP77" i="14"/>
  <c r="CQ77" i="14"/>
  <c r="CR77" i="14"/>
  <c r="CS77" i="14"/>
  <c r="CT77" i="14"/>
  <c r="CU77" i="14"/>
  <c r="CV77" i="14"/>
  <c r="CW77" i="14"/>
  <c r="CX77" i="14"/>
  <c r="CY77" i="14"/>
  <c r="CZ77" i="14"/>
  <c r="DA77" i="14"/>
  <c r="DB77" i="14"/>
  <c r="DC77" i="14"/>
  <c r="DD77" i="14"/>
  <c r="DE77" i="14"/>
  <c r="DF77" i="14"/>
  <c r="DG77" i="14"/>
  <c r="DH77" i="14"/>
  <c r="DI77" i="14"/>
  <c r="DJ77" i="14"/>
  <c r="DK77" i="14"/>
  <c r="DL77" i="14"/>
  <c r="DM77" i="14"/>
  <c r="DN77" i="14"/>
  <c r="DO77" i="14"/>
  <c r="DP77" i="14"/>
  <c r="DQ77" i="14"/>
  <c r="DR77" i="14"/>
  <c r="DS77" i="14"/>
  <c r="DT77" i="14"/>
  <c r="DU77" i="14"/>
  <c r="DV77" i="14"/>
  <c r="DW77" i="14"/>
  <c r="DX77" i="14"/>
  <c r="DY77" i="14"/>
  <c r="DZ77" i="14"/>
  <c r="EA77" i="14"/>
  <c r="EB77" i="14"/>
  <c r="EC77" i="14"/>
  <c r="ED77" i="14"/>
  <c r="EE77" i="14"/>
  <c r="EF77" i="14"/>
  <c r="EG77" i="14"/>
  <c r="EH77" i="14"/>
  <c r="C78" i="14"/>
  <c r="D78" i="14"/>
  <c r="E78" i="14"/>
  <c r="F78" i="14"/>
  <c r="G78" i="14"/>
  <c r="H78" i="14"/>
  <c r="I78" i="14"/>
  <c r="J78" i="14"/>
  <c r="K78" i="14"/>
  <c r="L78" i="14"/>
  <c r="M78" i="14"/>
  <c r="N78" i="14"/>
  <c r="O78" i="14"/>
  <c r="P78" i="14"/>
  <c r="Q78" i="14"/>
  <c r="R78" i="14"/>
  <c r="S78" i="14"/>
  <c r="T78" i="14"/>
  <c r="U78" i="14"/>
  <c r="V78" i="14"/>
  <c r="W78" i="14"/>
  <c r="X78" i="14"/>
  <c r="Y78" i="14"/>
  <c r="Z78" i="14"/>
  <c r="AA78" i="14"/>
  <c r="AB78" i="14"/>
  <c r="AC78" i="14"/>
  <c r="AD78" i="14"/>
  <c r="AE78" i="14"/>
  <c r="AF78" i="14"/>
  <c r="AG78" i="14"/>
  <c r="AH78" i="14"/>
  <c r="AI78" i="14"/>
  <c r="AJ78" i="14"/>
  <c r="AK78" i="14"/>
  <c r="AL78" i="14"/>
  <c r="AM78" i="14"/>
  <c r="AN78" i="14"/>
  <c r="AO78" i="14"/>
  <c r="AP78" i="14"/>
  <c r="AQ78" i="14"/>
  <c r="AR78" i="14"/>
  <c r="AS78" i="14"/>
  <c r="AT78" i="14"/>
  <c r="AU78" i="14"/>
  <c r="AV78" i="14"/>
  <c r="AW78" i="14"/>
  <c r="AX78" i="14"/>
  <c r="AY78" i="14"/>
  <c r="AZ78" i="14"/>
  <c r="BA78" i="14"/>
  <c r="BB78" i="14"/>
  <c r="BC78" i="14"/>
  <c r="BD78" i="14"/>
  <c r="BE78" i="14"/>
  <c r="BF78" i="14"/>
  <c r="BG78" i="14"/>
  <c r="BH78" i="14"/>
  <c r="BI78" i="14"/>
  <c r="BJ78" i="14"/>
  <c r="BK78" i="14"/>
  <c r="BL78" i="14"/>
  <c r="BM78" i="14"/>
  <c r="BN78" i="14"/>
  <c r="BO78" i="14"/>
  <c r="BP78" i="14"/>
  <c r="BQ78" i="14"/>
  <c r="BR78" i="14"/>
  <c r="BS78" i="14"/>
  <c r="BT78" i="14"/>
  <c r="BU78" i="14"/>
  <c r="BV78" i="14"/>
  <c r="BW78" i="14"/>
  <c r="BX78" i="14"/>
  <c r="BY78" i="14"/>
  <c r="BZ78" i="14"/>
  <c r="CA78" i="14"/>
  <c r="CB78" i="14"/>
  <c r="CC78" i="14"/>
  <c r="CD78" i="14"/>
  <c r="CE78" i="14"/>
  <c r="CF78" i="14"/>
  <c r="CG78" i="14"/>
  <c r="CH78" i="14"/>
  <c r="CI78" i="14"/>
  <c r="CJ78" i="14"/>
  <c r="CK78" i="14"/>
  <c r="CL78" i="14"/>
  <c r="CM78" i="14"/>
  <c r="CN78" i="14"/>
  <c r="CO78" i="14"/>
  <c r="CP78" i="14"/>
  <c r="CQ78" i="14"/>
  <c r="CR78" i="14"/>
  <c r="CS78" i="14"/>
  <c r="CT78" i="14"/>
  <c r="CU78" i="14"/>
  <c r="CV78" i="14"/>
  <c r="CW78" i="14"/>
  <c r="CX78" i="14"/>
  <c r="CY78" i="14"/>
  <c r="CZ78" i="14"/>
  <c r="DA78" i="14"/>
  <c r="DB78" i="14"/>
  <c r="DC78" i="14"/>
  <c r="DD78" i="14"/>
  <c r="DE78" i="14"/>
  <c r="DF78" i="14"/>
  <c r="DG78" i="14"/>
  <c r="DH78" i="14"/>
  <c r="DI78" i="14"/>
  <c r="DJ78" i="14"/>
  <c r="DK78" i="14"/>
  <c r="DL78" i="14"/>
  <c r="DM78" i="14"/>
  <c r="DN78" i="14"/>
  <c r="DO78" i="14"/>
  <c r="DP78" i="14"/>
  <c r="DQ78" i="14"/>
  <c r="DR78" i="14"/>
  <c r="DS78" i="14"/>
  <c r="DT78" i="14"/>
  <c r="DU78" i="14"/>
  <c r="DV78" i="14"/>
  <c r="DW78" i="14"/>
  <c r="DX78" i="14"/>
  <c r="DY78" i="14"/>
  <c r="DZ78" i="14"/>
  <c r="EA78" i="14"/>
  <c r="EB78" i="14"/>
  <c r="EC78" i="14"/>
  <c r="ED78" i="14"/>
  <c r="EE78" i="14"/>
  <c r="EF78" i="14"/>
  <c r="EG78" i="14"/>
  <c r="EH78" i="14"/>
  <c r="C79" i="14"/>
  <c r="D79" i="14"/>
  <c r="E79" i="14"/>
  <c r="F79" i="14"/>
  <c r="G79" i="14"/>
  <c r="H79" i="14"/>
  <c r="I79" i="14"/>
  <c r="J79" i="14"/>
  <c r="K79" i="14"/>
  <c r="L79" i="14"/>
  <c r="M79" i="14"/>
  <c r="N79" i="14"/>
  <c r="O79" i="14"/>
  <c r="P79" i="14"/>
  <c r="Q79" i="14"/>
  <c r="R79" i="14"/>
  <c r="S79" i="14"/>
  <c r="T79" i="14"/>
  <c r="U79" i="14"/>
  <c r="V79" i="14"/>
  <c r="W79" i="14"/>
  <c r="X79" i="14"/>
  <c r="Y79" i="14"/>
  <c r="Z79" i="14"/>
  <c r="AA79" i="14"/>
  <c r="AB79" i="14"/>
  <c r="AC79" i="14"/>
  <c r="AD79" i="14"/>
  <c r="AE79" i="14"/>
  <c r="AF79" i="14"/>
  <c r="AG79" i="14"/>
  <c r="AH79" i="14"/>
  <c r="AI79" i="14"/>
  <c r="AJ79" i="14"/>
  <c r="AK79" i="14"/>
  <c r="AL79" i="14"/>
  <c r="AM79" i="14"/>
  <c r="AN79" i="14"/>
  <c r="AO79" i="14"/>
  <c r="AP79" i="14"/>
  <c r="AQ79" i="14"/>
  <c r="AR79" i="14"/>
  <c r="AS79" i="14"/>
  <c r="AT79" i="14"/>
  <c r="AU79" i="14"/>
  <c r="AV79" i="14"/>
  <c r="AW79" i="14"/>
  <c r="AX79" i="14"/>
  <c r="AY79" i="14"/>
  <c r="AZ79" i="14"/>
  <c r="BA79" i="14"/>
  <c r="BB79" i="14"/>
  <c r="BC79" i="14"/>
  <c r="BD79" i="14"/>
  <c r="BE79" i="14"/>
  <c r="BF79" i="14"/>
  <c r="BG79" i="14"/>
  <c r="BH79" i="14"/>
  <c r="BI79" i="14"/>
  <c r="BJ79" i="14"/>
  <c r="BK79" i="14"/>
  <c r="BL79" i="14"/>
  <c r="BM79" i="14"/>
  <c r="BN79" i="14"/>
  <c r="BO79" i="14"/>
  <c r="BP79" i="14"/>
  <c r="BQ79" i="14"/>
  <c r="BR79" i="14"/>
  <c r="BS79" i="14"/>
  <c r="BT79" i="14"/>
  <c r="BU79" i="14"/>
  <c r="BV79" i="14"/>
  <c r="BW79" i="14"/>
  <c r="BX79" i="14"/>
  <c r="BY79" i="14"/>
  <c r="BZ79" i="14"/>
  <c r="CA79" i="14"/>
  <c r="CB79" i="14"/>
  <c r="CC79" i="14"/>
  <c r="CD79" i="14"/>
  <c r="CE79" i="14"/>
  <c r="CF79" i="14"/>
  <c r="CG79" i="14"/>
  <c r="CH79" i="14"/>
  <c r="CI79" i="14"/>
  <c r="CJ79" i="14"/>
  <c r="CK79" i="14"/>
  <c r="CL79" i="14"/>
  <c r="CM79" i="14"/>
  <c r="CN79" i="14"/>
  <c r="CO79" i="14"/>
  <c r="CP79" i="14"/>
  <c r="CQ79" i="14"/>
  <c r="CR79" i="14"/>
  <c r="CS79" i="14"/>
  <c r="CT79" i="14"/>
  <c r="CU79" i="14"/>
  <c r="CV79" i="14"/>
  <c r="CW79" i="14"/>
  <c r="CX79" i="14"/>
  <c r="CY79" i="14"/>
  <c r="CZ79" i="14"/>
  <c r="DA79" i="14"/>
  <c r="DB79" i="14"/>
  <c r="DC79" i="14"/>
  <c r="DD79" i="14"/>
  <c r="DE79" i="14"/>
  <c r="DF79" i="14"/>
  <c r="DG79" i="14"/>
  <c r="DH79" i="14"/>
  <c r="DI79" i="14"/>
  <c r="DJ79" i="14"/>
  <c r="DK79" i="14"/>
  <c r="DL79" i="14"/>
  <c r="DM79" i="14"/>
  <c r="DN79" i="14"/>
  <c r="DO79" i="14"/>
  <c r="DP79" i="14"/>
  <c r="DQ79" i="14"/>
  <c r="DR79" i="14"/>
  <c r="DS79" i="14"/>
  <c r="DT79" i="14"/>
  <c r="DU79" i="14"/>
  <c r="DV79" i="14"/>
  <c r="DW79" i="14"/>
  <c r="DX79" i="14"/>
  <c r="DY79" i="14"/>
  <c r="DZ79" i="14"/>
  <c r="EA79" i="14"/>
  <c r="EB79" i="14"/>
  <c r="EC79" i="14"/>
  <c r="ED79" i="14"/>
  <c r="EE79" i="14"/>
  <c r="EF79" i="14"/>
  <c r="EG79" i="14"/>
  <c r="EH79" i="14"/>
  <c r="C80" i="14"/>
  <c r="D80" i="14"/>
  <c r="E80" i="14"/>
  <c r="F80" i="14"/>
  <c r="G80" i="14"/>
  <c r="H80" i="14"/>
  <c r="I80" i="14"/>
  <c r="J80" i="14"/>
  <c r="K80" i="14"/>
  <c r="L80" i="14"/>
  <c r="M80" i="14"/>
  <c r="N80" i="14"/>
  <c r="O80" i="14"/>
  <c r="P80" i="14"/>
  <c r="Q80" i="14"/>
  <c r="R80" i="14"/>
  <c r="S80" i="14"/>
  <c r="T80" i="14"/>
  <c r="U80" i="14"/>
  <c r="V80" i="14"/>
  <c r="W80" i="14"/>
  <c r="X80" i="14"/>
  <c r="Y80" i="14"/>
  <c r="Z80" i="14"/>
  <c r="AA80" i="14"/>
  <c r="AB80" i="14"/>
  <c r="AC80" i="14"/>
  <c r="AD80" i="14"/>
  <c r="AE80" i="14"/>
  <c r="AF80" i="14"/>
  <c r="AG80" i="14"/>
  <c r="AH80" i="14"/>
  <c r="AI80" i="14"/>
  <c r="AJ80" i="14"/>
  <c r="AK80" i="14"/>
  <c r="AL80" i="14"/>
  <c r="AM80" i="14"/>
  <c r="AN80" i="14"/>
  <c r="AO80" i="14"/>
  <c r="AP80" i="14"/>
  <c r="AQ80" i="14"/>
  <c r="AR80" i="14"/>
  <c r="AS80" i="14"/>
  <c r="AT80" i="14"/>
  <c r="AU80" i="14"/>
  <c r="AV80" i="14"/>
  <c r="AW80" i="14"/>
  <c r="AX80" i="14"/>
  <c r="AY80" i="14"/>
  <c r="AZ80" i="14"/>
  <c r="BA80" i="14"/>
  <c r="BB80" i="14"/>
  <c r="BC80" i="14"/>
  <c r="BD80" i="14"/>
  <c r="BE80" i="14"/>
  <c r="BF80" i="14"/>
  <c r="BG80" i="14"/>
  <c r="BH80" i="14"/>
  <c r="BI80" i="14"/>
  <c r="BJ80" i="14"/>
  <c r="BK80" i="14"/>
  <c r="BL80" i="14"/>
  <c r="BM80" i="14"/>
  <c r="BN80" i="14"/>
  <c r="BO80" i="14"/>
  <c r="BP80" i="14"/>
  <c r="BQ80" i="14"/>
  <c r="BR80" i="14"/>
  <c r="BS80" i="14"/>
  <c r="BT80" i="14"/>
  <c r="BU80" i="14"/>
  <c r="BV80" i="14"/>
  <c r="BW80" i="14"/>
  <c r="BX80" i="14"/>
  <c r="BY80" i="14"/>
  <c r="BZ80" i="14"/>
  <c r="CA80" i="14"/>
  <c r="CB80" i="14"/>
  <c r="CC80" i="14"/>
  <c r="CD80" i="14"/>
  <c r="CE80" i="14"/>
  <c r="CF80" i="14"/>
  <c r="CG80" i="14"/>
  <c r="CH80" i="14"/>
  <c r="CI80" i="14"/>
  <c r="CJ80" i="14"/>
  <c r="CK80" i="14"/>
  <c r="CL80" i="14"/>
  <c r="CM80" i="14"/>
  <c r="CN80" i="14"/>
  <c r="CO80" i="14"/>
  <c r="CP80" i="14"/>
  <c r="CQ80" i="14"/>
  <c r="CR80" i="14"/>
  <c r="CS80" i="14"/>
  <c r="CT80" i="14"/>
  <c r="CU80" i="14"/>
  <c r="CV80" i="14"/>
  <c r="CW80" i="14"/>
  <c r="CX80" i="14"/>
  <c r="CY80" i="14"/>
  <c r="CZ80" i="14"/>
  <c r="DA80" i="14"/>
  <c r="DB80" i="14"/>
  <c r="DC80" i="14"/>
  <c r="DD80" i="14"/>
  <c r="DE80" i="14"/>
  <c r="DF80" i="14"/>
  <c r="DG80" i="14"/>
  <c r="DH80" i="14"/>
  <c r="DI80" i="14"/>
  <c r="DJ80" i="14"/>
  <c r="DK80" i="14"/>
  <c r="DL80" i="14"/>
  <c r="DM80" i="14"/>
  <c r="DN80" i="14"/>
  <c r="DO80" i="14"/>
  <c r="DP80" i="14"/>
  <c r="DQ80" i="14"/>
  <c r="DR80" i="14"/>
  <c r="DS80" i="14"/>
  <c r="DT80" i="14"/>
  <c r="DU80" i="14"/>
  <c r="DV80" i="14"/>
  <c r="DW80" i="14"/>
  <c r="DX80" i="14"/>
  <c r="DY80" i="14"/>
  <c r="DZ80" i="14"/>
  <c r="EA80" i="14"/>
  <c r="EB80" i="14"/>
  <c r="EC80" i="14"/>
  <c r="ED80" i="14"/>
  <c r="EE80" i="14"/>
  <c r="EF80" i="14"/>
  <c r="EG80" i="14"/>
  <c r="EH80" i="14"/>
  <c r="C81" i="14"/>
  <c r="D81" i="14"/>
  <c r="E81" i="14"/>
  <c r="F81" i="14"/>
  <c r="G81" i="14"/>
  <c r="H81" i="14"/>
  <c r="I81" i="14"/>
  <c r="J81" i="14"/>
  <c r="K81" i="14"/>
  <c r="L81" i="14"/>
  <c r="M81" i="14"/>
  <c r="N81" i="14"/>
  <c r="O81" i="14"/>
  <c r="P81" i="14"/>
  <c r="Q81" i="14"/>
  <c r="R81" i="14"/>
  <c r="S81" i="14"/>
  <c r="T81" i="14"/>
  <c r="U81" i="14"/>
  <c r="V81" i="14"/>
  <c r="W81" i="14"/>
  <c r="X81" i="14"/>
  <c r="Y81" i="14"/>
  <c r="Z81" i="14"/>
  <c r="AA81" i="14"/>
  <c r="AB81" i="14"/>
  <c r="AC81" i="14"/>
  <c r="AD81" i="14"/>
  <c r="AE81" i="14"/>
  <c r="AF81" i="14"/>
  <c r="AG81" i="14"/>
  <c r="AH81" i="14"/>
  <c r="AI81" i="14"/>
  <c r="AJ81" i="14"/>
  <c r="AK81" i="14"/>
  <c r="AL81" i="14"/>
  <c r="AM81" i="14"/>
  <c r="AN81" i="14"/>
  <c r="AO81" i="14"/>
  <c r="AP81" i="14"/>
  <c r="AQ81" i="14"/>
  <c r="AR81" i="14"/>
  <c r="AS81" i="14"/>
  <c r="AT81" i="14"/>
  <c r="AU81" i="14"/>
  <c r="AV81" i="14"/>
  <c r="AW81" i="14"/>
  <c r="AX81" i="14"/>
  <c r="AY81" i="14"/>
  <c r="AZ81" i="14"/>
  <c r="BA81" i="14"/>
  <c r="BB81" i="14"/>
  <c r="BC81" i="14"/>
  <c r="BD81" i="14"/>
  <c r="BE81" i="14"/>
  <c r="BF81" i="14"/>
  <c r="BG81" i="14"/>
  <c r="BH81" i="14"/>
  <c r="BI81" i="14"/>
  <c r="BJ81" i="14"/>
  <c r="BK81" i="14"/>
  <c r="BL81" i="14"/>
  <c r="BM81" i="14"/>
  <c r="BN81" i="14"/>
  <c r="BO81" i="14"/>
  <c r="BP81" i="14"/>
  <c r="BQ81" i="14"/>
  <c r="BR81" i="14"/>
  <c r="BS81" i="14"/>
  <c r="BT81" i="14"/>
  <c r="BU81" i="14"/>
  <c r="BV81" i="14"/>
  <c r="BW81" i="14"/>
  <c r="BX81" i="14"/>
  <c r="BY81" i="14"/>
  <c r="BZ81" i="14"/>
  <c r="CA81" i="14"/>
  <c r="CB81" i="14"/>
  <c r="CC81" i="14"/>
  <c r="CD81" i="14"/>
  <c r="CE81" i="14"/>
  <c r="CF81" i="14"/>
  <c r="CG81" i="14"/>
  <c r="CH81" i="14"/>
  <c r="CI81" i="14"/>
  <c r="CJ81" i="14"/>
  <c r="CK81" i="14"/>
  <c r="CL81" i="14"/>
  <c r="CM81" i="14"/>
  <c r="CN81" i="14"/>
  <c r="CO81" i="14"/>
  <c r="CP81" i="14"/>
  <c r="CQ81" i="14"/>
  <c r="CR81" i="14"/>
  <c r="CS81" i="14"/>
  <c r="CT81" i="14"/>
  <c r="CU81" i="14"/>
  <c r="CV81" i="14"/>
  <c r="CW81" i="14"/>
  <c r="CX81" i="14"/>
  <c r="CY81" i="14"/>
  <c r="CZ81" i="14"/>
  <c r="DA81" i="14"/>
  <c r="DB81" i="14"/>
  <c r="DC81" i="14"/>
  <c r="DD81" i="14"/>
  <c r="DE81" i="14"/>
  <c r="DF81" i="14"/>
  <c r="DG81" i="14"/>
  <c r="DH81" i="14"/>
  <c r="DI81" i="14"/>
  <c r="DJ81" i="14"/>
  <c r="DK81" i="14"/>
  <c r="DL81" i="14"/>
  <c r="DM81" i="14"/>
  <c r="DN81" i="14"/>
  <c r="DO81" i="14"/>
  <c r="DP81" i="14"/>
  <c r="DQ81" i="14"/>
  <c r="DR81" i="14"/>
  <c r="DS81" i="14"/>
  <c r="DT81" i="14"/>
  <c r="DU81" i="14"/>
  <c r="DV81" i="14"/>
  <c r="DW81" i="14"/>
  <c r="DX81" i="14"/>
  <c r="DY81" i="14"/>
  <c r="DZ81" i="14"/>
  <c r="EA81" i="14"/>
  <c r="EB81" i="14"/>
  <c r="EC81" i="14"/>
  <c r="ED81" i="14"/>
  <c r="EE81" i="14"/>
  <c r="EF81" i="14"/>
  <c r="EG81" i="14"/>
  <c r="EH81" i="14"/>
  <c r="C82" i="14"/>
  <c r="D82" i="14"/>
  <c r="E82" i="14"/>
  <c r="F82" i="14"/>
  <c r="G82" i="14"/>
  <c r="H82" i="14"/>
  <c r="I82" i="14"/>
  <c r="J82" i="14"/>
  <c r="K82" i="14"/>
  <c r="L82" i="14"/>
  <c r="M82" i="14"/>
  <c r="N82" i="14"/>
  <c r="O82" i="14"/>
  <c r="P82" i="14"/>
  <c r="Q82" i="14"/>
  <c r="R82" i="14"/>
  <c r="S82" i="14"/>
  <c r="T82" i="14"/>
  <c r="U82" i="14"/>
  <c r="V82" i="14"/>
  <c r="W82" i="14"/>
  <c r="X82" i="14"/>
  <c r="Y82" i="14"/>
  <c r="Z82" i="14"/>
  <c r="AA82" i="14"/>
  <c r="AB82" i="14"/>
  <c r="AC82" i="14"/>
  <c r="AD82" i="14"/>
  <c r="AE82" i="14"/>
  <c r="AF82" i="14"/>
  <c r="AG82" i="14"/>
  <c r="AH82" i="14"/>
  <c r="AI82" i="14"/>
  <c r="AJ82" i="14"/>
  <c r="AK82" i="14"/>
  <c r="AL82" i="14"/>
  <c r="AM82" i="14"/>
  <c r="AN82" i="14"/>
  <c r="AO82" i="14"/>
  <c r="AP82" i="14"/>
  <c r="AQ82" i="14"/>
  <c r="AR82" i="14"/>
  <c r="AS82" i="14"/>
  <c r="AT82" i="14"/>
  <c r="AU82" i="14"/>
  <c r="AV82" i="14"/>
  <c r="AW82" i="14"/>
  <c r="AX82" i="14"/>
  <c r="AY82" i="14"/>
  <c r="AZ82" i="14"/>
  <c r="BA82" i="14"/>
  <c r="BB82" i="14"/>
  <c r="BC82" i="14"/>
  <c r="BD82" i="14"/>
  <c r="BE82" i="14"/>
  <c r="BF82" i="14"/>
  <c r="BG82" i="14"/>
  <c r="BH82" i="14"/>
  <c r="BI82" i="14"/>
  <c r="BJ82" i="14"/>
  <c r="BK82" i="14"/>
  <c r="BL82" i="14"/>
  <c r="BM82" i="14"/>
  <c r="BN82" i="14"/>
  <c r="BO82" i="14"/>
  <c r="BP82" i="14"/>
  <c r="BQ82" i="14"/>
  <c r="BR82" i="14"/>
  <c r="BS82" i="14"/>
  <c r="BT82" i="14"/>
  <c r="BU82" i="14"/>
  <c r="BV82" i="14"/>
  <c r="BW82" i="14"/>
  <c r="BX82" i="14"/>
  <c r="BY82" i="14"/>
  <c r="BZ82" i="14"/>
  <c r="CA82" i="14"/>
  <c r="CB82" i="14"/>
  <c r="CC82" i="14"/>
  <c r="CD82" i="14"/>
  <c r="CE82" i="14"/>
  <c r="CF82" i="14"/>
  <c r="CG82" i="14"/>
  <c r="CH82" i="14"/>
  <c r="CI82" i="14"/>
  <c r="CJ82" i="14"/>
  <c r="CK82" i="14"/>
  <c r="CL82" i="14"/>
  <c r="CM82" i="14"/>
  <c r="CN82" i="14"/>
  <c r="CO82" i="14"/>
  <c r="CP82" i="14"/>
  <c r="CQ82" i="14"/>
  <c r="CR82" i="14"/>
  <c r="CS82" i="14"/>
  <c r="CT82" i="14"/>
  <c r="CU82" i="14"/>
  <c r="CV82" i="14"/>
  <c r="CW82" i="14"/>
  <c r="CX82" i="14"/>
  <c r="CY82" i="14"/>
  <c r="CZ82" i="14"/>
  <c r="DA82" i="14"/>
  <c r="DB82" i="14"/>
  <c r="DC82" i="14"/>
  <c r="DD82" i="14"/>
  <c r="DE82" i="14"/>
  <c r="DF82" i="14"/>
  <c r="DG82" i="14"/>
  <c r="DH82" i="14"/>
  <c r="DI82" i="14"/>
  <c r="DJ82" i="14"/>
  <c r="DK82" i="14"/>
  <c r="DL82" i="14"/>
  <c r="DM82" i="14"/>
  <c r="DN82" i="14"/>
  <c r="DO82" i="14"/>
  <c r="DP82" i="14"/>
  <c r="DQ82" i="14"/>
  <c r="DR82" i="14"/>
  <c r="DS82" i="14"/>
  <c r="DT82" i="14"/>
  <c r="DU82" i="14"/>
  <c r="DV82" i="14"/>
  <c r="DW82" i="14"/>
  <c r="DX82" i="14"/>
  <c r="DY82" i="14"/>
  <c r="DZ82" i="14"/>
  <c r="EA82" i="14"/>
  <c r="EB82" i="14"/>
  <c r="EC82" i="14"/>
  <c r="ED82" i="14"/>
  <c r="EE82" i="14"/>
  <c r="EF82" i="14"/>
  <c r="EG82" i="14"/>
  <c r="EH82" i="14"/>
  <c r="C83" i="14"/>
  <c r="D83" i="14"/>
  <c r="E83" i="14"/>
  <c r="F83" i="14"/>
  <c r="G83" i="14"/>
  <c r="H83" i="14"/>
  <c r="I83" i="14"/>
  <c r="J83" i="14"/>
  <c r="K83" i="14"/>
  <c r="L83" i="14"/>
  <c r="M83" i="14"/>
  <c r="N83" i="14"/>
  <c r="O83" i="14"/>
  <c r="P83" i="14"/>
  <c r="Q83" i="14"/>
  <c r="R83" i="14"/>
  <c r="S83" i="14"/>
  <c r="T83" i="14"/>
  <c r="U83" i="14"/>
  <c r="V83" i="14"/>
  <c r="W83" i="14"/>
  <c r="X83" i="14"/>
  <c r="Y83" i="14"/>
  <c r="Z83" i="14"/>
  <c r="AA83" i="14"/>
  <c r="AB83" i="14"/>
  <c r="AC83" i="14"/>
  <c r="AD83" i="14"/>
  <c r="AE83" i="14"/>
  <c r="AF83" i="14"/>
  <c r="AG83" i="14"/>
  <c r="AH83" i="14"/>
  <c r="AI83" i="14"/>
  <c r="AJ83" i="14"/>
  <c r="AK83" i="14"/>
  <c r="AL83" i="14"/>
  <c r="AM83" i="14"/>
  <c r="AN83" i="14"/>
  <c r="AO83" i="14"/>
  <c r="AP83" i="14"/>
  <c r="AQ83" i="14"/>
  <c r="AR83" i="14"/>
  <c r="AS83" i="14"/>
  <c r="AT83" i="14"/>
  <c r="AU83" i="14"/>
  <c r="AV83" i="14"/>
  <c r="AW83" i="14"/>
  <c r="AX83" i="14"/>
  <c r="AY83" i="14"/>
  <c r="AZ83" i="14"/>
  <c r="BA83" i="14"/>
  <c r="BB83" i="14"/>
  <c r="BC83" i="14"/>
  <c r="BD83" i="14"/>
  <c r="BE83" i="14"/>
  <c r="BF83" i="14"/>
  <c r="BG83" i="14"/>
  <c r="BH83" i="14"/>
  <c r="BI83" i="14"/>
  <c r="BJ83" i="14"/>
  <c r="BK83" i="14"/>
  <c r="BL83" i="14"/>
  <c r="BM83" i="14"/>
  <c r="BN83" i="14"/>
  <c r="BO83" i="14"/>
  <c r="BP83" i="14"/>
  <c r="BQ83" i="14"/>
  <c r="BR83" i="14"/>
  <c r="BS83" i="14"/>
  <c r="BT83" i="14"/>
  <c r="BU83" i="14"/>
  <c r="BV83" i="14"/>
  <c r="BW83" i="14"/>
  <c r="BX83" i="14"/>
  <c r="BY83" i="14"/>
  <c r="BZ83" i="14"/>
  <c r="CA83" i="14"/>
  <c r="CB83" i="14"/>
  <c r="CC83" i="14"/>
  <c r="CD83" i="14"/>
  <c r="CE83" i="14"/>
  <c r="CF83" i="14"/>
  <c r="CG83" i="14"/>
  <c r="CH83" i="14"/>
  <c r="CI83" i="14"/>
  <c r="CJ83" i="14"/>
  <c r="CK83" i="14"/>
  <c r="CL83" i="14"/>
  <c r="CM83" i="14"/>
  <c r="CN83" i="14"/>
  <c r="CO83" i="14"/>
  <c r="CP83" i="14"/>
  <c r="CQ83" i="14"/>
  <c r="CR83" i="14"/>
  <c r="CS83" i="14"/>
  <c r="CT83" i="14"/>
  <c r="CU83" i="14"/>
  <c r="CV83" i="14"/>
  <c r="CW83" i="14"/>
  <c r="CX83" i="14"/>
  <c r="CY83" i="14"/>
  <c r="CZ83" i="14"/>
  <c r="DA83" i="14"/>
  <c r="DB83" i="14"/>
  <c r="DC83" i="14"/>
  <c r="DD83" i="14"/>
  <c r="DE83" i="14"/>
  <c r="DF83" i="14"/>
  <c r="DG83" i="14"/>
  <c r="DH83" i="14"/>
  <c r="DI83" i="14"/>
  <c r="DJ83" i="14"/>
  <c r="DK83" i="14"/>
  <c r="DL83" i="14"/>
  <c r="DM83" i="14"/>
  <c r="DN83" i="14"/>
  <c r="DO83" i="14"/>
  <c r="DP83" i="14"/>
  <c r="DQ83" i="14"/>
  <c r="DR83" i="14"/>
  <c r="DS83" i="14"/>
  <c r="DT83" i="14"/>
  <c r="DU83" i="14"/>
  <c r="DV83" i="14"/>
  <c r="DW83" i="14"/>
  <c r="DX83" i="14"/>
  <c r="DY83" i="14"/>
  <c r="DZ83" i="14"/>
  <c r="EA83" i="14"/>
  <c r="EB83" i="14"/>
  <c r="EC83" i="14"/>
  <c r="ED83" i="14"/>
  <c r="EE83" i="14"/>
  <c r="EF83" i="14"/>
  <c r="EG83" i="14"/>
  <c r="EH83" i="14"/>
  <c r="C84" i="14"/>
  <c r="D84" i="14"/>
  <c r="E84" i="14"/>
  <c r="F84" i="14"/>
  <c r="G84" i="14"/>
  <c r="H84" i="14"/>
  <c r="I84" i="14"/>
  <c r="J84" i="14"/>
  <c r="K84" i="14"/>
  <c r="L84" i="14"/>
  <c r="M84" i="14"/>
  <c r="N84" i="14"/>
  <c r="O84" i="14"/>
  <c r="P84" i="14"/>
  <c r="Q84" i="14"/>
  <c r="R84" i="14"/>
  <c r="S84" i="14"/>
  <c r="T84" i="14"/>
  <c r="U84" i="14"/>
  <c r="V84" i="14"/>
  <c r="W84" i="14"/>
  <c r="X84" i="14"/>
  <c r="Y84" i="14"/>
  <c r="Z84" i="14"/>
  <c r="AA84" i="14"/>
  <c r="AB84" i="14"/>
  <c r="AC84" i="14"/>
  <c r="AD84" i="14"/>
  <c r="AE84" i="14"/>
  <c r="AF84" i="14"/>
  <c r="AG84" i="14"/>
  <c r="AH84" i="14"/>
  <c r="AI84" i="14"/>
  <c r="AJ84" i="14"/>
  <c r="AK84" i="14"/>
  <c r="AL84" i="14"/>
  <c r="AM84" i="14"/>
  <c r="AN84" i="14"/>
  <c r="AO84" i="14"/>
  <c r="AP84" i="14"/>
  <c r="AQ84" i="14"/>
  <c r="AR84" i="14"/>
  <c r="AS84" i="14"/>
  <c r="AT84" i="14"/>
  <c r="AU84" i="14"/>
  <c r="AV84" i="14"/>
  <c r="AW84" i="14"/>
  <c r="AX84" i="14"/>
  <c r="AY84" i="14"/>
  <c r="AZ84" i="14"/>
  <c r="BA84" i="14"/>
  <c r="BB84" i="14"/>
  <c r="BC84" i="14"/>
  <c r="BD84" i="14"/>
  <c r="BE84" i="14"/>
  <c r="BF84" i="14"/>
  <c r="BG84" i="14"/>
  <c r="BH84" i="14"/>
  <c r="BI84" i="14"/>
  <c r="BJ84" i="14"/>
  <c r="BK84" i="14"/>
  <c r="BL84" i="14"/>
  <c r="BM84" i="14"/>
  <c r="BN84" i="14"/>
  <c r="BO84" i="14"/>
  <c r="BP84" i="14"/>
  <c r="BQ84" i="14"/>
  <c r="BR84" i="14"/>
  <c r="BS84" i="14"/>
  <c r="BT84" i="14"/>
  <c r="BU84" i="14"/>
  <c r="BV84" i="14"/>
  <c r="BW84" i="14"/>
  <c r="BX84" i="14"/>
  <c r="BY84" i="14"/>
  <c r="BZ84" i="14"/>
  <c r="CA84" i="14"/>
  <c r="CB84" i="14"/>
  <c r="CC84" i="14"/>
  <c r="CD84" i="14"/>
  <c r="CE84" i="14"/>
  <c r="CF84" i="14"/>
  <c r="CG84" i="14"/>
  <c r="CH84" i="14"/>
  <c r="CI84" i="14"/>
  <c r="CJ84" i="14"/>
  <c r="CK84" i="14"/>
  <c r="CL84" i="14"/>
  <c r="CM84" i="14"/>
  <c r="CN84" i="14"/>
  <c r="CO84" i="14"/>
  <c r="CP84" i="14"/>
  <c r="CQ84" i="14"/>
  <c r="CR84" i="14"/>
  <c r="CS84" i="14"/>
  <c r="CT84" i="14"/>
  <c r="CU84" i="14"/>
  <c r="CV84" i="14"/>
  <c r="CW84" i="14"/>
  <c r="CX84" i="14"/>
  <c r="CY84" i="14"/>
  <c r="CZ84" i="14"/>
  <c r="DA84" i="14"/>
  <c r="DB84" i="14"/>
  <c r="DC84" i="14"/>
  <c r="DD84" i="14"/>
  <c r="DE84" i="14"/>
  <c r="DF84" i="14"/>
  <c r="DG84" i="14"/>
  <c r="DH84" i="14"/>
  <c r="DI84" i="14"/>
  <c r="DJ84" i="14"/>
  <c r="DK84" i="14"/>
  <c r="DL84" i="14"/>
  <c r="DM84" i="14"/>
  <c r="DN84" i="14"/>
  <c r="DO84" i="14"/>
  <c r="DP84" i="14"/>
  <c r="DQ84" i="14"/>
  <c r="DR84" i="14"/>
  <c r="DS84" i="14"/>
  <c r="DT84" i="14"/>
  <c r="DU84" i="14"/>
  <c r="DV84" i="14"/>
  <c r="DW84" i="14"/>
  <c r="DX84" i="14"/>
  <c r="DY84" i="14"/>
  <c r="DZ84" i="14"/>
  <c r="EA84" i="14"/>
  <c r="EB84" i="14"/>
  <c r="EC84" i="14"/>
  <c r="ED84" i="14"/>
  <c r="EE84" i="14"/>
  <c r="EF84" i="14"/>
  <c r="EG84" i="14"/>
  <c r="EH84" i="14"/>
  <c r="C85" i="14"/>
  <c r="D85" i="14"/>
  <c r="E85" i="14"/>
  <c r="F85" i="14"/>
  <c r="G85" i="14"/>
  <c r="H85" i="14"/>
  <c r="I85" i="14"/>
  <c r="J85" i="14"/>
  <c r="K85" i="14"/>
  <c r="L85" i="14"/>
  <c r="M85" i="14"/>
  <c r="N85" i="14"/>
  <c r="O85" i="14"/>
  <c r="P85" i="14"/>
  <c r="Q85" i="14"/>
  <c r="R85" i="14"/>
  <c r="S85" i="14"/>
  <c r="T85" i="14"/>
  <c r="U85" i="14"/>
  <c r="V85" i="14"/>
  <c r="W85" i="14"/>
  <c r="X85" i="14"/>
  <c r="Y85" i="14"/>
  <c r="Z85" i="14"/>
  <c r="AA85" i="14"/>
  <c r="AB85" i="14"/>
  <c r="AC85" i="14"/>
  <c r="AD85" i="14"/>
  <c r="AE85" i="14"/>
  <c r="AF85" i="14"/>
  <c r="AG85" i="14"/>
  <c r="AH85" i="14"/>
  <c r="AI85" i="14"/>
  <c r="AJ85" i="14"/>
  <c r="AK85" i="14"/>
  <c r="AL85" i="14"/>
  <c r="AM85" i="14"/>
  <c r="AN85" i="14"/>
  <c r="AO85" i="14"/>
  <c r="AP85" i="14"/>
  <c r="AQ85" i="14"/>
  <c r="AR85" i="14"/>
  <c r="AS85" i="14"/>
  <c r="AT85" i="14"/>
  <c r="AU85" i="14"/>
  <c r="AV85" i="14"/>
  <c r="AW85" i="14"/>
  <c r="AX85" i="14"/>
  <c r="AY85" i="14"/>
  <c r="AZ85" i="14"/>
  <c r="BA85" i="14"/>
  <c r="BB85" i="14"/>
  <c r="BC85" i="14"/>
  <c r="BD85" i="14"/>
  <c r="BE85" i="14"/>
  <c r="BF85" i="14"/>
  <c r="BG85" i="14"/>
  <c r="BH85" i="14"/>
  <c r="BI85" i="14"/>
  <c r="BJ85" i="14"/>
  <c r="BK85" i="14"/>
  <c r="BL85" i="14"/>
  <c r="BM85" i="14"/>
  <c r="BN85" i="14"/>
  <c r="BO85" i="14"/>
  <c r="BP85" i="14"/>
  <c r="BQ85" i="14"/>
  <c r="BR85" i="14"/>
  <c r="BS85" i="14"/>
  <c r="BT85" i="14"/>
  <c r="BU85" i="14"/>
  <c r="BV85" i="14"/>
  <c r="BW85" i="14"/>
  <c r="BX85" i="14"/>
  <c r="BY85" i="14"/>
  <c r="BZ85" i="14"/>
  <c r="CA85" i="14"/>
  <c r="CB85" i="14"/>
  <c r="CC85" i="14"/>
  <c r="CD85" i="14"/>
  <c r="CE85" i="14"/>
  <c r="CF85" i="14"/>
  <c r="CG85" i="14"/>
  <c r="CH85" i="14"/>
  <c r="CI85" i="14"/>
  <c r="CJ85" i="14"/>
  <c r="CK85" i="14"/>
  <c r="CL85" i="14"/>
  <c r="CM85" i="14"/>
  <c r="CN85" i="14"/>
  <c r="CO85" i="14"/>
  <c r="CP85" i="14"/>
  <c r="CQ85" i="14"/>
  <c r="CR85" i="14"/>
  <c r="CS85" i="14"/>
  <c r="CT85" i="14"/>
  <c r="CU85" i="14"/>
  <c r="CV85" i="14"/>
  <c r="CW85" i="14"/>
  <c r="CX85" i="14"/>
  <c r="CY85" i="14"/>
  <c r="CZ85" i="14"/>
  <c r="DA85" i="14"/>
  <c r="DB85" i="14"/>
  <c r="DC85" i="14"/>
  <c r="DD85" i="14"/>
  <c r="DE85" i="14"/>
  <c r="DF85" i="14"/>
  <c r="DG85" i="14"/>
  <c r="DH85" i="14"/>
  <c r="DI85" i="14"/>
  <c r="DJ85" i="14"/>
  <c r="DK85" i="14"/>
  <c r="DL85" i="14"/>
  <c r="DM85" i="14"/>
  <c r="DN85" i="14"/>
  <c r="DO85" i="14"/>
  <c r="DP85" i="14"/>
  <c r="DQ85" i="14"/>
  <c r="DR85" i="14"/>
  <c r="DS85" i="14"/>
  <c r="DT85" i="14"/>
  <c r="DU85" i="14"/>
  <c r="DV85" i="14"/>
  <c r="DW85" i="14"/>
  <c r="DX85" i="14"/>
  <c r="DY85" i="14"/>
  <c r="DZ85" i="14"/>
  <c r="EA85" i="14"/>
  <c r="EB85" i="14"/>
  <c r="EC85" i="14"/>
  <c r="ED85" i="14"/>
  <c r="EE85" i="14"/>
  <c r="EF85" i="14"/>
  <c r="EG85" i="14"/>
  <c r="EH85" i="14"/>
  <c r="C86" i="14"/>
  <c r="D86" i="14"/>
  <c r="E86" i="14"/>
  <c r="F86" i="14"/>
  <c r="G86" i="14"/>
  <c r="H86" i="14"/>
  <c r="I86" i="14"/>
  <c r="J86" i="14"/>
  <c r="K86" i="14"/>
  <c r="L86" i="14"/>
  <c r="M86" i="14"/>
  <c r="N86" i="14"/>
  <c r="O86" i="14"/>
  <c r="P86" i="14"/>
  <c r="Q86" i="14"/>
  <c r="R86" i="14"/>
  <c r="S86" i="14"/>
  <c r="T86" i="14"/>
  <c r="U86" i="14"/>
  <c r="V86" i="14"/>
  <c r="W86" i="14"/>
  <c r="X86" i="14"/>
  <c r="Y86" i="14"/>
  <c r="Z86" i="14"/>
  <c r="AA86" i="14"/>
  <c r="AB86" i="14"/>
  <c r="AC86" i="14"/>
  <c r="AD86" i="14"/>
  <c r="AE86" i="14"/>
  <c r="AF86" i="14"/>
  <c r="AG86" i="14"/>
  <c r="AH86" i="14"/>
  <c r="AI86" i="14"/>
  <c r="AJ86" i="14"/>
  <c r="AK86" i="14"/>
  <c r="AL86" i="14"/>
  <c r="AM86" i="14"/>
  <c r="AN86" i="14"/>
  <c r="AO86" i="14"/>
  <c r="AP86" i="14"/>
  <c r="AQ86" i="14"/>
  <c r="AR86" i="14"/>
  <c r="AS86" i="14"/>
  <c r="AT86" i="14"/>
  <c r="AU86" i="14"/>
  <c r="AV86" i="14"/>
  <c r="AW86" i="14"/>
  <c r="AX86" i="14"/>
  <c r="AY86" i="14"/>
  <c r="AZ86" i="14"/>
  <c r="BA86" i="14"/>
  <c r="BB86" i="14"/>
  <c r="BC86" i="14"/>
  <c r="BD86" i="14"/>
  <c r="BE86" i="14"/>
  <c r="BF86" i="14"/>
  <c r="BG86" i="14"/>
  <c r="BH86" i="14"/>
  <c r="BI86" i="14"/>
  <c r="BJ86" i="14"/>
  <c r="BK86" i="14"/>
  <c r="BL86" i="14"/>
  <c r="BM86" i="14"/>
  <c r="BN86" i="14"/>
  <c r="BO86" i="14"/>
  <c r="BP86" i="14"/>
  <c r="BQ86" i="14"/>
  <c r="BR86" i="14"/>
  <c r="BS86" i="14"/>
  <c r="BT86" i="14"/>
  <c r="BU86" i="14"/>
  <c r="BV86" i="14"/>
  <c r="BW86" i="14"/>
  <c r="BX86" i="14"/>
  <c r="BY86" i="14"/>
  <c r="BZ86" i="14"/>
  <c r="CA86" i="14"/>
  <c r="CB86" i="14"/>
  <c r="CC86" i="14"/>
  <c r="CD86" i="14"/>
  <c r="CE86" i="14"/>
  <c r="CF86" i="14"/>
  <c r="CG86" i="14"/>
  <c r="CH86" i="14"/>
  <c r="CI86" i="14"/>
  <c r="CJ86" i="14"/>
  <c r="CK86" i="14"/>
  <c r="CL86" i="14"/>
  <c r="CM86" i="14"/>
  <c r="CN86" i="14"/>
  <c r="CO86" i="14"/>
  <c r="CP86" i="14"/>
  <c r="CQ86" i="14"/>
  <c r="CR86" i="14"/>
  <c r="CS86" i="14"/>
  <c r="CT86" i="14"/>
  <c r="CU86" i="14"/>
  <c r="CV86" i="14"/>
  <c r="CW86" i="14"/>
  <c r="CX86" i="14"/>
  <c r="CY86" i="14"/>
  <c r="CZ86" i="14"/>
  <c r="DA86" i="14"/>
  <c r="DB86" i="14"/>
  <c r="DC86" i="14"/>
  <c r="DD86" i="14"/>
  <c r="DE86" i="14"/>
  <c r="DF86" i="14"/>
  <c r="DG86" i="14"/>
  <c r="DH86" i="14"/>
  <c r="DI86" i="14"/>
  <c r="DJ86" i="14"/>
  <c r="DK86" i="14"/>
  <c r="DL86" i="14"/>
  <c r="DM86" i="14"/>
  <c r="DN86" i="14"/>
  <c r="DO86" i="14"/>
  <c r="DP86" i="14"/>
  <c r="DQ86" i="14"/>
  <c r="DR86" i="14"/>
  <c r="DS86" i="14"/>
  <c r="DT86" i="14"/>
  <c r="DU86" i="14"/>
  <c r="DV86" i="14"/>
  <c r="DW86" i="14"/>
  <c r="DX86" i="14"/>
  <c r="DY86" i="14"/>
  <c r="DZ86" i="14"/>
  <c r="EA86" i="14"/>
  <c r="EB86" i="14"/>
  <c r="EC86" i="14"/>
  <c r="ED86" i="14"/>
  <c r="EE86" i="14"/>
  <c r="EF86" i="14"/>
  <c r="EG86" i="14"/>
  <c r="EH86" i="14"/>
  <c r="C87" i="14"/>
  <c r="D87" i="14"/>
  <c r="E87" i="14"/>
  <c r="F87" i="14"/>
  <c r="G87" i="14"/>
  <c r="H87" i="14"/>
  <c r="I87" i="14"/>
  <c r="J87" i="14"/>
  <c r="K87" i="14"/>
  <c r="L87" i="14"/>
  <c r="M87" i="14"/>
  <c r="N87" i="14"/>
  <c r="O87" i="14"/>
  <c r="P87" i="14"/>
  <c r="Q87" i="14"/>
  <c r="R87" i="14"/>
  <c r="S87" i="14"/>
  <c r="T87" i="14"/>
  <c r="U87" i="14"/>
  <c r="V87" i="14"/>
  <c r="W87" i="14"/>
  <c r="X87" i="14"/>
  <c r="Y87" i="14"/>
  <c r="Z87" i="14"/>
  <c r="AA87" i="14"/>
  <c r="AB87" i="14"/>
  <c r="AC87" i="14"/>
  <c r="AD87" i="14"/>
  <c r="AE87" i="14"/>
  <c r="AF87" i="14"/>
  <c r="AG87" i="14"/>
  <c r="AH87" i="14"/>
  <c r="AI87" i="14"/>
  <c r="AJ87" i="14"/>
  <c r="AK87" i="14"/>
  <c r="AL87" i="14"/>
  <c r="AM87" i="14"/>
  <c r="AN87" i="14"/>
  <c r="AO87" i="14"/>
  <c r="AP87" i="14"/>
  <c r="AQ87" i="14"/>
  <c r="AR87" i="14"/>
  <c r="AS87" i="14"/>
  <c r="AT87" i="14"/>
  <c r="AU87" i="14"/>
  <c r="AV87" i="14"/>
  <c r="AW87" i="14"/>
  <c r="AX87" i="14"/>
  <c r="AY87" i="14"/>
  <c r="AZ87" i="14"/>
  <c r="BA87" i="14"/>
  <c r="BB87" i="14"/>
  <c r="BC87" i="14"/>
  <c r="BD87" i="14"/>
  <c r="BE87" i="14"/>
  <c r="BF87" i="14"/>
  <c r="BG87" i="14"/>
  <c r="BH87" i="14"/>
  <c r="BI87" i="14"/>
  <c r="BJ87" i="14"/>
  <c r="BK87" i="14"/>
  <c r="BL87" i="14"/>
  <c r="BM87" i="14"/>
  <c r="BN87" i="14"/>
  <c r="BO87" i="14"/>
  <c r="BP87" i="14"/>
  <c r="BQ87" i="14"/>
  <c r="BR87" i="14"/>
  <c r="BS87" i="14"/>
  <c r="BT87" i="14"/>
  <c r="BU87" i="14"/>
  <c r="BV87" i="14"/>
  <c r="BW87" i="14"/>
  <c r="BX87" i="14"/>
  <c r="BY87" i="14"/>
  <c r="BZ87" i="14"/>
  <c r="CA87" i="14"/>
  <c r="CB87" i="14"/>
  <c r="CC87" i="14"/>
  <c r="CD87" i="14"/>
  <c r="CE87" i="14"/>
  <c r="CF87" i="14"/>
  <c r="CG87" i="14"/>
  <c r="CH87" i="14"/>
  <c r="CI87" i="14"/>
  <c r="CJ87" i="14"/>
  <c r="CK87" i="14"/>
  <c r="CL87" i="14"/>
  <c r="CM87" i="14"/>
  <c r="CN87" i="14"/>
  <c r="CO87" i="14"/>
  <c r="CP87" i="14"/>
  <c r="CQ87" i="14"/>
  <c r="CR87" i="14"/>
  <c r="CS87" i="14"/>
  <c r="CT87" i="14"/>
  <c r="CU87" i="14"/>
  <c r="CV87" i="14"/>
  <c r="CW87" i="14"/>
  <c r="CX87" i="14"/>
  <c r="CY87" i="14"/>
  <c r="CZ87" i="14"/>
  <c r="DA87" i="14"/>
  <c r="DB87" i="14"/>
  <c r="DC87" i="14"/>
  <c r="DD87" i="14"/>
  <c r="DE87" i="14"/>
  <c r="DF87" i="14"/>
  <c r="DG87" i="14"/>
  <c r="DH87" i="14"/>
  <c r="DI87" i="14"/>
  <c r="DJ87" i="14"/>
  <c r="DK87" i="14"/>
  <c r="DL87" i="14"/>
  <c r="DM87" i="14"/>
  <c r="DN87" i="14"/>
  <c r="DO87" i="14"/>
  <c r="DP87" i="14"/>
  <c r="DQ87" i="14"/>
  <c r="DR87" i="14"/>
  <c r="DS87" i="14"/>
  <c r="DT87" i="14"/>
  <c r="DU87" i="14"/>
  <c r="DV87" i="14"/>
  <c r="DW87" i="14"/>
  <c r="DX87" i="14"/>
  <c r="DY87" i="14"/>
  <c r="DZ87" i="14"/>
  <c r="EA87" i="14"/>
  <c r="EB87" i="14"/>
  <c r="EC87" i="14"/>
  <c r="ED87" i="14"/>
  <c r="EE87" i="14"/>
  <c r="EF87" i="14"/>
  <c r="EG87" i="14"/>
  <c r="EH87" i="14"/>
  <c r="C88" i="14"/>
  <c r="D88" i="14"/>
  <c r="E88" i="14"/>
  <c r="F88" i="14"/>
  <c r="G88" i="14"/>
  <c r="H88" i="14"/>
  <c r="I88" i="14"/>
  <c r="J88" i="14"/>
  <c r="K88" i="14"/>
  <c r="L88" i="14"/>
  <c r="M88" i="14"/>
  <c r="N88" i="14"/>
  <c r="O88" i="14"/>
  <c r="P88" i="14"/>
  <c r="Q88" i="14"/>
  <c r="R88" i="14"/>
  <c r="S88" i="14"/>
  <c r="T88" i="14"/>
  <c r="U88" i="14"/>
  <c r="V88" i="14"/>
  <c r="W88" i="14"/>
  <c r="X88" i="14"/>
  <c r="Y88" i="14"/>
  <c r="Z88" i="14"/>
  <c r="AA88" i="14"/>
  <c r="AB88" i="14"/>
  <c r="AC88" i="14"/>
  <c r="AD88" i="14"/>
  <c r="AE88" i="14"/>
  <c r="AF88" i="14"/>
  <c r="AG88" i="14"/>
  <c r="AH88" i="14"/>
  <c r="AI88" i="14"/>
  <c r="AJ88" i="14"/>
  <c r="AK88" i="14"/>
  <c r="AL88" i="14"/>
  <c r="AM88" i="14"/>
  <c r="AN88" i="14"/>
  <c r="AO88" i="14"/>
  <c r="AP88" i="14"/>
  <c r="AQ88" i="14"/>
  <c r="AR88" i="14"/>
  <c r="AS88" i="14"/>
  <c r="AT88" i="14"/>
  <c r="AU88" i="14"/>
  <c r="AV88" i="14"/>
  <c r="AW88" i="14"/>
  <c r="AX88" i="14"/>
  <c r="AY88" i="14"/>
  <c r="AZ88" i="14"/>
  <c r="BA88" i="14"/>
  <c r="BB88" i="14"/>
  <c r="BC88" i="14"/>
  <c r="BD88" i="14"/>
  <c r="BE88" i="14"/>
  <c r="BF88" i="14"/>
  <c r="BG88" i="14"/>
  <c r="BH88" i="14"/>
  <c r="BI88" i="14"/>
  <c r="BJ88" i="14"/>
  <c r="BK88" i="14"/>
  <c r="BL88" i="14"/>
  <c r="BM88" i="14"/>
  <c r="BN88" i="14"/>
  <c r="BO88" i="14"/>
  <c r="BP88" i="14"/>
  <c r="BQ88" i="14"/>
  <c r="BR88" i="14"/>
  <c r="BS88" i="14"/>
  <c r="BT88" i="14"/>
  <c r="BU88" i="14"/>
  <c r="BV88" i="14"/>
  <c r="BW88" i="14"/>
  <c r="BX88" i="14"/>
  <c r="BY88" i="14"/>
  <c r="BZ88" i="14"/>
  <c r="CA88" i="14"/>
  <c r="CB88" i="14"/>
  <c r="CC88" i="14"/>
  <c r="CD88" i="14"/>
  <c r="CE88" i="14"/>
  <c r="CF88" i="14"/>
  <c r="CG88" i="14"/>
  <c r="CH88" i="14"/>
  <c r="CI88" i="14"/>
  <c r="CJ88" i="14"/>
  <c r="CK88" i="14"/>
  <c r="CL88" i="14"/>
  <c r="CM88" i="14"/>
  <c r="CN88" i="14"/>
  <c r="CO88" i="14"/>
  <c r="CP88" i="14"/>
  <c r="CQ88" i="14"/>
  <c r="CR88" i="14"/>
  <c r="CS88" i="14"/>
  <c r="CT88" i="14"/>
  <c r="CU88" i="14"/>
  <c r="CV88" i="14"/>
  <c r="CW88" i="14"/>
  <c r="CX88" i="14"/>
  <c r="CY88" i="14"/>
  <c r="CZ88" i="14"/>
  <c r="DA88" i="14"/>
  <c r="DB88" i="14"/>
  <c r="DC88" i="14"/>
  <c r="DD88" i="14"/>
  <c r="DE88" i="14"/>
  <c r="DF88" i="14"/>
  <c r="DG88" i="14"/>
  <c r="DH88" i="14"/>
  <c r="DI88" i="14"/>
  <c r="DJ88" i="14"/>
  <c r="DK88" i="14"/>
  <c r="DL88" i="14"/>
  <c r="DM88" i="14"/>
  <c r="DN88" i="14"/>
  <c r="DO88" i="14"/>
  <c r="DP88" i="14"/>
  <c r="DQ88" i="14"/>
  <c r="DR88" i="14"/>
  <c r="DS88" i="14"/>
  <c r="DT88" i="14"/>
  <c r="DU88" i="14"/>
  <c r="DV88" i="14"/>
  <c r="DW88" i="14"/>
  <c r="DX88" i="14"/>
  <c r="DY88" i="14"/>
  <c r="DZ88" i="14"/>
  <c r="EA88" i="14"/>
  <c r="EB88" i="14"/>
  <c r="EC88" i="14"/>
  <c r="ED88" i="14"/>
  <c r="EE88" i="14"/>
  <c r="EF88" i="14"/>
  <c r="EG88" i="14"/>
  <c r="EH88" i="14"/>
  <c r="C89" i="14"/>
  <c r="D89" i="14"/>
  <c r="E89" i="14"/>
  <c r="F89" i="14"/>
  <c r="G89" i="14"/>
  <c r="H89" i="14"/>
  <c r="I89" i="14"/>
  <c r="J89" i="14"/>
  <c r="K89" i="14"/>
  <c r="L89" i="14"/>
  <c r="M89" i="14"/>
  <c r="N89" i="14"/>
  <c r="O89" i="14"/>
  <c r="P89" i="14"/>
  <c r="Q89" i="14"/>
  <c r="R89" i="14"/>
  <c r="S89" i="14"/>
  <c r="T89" i="14"/>
  <c r="U89" i="14"/>
  <c r="V89" i="14"/>
  <c r="W89" i="14"/>
  <c r="X89" i="14"/>
  <c r="Y89" i="14"/>
  <c r="Z89" i="14"/>
  <c r="AA89" i="14"/>
  <c r="AB89" i="14"/>
  <c r="AC89" i="14"/>
  <c r="AD89" i="14"/>
  <c r="AE89" i="14"/>
  <c r="AF89" i="14"/>
  <c r="AG89" i="14"/>
  <c r="AH89" i="14"/>
  <c r="AI89" i="14"/>
  <c r="AJ89" i="14"/>
  <c r="AK89" i="14"/>
  <c r="AL89" i="14"/>
  <c r="AM89" i="14"/>
  <c r="AN89" i="14"/>
  <c r="AO89" i="14"/>
  <c r="AP89" i="14"/>
  <c r="AQ89" i="14"/>
  <c r="AR89" i="14"/>
  <c r="AS89" i="14"/>
  <c r="AT89" i="14"/>
  <c r="AU89" i="14"/>
  <c r="AV89" i="14"/>
  <c r="AW89" i="14"/>
  <c r="AX89" i="14"/>
  <c r="AY89" i="14"/>
  <c r="AZ89" i="14"/>
  <c r="BA89" i="14"/>
  <c r="BB89" i="14"/>
  <c r="BC89" i="14"/>
  <c r="BD89" i="14"/>
  <c r="BE89" i="14"/>
  <c r="BF89" i="14"/>
  <c r="BG89" i="14"/>
  <c r="BH89" i="14"/>
  <c r="BI89" i="14"/>
  <c r="BJ89" i="14"/>
  <c r="BK89" i="14"/>
  <c r="BL89" i="14"/>
  <c r="BM89" i="14"/>
  <c r="BN89" i="14"/>
  <c r="BO89" i="14"/>
  <c r="BP89" i="14"/>
  <c r="BQ89" i="14"/>
  <c r="BR89" i="14"/>
  <c r="BS89" i="14"/>
  <c r="BT89" i="14"/>
  <c r="BU89" i="14"/>
  <c r="BV89" i="14"/>
  <c r="BW89" i="14"/>
  <c r="BX89" i="14"/>
  <c r="BY89" i="14"/>
  <c r="BZ89" i="14"/>
  <c r="CA89" i="14"/>
  <c r="CB89" i="14"/>
  <c r="CC89" i="14"/>
  <c r="CD89" i="14"/>
  <c r="CE89" i="14"/>
  <c r="CF89" i="14"/>
  <c r="CG89" i="14"/>
  <c r="CH89" i="14"/>
  <c r="CI89" i="14"/>
  <c r="CJ89" i="14"/>
  <c r="CK89" i="14"/>
  <c r="CL89" i="14"/>
  <c r="CM89" i="14"/>
  <c r="CN89" i="14"/>
  <c r="CO89" i="14"/>
  <c r="CP89" i="14"/>
  <c r="CQ89" i="14"/>
  <c r="CR89" i="14"/>
  <c r="CS89" i="14"/>
  <c r="CT89" i="14"/>
  <c r="CU89" i="14"/>
  <c r="CV89" i="14"/>
  <c r="CW89" i="14"/>
  <c r="CX89" i="14"/>
  <c r="CY89" i="14"/>
  <c r="CZ89" i="14"/>
  <c r="DA89" i="14"/>
  <c r="DB89" i="14"/>
  <c r="DC89" i="14"/>
  <c r="DD89" i="14"/>
  <c r="DE89" i="14"/>
  <c r="DF89" i="14"/>
  <c r="DG89" i="14"/>
  <c r="DH89" i="14"/>
  <c r="DI89" i="14"/>
  <c r="DJ89" i="14"/>
  <c r="DK89" i="14"/>
  <c r="DL89" i="14"/>
  <c r="DM89" i="14"/>
  <c r="DN89" i="14"/>
  <c r="DO89" i="14"/>
  <c r="DP89" i="14"/>
  <c r="DQ89" i="14"/>
  <c r="DR89" i="14"/>
  <c r="DS89" i="14"/>
  <c r="DT89" i="14"/>
  <c r="DU89" i="14"/>
  <c r="DV89" i="14"/>
  <c r="DW89" i="14"/>
  <c r="DX89" i="14"/>
  <c r="DY89" i="14"/>
  <c r="DZ89" i="14"/>
  <c r="EA89" i="14"/>
  <c r="EB89" i="14"/>
  <c r="EC89" i="14"/>
  <c r="ED89" i="14"/>
  <c r="EE89" i="14"/>
  <c r="EF89" i="14"/>
  <c r="EG89" i="14"/>
  <c r="EH89" i="14"/>
  <c r="C90" i="14"/>
  <c r="D90" i="14"/>
  <c r="E90" i="14"/>
  <c r="F90" i="14"/>
  <c r="G90" i="14"/>
  <c r="H90" i="14"/>
  <c r="I90" i="14"/>
  <c r="J90" i="14"/>
  <c r="K90" i="14"/>
  <c r="L90" i="14"/>
  <c r="M90" i="14"/>
  <c r="N90" i="14"/>
  <c r="O90" i="14"/>
  <c r="P90" i="14"/>
  <c r="Q90" i="14"/>
  <c r="R90" i="14"/>
  <c r="S90" i="14"/>
  <c r="T90" i="14"/>
  <c r="U90" i="14"/>
  <c r="V90" i="14"/>
  <c r="W90" i="14"/>
  <c r="X90" i="14"/>
  <c r="Y90" i="14"/>
  <c r="Z90" i="14"/>
  <c r="AA90" i="14"/>
  <c r="AB90" i="14"/>
  <c r="AC90" i="14"/>
  <c r="AD90" i="14"/>
  <c r="AE90" i="14"/>
  <c r="AF90" i="14"/>
  <c r="AG90" i="14"/>
  <c r="AH90" i="14"/>
  <c r="AI90" i="14"/>
  <c r="AJ90" i="14"/>
  <c r="AK90" i="14"/>
  <c r="AL90" i="14"/>
  <c r="AM90" i="14"/>
  <c r="AN90" i="14"/>
  <c r="AO90" i="14"/>
  <c r="AP90" i="14"/>
  <c r="AQ90" i="14"/>
  <c r="AR90" i="14"/>
  <c r="AS90" i="14"/>
  <c r="AT90" i="14"/>
  <c r="AU90" i="14"/>
  <c r="AV90" i="14"/>
  <c r="AW90" i="14"/>
  <c r="AX90" i="14"/>
  <c r="AY90" i="14"/>
  <c r="AZ90" i="14"/>
  <c r="BA90" i="14"/>
  <c r="BB90" i="14"/>
  <c r="BC90" i="14"/>
  <c r="BD90" i="14"/>
  <c r="BE90" i="14"/>
  <c r="BF90" i="14"/>
  <c r="BG90" i="14"/>
  <c r="BH90" i="14"/>
  <c r="BI90" i="14"/>
  <c r="BJ90" i="14"/>
  <c r="BK90" i="14"/>
  <c r="BL90" i="14"/>
  <c r="BM90" i="14"/>
  <c r="BN90" i="14"/>
  <c r="BO90" i="14"/>
  <c r="BP90" i="14"/>
  <c r="BQ90" i="14"/>
  <c r="BR90" i="14"/>
  <c r="BS90" i="14"/>
  <c r="BT90" i="14"/>
  <c r="BU90" i="14"/>
  <c r="BV90" i="14"/>
  <c r="BW90" i="14"/>
  <c r="BX90" i="14"/>
  <c r="BY90" i="14"/>
  <c r="BZ90" i="14"/>
  <c r="CA90" i="14"/>
  <c r="CB90" i="14"/>
  <c r="CC90" i="14"/>
  <c r="CD90" i="14"/>
  <c r="CE90" i="14"/>
  <c r="CF90" i="14"/>
  <c r="CG90" i="14"/>
  <c r="CH90" i="14"/>
  <c r="CI90" i="14"/>
  <c r="CJ90" i="14"/>
  <c r="CK90" i="14"/>
  <c r="CL90" i="14"/>
  <c r="CM90" i="14"/>
  <c r="CN90" i="14"/>
  <c r="CO90" i="14"/>
  <c r="CP90" i="14"/>
  <c r="CQ90" i="14"/>
  <c r="CR90" i="14"/>
  <c r="CS90" i="14"/>
  <c r="CT90" i="14"/>
  <c r="CU90" i="14"/>
  <c r="CV90" i="14"/>
  <c r="CW90" i="14"/>
  <c r="CX90" i="14"/>
  <c r="CY90" i="14"/>
  <c r="CZ90" i="14"/>
  <c r="DA90" i="14"/>
  <c r="DB90" i="14"/>
  <c r="DC90" i="14"/>
  <c r="DD90" i="14"/>
  <c r="DE90" i="14"/>
  <c r="DF90" i="14"/>
  <c r="DG90" i="14"/>
  <c r="DH90" i="14"/>
  <c r="DI90" i="14"/>
  <c r="DJ90" i="14"/>
  <c r="DK90" i="14"/>
  <c r="DL90" i="14"/>
  <c r="DM90" i="14"/>
  <c r="DN90" i="14"/>
  <c r="DO90" i="14"/>
  <c r="DP90" i="14"/>
  <c r="DQ90" i="14"/>
  <c r="DR90" i="14"/>
  <c r="DS90" i="14"/>
  <c r="DT90" i="14"/>
  <c r="DU90" i="14"/>
  <c r="DV90" i="14"/>
  <c r="DW90" i="14"/>
  <c r="DX90" i="14"/>
  <c r="DY90" i="14"/>
  <c r="DZ90" i="14"/>
  <c r="EA90" i="14"/>
  <c r="EB90" i="14"/>
  <c r="EC90" i="14"/>
  <c r="ED90" i="14"/>
  <c r="EE90" i="14"/>
  <c r="EF90" i="14"/>
  <c r="EG90" i="14"/>
  <c r="EH90" i="14"/>
  <c r="C91" i="14"/>
  <c r="D91" i="14"/>
  <c r="E91" i="14"/>
  <c r="F91" i="14"/>
  <c r="G91" i="14"/>
  <c r="H91" i="14"/>
  <c r="I91" i="14"/>
  <c r="J91" i="14"/>
  <c r="K91" i="14"/>
  <c r="L91" i="14"/>
  <c r="M91" i="14"/>
  <c r="N91" i="14"/>
  <c r="O91" i="14"/>
  <c r="P91" i="14"/>
  <c r="Q91" i="14"/>
  <c r="R91" i="14"/>
  <c r="S91" i="14"/>
  <c r="T91" i="14"/>
  <c r="U91" i="14"/>
  <c r="V91" i="14"/>
  <c r="W91" i="14"/>
  <c r="X91" i="14"/>
  <c r="Y91" i="14"/>
  <c r="Z91" i="14"/>
  <c r="AA91" i="14"/>
  <c r="AB91" i="14"/>
  <c r="AC91" i="14"/>
  <c r="AD91" i="14"/>
  <c r="AE91" i="14"/>
  <c r="AF91" i="14"/>
  <c r="AG91" i="14"/>
  <c r="AH91" i="14"/>
  <c r="AI91" i="14"/>
  <c r="AJ91" i="14"/>
  <c r="AK91" i="14"/>
  <c r="AL91" i="14"/>
  <c r="AM91" i="14"/>
  <c r="AN91" i="14"/>
  <c r="AO91" i="14"/>
  <c r="AP91" i="14"/>
  <c r="AQ91" i="14"/>
  <c r="AR91" i="14"/>
  <c r="AS91" i="14"/>
  <c r="AT91" i="14"/>
  <c r="AU91" i="14"/>
  <c r="AV91" i="14"/>
  <c r="AW91" i="14"/>
  <c r="AX91" i="14"/>
  <c r="AY91" i="14"/>
  <c r="AZ91" i="14"/>
  <c r="BA91" i="14"/>
  <c r="BB91" i="14"/>
  <c r="BC91" i="14"/>
  <c r="BD91" i="14"/>
  <c r="BE91" i="14"/>
  <c r="BF91" i="14"/>
  <c r="BG91" i="14"/>
  <c r="BH91" i="14"/>
  <c r="BI91" i="14"/>
  <c r="BJ91" i="14"/>
  <c r="BK91" i="14"/>
  <c r="BL91" i="14"/>
  <c r="BM91" i="14"/>
  <c r="BN91" i="14"/>
  <c r="BO91" i="14"/>
  <c r="BP91" i="14"/>
  <c r="BQ91" i="14"/>
  <c r="BR91" i="14"/>
  <c r="BS91" i="14"/>
  <c r="BT91" i="14"/>
  <c r="BU91" i="14"/>
  <c r="BV91" i="14"/>
  <c r="BW91" i="14"/>
  <c r="BX91" i="14"/>
  <c r="BY91" i="14"/>
  <c r="BZ91" i="14"/>
  <c r="CA91" i="14"/>
  <c r="CB91" i="14"/>
  <c r="CC91" i="14"/>
  <c r="CD91" i="14"/>
  <c r="CE91" i="14"/>
  <c r="CF91" i="14"/>
  <c r="CG91" i="14"/>
  <c r="CH91" i="14"/>
  <c r="CI91" i="14"/>
  <c r="CJ91" i="14"/>
  <c r="CK91" i="14"/>
  <c r="CL91" i="14"/>
  <c r="CM91" i="14"/>
  <c r="CN91" i="14"/>
  <c r="CO91" i="14"/>
  <c r="CP91" i="14"/>
  <c r="CQ91" i="14"/>
  <c r="CR91" i="14"/>
  <c r="CS91" i="14"/>
  <c r="CT91" i="14"/>
  <c r="CU91" i="14"/>
  <c r="CV91" i="14"/>
  <c r="CW91" i="14"/>
  <c r="CX91" i="14"/>
  <c r="CY91" i="14"/>
  <c r="CZ91" i="14"/>
  <c r="DA91" i="14"/>
  <c r="DB91" i="14"/>
  <c r="DC91" i="14"/>
  <c r="DD91" i="14"/>
  <c r="DE91" i="14"/>
  <c r="DF91" i="14"/>
  <c r="DG91" i="14"/>
  <c r="DH91" i="14"/>
  <c r="DI91" i="14"/>
  <c r="DJ91" i="14"/>
  <c r="DK91" i="14"/>
  <c r="DL91" i="14"/>
  <c r="DM91" i="14"/>
  <c r="DN91" i="14"/>
  <c r="DO91" i="14"/>
  <c r="DP91" i="14"/>
  <c r="DQ91" i="14"/>
  <c r="DR91" i="14"/>
  <c r="DS91" i="14"/>
  <c r="DT91" i="14"/>
  <c r="DU91" i="14"/>
  <c r="DV91" i="14"/>
  <c r="DW91" i="14"/>
  <c r="DX91" i="14"/>
  <c r="DY91" i="14"/>
  <c r="DZ91" i="14"/>
  <c r="EA91" i="14"/>
  <c r="EB91" i="14"/>
  <c r="EC91" i="14"/>
  <c r="ED91" i="14"/>
  <c r="EE91" i="14"/>
  <c r="EF91" i="14"/>
  <c r="EG91" i="14"/>
  <c r="EH91" i="14"/>
  <c r="C92" i="14"/>
  <c r="D92" i="14"/>
  <c r="E92" i="14"/>
  <c r="F92" i="14"/>
  <c r="G92" i="14"/>
  <c r="H92" i="14"/>
  <c r="I92" i="14"/>
  <c r="J92" i="14"/>
  <c r="K92" i="14"/>
  <c r="L92" i="14"/>
  <c r="M92" i="14"/>
  <c r="N92" i="14"/>
  <c r="O92" i="14"/>
  <c r="P92" i="14"/>
  <c r="Q92" i="14"/>
  <c r="R92" i="14"/>
  <c r="S92" i="14"/>
  <c r="T92" i="14"/>
  <c r="U92" i="14"/>
  <c r="V92" i="14"/>
  <c r="W92" i="14"/>
  <c r="X92" i="14"/>
  <c r="Y92" i="14"/>
  <c r="Z92" i="14"/>
  <c r="AA92" i="14"/>
  <c r="AB92" i="14"/>
  <c r="AC92" i="14"/>
  <c r="AD92" i="14"/>
  <c r="AE92" i="14"/>
  <c r="AF92" i="14"/>
  <c r="AG92" i="14"/>
  <c r="AH92" i="14"/>
  <c r="AI92" i="14"/>
  <c r="AJ92" i="14"/>
  <c r="AK92" i="14"/>
  <c r="AL92" i="14"/>
  <c r="AM92" i="14"/>
  <c r="AN92" i="14"/>
  <c r="AO92" i="14"/>
  <c r="AP92" i="14"/>
  <c r="AQ92" i="14"/>
  <c r="AR92" i="14"/>
  <c r="AS92" i="14"/>
  <c r="AT92" i="14"/>
  <c r="AU92" i="14"/>
  <c r="AV92" i="14"/>
  <c r="AW92" i="14"/>
  <c r="AX92" i="14"/>
  <c r="AY92" i="14"/>
  <c r="AZ92" i="14"/>
  <c r="BA92" i="14"/>
  <c r="BB92" i="14"/>
  <c r="BC92" i="14"/>
  <c r="BD92" i="14"/>
  <c r="BE92" i="14"/>
  <c r="BF92" i="14"/>
  <c r="BG92" i="14"/>
  <c r="BH92" i="14"/>
  <c r="BI92" i="14"/>
  <c r="BJ92" i="14"/>
  <c r="BK92" i="14"/>
  <c r="BL92" i="14"/>
  <c r="BM92" i="14"/>
  <c r="BN92" i="14"/>
  <c r="BO92" i="14"/>
  <c r="BP92" i="14"/>
  <c r="BQ92" i="14"/>
  <c r="BR92" i="14"/>
  <c r="BS92" i="14"/>
  <c r="BT92" i="14"/>
  <c r="BU92" i="14"/>
  <c r="BV92" i="14"/>
  <c r="BW92" i="14"/>
  <c r="BX92" i="14"/>
  <c r="BY92" i="14"/>
  <c r="BZ92" i="14"/>
  <c r="CA92" i="14"/>
  <c r="CB92" i="14"/>
  <c r="CC92" i="14"/>
  <c r="CD92" i="14"/>
  <c r="CE92" i="14"/>
  <c r="CF92" i="14"/>
  <c r="CG92" i="14"/>
  <c r="CH92" i="14"/>
  <c r="CI92" i="14"/>
  <c r="CJ92" i="14"/>
  <c r="CK92" i="14"/>
  <c r="CL92" i="14"/>
  <c r="CM92" i="14"/>
  <c r="CN92" i="14"/>
  <c r="CO92" i="14"/>
  <c r="CP92" i="14"/>
  <c r="CQ92" i="14"/>
  <c r="CR92" i="14"/>
  <c r="CS92" i="14"/>
  <c r="CT92" i="14"/>
  <c r="CU92" i="14"/>
  <c r="CV92" i="14"/>
  <c r="CW92" i="14"/>
  <c r="CX92" i="14"/>
  <c r="CY92" i="14"/>
  <c r="CZ92" i="14"/>
  <c r="DA92" i="14"/>
  <c r="DB92" i="14"/>
  <c r="DC92" i="14"/>
  <c r="DD92" i="14"/>
  <c r="DE92" i="14"/>
  <c r="DF92" i="14"/>
  <c r="DG92" i="14"/>
  <c r="DH92" i="14"/>
  <c r="DI92" i="14"/>
  <c r="DJ92" i="14"/>
  <c r="DK92" i="14"/>
  <c r="DL92" i="14"/>
  <c r="DM92" i="14"/>
  <c r="DN92" i="14"/>
  <c r="DO92" i="14"/>
  <c r="DP92" i="14"/>
  <c r="DQ92" i="14"/>
  <c r="DR92" i="14"/>
  <c r="DS92" i="14"/>
  <c r="DT92" i="14"/>
  <c r="DU92" i="14"/>
  <c r="DV92" i="14"/>
  <c r="DW92" i="14"/>
  <c r="DX92" i="14"/>
  <c r="DY92" i="14"/>
  <c r="DZ92" i="14"/>
  <c r="EA92" i="14"/>
  <c r="EB92" i="14"/>
  <c r="EC92" i="14"/>
  <c r="ED92" i="14"/>
  <c r="EE92" i="14"/>
  <c r="EF92" i="14"/>
  <c r="EG92" i="14"/>
  <c r="EH92" i="14"/>
  <c r="C93" i="14"/>
  <c r="D93" i="14"/>
  <c r="E93" i="14"/>
  <c r="F93" i="14"/>
  <c r="G93" i="14"/>
  <c r="H93" i="14"/>
  <c r="I93" i="14"/>
  <c r="J93" i="14"/>
  <c r="K93" i="14"/>
  <c r="L93" i="14"/>
  <c r="M93" i="14"/>
  <c r="N93" i="14"/>
  <c r="O93" i="14"/>
  <c r="P93" i="14"/>
  <c r="Q93" i="14"/>
  <c r="R93" i="14"/>
  <c r="S93" i="14"/>
  <c r="T93" i="14"/>
  <c r="U93" i="14"/>
  <c r="V93" i="14"/>
  <c r="W93" i="14"/>
  <c r="X93" i="14"/>
  <c r="Y93" i="14"/>
  <c r="Z93" i="14"/>
  <c r="AA93" i="14"/>
  <c r="AB93" i="14"/>
  <c r="AC93" i="14"/>
  <c r="AD93" i="14"/>
  <c r="AE93" i="14"/>
  <c r="AF93" i="14"/>
  <c r="AG93" i="14"/>
  <c r="AH93" i="14"/>
  <c r="AI93" i="14"/>
  <c r="AJ93" i="14"/>
  <c r="AK93" i="14"/>
  <c r="AL93" i="14"/>
  <c r="AM93" i="14"/>
  <c r="AN93" i="14"/>
  <c r="AO93" i="14"/>
  <c r="AP93" i="14"/>
  <c r="AQ93" i="14"/>
  <c r="AR93" i="14"/>
  <c r="AS93" i="14"/>
  <c r="AT93" i="14"/>
  <c r="AU93" i="14"/>
  <c r="AV93" i="14"/>
  <c r="AW93" i="14"/>
  <c r="AX93" i="14"/>
  <c r="AY93" i="14"/>
  <c r="AZ93" i="14"/>
  <c r="BA93" i="14"/>
  <c r="BB93" i="14"/>
  <c r="BC93" i="14"/>
  <c r="BD93" i="14"/>
  <c r="BE93" i="14"/>
  <c r="BF93" i="14"/>
  <c r="BG93" i="14"/>
  <c r="BH93" i="14"/>
  <c r="BI93" i="14"/>
  <c r="BJ93" i="14"/>
  <c r="BK93" i="14"/>
  <c r="BL93" i="14"/>
  <c r="BM93" i="14"/>
  <c r="BN93" i="14"/>
  <c r="BO93" i="14"/>
  <c r="BP93" i="14"/>
  <c r="BQ93" i="14"/>
  <c r="BR93" i="14"/>
  <c r="BS93" i="14"/>
  <c r="BT93" i="14"/>
  <c r="BU93" i="14"/>
  <c r="BV93" i="14"/>
  <c r="BW93" i="14"/>
  <c r="BX93" i="14"/>
  <c r="BY93" i="14"/>
  <c r="BZ93" i="14"/>
  <c r="CA93" i="14"/>
  <c r="CB93" i="14"/>
  <c r="CC93" i="14"/>
  <c r="CD93" i="14"/>
  <c r="CE93" i="14"/>
  <c r="CF93" i="14"/>
  <c r="CG93" i="14"/>
  <c r="CH93" i="14"/>
  <c r="CI93" i="14"/>
  <c r="CJ93" i="14"/>
  <c r="CK93" i="14"/>
  <c r="CL93" i="14"/>
  <c r="CM93" i="14"/>
  <c r="CN93" i="14"/>
  <c r="CO93" i="14"/>
  <c r="CP93" i="14"/>
  <c r="CQ93" i="14"/>
  <c r="CR93" i="14"/>
  <c r="CS93" i="14"/>
  <c r="CT93" i="14"/>
  <c r="CU93" i="14"/>
  <c r="CV93" i="14"/>
  <c r="CW93" i="14"/>
  <c r="CX93" i="14"/>
  <c r="CY93" i="14"/>
  <c r="CZ93" i="14"/>
  <c r="DA93" i="14"/>
  <c r="DB93" i="14"/>
  <c r="DC93" i="14"/>
  <c r="DD93" i="14"/>
  <c r="DE93" i="14"/>
  <c r="DF93" i="14"/>
  <c r="DG93" i="14"/>
  <c r="DH93" i="14"/>
  <c r="DI93" i="14"/>
  <c r="DJ93" i="14"/>
  <c r="DK93" i="14"/>
  <c r="DL93" i="14"/>
  <c r="DM93" i="14"/>
  <c r="DN93" i="14"/>
  <c r="DO93" i="14"/>
  <c r="DP93" i="14"/>
  <c r="DQ93" i="14"/>
  <c r="DR93" i="14"/>
  <c r="DS93" i="14"/>
  <c r="DT93" i="14"/>
  <c r="DU93" i="14"/>
  <c r="DV93" i="14"/>
  <c r="DW93" i="14"/>
  <c r="DX93" i="14"/>
  <c r="DY93" i="14"/>
  <c r="DZ93" i="14"/>
  <c r="EA93" i="14"/>
  <c r="EB93" i="14"/>
  <c r="EC93" i="14"/>
  <c r="ED93" i="14"/>
  <c r="EE93" i="14"/>
  <c r="EF93" i="14"/>
  <c r="EG93" i="14"/>
  <c r="EH93" i="14"/>
  <c r="C94" i="14"/>
  <c r="D94" i="14"/>
  <c r="E94" i="14"/>
  <c r="F94" i="14"/>
  <c r="G94" i="14"/>
  <c r="H94" i="14"/>
  <c r="I94" i="14"/>
  <c r="J94" i="14"/>
  <c r="K94" i="14"/>
  <c r="L94" i="14"/>
  <c r="M94" i="14"/>
  <c r="N94" i="14"/>
  <c r="O94" i="14"/>
  <c r="P94" i="14"/>
  <c r="Q94" i="14"/>
  <c r="R94" i="14"/>
  <c r="S94" i="14"/>
  <c r="T94" i="14"/>
  <c r="U94" i="14"/>
  <c r="V94" i="14"/>
  <c r="W94" i="14"/>
  <c r="X94" i="14"/>
  <c r="Y94" i="14"/>
  <c r="Z94" i="14"/>
  <c r="AA94" i="14"/>
  <c r="AB94" i="14"/>
  <c r="AC94" i="14"/>
  <c r="AD94" i="14"/>
  <c r="AE94" i="14"/>
  <c r="AF94" i="14"/>
  <c r="AG94" i="14"/>
  <c r="AH94" i="14"/>
  <c r="AI94" i="14"/>
  <c r="AJ94" i="14"/>
  <c r="AK94" i="14"/>
  <c r="AL94" i="14"/>
  <c r="AM94" i="14"/>
  <c r="AN94" i="14"/>
  <c r="AO94" i="14"/>
  <c r="AP94" i="14"/>
  <c r="AQ94" i="14"/>
  <c r="AR94" i="14"/>
  <c r="AS94" i="14"/>
  <c r="AT94" i="14"/>
  <c r="AU94" i="14"/>
  <c r="AV94" i="14"/>
  <c r="AW94" i="14"/>
  <c r="AX94" i="14"/>
  <c r="AY94" i="14"/>
  <c r="AZ94" i="14"/>
  <c r="BA94" i="14"/>
  <c r="BB94" i="14"/>
  <c r="BC94" i="14"/>
  <c r="BD94" i="14"/>
  <c r="BE94" i="14"/>
  <c r="BF94" i="14"/>
  <c r="BG94" i="14"/>
  <c r="BH94" i="14"/>
  <c r="BI94" i="14"/>
  <c r="BJ94" i="14"/>
  <c r="BK94" i="14"/>
  <c r="BL94" i="14"/>
  <c r="BM94" i="14"/>
  <c r="BN94" i="14"/>
  <c r="BO94" i="14"/>
  <c r="BP94" i="14"/>
  <c r="BQ94" i="14"/>
  <c r="BR94" i="14"/>
  <c r="BS94" i="14"/>
  <c r="BT94" i="14"/>
  <c r="BU94" i="14"/>
  <c r="BV94" i="14"/>
  <c r="BW94" i="14"/>
  <c r="BX94" i="14"/>
  <c r="BY94" i="14"/>
  <c r="BZ94" i="14"/>
  <c r="CA94" i="14"/>
  <c r="CB94" i="14"/>
  <c r="CC94" i="14"/>
  <c r="CD94" i="14"/>
  <c r="CE94" i="14"/>
  <c r="CF94" i="14"/>
  <c r="CG94" i="14"/>
  <c r="CH94" i="14"/>
  <c r="CI94" i="14"/>
  <c r="CJ94" i="14"/>
  <c r="CK94" i="14"/>
  <c r="CL94" i="14"/>
  <c r="CM94" i="14"/>
  <c r="CN94" i="14"/>
  <c r="CO94" i="14"/>
  <c r="CP94" i="14"/>
  <c r="CQ94" i="14"/>
  <c r="CR94" i="14"/>
  <c r="CS94" i="14"/>
  <c r="CT94" i="14"/>
  <c r="CU94" i="14"/>
  <c r="CV94" i="14"/>
  <c r="CW94" i="14"/>
  <c r="CX94" i="14"/>
  <c r="CY94" i="14"/>
  <c r="CZ94" i="14"/>
  <c r="DA94" i="14"/>
  <c r="DB94" i="14"/>
  <c r="DC94" i="14"/>
  <c r="DD94" i="14"/>
  <c r="DE94" i="14"/>
  <c r="DF94" i="14"/>
  <c r="DG94" i="14"/>
  <c r="DH94" i="14"/>
  <c r="DI94" i="14"/>
  <c r="DJ94" i="14"/>
  <c r="DK94" i="14"/>
  <c r="DL94" i="14"/>
  <c r="DM94" i="14"/>
  <c r="DN94" i="14"/>
  <c r="DO94" i="14"/>
  <c r="DP94" i="14"/>
  <c r="DQ94" i="14"/>
  <c r="DR94" i="14"/>
  <c r="DS94" i="14"/>
  <c r="DT94" i="14"/>
  <c r="DU94" i="14"/>
  <c r="DV94" i="14"/>
  <c r="DW94" i="14"/>
  <c r="DX94" i="14"/>
  <c r="DY94" i="14"/>
  <c r="DZ94" i="14"/>
  <c r="EA94" i="14"/>
  <c r="EB94" i="14"/>
  <c r="EC94" i="14"/>
  <c r="ED94" i="14"/>
  <c r="EE94" i="14"/>
  <c r="EF94" i="14"/>
  <c r="EG94" i="14"/>
  <c r="EH94" i="14"/>
  <c r="C95" i="14"/>
  <c r="D95" i="14"/>
  <c r="E95" i="14"/>
  <c r="F95" i="14"/>
  <c r="G95" i="14"/>
  <c r="H95" i="14"/>
  <c r="I95" i="14"/>
  <c r="J95" i="14"/>
  <c r="K95" i="14"/>
  <c r="L95" i="14"/>
  <c r="M95" i="14"/>
  <c r="N95" i="14"/>
  <c r="O95" i="14"/>
  <c r="P95" i="14"/>
  <c r="Q95" i="14"/>
  <c r="R95" i="14"/>
  <c r="S95" i="14"/>
  <c r="T95" i="14"/>
  <c r="U95" i="14"/>
  <c r="V95" i="14"/>
  <c r="W95" i="14"/>
  <c r="X95" i="14"/>
  <c r="Y95" i="14"/>
  <c r="Z95" i="14"/>
  <c r="AA95" i="14"/>
  <c r="AB95" i="14"/>
  <c r="AC95" i="14"/>
  <c r="AD95" i="14"/>
  <c r="AE95" i="14"/>
  <c r="AF95" i="14"/>
  <c r="AG95" i="14"/>
  <c r="AH95" i="14"/>
  <c r="AI95" i="14"/>
  <c r="AJ95" i="14"/>
  <c r="AK95" i="14"/>
  <c r="AL95" i="14"/>
  <c r="AM95" i="14"/>
  <c r="AN95" i="14"/>
  <c r="AO95" i="14"/>
  <c r="AP95" i="14"/>
  <c r="AQ95" i="14"/>
  <c r="AR95" i="14"/>
  <c r="AS95" i="14"/>
  <c r="AT95" i="14"/>
  <c r="AU95" i="14"/>
  <c r="AV95" i="14"/>
  <c r="AW95" i="14"/>
  <c r="AX95" i="14"/>
  <c r="AY95" i="14"/>
  <c r="AZ95" i="14"/>
  <c r="BA95" i="14"/>
  <c r="BB95" i="14"/>
  <c r="BC95" i="14"/>
  <c r="BD95" i="14"/>
  <c r="BE95" i="14"/>
  <c r="BF95" i="14"/>
  <c r="BG95" i="14"/>
  <c r="BH95" i="14"/>
  <c r="BI95" i="14"/>
  <c r="BJ95" i="14"/>
  <c r="BK95" i="14"/>
  <c r="BL95" i="14"/>
  <c r="BM95" i="14"/>
  <c r="BN95" i="14"/>
  <c r="BO95" i="14"/>
  <c r="BP95" i="14"/>
  <c r="BQ95" i="14"/>
  <c r="BR95" i="14"/>
  <c r="BS95" i="14"/>
  <c r="BT95" i="14"/>
  <c r="BU95" i="14"/>
  <c r="BV95" i="14"/>
  <c r="BW95" i="14"/>
  <c r="BX95" i="14"/>
  <c r="BY95" i="14"/>
  <c r="BZ95" i="14"/>
  <c r="CA95" i="14"/>
  <c r="CB95" i="14"/>
  <c r="CC95" i="14"/>
  <c r="CD95" i="14"/>
  <c r="CE95" i="14"/>
  <c r="CF95" i="14"/>
  <c r="CG95" i="14"/>
  <c r="CH95" i="14"/>
  <c r="CI95" i="14"/>
  <c r="CJ95" i="14"/>
  <c r="CK95" i="14"/>
  <c r="CL95" i="14"/>
  <c r="CM95" i="14"/>
  <c r="CN95" i="14"/>
  <c r="CO95" i="14"/>
  <c r="CP95" i="14"/>
  <c r="CQ95" i="14"/>
  <c r="CR95" i="14"/>
  <c r="CS95" i="14"/>
  <c r="CT95" i="14"/>
  <c r="CU95" i="14"/>
  <c r="CV95" i="14"/>
  <c r="CW95" i="14"/>
  <c r="CX95" i="14"/>
  <c r="CY95" i="14"/>
  <c r="CZ95" i="14"/>
  <c r="DA95" i="14"/>
  <c r="DB95" i="14"/>
  <c r="DC95" i="14"/>
  <c r="DD95" i="14"/>
  <c r="DE95" i="14"/>
  <c r="DF95" i="14"/>
  <c r="DG95" i="14"/>
  <c r="DH95" i="14"/>
  <c r="DI95" i="14"/>
  <c r="DJ95" i="14"/>
  <c r="DK95" i="14"/>
  <c r="DL95" i="14"/>
  <c r="DM95" i="14"/>
  <c r="DN95" i="14"/>
  <c r="DO95" i="14"/>
  <c r="DP95" i="14"/>
  <c r="DQ95" i="14"/>
  <c r="DR95" i="14"/>
  <c r="DS95" i="14"/>
  <c r="DT95" i="14"/>
  <c r="DU95" i="14"/>
  <c r="DV95" i="14"/>
  <c r="DW95" i="14"/>
  <c r="DX95" i="14"/>
  <c r="DY95" i="14"/>
  <c r="DZ95" i="14"/>
  <c r="EA95" i="14"/>
  <c r="EB95" i="14"/>
  <c r="EC95" i="14"/>
  <c r="ED95" i="14"/>
  <c r="EE95" i="14"/>
  <c r="EF95" i="14"/>
  <c r="EG95" i="14"/>
  <c r="EH95" i="14"/>
  <c r="C96" i="14"/>
  <c r="D96" i="14"/>
  <c r="E96" i="14"/>
  <c r="F96" i="14"/>
  <c r="G96" i="14"/>
  <c r="H96" i="14"/>
  <c r="I96" i="14"/>
  <c r="J96" i="14"/>
  <c r="K96" i="14"/>
  <c r="L96" i="14"/>
  <c r="M96" i="14"/>
  <c r="N96" i="14"/>
  <c r="O96" i="14"/>
  <c r="P96" i="14"/>
  <c r="Q96" i="14"/>
  <c r="R96" i="14"/>
  <c r="S96" i="14"/>
  <c r="T96" i="14"/>
  <c r="U96" i="14"/>
  <c r="V96" i="14"/>
  <c r="W96" i="14"/>
  <c r="X96" i="14"/>
  <c r="Y96" i="14"/>
  <c r="Z96" i="14"/>
  <c r="AA96" i="14"/>
  <c r="AB96" i="14"/>
  <c r="AC96" i="14"/>
  <c r="AD96" i="14"/>
  <c r="AE96" i="14"/>
  <c r="AF96" i="14"/>
  <c r="AG96" i="14"/>
  <c r="AH96" i="14"/>
  <c r="AI96" i="14"/>
  <c r="AJ96" i="14"/>
  <c r="AK96" i="14"/>
  <c r="AL96" i="14"/>
  <c r="AM96" i="14"/>
  <c r="AN96" i="14"/>
  <c r="AO96" i="14"/>
  <c r="AP96" i="14"/>
  <c r="AQ96" i="14"/>
  <c r="AR96" i="14"/>
  <c r="AS96" i="14"/>
  <c r="AT96" i="14"/>
  <c r="AU96" i="14"/>
  <c r="AV96" i="14"/>
  <c r="AW96" i="14"/>
  <c r="AX96" i="14"/>
  <c r="AY96" i="14"/>
  <c r="AZ96" i="14"/>
  <c r="BA96" i="14"/>
  <c r="BB96" i="14"/>
  <c r="BC96" i="14"/>
  <c r="BD96" i="14"/>
  <c r="BE96" i="14"/>
  <c r="BF96" i="14"/>
  <c r="BG96" i="14"/>
  <c r="BH96" i="14"/>
  <c r="BI96" i="14"/>
  <c r="BJ96" i="14"/>
  <c r="BK96" i="14"/>
  <c r="BL96" i="14"/>
  <c r="BM96" i="14"/>
  <c r="BN96" i="14"/>
  <c r="BO96" i="14"/>
  <c r="BP96" i="14"/>
  <c r="BQ96" i="14"/>
  <c r="BR96" i="14"/>
  <c r="BS96" i="14"/>
  <c r="BT96" i="14"/>
  <c r="BU96" i="14"/>
  <c r="BV96" i="14"/>
  <c r="BW96" i="14"/>
  <c r="BX96" i="14"/>
  <c r="BY96" i="14"/>
  <c r="BZ96" i="14"/>
  <c r="CA96" i="14"/>
  <c r="CB96" i="14"/>
  <c r="CC96" i="14"/>
  <c r="CD96" i="14"/>
  <c r="CE96" i="14"/>
  <c r="CF96" i="14"/>
  <c r="CG96" i="14"/>
  <c r="CH96" i="14"/>
  <c r="CI96" i="14"/>
  <c r="CJ96" i="14"/>
  <c r="CK96" i="14"/>
  <c r="CL96" i="14"/>
  <c r="CM96" i="14"/>
  <c r="CN96" i="14"/>
  <c r="CO96" i="14"/>
  <c r="CP96" i="14"/>
  <c r="CQ96" i="14"/>
  <c r="CR96" i="14"/>
  <c r="CS96" i="14"/>
  <c r="CT96" i="14"/>
  <c r="CU96" i="14"/>
  <c r="CV96" i="14"/>
  <c r="CW96" i="14"/>
  <c r="CX96" i="14"/>
  <c r="CY96" i="14"/>
  <c r="CZ96" i="14"/>
  <c r="DA96" i="14"/>
  <c r="DB96" i="14"/>
  <c r="DC96" i="14"/>
  <c r="DD96" i="14"/>
  <c r="DE96" i="14"/>
  <c r="DF96" i="14"/>
  <c r="DG96" i="14"/>
  <c r="DH96" i="14"/>
  <c r="DI96" i="14"/>
  <c r="DJ96" i="14"/>
  <c r="DK96" i="14"/>
  <c r="DL96" i="14"/>
  <c r="DM96" i="14"/>
  <c r="DN96" i="14"/>
  <c r="DO96" i="14"/>
  <c r="DP96" i="14"/>
  <c r="DQ96" i="14"/>
  <c r="DR96" i="14"/>
  <c r="DS96" i="14"/>
  <c r="DT96" i="14"/>
  <c r="DU96" i="14"/>
  <c r="DV96" i="14"/>
  <c r="DW96" i="14"/>
  <c r="DX96" i="14"/>
  <c r="DY96" i="14"/>
  <c r="DZ96" i="14"/>
  <c r="EA96" i="14"/>
  <c r="EB96" i="14"/>
  <c r="EC96" i="14"/>
  <c r="ED96" i="14"/>
  <c r="EE96" i="14"/>
  <c r="EF96" i="14"/>
  <c r="EG96" i="14"/>
  <c r="EH96" i="14"/>
  <c r="C97" i="14"/>
  <c r="D97" i="14"/>
  <c r="E97" i="14"/>
  <c r="F97" i="14"/>
  <c r="G97" i="14"/>
  <c r="H97" i="14"/>
  <c r="I97" i="14"/>
  <c r="J97" i="14"/>
  <c r="K97" i="14"/>
  <c r="L97" i="14"/>
  <c r="M97" i="14"/>
  <c r="N97" i="14"/>
  <c r="O97" i="14"/>
  <c r="P97" i="14"/>
  <c r="Q97" i="14"/>
  <c r="R97" i="14"/>
  <c r="S97" i="14"/>
  <c r="T97" i="14"/>
  <c r="U97" i="14"/>
  <c r="V97" i="14"/>
  <c r="W97" i="14"/>
  <c r="X97" i="14"/>
  <c r="Y97" i="14"/>
  <c r="Z97" i="14"/>
  <c r="AA97" i="14"/>
  <c r="AB97" i="14"/>
  <c r="AC97" i="14"/>
  <c r="AD97" i="14"/>
  <c r="AE97" i="14"/>
  <c r="AF97" i="14"/>
  <c r="AG97" i="14"/>
  <c r="AH97" i="14"/>
  <c r="AI97" i="14"/>
  <c r="AJ97" i="14"/>
  <c r="AK97" i="14"/>
  <c r="AL97" i="14"/>
  <c r="AM97" i="14"/>
  <c r="AN97" i="14"/>
  <c r="AO97" i="14"/>
  <c r="AP97" i="14"/>
  <c r="AQ97" i="14"/>
  <c r="AR97" i="14"/>
  <c r="AS97" i="14"/>
  <c r="AT97" i="14"/>
  <c r="AU97" i="14"/>
  <c r="AV97" i="14"/>
  <c r="AW97" i="14"/>
  <c r="AX97" i="14"/>
  <c r="AY97" i="14"/>
  <c r="AZ97" i="14"/>
  <c r="BA97" i="14"/>
  <c r="BB97" i="14"/>
  <c r="BC97" i="14"/>
  <c r="BD97" i="14"/>
  <c r="BE97" i="14"/>
  <c r="BF97" i="14"/>
  <c r="BG97" i="14"/>
  <c r="BH97" i="14"/>
  <c r="BI97" i="14"/>
  <c r="BJ97" i="14"/>
  <c r="BK97" i="14"/>
  <c r="BL97" i="14"/>
  <c r="BM97" i="14"/>
  <c r="BN97" i="14"/>
  <c r="BO97" i="14"/>
  <c r="BP97" i="14"/>
  <c r="BQ97" i="14"/>
  <c r="BR97" i="14"/>
  <c r="BS97" i="14"/>
  <c r="BT97" i="14"/>
  <c r="BU97" i="14"/>
  <c r="BV97" i="14"/>
  <c r="BW97" i="14"/>
  <c r="BX97" i="14"/>
  <c r="BY97" i="14"/>
  <c r="BZ97" i="14"/>
  <c r="CA97" i="14"/>
  <c r="CB97" i="14"/>
  <c r="CC97" i="14"/>
  <c r="CD97" i="14"/>
  <c r="CE97" i="14"/>
  <c r="CF97" i="14"/>
  <c r="CG97" i="14"/>
  <c r="CH97" i="14"/>
  <c r="CI97" i="14"/>
  <c r="CJ97" i="14"/>
  <c r="CK97" i="14"/>
  <c r="CL97" i="14"/>
  <c r="CM97" i="14"/>
  <c r="CN97" i="14"/>
  <c r="CO97" i="14"/>
  <c r="CP97" i="14"/>
  <c r="CQ97" i="14"/>
  <c r="CR97" i="14"/>
  <c r="CS97" i="14"/>
  <c r="CT97" i="14"/>
  <c r="CU97" i="14"/>
  <c r="CV97" i="14"/>
  <c r="CW97" i="14"/>
  <c r="CX97" i="14"/>
  <c r="CY97" i="14"/>
  <c r="CZ97" i="14"/>
  <c r="DA97" i="14"/>
  <c r="DB97" i="14"/>
  <c r="DC97" i="14"/>
  <c r="DD97" i="14"/>
  <c r="DE97" i="14"/>
  <c r="DF97" i="14"/>
  <c r="DG97" i="14"/>
  <c r="DH97" i="14"/>
  <c r="DI97" i="14"/>
  <c r="DJ97" i="14"/>
  <c r="DK97" i="14"/>
  <c r="DL97" i="14"/>
  <c r="DM97" i="14"/>
  <c r="DN97" i="14"/>
  <c r="DO97" i="14"/>
  <c r="DP97" i="14"/>
  <c r="DQ97" i="14"/>
  <c r="DR97" i="14"/>
  <c r="DS97" i="14"/>
  <c r="DT97" i="14"/>
  <c r="DU97" i="14"/>
  <c r="DV97" i="14"/>
  <c r="DW97" i="14"/>
  <c r="DX97" i="14"/>
  <c r="DY97" i="14"/>
  <c r="DZ97" i="14"/>
  <c r="EA97" i="14"/>
  <c r="EB97" i="14"/>
  <c r="EC97" i="14"/>
  <c r="ED97" i="14"/>
  <c r="EE97" i="14"/>
  <c r="EF97" i="14"/>
  <c r="EG97" i="14"/>
  <c r="EH97" i="14"/>
  <c r="C98" i="14"/>
  <c r="D98" i="14"/>
  <c r="E98" i="14"/>
  <c r="F98" i="14"/>
  <c r="G98" i="14"/>
  <c r="H98" i="14"/>
  <c r="I98" i="14"/>
  <c r="J98" i="14"/>
  <c r="K98" i="14"/>
  <c r="L98" i="14"/>
  <c r="M98" i="14"/>
  <c r="N98" i="14"/>
  <c r="O98" i="14"/>
  <c r="P98" i="14"/>
  <c r="Q98" i="14"/>
  <c r="R98" i="14"/>
  <c r="S98" i="14"/>
  <c r="T98" i="14"/>
  <c r="U98" i="14"/>
  <c r="V98" i="14"/>
  <c r="W98" i="14"/>
  <c r="X98" i="14"/>
  <c r="Y98" i="14"/>
  <c r="Z98" i="14"/>
  <c r="AA98" i="14"/>
  <c r="AB98" i="14"/>
  <c r="AC98" i="14"/>
  <c r="AD98" i="14"/>
  <c r="AE98" i="14"/>
  <c r="AF98" i="14"/>
  <c r="AG98" i="14"/>
  <c r="AH98" i="14"/>
  <c r="AI98" i="14"/>
  <c r="AJ98" i="14"/>
  <c r="AK98" i="14"/>
  <c r="AL98" i="14"/>
  <c r="AM98" i="14"/>
  <c r="AN98" i="14"/>
  <c r="AO98" i="14"/>
  <c r="AP98" i="14"/>
  <c r="AQ98" i="14"/>
  <c r="AR98" i="14"/>
  <c r="AS98" i="14"/>
  <c r="AT98" i="14"/>
  <c r="AU98" i="14"/>
  <c r="AV98" i="14"/>
  <c r="AW98" i="14"/>
  <c r="AX98" i="14"/>
  <c r="AY98" i="14"/>
  <c r="AZ98" i="14"/>
  <c r="BA98" i="14"/>
  <c r="BB98" i="14"/>
  <c r="BC98" i="14"/>
  <c r="BD98" i="14"/>
  <c r="BE98" i="14"/>
  <c r="BF98" i="14"/>
  <c r="BG98" i="14"/>
  <c r="BH98" i="14"/>
  <c r="BI98" i="14"/>
  <c r="BJ98" i="14"/>
  <c r="BK98" i="14"/>
  <c r="BL98" i="14"/>
  <c r="BM98" i="14"/>
  <c r="BN98" i="14"/>
  <c r="BO98" i="14"/>
  <c r="BP98" i="14"/>
  <c r="BQ98" i="14"/>
  <c r="BR98" i="14"/>
  <c r="BS98" i="14"/>
  <c r="BT98" i="14"/>
  <c r="BU98" i="14"/>
  <c r="BV98" i="14"/>
  <c r="BW98" i="14"/>
  <c r="BX98" i="14"/>
  <c r="BY98" i="14"/>
  <c r="BZ98" i="14"/>
  <c r="CA98" i="14"/>
  <c r="CB98" i="14"/>
  <c r="CC98" i="14"/>
  <c r="CD98" i="14"/>
  <c r="CE98" i="14"/>
  <c r="CF98" i="14"/>
  <c r="CG98" i="14"/>
  <c r="CH98" i="14"/>
  <c r="CI98" i="14"/>
  <c r="CJ98" i="14"/>
  <c r="CK98" i="14"/>
  <c r="CL98" i="14"/>
  <c r="CM98" i="14"/>
  <c r="CN98" i="14"/>
  <c r="CO98" i="14"/>
  <c r="CP98" i="14"/>
  <c r="CQ98" i="14"/>
  <c r="CR98" i="14"/>
  <c r="CS98" i="14"/>
  <c r="CT98" i="14"/>
  <c r="CU98" i="14"/>
  <c r="CV98" i="14"/>
  <c r="CW98" i="14"/>
  <c r="CX98" i="14"/>
  <c r="CY98" i="14"/>
  <c r="CZ98" i="14"/>
  <c r="DA98" i="14"/>
  <c r="DB98" i="14"/>
  <c r="DC98" i="14"/>
  <c r="DD98" i="14"/>
  <c r="DE98" i="14"/>
  <c r="DF98" i="14"/>
  <c r="DG98" i="14"/>
  <c r="DH98" i="14"/>
  <c r="DI98" i="14"/>
  <c r="DJ98" i="14"/>
  <c r="DK98" i="14"/>
  <c r="DL98" i="14"/>
  <c r="DM98" i="14"/>
  <c r="DN98" i="14"/>
  <c r="DO98" i="14"/>
  <c r="DP98" i="14"/>
  <c r="DQ98" i="14"/>
  <c r="DR98" i="14"/>
  <c r="DS98" i="14"/>
  <c r="DT98" i="14"/>
  <c r="DU98" i="14"/>
  <c r="DV98" i="14"/>
  <c r="DW98" i="14"/>
  <c r="DX98" i="14"/>
  <c r="DY98" i="14"/>
  <c r="DZ98" i="14"/>
  <c r="EA98" i="14"/>
  <c r="EB98" i="14"/>
  <c r="EC98" i="14"/>
  <c r="ED98" i="14"/>
  <c r="EE98" i="14"/>
  <c r="EF98" i="14"/>
  <c r="EG98" i="14"/>
  <c r="EH98" i="14"/>
  <c r="C99" i="14"/>
  <c r="D99" i="14"/>
  <c r="E99" i="14"/>
  <c r="F99" i="14"/>
  <c r="G99" i="14"/>
  <c r="H99" i="14"/>
  <c r="I99" i="14"/>
  <c r="J99" i="14"/>
  <c r="K99" i="14"/>
  <c r="L99" i="14"/>
  <c r="M99" i="14"/>
  <c r="N99" i="14"/>
  <c r="O99" i="14"/>
  <c r="P99" i="14"/>
  <c r="Q99" i="14"/>
  <c r="R99" i="14"/>
  <c r="S99" i="14"/>
  <c r="T99" i="14"/>
  <c r="U99" i="14"/>
  <c r="V99" i="14"/>
  <c r="W99" i="14"/>
  <c r="X99" i="14"/>
  <c r="Y99" i="14"/>
  <c r="Z99" i="14"/>
  <c r="AA99" i="14"/>
  <c r="AB99" i="14"/>
  <c r="AC99" i="14"/>
  <c r="AD99" i="14"/>
  <c r="AE99" i="14"/>
  <c r="AF99" i="14"/>
  <c r="AG99" i="14"/>
  <c r="AH99" i="14"/>
  <c r="AI99" i="14"/>
  <c r="AJ99" i="14"/>
  <c r="AK99" i="14"/>
  <c r="AL99" i="14"/>
  <c r="AM99" i="14"/>
  <c r="AN99" i="14"/>
  <c r="AO99" i="14"/>
  <c r="AP99" i="14"/>
  <c r="AQ99" i="14"/>
  <c r="AR99" i="14"/>
  <c r="AS99" i="14"/>
  <c r="AT99" i="14"/>
  <c r="AU99" i="14"/>
  <c r="AV99" i="14"/>
  <c r="AW99" i="14"/>
  <c r="AX99" i="14"/>
  <c r="AY99" i="14"/>
  <c r="AZ99" i="14"/>
  <c r="BA99" i="14"/>
  <c r="BB99" i="14"/>
  <c r="BC99" i="14"/>
  <c r="BD99" i="14"/>
  <c r="BE99" i="14"/>
  <c r="BF99" i="14"/>
  <c r="BG99" i="14"/>
  <c r="BH99" i="14"/>
  <c r="BI99" i="14"/>
  <c r="BJ99" i="14"/>
  <c r="BK99" i="14"/>
  <c r="BL99" i="14"/>
  <c r="BM99" i="14"/>
  <c r="BN99" i="14"/>
  <c r="BO99" i="14"/>
  <c r="BP99" i="14"/>
  <c r="BQ99" i="14"/>
  <c r="BR99" i="14"/>
  <c r="BS99" i="14"/>
  <c r="BT99" i="14"/>
  <c r="BU99" i="14"/>
  <c r="BV99" i="14"/>
  <c r="BW99" i="14"/>
  <c r="BX99" i="14"/>
  <c r="BY99" i="14"/>
  <c r="BZ99" i="14"/>
  <c r="CA99" i="14"/>
  <c r="CB99" i="14"/>
  <c r="CC99" i="14"/>
  <c r="CD99" i="14"/>
  <c r="CE99" i="14"/>
  <c r="CF99" i="14"/>
  <c r="CG99" i="14"/>
  <c r="CH99" i="14"/>
  <c r="CI99" i="14"/>
  <c r="CJ99" i="14"/>
  <c r="CK99" i="14"/>
  <c r="CL99" i="14"/>
  <c r="CM99" i="14"/>
  <c r="CN99" i="14"/>
  <c r="CO99" i="14"/>
  <c r="CP99" i="14"/>
  <c r="CQ99" i="14"/>
  <c r="CR99" i="14"/>
  <c r="CS99" i="14"/>
  <c r="CT99" i="14"/>
  <c r="CU99" i="14"/>
  <c r="CV99" i="14"/>
  <c r="CW99" i="14"/>
  <c r="CX99" i="14"/>
  <c r="CY99" i="14"/>
  <c r="CZ99" i="14"/>
  <c r="DA99" i="14"/>
  <c r="DB99" i="14"/>
  <c r="DC99" i="14"/>
  <c r="DD99" i="14"/>
  <c r="DE99" i="14"/>
  <c r="DF99" i="14"/>
  <c r="DG99" i="14"/>
  <c r="DH99" i="14"/>
  <c r="DI99" i="14"/>
  <c r="DJ99" i="14"/>
  <c r="DK99" i="14"/>
  <c r="DL99" i="14"/>
  <c r="DM99" i="14"/>
  <c r="DN99" i="14"/>
  <c r="DO99" i="14"/>
  <c r="DP99" i="14"/>
  <c r="DQ99" i="14"/>
  <c r="DR99" i="14"/>
  <c r="DS99" i="14"/>
  <c r="DT99" i="14"/>
  <c r="DU99" i="14"/>
  <c r="DV99" i="14"/>
  <c r="DW99" i="14"/>
  <c r="DX99" i="14"/>
  <c r="DY99" i="14"/>
  <c r="DZ99" i="14"/>
  <c r="EA99" i="14"/>
  <c r="EB99" i="14"/>
  <c r="EC99" i="14"/>
  <c r="ED99" i="14"/>
  <c r="EE99" i="14"/>
  <c r="EF99" i="14"/>
  <c r="EG99" i="14"/>
  <c r="EH99" i="14"/>
  <c r="C100" i="14"/>
  <c r="D100" i="14"/>
  <c r="E100" i="14"/>
  <c r="F100" i="14"/>
  <c r="G100" i="14"/>
  <c r="H100" i="14"/>
  <c r="I100" i="14"/>
  <c r="J100" i="14"/>
  <c r="K100" i="14"/>
  <c r="L100" i="14"/>
  <c r="M100" i="14"/>
  <c r="N100" i="14"/>
  <c r="O100" i="14"/>
  <c r="P100" i="14"/>
  <c r="Q100" i="14"/>
  <c r="R100" i="14"/>
  <c r="S100" i="14"/>
  <c r="T100" i="14"/>
  <c r="U100" i="14"/>
  <c r="V100" i="14"/>
  <c r="W100" i="14"/>
  <c r="X100" i="14"/>
  <c r="Y100" i="14"/>
  <c r="Z100" i="14"/>
  <c r="AA100" i="14"/>
  <c r="AB100" i="14"/>
  <c r="AC100" i="14"/>
  <c r="AD100" i="14"/>
  <c r="AE100" i="14"/>
  <c r="AF100" i="14"/>
  <c r="AG100" i="14"/>
  <c r="AH100" i="14"/>
  <c r="AI100" i="14"/>
  <c r="AJ100" i="14"/>
  <c r="AK100" i="14"/>
  <c r="AL100" i="14"/>
  <c r="AM100" i="14"/>
  <c r="AN100" i="14"/>
  <c r="AO100" i="14"/>
  <c r="AP100" i="14"/>
  <c r="AQ100" i="14"/>
  <c r="AR100" i="14"/>
  <c r="AS100" i="14"/>
  <c r="AT100" i="14"/>
  <c r="AU100" i="14"/>
  <c r="AV100" i="14"/>
  <c r="AW100" i="14"/>
  <c r="AX100" i="14"/>
  <c r="AY100" i="14"/>
  <c r="AZ100" i="14"/>
  <c r="BA100" i="14"/>
  <c r="BB100" i="14"/>
  <c r="BC100" i="14"/>
  <c r="BD100" i="14"/>
  <c r="BE100" i="14"/>
  <c r="BF100" i="14"/>
  <c r="BG100" i="14"/>
  <c r="BH100" i="14"/>
  <c r="BI100" i="14"/>
  <c r="BJ100" i="14"/>
  <c r="BK100" i="14"/>
  <c r="BL100" i="14"/>
  <c r="BM100" i="14"/>
  <c r="BN100" i="14"/>
  <c r="BO100" i="14"/>
  <c r="BP100" i="14"/>
  <c r="BQ100" i="14"/>
  <c r="BR100" i="14"/>
  <c r="BS100" i="14"/>
  <c r="BT100" i="14"/>
  <c r="BU100" i="14"/>
  <c r="BV100" i="14"/>
  <c r="BW100" i="14"/>
  <c r="BX100" i="14"/>
  <c r="BY100" i="14"/>
  <c r="BZ100" i="14"/>
  <c r="CA100" i="14"/>
  <c r="CB100" i="14"/>
  <c r="CC100" i="14"/>
  <c r="CD100" i="14"/>
  <c r="CE100" i="14"/>
  <c r="CF100" i="14"/>
  <c r="CG100" i="14"/>
  <c r="CH100" i="14"/>
  <c r="CI100" i="14"/>
  <c r="CJ100" i="14"/>
  <c r="CK100" i="14"/>
  <c r="CL100" i="14"/>
  <c r="CM100" i="14"/>
  <c r="CN100" i="14"/>
  <c r="CO100" i="14"/>
  <c r="CP100" i="14"/>
  <c r="CQ100" i="14"/>
  <c r="CR100" i="14"/>
  <c r="CS100" i="14"/>
  <c r="CT100" i="14"/>
  <c r="CU100" i="14"/>
  <c r="CV100" i="14"/>
  <c r="CW100" i="14"/>
  <c r="CX100" i="14"/>
  <c r="CY100" i="14"/>
  <c r="CZ100" i="14"/>
  <c r="DA100" i="14"/>
  <c r="DB100" i="14"/>
  <c r="DC100" i="14"/>
  <c r="DD100" i="14"/>
  <c r="DE100" i="14"/>
  <c r="DF100" i="14"/>
  <c r="DG100" i="14"/>
  <c r="DH100" i="14"/>
  <c r="DI100" i="14"/>
  <c r="DJ100" i="14"/>
  <c r="DK100" i="14"/>
  <c r="DL100" i="14"/>
  <c r="DM100" i="14"/>
  <c r="DN100" i="14"/>
  <c r="DO100" i="14"/>
  <c r="DP100" i="14"/>
  <c r="DQ100" i="14"/>
  <c r="DR100" i="14"/>
  <c r="DS100" i="14"/>
  <c r="DT100" i="14"/>
  <c r="DU100" i="14"/>
  <c r="DV100" i="14"/>
  <c r="DW100" i="14"/>
  <c r="DX100" i="14"/>
  <c r="DY100" i="14"/>
  <c r="DZ100" i="14"/>
  <c r="EA100" i="14"/>
  <c r="EB100" i="14"/>
  <c r="EC100" i="14"/>
  <c r="ED100" i="14"/>
  <c r="EE100" i="14"/>
  <c r="EF100" i="14"/>
  <c r="EG100" i="14"/>
  <c r="EH100" i="14"/>
  <c r="C101" i="14"/>
  <c r="D101" i="14"/>
  <c r="E101" i="14"/>
  <c r="F101" i="14"/>
  <c r="G101" i="14"/>
  <c r="H101" i="14"/>
  <c r="I101" i="14"/>
  <c r="J101" i="14"/>
  <c r="K101" i="14"/>
  <c r="L101" i="14"/>
  <c r="M101" i="14"/>
  <c r="N101" i="14"/>
  <c r="O101" i="14"/>
  <c r="P101" i="14"/>
  <c r="Q101" i="14"/>
  <c r="R101" i="14"/>
  <c r="S101" i="14"/>
  <c r="T101" i="14"/>
  <c r="U101" i="14"/>
  <c r="V101" i="14"/>
  <c r="W101" i="14"/>
  <c r="X101" i="14"/>
  <c r="Y101" i="14"/>
  <c r="Z101" i="14"/>
  <c r="AA101" i="14"/>
  <c r="AB101" i="14"/>
  <c r="AC101" i="14"/>
  <c r="AD101" i="14"/>
  <c r="AE101" i="14"/>
  <c r="AF101" i="14"/>
  <c r="AG101" i="14"/>
  <c r="AH101" i="14"/>
  <c r="AI101" i="14"/>
  <c r="AJ101" i="14"/>
  <c r="AK101" i="14"/>
  <c r="AL101" i="14"/>
  <c r="AM101" i="14"/>
  <c r="AN101" i="14"/>
  <c r="AO101" i="14"/>
  <c r="AP101" i="14"/>
  <c r="AQ101" i="14"/>
  <c r="AR101" i="14"/>
  <c r="AS101" i="14"/>
  <c r="AT101" i="14"/>
  <c r="AU101" i="14"/>
  <c r="AV101" i="14"/>
  <c r="AW101" i="14"/>
  <c r="AX101" i="14"/>
  <c r="AY101" i="14"/>
  <c r="AZ101" i="14"/>
  <c r="BA101" i="14"/>
  <c r="BB101" i="14"/>
  <c r="BC101" i="14"/>
  <c r="BD101" i="14"/>
  <c r="BE101" i="14"/>
  <c r="BF101" i="14"/>
  <c r="BG101" i="14"/>
  <c r="BH101" i="14"/>
  <c r="BI101" i="14"/>
  <c r="BJ101" i="14"/>
  <c r="BK101" i="14"/>
  <c r="BL101" i="14"/>
  <c r="BM101" i="14"/>
  <c r="BN101" i="14"/>
  <c r="BO101" i="14"/>
  <c r="BP101" i="14"/>
  <c r="BQ101" i="14"/>
  <c r="BR101" i="14"/>
  <c r="BS101" i="14"/>
  <c r="BT101" i="14"/>
  <c r="BU101" i="14"/>
  <c r="BV101" i="14"/>
  <c r="BW101" i="14"/>
  <c r="BX101" i="14"/>
  <c r="BY101" i="14"/>
  <c r="BZ101" i="14"/>
  <c r="CA101" i="14"/>
  <c r="CB101" i="14"/>
  <c r="CC101" i="14"/>
  <c r="CD101" i="14"/>
  <c r="CE101" i="14"/>
  <c r="CF101" i="14"/>
  <c r="CG101" i="14"/>
  <c r="CH101" i="14"/>
  <c r="CI101" i="14"/>
  <c r="CJ101" i="14"/>
  <c r="CK101" i="14"/>
  <c r="CL101" i="14"/>
  <c r="CM101" i="14"/>
  <c r="CN101" i="14"/>
  <c r="CO101" i="14"/>
  <c r="CP101" i="14"/>
  <c r="CQ101" i="14"/>
  <c r="CR101" i="14"/>
  <c r="CS101" i="14"/>
  <c r="CT101" i="14"/>
  <c r="CU101" i="14"/>
  <c r="CV101" i="14"/>
  <c r="CW101" i="14"/>
  <c r="CX101" i="14"/>
  <c r="CY101" i="14"/>
  <c r="CZ101" i="14"/>
  <c r="DA101" i="14"/>
  <c r="DB101" i="14"/>
  <c r="DC101" i="14"/>
  <c r="DD101" i="14"/>
  <c r="DE101" i="14"/>
  <c r="DF101" i="14"/>
  <c r="DG101" i="14"/>
  <c r="DH101" i="14"/>
  <c r="DI101" i="14"/>
  <c r="DJ101" i="14"/>
  <c r="DK101" i="14"/>
  <c r="DL101" i="14"/>
  <c r="DM101" i="14"/>
  <c r="DN101" i="14"/>
  <c r="DO101" i="14"/>
  <c r="DP101" i="14"/>
  <c r="DQ101" i="14"/>
  <c r="DR101" i="14"/>
  <c r="DS101" i="14"/>
  <c r="DT101" i="14"/>
  <c r="DU101" i="14"/>
  <c r="DV101" i="14"/>
  <c r="DW101" i="14"/>
  <c r="DX101" i="14"/>
  <c r="DY101" i="14"/>
  <c r="DZ101" i="14"/>
  <c r="EA101" i="14"/>
  <c r="EB101" i="14"/>
  <c r="EC101" i="14"/>
  <c r="ED101" i="14"/>
  <c r="EE101" i="14"/>
  <c r="EF101" i="14"/>
  <c r="EG101" i="14"/>
  <c r="EH101" i="14"/>
  <c r="C102" i="14"/>
  <c r="D102" i="14"/>
  <c r="E102" i="14"/>
  <c r="F102" i="14"/>
  <c r="G102" i="14"/>
  <c r="H102" i="14"/>
  <c r="I102" i="14"/>
  <c r="J102" i="14"/>
  <c r="K102" i="14"/>
  <c r="L102" i="14"/>
  <c r="M102" i="14"/>
  <c r="N102" i="14"/>
  <c r="O102" i="14"/>
  <c r="P102" i="14"/>
  <c r="Q102" i="14"/>
  <c r="R102" i="14"/>
  <c r="S102" i="14"/>
  <c r="T102" i="14"/>
  <c r="U102" i="14"/>
  <c r="V102" i="14"/>
  <c r="W102" i="14"/>
  <c r="X102" i="14"/>
  <c r="Y102" i="14"/>
  <c r="Z102" i="14"/>
  <c r="AA102" i="14"/>
  <c r="AB102" i="14"/>
  <c r="AC102" i="14"/>
  <c r="AD102" i="14"/>
  <c r="AE102" i="14"/>
  <c r="AF102" i="14"/>
  <c r="AG102" i="14"/>
  <c r="AH102" i="14"/>
  <c r="AI102" i="14"/>
  <c r="AJ102" i="14"/>
  <c r="AK102" i="14"/>
  <c r="AL102" i="14"/>
  <c r="AM102" i="14"/>
  <c r="AN102" i="14"/>
  <c r="AO102" i="14"/>
  <c r="AP102" i="14"/>
  <c r="AQ102" i="14"/>
  <c r="AR102" i="14"/>
  <c r="AS102" i="14"/>
  <c r="AT102" i="14"/>
  <c r="AU102" i="14"/>
  <c r="AV102" i="14"/>
  <c r="AW102" i="14"/>
  <c r="AX102" i="14"/>
  <c r="AY102" i="14"/>
  <c r="AZ102" i="14"/>
  <c r="BA102" i="14"/>
  <c r="BB102" i="14"/>
  <c r="BC102" i="14"/>
  <c r="BD102" i="14"/>
  <c r="BE102" i="14"/>
  <c r="BF102" i="14"/>
  <c r="BG102" i="14"/>
  <c r="BH102" i="14"/>
  <c r="BI102" i="14"/>
  <c r="BJ102" i="14"/>
  <c r="BK102" i="14"/>
  <c r="BL102" i="14"/>
  <c r="BM102" i="14"/>
  <c r="BN102" i="14"/>
  <c r="BO102" i="14"/>
  <c r="BP102" i="14"/>
  <c r="BQ102" i="14"/>
  <c r="BR102" i="14"/>
  <c r="BS102" i="14"/>
  <c r="BT102" i="14"/>
  <c r="BU102" i="14"/>
  <c r="BV102" i="14"/>
  <c r="BW102" i="14"/>
  <c r="BX102" i="14"/>
  <c r="BY102" i="14"/>
  <c r="BZ102" i="14"/>
  <c r="CA102" i="14"/>
  <c r="CB102" i="14"/>
  <c r="CC102" i="14"/>
  <c r="CD102" i="14"/>
  <c r="CE102" i="14"/>
  <c r="CF102" i="14"/>
  <c r="CG102" i="14"/>
  <c r="CH102" i="14"/>
  <c r="CI102" i="14"/>
  <c r="CJ102" i="14"/>
  <c r="CK102" i="14"/>
  <c r="CL102" i="14"/>
  <c r="CM102" i="14"/>
  <c r="CN102" i="14"/>
  <c r="CO102" i="14"/>
  <c r="CP102" i="14"/>
  <c r="CQ102" i="14"/>
  <c r="CR102" i="14"/>
  <c r="CS102" i="14"/>
  <c r="CT102" i="14"/>
  <c r="CU102" i="14"/>
  <c r="CV102" i="14"/>
  <c r="CW102" i="14"/>
  <c r="CX102" i="14"/>
  <c r="CY102" i="14"/>
  <c r="CZ102" i="14"/>
  <c r="DA102" i="14"/>
  <c r="DB102" i="14"/>
  <c r="DC102" i="14"/>
  <c r="DD102" i="14"/>
  <c r="DE102" i="14"/>
  <c r="DF102" i="14"/>
  <c r="DG102" i="14"/>
  <c r="DH102" i="14"/>
  <c r="DI102" i="14"/>
  <c r="DJ102" i="14"/>
  <c r="DK102" i="14"/>
  <c r="DL102" i="14"/>
  <c r="DM102" i="14"/>
  <c r="DN102" i="14"/>
  <c r="DO102" i="14"/>
  <c r="DP102" i="14"/>
  <c r="DQ102" i="14"/>
  <c r="DR102" i="14"/>
  <c r="DS102" i="14"/>
  <c r="DT102" i="14"/>
  <c r="DU102" i="14"/>
  <c r="DV102" i="14"/>
  <c r="DW102" i="14"/>
  <c r="DX102" i="14"/>
  <c r="DY102" i="14"/>
  <c r="DZ102" i="14"/>
  <c r="EA102" i="14"/>
  <c r="EB102" i="14"/>
  <c r="EC102" i="14"/>
  <c r="ED102" i="14"/>
  <c r="EE102" i="14"/>
  <c r="EF102" i="14"/>
  <c r="EG102" i="14"/>
  <c r="EH102" i="14"/>
  <c r="C103" i="14"/>
  <c r="D103" i="14"/>
  <c r="E103" i="14"/>
  <c r="F103" i="14"/>
  <c r="G103" i="14"/>
  <c r="H103" i="14"/>
  <c r="I103" i="14"/>
  <c r="J103" i="14"/>
  <c r="K103" i="14"/>
  <c r="L103" i="14"/>
  <c r="M103" i="14"/>
  <c r="N103" i="14"/>
  <c r="O103" i="14"/>
  <c r="P103" i="14"/>
  <c r="Q103" i="14"/>
  <c r="R103" i="14"/>
  <c r="S103" i="14"/>
  <c r="T103" i="14"/>
  <c r="U103" i="14"/>
  <c r="V103" i="14"/>
  <c r="W103" i="14"/>
  <c r="X103" i="14"/>
  <c r="Y103" i="14"/>
  <c r="Z103" i="14"/>
  <c r="AA103" i="14"/>
  <c r="AB103" i="14"/>
  <c r="AC103" i="14"/>
  <c r="AD103" i="14"/>
  <c r="AE103" i="14"/>
  <c r="AF103" i="14"/>
  <c r="AG103" i="14"/>
  <c r="AH103" i="14"/>
  <c r="AI103" i="14"/>
  <c r="AJ103" i="14"/>
  <c r="AK103" i="14"/>
  <c r="AL103" i="14"/>
  <c r="AM103" i="14"/>
  <c r="AN103" i="14"/>
  <c r="AO103" i="14"/>
  <c r="AP103" i="14"/>
  <c r="AQ103" i="14"/>
  <c r="AR103" i="14"/>
  <c r="AS103" i="14"/>
  <c r="AT103" i="14"/>
  <c r="AU103" i="14"/>
  <c r="AV103" i="14"/>
  <c r="AW103" i="14"/>
  <c r="AX103" i="14"/>
  <c r="AY103" i="14"/>
  <c r="AZ103" i="14"/>
  <c r="BA103" i="14"/>
  <c r="BB103" i="14"/>
  <c r="BC103" i="14"/>
  <c r="BD103" i="14"/>
  <c r="BE103" i="14"/>
  <c r="BF103" i="14"/>
  <c r="BG103" i="14"/>
  <c r="BH103" i="14"/>
  <c r="BI103" i="14"/>
  <c r="BJ103" i="14"/>
  <c r="BK103" i="14"/>
  <c r="BL103" i="14"/>
  <c r="BM103" i="14"/>
  <c r="BN103" i="14"/>
  <c r="BO103" i="14"/>
  <c r="BP103" i="14"/>
  <c r="BQ103" i="14"/>
  <c r="BR103" i="14"/>
  <c r="BS103" i="14"/>
  <c r="BT103" i="14"/>
  <c r="BU103" i="14"/>
  <c r="BV103" i="14"/>
  <c r="BW103" i="14"/>
  <c r="BX103" i="14"/>
  <c r="BY103" i="14"/>
  <c r="BZ103" i="14"/>
  <c r="CA103" i="14"/>
  <c r="CB103" i="14"/>
  <c r="CC103" i="14"/>
  <c r="CD103" i="14"/>
  <c r="CE103" i="14"/>
  <c r="CF103" i="14"/>
  <c r="CG103" i="14"/>
  <c r="CH103" i="14"/>
  <c r="CI103" i="14"/>
  <c r="CJ103" i="14"/>
  <c r="CK103" i="14"/>
  <c r="CL103" i="14"/>
  <c r="CM103" i="14"/>
  <c r="CN103" i="14"/>
  <c r="CO103" i="14"/>
  <c r="CP103" i="14"/>
  <c r="CQ103" i="14"/>
  <c r="CR103" i="14"/>
  <c r="CS103" i="14"/>
  <c r="CT103" i="14"/>
  <c r="CU103" i="14"/>
  <c r="CV103" i="14"/>
  <c r="CW103" i="14"/>
  <c r="CX103" i="14"/>
  <c r="CY103" i="14"/>
  <c r="CZ103" i="14"/>
  <c r="DA103" i="14"/>
  <c r="DB103" i="14"/>
  <c r="DC103" i="14"/>
  <c r="DD103" i="14"/>
  <c r="DE103" i="14"/>
  <c r="DF103" i="14"/>
  <c r="DG103" i="14"/>
  <c r="DH103" i="14"/>
  <c r="DI103" i="14"/>
  <c r="DJ103" i="14"/>
  <c r="DK103" i="14"/>
  <c r="DL103" i="14"/>
  <c r="DM103" i="14"/>
  <c r="DN103" i="14"/>
  <c r="DO103" i="14"/>
  <c r="DP103" i="14"/>
  <c r="DQ103" i="14"/>
  <c r="DR103" i="14"/>
  <c r="DS103" i="14"/>
  <c r="DT103" i="14"/>
  <c r="DU103" i="14"/>
  <c r="DV103" i="14"/>
  <c r="DW103" i="14"/>
  <c r="DX103" i="14"/>
  <c r="DY103" i="14"/>
  <c r="DZ103" i="14"/>
  <c r="EA103" i="14"/>
  <c r="EB103" i="14"/>
  <c r="EC103" i="14"/>
  <c r="ED103" i="14"/>
  <c r="EE103" i="14"/>
  <c r="EF103" i="14"/>
  <c r="EG103" i="14"/>
  <c r="EH103" i="14"/>
  <c r="C104" i="14"/>
  <c r="D104" i="14"/>
  <c r="E104" i="14"/>
  <c r="F104" i="14"/>
  <c r="G104" i="14"/>
  <c r="H104" i="14"/>
  <c r="I104" i="14"/>
  <c r="J104" i="14"/>
  <c r="K104" i="14"/>
  <c r="L104" i="14"/>
  <c r="M104" i="14"/>
  <c r="N104" i="14"/>
  <c r="O104" i="14"/>
  <c r="P104" i="14"/>
  <c r="Q104" i="14"/>
  <c r="R104" i="14"/>
  <c r="S104" i="14"/>
  <c r="T104" i="14"/>
  <c r="U104" i="14"/>
  <c r="V104" i="14"/>
  <c r="W104" i="14"/>
  <c r="X104" i="14"/>
  <c r="Y104" i="14"/>
  <c r="Z104" i="14"/>
  <c r="AA104" i="14"/>
  <c r="AB104" i="14"/>
  <c r="AC104" i="14"/>
  <c r="AD104" i="14"/>
  <c r="AE104" i="14"/>
  <c r="AF104" i="14"/>
  <c r="AG104" i="14"/>
  <c r="AH104" i="14"/>
  <c r="AI104" i="14"/>
  <c r="AJ104" i="14"/>
  <c r="AK104" i="14"/>
  <c r="AL104" i="14"/>
  <c r="AM104" i="14"/>
  <c r="AN104" i="14"/>
  <c r="AO104" i="14"/>
  <c r="AP104" i="14"/>
  <c r="AQ104" i="14"/>
  <c r="AR104" i="14"/>
  <c r="AS104" i="14"/>
  <c r="AT104" i="14"/>
  <c r="AU104" i="14"/>
  <c r="AV104" i="14"/>
  <c r="AW104" i="14"/>
  <c r="AX104" i="14"/>
  <c r="AY104" i="14"/>
  <c r="AZ104" i="14"/>
  <c r="BA104" i="14"/>
  <c r="BB104" i="14"/>
  <c r="BC104" i="14"/>
  <c r="BD104" i="14"/>
  <c r="BE104" i="14"/>
  <c r="BF104" i="14"/>
  <c r="BG104" i="14"/>
  <c r="BH104" i="14"/>
  <c r="BI104" i="14"/>
  <c r="BJ104" i="14"/>
  <c r="BK104" i="14"/>
  <c r="BL104" i="14"/>
  <c r="BM104" i="14"/>
  <c r="BN104" i="14"/>
  <c r="BO104" i="14"/>
  <c r="BP104" i="14"/>
  <c r="BQ104" i="14"/>
  <c r="BR104" i="14"/>
  <c r="BS104" i="14"/>
  <c r="BT104" i="14"/>
  <c r="BU104" i="14"/>
  <c r="BV104" i="14"/>
  <c r="BW104" i="14"/>
  <c r="BX104" i="14"/>
  <c r="BY104" i="14"/>
  <c r="BZ104" i="14"/>
  <c r="CA104" i="14"/>
  <c r="CB104" i="14"/>
  <c r="CC104" i="14"/>
  <c r="CD104" i="14"/>
  <c r="CE104" i="14"/>
  <c r="CF104" i="14"/>
  <c r="CG104" i="14"/>
  <c r="CH104" i="14"/>
  <c r="CI104" i="14"/>
  <c r="CJ104" i="14"/>
  <c r="CK104" i="14"/>
  <c r="CL104" i="14"/>
  <c r="CM104" i="14"/>
  <c r="CN104" i="14"/>
  <c r="CO104" i="14"/>
  <c r="CP104" i="14"/>
  <c r="CQ104" i="14"/>
  <c r="CR104" i="14"/>
  <c r="CS104" i="14"/>
  <c r="CT104" i="14"/>
  <c r="CU104" i="14"/>
  <c r="CV104" i="14"/>
  <c r="CW104" i="14"/>
  <c r="CX104" i="14"/>
  <c r="CY104" i="14"/>
  <c r="CZ104" i="14"/>
  <c r="DA104" i="14"/>
  <c r="DB104" i="14"/>
  <c r="DC104" i="14"/>
  <c r="DD104" i="14"/>
  <c r="DE104" i="14"/>
  <c r="DF104" i="14"/>
  <c r="DG104" i="14"/>
  <c r="DH104" i="14"/>
  <c r="DI104" i="14"/>
  <c r="DJ104" i="14"/>
  <c r="DK104" i="14"/>
  <c r="DL104" i="14"/>
  <c r="DM104" i="14"/>
  <c r="DN104" i="14"/>
  <c r="DO104" i="14"/>
  <c r="DP104" i="14"/>
  <c r="DQ104" i="14"/>
  <c r="DR104" i="14"/>
  <c r="DS104" i="14"/>
  <c r="DT104" i="14"/>
  <c r="DU104" i="14"/>
  <c r="DV104" i="14"/>
  <c r="DW104" i="14"/>
  <c r="DX104" i="14"/>
  <c r="DY104" i="14"/>
  <c r="DZ104" i="14"/>
  <c r="EA104" i="14"/>
  <c r="EB104" i="14"/>
  <c r="EC104" i="14"/>
  <c r="ED104" i="14"/>
  <c r="EE104" i="14"/>
  <c r="EF104" i="14"/>
  <c r="EG104" i="14"/>
  <c r="EH104" i="14"/>
  <c r="C105" i="14"/>
  <c r="D105" i="14"/>
  <c r="E105" i="14"/>
  <c r="F105" i="14"/>
  <c r="G105" i="14"/>
  <c r="H105" i="14"/>
  <c r="I105" i="14"/>
  <c r="J105" i="14"/>
  <c r="K105" i="14"/>
  <c r="L105" i="14"/>
  <c r="M105" i="14"/>
  <c r="N105" i="14"/>
  <c r="O105" i="14"/>
  <c r="P105" i="14"/>
  <c r="Q105" i="14"/>
  <c r="R105" i="14"/>
  <c r="S105" i="14"/>
  <c r="T105" i="14"/>
  <c r="U105" i="14"/>
  <c r="V105" i="14"/>
  <c r="W105" i="14"/>
  <c r="X105" i="14"/>
  <c r="Y105" i="14"/>
  <c r="Z105" i="14"/>
  <c r="AA105" i="14"/>
  <c r="AB105" i="14"/>
  <c r="AC105" i="14"/>
  <c r="AD105" i="14"/>
  <c r="AE105" i="14"/>
  <c r="AF105" i="14"/>
  <c r="AG105" i="14"/>
  <c r="AH105" i="14"/>
  <c r="AI105" i="14"/>
  <c r="AJ105" i="14"/>
  <c r="AK105" i="14"/>
  <c r="AL105" i="14"/>
  <c r="AM105" i="14"/>
  <c r="AN105" i="14"/>
  <c r="AO105" i="14"/>
  <c r="AP105" i="14"/>
  <c r="AQ105" i="14"/>
  <c r="AR105" i="14"/>
  <c r="AS105" i="14"/>
  <c r="AT105" i="14"/>
  <c r="AU105" i="14"/>
  <c r="AV105" i="14"/>
  <c r="AW105" i="14"/>
  <c r="AX105" i="14"/>
  <c r="AY105" i="14"/>
  <c r="AZ105" i="14"/>
  <c r="BA105" i="14"/>
  <c r="BB105" i="14"/>
  <c r="BC105" i="14"/>
  <c r="BD105" i="14"/>
  <c r="BE105" i="14"/>
  <c r="BF105" i="14"/>
  <c r="BG105" i="14"/>
  <c r="BH105" i="14"/>
  <c r="BI105" i="14"/>
  <c r="BJ105" i="14"/>
  <c r="BK105" i="14"/>
  <c r="BL105" i="14"/>
  <c r="BM105" i="14"/>
  <c r="BN105" i="14"/>
  <c r="BO105" i="14"/>
  <c r="BP105" i="14"/>
  <c r="BQ105" i="14"/>
  <c r="BR105" i="14"/>
  <c r="BS105" i="14"/>
  <c r="BT105" i="14"/>
  <c r="BU105" i="14"/>
  <c r="BV105" i="14"/>
  <c r="BW105" i="14"/>
  <c r="BX105" i="14"/>
  <c r="BY105" i="14"/>
  <c r="BZ105" i="14"/>
  <c r="CA105" i="14"/>
  <c r="CB105" i="14"/>
  <c r="CC105" i="14"/>
  <c r="CD105" i="14"/>
  <c r="CE105" i="14"/>
  <c r="CF105" i="14"/>
  <c r="CG105" i="14"/>
  <c r="CH105" i="14"/>
  <c r="CI105" i="14"/>
  <c r="CJ105" i="14"/>
  <c r="CK105" i="14"/>
  <c r="CL105" i="14"/>
  <c r="CM105" i="14"/>
  <c r="CN105" i="14"/>
  <c r="CO105" i="14"/>
  <c r="CP105" i="14"/>
  <c r="CQ105" i="14"/>
  <c r="CR105" i="14"/>
  <c r="CS105" i="14"/>
  <c r="CT105" i="14"/>
  <c r="CU105" i="14"/>
  <c r="CV105" i="14"/>
  <c r="CW105" i="14"/>
  <c r="CX105" i="14"/>
  <c r="CY105" i="14"/>
  <c r="CZ105" i="14"/>
  <c r="DA105" i="14"/>
  <c r="DB105" i="14"/>
  <c r="DC105" i="14"/>
  <c r="DD105" i="14"/>
  <c r="DE105" i="14"/>
  <c r="DF105" i="14"/>
  <c r="DG105" i="14"/>
  <c r="DH105" i="14"/>
  <c r="DI105" i="14"/>
  <c r="DJ105" i="14"/>
  <c r="DK105" i="14"/>
  <c r="DL105" i="14"/>
  <c r="DM105" i="14"/>
  <c r="DN105" i="14"/>
  <c r="DO105" i="14"/>
  <c r="DP105" i="14"/>
  <c r="DQ105" i="14"/>
  <c r="DR105" i="14"/>
  <c r="DS105" i="14"/>
  <c r="DT105" i="14"/>
  <c r="DU105" i="14"/>
  <c r="DV105" i="14"/>
  <c r="DW105" i="14"/>
  <c r="DX105" i="14"/>
  <c r="DY105" i="14"/>
  <c r="DZ105" i="14"/>
  <c r="EA105" i="14"/>
  <c r="EB105" i="14"/>
  <c r="EC105" i="14"/>
  <c r="ED105" i="14"/>
  <c r="EE105" i="14"/>
  <c r="EF105" i="14"/>
  <c r="EG105" i="14"/>
  <c r="EH105" i="14"/>
  <c r="C106" i="14"/>
  <c r="D106" i="14"/>
  <c r="E106" i="14"/>
  <c r="F106" i="14"/>
  <c r="G106" i="14"/>
  <c r="H106" i="14"/>
  <c r="I106" i="14"/>
  <c r="J106" i="14"/>
  <c r="K106" i="14"/>
  <c r="L106" i="14"/>
  <c r="M106" i="14"/>
  <c r="N106" i="14"/>
  <c r="O106" i="14"/>
  <c r="P106" i="14"/>
  <c r="Q106" i="14"/>
  <c r="R106" i="14"/>
  <c r="S106" i="14"/>
  <c r="T106" i="14"/>
  <c r="U106" i="14"/>
  <c r="V106" i="14"/>
  <c r="W106" i="14"/>
  <c r="X106" i="14"/>
  <c r="Y106" i="14"/>
  <c r="Z106" i="14"/>
  <c r="AA106" i="14"/>
  <c r="AB106" i="14"/>
  <c r="AC106" i="14"/>
  <c r="AD106" i="14"/>
  <c r="AE106" i="14"/>
  <c r="AF106" i="14"/>
  <c r="AG106" i="14"/>
  <c r="AH106" i="14"/>
  <c r="AI106" i="14"/>
  <c r="AJ106" i="14"/>
  <c r="AK106" i="14"/>
  <c r="AL106" i="14"/>
  <c r="AM106" i="14"/>
  <c r="AN106" i="14"/>
  <c r="AO106" i="14"/>
  <c r="AP106" i="14"/>
  <c r="AQ106" i="14"/>
  <c r="AR106" i="14"/>
  <c r="AS106" i="14"/>
  <c r="AT106" i="14"/>
  <c r="AU106" i="14"/>
  <c r="AV106" i="14"/>
  <c r="AW106" i="14"/>
  <c r="AX106" i="14"/>
  <c r="AY106" i="14"/>
  <c r="AZ106" i="14"/>
  <c r="BA106" i="14"/>
  <c r="BB106" i="14"/>
  <c r="BC106" i="14"/>
  <c r="BD106" i="14"/>
  <c r="BE106" i="14"/>
  <c r="BF106" i="14"/>
  <c r="BG106" i="14"/>
  <c r="BH106" i="14"/>
  <c r="BI106" i="14"/>
  <c r="BJ106" i="14"/>
  <c r="BK106" i="14"/>
  <c r="BL106" i="14"/>
  <c r="BM106" i="14"/>
  <c r="BN106" i="14"/>
  <c r="BO106" i="14"/>
  <c r="BP106" i="14"/>
  <c r="BQ106" i="14"/>
  <c r="BR106" i="14"/>
  <c r="BS106" i="14"/>
  <c r="BT106" i="14"/>
  <c r="BU106" i="14"/>
  <c r="BV106" i="14"/>
  <c r="BW106" i="14"/>
  <c r="BX106" i="14"/>
  <c r="BY106" i="14"/>
  <c r="BZ106" i="14"/>
  <c r="CA106" i="14"/>
  <c r="CB106" i="14"/>
  <c r="CC106" i="14"/>
  <c r="CD106" i="14"/>
  <c r="CE106" i="14"/>
  <c r="CF106" i="14"/>
  <c r="CG106" i="14"/>
  <c r="CH106" i="14"/>
  <c r="CI106" i="14"/>
  <c r="CJ106" i="14"/>
  <c r="CK106" i="14"/>
  <c r="CL106" i="14"/>
  <c r="CM106" i="14"/>
  <c r="CN106" i="14"/>
  <c r="CO106" i="14"/>
  <c r="CP106" i="14"/>
  <c r="CQ106" i="14"/>
  <c r="CR106" i="14"/>
  <c r="CS106" i="14"/>
  <c r="CT106" i="14"/>
  <c r="CU106" i="14"/>
  <c r="CV106" i="14"/>
  <c r="CW106" i="14"/>
  <c r="CX106" i="14"/>
  <c r="CY106" i="14"/>
  <c r="CZ106" i="14"/>
  <c r="DA106" i="14"/>
  <c r="DB106" i="14"/>
  <c r="DC106" i="14"/>
  <c r="DD106" i="14"/>
  <c r="DE106" i="14"/>
  <c r="DF106" i="14"/>
  <c r="DG106" i="14"/>
  <c r="DH106" i="14"/>
  <c r="DI106" i="14"/>
  <c r="DJ106" i="14"/>
  <c r="DK106" i="14"/>
  <c r="DL106" i="14"/>
  <c r="DM106" i="14"/>
  <c r="DN106" i="14"/>
  <c r="DO106" i="14"/>
  <c r="DP106" i="14"/>
  <c r="DQ106" i="14"/>
  <c r="DR106" i="14"/>
  <c r="DS106" i="14"/>
  <c r="DT106" i="14"/>
  <c r="DU106" i="14"/>
  <c r="DV106" i="14"/>
  <c r="DW106" i="14"/>
  <c r="DX106" i="14"/>
  <c r="DY106" i="14"/>
  <c r="DZ106" i="14"/>
  <c r="EA106" i="14"/>
  <c r="EB106" i="14"/>
  <c r="EC106" i="14"/>
  <c r="ED106" i="14"/>
  <c r="EE106" i="14"/>
  <c r="EF106" i="14"/>
  <c r="EG106" i="14"/>
  <c r="EH106" i="14"/>
  <c r="C107" i="14"/>
  <c r="D107" i="14"/>
  <c r="E107" i="14"/>
  <c r="F107" i="14"/>
  <c r="G107" i="14"/>
  <c r="H107" i="14"/>
  <c r="I107" i="14"/>
  <c r="J107" i="14"/>
  <c r="K107" i="14"/>
  <c r="L107" i="14"/>
  <c r="M107" i="14"/>
  <c r="N107" i="14"/>
  <c r="O107" i="14"/>
  <c r="P107" i="14"/>
  <c r="Q107" i="14"/>
  <c r="R107" i="14"/>
  <c r="S107" i="14"/>
  <c r="T107" i="14"/>
  <c r="U107" i="14"/>
  <c r="V107" i="14"/>
  <c r="W107" i="14"/>
  <c r="X107" i="14"/>
  <c r="Y107" i="14"/>
  <c r="Z107" i="14"/>
  <c r="AA107" i="14"/>
  <c r="AB107" i="14"/>
  <c r="AC107" i="14"/>
  <c r="AD107" i="14"/>
  <c r="AE107" i="14"/>
  <c r="AF107" i="14"/>
  <c r="AG107" i="14"/>
  <c r="AH107" i="14"/>
  <c r="AI107" i="14"/>
  <c r="AJ107" i="14"/>
  <c r="AK107" i="14"/>
  <c r="AL107" i="14"/>
  <c r="AM107" i="14"/>
  <c r="AN107" i="14"/>
  <c r="AO107" i="14"/>
  <c r="AP107" i="14"/>
  <c r="AQ107" i="14"/>
  <c r="AR107" i="14"/>
  <c r="AS107" i="14"/>
  <c r="AT107" i="14"/>
  <c r="AU107" i="14"/>
  <c r="AV107" i="14"/>
  <c r="AW107" i="14"/>
  <c r="AX107" i="14"/>
  <c r="AY107" i="14"/>
  <c r="AZ107" i="14"/>
  <c r="BA107" i="14"/>
  <c r="BB107" i="14"/>
  <c r="BC107" i="14"/>
  <c r="BD107" i="14"/>
  <c r="BE107" i="14"/>
  <c r="BF107" i="14"/>
  <c r="BG107" i="14"/>
  <c r="BH107" i="14"/>
  <c r="BI107" i="14"/>
  <c r="BJ107" i="14"/>
  <c r="BK107" i="14"/>
  <c r="BL107" i="14"/>
  <c r="BM107" i="14"/>
  <c r="BN107" i="14"/>
  <c r="BO107" i="14"/>
  <c r="BP107" i="14"/>
  <c r="BQ107" i="14"/>
  <c r="BR107" i="14"/>
  <c r="BS107" i="14"/>
  <c r="BT107" i="14"/>
  <c r="BU107" i="14"/>
  <c r="BV107" i="14"/>
  <c r="BW107" i="14"/>
  <c r="BX107" i="14"/>
  <c r="BY107" i="14"/>
  <c r="BZ107" i="14"/>
  <c r="CA107" i="14"/>
  <c r="CB107" i="14"/>
  <c r="CC107" i="14"/>
  <c r="CD107" i="14"/>
  <c r="CE107" i="14"/>
  <c r="CF107" i="14"/>
  <c r="CG107" i="14"/>
  <c r="CH107" i="14"/>
  <c r="CI107" i="14"/>
  <c r="CJ107" i="14"/>
  <c r="CK107" i="14"/>
  <c r="CL107" i="14"/>
  <c r="CM107" i="14"/>
  <c r="CN107" i="14"/>
  <c r="CO107" i="14"/>
  <c r="CP107" i="14"/>
  <c r="CQ107" i="14"/>
  <c r="CR107" i="14"/>
  <c r="CS107" i="14"/>
  <c r="CT107" i="14"/>
  <c r="CU107" i="14"/>
  <c r="CV107" i="14"/>
  <c r="CW107" i="14"/>
  <c r="CX107" i="14"/>
  <c r="CY107" i="14"/>
  <c r="CZ107" i="14"/>
  <c r="DA107" i="14"/>
  <c r="DB107" i="14"/>
  <c r="DC107" i="14"/>
  <c r="DD107" i="14"/>
  <c r="DE107" i="14"/>
  <c r="DF107" i="14"/>
  <c r="DG107" i="14"/>
  <c r="DH107" i="14"/>
  <c r="DI107" i="14"/>
  <c r="DJ107" i="14"/>
  <c r="DK107" i="14"/>
  <c r="DL107" i="14"/>
  <c r="DM107" i="14"/>
  <c r="DN107" i="14"/>
  <c r="DO107" i="14"/>
  <c r="DP107" i="14"/>
  <c r="DQ107" i="14"/>
  <c r="DR107" i="14"/>
  <c r="DS107" i="14"/>
  <c r="DT107" i="14"/>
  <c r="DU107" i="14"/>
  <c r="DV107" i="14"/>
  <c r="DW107" i="14"/>
  <c r="DX107" i="14"/>
  <c r="DY107" i="14"/>
  <c r="DZ107" i="14"/>
  <c r="EA107" i="14"/>
  <c r="EB107" i="14"/>
  <c r="EC107" i="14"/>
  <c r="ED107" i="14"/>
  <c r="EE107" i="14"/>
  <c r="EF107" i="14"/>
  <c r="EG107" i="14"/>
  <c r="EH107" i="14"/>
  <c r="C108" i="14"/>
  <c r="D108" i="14"/>
  <c r="E108" i="14"/>
  <c r="F108" i="14"/>
  <c r="G108" i="14"/>
  <c r="H108" i="14"/>
  <c r="I108" i="14"/>
  <c r="J108" i="14"/>
  <c r="K108" i="14"/>
  <c r="L108" i="14"/>
  <c r="M108" i="14"/>
  <c r="N108" i="14"/>
  <c r="O108" i="14"/>
  <c r="P108" i="14"/>
  <c r="Q108" i="14"/>
  <c r="R108" i="14"/>
  <c r="S108" i="14"/>
  <c r="T108" i="14"/>
  <c r="U108" i="14"/>
  <c r="V108" i="14"/>
  <c r="W108" i="14"/>
  <c r="X108" i="14"/>
  <c r="Y108" i="14"/>
  <c r="Z108" i="14"/>
  <c r="AA108" i="14"/>
  <c r="AB108" i="14"/>
  <c r="AC108" i="14"/>
  <c r="AD108" i="14"/>
  <c r="AE108" i="14"/>
  <c r="AF108" i="14"/>
  <c r="AG108" i="14"/>
  <c r="AH108" i="14"/>
  <c r="AI108" i="14"/>
  <c r="AJ108" i="14"/>
  <c r="AK108" i="14"/>
  <c r="AL108" i="14"/>
  <c r="AM108" i="14"/>
  <c r="AN108" i="14"/>
  <c r="AO108" i="14"/>
  <c r="AP108" i="14"/>
  <c r="AQ108" i="14"/>
  <c r="AR108" i="14"/>
  <c r="AS108" i="14"/>
  <c r="AT108" i="14"/>
  <c r="AU108" i="14"/>
  <c r="AV108" i="14"/>
  <c r="AW108" i="14"/>
  <c r="AX108" i="14"/>
  <c r="AY108" i="14"/>
  <c r="AZ108" i="14"/>
  <c r="BA108" i="14"/>
  <c r="BB108" i="14"/>
  <c r="BC108" i="14"/>
  <c r="BD108" i="14"/>
  <c r="BE108" i="14"/>
  <c r="BF108" i="14"/>
  <c r="BG108" i="14"/>
  <c r="BH108" i="14"/>
  <c r="BI108" i="14"/>
  <c r="BJ108" i="14"/>
  <c r="BK108" i="14"/>
  <c r="BL108" i="14"/>
  <c r="BM108" i="14"/>
  <c r="BN108" i="14"/>
  <c r="BO108" i="14"/>
  <c r="BP108" i="14"/>
  <c r="BQ108" i="14"/>
  <c r="BR108" i="14"/>
  <c r="BS108" i="14"/>
  <c r="BT108" i="14"/>
  <c r="BU108" i="14"/>
  <c r="BV108" i="14"/>
  <c r="BW108" i="14"/>
  <c r="BX108" i="14"/>
  <c r="BY108" i="14"/>
  <c r="BZ108" i="14"/>
  <c r="CA108" i="14"/>
  <c r="CB108" i="14"/>
  <c r="CC108" i="14"/>
  <c r="CD108" i="14"/>
  <c r="CE108" i="14"/>
  <c r="CF108" i="14"/>
  <c r="CG108" i="14"/>
  <c r="CH108" i="14"/>
  <c r="CI108" i="14"/>
  <c r="CJ108" i="14"/>
  <c r="CK108" i="14"/>
  <c r="CL108" i="14"/>
  <c r="CM108" i="14"/>
  <c r="CN108" i="14"/>
  <c r="CO108" i="14"/>
  <c r="CP108" i="14"/>
  <c r="CQ108" i="14"/>
  <c r="CR108" i="14"/>
  <c r="CS108" i="14"/>
  <c r="CT108" i="14"/>
  <c r="CU108" i="14"/>
  <c r="CV108" i="14"/>
  <c r="CW108" i="14"/>
  <c r="CX108" i="14"/>
  <c r="CY108" i="14"/>
  <c r="CZ108" i="14"/>
  <c r="DA108" i="14"/>
  <c r="DB108" i="14"/>
  <c r="DC108" i="14"/>
  <c r="DD108" i="14"/>
  <c r="DE108" i="14"/>
  <c r="DF108" i="14"/>
  <c r="DG108" i="14"/>
  <c r="DH108" i="14"/>
  <c r="DI108" i="14"/>
  <c r="DJ108" i="14"/>
  <c r="DK108" i="14"/>
  <c r="DL108" i="14"/>
  <c r="DM108" i="14"/>
  <c r="DN108" i="14"/>
  <c r="DO108" i="14"/>
  <c r="DP108" i="14"/>
  <c r="DQ108" i="14"/>
  <c r="DR108" i="14"/>
  <c r="DS108" i="14"/>
  <c r="DT108" i="14"/>
  <c r="DU108" i="14"/>
  <c r="DV108" i="14"/>
  <c r="DW108" i="14"/>
  <c r="DX108" i="14"/>
  <c r="DY108" i="14"/>
  <c r="DZ108" i="14"/>
  <c r="EA108" i="14"/>
  <c r="EB108" i="14"/>
  <c r="EC108" i="14"/>
  <c r="ED108" i="14"/>
  <c r="EE108" i="14"/>
  <c r="EF108" i="14"/>
  <c r="EG108" i="14"/>
  <c r="EH108" i="14"/>
  <c r="C109" i="14"/>
  <c r="D109" i="14"/>
  <c r="E109" i="14"/>
  <c r="F109" i="14"/>
  <c r="G109" i="14"/>
  <c r="H109" i="14"/>
  <c r="I109" i="14"/>
  <c r="J109" i="14"/>
  <c r="K109" i="14"/>
  <c r="L109" i="14"/>
  <c r="M109" i="14"/>
  <c r="N109" i="14"/>
  <c r="O109" i="14"/>
  <c r="P109" i="14"/>
  <c r="Q109" i="14"/>
  <c r="R109" i="14"/>
  <c r="S109" i="14"/>
  <c r="T109" i="14"/>
  <c r="U109" i="14"/>
  <c r="V109" i="14"/>
  <c r="W109" i="14"/>
  <c r="X109" i="14"/>
  <c r="Y109" i="14"/>
  <c r="Z109" i="14"/>
  <c r="AA109" i="14"/>
  <c r="AB109" i="14"/>
  <c r="AC109" i="14"/>
  <c r="AD109" i="14"/>
  <c r="AE109" i="14"/>
  <c r="AF109" i="14"/>
  <c r="AG109" i="14"/>
  <c r="AH109" i="14"/>
  <c r="AI109" i="14"/>
  <c r="AJ109" i="14"/>
  <c r="AK109" i="14"/>
  <c r="AL109" i="14"/>
  <c r="AM109" i="14"/>
  <c r="AN109" i="14"/>
  <c r="AO109" i="14"/>
  <c r="AP109" i="14"/>
  <c r="AQ109" i="14"/>
  <c r="AR109" i="14"/>
  <c r="AS109" i="14"/>
  <c r="AT109" i="14"/>
  <c r="AU109" i="14"/>
  <c r="AV109" i="14"/>
  <c r="AW109" i="14"/>
  <c r="AX109" i="14"/>
  <c r="AY109" i="14"/>
  <c r="AZ109" i="14"/>
  <c r="BA109" i="14"/>
  <c r="BB109" i="14"/>
  <c r="BC109" i="14"/>
  <c r="BD109" i="14"/>
  <c r="BE109" i="14"/>
  <c r="BF109" i="14"/>
  <c r="BG109" i="14"/>
  <c r="BH109" i="14"/>
  <c r="BI109" i="14"/>
  <c r="BJ109" i="14"/>
  <c r="BK109" i="14"/>
  <c r="BL109" i="14"/>
  <c r="BM109" i="14"/>
  <c r="BN109" i="14"/>
  <c r="BO109" i="14"/>
  <c r="BP109" i="14"/>
  <c r="BQ109" i="14"/>
  <c r="BR109" i="14"/>
  <c r="BS109" i="14"/>
  <c r="BT109" i="14"/>
  <c r="BU109" i="14"/>
  <c r="BV109" i="14"/>
  <c r="BW109" i="14"/>
  <c r="BX109" i="14"/>
  <c r="BY109" i="14"/>
  <c r="BZ109" i="14"/>
  <c r="CA109" i="14"/>
  <c r="CB109" i="14"/>
  <c r="CC109" i="14"/>
  <c r="CD109" i="14"/>
  <c r="CE109" i="14"/>
  <c r="CF109" i="14"/>
  <c r="CG109" i="14"/>
  <c r="CH109" i="14"/>
  <c r="CI109" i="14"/>
  <c r="CJ109" i="14"/>
  <c r="CK109" i="14"/>
  <c r="CL109" i="14"/>
  <c r="CM109" i="14"/>
  <c r="CN109" i="14"/>
  <c r="CO109" i="14"/>
  <c r="CP109" i="14"/>
  <c r="CQ109" i="14"/>
  <c r="CR109" i="14"/>
  <c r="CS109" i="14"/>
  <c r="CT109" i="14"/>
  <c r="CU109" i="14"/>
  <c r="CV109" i="14"/>
  <c r="CW109" i="14"/>
  <c r="CX109" i="14"/>
  <c r="CY109" i="14"/>
  <c r="CZ109" i="14"/>
  <c r="DA109" i="14"/>
  <c r="DB109" i="14"/>
  <c r="DC109" i="14"/>
  <c r="DD109" i="14"/>
  <c r="DE109" i="14"/>
  <c r="DF109" i="14"/>
  <c r="DG109" i="14"/>
  <c r="DH109" i="14"/>
  <c r="DI109" i="14"/>
  <c r="DJ109" i="14"/>
  <c r="DK109" i="14"/>
  <c r="DL109" i="14"/>
  <c r="DM109" i="14"/>
  <c r="DN109" i="14"/>
  <c r="DO109" i="14"/>
  <c r="DP109" i="14"/>
  <c r="DQ109" i="14"/>
  <c r="DR109" i="14"/>
  <c r="DS109" i="14"/>
  <c r="DT109" i="14"/>
  <c r="DU109" i="14"/>
  <c r="DV109" i="14"/>
  <c r="DW109" i="14"/>
  <c r="DX109" i="14"/>
  <c r="DY109" i="14"/>
  <c r="DZ109" i="14"/>
  <c r="EA109" i="14"/>
  <c r="EB109" i="14"/>
  <c r="EC109" i="14"/>
  <c r="ED109" i="14"/>
  <c r="EE109" i="14"/>
  <c r="EF109" i="14"/>
  <c r="EG109" i="14"/>
  <c r="EH109" i="14"/>
  <c r="C110" i="14"/>
  <c r="D110" i="14"/>
  <c r="E110" i="14"/>
  <c r="F110" i="14"/>
  <c r="G110" i="14"/>
  <c r="H110" i="14"/>
  <c r="I110" i="14"/>
  <c r="J110" i="14"/>
  <c r="K110" i="14"/>
  <c r="L110" i="14"/>
  <c r="M110" i="14"/>
  <c r="N110" i="14"/>
  <c r="O110" i="14"/>
  <c r="P110" i="14"/>
  <c r="Q110" i="14"/>
  <c r="R110" i="14"/>
  <c r="S110" i="14"/>
  <c r="T110" i="14"/>
  <c r="U110" i="14"/>
  <c r="V110" i="14"/>
  <c r="W110" i="14"/>
  <c r="X110" i="14"/>
  <c r="Y110" i="14"/>
  <c r="Z110" i="14"/>
  <c r="AA110" i="14"/>
  <c r="AB110" i="14"/>
  <c r="AC110" i="14"/>
  <c r="AD110" i="14"/>
  <c r="AE110" i="14"/>
  <c r="AF110" i="14"/>
  <c r="AG110" i="14"/>
  <c r="AH110" i="14"/>
  <c r="AI110" i="14"/>
  <c r="AJ110" i="14"/>
  <c r="AK110" i="14"/>
  <c r="AL110" i="14"/>
  <c r="AM110" i="14"/>
  <c r="AN110" i="14"/>
  <c r="AO110" i="14"/>
  <c r="AP110" i="14"/>
  <c r="AQ110" i="14"/>
  <c r="AR110" i="14"/>
  <c r="AS110" i="14"/>
  <c r="AT110" i="14"/>
  <c r="AU110" i="14"/>
  <c r="AV110" i="14"/>
  <c r="AW110" i="14"/>
  <c r="AX110" i="14"/>
  <c r="AY110" i="14"/>
  <c r="AZ110" i="14"/>
  <c r="BA110" i="14"/>
  <c r="BB110" i="14"/>
  <c r="BC110" i="14"/>
  <c r="BD110" i="14"/>
  <c r="BE110" i="14"/>
  <c r="BF110" i="14"/>
  <c r="BG110" i="14"/>
  <c r="BH110" i="14"/>
  <c r="BI110" i="14"/>
  <c r="BJ110" i="14"/>
  <c r="BK110" i="14"/>
  <c r="BL110" i="14"/>
  <c r="BM110" i="14"/>
  <c r="BN110" i="14"/>
  <c r="BO110" i="14"/>
  <c r="BP110" i="14"/>
  <c r="BQ110" i="14"/>
  <c r="BR110" i="14"/>
  <c r="BS110" i="14"/>
  <c r="BT110" i="14"/>
  <c r="BU110" i="14"/>
  <c r="BV110" i="14"/>
  <c r="BW110" i="14"/>
  <c r="BX110" i="14"/>
  <c r="BY110" i="14"/>
  <c r="BZ110" i="14"/>
  <c r="CA110" i="14"/>
  <c r="CB110" i="14"/>
  <c r="CC110" i="14"/>
  <c r="CD110" i="14"/>
  <c r="CE110" i="14"/>
  <c r="CF110" i="14"/>
  <c r="CG110" i="14"/>
  <c r="CH110" i="14"/>
  <c r="CI110" i="14"/>
  <c r="CJ110" i="14"/>
  <c r="CK110" i="14"/>
  <c r="CL110" i="14"/>
  <c r="CM110" i="14"/>
  <c r="CN110" i="14"/>
  <c r="CO110" i="14"/>
  <c r="CP110" i="14"/>
  <c r="CQ110" i="14"/>
  <c r="CR110" i="14"/>
  <c r="CS110" i="14"/>
  <c r="CT110" i="14"/>
  <c r="CU110" i="14"/>
  <c r="CV110" i="14"/>
  <c r="CW110" i="14"/>
  <c r="CX110" i="14"/>
  <c r="CY110" i="14"/>
  <c r="CZ110" i="14"/>
  <c r="DA110" i="14"/>
  <c r="DB110" i="14"/>
  <c r="DC110" i="14"/>
  <c r="DD110" i="14"/>
  <c r="DE110" i="14"/>
  <c r="DF110" i="14"/>
  <c r="DG110" i="14"/>
  <c r="DH110" i="14"/>
  <c r="DI110" i="14"/>
  <c r="DJ110" i="14"/>
  <c r="DK110" i="14"/>
  <c r="DL110" i="14"/>
  <c r="DM110" i="14"/>
  <c r="DN110" i="14"/>
  <c r="DO110" i="14"/>
  <c r="DP110" i="14"/>
  <c r="DQ110" i="14"/>
  <c r="DR110" i="14"/>
  <c r="DS110" i="14"/>
  <c r="DT110" i="14"/>
  <c r="DU110" i="14"/>
  <c r="DV110" i="14"/>
  <c r="DW110" i="14"/>
  <c r="DX110" i="14"/>
  <c r="DY110" i="14"/>
  <c r="DZ110" i="14"/>
  <c r="EA110" i="14"/>
  <c r="EB110" i="14"/>
  <c r="EC110" i="14"/>
  <c r="ED110" i="14"/>
  <c r="EE110" i="14"/>
  <c r="EF110" i="14"/>
  <c r="EG110" i="14"/>
  <c r="EH110" i="14"/>
  <c r="C111" i="14"/>
  <c r="D111" i="14"/>
  <c r="E111" i="14"/>
  <c r="F111" i="14"/>
  <c r="G111" i="14"/>
  <c r="H111" i="14"/>
  <c r="I111" i="14"/>
  <c r="J111" i="14"/>
  <c r="K111" i="14"/>
  <c r="L111" i="14"/>
  <c r="M111" i="14"/>
  <c r="N111" i="14"/>
  <c r="O111" i="14"/>
  <c r="P111" i="14"/>
  <c r="Q111" i="14"/>
  <c r="R111" i="14"/>
  <c r="S111" i="14"/>
  <c r="T111" i="14"/>
  <c r="U111" i="14"/>
  <c r="V111" i="14"/>
  <c r="W111" i="14"/>
  <c r="X111" i="14"/>
  <c r="Y111" i="14"/>
  <c r="Z111" i="14"/>
  <c r="AA111" i="14"/>
  <c r="AB111" i="14"/>
  <c r="AC111" i="14"/>
  <c r="AD111" i="14"/>
  <c r="AE111" i="14"/>
  <c r="AF111" i="14"/>
  <c r="AG111" i="14"/>
  <c r="AH111" i="14"/>
  <c r="AI111" i="14"/>
  <c r="AJ111" i="14"/>
  <c r="AK111" i="14"/>
  <c r="AL111" i="14"/>
  <c r="AM111" i="14"/>
  <c r="AN111" i="14"/>
  <c r="AO111" i="14"/>
  <c r="AP111" i="14"/>
  <c r="AQ111" i="14"/>
  <c r="AR111" i="14"/>
  <c r="AS111" i="14"/>
  <c r="AT111" i="14"/>
  <c r="AU111" i="14"/>
  <c r="AV111" i="14"/>
  <c r="AW111" i="14"/>
  <c r="AX111" i="14"/>
  <c r="AY111" i="14"/>
  <c r="AZ111" i="14"/>
  <c r="BA111" i="14"/>
  <c r="BB111" i="14"/>
  <c r="BC111" i="14"/>
  <c r="BD111" i="14"/>
  <c r="BE111" i="14"/>
  <c r="BF111" i="14"/>
  <c r="BG111" i="14"/>
  <c r="BH111" i="14"/>
  <c r="BI111" i="14"/>
  <c r="BJ111" i="14"/>
  <c r="BK111" i="14"/>
  <c r="BL111" i="14"/>
  <c r="BM111" i="14"/>
  <c r="BN111" i="14"/>
  <c r="BO111" i="14"/>
  <c r="BP111" i="14"/>
  <c r="BQ111" i="14"/>
  <c r="BR111" i="14"/>
  <c r="BS111" i="14"/>
  <c r="BT111" i="14"/>
  <c r="BU111" i="14"/>
  <c r="BV111" i="14"/>
  <c r="BW111" i="14"/>
  <c r="BX111" i="14"/>
  <c r="BY111" i="14"/>
  <c r="BZ111" i="14"/>
  <c r="CA111" i="14"/>
  <c r="CB111" i="14"/>
  <c r="CC111" i="14"/>
  <c r="CD111" i="14"/>
  <c r="CE111" i="14"/>
  <c r="CF111" i="14"/>
  <c r="CG111" i="14"/>
  <c r="CH111" i="14"/>
  <c r="CI111" i="14"/>
  <c r="CJ111" i="14"/>
  <c r="CK111" i="14"/>
  <c r="CL111" i="14"/>
  <c r="CM111" i="14"/>
  <c r="CN111" i="14"/>
  <c r="CO111" i="14"/>
  <c r="CP111" i="14"/>
  <c r="CQ111" i="14"/>
  <c r="CR111" i="14"/>
  <c r="CS111" i="14"/>
  <c r="CT111" i="14"/>
  <c r="CU111" i="14"/>
  <c r="CV111" i="14"/>
  <c r="CW111" i="14"/>
  <c r="CX111" i="14"/>
  <c r="CY111" i="14"/>
  <c r="CZ111" i="14"/>
  <c r="DA111" i="14"/>
  <c r="DB111" i="14"/>
  <c r="DC111" i="14"/>
  <c r="DD111" i="14"/>
  <c r="DE111" i="14"/>
  <c r="DF111" i="14"/>
  <c r="DG111" i="14"/>
  <c r="DH111" i="14"/>
  <c r="DI111" i="14"/>
  <c r="DJ111" i="14"/>
  <c r="DK111" i="14"/>
  <c r="DL111" i="14"/>
  <c r="DM111" i="14"/>
  <c r="DN111" i="14"/>
  <c r="DO111" i="14"/>
  <c r="DP111" i="14"/>
  <c r="DQ111" i="14"/>
  <c r="DR111" i="14"/>
  <c r="DS111" i="14"/>
  <c r="DT111" i="14"/>
  <c r="DU111" i="14"/>
  <c r="DV111" i="14"/>
  <c r="DW111" i="14"/>
  <c r="DX111" i="14"/>
  <c r="DY111" i="14"/>
  <c r="DZ111" i="14"/>
  <c r="EA111" i="14"/>
  <c r="EB111" i="14"/>
  <c r="EC111" i="14"/>
  <c r="ED111" i="14"/>
  <c r="EE111" i="14"/>
  <c r="EF111" i="14"/>
  <c r="EG111" i="14"/>
  <c r="EH111" i="14"/>
  <c r="C112" i="14"/>
  <c r="D112" i="14"/>
  <c r="E112" i="14"/>
  <c r="F112" i="14"/>
  <c r="G112" i="14"/>
  <c r="H112" i="14"/>
  <c r="I112" i="14"/>
  <c r="J112" i="14"/>
  <c r="K112" i="14"/>
  <c r="L112" i="14"/>
  <c r="M112" i="14"/>
  <c r="N112" i="14"/>
  <c r="O112" i="14"/>
  <c r="P112" i="14"/>
  <c r="Q112" i="14"/>
  <c r="R112" i="14"/>
  <c r="S112" i="14"/>
  <c r="T112" i="14"/>
  <c r="U112" i="14"/>
  <c r="V112" i="14"/>
  <c r="W112" i="14"/>
  <c r="X112" i="14"/>
  <c r="Y112" i="14"/>
  <c r="Z112" i="14"/>
  <c r="AA112" i="14"/>
  <c r="AB112" i="14"/>
  <c r="AC112" i="14"/>
  <c r="AD112" i="14"/>
  <c r="AE112" i="14"/>
  <c r="AF112" i="14"/>
  <c r="AG112" i="14"/>
  <c r="AH112" i="14"/>
  <c r="AI112" i="14"/>
  <c r="AJ112" i="14"/>
  <c r="AK112" i="14"/>
  <c r="AL112" i="14"/>
  <c r="AM112" i="14"/>
  <c r="AN112" i="14"/>
  <c r="AO112" i="14"/>
  <c r="AP112" i="14"/>
  <c r="AQ112" i="14"/>
  <c r="AR112" i="14"/>
  <c r="AS112" i="14"/>
  <c r="AT112" i="14"/>
  <c r="AU112" i="14"/>
  <c r="AV112" i="14"/>
  <c r="AW112" i="14"/>
  <c r="AX112" i="14"/>
  <c r="AY112" i="14"/>
  <c r="AZ112" i="14"/>
  <c r="BA112" i="14"/>
  <c r="BB112" i="14"/>
  <c r="BC112" i="14"/>
  <c r="BD112" i="14"/>
  <c r="BE112" i="14"/>
  <c r="BF112" i="14"/>
  <c r="BG112" i="14"/>
  <c r="BH112" i="14"/>
  <c r="BI112" i="14"/>
  <c r="BJ112" i="14"/>
  <c r="BK112" i="14"/>
  <c r="BL112" i="14"/>
  <c r="BM112" i="14"/>
  <c r="BN112" i="14"/>
  <c r="BO112" i="14"/>
  <c r="BP112" i="14"/>
  <c r="BQ112" i="14"/>
  <c r="BR112" i="14"/>
  <c r="BS112" i="14"/>
  <c r="BT112" i="14"/>
  <c r="BU112" i="14"/>
  <c r="BV112" i="14"/>
  <c r="BW112" i="14"/>
  <c r="BX112" i="14"/>
  <c r="BY112" i="14"/>
  <c r="BZ112" i="14"/>
  <c r="CA112" i="14"/>
  <c r="CB112" i="14"/>
  <c r="CC112" i="14"/>
  <c r="CD112" i="14"/>
  <c r="CE112" i="14"/>
  <c r="CF112" i="14"/>
  <c r="CG112" i="14"/>
  <c r="CH112" i="14"/>
  <c r="CI112" i="14"/>
  <c r="CJ112" i="14"/>
  <c r="CK112" i="14"/>
  <c r="CL112" i="14"/>
  <c r="CM112" i="14"/>
  <c r="CN112" i="14"/>
  <c r="CO112" i="14"/>
  <c r="CP112" i="14"/>
  <c r="CQ112" i="14"/>
  <c r="CR112" i="14"/>
  <c r="CS112" i="14"/>
  <c r="CT112" i="14"/>
  <c r="CU112" i="14"/>
  <c r="CV112" i="14"/>
  <c r="CW112" i="14"/>
  <c r="CX112" i="14"/>
  <c r="CY112" i="14"/>
  <c r="CZ112" i="14"/>
  <c r="DA112" i="14"/>
  <c r="DB112" i="14"/>
  <c r="DC112" i="14"/>
  <c r="DD112" i="14"/>
  <c r="DE112" i="14"/>
  <c r="DF112" i="14"/>
  <c r="DG112" i="14"/>
  <c r="DH112" i="14"/>
  <c r="DI112" i="14"/>
  <c r="DJ112" i="14"/>
  <c r="DK112" i="14"/>
  <c r="DL112" i="14"/>
  <c r="DM112" i="14"/>
  <c r="DN112" i="14"/>
  <c r="DO112" i="14"/>
  <c r="DP112" i="14"/>
  <c r="DQ112" i="14"/>
  <c r="DR112" i="14"/>
  <c r="DS112" i="14"/>
  <c r="DT112" i="14"/>
  <c r="DU112" i="14"/>
  <c r="DV112" i="14"/>
  <c r="DW112" i="14"/>
  <c r="DX112" i="14"/>
  <c r="DY112" i="14"/>
  <c r="DZ112" i="14"/>
  <c r="EA112" i="14"/>
  <c r="EB112" i="14"/>
  <c r="EC112" i="14"/>
  <c r="ED112" i="14"/>
  <c r="EE112" i="14"/>
  <c r="EF112" i="14"/>
  <c r="EG112" i="14"/>
  <c r="EH112" i="14"/>
  <c r="C113" i="14"/>
  <c r="D113" i="14"/>
  <c r="E113" i="14"/>
  <c r="F113" i="14"/>
  <c r="G113" i="14"/>
  <c r="H113" i="14"/>
  <c r="I113" i="14"/>
  <c r="J113" i="14"/>
  <c r="K113" i="14"/>
  <c r="L113" i="14"/>
  <c r="M113" i="14"/>
  <c r="N113" i="14"/>
  <c r="O113" i="14"/>
  <c r="P113" i="14"/>
  <c r="Q113" i="14"/>
  <c r="R113" i="14"/>
  <c r="S113" i="14"/>
  <c r="T113" i="14"/>
  <c r="U113" i="14"/>
  <c r="V113" i="14"/>
  <c r="W113" i="14"/>
  <c r="X113" i="14"/>
  <c r="Y113" i="14"/>
  <c r="Z113" i="14"/>
  <c r="AA113" i="14"/>
  <c r="AB113" i="14"/>
  <c r="AC113" i="14"/>
  <c r="AD113" i="14"/>
  <c r="AE113" i="14"/>
  <c r="AF113" i="14"/>
  <c r="AG113" i="14"/>
  <c r="AH113" i="14"/>
  <c r="AI113" i="14"/>
  <c r="AJ113" i="14"/>
  <c r="AK113" i="14"/>
  <c r="AL113" i="14"/>
  <c r="AM113" i="14"/>
  <c r="AN113" i="14"/>
  <c r="AO113" i="14"/>
  <c r="AP113" i="14"/>
  <c r="AQ113" i="14"/>
  <c r="AR113" i="14"/>
  <c r="AS113" i="14"/>
  <c r="AT113" i="14"/>
  <c r="AU113" i="14"/>
  <c r="AV113" i="14"/>
  <c r="AW113" i="14"/>
  <c r="AX113" i="14"/>
  <c r="AY113" i="14"/>
  <c r="AZ113" i="14"/>
  <c r="BA113" i="14"/>
  <c r="BB113" i="14"/>
  <c r="BC113" i="14"/>
  <c r="BD113" i="14"/>
  <c r="BE113" i="14"/>
  <c r="BF113" i="14"/>
  <c r="BG113" i="14"/>
  <c r="BH113" i="14"/>
  <c r="BI113" i="14"/>
  <c r="BJ113" i="14"/>
  <c r="BK113" i="14"/>
  <c r="BL113" i="14"/>
  <c r="BM113" i="14"/>
  <c r="BN113" i="14"/>
  <c r="BO113" i="14"/>
  <c r="BP113" i="14"/>
  <c r="BQ113" i="14"/>
  <c r="BR113" i="14"/>
  <c r="BS113" i="14"/>
  <c r="BT113" i="14"/>
  <c r="BU113" i="14"/>
  <c r="BV113" i="14"/>
  <c r="BW113" i="14"/>
  <c r="BX113" i="14"/>
  <c r="BY113" i="14"/>
  <c r="BZ113" i="14"/>
  <c r="CA113" i="14"/>
  <c r="CB113" i="14"/>
  <c r="CC113" i="14"/>
  <c r="CD113" i="14"/>
  <c r="CE113" i="14"/>
  <c r="CF113" i="14"/>
  <c r="CG113" i="14"/>
  <c r="CH113" i="14"/>
  <c r="CI113" i="14"/>
  <c r="CJ113" i="14"/>
  <c r="CK113" i="14"/>
  <c r="CL113" i="14"/>
  <c r="CM113" i="14"/>
  <c r="CN113" i="14"/>
  <c r="CO113" i="14"/>
  <c r="CP113" i="14"/>
  <c r="CQ113" i="14"/>
  <c r="CR113" i="14"/>
  <c r="CS113" i="14"/>
  <c r="CT113" i="14"/>
  <c r="CU113" i="14"/>
  <c r="CV113" i="14"/>
  <c r="CW113" i="14"/>
  <c r="CX113" i="14"/>
  <c r="CY113" i="14"/>
  <c r="CZ113" i="14"/>
  <c r="DA113" i="14"/>
  <c r="DB113" i="14"/>
  <c r="DC113" i="14"/>
  <c r="DD113" i="14"/>
  <c r="DE113" i="14"/>
  <c r="DF113" i="14"/>
  <c r="DG113" i="14"/>
  <c r="DH113" i="14"/>
  <c r="DI113" i="14"/>
  <c r="DJ113" i="14"/>
  <c r="DK113" i="14"/>
  <c r="DL113" i="14"/>
  <c r="DM113" i="14"/>
  <c r="DN113" i="14"/>
  <c r="DO113" i="14"/>
  <c r="DP113" i="14"/>
  <c r="DQ113" i="14"/>
  <c r="DR113" i="14"/>
  <c r="DS113" i="14"/>
  <c r="DT113" i="14"/>
  <c r="DU113" i="14"/>
  <c r="DV113" i="14"/>
  <c r="DW113" i="14"/>
  <c r="DX113" i="14"/>
  <c r="DY113" i="14"/>
  <c r="DZ113" i="14"/>
  <c r="EA113" i="14"/>
  <c r="EB113" i="14"/>
  <c r="EC113" i="14"/>
  <c r="ED113" i="14"/>
  <c r="EE113" i="14"/>
  <c r="EF113" i="14"/>
  <c r="EG113" i="14"/>
  <c r="EH113" i="14"/>
  <c r="C114" i="14"/>
  <c r="D114" i="14"/>
  <c r="E114" i="14"/>
  <c r="F114" i="14"/>
  <c r="G114" i="14"/>
  <c r="H114" i="14"/>
  <c r="I114" i="14"/>
  <c r="J114" i="14"/>
  <c r="K114" i="14"/>
  <c r="L114" i="14"/>
  <c r="M114" i="14"/>
  <c r="N114" i="14"/>
  <c r="O114" i="14"/>
  <c r="P114" i="14"/>
  <c r="Q114" i="14"/>
  <c r="R114" i="14"/>
  <c r="S114" i="14"/>
  <c r="T114" i="14"/>
  <c r="U114" i="14"/>
  <c r="V114" i="14"/>
  <c r="W114" i="14"/>
  <c r="X114" i="14"/>
  <c r="Y114" i="14"/>
  <c r="Z114" i="14"/>
  <c r="AA114" i="14"/>
  <c r="AB114" i="14"/>
  <c r="AC114" i="14"/>
  <c r="AD114" i="14"/>
  <c r="AE114" i="14"/>
  <c r="AF114" i="14"/>
  <c r="AG114" i="14"/>
  <c r="AH114" i="14"/>
  <c r="AI114" i="14"/>
  <c r="AJ114" i="14"/>
  <c r="AK114" i="14"/>
  <c r="AL114" i="14"/>
  <c r="AM114" i="14"/>
  <c r="AN114" i="14"/>
  <c r="AO114" i="14"/>
  <c r="AP114" i="14"/>
  <c r="AQ114" i="14"/>
  <c r="AR114" i="14"/>
  <c r="AS114" i="14"/>
  <c r="AT114" i="14"/>
  <c r="AU114" i="14"/>
  <c r="AV114" i="14"/>
  <c r="AW114" i="14"/>
  <c r="AX114" i="14"/>
  <c r="AY114" i="14"/>
  <c r="AZ114" i="14"/>
  <c r="BA114" i="14"/>
  <c r="BB114" i="14"/>
  <c r="BC114" i="14"/>
  <c r="BD114" i="14"/>
  <c r="BE114" i="14"/>
  <c r="BF114" i="14"/>
  <c r="BG114" i="14"/>
  <c r="BH114" i="14"/>
  <c r="BI114" i="14"/>
  <c r="BJ114" i="14"/>
  <c r="BK114" i="14"/>
  <c r="BL114" i="14"/>
  <c r="BM114" i="14"/>
  <c r="BN114" i="14"/>
  <c r="BO114" i="14"/>
  <c r="BP114" i="14"/>
  <c r="BQ114" i="14"/>
  <c r="BR114" i="14"/>
  <c r="BS114" i="14"/>
  <c r="BT114" i="14"/>
  <c r="BU114" i="14"/>
  <c r="BV114" i="14"/>
  <c r="BW114" i="14"/>
  <c r="BX114" i="14"/>
  <c r="BY114" i="14"/>
  <c r="BZ114" i="14"/>
  <c r="CA114" i="14"/>
  <c r="CB114" i="14"/>
  <c r="CC114" i="14"/>
  <c r="CD114" i="14"/>
  <c r="CE114" i="14"/>
  <c r="CF114" i="14"/>
  <c r="CG114" i="14"/>
  <c r="CH114" i="14"/>
  <c r="CI114" i="14"/>
  <c r="CJ114" i="14"/>
  <c r="CK114" i="14"/>
  <c r="CL114" i="14"/>
  <c r="CM114" i="14"/>
  <c r="CN114" i="14"/>
  <c r="CO114" i="14"/>
  <c r="CP114" i="14"/>
  <c r="CQ114" i="14"/>
  <c r="CR114" i="14"/>
  <c r="CS114" i="14"/>
  <c r="CT114" i="14"/>
  <c r="CU114" i="14"/>
  <c r="CV114" i="14"/>
  <c r="CW114" i="14"/>
  <c r="CX114" i="14"/>
  <c r="CY114" i="14"/>
  <c r="CZ114" i="14"/>
  <c r="DA114" i="14"/>
  <c r="DB114" i="14"/>
  <c r="DC114" i="14"/>
  <c r="DD114" i="14"/>
  <c r="DE114" i="14"/>
  <c r="DF114" i="14"/>
  <c r="DG114" i="14"/>
  <c r="DH114" i="14"/>
  <c r="DI114" i="14"/>
  <c r="DJ114" i="14"/>
  <c r="DK114" i="14"/>
  <c r="DL114" i="14"/>
  <c r="DM114" i="14"/>
  <c r="DN114" i="14"/>
  <c r="DO114" i="14"/>
  <c r="DP114" i="14"/>
  <c r="DQ114" i="14"/>
  <c r="DR114" i="14"/>
  <c r="DS114" i="14"/>
  <c r="DT114" i="14"/>
  <c r="DU114" i="14"/>
  <c r="DV114" i="14"/>
  <c r="DW114" i="14"/>
  <c r="DX114" i="14"/>
  <c r="DY114" i="14"/>
  <c r="DZ114" i="14"/>
  <c r="EA114" i="14"/>
  <c r="EB114" i="14"/>
  <c r="EC114" i="14"/>
  <c r="ED114" i="14"/>
  <c r="EE114" i="14"/>
  <c r="EF114" i="14"/>
  <c r="EG114" i="14"/>
  <c r="EH114" i="14"/>
  <c r="C115" i="14"/>
  <c r="D115" i="14"/>
  <c r="E115" i="14"/>
  <c r="F115" i="14"/>
  <c r="G115" i="14"/>
  <c r="H115" i="14"/>
  <c r="I115" i="14"/>
  <c r="J115" i="14"/>
  <c r="K115" i="14"/>
  <c r="L115" i="14"/>
  <c r="M115" i="14"/>
  <c r="N115" i="14"/>
  <c r="O115" i="14"/>
  <c r="P115" i="14"/>
  <c r="Q115" i="14"/>
  <c r="R115" i="14"/>
  <c r="S115" i="14"/>
  <c r="T115" i="14"/>
  <c r="U115" i="14"/>
  <c r="V115" i="14"/>
  <c r="W115" i="14"/>
  <c r="X115" i="14"/>
  <c r="Y115" i="14"/>
  <c r="Z115" i="14"/>
  <c r="AA115" i="14"/>
  <c r="AB115" i="14"/>
  <c r="AC115" i="14"/>
  <c r="AD115" i="14"/>
  <c r="AE115" i="14"/>
  <c r="AF115" i="14"/>
  <c r="AG115" i="14"/>
  <c r="AH115" i="14"/>
  <c r="AI115" i="14"/>
  <c r="AJ115" i="14"/>
  <c r="AK115" i="14"/>
  <c r="AL115" i="14"/>
  <c r="AM115" i="14"/>
  <c r="AN115" i="14"/>
  <c r="AO115" i="14"/>
  <c r="AP115" i="14"/>
  <c r="AQ115" i="14"/>
  <c r="AR115" i="14"/>
  <c r="AS115" i="14"/>
  <c r="AT115" i="14"/>
  <c r="AU115" i="14"/>
  <c r="AV115" i="14"/>
  <c r="AW115" i="14"/>
  <c r="AX115" i="14"/>
  <c r="AY115" i="14"/>
  <c r="AZ115" i="14"/>
  <c r="BA115" i="14"/>
  <c r="BB115" i="14"/>
  <c r="BC115" i="14"/>
  <c r="BD115" i="14"/>
  <c r="BE115" i="14"/>
  <c r="BF115" i="14"/>
  <c r="BG115" i="14"/>
  <c r="BH115" i="14"/>
  <c r="BI115" i="14"/>
  <c r="BJ115" i="14"/>
  <c r="BK115" i="14"/>
  <c r="BL115" i="14"/>
  <c r="BM115" i="14"/>
  <c r="BN115" i="14"/>
  <c r="BO115" i="14"/>
  <c r="BP115" i="14"/>
  <c r="BQ115" i="14"/>
  <c r="BR115" i="14"/>
  <c r="BS115" i="14"/>
  <c r="BT115" i="14"/>
  <c r="BU115" i="14"/>
  <c r="BV115" i="14"/>
  <c r="BW115" i="14"/>
  <c r="BX115" i="14"/>
  <c r="BY115" i="14"/>
  <c r="BZ115" i="14"/>
  <c r="CA115" i="14"/>
  <c r="CB115" i="14"/>
  <c r="CC115" i="14"/>
  <c r="CD115" i="14"/>
  <c r="CE115" i="14"/>
  <c r="CF115" i="14"/>
  <c r="CG115" i="14"/>
  <c r="CH115" i="14"/>
  <c r="CI115" i="14"/>
  <c r="CJ115" i="14"/>
  <c r="CK115" i="14"/>
  <c r="CL115" i="14"/>
  <c r="CM115" i="14"/>
  <c r="CN115" i="14"/>
  <c r="CO115" i="14"/>
  <c r="CP115" i="14"/>
  <c r="CQ115" i="14"/>
  <c r="CR115" i="14"/>
  <c r="CS115" i="14"/>
  <c r="CT115" i="14"/>
  <c r="CU115" i="14"/>
  <c r="CV115" i="14"/>
  <c r="CW115" i="14"/>
  <c r="CX115" i="14"/>
  <c r="CY115" i="14"/>
  <c r="CZ115" i="14"/>
  <c r="DA115" i="14"/>
  <c r="DB115" i="14"/>
  <c r="DC115" i="14"/>
  <c r="DD115" i="14"/>
  <c r="DE115" i="14"/>
  <c r="DF115" i="14"/>
  <c r="DG115" i="14"/>
  <c r="DH115" i="14"/>
  <c r="DI115" i="14"/>
  <c r="DJ115" i="14"/>
  <c r="DK115" i="14"/>
  <c r="DL115" i="14"/>
  <c r="DM115" i="14"/>
  <c r="DN115" i="14"/>
  <c r="DO115" i="14"/>
  <c r="DP115" i="14"/>
  <c r="DQ115" i="14"/>
  <c r="DR115" i="14"/>
  <c r="DS115" i="14"/>
  <c r="DT115" i="14"/>
  <c r="DU115" i="14"/>
  <c r="DV115" i="14"/>
  <c r="DW115" i="14"/>
  <c r="DX115" i="14"/>
  <c r="DY115" i="14"/>
  <c r="DZ115" i="14"/>
  <c r="EA115" i="14"/>
  <c r="EB115" i="14"/>
  <c r="EC115" i="14"/>
  <c r="ED115" i="14"/>
  <c r="EE115" i="14"/>
  <c r="EF115" i="14"/>
  <c r="EG115" i="14"/>
  <c r="EH115" i="14"/>
  <c r="C116" i="14"/>
  <c r="D116" i="14"/>
  <c r="E116" i="14"/>
  <c r="F116" i="14"/>
  <c r="G116" i="14"/>
  <c r="H116" i="14"/>
  <c r="I116" i="14"/>
  <c r="J116" i="14"/>
  <c r="K116" i="14"/>
  <c r="L116" i="14"/>
  <c r="M116" i="14"/>
  <c r="N116" i="14"/>
  <c r="O116" i="14"/>
  <c r="P116" i="14"/>
  <c r="Q116" i="14"/>
  <c r="R116" i="14"/>
  <c r="S116" i="14"/>
  <c r="T116" i="14"/>
  <c r="U116" i="14"/>
  <c r="V116" i="14"/>
  <c r="W116" i="14"/>
  <c r="X116" i="14"/>
  <c r="Y116" i="14"/>
  <c r="Z116" i="14"/>
  <c r="AA116" i="14"/>
  <c r="AB116" i="14"/>
  <c r="AC116" i="14"/>
  <c r="AD116" i="14"/>
  <c r="AE116" i="14"/>
  <c r="AF116" i="14"/>
  <c r="AG116" i="14"/>
  <c r="AH116" i="14"/>
  <c r="AI116" i="14"/>
  <c r="AJ116" i="14"/>
  <c r="AK116" i="14"/>
  <c r="AL116" i="14"/>
  <c r="AM116" i="14"/>
  <c r="AN116" i="14"/>
  <c r="AO116" i="14"/>
  <c r="AP116" i="14"/>
  <c r="AQ116" i="14"/>
  <c r="AR116" i="14"/>
  <c r="AS116" i="14"/>
  <c r="AT116" i="14"/>
  <c r="AU116" i="14"/>
  <c r="AV116" i="14"/>
  <c r="AW116" i="14"/>
  <c r="AX116" i="14"/>
  <c r="AY116" i="14"/>
  <c r="AZ116" i="14"/>
  <c r="BA116" i="14"/>
  <c r="BB116" i="14"/>
  <c r="BC116" i="14"/>
  <c r="BD116" i="14"/>
  <c r="BE116" i="14"/>
  <c r="BF116" i="14"/>
  <c r="BG116" i="14"/>
  <c r="BH116" i="14"/>
  <c r="BI116" i="14"/>
  <c r="BJ116" i="14"/>
  <c r="BK116" i="14"/>
  <c r="BL116" i="14"/>
  <c r="BM116" i="14"/>
  <c r="BN116" i="14"/>
  <c r="BO116" i="14"/>
  <c r="BP116" i="14"/>
  <c r="BQ116" i="14"/>
  <c r="BR116" i="14"/>
  <c r="BS116" i="14"/>
  <c r="BT116" i="14"/>
  <c r="BU116" i="14"/>
  <c r="BV116" i="14"/>
  <c r="BW116" i="14"/>
  <c r="BX116" i="14"/>
  <c r="BY116" i="14"/>
  <c r="BZ116" i="14"/>
  <c r="CA116" i="14"/>
  <c r="CB116" i="14"/>
  <c r="CC116" i="14"/>
  <c r="CD116" i="14"/>
  <c r="CE116" i="14"/>
  <c r="CF116" i="14"/>
  <c r="CG116" i="14"/>
  <c r="CH116" i="14"/>
  <c r="CI116" i="14"/>
  <c r="CJ116" i="14"/>
  <c r="CK116" i="14"/>
  <c r="CL116" i="14"/>
  <c r="CM116" i="14"/>
  <c r="CN116" i="14"/>
  <c r="CO116" i="14"/>
  <c r="CP116" i="14"/>
  <c r="CQ116" i="14"/>
  <c r="CR116" i="14"/>
  <c r="CS116" i="14"/>
  <c r="CT116" i="14"/>
  <c r="CU116" i="14"/>
  <c r="CV116" i="14"/>
  <c r="CW116" i="14"/>
  <c r="CX116" i="14"/>
  <c r="CY116" i="14"/>
  <c r="CZ116" i="14"/>
  <c r="DA116" i="14"/>
  <c r="DB116" i="14"/>
  <c r="DC116" i="14"/>
  <c r="DD116" i="14"/>
  <c r="DE116" i="14"/>
  <c r="DF116" i="14"/>
  <c r="DG116" i="14"/>
  <c r="DH116" i="14"/>
  <c r="DI116" i="14"/>
  <c r="DJ116" i="14"/>
  <c r="DK116" i="14"/>
  <c r="DL116" i="14"/>
  <c r="DM116" i="14"/>
  <c r="DN116" i="14"/>
  <c r="DO116" i="14"/>
  <c r="DP116" i="14"/>
  <c r="DQ116" i="14"/>
  <c r="DR116" i="14"/>
  <c r="DS116" i="14"/>
  <c r="DT116" i="14"/>
  <c r="DU116" i="14"/>
  <c r="DV116" i="14"/>
  <c r="DW116" i="14"/>
  <c r="DX116" i="14"/>
  <c r="DY116" i="14"/>
  <c r="DZ116" i="14"/>
  <c r="EA116" i="14"/>
  <c r="EB116" i="14"/>
  <c r="EC116" i="14"/>
  <c r="ED116" i="14"/>
  <c r="EE116" i="14"/>
  <c r="EF116" i="14"/>
  <c r="EG116" i="14"/>
  <c r="EH116" i="14"/>
  <c r="C117" i="14"/>
  <c r="D117" i="14"/>
  <c r="E117" i="14"/>
  <c r="F117" i="14"/>
  <c r="G117" i="14"/>
  <c r="H117" i="14"/>
  <c r="I117" i="14"/>
  <c r="J117" i="14"/>
  <c r="K117" i="14"/>
  <c r="L117" i="14"/>
  <c r="M117" i="14"/>
  <c r="N117" i="14"/>
  <c r="O117" i="14"/>
  <c r="P117" i="14"/>
  <c r="Q117" i="14"/>
  <c r="R117" i="14"/>
  <c r="S117" i="14"/>
  <c r="T117" i="14"/>
  <c r="U117" i="14"/>
  <c r="V117" i="14"/>
  <c r="W117" i="14"/>
  <c r="X117" i="14"/>
  <c r="Y117" i="14"/>
  <c r="Z117" i="14"/>
  <c r="AA117" i="14"/>
  <c r="AB117" i="14"/>
  <c r="AC117" i="14"/>
  <c r="AD117" i="14"/>
  <c r="AE117" i="14"/>
  <c r="AF117" i="14"/>
  <c r="AG117" i="14"/>
  <c r="AH117" i="14"/>
  <c r="AI117" i="14"/>
  <c r="AJ117" i="14"/>
  <c r="AK117" i="14"/>
  <c r="AL117" i="14"/>
  <c r="AM117" i="14"/>
  <c r="AN117" i="14"/>
  <c r="AO117" i="14"/>
  <c r="AP117" i="14"/>
  <c r="AQ117" i="14"/>
  <c r="AR117" i="14"/>
  <c r="AS117" i="14"/>
  <c r="AT117" i="14"/>
  <c r="AU117" i="14"/>
  <c r="AV117" i="14"/>
  <c r="AW117" i="14"/>
  <c r="AX117" i="14"/>
  <c r="AY117" i="14"/>
  <c r="AZ117" i="14"/>
  <c r="BA117" i="14"/>
  <c r="BB117" i="14"/>
  <c r="BC117" i="14"/>
  <c r="BD117" i="14"/>
  <c r="BE117" i="14"/>
  <c r="BF117" i="14"/>
  <c r="BG117" i="14"/>
  <c r="BH117" i="14"/>
  <c r="BI117" i="14"/>
  <c r="BJ117" i="14"/>
  <c r="BK117" i="14"/>
  <c r="BL117" i="14"/>
  <c r="BM117" i="14"/>
  <c r="BN117" i="14"/>
  <c r="BO117" i="14"/>
  <c r="BP117" i="14"/>
  <c r="BQ117" i="14"/>
  <c r="BR117" i="14"/>
  <c r="BS117" i="14"/>
  <c r="BT117" i="14"/>
  <c r="BU117" i="14"/>
  <c r="BV117" i="14"/>
  <c r="BW117" i="14"/>
  <c r="BX117" i="14"/>
  <c r="BY117" i="14"/>
  <c r="BZ117" i="14"/>
  <c r="CA117" i="14"/>
  <c r="CB117" i="14"/>
  <c r="CC117" i="14"/>
  <c r="CD117" i="14"/>
  <c r="CE117" i="14"/>
  <c r="CF117" i="14"/>
  <c r="CG117" i="14"/>
  <c r="CH117" i="14"/>
  <c r="CI117" i="14"/>
  <c r="CJ117" i="14"/>
  <c r="CK117" i="14"/>
  <c r="CL117" i="14"/>
  <c r="CM117" i="14"/>
  <c r="CN117" i="14"/>
  <c r="CO117" i="14"/>
  <c r="CP117" i="14"/>
  <c r="CQ117" i="14"/>
  <c r="CR117" i="14"/>
  <c r="CS117" i="14"/>
  <c r="CT117" i="14"/>
  <c r="CU117" i="14"/>
  <c r="CV117" i="14"/>
  <c r="CW117" i="14"/>
  <c r="CX117" i="14"/>
  <c r="CY117" i="14"/>
  <c r="CZ117" i="14"/>
  <c r="DA117" i="14"/>
  <c r="DB117" i="14"/>
  <c r="DC117" i="14"/>
  <c r="DD117" i="14"/>
  <c r="DE117" i="14"/>
  <c r="DF117" i="14"/>
  <c r="DG117" i="14"/>
  <c r="DH117" i="14"/>
  <c r="DI117" i="14"/>
  <c r="DJ117" i="14"/>
  <c r="DK117" i="14"/>
  <c r="DL117" i="14"/>
  <c r="DM117" i="14"/>
  <c r="DN117" i="14"/>
  <c r="DO117" i="14"/>
  <c r="DP117" i="14"/>
  <c r="DQ117" i="14"/>
  <c r="DR117" i="14"/>
  <c r="DS117" i="14"/>
  <c r="DT117" i="14"/>
  <c r="DU117" i="14"/>
  <c r="DV117" i="14"/>
  <c r="DW117" i="14"/>
  <c r="DX117" i="14"/>
  <c r="DY117" i="14"/>
  <c r="DZ117" i="14"/>
  <c r="EA117" i="14"/>
  <c r="EB117" i="14"/>
  <c r="EC117" i="14"/>
  <c r="ED117" i="14"/>
  <c r="EE117" i="14"/>
  <c r="EF117" i="14"/>
  <c r="EG117" i="14"/>
  <c r="EH117" i="14"/>
  <c r="C118" i="14"/>
  <c r="D118" i="14"/>
  <c r="E118" i="14"/>
  <c r="F118" i="14"/>
  <c r="G118" i="14"/>
  <c r="H118" i="14"/>
  <c r="I118" i="14"/>
  <c r="J118" i="14"/>
  <c r="K118" i="14"/>
  <c r="L118" i="14"/>
  <c r="M118" i="14"/>
  <c r="N118" i="14"/>
  <c r="O118" i="14"/>
  <c r="P118" i="14"/>
  <c r="Q118" i="14"/>
  <c r="R118" i="14"/>
  <c r="S118" i="14"/>
  <c r="T118" i="14"/>
  <c r="U118" i="14"/>
  <c r="V118" i="14"/>
  <c r="W118" i="14"/>
  <c r="X118" i="14"/>
  <c r="Y118" i="14"/>
  <c r="Z118" i="14"/>
  <c r="AA118" i="14"/>
  <c r="AB118" i="14"/>
  <c r="AC118" i="14"/>
  <c r="AD118" i="14"/>
  <c r="AE118" i="14"/>
  <c r="AF118" i="14"/>
  <c r="AG118" i="14"/>
  <c r="AH118" i="14"/>
  <c r="AI118" i="14"/>
  <c r="AJ118" i="14"/>
  <c r="AK118" i="14"/>
  <c r="AL118" i="14"/>
  <c r="AM118" i="14"/>
  <c r="AN118" i="14"/>
  <c r="AO118" i="14"/>
  <c r="AP118" i="14"/>
  <c r="AQ118" i="14"/>
  <c r="AR118" i="14"/>
  <c r="AS118" i="14"/>
  <c r="AT118" i="14"/>
  <c r="AU118" i="14"/>
  <c r="AV118" i="14"/>
  <c r="AW118" i="14"/>
  <c r="AX118" i="14"/>
  <c r="AY118" i="14"/>
  <c r="AZ118" i="14"/>
  <c r="BA118" i="14"/>
  <c r="BB118" i="14"/>
  <c r="BC118" i="14"/>
  <c r="BD118" i="14"/>
  <c r="BE118" i="14"/>
  <c r="BF118" i="14"/>
  <c r="BG118" i="14"/>
  <c r="BH118" i="14"/>
  <c r="BI118" i="14"/>
  <c r="BJ118" i="14"/>
  <c r="BK118" i="14"/>
  <c r="BL118" i="14"/>
  <c r="BM118" i="14"/>
  <c r="BN118" i="14"/>
  <c r="BO118" i="14"/>
  <c r="BP118" i="14"/>
  <c r="BQ118" i="14"/>
  <c r="BR118" i="14"/>
  <c r="BS118" i="14"/>
  <c r="BT118" i="14"/>
  <c r="BU118" i="14"/>
  <c r="BV118" i="14"/>
  <c r="BW118" i="14"/>
  <c r="BX118" i="14"/>
  <c r="BY118" i="14"/>
  <c r="BZ118" i="14"/>
  <c r="CA118" i="14"/>
  <c r="CB118" i="14"/>
  <c r="CC118" i="14"/>
  <c r="CD118" i="14"/>
  <c r="CE118" i="14"/>
  <c r="CF118" i="14"/>
  <c r="CG118" i="14"/>
  <c r="CH118" i="14"/>
  <c r="CI118" i="14"/>
  <c r="CJ118" i="14"/>
  <c r="CK118" i="14"/>
  <c r="CL118" i="14"/>
  <c r="CM118" i="14"/>
  <c r="CN118" i="14"/>
  <c r="CO118" i="14"/>
  <c r="CP118" i="14"/>
  <c r="CQ118" i="14"/>
  <c r="CR118" i="14"/>
  <c r="CS118" i="14"/>
  <c r="CT118" i="14"/>
  <c r="CU118" i="14"/>
  <c r="CV118" i="14"/>
  <c r="CW118" i="14"/>
  <c r="CX118" i="14"/>
  <c r="CY118" i="14"/>
  <c r="CZ118" i="14"/>
  <c r="DA118" i="14"/>
  <c r="DB118" i="14"/>
  <c r="DC118" i="14"/>
  <c r="DD118" i="14"/>
  <c r="DE118" i="14"/>
  <c r="DF118" i="14"/>
  <c r="DG118" i="14"/>
  <c r="DH118" i="14"/>
  <c r="DI118" i="14"/>
  <c r="DJ118" i="14"/>
  <c r="DK118" i="14"/>
  <c r="DL118" i="14"/>
  <c r="DM118" i="14"/>
  <c r="DN118" i="14"/>
  <c r="DO118" i="14"/>
  <c r="DP118" i="14"/>
  <c r="DQ118" i="14"/>
  <c r="DR118" i="14"/>
  <c r="DS118" i="14"/>
  <c r="DT118" i="14"/>
  <c r="DU118" i="14"/>
  <c r="DV118" i="14"/>
  <c r="DW118" i="14"/>
  <c r="DX118" i="14"/>
  <c r="DY118" i="14"/>
  <c r="DZ118" i="14"/>
  <c r="EA118" i="14"/>
  <c r="EB118" i="14"/>
  <c r="EC118" i="14"/>
  <c r="ED118" i="14"/>
  <c r="EE118" i="14"/>
  <c r="EF118" i="14"/>
  <c r="EG118" i="14"/>
  <c r="EH118" i="14"/>
  <c r="C119" i="14"/>
  <c r="D119" i="14"/>
  <c r="E119" i="14"/>
  <c r="F119" i="14"/>
  <c r="G119" i="14"/>
  <c r="H119" i="14"/>
  <c r="I119" i="14"/>
  <c r="J119" i="14"/>
  <c r="K119" i="14"/>
  <c r="L119" i="14"/>
  <c r="M119" i="14"/>
  <c r="N119" i="14"/>
  <c r="O119" i="14"/>
  <c r="P119" i="14"/>
  <c r="Q119" i="14"/>
  <c r="R119" i="14"/>
  <c r="S119" i="14"/>
  <c r="T119" i="14"/>
  <c r="U119" i="14"/>
  <c r="V119" i="14"/>
  <c r="W119" i="14"/>
  <c r="X119" i="14"/>
  <c r="Y119" i="14"/>
  <c r="Z119" i="14"/>
  <c r="AA119" i="14"/>
  <c r="AB119" i="14"/>
  <c r="AC119" i="14"/>
  <c r="AD119" i="14"/>
  <c r="AE119" i="14"/>
  <c r="AF119" i="14"/>
  <c r="AG119" i="14"/>
  <c r="AH119" i="14"/>
  <c r="AI119" i="14"/>
  <c r="AJ119" i="14"/>
  <c r="AK119" i="14"/>
  <c r="AL119" i="14"/>
  <c r="AM119" i="14"/>
  <c r="AN119" i="14"/>
  <c r="AO119" i="14"/>
  <c r="AP119" i="14"/>
  <c r="AQ119" i="14"/>
  <c r="AR119" i="14"/>
  <c r="AS119" i="14"/>
  <c r="AT119" i="14"/>
  <c r="AU119" i="14"/>
  <c r="AV119" i="14"/>
  <c r="AW119" i="14"/>
  <c r="AX119" i="14"/>
  <c r="AY119" i="14"/>
  <c r="AZ119" i="14"/>
  <c r="BA119" i="14"/>
  <c r="BB119" i="14"/>
  <c r="BC119" i="14"/>
  <c r="BD119" i="14"/>
  <c r="BE119" i="14"/>
  <c r="BF119" i="14"/>
  <c r="BG119" i="14"/>
  <c r="BH119" i="14"/>
  <c r="BI119" i="14"/>
  <c r="BJ119" i="14"/>
  <c r="BK119" i="14"/>
  <c r="BL119" i="14"/>
  <c r="BM119" i="14"/>
  <c r="BN119" i="14"/>
  <c r="BO119" i="14"/>
  <c r="BP119" i="14"/>
  <c r="BQ119" i="14"/>
  <c r="BR119" i="14"/>
  <c r="BS119" i="14"/>
  <c r="BT119" i="14"/>
  <c r="BU119" i="14"/>
  <c r="BV119" i="14"/>
  <c r="BW119" i="14"/>
  <c r="BX119" i="14"/>
  <c r="BY119" i="14"/>
  <c r="BZ119" i="14"/>
  <c r="CA119" i="14"/>
  <c r="CB119" i="14"/>
  <c r="CC119" i="14"/>
  <c r="CD119" i="14"/>
  <c r="CE119" i="14"/>
  <c r="CF119" i="14"/>
  <c r="CG119" i="14"/>
  <c r="CH119" i="14"/>
  <c r="CI119" i="14"/>
  <c r="CJ119" i="14"/>
  <c r="CK119" i="14"/>
  <c r="CL119" i="14"/>
  <c r="CM119" i="14"/>
  <c r="CN119" i="14"/>
  <c r="CO119" i="14"/>
  <c r="CP119" i="14"/>
  <c r="CQ119" i="14"/>
  <c r="CR119" i="14"/>
  <c r="CS119" i="14"/>
  <c r="CT119" i="14"/>
  <c r="CU119" i="14"/>
  <c r="CV119" i="14"/>
  <c r="CW119" i="14"/>
  <c r="CX119" i="14"/>
  <c r="CY119" i="14"/>
  <c r="CZ119" i="14"/>
  <c r="DA119" i="14"/>
  <c r="DB119" i="14"/>
  <c r="DC119" i="14"/>
  <c r="DD119" i="14"/>
  <c r="DE119" i="14"/>
  <c r="DF119" i="14"/>
  <c r="DG119" i="14"/>
  <c r="DH119" i="14"/>
  <c r="DI119" i="14"/>
  <c r="DJ119" i="14"/>
  <c r="DK119" i="14"/>
  <c r="DL119" i="14"/>
  <c r="DM119" i="14"/>
  <c r="DN119" i="14"/>
  <c r="DO119" i="14"/>
  <c r="DP119" i="14"/>
  <c r="DQ119" i="14"/>
  <c r="DR119" i="14"/>
  <c r="DS119" i="14"/>
  <c r="DT119" i="14"/>
  <c r="DU119" i="14"/>
  <c r="DV119" i="14"/>
  <c r="DW119" i="14"/>
  <c r="DX119" i="14"/>
  <c r="DY119" i="14"/>
  <c r="DZ119" i="14"/>
  <c r="EA119" i="14"/>
  <c r="EB119" i="14"/>
  <c r="EC119" i="14"/>
  <c r="ED119" i="14"/>
  <c r="EE119" i="14"/>
  <c r="EF119" i="14"/>
  <c r="EG119" i="14"/>
  <c r="EH119" i="14"/>
  <c r="C120" i="14"/>
  <c r="D120" i="14"/>
  <c r="E120" i="14"/>
  <c r="F120" i="14"/>
  <c r="G120" i="14"/>
  <c r="H120" i="14"/>
  <c r="I120" i="14"/>
  <c r="J120" i="14"/>
  <c r="K120" i="14"/>
  <c r="L120" i="14"/>
  <c r="M120" i="14"/>
  <c r="N120" i="14"/>
  <c r="O120" i="14"/>
  <c r="P120" i="14"/>
  <c r="Q120" i="14"/>
  <c r="R120" i="14"/>
  <c r="S120" i="14"/>
  <c r="T120" i="14"/>
  <c r="U120" i="14"/>
  <c r="V120" i="14"/>
  <c r="W120" i="14"/>
  <c r="X120" i="14"/>
  <c r="Y120" i="14"/>
  <c r="Z120" i="14"/>
  <c r="AA120" i="14"/>
  <c r="AB120" i="14"/>
  <c r="AC120" i="14"/>
  <c r="AD120" i="14"/>
  <c r="AE120" i="14"/>
  <c r="AF120" i="14"/>
  <c r="AG120" i="14"/>
  <c r="AH120" i="14"/>
  <c r="AI120" i="14"/>
  <c r="AJ120" i="14"/>
  <c r="AK120" i="14"/>
  <c r="AL120" i="14"/>
  <c r="AM120" i="14"/>
  <c r="AN120" i="14"/>
  <c r="AO120" i="14"/>
  <c r="AP120" i="14"/>
  <c r="AQ120" i="14"/>
  <c r="AR120" i="14"/>
  <c r="AS120" i="14"/>
  <c r="AT120" i="14"/>
  <c r="AU120" i="14"/>
  <c r="AV120" i="14"/>
  <c r="AW120" i="14"/>
  <c r="AX120" i="14"/>
  <c r="AY120" i="14"/>
  <c r="AZ120" i="14"/>
  <c r="BA120" i="14"/>
  <c r="BB120" i="14"/>
  <c r="BC120" i="14"/>
  <c r="BD120" i="14"/>
  <c r="BE120" i="14"/>
  <c r="BF120" i="14"/>
  <c r="BG120" i="14"/>
  <c r="BH120" i="14"/>
  <c r="BI120" i="14"/>
  <c r="BJ120" i="14"/>
  <c r="BK120" i="14"/>
  <c r="BL120" i="14"/>
  <c r="BM120" i="14"/>
  <c r="BN120" i="14"/>
  <c r="BO120" i="14"/>
  <c r="BP120" i="14"/>
  <c r="BQ120" i="14"/>
  <c r="BR120" i="14"/>
  <c r="BS120" i="14"/>
  <c r="BT120" i="14"/>
  <c r="BU120" i="14"/>
  <c r="BV120" i="14"/>
  <c r="BW120" i="14"/>
  <c r="BX120" i="14"/>
  <c r="BY120" i="14"/>
  <c r="BZ120" i="14"/>
  <c r="CA120" i="14"/>
  <c r="CB120" i="14"/>
  <c r="CC120" i="14"/>
  <c r="CD120" i="14"/>
  <c r="CE120" i="14"/>
  <c r="CF120" i="14"/>
  <c r="CG120" i="14"/>
  <c r="CH120" i="14"/>
  <c r="CI120" i="14"/>
  <c r="CJ120" i="14"/>
  <c r="CK120" i="14"/>
  <c r="CL120" i="14"/>
  <c r="CM120" i="14"/>
  <c r="CN120" i="14"/>
  <c r="CO120" i="14"/>
  <c r="CP120" i="14"/>
  <c r="CQ120" i="14"/>
  <c r="CR120" i="14"/>
  <c r="CS120" i="14"/>
  <c r="CT120" i="14"/>
  <c r="CU120" i="14"/>
  <c r="CV120" i="14"/>
  <c r="CW120" i="14"/>
  <c r="CX120" i="14"/>
  <c r="CY120" i="14"/>
  <c r="CZ120" i="14"/>
  <c r="DA120" i="14"/>
  <c r="DB120" i="14"/>
  <c r="DC120" i="14"/>
  <c r="DD120" i="14"/>
  <c r="DE120" i="14"/>
  <c r="DF120" i="14"/>
  <c r="DG120" i="14"/>
  <c r="DH120" i="14"/>
  <c r="DI120" i="14"/>
  <c r="DJ120" i="14"/>
  <c r="DK120" i="14"/>
  <c r="DL120" i="14"/>
  <c r="DM120" i="14"/>
  <c r="DN120" i="14"/>
  <c r="DO120" i="14"/>
  <c r="DP120" i="14"/>
  <c r="DQ120" i="14"/>
  <c r="DR120" i="14"/>
  <c r="DS120" i="14"/>
  <c r="DT120" i="14"/>
  <c r="DU120" i="14"/>
  <c r="DV120" i="14"/>
  <c r="DW120" i="14"/>
  <c r="DX120" i="14"/>
  <c r="DY120" i="14"/>
  <c r="DZ120" i="14"/>
  <c r="EA120" i="14"/>
  <c r="EB120" i="14"/>
  <c r="EC120" i="14"/>
  <c r="ED120" i="14"/>
  <c r="EE120" i="14"/>
  <c r="EF120" i="14"/>
  <c r="EG120" i="14"/>
  <c r="EH120" i="14"/>
  <c r="C121" i="14"/>
  <c r="D121" i="14"/>
  <c r="E121" i="14"/>
  <c r="F121" i="14"/>
  <c r="G121" i="14"/>
  <c r="H121" i="14"/>
  <c r="I121" i="14"/>
  <c r="J121" i="14"/>
  <c r="K121" i="14"/>
  <c r="L121" i="14"/>
  <c r="M121" i="14"/>
  <c r="N121" i="14"/>
  <c r="O121" i="14"/>
  <c r="P121" i="14"/>
  <c r="Q121" i="14"/>
  <c r="R121" i="14"/>
  <c r="S121" i="14"/>
  <c r="T121" i="14"/>
  <c r="U121" i="14"/>
  <c r="V121" i="14"/>
  <c r="W121" i="14"/>
  <c r="X121" i="14"/>
  <c r="Y121" i="14"/>
  <c r="Z121" i="14"/>
  <c r="AA121" i="14"/>
  <c r="AB121" i="14"/>
  <c r="AC121" i="14"/>
  <c r="AD121" i="14"/>
  <c r="AE121" i="14"/>
  <c r="AF121" i="14"/>
  <c r="AG121" i="14"/>
  <c r="AH121" i="14"/>
  <c r="AI121" i="14"/>
  <c r="AJ121" i="14"/>
  <c r="AK121" i="14"/>
  <c r="AL121" i="14"/>
  <c r="AM121" i="14"/>
  <c r="AN121" i="14"/>
  <c r="AO121" i="14"/>
  <c r="AP121" i="14"/>
  <c r="AQ121" i="14"/>
  <c r="AR121" i="14"/>
  <c r="AS121" i="14"/>
  <c r="AT121" i="14"/>
  <c r="AU121" i="14"/>
  <c r="AV121" i="14"/>
  <c r="AW121" i="14"/>
  <c r="AX121" i="14"/>
  <c r="AY121" i="14"/>
  <c r="AZ121" i="14"/>
  <c r="BA121" i="14"/>
  <c r="BB121" i="14"/>
  <c r="BC121" i="14"/>
  <c r="BD121" i="14"/>
  <c r="BE121" i="14"/>
  <c r="BF121" i="14"/>
  <c r="BG121" i="14"/>
  <c r="BH121" i="14"/>
  <c r="BI121" i="14"/>
  <c r="BJ121" i="14"/>
  <c r="BK121" i="14"/>
  <c r="BL121" i="14"/>
  <c r="BM121" i="14"/>
  <c r="BN121" i="14"/>
  <c r="BO121" i="14"/>
  <c r="BP121" i="14"/>
  <c r="BQ121" i="14"/>
  <c r="BR121" i="14"/>
  <c r="BS121" i="14"/>
  <c r="BT121" i="14"/>
  <c r="BU121" i="14"/>
  <c r="BV121" i="14"/>
  <c r="BW121" i="14"/>
  <c r="BX121" i="14"/>
  <c r="BY121" i="14"/>
  <c r="BZ121" i="14"/>
  <c r="CA121" i="14"/>
  <c r="CB121" i="14"/>
  <c r="CC121" i="14"/>
  <c r="CD121" i="14"/>
  <c r="CE121" i="14"/>
  <c r="CF121" i="14"/>
  <c r="CG121" i="14"/>
  <c r="CH121" i="14"/>
  <c r="CI121" i="14"/>
  <c r="CJ121" i="14"/>
  <c r="CK121" i="14"/>
  <c r="CL121" i="14"/>
  <c r="CM121" i="14"/>
  <c r="CN121" i="14"/>
  <c r="CO121" i="14"/>
  <c r="CP121" i="14"/>
  <c r="CQ121" i="14"/>
  <c r="CR121" i="14"/>
  <c r="CS121" i="14"/>
  <c r="CT121" i="14"/>
  <c r="CU121" i="14"/>
  <c r="CV121" i="14"/>
  <c r="CW121" i="14"/>
  <c r="CX121" i="14"/>
  <c r="CY121" i="14"/>
  <c r="CZ121" i="14"/>
  <c r="DA121" i="14"/>
  <c r="DB121" i="14"/>
  <c r="DC121" i="14"/>
  <c r="DD121" i="14"/>
  <c r="DE121" i="14"/>
  <c r="DF121" i="14"/>
  <c r="DG121" i="14"/>
  <c r="DH121" i="14"/>
  <c r="DI121" i="14"/>
  <c r="DJ121" i="14"/>
  <c r="DK121" i="14"/>
  <c r="DL121" i="14"/>
  <c r="DM121" i="14"/>
  <c r="DN121" i="14"/>
  <c r="DO121" i="14"/>
  <c r="DP121" i="14"/>
  <c r="DQ121" i="14"/>
  <c r="DR121" i="14"/>
  <c r="DS121" i="14"/>
  <c r="DT121" i="14"/>
  <c r="DU121" i="14"/>
  <c r="DV121" i="14"/>
  <c r="DW121" i="14"/>
  <c r="DX121" i="14"/>
  <c r="DY121" i="14"/>
  <c r="DZ121" i="14"/>
  <c r="EA121" i="14"/>
  <c r="EB121" i="14"/>
  <c r="EC121" i="14"/>
  <c r="ED121" i="14"/>
  <c r="EE121" i="14"/>
  <c r="EF121" i="14"/>
  <c r="EG121" i="14"/>
  <c r="EH121" i="14"/>
  <c r="C122" i="14"/>
  <c r="D122" i="14"/>
  <c r="E122" i="14"/>
  <c r="F122" i="14"/>
  <c r="G122" i="14"/>
  <c r="H122" i="14"/>
  <c r="I122" i="14"/>
  <c r="J122" i="14"/>
  <c r="K122" i="14"/>
  <c r="L122" i="14"/>
  <c r="M122" i="14"/>
  <c r="N122" i="14"/>
  <c r="O122" i="14"/>
  <c r="P122" i="14"/>
  <c r="Q122" i="14"/>
  <c r="R122" i="14"/>
  <c r="S122" i="14"/>
  <c r="T122" i="14"/>
  <c r="U122" i="14"/>
  <c r="V122" i="14"/>
  <c r="W122" i="14"/>
  <c r="X122" i="14"/>
  <c r="Y122" i="14"/>
  <c r="Z122" i="14"/>
  <c r="AA122" i="14"/>
  <c r="AB122" i="14"/>
  <c r="AC122" i="14"/>
  <c r="AD122" i="14"/>
  <c r="AE122" i="14"/>
  <c r="AF122" i="14"/>
  <c r="AG122" i="14"/>
  <c r="AH122" i="14"/>
  <c r="AI122" i="14"/>
  <c r="AJ122" i="14"/>
  <c r="AK122" i="14"/>
  <c r="AL122" i="14"/>
  <c r="AM122" i="14"/>
  <c r="AN122" i="14"/>
  <c r="AO122" i="14"/>
  <c r="AP122" i="14"/>
  <c r="AQ122" i="14"/>
  <c r="AR122" i="14"/>
  <c r="AS122" i="14"/>
  <c r="AT122" i="14"/>
  <c r="AU122" i="14"/>
  <c r="AV122" i="14"/>
  <c r="AW122" i="14"/>
  <c r="AX122" i="14"/>
  <c r="AY122" i="14"/>
  <c r="AZ122" i="14"/>
  <c r="BA122" i="14"/>
  <c r="BB122" i="14"/>
  <c r="BC122" i="14"/>
  <c r="BD122" i="14"/>
  <c r="BE122" i="14"/>
  <c r="BF122" i="14"/>
  <c r="BG122" i="14"/>
  <c r="BH122" i="14"/>
  <c r="BI122" i="14"/>
  <c r="BJ122" i="14"/>
  <c r="BK122" i="14"/>
  <c r="BL122" i="14"/>
  <c r="BM122" i="14"/>
  <c r="BN122" i="14"/>
  <c r="BO122" i="14"/>
  <c r="BP122" i="14"/>
  <c r="BQ122" i="14"/>
  <c r="BR122" i="14"/>
  <c r="BS122" i="14"/>
  <c r="BT122" i="14"/>
  <c r="BU122" i="14"/>
  <c r="BV122" i="14"/>
  <c r="BW122" i="14"/>
  <c r="BX122" i="14"/>
  <c r="BY122" i="14"/>
  <c r="BZ122" i="14"/>
  <c r="CA122" i="14"/>
  <c r="CB122" i="14"/>
  <c r="CC122" i="14"/>
  <c r="CD122" i="14"/>
  <c r="CE122" i="14"/>
  <c r="CF122" i="14"/>
  <c r="CG122" i="14"/>
  <c r="CH122" i="14"/>
  <c r="CI122" i="14"/>
  <c r="CJ122" i="14"/>
  <c r="CK122" i="14"/>
  <c r="CL122" i="14"/>
  <c r="CM122" i="14"/>
  <c r="CN122" i="14"/>
  <c r="CO122" i="14"/>
  <c r="CP122" i="14"/>
  <c r="CQ122" i="14"/>
  <c r="CR122" i="14"/>
  <c r="CS122" i="14"/>
  <c r="CT122" i="14"/>
  <c r="CU122" i="14"/>
  <c r="CV122" i="14"/>
  <c r="CW122" i="14"/>
  <c r="CX122" i="14"/>
  <c r="CY122" i="14"/>
  <c r="CZ122" i="14"/>
  <c r="DA122" i="14"/>
  <c r="DB122" i="14"/>
  <c r="DC122" i="14"/>
  <c r="DD122" i="14"/>
  <c r="DE122" i="14"/>
  <c r="DF122" i="14"/>
  <c r="DG122" i="14"/>
  <c r="DH122" i="14"/>
  <c r="DI122" i="14"/>
  <c r="DJ122" i="14"/>
  <c r="DK122" i="14"/>
  <c r="DL122" i="14"/>
  <c r="DM122" i="14"/>
  <c r="DN122" i="14"/>
  <c r="DO122" i="14"/>
  <c r="DP122" i="14"/>
  <c r="DQ122" i="14"/>
  <c r="DR122" i="14"/>
  <c r="DS122" i="14"/>
  <c r="DT122" i="14"/>
  <c r="DU122" i="14"/>
  <c r="DV122" i="14"/>
  <c r="DW122" i="14"/>
  <c r="DX122" i="14"/>
  <c r="DY122" i="14"/>
  <c r="DZ122" i="14"/>
  <c r="EA122" i="14"/>
  <c r="EB122" i="14"/>
  <c r="EC122" i="14"/>
  <c r="ED122" i="14"/>
  <c r="EE122" i="14"/>
  <c r="EF122" i="14"/>
  <c r="EG122" i="14"/>
  <c r="EH122" i="14"/>
  <c r="C123" i="14"/>
  <c r="D123" i="14"/>
  <c r="E123" i="14"/>
  <c r="F123" i="14"/>
  <c r="G123" i="14"/>
  <c r="H123" i="14"/>
  <c r="I123" i="14"/>
  <c r="J123" i="14"/>
  <c r="K123" i="14"/>
  <c r="L123" i="14"/>
  <c r="M123" i="14"/>
  <c r="N123" i="14"/>
  <c r="O123" i="14"/>
  <c r="P123" i="14"/>
  <c r="Q123" i="14"/>
  <c r="R123" i="14"/>
  <c r="S123" i="14"/>
  <c r="T123" i="14"/>
  <c r="U123" i="14"/>
  <c r="V123" i="14"/>
  <c r="W123" i="14"/>
  <c r="X123" i="14"/>
  <c r="Y123" i="14"/>
  <c r="Z123" i="14"/>
  <c r="AA123" i="14"/>
  <c r="AB123" i="14"/>
  <c r="AC123" i="14"/>
  <c r="AD123" i="14"/>
  <c r="AE123" i="14"/>
  <c r="AF123" i="14"/>
  <c r="AG123" i="14"/>
  <c r="AH123" i="14"/>
  <c r="AI123" i="14"/>
  <c r="AJ123" i="14"/>
  <c r="AK123" i="14"/>
  <c r="AL123" i="14"/>
  <c r="AM123" i="14"/>
  <c r="AN123" i="14"/>
  <c r="AO123" i="14"/>
  <c r="AP123" i="14"/>
  <c r="AQ123" i="14"/>
  <c r="AR123" i="14"/>
  <c r="AS123" i="14"/>
  <c r="AT123" i="14"/>
  <c r="AU123" i="14"/>
  <c r="AV123" i="14"/>
  <c r="AW123" i="14"/>
  <c r="AX123" i="14"/>
  <c r="AY123" i="14"/>
  <c r="AZ123" i="14"/>
  <c r="BA123" i="14"/>
  <c r="BB123" i="14"/>
  <c r="BC123" i="14"/>
  <c r="BD123" i="14"/>
  <c r="BE123" i="14"/>
  <c r="BF123" i="14"/>
  <c r="BG123" i="14"/>
  <c r="BH123" i="14"/>
  <c r="BI123" i="14"/>
  <c r="BJ123" i="14"/>
  <c r="BK123" i="14"/>
  <c r="BL123" i="14"/>
  <c r="BM123" i="14"/>
  <c r="BN123" i="14"/>
  <c r="BO123" i="14"/>
  <c r="BP123" i="14"/>
  <c r="BQ123" i="14"/>
  <c r="BR123" i="14"/>
  <c r="BS123" i="14"/>
  <c r="BT123" i="14"/>
  <c r="BU123" i="14"/>
  <c r="BV123" i="14"/>
  <c r="BW123" i="14"/>
  <c r="BX123" i="14"/>
  <c r="BY123" i="14"/>
  <c r="BZ123" i="14"/>
  <c r="CA123" i="14"/>
  <c r="CB123" i="14"/>
  <c r="CC123" i="14"/>
  <c r="CD123" i="14"/>
  <c r="CE123" i="14"/>
  <c r="CF123" i="14"/>
  <c r="CG123" i="14"/>
  <c r="CH123" i="14"/>
  <c r="CI123" i="14"/>
  <c r="CJ123" i="14"/>
  <c r="CK123" i="14"/>
  <c r="CL123" i="14"/>
  <c r="CM123" i="14"/>
  <c r="CN123" i="14"/>
  <c r="CO123" i="14"/>
  <c r="CP123" i="14"/>
  <c r="CQ123" i="14"/>
  <c r="CR123" i="14"/>
  <c r="CS123" i="14"/>
  <c r="CT123" i="14"/>
  <c r="CU123" i="14"/>
  <c r="CV123" i="14"/>
  <c r="CW123" i="14"/>
  <c r="CX123" i="14"/>
  <c r="CY123" i="14"/>
  <c r="CZ123" i="14"/>
  <c r="DA123" i="14"/>
  <c r="DB123" i="14"/>
  <c r="DC123" i="14"/>
  <c r="DD123" i="14"/>
  <c r="DE123" i="14"/>
  <c r="DF123" i="14"/>
  <c r="DG123" i="14"/>
  <c r="DH123" i="14"/>
  <c r="DI123" i="14"/>
  <c r="DJ123" i="14"/>
  <c r="DK123" i="14"/>
  <c r="DL123" i="14"/>
  <c r="DM123" i="14"/>
  <c r="DN123" i="14"/>
  <c r="DO123" i="14"/>
  <c r="DP123" i="14"/>
  <c r="DQ123" i="14"/>
  <c r="DR123" i="14"/>
  <c r="DS123" i="14"/>
  <c r="DT123" i="14"/>
  <c r="DU123" i="14"/>
  <c r="DV123" i="14"/>
  <c r="DW123" i="14"/>
  <c r="DX123" i="14"/>
  <c r="DY123" i="14"/>
  <c r="DZ123" i="14"/>
  <c r="EA123" i="14"/>
  <c r="EB123" i="14"/>
  <c r="EC123" i="14"/>
  <c r="ED123" i="14"/>
  <c r="EE123" i="14"/>
  <c r="EF123" i="14"/>
  <c r="EG123" i="14"/>
  <c r="EH123" i="14"/>
  <c r="C124" i="14"/>
  <c r="D124" i="14"/>
  <c r="E124" i="14"/>
  <c r="F124" i="14"/>
  <c r="G124" i="14"/>
  <c r="H124" i="14"/>
  <c r="I124" i="14"/>
  <c r="J124" i="14"/>
  <c r="K124" i="14"/>
  <c r="L124" i="14"/>
  <c r="M124" i="14"/>
  <c r="N124" i="14"/>
  <c r="O124" i="14"/>
  <c r="P124" i="14"/>
  <c r="Q124" i="14"/>
  <c r="R124" i="14"/>
  <c r="S124" i="14"/>
  <c r="T124" i="14"/>
  <c r="U124" i="14"/>
  <c r="V124" i="14"/>
  <c r="W124" i="14"/>
  <c r="X124" i="14"/>
  <c r="Y124" i="14"/>
  <c r="Z124" i="14"/>
  <c r="AA124" i="14"/>
  <c r="AB124" i="14"/>
  <c r="AC124" i="14"/>
  <c r="AD124" i="14"/>
  <c r="AE124" i="14"/>
  <c r="AF124" i="14"/>
  <c r="AG124" i="14"/>
  <c r="AH124" i="14"/>
  <c r="AI124" i="14"/>
  <c r="AJ124" i="14"/>
  <c r="AK124" i="14"/>
  <c r="AL124" i="14"/>
  <c r="AM124" i="14"/>
  <c r="AN124" i="14"/>
  <c r="AO124" i="14"/>
  <c r="AP124" i="14"/>
  <c r="AQ124" i="14"/>
  <c r="AR124" i="14"/>
  <c r="AS124" i="14"/>
  <c r="AT124" i="14"/>
  <c r="AU124" i="14"/>
  <c r="AV124" i="14"/>
  <c r="AW124" i="14"/>
  <c r="AX124" i="14"/>
  <c r="AY124" i="14"/>
  <c r="AZ124" i="14"/>
  <c r="BA124" i="14"/>
  <c r="BB124" i="14"/>
  <c r="BC124" i="14"/>
  <c r="BD124" i="14"/>
  <c r="BE124" i="14"/>
  <c r="BF124" i="14"/>
  <c r="BG124" i="14"/>
  <c r="BH124" i="14"/>
  <c r="BI124" i="14"/>
  <c r="BJ124" i="14"/>
  <c r="BK124" i="14"/>
  <c r="BL124" i="14"/>
  <c r="BM124" i="14"/>
  <c r="BN124" i="14"/>
  <c r="BO124" i="14"/>
  <c r="BP124" i="14"/>
  <c r="BQ124" i="14"/>
  <c r="BR124" i="14"/>
  <c r="BS124" i="14"/>
  <c r="BT124" i="14"/>
  <c r="BU124" i="14"/>
  <c r="BV124" i="14"/>
  <c r="BW124" i="14"/>
  <c r="BX124" i="14"/>
  <c r="BY124" i="14"/>
  <c r="BZ124" i="14"/>
  <c r="CA124" i="14"/>
  <c r="CB124" i="14"/>
  <c r="CC124" i="14"/>
  <c r="CD124" i="14"/>
  <c r="CE124" i="14"/>
  <c r="CF124" i="14"/>
  <c r="CG124" i="14"/>
  <c r="CH124" i="14"/>
  <c r="CI124" i="14"/>
  <c r="CJ124" i="14"/>
  <c r="CK124" i="14"/>
  <c r="CL124" i="14"/>
  <c r="CM124" i="14"/>
  <c r="CN124" i="14"/>
  <c r="CO124" i="14"/>
  <c r="CP124" i="14"/>
  <c r="CQ124" i="14"/>
  <c r="CR124" i="14"/>
  <c r="CS124" i="14"/>
  <c r="CT124" i="14"/>
  <c r="CU124" i="14"/>
  <c r="CV124" i="14"/>
  <c r="CW124" i="14"/>
  <c r="CX124" i="14"/>
  <c r="CY124" i="14"/>
  <c r="CZ124" i="14"/>
  <c r="DA124" i="14"/>
  <c r="DB124" i="14"/>
  <c r="DC124" i="14"/>
  <c r="DD124" i="14"/>
  <c r="DE124" i="14"/>
  <c r="DF124" i="14"/>
  <c r="DG124" i="14"/>
  <c r="DH124" i="14"/>
  <c r="DI124" i="14"/>
  <c r="DJ124" i="14"/>
  <c r="DK124" i="14"/>
  <c r="DL124" i="14"/>
  <c r="DM124" i="14"/>
  <c r="DN124" i="14"/>
  <c r="DO124" i="14"/>
  <c r="DP124" i="14"/>
  <c r="DQ124" i="14"/>
  <c r="DR124" i="14"/>
  <c r="DS124" i="14"/>
  <c r="DT124" i="14"/>
  <c r="DU124" i="14"/>
  <c r="DV124" i="14"/>
  <c r="DW124" i="14"/>
  <c r="DX124" i="14"/>
  <c r="DY124" i="14"/>
  <c r="DZ124" i="14"/>
  <c r="EA124" i="14"/>
  <c r="EB124" i="14"/>
  <c r="EC124" i="14"/>
  <c r="ED124" i="14"/>
  <c r="EE124" i="14"/>
  <c r="EF124" i="14"/>
  <c r="EG124" i="14"/>
  <c r="EH124" i="14"/>
  <c r="C125" i="14"/>
  <c r="D125" i="14"/>
  <c r="E125" i="14"/>
  <c r="F125" i="14"/>
  <c r="G125" i="14"/>
  <c r="H125" i="14"/>
  <c r="I125" i="14"/>
  <c r="J125" i="14"/>
  <c r="K125" i="14"/>
  <c r="L125" i="14"/>
  <c r="M125" i="14"/>
  <c r="N125" i="14"/>
  <c r="O125" i="14"/>
  <c r="P125" i="14"/>
  <c r="Q125" i="14"/>
  <c r="R125" i="14"/>
  <c r="S125" i="14"/>
  <c r="T125" i="14"/>
  <c r="U125" i="14"/>
  <c r="V125" i="14"/>
  <c r="W125" i="14"/>
  <c r="X125" i="14"/>
  <c r="Y125" i="14"/>
  <c r="Z125" i="14"/>
  <c r="AA125" i="14"/>
  <c r="AB125" i="14"/>
  <c r="AC125" i="14"/>
  <c r="AD125" i="14"/>
  <c r="AE125" i="14"/>
  <c r="AF125" i="14"/>
  <c r="AG125" i="14"/>
  <c r="AH125" i="14"/>
  <c r="AI125" i="14"/>
  <c r="AJ125" i="14"/>
  <c r="AK125" i="14"/>
  <c r="AL125" i="14"/>
  <c r="AM125" i="14"/>
  <c r="AN125" i="14"/>
  <c r="AO125" i="14"/>
  <c r="AP125" i="14"/>
  <c r="AQ125" i="14"/>
  <c r="AR125" i="14"/>
  <c r="AS125" i="14"/>
  <c r="AT125" i="14"/>
  <c r="AU125" i="14"/>
  <c r="AV125" i="14"/>
  <c r="AW125" i="14"/>
  <c r="AX125" i="14"/>
  <c r="AY125" i="14"/>
  <c r="AZ125" i="14"/>
  <c r="BA125" i="14"/>
  <c r="BB125" i="14"/>
  <c r="BC125" i="14"/>
  <c r="BD125" i="14"/>
  <c r="BE125" i="14"/>
  <c r="BF125" i="14"/>
  <c r="BG125" i="14"/>
  <c r="BH125" i="14"/>
  <c r="BI125" i="14"/>
  <c r="BJ125" i="14"/>
  <c r="BK125" i="14"/>
  <c r="BL125" i="14"/>
  <c r="BM125" i="14"/>
  <c r="BN125" i="14"/>
  <c r="BO125" i="14"/>
  <c r="BP125" i="14"/>
  <c r="BQ125" i="14"/>
  <c r="BR125" i="14"/>
  <c r="BS125" i="14"/>
  <c r="BT125" i="14"/>
  <c r="BU125" i="14"/>
  <c r="BV125" i="14"/>
  <c r="BW125" i="14"/>
  <c r="BX125" i="14"/>
  <c r="BY125" i="14"/>
  <c r="BZ125" i="14"/>
  <c r="CA125" i="14"/>
  <c r="CB125" i="14"/>
  <c r="CC125" i="14"/>
  <c r="CD125" i="14"/>
  <c r="CE125" i="14"/>
  <c r="CF125" i="14"/>
  <c r="CG125" i="14"/>
  <c r="CH125" i="14"/>
  <c r="CI125" i="14"/>
  <c r="CJ125" i="14"/>
  <c r="CK125" i="14"/>
  <c r="CL125" i="14"/>
  <c r="CM125" i="14"/>
  <c r="CN125" i="14"/>
  <c r="CO125" i="14"/>
  <c r="CP125" i="14"/>
  <c r="CQ125" i="14"/>
  <c r="CR125" i="14"/>
  <c r="CS125" i="14"/>
  <c r="CT125" i="14"/>
  <c r="CU125" i="14"/>
  <c r="CV125" i="14"/>
  <c r="CW125" i="14"/>
  <c r="CX125" i="14"/>
  <c r="CY125" i="14"/>
  <c r="CZ125" i="14"/>
  <c r="DA125" i="14"/>
  <c r="DB125" i="14"/>
  <c r="DC125" i="14"/>
  <c r="DD125" i="14"/>
  <c r="DE125" i="14"/>
  <c r="DF125" i="14"/>
  <c r="DG125" i="14"/>
  <c r="DH125" i="14"/>
  <c r="DI125" i="14"/>
  <c r="DJ125" i="14"/>
  <c r="DK125" i="14"/>
  <c r="DL125" i="14"/>
  <c r="DM125" i="14"/>
  <c r="DN125" i="14"/>
  <c r="DO125" i="14"/>
  <c r="DP125" i="14"/>
  <c r="DQ125" i="14"/>
  <c r="DR125" i="14"/>
  <c r="DS125" i="14"/>
  <c r="DT125" i="14"/>
  <c r="DU125" i="14"/>
  <c r="DV125" i="14"/>
  <c r="DW125" i="14"/>
  <c r="DX125" i="14"/>
  <c r="DY125" i="14"/>
  <c r="DZ125" i="14"/>
  <c r="EA125" i="14"/>
  <c r="EB125" i="14"/>
  <c r="EC125" i="14"/>
  <c r="ED125" i="14"/>
  <c r="EE125" i="14"/>
  <c r="EF125" i="14"/>
  <c r="EG125" i="14"/>
  <c r="EH125" i="14"/>
  <c r="C126" i="14"/>
  <c r="D126" i="14"/>
  <c r="E126" i="14"/>
  <c r="F126" i="14"/>
  <c r="G126" i="14"/>
  <c r="H126" i="14"/>
  <c r="I126" i="14"/>
  <c r="J126" i="14"/>
  <c r="K126" i="14"/>
  <c r="L126" i="14"/>
  <c r="M126" i="14"/>
  <c r="N126" i="14"/>
  <c r="O126" i="14"/>
  <c r="P126" i="14"/>
  <c r="Q126" i="14"/>
  <c r="R126" i="14"/>
  <c r="S126" i="14"/>
  <c r="T126" i="14"/>
  <c r="U126" i="14"/>
  <c r="V126" i="14"/>
  <c r="W126" i="14"/>
  <c r="X126" i="14"/>
  <c r="Y126" i="14"/>
  <c r="Z126" i="14"/>
  <c r="AA126" i="14"/>
  <c r="AB126" i="14"/>
  <c r="AC126" i="14"/>
  <c r="AD126" i="14"/>
  <c r="AE126" i="14"/>
  <c r="AF126" i="14"/>
  <c r="AG126" i="14"/>
  <c r="AH126" i="14"/>
  <c r="AI126" i="14"/>
  <c r="AJ126" i="14"/>
  <c r="AK126" i="14"/>
  <c r="AL126" i="14"/>
  <c r="AM126" i="14"/>
  <c r="AN126" i="14"/>
  <c r="AO126" i="14"/>
  <c r="AP126" i="14"/>
  <c r="AQ126" i="14"/>
  <c r="AR126" i="14"/>
  <c r="AS126" i="14"/>
  <c r="AT126" i="14"/>
  <c r="AU126" i="14"/>
  <c r="AV126" i="14"/>
  <c r="AW126" i="14"/>
  <c r="AX126" i="14"/>
  <c r="AY126" i="14"/>
  <c r="AZ126" i="14"/>
  <c r="BA126" i="14"/>
  <c r="BB126" i="14"/>
  <c r="BC126" i="14"/>
  <c r="BD126" i="14"/>
  <c r="BE126" i="14"/>
  <c r="BF126" i="14"/>
  <c r="BG126" i="14"/>
  <c r="BH126" i="14"/>
  <c r="BI126" i="14"/>
  <c r="BJ126" i="14"/>
  <c r="BK126" i="14"/>
  <c r="BL126" i="14"/>
  <c r="BM126" i="14"/>
  <c r="BN126" i="14"/>
  <c r="BO126" i="14"/>
  <c r="BP126" i="14"/>
  <c r="BQ126" i="14"/>
  <c r="BR126" i="14"/>
  <c r="BS126" i="14"/>
  <c r="BT126" i="14"/>
  <c r="BU126" i="14"/>
  <c r="BV126" i="14"/>
  <c r="BW126" i="14"/>
  <c r="BX126" i="14"/>
  <c r="BY126" i="14"/>
  <c r="BZ126" i="14"/>
  <c r="CA126" i="14"/>
  <c r="CB126" i="14"/>
  <c r="CC126" i="14"/>
  <c r="CD126" i="14"/>
  <c r="CE126" i="14"/>
  <c r="CF126" i="14"/>
  <c r="CG126" i="14"/>
  <c r="CH126" i="14"/>
  <c r="CI126" i="14"/>
  <c r="CJ126" i="14"/>
  <c r="CK126" i="14"/>
  <c r="CL126" i="14"/>
  <c r="CM126" i="14"/>
  <c r="CN126" i="14"/>
  <c r="CO126" i="14"/>
  <c r="CP126" i="14"/>
  <c r="CQ126" i="14"/>
  <c r="CR126" i="14"/>
  <c r="CS126" i="14"/>
  <c r="CT126" i="14"/>
  <c r="CU126" i="14"/>
  <c r="CV126" i="14"/>
  <c r="CW126" i="14"/>
  <c r="CX126" i="14"/>
  <c r="CY126" i="14"/>
  <c r="CZ126" i="14"/>
  <c r="DA126" i="14"/>
  <c r="DB126" i="14"/>
  <c r="DC126" i="14"/>
  <c r="DD126" i="14"/>
  <c r="DE126" i="14"/>
  <c r="DF126" i="14"/>
  <c r="DG126" i="14"/>
  <c r="DH126" i="14"/>
  <c r="DI126" i="14"/>
  <c r="DJ126" i="14"/>
  <c r="DK126" i="14"/>
  <c r="DL126" i="14"/>
  <c r="DM126" i="14"/>
  <c r="DN126" i="14"/>
  <c r="DO126" i="14"/>
  <c r="DP126" i="14"/>
  <c r="DQ126" i="14"/>
  <c r="DR126" i="14"/>
  <c r="DS126" i="14"/>
  <c r="DT126" i="14"/>
  <c r="DU126" i="14"/>
  <c r="DV126" i="14"/>
  <c r="DW126" i="14"/>
  <c r="DX126" i="14"/>
  <c r="DY126" i="14"/>
  <c r="DZ126" i="14"/>
  <c r="EA126" i="14"/>
  <c r="EB126" i="14"/>
  <c r="EC126" i="14"/>
  <c r="ED126" i="14"/>
  <c r="EE126" i="14"/>
  <c r="EF126" i="14"/>
  <c r="EG126" i="14"/>
  <c r="EH126" i="14"/>
  <c r="C127" i="14"/>
  <c r="D127" i="14"/>
  <c r="E127" i="14"/>
  <c r="F127" i="14"/>
  <c r="G127" i="14"/>
  <c r="H127" i="14"/>
  <c r="I127" i="14"/>
  <c r="J127" i="14"/>
  <c r="K127" i="14"/>
  <c r="L127" i="14"/>
  <c r="M127" i="14"/>
  <c r="N127" i="14"/>
  <c r="O127" i="14"/>
  <c r="P127" i="14"/>
  <c r="Q127" i="14"/>
  <c r="R127" i="14"/>
  <c r="S127" i="14"/>
  <c r="T127" i="14"/>
  <c r="U127" i="14"/>
  <c r="V127" i="14"/>
  <c r="W127" i="14"/>
  <c r="X127" i="14"/>
  <c r="Y127" i="14"/>
  <c r="Z127" i="14"/>
  <c r="AA127" i="14"/>
  <c r="AB127" i="14"/>
  <c r="AC127" i="14"/>
  <c r="AD127" i="14"/>
  <c r="AE127" i="14"/>
  <c r="AF127" i="14"/>
  <c r="AG127" i="14"/>
  <c r="AH127" i="14"/>
  <c r="AI127" i="14"/>
  <c r="AJ127" i="14"/>
  <c r="AK127" i="14"/>
  <c r="AL127" i="14"/>
  <c r="AM127" i="14"/>
  <c r="AN127" i="14"/>
  <c r="AO127" i="14"/>
  <c r="AP127" i="14"/>
  <c r="AQ127" i="14"/>
  <c r="AR127" i="14"/>
  <c r="AS127" i="14"/>
  <c r="AT127" i="14"/>
  <c r="AU127" i="14"/>
  <c r="AV127" i="14"/>
  <c r="AW127" i="14"/>
  <c r="AX127" i="14"/>
  <c r="AY127" i="14"/>
  <c r="AZ127" i="14"/>
  <c r="BA127" i="14"/>
  <c r="BB127" i="14"/>
  <c r="BC127" i="14"/>
  <c r="BD127" i="14"/>
  <c r="BE127" i="14"/>
  <c r="BF127" i="14"/>
  <c r="BG127" i="14"/>
  <c r="BH127" i="14"/>
  <c r="BI127" i="14"/>
  <c r="BJ127" i="14"/>
  <c r="BK127" i="14"/>
  <c r="BL127" i="14"/>
  <c r="BM127" i="14"/>
  <c r="BN127" i="14"/>
  <c r="BO127" i="14"/>
  <c r="BP127" i="14"/>
  <c r="BQ127" i="14"/>
  <c r="BR127" i="14"/>
  <c r="BS127" i="14"/>
  <c r="BT127" i="14"/>
  <c r="BU127" i="14"/>
  <c r="BV127" i="14"/>
  <c r="BW127" i="14"/>
  <c r="BX127" i="14"/>
  <c r="BY127" i="14"/>
  <c r="BZ127" i="14"/>
  <c r="CA127" i="14"/>
  <c r="CB127" i="14"/>
  <c r="CC127" i="14"/>
  <c r="CD127" i="14"/>
  <c r="CE127" i="14"/>
  <c r="CF127" i="14"/>
  <c r="CG127" i="14"/>
  <c r="CH127" i="14"/>
  <c r="CI127" i="14"/>
  <c r="CJ127" i="14"/>
  <c r="CK127" i="14"/>
  <c r="CL127" i="14"/>
  <c r="CM127" i="14"/>
  <c r="CN127" i="14"/>
  <c r="CO127" i="14"/>
  <c r="CP127" i="14"/>
  <c r="CQ127" i="14"/>
  <c r="CR127" i="14"/>
  <c r="CS127" i="14"/>
  <c r="CT127" i="14"/>
  <c r="CU127" i="14"/>
  <c r="CV127" i="14"/>
  <c r="CW127" i="14"/>
  <c r="CX127" i="14"/>
  <c r="CY127" i="14"/>
  <c r="CZ127" i="14"/>
  <c r="DA127" i="14"/>
  <c r="DB127" i="14"/>
  <c r="DC127" i="14"/>
  <c r="DD127" i="14"/>
  <c r="DE127" i="14"/>
  <c r="DF127" i="14"/>
  <c r="DG127" i="14"/>
  <c r="DH127" i="14"/>
  <c r="DI127" i="14"/>
  <c r="DJ127" i="14"/>
  <c r="DK127" i="14"/>
  <c r="DL127" i="14"/>
  <c r="DM127" i="14"/>
  <c r="DN127" i="14"/>
  <c r="DO127" i="14"/>
  <c r="DP127" i="14"/>
  <c r="DQ127" i="14"/>
  <c r="DR127" i="14"/>
  <c r="DS127" i="14"/>
  <c r="DT127" i="14"/>
  <c r="DU127" i="14"/>
  <c r="DV127" i="14"/>
  <c r="DW127" i="14"/>
  <c r="DX127" i="14"/>
  <c r="DY127" i="14"/>
  <c r="DZ127" i="14"/>
  <c r="EA127" i="14"/>
  <c r="EB127" i="14"/>
  <c r="EC127" i="14"/>
  <c r="ED127" i="14"/>
  <c r="EE127" i="14"/>
  <c r="EF127" i="14"/>
  <c r="EG127" i="14"/>
  <c r="EH127" i="14"/>
  <c r="C128" i="14"/>
  <c r="D128" i="14"/>
  <c r="E128" i="14"/>
  <c r="F128" i="14"/>
  <c r="G128" i="14"/>
  <c r="H128" i="14"/>
  <c r="I128" i="14"/>
  <c r="J128" i="14"/>
  <c r="K128" i="14"/>
  <c r="L128" i="14"/>
  <c r="M128" i="14"/>
  <c r="N128" i="14"/>
  <c r="O128" i="14"/>
  <c r="P128" i="14"/>
  <c r="Q128" i="14"/>
  <c r="R128" i="14"/>
  <c r="S128" i="14"/>
  <c r="T128" i="14"/>
  <c r="U128" i="14"/>
  <c r="V128" i="14"/>
  <c r="W128" i="14"/>
  <c r="X128" i="14"/>
  <c r="Y128" i="14"/>
  <c r="Z128" i="14"/>
  <c r="AA128" i="14"/>
  <c r="AB128" i="14"/>
  <c r="AC128" i="14"/>
  <c r="AD128" i="14"/>
  <c r="AE128" i="14"/>
  <c r="AF128" i="14"/>
  <c r="AG128" i="14"/>
  <c r="AH128" i="14"/>
  <c r="AI128" i="14"/>
  <c r="AJ128" i="14"/>
  <c r="AK128" i="14"/>
  <c r="AL128" i="14"/>
  <c r="AM128" i="14"/>
  <c r="AN128" i="14"/>
  <c r="AO128" i="14"/>
  <c r="AP128" i="14"/>
  <c r="AQ128" i="14"/>
  <c r="AR128" i="14"/>
  <c r="AS128" i="14"/>
  <c r="AT128" i="14"/>
  <c r="AU128" i="14"/>
  <c r="AV128" i="14"/>
  <c r="AW128" i="14"/>
  <c r="AX128" i="14"/>
  <c r="AY128" i="14"/>
  <c r="AZ128" i="14"/>
  <c r="BA128" i="14"/>
  <c r="BB128" i="14"/>
  <c r="BC128" i="14"/>
  <c r="BD128" i="14"/>
  <c r="BE128" i="14"/>
  <c r="BF128" i="14"/>
  <c r="BG128" i="14"/>
  <c r="BH128" i="14"/>
  <c r="BI128" i="14"/>
  <c r="BJ128" i="14"/>
  <c r="BK128" i="14"/>
  <c r="BL128" i="14"/>
  <c r="BM128" i="14"/>
  <c r="BN128" i="14"/>
  <c r="BO128" i="14"/>
  <c r="BP128" i="14"/>
  <c r="BQ128" i="14"/>
  <c r="BR128" i="14"/>
  <c r="BS128" i="14"/>
  <c r="BT128" i="14"/>
  <c r="BU128" i="14"/>
  <c r="BV128" i="14"/>
  <c r="BW128" i="14"/>
  <c r="BX128" i="14"/>
  <c r="BY128" i="14"/>
  <c r="BZ128" i="14"/>
  <c r="CA128" i="14"/>
  <c r="CB128" i="14"/>
  <c r="CC128" i="14"/>
  <c r="CD128" i="14"/>
  <c r="CE128" i="14"/>
  <c r="CF128" i="14"/>
  <c r="CG128" i="14"/>
  <c r="CH128" i="14"/>
  <c r="CI128" i="14"/>
  <c r="CJ128" i="14"/>
  <c r="CK128" i="14"/>
  <c r="CL128" i="14"/>
  <c r="CM128" i="14"/>
  <c r="CN128" i="14"/>
  <c r="CO128" i="14"/>
  <c r="CP128" i="14"/>
  <c r="CQ128" i="14"/>
  <c r="CR128" i="14"/>
  <c r="CS128" i="14"/>
  <c r="CT128" i="14"/>
  <c r="CU128" i="14"/>
  <c r="CV128" i="14"/>
  <c r="CW128" i="14"/>
  <c r="CX128" i="14"/>
  <c r="CY128" i="14"/>
  <c r="CZ128" i="14"/>
  <c r="DA128" i="14"/>
  <c r="DB128" i="14"/>
  <c r="DC128" i="14"/>
  <c r="DD128" i="14"/>
  <c r="DE128" i="14"/>
  <c r="DF128" i="14"/>
  <c r="DG128" i="14"/>
  <c r="DH128" i="14"/>
  <c r="DI128" i="14"/>
  <c r="DJ128" i="14"/>
  <c r="DK128" i="14"/>
  <c r="DL128" i="14"/>
  <c r="DM128" i="14"/>
  <c r="DN128" i="14"/>
  <c r="DO128" i="14"/>
  <c r="DP128" i="14"/>
  <c r="DQ128" i="14"/>
  <c r="DR128" i="14"/>
  <c r="DS128" i="14"/>
  <c r="DT128" i="14"/>
  <c r="DU128" i="14"/>
  <c r="DV128" i="14"/>
  <c r="DW128" i="14"/>
  <c r="DX128" i="14"/>
  <c r="DY128" i="14"/>
  <c r="DZ128" i="14"/>
  <c r="EA128" i="14"/>
  <c r="EB128" i="14"/>
  <c r="EC128" i="14"/>
  <c r="ED128" i="14"/>
  <c r="EE128" i="14"/>
  <c r="EF128" i="14"/>
  <c r="EG128" i="14"/>
  <c r="EH128" i="14"/>
  <c r="C129" i="14"/>
  <c r="D129" i="14"/>
  <c r="E129" i="14"/>
  <c r="F129" i="14"/>
  <c r="G129" i="14"/>
  <c r="H129" i="14"/>
  <c r="I129" i="14"/>
  <c r="J129" i="14"/>
  <c r="K129" i="14"/>
  <c r="L129" i="14"/>
  <c r="M129" i="14"/>
  <c r="N129" i="14"/>
  <c r="O129" i="14"/>
  <c r="P129" i="14"/>
  <c r="Q129" i="14"/>
  <c r="R129" i="14"/>
  <c r="S129" i="14"/>
  <c r="T129" i="14"/>
  <c r="U129" i="14"/>
  <c r="V129" i="14"/>
  <c r="W129" i="14"/>
  <c r="X129" i="14"/>
  <c r="Y129" i="14"/>
  <c r="Z129" i="14"/>
  <c r="AA129" i="14"/>
  <c r="AB129" i="14"/>
  <c r="AC129" i="14"/>
  <c r="AD129" i="14"/>
  <c r="AE129" i="14"/>
  <c r="AF129" i="14"/>
  <c r="AG129" i="14"/>
  <c r="AH129" i="14"/>
  <c r="AI129" i="14"/>
  <c r="AJ129" i="14"/>
  <c r="AK129" i="14"/>
  <c r="AL129" i="14"/>
  <c r="AM129" i="14"/>
  <c r="AN129" i="14"/>
  <c r="AO129" i="14"/>
  <c r="AP129" i="14"/>
  <c r="AQ129" i="14"/>
  <c r="AR129" i="14"/>
  <c r="AS129" i="14"/>
  <c r="AT129" i="14"/>
  <c r="AU129" i="14"/>
  <c r="AV129" i="14"/>
  <c r="AW129" i="14"/>
  <c r="AX129" i="14"/>
  <c r="AY129" i="14"/>
  <c r="AZ129" i="14"/>
  <c r="BA129" i="14"/>
  <c r="BB129" i="14"/>
  <c r="BC129" i="14"/>
  <c r="BD129" i="14"/>
  <c r="BE129" i="14"/>
  <c r="BF129" i="14"/>
  <c r="BG129" i="14"/>
  <c r="BH129" i="14"/>
  <c r="BI129" i="14"/>
  <c r="BJ129" i="14"/>
  <c r="BK129" i="14"/>
  <c r="BL129" i="14"/>
  <c r="BM129" i="14"/>
  <c r="BN129" i="14"/>
  <c r="BO129" i="14"/>
  <c r="BP129" i="14"/>
  <c r="BQ129" i="14"/>
  <c r="BR129" i="14"/>
  <c r="BS129" i="14"/>
  <c r="BT129" i="14"/>
  <c r="BU129" i="14"/>
  <c r="BV129" i="14"/>
  <c r="BW129" i="14"/>
  <c r="BX129" i="14"/>
  <c r="BY129" i="14"/>
  <c r="BZ129" i="14"/>
  <c r="CA129" i="14"/>
  <c r="CB129" i="14"/>
  <c r="CC129" i="14"/>
  <c r="CD129" i="14"/>
  <c r="CE129" i="14"/>
  <c r="CF129" i="14"/>
  <c r="CG129" i="14"/>
  <c r="CH129" i="14"/>
  <c r="CI129" i="14"/>
  <c r="CJ129" i="14"/>
  <c r="CK129" i="14"/>
  <c r="CL129" i="14"/>
  <c r="CM129" i="14"/>
  <c r="CN129" i="14"/>
  <c r="CO129" i="14"/>
  <c r="CP129" i="14"/>
  <c r="CQ129" i="14"/>
  <c r="CR129" i="14"/>
  <c r="CS129" i="14"/>
  <c r="CT129" i="14"/>
  <c r="CU129" i="14"/>
  <c r="CV129" i="14"/>
  <c r="CW129" i="14"/>
  <c r="CX129" i="14"/>
  <c r="CY129" i="14"/>
  <c r="CZ129" i="14"/>
  <c r="DA129" i="14"/>
  <c r="DB129" i="14"/>
  <c r="DC129" i="14"/>
  <c r="DD129" i="14"/>
  <c r="DE129" i="14"/>
  <c r="DF129" i="14"/>
  <c r="DG129" i="14"/>
  <c r="DH129" i="14"/>
  <c r="DI129" i="14"/>
  <c r="DJ129" i="14"/>
  <c r="DK129" i="14"/>
  <c r="DL129" i="14"/>
  <c r="DM129" i="14"/>
  <c r="DN129" i="14"/>
  <c r="DO129" i="14"/>
  <c r="DP129" i="14"/>
  <c r="DQ129" i="14"/>
  <c r="DR129" i="14"/>
  <c r="DS129" i="14"/>
  <c r="DT129" i="14"/>
  <c r="DU129" i="14"/>
  <c r="DV129" i="14"/>
  <c r="DW129" i="14"/>
  <c r="DX129" i="14"/>
  <c r="DY129" i="14"/>
  <c r="DZ129" i="14"/>
  <c r="EA129" i="14"/>
  <c r="EB129" i="14"/>
  <c r="EC129" i="14"/>
  <c r="ED129" i="14"/>
  <c r="EE129" i="14"/>
  <c r="EF129" i="14"/>
  <c r="EG129" i="14"/>
  <c r="EH129" i="14"/>
  <c r="C130" i="14"/>
  <c r="D130" i="14"/>
  <c r="E130" i="14"/>
  <c r="F130" i="14"/>
  <c r="G130" i="14"/>
  <c r="H130" i="14"/>
  <c r="I130" i="14"/>
  <c r="J130" i="14"/>
  <c r="K130" i="14"/>
  <c r="L130" i="14"/>
  <c r="M130" i="14"/>
  <c r="N130" i="14"/>
  <c r="O130" i="14"/>
  <c r="P130" i="14"/>
  <c r="Q130" i="14"/>
  <c r="R130" i="14"/>
  <c r="S130" i="14"/>
  <c r="T130" i="14"/>
  <c r="U130" i="14"/>
  <c r="V130" i="14"/>
  <c r="W130" i="14"/>
  <c r="X130" i="14"/>
  <c r="Y130" i="14"/>
  <c r="Z130" i="14"/>
  <c r="AA130" i="14"/>
  <c r="AB130" i="14"/>
  <c r="AC130" i="14"/>
  <c r="AD130" i="14"/>
  <c r="AE130" i="14"/>
  <c r="AF130" i="14"/>
  <c r="AG130" i="14"/>
  <c r="AH130" i="14"/>
  <c r="AI130" i="14"/>
  <c r="AJ130" i="14"/>
  <c r="AK130" i="14"/>
  <c r="AL130" i="14"/>
  <c r="AM130" i="14"/>
  <c r="AN130" i="14"/>
  <c r="AO130" i="14"/>
  <c r="AP130" i="14"/>
  <c r="AQ130" i="14"/>
  <c r="AR130" i="14"/>
  <c r="AS130" i="14"/>
  <c r="AT130" i="14"/>
  <c r="AU130" i="14"/>
  <c r="AV130" i="14"/>
  <c r="AW130" i="14"/>
  <c r="AX130" i="14"/>
  <c r="AY130" i="14"/>
  <c r="AZ130" i="14"/>
  <c r="BA130" i="14"/>
  <c r="BB130" i="14"/>
  <c r="BC130" i="14"/>
  <c r="BD130" i="14"/>
  <c r="BE130" i="14"/>
  <c r="BF130" i="14"/>
  <c r="BG130" i="14"/>
  <c r="BH130" i="14"/>
  <c r="BI130" i="14"/>
  <c r="BJ130" i="14"/>
  <c r="BK130" i="14"/>
  <c r="BL130" i="14"/>
  <c r="BM130" i="14"/>
  <c r="BN130" i="14"/>
  <c r="BO130" i="14"/>
  <c r="BP130" i="14"/>
  <c r="BQ130" i="14"/>
  <c r="BR130" i="14"/>
  <c r="BS130" i="14"/>
  <c r="BT130" i="14"/>
  <c r="BU130" i="14"/>
  <c r="BV130" i="14"/>
  <c r="BW130" i="14"/>
  <c r="BX130" i="14"/>
  <c r="BY130" i="14"/>
  <c r="BZ130" i="14"/>
  <c r="CA130" i="14"/>
  <c r="CB130" i="14"/>
  <c r="CC130" i="14"/>
  <c r="CD130" i="14"/>
  <c r="CE130" i="14"/>
  <c r="CF130" i="14"/>
  <c r="CG130" i="14"/>
  <c r="CH130" i="14"/>
  <c r="CI130" i="14"/>
  <c r="CJ130" i="14"/>
  <c r="CK130" i="14"/>
  <c r="CL130" i="14"/>
  <c r="CM130" i="14"/>
  <c r="CN130" i="14"/>
  <c r="CO130" i="14"/>
  <c r="CP130" i="14"/>
  <c r="CQ130" i="14"/>
  <c r="CR130" i="14"/>
  <c r="CS130" i="14"/>
  <c r="CT130" i="14"/>
  <c r="CU130" i="14"/>
  <c r="CV130" i="14"/>
  <c r="CW130" i="14"/>
  <c r="CX130" i="14"/>
  <c r="CY130" i="14"/>
  <c r="CZ130" i="14"/>
  <c r="DA130" i="14"/>
  <c r="DB130" i="14"/>
  <c r="DC130" i="14"/>
  <c r="DD130" i="14"/>
  <c r="DE130" i="14"/>
  <c r="DF130" i="14"/>
  <c r="DG130" i="14"/>
  <c r="DH130" i="14"/>
  <c r="DI130" i="14"/>
  <c r="DJ130" i="14"/>
  <c r="DK130" i="14"/>
  <c r="DL130" i="14"/>
  <c r="DM130" i="14"/>
  <c r="DN130" i="14"/>
  <c r="DO130" i="14"/>
  <c r="DP130" i="14"/>
  <c r="DQ130" i="14"/>
  <c r="DR130" i="14"/>
  <c r="DS130" i="14"/>
  <c r="DT130" i="14"/>
  <c r="DU130" i="14"/>
  <c r="DV130" i="14"/>
  <c r="DW130" i="14"/>
  <c r="DX130" i="14"/>
  <c r="DY130" i="14"/>
  <c r="DZ130" i="14"/>
  <c r="EA130" i="14"/>
  <c r="EB130" i="14"/>
  <c r="EC130" i="14"/>
  <c r="ED130" i="14"/>
  <c r="EE130" i="14"/>
  <c r="EF130" i="14"/>
  <c r="EG130" i="14"/>
  <c r="EH130" i="14"/>
  <c r="C131" i="14"/>
  <c r="D131" i="14"/>
  <c r="E131" i="14"/>
  <c r="F131" i="14"/>
  <c r="G131" i="14"/>
  <c r="H131" i="14"/>
  <c r="I131" i="14"/>
  <c r="J131" i="14"/>
  <c r="K131" i="14"/>
  <c r="L131" i="14"/>
  <c r="M131" i="14"/>
  <c r="N131" i="14"/>
  <c r="O131" i="14"/>
  <c r="P131" i="14"/>
  <c r="Q131" i="14"/>
  <c r="R131" i="14"/>
  <c r="S131" i="14"/>
  <c r="T131" i="14"/>
  <c r="U131" i="14"/>
  <c r="V131" i="14"/>
  <c r="W131" i="14"/>
  <c r="X131" i="14"/>
  <c r="Y131" i="14"/>
  <c r="Z131" i="14"/>
  <c r="AA131" i="14"/>
  <c r="AB131" i="14"/>
  <c r="AC131" i="14"/>
  <c r="AD131" i="14"/>
  <c r="AE131" i="14"/>
  <c r="AF131" i="14"/>
  <c r="AG131" i="14"/>
  <c r="AH131" i="14"/>
  <c r="AI131" i="14"/>
  <c r="AJ131" i="14"/>
  <c r="AK131" i="14"/>
  <c r="AL131" i="14"/>
  <c r="AM131" i="14"/>
  <c r="AN131" i="14"/>
  <c r="AO131" i="14"/>
  <c r="AP131" i="14"/>
  <c r="AQ131" i="14"/>
  <c r="AR131" i="14"/>
  <c r="AS131" i="14"/>
  <c r="AT131" i="14"/>
  <c r="AU131" i="14"/>
  <c r="AV131" i="14"/>
  <c r="AW131" i="14"/>
  <c r="AX131" i="14"/>
  <c r="AY131" i="14"/>
  <c r="AZ131" i="14"/>
  <c r="BA131" i="14"/>
  <c r="BB131" i="14"/>
  <c r="BC131" i="14"/>
  <c r="BD131" i="14"/>
  <c r="BE131" i="14"/>
  <c r="BF131" i="14"/>
  <c r="BG131" i="14"/>
  <c r="BH131" i="14"/>
  <c r="BI131" i="14"/>
  <c r="BJ131" i="14"/>
  <c r="BK131" i="14"/>
  <c r="BL131" i="14"/>
  <c r="BM131" i="14"/>
  <c r="BN131" i="14"/>
  <c r="BO131" i="14"/>
  <c r="BP131" i="14"/>
  <c r="BQ131" i="14"/>
  <c r="BR131" i="14"/>
  <c r="BS131" i="14"/>
  <c r="BT131" i="14"/>
  <c r="BU131" i="14"/>
  <c r="BV131" i="14"/>
  <c r="BW131" i="14"/>
  <c r="BX131" i="14"/>
  <c r="BY131" i="14"/>
  <c r="BZ131" i="14"/>
  <c r="CA131" i="14"/>
  <c r="CB131" i="14"/>
  <c r="CC131" i="14"/>
  <c r="CD131" i="14"/>
  <c r="CE131" i="14"/>
  <c r="CF131" i="14"/>
  <c r="CG131" i="14"/>
  <c r="CH131" i="14"/>
  <c r="CI131" i="14"/>
  <c r="CJ131" i="14"/>
  <c r="CK131" i="14"/>
  <c r="CL131" i="14"/>
  <c r="CM131" i="14"/>
  <c r="CN131" i="14"/>
  <c r="CO131" i="14"/>
  <c r="CP131" i="14"/>
  <c r="CQ131" i="14"/>
  <c r="CR131" i="14"/>
  <c r="CS131" i="14"/>
  <c r="CT131" i="14"/>
  <c r="CU131" i="14"/>
  <c r="CV131" i="14"/>
  <c r="CW131" i="14"/>
  <c r="CX131" i="14"/>
  <c r="CY131" i="14"/>
  <c r="CZ131" i="14"/>
  <c r="DA131" i="14"/>
  <c r="DB131" i="14"/>
  <c r="DC131" i="14"/>
  <c r="DD131" i="14"/>
  <c r="DE131" i="14"/>
  <c r="DF131" i="14"/>
  <c r="DG131" i="14"/>
  <c r="DH131" i="14"/>
  <c r="DI131" i="14"/>
  <c r="DJ131" i="14"/>
  <c r="DK131" i="14"/>
  <c r="DL131" i="14"/>
  <c r="DM131" i="14"/>
  <c r="DN131" i="14"/>
  <c r="DO131" i="14"/>
  <c r="DP131" i="14"/>
  <c r="DQ131" i="14"/>
  <c r="DR131" i="14"/>
  <c r="DS131" i="14"/>
  <c r="DT131" i="14"/>
  <c r="DU131" i="14"/>
  <c r="DV131" i="14"/>
  <c r="DW131" i="14"/>
  <c r="DX131" i="14"/>
  <c r="DY131" i="14"/>
  <c r="DZ131" i="14"/>
  <c r="EA131" i="14"/>
  <c r="EB131" i="14"/>
  <c r="EC131" i="14"/>
  <c r="ED131" i="14"/>
  <c r="EE131" i="14"/>
  <c r="EF131" i="14"/>
  <c r="EG131" i="14"/>
  <c r="EH131" i="14"/>
  <c r="C132" i="14"/>
  <c r="D132" i="14"/>
  <c r="E132" i="14"/>
  <c r="F132" i="14"/>
  <c r="G132" i="14"/>
  <c r="H132" i="14"/>
  <c r="I132" i="14"/>
  <c r="J132" i="14"/>
  <c r="K132" i="14"/>
  <c r="L132" i="14"/>
  <c r="M132" i="14"/>
  <c r="N132" i="14"/>
  <c r="O132" i="14"/>
  <c r="P132" i="14"/>
  <c r="Q132" i="14"/>
  <c r="R132" i="14"/>
  <c r="S132" i="14"/>
  <c r="T132" i="14"/>
  <c r="U132" i="14"/>
  <c r="V132" i="14"/>
  <c r="W132" i="14"/>
  <c r="X132" i="14"/>
  <c r="Y132" i="14"/>
  <c r="Z132" i="14"/>
  <c r="AA132" i="14"/>
  <c r="AB132" i="14"/>
  <c r="AC132" i="14"/>
  <c r="AD132" i="14"/>
  <c r="AE132" i="14"/>
  <c r="AF132" i="14"/>
  <c r="AG132" i="14"/>
  <c r="AH132" i="14"/>
  <c r="AI132" i="14"/>
  <c r="AJ132" i="14"/>
  <c r="AK132" i="14"/>
  <c r="AL132" i="14"/>
  <c r="AM132" i="14"/>
  <c r="AN132" i="14"/>
  <c r="AO132" i="14"/>
  <c r="AP132" i="14"/>
  <c r="AQ132" i="14"/>
  <c r="AR132" i="14"/>
  <c r="AS132" i="14"/>
  <c r="AT132" i="14"/>
  <c r="AU132" i="14"/>
  <c r="AV132" i="14"/>
  <c r="AW132" i="14"/>
  <c r="AX132" i="14"/>
  <c r="AY132" i="14"/>
  <c r="AZ132" i="14"/>
  <c r="BA132" i="14"/>
  <c r="BB132" i="14"/>
  <c r="BC132" i="14"/>
  <c r="BD132" i="14"/>
  <c r="BE132" i="14"/>
  <c r="BF132" i="14"/>
  <c r="BG132" i="14"/>
  <c r="BH132" i="14"/>
  <c r="BI132" i="14"/>
  <c r="BJ132" i="14"/>
  <c r="BK132" i="14"/>
  <c r="BL132" i="14"/>
  <c r="BM132" i="14"/>
  <c r="BN132" i="14"/>
  <c r="BO132" i="14"/>
  <c r="BP132" i="14"/>
  <c r="BQ132" i="14"/>
  <c r="BR132" i="14"/>
  <c r="BS132" i="14"/>
  <c r="BT132" i="14"/>
  <c r="BU132" i="14"/>
  <c r="BV132" i="14"/>
  <c r="BW132" i="14"/>
  <c r="BX132" i="14"/>
  <c r="BY132" i="14"/>
  <c r="BZ132" i="14"/>
  <c r="CA132" i="14"/>
  <c r="CB132" i="14"/>
  <c r="CC132" i="14"/>
  <c r="CD132" i="14"/>
  <c r="CE132" i="14"/>
  <c r="CF132" i="14"/>
  <c r="CG132" i="14"/>
  <c r="CH132" i="14"/>
  <c r="CI132" i="14"/>
  <c r="CJ132" i="14"/>
  <c r="CK132" i="14"/>
  <c r="CL132" i="14"/>
  <c r="CM132" i="14"/>
  <c r="CN132" i="14"/>
  <c r="CO132" i="14"/>
  <c r="CP132" i="14"/>
  <c r="CQ132" i="14"/>
  <c r="CR132" i="14"/>
  <c r="CS132" i="14"/>
  <c r="CT132" i="14"/>
  <c r="CU132" i="14"/>
  <c r="CV132" i="14"/>
  <c r="CW132" i="14"/>
  <c r="CX132" i="14"/>
  <c r="CY132" i="14"/>
  <c r="CZ132" i="14"/>
  <c r="DA132" i="14"/>
  <c r="DB132" i="14"/>
  <c r="DC132" i="14"/>
  <c r="DD132" i="14"/>
  <c r="DE132" i="14"/>
  <c r="DF132" i="14"/>
  <c r="DG132" i="14"/>
  <c r="DH132" i="14"/>
  <c r="DI132" i="14"/>
  <c r="DJ132" i="14"/>
  <c r="DK132" i="14"/>
  <c r="DL132" i="14"/>
  <c r="DM132" i="14"/>
  <c r="DN132" i="14"/>
  <c r="DO132" i="14"/>
  <c r="DP132" i="14"/>
  <c r="DQ132" i="14"/>
  <c r="DR132" i="14"/>
  <c r="DS132" i="14"/>
  <c r="DT132" i="14"/>
  <c r="DU132" i="14"/>
  <c r="DV132" i="14"/>
  <c r="DW132" i="14"/>
  <c r="DX132" i="14"/>
  <c r="DY132" i="14"/>
  <c r="DZ132" i="14"/>
  <c r="EA132" i="14"/>
  <c r="EB132" i="14"/>
  <c r="EC132" i="14"/>
  <c r="ED132" i="14"/>
  <c r="EE132" i="14"/>
  <c r="EF132" i="14"/>
  <c r="EG132" i="14"/>
  <c r="EH132" i="14"/>
  <c r="C133" i="14"/>
  <c r="D133" i="14"/>
  <c r="E133" i="14"/>
  <c r="F133" i="14"/>
  <c r="G133" i="14"/>
  <c r="H133" i="14"/>
  <c r="I133" i="14"/>
  <c r="J133" i="14"/>
  <c r="K133" i="14"/>
  <c r="L133" i="14"/>
  <c r="M133" i="14"/>
  <c r="N133" i="14"/>
  <c r="O133" i="14"/>
  <c r="P133" i="14"/>
  <c r="Q133" i="14"/>
  <c r="R133" i="14"/>
  <c r="S133" i="14"/>
  <c r="T133" i="14"/>
  <c r="U133" i="14"/>
  <c r="V133" i="14"/>
  <c r="W133" i="14"/>
  <c r="X133" i="14"/>
  <c r="Y133" i="14"/>
  <c r="Z133" i="14"/>
  <c r="AA133" i="14"/>
  <c r="AB133" i="14"/>
  <c r="AC133" i="14"/>
  <c r="AD133" i="14"/>
  <c r="AE133" i="14"/>
  <c r="AF133" i="14"/>
  <c r="AG133" i="14"/>
  <c r="AH133" i="14"/>
  <c r="AI133" i="14"/>
  <c r="AJ133" i="14"/>
  <c r="AK133" i="14"/>
  <c r="AL133" i="14"/>
  <c r="AM133" i="14"/>
  <c r="AN133" i="14"/>
  <c r="AO133" i="14"/>
  <c r="AP133" i="14"/>
  <c r="AQ133" i="14"/>
  <c r="AR133" i="14"/>
  <c r="AS133" i="14"/>
  <c r="AT133" i="14"/>
  <c r="AU133" i="14"/>
  <c r="AV133" i="14"/>
  <c r="AW133" i="14"/>
  <c r="AX133" i="14"/>
  <c r="AY133" i="14"/>
  <c r="AZ133" i="14"/>
  <c r="BA133" i="14"/>
  <c r="BB133" i="14"/>
  <c r="BC133" i="14"/>
  <c r="BD133" i="14"/>
  <c r="BE133" i="14"/>
  <c r="BF133" i="14"/>
  <c r="BG133" i="14"/>
  <c r="BH133" i="14"/>
  <c r="BI133" i="14"/>
  <c r="BJ133" i="14"/>
  <c r="BK133" i="14"/>
  <c r="BL133" i="14"/>
  <c r="BM133" i="14"/>
  <c r="BN133" i="14"/>
  <c r="BO133" i="14"/>
  <c r="BP133" i="14"/>
  <c r="BQ133" i="14"/>
  <c r="BR133" i="14"/>
  <c r="BS133" i="14"/>
  <c r="BT133" i="14"/>
  <c r="BU133" i="14"/>
  <c r="BV133" i="14"/>
  <c r="BW133" i="14"/>
  <c r="BX133" i="14"/>
  <c r="BY133" i="14"/>
  <c r="BZ133" i="14"/>
  <c r="CA133" i="14"/>
  <c r="CB133" i="14"/>
  <c r="CC133" i="14"/>
  <c r="CD133" i="14"/>
  <c r="CE133" i="14"/>
  <c r="CF133" i="14"/>
  <c r="CG133" i="14"/>
  <c r="CH133" i="14"/>
  <c r="CI133" i="14"/>
  <c r="CJ133" i="14"/>
  <c r="CK133" i="14"/>
  <c r="CL133" i="14"/>
  <c r="CM133" i="14"/>
  <c r="CN133" i="14"/>
  <c r="CO133" i="14"/>
  <c r="CP133" i="14"/>
  <c r="CQ133" i="14"/>
  <c r="CR133" i="14"/>
  <c r="CS133" i="14"/>
  <c r="CT133" i="14"/>
  <c r="CU133" i="14"/>
  <c r="CV133" i="14"/>
  <c r="CW133" i="14"/>
  <c r="CX133" i="14"/>
  <c r="CY133" i="14"/>
  <c r="CZ133" i="14"/>
  <c r="DA133" i="14"/>
  <c r="DB133" i="14"/>
  <c r="DC133" i="14"/>
  <c r="DD133" i="14"/>
  <c r="DE133" i="14"/>
  <c r="DF133" i="14"/>
  <c r="DG133" i="14"/>
  <c r="DH133" i="14"/>
  <c r="DI133" i="14"/>
  <c r="DJ133" i="14"/>
  <c r="DK133" i="14"/>
  <c r="DL133" i="14"/>
  <c r="DM133" i="14"/>
  <c r="DN133" i="14"/>
  <c r="DO133" i="14"/>
  <c r="DP133" i="14"/>
  <c r="DQ133" i="14"/>
  <c r="DR133" i="14"/>
  <c r="DS133" i="14"/>
  <c r="DT133" i="14"/>
  <c r="DU133" i="14"/>
  <c r="DV133" i="14"/>
  <c r="DW133" i="14"/>
  <c r="DX133" i="14"/>
  <c r="DY133" i="14"/>
  <c r="DZ133" i="14"/>
  <c r="EA133" i="14"/>
  <c r="EB133" i="14"/>
  <c r="EC133" i="14"/>
  <c r="ED133" i="14"/>
  <c r="EE133" i="14"/>
  <c r="EF133" i="14"/>
  <c r="EG133" i="14"/>
  <c r="EH133" i="14"/>
  <c r="C134" i="14"/>
  <c r="D134" i="14"/>
  <c r="E134" i="14"/>
  <c r="F134" i="14"/>
  <c r="G134" i="14"/>
  <c r="H134" i="14"/>
  <c r="I134" i="14"/>
  <c r="J134" i="14"/>
  <c r="K134" i="14"/>
  <c r="L134" i="14"/>
  <c r="M134" i="14"/>
  <c r="N134" i="14"/>
  <c r="O134" i="14"/>
  <c r="P134" i="14"/>
  <c r="Q134" i="14"/>
  <c r="R134" i="14"/>
  <c r="S134" i="14"/>
  <c r="T134" i="14"/>
  <c r="U134" i="14"/>
  <c r="V134" i="14"/>
  <c r="W134" i="14"/>
  <c r="X134" i="14"/>
  <c r="Y134" i="14"/>
  <c r="Z134" i="14"/>
  <c r="AA134" i="14"/>
  <c r="AB134" i="14"/>
  <c r="AC134" i="14"/>
  <c r="AD134" i="14"/>
  <c r="AE134" i="14"/>
  <c r="AF134" i="14"/>
  <c r="AG134" i="14"/>
  <c r="AH134" i="14"/>
  <c r="AI134" i="14"/>
  <c r="AJ134" i="14"/>
  <c r="AK134" i="14"/>
  <c r="AL134" i="14"/>
  <c r="AM134" i="14"/>
  <c r="AN134" i="14"/>
  <c r="AO134" i="14"/>
  <c r="AP134" i="14"/>
  <c r="AQ134" i="14"/>
  <c r="AR134" i="14"/>
  <c r="AS134" i="14"/>
  <c r="AT134" i="14"/>
  <c r="AU134" i="14"/>
  <c r="AV134" i="14"/>
  <c r="AW134" i="14"/>
  <c r="AX134" i="14"/>
  <c r="AY134" i="14"/>
  <c r="AZ134" i="14"/>
  <c r="BA134" i="14"/>
  <c r="BB134" i="14"/>
  <c r="BC134" i="14"/>
  <c r="BD134" i="14"/>
  <c r="BE134" i="14"/>
  <c r="BF134" i="14"/>
  <c r="BG134" i="14"/>
  <c r="BH134" i="14"/>
  <c r="BI134" i="14"/>
  <c r="BJ134" i="14"/>
  <c r="BK134" i="14"/>
  <c r="BL134" i="14"/>
  <c r="BM134" i="14"/>
  <c r="BN134" i="14"/>
  <c r="BO134" i="14"/>
  <c r="BP134" i="14"/>
  <c r="BQ134" i="14"/>
  <c r="BR134" i="14"/>
  <c r="BS134" i="14"/>
  <c r="BT134" i="14"/>
  <c r="BU134" i="14"/>
  <c r="BV134" i="14"/>
  <c r="BW134" i="14"/>
  <c r="BX134" i="14"/>
  <c r="BY134" i="14"/>
  <c r="BZ134" i="14"/>
  <c r="CA134" i="14"/>
  <c r="CB134" i="14"/>
  <c r="CC134" i="14"/>
  <c r="CD134" i="14"/>
  <c r="CE134" i="14"/>
  <c r="CF134" i="14"/>
  <c r="CG134" i="14"/>
  <c r="CH134" i="14"/>
  <c r="CI134" i="14"/>
  <c r="CJ134" i="14"/>
  <c r="CK134" i="14"/>
  <c r="CL134" i="14"/>
  <c r="CM134" i="14"/>
  <c r="CN134" i="14"/>
  <c r="CO134" i="14"/>
  <c r="CP134" i="14"/>
  <c r="CQ134" i="14"/>
  <c r="CR134" i="14"/>
  <c r="CS134" i="14"/>
  <c r="CT134" i="14"/>
  <c r="CU134" i="14"/>
  <c r="CV134" i="14"/>
  <c r="CW134" i="14"/>
  <c r="CX134" i="14"/>
  <c r="CY134" i="14"/>
  <c r="CZ134" i="14"/>
  <c r="DA134" i="14"/>
  <c r="DB134" i="14"/>
  <c r="DC134" i="14"/>
  <c r="DD134" i="14"/>
  <c r="DE134" i="14"/>
  <c r="DF134" i="14"/>
  <c r="DG134" i="14"/>
  <c r="DH134" i="14"/>
  <c r="DI134" i="14"/>
  <c r="DJ134" i="14"/>
  <c r="DK134" i="14"/>
  <c r="DL134" i="14"/>
  <c r="DM134" i="14"/>
  <c r="DN134" i="14"/>
  <c r="DO134" i="14"/>
  <c r="DP134" i="14"/>
  <c r="DQ134" i="14"/>
  <c r="DR134" i="14"/>
  <c r="DS134" i="14"/>
  <c r="DT134" i="14"/>
  <c r="DU134" i="14"/>
  <c r="DV134" i="14"/>
  <c r="DW134" i="14"/>
  <c r="DX134" i="14"/>
  <c r="DY134" i="14"/>
  <c r="DZ134" i="14"/>
  <c r="EA134" i="14"/>
  <c r="EB134" i="14"/>
  <c r="EC134" i="14"/>
  <c r="ED134" i="14"/>
  <c r="EE134" i="14"/>
  <c r="EF134" i="14"/>
  <c r="EG134" i="14"/>
  <c r="EH134" i="14"/>
  <c r="C135" i="14"/>
  <c r="D135" i="14"/>
  <c r="E135" i="14"/>
  <c r="F135" i="14"/>
  <c r="G135" i="14"/>
  <c r="H135" i="14"/>
  <c r="I135" i="14"/>
  <c r="J135" i="14"/>
  <c r="K135" i="14"/>
  <c r="L135" i="14"/>
  <c r="M135" i="14"/>
  <c r="N135" i="14"/>
  <c r="O135" i="14"/>
  <c r="P135" i="14"/>
  <c r="Q135" i="14"/>
  <c r="R135" i="14"/>
  <c r="S135" i="14"/>
  <c r="T135" i="14"/>
  <c r="U135" i="14"/>
  <c r="V135" i="14"/>
  <c r="W135" i="14"/>
  <c r="X135" i="14"/>
  <c r="Y135" i="14"/>
  <c r="Z135" i="14"/>
  <c r="AA135" i="14"/>
  <c r="AB135" i="14"/>
  <c r="AC135" i="14"/>
  <c r="AD135" i="14"/>
  <c r="AE135" i="14"/>
  <c r="AF135" i="14"/>
  <c r="AG135" i="14"/>
  <c r="AH135" i="14"/>
  <c r="AI135" i="14"/>
  <c r="AJ135" i="14"/>
  <c r="AK135" i="14"/>
  <c r="AL135" i="14"/>
  <c r="AM135" i="14"/>
  <c r="AN135" i="14"/>
  <c r="AO135" i="14"/>
  <c r="AP135" i="14"/>
  <c r="AQ135" i="14"/>
  <c r="AR135" i="14"/>
  <c r="AS135" i="14"/>
  <c r="AT135" i="14"/>
  <c r="AU135" i="14"/>
  <c r="AV135" i="14"/>
  <c r="AW135" i="14"/>
  <c r="AX135" i="14"/>
  <c r="AY135" i="14"/>
  <c r="AZ135" i="14"/>
  <c r="BA135" i="14"/>
  <c r="BB135" i="14"/>
  <c r="BC135" i="14"/>
  <c r="BD135" i="14"/>
  <c r="BE135" i="14"/>
  <c r="BF135" i="14"/>
  <c r="BG135" i="14"/>
  <c r="BH135" i="14"/>
  <c r="BI135" i="14"/>
  <c r="BJ135" i="14"/>
  <c r="BK135" i="14"/>
  <c r="BL135" i="14"/>
  <c r="BM135" i="14"/>
  <c r="BN135" i="14"/>
  <c r="BO135" i="14"/>
  <c r="BP135" i="14"/>
  <c r="BQ135" i="14"/>
  <c r="BR135" i="14"/>
  <c r="BS135" i="14"/>
  <c r="BT135" i="14"/>
  <c r="BU135" i="14"/>
  <c r="BV135" i="14"/>
  <c r="BW135" i="14"/>
  <c r="BX135" i="14"/>
  <c r="BY135" i="14"/>
  <c r="BZ135" i="14"/>
  <c r="CA135" i="14"/>
  <c r="CB135" i="14"/>
  <c r="CC135" i="14"/>
  <c r="CD135" i="14"/>
  <c r="CE135" i="14"/>
  <c r="CF135" i="14"/>
  <c r="CG135" i="14"/>
  <c r="CH135" i="14"/>
  <c r="CI135" i="14"/>
  <c r="CJ135" i="14"/>
  <c r="CK135" i="14"/>
  <c r="CL135" i="14"/>
  <c r="CM135" i="14"/>
  <c r="CN135" i="14"/>
  <c r="CO135" i="14"/>
  <c r="CP135" i="14"/>
  <c r="CQ135" i="14"/>
  <c r="CR135" i="14"/>
  <c r="CS135" i="14"/>
  <c r="CT135" i="14"/>
  <c r="CU135" i="14"/>
  <c r="CV135" i="14"/>
  <c r="CW135" i="14"/>
  <c r="CX135" i="14"/>
  <c r="CY135" i="14"/>
  <c r="CZ135" i="14"/>
  <c r="DA135" i="14"/>
  <c r="DB135" i="14"/>
  <c r="DC135" i="14"/>
  <c r="DD135" i="14"/>
  <c r="DE135" i="14"/>
  <c r="DF135" i="14"/>
  <c r="DG135" i="14"/>
  <c r="DH135" i="14"/>
  <c r="DI135" i="14"/>
  <c r="DJ135" i="14"/>
  <c r="DK135" i="14"/>
  <c r="DL135" i="14"/>
  <c r="DM135" i="14"/>
  <c r="DN135" i="14"/>
  <c r="DO135" i="14"/>
  <c r="DP135" i="14"/>
  <c r="DQ135" i="14"/>
  <c r="DR135" i="14"/>
  <c r="DS135" i="14"/>
  <c r="DT135" i="14"/>
  <c r="DU135" i="14"/>
  <c r="DV135" i="14"/>
  <c r="DW135" i="14"/>
  <c r="DX135" i="14"/>
  <c r="DY135" i="14"/>
  <c r="DZ135" i="14"/>
  <c r="EA135" i="14"/>
  <c r="EB135" i="14"/>
  <c r="EC135" i="14"/>
  <c r="ED135" i="14"/>
  <c r="EE135" i="14"/>
  <c r="EF135" i="14"/>
  <c r="EG135" i="14"/>
  <c r="EH135" i="14"/>
  <c r="C136" i="14"/>
  <c r="D136" i="14"/>
  <c r="E136" i="14"/>
  <c r="F136" i="14"/>
  <c r="G136" i="14"/>
  <c r="H136" i="14"/>
  <c r="I136" i="14"/>
  <c r="J136" i="14"/>
  <c r="K136" i="14"/>
  <c r="L136" i="14"/>
  <c r="M136" i="14"/>
  <c r="N136" i="14"/>
  <c r="O136" i="14"/>
  <c r="P136" i="14"/>
  <c r="Q136" i="14"/>
  <c r="R136" i="14"/>
  <c r="S136" i="14"/>
  <c r="T136" i="14"/>
  <c r="U136" i="14"/>
  <c r="V136" i="14"/>
  <c r="W136" i="14"/>
  <c r="X136" i="14"/>
  <c r="Y136" i="14"/>
  <c r="Z136" i="14"/>
  <c r="AA136" i="14"/>
  <c r="AB136" i="14"/>
  <c r="AC136" i="14"/>
  <c r="AD136" i="14"/>
  <c r="AE136" i="14"/>
  <c r="AF136" i="14"/>
  <c r="AG136" i="14"/>
  <c r="AH136" i="14"/>
  <c r="AI136" i="14"/>
  <c r="AJ136" i="14"/>
  <c r="AK136" i="14"/>
  <c r="AL136" i="14"/>
  <c r="AM136" i="14"/>
  <c r="AN136" i="14"/>
  <c r="AO136" i="14"/>
  <c r="AP136" i="14"/>
  <c r="AQ136" i="14"/>
  <c r="AR136" i="14"/>
  <c r="AS136" i="14"/>
  <c r="AT136" i="14"/>
  <c r="AU136" i="14"/>
  <c r="AV136" i="14"/>
  <c r="AW136" i="14"/>
  <c r="AX136" i="14"/>
  <c r="AY136" i="14"/>
  <c r="AZ136" i="14"/>
  <c r="BA136" i="14"/>
  <c r="BB136" i="14"/>
  <c r="BC136" i="14"/>
  <c r="BD136" i="14"/>
  <c r="BE136" i="14"/>
  <c r="BF136" i="14"/>
  <c r="BG136" i="14"/>
  <c r="BH136" i="14"/>
  <c r="BI136" i="14"/>
  <c r="BJ136" i="14"/>
  <c r="BK136" i="14"/>
  <c r="BL136" i="14"/>
  <c r="BM136" i="14"/>
  <c r="BN136" i="14"/>
  <c r="BO136" i="14"/>
  <c r="BP136" i="14"/>
  <c r="BQ136" i="14"/>
  <c r="BR136" i="14"/>
  <c r="BS136" i="14"/>
  <c r="BT136" i="14"/>
  <c r="BU136" i="14"/>
  <c r="BV136" i="14"/>
  <c r="BW136" i="14"/>
  <c r="BX136" i="14"/>
  <c r="BY136" i="14"/>
  <c r="BZ136" i="14"/>
  <c r="CA136" i="14"/>
  <c r="CB136" i="14"/>
  <c r="CC136" i="14"/>
  <c r="CD136" i="14"/>
  <c r="CE136" i="14"/>
  <c r="CF136" i="14"/>
  <c r="CG136" i="14"/>
  <c r="CH136" i="14"/>
  <c r="CI136" i="14"/>
  <c r="CJ136" i="14"/>
  <c r="CK136" i="14"/>
  <c r="CL136" i="14"/>
  <c r="CM136" i="14"/>
  <c r="CN136" i="14"/>
  <c r="CO136" i="14"/>
  <c r="CP136" i="14"/>
  <c r="CQ136" i="14"/>
  <c r="CR136" i="14"/>
  <c r="CS136" i="14"/>
  <c r="CT136" i="14"/>
  <c r="CU136" i="14"/>
  <c r="CV136" i="14"/>
  <c r="CW136" i="14"/>
  <c r="CX136" i="14"/>
  <c r="CY136" i="14"/>
  <c r="CZ136" i="14"/>
  <c r="DA136" i="14"/>
  <c r="DB136" i="14"/>
  <c r="DC136" i="14"/>
  <c r="DD136" i="14"/>
  <c r="DE136" i="14"/>
  <c r="DF136" i="14"/>
  <c r="DG136" i="14"/>
  <c r="DH136" i="14"/>
  <c r="DI136" i="14"/>
  <c r="DJ136" i="14"/>
  <c r="DK136" i="14"/>
  <c r="DL136" i="14"/>
  <c r="DM136" i="14"/>
  <c r="DN136" i="14"/>
  <c r="DO136" i="14"/>
  <c r="DP136" i="14"/>
  <c r="DQ136" i="14"/>
  <c r="DR136" i="14"/>
  <c r="DS136" i="14"/>
  <c r="DT136" i="14"/>
  <c r="DU136" i="14"/>
  <c r="DV136" i="14"/>
  <c r="DW136" i="14"/>
  <c r="DX136" i="14"/>
  <c r="DY136" i="14"/>
  <c r="DZ136" i="14"/>
  <c r="EA136" i="14"/>
  <c r="EB136" i="14"/>
  <c r="EC136" i="14"/>
  <c r="ED136" i="14"/>
  <c r="EE136" i="14"/>
  <c r="EF136" i="14"/>
  <c r="EG136" i="14"/>
  <c r="EH136" i="14"/>
  <c r="C137" i="14"/>
  <c r="D137" i="14"/>
  <c r="E137" i="14"/>
  <c r="F137" i="14"/>
  <c r="G137" i="14"/>
  <c r="H137" i="14"/>
  <c r="I137" i="14"/>
  <c r="J137" i="14"/>
  <c r="K137" i="14"/>
  <c r="L137" i="14"/>
  <c r="M137" i="14"/>
  <c r="N137" i="14"/>
  <c r="O137" i="14"/>
  <c r="P137" i="14"/>
  <c r="Q137" i="14"/>
  <c r="R137" i="14"/>
  <c r="S137" i="14"/>
  <c r="T137" i="14"/>
  <c r="U137" i="14"/>
  <c r="V137" i="14"/>
  <c r="W137" i="14"/>
  <c r="X137" i="14"/>
  <c r="Y137" i="14"/>
  <c r="Z137" i="14"/>
  <c r="AA137" i="14"/>
  <c r="AB137" i="14"/>
  <c r="AC137" i="14"/>
  <c r="AD137" i="14"/>
  <c r="AE137" i="14"/>
  <c r="AF137" i="14"/>
  <c r="AG137" i="14"/>
  <c r="AH137" i="14"/>
  <c r="AI137" i="14"/>
  <c r="AJ137" i="14"/>
  <c r="AK137" i="14"/>
  <c r="AL137" i="14"/>
  <c r="AM137" i="14"/>
  <c r="AN137" i="14"/>
  <c r="AO137" i="14"/>
  <c r="AP137" i="14"/>
  <c r="AQ137" i="14"/>
  <c r="AR137" i="14"/>
  <c r="AS137" i="14"/>
  <c r="AT137" i="14"/>
  <c r="AU137" i="14"/>
  <c r="AV137" i="14"/>
  <c r="AW137" i="14"/>
  <c r="AX137" i="14"/>
  <c r="AY137" i="14"/>
  <c r="AZ137" i="14"/>
  <c r="BA137" i="14"/>
  <c r="BB137" i="14"/>
  <c r="BC137" i="14"/>
  <c r="BD137" i="14"/>
  <c r="BE137" i="14"/>
  <c r="BF137" i="14"/>
  <c r="BG137" i="14"/>
  <c r="BH137" i="14"/>
  <c r="BI137" i="14"/>
  <c r="BJ137" i="14"/>
  <c r="BK137" i="14"/>
  <c r="BL137" i="14"/>
  <c r="BM137" i="14"/>
  <c r="BN137" i="14"/>
  <c r="BO137" i="14"/>
  <c r="BP137" i="14"/>
  <c r="BQ137" i="14"/>
  <c r="BR137" i="14"/>
  <c r="BS137" i="14"/>
  <c r="BT137" i="14"/>
  <c r="BU137" i="14"/>
  <c r="BV137" i="14"/>
  <c r="BW137" i="14"/>
  <c r="BX137" i="14"/>
  <c r="BY137" i="14"/>
  <c r="BZ137" i="14"/>
  <c r="CA137" i="14"/>
  <c r="CB137" i="14"/>
  <c r="CC137" i="14"/>
  <c r="CD137" i="14"/>
  <c r="CE137" i="14"/>
  <c r="CF137" i="14"/>
  <c r="CG137" i="14"/>
  <c r="CH137" i="14"/>
  <c r="CI137" i="14"/>
  <c r="CJ137" i="14"/>
  <c r="CK137" i="14"/>
  <c r="CL137" i="14"/>
  <c r="CM137" i="14"/>
  <c r="CN137" i="14"/>
  <c r="CO137" i="14"/>
  <c r="CP137" i="14"/>
  <c r="CQ137" i="14"/>
  <c r="CR137" i="14"/>
  <c r="CS137" i="14"/>
  <c r="CT137" i="14"/>
  <c r="CU137" i="14"/>
  <c r="CV137" i="14"/>
  <c r="CW137" i="14"/>
  <c r="CX137" i="14"/>
  <c r="CY137" i="14"/>
  <c r="CZ137" i="14"/>
  <c r="DA137" i="14"/>
  <c r="DB137" i="14"/>
  <c r="DC137" i="14"/>
  <c r="DD137" i="14"/>
  <c r="DE137" i="14"/>
  <c r="DF137" i="14"/>
  <c r="DG137" i="14"/>
  <c r="DH137" i="14"/>
  <c r="DI137" i="14"/>
  <c r="DJ137" i="14"/>
  <c r="DK137" i="14"/>
  <c r="DL137" i="14"/>
  <c r="DM137" i="14"/>
  <c r="DN137" i="14"/>
  <c r="DO137" i="14"/>
  <c r="DP137" i="14"/>
  <c r="DQ137" i="14"/>
  <c r="DR137" i="14"/>
  <c r="DS137" i="14"/>
  <c r="DT137" i="14"/>
  <c r="DU137" i="14"/>
  <c r="DV137" i="14"/>
  <c r="DW137" i="14"/>
  <c r="DX137" i="14"/>
  <c r="DY137" i="14"/>
  <c r="DZ137" i="14"/>
  <c r="EA137" i="14"/>
  <c r="EB137" i="14"/>
  <c r="EC137" i="14"/>
  <c r="ED137" i="14"/>
  <c r="EE137" i="14"/>
  <c r="EF137" i="14"/>
  <c r="EG137" i="14"/>
  <c r="EH137" i="14"/>
  <c r="C138" i="14"/>
  <c r="D138" i="14"/>
  <c r="E138" i="14"/>
  <c r="F138" i="14"/>
  <c r="G138" i="14"/>
  <c r="H138" i="14"/>
  <c r="I138" i="14"/>
  <c r="J138" i="14"/>
  <c r="K138" i="14"/>
  <c r="L138" i="14"/>
  <c r="M138" i="14"/>
  <c r="N138" i="14"/>
  <c r="O138" i="14"/>
  <c r="P138" i="14"/>
  <c r="Q138" i="14"/>
  <c r="R138" i="14"/>
  <c r="S138" i="14"/>
  <c r="T138" i="14"/>
  <c r="U138" i="14"/>
  <c r="V138" i="14"/>
  <c r="W138" i="14"/>
  <c r="X138" i="14"/>
  <c r="Y138" i="14"/>
  <c r="Z138" i="14"/>
  <c r="AA138" i="14"/>
  <c r="AB138" i="14"/>
  <c r="AC138" i="14"/>
  <c r="AD138" i="14"/>
  <c r="AE138" i="14"/>
  <c r="AF138" i="14"/>
  <c r="AG138" i="14"/>
  <c r="AH138" i="14"/>
  <c r="AI138" i="14"/>
  <c r="AJ138" i="14"/>
  <c r="AK138" i="14"/>
  <c r="AL138" i="14"/>
  <c r="AM138" i="14"/>
  <c r="AN138" i="14"/>
  <c r="AO138" i="14"/>
  <c r="AP138" i="14"/>
  <c r="AQ138" i="14"/>
  <c r="AR138" i="14"/>
  <c r="AS138" i="14"/>
  <c r="AT138" i="14"/>
  <c r="AU138" i="14"/>
  <c r="AV138" i="14"/>
  <c r="AW138" i="14"/>
  <c r="AX138" i="14"/>
  <c r="AY138" i="14"/>
  <c r="AZ138" i="14"/>
  <c r="BA138" i="14"/>
  <c r="BB138" i="14"/>
  <c r="BC138" i="14"/>
  <c r="BD138" i="14"/>
  <c r="BE138" i="14"/>
  <c r="BF138" i="14"/>
  <c r="BG138" i="14"/>
  <c r="BH138" i="14"/>
  <c r="BI138" i="14"/>
  <c r="BJ138" i="14"/>
  <c r="BK138" i="14"/>
  <c r="BL138" i="14"/>
  <c r="BM138" i="14"/>
  <c r="BN138" i="14"/>
  <c r="BO138" i="14"/>
  <c r="BP138" i="14"/>
  <c r="BQ138" i="14"/>
  <c r="BR138" i="14"/>
  <c r="BS138" i="14"/>
  <c r="BT138" i="14"/>
  <c r="BU138" i="14"/>
  <c r="BV138" i="14"/>
  <c r="BW138" i="14"/>
  <c r="BX138" i="14"/>
  <c r="BY138" i="14"/>
  <c r="BZ138" i="14"/>
  <c r="CA138" i="14"/>
  <c r="CB138" i="14"/>
  <c r="CC138" i="14"/>
  <c r="CD138" i="14"/>
  <c r="CE138" i="14"/>
  <c r="CF138" i="14"/>
  <c r="CG138" i="14"/>
  <c r="CH138" i="14"/>
  <c r="CI138" i="14"/>
  <c r="CJ138" i="14"/>
  <c r="CK138" i="14"/>
  <c r="CL138" i="14"/>
  <c r="CM138" i="14"/>
  <c r="CN138" i="14"/>
  <c r="CO138" i="14"/>
  <c r="CP138" i="14"/>
  <c r="CQ138" i="14"/>
  <c r="CR138" i="14"/>
  <c r="CS138" i="14"/>
  <c r="CT138" i="14"/>
  <c r="CU138" i="14"/>
  <c r="CV138" i="14"/>
  <c r="CW138" i="14"/>
  <c r="CX138" i="14"/>
  <c r="CY138" i="14"/>
  <c r="CZ138" i="14"/>
  <c r="DA138" i="14"/>
  <c r="DB138" i="14"/>
  <c r="DC138" i="14"/>
  <c r="DD138" i="14"/>
  <c r="DE138" i="14"/>
  <c r="DF138" i="14"/>
  <c r="DG138" i="14"/>
  <c r="DH138" i="14"/>
  <c r="DI138" i="14"/>
  <c r="DJ138" i="14"/>
  <c r="DK138" i="14"/>
  <c r="DL138" i="14"/>
  <c r="DM138" i="14"/>
  <c r="DN138" i="14"/>
  <c r="DO138" i="14"/>
  <c r="DP138" i="14"/>
  <c r="DQ138" i="14"/>
  <c r="DR138" i="14"/>
  <c r="DS138" i="14"/>
  <c r="DT138" i="14"/>
  <c r="DU138" i="14"/>
  <c r="DV138" i="14"/>
  <c r="DW138" i="14"/>
  <c r="DX138" i="14"/>
  <c r="DY138" i="14"/>
  <c r="DZ138" i="14"/>
  <c r="EA138" i="14"/>
  <c r="EB138" i="14"/>
  <c r="EC138" i="14"/>
  <c r="ED138" i="14"/>
  <c r="EE138" i="14"/>
  <c r="EF138" i="14"/>
  <c r="EG138" i="14"/>
  <c r="EH138" i="14"/>
  <c r="C139" i="14"/>
  <c r="D139" i="14"/>
  <c r="E139" i="14"/>
  <c r="F139" i="14"/>
  <c r="G139" i="14"/>
  <c r="H139" i="14"/>
  <c r="I139" i="14"/>
  <c r="J139" i="14"/>
  <c r="K139" i="14"/>
  <c r="L139" i="14"/>
  <c r="M139" i="14"/>
  <c r="N139" i="14"/>
  <c r="O139" i="14"/>
  <c r="P139" i="14"/>
  <c r="Q139" i="14"/>
  <c r="R139" i="14"/>
  <c r="S139" i="14"/>
  <c r="T139" i="14"/>
  <c r="U139" i="14"/>
  <c r="V139" i="14"/>
  <c r="W139" i="14"/>
  <c r="X139" i="14"/>
  <c r="Y139" i="14"/>
  <c r="Z139" i="14"/>
  <c r="AA139" i="14"/>
  <c r="AB139" i="14"/>
  <c r="AC139" i="14"/>
  <c r="AD139" i="14"/>
  <c r="AE139" i="14"/>
  <c r="AF139" i="14"/>
  <c r="AG139" i="14"/>
  <c r="AH139" i="14"/>
  <c r="AI139" i="14"/>
  <c r="AJ139" i="14"/>
  <c r="AK139" i="14"/>
  <c r="AL139" i="14"/>
  <c r="AM139" i="14"/>
  <c r="AN139" i="14"/>
  <c r="AO139" i="14"/>
  <c r="AP139" i="14"/>
  <c r="AQ139" i="14"/>
  <c r="AR139" i="14"/>
  <c r="AS139" i="14"/>
  <c r="AT139" i="14"/>
  <c r="AU139" i="14"/>
  <c r="AV139" i="14"/>
  <c r="AW139" i="14"/>
  <c r="AX139" i="14"/>
  <c r="AY139" i="14"/>
  <c r="AZ139" i="14"/>
  <c r="BA139" i="14"/>
  <c r="BB139" i="14"/>
  <c r="BC139" i="14"/>
  <c r="BD139" i="14"/>
  <c r="BE139" i="14"/>
  <c r="BF139" i="14"/>
  <c r="BG139" i="14"/>
  <c r="BH139" i="14"/>
  <c r="BI139" i="14"/>
  <c r="BJ139" i="14"/>
  <c r="BK139" i="14"/>
  <c r="BL139" i="14"/>
  <c r="BM139" i="14"/>
  <c r="BN139" i="14"/>
  <c r="BO139" i="14"/>
  <c r="BP139" i="14"/>
  <c r="BQ139" i="14"/>
  <c r="BR139" i="14"/>
  <c r="BS139" i="14"/>
  <c r="BT139" i="14"/>
  <c r="BU139" i="14"/>
  <c r="BV139" i="14"/>
  <c r="BW139" i="14"/>
  <c r="BX139" i="14"/>
  <c r="BY139" i="14"/>
  <c r="BZ139" i="14"/>
  <c r="CA139" i="14"/>
  <c r="CB139" i="14"/>
  <c r="CC139" i="14"/>
  <c r="CD139" i="14"/>
  <c r="CE139" i="14"/>
  <c r="CF139" i="14"/>
  <c r="CG139" i="14"/>
  <c r="CH139" i="14"/>
  <c r="CI139" i="14"/>
  <c r="CJ139" i="14"/>
  <c r="CK139" i="14"/>
  <c r="CL139" i="14"/>
  <c r="CM139" i="14"/>
  <c r="CN139" i="14"/>
  <c r="CO139" i="14"/>
  <c r="CP139" i="14"/>
  <c r="CQ139" i="14"/>
  <c r="CR139" i="14"/>
  <c r="CS139" i="14"/>
  <c r="CT139" i="14"/>
  <c r="CU139" i="14"/>
  <c r="CV139" i="14"/>
  <c r="CW139" i="14"/>
  <c r="CX139" i="14"/>
  <c r="CY139" i="14"/>
  <c r="CZ139" i="14"/>
  <c r="DA139" i="14"/>
  <c r="DB139" i="14"/>
  <c r="DC139" i="14"/>
  <c r="DD139" i="14"/>
  <c r="DE139" i="14"/>
  <c r="DF139" i="14"/>
  <c r="DG139" i="14"/>
  <c r="DH139" i="14"/>
  <c r="DI139" i="14"/>
  <c r="DJ139" i="14"/>
  <c r="DK139" i="14"/>
  <c r="DL139" i="14"/>
  <c r="DM139" i="14"/>
  <c r="DN139" i="14"/>
  <c r="DO139" i="14"/>
  <c r="DP139" i="14"/>
  <c r="DQ139" i="14"/>
  <c r="DR139" i="14"/>
  <c r="DS139" i="14"/>
  <c r="DT139" i="14"/>
  <c r="DU139" i="14"/>
  <c r="DV139" i="14"/>
  <c r="DW139" i="14"/>
  <c r="DX139" i="14"/>
  <c r="DY139" i="14"/>
  <c r="DZ139" i="14"/>
  <c r="EA139" i="14"/>
  <c r="EB139" i="14"/>
  <c r="EC139" i="14"/>
  <c r="ED139" i="14"/>
  <c r="EE139" i="14"/>
  <c r="EF139" i="14"/>
  <c r="EG139" i="14"/>
  <c r="EH139" i="14"/>
  <c r="C140" i="14"/>
  <c r="D140" i="14"/>
  <c r="E140" i="14"/>
  <c r="F140" i="14"/>
  <c r="G140" i="14"/>
  <c r="H140" i="14"/>
  <c r="I140" i="14"/>
  <c r="J140" i="14"/>
  <c r="K140" i="14"/>
  <c r="L140" i="14"/>
  <c r="M140" i="14"/>
  <c r="N140" i="14"/>
  <c r="O140" i="14"/>
  <c r="P140" i="14"/>
  <c r="Q140" i="14"/>
  <c r="R140" i="14"/>
  <c r="S140" i="14"/>
  <c r="T140" i="14"/>
  <c r="U140" i="14"/>
  <c r="V140" i="14"/>
  <c r="W140" i="14"/>
  <c r="X140" i="14"/>
  <c r="Y140" i="14"/>
  <c r="Z140" i="14"/>
  <c r="AA140" i="14"/>
  <c r="AB140" i="14"/>
  <c r="AC140" i="14"/>
  <c r="AD140" i="14"/>
  <c r="AE140" i="14"/>
  <c r="AF140" i="14"/>
  <c r="AG140" i="14"/>
  <c r="AH140" i="14"/>
  <c r="AI140" i="14"/>
  <c r="AJ140" i="14"/>
  <c r="AK140" i="14"/>
  <c r="AL140" i="14"/>
  <c r="AM140" i="14"/>
  <c r="AN140" i="14"/>
  <c r="AO140" i="14"/>
  <c r="AP140" i="14"/>
  <c r="AQ140" i="14"/>
  <c r="AR140" i="14"/>
  <c r="AS140" i="14"/>
  <c r="AT140" i="14"/>
  <c r="AU140" i="14"/>
  <c r="AV140" i="14"/>
  <c r="AW140" i="14"/>
  <c r="AX140" i="14"/>
  <c r="AY140" i="14"/>
  <c r="AZ140" i="14"/>
  <c r="BA140" i="14"/>
  <c r="BB140" i="14"/>
  <c r="BC140" i="14"/>
  <c r="BD140" i="14"/>
  <c r="BE140" i="14"/>
  <c r="BF140" i="14"/>
  <c r="BG140" i="14"/>
  <c r="BH140" i="14"/>
  <c r="BI140" i="14"/>
  <c r="BJ140" i="14"/>
  <c r="BK140" i="14"/>
  <c r="BL140" i="14"/>
  <c r="BM140" i="14"/>
  <c r="BN140" i="14"/>
  <c r="BO140" i="14"/>
  <c r="BP140" i="14"/>
  <c r="BQ140" i="14"/>
  <c r="BR140" i="14"/>
  <c r="BS140" i="14"/>
  <c r="BT140" i="14"/>
  <c r="BU140" i="14"/>
  <c r="BV140" i="14"/>
  <c r="BW140" i="14"/>
  <c r="BX140" i="14"/>
  <c r="BY140" i="14"/>
  <c r="BZ140" i="14"/>
  <c r="CA140" i="14"/>
  <c r="CB140" i="14"/>
  <c r="CC140" i="14"/>
  <c r="CD140" i="14"/>
  <c r="CE140" i="14"/>
  <c r="CF140" i="14"/>
  <c r="CG140" i="14"/>
  <c r="CH140" i="14"/>
  <c r="CI140" i="14"/>
  <c r="CJ140" i="14"/>
  <c r="CK140" i="14"/>
  <c r="CL140" i="14"/>
  <c r="CM140" i="14"/>
  <c r="CN140" i="14"/>
  <c r="CO140" i="14"/>
  <c r="CP140" i="14"/>
  <c r="CQ140" i="14"/>
  <c r="CR140" i="14"/>
  <c r="CS140" i="14"/>
  <c r="CT140" i="14"/>
  <c r="CU140" i="14"/>
  <c r="CV140" i="14"/>
  <c r="CW140" i="14"/>
  <c r="CX140" i="14"/>
  <c r="CY140" i="14"/>
  <c r="CZ140" i="14"/>
  <c r="DA140" i="14"/>
  <c r="DB140" i="14"/>
  <c r="DC140" i="14"/>
  <c r="DD140" i="14"/>
  <c r="DE140" i="14"/>
  <c r="DF140" i="14"/>
  <c r="DG140" i="14"/>
  <c r="DH140" i="14"/>
  <c r="DI140" i="14"/>
  <c r="DJ140" i="14"/>
  <c r="DK140" i="14"/>
  <c r="DL140" i="14"/>
  <c r="DM140" i="14"/>
  <c r="DN140" i="14"/>
  <c r="DO140" i="14"/>
  <c r="DP140" i="14"/>
  <c r="DQ140" i="14"/>
  <c r="DR140" i="14"/>
  <c r="DS140" i="14"/>
  <c r="DT140" i="14"/>
  <c r="DU140" i="14"/>
  <c r="DV140" i="14"/>
  <c r="DW140" i="14"/>
  <c r="DX140" i="14"/>
  <c r="DY140" i="14"/>
  <c r="DZ140" i="14"/>
  <c r="EA140" i="14"/>
  <c r="EB140" i="14"/>
  <c r="EC140" i="14"/>
  <c r="ED140" i="14"/>
  <c r="EE140" i="14"/>
  <c r="EF140" i="14"/>
  <c r="EG140" i="14"/>
  <c r="EH140" i="14"/>
  <c r="C141" i="14"/>
  <c r="D141" i="14"/>
  <c r="E141" i="14"/>
  <c r="F141" i="14"/>
  <c r="G141" i="14"/>
  <c r="H141" i="14"/>
  <c r="I141" i="14"/>
  <c r="J141" i="14"/>
  <c r="K141" i="14"/>
  <c r="L141" i="14"/>
  <c r="M141" i="14"/>
  <c r="N141" i="14"/>
  <c r="O141" i="14"/>
  <c r="P141" i="14"/>
  <c r="Q141" i="14"/>
  <c r="R141" i="14"/>
  <c r="S141" i="14"/>
  <c r="T141" i="14"/>
  <c r="U141" i="14"/>
  <c r="V141" i="14"/>
  <c r="W141" i="14"/>
  <c r="X141" i="14"/>
  <c r="Y141" i="14"/>
  <c r="Z141" i="14"/>
  <c r="AA141" i="14"/>
  <c r="AB141" i="14"/>
  <c r="AC141" i="14"/>
  <c r="AD141" i="14"/>
  <c r="AE141" i="14"/>
  <c r="AF141" i="14"/>
  <c r="AG141" i="14"/>
  <c r="AH141" i="14"/>
  <c r="AI141" i="14"/>
  <c r="AJ141" i="14"/>
  <c r="AK141" i="14"/>
  <c r="AL141" i="14"/>
  <c r="AM141" i="14"/>
  <c r="AN141" i="14"/>
  <c r="AO141" i="14"/>
  <c r="AP141" i="14"/>
  <c r="AQ141" i="14"/>
  <c r="AR141" i="14"/>
  <c r="AS141" i="14"/>
  <c r="AT141" i="14"/>
  <c r="AU141" i="14"/>
  <c r="AV141" i="14"/>
  <c r="AW141" i="14"/>
  <c r="AX141" i="14"/>
  <c r="AY141" i="14"/>
  <c r="AZ141" i="14"/>
  <c r="BA141" i="14"/>
  <c r="BB141" i="14"/>
  <c r="BC141" i="14"/>
  <c r="BD141" i="14"/>
  <c r="BE141" i="14"/>
  <c r="BF141" i="14"/>
  <c r="BG141" i="14"/>
  <c r="BH141" i="14"/>
  <c r="BI141" i="14"/>
  <c r="BJ141" i="14"/>
  <c r="BK141" i="14"/>
  <c r="BL141" i="14"/>
  <c r="BM141" i="14"/>
  <c r="BN141" i="14"/>
  <c r="BO141" i="14"/>
  <c r="BP141" i="14"/>
  <c r="BQ141" i="14"/>
  <c r="BR141" i="14"/>
  <c r="BS141" i="14"/>
  <c r="BT141" i="14"/>
  <c r="BU141" i="14"/>
  <c r="BV141" i="14"/>
  <c r="BW141" i="14"/>
  <c r="BX141" i="14"/>
  <c r="BY141" i="14"/>
  <c r="BZ141" i="14"/>
  <c r="CA141" i="14"/>
  <c r="CB141" i="14"/>
  <c r="CC141" i="14"/>
  <c r="CD141" i="14"/>
  <c r="CE141" i="14"/>
  <c r="CF141" i="14"/>
  <c r="CG141" i="14"/>
  <c r="CH141" i="14"/>
  <c r="CI141" i="14"/>
  <c r="CJ141" i="14"/>
  <c r="CK141" i="14"/>
  <c r="CL141" i="14"/>
  <c r="CM141" i="14"/>
  <c r="CN141" i="14"/>
  <c r="CO141" i="14"/>
  <c r="CP141" i="14"/>
  <c r="CQ141" i="14"/>
  <c r="CR141" i="14"/>
  <c r="CS141" i="14"/>
  <c r="CT141" i="14"/>
  <c r="CU141" i="14"/>
  <c r="CV141" i="14"/>
  <c r="CW141" i="14"/>
  <c r="CX141" i="14"/>
  <c r="CY141" i="14"/>
  <c r="CZ141" i="14"/>
  <c r="DA141" i="14"/>
  <c r="DB141" i="14"/>
  <c r="DC141" i="14"/>
  <c r="DD141" i="14"/>
  <c r="DE141" i="14"/>
  <c r="DF141" i="14"/>
  <c r="DG141" i="14"/>
  <c r="DH141" i="14"/>
  <c r="DI141" i="14"/>
  <c r="DJ141" i="14"/>
  <c r="DK141" i="14"/>
  <c r="DL141" i="14"/>
  <c r="DM141" i="14"/>
  <c r="DN141" i="14"/>
  <c r="DO141" i="14"/>
  <c r="DP141" i="14"/>
  <c r="DQ141" i="14"/>
  <c r="DR141" i="14"/>
  <c r="DS141" i="14"/>
  <c r="DT141" i="14"/>
  <c r="DU141" i="14"/>
  <c r="DV141" i="14"/>
  <c r="DW141" i="14"/>
  <c r="DX141" i="14"/>
  <c r="DY141" i="14"/>
  <c r="DZ141" i="14"/>
  <c r="EA141" i="14"/>
  <c r="EB141" i="14"/>
  <c r="EC141" i="14"/>
  <c r="ED141" i="14"/>
  <c r="EE141" i="14"/>
  <c r="EF141" i="14"/>
  <c r="EG141" i="14"/>
  <c r="EH141" i="14"/>
  <c r="C142" i="14"/>
  <c r="D142" i="14"/>
  <c r="E142" i="14"/>
  <c r="F142" i="14"/>
  <c r="G142" i="14"/>
  <c r="H142" i="14"/>
  <c r="I142" i="14"/>
  <c r="J142" i="14"/>
  <c r="K142" i="14"/>
  <c r="L142" i="14"/>
  <c r="M142" i="14"/>
  <c r="N142" i="14"/>
  <c r="O142" i="14"/>
  <c r="P142" i="14"/>
  <c r="Q142" i="14"/>
  <c r="R142" i="14"/>
  <c r="S142" i="14"/>
  <c r="T142" i="14"/>
  <c r="U142" i="14"/>
  <c r="V142" i="14"/>
  <c r="W142" i="14"/>
  <c r="X142" i="14"/>
  <c r="Y142" i="14"/>
  <c r="Z142" i="14"/>
  <c r="AA142" i="14"/>
  <c r="AB142" i="14"/>
  <c r="AC142" i="14"/>
  <c r="AD142" i="14"/>
  <c r="AE142" i="14"/>
  <c r="AF142" i="14"/>
  <c r="AG142" i="14"/>
  <c r="AH142" i="14"/>
  <c r="AI142" i="14"/>
  <c r="AJ142" i="14"/>
  <c r="AK142" i="14"/>
  <c r="AL142" i="14"/>
  <c r="AM142" i="14"/>
  <c r="AN142" i="14"/>
  <c r="AO142" i="14"/>
  <c r="AP142" i="14"/>
  <c r="AQ142" i="14"/>
  <c r="AR142" i="14"/>
  <c r="AS142" i="14"/>
  <c r="AT142" i="14"/>
  <c r="AU142" i="14"/>
  <c r="AV142" i="14"/>
  <c r="AW142" i="14"/>
  <c r="AX142" i="14"/>
  <c r="AY142" i="14"/>
  <c r="AZ142" i="14"/>
  <c r="BA142" i="14"/>
  <c r="BB142" i="14"/>
  <c r="BC142" i="14"/>
  <c r="BD142" i="14"/>
  <c r="BE142" i="14"/>
  <c r="BF142" i="14"/>
  <c r="BG142" i="14"/>
  <c r="BH142" i="14"/>
  <c r="BI142" i="14"/>
  <c r="BJ142" i="14"/>
  <c r="BK142" i="14"/>
  <c r="BL142" i="14"/>
  <c r="BM142" i="14"/>
  <c r="BN142" i="14"/>
  <c r="BO142" i="14"/>
  <c r="BP142" i="14"/>
  <c r="BQ142" i="14"/>
  <c r="BR142" i="14"/>
  <c r="BS142" i="14"/>
  <c r="BT142" i="14"/>
  <c r="BU142" i="14"/>
  <c r="BV142" i="14"/>
  <c r="BW142" i="14"/>
  <c r="BX142" i="14"/>
  <c r="BY142" i="14"/>
  <c r="BZ142" i="14"/>
  <c r="CA142" i="14"/>
  <c r="CB142" i="14"/>
  <c r="CC142" i="14"/>
  <c r="CD142" i="14"/>
  <c r="CE142" i="14"/>
  <c r="CF142" i="14"/>
  <c r="CG142" i="14"/>
  <c r="CH142" i="14"/>
  <c r="CI142" i="14"/>
  <c r="CJ142" i="14"/>
  <c r="CK142" i="14"/>
  <c r="CL142" i="14"/>
  <c r="CM142" i="14"/>
  <c r="CN142" i="14"/>
  <c r="CO142" i="14"/>
  <c r="CP142" i="14"/>
  <c r="CQ142" i="14"/>
  <c r="CR142" i="14"/>
  <c r="CS142" i="14"/>
  <c r="CT142" i="14"/>
  <c r="CU142" i="14"/>
  <c r="CV142" i="14"/>
  <c r="CW142" i="14"/>
  <c r="CX142" i="14"/>
  <c r="CY142" i="14"/>
  <c r="CZ142" i="14"/>
  <c r="DA142" i="14"/>
  <c r="DB142" i="14"/>
  <c r="DC142" i="14"/>
  <c r="DD142" i="14"/>
  <c r="DE142" i="14"/>
  <c r="DF142" i="14"/>
  <c r="DG142" i="14"/>
  <c r="DH142" i="14"/>
  <c r="DI142" i="14"/>
  <c r="DJ142" i="14"/>
  <c r="DK142" i="14"/>
  <c r="DL142" i="14"/>
  <c r="DM142" i="14"/>
  <c r="DN142" i="14"/>
  <c r="DO142" i="14"/>
  <c r="DP142" i="14"/>
  <c r="DQ142" i="14"/>
  <c r="DR142" i="14"/>
  <c r="DS142" i="14"/>
  <c r="DT142" i="14"/>
  <c r="DU142" i="14"/>
  <c r="DV142" i="14"/>
  <c r="DW142" i="14"/>
  <c r="DX142" i="14"/>
  <c r="DY142" i="14"/>
  <c r="DZ142" i="14"/>
  <c r="EA142" i="14"/>
  <c r="EB142" i="14"/>
  <c r="EC142" i="14"/>
  <c r="ED142" i="14"/>
  <c r="EE142" i="14"/>
  <c r="EF142" i="14"/>
  <c r="EG142" i="14"/>
  <c r="EH142" i="14"/>
  <c r="C143" i="14"/>
  <c r="D143" i="14"/>
  <c r="E143" i="14"/>
  <c r="F143" i="14"/>
  <c r="G143" i="14"/>
  <c r="H143" i="14"/>
  <c r="I143" i="14"/>
  <c r="J143" i="14"/>
  <c r="K143" i="14"/>
  <c r="L143" i="14"/>
  <c r="M143" i="14"/>
  <c r="N143" i="14"/>
  <c r="O143" i="14"/>
  <c r="P143" i="14"/>
  <c r="Q143" i="14"/>
  <c r="R143" i="14"/>
  <c r="S143" i="14"/>
  <c r="T143" i="14"/>
  <c r="U143" i="14"/>
  <c r="V143" i="14"/>
  <c r="W143" i="14"/>
  <c r="X143" i="14"/>
  <c r="Y143" i="14"/>
  <c r="Z143" i="14"/>
  <c r="AA143" i="14"/>
  <c r="AB143" i="14"/>
  <c r="AC143" i="14"/>
  <c r="AD143" i="14"/>
  <c r="AE143" i="14"/>
  <c r="AF143" i="14"/>
  <c r="AG143" i="14"/>
  <c r="AH143" i="14"/>
  <c r="AI143" i="14"/>
  <c r="AJ143" i="14"/>
  <c r="AK143" i="14"/>
  <c r="AL143" i="14"/>
  <c r="AM143" i="14"/>
  <c r="AN143" i="14"/>
  <c r="AO143" i="14"/>
  <c r="AP143" i="14"/>
  <c r="AQ143" i="14"/>
  <c r="AR143" i="14"/>
  <c r="AS143" i="14"/>
  <c r="AT143" i="14"/>
  <c r="AU143" i="14"/>
  <c r="AV143" i="14"/>
  <c r="AW143" i="14"/>
  <c r="AX143" i="14"/>
  <c r="AY143" i="14"/>
  <c r="AZ143" i="14"/>
  <c r="BA143" i="14"/>
  <c r="BB143" i="14"/>
  <c r="BC143" i="14"/>
  <c r="BD143" i="14"/>
  <c r="BE143" i="14"/>
  <c r="BF143" i="14"/>
  <c r="BG143" i="14"/>
  <c r="BH143" i="14"/>
  <c r="BI143" i="14"/>
  <c r="BJ143" i="14"/>
  <c r="BK143" i="14"/>
  <c r="BL143" i="14"/>
  <c r="BM143" i="14"/>
  <c r="BN143" i="14"/>
  <c r="BO143" i="14"/>
  <c r="BP143" i="14"/>
  <c r="BQ143" i="14"/>
  <c r="BR143" i="14"/>
  <c r="BS143" i="14"/>
  <c r="BT143" i="14"/>
  <c r="BU143" i="14"/>
  <c r="BV143" i="14"/>
  <c r="BW143" i="14"/>
  <c r="BX143" i="14"/>
  <c r="BY143" i="14"/>
  <c r="BZ143" i="14"/>
  <c r="CA143" i="14"/>
  <c r="CB143" i="14"/>
  <c r="CC143" i="14"/>
  <c r="CD143" i="14"/>
  <c r="CE143" i="14"/>
  <c r="CF143" i="14"/>
  <c r="CG143" i="14"/>
  <c r="CH143" i="14"/>
  <c r="CI143" i="14"/>
  <c r="CJ143" i="14"/>
  <c r="CK143" i="14"/>
  <c r="CL143" i="14"/>
  <c r="CM143" i="14"/>
  <c r="CN143" i="14"/>
  <c r="CO143" i="14"/>
  <c r="CP143" i="14"/>
  <c r="CQ143" i="14"/>
  <c r="CR143" i="14"/>
  <c r="CS143" i="14"/>
  <c r="CT143" i="14"/>
  <c r="CU143" i="14"/>
  <c r="CV143" i="14"/>
  <c r="CW143" i="14"/>
  <c r="CX143" i="14"/>
  <c r="CY143" i="14"/>
  <c r="CZ143" i="14"/>
  <c r="DA143" i="14"/>
  <c r="DB143" i="14"/>
  <c r="DC143" i="14"/>
  <c r="DD143" i="14"/>
  <c r="DE143" i="14"/>
  <c r="DF143" i="14"/>
  <c r="DG143" i="14"/>
  <c r="DH143" i="14"/>
  <c r="DI143" i="14"/>
  <c r="DJ143" i="14"/>
  <c r="DK143" i="14"/>
  <c r="DL143" i="14"/>
  <c r="DM143" i="14"/>
  <c r="DN143" i="14"/>
  <c r="DO143" i="14"/>
  <c r="DP143" i="14"/>
  <c r="DQ143" i="14"/>
  <c r="DR143" i="14"/>
  <c r="DS143" i="14"/>
  <c r="DT143" i="14"/>
  <c r="DU143" i="14"/>
  <c r="DV143" i="14"/>
  <c r="DW143" i="14"/>
  <c r="DX143" i="14"/>
  <c r="DY143" i="14"/>
  <c r="DZ143" i="14"/>
  <c r="EA143" i="14"/>
  <c r="EB143" i="14"/>
  <c r="EC143" i="14"/>
  <c r="ED143" i="14"/>
  <c r="EE143" i="14"/>
  <c r="EF143" i="14"/>
  <c r="EG143" i="14"/>
  <c r="EH143" i="14"/>
  <c r="C144" i="14"/>
  <c r="D144" i="14"/>
  <c r="E144" i="14"/>
  <c r="F144" i="14"/>
  <c r="G144" i="14"/>
  <c r="H144" i="14"/>
  <c r="I144" i="14"/>
  <c r="J144" i="14"/>
  <c r="K144" i="14"/>
  <c r="L144" i="14"/>
  <c r="M144" i="14"/>
  <c r="N144" i="14"/>
  <c r="O144" i="14"/>
  <c r="P144" i="14"/>
  <c r="Q144" i="14"/>
  <c r="R144" i="14"/>
  <c r="S144" i="14"/>
  <c r="T144" i="14"/>
  <c r="U144" i="14"/>
  <c r="V144" i="14"/>
  <c r="W144" i="14"/>
  <c r="X144" i="14"/>
  <c r="Y144" i="14"/>
  <c r="Z144" i="14"/>
  <c r="AA144" i="14"/>
  <c r="AB144" i="14"/>
  <c r="AC144" i="14"/>
  <c r="AD144" i="14"/>
  <c r="AE144" i="14"/>
  <c r="AF144" i="14"/>
  <c r="AG144" i="14"/>
  <c r="AH144" i="14"/>
  <c r="AI144" i="14"/>
  <c r="AJ144" i="14"/>
  <c r="AK144" i="14"/>
  <c r="AL144" i="14"/>
  <c r="AM144" i="14"/>
  <c r="AN144" i="14"/>
  <c r="AO144" i="14"/>
  <c r="AP144" i="14"/>
  <c r="AQ144" i="14"/>
  <c r="AR144" i="14"/>
  <c r="AS144" i="14"/>
  <c r="AT144" i="14"/>
  <c r="AU144" i="14"/>
  <c r="AV144" i="14"/>
  <c r="AW144" i="14"/>
  <c r="AX144" i="14"/>
  <c r="AY144" i="14"/>
  <c r="AZ144" i="14"/>
  <c r="BA144" i="14"/>
  <c r="BB144" i="14"/>
  <c r="BC144" i="14"/>
  <c r="BD144" i="14"/>
  <c r="BE144" i="14"/>
  <c r="BF144" i="14"/>
  <c r="BG144" i="14"/>
  <c r="BH144" i="14"/>
  <c r="BI144" i="14"/>
  <c r="BJ144" i="14"/>
  <c r="BK144" i="14"/>
  <c r="BL144" i="14"/>
  <c r="BM144" i="14"/>
  <c r="BN144" i="14"/>
  <c r="BO144" i="14"/>
  <c r="BP144" i="14"/>
  <c r="BQ144" i="14"/>
  <c r="BR144" i="14"/>
  <c r="BS144" i="14"/>
  <c r="BT144" i="14"/>
  <c r="BU144" i="14"/>
  <c r="BV144" i="14"/>
  <c r="BW144" i="14"/>
  <c r="BX144" i="14"/>
  <c r="BY144" i="14"/>
  <c r="BZ144" i="14"/>
  <c r="CA144" i="14"/>
  <c r="CB144" i="14"/>
  <c r="CC144" i="14"/>
  <c r="CD144" i="14"/>
  <c r="CE144" i="14"/>
  <c r="CF144" i="14"/>
  <c r="CG144" i="14"/>
  <c r="CH144" i="14"/>
  <c r="CI144" i="14"/>
  <c r="CJ144" i="14"/>
  <c r="CK144" i="14"/>
  <c r="CL144" i="14"/>
  <c r="CM144" i="14"/>
  <c r="CN144" i="14"/>
  <c r="CO144" i="14"/>
  <c r="CP144" i="14"/>
  <c r="CQ144" i="14"/>
  <c r="CR144" i="14"/>
  <c r="CS144" i="14"/>
  <c r="CT144" i="14"/>
  <c r="CU144" i="14"/>
  <c r="CV144" i="14"/>
  <c r="CW144" i="14"/>
  <c r="CX144" i="14"/>
  <c r="CY144" i="14"/>
  <c r="CZ144" i="14"/>
  <c r="DA144" i="14"/>
  <c r="DB144" i="14"/>
  <c r="DC144" i="14"/>
  <c r="DD144" i="14"/>
  <c r="DE144" i="14"/>
  <c r="DF144" i="14"/>
  <c r="DG144" i="14"/>
  <c r="DH144" i="14"/>
  <c r="DI144" i="14"/>
  <c r="DJ144" i="14"/>
  <c r="DK144" i="14"/>
  <c r="DL144" i="14"/>
  <c r="DM144" i="14"/>
  <c r="DN144" i="14"/>
  <c r="DO144" i="14"/>
  <c r="DP144" i="14"/>
  <c r="DQ144" i="14"/>
  <c r="DR144" i="14"/>
  <c r="DS144" i="14"/>
  <c r="DT144" i="14"/>
  <c r="DU144" i="14"/>
  <c r="DV144" i="14"/>
  <c r="DW144" i="14"/>
  <c r="DX144" i="14"/>
  <c r="DY144" i="14"/>
  <c r="DZ144" i="14"/>
  <c r="EA144" i="14"/>
  <c r="EB144" i="14"/>
  <c r="EC144" i="14"/>
  <c r="ED144" i="14"/>
  <c r="EE144" i="14"/>
  <c r="EF144" i="14"/>
  <c r="EG144" i="14"/>
  <c r="EH144" i="14"/>
  <c r="C145" i="14"/>
  <c r="D145" i="14"/>
  <c r="E145" i="14"/>
  <c r="F145" i="14"/>
  <c r="G145" i="14"/>
  <c r="H145" i="14"/>
  <c r="I145" i="14"/>
  <c r="J145" i="14"/>
  <c r="K145" i="14"/>
  <c r="L145" i="14"/>
  <c r="M145" i="14"/>
  <c r="N145" i="14"/>
  <c r="O145" i="14"/>
  <c r="P145" i="14"/>
  <c r="Q145" i="14"/>
  <c r="R145" i="14"/>
  <c r="S145" i="14"/>
  <c r="T145" i="14"/>
  <c r="U145" i="14"/>
  <c r="V145" i="14"/>
  <c r="W145" i="14"/>
  <c r="X145" i="14"/>
  <c r="Y145" i="14"/>
  <c r="Z145" i="14"/>
  <c r="AA145" i="14"/>
  <c r="AB145" i="14"/>
  <c r="AC145" i="14"/>
  <c r="AD145" i="14"/>
  <c r="AE145" i="14"/>
  <c r="AF145" i="14"/>
  <c r="AG145" i="14"/>
  <c r="AH145" i="14"/>
  <c r="AI145" i="14"/>
  <c r="AJ145" i="14"/>
  <c r="AK145" i="14"/>
  <c r="AL145" i="14"/>
  <c r="AM145" i="14"/>
  <c r="AN145" i="14"/>
  <c r="AO145" i="14"/>
  <c r="AP145" i="14"/>
  <c r="AQ145" i="14"/>
  <c r="AR145" i="14"/>
  <c r="AS145" i="14"/>
  <c r="AT145" i="14"/>
  <c r="AU145" i="14"/>
  <c r="AV145" i="14"/>
  <c r="AW145" i="14"/>
  <c r="AX145" i="14"/>
  <c r="AY145" i="14"/>
  <c r="AZ145" i="14"/>
  <c r="BA145" i="14"/>
  <c r="BB145" i="14"/>
  <c r="BC145" i="14"/>
  <c r="BD145" i="14"/>
  <c r="BE145" i="14"/>
  <c r="BF145" i="14"/>
  <c r="BG145" i="14"/>
  <c r="BH145" i="14"/>
  <c r="BI145" i="14"/>
  <c r="BJ145" i="14"/>
  <c r="BK145" i="14"/>
  <c r="BL145" i="14"/>
  <c r="BM145" i="14"/>
  <c r="BN145" i="14"/>
  <c r="BO145" i="14"/>
  <c r="BP145" i="14"/>
  <c r="BQ145" i="14"/>
  <c r="BR145" i="14"/>
  <c r="BS145" i="14"/>
  <c r="BT145" i="14"/>
  <c r="BU145" i="14"/>
  <c r="BV145" i="14"/>
  <c r="BW145" i="14"/>
  <c r="BX145" i="14"/>
  <c r="BY145" i="14"/>
  <c r="BZ145" i="14"/>
  <c r="CA145" i="14"/>
  <c r="CB145" i="14"/>
  <c r="CC145" i="14"/>
  <c r="CD145" i="14"/>
  <c r="CE145" i="14"/>
  <c r="CF145" i="14"/>
  <c r="CG145" i="14"/>
  <c r="CH145" i="14"/>
  <c r="CI145" i="14"/>
  <c r="CJ145" i="14"/>
  <c r="CK145" i="14"/>
  <c r="CL145" i="14"/>
  <c r="CM145" i="14"/>
  <c r="CN145" i="14"/>
  <c r="CO145" i="14"/>
  <c r="CP145" i="14"/>
  <c r="CQ145" i="14"/>
  <c r="CR145" i="14"/>
  <c r="CS145" i="14"/>
  <c r="CT145" i="14"/>
  <c r="CU145" i="14"/>
  <c r="CV145" i="14"/>
  <c r="CW145" i="14"/>
  <c r="CX145" i="14"/>
  <c r="CY145" i="14"/>
  <c r="CZ145" i="14"/>
  <c r="DA145" i="14"/>
  <c r="DB145" i="14"/>
  <c r="DC145" i="14"/>
  <c r="DD145" i="14"/>
  <c r="DE145" i="14"/>
  <c r="DF145" i="14"/>
  <c r="DG145" i="14"/>
  <c r="DH145" i="14"/>
  <c r="DI145" i="14"/>
  <c r="DJ145" i="14"/>
  <c r="DK145" i="14"/>
  <c r="DL145" i="14"/>
  <c r="DM145" i="14"/>
  <c r="DN145" i="14"/>
  <c r="DO145" i="14"/>
  <c r="DP145" i="14"/>
  <c r="DQ145" i="14"/>
  <c r="DR145" i="14"/>
  <c r="DS145" i="14"/>
  <c r="DT145" i="14"/>
  <c r="DU145" i="14"/>
  <c r="DV145" i="14"/>
  <c r="DW145" i="14"/>
  <c r="DX145" i="14"/>
  <c r="DY145" i="14"/>
  <c r="DZ145" i="14"/>
  <c r="EA145" i="14"/>
  <c r="EB145" i="14"/>
  <c r="EC145" i="14"/>
  <c r="ED145" i="14"/>
  <c r="EE145" i="14"/>
  <c r="EF145" i="14"/>
  <c r="EG145" i="14"/>
  <c r="EH145" i="14"/>
  <c r="C146" i="14"/>
  <c r="D146" i="14"/>
  <c r="E146" i="14"/>
  <c r="F146" i="14"/>
  <c r="G146" i="14"/>
  <c r="H146" i="14"/>
  <c r="I146" i="14"/>
  <c r="J146" i="14"/>
  <c r="K146" i="14"/>
  <c r="L146" i="14"/>
  <c r="M146" i="14"/>
  <c r="N146" i="14"/>
  <c r="O146" i="14"/>
  <c r="P146" i="14"/>
  <c r="Q146" i="14"/>
  <c r="R146" i="14"/>
  <c r="S146" i="14"/>
  <c r="T146" i="14"/>
  <c r="U146" i="14"/>
  <c r="V146" i="14"/>
  <c r="W146" i="14"/>
  <c r="X146" i="14"/>
  <c r="Y146" i="14"/>
  <c r="Z146" i="14"/>
  <c r="AA146" i="14"/>
  <c r="AB146" i="14"/>
  <c r="AC146" i="14"/>
  <c r="AD146" i="14"/>
  <c r="AE146" i="14"/>
  <c r="AF146" i="14"/>
  <c r="AG146" i="14"/>
  <c r="AH146" i="14"/>
  <c r="AI146" i="14"/>
  <c r="AJ146" i="14"/>
  <c r="AK146" i="14"/>
  <c r="AL146" i="14"/>
  <c r="AM146" i="14"/>
  <c r="AN146" i="14"/>
  <c r="AO146" i="14"/>
  <c r="AP146" i="14"/>
  <c r="AQ146" i="14"/>
  <c r="AR146" i="14"/>
  <c r="AS146" i="14"/>
  <c r="AT146" i="14"/>
  <c r="AU146" i="14"/>
  <c r="AV146" i="14"/>
  <c r="AW146" i="14"/>
  <c r="AX146" i="14"/>
  <c r="AY146" i="14"/>
  <c r="AZ146" i="14"/>
  <c r="BA146" i="14"/>
  <c r="BB146" i="14"/>
  <c r="BC146" i="14"/>
  <c r="BD146" i="14"/>
  <c r="BE146" i="14"/>
  <c r="BF146" i="14"/>
  <c r="BG146" i="14"/>
  <c r="BH146" i="14"/>
  <c r="BI146" i="14"/>
  <c r="BJ146" i="14"/>
  <c r="BK146" i="14"/>
  <c r="BL146" i="14"/>
  <c r="BM146" i="14"/>
  <c r="BN146" i="14"/>
  <c r="BO146" i="14"/>
  <c r="BP146" i="14"/>
  <c r="BQ146" i="14"/>
  <c r="BR146" i="14"/>
  <c r="BS146" i="14"/>
  <c r="BT146" i="14"/>
  <c r="BU146" i="14"/>
  <c r="BV146" i="14"/>
  <c r="BW146" i="14"/>
  <c r="BX146" i="14"/>
  <c r="BY146" i="14"/>
  <c r="BZ146" i="14"/>
  <c r="CA146" i="14"/>
  <c r="CB146" i="14"/>
  <c r="CC146" i="14"/>
  <c r="CD146" i="14"/>
  <c r="CE146" i="14"/>
  <c r="CF146" i="14"/>
  <c r="CG146" i="14"/>
  <c r="CH146" i="14"/>
  <c r="CI146" i="14"/>
  <c r="CJ146" i="14"/>
  <c r="CK146" i="14"/>
  <c r="CL146" i="14"/>
  <c r="CM146" i="14"/>
  <c r="CN146" i="14"/>
  <c r="CO146" i="14"/>
  <c r="CP146" i="14"/>
  <c r="CQ146" i="14"/>
  <c r="CR146" i="14"/>
  <c r="CS146" i="14"/>
  <c r="CT146" i="14"/>
  <c r="CU146" i="14"/>
  <c r="CV146" i="14"/>
  <c r="CW146" i="14"/>
  <c r="CX146" i="14"/>
  <c r="CY146" i="14"/>
  <c r="CZ146" i="14"/>
  <c r="DA146" i="14"/>
  <c r="DB146" i="14"/>
  <c r="DC146" i="14"/>
  <c r="DD146" i="14"/>
  <c r="DE146" i="14"/>
  <c r="DF146" i="14"/>
  <c r="DG146" i="14"/>
  <c r="DH146" i="14"/>
  <c r="DI146" i="14"/>
  <c r="DJ146" i="14"/>
  <c r="DK146" i="14"/>
  <c r="DL146" i="14"/>
  <c r="DM146" i="14"/>
  <c r="DN146" i="14"/>
  <c r="DO146" i="14"/>
  <c r="DP146" i="14"/>
  <c r="DQ146" i="14"/>
  <c r="DR146" i="14"/>
  <c r="DS146" i="14"/>
  <c r="DT146" i="14"/>
  <c r="DU146" i="14"/>
  <c r="DV146" i="14"/>
  <c r="DW146" i="14"/>
  <c r="DX146" i="14"/>
  <c r="DY146" i="14"/>
  <c r="DZ146" i="14"/>
  <c r="EA146" i="14"/>
  <c r="EB146" i="14"/>
  <c r="EC146" i="14"/>
  <c r="ED146" i="14"/>
  <c r="EE146" i="14"/>
  <c r="EF146" i="14"/>
  <c r="EG146" i="14"/>
  <c r="EH146" i="14"/>
  <c r="C147" i="14"/>
  <c r="D147" i="14"/>
  <c r="E147" i="14"/>
  <c r="F147" i="14"/>
  <c r="G147" i="14"/>
  <c r="H147" i="14"/>
  <c r="I147" i="14"/>
  <c r="J147" i="14"/>
  <c r="K147" i="14"/>
  <c r="L147" i="14"/>
  <c r="M147" i="14"/>
  <c r="N147" i="14"/>
  <c r="O147" i="14"/>
  <c r="P147" i="14"/>
  <c r="Q147" i="14"/>
  <c r="R147" i="14"/>
  <c r="S147" i="14"/>
  <c r="T147" i="14"/>
  <c r="U147" i="14"/>
  <c r="V147" i="14"/>
  <c r="W147" i="14"/>
  <c r="X147" i="14"/>
  <c r="Y147" i="14"/>
  <c r="Z147" i="14"/>
  <c r="AA147" i="14"/>
  <c r="AB147" i="14"/>
  <c r="AC147" i="14"/>
  <c r="AD147" i="14"/>
  <c r="AE147" i="14"/>
  <c r="AF147" i="14"/>
  <c r="AG147" i="14"/>
  <c r="AH147" i="14"/>
  <c r="AI147" i="14"/>
  <c r="AJ147" i="14"/>
  <c r="AK147" i="14"/>
  <c r="AL147" i="14"/>
  <c r="AM147" i="14"/>
  <c r="AN147" i="14"/>
  <c r="AO147" i="14"/>
  <c r="AP147" i="14"/>
  <c r="AQ147" i="14"/>
  <c r="AR147" i="14"/>
  <c r="AS147" i="14"/>
  <c r="AT147" i="14"/>
  <c r="AU147" i="14"/>
  <c r="AV147" i="14"/>
  <c r="AW147" i="14"/>
  <c r="AX147" i="14"/>
  <c r="AY147" i="14"/>
  <c r="AZ147" i="14"/>
  <c r="BA147" i="14"/>
  <c r="BB147" i="14"/>
  <c r="BC147" i="14"/>
  <c r="BD147" i="14"/>
  <c r="BE147" i="14"/>
  <c r="BF147" i="14"/>
  <c r="BG147" i="14"/>
  <c r="BH147" i="14"/>
  <c r="BI147" i="14"/>
  <c r="BJ147" i="14"/>
  <c r="BK147" i="14"/>
  <c r="BL147" i="14"/>
  <c r="BM147" i="14"/>
  <c r="BN147" i="14"/>
  <c r="BO147" i="14"/>
  <c r="BP147" i="14"/>
  <c r="BQ147" i="14"/>
  <c r="BR147" i="14"/>
  <c r="BS147" i="14"/>
  <c r="BT147" i="14"/>
  <c r="BU147" i="14"/>
  <c r="BV147" i="14"/>
  <c r="BW147" i="14"/>
  <c r="BX147" i="14"/>
  <c r="BY147" i="14"/>
  <c r="BZ147" i="14"/>
  <c r="CA147" i="14"/>
  <c r="CB147" i="14"/>
  <c r="CC147" i="14"/>
  <c r="CD147" i="14"/>
  <c r="CE147" i="14"/>
  <c r="CF147" i="14"/>
  <c r="CG147" i="14"/>
  <c r="CH147" i="14"/>
  <c r="CI147" i="14"/>
  <c r="CJ147" i="14"/>
  <c r="CK147" i="14"/>
  <c r="CL147" i="14"/>
  <c r="CM147" i="14"/>
  <c r="CN147" i="14"/>
  <c r="CO147" i="14"/>
  <c r="CP147" i="14"/>
  <c r="CQ147" i="14"/>
  <c r="CR147" i="14"/>
  <c r="CS147" i="14"/>
  <c r="CT147" i="14"/>
  <c r="CU147" i="14"/>
  <c r="CV147" i="14"/>
  <c r="CW147" i="14"/>
  <c r="CX147" i="14"/>
  <c r="CY147" i="14"/>
  <c r="CZ147" i="14"/>
  <c r="DA147" i="14"/>
  <c r="DB147" i="14"/>
  <c r="DC147" i="14"/>
  <c r="DD147" i="14"/>
  <c r="DE147" i="14"/>
  <c r="DF147" i="14"/>
  <c r="DG147" i="14"/>
  <c r="DH147" i="14"/>
  <c r="DI147" i="14"/>
  <c r="DJ147" i="14"/>
  <c r="DK147" i="14"/>
  <c r="DL147" i="14"/>
  <c r="DM147" i="14"/>
  <c r="DN147" i="14"/>
  <c r="DO147" i="14"/>
  <c r="DP147" i="14"/>
  <c r="DQ147" i="14"/>
  <c r="DR147" i="14"/>
  <c r="DS147" i="14"/>
  <c r="DT147" i="14"/>
  <c r="DU147" i="14"/>
  <c r="DV147" i="14"/>
  <c r="DW147" i="14"/>
  <c r="DX147" i="14"/>
  <c r="DY147" i="14"/>
  <c r="DZ147" i="14"/>
  <c r="EA147" i="14"/>
  <c r="EB147" i="14"/>
  <c r="EC147" i="14"/>
  <c r="ED147" i="14"/>
  <c r="EE147" i="14"/>
  <c r="EF147" i="14"/>
  <c r="EG147" i="14"/>
  <c r="EH147" i="14"/>
  <c r="FF177" i="29"/>
  <c r="FF178" i="29"/>
  <c r="EJ160" i="29"/>
  <c r="FB159" i="29"/>
  <c r="EX159" i="29"/>
  <c r="ET159" i="29"/>
  <c r="EP159" i="29"/>
  <c r="EL159" i="29"/>
  <c r="EJ154" i="29"/>
  <c r="FB153" i="29"/>
  <c r="EY153" i="29"/>
  <c r="EX153" i="29"/>
  <c r="EU153" i="29"/>
  <c r="ET153" i="29"/>
  <c r="EQ153" i="29"/>
  <c r="EP153" i="29"/>
  <c r="EM153" i="29"/>
  <c r="EL153" i="29"/>
  <c r="EJ153" i="29"/>
  <c r="FE151" i="29"/>
  <c r="EW151" i="29"/>
  <c r="ES151" i="29"/>
  <c r="EO151" i="29"/>
  <c r="IU147" i="16"/>
  <c r="FF147" i="29" s="1"/>
  <c r="IT147" i="16"/>
  <c r="FE147" i="29" s="1"/>
  <c r="IS147" i="16"/>
  <c r="FD147" i="29" s="1"/>
  <c r="IR147" i="16"/>
  <c r="FC147" i="29" s="1"/>
  <c r="IQ147" i="16"/>
  <c r="FB147" i="29" s="1"/>
  <c r="IP147" i="16"/>
  <c r="FA147" i="29" s="1"/>
  <c r="IN147" i="16"/>
  <c r="EY147" i="29" s="1"/>
  <c r="IM147" i="16"/>
  <c r="EX147" i="29" s="1"/>
  <c r="IL147" i="16"/>
  <c r="EW147" i="29" s="1"/>
  <c r="IK147" i="16"/>
  <c r="EV147" i="29" s="1"/>
  <c r="IJ147" i="16"/>
  <c r="EU147" i="29" s="1"/>
  <c r="II147" i="16"/>
  <c r="ET147" i="29" s="1"/>
  <c r="IH147" i="16"/>
  <c r="ES147" i="29" s="1"/>
  <c r="IG147" i="16"/>
  <c r="ER147" i="29" s="1"/>
  <c r="IF147" i="16"/>
  <c r="EQ147" i="29" s="1"/>
  <c r="IE147" i="16"/>
  <c r="EP147" i="29" s="1"/>
  <c r="ID147" i="16"/>
  <c r="EO147" i="29" s="1"/>
  <c r="IB147" i="16"/>
  <c r="EM147" i="29" s="1"/>
  <c r="IA147" i="16"/>
  <c r="EL147" i="29" s="1"/>
  <c r="HY147" i="16"/>
  <c r="IU146" i="16"/>
  <c r="FF146" i="29" s="1"/>
  <c r="IT146" i="16"/>
  <c r="FE146" i="29" s="1"/>
  <c r="IS146" i="16"/>
  <c r="FD146" i="29" s="1"/>
  <c r="IR146" i="16"/>
  <c r="FC146" i="29" s="1"/>
  <c r="IQ146" i="16"/>
  <c r="FB146" i="29" s="1"/>
  <c r="IP146" i="16"/>
  <c r="FA146" i="29" s="1"/>
  <c r="IN146" i="16"/>
  <c r="EY146" i="29" s="1"/>
  <c r="IM146" i="16"/>
  <c r="EX146" i="29" s="1"/>
  <c r="IL146" i="16"/>
  <c r="EW146" i="29" s="1"/>
  <c r="IK146" i="16"/>
  <c r="EV146" i="29" s="1"/>
  <c r="IJ146" i="16"/>
  <c r="EU146" i="29" s="1"/>
  <c r="II146" i="16"/>
  <c r="ET146" i="29" s="1"/>
  <c r="IH146" i="16"/>
  <c r="ES146" i="29" s="1"/>
  <c r="IG146" i="16"/>
  <c r="ER146" i="29" s="1"/>
  <c r="IF146" i="16"/>
  <c r="EQ146" i="29" s="1"/>
  <c r="IE146" i="16"/>
  <c r="EP146" i="29" s="1"/>
  <c r="ID146" i="16"/>
  <c r="EO146" i="29" s="1"/>
  <c r="IB146" i="16"/>
  <c r="EM146" i="29" s="1"/>
  <c r="IA146" i="16"/>
  <c r="EL146" i="29" s="1"/>
  <c r="HY146" i="16"/>
  <c r="EJ146" i="29" s="1"/>
  <c r="IU145" i="16"/>
  <c r="FF145" i="29" s="1"/>
  <c r="IT145" i="16"/>
  <c r="FE145" i="29" s="1"/>
  <c r="IS145" i="16"/>
  <c r="FD145" i="29" s="1"/>
  <c r="IR145" i="16"/>
  <c r="FC145" i="29" s="1"/>
  <c r="IQ145" i="16"/>
  <c r="FB145" i="29" s="1"/>
  <c r="IP145" i="16"/>
  <c r="FA145" i="29" s="1"/>
  <c r="IN145" i="16"/>
  <c r="EY145" i="29" s="1"/>
  <c r="IM145" i="16"/>
  <c r="EX145" i="29" s="1"/>
  <c r="IL145" i="16"/>
  <c r="EW145" i="29" s="1"/>
  <c r="IK145" i="16"/>
  <c r="EV145" i="29" s="1"/>
  <c r="IJ145" i="16"/>
  <c r="EU145" i="29" s="1"/>
  <c r="II145" i="16"/>
  <c r="ET145" i="29" s="1"/>
  <c r="IH145" i="16"/>
  <c r="ES145" i="29" s="1"/>
  <c r="IG145" i="16"/>
  <c r="ER145" i="29" s="1"/>
  <c r="IF145" i="16"/>
  <c r="EQ145" i="29" s="1"/>
  <c r="IE145" i="16"/>
  <c r="EP145" i="29" s="1"/>
  <c r="ID145" i="16"/>
  <c r="EO145" i="29" s="1"/>
  <c r="IB145" i="16"/>
  <c r="EM145" i="29" s="1"/>
  <c r="IA145" i="16"/>
  <c r="EL145" i="29" s="1"/>
  <c r="HY145" i="16"/>
  <c r="EJ145" i="29" s="1"/>
  <c r="IU144" i="16"/>
  <c r="FF144" i="29" s="1"/>
  <c r="IT144" i="16"/>
  <c r="FE144" i="29" s="1"/>
  <c r="IS144" i="16"/>
  <c r="FD144" i="29" s="1"/>
  <c r="IR144" i="16"/>
  <c r="FC144" i="29" s="1"/>
  <c r="IQ144" i="16"/>
  <c r="FB144" i="29" s="1"/>
  <c r="IP144" i="16"/>
  <c r="FA144" i="29" s="1"/>
  <c r="IN144" i="16"/>
  <c r="EY144" i="29" s="1"/>
  <c r="IM144" i="16"/>
  <c r="EX144" i="29" s="1"/>
  <c r="IL144" i="16"/>
  <c r="EW144" i="29" s="1"/>
  <c r="IK144" i="16"/>
  <c r="EV144" i="29" s="1"/>
  <c r="IJ144" i="16"/>
  <c r="EU144" i="29" s="1"/>
  <c r="II144" i="16"/>
  <c r="ET144" i="29" s="1"/>
  <c r="IH144" i="16"/>
  <c r="ES144" i="29" s="1"/>
  <c r="IG144" i="16"/>
  <c r="ER144" i="29" s="1"/>
  <c r="IF144" i="16"/>
  <c r="EQ144" i="29" s="1"/>
  <c r="IE144" i="16"/>
  <c r="EP144" i="29" s="1"/>
  <c r="ID144" i="16"/>
  <c r="EO144" i="29" s="1"/>
  <c r="IB144" i="16"/>
  <c r="EM144" i="29" s="1"/>
  <c r="IA144" i="16"/>
  <c r="EL144" i="29" s="1"/>
  <c r="HY144" i="16"/>
  <c r="EJ144" i="29" s="1"/>
  <c r="IU143" i="16"/>
  <c r="FF143" i="29" s="1"/>
  <c r="IT143" i="16"/>
  <c r="FE143" i="29" s="1"/>
  <c r="IS143" i="16"/>
  <c r="FD143" i="29" s="1"/>
  <c r="IR143" i="16"/>
  <c r="FC143" i="29" s="1"/>
  <c r="IQ143" i="16"/>
  <c r="FB143" i="29" s="1"/>
  <c r="IP143" i="16"/>
  <c r="FA143" i="29" s="1"/>
  <c r="IN143" i="16"/>
  <c r="EY143" i="29" s="1"/>
  <c r="IM143" i="16"/>
  <c r="EX143" i="29" s="1"/>
  <c r="IL143" i="16"/>
  <c r="EW143" i="29" s="1"/>
  <c r="IK143" i="16"/>
  <c r="EV143" i="29" s="1"/>
  <c r="IJ143" i="16"/>
  <c r="EU143" i="29" s="1"/>
  <c r="II143" i="16"/>
  <c r="ET143" i="29" s="1"/>
  <c r="IH143" i="16"/>
  <c r="ES143" i="29" s="1"/>
  <c r="IG143" i="16"/>
  <c r="ER143" i="29" s="1"/>
  <c r="IF143" i="16"/>
  <c r="EQ143" i="29" s="1"/>
  <c r="IE143" i="16"/>
  <c r="EP143" i="29" s="1"/>
  <c r="ID143" i="16"/>
  <c r="EO143" i="29" s="1"/>
  <c r="IB143" i="16"/>
  <c r="EM143" i="29" s="1"/>
  <c r="IA143" i="16"/>
  <c r="EL143" i="29" s="1"/>
  <c r="HY143" i="16"/>
  <c r="IU142" i="16"/>
  <c r="FF142" i="29" s="1"/>
  <c r="IT142" i="16"/>
  <c r="FE142" i="29" s="1"/>
  <c r="IS142" i="16"/>
  <c r="FD142" i="29" s="1"/>
  <c r="IR142" i="16"/>
  <c r="FC142" i="29" s="1"/>
  <c r="IQ142" i="16"/>
  <c r="FB142" i="29" s="1"/>
  <c r="IP142" i="16"/>
  <c r="FA142" i="29" s="1"/>
  <c r="IN142" i="16"/>
  <c r="EY142" i="29" s="1"/>
  <c r="IM142" i="16"/>
  <c r="EX142" i="29" s="1"/>
  <c r="IL142" i="16"/>
  <c r="EW142" i="29" s="1"/>
  <c r="IK142" i="16"/>
  <c r="EV142" i="29" s="1"/>
  <c r="IJ142" i="16"/>
  <c r="EU142" i="29" s="1"/>
  <c r="II142" i="16"/>
  <c r="ET142" i="29" s="1"/>
  <c r="IH142" i="16"/>
  <c r="ES142" i="29" s="1"/>
  <c r="IG142" i="16"/>
  <c r="ER142" i="29" s="1"/>
  <c r="IF142" i="16"/>
  <c r="EQ142" i="29" s="1"/>
  <c r="IE142" i="16"/>
  <c r="EP142" i="29" s="1"/>
  <c r="ID142" i="16"/>
  <c r="EO142" i="29" s="1"/>
  <c r="IB142" i="16"/>
  <c r="EM142" i="29" s="1"/>
  <c r="IA142" i="16"/>
  <c r="EL142" i="29" s="1"/>
  <c r="HY142" i="16"/>
  <c r="EJ142" i="29" s="1"/>
  <c r="IU141" i="16"/>
  <c r="FF141" i="29" s="1"/>
  <c r="IT141" i="16"/>
  <c r="FE141" i="29" s="1"/>
  <c r="IS141" i="16"/>
  <c r="FD141" i="29" s="1"/>
  <c r="IR141" i="16"/>
  <c r="FC141" i="29" s="1"/>
  <c r="IQ141" i="16"/>
  <c r="FB141" i="29" s="1"/>
  <c r="IP141" i="16"/>
  <c r="FA141" i="29" s="1"/>
  <c r="IN141" i="16"/>
  <c r="EY141" i="29" s="1"/>
  <c r="IM141" i="16"/>
  <c r="EX141" i="29" s="1"/>
  <c r="IL141" i="16"/>
  <c r="EW141" i="29" s="1"/>
  <c r="IK141" i="16"/>
  <c r="EV141" i="29" s="1"/>
  <c r="IJ141" i="16"/>
  <c r="EU141" i="29" s="1"/>
  <c r="II141" i="16"/>
  <c r="ET141" i="29" s="1"/>
  <c r="IH141" i="16"/>
  <c r="ES141" i="29" s="1"/>
  <c r="IG141" i="16"/>
  <c r="ER141" i="29" s="1"/>
  <c r="IF141" i="16"/>
  <c r="EQ141" i="29" s="1"/>
  <c r="IE141" i="16"/>
  <c r="EP141" i="29" s="1"/>
  <c r="ID141" i="16"/>
  <c r="EO141" i="29" s="1"/>
  <c r="IB141" i="16"/>
  <c r="EM141" i="29" s="1"/>
  <c r="IA141" i="16"/>
  <c r="EL141" i="29" s="1"/>
  <c r="HY141" i="16"/>
  <c r="EJ141" i="29" s="1"/>
  <c r="IU140" i="16"/>
  <c r="FF140" i="29" s="1"/>
  <c r="IT140" i="16"/>
  <c r="FE140" i="29" s="1"/>
  <c r="IS140" i="16"/>
  <c r="FD140" i="29" s="1"/>
  <c r="IR140" i="16"/>
  <c r="FC140" i="29" s="1"/>
  <c r="IQ140" i="16"/>
  <c r="FB140" i="29" s="1"/>
  <c r="IP140" i="16"/>
  <c r="FA140" i="29" s="1"/>
  <c r="IN140" i="16"/>
  <c r="EY140" i="29" s="1"/>
  <c r="IM140" i="16"/>
  <c r="EX140" i="29" s="1"/>
  <c r="IL140" i="16"/>
  <c r="EW140" i="29" s="1"/>
  <c r="IK140" i="16"/>
  <c r="EV140" i="29" s="1"/>
  <c r="IJ140" i="16"/>
  <c r="EU140" i="29" s="1"/>
  <c r="II140" i="16"/>
  <c r="ET140" i="29" s="1"/>
  <c r="IH140" i="16"/>
  <c r="ES140" i="29" s="1"/>
  <c r="IG140" i="16"/>
  <c r="ER140" i="29" s="1"/>
  <c r="IF140" i="16"/>
  <c r="EQ140" i="29" s="1"/>
  <c r="IE140" i="16"/>
  <c r="EP140" i="29" s="1"/>
  <c r="ID140" i="16"/>
  <c r="EO140" i="29" s="1"/>
  <c r="IB140" i="16"/>
  <c r="EM140" i="29" s="1"/>
  <c r="IA140" i="16"/>
  <c r="EL140" i="29" s="1"/>
  <c r="HY140" i="16"/>
  <c r="EJ140" i="29" s="1"/>
  <c r="IU139" i="16"/>
  <c r="FF139" i="29" s="1"/>
  <c r="IT139" i="16"/>
  <c r="FE139" i="29" s="1"/>
  <c r="IS139" i="16"/>
  <c r="FD139" i="29" s="1"/>
  <c r="IR139" i="16"/>
  <c r="FC139" i="29" s="1"/>
  <c r="IQ139" i="16"/>
  <c r="FB139" i="29" s="1"/>
  <c r="IP139" i="16"/>
  <c r="FA139" i="29" s="1"/>
  <c r="IN139" i="16"/>
  <c r="EY139" i="29" s="1"/>
  <c r="IM139" i="16"/>
  <c r="EX139" i="29" s="1"/>
  <c r="IL139" i="16"/>
  <c r="EW139" i="29" s="1"/>
  <c r="IK139" i="16"/>
  <c r="EV139" i="29" s="1"/>
  <c r="IJ139" i="16"/>
  <c r="EU139" i="29" s="1"/>
  <c r="II139" i="16"/>
  <c r="ET139" i="29" s="1"/>
  <c r="IH139" i="16"/>
  <c r="ES139" i="29" s="1"/>
  <c r="IG139" i="16"/>
  <c r="ER139" i="29" s="1"/>
  <c r="IF139" i="16"/>
  <c r="EQ139" i="29" s="1"/>
  <c r="IE139" i="16"/>
  <c r="EP139" i="29" s="1"/>
  <c r="ID139" i="16"/>
  <c r="EO139" i="29" s="1"/>
  <c r="IB139" i="16"/>
  <c r="EM139" i="29" s="1"/>
  <c r="IA139" i="16"/>
  <c r="EL139" i="29" s="1"/>
  <c r="HY139" i="16"/>
  <c r="IU138" i="16"/>
  <c r="FF138" i="29" s="1"/>
  <c r="IT138" i="16"/>
  <c r="FE138" i="29" s="1"/>
  <c r="IS138" i="16"/>
  <c r="FD138" i="29" s="1"/>
  <c r="IR138" i="16"/>
  <c r="FC138" i="29" s="1"/>
  <c r="IQ138" i="16"/>
  <c r="FB138" i="29" s="1"/>
  <c r="IP138" i="16"/>
  <c r="FA138" i="29" s="1"/>
  <c r="IN138" i="16"/>
  <c r="EY138" i="29" s="1"/>
  <c r="IM138" i="16"/>
  <c r="EX138" i="29" s="1"/>
  <c r="IL138" i="16"/>
  <c r="EW138" i="29" s="1"/>
  <c r="IK138" i="16"/>
  <c r="EV138" i="29" s="1"/>
  <c r="IJ138" i="16"/>
  <c r="EU138" i="29" s="1"/>
  <c r="II138" i="16"/>
  <c r="ET138" i="29" s="1"/>
  <c r="IH138" i="16"/>
  <c r="ES138" i="29" s="1"/>
  <c r="IG138" i="16"/>
  <c r="ER138" i="29" s="1"/>
  <c r="IF138" i="16"/>
  <c r="EQ138" i="29" s="1"/>
  <c r="IE138" i="16"/>
  <c r="EP138" i="29" s="1"/>
  <c r="ID138" i="16"/>
  <c r="EO138" i="29" s="1"/>
  <c r="IB138" i="16"/>
  <c r="EM138" i="29" s="1"/>
  <c r="IA138" i="16"/>
  <c r="EL138" i="29" s="1"/>
  <c r="HY138" i="16"/>
  <c r="EJ138" i="29" s="1"/>
  <c r="IU137" i="16"/>
  <c r="FF137" i="29" s="1"/>
  <c r="IT137" i="16"/>
  <c r="FE137" i="29" s="1"/>
  <c r="IS137" i="16"/>
  <c r="FD137" i="29" s="1"/>
  <c r="IR137" i="16"/>
  <c r="FC137" i="29" s="1"/>
  <c r="IQ137" i="16"/>
  <c r="FB137" i="29" s="1"/>
  <c r="IP137" i="16"/>
  <c r="FA137" i="29" s="1"/>
  <c r="IN137" i="16"/>
  <c r="EY137" i="29" s="1"/>
  <c r="IM137" i="16"/>
  <c r="EX137" i="29" s="1"/>
  <c r="IL137" i="16"/>
  <c r="EW137" i="29" s="1"/>
  <c r="IK137" i="16"/>
  <c r="EV137" i="29" s="1"/>
  <c r="IJ137" i="16"/>
  <c r="EU137" i="29" s="1"/>
  <c r="II137" i="16"/>
  <c r="ET137" i="29" s="1"/>
  <c r="IH137" i="16"/>
  <c r="ES137" i="29" s="1"/>
  <c r="IG137" i="16"/>
  <c r="ER137" i="29" s="1"/>
  <c r="IF137" i="16"/>
  <c r="EQ137" i="29" s="1"/>
  <c r="IE137" i="16"/>
  <c r="EP137" i="29" s="1"/>
  <c r="ID137" i="16"/>
  <c r="EO137" i="29" s="1"/>
  <c r="IB137" i="16"/>
  <c r="EM137" i="29" s="1"/>
  <c r="IA137" i="16"/>
  <c r="EL137" i="29" s="1"/>
  <c r="HY137" i="16"/>
  <c r="EJ137" i="29" s="1"/>
  <c r="IU136" i="16"/>
  <c r="FF136" i="29" s="1"/>
  <c r="IT136" i="16"/>
  <c r="FE136" i="29" s="1"/>
  <c r="IS136" i="16"/>
  <c r="FD136" i="29" s="1"/>
  <c r="IR136" i="16"/>
  <c r="FC136" i="29" s="1"/>
  <c r="IQ136" i="16"/>
  <c r="FB136" i="29" s="1"/>
  <c r="IP136" i="16"/>
  <c r="FA136" i="29" s="1"/>
  <c r="IN136" i="16"/>
  <c r="EY136" i="29" s="1"/>
  <c r="IM136" i="16"/>
  <c r="EX136" i="29" s="1"/>
  <c r="IL136" i="16"/>
  <c r="EW136" i="29" s="1"/>
  <c r="IK136" i="16"/>
  <c r="EV136" i="29" s="1"/>
  <c r="IJ136" i="16"/>
  <c r="EU136" i="29" s="1"/>
  <c r="II136" i="16"/>
  <c r="ET136" i="29" s="1"/>
  <c r="IH136" i="16"/>
  <c r="ES136" i="29" s="1"/>
  <c r="IG136" i="16"/>
  <c r="ER136" i="29" s="1"/>
  <c r="IF136" i="16"/>
  <c r="EQ136" i="29" s="1"/>
  <c r="IE136" i="16"/>
  <c r="EP136" i="29" s="1"/>
  <c r="ID136" i="16"/>
  <c r="EO136" i="29" s="1"/>
  <c r="IB136" i="16"/>
  <c r="EM136" i="29" s="1"/>
  <c r="IA136" i="16"/>
  <c r="EL136" i="29" s="1"/>
  <c r="HY136" i="16"/>
  <c r="EJ136" i="29" s="1"/>
  <c r="IU135" i="16"/>
  <c r="FF135" i="29" s="1"/>
  <c r="IT135" i="16"/>
  <c r="FE135" i="29" s="1"/>
  <c r="IS135" i="16"/>
  <c r="FD135" i="29" s="1"/>
  <c r="IR135" i="16"/>
  <c r="FC135" i="29" s="1"/>
  <c r="IQ135" i="16"/>
  <c r="FB135" i="29" s="1"/>
  <c r="IP135" i="16"/>
  <c r="FA135" i="29" s="1"/>
  <c r="IN135" i="16"/>
  <c r="EY135" i="29" s="1"/>
  <c r="IM135" i="16"/>
  <c r="EX135" i="29" s="1"/>
  <c r="IL135" i="16"/>
  <c r="EW135" i="29" s="1"/>
  <c r="IK135" i="16"/>
  <c r="EV135" i="29" s="1"/>
  <c r="IJ135" i="16"/>
  <c r="EU135" i="29" s="1"/>
  <c r="II135" i="16"/>
  <c r="ET135" i="29" s="1"/>
  <c r="IH135" i="16"/>
  <c r="ES135" i="29" s="1"/>
  <c r="IG135" i="16"/>
  <c r="ER135" i="29" s="1"/>
  <c r="IF135" i="16"/>
  <c r="EQ135" i="29" s="1"/>
  <c r="IE135" i="16"/>
  <c r="EP135" i="29" s="1"/>
  <c r="ID135" i="16"/>
  <c r="EO135" i="29" s="1"/>
  <c r="IB135" i="16"/>
  <c r="EM135" i="29" s="1"/>
  <c r="IA135" i="16"/>
  <c r="EL135" i="29" s="1"/>
  <c r="HY135" i="16"/>
  <c r="IU134" i="16"/>
  <c r="FF134" i="29" s="1"/>
  <c r="IT134" i="16"/>
  <c r="FE134" i="29" s="1"/>
  <c r="IS134" i="16"/>
  <c r="FD134" i="29" s="1"/>
  <c r="IR134" i="16"/>
  <c r="FC134" i="29" s="1"/>
  <c r="IQ134" i="16"/>
  <c r="FB134" i="29" s="1"/>
  <c r="IP134" i="16"/>
  <c r="FA134" i="29" s="1"/>
  <c r="IN134" i="16"/>
  <c r="EY134" i="29" s="1"/>
  <c r="IM134" i="16"/>
  <c r="EX134" i="29" s="1"/>
  <c r="IL134" i="16"/>
  <c r="EW134" i="29" s="1"/>
  <c r="IK134" i="16"/>
  <c r="EV134" i="29" s="1"/>
  <c r="IJ134" i="16"/>
  <c r="EU134" i="29" s="1"/>
  <c r="II134" i="16"/>
  <c r="ET134" i="29" s="1"/>
  <c r="IH134" i="16"/>
  <c r="ES134" i="29" s="1"/>
  <c r="IG134" i="16"/>
  <c r="ER134" i="29" s="1"/>
  <c r="IF134" i="16"/>
  <c r="EQ134" i="29" s="1"/>
  <c r="IE134" i="16"/>
  <c r="EP134" i="29" s="1"/>
  <c r="ID134" i="16"/>
  <c r="EO134" i="29" s="1"/>
  <c r="IB134" i="16"/>
  <c r="EM134" i="29" s="1"/>
  <c r="IA134" i="16"/>
  <c r="EL134" i="29" s="1"/>
  <c r="HY134" i="16"/>
  <c r="EJ134" i="29" s="1"/>
  <c r="IU133" i="16"/>
  <c r="FF133" i="29" s="1"/>
  <c r="IT133" i="16"/>
  <c r="FE133" i="29" s="1"/>
  <c r="IS133" i="16"/>
  <c r="FD133" i="29" s="1"/>
  <c r="IR133" i="16"/>
  <c r="FC133" i="29" s="1"/>
  <c r="IQ133" i="16"/>
  <c r="FB133" i="29" s="1"/>
  <c r="IP133" i="16"/>
  <c r="FA133" i="29" s="1"/>
  <c r="IN133" i="16"/>
  <c r="EY133" i="29" s="1"/>
  <c r="IM133" i="16"/>
  <c r="EX133" i="29" s="1"/>
  <c r="IL133" i="16"/>
  <c r="EW133" i="29" s="1"/>
  <c r="IK133" i="16"/>
  <c r="EV133" i="29" s="1"/>
  <c r="IJ133" i="16"/>
  <c r="EU133" i="29" s="1"/>
  <c r="II133" i="16"/>
  <c r="ET133" i="29" s="1"/>
  <c r="IH133" i="16"/>
  <c r="ES133" i="29" s="1"/>
  <c r="IG133" i="16"/>
  <c r="ER133" i="29" s="1"/>
  <c r="IF133" i="16"/>
  <c r="EQ133" i="29" s="1"/>
  <c r="IE133" i="16"/>
  <c r="EP133" i="29" s="1"/>
  <c r="ID133" i="16"/>
  <c r="EO133" i="29" s="1"/>
  <c r="IB133" i="16"/>
  <c r="EM133" i="29" s="1"/>
  <c r="IA133" i="16"/>
  <c r="EL133" i="29" s="1"/>
  <c r="HY133" i="16"/>
  <c r="EJ133" i="29" s="1"/>
  <c r="IU132" i="16"/>
  <c r="FF132" i="29" s="1"/>
  <c r="IT132" i="16"/>
  <c r="FE132" i="29" s="1"/>
  <c r="IS132" i="16"/>
  <c r="FD132" i="29" s="1"/>
  <c r="IR132" i="16"/>
  <c r="FC132" i="29" s="1"/>
  <c r="IQ132" i="16"/>
  <c r="FB132" i="29" s="1"/>
  <c r="IP132" i="16"/>
  <c r="FA132" i="29" s="1"/>
  <c r="IN132" i="16"/>
  <c r="EY132" i="29" s="1"/>
  <c r="IM132" i="16"/>
  <c r="EX132" i="29" s="1"/>
  <c r="IL132" i="16"/>
  <c r="EW132" i="29" s="1"/>
  <c r="IK132" i="16"/>
  <c r="EV132" i="29" s="1"/>
  <c r="IJ132" i="16"/>
  <c r="EU132" i="29" s="1"/>
  <c r="II132" i="16"/>
  <c r="ET132" i="29" s="1"/>
  <c r="IH132" i="16"/>
  <c r="ES132" i="29" s="1"/>
  <c r="IG132" i="16"/>
  <c r="ER132" i="29" s="1"/>
  <c r="IF132" i="16"/>
  <c r="EQ132" i="29" s="1"/>
  <c r="IE132" i="16"/>
  <c r="EP132" i="29" s="1"/>
  <c r="ID132" i="16"/>
  <c r="EO132" i="29" s="1"/>
  <c r="IB132" i="16"/>
  <c r="EM132" i="29" s="1"/>
  <c r="IA132" i="16"/>
  <c r="EL132" i="29" s="1"/>
  <c r="HY132" i="16"/>
  <c r="EJ132" i="29" s="1"/>
  <c r="IU131" i="16"/>
  <c r="FF131" i="29" s="1"/>
  <c r="IT131" i="16"/>
  <c r="FE131" i="29" s="1"/>
  <c r="IS131" i="16"/>
  <c r="FD131" i="29" s="1"/>
  <c r="IR131" i="16"/>
  <c r="FC131" i="29" s="1"/>
  <c r="IQ131" i="16"/>
  <c r="FB131" i="29" s="1"/>
  <c r="IP131" i="16"/>
  <c r="FA131" i="29" s="1"/>
  <c r="IN131" i="16"/>
  <c r="EY131" i="29" s="1"/>
  <c r="IM131" i="16"/>
  <c r="EX131" i="29" s="1"/>
  <c r="IL131" i="16"/>
  <c r="EW131" i="29" s="1"/>
  <c r="IK131" i="16"/>
  <c r="EV131" i="29" s="1"/>
  <c r="IJ131" i="16"/>
  <c r="EU131" i="29" s="1"/>
  <c r="II131" i="16"/>
  <c r="ET131" i="29" s="1"/>
  <c r="IH131" i="16"/>
  <c r="ES131" i="29" s="1"/>
  <c r="IG131" i="16"/>
  <c r="ER131" i="29" s="1"/>
  <c r="IF131" i="16"/>
  <c r="EQ131" i="29" s="1"/>
  <c r="IE131" i="16"/>
  <c r="EP131" i="29" s="1"/>
  <c r="ID131" i="16"/>
  <c r="EO131" i="29" s="1"/>
  <c r="IB131" i="16"/>
  <c r="EM131" i="29" s="1"/>
  <c r="IA131" i="16"/>
  <c r="EL131" i="29" s="1"/>
  <c r="HY131" i="16"/>
  <c r="IU130" i="16"/>
  <c r="FF130" i="29" s="1"/>
  <c r="IT130" i="16"/>
  <c r="FE130" i="29" s="1"/>
  <c r="IS130" i="16"/>
  <c r="FD130" i="29" s="1"/>
  <c r="IR130" i="16"/>
  <c r="FC130" i="29" s="1"/>
  <c r="IQ130" i="16"/>
  <c r="FB130" i="29" s="1"/>
  <c r="IP130" i="16"/>
  <c r="FA130" i="29" s="1"/>
  <c r="IN130" i="16"/>
  <c r="EY130" i="29" s="1"/>
  <c r="IM130" i="16"/>
  <c r="EX130" i="29" s="1"/>
  <c r="IL130" i="16"/>
  <c r="EW130" i="29" s="1"/>
  <c r="IK130" i="16"/>
  <c r="EV130" i="29" s="1"/>
  <c r="IJ130" i="16"/>
  <c r="EU130" i="29" s="1"/>
  <c r="II130" i="16"/>
  <c r="ET130" i="29" s="1"/>
  <c r="IH130" i="16"/>
  <c r="ES130" i="29" s="1"/>
  <c r="IG130" i="16"/>
  <c r="ER130" i="29" s="1"/>
  <c r="IF130" i="16"/>
  <c r="EQ130" i="29" s="1"/>
  <c r="IE130" i="16"/>
  <c r="EP130" i="29" s="1"/>
  <c r="ID130" i="16"/>
  <c r="EO130" i="29" s="1"/>
  <c r="IB130" i="16"/>
  <c r="EM130" i="29" s="1"/>
  <c r="IA130" i="16"/>
  <c r="EL130" i="29" s="1"/>
  <c r="HY130" i="16"/>
  <c r="EJ130" i="29" s="1"/>
  <c r="IU129" i="16"/>
  <c r="FF129" i="29" s="1"/>
  <c r="IT129" i="16"/>
  <c r="FE129" i="29" s="1"/>
  <c r="IS129" i="16"/>
  <c r="FD129" i="29" s="1"/>
  <c r="IR129" i="16"/>
  <c r="FC129" i="29" s="1"/>
  <c r="IQ129" i="16"/>
  <c r="FB129" i="29" s="1"/>
  <c r="IP129" i="16"/>
  <c r="FA129" i="29" s="1"/>
  <c r="IN129" i="16"/>
  <c r="EY129" i="29" s="1"/>
  <c r="IM129" i="16"/>
  <c r="EX129" i="29" s="1"/>
  <c r="IL129" i="16"/>
  <c r="EW129" i="29" s="1"/>
  <c r="IK129" i="16"/>
  <c r="EV129" i="29" s="1"/>
  <c r="IJ129" i="16"/>
  <c r="EU129" i="29" s="1"/>
  <c r="II129" i="16"/>
  <c r="ET129" i="29" s="1"/>
  <c r="IH129" i="16"/>
  <c r="ES129" i="29" s="1"/>
  <c r="IG129" i="16"/>
  <c r="ER129" i="29" s="1"/>
  <c r="IF129" i="16"/>
  <c r="EQ129" i="29" s="1"/>
  <c r="IE129" i="16"/>
  <c r="EP129" i="29" s="1"/>
  <c r="ID129" i="16"/>
  <c r="EO129" i="29" s="1"/>
  <c r="IB129" i="16"/>
  <c r="EM129" i="29" s="1"/>
  <c r="IA129" i="16"/>
  <c r="EL129" i="29" s="1"/>
  <c r="HY129" i="16"/>
  <c r="EJ129" i="29" s="1"/>
  <c r="IU128" i="16"/>
  <c r="FF128" i="29" s="1"/>
  <c r="IT128" i="16"/>
  <c r="FE128" i="29" s="1"/>
  <c r="IS128" i="16"/>
  <c r="FD128" i="29" s="1"/>
  <c r="IR128" i="16"/>
  <c r="FC128" i="29" s="1"/>
  <c r="IQ128" i="16"/>
  <c r="FB128" i="29" s="1"/>
  <c r="IP128" i="16"/>
  <c r="FA128" i="29" s="1"/>
  <c r="IN128" i="16"/>
  <c r="EY128" i="29" s="1"/>
  <c r="IM128" i="16"/>
  <c r="EX128" i="29" s="1"/>
  <c r="IL128" i="16"/>
  <c r="EW128" i="29" s="1"/>
  <c r="IK128" i="16"/>
  <c r="EV128" i="29" s="1"/>
  <c r="IJ128" i="16"/>
  <c r="EU128" i="29" s="1"/>
  <c r="II128" i="16"/>
  <c r="ET128" i="29" s="1"/>
  <c r="IH128" i="16"/>
  <c r="ES128" i="29" s="1"/>
  <c r="IG128" i="16"/>
  <c r="ER128" i="29" s="1"/>
  <c r="IF128" i="16"/>
  <c r="EQ128" i="29" s="1"/>
  <c r="IE128" i="16"/>
  <c r="EP128" i="29" s="1"/>
  <c r="ID128" i="16"/>
  <c r="EO128" i="29" s="1"/>
  <c r="IB128" i="16"/>
  <c r="EM128" i="29" s="1"/>
  <c r="IA128" i="16"/>
  <c r="EL128" i="29" s="1"/>
  <c r="HY128" i="16"/>
  <c r="EJ128" i="29" s="1"/>
  <c r="IU127" i="16"/>
  <c r="FF127" i="29" s="1"/>
  <c r="IT127" i="16"/>
  <c r="FE127" i="29" s="1"/>
  <c r="IS127" i="16"/>
  <c r="FD127" i="29" s="1"/>
  <c r="IR127" i="16"/>
  <c r="FC127" i="29" s="1"/>
  <c r="IQ127" i="16"/>
  <c r="FB127" i="29" s="1"/>
  <c r="IP127" i="16"/>
  <c r="FA127" i="29" s="1"/>
  <c r="IN127" i="16"/>
  <c r="EY127" i="29" s="1"/>
  <c r="IM127" i="16"/>
  <c r="EX127" i="29" s="1"/>
  <c r="IL127" i="16"/>
  <c r="EW127" i="29" s="1"/>
  <c r="IK127" i="16"/>
  <c r="EV127" i="29" s="1"/>
  <c r="IJ127" i="16"/>
  <c r="EU127" i="29" s="1"/>
  <c r="II127" i="16"/>
  <c r="ET127" i="29" s="1"/>
  <c r="IH127" i="16"/>
  <c r="ES127" i="29" s="1"/>
  <c r="IG127" i="16"/>
  <c r="ER127" i="29" s="1"/>
  <c r="IF127" i="16"/>
  <c r="EQ127" i="29" s="1"/>
  <c r="IE127" i="16"/>
  <c r="EP127" i="29" s="1"/>
  <c r="ID127" i="16"/>
  <c r="EO127" i="29" s="1"/>
  <c r="IB127" i="16"/>
  <c r="EM127" i="29" s="1"/>
  <c r="IA127" i="16"/>
  <c r="EL127" i="29" s="1"/>
  <c r="HY127" i="16"/>
  <c r="IU126" i="16"/>
  <c r="FF126" i="29" s="1"/>
  <c r="IT126" i="16"/>
  <c r="FE126" i="29" s="1"/>
  <c r="IS126" i="16"/>
  <c r="FD126" i="29" s="1"/>
  <c r="IR126" i="16"/>
  <c r="FC126" i="29" s="1"/>
  <c r="IQ126" i="16"/>
  <c r="FB126" i="29" s="1"/>
  <c r="IP126" i="16"/>
  <c r="FA126" i="29" s="1"/>
  <c r="IN126" i="16"/>
  <c r="EY126" i="29" s="1"/>
  <c r="IM126" i="16"/>
  <c r="EX126" i="29" s="1"/>
  <c r="IL126" i="16"/>
  <c r="EW126" i="29" s="1"/>
  <c r="IK126" i="16"/>
  <c r="EV126" i="29" s="1"/>
  <c r="IJ126" i="16"/>
  <c r="EU126" i="29" s="1"/>
  <c r="II126" i="16"/>
  <c r="ET126" i="29" s="1"/>
  <c r="IH126" i="16"/>
  <c r="ES126" i="29" s="1"/>
  <c r="IG126" i="16"/>
  <c r="ER126" i="29" s="1"/>
  <c r="IF126" i="16"/>
  <c r="EQ126" i="29" s="1"/>
  <c r="IE126" i="16"/>
  <c r="EP126" i="29" s="1"/>
  <c r="ID126" i="16"/>
  <c r="EO126" i="29" s="1"/>
  <c r="IB126" i="16"/>
  <c r="EM126" i="29" s="1"/>
  <c r="IA126" i="16"/>
  <c r="EL126" i="29" s="1"/>
  <c r="HY126" i="16"/>
  <c r="EJ126" i="29" s="1"/>
  <c r="IU125" i="16"/>
  <c r="FF125" i="29" s="1"/>
  <c r="IT125" i="16"/>
  <c r="FE125" i="29" s="1"/>
  <c r="IS125" i="16"/>
  <c r="FD125" i="29" s="1"/>
  <c r="IR125" i="16"/>
  <c r="FC125" i="29" s="1"/>
  <c r="IQ125" i="16"/>
  <c r="FB125" i="29" s="1"/>
  <c r="IP125" i="16"/>
  <c r="FA125" i="29" s="1"/>
  <c r="IN125" i="16"/>
  <c r="EY125" i="29" s="1"/>
  <c r="IM125" i="16"/>
  <c r="EX125" i="29" s="1"/>
  <c r="IL125" i="16"/>
  <c r="EW125" i="29" s="1"/>
  <c r="IK125" i="16"/>
  <c r="EV125" i="29" s="1"/>
  <c r="IJ125" i="16"/>
  <c r="EU125" i="29" s="1"/>
  <c r="II125" i="16"/>
  <c r="ET125" i="29" s="1"/>
  <c r="IH125" i="16"/>
  <c r="ES125" i="29" s="1"/>
  <c r="IG125" i="16"/>
  <c r="ER125" i="29" s="1"/>
  <c r="IF125" i="16"/>
  <c r="EQ125" i="29" s="1"/>
  <c r="IE125" i="16"/>
  <c r="EP125" i="29" s="1"/>
  <c r="ID125" i="16"/>
  <c r="EO125" i="29" s="1"/>
  <c r="IB125" i="16"/>
  <c r="EM125" i="29" s="1"/>
  <c r="IA125" i="16"/>
  <c r="EL125" i="29" s="1"/>
  <c r="HY125" i="16"/>
  <c r="EJ125" i="29" s="1"/>
  <c r="IU124" i="16"/>
  <c r="FF124" i="29" s="1"/>
  <c r="IT124" i="16"/>
  <c r="FE124" i="29" s="1"/>
  <c r="IS124" i="16"/>
  <c r="FD124" i="29" s="1"/>
  <c r="IR124" i="16"/>
  <c r="FC124" i="29" s="1"/>
  <c r="IQ124" i="16"/>
  <c r="FB124" i="29" s="1"/>
  <c r="IP124" i="16"/>
  <c r="FA124" i="29" s="1"/>
  <c r="IN124" i="16"/>
  <c r="EY124" i="29" s="1"/>
  <c r="IM124" i="16"/>
  <c r="EX124" i="29" s="1"/>
  <c r="IL124" i="16"/>
  <c r="EW124" i="29" s="1"/>
  <c r="IK124" i="16"/>
  <c r="EV124" i="29" s="1"/>
  <c r="IJ124" i="16"/>
  <c r="EU124" i="29" s="1"/>
  <c r="II124" i="16"/>
  <c r="ET124" i="29" s="1"/>
  <c r="IH124" i="16"/>
  <c r="ES124" i="29" s="1"/>
  <c r="IG124" i="16"/>
  <c r="ER124" i="29" s="1"/>
  <c r="IF124" i="16"/>
  <c r="EQ124" i="29" s="1"/>
  <c r="IE124" i="16"/>
  <c r="EP124" i="29" s="1"/>
  <c r="ID124" i="16"/>
  <c r="EO124" i="29" s="1"/>
  <c r="IB124" i="16"/>
  <c r="EM124" i="29" s="1"/>
  <c r="IA124" i="16"/>
  <c r="EL124" i="29" s="1"/>
  <c r="HY124" i="16"/>
  <c r="EJ124" i="29" s="1"/>
  <c r="IU123" i="16"/>
  <c r="FF123" i="29" s="1"/>
  <c r="IT123" i="16"/>
  <c r="FE123" i="29" s="1"/>
  <c r="IS123" i="16"/>
  <c r="FD123" i="29" s="1"/>
  <c r="IR123" i="16"/>
  <c r="FC123" i="29" s="1"/>
  <c r="IQ123" i="16"/>
  <c r="FB123" i="29" s="1"/>
  <c r="IP123" i="16"/>
  <c r="FA123" i="29" s="1"/>
  <c r="IN123" i="16"/>
  <c r="EY123" i="29" s="1"/>
  <c r="IM123" i="16"/>
  <c r="EX123" i="29" s="1"/>
  <c r="IL123" i="16"/>
  <c r="EW123" i="29" s="1"/>
  <c r="IK123" i="16"/>
  <c r="EV123" i="29" s="1"/>
  <c r="IJ123" i="16"/>
  <c r="EU123" i="29" s="1"/>
  <c r="II123" i="16"/>
  <c r="ET123" i="29" s="1"/>
  <c r="IH123" i="16"/>
  <c r="ES123" i="29" s="1"/>
  <c r="IG123" i="16"/>
  <c r="ER123" i="29" s="1"/>
  <c r="IF123" i="16"/>
  <c r="EQ123" i="29" s="1"/>
  <c r="IE123" i="16"/>
  <c r="EP123" i="29" s="1"/>
  <c r="ID123" i="16"/>
  <c r="EO123" i="29" s="1"/>
  <c r="IB123" i="16"/>
  <c r="EM123" i="29" s="1"/>
  <c r="IA123" i="16"/>
  <c r="EL123" i="29" s="1"/>
  <c r="HY123" i="16"/>
  <c r="IU122" i="16"/>
  <c r="FF122" i="29" s="1"/>
  <c r="IT122" i="16"/>
  <c r="FE122" i="29" s="1"/>
  <c r="IS122" i="16"/>
  <c r="FD122" i="29" s="1"/>
  <c r="IR122" i="16"/>
  <c r="FC122" i="29" s="1"/>
  <c r="IQ122" i="16"/>
  <c r="FB122" i="29" s="1"/>
  <c r="IP122" i="16"/>
  <c r="FA122" i="29" s="1"/>
  <c r="IN122" i="16"/>
  <c r="EY122" i="29" s="1"/>
  <c r="IM122" i="16"/>
  <c r="EX122" i="29" s="1"/>
  <c r="IL122" i="16"/>
  <c r="EW122" i="29" s="1"/>
  <c r="IK122" i="16"/>
  <c r="EV122" i="29" s="1"/>
  <c r="IJ122" i="16"/>
  <c r="EU122" i="29" s="1"/>
  <c r="II122" i="16"/>
  <c r="ET122" i="29" s="1"/>
  <c r="IH122" i="16"/>
  <c r="ES122" i="29" s="1"/>
  <c r="IG122" i="16"/>
  <c r="ER122" i="29" s="1"/>
  <c r="IF122" i="16"/>
  <c r="EQ122" i="29" s="1"/>
  <c r="IE122" i="16"/>
  <c r="EP122" i="29" s="1"/>
  <c r="ID122" i="16"/>
  <c r="EO122" i="29" s="1"/>
  <c r="IB122" i="16"/>
  <c r="EM122" i="29" s="1"/>
  <c r="IA122" i="16"/>
  <c r="EL122" i="29" s="1"/>
  <c r="HY122" i="16"/>
  <c r="EJ122" i="29" s="1"/>
  <c r="IU121" i="16"/>
  <c r="FF121" i="29" s="1"/>
  <c r="IT121" i="16"/>
  <c r="FE121" i="29" s="1"/>
  <c r="IS121" i="16"/>
  <c r="FD121" i="29" s="1"/>
  <c r="IR121" i="16"/>
  <c r="FC121" i="29" s="1"/>
  <c r="IQ121" i="16"/>
  <c r="FB121" i="29" s="1"/>
  <c r="IP121" i="16"/>
  <c r="FA121" i="29" s="1"/>
  <c r="IN121" i="16"/>
  <c r="EY121" i="29" s="1"/>
  <c r="IM121" i="16"/>
  <c r="EX121" i="29" s="1"/>
  <c r="IL121" i="16"/>
  <c r="EW121" i="29" s="1"/>
  <c r="IK121" i="16"/>
  <c r="EV121" i="29" s="1"/>
  <c r="IJ121" i="16"/>
  <c r="EU121" i="29" s="1"/>
  <c r="II121" i="16"/>
  <c r="ET121" i="29" s="1"/>
  <c r="IH121" i="16"/>
  <c r="ES121" i="29" s="1"/>
  <c r="IG121" i="16"/>
  <c r="ER121" i="29" s="1"/>
  <c r="IF121" i="16"/>
  <c r="EQ121" i="29" s="1"/>
  <c r="IE121" i="16"/>
  <c r="EP121" i="29" s="1"/>
  <c r="ID121" i="16"/>
  <c r="EO121" i="29" s="1"/>
  <c r="IB121" i="16"/>
  <c r="EM121" i="29" s="1"/>
  <c r="IA121" i="16"/>
  <c r="EL121" i="29" s="1"/>
  <c r="HY121" i="16"/>
  <c r="EJ121" i="29" s="1"/>
  <c r="IU120" i="16"/>
  <c r="FF120" i="29" s="1"/>
  <c r="IT120" i="16"/>
  <c r="FE120" i="29" s="1"/>
  <c r="IS120" i="16"/>
  <c r="FD120" i="29" s="1"/>
  <c r="IR120" i="16"/>
  <c r="FC120" i="29" s="1"/>
  <c r="IQ120" i="16"/>
  <c r="FB120" i="29" s="1"/>
  <c r="IP120" i="16"/>
  <c r="FA120" i="29" s="1"/>
  <c r="IN120" i="16"/>
  <c r="EY120" i="29" s="1"/>
  <c r="IM120" i="16"/>
  <c r="EX120" i="29" s="1"/>
  <c r="IL120" i="16"/>
  <c r="EW120" i="29" s="1"/>
  <c r="IK120" i="16"/>
  <c r="EV120" i="29" s="1"/>
  <c r="IJ120" i="16"/>
  <c r="EU120" i="29" s="1"/>
  <c r="II120" i="16"/>
  <c r="ET120" i="29" s="1"/>
  <c r="IH120" i="16"/>
  <c r="ES120" i="29" s="1"/>
  <c r="IG120" i="16"/>
  <c r="ER120" i="29" s="1"/>
  <c r="IF120" i="16"/>
  <c r="EQ120" i="29" s="1"/>
  <c r="IE120" i="16"/>
  <c r="EP120" i="29" s="1"/>
  <c r="ID120" i="16"/>
  <c r="EO120" i="29" s="1"/>
  <c r="IB120" i="16"/>
  <c r="EM120" i="29" s="1"/>
  <c r="IA120" i="16"/>
  <c r="EL120" i="29" s="1"/>
  <c r="HY120" i="16"/>
  <c r="EJ120" i="29" s="1"/>
  <c r="IU119" i="16"/>
  <c r="FF119" i="29" s="1"/>
  <c r="IT119" i="16"/>
  <c r="FE119" i="29" s="1"/>
  <c r="IS119" i="16"/>
  <c r="FD119" i="29" s="1"/>
  <c r="IR119" i="16"/>
  <c r="FC119" i="29" s="1"/>
  <c r="IQ119" i="16"/>
  <c r="FB119" i="29" s="1"/>
  <c r="IP119" i="16"/>
  <c r="FA119" i="29" s="1"/>
  <c r="IN119" i="16"/>
  <c r="EY119" i="29" s="1"/>
  <c r="IM119" i="16"/>
  <c r="EX119" i="29" s="1"/>
  <c r="IL119" i="16"/>
  <c r="EW119" i="29" s="1"/>
  <c r="IK119" i="16"/>
  <c r="EV119" i="29" s="1"/>
  <c r="IJ119" i="16"/>
  <c r="EU119" i="29" s="1"/>
  <c r="II119" i="16"/>
  <c r="ET119" i="29" s="1"/>
  <c r="IH119" i="16"/>
  <c r="ES119" i="29" s="1"/>
  <c r="IG119" i="16"/>
  <c r="ER119" i="29" s="1"/>
  <c r="IF119" i="16"/>
  <c r="EQ119" i="29" s="1"/>
  <c r="IE119" i="16"/>
  <c r="EP119" i="29" s="1"/>
  <c r="ID119" i="16"/>
  <c r="EO119" i="29" s="1"/>
  <c r="IB119" i="16"/>
  <c r="EM119" i="29" s="1"/>
  <c r="IA119" i="16"/>
  <c r="EL119" i="29" s="1"/>
  <c r="HY119" i="16"/>
  <c r="IU118" i="16"/>
  <c r="FF118" i="29" s="1"/>
  <c r="IT118" i="16"/>
  <c r="FE118" i="29" s="1"/>
  <c r="IS118" i="16"/>
  <c r="FD118" i="29" s="1"/>
  <c r="IR118" i="16"/>
  <c r="FC118" i="29" s="1"/>
  <c r="IQ118" i="16"/>
  <c r="FB118" i="29" s="1"/>
  <c r="IP118" i="16"/>
  <c r="FA118" i="29" s="1"/>
  <c r="IN118" i="16"/>
  <c r="EY118" i="29" s="1"/>
  <c r="IM118" i="16"/>
  <c r="EX118" i="29" s="1"/>
  <c r="IL118" i="16"/>
  <c r="EW118" i="29" s="1"/>
  <c r="IK118" i="16"/>
  <c r="EV118" i="29" s="1"/>
  <c r="IJ118" i="16"/>
  <c r="EU118" i="29" s="1"/>
  <c r="II118" i="16"/>
  <c r="ET118" i="29" s="1"/>
  <c r="IH118" i="16"/>
  <c r="ES118" i="29" s="1"/>
  <c r="IG118" i="16"/>
  <c r="ER118" i="29" s="1"/>
  <c r="IF118" i="16"/>
  <c r="EQ118" i="29" s="1"/>
  <c r="IE118" i="16"/>
  <c r="EP118" i="29" s="1"/>
  <c r="ID118" i="16"/>
  <c r="EO118" i="29" s="1"/>
  <c r="IB118" i="16"/>
  <c r="EM118" i="29" s="1"/>
  <c r="IA118" i="16"/>
  <c r="EL118" i="29" s="1"/>
  <c r="HY118" i="16"/>
  <c r="EJ118" i="29" s="1"/>
  <c r="IU117" i="16"/>
  <c r="FF117" i="29" s="1"/>
  <c r="IT117" i="16"/>
  <c r="FE117" i="29" s="1"/>
  <c r="IS117" i="16"/>
  <c r="FD117" i="29" s="1"/>
  <c r="IR117" i="16"/>
  <c r="FC117" i="29" s="1"/>
  <c r="IQ117" i="16"/>
  <c r="FB117" i="29" s="1"/>
  <c r="IP117" i="16"/>
  <c r="FA117" i="29" s="1"/>
  <c r="IN117" i="16"/>
  <c r="EY117" i="29" s="1"/>
  <c r="IM117" i="16"/>
  <c r="EX117" i="29" s="1"/>
  <c r="IL117" i="16"/>
  <c r="EW117" i="29" s="1"/>
  <c r="IK117" i="16"/>
  <c r="EV117" i="29" s="1"/>
  <c r="IJ117" i="16"/>
  <c r="EU117" i="29" s="1"/>
  <c r="II117" i="16"/>
  <c r="ET117" i="29" s="1"/>
  <c r="IH117" i="16"/>
  <c r="ES117" i="29" s="1"/>
  <c r="IG117" i="16"/>
  <c r="ER117" i="29" s="1"/>
  <c r="IF117" i="16"/>
  <c r="EQ117" i="29" s="1"/>
  <c r="IE117" i="16"/>
  <c r="EP117" i="29" s="1"/>
  <c r="ID117" i="16"/>
  <c r="EO117" i="29" s="1"/>
  <c r="IB117" i="16"/>
  <c r="EM117" i="29" s="1"/>
  <c r="IA117" i="16"/>
  <c r="EL117" i="29" s="1"/>
  <c r="HY117" i="16"/>
  <c r="EJ117" i="29" s="1"/>
  <c r="IU116" i="16"/>
  <c r="FF116" i="29" s="1"/>
  <c r="IT116" i="16"/>
  <c r="FE116" i="29" s="1"/>
  <c r="IS116" i="16"/>
  <c r="FD116" i="29" s="1"/>
  <c r="IR116" i="16"/>
  <c r="FC116" i="29" s="1"/>
  <c r="IQ116" i="16"/>
  <c r="FB116" i="29" s="1"/>
  <c r="IP116" i="16"/>
  <c r="FA116" i="29" s="1"/>
  <c r="IN116" i="16"/>
  <c r="EY116" i="29" s="1"/>
  <c r="IM116" i="16"/>
  <c r="EX116" i="29" s="1"/>
  <c r="IL116" i="16"/>
  <c r="EW116" i="29" s="1"/>
  <c r="IK116" i="16"/>
  <c r="EV116" i="29" s="1"/>
  <c r="IJ116" i="16"/>
  <c r="EU116" i="29" s="1"/>
  <c r="II116" i="16"/>
  <c r="ET116" i="29" s="1"/>
  <c r="IH116" i="16"/>
  <c r="ES116" i="29" s="1"/>
  <c r="IG116" i="16"/>
  <c r="ER116" i="29" s="1"/>
  <c r="IF116" i="16"/>
  <c r="EQ116" i="29" s="1"/>
  <c r="IE116" i="16"/>
  <c r="EP116" i="29" s="1"/>
  <c r="ID116" i="16"/>
  <c r="EO116" i="29" s="1"/>
  <c r="IB116" i="16"/>
  <c r="EM116" i="29" s="1"/>
  <c r="IA116" i="16"/>
  <c r="EL116" i="29" s="1"/>
  <c r="HY116" i="16"/>
  <c r="EJ116" i="29" s="1"/>
  <c r="IU115" i="16"/>
  <c r="FF115" i="29" s="1"/>
  <c r="IT115" i="16"/>
  <c r="FE115" i="29" s="1"/>
  <c r="IS115" i="16"/>
  <c r="FD115" i="29" s="1"/>
  <c r="IR115" i="16"/>
  <c r="FC115" i="29" s="1"/>
  <c r="IQ115" i="16"/>
  <c r="FB115" i="29" s="1"/>
  <c r="IP115" i="16"/>
  <c r="FA115" i="29" s="1"/>
  <c r="IN115" i="16"/>
  <c r="EY115" i="29" s="1"/>
  <c r="IM115" i="16"/>
  <c r="EX115" i="29" s="1"/>
  <c r="IL115" i="16"/>
  <c r="EW115" i="29" s="1"/>
  <c r="IK115" i="16"/>
  <c r="EV115" i="29" s="1"/>
  <c r="IJ115" i="16"/>
  <c r="EU115" i="29" s="1"/>
  <c r="II115" i="16"/>
  <c r="ET115" i="29" s="1"/>
  <c r="IH115" i="16"/>
  <c r="ES115" i="29" s="1"/>
  <c r="IG115" i="16"/>
  <c r="ER115" i="29" s="1"/>
  <c r="IF115" i="16"/>
  <c r="EQ115" i="29" s="1"/>
  <c r="IE115" i="16"/>
  <c r="EP115" i="29" s="1"/>
  <c r="ID115" i="16"/>
  <c r="EO115" i="29" s="1"/>
  <c r="IB115" i="16"/>
  <c r="EM115" i="29" s="1"/>
  <c r="IA115" i="16"/>
  <c r="EL115" i="29" s="1"/>
  <c r="HY115" i="16"/>
  <c r="IU114" i="16"/>
  <c r="FF114" i="29" s="1"/>
  <c r="IT114" i="16"/>
  <c r="FE114" i="29" s="1"/>
  <c r="IS114" i="16"/>
  <c r="FD114" i="29" s="1"/>
  <c r="IR114" i="16"/>
  <c r="FC114" i="29" s="1"/>
  <c r="IQ114" i="16"/>
  <c r="FB114" i="29" s="1"/>
  <c r="IP114" i="16"/>
  <c r="FA114" i="29" s="1"/>
  <c r="IN114" i="16"/>
  <c r="EY114" i="29" s="1"/>
  <c r="IM114" i="16"/>
  <c r="EX114" i="29" s="1"/>
  <c r="IL114" i="16"/>
  <c r="EW114" i="29" s="1"/>
  <c r="IK114" i="16"/>
  <c r="EV114" i="29" s="1"/>
  <c r="IJ114" i="16"/>
  <c r="EU114" i="29" s="1"/>
  <c r="II114" i="16"/>
  <c r="ET114" i="29" s="1"/>
  <c r="IH114" i="16"/>
  <c r="ES114" i="29" s="1"/>
  <c r="IG114" i="16"/>
  <c r="ER114" i="29" s="1"/>
  <c r="IF114" i="16"/>
  <c r="EQ114" i="29" s="1"/>
  <c r="IE114" i="16"/>
  <c r="EP114" i="29" s="1"/>
  <c r="ID114" i="16"/>
  <c r="EO114" i="29" s="1"/>
  <c r="IB114" i="16"/>
  <c r="EM114" i="29" s="1"/>
  <c r="IA114" i="16"/>
  <c r="EL114" i="29" s="1"/>
  <c r="HY114" i="16"/>
  <c r="EJ114" i="29" s="1"/>
  <c r="IU113" i="16"/>
  <c r="FF113" i="29" s="1"/>
  <c r="IT113" i="16"/>
  <c r="FE113" i="29" s="1"/>
  <c r="IS113" i="16"/>
  <c r="FD113" i="29" s="1"/>
  <c r="IR113" i="16"/>
  <c r="FC113" i="29" s="1"/>
  <c r="IQ113" i="16"/>
  <c r="FB113" i="29" s="1"/>
  <c r="IP113" i="16"/>
  <c r="FA113" i="29" s="1"/>
  <c r="IN113" i="16"/>
  <c r="EY113" i="29" s="1"/>
  <c r="IM113" i="16"/>
  <c r="EX113" i="29" s="1"/>
  <c r="IL113" i="16"/>
  <c r="EW113" i="29" s="1"/>
  <c r="IK113" i="16"/>
  <c r="EV113" i="29" s="1"/>
  <c r="IJ113" i="16"/>
  <c r="EU113" i="29" s="1"/>
  <c r="II113" i="16"/>
  <c r="ET113" i="29" s="1"/>
  <c r="IH113" i="16"/>
  <c r="ES113" i="29" s="1"/>
  <c r="IG113" i="16"/>
  <c r="ER113" i="29" s="1"/>
  <c r="IF113" i="16"/>
  <c r="EQ113" i="29" s="1"/>
  <c r="IE113" i="16"/>
  <c r="EP113" i="29" s="1"/>
  <c r="ID113" i="16"/>
  <c r="EO113" i="29" s="1"/>
  <c r="IB113" i="16"/>
  <c r="EM113" i="29" s="1"/>
  <c r="IA113" i="16"/>
  <c r="EL113" i="29" s="1"/>
  <c r="HY113" i="16"/>
  <c r="EJ113" i="29" s="1"/>
  <c r="IU112" i="16"/>
  <c r="FF112" i="29" s="1"/>
  <c r="IT112" i="16"/>
  <c r="FE112" i="29" s="1"/>
  <c r="IS112" i="16"/>
  <c r="FD112" i="29" s="1"/>
  <c r="IR112" i="16"/>
  <c r="FC112" i="29" s="1"/>
  <c r="IQ112" i="16"/>
  <c r="FB112" i="29" s="1"/>
  <c r="IP112" i="16"/>
  <c r="FA112" i="29" s="1"/>
  <c r="IN112" i="16"/>
  <c r="EY112" i="29" s="1"/>
  <c r="IM112" i="16"/>
  <c r="EX112" i="29" s="1"/>
  <c r="IL112" i="16"/>
  <c r="EW112" i="29" s="1"/>
  <c r="IK112" i="16"/>
  <c r="EV112" i="29" s="1"/>
  <c r="IJ112" i="16"/>
  <c r="EU112" i="29" s="1"/>
  <c r="II112" i="16"/>
  <c r="ET112" i="29" s="1"/>
  <c r="IH112" i="16"/>
  <c r="ES112" i="29" s="1"/>
  <c r="IG112" i="16"/>
  <c r="ER112" i="29" s="1"/>
  <c r="IF112" i="16"/>
  <c r="EQ112" i="29" s="1"/>
  <c r="IE112" i="16"/>
  <c r="EP112" i="29" s="1"/>
  <c r="ID112" i="16"/>
  <c r="EO112" i="29" s="1"/>
  <c r="IB112" i="16"/>
  <c r="EM112" i="29" s="1"/>
  <c r="IA112" i="16"/>
  <c r="EL112" i="29" s="1"/>
  <c r="HY112" i="16"/>
  <c r="EJ112" i="29" s="1"/>
  <c r="IU111" i="16"/>
  <c r="FF111" i="29" s="1"/>
  <c r="IT111" i="16"/>
  <c r="FE111" i="29" s="1"/>
  <c r="IS111" i="16"/>
  <c r="FD111" i="29" s="1"/>
  <c r="IR111" i="16"/>
  <c r="FC111" i="29" s="1"/>
  <c r="IQ111" i="16"/>
  <c r="FB111" i="29" s="1"/>
  <c r="IP111" i="16"/>
  <c r="FA111" i="29" s="1"/>
  <c r="IN111" i="16"/>
  <c r="EY111" i="29" s="1"/>
  <c r="IM111" i="16"/>
  <c r="EX111" i="29" s="1"/>
  <c r="IL111" i="16"/>
  <c r="EW111" i="29" s="1"/>
  <c r="IK111" i="16"/>
  <c r="EV111" i="29" s="1"/>
  <c r="IJ111" i="16"/>
  <c r="EU111" i="29" s="1"/>
  <c r="II111" i="16"/>
  <c r="ET111" i="29" s="1"/>
  <c r="IH111" i="16"/>
  <c r="ES111" i="29" s="1"/>
  <c r="IG111" i="16"/>
  <c r="ER111" i="29" s="1"/>
  <c r="IF111" i="16"/>
  <c r="EQ111" i="29" s="1"/>
  <c r="IE111" i="16"/>
  <c r="EP111" i="29" s="1"/>
  <c r="ID111" i="16"/>
  <c r="EO111" i="29" s="1"/>
  <c r="IB111" i="16"/>
  <c r="EM111" i="29" s="1"/>
  <c r="IA111" i="16"/>
  <c r="EL111" i="29" s="1"/>
  <c r="HY111" i="16"/>
  <c r="IU110" i="16"/>
  <c r="FF110" i="29" s="1"/>
  <c r="IT110" i="16"/>
  <c r="FE110" i="29" s="1"/>
  <c r="IS110" i="16"/>
  <c r="FD110" i="29" s="1"/>
  <c r="IR110" i="16"/>
  <c r="FC110" i="29" s="1"/>
  <c r="IQ110" i="16"/>
  <c r="FB110" i="29" s="1"/>
  <c r="IP110" i="16"/>
  <c r="FA110" i="29" s="1"/>
  <c r="IN110" i="16"/>
  <c r="EY110" i="29" s="1"/>
  <c r="IM110" i="16"/>
  <c r="EX110" i="29" s="1"/>
  <c r="IL110" i="16"/>
  <c r="EW110" i="29" s="1"/>
  <c r="IK110" i="16"/>
  <c r="EV110" i="29" s="1"/>
  <c r="IJ110" i="16"/>
  <c r="EU110" i="29" s="1"/>
  <c r="II110" i="16"/>
  <c r="ET110" i="29" s="1"/>
  <c r="IH110" i="16"/>
  <c r="ES110" i="29" s="1"/>
  <c r="IG110" i="16"/>
  <c r="ER110" i="29" s="1"/>
  <c r="IF110" i="16"/>
  <c r="EQ110" i="29" s="1"/>
  <c r="IE110" i="16"/>
  <c r="EP110" i="29" s="1"/>
  <c r="ID110" i="16"/>
  <c r="EO110" i="29" s="1"/>
  <c r="IB110" i="16"/>
  <c r="EM110" i="29" s="1"/>
  <c r="IA110" i="16"/>
  <c r="EL110" i="29" s="1"/>
  <c r="HY110" i="16"/>
  <c r="EJ110" i="29" s="1"/>
  <c r="IU109" i="16"/>
  <c r="FF109" i="29" s="1"/>
  <c r="IT109" i="16"/>
  <c r="FE109" i="29" s="1"/>
  <c r="IS109" i="16"/>
  <c r="FD109" i="29" s="1"/>
  <c r="IR109" i="16"/>
  <c r="FC109" i="29" s="1"/>
  <c r="IQ109" i="16"/>
  <c r="FB109" i="29" s="1"/>
  <c r="IP109" i="16"/>
  <c r="FA109" i="29" s="1"/>
  <c r="IN109" i="16"/>
  <c r="EY109" i="29" s="1"/>
  <c r="IM109" i="16"/>
  <c r="EX109" i="29" s="1"/>
  <c r="IL109" i="16"/>
  <c r="EW109" i="29" s="1"/>
  <c r="IK109" i="16"/>
  <c r="EV109" i="29" s="1"/>
  <c r="IJ109" i="16"/>
  <c r="EU109" i="29" s="1"/>
  <c r="II109" i="16"/>
  <c r="ET109" i="29" s="1"/>
  <c r="IH109" i="16"/>
  <c r="ES109" i="29" s="1"/>
  <c r="IG109" i="16"/>
  <c r="ER109" i="29" s="1"/>
  <c r="IF109" i="16"/>
  <c r="EQ109" i="29" s="1"/>
  <c r="IE109" i="16"/>
  <c r="EP109" i="29" s="1"/>
  <c r="ID109" i="16"/>
  <c r="EO109" i="29" s="1"/>
  <c r="IB109" i="16"/>
  <c r="EM109" i="29" s="1"/>
  <c r="IA109" i="16"/>
  <c r="EL109" i="29" s="1"/>
  <c r="HY109" i="16"/>
  <c r="EJ109" i="29" s="1"/>
  <c r="IU108" i="16"/>
  <c r="FF108" i="29" s="1"/>
  <c r="IT108" i="16"/>
  <c r="FE108" i="29" s="1"/>
  <c r="IS108" i="16"/>
  <c r="FD108" i="29" s="1"/>
  <c r="IR108" i="16"/>
  <c r="FC108" i="29" s="1"/>
  <c r="IQ108" i="16"/>
  <c r="FB108" i="29" s="1"/>
  <c r="IP108" i="16"/>
  <c r="FA108" i="29" s="1"/>
  <c r="IN108" i="16"/>
  <c r="EY108" i="29" s="1"/>
  <c r="IM108" i="16"/>
  <c r="EX108" i="29" s="1"/>
  <c r="IL108" i="16"/>
  <c r="EW108" i="29" s="1"/>
  <c r="IK108" i="16"/>
  <c r="EV108" i="29" s="1"/>
  <c r="IJ108" i="16"/>
  <c r="EU108" i="29" s="1"/>
  <c r="II108" i="16"/>
  <c r="ET108" i="29" s="1"/>
  <c r="IH108" i="16"/>
  <c r="ES108" i="29" s="1"/>
  <c r="IG108" i="16"/>
  <c r="ER108" i="29" s="1"/>
  <c r="IF108" i="16"/>
  <c r="EQ108" i="29" s="1"/>
  <c r="IE108" i="16"/>
  <c r="EP108" i="29" s="1"/>
  <c r="ID108" i="16"/>
  <c r="EO108" i="29" s="1"/>
  <c r="IB108" i="16"/>
  <c r="EM108" i="29" s="1"/>
  <c r="IA108" i="16"/>
  <c r="EL108" i="29" s="1"/>
  <c r="HY108" i="16"/>
  <c r="EJ108" i="29" s="1"/>
  <c r="IU107" i="16"/>
  <c r="FF107" i="29" s="1"/>
  <c r="IT107" i="16"/>
  <c r="FE107" i="29" s="1"/>
  <c r="IS107" i="16"/>
  <c r="FD107" i="29" s="1"/>
  <c r="IR107" i="16"/>
  <c r="FC107" i="29" s="1"/>
  <c r="IQ107" i="16"/>
  <c r="FB107" i="29" s="1"/>
  <c r="IP107" i="16"/>
  <c r="FA107" i="29" s="1"/>
  <c r="IN107" i="16"/>
  <c r="EY107" i="29" s="1"/>
  <c r="IM107" i="16"/>
  <c r="EX107" i="29" s="1"/>
  <c r="IL107" i="16"/>
  <c r="EW107" i="29" s="1"/>
  <c r="IK107" i="16"/>
  <c r="EV107" i="29" s="1"/>
  <c r="IJ107" i="16"/>
  <c r="EU107" i="29" s="1"/>
  <c r="II107" i="16"/>
  <c r="ET107" i="29" s="1"/>
  <c r="IH107" i="16"/>
  <c r="ES107" i="29" s="1"/>
  <c r="IG107" i="16"/>
  <c r="ER107" i="29" s="1"/>
  <c r="IF107" i="16"/>
  <c r="EQ107" i="29" s="1"/>
  <c r="IE107" i="16"/>
  <c r="EP107" i="29" s="1"/>
  <c r="ID107" i="16"/>
  <c r="EO107" i="29" s="1"/>
  <c r="IB107" i="16"/>
  <c r="EM107" i="29" s="1"/>
  <c r="IA107" i="16"/>
  <c r="EL107" i="29" s="1"/>
  <c r="HY107" i="16"/>
  <c r="IU106" i="16"/>
  <c r="FF106" i="29" s="1"/>
  <c r="IT106" i="16"/>
  <c r="FE106" i="29" s="1"/>
  <c r="IS106" i="16"/>
  <c r="FD106" i="29" s="1"/>
  <c r="IR106" i="16"/>
  <c r="FC106" i="29" s="1"/>
  <c r="IQ106" i="16"/>
  <c r="FB106" i="29" s="1"/>
  <c r="IP106" i="16"/>
  <c r="FA106" i="29" s="1"/>
  <c r="IN106" i="16"/>
  <c r="EY106" i="29" s="1"/>
  <c r="IM106" i="16"/>
  <c r="EX106" i="29" s="1"/>
  <c r="IL106" i="16"/>
  <c r="EW106" i="29" s="1"/>
  <c r="IK106" i="16"/>
  <c r="EV106" i="29" s="1"/>
  <c r="IJ106" i="16"/>
  <c r="EU106" i="29" s="1"/>
  <c r="II106" i="16"/>
  <c r="ET106" i="29" s="1"/>
  <c r="IH106" i="16"/>
  <c r="ES106" i="29" s="1"/>
  <c r="IG106" i="16"/>
  <c r="ER106" i="29" s="1"/>
  <c r="IF106" i="16"/>
  <c r="EQ106" i="29" s="1"/>
  <c r="IE106" i="16"/>
  <c r="EP106" i="29" s="1"/>
  <c r="ID106" i="16"/>
  <c r="EO106" i="29" s="1"/>
  <c r="IB106" i="16"/>
  <c r="EM106" i="29" s="1"/>
  <c r="IA106" i="16"/>
  <c r="EL106" i="29" s="1"/>
  <c r="HY106" i="16"/>
  <c r="EJ106" i="29" s="1"/>
  <c r="IU105" i="16"/>
  <c r="FF105" i="29" s="1"/>
  <c r="IT105" i="16"/>
  <c r="FE105" i="29" s="1"/>
  <c r="IS105" i="16"/>
  <c r="FD105" i="29" s="1"/>
  <c r="IR105" i="16"/>
  <c r="FC105" i="29" s="1"/>
  <c r="IQ105" i="16"/>
  <c r="FB105" i="29" s="1"/>
  <c r="IP105" i="16"/>
  <c r="FA105" i="29" s="1"/>
  <c r="IN105" i="16"/>
  <c r="EY105" i="29" s="1"/>
  <c r="IM105" i="16"/>
  <c r="EX105" i="29" s="1"/>
  <c r="IL105" i="16"/>
  <c r="EW105" i="29" s="1"/>
  <c r="IK105" i="16"/>
  <c r="EV105" i="29" s="1"/>
  <c r="IJ105" i="16"/>
  <c r="EU105" i="29" s="1"/>
  <c r="II105" i="16"/>
  <c r="ET105" i="29" s="1"/>
  <c r="IH105" i="16"/>
  <c r="ES105" i="29" s="1"/>
  <c r="IG105" i="16"/>
  <c r="ER105" i="29" s="1"/>
  <c r="IF105" i="16"/>
  <c r="EQ105" i="29" s="1"/>
  <c r="IE105" i="16"/>
  <c r="EP105" i="29" s="1"/>
  <c r="ID105" i="16"/>
  <c r="EO105" i="29" s="1"/>
  <c r="IB105" i="16"/>
  <c r="EM105" i="29" s="1"/>
  <c r="IA105" i="16"/>
  <c r="EL105" i="29" s="1"/>
  <c r="HY105" i="16"/>
  <c r="EJ105" i="29" s="1"/>
  <c r="IU104" i="16"/>
  <c r="FF104" i="29" s="1"/>
  <c r="IT104" i="16"/>
  <c r="FE104" i="29" s="1"/>
  <c r="IS104" i="16"/>
  <c r="FD104" i="29" s="1"/>
  <c r="IR104" i="16"/>
  <c r="FC104" i="29" s="1"/>
  <c r="IQ104" i="16"/>
  <c r="FB104" i="29" s="1"/>
  <c r="IP104" i="16"/>
  <c r="FA104" i="29" s="1"/>
  <c r="IN104" i="16"/>
  <c r="EY104" i="29" s="1"/>
  <c r="IM104" i="16"/>
  <c r="EX104" i="29" s="1"/>
  <c r="IL104" i="16"/>
  <c r="EW104" i="29" s="1"/>
  <c r="IK104" i="16"/>
  <c r="EV104" i="29" s="1"/>
  <c r="IJ104" i="16"/>
  <c r="EU104" i="29" s="1"/>
  <c r="II104" i="16"/>
  <c r="ET104" i="29" s="1"/>
  <c r="IH104" i="16"/>
  <c r="ES104" i="29" s="1"/>
  <c r="IG104" i="16"/>
  <c r="ER104" i="29" s="1"/>
  <c r="IF104" i="16"/>
  <c r="EQ104" i="29" s="1"/>
  <c r="IE104" i="16"/>
  <c r="EP104" i="29" s="1"/>
  <c r="ID104" i="16"/>
  <c r="EO104" i="29" s="1"/>
  <c r="IB104" i="16"/>
  <c r="EM104" i="29" s="1"/>
  <c r="IA104" i="16"/>
  <c r="EL104" i="29" s="1"/>
  <c r="HY104" i="16"/>
  <c r="EJ104" i="29" s="1"/>
  <c r="IU103" i="16"/>
  <c r="FF103" i="29" s="1"/>
  <c r="IT103" i="16"/>
  <c r="FE103" i="29" s="1"/>
  <c r="IS103" i="16"/>
  <c r="FD103" i="29" s="1"/>
  <c r="IR103" i="16"/>
  <c r="FC103" i="29" s="1"/>
  <c r="IQ103" i="16"/>
  <c r="FB103" i="29" s="1"/>
  <c r="IP103" i="16"/>
  <c r="FA103" i="29" s="1"/>
  <c r="IN103" i="16"/>
  <c r="EY103" i="29" s="1"/>
  <c r="IM103" i="16"/>
  <c r="EX103" i="29" s="1"/>
  <c r="IL103" i="16"/>
  <c r="EW103" i="29" s="1"/>
  <c r="IK103" i="16"/>
  <c r="EV103" i="29" s="1"/>
  <c r="IJ103" i="16"/>
  <c r="EU103" i="29" s="1"/>
  <c r="II103" i="16"/>
  <c r="ET103" i="29" s="1"/>
  <c r="IH103" i="16"/>
  <c r="ES103" i="29" s="1"/>
  <c r="IG103" i="16"/>
  <c r="ER103" i="29" s="1"/>
  <c r="IF103" i="16"/>
  <c r="EQ103" i="29" s="1"/>
  <c r="IE103" i="16"/>
  <c r="EP103" i="29" s="1"/>
  <c r="ID103" i="16"/>
  <c r="EO103" i="29" s="1"/>
  <c r="IB103" i="16"/>
  <c r="EM103" i="29" s="1"/>
  <c r="IA103" i="16"/>
  <c r="EL103" i="29" s="1"/>
  <c r="HY103" i="16"/>
  <c r="EJ103" i="29" s="1"/>
  <c r="IU102" i="16"/>
  <c r="FF102" i="29" s="1"/>
  <c r="IT102" i="16"/>
  <c r="FE102" i="29" s="1"/>
  <c r="IS102" i="16"/>
  <c r="FD102" i="29" s="1"/>
  <c r="IR102" i="16"/>
  <c r="FC102" i="29" s="1"/>
  <c r="IQ102" i="16"/>
  <c r="FB102" i="29" s="1"/>
  <c r="IP102" i="16"/>
  <c r="FA102" i="29" s="1"/>
  <c r="IN102" i="16"/>
  <c r="EY102" i="29" s="1"/>
  <c r="IM102" i="16"/>
  <c r="EX102" i="29" s="1"/>
  <c r="IL102" i="16"/>
  <c r="EW102" i="29" s="1"/>
  <c r="IK102" i="16"/>
  <c r="EV102" i="29" s="1"/>
  <c r="IJ102" i="16"/>
  <c r="EU102" i="29" s="1"/>
  <c r="II102" i="16"/>
  <c r="ET102" i="29" s="1"/>
  <c r="IH102" i="16"/>
  <c r="ES102" i="29" s="1"/>
  <c r="IG102" i="16"/>
  <c r="ER102" i="29" s="1"/>
  <c r="IF102" i="16"/>
  <c r="EQ102" i="29" s="1"/>
  <c r="IE102" i="16"/>
  <c r="EP102" i="29" s="1"/>
  <c r="ID102" i="16"/>
  <c r="EO102" i="29" s="1"/>
  <c r="IB102" i="16"/>
  <c r="EM102" i="29" s="1"/>
  <c r="IA102" i="16"/>
  <c r="EL102" i="29" s="1"/>
  <c r="HY102" i="16"/>
  <c r="EJ102" i="29" s="1"/>
  <c r="IU101" i="16"/>
  <c r="FF101" i="29" s="1"/>
  <c r="IT101" i="16"/>
  <c r="FE101" i="29" s="1"/>
  <c r="IS101" i="16"/>
  <c r="FD101" i="29" s="1"/>
  <c r="IR101" i="16"/>
  <c r="FC101" i="29" s="1"/>
  <c r="IQ101" i="16"/>
  <c r="FB101" i="29" s="1"/>
  <c r="IP101" i="16"/>
  <c r="FA101" i="29" s="1"/>
  <c r="IN101" i="16"/>
  <c r="EY101" i="29" s="1"/>
  <c r="IM101" i="16"/>
  <c r="EX101" i="29" s="1"/>
  <c r="IL101" i="16"/>
  <c r="EW101" i="29" s="1"/>
  <c r="IK101" i="16"/>
  <c r="EV101" i="29" s="1"/>
  <c r="IJ101" i="16"/>
  <c r="EU101" i="29" s="1"/>
  <c r="II101" i="16"/>
  <c r="ET101" i="29" s="1"/>
  <c r="IH101" i="16"/>
  <c r="ES101" i="29" s="1"/>
  <c r="IG101" i="16"/>
  <c r="ER101" i="29" s="1"/>
  <c r="IF101" i="16"/>
  <c r="EQ101" i="29" s="1"/>
  <c r="IE101" i="16"/>
  <c r="EP101" i="29" s="1"/>
  <c r="ID101" i="16"/>
  <c r="EO101" i="29" s="1"/>
  <c r="IB101" i="16"/>
  <c r="EM101" i="29" s="1"/>
  <c r="IA101" i="16"/>
  <c r="EL101" i="29" s="1"/>
  <c r="HY101" i="16"/>
  <c r="EJ101" i="29" s="1"/>
  <c r="IU100" i="16"/>
  <c r="FF100" i="29" s="1"/>
  <c r="IT100" i="16"/>
  <c r="FE100" i="29" s="1"/>
  <c r="IS100" i="16"/>
  <c r="FD100" i="29" s="1"/>
  <c r="IR100" i="16"/>
  <c r="FC100" i="29" s="1"/>
  <c r="IQ100" i="16"/>
  <c r="FB100" i="29" s="1"/>
  <c r="IP100" i="16"/>
  <c r="FA100" i="29" s="1"/>
  <c r="IN100" i="16"/>
  <c r="EY100" i="29" s="1"/>
  <c r="IM100" i="16"/>
  <c r="EX100" i="29" s="1"/>
  <c r="IL100" i="16"/>
  <c r="EW100" i="29" s="1"/>
  <c r="IK100" i="16"/>
  <c r="EV100" i="29" s="1"/>
  <c r="IJ100" i="16"/>
  <c r="EU100" i="29" s="1"/>
  <c r="II100" i="16"/>
  <c r="ET100" i="29" s="1"/>
  <c r="IH100" i="16"/>
  <c r="ES100" i="29" s="1"/>
  <c r="IG100" i="16"/>
  <c r="ER100" i="29" s="1"/>
  <c r="IF100" i="16"/>
  <c r="EQ100" i="29" s="1"/>
  <c r="IE100" i="16"/>
  <c r="EP100" i="29" s="1"/>
  <c r="ID100" i="16"/>
  <c r="EO100" i="29" s="1"/>
  <c r="IB100" i="16"/>
  <c r="EM100" i="29" s="1"/>
  <c r="IA100" i="16"/>
  <c r="EL100" i="29" s="1"/>
  <c r="HY100" i="16"/>
  <c r="EJ100" i="29" s="1"/>
  <c r="IU99" i="16"/>
  <c r="FF99" i="29" s="1"/>
  <c r="IT99" i="16"/>
  <c r="FE99" i="29" s="1"/>
  <c r="IS99" i="16"/>
  <c r="FD99" i="29" s="1"/>
  <c r="IR99" i="16"/>
  <c r="FC99" i="29" s="1"/>
  <c r="IQ99" i="16"/>
  <c r="FB99" i="29" s="1"/>
  <c r="IP99" i="16"/>
  <c r="FA99" i="29" s="1"/>
  <c r="IN99" i="16"/>
  <c r="EY99" i="29" s="1"/>
  <c r="IM99" i="16"/>
  <c r="EX99" i="29" s="1"/>
  <c r="IL99" i="16"/>
  <c r="EW99" i="29" s="1"/>
  <c r="IK99" i="16"/>
  <c r="EV99" i="29" s="1"/>
  <c r="IJ99" i="16"/>
  <c r="EU99" i="29" s="1"/>
  <c r="II99" i="16"/>
  <c r="ET99" i="29" s="1"/>
  <c r="IH99" i="16"/>
  <c r="ES99" i="29" s="1"/>
  <c r="IG99" i="16"/>
  <c r="ER99" i="29" s="1"/>
  <c r="IF99" i="16"/>
  <c r="EQ99" i="29" s="1"/>
  <c r="IE99" i="16"/>
  <c r="EP99" i="29" s="1"/>
  <c r="ID99" i="16"/>
  <c r="EO99" i="29" s="1"/>
  <c r="IB99" i="16"/>
  <c r="EM99" i="29" s="1"/>
  <c r="IA99" i="16"/>
  <c r="EL99" i="29" s="1"/>
  <c r="HY99" i="16"/>
  <c r="IU98" i="16"/>
  <c r="FF98" i="29" s="1"/>
  <c r="IT98" i="16"/>
  <c r="FE98" i="29" s="1"/>
  <c r="IS98" i="16"/>
  <c r="FD98" i="29" s="1"/>
  <c r="IR98" i="16"/>
  <c r="FC98" i="29" s="1"/>
  <c r="IQ98" i="16"/>
  <c r="FB98" i="29" s="1"/>
  <c r="IP98" i="16"/>
  <c r="FA98" i="29" s="1"/>
  <c r="IN98" i="16"/>
  <c r="EY98" i="29" s="1"/>
  <c r="IM98" i="16"/>
  <c r="EX98" i="29" s="1"/>
  <c r="IL98" i="16"/>
  <c r="EW98" i="29" s="1"/>
  <c r="IK98" i="16"/>
  <c r="EV98" i="29" s="1"/>
  <c r="IJ98" i="16"/>
  <c r="EU98" i="29" s="1"/>
  <c r="II98" i="16"/>
  <c r="ET98" i="29" s="1"/>
  <c r="IH98" i="16"/>
  <c r="ES98" i="29" s="1"/>
  <c r="IG98" i="16"/>
  <c r="ER98" i="29" s="1"/>
  <c r="IF98" i="16"/>
  <c r="EQ98" i="29" s="1"/>
  <c r="IE98" i="16"/>
  <c r="EP98" i="29" s="1"/>
  <c r="ID98" i="16"/>
  <c r="EO98" i="29" s="1"/>
  <c r="IB98" i="16"/>
  <c r="EM98" i="29" s="1"/>
  <c r="IA98" i="16"/>
  <c r="EL98" i="29" s="1"/>
  <c r="HY98" i="16"/>
  <c r="EJ98" i="29" s="1"/>
  <c r="IU97" i="16"/>
  <c r="FF97" i="29" s="1"/>
  <c r="IT97" i="16"/>
  <c r="FE97" i="29" s="1"/>
  <c r="IS97" i="16"/>
  <c r="FD97" i="29" s="1"/>
  <c r="IR97" i="16"/>
  <c r="FC97" i="29" s="1"/>
  <c r="IQ97" i="16"/>
  <c r="FB97" i="29" s="1"/>
  <c r="IP97" i="16"/>
  <c r="FA97" i="29" s="1"/>
  <c r="IN97" i="16"/>
  <c r="EY97" i="29" s="1"/>
  <c r="IM97" i="16"/>
  <c r="EX97" i="29" s="1"/>
  <c r="IL97" i="16"/>
  <c r="EW97" i="29" s="1"/>
  <c r="IK97" i="16"/>
  <c r="EV97" i="29" s="1"/>
  <c r="IJ97" i="16"/>
  <c r="EU97" i="29" s="1"/>
  <c r="II97" i="16"/>
  <c r="ET97" i="29" s="1"/>
  <c r="IH97" i="16"/>
  <c r="ES97" i="29" s="1"/>
  <c r="IG97" i="16"/>
  <c r="ER97" i="29" s="1"/>
  <c r="IF97" i="16"/>
  <c r="EQ97" i="29" s="1"/>
  <c r="IE97" i="16"/>
  <c r="EP97" i="29" s="1"/>
  <c r="ID97" i="16"/>
  <c r="EO97" i="29" s="1"/>
  <c r="IB97" i="16"/>
  <c r="EM97" i="29" s="1"/>
  <c r="IA97" i="16"/>
  <c r="EL97" i="29" s="1"/>
  <c r="HY97" i="16"/>
  <c r="EJ97" i="29" s="1"/>
  <c r="IU96" i="16"/>
  <c r="FF96" i="29" s="1"/>
  <c r="IT96" i="16"/>
  <c r="FE96" i="29" s="1"/>
  <c r="IS96" i="16"/>
  <c r="FD96" i="29" s="1"/>
  <c r="IR96" i="16"/>
  <c r="FC96" i="29" s="1"/>
  <c r="IQ96" i="16"/>
  <c r="FB96" i="29" s="1"/>
  <c r="IP96" i="16"/>
  <c r="FA96" i="29" s="1"/>
  <c r="IN96" i="16"/>
  <c r="EY96" i="29" s="1"/>
  <c r="IM96" i="16"/>
  <c r="EX96" i="29" s="1"/>
  <c r="IL96" i="16"/>
  <c r="EW96" i="29" s="1"/>
  <c r="IK96" i="16"/>
  <c r="EV96" i="29" s="1"/>
  <c r="IJ96" i="16"/>
  <c r="EU96" i="29" s="1"/>
  <c r="II96" i="16"/>
  <c r="ET96" i="29" s="1"/>
  <c r="IH96" i="16"/>
  <c r="ES96" i="29" s="1"/>
  <c r="IG96" i="16"/>
  <c r="ER96" i="29" s="1"/>
  <c r="IF96" i="16"/>
  <c r="EQ96" i="29" s="1"/>
  <c r="IE96" i="16"/>
  <c r="EP96" i="29" s="1"/>
  <c r="ID96" i="16"/>
  <c r="EO96" i="29" s="1"/>
  <c r="IB96" i="16"/>
  <c r="EM96" i="29" s="1"/>
  <c r="IA96" i="16"/>
  <c r="EL96" i="29" s="1"/>
  <c r="HY96" i="16"/>
  <c r="EJ96" i="29" s="1"/>
  <c r="IU95" i="16"/>
  <c r="FF95" i="29" s="1"/>
  <c r="IT95" i="16"/>
  <c r="FE95" i="29" s="1"/>
  <c r="IS95" i="16"/>
  <c r="FD95" i="29" s="1"/>
  <c r="IR95" i="16"/>
  <c r="FC95" i="29" s="1"/>
  <c r="IQ95" i="16"/>
  <c r="FB95" i="29" s="1"/>
  <c r="IP95" i="16"/>
  <c r="FA95" i="29" s="1"/>
  <c r="IN95" i="16"/>
  <c r="EY95" i="29" s="1"/>
  <c r="IM95" i="16"/>
  <c r="EX95" i="29" s="1"/>
  <c r="IL95" i="16"/>
  <c r="EW95" i="29" s="1"/>
  <c r="IK95" i="16"/>
  <c r="EV95" i="29" s="1"/>
  <c r="IJ95" i="16"/>
  <c r="EU95" i="29" s="1"/>
  <c r="II95" i="16"/>
  <c r="ET95" i="29" s="1"/>
  <c r="IH95" i="16"/>
  <c r="ES95" i="29" s="1"/>
  <c r="IG95" i="16"/>
  <c r="ER95" i="29" s="1"/>
  <c r="IF95" i="16"/>
  <c r="EQ95" i="29" s="1"/>
  <c r="IE95" i="16"/>
  <c r="EP95" i="29" s="1"/>
  <c r="ID95" i="16"/>
  <c r="EO95" i="29" s="1"/>
  <c r="IB95" i="16"/>
  <c r="EM95" i="29" s="1"/>
  <c r="IA95" i="16"/>
  <c r="EL95" i="29" s="1"/>
  <c r="HY95" i="16"/>
  <c r="EJ95" i="29" s="1"/>
  <c r="IU94" i="16"/>
  <c r="FF94" i="29" s="1"/>
  <c r="IT94" i="16"/>
  <c r="FE94" i="29" s="1"/>
  <c r="IS94" i="16"/>
  <c r="FD94" i="29" s="1"/>
  <c r="IR94" i="16"/>
  <c r="FC94" i="29" s="1"/>
  <c r="IQ94" i="16"/>
  <c r="FB94" i="29" s="1"/>
  <c r="IP94" i="16"/>
  <c r="FA94" i="29" s="1"/>
  <c r="IN94" i="16"/>
  <c r="EY94" i="29" s="1"/>
  <c r="IM94" i="16"/>
  <c r="EX94" i="29" s="1"/>
  <c r="IL94" i="16"/>
  <c r="EW94" i="29" s="1"/>
  <c r="IK94" i="16"/>
  <c r="EV94" i="29" s="1"/>
  <c r="IJ94" i="16"/>
  <c r="EU94" i="29" s="1"/>
  <c r="II94" i="16"/>
  <c r="ET94" i="29" s="1"/>
  <c r="IH94" i="16"/>
  <c r="ES94" i="29" s="1"/>
  <c r="IG94" i="16"/>
  <c r="ER94" i="29" s="1"/>
  <c r="IF94" i="16"/>
  <c r="EQ94" i="29" s="1"/>
  <c r="IE94" i="16"/>
  <c r="EP94" i="29" s="1"/>
  <c r="ID94" i="16"/>
  <c r="EO94" i="29" s="1"/>
  <c r="IB94" i="16"/>
  <c r="EM94" i="29" s="1"/>
  <c r="IA94" i="16"/>
  <c r="EL94" i="29" s="1"/>
  <c r="HY94" i="16"/>
  <c r="EJ94" i="29" s="1"/>
  <c r="IU93" i="16"/>
  <c r="FF93" i="29" s="1"/>
  <c r="IT93" i="16"/>
  <c r="FE93" i="29" s="1"/>
  <c r="IS93" i="16"/>
  <c r="FD93" i="29" s="1"/>
  <c r="IR93" i="16"/>
  <c r="FC93" i="29" s="1"/>
  <c r="IQ93" i="16"/>
  <c r="FB93" i="29" s="1"/>
  <c r="IP93" i="16"/>
  <c r="FA93" i="29" s="1"/>
  <c r="IN93" i="16"/>
  <c r="EY93" i="29" s="1"/>
  <c r="IM93" i="16"/>
  <c r="EX93" i="29" s="1"/>
  <c r="IL93" i="16"/>
  <c r="EW93" i="29" s="1"/>
  <c r="IK93" i="16"/>
  <c r="EV93" i="29" s="1"/>
  <c r="IJ93" i="16"/>
  <c r="EU93" i="29" s="1"/>
  <c r="II93" i="16"/>
  <c r="ET93" i="29" s="1"/>
  <c r="IH93" i="16"/>
  <c r="ES93" i="29" s="1"/>
  <c r="IG93" i="16"/>
  <c r="ER93" i="29" s="1"/>
  <c r="IF93" i="16"/>
  <c r="EQ93" i="29" s="1"/>
  <c r="IE93" i="16"/>
  <c r="EP93" i="29" s="1"/>
  <c r="ID93" i="16"/>
  <c r="EO93" i="29" s="1"/>
  <c r="IB93" i="16"/>
  <c r="EM93" i="29" s="1"/>
  <c r="IA93" i="16"/>
  <c r="EL93" i="29" s="1"/>
  <c r="HY93" i="16"/>
  <c r="EJ93" i="29" s="1"/>
  <c r="IU92" i="16"/>
  <c r="FF92" i="29" s="1"/>
  <c r="IT92" i="16"/>
  <c r="FE92" i="29" s="1"/>
  <c r="IS92" i="16"/>
  <c r="FD92" i="29" s="1"/>
  <c r="IR92" i="16"/>
  <c r="FC92" i="29" s="1"/>
  <c r="IQ92" i="16"/>
  <c r="FB92" i="29" s="1"/>
  <c r="IP92" i="16"/>
  <c r="FA92" i="29" s="1"/>
  <c r="IN92" i="16"/>
  <c r="EY92" i="29" s="1"/>
  <c r="IM92" i="16"/>
  <c r="EX92" i="29" s="1"/>
  <c r="IL92" i="16"/>
  <c r="EW92" i="29" s="1"/>
  <c r="IK92" i="16"/>
  <c r="EV92" i="29" s="1"/>
  <c r="IJ92" i="16"/>
  <c r="EU92" i="29" s="1"/>
  <c r="II92" i="16"/>
  <c r="ET92" i="29" s="1"/>
  <c r="IH92" i="16"/>
  <c r="ES92" i="29" s="1"/>
  <c r="IG92" i="16"/>
  <c r="ER92" i="29" s="1"/>
  <c r="IF92" i="16"/>
  <c r="EQ92" i="29" s="1"/>
  <c r="IE92" i="16"/>
  <c r="EP92" i="29" s="1"/>
  <c r="ID92" i="16"/>
  <c r="EO92" i="29" s="1"/>
  <c r="IB92" i="16"/>
  <c r="EM92" i="29" s="1"/>
  <c r="IA92" i="16"/>
  <c r="EL92" i="29" s="1"/>
  <c r="HY92" i="16"/>
  <c r="EJ92" i="29" s="1"/>
  <c r="IU91" i="16"/>
  <c r="FF91" i="29" s="1"/>
  <c r="IT91" i="16"/>
  <c r="FE91" i="29" s="1"/>
  <c r="IS91" i="16"/>
  <c r="FD91" i="29" s="1"/>
  <c r="IR91" i="16"/>
  <c r="FC91" i="29" s="1"/>
  <c r="IQ91" i="16"/>
  <c r="FB91" i="29" s="1"/>
  <c r="IP91" i="16"/>
  <c r="FA91" i="29" s="1"/>
  <c r="IN91" i="16"/>
  <c r="EY91" i="29" s="1"/>
  <c r="IL91" i="16"/>
  <c r="EW91" i="29" s="1"/>
  <c r="IK91" i="16"/>
  <c r="EV91" i="29" s="1"/>
  <c r="IJ91" i="16"/>
  <c r="EU91" i="29" s="1"/>
  <c r="II91" i="16"/>
  <c r="ET91" i="29" s="1"/>
  <c r="IH91" i="16"/>
  <c r="ES91" i="29" s="1"/>
  <c r="IG91" i="16"/>
  <c r="ER91" i="29" s="1"/>
  <c r="IF91" i="16"/>
  <c r="EQ91" i="29" s="1"/>
  <c r="IE91" i="16"/>
  <c r="EP91" i="29" s="1"/>
  <c r="ID91" i="16"/>
  <c r="EO91" i="29" s="1"/>
  <c r="IB91" i="16"/>
  <c r="EM91" i="29" s="1"/>
  <c r="IA91" i="16"/>
  <c r="EL91" i="29" s="1"/>
  <c r="HY91" i="16"/>
  <c r="EJ91" i="29" s="1"/>
  <c r="IU90" i="16"/>
  <c r="FF90" i="29" s="1"/>
  <c r="IT90" i="16"/>
  <c r="FE90" i="29" s="1"/>
  <c r="IS90" i="16"/>
  <c r="FD90" i="29" s="1"/>
  <c r="IR90" i="16"/>
  <c r="FC90" i="29" s="1"/>
  <c r="IQ90" i="16"/>
  <c r="FB90" i="29" s="1"/>
  <c r="IP90" i="16"/>
  <c r="FA90" i="29" s="1"/>
  <c r="IN90" i="16"/>
  <c r="EY90" i="29" s="1"/>
  <c r="IM90" i="16"/>
  <c r="EX90" i="29" s="1"/>
  <c r="IL90" i="16"/>
  <c r="EW90" i="29" s="1"/>
  <c r="IK90" i="16"/>
  <c r="EV90" i="29" s="1"/>
  <c r="IJ90" i="16"/>
  <c r="EU90" i="29" s="1"/>
  <c r="II90" i="16"/>
  <c r="ET90" i="29" s="1"/>
  <c r="IH90" i="16"/>
  <c r="ES90" i="29" s="1"/>
  <c r="IG90" i="16"/>
  <c r="ER90" i="29" s="1"/>
  <c r="IF90" i="16"/>
  <c r="EQ90" i="29" s="1"/>
  <c r="IE90" i="16"/>
  <c r="EP90" i="29" s="1"/>
  <c r="ID90" i="16"/>
  <c r="EO90" i="29" s="1"/>
  <c r="IB90" i="16"/>
  <c r="EM90" i="29" s="1"/>
  <c r="IA90" i="16"/>
  <c r="EL90" i="29" s="1"/>
  <c r="HY90" i="16"/>
  <c r="EJ90" i="29" s="1"/>
  <c r="IU89" i="16"/>
  <c r="FF89" i="29" s="1"/>
  <c r="IT89" i="16"/>
  <c r="FE89" i="29" s="1"/>
  <c r="IS89" i="16"/>
  <c r="FD89" i="29" s="1"/>
  <c r="IR89" i="16"/>
  <c r="FC89" i="29" s="1"/>
  <c r="IQ89" i="16"/>
  <c r="FB89" i="29" s="1"/>
  <c r="IP89" i="16"/>
  <c r="FA89" i="29" s="1"/>
  <c r="IN89" i="16"/>
  <c r="EY89" i="29" s="1"/>
  <c r="IM89" i="16"/>
  <c r="EX89" i="29" s="1"/>
  <c r="IL89" i="16"/>
  <c r="EW89" i="29" s="1"/>
  <c r="IK89" i="16"/>
  <c r="EV89" i="29" s="1"/>
  <c r="IJ89" i="16"/>
  <c r="EU89" i="29" s="1"/>
  <c r="II89" i="16"/>
  <c r="ET89" i="29" s="1"/>
  <c r="IH89" i="16"/>
  <c r="ES89" i="29" s="1"/>
  <c r="IG89" i="16"/>
  <c r="ER89" i="29" s="1"/>
  <c r="IF89" i="16"/>
  <c r="EQ89" i="29" s="1"/>
  <c r="IE89" i="16"/>
  <c r="EP89" i="29" s="1"/>
  <c r="ID89" i="16"/>
  <c r="EO89" i="29" s="1"/>
  <c r="IB89" i="16"/>
  <c r="EM89" i="29" s="1"/>
  <c r="IA89" i="16"/>
  <c r="EL89" i="29" s="1"/>
  <c r="HY89" i="16"/>
  <c r="EJ89" i="29" s="1"/>
  <c r="IU88" i="16"/>
  <c r="FF88" i="29" s="1"/>
  <c r="IT88" i="16"/>
  <c r="FE88" i="29" s="1"/>
  <c r="IS88" i="16"/>
  <c r="FD88" i="29" s="1"/>
  <c r="IR88" i="16"/>
  <c r="FC88" i="29" s="1"/>
  <c r="IQ88" i="16"/>
  <c r="FB88" i="29" s="1"/>
  <c r="IP88" i="16"/>
  <c r="FA88" i="29" s="1"/>
  <c r="IN88" i="16"/>
  <c r="EY88" i="29" s="1"/>
  <c r="IM88" i="16"/>
  <c r="EX88" i="29" s="1"/>
  <c r="IL88" i="16"/>
  <c r="EW88" i="29" s="1"/>
  <c r="IK88" i="16"/>
  <c r="EV88" i="29" s="1"/>
  <c r="IJ88" i="16"/>
  <c r="EU88" i="29" s="1"/>
  <c r="II88" i="16"/>
  <c r="ET88" i="29" s="1"/>
  <c r="IH88" i="16"/>
  <c r="ES88" i="29" s="1"/>
  <c r="IG88" i="16"/>
  <c r="ER88" i="29" s="1"/>
  <c r="IF88" i="16"/>
  <c r="EQ88" i="29" s="1"/>
  <c r="IE88" i="16"/>
  <c r="EP88" i="29" s="1"/>
  <c r="ID88" i="16"/>
  <c r="EO88" i="29" s="1"/>
  <c r="IB88" i="16"/>
  <c r="EM88" i="29" s="1"/>
  <c r="IA88" i="16"/>
  <c r="EL88" i="29" s="1"/>
  <c r="HY88" i="16"/>
  <c r="EJ88" i="29" s="1"/>
  <c r="IU87" i="16"/>
  <c r="FF87" i="29" s="1"/>
  <c r="IT87" i="16"/>
  <c r="FE87" i="29" s="1"/>
  <c r="IS87" i="16"/>
  <c r="FD87" i="29" s="1"/>
  <c r="IR87" i="16"/>
  <c r="FC87" i="29" s="1"/>
  <c r="IQ87" i="16"/>
  <c r="FB87" i="29" s="1"/>
  <c r="IP87" i="16"/>
  <c r="FA87" i="29" s="1"/>
  <c r="IN87" i="16"/>
  <c r="EY87" i="29" s="1"/>
  <c r="IM87" i="16"/>
  <c r="EX87" i="29" s="1"/>
  <c r="IL87" i="16"/>
  <c r="EW87" i="29" s="1"/>
  <c r="IK87" i="16"/>
  <c r="EV87" i="29" s="1"/>
  <c r="IJ87" i="16"/>
  <c r="EU87" i="29" s="1"/>
  <c r="II87" i="16"/>
  <c r="ET87" i="29" s="1"/>
  <c r="IH87" i="16"/>
  <c r="ES87" i="29" s="1"/>
  <c r="IG87" i="16"/>
  <c r="ER87" i="29" s="1"/>
  <c r="IF87" i="16"/>
  <c r="EQ87" i="29" s="1"/>
  <c r="IE87" i="16"/>
  <c r="EP87" i="29" s="1"/>
  <c r="ID87" i="16"/>
  <c r="EO87" i="29" s="1"/>
  <c r="IB87" i="16"/>
  <c r="EM87" i="29" s="1"/>
  <c r="IA87" i="16"/>
  <c r="EL87" i="29" s="1"/>
  <c r="HY87" i="16"/>
  <c r="IU86" i="16"/>
  <c r="FF86" i="29" s="1"/>
  <c r="IT86" i="16"/>
  <c r="FE86" i="29" s="1"/>
  <c r="IS86" i="16"/>
  <c r="FD86" i="29" s="1"/>
  <c r="IR86" i="16"/>
  <c r="FC86" i="29" s="1"/>
  <c r="IQ86" i="16"/>
  <c r="FB86" i="29" s="1"/>
  <c r="IP86" i="16"/>
  <c r="FA86" i="29" s="1"/>
  <c r="IN86" i="16"/>
  <c r="EY86" i="29" s="1"/>
  <c r="IM86" i="16"/>
  <c r="EX86" i="29" s="1"/>
  <c r="IL86" i="16"/>
  <c r="EW86" i="29" s="1"/>
  <c r="IK86" i="16"/>
  <c r="EV86" i="29" s="1"/>
  <c r="IJ86" i="16"/>
  <c r="EU86" i="29" s="1"/>
  <c r="II86" i="16"/>
  <c r="ET86" i="29" s="1"/>
  <c r="IH86" i="16"/>
  <c r="ES86" i="29" s="1"/>
  <c r="IG86" i="16"/>
  <c r="ER86" i="29" s="1"/>
  <c r="IF86" i="16"/>
  <c r="EQ86" i="29" s="1"/>
  <c r="IE86" i="16"/>
  <c r="EP86" i="29" s="1"/>
  <c r="ID86" i="16"/>
  <c r="EO86" i="29" s="1"/>
  <c r="IB86" i="16"/>
  <c r="EM86" i="29" s="1"/>
  <c r="IA86" i="16"/>
  <c r="EL86" i="29" s="1"/>
  <c r="HY86" i="16"/>
  <c r="EJ86" i="29" s="1"/>
  <c r="IU85" i="16"/>
  <c r="FF85" i="29" s="1"/>
  <c r="IT85" i="16"/>
  <c r="FE85" i="29" s="1"/>
  <c r="IS85" i="16"/>
  <c r="FD85" i="29" s="1"/>
  <c r="IR85" i="16"/>
  <c r="FC85" i="29" s="1"/>
  <c r="IQ85" i="16"/>
  <c r="FB85" i="29" s="1"/>
  <c r="IP85" i="16"/>
  <c r="FA85" i="29" s="1"/>
  <c r="IN85" i="16"/>
  <c r="EY85" i="29" s="1"/>
  <c r="IM85" i="16"/>
  <c r="EX85" i="29" s="1"/>
  <c r="IL85" i="16"/>
  <c r="EW85" i="29" s="1"/>
  <c r="IK85" i="16"/>
  <c r="EV85" i="29" s="1"/>
  <c r="IJ85" i="16"/>
  <c r="EU85" i="29" s="1"/>
  <c r="II85" i="16"/>
  <c r="ET85" i="29" s="1"/>
  <c r="IH85" i="16"/>
  <c r="ES85" i="29" s="1"/>
  <c r="IG85" i="16"/>
  <c r="ER85" i="29" s="1"/>
  <c r="IF85" i="16"/>
  <c r="EQ85" i="29" s="1"/>
  <c r="IE85" i="16"/>
  <c r="EP85" i="29" s="1"/>
  <c r="ID85" i="16"/>
  <c r="EO85" i="29" s="1"/>
  <c r="IB85" i="16"/>
  <c r="EM85" i="29" s="1"/>
  <c r="IA85" i="16"/>
  <c r="EL85" i="29" s="1"/>
  <c r="HY85" i="16"/>
  <c r="EJ85" i="29" s="1"/>
  <c r="IU84" i="16"/>
  <c r="FF84" i="29" s="1"/>
  <c r="IT84" i="16"/>
  <c r="FE84" i="29" s="1"/>
  <c r="IS84" i="16"/>
  <c r="FD84" i="29" s="1"/>
  <c r="IR84" i="16"/>
  <c r="FC84" i="29" s="1"/>
  <c r="IQ84" i="16"/>
  <c r="FB84" i="29" s="1"/>
  <c r="IP84" i="16"/>
  <c r="FA84" i="29" s="1"/>
  <c r="IN84" i="16"/>
  <c r="EY84" i="29" s="1"/>
  <c r="IM84" i="16"/>
  <c r="EX84" i="29" s="1"/>
  <c r="IL84" i="16"/>
  <c r="EW84" i="29" s="1"/>
  <c r="IK84" i="16"/>
  <c r="EV84" i="29" s="1"/>
  <c r="IJ84" i="16"/>
  <c r="EU84" i="29" s="1"/>
  <c r="II84" i="16"/>
  <c r="ET84" i="29" s="1"/>
  <c r="IH84" i="16"/>
  <c r="ES84" i="29" s="1"/>
  <c r="IG84" i="16"/>
  <c r="ER84" i="29" s="1"/>
  <c r="IF84" i="16"/>
  <c r="EQ84" i="29" s="1"/>
  <c r="IE84" i="16"/>
  <c r="EP84" i="29" s="1"/>
  <c r="ID84" i="16"/>
  <c r="EO84" i="29" s="1"/>
  <c r="IB84" i="16"/>
  <c r="EM84" i="29" s="1"/>
  <c r="IA84" i="16"/>
  <c r="EL84" i="29" s="1"/>
  <c r="HY84" i="16"/>
  <c r="EJ84" i="29" s="1"/>
  <c r="IU83" i="16"/>
  <c r="FF83" i="29" s="1"/>
  <c r="IT83" i="16"/>
  <c r="FE83" i="29" s="1"/>
  <c r="IS83" i="16"/>
  <c r="FD83" i="29" s="1"/>
  <c r="IR83" i="16"/>
  <c r="FC83" i="29" s="1"/>
  <c r="IQ83" i="16"/>
  <c r="FB83" i="29" s="1"/>
  <c r="IP83" i="16"/>
  <c r="FA83" i="29" s="1"/>
  <c r="IN83" i="16"/>
  <c r="EY83" i="29" s="1"/>
  <c r="IM83" i="16"/>
  <c r="EX83" i="29" s="1"/>
  <c r="IL83" i="16"/>
  <c r="EW83" i="29" s="1"/>
  <c r="IK83" i="16"/>
  <c r="EV83" i="29" s="1"/>
  <c r="IJ83" i="16"/>
  <c r="EU83" i="29" s="1"/>
  <c r="II83" i="16"/>
  <c r="ET83" i="29" s="1"/>
  <c r="IH83" i="16"/>
  <c r="ES83" i="29" s="1"/>
  <c r="IG83" i="16"/>
  <c r="ER83" i="29" s="1"/>
  <c r="IF83" i="16"/>
  <c r="EQ83" i="29" s="1"/>
  <c r="IE83" i="16"/>
  <c r="EP83" i="29" s="1"/>
  <c r="ID83" i="16"/>
  <c r="EO83" i="29" s="1"/>
  <c r="IB83" i="16"/>
  <c r="EM83" i="29" s="1"/>
  <c r="IA83" i="16"/>
  <c r="EL83" i="29" s="1"/>
  <c r="HY83" i="16"/>
  <c r="IU82" i="16"/>
  <c r="FF82" i="29" s="1"/>
  <c r="IT82" i="16"/>
  <c r="FE82" i="29" s="1"/>
  <c r="IS82" i="16"/>
  <c r="FD82" i="29" s="1"/>
  <c r="IR82" i="16"/>
  <c r="FC82" i="29" s="1"/>
  <c r="IQ82" i="16"/>
  <c r="FB82" i="29" s="1"/>
  <c r="IP82" i="16"/>
  <c r="FA82" i="29" s="1"/>
  <c r="IN82" i="16"/>
  <c r="EY82" i="29" s="1"/>
  <c r="IM82" i="16"/>
  <c r="EX82" i="29" s="1"/>
  <c r="IL82" i="16"/>
  <c r="EW82" i="29" s="1"/>
  <c r="IK82" i="16"/>
  <c r="EV82" i="29" s="1"/>
  <c r="IJ82" i="16"/>
  <c r="EU82" i="29" s="1"/>
  <c r="II82" i="16"/>
  <c r="ET82" i="29" s="1"/>
  <c r="IH82" i="16"/>
  <c r="ES82" i="29" s="1"/>
  <c r="IG82" i="16"/>
  <c r="ER82" i="29" s="1"/>
  <c r="IF82" i="16"/>
  <c r="EQ82" i="29" s="1"/>
  <c r="IE82" i="16"/>
  <c r="EP82" i="29" s="1"/>
  <c r="ID82" i="16"/>
  <c r="EO82" i="29" s="1"/>
  <c r="IB82" i="16"/>
  <c r="EM82" i="29" s="1"/>
  <c r="IA82" i="16"/>
  <c r="EL82" i="29" s="1"/>
  <c r="HY82" i="16"/>
  <c r="EJ82" i="29" s="1"/>
  <c r="IU81" i="16"/>
  <c r="FF81" i="29" s="1"/>
  <c r="IT81" i="16"/>
  <c r="FE81" i="29" s="1"/>
  <c r="IS81" i="16"/>
  <c r="FD81" i="29" s="1"/>
  <c r="IR81" i="16"/>
  <c r="FC81" i="29" s="1"/>
  <c r="IQ81" i="16"/>
  <c r="FB81" i="29" s="1"/>
  <c r="IP81" i="16"/>
  <c r="FA81" i="29" s="1"/>
  <c r="IN81" i="16"/>
  <c r="EY81" i="29" s="1"/>
  <c r="IM81" i="16"/>
  <c r="EX81" i="29" s="1"/>
  <c r="IL81" i="16"/>
  <c r="EW81" i="29" s="1"/>
  <c r="IK81" i="16"/>
  <c r="EV81" i="29" s="1"/>
  <c r="IJ81" i="16"/>
  <c r="EU81" i="29" s="1"/>
  <c r="II81" i="16"/>
  <c r="ET81" i="29" s="1"/>
  <c r="IH81" i="16"/>
  <c r="ES81" i="29" s="1"/>
  <c r="IG81" i="16"/>
  <c r="ER81" i="29" s="1"/>
  <c r="IF81" i="16"/>
  <c r="EQ81" i="29" s="1"/>
  <c r="IE81" i="16"/>
  <c r="EP81" i="29" s="1"/>
  <c r="ID81" i="16"/>
  <c r="EO81" i="29" s="1"/>
  <c r="IB81" i="16"/>
  <c r="EM81" i="29" s="1"/>
  <c r="IA81" i="16"/>
  <c r="EL81" i="29" s="1"/>
  <c r="HY81" i="16"/>
  <c r="EJ81" i="29" s="1"/>
  <c r="IU80" i="16"/>
  <c r="FF80" i="29" s="1"/>
  <c r="IT80" i="16"/>
  <c r="FE80" i="29" s="1"/>
  <c r="IS80" i="16"/>
  <c r="FD80" i="29" s="1"/>
  <c r="IR80" i="16"/>
  <c r="FC80" i="29" s="1"/>
  <c r="IQ80" i="16"/>
  <c r="FB80" i="29" s="1"/>
  <c r="IP80" i="16"/>
  <c r="FA80" i="29" s="1"/>
  <c r="IN80" i="16"/>
  <c r="EY80" i="29" s="1"/>
  <c r="IM80" i="16"/>
  <c r="EX80" i="29" s="1"/>
  <c r="IL80" i="16"/>
  <c r="EW80" i="29" s="1"/>
  <c r="IK80" i="16"/>
  <c r="EV80" i="29" s="1"/>
  <c r="IJ80" i="16"/>
  <c r="EU80" i="29" s="1"/>
  <c r="II80" i="16"/>
  <c r="ET80" i="29" s="1"/>
  <c r="IH80" i="16"/>
  <c r="ES80" i="29" s="1"/>
  <c r="IG80" i="16"/>
  <c r="ER80" i="29" s="1"/>
  <c r="IF80" i="16"/>
  <c r="EQ80" i="29" s="1"/>
  <c r="IE80" i="16"/>
  <c r="EP80" i="29" s="1"/>
  <c r="ID80" i="16"/>
  <c r="EO80" i="29" s="1"/>
  <c r="IB80" i="16"/>
  <c r="EM80" i="29" s="1"/>
  <c r="IA80" i="16"/>
  <c r="EL80" i="29" s="1"/>
  <c r="HY80" i="16"/>
  <c r="EJ80" i="29" s="1"/>
  <c r="IU79" i="16"/>
  <c r="FF79" i="29" s="1"/>
  <c r="IT79" i="16"/>
  <c r="FE79" i="29" s="1"/>
  <c r="IS79" i="16"/>
  <c r="FD79" i="29" s="1"/>
  <c r="IR79" i="16"/>
  <c r="FC79" i="29" s="1"/>
  <c r="IQ79" i="16"/>
  <c r="FB79" i="29" s="1"/>
  <c r="IP79" i="16"/>
  <c r="FA79" i="29" s="1"/>
  <c r="IN79" i="16"/>
  <c r="EY79" i="29" s="1"/>
  <c r="IM79" i="16"/>
  <c r="EX79" i="29" s="1"/>
  <c r="IL79" i="16"/>
  <c r="EW79" i="29" s="1"/>
  <c r="IK79" i="16"/>
  <c r="EV79" i="29" s="1"/>
  <c r="IJ79" i="16"/>
  <c r="EU79" i="29" s="1"/>
  <c r="II79" i="16"/>
  <c r="ET79" i="29" s="1"/>
  <c r="IH79" i="16"/>
  <c r="ES79" i="29" s="1"/>
  <c r="IG79" i="16"/>
  <c r="ER79" i="29" s="1"/>
  <c r="IF79" i="16"/>
  <c r="EQ79" i="29" s="1"/>
  <c r="IE79" i="16"/>
  <c r="EP79" i="29" s="1"/>
  <c r="ID79" i="16"/>
  <c r="EO79" i="29" s="1"/>
  <c r="IB79" i="16"/>
  <c r="EM79" i="29" s="1"/>
  <c r="IA79" i="16"/>
  <c r="EL79" i="29" s="1"/>
  <c r="HY79" i="16"/>
  <c r="IU78" i="16"/>
  <c r="FF78" i="29" s="1"/>
  <c r="IT78" i="16"/>
  <c r="FE78" i="29" s="1"/>
  <c r="IS78" i="16"/>
  <c r="FD78" i="29" s="1"/>
  <c r="IR78" i="16"/>
  <c r="FC78" i="29" s="1"/>
  <c r="IQ78" i="16"/>
  <c r="FB78" i="29" s="1"/>
  <c r="IP78" i="16"/>
  <c r="FA78" i="29" s="1"/>
  <c r="IN78" i="16"/>
  <c r="EY78" i="29" s="1"/>
  <c r="IM78" i="16"/>
  <c r="EX78" i="29" s="1"/>
  <c r="IL78" i="16"/>
  <c r="EW78" i="29" s="1"/>
  <c r="IK78" i="16"/>
  <c r="EV78" i="29" s="1"/>
  <c r="IJ78" i="16"/>
  <c r="EU78" i="29" s="1"/>
  <c r="II78" i="16"/>
  <c r="ET78" i="29" s="1"/>
  <c r="IH78" i="16"/>
  <c r="ES78" i="29" s="1"/>
  <c r="IG78" i="16"/>
  <c r="ER78" i="29" s="1"/>
  <c r="IF78" i="16"/>
  <c r="EQ78" i="29" s="1"/>
  <c r="IE78" i="16"/>
  <c r="EP78" i="29" s="1"/>
  <c r="ID78" i="16"/>
  <c r="EO78" i="29" s="1"/>
  <c r="IB78" i="16"/>
  <c r="EM78" i="29" s="1"/>
  <c r="IA78" i="16"/>
  <c r="EL78" i="29" s="1"/>
  <c r="HY78" i="16"/>
  <c r="EJ78" i="29" s="1"/>
  <c r="IU77" i="16"/>
  <c r="FF77" i="29" s="1"/>
  <c r="IT77" i="16"/>
  <c r="FE77" i="29" s="1"/>
  <c r="IS77" i="16"/>
  <c r="FD77" i="29" s="1"/>
  <c r="IR77" i="16"/>
  <c r="FC77" i="29" s="1"/>
  <c r="IQ77" i="16"/>
  <c r="FB77" i="29" s="1"/>
  <c r="IP77" i="16"/>
  <c r="FA77" i="29" s="1"/>
  <c r="IN77" i="16"/>
  <c r="EY77" i="29" s="1"/>
  <c r="IM77" i="16"/>
  <c r="EX77" i="29" s="1"/>
  <c r="IL77" i="16"/>
  <c r="EW77" i="29" s="1"/>
  <c r="IK77" i="16"/>
  <c r="EV77" i="29" s="1"/>
  <c r="IJ77" i="16"/>
  <c r="EU77" i="29" s="1"/>
  <c r="II77" i="16"/>
  <c r="ET77" i="29" s="1"/>
  <c r="IH77" i="16"/>
  <c r="ES77" i="29" s="1"/>
  <c r="IG77" i="16"/>
  <c r="ER77" i="29" s="1"/>
  <c r="IF77" i="16"/>
  <c r="EQ77" i="29" s="1"/>
  <c r="IE77" i="16"/>
  <c r="EP77" i="29" s="1"/>
  <c r="ID77" i="16"/>
  <c r="EO77" i="29" s="1"/>
  <c r="IB77" i="16"/>
  <c r="EM77" i="29" s="1"/>
  <c r="IA77" i="16"/>
  <c r="EL77" i="29" s="1"/>
  <c r="HY77" i="16"/>
  <c r="EJ77" i="29" s="1"/>
  <c r="IU76" i="16"/>
  <c r="FF76" i="29" s="1"/>
  <c r="IT76" i="16"/>
  <c r="FE76" i="29" s="1"/>
  <c r="IS76" i="16"/>
  <c r="FD76" i="29" s="1"/>
  <c r="IR76" i="16"/>
  <c r="FC76" i="29" s="1"/>
  <c r="IQ76" i="16"/>
  <c r="FB76" i="29" s="1"/>
  <c r="IP76" i="16"/>
  <c r="FA76" i="29" s="1"/>
  <c r="IN76" i="16"/>
  <c r="EY76" i="29" s="1"/>
  <c r="IM76" i="16"/>
  <c r="EX76" i="29" s="1"/>
  <c r="IL76" i="16"/>
  <c r="EW76" i="29" s="1"/>
  <c r="IK76" i="16"/>
  <c r="EV76" i="29" s="1"/>
  <c r="IJ76" i="16"/>
  <c r="EU76" i="29" s="1"/>
  <c r="II76" i="16"/>
  <c r="ET76" i="29" s="1"/>
  <c r="IH76" i="16"/>
  <c r="ES76" i="29" s="1"/>
  <c r="IG76" i="16"/>
  <c r="ER76" i="29" s="1"/>
  <c r="IF76" i="16"/>
  <c r="EQ76" i="29" s="1"/>
  <c r="IE76" i="16"/>
  <c r="EP76" i="29" s="1"/>
  <c r="ID76" i="16"/>
  <c r="EO76" i="29" s="1"/>
  <c r="IB76" i="16"/>
  <c r="EM76" i="29" s="1"/>
  <c r="IA76" i="16"/>
  <c r="EL76" i="29" s="1"/>
  <c r="HY76" i="16"/>
  <c r="EJ76" i="29" s="1"/>
  <c r="IU75" i="16"/>
  <c r="FF75" i="29" s="1"/>
  <c r="IT75" i="16"/>
  <c r="FE75" i="29" s="1"/>
  <c r="IS75" i="16"/>
  <c r="FD75" i="29" s="1"/>
  <c r="IR75" i="16"/>
  <c r="FC75" i="29" s="1"/>
  <c r="IQ75" i="16"/>
  <c r="FB75" i="29" s="1"/>
  <c r="IP75" i="16"/>
  <c r="FA75" i="29" s="1"/>
  <c r="IN75" i="16"/>
  <c r="EY75" i="29" s="1"/>
  <c r="IM75" i="16"/>
  <c r="EX75" i="29" s="1"/>
  <c r="IL75" i="16"/>
  <c r="EW75" i="29" s="1"/>
  <c r="IK75" i="16"/>
  <c r="EV75" i="29" s="1"/>
  <c r="IJ75" i="16"/>
  <c r="EU75" i="29" s="1"/>
  <c r="II75" i="16"/>
  <c r="ET75" i="29" s="1"/>
  <c r="IH75" i="16"/>
  <c r="ES75" i="29" s="1"/>
  <c r="IG75" i="16"/>
  <c r="ER75" i="29" s="1"/>
  <c r="IF75" i="16"/>
  <c r="EQ75" i="29" s="1"/>
  <c r="IE75" i="16"/>
  <c r="EP75" i="29" s="1"/>
  <c r="ID75" i="16"/>
  <c r="EO75" i="29" s="1"/>
  <c r="IB75" i="16"/>
  <c r="EM75" i="29" s="1"/>
  <c r="IA75" i="16"/>
  <c r="EL75" i="29" s="1"/>
  <c r="HY75" i="16"/>
  <c r="IU74" i="16"/>
  <c r="FF74" i="29" s="1"/>
  <c r="IT74" i="16"/>
  <c r="FE74" i="29" s="1"/>
  <c r="IS74" i="16"/>
  <c r="FD74" i="29" s="1"/>
  <c r="IR74" i="16"/>
  <c r="FC74" i="29" s="1"/>
  <c r="IQ74" i="16"/>
  <c r="FB74" i="29" s="1"/>
  <c r="IP74" i="16"/>
  <c r="FA74" i="29" s="1"/>
  <c r="IN74" i="16"/>
  <c r="EY74" i="29" s="1"/>
  <c r="IM74" i="16"/>
  <c r="EX74" i="29" s="1"/>
  <c r="IL74" i="16"/>
  <c r="EW74" i="29" s="1"/>
  <c r="IK74" i="16"/>
  <c r="EV74" i="29" s="1"/>
  <c r="IJ74" i="16"/>
  <c r="EU74" i="29" s="1"/>
  <c r="II74" i="16"/>
  <c r="ET74" i="29" s="1"/>
  <c r="IH74" i="16"/>
  <c r="ES74" i="29" s="1"/>
  <c r="IG74" i="16"/>
  <c r="ER74" i="29" s="1"/>
  <c r="IF74" i="16"/>
  <c r="EQ74" i="29" s="1"/>
  <c r="IE74" i="16"/>
  <c r="EP74" i="29" s="1"/>
  <c r="ID74" i="16"/>
  <c r="EO74" i="29" s="1"/>
  <c r="IB74" i="16"/>
  <c r="EM74" i="29" s="1"/>
  <c r="IA74" i="16"/>
  <c r="EL74" i="29" s="1"/>
  <c r="HY74" i="16"/>
  <c r="EJ74" i="29" s="1"/>
  <c r="IU73" i="16"/>
  <c r="FF73" i="29" s="1"/>
  <c r="IT73" i="16"/>
  <c r="FE73" i="29" s="1"/>
  <c r="IS73" i="16"/>
  <c r="FD73" i="29" s="1"/>
  <c r="IR73" i="16"/>
  <c r="FC73" i="29" s="1"/>
  <c r="IQ73" i="16"/>
  <c r="FB73" i="29" s="1"/>
  <c r="IP73" i="16"/>
  <c r="FA73" i="29" s="1"/>
  <c r="IN73" i="16"/>
  <c r="EY73" i="29" s="1"/>
  <c r="IM73" i="16"/>
  <c r="EX73" i="29" s="1"/>
  <c r="IL73" i="16"/>
  <c r="EW73" i="29" s="1"/>
  <c r="IK73" i="16"/>
  <c r="EV73" i="29" s="1"/>
  <c r="IJ73" i="16"/>
  <c r="EU73" i="29" s="1"/>
  <c r="II73" i="16"/>
  <c r="ET73" i="29" s="1"/>
  <c r="IH73" i="16"/>
  <c r="ES73" i="29" s="1"/>
  <c r="IG73" i="16"/>
  <c r="ER73" i="29" s="1"/>
  <c r="IF73" i="16"/>
  <c r="EQ73" i="29" s="1"/>
  <c r="IE73" i="16"/>
  <c r="EP73" i="29" s="1"/>
  <c r="ID73" i="16"/>
  <c r="EO73" i="29" s="1"/>
  <c r="IB73" i="16"/>
  <c r="EM73" i="29" s="1"/>
  <c r="IA73" i="16"/>
  <c r="EL73" i="29" s="1"/>
  <c r="HY73" i="16"/>
  <c r="EJ73" i="29" s="1"/>
  <c r="IU72" i="16"/>
  <c r="FF72" i="29" s="1"/>
  <c r="IT72" i="16"/>
  <c r="FE72" i="29" s="1"/>
  <c r="IS72" i="16"/>
  <c r="FD72" i="29" s="1"/>
  <c r="IR72" i="16"/>
  <c r="FC72" i="29" s="1"/>
  <c r="IQ72" i="16"/>
  <c r="FB72" i="29" s="1"/>
  <c r="IP72" i="16"/>
  <c r="FA72" i="29" s="1"/>
  <c r="IN72" i="16"/>
  <c r="EY72" i="29" s="1"/>
  <c r="IM72" i="16"/>
  <c r="EX72" i="29" s="1"/>
  <c r="IL72" i="16"/>
  <c r="EW72" i="29" s="1"/>
  <c r="IK72" i="16"/>
  <c r="EV72" i="29" s="1"/>
  <c r="IJ72" i="16"/>
  <c r="EU72" i="29" s="1"/>
  <c r="II72" i="16"/>
  <c r="ET72" i="29" s="1"/>
  <c r="IH72" i="16"/>
  <c r="ES72" i="29" s="1"/>
  <c r="IG72" i="16"/>
  <c r="ER72" i="29" s="1"/>
  <c r="IF72" i="16"/>
  <c r="EQ72" i="29" s="1"/>
  <c r="IE72" i="16"/>
  <c r="EP72" i="29" s="1"/>
  <c r="ID72" i="16"/>
  <c r="EO72" i="29" s="1"/>
  <c r="IB72" i="16"/>
  <c r="EM72" i="29" s="1"/>
  <c r="IA72" i="16"/>
  <c r="EL72" i="29" s="1"/>
  <c r="HY72" i="16"/>
  <c r="EJ72" i="29" s="1"/>
  <c r="IU71" i="16"/>
  <c r="FF71" i="29" s="1"/>
  <c r="IT71" i="16"/>
  <c r="FE71" i="29" s="1"/>
  <c r="IS71" i="16"/>
  <c r="FD71" i="29" s="1"/>
  <c r="IR71" i="16"/>
  <c r="FC71" i="29" s="1"/>
  <c r="IQ71" i="16"/>
  <c r="FB71" i="29" s="1"/>
  <c r="IP71" i="16"/>
  <c r="FA71" i="29" s="1"/>
  <c r="IN71" i="16"/>
  <c r="EY71" i="29" s="1"/>
  <c r="IM71" i="16"/>
  <c r="EX71" i="29" s="1"/>
  <c r="IL71" i="16"/>
  <c r="EW71" i="29" s="1"/>
  <c r="IK71" i="16"/>
  <c r="EV71" i="29" s="1"/>
  <c r="IJ71" i="16"/>
  <c r="EU71" i="29" s="1"/>
  <c r="II71" i="16"/>
  <c r="ET71" i="29" s="1"/>
  <c r="IH71" i="16"/>
  <c r="ES71" i="29" s="1"/>
  <c r="IG71" i="16"/>
  <c r="ER71" i="29" s="1"/>
  <c r="IF71" i="16"/>
  <c r="EQ71" i="29" s="1"/>
  <c r="IE71" i="16"/>
  <c r="EP71" i="29" s="1"/>
  <c r="ID71" i="16"/>
  <c r="EO71" i="29" s="1"/>
  <c r="IB71" i="16"/>
  <c r="EM71" i="29" s="1"/>
  <c r="IA71" i="16"/>
  <c r="EL71" i="29" s="1"/>
  <c r="HY71" i="16"/>
  <c r="IU70" i="16"/>
  <c r="FF70" i="29" s="1"/>
  <c r="IT70" i="16"/>
  <c r="FE70" i="29" s="1"/>
  <c r="IS70" i="16"/>
  <c r="FD70" i="29" s="1"/>
  <c r="IR70" i="16"/>
  <c r="FC70" i="29" s="1"/>
  <c r="IQ70" i="16"/>
  <c r="FB70" i="29" s="1"/>
  <c r="IP70" i="16"/>
  <c r="FA70" i="29" s="1"/>
  <c r="IN70" i="16"/>
  <c r="EY70" i="29" s="1"/>
  <c r="IM70" i="16"/>
  <c r="EX70" i="29" s="1"/>
  <c r="IL70" i="16"/>
  <c r="EW70" i="29" s="1"/>
  <c r="IK70" i="16"/>
  <c r="EV70" i="29" s="1"/>
  <c r="IJ70" i="16"/>
  <c r="EU70" i="29" s="1"/>
  <c r="II70" i="16"/>
  <c r="ET70" i="29" s="1"/>
  <c r="IH70" i="16"/>
  <c r="ES70" i="29" s="1"/>
  <c r="IG70" i="16"/>
  <c r="ER70" i="29" s="1"/>
  <c r="IF70" i="16"/>
  <c r="EQ70" i="29" s="1"/>
  <c r="IE70" i="16"/>
  <c r="EP70" i="29" s="1"/>
  <c r="ID70" i="16"/>
  <c r="EO70" i="29" s="1"/>
  <c r="IB70" i="16"/>
  <c r="EM70" i="29" s="1"/>
  <c r="IA70" i="16"/>
  <c r="EL70" i="29" s="1"/>
  <c r="HY70" i="16"/>
  <c r="EJ70" i="29" s="1"/>
  <c r="IU69" i="16"/>
  <c r="FF69" i="29" s="1"/>
  <c r="IT69" i="16"/>
  <c r="FE69" i="29" s="1"/>
  <c r="IS69" i="16"/>
  <c r="FD69" i="29" s="1"/>
  <c r="IR69" i="16"/>
  <c r="FC69" i="29" s="1"/>
  <c r="IQ69" i="16"/>
  <c r="FB69" i="29" s="1"/>
  <c r="IP69" i="16"/>
  <c r="FA69" i="29" s="1"/>
  <c r="IN69" i="16"/>
  <c r="EY69" i="29" s="1"/>
  <c r="IM69" i="16"/>
  <c r="EX69" i="29" s="1"/>
  <c r="IL69" i="16"/>
  <c r="EW69" i="29" s="1"/>
  <c r="IK69" i="16"/>
  <c r="EV69" i="29" s="1"/>
  <c r="IJ69" i="16"/>
  <c r="EU69" i="29" s="1"/>
  <c r="II69" i="16"/>
  <c r="ET69" i="29" s="1"/>
  <c r="IH69" i="16"/>
  <c r="ES69" i="29" s="1"/>
  <c r="IG69" i="16"/>
  <c r="ER69" i="29" s="1"/>
  <c r="IF69" i="16"/>
  <c r="EQ69" i="29" s="1"/>
  <c r="IE69" i="16"/>
  <c r="EP69" i="29" s="1"/>
  <c r="ID69" i="16"/>
  <c r="EO69" i="29" s="1"/>
  <c r="IB69" i="16"/>
  <c r="EM69" i="29" s="1"/>
  <c r="IA69" i="16"/>
  <c r="EL69" i="29" s="1"/>
  <c r="HY69" i="16"/>
  <c r="EJ69" i="29" s="1"/>
  <c r="IU68" i="16"/>
  <c r="FF68" i="29" s="1"/>
  <c r="IT68" i="16"/>
  <c r="FE68" i="29" s="1"/>
  <c r="IS68" i="16"/>
  <c r="FD68" i="29" s="1"/>
  <c r="IR68" i="16"/>
  <c r="FC68" i="29" s="1"/>
  <c r="IQ68" i="16"/>
  <c r="FB68" i="29" s="1"/>
  <c r="IP68" i="16"/>
  <c r="FA68" i="29" s="1"/>
  <c r="IN68" i="16"/>
  <c r="EY68" i="29" s="1"/>
  <c r="IM68" i="16"/>
  <c r="EX68" i="29" s="1"/>
  <c r="IL68" i="16"/>
  <c r="EW68" i="29" s="1"/>
  <c r="IK68" i="16"/>
  <c r="EV68" i="29" s="1"/>
  <c r="IJ68" i="16"/>
  <c r="EU68" i="29" s="1"/>
  <c r="II68" i="16"/>
  <c r="ET68" i="29" s="1"/>
  <c r="IH68" i="16"/>
  <c r="ES68" i="29" s="1"/>
  <c r="IG68" i="16"/>
  <c r="ER68" i="29" s="1"/>
  <c r="IF68" i="16"/>
  <c r="EQ68" i="29" s="1"/>
  <c r="IE68" i="16"/>
  <c r="EP68" i="29" s="1"/>
  <c r="ID68" i="16"/>
  <c r="EO68" i="29" s="1"/>
  <c r="IB68" i="16"/>
  <c r="EM68" i="29" s="1"/>
  <c r="IA68" i="16"/>
  <c r="EL68" i="29" s="1"/>
  <c r="HY68" i="16"/>
  <c r="EJ68" i="29" s="1"/>
  <c r="IU67" i="16"/>
  <c r="FF67" i="29" s="1"/>
  <c r="IT67" i="16"/>
  <c r="FE67" i="29" s="1"/>
  <c r="IS67" i="16"/>
  <c r="FD67" i="29" s="1"/>
  <c r="IR67" i="16"/>
  <c r="FC67" i="29" s="1"/>
  <c r="IQ67" i="16"/>
  <c r="FB67" i="29" s="1"/>
  <c r="IP67" i="16"/>
  <c r="FA67" i="29" s="1"/>
  <c r="IN67" i="16"/>
  <c r="EY67" i="29" s="1"/>
  <c r="IM67" i="16"/>
  <c r="EX67" i="29" s="1"/>
  <c r="IL67" i="16"/>
  <c r="EW67" i="29" s="1"/>
  <c r="IK67" i="16"/>
  <c r="EV67" i="29" s="1"/>
  <c r="IJ67" i="16"/>
  <c r="EU67" i="29" s="1"/>
  <c r="II67" i="16"/>
  <c r="ET67" i="29" s="1"/>
  <c r="IH67" i="16"/>
  <c r="ES67" i="29" s="1"/>
  <c r="IG67" i="16"/>
  <c r="ER67" i="29" s="1"/>
  <c r="IF67" i="16"/>
  <c r="EQ67" i="29" s="1"/>
  <c r="IE67" i="16"/>
  <c r="EP67" i="29" s="1"/>
  <c r="ID67" i="16"/>
  <c r="EO67" i="29" s="1"/>
  <c r="IB67" i="16"/>
  <c r="EM67" i="29" s="1"/>
  <c r="IA67" i="16"/>
  <c r="EL67" i="29" s="1"/>
  <c r="HY67" i="16"/>
  <c r="IU66" i="16"/>
  <c r="FF66" i="29" s="1"/>
  <c r="IT66" i="16"/>
  <c r="FE66" i="29" s="1"/>
  <c r="IS66" i="16"/>
  <c r="FD66" i="29" s="1"/>
  <c r="IR66" i="16"/>
  <c r="FC66" i="29" s="1"/>
  <c r="IQ66" i="16"/>
  <c r="FB66" i="29" s="1"/>
  <c r="IP66" i="16"/>
  <c r="FA66" i="29" s="1"/>
  <c r="IN66" i="16"/>
  <c r="EY66" i="29" s="1"/>
  <c r="IM66" i="16"/>
  <c r="EX66" i="29" s="1"/>
  <c r="IL66" i="16"/>
  <c r="EW66" i="29" s="1"/>
  <c r="IK66" i="16"/>
  <c r="EV66" i="29" s="1"/>
  <c r="IJ66" i="16"/>
  <c r="EU66" i="29" s="1"/>
  <c r="II66" i="16"/>
  <c r="ET66" i="29" s="1"/>
  <c r="IH66" i="16"/>
  <c r="ES66" i="29" s="1"/>
  <c r="IG66" i="16"/>
  <c r="ER66" i="29" s="1"/>
  <c r="IF66" i="16"/>
  <c r="EQ66" i="29" s="1"/>
  <c r="IE66" i="16"/>
  <c r="EP66" i="29" s="1"/>
  <c r="ID66" i="16"/>
  <c r="EO66" i="29" s="1"/>
  <c r="IB66" i="16"/>
  <c r="EM66" i="29" s="1"/>
  <c r="IA66" i="16"/>
  <c r="EL66" i="29" s="1"/>
  <c r="HY66" i="16"/>
  <c r="EJ66" i="29" s="1"/>
  <c r="IU65" i="16"/>
  <c r="FF65" i="29" s="1"/>
  <c r="IT65" i="16"/>
  <c r="FE65" i="29" s="1"/>
  <c r="IS65" i="16"/>
  <c r="FD65" i="29" s="1"/>
  <c r="IR65" i="16"/>
  <c r="FC65" i="29" s="1"/>
  <c r="IQ65" i="16"/>
  <c r="FB65" i="29" s="1"/>
  <c r="IP65" i="16"/>
  <c r="FA65" i="29" s="1"/>
  <c r="IN65" i="16"/>
  <c r="EY65" i="29" s="1"/>
  <c r="IM65" i="16"/>
  <c r="EX65" i="29" s="1"/>
  <c r="IL65" i="16"/>
  <c r="EW65" i="29" s="1"/>
  <c r="IK65" i="16"/>
  <c r="EV65" i="29" s="1"/>
  <c r="IJ65" i="16"/>
  <c r="EU65" i="29" s="1"/>
  <c r="II65" i="16"/>
  <c r="ET65" i="29" s="1"/>
  <c r="IH65" i="16"/>
  <c r="ES65" i="29" s="1"/>
  <c r="IG65" i="16"/>
  <c r="ER65" i="29" s="1"/>
  <c r="IF65" i="16"/>
  <c r="EQ65" i="29" s="1"/>
  <c r="IE65" i="16"/>
  <c r="EP65" i="29" s="1"/>
  <c r="ID65" i="16"/>
  <c r="EO65" i="29" s="1"/>
  <c r="IB65" i="16"/>
  <c r="EM65" i="29" s="1"/>
  <c r="IA65" i="16"/>
  <c r="EL65" i="29" s="1"/>
  <c r="HY65" i="16"/>
  <c r="EJ65" i="29" s="1"/>
  <c r="IU64" i="16"/>
  <c r="FF64" i="29" s="1"/>
  <c r="IT64" i="16"/>
  <c r="FE64" i="29" s="1"/>
  <c r="IS64" i="16"/>
  <c r="FD64" i="29" s="1"/>
  <c r="IR64" i="16"/>
  <c r="FC64" i="29" s="1"/>
  <c r="IQ64" i="16"/>
  <c r="FB64" i="29" s="1"/>
  <c r="IP64" i="16"/>
  <c r="FA64" i="29" s="1"/>
  <c r="IN64" i="16"/>
  <c r="EY64" i="29" s="1"/>
  <c r="IM64" i="16"/>
  <c r="EX64" i="29" s="1"/>
  <c r="IL64" i="16"/>
  <c r="EW64" i="29" s="1"/>
  <c r="IK64" i="16"/>
  <c r="EV64" i="29" s="1"/>
  <c r="IJ64" i="16"/>
  <c r="EU64" i="29" s="1"/>
  <c r="II64" i="16"/>
  <c r="ET64" i="29" s="1"/>
  <c r="IH64" i="16"/>
  <c r="ES64" i="29" s="1"/>
  <c r="IG64" i="16"/>
  <c r="ER64" i="29" s="1"/>
  <c r="IF64" i="16"/>
  <c r="EQ64" i="29" s="1"/>
  <c r="IE64" i="16"/>
  <c r="EP64" i="29" s="1"/>
  <c r="ID64" i="16"/>
  <c r="EO64" i="29" s="1"/>
  <c r="IB64" i="16"/>
  <c r="EM64" i="29" s="1"/>
  <c r="IA64" i="16"/>
  <c r="EL64" i="29" s="1"/>
  <c r="HY64" i="16"/>
  <c r="EJ64" i="29" s="1"/>
  <c r="IU63" i="16"/>
  <c r="FF63" i="29" s="1"/>
  <c r="IT63" i="16"/>
  <c r="FE63" i="29" s="1"/>
  <c r="IS63" i="16"/>
  <c r="FD63" i="29" s="1"/>
  <c r="IR63" i="16"/>
  <c r="FC63" i="29" s="1"/>
  <c r="IQ63" i="16"/>
  <c r="FB63" i="29" s="1"/>
  <c r="IP63" i="16"/>
  <c r="FA63" i="29" s="1"/>
  <c r="IN63" i="16"/>
  <c r="EY63" i="29" s="1"/>
  <c r="IM63" i="16"/>
  <c r="EX63" i="29" s="1"/>
  <c r="IL63" i="16"/>
  <c r="EW63" i="29" s="1"/>
  <c r="IK63" i="16"/>
  <c r="EV63" i="29" s="1"/>
  <c r="IJ63" i="16"/>
  <c r="EU63" i="29" s="1"/>
  <c r="II63" i="16"/>
  <c r="ET63" i="29" s="1"/>
  <c r="IH63" i="16"/>
  <c r="ES63" i="29" s="1"/>
  <c r="IG63" i="16"/>
  <c r="ER63" i="29" s="1"/>
  <c r="IF63" i="16"/>
  <c r="EQ63" i="29" s="1"/>
  <c r="IE63" i="16"/>
  <c r="EP63" i="29" s="1"/>
  <c r="ID63" i="16"/>
  <c r="EO63" i="29" s="1"/>
  <c r="IB63" i="16"/>
  <c r="EM63" i="29" s="1"/>
  <c r="IA63" i="16"/>
  <c r="EL63" i="29" s="1"/>
  <c r="HY63" i="16"/>
  <c r="IU62" i="16"/>
  <c r="FF62" i="29" s="1"/>
  <c r="IT62" i="16"/>
  <c r="FE62" i="29" s="1"/>
  <c r="IS62" i="16"/>
  <c r="FD62" i="29" s="1"/>
  <c r="IR62" i="16"/>
  <c r="FC62" i="29" s="1"/>
  <c r="IQ62" i="16"/>
  <c r="FB62" i="29" s="1"/>
  <c r="IP62" i="16"/>
  <c r="FA62" i="29" s="1"/>
  <c r="IN62" i="16"/>
  <c r="EY62" i="29" s="1"/>
  <c r="IM62" i="16"/>
  <c r="EX62" i="29" s="1"/>
  <c r="IL62" i="16"/>
  <c r="EW62" i="29" s="1"/>
  <c r="IK62" i="16"/>
  <c r="EV62" i="29" s="1"/>
  <c r="IJ62" i="16"/>
  <c r="EU62" i="29" s="1"/>
  <c r="II62" i="16"/>
  <c r="ET62" i="29" s="1"/>
  <c r="IH62" i="16"/>
  <c r="ES62" i="29" s="1"/>
  <c r="IG62" i="16"/>
  <c r="ER62" i="29" s="1"/>
  <c r="IF62" i="16"/>
  <c r="EQ62" i="29" s="1"/>
  <c r="IE62" i="16"/>
  <c r="EP62" i="29" s="1"/>
  <c r="ID62" i="16"/>
  <c r="EO62" i="29" s="1"/>
  <c r="IB62" i="16"/>
  <c r="EM62" i="29" s="1"/>
  <c r="IA62" i="16"/>
  <c r="EL62" i="29" s="1"/>
  <c r="HY62" i="16"/>
  <c r="EJ62" i="29" s="1"/>
  <c r="IU61" i="16"/>
  <c r="FF61" i="29" s="1"/>
  <c r="IT61" i="16"/>
  <c r="FE61" i="29" s="1"/>
  <c r="IS61" i="16"/>
  <c r="FD61" i="29" s="1"/>
  <c r="IR61" i="16"/>
  <c r="FC61" i="29" s="1"/>
  <c r="IQ61" i="16"/>
  <c r="FB61" i="29" s="1"/>
  <c r="IP61" i="16"/>
  <c r="FA61" i="29" s="1"/>
  <c r="IN61" i="16"/>
  <c r="EY61" i="29" s="1"/>
  <c r="IM61" i="16"/>
  <c r="EX61" i="29" s="1"/>
  <c r="IL61" i="16"/>
  <c r="EW61" i="29" s="1"/>
  <c r="IK61" i="16"/>
  <c r="EV61" i="29" s="1"/>
  <c r="IJ61" i="16"/>
  <c r="EU61" i="29" s="1"/>
  <c r="II61" i="16"/>
  <c r="ET61" i="29" s="1"/>
  <c r="IH61" i="16"/>
  <c r="ES61" i="29" s="1"/>
  <c r="IG61" i="16"/>
  <c r="ER61" i="29" s="1"/>
  <c r="IF61" i="16"/>
  <c r="EQ61" i="29" s="1"/>
  <c r="IE61" i="16"/>
  <c r="EP61" i="29" s="1"/>
  <c r="ID61" i="16"/>
  <c r="EO61" i="29" s="1"/>
  <c r="IB61" i="16"/>
  <c r="EM61" i="29" s="1"/>
  <c r="IA61" i="16"/>
  <c r="EL61" i="29" s="1"/>
  <c r="HY61" i="16"/>
  <c r="EJ61" i="29" s="1"/>
  <c r="IU60" i="16"/>
  <c r="FF60" i="29" s="1"/>
  <c r="IT60" i="16"/>
  <c r="FE60" i="29" s="1"/>
  <c r="IS60" i="16"/>
  <c r="FD60" i="29" s="1"/>
  <c r="IR60" i="16"/>
  <c r="FC60" i="29" s="1"/>
  <c r="IQ60" i="16"/>
  <c r="FB60" i="29" s="1"/>
  <c r="IP60" i="16"/>
  <c r="FA60" i="29" s="1"/>
  <c r="IN60" i="16"/>
  <c r="EY60" i="29" s="1"/>
  <c r="IM60" i="16"/>
  <c r="EX60" i="29" s="1"/>
  <c r="IL60" i="16"/>
  <c r="EW60" i="29" s="1"/>
  <c r="IK60" i="16"/>
  <c r="EV60" i="29" s="1"/>
  <c r="IJ60" i="16"/>
  <c r="EU60" i="29" s="1"/>
  <c r="II60" i="16"/>
  <c r="ET60" i="29" s="1"/>
  <c r="IH60" i="16"/>
  <c r="ES60" i="29" s="1"/>
  <c r="IG60" i="16"/>
  <c r="ER60" i="29" s="1"/>
  <c r="IF60" i="16"/>
  <c r="EQ60" i="29" s="1"/>
  <c r="IE60" i="16"/>
  <c r="EP60" i="29" s="1"/>
  <c r="ID60" i="16"/>
  <c r="EO60" i="29" s="1"/>
  <c r="IB60" i="16"/>
  <c r="EM60" i="29" s="1"/>
  <c r="IA60" i="16"/>
  <c r="EL60" i="29" s="1"/>
  <c r="HY60" i="16"/>
  <c r="EJ60" i="29" s="1"/>
  <c r="IU59" i="16"/>
  <c r="FF59" i="29" s="1"/>
  <c r="IT59" i="16"/>
  <c r="FE59" i="29" s="1"/>
  <c r="IS59" i="16"/>
  <c r="FD59" i="29" s="1"/>
  <c r="IR59" i="16"/>
  <c r="FC59" i="29" s="1"/>
  <c r="IQ59" i="16"/>
  <c r="FB59" i="29" s="1"/>
  <c r="IP59" i="16"/>
  <c r="FA59" i="29" s="1"/>
  <c r="IN59" i="16"/>
  <c r="EY59" i="29" s="1"/>
  <c r="IM59" i="16"/>
  <c r="EX59" i="29" s="1"/>
  <c r="IL59" i="16"/>
  <c r="EW59" i="29" s="1"/>
  <c r="IK59" i="16"/>
  <c r="EV59" i="29" s="1"/>
  <c r="IJ59" i="16"/>
  <c r="EU59" i="29" s="1"/>
  <c r="II59" i="16"/>
  <c r="ET59" i="29" s="1"/>
  <c r="IH59" i="16"/>
  <c r="ES59" i="29" s="1"/>
  <c r="IG59" i="16"/>
  <c r="ER59" i="29" s="1"/>
  <c r="IF59" i="16"/>
  <c r="EQ59" i="29" s="1"/>
  <c r="IE59" i="16"/>
  <c r="EP59" i="29" s="1"/>
  <c r="ID59" i="16"/>
  <c r="EO59" i="29" s="1"/>
  <c r="IB59" i="16"/>
  <c r="EM59" i="29" s="1"/>
  <c r="IA59" i="16"/>
  <c r="EL59" i="29" s="1"/>
  <c r="HY59" i="16"/>
  <c r="EJ59" i="29" s="1"/>
  <c r="IU58" i="16"/>
  <c r="FF58" i="29" s="1"/>
  <c r="IT58" i="16"/>
  <c r="FE58" i="29" s="1"/>
  <c r="IS58" i="16"/>
  <c r="FD58" i="29" s="1"/>
  <c r="IR58" i="16"/>
  <c r="FC58" i="29" s="1"/>
  <c r="IQ58" i="16"/>
  <c r="FB58" i="29" s="1"/>
  <c r="IP58" i="16"/>
  <c r="FA58" i="29" s="1"/>
  <c r="IN58" i="16"/>
  <c r="EY58" i="29" s="1"/>
  <c r="IM58" i="16"/>
  <c r="EX58" i="29" s="1"/>
  <c r="IL58" i="16"/>
  <c r="EW58" i="29" s="1"/>
  <c r="IK58" i="16"/>
  <c r="EV58" i="29" s="1"/>
  <c r="IJ58" i="16"/>
  <c r="EU58" i="29" s="1"/>
  <c r="II58" i="16"/>
  <c r="ET58" i="29" s="1"/>
  <c r="IH58" i="16"/>
  <c r="ES58" i="29" s="1"/>
  <c r="IG58" i="16"/>
  <c r="ER58" i="29" s="1"/>
  <c r="IF58" i="16"/>
  <c r="EQ58" i="29" s="1"/>
  <c r="IE58" i="16"/>
  <c r="EP58" i="29" s="1"/>
  <c r="ID58" i="16"/>
  <c r="EO58" i="29" s="1"/>
  <c r="IB58" i="16"/>
  <c r="EM58" i="29" s="1"/>
  <c r="IA58" i="16"/>
  <c r="EL58" i="29" s="1"/>
  <c r="HY58" i="16"/>
  <c r="EJ58" i="29" s="1"/>
  <c r="IU57" i="16"/>
  <c r="FF57" i="29" s="1"/>
  <c r="IT57" i="16"/>
  <c r="FE57" i="29" s="1"/>
  <c r="IS57" i="16"/>
  <c r="FD57" i="29" s="1"/>
  <c r="IR57" i="16"/>
  <c r="FC57" i="29" s="1"/>
  <c r="IQ57" i="16"/>
  <c r="FB57" i="29" s="1"/>
  <c r="IP57" i="16"/>
  <c r="FA57" i="29" s="1"/>
  <c r="IN57" i="16"/>
  <c r="EY57" i="29" s="1"/>
  <c r="IM57" i="16"/>
  <c r="EX57" i="29" s="1"/>
  <c r="IL57" i="16"/>
  <c r="EW57" i="29" s="1"/>
  <c r="IK57" i="16"/>
  <c r="EV57" i="29" s="1"/>
  <c r="IJ57" i="16"/>
  <c r="EU57" i="29" s="1"/>
  <c r="II57" i="16"/>
  <c r="ET57" i="29" s="1"/>
  <c r="IH57" i="16"/>
  <c r="ES57" i="29" s="1"/>
  <c r="IG57" i="16"/>
  <c r="ER57" i="29" s="1"/>
  <c r="IF57" i="16"/>
  <c r="EQ57" i="29" s="1"/>
  <c r="IE57" i="16"/>
  <c r="EP57" i="29" s="1"/>
  <c r="ID57" i="16"/>
  <c r="EO57" i="29" s="1"/>
  <c r="IB57" i="16"/>
  <c r="EM57" i="29" s="1"/>
  <c r="IA57" i="16"/>
  <c r="EL57" i="29" s="1"/>
  <c r="HY57" i="16"/>
  <c r="EJ57" i="29" s="1"/>
  <c r="IU56" i="16"/>
  <c r="FF56" i="29" s="1"/>
  <c r="IT56" i="16"/>
  <c r="FE56" i="29" s="1"/>
  <c r="IS56" i="16"/>
  <c r="FD56" i="29" s="1"/>
  <c r="IR56" i="16"/>
  <c r="FC56" i="29" s="1"/>
  <c r="IQ56" i="16"/>
  <c r="FB56" i="29" s="1"/>
  <c r="IP56" i="16"/>
  <c r="FA56" i="29" s="1"/>
  <c r="IN56" i="16"/>
  <c r="EY56" i="29" s="1"/>
  <c r="IM56" i="16"/>
  <c r="EX56" i="29" s="1"/>
  <c r="IL56" i="16"/>
  <c r="EW56" i="29" s="1"/>
  <c r="IK56" i="16"/>
  <c r="EV56" i="29" s="1"/>
  <c r="IJ56" i="16"/>
  <c r="EU56" i="29" s="1"/>
  <c r="II56" i="16"/>
  <c r="ET56" i="29" s="1"/>
  <c r="IH56" i="16"/>
  <c r="ES56" i="29" s="1"/>
  <c r="IG56" i="16"/>
  <c r="ER56" i="29" s="1"/>
  <c r="IF56" i="16"/>
  <c r="EQ56" i="29" s="1"/>
  <c r="IE56" i="16"/>
  <c r="EP56" i="29" s="1"/>
  <c r="ID56" i="16"/>
  <c r="EO56" i="29" s="1"/>
  <c r="IB56" i="16"/>
  <c r="EM56" i="29" s="1"/>
  <c r="IA56" i="16"/>
  <c r="EL56" i="29" s="1"/>
  <c r="HY56" i="16"/>
  <c r="EJ56" i="29" s="1"/>
  <c r="IU55" i="16"/>
  <c r="FF55" i="29" s="1"/>
  <c r="IT55" i="16"/>
  <c r="FE55" i="29" s="1"/>
  <c r="IS55" i="16"/>
  <c r="FD55" i="29" s="1"/>
  <c r="IR55" i="16"/>
  <c r="FC55" i="29" s="1"/>
  <c r="IQ55" i="16"/>
  <c r="FB55" i="29" s="1"/>
  <c r="IP55" i="16"/>
  <c r="FA55" i="29" s="1"/>
  <c r="IN55" i="16"/>
  <c r="EY55" i="29" s="1"/>
  <c r="IM55" i="16"/>
  <c r="EX55" i="29" s="1"/>
  <c r="IL55" i="16"/>
  <c r="EW55" i="29" s="1"/>
  <c r="IK55" i="16"/>
  <c r="EV55" i="29" s="1"/>
  <c r="IJ55" i="16"/>
  <c r="EU55" i="29" s="1"/>
  <c r="II55" i="16"/>
  <c r="ET55" i="29" s="1"/>
  <c r="IH55" i="16"/>
  <c r="ES55" i="29" s="1"/>
  <c r="IG55" i="16"/>
  <c r="ER55" i="29" s="1"/>
  <c r="IF55" i="16"/>
  <c r="EQ55" i="29" s="1"/>
  <c r="IE55" i="16"/>
  <c r="EP55" i="29" s="1"/>
  <c r="ID55" i="16"/>
  <c r="EO55" i="29" s="1"/>
  <c r="IB55" i="16"/>
  <c r="EM55" i="29" s="1"/>
  <c r="IA55" i="16"/>
  <c r="EL55" i="29" s="1"/>
  <c r="HY55" i="16"/>
  <c r="EJ55" i="29" s="1"/>
  <c r="IU54" i="16"/>
  <c r="FF54" i="29" s="1"/>
  <c r="IT54" i="16"/>
  <c r="FE54" i="29" s="1"/>
  <c r="IS54" i="16"/>
  <c r="FD54" i="29" s="1"/>
  <c r="IR54" i="16"/>
  <c r="FC54" i="29" s="1"/>
  <c r="IQ54" i="16"/>
  <c r="FB54" i="29" s="1"/>
  <c r="IP54" i="16"/>
  <c r="FA54" i="29" s="1"/>
  <c r="IN54" i="16"/>
  <c r="EY54" i="29" s="1"/>
  <c r="IM54" i="16"/>
  <c r="EX54" i="29" s="1"/>
  <c r="IL54" i="16"/>
  <c r="EW54" i="29" s="1"/>
  <c r="IK54" i="16"/>
  <c r="EV54" i="29" s="1"/>
  <c r="IJ54" i="16"/>
  <c r="EU54" i="29" s="1"/>
  <c r="II54" i="16"/>
  <c r="ET54" i="29" s="1"/>
  <c r="IH54" i="16"/>
  <c r="ES54" i="29" s="1"/>
  <c r="IG54" i="16"/>
  <c r="ER54" i="29" s="1"/>
  <c r="IF54" i="16"/>
  <c r="EQ54" i="29" s="1"/>
  <c r="IE54" i="16"/>
  <c r="EP54" i="29" s="1"/>
  <c r="ID54" i="16"/>
  <c r="EO54" i="29" s="1"/>
  <c r="IB54" i="16"/>
  <c r="EM54" i="29" s="1"/>
  <c r="IA54" i="16"/>
  <c r="EL54" i="29" s="1"/>
  <c r="HY54" i="16"/>
  <c r="EJ54" i="29" s="1"/>
  <c r="IU53" i="16"/>
  <c r="FF53" i="29" s="1"/>
  <c r="IT53" i="16"/>
  <c r="FE53" i="29" s="1"/>
  <c r="IS53" i="16"/>
  <c r="FD53" i="29" s="1"/>
  <c r="IR53" i="16"/>
  <c r="FC53" i="29" s="1"/>
  <c r="IQ53" i="16"/>
  <c r="FB53" i="29" s="1"/>
  <c r="IP53" i="16"/>
  <c r="FA53" i="29" s="1"/>
  <c r="IN53" i="16"/>
  <c r="EY53" i="29" s="1"/>
  <c r="IM53" i="16"/>
  <c r="EX53" i="29" s="1"/>
  <c r="IL53" i="16"/>
  <c r="EW53" i="29" s="1"/>
  <c r="IK53" i="16"/>
  <c r="EV53" i="29" s="1"/>
  <c r="IJ53" i="16"/>
  <c r="EU53" i="29" s="1"/>
  <c r="II53" i="16"/>
  <c r="ET53" i="29" s="1"/>
  <c r="IH53" i="16"/>
  <c r="ES53" i="29" s="1"/>
  <c r="IG53" i="16"/>
  <c r="ER53" i="29" s="1"/>
  <c r="IF53" i="16"/>
  <c r="EQ53" i="29" s="1"/>
  <c r="IE53" i="16"/>
  <c r="EP53" i="29" s="1"/>
  <c r="ID53" i="16"/>
  <c r="EO53" i="29" s="1"/>
  <c r="IB53" i="16"/>
  <c r="EM53" i="29" s="1"/>
  <c r="IA53" i="16"/>
  <c r="EL53" i="29" s="1"/>
  <c r="HY53" i="16"/>
  <c r="EJ53" i="29" s="1"/>
  <c r="IU52" i="16"/>
  <c r="FF52" i="29" s="1"/>
  <c r="IT52" i="16"/>
  <c r="FE52" i="29" s="1"/>
  <c r="IS52" i="16"/>
  <c r="FD52" i="29" s="1"/>
  <c r="IR52" i="16"/>
  <c r="FC52" i="29" s="1"/>
  <c r="IQ52" i="16"/>
  <c r="FB52" i="29" s="1"/>
  <c r="IP52" i="16"/>
  <c r="FA52" i="29" s="1"/>
  <c r="IN52" i="16"/>
  <c r="EY52" i="29" s="1"/>
  <c r="IM52" i="16"/>
  <c r="EX52" i="29" s="1"/>
  <c r="IL52" i="16"/>
  <c r="EW52" i="29" s="1"/>
  <c r="IK52" i="16"/>
  <c r="EV52" i="29" s="1"/>
  <c r="IJ52" i="16"/>
  <c r="EU52" i="29" s="1"/>
  <c r="II52" i="16"/>
  <c r="ET52" i="29" s="1"/>
  <c r="IH52" i="16"/>
  <c r="ES52" i="29" s="1"/>
  <c r="IG52" i="16"/>
  <c r="ER52" i="29" s="1"/>
  <c r="IF52" i="16"/>
  <c r="EQ52" i="29" s="1"/>
  <c r="IE52" i="16"/>
  <c r="EP52" i="29" s="1"/>
  <c r="ID52" i="16"/>
  <c r="EO52" i="29" s="1"/>
  <c r="IB52" i="16"/>
  <c r="EM52" i="29" s="1"/>
  <c r="IA52" i="16"/>
  <c r="EL52" i="29" s="1"/>
  <c r="HY52" i="16"/>
  <c r="EJ52" i="29" s="1"/>
  <c r="IU51" i="16"/>
  <c r="FF51" i="29" s="1"/>
  <c r="IT51" i="16"/>
  <c r="FE51" i="29" s="1"/>
  <c r="IS51" i="16"/>
  <c r="FD51" i="29" s="1"/>
  <c r="IR51" i="16"/>
  <c r="FC51" i="29" s="1"/>
  <c r="IQ51" i="16"/>
  <c r="FB51" i="29" s="1"/>
  <c r="IP51" i="16"/>
  <c r="FA51" i="29" s="1"/>
  <c r="IN51" i="16"/>
  <c r="EY51" i="29" s="1"/>
  <c r="IM51" i="16"/>
  <c r="EX51" i="29" s="1"/>
  <c r="IL51" i="16"/>
  <c r="EW51" i="29" s="1"/>
  <c r="IK51" i="16"/>
  <c r="EV51" i="29" s="1"/>
  <c r="IJ51" i="16"/>
  <c r="EU51" i="29" s="1"/>
  <c r="II51" i="16"/>
  <c r="ET51" i="29" s="1"/>
  <c r="IH51" i="16"/>
  <c r="ES51" i="29" s="1"/>
  <c r="IG51" i="16"/>
  <c r="ER51" i="29" s="1"/>
  <c r="IF51" i="16"/>
  <c r="EQ51" i="29" s="1"/>
  <c r="IE51" i="16"/>
  <c r="EP51" i="29" s="1"/>
  <c r="ID51" i="16"/>
  <c r="EO51" i="29" s="1"/>
  <c r="IB51" i="16"/>
  <c r="EM51" i="29" s="1"/>
  <c r="IA51" i="16"/>
  <c r="EL51" i="29" s="1"/>
  <c r="HY51" i="16"/>
  <c r="EJ51" i="29" s="1"/>
  <c r="IU50" i="16"/>
  <c r="FF50" i="29" s="1"/>
  <c r="IT50" i="16"/>
  <c r="FE50" i="29" s="1"/>
  <c r="IS50" i="16"/>
  <c r="FD50" i="29" s="1"/>
  <c r="IR50" i="16"/>
  <c r="FC50" i="29" s="1"/>
  <c r="IQ50" i="16"/>
  <c r="FB50" i="29" s="1"/>
  <c r="IP50" i="16"/>
  <c r="FA50" i="29" s="1"/>
  <c r="IN50" i="16"/>
  <c r="EY50" i="29" s="1"/>
  <c r="IM50" i="16"/>
  <c r="EX50" i="29" s="1"/>
  <c r="IL50" i="16"/>
  <c r="EW50" i="29" s="1"/>
  <c r="IK50" i="16"/>
  <c r="EV50" i="29" s="1"/>
  <c r="IJ50" i="16"/>
  <c r="EU50" i="29" s="1"/>
  <c r="II50" i="16"/>
  <c r="ET50" i="29" s="1"/>
  <c r="IH50" i="16"/>
  <c r="ES50" i="29" s="1"/>
  <c r="IG50" i="16"/>
  <c r="ER50" i="29" s="1"/>
  <c r="IF50" i="16"/>
  <c r="EQ50" i="29" s="1"/>
  <c r="IE50" i="16"/>
  <c r="EP50" i="29" s="1"/>
  <c r="ID50" i="16"/>
  <c r="EO50" i="29" s="1"/>
  <c r="IB50" i="16"/>
  <c r="EM50" i="29" s="1"/>
  <c r="IA50" i="16"/>
  <c r="EL50" i="29" s="1"/>
  <c r="HY50" i="16"/>
  <c r="EJ50" i="29" s="1"/>
  <c r="IU49" i="16"/>
  <c r="FF49" i="29" s="1"/>
  <c r="IT49" i="16"/>
  <c r="FE49" i="29" s="1"/>
  <c r="IS49" i="16"/>
  <c r="FD49" i="29" s="1"/>
  <c r="IR49" i="16"/>
  <c r="FC49" i="29" s="1"/>
  <c r="IQ49" i="16"/>
  <c r="FB49" i="29" s="1"/>
  <c r="IP49" i="16"/>
  <c r="FA49" i="29" s="1"/>
  <c r="IN49" i="16"/>
  <c r="EY49" i="29" s="1"/>
  <c r="IM49" i="16"/>
  <c r="EX49" i="29" s="1"/>
  <c r="IL49" i="16"/>
  <c r="EW49" i="29" s="1"/>
  <c r="IK49" i="16"/>
  <c r="EV49" i="29" s="1"/>
  <c r="IJ49" i="16"/>
  <c r="EU49" i="29" s="1"/>
  <c r="II49" i="16"/>
  <c r="ET49" i="29" s="1"/>
  <c r="IH49" i="16"/>
  <c r="ES49" i="29" s="1"/>
  <c r="IG49" i="16"/>
  <c r="ER49" i="29" s="1"/>
  <c r="IF49" i="16"/>
  <c r="EQ49" i="29" s="1"/>
  <c r="IE49" i="16"/>
  <c r="EP49" i="29" s="1"/>
  <c r="ID49" i="16"/>
  <c r="EO49" i="29" s="1"/>
  <c r="IB49" i="16"/>
  <c r="EM49" i="29" s="1"/>
  <c r="IA49" i="16"/>
  <c r="EL49" i="29" s="1"/>
  <c r="HY49" i="16"/>
  <c r="EJ49" i="29" s="1"/>
  <c r="IU48" i="16"/>
  <c r="FF48" i="29" s="1"/>
  <c r="IT48" i="16"/>
  <c r="FE48" i="29" s="1"/>
  <c r="IS48" i="16"/>
  <c r="FD48" i="29" s="1"/>
  <c r="IR48" i="16"/>
  <c r="FC48" i="29" s="1"/>
  <c r="IQ48" i="16"/>
  <c r="FB48" i="29" s="1"/>
  <c r="IP48" i="16"/>
  <c r="FA48" i="29" s="1"/>
  <c r="IN48" i="16"/>
  <c r="EY48" i="29" s="1"/>
  <c r="IM48" i="16"/>
  <c r="EX48" i="29" s="1"/>
  <c r="IL48" i="16"/>
  <c r="EW48" i="29" s="1"/>
  <c r="IK48" i="16"/>
  <c r="EV48" i="29" s="1"/>
  <c r="IJ48" i="16"/>
  <c r="EU48" i="29" s="1"/>
  <c r="II48" i="16"/>
  <c r="ET48" i="29" s="1"/>
  <c r="IH48" i="16"/>
  <c r="ES48" i="29" s="1"/>
  <c r="IG48" i="16"/>
  <c r="ER48" i="29" s="1"/>
  <c r="IF48" i="16"/>
  <c r="EQ48" i="29" s="1"/>
  <c r="IE48" i="16"/>
  <c r="EP48" i="29" s="1"/>
  <c r="ID48" i="16"/>
  <c r="EO48" i="29" s="1"/>
  <c r="IB48" i="16"/>
  <c r="EM48" i="29" s="1"/>
  <c r="IA48" i="16"/>
  <c r="EL48" i="29" s="1"/>
  <c r="HY48" i="16"/>
  <c r="EJ48" i="29" s="1"/>
  <c r="IU47" i="16"/>
  <c r="FF47" i="29" s="1"/>
  <c r="IT47" i="16"/>
  <c r="FE47" i="29" s="1"/>
  <c r="IS47" i="16"/>
  <c r="FD47" i="29" s="1"/>
  <c r="IR47" i="16"/>
  <c r="FC47" i="29" s="1"/>
  <c r="IQ47" i="16"/>
  <c r="FB47" i="29" s="1"/>
  <c r="IP47" i="16"/>
  <c r="FA47" i="29" s="1"/>
  <c r="IN47" i="16"/>
  <c r="EY47" i="29" s="1"/>
  <c r="IM47" i="16"/>
  <c r="EX47" i="29" s="1"/>
  <c r="IL47" i="16"/>
  <c r="EW47" i="29" s="1"/>
  <c r="IK47" i="16"/>
  <c r="EV47" i="29" s="1"/>
  <c r="IJ47" i="16"/>
  <c r="EU47" i="29" s="1"/>
  <c r="II47" i="16"/>
  <c r="ET47" i="29" s="1"/>
  <c r="IH47" i="16"/>
  <c r="ES47" i="29" s="1"/>
  <c r="IG47" i="16"/>
  <c r="ER47" i="29" s="1"/>
  <c r="IF47" i="16"/>
  <c r="EQ47" i="29" s="1"/>
  <c r="IE47" i="16"/>
  <c r="EP47" i="29" s="1"/>
  <c r="ID47" i="16"/>
  <c r="EO47" i="29" s="1"/>
  <c r="IB47" i="16"/>
  <c r="EM47" i="29" s="1"/>
  <c r="IA47" i="16"/>
  <c r="EL47" i="29" s="1"/>
  <c r="HY47" i="16"/>
  <c r="EJ47" i="29" s="1"/>
  <c r="IU46" i="16"/>
  <c r="FF46" i="29" s="1"/>
  <c r="IT46" i="16"/>
  <c r="FE46" i="29" s="1"/>
  <c r="IS46" i="16"/>
  <c r="FD46" i="29" s="1"/>
  <c r="IR46" i="16"/>
  <c r="FC46" i="29" s="1"/>
  <c r="IQ46" i="16"/>
  <c r="FB46" i="29" s="1"/>
  <c r="IP46" i="16"/>
  <c r="FA46" i="29" s="1"/>
  <c r="IN46" i="16"/>
  <c r="EY46" i="29" s="1"/>
  <c r="IM46" i="16"/>
  <c r="EX46" i="29" s="1"/>
  <c r="IL46" i="16"/>
  <c r="EW46" i="29" s="1"/>
  <c r="IK46" i="16"/>
  <c r="EV46" i="29" s="1"/>
  <c r="IJ46" i="16"/>
  <c r="EU46" i="29" s="1"/>
  <c r="II46" i="16"/>
  <c r="ET46" i="29" s="1"/>
  <c r="IH46" i="16"/>
  <c r="ES46" i="29" s="1"/>
  <c r="IG46" i="16"/>
  <c r="ER46" i="29" s="1"/>
  <c r="IF46" i="16"/>
  <c r="EQ46" i="29" s="1"/>
  <c r="IE46" i="16"/>
  <c r="EP46" i="29" s="1"/>
  <c r="ID46" i="16"/>
  <c r="EO46" i="29" s="1"/>
  <c r="IB46" i="16"/>
  <c r="EM46" i="29" s="1"/>
  <c r="IA46" i="16"/>
  <c r="EL46" i="29" s="1"/>
  <c r="HY46" i="16"/>
  <c r="EJ46" i="29" s="1"/>
  <c r="IU45" i="16"/>
  <c r="FF45" i="29" s="1"/>
  <c r="IT45" i="16"/>
  <c r="FE45" i="29" s="1"/>
  <c r="IS45" i="16"/>
  <c r="FD45" i="29" s="1"/>
  <c r="IR45" i="16"/>
  <c r="FC45" i="29" s="1"/>
  <c r="IQ45" i="16"/>
  <c r="FB45" i="29" s="1"/>
  <c r="IP45" i="16"/>
  <c r="FA45" i="29" s="1"/>
  <c r="IN45" i="16"/>
  <c r="EY45" i="29" s="1"/>
  <c r="IM45" i="16"/>
  <c r="EX45" i="29" s="1"/>
  <c r="IL45" i="16"/>
  <c r="EW45" i="29" s="1"/>
  <c r="IK45" i="16"/>
  <c r="EV45" i="29" s="1"/>
  <c r="IJ45" i="16"/>
  <c r="EU45" i="29" s="1"/>
  <c r="II45" i="16"/>
  <c r="ET45" i="29" s="1"/>
  <c r="IH45" i="16"/>
  <c r="ES45" i="29" s="1"/>
  <c r="IG45" i="16"/>
  <c r="ER45" i="29" s="1"/>
  <c r="IF45" i="16"/>
  <c r="EQ45" i="29" s="1"/>
  <c r="IE45" i="16"/>
  <c r="EP45" i="29" s="1"/>
  <c r="ID45" i="16"/>
  <c r="EO45" i="29" s="1"/>
  <c r="IB45" i="16"/>
  <c r="EM45" i="29" s="1"/>
  <c r="IA45" i="16"/>
  <c r="EL45" i="29" s="1"/>
  <c r="HY45" i="16"/>
  <c r="EJ45" i="29" s="1"/>
  <c r="IU44" i="16"/>
  <c r="FF44" i="29" s="1"/>
  <c r="IT44" i="16"/>
  <c r="FE44" i="29" s="1"/>
  <c r="IS44" i="16"/>
  <c r="FD44" i="29" s="1"/>
  <c r="IR44" i="16"/>
  <c r="FC44" i="29" s="1"/>
  <c r="IQ44" i="16"/>
  <c r="FB44" i="29" s="1"/>
  <c r="IP44" i="16"/>
  <c r="FA44" i="29" s="1"/>
  <c r="IN44" i="16"/>
  <c r="EY44" i="29" s="1"/>
  <c r="IM44" i="16"/>
  <c r="EX44" i="29" s="1"/>
  <c r="IL44" i="16"/>
  <c r="EW44" i="29" s="1"/>
  <c r="IK44" i="16"/>
  <c r="EV44" i="29" s="1"/>
  <c r="IJ44" i="16"/>
  <c r="EU44" i="29" s="1"/>
  <c r="II44" i="16"/>
  <c r="ET44" i="29" s="1"/>
  <c r="IH44" i="16"/>
  <c r="ES44" i="29" s="1"/>
  <c r="IG44" i="16"/>
  <c r="ER44" i="29" s="1"/>
  <c r="IF44" i="16"/>
  <c r="EQ44" i="29" s="1"/>
  <c r="IE44" i="16"/>
  <c r="EP44" i="29" s="1"/>
  <c r="ID44" i="16"/>
  <c r="EO44" i="29" s="1"/>
  <c r="IB44" i="16"/>
  <c r="EM44" i="29" s="1"/>
  <c r="IA44" i="16"/>
  <c r="EL44" i="29" s="1"/>
  <c r="HY44" i="16"/>
  <c r="EJ44" i="29" s="1"/>
  <c r="IU43" i="16"/>
  <c r="FF43" i="29" s="1"/>
  <c r="IT43" i="16"/>
  <c r="FE43" i="29" s="1"/>
  <c r="IS43" i="16"/>
  <c r="FD43" i="29" s="1"/>
  <c r="IR43" i="16"/>
  <c r="FC43" i="29" s="1"/>
  <c r="IQ43" i="16"/>
  <c r="FB43" i="29" s="1"/>
  <c r="IP43" i="16"/>
  <c r="FA43" i="29" s="1"/>
  <c r="IN43" i="16"/>
  <c r="EY43" i="29" s="1"/>
  <c r="IM43" i="16"/>
  <c r="EX43" i="29" s="1"/>
  <c r="IL43" i="16"/>
  <c r="EW43" i="29" s="1"/>
  <c r="IK43" i="16"/>
  <c r="EV43" i="29" s="1"/>
  <c r="IJ43" i="16"/>
  <c r="EU43" i="29" s="1"/>
  <c r="II43" i="16"/>
  <c r="ET43" i="29" s="1"/>
  <c r="IH43" i="16"/>
  <c r="ES43" i="29" s="1"/>
  <c r="IG43" i="16"/>
  <c r="ER43" i="29" s="1"/>
  <c r="IF43" i="16"/>
  <c r="EQ43" i="29" s="1"/>
  <c r="IE43" i="16"/>
  <c r="EP43" i="29" s="1"/>
  <c r="ID43" i="16"/>
  <c r="EO43" i="29" s="1"/>
  <c r="IB43" i="16"/>
  <c r="EM43" i="29" s="1"/>
  <c r="IA43" i="16"/>
  <c r="EL43" i="29" s="1"/>
  <c r="HY43" i="16"/>
  <c r="EJ43" i="29" s="1"/>
  <c r="IU42" i="16"/>
  <c r="FF42" i="29" s="1"/>
  <c r="IT42" i="16"/>
  <c r="FE42" i="29" s="1"/>
  <c r="IS42" i="16"/>
  <c r="FD42" i="29" s="1"/>
  <c r="IR42" i="16"/>
  <c r="FC42" i="29" s="1"/>
  <c r="IQ42" i="16"/>
  <c r="FB42" i="29" s="1"/>
  <c r="IP42" i="16"/>
  <c r="FA42" i="29" s="1"/>
  <c r="IN42" i="16"/>
  <c r="EY42" i="29" s="1"/>
  <c r="IM42" i="16"/>
  <c r="EX42" i="29" s="1"/>
  <c r="IL42" i="16"/>
  <c r="EW42" i="29" s="1"/>
  <c r="IK42" i="16"/>
  <c r="EV42" i="29" s="1"/>
  <c r="IJ42" i="16"/>
  <c r="EU42" i="29" s="1"/>
  <c r="II42" i="16"/>
  <c r="ET42" i="29" s="1"/>
  <c r="IH42" i="16"/>
  <c r="ES42" i="29" s="1"/>
  <c r="IG42" i="16"/>
  <c r="ER42" i="29" s="1"/>
  <c r="IF42" i="16"/>
  <c r="EQ42" i="29" s="1"/>
  <c r="IE42" i="16"/>
  <c r="EP42" i="29" s="1"/>
  <c r="ID42" i="16"/>
  <c r="EO42" i="29" s="1"/>
  <c r="IB42" i="16"/>
  <c r="EM42" i="29" s="1"/>
  <c r="IA42" i="16"/>
  <c r="EL42" i="29" s="1"/>
  <c r="HY42" i="16"/>
  <c r="EJ42" i="29" s="1"/>
  <c r="IU41" i="16"/>
  <c r="FF41" i="29" s="1"/>
  <c r="IT41" i="16"/>
  <c r="FE41" i="29" s="1"/>
  <c r="IS41" i="16"/>
  <c r="FD41" i="29" s="1"/>
  <c r="IR41" i="16"/>
  <c r="FC41" i="29" s="1"/>
  <c r="IQ41" i="16"/>
  <c r="FB41" i="29" s="1"/>
  <c r="IP41" i="16"/>
  <c r="FA41" i="29" s="1"/>
  <c r="IN41" i="16"/>
  <c r="EY41" i="29" s="1"/>
  <c r="IM41" i="16"/>
  <c r="EX41" i="29" s="1"/>
  <c r="IL41" i="16"/>
  <c r="EW41" i="29" s="1"/>
  <c r="IK41" i="16"/>
  <c r="EV41" i="29" s="1"/>
  <c r="IJ41" i="16"/>
  <c r="EU41" i="29" s="1"/>
  <c r="II41" i="16"/>
  <c r="ET41" i="29" s="1"/>
  <c r="IH41" i="16"/>
  <c r="ES41" i="29" s="1"/>
  <c r="IG41" i="16"/>
  <c r="ER41" i="29" s="1"/>
  <c r="IF41" i="16"/>
  <c r="EQ41" i="29" s="1"/>
  <c r="IE41" i="16"/>
  <c r="EP41" i="29" s="1"/>
  <c r="ID41" i="16"/>
  <c r="EO41" i="29" s="1"/>
  <c r="IB41" i="16"/>
  <c r="EM41" i="29" s="1"/>
  <c r="IA41" i="16"/>
  <c r="EL41" i="29" s="1"/>
  <c r="HY41" i="16"/>
  <c r="EJ41" i="29" s="1"/>
  <c r="IU40" i="16"/>
  <c r="FF40" i="29" s="1"/>
  <c r="IT40" i="16"/>
  <c r="FE40" i="29" s="1"/>
  <c r="IS40" i="16"/>
  <c r="FD40" i="29" s="1"/>
  <c r="IR40" i="16"/>
  <c r="FC40" i="29" s="1"/>
  <c r="IQ40" i="16"/>
  <c r="FB40" i="29" s="1"/>
  <c r="IP40" i="16"/>
  <c r="FA40" i="29" s="1"/>
  <c r="IN40" i="16"/>
  <c r="EY40" i="29" s="1"/>
  <c r="IM40" i="16"/>
  <c r="EX40" i="29" s="1"/>
  <c r="IL40" i="16"/>
  <c r="EW40" i="29" s="1"/>
  <c r="IK40" i="16"/>
  <c r="EV40" i="29" s="1"/>
  <c r="IJ40" i="16"/>
  <c r="EU40" i="29" s="1"/>
  <c r="II40" i="16"/>
  <c r="ET40" i="29" s="1"/>
  <c r="IH40" i="16"/>
  <c r="ES40" i="29" s="1"/>
  <c r="IG40" i="16"/>
  <c r="ER40" i="29" s="1"/>
  <c r="IF40" i="16"/>
  <c r="EQ40" i="29" s="1"/>
  <c r="IE40" i="16"/>
  <c r="EP40" i="29" s="1"/>
  <c r="ID40" i="16"/>
  <c r="EO40" i="29" s="1"/>
  <c r="IB40" i="16"/>
  <c r="EM40" i="29" s="1"/>
  <c r="IA40" i="16"/>
  <c r="EL40" i="29" s="1"/>
  <c r="HY40" i="16"/>
  <c r="EJ40" i="29" s="1"/>
  <c r="IU39" i="16"/>
  <c r="FF39" i="29" s="1"/>
  <c r="IT39" i="16"/>
  <c r="FE39" i="29" s="1"/>
  <c r="IS39" i="16"/>
  <c r="FD39" i="29" s="1"/>
  <c r="IR39" i="16"/>
  <c r="FC39" i="29" s="1"/>
  <c r="IQ39" i="16"/>
  <c r="FB39" i="29" s="1"/>
  <c r="IP39" i="16"/>
  <c r="FA39" i="29" s="1"/>
  <c r="IN39" i="16"/>
  <c r="EY39" i="29" s="1"/>
  <c r="IM39" i="16"/>
  <c r="EX39" i="29" s="1"/>
  <c r="IL39" i="16"/>
  <c r="EW39" i="29" s="1"/>
  <c r="IK39" i="16"/>
  <c r="EV39" i="29" s="1"/>
  <c r="IJ39" i="16"/>
  <c r="EU39" i="29" s="1"/>
  <c r="II39" i="16"/>
  <c r="ET39" i="29" s="1"/>
  <c r="IH39" i="16"/>
  <c r="ES39" i="29" s="1"/>
  <c r="IG39" i="16"/>
  <c r="ER39" i="29" s="1"/>
  <c r="IF39" i="16"/>
  <c r="EQ39" i="29" s="1"/>
  <c r="IE39" i="16"/>
  <c r="EP39" i="29" s="1"/>
  <c r="ID39" i="16"/>
  <c r="EO39" i="29" s="1"/>
  <c r="IB39" i="16"/>
  <c r="EM39" i="29" s="1"/>
  <c r="IA39" i="16"/>
  <c r="EL39" i="29" s="1"/>
  <c r="HY39" i="16"/>
  <c r="EJ39" i="29" s="1"/>
  <c r="IU38" i="16"/>
  <c r="FF38" i="29" s="1"/>
  <c r="IT38" i="16"/>
  <c r="FE38" i="29" s="1"/>
  <c r="IS38" i="16"/>
  <c r="FD38" i="29" s="1"/>
  <c r="IR38" i="16"/>
  <c r="FC38" i="29" s="1"/>
  <c r="IQ38" i="16"/>
  <c r="FB38" i="29" s="1"/>
  <c r="IP38" i="16"/>
  <c r="FA38" i="29" s="1"/>
  <c r="IN38" i="16"/>
  <c r="EY38" i="29" s="1"/>
  <c r="IM38" i="16"/>
  <c r="EX38" i="29" s="1"/>
  <c r="IL38" i="16"/>
  <c r="EW38" i="29" s="1"/>
  <c r="IK38" i="16"/>
  <c r="EV38" i="29" s="1"/>
  <c r="IJ38" i="16"/>
  <c r="EU38" i="29" s="1"/>
  <c r="II38" i="16"/>
  <c r="ET38" i="29" s="1"/>
  <c r="IH38" i="16"/>
  <c r="ES38" i="29" s="1"/>
  <c r="IG38" i="16"/>
  <c r="ER38" i="29" s="1"/>
  <c r="IF38" i="16"/>
  <c r="EQ38" i="29" s="1"/>
  <c r="IE38" i="16"/>
  <c r="EP38" i="29" s="1"/>
  <c r="ID38" i="16"/>
  <c r="EO38" i="29" s="1"/>
  <c r="IB38" i="16"/>
  <c r="EM38" i="29" s="1"/>
  <c r="IA38" i="16"/>
  <c r="EL38" i="29" s="1"/>
  <c r="HY38" i="16"/>
  <c r="EJ38" i="29" s="1"/>
  <c r="IU37" i="16"/>
  <c r="FF37" i="29" s="1"/>
  <c r="IT37" i="16"/>
  <c r="FE37" i="29" s="1"/>
  <c r="IS37" i="16"/>
  <c r="FD37" i="29" s="1"/>
  <c r="IR37" i="16"/>
  <c r="FC37" i="29" s="1"/>
  <c r="IQ37" i="16"/>
  <c r="FB37" i="29" s="1"/>
  <c r="IP37" i="16"/>
  <c r="FA37" i="29" s="1"/>
  <c r="IN37" i="16"/>
  <c r="EY37" i="29" s="1"/>
  <c r="IM37" i="16"/>
  <c r="EX37" i="29" s="1"/>
  <c r="IL37" i="16"/>
  <c r="EW37" i="29" s="1"/>
  <c r="IK37" i="16"/>
  <c r="EV37" i="29" s="1"/>
  <c r="IJ37" i="16"/>
  <c r="EU37" i="29" s="1"/>
  <c r="II37" i="16"/>
  <c r="ET37" i="29" s="1"/>
  <c r="IH37" i="16"/>
  <c r="ES37" i="29" s="1"/>
  <c r="IG37" i="16"/>
  <c r="ER37" i="29" s="1"/>
  <c r="IF37" i="16"/>
  <c r="EQ37" i="29" s="1"/>
  <c r="IE37" i="16"/>
  <c r="EP37" i="29" s="1"/>
  <c r="ID37" i="16"/>
  <c r="EO37" i="29" s="1"/>
  <c r="IB37" i="16"/>
  <c r="EM37" i="29" s="1"/>
  <c r="IA37" i="16"/>
  <c r="EL37" i="29" s="1"/>
  <c r="HY37" i="16"/>
  <c r="EJ37" i="29" s="1"/>
  <c r="IU36" i="16"/>
  <c r="FF36" i="29" s="1"/>
  <c r="IT36" i="16"/>
  <c r="FE36" i="29" s="1"/>
  <c r="IS36" i="16"/>
  <c r="FD36" i="29" s="1"/>
  <c r="IR36" i="16"/>
  <c r="FC36" i="29" s="1"/>
  <c r="IQ36" i="16"/>
  <c r="FB36" i="29" s="1"/>
  <c r="IP36" i="16"/>
  <c r="FA36" i="29" s="1"/>
  <c r="IN36" i="16"/>
  <c r="EY36" i="29" s="1"/>
  <c r="IM36" i="16"/>
  <c r="EX36" i="29" s="1"/>
  <c r="IL36" i="16"/>
  <c r="EW36" i="29" s="1"/>
  <c r="IK36" i="16"/>
  <c r="EV36" i="29" s="1"/>
  <c r="IJ36" i="16"/>
  <c r="EU36" i="29" s="1"/>
  <c r="II36" i="16"/>
  <c r="ET36" i="29" s="1"/>
  <c r="IH36" i="16"/>
  <c r="ES36" i="29" s="1"/>
  <c r="IG36" i="16"/>
  <c r="ER36" i="29" s="1"/>
  <c r="IF36" i="16"/>
  <c r="EQ36" i="29" s="1"/>
  <c r="IE36" i="16"/>
  <c r="EP36" i="29" s="1"/>
  <c r="ID36" i="16"/>
  <c r="EO36" i="29" s="1"/>
  <c r="IB36" i="16"/>
  <c r="EM36" i="29" s="1"/>
  <c r="IA36" i="16"/>
  <c r="EL36" i="29" s="1"/>
  <c r="HY36" i="16"/>
  <c r="EJ36" i="29" s="1"/>
  <c r="IU35" i="16"/>
  <c r="FF35" i="29" s="1"/>
  <c r="IT35" i="16"/>
  <c r="FE35" i="29" s="1"/>
  <c r="IS35" i="16"/>
  <c r="FD35" i="29" s="1"/>
  <c r="IR35" i="16"/>
  <c r="FC35" i="29" s="1"/>
  <c r="IQ35" i="16"/>
  <c r="FB35" i="29" s="1"/>
  <c r="IP35" i="16"/>
  <c r="FA35" i="29" s="1"/>
  <c r="IN35" i="16"/>
  <c r="EY35" i="29" s="1"/>
  <c r="IM35" i="16"/>
  <c r="EX35" i="29" s="1"/>
  <c r="IL35" i="16"/>
  <c r="EW35" i="29" s="1"/>
  <c r="IK35" i="16"/>
  <c r="EV35" i="29" s="1"/>
  <c r="IJ35" i="16"/>
  <c r="EU35" i="29" s="1"/>
  <c r="II35" i="16"/>
  <c r="ET35" i="29" s="1"/>
  <c r="IH35" i="16"/>
  <c r="ES35" i="29" s="1"/>
  <c r="IG35" i="16"/>
  <c r="ER35" i="29" s="1"/>
  <c r="IF35" i="16"/>
  <c r="EQ35" i="29" s="1"/>
  <c r="IE35" i="16"/>
  <c r="EP35" i="29" s="1"/>
  <c r="ID35" i="16"/>
  <c r="EO35" i="29" s="1"/>
  <c r="IB35" i="16"/>
  <c r="EM35" i="29" s="1"/>
  <c r="IA35" i="16"/>
  <c r="EL35" i="29" s="1"/>
  <c r="HY35" i="16"/>
  <c r="EJ35" i="29" s="1"/>
  <c r="IU34" i="16"/>
  <c r="FF34" i="29" s="1"/>
  <c r="IT34" i="16"/>
  <c r="FE34" i="29" s="1"/>
  <c r="IS34" i="16"/>
  <c r="FD34" i="29" s="1"/>
  <c r="IR34" i="16"/>
  <c r="FC34" i="29" s="1"/>
  <c r="IQ34" i="16"/>
  <c r="FB34" i="29" s="1"/>
  <c r="IP34" i="16"/>
  <c r="FA34" i="29" s="1"/>
  <c r="IN34" i="16"/>
  <c r="EY34" i="29" s="1"/>
  <c r="IM34" i="16"/>
  <c r="EX34" i="29" s="1"/>
  <c r="IL34" i="16"/>
  <c r="EW34" i="29" s="1"/>
  <c r="IK34" i="16"/>
  <c r="EV34" i="29" s="1"/>
  <c r="IJ34" i="16"/>
  <c r="EU34" i="29" s="1"/>
  <c r="II34" i="16"/>
  <c r="ET34" i="29" s="1"/>
  <c r="IH34" i="16"/>
  <c r="ES34" i="29" s="1"/>
  <c r="IG34" i="16"/>
  <c r="ER34" i="29" s="1"/>
  <c r="IF34" i="16"/>
  <c r="EQ34" i="29" s="1"/>
  <c r="IE34" i="16"/>
  <c r="EP34" i="29" s="1"/>
  <c r="ID34" i="16"/>
  <c r="EO34" i="29" s="1"/>
  <c r="IB34" i="16"/>
  <c r="EM34" i="29" s="1"/>
  <c r="IA34" i="16"/>
  <c r="EL34" i="29" s="1"/>
  <c r="HY34" i="16"/>
  <c r="EJ34" i="29" s="1"/>
  <c r="IU33" i="16"/>
  <c r="FF33" i="29" s="1"/>
  <c r="IT33" i="16"/>
  <c r="FE33" i="29" s="1"/>
  <c r="IS33" i="16"/>
  <c r="FD33" i="29" s="1"/>
  <c r="IR33" i="16"/>
  <c r="FC33" i="29" s="1"/>
  <c r="IQ33" i="16"/>
  <c r="FB33" i="29" s="1"/>
  <c r="IP33" i="16"/>
  <c r="FA33" i="29" s="1"/>
  <c r="IN33" i="16"/>
  <c r="EY33" i="29" s="1"/>
  <c r="IM33" i="16"/>
  <c r="EX33" i="29" s="1"/>
  <c r="IL33" i="16"/>
  <c r="EW33" i="29" s="1"/>
  <c r="IK33" i="16"/>
  <c r="EV33" i="29" s="1"/>
  <c r="IJ33" i="16"/>
  <c r="EU33" i="29" s="1"/>
  <c r="II33" i="16"/>
  <c r="ET33" i="29" s="1"/>
  <c r="IH33" i="16"/>
  <c r="ES33" i="29" s="1"/>
  <c r="IG33" i="16"/>
  <c r="ER33" i="29" s="1"/>
  <c r="IF33" i="16"/>
  <c r="EQ33" i="29" s="1"/>
  <c r="IE33" i="16"/>
  <c r="EP33" i="29" s="1"/>
  <c r="ID33" i="16"/>
  <c r="EO33" i="29" s="1"/>
  <c r="IB33" i="16"/>
  <c r="EM33" i="29" s="1"/>
  <c r="IA33" i="16"/>
  <c r="EL33" i="29" s="1"/>
  <c r="HY33" i="16"/>
  <c r="EJ33" i="29" s="1"/>
  <c r="IU32" i="16"/>
  <c r="FF32" i="29" s="1"/>
  <c r="IT32" i="16"/>
  <c r="FE32" i="29" s="1"/>
  <c r="IS32" i="16"/>
  <c r="FD32" i="29" s="1"/>
  <c r="IR32" i="16"/>
  <c r="FC32" i="29" s="1"/>
  <c r="IQ32" i="16"/>
  <c r="FB32" i="29" s="1"/>
  <c r="IP32" i="16"/>
  <c r="FA32" i="29" s="1"/>
  <c r="IN32" i="16"/>
  <c r="EY32" i="29" s="1"/>
  <c r="IM32" i="16"/>
  <c r="EX32" i="29" s="1"/>
  <c r="IL32" i="16"/>
  <c r="EW32" i="29" s="1"/>
  <c r="IK32" i="16"/>
  <c r="EV32" i="29" s="1"/>
  <c r="IJ32" i="16"/>
  <c r="EU32" i="29" s="1"/>
  <c r="II32" i="16"/>
  <c r="ET32" i="29" s="1"/>
  <c r="IH32" i="16"/>
  <c r="ES32" i="29" s="1"/>
  <c r="IG32" i="16"/>
  <c r="ER32" i="29" s="1"/>
  <c r="IF32" i="16"/>
  <c r="EQ32" i="29" s="1"/>
  <c r="IE32" i="16"/>
  <c r="EP32" i="29" s="1"/>
  <c r="ID32" i="16"/>
  <c r="EO32" i="29" s="1"/>
  <c r="IB32" i="16"/>
  <c r="EM32" i="29" s="1"/>
  <c r="IA32" i="16"/>
  <c r="EL32" i="29" s="1"/>
  <c r="HY32" i="16"/>
  <c r="EJ32" i="29" s="1"/>
  <c r="IU31" i="16"/>
  <c r="FF31" i="29" s="1"/>
  <c r="IT31" i="16"/>
  <c r="FE31" i="29" s="1"/>
  <c r="IS31" i="16"/>
  <c r="FD31" i="29" s="1"/>
  <c r="IR31" i="16"/>
  <c r="FC31" i="29" s="1"/>
  <c r="IQ31" i="16"/>
  <c r="FB31" i="29" s="1"/>
  <c r="IP31" i="16"/>
  <c r="FA31" i="29" s="1"/>
  <c r="IN31" i="16"/>
  <c r="EY31" i="29" s="1"/>
  <c r="IM31" i="16"/>
  <c r="EX31" i="29" s="1"/>
  <c r="IL31" i="16"/>
  <c r="EW31" i="29" s="1"/>
  <c r="IK31" i="16"/>
  <c r="EV31" i="29" s="1"/>
  <c r="IJ31" i="16"/>
  <c r="EU31" i="29" s="1"/>
  <c r="II31" i="16"/>
  <c r="ET31" i="29" s="1"/>
  <c r="IH31" i="16"/>
  <c r="ES31" i="29" s="1"/>
  <c r="IG31" i="16"/>
  <c r="ER31" i="29" s="1"/>
  <c r="IF31" i="16"/>
  <c r="EQ31" i="29" s="1"/>
  <c r="IE31" i="16"/>
  <c r="EP31" i="29" s="1"/>
  <c r="ID31" i="16"/>
  <c r="EO31" i="29" s="1"/>
  <c r="IB31" i="16"/>
  <c r="EM31" i="29" s="1"/>
  <c r="IA31" i="16"/>
  <c r="EL31" i="29" s="1"/>
  <c r="HY31" i="16"/>
  <c r="EJ31" i="29" s="1"/>
  <c r="IU30" i="16"/>
  <c r="FF30" i="29" s="1"/>
  <c r="IT30" i="16"/>
  <c r="FE30" i="29" s="1"/>
  <c r="IS30" i="16"/>
  <c r="FD30" i="29" s="1"/>
  <c r="IR30" i="16"/>
  <c r="FC30" i="29" s="1"/>
  <c r="IQ30" i="16"/>
  <c r="FB30" i="29" s="1"/>
  <c r="IP30" i="16"/>
  <c r="FA30" i="29" s="1"/>
  <c r="IN30" i="16"/>
  <c r="EY30" i="29" s="1"/>
  <c r="IM30" i="16"/>
  <c r="EX30" i="29" s="1"/>
  <c r="IL30" i="16"/>
  <c r="EW30" i="29" s="1"/>
  <c r="IK30" i="16"/>
  <c r="EV30" i="29" s="1"/>
  <c r="IJ30" i="16"/>
  <c r="EU30" i="29" s="1"/>
  <c r="II30" i="16"/>
  <c r="ET30" i="29" s="1"/>
  <c r="IH30" i="16"/>
  <c r="ES30" i="29" s="1"/>
  <c r="IG30" i="16"/>
  <c r="ER30" i="29" s="1"/>
  <c r="IF30" i="16"/>
  <c r="EQ30" i="29" s="1"/>
  <c r="IE30" i="16"/>
  <c r="EP30" i="29" s="1"/>
  <c r="ID30" i="16"/>
  <c r="EO30" i="29" s="1"/>
  <c r="IB30" i="16"/>
  <c r="EM30" i="29" s="1"/>
  <c r="IA30" i="16"/>
  <c r="EL30" i="29" s="1"/>
  <c r="HY30" i="16"/>
  <c r="EJ30" i="29" s="1"/>
  <c r="IU29" i="16"/>
  <c r="FF29" i="29" s="1"/>
  <c r="IT29" i="16"/>
  <c r="FE29" i="29" s="1"/>
  <c r="IS29" i="16"/>
  <c r="FD29" i="29" s="1"/>
  <c r="IR29" i="16"/>
  <c r="FC29" i="29" s="1"/>
  <c r="IQ29" i="16"/>
  <c r="FB29" i="29" s="1"/>
  <c r="IP29" i="16"/>
  <c r="FA29" i="29" s="1"/>
  <c r="IN29" i="16"/>
  <c r="EY29" i="29" s="1"/>
  <c r="IM29" i="16"/>
  <c r="EX29" i="29" s="1"/>
  <c r="IL29" i="16"/>
  <c r="EW29" i="29" s="1"/>
  <c r="IK29" i="16"/>
  <c r="EV29" i="29" s="1"/>
  <c r="IJ29" i="16"/>
  <c r="EU29" i="29" s="1"/>
  <c r="II29" i="16"/>
  <c r="ET29" i="29" s="1"/>
  <c r="IH29" i="16"/>
  <c r="ES29" i="29" s="1"/>
  <c r="IG29" i="16"/>
  <c r="ER29" i="29" s="1"/>
  <c r="IF29" i="16"/>
  <c r="EQ29" i="29" s="1"/>
  <c r="IE29" i="16"/>
  <c r="EP29" i="29" s="1"/>
  <c r="ID29" i="16"/>
  <c r="EO29" i="29" s="1"/>
  <c r="IB29" i="16"/>
  <c r="EM29" i="29" s="1"/>
  <c r="IA29" i="16"/>
  <c r="EL29" i="29" s="1"/>
  <c r="HY29" i="16"/>
  <c r="EJ29" i="29" s="1"/>
  <c r="IU28" i="16"/>
  <c r="FF28" i="29" s="1"/>
  <c r="IT28" i="16"/>
  <c r="FE28" i="29" s="1"/>
  <c r="IS28" i="16"/>
  <c r="FD28" i="29" s="1"/>
  <c r="IR28" i="16"/>
  <c r="FC28" i="29" s="1"/>
  <c r="IQ28" i="16"/>
  <c r="FB28" i="29" s="1"/>
  <c r="IP28" i="16"/>
  <c r="FA28" i="29" s="1"/>
  <c r="IN28" i="16"/>
  <c r="EY28" i="29" s="1"/>
  <c r="IM28" i="16"/>
  <c r="EX28" i="29" s="1"/>
  <c r="IL28" i="16"/>
  <c r="EW28" i="29" s="1"/>
  <c r="IK28" i="16"/>
  <c r="EV28" i="29" s="1"/>
  <c r="IJ28" i="16"/>
  <c r="EU28" i="29" s="1"/>
  <c r="II28" i="16"/>
  <c r="ET28" i="29" s="1"/>
  <c r="IH28" i="16"/>
  <c r="ES28" i="29" s="1"/>
  <c r="IG28" i="16"/>
  <c r="ER28" i="29" s="1"/>
  <c r="IF28" i="16"/>
  <c r="EQ28" i="29" s="1"/>
  <c r="IE28" i="16"/>
  <c r="EP28" i="29" s="1"/>
  <c r="ID28" i="16"/>
  <c r="EO28" i="29" s="1"/>
  <c r="IB28" i="16"/>
  <c r="EM28" i="29" s="1"/>
  <c r="IA28" i="16"/>
  <c r="EL28" i="29" s="1"/>
  <c r="HY28" i="16"/>
  <c r="EJ28" i="29" s="1"/>
  <c r="IU27" i="16"/>
  <c r="FF27" i="29" s="1"/>
  <c r="IT27" i="16"/>
  <c r="FE27" i="29" s="1"/>
  <c r="IS27" i="16"/>
  <c r="FD27" i="29" s="1"/>
  <c r="IR27" i="16"/>
  <c r="FC27" i="29" s="1"/>
  <c r="IQ27" i="16"/>
  <c r="FB27" i="29" s="1"/>
  <c r="IP27" i="16"/>
  <c r="FA27" i="29" s="1"/>
  <c r="IN27" i="16"/>
  <c r="EY27" i="29" s="1"/>
  <c r="IM27" i="16"/>
  <c r="EX27" i="29" s="1"/>
  <c r="IL27" i="16"/>
  <c r="EW27" i="29" s="1"/>
  <c r="IK27" i="16"/>
  <c r="EV27" i="29" s="1"/>
  <c r="IJ27" i="16"/>
  <c r="EU27" i="29" s="1"/>
  <c r="II27" i="16"/>
  <c r="ET27" i="29" s="1"/>
  <c r="IH27" i="16"/>
  <c r="ES27" i="29" s="1"/>
  <c r="IG27" i="16"/>
  <c r="ER27" i="29" s="1"/>
  <c r="IF27" i="16"/>
  <c r="EQ27" i="29" s="1"/>
  <c r="IE27" i="16"/>
  <c r="EP27" i="29" s="1"/>
  <c r="ID27" i="16"/>
  <c r="EO27" i="29" s="1"/>
  <c r="IB27" i="16"/>
  <c r="EM27" i="29" s="1"/>
  <c r="IA27" i="16"/>
  <c r="EL27" i="29" s="1"/>
  <c r="HY27" i="16"/>
  <c r="EJ27" i="29" s="1"/>
  <c r="IU26" i="16"/>
  <c r="FF26" i="29" s="1"/>
  <c r="IT26" i="16"/>
  <c r="FE26" i="29" s="1"/>
  <c r="IS26" i="16"/>
  <c r="FD26" i="29" s="1"/>
  <c r="IR26" i="16"/>
  <c r="FC26" i="29" s="1"/>
  <c r="IQ26" i="16"/>
  <c r="FB26" i="29" s="1"/>
  <c r="IP26" i="16"/>
  <c r="FA26" i="29" s="1"/>
  <c r="IN26" i="16"/>
  <c r="EY26" i="29" s="1"/>
  <c r="IM26" i="16"/>
  <c r="EX26" i="29" s="1"/>
  <c r="IL26" i="16"/>
  <c r="EW26" i="29" s="1"/>
  <c r="IK26" i="16"/>
  <c r="EV26" i="29" s="1"/>
  <c r="IJ26" i="16"/>
  <c r="EU26" i="29" s="1"/>
  <c r="II26" i="16"/>
  <c r="ET26" i="29" s="1"/>
  <c r="IH26" i="16"/>
  <c r="ES26" i="29" s="1"/>
  <c r="IG26" i="16"/>
  <c r="ER26" i="29" s="1"/>
  <c r="IF26" i="16"/>
  <c r="EQ26" i="29" s="1"/>
  <c r="IE26" i="16"/>
  <c r="EP26" i="29" s="1"/>
  <c r="ID26" i="16"/>
  <c r="EO26" i="29" s="1"/>
  <c r="IB26" i="16"/>
  <c r="EM26" i="29" s="1"/>
  <c r="IA26" i="16"/>
  <c r="EL26" i="29" s="1"/>
  <c r="HY26" i="16"/>
  <c r="EJ26" i="29" s="1"/>
  <c r="IU25" i="16"/>
  <c r="FF25" i="29" s="1"/>
  <c r="IT25" i="16"/>
  <c r="FE25" i="29" s="1"/>
  <c r="IS25" i="16"/>
  <c r="FD25" i="29" s="1"/>
  <c r="IR25" i="16"/>
  <c r="FC25" i="29" s="1"/>
  <c r="IQ25" i="16"/>
  <c r="FB25" i="29" s="1"/>
  <c r="IP25" i="16"/>
  <c r="FA25" i="29" s="1"/>
  <c r="IN25" i="16"/>
  <c r="EY25" i="29" s="1"/>
  <c r="IM25" i="16"/>
  <c r="EX25" i="29" s="1"/>
  <c r="IL25" i="16"/>
  <c r="EW25" i="29" s="1"/>
  <c r="IK25" i="16"/>
  <c r="EV25" i="29" s="1"/>
  <c r="IJ25" i="16"/>
  <c r="EU25" i="29" s="1"/>
  <c r="II25" i="16"/>
  <c r="ET25" i="29" s="1"/>
  <c r="IH25" i="16"/>
  <c r="ES25" i="29" s="1"/>
  <c r="IG25" i="16"/>
  <c r="ER25" i="29" s="1"/>
  <c r="IF25" i="16"/>
  <c r="EQ25" i="29" s="1"/>
  <c r="IE25" i="16"/>
  <c r="EP25" i="29" s="1"/>
  <c r="ID25" i="16"/>
  <c r="EO25" i="29" s="1"/>
  <c r="IB25" i="16"/>
  <c r="EM25" i="29" s="1"/>
  <c r="IA25" i="16"/>
  <c r="EL25" i="29" s="1"/>
  <c r="HY25" i="16"/>
  <c r="EJ25" i="29" s="1"/>
  <c r="IU24" i="16"/>
  <c r="FF24" i="29" s="1"/>
  <c r="IT24" i="16"/>
  <c r="FE24" i="29" s="1"/>
  <c r="IS24" i="16"/>
  <c r="FD24" i="29" s="1"/>
  <c r="IR24" i="16"/>
  <c r="FC24" i="29" s="1"/>
  <c r="IQ24" i="16"/>
  <c r="FB24" i="29" s="1"/>
  <c r="IP24" i="16"/>
  <c r="FA24" i="29" s="1"/>
  <c r="IN24" i="16"/>
  <c r="EY24" i="29" s="1"/>
  <c r="IM24" i="16"/>
  <c r="EX24" i="29" s="1"/>
  <c r="IL24" i="16"/>
  <c r="EW24" i="29" s="1"/>
  <c r="IK24" i="16"/>
  <c r="EV24" i="29" s="1"/>
  <c r="IJ24" i="16"/>
  <c r="EU24" i="29" s="1"/>
  <c r="II24" i="16"/>
  <c r="ET24" i="29" s="1"/>
  <c r="IH24" i="16"/>
  <c r="ES24" i="29" s="1"/>
  <c r="IG24" i="16"/>
  <c r="ER24" i="29" s="1"/>
  <c r="IF24" i="16"/>
  <c r="EQ24" i="29" s="1"/>
  <c r="IE24" i="16"/>
  <c r="EP24" i="29" s="1"/>
  <c r="ID24" i="16"/>
  <c r="EO24" i="29" s="1"/>
  <c r="IB24" i="16"/>
  <c r="EM24" i="29" s="1"/>
  <c r="IA24" i="16"/>
  <c r="EL24" i="29" s="1"/>
  <c r="HY24" i="16"/>
  <c r="EJ24" i="29" s="1"/>
  <c r="IU23" i="16"/>
  <c r="FF23" i="29" s="1"/>
  <c r="IT23" i="16"/>
  <c r="FE23" i="29" s="1"/>
  <c r="IS23" i="16"/>
  <c r="FD23" i="29" s="1"/>
  <c r="IR23" i="16"/>
  <c r="FC23" i="29" s="1"/>
  <c r="IQ23" i="16"/>
  <c r="FB23" i="29" s="1"/>
  <c r="IP23" i="16"/>
  <c r="FA23" i="29" s="1"/>
  <c r="IN23" i="16"/>
  <c r="EY23" i="29" s="1"/>
  <c r="IM23" i="16"/>
  <c r="EX23" i="29" s="1"/>
  <c r="IL23" i="16"/>
  <c r="EW23" i="29" s="1"/>
  <c r="IK23" i="16"/>
  <c r="EV23" i="29" s="1"/>
  <c r="IJ23" i="16"/>
  <c r="EU23" i="29" s="1"/>
  <c r="II23" i="16"/>
  <c r="ET23" i="29" s="1"/>
  <c r="IH23" i="16"/>
  <c r="ES23" i="29" s="1"/>
  <c r="IG23" i="16"/>
  <c r="ER23" i="29" s="1"/>
  <c r="IF23" i="16"/>
  <c r="EQ23" i="29" s="1"/>
  <c r="IE23" i="16"/>
  <c r="EP23" i="29" s="1"/>
  <c r="ID23" i="16"/>
  <c r="EO23" i="29" s="1"/>
  <c r="IB23" i="16"/>
  <c r="EM23" i="29" s="1"/>
  <c r="IA23" i="16"/>
  <c r="EL23" i="29" s="1"/>
  <c r="HY23" i="16"/>
  <c r="EJ23" i="29" s="1"/>
  <c r="IU22" i="16"/>
  <c r="FF22" i="29" s="1"/>
  <c r="IT22" i="16"/>
  <c r="FE22" i="29" s="1"/>
  <c r="IS22" i="16"/>
  <c r="FD22" i="29" s="1"/>
  <c r="IR22" i="16"/>
  <c r="FC22" i="29" s="1"/>
  <c r="IQ22" i="16"/>
  <c r="FB22" i="29" s="1"/>
  <c r="IP22" i="16"/>
  <c r="FA22" i="29" s="1"/>
  <c r="IN22" i="16"/>
  <c r="EY22" i="29" s="1"/>
  <c r="IM22" i="16"/>
  <c r="EX22" i="29" s="1"/>
  <c r="IL22" i="16"/>
  <c r="EW22" i="29" s="1"/>
  <c r="IK22" i="16"/>
  <c r="EV22" i="29" s="1"/>
  <c r="IJ22" i="16"/>
  <c r="EU22" i="29" s="1"/>
  <c r="II22" i="16"/>
  <c r="ET22" i="29" s="1"/>
  <c r="IH22" i="16"/>
  <c r="ES22" i="29" s="1"/>
  <c r="IG22" i="16"/>
  <c r="ER22" i="29" s="1"/>
  <c r="IF22" i="16"/>
  <c r="EQ22" i="29" s="1"/>
  <c r="IE22" i="16"/>
  <c r="EP22" i="29" s="1"/>
  <c r="ID22" i="16"/>
  <c r="EO22" i="29" s="1"/>
  <c r="IB22" i="16"/>
  <c r="EM22" i="29" s="1"/>
  <c r="IA22" i="16"/>
  <c r="EL22" i="29" s="1"/>
  <c r="HY22" i="16"/>
  <c r="EJ22" i="29" s="1"/>
  <c r="IU21" i="16"/>
  <c r="FF21" i="29" s="1"/>
  <c r="IT21" i="16"/>
  <c r="FE21" i="29" s="1"/>
  <c r="IS21" i="16"/>
  <c r="FD21" i="29" s="1"/>
  <c r="IR21" i="16"/>
  <c r="FC21" i="29" s="1"/>
  <c r="IQ21" i="16"/>
  <c r="FB21" i="29" s="1"/>
  <c r="IP21" i="16"/>
  <c r="FA21" i="29" s="1"/>
  <c r="IN21" i="16"/>
  <c r="EY21" i="29" s="1"/>
  <c r="IM21" i="16"/>
  <c r="EX21" i="29" s="1"/>
  <c r="IL21" i="16"/>
  <c r="EW21" i="29" s="1"/>
  <c r="IK21" i="16"/>
  <c r="EV21" i="29" s="1"/>
  <c r="IJ21" i="16"/>
  <c r="EU21" i="29" s="1"/>
  <c r="II21" i="16"/>
  <c r="ET21" i="29" s="1"/>
  <c r="IH21" i="16"/>
  <c r="ES21" i="29" s="1"/>
  <c r="IG21" i="16"/>
  <c r="ER21" i="29" s="1"/>
  <c r="IF21" i="16"/>
  <c r="EQ21" i="29" s="1"/>
  <c r="IE21" i="16"/>
  <c r="EP21" i="29" s="1"/>
  <c r="ID21" i="16"/>
  <c r="EO21" i="29" s="1"/>
  <c r="IB21" i="16"/>
  <c r="EM21" i="29" s="1"/>
  <c r="IA21" i="16"/>
  <c r="EL21" i="29" s="1"/>
  <c r="HY21" i="16"/>
  <c r="EJ21" i="29" s="1"/>
  <c r="IU20" i="16"/>
  <c r="FF20" i="29" s="1"/>
  <c r="IT20" i="16"/>
  <c r="FE20" i="29" s="1"/>
  <c r="IS20" i="16"/>
  <c r="FD20" i="29" s="1"/>
  <c r="IR20" i="16"/>
  <c r="FC20" i="29" s="1"/>
  <c r="IQ20" i="16"/>
  <c r="FB20" i="29" s="1"/>
  <c r="IP20" i="16"/>
  <c r="FA20" i="29" s="1"/>
  <c r="IN20" i="16"/>
  <c r="EY20" i="29" s="1"/>
  <c r="IM20" i="16"/>
  <c r="EX20" i="29" s="1"/>
  <c r="IL20" i="16"/>
  <c r="EW20" i="29" s="1"/>
  <c r="IK20" i="16"/>
  <c r="EV20" i="29" s="1"/>
  <c r="IJ20" i="16"/>
  <c r="EU20" i="29" s="1"/>
  <c r="II20" i="16"/>
  <c r="ET20" i="29" s="1"/>
  <c r="IH20" i="16"/>
  <c r="ES20" i="29" s="1"/>
  <c r="IG20" i="16"/>
  <c r="ER20" i="29" s="1"/>
  <c r="IF20" i="16"/>
  <c r="EQ20" i="29" s="1"/>
  <c r="IE20" i="16"/>
  <c r="EP20" i="29" s="1"/>
  <c r="ID20" i="16"/>
  <c r="EO20" i="29" s="1"/>
  <c r="IB20" i="16"/>
  <c r="EM20" i="29" s="1"/>
  <c r="IA20" i="16"/>
  <c r="EL20" i="29" s="1"/>
  <c r="HY20" i="16"/>
  <c r="EJ20" i="29" s="1"/>
  <c r="IU19" i="16"/>
  <c r="FF19" i="29" s="1"/>
  <c r="IT19" i="16"/>
  <c r="FE19" i="29" s="1"/>
  <c r="IS19" i="16"/>
  <c r="FD19" i="29" s="1"/>
  <c r="IR19" i="16"/>
  <c r="FC19" i="29" s="1"/>
  <c r="IQ19" i="16"/>
  <c r="FB19" i="29" s="1"/>
  <c r="IP19" i="16"/>
  <c r="FA19" i="29" s="1"/>
  <c r="IN19" i="16"/>
  <c r="EY19" i="29" s="1"/>
  <c r="IM19" i="16"/>
  <c r="EX19" i="29" s="1"/>
  <c r="IL19" i="16"/>
  <c r="EW19" i="29" s="1"/>
  <c r="IK19" i="16"/>
  <c r="EV19" i="29" s="1"/>
  <c r="IJ19" i="16"/>
  <c r="EU19" i="29" s="1"/>
  <c r="II19" i="16"/>
  <c r="ET19" i="29" s="1"/>
  <c r="IH19" i="16"/>
  <c r="ES19" i="29" s="1"/>
  <c r="IG19" i="16"/>
  <c r="ER19" i="29" s="1"/>
  <c r="IF19" i="16"/>
  <c r="EQ19" i="29" s="1"/>
  <c r="IE19" i="16"/>
  <c r="EP19" i="29" s="1"/>
  <c r="ID19" i="16"/>
  <c r="EO19" i="29" s="1"/>
  <c r="IB19" i="16"/>
  <c r="EM19" i="29" s="1"/>
  <c r="IA19" i="16"/>
  <c r="EL19" i="29" s="1"/>
  <c r="HY19" i="16"/>
  <c r="EJ19" i="29" s="1"/>
  <c r="IU18" i="16"/>
  <c r="FF18" i="29" s="1"/>
  <c r="IT18" i="16"/>
  <c r="FE18" i="29" s="1"/>
  <c r="IS18" i="16"/>
  <c r="FD18" i="29" s="1"/>
  <c r="IR18" i="16"/>
  <c r="FC18" i="29" s="1"/>
  <c r="IQ18" i="16"/>
  <c r="FB18" i="29" s="1"/>
  <c r="IP18" i="16"/>
  <c r="FA18" i="29" s="1"/>
  <c r="IN18" i="16"/>
  <c r="EY18" i="29" s="1"/>
  <c r="IM18" i="16"/>
  <c r="EX18" i="29" s="1"/>
  <c r="IL18" i="16"/>
  <c r="EW18" i="29" s="1"/>
  <c r="IK18" i="16"/>
  <c r="EV18" i="29" s="1"/>
  <c r="IJ18" i="16"/>
  <c r="EU18" i="29" s="1"/>
  <c r="II18" i="16"/>
  <c r="ET18" i="29" s="1"/>
  <c r="IH18" i="16"/>
  <c r="ES18" i="29" s="1"/>
  <c r="IG18" i="16"/>
  <c r="ER18" i="29" s="1"/>
  <c r="IF18" i="16"/>
  <c r="EQ18" i="29" s="1"/>
  <c r="IE18" i="16"/>
  <c r="EP18" i="29" s="1"/>
  <c r="ID18" i="16"/>
  <c r="EO18" i="29" s="1"/>
  <c r="IB18" i="16"/>
  <c r="EM18" i="29" s="1"/>
  <c r="IA18" i="16"/>
  <c r="EL18" i="29" s="1"/>
  <c r="HY18" i="16"/>
  <c r="EJ18" i="29" s="1"/>
  <c r="IU17" i="16"/>
  <c r="FF17" i="29" s="1"/>
  <c r="IT17" i="16"/>
  <c r="FE17" i="29" s="1"/>
  <c r="IS17" i="16"/>
  <c r="FD17" i="29" s="1"/>
  <c r="IR17" i="16"/>
  <c r="FC17" i="29" s="1"/>
  <c r="IQ17" i="16"/>
  <c r="FB17" i="29" s="1"/>
  <c r="IP17" i="16"/>
  <c r="FA17" i="29" s="1"/>
  <c r="IN17" i="16"/>
  <c r="EY17" i="29" s="1"/>
  <c r="IM17" i="16"/>
  <c r="EX17" i="29" s="1"/>
  <c r="IL17" i="16"/>
  <c r="EW17" i="29" s="1"/>
  <c r="IK17" i="16"/>
  <c r="EV17" i="29" s="1"/>
  <c r="IJ17" i="16"/>
  <c r="EU17" i="29" s="1"/>
  <c r="II17" i="16"/>
  <c r="ET17" i="29" s="1"/>
  <c r="IH17" i="16"/>
  <c r="ES17" i="29" s="1"/>
  <c r="IG17" i="16"/>
  <c r="ER17" i="29" s="1"/>
  <c r="IF17" i="16"/>
  <c r="EQ17" i="29" s="1"/>
  <c r="IE17" i="16"/>
  <c r="EP17" i="29" s="1"/>
  <c r="ID17" i="16"/>
  <c r="EO17" i="29" s="1"/>
  <c r="IB17" i="16"/>
  <c r="EM17" i="29" s="1"/>
  <c r="IA17" i="16"/>
  <c r="EL17" i="29" s="1"/>
  <c r="HY17" i="16"/>
  <c r="EJ17" i="29" s="1"/>
  <c r="IU16" i="16"/>
  <c r="FF16" i="29" s="1"/>
  <c r="IT16" i="16"/>
  <c r="FE16" i="29" s="1"/>
  <c r="IS16" i="16"/>
  <c r="FD16" i="29" s="1"/>
  <c r="IR16" i="16"/>
  <c r="FC16" i="29" s="1"/>
  <c r="IQ16" i="16"/>
  <c r="FB16" i="29" s="1"/>
  <c r="IP16" i="16"/>
  <c r="FA16" i="29" s="1"/>
  <c r="IN16" i="16"/>
  <c r="EY16" i="29" s="1"/>
  <c r="IM16" i="16"/>
  <c r="EX16" i="29" s="1"/>
  <c r="IL16" i="16"/>
  <c r="EW16" i="29" s="1"/>
  <c r="IK16" i="16"/>
  <c r="EV16" i="29" s="1"/>
  <c r="IJ16" i="16"/>
  <c r="EU16" i="29" s="1"/>
  <c r="II16" i="16"/>
  <c r="ET16" i="29" s="1"/>
  <c r="IH16" i="16"/>
  <c r="ES16" i="29" s="1"/>
  <c r="IG16" i="16"/>
  <c r="ER16" i="29" s="1"/>
  <c r="IF16" i="16"/>
  <c r="EQ16" i="29" s="1"/>
  <c r="IE16" i="16"/>
  <c r="EP16" i="29" s="1"/>
  <c r="ID16" i="16"/>
  <c r="EO16" i="29" s="1"/>
  <c r="IB16" i="16"/>
  <c r="EM16" i="29" s="1"/>
  <c r="IA16" i="16"/>
  <c r="EL16" i="29" s="1"/>
  <c r="HY16" i="16"/>
  <c r="EJ16" i="29" s="1"/>
  <c r="IU15" i="16"/>
  <c r="FF15" i="29" s="1"/>
  <c r="IT15" i="16"/>
  <c r="FE15" i="29" s="1"/>
  <c r="IS15" i="16"/>
  <c r="FD15" i="29" s="1"/>
  <c r="IR15" i="16"/>
  <c r="FC15" i="29" s="1"/>
  <c r="IQ15" i="16"/>
  <c r="FB15" i="29" s="1"/>
  <c r="IP15" i="16"/>
  <c r="FA15" i="29" s="1"/>
  <c r="IN15" i="16"/>
  <c r="EY15" i="29" s="1"/>
  <c r="IM15" i="16"/>
  <c r="EX15" i="29" s="1"/>
  <c r="IL15" i="16"/>
  <c r="EW15" i="29" s="1"/>
  <c r="IK15" i="16"/>
  <c r="EV15" i="29" s="1"/>
  <c r="IJ15" i="16"/>
  <c r="EU15" i="29" s="1"/>
  <c r="II15" i="16"/>
  <c r="ET15" i="29" s="1"/>
  <c r="IH15" i="16"/>
  <c r="ES15" i="29" s="1"/>
  <c r="IG15" i="16"/>
  <c r="ER15" i="29" s="1"/>
  <c r="IF15" i="16"/>
  <c r="EQ15" i="29" s="1"/>
  <c r="IE15" i="16"/>
  <c r="EP15" i="29" s="1"/>
  <c r="ID15" i="16"/>
  <c r="EO15" i="29" s="1"/>
  <c r="IB15" i="16"/>
  <c r="EM15" i="29" s="1"/>
  <c r="IA15" i="16"/>
  <c r="EL15" i="29" s="1"/>
  <c r="HY15" i="16"/>
  <c r="EJ15" i="29" s="1"/>
  <c r="IU14" i="16"/>
  <c r="FF14" i="29" s="1"/>
  <c r="IT14" i="16"/>
  <c r="FE14" i="29" s="1"/>
  <c r="IS14" i="16"/>
  <c r="FD14" i="29" s="1"/>
  <c r="IR14" i="16"/>
  <c r="FC14" i="29" s="1"/>
  <c r="IQ14" i="16"/>
  <c r="FB14" i="29" s="1"/>
  <c r="IP14" i="16"/>
  <c r="FA14" i="29" s="1"/>
  <c r="IN14" i="16"/>
  <c r="EY14" i="29" s="1"/>
  <c r="IM14" i="16"/>
  <c r="EX14" i="29" s="1"/>
  <c r="IL14" i="16"/>
  <c r="EW14" i="29" s="1"/>
  <c r="IK14" i="16"/>
  <c r="EV14" i="29" s="1"/>
  <c r="IJ14" i="16"/>
  <c r="EU14" i="29" s="1"/>
  <c r="II14" i="16"/>
  <c r="ET14" i="29" s="1"/>
  <c r="IH14" i="16"/>
  <c r="ES14" i="29" s="1"/>
  <c r="IG14" i="16"/>
  <c r="ER14" i="29" s="1"/>
  <c r="IF14" i="16"/>
  <c r="EQ14" i="29" s="1"/>
  <c r="IE14" i="16"/>
  <c r="EP14" i="29" s="1"/>
  <c r="ID14" i="16"/>
  <c r="EO14" i="29" s="1"/>
  <c r="IB14" i="16"/>
  <c r="EM14" i="29" s="1"/>
  <c r="IA14" i="16"/>
  <c r="EL14" i="29" s="1"/>
  <c r="HY14" i="16"/>
  <c r="EJ14" i="29" s="1"/>
  <c r="IU13" i="16"/>
  <c r="FF13" i="29" s="1"/>
  <c r="IT13" i="16"/>
  <c r="FE13" i="29" s="1"/>
  <c r="IS13" i="16"/>
  <c r="FD13" i="29" s="1"/>
  <c r="IR13" i="16"/>
  <c r="FC13" i="29" s="1"/>
  <c r="IQ13" i="16"/>
  <c r="FB13" i="29" s="1"/>
  <c r="IP13" i="16"/>
  <c r="FA13" i="29" s="1"/>
  <c r="IN13" i="16"/>
  <c r="EY13" i="29" s="1"/>
  <c r="IM13" i="16"/>
  <c r="EX13" i="29" s="1"/>
  <c r="IL13" i="16"/>
  <c r="EW13" i="29" s="1"/>
  <c r="IK13" i="16"/>
  <c r="EV13" i="29" s="1"/>
  <c r="IJ13" i="16"/>
  <c r="EU13" i="29" s="1"/>
  <c r="II13" i="16"/>
  <c r="ET13" i="29" s="1"/>
  <c r="IH13" i="16"/>
  <c r="ES13" i="29" s="1"/>
  <c r="IG13" i="16"/>
  <c r="ER13" i="29" s="1"/>
  <c r="IF13" i="16"/>
  <c r="EQ13" i="29" s="1"/>
  <c r="IE13" i="16"/>
  <c r="EP13" i="29" s="1"/>
  <c r="ID13" i="16"/>
  <c r="EO13" i="29" s="1"/>
  <c r="IB13" i="16"/>
  <c r="EM13" i="29" s="1"/>
  <c r="IA13" i="16"/>
  <c r="EL13" i="29" s="1"/>
  <c r="HY13" i="16"/>
  <c r="EJ13" i="29" s="1"/>
  <c r="IU12" i="16"/>
  <c r="FF12" i="29" s="1"/>
  <c r="IT12" i="16"/>
  <c r="IS12" i="16"/>
  <c r="FD12" i="29" s="1"/>
  <c r="IR12" i="16"/>
  <c r="FC12" i="29" s="1"/>
  <c r="IQ12" i="16"/>
  <c r="FB12" i="29" s="1"/>
  <c r="IP12" i="16"/>
  <c r="IN12" i="16"/>
  <c r="EY12" i="29" s="1"/>
  <c r="IM12" i="16"/>
  <c r="EX12" i="29" s="1"/>
  <c r="IL12" i="16"/>
  <c r="IK12" i="16"/>
  <c r="EV12" i="29" s="1"/>
  <c r="IJ12" i="16"/>
  <c r="EU12" i="29" s="1"/>
  <c r="II12" i="16"/>
  <c r="ET12" i="29" s="1"/>
  <c r="IH12" i="16"/>
  <c r="ES12" i="29" s="1"/>
  <c r="IG12" i="16"/>
  <c r="ER12" i="29" s="1"/>
  <c r="IF12" i="16"/>
  <c r="EQ12" i="29" s="1"/>
  <c r="IE12" i="16"/>
  <c r="EP12" i="29" s="1"/>
  <c r="ID12" i="16"/>
  <c r="EO12" i="29" s="1"/>
  <c r="IB12" i="16"/>
  <c r="EM12" i="29" s="1"/>
  <c r="IA12" i="16"/>
  <c r="EL12" i="29" s="1"/>
  <c r="D13" i="13"/>
  <c r="C14" i="13"/>
  <c r="D15" i="13"/>
  <c r="C16" i="13"/>
  <c r="D17" i="13"/>
  <c r="C18" i="13"/>
  <c r="D19" i="13"/>
  <c r="C20" i="13"/>
  <c r="D21" i="13"/>
  <c r="C22" i="13"/>
  <c r="D23" i="13"/>
  <c r="C24" i="13"/>
  <c r="D25" i="13"/>
  <c r="C26" i="13"/>
  <c r="D27" i="13"/>
  <c r="C28" i="13"/>
  <c r="D29" i="13"/>
  <c r="C30" i="13"/>
  <c r="D31" i="13"/>
  <c r="C32" i="13"/>
  <c r="D33" i="13"/>
  <c r="C34" i="13"/>
  <c r="D35" i="13"/>
  <c r="C36" i="13"/>
  <c r="D37" i="13"/>
  <c r="C38" i="13"/>
  <c r="D39" i="13"/>
  <c r="C40" i="13"/>
  <c r="D41" i="13"/>
  <c r="C42" i="13"/>
  <c r="D43" i="13"/>
  <c r="C44" i="13"/>
  <c r="D45" i="13"/>
  <c r="C46" i="13"/>
  <c r="D47" i="13"/>
  <c r="C48" i="13"/>
  <c r="D49" i="13"/>
  <c r="C50" i="13"/>
  <c r="D51" i="13"/>
  <c r="C52" i="13"/>
  <c r="D53" i="13"/>
  <c r="C54" i="13"/>
  <c r="D55" i="13"/>
  <c r="C56" i="13"/>
  <c r="D57" i="13"/>
  <c r="C58" i="13"/>
  <c r="D59" i="13"/>
  <c r="C60" i="13"/>
  <c r="D61" i="13"/>
  <c r="C62" i="13"/>
  <c r="D63" i="13"/>
  <c r="C64" i="13"/>
  <c r="D65" i="13"/>
  <c r="C66" i="13"/>
  <c r="D67" i="13"/>
  <c r="C68" i="13"/>
  <c r="D69" i="13"/>
  <c r="C70" i="13"/>
  <c r="D71" i="13"/>
  <c r="C72" i="13"/>
  <c r="D73" i="13"/>
  <c r="C74" i="13"/>
  <c r="D75" i="13"/>
  <c r="C76" i="13"/>
  <c r="D77" i="13"/>
  <c r="C78" i="13"/>
  <c r="D79" i="13"/>
  <c r="C80" i="13"/>
  <c r="D81" i="13"/>
  <c r="C82" i="13"/>
  <c r="D83" i="13"/>
  <c r="C84" i="13"/>
  <c r="D85" i="13"/>
  <c r="C86" i="13"/>
  <c r="D87" i="13"/>
  <c r="C88" i="13"/>
  <c r="D89" i="13"/>
  <c r="C90" i="13"/>
  <c r="D91" i="13"/>
  <c r="C92" i="13"/>
  <c r="D93" i="13"/>
  <c r="C94" i="13"/>
  <c r="D95" i="13"/>
  <c r="C96" i="13"/>
  <c r="D97" i="13"/>
  <c r="C98" i="13"/>
  <c r="D99" i="13"/>
  <c r="C100" i="13"/>
  <c r="D101" i="13"/>
  <c r="C102" i="13"/>
  <c r="D103" i="13"/>
  <c r="C104" i="13"/>
  <c r="D105" i="13"/>
  <c r="C106" i="13"/>
  <c r="D107" i="13"/>
  <c r="C108" i="13"/>
  <c r="D109" i="13"/>
  <c r="C110" i="13"/>
  <c r="D111" i="13"/>
  <c r="C112" i="13"/>
  <c r="D113" i="13"/>
  <c r="C114" i="13"/>
  <c r="D115" i="13"/>
  <c r="C116" i="13"/>
  <c r="D117" i="13"/>
  <c r="C118" i="13"/>
  <c r="D119" i="13"/>
  <c r="C120" i="13"/>
  <c r="D121" i="13"/>
  <c r="C122" i="13"/>
  <c r="D123" i="13"/>
  <c r="C124" i="13"/>
  <c r="D125" i="13"/>
  <c r="C126" i="13"/>
  <c r="D127" i="13"/>
  <c r="C128" i="13"/>
  <c r="D129" i="13"/>
  <c r="C130" i="13"/>
  <c r="D131" i="13"/>
  <c r="C132" i="13"/>
  <c r="D133" i="13"/>
  <c r="C134" i="13"/>
  <c r="D135" i="13"/>
  <c r="C136" i="13"/>
  <c r="D137" i="13"/>
  <c r="C138" i="13"/>
  <c r="D139" i="13"/>
  <c r="C140" i="13"/>
  <c r="D141" i="13"/>
  <c r="C142" i="13"/>
  <c r="D143" i="13"/>
  <c r="C144" i="13"/>
  <c r="D145" i="13"/>
  <c r="EF147" i="13"/>
  <c r="EB147" i="13"/>
  <c r="DX147" i="13"/>
  <c r="DT147" i="13"/>
  <c r="DT147" i="15" s="1"/>
  <c r="DP147" i="13"/>
  <c r="DL147" i="13"/>
  <c r="DL147" i="15" s="1"/>
  <c r="DH147" i="13"/>
  <c r="DD147" i="13"/>
  <c r="CZ147" i="13"/>
  <c r="CV147" i="13"/>
  <c r="CR147" i="13"/>
  <c r="CR147" i="15" s="1"/>
  <c r="CN147" i="13"/>
  <c r="CJ147" i="13"/>
  <c r="CF147" i="13"/>
  <c r="CB147" i="13"/>
  <c r="BX147" i="13"/>
  <c r="BT147" i="13"/>
  <c r="BP147" i="13"/>
  <c r="BL147" i="13"/>
  <c r="BH147" i="13"/>
  <c r="BH147" i="15" s="1"/>
  <c r="BD147" i="13"/>
  <c r="AZ147" i="13"/>
  <c r="AZ147" i="15" s="1"/>
  <c r="AV147" i="13"/>
  <c r="AR147" i="13"/>
  <c r="AN147" i="13"/>
  <c r="AJ147" i="13"/>
  <c r="AF147" i="13"/>
  <c r="AF147" i="15" s="1"/>
  <c r="AB147" i="13"/>
  <c r="X147" i="13"/>
  <c r="T147" i="13"/>
  <c r="P147" i="13"/>
  <c r="L147" i="13"/>
  <c r="H147" i="13"/>
  <c r="D147" i="13"/>
  <c r="EF146" i="13"/>
  <c r="EB146" i="13"/>
  <c r="DX146" i="13"/>
  <c r="DT146" i="13"/>
  <c r="DT146" i="15" s="1"/>
  <c r="DP146" i="13"/>
  <c r="DL146" i="13"/>
  <c r="DL146" i="15" s="1"/>
  <c r="DH146" i="13"/>
  <c r="DD146" i="13"/>
  <c r="CZ146" i="13"/>
  <c r="CV146" i="13"/>
  <c r="CR146" i="13"/>
  <c r="CR146" i="15" s="1"/>
  <c r="CN146" i="13"/>
  <c r="CJ146" i="13"/>
  <c r="CF146" i="13"/>
  <c r="CB146" i="13"/>
  <c r="BX146" i="13"/>
  <c r="BT146" i="13"/>
  <c r="BP146" i="13"/>
  <c r="BL146" i="13"/>
  <c r="BH146" i="13"/>
  <c r="BH146" i="15" s="1"/>
  <c r="BD146" i="13"/>
  <c r="AZ146" i="13"/>
  <c r="AZ146" i="15" s="1"/>
  <c r="AV146" i="13"/>
  <c r="AR146" i="13"/>
  <c r="AN146" i="13"/>
  <c r="AJ146" i="13"/>
  <c r="AF146" i="13"/>
  <c r="AF146" i="15" s="1"/>
  <c r="AB146" i="13"/>
  <c r="X146" i="13"/>
  <c r="T146" i="13"/>
  <c r="P146" i="13"/>
  <c r="L146" i="13"/>
  <c r="H146" i="13"/>
  <c r="D146" i="13"/>
  <c r="EF145" i="13"/>
  <c r="EB145" i="13"/>
  <c r="DX145" i="13"/>
  <c r="DT145" i="13"/>
  <c r="DT145" i="15" s="1"/>
  <c r="DP145" i="13"/>
  <c r="DL145" i="13"/>
  <c r="DL145" i="15" s="1"/>
  <c r="DH145" i="13"/>
  <c r="DD145" i="13"/>
  <c r="CZ145" i="13"/>
  <c r="CV145" i="13"/>
  <c r="CR145" i="13"/>
  <c r="CR145" i="15" s="1"/>
  <c r="CN145" i="13"/>
  <c r="CJ145" i="13"/>
  <c r="CF145" i="13"/>
  <c r="CB145" i="13"/>
  <c r="BX145" i="13"/>
  <c r="BT145" i="13"/>
  <c r="BP145" i="13"/>
  <c r="BL145" i="13"/>
  <c r="BH145" i="13"/>
  <c r="BH145" i="15" s="1"/>
  <c r="BD145" i="13"/>
  <c r="AZ145" i="13"/>
  <c r="AZ145" i="15" s="1"/>
  <c r="AV145" i="13"/>
  <c r="AR145" i="13"/>
  <c r="AN145" i="13"/>
  <c r="AJ145" i="13"/>
  <c r="AF145" i="13"/>
  <c r="AF145" i="15" s="1"/>
  <c r="AB145" i="13"/>
  <c r="X145" i="13"/>
  <c r="T145" i="13"/>
  <c r="P145" i="13"/>
  <c r="L145" i="13"/>
  <c r="H145" i="13"/>
  <c r="EF144" i="13"/>
  <c r="EB144" i="13"/>
  <c r="DX144" i="13"/>
  <c r="DT144" i="13"/>
  <c r="DT144" i="15" s="1"/>
  <c r="DP144" i="13"/>
  <c r="DL144" i="13"/>
  <c r="DL144" i="15" s="1"/>
  <c r="DH144" i="13"/>
  <c r="DD144" i="13"/>
  <c r="CZ144" i="13"/>
  <c r="CV144" i="13"/>
  <c r="CR144" i="13"/>
  <c r="CR144" i="15" s="1"/>
  <c r="CN144" i="13"/>
  <c r="CJ144" i="13"/>
  <c r="CF144" i="13"/>
  <c r="CB144" i="13"/>
  <c r="BX144" i="13"/>
  <c r="BT144" i="13"/>
  <c r="BP144" i="13"/>
  <c r="BL144" i="13"/>
  <c r="BH144" i="13"/>
  <c r="BH144" i="15" s="1"/>
  <c r="BD144" i="13"/>
  <c r="AZ144" i="13"/>
  <c r="AZ144" i="15" s="1"/>
  <c r="AV144" i="13"/>
  <c r="AR144" i="13"/>
  <c r="AN144" i="13"/>
  <c r="AJ144" i="13"/>
  <c r="AF144" i="13"/>
  <c r="AF144" i="15" s="1"/>
  <c r="AB144" i="13"/>
  <c r="X144" i="13"/>
  <c r="T144" i="13"/>
  <c r="P144" i="13"/>
  <c r="L144" i="13"/>
  <c r="H144" i="13"/>
  <c r="EF143" i="13"/>
  <c r="EB143" i="13"/>
  <c r="DX143" i="13"/>
  <c r="DT143" i="13"/>
  <c r="DT143" i="15" s="1"/>
  <c r="DP143" i="13"/>
  <c r="DL143" i="13"/>
  <c r="DL143" i="15" s="1"/>
  <c r="DH143" i="13"/>
  <c r="DD143" i="13"/>
  <c r="CZ143" i="13"/>
  <c r="CV143" i="13"/>
  <c r="CR143" i="13"/>
  <c r="CR143" i="15" s="1"/>
  <c r="CN143" i="13"/>
  <c r="CJ143" i="13"/>
  <c r="CF143" i="13"/>
  <c r="CB143" i="13"/>
  <c r="BX143" i="13"/>
  <c r="BT143" i="13"/>
  <c r="BP143" i="13"/>
  <c r="BL143" i="13"/>
  <c r="BH143" i="13"/>
  <c r="BH143" i="15" s="1"/>
  <c r="BD143" i="13"/>
  <c r="AZ143" i="13"/>
  <c r="AZ143" i="15" s="1"/>
  <c r="AV143" i="13"/>
  <c r="AR143" i="13"/>
  <c r="AN143" i="13"/>
  <c r="AJ143" i="13"/>
  <c r="AF143" i="13"/>
  <c r="AF143" i="15" s="1"/>
  <c r="AB143" i="13"/>
  <c r="X143" i="13"/>
  <c r="T143" i="13"/>
  <c r="P143" i="13"/>
  <c r="L143" i="13"/>
  <c r="H143" i="13"/>
  <c r="EF142" i="13"/>
  <c r="EB142" i="13"/>
  <c r="DX142" i="13"/>
  <c r="DT142" i="13"/>
  <c r="DT142" i="15" s="1"/>
  <c r="DP142" i="13"/>
  <c r="DL142" i="13"/>
  <c r="DL142" i="15" s="1"/>
  <c r="DH142" i="13"/>
  <c r="DD142" i="13"/>
  <c r="CZ142" i="13"/>
  <c r="CV142" i="13"/>
  <c r="CR142" i="13"/>
  <c r="CR142" i="15" s="1"/>
  <c r="CN142" i="13"/>
  <c r="CJ142" i="13"/>
  <c r="CF142" i="13"/>
  <c r="CB142" i="13"/>
  <c r="BX142" i="13"/>
  <c r="BT142" i="13"/>
  <c r="BP142" i="13"/>
  <c r="BL142" i="13"/>
  <c r="BH142" i="13"/>
  <c r="BH142" i="15" s="1"/>
  <c r="BD142" i="13"/>
  <c r="AZ142" i="13"/>
  <c r="AZ142" i="15" s="1"/>
  <c r="AV142" i="13"/>
  <c r="AR142" i="13"/>
  <c r="AN142" i="13"/>
  <c r="AJ142" i="13"/>
  <c r="AF142" i="13"/>
  <c r="AF142" i="15" s="1"/>
  <c r="AB142" i="13"/>
  <c r="X142" i="13"/>
  <c r="T142" i="13"/>
  <c r="P142" i="13"/>
  <c r="L142" i="13"/>
  <c r="H142" i="13"/>
  <c r="EF141" i="13"/>
  <c r="EB141" i="13"/>
  <c r="DX141" i="13"/>
  <c r="DT141" i="13"/>
  <c r="DT141" i="15" s="1"/>
  <c r="DP141" i="13"/>
  <c r="DL141" i="13"/>
  <c r="DL141" i="15" s="1"/>
  <c r="DH141" i="13"/>
  <c r="DD141" i="13"/>
  <c r="CZ141" i="13"/>
  <c r="CV141" i="13"/>
  <c r="CR141" i="13"/>
  <c r="CR141" i="15" s="1"/>
  <c r="CN141" i="13"/>
  <c r="CJ141" i="13"/>
  <c r="CF141" i="13"/>
  <c r="CB141" i="13"/>
  <c r="BX141" i="13"/>
  <c r="BT141" i="13"/>
  <c r="BP141" i="13"/>
  <c r="BL141" i="13"/>
  <c r="BH141" i="13"/>
  <c r="BH141" i="15" s="1"/>
  <c r="BD141" i="13"/>
  <c r="AZ141" i="13"/>
  <c r="AZ141" i="15" s="1"/>
  <c r="AV141" i="13"/>
  <c r="AR141" i="13"/>
  <c r="AN141" i="13"/>
  <c r="AJ141" i="13"/>
  <c r="AF141" i="13"/>
  <c r="AF141" i="15" s="1"/>
  <c r="AB141" i="13"/>
  <c r="X141" i="13"/>
  <c r="T141" i="13"/>
  <c r="P141" i="13"/>
  <c r="L141" i="13"/>
  <c r="H141" i="13"/>
  <c r="EF140" i="13"/>
  <c r="EB140" i="13"/>
  <c r="DX140" i="13"/>
  <c r="DT140" i="13"/>
  <c r="DT140" i="15" s="1"/>
  <c r="DP140" i="13"/>
  <c r="DL140" i="13"/>
  <c r="DL140" i="15" s="1"/>
  <c r="DH140" i="13"/>
  <c r="DF140" i="13"/>
  <c r="DD140" i="13"/>
  <c r="CZ140" i="13"/>
  <c r="CV140" i="13"/>
  <c r="CR140" i="13"/>
  <c r="CR140" i="15" s="1"/>
  <c r="CP140" i="13"/>
  <c r="CP140" i="15" s="1"/>
  <c r="CN140" i="13"/>
  <c r="CJ140" i="13"/>
  <c r="CF140" i="13"/>
  <c r="CB140" i="13"/>
  <c r="BZ140" i="13"/>
  <c r="BX140" i="13"/>
  <c r="BT140" i="13"/>
  <c r="BP140" i="13"/>
  <c r="BL140" i="13"/>
  <c r="BH140" i="13"/>
  <c r="BH140" i="15" s="1"/>
  <c r="BD140" i="13"/>
  <c r="AZ140" i="13"/>
  <c r="AZ140" i="15" s="1"/>
  <c r="AV140" i="13"/>
  <c r="AT140" i="13"/>
  <c r="AR140" i="13"/>
  <c r="AN140" i="13"/>
  <c r="AJ140" i="13"/>
  <c r="AF140" i="13"/>
  <c r="AF140" i="15" s="1"/>
  <c r="AD140" i="13"/>
  <c r="AD140" i="15" s="1"/>
  <c r="AB140" i="13"/>
  <c r="X140" i="13"/>
  <c r="T140" i="13"/>
  <c r="P140" i="13"/>
  <c r="N140" i="13"/>
  <c r="L140" i="13"/>
  <c r="H140" i="13"/>
  <c r="EF139" i="13"/>
  <c r="EB139" i="13"/>
  <c r="DX139" i="13"/>
  <c r="DT139" i="13"/>
  <c r="DT139" i="15" s="1"/>
  <c r="DP139" i="13"/>
  <c r="DL139" i="13"/>
  <c r="DL139" i="15" s="1"/>
  <c r="DH139" i="13"/>
  <c r="DD139" i="13"/>
  <c r="CZ139" i="13"/>
  <c r="CV139" i="13"/>
  <c r="CR139" i="13"/>
  <c r="CR139" i="15" s="1"/>
  <c r="CN139" i="13"/>
  <c r="CJ139" i="13"/>
  <c r="CF139" i="13"/>
  <c r="CB139" i="13"/>
  <c r="BX139" i="13"/>
  <c r="BT139" i="13"/>
  <c r="BP139" i="13"/>
  <c r="BL139" i="13"/>
  <c r="BH139" i="13"/>
  <c r="BH139" i="15" s="1"/>
  <c r="BD139" i="13"/>
  <c r="AZ139" i="13"/>
  <c r="AZ139" i="15" s="1"/>
  <c r="AV139" i="13"/>
  <c r="AR139" i="13"/>
  <c r="AN139" i="13"/>
  <c r="AJ139" i="13"/>
  <c r="AF139" i="13"/>
  <c r="AF139" i="15" s="1"/>
  <c r="AB139" i="13"/>
  <c r="X139" i="13"/>
  <c r="T139" i="13"/>
  <c r="P139" i="13"/>
  <c r="L139" i="13"/>
  <c r="H139" i="13"/>
  <c r="EF138" i="13"/>
  <c r="EB138" i="13"/>
  <c r="DX138" i="13"/>
  <c r="DV138" i="13"/>
  <c r="DT138" i="13"/>
  <c r="DT138" i="15" s="1"/>
  <c r="DP138" i="13"/>
  <c r="DL138" i="13"/>
  <c r="DL138" i="15" s="1"/>
  <c r="DH138" i="13"/>
  <c r="DF138" i="13"/>
  <c r="DD138" i="13"/>
  <c r="CZ138" i="13"/>
  <c r="CV138" i="13"/>
  <c r="CR138" i="13"/>
  <c r="CR138" i="15" s="1"/>
  <c r="CP138" i="13"/>
  <c r="CP138" i="15" s="1"/>
  <c r="CN138" i="13"/>
  <c r="CJ138" i="13"/>
  <c r="CF138" i="13"/>
  <c r="CB138" i="13"/>
  <c r="BX138" i="13"/>
  <c r="BT138" i="13"/>
  <c r="BP138" i="13"/>
  <c r="BL138" i="13"/>
  <c r="BJ138" i="13"/>
  <c r="BH138" i="13"/>
  <c r="BH138" i="15" s="1"/>
  <c r="BD138" i="13"/>
  <c r="AZ138" i="13"/>
  <c r="AZ138" i="15" s="1"/>
  <c r="AV138" i="13"/>
  <c r="AT138" i="13"/>
  <c r="AR138" i="13"/>
  <c r="AN138" i="13"/>
  <c r="AJ138" i="13"/>
  <c r="AF138" i="13"/>
  <c r="AF138" i="15" s="1"/>
  <c r="AD138" i="13"/>
  <c r="AD138" i="15" s="1"/>
  <c r="AB138" i="13"/>
  <c r="X138" i="13"/>
  <c r="T138" i="13"/>
  <c r="P138" i="13"/>
  <c r="L138" i="13"/>
  <c r="H138" i="13"/>
  <c r="EF137" i="13"/>
  <c r="EB137" i="13"/>
  <c r="DX137" i="13"/>
  <c r="DT137" i="13"/>
  <c r="DT137" i="15" s="1"/>
  <c r="DP137" i="13"/>
  <c r="DL137" i="13"/>
  <c r="DL137" i="15" s="1"/>
  <c r="DH137" i="13"/>
  <c r="DD137" i="13"/>
  <c r="CZ137" i="13"/>
  <c r="CV137" i="13"/>
  <c r="CR137" i="13"/>
  <c r="CR137" i="15" s="1"/>
  <c r="CN137" i="13"/>
  <c r="CJ137" i="13"/>
  <c r="CF137" i="13"/>
  <c r="CB137" i="13"/>
  <c r="BX137" i="13"/>
  <c r="BT137" i="13"/>
  <c r="BP137" i="13"/>
  <c r="BL137" i="13"/>
  <c r="BH137" i="13"/>
  <c r="BH137" i="15" s="1"/>
  <c r="BD137" i="13"/>
  <c r="AZ137" i="13"/>
  <c r="AZ137" i="15" s="1"/>
  <c r="AV137" i="13"/>
  <c r="AR137" i="13"/>
  <c r="AN137" i="13"/>
  <c r="AJ137" i="13"/>
  <c r="AF137" i="13"/>
  <c r="AF137" i="15" s="1"/>
  <c r="AB137" i="13"/>
  <c r="X137" i="13"/>
  <c r="T137" i="13"/>
  <c r="P137" i="13"/>
  <c r="L137" i="13"/>
  <c r="H137" i="13"/>
  <c r="EF136" i="13"/>
  <c r="EB136" i="13"/>
  <c r="DX136" i="13"/>
  <c r="DV136" i="13"/>
  <c r="DT136" i="13"/>
  <c r="DT136" i="15" s="1"/>
  <c r="DP136" i="13"/>
  <c r="DL136" i="13"/>
  <c r="DL136" i="15" s="1"/>
  <c r="DH136" i="13"/>
  <c r="DF136" i="13"/>
  <c r="DD136" i="13"/>
  <c r="CZ136" i="13"/>
  <c r="CV136" i="13"/>
  <c r="CR136" i="13"/>
  <c r="CR136" i="15" s="1"/>
  <c r="CN136" i="13"/>
  <c r="CJ136" i="13"/>
  <c r="CF136" i="13"/>
  <c r="CB136" i="13"/>
  <c r="BZ136" i="13"/>
  <c r="BX136" i="13"/>
  <c r="BT136" i="13"/>
  <c r="BP136" i="13"/>
  <c r="BL136" i="13"/>
  <c r="BJ136" i="13"/>
  <c r="BH136" i="13"/>
  <c r="BH136" i="15" s="1"/>
  <c r="BD136" i="13"/>
  <c r="AZ136" i="13"/>
  <c r="AZ136" i="15" s="1"/>
  <c r="AV136" i="13"/>
  <c r="AT136" i="13"/>
  <c r="AR136" i="13"/>
  <c r="AN136" i="13"/>
  <c r="AJ136" i="13"/>
  <c r="AF136" i="13"/>
  <c r="AF136" i="15" s="1"/>
  <c r="AB136" i="13"/>
  <c r="X136" i="13"/>
  <c r="T136" i="13"/>
  <c r="P136" i="13"/>
  <c r="N136" i="13"/>
  <c r="L136" i="13"/>
  <c r="H136" i="13"/>
  <c r="EF135" i="13"/>
  <c r="EB135" i="13"/>
  <c r="DX135" i="13"/>
  <c r="DT135" i="13"/>
  <c r="DT135" i="15" s="1"/>
  <c r="DP135" i="13"/>
  <c r="DL135" i="13"/>
  <c r="DL135" i="15" s="1"/>
  <c r="DH135" i="13"/>
  <c r="DD135" i="13"/>
  <c r="CZ135" i="13"/>
  <c r="CV135" i="13"/>
  <c r="CR135" i="13"/>
  <c r="CR135" i="15" s="1"/>
  <c r="CN135" i="13"/>
  <c r="CJ135" i="13"/>
  <c r="CF135" i="13"/>
  <c r="CB135" i="13"/>
  <c r="BX135" i="13"/>
  <c r="BT135" i="13"/>
  <c r="BP135" i="13"/>
  <c r="BL135" i="13"/>
  <c r="BH135" i="13"/>
  <c r="BH135" i="15" s="1"/>
  <c r="BD135" i="13"/>
  <c r="AZ135" i="13"/>
  <c r="AZ135" i="15" s="1"/>
  <c r="AV135" i="13"/>
  <c r="AR135" i="13"/>
  <c r="AN135" i="13"/>
  <c r="AJ135" i="13"/>
  <c r="AF135" i="13"/>
  <c r="AF135" i="15" s="1"/>
  <c r="AB135" i="13"/>
  <c r="X135" i="13"/>
  <c r="T135" i="13"/>
  <c r="P135" i="13"/>
  <c r="L135" i="13"/>
  <c r="H135" i="13"/>
  <c r="EF134" i="13"/>
  <c r="EB134" i="13"/>
  <c r="DX134" i="13"/>
  <c r="DV134" i="13"/>
  <c r="DT134" i="13"/>
  <c r="DT134" i="15" s="1"/>
  <c r="DP134" i="13"/>
  <c r="DL134" i="13"/>
  <c r="DL134" i="15" s="1"/>
  <c r="DH134" i="13"/>
  <c r="DD134" i="13"/>
  <c r="CZ134" i="13"/>
  <c r="CV134" i="13"/>
  <c r="CR134" i="13"/>
  <c r="CR134" i="15" s="1"/>
  <c r="CP134" i="13"/>
  <c r="CP134" i="15" s="1"/>
  <c r="CN134" i="13"/>
  <c r="CJ134" i="13"/>
  <c r="CF134" i="13"/>
  <c r="CB134" i="13"/>
  <c r="BZ134" i="13"/>
  <c r="BX134" i="13"/>
  <c r="BT134" i="13"/>
  <c r="BP134" i="13"/>
  <c r="BL134" i="13"/>
  <c r="BJ134" i="13"/>
  <c r="BH134" i="13"/>
  <c r="BH134" i="15" s="1"/>
  <c r="BD134" i="13"/>
  <c r="AZ134" i="13"/>
  <c r="AZ134" i="15" s="1"/>
  <c r="AV134" i="13"/>
  <c r="AR134" i="13"/>
  <c r="AN134" i="13"/>
  <c r="AJ134" i="13"/>
  <c r="AF134" i="13"/>
  <c r="AF134" i="15" s="1"/>
  <c r="AD134" i="13"/>
  <c r="AD134" i="15" s="1"/>
  <c r="AB134" i="13"/>
  <c r="X134" i="13"/>
  <c r="T134" i="13"/>
  <c r="P134" i="13"/>
  <c r="N134" i="13"/>
  <c r="L134" i="13"/>
  <c r="H134" i="13"/>
  <c r="EF133" i="13"/>
  <c r="EB133" i="13"/>
  <c r="DX133" i="13"/>
  <c r="DT133" i="13"/>
  <c r="DT133" i="15" s="1"/>
  <c r="DP133" i="13"/>
  <c r="DL133" i="13"/>
  <c r="DL133" i="15" s="1"/>
  <c r="DH133" i="13"/>
  <c r="DD133" i="13"/>
  <c r="CZ133" i="13"/>
  <c r="CV133" i="13"/>
  <c r="CR133" i="13"/>
  <c r="CR133" i="15" s="1"/>
  <c r="CN133" i="13"/>
  <c r="CJ133" i="13"/>
  <c r="CF133" i="13"/>
  <c r="CB133" i="13"/>
  <c r="BX133" i="13"/>
  <c r="BT133" i="13"/>
  <c r="BP133" i="13"/>
  <c r="BL133" i="13"/>
  <c r="BH133" i="13"/>
  <c r="BH133" i="15" s="1"/>
  <c r="BD133" i="13"/>
  <c r="AZ133" i="13"/>
  <c r="AZ133" i="15" s="1"/>
  <c r="AV133" i="13"/>
  <c r="AR133" i="13"/>
  <c r="AN133" i="13"/>
  <c r="AJ133" i="13"/>
  <c r="AF133" i="13"/>
  <c r="AF133" i="15" s="1"/>
  <c r="AB133" i="13"/>
  <c r="X133" i="13"/>
  <c r="T133" i="13"/>
  <c r="P133" i="13"/>
  <c r="L133" i="13"/>
  <c r="H133" i="13"/>
  <c r="EF132" i="13"/>
  <c r="EB132" i="13"/>
  <c r="DX132" i="13"/>
  <c r="DT132" i="13"/>
  <c r="DT132" i="15" s="1"/>
  <c r="DP132" i="13"/>
  <c r="DL132" i="13"/>
  <c r="DL132" i="15" s="1"/>
  <c r="DH132" i="13"/>
  <c r="DF132" i="13"/>
  <c r="DD132" i="13"/>
  <c r="CZ132" i="13"/>
  <c r="CV132" i="13"/>
  <c r="CR132" i="13"/>
  <c r="CR132" i="15" s="1"/>
  <c r="CP132" i="13"/>
  <c r="CP132" i="15" s="1"/>
  <c r="CN132" i="13"/>
  <c r="CJ132" i="13"/>
  <c r="CF132" i="13"/>
  <c r="CB132" i="13"/>
  <c r="BZ132" i="13"/>
  <c r="BX132" i="13"/>
  <c r="BT132" i="13"/>
  <c r="BP132" i="13"/>
  <c r="BL132" i="13"/>
  <c r="BH132" i="13"/>
  <c r="BH132" i="15" s="1"/>
  <c r="BD132" i="13"/>
  <c r="AZ132" i="13"/>
  <c r="AZ132" i="15" s="1"/>
  <c r="AV132" i="13"/>
  <c r="AT132" i="13"/>
  <c r="AR132" i="13"/>
  <c r="AN132" i="13"/>
  <c r="AJ132" i="13"/>
  <c r="AF132" i="13"/>
  <c r="AF132" i="15" s="1"/>
  <c r="AD132" i="13"/>
  <c r="AD132" i="15" s="1"/>
  <c r="AB132" i="13"/>
  <c r="X132" i="13"/>
  <c r="T132" i="13"/>
  <c r="P132" i="13"/>
  <c r="N132" i="13"/>
  <c r="L132" i="13"/>
  <c r="H132" i="13"/>
  <c r="EF131" i="13"/>
  <c r="EB131" i="13"/>
  <c r="DX131" i="13"/>
  <c r="DT131" i="13"/>
  <c r="DT131" i="15" s="1"/>
  <c r="DP131" i="13"/>
  <c r="DL131" i="13"/>
  <c r="DL131" i="15" s="1"/>
  <c r="DH131" i="13"/>
  <c r="DD131" i="13"/>
  <c r="CZ131" i="13"/>
  <c r="CV131" i="13"/>
  <c r="CR131" i="13"/>
  <c r="CR131" i="15" s="1"/>
  <c r="CN131" i="13"/>
  <c r="CJ131" i="13"/>
  <c r="CF131" i="13"/>
  <c r="CB131" i="13"/>
  <c r="BX131" i="13"/>
  <c r="BT131" i="13"/>
  <c r="BP131" i="13"/>
  <c r="BL131" i="13"/>
  <c r="BH131" i="13"/>
  <c r="BH131" i="15" s="1"/>
  <c r="BD131" i="13"/>
  <c r="AZ131" i="13"/>
  <c r="AZ131" i="15" s="1"/>
  <c r="AV131" i="13"/>
  <c r="AR131" i="13"/>
  <c r="AN131" i="13"/>
  <c r="AJ131" i="13"/>
  <c r="AF131" i="13"/>
  <c r="AF131" i="15" s="1"/>
  <c r="AB131" i="13"/>
  <c r="X131" i="13"/>
  <c r="T131" i="13"/>
  <c r="P131" i="13"/>
  <c r="L131" i="13"/>
  <c r="H131" i="13"/>
  <c r="EF130" i="13"/>
  <c r="EB130" i="13"/>
  <c r="DX130" i="13"/>
  <c r="DV130" i="13"/>
  <c r="DT130" i="13"/>
  <c r="DT130" i="15" s="1"/>
  <c r="DP130" i="13"/>
  <c r="DL130" i="13"/>
  <c r="DL130" i="15" s="1"/>
  <c r="DH130" i="13"/>
  <c r="DF130" i="13"/>
  <c r="DD130" i="13"/>
  <c r="CZ130" i="13"/>
  <c r="CV130" i="13"/>
  <c r="CR130" i="13"/>
  <c r="CR130" i="15" s="1"/>
  <c r="CP130" i="13"/>
  <c r="CP130" i="15" s="1"/>
  <c r="CN130" i="13"/>
  <c r="CJ130" i="13"/>
  <c r="CF130" i="13"/>
  <c r="CB130" i="13"/>
  <c r="BX130" i="13"/>
  <c r="BT130" i="13"/>
  <c r="BP130" i="13"/>
  <c r="BL130" i="13"/>
  <c r="BJ130" i="13"/>
  <c r="BH130" i="13"/>
  <c r="BH130" i="15" s="1"/>
  <c r="BD130" i="13"/>
  <c r="AZ130" i="13"/>
  <c r="AZ130" i="15" s="1"/>
  <c r="AV130" i="13"/>
  <c r="AT130" i="13"/>
  <c r="AR130" i="13"/>
  <c r="AN130" i="13"/>
  <c r="AJ130" i="13"/>
  <c r="AF130" i="13"/>
  <c r="AF130" i="15" s="1"/>
  <c r="AD130" i="13"/>
  <c r="AD130" i="15" s="1"/>
  <c r="AB130" i="13"/>
  <c r="X130" i="13"/>
  <c r="T130" i="13"/>
  <c r="P130" i="13"/>
  <c r="L130" i="13"/>
  <c r="H130" i="13"/>
  <c r="EF129" i="13"/>
  <c r="EB129" i="13"/>
  <c r="DX129" i="13"/>
  <c r="DT129" i="13"/>
  <c r="DT129" i="15" s="1"/>
  <c r="DP129" i="13"/>
  <c r="DL129" i="13"/>
  <c r="DL129" i="15" s="1"/>
  <c r="DH129" i="13"/>
  <c r="DD129" i="13"/>
  <c r="CZ129" i="13"/>
  <c r="CV129" i="13"/>
  <c r="CR129" i="13"/>
  <c r="CR129" i="15" s="1"/>
  <c r="CN129" i="13"/>
  <c r="CJ129" i="13"/>
  <c r="CF129" i="13"/>
  <c r="CB129" i="13"/>
  <c r="BX129" i="13"/>
  <c r="BT129" i="13"/>
  <c r="BP129" i="13"/>
  <c r="BL129" i="13"/>
  <c r="BH129" i="13"/>
  <c r="BH129" i="15" s="1"/>
  <c r="BD129" i="13"/>
  <c r="AZ129" i="13"/>
  <c r="AZ129" i="15" s="1"/>
  <c r="AV129" i="13"/>
  <c r="AR129" i="13"/>
  <c r="AN129" i="13"/>
  <c r="AJ129" i="13"/>
  <c r="AF129" i="13"/>
  <c r="AF129" i="15" s="1"/>
  <c r="AB129" i="13"/>
  <c r="X129" i="13"/>
  <c r="T129" i="13"/>
  <c r="P129" i="13"/>
  <c r="L129" i="13"/>
  <c r="H129" i="13"/>
  <c r="EF128" i="13"/>
  <c r="EB128" i="13"/>
  <c r="DX128" i="13"/>
  <c r="DV128" i="13"/>
  <c r="DT128" i="13"/>
  <c r="DT128" i="15" s="1"/>
  <c r="DP128" i="13"/>
  <c r="DL128" i="13"/>
  <c r="DL128" i="15" s="1"/>
  <c r="DH128" i="13"/>
  <c r="DF128" i="13"/>
  <c r="DD128" i="13"/>
  <c r="CZ128" i="13"/>
  <c r="CV128" i="13"/>
  <c r="CR128" i="13"/>
  <c r="CR128" i="15" s="1"/>
  <c r="CN128" i="13"/>
  <c r="CJ128" i="13"/>
  <c r="CF128" i="13"/>
  <c r="CB128" i="13"/>
  <c r="BZ128" i="13"/>
  <c r="BX128" i="13"/>
  <c r="BT128" i="13"/>
  <c r="BP128" i="13"/>
  <c r="BL128" i="13"/>
  <c r="BJ128" i="13"/>
  <c r="BH128" i="13"/>
  <c r="BH128" i="15" s="1"/>
  <c r="BD128" i="13"/>
  <c r="AZ128" i="13"/>
  <c r="AZ128" i="15" s="1"/>
  <c r="AV128" i="13"/>
  <c r="AT128" i="13"/>
  <c r="AR128" i="13"/>
  <c r="AN128" i="13"/>
  <c r="AJ128" i="13"/>
  <c r="AF128" i="13"/>
  <c r="AF128" i="15" s="1"/>
  <c r="AB128" i="13"/>
  <c r="X128" i="13"/>
  <c r="T128" i="13"/>
  <c r="P128" i="13"/>
  <c r="N128" i="13"/>
  <c r="L128" i="13"/>
  <c r="H128" i="13"/>
  <c r="EF127" i="13"/>
  <c r="EB127" i="13"/>
  <c r="DX127" i="13"/>
  <c r="DT127" i="13"/>
  <c r="DT127" i="15" s="1"/>
  <c r="DP127" i="13"/>
  <c r="DL127" i="13"/>
  <c r="DL127" i="15" s="1"/>
  <c r="DH127" i="13"/>
  <c r="DD127" i="13"/>
  <c r="CZ127" i="13"/>
  <c r="CV127" i="13"/>
  <c r="CR127" i="13"/>
  <c r="CR127" i="15" s="1"/>
  <c r="CN127" i="13"/>
  <c r="CJ127" i="13"/>
  <c r="CF127" i="13"/>
  <c r="CB127" i="13"/>
  <c r="BX127" i="13"/>
  <c r="BT127" i="13"/>
  <c r="BP127" i="13"/>
  <c r="BL127" i="13"/>
  <c r="BH127" i="13"/>
  <c r="BH127" i="15" s="1"/>
  <c r="BD127" i="13"/>
  <c r="AZ127" i="13"/>
  <c r="AZ127" i="15" s="1"/>
  <c r="AV127" i="13"/>
  <c r="AR127" i="13"/>
  <c r="AN127" i="13"/>
  <c r="AJ127" i="13"/>
  <c r="AF127" i="13"/>
  <c r="AF127" i="15" s="1"/>
  <c r="AB127" i="13"/>
  <c r="X127" i="13"/>
  <c r="T127" i="13"/>
  <c r="P127" i="13"/>
  <c r="L127" i="13"/>
  <c r="H127" i="13"/>
  <c r="EF126" i="13"/>
  <c r="EB126" i="13"/>
  <c r="DX126" i="13"/>
  <c r="DV126" i="13"/>
  <c r="DT126" i="13"/>
  <c r="DT126" i="15" s="1"/>
  <c r="DP126" i="13"/>
  <c r="DL126" i="13"/>
  <c r="DL126" i="15" s="1"/>
  <c r="DH126" i="13"/>
  <c r="DD126" i="13"/>
  <c r="CZ126" i="13"/>
  <c r="CV126" i="13"/>
  <c r="CR126" i="13"/>
  <c r="CR126" i="15" s="1"/>
  <c r="CP126" i="13"/>
  <c r="CP126" i="15" s="1"/>
  <c r="CN126" i="13"/>
  <c r="CJ126" i="13"/>
  <c r="CF126" i="13"/>
  <c r="CB126" i="13"/>
  <c r="BZ126" i="13"/>
  <c r="BX126" i="13"/>
  <c r="BT126" i="13"/>
  <c r="BP126" i="13"/>
  <c r="BL126" i="13"/>
  <c r="BJ126" i="13"/>
  <c r="BH126" i="13"/>
  <c r="BH126" i="15" s="1"/>
  <c r="BD126" i="13"/>
  <c r="AZ126" i="13"/>
  <c r="AZ126" i="15" s="1"/>
  <c r="AV126" i="13"/>
  <c r="AR126" i="13"/>
  <c r="AN126" i="13"/>
  <c r="AJ126" i="13"/>
  <c r="AF126" i="13"/>
  <c r="AF126" i="15" s="1"/>
  <c r="AD126" i="13"/>
  <c r="AD126" i="15" s="1"/>
  <c r="AB126" i="13"/>
  <c r="X126" i="13"/>
  <c r="T126" i="13"/>
  <c r="P126" i="13"/>
  <c r="N126" i="13"/>
  <c r="L126" i="13"/>
  <c r="H126" i="13"/>
  <c r="EF125" i="13"/>
  <c r="EB125" i="13"/>
  <c r="DX125" i="13"/>
  <c r="DT125" i="13"/>
  <c r="DT125" i="15" s="1"/>
  <c r="DP125" i="13"/>
  <c r="DL125" i="13"/>
  <c r="DL125" i="15" s="1"/>
  <c r="DH125" i="13"/>
  <c r="DD125" i="13"/>
  <c r="CZ125" i="13"/>
  <c r="CV125" i="13"/>
  <c r="CR125" i="13"/>
  <c r="CR125" i="15" s="1"/>
  <c r="CN125" i="13"/>
  <c r="CJ125" i="13"/>
  <c r="CF125" i="13"/>
  <c r="CB125" i="13"/>
  <c r="BX125" i="13"/>
  <c r="BT125" i="13"/>
  <c r="BP125" i="13"/>
  <c r="BL125" i="13"/>
  <c r="BH125" i="13"/>
  <c r="BH125" i="15" s="1"/>
  <c r="BD125" i="13"/>
  <c r="AZ125" i="13"/>
  <c r="AZ125" i="15" s="1"/>
  <c r="AV125" i="13"/>
  <c r="AR125" i="13"/>
  <c r="AN125" i="13"/>
  <c r="AJ125" i="13"/>
  <c r="AF125" i="13"/>
  <c r="AF125" i="15" s="1"/>
  <c r="AB125" i="13"/>
  <c r="X125" i="13"/>
  <c r="T125" i="13"/>
  <c r="P125" i="13"/>
  <c r="L125" i="13"/>
  <c r="H125" i="13"/>
  <c r="EF124" i="13"/>
  <c r="EB124" i="13"/>
  <c r="DX124" i="13"/>
  <c r="DT124" i="13"/>
  <c r="DT124" i="15" s="1"/>
  <c r="DP124" i="13"/>
  <c r="DL124" i="13"/>
  <c r="DL124" i="15" s="1"/>
  <c r="DH124" i="13"/>
  <c r="DF124" i="13"/>
  <c r="DD124" i="13"/>
  <c r="CZ124" i="13"/>
  <c r="CV124" i="13"/>
  <c r="CR124" i="13"/>
  <c r="CR124" i="15" s="1"/>
  <c r="CP124" i="13"/>
  <c r="CP124" i="15" s="1"/>
  <c r="CN124" i="13"/>
  <c r="CJ124" i="13"/>
  <c r="CF124" i="13"/>
  <c r="CB124" i="13"/>
  <c r="BZ124" i="13"/>
  <c r="BX124" i="13"/>
  <c r="BT124" i="13"/>
  <c r="BP124" i="13"/>
  <c r="BL124" i="13"/>
  <c r="BH124" i="13"/>
  <c r="BH124" i="15" s="1"/>
  <c r="BD124" i="13"/>
  <c r="AZ124" i="13"/>
  <c r="AZ124" i="15" s="1"/>
  <c r="AV124" i="13"/>
  <c r="AT124" i="13"/>
  <c r="AR124" i="13"/>
  <c r="AN124" i="13"/>
  <c r="AJ124" i="13"/>
  <c r="AF124" i="13"/>
  <c r="AF124" i="15" s="1"/>
  <c r="AD124" i="13"/>
  <c r="AD124" i="15" s="1"/>
  <c r="AB124" i="13"/>
  <c r="X124" i="13"/>
  <c r="T124" i="13"/>
  <c r="P124" i="13"/>
  <c r="N124" i="13"/>
  <c r="L124" i="13"/>
  <c r="H124" i="13"/>
  <c r="EF123" i="13"/>
  <c r="EB123" i="13"/>
  <c r="DX123" i="13"/>
  <c r="DT123" i="13"/>
  <c r="DT123" i="15" s="1"/>
  <c r="DP123" i="13"/>
  <c r="DL123" i="13"/>
  <c r="DL123" i="15" s="1"/>
  <c r="DH123" i="13"/>
  <c r="DD123" i="13"/>
  <c r="CZ123" i="13"/>
  <c r="CV123" i="13"/>
  <c r="CR123" i="13"/>
  <c r="CR123" i="15" s="1"/>
  <c r="CN123" i="13"/>
  <c r="CJ123" i="13"/>
  <c r="CF123" i="13"/>
  <c r="CB123" i="13"/>
  <c r="BX123" i="13"/>
  <c r="BT123" i="13"/>
  <c r="BP123" i="13"/>
  <c r="BL123" i="13"/>
  <c r="BH123" i="13"/>
  <c r="BH123" i="15" s="1"/>
  <c r="BD123" i="13"/>
  <c r="AZ123" i="13"/>
  <c r="AZ123" i="15" s="1"/>
  <c r="AV123" i="13"/>
  <c r="AR123" i="13"/>
  <c r="AN123" i="13"/>
  <c r="AJ123" i="13"/>
  <c r="AF123" i="13"/>
  <c r="AF123" i="15" s="1"/>
  <c r="AB123" i="13"/>
  <c r="X123" i="13"/>
  <c r="T123" i="13"/>
  <c r="P123" i="13"/>
  <c r="L123" i="13"/>
  <c r="H123" i="13"/>
  <c r="EF122" i="13"/>
  <c r="EB122" i="13"/>
  <c r="DX122" i="13"/>
  <c r="DV122" i="13"/>
  <c r="DT122" i="13"/>
  <c r="DT122" i="15" s="1"/>
  <c r="DP122" i="13"/>
  <c r="DL122" i="13"/>
  <c r="DL122" i="15" s="1"/>
  <c r="DH122" i="13"/>
  <c r="DF122" i="13"/>
  <c r="DD122" i="13"/>
  <c r="CZ122" i="13"/>
  <c r="CV122" i="13"/>
  <c r="CR122" i="13"/>
  <c r="CR122" i="15" s="1"/>
  <c r="CP122" i="13"/>
  <c r="CP122" i="15" s="1"/>
  <c r="CN122" i="13"/>
  <c r="CJ122" i="13"/>
  <c r="CF122" i="13"/>
  <c r="CB122" i="13"/>
  <c r="BX122" i="13"/>
  <c r="BT122" i="13"/>
  <c r="BP122" i="13"/>
  <c r="BL122" i="13"/>
  <c r="BJ122" i="13"/>
  <c r="BH122" i="13"/>
  <c r="BH122" i="15" s="1"/>
  <c r="BD122" i="13"/>
  <c r="AZ122" i="13"/>
  <c r="AZ122" i="15" s="1"/>
  <c r="AV122" i="13"/>
  <c r="AT122" i="13"/>
  <c r="AR122" i="13"/>
  <c r="AN122" i="13"/>
  <c r="AJ122" i="13"/>
  <c r="AF122" i="13"/>
  <c r="AF122" i="15" s="1"/>
  <c r="AD122" i="13"/>
  <c r="AD122" i="15" s="1"/>
  <c r="AB122" i="13"/>
  <c r="X122" i="13"/>
  <c r="T122" i="13"/>
  <c r="P122" i="13"/>
  <c r="L122" i="13"/>
  <c r="H122" i="13"/>
  <c r="EF121" i="13"/>
  <c r="EB121" i="13"/>
  <c r="DX121" i="13"/>
  <c r="DT121" i="13"/>
  <c r="DT121" i="15" s="1"/>
  <c r="DP121" i="13"/>
  <c r="DL121" i="13"/>
  <c r="DL121" i="15" s="1"/>
  <c r="DH121" i="13"/>
  <c r="DD121" i="13"/>
  <c r="CZ121" i="13"/>
  <c r="CV121" i="13"/>
  <c r="CR121" i="13"/>
  <c r="CR121" i="15" s="1"/>
  <c r="CN121" i="13"/>
  <c r="CJ121" i="13"/>
  <c r="CF121" i="13"/>
  <c r="CB121" i="13"/>
  <c r="BX121" i="13"/>
  <c r="BT121" i="13"/>
  <c r="BP121" i="13"/>
  <c r="BL121" i="13"/>
  <c r="BH121" i="13"/>
  <c r="BH121" i="15" s="1"/>
  <c r="BD121" i="13"/>
  <c r="AZ121" i="13"/>
  <c r="AZ121" i="15" s="1"/>
  <c r="AV121" i="13"/>
  <c r="AR121" i="13"/>
  <c r="AN121" i="13"/>
  <c r="AJ121" i="13"/>
  <c r="AF121" i="13"/>
  <c r="AF121" i="15" s="1"/>
  <c r="AB121" i="13"/>
  <c r="X121" i="13"/>
  <c r="T121" i="13"/>
  <c r="P121" i="13"/>
  <c r="L121" i="13"/>
  <c r="H121" i="13"/>
  <c r="EF120" i="13"/>
  <c r="EB120" i="13"/>
  <c r="DX120" i="13"/>
  <c r="DV120" i="13"/>
  <c r="DT120" i="13"/>
  <c r="DT120" i="15" s="1"/>
  <c r="DP120" i="13"/>
  <c r="DL120" i="13"/>
  <c r="DL120" i="15" s="1"/>
  <c r="DH120" i="13"/>
  <c r="DF120" i="13"/>
  <c r="DD120" i="13"/>
  <c r="CZ120" i="13"/>
  <c r="CV120" i="13"/>
  <c r="CR120" i="13"/>
  <c r="CR120" i="15" s="1"/>
  <c r="CN120" i="13"/>
  <c r="CJ120" i="13"/>
  <c r="CF120" i="13"/>
  <c r="CB120" i="13"/>
  <c r="BZ120" i="13"/>
  <c r="BX120" i="13"/>
  <c r="BT120" i="13"/>
  <c r="BP120" i="13"/>
  <c r="BL120" i="13"/>
  <c r="BJ120" i="13"/>
  <c r="BH120" i="13"/>
  <c r="BH120" i="15" s="1"/>
  <c r="BD120" i="13"/>
  <c r="AZ120" i="13"/>
  <c r="AZ120" i="15" s="1"/>
  <c r="AV120" i="13"/>
  <c r="AT120" i="13"/>
  <c r="AR120" i="13"/>
  <c r="AN120" i="13"/>
  <c r="AJ120" i="13"/>
  <c r="AF120" i="13"/>
  <c r="AF120" i="15" s="1"/>
  <c r="AB120" i="13"/>
  <c r="X120" i="13"/>
  <c r="T120" i="13"/>
  <c r="P120" i="13"/>
  <c r="N120" i="13"/>
  <c r="L120" i="13"/>
  <c r="H120" i="13"/>
  <c r="EF119" i="13"/>
  <c r="EB119" i="13"/>
  <c r="DX119" i="13"/>
  <c r="DT119" i="13"/>
  <c r="DT119" i="15" s="1"/>
  <c r="DP119" i="13"/>
  <c r="DL119" i="13"/>
  <c r="DL119" i="15" s="1"/>
  <c r="DH119" i="13"/>
  <c r="DD119" i="13"/>
  <c r="CZ119" i="13"/>
  <c r="CV119" i="13"/>
  <c r="CR119" i="13"/>
  <c r="CR119" i="15" s="1"/>
  <c r="CN119" i="13"/>
  <c r="CJ119" i="13"/>
  <c r="CF119" i="13"/>
  <c r="CB119" i="13"/>
  <c r="BX119" i="13"/>
  <c r="BT119" i="13"/>
  <c r="BP119" i="13"/>
  <c r="BL119" i="13"/>
  <c r="BH119" i="13"/>
  <c r="BH119" i="15" s="1"/>
  <c r="BD119" i="13"/>
  <c r="AZ119" i="13"/>
  <c r="AZ119" i="15" s="1"/>
  <c r="AV119" i="13"/>
  <c r="AR119" i="13"/>
  <c r="AN119" i="13"/>
  <c r="AJ119" i="13"/>
  <c r="AF119" i="13"/>
  <c r="AF119" i="15" s="1"/>
  <c r="AB119" i="13"/>
  <c r="X119" i="13"/>
  <c r="T119" i="13"/>
  <c r="P119" i="13"/>
  <c r="L119" i="13"/>
  <c r="H119" i="13"/>
  <c r="EF118" i="13"/>
  <c r="EB118" i="13"/>
  <c r="DX118" i="13"/>
  <c r="DV118" i="13"/>
  <c r="DT118" i="13"/>
  <c r="DT118" i="15" s="1"/>
  <c r="DP118" i="13"/>
  <c r="DL118" i="13"/>
  <c r="DL118" i="15" s="1"/>
  <c r="DH118" i="13"/>
  <c r="DD118" i="13"/>
  <c r="CZ118" i="13"/>
  <c r="CV118" i="13"/>
  <c r="CR118" i="13"/>
  <c r="CR118" i="15" s="1"/>
  <c r="CP118" i="13"/>
  <c r="CP118" i="15" s="1"/>
  <c r="CN118" i="13"/>
  <c r="CJ118" i="13"/>
  <c r="CF118" i="13"/>
  <c r="CB118" i="13"/>
  <c r="BZ118" i="13"/>
  <c r="BX118" i="13"/>
  <c r="BT118" i="13"/>
  <c r="BP118" i="13"/>
  <c r="BL118" i="13"/>
  <c r="BJ118" i="13"/>
  <c r="BH118" i="13"/>
  <c r="BH118" i="15" s="1"/>
  <c r="BD118" i="13"/>
  <c r="AZ118" i="13"/>
  <c r="AZ118" i="15" s="1"/>
  <c r="AV118" i="13"/>
  <c r="AR118" i="13"/>
  <c r="AN118" i="13"/>
  <c r="AJ118" i="13"/>
  <c r="AF118" i="13"/>
  <c r="AF118" i="15" s="1"/>
  <c r="AD118" i="13"/>
  <c r="AD118" i="15" s="1"/>
  <c r="AB118" i="13"/>
  <c r="X118" i="13"/>
  <c r="T118" i="13"/>
  <c r="P118" i="13"/>
  <c r="N118" i="13"/>
  <c r="L118" i="13"/>
  <c r="H118" i="13"/>
  <c r="EF117" i="13"/>
  <c r="EB117" i="13"/>
  <c r="DX117" i="13"/>
  <c r="DT117" i="13"/>
  <c r="DT117" i="15" s="1"/>
  <c r="DP117" i="13"/>
  <c r="DL117" i="13"/>
  <c r="DL117" i="15" s="1"/>
  <c r="DH117" i="13"/>
  <c r="DD117" i="13"/>
  <c r="CZ117" i="13"/>
  <c r="CV117" i="13"/>
  <c r="CR117" i="13"/>
  <c r="CR117" i="15" s="1"/>
  <c r="CN117" i="13"/>
  <c r="CJ117" i="13"/>
  <c r="CF117" i="13"/>
  <c r="CB117" i="13"/>
  <c r="BX117" i="13"/>
  <c r="BT117" i="13"/>
  <c r="BP117" i="13"/>
  <c r="BL117" i="13"/>
  <c r="BH117" i="13"/>
  <c r="BH117" i="15" s="1"/>
  <c r="BD117" i="13"/>
  <c r="AZ117" i="13"/>
  <c r="AZ117" i="15" s="1"/>
  <c r="AV117" i="13"/>
  <c r="AR117" i="13"/>
  <c r="AN117" i="13"/>
  <c r="AJ117" i="13"/>
  <c r="AF117" i="13"/>
  <c r="AF117" i="15" s="1"/>
  <c r="AB117" i="13"/>
  <c r="X117" i="13"/>
  <c r="T117" i="13"/>
  <c r="P117" i="13"/>
  <c r="L117" i="13"/>
  <c r="H117" i="13"/>
  <c r="EF116" i="13"/>
  <c r="EB116" i="13"/>
  <c r="DX116" i="13"/>
  <c r="DT116" i="13"/>
  <c r="DT116" i="15" s="1"/>
  <c r="DP116" i="13"/>
  <c r="DL116" i="13"/>
  <c r="DL116" i="15" s="1"/>
  <c r="DH116" i="13"/>
  <c r="DF116" i="13"/>
  <c r="DD116" i="13"/>
  <c r="CZ116" i="13"/>
  <c r="CV116" i="13"/>
  <c r="CR116" i="13"/>
  <c r="CR116" i="15" s="1"/>
  <c r="CP116" i="13"/>
  <c r="CP116" i="15" s="1"/>
  <c r="CN116" i="13"/>
  <c r="CJ116" i="13"/>
  <c r="CF116" i="13"/>
  <c r="CB116" i="13"/>
  <c r="BZ116" i="13"/>
  <c r="BX116" i="13"/>
  <c r="BT116" i="13"/>
  <c r="BP116" i="13"/>
  <c r="BL116" i="13"/>
  <c r="BH116" i="13"/>
  <c r="BH116" i="15" s="1"/>
  <c r="BD116" i="13"/>
  <c r="AZ116" i="13"/>
  <c r="AZ116" i="15" s="1"/>
  <c r="AV116" i="13"/>
  <c r="AT116" i="13"/>
  <c r="AR116" i="13"/>
  <c r="AN116" i="13"/>
  <c r="AJ116" i="13"/>
  <c r="AF116" i="13"/>
  <c r="AF116" i="15" s="1"/>
  <c r="AD116" i="13"/>
  <c r="AD116" i="15" s="1"/>
  <c r="AB116" i="13"/>
  <c r="X116" i="13"/>
  <c r="T116" i="13"/>
  <c r="P116" i="13"/>
  <c r="N116" i="13"/>
  <c r="L116" i="13"/>
  <c r="H116" i="13"/>
  <c r="EF115" i="13"/>
  <c r="EB115" i="13"/>
  <c r="DX115" i="13"/>
  <c r="DT115" i="13"/>
  <c r="DT115" i="15" s="1"/>
  <c r="DP115" i="13"/>
  <c r="DL115" i="13"/>
  <c r="DL115" i="15" s="1"/>
  <c r="DH115" i="13"/>
  <c r="DD115" i="13"/>
  <c r="CZ115" i="13"/>
  <c r="CV115" i="13"/>
  <c r="CR115" i="13"/>
  <c r="CR115" i="15" s="1"/>
  <c r="CN115" i="13"/>
  <c r="CJ115" i="13"/>
  <c r="CF115" i="13"/>
  <c r="CB115" i="13"/>
  <c r="BX115" i="13"/>
  <c r="BT115" i="13"/>
  <c r="BP115" i="13"/>
  <c r="BL115" i="13"/>
  <c r="BH115" i="13"/>
  <c r="BH115" i="15" s="1"/>
  <c r="BD115" i="13"/>
  <c r="AZ115" i="13"/>
  <c r="AZ115" i="15" s="1"/>
  <c r="AV115" i="13"/>
  <c r="AR115" i="13"/>
  <c r="AN115" i="13"/>
  <c r="AJ115" i="13"/>
  <c r="AF115" i="13"/>
  <c r="AF115" i="15" s="1"/>
  <c r="AB115" i="13"/>
  <c r="X115" i="13"/>
  <c r="T115" i="13"/>
  <c r="P115" i="13"/>
  <c r="L115" i="13"/>
  <c r="H115" i="13"/>
  <c r="EF114" i="13"/>
  <c r="EB114" i="13"/>
  <c r="DX114" i="13"/>
  <c r="DV114" i="13"/>
  <c r="DT114" i="13"/>
  <c r="DT114" i="15" s="1"/>
  <c r="DP114" i="13"/>
  <c r="DL114" i="13"/>
  <c r="DL114" i="15" s="1"/>
  <c r="DH114" i="13"/>
  <c r="DF114" i="13"/>
  <c r="DD114" i="13"/>
  <c r="CZ114" i="13"/>
  <c r="CV114" i="13"/>
  <c r="CR114" i="13"/>
  <c r="CR114" i="15" s="1"/>
  <c r="CP114" i="13"/>
  <c r="CP114" i="15" s="1"/>
  <c r="CN114" i="13"/>
  <c r="CJ114" i="13"/>
  <c r="CF114" i="13"/>
  <c r="CB114" i="13"/>
  <c r="BX114" i="13"/>
  <c r="BT114" i="13"/>
  <c r="BP114" i="13"/>
  <c r="BL114" i="13"/>
  <c r="BJ114" i="13"/>
  <c r="BH114" i="13"/>
  <c r="BH114" i="15" s="1"/>
  <c r="BD114" i="13"/>
  <c r="AZ114" i="13"/>
  <c r="AZ114" i="15" s="1"/>
  <c r="AV114" i="13"/>
  <c r="AT114" i="13"/>
  <c r="AR114" i="13"/>
  <c r="AN114" i="13"/>
  <c r="AJ114" i="13"/>
  <c r="AF114" i="13"/>
  <c r="AF114" i="15" s="1"/>
  <c r="AD114" i="13"/>
  <c r="AD114" i="15" s="1"/>
  <c r="AB114" i="13"/>
  <c r="X114" i="13"/>
  <c r="T114" i="13"/>
  <c r="P114" i="13"/>
  <c r="L114" i="13"/>
  <c r="H114" i="13"/>
  <c r="EF113" i="13"/>
  <c r="EB113" i="13"/>
  <c r="DX113" i="13"/>
  <c r="DT113" i="13"/>
  <c r="DT113" i="15" s="1"/>
  <c r="DP113" i="13"/>
  <c r="DL113" i="13"/>
  <c r="DL113" i="15" s="1"/>
  <c r="DH113" i="13"/>
  <c r="DD113" i="13"/>
  <c r="CZ113" i="13"/>
  <c r="CV113" i="13"/>
  <c r="CR113" i="13"/>
  <c r="CR113" i="15" s="1"/>
  <c r="CN113" i="13"/>
  <c r="CJ113" i="13"/>
  <c r="CF113" i="13"/>
  <c r="CB113" i="13"/>
  <c r="BX113" i="13"/>
  <c r="BT113" i="13"/>
  <c r="BP113" i="13"/>
  <c r="BL113" i="13"/>
  <c r="BH113" i="13"/>
  <c r="BH113" i="15" s="1"/>
  <c r="BD113" i="13"/>
  <c r="AZ113" i="13"/>
  <c r="AZ113" i="15" s="1"/>
  <c r="AV113" i="13"/>
  <c r="AR113" i="13"/>
  <c r="AN113" i="13"/>
  <c r="AJ113" i="13"/>
  <c r="AF113" i="13"/>
  <c r="AF113" i="15" s="1"/>
  <c r="AB113" i="13"/>
  <c r="X113" i="13"/>
  <c r="T113" i="13"/>
  <c r="P113" i="13"/>
  <c r="L113" i="13"/>
  <c r="H113" i="13"/>
  <c r="EF112" i="13"/>
  <c r="EB112" i="13"/>
  <c r="DX112" i="13"/>
  <c r="DV112" i="13"/>
  <c r="DT112" i="13"/>
  <c r="DT112" i="15" s="1"/>
  <c r="DP112" i="13"/>
  <c r="DL112" i="13"/>
  <c r="DL112" i="15" s="1"/>
  <c r="DH112" i="13"/>
  <c r="DF112" i="13"/>
  <c r="DD112" i="13"/>
  <c r="CZ112" i="13"/>
  <c r="CV112" i="13"/>
  <c r="CR112" i="13"/>
  <c r="CR112" i="15" s="1"/>
  <c r="CN112" i="13"/>
  <c r="CJ112" i="13"/>
  <c r="CF112" i="13"/>
  <c r="CB112" i="13"/>
  <c r="BZ112" i="13"/>
  <c r="BX112" i="13"/>
  <c r="BT112" i="13"/>
  <c r="BP112" i="13"/>
  <c r="BL112" i="13"/>
  <c r="BJ112" i="13"/>
  <c r="BH112" i="13"/>
  <c r="BH112" i="15" s="1"/>
  <c r="BD112" i="13"/>
  <c r="AZ112" i="13"/>
  <c r="AZ112" i="15" s="1"/>
  <c r="AV112" i="13"/>
  <c r="AT112" i="13"/>
  <c r="AR112" i="13"/>
  <c r="AN112" i="13"/>
  <c r="AJ112" i="13"/>
  <c r="AF112" i="13"/>
  <c r="AF112" i="15" s="1"/>
  <c r="AB112" i="13"/>
  <c r="X112" i="13"/>
  <c r="T112" i="13"/>
  <c r="P112" i="13"/>
  <c r="N112" i="13"/>
  <c r="L112" i="13"/>
  <c r="H112" i="13"/>
  <c r="EF111" i="13"/>
  <c r="EB111" i="13"/>
  <c r="DX111" i="13"/>
  <c r="DT111" i="13"/>
  <c r="DT111" i="15" s="1"/>
  <c r="DP111" i="13"/>
  <c r="DL111" i="13"/>
  <c r="DL111" i="15" s="1"/>
  <c r="DH111" i="13"/>
  <c r="DD111" i="13"/>
  <c r="CZ111" i="13"/>
  <c r="CV111" i="13"/>
  <c r="CR111" i="13"/>
  <c r="CR111" i="15" s="1"/>
  <c r="CN111" i="13"/>
  <c r="CJ111" i="13"/>
  <c r="CF111" i="13"/>
  <c r="CB111" i="13"/>
  <c r="BX111" i="13"/>
  <c r="BT111" i="13"/>
  <c r="BP111" i="13"/>
  <c r="BL111" i="13"/>
  <c r="BH111" i="13"/>
  <c r="BH111" i="15" s="1"/>
  <c r="BD111" i="13"/>
  <c r="AZ111" i="13"/>
  <c r="AZ111" i="15" s="1"/>
  <c r="AV111" i="13"/>
  <c r="AR111" i="13"/>
  <c r="AN111" i="13"/>
  <c r="AJ111" i="13"/>
  <c r="AF111" i="13"/>
  <c r="AF111" i="15" s="1"/>
  <c r="AB111" i="13"/>
  <c r="X111" i="13"/>
  <c r="T111" i="13"/>
  <c r="P111" i="13"/>
  <c r="L111" i="13"/>
  <c r="H111" i="13"/>
  <c r="EF110" i="13"/>
  <c r="EB110" i="13"/>
  <c r="DX110" i="13"/>
  <c r="DV110" i="13"/>
  <c r="DT110" i="13"/>
  <c r="DT110" i="15" s="1"/>
  <c r="DP110" i="13"/>
  <c r="DL110" i="13"/>
  <c r="DL110" i="15" s="1"/>
  <c r="DH110" i="13"/>
  <c r="DD110" i="13"/>
  <c r="CZ110" i="13"/>
  <c r="CV110" i="13"/>
  <c r="CR110" i="13"/>
  <c r="CR110" i="15" s="1"/>
  <c r="CP110" i="13"/>
  <c r="CP110" i="15" s="1"/>
  <c r="CN110" i="13"/>
  <c r="CJ110" i="13"/>
  <c r="CF110" i="13"/>
  <c r="CB110" i="13"/>
  <c r="BZ110" i="13"/>
  <c r="BX110" i="13"/>
  <c r="BT110" i="13"/>
  <c r="BP110" i="13"/>
  <c r="BL110" i="13"/>
  <c r="BJ110" i="13"/>
  <c r="BH110" i="13"/>
  <c r="BH110" i="15" s="1"/>
  <c r="BD110" i="13"/>
  <c r="AZ110" i="13"/>
  <c r="AZ110" i="15" s="1"/>
  <c r="AV110" i="13"/>
  <c r="AR110" i="13"/>
  <c r="AN110" i="13"/>
  <c r="AJ110" i="13"/>
  <c r="AF110" i="13"/>
  <c r="AF110" i="15" s="1"/>
  <c r="AD110" i="13"/>
  <c r="AD110" i="15" s="1"/>
  <c r="AB110" i="13"/>
  <c r="X110" i="13"/>
  <c r="T110" i="13"/>
  <c r="P110" i="13"/>
  <c r="N110" i="13"/>
  <c r="L110" i="13"/>
  <c r="H110" i="13"/>
  <c r="EF109" i="13"/>
  <c r="EB109" i="13"/>
  <c r="DX109" i="13"/>
  <c r="DT109" i="13"/>
  <c r="DT109" i="15" s="1"/>
  <c r="DP109" i="13"/>
  <c r="DL109" i="13"/>
  <c r="DL109" i="15" s="1"/>
  <c r="DH109" i="13"/>
  <c r="DD109" i="13"/>
  <c r="CZ109" i="13"/>
  <c r="CV109" i="13"/>
  <c r="CR109" i="13"/>
  <c r="CR109" i="15" s="1"/>
  <c r="CN109" i="13"/>
  <c r="CJ109" i="13"/>
  <c r="CF109" i="13"/>
  <c r="CB109" i="13"/>
  <c r="BX109" i="13"/>
  <c r="BT109" i="13"/>
  <c r="BP109" i="13"/>
  <c r="BL109" i="13"/>
  <c r="BH109" i="13"/>
  <c r="BH109" i="15" s="1"/>
  <c r="BD109" i="13"/>
  <c r="AZ109" i="13"/>
  <c r="AZ109" i="15" s="1"/>
  <c r="AV109" i="13"/>
  <c r="AR109" i="13"/>
  <c r="AN109" i="13"/>
  <c r="AJ109" i="13"/>
  <c r="AF109" i="13"/>
  <c r="AF109" i="15" s="1"/>
  <c r="AB109" i="13"/>
  <c r="X109" i="13"/>
  <c r="T109" i="13"/>
  <c r="P109" i="13"/>
  <c r="L109" i="13"/>
  <c r="H109" i="13"/>
  <c r="EF108" i="13"/>
  <c r="EB108" i="13"/>
  <c r="DX108" i="13"/>
  <c r="DT108" i="13"/>
  <c r="DT108" i="15" s="1"/>
  <c r="DP108" i="13"/>
  <c r="DL108" i="13"/>
  <c r="DL108" i="15" s="1"/>
  <c r="DH108" i="13"/>
  <c r="DF108" i="13"/>
  <c r="DD108" i="13"/>
  <c r="CZ108" i="13"/>
  <c r="CV108" i="13"/>
  <c r="CR108" i="13"/>
  <c r="CR108" i="15" s="1"/>
  <c r="CP108" i="13"/>
  <c r="CP108" i="15" s="1"/>
  <c r="CN108" i="13"/>
  <c r="CJ108" i="13"/>
  <c r="CF108" i="13"/>
  <c r="CB108" i="13"/>
  <c r="BZ108" i="13"/>
  <c r="BX108" i="13"/>
  <c r="BT108" i="13"/>
  <c r="BP108" i="13"/>
  <c r="BL108" i="13"/>
  <c r="BH108" i="13"/>
  <c r="BH108" i="15" s="1"/>
  <c r="BD108" i="13"/>
  <c r="AZ108" i="13"/>
  <c r="AZ108" i="15" s="1"/>
  <c r="AV108" i="13"/>
  <c r="AT108" i="13"/>
  <c r="AR108" i="13"/>
  <c r="AN108" i="13"/>
  <c r="AJ108" i="13"/>
  <c r="AF108" i="13"/>
  <c r="AF108" i="15" s="1"/>
  <c r="AD108" i="13"/>
  <c r="AD108" i="15" s="1"/>
  <c r="AB108" i="13"/>
  <c r="X108" i="13"/>
  <c r="T108" i="13"/>
  <c r="P108" i="13"/>
  <c r="N108" i="13"/>
  <c r="L108" i="13"/>
  <c r="H108" i="13"/>
  <c r="EF107" i="13"/>
  <c r="EB107" i="13"/>
  <c r="DX107" i="13"/>
  <c r="DT107" i="13"/>
  <c r="DT107" i="15" s="1"/>
  <c r="DP107" i="13"/>
  <c r="DL107" i="13"/>
  <c r="DL107" i="15" s="1"/>
  <c r="DH107" i="13"/>
  <c r="DD107" i="13"/>
  <c r="CZ107" i="13"/>
  <c r="CV107" i="13"/>
  <c r="CR107" i="13"/>
  <c r="CR107" i="15" s="1"/>
  <c r="CN107" i="13"/>
  <c r="CJ107" i="13"/>
  <c r="CF107" i="13"/>
  <c r="CB107" i="13"/>
  <c r="BX107" i="13"/>
  <c r="BT107" i="13"/>
  <c r="BP107" i="13"/>
  <c r="BL107" i="13"/>
  <c r="BH107" i="13"/>
  <c r="BH107" i="15" s="1"/>
  <c r="BD107" i="13"/>
  <c r="AZ107" i="13"/>
  <c r="AZ107" i="15" s="1"/>
  <c r="AV107" i="13"/>
  <c r="AR107" i="13"/>
  <c r="AN107" i="13"/>
  <c r="AJ107" i="13"/>
  <c r="AF107" i="13"/>
  <c r="AF107" i="15" s="1"/>
  <c r="AB107" i="13"/>
  <c r="X107" i="13"/>
  <c r="T107" i="13"/>
  <c r="P107" i="13"/>
  <c r="L107" i="13"/>
  <c r="H107" i="13"/>
  <c r="EF106" i="13"/>
  <c r="EB106" i="13"/>
  <c r="DX106" i="13"/>
  <c r="DV106" i="13"/>
  <c r="DT106" i="13"/>
  <c r="DT106" i="15" s="1"/>
  <c r="DP106" i="13"/>
  <c r="DL106" i="13"/>
  <c r="DL106" i="15" s="1"/>
  <c r="DH106" i="13"/>
  <c r="DF106" i="13"/>
  <c r="DD106" i="13"/>
  <c r="CZ106" i="13"/>
  <c r="CV106" i="13"/>
  <c r="CR106" i="13"/>
  <c r="CR106" i="15" s="1"/>
  <c r="CP106" i="13"/>
  <c r="CP106" i="15" s="1"/>
  <c r="CN106" i="13"/>
  <c r="CJ106" i="13"/>
  <c r="CF106" i="13"/>
  <c r="CB106" i="13"/>
  <c r="BX106" i="13"/>
  <c r="BT106" i="13"/>
  <c r="BP106" i="13"/>
  <c r="BL106" i="13"/>
  <c r="BJ106" i="13"/>
  <c r="BH106" i="13"/>
  <c r="BH106" i="15" s="1"/>
  <c r="BD106" i="13"/>
  <c r="AZ106" i="13"/>
  <c r="AZ106" i="15" s="1"/>
  <c r="AV106" i="13"/>
  <c r="AT106" i="13"/>
  <c r="AR106" i="13"/>
  <c r="AN106" i="13"/>
  <c r="AJ106" i="13"/>
  <c r="AF106" i="13"/>
  <c r="AF106" i="15" s="1"/>
  <c r="AD106" i="13"/>
  <c r="AD106" i="15" s="1"/>
  <c r="AB106" i="13"/>
  <c r="X106" i="13"/>
  <c r="T106" i="13"/>
  <c r="P106" i="13"/>
  <c r="L106" i="13"/>
  <c r="H106" i="13"/>
  <c r="EF105" i="13"/>
  <c r="EB105" i="13"/>
  <c r="DX105" i="13"/>
  <c r="DT105" i="13"/>
  <c r="DT105" i="15" s="1"/>
  <c r="DP105" i="13"/>
  <c r="DL105" i="13"/>
  <c r="DL105" i="15" s="1"/>
  <c r="DH105" i="13"/>
  <c r="DD105" i="13"/>
  <c r="CZ105" i="13"/>
  <c r="CV105" i="13"/>
  <c r="CR105" i="13"/>
  <c r="CR105" i="15" s="1"/>
  <c r="CN105" i="13"/>
  <c r="CJ105" i="13"/>
  <c r="CF105" i="13"/>
  <c r="CB105" i="13"/>
  <c r="BX105" i="13"/>
  <c r="BT105" i="13"/>
  <c r="BP105" i="13"/>
  <c r="BL105" i="13"/>
  <c r="BH105" i="13"/>
  <c r="BH105" i="15" s="1"/>
  <c r="BD105" i="13"/>
  <c r="AZ105" i="13"/>
  <c r="AZ105" i="15" s="1"/>
  <c r="AV105" i="13"/>
  <c r="AR105" i="13"/>
  <c r="AN105" i="13"/>
  <c r="AJ105" i="13"/>
  <c r="AF105" i="13"/>
  <c r="AF105" i="15" s="1"/>
  <c r="AB105" i="13"/>
  <c r="X105" i="13"/>
  <c r="T105" i="13"/>
  <c r="P105" i="13"/>
  <c r="L105" i="13"/>
  <c r="H105" i="13"/>
  <c r="EF104" i="13"/>
  <c r="EB104" i="13"/>
  <c r="DX104" i="13"/>
  <c r="DV104" i="13"/>
  <c r="DT104" i="13"/>
  <c r="DT104" i="15" s="1"/>
  <c r="DP104" i="13"/>
  <c r="DL104" i="13"/>
  <c r="DL104" i="15" s="1"/>
  <c r="DH104" i="13"/>
  <c r="DF104" i="13"/>
  <c r="DD104" i="13"/>
  <c r="CZ104" i="13"/>
  <c r="CV104" i="13"/>
  <c r="CR104" i="13"/>
  <c r="CR104" i="15" s="1"/>
  <c r="CN104" i="13"/>
  <c r="CJ104" i="13"/>
  <c r="CF104" i="13"/>
  <c r="CB104" i="13"/>
  <c r="BZ104" i="13"/>
  <c r="BX104" i="13"/>
  <c r="BT104" i="13"/>
  <c r="BP104" i="13"/>
  <c r="BL104" i="13"/>
  <c r="BJ104" i="13"/>
  <c r="BH104" i="13"/>
  <c r="BH104" i="15" s="1"/>
  <c r="BD104" i="13"/>
  <c r="AZ104" i="13"/>
  <c r="AZ104" i="15" s="1"/>
  <c r="AV104" i="13"/>
  <c r="AT104" i="13"/>
  <c r="AR104" i="13"/>
  <c r="AN104" i="13"/>
  <c r="AJ104" i="13"/>
  <c r="AF104" i="13"/>
  <c r="AF104" i="15" s="1"/>
  <c r="AB104" i="13"/>
  <c r="X104" i="13"/>
  <c r="T104" i="13"/>
  <c r="P104" i="13"/>
  <c r="N104" i="13"/>
  <c r="L104" i="13"/>
  <c r="H104" i="13"/>
  <c r="EF103" i="13"/>
  <c r="EB103" i="13"/>
  <c r="DX103" i="13"/>
  <c r="DT103" i="13"/>
  <c r="DT103" i="15" s="1"/>
  <c r="DP103" i="13"/>
  <c r="DL103" i="13"/>
  <c r="DL103" i="15" s="1"/>
  <c r="DH103" i="13"/>
  <c r="DD103" i="13"/>
  <c r="CZ103" i="13"/>
  <c r="CV103" i="13"/>
  <c r="CR103" i="13"/>
  <c r="CR103" i="15" s="1"/>
  <c r="CN103" i="13"/>
  <c r="CJ103" i="13"/>
  <c r="CF103" i="13"/>
  <c r="CB103" i="13"/>
  <c r="BX103" i="13"/>
  <c r="BT103" i="13"/>
  <c r="BP103" i="13"/>
  <c r="BL103" i="13"/>
  <c r="BH103" i="13"/>
  <c r="BH103" i="15" s="1"/>
  <c r="BD103" i="13"/>
  <c r="AZ103" i="13"/>
  <c r="AZ103" i="15" s="1"/>
  <c r="AV103" i="13"/>
  <c r="AR103" i="13"/>
  <c r="AN103" i="13"/>
  <c r="AJ103" i="13"/>
  <c r="AF103" i="13"/>
  <c r="AF103" i="15" s="1"/>
  <c r="AB103" i="13"/>
  <c r="X103" i="13"/>
  <c r="T103" i="13"/>
  <c r="P103" i="13"/>
  <c r="L103" i="13"/>
  <c r="H103" i="13"/>
  <c r="EF102" i="13"/>
  <c r="EB102" i="13"/>
  <c r="DX102" i="13"/>
  <c r="DV102" i="13"/>
  <c r="DT102" i="13"/>
  <c r="DT102" i="15" s="1"/>
  <c r="DP102" i="13"/>
  <c r="DL102" i="13"/>
  <c r="DL102" i="15" s="1"/>
  <c r="DH102" i="13"/>
  <c r="DD102" i="13"/>
  <c r="CZ102" i="13"/>
  <c r="CV102" i="13"/>
  <c r="CR102" i="13"/>
  <c r="CR102" i="15" s="1"/>
  <c r="CP102" i="13"/>
  <c r="CP102" i="15" s="1"/>
  <c r="CN102" i="13"/>
  <c r="CJ102" i="13"/>
  <c r="CF102" i="13"/>
  <c r="CB102" i="13"/>
  <c r="BZ102" i="13"/>
  <c r="BX102" i="13"/>
  <c r="BT102" i="13"/>
  <c r="BP102" i="13"/>
  <c r="BL102" i="13"/>
  <c r="BJ102" i="13"/>
  <c r="BH102" i="13"/>
  <c r="BH102" i="15" s="1"/>
  <c r="BD102" i="13"/>
  <c r="AZ102" i="13"/>
  <c r="AZ102" i="15" s="1"/>
  <c r="AV102" i="13"/>
  <c r="AR102" i="13"/>
  <c r="AN102" i="13"/>
  <c r="AJ102" i="13"/>
  <c r="AF102" i="13"/>
  <c r="AF102" i="15" s="1"/>
  <c r="AD102" i="13"/>
  <c r="AD102" i="15" s="1"/>
  <c r="AB102" i="13"/>
  <c r="X102" i="13"/>
  <c r="T102" i="13"/>
  <c r="P102" i="13"/>
  <c r="N102" i="13"/>
  <c r="L102" i="13"/>
  <c r="H102" i="13"/>
  <c r="EF101" i="13"/>
  <c r="EB101" i="13"/>
  <c r="DX101" i="13"/>
  <c r="DT101" i="13"/>
  <c r="DT101" i="15" s="1"/>
  <c r="DP101" i="13"/>
  <c r="DL101" i="13"/>
  <c r="DL101" i="15" s="1"/>
  <c r="DH101" i="13"/>
  <c r="DD101" i="13"/>
  <c r="CZ101" i="13"/>
  <c r="CV101" i="13"/>
  <c r="CR101" i="13"/>
  <c r="CR101" i="15" s="1"/>
  <c r="CN101" i="13"/>
  <c r="CJ101" i="13"/>
  <c r="CF101" i="13"/>
  <c r="CB101" i="13"/>
  <c r="BX101" i="13"/>
  <c r="BT101" i="13"/>
  <c r="BP101" i="13"/>
  <c r="BL101" i="13"/>
  <c r="BH101" i="13"/>
  <c r="BH101" i="15" s="1"/>
  <c r="BD101" i="13"/>
  <c r="AZ101" i="13"/>
  <c r="AZ101" i="15" s="1"/>
  <c r="AV101" i="13"/>
  <c r="AR101" i="13"/>
  <c r="AN101" i="13"/>
  <c r="AJ101" i="13"/>
  <c r="AF101" i="13"/>
  <c r="AF101" i="15" s="1"/>
  <c r="AB101" i="13"/>
  <c r="X101" i="13"/>
  <c r="T101" i="13"/>
  <c r="P101" i="13"/>
  <c r="L101" i="13"/>
  <c r="H101" i="13"/>
  <c r="EF100" i="13"/>
  <c r="EB100" i="13"/>
  <c r="DX100" i="13"/>
  <c r="DT100" i="13"/>
  <c r="DT100" i="15" s="1"/>
  <c r="DP100" i="13"/>
  <c r="DL100" i="13"/>
  <c r="DL100" i="15" s="1"/>
  <c r="DH100" i="13"/>
  <c r="DF100" i="13"/>
  <c r="DD100" i="13"/>
  <c r="CZ100" i="13"/>
  <c r="CV100" i="13"/>
  <c r="CR100" i="13"/>
  <c r="CR100" i="15" s="1"/>
  <c r="CP100" i="13"/>
  <c r="CP100" i="15" s="1"/>
  <c r="CN100" i="13"/>
  <c r="CJ100" i="13"/>
  <c r="CF100" i="13"/>
  <c r="CB100" i="13"/>
  <c r="BZ100" i="13"/>
  <c r="BX100" i="13"/>
  <c r="BT100" i="13"/>
  <c r="BP100" i="13"/>
  <c r="BL100" i="13"/>
  <c r="BH100" i="13"/>
  <c r="BH100" i="15" s="1"/>
  <c r="BD100" i="13"/>
  <c r="AZ100" i="13"/>
  <c r="AZ100" i="15" s="1"/>
  <c r="AV100" i="13"/>
  <c r="AT100" i="13"/>
  <c r="AR100" i="13"/>
  <c r="AN100" i="13"/>
  <c r="AJ100" i="13"/>
  <c r="AF100" i="13"/>
  <c r="AF100" i="15" s="1"/>
  <c r="AD100" i="13"/>
  <c r="AD100" i="15" s="1"/>
  <c r="AB100" i="13"/>
  <c r="X100" i="13"/>
  <c r="T100" i="13"/>
  <c r="P100" i="13"/>
  <c r="N100" i="13"/>
  <c r="L100" i="13"/>
  <c r="H100" i="13"/>
  <c r="EF99" i="13"/>
  <c r="EB99" i="13"/>
  <c r="DX99" i="13"/>
  <c r="DT99" i="13"/>
  <c r="DT99" i="15" s="1"/>
  <c r="DP99" i="13"/>
  <c r="DL99" i="13"/>
  <c r="DL99" i="15" s="1"/>
  <c r="DH99" i="13"/>
  <c r="DD99" i="13"/>
  <c r="CZ99" i="13"/>
  <c r="CV99" i="13"/>
  <c r="CR99" i="13"/>
  <c r="CR99" i="15" s="1"/>
  <c r="CN99" i="13"/>
  <c r="CJ99" i="13"/>
  <c r="CF99" i="13"/>
  <c r="CB99" i="13"/>
  <c r="BX99" i="13"/>
  <c r="BT99" i="13"/>
  <c r="BP99" i="13"/>
  <c r="BL99" i="13"/>
  <c r="BH99" i="13"/>
  <c r="BH99" i="15" s="1"/>
  <c r="BD99" i="13"/>
  <c r="AZ99" i="13"/>
  <c r="AZ99" i="15" s="1"/>
  <c r="AV99" i="13"/>
  <c r="AR99" i="13"/>
  <c r="AN99" i="13"/>
  <c r="AJ99" i="13"/>
  <c r="AF99" i="13"/>
  <c r="AF99" i="15" s="1"/>
  <c r="AB99" i="13"/>
  <c r="X99" i="13"/>
  <c r="T99" i="13"/>
  <c r="P99" i="13"/>
  <c r="L99" i="13"/>
  <c r="H99" i="13"/>
  <c r="EF98" i="13"/>
  <c r="EB98" i="13"/>
  <c r="DX98" i="13"/>
  <c r="DV98" i="13"/>
  <c r="DT98" i="13"/>
  <c r="DT98" i="15" s="1"/>
  <c r="DP98" i="13"/>
  <c r="DL98" i="13"/>
  <c r="DL98" i="15" s="1"/>
  <c r="DH98" i="13"/>
  <c r="DF98" i="13"/>
  <c r="DD98" i="13"/>
  <c r="CZ98" i="13"/>
  <c r="CV98" i="13"/>
  <c r="CR98" i="13"/>
  <c r="CR98" i="15" s="1"/>
  <c r="CP98" i="13"/>
  <c r="CN98" i="13"/>
  <c r="CJ98" i="13"/>
  <c r="CF98" i="13"/>
  <c r="CB98" i="13"/>
  <c r="BX98" i="13"/>
  <c r="BT98" i="13"/>
  <c r="BP98" i="13"/>
  <c r="BL98" i="13"/>
  <c r="BJ98" i="13"/>
  <c r="BH98" i="13"/>
  <c r="BH98" i="15" s="1"/>
  <c r="BD98" i="13"/>
  <c r="AZ98" i="13"/>
  <c r="AZ98" i="15" s="1"/>
  <c r="AV98" i="13"/>
  <c r="AT98" i="13"/>
  <c r="AR98" i="13"/>
  <c r="AN98" i="13"/>
  <c r="AJ98" i="13"/>
  <c r="AF98" i="13"/>
  <c r="AF98" i="15" s="1"/>
  <c r="AD98" i="13"/>
  <c r="AB98" i="13"/>
  <c r="X98" i="13"/>
  <c r="T98" i="13"/>
  <c r="P98" i="13"/>
  <c r="L98" i="13"/>
  <c r="H98" i="13"/>
  <c r="EF97" i="13"/>
  <c r="EB97" i="13"/>
  <c r="DX97" i="13"/>
  <c r="DT97" i="13"/>
  <c r="DP97" i="13"/>
  <c r="DL97" i="13"/>
  <c r="DH97" i="13"/>
  <c r="DD97" i="13"/>
  <c r="CZ97" i="13"/>
  <c r="CV97" i="13"/>
  <c r="CR97" i="13"/>
  <c r="CN97" i="13"/>
  <c r="CJ97" i="13"/>
  <c r="CF97" i="13"/>
  <c r="CB97" i="13"/>
  <c r="BX97" i="13"/>
  <c r="BT97" i="13"/>
  <c r="BP97" i="13"/>
  <c r="BL97" i="13"/>
  <c r="BH97" i="13"/>
  <c r="BD97" i="13"/>
  <c r="AZ97" i="13"/>
  <c r="AV97" i="13"/>
  <c r="AR97" i="13"/>
  <c r="AN97" i="13"/>
  <c r="AJ97" i="13"/>
  <c r="AF97" i="13"/>
  <c r="AB97" i="13"/>
  <c r="X97" i="13"/>
  <c r="T97" i="13"/>
  <c r="P97" i="13"/>
  <c r="L97" i="13"/>
  <c r="H97" i="13"/>
  <c r="EF96" i="13"/>
  <c r="EB96" i="13"/>
  <c r="DX96" i="13"/>
  <c r="DV96" i="13"/>
  <c r="DT96" i="13"/>
  <c r="DT96" i="15" s="1"/>
  <c r="DP96" i="13"/>
  <c r="DL96" i="13"/>
  <c r="DL96" i="15" s="1"/>
  <c r="DH96" i="13"/>
  <c r="DF96" i="13"/>
  <c r="DD96" i="13"/>
  <c r="CZ96" i="13"/>
  <c r="CV96" i="13"/>
  <c r="CR96" i="13"/>
  <c r="CR96" i="15" s="1"/>
  <c r="CN96" i="13"/>
  <c r="CJ96" i="13"/>
  <c r="CF96" i="13"/>
  <c r="CB96" i="13"/>
  <c r="BZ96" i="13"/>
  <c r="BX96" i="13"/>
  <c r="BT96" i="13"/>
  <c r="BP96" i="13"/>
  <c r="BL96" i="13"/>
  <c r="BJ96" i="13"/>
  <c r="BH96" i="13"/>
  <c r="BH96" i="15" s="1"/>
  <c r="BD96" i="13"/>
  <c r="AZ96" i="13"/>
  <c r="AZ96" i="15" s="1"/>
  <c r="AV96" i="13"/>
  <c r="AT96" i="13"/>
  <c r="AR96" i="13"/>
  <c r="AN96" i="13"/>
  <c r="AJ96" i="13"/>
  <c r="AF96" i="13"/>
  <c r="AF96" i="15" s="1"/>
  <c r="AB96" i="13"/>
  <c r="X96" i="13"/>
  <c r="T96" i="13"/>
  <c r="P96" i="13"/>
  <c r="N96" i="13"/>
  <c r="L96" i="13"/>
  <c r="H96" i="13"/>
  <c r="EF95" i="13"/>
  <c r="EB95" i="13"/>
  <c r="DX95" i="13"/>
  <c r="DT95" i="13"/>
  <c r="DP95" i="13"/>
  <c r="DL95" i="13"/>
  <c r="DH95" i="13"/>
  <c r="DD95" i="13"/>
  <c r="CZ95" i="13"/>
  <c r="CV95" i="13"/>
  <c r="CR95" i="13"/>
  <c r="CN95" i="13"/>
  <c r="CJ95" i="13"/>
  <c r="CF95" i="13"/>
  <c r="CB95" i="13"/>
  <c r="BX95" i="13"/>
  <c r="BT95" i="13"/>
  <c r="BP95" i="13"/>
  <c r="BL95" i="13"/>
  <c r="BH95" i="13"/>
  <c r="BD95" i="13"/>
  <c r="AZ95" i="13"/>
  <c r="AV95" i="13"/>
  <c r="AR95" i="13"/>
  <c r="AN95" i="13"/>
  <c r="AJ95" i="13"/>
  <c r="AF95" i="13"/>
  <c r="AB95" i="13"/>
  <c r="X95" i="13"/>
  <c r="T95" i="13"/>
  <c r="P95" i="13"/>
  <c r="L95" i="13"/>
  <c r="H95" i="13"/>
  <c r="EF94" i="13"/>
  <c r="EB94" i="13"/>
  <c r="DX94" i="13"/>
  <c r="DV94" i="13"/>
  <c r="DT94" i="13"/>
  <c r="DT94" i="15" s="1"/>
  <c r="DP94" i="13"/>
  <c r="DL94" i="13"/>
  <c r="DL94" i="15" s="1"/>
  <c r="DH94" i="13"/>
  <c r="DD94" i="13"/>
  <c r="CZ94" i="13"/>
  <c r="CV94" i="13"/>
  <c r="CR94" i="13"/>
  <c r="CR94" i="15" s="1"/>
  <c r="CP94" i="13"/>
  <c r="CN94" i="13"/>
  <c r="CJ94" i="13"/>
  <c r="CF94" i="13"/>
  <c r="CB94" i="13"/>
  <c r="BZ94" i="13"/>
  <c r="BX94" i="13"/>
  <c r="BT94" i="13"/>
  <c r="BP94" i="13"/>
  <c r="BL94" i="13"/>
  <c r="BJ94" i="13"/>
  <c r="BH94" i="13"/>
  <c r="BH94" i="15" s="1"/>
  <c r="BD94" i="13"/>
  <c r="AZ94" i="13"/>
  <c r="AZ94" i="15" s="1"/>
  <c r="AV94" i="13"/>
  <c r="AR94" i="13"/>
  <c r="AN94" i="13"/>
  <c r="AJ94" i="13"/>
  <c r="AF94" i="13"/>
  <c r="AF94" i="15" s="1"/>
  <c r="AD94" i="13"/>
  <c r="AB94" i="13"/>
  <c r="X94" i="13"/>
  <c r="T94" i="13"/>
  <c r="P94" i="13"/>
  <c r="N94" i="13"/>
  <c r="L94" i="13"/>
  <c r="H94" i="13"/>
  <c r="EF93" i="13"/>
  <c r="EB93" i="13"/>
  <c r="DX93" i="13"/>
  <c r="DT93" i="13"/>
  <c r="DP93" i="13"/>
  <c r="DL93" i="13"/>
  <c r="DH93" i="13"/>
  <c r="DD93" i="13"/>
  <c r="CZ93" i="13"/>
  <c r="CV93" i="13"/>
  <c r="CR93" i="13"/>
  <c r="CN93" i="13"/>
  <c r="CJ93" i="13"/>
  <c r="CF93" i="13"/>
  <c r="CB93" i="13"/>
  <c r="BX93" i="13"/>
  <c r="BT93" i="13"/>
  <c r="BP93" i="13"/>
  <c r="BL93" i="13"/>
  <c r="BH93" i="13"/>
  <c r="BD93" i="13"/>
  <c r="AZ93" i="13"/>
  <c r="AV93" i="13"/>
  <c r="AR93" i="13"/>
  <c r="AN93" i="13"/>
  <c r="AJ93" i="13"/>
  <c r="AF93" i="13"/>
  <c r="AB93" i="13"/>
  <c r="X93" i="13"/>
  <c r="T93" i="13"/>
  <c r="P93" i="13"/>
  <c r="L93" i="13"/>
  <c r="H93" i="13"/>
  <c r="EF92" i="13"/>
  <c r="EB92" i="13"/>
  <c r="DX92" i="13"/>
  <c r="DT92" i="13"/>
  <c r="DT92" i="15" s="1"/>
  <c r="DP92" i="13"/>
  <c r="DL92" i="13"/>
  <c r="DL92" i="15" s="1"/>
  <c r="DH92" i="13"/>
  <c r="DF92" i="13"/>
  <c r="DD92" i="13"/>
  <c r="CZ92" i="13"/>
  <c r="CV92" i="13"/>
  <c r="CR92" i="13"/>
  <c r="CR92" i="15" s="1"/>
  <c r="CP92" i="13"/>
  <c r="CN92" i="13"/>
  <c r="CJ92" i="13"/>
  <c r="CF92" i="13"/>
  <c r="CB92" i="13"/>
  <c r="BZ92" i="13"/>
  <c r="BX92" i="13"/>
  <c r="BT92" i="13"/>
  <c r="BP92" i="13"/>
  <c r="BL92" i="13"/>
  <c r="BH92" i="13"/>
  <c r="BH92" i="15" s="1"/>
  <c r="BD92" i="13"/>
  <c r="AZ92" i="13"/>
  <c r="AZ92" i="15" s="1"/>
  <c r="AV92" i="13"/>
  <c r="AT92" i="13"/>
  <c r="AR92" i="13"/>
  <c r="AN92" i="13"/>
  <c r="AJ92" i="13"/>
  <c r="AF92" i="13"/>
  <c r="AF92" i="15" s="1"/>
  <c r="AD92" i="13"/>
  <c r="AB92" i="13"/>
  <c r="X92" i="13"/>
  <c r="T92" i="13"/>
  <c r="P92" i="13"/>
  <c r="N92" i="13"/>
  <c r="L92" i="13"/>
  <c r="H92" i="13"/>
  <c r="EF91" i="13"/>
  <c r="EB91" i="13"/>
  <c r="DX91" i="13"/>
  <c r="DT91" i="13"/>
  <c r="DP91" i="13"/>
  <c r="DL91" i="13"/>
  <c r="DH91" i="13"/>
  <c r="DD91" i="13"/>
  <c r="CZ91" i="13"/>
  <c r="CV91" i="13"/>
  <c r="CR91" i="13"/>
  <c r="CN91" i="13"/>
  <c r="CJ91" i="13"/>
  <c r="CF91" i="13"/>
  <c r="CB91" i="13"/>
  <c r="BX91" i="13"/>
  <c r="BT91" i="13"/>
  <c r="BP91" i="13"/>
  <c r="BL91" i="13"/>
  <c r="BH91" i="13"/>
  <c r="BD91" i="13"/>
  <c r="AZ91" i="13"/>
  <c r="AV91" i="13"/>
  <c r="AR91" i="13"/>
  <c r="AN91" i="13"/>
  <c r="AJ91" i="13"/>
  <c r="AF91" i="13"/>
  <c r="AB91" i="13"/>
  <c r="X91" i="13"/>
  <c r="T91" i="13"/>
  <c r="P91" i="13"/>
  <c r="L91" i="13"/>
  <c r="H91" i="13"/>
  <c r="EF90" i="13"/>
  <c r="EB90" i="13"/>
  <c r="DX90" i="13"/>
  <c r="DV90" i="13"/>
  <c r="DT90" i="13"/>
  <c r="DT90" i="15" s="1"/>
  <c r="DP90" i="13"/>
  <c r="DL90" i="13"/>
  <c r="DL90" i="15" s="1"/>
  <c r="DH90" i="13"/>
  <c r="DF90" i="13"/>
  <c r="DD90" i="13"/>
  <c r="CZ90" i="13"/>
  <c r="CV90" i="13"/>
  <c r="CR90" i="13"/>
  <c r="CR90" i="15" s="1"/>
  <c r="CP90" i="13"/>
  <c r="CN90" i="13"/>
  <c r="CJ90" i="13"/>
  <c r="CF90" i="13"/>
  <c r="CB90" i="13"/>
  <c r="BX90" i="13"/>
  <c r="BT90" i="13"/>
  <c r="BP90" i="13"/>
  <c r="BL90" i="13"/>
  <c r="BJ90" i="13"/>
  <c r="BH90" i="13"/>
  <c r="BH90" i="15" s="1"/>
  <c r="BD90" i="13"/>
  <c r="AZ90" i="13"/>
  <c r="AV90" i="13"/>
  <c r="AT90" i="13"/>
  <c r="AR90" i="13"/>
  <c r="AN90" i="13"/>
  <c r="AJ90" i="13"/>
  <c r="AF90" i="13"/>
  <c r="AD90" i="13"/>
  <c r="AB90" i="13"/>
  <c r="X90" i="13"/>
  <c r="T90" i="13"/>
  <c r="P90" i="13"/>
  <c r="L90" i="13"/>
  <c r="H90" i="13"/>
  <c r="EF89" i="13"/>
  <c r="EB89" i="13"/>
  <c r="DX89" i="13"/>
  <c r="DT89" i="13"/>
  <c r="DP89" i="13"/>
  <c r="DL89" i="13"/>
  <c r="DH89" i="13"/>
  <c r="DD89" i="13"/>
  <c r="CZ89" i="13"/>
  <c r="CV89" i="13"/>
  <c r="CR89" i="13"/>
  <c r="CN89" i="13"/>
  <c r="CJ89" i="13"/>
  <c r="CF89" i="13"/>
  <c r="CB89" i="13"/>
  <c r="BX89" i="13"/>
  <c r="BT89" i="13"/>
  <c r="BP89" i="13"/>
  <c r="BL89" i="13"/>
  <c r="BH89" i="13"/>
  <c r="BD89" i="13"/>
  <c r="AZ89" i="13"/>
  <c r="AV89" i="13"/>
  <c r="AR89" i="13"/>
  <c r="AN89" i="13"/>
  <c r="AJ89" i="13"/>
  <c r="AF89" i="13"/>
  <c r="AB89" i="13"/>
  <c r="X89" i="13"/>
  <c r="T89" i="13"/>
  <c r="P89" i="13"/>
  <c r="L89" i="13"/>
  <c r="H89" i="13"/>
  <c r="EF88" i="13"/>
  <c r="EB88" i="13"/>
  <c r="DX88" i="13"/>
  <c r="DV88" i="13"/>
  <c r="DT88" i="13"/>
  <c r="DP88" i="13"/>
  <c r="DL88" i="13"/>
  <c r="DH88" i="13"/>
  <c r="DF88" i="13"/>
  <c r="DD88" i="13"/>
  <c r="CZ88" i="13"/>
  <c r="CV88" i="13"/>
  <c r="CR88" i="13"/>
  <c r="CN88" i="13"/>
  <c r="CJ88" i="13"/>
  <c r="CF88" i="13"/>
  <c r="CB88" i="13"/>
  <c r="BZ88" i="13"/>
  <c r="BX88" i="13"/>
  <c r="BT88" i="13"/>
  <c r="BP88" i="13"/>
  <c r="BL88" i="13"/>
  <c r="BJ88" i="13"/>
  <c r="BH88" i="13"/>
  <c r="BD88" i="13"/>
  <c r="AZ88" i="13"/>
  <c r="AV88" i="13"/>
  <c r="AT88" i="13"/>
  <c r="AR88" i="13"/>
  <c r="AN88" i="13"/>
  <c r="AJ88" i="13"/>
  <c r="AF88" i="13"/>
  <c r="AB88" i="13"/>
  <c r="X88" i="13"/>
  <c r="T88" i="13"/>
  <c r="P88" i="13"/>
  <c r="N88" i="13"/>
  <c r="L88" i="13"/>
  <c r="H88" i="13"/>
  <c r="EF87" i="13"/>
  <c r="EB87" i="13"/>
  <c r="DX87" i="13"/>
  <c r="DT87" i="13"/>
  <c r="DP87" i="13"/>
  <c r="DL87" i="13"/>
  <c r="DH87" i="13"/>
  <c r="DD87" i="13"/>
  <c r="CZ87" i="13"/>
  <c r="CV87" i="13"/>
  <c r="CR87" i="13"/>
  <c r="CN87" i="13"/>
  <c r="CJ87" i="13"/>
  <c r="CF87" i="13"/>
  <c r="CB87" i="13"/>
  <c r="BX87" i="13"/>
  <c r="BT87" i="13"/>
  <c r="BP87" i="13"/>
  <c r="BL87" i="13"/>
  <c r="BH87" i="13"/>
  <c r="BD87" i="13"/>
  <c r="AZ87" i="13"/>
  <c r="AV87" i="13"/>
  <c r="AR87" i="13"/>
  <c r="AN87" i="13"/>
  <c r="AJ87" i="13"/>
  <c r="AF87" i="13"/>
  <c r="AB87" i="13"/>
  <c r="X87" i="13"/>
  <c r="T87" i="13"/>
  <c r="P87" i="13"/>
  <c r="L87" i="13"/>
  <c r="H87" i="13"/>
  <c r="EF86" i="13"/>
  <c r="EB86" i="13"/>
  <c r="DX86" i="13"/>
  <c r="DV86" i="13"/>
  <c r="DT86" i="13"/>
  <c r="DP86" i="13"/>
  <c r="DL86" i="13"/>
  <c r="DH86" i="13"/>
  <c r="DD86" i="13"/>
  <c r="CZ86" i="13"/>
  <c r="CV86" i="13"/>
  <c r="CR86" i="13"/>
  <c r="CP86" i="13"/>
  <c r="CN86" i="13"/>
  <c r="CJ86" i="13"/>
  <c r="CF86" i="13"/>
  <c r="CB86" i="13"/>
  <c r="BZ86" i="13"/>
  <c r="BX86" i="13"/>
  <c r="BT86" i="13"/>
  <c r="BP86" i="13"/>
  <c r="BL86" i="13"/>
  <c r="BJ86" i="13"/>
  <c r="BH86" i="13"/>
  <c r="BD86" i="13"/>
  <c r="AZ86" i="13"/>
  <c r="AV86" i="13"/>
  <c r="AR86" i="13"/>
  <c r="AN86" i="13"/>
  <c r="AJ86" i="13"/>
  <c r="AF86" i="13"/>
  <c r="AD86" i="13"/>
  <c r="AB86" i="13"/>
  <c r="X86" i="13"/>
  <c r="T86" i="13"/>
  <c r="P86" i="13"/>
  <c r="N86" i="13"/>
  <c r="L86" i="13"/>
  <c r="H86" i="13"/>
  <c r="EF85" i="13"/>
  <c r="EB85" i="13"/>
  <c r="DX85" i="13"/>
  <c r="DT85" i="13"/>
  <c r="DP85" i="13"/>
  <c r="DL85" i="13"/>
  <c r="DH85" i="13"/>
  <c r="DD85" i="13"/>
  <c r="CZ85" i="13"/>
  <c r="CV85" i="13"/>
  <c r="CR85" i="13"/>
  <c r="CN85" i="13"/>
  <c r="CJ85" i="13"/>
  <c r="CF85" i="13"/>
  <c r="CB85" i="13"/>
  <c r="BX85" i="13"/>
  <c r="BT85" i="13"/>
  <c r="BP85" i="13"/>
  <c r="BL85" i="13"/>
  <c r="BH85" i="13"/>
  <c r="BD85" i="13"/>
  <c r="AZ85" i="13"/>
  <c r="AV85" i="13"/>
  <c r="AR85" i="13"/>
  <c r="AN85" i="13"/>
  <c r="AJ85" i="13"/>
  <c r="AF85" i="13"/>
  <c r="AB85" i="13"/>
  <c r="X85" i="13"/>
  <c r="T85" i="13"/>
  <c r="P85" i="13"/>
  <c r="L85" i="13"/>
  <c r="H85" i="13"/>
  <c r="EF84" i="13"/>
  <c r="EB84" i="13"/>
  <c r="DX84" i="13"/>
  <c r="DT84" i="13"/>
  <c r="DP84" i="13"/>
  <c r="DL84" i="13"/>
  <c r="DH84" i="13"/>
  <c r="DF84" i="13"/>
  <c r="DD84" i="13"/>
  <c r="CZ84" i="13"/>
  <c r="CV84" i="13"/>
  <c r="CR84" i="13"/>
  <c r="CP84" i="13"/>
  <c r="CN84" i="13"/>
  <c r="CJ84" i="13"/>
  <c r="CF84" i="13"/>
  <c r="CB84" i="13"/>
  <c r="BZ84" i="13"/>
  <c r="BX84" i="13"/>
  <c r="BT84" i="13"/>
  <c r="BP84" i="13"/>
  <c r="BL84" i="13"/>
  <c r="BH84" i="13"/>
  <c r="BD84" i="13"/>
  <c r="AZ84" i="13"/>
  <c r="AV84" i="13"/>
  <c r="AT84" i="13"/>
  <c r="AR84" i="13"/>
  <c r="AN84" i="13"/>
  <c r="AJ84" i="13"/>
  <c r="AF84" i="13"/>
  <c r="AD84" i="13"/>
  <c r="AB84" i="13"/>
  <c r="X84" i="13"/>
  <c r="T84" i="13"/>
  <c r="P84" i="13"/>
  <c r="N84" i="13"/>
  <c r="L84" i="13"/>
  <c r="H84" i="13"/>
  <c r="EF83" i="13"/>
  <c r="EB83" i="13"/>
  <c r="DX83" i="13"/>
  <c r="DT83" i="13"/>
  <c r="DP83" i="13"/>
  <c r="DL83" i="13"/>
  <c r="DH83" i="13"/>
  <c r="DD83" i="13"/>
  <c r="CZ83" i="13"/>
  <c r="CV83" i="13"/>
  <c r="CR83" i="13"/>
  <c r="CN83" i="13"/>
  <c r="CJ83" i="13"/>
  <c r="CF83" i="13"/>
  <c r="CB83" i="13"/>
  <c r="BX83" i="13"/>
  <c r="BT83" i="13"/>
  <c r="BP83" i="13"/>
  <c r="BL83" i="13"/>
  <c r="BH83" i="13"/>
  <c r="BD83" i="13"/>
  <c r="AZ83" i="13"/>
  <c r="AV83" i="13"/>
  <c r="AR83" i="13"/>
  <c r="AN83" i="13"/>
  <c r="AJ83" i="13"/>
  <c r="AF83" i="13"/>
  <c r="AB83" i="13"/>
  <c r="X83" i="13"/>
  <c r="T83" i="13"/>
  <c r="P83" i="13"/>
  <c r="L83" i="13"/>
  <c r="H83" i="13"/>
  <c r="EF82" i="13"/>
  <c r="EB82" i="13"/>
  <c r="DX82" i="13"/>
  <c r="DV82" i="13"/>
  <c r="DT82" i="13"/>
  <c r="DP82" i="13"/>
  <c r="DL82" i="13"/>
  <c r="DH82" i="13"/>
  <c r="DF82" i="13"/>
  <c r="DD82" i="13"/>
  <c r="CZ82" i="13"/>
  <c r="CV82" i="13"/>
  <c r="CR82" i="13"/>
  <c r="CP82" i="13"/>
  <c r="CN82" i="13"/>
  <c r="CJ82" i="13"/>
  <c r="CF82" i="13"/>
  <c r="CB82" i="13"/>
  <c r="BX82" i="13"/>
  <c r="BT82" i="13"/>
  <c r="BP82" i="13"/>
  <c r="BL82" i="13"/>
  <c r="BJ82" i="13"/>
  <c r="BH82" i="13"/>
  <c r="BD82" i="13"/>
  <c r="AZ82" i="13"/>
  <c r="AV82" i="13"/>
  <c r="AT82" i="13"/>
  <c r="AR82" i="13"/>
  <c r="AN82" i="13"/>
  <c r="AJ82" i="13"/>
  <c r="AF82" i="13"/>
  <c r="AD82" i="13"/>
  <c r="AB82" i="13"/>
  <c r="X82" i="13"/>
  <c r="T82" i="13"/>
  <c r="P82" i="13"/>
  <c r="L82" i="13"/>
  <c r="H82" i="13"/>
  <c r="EF81" i="13"/>
  <c r="EB81" i="13"/>
  <c r="DX81" i="13"/>
  <c r="DT81" i="13"/>
  <c r="DP81" i="13"/>
  <c r="DL81" i="13"/>
  <c r="DH81" i="13"/>
  <c r="DD81" i="13"/>
  <c r="CZ81" i="13"/>
  <c r="CV81" i="13"/>
  <c r="CR81" i="13"/>
  <c r="CN81" i="13"/>
  <c r="CJ81" i="13"/>
  <c r="CF81" i="13"/>
  <c r="CB81" i="13"/>
  <c r="BX81" i="13"/>
  <c r="BT81" i="13"/>
  <c r="BP81" i="13"/>
  <c r="BL81" i="13"/>
  <c r="BH81" i="13"/>
  <c r="BD81" i="13"/>
  <c r="AZ81" i="13"/>
  <c r="AV81" i="13"/>
  <c r="AR81" i="13"/>
  <c r="AN81" i="13"/>
  <c r="AJ81" i="13"/>
  <c r="AF81" i="13"/>
  <c r="AB81" i="13"/>
  <c r="X81" i="13"/>
  <c r="T81" i="13"/>
  <c r="P81" i="13"/>
  <c r="L81" i="13"/>
  <c r="H81" i="13"/>
  <c r="EF80" i="13"/>
  <c r="EB80" i="13"/>
  <c r="DX80" i="13"/>
  <c r="DV80" i="13"/>
  <c r="DT80" i="13"/>
  <c r="DP80" i="13"/>
  <c r="DL80" i="13"/>
  <c r="DH80" i="13"/>
  <c r="DF80" i="13"/>
  <c r="DD80" i="13"/>
  <c r="CZ80" i="13"/>
  <c r="CV80" i="13"/>
  <c r="CR80" i="13"/>
  <c r="CN80" i="13"/>
  <c r="CJ80" i="13"/>
  <c r="CF80" i="13"/>
  <c r="CB80" i="13"/>
  <c r="BZ80" i="13"/>
  <c r="BX80" i="13"/>
  <c r="BT80" i="13"/>
  <c r="BP80" i="13"/>
  <c r="BL80" i="13"/>
  <c r="BJ80" i="13"/>
  <c r="BH80" i="13"/>
  <c r="BD80" i="13"/>
  <c r="AZ80" i="13"/>
  <c r="AV80" i="13"/>
  <c r="AT80" i="13"/>
  <c r="AR80" i="13"/>
  <c r="AN80" i="13"/>
  <c r="AJ80" i="13"/>
  <c r="AF80" i="13"/>
  <c r="AB80" i="13"/>
  <c r="X80" i="13"/>
  <c r="T80" i="13"/>
  <c r="P80" i="13"/>
  <c r="N80" i="13"/>
  <c r="L80" i="13"/>
  <c r="H80" i="13"/>
  <c r="EF79" i="13"/>
  <c r="EB79" i="13"/>
  <c r="DX79" i="13"/>
  <c r="DT79" i="13"/>
  <c r="DP79" i="13"/>
  <c r="DL79" i="13"/>
  <c r="DH79" i="13"/>
  <c r="DD79" i="13"/>
  <c r="CZ79" i="13"/>
  <c r="CV79" i="13"/>
  <c r="CR79" i="13"/>
  <c r="CN79" i="13"/>
  <c r="CJ79" i="13"/>
  <c r="CF79" i="13"/>
  <c r="CB79" i="13"/>
  <c r="BX79" i="13"/>
  <c r="BT79" i="13"/>
  <c r="BP79" i="13"/>
  <c r="BL79" i="13"/>
  <c r="BH79" i="13"/>
  <c r="BD79" i="13"/>
  <c r="AZ79" i="13"/>
  <c r="AV79" i="13"/>
  <c r="AR79" i="13"/>
  <c r="AN79" i="13"/>
  <c r="AJ79" i="13"/>
  <c r="AF79" i="13"/>
  <c r="AB79" i="13"/>
  <c r="X79" i="13"/>
  <c r="T79" i="13"/>
  <c r="P79" i="13"/>
  <c r="L79" i="13"/>
  <c r="H79" i="13"/>
  <c r="EF78" i="13"/>
  <c r="EB78" i="13"/>
  <c r="DX78" i="13"/>
  <c r="DV78" i="13"/>
  <c r="DT78" i="13"/>
  <c r="DP78" i="13"/>
  <c r="DL78" i="13"/>
  <c r="DH78" i="13"/>
  <c r="DD78" i="13"/>
  <c r="CZ78" i="13"/>
  <c r="CV78" i="13"/>
  <c r="CR78" i="13"/>
  <c r="CP78" i="13"/>
  <c r="CN78" i="13"/>
  <c r="CJ78" i="13"/>
  <c r="CF78" i="13"/>
  <c r="CB78" i="13"/>
  <c r="BZ78" i="13"/>
  <c r="BX78" i="13"/>
  <c r="BT78" i="13"/>
  <c r="BP78" i="13"/>
  <c r="BL78" i="13"/>
  <c r="BJ78" i="13"/>
  <c r="BH78" i="13"/>
  <c r="BD78" i="13"/>
  <c r="AZ78" i="13"/>
  <c r="AV78" i="13"/>
  <c r="AR78" i="13"/>
  <c r="AN78" i="13"/>
  <c r="AJ78" i="13"/>
  <c r="AF78" i="13"/>
  <c r="AD78" i="13"/>
  <c r="AB78" i="13"/>
  <c r="X78" i="13"/>
  <c r="T78" i="13"/>
  <c r="P78" i="13"/>
  <c r="N78" i="13"/>
  <c r="L78" i="13"/>
  <c r="H78" i="13"/>
  <c r="EF77" i="13"/>
  <c r="EB77" i="13"/>
  <c r="DX77" i="13"/>
  <c r="DT77" i="13"/>
  <c r="DP77" i="13"/>
  <c r="DL77" i="13"/>
  <c r="DH77" i="13"/>
  <c r="DD77" i="13"/>
  <c r="CZ77" i="13"/>
  <c r="CV77" i="13"/>
  <c r="CR77" i="13"/>
  <c r="CN77" i="13"/>
  <c r="CJ77" i="13"/>
  <c r="CF77" i="13"/>
  <c r="CB77" i="13"/>
  <c r="BX77" i="13"/>
  <c r="BT77" i="13"/>
  <c r="BP77" i="13"/>
  <c r="BL77" i="13"/>
  <c r="BH77" i="13"/>
  <c r="BD77" i="13"/>
  <c r="AZ77" i="13"/>
  <c r="AV77" i="13"/>
  <c r="AR77" i="13"/>
  <c r="AN77" i="13"/>
  <c r="AJ77" i="13"/>
  <c r="AF77" i="13"/>
  <c r="AB77" i="13"/>
  <c r="X77" i="13"/>
  <c r="T77" i="13"/>
  <c r="P77" i="13"/>
  <c r="L77" i="13"/>
  <c r="H77" i="13"/>
  <c r="EF76" i="13"/>
  <c r="EB76" i="13"/>
  <c r="DX76" i="13"/>
  <c r="DT76" i="13"/>
  <c r="DP76" i="13"/>
  <c r="DL76" i="13"/>
  <c r="DH76" i="13"/>
  <c r="DF76" i="13"/>
  <c r="DD76" i="13"/>
  <c r="CZ76" i="13"/>
  <c r="CV76" i="13"/>
  <c r="CR76" i="13"/>
  <c r="CP76" i="13"/>
  <c r="CN76" i="13"/>
  <c r="CJ76" i="13"/>
  <c r="CF76" i="13"/>
  <c r="CB76" i="13"/>
  <c r="BZ76" i="13"/>
  <c r="BX76" i="13"/>
  <c r="BT76" i="13"/>
  <c r="BP76" i="13"/>
  <c r="BL76" i="13"/>
  <c r="BH76" i="13"/>
  <c r="BD76" i="13"/>
  <c r="AZ76" i="13"/>
  <c r="AV76" i="13"/>
  <c r="AT76" i="13"/>
  <c r="AR76" i="13"/>
  <c r="AN76" i="13"/>
  <c r="AJ76" i="13"/>
  <c r="AF76" i="13"/>
  <c r="AD76" i="13"/>
  <c r="AB76" i="13"/>
  <c r="X76" i="13"/>
  <c r="T76" i="13"/>
  <c r="P76" i="13"/>
  <c r="N76" i="13"/>
  <c r="L76" i="13"/>
  <c r="H76" i="13"/>
  <c r="EF75" i="13"/>
  <c r="EB75" i="13"/>
  <c r="DX75" i="13"/>
  <c r="DT75" i="13"/>
  <c r="DP75" i="13"/>
  <c r="DL75" i="13"/>
  <c r="DH75" i="13"/>
  <c r="DD75" i="13"/>
  <c r="CZ75" i="13"/>
  <c r="CV75" i="13"/>
  <c r="CR75" i="13"/>
  <c r="CN75" i="13"/>
  <c r="CJ75" i="13"/>
  <c r="CF75" i="13"/>
  <c r="CB75" i="13"/>
  <c r="BX75" i="13"/>
  <c r="BT75" i="13"/>
  <c r="BP75" i="13"/>
  <c r="BL75" i="13"/>
  <c r="BH75" i="13"/>
  <c r="BD75" i="13"/>
  <c r="AZ75" i="13"/>
  <c r="AV75" i="13"/>
  <c r="AR75" i="13"/>
  <c r="AN75" i="13"/>
  <c r="AJ75" i="13"/>
  <c r="AF75" i="13"/>
  <c r="AB75" i="13"/>
  <c r="X75" i="13"/>
  <c r="T75" i="13"/>
  <c r="P75" i="13"/>
  <c r="L75" i="13"/>
  <c r="H75" i="13"/>
  <c r="EF74" i="13"/>
  <c r="EB74" i="13"/>
  <c r="DX74" i="13"/>
  <c r="DV74" i="13"/>
  <c r="DT74" i="13"/>
  <c r="DP74" i="13"/>
  <c r="DL74" i="13"/>
  <c r="DH74" i="13"/>
  <c r="DF74" i="13"/>
  <c r="DD74" i="13"/>
  <c r="CZ74" i="13"/>
  <c r="CV74" i="13"/>
  <c r="CR74" i="13"/>
  <c r="CP74" i="13"/>
  <c r="CN74" i="13"/>
  <c r="CJ74" i="13"/>
  <c r="CF74" i="13"/>
  <c r="CB74" i="13"/>
  <c r="BX74" i="13"/>
  <c r="BT74" i="13"/>
  <c r="BP74" i="13"/>
  <c r="BL74" i="13"/>
  <c r="BJ74" i="13"/>
  <c r="BH74" i="13"/>
  <c r="BD74" i="13"/>
  <c r="AZ74" i="13"/>
  <c r="AV74" i="13"/>
  <c r="AT74" i="13"/>
  <c r="AR74" i="13"/>
  <c r="AN74" i="13"/>
  <c r="AJ74" i="13"/>
  <c r="AF74" i="13"/>
  <c r="AD74" i="13"/>
  <c r="AB74" i="13"/>
  <c r="X74" i="13"/>
  <c r="T74" i="13"/>
  <c r="P74" i="13"/>
  <c r="L74" i="13"/>
  <c r="H74" i="13"/>
  <c r="EF73" i="13"/>
  <c r="EB73" i="13"/>
  <c r="DX73" i="13"/>
  <c r="DT73" i="13"/>
  <c r="DP73" i="13"/>
  <c r="DL73" i="13"/>
  <c r="DH73" i="13"/>
  <c r="DD73" i="13"/>
  <c r="CZ73" i="13"/>
  <c r="CV73" i="13"/>
  <c r="CR73" i="13"/>
  <c r="CN73" i="13"/>
  <c r="CJ73" i="13"/>
  <c r="CF73" i="13"/>
  <c r="CB73" i="13"/>
  <c r="BX73" i="13"/>
  <c r="BT73" i="13"/>
  <c r="BP73" i="13"/>
  <c r="BL73" i="13"/>
  <c r="BH73" i="13"/>
  <c r="BD73" i="13"/>
  <c r="AZ73" i="13"/>
  <c r="AV73" i="13"/>
  <c r="AR73" i="13"/>
  <c r="AN73" i="13"/>
  <c r="AJ73" i="13"/>
  <c r="AF73" i="13"/>
  <c r="AB73" i="13"/>
  <c r="X73" i="13"/>
  <c r="T73" i="13"/>
  <c r="P73" i="13"/>
  <c r="L73" i="13"/>
  <c r="H73" i="13"/>
  <c r="EF72" i="13"/>
  <c r="EB72" i="13"/>
  <c r="DX72" i="13"/>
  <c r="DV72" i="13"/>
  <c r="DT72" i="13"/>
  <c r="DP72" i="13"/>
  <c r="DL72" i="13"/>
  <c r="DH72" i="13"/>
  <c r="DF72" i="13"/>
  <c r="DD72" i="13"/>
  <c r="CZ72" i="13"/>
  <c r="CV72" i="13"/>
  <c r="CR72" i="13"/>
  <c r="CN72" i="13"/>
  <c r="CJ72" i="13"/>
  <c r="CF72" i="13"/>
  <c r="CB72" i="13"/>
  <c r="BZ72" i="13"/>
  <c r="BX72" i="13"/>
  <c r="BT72" i="13"/>
  <c r="BP72" i="13"/>
  <c r="BL72" i="13"/>
  <c r="BJ72" i="13"/>
  <c r="BH72" i="13"/>
  <c r="BD72" i="13"/>
  <c r="AZ72" i="13"/>
  <c r="AV72" i="13"/>
  <c r="AT72" i="13"/>
  <c r="AR72" i="13"/>
  <c r="AN72" i="13"/>
  <c r="AJ72" i="13"/>
  <c r="AF72" i="13"/>
  <c r="AB72" i="13"/>
  <c r="X72" i="13"/>
  <c r="T72" i="13"/>
  <c r="P72" i="13"/>
  <c r="N72" i="13"/>
  <c r="L72" i="13"/>
  <c r="H72" i="13"/>
  <c r="EF71" i="13"/>
  <c r="EB71" i="13"/>
  <c r="DX71" i="13"/>
  <c r="DT71" i="13"/>
  <c r="DP71" i="13"/>
  <c r="DL71" i="13"/>
  <c r="DH71" i="13"/>
  <c r="DD71" i="13"/>
  <c r="CZ71" i="13"/>
  <c r="CV71" i="13"/>
  <c r="CR71" i="13"/>
  <c r="CN71" i="13"/>
  <c r="CJ71" i="13"/>
  <c r="CF71" i="13"/>
  <c r="CB71" i="13"/>
  <c r="BX71" i="13"/>
  <c r="BT71" i="13"/>
  <c r="BP71" i="13"/>
  <c r="BL71" i="13"/>
  <c r="BH71" i="13"/>
  <c r="BD71" i="13"/>
  <c r="AZ71" i="13"/>
  <c r="AV71" i="13"/>
  <c r="AR71" i="13"/>
  <c r="AN71" i="13"/>
  <c r="AJ71" i="13"/>
  <c r="AF71" i="13"/>
  <c r="AB71" i="13"/>
  <c r="X71" i="13"/>
  <c r="T71" i="13"/>
  <c r="P71" i="13"/>
  <c r="L71" i="13"/>
  <c r="H71" i="13"/>
  <c r="EF70" i="13"/>
  <c r="EB70" i="13"/>
  <c r="DX70" i="13"/>
  <c r="DT70" i="13"/>
  <c r="DP70" i="13"/>
  <c r="DL70" i="13"/>
  <c r="DH70" i="13"/>
  <c r="DD70" i="13"/>
  <c r="CZ70" i="13"/>
  <c r="CV70" i="13"/>
  <c r="CR70" i="13"/>
  <c r="CN70" i="13"/>
  <c r="CJ70" i="13"/>
  <c r="CF70" i="13"/>
  <c r="CB70" i="13"/>
  <c r="BX70" i="13"/>
  <c r="BT70" i="13"/>
  <c r="BP70" i="13"/>
  <c r="BL70" i="13"/>
  <c r="BH70" i="13"/>
  <c r="BD70" i="13"/>
  <c r="AZ70" i="13"/>
  <c r="AV70" i="13"/>
  <c r="AR70" i="13"/>
  <c r="AN70" i="13"/>
  <c r="AJ70" i="13"/>
  <c r="AF70" i="13"/>
  <c r="AB70" i="13"/>
  <c r="X70" i="13"/>
  <c r="T70" i="13"/>
  <c r="P70" i="13"/>
  <c r="L70" i="13"/>
  <c r="H70" i="13"/>
  <c r="EF69" i="13"/>
  <c r="EB69" i="13"/>
  <c r="DX69" i="13"/>
  <c r="DT69" i="13"/>
  <c r="DP69" i="13"/>
  <c r="DL69" i="13"/>
  <c r="DH69" i="13"/>
  <c r="DD69" i="13"/>
  <c r="CZ69" i="13"/>
  <c r="CV69" i="13"/>
  <c r="CR69" i="13"/>
  <c r="CN69" i="13"/>
  <c r="CJ69" i="13"/>
  <c r="CF69" i="13"/>
  <c r="CB69" i="13"/>
  <c r="BX69" i="13"/>
  <c r="BT69" i="13"/>
  <c r="BP69" i="13"/>
  <c r="BL69" i="13"/>
  <c r="BH69" i="13"/>
  <c r="BD69" i="13"/>
  <c r="AZ69" i="13"/>
  <c r="AV69" i="13"/>
  <c r="AR69" i="13"/>
  <c r="AN69" i="13"/>
  <c r="AJ69" i="13"/>
  <c r="AF69" i="13"/>
  <c r="AB69" i="13"/>
  <c r="X69" i="13"/>
  <c r="T69" i="13"/>
  <c r="P69" i="13"/>
  <c r="L69" i="13"/>
  <c r="H69" i="13"/>
  <c r="EF68" i="13"/>
  <c r="EB68" i="13"/>
  <c r="DX68" i="13"/>
  <c r="DT68" i="13"/>
  <c r="DP68" i="13"/>
  <c r="DL68" i="13"/>
  <c r="DH68" i="13"/>
  <c r="DD68" i="13"/>
  <c r="CZ68" i="13"/>
  <c r="CV68" i="13"/>
  <c r="CR68" i="13"/>
  <c r="CN68" i="13"/>
  <c r="CJ68" i="13"/>
  <c r="CF68" i="13"/>
  <c r="CB68" i="13"/>
  <c r="BX68" i="13"/>
  <c r="BT68" i="13"/>
  <c r="BP68" i="13"/>
  <c r="BL68" i="13"/>
  <c r="BH68" i="13"/>
  <c r="BD68" i="13"/>
  <c r="AZ68" i="13"/>
  <c r="AV68" i="13"/>
  <c r="AR68" i="13"/>
  <c r="AN68" i="13"/>
  <c r="AJ68" i="13"/>
  <c r="AF68" i="13"/>
  <c r="AB68" i="13"/>
  <c r="X68" i="13"/>
  <c r="T68" i="13"/>
  <c r="P68" i="13"/>
  <c r="L68" i="13"/>
  <c r="H68" i="13"/>
  <c r="EF67" i="13"/>
  <c r="EB67" i="13"/>
  <c r="DX67" i="13"/>
  <c r="DT67" i="13"/>
  <c r="DP67" i="13"/>
  <c r="DL67" i="13"/>
  <c r="DH67" i="13"/>
  <c r="DD67" i="13"/>
  <c r="CZ67" i="13"/>
  <c r="CV67" i="13"/>
  <c r="CR67" i="13"/>
  <c r="CN67" i="13"/>
  <c r="CJ67" i="13"/>
  <c r="CF67" i="13"/>
  <c r="CB67" i="13"/>
  <c r="BX67" i="13"/>
  <c r="BT67" i="13"/>
  <c r="BP67" i="13"/>
  <c r="BL67" i="13"/>
  <c r="BH67" i="13"/>
  <c r="BD67" i="13"/>
  <c r="AZ67" i="13"/>
  <c r="AV67" i="13"/>
  <c r="AR67" i="13"/>
  <c r="AN67" i="13"/>
  <c r="AJ67" i="13"/>
  <c r="AF67" i="13"/>
  <c r="AB67" i="13"/>
  <c r="X67" i="13"/>
  <c r="T67" i="13"/>
  <c r="P67" i="13"/>
  <c r="L67" i="13"/>
  <c r="H67" i="13"/>
  <c r="EF66" i="13"/>
  <c r="EB66" i="13"/>
  <c r="DX66" i="13"/>
  <c r="DT66" i="13"/>
  <c r="DP66" i="13"/>
  <c r="DL66" i="13"/>
  <c r="DH66" i="13"/>
  <c r="DD66" i="13"/>
  <c r="CZ66" i="13"/>
  <c r="CV66" i="13"/>
  <c r="CR66" i="13"/>
  <c r="CN66" i="13"/>
  <c r="CJ66" i="13"/>
  <c r="CF66" i="13"/>
  <c r="CB66" i="13"/>
  <c r="BX66" i="13"/>
  <c r="BT66" i="13"/>
  <c r="BP66" i="13"/>
  <c r="BL66" i="13"/>
  <c r="BH66" i="13"/>
  <c r="BD66" i="13"/>
  <c r="AZ66" i="13"/>
  <c r="AV66" i="13"/>
  <c r="AR66" i="13"/>
  <c r="AN66" i="13"/>
  <c r="AJ66" i="13"/>
  <c r="AF66" i="13"/>
  <c r="AB66" i="13"/>
  <c r="X66" i="13"/>
  <c r="T66" i="13"/>
  <c r="P66" i="13"/>
  <c r="L66" i="13"/>
  <c r="H66" i="13"/>
  <c r="EF65" i="13"/>
  <c r="EB65" i="13"/>
  <c r="DX65" i="13"/>
  <c r="DT65" i="13"/>
  <c r="DP65" i="13"/>
  <c r="DL65" i="13"/>
  <c r="DH65" i="13"/>
  <c r="DD65" i="13"/>
  <c r="CZ65" i="13"/>
  <c r="CV65" i="13"/>
  <c r="CR65" i="13"/>
  <c r="CN65" i="13"/>
  <c r="CJ65" i="13"/>
  <c r="CF65" i="13"/>
  <c r="CB65" i="13"/>
  <c r="BX65" i="13"/>
  <c r="BT65" i="13"/>
  <c r="BP65" i="13"/>
  <c r="BL65" i="13"/>
  <c r="BH65" i="13"/>
  <c r="BD65" i="13"/>
  <c r="AZ65" i="13"/>
  <c r="AV65" i="13"/>
  <c r="AR65" i="13"/>
  <c r="AN65" i="13"/>
  <c r="AJ65" i="13"/>
  <c r="AF65" i="13"/>
  <c r="AB65" i="13"/>
  <c r="X65" i="13"/>
  <c r="T65" i="13"/>
  <c r="P65" i="13"/>
  <c r="L65" i="13"/>
  <c r="H65" i="13"/>
  <c r="EF64" i="13"/>
  <c r="EB64" i="13"/>
  <c r="DX64" i="13"/>
  <c r="DT64" i="13"/>
  <c r="DP64" i="13"/>
  <c r="DL64" i="13"/>
  <c r="DH64" i="13"/>
  <c r="DD64" i="13"/>
  <c r="CZ64" i="13"/>
  <c r="CV64" i="13"/>
  <c r="CR64" i="13"/>
  <c r="CN64" i="13"/>
  <c r="CJ64" i="13"/>
  <c r="CF64" i="13"/>
  <c r="CB64" i="13"/>
  <c r="BX64" i="13"/>
  <c r="BT64" i="13"/>
  <c r="BP64" i="13"/>
  <c r="BL64" i="13"/>
  <c r="BH64" i="13"/>
  <c r="BD64" i="13"/>
  <c r="AZ64" i="13"/>
  <c r="AV64" i="13"/>
  <c r="AR64" i="13"/>
  <c r="AN64" i="13"/>
  <c r="AJ64" i="13"/>
  <c r="AF64" i="13"/>
  <c r="AB64" i="13"/>
  <c r="X64" i="13"/>
  <c r="T64" i="13"/>
  <c r="P64" i="13"/>
  <c r="L64" i="13"/>
  <c r="H64" i="13"/>
  <c r="EF63" i="13"/>
  <c r="EB63" i="13"/>
  <c r="DX63" i="13"/>
  <c r="DT63" i="13"/>
  <c r="DP63" i="13"/>
  <c r="DL63" i="13"/>
  <c r="DH63" i="13"/>
  <c r="DD63" i="13"/>
  <c r="CZ63" i="13"/>
  <c r="CV63" i="13"/>
  <c r="CR63" i="13"/>
  <c r="CN63" i="13"/>
  <c r="CJ63" i="13"/>
  <c r="CF63" i="13"/>
  <c r="CB63" i="13"/>
  <c r="BX63" i="13"/>
  <c r="BT63" i="13"/>
  <c r="BP63" i="13"/>
  <c r="BL63" i="13"/>
  <c r="BH63" i="13"/>
  <c r="BD63" i="13"/>
  <c r="AZ63" i="13"/>
  <c r="AV63" i="13"/>
  <c r="AR63" i="13"/>
  <c r="AN63" i="13"/>
  <c r="AJ63" i="13"/>
  <c r="AF63" i="13"/>
  <c r="AB63" i="13"/>
  <c r="X63" i="13"/>
  <c r="T63" i="13"/>
  <c r="P63" i="13"/>
  <c r="L63" i="13"/>
  <c r="H63" i="13"/>
  <c r="EF62" i="13"/>
  <c r="EB62" i="13"/>
  <c r="DX62" i="13"/>
  <c r="DT62" i="13"/>
  <c r="DP62" i="13"/>
  <c r="DL62" i="13"/>
  <c r="DH62" i="13"/>
  <c r="DD62" i="13"/>
  <c r="CZ62" i="13"/>
  <c r="CV62" i="13"/>
  <c r="CR62" i="13"/>
  <c r="CN62" i="13"/>
  <c r="CJ62" i="13"/>
  <c r="CF62" i="13"/>
  <c r="CB62" i="13"/>
  <c r="BX62" i="13"/>
  <c r="BT62" i="13"/>
  <c r="BP62" i="13"/>
  <c r="BL62" i="13"/>
  <c r="BH62" i="13"/>
  <c r="BD62" i="13"/>
  <c r="AZ62" i="13"/>
  <c r="AV62" i="13"/>
  <c r="AR62" i="13"/>
  <c r="AN62" i="13"/>
  <c r="AJ62" i="13"/>
  <c r="AF62" i="13"/>
  <c r="AB62" i="13"/>
  <c r="X62" i="13"/>
  <c r="T62" i="13"/>
  <c r="P62" i="13"/>
  <c r="L62" i="13"/>
  <c r="H62" i="13"/>
  <c r="EF61" i="13"/>
  <c r="EB61" i="13"/>
  <c r="DX61" i="13"/>
  <c r="DT61" i="13"/>
  <c r="DP61" i="13"/>
  <c r="DL61" i="13"/>
  <c r="DH61" i="13"/>
  <c r="DD61" i="13"/>
  <c r="CZ61" i="13"/>
  <c r="CV61" i="13"/>
  <c r="CR61" i="13"/>
  <c r="CN61" i="13"/>
  <c r="CJ61" i="13"/>
  <c r="CF61" i="13"/>
  <c r="CB61" i="13"/>
  <c r="BX61" i="13"/>
  <c r="BT61" i="13"/>
  <c r="BP61" i="13"/>
  <c r="BL61" i="13"/>
  <c r="BH61" i="13"/>
  <c r="BD61" i="13"/>
  <c r="AZ61" i="13"/>
  <c r="AV61" i="13"/>
  <c r="AR61" i="13"/>
  <c r="AN61" i="13"/>
  <c r="AJ61" i="13"/>
  <c r="AF61" i="13"/>
  <c r="AB61" i="13"/>
  <c r="X61" i="13"/>
  <c r="T61" i="13"/>
  <c r="P61" i="13"/>
  <c r="L61" i="13"/>
  <c r="H61" i="13"/>
  <c r="EF60" i="13"/>
  <c r="EB60" i="13"/>
  <c r="DX60" i="13"/>
  <c r="DT60" i="13"/>
  <c r="DP60" i="13"/>
  <c r="DL60" i="13"/>
  <c r="DH60" i="13"/>
  <c r="DD60" i="13"/>
  <c r="CZ60" i="13"/>
  <c r="CV60" i="13"/>
  <c r="CR60" i="13"/>
  <c r="CN60" i="13"/>
  <c r="CJ60" i="13"/>
  <c r="CF60" i="13"/>
  <c r="CB60" i="13"/>
  <c r="BX60" i="13"/>
  <c r="BT60" i="13"/>
  <c r="BP60" i="13"/>
  <c r="BL60" i="13"/>
  <c r="BH60" i="13"/>
  <c r="BD60" i="13"/>
  <c r="AZ60" i="13"/>
  <c r="AV60" i="13"/>
  <c r="AR60" i="13"/>
  <c r="AN60" i="13"/>
  <c r="AJ60" i="13"/>
  <c r="AF60" i="13"/>
  <c r="AB60" i="13"/>
  <c r="X60" i="13"/>
  <c r="T60" i="13"/>
  <c r="P60" i="13"/>
  <c r="L60" i="13"/>
  <c r="H60" i="13"/>
  <c r="EF59" i="13"/>
  <c r="EB59" i="13"/>
  <c r="DX59" i="13"/>
  <c r="DT59" i="13"/>
  <c r="DP59" i="13"/>
  <c r="DL59" i="13"/>
  <c r="DH59" i="13"/>
  <c r="DD59" i="13"/>
  <c r="CZ59" i="13"/>
  <c r="CV59" i="13"/>
  <c r="CR59" i="13"/>
  <c r="CN59" i="13"/>
  <c r="CJ59" i="13"/>
  <c r="CF59" i="13"/>
  <c r="CB59" i="13"/>
  <c r="BX59" i="13"/>
  <c r="BT59" i="13"/>
  <c r="BP59" i="13"/>
  <c r="BL59" i="13"/>
  <c r="BH59" i="13"/>
  <c r="BD59" i="13"/>
  <c r="AZ59" i="13"/>
  <c r="AV59" i="13"/>
  <c r="AR59" i="13"/>
  <c r="AN59" i="13"/>
  <c r="AJ59" i="13"/>
  <c r="AF59" i="13"/>
  <c r="AB59" i="13"/>
  <c r="X59" i="13"/>
  <c r="T59" i="13"/>
  <c r="P59" i="13"/>
  <c r="L59" i="13"/>
  <c r="H59" i="13"/>
  <c r="EF58" i="13"/>
  <c r="EB58" i="13"/>
  <c r="DX58" i="13"/>
  <c r="DT58" i="13"/>
  <c r="DP58" i="13"/>
  <c r="DL58" i="13"/>
  <c r="DH58" i="13"/>
  <c r="DD58" i="13"/>
  <c r="CZ58" i="13"/>
  <c r="CV58" i="13"/>
  <c r="CR58" i="13"/>
  <c r="CN58" i="13"/>
  <c r="CJ58" i="13"/>
  <c r="CF58" i="13"/>
  <c r="CB58" i="13"/>
  <c r="BX58" i="13"/>
  <c r="BT58" i="13"/>
  <c r="BP58" i="13"/>
  <c r="BL58" i="13"/>
  <c r="BH58" i="13"/>
  <c r="BD58" i="13"/>
  <c r="AZ58" i="13"/>
  <c r="AV58" i="13"/>
  <c r="AR58" i="13"/>
  <c r="AN58" i="13"/>
  <c r="AJ58" i="13"/>
  <c r="AF58" i="13"/>
  <c r="AB58" i="13"/>
  <c r="X58" i="13"/>
  <c r="T58" i="13"/>
  <c r="P58" i="13"/>
  <c r="L58" i="13"/>
  <c r="H58" i="13"/>
  <c r="EF57" i="13"/>
  <c r="EB57" i="13"/>
  <c r="DX57" i="13"/>
  <c r="DT57" i="13"/>
  <c r="DP57" i="13"/>
  <c r="DL57" i="13"/>
  <c r="DH57" i="13"/>
  <c r="DD57" i="13"/>
  <c r="CZ57" i="13"/>
  <c r="CV57" i="13"/>
  <c r="CR57" i="13"/>
  <c r="CN57" i="13"/>
  <c r="CJ57" i="13"/>
  <c r="CF57" i="13"/>
  <c r="CB57" i="13"/>
  <c r="BX57" i="13"/>
  <c r="BT57" i="13"/>
  <c r="BP57" i="13"/>
  <c r="BL57" i="13"/>
  <c r="BH57" i="13"/>
  <c r="BD57" i="13"/>
  <c r="AZ57" i="13"/>
  <c r="AV57" i="13"/>
  <c r="AR57" i="13"/>
  <c r="AN57" i="13"/>
  <c r="AJ57" i="13"/>
  <c r="AF57" i="13"/>
  <c r="AB57" i="13"/>
  <c r="X57" i="13"/>
  <c r="T57" i="13"/>
  <c r="P57" i="13"/>
  <c r="L57" i="13"/>
  <c r="H57" i="13"/>
  <c r="EF56" i="13"/>
  <c r="EB56" i="13"/>
  <c r="DX56" i="13"/>
  <c r="DT56" i="13"/>
  <c r="DP56" i="13"/>
  <c r="DL56" i="13"/>
  <c r="DH56" i="13"/>
  <c r="DD56" i="13"/>
  <c r="CZ56" i="13"/>
  <c r="CV56" i="13"/>
  <c r="CR56" i="13"/>
  <c r="CN56" i="13"/>
  <c r="CJ56" i="13"/>
  <c r="CF56" i="13"/>
  <c r="CB56" i="13"/>
  <c r="BX56" i="13"/>
  <c r="BT56" i="13"/>
  <c r="BP56" i="13"/>
  <c r="BL56" i="13"/>
  <c r="BH56" i="13"/>
  <c r="BD56" i="13"/>
  <c r="AZ56" i="13"/>
  <c r="AV56" i="13"/>
  <c r="AR56" i="13"/>
  <c r="AN56" i="13"/>
  <c r="AJ56" i="13"/>
  <c r="AF56" i="13"/>
  <c r="AB56" i="13"/>
  <c r="X56" i="13"/>
  <c r="T56" i="13"/>
  <c r="P56" i="13"/>
  <c r="L56" i="13"/>
  <c r="H56" i="13"/>
  <c r="EF55" i="13"/>
  <c r="EB55" i="13"/>
  <c r="DX55" i="13"/>
  <c r="DT55" i="13"/>
  <c r="DP55" i="13"/>
  <c r="DL55" i="13"/>
  <c r="DH55" i="13"/>
  <c r="DD55" i="13"/>
  <c r="CZ55" i="13"/>
  <c r="CV55" i="13"/>
  <c r="CR55" i="13"/>
  <c r="CN55" i="13"/>
  <c r="CJ55" i="13"/>
  <c r="CF55" i="13"/>
  <c r="CB55" i="13"/>
  <c r="BX55" i="13"/>
  <c r="BT55" i="13"/>
  <c r="BP55" i="13"/>
  <c r="BL55" i="13"/>
  <c r="BH55" i="13"/>
  <c r="BD55" i="13"/>
  <c r="AZ55" i="13"/>
  <c r="AV55" i="13"/>
  <c r="AR55" i="13"/>
  <c r="AN55" i="13"/>
  <c r="AJ55" i="13"/>
  <c r="AF55" i="13"/>
  <c r="AB55" i="13"/>
  <c r="X55" i="13"/>
  <c r="T55" i="13"/>
  <c r="P55" i="13"/>
  <c r="L55" i="13"/>
  <c r="H55" i="13"/>
  <c r="EF54" i="13"/>
  <c r="EB54" i="13"/>
  <c r="DX54" i="13"/>
  <c r="DT54" i="13"/>
  <c r="DP54" i="13"/>
  <c r="DL54" i="13"/>
  <c r="DH54" i="13"/>
  <c r="DD54" i="13"/>
  <c r="CZ54" i="13"/>
  <c r="CV54" i="13"/>
  <c r="CR54" i="13"/>
  <c r="CN54" i="13"/>
  <c r="CJ54" i="13"/>
  <c r="CF54" i="13"/>
  <c r="CB54" i="13"/>
  <c r="BX54" i="13"/>
  <c r="BT54" i="13"/>
  <c r="BP54" i="13"/>
  <c r="BL54" i="13"/>
  <c r="BH54" i="13"/>
  <c r="BD54" i="13"/>
  <c r="AZ54" i="13"/>
  <c r="AV54" i="13"/>
  <c r="AR54" i="13"/>
  <c r="AN54" i="13"/>
  <c r="AJ54" i="13"/>
  <c r="AF54" i="13"/>
  <c r="AB54" i="13"/>
  <c r="X54" i="13"/>
  <c r="T54" i="13"/>
  <c r="P54" i="13"/>
  <c r="L54" i="13"/>
  <c r="H54" i="13"/>
  <c r="EF53" i="13"/>
  <c r="EB53" i="13"/>
  <c r="DX53" i="13"/>
  <c r="DT53" i="13"/>
  <c r="DP53" i="13"/>
  <c r="DL53" i="13"/>
  <c r="DH53" i="13"/>
  <c r="DD53" i="13"/>
  <c r="CZ53" i="13"/>
  <c r="CV53" i="13"/>
  <c r="CR53" i="13"/>
  <c r="CN53" i="13"/>
  <c r="CJ53" i="13"/>
  <c r="CF53" i="13"/>
  <c r="CB53" i="13"/>
  <c r="BX53" i="13"/>
  <c r="BT53" i="13"/>
  <c r="BP53" i="13"/>
  <c r="BL53" i="13"/>
  <c r="BH53" i="13"/>
  <c r="BD53" i="13"/>
  <c r="AZ53" i="13"/>
  <c r="AV53" i="13"/>
  <c r="AR53" i="13"/>
  <c r="AN53" i="13"/>
  <c r="AJ53" i="13"/>
  <c r="AF53" i="13"/>
  <c r="AB53" i="13"/>
  <c r="X53" i="13"/>
  <c r="T53" i="13"/>
  <c r="P53" i="13"/>
  <c r="L53" i="13"/>
  <c r="H53" i="13"/>
  <c r="EF52" i="13"/>
  <c r="EB52" i="13"/>
  <c r="DX52" i="13"/>
  <c r="DT52" i="13"/>
  <c r="DP52" i="13"/>
  <c r="DL52" i="13"/>
  <c r="DH52" i="13"/>
  <c r="DD52" i="13"/>
  <c r="CZ52" i="13"/>
  <c r="CV52" i="13"/>
  <c r="CR52" i="13"/>
  <c r="CN52" i="13"/>
  <c r="CJ52" i="13"/>
  <c r="CF52" i="13"/>
  <c r="CB52" i="13"/>
  <c r="BX52" i="13"/>
  <c r="BT52" i="13"/>
  <c r="BP52" i="13"/>
  <c r="BL52" i="13"/>
  <c r="BH52" i="13"/>
  <c r="BD52" i="13"/>
  <c r="AZ52" i="13"/>
  <c r="AV52" i="13"/>
  <c r="AR52" i="13"/>
  <c r="AN52" i="13"/>
  <c r="AJ52" i="13"/>
  <c r="AF52" i="13"/>
  <c r="AB52" i="13"/>
  <c r="X52" i="13"/>
  <c r="T52" i="13"/>
  <c r="P52" i="13"/>
  <c r="L52" i="13"/>
  <c r="H52" i="13"/>
  <c r="EF51" i="13"/>
  <c r="EB51" i="13"/>
  <c r="DX51" i="13"/>
  <c r="DT51" i="13"/>
  <c r="DP51" i="13"/>
  <c r="DL51" i="13"/>
  <c r="DH51" i="13"/>
  <c r="DD51" i="13"/>
  <c r="CZ51" i="13"/>
  <c r="CV51" i="13"/>
  <c r="CR51" i="13"/>
  <c r="CN51" i="13"/>
  <c r="CJ51" i="13"/>
  <c r="CF51" i="13"/>
  <c r="CB51" i="13"/>
  <c r="BX51" i="13"/>
  <c r="BT51" i="13"/>
  <c r="BP51" i="13"/>
  <c r="BL51" i="13"/>
  <c r="BH51" i="13"/>
  <c r="BD51" i="13"/>
  <c r="AZ51" i="13"/>
  <c r="AV51" i="13"/>
  <c r="AR51" i="13"/>
  <c r="AN51" i="13"/>
  <c r="AJ51" i="13"/>
  <c r="AF51" i="13"/>
  <c r="AB51" i="13"/>
  <c r="X51" i="13"/>
  <c r="T51" i="13"/>
  <c r="P51" i="13"/>
  <c r="L51" i="13"/>
  <c r="H51" i="13"/>
  <c r="EF50" i="13"/>
  <c r="EB50" i="13"/>
  <c r="DX50" i="13"/>
  <c r="DT50" i="13"/>
  <c r="DP50" i="13"/>
  <c r="DL50" i="13"/>
  <c r="DH50" i="13"/>
  <c r="DD50" i="13"/>
  <c r="CZ50" i="13"/>
  <c r="CV50" i="13"/>
  <c r="CR50" i="13"/>
  <c r="CN50" i="13"/>
  <c r="CJ50" i="13"/>
  <c r="CF50" i="13"/>
  <c r="CB50" i="13"/>
  <c r="BX50" i="13"/>
  <c r="BT50" i="13"/>
  <c r="BP50" i="13"/>
  <c r="BL50" i="13"/>
  <c r="BH50" i="13"/>
  <c r="BD50" i="13"/>
  <c r="AZ50" i="13"/>
  <c r="AV50" i="13"/>
  <c r="AR50" i="13"/>
  <c r="AN50" i="13"/>
  <c r="AJ50" i="13"/>
  <c r="AF50" i="13"/>
  <c r="AB50" i="13"/>
  <c r="X50" i="13"/>
  <c r="T50" i="13"/>
  <c r="P50" i="13"/>
  <c r="L50" i="13"/>
  <c r="H50" i="13"/>
  <c r="EF49" i="13"/>
  <c r="EB49" i="13"/>
  <c r="DX49" i="13"/>
  <c r="DT49" i="13"/>
  <c r="DP49" i="13"/>
  <c r="DL49" i="13"/>
  <c r="DH49" i="13"/>
  <c r="DD49" i="13"/>
  <c r="CZ49" i="13"/>
  <c r="CV49" i="13"/>
  <c r="CR49" i="13"/>
  <c r="CN49" i="13"/>
  <c r="CJ49" i="13"/>
  <c r="CF49" i="13"/>
  <c r="CB49" i="13"/>
  <c r="BX49" i="13"/>
  <c r="BT49" i="13"/>
  <c r="BP49" i="13"/>
  <c r="BL49" i="13"/>
  <c r="BH49" i="13"/>
  <c r="BD49" i="13"/>
  <c r="AZ49" i="13"/>
  <c r="AV49" i="13"/>
  <c r="AR49" i="13"/>
  <c r="AN49" i="13"/>
  <c r="AJ49" i="13"/>
  <c r="AF49" i="13"/>
  <c r="AB49" i="13"/>
  <c r="X49" i="13"/>
  <c r="T49" i="13"/>
  <c r="P49" i="13"/>
  <c r="L49" i="13"/>
  <c r="H49" i="13"/>
  <c r="EF48" i="13"/>
  <c r="EB48" i="13"/>
  <c r="DX48" i="13"/>
  <c r="DT48" i="13"/>
  <c r="DP48" i="13"/>
  <c r="DL48" i="13"/>
  <c r="DH48" i="13"/>
  <c r="DD48" i="13"/>
  <c r="CZ48" i="13"/>
  <c r="CV48" i="13"/>
  <c r="CR48" i="13"/>
  <c r="CN48" i="13"/>
  <c r="CJ48" i="13"/>
  <c r="CF48" i="13"/>
  <c r="CB48" i="13"/>
  <c r="BX48" i="13"/>
  <c r="BT48" i="13"/>
  <c r="BP48" i="13"/>
  <c r="BL48" i="13"/>
  <c r="BH48" i="13"/>
  <c r="BD48" i="13"/>
  <c r="AZ48" i="13"/>
  <c r="AV48" i="13"/>
  <c r="AR48" i="13"/>
  <c r="AN48" i="13"/>
  <c r="AJ48" i="13"/>
  <c r="AF48" i="13"/>
  <c r="AB48" i="13"/>
  <c r="X48" i="13"/>
  <c r="T48" i="13"/>
  <c r="P48" i="13"/>
  <c r="L48" i="13"/>
  <c r="H48" i="13"/>
  <c r="EF47" i="13"/>
  <c r="EB47" i="13"/>
  <c r="DX47" i="13"/>
  <c r="DT47" i="13"/>
  <c r="DP47" i="13"/>
  <c r="DL47" i="13"/>
  <c r="DH47" i="13"/>
  <c r="DD47" i="13"/>
  <c r="CZ47" i="13"/>
  <c r="CV47" i="13"/>
  <c r="CR47" i="13"/>
  <c r="CN47" i="13"/>
  <c r="CJ47" i="13"/>
  <c r="CF47" i="13"/>
  <c r="CB47" i="13"/>
  <c r="BX47" i="13"/>
  <c r="BT47" i="13"/>
  <c r="BP47" i="13"/>
  <c r="BL47" i="13"/>
  <c r="BH47" i="13"/>
  <c r="BD47" i="13"/>
  <c r="AZ47" i="13"/>
  <c r="AV47" i="13"/>
  <c r="AR47" i="13"/>
  <c r="AN47" i="13"/>
  <c r="AJ47" i="13"/>
  <c r="AF47" i="13"/>
  <c r="AB47" i="13"/>
  <c r="X47" i="13"/>
  <c r="T47" i="13"/>
  <c r="P47" i="13"/>
  <c r="L47" i="13"/>
  <c r="H47" i="13"/>
  <c r="EF46" i="13"/>
  <c r="EB46" i="13"/>
  <c r="DX46" i="13"/>
  <c r="DT46" i="13"/>
  <c r="DP46" i="13"/>
  <c r="DL46" i="13"/>
  <c r="DH46" i="13"/>
  <c r="DD46" i="13"/>
  <c r="CZ46" i="13"/>
  <c r="CV46" i="13"/>
  <c r="CR46" i="13"/>
  <c r="CN46" i="13"/>
  <c r="CJ46" i="13"/>
  <c r="CF46" i="13"/>
  <c r="CB46" i="13"/>
  <c r="BX46" i="13"/>
  <c r="BT46" i="13"/>
  <c r="BP46" i="13"/>
  <c r="BL46" i="13"/>
  <c r="BH46" i="13"/>
  <c r="BD46" i="13"/>
  <c r="AZ46" i="13"/>
  <c r="AV46" i="13"/>
  <c r="AR46" i="13"/>
  <c r="AN46" i="13"/>
  <c r="AJ46" i="13"/>
  <c r="AF46" i="13"/>
  <c r="AB46" i="13"/>
  <c r="X46" i="13"/>
  <c r="T46" i="13"/>
  <c r="P46" i="13"/>
  <c r="L46" i="13"/>
  <c r="H46" i="13"/>
  <c r="EF45" i="13"/>
  <c r="EB45" i="13"/>
  <c r="DX45" i="13"/>
  <c r="DT45" i="13"/>
  <c r="DP45" i="13"/>
  <c r="DL45" i="13"/>
  <c r="DH45" i="13"/>
  <c r="DD45" i="13"/>
  <c r="CZ45" i="13"/>
  <c r="CV45" i="13"/>
  <c r="CR45" i="13"/>
  <c r="CN45" i="13"/>
  <c r="CJ45" i="13"/>
  <c r="CF45" i="13"/>
  <c r="CB45" i="13"/>
  <c r="BX45" i="13"/>
  <c r="BT45" i="13"/>
  <c r="BP45" i="13"/>
  <c r="BL45" i="13"/>
  <c r="BH45" i="13"/>
  <c r="BD45" i="13"/>
  <c r="AZ45" i="13"/>
  <c r="AV45" i="13"/>
  <c r="AR45" i="13"/>
  <c r="AN45" i="13"/>
  <c r="AJ45" i="13"/>
  <c r="AF45" i="13"/>
  <c r="AB45" i="13"/>
  <c r="X45" i="13"/>
  <c r="T45" i="13"/>
  <c r="P45" i="13"/>
  <c r="L45" i="13"/>
  <c r="H45" i="13"/>
  <c r="EF44" i="13"/>
  <c r="EB44" i="13"/>
  <c r="DX44" i="13"/>
  <c r="DT44" i="13"/>
  <c r="DP44" i="13"/>
  <c r="DL44" i="13"/>
  <c r="DH44" i="13"/>
  <c r="DD44" i="13"/>
  <c r="CZ44" i="13"/>
  <c r="CV44" i="13"/>
  <c r="CR44" i="13"/>
  <c r="CN44" i="13"/>
  <c r="CJ44" i="13"/>
  <c r="CF44" i="13"/>
  <c r="CB44" i="13"/>
  <c r="BX44" i="13"/>
  <c r="BT44" i="13"/>
  <c r="BP44" i="13"/>
  <c r="BL44" i="13"/>
  <c r="BH44" i="13"/>
  <c r="BD44" i="13"/>
  <c r="AZ44" i="13"/>
  <c r="AV44" i="13"/>
  <c r="AR44" i="13"/>
  <c r="AN44" i="13"/>
  <c r="AJ44" i="13"/>
  <c r="AF44" i="13"/>
  <c r="AB44" i="13"/>
  <c r="X44" i="13"/>
  <c r="T44" i="13"/>
  <c r="P44" i="13"/>
  <c r="L44" i="13"/>
  <c r="H44" i="13"/>
  <c r="EF43" i="13"/>
  <c r="EB43" i="13"/>
  <c r="DX43" i="13"/>
  <c r="DT43" i="13"/>
  <c r="DP43" i="13"/>
  <c r="DL43" i="13"/>
  <c r="DH43" i="13"/>
  <c r="DD43" i="13"/>
  <c r="CZ43" i="13"/>
  <c r="CV43" i="13"/>
  <c r="CR43" i="13"/>
  <c r="CN43" i="13"/>
  <c r="CJ43" i="13"/>
  <c r="CF43" i="13"/>
  <c r="CB43" i="13"/>
  <c r="BX43" i="13"/>
  <c r="BT43" i="13"/>
  <c r="BP43" i="13"/>
  <c r="BL43" i="13"/>
  <c r="BH43" i="13"/>
  <c r="BD43" i="13"/>
  <c r="AZ43" i="13"/>
  <c r="AV43" i="13"/>
  <c r="AR43" i="13"/>
  <c r="AN43" i="13"/>
  <c r="AJ43" i="13"/>
  <c r="AF43" i="13"/>
  <c r="AB43" i="13"/>
  <c r="X43" i="13"/>
  <c r="T43" i="13"/>
  <c r="P43" i="13"/>
  <c r="L43" i="13"/>
  <c r="H43" i="13"/>
  <c r="EF42" i="13"/>
  <c r="EB42" i="13"/>
  <c r="DX42" i="13"/>
  <c r="DT42" i="13"/>
  <c r="DP42" i="13"/>
  <c r="DL42" i="13"/>
  <c r="DH42" i="13"/>
  <c r="DD42" i="13"/>
  <c r="CZ42" i="13"/>
  <c r="CV42" i="13"/>
  <c r="CR42" i="13"/>
  <c r="CN42" i="13"/>
  <c r="CJ42" i="13"/>
  <c r="CF42" i="13"/>
  <c r="CB42" i="13"/>
  <c r="BX42" i="13"/>
  <c r="BT42" i="13"/>
  <c r="BP42" i="13"/>
  <c r="BL42" i="13"/>
  <c r="BH42" i="13"/>
  <c r="BD42" i="13"/>
  <c r="AZ42" i="13"/>
  <c r="AV42" i="13"/>
  <c r="AR42" i="13"/>
  <c r="AN42" i="13"/>
  <c r="AJ42" i="13"/>
  <c r="AF42" i="13"/>
  <c r="AB42" i="13"/>
  <c r="X42" i="13"/>
  <c r="T42" i="13"/>
  <c r="P42" i="13"/>
  <c r="L42" i="13"/>
  <c r="H42" i="13"/>
  <c r="EF41" i="13"/>
  <c r="EB41" i="13"/>
  <c r="DX41" i="13"/>
  <c r="DT41" i="13"/>
  <c r="DP41" i="13"/>
  <c r="DL41" i="13"/>
  <c r="DH41" i="13"/>
  <c r="DD41" i="13"/>
  <c r="CZ41" i="13"/>
  <c r="CV41" i="13"/>
  <c r="CR41" i="13"/>
  <c r="CN41" i="13"/>
  <c r="CJ41" i="13"/>
  <c r="CF41" i="13"/>
  <c r="CB41" i="13"/>
  <c r="BX41" i="13"/>
  <c r="BT41" i="13"/>
  <c r="BP41" i="13"/>
  <c r="BL41" i="13"/>
  <c r="BH41" i="13"/>
  <c r="BD41" i="13"/>
  <c r="AZ41" i="13"/>
  <c r="AV41" i="13"/>
  <c r="AR41" i="13"/>
  <c r="AN41" i="13"/>
  <c r="AJ41" i="13"/>
  <c r="AF41" i="13"/>
  <c r="AB41" i="13"/>
  <c r="X41" i="13"/>
  <c r="T41" i="13"/>
  <c r="P41" i="13"/>
  <c r="L41" i="13"/>
  <c r="H41" i="13"/>
  <c r="EF40" i="13"/>
  <c r="EB40" i="13"/>
  <c r="DX40" i="13"/>
  <c r="DT40" i="13"/>
  <c r="DP40" i="13"/>
  <c r="DL40" i="13"/>
  <c r="DH40" i="13"/>
  <c r="DD40" i="13"/>
  <c r="CZ40" i="13"/>
  <c r="CV40" i="13"/>
  <c r="CR40" i="13"/>
  <c r="CN40" i="13"/>
  <c r="CJ40" i="13"/>
  <c r="CF40" i="13"/>
  <c r="CB40" i="13"/>
  <c r="BX40" i="13"/>
  <c r="BT40" i="13"/>
  <c r="BP40" i="13"/>
  <c r="BL40" i="13"/>
  <c r="BH40" i="13"/>
  <c r="BD40" i="13"/>
  <c r="AZ40" i="13"/>
  <c r="AV40" i="13"/>
  <c r="AR40" i="13"/>
  <c r="AN40" i="13"/>
  <c r="AJ40" i="13"/>
  <c r="AF40" i="13"/>
  <c r="AB40" i="13"/>
  <c r="X40" i="13"/>
  <c r="T40" i="13"/>
  <c r="P40" i="13"/>
  <c r="L40" i="13"/>
  <c r="H40" i="13"/>
  <c r="EF39" i="13"/>
  <c r="EB39" i="13"/>
  <c r="DX39" i="13"/>
  <c r="DT39" i="13"/>
  <c r="DP39" i="13"/>
  <c r="DL39" i="13"/>
  <c r="DH39" i="13"/>
  <c r="DD39" i="13"/>
  <c r="CZ39" i="13"/>
  <c r="CV39" i="13"/>
  <c r="CR39" i="13"/>
  <c r="CN39" i="13"/>
  <c r="CJ39" i="13"/>
  <c r="CF39" i="13"/>
  <c r="CB39" i="13"/>
  <c r="BX39" i="13"/>
  <c r="BT39" i="13"/>
  <c r="BP39" i="13"/>
  <c r="BL39" i="13"/>
  <c r="BH39" i="13"/>
  <c r="BD39" i="13"/>
  <c r="AZ39" i="13"/>
  <c r="AV39" i="13"/>
  <c r="AR39" i="13"/>
  <c r="AN39" i="13"/>
  <c r="AJ39" i="13"/>
  <c r="AF39" i="13"/>
  <c r="AB39" i="13"/>
  <c r="X39" i="13"/>
  <c r="T39" i="13"/>
  <c r="P39" i="13"/>
  <c r="L39" i="13"/>
  <c r="H39" i="13"/>
  <c r="EF38" i="13"/>
  <c r="EB38" i="13"/>
  <c r="DX38" i="13"/>
  <c r="DT38" i="13"/>
  <c r="DP38" i="13"/>
  <c r="DL38" i="13"/>
  <c r="DH38" i="13"/>
  <c r="DD38" i="13"/>
  <c r="CZ38" i="13"/>
  <c r="CV38" i="13"/>
  <c r="CR38" i="13"/>
  <c r="CN38" i="13"/>
  <c r="CJ38" i="13"/>
  <c r="CF38" i="13"/>
  <c r="CB38" i="13"/>
  <c r="BX38" i="13"/>
  <c r="BT38" i="13"/>
  <c r="BP38" i="13"/>
  <c r="BL38" i="13"/>
  <c r="BH38" i="13"/>
  <c r="BD38" i="13"/>
  <c r="AZ38" i="13"/>
  <c r="AV38" i="13"/>
  <c r="AR38" i="13"/>
  <c r="AN38" i="13"/>
  <c r="AJ38" i="13"/>
  <c r="AF38" i="13"/>
  <c r="AB38" i="13"/>
  <c r="X38" i="13"/>
  <c r="T38" i="13"/>
  <c r="P38" i="13"/>
  <c r="L38" i="13"/>
  <c r="H38" i="13"/>
  <c r="EF37" i="13"/>
  <c r="EB37" i="13"/>
  <c r="DX37" i="13"/>
  <c r="DT37" i="13"/>
  <c r="DP37" i="13"/>
  <c r="DL37" i="13"/>
  <c r="DH37" i="13"/>
  <c r="DD37" i="13"/>
  <c r="CZ37" i="13"/>
  <c r="CV37" i="13"/>
  <c r="CR37" i="13"/>
  <c r="CN37" i="13"/>
  <c r="CJ37" i="13"/>
  <c r="CF37" i="13"/>
  <c r="CB37" i="13"/>
  <c r="BX37" i="13"/>
  <c r="BT37" i="13"/>
  <c r="BP37" i="13"/>
  <c r="BL37" i="13"/>
  <c r="BH37" i="13"/>
  <c r="BD37" i="13"/>
  <c r="AZ37" i="13"/>
  <c r="AV37" i="13"/>
  <c r="AR37" i="13"/>
  <c r="AN37" i="13"/>
  <c r="AJ37" i="13"/>
  <c r="AF37" i="13"/>
  <c r="AB37" i="13"/>
  <c r="X37" i="13"/>
  <c r="T37" i="13"/>
  <c r="P37" i="13"/>
  <c r="L37" i="13"/>
  <c r="H37" i="13"/>
  <c r="EF36" i="13"/>
  <c r="EB36" i="13"/>
  <c r="DX36" i="13"/>
  <c r="DT36" i="13"/>
  <c r="DP36" i="13"/>
  <c r="DL36" i="13"/>
  <c r="DH36" i="13"/>
  <c r="DD36" i="13"/>
  <c r="CZ36" i="13"/>
  <c r="CV36" i="13"/>
  <c r="CR36" i="13"/>
  <c r="CN36" i="13"/>
  <c r="CJ36" i="13"/>
  <c r="CF36" i="13"/>
  <c r="CB36" i="13"/>
  <c r="BX36" i="13"/>
  <c r="BT36" i="13"/>
  <c r="BP36" i="13"/>
  <c r="BL36" i="13"/>
  <c r="BH36" i="13"/>
  <c r="BD36" i="13"/>
  <c r="AZ36" i="13"/>
  <c r="AV36" i="13"/>
  <c r="AR36" i="13"/>
  <c r="AN36" i="13"/>
  <c r="AJ36" i="13"/>
  <c r="AF36" i="13"/>
  <c r="AB36" i="13"/>
  <c r="X36" i="13"/>
  <c r="T36" i="13"/>
  <c r="P36" i="13"/>
  <c r="L36" i="13"/>
  <c r="H36" i="13"/>
  <c r="EF35" i="13"/>
  <c r="EB35" i="13"/>
  <c r="DX35" i="13"/>
  <c r="DT35" i="13"/>
  <c r="DP35" i="13"/>
  <c r="DL35" i="13"/>
  <c r="DH35" i="13"/>
  <c r="DD35" i="13"/>
  <c r="CZ35" i="13"/>
  <c r="CV35" i="13"/>
  <c r="CR35" i="13"/>
  <c r="CN35" i="13"/>
  <c r="CJ35" i="13"/>
  <c r="CF35" i="13"/>
  <c r="CB35" i="13"/>
  <c r="BX35" i="13"/>
  <c r="BT35" i="13"/>
  <c r="BP35" i="13"/>
  <c r="BL35" i="13"/>
  <c r="BH35" i="13"/>
  <c r="BD35" i="13"/>
  <c r="AZ35" i="13"/>
  <c r="AV35" i="13"/>
  <c r="AR35" i="13"/>
  <c r="AN35" i="13"/>
  <c r="AJ35" i="13"/>
  <c r="AF35" i="13"/>
  <c r="AB35" i="13"/>
  <c r="X35" i="13"/>
  <c r="T35" i="13"/>
  <c r="P35" i="13"/>
  <c r="L35" i="13"/>
  <c r="H35" i="13"/>
  <c r="EF34" i="13"/>
  <c r="EB34" i="13"/>
  <c r="DX34" i="13"/>
  <c r="DT34" i="13"/>
  <c r="DP34" i="13"/>
  <c r="DL34" i="13"/>
  <c r="DH34" i="13"/>
  <c r="DD34" i="13"/>
  <c r="CZ34" i="13"/>
  <c r="CV34" i="13"/>
  <c r="CR34" i="13"/>
  <c r="CN34" i="13"/>
  <c r="CJ34" i="13"/>
  <c r="CF34" i="13"/>
  <c r="CB34" i="13"/>
  <c r="BX34" i="13"/>
  <c r="BT34" i="13"/>
  <c r="BP34" i="13"/>
  <c r="BL34" i="13"/>
  <c r="BH34" i="13"/>
  <c r="BD34" i="13"/>
  <c r="AZ34" i="13"/>
  <c r="AV34" i="13"/>
  <c r="AR34" i="13"/>
  <c r="AN34" i="13"/>
  <c r="AJ34" i="13"/>
  <c r="AF34" i="13"/>
  <c r="AB34" i="13"/>
  <c r="X34" i="13"/>
  <c r="T34" i="13"/>
  <c r="P34" i="13"/>
  <c r="L34" i="13"/>
  <c r="H34" i="13"/>
  <c r="EF33" i="13"/>
  <c r="EB33" i="13"/>
  <c r="DX33" i="13"/>
  <c r="DT33" i="13"/>
  <c r="DP33" i="13"/>
  <c r="DL33" i="13"/>
  <c r="DH33" i="13"/>
  <c r="DD33" i="13"/>
  <c r="CZ33" i="13"/>
  <c r="CV33" i="13"/>
  <c r="CR33" i="13"/>
  <c r="CN33" i="13"/>
  <c r="CJ33" i="13"/>
  <c r="CF33" i="13"/>
  <c r="CB33" i="13"/>
  <c r="BX33" i="13"/>
  <c r="BT33" i="13"/>
  <c r="BP33" i="13"/>
  <c r="BL33" i="13"/>
  <c r="BH33" i="13"/>
  <c r="BD33" i="13"/>
  <c r="AZ33" i="13"/>
  <c r="AV33" i="13"/>
  <c r="AR33" i="13"/>
  <c r="AN33" i="13"/>
  <c r="AJ33" i="13"/>
  <c r="AF33" i="13"/>
  <c r="AB33" i="13"/>
  <c r="X33" i="13"/>
  <c r="T33" i="13"/>
  <c r="P33" i="13"/>
  <c r="L33" i="13"/>
  <c r="H33" i="13"/>
  <c r="EF32" i="13"/>
  <c r="EB32" i="13"/>
  <c r="DX32" i="13"/>
  <c r="DT32" i="13"/>
  <c r="DP32" i="13"/>
  <c r="DL32" i="13"/>
  <c r="DH32" i="13"/>
  <c r="DD32" i="13"/>
  <c r="CZ32" i="13"/>
  <c r="CV32" i="13"/>
  <c r="CR32" i="13"/>
  <c r="CN32" i="13"/>
  <c r="CJ32" i="13"/>
  <c r="CF32" i="13"/>
  <c r="CB32" i="13"/>
  <c r="BX32" i="13"/>
  <c r="BT32" i="13"/>
  <c r="BP32" i="13"/>
  <c r="BL32" i="13"/>
  <c r="BH32" i="13"/>
  <c r="BD32" i="13"/>
  <c r="AZ32" i="13"/>
  <c r="AV32" i="13"/>
  <c r="AR32" i="13"/>
  <c r="AN32" i="13"/>
  <c r="AJ32" i="13"/>
  <c r="AF32" i="13"/>
  <c r="AB32" i="13"/>
  <c r="X32" i="13"/>
  <c r="T32" i="13"/>
  <c r="P32" i="13"/>
  <c r="L32" i="13"/>
  <c r="H32" i="13"/>
  <c r="EF31" i="13"/>
  <c r="EB31" i="13"/>
  <c r="DX31" i="13"/>
  <c r="DT31" i="13"/>
  <c r="DP31" i="13"/>
  <c r="DL31" i="13"/>
  <c r="DH31" i="13"/>
  <c r="DD31" i="13"/>
  <c r="CZ31" i="13"/>
  <c r="CV31" i="13"/>
  <c r="CR31" i="13"/>
  <c r="CN31" i="13"/>
  <c r="CJ31" i="13"/>
  <c r="CF31" i="13"/>
  <c r="CB31" i="13"/>
  <c r="BX31" i="13"/>
  <c r="BT31" i="13"/>
  <c r="BP31" i="13"/>
  <c r="BL31" i="13"/>
  <c r="BH31" i="13"/>
  <c r="BD31" i="13"/>
  <c r="AZ31" i="13"/>
  <c r="AV31" i="13"/>
  <c r="AR31" i="13"/>
  <c r="AN31" i="13"/>
  <c r="AJ31" i="13"/>
  <c r="AF31" i="13"/>
  <c r="AB31" i="13"/>
  <c r="X31" i="13"/>
  <c r="T31" i="13"/>
  <c r="P31" i="13"/>
  <c r="L31" i="13"/>
  <c r="H31" i="13"/>
  <c r="EF30" i="13"/>
  <c r="EB30" i="13"/>
  <c r="DX30" i="13"/>
  <c r="DT30" i="13"/>
  <c r="DP30" i="13"/>
  <c r="DL30" i="13"/>
  <c r="DH30" i="13"/>
  <c r="DD30" i="13"/>
  <c r="CZ30" i="13"/>
  <c r="CV30" i="13"/>
  <c r="CR30" i="13"/>
  <c r="CN30" i="13"/>
  <c r="CJ30" i="13"/>
  <c r="CF30" i="13"/>
  <c r="CB30" i="13"/>
  <c r="BX30" i="13"/>
  <c r="BT30" i="13"/>
  <c r="BP30" i="13"/>
  <c r="BL30" i="13"/>
  <c r="BH30" i="13"/>
  <c r="BD30" i="13"/>
  <c r="AZ30" i="13"/>
  <c r="AV30" i="13"/>
  <c r="AR30" i="13"/>
  <c r="AN30" i="13"/>
  <c r="AJ30" i="13"/>
  <c r="AF30" i="13"/>
  <c r="AB30" i="13"/>
  <c r="X30" i="13"/>
  <c r="T30" i="13"/>
  <c r="P30" i="13"/>
  <c r="L30" i="13"/>
  <c r="H30" i="13"/>
  <c r="EF29" i="13"/>
  <c r="EB29" i="13"/>
  <c r="DX29" i="13"/>
  <c r="DT29" i="13"/>
  <c r="DP29" i="13"/>
  <c r="DL29" i="13"/>
  <c r="DH29" i="13"/>
  <c r="DD29" i="13"/>
  <c r="CZ29" i="13"/>
  <c r="CV29" i="13"/>
  <c r="CR29" i="13"/>
  <c r="CN29" i="13"/>
  <c r="CJ29" i="13"/>
  <c r="CF29" i="13"/>
  <c r="CB29" i="13"/>
  <c r="BX29" i="13"/>
  <c r="BT29" i="13"/>
  <c r="BP29" i="13"/>
  <c r="BL29" i="13"/>
  <c r="BH29" i="13"/>
  <c r="BD29" i="13"/>
  <c r="AZ29" i="13"/>
  <c r="AV29" i="13"/>
  <c r="AR29" i="13"/>
  <c r="AN29" i="13"/>
  <c r="AJ29" i="13"/>
  <c r="AF29" i="13"/>
  <c r="AB29" i="13"/>
  <c r="X29" i="13"/>
  <c r="T29" i="13"/>
  <c r="P29" i="13"/>
  <c r="L29" i="13"/>
  <c r="H29" i="13"/>
  <c r="EF28" i="13"/>
  <c r="EB28" i="13"/>
  <c r="DX28" i="13"/>
  <c r="DT28" i="13"/>
  <c r="DP28" i="13"/>
  <c r="DL28" i="13"/>
  <c r="DH28" i="13"/>
  <c r="DD28" i="13"/>
  <c r="CZ28" i="13"/>
  <c r="CV28" i="13"/>
  <c r="CR28" i="13"/>
  <c r="CN28" i="13"/>
  <c r="CJ28" i="13"/>
  <c r="CF28" i="13"/>
  <c r="CB28" i="13"/>
  <c r="BX28" i="13"/>
  <c r="BT28" i="13"/>
  <c r="BP28" i="13"/>
  <c r="BL28" i="13"/>
  <c r="BH28" i="13"/>
  <c r="BD28" i="13"/>
  <c r="AZ28" i="13"/>
  <c r="AV28" i="13"/>
  <c r="AR28" i="13"/>
  <c r="AN28" i="13"/>
  <c r="AJ28" i="13"/>
  <c r="AF28" i="13"/>
  <c r="AB28" i="13"/>
  <c r="X28" i="13"/>
  <c r="T28" i="13"/>
  <c r="P28" i="13"/>
  <c r="L28" i="13"/>
  <c r="H28" i="13"/>
  <c r="EF27" i="13"/>
  <c r="EB27" i="13"/>
  <c r="DX27" i="13"/>
  <c r="DT27" i="13"/>
  <c r="DP27" i="13"/>
  <c r="DL27" i="13"/>
  <c r="DH27" i="13"/>
  <c r="DD27" i="13"/>
  <c r="CZ27" i="13"/>
  <c r="CV27" i="13"/>
  <c r="CR27" i="13"/>
  <c r="CN27" i="13"/>
  <c r="CJ27" i="13"/>
  <c r="CF27" i="13"/>
  <c r="CB27" i="13"/>
  <c r="BX27" i="13"/>
  <c r="BT27" i="13"/>
  <c r="BP27" i="13"/>
  <c r="BL27" i="13"/>
  <c r="BH27" i="13"/>
  <c r="BD27" i="13"/>
  <c r="AZ27" i="13"/>
  <c r="AV27" i="13"/>
  <c r="AR27" i="13"/>
  <c r="AN27" i="13"/>
  <c r="AJ27" i="13"/>
  <c r="AF27" i="13"/>
  <c r="AB27" i="13"/>
  <c r="X27" i="13"/>
  <c r="T27" i="13"/>
  <c r="P27" i="13"/>
  <c r="L27" i="13"/>
  <c r="H27" i="13"/>
  <c r="EF26" i="13"/>
  <c r="EB26" i="13"/>
  <c r="DX26" i="13"/>
  <c r="DT26" i="13"/>
  <c r="DP26" i="13"/>
  <c r="DL26" i="13"/>
  <c r="DH26" i="13"/>
  <c r="DD26" i="13"/>
  <c r="CZ26" i="13"/>
  <c r="CV26" i="13"/>
  <c r="CR26" i="13"/>
  <c r="CN26" i="13"/>
  <c r="CJ26" i="13"/>
  <c r="CF26" i="13"/>
  <c r="CB26" i="13"/>
  <c r="BX26" i="13"/>
  <c r="BT26" i="13"/>
  <c r="BP26" i="13"/>
  <c r="BL26" i="13"/>
  <c r="BH26" i="13"/>
  <c r="BD26" i="13"/>
  <c r="AZ26" i="13"/>
  <c r="AV26" i="13"/>
  <c r="AR26" i="13"/>
  <c r="AN26" i="13"/>
  <c r="AJ26" i="13"/>
  <c r="AF26" i="13"/>
  <c r="AB26" i="13"/>
  <c r="X26" i="13"/>
  <c r="T26" i="13"/>
  <c r="P26" i="13"/>
  <c r="L26" i="13"/>
  <c r="H26" i="13"/>
  <c r="EF25" i="13"/>
  <c r="EB25" i="13"/>
  <c r="DX25" i="13"/>
  <c r="DT25" i="13"/>
  <c r="DP25" i="13"/>
  <c r="DL25" i="13"/>
  <c r="DH25" i="13"/>
  <c r="DD25" i="13"/>
  <c r="CZ25" i="13"/>
  <c r="CV25" i="13"/>
  <c r="CR25" i="13"/>
  <c r="CN25" i="13"/>
  <c r="CJ25" i="13"/>
  <c r="CF25" i="13"/>
  <c r="CB25" i="13"/>
  <c r="BX25" i="13"/>
  <c r="BT25" i="13"/>
  <c r="BP25" i="13"/>
  <c r="BL25" i="13"/>
  <c r="BH25" i="13"/>
  <c r="BD25" i="13"/>
  <c r="AZ25" i="13"/>
  <c r="AV25" i="13"/>
  <c r="AR25" i="13"/>
  <c r="AN25" i="13"/>
  <c r="AJ25" i="13"/>
  <c r="AF25" i="13"/>
  <c r="AB25" i="13"/>
  <c r="X25" i="13"/>
  <c r="T25" i="13"/>
  <c r="P25" i="13"/>
  <c r="L25" i="13"/>
  <c r="H25" i="13"/>
  <c r="EF24" i="13"/>
  <c r="EB24" i="13"/>
  <c r="DX24" i="13"/>
  <c r="DT24" i="13"/>
  <c r="DP24" i="13"/>
  <c r="DL24" i="13"/>
  <c r="DH24" i="13"/>
  <c r="DD24" i="13"/>
  <c r="CZ24" i="13"/>
  <c r="CV24" i="13"/>
  <c r="CR24" i="13"/>
  <c r="CN24" i="13"/>
  <c r="CJ24" i="13"/>
  <c r="CF24" i="13"/>
  <c r="CB24" i="13"/>
  <c r="BX24" i="13"/>
  <c r="BT24" i="13"/>
  <c r="BP24" i="13"/>
  <c r="BL24" i="13"/>
  <c r="BH24" i="13"/>
  <c r="BD24" i="13"/>
  <c r="AZ24" i="13"/>
  <c r="AV24" i="13"/>
  <c r="AR24" i="13"/>
  <c r="AN24" i="13"/>
  <c r="AJ24" i="13"/>
  <c r="AF24" i="13"/>
  <c r="AB24" i="13"/>
  <c r="X24" i="13"/>
  <c r="T24" i="13"/>
  <c r="P24" i="13"/>
  <c r="L24" i="13"/>
  <c r="H24" i="13"/>
  <c r="EF23" i="13"/>
  <c r="EB23" i="13"/>
  <c r="DX23" i="13"/>
  <c r="DT23" i="13"/>
  <c r="DP23" i="13"/>
  <c r="DL23" i="13"/>
  <c r="DH23" i="13"/>
  <c r="DD23" i="13"/>
  <c r="CZ23" i="13"/>
  <c r="CV23" i="13"/>
  <c r="CR23" i="13"/>
  <c r="CN23" i="13"/>
  <c r="CJ23" i="13"/>
  <c r="CF23" i="13"/>
  <c r="CB23" i="13"/>
  <c r="BX23" i="13"/>
  <c r="BT23" i="13"/>
  <c r="BP23" i="13"/>
  <c r="BL23" i="13"/>
  <c r="BH23" i="13"/>
  <c r="BD23" i="13"/>
  <c r="AZ23" i="13"/>
  <c r="AV23" i="13"/>
  <c r="AR23" i="13"/>
  <c r="AN23" i="13"/>
  <c r="AJ23" i="13"/>
  <c r="AF23" i="13"/>
  <c r="AB23" i="13"/>
  <c r="X23" i="13"/>
  <c r="T23" i="13"/>
  <c r="P23" i="13"/>
  <c r="L23" i="13"/>
  <c r="H23" i="13"/>
  <c r="EF22" i="13"/>
  <c r="EB22" i="13"/>
  <c r="DX22" i="13"/>
  <c r="DT22" i="13"/>
  <c r="DP22" i="13"/>
  <c r="DL22" i="13"/>
  <c r="DH22" i="13"/>
  <c r="DD22" i="13"/>
  <c r="CZ22" i="13"/>
  <c r="CV22" i="13"/>
  <c r="CR22" i="13"/>
  <c r="CN22" i="13"/>
  <c r="CJ22" i="13"/>
  <c r="CF22" i="13"/>
  <c r="CB22" i="13"/>
  <c r="BX22" i="13"/>
  <c r="BT22" i="13"/>
  <c r="BP22" i="13"/>
  <c r="BL22" i="13"/>
  <c r="BH22" i="13"/>
  <c r="BD22" i="13"/>
  <c r="AZ22" i="13"/>
  <c r="AV22" i="13"/>
  <c r="AR22" i="13"/>
  <c r="AN22" i="13"/>
  <c r="AJ22" i="13"/>
  <c r="AF22" i="13"/>
  <c r="AB22" i="13"/>
  <c r="X22" i="13"/>
  <c r="T22" i="13"/>
  <c r="P22" i="13"/>
  <c r="L22" i="13"/>
  <c r="H22" i="13"/>
  <c r="EF21" i="13"/>
  <c r="EB21" i="13"/>
  <c r="DX21" i="13"/>
  <c r="DT21" i="13"/>
  <c r="DP21" i="13"/>
  <c r="DL21" i="13"/>
  <c r="DH21" i="13"/>
  <c r="DD21" i="13"/>
  <c r="CZ21" i="13"/>
  <c r="CV21" i="13"/>
  <c r="CR21" i="13"/>
  <c r="CN21" i="13"/>
  <c r="CJ21" i="13"/>
  <c r="CF21" i="13"/>
  <c r="CB21" i="13"/>
  <c r="BX21" i="13"/>
  <c r="BT21" i="13"/>
  <c r="BP21" i="13"/>
  <c r="BL21" i="13"/>
  <c r="BH21" i="13"/>
  <c r="BD21" i="13"/>
  <c r="AZ21" i="13"/>
  <c r="AV21" i="13"/>
  <c r="AR21" i="13"/>
  <c r="AN21" i="13"/>
  <c r="AJ21" i="13"/>
  <c r="AF21" i="13"/>
  <c r="AB21" i="13"/>
  <c r="X21" i="13"/>
  <c r="T21" i="13"/>
  <c r="P21" i="13"/>
  <c r="L21" i="13"/>
  <c r="H21" i="13"/>
  <c r="EF20" i="13"/>
  <c r="EB20" i="13"/>
  <c r="DX20" i="13"/>
  <c r="DT20" i="13"/>
  <c r="DP20" i="13"/>
  <c r="DL20" i="13"/>
  <c r="DH20" i="13"/>
  <c r="DD20" i="13"/>
  <c r="CZ20" i="13"/>
  <c r="CV20" i="13"/>
  <c r="CR20" i="13"/>
  <c r="CN20" i="13"/>
  <c r="CJ20" i="13"/>
  <c r="CF20" i="13"/>
  <c r="CB20" i="13"/>
  <c r="BX20" i="13"/>
  <c r="BT20" i="13"/>
  <c r="BP20" i="13"/>
  <c r="BL20" i="13"/>
  <c r="BH20" i="13"/>
  <c r="BD20" i="13"/>
  <c r="AZ20" i="13"/>
  <c r="AV20" i="13"/>
  <c r="AR20" i="13"/>
  <c r="AN20" i="13"/>
  <c r="AJ20" i="13"/>
  <c r="AF20" i="13"/>
  <c r="AB20" i="13"/>
  <c r="X20" i="13"/>
  <c r="T20" i="13"/>
  <c r="P20" i="13"/>
  <c r="L20" i="13"/>
  <c r="H20" i="13"/>
  <c r="EF19" i="13"/>
  <c r="EB19" i="13"/>
  <c r="DX19" i="13"/>
  <c r="DT19" i="13"/>
  <c r="DP19" i="13"/>
  <c r="DL19" i="13"/>
  <c r="DH19" i="13"/>
  <c r="DD19" i="13"/>
  <c r="CZ19" i="13"/>
  <c r="CV19" i="13"/>
  <c r="CR19" i="13"/>
  <c r="CN19" i="13"/>
  <c r="CJ19" i="13"/>
  <c r="CF19" i="13"/>
  <c r="CB19" i="13"/>
  <c r="BX19" i="13"/>
  <c r="BT19" i="13"/>
  <c r="BP19" i="13"/>
  <c r="BL19" i="13"/>
  <c r="BH19" i="13"/>
  <c r="BD19" i="13"/>
  <c r="AZ19" i="13"/>
  <c r="AV19" i="13"/>
  <c r="AR19" i="13"/>
  <c r="AN19" i="13"/>
  <c r="AJ19" i="13"/>
  <c r="AF19" i="13"/>
  <c r="AB19" i="13"/>
  <c r="X19" i="13"/>
  <c r="T19" i="13"/>
  <c r="P19" i="13"/>
  <c r="L19" i="13"/>
  <c r="H19" i="13"/>
  <c r="EF18" i="13"/>
  <c r="EB18" i="13"/>
  <c r="DX18" i="13"/>
  <c r="DT18" i="13"/>
  <c r="DP18" i="13"/>
  <c r="DL18" i="13"/>
  <c r="DH18" i="13"/>
  <c r="DD18" i="13"/>
  <c r="CZ18" i="13"/>
  <c r="CV18" i="13"/>
  <c r="CR18" i="13"/>
  <c r="CN18" i="13"/>
  <c r="CJ18" i="13"/>
  <c r="CF18" i="13"/>
  <c r="CB18" i="13"/>
  <c r="BX18" i="13"/>
  <c r="BT18" i="13"/>
  <c r="BP18" i="13"/>
  <c r="BL18" i="13"/>
  <c r="BH18" i="13"/>
  <c r="BD18" i="13"/>
  <c r="AZ18" i="13"/>
  <c r="AV18" i="13"/>
  <c r="AR18" i="13"/>
  <c r="AN18" i="13"/>
  <c r="AJ18" i="13"/>
  <c r="AF18" i="13"/>
  <c r="AB18" i="13"/>
  <c r="X18" i="13"/>
  <c r="T18" i="13"/>
  <c r="P18" i="13"/>
  <c r="L18" i="13"/>
  <c r="H18" i="13"/>
  <c r="EF17" i="13"/>
  <c r="EB17" i="13"/>
  <c r="DX17" i="13"/>
  <c r="DT17" i="13"/>
  <c r="DP17" i="13"/>
  <c r="DL17" i="13"/>
  <c r="DH17" i="13"/>
  <c r="DD17" i="13"/>
  <c r="CZ17" i="13"/>
  <c r="CV17" i="13"/>
  <c r="CR17" i="13"/>
  <c r="CN17" i="13"/>
  <c r="CJ17" i="13"/>
  <c r="CF17" i="13"/>
  <c r="CB17" i="13"/>
  <c r="BX17" i="13"/>
  <c r="BT17" i="13"/>
  <c r="BP17" i="13"/>
  <c r="BL17" i="13"/>
  <c r="BH17" i="13"/>
  <c r="BD17" i="13"/>
  <c r="AZ17" i="13"/>
  <c r="AV17" i="13"/>
  <c r="AR17" i="13"/>
  <c r="AN17" i="13"/>
  <c r="AJ17" i="13"/>
  <c r="AF17" i="13"/>
  <c r="AB17" i="13"/>
  <c r="X17" i="13"/>
  <c r="T17" i="13"/>
  <c r="P17" i="13"/>
  <c r="L17" i="13"/>
  <c r="H17" i="13"/>
  <c r="EF16" i="13"/>
  <c r="EB16" i="13"/>
  <c r="DX16" i="13"/>
  <c r="DT16" i="13"/>
  <c r="DP16" i="13"/>
  <c r="DL16" i="13"/>
  <c r="DH16" i="13"/>
  <c r="DD16" i="13"/>
  <c r="CZ16" i="13"/>
  <c r="CV16" i="13"/>
  <c r="CR16" i="13"/>
  <c r="CN16" i="13"/>
  <c r="CJ16" i="13"/>
  <c r="CF16" i="13"/>
  <c r="CB16" i="13"/>
  <c r="BX16" i="13"/>
  <c r="BT16" i="13"/>
  <c r="BP16" i="13"/>
  <c r="BL16" i="13"/>
  <c r="BH16" i="13"/>
  <c r="BD16" i="13"/>
  <c r="AZ16" i="13"/>
  <c r="AV16" i="13"/>
  <c r="AR16" i="13"/>
  <c r="AN16" i="13"/>
  <c r="AJ16" i="13"/>
  <c r="AF16" i="13"/>
  <c r="AB16" i="13"/>
  <c r="X16" i="13"/>
  <c r="T16" i="13"/>
  <c r="P16" i="13"/>
  <c r="L16" i="13"/>
  <c r="H16" i="13"/>
  <c r="EF15" i="13"/>
  <c r="EB15" i="13"/>
  <c r="DX15" i="13"/>
  <c r="DT15" i="13"/>
  <c r="DP15" i="13"/>
  <c r="DL15" i="13"/>
  <c r="DH15" i="13"/>
  <c r="DD15" i="13"/>
  <c r="CZ15" i="13"/>
  <c r="CV15" i="13"/>
  <c r="CR15" i="13"/>
  <c r="CN15" i="13"/>
  <c r="CJ15" i="13"/>
  <c r="CF15" i="13"/>
  <c r="CB15" i="13"/>
  <c r="BX15" i="13"/>
  <c r="BT15" i="13"/>
  <c r="BP15" i="13"/>
  <c r="BL15" i="13"/>
  <c r="BH15" i="13"/>
  <c r="BD15" i="13"/>
  <c r="AZ15" i="13"/>
  <c r="AV15" i="13"/>
  <c r="AR15" i="13"/>
  <c r="AN15" i="13"/>
  <c r="AJ15" i="13"/>
  <c r="AF15" i="13"/>
  <c r="AB15" i="13"/>
  <c r="X15" i="13"/>
  <c r="T15" i="13"/>
  <c r="P15" i="13"/>
  <c r="L15" i="13"/>
  <c r="H15" i="13"/>
  <c r="EF14" i="13"/>
  <c r="EB14" i="13"/>
  <c r="DX14" i="13"/>
  <c r="DT14" i="13"/>
  <c r="DP14" i="13"/>
  <c r="DL14" i="13"/>
  <c r="DH14" i="13"/>
  <c r="DD14" i="13"/>
  <c r="CZ14" i="13"/>
  <c r="CV14" i="13"/>
  <c r="CR14" i="13"/>
  <c r="CN14" i="13"/>
  <c r="CJ14" i="13"/>
  <c r="CF14" i="13"/>
  <c r="CB14" i="13"/>
  <c r="BX14" i="13"/>
  <c r="BT14" i="13"/>
  <c r="BP14" i="13"/>
  <c r="BL14" i="13"/>
  <c r="BH14" i="13"/>
  <c r="BD14" i="13"/>
  <c r="AZ14" i="13"/>
  <c r="AV14" i="13"/>
  <c r="AR14" i="13"/>
  <c r="AN14" i="13"/>
  <c r="AJ14" i="13"/>
  <c r="AF14" i="13"/>
  <c r="AB14" i="13"/>
  <c r="X14" i="13"/>
  <c r="T14" i="13"/>
  <c r="P14" i="13"/>
  <c r="L14" i="13"/>
  <c r="H14" i="13"/>
  <c r="EF13" i="13"/>
  <c r="EB13" i="13"/>
  <c r="DX13" i="13"/>
  <c r="DT13" i="13"/>
  <c r="DP13" i="13"/>
  <c r="DL13" i="13"/>
  <c r="DH13" i="13"/>
  <c r="DD13" i="13"/>
  <c r="CZ13" i="13"/>
  <c r="CV13" i="13"/>
  <c r="CR13" i="13"/>
  <c r="CN13" i="13"/>
  <c r="CJ13" i="13"/>
  <c r="CF13" i="13"/>
  <c r="CB13" i="13"/>
  <c r="BX13" i="13"/>
  <c r="BT13" i="13"/>
  <c r="BP13" i="13"/>
  <c r="BL13" i="13"/>
  <c r="BH13" i="13"/>
  <c r="BD13" i="13"/>
  <c r="AZ13" i="13"/>
  <c r="AV13" i="13"/>
  <c r="AR13" i="13"/>
  <c r="AN13" i="13"/>
  <c r="AJ13" i="13"/>
  <c r="AF13" i="13"/>
  <c r="AB13" i="13"/>
  <c r="X13" i="13"/>
  <c r="T13" i="13"/>
  <c r="P13" i="13"/>
  <c r="L13" i="13"/>
  <c r="H13" i="13"/>
  <c r="EF12" i="13"/>
  <c r="EB12" i="13"/>
  <c r="DX12" i="13"/>
  <c r="DT12" i="13"/>
  <c r="DP12" i="13"/>
  <c r="DL12" i="13"/>
  <c r="DH12" i="13"/>
  <c r="DD12" i="13"/>
  <c r="CZ12" i="13"/>
  <c r="CV12" i="13"/>
  <c r="CR12" i="13"/>
  <c r="CN12" i="13"/>
  <c r="CJ12" i="13"/>
  <c r="CF12" i="13"/>
  <c r="CB12" i="13"/>
  <c r="BX12" i="13"/>
  <c r="BT12" i="13"/>
  <c r="BP12" i="13"/>
  <c r="BL12" i="13"/>
  <c r="BH12" i="13"/>
  <c r="BD12" i="13"/>
  <c r="AZ12" i="13"/>
  <c r="AV12" i="13"/>
  <c r="AR12" i="13"/>
  <c r="AN12" i="13"/>
  <c r="AJ12" i="13"/>
  <c r="AF12" i="13"/>
  <c r="AB12" i="13"/>
  <c r="X12" i="13"/>
  <c r="T12" i="13"/>
  <c r="P12" i="13"/>
  <c r="L12" i="13"/>
  <c r="H12" i="13"/>
  <c r="EM161" i="12"/>
  <c r="EM170" i="12" s="1"/>
  <c r="EK155" i="12"/>
  <c r="FA155" i="12"/>
  <c r="Q22" i="14" l="1"/>
  <c r="F22" i="14"/>
  <c r="EA21" i="14"/>
  <c r="DQ21" i="14"/>
  <c r="DF21" i="14"/>
  <c r="CU21" i="14"/>
  <c r="CK21" i="14"/>
  <c r="BZ21" i="14"/>
  <c r="BM21" i="14"/>
  <c r="AZ21" i="14"/>
  <c r="AK21" i="14"/>
  <c r="W21" i="14"/>
  <c r="I21" i="14"/>
  <c r="EA20" i="14"/>
  <c r="DL20" i="14"/>
  <c r="CY20" i="14"/>
  <c r="CY20" i="15" s="1"/>
  <c r="CJ20" i="14"/>
  <c r="BU20" i="14"/>
  <c r="BH20" i="14"/>
  <c r="AS20" i="14"/>
  <c r="AE20" i="14"/>
  <c r="Q20" i="14"/>
  <c r="C20" i="14"/>
  <c r="DT19" i="14"/>
  <c r="DT19" i="15" s="1"/>
  <c r="DC19" i="14"/>
  <c r="CG19" i="14"/>
  <c r="BJ19" i="14"/>
  <c r="AH19" i="14"/>
  <c r="E19" i="14"/>
  <c r="DI18" i="14"/>
  <c r="CG18" i="14"/>
  <c r="BD18" i="14"/>
  <c r="BD18" i="15" s="1"/>
  <c r="Y18" i="14"/>
  <c r="DT17" i="14"/>
  <c r="CC17" i="14"/>
  <c r="AD17" i="14"/>
  <c r="DM16" i="14"/>
  <c r="BL16" i="14"/>
  <c r="N16" i="14"/>
  <c r="CV15" i="14"/>
  <c r="CV15" i="15" s="1"/>
  <c r="AX15" i="14"/>
  <c r="DX14" i="14"/>
  <c r="BI14" i="14"/>
  <c r="DA13" i="14"/>
  <c r="DA12" i="14"/>
  <c r="DM24" i="14"/>
  <c r="DB24" i="14"/>
  <c r="CQ24" i="14"/>
  <c r="CQ24" i="15" s="1"/>
  <c r="CG24" i="14"/>
  <c r="BV24" i="14"/>
  <c r="BK24" i="14"/>
  <c r="BA24" i="14"/>
  <c r="AP24" i="14"/>
  <c r="AE24" i="14"/>
  <c r="U24" i="14"/>
  <c r="J24" i="14"/>
  <c r="EE23" i="14"/>
  <c r="DU23" i="14"/>
  <c r="DJ23" i="14"/>
  <c r="CY23" i="14"/>
  <c r="CO23" i="14"/>
  <c r="CD23" i="14"/>
  <c r="BS23" i="14"/>
  <c r="BI23" i="14"/>
  <c r="AX23" i="14"/>
  <c r="AM23" i="14"/>
  <c r="AC23" i="14"/>
  <c r="R23" i="14"/>
  <c r="G23" i="14"/>
  <c r="EC22" i="14"/>
  <c r="DR22" i="14"/>
  <c r="DG22" i="14"/>
  <c r="DG22" i="15" s="1"/>
  <c r="CW22" i="14"/>
  <c r="CL22" i="14"/>
  <c r="CA22" i="14"/>
  <c r="BQ22" i="14"/>
  <c r="BF22" i="14"/>
  <c r="AU22" i="14"/>
  <c r="AK22" i="14"/>
  <c r="Z22" i="14"/>
  <c r="O22" i="14"/>
  <c r="E22" i="14"/>
  <c r="DZ21" i="14"/>
  <c r="DO21" i="14"/>
  <c r="DE21" i="14"/>
  <c r="CT21" i="14"/>
  <c r="CI21" i="14"/>
  <c r="BY21" i="14"/>
  <c r="BY21" i="15" s="1"/>
  <c r="BL21" i="14"/>
  <c r="AW21" i="14"/>
  <c r="AJ21" i="14"/>
  <c r="U21" i="14"/>
  <c r="G21" i="14"/>
  <c r="DY20" i="14"/>
  <c r="DK20" i="14"/>
  <c r="CV20" i="14"/>
  <c r="CV20" i="15" s="1"/>
  <c r="CI20" i="14"/>
  <c r="BT20" i="14"/>
  <c r="BE20" i="14"/>
  <c r="AR20" i="14"/>
  <c r="AC20" i="14"/>
  <c r="O20" i="14"/>
  <c r="EG19" i="14"/>
  <c r="DS19" i="14"/>
  <c r="DA19" i="14"/>
  <c r="CF19" i="14"/>
  <c r="BI19" i="14"/>
  <c r="AF19" i="14"/>
  <c r="D19" i="14"/>
  <c r="DH18" i="14"/>
  <c r="CD18" i="14"/>
  <c r="BB18" i="14"/>
  <c r="V18" i="14"/>
  <c r="DP17" i="14"/>
  <c r="BY17" i="14"/>
  <c r="AB17" i="14"/>
  <c r="DH16" i="14"/>
  <c r="BJ16" i="14"/>
  <c r="L16" i="14"/>
  <c r="CT15" i="14"/>
  <c r="AU15" i="14"/>
  <c r="DW14" i="14"/>
  <c r="AX14" i="14"/>
  <c r="CP13" i="14"/>
  <c r="CX12" i="14"/>
  <c r="AG25" i="14"/>
  <c r="V25" i="14"/>
  <c r="K25" i="14"/>
  <c r="EG24" i="14"/>
  <c r="DV24" i="14"/>
  <c r="DK24" i="14"/>
  <c r="DA24" i="14"/>
  <c r="CP24" i="14"/>
  <c r="CE24" i="14"/>
  <c r="BU24" i="14"/>
  <c r="BJ24" i="14"/>
  <c r="AY24" i="14"/>
  <c r="AO24" i="14"/>
  <c r="AD24" i="14"/>
  <c r="S24" i="14"/>
  <c r="I24" i="14"/>
  <c r="ED23" i="14"/>
  <c r="DS23" i="14"/>
  <c r="DI23" i="14"/>
  <c r="DI23" i="15" s="1"/>
  <c r="CX23" i="14"/>
  <c r="CM23" i="14"/>
  <c r="CC23" i="14"/>
  <c r="BR23" i="14"/>
  <c r="BG23" i="14"/>
  <c r="AW23" i="14"/>
  <c r="AL23" i="14"/>
  <c r="AA23" i="14"/>
  <c r="AA23" i="15" s="1"/>
  <c r="Q23" i="14"/>
  <c r="F23" i="14"/>
  <c r="EA22" i="14"/>
  <c r="DQ22" i="14"/>
  <c r="DF22" i="14"/>
  <c r="CU22" i="14"/>
  <c r="CK22" i="14"/>
  <c r="BZ22" i="14"/>
  <c r="BO22" i="14"/>
  <c r="BE22" i="14"/>
  <c r="AT22" i="14"/>
  <c r="AI22" i="14"/>
  <c r="Y22" i="14"/>
  <c r="N22" i="14"/>
  <c r="C22" i="14"/>
  <c r="DY21" i="14"/>
  <c r="DY21" i="15" s="1"/>
  <c r="DN21" i="14"/>
  <c r="DC21" i="14"/>
  <c r="CS21" i="14"/>
  <c r="CH21" i="14"/>
  <c r="BW21" i="14"/>
  <c r="BK21" i="14"/>
  <c r="AV21" i="14"/>
  <c r="AG21" i="14"/>
  <c r="T21" i="14"/>
  <c r="E21" i="14"/>
  <c r="DW20" i="14"/>
  <c r="DI20" i="14"/>
  <c r="CU20" i="14"/>
  <c r="CF20" i="14"/>
  <c r="BS20" i="14"/>
  <c r="BD20" i="14"/>
  <c r="BD20" i="15" s="1"/>
  <c r="AO20" i="14"/>
  <c r="AB20" i="14"/>
  <c r="M20" i="14"/>
  <c r="EE19" i="14"/>
  <c r="DQ19" i="14"/>
  <c r="CW19" i="14"/>
  <c r="CB19" i="14"/>
  <c r="BD19" i="14"/>
  <c r="BD19" i="15" s="1"/>
  <c r="Z19" i="14"/>
  <c r="ED18" i="14"/>
  <c r="DB18" i="14"/>
  <c r="BY18" i="14"/>
  <c r="AW18" i="14"/>
  <c r="P18" i="14"/>
  <c r="DI17" i="14"/>
  <c r="BP17" i="14"/>
  <c r="BP17" i="15" s="1"/>
  <c r="R17" i="14"/>
  <c r="CX16" i="14"/>
  <c r="BA16" i="14"/>
  <c r="D16" i="14"/>
  <c r="CI15" i="14"/>
  <c r="AJ15" i="14"/>
  <c r="DH14" i="14"/>
  <c r="AH14" i="14"/>
  <c r="BR13" i="14"/>
  <c r="BY12" i="14"/>
  <c r="DB21" i="14"/>
  <c r="CQ21" i="14"/>
  <c r="CG21" i="14"/>
  <c r="BV21" i="14"/>
  <c r="BH21" i="14"/>
  <c r="AU21" i="14"/>
  <c r="AU21" i="15" s="1"/>
  <c r="AF21" i="14"/>
  <c r="Q21" i="14"/>
  <c r="D21" i="14"/>
  <c r="DU20" i="14"/>
  <c r="DG20" i="14"/>
  <c r="CS20" i="14"/>
  <c r="CE20" i="14"/>
  <c r="BP20" i="14"/>
  <c r="BP20" i="15" s="1"/>
  <c r="BC20" i="14"/>
  <c r="AN20" i="14"/>
  <c r="Y20" i="14"/>
  <c r="L20" i="14"/>
  <c r="EC19" i="14"/>
  <c r="DO19" i="14"/>
  <c r="CV19" i="14"/>
  <c r="CA19" i="14"/>
  <c r="CA19" i="15" s="1"/>
  <c r="BA19" i="14"/>
  <c r="Y19" i="14"/>
  <c r="EC18" i="14"/>
  <c r="CZ18" i="14"/>
  <c r="BX18" i="14"/>
  <c r="AV18" i="14"/>
  <c r="L18" i="14"/>
  <c r="DF17" i="14"/>
  <c r="BN17" i="14"/>
  <c r="M17" i="14"/>
  <c r="CV16" i="14"/>
  <c r="AW16" i="14"/>
  <c r="ED15" i="14"/>
  <c r="CF15" i="14"/>
  <c r="AI15" i="14"/>
  <c r="DC14" i="14"/>
  <c r="AG14" i="14"/>
  <c r="BM13" i="14"/>
  <c r="BM12" i="14"/>
  <c r="AD25" i="14"/>
  <c r="S25" i="14"/>
  <c r="I25" i="14"/>
  <c r="ED24" i="14"/>
  <c r="DS24" i="14"/>
  <c r="DS24" i="15" s="1"/>
  <c r="DI24" i="14"/>
  <c r="CX24" i="14"/>
  <c r="CM24" i="14"/>
  <c r="CC24" i="14"/>
  <c r="BR24" i="14"/>
  <c r="BG24" i="14"/>
  <c r="AW24" i="14"/>
  <c r="AL24" i="14"/>
  <c r="AA24" i="14"/>
  <c r="Q24" i="14"/>
  <c r="F24" i="14"/>
  <c r="EA23" i="14"/>
  <c r="DQ23" i="14"/>
  <c r="DF23" i="14"/>
  <c r="CU23" i="14"/>
  <c r="CK23" i="14"/>
  <c r="CK23" i="15" s="1"/>
  <c r="BZ23" i="14"/>
  <c r="BO23" i="14"/>
  <c r="BE23" i="14"/>
  <c r="AT23" i="14"/>
  <c r="AI23" i="14"/>
  <c r="Y23" i="14"/>
  <c r="N23" i="14"/>
  <c r="C23" i="14"/>
  <c r="C23" i="15" s="1"/>
  <c r="DY22" i="14"/>
  <c r="DN22" i="14"/>
  <c r="DC22" i="14"/>
  <c r="CS22" i="14"/>
  <c r="CH22" i="14"/>
  <c r="BW22" i="14"/>
  <c r="BM22" i="14"/>
  <c r="BB22" i="14"/>
  <c r="AQ22" i="14"/>
  <c r="AG22" i="14"/>
  <c r="V22" i="14"/>
  <c r="K22" i="14"/>
  <c r="EG21" i="14"/>
  <c r="DV21" i="14"/>
  <c r="DK21" i="14"/>
  <c r="DA21" i="14"/>
  <c r="DA21" i="15" s="1"/>
  <c r="CP21" i="14"/>
  <c r="CE21" i="14"/>
  <c r="BU21" i="14"/>
  <c r="BG21" i="14"/>
  <c r="AR21" i="14"/>
  <c r="AE21" i="14"/>
  <c r="P21" i="14"/>
  <c r="EG20" i="14"/>
  <c r="EG20" i="15" s="1"/>
  <c r="DT20" i="14"/>
  <c r="DE20" i="14"/>
  <c r="CQ20" i="14"/>
  <c r="CC20" i="14"/>
  <c r="BO20" i="14"/>
  <c r="AZ20" i="14"/>
  <c r="AM20" i="14"/>
  <c r="X20" i="14"/>
  <c r="X20" i="15" s="1"/>
  <c r="I20" i="14"/>
  <c r="EB19" i="14"/>
  <c r="DM19" i="14"/>
  <c r="CR19" i="14"/>
  <c r="BW19" i="14"/>
  <c r="AV19" i="14"/>
  <c r="T19" i="14"/>
  <c r="DX18" i="14"/>
  <c r="DX18" i="15" s="1"/>
  <c r="CT18" i="14"/>
  <c r="BR18" i="14"/>
  <c r="AP18" i="14"/>
  <c r="E18" i="14"/>
  <c r="CZ17" i="14"/>
  <c r="BD17" i="14"/>
  <c r="D17" i="14"/>
  <c r="CL16" i="14"/>
  <c r="AO16" i="14"/>
  <c r="DU15" i="14"/>
  <c r="BX15" i="14"/>
  <c r="Z15" i="14"/>
  <c r="CN14" i="14"/>
  <c r="M14" i="14"/>
  <c r="AP13" i="14"/>
  <c r="AL12" i="14"/>
  <c r="AC25" i="14"/>
  <c r="R25" i="14"/>
  <c r="G25" i="14"/>
  <c r="EC24" i="14"/>
  <c r="DR24" i="14"/>
  <c r="DG24" i="14"/>
  <c r="CW24" i="14"/>
  <c r="CL24" i="14"/>
  <c r="CA24" i="14"/>
  <c r="BQ24" i="14"/>
  <c r="BF24" i="14"/>
  <c r="AU24" i="14"/>
  <c r="AK24" i="14"/>
  <c r="Z24" i="14"/>
  <c r="O24" i="14"/>
  <c r="E24" i="14"/>
  <c r="E24" i="15" s="1"/>
  <c r="DZ23" i="14"/>
  <c r="DO23" i="14"/>
  <c r="DE23" i="14"/>
  <c r="CT23" i="14"/>
  <c r="CI23" i="14"/>
  <c r="BY23" i="14"/>
  <c r="BN23" i="14"/>
  <c r="BC23" i="14"/>
  <c r="BC23" i="15" s="1"/>
  <c r="AS23" i="14"/>
  <c r="AH23" i="14"/>
  <c r="W23" i="14"/>
  <c r="M23" i="14"/>
  <c r="EH22" i="14"/>
  <c r="DW22" i="14"/>
  <c r="DM22" i="14"/>
  <c r="DB22" i="14"/>
  <c r="CQ22" i="14"/>
  <c r="CG22" i="14"/>
  <c r="BV22" i="14"/>
  <c r="BK22" i="14"/>
  <c r="BA22" i="14"/>
  <c r="AP22" i="14"/>
  <c r="AE22" i="14"/>
  <c r="U22" i="14"/>
  <c r="J22" i="14"/>
  <c r="EE21" i="14"/>
  <c r="DU21" i="14"/>
  <c r="DJ21" i="14"/>
  <c r="CY21" i="14"/>
  <c r="CO21" i="14"/>
  <c r="CD21" i="14"/>
  <c r="BS21" i="14"/>
  <c r="BS21" i="15" s="1"/>
  <c r="BE21" i="14"/>
  <c r="AQ21" i="14"/>
  <c r="AB21" i="14"/>
  <c r="O21" i="14"/>
  <c r="EF20" i="14"/>
  <c r="DQ20" i="14"/>
  <c r="DD20" i="14"/>
  <c r="CO20" i="14"/>
  <c r="CA20" i="14"/>
  <c r="BM20" i="14"/>
  <c r="AY20" i="14"/>
  <c r="AJ20" i="14"/>
  <c r="W20" i="14"/>
  <c r="H20" i="14"/>
  <c r="DY19" i="14"/>
  <c r="DL19" i="14"/>
  <c r="DL19" i="15" s="1"/>
  <c r="CQ19" i="14"/>
  <c r="BU19" i="14"/>
  <c r="AT19" i="14"/>
  <c r="R19" i="14"/>
  <c r="DU18" i="14"/>
  <c r="CS18" i="14"/>
  <c r="BQ18" i="14"/>
  <c r="AN18" i="14"/>
  <c r="AN18" i="15" s="1"/>
  <c r="D18" i="14"/>
  <c r="CX17" i="14"/>
  <c r="AZ17" i="14"/>
  <c r="EH16" i="14"/>
  <c r="CK16" i="14"/>
  <c r="AJ16" i="14"/>
  <c r="DQ15" i="14"/>
  <c r="BT15" i="14"/>
  <c r="BT15" i="15" s="1"/>
  <c r="T15" i="14"/>
  <c r="CM14" i="14"/>
  <c r="K14" i="14"/>
  <c r="AA13" i="14"/>
  <c r="AC12" i="14"/>
  <c r="ES155" i="12"/>
  <c r="EU161" i="12"/>
  <c r="EU170" i="12" s="1"/>
  <c r="EO155" i="12"/>
  <c r="EO157" i="12" s="1"/>
  <c r="EW155" i="12"/>
  <c r="EQ161" i="12"/>
  <c r="EQ170" i="12" s="1"/>
  <c r="EY161" i="12"/>
  <c r="EY170" i="12" s="1"/>
  <c r="G13" i="13"/>
  <c r="K13" i="13"/>
  <c r="O13" i="13"/>
  <c r="S13" i="13"/>
  <c r="W13" i="13"/>
  <c r="AA13" i="13"/>
  <c r="AE13" i="13"/>
  <c r="AI13" i="13"/>
  <c r="AM13" i="13"/>
  <c r="AQ13" i="13"/>
  <c r="AU13" i="13"/>
  <c r="AY13" i="13"/>
  <c r="BC13" i="13"/>
  <c r="BG13" i="13"/>
  <c r="BK13" i="13"/>
  <c r="BO13" i="13"/>
  <c r="BS13" i="13"/>
  <c r="BW13" i="13"/>
  <c r="CA13" i="13"/>
  <c r="CE13" i="13"/>
  <c r="CI13" i="13"/>
  <c r="CM13" i="13"/>
  <c r="CQ13" i="13"/>
  <c r="CU13" i="13"/>
  <c r="CY13" i="13"/>
  <c r="DC13" i="13"/>
  <c r="DG13" i="13"/>
  <c r="DK13" i="13"/>
  <c r="DO13" i="13"/>
  <c r="DS13" i="13"/>
  <c r="DW13" i="13"/>
  <c r="EA13" i="13"/>
  <c r="EE13" i="13"/>
  <c r="G15" i="13"/>
  <c r="K15" i="13"/>
  <c r="O15" i="13"/>
  <c r="S15" i="13"/>
  <c r="W15" i="13"/>
  <c r="AA15" i="13"/>
  <c r="AE15" i="13"/>
  <c r="AI15" i="13"/>
  <c r="AM15" i="13"/>
  <c r="AQ15" i="13"/>
  <c r="AU15" i="13"/>
  <c r="AY15" i="13"/>
  <c r="BC15" i="13"/>
  <c r="BG15" i="13"/>
  <c r="BK15" i="13"/>
  <c r="BK15" i="15" s="1"/>
  <c r="BO15" i="13"/>
  <c r="BS15" i="13"/>
  <c r="BW15" i="13"/>
  <c r="CA15" i="13"/>
  <c r="CE15" i="13"/>
  <c r="CI15" i="13"/>
  <c r="CM15" i="13"/>
  <c r="CQ15" i="13"/>
  <c r="CU15" i="13"/>
  <c r="CY15" i="13"/>
  <c r="DC15" i="13"/>
  <c r="DG15" i="13"/>
  <c r="DK15" i="13"/>
  <c r="DO15" i="13"/>
  <c r="DS15" i="13"/>
  <c r="DW15" i="13"/>
  <c r="EA15" i="13"/>
  <c r="EE15" i="13"/>
  <c r="G12" i="13"/>
  <c r="K12" i="13"/>
  <c r="O12" i="13"/>
  <c r="S12" i="13"/>
  <c r="W12" i="13"/>
  <c r="AA12" i="13"/>
  <c r="AE12" i="13"/>
  <c r="AI12" i="13"/>
  <c r="AM12" i="13"/>
  <c r="AQ12" i="13"/>
  <c r="AU12" i="13"/>
  <c r="AY12" i="13"/>
  <c r="BC12" i="13"/>
  <c r="BG12" i="13"/>
  <c r="BK12" i="13"/>
  <c r="BO12" i="13"/>
  <c r="BS12" i="13"/>
  <c r="BW12" i="13"/>
  <c r="CA12" i="13"/>
  <c r="CE12" i="13"/>
  <c r="CI12" i="13"/>
  <c r="CM12" i="13"/>
  <c r="CQ12" i="13"/>
  <c r="CU12" i="13"/>
  <c r="CY12" i="13"/>
  <c r="DC12" i="13"/>
  <c r="DG12" i="13"/>
  <c r="DK12" i="13"/>
  <c r="DO12" i="13"/>
  <c r="DS12" i="13"/>
  <c r="DW12" i="13"/>
  <c r="EA12" i="13"/>
  <c r="EE12" i="13"/>
  <c r="G14" i="13"/>
  <c r="K14" i="13"/>
  <c r="K14" i="15" s="1"/>
  <c r="O14" i="13"/>
  <c r="S14" i="13"/>
  <c r="W14" i="13"/>
  <c r="AA14" i="13"/>
  <c r="AE14" i="13"/>
  <c r="AI14" i="13"/>
  <c r="AM14" i="13"/>
  <c r="AQ14" i="13"/>
  <c r="AU14" i="13"/>
  <c r="AY14" i="13"/>
  <c r="BC14" i="13"/>
  <c r="BG14" i="13"/>
  <c r="BK14" i="13"/>
  <c r="BO14" i="13"/>
  <c r="BS14" i="13"/>
  <c r="BW14" i="13"/>
  <c r="BW14" i="15" s="1"/>
  <c r="CA14" i="13"/>
  <c r="CE14" i="13"/>
  <c r="CI14" i="13"/>
  <c r="CM14" i="13"/>
  <c r="CQ14" i="13"/>
  <c r="CU14" i="13"/>
  <c r="CY14" i="13"/>
  <c r="DC14" i="13"/>
  <c r="DG14" i="13"/>
  <c r="DK14" i="13"/>
  <c r="DO14" i="13"/>
  <c r="DS14" i="13"/>
  <c r="DW14" i="13"/>
  <c r="EA14" i="13"/>
  <c r="EE14" i="13"/>
  <c r="G16" i="13"/>
  <c r="K16" i="13"/>
  <c r="O16" i="13"/>
  <c r="S16" i="13"/>
  <c r="W16" i="13"/>
  <c r="AA16" i="13"/>
  <c r="AE16" i="13"/>
  <c r="AI16" i="13"/>
  <c r="AM16" i="13"/>
  <c r="AQ16" i="13"/>
  <c r="AU16" i="13"/>
  <c r="AY16" i="13"/>
  <c r="BC16" i="13"/>
  <c r="BG16" i="13"/>
  <c r="BK16" i="13"/>
  <c r="BO16" i="13"/>
  <c r="BS16" i="13"/>
  <c r="BW16" i="13"/>
  <c r="G17" i="13"/>
  <c r="K17" i="13"/>
  <c r="O17" i="13"/>
  <c r="S17" i="13"/>
  <c r="W17" i="13"/>
  <c r="AA17" i="13"/>
  <c r="AE17" i="13"/>
  <c r="AI17" i="13"/>
  <c r="AM17" i="13"/>
  <c r="AQ17" i="13"/>
  <c r="AU17" i="13"/>
  <c r="AY17" i="13"/>
  <c r="BC17" i="13"/>
  <c r="BG17" i="13"/>
  <c r="BK17" i="13"/>
  <c r="BO17" i="13"/>
  <c r="BS17" i="13"/>
  <c r="BW17" i="13"/>
  <c r="CA17" i="13"/>
  <c r="CE17" i="13"/>
  <c r="CI17" i="13"/>
  <c r="CM17" i="13"/>
  <c r="CQ17" i="13"/>
  <c r="CU17" i="13"/>
  <c r="CY17" i="13"/>
  <c r="DC17" i="13"/>
  <c r="DG17" i="13"/>
  <c r="DK17" i="13"/>
  <c r="DO17" i="13"/>
  <c r="DS17" i="13"/>
  <c r="DW17" i="13"/>
  <c r="EA17" i="13"/>
  <c r="EE17" i="13"/>
  <c r="G19" i="13"/>
  <c r="K19" i="13"/>
  <c r="O19" i="13"/>
  <c r="S19" i="13"/>
  <c r="W19" i="13"/>
  <c r="AA19" i="13"/>
  <c r="AE19" i="13"/>
  <c r="AI19" i="13"/>
  <c r="AM19" i="13"/>
  <c r="AQ19" i="13"/>
  <c r="AU19" i="13"/>
  <c r="AY19" i="13"/>
  <c r="BC19" i="13"/>
  <c r="BG19" i="13"/>
  <c r="BK19" i="13"/>
  <c r="BO19" i="13"/>
  <c r="BS19" i="13"/>
  <c r="BW19" i="13"/>
  <c r="CA19" i="13"/>
  <c r="CE19" i="13"/>
  <c r="CI19" i="13"/>
  <c r="CM19" i="13"/>
  <c r="CM19" i="15" s="1"/>
  <c r="CQ19" i="13"/>
  <c r="CU19" i="13"/>
  <c r="CY19" i="13"/>
  <c r="DC19" i="13"/>
  <c r="DG19" i="13"/>
  <c r="DK19" i="13"/>
  <c r="DO19" i="13"/>
  <c r="DO19" i="15" s="1"/>
  <c r="DS19" i="13"/>
  <c r="DW19" i="13"/>
  <c r="EA19" i="13"/>
  <c r="EE19" i="13"/>
  <c r="EE19" i="15" s="1"/>
  <c r="G21" i="13"/>
  <c r="K21" i="13"/>
  <c r="O21" i="13"/>
  <c r="S21" i="13"/>
  <c r="W21" i="13"/>
  <c r="W21" i="15" s="1"/>
  <c r="AA21" i="13"/>
  <c r="AE21" i="13"/>
  <c r="AI21" i="13"/>
  <c r="AM21" i="13"/>
  <c r="AQ21" i="13"/>
  <c r="AU21" i="13"/>
  <c r="AY21" i="13"/>
  <c r="BC21" i="13"/>
  <c r="BC21" i="15" s="1"/>
  <c r="BG21" i="13"/>
  <c r="BK21" i="13"/>
  <c r="BO21" i="13"/>
  <c r="BS21" i="13"/>
  <c r="BW21" i="13"/>
  <c r="CA21" i="13"/>
  <c r="CE21" i="13"/>
  <c r="CE21" i="15" s="1"/>
  <c r="CI21" i="13"/>
  <c r="CI21" i="15" s="1"/>
  <c r="CM21" i="13"/>
  <c r="CQ21" i="13"/>
  <c r="CU21" i="13"/>
  <c r="CY21" i="13"/>
  <c r="DC21" i="13"/>
  <c r="DG21" i="13"/>
  <c r="DK21" i="13"/>
  <c r="DK21" i="15" s="1"/>
  <c r="DO21" i="13"/>
  <c r="DO21" i="15" s="1"/>
  <c r="DS21" i="13"/>
  <c r="DW21" i="13"/>
  <c r="EA21" i="13"/>
  <c r="EE21" i="13"/>
  <c r="G23" i="13"/>
  <c r="K23" i="13"/>
  <c r="O23" i="13"/>
  <c r="O23" i="15" s="1"/>
  <c r="S23" i="13"/>
  <c r="S23" i="15" s="1"/>
  <c r="W23" i="13"/>
  <c r="AA23" i="13"/>
  <c r="AE23" i="13"/>
  <c r="AE23" i="15" s="1"/>
  <c r="AI23" i="13"/>
  <c r="AM23" i="13"/>
  <c r="AQ23" i="13"/>
  <c r="AU23" i="13"/>
  <c r="AU23" i="15" s="1"/>
  <c r="AY23" i="13"/>
  <c r="AY23" i="15" s="1"/>
  <c r="BC23" i="13"/>
  <c r="BG23" i="13"/>
  <c r="BK23" i="13"/>
  <c r="BK23" i="15" s="1"/>
  <c r="BO23" i="13"/>
  <c r="BS23" i="13"/>
  <c r="BW23" i="13"/>
  <c r="CA23" i="13"/>
  <c r="CA23" i="15" s="1"/>
  <c r="CE23" i="13"/>
  <c r="CE23" i="15" s="1"/>
  <c r="CI23" i="13"/>
  <c r="CM23" i="13"/>
  <c r="CQ23" i="13"/>
  <c r="CQ23" i="15" s="1"/>
  <c r="CU23" i="13"/>
  <c r="CY23" i="13"/>
  <c r="DC23" i="13"/>
  <c r="DG23" i="13"/>
  <c r="DK23" i="13"/>
  <c r="DK23" i="15" s="1"/>
  <c r="DO23" i="13"/>
  <c r="DS23" i="13"/>
  <c r="DW23" i="13"/>
  <c r="DW23" i="15" s="1"/>
  <c r="EA23" i="13"/>
  <c r="EE23" i="13"/>
  <c r="G25" i="13"/>
  <c r="K25" i="13"/>
  <c r="O25" i="13"/>
  <c r="O25" i="15" s="1"/>
  <c r="S25" i="13"/>
  <c r="W25" i="13"/>
  <c r="AA25" i="13"/>
  <c r="AA25" i="15" s="1"/>
  <c r="AE25" i="13"/>
  <c r="AI25" i="13"/>
  <c r="AM25" i="13"/>
  <c r="AQ25" i="13"/>
  <c r="AQ25" i="15" s="1"/>
  <c r="AU25" i="13"/>
  <c r="AU25" i="15" s="1"/>
  <c r="AY25" i="13"/>
  <c r="BC25" i="13"/>
  <c r="BG25" i="13"/>
  <c r="BG25" i="15" s="1"/>
  <c r="BK25" i="13"/>
  <c r="BO25" i="13"/>
  <c r="BS25" i="13"/>
  <c r="BW25" i="13"/>
  <c r="BW25" i="15" s="1"/>
  <c r="CA25" i="13"/>
  <c r="CA25" i="15" s="1"/>
  <c r="CE25" i="13"/>
  <c r="CI25" i="13"/>
  <c r="CM25" i="13"/>
  <c r="CM25" i="15" s="1"/>
  <c r="CQ25" i="13"/>
  <c r="CU25" i="13"/>
  <c r="CY25" i="13"/>
  <c r="DC25" i="13"/>
  <c r="DC25" i="15" s="1"/>
  <c r="DG25" i="13"/>
  <c r="DG25" i="15" s="1"/>
  <c r="DK25" i="13"/>
  <c r="CA16" i="13"/>
  <c r="CE16" i="13"/>
  <c r="CI16" i="13"/>
  <c r="CM16" i="13"/>
  <c r="CQ16" i="13"/>
  <c r="CU16" i="13"/>
  <c r="CY16" i="13"/>
  <c r="DC16" i="13"/>
  <c r="DG16" i="13"/>
  <c r="DK16" i="13"/>
  <c r="DO16" i="13"/>
  <c r="DS16" i="13"/>
  <c r="DW16" i="13"/>
  <c r="EA16" i="13"/>
  <c r="EE16" i="13"/>
  <c r="G18" i="13"/>
  <c r="K18" i="13"/>
  <c r="O18" i="13"/>
  <c r="S18" i="13"/>
  <c r="W18" i="13"/>
  <c r="AA18" i="13"/>
  <c r="AE18" i="13"/>
  <c r="AI18" i="13"/>
  <c r="AM18" i="13"/>
  <c r="AQ18" i="13"/>
  <c r="AU18" i="13"/>
  <c r="AY18" i="13"/>
  <c r="BC18" i="13"/>
  <c r="BG18" i="13"/>
  <c r="BK18" i="13"/>
  <c r="BO18" i="13"/>
  <c r="BS18" i="13"/>
  <c r="BW18" i="13"/>
  <c r="CA18" i="13"/>
  <c r="CE18" i="13"/>
  <c r="CI18" i="13"/>
  <c r="CM18" i="13"/>
  <c r="CQ18" i="13"/>
  <c r="CU18" i="13"/>
  <c r="CY18" i="13"/>
  <c r="DC18" i="13"/>
  <c r="DG18" i="13"/>
  <c r="DK18" i="13"/>
  <c r="DO18" i="13"/>
  <c r="DS18" i="13"/>
  <c r="DW18" i="13"/>
  <c r="EA18" i="13"/>
  <c r="EE18" i="13"/>
  <c r="G20" i="13"/>
  <c r="K20" i="13"/>
  <c r="O20" i="13"/>
  <c r="S20" i="13"/>
  <c r="W20" i="13"/>
  <c r="AA20" i="13"/>
  <c r="AE20" i="13"/>
  <c r="AE20" i="15" s="1"/>
  <c r="AI20" i="13"/>
  <c r="AM20" i="13"/>
  <c r="AQ20" i="13"/>
  <c r="AU20" i="13"/>
  <c r="AY20" i="13"/>
  <c r="BC20" i="13"/>
  <c r="BG20" i="13"/>
  <c r="BK20" i="13"/>
  <c r="BK20" i="15" s="1"/>
  <c r="BO20" i="13"/>
  <c r="BS20" i="13"/>
  <c r="BW20" i="13"/>
  <c r="CA20" i="13"/>
  <c r="CE20" i="13"/>
  <c r="CI20" i="13"/>
  <c r="CM20" i="13"/>
  <c r="CQ20" i="13"/>
  <c r="CQ20" i="15" s="1"/>
  <c r="CU20" i="13"/>
  <c r="CY20" i="13"/>
  <c r="DC20" i="13"/>
  <c r="DG20" i="13"/>
  <c r="DK20" i="13"/>
  <c r="DO20" i="13"/>
  <c r="DS20" i="13"/>
  <c r="DW20" i="13"/>
  <c r="DW20" i="15" s="1"/>
  <c r="EA20" i="13"/>
  <c r="EE20" i="13"/>
  <c r="G22" i="13"/>
  <c r="G22" i="15" s="1"/>
  <c r="K22" i="13"/>
  <c r="O22" i="13"/>
  <c r="S22" i="13"/>
  <c r="W22" i="13"/>
  <c r="W22" i="15" s="1"/>
  <c r="AA22" i="13"/>
  <c r="AA22" i="15" s="1"/>
  <c r="AE22" i="13"/>
  <c r="AI22" i="13"/>
  <c r="AM22" i="13"/>
  <c r="AM22" i="15" s="1"/>
  <c r="AQ22" i="13"/>
  <c r="AU22" i="13"/>
  <c r="AY22" i="13"/>
  <c r="BC22" i="13"/>
  <c r="BC22" i="15" s="1"/>
  <c r="BG22" i="13"/>
  <c r="BG22" i="15" s="1"/>
  <c r="BK22" i="13"/>
  <c r="BO22" i="13"/>
  <c r="BS22" i="13"/>
  <c r="BS22" i="15" s="1"/>
  <c r="BW22" i="13"/>
  <c r="CA22" i="13"/>
  <c r="CE22" i="13"/>
  <c r="CI22" i="13"/>
  <c r="CI22" i="15" s="1"/>
  <c r="CM22" i="13"/>
  <c r="CM22" i="15" s="1"/>
  <c r="CQ22" i="13"/>
  <c r="CU22" i="13"/>
  <c r="CY22" i="13"/>
  <c r="CY22" i="15" s="1"/>
  <c r="DC22" i="13"/>
  <c r="DG22" i="13"/>
  <c r="DK22" i="13"/>
  <c r="DO22" i="13"/>
  <c r="DO22" i="15" s="1"/>
  <c r="DS22" i="13"/>
  <c r="DS22" i="15" s="1"/>
  <c r="DW22" i="13"/>
  <c r="EA22" i="13"/>
  <c r="EE22" i="13"/>
  <c r="EE22" i="15" s="1"/>
  <c r="G24" i="13"/>
  <c r="K24" i="13"/>
  <c r="O24" i="13"/>
  <c r="S24" i="13"/>
  <c r="W24" i="13"/>
  <c r="W24" i="15" s="1"/>
  <c r="AA24" i="13"/>
  <c r="AE24" i="13"/>
  <c r="AI24" i="13"/>
  <c r="AM24" i="13"/>
  <c r="AQ24" i="13"/>
  <c r="AU24" i="13"/>
  <c r="AY24" i="13"/>
  <c r="BC24" i="13"/>
  <c r="BC24" i="15" s="1"/>
  <c r="BG24" i="13"/>
  <c r="BK24" i="13"/>
  <c r="BO24" i="13"/>
  <c r="BS24" i="13"/>
  <c r="BW24" i="13"/>
  <c r="CA24" i="13"/>
  <c r="CE24" i="13"/>
  <c r="CI24" i="13"/>
  <c r="CI24" i="15" s="1"/>
  <c r="CM24" i="13"/>
  <c r="CQ24" i="13"/>
  <c r="CU24" i="13"/>
  <c r="CY24" i="13"/>
  <c r="DC24" i="13"/>
  <c r="DG24" i="13"/>
  <c r="DK24" i="13"/>
  <c r="DO24" i="13"/>
  <c r="DO24" i="15" s="1"/>
  <c r="DS24" i="13"/>
  <c r="DW24" i="13"/>
  <c r="EA24" i="13"/>
  <c r="EE24" i="13"/>
  <c r="G26" i="13"/>
  <c r="K26" i="13"/>
  <c r="O26" i="13"/>
  <c r="O26" i="15" s="1"/>
  <c r="S26" i="13"/>
  <c r="S26" i="15" s="1"/>
  <c r="W26" i="13"/>
  <c r="AA26" i="13"/>
  <c r="AE26" i="13"/>
  <c r="AE26" i="15" s="1"/>
  <c r="AI26" i="13"/>
  <c r="AM26" i="13"/>
  <c r="AQ26" i="13"/>
  <c r="AU26" i="13"/>
  <c r="AU26" i="15" s="1"/>
  <c r="AY26" i="13"/>
  <c r="AY26" i="15" s="1"/>
  <c r="BC26" i="13"/>
  <c r="BG26" i="13"/>
  <c r="BK26" i="13"/>
  <c r="BK26" i="15" s="1"/>
  <c r="BO26" i="13"/>
  <c r="BS26" i="13"/>
  <c r="BW26" i="13"/>
  <c r="CA26" i="13"/>
  <c r="CA26" i="15" s="1"/>
  <c r="CE26" i="13"/>
  <c r="CE26" i="15" s="1"/>
  <c r="CI26" i="13"/>
  <c r="CM26" i="13"/>
  <c r="CQ26" i="13"/>
  <c r="CQ26" i="15" s="1"/>
  <c r="DO25" i="13"/>
  <c r="DS25" i="13"/>
  <c r="DW25" i="13"/>
  <c r="EA25" i="13"/>
  <c r="EE25" i="13"/>
  <c r="EE25" i="15" s="1"/>
  <c r="G27" i="13"/>
  <c r="K27" i="13"/>
  <c r="O27" i="13"/>
  <c r="O27" i="15" s="1"/>
  <c r="S27" i="13"/>
  <c r="W27" i="13"/>
  <c r="AA27" i="13"/>
  <c r="AE27" i="13"/>
  <c r="AE27" i="15" s="1"/>
  <c r="AI27" i="13"/>
  <c r="AI27" i="15" s="1"/>
  <c r="AM27" i="13"/>
  <c r="AQ27" i="13"/>
  <c r="AU27" i="13"/>
  <c r="AU27" i="15" s="1"/>
  <c r="AY27" i="13"/>
  <c r="BC27" i="13"/>
  <c r="BG27" i="13"/>
  <c r="BK27" i="13"/>
  <c r="BK27" i="15" s="1"/>
  <c r="BO27" i="13"/>
  <c r="BO27" i="15" s="1"/>
  <c r="BS27" i="13"/>
  <c r="BW27" i="13"/>
  <c r="CA27" i="13"/>
  <c r="CA27" i="15" s="1"/>
  <c r="CE27" i="13"/>
  <c r="CI27" i="13"/>
  <c r="CM27" i="13"/>
  <c r="CQ27" i="13"/>
  <c r="CQ27" i="15" s="1"/>
  <c r="CU27" i="13"/>
  <c r="CU27" i="15" s="1"/>
  <c r="CY27" i="13"/>
  <c r="DC27" i="13"/>
  <c r="DG27" i="13"/>
  <c r="DG27" i="15" s="1"/>
  <c r="DK27" i="13"/>
  <c r="DO27" i="13"/>
  <c r="DS27" i="13"/>
  <c r="DW27" i="13"/>
  <c r="DW27" i="15" s="1"/>
  <c r="EA27" i="13"/>
  <c r="EA27" i="15" s="1"/>
  <c r="EE27" i="13"/>
  <c r="G29" i="13"/>
  <c r="K29" i="13"/>
  <c r="K29" i="15" s="1"/>
  <c r="O29" i="13"/>
  <c r="S29" i="13"/>
  <c r="W29" i="13"/>
  <c r="AA29" i="13"/>
  <c r="AA29" i="15" s="1"/>
  <c r="AE29" i="13"/>
  <c r="AE29" i="15" s="1"/>
  <c r="AI29" i="13"/>
  <c r="AM29" i="13"/>
  <c r="AQ29" i="13"/>
  <c r="AQ29" i="15" s="1"/>
  <c r="AU29" i="13"/>
  <c r="AY29" i="13"/>
  <c r="BC29" i="13"/>
  <c r="BG29" i="13"/>
  <c r="BG29" i="15" s="1"/>
  <c r="BK29" i="13"/>
  <c r="BK29" i="15" s="1"/>
  <c r="BO29" i="13"/>
  <c r="BS29" i="13"/>
  <c r="BW29" i="13"/>
  <c r="CA29" i="13"/>
  <c r="CE29" i="13"/>
  <c r="CI29" i="13"/>
  <c r="CM29" i="13"/>
  <c r="CM29" i="15" s="1"/>
  <c r="CQ29" i="13"/>
  <c r="CQ29" i="15" s="1"/>
  <c r="CU29" i="13"/>
  <c r="CY29" i="13"/>
  <c r="DC29" i="13"/>
  <c r="DG29" i="13"/>
  <c r="DK29" i="13"/>
  <c r="DO29" i="13"/>
  <c r="DS29" i="13"/>
  <c r="DS29" i="15" s="1"/>
  <c r="DW29" i="13"/>
  <c r="DW29" i="15" s="1"/>
  <c r="EA29" i="13"/>
  <c r="EE29" i="13"/>
  <c r="G31" i="13"/>
  <c r="G31" i="15" s="1"/>
  <c r="K31" i="13"/>
  <c r="O31" i="13"/>
  <c r="S31" i="13"/>
  <c r="W31" i="13"/>
  <c r="W31" i="15" s="1"/>
  <c r="AA31" i="13"/>
  <c r="AA31" i="15" s="1"/>
  <c r="AE31" i="13"/>
  <c r="AI31" i="13"/>
  <c r="AM31" i="13"/>
  <c r="AM31" i="15" s="1"/>
  <c r="AQ31" i="13"/>
  <c r="AU31" i="13"/>
  <c r="AY31" i="13"/>
  <c r="BC31" i="13"/>
  <c r="BC31" i="15" s="1"/>
  <c r="BG31" i="13"/>
  <c r="BG31" i="15" s="1"/>
  <c r="BK31" i="13"/>
  <c r="BO31" i="13"/>
  <c r="BS31" i="13"/>
  <c r="BS31" i="15" s="1"/>
  <c r="BW31" i="13"/>
  <c r="CA31" i="13"/>
  <c r="CE31" i="13"/>
  <c r="CI31" i="13"/>
  <c r="CI31" i="15" s="1"/>
  <c r="CM31" i="13"/>
  <c r="CM31" i="15" s="1"/>
  <c r="CQ31" i="13"/>
  <c r="CU31" i="13"/>
  <c r="CY31" i="13"/>
  <c r="CY31" i="15" s="1"/>
  <c r="DC31" i="13"/>
  <c r="DG31" i="13"/>
  <c r="DK31" i="13"/>
  <c r="DO31" i="13"/>
  <c r="DO31" i="15" s="1"/>
  <c r="DS31" i="13"/>
  <c r="DS31" i="15" s="1"/>
  <c r="DW31" i="13"/>
  <c r="EA31" i="13"/>
  <c r="EE31" i="13"/>
  <c r="EE31" i="15" s="1"/>
  <c r="G33" i="13"/>
  <c r="K33" i="13"/>
  <c r="O33" i="13"/>
  <c r="S33" i="13"/>
  <c r="S33" i="15" s="1"/>
  <c r="W33" i="13"/>
  <c r="W33" i="15" s="1"/>
  <c r="AA33" i="13"/>
  <c r="AE33" i="13"/>
  <c r="AI33" i="13"/>
  <c r="AI33" i="15" s="1"/>
  <c r="AM33" i="13"/>
  <c r="AQ33" i="13"/>
  <c r="AU33" i="13"/>
  <c r="AY33" i="13"/>
  <c r="AY33" i="15" s="1"/>
  <c r="BC33" i="13"/>
  <c r="BC33" i="15" s="1"/>
  <c r="BG33" i="13"/>
  <c r="BK33" i="13"/>
  <c r="BO33" i="13"/>
  <c r="BO33" i="15" s="1"/>
  <c r="BS33" i="13"/>
  <c r="BW33" i="13"/>
  <c r="CA33" i="13"/>
  <c r="CE33" i="13"/>
  <c r="CE33" i="15" s="1"/>
  <c r="CI33" i="13"/>
  <c r="CI33" i="15" s="1"/>
  <c r="CM33" i="13"/>
  <c r="CQ33" i="13"/>
  <c r="CU33" i="13"/>
  <c r="CY33" i="13"/>
  <c r="DC33" i="13"/>
  <c r="DG33" i="13"/>
  <c r="DK33" i="13"/>
  <c r="DK33" i="15" s="1"/>
  <c r="DO33" i="13"/>
  <c r="DO33" i="15" s="1"/>
  <c r="DS33" i="13"/>
  <c r="DW33" i="13"/>
  <c r="EA33" i="13"/>
  <c r="EE33" i="13"/>
  <c r="G35" i="13"/>
  <c r="K35" i="13"/>
  <c r="O35" i="13"/>
  <c r="O35" i="15" s="1"/>
  <c r="S35" i="13"/>
  <c r="S35" i="15" s="1"/>
  <c r="W35" i="13"/>
  <c r="AA35" i="13"/>
  <c r="AE35" i="13"/>
  <c r="AE35" i="15" s="1"/>
  <c r="AI35" i="13"/>
  <c r="AM35" i="13"/>
  <c r="AQ35" i="13"/>
  <c r="AU35" i="13"/>
  <c r="AU35" i="15" s="1"/>
  <c r="AY35" i="13"/>
  <c r="AY35" i="15" s="1"/>
  <c r="BC35" i="13"/>
  <c r="BG35" i="13"/>
  <c r="BK35" i="13"/>
  <c r="BK35" i="15" s="1"/>
  <c r="BO35" i="13"/>
  <c r="BS35" i="13"/>
  <c r="BW35" i="13"/>
  <c r="CA35" i="13"/>
  <c r="CA35" i="15" s="1"/>
  <c r="CE35" i="13"/>
  <c r="CE35" i="15" s="1"/>
  <c r="CI35" i="13"/>
  <c r="CM35" i="13"/>
  <c r="CQ35" i="13"/>
  <c r="CQ35" i="15" s="1"/>
  <c r="CU35" i="13"/>
  <c r="CY35" i="13"/>
  <c r="DC35" i="13"/>
  <c r="DG35" i="13"/>
  <c r="DG35" i="15" s="1"/>
  <c r="DK35" i="13"/>
  <c r="DK35" i="15" s="1"/>
  <c r="DO35" i="13"/>
  <c r="DS35" i="13"/>
  <c r="DW35" i="13"/>
  <c r="DW35" i="15" s="1"/>
  <c r="EA35" i="13"/>
  <c r="EE35" i="13"/>
  <c r="CU26" i="13"/>
  <c r="CY26" i="13"/>
  <c r="CY26" i="15" s="1"/>
  <c r="DC26" i="13"/>
  <c r="DC26" i="15" s="1"/>
  <c r="DG26" i="13"/>
  <c r="DK26" i="13"/>
  <c r="DO26" i="13"/>
  <c r="DO26" i="15" s="1"/>
  <c r="DS26" i="13"/>
  <c r="DW26" i="13"/>
  <c r="EA26" i="13"/>
  <c r="EE26" i="13"/>
  <c r="EE26" i="15" s="1"/>
  <c r="G28" i="13"/>
  <c r="G28" i="15" s="1"/>
  <c r="K28" i="13"/>
  <c r="O28" i="13"/>
  <c r="S28" i="13"/>
  <c r="S28" i="15" s="1"/>
  <c r="W28" i="13"/>
  <c r="AA28" i="13"/>
  <c r="AE28" i="13"/>
  <c r="AI28" i="13"/>
  <c r="AI28" i="15" s="1"/>
  <c r="AM28" i="13"/>
  <c r="AM28" i="15" s="1"/>
  <c r="AQ28" i="13"/>
  <c r="AU28" i="13"/>
  <c r="AY28" i="13"/>
  <c r="AY28" i="15" s="1"/>
  <c r="BC28" i="13"/>
  <c r="BG28" i="13"/>
  <c r="BK28" i="13"/>
  <c r="BO28" i="13"/>
  <c r="BO28" i="15" s="1"/>
  <c r="BS28" i="13"/>
  <c r="BS28" i="15" s="1"/>
  <c r="BW28" i="13"/>
  <c r="CA28" i="13"/>
  <c r="CE28" i="13"/>
  <c r="CE28" i="15" s="1"/>
  <c r="CI28" i="13"/>
  <c r="CM28" i="13"/>
  <c r="CQ28" i="13"/>
  <c r="CU28" i="13"/>
  <c r="CU28" i="15" s="1"/>
  <c r="CY28" i="13"/>
  <c r="CY28" i="15" s="1"/>
  <c r="DC28" i="13"/>
  <c r="DG28" i="13"/>
  <c r="DK28" i="13"/>
  <c r="DK28" i="15" s="1"/>
  <c r="DO28" i="13"/>
  <c r="DS28" i="13"/>
  <c r="DW28" i="13"/>
  <c r="EA28" i="13"/>
  <c r="EA28" i="15" s="1"/>
  <c r="EE28" i="13"/>
  <c r="EE28" i="15" s="1"/>
  <c r="G30" i="13"/>
  <c r="K30" i="13"/>
  <c r="O30" i="13"/>
  <c r="O30" i="15" s="1"/>
  <c r="S30" i="13"/>
  <c r="W30" i="13"/>
  <c r="AA30" i="13"/>
  <c r="AE30" i="13"/>
  <c r="AE30" i="15" s="1"/>
  <c r="AI30" i="13"/>
  <c r="AI30" i="15" s="1"/>
  <c r="AM30" i="13"/>
  <c r="AQ30" i="13"/>
  <c r="AU30" i="13"/>
  <c r="AU30" i="15" s="1"/>
  <c r="AY30" i="13"/>
  <c r="BC30" i="13"/>
  <c r="BG30" i="13"/>
  <c r="BK30" i="13"/>
  <c r="BK30" i="15" s="1"/>
  <c r="BO30" i="13"/>
  <c r="BO30" i="15" s="1"/>
  <c r="BS30" i="13"/>
  <c r="BW30" i="13"/>
  <c r="CA30" i="13"/>
  <c r="CA30" i="15" s="1"/>
  <c r="CE30" i="13"/>
  <c r="CI30" i="13"/>
  <c r="CM30" i="13"/>
  <c r="CQ30" i="13"/>
  <c r="CQ30" i="15" s="1"/>
  <c r="CU30" i="13"/>
  <c r="CU30" i="15" s="1"/>
  <c r="CY30" i="13"/>
  <c r="DC30" i="13"/>
  <c r="DG30" i="13"/>
  <c r="DG30" i="15" s="1"/>
  <c r="DK30" i="13"/>
  <c r="DO30" i="13"/>
  <c r="DS30" i="13"/>
  <c r="DW30" i="13"/>
  <c r="DW30" i="15" s="1"/>
  <c r="EA30" i="13"/>
  <c r="EA30" i="15" s="1"/>
  <c r="EE30" i="13"/>
  <c r="G32" i="13"/>
  <c r="K32" i="13"/>
  <c r="O32" i="13"/>
  <c r="S32" i="13"/>
  <c r="W32" i="13"/>
  <c r="AA32" i="13"/>
  <c r="AA32" i="15" s="1"/>
  <c r="AE32" i="13"/>
  <c r="AE32" i="15" s="1"/>
  <c r="AI32" i="13"/>
  <c r="AM32" i="13"/>
  <c r="AQ32" i="13"/>
  <c r="AU32" i="13"/>
  <c r="AY32" i="13"/>
  <c r="BC32" i="13"/>
  <c r="BG32" i="13"/>
  <c r="BG32" i="15" s="1"/>
  <c r="BK32" i="13"/>
  <c r="BK32" i="15" s="1"/>
  <c r="BO32" i="13"/>
  <c r="BS32" i="13"/>
  <c r="BW32" i="13"/>
  <c r="CA32" i="13"/>
  <c r="CE32" i="13"/>
  <c r="CI32" i="13"/>
  <c r="CM32" i="13"/>
  <c r="CM32" i="15" s="1"/>
  <c r="CQ32" i="13"/>
  <c r="CQ32" i="15" s="1"/>
  <c r="CU32" i="13"/>
  <c r="CY32" i="13"/>
  <c r="DC32" i="13"/>
  <c r="DG32" i="13"/>
  <c r="DK32" i="13"/>
  <c r="DO32" i="13"/>
  <c r="DS32" i="13"/>
  <c r="DS32" i="15" s="1"/>
  <c r="DW32" i="13"/>
  <c r="DW32" i="15" s="1"/>
  <c r="EA32" i="13"/>
  <c r="EE32" i="13"/>
  <c r="G34" i="13"/>
  <c r="G34" i="15" s="1"/>
  <c r="K34" i="13"/>
  <c r="O34" i="13"/>
  <c r="S34" i="13"/>
  <c r="W34" i="13"/>
  <c r="W34" i="15" s="1"/>
  <c r="AA34" i="13"/>
  <c r="AA34" i="15" s="1"/>
  <c r="AE34" i="13"/>
  <c r="AI34" i="13"/>
  <c r="AM34" i="13"/>
  <c r="AM34" i="15" s="1"/>
  <c r="AQ34" i="13"/>
  <c r="AU34" i="13"/>
  <c r="AY34" i="13"/>
  <c r="BC34" i="13"/>
  <c r="BC34" i="15" s="1"/>
  <c r="BG34" i="13"/>
  <c r="BG34" i="15" s="1"/>
  <c r="BK34" i="13"/>
  <c r="BO34" i="13"/>
  <c r="BS34" i="13"/>
  <c r="BS34" i="15" s="1"/>
  <c r="BW34" i="13"/>
  <c r="CA34" i="13"/>
  <c r="CE34" i="13"/>
  <c r="CI34" i="13"/>
  <c r="CM34" i="13"/>
  <c r="CM34" i="15" s="1"/>
  <c r="CQ34" i="13"/>
  <c r="CU34" i="13"/>
  <c r="CY34" i="13"/>
  <c r="CY34" i="15" s="1"/>
  <c r="DC34" i="13"/>
  <c r="DG34" i="13"/>
  <c r="DK34" i="13"/>
  <c r="DO34" i="13"/>
  <c r="DS34" i="13"/>
  <c r="DS34" i="15" s="1"/>
  <c r="DW34" i="13"/>
  <c r="EA34" i="13"/>
  <c r="EE34" i="13"/>
  <c r="EE34" i="15" s="1"/>
  <c r="G36" i="13"/>
  <c r="K36" i="13"/>
  <c r="O36" i="13"/>
  <c r="S36" i="13"/>
  <c r="S36" i="15" s="1"/>
  <c r="W36" i="13"/>
  <c r="W36" i="15" s="1"/>
  <c r="AA36" i="13"/>
  <c r="AE36" i="13"/>
  <c r="AI36" i="13"/>
  <c r="AI36" i="15" s="1"/>
  <c r="AM36" i="13"/>
  <c r="AQ36" i="13"/>
  <c r="AU36" i="13"/>
  <c r="AY36" i="13"/>
  <c r="AY36" i="15" s="1"/>
  <c r="BC36" i="13"/>
  <c r="BC36" i="15" s="1"/>
  <c r="BG36" i="13"/>
  <c r="G37" i="13"/>
  <c r="K37" i="13"/>
  <c r="K37" i="15" s="1"/>
  <c r="O37" i="13"/>
  <c r="S37" i="13"/>
  <c r="W37" i="13"/>
  <c r="AA37" i="13"/>
  <c r="AA37" i="15" s="1"/>
  <c r="AE37" i="13"/>
  <c r="AE37" i="15" s="1"/>
  <c r="AI37" i="13"/>
  <c r="AM37" i="13"/>
  <c r="AQ37" i="13"/>
  <c r="AQ37" i="15" s="1"/>
  <c r="AU37" i="13"/>
  <c r="AY37" i="13"/>
  <c r="BC37" i="13"/>
  <c r="BG37" i="13"/>
  <c r="BG37" i="15" s="1"/>
  <c r="BK37" i="13"/>
  <c r="BK37" i="15" s="1"/>
  <c r="BO37" i="13"/>
  <c r="BS37" i="13"/>
  <c r="BW37" i="13"/>
  <c r="BW37" i="15" s="1"/>
  <c r="CA37" i="13"/>
  <c r="CE37" i="13"/>
  <c r="CI37" i="13"/>
  <c r="CM37" i="13"/>
  <c r="CM37" i="15" s="1"/>
  <c r="CQ37" i="13"/>
  <c r="CQ37" i="15" s="1"/>
  <c r="CU37" i="13"/>
  <c r="CY37" i="13"/>
  <c r="DC37" i="13"/>
  <c r="DC37" i="15" s="1"/>
  <c r="DG37" i="13"/>
  <c r="DK37" i="13"/>
  <c r="DO37" i="13"/>
  <c r="DS37" i="13"/>
  <c r="DS37" i="15" s="1"/>
  <c r="DW37" i="13"/>
  <c r="DW37" i="15" s="1"/>
  <c r="EA37" i="13"/>
  <c r="EE37" i="13"/>
  <c r="G39" i="13"/>
  <c r="G39" i="15" s="1"/>
  <c r="K39" i="13"/>
  <c r="O39" i="13"/>
  <c r="S39" i="13"/>
  <c r="W39" i="13"/>
  <c r="W39" i="15" s="1"/>
  <c r="AA39" i="13"/>
  <c r="AA39" i="15" s="1"/>
  <c r="AE39" i="13"/>
  <c r="AI39" i="13"/>
  <c r="AM39" i="13"/>
  <c r="AM39" i="15" s="1"/>
  <c r="AQ39" i="13"/>
  <c r="AU39" i="13"/>
  <c r="AY39" i="13"/>
  <c r="BC39" i="13"/>
  <c r="BC39" i="15" s="1"/>
  <c r="BG39" i="13"/>
  <c r="BG39" i="15" s="1"/>
  <c r="BK39" i="13"/>
  <c r="BO39" i="13"/>
  <c r="BS39" i="13"/>
  <c r="BS39" i="15" s="1"/>
  <c r="BW39" i="13"/>
  <c r="CA39" i="13"/>
  <c r="CE39" i="13"/>
  <c r="CI39" i="13"/>
  <c r="CI39" i="15" s="1"/>
  <c r="CM39" i="13"/>
  <c r="CM39" i="15" s="1"/>
  <c r="CQ39" i="13"/>
  <c r="CU39" i="13"/>
  <c r="CY39" i="13"/>
  <c r="CY39" i="15" s="1"/>
  <c r="DC39" i="13"/>
  <c r="DG39" i="13"/>
  <c r="DK39" i="13"/>
  <c r="DO39" i="13"/>
  <c r="DO39" i="15" s="1"/>
  <c r="DS39" i="13"/>
  <c r="DS39" i="15" s="1"/>
  <c r="DW39" i="13"/>
  <c r="EA39" i="13"/>
  <c r="EE39" i="13"/>
  <c r="EE39" i="15" s="1"/>
  <c r="G41" i="13"/>
  <c r="K41" i="13"/>
  <c r="O41" i="13"/>
  <c r="S41" i="13"/>
  <c r="S41" i="15" s="1"/>
  <c r="W41" i="13"/>
  <c r="W41" i="15" s="1"/>
  <c r="AA41" i="13"/>
  <c r="AE41" i="13"/>
  <c r="AI41" i="13"/>
  <c r="AI41" i="15" s="1"/>
  <c r="AM41" i="13"/>
  <c r="AQ41" i="13"/>
  <c r="AU41" i="13"/>
  <c r="AY41" i="13"/>
  <c r="AY41" i="15" s="1"/>
  <c r="BC41" i="13"/>
  <c r="BC41" i="15" s="1"/>
  <c r="BG41" i="13"/>
  <c r="BK41" i="13"/>
  <c r="BO41" i="13"/>
  <c r="BO41" i="15" s="1"/>
  <c r="BS41" i="13"/>
  <c r="BW41" i="13"/>
  <c r="CA41" i="13"/>
  <c r="CE41" i="13"/>
  <c r="CE41" i="15" s="1"/>
  <c r="CI41" i="13"/>
  <c r="CI41" i="15" s="1"/>
  <c r="CM41" i="13"/>
  <c r="CQ41" i="13"/>
  <c r="CU41" i="13"/>
  <c r="CU41" i="15" s="1"/>
  <c r="CY41" i="13"/>
  <c r="DC41" i="13"/>
  <c r="DG41" i="13"/>
  <c r="DK41" i="13"/>
  <c r="DK41" i="15" s="1"/>
  <c r="DO41" i="13"/>
  <c r="DO41" i="15" s="1"/>
  <c r="DS41" i="13"/>
  <c r="DW41" i="13"/>
  <c r="EA41" i="13"/>
  <c r="EA41" i="15" s="1"/>
  <c r="EE41" i="13"/>
  <c r="G43" i="13"/>
  <c r="K43" i="13"/>
  <c r="O43" i="13"/>
  <c r="O43" i="15" s="1"/>
  <c r="S43" i="13"/>
  <c r="S43" i="15" s="1"/>
  <c r="W43" i="13"/>
  <c r="AA43" i="13"/>
  <c r="AE43" i="13"/>
  <c r="AE43" i="15" s="1"/>
  <c r="AI43" i="13"/>
  <c r="AM43" i="13"/>
  <c r="AQ43" i="13"/>
  <c r="AU43" i="13"/>
  <c r="AU43" i="15" s="1"/>
  <c r="AY43" i="13"/>
  <c r="AY43" i="15" s="1"/>
  <c r="BC43" i="13"/>
  <c r="BG43" i="13"/>
  <c r="BK43" i="13"/>
  <c r="BK43" i="15" s="1"/>
  <c r="BO43" i="13"/>
  <c r="BS43" i="13"/>
  <c r="BW43" i="13"/>
  <c r="CA43" i="13"/>
  <c r="CA43" i="15" s="1"/>
  <c r="CE43" i="13"/>
  <c r="CE43" i="15" s="1"/>
  <c r="CI43" i="13"/>
  <c r="CM43" i="13"/>
  <c r="CQ43" i="13"/>
  <c r="CQ43" i="15" s="1"/>
  <c r="CU43" i="13"/>
  <c r="CY43" i="13"/>
  <c r="DC43" i="13"/>
  <c r="DG43" i="13"/>
  <c r="DG43" i="15" s="1"/>
  <c r="DK43" i="13"/>
  <c r="DK43" i="15" s="1"/>
  <c r="DO43" i="13"/>
  <c r="DS43" i="13"/>
  <c r="DW43" i="13"/>
  <c r="DW43" i="15" s="1"/>
  <c r="EA43" i="13"/>
  <c r="EE43" i="13"/>
  <c r="G45" i="13"/>
  <c r="K45" i="13"/>
  <c r="K45" i="15" s="1"/>
  <c r="O45" i="13"/>
  <c r="O45" i="15" s="1"/>
  <c r="S45" i="13"/>
  <c r="W45" i="13"/>
  <c r="AA45" i="13"/>
  <c r="AA45" i="15" s="1"/>
  <c r="AE45" i="13"/>
  <c r="AI45" i="13"/>
  <c r="AM45" i="13"/>
  <c r="AQ45" i="13"/>
  <c r="AQ45" i="15" s="1"/>
  <c r="AU45" i="13"/>
  <c r="AU45" i="15" s="1"/>
  <c r="AY45" i="13"/>
  <c r="BC45" i="13"/>
  <c r="BG45" i="13"/>
  <c r="BG45" i="15" s="1"/>
  <c r="BK36" i="13"/>
  <c r="BO36" i="13"/>
  <c r="BS36" i="13"/>
  <c r="BW36" i="13"/>
  <c r="BW36" i="15" s="1"/>
  <c r="CA36" i="13"/>
  <c r="CA36" i="15" s="1"/>
  <c r="CE36" i="13"/>
  <c r="CI36" i="13"/>
  <c r="CM36" i="13"/>
  <c r="CQ36" i="13"/>
  <c r="CU36" i="13"/>
  <c r="CY36" i="13"/>
  <c r="DC36" i="13"/>
  <c r="DC36" i="15" s="1"/>
  <c r="DG36" i="13"/>
  <c r="DG36" i="15" s="1"/>
  <c r="DK36" i="13"/>
  <c r="DO36" i="13"/>
  <c r="DS36" i="13"/>
  <c r="DW36" i="13"/>
  <c r="EA36" i="13"/>
  <c r="EE36" i="13"/>
  <c r="G38" i="13"/>
  <c r="G38" i="15" s="1"/>
  <c r="K38" i="13"/>
  <c r="K38" i="15" s="1"/>
  <c r="O38" i="13"/>
  <c r="S38" i="13"/>
  <c r="W38" i="13"/>
  <c r="W38" i="15" s="1"/>
  <c r="AA38" i="13"/>
  <c r="AE38" i="13"/>
  <c r="AI38" i="13"/>
  <c r="AM38" i="13"/>
  <c r="AM38" i="15" s="1"/>
  <c r="AQ38" i="13"/>
  <c r="AQ38" i="15" s="1"/>
  <c r="AU38" i="13"/>
  <c r="AY38" i="13"/>
  <c r="BC38" i="13"/>
  <c r="BC38" i="15" s="1"/>
  <c r="BG38" i="13"/>
  <c r="BK38" i="13"/>
  <c r="BO38" i="13"/>
  <c r="BS38" i="13"/>
  <c r="BS38" i="15" s="1"/>
  <c r="BW38" i="13"/>
  <c r="BW38" i="15" s="1"/>
  <c r="CA38" i="13"/>
  <c r="CE38" i="13"/>
  <c r="CI38" i="13"/>
  <c r="CI38" i="15" s="1"/>
  <c r="CM38" i="13"/>
  <c r="CQ38" i="13"/>
  <c r="CU38" i="13"/>
  <c r="CY38" i="13"/>
  <c r="CY38" i="15" s="1"/>
  <c r="DC38" i="13"/>
  <c r="DC38" i="15" s="1"/>
  <c r="DG38" i="13"/>
  <c r="DK38" i="13"/>
  <c r="DO38" i="13"/>
  <c r="DO38" i="15" s="1"/>
  <c r="DS38" i="13"/>
  <c r="DW38" i="13"/>
  <c r="EA38" i="13"/>
  <c r="EE38" i="13"/>
  <c r="EE38" i="15" s="1"/>
  <c r="G40" i="13"/>
  <c r="G40" i="15" s="1"/>
  <c r="K40" i="13"/>
  <c r="O40" i="13"/>
  <c r="S40" i="13"/>
  <c r="W40" i="13"/>
  <c r="AA40" i="13"/>
  <c r="AE40" i="13"/>
  <c r="AI40" i="13"/>
  <c r="AI40" i="15" s="1"/>
  <c r="AM40" i="13"/>
  <c r="AM40" i="15" s="1"/>
  <c r="AQ40" i="13"/>
  <c r="AU40" i="13"/>
  <c r="AY40" i="13"/>
  <c r="AY40" i="15" s="1"/>
  <c r="BC40" i="13"/>
  <c r="BG40" i="13"/>
  <c r="BK40" i="13"/>
  <c r="BO40" i="13"/>
  <c r="BO40" i="15" s="1"/>
  <c r="BS40" i="13"/>
  <c r="BS40" i="15" s="1"/>
  <c r="BW40" i="13"/>
  <c r="CA40" i="13"/>
  <c r="CE40" i="13"/>
  <c r="CE40" i="15" s="1"/>
  <c r="CI40" i="13"/>
  <c r="CM40" i="13"/>
  <c r="CQ40" i="13"/>
  <c r="CU40" i="13"/>
  <c r="CU40" i="15" s="1"/>
  <c r="CY40" i="13"/>
  <c r="CY40" i="15" s="1"/>
  <c r="DC40" i="13"/>
  <c r="DG40" i="13"/>
  <c r="DK40" i="13"/>
  <c r="DK40" i="15" s="1"/>
  <c r="DO40" i="13"/>
  <c r="DS40" i="13"/>
  <c r="DW40" i="13"/>
  <c r="EA40" i="13"/>
  <c r="EA40" i="15" s="1"/>
  <c r="EE40" i="13"/>
  <c r="EE40" i="15" s="1"/>
  <c r="BK45" i="13"/>
  <c r="BO45" i="13"/>
  <c r="BS45" i="13"/>
  <c r="BS45" i="15" s="1"/>
  <c r="BW45" i="13"/>
  <c r="CA45" i="13"/>
  <c r="CE45" i="13"/>
  <c r="CI45" i="13"/>
  <c r="CI45" i="15" s="1"/>
  <c r="CM45" i="13"/>
  <c r="CM45" i="15" s="1"/>
  <c r="CQ45" i="13"/>
  <c r="CU45" i="13"/>
  <c r="CY45" i="13"/>
  <c r="CY45" i="15" s="1"/>
  <c r="DC45" i="13"/>
  <c r="DG45" i="13"/>
  <c r="DK45" i="13"/>
  <c r="DO45" i="13"/>
  <c r="DO45" i="15" s="1"/>
  <c r="DS45" i="13"/>
  <c r="DS45" i="15" s="1"/>
  <c r="DW45" i="13"/>
  <c r="EA45" i="13"/>
  <c r="EE45" i="13"/>
  <c r="EE45" i="15" s="1"/>
  <c r="G47" i="13"/>
  <c r="K47" i="13"/>
  <c r="O47" i="13"/>
  <c r="S47" i="13"/>
  <c r="S47" i="15" s="1"/>
  <c r="W47" i="13"/>
  <c r="W47" i="15" s="1"/>
  <c r="AA47" i="13"/>
  <c r="AE47" i="13"/>
  <c r="AI47" i="13"/>
  <c r="AI47" i="15" s="1"/>
  <c r="AM47" i="13"/>
  <c r="AQ47" i="13"/>
  <c r="AU47" i="13"/>
  <c r="AY47" i="13"/>
  <c r="AY47" i="15" s="1"/>
  <c r="BC47" i="13"/>
  <c r="BC47" i="15" s="1"/>
  <c r="BG47" i="13"/>
  <c r="BK47" i="13"/>
  <c r="BO47" i="13"/>
  <c r="BO47" i="15" s="1"/>
  <c r="BS47" i="13"/>
  <c r="BW47" i="13"/>
  <c r="CA47" i="13"/>
  <c r="CE47" i="13"/>
  <c r="CE47" i="15" s="1"/>
  <c r="CI47" i="13"/>
  <c r="CI47" i="15" s="1"/>
  <c r="CM47" i="13"/>
  <c r="CQ47" i="13"/>
  <c r="CU47" i="13"/>
  <c r="CU47" i="15" s="1"/>
  <c r="CY47" i="13"/>
  <c r="DC47" i="13"/>
  <c r="DG47" i="13"/>
  <c r="DK47" i="13"/>
  <c r="DK47" i="15" s="1"/>
  <c r="DO47" i="13"/>
  <c r="DO47" i="15" s="1"/>
  <c r="DS47" i="13"/>
  <c r="DW47" i="13"/>
  <c r="EA47" i="13"/>
  <c r="EA47" i="15" s="1"/>
  <c r="EE47" i="13"/>
  <c r="G49" i="13"/>
  <c r="K49" i="13"/>
  <c r="O49" i="13"/>
  <c r="O49" i="15" s="1"/>
  <c r="S49" i="13"/>
  <c r="S49" i="15" s="1"/>
  <c r="W49" i="13"/>
  <c r="AA49" i="13"/>
  <c r="AE49" i="13"/>
  <c r="AE49" i="15" s="1"/>
  <c r="AI49" i="13"/>
  <c r="AM49" i="13"/>
  <c r="AQ49" i="13"/>
  <c r="AU49" i="13"/>
  <c r="AU49" i="15" s="1"/>
  <c r="AY49" i="13"/>
  <c r="AY49" i="15" s="1"/>
  <c r="BC49" i="13"/>
  <c r="BG49" i="13"/>
  <c r="BK49" i="13"/>
  <c r="BK49" i="15" s="1"/>
  <c r="BO49" i="13"/>
  <c r="BS49" i="13"/>
  <c r="BW49" i="13"/>
  <c r="CA49" i="13"/>
  <c r="CA49" i="15" s="1"/>
  <c r="CE49" i="13"/>
  <c r="CE49" i="15" s="1"/>
  <c r="CI49" i="13"/>
  <c r="CM49" i="13"/>
  <c r="CQ49" i="13"/>
  <c r="CQ49" i="15" s="1"/>
  <c r="CU49" i="13"/>
  <c r="CY49" i="13"/>
  <c r="DC49" i="13"/>
  <c r="DG49" i="13"/>
  <c r="DG49" i="15" s="1"/>
  <c r="DK49" i="13"/>
  <c r="DK49" i="15" s="1"/>
  <c r="DO49" i="13"/>
  <c r="DS49" i="13"/>
  <c r="DW49" i="13"/>
  <c r="DW49" i="15" s="1"/>
  <c r="EA49" i="13"/>
  <c r="EE49" i="13"/>
  <c r="HZ22" i="16"/>
  <c r="EK22" i="29" s="1"/>
  <c r="FP22" i="29" s="1"/>
  <c r="FN22" i="12"/>
  <c r="HZ26" i="16"/>
  <c r="EK26" i="29" s="1"/>
  <c r="FP26" i="29" s="1"/>
  <c r="FN26" i="12"/>
  <c r="HZ30" i="16"/>
  <c r="EK30" i="29" s="1"/>
  <c r="FP30" i="29" s="1"/>
  <c r="FN30" i="12"/>
  <c r="HZ34" i="16"/>
  <c r="EK34" i="29" s="1"/>
  <c r="FP34" i="29" s="1"/>
  <c r="FN34" i="12"/>
  <c r="HZ38" i="16"/>
  <c r="EK38" i="29" s="1"/>
  <c r="FP38" i="29" s="1"/>
  <c r="FN38" i="12"/>
  <c r="HZ42" i="16"/>
  <c r="EK42" i="29" s="1"/>
  <c r="FP42" i="29" s="1"/>
  <c r="FN42" i="12"/>
  <c r="HZ50" i="16"/>
  <c r="EK50" i="29" s="1"/>
  <c r="FP50" i="29" s="1"/>
  <c r="FN50" i="12"/>
  <c r="HZ54" i="16"/>
  <c r="EK54" i="29" s="1"/>
  <c r="FP54" i="29" s="1"/>
  <c r="FN54" i="12"/>
  <c r="HZ58" i="16"/>
  <c r="EK58" i="29" s="1"/>
  <c r="FP58" i="29" s="1"/>
  <c r="FN58" i="12"/>
  <c r="HZ62" i="16"/>
  <c r="EK62" i="29" s="1"/>
  <c r="FP62" i="29" s="1"/>
  <c r="FN62" i="12"/>
  <c r="HZ66" i="16"/>
  <c r="EK66" i="29" s="1"/>
  <c r="FN66" i="12"/>
  <c r="HZ70" i="16"/>
  <c r="EK70" i="29" s="1"/>
  <c r="FP70" i="29" s="1"/>
  <c r="FN70" i="12"/>
  <c r="HZ74" i="16"/>
  <c r="EK74" i="29" s="1"/>
  <c r="FP74" i="29" s="1"/>
  <c r="FN74" i="12"/>
  <c r="HZ78" i="16"/>
  <c r="EK78" i="29" s="1"/>
  <c r="FP78" i="29" s="1"/>
  <c r="FN78" i="12"/>
  <c r="HZ82" i="16"/>
  <c r="EK82" i="29" s="1"/>
  <c r="FP82" i="29" s="1"/>
  <c r="FN82" i="12"/>
  <c r="HZ86" i="16"/>
  <c r="EK86" i="29" s="1"/>
  <c r="FP86" i="29" s="1"/>
  <c r="FN86" i="12"/>
  <c r="HZ90" i="16"/>
  <c r="EK90" i="29" s="1"/>
  <c r="FP90" i="29" s="1"/>
  <c r="FN90" i="12"/>
  <c r="HZ94" i="16"/>
  <c r="EK94" i="29" s="1"/>
  <c r="FP94" i="29" s="1"/>
  <c r="FN94" i="12"/>
  <c r="HZ98" i="16"/>
  <c r="EK98" i="29" s="1"/>
  <c r="FP98" i="29" s="1"/>
  <c r="FN98" i="12"/>
  <c r="HZ102" i="16"/>
  <c r="EK102" i="29" s="1"/>
  <c r="FP102" i="29" s="1"/>
  <c r="FN102" i="12"/>
  <c r="HZ106" i="16"/>
  <c r="EK106" i="29" s="1"/>
  <c r="FP106" i="29" s="1"/>
  <c r="FN106" i="12"/>
  <c r="HZ110" i="16"/>
  <c r="EK110" i="29" s="1"/>
  <c r="FP110" i="29" s="1"/>
  <c r="FN110" i="12"/>
  <c r="HZ114" i="16"/>
  <c r="EK114" i="29" s="1"/>
  <c r="FP114" i="29" s="1"/>
  <c r="FN114" i="12"/>
  <c r="HZ118" i="16"/>
  <c r="EK118" i="29" s="1"/>
  <c r="FP118" i="29" s="1"/>
  <c r="FN118" i="12"/>
  <c r="HZ122" i="16"/>
  <c r="EK122" i="29" s="1"/>
  <c r="FP122" i="29" s="1"/>
  <c r="FN122" i="12"/>
  <c r="HZ126" i="16"/>
  <c r="EK126" i="29" s="1"/>
  <c r="FP126" i="29" s="1"/>
  <c r="FN126" i="12"/>
  <c r="HZ130" i="16"/>
  <c r="EK130" i="29" s="1"/>
  <c r="FP130" i="29" s="1"/>
  <c r="FN130" i="12"/>
  <c r="HZ134" i="16"/>
  <c r="EK134" i="29" s="1"/>
  <c r="FP134" i="29" s="1"/>
  <c r="FN134" i="12"/>
  <c r="HZ138" i="16"/>
  <c r="EK138" i="29" s="1"/>
  <c r="FN138" i="12"/>
  <c r="HZ142" i="16"/>
  <c r="EK142" i="29" s="1"/>
  <c r="FP142" i="29" s="1"/>
  <c r="FN142" i="12"/>
  <c r="HZ146" i="16"/>
  <c r="EK146" i="29" s="1"/>
  <c r="FP146" i="29" s="1"/>
  <c r="FN146" i="12"/>
  <c r="G51" i="13"/>
  <c r="K51" i="13"/>
  <c r="O51" i="13"/>
  <c r="S51" i="13"/>
  <c r="S51" i="15" s="1"/>
  <c r="W51" i="13"/>
  <c r="W51" i="15" s="1"/>
  <c r="AA51" i="13"/>
  <c r="AE51" i="13"/>
  <c r="AI51" i="13"/>
  <c r="AI51" i="15" s="1"/>
  <c r="AM51" i="13"/>
  <c r="AQ51" i="13"/>
  <c r="AU51" i="13"/>
  <c r="AY51" i="13"/>
  <c r="AY51" i="15" s="1"/>
  <c r="BC51" i="13"/>
  <c r="BC51" i="15" s="1"/>
  <c r="BG51" i="13"/>
  <c r="BK51" i="13"/>
  <c r="BO51" i="13"/>
  <c r="BO51" i="15" s="1"/>
  <c r="BS51" i="13"/>
  <c r="BW51" i="13"/>
  <c r="CA51" i="13"/>
  <c r="CE51" i="13"/>
  <c r="CE51" i="15" s="1"/>
  <c r="CI51" i="13"/>
  <c r="CI51" i="15" s="1"/>
  <c r="CM51" i="13"/>
  <c r="CQ51" i="13"/>
  <c r="CU51" i="13"/>
  <c r="CU51" i="15" s="1"/>
  <c r="CY51" i="13"/>
  <c r="DC51" i="13"/>
  <c r="DG51" i="13"/>
  <c r="DK51" i="13"/>
  <c r="DK51" i="15" s="1"/>
  <c r="DO51" i="13"/>
  <c r="DO51" i="15" s="1"/>
  <c r="DS51" i="13"/>
  <c r="DW51" i="13"/>
  <c r="EA51" i="13"/>
  <c r="EA51" i="15" s="1"/>
  <c r="EE51" i="13"/>
  <c r="G53" i="13"/>
  <c r="K53" i="13"/>
  <c r="O53" i="13"/>
  <c r="O53" i="15" s="1"/>
  <c r="S53" i="13"/>
  <c r="S53" i="15" s="1"/>
  <c r="W53" i="13"/>
  <c r="AA53" i="13"/>
  <c r="AE53" i="13"/>
  <c r="AE53" i="15" s="1"/>
  <c r="AI53" i="13"/>
  <c r="AM53" i="13"/>
  <c r="AQ53" i="13"/>
  <c r="AU53" i="13"/>
  <c r="AU53" i="15" s="1"/>
  <c r="AY53" i="13"/>
  <c r="AY53" i="15" s="1"/>
  <c r="BC53" i="13"/>
  <c r="BG53" i="13"/>
  <c r="BK53" i="13"/>
  <c r="BK53" i="15" s="1"/>
  <c r="BO53" i="13"/>
  <c r="BS53" i="13"/>
  <c r="BW53" i="13"/>
  <c r="CA53" i="13"/>
  <c r="CA53" i="15" s="1"/>
  <c r="CE53" i="13"/>
  <c r="CE53" i="15" s="1"/>
  <c r="CI53" i="13"/>
  <c r="CM53" i="13"/>
  <c r="CQ53" i="13"/>
  <c r="CQ53" i="15" s="1"/>
  <c r="CU53" i="13"/>
  <c r="CY53" i="13"/>
  <c r="DC53" i="13"/>
  <c r="DG53" i="13"/>
  <c r="DG53" i="15" s="1"/>
  <c r="DK53" i="13"/>
  <c r="DK53" i="15" s="1"/>
  <c r="DO53" i="13"/>
  <c r="DS53" i="13"/>
  <c r="DW53" i="13"/>
  <c r="DW53" i="15" s="1"/>
  <c r="EA53" i="13"/>
  <c r="EE53" i="13"/>
  <c r="G55" i="13"/>
  <c r="K55" i="13"/>
  <c r="K55" i="15" s="1"/>
  <c r="O55" i="13"/>
  <c r="O55" i="15" s="1"/>
  <c r="S55" i="13"/>
  <c r="W55" i="13"/>
  <c r="AA55" i="13"/>
  <c r="AA55" i="15" s="1"/>
  <c r="AE55" i="13"/>
  <c r="AI55" i="13"/>
  <c r="AM55" i="13"/>
  <c r="AQ55" i="13"/>
  <c r="AQ55" i="15" s="1"/>
  <c r="AU55" i="13"/>
  <c r="AU55" i="15" s="1"/>
  <c r="AY55" i="13"/>
  <c r="BC55" i="13"/>
  <c r="BG55" i="13"/>
  <c r="BG55" i="15" s="1"/>
  <c r="BK55" i="13"/>
  <c r="BO55" i="13"/>
  <c r="BS55" i="13"/>
  <c r="BW55" i="13"/>
  <c r="BW55" i="15" s="1"/>
  <c r="CA55" i="13"/>
  <c r="CA55" i="15" s="1"/>
  <c r="CE55" i="13"/>
  <c r="CI55" i="13"/>
  <c r="CM55" i="13"/>
  <c r="CM55" i="15" s="1"/>
  <c r="CQ55" i="13"/>
  <c r="CU55" i="13"/>
  <c r="CY55" i="13"/>
  <c r="DC55" i="13"/>
  <c r="DC55" i="15" s="1"/>
  <c r="DG55" i="13"/>
  <c r="DG55" i="15" s="1"/>
  <c r="DK55" i="13"/>
  <c r="DO55" i="13"/>
  <c r="DS55" i="13"/>
  <c r="DS55" i="15" s="1"/>
  <c r="DW55" i="13"/>
  <c r="EA55" i="13"/>
  <c r="EE55" i="13"/>
  <c r="G57" i="13"/>
  <c r="G57" i="15" s="1"/>
  <c r="K57" i="13"/>
  <c r="K57" i="15" s="1"/>
  <c r="O57" i="13"/>
  <c r="S57" i="13"/>
  <c r="W57" i="13"/>
  <c r="W57" i="15" s="1"/>
  <c r="AA57" i="13"/>
  <c r="AE57" i="13"/>
  <c r="AI57" i="13"/>
  <c r="AM57" i="13"/>
  <c r="AM57" i="15" s="1"/>
  <c r="AQ57" i="13"/>
  <c r="AQ57" i="15" s="1"/>
  <c r="AU57" i="13"/>
  <c r="AY57" i="13"/>
  <c r="BC57" i="13"/>
  <c r="BC57" i="15" s="1"/>
  <c r="BG57" i="13"/>
  <c r="BK57" i="13"/>
  <c r="BO57" i="13"/>
  <c r="BS57" i="13"/>
  <c r="BS57" i="15" s="1"/>
  <c r="BW57" i="13"/>
  <c r="BW57" i="15" s="1"/>
  <c r="CA57" i="13"/>
  <c r="CE57" i="13"/>
  <c r="CI57" i="13"/>
  <c r="CI57" i="15" s="1"/>
  <c r="CM57" i="13"/>
  <c r="CQ57" i="13"/>
  <c r="CU57" i="13"/>
  <c r="CY57" i="13"/>
  <c r="CY57" i="15" s="1"/>
  <c r="DC57" i="13"/>
  <c r="DC57" i="15" s="1"/>
  <c r="DG57" i="13"/>
  <c r="DK57" i="13"/>
  <c r="DO57" i="13"/>
  <c r="DO57" i="15" s="1"/>
  <c r="DS57" i="13"/>
  <c r="DW57" i="13"/>
  <c r="EA57" i="13"/>
  <c r="EE57" i="13"/>
  <c r="EE57" i="15" s="1"/>
  <c r="G59" i="13"/>
  <c r="G59" i="15" s="1"/>
  <c r="K59" i="13"/>
  <c r="O59" i="13"/>
  <c r="S59" i="13"/>
  <c r="S59" i="15" s="1"/>
  <c r="W59" i="13"/>
  <c r="AA59" i="13"/>
  <c r="AE59" i="13"/>
  <c r="AI59" i="13"/>
  <c r="AI59" i="15" s="1"/>
  <c r="AM59" i="13"/>
  <c r="AM59" i="15" s="1"/>
  <c r="AQ59" i="13"/>
  <c r="AU59" i="13"/>
  <c r="AY59" i="13"/>
  <c r="AY59" i="15" s="1"/>
  <c r="BC59" i="13"/>
  <c r="BG59" i="13"/>
  <c r="BK59" i="13"/>
  <c r="BO59" i="13"/>
  <c r="BO59" i="15" s="1"/>
  <c r="BS59" i="13"/>
  <c r="BS59" i="15" s="1"/>
  <c r="BW59" i="13"/>
  <c r="CA59" i="13"/>
  <c r="CE59" i="13"/>
  <c r="CE59" i="15" s="1"/>
  <c r="CI59" i="13"/>
  <c r="CM59" i="13"/>
  <c r="CQ59" i="13"/>
  <c r="CU59" i="13"/>
  <c r="CU59" i="15" s="1"/>
  <c r="CY59" i="13"/>
  <c r="CY59" i="15" s="1"/>
  <c r="DC59" i="13"/>
  <c r="DG59" i="13"/>
  <c r="DK59" i="13"/>
  <c r="DK59" i="15" s="1"/>
  <c r="DO59" i="13"/>
  <c r="DS59" i="13"/>
  <c r="DW59" i="13"/>
  <c r="EA59" i="13"/>
  <c r="EA59" i="15" s="1"/>
  <c r="EE59" i="13"/>
  <c r="EE59" i="15" s="1"/>
  <c r="G61" i="13"/>
  <c r="K61" i="13"/>
  <c r="O61" i="13"/>
  <c r="O61" i="15" s="1"/>
  <c r="S61" i="13"/>
  <c r="W61" i="13"/>
  <c r="AA61" i="13"/>
  <c r="AE61" i="13"/>
  <c r="AE61" i="15" s="1"/>
  <c r="AI61" i="13"/>
  <c r="AI61" i="15" s="1"/>
  <c r="AM61" i="13"/>
  <c r="AQ61" i="13"/>
  <c r="AU61" i="13"/>
  <c r="AU61" i="15" s="1"/>
  <c r="AY61" i="13"/>
  <c r="BC61" i="13"/>
  <c r="BG61" i="13"/>
  <c r="BK61" i="13"/>
  <c r="BK61" i="15" s="1"/>
  <c r="BO61" i="13"/>
  <c r="BO61" i="15" s="1"/>
  <c r="BS61" i="13"/>
  <c r="BW61" i="13"/>
  <c r="CA61" i="13"/>
  <c r="CA61" i="15" s="1"/>
  <c r="CE61" i="13"/>
  <c r="CI61" i="13"/>
  <c r="CM61" i="13"/>
  <c r="CQ61" i="13"/>
  <c r="CQ61" i="15" s="1"/>
  <c r="CU61" i="13"/>
  <c r="CU61" i="15" s="1"/>
  <c r="CY61" i="13"/>
  <c r="DC61" i="13"/>
  <c r="DG61" i="13"/>
  <c r="DG61" i="15" s="1"/>
  <c r="DK61" i="13"/>
  <c r="DO61" i="13"/>
  <c r="DS61" i="13"/>
  <c r="DW61" i="13"/>
  <c r="DW61" i="15" s="1"/>
  <c r="EA61" i="13"/>
  <c r="EA61" i="15" s="1"/>
  <c r="EE61" i="13"/>
  <c r="G63" i="13"/>
  <c r="K63" i="13"/>
  <c r="K63" i="15" s="1"/>
  <c r="O63" i="13"/>
  <c r="S63" i="13"/>
  <c r="W63" i="13"/>
  <c r="AA63" i="13"/>
  <c r="AA63" i="15" s="1"/>
  <c r="AE63" i="13"/>
  <c r="AE63" i="15" s="1"/>
  <c r="AI63" i="13"/>
  <c r="AM63" i="13"/>
  <c r="AQ63" i="13"/>
  <c r="AQ63" i="15" s="1"/>
  <c r="AU63" i="13"/>
  <c r="AY63" i="13"/>
  <c r="BC63" i="13"/>
  <c r="BG63" i="13"/>
  <c r="BG63" i="15" s="1"/>
  <c r="BK63" i="13"/>
  <c r="BK63" i="15" s="1"/>
  <c r="BO63" i="13"/>
  <c r="BS63" i="13"/>
  <c r="BW63" i="13"/>
  <c r="BW63" i="15" s="1"/>
  <c r="CA63" i="13"/>
  <c r="CE63" i="13"/>
  <c r="CI63" i="13"/>
  <c r="CM63" i="13"/>
  <c r="CM63" i="15" s="1"/>
  <c r="CQ63" i="13"/>
  <c r="CQ63" i="15" s="1"/>
  <c r="CU63" i="13"/>
  <c r="CY63" i="13"/>
  <c r="DC63" i="13"/>
  <c r="DC63" i="15" s="1"/>
  <c r="DG63" i="13"/>
  <c r="DK63" i="13"/>
  <c r="DO63" i="13"/>
  <c r="DS63" i="13"/>
  <c r="DS63" i="15" s="1"/>
  <c r="DW63" i="13"/>
  <c r="DW63" i="15" s="1"/>
  <c r="EA63" i="13"/>
  <c r="EE63" i="13"/>
  <c r="G65" i="13"/>
  <c r="G65" i="15" s="1"/>
  <c r="K65" i="13"/>
  <c r="O65" i="13"/>
  <c r="S65" i="13"/>
  <c r="W65" i="13"/>
  <c r="W65" i="15" s="1"/>
  <c r="AA65" i="13"/>
  <c r="AA65" i="15" s="1"/>
  <c r="AE65" i="13"/>
  <c r="AI65" i="13"/>
  <c r="AM65" i="13"/>
  <c r="AM65" i="15" s="1"/>
  <c r="AQ65" i="13"/>
  <c r="AU65" i="13"/>
  <c r="AY65" i="13"/>
  <c r="BC65" i="13"/>
  <c r="BC65" i="15" s="1"/>
  <c r="BG65" i="13"/>
  <c r="BG65" i="15" s="1"/>
  <c r="BK65" i="13"/>
  <c r="BO65" i="13"/>
  <c r="BS65" i="13"/>
  <c r="BS65" i="15" s="1"/>
  <c r="BW65" i="13"/>
  <c r="CA65" i="13"/>
  <c r="CE65" i="13"/>
  <c r="CI65" i="13"/>
  <c r="CI65" i="15" s="1"/>
  <c r="CM65" i="13"/>
  <c r="CM65" i="15" s="1"/>
  <c r="CQ65" i="13"/>
  <c r="CU65" i="13"/>
  <c r="CY65" i="13"/>
  <c r="CY65" i="15" s="1"/>
  <c r="DC65" i="13"/>
  <c r="DG65" i="13"/>
  <c r="DK65" i="13"/>
  <c r="DO65" i="13"/>
  <c r="DO65" i="15" s="1"/>
  <c r="DS65" i="13"/>
  <c r="DS65" i="15" s="1"/>
  <c r="DW65" i="13"/>
  <c r="EA65" i="13"/>
  <c r="EE65" i="13"/>
  <c r="EE65" i="15" s="1"/>
  <c r="G67" i="13"/>
  <c r="K67" i="13"/>
  <c r="O67" i="13"/>
  <c r="S67" i="13"/>
  <c r="S67" i="15" s="1"/>
  <c r="W67" i="13"/>
  <c r="W67" i="15" s="1"/>
  <c r="AA67" i="13"/>
  <c r="AE67" i="13"/>
  <c r="AI67" i="13"/>
  <c r="AI67" i="15" s="1"/>
  <c r="AM67" i="13"/>
  <c r="AQ67" i="13"/>
  <c r="AU67" i="13"/>
  <c r="AY67" i="13"/>
  <c r="AY67" i="15" s="1"/>
  <c r="BC67" i="13"/>
  <c r="BC67" i="15" s="1"/>
  <c r="BG67" i="13"/>
  <c r="BK67" i="13"/>
  <c r="BO67" i="13"/>
  <c r="BO67" i="15" s="1"/>
  <c r="BS67" i="13"/>
  <c r="BW67" i="13"/>
  <c r="CA67" i="13"/>
  <c r="CE67" i="13"/>
  <c r="CE67" i="15" s="1"/>
  <c r="CI67" i="13"/>
  <c r="CI67" i="15" s="1"/>
  <c r="CM67" i="13"/>
  <c r="CQ67" i="13"/>
  <c r="CU67" i="13"/>
  <c r="CU67" i="15" s="1"/>
  <c r="CY67" i="13"/>
  <c r="DC67" i="13"/>
  <c r="DG67" i="13"/>
  <c r="DK67" i="13"/>
  <c r="DK67" i="15" s="1"/>
  <c r="DO67" i="13"/>
  <c r="DO67" i="15" s="1"/>
  <c r="DS67" i="13"/>
  <c r="DW67" i="13"/>
  <c r="EA67" i="13"/>
  <c r="EA67" i="15" s="1"/>
  <c r="EE67" i="13"/>
  <c r="G69" i="13"/>
  <c r="K69" i="13"/>
  <c r="O69" i="13"/>
  <c r="O69" i="15" s="1"/>
  <c r="S69" i="13"/>
  <c r="S69" i="15" s="1"/>
  <c r="W69" i="13"/>
  <c r="AA69" i="13"/>
  <c r="AE69" i="13"/>
  <c r="AE69" i="15" s="1"/>
  <c r="AI69" i="13"/>
  <c r="AM69" i="13"/>
  <c r="AQ69" i="13"/>
  <c r="AU69" i="13"/>
  <c r="AU69" i="15" s="1"/>
  <c r="AY69" i="13"/>
  <c r="AY69" i="15" s="1"/>
  <c r="BC69" i="13"/>
  <c r="BG69" i="13"/>
  <c r="BK69" i="13"/>
  <c r="BK69" i="15" s="1"/>
  <c r="BO69" i="13"/>
  <c r="BS69" i="13"/>
  <c r="BW69" i="13"/>
  <c r="CA69" i="13"/>
  <c r="CA69" i="15" s="1"/>
  <c r="CE69" i="13"/>
  <c r="CE69" i="15" s="1"/>
  <c r="CI69" i="13"/>
  <c r="CM69" i="13"/>
  <c r="CQ69" i="13"/>
  <c r="CQ69" i="15" s="1"/>
  <c r="CU69" i="13"/>
  <c r="CY69" i="13"/>
  <c r="DC69" i="13"/>
  <c r="DG69" i="13"/>
  <c r="DG69" i="15" s="1"/>
  <c r="DK69" i="13"/>
  <c r="DK69" i="15" s="1"/>
  <c r="DO69" i="13"/>
  <c r="DS69" i="13"/>
  <c r="DW69" i="13"/>
  <c r="DW69" i="15" s="1"/>
  <c r="EA69" i="13"/>
  <c r="EE69" i="13"/>
  <c r="G71" i="13"/>
  <c r="K71" i="13"/>
  <c r="K71" i="15" s="1"/>
  <c r="O71" i="13"/>
  <c r="O71" i="15" s="1"/>
  <c r="S71" i="13"/>
  <c r="W71" i="13"/>
  <c r="AA71" i="13"/>
  <c r="AA71" i="15" s="1"/>
  <c r="AE71" i="13"/>
  <c r="AI71" i="13"/>
  <c r="AM71" i="13"/>
  <c r="AQ71" i="13"/>
  <c r="AQ71" i="15" s="1"/>
  <c r="AU71" i="13"/>
  <c r="AU71" i="15" s="1"/>
  <c r="AY71" i="13"/>
  <c r="BC71" i="13"/>
  <c r="BG71" i="13"/>
  <c r="BG71" i="15" s="1"/>
  <c r="BK71" i="13"/>
  <c r="BO71" i="13"/>
  <c r="BS71" i="13"/>
  <c r="BW71" i="13"/>
  <c r="BW71" i="15" s="1"/>
  <c r="CA71" i="13"/>
  <c r="CA71" i="15" s="1"/>
  <c r="CE71" i="13"/>
  <c r="CI71" i="13"/>
  <c r="CM71" i="13"/>
  <c r="CM71" i="15" s="1"/>
  <c r="CQ71" i="13"/>
  <c r="CU71" i="13"/>
  <c r="CY71" i="13"/>
  <c r="DC71" i="13"/>
  <c r="DC71" i="15" s="1"/>
  <c r="DG71" i="13"/>
  <c r="DG71" i="15" s="1"/>
  <c r="DK71" i="13"/>
  <c r="DO71" i="13"/>
  <c r="DS71" i="13"/>
  <c r="DS71" i="15" s="1"/>
  <c r="DW71" i="13"/>
  <c r="EA71" i="13"/>
  <c r="EE71" i="13"/>
  <c r="G73" i="13"/>
  <c r="G73" i="15" s="1"/>
  <c r="K73" i="13"/>
  <c r="K73" i="15" s="1"/>
  <c r="O73" i="13"/>
  <c r="S73" i="13"/>
  <c r="W73" i="13"/>
  <c r="W73" i="15" s="1"/>
  <c r="AA73" i="13"/>
  <c r="AE73" i="13"/>
  <c r="AI73" i="13"/>
  <c r="AM73" i="13"/>
  <c r="AM73" i="15" s="1"/>
  <c r="AQ73" i="13"/>
  <c r="AQ73" i="15" s="1"/>
  <c r="AU73" i="13"/>
  <c r="AY73" i="13"/>
  <c r="BC73" i="13"/>
  <c r="BC73" i="15" s="1"/>
  <c r="BG73" i="13"/>
  <c r="BK73" i="13"/>
  <c r="BO73" i="13"/>
  <c r="BS73" i="13"/>
  <c r="BS73" i="15" s="1"/>
  <c r="BW73" i="13"/>
  <c r="BW73" i="15" s="1"/>
  <c r="CA73" i="13"/>
  <c r="CE73" i="13"/>
  <c r="CI73" i="13"/>
  <c r="CI73" i="15" s="1"/>
  <c r="CM73" i="13"/>
  <c r="CQ73" i="13"/>
  <c r="CU73" i="13"/>
  <c r="CY73" i="13"/>
  <c r="CY73" i="15" s="1"/>
  <c r="DC73" i="13"/>
  <c r="DC73" i="15" s="1"/>
  <c r="DG73" i="13"/>
  <c r="DK73" i="13"/>
  <c r="DO73" i="13"/>
  <c r="DO73" i="15" s="1"/>
  <c r="DS73" i="13"/>
  <c r="DW73" i="13"/>
  <c r="EA73" i="13"/>
  <c r="EE73" i="13"/>
  <c r="EE73" i="15" s="1"/>
  <c r="G75" i="13"/>
  <c r="G75" i="15" s="1"/>
  <c r="K75" i="13"/>
  <c r="O75" i="13"/>
  <c r="S75" i="13"/>
  <c r="S75" i="15" s="1"/>
  <c r="W75" i="13"/>
  <c r="AA75" i="13"/>
  <c r="AE75" i="13"/>
  <c r="AI75" i="13"/>
  <c r="AI75" i="15" s="1"/>
  <c r="AM75" i="13"/>
  <c r="AM75" i="15" s="1"/>
  <c r="AQ75" i="13"/>
  <c r="AU75" i="13"/>
  <c r="AY75" i="13"/>
  <c r="AY75" i="15" s="1"/>
  <c r="BC75" i="13"/>
  <c r="BG75" i="13"/>
  <c r="BK75" i="13"/>
  <c r="BO75" i="13"/>
  <c r="BO75" i="15" s="1"/>
  <c r="BS75" i="13"/>
  <c r="BS75" i="15" s="1"/>
  <c r="BW75" i="13"/>
  <c r="CA75" i="13"/>
  <c r="CE75" i="13"/>
  <c r="CE75" i="15" s="1"/>
  <c r="CI75" i="13"/>
  <c r="CM75" i="13"/>
  <c r="CQ75" i="13"/>
  <c r="CU75" i="13"/>
  <c r="CU75" i="15" s="1"/>
  <c r="CY75" i="13"/>
  <c r="CY75" i="15" s="1"/>
  <c r="DC75" i="13"/>
  <c r="DG75" i="13"/>
  <c r="DK75" i="13"/>
  <c r="DK75" i="15" s="1"/>
  <c r="DO75" i="13"/>
  <c r="DS75" i="13"/>
  <c r="DW75" i="13"/>
  <c r="EA75" i="13"/>
  <c r="EA75" i="15" s="1"/>
  <c r="EE75" i="13"/>
  <c r="EE75" i="15" s="1"/>
  <c r="G77" i="13"/>
  <c r="K77" i="13"/>
  <c r="O77" i="13"/>
  <c r="O77" i="15" s="1"/>
  <c r="S77" i="13"/>
  <c r="W77" i="13"/>
  <c r="AA77" i="13"/>
  <c r="AE77" i="13"/>
  <c r="AE77" i="15" s="1"/>
  <c r="AI77" i="13"/>
  <c r="AI77" i="15" s="1"/>
  <c r="AM77" i="13"/>
  <c r="AQ77" i="13"/>
  <c r="AU77" i="13"/>
  <c r="AU77" i="15" s="1"/>
  <c r="AY77" i="13"/>
  <c r="BC77" i="13"/>
  <c r="BG77" i="13"/>
  <c r="BK77" i="13"/>
  <c r="BK77" i="15" s="1"/>
  <c r="BO77" i="13"/>
  <c r="BO77" i="15" s="1"/>
  <c r="BS77" i="13"/>
  <c r="BW77" i="13"/>
  <c r="CA77" i="13"/>
  <c r="CA77" i="15" s="1"/>
  <c r="CE77" i="13"/>
  <c r="CI77" i="13"/>
  <c r="CM77" i="13"/>
  <c r="CQ77" i="13"/>
  <c r="CQ77" i="15" s="1"/>
  <c r="CU77" i="13"/>
  <c r="CU77" i="15" s="1"/>
  <c r="CY77" i="13"/>
  <c r="DC77" i="13"/>
  <c r="DG77" i="13"/>
  <c r="DG77" i="15" s="1"/>
  <c r="DK77" i="13"/>
  <c r="DO77" i="13"/>
  <c r="DS77" i="13"/>
  <c r="DW77" i="13"/>
  <c r="DW77" i="15" s="1"/>
  <c r="EA77" i="13"/>
  <c r="EA77" i="15" s="1"/>
  <c r="EE77" i="13"/>
  <c r="G79" i="13"/>
  <c r="K79" i="13"/>
  <c r="K79" i="15" s="1"/>
  <c r="O79" i="13"/>
  <c r="HZ14" i="16"/>
  <c r="EK14" i="29" s="1"/>
  <c r="FP14" i="29" s="1"/>
  <c r="FN14" i="12"/>
  <c r="HZ18" i="16"/>
  <c r="EK18" i="29" s="1"/>
  <c r="FP18" i="29" s="1"/>
  <c r="FN18" i="12"/>
  <c r="HZ46" i="16"/>
  <c r="EK46" i="29" s="1"/>
  <c r="FP46" i="29" s="1"/>
  <c r="FN46" i="12"/>
  <c r="G42" i="13"/>
  <c r="G42" i="15" s="1"/>
  <c r="K42" i="13"/>
  <c r="O42" i="13"/>
  <c r="S42" i="13"/>
  <c r="W42" i="13"/>
  <c r="W42" i="15" s="1"/>
  <c r="AA42" i="13"/>
  <c r="AA42" i="15" s="1"/>
  <c r="AE42" i="13"/>
  <c r="AI42" i="13"/>
  <c r="AM42" i="13"/>
  <c r="AM42" i="15" s="1"/>
  <c r="AQ42" i="13"/>
  <c r="AU42" i="13"/>
  <c r="AY42" i="13"/>
  <c r="BC42" i="13"/>
  <c r="BC42" i="15" s="1"/>
  <c r="BG42" i="13"/>
  <c r="BG42" i="15" s="1"/>
  <c r="BK42" i="13"/>
  <c r="BO42" i="13"/>
  <c r="BS42" i="13"/>
  <c r="BS42" i="15" s="1"/>
  <c r="BW42" i="13"/>
  <c r="CA42" i="13"/>
  <c r="CE42" i="13"/>
  <c r="CI42" i="13"/>
  <c r="CI42" i="15" s="1"/>
  <c r="CM42" i="13"/>
  <c r="CM42" i="15" s="1"/>
  <c r="CQ42" i="13"/>
  <c r="CU42" i="13"/>
  <c r="CY42" i="13"/>
  <c r="CY42" i="15" s="1"/>
  <c r="DC42" i="13"/>
  <c r="DG42" i="13"/>
  <c r="DK42" i="13"/>
  <c r="DO42" i="13"/>
  <c r="DO42" i="15" s="1"/>
  <c r="DS42" i="13"/>
  <c r="DS42" i="15" s="1"/>
  <c r="DW42" i="13"/>
  <c r="EA42" i="13"/>
  <c r="EE42" i="13"/>
  <c r="EE42" i="15" s="1"/>
  <c r="G44" i="13"/>
  <c r="K44" i="13"/>
  <c r="O44" i="13"/>
  <c r="S44" i="13"/>
  <c r="S44" i="15" s="1"/>
  <c r="W44" i="13"/>
  <c r="W44" i="15" s="1"/>
  <c r="AA44" i="13"/>
  <c r="AE44" i="13"/>
  <c r="AI44" i="13"/>
  <c r="AI44" i="15" s="1"/>
  <c r="AM44" i="13"/>
  <c r="AQ44" i="13"/>
  <c r="AU44" i="13"/>
  <c r="AY44" i="13"/>
  <c r="AY44" i="15" s="1"/>
  <c r="BC44" i="13"/>
  <c r="BC44" i="15" s="1"/>
  <c r="BG44" i="13"/>
  <c r="BK44" i="13"/>
  <c r="BO44" i="13"/>
  <c r="BO44" i="15" s="1"/>
  <c r="BS44" i="13"/>
  <c r="BW44" i="13"/>
  <c r="CA44" i="13"/>
  <c r="CE44" i="13"/>
  <c r="CE44" i="15" s="1"/>
  <c r="CI44" i="13"/>
  <c r="CI44" i="15" s="1"/>
  <c r="CM44" i="13"/>
  <c r="CQ44" i="13"/>
  <c r="CU44" i="13"/>
  <c r="CU44" i="15" s="1"/>
  <c r="CY44" i="13"/>
  <c r="DC44" i="13"/>
  <c r="DG44" i="13"/>
  <c r="DK44" i="13"/>
  <c r="DK44" i="15" s="1"/>
  <c r="DO44" i="13"/>
  <c r="DO44" i="15" s="1"/>
  <c r="DS44" i="13"/>
  <c r="DW44" i="13"/>
  <c r="EA44" i="13"/>
  <c r="EA44" i="15" s="1"/>
  <c r="EE44" i="13"/>
  <c r="G46" i="13"/>
  <c r="K46" i="13"/>
  <c r="O46" i="13"/>
  <c r="O46" i="15" s="1"/>
  <c r="S46" i="13"/>
  <c r="S46" i="15" s="1"/>
  <c r="W46" i="13"/>
  <c r="AA46" i="13"/>
  <c r="AE46" i="13"/>
  <c r="AI46" i="13"/>
  <c r="AM46" i="13"/>
  <c r="AQ46" i="13"/>
  <c r="AU46" i="13"/>
  <c r="AU46" i="15" s="1"/>
  <c r="AY46" i="13"/>
  <c r="AY46" i="15" s="1"/>
  <c r="BC46" i="13"/>
  <c r="BG46" i="13"/>
  <c r="BK46" i="13"/>
  <c r="BO46" i="13"/>
  <c r="BS46" i="13"/>
  <c r="BW46" i="13"/>
  <c r="CA46" i="13"/>
  <c r="CA46" i="15" s="1"/>
  <c r="CE46" i="13"/>
  <c r="CE46" i="15" s="1"/>
  <c r="CI46" i="13"/>
  <c r="CM46" i="13"/>
  <c r="CQ46" i="13"/>
  <c r="CU46" i="13"/>
  <c r="CY46" i="13"/>
  <c r="DC46" i="13"/>
  <c r="DG46" i="13"/>
  <c r="DG46" i="15" s="1"/>
  <c r="DK46" i="13"/>
  <c r="DK46" i="15" s="1"/>
  <c r="DO46" i="13"/>
  <c r="DS46" i="13"/>
  <c r="DW46" i="13"/>
  <c r="DW46" i="15" s="1"/>
  <c r="EA46" i="13"/>
  <c r="EE46" i="13"/>
  <c r="G48" i="13"/>
  <c r="K48" i="13"/>
  <c r="K48" i="15" s="1"/>
  <c r="O48" i="13"/>
  <c r="O48" i="15" s="1"/>
  <c r="S48" i="13"/>
  <c r="W48" i="13"/>
  <c r="AA48" i="13"/>
  <c r="AA48" i="15" s="1"/>
  <c r="AE48" i="13"/>
  <c r="AI48" i="13"/>
  <c r="AM48" i="13"/>
  <c r="AQ48" i="13"/>
  <c r="AQ48" i="15" s="1"/>
  <c r="AU48" i="13"/>
  <c r="AU48" i="15" s="1"/>
  <c r="AY48" i="13"/>
  <c r="BC48" i="13"/>
  <c r="BG48" i="13"/>
  <c r="BG48" i="15" s="1"/>
  <c r="BK48" i="13"/>
  <c r="BO48" i="13"/>
  <c r="BS48" i="13"/>
  <c r="BW48" i="13"/>
  <c r="BW48" i="15" s="1"/>
  <c r="CA48" i="13"/>
  <c r="CA48" i="15" s="1"/>
  <c r="CE48" i="13"/>
  <c r="CI48" i="13"/>
  <c r="CM48" i="13"/>
  <c r="CM48" i="15" s="1"/>
  <c r="CQ48" i="13"/>
  <c r="CU48" i="13"/>
  <c r="CY48" i="13"/>
  <c r="DC48" i="13"/>
  <c r="DC48" i="15" s="1"/>
  <c r="DG48" i="13"/>
  <c r="DG48" i="15" s="1"/>
  <c r="DK48" i="13"/>
  <c r="DO48" i="13"/>
  <c r="DS48" i="13"/>
  <c r="DS48" i="15" s="1"/>
  <c r="DW48" i="13"/>
  <c r="EA48" i="13"/>
  <c r="EE48" i="13"/>
  <c r="G50" i="13"/>
  <c r="G50" i="15" s="1"/>
  <c r="K50" i="13"/>
  <c r="K50" i="15" s="1"/>
  <c r="O50" i="13"/>
  <c r="S50" i="13"/>
  <c r="W50" i="13"/>
  <c r="W50" i="15" s="1"/>
  <c r="AA50" i="13"/>
  <c r="AE50" i="13"/>
  <c r="AI50" i="13"/>
  <c r="AM50" i="13"/>
  <c r="AM50" i="15" s="1"/>
  <c r="AQ50" i="13"/>
  <c r="AQ50" i="15" s="1"/>
  <c r="AU50" i="13"/>
  <c r="AY50" i="13"/>
  <c r="BC50" i="13"/>
  <c r="BC50" i="15" s="1"/>
  <c r="BG50" i="13"/>
  <c r="BK50" i="13"/>
  <c r="BO50" i="13"/>
  <c r="BS50" i="13"/>
  <c r="BS50" i="15" s="1"/>
  <c r="BW50" i="13"/>
  <c r="BW50" i="15" s="1"/>
  <c r="CA50" i="13"/>
  <c r="CE50" i="13"/>
  <c r="CI50" i="13"/>
  <c r="CI50" i="15" s="1"/>
  <c r="CM50" i="13"/>
  <c r="CQ50" i="13"/>
  <c r="CU50" i="13"/>
  <c r="CY50" i="13"/>
  <c r="CY50" i="15" s="1"/>
  <c r="DC50" i="13"/>
  <c r="DC50" i="15" s="1"/>
  <c r="DG50" i="13"/>
  <c r="DK50" i="13"/>
  <c r="DO50" i="13"/>
  <c r="DO50" i="15" s="1"/>
  <c r="DS50" i="13"/>
  <c r="DW50" i="13"/>
  <c r="EA50" i="13"/>
  <c r="EE50" i="13"/>
  <c r="EE50" i="15" s="1"/>
  <c r="G52" i="13"/>
  <c r="G52" i="15" s="1"/>
  <c r="K52" i="13"/>
  <c r="O52" i="13"/>
  <c r="S52" i="13"/>
  <c r="S52" i="15" s="1"/>
  <c r="W52" i="13"/>
  <c r="AA52" i="13"/>
  <c r="AE52" i="13"/>
  <c r="AI52" i="13"/>
  <c r="AI52" i="15" s="1"/>
  <c r="AM52" i="13"/>
  <c r="AM52" i="15" s="1"/>
  <c r="AQ52" i="13"/>
  <c r="AU52" i="13"/>
  <c r="AY52" i="13"/>
  <c r="AY52" i="15" s="1"/>
  <c r="BC52" i="13"/>
  <c r="BG52" i="13"/>
  <c r="BK52" i="13"/>
  <c r="BO52" i="13"/>
  <c r="BO52" i="15" s="1"/>
  <c r="BS52" i="13"/>
  <c r="BS52" i="15" s="1"/>
  <c r="BW52" i="13"/>
  <c r="CA52" i="13"/>
  <c r="CE52" i="13"/>
  <c r="CE52" i="15" s="1"/>
  <c r="CI52" i="13"/>
  <c r="CM52" i="13"/>
  <c r="CQ52" i="13"/>
  <c r="CU52" i="13"/>
  <c r="CU52" i="15" s="1"/>
  <c r="CY52" i="13"/>
  <c r="CY52" i="15" s="1"/>
  <c r="DC52" i="13"/>
  <c r="DG52" i="13"/>
  <c r="DK52" i="13"/>
  <c r="DK52" i="15" s="1"/>
  <c r="DO52" i="13"/>
  <c r="DS52" i="13"/>
  <c r="DW52" i="13"/>
  <c r="EA52" i="13"/>
  <c r="EA52" i="15" s="1"/>
  <c r="EE52" i="13"/>
  <c r="EE52" i="15" s="1"/>
  <c r="G54" i="13"/>
  <c r="K54" i="13"/>
  <c r="O54" i="13"/>
  <c r="O54" i="15" s="1"/>
  <c r="S54" i="13"/>
  <c r="W54" i="13"/>
  <c r="AA54" i="13"/>
  <c r="AE54" i="13"/>
  <c r="AE54" i="15" s="1"/>
  <c r="AI54" i="13"/>
  <c r="AI54" i="15" s="1"/>
  <c r="AM54" i="13"/>
  <c r="AQ54" i="13"/>
  <c r="AU54" i="13"/>
  <c r="AU54" i="15" s="1"/>
  <c r="AY54" i="13"/>
  <c r="BC54" i="13"/>
  <c r="BG54" i="13"/>
  <c r="BK54" i="13"/>
  <c r="BK54" i="15" s="1"/>
  <c r="BO54" i="13"/>
  <c r="BO54" i="15" s="1"/>
  <c r="BS54" i="13"/>
  <c r="BW54" i="13"/>
  <c r="CA54" i="13"/>
  <c r="CA54" i="15" s="1"/>
  <c r="CE54" i="13"/>
  <c r="CI54" i="13"/>
  <c r="CM54" i="13"/>
  <c r="CQ54" i="13"/>
  <c r="CQ54" i="15" s="1"/>
  <c r="CU54" i="13"/>
  <c r="CU54" i="15" s="1"/>
  <c r="CY54" i="13"/>
  <c r="DC54" i="13"/>
  <c r="DG54" i="13"/>
  <c r="DG54" i="15" s="1"/>
  <c r="DK54" i="13"/>
  <c r="DO54" i="13"/>
  <c r="DS54" i="13"/>
  <c r="DW54" i="13"/>
  <c r="DW54" i="15" s="1"/>
  <c r="EA54" i="13"/>
  <c r="EA54" i="15" s="1"/>
  <c r="EE54" i="13"/>
  <c r="G56" i="13"/>
  <c r="K56" i="13"/>
  <c r="K56" i="15" s="1"/>
  <c r="O56" i="13"/>
  <c r="S56" i="13"/>
  <c r="W56" i="13"/>
  <c r="AA56" i="13"/>
  <c r="AA56" i="15" s="1"/>
  <c r="AE56" i="13"/>
  <c r="AE56" i="15" s="1"/>
  <c r="AI56" i="13"/>
  <c r="AM56" i="13"/>
  <c r="AQ56" i="13"/>
  <c r="AQ56" i="15" s="1"/>
  <c r="AU56" i="13"/>
  <c r="AY56" i="13"/>
  <c r="BC56" i="13"/>
  <c r="BG56" i="13"/>
  <c r="BG56" i="15" s="1"/>
  <c r="BK56" i="13"/>
  <c r="BK56" i="15" s="1"/>
  <c r="BO56" i="13"/>
  <c r="BS56" i="13"/>
  <c r="BW56" i="13"/>
  <c r="BW56" i="15" s="1"/>
  <c r="CA56" i="13"/>
  <c r="CE56" i="13"/>
  <c r="CI56" i="13"/>
  <c r="CM56" i="13"/>
  <c r="CM56" i="15" s="1"/>
  <c r="CQ56" i="13"/>
  <c r="CQ56" i="15" s="1"/>
  <c r="CU56" i="13"/>
  <c r="CY56" i="13"/>
  <c r="DC56" i="13"/>
  <c r="DC56" i="15" s="1"/>
  <c r="DG56" i="13"/>
  <c r="DK56" i="13"/>
  <c r="DO56" i="13"/>
  <c r="DS56" i="13"/>
  <c r="DS56" i="15" s="1"/>
  <c r="DW56" i="13"/>
  <c r="DW56" i="15" s="1"/>
  <c r="EA56" i="13"/>
  <c r="EE56" i="13"/>
  <c r="G58" i="13"/>
  <c r="G58" i="15" s="1"/>
  <c r="K58" i="13"/>
  <c r="O58" i="13"/>
  <c r="S58" i="13"/>
  <c r="W58" i="13"/>
  <c r="W58" i="15" s="1"/>
  <c r="AA58" i="13"/>
  <c r="AA58" i="15" s="1"/>
  <c r="AE58" i="13"/>
  <c r="AI58" i="13"/>
  <c r="AM58" i="13"/>
  <c r="AM58" i="15" s="1"/>
  <c r="AQ58" i="13"/>
  <c r="AU58" i="13"/>
  <c r="AY58" i="13"/>
  <c r="BC58" i="13"/>
  <c r="BC58" i="15" s="1"/>
  <c r="BG58" i="13"/>
  <c r="BG58" i="15" s="1"/>
  <c r="BK58" i="13"/>
  <c r="BO58" i="13"/>
  <c r="BS58" i="13"/>
  <c r="BS58" i="15" s="1"/>
  <c r="BW58" i="13"/>
  <c r="CA58" i="13"/>
  <c r="CE58" i="13"/>
  <c r="CI58" i="13"/>
  <c r="CI58" i="15" s="1"/>
  <c r="CM58" i="13"/>
  <c r="CM58" i="15" s="1"/>
  <c r="CQ58" i="13"/>
  <c r="CU58" i="13"/>
  <c r="CY58" i="13"/>
  <c r="CY58" i="15" s="1"/>
  <c r="DC58" i="13"/>
  <c r="DG58" i="13"/>
  <c r="DK58" i="13"/>
  <c r="DO58" i="13"/>
  <c r="DO58" i="15" s="1"/>
  <c r="DS58" i="13"/>
  <c r="DS58" i="15" s="1"/>
  <c r="DW58" i="13"/>
  <c r="EA58" i="13"/>
  <c r="EE58" i="13"/>
  <c r="EE58" i="15" s="1"/>
  <c r="G60" i="13"/>
  <c r="K60" i="13"/>
  <c r="O60" i="13"/>
  <c r="S60" i="13"/>
  <c r="W60" i="13"/>
  <c r="W60" i="15" s="1"/>
  <c r="AA60" i="13"/>
  <c r="AE60" i="13"/>
  <c r="AI60" i="13"/>
  <c r="AI60" i="15" s="1"/>
  <c r="AM60" i="13"/>
  <c r="AQ60" i="13"/>
  <c r="AU60" i="13"/>
  <c r="AY60" i="13"/>
  <c r="AY60" i="15" s="1"/>
  <c r="BC60" i="13"/>
  <c r="BC60" i="15" s="1"/>
  <c r="BG60" i="13"/>
  <c r="BK60" i="13"/>
  <c r="BO60" i="13"/>
  <c r="BO60" i="15" s="1"/>
  <c r="BS60" i="13"/>
  <c r="BW60" i="13"/>
  <c r="CA60" i="13"/>
  <c r="CE60" i="13"/>
  <c r="CE60" i="15" s="1"/>
  <c r="CI60" i="13"/>
  <c r="CI60" i="15" s="1"/>
  <c r="CM60" i="13"/>
  <c r="CQ60" i="13"/>
  <c r="CU60" i="13"/>
  <c r="CU60" i="15" s="1"/>
  <c r="CY60" i="13"/>
  <c r="DC60" i="13"/>
  <c r="DG60" i="13"/>
  <c r="DK60" i="13"/>
  <c r="DK60" i="15" s="1"/>
  <c r="DO60" i="13"/>
  <c r="DO60" i="15" s="1"/>
  <c r="DS60" i="13"/>
  <c r="DW60" i="13"/>
  <c r="EA60" i="13"/>
  <c r="EA60" i="15" s="1"/>
  <c r="EE60" i="13"/>
  <c r="G62" i="13"/>
  <c r="K62" i="13"/>
  <c r="O62" i="13"/>
  <c r="O62" i="15" s="1"/>
  <c r="S62" i="13"/>
  <c r="S62" i="15" s="1"/>
  <c r="W62" i="13"/>
  <c r="AA62" i="13"/>
  <c r="AE62" i="13"/>
  <c r="AI62" i="13"/>
  <c r="AM62" i="13"/>
  <c r="AQ62" i="13"/>
  <c r="AU62" i="13"/>
  <c r="AU62" i="15" s="1"/>
  <c r="AY62" i="13"/>
  <c r="AY62" i="15" s="1"/>
  <c r="BC62" i="13"/>
  <c r="BG62" i="13"/>
  <c r="BK62" i="13"/>
  <c r="BO62" i="13"/>
  <c r="BS62" i="13"/>
  <c r="BW62" i="13"/>
  <c r="CA62" i="13"/>
  <c r="CA62" i="15" s="1"/>
  <c r="CE62" i="13"/>
  <c r="CE62" i="15" s="1"/>
  <c r="CI62" i="13"/>
  <c r="CM62" i="13"/>
  <c r="CQ62" i="13"/>
  <c r="CU62" i="13"/>
  <c r="CY62" i="13"/>
  <c r="DC62" i="13"/>
  <c r="DG62" i="13"/>
  <c r="DG62" i="15" s="1"/>
  <c r="DK62" i="13"/>
  <c r="DK62" i="15" s="1"/>
  <c r="DO62" i="13"/>
  <c r="DS62" i="13"/>
  <c r="DW62" i="13"/>
  <c r="EA62" i="13"/>
  <c r="EE62" i="13"/>
  <c r="G64" i="13"/>
  <c r="K64" i="13"/>
  <c r="K64" i="15" s="1"/>
  <c r="O64" i="13"/>
  <c r="O64" i="15" s="1"/>
  <c r="S64" i="13"/>
  <c r="W64" i="13"/>
  <c r="AA64" i="13"/>
  <c r="AA64" i="15" s="1"/>
  <c r="AE64" i="13"/>
  <c r="AI64" i="13"/>
  <c r="AM64" i="13"/>
  <c r="AQ64" i="13"/>
  <c r="AQ64" i="15" s="1"/>
  <c r="AU64" i="13"/>
  <c r="AU64" i="15" s="1"/>
  <c r="AY64" i="13"/>
  <c r="BC64" i="13"/>
  <c r="BG64" i="13"/>
  <c r="BG64" i="15" s="1"/>
  <c r="BK64" i="13"/>
  <c r="BO64" i="13"/>
  <c r="BS64" i="13"/>
  <c r="BW64" i="13"/>
  <c r="BW64" i="15" s="1"/>
  <c r="CA64" i="13"/>
  <c r="CA64" i="15" s="1"/>
  <c r="CE64" i="13"/>
  <c r="CI64" i="13"/>
  <c r="CM64" i="13"/>
  <c r="CM64" i="15" s="1"/>
  <c r="CQ64" i="13"/>
  <c r="CU64" i="13"/>
  <c r="CY64" i="13"/>
  <c r="DC64" i="13"/>
  <c r="DC64" i="15" s="1"/>
  <c r="DG64" i="13"/>
  <c r="DG64" i="15" s="1"/>
  <c r="DK64" i="13"/>
  <c r="DO64" i="13"/>
  <c r="DS64" i="13"/>
  <c r="DS64" i="15" s="1"/>
  <c r="DW64" i="13"/>
  <c r="EA64" i="13"/>
  <c r="EE64" i="13"/>
  <c r="G66" i="13"/>
  <c r="G66" i="15" s="1"/>
  <c r="K66" i="13"/>
  <c r="K66" i="15" s="1"/>
  <c r="O66" i="13"/>
  <c r="S66" i="13"/>
  <c r="W66" i="13"/>
  <c r="W66" i="15" s="1"/>
  <c r="AA66" i="13"/>
  <c r="AE66" i="13"/>
  <c r="AI66" i="13"/>
  <c r="AM66" i="13"/>
  <c r="AM66" i="15" s="1"/>
  <c r="AQ66" i="13"/>
  <c r="AQ66" i="15" s="1"/>
  <c r="AU66" i="13"/>
  <c r="AY66" i="13"/>
  <c r="BC66" i="13"/>
  <c r="BC66" i="15" s="1"/>
  <c r="BG66" i="13"/>
  <c r="BK66" i="13"/>
  <c r="BO66" i="13"/>
  <c r="BS66" i="13"/>
  <c r="BS66" i="15" s="1"/>
  <c r="BW66" i="13"/>
  <c r="BW66" i="15" s="1"/>
  <c r="CA66" i="13"/>
  <c r="CE66" i="13"/>
  <c r="CI66" i="13"/>
  <c r="CI66" i="15" s="1"/>
  <c r="CM66" i="13"/>
  <c r="CQ66" i="13"/>
  <c r="CU66" i="13"/>
  <c r="CY66" i="13"/>
  <c r="CY66" i="15" s="1"/>
  <c r="DC66" i="13"/>
  <c r="DC66" i="15" s="1"/>
  <c r="DG66" i="13"/>
  <c r="DK66" i="13"/>
  <c r="DO66" i="13"/>
  <c r="DO66" i="15" s="1"/>
  <c r="DS66" i="13"/>
  <c r="DW66" i="13"/>
  <c r="EA66" i="13"/>
  <c r="EE66" i="13"/>
  <c r="EE66" i="15" s="1"/>
  <c r="G68" i="13"/>
  <c r="G68" i="15" s="1"/>
  <c r="K68" i="13"/>
  <c r="O68" i="13"/>
  <c r="S68" i="13"/>
  <c r="S68" i="15" s="1"/>
  <c r="W68" i="13"/>
  <c r="AA68" i="13"/>
  <c r="AE68" i="13"/>
  <c r="AI68" i="13"/>
  <c r="AI68" i="15" s="1"/>
  <c r="AM68" i="13"/>
  <c r="AM68" i="15" s="1"/>
  <c r="AQ68" i="13"/>
  <c r="AU68" i="13"/>
  <c r="AY68" i="13"/>
  <c r="AY68" i="15" s="1"/>
  <c r="BC68" i="13"/>
  <c r="BG68" i="13"/>
  <c r="BK68" i="13"/>
  <c r="BO68" i="13"/>
  <c r="BO68" i="15" s="1"/>
  <c r="BS68" i="13"/>
  <c r="BS68" i="15" s="1"/>
  <c r="BW68" i="13"/>
  <c r="CA68" i="13"/>
  <c r="CE68" i="13"/>
  <c r="CE68" i="15" s="1"/>
  <c r="CI68" i="13"/>
  <c r="CM68" i="13"/>
  <c r="CQ68" i="13"/>
  <c r="CU68" i="13"/>
  <c r="CU68" i="15" s="1"/>
  <c r="CY68" i="13"/>
  <c r="CY68" i="15" s="1"/>
  <c r="DC68" i="13"/>
  <c r="DG68" i="13"/>
  <c r="DK68" i="13"/>
  <c r="DK68" i="15" s="1"/>
  <c r="DO68" i="13"/>
  <c r="DS68" i="13"/>
  <c r="DW68" i="13"/>
  <c r="EA68" i="13"/>
  <c r="EA68" i="15" s="1"/>
  <c r="EE68" i="13"/>
  <c r="EE68" i="15" s="1"/>
  <c r="G70" i="13"/>
  <c r="K70" i="13"/>
  <c r="O70" i="13"/>
  <c r="O70" i="15" s="1"/>
  <c r="S70" i="13"/>
  <c r="W70" i="13"/>
  <c r="AA70" i="13"/>
  <c r="AE70" i="13"/>
  <c r="AE70" i="15" s="1"/>
  <c r="AI70" i="13"/>
  <c r="AI70" i="15" s="1"/>
  <c r="AM70" i="13"/>
  <c r="AQ70" i="13"/>
  <c r="AU70" i="13"/>
  <c r="AU70" i="15" s="1"/>
  <c r="AY70" i="13"/>
  <c r="BC70" i="13"/>
  <c r="BG70" i="13"/>
  <c r="BK70" i="13"/>
  <c r="BK70" i="15" s="1"/>
  <c r="BO70" i="13"/>
  <c r="BO70" i="15" s="1"/>
  <c r="BS70" i="13"/>
  <c r="BW70" i="13"/>
  <c r="CA70" i="13"/>
  <c r="CA70" i="15" s="1"/>
  <c r="CE70" i="13"/>
  <c r="CI70" i="13"/>
  <c r="CM70" i="13"/>
  <c r="CQ70" i="13"/>
  <c r="CQ70" i="15" s="1"/>
  <c r="CU70" i="13"/>
  <c r="CU70" i="15" s="1"/>
  <c r="CY70" i="13"/>
  <c r="DC70" i="13"/>
  <c r="DG70" i="13"/>
  <c r="DG70" i="15" s="1"/>
  <c r="DK70" i="13"/>
  <c r="DO70" i="13"/>
  <c r="DS70" i="13"/>
  <c r="DW70" i="13"/>
  <c r="EA70" i="13"/>
  <c r="EA70" i="15" s="1"/>
  <c r="EE70" i="13"/>
  <c r="G72" i="13"/>
  <c r="K72" i="13"/>
  <c r="K72" i="15" s="1"/>
  <c r="O72" i="13"/>
  <c r="S72" i="13"/>
  <c r="W72" i="13"/>
  <c r="AA72" i="13"/>
  <c r="AA72" i="15" s="1"/>
  <c r="AE72" i="13"/>
  <c r="AE72" i="15" s="1"/>
  <c r="AI72" i="13"/>
  <c r="AM72" i="13"/>
  <c r="AQ72" i="13"/>
  <c r="AQ72" i="15" s="1"/>
  <c r="AU72" i="13"/>
  <c r="AY72" i="13"/>
  <c r="BC72" i="13"/>
  <c r="BG72" i="13"/>
  <c r="BG72" i="15" s="1"/>
  <c r="BK72" i="13"/>
  <c r="BK72" i="15" s="1"/>
  <c r="BO72" i="13"/>
  <c r="BS72" i="13"/>
  <c r="BW72" i="13"/>
  <c r="BW72" i="15" s="1"/>
  <c r="CA72" i="13"/>
  <c r="CE72" i="13"/>
  <c r="CI72" i="13"/>
  <c r="CM72" i="13"/>
  <c r="CM72" i="15" s="1"/>
  <c r="CQ72" i="13"/>
  <c r="CQ72" i="15" s="1"/>
  <c r="CU72" i="13"/>
  <c r="CY72" i="13"/>
  <c r="DC72" i="13"/>
  <c r="DC72" i="15" s="1"/>
  <c r="DG72" i="13"/>
  <c r="DK72" i="13"/>
  <c r="DO72" i="13"/>
  <c r="DS72" i="13"/>
  <c r="DS72" i="15" s="1"/>
  <c r="DW72" i="13"/>
  <c r="DW72" i="15" s="1"/>
  <c r="EA72" i="13"/>
  <c r="EE72" i="13"/>
  <c r="G74" i="13"/>
  <c r="G74" i="15" s="1"/>
  <c r="K74" i="13"/>
  <c r="O74" i="13"/>
  <c r="S74" i="13"/>
  <c r="W74" i="13"/>
  <c r="W74" i="15" s="1"/>
  <c r="AA74" i="13"/>
  <c r="AA74" i="15" s="1"/>
  <c r="AE74" i="13"/>
  <c r="AI74" i="13"/>
  <c r="AM74" i="13"/>
  <c r="AM74" i="15" s="1"/>
  <c r="AQ74" i="13"/>
  <c r="AU74" i="13"/>
  <c r="AY74" i="13"/>
  <c r="BC74" i="13"/>
  <c r="BC74" i="15" s="1"/>
  <c r="BG74" i="13"/>
  <c r="BG74" i="15" s="1"/>
  <c r="BK74" i="13"/>
  <c r="BO74" i="13"/>
  <c r="BS74" i="13"/>
  <c r="BS74" i="15" s="1"/>
  <c r="BW74" i="13"/>
  <c r="CA74" i="13"/>
  <c r="CE74" i="13"/>
  <c r="CI74" i="13"/>
  <c r="CI74" i="15" s="1"/>
  <c r="CM74" i="13"/>
  <c r="CM74" i="15" s="1"/>
  <c r="CQ74" i="13"/>
  <c r="CU74" i="13"/>
  <c r="CY74" i="13"/>
  <c r="CY74" i="15" s="1"/>
  <c r="DC74" i="13"/>
  <c r="DG74" i="13"/>
  <c r="DK74" i="13"/>
  <c r="DO74" i="13"/>
  <c r="DO74" i="15" s="1"/>
  <c r="DS74" i="13"/>
  <c r="DS74" i="15" s="1"/>
  <c r="DW74" i="13"/>
  <c r="EA74" i="13"/>
  <c r="EE74" i="13"/>
  <c r="G76" i="13"/>
  <c r="K76" i="13"/>
  <c r="O76" i="13"/>
  <c r="S76" i="13"/>
  <c r="S76" i="15" s="1"/>
  <c r="W76" i="13"/>
  <c r="AA76" i="13"/>
  <c r="AE76" i="13"/>
  <c r="AI76" i="13"/>
  <c r="AI76" i="15" s="1"/>
  <c r="AM76" i="13"/>
  <c r="AQ76" i="13"/>
  <c r="AU76" i="13"/>
  <c r="AY76" i="13"/>
  <c r="AY76" i="15" s="1"/>
  <c r="BC76" i="13"/>
  <c r="BC76" i="15" s="1"/>
  <c r="BG76" i="13"/>
  <c r="BK76" i="13"/>
  <c r="BO76" i="13"/>
  <c r="BO76" i="15" s="1"/>
  <c r="BS76" i="13"/>
  <c r="BW76" i="13"/>
  <c r="CA76" i="13"/>
  <c r="CE76" i="13"/>
  <c r="CE76" i="15" s="1"/>
  <c r="CI76" i="13"/>
  <c r="CI76" i="15" s="1"/>
  <c r="CM76" i="13"/>
  <c r="CQ76" i="13"/>
  <c r="CU76" i="13"/>
  <c r="CU76" i="15" s="1"/>
  <c r="CY76" i="13"/>
  <c r="DC76" i="13"/>
  <c r="DG76" i="13"/>
  <c r="DK76" i="13"/>
  <c r="DK76" i="15" s="1"/>
  <c r="DO76" i="13"/>
  <c r="DO76" i="15" s="1"/>
  <c r="DS76" i="13"/>
  <c r="DW76" i="13"/>
  <c r="EA76" i="13"/>
  <c r="EA76" i="15" s="1"/>
  <c r="EE76" i="13"/>
  <c r="G78" i="13"/>
  <c r="K78" i="13"/>
  <c r="O78" i="13"/>
  <c r="S78" i="13"/>
  <c r="S78" i="15" s="1"/>
  <c r="W78" i="13"/>
  <c r="AA78" i="13"/>
  <c r="AE78" i="13"/>
  <c r="AI78" i="13"/>
  <c r="AM78" i="13"/>
  <c r="AQ78" i="13"/>
  <c r="AU78" i="13"/>
  <c r="AY78" i="13"/>
  <c r="AY78" i="15" s="1"/>
  <c r="BC78" i="13"/>
  <c r="BG78" i="13"/>
  <c r="BK78" i="13"/>
  <c r="BO78" i="13"/>
  <c r="BS78" i="13"/>
  <c r="BW78" i="13"/>
  <c r="CA78" i="13"/>
  <c r="CE78" i="13"/>
  <c r="CE78" i="15" s="1"/>
  <c r="CI78" i="13"/>
  <c r="CM78" i="13"/>
  <c r="S79" i="13"/>
  <c r="S79" i="15" s="1"/>
  <c r="W79" i="13"/>
  <c r="AA79" i="13"/>
  <c r="AE79" i="13"/>
  <c r="AI79" i="13"/>
  <c r="AI79" i="15" s="1"/>
  <c r="AM79" i="13"/>
  <c r="AM79" i="15" s="1"/>
  <c r="AQ79" i="13"/>
  <c r="AU79" i="13"/>
  <c r="AY79" i="13"/>
  <c r="AY79" i="15" s="1"/>
  <c r="BC79" i="13"/>
  <c r="BG79" i="13"/>
  <c r="BK79" i="13"/>
  <c r="BO79" i="13"/>
  <c r="BO79" i="15" s="1"/>
  <c r="BS79" i="13"/>
  <c r="BS79" i="15" s="1"/>
  <c r="BW79" i="13"/>
  <c r="CA79" i="13"/>
  <c r="CE79" i="13"/>
  <c r="CE79" i="15" s="1"/>
  <c r="CI79" i="13"/>
  <c r="CM79" i="13"/>
  <c r="CQ79" i="13"/>
  <c r="CU79" i="13"/>
  <c r="CU79" i="15" s="1"/>
  <c r="CY79" i="13"/>
  <c r="CY79" i="15" s="1"/>
  <c r="DC79" i="13"/>
  <c r="DG79" i="13"/>
  <c r="DK79" i="13"/>
  <c r="DK79" i="15" s="1"/>
  <c r="DO79" i="13"/>
  <c r="DS79" i="13"/>
  <c r="DW79" i="13"/>
  <c r="EA79" i="13"/>
  <c r="EA79" i="15" s="1"/>
  <c r="EE79" i="13"/>
  <c r="EE79" i="15" s="1"/>
  <c r="G81" i="13"/>
  <c r="K81" i="13"/>
  <c r="O81" i="13"/>
  <c r="O81" i="15" s="1"/>
  <c r="S81" i="13"/>
  <c r="W81" i="13"/>
  <c r="AA81" i="13"/>
  <c r="AE81" i="13"/>
  <c r="AE81" i="15" s="1"/>
  <c r="AI81" i="13"/>
  <c r="AI81" i="15" s="1"/>
  <c r="AM81" i="13"/>
  <c r="AQ81" i="13"/>
  <c r="AU81" i="13"/>
  <c r="AU81" i="15" s="1"/>
  <c r="AY81" i="13"/>
  <c r="BC81" i="13"/>
  <c r="BG81" i="13"/>
  <c r="BK81" i="13"/>
  <c r="BK81" i="15" s="1"/>
  <c r="BO81" i="13"/>
  <c r="BO81" i="15" s="1"/>
  <c r="BS81" i="13"/>
  <c r="BW81" i="13"/>
  <c r="CA81" i="13"/>
  <c r="CA81" i="15" s="1"/>
  <c r="CE81" i="13"/>
  <c r="CI81" i="13"/>
  <c r="CM81" i="13"/>
  <c r="CQ81" i="13"/>
  <c r="CQ81" i="15" s="1"/>
  <c r="CU81" i="13"/>
  <c r="CU81" i="15" s="1"/>
  <c r="CY81" i="13"/>
  <c r="DC81" i="13"/>
  <c r="DG81" i="13"/>
  <c r="DG81" i="15" s="1"/>
  <c r="DK81" i="13"/>
  <c r="DO81" i="13"/>
  <c r="DS81" i="13"/>
  <c r="DW81" i="13"/>
  <c r="DW81" i="15" s="1"/>
  <c r="EA81" i="13"/>
  <c r="EA81" i="15" s="1"/>
  <c r="EE81" i="13"/>
  <c r="G83" i="13"/>
  <c r="K83" i="13"/>
  <c r="K83" i="15" s="1"/>
  <c r="O83" i="13"/>
  <c r="S83" i="13"/>
  <c r="W83" i="13"/>
  <c r="AA83" i="13"/>
  <c r="AA83" i="15" s="1"/>
  <c r="AE83" i="13"/>
  <c r="AE83" i="15" s="1"/>
  <c r="AI83" i="13"/>
  <c r="AM83" i="13"/>
  <c r="AQ83" i="13"/>
  <c r="AQ83" i="15" s="1"/>
  <c r="AU83" i="13"/>
  <c r="AY83" i="13"/>
  <c r="BC83" i="13"/>
  <c r="BG83" i="13"/>
  <c r="BG83" i="15" s="1"/>
  <c r="BK83" i="13"/>
  <c r="BK83" i="15" s="1"/>
  <c r="BO83" i="13"/>
  <c r="BS83" i="13"/>
  <c r="BW83" i="13"/>
  <c r="BW83" i="15" s="1"/>
  <c r="CA83" i="13"/>
  <c r="CE83" i="13"/>
  <c r="CI83" i="13"/>
  <c r="CM83" i="13"/>
  <c r="CM83" i="15" s="1"/>
  <c r="CQ83" i="13"/>
  <c r="CQ83" i="15" s="1"/>
  <c r="CU83" i="13"/>
  <c r="CY83" i="13"/>
  <c r="DC83" i="13"/>
  <c r="DC83" i="15" s="1"/>
  <c r="DG83" i="13"/>
  <c r="DK83" i="13"/>
  <c r="DO83" i="13"/>
  <c r="DS83" i="13"/>
  <c r="DS83" i="15" s="1"/>
  <c r="DW83" i="13"/>
  <c r="DW83" i="15" s="1"/>
  <c r="EA83" i="13"/>
  <c r="EE83" i="13"/>
  <c r="G85" i="13"/>
  <c r="G85" i="15" s="1"/>
  <c r="K85" i="13"/>
  <c r="O85" i="13"/>
  <c r="S85" i="13"/>
  <c r="W85" i="13"/>
  <c r="W85" i="15" s="1"/>
  <c r="AA85" i="13"/>
  <c r="AA85" i="15" s="1"/>
  <c r="AE85" i="13"/>
  <c r="AI85" i="13"/>
  <c r="AM85" i="13"/>
  <c r="AM85" i="15" s="1"/>
  <c r="AQ85" i="13"/>
  <c r="AU85" i="13"/>
  <c r="AY85" i="13"/>
  <c r="BC85" i="13"/>
  <c r="BC85" i="15" s="1"/>
  <c r="BG85" i="13"/>
  <c r="BG85" i="15" s="1"/>
  <c r="BK85" i="13"/>
  <c r="BO85" i="13"/>
  <c r="BS85" i="13"/>
  <c r="BS85" i="15" s="1"/>
  <c r="BW85" i="13"/>
  <c r="CA85" i="13"/>
  <c r="CE85" i="13"/>
  <c r="CI85" i="13"/>
  <c r="CI85" i="15" s="1"/>
  <c r="CM85" i="13"/>
  <c r="CM85" i="15" s="1"/>
  <c r="CQ85" i="13"/>
  <c r="CU85" i="13"/>
  <c r="CY85" i="13"/>
  <c r="CY85" i="15" s="1"/>
  <c r="DC85" i="13"/>
  <c r="DG85" i="13"/>
  <c r="DK85" i="13"/>
  <c r="DO85" i="13"/>
  <c r="DO85" i="15" s="1"/>
  <c r="DS85" i="13"/>
  <c r="DS85" i="15" s="1"/>
  <c r="DW85" i="13"/>
  <c r="EA85" i="13"/>
  <c r="EE85" i="13"/>
  <c r="EE85" i="15" s="1"/>
  <c r="G87" i="13"/>
  <c r="K87" i="13"/>
  <c r="O87" i="13"/>
  <c r="S87" i="13"/>
  <c r="S87" i="15" s="1"/>
  <c r="W87" i="13"/>
  <c r="W87" i="15" s="1"/>
  <c r="AA87" i="13"/>
  <c r="AE87" i="13"/>
  <c r="AI87" i="13"/>
  <c r="AI87" i="15" s="1"/>
  <c r="AM87" i="13"/>
  <c r="AQ87" i="13"/>
  <c r="AU87" i="13"/>
  <c r="AY87" i="13"/>
  <c r="AY87" i="15" s="1"/>
  <c r="BC87" i="13"/>
  <c r="BC87" i="15" s="1"/>
  <c r="BG87" i="13"/>
  <c r="BK87" i="13"/>
  <c r="BO87" i="13"/>
  <c r="BO87" i="15" s="1"/>
  <c r="BS87" i="13"/>
  <c r="BW87" i="13"/>
  <c r="CA87" i="13"/>
  <c r="CE87" i="13"/>
  <c r="CE87" i="15" s="1"/>
  <c r="CI87" i="13"/>
  <c r="CI87" i="15" s="1"/>
  <c r="CM87" i="13"/>
  <c r="CQ87" i="13"/>
  <c r="CU87" i="13"/>
  <c r="CU87" i="15" s="1"/>
  <c r="CY87" i="13"/>
  <c r="DC87" i="13"/>
  <c r="DG87" i="13"/>
  <c r="DK87" i="13"/>
  <c r="DK87" i="15" s="1"/>
  <c r="DO87" i="13"/>
  <c r="DO87" i="15" s="1"/>
  <c r="DS87" i="13"/>
  <c r="DW87" i="13"/>
  <c r="EA87" i="13"/>
  <c r="EA87" i="15" s="1"/>
  <c r="EE87" i="13"/>
  <c r="G89" i="13"/>
  <c r="K89" i="13"/>
  <c r="O89" i="13"/>
  <c r="O89" i="15" s="1"/>
  <c r="S89" i="13"/>
  <c r="S89" i="15" s="1"/>
  <c r="W89" i="13"/>
  <c r="AA89" i="13"/>
  <c r="AE89" i="13"/>
  <c r="AE89" i="15" s="1"/>
  <c r="AI89" i="13"/>
  <c r="AM89" i="13"/>
  <c r="AQ89" i="13"/>
  <c r="AU89" i="13"/>
  <c r="AU89" i="15" s="1"/>
  <c r="AY89" i="13"/>
  <c r="AY89" i="15" s="1"/>
  <c r="BC89" i="13"/>
  <c r="BG89" i="13"/>
  <c r="BK89" i="13"/>
  <c r="BK89" i="15" s="1"/>
  <c r="BO89" i="13"/>
  <c r="BS89" i="13"/>
  <c r="BW89" i="13"/>
  <c r="CA89" i="13"/>
  <c r="CA89" i="15" s="1"/>
  <c r="CE89" i="13"/>
  <c r="CE89" i="15" s="1"/>
  <c r="CI89" i="13"/>
  <c r="CM89" i="13"/>
  <c r="CQ89" i="13"/>
  <c r="CQ89" i="15" s="1"/>
  <c r="CU89" i="13"/>
  <c r="CY89" i="13"/>
  <c r="DC89" i="13"/>
  <c r="DG89" i="13"/>
  <c r="DG89" i="15" s="1"/>
  <c r="DK89" i="13"/>
  <c r="DK89" i="15" s="1"/>
  <c r="DO89" i="13"/>
  <c r="DS89" i="13"/>
  <c r="DW89" i="13"/>
  <c r="DW89" i="15" s="1"/>
  <c r="EA89" i="13"/>
  <c r="EE89" i="13"/>
  <c r="G91" i="13"/>
  <c r="K91" i="13"/>
  <c r="K91" i="15" s="1"/>
  <c r="O91" i="13"/>
  <c r="O91" i="15" s="1"/>
  <c r="S91" i="13"/>
  <c r="W91" i="13"/>
  <c r="AA91" i="13"/>
  <c r="AA91" i="15" s="1"/>
  <c r="AE91" i="13"/>
  <c r="AI91" i="13"/>
  <c r="AM91" i="13"/>
  <c r="AQ91" i="13"/>
  <c r="AQ91" i="15" s="1"/>
  <c r="AU91" i="13"/>
  <c r="AU91" i="15" s="1"/>
  <c r="AY91" i="13"/>
  <c r="BC91" i="13"/>
  <c r="BG91" i="13"/>
  <c r="BG91" i="15" s="1"/>
  <c r="BK91" i="13"/>
  <c r="BO91" i="13"/>
  <c r="BS91" i="13"/>
  <c r="BW91" i="13"/>
  <c r="BW91" i="15" s="1"/>
  <c r="CA91" i="13"/>
  <c r="CA91" i="15" s="1"/>
  <c r="CE91" i="13"/>
  <c r="CI91" i="13"/>
  <c r="CM91" i="13"/>
  <c r="CM91" i="15" s="1"/>
  <c r="CQ91" i="13"/>
  <c r="CU91" i="13"/>
  <c r="CY91" i="13"/>
  <c r="DC91" i="13"/>
  <c r="DC91" i="15" s="1"/>
  <c r="DG91" i="13"/>
  <c r="DG91" i="15" s="1"/>
  <c r="DK91" i="13"/>
  <c r="DO91" i="13"/>
  <c r="DS91" i="13"/>
  <c r="DS91" i="15" s="1"/>
  <c r="DW91" i="13"/>
  <c r="EA91" i="13"/>
  <c r="EE91" i="13"/>
  <c r="G93" i="13"/>
  <c r="G93" i="15" s="1"/>
  <c r="K93" i="13"/>
  <c r="K93" i="15" s="1"/>
  <c r="O93" i="13"/>
  <c r="S93" i="13"/>
  <c r="W93" i="13"/>
  <c r="W93" i="15" s="1"/>
  <c r="AA93" i="13"/>
  <c r="AE93" i="13"/>
  <c r="AI93" i="13"/>
  <c r="AM93" i="13"/>
  <c r="AM93" i="15" s="1"/>
  <c r="AQ93" i="13"/>
  <c r="AQ93" i="15" s="1"/>
  <c r="AU93" i="13"/>
  <c r="AY93" i="13"/>
  <c r="BC93" i="13"/>
  <c r="BC93" i="15" s="1"/>
  <c r="BG93" i="13"/>
  <c r="BK93" i="13"/>
  <c r="BO93" i="13"/>
  <c r="BS93" i="13"/>
  <c r="BS93" i="15" s="1"/>
  <c r="BW93" i="13"/>
  <c r="BW93" i="15" s="1"/>
  <c r="CA93" i="13"/>
  <c r="CE93" i="13"/>
  <c r="CI93" i="13"/>
  <c r="CI93" i="15" s="1"/>
  <c r="CM93" i="13"/>
  <c r="CQ93" i="13"/>
  <c r="CU93" i="13"/>
  <c r="CY93" i="13"/>
  <c r="CY93" i="15" s="1"/>
  <c r="DC93" i="13"/>
  <c r="DC93" i="15" s="1"/>
  <c r="DG93" i="13"/>
  <c r="DK93" i="13"/>
  <c r="DO93" i="13"/>
  <c r="DO93" i="15" s="1"/>
  <c r="DS93" i="13"/>
  <c r="DW93" i="13"/>
  <c r="EA93" i="13"/>
  <c r="EE93" i="13"/>
  <c r="EE93" i="15" s="1"/>
  <c r="G95" i="13"/>
  <c r="G95" i="15" s="1"/>
  <c r="K95" i="13"/>
  <c r="O95" i="13"/>
  <c r="S95" i="13"/>
  <c r="S95" i="15" s="1"/>
  <c r="W95" i="13"/>
  <c r="AA95" i="13"/>
  <c r="AE95" i="13"/>
  <c r="AI95" i="13"/>
  <c r="AI95" i="15" s="1"/>
  <c r="AM95" i="13"/>
  <c r="AM95" i="15" s="1"/>
  <c r="AQ95" i="13"/>
  <c r="AU95" i="13"/>
  <c r="AY95" i="13"/>
  <c r="AY95" i="15" s="1"/>
  <c r="BC95" i="13"/>
  <c r="BG95" i="13"/>
  <c r="BK95" i="13"/>
  <c r="BO95" i="13"/>
  <c r="BO95" i="15" s="1"/>
  <c r="BS95" i="13"/>
  <c r="BS95" i="15" s="1"/>
  <c r="BW95" i="13"/>
  <c r="CA95" i="13"/>
  <c r="CE95" i="13"/>
  <c r="CE95" i="15" s="1"/>
  <c r="CI95" i="13"/>
  <c r="CM95" i="13"/>
  <c r="CQ95" i="13"/>
  <c r="CU95" i="13"/>
  <c r="CU95" i="15" s="1"/>
  <c r="CY95" i="13"/>
  <c r="CY95" i="15" s="1"/>
  <c r="DC95" i="13"/>
  <c r="DG95" i="13"/>
  <c r="DK95" i="13"/>
  <c r="DK95" i="15" s="1"/>
  <c r="DO95" i="13"/>
  <c r="DS95" i="13"/>
  <c r="DW95" i="13"/>
  <c r="EA95" i="13"/>
  <c r="EA95" i="15" s="1"/>
  <c r="EE95" i="13"/>
  <c r="EE95" i="15" s="1"/>
  <c r="G97" i="13"/>
  <c r="K97" i="13"/>
  <c r="O97" i="13"/>
  <c r="O97" i="15" s="1"/>
  <c r="S97" i="13"/>
  <c r="W97" i="13"/>
  <c r="AA97" i="13"/>
  <c r="AE97" i="13"/>
  <c r="AE97" i="15" s="1"/>
  <c r="AI97" i="13"/>
  <c r="AI97" i="15" s="1"/>
  <c r="AM97" i="13"/>
  <c r="AQ97" i="13"/>
  <c r="AU97" i="13"/>
  <c r="AU97" i="15" s="1"/>
  <c r="AY97" i="13"/>
  <c r="BC97" i="13"/>
  <c r="BG97" i="13"/>
  <c r="BK97" i="13"/>
  <c r="BK97" i="15" s="1"/>
  <c r="BO97" i="13"/>
  <c r="BO97" i="15" s="1"/>
  <c r="BS97" i="13"/>
  <c r="BW97" i="13"/>
  <c r="CA97" i="13"/>
  <c r="CA97" i="15" s="1"/>
  <c r="CE97" i="13"/>
  <c r="CI97" i="13"/>
  <c r="CM97" i="13"/>
  <c r="CQ97" i="13"/>
  <c r="CQ97" i="15" s="1"/>
  <c r="CU97" i="13"/>
  <c r="CU97" i="15" s="1"/>
  <c r="CY97" i="13"/>
  <c r="DC97" i="13"/>
  <c r="DG97" i="13"/>
  <c r="DG97" i="15" s="1"/>
  <c r="DK97" i="13"/>
  <c r="DO97" i="13"/>
  <c r="DS97" i="13"/>
  <c r="DW97" i="13"/>
  <c r="DW97" i="15" s="1"/>
  <c r="EA97" i="13"/>
  <c r="EA97" i="15" s="1"/>
  <c r="EE97" i="13"/>
  <c r="G99" i="13"/>
  <c r="K99" i="13"/>
  <c r="K99" i="15" s="1"/>
  <c r="O99" i="13"/>
  <c r="S99" i="13"/>
  <c r="W99" i="13"/>
  <c r="AA99" i="13"/>
  <c r="AA99" i="15" s="1"/>
  <c r="AE99" i="13"/>
  <c r="AE99" i="15" s="1"/>
  <c r="AI99" i="13"/>
  <c r="AM99" i="13"/>
  <c r="AQ99" i="13"/>
  <c r="AQ99" i="15" s="1"/>
  <c r="AU99" i="13"/>
  <c r="AY99" i="13"/>
  <c r="BC99" i="13"/>
  <c r="BG99" i="13"/>
  <c r="BG99" i="15" s="1"/>
  <c r="BK99" i="13"/>
  <c r="BK99" i="15" s="1"/>
  <c r="BO99" i="13"/>
  <c r="BS99" i="13"/>
  <c r="BW99" i="13"/>
  <c r="BW99" i="15" s="1"/>
  <c r="CQ78" i="13"/>
  <c r="CU78" i="13"/>
  <c r="CY78" i="13"/>
  <c r="DC78" i="13"/>
  <c r="DC78" i="15" s="1"/>
  <c r="DG78" i="13"/>
  <c r="DG78" i="15" s="1"/>
  <c r="DK78" i="13"/>
  <c r="DO78" i="13"/>
  <c r="DS78" i="13"/>
  <c r="DS78" i="15" s="1"/>
  <c r="DW78" i="13"/>
  <c r="EA78" i="13"/>
  <c r="EE78" i="13"/>
  <c r="G80" i="13"/>
  <c r="G80" i="15" s="1"/>
  <c r="K80" i="13"/>
  <c r="K80" i="15" s="1"/>
  <c r="O80" i="13"/>
  <c r="S80" i="13"/>
  <c r="W80" i="13"/>
  <c r="W80" i="15" s="1"/>
  <c r="AA80" i="13"/>
  <c r="AE80" i="13"/>
  <c r="AI80" i="13"/>
  <c r="AM80" i="13"/>
  <c r="AM80" i="15" s="1"/>
  <c r="AQ80" i="13"/>
  <c r="AQ80" i="15" s="1"/>
  <c r="AU80" i="13"/>
  <c r="AY80" i="13"/>
  <c r="BC80" i="13"/>
  <c r="BC80" i="15" s="1"/>
  <c r="BG80" i="13"/>
  <c r="BK80" i="13"/>
  <c r="BO80" i="13"/>
  <c r="BS80" i="13"/>
  <c r="BS80" i="15" s="1"/>
  <c r="BW80" i="13"/>
  <c r="BW80" i="15" s="1"/>
  <c r="CA80" i="13"/>
  <c r="CE80" i="13"/>
  <c r="CI80" i="13"/>
  <c r="CI80" i="15" s="1"/>
  <c r="CM80" i="13"/>
  <c r="CQ80" i="13"/>
  <c r="CU80" i="13"/>
  <c r="CY80" i="13"/>
  <c r="CY80" i="15" s="1"/>
  <c r="DC80" i="13"/>
  <c r="DG80" i="13"/>
  <c r="DK80" i="13"/>
  <c r="DO80" i="13"/>
  <c r="DO80" i="15" s="1"/>
  <c r="DS80" i="13"/>
  <c r="DW80" i="13"/>
  <c r="EA80" i="13"/>
  <c r="EE80" i="13"/>
  <c r="EE80" i="15" s="1"/>
  <c r="G82" i="13"/>
  <c r="K82" i="13"/>
  <c r="O82" i="13"/>
  <c r="S82" i="13"/>
  <c r="S82" i="15" s="1"/>
  <c r="W82" i="13"/>
  <c r="AA82" i="13"/>
  <c r="AE82" i="13"/>
  <c r="AI82" i="13"/>
  <c r="AI82" i="15" s="1"/>
  <c r="AM82" i="13"/>
  <c r="AM82" i="15" s="1"/>
  <c r="AQ82" i="13"/>
  <c r="AU82" i="13"/>
  <c r="AY82" i="13"/>
  <c r="AY82" i="15" s="1"/>
  <c r="BC82" i="13"/>
  <c r="BG82" i="13"/>
  <c r="BK82" i="13"/>
  <c r="BO82" i="13"/>
  <c r="BO82" i="15" s="1"/>
  <c r="BS82" i="13"/>
  <c r="BS82" i="15" s="1"/>
  <c r="BW82" i="13"/>
  <c r="CA82" i="13"/>
  <c r="CE82" i="13"/>
  <c r="CE82" i="15" s="1"/>
  <c r="CI82" i="13"/>
  <c r="CM82" i="13"/>
  <c r="CQ82" i="13"/>
  <c r="CU82" i="13"/>
  <c r="CU82" i="15" s="1"/>
  <c r="CY82" i="13"/>
  <c r="CY82" i="15" s="1"/>
  <c r="DC82" i="13"/>
  <c r="DG82" i="13"/>
  <c r="DK82" i="13"/>
  <c r="DK82" i="15" s="1"/>
  <c r="DO82" i="13"/>
  <c r="DS82" i="13"/>
  <c r="DW82" i="13"/>
  <c r="EA82" i="13"/>
  <c r="EA82" i="15" s="1"/>
  <c r="EE82" i="13"/>
  <c r="EE82" i="15" s="1"/>
  <c r="G84" i="13"/>
  <c r="K84" i="13"/>
  <c r="O84" i="13"/>
  <c r="O84" i="15" s="1"/>
  <c r="S84" i="13"/>
  <c r="W84" i="13"/>
  <c r="AA84" i="13"/>
  <c r="AE84" i="13"/>
  <c r="AE84" i="15" s="1"/>
  <c r="AI84" i="13"/>
  <c r="AI84" i="15" s="1"/>
  <c r="AM84" i="13"/>
  <c r="AQ84" i="13"/>
  <c r="AU84" i="13"/>
  <c r="AU84" i="15" s="1"/>
  <c r="AY84" i="13"/>
  <c r="BC84" i="13"/>
  <c r="BG84" i="13"/>
  <c r="BK84" i="13"/>
  <c r="BK84" i="15" s="1"/>
  <c r="BO84" i="13"/>
  <c r="BO84" i="15" s="1"/>
  <c r="BS84" i="13"/>
  <c r="BW84" i="13"/>
  <c r="CA84" i="13"/>
  <c r="CA84" i="15" s="1"/>
  <c r="CE84" i="13"/>
  <c r="CI84" i="13"/>
  <c r="CM84" i="13"/>
  <c r="CQ84" i="13"/>
  <c r="CQ84" i="15" s="1"/>
  <c r="CU84" i="13"/>
  <c r="CU84" i="15" s="1"/>
  <c r="CY84" i="13"/>
  <c r="DC84" i="13"/>
  <c r="DG84" i="13"/>
  <c r="DG84" i="15" s="1"/>
  <c r="DK84" i="13"/>
  <c r="DO84" i="13"/>
  <c r="DS84" i="13"/>
  <c r="DW84" i="13"/>
  <c r="DW84" i="15" s="1"/>
  <c r="EA84" i="13"/>
  <c r="EA84" i="15" s="1"/>
  <c r="EE84" i="13"/>
  <c r="G86" i="13"/>
  <c r="K86" i="13"/>
  <c r="K86" i="15" s="1"/>
  <c r="O86" i="13"/>
  <c r="S86" i="13"/>
  <c r="W86" i="13"/>
  <c r="AA86" i="13"/>
  <c r="AA86" i="15" s="1"/>
  <c r="AE86" i="13"/>
  <c r="AE86" i="15" s="1"/>
  <c r="AI86" i="13"/>
  <c r="AM86" i="13"/>
  <c r="AQ86" i="13"/>
  <c r="AQ86" i="15" s="1"/>
  <c r="AU86" i="13"/>
  <c r="AY86" i="13"/>
  <c r="BC86" i="13"/>
  <c r="BG86" i="13"/>
  <c r="BG86" i="15" s="1"/>
  <c r="BK86" i="13"/>
  <c r="BK86" i="15" s="1"/>
  <c r="BO86" i="13"/>
  <c r="BS86" i="13"/>
  <c r="BW86" i="13"/>
  <c r="BW86" i="15" s="1"/>
  <c r="CA86" i="13"/>
  <c r="CE86" i="13"/>
  <c r="CI86" i="13"/>
  <c r="CM86" i="13"/>
  <c r="CM86" i="15" s="1"/>
  <c r="CQ86" i="13"/>
  <c r="CQ86" i="15" s="1"/>
  <c r="CU86" i="13"/>
  <c r="CY86" i="13"/>
  <c r="DC86" i="13"/>
  <c r="DC86" i="15" s="1"/>
  <c r="DG86" i="13"/>
  <c r="DK86" i="13"/>
  <c r="DO86" i="13"/>
  <c r="DS86" i="13"/>
  <c r="DS86" i="15" s="1"/>
  <c r="DW86" i="13"/>
  <c r="DW86" i="15" s="1"/>
  <c r="EA86" i="13"/>
  <c r="EE86" i="13"/>
  <c r="G88" i="13"/>
  <c r="G88" i="15" s="1"/>
  <c r="K88" i="13"/>
  <c r="O88" i="13"/>
  <c r="S88" i="13"/>
  <c r="W88" i="13"/>
  <c r="W88" i="15" s="1"/>
  <c r="AA88" i="13"/>
  <c r="AA88" i="15" s="1"/>
  <c r="AE88" i="13"/>
  <c r="AI88" i="13"/>
  <c r="AM88" i="13"/>
  <c r="AM88" i="15" s="1"/>
  <c r="AQ88" i="13"/>
  <c r="AU88" i="13"/>
  <c r="AY88" i="13"/>
  <c r="BC88" i="13"/>
  <c r="BC88" i="15" s="1"/>
  <c r="BG88" i="13"/>
  <c r="BG88" i="15" s="1"/>
  <c r="BK88" i="13"/>
  <c r="BO88" i="13"/>
  <c r="BS88" i="13"/>
  <c r="BS88" i="15" s="1"/>
  <c r="BW88" i="13"/>
  <c r="CA88" i="13"/>
  <c r="CE88" i="13"/>
  <c r="CI88" i="13"/>
  <c r="CI88" i="15" s="1"/>
  <c r="CM88" i="13"/>
  <c r="CM88" i="15" s="1"/>
  <c r="CQ88" i="13"/>
  <c r="CU88" i="13"/>
  <c r="CY88" i="13"/>
  <c r="CY88" i="15" s="1"/>
  <c r="DC88" i="13"/>
  <c r="DG88" i="13"/>
  <c r="DK88" i="13"/>
  <c r="DO88" i="13"/>
  <c r="DO88" i="15" s="1"/>
  <c r="DS88" i="13"/>
  <c r="DS88" i="15" s="1"/>
  <c r="DW88" i="13"/>
  <c r="EA88" i="13"/>
  <c r="EE88" i="13"/>
  <c r="EE88" i="15" s="1"/>
  <c r="G90" i="13"/>
  <c r="K90" i="13"/>
  <c r="O90" i="13"/>
  <c r="S90" i="13"/>
  <c r="S90" i="15" s="1"/>
  <c r="W90" i="13"/>
  <c r="W90" i="15" s="1"/>
  <c r="AA90" i="13"/>
  <c r="AE90" i="13"/>
  <c r="AI90" i="13"/>
  <c r="AI90" i="15" s="1"/>
  <c r="AM90" i="13"/>
  <c r="AQ90" i="13"/>
  <c r="AU90" i="13"/>
  <c r="AY90" i="13"/>
  <c r="AY90" i="15" s="1"/>
  <c r="BC90" i="13"/>
  <c r="BC90" i="15" s="1"/>
  <c r="BG90" i="13"/>
  <c r="BK90" i="13"/>
  <c r="BO90" i="13"/>
  <c r="BO90" i="15" s="1"/>
  <c r="BS90" i="13"/>
  <c r="BW90" i="13"/>
  <c r="CA90" i="13"/>
  <c r="CE90" i="13"/>
  <c r="CE90" i="15" s="1"/>
  <c r="CI90" i="13"/>
  <c r="CI90" i="15" s="1"/>
  <c r="CM90" i="13"/>
  <c r="CQ90" i="13"/>
  <c r="CU90" i="13"/>
  <c r="CU90" i="15" s="1"/>
  <c r="CY90" i="13"/>
  <c r="DC90" i="13"/>
  <c r="DG90" i="13"/>
  <c r="DK90" i="13"/>
  <c r="DK90" i="15" s="1"/>
  <c r="DO90" i="13"/>
  <c r="DO90" i="15" s="1"/>
  <c r="DS90" i="13"/>
  <c r="DW90" i="13"/>
  <c r="EA90" i="13"/>
  <c r="EA90" i="15" s="1"/>
  <c r="EE90" i="13"/>
  <c r="G92" i="13"/>
  <c r="K92" i="13"/>
  <c r="O92" i="13"/>
  <c r="O92" i="15" s="1"/>
  <c r="S92" i="13"/>
  <c r="S92" i="15" s="1"/>
  <c r="W92" i="13"/>
  <c r="AA92" i="13"/>
  <c r="AE92" i="13"/>
  <c r="AE92" i="15" s="1"/>
  <c r="AI92" i="13"/>
  <c r="AM92" i="13"/>
  <c r="AQ92" i="13"/>
  <c r="AU92" i="13"/>
  <c r="AU92" i="15" s="1"/>
  <c r="AY92" i="13"/>
  <c r="AY92" i="15" s="1"/>
  <c r="BC92" i="13"/>
  <c r="BG92" i="13"/>
  <c r="BK92" i="13"/>
  <c r="BK92" i="15" s="1"/>
  <c r="BO92" i="13"/>
  <c r="BS92" i="13"/>
  <c r="BW92" i="13"/>
  <c r="CA92" i="13"/>
  <c r="CA92" i="15" s="1"/>
  <c r="CE92" i="13"/>
  <c r="CE92" i="15" s="1"/>
  <c r="CI92" i="13"/>
  <c r="CM92" i="13"/>
  <c r="CQ92" i="13"/>
  <c r="CQ92" i="15" s="1"/>
  <c r="CU92" i="13"/>
  <c r="CY92" i="13"/>
  <c r="DC92" i="13"/>
  <c r="DG92" i="13"/>
  <c r="DG92" i="15" s="1"/>
  <c r="DK92" i="13"/>
  <c r="DK92" i="15" s="1"/>
  <c r="DO92" i="13"/>
  <c r="DS92" i="13"/>
  <c r="DW92" i="13"/>
  <c r="DW92" i="15" s="1"/>
  <c r="EA92" i="13"/>
  <c r="EE92" i="13"/>
  <c r="G94" i="13"/>
  <c r="K94" i="13"/>
  <c r="K94" i="15" s="1"/>
  <c r="O94" i="13"/>
  <c r="O94" i="15" s="1"/>
  <c r="S94" i="13"/>
  <c r="W94" i="13"/>
  <c r="AA94" i="13"/>
  <c r="AA94" i="15" s="1"/>
  <c r="AE94" i="13"/>
  <c r="AI94" i="13"/>
  <c r="AM94" i="13"/>
  <c r="AQ94" i="13"/>
  <c r="AQ94" i="15" s="1"/>
  <c r="AU94" i="13"/>
  <c r="AU94" i="15" s="1"/>
  <c r="AY94" i="13"/>
  <c r="BC94" i="13"/>
  <c r="BG94" i="13"/>
  <c r="BG94" i="15" s="1"/>
  <c r="BK94" i="13"/>
  <c r="BO94" i="13"/>
  <c r="BS94" i="13"/>
  <c r="BW94" i="13"/>
  <c r="BW94" i="15" s="1"/>
  <c r="CA94" i="13"/>
  <c r="CA94" i="15" s="1"/>
  <c r="CE94" i="13"/>
  <c r="CI94" i="13"/>
  <c r="CM94" i="13"/>
  <c r="CM94" i="15" s="1"/>
  <c r="CQ94" i="13"/>
  <c r="CU94" i="13"/>
  <c r="CY94" i="13"/>
  <c r="DC94" i="13"/>
  <c r="DC94" i="15" s="1"/>
  <c r="DG94" i="13"/>
  <c r="DG94" i="15" s="1"/>
  <c r="DK94" i="13"/>
  <c r="DO94" i="13"/>
  <c r="DS94" i="13"/>
  <c r="DS94" i="15" s="1"/>
  <c r="DW94" i="13"/>
  <c r="EA94" i="13"/>
  <c r="EE94" i="13"/>
  <c r="G96" i="13"/>
  <c r="G96" i="15" s="1"/>
  <c r="K96" i="13"/>
  <c r="K96" i="15" s="1"/>
  <c r="O96" i="13"/>
  <c r="S96" i="13"/>
  <c r="W96" i="13"/>
  <c r="W96" i="15" s="1"/>
  <c r="AA96" i="13"/>
  <c r="AE96" i="13"/>
  <c r="AI96" i="13"/>
  <c r="AM96" i="13"/>
  <c r="AM96" i="15" s="1"/>
  <c r="AQ96" i="13"/>
  <c r="AQ96" i="15" s="1"/>
  <c r="AU96" i="13"/>
  <c r="AY96" i="13"/>
  <c r="BC96" i="13"/>
  <c r="BC96" i="15" s="1"/>
  <c r="BG96" i="13"/>
  <c r="BK96" i="13"/>
  <c r="BO96" i="13"/>
  <c r="BS96" i="13"/>
  <c r="BS96" i="15" s="1"/>
  <c r="BW96" i="13"/>
  <c r="BW96" i="15" s="1"/>
  <c r="CA96" i="13"/>
  <c r="CE96" i="13"/>
  <c r="CI96" i="13"/>
  <c r="CI96" i="15" s="1"/>
  <c r="CM96" i="13"/>
  <c r="CQ96" i="13"/>
  <c r="CU96" i="13"/>
  <c r="CY96" i="13"/>
  <c r="CY96" i="15" s="1"/>
  <c r="DC96" i="13"/>
  <c r="DC96" i="15" s="1"/>
  <c r="DG96" i="13"/>
  <c r="DK96" i="13"/>
  <c r="DO96" i="13"/>
  <c r="DO96" i="15" s="1"/>
  <c r="DS96" i="13"/>
  <c r="DW96" i="13"/>
  <c r="EA96" i="13"/>
  <c r="EE96" i="13"/>
  <c r="EE96" i="15" s="1"/>
  <c r="G98" i="13"/>
  <c r="G98" i="15" s="1"/>
  <c r="K98" i="13"/>
  <c r="O98" i="13"/>
  <c r="S98" i="13"/>
  <c r="S98" i="15" s="1"/>
  <c r="W98" i="13"/>
  <c r="AA98" i="13"/>
  <c r="AE98" i="13"/>
  <c r="AI98" i="13"/>
  <c r="AI98" i="15" s="1"/>
  <c r="AM98" i="13"/>
  <c r="AM98" i="15" s="1"/>
  <c r="AQ98" i="13"/>
  <c r="AU98" i="13"/>
  <c r="AY98" i="13"/>
  <c r="AY98" i="15" s="1"/>
  <c r="BC98" i="13"/>
  <c r="BG98" i="13"/>
  <c r="BK98" i="13"/>
  <c r="BO98" i="13"/>
  <c r="BO98" i="15" s="1"/>
  <c r="BS98" i="13"/>
  <c r="BS98" i="15" s="1"/>
  <c r="BW98" i="13"/>
  <c r="CA98" i="13"/>
  <c r="CE98" i="13"/>
  <c r="CE98" i="15" s="1"/>
  <c r="CI98" i="13"/>
  <c r="CM98" i="13"/>
  <c r="CQ98" i="13"/>
  <c r="CU98" i="13"/>
  <c r="CU98" i="15" s="1"/>
  <c r="CY98" i="13"/>
  <c r="CY98" i="15" s="1"/>
  <c r="DC98" i="13"/>
  <c r="DG98" i="13"/>
  <c r="DK98" i="13"/>
  <c r="DK98" i="15" s="1"/>
  <c r="DO98" i="13"/>
  <c r="DS98" i="13"/>
  <c r="DW98" i="13"/>
  <c r="EA98" i="13"/>
  <c r="EA98" i="15" s="1"/>
  <c r="EE98" i="13"/>
  <c r="EE98" i="15" s="1"/>
  <c r="CA99" i="13"/>
  <c r="CE99" i="13"/>
  <c r="CI99" i="13"/>
  <c r="CI99" i="15" s="1"/>
  <c r="CM99" i="13"/>
  <c r="CQ99" i="13"/>
  <c r="CU99" i="13"/>
  <c r="CY99" i="13"/>
  <c r="CY99" i="15" s="1"/>
  <c r="DC99" i="13"/>
  <c r="DC99" i="15" s="1"/>
  <c r="DG99" i="13"/>
  <c r="DK99" i="13"/>
  <c r="DO99" i="13"/>
  <c r="DO99" i="15" s="1"/>
  <c r="DS99" i="13"/>
  <c r="DW99" i="13"/>
  <c r="EA99" i="13"/>
  <c r="EE99" i="13"/>
  <c r="EE99" i="15" s="1"/>
  <c r="G101" i="13"/>
  <c r="G101" i="15" s="1"/>
  <c r="K101" i="13"/>
  <c r="O101" i="13"/>
  <c r="S101" i="13"/>
  <c r="S101" i="15" s="1"/>
  <c r="W101" i="13"/>
  <c r="AA101" i="13"/>
  <c r="AE101" i="13"/>
  <c r="AI101" i="13"/>
  <c r="AI101" i="15" s="1"/>
  <c r="AM101" i="13"/>
  <c r="AM101" i="15" s="1"/>
  <c r="AQ101" i="13"/>
  <c r="AU101" i="13"/>
  <c r="AY101" i="13"/>
  <c r="AY101" i="15" s="1"/>
  <c r="BC101" i="13"/>
  <c r="BG101" i="13"/>
  <c r="BK101" i="13"/>
  <c r="BO101" i="13"/>
  <c r="BO101" i="15" s="1"/>
  <c r="BS101" i="13"/>
  <c r="BS101" i="15" s="1"/>
  <c r="BW101" i="13"/>
  <c r="CA101" i="13"/>
  <c r="CE101" i="13"/>
  <c r="CE101" i="15" s="1"/>
  <c r="CI101" i="13"/>
  <c r="CM101" i="13"/>
  <c r="CQ101" i="13"/>
  <c r="CU101" i="13"/>
  <c r="CU101" i="15" s="1"/>
  <c r="CY101" i="13"/>
  <c r="CY101" i="15" s="1"/>
  <c r="DC101" i="13"/>
  <c r="DG101" i="13"/>
  <c r="DK101" i="13"/>
  <c r="DK101" i="15" s="1"/>
  <c r="DO101" i="13"/>
  <c r="DS101" i="13"/>
  <c r="DW101" i="13"/>
  <c r="EA101" i="13"/>
  <c r="EA101" i="15" s="1"/>
  <c r="EE101" i="13"/>
  <c r="EE101" i="15" s="1"/>
  <c r="G103" i="13"/>
  <c r="K103" i="13"/>
  <c r="O103" i="13"/>
  <c r="O103" i="15" s="1"/>
  <c r="S103" i="13"/>
  <c r="W103" i="13"/>
  <c r="AA103" i="13"/>
  <c r="AE103" i="13"/>
  <c r="AE103" i="15" s="1"/>
  <c r="AI103" i="13"/>
  <c r="AI103" i="15" s="1"/>
  <c r="AM103" i="13"/>
  <c r="AQ103" i="13"/>
  <c r="AU103" i="13"/>
  <c r="AU103" i="15" s="1"/>
  <c r="AY103" i="13"/>
  <c r="BC103" i="13"/>
  <c r="BG103" i="13"/>
  <c r="BK103" i="13"/>
  <c r="BK103" i="15" s="1"/>
  <c r="BO103" i="13"/>
  <c r="BO103" i="15" s="1"/>
  <c r="BS103" i="13"/>
  <c r="BW103" i="13"/>
  <c r="CA103" i="13"/>
  <c r="CA103" i="15" s="1"/>
  <c r="CE103" i="13"/>
  <c r="CI103" i="13"/>
  <c r="CM103" i="13"/>
  <c r="CQ103" i="13"/>
  <c r="CQ103" i="15" s="1"/>
  <c r="CU103" i="13"/>
  <c r="CU103" i="15" s="1"/>
  <c r="CY103" i="13"/>
  <c r="DC103" i="13"/>
  <c r="DG103" i="13"/>
  <c r="DG103" i="15" s="1"/>
  <c r="DK103" i="13"/>
  <c r="DO103" i="13"/>
  <c r="DS103" i="13"/>
  <c r="DW103" i="13"/>
  <c r="DW103" i="15" s="1"/>
  <c r="EA103" i="13"/>
  <c r="EA103" i="15" s="1"/>
  <c r="EE103" i="13"/>
  <c r="G105" i="13"/>
  <c r="K105" i="13"/>
  <c r="K105" i="15" s="1"/>
  <c r="O105" i="13"/>
  <c r="S105" i="13"/>
  <c r="W105" i="13"/>
  <c r="AA105" i="13"/>
  <c r="AA105" i="15" s="1"/>
  <c r="AE105" i="13"/>
  <c r="AE105" i="15" s="1"/>
  <c r="AI105" i="13"/>
  <c r="AM105" i="13"/>
  <c r="AQ105" i="13"/>
  <c r="AQ105" i="15" s="1"/>
  <c r="AU105" i="13"/>
  <c r="AY105" i="13"/>
  <c r="BC105" i="13"/>
  <c r="BG105" i="13"/>
  <c r="BG105" i="15" s="1"/>
  <c r="BK105" i="13"/>
  <c r="BK105" i="15" s="1"/>
  <c r="BO105" i="13"/>
  <c r="BS105" i="13"/>
  <c r="BW105" i="13"/>
  <c r="BW105" i="15" s="1"/>
  <c r="CA105" i="13"/>
  <c r="CE105" i="13"/>
  <c r="CI105" i="13"/>
  <c r="CM105" i="13"/>
  <c r="CM105" i="15" s="1"/>
  <c r="CQ105" i="13"/>
  <c r="CQ105" i="15" s="1"/>
  <c r="CU105" i="13"/>
  <c r="CY105" i="13"/>
  <c r="DC105" i="13"/>
  <c r="DC105" i="15" s="1"/>
  <c r="DG105" i="13"/>
  <c r="DK105" i="13"/>
  <c r="DO105" i="13"/>
  <c r="DS105" i="13"/>
  <c r="DS105" i="15" s="1"/>
  <c r="DW105" i="13"/>
  <c r="DW105" i="15" s="1"/>
  <c r="EA105" i="13"/>
  <c r="EE105" i="13"/>
  <c r="G107" i="13"/>
  <c r="G107" i="15" s="1"/>
  <c r="K107" i="13"/>
  <c r="O107" i="13"/>
  <c r="S107" i="13"/>
  <c r="W107" i="13"/>
  <c r="W107" i="15" s="1"/>
  <c r="AA107" i="13"/>
  <c r="AA107" i="15" s="1"/>
  <c r="AE107" i="13"/>
  <c r="AI107" i="13"/>
  <c r="AM107" i="13"/>
  <c r="AM107" i="15" s="1"/>
  <c r="AQ107" i="13"/>
  <c r="AU107" i="13"/>
  <c r="AY107" i="13"/>
  <c r="BC107" i="13"/>
  <c r="BC107" i="15" s="1"/>
  <c r="BG107" i="13"/>
  <c r="BG107" i="15" s="1"/>
  <c r="BK107" i="13"/>
  <c r="BO107" i="13"/>
  <c r="BS107" i="13"/>
  <c r="BS107" i="15" s="1"/>
  <c r="BW107" i="13"/>
  <c r="CA107" i="13"/>
  <c r="CE107" i="13"/>
  <c r="CI107" i="13"/>
  <c r="CI107" i="15" s="1"/>
  <c r="CM107" i="13"/>
  <c r="CM107" i="15" s="1"/>
  <c r="CQ107" i="13"/>
  <c r="CU107" i="13"/>
  <c r="CY107" i="13"/>
  <c r="CY107" i="15" s="1"/>
  <c r="DC107" i="13"/>
  <c r="DG107" i="13"/>
  <c r="DK107" i="13"/>
  <c r="DO107" i="13"/>
  <c r="DO107" i="15" s="1"/>
  <c r="DS107" i="13"/>
  <c r="DS107" i="15" s="1"/>
  <c r="DW107" i="13"/>
  <c r="EA107" i="13"/>
  <c r="EE107" i="13"/>
  <c r="EE107" i="15" s="1"/>
  <c r="G109" i="13"/>
  <c r="K109" i="13"/>
  <c r="O109" i="13"/>
  <c r="S109" i="13"/>
  <c r="S109" i="15" s="1"/>
  <c r="W109" i="13"/>
  <c r="W109" i="15" s="1"/>
  <c r="AA109" i="13"/>
  <c r="AE109" i="13"/>
  <c r="AI109" i="13"/>
  <c r="AI109" i="15" s="1"/>
  <c r="AM109" i="13"/>
  <c r="AQ109" i="13"/>
  <c r="AU109" i="13"/>
  <c r="AY109" i="13"/>
  <c r="AY109" i="15" s="1"/>
  <c r="BC109" i="13"/>
  <c r="BC109" i="15" s="1"/>
  <c r="BG109" i="13"/>
  <c r="BK109" i="13"/>
  <c r="BO109" i="13"/>
  <c r="BO109" i="15" s="1"/>
  <c r="BS109" i="13"/>
  <c r="BW109" i="13"/>
  <c r="CA109" i="13"/>
  <c r="CE109" i="13"/>
  <c r="CE109" i="15" s="1"/>
  <c r="CI109" i="13"/>
  <c r="CI109" i="15" s="1"/>
  <c r="CM109" i="13"/>
  <c r="CQ109" i="13"/>
  <c r="CU109" i="13"/>
  <c r="CU109" i="15" s="1"/>
  <c r="CY109" i="13"/>
  <c r="DC109" i="13"/>
  <c r="DG109" i="13"/>
  <c r="DK109" i="13"/>
  <c r="DK109" i="15" s="1"/>
  <c r="DO109" i="13"/>
  <c r="DO109" i="15" s="1"/>
  <c r="DS109" i="13"/>
  <c r="DW109" i="13"/>
  <c r="EA109" i="13"/>
  <c r="EA109" i="15" s="1"/>
  <c r="EE109" i="13"/>
  <c r="G111" i="13"/>
  <c r="K111" i="13"/>
  <c r="O111" i="13"/>
  <c r="O111" i="15" s="1"/>
  <c r="S111" i="13"/>
  <c r="S111" i="15" s="1"/>
  <c r="W111" i="13"/>
  <c r="AA111" i="13"/>
  <c r="AE111" i="13"/>
  <c r="AE111" i="15" s="1"/>
  <c r="AI111" i="13"/>
  <c r="AM111" i="13"/>
  <c r="AQ111" i="13"/>
  <c r="AU111" i="13"/>
  <c r="AU111" i="15" s="1"/>
  <c r="AY111" i="13"/>
  <c r="AY111" i="15" s="1"/>
  <c r="BC111" i="13"/>
  <c r="BG111" i="13"/>
  <c r="BK111" i="13"/>
  <c r="BK111" i="15" s="1"/>
  <c r="BO111" i="13"/>
  <c r="BS111" i="13"/>
  <c r="BW111" i="13"/>
  <c r="CA111" i="13"/>
  <c r="CA111" i="15" s="1"/>
  <c r="CE111" i="13"/>
  <c r="CE111" i="15" s="1"/>
  <c r="CI111" i="13"/>
  <c r="CM111" i="13"/>
  <c r="CQ111" i="13"/>
  <c r="CQ111" i="15" s="1"/>
  <c r="CU111" i="13"/>
  <c r="CY111" i="13"/>
  <c r="DC111" i="13"/>
  <c r="DG111" i="13"/>
  <c r="DG111" i="15" s="1"/>
  <c r="DK111" i="13"/>
  <c r="DK111" i="15" s="1"/>
  <c r="DO111" i="13"/>
  <c r="DS111" i="13"/>
  <c r="DW111" i="13"/>
  <c r="DW111" i="15" s="1"/>
  <c r="EA111" i="13"/>
  <c r="EE111" i="13"/>
  <c r="G113" i="13"/>
  <c r="K113" i="13"/>
  <c r="K113" i="15" s="1"/>
  <c r="O113" i="13"/>
  <c r="O113" i="15" s="1"/>
  <c r="S113" i="13"/>
  <c r="W113" i="13"/>
  <c r="AA113" i="13"/>
  <c r="AA113" i="15" s="1"/>
  <c r="AE113" i="13"/>
  <c r="AI113" i="13"/>
  <c r="AM113" i="13"/>
  <c r="AQ113" i="13"/>
  <c r="AQ113" i="15" s="1"/>
  <c r="AU113" i="13"/>
  <c r="AU113" i="15" s="1"/>
  <c r="AY113" i="13"/>
  <c r="BC113" i="13"/>
  <c r="BG113" i="13"/>
  <c r="BG113" i="15" s="1"/>
  <c r="BK113" i="13"/>
  <c r="BO113" i="13"/>
  <c r="BS113" i="13"/>
  <c r="BW113" i="13"/>
  <c r="BW113" i="15" s="1"/>
  <c r="CA113" i="13"/>
  <c r="CA113" i="15" s="1"/>
  <c r="CE113" i="13"/>
  <c r="CI113" i="13"/>
  <c r="CM113" i="13"/>
  <c r="CM113" i="15" s="1"/>
  <c r="CQ113" i="13"/>
  <c r="CU113" i="13"/>
  <c r="CY113" i="13"/>
  <c r="DC113" i="13"/>
  <c r="DC113" i="15" s="1"/>
  <c r="DG113" i="13"/>
  <c r="DG113" i="15" s="1"/>
  <c r="DK113" i="13"/>
  <c r="DO113" i="13"/>
  <c r="DS113" i="13"/>
  <c r="DS113" i="15" s="1"/>
  <c r="DW113" i="13"/>
  <c r="EA113" i="13"/>
  <c r="EE113" i="13"/>
  <c r="G115" i="13"/>
  <c r="G115" i="15" s="1"/>
  <c r="K115" i="13"/>
  <c r="K115" i="15" s="1"/>
  <c r="O115" i="13"/>
  <c r="S115" i="13"/>
  <c r="W115" i="13"/>
  <c r="W115" i="15" s="1"/>
  <c r="AA115" i="13"/>
  <c r="AE115" i="13"/>
  <c r="AI115" i="13"/>
  <c r="AM115" i="13"/>
  <c r="AM115" i="15" s="1"/>
  <c r="AQ115" i="13"/>
  <c r="AQ115" i="15" s="1"/>
  <c r="AU115" i="13"/>
  <c r="AY115" i="13"/>
  <c r="BC115" i="13"/>
  <c r="BC115" i="15" s="1"/>
  <c r="BG115" i="13"/>
  <c r="BK115" i="13"/>
  <c r="BO115" i="13"/>
  <c r="BS115" i="13"/>
  <c r="BS115" i="15" s="1"/>
  <c r="BW115" i="13"/>
  <c r="BW115" i="15" s="1"/>
  <c r="CA115" i="13"/>
  <c r="CE115" i="13"/>
  <c r="CI115" i="13"/>
  <c r="CI115" i="15" s="1"/>
  <c r="CM115" i="13"/>
  <c r="CQ115" i="13"/>
  <c r="CU115" i="13"/>
  <c r="CY115" i="13"/>
  <c r="CY115" i="15" s="1"/>
  <c r="DC115" i="13"/>
  <c r="DC115" i="15" s="1"/>
  <c r="DG115" i="13"/>
  <c r="DK115" i="13"/>
  <c r="DO115" i="13"/>
  <c r="DO115" i="15" s="1"/>
  <c r="DS115" i="13"/>
  <c r="DW115" i="13"/>
  <c r="EA115" i="13"/>
  <c r="EE115" i="13"/>
  <c r="EE115" i="15" s="1"/>
  <c r="G117" i="13"/>
  <c r="G117" i="15" s="1"/>
  <c r="K117" i="13"/>
  <c r="O117" i="13"/>
  <c r="S117" i="13"/>
  <c r="S117" i="15" s="1"/>
  <c r="W117" i="13"/>
  <c r="AA117" i="13"/>
  <c r="AE117" i="13"/>
  <c r="AI117" i="13"/>
  <c r="AI117" i="15" s="1"/>
  <c r="AM117" i="13"/>
  <c r="AM117" i="15" s="1"/>
  <c r="AQ117" i="13"/>
  <c r="AU117" i="13"/>
  <c r="AY117" i="13"/>
  <c r="AY117" i="15" s="1"/>
  <c r="BC117" i="13"/>
  <c r="BG117" i="13"/>
  <c r="BK117" i="13"/>
  <c r="BO117" i="13"/>
  <c r="BO117" i="15" s="1"/>
  <c r="BS117" i="13"/>
  <c r="BS117" i="15" s="1"/>
  <c r="BW117" i="13"/>
  <c r="CA117" i="13"/>
  <c r="CE117" i="13"/>
  <c r="CE117" i="15" s="1"/>
  <c r="CI117" i="13"/>
  <c r="CM117" i="13"/>
  <c r="CQ117" i="13"/>
  <c r="CU117" i="13"/>
  <c r="CU117" i="15" s="1"/>
  <c r="CY117" i="13"/>
  <c r="CY117" i="15" s="1"/>
  <c r="DC117" i="13"/>
  <c r="DG117" i="13"/>
  <c r="DK117" i="13"/>
  <c r="DK117" i="15" s="1"/>
  <c r="DO117" i="13"/>
  <c r="DS117" i="13"/>
  <c r="DW117" i="13"/>
  <c r="EA117" i="13"/>
  <c r="EA117" i="15" s="1"/>
  <c r="EE117" i="13"/>
  <c r="EE117" i="15" s="1"/>
  <c r="G119" i="13"/>
  <c r="K119" i="13"/>
  <c r="K119" i="15" s="1"/>
  <c r="O119" i="13"/>
  <c r="O119" i="15" s="1"/>
  <c r="S119" i="13"/>
  <c r="W119" i="13"/>
  <c r="W119" i="15" s="1"/>
  <c r="AA119" i="13"/>
  <c r="AE119" i="13"/>
  <c r="AE119" i="15" s="1"/>
  <c r="AI119" i="13"/>
  <c r="AI119" i="15" s="1"/>
  <c r="AM119" i="13"/>
  <c r="AM119" i="15" s="1"/>
  <c r="AQ119" i="13"/>
  <c r="AU119" i="13"/>
  <c r="AY119" i="13"/>
  <c r="BC119" i="13"/>
  <c r="BC119" i="15" s="1"/>
  <c r="BG119" i="13"/>
  <c r="BK119" i="13"/>
  <c r="BO119" i="13"/>
  <c r="BO119" i="15" s="1"/>
  <c r="BS119" i="13"/>
  <c r="BS119" i="15" s="1"/>
  <c r="BW119" i="13"/>
  <c r="CA119" i="13"/>
  <c r="CA119" i="15" s="1"/>
  <c r="CE119" i="13"/>
  <c r="CI119" i="13"/>
  <c r="CI119" i="15" s="1"/>
  <c r="CM119" i="13"/>
  <c r="CQ119" i="13"/>
  <c r="CQ119" i="15" s="1"/>
  <c r="CU119" i="13"/>
  <c r="CU119" i="15" s="1"/>
  <c r="CY119" i="13"/>
  <c r="CY119" i="15" s="1"/>
  <c r="DC119" i="13"/>
  <c r="DG119" i="13"/>
  <c r="DK119" i="13"/>
  <c r="DO119" i="13"/>
  <c r="DO119" i="15" s="1"/>
  <c r="G100" i="13"/>
  <c r="K100" i="13"/>
  <c r="K100" i="15" s="1"/>
  <c r="O100" i="13"/>
  <c r="O100" i="15" s="1"/>
  <c r="S100" i="13"/>
  <c r="W100" i="13"/>
  <c r="AA100" i="13"/>
  <c r="AA100" i="15" s="1"/>
  <c r="AE100" i="13"/>
  <c r="AI100" i="13"/>
  <c r="AM100" i="13"/>
  <c r="AQ100" i="13"/>
  <c r="AQ100" i="15" s="1"/>
  <c r="AU100" i="13"/>
  <c r="AU100" i="15" s="1"/>
  <c r="AY100" i="13"/>
  <c r="BC100" i="13"/>
  <c r="BG100" i="13"/>
  <c r="BG100" i="15" s="1"/>
  <c r="BK100" i="13"/>
  <c r="BO100" i="13"/>
  <c r="BS100" i="13"/>
  <c r="BW100" i="13"/>
  <c r="BW100" i="15" s="1"/>
  <c r="CA100" i="13"/>
  <c r="CA100" i="15" s="1"/>
  <c r="CE100" i="13"/>
  <c r="CI100" i="13"/>
  <c r="CM100" i="13"/>
  <c r="CM100" i="15" s="1"/>
  <c r="CQ100" i="13"/>
  <c r="CU100" i="13"/>
  <c r="CY100" i="13"/>
  <c r="DC100" i="13"/>
  <c r="DC100" i="15" s="1"/>
  <c r="DG100" i="13"/>
  <c r="DG100" i="15" s="1"/>
  <c r="DK100" i="13"/>
  <c r="DO100" i="13"/>
  <c r="DS100" i="13"/>
  <c r="DS100" i="15" s="1"/>
  <c r="DW100" i="13"/>
  <c r="EA100" i="13"/>
  <c r="EE100" i="13"/>
  <c r="G102" i="13"/>
  <c r="G102" i="15" s="1"/>
  <c r="K102" i="13"/>
  <c r="K102" i="15" s="1"/>
  <c r="O102" i="13"/>
  <c r="S102" i="13"/>
  <c r="W102" i="13"/>
  <c r="W102" i="15" s="1"/>
  <c r="AA102" i="13"/>
  <c r="AE102" i="13"/>
  <c r="AI102" i="13"/>
  <c r="AM102" i="13"/>
  <c r="AM102" i="15" s="1"/>
  <c r="AQ102" i="13"/>
  <c r="AQ102" i="15" s="1"/>
  <c r="AU102" i="13"/>
  <c r="AY102" i="13"/>
  <c r="BC102" i="13"/>
  <c r="BC102" i="15" s="1"/>
  <c r="BG102" i="13"/>
  <c r="BK102" i="13"/>
  <c r="BO102" i="13"/>
  <c r="BS102" i="13"/>
  <c r="BS102" i="15" s="1"/>
  <c r="BW102" i="13"/>
  <c r="BW102" i="15" s="1"/>
  <c r="CA102" i="13"/>
  <c r="CE102" i="13"/>
  <c r="CI102" i="13"/>
  <c r="CI102" i="15" s="1"/>
  <c r="CM102" i="13"/>
  <c r="CQ102" i="13"/>
  <c r="CU102" i="13"/>
  <c r="CY102" i="13"/>
  <c r="CY102" i="15" s="1"/>
  <c r="DC102" i="13"/>
  <c r="DC102" i="15" s="1"/>
  <c r="DG102" i="13"/>
  <c r="DK102" i="13"/>
  <c r="DO102" i="13"/>
  <c r="DO102" i="15" s="1"/>
  <c r="DS102" i="13"/>
  <c r="DW102" i="13"/>
  <c r="EA102" i="13"/>
  <c r="EE102" i="13"/>
  <c r="EE102" i="15" s="1"/>
  <c r="G104" i="13"/>
  <c r="G104" i="15" s="1"/>
  <c r="K104" i="13"/>
  <c r="O104" i="13"/>
  <c r="S104" i="13"/>
  <c r="S104" i="15" s="1"/>
  <c r="W104" i="13"/>
  <c r="AA104" i="13"/>
  <c r="AE104" i="13"/>
  <c r="AI104" i="13"/>
  <c r="AI104" i="15" s="1"/>
  <c r="AM104" i="13"/>
  <c r="AM104" i="15" s="1"/>
  <c r="AQ104" i="13"/>
  <c r="AU104" i="13"/>
  <c r="AY104" i="13"/>
  <c r="AY104" i="15" s="1"/>
  <c r="BC104" i="13"/>
  <c r="BG104" i="13"/>
  <c r="BK104" i="13"/>
  <c r="BO104" i="13"/>
  <c r="BO104" i="15" s="1"/>
  <c r="BS104" i="13"/>
  <c r="BS104" i="15" s="1"/>
  <c r="BW104" i="13"/>
  <c r="CA104" i="13"/>
  <c r="CE104" i="13"/>
  <c r="CE104" i="15" s="1"/>
  <c r="CI104" i="13"/>
  <c r="CM104" i="13"/>
  <c r="CQ104" i="13"/>
  <c r="CU104" i="13"/>
  <c r="CU104" i="15" s="1"/>
  <c r="CY104" i="13"/>
  <c r="CY104" i="15" s="1"/>
  <c r="DC104" i="13"/>
  <c r="DG104" i="13"/>
  <c r="DK104" i="13"/>
  <c r="DK104" i="15" s="1"/>
  <c r="DO104" i="13"/>
  <c r="DS104" i="13"/>
  <c r="DW104" i="13"/>
  <c r="EA104" i="13"/>
  <c r="EA104" i="15" s="1"/>
  <c r="EE104" i="13"/>
  <c r="EE104" i="15" s="1"/>
  <c r="G106" i="13"/>
  <c r="K106" i="13"/>
  <c r="O106" i="13"/>
  <c r="O106" i="15" s="1"/>
  <c r="S106" i="13"/>
  <c r="W106" i="13"/>
  <c r="AA106" i="13"/>
  <c r="AE106" i="13"/>
  <c r="AE106" i="15" s="1"/>
  <c r="AI106" i="13"/>
  <c r="AI106" i="15" s="1"/>
  <c r="AM106" i="13"/>
  <c r="AQ106" i="13"/>
  <c r="AU106" i="13"/>
  <c r="AU106" i="15" s="1"/>
  <c r="AY106" i="13"/>
  <c r="BC106" i="13"/>
  <c r="BG106" i="13"/>
  <c r="BK106" i="13"/>
  <c r="BK106" i="15" s="1"/>
  <c r="BO106" i="13"/>
  <c r="BO106" i="15" s="1"/>
  <c r="BS106" i="13"/>
  <c r="BW106" i="13"/>
  <c r="CA106" i="13"/>
  <c r="CA106" i="15" s="1"/>
  <c r="CE106" i="13"/>
  <c r="CI106" i="13"/>
  <c r="CM106" i="13"/>
  <c r="CQ106" i="13"/>
  <c r="CQ106" i="15" s="1"/>
  <c r="CU106" i="13"/>
  <c r="CU106" i="15" s="1"/>
  <c r="CY106" i="13"/>
  <c r="DC106" i="13"/>
  <c r="DG106" i="13"/>
  <c r="DG106" i="15" s="1"/>
  <c r="DK106" i="13"/>
  <c r="DO106" i="13"/>
  <c r="DS106" i="13"/>
  <c r="DW106" i="13"/>
  <c r="DW106" i="15" s="1"/>
  <c r="EA106" i="13"/>
  <c r="EA106" i="15" s="1"/>
  <c r="EE106" i="13"/>
  <c r="G108" i="13"/>
  <c r="K108" i="13"/>
  <c r="K108" i="15" s="1"/>
  <c r="O108" i="13"/>
  <c r="S108" i="13"/>
  <c r="W108" i="13"/>
  <c r="AA108" i="13"/>
  <c r="AA108" i="15" s="1"/>
  <c r="AE108" i="13"/>
  <c r="AE108" i="15" s="1"/>
  <c r="AI108" i="13"/>
  <c r="AM108" i="13"/>
  <c r="AQ108" i="13"/>
  <c r="AQ108" i="15" s="1"/>
  <c r="AU108" i="13"/>
  <c r="AY108" i="13"/>
  <c r="BC108" i="13"/>
  <c r="BG108" i="13"/>
  <c r="BG108" i="15" s="1"/>
  <c r="BK108" i="13"/>
  <c r="BK108" i="15" s="1"/>
  <c r="BO108" i="13"/>
  <c r="BS108" i="13"/>
  <c r="BW108" i="13"/>
  <c r="BW108" i="15" s="1"/>
  <c r="CA108" i="13"/>
  <c r="CE108" i="13"/>
  <c r="CI108" i="13"/>
  <c r="CM108" i="13"/>
  <c r="CM108" i="15" s="1"/>
  <c r="CQ108" i="13"/>
  <c r="CQ108" i="15" s="1"/>
  <c r="CU108" i="13"/>
  <c r="CY108" i="13"/>
  <c r="DC108" i="13"/>
  <c r="DC108" i="15" s="1"/>
  <c r="DG108" i="13"/>
  <c r="DK108" i="13"/>
  <c r="DO108" i="13"/>
  <c r="DS108" i="13"/>
  <c r="DS108" i="15" s="1"/>
  <c r="DW108" i="13"/>
  <c r="DW108" i="15" s="1"/>
  <c r="EA108" i="13"/>
  <c r="EE108" i="13"/>
  <c r="G110" i="13"/>
  <c r="G110" i="15" s="1"/>
  <c r="K110" i="13"/>
  <c r="O110" i="13"/>
  <c r="S110" i="13"/>
  <c r="W110" i="13"/>
  <c r="W110" i="15" s="1"/>
  <c r="AA110" i="13"/>
  <c r="AA110" i="15" s="1"/>
  <c r="AE110" i="13"/>
  <c r="AI110" i="13"/>
  <c r="AM110" i="13"/>
  <c r="AM110" i="15" s="1"/>
  <c r="AQ110" i="13"/>
  <c r="AU110" i="13"/>
  <c r="AY110" i="13"/>
  <c r="BC110" i="13"/>
  <c r="BC110" i="15" s="1"/>
  <c r="BG110" i="13"/>
  <c r="BG110" i="15" s="1"/>
  <c r="BK110" i="13"/>
  <c r="BO110" i="13"/>
  <c r="BS110" i="13"/>
  <c r="BS110" i="15" s="1"/>
  <c r="BW110" i="13"/>
  <c r="CA110" i="13"/>
  <c r="CE110" i="13"/>
  <c r="CI110" i="13"/>
  <c r="CI110" i="15" s="1"/>
  <c r="CM110" i="13"/>
  <c r="CM110" i="15" s="1"/>
  <c r="CQ110" i="13"/>
  <c r="CU110" i="13"/>
  <c r="CY110" i="13"/>
  <c r="CY110" i="15" s="1"/>
  <c r="DC110" i="13"/>
  <c r="DG110" i="13"/>
  <c r="DK110" i="13"/>
  <c r="DO110" i="13"/>
  <c r="DO110" i="15" s="1"/>
  <c r="DS110" i="13"/>
  <c r="DS110" i="15" s="1"/>
  <c r="DW110" i="13"/>
  <c r="EA110" i="13"/>
  <c r="EE110" i="13"/>
  <c r="EE110" i="15" s="1"/>
  <c r="G112" i="13"/>
  <c r="K112" i="13"/>
  <c r="O112" i="13"/>
  <c r="S112" i="13"/>
  <c r="S112" i="15" s="1"/>
  <c r="W112" i="13"/>
  <c r="W112" i="15" s="1"/>
  <c r="AA112" i="13"/>
  <c r="AE112" i="13"/>
  <c r="AI112" i="13"/>
  <c r="AI112" i="15" s="1"/>
  <c r="AM112" i="13"/>
  <c r="AQ112" i="13"/>
  <c r="AU112" i="13"/>
  <c r="AY112" i="13"/>
  <c r="AY112" i="15" s="1"/>
  <c r="BC112" i="13"/>
  <c r="BC112" i="15" s="1"/>
  <c r="BG112" i="13"/>
  <c r="BK112" i="13"/>
  <c r="BO112" i="13"/>
  <c r="BO112" i="15" s="1"/>
  <c r="BS112" i="13"/>
  <c r="BW112" i="13"/>
  <c r="CA112" i="13"/>
  <c r="CE112" i="13"/>
  <c r="CE112" i="15" s="1"/>
  <c r="CI112" i="13"/>
  <c r="CI112" i="15" s="1"/>
  <c r="CM112" i="13"/>
  <c r="CQ112" i="13"/>
  <c r="CU112" i="13"/>
  <c r="CU112" i="15" s="1"/>
  <c r="CY112" i="13"/>
  <c r="DC112" i="13"/>
  <c r="DG112" i="13"/>
  <c r="DK112" i="13"/>
  <c r="DK112" i="15" s="1"/>
  <c r="DO112" i="13"/>
  <c r="DO112" i="15" s="1"/>
  <c r="DS112" i="13"/>
  <c r="DW112" i="13"/>
  <c r="EA112" i="13"/>
  <c r="EA112" i="15" s="1"/>
  <c r="EE112" i="13"/>
  <c r="G114" i="13"/>
  <c r="K114" i="13"/>
  <c r="O114" i="13"/>
  <c r="O114" i="15" s="1"/>
  <c r="S114" i="13"/>
  <c r="S114" i="15" s="1"/>
  <c r="W114" i="13"/>
  <c r="AA114" i="13"/>
  <c r="AE114" i="13"/>
  <c r="AE114" i="15" s="1"/>
  <c r="AI114" i="13"/>
  <c r="AM114" i="13"/>
  <c r="AQ114" i="13"/>
  <c r="AU114" i="13"/>
  <c r="AU114" i="15" s="1"/>
  <c r="AY114" i="13"/>
  <c r="AY114" i="15" s="1"/>
  <c r="BC114" i="13"/>
  <c r="BG114" i="13"/>
  <c r="BK114" i="13"/>
  <c r="BK114" i="15" s="1"/>
  <c r="BO114" i="13"/>
  <c r="BS114" i="13"/>
  <c r="BW114" i="13"/>
  <c r="CA114" i="13"/>
  <c r="CA114" i="15" s="1"/>
  <c r="CE114" i="13"/>
  <c r="CE114" i="15" s="1"/>
  <c r="CI114" i="13"/>
  <c r="CM114" i="13"/>
  <c r="CQ114" i="13"/>
  <c r="CQ114" i="15" s="1"/>
  <c r="CU114" i="13"/>
  <c r="CY114" i="13"/>
  <c r="DC114" i="13"/>
  <c r="DG114" i="13"/>
  <c r="DG114" i="15" s="1"/>
  <c r="DK114" i="13"/>
  <c r="DK114" i="15" s="1"/>
  <c r="DS119" i="13"/>
  <c r="DW119" i="13"/>
  <c r="EA119" i="13"/>
  <c r="EE119" i="13"/>
  <c r="EE119" i="15" s="1"/>
  <c r="G121" i="13"/>
  <c r="K121" i="13"/>
  <c r="K121" i="15" s="1"/>
  <c r="O121" i="13"/>
  <c r="O121" i="15" s="1"/>
  <c r="S121" i="13"/>
  <c r="W121" i="13"/>
  <c r="W121" i="15" s="1"/>
  <c r="AA121" i="13"/>
  <c r="AE121" i="13"/>
  <c r="AI121" i="13"/>
  <c r="AM121" i="13"/>
  <c r="AM121" i="15" s="1"/>
  <c r="AQ121" i="13"/>
  <c r="AU121" i="13"/>
  <c r="AY121" i="13"/>
  <c r="AY121" i="15" s="1"/>
  <c r="BC121" i="13"/>
  <c r="BC121" i="15" s="1"/>
  <c r="BG121" i="13"/>
  <c r="BK121" i="13"/>
  <c r="BK121" i="15" s="1"/>
  <c r="BO121" i="13"/>
  <c r="BS121" i="13"/>
  <c r="BS121" i="15" s="1"/>
  <c r="BW121" i="13"/>
  <c r="CA121" i="13"/>
  <c r="CA121" i="15" s="1"/>
  <c r="CE121" i="13"/>
  <c r="CE121" i="15" s="1"/>
  <c r="CI121" i="13"/>
  <c r="CI121" i="15" s="1"/>
  <c r="CM121" i="13"/>
  <c r="CQ121" i="13"/>
  <c r="CU121" i="13"/>
  <c r="CY121" i="13"/>
  <c r="CY121" i="15" s="1"/>
  <c r="DC121" i="13"/>
  <c r="DG121" i="13"/>
  <c r="DK121" i="13"/>
  <c r="DK121" i="15" s="1"/>
  <c r="DO121" i="13"/>
  <c r="DO121" i="15" s="1"/>
  <c r="DS121" i="13"/>
  <c r="DW121" i="13"/>
  <c r="DW121" i="15" s="1"/>
  <c r="EA121" i="13"/>
  <c r="EE121" i="13"/>
  <c r="EE121" i="15" s="1"/>
  <c r="G123" i="13"/>
  <c r="K123" i="13"/>
  <c r="K123" i="15" s="1"/>
  <c r="O123" i="13"/>
  <c r="S123" i="13"/>
  <c r="W123" i="13"/>
  <c r="W123" i="15" s="1"/>
  <c r="AA123" i="13"/>
  <c r="AA123" i="15" s="1"/>
  <c r="AE123" i="13"/>
  <c r="AI123" i="13"/>
  <c r="AM123" i="13"/>
  <c r="AM123" i="15" s="1"/>
  <c r="AQ123" i="13"/>
  <c r="AQ123" i="15" s="1"/>
  <c r="AU123" i="13"/>
  <c r="AU123" i="15" s="1"/>
  <c r="AY123" i="13"/>
  <c r="BC123" i="13"/>
  <c r="BC123" i="15" s="1"/>
  <c r="BG123" i="13"/>
  <c r="BK123" i="13"/>
  <c r="BO123" i="13"/>
  <c r="BS123" i="13"/>
  <c r="BS123" i="15" s="1"/>
  <c r="BW123" i="13"/>
  <c r="CA123" i="13"/>
  <c r="CA123" i="15" s="1"/>
  <c r="CE123" i="13"/>
  <c r="CI123" i="13"/>
  <c r="CI123" i="15" s="1"/>
  <c r="CM123" i="13"/>
  <c r="CM123" i="15" s="1"/>
  <c r="CQ123" i="13"/>
  <c r="CU123" i="13"/>
  <c r="CY123" i="13"/>
  <c r="CY123" i="15" s="1"/>
  <c r="DC123" i="13"/>
  <c r="DC123" i="15" s="1"/>
  <c r="DG123" i="13"/>
  <c r="DG123" i="15" s="1"/>
  <c r="DK123" i="13"/>
  <c r="DO123" i="13"/>
  <c r="DO123" i="15" s="1"/>
  <c r="DS123" i="13"/>
  <c r="DW123" i="13"/>
  <c r="EA123" i="13"/>
  <c r="EE123" i="13"/>
  <c r="EE123" i="15" s="1"/>
  <c r="G125" i="13"/>
  <c r="G125" i="15" s="1"/>
  <c r="K125" i="13"/>
  <c r="K125" i="15" s="1"/>
  <c r="O125" i="13"/>
  <c r="S125" i="13"/>
  <c r="W125" i="13"/>
  <c r="W125" i="15" s="1"/>
  <c r="AA125" i="13"/>
  <c r="AE125" i="13"/>
  <c r="AI125" i="13"/>
  <c r="AM125" i="13"/>
  <c r="AM125" i="15" s="1"/>
  <c r="AQ125" i="13"/>
  <c r="AQ125" i="15" s="1"/>
  <c r="AU125" i="13"/>
  <c r="AY125" i="13"/>
  <c r="BC125" i="13"/>
  <c r="BC125" i="15" s="1"/>
  <c r="BG125" i="13"/>
  <c r="BK125" i="13"/>
  <c r="BO125" i="13"/>
  <c r="BS125" i="13"/>
  <c r="BS125" i="15" s="1"/>
  <c r="BW125" i="13"/>
  <c r="BW125" i="15" s="1"/>
  <c r="CA125" i="13"/>
  <c r="CE125" i="13"/>
  <c r="CI125" i="13"/>
  <c r="CI125" i="15" s="1"/>
  <c r="CM125" i="13"/>
  <c r="CQ125" i="13"/>
  <c r="CU125" i="13"/>
  <c r="CY125" i="13"/>
  <c r="CY125" i="15" s="1"/>
  <c r="DC125" i="13"/>
  <c r="DC125" i="15" s="1"/>
  <c r="DG125" i="13"/>
  <c r="DK125" i="13"/>
  <c r="DO125" i="13"/>
  <c r="DO125" i="15" s="1"/>
  <c r="DS125" i="13"/>
  <c r="DW125" i="13"/>
  <c r="EA125" i="13"/>
  <c r="EE125" i="13"/>
  <c r="EE125" i="15" s="1"/>
  <c r="G127" i="13"/>
  <c r="G127" i="15" s="1"/>
  <c r="K127" i="13"/>
  <c r="K127" i="15" s="1"/>
  <c r="O127" i="13"/>
  <c r="S127" i="13"/>
  <c r="S127" i="15" s="1"/>
  <c r="W127" i="13"/>
  <c r="W127" i="15" s="1"/>
  <c r="AA127" i="13"/>
  <c r="AE127" i="13"/>
  <c r="AI127" i="13"/>
  <c r="AI127" i="15" s="1"/>
  <c r="AM127" i="13"/>
  <c r="AM127" i="15" s="1"/>
  <c r="AQ127" i="13"/>
  <c r="AU127" i="13"/>
  <c r="AY127" i="13"/>
  <c r="AY127" i="15" s="1"/>
  <c r="BC127" i="13"/>
  <c r="BC127" i="15" s="1"/>
  <c r="BG127" i="13"/>
  <c r="BK127" i="13"/>
  <c r="BO127" i="13"/>
  <c r="BS127" i="13"/>
  <c r="BS127" i="15" s="1"/>
  <c r="BW127" i="13"/>
  <c r="CA127" i="13"/>
  <c r="CE127" i="13"/>
  <c r="CE127" i="15" s="1"/>
  <c r="CI127" i="13"/>
  <c r="CI127" i="15" s="1"/>
  <c r="CM127" i="13"/>
  <c r="CQ127" i="13"/>
  <c r="CU127" i="13"/>
  <c r="CU127" i="15" s="1"/>
  <c r="CY127" i="13"/>
  <c r="CY127" i="15" s="1"/>
  <c r="DC127" i="13"/>
  <c r="DG127" i="13"/>
  <c r="DK127" i="13"/>
  <c r="DK127" i="15" s="1"/>
  <c r="DO127" i="13"/>
  <c r="DO127" i="15" s="1"/>
  <c r="DS127" i="13"/>
  <c r="DW127" i="13"/>
  <c r="EA127" i="13"/>
  <c r="EA127" i="15" s="1"/>
  <c r="EE127" i="13"/>
  <c r="EE127" i="15" s="1"/>
  <c r="G129" i="13"/>
  <c r="K129" i="13"/>
  <c r="K129" i="15" s="1"/>
  <c r="O129" i="13"/>
  <c r="O129" i="15" s="1"/>
  <c r="S129" i="13"/>
  <c r="W129" i="13"/>
  <c r="W129" i="15" s="1"/>
  <c r="AA129" i="13"/>
  <c r="AE129" i="13"/>
  <c r="AE129" i="15" s="1"/>
  <c r="AI129" i="13"/>
  <c r="AI129" i="15" s="1"/>
  <c r="AM129" i="13"/>
  <c r="AM129" i="15" s="1"/>
  <c r="AQ129" i="13"/>
  <c r="AU129" i="13"/>
  <c r="AU129" i="15" s="1"/>
  <c r="AY129" i="13"/>
  <c r="BC129" i="13"/>
  <c r="BC129" i="15" s="1"/>
  <c r="BG129" i="13"/>
  <c r="BK129" i="13"/>
  <c r="BK129" i="15" s="1"/>
  <c r="BO129" i="13"/>
  <c r="BO129" i="15" s="1"/>
  <c r="BS129" i="13"/>
  <c r="BS129" i="15" s="1"/>
  <c r="BW129" i="13"/>
  <c r="CA129" i="13"/>
  <c r="CA129" i="15" s="1"/>
  <c r="CE129" i="13"/>
  <c r="CI129" i="13"/>
  <c r="CI129" i="15" s="1"/>
  <c r="CM129" i="13"/>
  <c r="CQ129" i="13"/>
  <c r="CQ129" i="15" s="1"/>
  <c r="CU129" i="13"/>
  <c r="CU129" i="15" s="1"/>
  <c r="CY129" i="13"/>
  <c r="CY129" i="15" s="1"/>
  <c r="DC129" i="13"/>
  <c r="DG129" i="13"/>
  <c r="DK129" i="13"/>
  <c r="DO129" i="13"/>
  <c r="DO129" i="15" s="1"/>
  <c r="DS129" i="13"/>
  <c r="DW129" i="13"/>
  <c r="DW129" i="15" s="1"/>
  <c r="EA129" i="13"/>
  <c r="EE129" i="13"/>
  <c r="EE129" i="15" s="1"/>
  <c r="G131" i="13"/>
  <c r="K131" i="13"/>
  <c r="K131" i="15" s="1"/>
  <c r="O131" i="13"/>
  <c r="S131" i="13"/>
  <c r="W131" i="13"/>
  <c r="W131" i="15" s="1"/>
  <c r="AA131" i="13"/>
  <c r="AA131" i="15" s="1"/>
  <c r="AE131" i="13"/>
  <c r="AE131" i="15" s="1"/>
  <c r="AI131" i="13"/>
  <c r="AM131" i="13"/>
  <c r="AM131" i="15" s="1"/>
  <c r="AQ131" i="13"/>
  <c r="AQ131" i="15" s="1"/>
  <c r="AU131" i="13"/>
  <c r="AY131" i="13"/>
  <c r="BC131" i="13"/>
  <c r="BC131" i="15" s="1"/>
  <c r="BG131" i="13"/>
  <c r="BG131" i="15" s="1"/>
  <c r="BK131" i="13"/>
  <c r="BK131" i="15" s="1"/>
  <c r="BO131" i="13"/>
  <c r="BS131" i="13"/>
  <c r="BS131" i="15" s="1"/>
  <c r="BW131" i="13"/>
  <c r="BW131" i="15" s="1"/>
  <c r="CA131" i="13"/>
  <c r="CE131" i="13"/>
  <c r="CI131" i="13"/>
  <c r="CI131" i="15" s="1"/>
  <c r="CM131" i="13"/>
  <c r="CM131" i="15" s="1"/>
  <c r="CQ131" i="13"/>
  <c r="CQ131" i="15" s="1"/>
  <c r="CU131" i="13"/>
  <c r="CY131" i="13"/>
  <c r="CY131" i="15" s="1"/>
  <c r="DC131" i="13"/>
  <c r="DC131" i="15" s="1"/>
  <c r="DG131" i="13"/>
  <c r="DK131" i="13"/>
  <c r="DO131" i="13"/>
  <c r="DO131" i="15" s="1"/>
  <c r="DS131" i="13"/>
  <c r="DW131" i="13"/>
  <c r="DW131" i="15" s="1"/>
  <c r="EA131" i="13"/>
  <c r="EE131" i="13"/>
  <c r="EE131" i="15" s="1"/>
  <c r="G133" i="13"/>
  <c r="G133" i="15" s="1"/>
  <c r="K133" i="13"/>
  <c r="K133" i="15" s="1"/>
  <c r="O133" i="13"/>
  <c r="S133" i="13"/>
  <c r="W133" i="13"/>
  <c r="W133" i="15" s="1"/>
  <c r="AA133" i="13"/>
  <c r="AA133" i="15" s="1"/>
  <c r="AE133" i="13"/>
  <c r="AI133" i="13"/>
  <c r="AM133" i="13"/>
  <c r="AM133" i="15" s="1"/>
  <c r="AQ133" i="13"/>
  <c r="AU133" i="13"/>
  <c r="AY133" i="13"/>
  <c r="BC133" i="13"/>
  <c r="BC133" i="15" s="1"/>
  <c r="BG133" i="13"/>
  <c r="BK133" i="13"/>
  <c r="BO133" i="13"/>
  <c r="BS133" i="13"/>
  <c r="BS133" i="15" s="1"/>
  <c r="BW133" i="13"/>
  <c r="CA133" i="13"/>
  <c r="CE133" i="13"/>
  <c r="CI133" i="13"/>
  <c r="CI133" i="15" s="1"/>
  <c r="CM133" i="13"/>
  <c r="CM133" i="15" s="1"/>
  <c r="CQ133" i="13"/>
  <c r="CU133" i="13"/>
  <c r="CY133" i="13"/>
  <c r="CY133" i="15" s="1"/>
  <c r="DC133" i="13"/>
  <c r="DG133" i="13"/>
  <c r="DK133" i="13"/>
  <c r="DO133" i="13"/>
  <c r="DO133" i="15" s="1"/>
  <c r="DS133" i="13"/>
  <c r="DS133" i="15" s="1"/>
  <c r="DW133" i="13"/>
  <c r="EA133" i="13"/>
  <c r="EE133" i="13"/>
  <c r="EE133" i="15" s="1"/>
  <c r="G135" i="13"/>
  <c r="K135" i="13"/>
  <c r="K135" i="15" s="1"/>
  <c r="O135" i="13"/>
  <c r="S135" i="13"/>
  <c r="S135" i="15" s="1"/>
  <c r="W135" i="13"/>
  <c r="W135" i="15" s="1"/>
  <c r="AA135" i="13"/>
  <c r="AE135" i="13"/>
  <c r="AI135" i="13"/>
  <c r="AI135" i="15" s="1"/>
  <c r="AM135" i="13"/>
  <c r="AM135" i="15" s="1"/>
  <c r="AQ135" i="13"/>
  <c r="AU135" i="13"/>
  <c r="AY135" i="13"/>
  <c r="AY135" i="15" s="1"/>
  <c r="DO114" i="13"/>
  <c r="DO114" i="15" s="1"/>
  <c r="DS114" i="13"/>
  <c r="DW114" i="13"/>
  <c r="EA114" i="13"/>
  <c r="EA114" i="15" s="1"/>
  <c r="EE114" i="13"/>
  <c r="G116" i="13"/>
  <c r="K116" i="13"/>
  <c r="O116" i="13"/>
  <c r="O116" i="15" s="1"/>
  <c r="S116" i="13"/>
  <c r="S116" i="15" s="1"/>
  <c r="W116" i="13"/>
  <c r="AA116" i="13"/>
  <c r="AE116" i="13"/>
  <c r="AE116" i="15" s="1"/>
  <c r="AI116" i="13"/>
  <c r="AM116" i="13"/>
  <c r="AQ116" i="13"/>
  <c r="AU116" i="13"/>
  <c r="AU116" i="15" s="1"/>
  <c r="AY116" i="13"/>
  <c r="AY116" i="15" s="1"/>
  <c r="BC116" i="13"/>
  <c r="BG116" i="13"/>
  <c r="BK116" i="13"/>
  <c r="BK116" i="15" s="1"/>
  <c r="BO116" i="13"/>
  <c r="BS116" i="13"/>
  <c r="BW116" i="13"/>
  <c r="CA116" i="13"/>
  <c r="CA116" i="15" s="1"/>
  <c r="CE116" i="13"/>
  <c r="CE116" i="15" s="1"/>
  <c r="CI116" i="13"/>
  <c r="CM116" i="13"/>
  <c r="CQ116" i="13"/>
  <c r="CQ116" i="15" s="1"/>
  <c r="CU116" i="13"/>
  <c r="CY116" i="13"/>
  <c r="DC116" i="13"/>
  <c r="DG116" i="13"/>
  <c r="DG116" i="15" s="1"/>
  <c r="DK116" i="13"/>
  <c r="DK116" i="15" s="1"/>
  <c r="DO116" i="13"/>
  <c r="DS116" i="13"/>
  <c r="DW116" i="13"/>
  <c r="DW116" i="15" s="1"/>
  <c r="EA116" i="13"/>
  <c r="EE116" i="13"/>
  <c r="G118" i="13"/>
  <c r="K118" i="13"/>
  <c r="K118" i="15" s="1"/>
  <c r="O118" i="13"/>
  <c r="O118" i="15" s="1"/>
  <c r="S118" i="13"/>
  <c r="W118" i="13"/>
  <c r="AA118" i="13"/>
  <c r="AA118" i="15" s="1"/>
  <c r="AE118" i="13"/>
  <c r="AI118" i="13"/>
  <c r="AM118" i="13"/>
  <c r="AQ118" i="13"/>
  <c r="AQ118" i="15" s="1"/>
  <c r="AU118" i="13"/>
  <c r="AU118" i="15" s="1"/>
  <c r="AY118" i="13"/>
  <c r="BC118" i="13"/>
  <c r="BG118" i="13"/>
  <c r="BG118" i="15" s="1"/>
  <c r="BK118" i="13"/>
  <c r="BO118" i="13"/>
  <c r="BS118" i="13"/>
  <c r="BW118" i="13"/>
  <c r="BW118" i="15" s="1"/>
  <c r="CA118" i="13"/>
  <c r="CA118" i="15" s="1"/>
  <c r="CE118" i="13"/>
  <c r="CI118" i="13"/>
  <c r="CM118" i="13"/>
  <c r="CM118" i="15" s="1"/>
  <c r="CQ118" i="13"/>
  <c r="CU118" i="13"/>
  <c r="CY118" i="13"/>
  <c r="DC118" i="13"/>
  <c r="DC118" i="15" s="1"/>
  <c r="DG118" i="13"/>
  <c r="DG118" i="15" s="1"/>
  <c r="DK118" i="13"/>
  <c r="DO118" i="13"/>
  <c r="DS118" i="13"/>
  <c r="DS118" i="15" s="1"/>
  <c r="DW118" i="13"/>
  <c r="EA118" i="13"/>
  <c r="EE118" i="13"/>
  <c r="G120" i="13"/>
  <c r="G120" i="15" s="1"/>
  <c r="K120" i="13"/>
  <c r="K120" i="15" s="1"/>
  <c r="O120" i="13"/>
  <c r="S120" i="13"/>
  <c r="W120" i="13"/>
  <c r="W120" i="15" s="1"/>
  <c r="AA120" i="13"/>
  <c r="AE120" i="13"/>
  <c r="AI120" i="13"/>
  <c r="AM120" i="13"/>
  <c r="AM120" i="15" s="1"/>
  <c r="AQ120" i="13"/>
  <c r="AQ120" i="15" s="1"/>
  <c r="AU120" i="13"/>
  <c r="AY120" i="13"/>
  <c r="BC120" i="13"/>
  <c r="BC120" i="15" s="1"/>
  <c r="BG120" i="13"/>
  <c r="BK120" i="13"/>
  <c r="BO120" i="13"/>
  <c r="BS120" i="13"/>
  <c r="BS120" i="15" s="1"/>
  <c r="BW120" i="13"/>
  <c r="BW120" i="15" s="1"/>
  <c r="CA120" i="13"/>
  <c r="CE120" i="13"/>
  <c r="CI120" i="13"/>
  <c r="CI120" i="15" s="1"/>
  <c r="CM120" i="13"/>
  <c r="CQ120" i="13"/>
  <c r="CU120" i="13"/>
  <c r="CY120" i="13"/>
  <c r="CY120" i="15" s="1"/>
  <c r="DC120" i="13"/>
  <c r="DC120" i="15" s="1"/>
  <c r="DG120" i="13"/>
  <c r="DK120" i="13"/>
  <c r="DO120" i="13"/>
  <c r="DO120" i="15" s="1"/>
  <c r="DS120" i="13"/>
  <c r="DW120" i="13"/>
  <c r="EA120" i="13"/>
  <c r="EE120" i="13"/>
  <c r="EE120" i="15" s="1"/>
  <c r="G122" i="13"/>
  <c r="G122" i="15" s="1"/>
  <c r="K122" i="13"/>
  <c r="O122" i="13"/>
  <c r="S122" i="13"/>
  <c r="S122" i="15" s="1"/>
  <c r="W122" i="13"/>
  <c r="AA122" i="13"/>
  <c r="AE122" i="13"/>
  <c r="AI122" i="13"/>
  <c r="AI122" i="15" s="1"/>
  <c r="AM122" i="13"/>
  <c r="AM122" i="15" s="1"/>
  <c r="AQ122" i="13"/>
  <c r="AU122" i="13"/>
  <c r="AY122" i="13"/>
  <c r="AY122" i="15" s="1"/>
  <c r="BC122" i="13"/>
  <c r="BG122" i="13"/>
  <c r="BK122" i="13"/>
  <c r="BO122" i="13"/>
  <c r="BO122" i="15" s="1"/>
  <c r="BS122" i="13"/>
  <c r="BS122" i="15" s="1"/>
  <c r="BW122" i="13"/>
  <c r="CA122" i="13"/>
  <c r="CE122" i="13"/>
  <c r="CE122" i="15" s="1"/>
  <c r="CI122" i="13"/>
  <c r="CM122" i="13"/>
  <c r="CQ122" i="13"/>
  <c r="CU122" i="13"/>
  <c r="CU122" i="15" s="1"/>
  <c r="CY122" i="13"/>
  <c r="CY122" i="15" s="1"/>
  <c r="DC122" i="13"/>
  <c r="DG122" i="13"/>
  <c r="DK122" i="13"/>
  <c r="DK122" i="15" s="1"/>
  <c r="DO122" i="13"/>
  <c r="DS122" i="13"/>
  <c r="DW122" i="13"/>
  <c r="EA122" i="13"/>
  <c r="EA122" i="15" s="1"/>
  <c r="EE122" i="13"/>
  <c r="EE122" i="15" s="1"/>
  <c r="G124" i="13"/>
  <c r="K124" i="13"/>
  <c r="O124" i="13"/>
  <c r="O124" i="15" s="1"/>
  <c r="S124" i="13"/>
  <c r="W124" i="13"/>
  <c r="AA124" i="13"/>
  <c r="AE124" i="13"/>
  <c r="AE124" i="15" s="1"/>
  <c r="AI124" i="13"/>
  <c r="AI124" i="15" s="1"/>
  <c r="AM124" i="13"/>
  <c r="AQ124" i="13"/>
  <c r="AU124" i="13"/>
  <c r="AU124" i="15" s="1"/>
  <c r="AY124" i="13"/>
  <c r="BC124" i="13"/>
  <c r="BG124" i="13"/>
  <c r="BK124" i="13"/>
  <c r="BK124" i="15" s="1"/>
  <c r="BO124" i="13"/>
  <c r="BO124" i="15" s="1"/>
  <c r="BS124" i="13"/>
  <c r="BW124" i="13"/>
  <c r="CA124" i="13"/>
  <c r="CA124" i="15" s="1"/>
  <c r="CE124" i="13"/>
  <c r="CI124" i="13"/>
  <c r="CM124" i="13"/>
  <c r="CQ124" i="13"/>
  <c r="CQ124" i="15" s="1"/>
  <c r="CU124" i="13"/>
  <c r="CU124" i="15" s="1"/>
  <c r="CY124" i="13"/>
  <c r="DC124" i="13"/>
  <c r="DG124" i="13"/>
  <c r="DG124" i="15" s="1"/>
  <c r="DK124" i="13"/>
  <c r="DO124" i="13"/>
  <c r="DS124" i="13"/>
  <c r="DW124" i="13"/>
  <c r="DW124" i="15" s="1"/>
  <c r="EA124" i="13"/>
  <c r="EA124" i="15" s="1"/>
  <c r="EE124" i="13"/>
  <c r="BC135" i="13"/>
  <c r="BC135" i="15" s="1"/>
  <c r="BG135" i="13"/>
  <c r="BG135" i="15" s="1"/>
  <c r="BK135" i="13"/>
  <c r="BO135" i="13"/>
  <c r="BS135" i="13"/>
  <c r="BS135" i="15" s="1"/>
  <c r="BW135" i="13"/>
  <c r="BW135" i="15" s="1"/>
  <c r="CA135" i="13"/>
  <c r="CA135" i="15" s="1"/>
  <c r="CE135" i="13"/>
  <c r="CI135" i="13"/>
  <c r="CI135" i="15" s="1"/>
  <c r="CM135" i="13"/>
  <c r="CM135" i="15" s="1"/>
  <c r="CQ135" i="13"/>
  <c r="CU135" i="13"/>
  <c r="CY135" i="13"/>
  <c r="CY135" i="15" s="1"/>
  <c r="DC135" i="13"/>
  <c r="DC135" i="15" s="1"/>
  <c r="DG135" i="13"/>
  <c r="DG135" i="15" s="1"/>
  <c r="DK135" i="13"/>
  <c r="DO135" i="13"/>
  <c r="DO135" i="15" s="1"/>
  <c r="DS135" i="13"/>
  <c r="DS135" i="15" s="1"/>
  <c r="DW135" i="13"/>
  <c r="EA135" i="13"/>
  <c r="EE135" i="13"/>
  <c r="EE135" i="15" s="1"/>
  <c r="G137" i="13"/>
  <c r="G137" i="15" s="1"/>
  <c r="K137" i="13"/>
  <c r="K137" i="15" s="1"/>
  <c r="O137" i="13"/>
  <c r="S137" i="13"/>
  <c r="W137" i="13"/>
  <c r="W137" i="15" s="1"/>
  <c r="AA137" i="13"/>
  <c r="AE137" i="13"/>
  <c r="AI137" i="13"/>
  <c r="AM137" i="13"/>
  <c r="AM137" i="15" s="1"/>
  <c r="AQ137" i="13"/>
  <c r="AQ137" i="15" s="1"/>
  <c r="AU137" i="13"/>
  <c r="AY137" i="13"/>
  <c r="BC137" i="13"/>
  <c r="BC137" i="15" s="1"/>
  <c r="BG137" i="13"/>
  <c r="BK137" i="13"/>
  <c r="BO137" i="13"/>
  <c r="BS137" i="13"/>
  <c r="BS137" i="15" s="1"/>
  <c r="BW137" i="13"/>
  <c r="BW137" i="15" s="1"/>
  <c r="CA137" i="13"/>
  <c r="CE137" i="13"/>
  <c r="CI137" i="13"/>
  <c r="CI137" i="15" s="1"/>
  <c r="CM137" i="13"/>
  <c r="CQ137" i="13"/>
  <c r="CU137" i="13"/>
  <c r="CY137" i="13"/>
  <c r="CY137" i="15" s="1"/>
  <c r="DC137" i="13"/>
  <c r="DC137" i="15" s="1"/>
  <c r="DG137" i="13"/>
  <c r="DK137" i="13"/>
  <c r="DO137" i="13"/>
  <c r="DO137" i="15" s="1"/>
  <c r="DS137" i="13"/>
  <c r="DW137" i="13"/>
  <c r="EA137" i="13"/>
  <c r="EE137" i="13"/>
  <c r="EE137" i="15" s="1"/>
  <c r="G139" i="13"/>
  <c r="G139" i="15" s="1"/>
  <c r="K139" i="13"/>
  <c r="K139" i="15" s="1"/>
  <c r="O139" i="13"/>
  <c r="S139" i="13"/>
  <c r="S139" i="15" s="1"/>
  <c r="W139" i="13"/>
  <c r="W139" i="15" s="1"/>
  <c r="AA139" i="13"/>
  <c r="AE139" i="13"/>
  <c r="AI139" i="13"/>
  <c r="AI139" i="15" s="1"/>
  <c r="AM139" i="13"/>
  <c r="AM139" i="15" s="1"/>
  <c r="AQ139" i="13"/>
  <c r="AU139" i="13"/>
  <c r="AY139" i="13"/>
  <c r="AY139" i="15" s="1"/>
  <c r="BC139" i="13"/>
  <c r="BC139" i="15" s="1"/>
  <c r="BG139" i="13"/>
  <c r="BK139" i="13"/>
  <c r="BO139" i="13"/>
  <c r="BO139" i="15" s="1"/>
  <c r="BS139" i="13"/>
  <c r="BS139" i="15" s="1"/>
  <c r="BW139" i="13"/>
  <c r="CA139" i="13"/>
  <c r="CE139" i="13"/>
  <c r="CE139" i="15" s="1"/>
  <c r="CI139" i="13"/>
  <c r="CI139" i="15" s="1"/>
  <c r="CM139" i="13"/>
  <c r="CQ139" i="13"/>
  <c r="CU139" i="13"/>
  <c r="CY139" i="13"/>
  <c r="CY139" i="15" s="1"/>
  <c r="DC139" i="13"/>
  <c r="DG139" i="13"/>
  <c r="DK139" i="13"/>
  <c r="DK139" i="15" s="1"/>
  <c r="DO139" i="13"/>
  <c r="DO139" i="15" s="1"/>
  <c r="DS139" i="13"/>
  <c r="DW139" i="13"/>
  <c r="EA139" i="13"/>
  <c r="EA139" i="15" s="1"/>
  <c r="EE139" i="13"/>
  <c r="EE139" i="15" s="1"/>
  <c r="G141" i="13"/>
  <c r="K141" i="13"/>
  <c r="K141" i="15" s="1"/>
  <c r="O141" i="13"/>
  <c r="O141" i="15" s="1"/>
  <c r="S141" i="13"/>
  <c r="W141" i="13"/>
  <c r="W141" i="15" s="1"/>
  <c r="AA141" i="13"/>
  <c r="AE141" i="13"/>
  <c r="AE141" i="15" s="1"/>
  <c r="AI141" i="13"/>
  <c r="AI141" i="15" s="1"/>
  <c r="AM141" i="13"/>
  <c r="AM141" i="15" s="1"/>
  <c r="AQ141" i="13"/>
  <c r="AU141" i="13"/>
  <c r="AU141" i="15" s="1"/>
  <c r="AY141" i="13"/>
  <c r="BC141" i="13"/>
  <c r="BC141" i="15" s="1"/>
  <c r="BG141" i="13"/>
  <c r="BK141" i="13"/>
  <c r="BK141" i="15" s="1"/>
  <c r="BO141" i="13"/>
  <c r="BS141" i="13"/>
  <c r="BS141" i="15" s="1"/>
  <c r="BW141" i="13"/>
  <c r="CA141" i="13"/>
  <c r="CA141" i="15" s="1"/>
  <c r="CE141" i="13"/>
  <c r="CI141" i="13"/>
  <c r="CI141" i="15" s="1"/>
  <c r="CM141" i="13"/>
  <c r="CQ141" i="13"/>
  <c r="CQ141" i="15" s="1"/>
  <c r="CU141" i="13"/>
  <c r="CU141" i="15" s="1"/>
  <c r="CY141" i="13"/>
  <c r="CY141" i="15" s="1"/>
  <c r="DC141" i="13"/>
  <c r="DG141" i="13"/>
  <c r="DG141" i="15" s="1"/>
  <c r="DK141" i="13"/>
  <c r="DO141" i="13"/>
  <c r="DO141" i="15" s="1"/>
  <c r="DS141" i="13"/>
  <c r="DW141" i="13"/>
  <c r="DW141" i="15" s="1"/>
  <c r="EA141" i="13"/>
  <c r="EE141" i="13"/>
  <c r="EE141" i="15" s="1"/>
  <c r="G143" i="13"/>
  <c r="K143" i="13"/>
  <c r="K143" i="15" s="1"/>
  <c r="O143" i="13"/>
  <c r="S143" i="13"/>
  <c r="W143" i="13"/>
  <c r="W143" i="15" s="1"/>
  <c r="AA143" i="13"/>
  <c r="AA143" i="15" s="1"/>
  <c r="AE143" i="13"/>
  <c r="AE143" i="15" s="1"/>
  <c r="AI143" i="13"/>
  <c r="AM143" i="13"/>
  <c r="AM143" i="15" s="1"/>
  <c r="AQ143" i="13"/>
  <c r="AQ143" i="15" s="1"/>
  <c r="AU143" i="13"/>
  <c r="AY143" i="13"/>
  <c r="BC143" i="13"/>
  <c r="BC143" i="15" s="1"/>
  <c r="BG143" i="13"/>
  <c r="BG143" i="15" s="1"/>
  <c r="BK143" i="13"/>
  <c r="BK143" i="15" s="1"/>
  <c r="BO143" i="13"/>
  <c r="BS143" i="13"/>
  <c r="BS143" i="15" s="1"/>
  <c r="BW143" i="13"/>
  <c r="BW143" i="15" s="1"/>
  <c r="CA143" i="13"/>
  <c r="CE143" i="13"/>
  <c r="CI143" i="13"/>
  <c r="CI143" i="15" s="1"/>
  <c r="CM143" i="13"/>
  <c r="CM143" i="15" s="1"/>
  <c r="CQ143" i="13"/>
  <c r="CQ143" i="15" s="1"/>
  <c r="CU143" i="13"/>
  <c r="CY143" i="13"/>
  <c r="CY143" i="15" s="1"/>
  <c r="DC143" i="13"/>
  <c r="DG143" i="13"/>
  <c r="DK143" i="13"/>
  <c r="DO143" i="13"/>
  <c r="DO143" i="15" s="1"/>
  <c r="DS143" i="13"/>
  <c r="DS143" i="15" s="1"/>
  <c r="DW143" i="13"/>
  <c r="DW143" i="15" s="1"/>
  <c r="EA143" i="13"/>
  <c r="EE143" i="13"/>
  <c r="EE143" i="15" s="1"/>
  <c r="G145" i="13"/>
  <c r="G145" i="15" s="1"/>
  <c r="K145" i="13"/>
  <c r="K145" i="15" s="1"/>
  <c r="O145" i="13"/>
  <c r="S145" i="13"/>
  <c r="W145" i="13"/>
  <c r="W145" i="15" s="1"/>
  <c r="AA145" i="13"/>
  <c r="AA145" i="15" s="1"/>
  <c r="AE145" i="13"/>
  <c r="AI145" i="13"/>
  <c r="AM145" i="13"/>
  <c r="AM145" i="15" s="1"/>
  <c r="AQ145" i="13"/>
  <c r="AU145" i="13"/>
  <c r="AY145" i="13"/>
  <c r="BC145" i="13"/>
  <c r="BC145" i="15" s="1"/>
  <c r="BG145" i="13"/>
  <c r="BG145" i="15" s="1"/>
  <c r="BK145" i="13"/>
  <c r="BO145" i="13"/>
  <c r="BS145" i="13"/>
  <c r="BS145" i="15" s="1"/>
  <c r="G126" i="13"/>
  <c r="K126" i="13"/>
  <c r="O126" i="13"/>
  <c r="S126" i="13"/>
  <c r="S126" i="15" s="1"/>
  <c r="W126" i="13"/>
  <c r="W126" i="15" s="1"/>
  <c r="AA126" i="13"/>
  <c r="AE126" i="13"/>
  <c r="AI126" i="13"/>
  <c r="AI126" i="15" s="1"/>
  <c r="AM126" i="13"/>
  <c r="AQ126" i="13"/>
  <c r="AU126" i="13"/>
  <c r="AY126" i="13"/>
  <c r="AY126" i="15" s="1"/>
  <c r="BC126" i="13"/>
  <c r="BC126" i="15" s="1"/>
  <c r="BG126" i="13"/>
  <c r="BK126" i="13"/>
  <c r="BO126" i="13"/>
  <c r="BO126" i="15" s="1"/>
  <c r="BS126" i="13"/>
  <c r="BW126" i="13"/>
  <c r="CA126" i="13"/>
  <c r="CE126" i="13"/>
  <c r="CE126" i="15" s="1"/>
  <c r="CI126" i="13"/>
  <c r="CI126" i="15" s="1"/>
  <c r="CM126" i="13"/>
  <c r="CQ126" i="13"/>
  <c r="CU126" i="13"/>
  <c r="CU126" i="15" s="1"/>
  <c r="CY126" i="13"/>
  <c r="DC126" i="13"/>
  <c r="DG126" i="13"/>
  <c r="DK126" i="13"/>
  <c r="DK126" i="15" s="1"/>
  <c r="DO126" i="13"/>
  <c r="DO126" i="15" s="1"/>
  <c r="DS126" i="13"/>
  <c r="DW126" i="13"/>
  <c r="EA126" i="13"/>
  <c r="EA126" i="15" s="1"/>
  <c r="EE126" i="13"/>
  <c r="G128" i="13"/>
  <c r="K128" i="13"/>
  <c r="O128" i="13"/>
  <c r="O128" i="15" s="1"/>
  <c r="S128" i="13"/>
  <c r="S128" i="15" s="1"/>
  <c r="W128" i="13"/>
  <c r="AA128" i="13"/>
  <c r="AE128" i="13"/>
  <c r="AE128" i="15" s="1"/>
  <c r="AI128" i="13"/>
  <c r="AM128" i="13"/>
  <c r="AQ128" i="13"/>
  <c r="AU128" i="13"/>
  <c r="AU128" i="15" s="1"/>
  <c r="AY128" i="13"/>
  <c r="AY128" i="15" s="1"/>
  <c r="BC128" i="13"/>
  <c r="BG128" i="13"/>
  <c r="BK128" i="13"/>
  <c r="BK128" i="15" s="1"/>
  <c r="BO128" i="13"/>
  <c r="BS128" i="13"/>
  <c r="BW128" i="13"/>
  <c r="CA128" i="13"/>
  <c r="CA128" i="15" s="1"/>
  <c r="CE128" i="13"/>
  <c r="CE128" i="15" s="1"/>
  <c r="CI128" i="13"/>
  <c r="CM128" i="13"/>
  <c r="CQ128" i="13"/>
  <c r="CQ128" i="15" s="1"/>
  <c r="CU128" i="13"/>
  <c r="CY128" i="13"/>
  <c r="DC128" i="13"/>
  <c r="DG128" i="13"/>
  <c r="DG128" i="15" s="1"/>
  <c r="DK128" i="13"/>
  <c r="DK128" i="15" s="1"/>
  <c r="DO128" i="13"/>
  <c r="DS128" i="13"/>
  <c r="DW128" i="13"/>
  <c r="DW128" i="15" s="1"/>
  <c r="EA128" i="13"/>
  <c r="EE128" i="13"/>
  <c r="G130" i="13"/>
  <c r="K130" i="13"/>
  <c r="K130" i="15" s="1"/>
  <c r="O130" i="13"/>
  <c r="O130" i="15" s="1"/>
  <c r="S130" i="13"/>
  <c r="W130" i="13"/>
  <c r="AA130" i="13"/>
  <c r="AA130" i="15" s="1"/>
  <c r="AE130" i="13"/>
  <c r="AI130" i="13"/>
  <c r="AM130" i="13"/>
  <c r="AQ130" i="13"/>
  <c r="AQ130" i="15" s="1"/>
  <c r="AU130" i="13"/>
  <c r="AU130" i="15" s="1"/>
  <c r="AY130" i="13"/>
  <c r="BC130" i="13"/>
  <c r="BG130" i="13"/>
  <c r="BG130" i="15" s="1"/>
  <c r="BK130" i="13"/>
  <c r="BO130" i="13"/>
  <c r="BS130" i="13"/>
  <c r="BW130" i="13"/>
  <c r="BW130" i="15" s="1"/>
  <c r="CA130" i="13"/>
  <c r="CA130" i="15" s="1"/>
  <c r="CE130" i="13"/>
  <c r="CI130" i="13"/>
  <c r="CM130" i="13"/>
  <c r="CM130" i="15" s="1"/>
  <c r="CQ130" i="13"/>
  <c r="CU130" i="13"/>
  <c r="CY130" i="13"/>
  <c r="DC130" i="13"/>
  <c r="DC130" i="15" s="1"/>
  <c r="DG130" i="13"/>
  <c r="DG130" i="15" s="1"/>
  <c r="DK130" i="13"/>
  <c r="BW145" i="13"/>
  <c r="CA145" i="13"/>
  <c r="CE145" i="13"/>
  <c r="CI145" i="13"/>
  <c r="CI145" i="15" s="1"/>
  <c r="CM145" i="13"/>
  <c r="CQ145" i="13"/>
  <c r="CQ145" i="15" s="1"/>
  <c r="CU145" i="13"/>
  <c r="CU145" i="15" s="1"/>
  <c r="CY145" i="13"/>
  <c r="CY145" i="15" s="1"/>
  <c r="DC145" i="13"/>
  <c r="DG145" i="13"/>
  <c r="DG145" i="15" s="1"/>
  <c r="DK145" i="13"/>
  <c r="DO145" i="13"/>
  <c r="DO145" i="15" s="1"/>
  <c r="DS145" i="13"/>
  <c r="DW145" i="13"/>
  <c r="DW145" i="15" s="1"/>
  <c r="EA145" i="13"/>
  <c r="EA145" i="15" s="1"/>
  <c r="EE145" i="13"/>
  <c r="EE145" i="15" s="1"/>
  <c r="C146" i="13"/>
  <c r="G146" i="13"/>
  <c r="G146" i="15" s="1"/>
  <c r="K146" i="13"/>
  <c r="K146" i="15" s="1"/>
  <c r="O146" i="13"/>
  <c r="S146" i="13"/>
  <c r="W146" i="13"/>
  <c r="W146" i="15" s="1"/>
  <c r="AA146" i="13"/>
  <c r="AA146" i="15" s="1"/>
  <c r="AE146" i="13"/>
  <c r="AI146" i="13"/>
  <c r="AM146" i="13"/>
  <c r="AM146" i="15" s="1"/>
  <c r="AQ146" i="13"/>
  <c r="AU146" i="13"/>
  <c r="AY146" i="13"/>
  <c r="BC146" i="13"/>
  <c r="BC146" i="15" s="1"/>
  <c r="BG146" i="13"/>
  <c r="BG146" i="15" s="1"/>
  <c r="BK146" i="13"/>
  <c r="BO146" i="13"/>
  <c r="BS146" i="13"/>
  <c r="BS146" i="15" s="1"/>
  <c r="BW146" i="13"/>
  <c r="CA146" i="13"/>
  <c r="CE146" i="13"/>
  <c r="CI146" i="13"/>
  <c r="CI146" i="15" s="1"/>
  <c r="CM146" i="13"/>
  <c r="CM146" i="15" s="1"/>
  <c r="CQ146" i="13"/>
  <c r="CU146" i="13"/>
  <c r="CY146" i="13"/>
  <c r="CY146" i="15" s="1"/>
  <c r="DC146" i="13"/>
  <c r="DG146" i="13"/>
  <c r="DK146" i="13"/>
  <c r="DO146" i="13"/>
  <c r="DO146" i="15" s="1"/>
  <c r="DS146" i="13"/>
  <c r="DS146" i="15" s="1"/>
  <c r="DW146" i="13"/>
  <c r="EA146" i="13"/>
  <c r="EE146" i="13"/>
  <c r="EE146" i="15" s="1"/>
  <c r="C147" i="13"/>
  <c r="G147" i="13"/>
  <c r="K147" i="13"/>
  <c r="K147" i="15" s="1"/>
  <c r="O147" i="13"/>
  <c r="O147" i="15" s="1"/>
  <c r="S147" i="13"/>
  <c r="S147" i="15" s="1"/>
  <c r="W147" i="13"/>
  <c r="W147" i="15" s="1"/>
  <c r="AA147" i="13"/>
  <c r="AE147" i="13"/>
  <c r="AE147" i="15" s="1"/>
  <c r="AI147" i="13"/>
  <c r="AM147" i="13"/>
  <c r="AM147" i="15" s="1"/>
  <c r="AQ147" i="13"/>
  <c r="AU147" i="13"/>
  <c r="AU147" i="15" s="1"/>
  <c r="AY147" i="13"/>
  <c r="AY147" i="15" s="1"/>
  <c r="BC147" i="13"/>
  <c r="BC147" i="15" s="1"/>
  <c r="BG147" i="13"/>
  <c r="BK147" i="13"/>
  <c r="BK147" i="15" s="1"/>
  <c r="BO147" i="13"/>
  <c r="BS147" i="13"/>
  <c r="BS147" i="15" s="1"/>
  <c r="BW147" i="13"/>
  <c r="CA147" i="13"/>
  <c r="CE147" i="13"/>
  <c r="CE147" i="15" s="1"/>
  <c r="CI147" i="13"/>
  <c r="CI147" i="15" s="1"/>
  <c r="CM147" i="13"/>
  <c r="CQ147" i="13"/>
  <c r="CQ147" i="15" s="1"/>
  <c r="CU147" i="13"/>
  <c r="CY147" i="13"/>
  <c r="CY147" i="15" s="1"/>
  <c r="DC147" i="13"/>
  <c r="DG147" i="13"/>
  <c r="DG147" i="15" s="1"/>
  <c r="DK147" i="13"/>
  <c r="DK147" i="15" s="1"/>
  <c r="DO147" i="13"/>
  <c r="DO147" i="15" s="1"/>
  <c r="DS147" i="13"/>
  <c r="DW147" i="13"/>
  <c r="EA147" i="13"/>
  <c r="EE147" i="13"/>
  <c r="EE147" i="15" s="1"/>
  <c r="HZ13" i="16"/>
  <c r="EK13" i="29" s="1"/>
  <c r="FN13" i="12"/>
  <c r="HZ17" i="16"/>
  <c r="EK17" i="29" s="1"/>
  <c r="FP17" i="29" s="1"/>
  <c r="FN17" i="12"/>
  <c r="HZ21" i="16"/>
  <c r="EK21" i="29" s="1"/>
  <c r="FN21" i="12"/>
  <c r="DO130" i="13"/>
  <c r="DS130" i="13"/>
  <c r="DW130" i="13"/>
  <c r="EA130" i="13"/>
  <c r="EA130" i="15" s="1"/>
  <c r="EE130" i="13"/>
  <c r="EE130" i="15" s="1"/>
  <c r="G132" i="13"/>
  <c r="K132" i="13"/>
  <c r="O132" i="13"/>
  <c r="O132" i="15" s="1"/>
  <c r="S132" i="13"/>
  <c r="W132" i="13"/>
  <c r="AA132" i="13"/>
  <c r="AE132" i="13"/>
  <c r="AE132" i="15" s="1"/>
  <c r="AI132" i="13"/>
  <c r="AI132" i="15" s="1"/>
  <c r="AM132" i="13"/>
  <c r="AQ132" i="13"/>
  <c r="AU132" i="13"/>
  <c r="AU132" i="15" s="1"/>
  <c r="AY132" i="13"/>
  <c r="BC132" i="13"/>
  <c r="BG132" i="13"/>
  <c r="BK132" i="13"/>
  <c r="BK132" i="15" s="1"/>
  <c r="BO132" i="13"/>
  <c r="BO132" i="15" s="1"/>
  <c r="BS132" i="13"/>
  <c r="BW132" i="13"/>
  <c r="CA132" i="13"/>
  <c r="CA132" i="15" s="1"/>
  <c r="CE132" i="13"/>
  <c r="CI132" i="13"/>
  <c r="CM132" i="13"/>
  <c r="CQ132" i="13"/>
  <c r="CQ132" i="15" s="1"/>
  <c r="CU132" i="13"/>
  <c r="CU132" i="15" s="1"/>
  <c r="CY132" i="13"/>
  <c r="DC132" i="13"/>
  <c r="DG132" i="13"/>
  <c r="DG132" i="15" s="1"/>
  <c r="DK132" i="13"/>
  <c r="DO132" i="13"/>
  <c r="DS132" i="13"/>
  <c r="DW132" i="13"/>
  <c r="DW132" i="15" s="1"/>
  <c r="EA132" i="13"/>
  <c r="EA132" i="15" s="1"/>
  <c r="EE132" i="13"/>
  <c r="G134" i="13"/>
  <c r="K134" i="13"/>
  <c r="K134" i="15" s="1"/>
  <c r="O134" i="13"/>
  <c r="S134" i="13"/>
  <c r="W134" i="13"/>
  <c r="AA134" i="13"/>
  <c r="AA134" i="15" s="1"/>
  <c r="AE134" i="13"/>
  <c r="AE134" i="15" s="1"/>
  <c r="AI134" i="13"/>
  <c r="AM134" i="13"/>
  <c r="AQ134" i="13"/>
  <c r="AQ134" i="15" s="1"/>
  <c r="AU134" i="13"/>
  <c r="AY134" i="13"/>
  <c r="BC134" i="13"/>
  <c r="BG134" i="13"/>
  <c r="BG134" i="15" s="1"/>
  <c r="BK134" i="13"/>
  <c r="BK134" i="15" s="1"/>
  <c r="BO134" i="13"/>
  <c r="BS134" i="13"/>
  <c r="BW134" i="13"/>
  <c r="BW134" i="15" s="1"/>
  <c r="CA134" i="13"/>
  <c r="CE134" i="13"/>
  <c r="CI134" i="13"/>
  <c r="CM134" i="13"/>
  <c r="CM134" i="15" s="1"/>
  <c r="CQ134" i="13"/>
  <c r="CQ134" i="15" s="1"/>
  <c r="CU134" i="13"/>
  <c r="CY134" i="13"/>
  <c r="DC134" i="13"/>
  <c r="DC134" i="15" s="1"/>
  <c r="DG134" i="13"/>
  <c r="DK134" i="13"/>
  <c r="DO134" i="13"/>
  <c r="DS134" i="13"/>
  <c r="DS134" i="15" s="1"/>
  <c r="DW134" i="13"/>
  <c r="DW134" i="15" s="1"/>
  <c r="EA134" i="13"/>
  <c r="EE134" i="13"/>
  <c r="G136" i="13"/>
  <c r="G136" i="15" s="1"/>
  <c r="K136" i="13"/>
  <c r="O136" i="13"/>
  <c r="S136" i="13"/>
  <c r="W136" i="13"/>
  <c r="W136" i="15" s="1"/>
  <c r="AA136" i="13"/>
  <c r="AA136" i="15" s="1"/>
  <c r="AE136" i="13"/>
  <c r="AI136" i="13"/>
  <c r="AM136" i="13"/>
  <c r="AM136" i="15" s="1"/>
  <c r="AQ136" i="13"/>
  <c r="AU136" i="13"/>
  <c r="AY136" i="13"/>
  <c r="BC136" i="13"/>
  <c r="BC136" i="15" s="1"/>
  <c r="BG136" i="13"/>
  <c r="BG136" i="15" s="1"/>
  <c r="BK136" i="13"/>
  <c r="BO136" i="13"/>
  <c r="BS136" i="13"/>
  <c r="BS136" i="15" s="1"/>
  <c r="BW136" i="13"/>
  <c r="CA136" i="13"/>
  <c r="CE136" i="13"/>
  <c r="CI136" i="13"/>
  <c r="CI136" i="15" s="1"/>
  <c r="CM136" i="13"/>
  <c r="CM136" i="15" s="1"/>
  <c r="CQ136" i="13"/>
  <c r="CU136" i="13"/>
  <c r="CY136" i="13"/>
  <c r="CY136" i="15" s="1"/>
  <c r="DC136" i="13"/>
  <c r="DG136" i="13"/>
  <c r="DK136" i="13"/>
  <c r="DO136" i="13"/>
  <c r="DO136" i="15" s="1"/>
  <c r="DS136" i="13"/>
  <c r="DS136" i="15" s="1"/>
  <c r="DW136" i="13"/>
  <c r="EA136" i="13"/>
  <c r="EE136" i="13"/>
  <c r="EE136" i="15" s="1"/>
  <c r="G138" i="13"/>
  <c r="K138" i="13"/>
  <c r="O138" i="13"/>
  <c r="S138" i="13"/>
  <c r="S138" i="15" s="1"/>
  <c r="W138" i="13"/>
  <c r="W138" i="15" s="1"/>
  <c r="AA138" i="13"/>
  <c r="AE138" i="13"/>
  <c r="AI138" i="13"/>
  <c r="AI138" i="15" s="1"/>
  <c r="AM138" i="13"/>
  <c r="AQ138" i="13"/>
  <c r="AU138" i="13"/>
  <c r="AY138" i="13"/>
  <c r="AY138" i="15" s="1"/>
  <c r="BC138" i="13"/>
  <c r="BC138" i="15" s="1"/>
  <c r="BG138" i="13"/>
  <c r="BK138" i="13"/>
  <c r="BO138" i="13"/>
  <c r="BO138" i="15" s="1"/>
  <c r="BS138" i="13"/>
  <c r="BW138" i="13"/>
  <c r="CA138" i="13"/>
  <c r="CE138" i="13"/>
  <c r="CE138" i="15" s="1"/>
  <c r="CI138" i="13"/>
  <c r="CI138" i="15" s="1"/>
  <c r="CM138" i="13"/>
  <c r="CQ138" i="13"/>
  <c r="CU138" i="13"/>
  <c r="CU138" i="15" s="1"/>
  <c r="CY138" i="13"/>
  <c r="DC138" i="13"/>
  <c r="DG138" i="13"/>
  <c r="DK138" i="13"/>
  <c r="DK138" i="15" s="1"/>
  <c r="DO138" i="13"/>
  <c r="DO138" i="15" s="1"/>
  <c r="DS138" i="13"/>
  <c r="DW138" i="13"/>
  <c r="EA138" i="13"/>
  <c r="EA138" i="15" s="1"/>
  <c r="EE138" i="13"/>
  <c r="G140" i="13"/>
  <c r="K140" i="13"/>
  <c r="O140" i="13"/>
  <c r="O140" i="15" s="1"/>
  <c r="S140" i="13"/>
  <c r="S140" i="15" s="1"/>
  <c r="W140" i="13"/>
  <c r="AA140" i="13"/>
  <c r="AE140" i="13"/>
  <c r="AE140" i="15" s="1"/>
  <c r="AI140" i="13"/>
  <c r="AM140" i="13"/>
  <c r="AQ140" i="13"/>
  <c r="AU140" i="13"/>
  <c r="AU140" i="15" s="1"/>
  <c r="AY140" i="13"/>
  <c r="AY140" i="15" s="1"/>
  <c r="BC140" i="13"/>
  <c r="BG140" i="13"/>
  <c r="BK140" i="13"/>
  <c r="BK140" i="15" s="1"/>
  <c r="BO140" i="13"/>
  <c r="BS140" i="13"/>
  <c r="BW140" i="13"/>
  <c r="CA140" i="13"/>
  <c r="CA140" i="15" s="1"/>
  <c r="CE140" i="13"/>
  <c r="CE140" i="15" s="1"/>
  <c r="CI140" i="13"/>
  <c r="CM140" i="13"/>
  <c r="CQ140" i="13"/>
  <c r="CQ140" i="15" s="1"/>
  <c r="CU140" i="13"/>
  <c r="CY140" i="13"/>
  <c r="HZ25" i="16"/>
  <c r="EK25" i="29" s="1"/>
  <c r="FN25" i="12"/>
  <c r="HZ29" i="16"/>
  <c r="EK29" i="29" s="1"/>
  <c r="FP29" i="29" s="1"/>
  <c r="FN29" i="12"/>
  <c r="HZ33" i="16"/>
  <c r="EK33" i="29" s="1"/>
  <c r="FN33" i="12"/>
  <c r="HZ37" i="16"/>
  <c r="EK37" i="29" s="1"/>
  <c r="FP37" i="29" s="1"/>
  <c r="FN37" i="12"/>
  <c r="HZ41" i="16"/>
  <c r="EK41" i="29" s="1"/>
  <c r="FN41" i="12"/>
  <c r="HZ45" i="16"/>
  <c r="EK45" i="29" s="1"/>
  <c r="FP45" i="29" s="1"/>
  <c r="FN45" i="12"/>
  <c r="HZ49" i="16"/>
  <c r="EK49" i="29" s="1"/>
  <c r="FN49" i="12"/>
  <c r="HZ53" i="16"/>
  <c r="EK53" i="29" s="1"/>
  <c r="FP53" i="29" s="1"/>
  <c r="FN53" i="12"/>
  <c r="HZ57" i="16"/>
  <c r="EK57" i="29" s="1"/>
  <c r="FP57" i="29" s="1"/>
  <c r="FN57" i="12"/>
  <c r="HZ61" i="16"/>
  <c r="EK61" i="29" s="1"/>
  <c r="FP61" i="29" s="1"/>
  <c r="FN61" i="12"/>
  <c r="HZ65" i="16"/>
  <c r="EK65" i="29" s="1"/>
  <c r="FN65" i="12"/>
  <c r="HZ69" i="16"/>
  <c r="EK69" i="29" s="1"/>
  <c r="FP69" i="29" s="1"/>
  <c r="FN69" i="12"/>
  <c r="HZ73" i="16"/>
  <c r="EK73" i="29" s="1"/>
  <c r="FP73" i="29" s="1"/>
  <c r="FN73" i="12"/>
  <c r="HZ77" i="16"/>
  <c r="EK77" i="29" s="1"/>
  <c r="FP77" i="29" s="1"/>
  <c r="FN77" i="12"/>
  <c r="HZ81" i="16"/>
  <c r="EK81" i="29" s="1"/>
  <c r="FN81" i="12"/>
  <c r="HZ85" i="16"/>
  <c r="EK85" i="29" s="1"/>
  <c r="FP85" i="29" s="1"/>
  <c r="FN85" i="12"/>
  <c r="HZ89" i="16"/>
  <c r="EK89" i="29" s="1"/>
  <c r="FP89" i="29" s="1"/>
  <c r="FN89" i="12"/>
  <c r="HZ93" i="16"/>
  <c r="EK93" i="29" s="1"/>
  <c r="FP93" i="29" s="1"/>
  <c r="FN93" i="12"/>
  <c r="HZ97" i="16"/>
  <c r="EK97" i="29" s="1"/>
  <c r="FN97" i="12"/>
  <c r="HZ101" i="16"/>
  <c r="EK101" i="29" s="1"/>
  <c r="FP101" i="29" s="1"/>
  <c r="FN101" i="12"/>
  <c r="HZ105" i="16"/>
  <c r="EK105" i="29" s="1"/>
  <c r="FP105" i="29" s="1"/>
  <c r="FN105" i="12"/>
  <c r="HZ109" i="16"/>
  <c r="EK109" i="29" s="1"/>
  <c r="FP109" i="29" s="1"/>
  <c r="FN109" i="12"/>
  <c r="HZ113" i="16"/>
  <c r="EK113" i="29" s="1"/>
  <c r="FP113" i="29" s="1"/>
  <c r="FN113" i="12"/>
  <c r="HZ117" i="16"/>
  <c r="EK117" i="29" s="1"/>
  <c r="FP117" i="29" s="1"/>
  <c r="FN117" i="12"/>
  <c r="HZ121" i="16"/>
  <c r="EK121" i="29" s="1"/>
  <c r="FP121" i="29" s="1"/>
  <c r="FN121" i="12"/>
  <c r="HZ125" i="16"/>
  <c r="EK125" i="29" s="1"/>
  <c r="FP125" i="29" s="1"/>
  <c r="FN125" i="12"/>
  <c r="HZ129" i="16"/>
  <c r="EK129" i="29" s="1"/>
  <c r="FP129" i="29" s="1"/>
  <c r="FN129" i="12"/>
  <c r="HZ133" i="16"/>
  <c r="EK133" i="29" s="1"/>
  <c r="FP133" i="29" s="1"/>
  <c r="FN133" i="12"/>
  <c r="HZ137" i="16"/>
  <c r="EK137" i="29" s="1"/>
  <c r="FN137" i="12"/>
  <c r="HZ141" i="16"/>
  <c r="EK141" i="29" s="1"/>
  <c r="FP141" i="29" s="1"/>
  <c r="FN141" i="12"/>
  <c r="HZ145" i="16"/>
  <c r="EK145" i="29" s="1"/>
  <c r="FP145" i="29" s="1"/>
  <c r="FN145" i="12"/>
  <c r="C145" i="13"/>
  <c r="C143" i="13"/>
  <c r="C141" i="13"/>
  <c r="C139" i="13"/>
  <c r="C139" i="15" s="1"/>
  <c r="C137" i="13"/>
  <c r="C137" i="15" s="1"/>
  <c r="C135" i="13"/>
  <c r="C133" i="13"/>
  <c r="C131" i="13"/>
  <c r="C131" i="15" s="1"/>
  <c r="C129" i="13"/>
  <c r="C127" i="13"/>
  <c r="C125" i="13"/>
  <c r="C123" i="13"/>
  <c r="C123" i="15" s="1"/>
  <c r="C121" i="13"/>
  <c r="C121" i="15" s="1"/>
  <c r="C119" i="13"/>
  <c r="C117" i="13"/>
  <c r="C115" i="13"/>
  <c r="C115" i="15" s="1"/>
  <c r="C113" i="13"/>
  <c r="C111" i="13"/>
  <c r="C109" i="13"/>
  <c r="C107" i="13"/>
  <c r="C107" i="15" s="1"/>
  <c r="C105" i="13"/>
  <c r="C105" i="15" s="1"/>
  <c r="C103" i="13"/>
  <c r="C101" i="13"/>
  <c r="C99" i="13"/>
  <c r="C99" i="15" s="1"/>
  <c r="C97" i="13"/>
  <c r="C95" i="13"/>
  <c r="C93" i="13"/>
  <c r="C91" i="13"/>
  <c r="C91" i="15" s="1"/>
  <c r="C89" i="13"/>
  <c r="C89" i="15" s="1"/>
  <c r="C87" i="13"/>
  <c r="C85" i="13"/>
  <c r="C83" i="13"/>
  <c r="C83" i="15" s="1"/>
  <c r="C81" i="13"/>
  <c r="C79" i="13"/>
  <c r="C77" i="13"/>
  <c r="C75" i="13"/>
  <c r="C75" i="15" s="1"/>
  <c r="C73" i="13"/>
  <c r="C73" i="15" s="1"/>
  <c r="C71" i="13"/>
  <c r="C69" i="13"/>
  <c r="C67" i="13"/>
  <c r="C67" i="15" s="1"/>
  <c r="C65" i="13"/>
  <c r="C63" i="13"/>
  <c r="C61" i="13"/>
  <c r="C59" i="13"/>
  <c r="C59" i="15" s="1"/>
  <c r="C57" i="13"/>
  <c r="C57" i="15" s="1"/>
  <c r="C55" i="13"/>
  <c r="C53" i="13"/>
  <c r="C51" i="13"/>
  <c r="C51" i="15" s="1"/>
  <c r="C49" i="13"/>
  <c r="C47" i="13"/>
  <c r="C45" i="13"/>
  <c r="C43" i="13"/>
  <c r="C43" i="15" s="1"/>
  <c r="C41" i="13"/>
  <c r="C41" i="15" s="1"/>
  <c r="C39" i="13"/>
  <c r="C37" i="13"/>
  <c r="C35" i="13"/>
  <c r="C35" i="15" s="1"/>
  <c r="C33" i="13"/>
  <c r="C31" i="13"/>
  <c r="C29" i="13"/>
  <c r="C27" i="13"/>
  <c r="C27" i="15" s="1"/>
  <c r="C25" i="13"/>
  <c r="C25" i="15" s="1"/>
  <c r="C23" i="13"/>
  <c r="C21" i="13"/>
  <c r="C19" i="13"/>
  <c r="C17" i="13"/>
  <c r="C15" i="13"/>
  <c r="C13" i="13"/>
  <c r="HZ12" i="16"/>
  <c r="EK12" i="29" s="1"/>
  <c r="FN12" i="12"/>
  <c r="HZ16" i="16"/>
  <c r="EK16" i="29" s="1"/>
  <c r="FP16" i="29" s="1"/>
  <c r="FN16" i="12"/>
  <c r="HZ20" i="16"/>
  <c r="EK20" i="29" s="1"/>
  <c r="FP20" i="29" s="1"/>
  <c r="FN20" i="12"/>
  <c r="HZ24" i="16"/>
  <c r="EK24" i="29" s="1"/>
  <c r="FP24" i="29" s="1"/>
  <c r="FN24" i="12"/>
  <c r="HZ28" i="16"/>
  <c r="EK28" i="29" s="1"/>
  <c r="FP28" i="29" s="1"/>
  <c r="FN28" i="12"/>
  <c r="HZ32" i="16"/>
  <c r="EK32" i="29" s="1"/>
  <c r="FP32" i="29" s="1"/>
  <c r="FN32" i="12"/>
  <c r="HZ36" i="16"/>
  <c r="EK36" i="29" s="1"/>
  <c r="FP36" i="29" s="1"/>
  <c r="FN36" i="12"/>
  <c r="HZ40" i="16"/>
  <c r="EK40" i="29" s="1"/>
  <c r="FP40" i="29" s="1"/>
  <c r="FN40" i="12"/>
  <c r="HZ44" i="16"/>
  <c r="EK44" i="29" s="1"/>
  <c r="FP44" i="29" s="1"/>
  <c r="FN44" i="12"/>
  <c r="HZ48" i="16"/>
  <c r="EK48" i="29" s="1"/>
  <c r="FP48" i="29" s="1"/>
  <c r="FN48" i="12"/>
  <c r="HZ52" i="16"/>
  <c r="EK52" i="29" s="1"/>
  <c r="FP52" i="29" s="1"/>
  <c r="FN52" i="12"/>
  <c r="HZ56" i="16"/>
  <c r="EK56" i="29" s="1"/>
  <c r="FP56" i="29" s="1"/>
  <c r="FN56" i="12"/>
  <c r="HZ60" i="16"/>
  <c r="EK60" i="29" s="1"/>
  <c r="FP60" i="29" s="1"/>
  <c r="FN60" i="12"/>
  <c r="HZ64" i="16"/>
  <c r="EK64" i="29" s="1"/>
  <c r="FP64" i="29" s="1"/>
  <c r="FN64" i="12"/>
  <c r="HZ68" i="16"/>
  <c r="EK68" i="29" s="1"/>
  <c r="FP68" i="29" s="1"/>
  <c r="FN68" i="12"/>
  <c r="HZ72" i="16"/>
  <c r="EK72" i="29" s="1"/>
  <c r="FP72" i="29" s="1"/>
  <c r="FN72" i="12"/>
  <c r="HZ76" i="16"/>
  <c r="EK76" i="29" s="1"/>
  <c r="FP76" i="29" s="1"/>
  <c r="FN76" i="12"/>
  <c r="HZ80" i="16"/>
  <c r="EK80" i="29" s="1"/>
  <c r="FP80" i="29" s="1"/>
  <c r="FN80" i="12"/>
  <c r="HZ84" i="16"/>
  <c r="EK84" i="29" s="1"/>
  <c r="FP84" i="29" s="1"/>
  <c r="FN84" i="12"/>
  <c r="HZ88" i="16"/>
  <c r="EK88" i="29" s="1"/>
  <c r="FP88" i="29" s="1"/>
  <c r="FN88" i="12"/>
  <c r="HZ92" i="16"/>
  <c r="EK92" i="29" s="1"/>
  <c r="FP92" i="29" s="1"/>
  <c r="FN92" i="12"/>
  <c r="HZ96" i="16"/>
  <c r="EK96" i="29" s="1"/>
  <c r="FP96" i="29" s="1"/>
  <c r="FN96" i="12"/>
  <c r="HZ100" i="16"/>
  <c r="EK100" i="29" s="1"/>
  <c r="FP100" i="29" s="1"/>
  <c r="FN100" i="12"/>
  <c r="HZ104" i="16"/>
  <c r="EK104" i="29" s="1"/>
  <c r="FP104" i="29" s="1"/>
  <c r="FN104" i="12"/>
  <c r="HZ108" i="16"/>
  <c r="EK108" i="29" s="1"/>
  <c r="FP108" i="29" s="1"/>
  <c r="FN108" i="12"/>
  <c r="HZ112" i="16"/>
  <c r="EK112" i="29" s="1"/>
  <c r="FP112" i="29" s="1"/>
  <c r="FN112" i="12"/>
  <c r="HZ116" i="16"/>
  <c r="EK116" i="29" s="1"/>
  <c r="FP116" i="29" s="1"/>
  <c r="FN116" i="12"/>
  <c r="HZ120" i="16"/>
  <c r="EK120" i="29" s="1"/>
  <c r="FP120" i="29" s="1"/>
  <c r="FN120" i="12"/>
  <c r="HZ124" i="16"/>
  <c r="EK124" i="29" s="1"/>
  <c r="FP124" i="29" s="1"/>
  <c r="FN124" i="12"/>
  <c r="HZ128" i="16"/>
  <c r="EK128" i="29" s="1"/>
  <c r="FP128" i="29" s="1"/>
  <c r="FN128" i="12"/>
  <c r="HZ132" i="16"/>
  <c r="EK132" i="29" s="1"/>
  <c r="FP132" i="29" s="1"/>
  <c r="FN132" i="12"/>
  <c r="HZ136" i="16"/>
  <c r="EK136" i="29" s="1"/>
  <c r="FP136" i="29" s="1"/>
  <c r="FN136" i="12"/>
  <c r="HZ140" i="16"/>
  <c r="EK140" i="29" s="1"/>
  <c r="FP140" i="29" s="1"/>
  <c r="FN140" i="12"/>
  <c r="HZ144" i="16"/>
  <c r="EK144" i="29" s="1"/>
  <c r="FP144" i="29" s="1"/>
  <c r="FN144" i="12"/>
  <c r="EN161" i="12"/>
  <c r="EN170" i="12" s="1"/>
  <c r="ER161" i="12"/>
  <c r="ER170" i="12" s="1"/>
  <c r="EV161" i="12"/>
  <c r="EV170" i="12" s="1"/>
  <c r="EZ161" i="12"/>
  <c r="EZ170" i="12" s="1"/>
  <c r="DC140" i="13"/>
  <c r="DC140" i="15" s="1"/>
  <c r="DG140" i="13"/>
  <c r="DG140" i="15" s="1"/>
  <c r="DK140" i="13"/>
  <c r="DO140" i="13"/>
  <c r="DS140" i="13"/>
  <c r="DS140" i="15" s="1"/>
  <c r="DW140" i="13"/>
  <c r="EA140" i="13"/>
  <c r="EE140" i="13"/>
  <c r="G142" i="13"/>
  <c r="G142" i="15" s="1"/>
  <c r="K142" i="13"/>
  <c r="K142" i="15" s="1"/>
  <c r="O142" i="13"/>
  <c r="S142" i="13"/>
  <c r="W142" i="13"/>
  <c r="W142" i="15" s="1"/>
  <c r="AA142" i="13"/>
  <c r="AE142" i="13"/>
  <c r="AI142" i="13"/>
  <c r="AM142" i="13"/>
  <c r="AM142" i="15" s="1"/>
  <c r="AQ142" i="13"/>
  <c r="AQ142" i="15" s="1"/>
  <c r="AU142" i="13"/>
  <c r="AY142" i="13"/>
  <c r="BC142" i="13"/>
  <c r="BC142" i="15" s="1"/>
  <c r="BG142" i="13"/>
  <c r="BK142" i="13"/>
  <c r="BO142" i="13"/>
  <c r="BS142" i="13"/>
  <c r="BS142" i="15" s="1"/>
  <c r="BW142" i="13"/>
  <c r="BW142" i="15" s="1"/>
  <c r="CA142" i="13"/>
  <c r="CE142" i="13"/>
  <c r="CI142" i="13"/>
  <c r="CI142" i="15" s="1"/>
  <c r="CM142" i="13"/>
  <c r="CQ142" i="13"/>
  <c r="CU142" i="13"/>
  <c r="CY142" i="13"/>
  <c r="CY142" i="15" s="1"/>
  <c r="DC142" i="13"/>
  <c r="DC142" i="15" s="1"/>
  <c r="DG142" i="13"/>
  <c r="DK142" i="13"/>
  <c r="DO142" i="13"/>
  <c r="DO142" i="15" s="1"/>
  <c r="DS142" i="13"/>
  <c r="DW142" i="13"/>
  <c r="EA142" i="13"/>
  <c r="EE142" i="13"/>
  <c r="EE142" i="15" s="1"/>
  <c r="G144" i="13"/>
  <c r="G144" i="15" s="1"/>
  <c r="K144" i="13"/>
  <c r="O144" i="13"/>
  <c r="S144" i="13"/>
  <c r="S144" i="15" s="1"/>
  <c r="W144" i="13"/>
  <c r="AA144" i="13"/>
  <c r="AE144" i="13"/>
  <c r="AI144" i="13"/>
  <c r="AI144" i="15" s="1"/>
  <c r="AM144" i="13"/>
  <c r="AM144" i="15" s="1"/>
  <c r="AQ144" i="13"/>
  <c r="AU144" i="13"/>
  <c r="AY144" i="13"/>
  <c r="AY144" i="15" s="1"/>
  <c r="BC144" i="13"/>
  <c r="BG144" i="13"/>
  <c r="BK144" i="13"/>
  <c r="BO144" i="13"/>
  <c r="BO144" i="15" s="1"/>
  <c r="BS144" i="13"/>
  <c r="BS144" i="15" s="1"/>
  <c r="BW144" i="13"/>
  <c r="CA144" i="13"/>
  <c r="CE144" i="13"/>
  <c r="CE144" i="15" s="1"/>
  <c r="CI144" i="13"/>
  <c r="CM144" i="13"/>
  <c r="CQ144" i="13"/>
  <c r="CU144" i="13"/>
  <c r="CU144" i="15" s="1"/>
  <c r="CY144" i="13"/>
  <c r="CY144" i="15" s="1"/>
  <c r="DC144" i="13"/>
  <c r="DG144" i="13"/>
  <c r="DK144" i="13"/>
  <c r="DK144" i="15" s="1"/>
  <c r="DO144" i="13"/>
  <c r="DS144" i="13"/>
  <c r="DW144" i="13"/>
  <c r="EA144" i="13"/>
  <c r="EA144" i="15" s="1"/>
  <c r="EE144" i="13"/>
  <c r="EE144" i="15" s="1"/>
  <c r="HZ15" i="16"/>
  <c r="EK15" i="29" s="1"/>
  <c r="FP15" i="29" s="1"/>
  <c r="FN15" i="12"/>
  <c r="HZ19" i="16"/>
  <c r="EK19" i="29" s="1"/>
  <c r="FP19" i="29" s="1"/>
  <c r="FN19" i="12"/>
  <c r="HZ23" i="16"/>
  <c r="EK23" i="29" s="1"/>
  <c r="FP23" i="29" s="1"/>
  <c r="FN23" i="12"/>
  <c r="HZ27" i="16"/>
  <c r="EK27" i="29" s="1"/>
  <c r="FP27" i="29" s="1"/>
  <c r="FN27" i="12"/>
  <c r="HZ31" i="16"/>
  <c r="EK31" i="29" s="1"/>
  <c r="FP31" i="29" s="1"/>
  <c r="FN31" i="12"/>
  <c r="HZ35" i="16"/>
  <c r="EK35" i="29" s="1"/>
  <c r="FP35" i="29" s="1"/>
  <c r="FN35" i="12"/>
  <c r="HZ39" i="16"/>
  <c r="EK39" i="29" s="1"/>
  <c r="FP39" i="29" s="1"/>
  <c r="FN39" i="12"/>
  <c r="HZ43" i="16"/>
  <c r="EK43" i="29" s="1"/>
  <c r="FP43" i="29" s="1"/>
  <c r="FN43" i="12"/>
  <c r="HZ47" i="16"/>
  <c r="EK47" i="29" s="1"/>
  <c r="FP47" i="29" s="1"/>
  <c r="FN47" i="12"/>
  <c r="HZ51" i="16"/>
  <c r="EK51" i="29" s="1"/>
  <c r="FP51" i="29" s="1"/>
  <c r="FN51" i="12"/>
  <c r="HZ55" i="16"/>
  <c r="EK55" i="29" s="1"/>
  <c r="FP55" i="29" s="1"/>
  <c r="FN55" i="12"/>
  <c r="HZ59" i="16"/>
  <c r="EK59" i="29" s="1"/>
  <c r="FP59" i="29" s="1"/>
  <c r="FN59" i="12"/>
  <c r="HZ63" i="16"/>
  <c r="EK63" i="29" s="1"/>
  <c r="FP63" i="29" s="1"/>
  <c r="FN63" i="12"/>
  <c r="HZ67" i="16"/>
  <c r="EK67" i="29" s="1"/>
  <c r="FP67" i="29" s="1"/>
  <c r="FN67" i="12"/>
  <c r="HZ71" i="16"/>
  <c r="EK71" i="29" s="1"/>
  <c r="FP71" i="29" s="1"/>
  <c r="FN71" i="12"/>
  <c r="HZ75" i="16"/>
  <c r="EK75" i="29" s="1"/>
  <c r="FP75" i="29" s="1"/>
  <c r="FN75" i="12"/>
  <c r="HZ79" i="16"/>
  <c r="EK79" i="29" s="1"/>
  <c r="FP79" i="29" s="1"/>
  <c r="FN79" i="12"/>
  <c r="HZ83" i="16"/>
  <c r="EK83" i="29" s="1"/>
  <c r="FP83" i="29" s="1"/>
  <c r="FN83" i="12"/>
  <c r="HZ87" i="16"/>
  <c r="EK87" i="29" s="1"/>
  <c r="FP87" i="29" s="1"/>
  <c r="FN87" i="12"/>
  <c r="HZ91" i="16"/>
  <c r="EK91" i="29" s="1"/>
  <c r="FP91" i="29" s="1"/>
  <c r="FN91" i="12"/>
  <c r="HZ95" i="16"/>
  <c r="EK95" i="29" s="1"/>
  <c r="FP95" i="29" s="1"/>
  <c r="FN95" i="12"/>
  <c r="HZ99" i="16"/>
  <c r="EK99" i="29" s="1"/>
  <c r="FP99" i="29" s="1"/>
  <c r="FN99" i="12"/>
  <c r="HZ103" i="16"/>
  <c r="EK103" i="29" s="1"/>
  <c r="FP103" i="29" s="1"/>
  <c r="FN103" i="12"/>
  <c r="HZ107" i="16"/>
  <c r="EK107" i="29" s="1"/>
  <c r="FP107" i="29" s="1"/>
  <c r="FN107" i="12"/>
  <c r="HZ111" i="16"/>
  <c r="EK111" i="29" s="1"/>
  <c r="FP111" i="29" s="1"/>
  <c r="FN111" i="12"/>
  <c r="HZ115" i="16"/>
  <c r="EK115" i="29" s="1"/>
  <c r="FP115" i="29" s="1"/>
  <c r="FN115" i="12"/>
  <c r="HZ119" i="16"/>
  <c r="EK119" i="29" s="1"/>
  <c r="FP119" i="29" s="1"/>
  <c r="FN119" i="12"/>
  <c r="HZ123" i="16"/>
  <c r="EK123" i="29" s="1"/>
  <c r="FP123" i="29" s="1"/>
  <c r="FN123" i="12"/>
  <c r="HZ127" i="16"/>
  <c r="EK127" i="29" s="1"/>
  <c r="FP127" i="29" s="1"/>
  <c r="FN127" i="12"/>
  <c r="HZ131" i="16"/>
  <c r="EK131" i="29" s="1"/>
  <c r="FP131" i="29" s="1"/>
  <c r="FN131" i="12"/>
  <c r="HZ135" i="16"/>
  <c r="EK135" i="29" s="1"/>
  <c r="FP135" i="29" s="1"/>
  <c r="FN135" i="12"/>
  <c r="HZ139" i="16"/>
  <c r="EK139" i="29" s="1"/>
  <c r="FP139" i="29" s="1"/>
  <c r="FN139" i="12"/>
  <c r="HZ143" i="16"/>
  <c r="EK143" i="29" s="1"/>
  <c r="FP143" i="29" s="1"/>
  <c r="FN143" i="12"/>
  <c r="HZ147" i="16"/>
  <c r="EK147" i="29" s="1"/>
  <c r="FP147" i="29" s="1"/>
  <c r="FN147" i="12"/>
  <c r="FP66" i="29"/>
  <c r="FP138" i="29"/>
  <c r="FP13" i="29"/>
  <c r="FP21" i="29"/>
  <c r="FP25" i="29"/>
  <c r="FP33" i="29"/>
  <c r="FP41" i="29"/>
  <c r="FP49" i="29"/>
  <c r="FP65" i="29"/>
  <c r="FP81" i="29"/>
  <c r="FP97" i="29"/>
  <c r="FP137" i="29"/>
  <c r="BA49" i="13"/>
  <c r="E65" i="13"/>
  <c r="M65" i="13"/>
  <c r="M65" i="15" s="1"/>
  <c r="Y65" i="13"/>
  <c r="AG65" i="13"/>
  <c r="AO65" i="13"/>
  <c r="AW65" i="13"/>
  <c r="AW65" i="15" s="1"/>
  <c r="BE65" i="13"/>
  <c r="BM65" i="13"/>
  <c r="BY65" i="13"/>
  <c r="CG65" i="13"/>
  <c r="CG65" i="15" s="1"/>
  <c r="CO65" i="13"/>
  <c r="CW65" i="13"/>
  <c r="DE65" i="13"/>
  <c r="DQ65" i="13"/>
  <c r="DQ65" i="15" s="1"/>
  <c r="DY65" i="13"/>
  <c r="EC65" i="13"/>
  <c r="E67" i="13"/>
  <c r="M67" i="13"/>
  <c r="M67" i="15" s="1"/>
  <c r="U67" i="13"/>
  <c r="AC67" i="13"/>
  <c r="AK67" i="13"/>
  <c r="AS67" i="13"/>
  <c r="AS67" i="15" s="1"/>
  <c r="BA67" i="13"/>
  <c r="BI67" i="13"/>
  <c r="BQ67" i="13"/>
  <c r="BY67" i="13"/>
  <c r="CG67" i="13"/>
  <c r="CS67" i="13"/>
  <c r="DA67" i="13"/>
  <c r="DI67" i="13"/>
  <c r="DI67" i="15" s="1"/>
  <c r="DU67" i="13"/>
  <c r="EC67" i="13"/>
  <c r="M69" i="13"/>
  <c r="U69" i="13"/>
  <c r="U69" i="15" s="1"/>
  <c r="AC69" i="13"/>
  <c r="AK69" i="13"/>
  <c r="AS69" i="13"/>
  <c r="BA69" i="13"/>
  <c r="BA69" i="15" s="1"/>
  <c r="BI69" i="13"/>
  <c r="BQ69" i="13"/>
  <c r="BY69" i="13"/>
  <c r="CG69" i="13"/>
  <c r="CG69" i="15" s="1"/>
  <c r="CO69" i="13"/>
  <c r="CW69" i="13"/>
  <c r="DE69" i="13"/>
  <c r="DM69" i="13"/>
  <c r="DM69" i="15" s="1"/>
  <c r="DU69" i="13"/>
  <c r="EG69" i="13"/>
  <c r="I71" i="13"/>
  <c r="Q71" i="13"/>
  <c r="Q71" i="15" s="1"/>
  <c r="Y71" i="13"/>
  <c r="AG71" i="13"/>
  <c r="AO71" i="13"/>
  <c r="BA71" i="13"/>
  <c r="BA71" i="15" s="1"/>
  <c r="BI71" i="13"/>
  <c r="BM71" i="13"/>
  <c r="BY71" i="13"/>
  <c r="CG71" i="13"/>
  <c r="CG71" i="15" s="1"/>
  <c r="CO71" i="13"/>
  <c r="CS71" i="13"/>
  <c r="DA71" i="13"/>
  <c r="DI71" i="13"/>
  <c r="DI71" i="15" s="1"/>
  <c r="DQ71" i="13"/>
  <c r="EC71" i="13"/>
  <c r="I73" i="13"/>
  <c r="Q73" i="13"/>
  <c r="Q73" i="15" s="1"/>
  <c r="Y73" i="13"/>
  <c r="AG73" i="13"/>
  <c r="AO73" i="13"/>
  <c r="BA73" i="13"/>
  <c r="BA73" i="15" s="1"/>
  <c r="BI73" i="13"/>
  <c r="BM73" i="13"/>
  <c r="BU73" i="13"/>
  <c r="CC73" i="13"/>
  <c r="CC73" i="15" s="1"/>
  <c r="CK73" i="13"/>
  <c r="CS73" i="13"/>
  <c r="DA73" i="13"/>
  <c r="DI73" i="13"/>
  <c r="DI73" i="15" s="1"/>
  <c r="DQ73" i="13"/>
  <c r="DY73" i="13"/>
  <c r="EG73" i="13"/>
  <c r="I75" i="13"/>
  <c r="I75" i="15" s="1"/>
  <c r="Q75" i="13"/>
  <c r="Y75" i="13"/>
  <c r="AG75" i="13"/>
  <c r="AO75" i="13"/>
  <c r="AO75" i="15" s="1"/>
  <c r="AW75" i="13"/>
  <c r="BE75" i="13"/>
  <c r="BQ75" i="13"/>
  <c r="BY75" i="13"/>
  <c r="BY75" i="15" s="1"/>
  <c r="CG75" i="13"/>
  <c r="CO75" i="13"/>
  <c r="CS75" i="13"/>
  <c r="DE75" i="13"/>
  <c r="DE75" i="15" s="1"/>
  <c r="DM75" i="13"/>
  <c r="DU75" i="13"/>
  <c r="EC75" i="13"/>
  <c r="E77" i="13"/>
  <c r="E77" i="15" s="1"/>
  <c r="M77" i="13"/>
  <c r="U77" i="13"/>
  <c r="AC77" i="13"/>
  <c r="AK77" i="13"/>
  <c r="AK77" i="15" s="1"/>
  <c r="AO77" i="13"/>
  <c r="AW77" i="13"/>
  <c r="BE77" i="13"/>
  <c r="BM77" i="13"/>
  <c r="BM77" i="15" s="1"/>
  <c r="BQ77" i="13"/>
  <c r="BY77" i="13"/>
  <c r="CG77" i="13"/>
  <c r="CO77" i="13"/>
  <c r="CO77" i="15" s="1"/>
  <c r="CW77" i="13"/>
  <c r="DE77" i="13"/>
  <c r="DM77" i="13"/>
  <c r="DU77" i="13"/>
  <c r="DU77" i="15" s="1"/>
  <c r="EC77" i="13"/>
  <c r="I79" i="13"/>
  <c r="Q79" i="13"/>
  <c r="Y79" i="13"/>
  <c r="Y79" i="15" s="1"/>
  <c r="AG79" i="13"/>
  <c r="AO79" i="13"/>
  <c r="AW79" i="13"/>
  <c r="BE79" i="13"/>
  <c r="BE79" i="15" s="1"/>
  <c r="BM79" i="13"/>
  <c r="BU79" i="13"/>
  <c r="CC79" i="13"/>
  <c r="CK79" i="13"/>
  <c r="CK79" i="15" s="1"/>
  <c r="CS79" i="13"/>
  <c r="DA79" i="13"/>
  <c r="DI79" i="13"/>
  <c r="DQ79" i="13"/>
  <c r="DQ79" i="15" s="1"/>
  <c r="DY79" i="13"/>
  <c r="EG79" i="13"/>
  <c r="E81" i="13"/>
  <c r="M81" i="13"/>
  <c r="M81" i="15" s="1"/>
  <c r="U81" i="13"/>
  <c r="AC81" i="13"/>
  <c r="AK81" i="13"/>
  <c r="AS81" i="13"/>
  <c r="AS81" i="15" s="1"/>
  <c r="BA81" i="13"/>
  <c r="BI81" i="13"/>
  <c r="BQ81" i="13"/>
  <c r="BY81" i="13"/>
  <c r="BY81" i="15" s="1"/>
  <c r="CC81" i="13"/>
  <c r="CO81" i="13"/>
  <c r="CW81" i="13"/>
  <c r="DE81" i="13"/>
  <c r="DE81" i="15" s="1"/>
  <c r="DI81" i="13"/>
  <c r="DQ81" i="13"/>
  <c r="DY81" i="13"/>
  <c r="EG81" i="13"/>
  <c r="EG81" i="15" s="1"/>
  <c r="I83" i="13"/>
  <c r="Q83" i="13"/>
  <c r="Y83" i="13"/>
  <c r="AG83" i="13"/>
  <c r="AG83" i="15" s="1"/>
  <c r="AO83" i="13"/>
  <c r="AW83" i="13"/>
  <c r="BE83" i="13"/>
  <c r="BM83" i="13"/>
  <c r="BM83" i="15" s="1"/>
  <c r="BU83" i="13"/>
  <c r="CC83" i="13"/>
  <c r="CK83" i="13"/>
  <c r="CS83" i="13"/>
  <c r="CS83" i="15" s="1"/>
  <c r="DA83" i="13"/>
  <c r="DI83" i="13"/>
  <c r="DQ83" i="13"/>
  <c r="DY83" i="13"/>
  <c r="DY83" i="15" s="1"/>
  <c r="EC83" i="13"/>
  <c r="I85" i="13"/>
  <c r="M85" i="13"/>
  <c r="U85" i="13"/>
  <c r="U85" i="15" s="1"/>
  <c r="AC85" i="13"/>
  <c r="AK85" i="13"/>
  <c r="AS85" i="13"/>
  <c r="BA85" i="13"/>
  <c r="BA85" i="15" s="1"/>
  <c r="BI85" i="13"/>
  <c r="BU85" i="13"/>
  <c r="CC85" i="13"/>
  <c r="CK85" i="13"/>
  <c r="CK85" i="15" s="1"/>
  <c r="CO85" i="13"/>
  <c r="CW85" i="13"/>
  <c r="DE85" i="13"/>
  <c r="DM85" i="13"/>
  <c r="DM85" i="15" s="1"/>
  <c r="DU85" i="13"/>
  <c r="EC85" i="13"/>
  <c r="I87" i="13"/>
  <c r="U87" i="13"/>
  <c r="U87" i="15" s="1"/>
  <c r="AC87" i="13"/>
  <c r="AK87" i="13"/>
  <c r="AO87" i="13"/>
  <c r="AW87" i="13"/>
  <c r="AW87" i="15" s="1"/>
  <c r="BE87" i="13"/>
  <c r="BM87" i="13"/>
  <c r="BU87" i="13"/>
  <c r="CG87" i="13"/>
  <c r="CG87" i="15" s="1"/>
  <c r="CK87" i="13"/>
  <c r="CS87" i="13"/>
  <c r="DA87" i="13"/>
  <c r="DI87" i="13"/>
  <c r="DI87" i="15" s="1"/>
  <c r="DQ87" i="13"/>
  <c r="DY87" i="13"/>
  <c r="EC87" i="13"/>
  <c r="M89" i="13"/>
  <c r="M89" i="15" s="1"/>
  <c r="U89" i="13"/>
  <c r="AC89" i="13"/>
  <c r="AK89" i="13"/>
  <c r="AS89" i="13"/>
  <c r="AS89" i="15" s="1"/>
  <c r="BA89" i="13"/>
  <c r="BI89" i="13"/>
  <c r="BM89" i="13"/>
  <c r="BU89" i="13"/>
  <c r="BU89" i="15" s="1"/>
  <c r="CC89" i="13"/>
  <c r="CK89" i="13"/>
  <c r="CS89" i="13"/>
  <c r="DA89" i="13"/>
  <c r="DA89" i="15" s="1"/>
  <c r="DI89" i="13"/>
  <c r="DQ89" i="13"/>
  <c r="DY89" i="13"/>
  <c r="EG89" i="13"/>
  <c r="EG89" i="15" s="1"/>
  <c r="E91" i="13"/>
  <c r="M91" i="13"/>
  <c r="U91" i="13"/>
  <c r="AC91" i="13"/>
  <c r="AC91" i="15" s="1"/>
  <c r="AK91" i="13"/>
  <c r="AS91" i="13"/>
  <c r="BA91" i="13"/>
  <c r="BI91" i="13"/>
  <c r="BI91" i="15" s="1"/>
  <c r="BQ91" i="13"/>
  <c r="BY91" i="13"/>
  <c r="CG91" i="13"/>
  <c r="CO91" i="13"/>
  <c r="CO91" i="15" s="1"/>
  <c r="CS91" i="13"/>
  <c r="DA91" i="13"/>
  <c r="DI91" i="13"/>
  <c r="DQ91" i="13"/>
  <c r="DQ91" i="15" s="1"/>
  <c r="DY91" i="13"/>
  <c r="EG91" i="13"/>
  <c r="E93" i="13"/>
  <c r="M93" i="13"/>
  <c r="M93" i="15" s="1"/>
  <c r="Q93" i="13"/>
  <c r="Y93" i="13"/>
  <c r="AG93" i="13"/>
  <c r="AS93" i="13"/>
  <c r="AS93" i="15" s="1"/>
  <c r="BA93" i="13"/>
  <c r="BI93" i="13"/>
  <c r="BQ93" i="13"/>
  <c r="BY93" i="13"/>
  <c r="BY93" i="15" s="1"/>
  <c r="CG93" i="13"/>
  <c r="CO93" i="13"/>
  <c r="CW93" i="13"/>
  <c r="DE93" i="13"/>
  <c r="DE93" i="15" s="1"/>
  <c r="DQ93" i="13"/>
  <c r="DU93" i="13"/>
  <c r="EG93" i="13"/>
  <c r="E95" i="13"/>
  <c r="E95" i="15" s="1"/>
  <c r="EJ159" i="29"/>
  <c r="EJ161" i="29" s="1"/>
  <c r="EJ161" i="12"/>
  <c r="EW157" i="12"/>
  <c r="E13" i="13"/>
  <c r="E13" i="15" s="1"/>
  <c r="I13" i="13"/>
  <c r="M13" i="13"/>
  <c r="Q13" i="13"/>
  <c r="U13" i="13"/>
  <c r="Y13" i="13"/>
  <c r="AC13" i="13"/>
  <c r="AG13" i="13"/>
  <c r="AK13" i="13"/>
  <c r="AO13" i="13"/>
  <c r="AS13" i="13"/>
  <c r="AW13" i="13"/>
  <c r="BA13" i="13"/>
  <c r="BE13" i="13"/>
  <c r="BI13" i="13"/>
  <c r="BM13" i="13"/>
  <c r="BQ13" i="13"/>
  <c r="BU13" i="13"/>
  <c r="BY13" i="13"/>
  <c r="CC13" i="13"/>
  <c r="CG13" i="13"/>
  <c r="CK13" i="13"/>
  <c r="CO13" i="13"/>
  <c r="CS13" i="13"/>
  <c r="CW13" i="13"/>
  <c r="DA13" i="13"/>
  <c r="DE13" i="13"/>
  <c r="DI13" i="13"/>
  <c r="DM13" i="13"/>
  <c r="DQ13" i="13"/>
  <c r="DU13" i="13"/>
  <c r="DY13" i="13"/>
  <c r="EC13" i="13"/>
  <c r="EG13" i="13"/>
  <c r="E15" i="13"/>
  <c r="I15" i="13"/>
  <c r="M15" i="13"/>
  <c r="Q15" i="13"/>
  <c r="U15" i="13"/>
  <c r="Y15" i="13"/>
  <c r="AC15" i="13"/>
  <c r="AG15" i="13"/>
  <c r="AK15" i="13"/>
  <c r="AO15" i="13"/>
  <c r="AS15" i="13"/>
  <c r="AW15" i="13"/>
  <c r="BA15" i="13"/>
  <c r="BE15" i="13"/>
  <c r="BI15" i="13"/>
  <c r="BM15" i="13"/>
  <c r="BQ15" i="13"/>
  <c r="BU15" i="13"/>
  <c r="BY15" i="13"/>
  <c r="CC15" i="13"/>
  <c r="CG15" i="13"/>
  <c r="CK15" i="13"/>
  <c r="CO15" i="13"/>
  <c r="CS15" i="13"/>
  <c r="CW15" i="13"/>
  <c r="DA15" i="13"/>
  <c r="DE15" i="13"/>
  <c r="DI15" i="13"/>
  <c r="DM15" i="13"/>
  <c r="DQ15" i="13"/>
  <c r="DU15" i="13"/>
  <c r="DU15" i="15" s="1"/>
  <c r="DY15" i="13"/>
  <c r="EC15" i="13"/>
  <c r="EG15" i="13"/>
  <c r="E17" i="13"/>
  <c r="I17" i="13"/>
  <c r="M17" i="13"/>
  <c r="Q17" i="13"/>
  <c r="U17" i="13"/>
  <c r="Y17" i="13"/>
  <c r="AC17" i="13"/>
  <c r="AG17" i="13"/>
  <c r="AK17" i="13"/>
  <c r="AO17" i="13"/>
  <c r="AS17" i="13"/>
  <c r="AW17" i="13"/>
  <c r="BA17" i="13"/>
  <c r="BE17" i="13"/>
  <c r="BI17" i="13"/>
  <c r="BM17" i="13"/>
  <c r="BQ17" i="13"/>
  <c r="BU17" i="13"/>
  <c r="BY17" i="13"/>
  <c r="CC17" i="13"/>
  <c r="CG17" i="13"/>
  <c r="CK17" i="13"/>
  <c r="CO17" i="13"/>
  <c r="CS17" i="13"/>
  <c r="CW17" i="13"/>
  <c r="DA17" i="13"/>
  <c r="DE17" i="13"/>
  <c r="DI17" i="13"/>
  <c r="DM17" i="13"/>
  <c r="DQ17" i="13"/>
  <c r="DU17" i="13"/>
  <c r="DY17" i="13"/>
  <c r="EC17" i="13"/>
  <c r="EG17" i="13"/>
  <c r="E19" i="13"/>
  <c r="I19" i="13"/>
  <c r="M19" i="13"/>
  <c r="M19" i="15" s="1"/>
  <c r="Q19" i="13"/>
  <c r="U19" i="13"/>
  <c r="Y19" i="13"/>
  <c r="AC19" i="13"/>
  <c r="AG19" i="13"/>
  <c r="AK19" i="13"/>
  <c r="AO19" i="13"/>
  <c r="AS19" i="13"/>
  <c r="AW19" i="13"/>
  <c r="BA19" i="13"/>
  <c r="BE19" i="13"/>
  <c r="BI19" i="13"/>
  <c r="BI19" i="15" s="1"/>
  <c r="BM19" i="13"/>
  <c r="BQ19" i="13"/>
  <c r="BU19" i="13"/>
  <c r="BY19" i="13"/>
  <c r="CC19" i="13"/>
  <c r="CG19" i="13"/>
  <c r="CK19" i="13"/>
  <c r="CO19" i="13"/>
  <c r="CS19" i="13"/>
  <c r="CW19" i="13"/>
  <c r="DA19" i="13"/>
  <c r="DE19" i="13"/>
  <c r="DI19" i="13"/>
  <c r="DM19" i="13"/>
  <c r="DQ19" i="13"/>
  <c r="DU19" i="13"/>
  <c r="DY19" i="13"/>
  <c r="EC19" i="13"/>
  <c r="EG19" i="13"/>
  <c r="E21" i="13"/>
  <c r="E21" i="15" s="1"/>
  <c r="I21" i="13"/>
  <c r="M21" i="13"/>
  <c r="Q21" i="13"/>
  <c r="U21" i="13"/>
  <c r="U21" i="15" s="1"/>
  <c r="Y21" i="13"/>
  <c r="AC21" i="13"/>
  <c r="AG21" i="13"/>
  <c r="AK21" i="13"/>
  <c r="AK21" i="15" s="1"/>
  <c r="AO21" i="13"/>
  <c r="AS21" i="13"/>
  <c r="AW21" i="13"/>
  <c r="BA21" i="13"/>
  <c r="BA21" i="15" s="1"/>
  <c r="BE21" i="13"/>
  <c r="BI21" i="13"/>
  <c r="BM21" i="13"/>
  <c r="BQ21" i="13"/>
  <c r="BQ21" i="15" s="1"/>
  <c r="BU21" i="13"/>
  <c r="BY21" i="13"/>
  <c r="CC21" i="13"/>
  <c r="CG21" i="13"/>
  <c r="CG21" i="15" s="1"/>
  <c r="CK21" i="13"/>
  <c r="CO21" i="13"/>
  <c r="CS21" i="13"/>
  <c r="CW21" i="13"/>
  <c r="CW21" i="15" s="1"/>
  <c r="DA21" i="13"/>
  <c r="DE21" i="13"/>
  <c r="DI21" i="13"/>
  <c r="DM21" i="13"/>
  <c r="DQ21" i="13"/>
  <c r="DU21" i="13"/>
  <c r="DY21" i="13"/>
  <c r="EC21" i="13"/>
  <c r="EC21" i="15" s="1"/>
  <c r="EG21" i="13"/>
  <c r="E23" i="13"/>
  <c r="I23" i="13"/>
  <c r="M23" i="13"/>
  <c r="M23" i="15" s="1"/>
  <c r="Q23" i="13"/>
  <c r="U23" i="13"/>
  <c r="Y23" i="13"/>
  <c r="AC23" i="13"/>
  <c r="AC23" i="15" s="1"/>
  <c r="AG23" i="13"/>
  <c r="AK23" i="13"/>
  <c r="AO23" i="13"/>
  <c r="AS23" i="13"/>
  <c r="AS23" i="15" s="1"/>
  <c r="AW23" i="13"/>
  <c r="BA23" i="13"/>
  <c r="BE23" i="13"/>
  <c r="BI23" i="13"/>
  <c r="BM23" i="13"/>
  <c r="BQ23" i="13"/>
  <c r="BU23" i="13"/>
  <c r="BY23" i="13"/>
  <c r="BY23" i="15" s="1"/>
  <c r="CC23" i="13"/>
  <c r="CG23" i="13"/>
  <c r="CK23" i="13"/>
  <c r="CO23" i="13"/>
  <c r="CO23" i="15" s="1"/>
  <c r="CS23" i="13"/>
  <c r="CW23" i="13"/>
  <c r="DA23" i="13"/>
  <c r="DE23" i="13"/>
  <c r="DE23" i="15" s="1"/>
  <c r="DI23" i="13"/>
  <c r="DM23" i="13"/>
  <c r="DQ23" i="13"/>
  <c r="DU23" i="13"/>
  <c r="DU23" i="15" s="1"/>
  <c r="DY23" i="13"/>
  <c r="EC23" i="13"/>
  <c r="EG23" i="13"/>
  <c r="E25" i="13"/>
  <c r="E25" i="15" s="1"/>
  <c r="I25" i="13"/>
  <c r="M25" i="13"/>
  <c r="Q25" i="13"/>
  <c r="U25" i="13"/>
  <c r="U25" i="15" s="1"/>
  <c r="Y25" i="13"/>
  <c r="AC25" i="13"/>
  <c r="AG25" i="13"/>
  <c r="AK25" i="13"/>
  <c r="AK25" i="15" s="1"/>
  <c r="AO25" i="13"/>
  <c r="AS25" i="13"/>
  <c r="AW25" i="13"/>
  <c r="BA25" i="13"/>
  <c r="BA25" i="15" s="1"/>
  <c r="BE25" i="13"/>
  <c r="BI25" i="13"/>
  <c r="BM25" i="13"/>
  <c r="BQ25" i="13"/>
  <c r="BQ25" i="15" s="1"/>
  <c r="BU25" i="13"/>
  <c r="BY25" i="13"/>
  <c r="CC25" i="13"/>
  <c r="CG25" i="13"/>
  <c r="CG25" i="15" s="1"/>
  <c r="CK25" i="13"/>
  <c r="CO25" i="13"/>
  <c r="CS25" i="13"/>
  <c r="CW25" i="13"/>
  <c r="CW25" i="15" s="1"/>
  <c r="DA25" i="13"/>
  <c r="DE25" i="13"/>
  <c r="DI25" i="13"/>
  <c r="DM25" i="13"/>
  <c r="DM25" i="15" s="1"/>
  <c r="DQ25" i="13"/>
  <c r="DU25" i="13"/>
  <c r="DY25" i="13"/>
  <c r="EC25" i="13"/>
  <c r="EC25" i="15" s="1"/>
  <c r="EG25" i="13"/>
  <c r="E27" i="13"/>
  <c r="I27" i="13"/>
  <c r="M27" i="13"/>
  <c r="M27" i="15" s="1"/>
  <c r="Q27" i="13"/>
  <c r="U27" i="13"/>
  <c r="Y27" i="13"/>
  <c r="AC27" i="13"/>
  <c r="AC27" i="15" s="1"/>
  <c r="AG27" i="13"/>
  <c r="AK27" i="13"/>
  <c r="AO27" i="13"/>
  <c r="AS27" i="13"/>
  <c r="AS27" i="15" s="1"/>
  <c r="AW27" i="13"/>
  <c r="BA27" i="13"/>
  <c r="BE27" i="13"/>
  <c r="BI27" i="13"/>
  <c r="BI27" i="15" s="1"/>
  <c r="BM27" i="13"/>
  <c r="BQ27" i="13"/>
  <c r="BU27" i="13"/>
  <c r="BY27" i="13"/>
  <c r="BY27" i="15" s="1"/>
  <c r="CC27" i="13"/>
  <c r="CG27" i="13"/>
  <c r="CK27" i="13"/>
  <c r="CO27" i="13"/>
  <c r="CO27" i="15" s="1"/>
  <c r="CS27" i="13"/>
  <c r="CW27" i="13"/>
  <c r="DA27" i="13"/>
  <c r="DE27" i="13"/>
  <c r="DE27" i="15" s="1"/>
  <c r="DI27" i="13"/>
  <c r="DM27" i="13"/>
  <c r="DQ27" i="13"/>
  <c r="DU27" i="13"/>
  <c r="DU27" i="15" s="1"/>
  <c r="DY27" i="13"/>
  <c r="EC27" i="13"/>
  <c r="EG27" i="13"/>
  <c r="E29" i="13"/>
  <c r="E29" i="15" s="1"/>
  <c r="I29" i="13"/>
  <c r="M29" i="13"/>
  <c r="Q29" i="13"/>
  <c r="U29" i="13"/>
  <c r="U29" i="15" s="1"/>
  <c r="Y29" i="13"/>
  <c r="AC29" i="13"/>
  <c r="AG29" i="13"/>
  <c r="AK29" i="13"/>
  <c r="AK29" i="15" s="1"/>
  <c r="AO29" i="13"/>
  <c r="AS29" i="13"/>
  <c r="AW29" i="13"/>
  <c r="BA29" i="13"/>
  <c r="BA29" i="15" s="1"/>
  <c r="BE29" i="13"/>
  <c r="BI29" i="13"/>
  <c r="BM29" i="13"/>
  <c r="BQ29" i="13"/>
  <c r="BQ29" i="15" s="1"/>
  <c r="BU29" i="13"/>
  <c r="BY29" i="13"/>
  <c r="CC29" i="13"/>
  <c r="CG29" i="13"/>
  <c r="CG29" i="15" s="1"/>
  <c r="CK29" i="13"/>
  <c r="CO29" i="13"/>
  <c r="CS29" i="13"/>
  <c r="CW29" i="13"/>
  <c r="CW29" i="15" s="1"/>
  <c r="DA29" i="13"/>
  <c r="DE29" i="13"/>
  <c r="DI29" i="13"/>
  <c r="DM29" i="13"/>
  <c r="DM29" i="15" s="1"/>
  <c r="DQ29" i="13"/>
  <c r="DU29" i="13"/>
  <c r="DY29" i="13"/>
  <c r="EC29" i="13"/>
  <c r="EC29" i="15" s="1"/>
  <c r="EG29" i="13"/>
  <c r="E31" i="13"/>
  <c r="I31" i="13"/>
  <c r="M31" i="13"/>
  <c r="M31" i="15" s="1"/>
  <c r="Q31" i="13"/>
  <c r="U31" i="13"/>
  <c r="Y31" i="13"/>
  <c r="AC31" i="13"/>
  <c r="AC31" i="15" s="1"/>
  <c r="AG31" i="13"/>
  <c r="AK31" i="13"/>
  <c r="AO31" i="13"/>
  <c r="AS31" i="13"/>
  <c r="AS31" i="15" s="1"/>
  <c r="AW31" i="13"/>
  <c r="BA31" i="13"/>
  <c r="BE31" i="13"/>
  <c r="BI31" i="13"/>
  <c r="BI31" i="15" s="1"/>
  <c r="BM31" i="13"/>
  <c r="BQ31" i="13"/>
  <c r="BU31" i="13"/>
  <c r="BY31" i="13"/>
  <c r="BY31" i="15" s="1"/>
  <c r="CC31" i="13"/>
  <c r="CG31" i="13"/>
  <c r="CK31" i="13"/>
  <c r="CO31" i="13"/>
  <c r="CO31" i="15" s="1"/>
  <c r="CS31" i="13"/>
  <c r="CW31" i="13"/>
  <c r="DA31" i="13"/>
  <c r="DE31" i="13"/>
  <c r="DE31" i="15" s="1"/>
  <c r="DI31" i="13"/>
  <c r="DM31" i="13"/>
  <c r="DQ31" i="13"/>
  <c r="DU31" i="13"/>
  <c r="DU31" i="15" s="1"/>
  <c r="DY31" i="13"/>
  <c r="EC31" i="13"/>
  <c r="EG31" i="13"/>
  <c r="E33" i="13"/>
  <c r="E33" i="15" s="1"/>
  <c r="I33" i="13"/>
  <c r="M33" i="13"/>
  <c r="Q33" i="13"/>
  <c r="U33" i="13"/>
  <c r="U33" i="15" s="1"/>
  <c r="Y33" i="13"/>
  <c r="AC33" i="13"/>
  <c r="AG33" i="13"/>
  <c r="AK33" i="13"/>
  <c r="AK33" i="15" s="1"/>
  <c r="AO33" i="13"/>
  <c r="AS33" i="13"/>
  <c r="AW33" i="13"/>
  <c r="BA33" i="13"/>
  <c r="BA33" i="15" s="1"/>
  <c r="BE33" i="13"/>
  <c r="BI33" i="13"/>
  <c r="BM33" i="13"/>
  <c r="BQ33" i="13"/>
  <c r="BQ33" i="15" s="1"/>
  <c r="BU33" i="13"/>
  <c r="BY33" i="13"/>
  <c r="CC33" i="13"/>
  <c r="CG33" i="13"/>
  <c r="CG33" i="15" s="1"/>
  <c r="CK33" i="13"/>
  <c r="CO33" i="13"/>
  <c r="CS33" i="13"/>
  <c r="CW33" i="13"/>
  <c r="CW33" i="15" s="1"/>
  <c r="DA33" i="13"/>
  <c r="DE33" i="13"/>
  <c r="DI33" i="13"/>
  <c r="DM33" i="13"/>
  <c r="DM33" i="15" s="1"/>
  <c r="DQ33" i="13"/>
  <c r="DU33" i="13"/>
  <c r="DY33" i="13"/>
  <c r="EC33" i="13"/>
  <c r="EC33" i="15" s="1"/>
  <c r="EG33" i="13"/>
  <c r="E35" i="13"/>
  <c r="I35" i="13"/>
  <c r="M35" i="13"/>
  <c r="M35" i="15" s="1"/>
  <c r="Q35" i="13"/>
  <c r="U35" i="13"/>
  <c r="Y35" i="13"/>
  <c r="AC35" i="13"/>
  <c r="AC35" i="15" s="1"/>
  <c r="AG35" i="13"/>
  <c r="AK35" i="13"/>
  <c r="AO35" i="13"/>
  <c r="AS35" i="13"/>
  <c r="AS35" i="15" s="1"/>
  <c r="AW35" i="13"/>
  <c r="BA35" i="13"/>
  <c r="BE35" i="13"/>
  <c r="BI35" i="13"/>
  <c r="BI35" i="15" s="1"/>
  <c r="BM35" i="13"/>
  <c r="BQ35" i="13"/>
  <c r="BU35" i="13"/>
  <c r="BY35" i="13"/>
  <c r="BY35" i="15" s="1"/>
  <c r="CC35" i="13"/>
  <c r="CG35" i="13"/>
  <c r="CK35" i="13"/>
  <c r="CO35" i="13"/>
  <c r="CO35" i="15" s="1"/>
  <c r="CS35" i="13"/>
  <c r="CW35" i="13"/>
  <c r="DA35" i="13"/>
  <c r="DE35" i="13"/>
  <c r="DE35" i="15" s="1"/>
  <c r="DI35" i="13"/>
  <c r="DM35" i="13"/>
  <c r="DQ35" i="13"/>
  <c r="DU35" i="13"/>
  <c r="DU35" i="15" s="1"/>
  <c r="DY35" i="13"/>
  <c r="EC35" i="13"/>
  <c r="EG35" i="13"/>
  <c r="E37" i="13"/>
  <c r="E37" i="15" s="1"/>
  <c r="I37" i="13"/>
  <c r="M37" i="13"/>
  <c r="Q37" i="13"/>
  <c r="U37" i="13"/>
  <c r="U37" i="15" s="1"/>
  <c r="Y37" i="13"/>
  <c r="AC37" i="13"/>
  <c r="AG37" i="13"/>
  <c r="AK37" i="13"/>
  <c r="AK37" i="15" s="1"/>
  <c r="AO37" i="13"/>
  <c r="AS37" i="13"/>
  <c r="AW37" i="13"/>
  <c r="BA37" i="13"/>
  <c r="BA37" i="15" s="1"/>
  <c r="BE37" i="13"/>
  <c r="BI37" i="13"/>
  <c r="BM37" i="13"/>
  <c r="BQ37" i="13"/>
  <c r="BQ37" i="15" s="1"/>
  <c r="BU37" i="13"/>
  <c r="BY37" i="13"/>
  <c r="CC37" i="13"/>
  <c r="CG37" i="13"/>
  <c r="CG37" i="15" s="1"/>
  <c r="CK37" i="13"/>
  <c r="CO37" i="13"/>
  <c r="CS37" i="13"/>
  <c r="CW37" i="13"/>
  <c r="CW37" i="15" s="1"/>
  <c r="DA37" i="13"/>
  <c r="DE37" i="13"/>
  <c r="DI37" i="13"/>
  <c r="DM37" i="13"/>
  <c r="DM37" i="15" s="1"/>
  <c r="DQ37" i="13"/>
  <c r="DU37" i="13"/>
  <c r="DY37" i="13"/>
  <c r="EC37" i="13"/>
  <c r="EC37" i="15" s="1"/>
  <c r="EG37" i="13"/>
  <c r="E39" i="13"/>
  <c r="I39" i="13"/>
  <c r="M39" i="13"/>
  <c r="M39" i="15" s="1"/>
  <c r="Q39" i="13"/>
  <c r="U39" i="13"/>
  <c r="Y39" i="13"/>
  <c r="AC39" i="13"/>
  <c r="AC39" i="15" s="1"/>
  <c r="AG39" i="13"/>
  <c r="AK39" i="13"/>
  <c r="AO39" i="13"/>
  <c r="AS39" i="13"/>
  <c r="AS39" i="15" s="1"/>
  <c r="AW39" i="13"/>
  <c r="BA39" i="13"/>
  <c r="BE39" i="13"/>
  <c r="BI39" i="13"/>
  <c r="BI39" i="15" s="1"/>
  <c r="BM39" i="13"/>
  <c r="BQ39" i="13"/>
  <c r="BU39" i="13"/>
  <c r="BY39" i="13"/>
  <c r="BY39" i="15" s="1"/>
  <c r="CC39" i="13"/>
  <c r="CG39" i="13"/>
  <c r="CK39" i="13"/>
  <c r="CO39" i="13"/>
  <c r="CO39" i="15" s="1"/>
  <c r="CS39" i="13"/>
  <c r="CW39" i="13"/>
  <c r="DA39" i="13"/>
  <c r="DE39" i="13"/>
  <c r="DE39" i="15" s="1"/>
  <c r="DI39" i="13"/>
  <c r="DM39" i="13"/>
  <c r="DQ39" i="13"/>
  <c r="DU39" i="13"/>
  <c r="DU39" i="15" s="1"/>
  <c r="DY39" i="13"/>
  <c r="EC39" i="13"/>
  <c r="EG39" i="13"/>
  <c r="E41" i="13"/>
  <c r="E41" i="15" s="1"/>
  <c r="I41" i="13"/>
  <c r="M41" i="13"/>
  <c r="Q41" i="13"/>
  <c r="U41" i="13"/>
  <c r="U41" i="15" s="1"/>
  <c r="Y41" i="13"/>
  <c r="AC41" i="13"/>
  <c r="AG41" i="13"/>
  <c r="AK41" i="13"/>
  <c r="AK41" i="15" s="1"/>
  <c r="AO41" i="13"/>
  <c r="AS41" i="13"/>
  <c r="AW41" i="13"/>
  <c r="BA41" i="13"/>
  <c r="BA41" i="15" s="1"/>
  <c r="BE41" i="13"/>
  <c r="BI41" i="13"/>
  <c r="BM41" i="13"/>
  <c r="BQ41" i="13"/>
  <c r="BQ41" i="15" s="1"/>
  <c r="BU41" i="13"/>
  <c r="BY41" i="13"/>
  <c r="CC41" i="13"/>
  <c r="CG41" i="13"/>
  <c r="CG41" i="15" s="1"/>
  <c r="CK41" i="13"/>
  <c r="CO41" i="13"/>
  <c r="CS41" i="13"/>
  <c r="CW41" i="13"/>
  <c r="CW41" i="15" s="1"/>
  <c r="DA41" i="13"/>
  <c r="DE41" i="13"/>
  <c r="DI41" i="13"/>
  <c r="DM41" i="13"/>
  <c r="DM41" i="15" s="1"/>
  <c r="DQ41" i="13"/>
  <c r="DU41" i="13"/>
  <c r="DY41" i="13"/>
  <c r="EC41" i="13"/>
  <c r="EC41" i="15" s="1"/>
  <c r="EG41" i="13"/>
  <c r="E43" i="13"/>
  <c r="I43" i="13"/>
  <c r="M43" i="13"/>
  <c r="M43" i="15" s="1"/>
  <c r="Q43" i="13"/>
  <c r="U43" i="13"/>
  <c r="Y43" i="13"/>
  <c r="AC43" i="13"/>
  <c r="AC43" i="15" s="1"/>
  <c r="AG43" i="13"/>
  <c r="AK43" i="13"/>
  <c r="AO43" i="13"/>
  <c r="AS43" i="13"/>
  <c r="AS43" i="15" s="1"/>
  <c r="AW43" i="13"/>
  <c r="BA43" i="13"/>
  <c r="BE43" i="13"/>
  <c r="BI43" i="13"/>
  <c r="BI43" i="15" s="1"/>
  <c r="BM43" i="13"/>
  <c r="BQ43" i="13"/>
  <c r="BU43" i="13"/>
  <c r="BY43" i="13"/>
  <c r="BY43" i="15" s="1"/>
  <c r="CC43" i="13"/>
  <c r="CG43" i="13"/>
  <c r="CK43" i="13"/>
  <c r="CO43" i="13"/>
  <c r="CO43" i="15" s="1"/>
  <c r="CS43" i="13"/>
  <c r="CW43" i="13"/>
  <c r="DA43" i="13"/>
  <c r="DE43" i="13"/>
  <c r="DE43" i="15" s="1"/>
  <c r="DI43" i="13"/>
  <c r="DM43" i="13"/>
  <c r="DQ43" i="13"/>
  <c r="DU43" i="13"/>
  <c r="DU43" i="15" s="1"/>
  <c r="DY43" i="13"/>
  <c r="EC43" i="13"/>
  <c r="EG43" i="13"/>
  <c r="E45" i="13"/>
  <c r="E45" i="15" s="1"/>
  <c r="I45" i="13"/>
  <c r="M45" i="13"/>
  <c r="Q45" i="13"/>
  <c r="U45" i="13"/>
  <c r="U45" i="15" s="1"/>
  <c r="Y45" i="13"/>
  <c r="AC45" i="13"/>
  <c r="AG45" i="13"/>
  <c r="AK45" i="13"/>
  <c r="AK45" i="15" s="1"/>
  <c r="AO45" i="13"/>
  <c r="AS45" i="13"/>
  <c r="AW45" i="13"/>
  <c r="BA45" i="13"/>
  <c r="BA45" i="15" s="1"/>
  <c r="BE45" i="13"/>
  <c r="BI45" i="13"/>
  <c r="BM45" i="13"/>
  <c r="BQ45" i="13"/>
  <c r="BQ45" i="15" s="1"/>
  <c r="BU45" i="13"/>
  <c r="BY45" i="13"/>
  <c r="CC45" i="13"/>
  <c r="CG45" i="13"/>
  <c r="CG45" i="15" s="1"/>
  <c r="CK45" i="13"/>
  <c r="CO45" i="13"/>
  <c r="CS45" i="13"/>
  <c r="CW45" i="13"/>
  <c r="DA45" i="13"/>
  <c r="DE45" i="13"/>
  <c r="DI45" i="13"/>
  <c r="DM45" i="13"/>
  <c r="DM45" i="15" s="1"/>
  <c r="DQ45" i="13"/>
  <c r="DU45" i="13"/>
  <c r="DY45" i="13"/>
  <c r="EC45" i="13"/>
  <c r="EC45" i="15" s="1"/>
  <c r="EG45" i="13"/>
  <c r="E47" i="13"/>
  <c r="I47" i="13"/>
  <c r="M47" i="13"/>
  <c r="M47" i="15" s="1"/>
  <c r="Q47" i="13"/>
  <c r="U47" i="13"/>
  <c r="Y47" i="13"/>
  <c r="AC47" i="13"/>
  <c r="AC47" i="15" s="1"/>
  <c r="AG47" i="13"/>
  <c r="AK47" i="13"/>
  <c r="AO47" i="13"/>
  <c r="AS47" i="13"/>
  <c r="AS47" i="15" s="1"/>
  <c r="AW47" i="13"/>
  <c r="BA47" i="13"/>
  <c r="BE47" i="13"/>
  <c r="BI47" i="13"/>
  <c r="BI47" i="15" s="1"/>
  <c r="BM47" i="13"/>
  <c r="BQ47" i="13"/>
  <c r="BU47" i="13"/>
  <c r="BY47" i="13"/>
  <c r="BY47" i="15" s="1"/>
  <c r="CC47" i="13"/>
  <c r="CG47" i="13"/>
  <c r="CK47" i="13"/>
  <c r="CO47" i="13"/>
  <c r="CO47" i="15" s="1"/>
  <c r="CS47" i="13"/>
  <c r="CW47" i="13"/>
  <c r="DA47" i="13"/>
  <c r="DE47" i="13"/>
  <c r="DE47" i="15" s="1"/>
  <c r="DI47" i="13"/>
  <c r="DM47" i="13"/>
  <c r="DQ47" i="13"/>
  <c r="DU47" i="13"/>
  <c r="DU47" i="15" s="1"/>
  <c r="DY47" i="13"/>
  <c r="EC47" i="13"/>
  <c r="EG47" i="13"/>
  <c r="E49" i="13"/>
  <c r="E49" i="15" s="1"/>
  <c r="I49" i="13"/>
  <c r="M49" i="13"/>
  <c r="Q49" i="13"/>
  <c r="U49" i="13"/>
  <c r="U49" i="15" s="1"/>
  <c r="Y49" i="13"/>
  <c r="AC49" i="13"/>
  <c r="AG49" i="13"/>
  <c r="AK49" i="13"/>
  <c r="AK49" i="15" s="1"/>
  <c r="AO49" i="13"/>
  <c r="AS49" i="13"/>
  <c r="AW49" i="13"/>
  <c r="BE49" i="13"/>
  <c r="BE49" i="15" s="1"/>
  <c r="BI49" i="13"/>
  <c r="BM49" i="13"/>
  <c r="BQ49" i="13"/>
  <c r="BU49" i="13"/>
  <c r="BU49" i="15" s="1"/>
  <c r="BY49" i="13"/>
  <c r="CC49" i="13"/>
  <c r="CG49" i="13"/>
  <c r="CK49" i="13"/>
  <c r="CK49" i="15" s="1"/>
  <c r="CO49" i="13"/>
  <c r="CS49" i="13"/>
  <c r="CW49" i="13"/>
  <c r="DA49" i="13"/>
  <c r="DA49" i="15" s="1"/>
  <c r="DE49" i="13"/>
  <c r="DI49" i="13"/>
  <c r="DM49" i="13"/>
  <c r="DQ49" i="13"/>
  <c r="DQ49" i="15" s="1"/>
  <c r="DU49" i="13"/>
  <c r="DY49" i="13"/>
  <c r="EC49" i="13"/>
  <c r="EG49" i="13"/>
  <c r="EG49" i="15" s="1"/>
  <c r="E51" i="13"/>
  <c r="I51" i="13"/>
  <c r="M51" i="13"/>
  <c r="Q51" i="13"/>
  <c r="Q51" i="15" s="1"/>
  <c r="U51" i="13"/>
  <c r="Y51" i="13"/>
  <c r="AC51" i="13"/>
  <c r="AG51" i="13"/>
  <c r="AG51" i="15" s="1"/>
  <c r="AK51" i="13"/>
  <c r="AO51" i="13"/>
  <c r="AS51" i="13"/>
  <c r="AW51" i="13"/>
  <c r="AW51" i="15" s="1"/>
  <c r="BA51" i="13"/>
  <c r="BE51" i="13"/>
  <c r="BI51" i="13"/>
  <c r="BM51" i="13"/>
  <c r="BM51" i="15" s="1"/>
  <c r="BQ51" i="13"/>
  <c r="BU51" i="13"/>
  <c r="BY51" i="13"/>
  <c r="CC51" i="13"/>
  <c r="CC51" i="15" s="1"/>
  <c r="CG51" i="13"/>
  <c r="CK51" i="13"/>
  <c r="CO51" i="13"/>
  <c r="CS51" i="13"/>
  <c r="CS51" i="15" s="1"/>
  <c r="CW51" i="13"/>
  <c r="DA51" i="13"/>
  <c r="DE51" i="13"/>
  <c r="DI51" i="13"/>
  <c r="DI51" i="15" s="1"/>
  <c r="DM51" i="13"/>
  <c r="DQ51" i="13"/>
  <c r="DU51" i="13"/>
  <c r="DY51" i="13"/>
  <c r="DY51" i="15" s="1"/>
  <c r="EC51" i="13"/>
  <c r="EG51" i="13"/>
  <c r="E53" i="13"/>
  <c r="I53" i="13"/>
  <c r="I53" i="15" s="1"/>
  <c r="M53" i="13"/>
  <c r="Q53" i="13"/>
  <c r="U53" i="13"/>
  <c r="Y53" i="13"/>
  <c r="Y53" i="15" s="1"/>
  <c r="AC53" i="13"/>
  <c r="AG53" i="13"/>
  <c r="AK53" i="13"/>
  <c r="AO53" i="13"/>
  <c r="AO53" i="15" s="1"/>
  <c r="AS53" i="13"/>
  <c r="AW53" i="13"/>
  <c r="BA53" i="13"/>
  <c r="BE53" i="13"/>
  <c r="BE53" i="15" s="1"/>
  <c r="BI53" i="13"/>
  <c r="BM53" i="13"/>
  <c r="BQ53" i="13"/>
  <c r="BU53" i="13"/>
  <c r="BU53" i="15" s="1"/>
  <c r="BY53" i="13"/>
  <c r="CC53" i="13"/>
  <c r="CG53" i="13"/>
  <c r="CK53" i="13"/>
  <c r="CK53" i="15" s="1"/>
  <c r="CO53" i="13"/>
  <c r="CS53" i="13"/>
  <c r="CW53" i="13"/>
  <c r="DA53" i="13"/>
  <c r="DA53" i="15" s="1"/>
  <c r="DE53" i="13"/>
  <c r="DI53" i="13"/>
  <c r="DM53" i="13"/>
  <c r="DQ53" i="13"/>
  <c r="DQ53" i="15" s="1"/>
  <c r="DU53" i="13"/>
  <c r="DY53" i="13"/>
  <c r="EC53" i="13"/>
  <c r="EG53" i="13"/>
  <c r="EG53" i="15" s="1"/>
  <c r="E55" i="13"/>
  <c r="I55" i="13"/>
  <c r="M55" i="13"/>
  <c r="Q55" i="13"/>
  <c r="Q55" i="15" s="1"/>
  <c r="U55" i="13"/>
  <c r="Y55" i="13"/>
  <c r="AC55" i="13"/>
  <c r="AG55" i="13"/>
  <c r="AG55" i="15" s="1"/>
  <c r="AK55" i="13"/>
  <c r="AO55" i="13"/>
  <c r="AS55" i="13"/>
  <c r="AW55" i="13"/>
  <c r="AW55" i="15" s="1"/>
  <c r="BA55" i="13"/>
  <c r="BE55" i="13"/>
  <c r="BI55" i="13"/>
  <c r="BM55" i="13"/>
  <c r="BM55" i="15" s="1"/>
  <c r="BQ55" i="13"/>
  <c r="BU55" i="13"/>
  <c r="BY55" i="13"/>
  <c r="CC55" i="13"/>
  <c r="CC55" i="15" s="1"/>
  <c r="CG55" i="13"/>
  <c r="CK55" i="13"/>
  <c r="CO55" i="13"/>
  <c r="CS55" i="13"/>
  <c r="CS55" i="15" s="1"/>
  <c r="CW55" i="13"/>
  <c r="DA55" i="13"/>
  <c r="DE55" i="13"/>
  <c r="DI55" i="13"/>
  <c r="DI55" i="15" s="1"/>
  <c r="DM55" i="13"/>
  <c r="DQ55" i="13"/>
  <c r="DU55" i="13"/>
  <c r="DY55" i="13"/>
  <c r="DY55" i="15" s="1"/>
  <c r="EC55" i="13"/>
  <c r="EG55" i="13"/>
  <c r="E57" i="13"/>
  <c r="I57" i="13"/>
  <c r="I57" i="15" s="1"/>
  <c r="M57" i="13"/>
  <c r="Q57" i="13"/>
  <c r="U57" i="13"/>
  <c r="Y57" i="13"/>
  <c r="Y57" i="15" s="1"/>
  <c r="AC57" i="13"/>
  <c r="AG57" i="13"/>
  <c r="AK57" i="13"/>
  <c r="AO57" i="13"/>
  <c r="AO57" i="15" s="1"/>
  <c r="AS57" i="13"/>
  <c r="AW57" i="13"/>
  <c r="BA57" i="13"/>
  <c r="BE57" i="13"/>
  <c r="BE57" i="15" s="1"/>
  <c r="BI57" i="13"/>
  <c r="BM57" i="13"/>
  <c r="BQ57" i="13"/>
  <c r="BU57" i="13"/>
  <c r="BU57" i="15" s="1"/>
  <c r="BY57" i="13"/>
  <c r="CC57" i="13"/>
  <c r="CG57" i="13"/>
  <c r="CK57" i="13"/>
  <c r="CK57" i="15" s="1"/>
  <c r="CO57" i="13"/>
  <c r="CS57" i="13"/>
  <c r="CW57" i="13"/>
  <c r="DA57" i="13"/>
  <c r="DA57" i="15" s="1"/>
  <c r="DE57" i="13"/>
  <c r="DI57" i="13"/>
  <c r="DM57" i="13"/>
  <c r="DQ57" i="13"/>
  <c r="DQ57" i="15" s="1"/>
  <c r="DU57" i="13"/>
  <c r="DY57" i="13"/>
  <c r="EC57" i="13"/>
  <c r="EG57" i="13"/>
  <c r="EG57" i="15" s="1"/>
  <c r="E59" i="13"/>
  <c r="I59" i="13"/>
  <c r="M59" i="13"/>
  <c r="Q59" i="13"/>
  <c r="Q59" i="15" s="1"/>
  <c r="U59" i="13"/>
  <c r="Y59" i="13"/>
  <c r="AC59" i="13"/>
  <c r="AG59" i="13"/>
  <c r="AG59" i="15" s="1"/>
  <c r="AK59" i="13"/>
  <c r="AO59" i="13"/>
  <c r="AS59" i="13"/>
  <c r="AW59" i="13"/>
  <c r="AW59" i="15" s="1"/>
  <c r="BA59" i="13"/>
  <c r="BE59" i="13"/>
  <c r="BI59" i="13"/>
  <c r="BM59" i="13"/>
  <c r="BM59" i="15" s="1"/>
  <c r="BQ59" i="13"/>
  <c r="BU59" i="13"/>
  <c r="BY59" i="13"/>
  <c r="CC59" i="13"/>
  <c r="CC59" i="15" s="1"/>
  <c r="CG59" i="13"/>
  <c r="CK59" i="13"/>
  <c r="CO59" i="13"/>
  <c r="CS59" i="13"/>
  <c r="CS59" i="15" s="1"/>
  <c r="CW59" i="13"/>
  <c r="DA59" i="13"/>
  <c r="DE59" i="13"/>
  <c r="DI59" i="13"/>
  <c r="DI59" i="15" s="1"/>
  <c r="DM59" i="13"/>
  <c r="DQ59" i="13"/>
  <c r="DU59" i="13"/>
  <c r="DY59" i="13"/>
  <c r="DY59" i="15" s="1"/>
  <c r="EC59" i="13"/>
  <c r="EG59" i="13"/>
  <c r="E61" i="13"/>
  <c r="I61" i="13"/>
  <c r="I61" i="15" s="1"/>
  <c r="M61" i="13"/>
  <c r="Q61" i="13"/>
  <c r="U61" i="13"/>
  <c r="Y61" i="13"/>
  <c r="Y61" i="15" s="1"/>
  <c r="AC61" i="13"/>
  <c r="AG61" i="13"/>
  <c r="AK61" i="13"/>
  <c r="AO61" i="13"/>
  <c r="AO61" i="15" s="1"/>
  <c r="AS61" i="13"/>
  <c r="AW61" i="13"/>
  <c r="BA61" i="13"/>
  <c r="BE61" i="13"/>
  <c r="BE61" i="15" s="1"/>
  <c r="BI61" i="13"/>
  <c r="BM61" i="13"/>
  <c r="BQ61" i="13"/>
  <c r="BU61" i="13"/>
  <c r="BU61" i="15" s="1"/>
  <c r="BY61" i="13"/>
  <c r="CC61" i="13"/>
  <c r="CG61" i="13"/>
  <c r="CK61" i="13"/>
  <c r="CK61" i="15" s="1"/>
  <c r="CO61" i="13"/>
  <c r="CS61" i="13"/>
  <c r="CW61" i="13"/>
  <c r="DA61" i="13"/>
  <c r="DE61" i="13"/>
  <c r="DI61" i="13"/>
  <c r="DM61" i="13"/>
  <c r="DQ61" i="13"/>
  <c r="DQ61" i="15" s="1"/>
  <c r="DU61" i="13"/>
  <c r="DY61" i="13"/>
  <c r="EC61" i="13"/>
  <c r="EG61" i="13"/>
  <c r="EG61" i="15" s="1"/>
  <c r="E63" i="13"/>
  <c r="I63" i="13"/>
  <c r="M63" i="13"/>
  <c r="Q63" i="13"/>
  <c r="Q63" i="15" s="1"/>
  <c r="U63" i="13"/>
  <c r="Y63" i="13"/>
  <c r="AC63" i="13"/>
  <c r="AG63" i="13"/>
  <c r="AG63" i="15" s="1"/>
  <c r="AK63" i="13"/>
  <c r="AO63" i="13"/>
  <c r="AS63" i="13"/>
  <c r="AW63" i="13"/>
  <c r="AW63" i="15" s="1"/>
  <c r="BA63" i="13"/>
  <c r="BE63" i="13"/>
  <c r="BI63" i="13"/>
  <c r="BM63" i="13"/>
  <c r="BM63" i="15" s="1"/>
  <c r="BQ63" i="13"/>
  <c r="BU63" i="13"/>
  <c r="BY63" i="13"/>
  <c r="CC63" i="13"/>
  <c r="CC63" i="15" s="1"/>
  <c r="CG63" i="13"/>
  <c r="CK63" i="13"/>
  <c r="CO63" i="13"/>
  <c r="CS63" i="13"/>
  <c r="CS63" i="15" s="1"/>
  <c r="CW63" i="13"/>
  <c r="DA63" i="13"/>
  <c r="DE63" i="13"/>
  <c r="DI63" i="13"/>
  <c r="DI63" i="15" s="1"/>
  <c r="DM63" i="13"/>
  <c r="DQ63" i="13"/>
  <c r="DU63" i="13"/>
  <c r="DY63" i="13"/>
  <c r="DY63" i="15" s="1"/>
  <c r="EC63" i="13"/>
  <c r="EG63" i="13"/>
  <c r="I65" i="13"/>
  <c r="Q65" i="13"/>
  <c r="Q65" i="15" s="1"/>
  <c r="U65" i="13"/>
  <c r="AC65" i="13"/>
  <c r="AK65" i="13"/>
  <c r="AS65" i="13"/>
  <c r="AS65" i="15" s="1"/>
  <c r="BA65" i="13"/>
  <c r="BI65" i="13"/>
  <c r="BQ65" i="13"/>
  <c r="BU65" i="13"/>
  <c r="BU65" i="15" s="1"/>
  <c r="CC65" i="13"/>
  <c r="CK65" i="13"/>
  <c r="CS65" i="13"/>
  <c r="DA65" i="13"/>
  <c r="DA65" i="15" s="1"/>
  <c r="DI65" i="13"/>
  <c r="DM65" i="13"/>
  <c r="DU65" i="13"/>
  <c r="EG65" i="13"/>
  <c r="EG65" i="15" s="1"/>
  <c r="I67" i="13"/>
  <c r="Q67" i="13"/>
  <c r="Y67" i="13"/>
  <c r="AG67" i="13"/>
  <c r="AG67" i="15" s="1"/>
  <c r="AO67" i="13"/>
  <c r="AW67" i="13"/>
  <c r="BE67" i="13"/>
  <c r="BM67" i="13"/>
  <c r="BM67" i="15" s="1"/>
  <c r="BU67" i="13"/>
  <c r="CC67" i="13"/>
  <c r="CK67" i="13"/>
  <c r="CO67" i="13"/>
  <c r="CO67" i="15" s="1"/>
  <c r="CW67" i="13"/>
  <c r="DE67" i="13"/>
  <c r="DM67" i="13"/>
  <c r="DQ67" i="13"/>
  <c r="DQ67" i="15" s="1"/>
  <c r="DY67" i="13"/>
  <c r="EG67" i="13"/>
  <c r="E69" i="13"/>
  <c r="I69" i="13"/>
  <c r="I69" i="15" s="1"/>
  <c r="Q69" i="13"/>
  <c r="Y69" i="13"/>
  <c r="AG69" i="13"/>
  <c r="AO69" i="13"/>
  <c r="AO69" i="15" s="1"/>
  <c r="AW69" i="13"/>
  <c r="BE69" i="13"/>
  <c r="BM69" i="13"/>
  <c r="BU69" i="13"/>
  <c r="BU69" i="15" s="1"/>
  <c r="CC69" i="13"/>
  <c r="CK69" i="13"/>
  <c r="CS69" i="13"/>
  <c r="DA69" i="13"/>
  <c r="DA69" i="15" s="1"/>
  <c r="DI69" i="13"/>
  <c r="DQ69" i="13"/>
  <c r="DY69" i="13"/>
  <c r="EC69" i="13"/>
  <c r="EC69" i="15" s="1"/>
  <c r="E71" i="13"/>
  <c r="M71" i="13"/>
  <c r="U71" i="13"/>
  <c r="AC71" i="13"/>
  <c r="AC71" i="15" s="1"/>
  <c r="AK71" i="13"/>
  <c r="AS71" i="13"/>
  <c r="AW71" i="13"/>
  <c r="BE71" i="13"/>
  <c r="BE71" i="15" s="1"/>
  <c r="BQ71" i="13"/>
  <c r="BU71" i="13"/>
  <c r="CC71" i="13"/>
  <c r="CK71" i="13"/>
  <c r="CK71" i="15" s="1"/>
  <c r="CW71" i="13"/>
  <c r="DE71" i="13"/>
  <c r="DM71" i="13"/>
  <c r="DU71" i="13"/>
  <c r="DU71" i="15" s="1"/>
  <c r="DY71" i="13"/>
  <c r="EG71" i="13"/>
  <c r="E73" i="13"/>
  <c r="M73" i="13"/>
  <c r="M73" i="15" s="1"/>
  <c r="U73" i="13"/>
  <c r="AC73" i="13"/>
  <c r="AK73" i="13"/>
  <c r="AS73" i="13"/>
  <c r="AS73" i="15" s="1"/>
  <c r="AW73" i="13"/>
  <c r="BE73" i="13"/>
  <c r="BQ73" i="13"/>
  <c r="BY73" i="13"/>
  <c r="BY73" i="15" s="1"/>
  <c r="CG73" i="13"/>
  <c r="CO73" i="13"/>
  <c r="CW73" i="13"/>
  <c r="DE73" i="13"/>
  <c r="DE73" i="15" s="1"/>
  <c r="DM73" i="13"/>
  <c r="DU73" i="13"/>
  <c r="EC73" i="13"/>
  <c r="E75" i="13"/>
  <c r="E75" i="15" s="1"/>
  <c r="M75" i="13"/>
  <c r="U75" i="13"/>
  <c r="AC75" i="13"/>
  <c r="AK75" i="13"/>
  <c r="AK75" i="15" s="1"/>
  <c r="AS75" i="13"/>
  <c r="BA75" i="13"/>
  <c r="BI75" i="13"/>
  <c r="BM75" i="13"/>
  <c r="BM75" i="15" s="1"/>
  <c r="BU75" i="13"/>
  <c r="CC75" i="13"/>
  <c r="CK75" i="13"/>
  <c r="CW75" i="13"/>
  <c r="CW75" i="15" s="1"/>
  <c r="DA75" i="13"/>
  <c r="DI75" i="13"/>
  <c r="DQ75" i="13"/>
  <c r="DY75" i="13"/>
  <c r="DY75" i="15" s="1"/>
  <c r="EG75" i="13"/>
  <c r="I77" i="13"/>
  <c r="Q77" i="13"/>
  <c r="Y77" i="13"/>
  <c r="Y77" i="15" s="1"/>
  <c r="AG77" i="13"/>
  <c r="AS77" i="13"/>
  <c r="BA77" i="13"/>
  <c r="BI77" i="13"/>
  <c r="BI77" i="15" s="1"/>
  <c r="BU77" i="13"/>
  <c r="CC77" i="13"/>
  <c r="CK77" i="13"/>
  <c r="CS77" i="13"/>
  <c r="CS77" i="15" s="1"/>
  <c r="DA77" i="13"/>
  <c r="DI77" i="13"/>
  <c r="DQ77" i="13"/>
  <c r="DY77" i="13"/>
  <c r="DY77" i="15" s="1"/>
  <c r="EG77" i="13"/>
  <c r="E79" i="13"/>
  <c r="M79" i="13"/>
  <c r="U79" i="13"/>
  <c r="U79" i="15" s="1"/>
  <c r="AC79" i="13"/>
  <c r="AK79" i="13"/>
  <c r="AS79" i="13"/>
  <c r="BA79" i="13"/>
  <c r="BA79" i="15" s="1"/>
  <c r="BI79" i="13"/>
  <c r="BQ79" i="13"/>
  <c r="BY79" i="13"/>
  <c r="CG79" i="13"/>
  <c r="CG79" i="15" s="1"/>
  <c r="CO79" i="13"/>
  <c r="CW79" i="13"/>
  <c r="DE79" i="13"/>
  <c r="DM79" i="13"/>
  <c r="DM79" i="15" s="1"/>
  <c r="DU79" i="13"/>
  <c r="EC79" i="13"/>
  <c r="I81" i="13"/>
  <c r="Q81" i="13"/>
  <c r="Y81" i="13"/>
  <c r="AG81" i="13"/>
  <c r="AO81" i="13"/>
  <c r="AW81" i="13"/>
  <c r="AW81" i="15" s="1"/>
  <c r="BE81" i="13"/>
  <c r="BM81" i="13"/>
  <c r="BU81" i="13"/>
  <c r="CG81" i="13"/>
  <c r="CG81" i="15" s="1"/>
  <c r="CK81" i="13"/>
  <c r="CS81" i="13"/>
  <c r="DA81" i="13"/>
  <c r="DM81" i="13"/>
  <c r="DM81" i="15" s="1"/>
  <c r="DU81" i="13"/>
  <c r="EC81" i="13"/>
  <c r="E83" i="13"/>
  <c r="M83" i="13"/>
  <c r="M83" i="15" s="1"/>
  <c r="U83" i="13"/>
  <c r="AC83" i="13"/>
  <c r="AK83" i="13"/>
  <c r="AS83" i="13"/>
  <c r="AS83" i="15" s="1"/>
  <c r="BA83" i="13"/>
  <c r="BI83" i="13"/>
  <c r="BQ83" i="13"/>
  <c r="BY83" i="13"/>
  <c r="BY83" i="15" s="1"/>
  <c r="CG83" i="13"/>
  <c r="CO83" i="13"/>
  <c r="CW83" i="13"/>
  <c r="DE83" i="13"/>
  <c r="DE83" i="15" s="1"/>
  <c r="DM83" i="13"/>
  <c r="DU83" i="13"/>
  <c r="EG83" i="13"/>
  <c r="E85" i="13"/>
  <c r="E85" i="15" s="1"/>
  <c r="Q85" i="13"/>
  <c r="Y85" i="13"/>
  <c r="AG85" i="13"/>
  <c r="AO85" i="13"/>
  <c r="AO85" i="15" s="1"/>
  <c r="AW85" i="13"/>
  <c r="BE85" i="13"/>
  <c r="BM85" i="13"/>
  <c r="BQ85" i="13"/>
  <c r="BQ85" i="15" s="1"/>
  <c r="BY85" i="13"/>
  <c r="CG85" i="13"/>
  <c r="CS85" i="13"/>
  <c r="DA85" i="13"/>
  <c r="DA85" i="15" s="1"/>
  <c r="DI85" i="13"/>
  <c r="DQ85" i="13"/>
  <c r="DY85" i="13"/>
  <c r="EG85" i="13"/>
  <c r="EG85" i="15" s="1"/>
  <c r="E87" i="13"/>
  <c r="M87" i="13"/>
  <c r="Q87" i="13"/>
  <c r="Y87" i="13"/>
  <c r="Y87" i="15" s="1"/>
  <c r="AG87" i="13"/>
  <c r="AS87" i="13"/>
  <c r="BA87" i="13"/>
  <c r="BI87" i="13"/>
  <c r="BI87" i="15" s="1"/>
  <c r="BQ87" i="13"/>
  <c r="BY87" i="13"/>
  <c r="CC87" i="13"/>
  <c r="CO87" i="13"/>
  <c r="CO87" i="15" s="1"/>
  <c r="CW87" i="13"/>
  <c r="DE87" i="13"/>
  <c r="DM87" i="13"/>
  <c r="DU87" i="13"/>
  <c r="DU87" i="15" s="1"/>
  <c r="EG87" i="13"/>
  <c r="E89" i="13"/>
  <c r="I89" i="13"/>
  <c r="Q89" i="13"/>
  <c r="Q89" i="15" s="1"/>
  <c r="Y89" i="13"/>
  <c r="AG89" i="13"/>
  <c r="AO89" i="13"/>
  <c r="AW89" i="13"/>
  <c r="AW89" i="15" s="1"/>
  <c r="BE89" i="13"/>
  <c r="BQ89" i="13"/>
  <c r="BY89" i="13"/>
  <c r="CG89" i="13"/>
  <c r="CG89" i="15" s="1"/>
  <c r="CO89" i="13"/>
  <c r="CW89" i="13"/>
  <c r="DE89" i="13"/>
  <c r="DM89" i="13"/>
  <c r="DM89" i="15" s="1"/>
  <c r="DU89" i="13"/>
  <c r="EC89" i="13"/>
  <c r="I91" i="13"/>
  <c r="Q91" i="13"/>
  <c r="Q91" i="15" s="1"/>
  <c r="Y91" i="13"/>
  <c r="AG91" i="13"/>
  <c r="AO91" i="13"/>
  <c r="AW91" i="13"/>
  <c r="AW91" i="15" s="1"/>
  <c r="BE91" i="13"/>
  <c r="BM91" i="13"/>
  <c r="BU91" i="13"/>
  <c r="CC91" i="13"/>
  <c r="CC91" i="15" s="1"/>
  <c r="CK91" i="13"/>
  <c r="CW91" i="13"/>
  <c r="DE91" i="13"/>
  <c r="DM91" i="13"/>
  <c r="DM91" i="15" s="1"/>
  <c r="DU91" i="13"/>
  <c r="EC91" i="13"/>
  <c r="I93" i="13"/>
  <c r="U93" i="13"/>
  <c r="U93" i="15" s="1"/>
  <c r="AC93" i="13"/>
  <c r="AK93" i="13"/>
  <c r="AO93" i="13"/>
  <c r="AW93" i="13"/>
  <c r="AW93" i="15" s="1"/>
  <c r="BE93" i="13"/>
  <c r="BM93" i="13"/>
  <c r="BU93" i="13"/>
  <c r="CC93" i="13"/>
  <c r="CC93" i="15" s="1"/>
  <c r="CK93" i="13"/>
  <c r="CS93" i="13"/>
  <c r="DA93" i="13"/>
  <c r="DI93" i="13"/>
  <c r="DI93" i="15" s="1"/>
  <c r="DM93" i="13"/>
  <c r="DY93" i="13"/>
  <c r="EC93" i="13"/>
  <c r="DM103" i="13"/>
  <c r="DM103" i="15" s="1"/>
  <c r="M95" i="13"/>
  <c r="U95" i="13"/>
  <c r="AC95" i="13"/>
  <c r="AK95" i="13"/>
  <c r="AK95" i="15" s="1"/>
  <c r="AS95" i="13"/>
  <c r="BA95" i="13"/>
  <c r="BI95" i="13"/>
  <c r="BQ95" i="13"/>
  <c r="BQ95" i="15" s="1"/>
  <c r="BY95" i="13"/>
  <c r="CG95" i="13"/>
  <c r="CO95" i="13"/>
  <c r="CW95" i="13"/>
  <c r="CW95" i="15" s="1"/>
  <c r="DA95" i="13"/>
  <c r="DM95" i="13"/>
  <c r="DU95" i="13"/>
  <c r="EG95" i="13"/>
  <c r="EG95" i="15" s="1"/>
  <c r="E97" i="13"/>
  <c r="I97" i="13"/>
  <c r="Q97" i="13"/>
  <c r="Y97" i="13"/>
  <c r="Y97" i="15" s="1"/>
  <c r="AC97" i="13"/>
  <c r="AK97" i="13"/>
  <c r="AS97" i="13"/>
  <c r="BA97" i="13"/>
  <c r="BA97" i="15" s="1"/>
  <c r="BM97" i="13"/>
  <c r="BU97" i="13"/>
  <c r="CC97" i="13"/>
  <c r="CK97" i="13"/>
  <c r="CK97" i="15" s="1"/>
  <c r="CO97" i="13"/>
  <c r="CW97" i="13"/>
  <c r="DE97" i="13"/>
  <c r="DM97" i="13"/>
  <c r="DM97" i="15" s="1"/>
  <c r="DU97" i="13"/>
  <c r="EC97" i="13"/>
  <c r="M99" i="13"/>
  <c r="U99" i="13"/>
  <c r="U99" i="15" s="1"/>
  <c r="AC99" i="13"/>
  <c r="AK99" i="13"/>
  <c r="AO99" i="13"/>
  <c r="AW99" i="13"/>
  <c r="AW99" i="15" s="1"/>
  <c r="BE99" i="13"/>
  <c r="BM99" i="13"/>
  <c r="BU99" i="13"/>
  <c r="CC99" i="13"/>
  <c r="CC99" i="15" s="1"/>
  <c r="CK99" i="13"/>
  <c r="CS99" i="13"/>
  <c r="DA99" i="13"/>
  <c r="DI99" i="13"/>
  <c r="DI99" i="15" s="1"/>
  <c r="DQ99" i="13"/>
  <c r="EC99" i="13"/>
  <c r="E101" i="13"/>
  <c r="M101" i="13"/>
  <c r="M101" i="15" s="1"/>
  <c r="U101" i="13"/>
  <c r="AC101" i="13"/>
  <c r="AG101" i="13"/>
  <c r="AO101" i="13"/>
  <c r="AO101" i="15" s="1"/>
  <c r="AW101" i="13"/>
  <c r="BE101" i="13"/>
  <c r="BM101" i="13"/>
  <c r="BU101" i="13"/>
  <c r="BU101" i="15" s="1"/>
  <c r="CC101" i="13"/>
  <c r="CG101" i="13"/>
  <c r="CO101" i="13"/>
  <c r="DA101" i="13"/>
  <c r="DA101" i="15" s="1"/>
  <c r="DE101" i="13"/>
  <c r="DM101" i="13"/>
  <c r="DY101" i="13"/>
  <c r="EC101" i="13"/>
  <c r="EC101" i="15" s="1"/>
  <c r="I103" i="13"/>
  <c r="Q103" i="13"/>
  <c r="Y103" i="13"/>
  <c r="AG103" i="13"/>
  <c r="AG103" i="15" s="1"/>
  <c r="AO103" i="13"/>
  <c r="AW103" i="13"/>
  <c r="BE103" i="13"/>
  <c r="BM103" i="13"/>
  <c r="BM103" i="15" s="1"/>
  <c r="BU103" i="13"/>
  <c r="CC103" i="13"/>
  <c r="CO103" i="13"/>
  <c r="CS103" i="13"/>
  <c r="CS103" i="15" s="1"/>
  <c r="DA103" i="13"/>
  <c r="DE103" i="13"/>
  <c r="DI103" i="13"/>
  <c r="DU103" i="13"/>
  <c r="DU103" i="15" s="1"/>
  <c r="EC103" i="13"/>
  <c r="I105" i="13"/>
  <c r="Q105" i="13"/>
  <c r="Y105" i="13"/>
  <c r="Y105" i="15" s="1"/>
  <c r="AG105" i="13"/>
  <c r="AO105" i="13"/>
  <c r="AW105" i="13"/>
  <c r="BA105" i="13"/>
  <c r="BA105" i="15" s="1"/>
  <c r="BI105" i="13"/>
  <c r="BQ105" i="13"/>
  <c r="CC105" i="13"/>
  <c r="CK105" i="13"/>
  <c r="CK105" i="15" s="1"/>
  <c r="CS105" i="13"/>
  <c r="DA105" i="13"/>
  <c r="DI105" i="13"/>
  <c r="DQ105" i="13"/>
  <c r="DQ105" i="15" s="1"/>
  <c r="DY105" i="13"/>
  <c r="EC105" i="13"/>
  <c r="E107" i="13"/>
  <c r="M107" i="13"/>
  <c r="M107" i="15" s="1"/>
  <c r="U107" i="13"/>
  <c r="Y107" i="13"/>
  <c r="AK107" i="13"/>
  <c r="AO107" i="13"/>
  <c r="AO107" i="15" s="1"/>
  <c r="AW107" i="13"/>
  <c r="BE107" i="13"/>
  <c r="BM107" i="13"/>
  <c r="BU107" i="13"/>
  <c r="BU107" i="15" s="1"/>
  <c r="CC107" i="13"/>
  <c r="CK107" i="13"/>
  <c r="CS107" i="13"/>
  <c r="DA107" i="13"/>
  <c r="DA107" i="15" s="1"/>
  <c r="DI107" i="13"/>
  <c r="DQ107" i="13"/>
  <c r="EC107" i="13"/>
  <c r="I109" i="13"/>
  <c r="I109" i="15" s="1"/>
  <c r="Q109" i="13"/>
  <c r="Y109" i="13"/>
  <c r="AC109" i="13"/>
  <c r="AK109" i="13"/>
  <c r="AK109" i="15" s="1"/>
  <c r="AS109" i="13"/>
  <c r="BA109" i="13"/>
  <c r="BI109" i="13"/>
  <c r="BQ109" i="13"/>
  <c r="BQ109" i="15" s="1"/>
  <c r="BY109" i="13"/>
  <c r="CG109" i="13"/>
  <c r="CS109" i="13"/>
  <c r="CW109" i="13"/>
  <c r="CW109" i="15" s="1"/>
  <c r="DE109" i="13"/>
  <c r="DM109" i="13"/>
  <c r="DU109" i="13"/>
  <c r="EC109" i="13"/>
  <c r="EC109" i="15" s="1"/>
  <c r="I111" i="13"/>
  <c r="Q111" i="13"/>
  <c r="Y111" i="13"/>
  <c r="AG111" i="13"/>
  <c r="AG111" i="15" s="1"/>
  <c r="AK111" i="13"/>
  <c r="AS111" i="13"/>
  <c r="BA111" i="13"/>
  <c r="BM111" i="13"/>
  <c r="BM111" i="15" s="1"/>
  <c r="BQ111" i="13"/>
  <c r="BY111" i="13"/>
  <c r="CG111" i="13"/>
  <c r="CS111" i="13"/>
  <c r="CS111" i="15" s="1"/>
  <c r="DA111" i="13"/>
  <c r="DI111" i="13"/>
  <c r="DQ111" i="13"/>
  <c r="DU111" i="13"/>
  <c r="DU111" i="15" s="1"/>
  <c r="EC111" i="13"/>
  <c r="I113" i="13"/>
  <c r="U113" i="13"/>
  <c r="AC113" i="13"/>
  <c r="AC113" i="15" s="1"/>
  <c r="AK113" i="13"/>
  <c r="AS113" i="13"/>
  <c r="BA113" i="13"/>
  <c r="BI113" i="13"/>
  <c r="BI113" i="15" s="1"/>
  <c r="BQ113" i="13"/>
  <c r="BY113" i="13"/>
  <c r="CG113" i="13"/>
  <c r="CO113" i="13"/>
  <c r="CO113" i="15" s="1"/>
  <c r="DA113" i="13"/>
  <c r="DI113" i="13"/>
  <c r="DQ113" i="13"/>
  <c r="DY113" i="13"/>
  <c r="DY113" i="15" s="1"/>
  <c r="EG113" i="13"/>
  <c r="E115" i="13"/>
  <c r="M115" i="13"/>
  <c r="Y115" i="13"/>
  <c r="Y115" i="15" s="1"/>
  <c r="AG115" i="13"/>
  <c r="AO115" i="13"/>
  <c r="AW115" i="13"/>
  <c r="BI115" i="13"/>
  <c r="BI115" i="15" s="1"/>
  <c r="BQ115" i="13"/>
  <c r="BY115" i="13"/>
  <c r="CG115" i="13"/>
  <c r="CO115" i="13"/>
  <c r="CO115" i="15" s="1"/>
  <c r="CW115" i="13"/>
  <c r="DE115" i="13"/>
  <c r="DM115" i="13"/>
  <c r="DY115" i="13"/>
  <c r="DY115" i="15" s="1"/>
  <c r="EG115" i="13"/>
  <c r="E117" i="13"/>
  <c r="M117" i="13"/>
  <c r="U117" i="13"/>
  <c r="U117" i="15" s="1"/>
  <c r="Y117" i="13"/>
  <c r="AG117" i="13"/>
  <c r="AS117" i="13"/>
  <c r="BA117" i="13"/>
  <c r="BA117" i="15" s="1"/>
  <c r="BE117" i="13"/>
  <c r="BM117" i="13"/>
  <c r="BU117" i="13"/>
  <c r="CC117" i="13"/>
  <c r="CC117" i="15" s="1"/>
  <c r="CG117" i="13"/>
  <c r="CK117" i="13"/>
  <c r="CO117" i="13"/>
  <c r="CS117" i="13"/>
  <c r="CS117" i="15" s="1"/>
  <c r="DA117" i="13"/>
  <c r="DE117" i="13"/>
  <c r="DI117" i="13"/>
  <c r="DM117" i="13"/>
  <c r="DM117" i="15" s="1"/>
  <c r="DQ117" i="13"/>
  <c r="DU117" i="13"/>
  <c r="DY117" i="13"/>
  <c r="EC117" i="13"/>
  <c r="EC117" i="15" s="1"/>
  <c r="EG117" i="13"/>
  <c r="E119" i="13"/>
  <c r="M119" i="13"/>
  <c r="Q119" i="13"/>
  <c r="Q119" i="15" s="1"/>
  <c r="U119" i="13"/>
  <c r="Y119" i="13"/>
  <c r="AC119" i="13"/>
  <c r="AG119" i="13"/>
  <c r="AG119" i="15" s="1"/>
  <c r="AK119" i="13"/>
  <c r="AO119" i="13"/>
  <c r="AS119" i="13"/>
  <c r="AW119" i="13"/>
  <c r="AW119" i="15" s="1"/>
  <c r="BA119" i="13"/>
  <c r="BE119" i="13"/>
  <c r="BI119" i="13"/>
  <c r="BM119" i="13"/>
  <c r="BM119" i="15" s="1"/>
  <c r="BQ119" i="13"/>
  <c r="BU119" i="13"/>
  <c r="BY119" i="13"/>
  <c r="CC119" i="13"/>
  <c r="CC119" i="15" s="1"/>
  <c r="CG119" i="13"/>
  <c r="CK119" i="13"/>
  <c r="CO119" i="13"/>
  <c r="CS119" i="13"/>
  <c r="CS119" i="15" s="1"/>
  <c r="CW119" i="13"/>
  <c r="DA119" i="13"/>
  <c r="DE119" i="13"/>
  <c r="DI119" i="13"/>
  <c r="DI119" i="15" s="1"/>
  <c r="DM119" i="13"/>
  <c r="DQ119" i="13"/>
  <c r="DU119" i="13"/>
  <c r="DY119" i="13"/>
  <c r="DY119" i="15" s="1"/>
  <c r="EC119" i="13"/>
  <c r="EG119" i="13"/>
  <c r="E121" i="13"/>
  <c r="I121" i="13"/>
  <c r="I121" i="15" s="1"/>
  <c r="M121" i="13"/>
  <c r="Q121" i="13"/>
  <c r="U121" i="13"/>
  <c r="Y121" i="13"/>
  <c r="Y121" i="15" s="1"/>
  <c r="AC121" i="13"/>
  <c r="AG121" i="13"/>
  <c r="AK121" i="13"/>
  <c r="AO121" i="13"/>
  <c r="AO121" i="15" s="1"/>
  <c r="AS121" i="13"/>
  <c r="AW121" i="13"/>
  <c r="BA121" i="13"/>
  <c r="BE121" i="13"/>
  <c r="BE121" i="15" s="1"/>
  <c r="BI121" i="13"/>
  <c r="BM121" i="13"/>
  <c r="BQ121" i="13"/>
  <c r="BU121" i="13"/>
  <c r="BU121" i="15" s="1"/>
  <c r="BY121" i="13"/>
  <c r="CC121" i="13"/>
  <c r="CG121" i="13"/>
  <c r="CK121" i="13"/>
  <c r="CK121" i="15" s="1"/>
  <c r="CO121" i="13"/>
  <c r="CS121" i="13"/>
  <c r="CW121" i="13"/>
  <c r="DA121" i="13"/>
  <c r="DA121" i="15" s="1"/>
  <c r="DE121" i="13"/>
  <c r="DI121" i="13"/>
  <c r="DM121" i="13"/>
  <c r="DQ121" i="13"/>
  <c r="DQ121" i="15" s="1"/>
  <c r="DU121" i="13"/>
  <c r="DY121" i="13"/>
  <c r="EC121" i="13"/>
  <c r="EG121" i="13"/>
  <c r="EG121" i="15" s="1"/>
  <c r="E123" i="13"/>
  <c r="I123" i="13"/>
  <c r="M123" i="13"/>
  <c r="Q123" i="13"/>
  <c r="Q123" i="15" s="1"/>
  <c r="U123" i="13"/>
  <c r="Y123" i="13"/>
  <c r="AC123" i="13"/>
  <c r="AG123" i="13"/>
  <c r="AG123" i="15" s="1"/>
  <c r="AK123" i="13"/>
  <c r="AO123" i="13"/>
  <c r="AS123" i="13"/>
  <c r="AW123" i="13"/>
  <c r="AW123" i="15" s="1"/>
  <c r="BA123" i="13"/>
  <c r="BE123" i="13"/>
  <c r="BI123" i="13"/>
  <c r="BM123" i="13"/>
  <c r="BM123" i="15" s="1"/>
  <c r="BQ123" i="13"/>
  <c r="BU123" i="13"/>
  <c r="BY123" i="13"/>
  <c r="CC123" i="13"/>
  <c r="CC123" i="15" s="1"/>
  <c r="CG123" i="13"/>
  <c r="CK123" i="13"/>
  <c r="CO123" i="13"/>
  <c r="CS123" i="13"/>
  <c r="CS123" i="15" s="1"/>
  <c r="CW123" i="13"/>
  <c r="DA123" i="13"/>
  <c r="DE123" i="13"/>
  <c r="DI123" i="13"/>
  <c r="DI123" i="15" s="1"/>
  <c r="DM123" i="13"/>
  <c r="DQ123" i="13"/>
  <c r="DU123" i="13"/>
  <c r="DY123" i="13"/>
  <c r="DY123" i="15" s="1"/>
  <c r="EC123" i="13"/>
  <c r="EG123" i="13"/>
  <c r="E125" i="13"/>
  <c r="I125" i="13"/>
  <c r="I125" i="15" s="1"/>
  <c r="M125" i="13"/>
  <c r="Q125" i="13"/>
  <c r="U125" i="13"/>
  <c r="Y125" i="13"/>
  <c r="Y125" i="15" s="1"/>
  <c r="AC125" i="13"/>
  <c r="AG125" i="13"/>
  <c r="AK125" i="13"/>
  <c r="AO125" i="13"/>
  <c r="AO125" i="15" s="1"/>
  <c r="AS125" i="13"/>
  <c r="AW125" i="13"/>
  <c r="BA125" i="13"/>
  <c r="BE125" i="13"/>
  <c r="BE125" i="15" s="1"/>
  <c r="BI125" i="13"/>
  <c r="BM125" i="13"/>
  <c r="BQ125" i="13"/>
  <c r="BU125" i="13"/>
  <c r="BU125" i="15" s="1"/>
  <c r="BY125" i="13"/>
  <c r="CC125" i="13"/>
  <c r="CG125" i="13"/>
  <c r="CK125" i="13"/>
  <c r="CK125" i="15" s="1"/>
  <c r="CO125" i="13"/>
  <c r="CS125" i="13"/>
  <c r="CW125" i="13"/>
  <c r="DA125" i="13"/>
  <c r="DA125" i="15" s="1"/>
  <c r="DE125" i="13"/>
  <c r="DI125" i="13"/>
  <c r="DM125" i="13"/>
  <c r="DQ125" i="13"/>
  <c r="DQ125" i="15" s="1"/>
  <c r="EO161" i="12"/>
  <c r="I95" i="13"/>
  <c r="Q95" i="13"/>
  <c r="Y95" i="13"/>
  <c r="Y95" i="15" s="1"/>
  <c r="AG95" i="13"/>
  <c r="AO95" i="13"/>
  <c r="AW95" i="13"/>
  <c r="BE95" i="13"/>
  <c r="BE95" i="15" s="1"/>
  <c r="BM95" i="13"/>
  <c r="BU95" i="13"/>
  <c r="CC95" i="13"/>
  <c r="CK95" i="13"/>
  <c r="CK95" i="15" s="1"/>
  <c r="CS95" i="13"/>
  <c r="DE95" i="13"/>
  <c r="DI95" i="13"/>
  <c r="DQ95" i="13"/>
  <c r="DQ95" i="15" s="1"/>
  <c r="DY95" i="13"/>
  <c r="EC95" i="13"/>
  <c r="M97" i="13"/>
  <c r="U97" i="13"/>
  <c r="U97" i="15" s="1"/>
  <c r="AG97" i="13"/>
  <c r="AO97" i="13"/>
  <c r="AW97" i="13"/>
  <c r="BE97" i="13"/>
  <c r="BE97" i="15" s="1"/>
  <c r="BI97" i="13"/>
  <c r="BQ97" i="13"/>
  <c r="BY97" i="13"/>
  <c r="CG97" i="13"/>
  <c r="CG97" i="15" s="1"/>
  <c r="CS97" i="13"/>
  <c r="DA97" i="13"/>
  <c r="DI97" i="13"/>
  <c r="DQ97" i="13"/>
  <c r="DQ97" i="15" s="1"/>
  <c r="DY97" i="13"/>
  <c r="EG97" i="13"/>
  <c r="E99" i="13"/>
  <c r="I99" i="13"/>
  <c r="I99" i="15" s="1"/>
  <c r="Q99" i="13"/>
  <c r="Y99" i="13"/>
  <c r="AG99" i="13"/>
  <c r="AS99" i="13"/>
  <c r="AS99" i="15" s="1"/>
  <c r="BA99" i="13"/>
  <c r="BI99" i="13"/>
  <c r="BQ99" i="13"/>
  <c r="BY99" i="13"/>
  <c r="BY99" i="15" s="1"/>
  <c r="CG99" i="13"/>
  <c r="CO99" i="13"/>
  <c r="CW99" i="13"/>
  <c r="DE99" i="13"/>
  <c r="DE99" i="15" s="1"/>
  <c r="DM99" i="13"/>
  <c r="DU99" i="13"/>
  <c r="DY99" i="13"/>
  <c r="EG99" i="13"/>
  <c r="EG99" i="15" s="1"/>
  <c r="I101" i="13"/>
  <c r="Q101" i="13"/>
  <c r="Y101" i="13"/>
  <c r="AK101" i="13"/>
  <c r="AK101" i="15" s="1"/>
  <c r="AS101" i="13"/>
  <c r="BA101" i="13"/>
  <c r="BI101" i="13"/>
  <c r="BQ101" i="13"/>
  <c r="BQ101" i="15" s="1"/>
  <c r="BY101" i="13"/>
  <c r="CK101" i="13"/>
  <c r="CS101" i="13"/>
  <c r="CW101" i="13"/>
  <c r="CW101" i="15" s="1"/>
  <c r="DI101" i="13"/>
  <c r="DQ101" i="13"/>
  <c r="DU101" i="13"/>
  <c r="EG101" i="13"/>
  <c r="E103" i="13"/>
  <c r="M103" i="13"/>
  <c r="U103" i="13"/>
  <c r="AC103" i="13"/>
  <c r="AC103" i="15" s="1"/>
  <c r="AK103" i="13"/>
  <c r="AS103" i="13"/>
  <c r="BA103" i="13"/>
  <c r="BI103" i="13"/>
  <c r="BI103" i="15" s="1"/>
  <c r="BQ103" i="13"/>
  <c r="BY103" i="13"/>
  <c r="CG103" i="13"/>
  <c r="CK103" i="13"/>
  <c r="CK103" i="15" s="1"/>
  <c r="CW103" i="13"/>
  <c r="DQ103" i="13"/>
  <c r="DY103" i="13"/>
  <c r="EG103" i="13"/>
  <c r="EG103" i="15" s="1"/>
  <c r="E105" i="13"/>
  <c r="M105" i="13"/>
  <c r="U105" i="13"/>
  <c r="AC105" i="13"/>
  <c r="AC105" i="15" s="1"/>
  <c r="AK105" i="13"/>
  <c r="AS105" i="13"/>
  <c r="BE105" i="13"/>
  <c r="BM105" i="13"/>
  <c r="BM105" i="15" s="1"/>
  <c r="BU105" i="13"/>
  <c r="BY105" i="13"/>
  <c r="CG105" i="13"/>
  <c r="CO105" i="13"/>
  <c r="CO105" i="15" s="1"/>
  <c r="CW105" i="13"/>
  <c r="DE105" i="13"/>
  <c r="DM105" i="13"/>
  <c r="DU105" i="13"/>
  <c r="DU105" i="15" s="1"/>
  <c r="EG105" i="13"/>
  <c r="I107" i="13"/>
  <c r="Q107" i="13"/>
  <c r="AC107" i="13"/>
  <c r="AC107" i="15" s="1"/>
  <c r="AG107" i="13"/>
  <c r="AS107" i="13"/>
  <c r="BA107" i="13"/>
  <c r="BI107" i="13"/>
  <c r="BI107" i="15" s="1"/>
  <c r="BQ107" i="13"/>
  <c r="BY107" i="13"/>
  <c r="CG107" i="13"/>
  <c r="CO107" i="13"/>
  <c r="CO107" i="15" s="1"/>
  <c r="CW107" i="13"/>
  <c r="DE107" i="13"/>
  <c r="DM107" i="13"/>
  <c r="DU107" i="13"/>
  <c r="DU107" i="15" s="1"/>
  <c r="DY107" i="13"/>
  <c r="EG107" i="13"/>
  <c r="E109" i="13"/>
  <c r="M109" i="13"/>
  <c r="M109" i="15" s="1"/>
  <c r="U109" i="13"/>
  <c r="AG109" i="13"/>
  <c r="AO109" i="13"/>
  <c r="AW109" i="13"/>
  <c r="AW109" i="15" s="1"/>
  <c r="BE109" i="13"/>
  <c r="BM109" i="13"/>
  <c r="BU109" i="13"/>
  <c r="CC109" i="13"/>
  <c r="CC109" i="15" s="1"/>
  <c r="CK109" i="13"/>
  <c r="CO109" i="13"/>
  <c r="DA109" i="13"/>
  <c r="DI109" i="13"/>
  <c r="DI109" i="15" s="1"/>
  <c r="DQ109" i="13"/>
  <c r="DY109" i="13"/>
  <c r="EG109" i="13"/>
  <c r="E111" i="13"/>
  <c r="E111" i="15" s="1"/>
  <c r="M111" i="13"/>
  <c r="U111" i="13"/>
  <c r="AC111" i="13"/>
  <c r="AO111" i="13"/>
  <c r="AO111" i="15" s="1"/>
  <c r="AW111" i="13"/>
  <c r="BE111" i="13"/>
  <c r="BI111" i="13"/>
  <c r="BU111" i="13"/>
  <c r="BU111" i="15" s="1"/>
  <c r="CC111" i="13"/>
  <c r="CK111" i="13"/>
  <c r="CO111" i="13"/>
  <c r="CW111" i="13"/>
  <c r="CW111" i="15" s="1"/>
  <c r="DE111" i="13"/>
  <c r="DM111" i="13"/>
  <c r="DY111" i="13"/>
  <c r="EG111" i="13"/>
  <c r="EG111" i="15" s="1"/>
  <c r="E113" i="13"/>
  <c r="M113" i="13"/>
  <c r="Q113" i="13"/>
  <c r="Y113" i="13"/>
  <c r="Y113" i="15" s="1"/>
  <c r="AG113" i="13"/>
  <c r="AO113" i="13"/>
  <c r="AW113" i="13"/>
  <c r="BE113" i="13"/>
  <c r="BE113" i="15" s="1"/>
  <c r="BM113" i="13"/>
  <c r="BU113" i="13"/>
  <c r="CC113" i="13"/>
  <c r="CK113" i="13"/>
  <c r="CK113" i="15" s="1"/>
  <c r="CS113" i="13"/>
  <c r="CW113" i="13"/>
  <c r="DE113" i="13"/>
  <c r="DM113" i="13"/>
  <c r="DM113" i="15" s="1"/>
  <c r="DU113" i="13"/>
  <c r="EC113" i="13"/>
  <c r="I115" i="13"/>
  <c r="Q115" i="13"/>
  <c r="Q115" i="15" s="1"/>
  <c r="U115" i="13"/>
  <c r="AC115" i="13"/>
  <c r="AK115" i="13"/>
  <c r="AS115" i="13"/>
  <c r="AS115" i="15" s="1"/>
  <c r="BA115" i="13"/>
  <c r="BE115" i="13"/>
  <c r="BM115" i="13"/>
  <c r="BU115" i="13"/>
  <c r="BU115" i="15" s="1"/>
  <c r="CC115" i="13"/>
  <c r="CK115" i="13"/>
  <c r="CS115" i="13"/>
  <c r="DA115" i="13"/>
  <c r="DA115" i="15" s="1"/>
  <c r="DI115" i="13"/>
  <c r="DQ115" i="13"/>
  <c r="DU115" i="13"/>
  <c r="EC115" i="13"/>
  <c r="EC115" i="15" s="1"/>
  <c r="I117" i="13"/>
  <c r="Q117" i="13"/>
  <c r="AC117" i="13"/>
  <c r="AK117" i="13"/>
  <c r="AK117" i="15" s="1"/>
  <c r="AO117" i="13"/>
  <c r="AW117" i="13"/>
  <c r="BI117" i="13"/>
  <c r="BQ117" i="13"/>
  <c r="BQ117" i="15" s="1"/>
  <c r="BY117" i="13"/>
  <c r="CW117" i="13"/>
  <c r="I119" i="13"/>
  <c r="FA157" i="12"/>
  <c r="EK157" i="12"/>
  <c r="DY125" i="13"/>
  <c r="EG125" i="13"/>
  <c r="M127" i="13"/>
  <c r="M127" i="15" s="1"/>
  <c r="U127" i="13"/>
  <c r="AC127" i="13"/>
  <c r="AO127" i="13"/>
  <c r="AW127" i="13"/>
  <c r="AW127" i="15" s="1"/>
  <c r="BE127" i="13"/>
  <c r="BM127" i="13"/>
  <c r="BU127" i="13"/>
  <c r="CC127" i="13"/>
  <c r="CC127" i="15" s="1"/>
  <c r="CK127" i="13"/>
  <c r="CO127" i="13"/>
  <c r="CW127" i="13"/>
  <c r="DE127" i="13"/>
  <c r="DE127" i="15" s="1"/>
  <c r="DM127" i="13"/>
  <c r="DU127" i="13"/>
  <c r="EG127" i="13"/>
  <c r="I129" i="13"/>
  <c r="I129" i="15" s="1"/>
  <c r="Q129" i="13"/>
  <c r="Y129" i="13"/>
  <c r="AG129" i="13"/>
  <c r="AO129" i="13"/>
  <c r="AO129" i="15" s="1"/>
  <c r="AW129" i="13"/>
  <c r="BE129" i="13"/>
  <c r="BM129" i="13"/>
  <c r="BU129" i="13"/>
  <c r="BU129" i="15" s="1"/>
  <c r="CC129" i="13"/>
  <c r="CK129" i="13"/>
  <c r="CO129" i="13"/>
  <c r="CW129" i="13"/>
  <c r="CW129" i="15" s="1"/>
  <c r="DE129" i="13"/>
  <c r="DM129" i="13"/>
  <c r="DU129" i="13"/>
  <c r="EC129" i="13"/>
  <c r="EC129" i="15" s="1"/>
  <c r="E131" i="13"/>
  <c r="M131" i="13"/>
  <c r="U131" i="13"/>
  <c r="AC131" i="13"/>
  <c r="AC131" i="15" s="1"/>
  <c r="AK131" i="13"/>
  <c r="AO131" i="13"/>
  <c r="AW131" i="13"/>
  <c r="BE131" i="13"/>
  <c r="BE131" i="15" s="1"/>
  <c r="BM131" i="13"/>
  <c r="BU131" i="13"/>
  <c r="CC131" i="13"/>
  <c r="CK131" i="13"/>
  <c r="CK131" i="15" s="1"/>
  <c r="CS131" i="13"/>
  <c r="DA131" i="13"/>
  <c r="DI131" i="13"/>
  <c r="DQ131" i="13"/>
  <c r="DQ131" i="15" s="1"/>
  <c r="DY131" i="13"/>
  <c r="EG131" i="13"/>
  <c r="I133" i="13"/>
  <c r="Q133" i="13"/>
  <c r="Q133" i="15" s="1"/>
  <c r="Y133" i="13"/>
  <c r="AG133" i="13"/>
  <c r="AO133" i="13"/>
  <c r="AW133" i="13"/>
  <c r="AW133" i="15" s="1"/>
  <c r="BE133" i="13"/>
  <c r="BM133" i="13"/>
  <c r="BU133" i="13"/>
  <c r="CC133" i="13"/>
  <c r="CC133" i="15" s="1"/>
  <c r="CK133" i="13"/>
  <c r="CS133" i="13"/>
  <c r="DA133" i="13"/>
  <c r="DI133" i="13"/>
  <c r="DI133" i="15" s="1"/>
  <c r="DQ133" i="13"/>
  <c r="DY133" i="13"/>
  <c r="EG133" i="13"/>
  <c r="E135" i="13"/>
  <c r="E135" i="15" s="1"/>
  <c r="M135" i="13"/>
  <c r="U135" i="13"/>
  <c r="AC135" i="13"/>
  <c r="AK135" i="13"/>
  <c r="AK135" i="15" s="1"/>
  <c r="AS135" i="13"/>
  <c r="BA135" i="13"/>
  <c r="BI135" i="13"/>
  <c r="BQ135" i="13"/>
  <c r="BQ135" i="15" s="1"/>
  <c r="BY135" i="13"/>
  <c r="CG135" i="13"/>
  <c r="CO135" i="13"/>
  <c r="CW135" i="13"/>
  <c r="CW135" i="15" s="1"/>
  <c r="DE135" i="13"/>
  <c r="DM135" i="13"/>
  <c r="DU135" i="13"/>
  <c r="EC135" i="13"/>
  <c r="EC135" i="15" s="1"/>
  <c r="E137" i="13"/>
  <c r="M137" i="13"/>
  <c r="Y137" i="13"/>
  <c r="AG137" i="13"/>
  <c r="AG137" i="15" s="1"/>
  <c r="AO137" i="13"/>
  <c r="AW137" i="13"/>
  <c r="BE137" i="13"/>
  <c r="BM137" i="13"/>
  <c r="BM137" i="15" s="1"/>
  <c r="BY137" i="13"/>
  <c r="CC137" i="13"/>
  <c r="CK137" i="13"/>
  <c r="CS137" i="13"/>
  <c r="CS137" i="15" s="1"/>
  <c r="DA137" i="13"/>
  <c r="DI137" i="13"/>
  <c r="DQ137" i="13"/>
  <c r="DY137" i="13"/>
  <c r="DY137" i="15" s="1"/>
  <c r="EG137" i="13"/>
  <c r="E139" i="13"/>
  <c r="M139" i="13"/>
  <c r="U139" i="13"/>
  <c r="U139" i="15" s="1"/>
  <c r="AC139" i="13"/>
  <c r="AK139" i="13"/>
  <c r="AS139" i="13"/>
  <c r="BA139" i="13"/>
  <c r="BA139" i="15" s="1"/>
  <c r="BI139" i="13"/>
  <c r="BM139" i="13"/>
  <c r="BU139" i="13"/>
  <c r="CC139" i="13"/>
  <c r="CC139" i="15" s="1"/>
  <c r="CK139" i="13"/>
  <c r="CS139" i="13"/>
  <c r="CW139" i="13"/>
  <c r="DE139" i="13"/>
  <c r="DE139" i="15" s="1"/>
  <c r="DM139" i="13"/>
  <c r="DU139" i="13"/>
  <c r="EC139" i="13"/>
  <c r="E141" i="13"/>
  <c r="E141" i="15" s="1"/>
  <c r="M141" i="13"/>
  <c r="Y141" i="13"/>
  <c r="AG141" i="13"/>
  <c r="AK141" i="13"/>
  <c r="AK141" i="15" s="1"/>
  <c r="AS141" i="13"/>
  <c r="BA141" i="13"/>
  <c r="BI141" i="13"/>
  <c r="BM141" i="13"/>
  <c r="BM141" i="15" s="1"/>
  <c r="BU141" i="13"/>
  <c r="CC141" i="13"/>
  <c r="CK141" i="13"/>
  <c r="CS141" i="13"/>
  <c r="CS141" i="15" s="1"/>
  <c r="DA141" i="13"/>
  <c r="DI141" i="13"/>
  <c r="DQ141" i="13"/>
  <c r="DY141" i="13"/>
  <c r="DY141" i="15" s="1"/>
  <c r="EG141" i="13"/>
  <c r="E143" i="13"/>
  <c r="M143" i="13"/>
  <c r="U143" i="13"/>
  <c r="U143" i="15" s="1"/>
  <c r="AC143" i="13"/>
  <c r="AG143" i="13"/>
  <c r="AO143" i="13"/>
  <c r="AW143" i="13"/>
  <c r="AW143" i="15" s="1"/>
  <c r="BE143" i="13"/>
  <c r="BM143" i="13"/>
  <c r="BQ143" i="13"/>
  <c r="BY143" i="13"/>
  <c r="BY143" i="15" s="1"/>
  <c r="CG143" i="13"/>
  <c r="CO143" i="13"/>
  <c r="CW143" i="13"/>
  <c r="DE143" i="13"/>
  <c r="DE143" i="15" s="1"/>
  <c r="DM143" i="13"/>
  <c r="DU143" i="13"/>
  <c r="EC143" i="13"/>
  <c r="I145" i="13"/>
  <c r="I145" i="15" s="1"/>
  <c r="Q145" i="13"/>
  <c r="U145" i="13"/>
  <c r="AC145" i="13"/>
  <c r="AK145" i="13"/>
  <c r="AK145" i="15" s="1"/>
  <c r="AS145" i="13"/>
  <c r="BA145" i="13"/>
  <c r="BI145" i="13"/>
  <c r="BM145" i="13"/>
  <c r="BM145" i="15" s="1"/>
  <c r="BU145" i="13"/>
  <c r="ES157" i="12"/>
  <c r="DU125" i="13"/>
  <c r="EC125" i="13"/>
  <c r="EC125" i="15" s="1"/>
  <c r="E127" i="13"/>
  <c r="I127" i="13"/>
  <c r="Q127" i="13"/>
  <c r="Y127" i="13"/>
  <c r="Y127" i="15" s="1"/>
  <c r="AG127" i="13"/>
  <c r="AK127" i="13"/>
  <c r="AS127" i="13"/>
  <c r="BA127" i="13"/>
  <c r="BA127" i="15" s="1"/>
  <c r="BI127" i="13"/>
  <c r="BQ127" i="13"/>
  <c r="BY127" i="13"/>
  <c r="CG127" i="13"/>
  <c r="CG127" i="15" s="1"/>
  <c r="CS127" i="13"/>
  <c r="DA127" i="13"/>
  <c r="DI127" i="13"/>
  <c r="DQ127" i="13"/>
  <c r="DQ127" i="15" s="1"/>
  <c r="DY127" i="13"/>
  <c r="EC127" i="13"/>
  <c r="E129" i="13"/>
  <c r="M129" i="13"/>
  <c r="M129" i="15" s="1"/>
  <c r="U129" i="13"/>
  <c r="AC129" i="13"/>
  <c r="AK129" i="13"/>
  <c r="AS129" i="13"/>
  <c r="AS129" i="15" s="1"/>
  <c r="BA129" i="13"/>
  <c r="BI129" i="13"/>
  <c r="BQ129" i="13"/>
  <c r="BY129" i="13"/>
  <c r="BY129" i="15" s="1"/>
  <c r="CG129" i="13"/>
  <c r="CS129" i="13"/>
  <c r="DA129" i="13"/>
  <c r="DI129" i="13"/>
  <c r="DI129" i="15" s="1"/>
  <c r="DQ129" i="13"/>
  <c r="DY129" i="13"/>
  <c r="EG129" i="13"/>
  <c r="I131" i="13"/>
  <c r="I131" i="15" s="1"/>
  <c r="Q131" i="13"/>
  <c r="Y131" i="13"/>
  <c r="AG131" i="13"/>
  <c r="AS131" i="13"/>
  <c r="AS131" i="15" s="1"/>
  <c r="BA131" i="13"/>
  <c r="BI131" i="13"/>
  <c r="BQ131" i="13"/>
  <c r="BY131" i="13"/>
  <c r="BY131" i="15" s="1"/>
  <c r="CG131" i="13"/>
  <c r="CO131" i="13"/>
  <c r="CW131" i="13"/>
  <c r="DE131" i="13"/>
  <c r="DE131" i="15" s="1"/>
  <c r="DM131" i="13"/>
  <c r="DU131" i="13"/>
  <c r="EC131" i="13"/>
  <c r="E133" i="13"/>
  <c r="E133" i="15" s="1"/>
  <c r="M133" i="13"/>
  <c r="U133" i="13"/>
  <c r="AC133" i="13"/>
  <c r="AK133" i="13"/>
  <c r="AK133" i="15" s="1"/>
  <c r="AS133" i="13"/>
  <c r="BA133" i="13"/>
  <c r="BI133" i="13"/>
  <c r="BQ133" i="13"/>
  <c r="BQ133" i="15" s="1"/>
  <c r="BY133" i="13"/>
  <c r="CG133" i="13"/>
  <c r="CO133" i="13"/>
  <c r="CW133" i="13"/>
  <c r="CW133" i="15" s="1"/>
  <c r="DE133" i="13"/>
  <c r="DM133" i="13"/>
  <c r="DU133" i="13"/>
  <c r="EC133" i="13"/>
  <c r="EC133" i="15" s="1"/>
  <c r="I135" i="13"/>
  <c r="Q135" i="13"/>
  <c r="Y135" i="13"/>
  <c r="AG135" i="13"/>
  <c r="AG135" i="15" s="1"/>
  <c r="AO135" i="13"/>
  <c r="AW135" i="13"/>
  <c r="BE135" i="13"/>
  <c r="BM135" i="13"/>
  <c r="BU135" i="13"/>
  <c r="CC135" i="13"/>
  <c r="CK135" i="13"/>
  <c r="CS135" i="13"/>
  <c r="CS135" i="15" s="1"/>
  <c r="DA135" i="13"/>
  <c r="DI135" i="13"/>
  <c r="DQ135" i="13"/>
  <c r="DY135" i="13"/>
  <c r="DY135" i="15" s="1"/>
  <c r="EG135" i="13"/>
  <c r="I137" i="13"/>
  <c r="Q137" i="13"/>
  <c r="U137" i="13"/>
  <c r="U137" i="15" s="1"/>
  <c r="AC137" i="13"/>
  <c r="AK137" i="13"/>
  <c r="AS137" i="13"/>
  <c r="BA137" i="13"/>
  <c r="BA137" i="15" s="1"/>
  <c r="BI137" i="13"/>
  <c r="BQ137" i="13"/>
  <c r="BU137" i="13"/>
  <c r="CG137" i="13"/>
  <c r="CG137" i="15" s="1"/>
  <c r="CO137" i="13"/>
  <c r="CW137" i="13"/>
  <c r="DE137" i="13"/>
  <c r="DM137" i="13"/>
  <c r="DM137" i="15" s="1"/>
  <c r="DU137" i="13"/>
  <c r="EC137" i="13"/>
  <c r="I139" i="13"/>
  <c r="Q139" i="13"/>
  <c r="Q139" i="15" s="1"/>
  <c r="Y139" i="13"/>
  <c r="AG139" i="13"/>
  <c r="AO139" i="13"/>
  <c r="AW139" i="13"/>
  <c r="AW139" i="15" s="1"/>
  <c r="BE139" i="13"/>
  <c r="BQ139" i="13"/>
  <c r="BY139" i="13"/>
  <c r="CG139" i="13"/>
  <c r="CG139" i="15" s="1"/>
  <c r="CO139" i="13"/>
  <c r="DA139" i="13"/>
  <c r="DI139" i="13"/>
  <c r="DQ139" i="13"/>
  <c r="DQ139" i="15" s="1"/>
  <c r="DY139" i="13"/>
  <c r="EG139" i="13"/>
  <c r="I141" i="13"/>
  <c r="Q141" i="13"/>
  <c r="Q141" i="15" s="1"/>
  <c r="U141" i="13"/>
  <c r="AC141" i="13"/>
  <c r="AO141" i="13"/>
  <c r="AW141" i="13"/>
  <c r="AW141" i="15" s="1"/>
  <c r="BE141" i="13"/>
  <c r="BQ141" i="13"/>
  <c r="BY141" i="13"/>
  <c r="CG141" i="13"/>
  <c r="CG141" i="15" s="1"/>
  <c r="CO141" i="13"/>
  <c r="CW141" i="13"/>
  <c r="DE141" i="13"/>
  <c r="DM141" i="13"/>
  <c r="DM141" i="15" s="1"/>
  <c r="DU141" i="13"/>
  <c r="EC141" i="13"/>
  <c r="I143" i="13"/>
  <c r="Q143" i="13"/>
  <c r="Q143" i="15" s="1"/>
  <c r="Y143" i="13"/>
  <c r="AK143" i="13"/>
  <c r="AS143" i="13"/>
  <c r="BA143" i="13"/>
  <c r="BA143" i="15" s="1"/>
  <c r="BI143" i="13"/>
  <c r="BU143" i="13"/>
  <c r="CC143" i="13"/>
  <c r="CK143" i="13"/>
  <c r="CK143" i="15" s="1"/>
  <c r="CS143" i="13"/>
  <c r="DA143" i="13"/>
  <c r="DI143" i="13"/>
  <c r="DQ143" i="13"/>
  <c r="DQ143" i="15" s="1"/>
  <c r="DY143" i="13"/>
  <c r="EG143" i="13"/>
  <c r="E145" i="13"/>
  <c r="M145" i="13"/>
  <c r="M145" i="15" s="1"/>
  <c r="Y145" i="13"/>
  <c r="AG145" i="13"/>
  <c r="AO145" i="13"/>
  <c r="AW145" i="13"/>
  <c r="AW145" i="15" s="1"/>
  <c r="BE145" i="13"/>
  <c r="BQ145" i="13"/>
  <c r="BY145" i="13"/>
  <c r="EQ149" i="12"/>
  <c r="E12" i="13"/>
  <c r="I12" i="13"/>
  <c r="M12" i="13"/>
  <c r="M12" i="15" s="1"/>
  <c r="Q12" i="13"/>
  <c r="U12" i="13"/>
  <c r="Y12" i="13"/>
  <c r="AC12" i="13"/>
  <c r="AC12" i="15" s="1"/>
  <c r="AG12" i="13"/>
  <c r="AK12" i="13"/>
  <c r="AO12" i="13"/>
  <c r="AS12" i="13"/>
  <c r="AW12" i="13"/>
  <c r="BA12" i="13"/>
  <c r="BE12" i="13"/>
  <c r="BI12" i="13"/>
  <c r="BM12" i="13"/>
  <c r="BQ12" i="13"/>
  <c r="BU12" i="13"/>
  <c r="BY12" i="13"/>
  <c r="BY12" i="15" s="1"/>
  <c r="CC12" i="13"/>
  <c r="CG12" i="13"/>
  <c r="CK12" i="13"/>
  <c r="CO12" i="13"/>
  <c r="CS12" i="13"/>
  <c r="CW12" i="13"/>
  <c r="DA12" i="13"/>
  <c r="DE12" i="13"/>
  <c r="DI12" i="13"/>
  <c r="DM12" i="13"/>
  <c r="DQ12" i="13"/>
  <c r="DU12" i="13"/>
  <c r="DY12" i="13"/>
  <c r="EC12" i="13"/>
  <c r="EG12" i="13"/>
  <c r="E14" i="13"/>
  <c r="I14" i="13"/>
  <c r="M14" i="13"/>
  <c r="Q14" i="13"/>
  <c r="U14" i="13"/>
  <c r="Y14" i="13"/>
  <c r="AC14" i="13"/>
  <c r="AG14" i="13"/>
  <c r="AK14" i="13"/>
  <c r="AO14" i="13"/>
  <c r="AS14" i="13"/>
  <c r="AW14" i="13"/>
  <c r="BA14" i="13"/>
  <c r="BE14" i="13"/>
  <c r="BI14" i="13"/>
  <c r="BI14" i="15" s="1"/>
  <c r="BM14" i="13"/>
  <c r="BQ14" i="13"/>
  <c r="BU14" i="13"/>
  <c r="BY14" i="13"/>
  <c r="CC14" i="13"/>
  <c r="CG14" i="13"/>
  <c r="CK14" i="13"/>
  <c r="CO14" i="13"/>
  <c r="CS14" i="13"/>
  <c r="CW14" i="13"/>
  <c r="DA14" i="13"/>
  <c r="DE14" i="13"/>
  <c r="DI14" i="13"/>
  <c r="DM14" i="13"/>
  <c r="DQ14" i="13"/>
  <c r="DU14" i="13"/>
  <c r="DY14" i="13"/>
  <c r="EC14" i="13"/>
  <c r="EG14" i="13"/>
  <c r="E16" i="13"/>
  <c r="I16" i="13"/>
  <c r="M16" i="13"/>
  <c r="Q16" i="13"/>
  <c r="U16" i="13"/>
  <c r="Y16" i="13"/>
  <c r="AC16" i="13"/>
  <c r="AG16" i="13"/>
  <c r="AK16" i="13"/>
  <c r="AO16" i="13"/>
  <c r="AS16" i="13"/>
  <c r="AW16" i="13"/>
  <c r="AW16" i="15" s="1"/>
  <c r="BA16" i="13"/>
  <c r="BE16" i="13"/>
  <c r="BI16" i="13"/>
  <c r="BM16" i="13"/>
  <c r="BQ16" i="13"/>
  <c r="BU16" i="13"/>
  <c r="BY16" i="13"/>
  <c r="CC16" i="13"/>
  <c r="CG16" i="13"/>
  <c r="CK16" i="13"/>
  <c r="CO16" i="13"/>
  <c r="CS16" i="13"/>
  <c r="CW16" i="13"/>
  <c r="DA16" i="13"/>
  <c r="DE16" i="13"/>
  <c r="DI16" i="13"/>
  <c r="DM16" i="13"/>
  <c r="DQ16" i="13"/>
  <c r="DU16" i="13"/>
  <c r="DY16" i="13"/>
  <c r="EC16" i="13"/>
  <c r="EG16" i="13"/>
  <c r="E18" i="13"/>
  <c r="E18" i="15" s="1"/>
  <c r="I18" i="13"/>
  <c r="M18" i="13"/>
  <c r="Q18" i="13"/>
  <c r="U18" i="13"/>
  <c r="Y18" i="13"/>
  <c r="AC18" i="13"/>
  <c r="AG18" i="13"/>
  <c r="AK18" i="13"/>
  <c r="AO18" i="13"/>
  <c r="AS18" i="13"/>
  <c r="AW18" i="13"/>
  <c r="BA18" i="13"/>
  <c r="BE18" i="13"/>
  <c r="BI18" i="13"/>
  <c r="BI18" i="15" s="1"/>
  <c r="BM18" i="13"/>
  <c r="BQ18" i="13"/>
  <c r="BQ18" i="15" s="1"/>
  <c r="BU18" i="13"/>
  <c r="BY18" i="13"/>
  <c r="BY18" i="15" s="1"/>
  <c r="CC18" i="13"/>
  <c r="CG18" i="13"/>
  <c r="CG18" i="15" s="1"/>
  <c r="CK18" i="13"/>
  <c r="CO18" i="13"/>
  <c r="CS18" i="13"/>
  <c r="CW18" i="13"/>
  <c r="DA18" i="13"/>
  <c r="DE18" i="13"/>
  <c r="DI18" i="13"/>
  <c r="DM18" i="13"/>
  <c r="DQ18" i="13"/>
  <c r="DU18" i="13"/>
  <c r="DU18" i="15" s="1"/>
  <c r="DY18" i="13"/>
  <c r="EC18" i="13"/>
  <c r="EC18" i="15" s="1"/>
  <c r="EG18" i="13"/>
  <c r="E20" i="13"/>
  <c r="I20" i="13"/>
  <c r="M20" i="13"/>
  <c r="M20" i="15" s="1"/>
  <c r="Q20" i="13"/>
  <c r="U20" i="13"/>
  <c r="Y20" i="13"/>
  <c r="AC20" i="13"/>
  <c r="AC20" i="15" s="1"/>
  <c r="AG20" i="13"/>
  <c r="AG20" i="15" s="1"/>
  <c r="AK20" i="13"/>
  <c r="AO20" i="13"/>
  <c r="AS20" i="13"/>
  <c r="AS20" i="15" s="1"/>
  <c r="AW20" i="13"/>
  <c r="AW20" i="15" s="1"/>
  <c r="BA20" i="13"/>
  <c r="BE20" i="13"/>
  <c r="BI20" i="13"/>
  <c r="BI20" i="15" s="1"/>
  <c r="BM20" i="13"/>
  <c r="BM20" i="15" s="1"/>
  <c r="BQ20" i="13"/>
  <c r="BU20" i="13"/>
  <c r="BY20" i="13"/>
  <c r="BY20" i="15" s="1"/>
  <c r="CC20" i="13"/>
  <c r="CG20" i="13"/>
  <c r="CK20" i="13"/>
  <c r="CO20" i="13"/>
  <c r="CS20" i="13"/>
  <c r="CS20" i="15" s="1"/>
  <c r="CW20" i="13"/>
  <c r="DA20" i="13"/>
  <c r="DE20" i="13"/>
  <c r="DE20" i="15" s="1"/>
  <c r="DI20" i="13"/>
  <c r="DI20" i="15" s="1"/>
  <c r="DM20" i="13"/>
  <c r="DQ20" i="13"/>
  <c r="DU20" i="13"/>
  <c r="DU20" i="15" s="1"/>
  <c r="DY20" i="13"/>
  <c r="EC20" i="13"/>
  <c r="EG20" i="13"/>
  <c r="E22" i="13"/>
  <c r="E22" i="15" s="1"/>
  <c r="I22" i="13"/>
  <c r="M22" i="13"/>
  <c r="Q22" i="13"/>
  <c r="U22" i="13"/>
  <c r="Y22" i="13"/>
  <c r="Y22" i="15" s="1"/>
  <c r="AC22" i="13"/>
  <c r="AG22" i="13"/>
  <c r="AK22" i="13"/>
  <c r="AK22" i="15" s="1"/>
  <c r="AO22" i="13"/>
  <c r="AO22" i="15" s="1"/>
  <c r="AS22" i="13"/>
  <c r="AW22" i="13"/>
  <c r="BA22" i="13"/>
  <c r="BA22" i="15" s="1"/>
  <c r="BE22" i="13"/>
  <c r="BI22" i="13"/>
  <c r="BI22" i="15" s="1"/>
  <c r="BM22" i="13"/>
  <c r="BQ22" i="13"/>
  <c r="BQ22" i="15" s="1"/>
  <c r="BU22" i="13"/>
  <c r="BY22" i="13"/>
  <c r="BY22" i="15" s="1"/>
  <c r="CC22" i="13"/>
  <c r="CG22" i="13"/>
  <c r="CG22" i="15" s="1"/>
  <c r="CK22" i="13"/>
  <c r="CO22" i="13"/>
  <c r="CO22" i="15" s="1"/>
  <c r="CS22" i="13"/>
  <c r="CW22" i="13"/>
  <c r="CW22" i="15" s="1"/>
  <c r="DA22" i="13"/>
  <c r="DE22" i="13"/>
  <c r="DE22" i="15" s="1"/>
  <c r="DI22" i="13"/>
  <c r="DM22" i="13"/>
  <c r="DM22" i="15" s="1"/>
  <c r="DQ22" i="13"/>
  <c r="DQ22" i="15" s="1"/>
  <c r="DU22" i="13"/>
  <c r="DY22" i="13"/>
  <c r="EC22" i="13"/>
  <c r="EC22" i="15" s="1"/>
  <c r="EG22" i="13"/>
  <c r="E24" i="13"/>
  <c r="I24" i="13"/>
  <c r="M24" i="13"/>
  <c r="M24" i="15" s="1"/>
  <c r="Q24" i="13"/>
  <c r="Q24" i="15" s="1"/>
  <c r="U24" i="13"/>
  <c r="Y24" i="13"/>
  <c r="AC24" i="13"/>
  <c r="AC24" i="15" s="1"/>
  <c r="AG24" i="13"/>
  <c r="AG24" i="15" s="1"/>
  <c r="AK24" i="13"/>
  <c r="AK24" i="15" s="1"/>
  <c r="AO24" i="13"/>
  <c r="AS24" i="13"/>
  <c r="AS24" i="15" s="1"/>
  <c r="AW24" i="13"/>
  <c r="AW24" i="15" s="1"/>
  <c r="BA24" i="13"/>
  <c r="BE24" i="13"/>
  <c r="BI24" i="13"/>
  <c r="BI24" i="15" s="1"/>
  <c r="BM24" i="13"/>
  <c r="BQ24" i="13"/>
  <c r="BQ24" i="15" s="1"/>
  <c r="BU24" i="13"/>
  <c r="BY24" i="13"/>
  <c r="BY24" i="15" s="1"/>
  <c r="CC24" i="13"/>
  <c r="CC24" i="15" s="1"/>
  <c r="CG24" i="13"/>
  <c r="CK24" i="13"/>
  <c r="CO24" i="13"/>
  <c r="CO24" i="15" s="1"/>
  <c r="CS24" i="13"/>
  <c r="CW24" i="13"/>
  <c r="CW24" i="15" s="1"/>
  <c r="DA24" i="13"/>
  <c r="DE24" i="13"/>
  <c r="DE24" i="15" s="1"/>
  <c r="DI24" i="13"/>
  <c r="DM24" i="13"/>
  <c r="DM24" i="15" s="1"/>
  <c r="DQ24" i="13"/>
  <c r="DU24" i="13"/>
  <c r="DU24" i="15" s="1"/>
  <c r="DY24" i="13"/>
  <c r="EC24" i="13"/>
  <c r="EG24" i="13"/>
  <c r="E26" i="13"/>
  <c r="E26" i="15" s="1"/>
  <c r="I26" i="13"/>
  <c r="I26" i="15" s="1"/>
  <c r="M26" i="13"/>
  <c r="Q26" i="13"/>
  <c r="U26" i="13"/>
  <c r="U26" i="15" s="1"/>
  <c r="Y26" i="13"/>
  <c r="Y26" i="15" s="1"/>
  <c r="AC26" i="13"/>
  <c r="AG26" i="13"/>
  <c r="AK26" i="13"/>
  <c r="AK26" i="15" s="1"/>
  <c r="AO26" i="13"/>
  <c r="AO26" i="15" s="1"/>
  <c r="AS26" i="13"/>
  <c r="AW26" i="13"/>
  <c r="BA26" i="13"/>
  <c r="BA26" i="15" s="1"/>
  <c r="BE26" i="13"/>
  <c r="BI26" i="13"/>
  <c r="BM26" i="13"/>
  <c r="BQ26" i="13"/>
  <c r="BQ26" i="15" s="1"/>
  <c r="BU26" i="13"/>
  <c r="BU26" i="15" s="1"/>
  <c r="BY26" i="13"/>
  <c r="CC26" i="13"/>
  <c r="CG26" i="13"/>
  <c r="CG26" i="15" s="1"/>
  <c r="CK26" i="13"/>
  <c r="CK26" i="15" s="1"/>
  <c r="CO26" i="13"/>
  <c r="CS26" i="13"/>
  <c r="CW26" i="13"/>
  <c r="CW26" i="15" s="1"/>
  <c r="DA26" i="13"/>
  <c r="DA26" i="15" s="1"/>
  <c r="DE26" i="13"/>
  <c r="DI26" i="13"/>
  <c r="DM26" i="13"/>
  <c r="DM26" i="15" s="1"/>
  <c r="DQ26" i="13"/>
  <c r="DU26" i="13"/>
  <c r="DY26" i="13"/>
  <c r="EC26" i="13"/>
  <c r="EC26" i="15" s="1"/>
  <c r="EG26" i="13"/>
  <c r="EG26" i="15" s="1"/>
  <c r="E28" i="13"/>
  <c r="I28" i="13"/>
  <c r="M28" i="13"/>
  <c r="M28" i="15" s="1"/>
  <c r="Q28" i="13"/>
  <c r="U28" i="13"/>
  <c r="Y28" i="13"/>
  <c r="AC28" i="13"/>
  <c r="AC28" i="15" s="1"/>
  <c r="AG28" i="13"/>
  <c r="AK28" i="13"/>
  <c r="AO28" i="13"/>
  <c r="AS28" i="13"/>
  <c r="AS28" i="15" s="1"/>
  <c r="AW28" i="13"/>
  <c r="BA28" i="13"/>
  <c r="BA28" i="15" s="1"/>
  <c r="BE28" i="13"/>
  <c r="BI28" i="13"/>
  <c r="BI28" i="15" s="1"/>
  <c r="BM28" i="13"/>
  <c r="BQ28" i="13"/>
  <c r="BU28" i="13"/>
  <c r="BY28" i="13"/>
  <c r="BY28" i="15" s="1"/>
  <c r="CC28" i="13"/>
  <c r="CG28" i="13"/>
  <c r="CG28" i="15" s="1"/>
  <c r="CK28" i="13"/>
  <c r="CO28" i="13"/>
  <c r="CO28" i="15" s="1"/>
  <c r="CS28" i="13"/>
  <c r="CW28" i="13"/>
  <c r="DA28" i="13"/>
  <c r="DE28" i="13"/>
  <c r="DE28" i="15" s="1"/>
  <c r="DI28" i="13"/>
  <c r="DM28" i="13"/>
  <c r="DM28" i="15" s="1"/>
  <c r="DQ28" i="13"/>
  <c r="DU28" i="13"/>
  <c r="DU28" i="15" s="1"/>
  <c r="DY28" i="13"/>
  <c r="EC28" i="13"/>
  <c r="EG28" i="13"/>
  <c r="E30" i="13"/>
  <c r="E30" i="15" s="1"/>
  <c r="I30" i="13"/>
  <c r="M30" i="13"/>
  <c r="M30" i="15" s="1"/>
  <c r="Q30" i="13"/>
  <c r="U30" i="13"/>
  <c r="U30" i="15" s="1"/>
  <c r="Y30" i="13"/>
  <c r="AC30" i="13"/>
  <c r="AG30" i="13"/>
  <c r="AK30" i="13"/>
  <c r="AK30" i="15" s="1"/>
  <c r="AO30" i="13"/>
  <c r="AS30" i="13"/>
  <c r="AS30" i="15" s="1"/>
  <c r="AW30" i="13"/>
  <c r="BA30" i="13"/>
  <c r="BA30" i="15" s="1"/>
  <c r="BE30" i="13"/>
  <c r="BE30" i="15" s="1"/>
  <c r="BI30" i="13"/>
  <c r="BM30" i="13"/>
  <c r="BQ30" i="13"/>
  <c r="BQ30" i="15" s="1"/>
  <c r="BU30" i="13"/>
  <c r="BY30" i="13"/>
  <c r="BY30" i="15" s="1"/>
  <c r="CC30" i="13"/>
  <c r="CG30" i="13"/>
  <c r="CG30" i="15" s="1"/>
  <c r="CK30" i="13"/>
  <c r="CO30" i="13"/>
  <c r="CS30" i="13"/>
  <c r="CW30" i="13"/>
  <c r="CW30" i="15" s="1"/>
  <c r="DA30" i="13"/>
  <c r="DE30" i="13"/>
  <c r="DE30" i="15" s="1"/>
  <c r="DI30" i="13"/>
  <c r="DM30" i="13"/>
  <c r="DM30" i="15" s="1"/>
  <c r="DQ30" i="13"/>
  <c r="DQ30" i="15" s="1"/>
  <c r="DU30" i="13"/>
  <c r="DY30" i="13"/>
  <c r="EC30" i="13"/>
  <c r="EC30" i="15" s="1"/>
  <c r="EG30" i="13"/>
  <c r="E32" i="13"/>
  <c r="I32" i="13"/>
  <c r="M32" i="13"/>
  <c r="M32" i="15" s="1"/>
  <c r="Q32" i="13"/>
  <c r="Q32" i="15" s="1"/>
  <c r="U32" i="13"/>
  <c r="U32" i="15" s="1"/>
  <c r="Y32" i="13"/>
  <c r="AC32" i="13"/>
  <c r="AC32" i="15" s="1"/>
  <c r="AG32" i="13"/>
  <c r="AK32" i="13"/>
  <c r="AO32" i="13"/>
  <c r="AS32" i="13"/>
  <c r="AS32" i="15" s="1"/>
  <c r="AW32" i="13"/>
  <c r="AW32" i="15" s="1"/>
  <c r="BA32" i="13"/>
  <c r="BA32" i="15" s="1"/>
  <c r="BE32" i="13"/>
  <c r="BI32" i="13"/>
  <c r="BI32" i="15" s="1"/>
  <c r="BM32" i="13"/>
  <c r="BQ32" i="13"/>
  <c r="BU32" i="13"/>
  <c r="BY32" i="13"/>
  <c r="BY32" i="15" s="1"/>
  <c r="CC32" i="13"/>
  <c r="CC32" i="15" s="1"/>
  <c r="CG32" i="13"/>
  <c r="CG32" i="15" s="1"/>
  <c r="CK32" i="13"/>
  <c r="CO32" i="13"/>
  <c r="CO32" i="15" s="1"/>
  <c r="CS32" i="13"/>
  <c r="CW32" i="13"/>
  <c r="DA32" i="13"/>
  <c r="DE32" i="13"/>
  <c r="DE32" i="15" s="1"/>
  <c r="DI32" i="13"/>
  <c r="DM32" i="13"/>
  <c r="DM32" i="15" s="1"/>
  <c r="DQ32" i="13"/>
  <c r="DU32" i="13"/>
  <c r="DU32" i="15" s="1"/>
  <c r="DY32" i="13"/>
  <c r="EC32" i="13"/>
  <c r="EG32" i="13"/>
  <c r="E34" i="13"/>
  <c r="E34" i="15" s="1"/>
  <c r="I34" i="13"/>
  <c r="M34" i="13"/>
  <c r="Q34" i="13"/>
  <c r="U34" i="13"/>
  <c r="U34" i="15" s="1"/>
  <c r="Y34" i="13"/>
  <c r="AC34" i="13"/>
  <c r="AC34" i="15" s="1"/>
  <c r="AG34" i="13"/>
  <c r="AK34" i="13"/>
  <c r="AK34" i="15" s="1"/>
  <c r="AO34" i="13"/>
  <c r="AO34" i="15" s="1"/>
  <c r="AS34" i="13"/>
  <c r="AW34" i="13"/>
  <c r="BA34" i="13"/>
  <c r="BA34" i="15" s="1"/>
  <c r="BE34" i="13"/>
  <c r="BI34" i="13"/>
  <c r="BI34" i="15" s="1"/>
  <c r="BM34" i="13"/>
  <c r="BQ34" i="13"/>
  <c r="BU34" i="13"/>
  <c r="BU34" i="15" s="1"/>
  <c r="BY34" i="13"/>
  <c r="CC34" i="13"/>
  <c r="CG34" i="13"/>
  <c r="CG34" i="15" s="1"/>
  <c r="CK34" i="13"/>
  <c r="CO34" i="13"/>
  <c r="CO34" i="15" s="1"/>
  <c r="CS34" i="13"/>
  <c r="CW34" i="13"/>
  <c r="CW34" i="15" s="1"/>
  <c r="DA34" i="13"/>
  <c r="DA34" i="15" s="1"/>
  <c r="DE34" i="13"/>
  <c r="DE34" i="15" s="1"/>
  <c r="DI34" i="13"/>
  <c r="DM34" i="13"/>
  <c r="DM34" i="15" s="1"/>
  <c r="DQ34" i="13"/>
  <c r="DU34" i="13"/>
  <c r="DU34" i="15" s="1"/>
  <c r="DY34" i="13"/>
  <c r="EC34" i="13"/>
  <c r="EC34" i="15" s="1"/>
  <c r="EG34" i="13"/>
  <c r="EG34" i="15" s="1"/>
  <c r="E36" i="13"/>
  <c r="E36" i="15" s="1"/>
  <c r="I36" i="13"/>
  <c r="M36" i="13"/>
  <c r="M36" i="15" s="1"/>
  <c r="Q36" i="13"/>
  <c r="U36" i="13"/>
  <c r="U36" i="15" s="1"/>
  <c r="Y36" i="13"/>
  <c r="AC36" i="13"/>
  <c r="AC36" i="15" s="1"/>
  <c r="AG36" i="13"/>
  <c r="AG36" i="15" s="1"/>
  <c r="AK36" i="13"/>
  <c r="AK36" i="15" s="1"/>
  <c r="AO36" i="13"/>
  <c r="AS36" i="13"/>
  <c r="AS36" i="15" s="1"/>
  <c r="AW36" i="13"/>
  <c r="BA36" i="13"/>
  <c r="BA36" i="15" s="1"/>
  <c r="BE36" i="13"/>
  <c r="BI36" i="13"/>
  <c r="BI36" i="15" s="1"/>
  <c r="BM36" i="13"/>
  <c r="BM36" i="15" s="1"/>
  <c r="BQ36" i="13"/>
  <c r="BQ36" i="15" s="1"/>
  <c r="BU36" i="13"/>
  <c r="BY36" i="13"/>
  <c r="BY36" i="15" s="1"/>
  <c r="CC36" i="13"/>
  <c r="CG36" i="13"/>
  <c r="CG36" i="15" s="1"/>
  <c r="CK36" i="13"/>
  <c r="CO36" i="13"/>
  <c r="CO36" i="15" s="1"/>
  <c r="CS36" i="13"/>
  <c r="CS36" i="15" s="1"/>
  <c r="CW36" i="13"/>
  <c r="DA36" i="13"/>
  <c r="DE36" i="13"/>
  <c r="DE36" i="15" s="1"/>
  <c r="DI36" i="13"/>
  <c r="DI36" i="15" s="1"/>
  <c r="DM36" i="13"/>
  <c r="DQ36" i="13"/>
  <c r="DU36" i="13"/>
  <c r="DU36" i="15" s="1"/>
  <c r="DY36" i="13"/>
  <c r="DY36" i="15" s="1"/>
  <c r="EC36" i="13"/>
  <c r="EG36" i="13"/>
  <c r="E38" i="13"/>
  <c r="E38" i="15" s="1"/>
  <c r="I38" i="13"/>
  <c r="M38" i="13"/>
  <c r="Q38" i="13"/>
  <c r="U38" i="13"/>
  <c r="U38" i="15" s="1"/>
  <c r="Y38" i="13"/>
  <c r="Y38" i="15" s="1"/>
  <c r="AC38" i="13"/>
  <c r="AG38" i="13"/>
  <c r="AK38" i="13"/>
  <c r="AK38" i="15" s="1"/>
  <c r="AO38" i="13"/>
  <c r="AS38" i="13"/>
  <c r="AW38" i="13"/>
  <c r="BA38" i="13"/>
  <c r="BA38" i="15" s="1"/>
  <c r="BE38" i="13"/>
  <c r="BE38" i="15" s="1"/>
  <c r="BI38" i="13"/>
  <c r="BI38" i="15" s="1"/>
  <c r="BM38" i="13"/>
  <c r="BQ38" i="13"/>
  <c r="BQ38" i="15" s="1"/>
  <c r="BU38" i="13"/>
  <c r="BY38" i="13"/>
  <c r="BY38" i="15" s="1"/>
  <c r="CC38" i="13"/>
  <c r="CG38" i="13"/>
  <c r="CG38" i="15" s="1"/>
  <c r="CK38" i="13"/>
  <c r="CK38" i="15" s="1"/>
  <c r="CO38" i="13"/>
  <c r="CO38" i="15" s="1"/>
  <c r="CS38" i="13"/>
  <c r="CW38" i="13"/>
  <c r="CW38" i="15" s="1"/>
  <c r="DA38" i="13"/>
  <c r="DE38" i="13"/>
  <c r="DI38" i="13"/>
  <c r="DM38" i="13"/>
  <c r="DM38" i="15" s="1"/>
  <c r="DQ38" i="13"/>
  <c r="DQ38" i="15" s="1"/>
  <c r="DU38" i="13"/>
  <c r="DY38" i="13"/>
  <c r="EC38" i="13"/>
  <c r="EC38" i="15" s="1"/>
  <c r="EG38" i="13"/>
  <c r="E40" i="13"/>
  <c r="E40" i="15" s="1"/>
  <c r="I40" i="13"/>
  <c r="M40" i="13"/>
  <c r="M40" i="15" s="1"/>
  <c r="Q40" i="13"/>
  <c r="Q40" i="15" s="1"/>
  <c r="U40" i="13"/>
  <c r="U40" i="15" s="1"/>
  <c r="Y40" i="13"/>
  <c r="AC40" i="13"/>
  <c r="AC40" i="15" s="1"/>
  <c r="AG40" i="13"/>
  <c r="AG40" i="15" s="1"/>
  <c r="AK40" i="13"/>
  <c r="AO40" i="13"/>
  <c r="AS40" i="13"/>
  <c r="AS40" i="15" s="1"/>
  <c r="AW40" i="13"/>
  <c r="AW40" i="15" s="1"/>
  <c r="BA40" i="13"/>
  <c r="BE40" i="13"/>
  <c r="BI40" i="13"/>
  <c r="BI40" i="15" s="1"/>
  <c r="BM40" i="13"/>
  <c r="BM40" i="15" s="1"/>
  <c r="BQ40" i="13"/>
  <c r="BU40" i="13"/>
  <c r="BY40" i="13"/>
  <c r="BY40" i="15" s="1"/>
  <c r="CC40" i="13"/>
  <c r="CC40" i="15" s="1"/>
  <c r="CG40" i="13"/>
  <c r="CK40" i="13"/>
  <c r="CO40" i="13"/>
  <c r="CO40" i="15" s="1"/>
  <c r="CS40" i="13"/>
  <c r="CS40" i="15" s="1"/>
  <c r="CW40" i="13"/>
  <c r="DA40" i="13"/>
  <c r="DE40" i="13"/>
  <c r="DE40" i="15" s="1"/>
  <c r="DI40" i="13"/>
  <c r="DI40" i="15" s="1"/>
  <c r="DM40" i="13"/>
  <c r="DQ40" i="13"/>
  <c r="DU40" i="13"/>
  <c r="DU40" i="15" s="1"/>
  <c r="DY40" i="13"/>
  <c r="DY40" i="15" s="1"/>
  <c r="EC40" i="13"/>
  <c r="EG40" i="13"/>
  <c r="E42" i="13"/>
  <c r="E42" i="15" s="1"/>
  <c r="I42" i="13"/>
  <c r="M42" i="13"/>
  <c r="M42" i="15" s="1"/>
  <c r="Q42" i="13"/>
  <c r="U42" i="13"/>
  <c r="U42" i="15" s="1"/>
  <c r="Y42" i="13"/>
  <c r="AC42" i="13"/>
  <c r="AC42" i="15" s="1"/>
  <c r="AG42" i="13"/>
  <c r="AK42" i="13"/>
  <c r="AK42" i="15" s="1"/>
  <c r="AO42" i="13"/>
  <c r="AO42" i="15" s="1"/>
  <c r="AS42" i="13"/>
  <c r="AS42" i="15" s="1"/>
  <c r="AW42" i="13"/>
  <c r="BA42" i="13"/>
  <c r="BA42" i="15" s="1"/>
  <c r="BE42" i="13"/>
  <c r="BE42" i="15" s="1"/>
  <c r="BI42" i="13"/>
  <c r="BI42" i="15" s="1"/>
  <c r="BM42" i="13"/>
  <c r="BQ42" i="13"/>
  <c r="BQ42" i="15" s="1"/>
  <c r="BU42" i="13"/>
  <c r="BU42" i="15" s="1"/>
  <c r="BY42" i="13"/>
  <c r="BY42" i="15" s="1"/>
  <c r="CC42" i="13"/>
  <c r="CG42" i="13"/>
  <c r="CG42" i="15" s="1"/>
  <c r="CK42" i="13"/>
  <c r="BB71" i="13"/>
  <c r="BR71" i="13"/>
  <c r="CH71" i="13"/>
  <c r="CH71" i="15" s="1"/>
  <c r="DN71" i="13"/>
  <c r="ED71" i="13"/>
  <c r="F73" i="13"/>
  <c r="AL73" i="13"/>
  <c r="AL73" i="15" s="1"/>
  <c r="BB73" i="13"/>
  <c r="BR73" i="13"/>
  <c r="CX73" i="13"/>
  <c r="DN73" i="13"/>
  <c r="DN73" i="15" s="1"/>
  <c r="ED73" i="13"/>
  <c r="V75" i="13"/>
  <c r="AL75" i="13"/>
  <c r="BB75" i="13"/>
  <c r="BB75" i="15" s="1"/>
  <c r="CH75" i="13"/>
  <c r="CX75" i="13"/>
  <c r="DN75" i="13"/>
  <c r="F77" i="13"/>
  <c r="F77" i="15" s="1"/>
  <c r="V77" i="13"/>
  <c r="AL77" i="13"/>
  <c r="BR77" i="13"/>
  <c r="CH77" i="13"/>
  <c r="CH77" i="15" s="1"/>
  <c r="CX77" i="13"/>
  <c r="ED77" i="13"/>
  <c r="F79" i="13"/>
  <c r="V79" i="13"/>
  <c r="V79" i="15" s="1"/>
  <c r="BB79" i="13"/>
  <c r="BR79" i="13"/>
  <c r="CH79" i="13"/>
  <c r="DN79" i="13"/>
  <c r="DN79" i="15" s="1"/>
  <c r="ED79" i="13"/>
  <c r="F81" i="13"/>
  <c r="AL81" i="13"/>
  <c r="BB81" i="13"/>
  <c r="BB81" i="15" s="1"/>
  <c r="CO42" i="13"/>
  <c r="CO42" i="15" s="1"/>
  <c r="CS42" i="13"/>
  <c r="CS42" i="15" s="1"/>
  <c r="CW42" i="13"/>
  <c r="DA42" i="13"/>
  <c r="DA42" i="15" s="1"/>
  <c r="DE42" i="13"/>
  <c r="DI42" i="13"/>
  <c r="DI42" i="15" s="1"/>
  <c r="DM42" i="13"/>
  <c r="DQ42" i="13"/>
  <c r="DQ42" i="15" s="1"/>
  <c r="DU42" i="13"/>
  <c r="DU42" i="15" s="1"/>
  <c r="DY42" i="13"/>
  <c r="DY42" i="15" s="1"/>
  <c r="EC42" i="13"/>
  <c r="EG42" i="13"/>
  <c r="EG42" i="15" s="1"/>
  <c r="E44" i="13"/>
  <c r="I44" i="13"/>
  <c r="M44" i="13"/>
  <c r="Q44" i="13"/>
  <c r="Q44" i="15" s="1"/>
  <c r="U44" i="13"/>
  <c r="Y44" i="13"/>
  <c r="Y44" i="15" s="1"/>
  <c r="AC44" i="13"/>
  <c r="AG44" i="13"/>
  <c r="AG44" i="15" s="1"/>
  <c r="AK44" i="13"/>
  <c r="AO44" i="13"/>
  <c r="AO44" i="15" s="1"/>
  <c r="AS44" i="13"/>
  <c r="AW44" i="13"/>
  <c r="AW44" i="15" s="1"/>
  <c r="BA44" i="13"/>
  <c r="BA44" i="15" s="1"/>
  <c r="BE44" i="13"/>
  <c r="BE44" i="15" s="1"/>
  <c r="BI44" i="13"/>
  <c r="BM44" i="13"/>
  <c r="BM44" i="15" s="1"/>
  <c r="BQ44" i="13"/>
  <c r="BU44" i="13"/>
  <c r="BY44" i="13"/>
  <c r="CC44" i="13"/>
  <c r="CC44" i="15" s="1"/>
  <c r="CG44" i="13"/>
  <c r="CG44" i="15" s="1"/>
  <c r="CK44" i="13"/>
  <c r="CO44" i="13"/>
  <c r="CS44" i="13"/>
  <c r="CS44" i="15" s="1"/>
  <c r="CW44" i="13"/>
  <c r="DA44" i="13"/>
  <c r="DE44" i="13"/>
  <c r="DI44" i="13"/>
  <c r="DI44" i="15" s="1"/>
  <c r="DM44" i="13"/>
  <c r="DM44" i="15" s="1"/>
  <c r="DQ44" i="13"/>
  <c r="DU44" i="13"/>
  <c r="DY44" i="13"/>
  <c r="DY44" i="15" s="1"/>
  <c r="EC44" i="13"/>
  <c r="EG44" i="13"/>
  <c r="E46" i="13"/>
  <c r="I46" i="13"/>
  <c r="I46" i="15" s="1"/>
  <c r="M46" i="13"/>
  <c r="Q46" i="13"/>
  <c r="Q46" i="15" s="1"/>
  <c r="U46" i="13"/>
  <c r="Y46" i="13"/>
  <c r="Y46" i="15" s="1"/>
  <c r="AC46" i="13"/>
  <c r="AG46" i="13"/>
  <c r="AG46" i="15" s="1"/>
  <c r="AK46" i="13"/>
  <c r="AO46" i="13"/>
  <c r="AO46" i="15" s="1"/>
  <c r="AS46" i="13"/>
  <c r="AS46" i="15" s="1"/>
  <c r="AW46" i="13"/>
  <c r="AW46" i="15" s="1"/>
  <c r="BA46" i="13"/>
  <c r="BE46" i="13"/>
  <c r="BE46" i="15" s="1"/>
  <c r="BI46" i="13"/>
  <c r="BM46" i="13"/>
  <c r="BM46" i="15" s="1"/>
  <c r="BQ46" i="13"/>
  <c r="BU46" i="13"/>
  <c r="BU46" i="15" s="1"/>
  <c r="BY46" i="13"/>
  <c r="BY46" i="15" s="1"/>
  <c r="CC46" i="13"/>
  <c r="CC46" i="15" s="1"/>
  <c r="CG46" i="13"/>
  <c r="CK46" i="13"/>
  <c r="CK46" i="15" s="1"/>
  <c r="CO46" i="13"/>
  <c r="CS46" i="13"/>
  <c r="CS46" i="15" s="1"/>
  <c r="CW46" i="13"/>
  <c r="DA46" i="13"/>
  <c r="DA46" i="15" s="1"/>
  <c r="DE46" i="13"/>
  <c r="DE46" i="15" s="1"/>
  <c r="DI46" i="13"/>
  <c r="DI46" i="15" s="1"/>
  <c r="DM46" i="13"/>
  <c r="DQ46" i="13"/>
  <c r="DQ46" i="15" s="1"/>
  <c r="DU46" i="13"/>
  <c r="DY46" i="13"/>
  <c r="DY46" i="15" s="1"/>
  <c r="EC46" i="13"/>
  <c r="EG46" i="13"/>
  <c r="EG46" i="15" s="1"/>
  <c r="E48" i="13"/>
  <c r="E48" i="15" s="1"/>
  <c r="I48" i="13"/>
  <c r="I48" i="15" s="1"/>
  <c r="M48" i="13"/>
  <c r="Q48" i="13"/>
  <c r="Q48" i="15" s="1"/>
  <c r="U48" i="13"/>
  <c r="Y48" i="13"/>
  <c r="Y48" i="15" s="1"/>
  <c r="AC48" i="13"/>
  <c r="AG48" i="13"/>
  <c r="AG48" i="15" s="1"/>
  <c r="AK48" i="13"/>
  <c r="AK48" i="15" s="1"/>
  <c r="AO48" i="13"/>
  <c r="AO48" i="15" s="1"/>
  <c r="AS48" i="13"/>
  <c r="AW48" i="13"/>
  <c r="AW48" i="15" s="1"/>
  <c r="BA48" i="13"/>
  <c r="BE48" i="13"/>
  <c r="BE48" i="15" s="1"/>
  <c r="BI48" i="13"/>
  <c r="BM48" i="13"/>
  <c r="BM48" i="15" s="1"/>
  <c r="BQ48" i="13"/>
  <c r="BQ48" i="15" s="1"/>
  <c r="BU48" i="13"/>
  <c r="BU48" i="15" s="1"/>
  <c r="BY48" i="13"/>
  <c r="CC48" i="13"/>
  <c r="CC48" i="15" s="1"/>
  <c r="CG48" i="13"/>
  <c r="CK48" i="13"/>
  <c r="CK48" i="15" s="1"/>
  <c r="CO48" i="13"/>
  <c r="CS48" i="13"/>
  <c r="CS48" i="15" s="1"/>
  <c r="CW48" i="13"/>
  <c r="CW48" i="15" s="1"/>
  <c r="DA48" i="13"/>
  <c r="DA48" i="15" s="1"/>
  <c r="DE48" i="13"/>
  <c r="DI48" i="13"/>
  <c r="DI48" i="15" s="1"/>
  <c r="DM48" i="13"/>
  <c r="DQ48" i="13"/>
  <c r="DQ48" i="15" s="1"/>
  <c r="DU48" i="13"/>
  <c r="DY48" i="13"/>
  <c r="DY48" i="15" s="1"/>
  <c r="EC48" i="13"/>
  <c r="EC48" i="15" s="1"/>
  <c r="EG48" i="13"/>
  <c r="EG48" i="15" s="1"/>
  <c r="E50" i="13"/>
  <c r="I50" i="13"/>
  <c r="I50" i="15" s="1"/>
  <c r="M50" i="13"/>
  <c r="Q50" i="13"/>
  <c r="Q50" i="15" s="1"/>
  <c r="U50" i="13"/>
  <c r="Y50" i="13"/>
  <c r="Y50" i="15" s="1"/>
  <c r="AC50" i="13"/>
  <c r="AG50" i="13"/>
  <c r="AG50" i="15" s="1"/>
  <c r="AK50" i="13"/>
  <c r="AO50" i="13"/>
  <c r="AO50" i="15" s="1"/>
  <c r="AS50" i="13"/>
  <c r="AW50" i="13"/>
  <c r="AW50" i="15" s="1"/>
  <c r="BA50" i="13"/>
  <c r="BE50" i="13"/>
  <c r="BE50" i="15" s="1"/>
  <c r="BI50" i="13"/>
  <c r="BI50" i="15" s="1"/>
  <c r="BM50" i="13"/>
  <c r="BM50" i="15" s="1"/>
  <c r="BQ50" i="13"/>
  <c r="BU50" i="13"/>
  <c r="BU50" i="15" s="1"/>
  <c r="BY50" i="13"/>
  <c r="CC50" i="13"/>
  <c r="CC50" i="15" s="1"/>
  <c r="CG50" i="13"/>
  <c r="CK50" i="13"/>
  <c r="CK50" i="15" s="1"/>
  <c r="CO50" i="13"/>
  <c r="CS50" i="13"/>
  <c r="CS50" i="15" s="1"/>
  <c r="CW50" i="13"/>
  <c r="DA50" i="13"/>
  <c r="DA50" i="15" s="1"/>
  <c r="DE50" i="13"/>
  <c r="DI50" i="13"/>
  <c r="DI50" i="15" s="1"/>
  <c r="DM50" i="13"/>
  <c r="DQ50" i="13"/>
  <c r="DQ50" i="15" s="1"/>
  <c r="DU50" i="13"/>
  <c r="DU50" i="15" s="1"/>
  <c r="DY50" i="13"/>
  <c r="EC50" i="13"/>
  <c r="EG50" i="13"/>
  <c r="EG50" i="15" s="1"/>
  <c r="E52" i="13"/>
  <c r="E52" i="15" s="1"/>
  <c r="I52" i="13"/>
  <c r="M52" i="13"/>
  <c r="Q52" i="13"/>
  <c r="Q52" i="15" s="1"/>
  <c r="U52" i="13"/>
  <c r="Y52" i="13"/>
  <c r="AC52" i="13"/>
  <c r="AG52" i="13"/>
  <c r="AG52" i="15" s="1"/>
  <c r="AK52" i="13"/>
  <c r="AK52" i="15" s="1"/>
  <c r="AO52" i="13"/>
  <c r="AS52" i="13"/>
  <c r="AW52" i="13"/>
  <c r="AW52" i="15" s="1"/>
  <c r="BA52" i="13"/>
  <c r="BE52" i="13"/>
  <c r="BI52" i="13"/>
  <c r="BM52" i="13"/>
  <c r="BM52" i="15" s="1"/>
  <c r="BQ52" i="13"/>
  <c r="BQ52" i="15" s="1"/>
  <c r="BU52" i="13"/>
  <c r="BY52" i="13"/>
  <c r="CC52" i="13"/>
  <c r="CC52" i="15" s="1"/>
  <c r="CG52" i="13"/>
  <c r="CG52" i="15" s="1"/>
  <c r="CK52" i="13"/>
  <c r="CO52" i="13"/>
  <c r="CS52" i="13"/>
  <c r="CS52" i="15" s="1"/>
  <c r="CW52" i="13"/>
  <c r="CW52" i="15" s="1"/>
  <c r="DA52" i="13"/>
  <c r="DE52" i="13"/>
  <c r="DI52" i="13"/>
  <c r="DI52" i="15" s="1"/>
  <c r="DM52" i="13"/>
  <c r="DM52" i="15" s="1"/>
  <c r="DQ52" i="13"/>
  <c r="DU52" i="13"/>
  <c r="DY52" i="13"/>
  <c r="DY52" i="15" s="1"/>
  <c r="EC52" i="13"/>
  <c r="EC52" i="15" s="1"/>
  <c r="EG52" i="13"/>
  <c r="E54" i="13"/>
  <c r="I54" i="13"/>
  <c r="I54" i="15" s="1"/>
  <c r="M54" i="13"/>
  <c r="M54" i="15" s="1"/>
  <c r="Q54" i="13"/>
  <c r="U54" i="13"/>
  <c r="Y54" i="13"/>
  <c r="Y54" i="15" s="1"/>
  <c r="AC54" i="13"/>
  <c r="AG54" i="13"/>
  <c r="AG54" i="15" s="1"/>
  <c r="AK54" i="13"/>
  <c r="AO54" i="13"/>
  <c r="AO54" i="15" s="1"/>
  <c r="AS54" i="13"/>
  <c r="AW54" i="13"/>
  <c r="AW54" i="15" s="1"/>
  <c r="BA54" i="13"/>
  <c r="BE54" i="13"/>
  <c r="BE54" i="15" s="1"/>
  <c r="BI54" i="13"/>
  <c r="BM54" i="13"/>
  <c r="BM54" i="15" s="1"/>
  <c r="BQ54" i="13"/>
  <c r="BU54" i="13"/>
  <c r="BU54" i="15" s="1"/>
  <c r="BY54" i="13"/>
  <c r="BY54" i="15" s="1"/>
  <c r="CC54" i="13"/>
  <c r="CC54" i="15" s="1"/>
  <c r="CG54" i="13"/>
  <c r="CK54" i="13"/>
  <c r="CK54" i="15" s="1"/>
  <c r="CO54" i="13"/>
  <c r="CS54" i="13"/>
  <c r="CS54" i="15" s="1"/>
  <c r="CW54" i="13"/>
  <c r="DA54" i="13"/>
  <c r="DA54" i="15" s="1"/>
  <c r="DE54" i="13"/>
  <c r="DI54" i="13"/>
  <c r="DI54" i="15" s="1"/>
  <c r="DM54" i="13"/>
  <c r="DQ54" i="13"/>
  <c r="DQ54" i="15" s="1"/>
  <c r="DU54" i="13"/>
  <c r="DY54" i="13"/>
  <c r="DY54" i="15" s="1"/>
  <c r="EC54" i="13"/>
  <c r="EG54" i="13"/>
  <c r="EG54" i="15" s="1"/>
  <c r="E56" i="13"/>
  <c r="I56" i="13"/>
  <c r="I56" i="15" s="1"/>
  <c r="M56" i="13"/>
  <c r="Q56" i="13"/>
  <c r="Q56" i="15" s="1"/>
  <c r="U56" i="13"/>
  <c r="Y56" i="13"/>
  <c r="Y56" i="15" s="1"/>
  <c r="AC56" i="13"/>
  <c r="AG56" i="13"/>
  <c r="AG56" i="15" s="1"/>
  <c r="AK56" i="13"/>
  <c r="AK56" i="15" s="1"/>
  <c r="AO56" i="13"/>
  <c r="AO56" i="15" s="1"/>
  <c r="AS56" i="13"/>
  <c r="AW56" i="13"/>
  <c r="AW56" i="15" s="1"/>
  <c r="BA56" i="13"/>
  <c r="BE56" i="13"/>
  <c r="BE56" i="15" s="1"/>
  <c r="BI56" i="13"/>
  <c r="BM56" i="13"/>
  <c r="BM56" i="15" s="1"/>
  <c r="BQ56" i="13"/>
  <c r="BU56" i="13"/>
  <c r="BU56" i="15" s="1"/>
  <c r="BY56" i="13"/>
  <c r="CC56" i="13"/>
  <c r="CC56" i="15" s="1"/>
  <c r="CG56" i="13"/>
  <c r="CK56" i="13"/>
  <c r="CK56" i="15" s="1"/>
  <c r="CO56" i="13"/>
  <c r="CS56" i="13"/>
  <c r="CS56" i="15" s="1"/>
  <c r="CW56" i="13"/>
  <c r="CW56" i="15" s="1"/>
  <c r="DA56" i="13"/>
  <c r="DA56" i="15" s="1"/>
  <c r="DE56" i="13"/>
  <c r="DI56" i="13"/>
  <c r="DI56" i="15" s="1"/>
  <c r="DM56" i="13"/>
  <c r="DQ56" i="13"/>
  <c r="DQ56" i="15" s="1"/>
  <c r="DU56" i="13"/>
  <c r="DY56" i="13"/>
  <c r="DY56" i="15" s="1"/>
  <c r="EC56" i="13"/>
  <c r="EG56" i="13"/>
  <c r="EG56" i="15" s="1"/>
  <c r="E58" i="13"/>
  <c r="I58" i="13"/>
  <c r="I58" i="15" s="1"/>
  <c r="M58" i="13"/>
  <c r="Q58" i="13"/>
  <c r="Q58" i="15" s="1"/>
  <c r="U58" i="13"/>
  <c r="Y58" i="13"/>
  <c r="Y58" i="15" s="1"/>
  <c r="AC58" i="13"/>
  <c r="AC58" i="15" s="1"/>
  <c r="AG58" i="13"/>
  <c r="AG58" i="15" s="1"/>
  <c r="AK58" i="13"/>
  <c r="AO58" i="13"/>
  <c r="AO58" i="15" s="1"/>
  <c r="AS58" i="13"/>
  <c r="AW58" i="13"/>
  <c r="AW58" i="15" s="1"/>
  <c r="BA58" i="13"/>
  <c r="BE58" i="13"/>
  <c r="BE58" i="15" s="1"/>
  <c r="BI58" i="13"/>
  <c r="BI58" i="15" s="1"/>
  <c r="BM58" i="13"/>
  <c r="BM58" i="15" s="1"/>
  <c r="BQ58" i="13"/>
  <c r="BU58" i="13"/>
  <c r="BU58" i="15" s="1"/>
  <c r="BY58" i="13"/>
  <c r="CC58" i="13"/>
  <c r="CC58" i="15" s="1"/>
  <c r="CG58" i="13"/>
  <c r="CK58" i="13"/>
  <c r="CK58" i="15" s="1"/>
  <c r="CO58" i="13"/>
  <c r="CO58" i="15" s="1"/>
  <c r="CS58" i="13"/>
  <c r="CS58" i="15" s="1"/>
  <c r="CW58" i="13"/>
  <c r="DA58" i="13"/>
  <c r="DA58" i="15" s="1"/>
  <c r="DE58" i="13"/>
  <c r="DI58" i="13"/>
  <c r="DI58" i="15" s="1"/>
  <c r="DM58" i="13"/>
  <c r="DQ58" i="13"/>
  <c r="DQ58" i="15" s="1"/>
  <c r="DU58" i="13"/>
  <c r="DU58" i="15" s="1"/>
  <c r="DY58" i="13"/>
  <c r="DY58" i="15" s="1"/>
  <c r="EC58" i="13"/>
  <c r="EG58" i="13"/>
  <c r="EG58" i="15" s="1"/>
  <c r="E60" i="13"/>
  <c r="E60" i="15" s="1"/>
  <c r="I60" i="13"/>
  <c r="I60" i="15" s="1"/>
  <c r="M60" i="13"/>
  <c r="Q60" i="13"/>
  <c r="Q60" i="15" s="1"/>
  <c r="U60" i="13"/>
  <c r="U60" i="15" s="1"/>
  <c r="Y60" i="13"/>
  <c r="Y60" i="15" s="1"/>
  <c r="AC60" i="13"/>
  <c r="AG60" i="13"/>
  <c r="AG60" i="15" s="1"/>
  <c r="AK60" i="13"/>
  <c r="AK60" i="15" s="1"/>
  <c r="AO60" i="13"/>
  <c r="AO60" i="15" s="1"/>
  <c r="AS60" i="13"/>
  <c r="AW60" i="13"/>
  <c r="AW60" i="15" s="1"/>
  <c r="BA60" i="13"/>
  <c r="BA60" i="15" s="1"/>
  <c r="BE60" i="13"/>
  <c r="BE60" i="15" s="1"/>
  <c r="BI60" i="13"/>
  <c r="BM60" i="13"/>
  <c r="BM60" i="15" s="1"/>
  <c r="BQ60" i="13"/>
  <c r="BU60" i="13"/>
  <c r="BY60" i="13"/>
  <c r="CC60" i="13"/>
  <c r="CC60" i="15" s="1"/>
  <c r="CG60" i="13"/>
  <c r="CK60" i="13"/>
  <c r="CO60" i="13"/>
  <c r="CS60" i="13"/>
  <c r="CS60" i="15" s="1"/>
  <c r="CW60" i="13"/>
  <c r="DA60" i="13"/>
  <c r="DE60" i="13"/>
  <c r="DI60" i="13"/>
  <c r="DI60" i="15" s="1"/>
  <c r="DM60" i="13"/>
  <c r="DM60" i="15" s="1"/>
  <c r="DQ60" i="13"/>
  <c r="DU60" i="13"/>
  <c r="DY60" i="13"/>
  <c r="DY60" i="15" s="1"/>
  <c r="EC60" i="13"/>
  <c r="EG60" i="13"/>
  <c r="E62" i="13"/>
  <c r="I62" i="13"/>
  <c r="I62" i="15" s="1"/>
  <c r="M62" i="13"/>
  <c r="Q62" i="13"/>
  <c r="U62" i="13"/>
  <c r="Y62" i="13"/>
  <c r="Y62" i="15" s="1"/>
  <c r="AC62" i="13"/>
  <c r="AG62" i="13"/>
  <c r="AK62" i="13"/>
  <c r="AO62" i="13"/>
  <c r="AO62" i="15" s="1"/>
  <c r="AS62" i="13"/>
  <c r="AS62" i="15" s="1"/>
  <c r="AW62" i="13"/>
  <c r="BA62" i="13"/>
  <c r="BE62" i="13"/>
  <c r="BE62" i="15" s="1"/>
  <c r="BI62" i="13"/>
  <c r="BM62" i="13"/>
  <c r="BQ62" i="13"/>
  <c r="BU62" i="13"/>
  <c r="BU62" i="15" s="1"/>
  <c r="BY62" i="13"/>
  <c r="CC62" i="13"/>
  <c r="CG62" i="13"/>
  <c r="CK62" i="13"/>
  <c r="CK62" i="15" s="1"/>
  <c r="CO62" i="13"/>
  <c r="CS62" i="13"/>
  <c r="CW62" i="13"/>
  <c r="DA62" i="13"/>
  <c r="DA62" i="15" s="1"/>
  <c r="DE62" i="13"/>
  <c r="DE62" i="15" s="1"/>
  <c r="DI62" i="13"/>
  <c r="DM62" i="13"/>
  <c r="DQ62" i="13"/>
  <c r="DQ62" i="15" s="1"/>
  <c r="DU62" i="13"/>
  <c r="DY62" i="13"/>
  <c r="EC62" i="13"/>
  <c r="EG62" i="13"/>
  <c r="EG62" i="15" s="1"/>
  <c r="E64" i="13"/>
  <c r="I64" i="13"/>
  <c r="I64" i="15" s="1"/>
  <c r="M64" i="13"/>
  <c r="Q64" i="13"/>
  <c r="Q64" i="15" s="1"/>
  <c r="U64" i="13"/>
  <c r="Y64" i="13"/>
  <c r="Y64" i="15" s="1"/>
  <c r="AC64" i="13"/>
  <c r="AG64" i="13"/>
  <c r="AG64" i="15" s="1"/>
  <c r="AK64" i="13"/>
  <c r="AK64" i="15" s="1"/>
  <c r="AO64" i="13"/>
  <c r="AO64" i="15" s="1"/>
  <c r="AS64" i="13"/>
  <c r="AW64" i="13"/>
  <c r="AW64" i="15" s="1"/>
  <c r="BA64" i="13"/>
  <c r="BE64" i="13"/>
  <c r="BE64" i="15" s="1"/>
  <c r="BI64" i="13"/>
  <c r="BM64" i="13"/>
  <c r="BM64" i="15" s="1"/>
  <c r="BQ64" i="13"/>
  <c r="BQ64" i="15" s="1"/>
  <c r="BU64" i="13"/>
  <c r="BU64" i="15" s="1"/>
  <c r="BY64" i="13"/>
  <c r="CC64" i="13"/>
  <c r="CC64" i="15" s="1"/>
  <c r="CG64" i="13"/>
  <c r="CK64" i="13"/>
  <c r="CK64" i="15" s="1"/>
  <c r="CO64" i="13"/>
  <c r="CS64" i="13"/>
  <c r="CS64" i="15" s="1"/>
  <c r="CW64" i="13"/>
  <c r="CW64" i="15" s="1"/>
  <c r="DA64" i="13"/>
  <c r="DA64" i="15" s="1"/>
  <c r="DE64" i="13"/>
  <c r="DI64" i="13"/>
  <c r="DI64" i="15" s="1"/>
  <c r="DM64" i="13"/>
  <c r="DQ64" i="13"/>
  <c r="DQ64" i="15" s="1"/>
  <c r="DU64" i="13"/>
  <c r="DY64" i="13"/>
  <c r="DY64" i="15" s="1"/>
  <c r="EC64" i="13"/>
  <c r="EG64" i="13"/>
  <c r="EG64" i="15" s="1"/>
  <c r="E66" i="13"/>
  <c r="I66" i="13"/>
  <c r="I66" i="15" s="1"/>
  <c r="M66" i="13"/>
  <c r="Q66" i="13"/>
  <c r="U66" i="13"/>
  <c r="Y66" i="13"/>
  <c r="Y66" i="15" s="1"/>
  <c r="AC66" i="13"/>
  <c r="AC66" i="15" s="1"/>
  <c r="AG66" i="13"/>
  <c r="AK66" i="13"/>
  <c r="AO66" i="13"/>
  <c r="AO66" i="15" s="1"/>
  <c r="AS66" i="13"/>
  <c r="AW66" i="13"/>
  <c r="BA66" i="13"/>
  <c r="BE66" i="13"/>
  <c r="BE66" i="15" s="1"/>
  <c r="BI66" i="13"/>
  <c r="BI66" i="15" s="1"/>
  <c r="BM66" i="13"/>
  <c r="BQ66" i="13"/>
  <c r="BU66" i="13"/>
  <c r="BU66" i="15" s="1"/>
  <c r="BY66" i="13"/>
  <c r="CC66" i="13"/>
  <c r="CG66" i="13"/>
  <c r="CK66" i="13"/>
  <c r="CK66" i="15" s="1"/>
  <c r="CO66" i="13"/>
  <c r="CO66" i="15" s="1"/>
  <c r="CS66" i="13"/>
  <c r="CW66" i="13"/>
  <c r="DA66" i="13"/>
  <c r="DA66" i="15" s="1"/>
  <c r="DE66" i="13"/>
  <c r="DI66" i="13"/>
  <c r="DM66" i="13"/>
  <c r="DQ66" i="13"/>
  <c r="DQ66" i="15" s="1"/>
  <c r="DU66" i="13"/>
  <c r="DY66" i="13"/>
  <c r="EC66" i="13"/>
  <c r="EG66" i="13"/>
  <c r="EG66" i="15" s="1"/>
  <c r="E68" i="13"/>
  <c r="I68" i="13"/>
  <c r="I68" i="15" s="1"/>
  <c r="M68" i="13"/>
  <c r="Q68" i="13"/>
  <c r="Q68" i="15" s="1"/>
  <c r="U68" i="13"/>
  <c r="U68" i="15" s="1"/>
  <c r="Y68" i="13"/>
  <c r="Y68" i="15" s="1"/>
  <c r="AC68" i="13"/>
  <c r="AG68" i="13"/>
  <c r="AG68" i="15" s="1"/>
  <c r="AK68" i="13"/>
  <c r="AO68" i="13"/>
  <c r="AO68" i="15" s="1"/>
  <c r="AS68" i="13"/>
  <c r="AW68" i="13"/>
  <c r="AW68" i="15" s="1"/>
  <c r="BA68" i="13"/>
  <c r="BA68" i="15" s="1"/>
  <c r="BE68" i="13"/>
  <c r="BE68" i="15" s="1"/>
  <c r="BI68" i="13"/>
  <c r="BM68" i="13"/>
  <c r="BM68" i="15" s="1"/>
  <c r="BQ68" i="13"/>
  <c r="BU68" i="13"/>
  <c r="BU68" i="15" s="1"/>
  <c r="BY68" i="13"/>
  <c r="CC68" i="13"/>
  <c r="CC68" i="15" s="1"/>
  <c r="CG68" i="13"/>
  <c r="CG68" i="15" s="1"/>
  <c r="CK68" i="13"/>
  <c r="CK68" i="15" s="1"/>
  <c r="CO68" i="13"/>
  <c r="CS68" i="13"/>
  <c r="CS68" i="15" s="1"/>
  <c r="CW68" i="13"/>
  <c r="DA68" i="13"/>
  <c r="DA68" i="15" s="1"/>
  <c r="DE68" i="13"/>
  <c r="DI68" i="13"/>
  <c r="DI68" i="15" s="1"/>
  <c r="DM68" i="13"/>
  <c r="DM68" i="15" s="1"/>
  <c r="DQ68" i="13"/>
  <c r="DQ68" i="15" s="1"/>
  <c r="DU68" i="13"/>
  <c r="DY68" i="13"/>
  <c r="DY68" i="15" s="1"/>
  <c r="EC68" i="13"/>
  <c r="EG68" i="13"/>
  <c r="EG68" i="15" s="1"/>
  <c r="E70" i="13"/>
  <c r="I70" i="13"/>
  <c r="I70" i="15" s="1"/>
  <c r="M70" i="13"/>
  <c r="M70" i="15" s="1"/>
  <c r="Q70" i="13"/>
  <c r="U70" i="13"/>
  <c r="Y70" i="13"/>
  <c r="Y70" i="15" s="1"/>
  <c r="AC70" i="13"/>
  <c r="AG70" i="13"/>
  <c r="AK70" i="13"/>
  <c r="AO70" i="13"/>
  <c r="AO70" i="15" s="1"/>
  <c r="AS70" i="13"/>
  <c r="AS70" i="15" s="1"/>
  <c r="AW70" i="13"/>
  <c r="BA70" i="13"/>
  <c r="BE70" i="13"/>
  <c r="BE70" i="15" s="1"/>
  <c r="BI70" i="13"/>
  <c r="BM70" i="13"/>
  <c r="BQ70" i="13"/>
  <c r="BU70" i="13"/>
  <c r="BU70" i="15" s="1"/>
  <c r="BY70" i="13"/>
  <c r="BY70" i="15" s="1"/>
  <c r="CC70" i="13"/>
  <c r="CG70" i="13"/>
  <c r="CK70" i="13"/>
  <c r="CK70" i="15" s="1"/>
  <c r="CO70" i="13"/>
  <c r="CS70" i="13"/>
  <c r="CW70" i="13"/>
  <c r="DA70" i="13"/>
  <c r="DA70" i="15" s="1"/>
  <c r="DE70" i="13"/>
  <c r="DE70" i="15" s="1"/>
  <c r="DI70" i="13"/>
  <c r="DM70" i="13"/>
  <c r="DQ70" i="13"/>
  <c r="DQ70" i="15" s="1"/>
  <c r="DU70" i="13"/>
  <c r="DY70" i="13"/>
  <c r="EC70" i="13"/>
  <c r="EG70" i="13"/>
  <c r="EG70" i="15" s="1"/>
  <c r="E72" i="13"/>
  <c r="I72" i="13"/>
  <c r="I72" i="15" s="1"/>
  <c r="M72" i="13"/>
  <c r="Q72" i="13"/>
  <c r="Q72" i="15" s="1"/>
  <c r="U72" i="13"/>
  <c r="Y72" i="13"/>
  <c r="Y72" i="15" s="1"/>
  <c r="AC72" i="13"/>
  <c r="AG72" i="13"/>
  <c r="AG72" i="15" s="1"/>
  <c r="AK72" i="13"/>
  <c r="AO72" i="13"/>
  <c r="AO72" i="15" s="1"/>
  <c r="AS72" i="13"/>
  <c r="AW72" i="13"/>
  <c r="AW72" i="15" s="1"/>
  <c r="BA72" i="13"/>
  <c r="BE72" i="13"/>
  <c r="BE72" i="15" s="1"/>
  <c r="BI72" i="13"/>
  <c r="BM72" i="13"/>
  <c r="BM72" i="15" s="1"/>
  <c r="BQ72" i="13"/>
  <c r="BU72" i="13"/>
  <c r="BU72" i="15" s="1"/>
  <c r="BY72" i="13"/>
  <c r="CC72" i="13"/>
  <c r="CC72" i="15" s="1"/>
  <c r="CG72" i="13"/>
  <c r="CK72" i="13"/>
  <c r="CK72" i="15" s="1"/>
  <c r="CO72" i="13"/>
  <c r="CS72" i="13"/>
  <c r="CS72" i="15" s="1"/>
  <c r="CW72" i="13"/>
  <c r="DA72" i="13"/>
  <c r="DA72" i="15" s="1"/>
  <c r="DE72" i="13"/>
  <c r="DI72" i="13"/>
  <c r="DI72" i="15" s="1"/>
  <c r="DM72" i="13"/>
  <c r="DQ72" i="13"/>
  <c r="DQ72" i="15" s="1"/>
  <c r="DU72" i="13"/>
  <c r="DY72" i="13"/>
  <c r="DY72" i="15" s="1"/>
  <c r="EC72" i="13"/>
  <c r="EG72" i="13"/>
  <c r="EG72" i="15" s="1"/>
  <c r="E74" i="13"/>
  <c r="I74" i="13"/>
  <c r="I74" i="15" s="1"/>
  <c r="M74" i="13"/>
  <c r="Q74" i="13"/>
  <c r="U74" i="13"/>
  <c r="Y74" i="13"/>
  <c r="Y74" i="15" s="1"/>
  <c r="AC74" i="13"/>
  <c r="AC74" i="15" s="1"/>
  <c r="AG74" i="13"/>
  <c r="AK74" i="13"/>
  <c r="AO74" i="13"/>
  <c r="AO74" i="15" s="1"/>
  <c r="AS74" i="13"/>
  <c r="AW74" i="13"/>
  <c r="BA74" i="13"/>
  <c r="BE74" i="13"/>
  <c r="BE74" i="15" s="1"/>
  <c r="BI74" i="13"/>
  <c r="BI74" i="15" s="1"/>
  <c r="BM74" i="13"/>
  <c r="BQ74" i="13"/>
  <c r="BU74" i="13"/>
  <c r="BU74" i="15" s="1"/>
  <c r="BY74" i="13"/>
  <c r="CC74" i="13"/>
  <c r="CG74" i="13"/>
  <c r="CK74" i="13"/>
  <c r="CK74" i="15" s="1"/>
  <c r="CO74" i="13"/>
  <c r="CS74" i="13"/>
  <c r="CW74" i="13"/>
  <c r="DA74" i="13"/>
  <c r="DA74" i="15" s="1"/>
  <c r="DE74" i="13"/>
  <c r="DI74" i="13"/>
  <c r="DM74" i="13"/>
  <c r="DQ74" i="13"/>
  <c r="DQ74" i="15" s="1"/>
  <c r="DU74" i="13"/>
  <c r="DU74" i="15" s="1"/>
  <c r="DY74" i="13"/>
  <c r="EC74" i="13"/>
  <c r="EG74" i="13"/>
  <c r="EG74" i="15" s="1"/>
  <c r="E76" i="13"/>
  <c r="I76" i="13"/>
  <c r="I76" i="15" s="1"/>
  <c r="M76" i="13"/>
  <c r="Q76" i="13"/>
  <c r="Q76" i="15" s="1"/>
  <c r="U76" i="13"/>
  <c r="U76" i="15" s="1"/>
  <c r="Y76" i="13"/>
  <c r="Y76" i="15" s="1"/>
  <c r="AC76" i="13"/>
  <c r="AG76" i="13"/>
  <c r="AG76" i="15" s="1"/>
  <c r="AK76" i="13"/>
  <c r="AO76" i="13"/>
  <c r="AO76" i="15" s="1"/>
  <c r="AS76" i="13"/>
  <c r="AW76" i="13"/>
  <c r="AW76" i="15" s="1"/>
  <c r="BA76" i="13"/>
  <c r="BE76" i="13"/>
  <c r="BE76" i="15" s="1"/>
  <c r="BI76" i="13"/>
  <c r="BM76" i="13"/>
  <c r="BM76" i="15" s="1"/>
  <c r="BQ76" i="13"/>
  <c r="BU76" i="13"/>
  <c r="BU76" i="15" s="1"/>
  <c r="BY76" i="13"/>
  <c r="CC76" i="13"/>
  <c r="CC76" i="15" s="1"/>
  <c r="CG76" i="13"/>
  <c r="CG76" i="15" s="1"/>
  <c r="CK76" i="13"/>
  <c r="CK76" i="15" s="1"/>
  <c r="CO76" i="13"/>
  <c r="CS76" i="13"/>
  <c r="CS76" i="15" s="1"/>
  <c r="CW76" i="13"/>
  <c r="DA76" i="13"/>
  <c r="DA76" i="15" s="1"/>
  <c r="DE76" i="13"/>
  <c r="DI76" i="13"/>
  <c r="DI76" i="15" s="1"/>
  <c r="DM76" i="13"/>
  <c r="DQ76" i="13"/>
  <c r="DQ76" i="15" s="1"/>
  <c r="DU76" i="13"/>
  <c r="DY76" i="13"/>
  <c r="DY76" i="15" s="1"/>
  <c r="EC76" i="13"/>
  <c r="EG76" i="13"/>
  <c r="EG76" i="15" s="1"/>
  <c r="E78" i="13"/>
  <c r="I78" i="13"/>
  <c r="I78" i="15" s="1"/>
  <c r="M78" i="13"/>
  <c r="M78" i="15" s="1"/>
  <c r="Q78" i="13"/>
  <c r="U78" i="13"/>
  <c r="Y78" i="13"/>
  <c r="Y78" i="15" s="1"/>
  <c r="AC78" i="13"/>
  <c r="AG78" i="13"/>
  <c r="AK78" i="13"/>
  <c r="AO78" i="13"/>
  <c r="AO78" i="15" s="1"/>
  <c r="AS78" i="13"/>
  <c r="AS78" i="15" s="1"/>
  <c r="AW78" i="13"/>
  <c r="BA78" i="13"/>
  <c r="BE78" i="13"/>
  <c r="BE78" i="15" s="1"/>
  <c r="BI78" i="13"/>
  <c r="BM78" i="13"/>
  <c r="BQ78" i="13"/>
  <c r="BU78" i="13"/>
  <c r="BU78" i="15" s="1"/>
  <c r="BY78" i="13"/>
  <c r="BY78" i="15" s="1"/>
  <c r="CC78" i="13"/>
  <c r="CG78" i="13"/>
  <c r="CK78" i="13"/>
  <c r="CK78" i="15" s="1"/>
  <c r="CO78" i="13"/>
  <c r="CS78" i="13"/>
  <c r="CW78" i="13"/>
  <c r="DA78" i="13"/>
  <c r="DA78" i="15" s="1"/>
  <c r="DE78" i="13"/>
  <c r="DI78" i="13"/>
  <c r="DM78" i="13"/>
  <c r="DQ78" i="13"/>
  <c r="DQ78" i="15" s="1"/>
  <c r="DU78" i="13"/>
  <c r="DY78" i="13"/>
  <c r="EC78" i="13"/>
  <c r="EG78" i="13"/>
  <c r="EG78" i="15" s="1"/>
  <c r="E80" i="13"/>
  <c r="E80" i="15" s="1"/>
  <c r="I80" i="13"/>
  <c r="I80" i="15" s="1"/>
  <c r="M80" i="13"/>
  <c r="Q80" i="13"/>
  <c r="Q80" i="15" s="1"/>
  <c r="U80" i="13"/>
  <c r="Y80" i="13"/>
  <c r="Y80" i="15" s="1"/>
  <c r="AC80" i="13"/>
  <c r="AG80" i="13"/>
  <c r="AG80" i="15" s="1"/>
  <c r="AK80" i="13"/>
  <c r="AK80" i="15" s="1"/>
  <c r="AO80" i="13"/>
  <c r="AO80" i="15" s="1"/>
  <c r="AS80" i="13"/>
  <c r="AW80" i="13"/>
  <c r="AW80" i="15" s="1"/>
  <c r="BA80" i="13"/>
  <c r="BE80" i="13"/>
  <c r="BE80" i="15" s="1"/>
  <c r="BI80" i="13"/>
  <c r="BM80" i="13"/>
  <c r="BM80" i="15" s="1"/>
  <c r="BQ80" i="13"/>
  <c r="BQ80" i="15" s="1"/>
  <c r="BU80" i="13"/>
  <c r="BU80" i="15" s="1"/>
  <c r="BY80" i="13"/>
  <c r="CC80" i="13"/>
  <c r="CC80" i="15" s="1"/>
  <c r="CG80" i="13"/>
  <c r="CK80" i="13"/>
  <c r="CK80" i="15" s="1"/>
  <c r="CO80" i="13"/>
  <c r="CS80" i="13"/>
  <c r="CS80" i="15" s="1"/>
  <c r="CW80" i="13"/>
  <c r="CW80" i="15" s="1"/>
  <c r="DA80" i="13"/>
  <c r="DA80" i="15" s="1"/>
  <c r="DE80" i="13"/>
  <c r="DI80" i="13"/>
  <c r="DI80" i="15" s="1"/>
  <c r="DM80" i="13"/>
  <c r="DQ80" i="13"/>
  <c r="DQ80" i="15" s="1"/>
  <c r="DU80" i="13"/>
  <c r="DY80" i="13"/>
  <c r="DY80" i="15" s="1"/>
  <c r="EC80" i="13"/>
  <c r="EC80" i="15" s="1"/>
  <c r="EG80" i="13"/>
  <c r="EG80" i="15" s="1"/>
  <c r="E82" i="13"/>
  <c r="I82" i="13"/>
  <c r="I82" i="15" s="1"/>
  <c r="M82" i="13"/>
  <c r="Q82" i="13"/>
  <c r="U82" i="13"/>
  <c r="Y82" i="13"/>
  <c r="Y82" i="15" s="1"/>
  <c r="AC82" i="13"/>
  <c r="AC82" i="15" s="1"/>
  <c r="AG82" i="13"/>
  <c r="AK82" i="13"/>
  <c r="AO82" i="13"/>
  <c r="AO82" i="15" s="1"/>
  <c r="AS82" i="13"/>
  <c r="AW82" i="13"/>
  <c r="BA82" i="13"/>
  <c r="BE82" i="13"/>
  <c r="BE82" i="15" s="1"/>
  <c r="BI82" i="13"/>
  <c r="BI82" i="15" s="1"/>
  <c r="BM82" i="13"/>
  <c r="BQ82" i="13"/>
  <c r="BU82" i="13"/>
  <c r="BU82" i="15" s="1"/>
  <c r="BY82" i="13"/>
  <c r="CC82" i="13"/>
  <c r="CG82" i="13"/>
  <c r="CK82" i="13"/>
  <c r="CK82" i="15" s="1"/>
  <c r="CO82" i="13"/>
  <c r="CO82" i="15" s="1"/>
  <c r="CS82" i="13"/>
  <c r="BR81" i="13"/>
  <c r="CX81" i="13"/>
  <c r="CX81" i="15" s="1"/>
  <c r="DN81" i="13"/>
  <c r="ED81" i="13"/>
  <c r="V83" i="13"/>
  <c r="AL83" i="13"/>
  <c r="AL83" i="15" s="1"/>
  <c r="BB83" i="13"/>
  <c r="CH83" i="13"/>
  <c r="CX83" i="13"/>
  <c r="DN83" i="13"/>
  <c r="DN83" i="15" s="1"/>
  <c r="F85" i="13"/>
  <c r="V85" i="13"/>
  <c r="AL85" i="13"/>
  <c r="BR85" i="13"/>
  <c r="BR85" i="15" s="1"/>
  <c r="CH85" i="13"/>
  <c r="CX85" i="13"/>
  <c r="ED85" i="13"/>
  <c r="F87" i="13"/>
  <c r="F87" i="15" s="1"/>
  <c r="V87" i="13"/>
  <c r="BB87" i="13"/>
  <c r="BR87" i="13"/>
  <c r="CH87" i="13"/>
  <c r="CH87" i="15" s="1"/>
  <c r="DN87" i="13"/>
  <c r="ED87" i="13"/>
  <c r="F89" i="13"/>
  <c r="AL89" i="13"/>
  <c r="AL89" i="15" s="1"/>
  <c r="BB89" i="13"/>
  <c r="BR89" i="13"/>
  <c r="CX89" i="13"/>
  <c r="DN89" i="13"/>
  <c r="DN89" i="15" s="1"/>
  <c r="ED89" i="13"/>
  <c r="V91" i="13"/>
  <c r="AL91" i="13"/>
  <c r="AL91" i="15" s="1"/>
  <c r="BB91" i="13"/>
  <c r="BB91" i="15" s="1"/>
  <c r="CH91" i="13"/>
  <c r="CX91" i="13"/>
  <c r="CX91" i="15" s="1"/>
  <c r="DN91" i="13"/>
  <c r="F93" i="13"/>
  <c r="F93" i="15" s="1"/>
  <c r="V93" i="13"/>
  <c r="AL93" i="13"/>
  <c r="AL93" i="15" s="1"/>
  <c r="BR93" i="13"/>
  <c r="CH93" i="13"/>
  <c r="CH93" i="15" s="1"/>
  <c r="CX93" i="13"/>
  <c r="CX93" i="15" s="1"/>
  <c r="ED93" i="13"/>
  <c r="F95" i="13"/>
  <c r="V95" i="13"/>
  <c r="V95" i="15" s="1"/>
  <c r="BB95" i="13"/>
  <c r="BR95" i="13"/>
  <c r="CH95" i="13"/>
  <c r="DN95" i="13"/>
  <c r="DN95" i="15" s="1"/>
  <c r="ED95" i="13"/>
  <c r="F97" i="13"/>
  <c r="AL97" i="13"/>
  <c r="AL97" i="15" s="1"/>
  <c r="BB97" i="13"/>
  <c r="BB97" i="15" s="1"/>
  <c r="BR97" i="13"/>
  <c r="CX97" i="13"/>
  <c r="CX97" i="15" s="1"/>
  <c r="DN97" i="13"/>
  <c r="ED97" i="13"/>
  <c r="ED97" i="15" s="1"/>
  <c r="V99" i="13"/>
  <c r="AL99" i="13"/>
  <c r="AL99" i="15" s="1"/>
  <c r="BB99" i="13"/>
  <c r="CH99" i="13"/>
  <c r="CH99" i="15" s="1"/>
  <c r="CX99" i="13"/>
  <c r="CX99" i="15" s="1"/>
  <c r="DN99" i="13"/>
  <c r="F101" i="13"/>
  <c r="V101" i="13"/>
  <c r="V101" i="15" s="1"/>
  <c r="AL101" i="13"/>
  <c r="AL101" i="15" s="1"/>
  <c r="BR101" i="13"/>
  <c r="CH101" i="13"/>
  <c r="CX101" i="13"/>
  <c r="CX101" i="15" s="1"/>
  <c r="ED101" i="13"/>
  <c r="F103" i="13"/>
  <c r="V103" i="13"/>
  <c r="BB103" i="13"/>
  <c r="BB103" i="15" s="1"/>
  <c r="BR103" i="13"/>
  <c r="CH103" i="13"/>
  <c r="DN103" i="13"/>
  <c r="ED103" i="13"/>
  <c r="ED103" i="15" s="1"/>
  <c r="F105" i="13"/>
  <c r="AL105" i="13"/>
  <c r="AL105" i="15" s="1"/>
  <c r="BB105" i="13"/>
  <c r="BR105" i="13"/>
  <c r="BR105" i="15" s="1"/>
  <c r="CX105" i="13"/>
  <c r="CX105" i="15" s="1"/>
  <c r="DN105" i="13"/>
  <c r="ED105" i="13"/>
  <c r="CW82" i="13"/>
  <c r="CW82" i="15" s="1"/>
  <c r="DA82" i="13"/>
  <c r="DA82" i="15" s="1"/>
  <c r="DE82" i="13"/>
  <c r="DE82" i="15" s="1"/>
  <c r="DI82" i="13"/>
  <c r="DM82" i="13"/>
  <c r="DM82" i="15" s="1"/>
  <c r="DQ82" i="13"/>
  <c r="DU82" i="13"/>
  <c r="DU82" i="15" s="1"/>
  <c r="DY82" i="13"/>
  <c r="EC82" i="13"/>
  <c r="EC82" i="15" s="1"/>
  <c r="EG82" i="13"/>
  <c r="EG82" i="15" s="1"/>
  <c r="E84" i="13"/>
  <c r="E84" i="15" s="1"/>
  <c r="I84" i="13"/>
  <c r="M84" i="13"/>
  <c r="M84" i="15" s="1"/>
  <c r="Q84" i="13"/>
  <c r="Q84" i="15" s="1"/>
  <c r="U84" i="13"/>
  <c r="U84" i="15" s="1"/>
  <c r="Y84" i="13"/>
  <c r="AC84" i="13"/>
  <c r="AC84" i="15" s="1"/>
  <c r="AG84" i="13"/>
  <c r="AG84" i="15" s="1"/>
  <c r="AK84" i="13"/>
  <c r="AK84" i="15" s="1"/>
  <c r="AO84" i="13"/>
  <c r="AS84" i="13"/>
  <c r="AS84" i="15" s="1"/>
  <c r="AW84" i="13"/>
  <c r="AW84" i="15" s="1"/>
  <c r="BA84" i="13"/>
  <c r="BE84" i="13"/>
  <c r="BI84" i="13"/>
  <c r="BI84" i="15" s="1"/>
  <c r="BM84" i="13"/>
  <c r="BM84" i="15" s="1"/>
  <c r="BQ84" i="13"/>
  <c r="BQ84" i="15" s="1"/>
  <c r="BU84" i="13"/>
  <c r="BY84" i="13"/>
  <c r="BY84" i="15" s="1"/>
  <c r="CC84" i="13"/>
  <c r="CC84" i="15" s="1"/>
  <c r="CG84" i="13"/>
  <c r="CG84" i="15" s="1"/>
  <c r="CK84" i="13"/>
  <c r="CO84" i="13"/>
  <c r="CO84" i="15" s="1"/>
  <c r="CS84" i="13"/>
  <c r="CS84" i="15" s="1"/>
  <c r="CW84" i="13"/>
  <c r="CW84" i="15" s="1"/>
  <c r="DA84" i="13"/>
  <c r="DE84" i="13"/>
  <c r="DE84" i="15" s="1"/>
  <c r="DI84" i="13"/>
  <c r="DI84" i="15" s="1"/>
  <c r="DM84" i="13"/>
  <c r="DM84" i="15" s="1"/>
  <c r="DQ84" i="13"/>
  <c r="DU84" i="13"/>
  <c r="DU84" i="15" s="1"/>
  <c r="DY84" i="13"/>
  <c r="DY84" i="15" s="1"/>
  <c r="EC84" i="13"/>
  <c r="EC84" i="15" s="1"/>
  <c r="EG84" i="13"/>
  <c r="E86" i="13"/>
  <c r="E86" i="15" s="1"/>
  <c r="I86" i="13"/>
  <c r="M86" i="13"/>
  <c r="M86" i="15" s="1"/>
  <c r="Q86" i="13"/>
  <c r="U86" i="13"/>
  <c r="U86" i="15" s="1"/>
  <c r="Y86" i="13"/>
  <c r="Y86" i="15" s="1"/>
  <c r="AC86" i="13"/>
  <c r="AC86" i="15" s="1"/>
  <c r="AG86" i="13"/>
  <c r="AK86" i="13"/>
  <c r="AK86" i="15" s="1"/>
  <c r="AO86" i="13"/>
  <c r="AS86" i="13"/>
  <c r="AS86" i="15" s="1"/>
  <c r="AW86" i="13"/>
  <c r="BA86" i="13"/>
  <c r="BA86" i="15" s="1"/>
  <c r="BE86" i="13"/>
  <c r="BE86" i="15" s="1"/>
  <c r="BI86" i="13"/>
  <c r="BI86" i="15" s="1"/>
  <c r="BM86" i="13"/>
  <c r="BQ86" i="13"/>
  <c r="BQ86" i="15" s="1"/>
  <c r="BU86" i="13"/>
  <c r="BY86" i="13"/>
  <c r="BY86" i="15" s="1"/>
  <c r="CC86" i="13"/>
  <c r="CG86" i="13"/>
  <c r="CG86" i="15" s="1"/>
  <c r="CK86" i="13"/>
  <c r="CK86" i="15" s="1"/>
  <c r="CO86" i="13"/>
  <c r="CO86" i="15" s="1"/>
  <c r="CS86" i="13"/>
  <c r="CW86" i="13"/>
  <c r="CW86" i="15" s="1"/>
  <c r="DA86" i="13"/>
  <c r="DE86" i="13"/>
  <c r="DE86" i="15" s="1"/>
  <c r="DI86" i="13"/>
  <c r="DM86" i="13"/>
  <c r="DM86" i="15" s="1"/>
  <c r="DQ86" i="13"/>
  <c r="DQ86" i="15" s="1"/>
  <c r="DU86" i="13"/>
  <c r="DU86" i="15" s="1"/>
  <c r="DY86" i="13"/>
  <c r="EC86" i="13"/>
  <c r="EC86" i="15" s="1"/>
  <c r="EG86" i="13"/>
  <c r="E88" i="13"/>
  <c r="E88" i="15" s="1"/>
  <c r="I88" i="13"/>
  <c r="M88" i="13"/>
  <c r="M88" i="15" s="1"/>
  <c r="Q88" i="13"/>
  <c r="Q88" i="15" s="1"/>
  <c r="U88" i="13"/>
  <c r="U88" i="15" s="1"/>
  <c r="Y88" i="13"/>
  <c r="AC88" i="13"/>
  <c r="AC88" i="15" s="1"/>
  <c r="AG88" i="13"/>
  <c r="AG88" i="15" s="1"/>
  <c r="AK88" i="13"/>
  <c r="AK88" i="15" s="1"/>
  <c r="AO88" i="13"/>
  <c r="AS88" i="13"/>
  <c r="AS88" i="15" s="1"/>
  <c r="AW88" i="13"/>
  <c r="AW88" i="15" s="1"/>
  <c r="BA88" i="13"/>
  <c r="BA88" i="15" s="1"/>
  <c r="BE88" i="13"/>
  <c r="BI88" i="13"/>
  <c r="BI88" i="15" s="1"/>
  <c r="BM88" i="13"/>
  <c r="BM88" i="15" s="1"/>
  <c r="BQ88" i="13"/>
  <c r="BQ88" i="15" s="1"/>
  <c r="BU88" i="13"/>
  <c r="BY88" i="13"/>
  <c r="BY88" i="15" s="1"/>
  <c r="CC88" i="13"/>
  <c r="CC88" i="15" s="1"/>
  <c r="CG88" i="13"/>
  <c r="CG88" i="15" s="1"/>
  <c r="CK88" i="13"/>
  <c r="CO88" i="13"/>
  <c r="CO88" i="15" s="1"/>
  <c r="CS88" i="13"/>
  <c r="CS88" i="15" s="1"/>
  <c r="CW88" i="13"/>
  <c r="CW88" i="15" s="1"/>
  <c r="DA88" i="13"/>
  <c r="DE88" i="13"/>
  <c r="DE88" i="15" s="1"/>
  <c r="DI88" i="13"/>
  <c r="DI88" i="15" s="1"/>
  <c r="DM88" i="13"/>
  <c r="DM88" i="15" s="1"/>
  <c r="DQ88" i="13"/>
  <c r="DU88" i="13"/>
  <c r="DU88" i="15" s="1"/>
  <c r="DY88" i="13"/>
  <c r="DY88" i="15" s="1"/>
  <c r="EC88" i="13"/>
  <c r="EC88" i="15" s="1"/>
  <c r="EG88" i="13"/>
  <c r="E90" i="13"/>
  <c r="E90" i="15" s="1"/>
  <c r="I90" i="13"/>
  <c r="I90" i="15" s="1"/>
  <c r="M90" i="13"/>
  <c r="M90" i="15" s="1"/>
  <c r="Q90" i="13"/>
  <c r="U90" i="13"/>
  <c r="U90" i="15" s="1"/>
  <c r="Y90" i="13"/>
  <c r="Y90" i="15" s="1"/>
  <c r="AC90" i="13"/>
  <c r="AC90" i="15" s="1"/>
  <c r="AG90" i="13"/>
  <c r="AK90" i="13"/>
  <c r="AK90" i="15" s="1"/>
  <c r="AO90" i="13"/>
  <c r="AO90" i="15" s="1"/>
  <c r="AS90" i="13"/>
  <c r="AS90" i="15" s="1"/>
  <c r="AW90" i="13"/>
  <c r="BA90" i="13"/>
  <c r="BA90" i="15" s="1"/>
  <c r="BE90" i="13"/>
  <c r="BE90" i="15" s="1"/>
  <c r="BI90" i="13"/>
  <c r="BI90" i="15" s="1"/>
  <c r="BM90" i="13"/>
  <c r="BQ90" i="13"/>
  <c r="BQ90" i="15" s="1"/>
  <c r="BU90" i="13"/>
  <c r="BU90" i="15" s="1"/>
  <c r="BY90" i="13"/>
  <c r="BY90" i="15" s="1"/>
  <c r="CC90" i="13"/>
  <c r="CG90" i="13"/>
  <c r="CG90" i="15" s="1"/>
  <c r="CK90" i="13"/>
  <c r="CK90" i="15" s="1"/>
  <c r="CO90" i="13"/>
  <c r="CS90" i="13"/>
  <c r="CW90" i="13"/>
  <c r="CW90" i="15" s="1"/>
  <c r="DA90" i="13"/>
  <c r="DA90" i="15" s="1"/>
  <c r="DE90" i="13"/>
  <c r="DE90" i="15" s="1"/>
  <c r="DI90" i="13"/>
  <c r="DM90" i="13"/>
  <c r="DM90" i="15" s="1"/>
  <c r="DQ90" i="13"/>
  <c r="DQ90" i="15" s="1"/>
  <c r="DU90" i="13"/>
  <c r="DU90" i="15" s="1"/>
  <c r="DY90" i="13"/>
  <c r="EC90" i="13"/>
  <c r="EC90" i="15" s="1"/>
  <c r="EG90" i="13"/>
  <c r="EG90" i="15" s="1"/>
  <c r="E92" i="13"/>
  <c r="E92" i="15" s="1"/>
  <c r="I92" i="13"/>
  <c r="M92" i="13"/>
  <c r="M92" i="15" s="1"/>
  <c r="Q92" i="13"/>
  <c r="Q92" i="15" s="1"/>
  <c r="U92" i="13"/>
  <c r="U92" i="15" s="1"/>
  <c r="Y92" i="13"/>
  <c r="AC92" i="13"/>
  <c r="AC92" i="15" s="1"/>
  <c r="AG92" i="13"/>
  <c r="AG92" i="15" s="1"/>
  <c r="AK92" i="13"/>
  <c r="AO92" i="13"/>
  <c r="AS92" i="13"/>
  <c r="AS92" i="15" s="1"/>
  <c r="AW92" i="13"/>
  <c r="AW92" i="15" s="1"/>
  <c r="BA92" i="13"/>
  <c r="BA92" i="15" s="1"/>
  <c r="BE92" i="13"/>
  <c r="BI92" i="13"/>
  <c r="BI92" i="15" s="1"/>
  <c r="BM92" i="13"/>
  <c r="BM92" i="15" s="1"/>
  <c r="BQ92" i="13"/>
  <c r="BQ92" i="15" s="1"/>
  <c r="BU92" i="13"/>
  <c r="BY92" i="13"/>
  <c r="BY92" i="15" s="1"/>
  <c r="CC92" i="13"/>
  <c r="CC92" i="15" s="1"/>
  <c r="CG92" i="13"/>
  <c r="CG92" i="15" s="1"/>
  <c r="CK92" i="13"/>
  <c r="CO92" i="13"/>
  <c r="CO92" i="15" s="1"/>
  <c r="CS92" i="13"/>
  <c r="CS92" i="15" s="1"/>
  <c r="CW92" i="13"/>
  <c r="CW92" i="15" s="1"/>
  <c r="DA92" i="13"/>
  <c r="DE92" i="13"/>
  <c r="DE92" i="15" s="1"/>
  <c r="DI92" i="13"/>
  <c r="DI92" i="15" s="1"/>
  <c r="DM92" i="13"/>
  <c r="DM92" i="15" s="1"/>
  <c r="DQ92" i="13"/>
  <c r="DU92" i="13"/>
  <c r="DU92" i="15" s="1"/>
  <c r="DY92" i="13"/>
  <c r="DY92" i="15" s="1"/>
  <c r="EC92" i="13"/>
  <c r="EC92" i="15" s="1"/>
  <c r="EG92" i="13"/>
  <c r="E94" i="13"/>
  <c r="E94" i="15" s="1"/>
  <c r="I94" i="13"/>
  <c r="M94" i="13"/>
  <c r="M94" i="15" s="1"/>
  <c r="Q94" i="13"/>
  <c r="U94" i="13"/>
  <c r="U94" i="15" s="1"/>
  <c r="Y94" i="13"/>
  <c r="Y94" i="15" s="1"/>
  <c r="AC94" i="13"/>
  <c r="AC94" i="15" s="1"/>
  <c r="AG94" i="13"/>
  <c r="AK94" i="13"/>
  <c r="AK94" i="15" s="1"/>
  <c r="AO94" i="13"/>
  <c r="AS94" i="13"/>
  <c r="AS94" i="15" s="1"/>
  <c r="AW94" i="13"/>
  <c r="BA94" i="13"/>
  <c r="BA94" i="15" s="1"/>
  <c r="BE94" i="13"/>
  <c r="BE94" i="15" s="1"/>
  <c r="BI94" i="13"/>
  <c r="BI94" i="15" s="1"/>
  <c r="BM94" i="13"/>
  <c r="BQ94" i="13"/>
  <c r="BQ94" i="15" s="1"/>
  <c r="BU94" i="13"/>
  <c r="BY94" i="13"/>
  <c r="BY94" i="15" s="1"/>
  <c r="CC94" i="13"/>
  <c r="CG94" i="13"/>
  <c r="CG94" i="15" s="1"/>
  <c r="CK94" i="13"/>
  <c r="CK94" i="15" s="1"/>
  <c r="CO94" i="13"/>
  <c r="CO94" i="15" s="1"/>
  <c r="CS94" i="13"/>
  <c r="CW94" i="13"/>
  <c r="CW94" i="15" s="1"/>
  <c r="DA94" i="13"/>
  <c r="DE94" i="13"/>
  <c r="DE94" i="15" s="1"/>
  <c r="DI94" i="13"/>
  <c r="DM94" i="13"/>
  <c r="DM94" i="15" s="1"/>
  <c r="DQ94" i="13"/>
  <c r="DQ94" i="15" s="1"/>
  <c r="DU94" i="13"/>
  <c r="DU94" i="15" s="1"/>
  <c r="DY94" i="13"/>
  <c r="EC94" i="13"/>
  <c r="EC94" i="15" s="1"/>
  <c r="EG94" i="13"/>
  <c r="E96" i="13"/>
  <c r="E96" i="15" s="1"/>
  <c r="I96" i="13"/>
  <c r="M96" i="13"/>
  <c r="M96" i="15" s="1"/>
  <c r="Q96" i="13"/>
  <c r="Q96" i="15" s="1"/>
  <c r="U96" i="13"/>
  <c r="U96" i="15" s="1"/>
  <c r="Y96" i="13"/>
  <c r="AC96" i="13"/>
  <c r="AC96" i="15" s="1"/>
  <c r="AG96" i="13"/>
  <c r="AG96" i="15" s="1"/>
  <c r="AK96" i="13"/>
  <c r="AK96" i="15" s="1"/>
  <c r="AO96" i="13"/>
  <c r="AS96" i="13"/>
  <c r="AS96" i="15" s="1"/>
  <c r="AW96" i="13"/>
  <c r="AW96" i="15" s="1"/>
  <c r="BA96" i="13"/>
  <c r="BA96" i="15" s="1"/>
  <c r="BE96" i="13"/>
  <c r="BI96" i="13"/>
  <c r="BI96" i="15" s="1"/>
  <c r="BM96" i="13"/>
  <c r="BM96" i="15" s="1"/>
  <c r="BQ96" i="13"/>
  <c r="BU96" i="13"/>
  <c r="BY96" i="13"/>
  <c r="BY96" i="15" s="1"/>
  <c r="CC96" i="13"/>
  <c r="CC96" i="15" s="1"/>
  <c r="CG96" i="13"/>
  <c r="CG96" i="15" s="1"/>
  <c r="CK96" i="13"/>
  <c r="CO96" i="13"/>
  <c r="CO96" i="15" s="1"/>
  <c r="CS96" i="13"/>
  <c r="CS96" i="15" s="1"/>
  <c r="CW96" i="13"/>
  <c r="CW96" i="15" s="1"/>
  <c r="DA96" i="13"/>
  <c r="DE96" i="13"/>
  <c r="DE96" i="15" s="1"/>
  <c r="DI96" i="13"/>
  <c r="DI96" i="15" s="1"/>
  <c r="DM96" i="13"/>
  <c r="DM96" i="15" s="1"/>
  <c r="DQ96" i="13"/>
  <c r="DU96" i="13"/>
  <c r="DU96" i="15" s="1"/>
  <c r="DY96" i="13"/>
  <c r="DY96" i="15" s="1"/>
  <c r="EC96" i="13"/>
  <c r="EC96" i="15" s="1"/>
  <c r="EG96" i="13"/>
  <c r="E98" i="13"/>
  <c r="E98" i="15" s="1"/>
  <c r="I98" i="13"/>
  <c r="I98" i="15" s="1"/>
  <c r="M98" i="13"/>
  <c r="M98" i="15" s="1"/>
  <c r="Q98" i="13"/>
  <c r="U98" i="13"/>
  <c r="U98" i="15" s="1"/>
  <c r="Y98" i="13"/>
  <c r="Y98" i="15" s="1"/>
  <c r="AC98" i="13"/>
  <c r="AC98" i="15" s="1"/>
  <c r="AG98" i="13"/>
  <c r="AK98" i="13"/>
  <c r="AK98" i="15" s="1"/>
  <c r="AO98" i="13"/>
  <c r="AO98" i="15" s="1"/>
  <c r="AS98" i="13"/>
  <c r="AS98" i="15" s="1"/>
  <c r="AW98" i="13"/>
  <c r="BA98" i="13"/>
  <c r="BA98" i="15" s="1"/>
  <c r="BE98" i="13"/>
  <c r="BE98" i="15" s="1"/>
  <c r="BI98" i="13"/>
  <c r="BI98" i="15" s="1"/>
  <c r="BM98" i="13"/>
  <c r="BQ98" i="13"/>
  <c r="BQ98" i="15" s="1"/>
  <c r="BU98" i="13"/>
  <c r="BU98" i="15" s="1"/>
  <c r="BY98" i="13"/>
  <c r="BY98" i="15" s="1"/>
  <c r="CC98" i="13"/>
  <c r="CG98" i="13"/>
  <c r="CG98" i="15" s="1"/>
  <c r="CK98" i="13"/>
  <c r="CK98" i="15" s="1"/>
  <c r="CO98" i="13"/>
  <c r="CO98" i="15" s="1"/>
  <c r="CS98" i="13"/>
  <c r="CW98" i="13"/>
  <c r="CW98" i="15" s="1"/>
  <c r="DA98" i="13"/>
  <c r="DA98" i="15" s="1"/>
  <c r="DE98" i="13"/>
  <c r="DE98" i="15" s="1"/>
  <c r="DI98" i="13"/>
  <c r="DM98" i="13"/>
  <c r="DM98" i="15" s="1"/>
  <c r="DQ98" i="13"/>
  <c r="DQ98" i="15" s="1"/>
  <c r="DU98" i="13"/>
  <c r="DU98" i="15" s="1"/>
  <c r="DY98" i="13"/>
  <c r="EC98" i="13"/>
  <c r="EC98" i="15" s="1"/>
  <c r="EG98" i="13"/>
  <c r="EG98" i="15" s="1"/>
  <c r="E100" i="13"/>
  <c r="E100" i="15" s="1"/>
  <c r="I100" i="13"/>
  <c r="M100" i="13"/>
  <c r="M100" i="15" s="1"/>
  <c r="Q100" i="13"/>
  <c r="Q100" i="15" s="1"/>
  <c r="U100" i="13"/>
  <c r="U100" i="15" s="1"/>
  <c r="Y100" i="13"/>
  <c r="AC100" i="13"/>
  <c r="AC100" i="15" s="1"/>
  <c r="AG100" i="13"/>
  <c r="AG100" i="15" s="1"/>
  <c r="AK100" i="13"/>
  <c r="AK100" i="15" s="1"/>
  <c r="AO100" i="13"/>
  <c r="AS100" i="13"/>
  <c r="AS100" i="15" s="1"/>
  <c r="AW100" i="13"/>
  <c r="AW100" i="15" s="1"/>
  <c r="BA100" i="13"/>
  <c r="BA100" i="15" s="1"/>
  <c r="BE100" i="13"/>
  <c r="BI100" i="13"/>
  <c r="BI100" i="15" s="1"/>
  <c r="BM100" i="13"/>
  <c r="BM100" i="15" s="1"/>
  <c r="BQ100" i="13"/>
  <c r="BQ100" i="15" s="1"/>
  <c r="BU100" i="13"/>
  <c r="BY100" i="13"/>
  <c r="BY100" i="15" s="1"/>
  <c r="CC100" i="13"/>
  <c r="CC100" i="15" s="1"/>
  <c r="CG100" i="13"/>
  <c r="CG100" i="15" s="1"/>
  <c r="CK100" i="13"/>
  <c r="CO100" i="13"/>
  <c r="CO100" i="15" s="1"/>
  <c r="CS100" i="13"/>
  <c r="CS100" i="15" s="1"/>
  <c r="CW100" i="13"/>
  <c r="CW100" i="15" s="1"/>
  <c r="DA100" i="13"/>
  <c r="DE100" i="13"/>
  <c r="DE100" i="15" s="1"/>
  <c r="DI100" i="13"/>
  <c r="DI100" i="15" s="1"/>
  <c r="DM100" i="13"/>
  <c r="DM100" i="15" s="1"/>
  <c r="DQ100" i="13"/>
  <c r="DU100" i="13"/>
  <c r="DU100" i="15" s="1"/>
  <c r="DY100" i="13"/>
  <c r="DY100" i="15" s="1"/>
  <c r="EC100" i="13"/>
  <c r="EC100" i="15" s="1"/>
  <c r="EG100" i="13"/>
  <c r="E102" i="13"/>
  <c r="E102" i="15" s="1"/>
  <c r="I102" i="13"/>
  <c r="M102" i="13"/>
  <c r="M102" i="15" s="1"/>
  <c r="Q102" i="13"/>
  <c r="U102" i="13"/>
  <c r="U102" i="15" s="1"/>
  <c r="Y102" i="13"/>
  <c r="Y102" i="15" s="1"/>
  <c r="AC102" i="13"/>
  <c r="AC102" i="15" s="1"/>
  <c r="AG102" i="13"/>
  <c r="AK102" i="13"/>
  <c r="AK102" i="15" s="1"/>
  <c r="AO102" i="13"/>
  <c r="AS102" i="13"/>
  <c r="AS102" i="15" s="1"/>
  <c r="AW102" i="13"/>
  <c r="BA102" i="13"/>
  <c r="BA102" i="15" s="1"/>
  <c r="BE102" i="13"/>
  <c r="BI102" i="13"/>
  <c r="BI102" i="15" s="1"/>
  <c r="BM102" i="13"/>
  <c r="BQ102" i="13"/>
  <c r="BQ102" i="15" s="1"/>
  <c r="BU102" i="13"/>
  <c r="BY102" i="13"/>
  <c r="BY102" i="15" s="1"/>
  <c r="CC102" i="13"/>
  <c r="CG102" i="13"/>
  <c r="CG102" i="15" s="1"/>
  <c r="CK102" i="13"/>
  <c r="CK102" i="15" s="1"/>
  <c r="CO102" i="13"/>
  <c r="CO102" i="15" s="1"/>
  <c r="CS102" i="13"/>
  <c r="CW102" i="13"/>
  <c r="CW102" i="15" s="1"/>
  <c r="DA102" i="13"/>
  <c r="DE102" i="13"/>
  <c r="DE102" i="15" s="1"/>
  <c r="DI102" i="13"/>
  <c r="DM102" i="13"/>
  <c r="DM102" i="15" s="1"/>
  <c r="DQ102" i="13"/>
  <c r="DQ102" i="15" s="1"/>
  <c r="DU102" i="13"/>
  <c r="DU102" i="15" s="1"/>
  <c r="DY102" i="13"/>
  <c r="EC102" i="13"/>
  <c r="EC102" i="15" s="1"/>
  <c r="EG102" i="13"/>
  <c r="E104" i="13"/>
  <c r="E104" i="15" s="1"/>
  <c r="I104" i="13"/>
  <c r="M104" i="13"/>
  <c r="M104" i="15" s="1"/>
  <c r="Q104" i="13"/>
  <c r="Q104" i="15" s="1"/>
  <c r="U104" i="13"/>
  <c r="U104" i="15" s="1"/>
  <c r="Y104" i="13"/>
  <c r="AC104" i="13"/>
  <c r="AC104" i="15" s="1"/>
  <c r="AG104" i="13"/>
  <c r="AG104" i="15" s="1"/>
  <c r="AK104" i="13"/>
  <c r="AK104" i="15" s="1"/>
  <c r="AO104" i="13"/>
  <c r="AS104" i="13"/>
  <c r="AS104" i="15" s="1"/>
  <c r="AW104" i="13"/>
  <c r="AW104" i="15" s="1"/>
  <c r="BA104" i="13"/>
  <c r="BE104" i="13"/>
  <c r="BI104" i="13"/>
  <c r="BI104" i="15" s="1"/>
  <c r="BM104" i="13"/>
  <c r="BM104" i="15" s="1"/>
  <c r="BQ104" i="13"/>
  <c r="BQ104" i="15" s="1"/>
  <c r="BU104" i="13"/>
  <c r="BY104" i="13"/>
  <c r="BY104" i="15" s="1"/>
  <c r="CC104" i="13"/>
  <c r="CC104" i="15" s="1"/>
  <c r="CG104" i="13"/>
  <c r="CG104" i="15" s="1"/>
  <c r="CK104" i="13"/>
  <c r="CO104" i="13"/>
  <c r="CO104" i="15" s="1"/>
  <c r="CS104" i="13"/>
  <c r="CS104" i="15" s="1"/>
  <c r="CW104" i="13"/>
  <c r="CW104" i="15" s="1"/>
  <c r="DA104" i="13"/>
  <c r="DE104" i="13"/>
  <c r="DE104" i="15" s="1"/>
  <c r="DI104" i="13"/>
  <c r="DI104" i="15" s="1"/>
  <c r="DM104" i="13"/>
  <c r="DM104" i="15" s="1"/>
  <c r="DQ104" i="13"/>
  <c r="DU104" i="13"/>
  <c r="DU104" i="15" s="1"/>
  <c r="DY104" i="13"/>
  <c r="DY104" i="15" s="1"/>
  <c r="EC104" i="13"/>
  <c r="EC104" i="15" s="1"/>
  <c r="EG104" i="13"/>
  <c r="E106" i="13"/>
  <c r="E106" i="15" s="1"/>
  <c r="I106" i="13"/>
  <c r="I106" i="15" s="1"/>
  <c r="M106" i="13"/>
  <c r="M106" i="15" s="1"/>
  <c r="Q106" i="13"/>
  <c r="U106" i="13"/>
  <c r="U106" i="15" s="1"/>
  <c r="Y106" i="13"/>
  <c r="Y106" i="15" s="1"/>
  <c r="AC106" i="13"/>
  <c r="AC106" i="15" s="1"/>
  <c r="AG106" i="13"/>
  <c r="AK106" i="13"/>
  <c r="AK106" i="15" s="1"/>
  <c r="AO106" i="13"/>
  <c r="AO106" i="15" s="1"/>
  <c r="AS106" i="13"/>
  <c r="AS106" i="15" s="1"/>
  <c r="AW106" i="13"/>
  <c r="BA106" i="13"/>
  <c r="BA106" i="15" s="1"/>
  <c r="BE106" i="13"/>
  <c r="BE106" i="15" s="1"/>
  <c r="BI106" i="13"/>
  <c r="BM106" i="13"/>
  <c r="BQ106" i="13"/>
  <c r="BQ106" i="15" s="1"/>
  <c r="BU106" i="13"/>
  <c r="BU106" i="15" s="1"/>
  <c r="BY106" i="13"/>
  <c r="BY106" i="15" s="1"/>
  <c r="CC106" i="13"/>
  <c r="CG106" i="13"/>
  <c r="CG106" i="15" s="1"/>
  <c r="CK106" i="13"/>
  <c r="CK106" i="15" s="1"/>
  <c r="CO106" i="13"/>
  <c r="CO106" i="15" s="1"/>
  <c r="CS106" i="13"/>
  <c r="CW106" i="13"/>
  <c r="CW106" i="15" s="1"/>
  <c r="DA106" i="13"/>
  <c r="DA106" i="15" s="1"/>
  <c r="DE106" i="13"/>
  <c r="DE106" i="15" s="1"/>
  <c r="DI106" i="13"/>
  <c r="DM106" i="13"/>
  <c r="DM106" i="15" s="1"/>
  <c r="DQ106" i="13"/>
  <c r="DQ106" i="15" s="1"/>
  <c r="DU106" i="13"/>
  <c r="DU106" i="15" s="1"/>
  <c r="DY106" i="13"/>
  <c r="EC106" i="13"/>
  <c r="EC106" i="15" s="1"/>
  <c r="EG106" i="13"/>
  <c r="EG106" i="15" s="1"/>
  <c r="E108" i="13"/>
  <c r="E108" i="15" s="1"/>
  <c r="I108" i="13"/>
  <c r="M108" i="13"/>
  <c r="M108" i="15" s="1"/>
  <c r="Q108" i="13"/>
  <c r="Q108" i="15" s="1"/>
  <c r="U108" i="13"/>
  <c r="U108" i="15" s="1"/>
  <c r="Y108" i="13"/>
  <c r="AC108" i="13"/>
  <c r="AC108" i="15" s="1"/>
  <c r="AG108" i="13"/>
  <c r="AG108" i="15" s="1"/>
  <c r="AK108" i="13"/>
  <c r="AK108" i="15" s="1"/>
  <c r="AO108" i="13"/>
  <c r="AS108" i="13"/>
  <c r="AS108" i="15" s="1"/>
  <c r="AW108" i="13"/>
  <c r="AW108" i="15" s="1"/>
  <c r="BA108" i="13"/>
  <c r="BA108" i="15" s="1"/>
  <c r="BE108" i="13"/>
  <c r="BI108" i="13"/>
  <c r="BI108" i="15" s="1"/>
  <c r="BM108" i="13"/>
  <c r="BM108" i="15" s="1"/>
  <c r="BQ108" i="13"/>
  <c r="BQ108" i="15" s="1"/>
  <c r="BU108" i="13"/>
  <c r="BY108" i="13"/>
  <c r="BY108" i="15" s="1"/>
  <c r="CC108" i="13"/>
  <c r="CC108" i="15" s="1"/>
  <c r="CG108" i="13"/>
  <c r="CG108" i="15" s="1"/>
  <c r="CK108" i="13"/>
  <c r="CO108" i="13"/>
  <c r="CO108" i="15" s="1"/>
  <c r="CS108" i="13"/>
  <c r="CS108" i="15" s="1"/>
  <c r="CW108" i="13"/>
  <c r="DA108" i="13"/>
  <c r="DE108" i="13"/>
  <c r="DE108" i="15" s="1"/>
  <c r="DI108" i="13"/>
  <c r="DI108" i="15" s="1"/>
  <c r="DM108" i="13"/>
  <c r="DM108" i="15" s="1"/>
  <c r="DQ108" i="13"/>
  <c r="DU108" i="13"/>
  <c r="DU108" i="15" s="1"/>
  <c r="DY108" i="13"/>
  <c r="DY108" i="15" s="1"/>
  <c r="EC108" i="13"/>
  <c r="EC108" i="15" s="1"/>
  <c r="EG108" i="13"/>
  <c r="E110" i="13"/>
  <c r="E110" i="15" s="1"/>
  <c r="I110" i="13"/>
  <c r="M110" i="13"/>
  <c r="M110" i="15" s="1"/>
  <c r="Q110" i="13"/>
  <c r="U110" i="13"/>
  <c r="U110" i="15" s="1"/>
  <c r="Y110" i="13"/>
  <c r="Y110" i="15" s="1"/>
  <c r="AC110" i="13"/>
  <c r="AC110" i="15" s="1"/>
  <c r="AG110" i="13"/>
  <c r="AK110" i="13"/>
  <c r="AK110" i="15" s="1"/>
  <c r="AO110" i="13"/>
  <c r="AS110" i="13"/>
  <c r="AS110" i="15" s="1"/>
  <c r="AW110" i="13"/>
  <c r="BA110" i="13"/>
  <c r="BA110" i="15" s="1"/>
  <c r="BE110" i="13"/>
  <c r="BE110" i="15" s="1"/>
  <c r="BI110" i="13"/>
  <c r="BI110" i="15" s="1"/>
  <c r="BM110" i="13"/>
  <c r="V107" i="13"/>
  <c r="V107" i="15" s="1"/>
  <c r="AL107" i="13"/>
  <c r="AL107" i="15" s="1"/>
  <c r="BB107" i="13"/>
  <c r="CH107" i="13"/>
  <c r="CX107" i="13"/>
  <c r="CX107" i="15" s="1"/>
  <c r="DN107" i="13"/>
  <c r="F109" i="13"/>
  <c r="V109" i="13"/>
  <c r="AL109" i="13"/>
  <c r="AL109" i="15" s="1"/>
  <c r="BR109" i="13"/>
  <c r="CH109" i="13"/>
  <c r="CX109" i="13"/>
  <c r="CX109" i="15" s="1"/>
  <c r="ED109" i="13"/>
  <c r="ED109" i="15" s="1"/>
  <c r="F111" i="13"/>
  <c r="V111" i="13"/>
  <c r="BB111" i="13"/>
  <c r="BR111" i="13"/>
  <c r="BR111" i="15" s="1"/>
  <c r="CH111" i="13"/>
  <c r="DN111" i="13"/>
  <c r="ED111" i="13"/>
  <c r="F113" i="13"/>
  <c r="F113" i="15" s="1"/>
  <c r="AL113" i="13"/>
  <c r="AL113" i="15" s="1"/>
  <c r="BB113" i="13"/>
  <c r="BR113" i="13"/>
  <c r="CX113" i="13"/>
  <c r="CX113" i="15" s="1"/>
  <c r="DN113" i="13"/>
  <c r="ED113" i="13"/>
  <c r="V115" i="13"/>
  <c r="AL115" i="13"/>
  <c r="AL115" i="15" s="1"/>
  <c r="BB115" i="13"/>
  <c r="CH115" i="13"/>
  <c r="CX115" i="13"/>
  <c r="CX115" i="15" s="1"/>
  <c r="DN115" i="13"/>
  <c r="DN115" i="15" s="1"/>
  <c r="F117" i="13"/>
  <c r="V117" i="13"/>
  <c r="AL117" i="13"/>
  <c r="AL117" i="15" s="1"/>
  <c r="BR117" i="13"/>
  <c r="BR117" i="15" s="1"/>
  <c r="CH117" i="13"/>
  <c r="CX117" i="13"/>
  <c r="CX117" i="15" s="1"/>
  <c r="ED117" i="13"/>
  <c r="F119" i="13"/>
  <c r="F119" i="15" s="1"/>
  <c r="V119" i="13"/>
  <c r="BB119" i="13"/>
  <c r="BR119" i="13"/>
  <c r="CH119" i="13"/>
  <c r="CH119" i="15" s="1"/>
  <c r="DN119" i="13"/>
  <c r="ED119" i="13"/>
  <c r="F121" i="13"/>
  <c r="AL121" i="13"/>
  <c r="AL121" i="15" s="1"/>
  <c r="BB121" i="13"/>
  <c r="BR121" i="13"/>
  <c r="CX121" i="13"/>
  <c r="CX121" i="15" s="1"/>
  <c r="DN121" i="13"/>
  <c r="DN121" i="15" s="1"/>
  <c r="ED121" i="13"/>
  <c r="V123" i="13"/>
  <c r="AL123" i="13"/>
  <c r="AL123" i="15" s="1"/>
  <c r="BB123" i="13"/>
  <c r="BB123" i="15" s="1"/>
  <c r="CH123" i="13"/>
  <c r="CX123" i="13"/>
  <c r="CX123" i="15" s="1"/>
  <c r="DN123" i="13"/>
  <c r="F125" i="13"/>
  <c r="F125" i="15" s="1"/>
  <c r="V125" i="13"/>
  <c r="AL125" i="13"/>
  <c r="AL125" i="15" s="1"/>
  <c r="BR125" i="13"/>
  <c r="CH125" i="13"/>
  <c r="CH125" i="15" s="1"/>
  <c r="CX125" i="13"/>
  <c r="CX125" i="15" s="1"/>
  <c r="ED125" i="13"/>
  <c r="F127" i="13"/>
  <c r="BQ110" i="13"/>
  <c r="BQ110" i="15" s="1"/>
  <c r="BU110" i="13"/>
  <c r="BY110" i="13"/>
  <c r="BY110" i="15" s="1"/>
  <c r="CC110" i="13"/>
  <c r="CG110" i="13"/>
  <c r="CG110" i="15" s="1"/>
  <c r="CK110" i="13"/>
  <c r="CO110" i="13"/>
  <c r="CO110" i="15" s="1"/>
  <c r="CS110" i="13"/>
  <c r="CW110" i="13"/>
  <c r="CW110" i="15" s="1"/>
  <c r="DA110" i="13"/>
  <c r="DE110" i="13"/>
  <c r="DE110" i="15" s="1"/>
  <c r="DI110" i="13"/>
  <c r="DM110" i="13"/>
  <c r="DM110" i="15" s="1"/>
  <c r="DQ110" i="13"/>
  <c r="DU110" i="13"/>
  <c r="DU110" i="15" s="1"/>
  <c r="DY110" i="13"/>
  <c r="EC110" i="13"/>
  <c r="EC110" i="15" s="1"/>
  <c r="EG110" i="13"/>
  <c r="E112" i="13"/>
  <c r="I112" i="13"/>
  <c r="M112" i="13"/>
  <c r="M112" i="15" s="1"/>
  <c r="Q112" i="13"/>
  <c r="Q112" i="15" s="1"/>
  <c r="U112" i="13"/>
  <c r="U112" i="15" s="1"/>
  <c r="Y112" i="13"/>
  <c r="AC112" i="13"/>
  <c r="AC112" i="15" s="1"/>
  <c r="AG112" i="13"/>
  <c r="AG112" i="15" s="1"/>
  <c r="AK112" i="13"/>
  <c r="AK112" i="15" s="1"/>
  <c r="AO112" i="13"/>
  <c r="AS112" i="13"/>
  <c r="AS112" i="15" s="1"/>
  <c r="AW112" i="13"/>
  <c r="AW112" i="15" s="1"/>
  <c r="BA112" i="13"/>
  <c r="BA112" i="15" s="1"/>
  <c r="BE112" i="13"/>
  <c r="BI112" i="13"/>
  <c r="BI112" i="15" s="1"/>
  <c r="BM112" i="13"/>
  <c r="BM112" i="15" s="1"/>
  <c r="BQ112" i="13"/>
  <c r="BU112" i="13"/>
  <c r="BY112" i="13"/>
  <c r="BY112" i="15" s="1"/>
  <c r="CC112" i="13"/>
  <c r="CC112" i="15" s="1"/>
  <c r="CG112" i="13"/>
  <c r="CG112" i="15" s="1"/>
  <c r="CK112" i="13"/>
  <c r="CO112" i="13"/>
  <c r="CO112" i="15" s="1"/>
  <c r="CS112" i="13"/>
  <c r="CS112" i="15" s="1"/>
  <c r="CW112" i="13"/>
  <c r="CW112" i="15" s="1"/>
  <c r="DA112" i="13"/>
  <c r="DE112" i="13"/>
  <c r="DE112" i="15" s="1"/>
  <c r="DI112" i="13"/>
  <c r="DI112" i="15" s="1"/>
  <c r="DM112" i="13"/>
  <c r="DM112" i="15" s="1"/>
  <c r="DQ112" i="13"/>
  <c r="DU112" i="13"/>
  <c r="DU112" i="15" s="1"/>
  <c r="DY112" i="13"/>
  <c r="DY112" i="15" s="1"/>
  <c r="EC112" i="13"/>
  <c r="EG112" i="13"/>
  <c r="E114" i="13"/>
  <c r="E114" i="15" s="1"/>
  <c r="I114" i="13"/>
  <c r="I114" i="15" s="1"/>
  <c r="M114" i="13"/>
  <c r="Q114" i="13"/>
  <c r="U114" i="13"/>
  <c r="U114" i="15" s="1"/>
  <c r="Y114" i="13"/>
  <c r="Y114" i="15" s="1"/>
  <c r="AC114" i="13"/>
  <c r="AC114" i="15" s="1"/>
  <c r="AG114" i="13"/>
  <c r="AK114" i="13"/>
  <c r="AK114" i="15" s="1"/>
  <c r="AO114" i="13"/>
  <c r="AO114" i="15" s="1"/>
  <c r="AS114" i="13"/>
  <c r="AS114" i="15" s="1"/>
  <c r="AW114" i="13"/>
  <c r="BA114" i="13"/>
  <c r="BA114" i="15" s="1"/>
  <c r="BE114" i="13"/>
  <c r="BE114" i="15" s="1"/>
  <c r="BI114" i="13"/>
  <c r="BI114" i="15" s="1"/>
  <c r="BM114" i="13"/>
  <c r="BQ114" i="13"/>
  <c r="BQ114" i="15" s="1"/>
  <c r="BU114" i="13"/>
  <c r="BU114" i="15" s="1"/>
  <c r="BY114" i="13"/>
  <c r="CC114" i="13"/>
  <c r="CG114" i="13"/>
  <c r="CG114" i="15" s="1"/>
  <c r="CK114" i="13"/>
  <c r="CK114" i="15" s="1"/>
  <c r="CO114" i="13"/>
  <c r="CO114" i="15" s="1"/>
  <c r="CS114" i="13"/>
  <c r="CW114" i="13"/>
  <c r="CW114" i="15" s="1"/>
  <c r="DA114" i="13"/>
  <c r="DA114" i="15" s="1"/>
  <c r="DE114" i="13"/>
  <c r="DE114" i="15" s="1"/>
  <c r="DI114" i="13"/>
  <c r="DM114" i="13"/>
  <c r="DM114" i="15" s="1"/>
  <c r="DQ114" i="13"/>
  <c r="DQ114" i="15" s="1"/>
  <c r="DU114" i="13"/>
  <c r="DU114" i="15" s="1"/>
  <c r="DY114" i="13"/>
  <c r="EC114" i="13"/>
  <c r="EC114" i="15" s="1"/>
  <c r="EG114" i="13"/>
  <c r="EG114" i="15" s="1"/>
  <c r="E116" i="13"/>
  <c r="E116" i="15" s="1"/>
  <c r="I116" i="13"/>
  <c r="M116" i="13"/>
  <c r="M116" i="15" s="1"/>
  <c r="Q116" i="13"/>
  <c r="Q116" i="15" s="1"/>
  <c r="U116" i="13"/>
  <c r="Y116" i="13"/>
  <c r="AC116" i="13"/>
  <c r="AC116" i="15" s="1"/>
  <c r="AG116" i="13"/>
  <c r="AG116" i="15" s="1"/>
  <c r="AK116" i="13"/>
  <c r="AK116" i="15" s="1"/>
  <c r="AO116" i="13"/>
  <c r="AS116" i="13"/>
  <c r="AS116" i="15" s="1"/>
  <c r="AW116" i="13"/>
  <c r="AW116" i="15" s="1"/>
  <c r="BA116" i="13"/>
  <c r="BA116" i="15" s="1"/>
  <c r="BE116" i="13"/>
  <c r="BI116" i="13"/>
  <c r="BI116" i="15" s="1"/>
  <c r="BM116" i="13"/>
  <c r="BM116" i="15" s="1"/>
  <c r="BQ116" i="13"/>
  <c r="BQ116" i="15" s="1"/>
  <c r="BU116" i="13"/>
  <c r="BY116" i="13"/>
  <c r="BY116" i="15" s="1"/>
  <c r="CC116" i="13"/>
  <c r="CC116" i="15" s="1"/>
  <c r="CG116" i="13"/>
  <c r="CK116" i="13"/>
  <c r="CO116" i="13"/>
  <c r="CO116" i="15" s="1"/>
  <c r="CS116" i="13"/>
  <c r="CS116" i="15" s="1"/>
  <c r="CW116" i="13"/>
  <c r="CW116" i="15" s="1"/>
  <c r="DA116" i="13"/>
  <c r="DE116" i="13"/>
  <c r="DE116" i="15" s="1"/>
  <c r="DI116" i="13"/>
  <c r="DI116" i="15" s="1"/>
  <c r="DM116" i="13"/>
  <c r="DM116" i="15" s="1"/>
  <c r="DQ116" i="13"/>
  <c r="DU116" i="13"/>
  <c r="DU116" i="15" s="1"/>
  <c r="DY116" i="13"/>
  <c r="DY116" i="15" s="1"/>
  <c r="EC116" i="13"/>
  <c r="EC116" i="15" s="1"/>
  <c r="EG116" i="13"/>
  <c r="E118" i="13"/>
  <c r="E118" i="15" s="1"/>
  <c r="I118" i="13"/>
  <c r="I118" i="15" s="1"/>
  <c r="M118" i="13"/>
  <c r="M118" i="15" s="1"/>
  <c r="Q118" i="13"/>
  <c r="U118" i="13"/>
  <c r="U118" i="15" s="1"/>
  <c r="Y118" i="13"/>
  <c r="AC118" i="13"/>
  <c r="AC118" i="15" s="1"/>
  <c r="AG118" i="13"/>
  <c r="AK118" i="13"/>
  <c r="AK118" i="15" s="1"/>
  <c r="AO118" i="13"/>
  <c r="AO118" i="15" s="1"/>
  <c r="AS118" i="13"/>
  <c r="AS118" i="15" s="1"/>
  <c r="AW118" i="13"/>
  <c r="BA118" i="13"/>
  <c r="BA118" i="15" s="1"/>
  <c r="BE118" i="13"/>
  <c r="BI118" i="13"/>
  <c r="BI118" i="15" s="1"/>
  <c r="BM118" i="13"/>
  <c r="BQ118" i="13"/>
  <c r="BQ118" i="15" s="1"/>
  <c r="BU118" i="13"/>
  <c r="BU118" i="15" s="1"/>
  <c r="BY118" i="13"/>
  <c r="BY118" i="15" s="1"/>
  <c r="CC118" i="13"/>
  <c r="CG118" i="13"/>
  <c r="CG118" i="15" s="1"/>
  <c r="CK118" i="13"/>
  <c r="CO118" i="13"/>
  <c r="CO118" i="15" s="1"/>
  <c r="CS118" i="13"/>
  <c r="CW118" i="13"/>
  <c r="CW118" i="15" s="1"/>
  <c r="DA118" i="13"/>
  <c r="DA118" i="15" s="1"/>
  <c r="DE118" i="13"/>
  <c r="DI118" i="13"/>
  <c r="DM118" i="13"/>
  <c r="DM118" i="15" s="1"/>
  <c r="DQ118" i="13"/>
  <c r="DU118" i="13"/>
  <c r="DY118" i="13"/>
  <c r="EC118" i="13"/>
  <c r="EC118" i="15" s="1"/>
  <c r="EG118" i="13"/>
  <c r="EG118" i="15" s="1"/>
  <c r="E120" i="13"/>
  <c r="I120" i="13"/>
  <c r="I120" i="15" s="1"/>
  <c r="M120" i="13"/>
  <c r="M120" i="15" s="1"/>
  <c r="Q120" i="13"/>
  <c r="Q120" i="15" s="1"/>
  <c r="U120" i="13"/>
  <c r="Y120" i="13"/>
  <c r="AC120" i="13"/>
  <c r="AC120" i="15" s="1"/>
  <c r="AG120" i="13"/>
  <c r="AK120" i="13"/>
  <c r="AO120" i="13"/>
  <c r="AS120" i="13"/>
  <c r="AS120" i="15" s="1"/>
  <c r="AW120" i="13"/>
  <c r="BA120" i="13"/>
  <c r="BA120" i="15" s="1"/>
  <c r="BE120" i="13"/>
  <c r="BI120" i="13"/>
  <c r="BI120" i="15" s="1"/>
  <c r="BM120" i="13"/>
  <c r="BM120" i="15" s="1"/>
  <c r="BQ120" i="13"/>
  <c r="BU120" i="13"/>
  <c r="BU120" i="15" s="1"/>
  <c r="BY120" i="13"/>
  <c r="BY120" i="15" s="1"/>
  <c r="CC120" i="13"/>
  <c r="CC120" i="15" s="1"/>
  <c r="CG120" i="13"/>
  <c r="CK120" i="13"/>
  <c r="CO120" i="13"/>
  <c r="CO120" i="15" s="1"/>
  <c r="CS120" i="13"/>
  <c r="CS120" i="15" s="1"/>
  <c r="CW120" i="13"/>
  <c r="DA120" i="13"/>
  <c r="DE120" i="13"/>
  <c r="DE120" i="15" s="1"/>
  <c r="DI120" i="13"/>
  <c r="DM120" i="13"/>
  <c r="DM120" i="15" s="1"/>
  <c r="DQ120" i="13"/>
  <c r="DU120" i="13"/>
  <c r="DU120" i="15" s="1"/>
  <c r="DY120" i="13"/>
  <c r="DY120" i="15" s="1"/>
  <c r="EC120" i="13"/>
  <c r="EG120" i="13"/>
  <c r="EG120" i="15" s="1"/>
  <c r="E122" i="13"/>
  <c r="I122" i="13"/>
  <c r="I122" i="15" s="1"/>
  <c r="M122" i="13"/>
  <c r="Q122" i="13"/>
  <c r="Q122" i="15" s="1"/>
  <c r="U122" i="13"/>
  <c r="U122" i="15" s="1"/>
  <c r="Y122" i="13"/>
  <c r="Y122" i="15" s="1"/>
  <c r="AC122" i="13"/>
  <c r="AG122" i="13"/>
  <c r="AK122" i="13"/>
  <c r="AK122" i="15" s="1"/>
  <c r="AO122" i="13"/>
  <c r="AS122" i="13"/>
  <c r="AW122" i="13"/>
  <c r="BA122" i="13"/>
  <c r="BA122" i="15" s="1"/>
  <c r="BE122" i="13"/>
  <c r="BI122" i="13"/>
  <c r="BM122" i="13"/>
  <c r="BQ122" i="13"/>
  <c r="BQ122" i="15" s="1"/>
  <c r="BU122" i="13"/>
  <c r="BU122" i="15" s="1"/>
  <c r="BY122" i="13"/>
  <c r="CC122" i="13"/>
  <c r="CC122" i="15" s="1"/>
  <c r="CG122" i="13"/>
  <c r="CG122" i="15" s="1"/>
  <c r="CK122" i="13"/>
  <c r="CK122" i="15" s="1"/>
  <c r="CO122" i="13"/>
  <c r="CS122" i="13"/>
  <c r="CW122" i="13"/>
  <c r="DA122" i="13"/>
  <c r="DE122" i="13"/>
  <c r="DI122" i="13"/>
  <c r="DM122" i="13"/>
  <c r="DM122" i="15" s="1"/>
  <c r="DQ122" i="13"/>
  <c r="DQ122" i="15" s="1"/>
  <c r="DU122" i="13"/>
  <c r="DY122" i="13"/>
  <c r="EC122" i="13"/>
  <c r="EC122" i="15" s="1"/>
  <c r="EG122" i="13"/>
  <c r="EG122" i="15" s="1"/>
  <c r="E124" i="13"/>
  <c r="I124" i="13"/>
  <c r="I124" i="15" s="1"/>
  <c r="M124" i="13"/>
  <c r="M124" i="15" s="1"/>
  <c r="Q124" i="13"/>
  <c r="Q124" i="15" s="1"/>
  <c r="U124" i="13"/>
  <c r="Y124" i="13"/>
  <c r="AC124" i="13"/>
  <c r="AC124" i="15" s="1"/>
  <c r="AG124" i="13"/>
  <c r="AK124" i="13"/>
  <c r="AO124" i="13"/>
  <c r="AS124" i="13"/>
  <c r="AS124" i="15" s="1"/>
  <c r="AW124" i="13"/>
  <c r="AW124" i="15" s="1"/>
  <c r="BA124" i="13"/>
  <c r="BA124" i="15" s="1"/>
  <c r="BE124" i="13"/>
  <c r="BI124" i="13"/>
  <c r="BI124" i="15" s="1"/>
  <c r="BM124" i="13"/>
  <c r="BQ124" i="13"/>
  <c r="BU124" i="13"/>
  <c r="BU124" i="15" s="1"/>
  <c r="BY124" i="13"/>
  <c r="BY124" i="15" s="1"/>
  <c r="CC124" i="13"/>
  <c r="CC124" i="15" s="1"/>
  <c r="CG124" i="13"/>
  <c r="CK124" i="13"/>
  <c r="CO124" i="13"/>
  <c r="CO124" i="15" s="1"/>
  <c r="CS124" i="13"/>
  <c r="CW124" i="13"/>
  <c r="DA124" i="13"/>
  <c r="DE124" i="13"/>
  <c r="DE124" i="15" s="1"/>
  <c r="DI124" i="13"/>
  <c r="DI124" i="15" s="1"/>
  <c r="DM124" i="13"/>
  <c r="DM124" i="15" s="1"/>
  <c r="DQ124" i="13"/>
  <c r="DU124" i="13"/>
  <c r="DU124" i="15" s="1"/>
  <c r="DY124" i="13"/>
  <c r="EC124" i="13"/>
  <c r="EG124" i="13"/>
  <c r="EG124" i="15" s="1"/>
  <c r="E126" i="13"/>
  <c r="E126" i="15" s="1"/>
  <c r="I126" i="13"/>
  <c r="I126" i="15" s="1"/>
  <c r="M126" i="13"/>
  <c r="Q126" i="13"/>
  <c r="Q126" i="15" s="1"/>
  <c r="U126" i="13"/>
  <c r="Y126" i="13"/>
  <c r="AC126" i="13"/>
  <c r="AG126" i="13"/>
  <c r="AK126" i="13"/>
  <c r="AK126" i="15" s="1"/>
  <c r="AO126" i="13"/>
  <c r="AO126" i="15" s="1"/>
  <c r="AS126" i="13"/>
  <c r="AW126" i="13"/>
  <c r="BA126" i="13"/>
  <c r="BA126" i="15" s="1"/>
  <c r="BE126" i="13"/>
  <c r="BI126" i="13"/>
  <c r="BM126" i="13"/>
  <c r="BQ126" i="13"/>
  <c r="BQ126" i="15" s="1"/>
  <c r="BU126" i="13"/>
  <c r="BU126" i="15" s="1"/>
  <c r="BY126" i="13"/>
  <c r="CC126" i="13"/>
  <c r="CC126" i="15" s="1"/>
  <c r="CG126" i="13"/>
  <c r="CG126" i="15" s="1"/>
  <c r="CK126" i="13"/>
  <c r="CO126" i="13"/>
  <c r="CS126" i="13"/>
  <c r="CW126" i="13"/>
  <c r="CW126" i="15" s="1"/>
  <c r="DA126" i="13"/>
  <c r="DA126" i="15" s="1"/>
  <c r="DE126" i="13"/>
  <c r="DI126" i="13"/>
  <c r="DM126" i="13"/>
  <c r="DM126" i="15" s="1"/>
  <c r="DQ126" i="13"/>
  <c r="DU126" i="13"/>
  <c r="DY126" i="13"/>
  <c r="EC126" i="13"/>
  <c r="EC126" i="15" s="1"/>
  <c r="EG126" i="13"/>
  <c r="EG126" i="15" s="1"/>
  <c r="E128" i="13"/>
  <c r="I128" i="13"/>
  <c r="I128" i="15" s="1"/>
  <c r="M128" i="13"/>
  <c r="M128" i="15" s="1"/>
  <c r="Q128" i="13"/>
  <c r="Q128" i="15" s="1"/>
  <c r="U128" i="13"/>
  <c r="Y128" i="13"/>
  <c r="AC128" i="13"/>
  <c r="AC128" i="15" s="1"/>
  <c r="AG128" i="13"/>
  <c r="AG128" i="15" s="1"/>
  <c r="AK128" i="13"/>
  <c r="AO128" i="13"/>
  <c r="AS128" i="13"/>
  <c r="AS128" i="15" s="1"/>
  <c r="AW128" i="13"/>
  <c r="BA128" i="13"/>
  <c r="BA128" i="15" s="1"/>
  <c r="BE128" i="13"/>
  <c r="BI128" i="13"/>
  <c r="BI128" i="15" s="1"/>
  <c r="BM128" i="13"/>
  <c r="BQ128" i="13"/>
  <c r="BU128" i="13"/>
  <c r="BU128" i="15" s="1"/>
  <c r="BY128" i="13"/>
  <c r="BY128" i="15" s="1"/>
  <c r="CC128" i="13"/>
  <c r="CC128" i="15" s="1"/>
  <c r="CG128" i="13"/>
  <c r="CK128" i="13"/>
  <c r="CO128" i="13"/>
  <c r="CO128" i="15" s="1"/>
  <c r="CS128" i="13"/>
  <c r="CS128" i="15" s="1"/>
  <c r="CW128" i="13"/>
  <c r="DA128" i="13"/>
  <c r="DE128" i="13"/>
  <c r="DE128" i="15" s="1"/>
  <c r="DI128" i="13"/>
  <c r="DM128" i="13"/>
  <c r="DM128" i="15" s="1"/>
  <c r="DQ128" i="13"/>
  <c r="DU128" i="13"/>
  <c r="DU128" i="15" s="1"/>
  <c r="DY128" i="13"/>
  <c r="DY128" i="15" s="1"/>
  <c r="EC128" i="13"/>
  <c r="EG128" i="13"/>
  <c r="EG128" i="15" s="1"/>
  <c r="E130" i="13"/>
  <c r="I130" i="13"/>
  <c r="I130" i="15" s="1"/>
  <c r="M130" i="13"/>
  <c r="Q130" i="13"/>
  <c r="Q130" i="15" s="1"/>
  <c r="U130" i="13"/>
  <c r="U130" i="15" s="1"/>
  <c r="Y130" i="13"/>
  <c r="Y130" i="15" s="1"/>
  <c r="AC130" i="13"/>
  <c r="AG130" i="13"/>
  <c r="AK130" i="13"/>
  <c r="AK130" i="15" s="1"/>
  <c r="AO130" i="13"/>
  <c r="AS130" i="13"/>
  <c r="AW130" i="13"/>
  <c r="BA130" i="13"/>
  <c r="BA130" i="15" s="1"/>
  <c r="BE130" i="13"/>
  <c r="BI130" i="13"/>
  <c r="BM130" i="13"/>
  <c r="BQ130" i="13"/>
  <c r="BQ130" i="15" s="1"/>
  <c r="V127" i="13"/>
  <c r="BB127" i="13"/>
  <c r="BR127" i="13"/>
  <c r="CH127" i="13"/>
  <c r="CH127" i="15" s="1"/>
  <c r="DN127" i="13"/>
  <c r="DN127" i="15" s="1"/>
  <c r="ED127" i="13"/>
  <c r="F129" i="13"/>
  <c r="AL129" i="13"/>
  <c r="AL129" i="15" s="1"/>
  <c r="BB129" i="13"/>
  <c r="BR129" i="13"/>
  <c r="CX129" i="13"/>
  <c r="CX129" i="15" s="1"/>
  <c r="DN129" i="13"/>
  <c r="DN129" i="15" s="1"/>
  <c r="ED129" i="13"/>
  <c r="ED129" i="15" s="1"/>
  <c r="V131" i="13"/>
  <c r="AL131" i="13"/>
  <c r="AL131" i="15" s="1"/>
  <c r="BB131" i="13"/>
  <c r="BB131" i="15" s="1"/>
  <c r="CH131" i="13"/>
  <c r="CX131" i="13"/>
  <c r="CX131" i="15" s="1"/>
  <c r="DN131" i="13"/>
  <c r="F133" i="13"/>
  <c r="F133" i="15" s="1"/>
  <c r="V133" i="13"/>
  <c r="V133" i="15" s="1"/>
  <c r="AL133" i="13"/>
  <c r="AL133" i="15" s="1"/>
  <c r="BR133" i="13"/>
  <c r="CH133" i="13"/>
  <c r="CH133" i="15" s="1"/>
  <c r="CX133" i="13"/>
  <c r="CX133" i="15" s="1"/>
  <c r="ED133" i="13"/>
  <c r="F135" i="13"/>
  <c r="V135" i="13"/>
  <c r="V135" i="15" s="1"/>
  <c r="BB135" i="13"/>
  <c r="BB135" i="15" s="1"/>
  <c r="BR135" i="13"/>
  <c r="CH135" i="13"/>
  <c r="DN135" i="13"/>
  <c r="DN135" i="15" s="1"/>
  <c r="ED135" i="13"/>
  <c r="F137" i="13"/>
  <c r="AL137" i="13"/>
  <c r="AL137" i="15" s="1"/>
  <c r="BB137" i="13"/>
  <c r="BB137" i="15" s="1"/>
  <c r="BR137" i="13"/>
  <c r="BR137" i="15" s="1"/>
  <c r="CX137" i="13"/>
  <c r="CX137" i="15" s="1"/>
  <c r="DN137" i="13"/>
  <c r="ED137" i="13"/>
  <c r="ED137" i="15" s="1"/>
  <c r="BU130" i="13"/>
  <c r="BU130" i="15" s="1"/>
  <c r="BY130" i="13"/>
  <c r="CC130" i="13"/>
  <c r="CC130" i="15" s="1"/>
  <c r="CG130" i="13"/>
  <c r="CG130" i="15" s="1"/>
  <c r="CK130" i="13"/>
  <c r="CK130" i="15" s="1"/>
  <c r="CO130" i="13"/>
  <c r="CS130" i="13"/>
  <c r="CW130" i="13"/>
  <c r="DA130" i="13"/>
  <c r="DE130" i="13"/>
  <c r="DI130" i="13"/>
  <c r="DM130" i="13"/>
  <c r="DM130" i="15" s="1"/>
  <c r="DQ130" i="13"/>
  <c r="DQ130" i="15" s="1"/>
  <c r="DU130" i="13"/>
  <c r="DY130" i="13"/>
  <c r="EC130" i="13"/>
  <c r="EC130" i="15" s="1"/>
  <c r="EG130" i="13"/>
  <c r="EG130" i="15" s="1"/>
  <c r="E132" i="13"/>
  <c r="I132" i="13"/>
  <c r="I132" i="15" s="1"/>
  <c r="M132" i="13"/>
  <c r="M132" i="15" s="1"/>
  <c r="Q132" i="13"/>
  <c r="Q132" i="15" s="1"/>
  <c r="U132" i="13"/>
  <c r="Y132" i="13"/>
  <c r="AC132" i="13"/>
  <c r="AC132" i="15" s="1"/>
  <c r="AG132" i="13"/>
  <c r="AK132" i="13"/>
  <c r="AO132" i="13"/>
  <c r="AS132" i="13"/>
  <c r="AS132" i="15" s="1"/>
  <c r="AW132" i="13"/>
  <c r="AW132" i="15" s="1"/>
  <c r="BA132" i="13"/>
  <c r="BA132" i="15" s="1"/>
  <c r="BE132" i="13"/>
  <c r="BI132" i="13"/>
  <c r="BI132" i="15" s="1"/>
  <c r="BM132" i="13"/>
  <c r="BQ132" i="13"/>
  <c r="BU132" i="13"/>
  <c r="BU132" i="15" s="1"/>
  <c r="BY132" i="13"/>
  <c r="BY132" i="15" s="1"/>
  <c r="CC132" i="13"/>
  <c r="CC132" i="15" s="1"/>
  <c r="CG132" i="13"/>
  <c r="CK132" i="13"/>
  <c r="CO132" i="13"/>
  <c r="CO132" i="15" s="1"/>
  <c r="CS132" i="13"/>
  <c r="CW132" i="13"/>
  <c r="DA132" i="13"/>
  <c r="DE132" i="13"/>
  <c r="DE132" i="15" s="1"/>
  <c r="DI132" i="13"/>
  <c r="DI132" i="15" s="1"/>
  <c r="DM132" i="13"/>
  <c r="DM132" i="15" s="1"/>
  <c r="DQ132" i="13"/>
  <c r="DU132" i="13"/>
  <c r="DU132" i="15" s="1"/>
  <c r="DY132" i="13"/>
  <c r="EC132" i="13"/>
  <c r="EG132" i="13"/>
  <c r="EG132" i="15" s="1"/>
  <c r="E134" i="13"/>
  <c r="E134" i="15" s="1"/>
  <c r="I134" i="13"/>
  <c r="I134" i="15" s="1"/>
  <c r="M134" i="13"/>
  <c r="Q134" i="13"/>
  <c r="Q134" i="15" s="1"/>
  <c r="U134" i="13"/>
  <c r="Y134" i="13"/>
  <c r="AC134" i="13"/>
  <c r="AG134" i="13"/>
  <c r="AK134" i="13"/>
  <c r="AK134" i="15" s="1"/>
  <c r="AO134" i="13"/>
  <c r="AO134" i="15" s="1"/>
  <c r="AS134" i="13"/>
  <c r="AW134" i="13"/>
  <c r="BA134" i="13"/>
  <c r="BA134" i="15" s="1"/>
  <c r="BE134" i="13"/>
  <c r="BI134" i="13"/>
  <c r="BM134" i="13"/>
  <c r="BQ134" i="13"/>
  <c r="BQ134" i="15" s="1"/>
  <c r="BU134" i="13"/>
  <c r="BU134" i="15" s="1"/>
  <c r="BY134" i="13"/>
  <c r="CC134" i="13"/>
  <c r="CC134" i="15" s="1"/>
  <c r="CG134" i="13"/>
  <c r="CG134" i="15" s="1"/>
  <c r="CK134" i="13"/>
  <c r="CO134" i="13"/>
  <c r="CS134" i="13"/>
  <c r="CW134" i="13"/>
  <c r="CW134" i="15" s="1"/>
  <c r="DA134" i="13"/>
  <c r="DA134" i="15" s="1"/>
  <c r="DE134" i="13"/>
  <c r="DI134" i="13"/>
  <c r="DM134" i="13"/>
  <c r="DM134" i="15" s="1"/>
  <c r="DQ134" i="13"/>
  <c r="DU134" i="13"/>
  <c r="DY134" i="13"/>
  <c r="EC134" i="13"/>
  <c r="EC134" i="15" s="1"/>
  <c r="EG134" i="13"/>
  <c r="EG134" i="15" s="1"/>
  <c r="E136" i="13"/>
  <c r="I136" i="13"/>
  <c r="I136" i="15" s="1"/>
  <c r="M136" i="13"/>
  <c r="M136" i="15" s="1"/>
  <c r="Q136" i="13"/>
  <c r="Q136" i="15" s="1"/>
  <c r="U136" i="13"/>
  <c r="Y136" i="13"/>
  <c r="AC136" i="13"/>
  <c r="AC136" i="15" s="1"/>
  <c r="AG136" i="13"/>
  <c r="AG136" i="15" s="1"/>
  <c r="AK136" i="13"/>
  <c r="AO136" i="13"/>
  <c r="AS136" i="13"/>
  <c r="AS136" i="15" s="1"/>
  <c r="AW136" i="13"/>
  <c r="BA136" i="13"/>
  <c r="BA136" i="15" s="1"/>
  <c r="BE136" i="13"/>
  <c r="BI136" i="13"/>
  <c r="BI136" i="15" s="1"/>
  <c r="BM136" i="13"/>
  <c r="BM136" i="15" s="1"/>
  <c r="BQ136" i="13"/>
  <c r="BU136" i="13"/>
  <c r="BU136" i="15" s="1"/>
  <c r="BY136" i="13"/>
  <c r="BY136" i="15" s="1"/>
  <c r="CC136" i="13"/>
  <c r="CC136" i="15" s="1"/>
  <c r="CG136" i="13"/>
  <c r="CK136" i="13"/>
  <c r="CO136" i="13"/>
  <c r="CO136" i="15" s="1"/>
  <c r="CS136" i="13"/>
  <c r="CS136" i="15" s="1"/>
  <c r="CW136" i="13"/>
  <c r="DA136" i="13"/>
  <c r="DE136" i="13"/>
  <c r="DE136" i="15" s="1"/>
  <c r="DI136" i="13"/>
  <c r="DM136" i="13"/>
  <c r="DM136" i="15" s="1"/>
  <c r="DQ136" i="13"/>
  <c r="DU136" i="13"/>
  <c r="DU136" i="15" s="1"/>
  <c r="DY136" i="13"/>
  <c r="DY136" i="15" s="1"/>
  <c r="EC136" i="13"/>
  <c r="EG136" i="13"/>
  <c r="EG136" i="15" s="1"/>
  <c r="E138" i="13"/>
  <c r="E138" i="15" s="1"/>
  <c r="I138" i="13"/>
  <c r="I138" i="15" s="1"/>
  <c r="M138" i="13"/>
  <c r="Q138" i="13"/>
  <c r="Q138" i="15" s="1"/>
  <c r="U138" i="13"/>
  <c r="U138" i="15" s="1"/>
  <c r="Y138" i="13"/>
  <c r="Y138" i="15" s="1"/>
  <c r="AC138" i="13"/>
  <c r="AG138" i="13"/>
  <c r="AK138" i="13"/>
  <c r="AK138" i="15" s="1"/>
  <c r="AO138" i="13"/>
  <c r="AS138" i="13"/>
  <c r="AW138" i="13"/>
  <c r="BA138" i="13"/>
  <c r="BA138" i="15" s="1"/>
  <c r="BE138" i="13"/>
  <c r="BE138" i="15" s="1"/>
  <c r="BI138" i="13"/>
  <c r="BM138" i="13"/>
  <c r="BQ138" i="13"/>
  <c r="BQ138" i="15" s="1"/>
  <c r="BU138" i="13"/>
  <c r="BU138" i="15" s="1"/>
  <c r="BY138" i="13"/>
  <c r="CC138" i="13"/>
  <c r="CC138" i="15" s="1"/>
  <c r="CG138" i="13"/>
  <c r="CG138" i="15" s="1"/>
  <c r="CK138" i="13"/>
  <c r="CK138" i="15" s="1"/>
  <c r="CO138" i="13"/>
  <c r="CS138" i="13"/>
  <c r="CW138" i="13"/>
  <c r="CW138" i="15" s="1"/>
  <c r="DA138" i="13"/>
  <c r="DE138" i="13"/>
  <c r="DI138" i="13"/>
  <c r="DM138" i="13"/>
  <c r="DM138" i="15" s="1"/>
  <c r="DQ138" i="13"/>
  <c r="DQ138" i="15" s="1"/>
  <c r="DU138" i="13"/>
  <c r="DY138" i="13"/>
  <c r="EC138" i="13"/>
  <c r="EC138" i="15" s="1"/>
  <c r="EG138" i="13"/>
  <c r="EG138" i="15" s="1"/>
  <c r="E140" i="13"/>
  <c r="I140" i="13"/>
  <c r="I140" i="15" s="1"/>
  <c r="M140" i="13"/>
  <c r="M140" i="15" s="1"/>
  <c r="Q140" i="13"/>
  <c r="Q140" i="15" s="1"/>
  <c r="U140" i="13"/>
  <c r="Y140" i="13"/>
  <c r="AC140" i="13"/>
  <c r="AC140" i="15" s="1"/>
  <c r="AG140" i="13"/>
  <c r="AK140" i="13"/>
  <c r="AO140" i="13"/>
  <c r="AS140" i="13"/>
  <c r="AS140" i="15" s="1"/>
  <c r="AW140" i="13"/>
  <c r="AW140" i="15" s="1"/>
  <c r="BA140" i="13"/>
  <c r="BA140" i="15" s="1"/>
  <c r="BE140" i="13"/>
  <c r="BI140" i="13"/>
  <c r="BI140" i="15" s="1"/>
  <c r="BM140" i="13"/>
  <c r="BQ140" i="13"/>
  <c r="V139" i="13"/>
  <c r="AL139" i="13"/>
  <c r="AL139" i="15" s="1"/>
  <c r="BB139" i="13"/>
  <c r="BB139" i="15" s="1"/>
  <c r="CH139" i="13"/>
  <c r="CX139" i="13"/>
  <c r="CX139" i="15" s="1"/>
  <c r="DN139" i="13"/>
  <c r="DN139" i="15" s="1"/>
  <c r="F141" i="13"/>
  <c r="V141" i="13"/>
  <c r="AL141" i="13"/>
  <c r="AL141" i="15" s="1"/>
  <c r="BR141" i="13"/>
  <c r="BR141" i="15" s="1"/>
  <c r="BU140" i="13"/>
  <c r="BU140" i="15" s="1"/>
  <c r="BY140" i="13"/>
  <c r="CC140" i="13"/>
  <c r="CC140" i="15" s="1"/>
  <c r="CG140" i="13"/>
  <c r="CG140" i="15" s="1"/>
  <c r="CK140" i="13"/>
  <c r="CO140" i="13"/>
  <c r="CS140" i="13"/>
  <c r="CW140" i="13"/>
  <c r="CW140" i="15" s="1"/>
  <c r="DA140" i="13"/>
  <c r="DA140" i="15" s="1"/>
  <c r="DE140" i="13"/>
  <c r="DI140" i="13"/>
  <c r="DM140" i="13"/>
  <c r="DM140" i="15" s="1"/>
  <c r="DQ140" i="13"/>
  <c r="DU140" i="13"/>
  <c r="DY140" i="13"/>
  <c r="EC140" i="13"/>
  <c r="EC140" i="15" s="1"/>
  <c r="EG140" i="13"/>
  <c r="EG140" i="15" s="1"/>
  <c r="E142" i="13"/>
  <c r="I142" i="13"/>
  <c r="I142" i="15" s="1"/>
  <c r="M142" i="13"/>
  <c r="Q142" i="13"/>
  <c r="Q142" i="15" s="1"/>
  <c r="U142" i="13"/>
  <c r="Y142" i="13"/>
  <c r="AC142" i="13"/>
  <c r="AC142" i="15" s="1"/>
  <c r="AG142" i="13"/>
  <c r="AG142" i="15" s="1"/>
  <c r="AK142" i="13"/>
  <c r="AO142" i="13"/>
  <c r="AS142" i="13"/>
  <c r="AS142" i="15" s="1"/>
  <c r="AW142" i="13"/>
  <c r="BA142" i="13"/>
  <c r="BA142" i="15" s="1"/>
  <c r="BE142" i="13"/>
  <c r="BI142" i="13"/>
  <c r="BI142" i="15" s="1"/>
  <c r="BM142" i="13"/>
  <c r="BM142" i="15" s="1"/>
  <c r="BQ142" i="13"/>
  <c r="BU142" i="13"/>
  <c r="BU142" i="15" s="1"/>
  <c r="BY142" i="13"/>
  <c r="BY142" i="15" s="1"/>
  <c r="CC142" i="13"/>
  <c r="CC142" i="15" s="1"/>
  <c r="CG142" i="13"/>
  <c r="CK142" i="13"/>
  <c r="CO142" i="13"/>
  <c r="CO142" i="15" s="1"/>
  <c r="CS142" i="13"/>
  <c r="CS142" i="15" s="1"/>
  <c r="CW142" i="13"/>
  <c r="DA142" i="13"/>
  <c r="DE142" i="13"/>
  <c r="DE142" i="15" s="1"/>
  <c r="DI142" i="13"/>
  <c r="DM142" i="13"/>
  <c r="DM142" i="15" s="1"/>
  <c r="DQ142" i="13"/>
  <c r="DU142" i="13"/>
  <c r="DU142" i="15" s="1"/>
  <c r="DY142" i="13"/>
  <c r="DY142" i="15" s="1"/>
  <c r="EC142" i="13"/>
  <c r="EG142" i="13"/>
  <c r="EG142" i="15" s="1"/>
  <c r="E144" i="13"/>
  <c r="E144" i="15" s="1"/>
  <c r="I144" i="13"/>
  <c r="I144" i="15" s="1"/>
  <c r="M144" i="13"/>
  <c r="Q144" i="13"/>
  <c r="Q144" i="15" s="1"/>
  <c r="U144" i="13"/>
  <c r="U144" i="15" s="1"/>
  <c r="Y144" i="13"/>
  <c r="Y144" i="15" s="1"/>
  <c r="AC144" i="13"/>
  <c r="AG144" i="13"/>
  <c r="AK144" i="13"/>
  <c r="AK144" i="15" s="1"/>
  <c r="AO144" i="13"/>
  <c r="AS144" i="13"/>
  <c r="AW144" i="13"/>
  <c r="BA144" i="13"/>
  <c r="BA144" i="15" s="1"/>
  <c r="BE144" i="13"/>
  <c r="BE144" i="15" s="1"/>
  <c r="BI144" i="13"/>
  <c r="BM144" i="13"/>
  <c r="BQ144" i="13"/>
  <c r="BQ144" i="15" s="1"/>
  <c r="BU144" i="13"/>
  <c r="BU144" i="15" s="1"/>
  <c r="BY144" i="13"/>
  <c r="CC144" i="13"/>
  <c r="CC144" i="15" s="1"/>
  <c r="CG144" i="13"/>
  <c r="CG144" i="15" s="1"/>
  <c r="CK144" i="13"/>
  <c r="CK144" i="15" s="1"/>
  <c r="CO144" i="13"/>
  <c r="CS144" i="13"/>
  <c r="CW144" i="13"/>
  <c r="CW144" i="15" s="1"/>
  <c r="DA144" i="13"/>
  <c r="DE144" i="13"/>
  <c r="DI144" i="13"/>
  <c r="DM144" i="13"/>
  <c r="DM144" i="15" s="1"/>
  <c r="DQ144" i="13"/>
  <c r="DQ144" i="15" s="1"/>
  <c r="DU144" i="13"/>
  <c r="DY144" i="13"/>
  <c r="EC144" i="13"/>
  <c r="EC144" i="15" s="1"/>
  <c r="EG144" i="13"/>
  <c r="EG144" i="15" s="1"/>
  <c r="HY12" i="16"/>
  <c r="EJ12" i="29" s="1"/>
  <c r="IC12" i="16"/>
  <c r="EN12" i="29" s="1"/>
  <c r="FQ12" i="29" s="1"/>
  <c r="FO12" i="12"/>
  <c r="IO12" i="16"/>
  <c r="EZ12" i="29" s="1"/>
  <c r="FP12" i="12"/>
  <c r="IC16" i="16"/>
  <c r="EN16" i="29" s="1"/>
  <c r="FQ16" i="29" s="1"/>
  <c r="FO16" i="12"/>
  <c r="IO16" i="16"/>
  <c r="EZ16" i="29" s="1"/>
  <c r="FR16" i="29" s="1"/>
  <c r="FP16" i="12"/>
  <c r="IC20" i="16"/>
  <c r="EN20" i="29" s="1"/>
  <c r="FQ20" i="29" s="1"/>
  <c r="FO20" i="12"/>
  <c r="IO20" i="16"/>
  <c r="EZ20" i="29" s="1"/>
  <c r="FP20" i="12"/>
  <c r="IC24" i="16"/>
  <c r="EN24" i="29" s="1"/>
  <c r="FQ24" i="29" s="1"/>
  <c r="FO24" i="12"/>
  <c r="IO24" i="16"/>
  <c r="EZ24" i="29" s="1"/>
  <c r="FR24" i="29" s="1"/>
  <c r="FP24" i="12"/>
  <c r="IC28" i="16"/>
  <c r="EN28" i="29" s="1"/>
  <c r="FQ28" i="29" s="1"/>
  <c r="FO28" i="12"/>
  <c r="IO28" i="16"/>
  <c r="EZ28" i="29" s="1"/>
  <c r="FP28" i="12"/>
  <c r="IC32" i="16"/>
  <c r="EN32" i="29" s="1"/>
  <c r="FQ32" i="29" s="1"/>
  <c r="FO32" i="12"/>
  <c r="IO32" i="16"/>
  <c r="EZ32" i="29" s="1"/>
  <c r="FR32" i="29" s="1"/>
  <c r="FP32" i="12"/>
  <c r="IC36" i="16"/>
  <c r="EN36" i="29" s="1"/>
  <c r="FQ36" i="29" s="1"/>
  <c r="FO36" i="12"/>
  <c r="IO36" i="16"/>
  <c r="EZ36" i="29" s="1"/>
  <c r="FP36" i="12"/>
  <c r="IC40" i="16"/>
  <c r="EN40" i="29" s="1"/>
  <c r="FQ40" i="29" s="1"/>
  <c r="FO40" i="12"/>
  <c r="IO40" i="16"/>
  <c r="EZ40" i="29" s="1"/>
  <c r="FP40" i="12"/>
  <c r="IC44" i="16"/>
  <c r="EN44" i="29" s="1"/>
  <c r="FQ44" i="29" s="1"/>
  <c r="FO44" i="12"/>
  <c r="IO44" i="16"/>
  <c r="EZ44" i="29" s="1"/>
  <c r="FP44" i="12"/>
  <c r="IC48" i="16"/>
  <c r="EN48" i="29" s="1"/>
  <c r="FQ48" i="29" s="1"/>
  <c r="FO48" i="12"/>
  <c r="IO48" i="16"/>
  <c r="EZ48" i="29" s="1"/>
  <c r="FR48" i="29" s="1"/>
  <c r="FP48" i="12"/>
  <c r="IC52" i="16"/>
  <c r="EN52" i="29" s="1"/>
  <c r="FQ52" i="29" s="1"/>
  <c r="FO52" i="12"/>
  <c r="IO52" i="16"/>
  <c r="EZ52" i="29" s="1"/>
  <c r="FP52" i="12"/>
  <c r="IC56" i="16"/>
  <c r="EN56" i="29" s="1"/>
  <c r="FQ56" i="29" s="1"/>
  <c r="FO56" i="12"/>
  <c r="IO56" i="16"/>
  <c r="EZ56" i="29" s="1"/>
  <c r="FR56" i="29" s="1"/>
  <c r="FP56" i="12"/>
  <c r="IC60" i="16"/>
  <c r="EN60" i="29" s="1"/>
  <c r="FQ60" i="29" s="1"/>
  <c r="FO60" i="12"/>
  <c r="IO60" i="16"/>
  <c r="EZ60" i="29" s="1"/>
  <c r="FR60" i="29" s="1"/>
  <c r="FP60" i="12"/>
  <c r="IC64" i="16"/>
  <c r="EN64" i="29" s="1"/>
  <c r="FQ64" i="29" s="1"/>
  <c r="FO64" i="12"/>
  <c r="IO64" i="16"/>
  <c r="EZ64" i="29" s="1"/>
  <c r="FP64" i="12"/>
  <c r="IC68" i="16"/>
  <c r="EN68" i="29" s="1"/>
  <c r="FQ68" i="29" s="1"/>
  <c r="FO68" i="12"/>
  <c r="IO68" i="16"/>
  <c r="EZ68" i="29" s="1"/>
  <c r="FR68" i="29" s="1"/>
  <c r="FP68" i="12"/>
  <c r="IC72" i="16"/>
  <c r="EN72" i="29" s="1"/>
  <c r="FQ72" i="29" s="1"/>
  <c r="FO72" i="12"/>
  <c r="IO72" i="16"/>
  <c r="EZ72" i="29" s="1"/>
  <c r="FP72" i="12"/>
  <c r="IC76" i="16"/>
  <c r="EN76" i="29" s="1"/>
  <c r="FQ76" i="29" s="1"/>
  <c r="FO76" i="12"/>
  <c r="IO76" i="16"/>
  <c r="EZ76" i="29" s="1"/>
  <c r="FR76" i="29" s="1"/>
  <c r="FP76" i="12"/>
  <c r="IC80" i="16"/>
  <c r="EN80" i="29" s="1"/>
  <c r="FQ80" i="29" s="1"/>
  <c r="FO80" i="12"/>
  <c r="IO80" i="16"/>
  <c r="EZ80" i="29" s="1"/>
  <c r="FP80" i="12"/>
  <c r="IC84" i="16"/>
  <c r="EN84" i="29" s="1"/>
  <c r="FQ84" i="29" s="1"/>
  <c r="FO84" i="12"/>
  <c r="IO84" i="16"/>
  <c r="EZ84" i="29" s="1"/>
  <c r="FR84" i="29" s="1"/>
  <c r="FP84" i="12"/>
  <c r="IC88" i="16"/>
  <c r="EN88" i="29" s="1"/>
  <c r="FQ88" i="29" s="1"/>
  <c r="FO88" i="12"/>
  <c r="IO88" i="16"/>
  <c r="EZ88" i="29" s="1"/>
  <c r="FP88" i="12"/>
  <c r="IC92" i="16"/>
  <c r="EN92" i="29" s="1"/>
  <c r="FQ92" i="29" s="1"/>
  <c r="FO92" i="12"/>
  <c r="IO92" i="16"/>
  <c r="EZ92" i="29" s="1"/>
  <c r="FP92" i="12"/>
  <c r="IC96" i="16"/>
  <c r="EN96" i="29" s="1"/>
  <c r="FQ96" i="29" s="1"/>
  <c r="FO96" i="12"/>
  <c r="IO96" i="16"/>
  <c r="EZ96" i="29" s="1"/>
  <c r="FP96" i="12"/>
  <c r="IC100" i="16"/>
  <c r="EN100" i="29" s="1"/>
  <c r="FQ100" i="29" s="1"/>
  <c r="FO100" i="12"/>
  <c r="IO100" i="16"/>
  <c r="EZ100" i="29" s="1"/>
  <c r="FR100" i="29" s="1"/>
  <c r="FP100" i="12"/>
  <c r="IC104" i="16"/>
  <c r="EN104" i="29" s="1"/>
  <c r="FQ104" i="29" s="1"/>
  <c r="FO104" i="12"/>
  <c r="IO104" i="16"/>
  <c r="EZ104" i="29" s="1"/>
  <c r="FP104" i="12"/>
  <c r="IC108" i="16"/>
  <c r="EN108" i="29" s="1"/>
  <c r="FQ108" i="29" s="1"/>
  <c r="FO108" i="12"/>
  <c r="IO108" i="16"/>
  <c r="EZ108" i="29" s="1"/>
  <c r="FR108" i="29" s="1"/>
  <c r="FP108" i="12"/>
  <c r="IC112" i="16"/>
  <c r="EN112" i="29" s="1"/>
  <c r="FQ112" i="29" s="1"/>
  <c r="FO112" i="12"/>
  <c r="IO112" i="16"/>
  <c r="EZ112" i="29" s="1"/>
  <c r="FR112" i="29" s="1"/>
  <c r="FP112" i="12"/>
  <c r="IC116" i="16"/>
  <c r="EN116" i="29" s="1"/>
  <c r="FQ116" i="29" s="1"/>
  <c r="FO116" i="12"/>
  <c r="IO116" i="16"/>
  <c r="EZ116" i="29" s="1"/>
  <c r="FP116" i="12"/>
  <c r="IC120" i="16"/>
  <c r="EN120" i="29" s="1"/>
  <c r="FQ120" i="29" s="1"/>
  <c r="FO120" i="12"/>
  <c r="IO120" i="16"/>
  <c r="EZ120" i="29" s="1"/>
  <c r="FR120" i="29" s="1"/>
  <c r="FP120" i="12"/>
  <c r="IC124" i="16"/>
  <c r="EN124" i="29" s="1"/>
  <c r="FQ124" i="29" s="1"/>
  <c r="FO124" i="12"/>
  <c r="IO124" i="16"/>
  <c r="EZ124" i="29" s="1"/>
  <c r="FR124" i="29" s="1"/>
  <c r="FP124" i="12"/>
  <c r="IC128" i="16"/>
  <c r="EN128" i="29" s="1"/>
  <c r="FQ128" i="29" s="1"/>
  <c r="FO128" i="12"/>
  <c r="IO128" i="16"/>
  <c r="EZ128" i="29" s="1"/>
  <c r="FR128" i="29" s="1"/>
  <c r="FP128" i="12"/>
  <c r="IC132" i="16"/>
  <c r="EN132" i="29" s="1"/>
  <c r="FQ132" i="29" s="1"/>
  <c r="FO132" i="12"/>
  <c r="IO132" i="16"/>
  <c r="EZ132" i="29" s="1"/>
  <c r="FP132" i="12"/>
  <c r="IC136" i="16"/>
  <c r="EN136" i="29" s="1"/>
  <c r="FQ136" i="29" s="1"/>
  <c r="FO136" i="12"/>
  <c r="IO136" i="16"/>
  <c r="EZ136" i="29" s="1"/>
  <c r="FR136" i="29" s="1"/>
  <c r="FP136" i="12"/>
  <c r="IC140" i="16"/>
  <c r="EN140" i="29" s="1"/>
  <c r="FQ140" i="29" s="1"/>
  <c r="FO140" i="12"/>
  <c r="IO140" i="16"/>
  <c r="EZ140" i="29" s="1"/>
  <c r="FR140" i="29" s="1"/>
  <c r="FP140" i="12"/>
  <c r="IC144" i="16"/>
  <c r="EN144" i="29" s="1"/>
  <c r="FQ144" i="29" s="1"/>
  <c r="FO144" i="12"/>
  <c r="IO144" i="16"/>
  <c r="EZ144" i="29" s="1"/>
  <c r="FP144" i="12"/>
  <c r="IC15" i="16"/>
  <c r="EN15" i="29" s="1"/>
  <c r="FQ15" i="29" s="1"/>
  <c r="FO15" i="12"/>
  <c r="IO15" i="16"/>
  <c r="EZ15" i="29" s="1"/>
  <c r="FR15" i="29" s="1"/>
  <c r="FP15" i="12"/>
  <c r="IC19" i="16"/>
  <c r="EN19" i="29" s="1"/>
  <c r="FQ19" i="29" s="1"/>
  <c r="FO19" i="12"/>
  <c r="IO19" i="16"/>
  <c r="EZ19" i="29" s="1"/>
  <c r="FP19" i="12"/>
  <c r="IC23" i="16"/>
  <c r="EN23" i="29" s="1"/>
  <c r="FQ23" i="29" s="1"/>
  <c r="FO23" i="12"/>
  <c r="IO23" i="16"/>
  <c r="EZ23" i="29" s="1"/>
  <c r="FR23" i="29" s="1"/>
  <c r="FP23" i="12"/>
  <c r="IC27" i="16"/>
  <c r="EN27" i="29" s="1"/>
  <c r="FQ27" i="29" s="1"/>
  <c r="FO27" i="12"/>
  <c r="IO27" i="16"/>
  <c r="EZ27" i="29" s="1"/>
  <c r="FR27" i="29" s="1"/>
  <c r="FP27" i="12"/>
  <c r="IC31" i="16"/>
  <c r="EN31" i="29" s="1"/>
  <c r="FQ31" i="29" s="1"/>
  <c r="FO31" i="12"/>
  <c r="IO31" i="16"/>
  <c r="EZ31" i="29" s="1"/>
  <c r="FR31" i="29" s="1"/>
  <c r="FP31" i="12"/>
  <c r="IC35" i="16"/>
  <c r="EN35" i="29" s="1"/>
  <c r="FQ35" i="29" s="1"/>
  <c r="FO35" i="12"/>
  <c r="IO35" i="16"/>
  <c r="EZ35" i="29" s="1"/>
  <c r="FP35" i="12"/>
  <c r="IC39" i="16"/>
  <c r="EN39" i="29" s="1"/>
  <c r="FQ39" i="29" s="1"/>
  <c r="FO39" i="12"/>
  <c r="IO39" i="16"/>
  <c r="EZ39" i="29" s="1"/>
  <c r="FR39" i="29" s="1"/>
  <c r="FP39" i="12"/>
  <c r="IC43" i="16"/>
  <c r="EN43" i="29" s="1"/>
  <c r="FQ43" i="29" s="1"/>
  <c r="FO43" i="12"/>
  <c r="IO43" i="16"/>
  <c r="EZ43" i="29" s="1"/>
  <c r="FR43" i="29" s="1"/>
  <c r="FP43" i="12"/>
  <c r="IC47" i="16"/>
  <c r="EN47" i="29" s="1"/>
  <c r="FQ47" i="29" s="1"/>
  <c r="FO47" i="12"/>
  <c r="IO47" i="16"/>
  <c r="EZ47" i="29" s="1"/>
  <c r="FR47" i="29" s="1"/>
  <c r="FP47" i="12"/>
  <c r="IC51" i="16"/>
  <c r="EN51" i="29" s="1"/>
  <c r="FQ51" i="29" s="1"/>
  <c r="FO51" i="12"/>
  <c r="IO51" i="16"/>
  <c r="EZ51" i="29" s="1"/>
  <c r="FP51" i="12"/>
  <c r="IC55" i="16"/>
  <c r="EN55" i="29" s="1"/>
  <c r="FQ55" i="29" s="1"/>
  <c r="FO55" i="12"/>
  <c r="IO55" i="16"/>
  <c r="EZ55" i="29" s="1"/>
  <c r="FR55" i="29" s="1"/>
  <c r="FP55" i="12"/>
  <c r="IC59" i="16"/>
  <c r="EN59" i="29" s="1"/>
  <c r="FQ59" i="29" s="1"/>
  <c r="FO59" i="12"/>
  <c r="IO59" i="16"/>
  <c r="EZ59" i="29" s="1"/>
  <c r="FR59" i="29" s="1"/>
  <c r="FP59" i="12"/>
  <c r="IC63" i="16"/>
  <c r="EN63" i="29" s="1"/>
  <c r="FQ63" i="29" s="1"/>
  <c r="FO63" i="12"/>
  <c r="IO63" i="16"/>
  <c r="EZ63" i="29" s="1"/>
  <c r="FR63" i="29" s="1"/>
  <c r="FP63" i="12"/>
  <c r="IC67" i="16"/>
  <c r="EN67" i="29" s="1"/>
  <c r="FQ67" i="29" s="1"/>
  <c r="FO67" i="12"/>
  <c r="IO67" i="16"/>
  <c r="EZ67" i="29" s="1"/>
  <c r="FR67" i="29" s="1"/>
  <c r="FP67" i="12"/>
  <c r="IC71" i="16"/>
  <c r="EN71" i="29" s="1"/>
  <c r="FQ71" i="29" s="1"/>
  <c r="FO71" i="12"/>
  <c r="IO71" i="16"/>
  <c r="EZ71" i="29" s="1"/>
  <c r="FR71" i="29" s="1"/>
  <c r="FP71" i="12"/>
  <c r="IC75" i="16"/>
  <c r="EN75" i="29" s="1"/>
  <c r="FQ75" i="29" s="1"/>
  <c r="FO75" i="12"/>
  <c r="IO75" i="16"/>
  <c r="EZ75" i="29" s="1"/>
  <c r="FR75" i="29" s="1"/>
  <c r="FP75" i="12"/>
  <c r="IC79" i="16"/>
  <c r="EN79" i="29" s="1"/>
  <c r="FQ79" i="29" s="1"/>
  <c r="FO79" i="12"/>
  <c r="IO79" i="16"/>
  <c r="EZ79" i="29" s="1"/>
  <c r="FR79" i="29" s="1"/>
  <c r="FP79" i="12"/>
  <c r="IC83" i="16"/>
  <c r="EN83" i="29" s="1"/>
  <c r="FQ83" i="29" s="1"/>
  <c r="FO83" i="12"/>
  <c r="IO83" i="16"/>
  <c r="EZ83" i="29" s="1"/>
  <c r="FR83" i="29" s="1"/>
  <c r="FP83" i="12"/>
  <c r="IC87" i="16"/>
  <c r="EN87" i="29" s="1"/>
  <c r="FQ87" i="29" s="1"/>
  <c r="FO87" i="12"/>
  <c r="IO87" i="16"/>
  <c r="EZ87" i="29" s="1"/>
  <c r="FR87" i="29" s="1"/>
  <c r="FP87" i="12"/>
  <c r="IC91" i="16"/>
  <c r="EN91" i="29" s="1"/>
  <c r="FQ91" i="29" s="1"/>
  <c r="FO91" i="12"/>
  <c r="IO91" i="16"/>
  <c r="EZ91" i="29" s="1"/>
  <c r="FR91" i="29" s="1"/>
  <c r="FP91" i="12"/>
  <c r="IC95" i="16"/>
  <c r="EN95" i="29" s="1"/>
  <c r="FQ95" i="29" s="1"/>
  <c r="FO95" i="12"/>
  <c r="IO95" i="16"/>
  <c r="EZ95" i="29" s="1"/>
  <c r="FR95" i="29" s="1"/>
  <c r="FP95" i="12"/>
  <c r="IC99" i="16"/>
  <c r="EN99" i="29" s="1"/>
  <c r="FQ99" i="29" s="1"/>
  <c r="FO99" i="12"/>
  <c r="IO99" i="16"/>
  <c r="EZ99" i="29" s="1"/>
  <c r="FR99" i="29" s="1"/>
  <c r="FP99" i="12"/>
  <c r="IC103" i="16"/>
  <c r="EN103" i="29" s="1"/>
  <c r="FQ103" i="29" s="1"/>
  <c r="FO103" i="12"/>
  <c r="IO103" i="16"/>
  <c r="EZ103" i="29" s="1"/>
  <c r="FP103" i="12"/>
  <c r="IC107" i="16"/>
  <c r="EN107" i="29" s="1"/>
  <c r="FQ107" i="29" s="1"/>
  <c r="FO107" i="12"/>
  <c r="IO107" i="16"/>
  <c r="EZ107" i="29" s="1"/>
  <c r="FR107" i="29" s="1"/>
  <c r="FP107" i="12"/>
  <c r="IC111" i="16"/>
  <c r="EN111" i="29" s="1"/>
  <c r="FQ111" i="29" s="1"/>
  <c r="FO111" i="12"/>
  <c r="IO111" i="16"/>
  <c r="EZ111" i="29" s="1"/>
  <c r="FR111" i="29" s="1"/>
  <c r="FP111" i="12"/>
  <c r="IC115" i="16"/>
  <c r="EN115" i="29" s="1"/>
  <c r="FQ115" i="29" s="1"/>
  <c r="FO115" i="12"/>
  <c r="IO115" i="16"/>
  <c r="EZ115" i="29" s="1"/>
  <c r="FR115" i="29" s="1"/>
  <c r="FP115" i="12"/>
  <c r="IC119" i="16"/>
  <c r="EN119" i="29" s="1"/>
  <c r="FQ119" i="29" s="1"/>
  <c r="FO119" i="12"/>
  <c r="IO119" i="16"/>
  <c r="EZ119" i="29" s="1"/>
  <c r="FR119" i="29" s="1"/>
  <c r="FP119" i="12"/>
  <c r="IC123" i="16"/>
  <c r="EN123" i="29" s="1"/>
  <c r="FQ123" i="29" s="1"/>
  <c r="FO123" i="12"/>
  <c r="IO123" i="16"/>
  <c r="EZ123" i="29" s="1"/>
  <c r="FR123" i="29" s="1"/>
  <c r="FP123" i="12"/>
  <c r="IC127" i="16"/>
  <c r="EN127" i="29" s="1"/>
  <c r="FQ127" i="29" s="1"/>
  <c r="FO127" i="12"/>
  <c r="IO127" i="16"/>
  <c r="EZ127" i="29" s="1"/>
  <c r="FR127" i="29" s="1"/>
  <c r="FP127" i="12"/>
  <c r="IC131" i="16"/>
  <c r="EN131" i="29" s="1"/>
  <c r="FQ131" i="29" s="1"/>
  <c r="FO131" i="12"/>
  <c r="IO131" i="16"/>
  <c r="EZ131" i="29" s="1"/>
  <c r="FR131" i="29" s="1"/>
  <c r="FP131" i="12"/>
  <c r="IC135" i="16"/>
  <c r="EN135" i="29" s="1"/>
  <c r="FQ135" i="29" s="1"/>
  <c r="FO135" i="12"/>
  <c r="IO135" i="16"/>
  <c r="EZ135" i="29" s="1"/>
  <c r="FR135" i="29" s="1"/>
  <c r="FP135" i="12"/>
  <c r="IC139" i="16"/>
  <c r="EN139" i="29" s="1"/>
  <c r="FQ139" i="29" s="1"/>
  <c r="FO139" i="12"/>
  <c r="IO139" i="16"/>
  <c r="EZ139" i="29" s="1"/>
  <c r="FR139" i="29" s="1"/>
  <c r="FP139" i="12"/>
  <c r="IC143" i="16"/>
  <c r="EN143" i="29" s="1"/>
  <c r="FQ143" i="29" s="1"/>
  <c r="FO143" i="12"/>
  <c r="IO143" i="16"/>
  <c r="EZ143" i="29" s="1"/>
  <c r="FR143" i="29" s="1"/>
  <c r="FP143" i="12"/>
  <c r="IC147" i="16"/>
  <c r="EN147" i="29" s="1"/>
  <c r="FQ147" i="29" s="1"/>
  <c r="FO147" i="12"/>
  <c r="IO147" i="16"/>
  <c r="EZ147" i="29" s="1"/>
  <c r="FR147" i="29" s="1"/>
  <c r="FP147" i="12"/>
  <c r="D144" i="13"/>
  <c r="D142" i="13"/>
  <c r="D142" i="15" s="1"/>
  <c r="D140" i="13"/>
  <c r="D140" i="15" s="1"/>
  <c r="D138" i="13"/>
  <c r="D136" i="13"/>
  <c r="D134" i="13"/>
  <c r="D134" i="15" s="1"/>
  <c r="D132" i="13"/>
  <c r="D130" i="13"/>
  <c r="D128" i="13"/>
  <c r="D126" i="13"/>
  <c r="D126" i="15" s="1"/>
  <c r="D124" i="13"/>
  <c r="D124" i="15" s="1"/>
  <c r="D122" i="13"/>
  <c r="D120" i="13"/>
  <c r="D118" i="13"/>
  <c r="D118" i="15" s="1"/>
  <c r="D116" i="13"/>
  <c r="D114" i="13"/>
  <c r="D112" i="13"/>
  <c r="D110" i="13"/>
  <c r="D110" i="15" s="1"/>
  <c r="D108" i="13"/>
  <c r="D108" i="15" s="1"/>
  <c r="D106" i="13"/>
  <c r="D104" i="13"/>
  <c r="D102" i="13"/>
  <c r="D102" i="15" s="1"/>
  <c r="D100" i="13"/>
  <c r="D98" i="13"/>
  <c r="D96" i="13"/>
  <c r="D94" i="13"/>
  <c r="D94" i="15" s="1"/>
  <c r="D92" i="13"/>
  <c r="D92" i="15" s="1"/>
  <c r="D90" i="13"/>
  <c r="D88" i="13"/>
  <c r="D86" i="13"/>
  <c r="D86" i="15" s="1"/>
  <c r="D84" i="13"/>
  <c r="D82" i="13"/>
  <c r="D80" i="13"/>
  <c r="D78" i="13"/>
  <c r="D78" i="15" s="1"/>
  <c r="D76" i="13"/>
  <c r="D76" i="15" s="1"/>
  <c r="D74" i="13"/>
  <c r="D72" i="13"/>
  <c r="D70" i="13"/>
  <c r="D70" i="15" s="1"/>
  <c r="D68" i="13"/>
  <c r="D66" i="13"/>
  <c r="D64" i="13"/>
  <c r="D62" i="13"/>
  <c r="D62" i="15" s="1"/>
  <c r="D60" i="13"/>
  <c r="D60" i="15" s="1"/>
  <c r="D58" i="13"/>
  <c r="D56" i="13"/>
  <c r="D54" i="13"/>
  <c r="D54" i="15" s="1"/>
  <c r="D52" i="13"/>
  <c r="D50" i="13"/>
  <c r="D48" i="13"/>
  <c r="D46" i="13"/>
  <c r="D46" i="15" s="1"/>
  <c r="D44" i="13"/>
  <c r="D44" i="15" s="1"/>
  <c r="D42" i="13"/>
  <c r="D40" i="13"/>
  <c r="D38" i="13"/>
  <c r="D38" i="15" s="1"/>
  <c r="D36" i="13"/>
  <c r="D34" i="13"/>
  <c r="D32" i="13"/>
  <c r="D30" i="13"/>
  <c r="D30" i="15" s="1"/>
  <c r="D28" i="13"/>
  <c r="D28" i="15" s="1"/>
  <c r="D26" i="13"/>
  <c r="D24" i="13"/>
  <c r="D22" i="13"/>
  <c r="D20" i="13"/>
  <c r="D18" i="13"/>
  <c r="D16" i="13"/>
  <c r="D14" i="13"/>
  <c r="D12" i="13"/>
  <c r="IC14" i="16"/>
  <c r="EN14" i="29" s="1"/>
  <c r="FQ14" i="29" s="1"/>
  <c r="FO14" i="12"/>
  <c r="IO14" i="16"/>
  <c r="EZ14" i="29" s="1"/>
  <c r="FR14" i="29" s="1"/>
  <c r="FP14" i="12"/>
  <c r="IC18" i="16"/>
  <c r="EN18" i="29" s="1"/>
  <c r="FQ18" i="29" s="1"/>
  <c r="FO18" i="12"/>
  <c r="IO18" i="16"/>
  <c r="EZ18" i="29" s="1"/>
  <c r="FR18" i="29" s="1"/>
  <c r="FP18" i="12"/>
  <c r="IC22" i="16"/>
  <c r="EN22" i="29" s="1"/>
  <c r="FQ22" i="29" s="1"/>
  <c r="FO22" i="12"/>
  <c r="IO22" i="16"/>
  <c r="EZ22" i="29" s="1"/>
  <c r="FR22" i="29" s="1"/>
  <c r="FP22" i="12"/>
  <c r="IC26" i="16"/>
  <c r="EN26" i="29" s="1"/>
  <c r="FQ26" i="29" s="1"/>
  <c r="FO26" i="12"/>
  <c r="IO26" i="16"/>
  <c r="EZ26" i="29" s="1"/>
  <c r="FP26" i="12"/>
  <c r="IC30" i="16"/>
  <c r="EN30" i="29" s="1"/>
  <c r="FQ30" i="29" s="1"/>
  <c r="FO30" i="12"/>
  <c r="IO30" i="16"/>
  <c r="EZ30" i="29" s="1"/>
  <c r="FR30" i="29" s="1"/>
  <c r="FP30" i="12"/>
  <c r="IC34" i="16"/>
  <c r="EN34" i="29" s="1"/>
  <c r="FQ34" i="29" s="1"/>
  <c r="FO34" i="12"/>
  <c r="IO34" i="16"/>
  <c r="EZ34" i="29" s="1"/>
  <c r="FR34" i="29" s="1"/>
  <c r="FP34" i="12"/>
  <c r="IC38" i="16"/>
  <c r="EN38" i="29" s="1"/>
  <c r="FQ38" i="29" s="1"/>
  <c r="FO38" i="12"/>
  <c r="IO38" i="16"/>
  <c r="EZ38" i="29" s="1"/>
  <c r="FR38" i="29" s="1"/>
  <c r="FP38" i="12"/>
  <c r="IC42" i="16"/>
  <c r="EN42" i="29" s="1"/>
  <c r="FQ42" i="29" s="1"/>
  <c r="FO42" i="12"/>
  <c r="IO42" i="16"/>
  <c r="EZ42" i="29" s="1"/>
  <c r="FR42" i="29" s="1"/>
  <c r="FP42" i="12"/>
  <c r="IC46" i="16"/>
  <c r="EN46" i="29" s="1"/>
  <c r="FQ46" i="29" s="1"/>
  <c r="FO46" i="12"/>
  <c r="IO46" i="16"/>
  <c r="EZ46" i="29" s="1"/>
  <c r="FR46" i="29" s="1"/>
  <c r="FP46" i="12"/>
  <c r="IC50" i="16"/>
  <c r="EN50" i="29" s="1"/>
  <c r="FQ50" i="29" s="1"/>
  <c r="FO50" i="12"/>
  <c r="IO50" i="16"/>
  <c r="EZ50" i="29" s="1"/>
  <c r="FR50" i="29" s="1"/>
  <c r="FP50" i="12"/>
  <c r="IC54" i="16"/>
  <c r="EN54" i="29" s="1"/>
  <c r="FQ54" i="29" s="1"/>
  <c r="FO54" i="12"/>
  <c r="IO54" i="16"/>
  <c r="EZ54" i="29" s="1"/>
  <c r="FR54" i="29" s="1"/>
  <c r="FP54" i="12"/>
  <c r="IC58" i="16"/>
  <c r="EN58" i="29" s="1"/>
  <c r="FQ58" i="29" s="1"/>
  <c r="FO58" i="12"/>
  <c r="IO58" i="16"/>
  <c r="EZ58" i="29" s="1"/>
  <c r="FR58" i="29" s="1"/>
  <c r="FP58" i="12"/>
  <c r="IC62" i="16"/>
  <c r="EN62" i="29" s="1"/>
  <c r="FQ62" i="29" s="1"/>
  <c r="FO62" i="12"/>
  <c r="IO62" i="16"/>
  <c r="EZ62" i="29" s="1"/>
  <c r="FR62" i="29" s="1"/>
  <c r="FP62" i="12"/>
  <c r="IC66" i="16"/>
  <c r="EN66" i="29" s="1"/>
  <c r="FQ66" i="29" s="1"/>
  <c r="FO66" i="12"/>
  <c r="IO66" i="16"/>
  <c r="EZ66" i="29" s="1"/>
  <c r="FR66" i="29" s="1"/>
  <c r="FP66" i="12"/>
  <c r="IC70" i="16"/>
  <c r="EN70" i="29" s="1"/>
  <c r="FQ70" i="29" s="1"/>
  <c r="FO70" i="12"/>
  <c r="IO70" i="16"/>
  <c r="EZ70" i="29" s="1"/>
  <c r="FR70" i="29" s="1"/>
  <c r="FP70" i="12"/>
  <c r="IC74" i="16"/>
  <c r="EN74" i="29" s="1"/>
  <c r="FQ74" i="29" s="1"/>
  <c r="FO74" i="12"/>
  <c r="IO74" i="16"/>
  <c r="EZ74" i="29" s="1"/>
  <c r="FR74" i="29" s="1"/>
  <c r="FP74" i="12"/>
  <c r="IC78" i="16"/>
  <c r="EN78" i="29" s="1"/>
  <c r="FQ78" i="29" s="1"/>
  <c r="FO78" i="12"/>
  <c r="IO78" i="16"/>
  <c r="EZ78" i="29" s="1"/>
  <c r="FR78" i="29" s="1"/>
  <c r="FP78" i="12"/>
  <c r="IC82" i="16"/>
  <c r="EN82" i="29" s="1"/>
  <c r="FO82" i="12"/>
  <c r="IO82" i="16"/>
  <c r="EZ82" i="29" s="1"/>
  <c r="FR82" i="29" s="1"/>
  <c r="FP82" i="12"/>
  <c r="IC86" i="16"/>
  <c r="EN86" i="29" s="1"/>
  <c r="FQ86" i="29" s="1"/>
  <c r="FO86" i="12"/>
  <c r="IO86" i="16"/>
  <c r="EZ86" i="29" s="1"/>
  <c r="FR86" i="29" s="1"/>
  <c r="FP86" i="12"/>
  <c r="IC90" i="16"/>
  <c r="EN90" i="29" s="1"/>
  <c r="FQ90" i="29" s="1"/>
  <c r="FO90" i="12"/>
  <c r="IO90" i="16"/>
  <c r="EZ90" i="29" s="1"/>
  <c r="FP90" i="12"/>
  <c r="IC94" i="16"/>
  <c r="EN94" i="29" s="1"/>
  <c r="FQ94" i="29" s="1"/>
  <c r="FO94" i="12"/>
  <c r="IO94" i="16"/>
  <c r="EZ94" i="29" s="1"/>
  <c r="FR94" i="29" s="1"/>
  <c r="FP94" i="12"/>
  <c r="IC98" i="16"/>
  <c r="EN98" i="29" s="1"/>
  <c r="FQ98" i="29" s="1"/>
  <c r="FO98" i="12"/>
  <c r="IO98" i="16"/>
  <c r="EZ98" i="29" s="1"/>
  <c r="FR98" i="29" s="1"/>
  <c r="FP98" i="12"/>
  <c r="IC102" i="16"/>
  <c r="EN102" i="29" s="1"/>
  <c r="FQ102" i="29" s="1"/>
  <c r="FO102" i="12"/>
  <c r="IO102" i="16"/>
  <c r="EZ102" i="29" s="1"/>
  <c r="FR102" i="29" s="1"/>
  <c r="FP102" i="12"/>
  <c r="IC106" i="16"/>
  <c r="EN106" i="29" s="1"/>
  <c r="FQ106" i="29" s="1"/>
  <c r="FO106" i="12"/>
  <c r="IO106" i="16"/>
  <c r="EZ106" i="29" s="1"/>
  <c r="FP106" i="12"/>
  <c r="IC110" i="16"/>
  <c r="EN110" i="29" s="1"/>
  <c r="FQ110" i="29" s="1"/>
  <c r="FO110" i="12"/>
  <c r="IO110" i="16"/>
  <c r="EZ110" i="29" s="1"/>
  <c r="FR110" i="29" s="1"/>
  <c r="FP110" i="12"/>
  <c r="IC114" i="16"/>
  <c r="EN114" i="29" s="1"/>
  <c r="FQ114" i="29" s="1"/>
  <c r="FO114" i="12"/>
  <c r="IO114" i="16"/>
  <c r="EZ114" i="29" s="1"/>
  <c r="FR114" i="29" s="1"/>
  <c r="FP114" i="12"/>
  <c r="IC118" i="16"/>
  <c r="EN118" i="29" s="1"/>
  <c r="FQ118" i="29" s="1"/>
  <c r="FO118" i="12"/>
  <c r="IO118" i="16"/>
  <c r="EZ118" i="29" s="1"/>
  <c r="FP118" i="12"/>
  <c r="IC122" i="16"/>
  <c r="EN122" i="29" s="1"/>
  <c r="FQ122" i="29" s="1"/>
  <c r="FO122" i="12"/>
  <c r="IO122" i="16"/>
  <c r="EZ122" i="29" s="1"/>
  <c r="FR122" i="29" s="1"/>
  <c r="FP122" i="12"/>
  <c r="IC126" i="16"/>
  <c r="EN126" i="29" s="1"/>
  <c r="FQ126" i="29" s="1"/>
  <c r="FO126" i="12"/>
  <c r="IO126" i="16"/>
  <c r="EZ126" i="29" s="1"/>
  <c r="FR126" i="29" s="1"/>
  <c r="FP126" i="12"/>
  <c r="IC130" i="16"/>
  <c r="EN130" i="29" s="1"/>
  <c r="FQ130" i="29" s="1"/>
  <c r="FO130" i="12"/>
  <c r="IO130" i="16"/>
  <c r="EZ130" i="29" s="1"/>
  <c r="FR130" i="29" s="1"/>
  <c r="FP130" i="12"/>
  <c r="IC134" i="16"/>
  <c r="EN134" i="29" s="1"/>
  <c r="FQ134" i="29" s="1"/>
  <c r="FO134" i="12"/>
  <c r="IO134" i="16"/>
  <c r="EZ134" i="29" s="1"/>
  <c r="FR134" i="29" s="1"/>
  <c r="FP134" i="12"/>
  <c r="IC138" i="16"/>
  <c r="EN138" i="29" s="1"/>
  <c r="FQ138" i="29" s="1"/>
  <c r="FO138" i="12"/>
  <c r="IO138" i="16"/>
  <c r="EZ138" i="29" s="1"/>
  <c r="FR138" i="29" s="1"/>
  <c r="FP138" i="12"/>
  <c r="IC142" i="16"/>
  <c r="EN142" i="29" s="1"/>
  <c r="FQ142" i="29" s="1"/>
  <c r="FO142" i="12"/>
  <c r="IO142" i="16"/>
  <c r="EZ142" i="29" s="1"/>
  <c r="FR142" i="29" s="1"/>
  <c r="FP142" i="12"/>
  <c r="IC146" i="16"/>
  <c r="EN146" i="29" s="1"/>
  <c r="FQ146" i="29" s="1"/>
  <c r="FO146" i="12"/>
  <c r="IO146" i="16"/>
  <c r="EZ146" i="29" s="1"/>
  <c r="FR146" i="29" s="1"/>
  <c r="FP146" i="12"/>
  <c r="IC13" i="16"/>
  <c r="EN13" i="29" s="1"/>
  <c r="FQ13" i="29" s="1"/>
  <c r="FO13" i="12"/>
  <c r="IO13" i="16"/>
  <c r="EZ13" i="29" s="1"/>
  <c r="FR13" i="29" s="1"/>
  <c r="FP13" i="12"/>
  <c r="IC17" i="16"/>
  <c r="EN17" i="29" s="1"/>
  <c r="FQ17" i="29" s="1"/>
  <c r="FO17" i="12"/>
  <c r="IO17" i="16"/>
  <c r="EZ17" i="29" s="1"/>
  <c r="FR17" i="29" s="1"/>
  <c r="FP17" i="12"/>
  <c r="IC21" i="16"/>
  <c r="EN21" i="29" s="1"/>
  <c r="FQ21" i="29" s="1"/>
  <c r="FO21" i="12"/>
  <c r="IO21" i="16"/>
  <c r="EZ21" i="29" s="1"/>
  <c r="FR21" i="29" s="1"/>
  <c r="FP21" i="12"/>
  <c r="IC25" i="16"/>
  <c r="EN25" i="29" s="1"/>
  <c r="FQ25" i="29" s="1"/>
  <c r="FO25" i="12"/>
  <c r="IO25" i="16"/>
  <c r="EZ25" i="29" s="1"/>
  <c r="FR25" i="29" s="1"/>
  <c r="FP25" i="12"/>
  <c r="IC29" i="16"/>
  <c r="EN29" i="29" s="1"/>
  <c r="FQ29" i="29" s="1"/>
  <c r="FO29" i="12"/>
  <c r="IO29" i="16"/>
  <c r="EZ29" i="29" s="1"/>
  <c r="FP29" i="12"/>
  <c r="IC33" i="16"/>
  <c r="EN33" i="29" s="1"/>
  <c r="FQ33" i="29" s="1"/>
  <c r="FO33" i="12"/>
  <c r="IO33" i="16"/>
  <c r="EZ33" i="29" s="1"/>
  <c r="FR33" i="29" s="1"/>
  <c r="FP33" i="12"/>
  <c r="IC37" i="16"/>
  <c r="EN37" i="29" s="1"/>
  <c r="FQ37" i="29" s="1"/>
  <c r="FO37" i="12"/>
  <c r="IO37" i="16"/>
  <c r="EZ37" i="29" s="1"/>
  <c r="FR37" i="29" s="1"/>
  <c r="FP37" i="12"/>
  <c r="IC41" i="16"/>
  <c r="EN41" i="29" s="1"/>
  <c r="FQ41" i="29" s="1"/>
  <c r="FO41" i="12"/>
  <c r="IO41" i="16"/>
  <c r="EZ41" i="29" s="1"/>
  <c r="FR41" i="29" s="1"/>
  <c r="FP41" i="12"/>
  <c r="IC45" i="16"/>
  <c r="EN45" i="29" s="1"/>
  <c r="FQ45" i="29" s="1"/>
  <c r="FO45" i="12"/>
  <c r="IO45" i="16"/>
  <c r="EZ45" i="29" s="1"/>
  <c r="FR45" i="29" s="1"/>
  <c r="FP45" i="12"/>
  <c r="IC49" i="16"/>
  <c r="EN49" i="29" s="1"/>
  <c r="FQ49" i="29" s="1"/>
  <c r="FO49" i="12"/>
  <c r="IO49" i="16"/>
  <c r="EZ49" i="29" s="1"/>
  <c r="FR49" i="29" s="1"/>
  <c r="FP49" i="12"/>
  <c r="IC53" i="16"/>
  <c r="EN53" i="29" s="1"/>
  <c r="FQ53" i="29" s="1"/>
  <c r="FO53" i="12"/>
  <c r="IO53" i="16"/>
  <c r="EZ53" i="29" s="1"/>
  <c r="FR53" i="29" s="1"/>
  <c r="FP53" i="12"/>
  <c r="IC57" i="16"/>
  <c r="EN57" i="29" s="1"/>
  <c r="FQ57" i="29" s="1"/>
  <c r="FO57" i="12"/>
  <c r="IO57" i="16"/>
  <c r="EZ57" i="29" s="1"/>
  <c r="FR57" i="29" s="1"/>
  <c r="FP57" i="12"/>
  <c r="IC61" i="16"/>
  <c r="EN61" i="29" s="1"/>
  <c r="FQ61" i="29" s="1"/>
  <c r="FO61" i="12"/>
  <c r="IO61" i="16"/>
  <c r="EZ61" i="29" s="1"/>
  <c r="FR61" i="29" s="1"/>
  <c r="FP61" i="12"/>
  <c r="IC65" i="16"/>
  <c r="EN65" i="29" s="1"/>
  <c r="FQ65" i="29" s="1"/>
  <c r="FO65" i="12"/>
  <c r="IO65" i="16"/>
  <c r="EZ65" i="29" s="1"/>
  <c r="FR65" i="29" s="1"/>
  <c r="FP65" i="12"/>
  <c r="IC69" i="16"/>
  <c r="EN69" i="29" s="1"/>
  <c r="FO69" i="12"/>
  <c r="IO69" i="16"/>
  <c r="EZ69" i="29" s="1"/>
  <c r="FR69" i="29" s="1"/>
  <c r="FP69" i="12"/>
  <c r="IC73" i="16"/>
  <c r="EN73" i="29" s="1"/>
  <c r="FQ73" i="29" s="1"/>
  <c r="FO73" i="12"/>
  <c r="IO73" i="16"/>
  <c r="EZ73" i="29" s="1"/>
  <c r="FR73" i="29" s="1"/>
  <c r="FP73" i="12"/>
  <c r="IC77" i="16"/>
  <c r="EN77" i="29" s="1"/>
  <c r="FQ77" i="29" s="1"/>
  <c r="FO77" i="12"/>
  <c r="IO77" i="16"/>
  <c r="EZ77" i="29" s="1"/>
  <c r="FR77" i="29" s="1"/>
  <c r="FP77" i="12"/>
  <c r="IC81" i="16"/>
  <c r="EN81" i="29" s="1"/>
  <c r="FQ81" i="29" s="1"/>
  <c r="FO81" i="12"/>
  <c r="IO81" i="16"/>
  <c r="EZ81" i="29" s="1"/>
  <c r="FR81" i="29" s="1"/>
  <c r="FP81" i="12"/>
  <c r="IC85" i="16"/>
  <c r="EN85" i="29" s="1"/>
  <c r="FQ85" i="29" s="1"/>
  <c r="FO85" i="12"/>
  <c r="IO85" i="16"/>
  <c r="EZ85" i="29" s="1"/>
  <c r="FR85" i="29" s="1"/>
  <c r="FP85" i="12"/>
  <c r="IC89" i="16"/>
  <c r="EN89" i="29" s="1"/>
  <c r="FQ89" i="29" s="1"/>
  <c r="FO89" i="12"/>
  <c r="IO89" i="16"/>
  <c r="EZ89" i="29" s="1"/>
  <c r="FR89" i="29" s="1"/>
  <c r="FP89" i="12"/>
  <c r="IC93" i="16"/>
  <c r="EN93" i="29" s="1"/>
  <c r="FQ93" i="29" s="1"/>
  <c r="FO93" i="12"/>
  <c r="IO93" i="16"/>
  <c r="EZ93" i="29" s="1"/>
  <c r="FR93" i="29" s="1"/>
  <c r="FP93" i="12"/>
  <c r="IC97" i="16"/>
  <c r="EN97" i="29" s="1"/>
  <c r="FQ97" i="29" s="1"/>
  <c r="FO97" i="12"/>
  <c r="IO97" i="16"/>
  <c r="EZ97" i="29" s="1"/>
  <c r="FR97" i="29" s="1"/>
  <c r="FP97" i="12"/>
  <c r="IC101" i="16"/>
  <c r="EN101" i="29" s="1"/>
  <c r="FQ101" i="29" s="1"/>
  <c r="FO101" i="12"/>
  <c r="IO101" i="16"/>
  <c r="EZ101" i="29" s="1"/>
  <c r="FR101" i="29" s="1"/>
  <c r="FP101" i="12"/>
  <c r="IC105" i="16"/>
  <c r="EN105" i="29" s="1"/>
  <c r="FQ105" i="29" s="1"/>
  <c r="FO105" i="12"/>
  <c r="IO105" i="16"/>
  <c r="EZ105" i="29" s="1"/>
  <c r="FR105" i="29" s="1"/>
  <c r="FP105" i="12"/>
  <c r="IC109" i="16"/>
  <c r="EN109" i="29" s="1"/>
  <c r="FQ109" i="29" s="1"/>
  <c r="FO109" i="12"/>
  <c r="IO109" i="16"/>
  <c r="EZ109" i="29" s="1"/>
  <c r="FR109" i="29" s="1"/>
  <c r="FP109" i="12"/>
  <c r="IC113" i="16"/>
  <c r="EN113" i="29" s="1"/>
  <c r="FQ113" i="29" s="1"/>
  <c r="FO113" i="12"/>
  <c r="IO113" i="16"/>
  <c r="EZ113" i="29" s="1"/>
  <c r="FR113" i="29" s="1"/>
  <c r="FP113" i="12"/>
  <c r="IC117" i="16"/>
  <c r="EN117" i="29" s="1"/>
  <c r="FQ117" i="29" s="1"/>
  <c r="FO117" i="12"/>
  <c r="IO117" i="16"/>
  <c r="EZ117" i="29" s="1"/>
  <c r="FR117" i="29" s="1"/>
  <c r="FP117" i="12"/>
  <c r="IC121" i="16"/>
  <c r="EN121" i="29" s="1"/>
  <c r="FQ121" i="29" s="1"/>
  <c r="FO121" i="12"/>
  <c r="IO121" i="16"/>
  <c r="EZ121" i="29" s="1"/>
  <c r="FR121" i="29" s="1"/>
  <c r="FP121" i="12"/>
  <c r="IC125" i="16"/>
  <c r="EN125" i="29" s="1"/>
  <c r="FQ125" i="29" s="1"/>
  <c r="FO125" i="12"/>
  <c r="IO125" i="16"/>
  <c r="EZ125" i="29" s="1"/>
  <c r="FR125" i="29" s="1"/>
  <c r="FP125" i="12"/>
  <c r="IC129" i="16"/>
  <c r="EN129" i="29" s="1"/>
  <c r="FQ129" i="29" s="1"/>
  <c r="FO129" i="12"/>
  <c r="IO129" i="16"/>
  <c r="EZ129" i="29" s="1"/>
  <c r="FR129" i="29" s="1"/>
  <c r="FP129" i="12"/>
  <c r="IC133" i="16"/>
  <c r="EN133" i="29" s="1"/>
  <c r="FQ133" i="29" s="1"/>
  <c r="FO133" i="12"/>
  <c r="IO133" i="16"/>
  <c r="EZ133" i="29" s="1"/>
  <c r="FP133" i="12"/>
  <c r="IC137" i="16"/>
  <c r="EN137" i="29" s="1"/>
  <c r="FQ137" i="29" s="1"/>
  <c r="FO137" i="12"/>
  <c r="IO137" i="16"/>
  <c r="EZ137" i="29" s="1"/>
  <c r="FR137" i="29" s="1"/>
  <c r="FP137" i="12"/>
  <c r="IC141" i="16"/>
  <c r="EN141" i="29" s="1"/>
  <c r="FQ141" i="29" s="1"/>
  <c r="FO141" i="12"/>
  <c r="IO141" i="16"/>
  <c r="EZ141" i="29" s="1"/>
  <c r="FR141" i="29" s="1"/>
  <c r="FP141" i="12"/>
  <c r="IC145" i="16"/>
  <c r="EN145" i="29" s="1"/>
  <c r="FQ145" i="29" s="1"/>
  <c r="FO145" i="12"/>
  <c r="IO145" i="16"/>
  <c r="EZ145" i="29" s="1"/>
  <c r="FP145" i="12"/>
  <c r="D3" i="30" a="1"/>
  <c r="D3" i="31" a="1"/>
  <c r="ER149" i="29"/>
  <c r="EQ149" i="29"/>
  <c r="EV149" i="29"/>
  <c r="FD149" i="29"/>
  <c r="BE12" i="15"/>
  <c r="BU12" i="15"/>
  <c r="DA12" i="15"/>
  <c r="CI15" i="15"/>
  <c r="Q20" i="15"/>
  <c r="CC20" i="15"/>
  <c r="O21" i="15"/>
  <c r="AA21" i="15"/>
  <c r="AQ21" i="15"/>
  <c r="BG21" i="15"/>
  <c r="BW21" i="15"/>
  <c r="CM21" i="15"/>
  <c r="DG21" i="15"/>
  <c r="DW21" i="15"/>
  <c r="I22" i="15"/>
  <c r="EG22" i="15"/>
  <c r="AM23" i="15"/>
  <c r="BS23" i="15"/>
  <c r="CI23" i="15"/>
  <c r="CY23" i="15"/>
  <c r="DO23" i="15"/>
  <c r="EE23" i="15"/>
  <c r="BM24" i="15"/>
  <c r="DQ24" i="15"/>
  <c r="EG24" i="15"/>
  <c r="S25" i="15"/>
  <c r="AI25" i="15"/>
  <c r="AY25" i="15"/>
  <c r="BO25" i="15"/>
  <c r="CE25" i="15"/>
  <c r="CU25" i="15"/>
  <c r="DK25" i="15"/>
  <c r="DW25" i="15"/>
  <c r="BE26" i="15"/>
  <c r="DQ26" i="15"/>
  <c r="S27" i="15"/>
  <c r="BC27" i="15"/>
  <c r="BS27" i="15"/>
  <c r="CI27" i="15"/>
  <c r="CY27" i="15"/>
  <c r="DO27" i="15"/>
  <c r="I28" i="15"/>
  <c r="Y28" i="15"/>
  <c r="AO28" i="15"/>
  <c r="G29" i="15"/>
  <c r="S29" i="15"/>
  <c r="AI29" i="15"/>
  <c r="AY29" i="15"/>
  <c r="BO29" i="15"/>
  <c r="CE29" i="15"/>
  <c r="CY29" i="15"/>
  <c r="Y32" i="15"/>
  <c r="AO32" i="15"/>
  <c r="BE32" i="15"/>
  <c r="BU32" i="15"/>
  <c r="CK32" i="15"/>
  <c r="DA32" i="15"/>
  <c r="DQ32" i="15"/>
  <c r="EG32" i="15"/>
  <c r="AM33" i="15"/>
  <c r="BS33" i="15"/>
  <c r="DC33" i="15"/>
  <c r="DS33" i="15"/>
  <c r="BM34" i="15"/>
  <c r="CC34" i="15"/>
  <c r="DI34" i="15"/>
  <c r="K35" i="15"/>
  <c r="AA35" i="15"/>
  <c r="AI35" i="15"/>
  <c r="AQ35" i="15"/>
  <c r="BG35" i="15"/>
  <c r="BO35" i="15"/>
  <c r="BS35" i="15"/>
  <c r="CI35" i="15"/>
  <c r="CU35" i="15"/>
  <c r="DC35" i="15"/>
  <c r="DS35" i="15"/>
  <c r="EA35" i="15"/>
  <c r="EE35" i="15"/>
  <c r="I36" i="15"/>
  <c r="Q36" i="15"/>
  <c r="Y36" i="15"/>
  <c r="AO36" i="15"/>
  <c r="AW36" i="15"/>
  <c r="BE36" i="15"/>
  <c r="BU36" i="15"/>
  <c r="CC36" i="15"/>
  <c r="CK36" i="15"/>
  <c r="DQ36" i="15"/>
  <c r="EG36" i="15"/>
  <c r="S37" i="15"/>
  <c r="W37" i="15"/>
  <c r="AM37" i="15"/>
  <c r="AU37" i="15"/>
  <c r="BC37" i="15"/>
  <c r="BS37" i="15"/>
  <c r="CE37" i="15"/>
  <c r="CU37" i="15"/>
  <c r="DK37" i="15"/>
  <c r="EA37" i="15"/>
  <c r="I38" i="15"/>
  <c r="Q38" i="15"/>
  <c r="AG38" i="15"/>
  <c r="AO38" i="15"/>
  <c r="DA38" i="15"/>
  <c r="DY38" i="15"/>
  <c r="EG38" i="15"/>
  <c r="K39" i="15"/>
  <c r="S39" i="15"/>
  <c r="AI39" i="15"/>
  <c r="AQ39" i="15"/>
  <c r="AY39" i="15"/>
  <c r="BO39" i="15"/>
  <c r="BW39" i="15"/>
  <c r="CE39" i="15"/>
  <c r="CU39" i="15"/>
  <c r="DC39" i="15"/>
  <c r="DK39" i="15"/>
  <c r="EA39" i="15"/>
  <c r="Y40" i="15"/>
  <c r="AO40" i="15"/>
  <c r="BE40" i="15"/>
  <c r="BU40" i="15"/>
  <c r="CK40" i="15"/>
  <c r="DA40" i="15"/>
  <c r="DQ40" i="15"/>
  <c r="EG40" i="15"/>
  <c r="K41" i="15"/>
  <c r="AA41" i="15"/>
  <c r="AQ41" i="15"/>
  <c r="BG41" i="15"/>
  <c r="BW41" i="15"/>
  <c r="CM41" i="15"/>
  <c r="DC41" i="15"/>
  <c r="DS41" i="15"/>
  <c r="AW42" i="15"/>
  <c r="CW42" i="15"/>
  <c r="DE42" i="15"/>
  <c r="DM42" i="15"/>
  <c r="EC42" i="15"/>
  <c r="G43" i="15"/>
  <c r="W43" i="15"/>
  <c r="AM43" i="15"/>
  <c r="BC43" i="15"/>
  <c r="BS43" i="15"/>
  <c r="CI43" i="15"/>
  <c r="DC43" i="15"/>
  <c r="DS43" i="15"/>
  <c r="EA43" i="15"/>
  <c r="E44" i="15"/>
  <c r="M44" i="15"/>
  <c r="BI44" i="15"/>
  <c r="BQ44" i="15"/>
  <c r="BY44" i="15"/>
  <c r="CO44" i="15"/>
  <c r="CW44" i="15"/>
  <c r="DE44" i="15"/>
  <c r="DU44" i="15"/>
  <c r="EC44" i="15"/>
  <c r="G45" i="15"/>
  <c r="W45" i="15"/>
  <c r="AE45" i="15"/>
  <c r="AM45" i="15"/>
  <c r="BC45" i="15"/>
  <c r="BK45" i="15"/>
  <c r="CA45" i="15"/>
  <c r="CQ45" i="15"/>
  <c r="DG45" i="15"/>
  <c r="DW45" i="15"/>
  <c r="BA46" i="15"/>
  <c r="BI46" i="15"/>
  <c r="BQ46" i="15"/>
  <c r="CG46" i="15"/>
  <c r="CO46" i="15"/>
  <c r="CW46" i="15"/>
  <c r="DM46" i="15"/>
  <c r="EC46" i="15"/>
  <c r="G47" i="15"/>
  <c r="O47" i="15"/>
  <c r="AE47" i="15"/>
  <c r="AM47" i="15"/>
  <c r="AU47" i="15"/>
  <c r="BK47" i="15"/>
  <c r="BS47" i="15"/>
  <c r="CA47" i="15"/>
  <c r="CQ47" i="15"/>
  <c r="CY47" i="15"/>
  <c r="DG47" i="15"/>
  <c r="DW47" i="15"/>
  <c r="EE47" i="15"/>
  <c r="K49" i="15"/>
  <c r="AA49" i="15"/>
  <c r="AI49" i="15"/>
  <c r="AQ49" i="15"/>
  <c r="BG49" i="15"/>
  <c r="BO49" i="15"/>
  <c r="BW49" i="15"/>
  <c r="CM49" i="15"/>
  <c r="CU49" i="15"/>
  <c r="DC49" i="15"/>
  <c r="DO49" i="15"/>
  <c r="EE49" i="15"/>
  <c r="DY50" i="15"/>
  <c r="K51" i="15"/>
  <c r="AA51" i="15"/>
  <c r="AQ51" i="15"/>
  <c r="BG51" i="15"/>
  <c r="BW51" i="15"/>
  <c r="CM51" i="15"/>
  <c r="DC51" i="15"/>
  <c r="DS51" i="15"/>
  <c r="M52" i="15"/>
  <c r="U52" i="15"/>
  <c r="AC52" i="15"/>
  <c r="AS52" i="15"/>
  <c r="BA52" i="15"/>
  <c r="BI52" i="15"/>
  <c r="BY52" i="15"/>
  <c r="CO52" i="15"/>
  <c r="DE52" i="15"/>
  <c r="DU52" i="15"/>
  <c r="G53" i="15"/>
  <c r="W53" i="15"/>
  <c r="AM53" i="15"/>
  <c r="BC53" i="15"/>
  <c r="BS53" i="15"/>
  <c r="CI53" i="15"/>
  <c r="CY53" i="15"/>
  <c r="DS53" i="15"/>
  <c r="EE53" i="15"/>
  <c r="Q54" i="15"/>
  <c r="G55" i="15"/>
  <c r="W55" i="15"/>
  <c r="AI55" i="15"/>
  <c r="AY55" i="15"/>
  <c r="BO55" i="15"/>
  <c r="CE55" i="15"/>
  <c r="CU55" i="15"/>
  <c r="CY55" i="15"/>
  <c r="DO55" i="15"/>
  <c r="DW55" i="15"/>
  <c r="EE55" i="15"/>
  <c r="S57" i="15"/>
  <c r="AA57" i="15"/>
  <c r="AI57" i="15"/>
  <c r="AY57" i="15"/>
  <c r="BG57" i="15"/>
  <c r="BO57" i="15"/>
  <c r="CE57" i="15"/>
  <c r="CM57" i="15"/>
  <c r="CU57" i="15"/>
  <c r="DK57" i="15"/>
  <c r="DS57" i="15"/>
  <c r="EA57" i="15"/>
  <c r="E58" i="15"/>
  <c r="M58" i="15"/>
  <c r="U58" i="15"/>
  <c r="AK58" i="15"/>
  <c r="AS58" i="15"/>
  <c r="BA58" i="15"/>
  <c r="BQ58" i="15"/>
  <c r="BY58" i="15"/>
  <c r="CG58" i="15"/>
  <c r="CW58" i="15"/>
  <c r="DE58" i="15"/>
  <c r="DM58" i="15"/>
  <c r="EC58" i="15"/>
  <c r="O59" i="15"/>
  <c r="W59" i="15"/>
  <c r="AE59" i="15"/>
  <c r="AQ59" i="15"/>
  <c r="BG59" i="15"/>
  <c r="BW59" i="15"/>
  <c r="CM59" i="15"/>
  <c r="DC59" i="15"/>
  <c r="DS59" i="15"/>
  <c r="M60" i="15"/>
  <c r="AC60" i="15"/>
  <c r="AS60" i="15"/>
  <c r="BQ60" i="15"/>
  <c r="CM61" i="15"/>
  <c r="CE83" i="15"/>
  <c r="CI83" i="15"/>
  <c r="CU83" i="15"/>
  <c r="CY83" i="15"/>
  <c r="DG83" i="15"/>
  <c r="DK83" i="15"/>
  <c r="DO83" i="15"/>
  <c r="EA83" i="15"/>
  <c r="EE83" i="15"/>
  <c r="I84" i="15"/>
  <c r="Y84" i="15"/>
  <c r="AO84" i="15"/>
  <c r="BA84" i="15"/>
  <c r="BE84" i="15"/>
  <c r="BU84" i="15"/>
  <c r="CK84" i="15"/>
  <c r="DA84" i="15"/>
  <c r="DQ84" i="15"/>
  <c r="EG84" i="15"/>
  <c r="K85" i="15"/>
  <c r="O85" i="15"/>
  <c r="S85" i="15"/>
  <c r="AE85" i="15"/>
  <c r="AI85" i="15"/>
  <c r="AQ85" i="15"/>
  <c r="AU85" i="15"/>
  <c r="AY85" i="15"/>
  <c r="BK85" i="15"/>
  <c r="BO85" i="15"/>
  <c r="BW85" i="15"/>
  <c r="CA85" i="15"/>
  <c r="CE85" i="15"/>
  <c r="CQ85" i="15"/>
  <c r="CU85" i="15"/>
  <c r="DC85" i="15"/>
  <c r="DG85" i="15"/>
  <c r="DK85" i="15"/>
  <c r="DW85" i="15"/>
  <c r="EA85" i="15"/>
  <c r="I86" i="15"/>
  <c r="Q86" i="15"/>
  <c r="AG86" i="15"/>
  <c r="AO86" i="15"/>
  <c r="AW86" i="15"/>
  <c r="BM86" i="15"/>
  <c r="BU86" i="15"/>
  <c r="CC86" i="15"/>
  <c r="CS86" i="15"/>
  <c r="DA86" i="15"/>
  <c r="DI86" i="15"/>
  <c r="DY86" i="15"/>
  <c r="EG86" i="15"/>
  <c r="G87" i="15"/>
  <c r="K87" i="15"/>
  <c r="O87" i="15"/>
  <c r="AA87" i="15"/>
  <c r="AE87" i="15"/>
  <c r="AM87" i="15"/>
  <c r="AQ87" i="15"/>
  <c r="AU87" i="15"/>
  <c r="BG87" i="15"/>
  <c r="BK87" i="15"/>
  <c r="BS87" i="15"/>
  <c r="BW87" i="15"/>
  <c r="CA87" i="15"/>
  <c r="CM87" i="15"/>
  <c r="CQ87" i="15"/>
  <c r="CY87" i="15"/>
  <c r="DC87" i="15"/>
  <c r="DG87" i="15"/>
  <c r="DS87" i="15"/>
  <c r="DW87" i="15"/>
  <c r="EE87" i="15"/>
  <c r="I88" i="15"/>
  <c r="Y88" i="15"/>
  <c r="AO88" i="15"/>
  <c r="BE88" i="15"/>
  <c r="BU88" i="15"/>
  <c r="CK88" i="15"/>
  <c r="DA88" i="15"/>
  <c r="DQ88" i="15"/>
  <c r="EG88" i="15"/>
  <c r="G89" i="15"/>
  <c r="K89" i="15"/>
  <c r="W89" i="15"/>
  <c r="AA89" i="15"/>
  <c r="AI89" i="15"/>
  <c r="AM89" i="15"/>
  <c r="AQ89" i="15"/>
  <c r="BC89" i="15"/>
  <c r="BG89" i="15"/>
  <c r="BO89" i="15"/>
  <c r="BS89" i="15"/>
  <c r="BW89" i="15"/>
  <c r="CI89" i="15"/>
  <c r="CM89" i="15"/>
  <c r="CU89" i="15"/>
  <c r="CY89" i="15"/>
  <c r="DC89" i="15"/>
  <c r="DO89" i="15"/>
  <c r="DS89" i="15"/>
  <c r="EA89" i="15"/>
  <c r="EE89" i="15"/>
  <c r="Q90" i="15"/>
  <c r="AG90" i="15"/>
  <c r="AW90" i="15"/>
  <c r="BM90" i="15"/>
  <c r="CC90" i="15"/>
  <c r="CO90" i="15"/>
  <c r="CS90" i="15"/>
  <c r="DI90" i="15"/>
  <c r="DY90" i="15"/>
  <c r="G91" i="15"/>
  <c r="S91" i="15"/>
  <c r="W91" i="15"/>
  <c r="AE91" i="15"/>
  <c r="AI91" i="15"/>
  <c r="AM91" i="15"/>
  <c r="AY91" i="15"/>
  <c r="BC91" i="15"/>
  <c r="BK91" i="15"/>
  <c r="BO91" i="15"/>
  <c r="BS91" i="15"/>
  <c r="CE91" i="15"/>
  <c r="CI91" i="15"/>
  <c r="CQ91" i="15"/>
  <c r="CU91" i="15"/>
  <c r="CY91" i="15"/>
  <c r="DK91" i="15"/>
  <c r="DO91" i="15"/>
  <c r="DW91" i="15"/>
  <c r="EA91" i="15"/>
  <c r="EE91" i="15"/>
  <c r="I92" i="15"/>
  <c r="Y92" i="15"/>
  <c r="AK92" i="15"/>
  <c r="AO92" i="15"/>
  <c r="BE92" i="15"/>
  <c r="BU92" i="15"/>
  <c r="CK92" i="15"/>
  <c r="DA92" i="15"/>
  <c r="DQ92" i="15"/>
  <c r="EG92" i="15"/>
  <c r="O93" i="15"/>
  <c r="S93" i="15"/>
  <c r="AA93" i="15"/>
  <c r="AE93" i="15"/>
  <c r="AI93" i="15"/>
  <c r="AU93" i="15"/>
  <c r="AY93" i="15"/>
  <c r="BG93" i="15"/>
  <c r="BK93" i="15"/>
  <c r="BO93" i="15"/>
  <c r="CA93" i="15"/>
  <c r="CE93" i="15"/>
  <c r="CM93" i="15"/>
  <c r="CQ93" i="15"/>
  <c r="CU93" i="15"/>
  <c r="DG93" i="15"/>
  <c r="DK93" i="15"/>
  <c r="DS93" i="15"/>
  <c r="DW93" i="15"/>
  <c r="EA93" i="15"/>
  <c r="I94" i="15"/>
  <c r="Q94" i="15"/>
  <c r="AG94" i="15"/>
  <c r="AO94" i="15"/>
  <c r="AW94" i="15"/>
  <c r="BM94" i="15"/>
  <c r="BU94" i="15"/>
  <c r="CC94" i="15"/>
  <c r="CS94" i="15"/>
  <c r="DA94" i="15"/>
  <c r="DI94" i="15"/>
  <c r="DY94" i="15"/>
  <c r="EG94" i="15"/>
  <c r="K95" i="15"/>
  <c r="O95" i="15"/>
  <c r="W95" i="15"/>
  <c r="AA95" i="15"/>
  <c r="AE95" i="15"/>
  <c r="AQ95" i="15"/>
  <c r="AU95" i="15"/>
  <c r="BC95" i="15"/>
  <c r="BG95" i="15"/>
  <c r="BK95" i="15"/>
  <c r="BW95" i="15"/>
  <c r="CA95" i="15"/>
  <c r="CI95" i="15"/>
  <c r="CM95" i="15"/>
  <c r="CQ95" i="15"/>
  <c r="DC95" i="15"/>
  <c r="DG95" i="15"/>
  <c r="DO95" i="15"/>
  <c r="DS95" i="15"/>
  <c r="DW95" i="15"/>
  <c r="I96" i="15"/>
  <c r="Y96" i="15"/>
  <c r="AO96" i="15"/>
  <c r="BE96" i="15"/>
  <c r="BQ96" i="15"/>
  <c r="BU96" i="15"/>
  <c r="CK96" i="15"/>
  <c r="DA96" i="15"/>
  <c r="DQ96" i="15"/>
  <c r="EG96" i="15"/>
  <c r="G97" i="15"/>
  <c r="K97" i="15"/>
  <c r="S97" i="15"/>
  <c r="W97" i="15"/>
  <c r="AA97" i="15"/>
  <c r="AM97" i="15"/>
  <c r="AQ97" i="15"/>
  <c r="AY97" i="15"/>
  <c r="BC97" i="15"/>
  <c r="BG97" i="15"/>
  <c r="BS97" i="15"/>
  <c r="BW97" i="15"/>
  <c r="CE97" i="15"/>
  <c r="CI97" i="15"/>
  <c r="CM97" i="15"/>
  <c r="CY97" i="15"/>
  <c r="DC97" i="15"/>
  <c r="DK97" i="15"/>
  <c r="DO97" i="15"/>
  <c r="DS97" i="15"/>
  <c r="EE97" i="15"/>
  <c r="Q98" i="15"/>
  <c r="AG98" i="15"/>
  <c r="AW98" i="15"/>
  <c r="BM98" i="15"/>
  <c r="CC98" i="15"/>
  <c r="CS98" i="15"/>
  <c r="DI98" i="15"/>
  <c r="DY98" i="15"/>
  <c r="G99" i="15"/>
  <c r="O99" i="15"/>
  <c r="S99" i="15"/>
  <c r="W99" i="15"/>
  <c r="AI99" i="15"/>
  <c r="AM99" i="15"/>
  <c r="AU99" i="15"/>
  <c r="AY99" i="15"/>
  <c r="BC99" i="15"/>
  <c r="BO99" i="15"/>
  <c r="BS99" i="15"/>
  <c r="CA99" i="15"/>
  <c r="CE99" i="15"/>
  <c r="CM99" i="15"/>
  <c r="CQ99" i="15"/>
  <c r="CU99" i="15"/>
  <c r="DG99" i="15"/>
  <c r="DK99" i="15"/>
  <c r="DS99" i="15"/>
  <c r="DW99" i="15"/>
  <c r="EA99" i="15"/>
  <c r="I100" i="15"/>
  <c r="Y100" i="15"/>
  <c r="AO100" i="15"/>
  <c r="BE100" i="15"/>
  <c r="BU100" i="15"/>
  <c r="CK100" i="15"/>
  <c r="DA100" i="15"/>
  <c r="DQ100" i="15"/>
  <c r="EG100" i="15"/>
  <c r="K101" i="15"/>
  <c r="O101" i="15"/>
  <c r="W101" i="15"/>
  <c r="AA101" i="15"/>
  <c r="AE101" i="15"/>
  <c r="AQ101" i="15"/>
  <c r="AU101" i="15"/>
  <c r="BC101" i="15"/>
  <c r="BG101" i="15"/>
  <c r="BK101" i="15"/>
  <c r="BW101" i="15"/>
  <c r="CA101" i="15"/>
  <c r="CI101" i="15"/>
  <c r="CM101" i="15"/>
  <c r="CQ101" i="15"/>
  <c r="DC101" i="15"/>
  <c r="DG101" i="15"/>
  <c r="DO101" i="15"/>
  <c r="DS101" i="15"/>
  <c r="DW101" i="15"/>
  <c r="I102" i="15"/>
  <c r="Q102" i="15"/>
  <c r="AG102" i="15"/>
  <c r="AO102" i="15"/>
  <c r="AW102" i="15"/>
  <c r="BE102" i="15"/>
  <c r="BM102" i="15"/>
  <c r="BU102" i="15"/>
  <c r="CC102" i="15"/>
  <c r="CS102" i="15"/>
  <c r="DA102" i="15"/>
  <c r="DI102" i="15"/>
  <c r="DY102" i="15"/>
  <c r="EG102" i="15"/>
  <c r="G103" i="15"/>
  <c r="K103" i="15"/>
  <c r="S103" i="15"/>
  <c r="W103" i="15"/>
  <c r="AA103" i="15"/>
  <c r="AM103" i="15"/>
  <c r="AQ103" i="15"/>
  <c r="AY103" i="15"/>
  <c r="BC103" i="15"/>
  <c r="BG103" i="15"/>
  <c r="BS103" i="15"/>
  <c r="BW103" i="15"/>
  <c r="CE103" i="15"/>
  <c r="CI103" i="15"/>
  <c r="CM103" i="15"/>
  <c r="CY103" i="15"/>
  <c r="DC103" i="15"/>
  <c r="DK103" i="15"/>
  <c r="DO103" i="15"/>
  <c r="DS103" i="15"/>
  <c r="EE103" i="15"/>
  <c r="I104" i="15"/>
  <c r="Y104" i="15"/>
  <c r="AO104" i="15"/>
  <c r="BA104" i="15"/>
  <c r="BE104" i="15"/>
  <c r="BU104" i="15"/>
  <c r="CK104" i="15"/>
  <c r="DA104" i="15"/>
  <c r="DQ104" i="15"/>
  <c r="EG104" i="15"/>
  <c r="G105" i="15"/>
  <c r="O105" i="15"/>
  <c r="S105" i="15"/>
  <c r="W105" i="15"/>
  <c r="AI105" i="15"/>
  <c r="AM105" i="15"/>
  <c r="AU105" i="15"/>
  <c r="AY105" i="15"/>
  <c r="BC105" i="15"/>
  <c r="BO105" i="15"/>
  <c r="BS105" i="15"/>
  <c r="CA105" i="15"/>
  <c r="CE105" i="15"/>
  <c r="CI105" i="15"/>
  <c r="CU105" i="15"/>
  <c r="CY105" i="15"/>
  <c r="DG105" i="15"/>
  <c r="DK105" i="15"/>
  <c r="DO105" i="15"/>
  <c r="EA105" i="15"/>
  <c r="EE105" i="15"/>
  <c r="Q106" i="15"/>
  <c r="AG106" i="15"/>
  <c r="AW106" i="15"/>
  <c r="BI106" i="15"/>
  <c r="BM106" i="15"/>
  <c r="CC106" i="15"/>
  <c r="CS106" i="15"/>
  <c r="DI106" i="15"/>
  <c r="DY106" i="15"/>
  <c r="K107" i="15"/>
  <c r="O107" i="15"/>
  <c r="S107" i="15"/>
  <c r="AE107" i="15"/>
  <c r="AI107" i="15"/>
  <c r="AQ107" i="15"/>
  <c r="AU107" i="15"/>
  <c r="AY107" i="15"/>
  <c r="BK107" i="15"/>
  <c r="BO107" i="15"/>
  <c r="BW107" i="15"/>
  <c r="CA107" i="15"/>
  <c r="CE107" i="15"/>
  <c r="CQ107" i="15"/>
  <c r="CU107" i="15"/>
  <c r="DC107" i="15"/>
  <c r="DG107" i="15"/>
  <c r="DK107" i="15"/>
  <c r="DW107" i="15"/>
  <c r="EA107" i="15"/>
  <c r="I108" i="15"/>
  <c r="Y108" i="15"/>
  <c r="AO108" i="15"/>
  <c r="BE108" i="15"/>
  <c r="BU108" i="15"/>
  <c r="CK108" i="15"/>
  <c r="CW108" i="15"/>
  <c r="DA108" i="15"/>
  <c r="DQ108" i="15"/>
  <c r="EG108" i="15"/>
  <c r="G109" i="15"/>
  <c r="K109" i="15"/>
  <c r="O109" i="15"/>
  <c r="AA109" i="15"/>
  <c r="AE109" i="15"/>
  <c r="AM109" i="15"/>
  <c r="AQ109" i="15"/>
  <c r="AU109" i="15"/>
  <c r="BG109" i="15"/>
  <c r="BK109" i="15"/>
  <c r="BS109" i="15"/>
  <c r="BW109" i="15"/>
  <c r="CA109" i="15"/>
  <c r="CM109" i="15"/>
  <c r="CQ109" i="15"/>
  <c r="CY109" i="15"/>
  <c r="DC109" i="15"/>
  <c r="DG109" i="15"/>
  <c r="DS109" i="15"/>
  <c r="DW109" i="15"/>
  <c r="EE109" i="15"/>
  <c r="I110" i="15"/>
  <c r="Q110" i="15"/>
  <c r="AG110" i="15"/>
  <c r="AO110" i="15"/>
  <c r="AW110" i="15"/>
  <c r="BM110" i="15"/>
  <c r="BU110" i="15"/>
  <c r="CC110" i="15"/>
  <c r="CK110" i="15"/>
  <c r="CS110" i="15"/>
  <c r="DA110" i="15"/>
  <c r="DI110" i="15"/>
  <c r="DQ110" i="15"/>
  <c r="DY110" i="15"/>
  <c r="EG110" i="15"/>
  <c r="G111" i="15"/>
  <c r="K111" i="15"/>
  <c r="W111" i="15"/>
  <c r="AA111" i="15"/>
  <c r="AI111" i="15"/>
  <c r="AM111" i="15"/>
  <c r="AQ111" i="15"/>
  <c r="BC111" i="15"/>
  <c r="BG111" i="15"/>
  <c r="BO111" i="15"/>
  <c r="BS111" i="15"/>
  <c r="BW111" i="15"/>
  <c r="CI111" i="15"/>
  <c r="CM111" i="15"/>
  <c r="CU111" i="15"/>
  <c r="CY111" i="15"/>
  <c r="DC111" i="15"/>
  <c r="DO111" i="15"/>
  <c r="DS111" i="15"/>
  <c r="EA111" i="15"/>
  <c r="EE111" i="15"/>
  <c r="E112" i="15"/>
  <c r="I112" i="15"/>
  <c r="Y112" i="15"/>
  <c r="AO112" i="15"/>
  <c r="BE112" i="15"/>
  <c r="BQ112" i="15"/>
  <c r="BU112" i="15"/>
  <c r="CK112" i="15"/>
  <c r="DA112" i="15"/>
  <c r="DQ112" i="15"/>
  <c r="EC112" i="15"/>
  <c r="EG112" i="15"/>
  <c r="G113" i="15"/>
  <c r="S113" i="15"/>
  <c r="W113" i="15"/>
  <c r="AE113" i="15"/>
  <c r="AI113" i="15"/>
  <c r="AM113" i="15"/>
  <c r="AY113" i="15"/>
  <c r="BC113" i="15"/>
  <c r="BK113" i="15"/>
  <c r="BO113" i="15"/>
  <c r="BS113" i="15"/>
  <c r="CE113" i="15"/>
  <c r="CI113" i="15"/>
  <c r="CQ113" i="15"/>
  <c r="CU113" i="15"/>
  <c r="CY113" i="15"/>
  <c r="DK113" i="15"/>
  <c r="DO113" i="15"/>
  <c r="DW113" i="15"/>
  <c r="EA113" i="15"/>
  <c r="EE113" i="15"/>
  <c r="M114" i="15"/>
  <c r="Q114" i="15"/>
  <c r="AG114" i="15"/>
  <c r="AW114" i="15"/>
  <c r="BM114" i="15"/>
  <c r="BY114" i="15"/>
  <c r="CC114" i="15"/>
  <c r="CS114" i="15"/>
  <c r="DI114" i="15"/>
  <c r="DY114" i="15"/>
  <c r="O115" i="15"/>
  <c r="S115" i="15"/>
  <c r="AA115" i="15"/>
  <c r="AE115" i="15"/>
  <c r="AI115" i="15"/>
  <c r="AU115" i="15"/>
  <c r="AY115" i="15"/>
  <c r="BG115" i="15"/>
  <c r="BK115" i="15"/>
  <c r="BO115" i="15"/>
  <c r="CA115" i="15"/>
  <c r="CE115" i="15"/>
  <c r="CM115" i="15"/>
  <c r="CQ115" i="15"/>
  <c r="CU115" i="15"/>
  <c r="DG115" i="15"/>
  <c r="DK115" i="15"/>
  <c r="DS115" i="15"/>
  <c r="DW115" i="15"/>
  <c r="EA115" i="15"/>
  <c r="I116" i="15"/>
  <c r="U116" i="15"/>
  <c r="Y116" i="15"/>
  <c r="AO116" i="15"/>
  <c r="BE116" i="15"/>
  <c r="BU116" i="15"/>
  <c r="CG116" i="15"/>
  <c r="CK116" i="15"/>
  <c r="DA116" i="15"/>
  <c r="DQ116" i="15"/>
  <c r="EG116" i="15"/>
  <c r="K117" i="15"/>
  <c r="O117" i="15"/>
  <c r="W117" i="15"/>
  <c r="AA117" i="15"/>
  <c r="AE117" i="15"/>
  <c r="AQ117" i="15"/>
  <c r="AU117" i="15"/>
  <c r="BC117" i="15"/>
  <c r="BG117" i="15"/>
  <c r="BK117" i="15"/>
  <c r="BW117" i="15"/>
  <c r="CA117" i="15"/>
  <c r="CI117" i="15"/>
  <c r="CM117" i="15"/>
  <c r="CQ117" i="15"/>
  <c r="DC117" i="15"/>
  <c r="DG117" i="15"/>
  <c r="DO117" i="15"/>
  <c r="DS117" i="15"/>
  <c r="DW117" i="15"/>
  <c r="Q118" i="15"/>
  <c r="Y118" i="15"/>
  <c r="AG118" i="15"/>
  <c r="AW118" i="15"/>
  <c r="BE118" i="15"/>
  <c r="BM118" i="15"/>
  <c r="CC118" i="15"/>
  <c r="CK118" i="15"/>
  <c r="CS118" i="15"/>
  <c r="AG18" i="15"/>
  <c r="AW18" i="15"/>
  <c r="CS18" i="15"/>
  <c r="DI18" i="15"/>
  <c r="CQ19" i="15"/>
  <c r="DG19" i="15"/>
  <c r="DW19" i="15"/>
  <c r="AO20" i="15"/>
  <c r="BE20" i="15"/>
  <c r="DY20" i="15"/>
  <c r="G21" i="15"/>
  <c r="AM21" i="15"/>
  <c r="CY21" i="15"/>
  <c r="EE21" i="15"/>
  <c r="Q22" i="15"/>
  <c r="AG22" i="15"/>
  <c r="AW22" i="15"/>
  <c r="BM22" i="15"/>
  <c r="CC22" i="15"/>
  <c r="CS22" i="15"/>
  <c r="DI22" i="15"/>
  <c r="DY22" i="15"/>
  <c r="K23" i="15"/>
  <c r="AQ23" i="15"/>
  <c r="BG23" i="15"/>
  <c r="I24" i="15"/>
  <c r="Y24" i="15"/>
  <c r="AO24" i="15"/>
  <c r="BE24" i="15"/>
  <c r="BU24" i="15"/>
  <c r="CK24" i="15"/>
  <c r="DA24" i="15"/>
  <c r="EC24" i="15"/>
  <c r="BK25" i="15"/>
  <c r="CI25" i="15"/>
  <c r="CY25" i="15"/>
  <c r="DO25" i="15"/>
  <c r="Q26" i="15"/>
  <c r="AG26" i="15"/>
  <c r="AW26" i="15"/>
  <c r="CC26" i="15"/>
  <c r="E28" i="15"/>
  <c r="Q28" i="15"/>
  <c r="AK28" i="15"/>
  <c r="BQ28" i="15"/>
  <c r="CW28" i="15"/>
  <c r="EC28" i="15"/>
  <c r="O29" i="15"/>
  <c r="AU29" i="15"/>
  <c r="CA29" i="15"/>
  <c r="DG29" i="15"/>
  <c r="AC30" i="15"/>
  <c r="AO30" i="15"/>
  <c r="CS30" i="15"/>
  <c r="DI30" i="15"/>
  <c r="DY30" i="15"/>
  <c r="K31" i="15"/>
  <c r="AQ31" i="15"/>
  <c r="BW31" i="15"/>
  <c r="DG31" i="15"/>
  <c r="DW31" i="15"/>
  <c r="I32" i="15"/>
  <c r="AG32" i="15"/>
  <c r="BM32" i="15"/>
  <c r="CW32" i="15"/>
  <c r="EC32" i="15"/>
  <c r="O33" i="15"/>
  <c r="AE33" i="15"/>
  <c r="AU33" i="15"/>
  <c r="BK33" i="15"/>
  <c r="CA33" i="15"/>
  <c r="CQ33" i="15"/>
  <c r="DG33" i="15"/>
  <c r="DW33" i="15"/>
  <c r="I34" i="15"/>
  <c r="Y34" i="15"/>
  <c r="BE34" i="15"/>
  <c r="CK34" i="15"/>
  <c r="DY34" i="15"/>
  <c r="G35" i="15"/>
  <c r="W35" i="15"/>
  <c r="AM35" i="15"/>
  <c r="BC35" i="15"/>
  <c r="BW35" i="15"/>
  <c r="CM35" i="15"/>
  <c r="CY35" i="15"/>
  <c r="DO35" i="15"/>
  <c r="DA36" i="15"/>
  <c r="DM36" i="15"/>
  <c r="EC36" i="15"/>
  <c r="G37" i="15"/>
  <c r="O37" i="15"/>
  <c r="AI37" i="15"/>
  <c r="AY37" i="15"/>
  <c r="BO37" i="15"/>
  <c r="CA37" i="15"/>
  <c r="CI37" i="15"/>
  <c r="CY37" i="15"/>
  <c r="DG37" i="15"/>
  <c r="DO37" i="15"/>
  <c r="EE37" i="15"/>
  <c r="M38" i="15"/>
  <c r="AC38" i="15"/>
  <c r="AS38" i="15"/>
  <c r="AW38" i="15"/>
  <c r="BM38" i="15"/>
  <c r="BU38" i="15"/>
  <c r="CC38" i="15"/>
  <c r="CS38" i="15"/>
  <c r="DE38" i="15"/>
  <c r="DI38" i="15"/>
  <c r="DU38" i="15"/>
  <c r="O39" i="15"/>
  <c r="AE39" i="15"/>
  <c r="AU39" i="15"/>
  <c r="BK39" i="15"/>
  <c r="CA39" i="15"/>
  <c r="CQ39" i="15"/>
  <c r="DG39" i="15"/>
  <c r="DW39" i="15"/>
  <c r="I40" i="15"/>
  <c r="AK40" i="15"/>
  <c r="BA40" i="15"/>
  <c r="BQ40" i="15"/>
  <c r="CG40" i="15"/>
  <c r="CW40" i="15"/>
  <c r="DM40" i="15"/>
  <c r="EC40" i="15"/>
  <c r="G41" i="15"/>
  <c r="O41" i="15"/>
  <c r="AE41" i="15"/>
  <c r="AM41" i="15"/>
  <c r="AU41" i="15"/>
  <c r="BK41" i="15"/>
  <c r="BS41" i="15"/>
  <c r="CA41" i="15"/>
  <c r="CQ41" i="15"/>
  <c r="CY41" i="15"/>
  <c r="DG41" i="15"/>
  <c r="DW41" i="15"/>
  <c r="EE41" i="15"/>
  <c r="I42" i="15"/>
  <c r="Q42" i="15"/>
  <c r="Y42" i="15"/>
  <c r="AG42" i="15"/>
  <c r="BM42" i="15"/>
  <c r="CC42" i="15"/>
  <c r="CK42" i="15"/>
  <c r="K43" i="15"/>
  <c r="AA43" i="15"/>
  <c r="AI43" i="15"/>
  <c r="AQ43" i="15"/>
  <c r="BG43" i="15"/>
  <c r="BO43" i="15"/>
  <c r="BW43" i="15"/>
  <c r="CM43" i="15"/>
  <c r="CU43" i="15"/>
  <c r="CY43" i="15"/>
  <c r="DO43" i="15"/>
  <c r="EE43" i="15"/>
  <c r="I44" i="15"/>
  <c r="U44" i="15"/>
  <c r="AC44" i="15"/>
  <c r="AK44" i="15"/>
  <c r="AS44" i="15"/>
  <c r="BU44" i="15"/>
  <c r="CK44" i="15"/>
  <c r="DA44" i="15"/>
  <c r="DQ44" i="15"/>
  <c r="EG44" i="15"/>
  <c r="S45" i="15"/>
  <c r="AI45" i="15"/>
  <c r="AY45" i="15"/>
  <c r="BO45" i="15"/>
  <c r="BW45" i="15"/>
  <c r="CE45" i="15"/>
  <c r="CU45" i="15"/>
  <c r="DC45" i="15"/>
  <c r="DK45" i="15"/>
  <c r="EA45" i="15"/>
  <c r="E46" i="15"/>
  <c r="M46" i="15"/>
  <c r="U46" i="15"/>
  <c r="AC46" i="15"/>
  <c r="AK46" i="15"/>
  <c r="DU46" i="15"/>
  <c r="K47" i="15"/>
  <c r="AA47" i="15"/>
  <c r="AQ47" i="15"/>
  <c r="BG47" i="15"/>
  <c r="BW47" i="15"/>
  <c r="CM47" i="15"/>
  <c r="DC47" i="15"/>
  <c r="DS47" i="15"/>
  <c r="M48" i="15"/>
  <c r="U48" i="15"/>
  <c r="AC48" i="15"/>
  <c r="AS48" i="15"/>
  <c r="BA48" i="15"/>
  <c r="BI48" i="15"/>
  <c r="BY48" i="15"/>
  <c r="CG48" i="15"/>
  <c r="CO48" i="15"/>
  <c r="DE48" i="15"/>
  <c r="DM48" i="15"/>
  <c r="DU48" i="15"/>
  <c r="G49" i="15"/>
  <c r="W49" i="15"/>
  <c r="AM49" i="15"/>
  <c r="BC49" i="15"/>
  <c r="BS49" i="15"/>
  <c r="CI49" i="15"/>
  <c r="CY49" i="15"/>
  <c r="DS49" i="15"/>
  <c r="EA49" i="15"/>
  <c r="E50" i="15"/>
  <c r="M50" i="15"/>
  <c r="U50" i="15"/>
  <c r="AC50" i="15"/>
  <c r="AK50" i="15"/>
  <c r="AS50" i="15"/>
  <c r="BA50" i="15"/>
  <c r="BQ50" i="15"/>
  <c r="BY50" i="15"/>
  <c r="CG50" i="15"/>
  <c r="CO50" i="15"/>
  <c r="CW50" i="15"/>
  <c r="DE50" i="15"/>
  <c r="DM50" i="15"/>
  <c r="EC50" i="15"/>
  <c r="G51" i="15"/>
  <c r="O51" i="15"/>
  <c r="AE51" i="15"/>
  <c r="AM51" i="15"/>
  <c r="AU51" i="15"/>
  <c r="BK51" i="15"/>
  <c r="BS51" i="15"/>
  <c r="CA51" i="15"/>
  <c r="CQ51" i="15"/>
  <c r="CY51" i="15"/>
  <c r="DG51" i="15"/>
  <c r="DW51" i="15"/>
  <c r="EE51" i="15"/>
  <c r="I52" i="15"/>
  <c r="Y52" i="15"/>
  <c r="AO52" i="15"/>
  <c r="BE52" i="15"/>
  <c r="BU52" i="15"/>
  <c r="CK52" i="15"/>
  <c r="DA52" i="15"/>
  <c r="DQ52" i="15"/>
  <c r="EG52" i="15"/>
  <c r="K53" i="15"/>
  <c r="AA53" i="15"/>
  <c r="AI53" i="15"/>
  <c r="AQ53" i="15"/>
  <c r="BG53" i="15"/>
  <c r="BO53" i="15"/>
  <c r="BW53" i="15"/>
  <c r="CM53" i="15"/>
  <c r="CU53" i="15"/>
  <c r="DC53" i="15"/>
  <c r="DO53" i="15"/>
  <c r="EA53" i="15"/>
  <c r="E54" i="15"/>
  <c r="U54" i="15"/>
  <c r="AC54" i="15"/>
  <c r="AK54" i="15"/>
  <c r="AS54" i="15"/>
  <c r="BA54" i="15"/>
  <c r="BI54" i="15"/>
  <c r="BQ54" i="15"/>
  <c r="CG54" i="15"/>
  <c r="CO54" i="15"/>
  <c r="CW54" i="15"/>
  <c r="DE54" i="15"/>
  <c r="DM54" i="15"/>
  <c r="DU54" i="15"/>
  <c r="EC54" i="15"/>
  <c r="S55" i="15"/>
  <c r="AE55" i="15"/>
  <c r="AM55" i="15"/>
  <c r="BC55" i="15"/>
  <c r="BK55" i="15"/>
  <c r="BS55" i="15"/>
  <c r="CI55" i="15"/>
  <c r="CQ55" i="15"/>
  <c r="DK55" i="15"/>
  <c r="EA55" i="15"/>
  <c r="E56" i="15"/>
  <c r="M56" i="15"/>
  <c r="U56" i="15"/>
  <c r="AC56" i="15"/>
  <c r="AS56" i="15"/>
  <c r="BA56" i="15"/>
  <c r="BI56" i="15"/>
  <c r="BQ56" i="15"/>
  <c r="BY56" i="15"/>
  <c r="CG56" i="15"/>
  <c r="CO56" i="15"/>
  <c r="DE56" i="15"/>
  <c r="DM56" i="15"/>
  <c r="DU56" i="15"/>
  <c r="EC56" i="15"/>
  <c r="O57" i="15"/>
  <c r="AE57" i="15"/>
  <c r="AU57" i="15"/>
  <c r="BK57" i="15"/>
  <c r="CA57" i="15"/>
  <c r="CQ57" i="15"/>
  <c r="DG57" i="15"/>
  <c r="DW57" i="15"/>
  <c r="K59" i="15"/>
  <c r="AA59" i="15"/>
  <c r="AU59" i="15"/>
  <c r="BC59" i="15"/>
  <c r="BK59" i="15"/>
  <c r="CA59" i="15"/>
  <c r="CI59" i="15"/>
  <c r="CQ59" i="15"/>
  <c r="DG59" i="15"/>
  <c r="DO59" i="15"/>
  <c r="DW59" i="15"/>
  <c r="BI60" i="15"/>
  <c r="BU60" i="15"/>
  <c r="BY60" i="15"/>
  <c r="CG60" i="15"/>
  <c r="CK60" i="15"/>
  <c r="CO60" i="15"/>
  <c r="CW60" i="15"/>
  <c r="DA60" i="15"/>
  <c r="DE60" i="15"/>
  <c r="DQ60" i="15"/>
  <c r="DU60" i="15"/>
  <c r="EC60" i="15"/>
  <c r="EG60" i="15"/>
  <c r="G61" i="15"/>
  <c r="K61" i="15"/>
  <c r="S61" i="15"/>
  <c r="W61" i="15"/>
  <c r="AA61" i="15"/>
  <c r="AM61" i="15"/>
  <c r="AQ61" i="15"/>
  <c r="AY61" i="15"/>
  <c r="BC61" i="15"/>
  <c r="BG61" i="15"/>
  <c r="BS61" i="15"/>
  <c r="BW61" i="15"/>
  <c r="CE61" i="15"/>
  <c r="CI61" i="15"/>
  <c r="CY61" i="15"/>
  <c r="DC61" i="15"/>
  <c r="DK61" i="15"/>
  <c r="DO61" i="15"/>
  <c r="DS61" i="15"/>
  <c r="EE61" i="15"/>
  <c r="E62" i="15"/>
  <c r="M62" i="15"/>
  <c r="Q62" i="15"/>
  <c r="U62" i="15"/>
  <c r="AC62" i="15"/>
  <c r="AG62" i="15"/>
  <c r="AK62" i="15"/>
  <c r="AW62" i="15"/>
  <c r="BA62" i="15"/>
  <c r="BI62" i="15"/>
  <c r="BM62" i="15"/>
  <c r="BQ62" i="15"/>
  <c r="BY62" i="15"/>
  <c r="CC62" i="15"/>
  <c r="CG62" i="15"/>
  <c r="CO62" i="15"/>
  <c r="CS62" i="15"/>
  <c r="CW62" i="15"/>
  <c r="DI62" i="15"/>
  <c r="DM62" i="15"/>
  <c r="DU62" i="15"/>
  <c r="DY62" i="15"/>
  <c r="EC62" i="15"/>
  <c r="G63" i="15"/>
  <c r="O63" i="15"/>
  <c r="S63" i="15"/>
  <c r="W63" i="15"/>
  <c r="AI63" i="15"/>
  <c r="AM63" i="15"/>
  <c r="AU63" i="15"/>
  <c r="AY63" i="15"/>
  <c r="BC63" i="15"/>
  <c r="BO63" i="15"/>
  <c r="BS63" i="15"/>
  <c r="CA63" i="15"/>
  <c r="CE63" i="15"/>
  <c r="CI63" i="15"/>
  <c r="CU63" i="15"/>
  <c r="CY63" i="15"/>
  <c r="DG63" i="15"/>
  <c r="DK63" i="15"/>
  <c r="DO63" i="15"/>
  <c r="EA63" i="15"/>
  <c r="EE63" i="15"/>
  <c r="E64" i="15"/>
  <c r="M64" i="15"/>
  <c r="U64" i="15"/>
  <c r="AC64" i="15"/>
  <c r="AS64" i="15"/>
  <c r="BA64" i="15"/>
  <c r="BI64" i="15"/>
  <c r="BY64" i="15"/>
  <c r="CG64" i="15"/>
  <c r="CO64" i="15"/>
  <c r="DE64" i="15"/>
  <c r="DM64" i="15"/>
  <c r="DU64" i="15"/>
  <c r="EC64" i="15"/>
  <c r="K65" i="15"/>
  <c r="O65" i="15"/>
  <c r="S65" i="15"/>
  <c r="AE65" i="15"/>
  <c r="AI65" i="15"/>
  <c r="AQ65" i="15"/>
  <c r="AU65" i="15"/>
  <c r="AY65" i="15"/>
  <c r="BK65" i="15"/>
  <c r="BO65" i="15"/>
  <c r="BW65" i="15"/>
  <c r="CA65" i="15"/>
  <c r="CE65" i="15"/>
  <c r="CQ65" i="15"/>
  <c r="CU65" i="15"/>
  <c r="DC65" i="15"/>
  <c r="DG65" i="15"/>
  <c r="DK65" i="15"/>
  <c r="DW65" i="15"/>
  <c r="EA65" i="15"/>
  <c r="E66" i="15"/>
  <c r="M66" i="15"/>
  <c r="Q66" i="15"/>
  <c r="U66" i="15"/>
  <c r="AG66" i="15"/>
  <c r="AK66" i="15"/>
  <c r="AS66" i="15"/>
  <c r="AW66" i="15"/>
  <c r="BA66" i="15"/>
  <c r="BM66" i="15"/>
  <c r="BQ66" i="15"/>
  <c r="BY66" i="15"/>
  <c r="CC66" i="15"/>
  <c r="CG66" i="15"/>
  <c r="CS66" i="15"/>
  <c r="CW66" i="15"/>
  <c r="DE66" i="15"/>
  <c r="DI66" i="15"/>
  <c r="DM66" i="15"/>
  <c r="DU66" i="15"/>
  <c r="DY66" i="15"/>
  <c r="EC66" i="15"/>
  <c r="G67" i="15"/>
  <c r="K67" i="15"/>
  <c r="O67" i="15"/>
  <c r="AA67" i="15"/>
  <c r="AE67" i="15"/>
  <c r="AM67" i="15"/>
  <c r="AQ67" i="15"/>
  <c r="AU67" i="15"/>
  <c r="BG67" i="15"/>
  <c r="BK67" i="15"/>
  <c r="BS67" i="15"/>
  <c r="BW67" i="15"/>
  <c r="CA67" i="15"/>
  <c r="CM67" i="15"/>
  <c r="CQ67" i="15"/>
  <c r="CY67" i="15"/>
  <c r="DC67" i="15"/>
  <c r="DG67" i="15"/>
  <c r="DS67" i="15"/>
  <c r="DW67" i="15"/>
  <c r="EE67" i="15"/>
  <c r="E68" i="15"/>
  <c r="M68" i="15"/>
  <c r="AC68" i="15"/>
  <c r="AK68" i="15"/>
  <c r="AS68" i="15"/>
  <c r="BI68" i="15"/>
  <c r="BQ68" i="15"/>
  <c r="BY68" i="15"/>
  <c r="CO68" i="15"/>
  <c r="CW68" i="15"/>
  <c r="DE68" i="15"/>
  <c r="DU68" i="15"/>
  <c r="EC68" i="15"/>
  <c r="G69" i="15"/>
  <c r="K69" i="15"/>
  <c r="W69" i="15"/>
  <c r="AA69" i="15"/>
  <c r="AI69" i="15"/>
  <c r="AM69" i="15"/>
  <c r="AQ69" i="15"/>
  <c r="BC69" i="15"/>
  <c r="BG69" i="15"/>
  <c r="BO69" i="15"/>
  <c r="BS69" i="15"/>
  <c r="BW69" i="15"/>
  <c r="CI69" i="15"/>
  <c r="CM69" i="15"/>
  <c r="CU69" i="15"/>
  <c r="CY69" i="15"/>
  <c r="DC69" i="15"/>
  <c r="DO69" i="15"/>
  <c r="DS69" i="15"/>
  <c r="EA69" i="15"/>
  <c r="EE69" i="15"/>
  <c r="E70" i="15"/>
  <c r="Q70" i="15"/>
  <c r="U70" i="15"/>
  <c r="AC70" i="15"/>
  <c r="AG70" i="15"/>
  <c r="AK70" i="15"/>
  <c r="AW70" i="15"/>
  <c r="BA70" i="15"/>
  <c r="BI70" i="15"/>
  <c r="BM70" i="15"/>
  <c r="BQ70" i="15"/>
  <c r="CC70" i="15"/>
  <c r="CG70" i="15"/>
  <c r="CO70" i="15"/>
  <c r="CS70" i="15"/>
  <c r="CW70" i="15"/>
  <c r="DI70" i="15"/>
  <c r="DM70" i="15"/>
  <c r="DU70" i="15"/>
  <c r="DY70" i="15"/>
  <c r="EC70" i="15"/>
  <c r="G71" i="15"/>
  <c r="S71" i="15"/>
  <c r="W71" i="15"/>
  <c r="AE71" i="15"/>
  <c r="AI71" i="15"/>
  <c r="AM71" i="15"/>
  <c r="AY71" i="15"/>
  <c r="BC71" i="15"/>
  <c r="BK71" i="15"/>
  <c r="BO71" i="15"/>
  <c r="BS71" i="15"/>
  <c r="CE71" i="15"/>
  <c r="CI71" i="15"/>
  <c r="CQ71" i="15"/>
  <c r="CU71" i="15"/>
  <c r="CY71" i="15"/>
  <c r="DK71" i="15"/>
  <c r="DO71" i="15"/>
  <c r="DW71" i="15"/>
  <c r="EA71" i="15"/>
  <c r="EE71" i="15"/>
  <c r="E72" i="15"/>
  <c r="M72" i="15"/>
  <c r="U72" i="15"/>
  <c r="AC72" i="15"/>
  <c r="AK72" i="15"/>
  <c r="AS72" i="15"/>
  <c r="BA72" i="15"/>
  <c r="BI72" i="15"/>
  <c r="BQ72" i="15"/>
  <c r="BY72" i="15"/>
  <c r="CG72" i="15"/>
  <c r="CO72" i="15"/>
  <c r="CW72" i="15"/>
  <c r="DE72" i="15"/>
  <c r="DM72" i="15"/>
  <c r="DU72" i="15"/>
  <c r="EC72" i="15"/>
  <c r="O73" i="15"/>
  <c r="S73" i="15"/>
  <c r="AA73" i="15"/>
  <c r="AE73" i="15"/>
  <c r="AI73" i="15"/>
  <c r="AU73" i="15"/>
  <c r="AY73" i="15"/>
  <c r="BG73" i="15"/>
  <c r="BK73" i="15"/>
  <c r="BO73" i="15"/>
  <c r="CA73" i="15"/>
  <c r="CE73" i="15"/>
  <c r="CM73" i="15"/>
  <c r="CQ73" i="15"/>
  <c r="CU73" i="15"/>
  <c r="DG73" i="15"/>
  <c r="DK73" i="15"/>
  <c r="DS73" i="15"/>
  <c r="DW73" i="15"/>
  <c r="EA73" i="15"/>
  <c r="E74" i="15"/>
  <c r="M74" i="15"/>
  <c r="Q74" i="15"/>
  <c r="U74" i="15"/>
  <c r="AG74" i="15"/>
  <c r="AK74" i="15"/>
  <c r="AS74" i="15"/>
  <c r="AW74" i="15"/>
  <c r="BA74" i="15"/>
  <c r="BM74" i="15"/>
  <c r="BQ74" i="15"/>
  <c r="BY74" i="15"/>
  <c r="CC74" i="15"/>
  <c r="CG74" i="15"/>
  <c r="CO74" i="15"/>
  <c r="CS74" i="15"/>
  <c r="CW74" i="15"/>
  <c r="DE74" i="15"/>
  <c r="DI74" i="15"/>
  <c r="DM74" i="15"/>
  <c r="DY74" i="15"/>
  <c r="EC74" i="15"/>
  <c r="K75" i="15"/>
  <c r="O75" i="15"/>
  <c r="W75" i="15"/>
  <c r="AA75" i="15"/>
  <c r="AE75" i="15"/>
  <c r="AQ75" i="15"/>
  <c r="AU75" i="15"/>
  <c r="BC75" i="15"/>
  <c r="BG75" i="15"/>
  <c r="BK75" i="15"/>
  <c r="BW75" i="15"/>
  <c r="CA75" i="15"/>
  <c r="CI75" i="15"/>
  <c r="CM75" i="15"/>
  <c r="CQ75" i="15"/>
  <c r="DC75" i="15"/>
  <c r="DG75" i="15"/>
  <c r="DO75" i="15"/>
  <c r="DS75" i="15"/>
  <c r="DW75" i="15"/>
  <c r="E76" i="15"/>
  <c r="M76" i="15"/>
  <c r="AC76" i="15"/>
  <c r="AK76" i="15"/>
  <c r="AS76" i="15"/>
  <c r="BA76" i="15"/>
  <c r="BI76" i="15"/>
  <c r="BQ76" i="15"/>
  <c r="BY76" i="15"/>
  <c r="CO76" i="15"/>
  <c r="CW76" i="15"/>
  <c r="DE76" i="15"/>
  <c r="DM76" i="15"/>
  <c r="DU76" i="15"/>
  <c r="EC76" i="15"/>
  <c r="G77" i="15"/>
  <c r="K77" i="15"/>
  <c r="S77" i="15"/>
  <c r="W77" i="15"/>
  <c r="AA77" i="15"/>
  <c r="AM77" i="15"/>
  <c r="AQ77" i="15"/>
  <c r="AY77" i="15"/>
  <c r="BC77" i="15"/>
  <c r="BG77" i="15"/>
  <c r="BS77" i="15"/>
  <c r="BW77" i="15"/>
  <c r="CE77" i="15"/>
  <c r="CI77" i="15"/>
  <c r="CM77" i="15"/>
  <c r="CY77" i="15"/>
  <c r="DC77" i="15"/>
  <c r="DK77" i="15"/>
  <c r="DO77" i="15"/>
  <c r="DS77" i="15"/>
  <c r="EE77" i="15"/>
  <c r="E78" i="15"/>
  <c r="Q78" i="15"/>
  <c r="U78" i="15"/>
  <c r="AC78" i="15"/>
  <c r="AG78" i="15"/>
  <c r="AK78" i="15"/>
  <c r="AW78" i="15"/>
  <c r="BA78" i="15"/>
  <c r="BI78" i="15"/>
  <c r="BM78" i="15"/>
  <c r="BQ78" i="15"/>
  <c r="CC78" i="15"/>
  <c r="CG78" i="15"/>
  <c r="CO78" i="15"/>
  <c r="CS78" i="15"/>
  <c r="CW78" i="15"/>
  <c r="DE78" i="15"/>
  <c r="DI78" i="15"/>
  <c r="DM78" i="15"/>
  <c r="DU78" i="15"/>
  <c r="DY78" i="15"/>
  <c r="EC78" i="15"/>
  <c r="G79" i="15"/>
  <c r="O79" i="15"/>
  <c r="W79" i="15"/>
  <c r="AA79" i="15"/>
  <c r="AE79" i="15"/>
  <c r="AQ79" i="15"/>
  <c r="AU79" i="15"/>
  <c r="BC79" i="15"/>
  <c r="BG79" i="15"/>
  <c r="BK79" i="15"/>
  <c r="BW79" i="15"/>
  <c r="CA79" i="15"/>
  <c r="CI79" i="15"/>
  <c r="CM79" i="15"/>
  <c r="CQ79" i="15"/>
  <c r="DC79" i="15"/>
  <c r="DG79" i="15"/>
  <c r="DO79" i="15"/>
  <c r="DS79" i="15"/>
  <c r="DW79" i="15"/>
  <c r="M80" i="15"/>
  <c r="U80" i="15"/>
  <c r="AC80" i="15"/>
  <c r="AS80" i="15"/>
  <c r="BA80" i="15"/>
  <c r="BI80" i="15"/>
  <c r="BY80" i="15"/>
  <c r="CG80" i="15"/>
  <c r="CO80" i="15"/>
  <c r="DE80" i="15"/>
  <c r="DM80" i="15"/>
  <c r="DU80" i="15"/>
  <c r="G81" i="15"/>
  <c r="K81" i="15"/>
  <c r="S81" i="15"/>
  <c r="W81" i="15"/>
  <c r="AA81" i="15"/>
  <c r="AM81" i="15"/>
  <c r="AQ81" i="15"/>
  <c r="AY81" i="15"/>
  <c r="BC81" i="15"/>
  <c r="BG81" i="15"/>
  <c r="BS81" i="15"/>
  <c r="BW81" i="15"/>
  <c r="CE81" i="15"/>
  <c r="CI81" i="15"/>
  <c r="CM81" i="15"/>
  <c r="CY81" i="15"/>
  <c r="DC81" i="15"/>
  <c r="DK81" i="15"/>
  <c r="DO81" i="15"/>
  <c r="DS81" i="15"/>
  <c r="EE81" i="15"/>
  <c r="E82" i="15"/>
  <c r="M82" i="15"/>
  <c r="Q82" i="15"/>
  <c r="U82" i="15"/>
  <c r="AG82" i="15"/>
  <c r="AK82" i="15"/>
  <c r="AS82" i="15"/>
  <c r="AW82" i="15"/>
  <c r="BA82" i="15"/>
  <c r="BM82" i="15"/>
  <c r="BQ82" i="15"/>
  <c r="BY82" i="15"/>
  <c r="CC82" i="15"/>
  <c r="CG82" i="15"/>
  <c r="CS82" i="15"/>
  <c r="DI82" i="15"/>
  <c r="DQ82" i="15"/>
  <c r="DY82" i="15"/>
  <c r="G83" i="15"/>
  <c r="O83" i="15"/>
  <c r="S83" i="15"/>
  <c r="W83" i="15"/>
  <c r="AI83" i="15"/>
  <c r="AM83" i="15"/>
  <c r="AU83" i="15"/>
  <c r="AY83" i="15"/>
  <c r="BC83" i="15"/>
  <c r="BO83" i="15"/>
  <c r="BS83" i="15"/>
  <c r="CA83" i="15"/>
  <c r="T15" i="15"/>
  <c r="AJ15" i="15"/>
  <c r="BX15" i="15"/>
  <c r="CF15" i="15"/>
  <c r="AB17" i="15"/>
  <c r="AN17" i="15"/>
  <c r="AZ17" i="15"/>
  <c r="BD17" i="15"/>
  <c r="CZ17" i="15"/>
  <c r="DP17" i="15"/>
  <c r="DT17" i="15"/>
  <c r="EB17" i="15"/>
  <c r="T19" i="15"/>
  <c r="AF19" i="15"/>
  <c r="AN19" i="15"/>
  <c r="AV19" i="15"/>
  <c r="BP19" i="15"/>
  <c r="CB19" i="15"/>
  <c r="CF19" i="15"/>
  <c r="CR19" i="15"/>
  <c r="CV19" i="15"/>
  <c r="DH19" i="15"/>
  <c r="DX19" i="15"/>
  <c r="EB19" i="15"/>
  <c r="L21" i="15"/>
  <c r="P21" i="15"/>
  <c r="T21" i="15"/>
  <c r="AB21" i="15"/>
  <c r="AF21" i="15"/>
  <c r="AJ21" i="15"/>
  <c r="AR21" i="15"/>
  <c r="AV21" i="15"/>
  <c r="AZ21" i="15"/>
  <c r="BH21" i="15"/>
  <c r="BL21" i="15"/>
  <c r="BP21" i="15"/>
  <c r="CR25" i="15"/>
  <c r="DH27" i="15"/>
  <c r="DL27" i="15"/>
  <c r="DP27" i="15"/>
  <c r="DT27" i="15"/>
  <c r="DX27" i="15"/>
  <c r="EB27" i="15"/>
  <c r="EF27" i="15"/>
  <c r="H29" i="15"/>
  <c r="L29" i="15"/>
  <c r="P29" i="15"/>
  <c r="T29" i="15"/>
  <c r="X29" i="15"/>
  <c r="AB29" i="15"/>
  <c r="AF29" i="15"/>
  <c r="AJ29" i="15"/>
  <c r="AN29" i="15"/>
  <c r="AR29" i="15"/>
  <c r="AV29" i="15"/>
  <c r="AZ29" i="15"/>
  <c r="BD29" i="15"/>
  <c r="BH29" i="15"/>
  <c r="BL29" i="15"/>
  <c r="BP29" i="15"/>
  <c r="BT29" i="15"/>
  <c r="BX29" i="15"/>
  <c r="CB29" i="15"/>
  <c r="CF29" i="15"/>
  <c r="CJ29" i="15"/>
  <c r="CN29" i="15"/>
  <c r="CR29" i="15"/>
  <c r="CV29" i="15"/>
  <c r="CZ29" i="15"/>
  <c r="DD29" i="15"/>
  <c r="DH29" i="15"/>
  <c r="DL29" i="15"/>
  <c r="DP29" i="15"/>
  <c r="DT29" i="15"/>
  <c r="DX29" i="15"/>
  <c r="EB29" i="15"/>
  <c r="EF29" i="15"/>
  <c r="H31" i="15"/>
  <c r="L31" i="15"/>
  <c r="P31" i="15"/>
  <c r="T31" i="15"/>
  <c r="X31" i="15"/>
  <c r="AB31" i="15"/>
  <c r="AF31" i="15"/>
  <c r="AJ31" i="15"/>
  <c r="AN31" i="15"/>
  <c r="AR31" i="15"/>
  <c r="AV31" i="15"/>
  <c r="AZ31" i="15"/>
  <c r="BD31" i="15"/>
  <c r="BH31" i="15"/>
  <c r="BL31" i="15"/>
  <c r="BP31" i="15"/>
  <c r="BT31" i="15"/>
  <c r="BX31" i="15"/>
  <c r="CB31" i="15"/>
  <c r="CF31" i="15"/>
  <c r="CJ31" i="15"/>
  <c r="CN31" i="15"/>
  <c r="CR31" i="15"/>
  <c r="CV31" i="15"/>
  <c r="CZ31" i="15"/>
  <c r="DD31" i="15"/>
  <c r="DH31" i="15"/>
  <c r="DL31" i="15"/>
  <c r="DP31" i="15"/>
  <c r="DT31" i="15"/>
  <c r="DX31" i="15"/>
  <c r="EB31" i="15"/>
  <c r="EF31" i="15"/>
  <c r="H33" i="15"/>
  <c r="L33" i="15"/>
  <c r="P33" i="15"/>
  <c r="T33" i="15"/>
  <c r="X33" i="15"/>
  <c r="AB33" i="15"/>
  <c r="AF33" i="15"/>
  <c r="AJ33" i="15"/>
  <c r="AN33" i="15"/>
  <c r="AR33" i="15"/>
  <c r="AV33" i="15"/>
  <c r="AZ33" i="15"/>
  <c r="BD33" i="15"/>
  <c r="BH33" i="15"/>
  <c r="BL33" i="15"/>
  <c r="BP33" i="15"/>
  <c r="BT33" i="15"/>
  <c r="BX33" i="15"/>
  <c r="CB33" i="15"/>
  <c r="CF33" i="15"/>
  <c r="CJ33" i="15"/>
  <c r="CN33" i="15"/>
  <c r="CR33" i="15"/>
  <c r="CV33" i="15"/>
  <c r="CZ33" i="15"/>
  <c r="DD33" i="15"/>
  <c r="DH33" i="15"/>
  <c r="DL33" i="15"/>
  <c r="DP33" i="15"/>
  <c r="DT33" i="15"/>
  <c r="DX33" i="15"/>
  <c r="EB33" i="15"/>
  <c r="EF33" i="15"/>
  <c r="H35" i="15"/>
  <c r="L35" i="15"/>
  <c r="P35" i="15"/>
  <c r="T35" i="15"/>
  <c r="X35" i="15"/>
  <c r="AB35" i="15"/>
  <c r="AF35" i="15"/>
  <c r="AJ35" i="15"/>
  <c r="AN35" i="15"/>
  <c r="AR35" i="15"/>
  <c r="AV35" i="15"/>
  <c r="AZ35" i="15"/>
  <c r="BD35" i="15"/>
  <c r="BH35" i="15"/>
  <c r="BL35" i="15"/>
  <c r="BP35" i="15"/>
  <c r="BT35" i="15"/>
  <c r="BX35" i="15"/>
  <c r="CB35" i="15"/>
  <c r="CF35" i="15"/>
  <c r="CJ35" i="15"/>
  <c r="CN35" i="15"/>
  <c r="CR35" i="15"/>
  <c r="CV35" i="15"/>
  <c r="CZ35" i="15"/>
  <c r="DD35" i="15"/>
  <c r="DH35" i="15"/>
  <c r="DL35" i="15"/>
  <c r="DP35" i="15"/>
  <c r="DT35" i="15"/>
  <c r="DX35" i="15"/>
  <c r="EB35" i="15"/>
  <c r="EF35" i="15"/>
  <c r="H37" i="15"/>
  <c r="L37" i="15"/>
  <c r="P37" i="15"/>
  <c r="T37" i="15"/>
  <c r="X37" i="15"/>
  <c r="AB37" i="15"/>
  <c r="AF37" i="15"/>
  <c r="AJ37" i="15"/>
  <c r="AN37" i="15"/>
  <c r="AR37" i="15"/>
  <c r="AV37" i="15"/>
  <c r="AZ37" i="15"/>
  <c r="BD37" i="15"/>
  <c r="BH37" i="15"/>
  <c r="BL37" i="15"/>
  <c r="BP37" i="15"/>
  <c r="BT37" i="15"/>
  <c r="BX37" i="15"/>
  <c r="CB37" i="15"/>
  <c r="CF37" i="15"/>
  <c r="CJ37" i="15"/>
  <c r="CN37" i="15"/>
  <c r="CR37" i="15"/>
  <c r="CV37" i="15"/>
  <c r="CZ37" i="15"/>
  <c r="DD37" i="15"/>
  <c r="DH37" i="15"/>
  <c r="DL37" i="15"/>
  <c r="DP37" i="15"/>
  <c r="DT37" i="15"/>
  <c r="DX37" i="15"/>
  <c r="EB37" i="15"/>
  <c r="EF37" i="15"/>
  <c r="H39" i="15"/>
  <c r="L39" i="15"/>
  <c r="P39" i="15"/>
  <c r="T39" i="15"/>
  <c r="X39" i="15"/>
  <c r="AB39" i="15"/>
  <c r="AF39" i="15"/>
  <c r="AJ39" i="15"/>
  <c r="AN39" i="15"/>
  <c r="AR39" i="15"/>
  <c r="AV39" i="15"/>
  <c r="AZ39" i="15"/>
  <c r="BD39" i="15"/>
  <c r="BH39" i="15"/>
  <c r="BL39" i="15"/>
  <c r="BP39" i="15"/>
  <c r="BT39" i="15"/>
  <c r="BX39" i="15"/>
  <c r="CB39" i="15"/>
  <c r="CF39" i="15"/>
  <c r="CJ39" i="15"/>
  <c r="CN39" i="15"/>
  <c r="CR39" i="15"/>
  <c r="CV39" i="15"/>
  <c r="CZ39" i="15"/>
  <c r="DD39" i="15"/>
  <c r="DH39" i="15"/>
  <c r="DL39" i="15"/>
  <c r="DP39" i="15"/>
  <c r="DT39" i="15"/>
  <c r="DX39" i="15"/>
  <c r="EB39" i="15"/>
  <c r="EF39" i="15"/>
  <c r="H41" i="15"/>
  <c r="L41" i="15"/>
  <c r="P41" i="15"/>
  <c r="T41" i="15"/>
  <c r="X41" i="15"/>
  <c r="AB41" i="15"/>
  <c r="AF41" i="15"/>
  <c r="AJ41" i="15"/>
  <c r="AN41" i="15"/>
  <c r="AR41" i="15"/>
  <c r="AV41" i="15"/>
  <c r="AZ41" i="15"/>
  <c r="BD41" i="15"/>
  <c r="BH41" i="15"/>
  <c r="BL41" i="15"/>
  <c r="BP41" i="15"/>
  <c r="BT41" i="15"/>
  <c r="BX41" i="15"/>
  <c r="CB41" i="15"/>
  <c r="CF41" i="15"/>
  <c r="CJ41" i="15"/>
  <c r="CN41" i="15"/>
  <c r="CR41" i="15"/>
  <c r="CV41" i="15"/>
  <c r="CZ41" i="15"/>
  <c r="DD41" i="15"/>
  <c r="DH41" i="15"/>
  <c r="DL41" i="15"/>
  <c r="DP41" i="15"/>
  <c r="DT41" i="15"/>
  <c r="DX41" i="15"/>
  <c r="EB41" i="15"/>
  <c r="EF41" i="15"/>
  <c r="H43" i="15"/>
  <c r="L43" i="15"/>
  <c r="P43" i="15"/>
  <c r="T43" i="15"/>
  <c r="X43" i="15"/>
  <c r="AB43" i="15"/>
  <c r="AF43" i="15"/>
  <c r="AJ43" i="15"/>
  <c r="AN43" i="15"/>
  <c r="AR43" i="15"/>
  <c r="AV43" i="15"/>
  <c r="AZ43" i="15"/>
  <c r="BD43" i="15"/>
  <c r="BH43" i="15"/>
  <c r="BL43" i="15"/>
  <c r="BP43" i="15"/>
  <c r="BT43" i="15"/>
  <c r="BX43" i="15"/>
  <c r="CB43" i="15"/>
  <c r="CF43" i="15"/>
  <c r="CJ43" i="15"/>
  <c r="CN43" i="15"/>
  <c r="CR43" i="15"/>
  <c r="CV43" i="15"/>
  <c r="CZ43" i="15"/>
  <c r="DD43" i="15"/>
  <c r="DH43" i="15"/>
  <c r="DL43" i="15"/>
  <c r="DP43" i="15"/>
  <c r="DT43" i="15"/>
  <c r="DX43" i="15"/>
  <c r="EB43" i="15"/>
  <c r="EF43" i="15"/>
  <c r="H45" i="15"/>
  <c r="L45" i="15"/>
  <c r="P45" i="15"/>
  <c r="T45" i="15"/>
  <c r="X45" i="15"/>
  <c r="AB45" i="15"/>
  <c r="AF45" i="15"/>
  <c r="AJ45" i="15"/>
  <c r="AN45" i="15"/>
  <c r="AR45" i="15"/>
  <c r="AV45" i="15"/>
  <c r="AZ45" i="15"/>
  <c r="BD45" i="15"/>
  <c r="BH45" i="15"/>
  <c r="BL45" i="15"/>
  <c r="BP45" i="15"/>
  <c r="BT45" i="15"/>
  <c r="BX45" i="15"/>
  <c r="CB45" i="15"/>
  <c r="CF45" i="15"/>
  <c r="CJ45" i="15"/>
  <c r="CN45" i="15"/>
  <c r="CR45" i="15"/>
  <c r="CV45" i="15"/>
  <c r="CZ45" i="15"/>
  <c r="DD45" i="15"/>
  <c r="DH45" i="15"/>
  <c r="DL45" i="15"/>
  <c r="DP45" i="15"/>
  <c r="BX49" i="15"/>
  <c r="H51" i="15"/>
  <c r="L51" i="15"/>
  <c r="P51" i="15"/>
  <c r="T51" i="15"/>
  <c r="X51" i="15"/>
  <c r="AB51" i="15"/>
  <c r="AF51" i="15"/>
  <c r="AJ51" i="15"/>
  <c r="AN51" i="15"/>
  <c r="AR51" i="15"/>
  <c r="AV51" i="15"/>
  <c r="AZ51" i="15"/>
  <c r="BD51" i="15"/>
  <c r="BH51" i="15"/>
  <c r="BL51" i="15"/>
  <c r="BP51" i="15"/>
  <c r="BT51" i="15"/>
  <c r="BX51" i="15"/>
  <c r="CB51" i="15"/>
  <c r="CF51" i="15"/>
  <c r="CJ51" i="15"/>
  <c r="CN51" i="15"/>
  <c r="CR51" i="15"/>
  <c r="CV51" i="15"/>
  <c r="CZ51" i="15"/>
  <c r="DD51" i="15"/>
  <c r="DH51" i="15"/>
  <c r="DL51" i="15"/>
  <c r="DP51" i="15"/>
  <c r="DT51" i="15"/>
  <c r="DX51" i="15"/>
  <c r="EB51" i="15"/>
  <c r="EF51" i="15"/>
  <c r="H53" i="15"/>
  <c r="L53" i="15"/>
  <c r="P53" i="15"/>
  <c r="T53" i="15"/>
  <c r="X53" i="15"/>
  <c r="AB53" i="15"/>
  <c r="AF53" i="15"/>
  <c r="AJ53" i="15"/>
  <c r="AN53" i="15"/>
  <c r="AR53" i="15"/>
  <c r="AV53" i="15"/>
  <c r="AZ53" i="15"/>
  <c r="BD53" i="15"/>
  <c r="BH53" i="15"/>
  <c r="BL53" i="15"/>
  <c r="BP53" i="15"/>
  <c r="BT53" i="15"/>
  <c r="BX53" i="15"/>
  <c r="CB53" i="15"/>
  <c r="CF53" i="15"/>
  <c r="CJ53" i="15"/>
  <c r="CN53" i="15"/>
  <c r="CR53" i="15"/>
  <c r="CV53" i="15"/>
  <c r="CZ53" i="15"/>
  <c r="DD53" i="15"/>
  <c r="DH53" i="15"/>
  <c r="DL53" i="15"/>
  <c r="DP53" i="15"/>
  <c r="DT53" i="15"/>
  <c r="DX53" i="15"/>
  <c r="EB53" i="15"/>
  <c r="EF53" i="15"/>
  <c r="H55" i="15"/>
  <c r="L55" i="15"/>
  <c r="P55" i="15"/>
  <c r="T55" i="15"/>
  <c r="X55" i="15"/>
  <c r="AB55" i="15"/>
  <c r="AF55" i="15"/>
  <c r="AJ55" i="15"/>
  <c r="AN55" i="15"/>
  <c r="AR55" i="15"/>
  <c r="AV55" i="15"/>
  <c r="AZ55" i="15"/>
  <c r="BD55" i="15"/>
  <c r="BH55" i="15"/>
  <c r="BL55" i="15"/>
  <c r="BP55" i="15"/>
  <c r="BT55" i="15"/>
  <c r="BX55" i="15"/>
  <c r="CB55" i="15"/>
  <c r="CF55" i="15"/>
  <c r="CJ55" i="15"/>
  <c r="CN55" i="15"/>
  <c r="CR55" i="15"/>
  <c r="CV55" i="15"/>
  <c r="CZ55" i="15"/>
  <c r="DD55" i="15"/>
  <c r="DH55" i="15"/>
  <c r="DL55" i="15"/>
  <c r="DP55" i="15"/>
  <c r="DT55" i="15"/>
  <c r="DX55" i="15"/>
  <c r="EB55" i="15"/>
  <c r="EF55" i="15"/>
  <c r="H57" i="15"/>
  <c r="L57" i="15"/>
  <c r="P57" i="15"/>
  <c r="T57" i="15"/>
  <c r="X57" i="15"/>
  <c r="AB57" i="15"/>
  <c r="AF57" i="15"/>
  <c r="AJ57" i="15"/>
  <c r="AN57" i="15"/>
  <c r="AR57" i="15"/>
  <c r="AV57" i="15"/>
  <c r="AZ57" i="15"/>
  <c r="BD57" i="15"/>
  <c r="BH57" i="15"/>
  <c r="BL57" i="15"/>
  <c r="BP57" i="15"/>
  <c r="BT57" i="15"/>
  <c r="BX57" i="15"/>
  <c r="CB57" i="15"/>
  <c r="CF57" i="15"/>
  <c r="CJ57" i="15"/>
  <c r="CN57" i="15"/>
  <c r="CR57" i="15"/>
  <c r="CV57" i="15"/>
  <c r="CZ57" i="15"/>
  <c r="DD57" i="15"/>
  <c r="DH57" i="15"/>
  <c r="DL57" i="15"/>
  <c r="DP57" i="15"/>
  <c r="DT57" i="15"/>
  <c r="DX57" i="15"/>
  <c r="EB57" i="15"/>
  <c r="EF57" i="15"/>
  <c r="H59" i="15"/>
  <c r="L59" i="15"/>
  <c r="P59" i="15"/>
  <c r="T59" i="15"/>
  <c r="X59" i="15"/>
  <c r="AB59" i="15"/>
  <c r="AF59" i="15"/>
  <c r="AJ59" i="15"/>
  <c r="AN59" i="15"/>
  <c r="AR59" i="15"/>
  <c r="AV59" i="15"/>
  <c r="AZ59" i="15"/>
  <c r="BD59" i="15"/>
  <c r="BH59" i="15"/>
  <c r="BL59" i="15"/>
  <c r="BP59" i="15"/>
  <c r="BT59" i="15"/>
  <c r="BX59" i="15"/>
  <c r="CB59" i="15"/>
  <c r="CF59" i="15"/>
  <c r="CJ59" i="15"/>
  <c r="CN59" i="15"/>
  <c r="CR59" i="15"/>
  <c r="CV59" i="15"/>
  <c r="CZ59" i="15"/>
  <c r="DD59" i="15"/>
  <c r="DH59" i="15"/>
  <c r="DL59" i="15"/>
  <c r="DP59" i="15"/>
  <c r="DT59" i="15"/>
  <c r="DX59" i="15"/>
  <c r="EB59" i="15"/>
  <c r="EF59" i="15"/>
  <c r="H61" i="15"/>
  <c r="L61" i="15"/>
  <c r="P61" i="15"/>
  <c r="T61" i="15"/>
  <c r="X61" i="15"/>
  <c r="AB61" i="15"/>
  <c r="AF61" i="15"/>
  <c r="AJ61" i="15"/>
  <c r="AN61" i="15"/>
  <c r="AR61" i="15"/>
  <c r="AV61" i="15"/>
  <c r="AZ61" i="15"/>
  <c r="BD61" i="15"/>
  <c r="BH61" i="15"/>
  <c r="BL61" i="15"/>
  <c r="BP61" i="15"/>
  <c r="BT61" i="15"/>
  <c r="BX61" i="15"/>
  <c r="CB61" i="15"/>
  <c r="CF61" i="15"/>
  <c r="CJ61" i="15"/>
  <c r="CN61" i="15"/>
  <c r="CR61" i="15"/>
  <c r="CV61" i="15"/>
  <c r="CZ61" i="15"/>
  <c r="DD61" i="15"/>
  <c r="DH61" i="15"/>
  <c r="DL61" i="15"/>
  <c r="DP61" i="15"/>
  <c r="DT61" i="15"/>
  <c r="DX61" i="15"/>
  <c r="EB61" i="15"/>
  <c r="EF61" i="15"/>
  <c r="H63" i="15"/>
  <c r="L63" i="15"/>
  <c r="P63" i="15"/>
  <c r="T63" i="15"/>
  <c r="X63" i="15"/>
  <c r="AB63" i="15"/>
  <c r="AF63" i="15"/>
  <c r="AJ63" i="15"/>
  <c r="AN63" i="15"/>
  <c r="AR63" i="15"/>
  <c r="AV63" i="15"/>
  <c r="AZ63" i="15"/>
  <c r="BD63" i="15"/>
  <c r="BH63" i="15"/>
  <c r="BL63" i="15"/>
  <c r="BP63" i="15"/>
  <c r="BT63" i="15"/>
  <c r="BX63" i="15"/>
  <c r="CB63" i="15"/>
  <c r="CF63" i="15"/>
  <c r="CJ63" i="15"/>
  <c r="CN63" i="15"/>
  <c r="CR63" i="15"/>
  <c r="CV63" i="15"/>
  <c r="CZ63" i="15"/>
  <c r="DD63" i="15"/>
  <c r="DH63" i="15"/>
  <c r="DL63" i="15"/>
  <c r="DP63" i="15"/>
  <c r="DT63" i="15"/>
  <c r="DX63" i="15"/>
  <c r="EB63" i="15"/>
  <c r="EF63" i="15"/>
  <c r="H65" i="15"/>
  <c r="L65" i="15"/>
  <c r="P65" i="15"/>
  <c r="T65" i="15"/>
  <c r="X65" i="15"/>
  <c r="AB65" i="15"/>
  <c r="AF65" i="15"/>
  <c r="AJ65" i="15"/>
  <c r="AN65" i="15"/>
  <c r="AR65" i="15"/>
  <c r="AV65" i="15"/>
  <c r="AZ65" i="15"/>
  <c r="BD65" i="15"/>
  <c r="BH65" i="15"/>
  <c r="BL65" i="15"/>
  <c r="BP65" i="15"/>
  <c r="BT65" i="15"/>
  <c r="BX65" i="15"/>
  <c r="CB65" i="15"/>
  <c r="CF65" i="15"/>
  <c r="CJ65" i="15"/>
  <c r="CN65" i="15"/>
  <c r="CR65" i="15"/>
  <c r="CV65" i="15"/>
  <c r="CZ65" i="15"/>
  <c r="DD65" i="15"/>
  <c r="DH65" i="15"/>
  <c r="DL65" i="15"/>
  <c r="DP65" i="15"/>
  <c r="DT65" i="15"/>
  <c r="DX65" i="15"/>
  <c r="EB65" i="15"/>
  <c r="EF65" i="15"/>
  <c r="H67" i="15"/>
  <c r="L67" i="15"/>
  <c r="P67" i="15"/>
  <c r="T67" i="15"/>
  <c r="X67" i="15"/>
  <c r="AB67" i="15"/>
  <c r="AF67" i="15"/>
  <c r="AJ67" i="15"/>
  <c r="AN67" i="15"/>
  <c r="AR67" i="15"/>
  <c r="AV67" i="15"/>
  <c r="AZ67" i="15"/>
  <c r="BD67" i="15"/>
  <c r="BH67" i="15"/>
  <c r="BL67" i="15"/>
  <c r="BP67" i="15"/>
  <c r="BT67" i="15"/>
  <c r="BX67" i="15"/>
  <c r="CB67" i="15"/>
  <c r="CF67" i="15"/>
  <c r="CJ67" i="15"/>
  <c r="CN67" i="15"/>
  <c r="CR67" i="15"/>
  <c r="CV67" i="15"/>
  <c r="CZ67" i="15"/>
  <c r="DD67" i="15"/>
  <c r="DH67" i="15"/>
  <c r="DL67" i="15"/>
  <c r="DP67" i="15"/>
  <c r="DT67" i="15"/>
  <c r="DX67" i="15"/>
  <c r="EB67" i="15"/>
  <c r="EF67" i="15"/>
  <c r="H69" i="15"/>
  <c r="L69" i="15"/>
  <c r="P69" i="15"/>
  <c r="T69" i="15"/>
  <c r="X69" i="15"/>
  <c r="AB69" i="15"/>
  <c r="AF69" i="15"/>
  <c r="AJ69" i="15"/>
  <c r="AN69" i="15"/>
  <c r="AR69" i="15"/>
  <c r="AV69" i="15"/>
  <c r="AZ69" i="15"/>
  <c r="BD69" i="15"/>
  <c r="BH69" i="15"/>
  <c r="BL69" i="15"/>
  <c r="BP69" i="15"/>
  <c r="BT69" i="15"/>
  <c r="BX69" i="15"/>
  <c r="CB69" i="15"/>
  <c r="CF69" i="15"/>
  <c r="CJ69" i="15"/>
  <c r="CN69" i="15"/>
  <c r="CR69" i="15"/>
  <c r="CV69" i="15"/>
  <c r="CZ69" i="15"/>
  <c r="DD69" i="15"/>
  <c r="DH69" i="15"/>
  <c r="DL69" i="15"/>
  <c r="DP69" i="15"/>
  <c r="DT69" i="15"/>
  <c r="DX69" i="15"/>
  <c r="EB69" i="15"/>
  <c r="EF69" i="15"/>
  <c r="H71" i="15"/>
  <c r="L71" i="15"/>
  <c r="P71" i="15"/>
  <c r="T71" i="15"/>
  <c r="X71" i="15"/>
  <c r="AB71" i="15"/>
  <c r="AF71" i="15"/>
  <c r="AJ71" i="15"/>
  <c r="AN71" i="15"/>
  <c r="AR71" i="15"/>
  <c r="AV71" i="15"/>
  <c r="AZ71" i="15"/>
  <c r="BD71" i="15"/>
  <c r="BH71" i="15"/>
  <c r="BL71" i="15"/>
  <c r="BP71" i="15"/>
  <c r="BT71" i="15"/>
  <c r="BX71" i="15"/>
  <c r="CB71" i="15"/>
  <c r="CF71" i="15"/>
  <c r="CJ71" i="15"/>
  <c r="CN71" i="15"/>
  <c r="CR71" i="15"/>
  <c r="CV71" i="15"/>
  <c r="CZ71" i="15"/>
  <c r="DD71" i="15"/>
  <c r="DH71" i="15"/>
  <c r="DL71" i="15"/>
  <c r="DP71" i="15"/>
  <c r="DT71" i="15"/>
  <c r="DX71" i="15"/>
  <c r="EB71" i="15"/>
  <c r="EF71" i="15"/>
  <c r="N72" i="15"/>
  <c r="AT72" i="15"/>
  <c r="BJ72" i="15"/>
  <c r="BZ72" i="15"/>
  <c r="DF72" i="15"/>
  <c r="DV72" i="15"/>
  <c r="H73" i="15"/>
  <c r="L73" i="15"/>
  <c r="P73" i="15"/>
  <c r="T73" i="15"/>
  <c r="X73" i="15"/>
  <c r="AB73" i="15"/>
  <c r="AF73" i="15"/>
  <c r="AJ73" i="15"/>
  <c r="AN73" i="15"/>
  <c r="AR73" i="15"/>
  <c r="AV73" i="15"/>
  <c r="AZ73" i="15"/>
  <c r="BD73" i="15"/>
  <c r="BH73" i="15"/>
  <c r="BL73" i="15"/>
  <c r="BP73" i="15"/>
  <c r="BT73" i="15"/>
  <c r="BX73" i="15"/>
  <c r="CB73" i="15"/>
  <c r="CF73" i="15"/>
  <c r="CJ73" i="15"/>
  <c r="CN73" i="15"/>
  <c r="CR73" i="15"/>
  <c r="CV73" i="15"/>
  <c r="CZ73" i="15"/>
  <c r="DD73" i="15"/>
  <c r="DH73" i="15"/>
  <c r="DL73" i="15"/>
  <c r="DP73" i="15"/>
  <c r="DT73" i="15"/>
  <c r="DX73" i="15"/>
  <c r="EB73" i="15"/>
  <c r="EF73" i="15"/>
  <c r="AD74" i="15"/>
  <c r="AT74" i="15"/>
  <c r="BJ74" i="15"/>
  <c r="CP74" i="15"/>
  <c r="DF74" i="15"/>
  <c r="DV74" i="15"/>
  <c r="H75" i="15"/>
  <c r="L75" i="15"/>
  <c r="P75" i="15"/>
  <c r="T75" i="15"/>
  <c r="X75" i="15"/>
  <c r="AB75" i="15"/>
  <c r="AF75" i="15"/>
  <c r="AJ75" i="15"/>
  <c r="AN75" i="15"/>
  <c r="AR75" i="15"/>
  <c r="AV75" i="15"/>
  <c r="AZ75" i="15"/>
  <c r="BD75" i="15"/>
  <c r="BH75" i="15"/>
  <c r="BL75" i="15"/>
  <c r="BP75" i="15"/>
  <c r="BT75" i="15"/>
  <c r="BX75" i="15"/>
  <c r="CB75" i="15"/>
  <c r="CF75" i="15"/>
  <c r="CJ75" i="15"/>
  <c r="CN75" i="15"/>
  <c r="CR75" i="15"/>
  <c r="CV75" i="15"/>
  <c r="CZ75" i="15"/>
  <c r="DD75" i="15"/>
  <c r="DH75" i="15"/>
  <c r="DL75" i="15"/>
  <c r="DP75" i="15"/>
  <c r="DT75" i="15"/>
  <c r="DX75" i="15"/>
  <c r="EB75" i="15"/>
  <c r="EF75" i="15"/>
  <c r="N76" i="15"/>
  <c r="AD76" i="15"/>
  <c r="AT76" i="15"/>
  <c r="BZ76" i="15"/>
  <c r="CP76" i="15"/>
  <c r="DF76" i="15"/>
  <c r="H77" i="15"/>
  <c r="L77" i="15"/>
  <c r="P77" i="15"/>
  <c r="T77" i="15"/>
  <c r="X77" i="15"/>
  <c r="AB77" i="15"/>
  <c r="AF77" i="15"/>
  <c r="AJ77" i="15"/>
  <c r="AN77" i="15"/>
  <c r="AR77" i="15"/>
  <c r="AV77" i="15"/>
  <c r="AZ77" i="15"/>
  <c r="BD77" i="15"/>
  <c r="BH77" i="15"/>
  <c r="BL77" i="15"/>
  <c r="BP77" i="15"/>
  <c r="BT77" i="15"/>
  <c r="BX77" i="15"/>
  <c r="CB77" i="15"/>
  <c r="CF77" i="15"/>
  <c r="CJ77" i="15"/>
  <c r="CN77" i="15"/>
  <c r="CR77" i="15"/>
  <c r="CV77" i="15"/>
  <c r="CZ77" i="15"/>
  <c r="DD77" i="15"/>
  <c r="DH77" i="15"/>
  <c r="DL77" i="15"/>
  <c r="DP77" i="15"/>
  <c r="DT77" i="15"/>
  <c r="DX77" i="15"/>
  <c r="EB77" i="15"/>
  <c r="EF77" i="15"/>
  <c r="N78" i="15"/>
  <c r="AD78" i="15"/>
  <c r="BJ78" i="15"/>
  <c r="BZ78" i="15"/>
  <c r="CP78" i="15"/>
  <c r="DV78" i="15"/>
  <c r="H79" i="15"/>
  <c r="L79" i="15"/>
  <c r="P79" i="15"/>
  <c r="T79" i="15"/>
  <c r="X79" i="15"/>
  <c r="AB79" i="15"/>
  <c r="AF79" i="15"/>
  <c r="AJ79" i="15"/>
  <c r="AN79" i="15"/>
  <c r="AR79" i="15"/>
  <c r="AV79" i="15"/>
  <c r="AZ79" i="15"/>
  <c r="BD79" i="15"/>
  <c r="BH79" i="15"/>
  <c r="BL79" i="15"/>
  <c r="BP79" i="15"/>
  <c r="BT79" i="15"/>
  <c r="BX79" i="15"/>
  <c r="CB79" i="15"/>
  <c r="CF79" i="15"/>
  <c r="CJ79" i="15"/>
  <c r="CN79" i="15"/>
  <c r="CR79" i="15"/>
  <c r="CV79" i="15"/>
  <c r="CZ79" i="15"/>
  <c r="DD79" i="15"/>
  <c r="DH79" i="15"/>
  <c r="DL79" i="15"/>
  <c r="DP79" i="15"/>
  <c r="DT79" i="15"/>
  <c r="DX79" i="15"/>
  <c r="EB79" i="15"/>
  <c r="EF79" i="15"/>
  <c r="N80" i="15"/>
  <c r="AT80" i="15"/>
  <c r="BJ80" i="15"/>
  <c r="BZ80" i="15"/>
  <c r="DF80" i="15"/>
  <c r="DV80" i="15"/>
  <c r="H81" i="15"/>
  <c r="L81" i="15"/>
  <c r="P81" i="15"/>
  <c r="T81" i="15"/>
  <c r="X81" i="15"/>
  <c r="AB81" i="15"/>
  <c r="AF81" i="15"/>
  <c r="AJ81" i="15"/>
  <c r="AN81" i="15"/>
  <c r="AR81" i="15"/>
  <c r="AV81" i="15"/>
  <c r="AZ81" i="15"/>
  <c r="BD81" i="15"/>
  <c r="BH81" i="15"/>
  <c r="BL81" i="15"/>
  <c r="BP81" i="15"/>
  <c r="BT81" i="15"/>
  <c r="BX81" i="15"/>
  <c r="CB81" i="15"/>
  <c r="CF81" i="15"/>
  <c r="CJ81" i="15"/>
  <c r="CN81" i="15"/>
  <c r="CR81" i="15"/>
  <c r="CV81" i="15"/>
  <c r="CZ81" i="15"/>
  <c r="DD81" i="15"/>
  <c r="DH81" i="15"/>
  <c r="DL81" i="15"/>
  <c r="DP81" i="15"/>
  <c r="DT81" i="15"/>
  <c r="DX81" i="15"/>
  <c r="EB81" i="15"/>
  <c r="EF81" i="15"/>
  <c r="AD82" i="15"/>
  <c r="AT82" i="15"/>
  <c r="BJ82" i="15"/>
  <c r="CP82" i="15"/>
  <c r="DF82" i="15"/>
  <c r="DV82" i="15"/>
  <c r="H83" i="15"/>
  <c r="L83" i="15"/>
  <c r="P83" i="15"/>
  <c r="T83" i="15"/>
  <c r="X83" i="15"/>
  <c r="AB83" i="15"/>
  <c r="AF83" i="15"/>
  <c r="AJ83" i="15"/>
  <c r="AN83" i="15"/>
  <c r="AR83" i="15"/>
  <c r="AV83" i="15"/>
  <c r="AZ83" i="15"/>
  <c r="BD83" i="15"/>
  <c r="BH83" i="15"/>
  <c r="BL83" i="15"/>
  <c r="BP83" i="15"/>
  <c r="BT83" i="15"/>
  <c r="BX83" i="15"/>
  <c r="CB83" i="15"/>
  <c r="CF83" i="15"/>
  <c r="CJ83" i="15"/>
  <c r="CN83" i="15"/>
  <c r="CR83" i="15"/>
  <c r="CV83" i="15"/>
  <c r="CZ83" i="15"/>
  <c r="DD83" i="15"/>
  <c r="DH83" i="15"/>
  <c r="DL83" i="15"/>
  <c r="DP83" i="15"/>
  <c r="DT83" i="15"/>
  <c r="DX83" i="15"/>
  <c r="EB83" i="15"/>
  <c r="EF83" i="15"/>
  <c r="N84" i="15"/>
  <c r="AD84" i="15"/>
  <c r="AT84" i="15"/>
  <c r="BZ84" i="15"/>
  <c r="CP84" i="15"/>
  <c r="DF84" i="15"/>
  <c r="H85" i="15"/>
  <c r="L85" i="15"/>
  <c r="P85" i="15"/>
  <c r="T85" i="15"/>
  <c r="X85" i="15"/>
  <c r="AB85" i="15"/>
  <c r="AF85" i="15"/>
  <c r="AJ85" i="15"/>
  <c r="AN85" i="15"/>
  <c r="AR85" i="15"/>
  <c r="AV85" i="15"/>
  <c r="AZ85" i="15"/>
  <c r="BD85" i="15"/>
  <c r="BH85" i="15"/>
  <c r="BL85" i="15"/>
  <c r="BP85" i="15"/>
  <c r="BT85" i="15"/>
  <c r="BX85" i="15"/>
  <c r="CB85" i="15"/>
  <c r="CF85" i="15"/>
  <c r="CJ85" i="15"/>
  <c r="CN85" i="15"/>
  <c r="CR85" i="15"/>
  <c r="CV85" i="15"/>
  <c r="CZ85" i="15"/>
  <c r="DD85" i="15"/>
  <c r="DH85" i="15"/>
  <c r="DL85" i="15"/>
  <c r="DP85" i="15"/>
  <c r="DT85" i="15"/>
  <c r="DX85" i="15"/>
  <c r="EB85" i="15"/>
  <c r="EF85" i="15"/>
  <c r="N86" i="15"/>
  <c r="AD86" i="15"/>
  <c r="BJ86" i="15"/>
  <c r="BZ86" i="15"/>
  <c r="CP86" i="15"/>
  <c r="DV86" i="15"/>
  <c r="H87" i="15"/>
  <c r="L87" i="15"/>
  <c r="P87" i="15"/>
  <c r="T87" i="15"/>
  <c r="X87" i="15"/>
  <c r="AB87" i="15"/>
  <c r="AF87" i="15"/>
  <c r="AJ87" i="15"/>
  <c r="AN87" i="15"/>
  <c r="AR87" i="15"/>
  <c r="AV87" i="15"/>
  <c r="AZ87" i="15"/>
  <c r="BD87" i="15"/>
  <c r="BH87" i="15"/>
  <c r="BL87" i="15"/>
  <c r="BP87" i="15"/>
  <c r="BT87" i="15"/>
  <c r="BX87" i="15"/>
  <c r="CB87" i="15"/>
  <c r="CF87" i="15"/>
  <c r="CJ87" i="15"/>
  <c r="CN87" i="15"/>
  <c r="CR87" i="15"/>
  <c r="CV87" i="15"/>
  <c r="CZ87" i="15"/>
  <c r="DD87" i="15"/>
  <c r="DH87" i="15"/>
  <c r="DL87" i="15"/>
  <c r="DP87" i="15"/>
  <c r="DT87" i="15"/>
  <c r="DX87" i="15"/>
  <c r="EB87" i="15"/>
  <c r="EF87" i="15"/>
  <c r="N88" i="15"/>
  <c r="AT88" i="15"/>
  <c r="BJ88" i="15"/>
  <c r="BZ88" i="15"/>
  <c r="DF88" i="15"/>
  <c r="DV88" i="15"/>
  <c r="H89" i="15"/>
  <c r="L89" i="15"/>
  <c r="P89" i="15"/>
  <c r="T89" i="15"/>
  <c r="X89" i="15"/>
  <c r="AB89" i="15"/>
  <c r="AF89" i="15"/>
  <c r="AJ89" i="15"/>
  <c r="AN89" i="15"/>
  <c r="AR89" i="15"/>
  <c r="AV89" i="15"/>
  <c r="AZ89" i="15"/>
  <c r="BD89" i="15"/>
  <c r="BH89" i="15"/>
  <c r="BL89" i="15"/>
  <c r="BP89" i="15"/>
  <c r="BT89" i="15"/>
  <c r="BX89" i="15"/>
  <c r="CB89" i="15"/>
  <c r="CF89" i="15"/>
  <c r="CJ89" i="15"/>
  <c r="CN89" i="15"/>
  <c r="CR89" i="15"/>
  <c r="CV89" i="15"/>
  <c r="CZ89" i="15"/>
  <c r="DD89" i="15"/>
  <c r="DH89" i="15"/>
  <c r="DL89" i="15"/>
  <c r="DP89" i="15"/>
  <c r="DT89" i="15"/>
  <c r="DX89" i="15"/>
  <c r="EB89" i="15"/>
  <c r="EF89" i="15"/>
  <c r="AD90" i="15"/>
  <c r="AT90" i="15"/>
  <c r="BJ90" i="15"/>
  <c r="CP90" i="15"/>
  <c r="DF90" i="15"/>
  <c r="DV90" i="15"/>
  <c r="H91" i="15"/>
  <c r="L91" i="15"/>
  <c r="P91" i="15"/>
  <c r="T91" i="15"/>
  <c r="X91" i="15"/>
  <c r="AB91" i="15"/>
  <c r="AF91" i="15"/>
  <c r="AJ91" i="15"/>
  <c r="AN91" i="15"/>
  <c r="AR91" i="15"/>
  <c r="AV91" i="15"/>
  <c r="AZ91" i="15"/>
  <c r="BD91" i="15"/>
  <c r="BH91" i="15"/>
  <c r="BL91" i="15"/>
  <c r="BP91" i="15"/>
  <c r="BT91" i="15"/>
  <c r="BX91" i="15"/>
  <c r="CB91" i="15"/>
  <c r="CF91" i="15"/>
  <c r="CJ91" i="15"/>
  <c r="CN91" i="15"/>
  <c r="CR91" i="15"/>
  <c r="CV91" i="15"/>
  <c r="CZ91" i="15"/>
  <c r="DD91" i="15"/>
  <c r="DH91" i="15"/>
  <c r="DL91" i="15"/>
  <c r="DP91" i="15"/>
  <c r="DT91" i="15"/>
  <c r="DX91" i="15"/>
  <c r="EB91" i="15"/>
  <c r="EF91" i="15"/>
  <c r="N92" i="15"/>
  <c r="AD92" i="15"/>
  <c r="AT92" i="15"/>
  <c r="BZ92" i="15"/>
  <c r="CP92" i="15"/>
  <c r="DF92" i="15"/>
  <c r="H93" i="15"/>
  <c r="L93" i="15"/>
  <c r="P93" i="15"/>
  <c r="T93" i="15"/>
  <c r="X93" i="15"/>
  <c r="AB93" i="15"/>
  <c r="AF93" i="15"/>
  <c r="AJ93" i="15"/>
  <c r="AN93" i="15"/>
  <c r="AR93" i="15"/>
  <c r="AV93" i="15"/>
  <c r="AZ93" i="15"/>
  <c r="BD93" i="15"/>
  <c r="BH93" i="15"/>
  <c r="BL93" i="15"/>
  <c r="BP93" i="15"/>
  <c r="BT93" i="15"/>
  <c r="BX93" i="15"/>
  <c r="CB93" i="15"/>
  <c r="CF93" i="15"/>
  <c r="CJ93" i="15"/>
  <c r="CN93" i="15"/>
  <c r="CR93" i="15"/>
  <c r="CV93" i="15"/>
  <c r="CZ93" i="15"/>
  <c r="DD93" i="15"/>
  <c r="DH93" i="15"/>
  <c r="DL93" i="15"/>
  <c r="DP93" i="15"/>
  <c r="DT93" i="15"/>
  <c r="DX93" i="15"/>
  <c r="EB93" i="15"/>
  <c r="EF93" i="15"/>
  <c r="N94" i="15"/>
  <c r="AD94" i="15"/>
  <c r="BJ94" i="15"/>
  <c r="BZ94" i="15"/>
  <c r="CP94" i="15"/>
  <c r="DV94" i="15"/>
  <c r="H95" i="15"/>
  <c r="L95" i="15"/>
  <c r="P95" i="15"/>
  <c r="T95" i="15"/>
  <c r="X95" i="15"/>
  <c r="AB95" i="15"/>
  <c r="AF95" i="15"/>
  <c r="AJ95" i="15"/>
  <c r="AN95" i="15"/>
  <c r="AR95" i="15"/>
  <c r="AV95" i="15"/>
  <c r="AZ95" i="15"/>
  <c r="BD95" i="15"/>
  <c r="BH95" i="15"/>
  <c r="BL95" i="15"/>
  <c r="BP95" i="15"/>
  <c r="BT95" i="15"/>
  <c r="BX95" i="15"/>
  <c r="CB95" i="15"/>
  <c r="CF95" i="15"/>
  <c r="CJ95" i="15"/>
  <c r="CN95" i="15"/>
  <c r="CR95" i="15"/>
  <c r="CV95" i="15"/>
  <c r="CZ95" i="15"/>
  <c r="DD95" i="15"/>
  <c r="DH95" i="15"/>
  <c r="DL95" i="15"/>
  <c r="DP95" i="15"/>
  <c r="DT95" i="15"/>
  <c r="DX95" i="15"/>
  <c r="EB95" i="15"/>
  <c r="EF95" i="15"/>
  <c r="N96" i="15"/>
  <c r="AT96" i="15"/>
  <c r="BJ96" i="15"/>
  <c r="BZ96" i="15"/>
  <c r="DF96" i="15"/>
  <c r="DV96" i="15"/>
  <c r="H97" i="15"/>
  <c r="L97" i="15"/>
  <c r="P97" i="15"/>
  <c r="T97" i="15"/>
  <c r="X97" i="15"/>
  <c r="AB97" i="15"/>
  <c r="AF97" i="15"/>
  <c r="AJ97" i="15"/>
  <c r="AN97" i="15"/>
  <c r="AR97" i="15"/>
  <c r="AV97" i="15"/>
  <c r="AZ97" i="15"/>
  <c r="BD97" i="15"/>
  <c r="BH97" i="15"/>
  <c r="BL97" i="15"/>
  <c r="BP97" i="15"/>
  <c r="BT97" i="15"/>
  <c r="BX97" i="15"/>
  <c r="CB97" i="15"/>
  <c r="CF97" i="15"/>
  <c r="CJ97" i="15"/>
  <c r="CN97" i="15"/>
  <c r="CR97" i="15"/>
  <c r="CV97" i="15"/>
  <c r="CZ97" i="15"/>
  <c r="DD97" i="15"/>
  <c r="DH97" i="15"/>
  <c r="DL97" i="15"/>
  <c r="DP97" i="15"/>
  <c r="DT97" i="15"/>
  <c r="DX97" i="15"/>
  <c r="EB97" i="15"/>
  <c r="EF97" i="15"/>
  <c r="AD98" i="15"/>
  <c r="AT98" i="15"/>
  <c r="BJ98" i="15"/>
  <c r="CP98" i="15"/>
  <c r="DF98" i="15"/>
  <c r="DV98" i="15"/>
  <c r="AI15" i="15"/>
  <c r="Y16" i="15"/>
  <c r="BA16" i="15"/>
  <c r="CK16" i="15"/>
  <c r="I20" i="15"/>
  <c r="Y20" i="15"/>
  <c r="DA20" i="15"/>
  <c r="DQ20" i="15"/>
  <c r="DC21" i="15"/>
  <c r="DS21" i="15"/>
  <c r="BW23" i="15"/>
  <c r="CM23" i="15"/>
  <c r="DC23" i="15"/>
  <c r="DS23" i="15"/>
  <c r="U24" i="15"/>
  <c r="BA24" i="15"/>
  <c r="CG24" i="15"/>
  <c r="CS24" i="15"/>
  <c r="DI24" i="15"/>
  <c r="DY24" i="15"/>
  <c r="AE25" i="15"/>
  <c r="DS25" i="15"/>
  <c r="BM26" i="15"/>
  <c r="CS26" i="15"/>
  <c r="DI26" i="15"/>
  <c r="DY26" i="15"/>
  <c r="G27" i="15"/>
  <c r="W27" i="15"/>
  <c r="AM27" i="15"/>
  <c r="AY27" i="15"/>
  <c r="CE27" i="15"/>
  <c r="DK27" i="15"/>
  <c r="BE28" i="15"/>
  <c r="BU28" i="15"/>
  <c r="CK28" i="15"/>
  <c r="DA28" i="15"/>
  <c r="DQ28" i="15"/>
  <c r="EG28" i="15"/>
  <c r="W29" i="15"/>
  <c r="AM29" i="15"/>
  <c r="BC29" i="15"/>
  <c r="BS29" i="15"/>
  <c r="CI29" i="15"/>
  <c r="CU29" i="15"/>
  <c r="DK29" i="15"/>
  <c r="EA29" i="15"/>
  <c r="I30" i="15"/>
  <c r="Y30" i="15"/>
  <c r="BI30" i="15"/>
  <c r="CC30" i="15"/>
  <c r="CO30" i="15"/>
  <c r="O31" i="15"/>
  <c r="AE31" i="15"/>
  <c r="AU31" i="15"/>
  <c r="BK31" i="15"/>
  <c r="CA31" i="15"/>
  <c r="CQ31" i="15"/>
  <c r="DC31" i="15"/>
  <c r="E32" i="15"/>
  <c r="AK32" i="15"/>
  <c r="BQ32" i="15"/>
  <c r="CS32" i="15"/>
  <c r="DI32" i="15"/>
  <c r="DY32" i="15"/>
  <c r="K33" i="15"/>
  <c r="AA33" i="15"/>
  <c r="AQ33" i="15"/>
  <c r="BG33" i="15"/>
  <c r="BW33" i="15"/>
  <c r="CM33" i="15"/>
  <c r="CY33" i="15"/>
  <c r="EE33" i="15"/>
  <c r="M34" i="15"/>
  <c r="AS34" i="15"/>
  <c r="BY34" i="15"/>
  <c r="DQ13" i="15"/>
  <c r="DY13" i="15"/>
  <c r="CM14" i="15"/>
  <c r="DI15" i="15"/>
  <c r="DQ15" i="15"/>
  <c r="AO17" i="15"/>
  <c r="CC17" i="15"/>
  <c r="CK17" i="15"/>
  <c r="DI17" i="15"/>
  <c r="Y19" i="15"/>
  <c r="AO19" i="15"/>
  <c r="BE19" i="15"/>
  <c r="BU19" i="15"/>
  <c r="CK19" i="15"/>
  <c r="DA19" i="15"/>
  <c r="DQ19" i="15"/>
  <c r="DY19" i="15"/>
  <c r="EG19" i="15"/>
  <c r="S20" i="15"/>
  <c r="AM20" i="15"/>
  <c r="AU20" i="15"/>
  <c r="BC20" i="15"/>
  <c r="BO20" i="15"/>
  <c r="CE20" i="15"/>
  <c r="CU20" i="15"/>
  <c r="DK20" i="15"/>
  <c r="EA20" i="15"/>
  <c r="CO21" i="15"/>
  <c r="DE21" i="15"/>
  <c r="DQ21" i="15"/>
  <c r="DU21" i="15"/>
  <c r="O22" i="15"/>
  <c r="AE22" i="15"/>
  <c r="AU22" i="15"/>
  <c r="BK22" i="15"/>
  <c r="CA22" i="15"/>
  <c r="CU22" i="15"/>
  <c r="DC22" i="15"/>
  <c r="DK22" i="15"/>
  <c r="EA22" i="15"/>
  <c r="E23" i="15"/>
  <c r="U23" i="15"/>
  <c r="AK23" i="15"/>
  <c r="BA23" i="15"/>
  <c r="BQ23" i="15"/>
  <c r="CG23" i="15"/>
  <c r="CW23" i="15"/>
  <c r="DM23" i="15"/>
  <c r="EC23" i="15"/>
  <c r="G24" i="15"/>
  <c r="O24" i="15"/>
  <c r="AE24" i="15"/>
  <c r="AM24" i="15"/>
  <c r="AU24" i="15"/>
  <c r="BK24" i="15"/>
  <c r="BS24" i="15"/>
  <c r="CA24" i="15"/>
  <c r="CY24" i="15"/>
  <c r="DG24" i="15"/>
  <c r="DW24" i="15"/>
  <c r="EE24" i="15"/>
  <c r="I25" i="15"/>
  <c r="Q25" i="15"/>
  <c r="AC25" i="15"/>
  <c r="AS25" i="15"/>
  <c r="BI25" i="15"/>
  <c r="BY25" i="15"/>
  <c r="CO25" i="15"/>
  <c r="DE25" i="15"/>
  <c r="DU25" i="15"/>
  <c r="G26" i="15"/>
  <c r="W26" i="15"/>
  <c r="AM26" i="15"/>
  <c r="BC26" i="15"/>
  <c r="BS26" i="15"/>
  <c r="CI26" i="15"/>
  <c r="DG26" i="15"/>
  <c r="DW26" i="15"/>
  <c r="I27" i="15"/>
  <c r="Q27" i="15"/>
  <c r="Y27" i="15"/>
  <c r="AG27" i="15"/>
  <c r="BA27" i="15"/>
  <c r="BQ27" i="15"/>
  <c r="CG27" i="15"/>
  <c r="CW27" i="15"/>
  <c r="DM27" i="15"/>
  <c r="EC27" i="15"/>
  <c r="O28" i="15"/>
  <c r="AA28" i="15"/>
  <c r="AQ28" i="15"/>
  <c r="BG28" i="15"/>
  <c r="BW28" i="15"/>
  <c r="CM28" i="15"/>
  <c r="DC28" i="15"/>
  <c r="DS28" i="15"/>
  <c r="M29" i="15"/>
  <c r="AC29" i="15"/>
  <c r="AW29" i="15"/>
  <c r="BE29" i="15"/>
  <c r="BM29" i="15"/>
  <c r="BU29" i="15"/>
  <c r="CC29" i="15"/>
  <c r="CK29" i="15"/>
  <c r="CS29" i="15"/>
  <c r="DA29" i="15"/>
  <c r="DI29" i="15"/>
  <c r="DQ29" i="15"/>
  <c r="DY29" i="15"/>
  <c r="EG29" i="15"/>
  <c r="K30" i="15"/>
  <c r="W30" i="15"/>
  <c r="AA30" i="15"/>
  <c r="AQ30" i="15"/>
  <c r="AY30" i="15"/>
  <c r="BG30" i="15"/>
  <c r="BW30" i="15"/>
  <c r="CI30" i="15"/>
  <c r="CY30" i="15"/>
  <c r="DO30" i="15"/>
  <c r="EE30" i="15"/>
  <c r="I31" i="15"/>
  <c r="Q31" i="15"/>
  <c r="Y31" i="15"/>
  <c r="AK31" i="15"/>
  <c r="BA31" i="15"/>
  <c r="BQ31" i="15"/>
  <c r="CG31" i="15"/>
  <c r="CW31" i="15"/>
  <c r="DM31" i="15"/>
  <c r="EC31" i="15"/>
  <c r="G32" i="15"/>
  <c r="S32" i="15"/>
  <c r="W32" i="15"/>
  <c r="AM32" i="15"/>
  <c r="AU32" i="15"/>
  <c r="BC32" i="15"/>
  <c r="BS32" i="15"/>
  <c r="CA32" i="15"/>
  <c r="CI32" i="15"/>
  <c r="CY32" i="15"/>
  <c r="DG32" i="15"/>
  <c r="DO32" i="15"/>
  <c r="EE32" i="15"/>
  <c r="I33" i="15"/>
  <c r="Q33" i="15"/>
  <c r="Y33" i="15"/>
  <c r="AG33" i="15"/>
  <c r="AO33" i="15"/>
  <c r="AW33" i="15"/>
  <c r="BE33" i="15"/>
  <c r="BM33" i="15"/>
  <c r="BU33" i="15"/>
  <c r="CC33" i="15"/>
  <c r="CO33" i="15"/>
  <c r="CS33" i="15"/>
  <c r="DA33" i="15"/>
  <c r="DI33" i="15"/>
  <c r="DQ33" i="15"/>
  <c r="O34" i="15"/>
  <c r="AE34" i="15"/>
  <c r="AU34" i="15"/>
  <c r="BO34" i="15"/>
  <c r="BW34" i="15"/>
  <c r="CE34" i="15"/>
  <c r="CU34" i="15"/>
  <c r="DC34" i="15"/>
  <c r="DK34" i="15"/>
  <c r="EA34" i="15"/>
  <c r="E35" i="15"/>
  <c r="U35" i="15"/>
  <c r="AK35" i="15"/>
  <c r="AW35" i="15"/>
  <c r="BE35" i="15"/>
  <c r="BM35" i="15"/>
  <c r="CC35" i="15"/>
  <c r="CK35" i="15"/>
  <c r="CS35" i="15"/>
  <c r="DA35" i="15"/>
  <c r="DI35" i="15"/>
  <c r="DQ35" i="15"/>
  <c r="EC35" i="15"/>
  <c r="G36" i="15"/>
  <c r="O36" i="15"/>
  <c r="AE36" i="15"/>
  <c r="AQ36" i="15"/>
  <c r="BK36" i="15"/>
  <c r="BS36" i="15"/>
  <c r="CI36" i="15"/>
  <c r="CQ36" i="15"/>
  <c r="CY36" i="15"/>
  <c r="DO36" i="15"/>
  <c r="DW36" i="15"/>
  <c r="EE36" i="15"/>
  <c r="I37" i="15"/>
  <c r="Q37" i="15"/>
  <c r="Y37" i="15"/>
  <c r="AG37" i="15"/>
  <c r="AO37" i="15"/>
  <c r="AW37" i="15"/>
  <c r="BE37" i="15"/>
  <c r="BM37" i="15"/>
  <c r="BU37" i="15"/>
  <c r="CC37" i="15"/>
  <c r="CK37" i="15"/>
  <c r="CS37" i="15"/>
  <c r="DA37" i="15"/>
  <c r="DI37" i="15"/>
  <c r="DQ37" i="15"/>
  <c r="DY37" i="15"/>
  <c r="EG37" i="15"/>
  <c r="S38" i="15"/>
  <c r="AA38" i="15"/>
  <c r="AI38" i="15"/>
  <c r="AY38" i="15"/>
  <c r="BG38" i="15"/>
  <c r="BO38" i="15"/>
  <c r="CE38" i="15"/>
  <c r="CM38" i="15"/>
  <c r="CU38" i="15"/>
  <c r="DK38" i="15"/>
  <c r="DS38" i="15"/>
  <c r="EA38" i="15"/>
  <c r="E39" i="15"/>
  <c r="U39" i="15"/>
  <c r="AK39" i="15"/>
  <c r="BA39" i="15"/>
  <c r="BQ39" i="15"/>
  <c r="CG39" i="15"/>
  <c r="CW39" i="15"/>
  <c r="DM39" i="15"/>
  <c r="EC39" i="15"/>
  <c r="O40" i="15"/>
  <c r="AA40" i="15"/>
  <c r="AQ40" i="15"/>
  <c r="BG40" i="15"/>
  <c r="BW40" i="15"/>
  <c r="CM40" i="15"/>
  <c r="DC40" i="15"/>
  <c r="DS40" i="15"/>
  <c r="I41" i="15"/>
  <c r="Q41" i="15"/>
  <c r="Y41" i="15"/>
  <c r="AG41" i="15"/>
  <c r="AO41" i="15"/>
  <c r="AW41" i="15"/>
  <c r="BI41" i="15"/>
  <c r="BY41" i="15"/>
  <c r="CO41" i="15"/>
  <c r="DE41" i="15"/>
  <c r="DQ41" i="15"/>
  <c r="DY41" i="15"/>
  <c r="EG41" i="15"/>
  <c r="K42" i="15"/>
  <c r="S42" i="15"/>
  <c r="AE42" i="15"/>
  <c r="AU42" i="15"/>
  <c r="BK42" i="15"/>
  <c r="CA42" i="15"/>
  <c r="CQ42" i="15"/>
  <c r="DG42" i="15"/>
  <c r="DW42" i="15"/>
  <c r="I43" i="15"/>
  <c r="Q43" i="15"/>
  <c r="Y43" i="15"/>
  <c r="AG43" i="15"/>
  <c r="AO43" i="15"/>
  <c r="BA43" i="15"/>
  <c r="BM43" i="15"/>
  <c r="BU43" i="15"/>
  <c r="CC43" i="15"/>
  <c r="CK43" i="15"/>
  <c r="CS43" i="15"/>
  <c r="DA43" i="15"/>
  <c r="DI43" i="15"/>
  <c r="DQ43" i="15"/>
  <c r="DY43" i="15"/>
  <c r="EG43" i="15"/>
  <c r="K44" i="15"/>
  <c r="AA44" i="15"/>
  <c r="AQ44" i="15"/>
  <c r="BG44" i="15"/>
  <c r="BW44" i="15"/>
  <c r="CM44" i="15"/>
  <c r="DC44" i="15"/>
  <c r="DW44" i="15"/>
  <c r="EE44" i="15"/>
  <c r="I45" i="15"/>
  <c r="Q45" i="15"/>
  <c r="Y45" i="15"/>
  <c r="AG45" i="15"/>
  <c r="AO45" i="15"/>
  <c r="AW45" i="15"/>
  <c r="BE45" i="15"/>
  <c r="BM45" i="15"/>
  <c r="BU45" i="15"/>
  <c r="CC45" i="15"/>
  <c r="CK45" i="15"/>
  <c r="CS45" i="15"/>
  <c r="DA45" i="15"/>
  <c r="DI45" i="15"/>
  <c r="DQ45" i="15"/>
  <c r="DY45" i="15"/>
  <c r="EG45" i="15"/>
  <c r="K46" i="15"/>
  <c r="AA46" i="15"/>
  <c r="AI46" i="15"/>
  <c r="AQ46" i="15"/>
  <c r="BG46" i="15"/>
  <c r="BO46" i="15"/>
  <c r="BW46" i="15"/>
  <c r="CM46" i="15"/>
  <c r="CU46" i="15"/>
  <c r="DC46" i="15"/>
  <c r="EE46" i="15"/>
  <c r="I47" i="15"/>
  <c r="Q47" i="15"/>
  <c r="Y47" i="15"/>
  <c r="AG47" i="15"/>
  <c r="AO47" i="15"/>
  <c r="AW47" i="15"/>
  <c r="BE47" i="15"/>
  <c r="BM47" i="15"/>
  <c r="BU47" i="15"/>
  <c r="CG47" i="15"/>
  <c r="CW47" i="15"/>
  <c r="DM47" i="15"/>
  <c r="EC47" i="15"/>
  <c r="G48" i="15"/>
  <c r="W48" i="15"/>
  <c r="AE48" i="15"/>
  <c r="AM48" i="15"/>
  <c r="BC48" i="15"/>
  <c r="BK48" i="15"/>
  <c r="BS48" i="15"/>
  <c r="CI48" i="15"/>
  <c r="CQ48" i="15"/>
  <c r="CY48" i="15"/>
  <c r="DO48" i="15"/>
  <c r="DW48" i="15"/>
  <c r="EE48" i="15"/>
  <c r="I49" i="15"/>
  <c r="Q49" i="15"/>
  <c r="Y49" i="15"/>
  <c r="AG49" i="15"/>
  <c r="AO49" i="15"/>
  <c r="AW49" i="15"/>
  <c r="BM49" i="15"/>
  <c r="CC49" i="15"/>
  <c r="CS49" i="15"/>
  <c r="DI49" i="15"/>
  <c r="DY49" i="15"/>
  <c r="S50" i="15"/>
  <c r="AA50" i="15"/>
  <c r="AU50" i="15"/>
  <c r="BK50" i="15"/>
  <c r="CA50" i="15"/>
  <c r="CQ50" i="15"/>
  <c r="DG50" i="15"/>
  <c r="DW50" i="15"/>
  <c r="I51" i="15"/>
  <c r="Y51" i="15"/>
  <c r="AO51" i="15"/>
  <c r="BE51" i="15"/>
  <c r="BU51" i="15"/>
  <c r="CK51" i="15"/>
  <c r="DA51" i="15"/>
  <c r="DQ51" i="15"/>
  <c r="EG51" i="15"/>
  <c r="K52" i="15"/>
  <c r="AA52" i="15"/>
  <c r="AQ52" i="15"/>
  <c r="BG52" i="15"/>
  <c r="BW52" i="15"/>
  <c r="CM52" i="15"/>
  <c r="DC52" i="15"/>
  <c r="DS52" i="15"/>
  <c r="E53" i="15"/>
  <c r="M53" i="15"/>
  <c r="U53" i="15"/>
  <c r="AC53" i="15"/>
  <c r="AK53" i="15"/>
  <c r="AS53" i="15"/>
  <c r="BA53" i="15"/>
  <c r="BI53" i="15"/>
  <c r="BQ53" i="15"/>
  <c r="BY53" i="15"/>
  <c r="CC53" i="15"/>
  <c r="CO53" i="15"/>
  <c r="CW53" i="15"/>
  <c r="DE53" i="15"/>
  <c r="DM53" i="15"/>
  <c r="DU53" i="15"/>
  <c r="EC53" i="15"/>
  <c r="G54" i="15"/>
  <c r="W54" i="15"/>
  <c r="AA54" i="15"/>
  <c r="AQ54" i="15"/>
  <c r="AY54" i="15"/>
  <c r="BG54" i="15"/>
  <c r="BW54" i="15"/>
  <c r="CE54" i="15"/>
  <c r="CY54" i="15"/>
  <c r="DC54" i="15"/>
  <c r="DK54" i="15"/>
  <c r="DS54" i="15"/>
  <c r="I55" i="15"/>
  <c r="M55" i="15"/>
  <c r="Y55" i="15"/>
  <c r="AC55" i="15"/>
  <c r="AK55" i="15"/>
  <c r="AS55" i="15"/>
  <c r="BA55" i="15"/>
  <c r="BI55" i="15"/>
  <c r="BQ55" i="15"/>
  <c r="BY55" i="15"/>
  <c r="CG55" i="15"/>
  <c r="CO55" i="15"/>
  <c r="CW55" i="15"/>
  <c r="DQ55" i="15"/>
  <c r="EG55" i="15"/>
  <c r="S56" i="15"/>
  <c r="AI56" i="15"/>
  <c r="AY56" i="15"/>
  <c r="BO56" i="15"/>
  <c r="CA56" i="15"/>
  <c r="CI56" i="15"/>
  <c r="CY56" i="15"/>
  <c r="DG56" i="15"/>
  <c r="DO56" i="15"/>
  <c r="EE56" i="15"/>
  <c r="Q57" i="15"/>
  <c r="AG57" i="15"/>
  <c r="AW57" i="15"/>
  <c r="BM57" i="15"/>
  <c r="CC57" i="15"/>
  <c r="CS57" i="15"/>
  <c r="DI57" i="15"/>
  <c r="DU57" i="15"/>
  <c r="EC57" i="15"/>
  <c r="O58" i="15"/>
  <c r="AE58" i="15"/>
  <c r="AQ58" i="15"/>
  <c r="AY58" i="15"/>
  <c r="BO58" i="15"/>
  <c r="BW58" i="15"/>
  <c r="CE58" i="15"/>
  <c r="CU58" i="15"/>
  <c r="DC58" i="15"/>
  <c r="DK58" i="15"/>
  <c r="EA58" i="15"/>
  <c r="E59" i="15"/>
  <c r="M59" i="15"/>
  <c r="U59" i="15"/>
  <c r="AC59" i="15"/>
  <c r="AK59" i="15"/>
  <c r="AS59" i="15"/>
  <c r="BA59" i="15"/>
  <c r="BI59" i="15"/>
  <c r="BQ59" i="15"/>
  <c r="BY59" i="15"/>
  <c r="CG59" i="15"/>
  <c r="CO59" i="15"/>
  <c r="CW59" i="15"/>
  <c r="DE59" i="15"/>
  <c r="DM59" i="15"/>
  <c r="DU59" i="15"/>
  <c r="EC59" i="15"/>
  <c r="G60" i="15"/>
  <c r="O60" i="15"/>
  <c r="AA60" i="15"/>
  <c r="AQ60" i="15"/>
  <c r="BG60" i="15"/>
  <c r="BW60" i="15"/>
  <c r="CM60" i="15"/>
  <c r="DC60" i="15"/>
  <c r="DS60" i="15"/>
  <c r="E61" i="15"/>
  <c r="M61" i="15"/>
  <c r="U61" i="15"/>
  <c r="AC61" i="15"/>
  <c r="AK61" i="15"/>
  <c r="AS61" i="15"/>
  <c r="BA61" i="15"/>
  <c r="BI61" i="15"/>
  <c r="BQ61" i="15"/>
  <c r="BY61" i="15"/>
  <c r="CG61" i="15"/>
  <c r="CO61" i="15"/>
  <c r="CW61" i="15"/>
  <c r="DE61" i="15"/>
  <c r="DM61" i="15"/>
  <c r="DU61" i="15"/>
  <c r="K62" i="15"/>
  <c r="AA62" i="15"/>
  <c r="AI62" i="15"/>
  <c r="AQ62" i="15"/>
  <c r="BG62" i="15"/>
  <c r="BO62" i="15"/>
  <c r="BW62" i="15"/>
  <c r="CM62" i="15"/>
  <c r="CU62" i="15"/>
  <c r="DC62" i="15"/>
  <c r="DS62" i="15"/>
  <c r="EA62" i="15"/>
  <c r="E63" i="15"/>
  <c r="M63" i="15"/>
  <c r="U63" i="15"/>
  <c r="AC63" i="15"/>
  <c r="AK63" i="15"/>
  <c r="AS63" i="15"/>
  <c r="BA63" i="15"/>
  <c r="BI63" i="15"/>
  <c r="BQ63" i="15"/>
  <c r="CG63" i="15"/>
  <c r="CO63" i="15"/>
  <c r="CW63" i="15"/>
  <c r="DE63" i="15"/>
  <c r="DM63" i="15"/>
  <c r="DU63" i="15"/>
  <c r="EC63" i="15"/>
  <c r="G64" i="15"/>
  <c r="W64" i="15"/>
  <c r="AE64" i="15"/>
  <c r="AM64" i="15"/>
  <c r="BC64" i="15"/>
  <c r="BK64" i="15"/>
  <c r="BS64" i="15"/>
  <c r="CI64" i="15"/>
  <c r="CQ64" i="15"/>
  <c r="DK64" i="15"/>
  <c r="EA64" i="15"/>
  <c r="E65" i="15"/>
  <c r="U65" i="15"/>
  <c r="AC65" i="15"/>
  <c r="AK65" i="15"/>
  <c r="BA65" i="15"/>
  <c r="BI65" i="15"/>
  <c r="BQ65" i="15"/>
  <c r="CO65" i="15"/>
  <c r="CW65" i="15"/>
  <c r="DE65" i="15"/>
  <c r="DM65" i="15"/>
  <c r="DU65" i="15"/>
  <c r="EC65" i="15"/>
  <c r="O66" i="15"/>
  <c r="AE66" i="15"/>
  <c r="AU66" i="15"/>
  <c r="BK66" i="15"/>
  <c r="CA66" i="15"/>
  <c r="CQ66" i="15"/>
  <c r="DG66" i="15"/>
  <c r="DW66" i="15"/>
  <c r="I67" i="15"/>
  <c r="Q67" i="15"/>
  <c r="Y67" i="15"/>
  <c r="AO67" i="15"/>
  <c r="AW67" i="15"/>
  <c r="BE67" i="15"/>
  <c r="BI67" i="15"/>
  <c r="BQ67" i="15"/>
  <c r="BY67" i="15"/>
  <c r="CG67" i="15"/>
  <c r="CS67" i="15"/>
  <c r="DA67" i="15"/>
  <c r="DE67" i="15"/>
  <c r="DM67" i="15"/>
  <c r="DU67" i="15"/>
  <c r="EC67" i="15"/>
  <c r="O68" i="15"/>
  <c r="W68" i="15"/>
  <c r="AE68" i="15"/>
  <c r="AU68" i="15"/>
  <c r="BC68" i="15"/>
  <c r="BK68" i="15"/>
  <c r="CM68" i="15"/>
  <c r="DC68" i="15"/>
  <c r="DS68" i="15"/>
  <c r="E69" i="15"/>
  <c r="M69" i="15"/>
  <c r="AC69" i="15"/>
  <c r="AK69" i="15"/>
  <c r="AS69" i="15"/>
  <c r="BM69" i="15"/>
  <c r="CC69" i="15"/>
  <c r="CK69" i="15"/>
  <c r="CS69" i="15"/>
  <c r="DI69" i="15"/>
  <c r="DU69" i="15"/>
  <c r="G70" i="15"/>
  <c r="W70" i="15"/>
  <c r="AM70" i="15"/>
  <c r="BC70" i="15"/>
  <c r="BS70" i="15"/>
  <c r="CI70" i="15"/>
  <c r="DC70" i="15"/>
  <c r="DK70" i="15"/>
  <c r="DS70" i="15"/>
  <c r="E71" i="15"/>
  <c r="M71" i="15"/>
  <c r="U71" i="15"/>
  <c r="AK71" i="15"/>
  <c r="AS71" i="15"/>
  <c r="BI71" i="15"/>
  <c r="BQ71" i="15"/>
  <c r="BY71" i="15"/>
  <c r="CO71" i="15"/>
  <c r="CW71" i="15"/>
  <c r="DE71" i="15"/>
  <c r="DM71" i="15"/>
  <c r="EC71" i="15"/>
  <c r="G72" i="15"/>
  <c r="O72" i="15"/>
  <c r="W72" i="15"/>
  <c r="AM72" i="15"/>
  <c r="AU72" i="15"/>
  <c r="BO72" i="15"/>
  <c r="BS72" i="15"/>
  <c r="CA72" i="15"/>
  <c r="CI72" i="15"/>
  <c r="CY72" i="15"/>
  <c r="DG72" i="15"/>
  <c r="DO72" i="15"/>
  <c r="EE72" i="15"/>
  <c r="I73" i="15"/>
  <c r="Y73" i="15"/>
  <c r="AG73" i="15"/>
  <c r="BE73" i="15"/>
  <c r="BM73" i="15"/>
  <c r="BU73" i="15"/>
  <c r="CK73" i="15"/>
  <c r="CS73" i="15"/>
  <c r="DA73" i="15"/>
  <c r="DQ73" i="15"/>
  <c r="DU73" i="15"/>
  <c r="EC73" i="15"/>
  <c r="O74" i="15"/>
  <c r="AE74" i="15"/>
  <c r="AY74" i="15"/>
  <c r="BK74" i="15"/>
  <c r="CA74" i="15"/>
  <c r="CQ74" i="15"/>
  <c r="DK74" i="15"/>
  <c r="EA74" i="15"/>
  <c r="M75" i="15"/>
  <c r="U75" i="15"/>
  <c r="AC75" i="15"/>
  <c r="AS75" i="15"/>
  <c r="BA75" i="15"/>
  <c r="BI75" i="15"/>
  <c r="BQ75" i="15"/>
  <c r="CG75" i="15"/>
  <c r="CO75" i="15"/>
  <c r="DM75" i="15"/>
  <c r="DU75" i="15"/>
  <c r="EC75" i="15"/>
  <c r="G76" i="15"/>
  <c r="O76" i="15"/>
  <c r="AA76" i="15"/>
  <c r="AM76" i="15"/>
  <c r="AQ76" i="15"/>
  <c r="BG76" i="15"/>
  <c r="BK76" i="15"/>
  <c r="BS76" i="15"/>
  <c r="BW76" i="15"/>
  <c r="CA76" i="15"/>
  <c r="CM76" i="15"/>
  <c r="CQ76" i="15"/>
  <c r="CY76" i="15"/>
  <c r="DC76" i="15"/>
  <c r="DG76" i="15"/>
  <c r="DS76" i="15"/>
  <c r="DW76" i="15"/>
  <c r="EE76" i="15"/>
  <c r="I77" i="15"/>
  <c r="M77" i="15"/>
  <c r="Q77" i="15"/>
  <c r="U77" i="15"/>
  <c r="AC77" i="15"/>
  <c r="AG77" i="15"/>
  <c r="AO77" i="15"/>
  <c r="AS77" i="15"/>
  <c r="AW77" i="15"/>
  <c r="BA77" i="15"/>
  <c r="BE77" i="15"/>
  <c r="BQ77" i="15"/>
  <c r="BU77" i="15"/>
  <c r="BY77" i="15"/>
  <c r="CC77" i="15"/>
  <c r="CG77" i="15"/>
  <c r="CK77" i="15"/>
  <c r="CW77" i="15"/>
  <c r="DA77" i="15"/>
  <c r="DE77" i="15"/>
  <c r="DI77" i="15"/>
  <c r="DM77" i="15"/>
  <c r="DQ77" i="15"/>
  <c r="EC77" i="15"/>
  <c r="EG77" i="15"/>
  <c r="G78" i="15"/>
  <c r="K78" i="15"/>
  <c r="O78" i="15"/>
  <c r="W78" i="15"/>
  <c r="AA78" i="15"/>
  <c r="AE78" i="15"/>
  <c r="AI78" i="15"/>
  <c r="AM78" i="15"/>
  <c r="AQ78" i="15"/>
  <c r="AU78" i="15"/>
  <c r="BC78" i="15"/>
  <c r="BG78" i="15"/>
  <c r="BK78" i="15"/>
  <c r="BO78" i="15"/>
  <c r="BS78" i="15"/>
  <c r="BW78" i="15"/>
  <c r="CA78" i="15"/>
  <c r="CI78" i="15"/>
  <c r="CM78" i="15"/>
  <c r="CQ78" i="15"/>
  <c r="CU78" i="15"/>
  <c r="CY78" i="15"/>
  <c r="DK78" i="15"/>
  <c r="DO78" i="15"/>
  <c r="DW78" i="15"/>
  <c r="EA78" i="15"/>
  <c r="EE78" i="15"/>
  <c r="E79" i="15"/>
  <c r="I79" i="15"/>
  <c r="M79" i="15"/>
  <c r="Q79" i="15"/>
  <c r="AG79" i="15"/>
  <c r="AK79" i="15"/>
  <c r="AO79" i="15"/>
  <c r="AS79" i="15"/>
  <c r="AW79" i="15"/>
  <c r="BI79" i="15"/>
  <c r="BM79" i="15"/>
  <c r="BQ79" i="15"/>
  <c r="BU79" i="15"/>
  <c r="BY79" i="15"/>
  <c r="CC79" i="15"/>
  <c r="CO79" i="15"/>
  <c r="CS79" i="15"/>
  <c r="CW79" i="15"/>
  <c r="DA79" i="15"/>
  <c r="DE79" i="15"/>
  <c r="DI79" i="15"/>
  <c r="DU79" i="15"/>
  <c r="DY79" i="15"/>
  <c r="EC79" i="15"/>
  <c r="EG79" i="15"/>
  <c r="O80" i="15"/>
  <c r="S80" i="15"/>
  <c r="AA80" i="15"/>
  <c r="AE80" i="15"/>
  <c r="AI80" i="15"/>
  <c r="AU80" i="15"/>
  <c r="AY80" i="15"/>
  <c r="BG80" i="15"/>
  <c r="BK80" i="15"/>
  <c r="BO80" i="15"/>
  <c r="CA80" i="15"/>
  <c r="CE80" i="15"/>
  <c r="CM80" i="15"/>
  <c r="CQ80" i="15"/>
  <c r="CU80" i="15"/>
  <c r="DC80" i="15"/>
  <c r="DG80" i="15"/>
  <c r="DK80" i="15"/>
  <c r="DS80" i="15"/>
  <c r="DW80" i="15"/>
  <c r="EA80" i="15"/>
  <c r="E81" i="15"/>
  <c r="I81" i="15"/>
  <c r="Q81" i="15"/>
  <c r="U81" i="15"/>
  <c r="Y81" i="15"/>
  <c r="AC81" i="15"/>
  <c r="AG81" i="15"/>
  <c r="AK81" i="15"/>
  <c r="AO81" i="15"/>
  <c r="BA81" i="15"/>
  <c r="BE81" i="15"/>
  <c r="BI81" i="15"/>
  <c r="BM81" i="15"/>
  <c r="BQ81" i="15"/>
  <c r="BU81" i="15"/>
  <c r="CC81" i="15"/>
  <c r="CK81" i="15"/>
  <c r="CO81" i="15"/>
  <c r="CS81" i="15"/>
  <c r="CW81" i="15"/>
  <c r="DA81" i="15"/>
  <c r="DI81" i="15"/>
  <c r="DQ81" i="15"/>
  <c r="DU81" i="15"/>
  <c r="DY81" i="15"/>
  <c r="EC81" i="15"/>
  <c r="G82" i="15"/>
  <c r="K82" i="15"/>
  <c r="O82" i="15"/>
  <c r="W82" i="15"/>
  <c r="AA82" i="15"/>
  <c r="AE82" i="15"/>
  <c r="AQ82" i="15"/>
  <c r="AU82" i="15"/>
  <c r="BC82" i="15"/>
  <c r="BG82" i="15"/>
  <c r="BK82" i="15"/>
  <c r="BW82" i="15"/>
  <c r="CA82" i="15"/>
  <c r="CI82" i="15"/>
  <c r="CM82" i="15"/>
  <c r="CQ82" i="15"/>
  <c r="DC82" i="15"/>
  <c r="DG82" i="15"/>
  <c r="DO82" i="15"/>
  <c r="DS82" i="15"/>
  <c r="DW82" i="15"/>
  <c r="E83" i="15"/>
  <c r="I83" i="15"/>
  <c r="Q83" i="15"/>
  <c r="U83" i="15"/>
  <c r="Y83" i="15"/>
  <c r="AC83" i="15"/>
  <c r="AK83" i="15"/>
  <c r="AO83" i="15"/>
  <c r="AW83" i="15"/>
  <c r="BA83" i="15"/>
  <c r="BE83" i="15"/>
  <c r="BI83" i="15"/>
  <c r="BQ83" i="15"/>
  <c r="BU83" i="15"/>
  <c r="CC83" i="15"/>
  <c r="CG83" i="15"/>
  <c r="CK83" i="15"/>
  <c r="CO83" i="15"/>
  <c r="CW83" i="15"/>
  <c r="DA83" i="15"/>
  <c r="DI83" i="15"/>
  <c r="DM83" i="15"/>
  <c r="DQ83" i="15"/>
  <c r="DU83" i="15"/>
  <c r="EC83" i="15"/>
  <c r="EG83" i="15"/>
  <c r="G84" i="15"/>
  <c r="K84" i="15"/>
  <c r="S84" i="15"/>
  <c r="W84" i="15"/>
  <c r="AA84" i="15"/>
  <c r="AM84" i="15"/>
  <c r="AQ84" i="15"/>
  <c r="AY84" i="15"/>
  <c r="BC84" i="15"/>
  <c r="BG84" i="15"/>
  <c r="BS84" i="15"/>
  <c r="BW84" i="15"/>
  <c r="CE84" i="15"/>
  <c r="CI84" i="15"/>
  <c r="CM84" i="15"/>
  <c r="CY84" i="15"/>
  <c r="DC84" i="15"/>
  <c r="DK84" i="15"/>
  <c r="DO84" i="15"/>
  <c r="DS84" i="15"/>
  <c r="EE84" i="15"/>
  <c r="I85" i="15"/>
  <c r="M85" i="15"/>
  <c r="Q85" i="15"/>
  <c r="Y85" i="15"/>
  <c r="AC85" i="15"/>
  <c r="AG85" i="15"/>
  <c r="AK85" i="15"/>
  <c r="AS85" i="15"/>
  <c r="AW85" i="15"/>
  <c r="BE85" i="15"/>
  <c r="BI85" i="15"/>
  <c r="BM85" i="15"/>
  <c r="BU85" i="15"/>
  <c r="BY85" i="15"/>
  <c r="CC85" i="15"/>
  <c r="CG85" i="15"/>
  <c r="CO85" i="15"/>
  <c r="CS85" i="15"/>
  <c r="CW85" i="15"/>
  <c r="DE85" i="15"/>
  <c r="DI85" i="15"/>
  <c r="DQ85" i="15"/>
  <c r="DU85" i="15"/>
  <c r="DY85" i="15"/>
  <c r="EC85" i="15"/>
  <c r="G86" i="15"/>
  <c r="O86" i="15"/>
  <c r="S86" i="15"/>
  <c r="W86" i="15"/>
  <c r="AI86" i="15"/>
  <c r="AM86" i="15"/>
  <c r="AU86" i="15"/>
  <c r="AY86" i="15"/>
  <c r="BC86" i="15"/>
  <c r="BO86" i="15"/>
  <c r="BS86" i="15"/>
  <c r="CA86" i="15"/>
  <c r="CE86" i="15"/>
  <c r="CI86" i="15"/>
  <c r="CU86" i="15"/>
  <c r="CY86" i="15"/>
  <c r="DG86" i="15"/>
  <c r="DK86" i="15"/>
  <c r="DO86" i="15"/>
  <c r="EA86" i="15"/>
  <c r="EE86" i="15"/>
  <c r="E87" i="15"/>
  <c r="I87" i="15"/>
  <c r="M87" i="15"/>
  <c r="Q87" i="15"/>
  <c r="AC87" i="15"/>
  <c r="AG87" i="15"/>
  <c r="AK87" i="15"/>
  <c r="AO87" i="15"/>
  <c r="AS87" i="15"/>
  <c r="BA87" i="15"/>
  <c r="BE87" i="15"/>
  <c r="BM87" i="15"/>
  <c r="BQ87" i="15"/>
  <c r="BU87" i="15"/>
  <c r="BY87" i="15"/>
  <c r="CC87" i="15"/>
  <c r="CK87" i="15"/>
  <c r="CS87" i="15"/>
  <c r="CW87" i="15"/>
  <c r="DA87" i="15"/>
  <c r="DE87" i="15"/>
  <c r="DM87" i="15"/>
  <c r="DQ87" i="15"/>
  <c r="DY87" i="15"/>
  <c r="EC87" i="15"/>
  <c r="EG87" i="15"/>
  <c r="K88" i="15"/>
  <c r="O88" i="15"/>
  <c r="S88" i="15"/>
  <c r="AE88" i="15"/>
  <c r="AI88" i="15"/>
  <c r="AQ88" i="15"/>
  <c r="AU88" i="15"/>
  <c r="AY88" i="15"/>
  <c r="BK88" i="15"/>
  <c r="BO88" i="15"/>
  <c r="BW88" i="15"/>
  <c r="CA88" i="15"/>
  <c r="CE88" i="15"/>
  <c r="CQ88" i="15"/>
  <c r="CU88" i="15"/>
  <c r="DC88" i="15"/>
  <c r="DG88" i="15"/>
  <c r="DK88" i="15"/>
  <c r="DW88" i="15"/>
  <c r="EA88" i="15"/>
  <c r="E89" i="15"/>
  <c r="I89" i="15"/>
  <c r="U89" i="15"/>
  <c r="Y89" i="15"/>
  <c r="AC89" i="15"/>
  <c r="AG89" i="15"/>
  <c r="AK89" i="15"/>
  <c r="AO89" i="15"/>
  <c r="BA89" i="15"/>
  <c r="BE89" i="15"/>
  <c r="BI89" i="15"/>
  <c r="BM89" i="15"/>
  <c r="BQ89" i="15"/>
  <c r="BY89" i="15"/>
  <c r="CC89" i="15"/>
  <c r="CK89" i="15"/>
  <c r="CO89" i="15"/>
  <c r="CS89" i="15"/>
  <c r="CW89" i="15"/>
  <c r="DE89" i="15"/>
  <c r="DI89" i="15"/>
  <c r="DQ89" i="15"/>
  <c r="DU89" i="15"/>
  <c r="DY89" i="15"/>
  <c r="EC89" i="15"/>
  <c r="G90" i="15"/>
  <c r="K90" i="15"/>
  <c r="O90" i="15"/>
  <c r="AA90" i="15"/>
  <c r="AE90" i="15"/>
  <c r="AM90" i="15"/>
  <c r="AQ90" i="15"/>
  <c r="AU90" i="15"/>
  <c r="BG90" i="15"/>
  <c r="BK90" i="15"/>
  <c r="BS90" i="15"/>
  <c r="BW90" i="15"/>
  <c r="CA90" i="15"/>
  <c r="CM90" i="15"/>
  <c r="CQ90" i="15"/>
  <c r="CY90" i="15"/>
  <c r="DC90" i="15"/>
  <c r="DG90" i="15"/>
  <c r="DS90" i="15"/>
  <c r="DW90" i="15"/>
  <c r="EE90" i="15"/>
  <c r="E91" i="15"/>
  <c r="I91" i="15"/>
  <c r="M91" i="15"/>
  <c r="U91" i="15"/>
  <c r="Y91" i="15"/>
  <c r="AG91" i="15"/>
  <c r="AK91" i="15"/>
  <c r="AO91" i="15"/>
  <c r="AS91" i="15"/>
  <c r="BA91" i="15"/>
  <c r="BE91" i="15"/>
  <c r="BM91" i="15"/>
  <c r="BQ91" i="15"/>
  <c r="BU91" i="15"/>
  <c r="BY91" i="15"/>
  <c r="CG91" i="15"/>
  <c r="CK91" i="15"/>
  <c r="CS91" i="15"/>
  <c r="CW91" i="15"/>
  <c r="DA91" i="15"/>
  <c r="DE91" i="15"/>
  <c r="DI91" i="15"/>
  <c r="DU91" i="15"/>
  <c r="DY91" i="15"/>
  <c r="EC91" i="15"/>
  <c r="EG91" i="15"/>
  <c r="G92" i="15"/>
  <c r="K92" i="15"/>
  <c r="W92" i="15"/>
  <c r="AA92" i="15"/>
  <c r="AI92" i="15"/>
  <c r="AM92" i="15"/>
  <c r="AQ92" i="15"/>
  <c r="BC92" i="15"/>
  <c r="BG92" i="15"/>
  <c r="BO92" i="15"/>
  <c r="BS92" i="15"/>
  <c r="BW92" i="15"/>
  <c r="CI92" i="15"/>
  <c r="CM92" i="15"/>
  <c r="CU92" i="15"/>
  <c r="CY92" i="15"/>
  <c r="DC92" i="15"/>
  <c r="DO92" i="15"/>
  <c r="DS92" i="15"/>
  <c r="EA92" i="15"/>
  <c r="EE92" i="15"/>
  <c r="E93" i="15"/>
  <c r="I93" i="15"/>
  <c r="Q93" i="15"/>
  <c r="Y93" i="15"/>
  <c r="AC93" i="15"/>
  <c r="AG93" i="15"/>
  <c r="AK93" i="15"/>
  <c r="AO93" i="15"/>
  <c r="BA93" i="15"/>
  <c r="BE93" i="15"/>
  <c r="BI93" i="15"/>
  <c r="BM93" i="15"/>
  <c r="BQ93" i="15"/>
  <c r="BU93" i="15"/>
  <c r="CG93" i="15"/>
  <c r="CK93" i="15"/>
  <c r="CO93" i="15"/>
  <c r="CS93" i="15"/>
  <c r="CW93" i="15"/>
  <c r="DA93" i="15"/>
  <c r="DM93" i="15"/>
  <c r="DQ93" i="15"/>
  <c r="DU93" i="15"/>
  <c r="DY93" i="15"/>
  <c r="EC93" i="15"/>
  <c r="EG93" i="15"/>
  <c r="G94" i="15"/>
  <c r="S94" i="15"/>
  <c r="W94" i="15"/>
  <c r="AE94" i="15"/>
  <c r="AI94" i="15"/>
  <c r="AM94" i="15"/>
  <c r="AY94" i="15"/>
  <c r="BC94" i="15"/>
  <c r="BK94" i="15"/>
  <c r="BO94" i="15"/>
  <c r="BS94" i="15"/>
  <c r="CE94" i="15"/>
  <c r="CI94" i="15"/>
  <c r="CQ94" i="15"/>
  <c r="CU94" i="15"/>
  <c r="CY94" i="15"/>
  <c r="DK94" i="15"/>
  <c r="DO94" i="15"/>
  <c r="DW94" i="15"/>
  <c r="EA94" i="15"/>
  <c r="EE94" i="15"/>
  <c r="I95" i="15"/>
  <c r="M95" i="15"/>
  <c r="Q95" i="15"/>
  <c r="U95" i="15"/>
  <c r="AC95" i="15"/>
  <c r="AG95" i="15"/>
  <c r="AO95" i="15"/>
  <c r="AS95" i="15"/>
  <c r="AW95" i="15"/>
  <c r="BA95" i="15"/>
  <c r="BI95" i="15"/>
  <c r="BM95" i="15"/>
  <c r="BU95" i="15"/>
  <c r="BY95" i="15"/>
  <c r="CC95" i="15"/>
  <c r="CG95" i="15"/>
  <c r="CO95" i="15"/>
  <c r="CS95" i="15"/>
  <c r="DA95" i="15"/>
  <c r="DE95" i="15"/>
  <c r="DI95" i="15"/>
  <c r="DM95" i="15"/>
  <c r="DU95" i="15"/>
  <c r="DY95" i="15"/>
  <c r="EC95" i="15"/>
  <c r="O96" i="15"/>
  <c r="S96" i="15"/>
  <c r="AA96" i="15"/>
  <c r="AE96" i="15"/>
  <c r="AI96" i="15"/>
  <c r="AU96" i="15"/>
  <c r="AY96" i="15"/>
  <c r="BG96" i="15"/>
  <c r="BK96" i="15"/>
  <c r="BO96" i="15"/>
  <c r="CA96" i="15"/>
  <c r="CE96" i="15"/>
  <c r="CM96" i="15"/>
  <c r="CQ96" i="15"/>
  <c r="CU96" i="15"/>
  <c r="DG96" i="15"/>
  <c r="DK96" i="15"/>
  <c r="DS96" i="15"/>
  <c r="DW96" i="15"/>
  <c r="EA96" i="15"/>
  <c r="E97" i="15"/>
  <c r="I97" i="15"/>
  <c r="M97" i="15"/>
  <c r="Q97" i="15"/>
  <c r="AC97" i="15"/>
  <c r="AG97" i="15"/>
  <c r="AK97" i="15"/>
  <c r="AO97" i="15"/>
  <c r="AS97" i="15"/>
  <c r="AW97" i="15"/>
  <c r="BI97" i="15"/>
  <c r="BM97" i="15"/>
  <c r="BQ97" i="15"/>
  <c r="BU97" i="15"/>
  <c r="BY97" i="15"/>
  <c r="CC97" i="15"/>
  <c r="CO97" i="15"/>
  <c r="CS97" i="15"/>
  <c r="CW97" i="15"/>
  <c r="DA97" i="15"/>
  <c r="DE97" i="15"/>
  <c r="DI97" i="15"/>
  <c r="DU97" i="15"/>
  <c r="DY97" i="15"/>
  <c r="EC97" i="15"/>
  <c r="EG97" i="15"/>
  <c r="K98" i="15"/>
  <c r="O98" i="15"/>
  <c r="W98" i="15"/>
  <c r="AA98" i="15"/>
  <c r="AE98" i="15"/>
  <c r="AQ98" i="15"/>
  <c r="AU98" i="15"/>
  <c r="BC98" i="15"/>
  <c r="BG98" i="15"/>
  <c r="BK98" i="15"/>
  <c r="BW98" i="15"/>
  <c r="CA98" i="15"/>
  <c r="CI98" i="15"/>
  <c r="CM98" i="15"/>
  <c r="CQ98" i="15"/>
  <c r="DC98" i="15"/>
  <c r="DG98" i="15"/>
  <c r="DO98" i="15"/>
  <c r="DS98" i="15"/>
  <c r="DW98" i="15"/>
  <c r="E99" i="15"/>
  <c r="M99" i="15"/>
  <c r="Q99" i="15"/>
  <c r="Y99" i="15"/>
  <c r="AC99" i="15"/>
  <c r="AG99" i="15"/>
  <c r="AK99" i="15"/>
  <c r="AO99" i="15"/>
  <c r="BA99" i="15"/>
  <c r="BE99" i="15"/>
  <c r="BI99" i="15"/>
  <c r="BM99" i="15"/>
  <c r="BQ99" i="15"/>
  <c r="BU99" i="15"/>
  <c r="CG99" i="15"/>
  <c r="CK99" i="15"/>
  <c r="CO99" i="15"/>
  <c r="CS99" i="15"/>
  <c r="CW99" i="15"/>
  <c r="DA99" i="15"/>
  <c r="DM99" i="15"/>
  <c r="DQ99" i="15"/>
  <c r="DU99" i="15"/>
  <c r="DY99" i="15"/>
  <c r="EC99" i="15"/>
  <c r="G100" i="15"/>
  <c r="S100" i="15"/>
  <c r="W100" i="15"/>
  <c r="AE100" i="15"/>
  <c r="AI100" i="15"/>
  <c r="AM100" i="15"/>
  <c r="AY100" i="15"/>
  <c r="BC100" i="15"/>
  <c r="BK100" i="15"/>
  <c r="BO100" i="15"/>
  <c r="BS100" i="15"/>
  <c r="CE100" i="15"/>
  <c r="CI100" i="15"/>
  <c r="CQ100" i="15"/>
  <c r="CU100" i="15"/>
  <c r="CY100" i="15"/>
  <c r="DK100" i="15"/>
  <c r="DO100" i="15"/>
  <c r="DW100" i="15"/>
  <c r="EA100" i="15"/>
  <c r="EE100" i="15"/>
  <c r="E101" i="15"/>
  <c r="I101" i="15"/>
  <c r="Q101" i="15"/>
  <c r="U101" i="15"/>
  <c r="Y101" i="15"/>
  <c r="AC101" i="15"/>
  <c r="AG101" i="15"/>
  <c r="AS101" i="15"/>
  <c r="AW101" i="15"/>
  <c r="BA101" i="15"/>
  <c r="BE101" i="15"/>
  <c r="BI101" i="15"/>
  <c r="BM101" i="15"/>
  <c r="BY101" i="15"/>
  <c r="CC101" i="15"/>
  <c r="CG101" i="15"/>
  <c r="CK101" i="15"/>
  <c r="CO101" i="15"/>
  <c r="CS101" i="15"/>
  <c r="DE101" i="15"/>
  <c r="DI101" i="15"/>
  <c r="DM101" i="15"/>
  <c r="DQ101" i="15"/>
  <c r="DU101" i="15"/>
  <c r="DY101" i="15"/>
  <c r="EG101" i="15"/>
  <c r="O102" i="15"/>
  <c r="S102" i="15"/>
  <c r="AA102" i="15"/>
  <c r="AE102" i="15"/>
  <c r="AI102" i="15"/>
  <c r="AU102" i="15"/>
  <c r="AY102" i="15"/>
  <c r="BG102" i="15"/>
  <c r="BK102" i="15"/>
  <c r="BO102" i="15"/>
  <c r="CA102" i="15"/>
  <c r="CE102" i="15"/>
  <c r="CM102" i="15"/>
  <c r="CQ102" i="15"/>
  <c r="CU102" i="15"/>
  <c r="DG102" i="15"/>
  <c r="DK102" i="15"/>
  <c r="DS102" i="15"/>
  <c r="DW102" i="15"/>
  <c r="EA102" i="15"/>
  <c r="E103" i="15"/>
  <c r="I103" i="15"/>
  <c r="M103" i="15"/>
  <c r="Q103" i="15"/>
  <c r="U103" i="15"/>
  <c r="Y103" i="15"/>
  <c r="AK103" i="15"/>
  <c r="AO103" i="15"/>
  <c r="AS103" i="15"/>
  <c r="AW103" i="15"/>
  <c r="BA103" i="15"/>
  <c r="BE103" i="15"/>
  <c r="BQ103" i="15"/>
  <c r="BU103" i="15"/>
  <c r="BY103" i="15"/>
  <c r="CC103" i="15"/>
  <c r="CG103" i="15"/>
  <c r="CO103" i="15"/>
  <c r="CW103" i="15"/>
  <c r="DA103" i="15"/>
  <c r="DE103" i="15"/>
  <c r="DI103" i="15"/>
  <c r="DQ103" i="15"/>
  <c r="DY103" i="15"/>
  <c r="EC103" i="15"/>
  <c r="K104" i="15"/>
  <c r="O104" i="15"/>
  <c r="W104" i="15"/>
  <c r="AA104" i="15"/>
  <c r="AE104" i="15"/>
  <c r="AQ104" i="15"/>
  <c r="AU104" i="15"/>
  <c r="BC104" i="15"/>
  <c r="BG104" i="15"/>
  <c r="BK104" i="15"/>
  <c r="BW104" i="15"/>
  <c r="CA104" i="15"/>
  <c r="CI104" i="15"/>
  <c r="CM104" i="15"/>
  <c r="CQ104" i="15"/>
  <c r="DC104" i="15"/>
  <c r="DG104" i="15"/>
  <c r="DO104" i="15"/>
  <c r="DS104" i="15"/>
  <c r="DW104" i="15"/>
  <c r="E105" i="15"/>
  <c r="I105" i="15"/>
  <c r="M105" i="15"/>
  <c r="Q105" i="15"/>
  <c r="U105" i="15"/>
  <c r="AG105" i="15"/>
  <c r="AK105" i="15"/>
  <c r="AO105" i="15"/>
  <c r="AS105" i="15"/>
  <c r="AW105" i="15"/>
  <c r="BE105" i="15"/>
  <c r="BI105" i="15"/>
  <c r="BQ105" i="15"/>
  <c r="BU105" i="15"/>
  <c r="BY105" i="15"/>
  <c r="CC105" i="15"/>
  <c r="CG105" i="15"/>
  <c r="CS105" i="15"/>
  <c r="CW105" i="15"/>
  <c r="DA105" i="15"/>
  <c r="DE105" i="15"/>
  <c r="DI105" i="15"/>
  <c r="DM105" i="15"/>
  <c r="DY105" i="15"/>
  <c r="EC105" i="15"/>
  <c r="EG105" i="15"/>
  <c r="G106" i="15"/>
  <c r="K106" i="15"/>
  <c r="S106" i="15"/>
  <c r="W106" i="15"/>
  <c r="AA106" i="15"/>
  <c r="AM106" i="15"/>
  <c r="AQ106" i="15"/>
  <c r="AY106" i="15"/>
  <c r="BC106" i="15"/>
  <c r="BG106" i="15"/>
  <c r="BS106" i="15"/>
  <c r="BW106" i="15"/>
  <c r="CE106" i="15"/>
  <c r="CI106" i="15"/>
  <c r="CM106" i="15"/>
  <c r="CY106" i="15"/>
  <c r="DC106" i="15"/>
  <c r="DK106" i="15"/>
  <c r="DO106" i="15"/>
  <c r="DS106" i="15"/>
  <c r="EE106" i="15"/>
  <c r="E107" i="15"/>
  <c r="I107" i="15"/>
  <c r="Q107" i="15"/>
  <c r="U107" i="15"/>
  <c r="Y107" i="15"/>
  <c r="AG107" i="15"/>
  <c r="AK107" i="15"/>
  <c r="AS107" i="15"/>
  <c r="AW107" i="15"/>
  <c r="BA107" i="15"/>
  <c r="BE107" i="15"/>
  <c r="BM107" i="15"/>
  <c r="BQ107" i="15"/>
  <c r="BY107" i="15"/>
  <c r="CC107" i="15"/>
  <c r="CG107" i="15"/>
  <c r="CK107" i="15"/>
  <c r="CS107" i="15"/>
  <c r="CW107" i="15"/>
  <c r="DE107" i="15"/>
  <c r="DI107" i="15"/>
  <c r="DM107" i="15"/>
  <c r="DQ107" i="15"/>
  <c r="DY107" i="15"/>
  <c r="EC107" i="15"/>
  <c r="EG107" i="15"/>
  <c r="G108" i="15"/>
  <c r="O108" i="15"/>
  <c r="S108" i="15"/>
  <c r="W108" i="15"/>
  <c r="AI108" i="15"/>
  <c r="AM108" i="15"/>
  <c r="AU108" i="15"/>
  <c r="AY108" i="15"/>
  <c r="BC108" i="15"/>
  <c r="BO108" i="15"/>
  <c r="BS108" i="15"/>
  <c r="CA108" i="15"/>
  <c r="CE108" i="15"/>
  <c r="CI108" i="15"/>
  <c r="CU108" i="15"/>
  <c r="CY108" i="15"/>
  <c r="DG108" i="15"/>
  <c r="DK108" i="15"/>
  <c r="DO108" i="15"/>
  <c r="EA108" i="15"/>
  <c r="EE108" i="15"/>
  <c r="E109" i="15"/>
  <c r="Q109" i="15"/>
  <c r="U109" i="15"/>
  <c r="Y109" i="15"/>
  <c r="AC109" i="15"/>
  <c r="AG109" i="15"/>
  <c r="AO109" i="15"/>
  <c r="AS109" i="15"/>
  <c r="BA109" i="15"/>
  <c r="BE109" i="15"/>
  <c r="BI109" i="15"/>
  <c r="BM109" i="15"/>
  <c r="BU109" i="15"/>
  <c r="BY109" i="15"/>
  <c r="CG109" i="15"/>
  <c r="CK109" i="15"/>
  <c r="CO109" i="15"/>
  <c r="CS109" i="15"/>
  <c r="DA109" i="15"/>
  <c r="DE109" i="15"/>
  <c r="DM109" i="15"/>
  <c r="DQ109" i="15"/>
  <c r="DU109" i="15"/>
  <c r="DY109" i="15"/>
  <c r="EG109" i="15"/>
  <c r="K110" i="15"/>
  <c r="O110" i="15"/>
  <c r="S110" i="15"/>
  <c r="AE110" i="15"/>
  <c r="AI110" i="15"/>
  <c r="AQ110" i="15"/>
  <c r="AU110" i="15"/>
  <c r="AY110" i="15"/>
  <c r="BK110" i="15"/>
  <c r="BO110" i="15"/>
  <c r="BW110" i="15"/>
  <c r="CA110" i="15"/>
  <c r="CE110" i="15"/>
  <c r="CQ110" i="15"/>
  <c r="CU110" i="15"/>
  <c r="DC110" i="15"/>
  <c r="DG110" i="15"/>
  <c r="DK110" i="15"/>
  <c r="DW110" i="15"/>
  <c r="EA110" i="15"/>
  <c r="I111" i="15"/>
  <c r="M111" i="15"/>
  <c r="Q111" i="15"/>
  <c r="U111" i="15"/>
  <c r="Y111" i="15"/>
  <c r="AC111" i="15"/>
  <c r="AK111" i="15"/>
  <c r="AS111" i="15"/>
  <c r="AW111" i="15"/>
  <c r="BA111" i="15"/>
  <c r="BE111" i="15"/>
  <c r="BI111" i="15"/>
  <c r="BQ111" i="15"/>
  <c r="BY111" i="15"/>
  <c r="CC111" i="15"/>
  <c r="CG111" i="15"/>
  <c r="CK111" i="15"/>
  <c r="CO111" i="15"/>
  <c r="DA111" i="15"/>
  <c r="DE111" i="15"/>
  <c r="DI111" i="15"/>
  <c r="DM111" i="15"/>
  <c r="DQ111" i="15"/>
  <c r="DY111" i="15"/>
  <c r="EC111" i="15"/>
  <c r="G112" i="15"/>
  <c r="K112" i="15"/>
  <c r="O112" i="15"/>
  <c r="AA112" i="15"/>
  <c r="AE112" i="15"/>
  <c r="AM112" i="15"/>
  <c r="AQ112" i="15"/>
  <c r="AU112" i="15"/>
  <c r="BG112" i="15"/>
  <c r="BK112" i="15"/>
  <c r="BS112" i="15"/>
  <c r="BW112" i="15"/>
  <c r="CA112" i="15"/>
  <c r="CM112" i="15"/>
  <c r="CQ112" i="15"/>
  <c r="CY112" i="15"/>
  <c r="DC112" i="15"/>
  <c r="DG112" i="15"/>
  <c r="DS112" i="15"/>
  <c r="DW112" i="15"/>
  <c r="EE112" i="15"/>
  <c r="E113" i="15"/>
  <c r="I113" i="15"/>
  <c r="M113" i="15"/>
  <c r="Q113" i="15"/>
  <c r="U113" i="15"/>
  <c r="AG113" i="15"/>
  <c r="AK113" i="15"/>
  <c r="AO113" i="15"/>
  <c r="AS113" i="15"/>
  <c r="AW113" i="15"/>
  <c r="BA113" i="15"/>
  <c r="BM113" i="15"/>
  <c r="BQ113" i="15"/>
  <c r="BU113" i="15"/>
  <c r="BY113" i="15"/>
  <c r="CC113" i="15"/>
  <c r="CG113" i="15"/>
  <c r="CS113" i="15"/>
  <c r="CW113" i="15"/>
  <c r="DA113" i="15"/>
  <c r="DE113" i="15"/>
  <c r="DI113" i="15"/>
  <c r="DQ113" i="15"/>
  <c r="DU113" i="15"/>
  <c r="EC113" i="15"/>
  <c r="EG113" i="15"/>
  <c r="G114" i="15"/>
  <c r="K114" i="15"/>
  <c r="W114" i="15"/>
  <c r="AA114" i="15"/>
  <c r="AI114" i="15"/>
  <c r="AM114" i="15"/>
  <c r="AQ114" i="15"/>
  <c r="BC114" i="15"/>
  <c r="BG114" i="15"/>
  <c r="BO114" i="15"/>
  <c r="BS114" i="15"/>
  <c r="BW114" i="15"/>
  <c r="CI114" i="15"/>
  <c r="CM114" i="15"/>
  <c r="CU114" i="15"/>
  <c r="CY114" i="15"/>
  <c r="DC114" i="15"/>
  <c r="DS114" i="15"/>
  <c r="DW114" i="15"/>
  <c r="EE114" i="15"/>
  <c r="E115" i="15"/>
  <c r="I115" i="15"/>
  <c r="M115" i="15"/>
  <c r="U115" i="15"/>
  <c r="AC115" i="15"/>
  <c r="AG115" i="15"/>
  <c r="AK115" i="15"/>
  <c r="AO115" i="15"/>
  <c r="AW115" i="15"/>
  <c r="BA115" i="15"/>
  <c r="BE115" i="15"/>
  <c r="BM115" i="15"/>
  <c r="BQ115" i="15"/>
  <c r="BY115" i="15"/>
  <c r="CC115" i="15"/>
  <c r="CG115" i="15"/>
  <c r="CK115" i="15"/>
  <c r="CS115" i="15"/>
  <c r="CW115" i="15"/>
  <c r="DE115" i="15"/>
  <c r="DI115" i="15"/>
  <c r="DM115" i="15"/>
  <c r="DQ115" i="15"/>
  <c r="DU115" i="15"/>
  <c r="EG115" i="15"/>
  <c r="G116" i="15"/>
  <c r="K116" i="15"/>
  <c r="W116" i="15"/>
  <c r="AA116" i="15"/>
  <c r="AI116" i="15"/>
  <c r="AM116" i="15"/>
  <c r="AQ116" i="15"/>
  <c r="BC116" i="15"/>
  <c r="BG116" i="15"/>
  <c r="BO116" i="15"/>
  <c r="BS116" i="15"/>
  <c r="BW116" i="15"/>
  <c r="CI116" i="15"/>
  <c r="CM116" i="15"/>
  <c r="CU116" i="15"/>
  <c r="CY116" i="15"/>
  <c r="DC116" i="15"/>
  <c r="DO116" i="15"/>
  <c r="DS116" i="15"/>
  <c r="EA116" i="15"/>
  <c r="EE116" i="15"/>
  <c r="E117" i="15"/>
  <c r="I117" i="15"/>
  <c r="M117" i="15"/>
  <c r="Q117" i="15"/>
  <c r="Y117" i="15"/>
  <c r="AC117" i="15"/>
  <c r="AG117" i="15"/>
  <c r="AO117" i="15"/>
  <c r="AS117" i="15"/>
  <c r="AW117" i="15"/>
  <c r="BE117" i="15"/>
  <c r="BI117" i="15"/>
  <c r="BM117" i="15"/>
  <c r="BU117" i="15"/>
  <c r="BY117" i="15"/>
  <c r="CG117" i="15"/>
  <c r="CK117" i="15"/>
  <c r="CO117" i="15"/>
  <c r="CW117" i="15"/>
  <c r="DA117" i="15"/>
  <c r="DE117" i="15"/>
  <c r="DI117" i="15"/>
  <c r="DQ117" i="15"/>
  <c r="DU117" i="15"/>
  <c r="DY117" i="15"/>
  <c r="EG117" i="15"/>
  <c r="G118" i="15"/>
  <c r="S118" i="15"/>
  <c r="W118" i="15"/>
  <c r="AE118" i="15"/>
  <c r="AI118" i="15"/>
  <c r="AM118" i="15"/>
  <c r="AY118" i="15"/>
  <c r="BC118" i="15"/>
  <c r="BK118" i="15"/>
  <c r="BO118" i="15"/>
  <c r="BS118" i="15"/>
  <c r="CE118" i="15"/>
  <c r="CI118" i="15"/>
  <c r="CQ118" i="15"/>
  <c r="CU118" i="15"/>
  <c r="CY118" i="15"/>
  <c r="DK118" i="15"/>
  <c r="DO118" i="15"/>
  <c r="DW118" i="15"/>
  <c r="EA118" i="15"/>
  <c r="EE118" i="15"/>
  <c r="E119" i="15"/>
  <c r="I119" i="15"/>
  <c r="M119" i="15"/>
  <c r="U119" i="15"/>
  <c r="Y119" i="15"/>
  <c r="AC119" i="15"/>
  <c r="AK119" i="15"/>
  <c r="AO119" i="15"/>
  <c r="AS119" i="15"/>
  <c r="BA119" i="15"/>
  <c r="BE119" i="15"/>
  <c r="BI119" i="15"/>
  <c r="BQ119" i="15"/>
  <c r="BU119" i="15"/>
  <c r="BY119" i="15"/>
  <c r="CG119" i="15"/>
  <c r="CK119" i="15"/>
  <c r="CO119" i="15"/>
  <c r="CW119" i="15"/>
  <c r="DA119" i="15"/>
  <c r="DE119" i="15"/>
  <c r="DM119" i="15"/>
  <c r="DQ119" i="15"/>
  <c r="DU119" i="15"/>
  <c r="EC119" i="15"/>
  <c r="EG119" i="15"/>
  <c r="O120" i="15"/>
  <c r="S120" i="15"/>
  <c r="AA120" i="15"/>
  <c r="AE120" i="15"/>
  <c r="AI120" i="15"/>
  <c r="AU120" i="15"/>
  <c r="AY120" i="15"/>
  <c r="BG120" i="15"/>
  <c r="BK120" i="15"/>
  <c r="BO120" i="15"/>
  <c r="CA120" i="15"/>
  <c r="CE120" i="15"/>
  <c r="CM120" i="15"/>
  <c r="CQ120" i="15"/>
  <c r="CU120" i="15"/>
  <c r="DG120" i="15"/>
  <c r="DK120" i="15"/>
  <c r="DS120" i="15"/>
  <c r="DW120" i="15"/>
  <c r="EA120" i="15"/>
  <c r="E121" i="15"/>
  <c r="M121" i="15"/>
  <c r="Q121" i="15"/>
  <c r="U121" i="15"/>
  <c r="AC121" i="15"/>
  <c r="AG121" i="15"/>
  <c r="AK121" i="15"/>
  <c r="AS121" i="15"/>
  <c r="AW121" i="15"/>
  <c r="BA121" i="15"/>
  <c r="BI121" i="15"/>
  <c r="BM121" i="15"/>
  <c r="BQ121" i="15"/>
  <c r="BY121" i="15"/>
  <c r="CC121" i="15"/>
  <c r="CG121" i="15"/>
  <c r="CO121" i="15"/>
  <c r="CS121" i="15"/>
  <c r="CW121" i="15"/>
  <c r="DE121" i="15"/>
  <c r="DI121" i="15"/>
  <c r="DM121" i="15"/>
  <c r="DU121" i="15"/>
  <c r="DY121" i="15"/>
  <c r="EC121" i="15"/>
  <c r="K122" i="15"/>
  <c r="O122" i="15"/>
  <c r="W122" i="15"/>
  <c r="AA122" i="15"/>
  <c r="AE122" i="15"/>
  <c r="AQ122" i="15"/>
  <c r="AU122" i="15"/>
  <c r="BC122" i="15"/>
  <c r="BG122" i="15"/>
  <c r="BK122" i="15"/>
  <c r="BW122" i="15"/>
  <c r="CA122" i="15"/>
  <c r="CI122" i="15"/>
  <c r="CM122" i="15"/>
  <c r="CQ122" i="15"/>
  <c r="DC122" i="15"/>
  <c r="DG122" i="15"/>
  <c r="DO122" i="15"/>
  <c r="DS122" i="15"/>
  <c r="DW122" i="15"/>
  <c r="E123" i="15"/>
  <c r="I123" i="15"/>
  <c r="M123" i="15"/>
  <c r="U123" i="15"/>
  <c r="Y123" i="15"/>
  <c r="AC123" i="15"/>
  <c r="AK123" i="15"/>
  <c r="AO123" i="15"/>
  <c r="AS123" i="15"/>
  <c r="BA123" i="15"/>
  <c r="BE123" i="15"/>
  <c r="BI123" i="15"/>
  <c r="BQ123" i="15"/>
  <c r="BU123" i="15"/>
  <c r="BY123" i="15"/>
  <c r="CG123" i="15"/>
  <c r="CK123" i="15"/>
  <c r="CO123" i="15"/>
  <c r="CW123" i="15"/>
  <c r="DA123" i="15"/>
  <c r="DE123" i="15"/>
  <c r="DM123" i="15"/>
  <c r="DQ123" i="15"/>
  <c r="DU123" i="15"/>
  <c r="EC123" i="15"/>
  <c r="EG123" i="15"/>
  <c r="G124" i="15"/>
  <c r="K124" i="15"/>
  <c r="S124" i="15"/>
  <c r="W124" i="15"/>
  <c r="AA124" i="15"/>
  <c r="AM124" i="15"/>
  <c r="AQ124" i="15"/>
  <c r="AY124" i="15"/>
  <c r="BC124" i="15"/>
  <c r="BG124" i="15"/>
  <c r="BS124" i="15"/>
  <c r="BW124" i="15"/>
  <c r="CE124" i="15"/>
  <c r="CI124" i="15"/>
  <c r="CM124" i="15"/>
  <c r="CY124" i="15"/>
  <c r="DC124" i="15"/>
  <c r="DK124" i="15"/>
  <c r="DO124" i="15"/>
  <c r="DS124" i="15"/>
  <c r="EE124" i="15"/>
  <c r="E125" i="15"/>
  <c r="M125" i="15"/>
  <c r="Q125" i="15"/>
  <c r="U125" i="15"/>
  <c r="AC125" i="15"/>
  <c r="AG125" i="15"/>
  <c r="AK125" i="15"/>
  <c r="AS125" i="15"/>
  <c r="AW125" i="15"/>
  <c r="BA125" i="15"/>
  <c r="BI125" i="15"/>
  <c r="BM125" i="15"/>
  <c r="BQ125" i="15"/>
  <c r="BY125" i="15"/>
  <c r="CC125" i="15"/>
  <c r="CG125" i="15"/>
  <c r="CO125" i="15"/>
  <c r="CS125" i="15"/>
  <c r="CW125" i="15"/>
  <c r="DE125" i="15"/>
  <c r="DI125" i="15"/>
  <c r="DM125" i="15"/>
  <c r="DU125" i="15"/>
  <c r="DY125" i="15"/>
  <c r="EG125" i="15"/>
  <c r="G126" i="15"/>
  <c r="K126" i="15"/>
  <c r="O126" i="15"/>
  <c r="AA126" i="15"/>
  <c r="AE126" i="15"/>
  <c r="AM126" i="15"/>
  <c r="AQ126" i="15"/>
  <c r="AU126" i="15"/>
  <c r="BG126" i="15"/>
  <c r="BK126" i="15"/>
  <c r="BS126" i="15"/>
  <c r="BW126" i="15"/>
  <c r="CA126" i="15"/>
  <c r="CM126" i="15"/>
  <c r="CQ126" i="15"/>
  <c r="CY126" i="15"/>
  <c r="DC126" i="15"/>
  <c r="DG126" i="15"/>
  <c r="DS126" i="15"/>
  <c r="DW126" i="15"/>
  <c r="EE126" i="15"/>
  <c r="E127" i="15"/>
  <c r="I127" i="15"/>
  <c r="Q127" i="15"/>
  <c r="U127" i="15"/>
  <c r="AC127" i="15"/>
  <c r="AG127" i="15"/>
  <c r="AK127" i="15"/>
  <c r="AO127" i="15"/>
  <c r="AS127" i="15"/>
  <c r="BE127" i="15"/>
  <c r="BI127" i="15"/>
  <c r="BM127" i="15"/>
  <c r="BQ127" i="15"/>
  <c r="BU127" i="15"/>
  <c r="BY127" i="15"/>
  <c r="CK127" i="15"/>
  <c r="CO127" i="15"/>
  <c r="CS127" i="15"/>
  <c r="CW127" i="15"/>
  <c r="DA127" i="15"/>
  <c r="DI127" i="15"/>
  <c r="DM127" i="15"/>
  <c r="DU127" i="15"/>
  <c r="DY127" i="15"/>
  <c r="EC127" i="15"/>
  <c r="EG127" i="15"/>
  <c r="G128" i="15"/>
  <c r="K128" i="15"/>
  <c r="W128" i="15"/>
  <c r="AA128" i="15"/>
  <c r="AI128" i="15"/>
  <c r="AM128" i="15"/>
  <c r="AQ128" i="15"/>
  <c r="BC128" i="15"/>
  <c r="BG128" i="15"/>
  <c r="BO128" i="15"/>
  <c r="BS128" i="15"/>
  <c r="BW128" i="15"/>
  <c r="CI128" i="15"/>
  <c r="CM128" i="15"/>
  <c r="CU128" i="15"/>
  <c r="CY128" i="15"/>
  <c r="DC128" i="15"/>
  <c r="DO128" i="15"/>
  <c r="DS128" i="15"/>
  <c r="EA128" i="15"/>
  <c r="EE128" i="15"/>
  <c r="E129" i="15"/>
  <c r="Q129" i="15"/>
  <c r="U129" i="15"/>
  <c r="Y129" i="15"/>
  <c r="AC129" i="15"/>
  <c r="AG129" i="15"/>
  <c r="AK129" i="15"/>
  <c r="AW129" i="15"/>
  <c r="BA129" i="15"/>
  <c r="BE129" i="15"/>
  <c r="BI129" i="15"/>
  <c r="BM129" i="15"/>
  <c r="BQ129" i="15"/>
  <c r="CC129" i="15"/>
  <c r="CG129" i="15"/>
  <c r="CK129" i="15"/>
  <c r="CO129" i="15"/>
  <c r="CS129" i="15"/>
  <c r="DA129" i="15"/>
  <c r="DE129" i="15"/>
  <c r="DM129" i="15"/>
  <c r="DQ129" i="15"/>
  <c r="DU129" i="15"/>
  <c r="DY129" i="15"/>
  <c r="EG129" i="15"/>
  <c r="G130" i="15"/>
  <c r="S130" i="15"/>
  <c r="W130" i="15"/>
  <c r="AE130" i="15"/>
  <c r="AI130" i="15"/>
  <c r="AM130" i="15"/>
  <c r="AY130" i="15"/>
  <c r="BC130" i="15"/>
  <c r="BK130" i="15"/>
  <c r="BO130" i="15"/>
  <c r="BS130" i="15"/>
  <c r="CE130" i="15"/>
  <c r="CI130" i="15"/>
  <c r="CQ130" i="15"/>
  <c r="CU130" i="15"/>
  <c r="CY130" i="15"/>
  <c r="DK130" i="15"/>
  <c r="DO130" i="15"/>
  <c r="DS130" i="15"/>
  <c r="DW130" i="15"/>
  <c r="E131" i="15"/>
  <c r="M131" i="15"/>
  <c r="Q131" i="15"/>
  <c r="U131" i="15"/>
  <c r="Y131" i="15"/>
  <c r="AG131" i="15"/>
  <c r="AK131" i="15"/>
  <c r="AO131" i="15"/>
  <c r="AW131" i="15"/>
  <c r="BA131" i="15"/>
  <c r="BI131" i="15"/>
  <c r="BM131" i="15"/>
  <c r="BQ131" i="15"/>
  <c r="BU131" i="15"/>
  <c r="CC131" i="15"/>
  <c r="CG131" i="15"/>
  <c r="CO131" i="15"/>
  <c r="CS131" i="15"/>
  <c r="CW131" i="15"/>
  <c r="DA131" i="15"/>
  <c r="DI131" i="15"/>
  <c r="DM131" i="15"/>
  <c r="DU131" i="15"/>
  <c r="DY131" i="15"/>
  <c r="EC131" i="15"/>
  <c r="EG131" i="15"/>
  <c r="G132" i="15"/>
  <c r="K132" i="15"/>
  <c r="S132" i="15"/>
  <c r="W132" i="15"/>
  <c r="AA132" i="15"/>
  <c r="AM132" i="15"/>
  <c r="AQ132" i="15"/>
  <c r="AY132" i="15"/>
  <c r="BC132" i="15"/>
  <c r="BG132" i="15"/>
  <c r="BS132" i="15"/>
  <c r="BW132" i="15"/>
  <c r="CE132" i="15"/>
  <c r="CI132" i="15"/>
  <c r="CM132" i="15"/>
  <c r="CY132" i="15"/>
  <c r="DC132" i="15"/>
  <c r="DK132" i="15"/>
  <c r="DO132" i="15"/>
  <c r="DS132" i="15"/>
  <c r="EE132" i="15"/>
  <c r="I133" i="15"/>
  <c r="M133" i="15"/>
  <c r="U133" i="15"/>
  <c r="Y133" i="15"/>
  <c r="AC133" i="15"/>
  <c r="AG133" i="15"/>
  <c r="AO133" i="15"/>
  <c r="AS133" i="15"/>
  <c r="BA133" i="15"/>
  <c r="BE133" i="15"/>
  <c r="BI133" i="15"/>
  <c r="BM133" i="15"/>
  <c r="BU133" i="15"/>
  <c r="BY133" i="15"/>
  <c r="CG133" i="15"/>
  <c r="CK133" i="15"/>
  <c r="CO133" i="15"/>
  <c r="CS133" i="15"/>
  <c r="DA133" i="15"/>
  <c r="DE133" i="15"/>
  <c r="DM133" i="15"/>
  <c r="DQ133" i="15"/>
  <c r="DU133" i="15"/>
  <c r="DY133" i="15"/>
  <c r="EG133" i="15"/>
  <c r="G134" i="15"/>
  <c r="O134" i="15"/>
  <c r="S134" i="15"/>
  <c r="W134" i="15"/>
  <c r="AI134" i="15"/>
  <c r="AM134" i="15"/>
  <c r="AU134" i="15"/>
  <c r="AY134" i="15"/>
  <c r="BC134" i="15"/>
  <c r="BO134" i="15"/>
  <c r="BS134" i="15"/>
  <c r="CA134" i="15"/>
  <c r="CE134" i="15"/>
  <c r="CI134" i="15"/>
  <c r="CU134" i="15"/>
  <c r="CY134" i="15"/>
  <c r="DG134" i="15"/>
  <c r="DK134" i="15"/>
  <c r="DO134" i="15"/>
  <c r="EA134" i="15"/>
  <c r="EE134" i="15"/>
  <c r="I135" i="15"/>
  <c r="M135" i="15"/>
  <c r="Q135" i="15"/>
  <c r="U135" i="15"/>
  <c r="Y135" i="15"/>
  <c r="AC135" i="15"/>
  <c r="AO135" i="15"/>
  <c r="AS135" i="15"/>
  <c r="AW135" i="15"/>
  <c r="BA135" i="15"/>
  <c r="BE135" i="15"/>
  <c r="BI135" i="15"/>
  <c r="BM135" i="15"/>
  <c r="BU135" i="15"/>
  <c r="BY135" i="15"/>
  <c r="CC135" i="15"/>
  <c r="CG135" i="15"/>
  <c r="CK135" i="15"/>
  <c r="CO135" i="15"/>
  <c r="DA135" i="15"/>
  <c r="DE135" i="15"/>
  <c r="DI135" i="15"/>
  <c r="DM135" i="15"/>
  <c r="DQ135" i="15"/>
  <c r="DU135" i="15"/>
  <c r="EG135" i="15"/>
  <c r="K136" i="15"/>
  <c r="O136" i="15"/>
  <c r="S136" i="15"/>
  <c r="AE136" i="15"/>
  <c r="AI136" i="15"/>
  <c r="AQ136" i="15"/>
  <c r="AU136" i="15"/>
  <c r="AY136" i="15"/>
  <c r="BK136" i="15"/>
  <c r="BO136" i="15"/>
  <c r="BW136" i="15"/>
  <c r="CA136" i="15"/>
  <c r="CE136" i="15"/>
  <c r="CQ136" i="15"/>
  <c r="CU136" i="15"/>
  <c r="DC136" i="15"/>
  <c r="DG136" i="15"/>
  <c r="DK136" i="15"/>
  <c r="DW136" i="15"/>
  <c r="EA136" i="15"/>
  <c r="E137" i="15"/>
  <c r="I137" i="15"/>
  <c r="M137" i="15"/>
  <c r="Q137" i="15"/>
  <c r="Y137" i="15"/>
  <c r="AC137" i="15"/>
  <c r="AK137" i="15"/>
  <c r="AO137" i="15"/>
  <c r="AS137" i="15"/>
  <c r="AW137" i="15"/>
  <c r="BE137" i="15"/>
  <c r="BI137" i="15"/>
  <c r="BQ137" i="15"/>
  <c r="BU137" i="15"/>
  <c r="BY137" i="15"/>
  <c r="CC137" i="15"/>
  <c r="CK137" i="15"/>
  <c r="CO137" i="15"/>
  <c r="CW137" i="15"/>
  <c r="DA137" i="15"/>
  <c r="DE137" i="15"/>
  <c r="DI137" i="15"/>
  <c r="DQ137" i="15"/>
  <c r="DU137" i="15"/>
  <c r="EC137" i="15"/>
  <c r="EG137" i="15"/>
  <c r="G138" i="15"/>
  <c r="K138" i="15"/>
  <c r="O138" i="15"/>
  <c r="AA138" i="15"/>
  <c r="AE138" i="15"/>
  <c r="AM138" i="15"/>
  <c r="AQ138" i="15"/>
  <c r="AU138" i="15"/>
  <c r="BG138" i="15"/>
  <c r="BK138" i="15"/>
  <c r="BS138" i="15"/>
  <c r="BW138" i="15"/>
  <c r="CA138" i="15"/>
  <c r="CM138" i="15"/>
  <c r="CQ138" i="15"/>
  <c r="CY138" i="15"/>
  <c r="DC138" i="15"/>
  <c r="DG138" i="15"/>
  <c r="DS138" i="15"/>
  <c r="DW138" i="15"/>
  <c r="EE138" i="15"/>
  <c r="E139" i="15"/>
  <c r="I139" i="15"/>
  <c r="M139" i="15"/>
  <c r="Y139" i="15"/>
  <c r="AC139" i="15"/>
  <c r="AG139" i="15"/>
  <c r="AK139" i="15"/>
  <c r="AO139" i="15"/>
  <c r="AS139" i="15"/>
  <c r="BE139" i="15"/>
  <c r="BI139" i="15"/>
  <c r="BM139" i="15"/>
  <c r="BQ139" i="15"/>
  <c r="BU139" i="15"/>
  <c r="BY139" i="15"/>
  <c r="CK139" i="15"/>
  <c r="CO139" i="15"/>
  <c r="CS139" i="15"/>
  <c r="CW139" i="15"/>
  <c r="DA139" i="15"/>
  <c r="DI139" i="15"/>
  <c r="DM139" i="15"/>
  <c r="DU139" i="15"/>
  <c r="DY139" i="15"/>
  <c r="EC139" i="15"/>
  <c r="EG139" i="15"/>
  <c r="G140" i="15"/>
  <c r="K140" i="15"/>
  <c r="W140" i="15"/>
  <c r="AA140" i="15"/>
  <c r="AI140" i="15"/>
  <c r="AM140" i="15"/>
  <c r="AQ140" i="15"/>
  <c r="BC140" i="15"/>
  <c r="BG140" i="15"/>
  <c r="BO140" i="15"/>
  <c r="BS140" i="15"/>
  <c r="BW140" i="15"/>
  <c r="CI140" i="15"/>
  <c r="CM140" i="15"/>
  <c r="CU140" i="15"/>
  <c r="CY140" i="15"/>
  <c r="DK140" i="15"/>
  <c r="DO140" i="15"/>
  <c r="DW140" i="15"/>
  <c r="EA140" i="15"/>
  <c r="EE140" i="15"/>
  <c r="I141" i="15"/>
  <c r="M141" i="15"/>
  <c r="U141" i="15"/>
  <c r="Y141" i="15"/>
  <c r="AC141" i="15"/>
  <c r="AG141" i="15"/>
  <c r="AO141" i="15"/>
  <c r="AS141" i="15"/>
  <c r="BA141" i="15"/>
  <c r="BE141" i="15"/>
  <c r="BI141" i="15"/>
  <c r="BQ141" i="15"/>
  <c r="BU141" i="15"/>
  <c r="BY141" i="15"/>
  <c r="CC141" i="15"/>
  <c r="CK141" i="15"/>
  <c r="CO141" i="15"/>
  <c r="CW141" i="15"/>
  <c r="DA141" i="15"/>
  <c r="DE141" i="15"/>
  <c r="DI141" i="15"/>
  <c r="DQ141" i="15"/>
  <c r="DU141" i="15"/>
  <c r="EC141" i="15"/>
  <c r="EG141" i="15"/>
  <c r="O142" i="15"/>
  <c r="S142" i="15"/>
  <c r="AA142" i="15"/>
  <c r="AE142" i="15"/>
  <c r="AI142" i="15"/>
  <c r="AU142" i="15"/>
  <c r="AY142" i="15"/>
  <c r="BG142" i="15"/>
  <c r="BK142" i="15"/>
  <c r="BO142" i="15"/>
  <c r="CA142" i="15"/>
  <c r="CE142" i="15"/>
  <c r="CM142" i="15"/>
  <c r="CQ142" i="15"/>
  <c r="CU142" i="15"/>
  <c r="DG142" i="15"/>
  <c r="DK142" i="15"/>
  <c r="DS142" i="15"/>
  <c r="DW142" i="15"/>
  <c r="EA142" i="15"/>
  <c r="E143" i="15"/>
  <c r="I143" i="15"/>
  <c r="M143" i="15"/>
  <c r="Y143" i="15"/>
  <c r="AC143" i="15"/>
  <c r="AG143" i="15"/>
  <c r="AK143" i="15"/>
  <c r="AO143" i="15"/>
  <c r="AS143" i="15"/>
  <c r="BE143" i="15"/>
  <c r="BI143" i="15"/>
  <c r="BM143" i="15"/>
  <c r="BQ143" i="15"/>
  <c r="BU143" i="15"/>
  <c r="CC143" i="15"/>
  <c r="CG143" i="15"/>
  <c r="CO143" i="15"/>
  <c r="CS143" i="15"/>
  <c r="CW143" i="15"/>
  <c r="DA143" i="15"/>
  <c r="DI143" i="15"/>
  <c r="DM143" i="15"/>
  <c r="DU143" i="15"/>
  <c r="DY143" i="15"/>
  <c r="EC143" i="15"/>
  <c r="EG143" i="15"/>
  <c r="K144" i="15"/>
  <c r="O144" i="15"/>
  <c r="W144" i="15"/>
  <c r="AA144" i="15"/>
  <c r="AE144" i="15"/>
  <c r="AQ144" i="15"/>
  <c r="AU144" i="15"/>
  <c r="BC144" i="15"/>
  <c r="BG144" i="15"/>
  <c r="BK144" i="15"/>
  <c r="BW144" i="15"/>
  <c r="CA144" i="15"/>
  <c r="CI144" i="15"/>
  <c r="CM144" i="15"/>
  <c r="CQ144" i="15"/>
  <c r="DC144" i="15"/>
  <c r="DG144" i="15"/>
  <c r="DO144" i="15"/>
  <c r="DS144" i="15"/>
  <c r="DW144" i="15"/>
  <c r="E145" i="15"/>
  <c r="Q145" i="15"/>
  <c r="U145" i="15"/>
  <c r="Y145" i="15"/>
  <c r="AC145" i="15"/>
  <c r="AG145" i="15"/>
  <c r="AO145" i="15"/>
  <c r="AS145" i="15"/>
  <c r="BA145" i="15"/>
  <c r="BE145" i="15"/>
  <c r="BI145" i="15"/>
  <c r="BQ145" i="15"/>
  <c r="BU145" i="15"/>
  <c r="BY145" i="15"/>
  <c r="D144" i="15"/>
  <c r="D138" i="15"/>
  <c r="D136" i="15"/>
  <c r="D132" i="15"/>
  <c r="D130" i="15"/>
  <c r="D128" i="15"/>
  <c r="D122" i="15"/>
  <c r="D120" i="15"/>
  <c r="D116" i="15"/>
  <c r="D114" i="15"/>
  <c r="D112" i="15"/>
  <c r="D106" i="15"/>
  <c r="D104" i="15"/>
  <c r="D100" i="15"/>
  <c r="D98" i="15"/>
  <c r="D96" i="15"/>
  <c r="D90" i="15"/>
  <c r="D88" i="15"/>
  <c r="D84" i="15"/>
  <c r="D82" i="15"/>
  <c r="D80" i="15"/>
  <c r="D74" i="15"/>
  <c r="D72" i="15"/>
  <c r="D68" i="15"/>
  <c r="D66" i="15"/>
  <c r="D64" i="15"/>
  <c r="D58" i="15"/>
  <c r="D56" i="15"/>
  <c r="D52" i="15"/>
  <c r="D42" i="15"/>
  <c r="D40" i="15"/>
  <c r="D36" i="15"/>
  <c r="D34" i="15"/>
  <c r="D32" i="15"/>
  <c r="D20" i="15"/>
  <c r="D18" i="15"/>
  <c r="D16" i="15"/>
  <c r="AW12" i="15"/>
  <c r="BM12" i="15"/>
  <c r="AA13" i="15"/>
  <c r="M14" i="15"/>
  <c r="AG14" i="15"/>
  <c r="AU15" i="15"/>
  <c r="AO16" i="15"/>
  <c r="DM16" i="15"/>
  <c r="Y18" i="15"/>
  <c r="BW19" i="15"/>
  <c r="DC19" i="15"/>
  <c r="BU20" i="15"/>
  <c r="CK20" i="15"/>
  <c r="K21" i="15"/>
  <c r="AE21" i="15"/>
  <c r="BK21" i="15"/>
  <c r="CA21" i="15"/>
  <c r="CQ21" i="15"/>
  <c r="EA21" i="15"/>
  <c r="M22" i="15"/>
  <c r="AC22" i="15"/>
  <c r="AS22" i="15"/>
  <c r="BE22" i="15"/>
  <c r="BU22" i="15"/>
  <c r="CK22" i="15"/>
  <c r="DA22" i="15"/>
  <c r="DU22" i="15"/>
  <c r="G23" i="15"/>
  <c r="W23" i="15"/>
  <c r="AI23" i="15"/>
  <c r="BO23" i="15"/>
  <c r="CU23" i="15"/>
  <c r="DG23" i="15"/>
  <c r="EA23" i="15"/>
  <c r="G25" i="15"/>
  <c r="W25" i="15"/>
  <c r="AM25" i="15"/>
  <c r="BC25" i="15"/>
  <c r="BS25" i="15"/>
  <c r="CQ25" i="15"/>
  <c r="EA25" i="15"/>
  <c r="M26" i="15"/>
  <c r="AC26" i="15"/>
  <c r="AS26" i="15"/>
  <c r="BI26" i="15"/>
  <c r="BY26" i="15"/>
  <c r="CO26" i="15"/>
  <c r="DE26" i="15"/>
  <c r="DU26" i="15"/>
  <c r="K27" i="15"/>
  <c r="AA27" i="15"/>
  <c r="AQ27" i="15"/>
  <c r="BG27" i="15"/>
  <c r="BW27" i="15"/>
  <c r="CM27" i="15"/>
  <c r="DC27" i="15"/>
  <c r="DS27" i="15"/>
  <c r="EE27" i="15"/>
  <c r="U28" i="15"/>
  <c r="AG28" i="15"/>
  <c r="AW28" i="15"/>
  <c r="BM28" i="15"/>
  <c r="CC28" i="15"/>
  <c r="CS28" i="15"/>
  <c r="DI28" i="15"/>
  <c r="DY28" i="15"/>
  <c r="BW29" i="15"/>
  <c r="DC29" i="15"/>
  <c r="DO29" i="15"/>
  <c r="EE29" i="15"/>
  <c r="Q30" i="15"/>
  <c r="AG30" i="15"/>
  <c r="AW30" i="15"/>
  <c r="BM30" i="15"/>
  <c r="BU30" i="15"/>
  <c r="CK30" i="15"/>
  <c r="DA30" i="15"/>
  <c r="DU30" i="15"/>
  <c r="EG30" i="15"/>
  <c r="S31" i="15"/>
  <c r="AI31" i="15"/>
  <c r="AY31" i="15"/>
  <c r="BO31" i="15"/>
  <c r="CE31" i="15"/>
  <c r="CU31" i="15"/>
  <c r="DK31" i="15"/>
  <c r="EA31" i="15"/>
  <c r="G33" i="15"/>
  <c r="CU33" i="15"/>
  <c r="EA33" i="15"/>
  <c r="Q34" i="15"/>
  <c r="AG34" i="15"/>
  <c r="AW34" i="15"/>
  <c r="BQ34" i="15"/>
  <c r="CS34" i="15"/>
  <c r="DQ34" i="15"/>
  <c r="CW36" i="15"/>
  <c r="BM13" i="15"/>
  <c r="DA13" i="15"/>
  <c r="CA14" i="15"/>
  <c r="DW14" i="15"/>
  <c r="M17" i="15"/>
  <c r="BY17" i="15"/>
  <c r="CU18" i="15"/>
  <c r="E19" i="15"/>
  <c r="BA19" i="15"/>
  <c r="BQ19" i="15"/>
  <c r="CG19" i="15"/>
  <c r="CW19" i="15"/>
  <c r="DM19" i="15"/>
  <c r="EC19" i="15"/>
  <c r="G20" i="15"/>
  <c r="O20" i="15"/>
  <c r="W20" i="15"/>
  <c r="AI20" i="15"/>
  <c r="AY20" i="15"/>
  <c r="BS20" i="15"/>
  <c r="CA20" i="15"/>
  <c r="CI20" i="15"/>
  <c r="DG20" i="15"/>
  <c r="DO20" i="15"/>
  <c r="EE20" i="15"/>
  <c r="I21" i="15"/>
  <c r="Q21" i="15"/>
  <c r="Y21" i="15"/>
  <c r="AG21" i="15"/>
  <c r="AO21" i="15"/>
  <c r="AW21" i="15"/>
  <c r="BE21" i="15"/>
  <c r="BM21" i="15"/>
  <c r="BU21" i="15"/>
  <c r="CC21" i="15"/>
  <c r="CK21" i="15"/>
  <c r="CS21" i="15"/>
  <c r="DI21" i="15"/>
  <c r="DM21" i="15"/>
  <c r="EG21" i="15"/>
  <c r="K22" i="15"/>
  <c r="S22" i="15"/>
  <c r="AI22" i="15"/>
  <c r="AQ22" i="15"/>
  <c r="AY22" i="15"/>
  <c r="BO22" i="15"/>
  <c r="BW22" i="15"/>
  <c r="CE22" i="15"/>
  <c r="CQ22" i="15"/>
  <c r="DW22" i="15"/>
  <c r="I23" i="15"/>
  <c r="Q23" i="15"/>
  <c r="Y23" i="15"/>
  <c r="AG23" i="15"/>
  <c r="AO23" i="15"/>
  <c r="AW23" i="15"/>
  <c r="BE23" i="15"/>
  <c r="BM23" i="15"/>
  <c r="BU23" i="15"/>
  <c r="CC23" i="15"/>
  <c r="CS23" i="15"/>
  <c r="DA23" i="15"/>
  <c r="DQ23" i="15"/>
  <c r="DY23" i="15"/>
  <c r="EG23" i="15"/>
  <c r="K24" i="15"/>
  <c r="S24" i="15"/>
  <c r="AA24" i="15"/>
  <c r="AI24" i="15"/>
  <c r="AQ24" i="15"/>
  <c r="AY24" i="15"/>
  <c r="BG24" i="15"/>
  <c r="BO24" i="15"/>
  <c r="BW24" i="15"/>
  <c r="CE24" i="15"/>
  <c r="CM24" i="15"/>
  <c r="CU24" i="15"/>
  <c r="DC24" i="15"/>
  <c r="DK24" i="15"/>
  <c r="EA24" i="15"/>
  <c r="M25" i="15"/>
  <c r="Y25" i="15"/>
  <c r="AG25" i="15"/>
  <c r="AO25" i="15"/>
  <c r="AW25" i="15"/>
  <c r="BE25" i="15"/>
  <c r="BM25" i="15"/>
  <c r="BU25" i="15"/>
  <c r="CC25" i="15"/>
  <c r="CK25" i="15"/>
  <c r="CS25" i="15"/>
  <c r="DA25" i="15"/>
  <c r="DI25" i="15"/>
  <c r="DQ25" i="15"/>
  <c r="DY25" i="15"/>
  <c r="EG25" i="15"/>
  <c r="K26" i="15"/>
  <c r="AA26" i="15"/>
  <c r="AI26" i="15"/>
  <c r="AQ26" i="15"/>
  <c r="BG26" i="15"/>
  <c r="BO26" i="15"/>
  <c r="BW26" i="15"/>
  <c r="CM26" i="15"/>
  <c r="CU26" i="15"/>
  <c r="DK26" i="15"/>
  <c r="DS26" i="15"/>
  <c r="EA26" i="15"/>
  <c r="E27" i="15"/>
  <c r="U27" i="15"/>
  <c r="AK27" i="15"/>
  <c r="AO27" i="15"/>
  <c r="AW27" i="15"/>
  <c r="BE27" i="15"/>
  <c r="BM27" i="15"/>
  <c r="BU27" i="15"/>
  <c r="CC27" i="15"/>
  <c r="CK27" i="15"/>
  <c r="CS27" i="15"/>
  <c r="DA27" i="15"/>
  <c r="DI27" i="15"/>
  <c r="DQ27" i="15"/>
  <c r="DY27" i="15"/>
  <c r="EG27" i="15"/>
  <c r="K28" i="15"/>
  <c r="W28" i="15"/>
  <c r="AE28" i="15"/>
  <c r="AU28" i="15"/>
  <c r="BC28" i="15"/>
  <c r="BK28" i="15"/>
  <c r="CA28" i="15"/>
  <c r="CI28" i="15"/>
  <c r="CQ28" i="15"/>
  <c r="DG28" i="15"/>
  <c r="DO28" i="15"/>
  <c r="DW28" i="15"/>
  <c r="I29" i="15"/>
  <c r="Q29" i="15"/>
  <c r="Y29" i="15"/>
  <c r="AG29" i="15"/>
  <c r="AO29" i="15"/>
  <c r="AS29" i="15"/>
  <c r="BI29" i="15"/>
  <c r="BY29" i="15"/>
  <c r="CO29" i="15"/>
  <c r="DE29" i="15"/>
  <c r="DU29" i="15"/>
  <c r="G30" i="15"/>
  <c r="S30" i="15"/>
  <c r="AM30" i="15"/>
  <c r="BC30" i="15"/>
  <c r="BS30" i="15"/>
  <c r="CE30" i="15"/>
  <c r="CM30" i="15"/>
  <c r="DC30" i="15"/>
  <c r="DK30" i="15"/>
  <c r="DS30" i="15"/>
  <c r="E31" i="15"/>
  <c r="U31" i="15"/>
  <c r="AG31" i="15"/>
  <c r="AO31" i="15"/>
  <c r="AW31" i="15"/>
  <c r="BE31" i="15"/>
  <c r="BM31" i="15"/>
  <c r="BU31" i="15"/>
  <c r="CC31" i="15"/>
  <c r="CK31" i="15"/>
  <c r="CS31" i="15"/>
  <c r="DA31" i="15"/>
  <c r="DI31" i="15"/>
  <c r="DQ31" i="15"/>
  <c r="DY31" i="15"/>
  <c r="EG31" i="15"/>
  <c r="K32" i="15"/>
  <c r="O32" i="15"/>
  <c r="AI32" i="15"/>
  <c r="AQ32" i="15"/>
  <c r="AY32" i="15"/>
  <c r="BO32" i="15"/>
  <c r="BW32" i="15"/>
  <c r="CE32" i="15"/>
  <c r="CU32" i="15"/>
  <c r="DC32" i="15"/>
  <c r="DK32" i="15"/>
  <c r="EA32" i="15"/>
  <c r="M33" i="15"/>
  <c r="AC33" i="15"/>
  <c r="AS33" i="15"/>
  <c r="BI33" i="15"/>
  <c r="BY33" i="15"/>
  <c r="CK33" i="15"/>
  <c r="DE33" i="15"/>
  <c r="DU33" i="15"/>
  <c r="DY33" i="15"/>
  <c r="EG33" i="15"/>
  <c r="K34" i="15"/>
  <c r="S34" i="15"/>
  <c r="AI34" i="15"/>
  <c r="AQ34" i="15"/>
  <c r="AY34" i="15"/>
  <c r="BK34" i="15"/>
  <c r="CA34" i="15"/>
  <c r="CI34" i="15"/>
  <c r="CQ34" i="15"/>
  <c r="DG34" i="15"/>
  <c r="DO34" i="15"/>
  <c r="DW34" i="15"/>
  <c r="I35" i="15"/>
  <c r="Q35" i="15"/>
  <c r="Y35" i="15"/>
  <c r="AG35" i="15"/>
  <c r="AO35" i="15"/>
  <c r="BA35" i="15"/>
  <c r="BQ35" i="15"/>
  <c r="BU35" i="15"/>
  <c r="CG35" i="15"/>
  <c r="CW35" i="15"/>
  <c r="DM35" i="15"/>
  <c r="DY35" i="15"/>
  <c r="EG35" i="15"/>
  <c r="K36" i="15"/>
  <c r="AA36" i="15"/>
  <c r="AM36" i="15"/>
  <c r="AU36" i="15"/>
  <c r="BG36" i="15"/>
  <c r="BO36" i="15"/>
  <c r="CE36" i="15"/>
  <c r="CM36" i="15"/>
  <c r="CU36" i="15"/>
  <c r="DK36" i="15"/>
  <c r="DS36" i="15"/>
  <c r="EA36" i="15"/>
  <c r="M37" i="15"/>
  <c r="AC37" i="15"/>
  <c r="AS37" i="15"/>
  <c r="BI37" i="15"/>
  <c r="BY37" i="15"/>
  <c r="CO37" i="15"/>
  <c r="DE37" i="15"/>
  <c r="DU37" i="15"/>
  <c r="O38" i="15"/>
  <c r="AE38" i="15"/>
  <c r="AU38" i="15"/>
  <c r="BK38" i="15"/>
  <c r="CA38" i="15"/>
  <c r="CQ38" i="15"/>
  <c r="DG38" i="15"/>
  <c r="DW38" i="15"/>
  <c r="I39" i="15"/>
  <c r="Q39" i="15"/>
  <c r="Y39" i="15"/>
  <c r="AG39" i="15"/>
  <c r="AO39" i="15"/>
  <c r="AW39" i="15"/>
  <c r="BE39" i="15"/>
  <c r="BM39" i="15"/>
  <c r="BU39" i="15"/>
  <c r="CC39" i="15"/>
  <c r="CK39" i="15"/>
  <c r="CS39" i="15"/>
  <c r="DA39" i="15"/>
  <c r="DI39" i="15"/>
  <c r="DQ39" i="15"/>
  <c r="DY39" i="15"/>
  <c r="EG39" i="15"/>
  <c r="K40" i="15"/>
  <c r="S40" i="15"/>
  <c r="W40" i="15"/>
  <c r="AE40" i="15"/>
  <c r="AU40" i="15"/>
  <c r="BC40" i="15"/>
  <c r="BK40" i="15"/>
  <c r="CA40" i="15"/>
  <c r="CI40" i="15"/>
  <c r="CQ40" i="15"/>
  <c r="DG40" i="15"/>
  <c r="DO40" i="15"/>
  <c r="DW40" i="15"/>
  <c r="M41" i="15"/>
  <c r="AC41" i="15"/>
  <c r="AS41" i="15"/>
  <c r="BE41" i="15"/>
  <c r="BM41" i="15"/>
  <c r="BU41" i="15"/>
  <c r="CC41" i="15"/>
  <c r="CK41" i="15"/>
  <c r="CS41" i="15"/>
  <c r="DA41" i="15"/>
  <c r="DI41" i="15"/>
  <c r="DU41" i="15"/>
  <c r="O42" i="15"/>
  <c r="AI42" i="15"/>
  <c r="AQ42" i="15"/>
  <c r="AY42" i="15"/>
  <c r="BO42" i="15"/>
  <c r="BW42" i="15"/>
  <c r="CE42" i="15"/>
  <c r="CU42" i="15"/>
  <c r="DC42" i="15"/>
  <c r="DK42" i="15"/>
  <c r="EA42" i="15"/>
  <c r="E43" i="15"/>
  <c r="U43" i="15"/>
  <c r="AK43" i="15"/>
  <c r="AW43" i="15"/>
  <c r="BE43" i="15"/>
  <c r="BQ43" i="15"/>
  <c r="CG43" i="15"/>
  <c r="CW43" i="15"/>
  <c r="DM43" i="15"/>
  <c r="EC43" i="15"/>
  <c r="G44" i="15"/>
  <c r="O44" i="15"/>
  <c r="AE44" i="15"/>
  <c r="AM44" i="15"/>
  <c r="AU44" i="15"/>
  <c r="BK44" i="15"/>
  <c r="BS44" i="15"/>
  <c r="CA44" i="15"/>
  <c r="CQ44" i="15"/>
  <c r="CY44" i="15"/>
  <c r="DG44" i="15"/>
  <c r="DS44" i="15"/>
  <c r="M45" i="15"/>
  <c r="AC45" i="15"/>
  <c r="AS45" i="15"/>
  <c r="BI45" i="15"/>
  <c r="BY45" i="15"/>
  <c r="CO45" i="15"/>
  <c r="CW45" i="15"/>
  <c r="DE45" i="15"/>
  <c r="DU45" i="15"/>
  <c r="G46" i="15"/>
  <c r="W46" i="15"/>
  <c r="AE46" i="15"/>
  <c r="AM46" i="15"/>
  <c r="BC46" i="15"/>
  <c r="BK46" i="15"/>
  <c r="BS46" i="15"/>
  <c r="CI46" i="15"/>
  <c r="CQ46" i="15"/>
  <c r="CY46" i="15"/>
  <c r="DO46" i="15"/>
  <c r="DS46" i="15"/>
  <c r="EA46" i="15"/>
  <c r="E47" i="15"/>
  <c r="U47" i="15"/>
  <c r="AK47" i="15"/>
  <c r="BA47" i="15"/>
  <c r="BQ47" i="15"/>
  <c r="CC47" i="15"/>
  <c r="CK47" i="15"/>
  <c r="CS47" i="15"/>
  <c r="DA47" i="15"/>
  <c r="DI47" i="15"/>
  <c r="DQ47" i="15"/>
  <c r="DY47" i="15"/>
  <c r="EG47" i="15"/>
  <c r="S48" i="15"/>
  <c r="AI48" i="15"/>
  <c r="AY48" i="15"/>
  <c r="BO48" i="15"/>
  <c r="CE48" i="15"/>
  <c r="CU48" i="15"/>
  <c r="DK48" i="15"/>
  <c r="EA48" i="15"/>
  <c r="M49" i="15"/>
  <c r="AC49" i="15"/>
  <c r="AS49" i="15"/>
  <c r="BA49" i="15"/>
  <c r="BI49" i="15"/>
  <c r="BQ49" i="15"/>
  <c r="BY49" i="15"/>
  <c r="CG49" i="15"/>
  <c r="CO49" i="15"/>
  <c r="CW49" i="15"/>
  <c r="DE49" i="15"/>
  <c r="DM49" i="15"/>
  <c r="DU49" i="15"/>
  <c r="EC49" i="15"/>
  <c r="O50" i="15"/>
  <c r="AE50" i="15"/>
  <c r="AI50" i="15"/>
  <c r="AY50" i="15"/>
  <c r="BG50" i="15"/>
  <c r="BO50" i="15"/>
  <c r="CE50" i="15"/>
  <c r="CM50" i="15"/>
  <c r="CU50" i="15"/>
  <c r="DK50" i="15"/>
  <c r="DS50" i="15"/>
  <c r="EA50" i="15"/>
  <c r="E51" i="15"/>
  <c r="M51" i="15"/>
  <c r="U51" i="15"/>
  <c r="AC51" i="15"/>
  <c r="AK51" i="15"/>
  <c r="AS51" i="15"/>
  <c r="BA51" i="15"/>
  <c r="BI51" i="15"/>
  <c r="BQ51" i="15"/>
  <c r="BY51" i="15"/>
  <c r="CG51" i="15"/>
  <c r="CO51" i="15"/>
  <c r="CW51" i="15"/>
  <c r="DE51" i="15"/>
  <c r="DM51" i="15"/>
  <c r="DU51" i="15"/>
  <c r="EC51" i="15"/>
  <c r="O52" i="15"/>
  <c r="W52" i="15"/>
  <c r="AE52" i="15"/>
  <c r="AU52" i="15"/>
  <c r="BC52" i="15"/>
  <c r="BK52" i="15"/>
  <c r="CA52" i="15"/>
  <c r="CI52" i="15"/>
  <c r="CQ52" i="15"/>
  <c r="DG52" i="15"/>
  <c r="DO52" i="15"/>
  <c r="DW52" i="15"/>
  <c r="Q53" i="15"/>
  <c r="AG53" i="15"/>
  <c r="AW53" i="15"/>
  <c r="BM53" i="15"/>
  <c r="CG53" i="15"/>
  <c r="CS53" i="15"/>
  <c r="DI53" i="15"/>
  <c r="DY53" i="15"/>
  <c r="K54" i="15"/>
  <c r="S54" i="15"/>
  <c r="AM54" i="15"/>
  <c r="BC54" i="15"/>
  <c r="BS54" i="15"/>
  <c r="CI54" i="15"/>
  <c r="CM54" i="15"/>
  <c r="DO54" i="15"/>
  <c r="EE54" i="15"/>
  <c r="E55" i="15"/>
  <c r="U55" i="15"/>
  <c r="AO55" i="15"/>
  <c r="BE55" i="15"/>
  <c r="BU55" i="15"/>
  <c r="CK55" i="15"/>
  <c r="DA55" i="15"/>
  <c r="DE55" i="15"/>
  <c r="DM55" i="15"/>
  <c r="DU55" i="15"/>
  <c r="EC55" i="15"/>
  <c r="G56" i="15"/>
  <c r="O56" i="15"/>
  <c r="W56" i="15"/>
  <c r="AM56" i="15"/>
  <c r="AU56" i="15"/>
  <c r="BC56" i="15"/>
  <c r="BS56" i="15"/>
  <c r="CE56" i="15"/>
  <c r="CU56" i="15"/>
  <c r="DK56" i="15"/>
  <c r="EA56" i="15"/>
  <c r="E57" i="15"/>
  <c r="M57" i="15"/>
  <c r="U57" i="15"/>
  <c r="AC57" i="15"/>
  <c r="AK57" i="15"/>
  <c r="AS57" i="15"/>
  <c r="BA57" i="15"/>
  <c r="BI57" i="15"/>
  <c r="BQ57" i="15"/>
  <c r="BY57" i="15"/>
  <c r="CG57" i="15"/>
  <c r="CO57" i="15"/>
  <c r="CW57" i="15"/>
  <c r="DE57" i="15"/>
  <c r="DM57" i="15"/>
  <c r="DY57" i="15"/>
  <c r="K58" i="15"/>
  <c r="S58" i="15"/>
  <c r="AI58" i="15"/>
  <c r="AU58" i="15"/>
  <c r="BK58" i="15"/>
  <c r="CA58" i="15"/>
  <c r="CQ58" i="15"/>
  <c r="DG58" i="15"/>
  <c r="DW58" i="15"/>
  <c r="I59" i="15"/>
  <c r="Y59" i="15"/>
  <c r="AO59" i="15"/>
  <c r="BE59" i="15"/>
  <c r="BU59" i="15"/>
  <c r="CK59" i="15"/>
  <c r="DA59" i="15"/>
  <c r="DQ59" i="15"/>
  <c r="EG59" i="15"/>
  <c r="K60" i="15"/>
  <c r="S60" i="15"/>
  <c r="AE60" i="15"/>
  <c r="AM60" i="15"/>
  <c r="AU60" i="15"/>
  <c r="BK60" i="15"/>
  <c r="BS60" i="15"/>
  <c r="CA60" i="15"/>
  <c r="CQ60" i="15"/>
  <c r="CY60" i="15"/>
  <c r="DG60" i="15"/>
  <c r="DW60" i="15"/>
  <c r="EE60" i="15"/>
  <c r="Q61" i="15"/>
  <c r="AG61" i="15"/>
  <c r="AW61" i="15"/>
  <c r="BM61" i="15"/>
  <c r="CC61" i="15"/>
  <c r="CS61" i="15"/>
  <c r="DA61" i="15"/>
  <c r="DI61" i="15"/>
  <c r="DY61" i="15"/>
  <c r="EC61" i="15"/>
  <c r="G62" i="15"/>
  <c r="W62" i="15"/>
  <c r="AE62" i="15"/>
  <c r="AM62" i="15"/>
  <c r="BC62" i="15"/>
  <c r="BK62" i="15"/>
  <c r="BS62" i="15"/>
  <c r="CI62" i="15"/>
  <c r="CQ62" i="15"/>
  <c r="CY62" i="15"/>
  <c r="DO62" i="15"/>
  <c r="DW62" i="15"/>
  <c r="EE62" i="15"/>
  <c r="I63" i="15"/>
  <c r="Y63" i="15"/>
  <c r="AO63" i="15"/>
  <c r="BE63" i="15"/>
  <c r="BU63" i="15"/>
  <c r="BY63" i="15"/>
  <c r="CK63" i="15"/>
  <c r="DA63" i="15"/>
  <c r="DQ63" i="15"/>
  <c r="EG63" i="15"/>
  <c r="S64" i="15"/>
  <c r="AI64" i="15"/>
  <c r="AY64" i="15"/>
  <c r="BO64" i="15"/>
  <c r="CE64" i="15"/>
  <c r="CU64" i="15"/>
  <c r="CY64" i="15"/>
  <c r="DO64" i="15"/>
  <c r="DW64" i="15"/>
  <c r="EE64" i="15"/>
  <c r="I65" i="15"/>
  <c r="Y65" i="15"/>
  <c r="AG65" i="15"/>
  <c r="AO65" i="15"/>
  <c r="BE65" i="15"/>
  <c r="BM65" i="15"/>
  <c r="BY65" i="15"/>
  <c r="CC65" i="15"/>
  <c r="CK65" i="15"/>
  <c r="CS65" i="15"/>
  <c r="DI65" i="15"/>
  <c r="DY65" i="15"/>
  <c r="S66" i="15"/>
  <c r="AA66" i="15"/>
  <c r="AI66" i="15"/>
  <c r="AY66" i="15"/>
  <c r="BG66" i="15"/>
  <c r="BO66" i="15"/>
  <c r="CE66" i="15"/>
  <c r="CM66" i="15"/>
  <c r="CU66" i="15"/>
  <c r="DK66" i="15"/>
  <c r="DS66" i="15"/>
  <c r="EA66" i="15"/>
  <c r="E67" i="15"/>
  <c r="U67" i="15"/>
  <c r="AC67" i="15"/>
  <c r="AK67" i="15"/>
  <c r="BA67" i="15"/>
  <c r="BU67" i="15"/>
  <c r="CC67" i="15"/>
  <c r="CK67" i="15"/>
  <c r="CW67" i="15"/>
  <c r="DY67" i="15"/>
  <c r="EG67" i="15"/>
  <c r="K68" i="15"/>
  <c r="AA68" i="15"/>
  <c r="AQ68" i="15"/>
  <c r="BG68" i="15"/>
  <c r="BW68" i="15"/>
  <c r="CA68" i="15"/>
  <c r="CI68" i="15"/>
  <c r="CQ68" i="15"/>
  <c r="DG68" i="15"/>
  <c r="DO68" i="15"/>
  <c r="DW68" i="15"/>
  <c r="Q69" i="15"/>
  <c r="Y69" i="15"/>
  <c r="AG69" i="15"/>
  <c r="AW69" i="15"/>
  <c r="BE69" i="15"/>
  <c r="BI69" i="15"/>
  <c r="BQ69" i="15"/>
  <c r="BY69" i="15"/>
  <c r="CO69" i="15"/>
  <c r="CW69" i="15"/>
  <c r="DE69" i="15"/>
  <c r="DQ69" i="15"/>
  <c r="DY69" i="15"/>
  <c r="EG69" i="15"/>
  <c r="K70" i="15"/>
  <c r="S70" i="15"/>
  <c r="AA70" i="15"/>
  <c r="AQ70" i="15"/>
  <c r="AY70" i="15"/>
  <c r="BG70" i="15"/>
  <c r="BW70" i="15"/>
  <c r="CE70" i="15"/>
  <c r="CM70" i="15"/>
  <c r="CY70" i="15"/>
  <c r="DO70" i="15"/>
  <c r="DW70" i="15"/>
  <c r="EE70" i="15"/>
  <c r="I71" i="15"/>
  <c r="Y71" i="15"/>
  <c r="AG71" i="15"/>
  <c r="AO71" i="15"/>
  <c r="AW71" i="15"/>
  <c r="BM71" i="15"/>
  <c r="BU71" i="15"/>
  <c r="CC71" i="15"/>
  <c r="CS71" i="15"/>
  <c r="DA71" i="15"/>
  <c r="DQ71" i="15"/>
  <c r="DY71" i="15"/>
  <c r="EG71" i="15"/>
  <c r="S72" i="15"/>
  <c r="AI72" i="15"/>
  <c r="AY72" i="15"/>
  <c r="BC72" i="15"/>
  <c r="CE72" i="15"/>
  <c r="CU72" i="15"/>
  <c r="DK72" i="15"/>
  <c r="EA72" i="15"/>
  <c r="E73" i="15"/>
  <c r="U73" i="15"/>
  <c r="AC73" i="15"/>
  <c r="AK73" i="15"/>
  <c r="AO73" i="15"/>
  <c r="AW73" i="15"/>
  <c r="BI73" i="15"/>
  <c r="BQ73" i="15"/>
  <c r="CG73" i="15"/>
  <c r="CO73" i="15"/>
  <c r="CW73" i="15"/>
  <c r="DM73" i="15"/>
  <c r="DY73" i="15"/>
  <c r="EG73" i="15"/>
  <c r="K74" i="15"/>
  <c r="S74" i="15"/>
  <c r="AI74" i="15"/>
  <c r="AQ74" i="15"/>
  <c r="AU74" i="15"/>
  <c r="BO74" i="15"/>
  <c r="BW74" i="15"/>
  <c r="CE74" i="15"/>
  <c r="CU74" i="15"/>
  <c r="DC74" i="15"/>
  <c r="DG74" i="15"/>
  <c r="DW74" i="15"/>
  <c r="EE74" i="15"/>
  <c r="Q75" i="15"/>
  <c r="Y75" i="15"/>
  <c r="AG75" i="15"/>
  <c r="AW75" i="15"/>
  <c r="BE75" i="15"/>
  <c r="BU75" i="15"/>
  <c r="CC75" i="15"/>
  <c r="CK75" i="15"/>
  <c r="CS75" i="15"/>
  <c r="DA75" i="15"/>
  <c r="DI75" i="15"/>
  <c r="DQ75" i="15"/>
  <c r="EG75" i="15"/>
  <c r="K76" i="15"/>
  <c r="W76" i="15"/>
  <c r="AE76" i="15"/>
  <c r="AU76" i="15"/>
  <c r="AC79" i="15"/>
  <c r="BD12" i="15"/>
  <c r="CF12" i="15"/>
  <c r="AZ14" i="15"/>
  <c r="CB14" i="15"/>
  <c r="CN14" i="15"/>
  <c r="DH14" i="15"/>
  <c r="DX14" i="15"/>
  <c r="L16" i="15"/>
  <c r="AJ16" i="15"/>
  <c r="BL16" i="15"/>
  <c r="CV16" i="15"/>
  <c r="DD16" i="15"/>
  <c r="DH16" i="15"/>
  <c r="DX16" i="15"/>
  <c r="L18" i="15"/>
  <c r="P18" i="15"/>
  <c r="AF18" i="15"/>
  <c r="AR18" i="15"/>
  <c r="AV18" i="15"/>
  <c r="BL18" i="15"/>
  <c r="BX18" i="15"/>
  <c r="CN18" i="15"/>
  <c r="CZ18" i="15"/>
  <c r="DH18" i="15"/>
  <c r="DP18" i="15"/>
  <c r="H20" i="15"/>
  <c r="L20" i="15"/>
  <c r="T20" i="15"/>
  <c r="AB20" i="15"/>
  <c r="AJ20" i="15"/>
  <c r="AN20" i="15"/>
  <c r="AR20" i="15"/>
  <c r="AZ20" i="15"/>
  <c r="BH20" i="15"/>
  <c r="BT20" i="15"/>
  <c r="BX20" i="15"/>
  <c r="CF20" i="15"/>
  <c r="CJ20" i="15"/>
  <c r="CN20" i="15"/>
  <c r="CZ20" i="15"/>
  <c r="DD20" i="15"/>
  <c r="DL20" i="15"/>
  <c r="DP20" i="15"/>
  <c r="DT20" i="15"/>
  <c r="EB20" i="15"/>
  <c r="EF20" i="15"/>
  <c r="DX22" i="15"/>
  <c r="EB22" i="15"/>
  <c r="DX24" i="15"/>
  <c r="DP26" i="15"/>
  <c r="DT26" i="15"/>
  <c r="H28" i="15"/>
  <c r="L28" i="15"/>
  <c r="P28" i="15"/>
  <c r="T28" i="15"/>
  <c r="X28" i="15"/>
  <c r="AB28" i="15"/>
  <c r="AF28" i="15"/>
  <c r="AJ28" i="15"/>
  <c r="AN28" i="15"/>
  <c r="AR28" i="15"/>
  <c r="AV28" i="15"/>
  <c r="AZ28" i="15"/>
  <c r="BD28" i="15"/>
  <c r="BH28" i="15"/>
  <c r="BL28" i="15"/>
  <c r="BP28" i="15"/>
  <c r="BT28" i="15"/>
  <c r="BX28" i="15"/>
  <c r="CB28" i="15"/>
  <c r="CF28" i="15"/>
  <c r="CJ28" i="15"/>
  <c r="CN28" i="15"/>
  <c r="CR28" i="15"/>
  <c r="CV28" i="15"/>
  <c r="CZ28" i="15"/>
  <c r="DD28" i="15"/>
  <c r="DH28" i="15"/>
  <c r="DL28" i="15"/>
  <c r="DP28" i="15"/>
  <c r="DT28" i="15"/>
  <c r="DX28" i="15"/>
  <c r="EB28" i="15"/>
  <c r="EF28" i="15"/>
  <c r="H30" i="15"/>
  <c r="L30" i="15"/>
  <c r="P30" i="15"/>
  <c r="T30" i="15"/>
  <c r="X30" i="15"/>
  <c r="AB30" i="15"/>
  <c r="AF30" i="15"/>
  <c r="AJ30" i="15"/>
  <c r="AN30" i="15"/>
  <c r="AR30" i="15"/>
  <c r="AV30" i="15"/>
  <c r="AZ30" i="15"/>
  <c r="BD30" i="15"/>
  <c r="BH30" i="15"/>
  <c r="BL30" i="15"/>
  <c r="BP30" i="15"/>
  <c r="BT30" i="15"/>
  <c r="BX30" i="15"/>
  <c r="CB30" i="15"/>
  <c r="CF30" i="15"/>
  <c r="CJ30" i="15"/>
  <c r="CN30" i="15"/>
  <c r="CR30" i="15"/>
  <c r="CV30" i="15"/>
  <c r="CZ30" i="15"/>
  <c r="DD30" i="15"/>
  <c r="DH30" i="15"/>
  <c r="DL30" i="15"/>
  <c r="DP30" i="15"/>
  <c r="DT30" i="15"/>
  <c r="DX30" i="15"/>
  <c r="EB30" i="15"/>
  <c r="EF30" i="15"/>
  <c r="H32" i="15"/>
  <c r="L32" i="15"/>
  <c r="P32" i="15"/>
  <c r="T32" i="15"/>
  <c r="X32" i="15"/>
  <c r="AB32" i="15"/>
  <c r="AF32" i="15"/>
  <c r="AJ32" i="15"/>
  <c r="AN32" i="15"/>
  <c r="AR32" i="15"/>
  <c r="AV32" i="15"/>
  <c r="AZ32" i="15"/>
  <c r="BD32" i="15"/>
  <c r="BH32" i="15"/>
  <c r="BL32" i="15"/>
  <c r="BP32" i="15"/>
  <c r="BT32" i="15"/>
  <c r="BX32" i="15"/>
  <c r="CB32" i="15"/>
  <c r="CF32" i="15"/>
  <c r="CJ32" i="15"/>
  <c r="CN32" i="15"/>
  <c r="CR32" i="15"/>
  <c r="CV32" i="15"/>
  <c r="CZ32" i="15"/>
  <c r="DD32" i="15"/>
  <c r="DH32" i="15"/>
  <c r="DL32" i="15"/>
  <c r="DP32" i="15"/>
  <c r="DT32" i="15"/>
  <c r="DX32" i="15"/>
  <c r="EB32" i="15"/>
  <c r="EF32" i="15"/>
  <c r="H34" i="15"/>
  <c r="L34" i="15"/>
  <c r="P34" i="15"/>
  <c r="T34" i="15"/>
  <c r="X34" i="15"/>
  <c r="AB34" i="15"/>
  <c r="AF34" i="15"/>
  <c r="AJ34" i="15"/>
  <c r="AN34" i="15"/>
  <c r="AR34" i="15"/>
  <c r="AV34" i="15"/>
  <c r="AZ34" i="15"/>
  <c r="BD34" i="15"/>
  <c r="BH34" i="15"/>
  <c r="BL34" i="15"/>
  <c r="BP34" i="15"/>
  <c r="BT34" i="15"/>
  <c r="BX34" i="15"/>
  <c r="CB34" i="15"/>
  <c r="CF34" i="15"/>
  <c r="CJ34" i="15"/>
  <c r="CN34" i="15"/>
  <c r="CR34" i="15"/>
  <c r="CV34" i="15"/>
  <c r="CZ34" i="15"/>
  <c r="DD34" i="15"/>
  <c r="DH34" i="15"/>
  <c r="DL34" i="15"/>
  <c r="DP34" i="15"/>
  <c r="DT34" i="15"/>
  <c r="DX34" i="15"/>
  <c r="EB34" i="15"/>
  <c r="EF34" i="15"/>
  <c r="H36" i="15"/>
  <c r="L36" i="15"/>
  <c r="P36" i="15"/>
  <c r="T36" i="15"/>
  <c r="X36" i="15"/>
  <c r="AB36" i="15"/>
  <c r="AF36" i="15"/>
  <c r="AJ36" i="15"/>
  <c r="AN36" i="15"/>
  <c r="AR36" i="15"/>
  <c r="AV36" i="15"/>
  <c r="AZ36" i="15"/>
  <c r="BD36" i="15"/>
  <c r="BH36" i="15"/>
  <c r="BL36" i="15"/>
  <c r="BP36" i="15"/>
  <c r="BT36" i="15"/>
  <c r="BX36" i="15"/>
  <c r="CB36" i="15"/>
  <c r="CF36" i="15"/>
  <c r="CJ36" i="15"/>
  <c r="CN36" i="15"/>
  <c r="CR36" i="15"/>
  <c r="CV36" i="15"/>
  <c r="CZ36" i="15"/>
  <c r="DD36" i="15"/>
  <c r="DH36" i="15"/>
  <c r="DL36" i="15"/>
  <c r="DP36" i="15"/>
  <c r="DT36" i="15"/>
  <c r="DX36" i="15"/>
  <c r="EB36" i="15"/>
  <c r="EF36" i="15"/>
  <c r="H38" i="15"/>
  <c r="L38" i="15"/>
  <c r="P38" i="15"/>
  <c r="T38" i="15"/>
  <c r="X38" i="15"/>
  <c r="AB38" i="15"/>
  <c r="AF38" i="15"/>
  <c r="AJ38" i="15"/>
  <c r="AN38" i="15"/>
  <c r="AR38" i="15"/>
  <c r="AV38" i="15"/>
  <c r="AZ38" i="15"/>
  <c r="BD38" i="15"/>
  <c r="BH38" i="15"/>
  <c r="BL38" i="15"/>
  <c r="BP38" i="15"/>
  <c r="BT38" i="15"/>
  <c r="BX38" i="15"/>
  <c r="CB38" i="15"/>
  <c r="CF38" i="15"/>
  <c r="CJ38" i="15"/>
  <c r="CN38" i="15"/>
  <c r="CR38" i="15"/>
  <c r="CV38" i="15"/>
  <c r="CZ38" i="15"/>
  <c r="DD38" i="15"/>
  <c r="DH38" i="15"/>
  <c r="DL38" i="15"/>
  <c r="DP38" i="15"/>
  <c r="DT38" i="15"/>
  <c r="DX38" i="15"/>
  <c r="EB38" i="15"/>
  <c r="EF38" i="15"/>
  <c r="H40" i="15"/>
  <c r="L40" i="15"/>
  <c r="P40" i="15"/>
  <c r="T40" i="15"/>
  <c r="X40" i="15"/>
  <c r="AB40" i="15"/>
  <c r="AF40" i="15"/>
  <c r="AJ40" i="15"/>
  <c r="AN40" i="15"/>
  <c r="AR40" i="15"/>
  <c r="AV40" i="15"/>
  <c r="AZ40" i="15"/>
  <c r="BD40" i="15"/>
  <c r="BH40" i="15"/>
  <c r="BL40" i="15"/>
  <c r="BP40" i="15"/>
  <c r="BT40" i="15"/>
  <c r="BX40" i="15"/>
  <c r="CB40" i="15"/>
  <c r="CF40" i="15"/>
  <c r="CJ40" i="15"/>
  <c r="CN40" i="15"/>
  <c r="CR40" i="15"/>
  <c r="CV40" i="15"/>
  <c r="CZ40" i="15"/>
  <c r="DD40" i="15"/>
  <c r="DH40" i="15"/>
  <c r="DL40" i="15"/>
  <c r="DP40" i="15"/>
  <c r="DT40" i="15"/>
  <c r="DX40" i="15"/>
  <c r="EB40" i="15"/>
  <c r="EF40" i="15"/>
  <c r="H42" i="15"/>
  <c r="L42" i="15"/>
  <c r="P42" i="15"/>
  <c r="T42" i="15"/>
  <c r="X42" i="15"/>
  <c r="AB42" i="15"/>
  <c r="AF42" i="15"/>
  <c r="AJ42" i="15"/>
  <c r="AN42" i="15"/>
  <c r="AR42" i="15"/>
  <c r="AV42" i="15"/>
  <c r="AZ42" i="15"/>
  <c r="BD42" i="15"/>
  <c r="BH42" i="15"/>
  <c r="BL42" i="15"/>
  <c r="BP42" i="15"/>
  <c r="BT42" i="15"/>
  <c r="BX42" i="15"/>
  <c r="CB42" i="15"/>
  <c r="CF42" i="15"/>
  <c r="CJ42" i="15"/>
  <c r="CN42" i="15"/>
  <c r="CR42" i="15"/>
  <c r="CV42" i="15"/>
  <c r="CZ42" i="15"/>
  <c r="DD42" i="15"/>
  <c r="DH42" i="15"/>
  <c r="DL42" i="15"/>
  <c r="DP42" i="15"/>
  <c r="DT42" i="15"/>
  <c r="DX42" i="15"/>
  <c r="EB42" i="15"/>
  <c r="EF42" i="15"/>
  <c r="H44" i="15"/>
  <c r="L44" i="15"/>
  <c r="P44" i="15"/>
  <c r="T44" i="15"/>
  <c r="X44" i="15"/>
  <c r="AB44" i="15"/>
  <c r="AF44" i="15"/>
  <c r="AJ44" i="15"/>
  <c r="AN44" i="15"/>
  <c r="AR44" i="15"/>
  <c r="AV44" i="15"/>
  <c r="AZ44" i="15"/>
  <c r="BD44" i="15"/>
  <c r="BH44" i="15"/>
  <c r="BL44" i="15"/>
  <c r="BP44" i="15"/>
  <c r="BT44" i="15"/>
  <c r="BX44" i="15"/>
  <c r="CB44" i="15"/>
  <c r="CF44" i="15"/>
  <c r="CJ44" i="15"/>
  <c r="CN44" i="15"/>
  <c r="CR44" i="15"/>
  <c r="CV44" i="15"/>
  <c r="CZ44" i="15"/>
  <c r="DD44" i="15"/>
  <c r="DH44" i="15"/>
  <c r="DL44" i="15"/>
  <c r="DP44" i="15"/>
  <c r="DT44" i="15"/>
  <c r="DX44" i="15"/>
  <c r="EB44" i="15"/>
  <c r="EF44" i="15"/>
  <c r="CF46" i="15"/>
  <c r="DH46" i="15"/>
  <c r="BX50" i="15"/>
  <c r="CZ50" i="15"/>
  <c r="DT50" i="15"/>
  <c r="DX50" i="15"/>
  <c r="EB50" i="15"/>
  <c r="EF50" i="15"/>
  <c r="H52" i="15"/>
  <c r="L52" i="15"/>
  <c r="P52" i="15"/>
  <c r="T52" i="15"/>
  <c r="X52" i="15"/>
  <c r="AB52" i="15"/>
  <c r="AF52" i="15"/>
  <c r="AJ52" i="15"/>
  <c r="AN52" i="15"/>
  <c r="AR52" i="15"/>
  <c r="AV52" i="15"/>
  <c r="AZ52" i="15"/>
  <c r="BD52" i="15"/>
  <c r="BH52" i="15"/>
  <c r="BL52" i="15"/>
  <c r="BP52" i="15"/>
  <c r="BT52" i="15"/>
  <c r="BX52" i="15"/>
  <c r="CB52" i="15"/>
  <c r="CF52" i="15"/>
  <c r="CJ52" i="15"/>
  <c r="CN52" i="15"/>
  <c r="CR52" i="15"/>
  <c r="CV52" i="15"/>
  <c r="CZ52" i="15"/>
  <c r="DD52" i="15"/>
  <c r="DH52" i="15"/>
  <c r="DL52" i="15"/>
  <c r="DP52" i="15"/>
  <c r="DT52" i="15"/>
  <c r="DX52" i="15"/>
  <c r="EB52" i="15"/>
  <c r="EF52" i="15"/>
  <c r="H54" i="15"/>
  <c r="L54" i="15"/>
  <c r="P54" i="15"/>
  <c r="T54" i="15"/>
  <c r="X54" i="15"/>
  <c r="AB54" i="15"/>
  <c r="AF54" i="15"/>
  <c r="AJ54" i="15"/>
  <c r="AN54" i="15"/>
  <c r="AR54" i="15"/>
  <c r="AV54" i="15"/>
  <c r="AZ54" i="15"/>
  <c r="BD54" i="15"/>
  <c r="BH54" i="15"/>
  <c r="BL54" i="15"/>
  <c r="BP54" i="15"/>
  <c r="BT54" i="15"/>
  <c r="BX54" i="15"/>
  <c r="CB54" i="15"/>
  <c r="CF54" i="15"/>
  <c r="CJ54" i="15"/>
  <c r="CN54" i="15"/>
  <c r="CR54" i="15"/>
  <c r="CV54" i="15"/>
  <c r="CZ54" i="15"/>
  <c r="DD54" i="15"/>
  <c r="DH54" i="15"/>
  <c r="DL54" i="15"/>
  <c r="DP54" i="15"/>
  <c r="DT54" i="15"/>
  <c r="DX54" i="15"/>
  <c r="EB54" i="15"/>
  <c r="EF54" i="15"/>
  <c r="H56" i="15"/>
  <c r="L56" i="15"/>
  <c r="P56" i="15"/>
  <c r="T56" i="15"/>
  <c r="X56" i="15"/>
  <c r="AB56" i="15"/>
  <c r="AF56" i="15"/>
  <c r="AJ56" i="15"/>
  <c r="AN56" i="15"/>
  <c r="AR56" i="15"/>
  <c r="AV56" i="15"/>
  <c r="AZ56" i="15"/>
  <c r="BD56" i="15"/>
  <c r="BH56" i="15"/>
  <c r="BL56" i="15"/>
  <c r="BP56" i="15"/>
  <c r="BT56" i="15"/>
  <c r="BX56" i="15"/>
  <c r="CB56" i="15"/>
  <c r="CF56" i="15"/>
  <c r="CJ56" i="15"/>
  <c r="CN56" i="15"/>
  <c r="CR56" i="15"/>
  <c r="CV56" i="15"/>
  <c r="CZ56" i="15"/>
  <c r="DD56" i="15"/>
  <c r="DH56" i="15"/>
  <c r="DL56" i="15"/>
  <c r="DP56" i="15"/>
  <c r="DT56" i="15"/>
  <c r="DX56" i="15"/>
  <c r="EB56" i="15"/>
  <c r="EF56" i="15"/>
  <c r="H58" i="15"/>
  <c r="L58" i="15"/>
  <c r="P58" i="15"/>
  <c r="T58" i="15"/>
  <c r="X58" i="15"/>
  <c r="AB58" i="15"/>
  <c r="AF58" i="15"/>
  <c r="AJ58" i="15"/>
  <c r="AN58" i="15"/>
  <c r="AR58" i="15"/>
  <c r="AV58" i="15"/>
  <c r="AZ58" i="15"/>
  <c r="BD58" i="15"/>
  <c r="BH58" i="15"/>
  <c r="BL58" i="15"/>
  <c r="BP58" i="15"/>
  <c r="BT58" i="15"/>
  <c r="BX58" i="15"/>
  <c r="CB58" i="15"/>
  <c r="CF58" i="15"/>
  <c r="CJ58" i="15"/>
  <c r="CN58" i="15"/>
  <c r="CR58" i="15"/>
  <c r="CV58" i="15"/>
  <c r="CZ58" i="15"/>
  <c r="DD58" i="15"/>
  <c r="DH58" i="15"/>
  <c r="DL58" i="15"/>
  <c r="DP58" i="15"/>
  <c r="DT58" i="15"/>
  <c r="DX58" i="15"/>
  <c r="EB58" i="15"/>
  <c r="EF58" i="15"/>
  <c r="H60" i="15"/>
  <c r="L60" i="15"/>
  <c r="P60" i="15"/>
  <c r="T60" i="15"/>
  <c r="X60" i="15"/>
  <c r="AB60" i="15"/>
  <c r="AF60" i="15"/>
  <c r="AJ60" i="15"/>
  <c r="AN60" i="15"/>
  <c r="AR60" i="15"/>
  <c r="AV60" i="15"/>
  <c r="AZ60" i="15"/>
  <c r="BD60" i="15"/>
  <c r="BH60" i="15"/>
  <c r="BL60" i="15"/>
  <c r="BP60" i="15"/>
  <c r="BT60" i="15"/>
  <c r="BX60" i="15"/>
  <c r="CB60" i="15"/>
  <c r="CF60" i="15"/>
  <c r="CJ60" i="15"/>
  <c r="CN60" i="15"/>
  <c r="CR60" i="15"/>
  <c r="CV60" i="15"/>
  <c r="CZ60" i="15"/>
  <c r="DD60" i="15"/>
  <c r="DH60" i="15"/>
  <c r="DL60" i="15"/>
  <c r="DP60" i="15"/>
  <c r="DT60" i="15"/>
  <c r="DX60" i="15"/>
  <c r="EB60" i="15"/>
  <c r="EF60" i="15"/>
  <c r="H62" i="15"/>
  <c r="L62" i="15"/>
  <c r="P62" i="15"/>
  <c r="T62" i="15"/>
  <c r="X62" i="15"/>
  <c r="AB62" i="15"/>
  <c r="AF62" i="15"/>
  <c r="AJ62" i="15"/>
  <c r="AN62" i="15"/>
  <c r="AR62" i="15"/>
  <c r="AV62" i="15"/>
  <c r="AZ62" i="15"/>
  <c r="BD62" i="15"/>
  <c r="BH62" i="15"/>
  <c r="BL62" i="15"/>
  <c r="BP62" i="15"/>
  <c r="BT62" i="15"/>
  <c r="BX62" i="15"/>
  <c r="CB62" i="15"/>
  <c r="CF62" i="15"/>
  <c r="CJ62" i="15"/>
  <c r="CN62" i="15"/>
  <c r="CR62" i="15"/>
  <c r="CV62" i="15"/>
  <c r="CZ62" i="15"/>
  <c r="DD62" i="15"/>
  <c r="DH62" i="15"/>
  <c r="DL62" i="15"/>
  <c r="DP62" i="15"/>
  <c r="DT62" i="15"/>
  <c r="DX62" i="15"/>
  <c r="EB62" i="15"/>
  <c r="EF62" i="15"/>
  <c r="H64" i="15"/>
  <c r="L64" i="15"/>
  <c r="P64" i="15"/>
  <c r="T64" i="15"/>
  <c r="X64" i="15"/>
  <c r="AB64" i="15"/>
  <c r="AF64" i="15"/>
  <c r="AJ64" i="15"/>
  <c r="AN64" i="15"/>
  <c r="AR64" i="15"/>
  <c r="AV64" i="15"/>
  <c r="AZ64" i="15"/>
  <c r="BD64" i="15"/>
  <c r="BH64" i="15"/>
  <c r="BL64" i="15"/>
  <c r="BP64" i="15"/>
  <c r="BT64" i="15"/>
  <c r="BX64" i="15"/>
  <c r="CB64" i="15"/>
  <c r="CF64" i="15"/>
  <c r="CJ64" i="15"/>
  <c r="CN64" i="15"/>
  <c r="CR64" i="15"/>
  <c r="CV64" i="15"/>
  <c r="CZ64" i="15"/>
  <c r="DD64" i="15"/>
  <c r="DH64" i="15"/>
  <c r="DL64" i="15"/>
  <c r="DP64" i="15"/>
  <c r="DT64" i="15"/>
  <c r="DX64" i="15"/>
  <c r="EB64" i="15"/>
  <c r="EF64" i="15"/>
  <c r="H66" i="15"/>
  <c r="L66" i="15"/>
  <c r="P66" i="15"/>
  <c r="T66" i="15"/>
  <c r="X66" i="15"/>
  <c r="AB66" i="15"/>
  <c r="AF66" i="15"/>
  <c r="AJ66" i="15"/>
  <c r="AN66" i="15"/>
  <c r="AR66" i="15"/>
  <c r="AV66" i="15"/>
  <c r="AZ66" i="15"/>
  <c r="BD66" i="15"/>
  <c r="BH66" i="15"/>
  <c r="BL66" i="15"/>
  <c r="BP66" i="15"/>
  <c r="BT66" i="15"/>
  <c r="BX66" i="15"/>
  <c r="CB66" i="15"/>
  <c r="CF66" i="15"/>
  <c r="CJ66" i="15"/>
  <c r="CN66" i="15"/>
  <c r="CR66" i="15"/>
  <c r="CV66" i="15"/>
  <c r="CZ66" i="15"/>
  <c r="DD66" i="15"/>
  <c r="DH66" i="15"/>
  <c r="DL66" i="15"/>
  <c r="DP66" i="15"/>
  <c r="DT66" i="15"/>
  <c r="DX66" i="15"/>
  <c r="EB66" i="15"/>
  <c r="EF66" i="15"/>
  <c r="H68" i="15"/>
  <c r="L68" i="15"/>
  <c r="P68" i="15"/>
  <c r="T68" i="15"/>
  <c r="X68" i="15"/>
  <c r="AB68" i="15"/>
  <c r="AF68" i="15"/>
  <c r="AJ68" i="15"/>
  <c r="AN68" i="15"/>
  <c r="AR68" i="15"/>
  <c r="AV68" i="15"/>
  <c r="AZ68" i="15"/>
  <c r="BD68" i="15"/>
  <c r="BH68" i="15"/>
  <c r="BL68" i="15"/>
  <c r="BP68" i="15"/>
  <c r="BT68" i="15"/>
  <c r="BX68" i="15"/>
  <c r="CB68" i="15"/>
  <c r="CF68" i="15"/>
  <c r="CJ68" i="15"/>
  <c r="CN68" i="15"/>
  <c r="CR68" i="15"/>
  <c r="CV68" i="15"/>
  <c r="CZ68" i="15"/>
  <c r="DD68" i="15"/>
  <c r="DH68" i="15"/>
  <c r="DL68" i="15"/>
  <c r="DP68" i="15"/>
  <c r="DT68" i="15"/>
  <c r="DX68" i="15"/>
  <c r="EB68" i="15"/>
  <c r="EF68" i="15"/>
  <c r="H70" i="15"/>
  <c r="L70" i="15"/>
  <c r="P70" i="15"/>
  <c r="T70" i="15"/>
  <c r="X70" i="15"/>
  <c r="AB70" i="15"/>
  <c r="AF70" i="15"/>
  <c r="AJ70" i="15"/>
  <c r="AN70" i="15"/>
  <c r="AR70" i="15"/>
  <c r="AV70" i="15"/>
  <c r="AZ70" i="15"/>
  <c r="BD70" i="15"/>
  <c r="BH70" i="15"/>
  <c r="BL70" i="15"/>
  <c r="BP70" i="15"/>
  <c r="BT70" i="15"/>
  <c r="BX70" i="15"/>
  <c r="CB70" i="15"/>
  <c r="CF70" i="15"/>
  <c r="CJ70" i="15"/>
  <c r="CN70" i="15"/>
  <c r="CR70" i="15"/>
  <c r="CV70" i="15"/>
  <c r="CZ70" i="15"/>
  <c r="DD70" i="15"/>
  <c r="DH70" i="15"/>
  <c r="DL70" i="15"/>
  <c r="DP70" i="15"/>
  <c r="DT70" i="15"/>
  <c r="DX70" i="15"/>
  <c r="EB70" i="15"/>
  <c r="EF70" i="15"/>
  <c r="BB71" i="15"/>
  <c r="BR71" i="15"/>
  <c r="DN71" i="15"/>
  <c r="ED71" i="15"/>
  <c r="H72" i="15"/>
  <c r="L72" i="15"/>
  <c r="P72" i="15"/>
  <c r="T72" i="15"/>
  <c r="X72" i="15"/>
  <c r="AB72" i="15"/>
  <c r="AF72" i="15"/>
  <c r="AJ72" i="15"/>
  <c r="AN72" i="15"/>
  <c r="AR72" i="15"/>
  <c r="AV72" i="15"/>
  <c r="AZ72" i="15"/>
  <c r="BD72" i="15"/>
  <c r="BH72" i="15"/>
  <c r="BL72" i="15"/>
  <c r="BP72" i="15"/>
  <c r="BT72" i="15"/>
  <c r="BX72" i="15"/>
  <c r="CB72" i="15"/>
  <c r="CF72" i="15"/>
  <c r="CJ72" i="15"/>
  <c r="CN72" i="15"/>
  <c r="CR72" i="15"/>
  <c r="CV72" i="15"/>
  <c r="CZ72" i="15"/>
  <c r="DD72" i="15"/>
  <c r="DH72" i="15"/>
  <c r="DL72" i="15"/>
  <c r="DP72" i="15"/>
  <c r="DT72" i="15"/>
  <c r="DX72" i="15"/>
  <c r="EB72" i="15"/>
  <c r="EF72" i="15"/>
  <c r="F73" i="15"/>
  <c r="BB73" i="15"/>
  <c r="BR73" i="15"/>
  <c r="CX73" i="15"/>
  <c r="ED73" i="15"/>
  <c r="H74" i="15"/>
  <c r="L74" i="15"/>
  <c r="P74" i="15"/>
  <c r="T74" i="15"/>
  <c r="X74" i="15"/>
  <c r="AB74" i="15"/>
  <c r="AF74" i="15"/>
  <c r="AJ74" i="15"/>
  <c r="AN74" i="15"/>
  <c r="AR74" i="15"/>
  <c r="AV74" i="15"/>
  <c r="AZ74" i="15"/>
  <c r="BD74" i="15"/>
  <c r="BH74" i="15"/>
  <c r="BL74" i="15"/>
  <c r="BP74" i="15"/>
  <c r="BT74" i="15"/>
  <c r="BX74" i="15"/>
  <c r="CB74" i="15"/>
  <c r="CF74" i="15"/>
  <c r="CJ74" i="15"/>
  <c r="CN74" i="15"/>
  <c r="CR74" i="15"/>
  <c r="CV74" i="15"/>
  <c r="CZ74" i="15"/>
  <c r="DD74" i="15"/>
  <c r="DH74" i="15"/>
  <c r="DL74" i="15"/>
  <c r="DP74" i="15"/>
  <c r="DT74" i="15"/>
  <c r="DX74" i="15"/>
  <c r="EB74" i="15"/>
  <c r="EF74" i="15"/>
  <c r="V75" i="15"/>
  <c r="AL75" i="15"/>
  <c r="CH75" i="15"/>
  <c r="CX75" i="15"/>
  <c r="DN75" i="15"/>
  <c r="H76" i="15"/>
  <c r="L76" i="15"/>
  <c r="P76" i="15"/>
  <c r="T76" i="15"/>
  <c r="X76" i="15"/>
  <c r="AB76" i="15"/>
  <c r="AF76" i="15"/>
  <c r="AJ76" i="15"/>
  <c r="AN76" i="15"/>
  <c r="AR76" i="15"/>
  <c r="AV76" i="15"/>
  <c r="AZ76" i="15"/>
  <c r="BD76" i="15"/>
  <c r="BH76" i="15"/>
  <c r="BL76" i="15"/>
  <c r="BP76" i="15"/>
  <c r="BT76" i="15"/>
  <c r="BX76" i="15"/>
  <c r="CB76" i="15"/>
  <c r="CF76" i="15"/>
  <c r="CJ76" i="15"/>
  <c r="CN76" i="15"/>
  <c r="CR76" i="15"/>
  <c r="CV76" i="15"/>
  <c r="CZ76" i="15"/>
  <c r="DD76" i="15"/>
  <c r="DH76" i="15"/>
  <c r="DL76" i="15"/>
  <c r="DP76" i="15"/>
  <c r="DT76" i="15"/>
  <c r="DX76" i="15"/>
  <c r="EB76" i="15"/>
  <c r="EF76" i="15"/>
  <c r="V77" i="15"/>
  <c r="AL77" i="15"/>
  <c r="BR77" i="15"/>
  <c r="CX77" i="15"/>
  <c r="ED77" i="15"/>
  <c r="H78" i="15"/>
  <c r="L78" i="15"/>
  <c r="P78" i="15"/>
  <c r="T78" i="15"/>
  <c r="X78" i="15"/>
  <c r="AB78" i="15"/>
  <c r="AF78" i="15"/>
  <c r="AJ78" i="15"/>
  <c r="AN78" i="15"/>
  <c r="AR78" i="15"/>
  <c r="AV78" i="15"/>
  <c r="AZ78" i="15"/>
  <c r="BD78" i="15"/>
  <c r="BH78" i="15"/>
  <c r="BL78" i="15"/>
  <c r="BP78" i="15"/>
  <c r="BT78" i="15"/>
  <c r="BX78" i="15"/>
  <c r="CB78" i="15"/>
  <c r="CF78" i="15"/>
  <c r="CJ78" i="15"/>
  <c r="CN78" i="15"/>
  <c r="CR78" i="15"/>
  <c r="CV78" i="15"/>
  <c r="CZ78" i="15"/>
  <c r="DD78" i="15"/>
  <c r="DH78" i="15"/>
  <c r="DL78" i="15"/>
  <c r="DP78" i="15"/>
  <c r="DT78" i="15"/>
  <c r="DX78" i="15"/>
  <c r="EB78" i="15"/>
  <c r="EF78" i="15"/>
  <c r="F79" i="15"/>
  <c r="BB79" i="15"/>
  <c r="BR79" i="15"/>
  <c r="CH79" i="15"/>
  <c r="ED79" i="15"/>
  <c r="H80" i="15"/>
  <c r="L80" i="15"/>
  <c r="P80" i="15"/>
  <c r="T80" i="15"/>
  <c r="X80" i="15"/>
  <c r="AB80" i="15"/>
  <c r="AF80" i="15"/>
  <c r="AJ80" i="15"/>
  <c r="AN80" i="15"/>
  <c r="AR80" i="15"/>
  <c r="AV80" i="15"/>
  <c r="AZ80" i="15"/>
  <c r="BD80" i="15"/>
  <c r="BH80" i="15"/>
  <c r="BL80" i="15"/>
  <c r="BP80" i="15"/>
  <c r="BT80" i="15"/>
  <c r="BX80" i="15"/>
  <c r="CB80" i="15"/>
  <c r="CF80" i="15"/>
  <c r="CJ80" i="15"/>
  <c r="CN80" i="15"/>
  <c r="CR80" i="15"/>
  <c r="CV80" i="15"/>
  <c r="CZ80" i="15"/>
  <c r="DD80" i="15"/>
  <c r="DH80" i="15"/>
  <c r="DL80" i="15"/>
  <c r="DP80" i="15"/>
  <c r="DT80" i="15"/>
  <c r="DX80" i="15"/>
  <c r="EB80" i="15"/>
  <c r="EF80" i="15"/>
  <c r="F81" i="15"/>
  <c r="AL81" i="15"/>
  <c r="BR81" i="15"/>
  <c r="DN81" i="15"/>
  <c r="ED81" i="15"/>
  <c r="H82" i="15"/>
  <c r="L82" i="15"/>
  <c r="P82" i="15"/>
  <c r="T82" i="15"/>
  <c r="X82" i="15"/>
  <c r="AB82" i="15"/>
  <c r="AF82" i="15"/>
  <c r="AJ82" i="15"/>
  <c r="AN82" i="15"/>
  <c r="AR82" i="15"/>
  <c r="AV82" i="15"/>
  <c r="AZ82" i="15"/>
  <c r="BD82" i="15"/>
  <c r="BH82" i="15"/>
  <c r="BL82" i="15"/>
  <c r="BP82" i="15"/>
  <c r="BT82" i="15"/>
  <c r="BX82" i="15"/>
  <c r="CB82" i="15"/>
  <c r="CF82" i="15"/>
  <c r="CJ82" i="15"/>
  <c r="CN82" i="15"/>
  <c r="CR82" i="15"/>
  <c r="CV82" i="15"/>
  <c r="CZ82" i="15"/>
  <c r="DD82" i="15"/>
  <c r="DH82" i="15"/>
  <c r="DL82" i="15"/>
  <c r="DP82" i="15"/>
  <c r="DT82" i="15"/>
  <c r="DX82" i="15"/>
  <c r="EB82" i="15"/>
  <c r="EF82" i="15"/>
  <c r="V83" i="15"/>
  <c r="BB83" i="15"/>
  <c r="CH83" i="15"/>
  <c r="CX83" i="15"/>
  <c r="H84" i="15"/>
  <c r="L84" i="15"/>
  <c r="P84" i="15"/>
  <c r="T84" i="15"/>
  <c r="X84" i="15"/>
  <c r="AB84" i="15"/>
  <c r="AF84" i="15"/>
  <c r="AJ84" i="15"/>
  <c r="AN84" i="15"/>
  <c r="AR84" i="15"/>
  <c r="AV84" i="15"/>
  <c r="AZ84" i="15"/>
  <c r="BD84" i="15"/>
  <c r="BH84" i="15"/>
  <c r="BL84" i="15"/>
  <c r="BP84" i="15"/>
  <c r="BT84" i="15"/>
  <c r="BX84" i="15"/>
  <c r="CB84" i="15"/>
  <c r="CF84" i="15"/>
  <c r="CJ84" i="15"/>
  <c r="CN84" i="15"/>
  <c r="CR84" i="15"/>
  <c r="CV84" i="15"/>
  <c r="CZ84" i="15"/>
  <c r="DD84" i="15"/>
  <c r="DH84" i="15"/>
  <c r="DL84" i="15"/>
  <c r="DP84" i="15"/>
  <c r="DT84" i="15"/>
  <c r="DX84" i="15"/>
  <c r="EB84" i="15"/>
  <c r="EF84" i="15"/>
  <c r="F85" i="15"/>
  <c r="V85" i="15"/>
  <c r="AL85" i="15"/>
  <c r="CH85" i="15"/>
  <c r="CX85" i="15"/>
  <c r="ED85" i="15"/>
  <c r="H86" i="15"/>
  <c r="L86" i="15"/>
  <c r="P86" i="15"/>
  <c r="T86" i="15"/>
  <c r="X86" i="15"/>
  <c r="AB86" i="15"/>
  <c r="AF86" i="15"/>
  <c r="AJ86" i="15"/>
  <c r="AN86" i="15"/>
  <c r="AR86" i="15"/>
  <c r="AV86" i="15"/>
  <c r="AZ86" i="15"/>
  <c r="BD86" i="15"/>
  <c r="BH86" i="15"/>
  <c r="BL86" i="15"/>
  <c r="BP86" i="15"/>
  <c r="BT86" i="15"/>
  <c r="BX86" i="15"/>
  <c r="CB86" i="15"/>
  <c r="CF86" i="15"/>
  <c r="CJ86" i="15"/>
  <c r="CN86" i="15"/>
  <c r="CR86" i="15"/>
  <c r="CV86" i="15"/>
  <c r="CZ86" i="15"/>
  <c r="DD86" i="15"/>
  <c r="DH86" i="15"/>
  <c r="DL86" i="15"/>
  <c r="DP86" i="15"/>
  <c r="DT86" i="15"/>
  <c r="DX86" i="15"/>
  <c r="EB86" i="15"/>
  <c r="EF86" i="15"/>
  <c r="V87" i="15"/>
  <c r="BB87" i="15"/>
  <c r="BR87" i="15"/>
  <c r="DN87" i="15"/>
  <c r="ED87" i="15"/>
  <c r="H88" i="15"/>
  <c r="L88" i="15"/>
  <c r="P88" i="15"/>
  <c r="T88" i="15"/>
  <c r="X88" i="15"/>
  <c r="AB88" i="15"/>
  <c r="AF88" i="15"/>
  <c r="AJ88" i="15"/>
  <c r="AN88" i="15"/>
  <c r="AR88" i="15"/>
  <c r="AV88" i="15"/>
  <c r="AZ88" i="15"/>
  <c r="BD88" i="15"/>
  <c r="BH88" i="15"/>
  <c r="BL88" i="15"/>
  <c r="BP88" i="15"/>
  <c r="BT88" i="15"/>
  <c r="BX88" i="15"/>
  <c r="CB88" i="15"/>
  <c r="CF88" i="15"/>
  <c r="CJ88" i="15"/>
  <c r="CN88" i="15"/>
  <c r="CR88" i="15"/>
  <c r="CV88" i="15"/>
  <c r="CZ88" i="15"/>
  <c r="DD88" i="15"/>
  <c r="DH88" i="15"/>
  <c r="DL88" i="15"/>
  <c r="DP88" i="15"/>
  <c r="DT88" i="15"/>
  <c r="DX88" i="15"/>
  <c r="EB88" i="15"/>
  <c r="EF88" i="15"/>
  <c r="F89" i="15"/>
  <c r="BB89" i="15"/>
  <c r="BR89" i="15"/>
  <c r="CX89" i="15"/>
  <c r="ED89" i="15"/>
  <c r="H90" i="15"/>
  <c r="L90" i="15"/>
  <c r="P90" i="15"/>
  <c r="T90" i="15"/>
  <c r="X90" i="15"/>
  <c r="AB90" i="15"/>
  <c r="AF90" i="15"/>
  <c r="AJ90" i="15"/>
  <c r="AN90" i="15"/>
  <c r="AR90" i="15"/>
  <c r="AV90" i="15"/>
  <c r="AZ90" i="15"/>
  <c r="H99" i="15"/>
  <c r="L99" i="15"/>
  <c r="P99" i="15"/>
  <c r="T99" i="15"/>
  <c r="X99" i="15"/>
  <c r="AB99" i="15"/>
  <c r="AJ99" i="15"/>
  <c r="AN99" i="15"/>
  <c r="AR99" i="15"/>
  <c r="AV99" i="15"/>
  <c r="BD99" i="15"/>
  <c r="BL99" i="15"/>
  <c r="BP99" i="15"/>
  <c r="BT99" i="15"/>
  <c r="BX99" i="15"/>
  <c r="CB99" i="15"/>
  <c r="CF99" i="15"/>
  <c r="CJ99" i="15"/>
  <c r="CN99" i="15"/>
  <c r="CV99" i="15"/>
  <c r="CZ99" i="15"/>
  <c r="DD99" i="15"/>
  <c r="DH99" i="15"/>
  <c r="DP99" i="15"/>
  <c r="DX99" i="15"/>
  <c r="EB99" i="15"/>
  <c r="EF99" i="15"/>
  <c r="N100" i="15"/>
  <c r="AT100" i="15"/>
  <c r="BZ100" i="15"/>
  <c r="DF100" i="15"/>
  <c r="H101" i="15"/>
  <c r="L101" i="15"/>
  <c r="P101" i="15"/>
  <c r="T101" i="15"/>
  <c r="X101" i="15"/>
  <c r="AB101" i="15"/>
  <c r="AJ101" i="15"/>
  <c r="AN101" i="15"/>
  <c r="AR101" i="15"/>
  <c r="AV101" i="15"/>
  <c r="BD101" i="15"/>
  <c r="BL101" i="15"/>
  <c r="BP101" i="15"/>
  <c r="BT101" i="15"/>
  <c r="BX101" i="15"/>
  <c r="CB101" i="15"/>
  <c r="CF101" i="15"/>
  <c r="CJ101" i="15"/>
  <c r="CN101" i="15"/>
  <c r="CV101" i="15"/>
  <c r="CZ101" i="15"/>
  <c r="DD101" i="15"/>
  <c r="DH101" i="15"/>
  <c r="DP101" i="15"/>
  <c r="DX101" i="15"/>
  <c r="EB101" i="15"/>
  <c r="EF101" i="15"/>
  <c r="N102" i="15"/>
  <c r="BJ102" i="15"/>
  <c r="BZ102" i="15"/>
  <c r="DV102" i="15"/>
  <c r="H103" i="15"/>
  <c r="L103" i="15"/>
  <c r="P103" i="15"/>
  <c r="T103" i="15"/>
  <c r="X103" i="15"/>
  <c r="AB103" i="15"/>
  <c r="AJ103" i="15"/>
  <c r="AN103" i="15"/>
  <c r="AR103" i="15"/>
  <c r="AV103" i="15"/>
  <c r="BD103" i="15"/>
  <c r="BL103" i="15"/>
  <c r="BP103" i="15"/>
  <c r="BT103" i="15"/>
  <c r="BX103" i="15"/>
  <c r="CB103" i="15"/>
  <c r="CF103" i="15"/>
  <c r="CJ103" i="15"/>
  <c r="CN103" i="15"/>
  <c r="CV103" i="15"/>
  <c r="CZ103" i="15"/>
  <c r="DD103" i="15"/>
  <c r="DH103" i="15"/>
  <c r="DP103" i="15"/>
  <c r="DX103" i="15"/>
  <c r="EB103" i="15"/>
  <c r="EF103" i="15"/>
  <c r="N104" i="15"/>
  <c r="AT104" i="15"/>
  <c r="BJ104" i="15"/>
  <c r="BZ104" i="15"/>
  <c r="DF104" i="15"/>
  <c r="DV104" i="15"/>
  <c r="H105" i="15"/>
  <c r="L105" i="15"/>
  <c r="P105" i="15"/>
  <c r="T105" i="15"/>
  <c r="X105" i="15"/>
  <c r="AB105" i="15"/>
  <c r="AJ105" i="15"/>
  <c r="AN105" i="15"/>
  <c r="AR105" i="15"/>
  <c r="AV105" i="15"/>
  <c r="BD105" i="15"/>
  <c r="BL105" i="15"/>
  <c r="BP105" i="15"/>
  <c r="BT105" i="15"/>
  <c r="BX105" i="15"/>
  <c r="CB105" i="15"/>
  <c r="CF105" i="15"/>
  <c r="CJ105" i="15"/>
  <c r="CN105" i="15"/>
  <c r="CV105" i="15"/>
  <c r="CZ105" i="15"/>
  <c r="DD105" i="15"/>
  <c r="DH105" i="15"/>
  <c r="DP105" i="15"/>
  <c r="DX105" i="15"/>
  <c r="EB105" i="15"/>
  <c r="EF105" i="15"/>
  <c r="AT106" i="15"/>
  <c r="BJ106" i="15"/>
  <c r="DF106" i="15"/>
  <c r="DV106" i="15"/>
  <c r="H107" i="15"/>
  <c r="L107" i="15"/>
  <c r="P107" i="15"/>
  <c r="T107" i="15"/>
  <c r="X107" i="15"/>
  <c r="AB107" i="15"/>
  <c r="AJ107" i="15"/>
  <c r="AN107" i="15"/>
  <c r="AR107" i="15"/>
  <c r="AV107" i="15"/>
  <c r="BD107" i="15"/>
  <c r="BL107" i="15"/>
  <c r="BP107" i="15"/>
  <c r="BT107" i="15"/>
  <c r="BX107" i="15"/>
  <c r="CB107" i="15"/>
  <c r="CF107" i="15"/>
  <c r="CJ107" i="15"/>
  <c r="CN107" i="15"/>
  <c r="CV107" i="15"/>
  <c r="CZ107" i="15"/>
  <c r="DD107" i="15"/>
  <c r="DH107" i="15"/>
  <c r="DP107" i="15"/>
  <c r="DX107" i="15"/>
  <c r="EB107" i="15"/>
  <c r="EF107" i="15"/>
  <c r="N108" i="15"/>
  <c r="AT108" i="15"/>
  <c r="BZ108" i="15"/>
  <c r="DF108" i="15"/>
  <c r="H109" i="15"/>
  <c r="L109" i="15"/>
  <c r="P109" i="15"/>
  <c r="T109" i="15"/>
  <c r="X109" i="15"/>
  <c r="AB109" i="15"/>
  <c r="AJ109" i="15"/>
  <c r="AN109" i="15"/>
  <c r="AR109" i="15"/>
  <c r="AV109" i="15"/>
  <c r="BD109" i="15"/>
  <c r="BL109" i="15"/>
  <c r="BP109" i="15"/>
  <c r="BT109" i="15"/>
  <c r="BX109" i="15"/>
  <c r="CB109" i="15"/>
  <c r="CF109" i="15"/>
  <c r="CJ109" i="15"/>
  <c r="CN109" i="15"/>
  <c r="CV109" i="15"/>
  <c r="CZ109" i="15"/>
  <c r="DD109" i="15"/>
  <c r="DH109" i="15"/>
  <c r="DP109" i="15"/>
  <c r="DX109" i="15"/>
  <c r="EB109" i="15"/>
  <c r="EF109" i="15"/>
  <c r="N110" i="15"/>
  <c r="BJ110" i="15"/>
  <c r="BZ110" i="15"/>
  <c r="DV110" i="15"/>
  <c r="H111" i="15"/>
  <c r="L111" i="15"/>
  <c r="P111" i="15"/>
  <c r="T111" i="15"/>
  <c r="X111" i="15"/>
  <c r="AB111" i="15"/>
  <c r="AJ111" i="15"/>
  <c r="AN111" i="15"/>
  <c r="AR111" i="15"/>
  <c r="AV111" i="15"/>
  <c r="BD111" i="15"/>
  <c r="BL111" i="15"/>
  <c r="BP111" i="15"/>
  <c r="BT111" i="15"/>
  <c r="BX111" i="15"/>
  <c r="CB111" i="15"/>
  <c r="CF111" i="15"/>
  <c r="CJ111" i="15"/>
  <c r="CN111" i="15"/>
  <c r="CV111" i="15"/>
  <c r="CZ111" i="15"/>
  <c r="DD111" i="15"/>
  <c r="DH111" i="15"/>
  <c r="DP111" i="15"/>
  <c r="DX111" i="15"/>
  <c r="EB111" i="15"/>
  <c r="EF111" i="15"/>
  <c r="N112" i="15"/>
  <c r="AT112" i="15"/>
  <c r="BJ112" i="15"/>
  <c r="BZ112" i="15"/>
  <c r="DF112" i="15"/>
  <c r="DV112" i="15"/>
  <c r="H113" i="15"/>
  <c r="L113" i="15"/>
  <c r="P113" i="15"/>
  <c r="T113" i="15"/>
  <c r="X113" i="15"/>
  <c r="AB113" i="15"/>
  <c r="AJ113" i="15"/>
  <c r="AN113" i="15"/>
  <c r="AR113" i="15"/>
  <c r="AV113" i="15"/>
  <c r="BD113" i="15"/>
  <c r="BL113" i="15"/>
  <c r="BP113" i="15"/>
  <c r="BT113" i="15"/>
  <c r="BX113" i="15"/>
  <c r="CB113" i="15"/>
  <c r="CF113" i="15"/>
  <c r="CJ113" i="15"/>
  <c r="CN113" i="15"/>
  <c r="CV113" i="15"/>
  <c r="CZ113" i="15"/>
  <c r="DD113" i="15"/>
  <c r="DH113" i="15"/>
  <c r="DP113" i="15"/>
  <c r="DX113" i="15"/>
  <c r="EB113" i="15"/>
  <c r="EF113" i="15"/>
  <c r="AT114" i="15"/>
  <c r="BJ114" i="15"/>
  <c r="DF114" i="15"/>
  <c r="DV114" i="15"/>
  <c r="H115" i="15"/>
  <c r="L115" i="15"/>
  <c r="P115" i="15"/>
  <c r="T115" i="15"/>
  <c r="X115" i="15"/>
  <c r="AB115" i="15"/>
  <c r="AJ115" i="15"/>
  <c r="AN115" i="15"/>
  <c r="AR115" i="15"/>
  <c r="AV115" i="15"/>
  <c r="BD115" i="15"/>
  <c r="BL115" i="15"/>
  <c r="BP115" i="15"/>
  <c r="BT115" i="15"/>
  <c r="BX115" i="15"/>
  <c r="CB115" i="15"/>
  <c r="CF115" i="15"/>
  <c r="CJ115" i="15"/>
  <c r="CN115" i="15"/>
  <c r="CV115" i="15"/>
  <c r="CZ115" i="15"/>
  <c r="DD115" i="15"/>
  <c r="DH115" i="15"/>
  <c r="DP115" i="15"/>
  <c r="DX115" i="15"/>
  <c r="EB115" i="15"/>
  <c r="EF115" i="15"/>
  <c r="N116" i="15"/>
  <c r="AT116" i="15"/>
  <c r="BZ116" i="15"/>
  <c r="DF116" i="15"/>
  <c r="H117" i="15"/>
  <c r="L117" i="15"/>
  <c r="P117" i="15"/>
  <c r="T117" i="15"/>
  <c r="X117" i="15"/>
  <c r="AB117" i="15"/>
  <c r="AJ117" i="15"/>
  <c r="AN117" i="15"/>
  <c r="AR117" i="15"/>
  <c r="AV117" i="15"/>
  <c r="BD117" i="15"/>
  <c r="BL117" i="15"/>
  <c r="BP117" i="15"/>
  <c r="BT117" i="15"/>
  <c r="BX117" i="15"/>
  <c r="CB117" i="15"/>
  <c r="CF117" i="15"/>
  <c r="CJ117" i="15"/>
  <c r="CN117" i="15"/>
  <c r="CV117" i="15"/>
  <c r="CZ117" i="15"/>
  <c r="DD117" i="15"/>
  <c r="DH117" i="15"/>
  <c r="DP117" i="15"/>
  <c r="DX117" i="15"/>
  <c r="EB117" i="15"/>
  <c r="EF117" i="15"/>
  <c r="N118" i="15"/>
  <c r="BJ118" i="15"/>
  <c r="BZ118" i="15"/>
  <c r="DV118" i="15"/>
  <c r="H119" i="15"/>
  <c r="L119" i="15"/>
  <c r="P119" i="15"/>
  <c r="T119" i="15"/>
  <c r="X119" i="15"/>
  <c r="AB119" i="15"/>
  <c r="AJ119" i="15"/>
  <c r="AN119" i="15"/>
  <c r="AR119" i="15"/>
  <c r="AV119" i="15"/>
  <c r="BD119" i="15"/>
  <c r="BL119" i="15"/>
  <c r="BP119" i="15"/>
  <c r="BT119" i="15"/>
  <c r="BX119" i="15"/>
  <c r="CB119" i="15"/>
  <c r="CF119" i="15"/>
  <c r="CJ119" i="15"/>
  <c r="CN119" i="15"/>
  <c r="CV119" i="15"/>
  <c r="CZ119" i="15"/>
  <c r="DD119" i="15"/>
  <c r="DH119" i="15"/>
  <c r="DP119" i="15"/>
  <c r="DX119" i="15"/>
  <c r="EB119" i="15"/>
  <c r="EF119" i="15"/>
  <c r="N120" i="15"/>
  <c r="AT120" i="15"/>
  <c r="BJ120" i="15"/>
  <c r="BZ120" i="15"/>
  <c r="DF120" i="15"/>
  <c r="DV120" i="15"/>
  <c r="H121" i="15"/>
  <c r="L121" i="15"/>
  <c r="P121" i="15"/>
  <c r="T121" i="15"/>
  <c r="X121" i="15"/>
  <c r="AB121" i="15"/>
  <c r="AJ121" i="15"/>
  <c r="AN121" i="15"/>
  <c r="AR121" i="15"/>
  <c r="AV121" i="15"/>
  <c r="BD121" i="15"/>
  <c r="BL121" i="15"/>
  <c r="BP121" i="15"/>
  <c r="BT121" i="15"/>
  <c r="BX121" i="15"/>
  <c r="CB121" i="15"/>
  <c r="CF121" i="15"/>
  <c r="CJ121" i="15"/>
  <c r="CN121" i="15"/>
  <c r="CV121" i="15"/>
  <c r="CZ121" i="15"/>
  <c r="DD121" i="15"/>
  <c r="DH121" i="15"/>
  <c r="DP121" i="15"/>
  <c r="DX121" i="15"/>
  <c r="EB121" i="15"/>
  <c r="EF121" i="15"/>
  <c r="AT122" i="15"/>
  <c r="BJ122" i="15"/>
  <c r="DF122" i="15"/>
  <c r="DV122" i="15"/>
  <c r="H123" i="15"/>
  <c r="L123" i="15"/>
  <c r="P123" i="15"/>
  <c r="T123" i="15"/>
  <c r="X123" i="15"/>
  <c r="AB123" i="15"/>
  <c r="AJ123" i="15"/>
  <c r="AN123" i="15"/>
  <c r="AR123" i="15"/>
  <c r="AV123" i="15"/>
  <c r="BD123" i="15"/>
  <c r="BL123" i="15"/>
  <c r="BP123" i="15"/>
  <c r="BT123" i="15"/>
  <c r="BX123" i="15"/>
  <c r="CB123" i="15"/>
  <c r="CF123" i="15"/>
  <c r="CJ123" i="15"/>
  <c r="CN123" i="15"/>
  <c r="CV123" i="15"/>
  <c r="CZ123" i="15"/>
  <c r="DD123" i="15"/>
  <c r="DH123" i="15"/>
  <c r="DP123" i="15"/>
  <c r="DX123" i="15"/>
  <c r="EB123" i="15"/>
  <c r="EF123" i="15"/>
  <c r="N124" i="15"/>
  <c r="AT124" i="15"/>
  <c r="BZ124" i="15"/>
  <c r="DF124" i="15"/>
  <c r="H125" i="15"/>
  <c r="L125" i="15"/>
  <c r="P125" i="15"/>
  <c r="T125" i="15"/>
  <c r="X125" i="15"/>
  <c r="AB125" i="15"/>
  <c r="AJ125" i="15"/>
  <c r="AN125" i="15"/>
  <c r="AR125" i="15"/>
  <c r="AV125" i="15"/>
  <c r="BD125" i="15"/>
  <c r="BL125" i="15"/>
  <c r="BP125" i="15"/>
  <c r="BT125" i="15"/>
  <c r="BX125" i="15"/>
  <c r="CB125" i="15"/>
  <c r="CF125" i="15"/>
  <c r="CJ125" i="15"/>
  <c r="CN125" i="15"/>
  <c r="CV125" i="15"/>
  <c r="CZ125" i="15"/>
  <c r="DD125" i="15"/>
  <c r="DH125" i="15"/>
  <c r="DP125" i="15"/>
  <c r="DX125" i="15"/>
  <c r="EB125" i="15"/>
  <c r="EF125" i="15"/>
  <c r="N126" i="15"/>
  <c r="BJ126" i="15"/>
  <c r="BZ126" i="15"/>
  <c r="DV126" i="15"/>
  <c r="H127" i="15"/>
  <c r="L127" i="15"/>
  <c r="P127" i="15"/>
  <c r="T127" i="15"/>
  <c r="X127" i="15"/>
  <c r="AB127" i="15"/>
  <c r="AJ127" i="15"/>
  <c r="AN127" i="15"/>
  <c r="AR127" i="15"/>
  <c r="AV127" i="15"/>
  <c r="BD127" i="15"/>
  <c r="BL127" i="15"/>
  <c r="BP127" i="15"/>
  <c r="BT127" i="15"/>
  <c r="BX127" i="15"/>
  <c r="CB127" i="15"/>
  <c r="CF127" i="15"/>
  <c r="CJ127" i="15"/>
  <c r="CN127" i="15"/>
  <c r="CV127" i="15"/>
  <c r="CZ127" i="15"/>
  <c r="DD127" i="15"/>
  <c r="DH127" i="15"/>
  <c r="DP127" i="15"/>
  <c r="DX127" i="15"/>
  <c r="EB127" i="15"/>
  <c r="EF127" i="15"/>
  <c r="N128" i="15"/>
  <c r="AT128" i="15"/>
  <c r="BJ128" i="15"/>
  <c r="BZ128" i="15"/>
  <c r="DF128" i="15"/>
  <c r="DV128" i="15"/>
  <c r="H129" i="15"/>
  <c r="L129" i="15"/>
  <c r="P129" i="15"/>
  <c r="T129" i="15"/>
  <c r="X129" i="15"/>
  <c r="AB129" i="15"/>
  <c r="AJ129" i="15"/>
  <c r="AN129" i="15"/>
  <c r="AR129" i="15"/>
  <c r="AV129" i="15"/>
  <c r="BD129" i="15"/>
  <c r="BL129" i="15"/>
  <c r="BP129" i="15"/>
  <c r="BT129" i="15"/>
  <c r="BX129" i="15"/>
  <c r="CB129" i="15"/>
  <c r="CF129" i="15"/>
  <c r="CJ129" i="15"/>
  <c r="CN129" i="15"/>
  <c r="CV129" i="15"/>
  <c r="CZ129" i="15"/>
  <c r="DD129" i="15"/>
  <c r="DH129" i="15"/>
  <c r="DP129" i="15"/>
  <c r="DX129" i="15"/>
  <c r="EB129" i="15"/>
  <c r="EF129" i="15"/>
  <c r="AT130" i="15"/>
  <c r="BJ130" i="15"/>
  <c r="DF130" i="15"/>
  <c r="DV130" i="15"/>
  <c r="H131" i="15"/>
  <c r="L131" i="15"/>
  <c r="P131" i="15"/>
  <c r="T131" i="15"/>
  <c r="X131" i="15"/>
  <c r="AB131" i="15"/>
  <c r="AJ131" i="15"/>
  <c r="AN131" i="15"/>
  <c r="AR131" i="15"/>
  <c r="AV131" i="15"/>
  <c r="BD131" i="15"/>
  <c r="BL131" i="15"/>
  <c r="BP131" i="15"/>
  <c r="BT131" i="15"/>
  <c r="BX131" i="15"/>
  <c r="CB131" i="15"/>
  <c r="CF131" i="15"/>
  <c r="CJ131" i="15"/>
  <c r="CN131" i="15"/>
  <c r="CV131" i="15"/>
  <c r="CZ131" i="15"/>
  <c r="DD131" i="15"/>
  <c r="DH131" i="15"/>
  <c r="DP131" i="15"/>
  <c r="DX131" i="15"/>
  <c r="EB131" i="15"/>
  <c r="EF131" i="15"/>
  <c r="N132" i="15"/>
  <c r="AT132" i="15"/>
  <c r="BZ132" i="15"/>
  <c r="DF132" i="15"/>
  <c r="H133" i="15"/>
  <c r="L133" i="15"/>
  <c r="P133" i="15"/>
  <c r="T133" i="15"/>
  <c r="X133" i="15"/>
  <c r="AB133" i="15"/>
  <c r="AJ133" i="15"/>
  <c r="AN133" i="15"/>
  <c r="AR133" i="15"/>
  <c r="AV133" i="15"/>
  <c r="BD133" i="15"/>
  <c r="BL133" i="15"/>
  <c r="BP133" i="15"/>
  <c r="BT133" i="15"/>
  <c r="BX133" i="15"/>
  <c r="CB133" i="15"/>
  <c r="CF133" i="15"/>
  <c r="CJ133" i="15"/>
  <c r="CN133" i="15"/>
  <c r="CV133" i="15"/>
  <c r="CZ133" i="15"/>
  <c r="DD133" i="15"/>
  <c r="DH133" i="15"/>
  <c r="DP133" i="15"/>
  <c r="DX133" i="15"/>
  <c r="EB133" i="15"/>
  <c r="EF133" i="15"/>
  <c r="N134" i="15"/>
  <c r="BJ134" i="15"/>
  <c r="BZ134" i="15"/>
  <c r="DV134" i="15"/>
  <c r="H135" i="15"/>
  <c r="L135" i="15"/>
  <c r="P135" i="15"/>
  <c r="T135" i="15"/>
  <c r="X135" i="15"/>
  <c r="AB135" i="15"/>
  <c r="AJ135" i="15"/>
  <c r="AN135" i="15"/>
  <c r="AR135" i="15"/>
  <c r="AV135" i="15"/>
  <c r="BD135" i="15"/>
  <c r="BL135" i="15"/>
  <c r="BP135" i="15"/>
  <c r="BT135" i="15"/>
  <c r="BX135" i="15"/>
  <c r="CB135" i="15"/>
  <c r="CF135" i="15"/>
  <c r="CJ135" i="15"/>
  <c r="CN135" i="15"/>
  <c r="CV135" i="15"/>
  <c r="CZ135" i="15"/>
  <c r="DD135" i="15"/>
  <c r="DH135" i="15"/>
  <c r="DP135" i="15"/>
  <c r="DX135" i="15"/>
  <c r="EB135" i="15"/>
  <c r="EF135" i="15"/>
  <c r="N136" i="15"/>
  <c r="AT136" i="15"/>
  <c r="BJ136" i="15"/>
  <c r="BZ136" i="15"/>
  <c r="DF136" i="15"/>
  <c r="DV136" i="15"/>
  <c r="H137" i="15"/>
  <c r="L137" i="15"/>
  <c r="P137" i="15"/>
  <c r="T137" i="15"/>
  <c r="X137" i="15"/>
  <c r="AB137" i="15"/>
  <c r="AJ137" i="15"/>
  <c r="AN137" i="15"/>
  <c r="AR137" i="15"/>
  <c r="AV137" i="15"/>
  <c r="BD137" i="15"/>
  <c r="BL137" i="15"/>
  <c r="BP137" i="15"/>
  <c r="BT137" i="15"/>
  <c r="BX137" i="15"/>
  <c r="CB137" i="15"/>
  <c r="CF137" i="15"/>
  <c r="CJ137" i="15"/>
  <c r="CN137" i="15"/>
  <c r="CV137" i="15"/>
  <c r="CZ137" i="15"/>
  <c r="DD137" i="15"/>
  <c r="DH137" i="15"/>
  <c r="DP137" i="15"/>
  <c r="DX137" i="15"/>
  <c r="EB137" i="15"/>
  <c r="EF137" i="15"/>
  <c r="AT138" i="15"/>
  <c r="BJ138" i="15"/>
  <c r="DF138" i="15"/>
  <c r="DV138" i="15"/>
  <c r="H139" i="15"/>
  <c r="L139" i="15"/>
  <c r="P139" i="15"/>
  <c r="T139" i="15"/>
  <c r="X139" i="15"/>
  <c r="AB139" i="15"/>
  <c r="AJ139" i="15"/>
  <c r="AN139" i="15"/>
  <c r="AR139" i="15"/>
  <c r="AV139" i="15"/>
  <c r="BD139" i="15"/>
  <c r="BL139" i="15"/>
  <c r="BP139" i="15"/>
  <c r="BT139" i="15"/>
  <c r="BX139" i="15"/>
  <c r="CB139" i="15"/>
  <c r="CF139" i="15"/>
  <c r="CJ139" i="15"/>
  <c r="CN139" i="15"/>
  <c r="CV139" i="15"/>
  <c r="CZ139" i="15"/>
  <c r="DD139" i="15"/>
  <c r="DH139" i="15"/>
  <c r="DP139" i="15"/>
  <c r="DX139" i="15"/>
  <c r="EB139" i="15"/>
  <c r="EF139" i="15"/>
  <c r="N140" i="15"/>
  <c r="AT140" i="15"/>
  <c r="BZ140" i="15"/>
  <c r="DF140" i="15"/>
  <c r="H141" i="15"/>
  <c r="L141" i="15"/>
  <c r="P141" i="15"/>
  <c r="T141" i="15"/>
  <c r="X141" i="15"/>
  <c r="AB141" i="15"/>
  <c r="AJ141" i="15"/>
  <c r="AN141" i="15"/>
  <c r="AR141" i="15"/>
  <c r="AV141" i="15"/>
  <c r="BD141" i="15"/>
  <c r="BL141" i="15"/>
  <c r="BP141" i="15"/>
  <c r="BT141" i="15"/>
  <c r="BX141" i="15"/>
  <c r="CB141" i="15"/>
  <c r="CF141" i="15"/>
  <c r="CJ141" i="15"/>
  <c r="CN141" i="15"/>
  <c r="CV141" i="15"/>
  <c r="CZ141" i="15"/>
  <c r="DD141" i="15"/>
  <c r="DH141" i="15"/>
  <c r="DP141" i="15"/>
  <c r="DX141" i="15"/>
  <c r="EB141" i="15"/>
  <c r="EF141" i="15"/>
  <c r="H143" i="15"/>
  <c r="L143" i="15"/>
  <c r="P143" i="15"/>
  <c r="T143" i="15"/>
  <c r="X143" i="15"/>
  <c r="AB143" i="15"/>
  <c r="AJ143" i="15"/>
  <c r="AN143" i="15"/>
  <c r="AR143" i="15"/>
  <c r="AV143" i="15"/>
  <c r="BD143" i="15"/>
  <c r="BL143" i="15"/>
  <c r="BP143" i="15"/>
  <c r="BT143" i="15"/>
  <c r="BX143" i="15"/>
  <c r="CB143" i="15"/>
  <c r="CF143" i="15"/>
  <c r="CJ143" i="15"/>
  <c r="CN143" i="15"/>
  <c r="CV143" i="15"/>
  <c r="CZ143" i="15"/>
  <c r="DD143" i="15"/>
  <c r="DH143" i="15"/>
  <c r="DP143" i="15"/>
  <c r="DX143" i="15"/>
  <c r="EB143" i="15"/>
  <c r="EF143" i="15"/>
  <c r="H145" i="15"/>
  <c r="L145" i="15"/>
  <c r="P145" i="15"/>
  <c r="T145" i="15"/>
  <c r="X145" i="15"/>
  <c r="AB145" i="15"/>
  <c r="AJ145" i="15"/>
  <c r="AN145" i="15"/>
  <c r="AR145" i="15"/>
  <c r="AV145" i="15"/>
  <c r="BD145" i="15"/>
  <c r="BL145" i="15"/>
  <c r="BP145" i="15"/>
  <c r="BT145" i="15"/>
  <c r="BX145" i="15"/>
  <c r="CB145" i="15"/>
  <c r="CF145" i="15"/>
  <c r="CJ145" i="15"/>
  <c r="CN145" i="15"/>
  <c r="CV145" i="15"/>
  <c r="CZ145" i="15"/>
  <c r="DD145" i="15"/>
  <c r="DH145" i="15"/>
  <c r="DP145" i="15"/>
  <c r="DX145" i="15"/>
  <c r="EB145" i="15"/>
  <c r="EF145" i="15"/>
  <c r="D146" i="15"/>
  <c r="H146" i="15"/>
  <c r="L146" i="15"/>
  <c r="P146" i="15"/>
  <c r="T146" i="15"/>
  <c r="X146" i="15"/>
  <c r="AB146" i="15"/>
  <c r="AJ146" i="15"/>
  <c r="AN146" i="15"/>
  <c r="AR146" i="15"/>
  <c r="AV146" i="15"/>
  <c r="BD146" i="15"/>
  <c r="BL146" i="15"/>
  <c r="BP146" i="15"/>
  <c r="BT146" i="15"/>
  <c r="BX146" i="15"/>
  <c r="CB146" i="15"/>
  <c r="CF146" i="15"/>
  <c r="CJ146" i="15"/>
  <c r="CN146" i="15"/>
  <c r="CV146" i="15"/>
  <c r="CZ146" i="15"/>
  <c r="DD146" i="15"/>
  <c r="DH146" i="15"/>
  <c r="DP146" i="15"/>
  <c r="DX146" i="15"/>
  <c r="EB146" i="15"/>
  <c r="EF146" i="15"/>
  <c r="D147" i="15"/>
  <c r="H147" i="15"/>
  <c r="L147" i="15"/>
  <c r="P147" i="15"/>
  <c r="T147" i="15"/>
  <c r="X147" i="15"/>
  <c r="AB147" i="15"/>
  <c r="AJ147" i="15"/>
  <c r="AN147" i="15"/>
  <c r="AR147" i="15"/>
  <c r="AV147" i="15"/>
  <c r="BD147" i="15"/>
  <c r="BL147" i="15"/>
  <c r="BP147" i="15"/>
  <c r="BT147" i="15"/>
  <c r="BX147" i="15"/>
  <c r="CB147" i="15"/>
  <c r="CF147" i="15"/>
  <c r="CJ147" i="15"/>
  <c r="CN147" i="15"/>
  <c r="CV147" i="15"/>
  <c r="CZ147" i="15"/>
  <c r="DD147" i="15"/>
  <c r="DH147" i="15"/>
  <c r="DP147" i="15"/>
  <c r="DX147" i="15"/>
  <c r="EB147" i="15"/>
  <c r="EF147" i="15"/>
  <c r="C145" i="15"/>
  <c r="C143" i="15"/>
  <c r="C141" i="15"/>
  <c r="C135" i="15"/>
  <c r="C133" i="15"/>
  <c r="C129" i="15"/>
  <c r="C127" i="15"/>
  <c r="C125" i="15"/>
  <c r="C119" i="15"/>
  <c r="C117" i="15"/>
  <c r="C113" i="15"/>
  <c r="C111" i="15"/>
  <c r="C109" i="15"/>
  <c r="C103" i="15"/>
  <c r="C101" i="15"/>
  <c r="C97" i="15"/>
  <c r="C95" i="15"/>
  <c r="C93" i="15"/>
  <c r="C87" i="15"/>
  <c r="C85" i="15"/>
  <c r="C81" i="15"/>
  <c r="C79" i="15"/>
  <c r="C77" i="15"/>
  <c r="C71" i="15"/>
  <c r="C69" i="15"/>
  <c r="C65" i="15"/>
  <c r="C63" i="15"/>
  <c r="C61" i="15"/>
  <c r="C55" i="15"/>
  <c r="C53" i="15"/>
  <c r="C49" i="15"/>
  <c r="C47" i="15"/>
  <c r="C45" i="15"/>
  <c r="C39" i="15"/>
  <c r="C37" i="15"/>
  <c r="C33" i="15"/>
  <c r="C31" i="15"/>
  <c r="C29" i="15"/>
  <c r="EO149" i="29"/>
  <c r="ES149" i="29"/>
  <c r="IL149" i="16"/>
  <c r="EW12" i="29"/>
  <c r="EW149" i="29" s="1"/>
  <c r="IP149" i="16"/>
  <c r="FA12" i="29"/>
  <c r="FA149" i="29" s="1"/>
  <c r="IT149" i="16"/>
  <c r="FE12" i="29"/>
  <c r="FE149" i="29" s="1"/>
  <c r="EU149" i="29"/>
  <c r="EY149" i="29"/>
  <c r="EJ63" i="29"/>
  <c r="EJ67" i="29"/>
  <c r="EJ71" i="29"/>
  <c r="EJ75" i="29"/>
  <c r="EJ79" i="29"/>
  <c r="EJ83" i="29"/>
  <c r="EJ87" i="29"/>
  <c r="EJ99" i="29"/>
  <c r="EJ107" i="29"/>
  <c r="EJ111" i="29"/>
  <c r="EJ115" i="29"/>
  <c r="EJ119" i="29"/>
  <c r="EJ123" i="29"/>
  <c r="EJ127" i="29"/>
  <c r="EJ131" i="29"/>
  <c r="EJ135" i="29"/>
  <c r="EJ139" i="29"/>
  <c r="EJ143" i="29"/>
  <c r="EJ147" i="29"/>
  <c r="EK151" i="17"/>
  <c r="EK151" i="29"/>
  <c r="FA151" i="17"/>
  <c r="FA151" i="29"/>
  <c r="FF153" i="17"/>
  <c r="FF153" i="29"/>
  <c r="EM154" i="17"/>
  <c r="EM154" i="29"/>
  <c r="EM155" i="29" s="1"/>
  <c r="EQ154" i="17"/>
  <c r="EQ154" i="29"/>
  <c r="EQ155" i="29" s="1"/>
  <c r="EU154" i="17"/>
  <c r="EU154" i="29"/>
  <c r="EU155" i="29" s="1"/>
  <c r="EY154" i="17"/>
  <c r="EY154" i="29"/>
  <c r="EY155" i="29" s="1"/>
  <c r="FC154" i="17"/>
  <c r="FC154" i="29"/>
  <c r="EN159" i="17"/>
  <c r="EN159" i="29"/>
  <c r="ER159" i="17"/>
  <c r="ER159" i="29"/>
  <c r="EV159" i="17"/>
  <c r="EV159" i="29"/>
  <c r="EZ159" i="17"/>
  <c r="EZ159" i="29"/>
  <c r="FD159" i="17"/>
  <c r="FD159" i="29"/>
  <c r="EK160" i="17"/>
  <c r="EK160" i="29"/>
  <c r="EO160" i="17"/>
  <c r="EO160" i="29"/>
  <c r="ES160" i="17"/>
  <c r="ES160" i="29"/>
  <c r="EW160" i="17"/>
  <c r="EW160" i="29"/>
  <c r="FA160" i="17"/>
  <c r="FA160" i="29"/>
  <c r="FE160" i="17"/>
  <c r="FE160" i="29"/>
  <c r="EL149" i="29"/>
  <c r="EP149" i="29"/>
  <c r="ET149" i="29"/>
  <c r="FB149" i="29"/>
  <c r="FF149" i="29"/>
  <c r="EL151" i="17"/>
  <c r="EL151" i="29"/>
  <c r="EP151" i="17"/>
  <c r="EP151" i="29"/>
  <c r="ET151" i="17"/>
  <c r="ET151" i="29"/>
  <c r="EX151" i="17"/>
  <c r="EX151" i="29"/>
  <c r="FB151" i="17"/>
  <c r="FB151" i="29"/>
  <c r="FF151" i="17"/>
  <c r="FF151" i="29"/>
  <c r="FC153" i="17"/>
  <c r="FC153" i="29"/>
  <c r="EN154" i="17"/>
  <c r="EN154" i="29"/>
  <c r="ER154" i="17"/>
  <c r="ER154" i="29"/>
  <c r="EV154" i="17"/>
  <c r="EV154" i="29"/>
  <c r="EZ154" i="17"/>
  <c r="EZ154" i="29"/>
  <c r="FD154" i="17"/>
  <c r="FD154" i="29"/>
  <c r="EK159" i="17"/>
  <c r="EK159" i="29"/>
  <c r="EO159" i="17"/>
  <c r="EO159" i="29"/>
  <c r="ES159" i="17"/>
  <c r="ES159" i="29"/>
  <c r="EW159" i="17"/>
  <c r="EW159" i="29"/>
  <c r="FA159" i="17"/>
  <c r="FA159" i="29"/>
  <c r="FE159" i="17"/>
  <c r="FE159" i="29"/>
  <c r="EL160" i="17"/>
  <c r="EL160" i="29"/>
  <c r="EL161" i="29" s="1"/>
  <c r="EL170" i="29" s="1"/>
  <c r="EP160" i="17"/>
  <c r="EP160" i="29"/>
  <c r="EP161" i="29" s="1"/>
  <c r="EP170" i="29" s="1"/>
  <c r="ET160" i="17"/>
  <c r="ET160" i="29"/>
  <c r="ET161" i="29" s="1"/>
  <c r="EX160" i="17"/>
  <c r="EX160" i="29"/>
  <c r="EX161" i="29" s="1"/>
  <c r="EX170" i="29" s="1"/>
  <c r="FB160" i="17"/>
  <c r="FB160" i="29"/>
  <c r="FB161" i="29" s="1"/>
  <c r="FB170" i="29" s="1"/>
  <c r="FF160" i="17"/>
  <c r="FF160" i="29"/>
  <c r="FF176" i="29"/>
  <c r="BD90" i="15"/>
  <c r="BL90" i="15"/>
  <c r="BP90" i="15"/>
  <c r="BT90" i="15"/>
  <c r="BX90" i="15"/>
  <c r="CB90" i="15"/>
  <c r="CF90" i="15"/>
  <c r="CJ90" i="15"/>
  <c r="CN90" i="15"/>
  <c r="CV90" i="15"/>
  <c r="CZ90" i="15"/>
  <c r="DD90" i="15"/>
  <c r="DH90" i="15"/>
  <c r="DP90" i="15"/>
  <c r="DX90" i="15"/>
  <c r="EB90" i="15"/>
  <c r="EF90" i="15"/>
  <c r="V91" i="15"/>
  <c r="CH91" i="15"/>
  <c r="DN91" i="15"/>
  <c r="H92" i="15"/>
  <c r="L92" i="15"/>
  <c r="P92" i="15"/>
  <c r="T92" i="15"/>
  <c r="X92" i="15"/>
  <c r="AB92" i="15"/>
  <c r="AJ92" i="15"/>
  <c r="AN92" i="15"/>
  <c r="AR92" i="15"/>
  <c r="AV92" i="15"/>
  <c r="BD92" i="15"/>
  <c r="BL92" i="15"/>
  <c r="BP92" i="15"/>
  <c r="BT92" i="15"/>
  <c r="BX92" i="15"/>
  <c r="CB92" i="15"/>
  <c r="CF92" i="15"/>
  <c r="CJ92" i="15"/>
  <c r="CN92" i="15"/>
  <c r="CV92" i="15"/>
  <c r="CZ92" i="15"/>
  <c r="DD92" i="15"/>
  <c r="DH92" i="15"/>
  <c r="DP92" i="15"/>
  <c r="DX92" i="15"/>
  <c r="EB92" i="15"/>
  <c r="EF92" i="15"/>
  <c r="V93" i="15"/>
  <c r="BR93" i="15"/>
  <c r="ED93" i="15"/>
  <c r="H94" i="15"/>
  <c r="L94" i="15"/>
  <c r="P94" i="15"/>
  <c r="T94" i="15"/>
  <c r="X94" i="15"/>
  <c r="AB94" i="15"/>
  <c r="AJ94" i="15"/>
  <c r="AN94" i="15"/>
  <c r="AR94" i="15"/>
  <c r="AV94" i="15"/>
  <c r="BD94" i="15"/>
  <c r="BL94" i="15"/>
  <c r="BP94" i="15"/>
  <c r="BT94" i="15"/>
  <c r="BX94" i="15"/>
  <c r="CB94" i="15"/>
  <c r="CF94" i="15"/>
  <c r="CJ94" i="15"/>
  <c r="CN94" i="15"/>
  <c r="CV94" i="15"/>
  <c r="CZ94" i="15"/>
  <c r="DD94" i="15"/>
  <c r="DH94" i="15"/>
  <c r="DP94" i="15"/>
  <c r="DX94" i="15"/>
  <c r="EB94" i="15"/>
  <c r="EF94" i="15"/>
  <c r="F95" i="15"/>
  <c r="BB95" i="15"/>
  <c r="BR95" i="15"/>
  <c r="CH95" i="15"/>
  <c r="ED95" i="15"/>
  <c r="H96" i="15"/>
  <c r="L96" i="15"/>
  <c r="P96" i="15"/>
  <c r="T96" i="15"/>
  <c r="X96" i="15"/>
  <c r="AB96" i="15"/>
  <c r="AJ96" i="15"/>
  <c r="AN96" i="15"/>
  <c r="AR96" i="15"/>
  <c r="AV96" i="15"/>
  <c r="BD96" i="15"/>
  <c r="BL96" i="15"/>
  <c r="BP96" i="15"/>
  <c r="BT96" i="15"/>
  <c r="BX96" i="15"/>
  <c r="CB96" i="15"/>
  <c r="CF96" i="15"/>
  <c r="CJ96" i="15"/>
  <c r="CN96" i="15"/>
  <c r="CV96" i="15"/>
  <c r="CZ96" i="15"/>
  <c r="DD96" i="15"/>
  <c r="DH96" i="15"/>
  <c r="DP96" i="15"/>
  <c r="DX96" i="15"/>
  <c r="EB96" i="15"/>
  <c r="EF96" i="15"/>
  <c r="F97" i="15"/>
  <c r="BR97" i="15"/>
  <c r="DN97" i="15"/>
  <c r="H98" i="15"/>
  <c r="L98" i="15"/>
  <c r="P98" i="15"/>
  <c r="T98" i="15"/>
  <c r="X98" i="15"/>
  <c r="AB98" i="15"/>
  <c r="AJ98" i="15"/>
  <c r="AN98" i="15"/>
  <c r="AR98" i="15"/>
  <c r="AV98" i="15"/>
  <c r="BD98" i="15"/>
  <c r="BL98" i="15"/>
  <c r="BP98" i="15"/>
  <c r="BT98" i="15"/>
  <c r="BX98" i="15"/>
  <c r="CB98" i="15"/>
  <c r="CF98" i="15"/>
  <c r="CJ98" i="15"/>
  <c r="CN98" i="15"/>
  <c r="CV98" i="15"/>
  <c r="CZ98" i="15"/>
  <c r="DD98" i="15"/>
  <c r="DH98" i="15"/>
  <c r="DP98" i="15"/>
  <c r="DX98" i="15"/>
  <c r="EB98" i="15"/>
  <c r="EF98" i="15"/>
  <c r="V99" i="15"/>
  <c r="BB99" i="15"/>
  <c r="DN99" i="15"/>
  <c r="H100" i="15"/>
  <c r="L100" i="15"/>
  <c r="P100" i="15"/>
  <c r="T100" i="15"/>
  <c r="X100" i="15"/>
  <c r="AB100" i="15"/>
  <c r="AJ100" i="15"/>
  <c r="AN100" i="15"/>
  <c r="AR100" i="15"/>
  <c r="AV100" i="15"/>
  <c r="BD100" i="15"/>
  <c r="BL100" i="15"/>
  <c r="BP100" i="15"/>
  <c r="BT100" i="15"/>
  <c r="BX100" i="15"/>
  <c r="CB100" i="15"/>
  <c r="CF100" i="15"/>
  <c r="CJ100" i="15"/>
  <c r="CN100" i="15"/>
  <c r="CV100" i="15"/>
  <c r="CZ100" i="15"/>
  <c r="DD100" i="15"/>
  <c r="DH100" i="15"/>
  <c r="DP100" i="15"/>
  <c r="DX100" i="15"/>
  <c r="EB100" i="15"/>
  <c r="EF100" i="15"/>
  <c r="F101" i="15"/>
  <c r="BR101" i="15"/>
  <c r="CH101" i="15"/>
  <c r="ED101" i="15"/>
  <c r="H102" i="15"/>
  <c r="L102" i="15"/>
  <c r="P102" i="15"/>
  <c r="T102" i="15"/>
  <c r="X102" i="15"/>
  <c r="AB102" i="15"/>
  <c r="AJ102" i="15"/>
  <c r="AN102" i="15"/>
  <c r="AR102" i="15"/>
  <c r="AV102" i="15"/>
  <c r="BD102" i="15"/>
  <c r="BL102" i="15"/>
  <c r="BP102" i="15"/>
  <c r="BT102" i="15"/>
  <c r="BX102" i="15"/>
  <c r="CB102" i="15"/>
  <c r="CF102" i="15"/>
  <c r="CJ102" i="15"/>
  <c r="CN102" i="15"/>
  <c r="CV102" i="15"/>
  <c r="CZ102" i="15"/>
  <c r="DD102" i="15"/>
  <c r="DH102" i="15"/>
  <c r="DP102" i="15"/>
  <c r="DX102" i="15"/>
  <c r="EB102" i="15"/>
  <c r="EF102" i="15"/>
  <c r="F103" i="15"/>
  <c r="V103" i="15"/>
  <c r="BR103" i="15"/>
  <c r="CH103" i="15"/>
  <c r="DN103" i="15"/>
  <c r="H104" i="15"/>
  <c r="L104" i="15"/>
  <c r="P104" i="15"/>
  <c r="T104" i="15"/>
  <c r="X104" i="15"/>
  <c r="AB104" i="15"/>
  <c r="AJ104" i="15"/>
  <c r="AN104" i="15"/>
  <c r="AR104" i="15"/>
  <c r="AV104" i="15"/>
  <c r="BD104" i="15"/>
  <c r="BL104" i="15"/>
  <c r="BP104" i="15"/>
  <c r="BT104" i="15"/>
  <c r="BX104" i="15"/>
  <c r="CB104" i="15"/>
  <c r="CF104" i="15"/>
  <c r="CJ104" i="15"/>
  <c r="CN104" i="15"/>
  <c r="CV104" i="15"/>
  <c r="CZ104" i="15"/>
  <c r="DD104" i="15"/>
  <c r="DH104" i="15"/>
  <c r="DP104" i="15"/>
  <c r="DX104" i="15"/>
  <c r="EB104" i="15"/>
  <c r="EF104" i="15"/>
  <c r="F105" i="15"/>
  <c r="BB105" i="15"/>
  <c r="DN105" i="15"/>
  <c r="ED105" i="15"/>
  <c r="H106" i="15"/>
  <c r="L106" i="15"/>
  <c r="P106" i="15"/>
  <c r="T106" i="15"/>
  <c r="X106" i="15"/>
  <c r="AB106" i="15"/>
  <c r="AJ106" i="15"/>
  <c r="AN106" i="15"/>
  <c r="AR106" i="15"/>
  <c r="AV106" i="15"/>
  <c r="BD106" i="15"/>
  <c r="BL106" i="15"/>
  <c r="BP106" i="15"/>
  <c r="BT106" i="15"/>
  <c r="BX106" i="15"/>
  <c r="CB106" i="15"/>
  <c r="CF106" i="15"/>
  <c r="CJ106" i="15"/>
  <c r="CN106" i="15"/>
  <c r="CV106" i="15"/>
  <c r="CZ106" i="15"/>
  <c r="DD106" i="15"/>
  <c r="DH106" i="15"/>
  <c r="DP106" i="15"/>
  <c r="DX106" i="15"/>
  <c r="EB106" i="15"/>
  <c r="EF106" i="15"/>
  <c r="BB107" i="15"/>
  <c r="CH107" i="15"/>
  <c r="DN107" i="15"/>
  <c r="H108" i="15"/>
  <c r="L108" i="15"/>
  <c r="P108" i="15"/>
  <c r="T108" i="15"/>
  <c r="X108" i="15"/>
  <c r="AB108" i="15"/>
  <c r="AJ108" i="15"/>
  <c r="AN108" i="15"/>
  <c r="AR108" i="15"/>
  <c r="AV108" i="15"/>
  <c r="BD108" i="15"/>
  <c r="BL108" i="15"/>
  <c r="BP108" i="15"/>
  <c r="BT108" i="15"/>
  <c r="BX108" i="15"/>
  <c r="CB108" i="15"/>
  <c r="CF108" i="15"/>
  <c r="CJ108" i="15"/>
  <c r="CN108" i="15"/>
  <c r="CV108" i="15"/>
  <c r="CZ108" i="15"/>
  <c r="DD108" i="15"/>
  <c r="DH108" i="15"/>
  <c r="DP108" i="15"/>
  <c r="DX108" i="15"/>
  <c r="EB108" i="15"/>
  <c r="EF108" i="15"/>
  <c r="F109" i="15"/>
  <c r="V109" i="15"/>
  <c r="BR109" i="15"/>
  <c r="CH109" i="15"/>
  <c r="H110" i="15"/>
  <c r="L110" i="15"/>
  <c r="P110" i="15"/>
  <c r="T110" i="15"/>
  <c r="X110" i="15"/>
  <c r="AB110" i="15"/>
  <c r="AJ110" i="15"/>
  <c r="AN110" i="15"/>
  <c r="AR110" i="15"/>
  <c r="AV110" i="15"/>
  <c r="BD110" i="15"/>
  <c r="BL110" i="15"/>
  <c r="BP110" i="15"/>
  <c r="BT110" i="15"/>
  <c r="BX110" i="15"/>
  <c r="CB110" i="15"/>
  <c r="CF110" i="15"/>
  <c r="CJ110" i="15"/>
  <c r="CN110" i="15"/>
  <c r="CV110" i="15"/>
  <c r="CZ110" i="15"/>
  <c r="DD110" i="15"/>
  <c r="DH110" i="15"/>
  <c r="DP110" i="15"/>
  <c r="DX110" i="15"/>
  <c r="EB110" i="15"/>
  <c r="EF110" i="15"/>
  <c r="F111" i="15"/>
  <c r="V111" i="15"/>
  <c r="BB111" i="15"/>
  <c r="CH111" i="15"/>
  <c r="DN111" i="15"/>
  <c r="ED111" i="15"/>
  <c r="H112" i="15"/>
  <c r="L112" i="15"/>
  <c r="P112" i="15"/>
  <c r="T112" i="15"/>
  <c r="X112" i="15"/>
  <c r="AB112" i="15"/>
  <c r="AJ112" i="15"/>
  <c r="AN112" i="15"/>
  <c r="AR112" i="15"/>
  <c r="AV112" i="15"/>
  <c r="BD112" i="15"/>
  <c r="BL112" i="15"/>
  <c r="BP112" i="15"/>
  <c r="BT112" i="15"/>
  <c r="BX112" i="15"/>
  <c r="CB112" i="15"/>
  <c r="CF112" i="15"/>
  <c r="CJ112" i="15"/>
  <c r="CN112" i="15"/>
  <c r="CV112" i="15"/>
  <c r="CZ112" i="15"/>
  <c r="DD112" i="15"/>
  <c r="DH112" i="15"/>
  <c r="DP112" i="15"/>
  <c r="DX112" i="15"/>
  <c r="EB112" i="15"/>
  <c r="EF112" i="15"/>
  <c r="BB113" i="15"/>
  <c r="BR113" i="15"/>
  <c r="DN113" i="15"/>
  <c r="ED113" i="15"/>
  <c r="H114" i="15"/>
  <c r="L114" i="15"/>
  <c r="P114" i="15"/>
  <c r="T114" i="15"/>
  <c r="X114" i="15"/>
  <c r="AB114" i="15"/>
  <c r="AJ114" i="15"/>
  <c r="AN114" i="15"/>
  <c r="AR114" i="15"/>
  <c r="AV114" i="15"/>
  <c r="BD114" i="15"/>
  <c r="BL114" i="15"/>
  <c r="BP114" i="15"/>
  <c r="BT114" i="15"/>
  <c r="BX114" i="15"/>
  <c r="CB114" i="15"/>
  <c r="CF114" i="15"/>
  <c r="CJ114" i="15"/>
  <c r="CN114" i="15"/>
  <c r="CV114" i="15"/>
  <c r="CZ114" i="15"/>
  <c r="DD114" i="15"/>
  <c r="DH114" i="15"/>
  <c r="DP114" i="15"/>
  <c r="DX114" i="15"/>
  <c r="EB114" i="15"/>
  <c r="EF114" i="15"/>
  <c r="V115" i="15"/>
  <c r="BB115" i="15"/>
  <c r="CH115" i="15"/>
  <c r="H116" i="15"/>
  <c r="L116" i="15"/>
  <c r="P116" i="15"/>
  <c r="T116" i="15"/>
  <c r="X116" i="15"/>
  <c r="AB116" i="15"/>
  <c r="AJ116" i="15"/>
  <c r="AN116" i="15"/>
  <c r="AR116" i="15"/>
  <c r="AV116" i="15"/>
  <c r="BD116" i="15"/>
  <c r="BL116" i="15"/>
  <c r="BP116" i="15"/>
  <c r="BT116" i="15"/>
  <c r="BX116" i="15"/>
  <c r="CB116" i="15"/>
  <c r="CF116" i="15"/>
  <c r="CJ116" i="15"/>
  <c r="CN116" i="15"/>
  <c r="CV116" i="15"/>
  <c r="CZ116" i="15"/>
  <c r="DD116" i="15"/>
  <c r="DH116" i="15"/>
  <c r="DP116" i="15"/>
  <c r="DX116" i="15"/>
  <c r="EB116" i="15"/>
  <c r="EF116" i="15"/>
  <c r="F117" i="15"/>
  <c r="V117" i="15"/>
  <c r="CH117" i="15"/>
  <c r="ED117" i="15"/>
  <c r="H118" i="15"/>
  <c r="L118" i="15"/>
  <c r="P118" i="15"/>
  <c r="T118" i="15"/>
  <c r="X118" i="15"/>
  <c r="AB118" i="15"/>
  <c r="AJ118" i="15"/>
  <c r="AN118" i="15"/>
  <c r="AR118" i="15"/>
  <c r="AV118" i="15"/>
  <c r="BD118" i="15"/>
  <c r="BL118" i="15"/>
  <c r="BP118" i="15"/>
  <c r="BT118" i="15"/>
  <c r="BX118" i="15"/>
  <c r="CB118" i="15"/>
  <c r="CF118" i="15"/>
  <c r="CJ118" i="15"/>
  <c r="CN118" i="15"/>
  <c r="CV118" i="15"/>
  <c r="CZ118" i="15"/>
  <c r="DD118" i="15"/>
  <c r="DH118" i="15"/>
  <c r="DP118" i="15"/>
  <c r="DX118" i="15"/>
  <c r="EB118" i="15"/>
  <c r="EF118" i="15"/>
  <c r="V119" i="15"/>
  <c r="BB119" i="15"/>
  <c r="BR119" i="15"/>
  <c r="DN119" i="15"/>
  <c r="ED119" i="15"/>
  <c r="H120" i="15"/>
  <c r="L120" i="15"/>
  <c r="P120" i="15"/>
  <c r="T120" i="15"/>
  <c r="X120" i="15"/>
  <c r="AB120" i="15"/>
  <c r="AJ120" i="15"/>
  <c r="AN120" i="15"/>
  <c r="AR120" i="15"/>
  <c r="AV120" i="15"/>
  <c r="BD120" i="15"/>
  <c r="BL120" i="15"/>
  <c r="BP120" i="15"/>
  <c r="BT120" i="15"/>
  <c r="BX120" i="15"/>
  <c r="CB120" i="15"/>
  <c r="CF120" i="15"/>
  <c r="CJ120" i="15"/>
  <c r="CN120" i="15"/>
  <c r="CV120" i="15"/>
  <c r="CZ120" i="15"/>
  <c r="DD120" i="15"/>
  <c r="DH120" i="15"/>
  <c r="DP120" i="15"/>
  <c r="DX120" i="15"/>
  <c r="EB120" i="15"/>
  <c r="EF120" i="15"/>
  <c r="F121" i="15"/>
  <c r="BB121" i="15"/>
  <c r="BR121" i="15"/>
  <c r="ED121" i="15"/>
  <c r="H122" i="15"/>
  <c r="L122" i="15"/>
  <c r="P122" i="15"/>
  <c r="T122" i="15"/>
  <c r="X122" i="15"/>
  <c r="AB122" i="15"/>
  <c r="AJ122" i="15"/>
  <c r="AN122" i="15"/>
  <c r="AR122" i="15"/>
  <c r="AV122" i="15"/>
  <c r="BD122" i="15"/>
  <c r="BL122" i="15"/>
  <c r="BP122" i="15"/>
  <c r="BT122" i="15"/>
  <c r="BX122" i="15"/>
  <c r="CB122" i="15"/>
  <c r="CF122" i="15"/>
  <c r="CJ122" i="15"/>
  <c r="CN122" i="15"/>
  <c r="CV122" i="15"/>
  <c r="CZ122" i="15"/>
  <c r="DD122" i="15"/>
  <c r="DH122" i="15"/>
  <c r="DP122" i="15"/>
  <c r="DX122" i="15"/>
  <c r="EB122" i="15"/>
  <c r="EF122" i="15"/>
  <c r="V123" i="15"/>
  <c r="CH123" i="15"/>
  <c r="DN123" i="15"/>
  <c r="H124" i="15"/>
  <c r="L124" i="15"/>
  <c r="P124" i="15"/>
  <c r="T124" i="15"/>
  <c r="X124" i="15"/>
  <c r="AB124" i="15"/>
  <c r="AJ124" i="15"/>
  <c r="AN124" i="15"/>
  <c r="AR124" i="15"/>
  <c r="AV124" i="15"/>
  <c r="BD124" i="15"/>
  <c r="BL124" i="15"/>
  <c r="BP124" i="15"/>
  <c r="BT124" i="15"/>
  <c r="BX124" i="15"/>
  <c r="CB124" i="15"/>
  <c r="CF124" i="15"/>
  <c r="CJ124" i="15"/>
  <c r="CN124" i="15"/>
  <c r="CV124" i="15"/>
  <c r="CZ124" i="15"/>
  <c r="DD124" i="15"/>
  <c r="DH124" i="15"/>
  <c r="DP124" i="15"/>
  <c r="DX124" i="15"/>
  <c r="EB124" i="15"/>
  <c r="EF124" i="15"/>
  <c r="V125" i="15"/>
  <c r="BR125" i="15"/>
  <c r="ED125" i="15"/>
  <c r="H126" i="15"/>
  <c r="L126" i="15"/>
  <c r="P126" i="15"/>
  <c r="T126" i="15"/>
  <c r="X126" i="15"/>
  <c r="AB126" i="15"/>
  <c r="AJ126" i="15"/>
  <c r="AN126" i="15"/>
  <c r="AR126" i="15"/>
  <c r="AV126" i="15"/>
  <c r="BD126" i="15"/>
  <c r="BL126" i="15"/>
  <c r="BP126" i="15"/>
  <c r="BT126" i="15"/>
  <c r="BX126" i="15"/>
  <c r="CB126" i="15"/>
  <c r="CF126" i="15"/>
  <c r="CJ126" i="15"/>
  <c r="CN126" i="15"/>
  <c r="CV126" i="15"/>
  <c r="CZ126" i="15"/>
  <c r="DD126" i="15"/>
  <c r="DH126" i="15"/>
  <c r="DP126" i="15"/>
  <c r="DX126" i="15"/>
  <c r="EB126" i="15"/>
  <c r="EF126" i="15"/>
  <c r="F127" i="15"/>
  <c r="V127" i="15"/>
  <c r="BB127" i="15"/>
  <c r="BR127" i="15"/>
  <c r="ED127" i="15"/>
  <c r="H128" i="15"/>
  <c r="L128" i="15"/>
  <c r="P128" i="15"/>
  <c r="T128" i="15"/>
  <c r="X128" i="15"/>
  <c r="AB128" i="15"/>
  <c r="AJ128" i="15"/>
  <c r="AN128" i="15"/>
  <c r="AR128" i="15"/>
  <c r="AV128" i="15"/>
  <c r="BD128" i="15"/>
  <c r="BL128" i="15"/>
  <c r="BP128" i="15"/>
  <c r="BT128" i="15"/>
  <c r="BX128" i="15"/>
  <c r="CB128" i="15"/>
  <c r="CF128" i="15"/>
  <c r="CJ128" i="15"/>
  <c r="CN128" i="15"/>
  <c r="CV128" i="15"/>
  <c r="CZ128" i="15"/>
  <c r="DD128" i="15"/>
  <c r="DH128" i="15"/>
  <c r="DP128" i="15"/>
  <c r="DX128" i="15"/>
  <c r="EB128" i="15"/>
  <c r="EF128" i="15"/>
  <c r="F129" i="15"/>
  <c r="BB129" i="15"/>
  <c r="BR129" i="15"/>
  <c r="H130" i="15"/>
  <c r="L130" i="15"/>
  <c r="P130" i="15"/>
  <c r="T130" i="15"/>
  <c r="X130" i="15"/>
  <c r="AB130" i="15"/>
  <c r="AJ130" i="15"/>
  <c r="AN130" i="15"/>
  <c r="AR130" i="15"/>
  <c r="AV130" i="15"/>
  <c r="BD130" i="15"/>
  <c r="BL130" i="15"/>
  <c r="BP130" i="15"/>
  <c r="BT130" i="15"/>
  <c r="BX130" i="15"/>
  <c r="CB130" i="15"/>
  <c r="CF130" i="15"/>
  <c r="CJ130" i="15"/>
  <c r="CN130" i="15"/>
  <c r="CV130" i="15"/>
  <c r="CZ130" i="15"/>
  <c r="DD130" i="15"/>
  <c r="DH130" i="15"/>
  <c r="DP130" i="15"/>
  <c r="DX130" i="15"/>
  <c r="EB130" i="15"/>
  <c r="EF130" i="15"/>
  <c r="V131" i="15"/>
  <c r="CH131" i="15"/>
  <c r="DN131" i="15"/>
  <c r="H132" i="15"/>
  <c r="L132" i="15"/>
  <c r="P132" i="15"/>
  <c r="T132" i="15"/>
  <c r="X132" i="15"/>
  <c r="AB132" i="15"/>
  <c r="AJ132" i="15"/>
  <c r="AN132" i="15"/>
  <c r="AR132" i="15"/>
  <c r="AV132" i="15"/>
  <c r="BD132" i="15"/>
  <c r="BL132" i="15"/>
  <c r="BP132" i="15"/>
  <c r="BT132" i="15"/>
  <c r="BX132" i="15"/>
  <c r="CB132" i="15"/>
  <c r="CF132" i="15"/>
  <c r="CJ132" i="15"/>
  <c r="CN132" i="15"/>
  <c r="CV132" i="15"/>
  <c r="CZ132" i="15"/>
  <c r="DD132" i="15"/>
  <c r="DH132" i="15"/>
  <c r="DP132" i="15"/>
  <c r="DX132" i="15"/>
  <c r="EB132" i="15"/>
  <c r="EF132" i="15"/>
  <c r="BR133" i="15"/>
  <c r="ED133" i="15"/>
  <c r="H134" i="15"/>
  <c r="L134" i="15"/>
  <c r="P134" i="15"/>
  <c r="T134" i="15"/>
  <c r="X134" i="15"/>
  <c r="AB134" i="15"/>
  <c r="AJ134" i="15"/>
  <c r="AN134" i="15"/>
  <c r="AR134" i="15"/>
  <c r="AV134" i="15"/>
  <c r="BD134" i="15"/>
  <c r="BL134" i="15"/>
  <c r="BP134" i="15"/>
  <c r="BT134" i="15"/>
  <c r="BX134" i="15"/>
  <c r="CB134" i="15"/>
  <c r="CF134" i="15"/>
  <c r="CJ134" i="15"/>
  <c r="CN134" i="15"/>
  <c r="CV134" i="15"/>
  <c r="CZ134" i="15"/>
  <c r="DD134" i="15"/>
  <c r="DH134" i="15"/>
  <c r="DP134" i="15"/>
  <c r="DX134" i="15"/>
  <c r="EB134" i="15"/>
  <c r="EF134" i="15"/>
  <c r="F135" i="15"/>
  <c r="BR135" i="15"/>
  <c r="CH135" i="15"/>
  <c r="ED135" i="15"/>
  <c r="H136" i="15"/>
  <c r="L136" i="15"/>
  <c r="P136" i="15"/>
  <c r="T136" i="15"/>
  <c r="X136" i="15"/>
  <c r="AB136" i="15"/>
  <c r="AJ136" i="15"/>
  <c r="AN136" i="15"/>
  <c r="AR136" i="15"/>
  <c r="AV136" i="15"/>
  <c r="BD136" i="15"/>
  <c r="BL136" i="15"/>
  <c r="BP136" i="15"/>
  <c r="BT136" i="15"/>
  <c r="BX136" i="15"/>
  <c r="CB136" i="15"/>
  <c r="CF136" i="15"/>
  <c r="CJ136" i="15"/>
  <c r="CN136" i="15"/>
  <c r="CV136" i="15"/>
  <c r="CZ136" i="15"/>
  <c r="DD136" i="15"/>
  <c r="DH136" i="15"/>
  <c r="DP136" i="15"/>
  <c r="DX136" i="15"/>
  <c r="EB136" i="15"/>
  <c r="EF136" i="15"/>
  <c r="F137" i="15"/>
  <c r="DN137" i="15"/>
  <c r="H138" i="15"/>
  <c r="L138" i="15"/>
  <c r="P138" i="15"/>
  <c r="T138" i="15"/>
  <c r="X138" i="15"/>
  <c r="AB138" i="15"/>
  <c r="AJ138" i="15"/>
  <c r="AN138" i="15"/>
  <c r="AR138" i="15"/>
  <c r="AV138" i="15"/>
  <c r="BD138" i="15"/>
  <c r="BL138" i="15"/>
  <c r="BP138" i="15"/>
  <c r="BT138" i="15"/>
  <c r="BX138" i="15"/>
  <c r="CB138" i="15"/>
  <c r="CF138" i="15"/>
  <c r="CJ138" i="15"/>
  <c r="CN138" i="15"/>
  <c r="CV138" i="15"/>
  <c r="CZ138" i="15"/>
  <c r="DD138" i="15"/>
  <c r="DH138" i="15"/>
  <c r="DP138" i="15"/>
  <c r="DX138" i="15"/>
  <c r="EB138" i="15"/>
  <c r="EF138" i="15"/>
  <c r="V139" i="15"/>
  <c r="CH139" i="15"/>
  <c r="H140" i="15"/>
  <c r="L140" i="15"/>
  <c r="P140" i="15"/>
  <c r="T140" i="15"/>
  <c r="X140" i="15"/>
  <c r="AB140" i="15"/>
  <c r="AJ140" i="15"/>
  <c r="AN140" i="15"/>
  <c r="AR140" i="15"/>
  <c r="AV140" i="15"/>
  <c r="BD140" i="15"/>
  <c r="BL140" i="15"/>
  <c r="BP140" i="15"/>
  <c r="BT140" i="15"/>
  <c r="BX140" i="15"/>
  <c r="CB140" i="15"/>
  <c r="CF140" i="15"/>
  <c r="CJ140" i="15"/>
  <c r="CN140" i="15"/>
  <c r="CV140" i="15"/>
  <c r="CZ140" i="15"/>
  <c r="DD140" i="15"/>
  <c r="DH140" i="15"/>
  <c r="DP140" i="15"/>
  <c r="DX140" i="15"/>
  <c r="EB140" i="15"/>
  <c r="EF140" i="15"/>
  <c r="F141" i="15"/>
  <c r="V141" i="15"/>
  <c r="H142" i="15"/>
  <c r="L142" i="15"/>
  <c r="P142" i="15"/>
  <c r="T142" i="15"/>
  <c r="X142" i="15"/>
  <c r="AB142" i="15"/>
  <c r="AJ142" i="15"/>
  <c r="AN142" i="15"/>
  <c r="AR142" i="15"/>
  <c r="AV142" i="15"/>
  <c r="BD142" i="15"/>
  <c r="BL142" i="15"/>
  <c r="BP142" i="15"/>
  <c r="BT142" i="15"/>
  <c r="BX142" i="15"/>
  <c r="CB142" i="15"/>
  <c r="CF142" i="15"/>
  <c r="CJ142" i="15"/>
  <c r="CN142" i="15"/>
  <c r="CV142" i="15"/>
  <c r="CZ142" i="15"/>
  <c r="DD142" i="15"/>
  <c r="DH142" i="15"/>
  <c r="DP142" i="15"/>
  <c r="DX142" i="15"/>
  <c r="EB142" i="15"/>
  <c r="EF142" i="15"/>
  <c r="H144" i="15"/>
  <c r="L144" i="15"/>
  <c r="P144" i="15"/>
  <c r="T144" i="15"/>
  <c r="X144" i="15"/>
  <c r="AB144" i="15"/>
  <c r="AJ144" i="15"/>
  <c r="AN144" i="15"/>
  <c r="AR144" i="15"/>
  <c r="AV144" i="15"/>
  <c r="BD144" i="15"/>
  <c r="BL144" i="15"/>
  <c r="BP144" i="15"/>
  <c r="BT144" i="15"/>
  <c r="BX144" i="15"/>
  <c r="CB144" i="15"/>
  <c r="CF144" i="15"/>
  <c r="CJ144" i="15"/>
  <c r="CN144" i="15"/>
  <c r="CV144" i="15"/>
  <c r="CZ144" i="15"/>
  <c r="DD144" i="15"/>
  <c r="DH144" i="15"/>
  <c r="DP144" i="15"/>
  <c r="DX144" i="15"/>
  <c r="EB144" i="15"/>
  <c r="EF144" i="15"/>
  <c r="C144" i="15"/>
  <c r="C142" i="15"/>
  <c r="C140" i="15"/>
  <c r="C138" i="15"/>
  <c r="C136" i="15"/>
  <c r="C134" i="15"/>
  <c r="C132" i="15"/>
  <c r="C130" i="15"/>
  <c r="C128" i="15"/>
  <c r="C126" i="15"/>
  <c r="C124" i="15"/>
  <c r="C122" i="15"/>
  <c r="C120" i="15"/>
  <c r="C118" i="15"/>
  <c r="C116" i="15"/>
  <c r="C114" i="15"/>
  <c r="C112" i="15"/>
  <c r="C110" i="15"/>
  <c r="C108" i="15"/>
  <c r="C106" i="15"/>
  <c r="C104" i="15"/>
  <c r="C102" i="15"/>
  <c r="C100" i="15"/>
  <c r="C98" i="15"/>
  <c r="C96" i="15"/>
  <c r="C94" i="15"/>
  <c r="C92" i="15"/>
  <c r="C90" i="15"/>
  <c r="C88" i="15"/>
  <c r="C86" i="15"/>
  <c r="C84" i="15"/>
  <c r="C82" i="15"/>
  <c r="C80" i="15"/>
  <c r="C78" i="15"/>
  <c r="C76" i="15"/>
  <c r="C74" i="15"/>
  <c r="C72" i="15"/>
  <c r="C70" i="15"/>
  <c r="C68" i="15"/>
  <c r="C66" i="15"/>
  <c r="C64" i="15"/>
  <c r="C62" i="15"/>
  <c r="C60" i="15"/>
  <c r="C58" i="15"/>
  <c r="C56" i="15"/>
  <c r="C54" i="15"/>
  <c r="C52" i="15"/>
  <c r="C50" i="15"/>
  <c r="C48" i="15"/>
  <c r="C46" i="15"/>
  <c r="C44" i="15"/>
  <c r="C42" i="15"/>
  <c r="C40" i="15"/>
  <c r="C38" i="15"/>
  <c r="C36" i="15"/>
  <c r="C34" i="15"/>
  <c r="C32" i="15"/>
  <c r="C30" i="15"/>
  <c r="C28" i="15"/>
  <c r="C26" i="15"/>
  <c r="C24" i="15"/>
  <c r="C22" i="15"/>
  <c r="C20" i="15"/>
  <c r="EM149" i="29"/>
  <c r="FC149" i="29"/>
  <c r="EM151" i="17"/>
  <c r="EM151" i="29"/>
  <c r="EQ151" i="17"/>
  <c r="EQ151" i="29"/>
  <c r="EU151" i="17"/>
  <c r="EU151" i="29"/>
  <c r="EY151" i="17"/>
  <c r="EY151" i="29"/>
  <c r="FC151" i="17"/>
  <c r="FC151" i="29"/>
  <c r="EJ155" i="29"/>
  <c r="EN153" i="17"/>
  <c r="EN153" i="29"/>
  <c r="ER153" i="17"/>
  <c r="ER153" i="29"/>
  <c r="EV153" i="17"/>
  <c r="EV153" i="29"/>
  <c r="EZ153" i="17"/>
  <c r="EZ153" i="29"/>
  <c r="FD153" i="17"/>
  <c r="FD153" i="29"/>
  <c r="EK154" i="17"/>
  <c r="EK154" i="29"/>
  <c r="EO154" i="17"/>
  <c r="EO154" i="29"/>
  <c r="ES154" i="17"/>
  <c r="ES154" i="29"/>
  <c r="EW154" i="17"/>
  <c r="EW154" i="29"/>
  <c r="FA154" i="17"/>
  <c r="FA154" i="29"/>
  <c r="FE154" i="17"/>
  <c r="FE154" i="29"/>
  <c r="FF159" i="17"/>
  <c r="FF159" i="29"/>
  <c r="EM160" i="17"/>
  <c r="EM160" i="29"/>
  <c r="EQ160" i="17"/>
  <c r="EQ160" i="29"/>
  <c r="EU160" i="17"/>
  <c r="EU160" i="29"/>
  <c r="EY160" i="17"/>
  <c r="EY160" i="29"/>
  <c r="FC160" i="17"/>
  <c r="FC160" i="29"/>
  <c r="DE118" i="15"/>
  <c r="DI118" i="15"/>
  <c r="DQ118" i="15"/>
  <c r="DU118" i="15"/>
  <c r="DY118" i="15"/>
  <c r="G119" i="15"/>
  <c r="S119" i="15"/>
  <c r="AA119" i="15"/>
  <c r="AQ119" i="15"/>
  <c r="AU119" i="15"/>
  <c r="AY119" i="15"/>
  <c r="BG119" i="15"/>
  <c r="BK119" i="15"/>
  <c r="BW119" i="15"/>
  <c r="CE119" i="15"/>
  <c r="CM119" i="15"/>
  <c r="DC119" i="15"/>
  <c r="DG119" i="15"/>
  <c r="DK119" i="15"/>
  <c r="DS119" i="15"/>
  <c r="DW119" i="15"/>
  <c r="EA119" i="15"/>
  <c r="E120" i="15"/>
  <c r="U120" i="15"/>
  <c r="Y120" i="15"/>
  <c r="AG120" i="15"/>
  <c r="AK120" i="15"/>
  <c r="AO120" i="15"/>
  <c r="AW120" i="15"/>
  <c r="BE120" i="15"/>
  <c r="BQ120" i="15"/>
  <c r="CG120" i="15"/>
  <c r="CK120" i="15"/>
  <c r="CW120" i="15"/>
  <c r="DA120" i="15"/>
  <c r="DI120" i="15"/>
  <c r="DQ120" i="15"/>
  <c r="EC120" i="15"/>
  <c r="G121" i="15"/>
  <c r="S121" i="15"/>
  <c r="AA121" i="15"/>
  <c r="AE121" i="15"/>
  <c r="AI121" i="15"/>
  <c r="AQ121" i="15"/>
  <c r="AU121" i="15"/>
  <c r="BG121" i="15"/>
  <c r="BO121" i="15"/>
  <c r="BW121" i="15"/>
  <c r="CM121" i="15"/>
  <c r="CQ121" i="15"/>
  <c r="CU121" i="15"/>
  <c r="DC121" i="15"/>
  <c r="DG121" i="15"/>
  <c r="DS121" i="15"/>
  <c r="EA121" i="15"/>
  <c r="E122" i="15"/>
  <c r="M122" i="15"/>
  <c r="AC122" i="15"/>
  <c r="AG122" i="15"/>
  <c r="AO122" i="15"/>
  <c r="AS122" i="15"/>
  <c r="AW122" i="15"/>
  <c r="BE122" i="15"/>
  <c r="BI122" i="15"/>
  <c r="BM122" i="15"/>
  <c r="BY122" i="15"/>
  <c r="CO122" i="15"/>
  <c r="CS122" i="15"/>
  <c r="CW122" i="15"/>
  <c r="DA122" i="15"/>
  <c r="DE122" i="15"/>
  <c r="DI122" i="15"/>
  <c r="DU122" i="15"/>
  <c r="DY122" i="15"/>
  <c r="G123" i="15"/>
  <c r="O123" i="15"/>
  <c r="S123" i="15"/>
  <c r="AE123" i="15"/>
  <c r="AI123" i="15"/>
  <c r="AY123" i="15"/>
  <c r="BG123" i="15"/>
  <c r="BK123" i="15"/>
  <c r="BO123" i="15"/>
  <c r="BW123" i="15"/>
  <c r="CE123" i="15"/>
  <c r="CQ123" i="15"/>
  <c r="CU123" i="15"/>
  <c r="DK123" i="15"/>
  <c r="DS123" i="15"/>
  <c r="DW123" i="15"/>
  <c r="EA123" i="15"/>
  <c r="E124" i="15"/>
  <c r="U124" i="15"/>
  <c r="Y124" i="15"/>
  <c r="AG124" i="15"/>
  <c r="AK124" i="15"/>
  <c r="AO124" i="15"/>
  <c r="BE124" i="15"/>
  <c r="BM124" i="15"/>
  <c r="BQ124" i="15"/>
  <c r="CG124" i="15"/>
  <c r="CK124" i="15"/>
  <c r="CS124" i="15"/>
  <c r="CW124" i="15"/>
  <c r="DA124" i="15"/>
  <c r="DQ124" i="15"/>
  <c r="DY124" i="15"/>
  <c r="EC124" i="15"/>
  <c r="O125" i="15"/>
  <c r="S125" i="15"/>
  <c r="AA125" i="15"/>
  <c r="AE125" i="15"/>
  <c r="AI125" i="15"/>
  <c r="AU125" i="15"/>
  <c r="AY125" i="15"/>
  <c r="BG125" i="15"/>
  <c r="BK125" i="15"/>
  <c r="BO125" i="15"/>
  <c r="CA125" i="15"/>
  <c r="CE125" i="15"/>
  <c r="CM125" i="15"/>
  <c r="CQ125" i="15"/>
  <c r="CU125" i="15"/>
  <c r="DG125" i="15"/>
  <c r="DK125" i="15"/>
  <c r="DS125" i="15"/>
  <c r="DW125" i="15"/>
  <c r="EA125" i="15"/>
  <c r="M126" i="15"/>
  <c r="U126" i="15"/>
  <c r="Y126" i="15"/>
  <c r="AC126" i="15"/>
  <c r="AG126" i="15"/>
  <c r="AS126" i="15"/>
  <c r="AW126" i="15"/>
  <c r="BE126" i="15"/>
  <c r="BI126" i="15"/>
  <c r="BM126" i="15"/>
  <c r="BY126" i="15"/>
  <c r="CK126" i="15"/>
  <c r="CO126" i="15"/>
  <c r="CS126" i="15"/>
  <c r="DE126" i="15"/>
  <c r="DI126" i="15"/>
  <c r="DQ126" i="15"/>
  <c r="DU126" i="15"/>
  <c r="DY126" i="15"/>
  <c r="O127" i="15"/>
  <c r="AA127" i="15"/>
  <c r="AE127" i="15"/>
  <c r="AQ127" i="15"/>
  <c r="AU127" i="15"/>
  <c r="BG127" i="15"/>
  <c r="BK127" i="15"/>
  <c r="BO127" i="15"/>
  <c r="BW127" i="15"/>
  <c r="CA127" i="15"/>
  <c r="CM127" i="15"/>
  <c r="CQ127" i="15"/>
  <c r="DC127" i="15"/>
  <c r="DG127" i="15"/>
  <c r="DS127" i="15"/>
  <c r="DW127" i="15"/>
  <c r="E128" i="15"/>
  <c r="U128" i="15"/>
  <c r="Y128" i="15"/>
  <c r="AK128" i="15"/>
  <c r="AO128" i="15"/>
  <c r="AW128" i="15"/>
  <c r="BE128" i="15"/>
  <c r="BM128" i="15"/>
  <c r="BQ128" i="15"/>
  <c r="CG128" i="15"/>
  <c r="CK128" i="15"/>
  <c r="CW128" i="15"/>
  <c r="DA128" i="15"/>
  <c r="DI128" i="15"/>
  <c r="DQ128" i="15"/>
  <c r="EC128" i="15"/>
  <c r="G129" i="15"/>
  <c r="S129" i="15"/>
  <c r="AA129" i="15"/>
  <c r="AQ129" i="15"/>
  <c r="AY129" i="15"/>
  <c r="BG129" i="15"/>
  <c r="BW129" i="15"/>
  <c r="CE129" i="15"/>
  <c r="CM129" i="15"/>
  <c r="DC129" i="15"/>
  <c r="DG129" i="15"/>
  <c r="DK129" i="15"/>
  <c r="DS129" i="15"/>
  <c r="EA129" i="15"/>
  <c r="E130" i="15"/>
  <c r="M130" i="15"/>
  <c r="AC130" i="15"/>
  <c r="AG130" i="15"/>
  <c r="AO130" i="15"/>
  <c r="AS130" i="15"/>
  <c r="AW130" i="15"/>
  <c r="BE130" i="15"/>
  <c r="BI130" i="15"/>
  <c r="BM130" i="15"/>
  <c r="BY130" i="15"/>
  <c r="CO130" i="15"/>
  <c r="CS130" i="15"/>
  <c r="CW130" i="15"/>
  <c r="DA130" i="15"/>
  <c r="DE130" i="15"/>
  <c r="DI130" i="15"/>
  <c r="DU130" i="15"/>
  <c r="DY130" i="15"/>
  <c r="G131" i="15"/>
  <c r="O131" i="15"/>
  <c r="S131" i="15"/>
  <c r="AI131" i="15"/>
  <c r="AU131" i="15"/>
  <c r="AY131" i="15"/>
  <c r="BO131" i="15"/>
  <c r="CA131" i="15"/>
  <c r="CE131" i="15"/>
  <c r="CU131" i="15"/>
  <c r="DG131" i="15"/>
  <c r="DK131" i="15"/>
  <c r="DS131" i="15"/>
  <c r="EA131" i="15"/>
  <c r="E132" i="15"/>
  <c r="U132" i="15"/>
  <c r="Y132" i="15"/>
  <c r="AG132" i="15"/>
  <c r="AK132" i="15"/>
  <c r="AO132" i="15"/>
  <c r="BE132" i="15"/>
  <c r="BM132" i="15"/>
  <c r="BQ132" i="15"/>
  <c r="CG132" i="15"/>
  <c r="CK132" i="15"/>
  <c r="CS132" i="15"/>
  <c r="CW132" i="15"/>
  <c r="DA132" i="15"/>
  <c r="DQ132" i="15"/>
  <c r="DY132" i="15"/>
  <c r="EC132" i="15"/>
  <c r="O133" i="15"/>
  <c r="S133" i="15"/>
  <c r="AE133" i="15"/>
  <c r="AI133" i="15"/>
  <c r="AQ133" i="15"/>
  <c r="AU133" i="15"/>
  <c r="AY133" i="15"/>
  <c r="BG133" i="15"/>
  <c r="BK133" i="15"/>
  <c r="BO133" i="15"/>
  <c r="BW133" i="15"/>
  <c r="CA133" i="15"/>
  <c r="CE133" i="15"/>
  <c r="CQ133" i="15"/>
  <c r="CU133" i="15"/>
  <c r="DC133" i="15"/>
  <c r="DG133" i="15"/>
  <c r="DK133" i="15"/>
  <c r="DW133" i="15"/>
  <c r="EA133" i="15"/>
  <c r="M134" i="15"/>
  <c r="U134" i="15"/>
  <c r="Y134" i="15"/>
  <c r="AC134" i="15"/>
  <c r="AG134" i="15"/>
  <c r="AS134" i="15"/>
  <c r="AW134" i="15"/>
  <c r="BE134" i="15"/>
  <c r="BI134" i="15"/>
  <c r="BM134" i="15"/>
  <c r="BY134" i="15"/>
  <c r="CK134" i="15"/>
  <c r="CO134" i="15"/>
  <c r="CS134" i="15"/>
  <c r="DE134" i="15"/>
  <c r="DI134" i="15"/>
  <c r="DQ134" i="15"/>
  <c r="DU134" i="15"/>
  <c r="DY134" i="15"/>
  <c r="G135" i="15"/>
  <c r="O135" i="15"/>
  <c r="AA135" i="15"/>
  <c r="AE135" i="15"/>
  <c r="AQ135" i="15"/>
  <c r="AU135" i="15"/>
  <c r="BK135" i="15"/>
  <c r="BO135" i="15"/>
  <c r="CE135" i="15"/>
  <c r="CQ135" i="15"/>
  <c r="CU135" i="15"/>
  <c r="DK135" i="15"/>
  <c r="DW135" i="15"/>
  <c r="EA135" i="15"/>
  <c r="E136" i="15"/>
  <c r="U136" i="15"/>
  <c r="Y136" i="15"/>
  <c r="AK136" i="15"/>
  <c r="AO136" i="15"/>
  <c r="AW136" i="15"/>
  <c r="BE136" i="15"/>
  <c r="BQ136" i="15"/>
  <c r="CG136" i="15"/>
  <c r="CK136" i="15"/>
  <c r="CW136" i="15"/>
  <c r="DA136" i="15"/>
  <c r="DI136" i="15"/>
  <c r="DQ136" i="15"/>
  <c r="EC136" i="15"/>
  <c r="O137" i="15"/>
  <c r="S137" i="15"/>
  <c r="AA137" i="15"/>
  <c r="AE137" i="15"/>
  <c r="AI137" i="15"/>
  <c r="AU137" i="15"/>
  <c r="AY137" i="15"/>
  <c r="BG137" i="15"/>
  <c r="BK137" i="15"/>
  <c r="BO137" i="15"/>
  <c r="CA137" i="15"/>
  <c r="CE137" i="15"/>
  <c r="CM137" i="15"/>
  <c r="CQ137" i="15"/>
  <c r="CU137" i="15"/>
  <c r="DG137" i="15"/>
  <c r="DK137" i="15"/>
  <c r="DS137" i="15"/>
  <c r="DW137" i="15"/>
  <c r="EA137" i="15"/>
  <c r="M138" i="15"/>
  <c r="AC138" i="15"/>
  <c r="AG138" i="15"/>
  <c r="AO138" i="15"/>
  <c r="AS138" i="15"/>
  <c r="AW138" i="15"/>
  <c r="BI138" i="15"/>
  <c r="BM138" i="15"/>
  <c r="BY138" i="15"/>
  <c r="CO138" i="15"/>
  <c r="CS138" i="15"/>
  <c r="DA138" i="15"/>
  <c r="DE138" i="15"/>
  <c r="DI138" i="15"/>
  <c r="DU138" i="15"/>
  <c r="DY138" i="15"/>
  <c r="O139" i="15"/>
  <c r="AA139" i="15"/>
  <c r="AE139" i="15"/>
  <c r="AQ139" i="15"/>
  <c r="AU139" i="15"/>
  <c r="BG139" i="15"/>
  <c r="BK139" i="15"/>
  <c r="BW139" i="15"/>
  <c r="CA139" i="15"/>
  <c r="CM139" i="15"/>
  <c r="CQ139" i="15"/>
  <c r="CU139" i="15"/>
  <c r="DC139" i="15"/>
  <c r="DG139" i="15"/>
  <c r="DS139" i="15"/>
  <c r="DW139" i="15"/>
  <c r="E140" i="15"/>
  <c r="U140" i="15"/>
  <c r="Y140" i="15"/>
  <c r="AG140" i="15"/>
  <c r="AK140" i="15"/>
  <c r="AO140" i="15"/>
  <c r="BE140" i="15"/>
  <c r="BM140" i="15"/>
  <c r="BQ140" i="15"/>
  <c r="BY140" i="15"/>
  <c r="CK140" i="15"/>
  <c r="CO140" i="15"/>
  <c r="CS140" i="15"/>
  <c r="DE140" i="15"/>
  <c r="DI140" i="15"/>
  <c r="DQ140" i="15"/>
  <c r="DU140" i="15"/>
  <c r="DY140" i="15"/>
  <c r="G141" i="15"/>
  <c r="S141" i="15"/>
  <c r="AA141" i="15"/>
  <c r="AQ141" i="15"/>
  <c r="AY141" i="15"/>
  <c r="BG141" i="15"/>
  <c r="BO141" i="15"/>
  <c r="BW141" i="15"/>
  <c r="CE141" i="15"/>
  <c r="CM141" i="15"/>
  <c r="DC141" i="15"/>
  <c r="DK141" i="15"/>
  <c r="DS141" i="15"/>
  <c r="EA141" i="15"/>
  <c r="E142" i="15"/>
  <c r="M142" i="15"/>
  <c r="U142" i="15"/>
  <c r="Y142" i="15"/>
  <c r="AK142" i="15"/>
  <c r="AO142" i="15"/>
  <c r="AW142" i="15"/>
  <c r="BE142" i="15"/>
  <c r="BQ142" i="15"/>
  <c r="CG142" i="15"/>
  <c r="CK142" i="15"/>
  <c r="CW142" i="15"/>
  <c r="DA142" i="15"/>
  <c r="DI142" i="15"/>
  <c r="DQ142" i="15"/>
  <c r="EC142" i="15"/>
  <c r="G143" i="15"/>
  <c r="O143" i="15"/>
  <c r="S143" i="15"/>
  <c r="AI143" i="15"/>
  <c r="AU143" i="15"/>
  <c r="AY143" i="15"/>
  <c r="BO143" i="15"/>
  <c r="CA143" i="15"/>
  <c r="CE143" i="15"/>
  <c r="CU143" i="15"/>
  <c r="DC143" i="15"/>
  <c r="DG143" i="15"/>
  <c r="DK143" i="15"/>
  <c r="EA143" i="15"/>
  <c r="M144" i="15"/>
  <c r="AC144" i="15"/>
  <c r="AG144" i="15"/>
  <c r="AO144" i="15"/>
  <c r="AS144" i="15"/>
  <c r="AW144" i="15"/>
  <c r="BI144" i="15"/>
  <c r="BM144" i="15"/>
  <c r="BY144" i="15"/>
  <c r="CO144" i="15"/>
  <c r="CS144" i="15"/>
  <c r="DA144" i="15"/>
  <c r="DE144" i="15"/>
  <c r="DI144" i="15"/>
  <c r="DU144" i="15"/>
  <c r="DY144" i="15"/>
  <c r="O145" i="15"/>
  <c r="S145" i="15"/>
  <c r="AE145" i="15"/>
  <c r="AI145" i="15"/>
  <c r="AQ145" i="15"/>
  <c r="AU145" i="15"/>
  <c r="AY145" i="15"/>
  <c r="BK145" i="15"/>
  <c r="BO145" i="15"/>
  <c r="BW145" i="15"/>
  <c r="CA145" i="15"/>
  <c r="CE145" i="15"/>
  <c r="CM145" i="15"/>
  <c r="DC145" i="15"/>
  <c r="DK145" i="15"/>
  <c r="DS145" i="15"/>
  <c r="C146" i="15"/>
  <c r="O146" i="15"/>
  <c r="S146" i="15"/>
  <c r="AE146" i="15"/>
  <c r="AI146" i="15"/>
  <c r="AQ146" i="15"/>
  <c r="AU146" i="15"/>
  <c r="AY146" i="15"/>
  <c r="BK146" i="15"/>
  <c r="BO146" i="15"/>
  <c r="BW146" i="15"/>
  <c r="CA146" i="15"/>
  <c r="CE146" i="15"/>
  <c r="CQ146" i="15"/>
  <c r="CU146" i="15"/>
  <c r="DC146" i="15"/>
  <c r="DG146" i="15"/>
  <c r="DK146" i="15"/>
  <c r="DW146" i="15"/>
  <c r="EA146" i="15"/>
  <c r="C147" i="15"/>
  <c r="G147" i="15"/>
  <c r="AA147" i="15"/>
  <c r="AI147" i="15"/>
  <c r="AQ147" i="15"/>
  <c r="BG147" i="15"/>
  <c r="BO147" i="15"/>
  <c r="BW147" i="15"/>
  <c r="CA147" i="15"/>
  <c r="CM147" i="15"/>
  <c r="CU147" i="15"/>
  <c r="DC147" i="15"/>
  <c r="DS147" i="15"/>
  <c r="DW147" i="15"/>
  <c r="EA147" i="15"/>
  <c r="D145" i="15"/>
  <c r="D143" i="15"/>
  <c r="D141" i="15"/>
  <c r="D139" i="15"/>
  <c r="D137" i="15"/>
  <c r="D135" i="15"/>
  <c r="D133" i="15"/>
  <c r="D131" i="15"/>
  <c r="D129" i="15"/>
  <c r="D127" i="15"/>
  <c r="D125" i="15"/>
  <c r="D123" i="15"/>
  <c r="D121" i="15"/>
  <c r="D119" i="15"/>
  <c r="D117" i="15"/>
  <c r="D115" i="15"/>
  <c r="D113" i="15"/>
  <c r="D111" i="15"/>
  <c r="D109" i="15"/>
  <c r="D107" i="15"/>
  <c r="D105" i="15"/>
  <c r="D103" i="15"/>
  <c r="D101" i="15"/>
  <c r="D99" i="15"/>
  <c r="D97" i="15"/>
  <c r="D95" i="15"/>
  <c r="D93" i="15"/>
  <c r="D91" i="15"/>
  <c r="D89" i="15"/>
  <c r="D87" i="15"/>
  <c r="D85" i="15"/>
  <c r="D83" i="15"/>
  <c r="D81" i="15"/>
  <c r="D79" i="15"/>
  <c r="D77" i="15"/>
  <c r="D75" i="15"/>
  <c r="D73" i="15"/>
  <c r="D71" i="15"/>
  <c r="D69" i="15"/>
  <c r="D67" i="15"/>
  <c r="D65" i="15"/>
  <c r="D63" i="15"/>
  <c r="D61" i="15"/>
  <c r="D59" i="15"/>
  <c r="D57" i="15"/>
  <c r="D55" i="15"/>
  <c r="D53" i="15"/>
  <c r="D51" i="15"/>
  <c r="D45" i="15"/>
  <c r="D43" i="15"/>
  <c r="D41" i="15"/>
  <c r="D39" i="15"/>
  <c r="D37" i="15"/>
  <c r="D35" i="15"/>
  <c r="D33" i="15"/>
  <c r="D31" i="15"/>
  <c r="D29" i="15"/>
  <c r="D25" i="15"/>
  <c r="D23" i="15"/>
  <c r="D21" i="15"/>
  <c r="D19" i="15"/>
  <c r="D17" i="15"/>
  <c r="D15" i="15"/>
  <c r="EJ151" i="29"/>
  <c r="EN151" i="17"/>
  <c r="EN151" i="29"/>
  <c r="ER151" i="17"/>
  <c r="ER151" i="29"/>
  <c r="EV151" i="17"/>
  <c r="EV151" i="29"/>
  <c r="EZ151" i="17"/>
  <c r="EZ151" i="29"/>
  <c r="FD151" i="17"/>
  <c r="FD151" i="29"/>
  <c r="EK153" i="17"/>
  <c r="EK153" i="29"/>
  <c r="EO153" i="17"/>
  <c r="EO153" i="29"/>
  <c r="ES153" i="17"/>
  <c r="ES153" i="29"/>
  <c r="EW153" i="17"/>
  <c r="EW153" i="29"/>
  <c r="FA153" i="17"/>
  <c r="FA153" i="29"/>
  <c r="FE153" i="17"/>
  <c r="FE153" i="29"/>
  <c r="EL154" i="17"/>
  <c r="EL154" i="29"/>
  <c r="EL155" i="29" s="1"/>
  <c r="EP154" i="17"/>
  <c r="EP154" i="29"/>
  <c r="EP155" i="29" s="1"/>
  <c r="ET154" i="17"/>
  <c r="ET154" i="29"/>
  <c r="ET155" i="29" s="1"/>
  <c r="EX154" i="17"/>
  <c r="EX154" i="29"/>
  <c r="EX155" i="29" s="1"/>
  <c r="FB154" i="17"/>
  <c r="FB154" i="29"/>
  <c r="FB155" i="29" s="1"/>
  <c r="FF154" i="17"/>
  <c r="FF154" i="29"/>
  <c r="EM159" i="17"/>
  <c r="EM159" i="29"/>
  <c r="EQ159" i="17"/>
  <c r="EQ161" i="17" s="1"/>
  <c r="EQ170" i="17" s="1"/>
  <c r="EQ159" i="29"/>
  <c r="EU159" i="17"/>
  <c r="EU159" i="29"/>
  <c r="EY159" i="17"/>
  <c r="EY159" i="29"/>
  <c r="FC159" i="17"/>
  <c r="FC159" i="29"/>
  <c r="EN160" i="17"/>
  <c r="EN161" i="17" s="1"/>
  <c r="EN170" i="17" s="1"/>
  <c r="EN160" i="29"/>
  <c r="ER160" i="17"/>
  <c r="ER160" i="29"/>
  <c r="EV160" i="17"/>
  <c r="EV161" i="17" s="1"/>
  <c r="EV170" i="17" s="1"/>
  <c r="EV160" i="29"/>
  <c r="EZ160" i="17"/>
  <c r="EZ160" i="29"/>
  <c r="FD160" i="17"/>
  <c r="FD161" i="17" s="1"/>
  <c r="FD170" i="17" s="1"/>
  <c r="FD160" i="29"/>
  <c r="CC145" i="13"/>
  <c r="CG145" i="13"/>
  <c r="CK145" i="13"/>
  <c r="CO145" i="13"/>
  <c r="CS145" i="13"/>
  <c r="CW145" i="13"/>
  <c r="DA145" i="13"/>
  <c r="DE145" i="13"/>
  <c r="DI145" i="13"/>
  <c r="DM145" i="13"/>
  <c r="DQ145" i="13"/>
  <c r="DU145" i="13"/>
  <c r="DY145" i="13"/>
  <c r="EC145" i="13"/>
  <c r="EG145" i="13"/>
  <c r="E146" i="13"/>
  <c r="I146" i="13"/>
  <c r="M146" i="13"/>
  <c r="Q146" i="13"/>
  <c r="U146" i="13"/>
  <c r="Y146" i="13"/>
  <c r="AC146" i="13"/>
  <c r="AG146" i="13"/>
  <c r="AK146" i="13"/>
  <c r="AO146" i="13"/>
  <c r="AS146" i="13"/>
  <c r="AW146" i="13"/>
  <c r="BA146" i="13"/>
  <c r="BE146" i="13"/>
  <c r="BI146" i="13"/>
  <c r="BM146" i="13"/>
  <c r="BQ146" i="13"/>
  <c r="BU146" i="13"/>
  <c r="BY146" i="13"/>
  <c r="CC146" i="13"/>
  <c r="CG146" i="13"/>
  <c r="CK146" i="13"/>
  <c r="CO146" i="13"/>
  <c r="CS146" i="13"/>
  <c r="CW146" i="13"/>
  <c r="DA146" i="13"/>
  <c r="DE146" i="13"/>
  <c r="DI146" i="13"/>
  <c r="DM146" i="13"/>
  <c r="DQ146" i="13"/>
  <c r="DU146" i="13"/>
  <c r="DY146" i="13"/>
  <c r="EC146" i="13"/>
  <c r="EG146" i="13"/>
  <c r="E147" i="13"/>
  <c r="I147" i="13"/>
  <c r="M147" i="13"/>
  <c r="Q147" i="13"/>
  <c r="U147" i="13"/>
  <c r="Y147" i="13"/>
  <c r="AC147" i="13"/>
  <c r="AG147" i="13"/>
  <c r="AK147" i="13"/>
  <c r="AO147" i="13"/>
  <c r="AS147" i="13"/>
  <c r="AW147" i="13"/>
  <c r="BA147" i="13"/>
  <c r="BE147" i="13"/>
  <c r="BI147" i="13"/>
  <c r="BM147" i="13"/>
  <c r="BQ147" i="13"/>
  <c r="BU147" i="13"/>
  <c r="BY147" i="13"/>
  <c r="CC147" i="13"/>
  <c r="CG147" i="13"/>
  <c r="CK147" i="13"/>
  <c r="CO147" i="13"/>
  <c r="CS147" i="13"/>
  <c r="CW147" i="13"/>
  <c r="DA147" i="13"/>
  <c r="DE147" i="13"/>
  <c r="DI147" i="13"/>
  <c r="DM147" i="13"/>
  <c r="DQ147" i="13"/>
  <c r="DU147" i="13"/>
  <c r="DY147" i="13"/>
  <c r="EC147" i="13"/>
  <c r="EG147" i="13"/>
  <c r="IQ149" i="16"/>
  <c r="IU149" i="16"/>
  <c r="IN149" i="16"/>
  <c r="IR149" i="16"/>
  <c r="HY149" i="16"/>
  <c r="IG149" i="16"/>
  <c r="IK149" i="16"/>
  <c r="IS149" i="16"/>
  <c r="ID149" i="16"/>
  <c r="IH149" i="16"/>
  <c r="IA149" i="16"/>
  <c r="IE149" i="16"/>
  <c r="II149" i="16"/>
  <c r="IB149" i="16"/>
  <c r="IF149" i="16"/>
  <c r="IJ149" i="16"/>
  <c r="IM91" i="16"/>
  <c r="EO151" i="17"/>
  <c r="ES151" i="17"/>
  <c r="EW151" i="17"/>
  <c r="FE151" i="17"/>
  <c r="EM149" i="12"/>
  <c r="EU149" i="12"/>
  <c r="EY149" i="12"/>
  <c r="FC149" i="12"/>
  <c r="F115" i="13"/>
  <c r="N130" i="13"/>
  <c r="V137" i="13"/>
  <c r="AD112" i="13"/>
  <c r="AT134" i="13"/>
  <c r="BB125" i="13"/>
  <c r="BJ116" i="13"/>
  <c r="BR139" i="13"/>
  <c r="BZ138" i="13"/>
  <c r="CH113" i="13"/>
  <c r="CP128" i="13"/>
  <c r="CX135" i="13"/>
  <c r="DF126" i="13"/>
  <c r="DN117" i="13"/>
  <c r="DV132" i="13"/>
  <c r="ED123" i="13"/>
  <c r="AP71" i="13"/>
  <c r="CP72" i="13"/>
  <c r="N74" i="13"/>
  <c r="BR75" i="13"/>
  <c r="DV76" i="13"/>
  <c r="DN77" i="13"/>
  <c r="AL79" i="13"/>
  <c r="CP80" i="13"/>
  <c r="N82" i="13"/>
  <c r="BR83" i="13"/>
  <c r="DV84" i="13"/>
  <c r="AT86" i="13"/>
  <c r="AL87" i="13"/>
  <c r="CP88" i="13"/>
  <c r="N90" i="13"/>
  <c r="BR91" i="13"/>
  <c r="BJ92" i="13"/>
  <c r="DN93" i="13"/>
  <c r="AL95" i="13"/>
  <c r="CX95" i="13"/>
  <c r="N98" i="13"/>
  <c r="BR99" i="13"/>
  <c r="BJ100" i="13"/>
  <c r="BB101" i="13"/>
  <c r="DF102" i="13"/>
  <c r="AD104" i="13"/>
  <c r="CH105" i="13"/>
  <c r="F107" i="13"/>
  <c r="BJ108" i="13"/>
  <c r="DV108" i="13"/>
  <c r="AT110" i="13"/>
  <c r="CX111" i="13"/>
  <c r="V113" i="13"/>
  <c r="BZ114" i="13"/>
  <c r="ED115" i="13"/>
  <c r="BB117" i="13"/>
  <c r="DF118" i="13"/>
  <c r="AD120" i="13"/>
  <c r="CH121" i="13"/>
  <c r="F123" i="13"/>
  <c r="BJ124" i="13"/>
  <c r="DN125" i="13"/>
  <c r="AL127" i="13"/>
  <c r="AD128" i="13"/>
  <c r="V129" i="13"/>
  <c r="BZ130" i="13"/>
  <c r="ED131" i="13"/>
  <c r="BB133" i="13"/>
  <c r="DF134" i="13"/>
  <c r="AD136" i="13"/>
  <c r="N138" i="13"/>
  <c r="ED139" i="13"/>
  <c r="EV155" i="12"/>
  <c r="EV157" i="12" s="1"/>
  <c r="EN155" i="12"/>
  <c r="EN157" i="12" s="1"/>
  <c r="ES161" i="12"/>
  <c r="FK12" i="12" a="1"/>
  <c r="FK12" i="12" s="1"/>
  <c r="F13" i="13"/>
  <c r="J13" i="13"/>
  <c r="N13" i="13"/>
  <c r="R13" i="13"/>
  <c r="V13" i="13"/>
  <c r="Z13" i="13"/>
  <c r="AD13" i="13"/>
  <c r="AH13" i="13"/>
  <c r="AL13" i="13"/>
  <c r="AP13" i="13"/>
  <c r="AT13" i="13"/>
  <c r="AX13" i="13"/>
  <c r="BB13" i="13"/>
  <c r="BF13" i="13"/>
  <c r="BJ13" i="13"/>
  <c r="BN13" i="13"/>
  <c r="BR13" i="13"/>
  <c r="BV13" i="13"/>
  <c r="BZ13" i="13"/>
  <c r="CD13" i="13"/>
  <c r="CH13" i="13"/>
  <c r="CL13" i="13"/>
  <c r="CP13" i="13"/>
  <c r="CT13" i="13"/>
  <c r="CX13" i="13"/>
  <c r="DB13" i="13"/>
  <c r="DF13" i="13"/>
  <c r="DJ13" i="13"/>
  <c r="DN13" i="13"/>
  <c r="DR13" i="13"/>
  <c r="DV13" i="13"/>
  <c r="DZ13" i="13"/>
  <c r="ED13" i="13"/>
  <c r="EH13" i="13"/>
  <c r="F15" i="13"/>
  <c r="J15" i="13"/>
  <c r="N15" i="13"/>
  <c r="R15" i="13"/>
  <c r="V15" i="13"/>
  <c r="Z15" i="13"/>
  <c r="AD15" i="13"/>
  <c r="AH15" i="13"/>
  <c r="AL15" i="13"/>
  <c r="AP15" i="13"/>
  <c r="AT15" i="13"/>
  <c r="AX15" i="13"/>
  <c r="BB15" i="13"/>
  <c r="BF15" i="13"/>
  <c r="BJ15" i="13"/>
  <c r="BN15" i="13"/>
  <c r="BR15" i="13"/>
  <c r="BV15" i="13"/>
  <c r="BZ15" i="13"/>
  <c r="CD15" i="13"/>
  <c r="CH15" i="13"/>
  <c r="CL15" i="13"/>
  <c r="CP15" i="13"/>
  <c r="CT15" i="13"/>
  <c r="CX15" i="13"/>
  <c r="DB15" i="13"/>
  <c r="DF15" i="13"/>
  <c r="DJ15" i="13"/>
  <c r="DN15" i="13"/>
  <c r="DR15" i="13"/>
  <c r="DV15" i="13"/>
  <c r="DZ15" i="13"/>
  <c r="ED15" i="13"/>
  <c r="EH15" i="13"/>
  <c r="F17" i="13"/>
  <c r="J17" i="13"/>
  <c r="N17" i="13"/>
  <c r="R17" i="13"/>
  <c r="V17" i="13"/>
  <c r="Z17" i="13"/>
  <c r="AD17" i="13"/>
  <c r="AH17" i="13"/>
  <c r="AL17" i="13"/>
  <c r="AP17" i="13"/>
  <c r="AT17" i="13"/>
  <c r="AX17" i="13"/>
  <c r="BB17" i="13"/>
  <c r="BF17" i="13"/>
  <c r="BJ17" i="13"/>
  <c r="BN17" i="13"/>
  <c r="BR17" i="13"/>
  <c r="BV17" i="13"/>
  <c r="BZ17" i="13"/>
  <c r="CD17" i="13"/>
  <c r="CH17" i="13"/>
  <c r="CL17" i="13"/>
  <c r="CP17" i="13"/>
  <c r="CT17" i="13"/>
  <c r="CX17" i="13"/>
  <c r="DB17" i="13"/>
  <c r="DF17" i="13"/>
  <c r="DJ17" i="13"/>
  <c r="DN17" i="13"/>
  <c r="DR17" i="13"/>
  <c r="DV17" i="13"/>
  <c r="DZ17" i="13"/>
  <c r="ED17" i="13"/>
  <c r="EH17" i="13"/>
  <c r="F19" i="13"/>
  <c r="J19" i="13"/>
  <c r="N19" i="13"/>
  <c r="R19" i="13"/>
  <c r="V19" i="13"/>
  <c r="Z19" i="13"/>
  <c r="AD19" i="13"/>
  <c r="AH19" i="13"/>
  <c r="AL19" i="13"/>
  <c r="AP19" i="13"/>
  <c r="AT19" i="13"/>
  <c r="AX19" i="13"/>
  <c r="BB19" i="13"/>
  <c r="BF19" i="13"/>
  <c r="BJ19" i="13"/>
  <c r="BN19" i="13"/>
  <c r="BR19" i="13"/>
  <c r="BV19" i="13"/>
  <c r="BZ19" i="13"/>
  <c r="CD19" i="13"/>
  <c r="CH19" i="13"/>
  <c r="CL19" i="13"/>
  <c r="CP19" i="13"/>
  <c r="CT19" i="13"/>
  <c r="CX19" i="13"/>
  <c r="DB19" i="13"/>
  <c r="DF19" i="13"/>
  <c r="DJ19" i="13"/>
  <c r="DN19" i="13"/>
  <c r="DR19" i="13"/>
  <c r="DV19" i="13"/>
  <c r="DZ19" i="13"/>
  <c r="ED19" i="13"/>
  <c r="EH19" i="13"/>
  <c r="F21" i="13"/>
  <c r="J21" i="13"/>
  <c r="N21" i="13"/>
  <c r="R21" i="13"/>
  <c r="V21" i="13"/>
  <c r="Z21" i="13"/>
  <c r="AD21" i="13"/>
  <c r="AH21" i="13"/>
  <c r="AL21" i="13"/>
  <c r="AP21" i="13"/>
  <c r="AT21" i="13"/>
  <c r="AX21" i="13"/>
  <c r="BB21" i="13"/>
  <c r="BF21" i="13"/>
  <c r="BJ21" i="13"/>
  <c r="BN21" i="13"/>
  <c r="BR21" i="13"/>
  <c r="BV21" i="13"/>
  <c r="BZ21" i="13"/>
  <c r="CD21" i="13"/>
  <c r="CH21" i="13"/>
  <c r="CL21" i="13"/>
  <c r="CP21" i="13"/>
  <c r="CT21" i="13"/>
  <c r="CX21" i="13"/>
  <c r="DB21" i="13"/>
  <c r="DF21" i="13"/>
  <c r="DJ21" i="13"/>
  <c r="DN21" i="13"/>
  <c r="DR21" i="13"/>
  <c r="DV21" i="13"/>
  <c r="DZ21" i="13"/>
  <c r="ED21" i="13"/>
  <c r="EH21" i="13"/>
  <c r="F23" i="13"/>
  <c r="J23" i="13"/>
  <c r="N23" i="13"/>
  <c r="R23" i="13"/>
  <c r="V23" i="13"/>
  <c r="Z23" i="13"/>
  <c r="AD23" i="13"/>
  <c r="AH23" i="13"/>
  <c r="AL23" i="13"/>
  <c r="AP23" i="13"/>
  <c r="AT23" i="13"/>
  <c r="AX23" i="13"/>
  <c r="BB23" i="13"/>
  <c r="BF23" i="13"/>
  <c r="BJ23" i="13"/>
  <c r="BN23" i="13"/>
  <c r="BR23" i="13"/>
  <c r="BV23" i="13"/>
  <c r="BZ23" i="13"/>
  <c r="CD23" i="13"/>
  <c r="CH23" i="13"/>
  <c r="CL23" i="13"/>
  <c r="CP23" i="13"/>
  <c r="CT23" i="13"/>
  <c r="CX23" i="13"/>
  <c r="DB23" i="13"/>
  <c r="DF23" i="13"/>
  <c r="DJ23" i="13"/>
  <c r="DN23" i="13"/>
  <c r="DR23" i="13"/>
  <c r="DV23" i="13"/>
  <c r="DZ23" i="13"/>
  <c r="ED23" i="13"/>
  <c r="EH23" i="13"/>
  <c r="F25" i="13"/>
  <c r="J25" i="13"/>
  <c r="N25" i="13"/>
  <c r="R25" i="13"/>
  <c r="V25" i="13"/>
  <c r="Z25" i="13"/>
  <c r="AD25" i="13"/>
  <c r="AH25" i="13"/>
  <c r="AL25" i="13"/>
  <c r="AP25" i="13"/>
  <c r="AT25" i="13"/>
  <c r="AX25" i="13"/>
  <c r="BB25" i="13"/>
  <c r="BF25" i="13"/>
  <c r="BJ25" i="13"/>
  <c r="BN25" i="13"/>
  <c r="BR25" i="13"/>
  <c r="BV25" i="13"/>
  <c r="BZ25" i="13"/>
  <c r="CD25" i="13"/>
  <c r="CH25" i="13"/>
  <c r="CL25" i="13"/>
  <c r="CP25" i="13"/>
  <c r="CT25" i="13"/>
  <c r="CX25" i="13"/>
  <c r="DB25" i="13"/>
  <c r="DF25" i="13"/>
  <c r="DJ25" i="13"/>
  <c r="DN25" i="13"/>
  <c r="DR25" i="13"/>
  <c r="DV25" i="13"/>
  <c r="DZ25" i="13"/>
  <c r="ED25" i="13"/>
  <c r="EH25" i="13"/>
  <c r="F27" i="13"/>
  <c r="J27" i="13"/>
  <c r="N27" i="13"/>
  <c r="R27" i="13"/>
  <c r="V27" i="13"/>
  <c r="Z27" i="13"/>
  <c r="AD27" i="13"/>
  <c r="AH27" i="13"/>
  <c r="AL27" i="13"/>
  <c r="AP27" i="13"/>
  <c r="AT27" i="13"/>
  <c r="AX27" i="13"/>
  <c r="BB27" i="13"/>
  <c r="BF27" i="13"/>
  <c r="BJ27" i="13"/>
  <c r="BN27" i="13"/>
  <c r="BR27" i="13"/>
  <c r="BV27" i="13"/>
  <c r="BZ27" i="13"/>
  <c r="CD27" i="13"/>
  <c r="CH27" i="13"/>
  <c r="CL27" i="13"/>
  <c r="CP27" i="13"/>
  <c r="CT27" i="13"/>
  <c r="CX27" i="13"/>
  <c r="DB27" i="13"/>
  <c r="DF27" i="13"/>
  <c r="DJ27" i="13"/>
  <c r="DN27" i="13"/>
  <c r="DR27" i="13"/>
  <c r="DV27" i="13"/>
  <c r="DZ27" i="13"/>
  <c r="ED27" i="13"/>
  <c r="EH27" i="13"/>
  <c r="F29" i="13"/>
  <c r="J29" i="13"/>
  <c r="N29" i="13"/>
  <c r="R29" i="13"/>
  <c r="V29" i="13"/>
  <c r="Z29" i="13"/>
  <c r="AD29" i="13"/>
  <c r="AH29" i="13"/>
  <c r="AL29" i="13"/>
  <c r="AP29" i="13"/>
  <c r="AT29" i="13"/>
  <c r="AX29" i="13"/>
  <c r="BB29" i="13"/>
  <c r="BF29" i="13"/>
  <c r="BJ29" i="13"/>
  <c r="BN29" i="13"/>
  <c r="BR29" i="13"/>
  <c r="BV29" i="13"/>
  <c r="BZ29" i="13"/>
  <c r="CD29" i="13"/>
  <c r="CH29" i="13"/>
  <c r="CL29" i="13"/>
  <c r="CP29" i="13"/>
  <c r="CT29" i="13"/>
  <c r="CX29" i="13"/>
  <c r="DB29" i="13"/>
  <c r="DF29" i="13"/>
  <c r="DJ29" i="13"/>
  <c r="DN29" i="13"/>
  <c r="DR29" i="13"/>
  <c r="DV29" i="13"/>
  <c r="DZ29" i="13"/>
  <c r="ED29" i="13"/>
  <c r="EH29" i="13"/>
  <c r="F31" i="13"/>
  <c r="J31" i="13"/>
  <c r="N31" i="13"/>
  <c r="R31" i="13"/>
  <c r="V31" i="13"/>
  <c r="Z31" i="13"/>
  <c r="AD31" i="13"/>
  <c r="AH31" i="13"/>
  <c r="AL31" i="13"/>
  <c r="AP31" i="13"/>
  <c r="AT31" i="13"/>
  <c r="AX31" i="13"/>
  <c r="BB31" i="13"/>
  <c r="BF31" i="13"/>
  <c r="BJ31" i="13"/>
  <c r="BN31" i="13"/>
  <c r="BR31" i="13"/>
  <c r="BV31" i="13"/>
  <c r="BZ31" i="13"/>
  <c r="CD31" i="13"/>
  <c r="CH31" i="13"/>
  <c r="CL31" i="13"/>
  <c r="CP31" i="13"/>
  <c r="CT31" i="13"/>
  <c r="CX31" i="13"/>
  <c r="DB31" i="13"/>
  <c r="DF31" i="13"/>
  <c r="DJ31" i="13"/>
  <c r="DN31" i="13"/>
  <c r="DR31" i="13"/>
  <c r="DV31" i="13"/>
  <c r="DZ31" i="13"/>
  <c r="ED31" i="13"/>
  <c r="EH31" i="13"/>
  <c r="F33" i="13"/>
  <c r="J33" i="13"/>
  <c r="N33" i="13"/>
  <c r="R33" i="13"/>
  <c r="V33" i="13"/>
  <c r="Z33" i="13"/>
  <c r="AD33" i="13"/>
  <c r="AH33" i="13"/>
  <c r="AL33" i="13"/>
  <c r="AP33" i="13"/>
  <c r="AT33" i="13"/>
  <c r="AX33" i="13"/>
  <c r="BB33" i="13"/>
  <c r="BF33" i="13"/>
  <c r="BJ33" i="13"/>
  <c r="BN33" i="13"/>
  <c r="BR33" i="13"/>
  <c r="BV33" i="13"/>
  <c r="BZ33" i="13"/>
  <c r="CD33" i="13"/>
  <c r="CH33" i="13"/>
  <c r="CL33" i="13"/>
  <c r="CP33" i="13"/>
  <c r="CT33" i="13"/>
  <c r="CX33" i="13"/>
  <c r="DB33" i="13"/>
  <c r="DF33" i="13"/>
  <c r="DJ33" i="13"/>
  <c r="DN33" i="13"/>
  <c r="DR33" i="13"/>
  <c r="DV33" i="13"/>
  <c r="DZ33" i="13"/>
  <c r="ED33" i="13"/>
  <c r="EH33" i="13"/>
  <c r="F35" i="13"/>
  <c r="J35" i="13"/>
  <c r="N35" i="13"/>
  <c r="R35" i="13"/>
  <c r="V35" i="13"/>
  <c r="Z35" i="13"/>
  <c r="AD35" i="13"/>
  <c r="AH35" i="13"/>
  <c r="AL35" i="13"/>
  <c r="AP35" i="13"/>
  <c r="AT35" i="13"/>
  <c r="AX35" i="13"/>
  <c r="BB35" i="13"/>
  <c r="BF35" i="13"/>
  <c r="BJ35" i="13"/>
  <c r="BN35" i="13"/>
  <c r="BR35" i="13"/>
  <c r="BV35" i="13"/>
  <c r="BZ35" i="13"/>
  <c r="CD35" i="13"/>
  <c r="CH35" i="13"/>
  <c r="CL35" i="13"/>
  <c r="CP35" i="13"/>
  <c r="CT35" i="13"/>
  <c r="CX35" i="13"/>
  <c r="DB35" i="13"/>
  <c r="DF35" i="13"/>
  <c r="DJ35" i="13"/>
  <c r="DN35" i="13"/>
  <c r="DR35" i="13"/>
  <c r="DV35" i="13"/>
  <c r="DZ35" i="13"/>
  <c r="ED35" i="13"/>
  <c r="EH35" i="13"/>
  <c r="F37" i="13"/>
  <c r="J37" i="13"/>
  <c r="N37" i="13"/>
  <c r="R37" i="13"/>
  <c r="V37" i="13"/>
  <c r="Z37" i="13"/>
  <c r="AD37" i="13"/>
  <c r="AH37" i="13"/>
  <c r="AL37" i="13"/>
  <c r="AP37" i="13"/>
  <c r="AT37" i="13"/>
  <c r="AX37" i="13"/>
  <c r="BB37" i="13"/>
  <c r="BF37" i="13"/>
  <c r="BJ37" i="13"/>
  <c r="BN37" i="13"/>
  <c r="BR37" i="13"/>
  <c r="BV37" i="13"/>
  <c r="BZ37" i="13"/>
  <c r="CD37" i="13"/>
  <c r="CH37" i="13"/>
  <c r="CL37" i="13"/>
  <c r="CP37" i="13"/>
  <c r="CT37" i="13"/>
  <c r="CX37" i="13"/>
  <c r="DB37" i="13"/>
  <c r="DF37" i="13"/>
  <c r="DJ37" i="13"/>
  <c r="DN37" i="13"/>
  <c r="DR37" i="13"/>
  <c r="DV37" i="13"/>
  <c r="DZ37" i="13"/>
  <c r="ED37" i="13"/>
  <c r="EH37" i="13"/>
  <c r="F39" i="13"/>
  <c r="J39" i="13"/>
  <c r="N39" i="13"/>
  <c r="R39" i="13"/>
  <c r="V39" i="13"/>
  <c r="Z39" i="13"/>
  <c r="AD39" i="13"/>
  <c r="AH39" i="13"/>
  <c r="AL39" i="13"/>
  <c r="AP39" i="13"/>
  <c r="AT39" i="13"/>
  <c r="AX39" i="13"/>
  <c r="BB39" i="13"/>
  <c r="BF39" i="13"/>
  <c r="BJ39" i="13"/>
  <c r="BN39" i="13"/>
  <c r="BR39" i="13"/>
  <c r="BV39" i="13"/>
  <c r="BZ39" i="13"/>
  <c r="CD39" i="13"/>
  <c r="CH39" i="13"/>
  <c r="CL39" i="13"/>
  <c r="CP39" i="13"/>
  <c r="CT39" i="13"/>
  <c r="CX39" i="13"/>
  <c r="DB39" i="13"/>
  <c r="DF39" i="13"/>
  <c r="DJ39" i="13"/>
  <c r="DN39" i="13"/>
  <c r="DR39" i="13"/>
  <c r="DV39" i="13"/>
  <c r="DZ39" i="13"/>
  <c r="ED39" i="13"/>
  <c r="EH39" i="13"/>
  <c r="F41" i="13"/>
  <c r="J41" i="13"/>
  <c r="N41" i="13"/>
  <c r="R41" i="13"/>
  <c r="V41" i="13"/>
  <c r="Z41" i="13"/>
  <c r="AD41" i="13"/>
  <c r="AH41" i="13"/>
  <c r="AL41" i="13"/>
  <c r="AP41" i="13"/>
  <c r="AT41" i="13"/>
  <c r="AX41" i="13"/>
  <c r="BB41" i="13"/>
  <c r="BF41" i="13"/>
  <c r="BJ41" i="13"/>
  <c r="BN41" i="13"/>
  <c r="BR41" i="13"/>
  <c r="BV41" i="13"/>
  <c r="BZ41" i="13"/>
  <c r="CD41" i="13"/>
  <c r="CH41" i="13"/>
  <c r="CL41" i="13"/>
  <c r="CP41" i="13"/>
  <c r="CT41" i="13"/>
  <c r="CX41" i="13"/>
  <c r="DB41" i="13"/>
  <c r="DF41" i="13"/>
  <c r="DJ41" i="13"/>
  <c r="DN41" i="13"/>
  <c r="DR41" i="13"/>
  <c r="DV41" i="13"/>
  <c r="DZ41" i="13"/>
  <c r="ED41" i="13"/>
  <c r="EH41" i="13"/>
  <c r="F43" i="13"/>
  <c r="J43" i="13"/>
  <c r="N43" i="13"/>
  <c r="R43" i="13"/>
  <c r="V43" i="13"/>
  <c r="Z43" i="13"/>
  <c r="AD43" i="13"/>
  <c r="AH43" i="13"/>
  <c r="AL43" i="13"/>
  <c r="AP43" i="13"/>
  <c r="AT43" i="13"/>
  <c r="AX43" i="13"/>
  <c r="BB43" i="13"/>
  <c r="BF43" i="13"/>
  <c r="BJ43" i="13"/>
  <c r="BN43" i="13"/>
  <c r="BR43" i="13"/>
  <c r="BV43" i="13"/>
  <c r="BZ43" i="13"/>
  <c r="CD43" i="13"/>
  <c r="CH43" i="13"/>
  <c r="CL43" i="13"/>
  <c r="CP43" i="13"/>
  <c r="CT43" i="13"/>
  <c r="CX43" i="13"/>
  <c r="DB43" i="13"/>
  <c r="DF43" i="13"/>
  <c r="DJ43" i="13"/>
  <c r="DN43" i="13"/>
  <c r="DR43" i="13"/>
  <c r="DV43" i="13"/>
  <c r="DZ43" i="13"/>
  <c r="ED43" i="13"/>
  <c r="EH43" i="13"/>
  <c r="F45" i="13"/>
  <c r="J45" i="13"/>
  <c r="N45" i="13"/>
  <c r="R45" i="13"/>
  <c r="V45" i="13"/>
  <c r="Z45" i="13"/>
  <c r="AD45" i="13"/>
  <c r="AH45" i="13"/>
  <c r="AL45" i="13"/>
  <c r="AP45" i="13"/>
  <c r="AT45" i="13"/>
  <c r="AX45" i="13"/>
  <c r="BB45" i="13"/>
  <c r="BF45" i="13"/>
  <c r="BJ45" i="13"/>
  <c r="BN45" i="13"/>
  <c r="BR45" i="13"/>
  <c r="BV45" i="13"/>
  <c r="BZ45" i="13"/>
  <c r="CD45" i="13"/>
  <c r="CH45" i="13"/>
  <c r="CL45" i="13"/>
  <c r="CP45" i="13"/>
  <c r="CT45" i="13"/>
  <c r="CX45" i="13"/>
  <c r="DB45" i="13"/>
  <c r="DF45" i="13"/>
  <c r="DJ45" i="13"/>
  <c r="DN45" i="13"/>
  <c r="DR45" i="13"/>
  <c r="DV45" i="13"/>
  <c r="DZ45" i="13"/>
  <c r="ED45" i="13"/>
  <c r="EH45" i="13"/>
  <c r="F47" i="13"/>
  <c r="J47" i="13"/>
  <c r="N47" i="13"/>
  <c r="R47" i="13"/>
  <c r="V47" i="13"/>
  <c r="Z47" i="13"/>
  <c r="AD47" i="13"/>
  <c r="AH47" i="13"/>
  <c r="AL47" i="13"/>
  <c r="AP47" i="13"/>
  <c r="AT47" i="13"/>
  <c r="AX47" i="13"/>
  <c r="BB47" i="13"/>
  <c r="BF47" i="13"/>
  <c r="BJ47" i="13"/>
  <c r="BN47" i="13"/>
  <c r="BR47" i="13"/>
  <c r="BV47" i="13"/>
  <c r="BZ47" i="13"/>
  <c r="CD47" i="13"/>
  <c r="CH47" i="13"/>
  <c r="CL47" i="13"/>
  <c r="CP47" i="13"/>
  <c r="CT47" i="13"/>
  <c r="CX47" i="13"/>
  <c r="DB47" i="13"/>
  <c r="DF47" i="13"/>
  <c r="DJ47" i="13"/>
  <c r="DN47" i="13"/>
  <c r="DR47" i="13"/>
  <c r="DV47" i="13"/>
  <c r="DZ47" i="13"/>
  <c r="ED47" i="13"/>
  <c r="EH47" i="13"/>
  <c r="F49" i="13"/>
  <c r="J49" i="13"/>
  <c r="N49" i="13"/>
  <c r="R49" i="13"/>
  <c r="V49" i="13"/>
  <c r="Z49" i="13"/>
  <c r="AD49" i="13"/>
  <c r="AH49" i="13"/>
  <c r="AL49" i="13"/>
  <c r="AP49" i="13"/>
  <c r="AT49" i="13"/>
  <c r="AX49" i="13"/>
  <c r="BB49" i="13"/>
  <c r="BF49" i="13"/>
  <c r="BJ49" i="13"/>
  <c r="BN49" i="13"/>
  <c r="BR49" i="13"/>
  <c r="BV49" i="13"/>
  <c r="BZ49" i="13"/>
  <c r="CD49" i="13"/>
  <c r="CH49" i="13"/>
  <c r="CL49" i="13"/>
  <c r="CP49" i="13"/>
  <c r="CT49" i="13"/>
  <c r="CX49" i="13"/>
  <c r="DB49" i="13"/>
  <c r="DF49" i="13"/>
  <c r="DJ49" i="13"/>
  <c r="DN49" i="13"/>
  <c r="DR49" i="13"/>
  <c r="DV49" i="13"/>
  <c r="DZ49" i="13"/>
  <c r="ED49" i="13"/>
  <c r="EH49" i="13"/>
  <c r="F51" i="13"/>
  <c r="J51" i="13"/>
  <c r="N51" i="13"/>
  <c r="R51" i="13"/>
  <c r="V51" i="13"/>
  <c r="Z51" i="13"/>
  <c r="AD51" i="13"/>
  <c r="AH51" i="13"/>
  <c r="AL51" i="13"/>
  <c r="AP51" i="13"/>
  <c r="AT51" i="13"/>
  <c r="AX51" i="13"/>
  <c r="BB51" i="13"/>
  <c r="BF51" i="13"/>
  <c r="BJ51" i="13"/>
  <c r="BN51" i="13"/>
  <c r="BR51" i="13"/>
  <c r="BV51" i="13"/>
  <c r="BZ51" i="13"/>
  <c r="CD51" i="13"/>
  <c r="CH51" i="13"/>
  <c r="CL51" i="13"/>
  <c r="CP51" i="13"/>
  <c r="CT51" i="13"/>
  <c r="CX51" i="13"/>
  <c r="DB51" i="13"/>
  <c r="DF51" i="13"/>
  <c r="DJ51" i="13"/>
  <c r="DN51" i="13"/>
  <c r="DR51" i="13"/>
  <c r="DV51" i="13"/>
  <c r="DZ51" i="13"/>
  <c r="ED51" i="13"/>
  <c r="EH51" i="13"/>
  <c r="F53" i="13"/>
  <c r="J53" i="13"/>
  <c r="N53" i="13"/>
  <c r="R53" i="13"/>
  <c r="V53" i="13"/>
  <c r="Z53" i="13"/>
  <c r="AD53" i="13"/>
  <c r="AH53" i="13"/>
  <c r="AL53" i="13"/>
  <c r="AP53" i="13"/>
  <c r="AT53" i="13"/>
  <c r="AX53" i="13"/>
  <c r="BB53" i="13"/>
  <c r="BF53" i="13"/>
  <c r="BJ53" i="13"/>
  <c r="BN53" i="13"/>
  <c r="BR53" i="13"/>
  <c r="BV53" i="13"/>
  <c r="BZ53" i="13"/>
  <c r="CD53" i="13"/>
  <c r="CH53" i="13"/>
  <c r="CL53" i="13"/>
  <c r="CP53" i="13"/>
  <c r="CT53" i="13"/>
  <c r="CX53" i="13"/>
  <c r="DB53" i="13"/>
  <c r="DF53" i="13"/>
  <c r="DJ53" i="13"/>
  <c r="DN53" i="13"/>
  <c r="DR53" i="13"/>
  <c r="DV53" i="13"/>
  <c r="DZ53" i="13"/>
  <c r="ED53" i="13"/>
  <c r="EH53" i="13"/>
  <c r="F55" i="13"/>
  <c r="J55" i="13"/>
  <c r="N55" i="13"/>
  <c r="R55" i="13"/>
  <c r="V55" i="13"/>
  <c r="Z55" i="13"/>
  <c r="AD55" i="13"/>
  <c r="AH55" i="13"/>
  <c r="AL55" i="13"/>
  <c r="AP55" i="13"/>
  <c r="AT55" i="13"/>
  <c r="AX55" i="13"/>
  <c r="BB55" i="13"/>
  <c r="BF55" i="13"/>
  <c r="BJ55" i="13"/>
  <c r="BN55" i="13"/>
  <c r="BR55" i="13"/>
  <c r="BV55" i="13"/>
  <c r="BZ55" i="13"/>
  <c r="CD55" i="13"/>
  <c r="CH55" i="13"/>
  <c r="CL55" i="13"/>
  <c r="CP55" i="13"/>
  <c r="CT55" i="13"/>
  <c r="CX55" i="13"/>
  <c r="DB55" i="13"/>
  <c r="DF55" i="13"/>
  <c r="DJ55" i="13"/>
  <c r="DN55" i="13"/>
  <c r="DR55" i="13"/>
  <c r="DV55" i="13"/>
  <c r="DZ55" i="13"/>
  <c r="ED55" i="13"/>
  <c r="EH55" i="13"/>
  <c r="F57" i="13"/>
  <c r="J57" i="13"/>
  <c r="N57" i="13"/>
  <c r="R57" i="13"/>
  <c r="V57" i="13"/>
  <c r="Z57" i="13"/>
  <c r="AD57" i="13"/>
  <c r="AH57" i="13"/>
  <c r="AL57" i="13"/>
  <c r="AP57" i="13"/>
  <c r="AT57" i="13"/>
  <c r="AX57" i="13"/>
  <c r="BB57" i="13"/>
  <c r="BF57" i="13"/>
  <c r="BJ57" i="13"/>
  <c r="BN57" i="13"/>
  <c r="BR57" i="13"/>
  <c r="BV57" i="13"/>
  <c r="BZ57" i="13"/>
  <c r="CD57" i="13"/>
  <c r="CH57" i="13"/>
  <c r="CL57" i="13"/>
  <c r="CP57" i="13"/>
  <c r="CT57" i="13"/>
  <c r="CX57" i="13"/>
  <c r="DB57" i="13"/>
  <c r="DF57" i="13"/>
  <c r="DJ57" i="13"/>
  <c r="DN57" i="13"/>
  <c r="DR57" i="13"/>
  <c r="DV57" i="13"/>
  <c r="DZ57" i="13"/>
  <c r="ED57" i="13"/>
  <c r="EH57" i="13"/>
  <c r="F59" i="13"/>
  <c r="J59" i="13"/>
  <c r="N59" i="13"/>
  <c r="R59" i="13"/>
  <c r="V59" i="13"/>
  <c r="Z59" i="13"/>
  <c r="AD59" i="13"/>
  <c r="AH59" i="13"/>
  <c r="AL59" i="13"/>
  <c r="AP59" i="13"/>
  <c r="AT59" i="13"/>
  <c r="AX59" i="13"/>
  <c r="BB59" i="13"/>
  <c r="BF59" i="13"/>
  <c r="BJ59" i="13"/>
  <c r="BN59" i="13"/>
  <c r="BR59" i="13"/>
  <c r="BV59" i="13"/>
  <c r="BZ59" i="13"/>
  <c r="CD59" i="13"/>
  <c r="CH59" i="13"/>
  <c r="CL59" i="13"/>
  <c r="CP59" i="13"/>
  <c r="CT59" i="13"/>
  <c r="CX59" i="13"/>
  <c r="DB59" i="13"/>
  <c r="DF59" i="13"/>
  <c r="DJ59" i="13"/>
  <c r="DN59" i="13"/>
  <c r="DR59" i="13"/>
  <c r="DV59" i="13"/>
  <c r="DZ59" i="13"/>
  <c r="ED59" i="13"/>
  <c r="EH59" i="13"/>
  <c r="F61" i="13"/>
  <c r="J61" i="13"/>
  <c r="N61" i="13"/>
  <c r="R61" i="13"/>
  <c r="V61" i="13"/>
  <c r="Z61" i="13"/>
  <c r="AD61" i="13"/>
  <c r="AH61" i="13"/>
  <c r="AL61" i="13"/>
  <c r="AP61" i="13"/>
  <c r="AT61" i="13"/>
  <c r="AX61" i="13"/>
  <c r="BB61" i="13"/>
  <c r="BF61" i="13"/>
  <c r="BJ61" i="13"/>
  <c r="BN61" i="13"/>
  <c r="BR61" i="13"/>
  <c r="BV61" i="13"/>
  <c r="BZ61" i="13"/>
  <c r="CD61" i="13"/>
  <c r="CH61" i="13"/>
  <c r="CL61" i="13"/>
  <c r="CP61" i="13"/>
  <c r="CT61" i="13"/>
  <c r="CX61" i="13"/>
  <c r="DB61" i="13"/>
  <c r="DF61" i="13"/>
  <c r="DJ61" i="13"/>
  <c r="DN61" i="13"/>
  <c r="DR61" i="13"/>
  <c r="DV61" i="13"/>
  <c r="DZ61" i="13"/>
  <c r="ED61" i="13"/>
  <c r="EH61" i="13"/>
  <c r="F63" i="13"/>
  <c r="J63" i="13"/>
  <c r="N63" i="13"/>
  <c r="R63" i="13"/>
  <c r="V63" i="13"/>
  <c r="Z63" i="13"/>
  <c r="AD63" i="13"/>
  <c r="AH63" i="13"/>
  <c r="AL63" i="13"/>
  <c r="AP63" i="13"/>
  <c r="AT63" i="13"/>
  <c r="AX63" i="13"/>
  <c r="BB63" i="13"/>
  <c r="BF63" i="13"/>
  <c r="BJ63" i="13"/>
  <c r="BN63" i="13"/>
  <c r="BR63" i="13"/>
  <c r="BV63" i="13"/>
  <c r="BZ63" i="13"/>
  <c r="CD63" i="13"/>
  <c r="CH63" i="13"/>
  <c r="CL63" i="13"/>
  <c r="CP63" i="13"/>
  <c r="CT63" i="13"/>
  <c r="CX63" i="13"/>
  <c r="DB63" i="13"/>
  <c r="DF63" i="13"/>
  <c r="DJ63" i="13"/>
  <c r="DN63" i="13"/>
  <c r="DR63" i="13"/>
  <c r="DV63" i="13"/>
  <c r="DZ63" i="13"/>
  <c r="ED63" i="13"/>
  <c r="EH63" i="13"/>
  <c r="F65" i="13"/>
  <c r="J65" i="13"/>
  <c r="N65" i="13"/>
  <c r="R65" i="13"/>
  <c r="V65" i="13"/>
  <c r="Z65" i="13"/>
  <c r="AD65" i="13"/>
  <c r="AH65" i="13"/>
  <c r="AL65" i="13"/>
  <c r="AP65" i="13"/>
  <c r="AT65" i="13"/>
  <c r="AX65" i="13"/>
  <c r="BB65" i="13"/>
  <c r="BF65" i="13"/>
  <c r="BJ65" i="13"/>
  <c r="BN65" i="13"/>
  <c r="BR65" i="13"/>
  <c r="BV65" i="13"/>
  <c r="BZ65" i="13"/>
  <c r="CD65" i="13"/>
  <c r="CH65" i="13"/>
  <c r="CL65" i="13"/>
  <c r="CP65" i="13"/>
  <c r="CT65" i="13"/>
  <c r="CX65" i="13"/>
  <c r="DB65" i="13"/>
  <c r="DF65" i="13"/>
  <c r="DJ65" i="13"/>
  <c r="DN65" i="13"/>
  <c r="DR65" i="13"/>
  <c r="DV65" i="13"/>
  <c r="DZ65" i="13"/>
  <c r="ED65" i="13"/>
  <c r="EH65" i="13"/>
  <c r="F67" i="13"/>
  <c r="J67" i="13"/>
  <c r="N67" i="13"/>
  <c r="R67" i="13"/>
  <c r="V67" i="13"/>
  <c r="Z67" i="13"/>
  <c r="AD67" i="13"/>
  <c r="AH67" i="13"/>
  <c r="AL67" i="13"/>
  <c r="AP67" i="13"/>
  <c r="AT67" i="13"/>
  <c r="AX67" i="13"/>
  <c r="BB67" i="13"/>
  <c r="BF67" i="13"/>
  <c r="BJ67" i="13"/>
  <c r="BN67" i="13"/>
  <c r="BR67" i="13"/>
  <c r="BV67" i="13"/>
  <c r="BZ67" i="13"/>
  <c r="CD67" i="13"/>
  <c r="CH67" i="13"/>
  <c r="CL67" i="13"/>
  <c r="CP67" i="13"/>
  <c r="CT67" i="13"/>
  <c r="CX67" i="13"/>
  <c r="DB67" i="13"/>
  <c r="DF67" i="13"/>
  <c r="DJ67" i="13"/>
  <c r="DN67" i="13"/>
  <c r="DR67" i="13"/>
  <c r="DV67" i="13"/>
  <c r="DZ67" i="13"/>
  <c r="ED67" i="13"/>
  <c r="EH67" i="13"/>
  <c r="F69" i="13"/>
  <c r="J69" i="13"/>
  <c r="N69" i="13"/>
  <c r="R69" i="13"/>
  <c r="V69" i="13"/>
  <c r="Z69" i="13"/>
  <c r="AD69" i="13"/>
  <c r="AH69" i="13"/>
  <c r="AL69" i="13"/>
  <c r="AP69" i="13"/>
  <c r="AT69" i="13"/>
  <c r="AX69" i="13"/>
  <c r="BB69" i="13"/>
  <c r="BF69" i="13"/>
  <c r="BJ69" i="13"/>
  <c r="BN69" i="13"/>
  <c r="BR69" i="13"/>
  <c r="BV69" i="13"/>
  <c r="BZ69" i="13"/>
  <c r="CD69" i="13"/>
  <c r="CH69" i="13"/>
  <c r="CL69" i="13"/>
  <c r="CP69" i="13"/>
  <c r="CT69" i="13"/>
  <c r="CX69" i="13"/>
  <c r="DB69" i="13"/>
  <c r="DF69" i="13"/>
  <c r="DJ69" i="13"/>
  <c r="DN69" i="13"/>
  <c r="DR69" i="13"/>
  <c r="DV69" i="13"/>
  <c r="DZ69" i="13"/>
  <c r="ED69" i="13"/>
  <c r="EH69" i="13"/>
  <c r="F71" i="13"/>
  <c r="J71" i="13"/>
  <c r="N71" i="13"/>
  <c r="R71" i="13"/>
  <c r="V71" i="13"/>
  <c r="Z71" i="13"/>
  <c r="AD71" i="13"/>
  <c r="AH71" i="13"/>
  <c r="AL71" i="13"/>
  <c r="AT71" i="13"/>
  <c r="AX71" i="13"/>
  <c r="BF71" i="13"/>
  <c r="BJ71" i="13"/>
  <c r="BN71" i="13"/>
  <c r="BV71" i="13"/>
  <c r="BZ71" i="13"/>
  <c r="CD71" i="13"/>
  <c r="CL71" i="13"/>
  <c r="CP71" i="13"/>
  <c r="CT71" i="13"/>
  <c r="DB71" i="13"/>
  <c r="DF71" i="13"/>
  <c r="DJ71" i="13"/>
  <c r="DR71" i="13"/>
  <c r="DV71" i="13"/>
  <c r="DZ71" i="13"/>
  <c r="EH71" i="13"/>
  <c r="J73" i="13"/>
  <c r="N73" i="13"/>
  <c r="R73" i="13"/>
  <c r="Z73" i="13"/>
  <c r="AD73" i="13"/>
  <c r="AH73" i="13"/>
  <c r="AP73" i="13"/>
  <c r="AT73" i="13"/>
  <c r="AX73" i="13"/>
  <c r="BF73" i="13"/>
  <c r="BJ73" i="13"/>
  <c r="BN73" i="13"/>
  <c r="BV73" i="13"/>
  <c r="BZ73" i="13"/>
  <c r="CD73" i="13"/>
  <c r="CL73" i="13"/>
  <c r="CP73" i="13"/>
  <c r="CT73" i="13"/>
  <c r="DB73" i="13"/>
  <c r="DF73" i="13"/>
  <c r="DJ73" i="13"/>
  <c r="DR73" i="13"/>
  <c r="DV73" i="13"/>
  <c r="DZ73" i="13"/>
  <c r="EH73" i="13"/>
  <c r="J75" i="13"/>
  <c r="N75" i="13"/>
  <c r="R75" i="13"/>
  <c r="Z75" i="13"/>
  <c r="AD75" i="13"/>
  <c r="AH75" i="13"/>
  <c r="AP75" i="13"/>
  <c r="AT75" i="13"/>
  <c r="AX75" i="13"/>
  <c r="BF75" i="13"/>
  <c r="BJ75" i="13"/>
  <c r="BN75" i="13"/>
  <c r="BV75" i="13"/>
  <c r="BZ75" i="13"/>
  <c r="CD75" i="13"/>
  <c r="CL75" i="13"/>
  <c r="CP75" i="13"/>
  <c r="CT75" i="13"/>
  <c r="DB75" i="13"/>
  <c r="DF75" i="13"/>
  <c r="DJ75" i="13"/>
  <c r="DR75" i="13"/>
  <c r="DV75" i="13"/>
  <c r="DZ75" i="13"/>
  <c r="EH75" i="13"/>
  <c r="J77" i="13"/>
  <c r="N77" i="13"/>
  <c r="R77" i="13"/>
  <c r="Z77" i="13"/>
  <c r="AD77" i="13"/>
  <c r="AH77" i="13"/>
  <c r="AP77" i="13"/>
  <c r="AT77" i="13"/>
  <c r="AX77" i="13"/>
  <c r="BF77" i="13"/>
  <c r="BJ77" i="13"/>
  <c r="BN77" i="13"/>
  <c r="BV77" i="13"/>
  <c r="BZ77" i="13"/>
  <c r="CD77" i="13"/>
  <c r="CL77" i="13"/>
  <c r="CP77" i="13"/>
  <c r="CT77" i="13"/>
  <c r="DB77" i="13"/>
  <c r="DF77" i="13"/>
  <c r="DJ77" i="13"/>
  <c r="DR77" i="13"/>
  <c r="DV77" i="13"/>
  <c r="DZ77" i="13"/>
  <c r="EH77" i="13"/>
  <c r="J79" i="13"/>
  <c r="N79" i="13"/>
  <c r="R79" i="13"/>
  <c r="Z79" i="13"/>
  <c r="AD79" i="13"/>
  <c r="AH79" i="13"/>
  <c r="AP79" i="13"/>
  <c r="AT79" i="13"/>
  <c r="AX79" i="13"/>
  <c r="BF79" i="13"/>
  <c r="BJ79" i="13"/>
  <c r="BN79" i="13"/>
  <c r="BV79" i="13"/>
  <c r="BZ79" i="13"/>
  <c r="CD79" i="13"/>
  <c r="CL79" i="13"/>
  <c r="CP79" i="13"/>
  <c r="CT79" i="13"/>
  <c r="DB79" i="13"/>
  <c r="DF79" i="13"/>
  <c r="DJ79" i="13"/>
  <c r="DR79" i="13"/>
  <c r="DV79" i="13"/>
  <c r="DZ79" i="13"/>
  <c r="EH79" i="13"/>
  <c r="J81" i="13"/>
  <c r="N81" i="13"/>
  <c r="R81" i="13"/>
  <c r="Z81" i="13"/>
  <c r="AD81" i="13"/>
  <c r="AH81" i="13"/>
  <c r="AP81" i="13"/>
  <c r="AT81" i="13"/>
  <c r="AX81" i="13"/>
  <c r="BF81" i="13"/>
  <c r="BJ81" i="13"/>
  <c r="BN81" i="13"/>
  <c r="BV81" i="13"/>
  <c r="BZ81" i="13"/>
  <c r="CD81" i="13"/>
  <c r="CL81" i="13"/>
  <c r="CP81" i="13"/>
  <c r="CT81" i="13"/>
  <c r="DB81" i="13"/>
  <c r="DF81" i="13"/>
  <c r="DJ81" i="13"/>
  <c r="DR81" i="13"/>
  <c r="DV81" i="13"/>
  <c r="DZ81" i="13"/>
  <c r="EH81" i="13"/>
  <c r="J83" i="13"/>
  <c r="N83" i="13"/>
  <c r="R83" i="13"/>
  <c r="Z83" i="13"/>
  <c r="AD83" i="13"/>
  <c r="AH83" i="13"/>
  <c r="AP83" i="13"/>
  <c r="AT83" i="13"/>
  <c r="AX83" i="13"/>
  <c r="BF83" i="13"/>
  <c r="BJ83" i="13"/>
  <c r="BN83" i="13"/>
  <c r="BV83" i="13"/>
  <c r="BZ83" i="13"/>
  <c r="CD83" i="13"/>
  <c r="CL83" i="13"/>
  <c r="CP83" i="13"/>
  <c r="CT83" i="13"/>
  <c r="DB83" i="13"/>
  <c r="DF83" i="13"/>
  <c r="DJ83" i="13"/>
  <c r="DR83" i="13"/>
  <c r="DV83" i="13"/>
  <c r="DZ83" i="13"/>
  <c r="EH83" i="13"/>
  <c r="J85" i="13"/>
  <c r="N85" i="13"/>
  <c r="R85" i="13"/>
  <c r="Z85" i="13"/>
  <c r="AD85" i="13"/>
  <c r="AH85" i="13"/>
  <c r="AP85" i="13"/>
  <c r="AT85" i="13"/>
  <c r="AX85" i="13"/>
  <c r="BF85" i="13"/>
  <c r="BJ85" i="13"/>
  <c r="BN85" i="13"/>
  <c r="BV85" i="13"/>
  <c r="BZ85" i="13"/>
  <c r="CD85" i="13"/>
  <c r="CL85" i="13"/>
  <c r="CP85" i="13"/>
  <c r="CT85" i="13"/>
  <c r="DB85" i="13"/>
  <c r="DF85" i="13"/>
  <c r="DJ85" i="13"/>
  <c r="DR85" i="13"/>
  <c r="DV85" i="13"/>
  <c r="DZ85" i="13"/>
  <c r="EH85" i="13"/>
  <c r="J87" i="13"/>
  <c r="N87" i="13"/>
  <c r="R87" i="13"/>
  <c r="Z87" i="13"/>
  <c r="AD87" i="13"/>
  <c r="AH87" i="13"/>
  <c r="AP87" i="13"/>
  <c r="AT87" i="13"/>
  <c r="AX87" i="13"/>
  <c r="BF87" i="13"/>
  <c r="BJ87" i="13"/>
  <c r="BN87" i="13"/>
  <c r="BV87" i="13"/>
  <c r="BZ87" i="13"/>
  <c r="CD87" i="13"/>
  <c r="CL87" i="13"/>
  <c r="CP87" i="13"/>
  <c r="CT87" i="13"/>
  <c r="DB87" i="13"/>
  <c r="DF87" i="13"/>
  <c r="DJ87" i="13"/>
  <c r="DR87" i="13"/>
  <c r="DV87" i="13"/>
  <c r="DZ87" i="13"/>
  <c r="EH87" i="13"/>
  <c r="J89" i="13"/>
  <c r="N89" i="13"/>
  <c r="R89" i="13"/>
  <c r="Z89" i="13"/>
  <c r="AD89" i="13"/>
  <c r="AH89" i="13"/>
  <c r="AP89" i="13"/>
  <c r="AT89" i="13"/>
  <c r="AX89" i="13"/>
  <c r="BF89" i="13"/>
  <c r="BJ89" i="13"/>
  <c r="BN89" i="13"/>
  <c r="BV89" i="13"/>
  <c r="BZ89" i="13"/>
  <c r="CD89" i="13"/>
  <c r="CL89" i="13"/>
  <c r="CP89" i="13"/>
  <c r="CT89" i="13"/>
  <c r="DB89" i="13"/>
  <c r="DF89" i="13"/>
  <c r="DJ89" i="13"/>
  <c r="DR89" i="13"/>
  <c r="DV89" i="13"/>
  <c r="DZ89" i="13"/>
  <c r="EH89" i="13"/>
  <c r="J91" i="13"/>
  <c r="N91" i="13"/>
  <c r="R91" i="13"/>
  <c r="Z91" i="13"/>
  <c r="AD91" i="13"/>
  <c r="AH91" i="13"/>
  <c r="AP91" i="13"/>
  <c r="AT91" i="13"/>
  <c r="AX91" i="13"/>
  <c r="BF91" i="13"/>
  <c r="BJ91" i="13"/>
  <c r="BN91" i="13"/>
  <c r="BV91" i="13"/>
  <c r="BZ91" i="13"/>
  <c r="CD91" i="13"/>
  <c r="CL91" i="13"/>
  <c r="CP91" i="13"/>
  <c r="CT91" i="13"/>
  <c r="DB91" i="13"/>
  <c r="DF91" i="13"/>
  <c r="DJ91" i="13"/>
  <c r="DR91" i="13"/>
  <c r="DV91" i="13"/>
  <c r="DZ91" i="13"/>
  <c r="EH91" i="13"/>
  <c r="J93" i="13"/>
  <c r="N93" i="13"/>
  <c r="R93" i="13"/>
  <c r="Z93" i="13"/>
  <c r="AD93" i="13"/>
  <c r="AH93" i="13"/>
  <c r="AP93" i="13"/>
  <c r="AT93" i="13"/>
  <c r="AX93" i="13"/>
  <c r="BF93" i="13"/>
  <c r="BJ93" i="13"/>
  <c r="BN93" i="13"/>
  <c r="BV93" i="13"/>
  <c r="BZ93" i="13"/>
  <c r="CD93" i="13"/>
  <c r="CL93" i="13"/>
  <c r="CP93" i="13"/>
  <c r="CT93" i="13"/>
  <c r="DB93" i="13"/>
  <c r="DF93" i="13"/>
  <c r="DJ93" i="13"/>
  <c r="DR93" i="13"/>
  <c r="DV93" i="13"/>
  <c r="DZ93" i="13"/>
  <c r="EH93" i="13"/>
  <c r="J95" i="13"/>
  <c r="N95" i="13"/>
  <c r="R95" i="13"/>
  <c r="Z95" i="13"/>
  <c r="AD95" i="13"/>
  <c r="AH95" i="13"/>
  <c r="AP95" i="13"/>
  <c r="AT95" i="13"/>
  <c r="AX95" i="13"/>
  <c r="BF95" i="13"/>
  <c r="BJ95" i="13"/>
  <c r="BN95" i="13"/>
  <c r="BV95" i="13"/>
  <c r="BZ95" i="13"/>
  <c r="CD95" i="13"/>
  <c r="CL95" i="13"/>
  <c r="CP95" i="13"/>
  <c r="CT95" i="13"/>
  <c r="DB95" i="13"/>
  <c r="DF95" i="13"/>
  <c r="DJ95" i="13"/>
  <c r="DR95" i="13"/>
  <c r="DV95" i="13"/>
  <c r="DZ95" i="13"/>
  <c r="EH95" i="13"/>
  <c r="J97" i="13"/>
  <c r="N97" i="13"/>
  <c r="R97" i="13"/>
  <c r="Z97" i="13"/>
  <c r="AD97" i="13"/>
  <c r="AH97" i="13"/>
  <c r="AP97" i="13"/>
  <c r="AT97" i="13"/>
  <c r="AX97" i="13"/>
  <c r="BF97" i="13"/>
  <c r="BJ97" i="13"/>
  <c r="BN97" i="13"/>
  <c r="BV97" i="13"/>
  <c r="BZ97" i="13"/>
  <c r="CD97" i="13"/>
  <c r="CL97" i="13"/>
  <c r="CP97" i="13"/>
  <c r="CT97" i="13"/>
  <c r="DB97" i="13"/>
  <c r="DF97" i="13"/>
  <c r="DJ97" i="13"/>
  <c r="DR97" i="13"/>
  <c r="DV97" i="13"/>
  <c r="DZ97" i="13"/>
  <c r="EH97" i="13"/>
  <c r="J99" i="13"/>
  <c r="N99" i="13"/>
  <c r="R99" i="13"/>
  <c r="Z99" i="13"/>
  <c r="AD99" i="13"/>
  <c r="AH99" i="13"/>
  <c r="AP99" i="13"/>
  <c r="AT99" i="13"/>
  <c r="AX99" i="13"/>
  <c r="BF99" i="13"/>
  <c r="BJ99" i="13"/>
  <c r="BN99" i="13"/>
  <c r="BV99" i="13"/>
  <c r="BZ99" i="13"/>
  <c r="CD99" i="13"/>
  <c r="CL99" i="13"/>
  <c r="CP99" i="13"/>
  <c r="CT99" i="13"/>
  <c r="DB99" i="13"/>
  <c r="DF99" i="13"/>
  <c r="DJ99" i="13"/>
  <c r="DR99" i="13"/>
  <c r="DV99" i="13"/>
  <c r="DZ99" i="13"/>
  <c r="EH99" i="13"/>
  <c r="J101" i="13"/>
  <c r="N101" i="13"/>
  <c r="R101" i="13"/>
  <c r="Z101" i="13"/>
  <c r="AD101" i="13"/>
  <c r="AH101" i="13"/>
  <c r="AP101" i="13"/>
  <c r="AT101" i="13"/>
  <c r="AX101" i="13"/>
  <c r="BF101" i="13"/>
  <c r="BJ101" i="13"/>
  <c r="BN101" i="13"/>
  <c r="BV101" i="13"/>
  <c r="BZ101" i="13"/>
  <c r="CD101" i="13"/>
  <c r="CL101" i="13"/>
  <c r="CP101" i="13"/>
  <c r="CT101" i="13"/>
  <c r="DB101" i="13"/>
  <c r="DF101" i="13"/>
  <c r="DJ101" i="13"/>
  <c r="DR101" i="13"/>
  <c r="DV101" i="13"/>
  <c r="DZ101" i="13"/>
  <c r="EH101" i="13"/>
  <c r="J103" i="13"/>
  <c r="N103" i="13"/>
  <c r="R103" i="13"/>
  <c r="Z103" i="13"/>
  <c r="AD103" i="13"/>
  <c r="AH103" i="13"/>
  <c r="AP103" i="13"/>
  <c r="AT103" i="13"/>
  <c r="AX103" i="13"/>
  <c r="BF103" i="13"/>
  <c r="BJ103" i="13"/>
  <c r="BN103" i="13"/>
  <c r="BV103" i="13"/>
  <c r="BZ103" i="13"/>
  <c r="CD103" i="13"/>
  <c r="CL103" i="13"/>
  <c r="CP103" i="13"/>
  <c r="CT103" i="13"/>
  <c r="DB103" i="13"/>
  <c r="DF103" i="13"/>
  <c r="DJ103" i="13"/>
  <c r="DR103" i="13"/>
  <c r="DV103" i="13"/>
  <c r="DZ103" i="13"/>
  <c r="EH103" i="13"/>
  <c r="J105" i="13"/>
  <c r="N105" i="13"/>
  <c r="R105" i="13"/>
  <c r="Z105" i="13"/>
  <c r="AD105" i="13"/>
  <c r="AH105" i="13"/>
  <c r="AP105" i="13"/>
  <c r="AT105" i="13"/>
  <c r="AX105" i="13"/>
  <c r="BF105" i="13"/>
  <c r="BJ105" i="13"/>
  <c r="BN105" i="13"/>
  <c r="BV105" i="13"/>
  <c r="BZ105" i="13"/>
  <c r="CD105" i="13"/>
  <c r="CL105" i="13"/>
  <c r="CP105" i="13"/>
  <c r="CT105" i="13"/>
  <c r="DB105" i="13"/>
  <c r="DF105" i="13"/>
  <c r="DJ105" i="13"/>
  <c r="DR105" i="13"/>
  <c r="DV105" i="13"/>
  <c r="DZ105" i="13"/>
  <c r="EH105" i="13"/>
  <c r="J107" i="13"/>
  <c r="N107" i="13"/>
  <c r="R107" i="13"/>
  <c r="Z107" i="13"/>
  <c r="AD107" i="13"/>
  <c r="AH107" i="13"/>
  <c r="AP107" i="13"/>
  <c r="AT107" i="13"/>
  <c r="AX107" i="13"/>
  <c r="BF107" i="13"/>
  <c r="BJ107" i="13"/>
  <c r="BN107" i="13"/>
  <c r="BV107" i="13"/>
  <c r="BZ107" i="13"/>
  <c r="CD107" i="13"/>
  <c r="CL107" i="13"/>
  <c r="CP107" i="13"/>
  <c r="CT107" i="13"/>
  <c r="DB107" i="13"/>
  <c r="DF107" i="13"/>
  <c r="DJ107" i="13"/>
  <c r="DR107" i="13"/>
  <c r="DV107" i="13"/>
  <c r="DZ107" i="13"/>
  <c r="EH107" i="13"/>
  <c r="J109" i="13"/>
  <c r="N109" i="13"/>
  <c r="R109" i="13"/>
  <c r="Z109" i="13"/>
  <c r="AD109" i="13"/>
  <c r="AH109" i="13"/>
  <c r="AP109" i="13"/>
  <c r="AT109" i="13"/>
  <c r="AX109" i="13"/>
  <c r="BF109" i="13"/>
  <c r="BJ109" i="13"/>
  <c r="BN109" i="13"/>
  <c r="BV109" i="13"/>
  <c r="BZ109" i="13"/>
  <c r="CD109" i="13"/>
  <c r="CL109" i="13"/>
  <c r="CP109" i="13"/>
  <c r="CT109" i="13"/>
  <c r="DB109" i="13"/>
  <c r="DF109" i="13"/>
  <c r="DJ109" i="13"/>
  <c r="DR109" i="13"/>
  <c r="DV109" i="13"/>
  <c r="DZ109" i="13"/>
  <c r="EH109" i="13"/>
  <c r="J111" i="13"/>
  <c r="N111" i="13"/>
  <c r="R111" i="13"/>
  <c r="Z111" i="13"/>
  <c r="AD111" i="13"/>
  <c r="AH111" i="13"/>
  <c r="AP111" i="13"/>
  <c r="AT111" i="13"/>
  <c r="AX111" i="13"/>
  <c r="BF111" i="13"/>
  <c r="BJ111" i="13"/>
  <c r="BN111" i="13"/>
  <c r="BV111" i="13"/>
  <c r="BZ111" i="13"/>
  <c r="CD111" i="13"/>
  <c r="CL111" i="13"/>
  <c r="CP111" i="13"/>
  <c r="CT111" i="13"/>
  <c r="DB111" i="13"/>
  <c r="DF111" i="13"/>
  <c r="DJ111" i="13"/>
  <c r="DR111" i="13"/>
  <c r="DV111" i="13"/>
  <c r="DZ111" i="13"/>
  <c r="EH111" i="13"/>
  <c r="J113" i="13"/>
  <c r="N113" i="13"/>
  <c r="R113" i="13"/>
  <c r="Z113" i="13"/>
  <c r="AD113" i="13"/>
  <c r="AH113" i="13"/>
  <c r="AP113" i="13"/>
  <c r="AT113" i="13"/>
  <c r="AX113" i="13"/>
  <c r="BF113" i="13"/>
  <c r="BJ113" i="13"/>
  <c r="BN113" i="13"/>
  <c r="BV113" i="13"/>
  <c r="BZ113" i="13"/>
  <c r="CD113" i="13"/>
  <c r="CL113" i="13"/>
  <c r="CP113" i="13"/>
  <c r="CT113" i="13"/>
  <c r="DB113" i="13"/>
  <c r="DF113" i="13"/>
  <c r="DJ113" i="13"/>
  <c r="DR113" i="13"/>
  <c r="DV113" i="13"/>
  <c r="DZ113" i="13"/>
  <c r="EH113" i="13"/>
  <c r="J115" i="13"/>
  <c r="N115" i="13"/>
  <c r="R115" i="13"/>
  <c r="Z115" i="13"/>
  <c r="AD115" i="13"/>
  <c r="AH115" i="13"/>
  <c r="AP115" i="13"/>
  <c r="AT115" i="13"/>
  <c r="AX115" i="13"/>
  <c r="BF115" i="13"/>
  <c r="BJ115" i="13"/>
  <c r="BN115" i="13"/>
  <c r="BV115" i="13"/>
  <c r="BZ115" i="13"/>
  <c r="CD115" i="13"/>
  <c r="CL115" i="13"/>
  <c r="CP115" i="13"/>
  <c r="CT115" i="13"/>
  <c r="DB115" i="13"/>
  <c r="DF115" i="13"/>
  <c r="DJ115" i="13"/>
  <c r="DR115" i="13"/>
  <c r="DV115" i="13"/>
  <c r="DZ115" i="13"/>
  <c r="EH115" i="13"/>
  <c r="J117" i="13"/>
  <c r="N117" i="13"/>
  <c r="R117" i="13"/>
  <c r="Z117" i="13"/>
  <c r="AD117" i="13"/>
  <c r="AH117" i="13"/>
  <c r="AP117" i="13"/>
  <c r="AT117" i="13"/>
  <c r="AX117" i="13"/>
  <c r="BF117" i="13"/>
  <c r="BJ117" i="13"/>
  <c r="BN117" i="13"/>
  <c r="BV117" i="13"/>
  <c r="BZ117" i="13"/>
  <c r="CD117" i="13"/>
  <c r="CL117" i="13"/>
  <c r="CP117" i="13"/>
  <c r="CT117" i="13"/>
  <c r="DB117" i="13"/>
  <c r="DF117" i="13"/>
  <c r="DJ117" i="13"/>
  <c r="DR117" i="13"/>
  <c r="DV117" i="13"/>
  <c r="DZ117" i="13"/>
  <c r="EH117" i="13"/>
  <c r="J119" i="13"/>
  <c r="N119" i="13"/>
  <c r="R119" i="13"/>
  <c r="Z119" i="13"/>
  <c r="AD119" i="13"/>
  <c r="AH119" i="13"/>
  <c r="AP119" i="13"/>
  <c r="AT119" i="13"/>
  <c r="AX119" i="13"/>
  <c r="BF119" i="13"/>
  <c r="BJ119" i="13"/>
  <c r="BN119" i="13"/>
  <c r="BV119" i="13"/>
  <c r="BZ119" i="13"/>
  <c r="CD119" i="13"/>
  <c r="CL119" i="13"/>
  <c r="CP119" i="13"/>
  <c r="CT119" i="13"/>
  <c r="DB119" i="13"/>
  <c r="DF119" i="13"/>
  <c r="DJ119" i="13"/>
  <c r="DR119" i="13"/>
  <c r="DV119" i="13"/>
  <c r="DZ119" i="13"/>
  <c r="EH119" i="13"/>
  <c r="J121" i="13"/>
  <c r="N121" i="13"/>
  <c r="R121" i="13"/>
  <c r="Z121" i="13"/>
  <c r="AD121" i="13"/>
  <c r="AH121" i="13"/>
  <c r="AP121" i="13"/>
  <c r="AT121" i="13"/>
  <c r="AX121" i="13"/>
  <c r="BF121" i="13"/>
  <c r="BJ121" i="13"/>
  <c r="BN121" i="13"/>
  <c r="BV121" i="13"/>
  <c r="BZ121" i="13"/>
  <c r="CD121" i="13"/>
  <c r="CL121" i="13"/>
  <c r="CP121" i="13"/>
  <c r="CT121" i="13"/>
  <c r="DB121" i="13"/>
  <c r="DF121" i="13"/>
  <c r="DJ121" i="13"/>
  <c r="DR121" i="13"/>
  <c r="DV121" i="13"/>
  <c r="DZ121" i="13"/>
  <c r="EH121" i="13"/>
  <c r="J123" i="13"/>
  <c r="N123" i="13"/>
  <c r="R123" i="13"/>
  <c r="Z123" i="13"/>
  <c r="AD123" i="13"/>
  <c r="AH123" i="13"/>
  <c r="AP123" i="13"/>
  <c r="AT123" i="13"/>
  <c r="AX123" i="13"/>
  <c r="BF123" i="13"/>
  <c r="BJ123" i="13"/>
  <c r="BN123" i="13"/>
  <c r="BV123" i="13"/>
  <c r="BZ123" i="13"/>
  <c r="CD123" i="13"/>
  <c r="CL123" i="13"/>
  <c r="CP123" i="13"/>
  <c r="CT123" i="13"/>
  <c r="DB123" i="13"/>
  <c r="DF123" i="13"/>
  <c r="DJ123" i="13"/>
  <c r="DR123" i="13"/>
  <c r="DV123" i="13"/>
  <c r="DZ123" i="13"/>
  <c r="EH123" i="13"/>
  <c r="J125" i="13"/>
  <c r="N125" i="13"/>
  <c r="R125" i="13"/>
  <c r="Z125" i="13"/>
  <c r="AD125" i="13"/>
  <c r="AH125" i="13"/>
  <c r="AP125" i="13"/>
  <c r="AT125" i="13"/>
  <c r="AX125" i="13"/>
  <c r="BF125" i="13"/>
  <c r="BJ125" i="13"/>
  <c r="BN125" i="13"/>
  <c r="BV125" i="13"/>
  <c r="BZ125" i="13"/>
  <c r="CD125" i="13"/>
  <c r="CL125" i="13"/>
  <c r="CP125" i="13"/>
  <c r="CT125" i="13"/>
  <c r="DB125" i="13"/>
  <c r="DF125" i="13"/>
  <c r="DJ125" i="13"/>
  <c r="DR125" i="13"/>
  <c r="DV125" i="13"/>
  <c r="DZ125" i="13"/>
  <c r="EH125" i="13"/>
  <c r="J127" i="13"/>
  <c r="N127" i="13"/>
  <c r="R127" i="13"/>
  <c r="Z127" i="13"/>
  <c r="AD127" i="13"/>
  <c r="AH127" i="13"/>
  <c r="AP127" i="13"/>
  <c r="AT127" i="13"/>
  <c r="AX127" i="13"/>
  <c r="BF127" i="13"/>
  <c r="BJ127" i="13"/>
  <c r="BN127" i="13"/>
  <c r="BV127" i="13"/>
  <c r="BZ127" i="13"/>
  <c r="CD127" i="13"/>
  <c r="CL127" i="13"/>
  <c r="CP127" i="13"/>
  <c r="CT127" i="13"/>
  <c r="DB127" i="13"/>
  <c r="DF127" i="13"/>
  <c r="DJ127" i="13"/>
  <c r="DR127" i="13"/>
  <c r="DV127" i="13"/>
  <c r="DZ127" i="13"/>
  <c r="EH127" i="13"/>
  <c r="J129" i="13"/>
  <c r="N129" i="13"/>
  <c r="R129" i="13"/>
  <c r="Z129" i="13"/>
  <c r="AD129" i="13"/>
  <c r="AH129" i="13"/>
  <c r="AP129" i="13"/>
  <c r="AT129" i="13"/>
  <c r="AX129" i="13"/>
  <c r="BF129" i="13"/>
  <c r="BJ129" i="13"/>
  <c r="BN129" i="13"/>
  <c r="BV129" i="13"/>
  <c r="BZ129" i="13"/>
  <c r="CD129" i="13"/>
  <c r="CL129" i="13"/>
  <c r="CP129" i="13"/>
  <c r="CT129" i="13"/>
  <c r="DB129" i="13"/>
  <c r="DF129" i="13"/>
  <c r="DJ129" i="13"/>
  <c r="DR129" i="13"/>
  <c r="DV129" i="13"/>
  <c r="DZ129" i="13"/>
  <c r="EH129" i="13"/>
  <c r="J131" i="13"/>
  <c r="N131" i="13"/>
  <c r="R131" i="13"/>
  <c r="Z131" i="13"/>
  <c r="AD131" i="13"/>
  <c r="AH131" i="13"/>
  <c r="AP131" i="13"/>
  <c r="AT131" i="13"/>
  <c r="AX131" i="13"/>
  <c r="BF131" i="13"/>
  <c r="BJ131" i="13"/>
  <c r="BN131" i="13"/>
  <c r="BV131" i="13"/>
  <c r="BZ131" i="13"/>
  <c r="CD131" i="13"/>
  <c r="CL131" i="13"/>
  <c r="CP131" i="13"/>
  <c r="CT131" i="13"/>
  <c r="DB131" i="13"/>
  <c r="DF131" i="13"/>
  <c r="DJ131" i="13"/>
  <c r="DR131" i="13"/>
  <c r="DV131" i="13"/>
  <c r="DZ131" i="13"/>
  <c r="EH131" i="13"/>
  <c r="J133" i="13"/>
  <c r="N133" i="13"/>
  <c r="R133" i="13"/>
  <c r="Z133" i="13"/>
  <c r="AD133" i="13"/>
  <c r="AH133" i="13"/>
  <c r="AP133" i="13"/>
  <c r="AT133" i="13"/>
  <c r="AX133" i="13"/>
  <c r="BF133" i="13"/>
  <c r="BJ133" i="13"/>
  <c r="BN133" i="13"/>
  <c r="BV133" i="13"/>
  <c r="BZ133" i="13"/>
  <c r="CD133" i="13"/>
  <c r="CL133" i="13"/>
  <c r="CP133" i="13"/>
  <c r="CT133" i="13"/>
  <c r="DB133" i="13"/>
  <c r="DF133" i="13"/>
  <c r="DJ133" i="13"/>
  <c r="DR133" i="13"/>
  <c r="DV133" i="13"/>
  <c r="DZ133" i="13"/>
  <c r="EH133" i="13"/>
  <c r="J135" i="13"/>
  <c r="N135" i="13"/>
  <c r="R135" i="13"/>
  <c r="Z135" i="13"/>
  <c r="AD135" i="13"/>
  <c r="AH135" i="13"/>
  <c r="AP135" i="13"/>
  <c r="AT135" i="13"/>
  <c r="AX135" i="13"/>
  <c r="BF135" i="13"/>
  <c r="BJ135" i="13"/>
  <c r="BN135" i="13"/>
  <c r="BV135" i="13"/>
  <c r="BZ135" i="13"/>
  <c r="CD135" i="13"/>
  <c r="CL135" i="13"/>
  <c r="CP135" i="13"/>
  <c r="CT135" i="13"/>
  <c r="DB135" i="13"/>
  <c r="DF135" i="13"/>
  <c r="DJ135" i="13"/>
  <c r="DR135" i="13"/>
  <c r="DV135" i="13"/>
  <c r="DZ135" i="13"/>
  <c r="EH135" i="13"/>
  <c r="J137" i="13"/>
  <c r="N137" i="13"/>
  <c r="R137" i="13"/>
  <c r="Z137" i="13"/>
  <c r="AD137" i="13"/>
  <c r="AH137" i="13"/>
  <c r="AP137" i="13"/>
  <c r="AT137" i="13"/>
  <c r="AX137" i="13"/>
  <c r="BF137" i="13"/>
  <c r="BJ137" i="13"/>
  <c r="BN137" i="13"/>
  <c r="BV137" i="13"/>
  <c r="BZ137" i="13"/>
  <c r="CD137" i="13"/>
  <c r="CL137" i="13"/>
  <c r="CP137" i="13"/>
  <c r="CT137" i="13"/>
  <c r="DB137" i="13"/>
  <c r="DF137" i="13"/>
  <c r="DJ137" i="13"/>
  <c r="DR137" i="13"/>
  <c r="DV137" i="13"/>
  <c r="DZ137" i="13"/>
  <c r="EH137" i="13"/>
  <c r="J139" i="13"/>
  <c r="N139" i="13"/>
  <c r="R139" i="13"/>
  <c r="Z139" i="13"/>
  <c r="AD139" i="13"/>
  <c r="AH139" i="13"/>
  <c r="AP139" i="13"/>
  <c r="AT139" i="13"/>
  <c r="AX139" i="13"/>
  <c r="BF139" i="13"/>
  <c r="BJ139" i="13"/>
  <c r="BN139" i="13"/>
  <c r="BV139" i="13"/>
  <c r="BZ139" i="13"/>
  <c r="CD139" i="13"/>
  <c r="CL139" i="13"/>
  <c r="CP139" i="13"/>
  <c r="CT139" i="13"/>
  <c r="DB139" i="13"/>
  <c r="DF139" i="13"/>
  <c r="DJ139" i="13"/>
  <c r="DR139" i="13"/>
  <c r="DV139" i="13"/>
  <c r="DZ139" i="13"/>
  <c r="EH139" i="13"/>
  <c r="J141" i="13"/>
  <c r="N141" i="13"/>
  <c r="R141" i="13"/>
  <c r="Z141" i="13"/>
  <c r="AD141" i="13"/>
  <c r="AH141" i="13"/>
  <c r="AP141" i="13"/>
  <c r="AT141" i="13"/>
  <c r="AX141" i="13"/>
  <c r="BF141" i="13"/>
  <c r="BJ141" i="13"/>
  <c r="BN141" i="13"/>
  <c r="BV141" i="13"/>
  <c r="BZ141" i="13"/>
  <c r="CD141" i="13"/>
  <c r="CH141" i="13"/>
  <c r="CL141" i="13"/>
  <c r="CP141" i="13"/>
  <c r="CT141" i="13"/>
  <c r="CX141" i="13"/>
  <c r="DB141" i="13"/>
  <c r="DF141" i="13"/>
  <c r="DJ141" i="13"/>
  <c r="DN141" i="13"/>
  <c r="DR141" i="13"/>
  <c r="DV141" i="13"/>
  <c r="DZ141" i="13"/>
  <c r="ED141" i="13"/>
  <c r="EH141" i="13"/>
  <c r="F143" i="13"/>
  <c r="J143" i="13"/>
  <c r="N143" i="13"/>
  <c r="R143" i="13"/>
  <c r="V143" i="13"/>
  <c r="Z143" i="13"/>
  <c r="AD143" i="13"/>
  <c r="AH143" i="13"/>
  <c r="AL143" i="13"/>
  <c r="AP143" i="13"/>
  <c r="AT143" i="13"/>
  <c r="AX143" i="13"/>
  <c r="BB143" i="13"/>
  <c r="BF143" i="13"/>
  <c r="BJ143" i="13"/>
  <c r="BN143" i="13"/>
  <c r="BR143" i="13"/>
  <c r="BV143" i="13"/>
  <c r="BZ143" i="13"/>
  <c r="CD143" i="13"/>
  <c r="CH143" i="13"/>
  <c r="CL143" i="13"/>
  <c r="CP143" i="13"/>
  <c r="CT143" i="13"/>
  <c r="CX143" i="13"/>
  <c r="DB143" i="13"/>
  <c r="DF143" i="13"/>
  <c r="DJ143" i="13"/>
  <c r="DN143" i="13"/>
  <c r="DR143" i="13"/>
  <c r="DV143" i="13"/>
  <c r="DZ143" i="13"/>
  <c r="ED143" i="13"/>
  <c r="EH143" i="13"/>
  <c r="F145" i="13"/>
  <c r="J145" i="13"/>
  <c r="N145" i="13"/>
  <c r="R145" i="13"/>
  <c r="V145" i="13"/>
  <c r="Z145" i="13"/>
  <c r="AD145" i="13"/>
  <c r="AH145" i="13"/>
  <c r="AL145" i="13"/>
  <c r="AP145" i="13"/>
  <c r="AT145" i="13"/>
  <c r="AX145" i="13"/>
  <c r="BB145" i="13"/>
  <c r="BF145" i="13"/>
  <c r="BJ145" i="13"/>
  <c r="BN145" i="13"/>
  <c r="BR145" i="13"/>
  <c r="BV145" i="13"/>
  <c r="BZ145" i="13"/>
  <c r="CD145" i="13"/>
  <c r="CH145" i="13"/>
  <c r="CL145" i="13"/>
  <c r="CP145" i="13"/>
  <c r="CT145" i="13"/>
  <c r="CX145" i="13"/>
  <c r="DB145" i="13"/>
  <c r="DF145" i="13"/>
  <c r="DJ145" i="13"/>
  <c r="DN145" i="13"/>
  <c r="DR145" i="13"/>
  <c r="DV145" i="13"/>
  <c r="DZ145" i="13"/>
  <c r="ED145" i="13"/>
  <c r="EH145" i="13"/>
  <c r="F146" i="13"/>
  <c r="J146" i="13"/>
  <c r="N146" i="13"/>
  <c r="R146" i="13"/>
  <c r="V146" i="13"/>
  <c r="Z146" i="13"/>
  <c r="AD146" i="13"/>
  <c r="AH146" i="13"/>
  <c r="AL146" i="13"/>
  <c r="AP146" i="13"/>
  <c r="AT146" i="13"/>
  <c r="AX146" i="13"/>
  <c r="BB146" i="13"/>
  <c r="BF146" i="13"/>
  <c r="BJ146" i="13"/>
  <c r="BN146" i="13"/>
  <c r="BR146" i="13"/>
  <c r="BV146" i="13"/>
  <c r="BZ146" i="13"/>
  <c r="CD146" i="13"/>
  <c r="CH146" i="13"/>
  <c r="CL146" i="13"/>
  <c r="CP146" i="13"/>
  <c r="CT146" i="13"/>
  <c r="CX146" i="13"/>
  <c r="DB146" i="13"/>
  <c r="DF146" i="13"/>
  <c r="DJ146" i="13"/>
  <c r="DN146" i="13"/>
  <c r="DR146" i="13"/>
  <c r="DV146" i="13"/>
  <c r="DZ146" i="13"/>
  <c r="ED146" i="13"/>
  <c r="EH146" i="13"/>
  <c r="F147" i="13"/>
  <c r="J147" i="13"/>
  <c r="N147" i="13"/>
  <c r="R147" i="13"/>
  <c r="V147" i="13"/>
  <c r="Z147" i="13"/>
  <c r="AD147" i="13"/>
  <c r="AH147" i="13"/>
  <c r="AL147" i="13"/>
  <c r="AP147" i="13"/>
  <c r="AT147" i="13"/>
  <c r="AX147" i="13"/>
  <c r="BB147" i="13"/>
  <c r="BF147" i="13"/>
  <c r="BJ147" i="13"/>
  <c r="BN147" i="13"/>
  <c r="BR147" i="13"/>
  <c r="BV147" i="13"/>
  <c r="BZ147" i="13"/>
  <c r="CD147" i="13"/>
  <c r="CH147" i="13"/>
  <c r="CL147" i="13"/>
  <c r="CP147" i="13"/>
  <c r="CT147" i="13"/>
  <c r="CX147" i="13"/>
  <c r="DB147" i="13"/>
  <c r="DF147" i="13"/>
  <c r="DJ147" i="13"/>
  <c r="DN147" i="13"/>
  <c r="DR147" i="13"/>
  <c r="DV147" i="13"/>
  <c r="DZ147" i="13"/>
  <c r="ED147" i="13"/>
  <c r="EH147" i="13"/>
  <c r="ER155" i="17"/>
  <c r="EZ155" i="17"/>
  <c r="EZ157" i="17" s="1"/>
  <c r="EL161" i="12"/>
  <c r="EL170" i="12" s="1"/>
  <c r="EL159" i="17"/>
  <c r="EP161" i="12"/>
  <c r="EP170" i="12" s="1"/>
  <c r="EP159" i="17"/>
  <c r="ET161" i="12"/>
  <c r="ET170" i="12" s="1"/>
  <c r="ET159" i="17"/>
  <c r="ET161" i="17" s="1"/>
  <c r="ET170" i="17" s="1"/>
  <c r="EX161" i="12"/>
  <c r="EX170" i="12" s="1"/>
  <c r="EX159" i="17"/>
  <c r="FB161" i="12"/>
  <c r="FB170" i="12" s="1"/>
  <c r="FB159" i="17"/>
  <c r="FB161" i="17" s="1"/>
  <c r="D3" i="20" a="1"/>
  <c r="D132" i="20" s="1"/>
  <c r="EM155" i="12"/>
  <c r="EM157" i="12" s="1"/>
  <c r="EM153" i="17"/>
  <c r="EQ155" i="12"/>
  <c r="EQ157" i="12" s="1"/>
  <c r="EQ153" i="17"/>
  <c r="EU155" i="12"/>
  <c r="EU157" i="12" s="1"/>
  <c r="EU153" i="17"/>
  <c r="EY155" i="12"/>
  <c r="EY157" i="12" s="1"/>
  <c r="EY153" i="17"/>
  <c r="EL161" i="17"/>
  <c r="AD72" i="13"/>
  <c r="CH73" i="13"/>
  <c r="F75" i="13"/>
  <c r="BJ76" i="13"/>
  <c r="AT78" i="13"/>
  <c r="AD80" i="13"/>
  <c r="CH81" i="13"/>
  <c r="F83" i="13"/>
  <c r="BJ84" i="13"/>
  <c r="DN85" i="13"/>
  <c r="CX87" i="13"/>
  <c r="V89" i="13"/>
  <c r="BZ90" i="13"/>
  <c r="ED91" i="13"/>
  <c r="BB93" i="13"/>
  <c r="AT94" i="13"/>
  <c r="AD96" i="13"/>
  <c r="V97" i="13"/>
  <c r="BZ98" i="13"/>
  <c r="ED99" i="13"/>
  <c r="DN101" i="13"/>
  <c r="AL103" i="13"/>
  <c r="CP104" i="13"/>
  <c r="N106" i="13"/>
  <c r="BR107" i="13"/>
  <c r="DN109" i="13"/>
  <c r="AL111" i="13"/>
  <c r="CP112" i="13"/>
  <c r="N114" i="13"/>
  <c r="BR115" i="13"/>
  <c r="DV116" i="13"/>
  <c r="AT118" i="13"/>
  <c r="AL119" i="13"/>
  <c r="CP120" i="13"/>
  <c r="N122" i="13"/>
  <c r="BR123" i="13"/>
  <c r="DV124" i="13"/>
  <c r="AT126" i="13"/>
  <c r="CX127" i="13"/>
  <c r="CH129" i="13"/>
  <c r="F131" i="13"/>
  <c r="BJ132" i="13"/>
  <c r="DN133" i="13"/>
  <c r="AL135" i="13"/>
  <c r="CP136" i="13"/>
  <c r="CH137" i="13"/>
  <c r="F139" i="13"/>
  <c r="BJ140" i="13"/>
  <c r="DV140" i="13"/>
  <c r="BB141" i="13"/>
  <c r="EN149" i="12"/>
  <c r="ER149" i="12"/>
  <c r="EV149" i="12"/>
  <c r="EZ149" i="12"/>
  <c r="EL149" i="12"/>
  <c r="EP149" i="12"/>
  <c r="ET149" i="12"/>
  <c r="EX149" i="12"/>
  <c r="FB149" i="12"/>
  <c r="FG147" i="12"/>
  <c r="EK155" i="17"/>
  <c r="EK157" i="17" s="1"/>
  <c r="FA155" i="17"/>
  <c r="EM161" i="17"/>
  <c r="EM170" i="17" s="1"/>
  <c r="FC161" i="17"/>
  <c r="FC170" i="17" s="1"/>
  <c r="CX71" i="13"/>
  <c r="V73" i="13"/>
  <c r="BZ74" i="13"/>
  <c r="ED75" i="13"/>
  <c r="BB77" i="13"/>
  <c r="DF78" i="13"/>
  <c r="CX79" i="13"/>
  <c r="V81" i="13"/>
  <c r="BZ82" i="13"/>
  <c r="ED83" i="13"/>
  <c r="BB85" i="13"/>
  <c r="DF86" i="13"/>
  <c r="AD88" i="13"/>
  <c r="CH89" i="13"/>
  <c r="F91" i="13"/>
  <c r="DV92" i="13"/>
  <c r="DF94" i="13"/>
  <c r="CP96" i="13"/>
  <c r="CH97" i="13"/>
  <c r="F99" i="13"/>
  <c r="DV100" i="13"/>
  <c r="AT102" i="13"/>
  <c r="CX103" i="13"/>
  <c r="V105" i="13"/>
  <c r="BZ106" i="13"/>
  <c r="ED107" i="13"/>
  <c r="BB109" i="13"/>
  <c r="DF110" i="13"/>
  <c r="CX119" i="13"/>
  <c r="V121" i="13"/>
  <c r="BZ122" i="13"/>
  <c r="BR131" i="13"/>
  <c r="EW161" i="12"/>
  <c r="EZ155" i="12"/>
  <c r="EZ157" i="12" s="1"/>
  <c r="EZ164" i="12" s="1"/>
  <c r="ER155" i="12"/>
  <c r="ER157" i="12" s="1"/>
  <c r="FA161" i="12"/>
  <c r="FA170" i="12" s="1"/>
  <c r="EK161" i="12"/>
  <c r="EK170" i="12" s="1"/>
  <c r="F12" i="13"/>
  <c r="J12" i="13"/>
  <c r="N12" i="13"/>
  <c r="R12" i="13"/>
  <c r="V12" i="13"/>
  <c r="Z12" i="13"/>
  <c r="AD12" i="13"/>
  <c r="AH12" i="13"/>
  <c r="AL12" i="13"/>
  <c r="AP12" i="13"/>
  <c r="AT12" i="13"/>
  <c r="AX12" i="13"/>
  <c r="BB12" i="13"/>
  <c r="BF12" i="13"/>
  <c r="BJ12" i="13"/>
  <c r="BN12" i="13"/>
  <c r="BR12" i="13"/>
  <c r="BV12" i="13"/>
  <c r="BZ12" i="13"/>
  <c r="CD12" i="13"/>
  <c r="CH12" i="13"/>
  <c r="CL12" i="13"/>
  <c r="CP12" i="13"/>
  <c r="CT12" i="13"/>
  <c r="CX12" i="13"/>
  <c r="DB12" i="13"/>
  <c r="DF12" i="13"/>
  <c r="DJ12" i="13"/>
  <c r="DN12" i="13"/>
  <c r="DR12" i="13"/>
  <c r="DV12" i="13"/>
  <c r="DZ12" i="13"/>
  <c r="ED12" i="13"/>
  <c r="EH12" i="13"/>
  <c r="F14" i="13"/>
  <c r="J14" i="13"/>
  <c r="N14" i="13"/>
  <c r="R14" i="13"/>
  <c r="V14" i="13"/>
  <c r="Z14" i="13"/>
  <c r="AD14" i="13"/>
  <c r="AH14" i="13"/>
  <c r="AL14" i="13"/>
  <c r="AP14" i="13"/>
  <c r="AT14" i="13"/>
  <c r="AX14" i="13"/>
  <c r="BB14" i="13"/>
  <c r="BF14" i="13"/>
  <c r="BJ14" i="13"/>
  <c r="BN14" i="13"/>
  <c r="BR14" i="13"/>
  <c r="BV14" i="13"/>
  <c r="BZ14" i="13"/>
  <c r="CD14" i="13"/>
  <c r="CH14" i="13"/>
  <c r="CL14" i="13"/>
  <c r="CP14" i="13"/>
  <c r="CT14" i="13"/>
  <c r="CX14" i="13"/>
  <c r="DB14" i="13"/>
  <c r="DF14" i="13"/>
  <c r="DJ14" i="13"/>
  <c r="DN14" i="13"/>
  <c r="DR14" i="13"/>
  <c r="DV14" i="13"/>
  <c r="DZ14" i="13"/>
  <c r="ED14" i="13"/>
  <c r="EH14" i="13"/>
  <c r="F16" i="13"/>
  <c r="J16" i="13"/>
  <c r="N16" i="13"/>
  <c r="R16" i="13"/>
  <c r="V16" i="13"/>
  <c r="Z16" i="13"/>
  <c r="AD16" i="13"/>
  <c r="AH16" i="13"/>
  <c r="AL16" i="13"/>
  <c r="AP16" i="13"/>
  <c r="AT16" i="13"/>
  <c r="AX16" i="13"/>
  <c r="BB16" i="13"/>
  <c r="BF16" i="13"/>
  <c r="BJ16" i="13"/>
  <c r="BN16" i="13"/>
  <c r="BR16" i="13"/>
  <c r="BV16" i="13"/>
  <c r="BZ16" i="13"/>
  <c r="CD16" i="13"/>
  <c r="CH16" i="13"/>
  <c r="CL16" i="13"/>
  <c r="CP16" i="13"/>
  <c r="CT16" i="13"/>
  <c r="CX16" i="13"/>
  <c r="DB16" i="13"/>
  <c r="DF16" i="13"/>
  <c r="DJ16" i="13"/>
  <c r="DN16" i="13"/>
  <c r="DR16" i="13"/>
  <c r="DV16" i="13"/>
  <c r="DZ16" i="13"/>
  <c r="ED16" i="13"/>
  <c r="EH16" i="13"/>
  <c r="F18" i="13"/>
  <c r="J18" i="13"/>
  <c r="N18" i="13"/>
  <c r="R18" i="13"/>
  <c r="V18" i="13"/>
  <c r="Z18" i="13"/>
  <c r="AD18" i="13"/>
  <c r="AH18" i="13"/>
  <c r="AL18" i="13"/>
  <c r="AP18" i="13"/>
  <c r="AT18" i="13"/>
  <c r="AX18" i="13"/>
  <c r="BB18" i="13"/>
  <c r="BF18" i="13"/>
  <c r="BJ18" i="13"/>
  <c r="BN18" i="13"/>
  <c r="BR18" i="13"/>
  <c r="BV18" i="13"/>
  <c r="BZ18" i="13"/>
  <c r="CD18" i="13"/>
  <c r="CH18" i="13"/>
  <c r="CL18" i="13"/>
  <c r="CP18" i="13"/>
  <c r="CT18" i="13"/>
  <c r="CX18" i="13"/>
  <c r="DB18" i="13"/>
  <c r="DF18" i="13"/>
  <c r="DJ18" i="13"/>
  <c r="DN18" i="13"/>
  <c r="DR18" i="13"/>
  <c r="DV18" i="13"/>
  <c r="DZ18" i="13"/>
  <c r="ED18" i="13"/>
  <c r="EH18" i="13"/>
  <c r="F20" i="13"/>
  <c r="J20" i="13"/>
  <c r="N20" i="13"/>
  <c r="R20" i="13"/>
  <c r="V20" i="13"/>
  <c r="Z20" i="13"/>
  <c r="AD20" i="13"/>
  <c r="AH20" i="13"/>
  <c r="AL20" i="13"/>
  <c r="AP20" i="13"/>
  <c r="AT20" i="13"/>
  <c r="AX20" i="13"/>
  <c r="BB20" i="13"/>
  <c r="BF20" i="13"/>
  <c r="BJ20" i="13"/>
  <c r="BN20" i="13"/>
  <c r="BR20" i="13"/>
  <c r="BV20" i="13"/>
  <c r="BZ20" i="13"/>
  <c r="CD20" i="13"/>
  <c r="CH20" i="13"/>
  <c r="CL20" i="13"/>
  <c r="CP20" i="13"/>
  <c r="CT20" i="13"/>
  <c r="CX20" i="13"/>
  <c r="DB20" i="13"/>
  <c r="DF20" i="13"/>
  <c r="DJ20" i="13"/>
  <c r="DN20" i="13"/>
  <c r="DR20" i="13"/>
  <c r="DV20" i="13"/>
  <c r="DZ20" i="13"/>
  <c r="ED20" i="13"/>
  <c r="EH20" i="13"/>
  <c r="F22" i="13"/>
  <c r="J22" i="13"/>
  <c r="N22" i="13"/>
  <c r="R22" i="13"/>
  <c r="V22" i="13"/>
  <c r="Z22" i="13"/>
  <c r="AD22" i="13"/>
  <c r="AH22" i="13"/>
  <c r="AL22" i="13"/>
  <c r="AP22" i="13"/>
  <c r="AT22" i="13"/>
  <c r="AX22" i="13"/>
  <c r="BB22" i="13"/>
  <c r="BF22" i="13"/>
  <c r="BJ22" i="13"/>
  <c r="BN22" i="13"/>
  <c r="BR22" i="13"/>
  <c r="BV22" i="13"/>
  <c r="BZ22" i="13"/>
  <c r="CD22" i="13"/>
  <c r="CH22" i="13"/>
  <c r="CL22" i="13"/>
  <c r="CP22" i="13"/>
  <c r="CT22" i="13"/>
  <c r="CX22" i="13"/>
  <c r="DB22" i="13"/>
  <c r="DF22" i="13"/>
  <c r="DJ22" i="13"/>
  <c r="DN22" i="13"/>
  <c r="DR22" i="13"/>
  <c r="DV22" i="13"/>
  <c r="DZ22" i="13"/>
  <c r="ED22" i="13"/>
  <c r="EH22" i="13"/>
  <c r="F24" i="13"/>
  <c r="J24" i="13"/>
  <c r="N24" i="13"/>
  <c r="R24" i="13"/>
  <c r="V24" i="13"/>
  <c r="Z24" i="13"/>
  <c r="AD24" i="13"/>
  <c r="AH24" i="13"/>
  <c r="AL24" i="13"/>
  <c r="AP24" i="13"/>
  <c r="AT24" i="13"/>
  <c r="AX24" i="13"/>
  <c r="BB24" i="13"/>
  <c r="BF24" i="13"/>
  <c r="BJ24" i="13"/>
  <c r="BN24" i="13"/>
  <c r="BR24" i="13"/>
  <c r="BV24" i="13"/>
  <c r="BZ24" i="13"/>
  <c r="CD24" i="13"/>
  <c r="CH24" i="13"/>
  <c r="CL24" i="13"/>
  <c r="CP24" i="13"/>
  <c r="CT24" i="13"/>
  <c r="CX24" i="13"/>
  <c r="DB24" i="13"/>
  <c r="DF24" i="13"/>
  <c r="DJ24" i="13"/>
  <c r="DN24" i="13"/>
  <c r="DR24" i="13"/>
  <c r="DV24" i="13"/>
  <c r="DZ24" i="13"/>
  <c r="ED24" i="13"/>
  <c r="EH24" i="13"/>
  <c r="F26" i="13"/>
  <c r="J26" i="13"/>
  <c r="N26" i="13"/>
  <c r="R26" i="13"/>
  <c r="V26" i="13"/>
  <c r="Z26" i="13"/>
  <c r="AD26" i="13"/>
  <c r="AH26" i="13"/>
  <c r="AL26" i="13"/>
  <c r="AP26" i="13"/>
  <c r="AT26" i="13"/>
  <c r="AX26" i="13"/>
  <c r="BB26" i="13"/>
  <c r="BF26" i="13"/>
  <c r="BJ26" i="13"/>
  <c r="BN26" i="13"/>
  <c r="BR26" i="13"/>
  <c r="BV26" i="13"/>
  <c r="BZ26" i="13"/>
  <c r="CD26" i="13"/>
  <c r="CH26" i="13"/>
  <c r="CL26" i="13"/>
  <c r="CP26" i="13"/>
  <c r="CT26" i="13"/>
  <c r="CX26" i="13"/>
  <c r="DB26" i="13"/>
  <c r="DF26" i="13"/>
  <c r="DJ26" i="13"/>
  <c r="DN26" i="13"/>
  <c r="DR26" i="13"/>
  <c r="DV26" i="13"/>
  <c r="DZ26" i="13"/>
  <c r="ED26" i="13"/>
  <c r="EH26" i="13"/>
  <c r="F28" i="13"/>
  <c r="J28" i="13"/>
  <c r="N28" i="13"/>
  <c r="R28" i="13"/>
  <c r="V28" i="13"/>
  <c r="Z28" i="13"/>
  <c r="AD28" i="13"/>
  <c r="AH28" i="13"/>
  <c r="AL28" i="13"/>
  <c r="AP28" i="13"/>
  <c r="AT28" i="13"/>
  <c r="AX28" i="13"/>
  <c r="BB28" i="13"/>
  <c r="BF28" i="13"/>
  <c r="BJ28" i="13"/>
  <c r="BN28" i="13"/>
  <c r="BR28" i="13"/>
  <c r="BV28" i="13"/>
  <c r="BZ28" i="13"/>
  <c r="CD28" i="13"/>
  <c r="CH28" i="13"/>
  <c r="CL28" i="13"/>
  <c r="CP28" i="13"/>
  <c r="CT28" i="13"/>
  <c r="CX28" i="13"/>
  <c r="DB28" i="13"/>
  <c r="DF28" i="13"/>
  <c r="DJ28" i="13"/>
  <c r="DN28" i="13"/>
  <c r="DR28" i="13"/>
  <c r="DV28" i="13"/>
  <c r="DZ28" i="13"/>
  <c r="ED28" i="13"/>
  <c r="EH28" i="13"/>
  <c r="F30" i="13"/>
  <c r="J30" i="13"/>
  <c r="N30" i="13"/>
  <c r="R30" i="13"/>
  <c r="V30" i="13"/>
  <c r="Z30" i="13"/>
  <c r="AD30" i="13"/>
  <c r="AH30" i="13"/>
  <c r="AL30" i="13"/>
  <c r="AP30" i="13"/>
  <c r="AT30" i="13"/>
  <c r="AX30" i="13"/>
  <c r="BB30" i="13"/>
  <c r="BF30" i="13"/>
  <c r="BJ30" i="13"/>
  <c r="BN30" i="13"/>
  <c r="BR30" i="13"/>
  <c r="BV30" i="13"/>
  <c r="BZ30" i="13"/>
  <c r="CD30" i="13"/>
  <c r="CH30" i="13"/>
  <c r="CL30" i="13"/>
  <c r="CP30" i="13"/>
  <c r="CT30" i="13"/>
  <c r="CX30" i="13"/>
  <c r="DB30" i="13"/>
  <c r="DF30" i="13"/>
  <c r="DJ30" i="13"/>
  <c r="DN30" i="13"/>
  <c r="DR30" i="13"/>
  <c r="DV30" i="13"/>
  <c r="DZ30" i="13"/>
  <c r="ED30" i="13"/>
  <c r="EH30" i="13"/>
  <c r="F32" i="13"/>
  <c r="J32" i="13"/>
  <c r="N32" i="13"/>
  <c r="R32" i="13"/>
  <c r="V32" i="13"/>
  <c r="Z32" i="13"/>
  <c r="AD32" i="13"/>
  <c r="AH32" i="13"/>
  <c r="AL32" i="13"/>
  <c r="AP32" i="13"/>
  <c r="AT32" i="13"/>
  <c r="AX32" i="13"/>
  <c r="BB32" i="13"/>
  <c r="BF32" i="13"/>
  <c r="BJ32" i="13"/>
  <c r="BN32" i="13"/>
  <c r="BR32" i="13"/>
  <c r="BV32" i="13"/>
  <c r="BZ32" i="13"/>
  <c r="CD32" i="13"/>
  <c r="CH32" i="13"/>
  <c r="CL32" i="13"/>
  <c r="CP32" i="13"/>
  <c r="CT32" i="13"/>
  <c r="CX32" i="13"/>
  <c r="DB32" i="13"/>
  <c r="DF32" i="13"/>
  <c r="DJ32" i="13"/>
  <c r="DN32" i="13"/>
  <c r="DR32" i="13"/>
  <c r="DV32" i="13"/>
  <c r="DZ32" i="13"/>
  <c r="ED32" i="13"/>
  <c r="EH32" i="13"/>
  <c r="F34" i="13"/>
  <c r="J34" i="13"/>
  <c r="N34" i="13"/>
  <c r="R34" i="13"/>
  <c r="V34" i="13"/>
  <c r="Z34" i="13"/>
  <c r="AD34" i="13"/>
  <c r="AH34" i="13"/>
  <c r="AL34" i="13"/>
  <c r="AP34" i="13"/>
  <c r="AT34" i="13"/>
  <c r="AX34" i="13"/>
  <c r="BB34" i="13"/>
  <c r="BF34" i="13"/>
  <c r="BJ34" i="13"/>
  <c r="BN34" i="13"/>
  <c r="BR34" i="13"/>
  <c r="BV34" i="13"/>
  <c r="BZ34" i="13"/>
  <c r="CD34" i="13"/>
  <c r="CH34" i="13"/>
  <c r="CL34" i="13"/>
  <c r="CP34" i="13"/>
  <c r="CT34" i="13"/>
  <c r="CX34" i="13"/>
  <c r="DB34" i="13"/>
  <c r="DF34" i="13"/>
  <c r="DJ34" i="13"/>
  <c r="DN34" i="13"/>
  <c r="DR34" i="13"/>
  <c r="DV34" i="13"/>
  <c r="DZ34" i="13"/>
  <c r="ED34" i="13"/>
  <c r="EH34" i="13"/>
  <c r="F36" i="13"/>
  <c r="J36" i="13"/>
  <c r="N36" i="13"/>
  <c r="R36" i="13"/>
  <c r="V36" i="13"/>
  <c r="Z36" i="13"/>
  <c r="AD36" i="13"/>
  <c r="AH36" i="13"/>
  <c r="AL36" i="13"/>
  <c r="AP36" i="13"/>
  <c r="AT36" i="13"/>
  <c r="AX36" i="13"/>
  <c r="BB36" i="13"/>
  <c r="BF36" i="13"/>
  <c r="BJ36" i="13"/>
  <c r="BN36" i="13"/>
  <c r="BR36" i="13"/>
  <c r="BV36" i="13"/>
  <c r="BZ36" i="13"/>
  <c r="CD36" i="13"/>
  <c r="CH36" i="13"/>
  <c r="CL36" i="13"/>
  <c r="CP36" i="13"/>
  <c r="CT36" i="13"/>
  <c r="CX36" i="13"/>
  <c r="DB36" i="13"/>
  <c r="DF36" i="13"/>
  <c r="DJ36" i="13"/>
  <c r="DN36" i="13"/>
  <c r="DR36" i="13"/>
  <c r="DV36" i="13"/>
  <c r="DZ36" i="13"/>
  <c r="ED36" i="13"/>
  <c r="EH36" i="13"/>
  <c r="F38" i="13"/>
  <c r="J38" i="13"/>
  <c r="N38" i="13"/>
  <c r="R38" i="13"/>
  <c r="V38" i="13"/>
  <c r="Z38" i="13"/>
  <c r="AD38" i="13"/>
  <c r="AH38" i="13"/>
  <c r="AL38" i="13"/>
  <c r="AP38" i="13"/>
  <c r="AT38" i="13"/>
  <c r="AX38" i="13"/>
  <c r="BB38" i="13"/>
  <c r="BF38" i="13"/>
  <c r="BJ38" i="13"/>
  <c r="BN38" i="13"/>
  <c r="BR38" i="13"/>
  <c r="BV38" i="13"/>
  <c r="BZ38" i="13"/>
  <c r="CD38" i="13"/>
  <c r="CH38" i="13"/>
  <c r="CL38" i="13"/>
  <c r="CP38" i="13"/>
  <c r="CT38" i="13"/>
  <c r="CX38" i="13"/>
  <c r="DB38" i="13"/>
  <c r="DF38" i="13"/>
  <c r="DJ38" i="13"/>
  <c r="DN38" i="13"/>
  <c r="DR38" i="13"/>
  <c r="DV38" i="13"/>
  <c r="DZ38" i="13"/>
  <c r="ED38" i="13"/>
  <c r="EH38" i="13"/>
  <c r="F40" i="13"/>
  <c r="J40" i="13"/>
  <c r="N40" i="13"/>
  <c r="R40" i="13"/>
  <c r="V40" i="13"/>
  <c r="Z40" i="13"/>
  <c r="AD40" i="13"/>
  <c r="AH40" i="13"/>
  <c r="AL40" i="13"/>
  <c r="AP40" i="13"/>
  <c r="AT40" i="13"/>
  <c r="AX40" i="13"/>
  <c r="BB40" i="13"/>
  <c r="BF40" i="13"/>
  <c r="BJ40" i="13"/>
  <c r="BN40" i="13"/>
  <c r="BR40" i="13"/>
  <c r="BV40" i="13"/>
  <c r="BZ40" i="13"/>
  <c r="CD40" i="13"/>
  <c r="CH40" i="13"/>
  <c r="CL40" i="13"/>
  <c r="CP40" i="13"/>
  <c r="CT40" i="13"/>
  <c r="CX40" i="13"/>
  <c r="DB40" i="13"/>
  <c r="DF40" i="13"/>
  <c r="DJ40" i="13"/>
  <c r="DN40" i="13"/>
  <c r="DR40" i="13"/>
  <c r="DV40" i="13"/>
  <c r="DZ40" i="13"/>
  <c r="ED40" i="13"/>
  <c r="EH40" i="13"/>
  <c r="F42" i="13"/>
  <c r="J42" i="13"/>
  <c r="N42" i="13"/>
  <c r="R42" i="13"/>
  <c r="V42" i="13"/>
  <c r="Z42" i="13"/>
  <c r="AD42" i="13"/>
  <c r="AH42" i="13"/>
  <c r="AL42" i="13"/>
  <c r="AP42" i="13"/>
  <c r="AT42" i="13"/>
  <c r="AX42" i="13"/>
  <c r="BB42" i="13"/>
  <c r="BF42" i="13"/>
  <c r="BJ42" i="13"/>
  <c r="BN42" i="13"/>
  <c r="BR42" i="13"/>
  <c r="BV42" i="13"/>
  <c r="BZ42" i="13"/>
  <c r="CD42" i="13"/>
  <c r="CH42" i="13"/>
  <c r="CL42" i="13"/>
  <c r="CP42" i="13"/>
  <c r="CT42" i="13"/>
  <c r="CX42" i="13"/>
  <c r="DB42" i="13"/>
  <c r="DF42" i="13"/>
  <c r="DJ42" i="13"/>
  <c r="DN42" i="13"/>
  <c r="DR42" i="13"/>
  <c r="DV42" i="13"/>
  <c r="DZ42" i="13"/>
  <c r="ED42" i="13"/>
  <c r="EH42" i="13"/>
  <c r="F44" i="13"/>
  <c r="J44" i="13"/>
  <c r="N44" i="13"/>
  <c r="R44" i="13"/>
  <c r="V44" i="13"/>
  <c r="Z44" i="13"/>
  <c r="AD44" i="13"/>
  <c r="AH44" i="13"/>
  <c r="AL44" i="13"/>
  <c r="AP44" i="13"/>
  <c r="AT44" i="13"/>
  <c r="AX44" i="13"/>
  <c r="BB44" i="13"/>
  <c r="BF44" i="13"/>
  <c r="BJ44" i="13"/>
  <c r="BN44" i="13"/>
  <c r="BR44" i="13"/>
  <c r="BV44" i="13"/>
  <c r="BZ44" i="13"/>
  <c r="CD44" i="13"/>
  <c r="CH44" i="13"/>
  <c r="CL44" i="13"/>
  <c r="CP44" i="13"/>
  <c r="CT44" i="13"/>
  <c r="CX44" i="13"/>
  <c r="DB44" i="13"/>
  <c r="DF44" i="13"/>
  <c r="DJ44" i="13"/>
  <c r="DN44" i="13"/>
  <c r="DR44" i="13"/>
  <c r="DV44" i="13"/>
  <c r="DZ44" i="13"/>
  <c r="ED44" i="13"/>
  <c r="EH44" i="13"/>
  <c r="F46" i="13"/>
  <c r="J46" i="13"/>
  <c r="N46" i="13"/>
  <c r="R46" i="13"/>
  <c r="V46" i="13"/>
  <c r="Z46" i="13"/>
  <c r="AD46" i="13"/>
  <c r="AH46" i="13"/>
  <c r="AL46" i="13"/>
  <c r="AP46" i="13"/>
  <c r="AT46" i="13"/>
  <c r="AX46" i="13"/>
  <c r="BB46" i="13"/>
  <c r="BF46" i="13"/>
  <c r="BJ46" i="13"/>
  <c r="BN46" i="13"/>
  <c r="BR46" i="13"/>
  <c r="BV46" i="13"/>
  <c r="BZ46" i="13"/>
  <c r="CD46" i="13"/>
  <c r="CH46" i="13"/>
  <c r="CL46" i="13"/>
  <c r="CP46" i="13"/>
  <c r="CT46" i="13"/>
  <c r="CX46" i="13"/>
  <c r="DB46" i="13"/>
  <c r="DF46" i="13"/>
  <c r="DJ46" i="13"/>
  <c r="DN46" i="13"/>
  <c r="DR46" i="13"/>
  <c r="DV46" i="13"/>
  <c r="DZ46" i="13"/>
  <c r="ED46" i="13"/>
  <c r="EH46" i="13"/>
  <c r="F48" i="13"/>
  <c r="J48" i="13"/>
  <c r="N48" i="13"/>
  <c r="R48" i="13"/>
  <c r="V48" i="13"/>
  <c r="Z48" i="13"/>
  <c r="AD48" i="13"/>
  <c r="AH48" i="13"/>
  <c r="AL48" i="13"/>
  <c r="AP48" i="13"/>
  <c r="AT48" i="13"/>
  <c r="AX48" i="13"/>
  <c r="BB48" i="13"/>
  <c r="BF48" i="13"/>
  <c r="BJ48" i="13"/>
  <c r="BN48" i="13"/>
  <c r="BR48" i="13"/>
  <c r="BV48" i="13"/>
  <c r="BZ48" i="13"/>
  <c r="CD48" i="13"/>
  <c r="CH48" i="13"/>
  <c r="CL48" i="13"/>
  <c r="CP48" i="13"/>
  <c r="CT48" i="13"/>
  <c r="CX48" i="13"/>
  <c r="DB48" i="13"/>
  <c r="DF48" i="13"/>
  <c r="DJ48" i="13"/>
  <c r="DN48" i="13"/>
  <c r="DR48" i="13"/>
  <c r="DV48" i="13"/>
  <c r="DZ48" i="13"/>
  <c r="ED48" i="13"/>
  <c r="EH48" i="13"/>
  <c r="F50" i="13"/>
  <c r="J50" i="13"/>
  <c r="N50" i="13"/>
  <c r="R50" i="13"/>
  <c r="V50" i="13"/>
  <c r="Z50" i="13"/>
  <c r="AD50" i="13"/>
  <c r="AH50" i="13"/>
  <c r="AL50" i="13"/>
  <c r="AP50" i="13"/>
  <c r="AT50" i="13"/>
  <c r="AX50" i="13"/>
  <c r="BB50" i="13"/>
  <c r="BF50" i="13"/>
  <c r="BJ50" i="13"/>
  <c r="BN50" i="13"/>
  <c r="BR50" i="13"/>
  <c r="BV50" i="13"/>
  <c r="BZ50" i="13"/>
  <c r="CD50" i="13"/>
  <c r="CH50" i="13"/>
  <c r="CL50" i="13"/>
  <c r="CP50" i="13"/>
  <c r="CT50" i="13"/>
  <c r="CX50" i="13"/>
  <c r="DB50" i="13"/>
  <c r="DF50" i="13"/>
  <c r="DJ50" i="13"/>
  <c r="DN50" i="13"/>
  <c r="DR50" i="13"/>
  <c r="DV50" i="13"/>
  <c r="DZ50" i="13"/>
  <c r="ED50" i="13"/>
  <c r="EH50" i="13"/>
  <c r="F52" i="13"/>
  <c r="J52" i="13"/>
  <c r="N52" i="13"/>
  <c r="R52" i="13"/>
  <c r="V52" i="13"/>
  <c r="Z52" i="13"/>
  <c r="AD52" i="13"/>
  <c r="AH52" i="13"/>
  <c r="AL52" i="13"/>
  <c r="AP52" i="13"/>
  <c r="AT52" i="13"/>
  <c r="AX52" i="13"/>
  <c r="BB52" i="13"/>
  <c r="BF52" i="13"/>
  <c r="BJ52" i="13"/>
  <c r="BN52" i="13"/>
  <c r="BR52" i="13"/>
  <c r="BV52" i="13"/>
  <c r="BZ52" i="13"/>
  <c r="CD52" i="13"/>
  <c r="CH52" i="13"/>
  <c r="CL52" i="13"/>
  <c r="CP52" i="13"/>
  <c r="CT52" i="13"/>
  <c r="CX52" i="13"/>
  <c r="DB52" i="13"/>
  <c r="DF52" i="13"/>
  <c r="DJ52" i="13"/>
  <c r="DN52" i="13"/>
  <c r="DR52" i="13"/>
  <c r="DV52" i="13"/>
  <c r="DZ52" i="13"/>
  <c r="ED52" i="13"/>
  <c r="EH52" i="13"/>
  <c r="F54" i="13"/>
  <c r="J54" i="13"/>
  <c r="N54" i="13"/>
  <c r="R54" i="13"/>
  <c r="V54" i="13"/>
  <c r="Z54" i="13"/>
  <c r="AD54" i="13"/>
  <c r="AH54" i="13"/>
  <c r="AL54" i="13"/>
  <c r="AP54" i="13"/>
  <c r="AT54" i="13"/>
  <c r="AX54" i="13"/>
  <c r="BB54" i="13"/>
  <c r="BF54" i="13"/>
  <c r="BJ54" i="13"/>
  <c r="BN54" i="13"/>
  <c r="BR54" i="13"/>
  <c r="BV54" i="13"/>
  <c r="BZ54" i="13"/>
  <c r="CD54" i="13"/>
  <c r="CH54" i="13"/>
  <c r="CL54" i="13"/>
  <c r="CP54" i="13"/>
  <c r="CT54" i="13"/>
  <c r="CX54" i="13"/>
  <c r="DB54" i="13"/>
  <c r="DF54" i="13"/>
  <c r="DJ54" i="13"/>
  <c r="DN54" i="13"/>
  <c r="DR54" i="13"/>
  <c r="DV54" i="13"/>
  <c r="DZ54" i="13"/>
  <c r="ED54" i="13"/>
  <c r="EH54" i="13"/>
  <c r="F56" i="13"/>
  <c r="J56" i="13"/>
  <c r="N56" i="13"/>
  <c r="R56" i="13"/>
  <c r="V56" i="13"/>
  <c r="Z56" i="13"/>
  <c r="AD56" i="13"/>
  <c r="AH56" i="13"/>
  <c r="AL56" i="13"/>
  <c r="AP56" i="13"/>
  <c r="AT56" i="13"/>
  <c r="AX56" i="13"/>
  <c r="BB56" i="13"/>
  <c r="BF56" i="13"/>
  <c r="BJ56" i="13"/>
  <c r="BN56" i="13"/>
  <c r="BR56" i="13"/>
  <c r="BV56" i="13"/>
  <c r="BZ56" i="13"/>
  <c r="CD56" i="13"/>
  <c r="CH56" i="13"/>
  <c r="CL56" i="13"/>
  <c r="CP56" i="13"/>
  <c r="CT56" i="13"/>
  <c r="CX56" i="13"/>
  <c r="DB56" i="13"/>
  <c r="DF56" i="13"/>
  <c r="DJ56" i="13"/>
  <c r="DN56" i="13"/>
  <c r="DR56" i="13"/>
  <c r="DV56" i="13"/>
  <c r="DZ56" i="13"/>
  <c r="ED56" i="13"/>
  <c r="EH56" i="13"/>
  <c r="F58" i="13"/>
  <c r="J58" i="13"/>
  <c r="N58" i="13"/>
  <c r="R58" i="13"/>
  <c r="V58" i="13"/>
  <c r="Z58" i="13"/>
  <c r="AD58" i="13"/>
  <c r="AH58" i="13"/>
  <c r="AL58" i="13"/>
  <c r="AP58" i="13"/>
  <c r="AT58" i="13"/>
  <c r="AX58" i="13"/>
  <c r="BB58" i="13"/>
  <c r="BF58" i="13"/>
  <c r="BJ58" i="13"/>
  <c r="BN58" i="13"/>
  <c r="BR58" i="13"/>
  <c r="BV58" i="13"/>
  <c r="BZ58" i="13"/>
  <c r="CD58" i="13"/>
  <c r="CH58" i="13"/>
  <c r="CL58" i="13"/>
  <c r="CP58" i="13"/>
  <c r="CT58" i="13"/>
  <c r="CX58" i="13"/>
  <c r="DB58" i="13"/>
  <c r="DF58" i="13"/>
  <c r="DJ58" i="13"/>
  <c r="DN58" i="13"/>
  <c r="DR58" i="13"/>
  <c r="DV58" i="13"/>
  <c r="DZ58" i="13"/>
  <c r="ED58" i="13"/>
  <c r="EH58" i="13"/>
  <c r="F60" i="13"/>
  <c r="J60" i="13"/>
  <c r="N60" i="13"/>
  <c r="R60" i="13"/>
  <c r="V60" i="13"/>
  <c r="Z60" i="13"/>
  <c r="AD60" i="13"/>
  <c r="AH60" i="13"/>
  <c r="AL60" i="13"/>
  <c r="AP60" i="13"/>
  <c r="AT60" i="13"/>
  <c r="AX60" i="13"/>
  <c r="BB60" i="13"/>
  <c r="BF60" i="13"/>
  <c r="BJ60" i="13"/>
  <c r="BN60" i="13"/>
  <c r="BR60" i="13"/>
  <c r="BV60" i="13"/>
  <c r="BZ60" i="13"/>
  <c r="CD60" i="13"/>
  <c r="CH60" i="13"/>
  <c r="CL60" i="13"/>
  <c r="CP60" i="13"/>
  <c r="CT60" i="13"/>
  <c r="CX60" i="13"/>
  <c r="DB60" i="13"/>
  <c r="DF60" i="13"/>
  <c r="DJ60" i="13"/>
  <c r="DN60" i="13"/>
  <c r="DR60" i="13"/>
  <c r="DV60" i="13"/>
  <c r="DZ60" i="13"/>
  <c r="ED60" i="13"/>
  <c r="EH60" i="13"/>
  <c r="F62" i="13"/>
  <c r="J62" i="13"/>
  <c r="N62" i="13"/>
  <c r="R62" i="13"/>
  <c r="V62" i="13"/>
  <c r="Z62" i="13"/>
  <c r="AD62" i="13"/>
  <c r="AH62" i="13"/>
  <c r="AL62" i="13"/>
  <c r="AP62" i="13"/>
  <c r="AT62" i="13"/>
  <c r="AX62" i="13"/>
  <c r="BB62" i="13"/>
  <c r="BF62" i="13"/>
  <c r="BJ62" i="13"/>
  <c r="BN62" i="13"/>
  <c r="BR62" i="13"/>
  <c r="BV62" i="13"/>
  <c r="BZ62" i="13"/>
  <c r="CD62" i="13"/>
  <c r="CH62" i="13"/>
  <c r="CL62" i="13"/>
  <c r="CP62" i="13"/>
  <c r="CT62" i="13"/>
  <c r="CX62" i="13"/>
  <c r="DB62" i="13"/>
  <c r="DF62" i="13"/>
  <c r="DJ62" i="13"/>
  <c r="DN62" i="13"/>
  <c r="DR62" i="13"/>
  <c r="DV62" i="13"/>
  <c r="DZ62" i="13"/>
  <c r="ED62" i="13"/>
  <c r="EH62" i="13"/>
  <c r="F64" i="13"/>
  <c r="J64" i="13"/>
  <c r="N64" i="13"/>
  <c r="R64" i="13"/>
  <c r="V64" i="13"/>
  <c r="Z64" i="13"/>
  <c r="AD64" i="13"/>
  <c r="AH64" i="13"/>
  <c r="AL64" i="13"/>
  <c r="AP64" i="13"/>
  <c r="AT64" i="13"/>
  <c r="AX64" i="13"/>
  <c r="BB64" i="13"/>
  <c r="BF64" i="13"/>
  <c r="BJ64" i="13"/>
  <c r="BN64" i="13"/>
  <c r="BR64" i="13"/>
  <c r="BV64" i="13"/>
  <c r="BZ64" i="13"/>
  <c r="CD64" i="13"/>
  <c r="CH64" i="13"/>
  <c r="CL64" i="13"/>
  <c r="CP64" i="13"/>
  <c r="CT64" i="13"/>
  <c r="CX64" i="13"/>
  <c r="DB64" i="13"/>
  <c r="DF64" i="13"/>
  <c r="DJ64" i="13"/>
  <c r="DN64" i="13"/>
  <c r="DR64" i="13"/>
  <c r="DV64" i="13"/>
  <c r="DZ64" i="13"/>
  <c r="ED64" i="13"/>
  <c r="EH64" i="13"/>
  <c r="F66" i="13"/>
  <c r="J66" i="13"/>
  <c r="N66" i="13"/>
  <c r="R66" i="13"/>
  <c r="V66" i="13"/>
  <c r="Z66" i="13"/>
  <c r="AD66" i="13"/>
  <c r="AH66" i="13"/>
  <c r="AL66" i="13"/>
  <c r="AP66" i="13"/>
  <c r="AT66" i="13"/>
  <c r="AX66" i="13"/>
  <c r="BB66" i="13"/>
  <c r="BF66" i="13"/>
  <c r="BJ66" i="13"/>
  <c r="BN66" i="13"/>
  <c r="BR66" i="13"/>
  <c r="BV66" i="13"/>
  <c r="BZ66" i="13"/>
  <c r="CD66" i="13"/>
  <c r="CH66" i="13"/>
  <c r="CL66" i="13"/>
  <c r="CP66" i="13"/>
  <c r="CT66" i="13"/>
  <c r="CX66" i="13"/>
  <c r="DB66" i="13"/>
  <c r="DF66" i="13"/>
  <c r="DJ66" i="13"/>
  <c r="DN66" i="13"/>
  <c r="DR66" i="13"/>
  <c r="DV66" i="13"/>
  <c r="DZ66" i="13"/>
  <c r="ED66" i="13"/>
  <c r="EH66" i="13"/>
  <c r="F68" i="13"/>
  <c r="J68" i="13"/>
  <c r="N68" i="13"/>
  <c r="R68" i="13"/>
  <c r="V68" i="13"/>
  <c r="Z68" i="13"/>
  <c r="AD68" i="13"/>
  <c r="AH68" i="13"/>
  <c r="AL68" i="13"/>
  <c r="AP68" i="13"/>
  <c r="AT68" i="13"/>
  <c r="AX68" i="13"/>
  <c r="BB68" i="13"/>
  <c r="BF68" i="13"/>
  <c r="BJ68" i="13"/>
  <c r="BN68" i="13"/>
  <c r="BR68" i="13"/>
  <c r="BV68" i="13"/>
  <c r="BZ68" i="13"/>
  <c r="CD68" i="13"/>
  <c r="CH68" i="13"/>
  <c r="CL68" i="13"/>
  <c r="CP68" i="13"/>
  <c r="CT68" i="13"/>
  <c r="CX68" i="13"/>
  <c r="DB68" i="13"/>
  <c r="DF68" i="13"/>
  <c r="DJ68" i="13"/>
  <c r="DN68" i="13"/>
  <c r="DR68" i="13"/>
  <c r="DV68" i="13"/>
  <c r="DZ68" i="13"/>
  <c r="ED68" i="13"/>
  <c r="EH68" i="13"/>
  <c r="F70" i="13"/>
  <c r="J70" i="13"/>
  <c r="N70" i="13"/>
  <c r="R70" i="13"/>
  <c r="V70" i="13"/>
  <c r="Z70" i="13"/>
  <c r="AD70" i="13"/>
  <c r="AH70" i="13"/>
  <c r="AL70" i="13"/>
  <c r="AP70" i="13"/>
  <c r="AT70" i="13"/>
  <c r="AX70" i="13"/>
  <c r="BB70" i="13"/>
  <c r="BF70" i="13"/>
  <c r="BJ70" i="13"/>
  <c r="BN70" i="13"/>
  <c r="BR70" i="13"/>
  <c r="BV70" i="13"/>
  <c r="BZ70" i="13"/>
  <c r="CD70" i="13"/>
  <c r="CH70" i="13"/>
  <c r="CL70" i="13"/>
  <c r="CP70" i="13"/>
  <c r="CT70" i="13"/>
  <c r="CX70" i="13"/>
  <c r="DB70" i="13"/>
  <c r="DF70" i="13"/>
  <c r="DJ70" i="13"/>
  <c r="DN70" i="13"/>
  <c r="DR70" i="13"/>
  <c r="DV70" i="13"/>
  <c r="DZ70" i="13"/>
  <c r="ED70" i="13"/>
  <c r="EH70" i="13"/>
  <c r="F72" i="13"/>
  <c r="J72" i="13"/>
  <c r="R72" i="13"/>
  <c r="V72" i="13"/>
  <c r="Z72" i="13"/>
  <c r="AH72" i="13"/>
  <c r="AL72" i="13"/>
  <c r="AP72" i="13"/>
  <c r="AX72" i="13"/>
  <c r="BB72" i="13"/>
  <c r="BF72" i="13"/>
  <c r="BN72" i="13"/>
  <c r="BR72" i="13"/>
  <c r="BV72" i="13"/>
  <c r="CD72" i="13"/>
  <c r="CH72" i="13"/>
  <c r="CL72" i="13"/>
  <c r="CT72" i="13"/>
  <c r="CX72" i="13"/>
  <c r="DB72" i="13"/>
  <c r="DJ72" i="13"/>
  <c r="DN72" i="13"/>
  <c r="DR72" i="13"/>
  <c r="DZ72" i="13"/>
  <c r="ED72" i="13"/>
  <c r="EH72" i="13"/>
  <c r="F74" i="13"/>
  <c r="J74" i="13"/>
  <c r="R74" i="13"/>
  <c r="V74" i="13"/>
  <c r="Z74" i="13"/>
  <c r="AH74" i="13"/>
  <c r="AL74" i="13"/>
  <c r="AP74" i="13"/>
  <c r="AX74" i="13"/>
  <c r="BB74" i="13"/>
  <c r="BF74" i="13"/>
  <c r="BN74" i="13"/>
  <c r="BR74" i="13"/>
  <c r="BV74" i="13"/>
  <c r="CD74" i="13"/>
  <c r="CH74" i="13"/>
  <c r="CL74" i="13"/>
  <c r="CT74" i="13"/>
  <c r="CX74" i="13"/>
  <c r="DB74" i="13"/>
  <c r="DJ74" i="13"/>
  <c r="DN74" i="13"/>
  <c r="DR74" i="13"/>
  <c r="DZ74" i="13"/>
  <c r="ED74" i="13"/>
  <c r="EH74" i="13"/>
  <c r="F76" i="13"/>
  <c r="J76" i="13"/>
  <c r="R76" i="13"/>
  <c r="V76" i="13"/>
  <c r="Z76" i="13"/>
  <c r="AH76" i="13"/>
  <c r="AL76" i="13"/>
  <c r="AP76" i="13"/>
  <c r="AX76" i="13"/>
  <c r="BB76" i="13"/>
  <c r="BF76" i="13"/>
  <c r="BN76" i="13"/>
  <c r="BR76" i="13"/>
  <c r="BV76" i="13"/>
  <c r="CD76" i="13"/>
  <c r="CH76" i="13"/>
  <c r="CL76" i="13"/>
  <c r="CT76" i="13"/>
  <c r="CX76" i="13"/>
  <c r="DB76" i="13"/>
  <c r="DJ76" i="13"/>
  <c r="DN76" i="13"/>
  <c r="DR76" i="13"/>
  <c r="DZ76" i="13"/>
  <c r="ED76" i="13"/>
  <c r="EH76" i="13"/>
  <c r="F78" i="13"/>
  <c r="J78" i="13"/>
  <c r="R78" i="13"/>
  <c r="V78" i="13"/>
  <c r="Z78" i="13"/>
  <c r="AH78" i="13"/>
  <c r="AL78" i="13"/>
  <c r="AP78" i="13"/>
  <c r="AX78" i="13"/>
  <c r="BB78" i="13"/>
  <c r="BF78" i="13"/>
  <c r="BN78" i="13"/>
  <c r="BR78" i="13"/>
  <c r="BV78" i="13"/>
  <c r="CD78" i="13"/>
  <c r="CH78" i="13"/>
  <c r="CL78" i="13"/>
  <c r="CT78" i="13"/>
  <c r="CX78" i="13"/>
  <c r="DB78" i="13"/>
  <c r="DJ78" i="13"/>
  <c r="DN78" i="13"/>
  <c r="DR78" i="13"/>
  <c r="DZ78" i="13"/>
  <c r="ED78" i="13"/>
  <c r="EH78" i="13"/>
  <c r="F80" i="13"/>
  <c r="J80" i="13"/>
  <c r="R80" i="13"/>
  <c r="V80" i="13"/>
  <c r="Z80" i="13"/>
  <c r="AH80" i="13"/>
  <c r="AL80" i="13"/>
  <c r="AP80" i="13"/>
  <c r="AX80" i="13"/>
  <c r="BB80" i="13"/>
  <c r="BF80" i="13"/>
  <c r="BN80" i="13"/>
  <c r="BR80" i="13"/>
  <c r="BV80" i="13"/>
  <c r="CD80" i="13"/>
  <c r="CH80" i="13"/>
  <c r="CL80" i="13"/>
  <c r="CT80" i="13"/>
  <c r="CX80" i="13"/>
  <c r="DB80" i="13"/>
  <c r="DJ80" i="13"/>
  <c r="DN80" i="13"/>
  <c r="DR80" i="13"/>
  <c r="DZ80" i="13"/>
  <c r="ED80" i="13"/>
  <c r="EH80" i="13"/>
  <c r="F82" i="13"/>
  <c r="J82" i="13"/>
  <c r="R82" i="13"/>
  <c r="V82" i="13"/>
  <c r="Z82" i="13"/>
  <c r="AH82" i="13"/>
  <c r="AL82" i="13"/>
  <c r="AP82" i="13"/>
  <c r="AX82" i="13"/>
  <c r="BB82" i="13"/>
  <c r="BF82" i="13"/>
  <c r="BN82" i="13"/>
  <c r="BR82" i="13"/>
  <c r="BV82" i="13"/>
  <c r="CD82" i="13"/>
  <c r="CH82" i="13"/>
  <c r="CL82" i="13"/>
  <c r="CT82" i="13"/>
  <c r="CX82" i="13"/>
  <c r="DB82" i="13"/>
  <c r="DJ82" i="13"/>
  <c r="DN82" i="13"/>
  <c r="DR82" i="13"/>
  <c r="DZ82" i="13"/>
  <c r="ED82" i="13"/>
  <c r="EH82" i="13"/>
  <c r="F84" i="13"/>
  <c r="J84" i="13"/>
  <c r="R84" i="13"/>
  <c r="V84" i="13"/>
  <c r="Z84" i="13"/>
  <c r="AH84" i="13"/>
  <c r="AL84" i="13"/>
  <c r="AP84" i="13"/>
  <c r="AX84" i="13"/>
  <c r="BB84" i="13"/>
  <c r="BF84" i="13"/>
  <c r="BN84" i="13"/>
  <c r="BR84" i="13"/>
  <c r="BV84" i="13"/>
  <c r="CD84" i="13"/>
  <c r="CH84" i="13"/>
  <c r="CL84" i="13"/>
  <c r="CT84" i="13"/>
  <c r="CX84" i="13"/>
  <c r="DB84" i="13"/>
  <c r="DJ84" i="13"/>
  <c r="DN84" i="13"/>
  <c r="DR84" i="13"/>
  <c r="DZ84" i="13"/>
  <c r="ED84" i="13"/>
  <c r="EH84" i="13"/>
  <c r="F86" i="13"/>
  <c r="J86" i="13"/>
  <c r="R86" i="13"/>
  <c r="V86" i="13"/>
  <c r="Z86" i="13"/>
  <c r="AH86" i="13"/>
  <c r="AL86" i="13"/>
  <c r="AP86" i="13"/>
  <c r="AX86" i="13"/>
  <c r="BB86" i="13"/>
  <c r="BF86" i="13"/>
  <c r="BN86" i="13"/>
  <c r="BR86" i="13"/>
  <c r="BV86" i="13"/>
  <c r="CD86" i="13"/>
  <c r="CH86" i="13"/>
  <c r="CL86" i="13"/>
  <c r="CT86" i="13"/>
  <c r="CX86" i="13"/>
  <c r="DB86" i="13"/>
  <c r="DJ86" i="13"/>
  <c r="DN86" i="13"/>
  <c r="DR86" i="13"/>
  <c r="DZ86" i="13"/>
  <c r="ED86" i="13"/>
  <c r="EH86" i="13"/>
  <c r="F88" i="13"/>
  <c r="J88" i="13"/>
  <c r="R88" i="13"/>
  <c r="V88" i="13"/>
  <c r="Z88" i="13"/>
  <c r="AH88" i="13"/>
  <c r="AL88" i="13"/>
  <c r="AP88" i="13"/>
  <c r="AX88" i="13"/>
  <c r="BB88" i="13"/>
  <c r="BF88" i="13"/>
  <c r="BN88" i="13"/>
  <c r="BR88" i="13"/>
  <c r="BV88" i="13"/>
  <c r="CD88" i="13"/>
  <c r="CH88" i="13"/>
  <c r="CL88" i="13"/>
  <c r="CT88" i="13"/>
  <c r="CX88" i="13"/>
  <c r="DB88" i="13"/>
  <c r="DJ88" i="13"/>
  <c r="DN88" i="13"/>
  <c r="DR88" i="13"/>
  <c r="DZ88" i="13"/>
  <c r="ED88" i="13"/>
  <c r="EH88" i="13"/>
  <c r="F90" i="13"/>
  <c r="J90" i="13"/>
  <c r="R90" i="13"/>
  <c r="V90" i="13"/>
  <c r="Z90" i="13"/>
  <c r="AH90" i="13"/>
  <c r="AL90" i="13"/>
  <c r="AP90" i="13"/>
  <c r="AX90" i="13"/>
  <c r="BB90" i="13"/>
  <c r="BF90" i="13"/>
  <c r="BN90" i="13"/>
  <c r="BR90" i="13"/>
  <c r="BV90" i="13"/>
  <c r="CD90" i="13"/>
  <c r="CH90" i="13"/>
  <c r="CL90" i="13"/>
  <c r="CT90" i="13"/>
  <c r="CX90" i="13"/>
  <c r="DB90" i="13"/>
  <c r="DJ90" i="13"/>
  <c r="DN90" i="13"/>
  <c r="DR90" i="13"/>
  <c r="DZ90" i="13"/>
  <c r="ED90" i="13"/>
  <c r="EH90" i="13"/>
  <c r="F92" i="13"/>
  <c r="J92" i="13"/>
  <c r="R92" i="13"/>
  <c r="V92" i="13"/>
  <c r="Z92" i="13"/>
  <c r="AH92" i="13"/>
  <c r="AL92" i="13"/>
  <c r="AP92" i="13"/>
  <c r="AX92" i="13"/>
  <c r="BB92" i="13"/>
  <c r="BF92" i="13"/>
  <c r="BN92" i="13"/>
  <c r="BR92" i="13"/>
  <c r="BV92" i="13"/>
  <c r="CD92" i="13"/>
  <c r="CH92" i="13"/>
  <c r="CL92" i="13"/>
  <c r="CT92" i="13"/>
  <c r="CX92" i="13"/>
  <c r="DB92" i="13"/>
  <c r="DJ92" i="13"/>
  <c r="DN92" i="13"/>
  <c r="DR92" i="13"/>
  <c r="DZ92" i="13"/>
  <c r="ED92" i="13"/>
  <c r="EH92" i="13"/>
  <c r="F94" i="13"/>
  <c r="J94" i="13"/>
  <c r="R94" i="13"/>
  <c r="V94" i="13"/>
  <c r="Z94" i="13"/>
  <c r="AH94" i="13"/>
  <c r="AL94" i="13"/>
  <c r="AP94" i="13"/>
  <c r="AX94" i="13"/>
  <c r="BB94" i="13"/>
  <c r="BF94" i="13"/>
  <c r="BN94" i="13"/>
  <c r="BR94" i="13"/>
  <c r="BV94" i="13"/>
  <c r="CD94" i="13"/>
  <c r="CH94" i="13"/>
  <c r="CL94" i="13"/>
  <c r="CT94" i="13"/>
  <c r="CX94" i="13"/>
  <c r="DB94" i="13"/>
  <c r="DJ94" i="13"/>
  <c r="DN94" i="13"/>
  <c r="DR94" i="13"/>
  <c r="DZ94" i="13"/>
  <c r="ED94" i="13"/>
  <c r="EH94" i="13"/>
  <c r="F96" i="13"/>
  <c r="J96" i="13"/>
  <c r="R96" i="13"/>
  <c r="V96" i="13"/>
  <c r="Z96" i="13"/>
  <c r="AH96" i="13"/>
  <c r="AL96" i="13"/>
  <c r="AP96" i="13"/>
  <c r="AX96" i="13"/>
  <c r="BB96" i="13"/>
  <c r="BF96" i="13"/>
  <c r="BN96" i="13"/>
  <c r="BR96" i="13"/>
  <c r="BV96" i="13"/>
  <c r="CD96" i="13"/>
  <c r="CH96" i="13"/>
  <c r="CL96" i="13"/>
  <c r="CT96" i="13"/>
  <c r="CX96" i="13"/>
  <c r="DB96" i="13"/>
  <c r="DJ96" i="13"/>
  <c r="DN96" i="13"/>
  <c r="DR96" i="13"/>
  <c r="DZ96" i="13"/>
  <c r="ED96" i="13"/>
  <c r="EH96" i="13"/>
  <c r="F98" i="13"/>
  <c r="J98" i="13"/>
  <c r="R98" i="13"/>
  <c r="V98" i="13"/>
  <c r="Z98" i="13"/>
  <c r="AH98" i="13"/>
  <c r="AL98" i="13"/>
  <c r="AP98" i="13"/>
  <c r="AX98" i="13"/>
  <c r="BB98" i="13"/>
  <c r="BF98" i="13"/>
  <c r="BN98" i="13"/>
  <c r="BR98" i="13"/>
  <c r="BV98" i="13"/>
  <c r="CD98" i="13"/>
  <c r="CH98" i="13"/>
  <c r="CL98" i="13"/>
  <c r="CT98" i="13"/>
  <c r="CX98" i="13"/>
  <c r="DB98" i="13"/>
  <c r="DJ98" i="13"/>
  <c r="DN98" i="13"/>
  <c r="DR98" i="13"/>
  <c r="DZ98" i="13"/>
  <c r="ED98" i="13"/>
  <c r="EH98" i="13"/>
  <c r="F100" i="13"/>
  <c r="J100" i="13"/>
  <c r="R100" i="13"/>
  <c r="V100" i="13"/>
  <c r="Z100" i="13"/>
  <c r="AH100" i="13"/>
  <c r="AL100" i="13"/>
  <c r="AP100" i="13"/>
  <c r="AX100" i="13"/>
  <c r="BB100" i="13"/>
  <c r="BF100" i="13"/>
  <c r="BN100" i="13"/>
  <c r="BR100" i="13"/>
  <c r="BV100" i="13"/>
  <c r="CD100" i="13"/>
  <c r="CH100" i="13"/>
  <c r="CL100" i="13"/>
  <c r="CT100" i="13"/>
  <c r="CX100" i="13"/>
  <c r="DB100" i="13"/>
  <c r="DJ100" i="13"/>
  <c r="DN100" i="13"/>
  <c r="DR100" i="13"/>
  <c r="DZ100" i="13"/>
  <c r="ED100" i="13"/>
  <c r="EH100" i="13"/>
  <c r="F102" i="13"/>
  <c r="J102" i="13"/>
  <c r="R102" i="13"/>
  <c r="V102" i="13"/>
  <c r="Z102" i="13"/>
  <c r="AH102" i="13"/>
  <c r="AL102" i="13"/>
  <c r="AP102" i="13"/>
  <c r="AX102" i="13"/>
  <c r="BB102" i="13"/>
  <c r="BF102" i="13"/>
  <c r="BN102" i="13"/>
  <c r="BR102" i="13"/>
  <c r="BV102" i="13"/>
  <c r="CD102" i="13"/>
  <c r="CH102" i="13"/>
  <c r="CL102" i="13"/>
  <c r="CT102" i="13"/>
  <c r="CX102" i="13"/>
  <c r="DB102" i="13"/>
  <c r="DJ102" i="13"/>
  <c r="DN102" i="13"/>
  <c r="DR102" i="13"/>
  <c r="DZ102" i="13"/>
  <c r="ED102" i="13"/>
  <c r="EH102" i="13"/>
  <c r="F104" i="13"/>
  <c r="J104" i="13"/>
  <c r="R104" i="13"/>
  <c r="V104" i="13"/>
  <c r="Z104" i="13"/>
  <c r="AH104" i="13"/>
  <c r="AL104" i="13"/>
  <c r="AP104" i="13"/>
  <c r="AX104" i="13"/>
  <c r="BB104" i="13"/>
  <c r="BF104" i="13"/>
  <c r="BN104" i="13"/>
  <c r="BR104" i="13"/>
  <c r="BV104" i="13"/>
  <c r="CD104" i="13"/>
  <c r="CH104" i="13"/>
  <c r="CL104" i="13"/>
  <c r="CT104" i="13"/>
  <c r="CX104" i="13"/>
  <c r="DB104" i="13"/>
  <c r="DJ104" i="13"/>
  <c r="DN104" i="13"/>
  <c r="DR104" i="13"/>
  <c r="DZ104" i="13"/>
  <c r="ED104" i="13"/>
  <c r="EH104" i="13"/>
  <c r="F106" i="13"/>
  <c r="J106" i="13"/>
  <c r="R106" i="13"/>
  <c r="V106" i="13"/>
  <c r="Z106" i="13"/>
  <c r="AH106" i="13"/>
  <c r="AL106" i="13"/>
  <c r="AP106" i="13"/>
  <c r="AX106" i="13"/>
  <c r="BB106" i="13"/>
  <c r="BF106" i="13"/>
  <c r="BN106" i="13"/>
  <c r="BR106" i="13"/>
  <c r="BV106" i="13"/>
  <c r="CD106" i="13"/>
  <c r="CH106" i="13"/>
  <c r="CL106" i="13"/>
  <c r="CT106" i="13"/>
  <c r="CX106" i="13"/>
  <c r="DB106" i="13"/>
  <c r="DJ106" i="13"/>
  <c r="DN106" i="13"/>
  <c r="DR106" i="13"/>
  <c r="DZ106" i="13"/>
  <c r="ED106" i="13"/>
  <c r="EH106" i="13"/>
  <c r="F108" i="13"/>
  <c r="J108" i="13"/>
  <c r="R108" i="13"/>
  <c r="V108" i="13"/>
  <c r="Z108" i="13"/>
  <c r="AH108" i="13"/>
  <c r="AL108" i="13"/>
  <c r="AP108" i="13"/>
  <c r="AX108" i="13"/>
  <c r="BB108" i="13"/>
  <c r="BF108" i="13"/>
  <c r="BN108" i="13"/>
  <c r="BR108" i="13"/>
  <c r="BV108" i="13"/>
  <c r="CD108" i="13"/>
  <c r="CH108" i="13"/>
  <c r="CL108" i="13"/>
  <c r="CT108" i="13"/>
  <c r="CX108" i="13"/>
  <c r="DB108" i="13"/>
  <c r="DJ108" i="13"/>
  <c r="DN108" i="13"/>
  <c r="DR108" i="13"/>
  <c r="DZ108" i="13"/>
  <c r="ED108" i="13"/>
  <c r="EH108" i="13"/>
  <c r="F110" i="13"/>
  <c r="J110" i="13"/>
  <c r="R110" i="13"/>
  <c r="V110" i="13"/>
  <c r="Z110" i="13"/>
  <c r="AH110" i="13"/>
  <c r="AL110" i="13"/>
  <c r="AP110" i="13"/>
  <c r="AX110" i="13"/>
  <c r="BB110" i="13"/>
  <c r="BF110" i="13"/>
  <c r="BN110" i="13"/>
  <c r="BR110" i="13"/>
  <c r="BV110" i="13"/>
  <c r="CD110" i="13"/>
  <c r="CH110" i="13"/>
  <c r="CL110" i="13"/>
  <c r="CT110" i="13"/>
  <c r="CX110" i="13"/>
  <c r="DB110" i="13"/>
  <c r="DJ110" i="13"/>
  <c r="DN110" i="13"/>
  <c r="DR110" i="13"/>
  <c r="DZ110" i="13"/>
  <c r="ED110" i="13"/>
  <c r="EH110" i="13"/>
  <c r="F112" i="13"/>
  <c r="J112" i="13"/>
  <c r="R112" i="13"/>
  <c r="V112" i="13"/>
  <c r="Z112" i="13"/>
  <c r="AH112" i="13"/>
  <c r="AL112" i="13"/>
  <c r="AP112" i="13"/>
  <c r="AX112" i="13"/>
  <c r="BB112" i="13"/>
  <c r="BF112" i="13"/>
  <c r="BN112" i="13"/>
  <c r="BR112" i="13"/>
  <c r="BV112" i="13"/>
  <c r="CD112" i="13"/>
  <c r="CH112" i="13"/>
  <c r="CL112" i="13"/>
  <c r="CT112" i="13"/>
  <c r="CX112" i="13"/>
  <c r="DB112" i="13"/>
  <c r="DJ112" i="13"/>
  <c r="DN112" i="13"/>
  <c r="DR112" i="13"/>
  <c r="DZ112" i="13"/>
  <c r="ED112" i="13"/>
  <c r="EH112" i="13"/>
  <c r="F114" i="13"/>
  <c r="J114" i="13"/>
  <c r="R114" i="13"/>
  <c r="V114" i="13"/>
  <c r="Z114" i="13"/>
  <c r="AH114" i="13"/>
  <c r="AL114" i="13"/>
  <c r="AP114" i="13"/>
  <c r="AX114" i="13"/>
  <c r="BB114" i="13"/>
  <c r="BF114" i="13"/>
  <c r="BN114" i="13"/>
  <c r="BR114" i="13"/>
  <c r="BV114" i="13"/>
  <c r="CD114" i="13"/>
  <c r="CH114" i="13"/>
  <c r="CL114" i="13"/>
  <c r="CT114" i="13"/>
  <c r="CX114" i="13"/>
  <c r="DB114" i="13"/>
  <c r="DJ114" i="13"/>
  <c r="DN114" i="13"/>
  <c r="DR114" i="13"/>
  <c r="DZ114" i="13"/>
  <c r="ED114" i="13"/>
  <c r="EH114" i="13"/>
  <c r="F116" i="13"/>
  <c r="J116" i="13"/>
  <c r="R116" i="13"/>
  <c r="V116" i="13"/>
  <c r="Z116" i="13"/>
  <c r="AH116" i="13"/>
  <c r="AL116" i="13"/>
  <c r="AP116" i="13"/>
  <c r="AX116" i="13"/>
  <c r="BB116" i="13"/>
  <c r="BF116" i="13"/>
  <c r="BN116" i="13"/>
  <c r="BR116" i="13"/>
  <c r="BV116" i="13"/>
  <c r="CD116" i="13"/>
  <c r="CH116" i="13"/>
  <c r="CL116" i="13"/>
  <c r="CT116" i="13"/>
  <c r="CX116" i="13"/>
  <c r="DB116" i="13"/>
  <c r="DJ116" i="13"/>
  <c r="DN116" i="13"/>
  <c r="DR116" i="13"/>
  <c r="DZ116" i="13"/>
  <c r="ED116" i="13"/>
  <c r="EH116" i="13"/>
  <c r="F118" i="13"/>
  <c r="J118" i="13"/>
  <c r="R118" i="13"/>
  <c r="V118" i="13"/>
  <c r="Z118" i="13"/>
  <c r="AH118" i="13"/>
  <c r="AL118" i="13"/>
  <c r="AP118" i="13"/>
  <c r="AX118" i="13"/>
  <c r="BB118" i="13"/>
  <c r="BF118" i="13"/>
  <c r="BN118" i="13"/>
  <c r="BR118" i="13"/>
  <c r="BV118" i="13"/>
  <c r="CD118" i="13"/>
  <c r="CH118" i="13"/>
  <c r="CL118" i="13"/>
  <c r="CT118" i="13"/>
  <c r="CX118" i="13"/>
  <c r="DB118" i="13"/>
  <c r="DJ118" i="13"/>
  <c r="DN118" i="13"/>
  <c r="DR118" i="13"/>
  <c r="DZ118" i="13"/>
  <c r="ED118" i="13"/>
  <c r="EH118" i="13"/>
  <c r="F120" i="13"/>
  <c r="J120" i="13"/>
  <c r="R120" i="13"/>
  <c r="V120" i="13"/>
  <c r="Z120" i="13"/>
  <c r="AH120" i="13"/>
  <c r="AL120" i="13"/>
  <c r="AP120" i="13"/>
  <c r="AX120" i="13"/>
  <c r="BB120" i="13"/>
  <c r="BF120" i="13"/>
  <c r="BN120" i="13"/>
  <c r="BR120" i="13"/>
  <c r="BV120" i="13"/>
  <c r="CD120" i="13"/>
  <c r="CH120" i="13"/>
  <c r="CL120" i="13"/>
  <c r="CT120" i="13"/>
  <c r="CX120" i="13"/>
  <c r="DB120" i="13"/>
  <c r="DJ120" i="13"/>
  <c r="DN120" i="13"/>
  <c r="DR120" i="13"/>
  <c r="DZ120" i="13"/>
  <c r="ED120" i="13"/>
  <c r="EH120" i="13"/>
  <c r="F122" i="13"/>
  <c r="J122" i="13"/>
  <c r="R122" i="13"/>
  <c r="V122" i="13"/>
  <c r="Z122" i="13"/>
  <c r="AH122" i="13"/>
  <c r="AL122" i="13"/>
  <c r="AP122" i="13"/>
  <c r="AX122" i="13"/>
  <c r="BB122" i="13"/>
  <c r="BF122" i="13"/>
  <c r="BN122" i="13"/>
  <c r="BR122" i="13"/>
  <c r="BV122" i="13"/>
  <c r="CD122" i="13"/>
  <c r="CH122" i="13"/>
  <c r="CL122" i="13"/>
  <c r="CT122" i="13"/>
  <c r="CX122" i="13"/>
  <c r="DB122" i="13"/>
  <c r="DJ122" i="13"/>
  <c r="DN122" i="13"/>
  <c r="DR122" i="13"/>
  <c r="DZ122" i="13"/>
  <c r="ED122" i="13"/>
  <c r="EH122" i="13"/>
  <c r="F124" i="13"/>
  <c r="J124" i="13"/>
  <c r="R124" i="13"/>
  <c r="V124" i="13"/>
  <c r="Z124" i="13"/>
  <c r="AH124" i="13"/>
  <c r="AL124" i="13"/>
  <c r="AP124" i="13"/>
  <c r="AX124" i="13"/>
  <c r="BB124" i="13"/>
  <c r="BF124" i="13"/>
  <c r="BN124" i="13"/>
  <c r="BR124" i="13"/>
  <c r="BV124" i="13"/>
  <c r="CD124" i="13"/>
  <c r="CH124" i="13"/>
  <c r="CL124" i="13"/>
  <c r="CT124" i="13"/>
  <c r="CX124" i="13"/>
  <c r="DB124" i="13"/>
  <c r="DJ124" i="13"/>
  <c r="DN124" i="13"/>
  <c r="DR124" i="13"/>
  <c r="DZ124" i="13"/>
  <c r="ED124" i="13"/>
  <c r="EH124" i="13"/>
  <c r="F126" i="13"/>
  <c r="J126" i="13"/>
  <c r="R126" i="13"/>
  <c r="V126" i="13"/>
  <c r="Z126" i="13"/>
  <c r="AH126" i="13"/>
  <c r="AL126" i="13"/>
  <c r="AP126" i="13"/>
  <c r="AX126" i="13"/>
  <c r="BB126" i="13"/>
  <c r="BF126" i="13"/>
  <c r="BN126" i="13"/>
  <c r="BR126" i="13"/>
  <c r="BV126" i="13"/>
  <c r="CD126" i="13"/>
  <c r="CH126" i="13"/>
  <c r="CL126" i="13"/>
  <c r="CT126" i="13"/>
  <c r="CX126" i="13"/>
  <c r="DB126" i="13"/>
  <c r="DJ126" i="13"/>
  <c r="DN126" i="13"/>
  <c r="DR126" i="13"/>
  <c r="DZ126" i="13"/>
  <c r="ED126" i="13"/>
  <c r="EH126" i="13"/>
  <c r="F128" i="13"/>
  <c r="J128" i="13"/>
  <c r="R128" i="13"/>
  <c r="V128" i="13"/>
  <c r="Z128" i="13"/>
  <c r="AH128" i="13"/>
  <c r="AL128" i="13"/>
  <c r="AP128" i="13"/>
  <c r="AX128" i="13"/>
  <c r="BB128" i="13"/>
  <c r="BF128" i="13"/>
  <c r="BN128" i="13"/>
  <c r="BR128" i="13"/>
  <c r="BV128" i="13"/>
  <c r="CD128" i="13"/>
  <c r="CH128" i="13"/>
  <c r="CL128" i="13"/>
  <c r="CT128" i="13"/>
  <c r="CX128" i="13"/>
  <c r="DB128" i="13"/>
  <c r="DJ128" i="13"/>
  <c r="DN128" i="13"/>
  <c r="DR128" i="13"/>
  <c r="DZ128" i="13"/>
  <c r="ED128" i="13"/>
  <c r="EH128" i="13"/>
  <c r="F130" i="13"/>
  <c r="J130" i="13"/>
  <c r="R130" i="13"/>
  <c r="V130" i="13"/>
  <c r="Z130" i="13"/>
  <c r="AH130" i="13"/>
  <c r="AL130" i="13"/>
  <c r="AP130" i="13"/>
  <c r="AX130" i="13"/>
  <c r="BB130" i="13"/>
  <c r="BF130" i="13"/>
  <c r="BN130" i="13"/>
  <c r="BR130" i="13"/>
  <c r="BV130" i="13"/>
  <c r="CD130" i="13"/>
  <c r="CH130" i="13"/>
  <c r="CL130" i="13"/>
  <c r="CT130" i="13"/>
  <c r="CX130" i="13"/>
  <c r="DB130" i="13"/>
  <c r="DJ130" i="13"/>
  <c r="DN130" i="13"/>
  <c r="DR130" i="13"/>
  <c r="DZ130" i="13"/>
  <c r="ED130" i="13"/>
  <c r="EH130" i="13"/>
  <c r="F132" i="13"/>
  <c r="J132" i="13"/>
  <c r="R132" i="13"/>
  <c r="V132" i="13"/>
  <c r="Z132" i="13"/>
  <c r="AH132" i="13"/>
  <c r="AL132" i="13"/>
  <c r="AP132" i="13"/>
  <c r="AX132" i="13"/>
  <c r="BB132" i="13"/>
  <c r="BF132" i="13"/>
  <c r="BN132" i="13"/>
  <c r="BR132" i="13"/>
  <c r="BV132" i="13"/>
  <c r="CD132" i="13"/>
  <c r="CH132" i="13"/>
  <c r="CL132" i="13"/>
  <c r="CT132" i="13"/>
  <c r="CX132" i="13"/>
  <c r="DB132" i="13"/>
  <c r="DJ132" i="13"/>
  <c r="DN132" i="13"/>
  <c r="DR132" i="13"/>
  <c r="DZ132" i="13"/>
  <c r="ED132" i="13"/>
  <c r="EH132" i="13"/>
  <c r="F134" i="13"/>
  <c r="J134" i="13"/>
  <c r="R134" i="13"/>
  <c r="V134" i="13"/>
  <c r="Z134" i="13"/>
  <c r="AH134" i="13"/>
  <c r="AL134" i="13"/>
  <c r="AP134" i="13"/>
  <c r="AX134" i="13"/>
  <c r="BB134" i="13"/>
  <c r="BF134" i="13"/>
  <c r="BN134" i="13"/>
  <c r="BR134" i="13"/>
  <c r="BV134" i="13"/>
  <c r="CD134" i="13"/>
  <c r="CH134" i="13"/>
  <c r="CL134" i="13"/>
  <c r="CT134" i="13"/>
  <c r="CX134" i="13"/>
  <c r="DB134" i="13"/>
  <c r="DJ134" i="13"/>
  <c r="DN134" i="13"/>
  <c r="DR134" i="13"/>
  <c r="DZ134" i="13"/>
  <c r="ED134" i="13"/>
  <c r="EH134" i="13"/>
  <c r="F136" i="13"/>
  <c r="J136" i="13"/>
  <c r="R136" i="13"/>
  <c r="V136" i="13"/>
  <c r="Z136" i="13"/>
  <c r="AH136" i="13"/>
  <c r="AL136" i="13"/>
  <c r="AP136" i="13"/>
  <c r="AX136" i="13"/>
  <c r="BB136" i="13"/>
  <c r="BF136" i="13"/>
  <c r="BN136" i="13"/>
  <c r="BR136" i="13"/>
  <c r="BV136" i="13"/>
  <c r="CD136" i="13"/>
  <c r="CH136" i="13"/>
  <c r="CL136" i="13"/>
  <c r="CT136" i="13"/>
  <c r="CX136" i="13"/>
  <c r="DB136" i="13"/>
  <c r="DJ136" i="13"/>
  <c r="DN136" i="13"/>
  <c r="DR136" i="13"/>
  <c r="DZ136" i="13"/>
  <c r="ED136" i="13"/>
  <c r="EH136" i="13"/>
  <c r="F138" i="13"/>
  <c r="J138" i="13"/>
  <c r="R138" i="13"/>
  <c r="V138" i="13"/>
  <c r="Z138" i="13"/>
  <c r="AH138" i="13"/>
  <c r="AL138" i="13"/>
  <c r="AP138" i="13"/>
  <c r="AX138" i="13"/>
  <c r="BB138" i="13"/>
  <c r="BF138" i="13"/>
  <c r="BN138" i="13"/>
  <c r="BR138" i="13"/>
  <c r="BV138" i="13"/>
  <c r="CD138" i="13"/>
  <c r="CH138" i="13"/>
  <c r="CL138" i="13"/>
  <c r="CT138" i="13"/>
  <c r="CX138" i="13"/>
  <c r="DB138" i="13"/>
  <c r="DJ138" i="13"/>
  <c r="DN138" i="13"/>
  <c r="DR138" i="13"/>
  <c r="DZ138" i="13"/>
  <c r="ED138" i="13"/>
  <c r="EH138" i="13"/>
  <c r="F140" i="13"/>
  <c r="J140" i="13"/>
  <c r="R140" i="13"/>
  <c r="V140" i="13"/>
  <c r="Z140" i="13"/>
  <c r="AH140" i="13"/>
  <c r="AL140" i="13"/>
  <c r="AP140" i="13"/>
  <c r="AX140" i="13"/>
  <c r="BB140" i="13"/>
  <c r="BF140" i="13"/>
  <c r="BN140" i="13"/>
  <c r="BR140" i="13"/>
  <c r="BV140" i="13"/>
  <c r="CD140" i="13"/>
  <c r="CH140" i="13"/>
  <c r="CL140" i="13"/>
  <c r="CT140" i="13"/>
  <c r="CX140" i="13"/>
  <c r="DB140" i="13"/>
  <c r="DJ140" i="13"/>
  <c r="DN140" i="13"/>
  <c r="DR140" i="13"/>
  <c r="DZ140" i="13"/>
  <c r="ED140" i="13"/>
  <c r="EH140" i="13"/>
  <c r="F142" i="13"/>
  <c r="J142" i="13"/>
  <c r="N142" i="13"/>
  <c r="R142" i="13"/>
  <c r="V142" i="13"/>
  <c r="Z142" i="13"/>
  <c r="AD142" i="13"/>
  <c r="AH142" i="13"/>
  <c r="AL142" i="13"/>
  <c r="AP142" i="13"/>
  <c r="AT142" i="13"/>
  <c r="AX142" i="13"/>
  <c r="BB142" i="13"/>
  <c r="BF142" i="13"/>
  <c r="BJ142" i="13"/>
  <c r="BN142" i="13"/>
  <c r="BR142" i="13"/>
  <c r="BV142" i="13"/>
  <c r="BZ142" i="13"/>
  <c r="CD142" i="13"/>
  <c r="CH142" i="13"/>
  <c r="CL142" i="13"/>
  <c r="CP142" i="13"/>
  <c r="CT142" i="13"/>
  <c r="CX142" i="13"/>
  <c r="DB142" i="13"/>
  <c r="DF142" i="13"/>
  <c r="DJ142" i="13"/>
  <c r="DN142" i="13"/>
  <c r="DR142" i="13"/>
  <c r="DV142" i="13"/>
  <c r="DZ142" i="13"/>
  <c r="ED142" i="13"/>
  <c r="EH142" i="13"/>
  <c r="F144" i="13"/>
  <c r="J144" i="13"/>
  <c r="N144" i="13"/>
  <c r="R144" i="13"/>
  <c r="V144" i="13"/>
  <c r="Z144" i="13"/>
  <c r="AD144" i="13"/>
  <c r="AH144" i="13"/>
  <c r="AL144" i="13"/>
  <c r="AP144" i="13"/>
  <c r="AT144" i="13"/>
  <c r="AX144" i="13"/>
  <c r="BB144" i="13"/>
  <c r="BF144" i="13"/>
  <c r="BJ144" i="13"/>
  <c r="BN144" i="13"/>
  <c r="BR144" i="13"/>
  <c r="BV144" i="13"/>
  <c r="BZ144" i="13"/>
  <c r="CD144" i="13"/>
  <c r="CH144" i="13"/>
  <c r="CL144" i="13"/>
  <c r="CP144" i="13"/>
  <c r="CT144" i="13"/>
  <c r="CX144" i="13"/>
  <c r="DB144" i="13"/>
  <c r="DF144" i="13"/>
  <c r="DJ144" i="13"/>
  <c r="DN144" i="13"/>
  <c r="DR144" i="13"/>
  <c r="DV144" i="13"/>
  <c r="DZ144" i="13"/>
  <c r="ED144" i="13"/>
  <c r="EH144" i="13"/>
  <c r="EK149" i="12"/>
  <c r="EK164" i="12" s="1"/>
  <c r="EO149" i="12"/>
  <c r="ES149" i="12"/>
  <c r="ES164" i="12" s="1"/>
  <c r="EW149" i="12"/>
  <c r="FA149" i="12"/>
  <c r="EL155" i="12"/>
  <c r="EL157" i="12" s="1"/>
  <c r="EL153" i="17"/>
  <c r="EP155" i="12"/>
  <c r="EP157" i="12" s="1"/>
  <c r="EP153" i="17"/>
  <c r="ET155" i="12"/>
  <c r="ET157" i="12" s="1"/>
  <c r="ET153" i="17"/>
  <c r="EX155" i="12"/>
  <c r="EX157" i="12" s="1"/>
  <c r="EX153" i="17"/>
  <c r="EX155" i="17" s="1"/>
  <c r="FB155" i="12"/>
  <c r="FB157" i="12" s="1"/>
  <c r="FB153" i="17"/>
  <c r="FP12" i="16"/>
  <c r="EM12" i="17" s="1"/>
  <c r="FT12" i="16"/>
  <c r="EQ12" i="17" s="1"/>
  <c r="FX12" i="16"/>
  <c r="EU12" i="17" s="1"/>
  <c r="GB12" i="16"/>
  <c r="EY12" i="17" s="1"/>
  <c r="GF12" i="16"/>
  <c r="FC12" i="17" s="1"/>
  <c r="FM13" i="16"/>
  <c r="EJ13" i="17" s="1"/>
  <c r="FQ13" i="16"/>
  <c r="EN13" i="17" s="1"/>
  <c r="FU13" i="16"/>
  <c r="ER13" i="17" s="1"/>
  <c r="FY13" i="16"/>
  <c r="EV13" i="17" s="1"/>
  <c r="GC13" i="16"/>
  <c r="EZ13" i="17" s="1"/>
  <c r="GG13" i="16"/>
  <c r="FD13" i="17" s="1"/>
  <c r="FN14" i="16"/>
  <c r="EK14" i="17" s="1"/>
  <c r="FR14" i="16"/>
  <c r="EO14" i="17" s="1"/>
  <c r="FV14" i="16"/>
  <c r="ES14" i="17" s="1"/>
  <c r="FZ14" i="16"/>
  <c r="EW14" i="17" s="1"/>
  <c r="GD14" i="16"/>
  <c r="FA14" i="17" s="1"/>
  <c r="GH14" i="16"/>
  <c r="FE14" i="17" s="1"/>
  <c r="FO15" i="16"/>
  <c r="EL15" i="17" s="1"/>
  <c r="FS15" i="16"/>
  <c r="EP15" i="17" s="1"/>
  <c r="FW15" i="16"/>
  <c r="ET15" i="17" s="1"/>
  <c r="GA15" i="16"/>
  <c r="EX15" i="17" s="1"/>
  <c r="GE15" i="16"/>
  <c r="FB15" i="17" s="1"/>
  <c r="GI15" i="16"/>
  <c r="FF15" i="17" s="1"/>
  <c r="FP16" i="16"/>
  <c r="EM16" i="17" s="1"/>
  <c r="FT16" i="16"/>
  <c r="EQ16" i="17" s="1"/>
  <c r="FX16" i="16"/>
  <c r="EU16" i="17" s="1"/>
  <c r="GB16" i="16"/>
  <c r="EY16" i="17" s="1"/>
  <c r="GF16" i="16"/>
  <c r="FC16" i="17" s="1"/>
  <c r="FM17" i="16"/>
  <c r="EJ17" i="17" s="1"/>
  <c r="FQ17" i="16"/>
  <c r="EN17" i="17" s="1"/>
  <c r="FU17" i="16"/>
  <c r="ER17" i="17" s="1"/>
  <c r="FY17" i="16"/>
  <c r="EV17" i="17" s="1"/>
  <c r="GC17" i="16"/>
  <c r="EZ17" i="17" s="1"/>
  <c r="GG17" i="16"/>
  <c r="FD17" i="17" s="1"/>
  <c r="FN18" i="16"/>
  <c r="EK18" i="17" s="1"/>
  <c r="FR18" i="16"/>
  <c r="EO18" i="17" s="1"/>
  <c r="FV18" i="16"/>
  <c r="ES18" i="17" s="1"/>
  <c r="FZ18" i="16"/>
  <c r="EW18" i="17" s="1"/>
  <c r="GD18" i="16"/>
  <c r="FA18" i="17" s="1"/>
  <c r="GH18" i="16"/>
  <c r="FE18" i="17" s="1"/>
  <c r="FO19" i="16"/>
  <c r="EL19" i="17" s="1"/>
  <c r="FS19" i="16"/>
  <c r="EP19" i="17" s="1"/>
  <c r="FW19" i="16"/>
  <c r="ET19" i="17" s="1"/>
  <c r="GA19" i="16"/>
  <c r="EX19" i="17" s="1"/>
  <c r="GE19" i="16"/>
  <c r="FB19" i="17" s="1"/>
  <c r="GI19" i="16"/>
  <c r="FF19" i="17" s="1"/>
  <c r="FP20" i="16"/>
  <c r="EM20" i="17" s="1"/>
  <c r="FT20" i="16"/>
  <c r="EQ20" i="17" s="1"/>
  <c r="FX20" i="16"/>
  <c r="EU20" i="17" s="1"/>
  <c r="GB20" i="16"/>
  <c r="EY20" i="17" s="1"/>
  <c r="GF20" i="16"/>
  <c r="FC20" i="17" s="1"/>
  <c r="FM21" i="16"/>
  <c r="EJ21" i="17" s="1"/>
  <c r="FQ21" i="16"/>
  <c r="EN21" i="17" s="1"/>
  <c r="FU21" i="16"/>
  <c r="ER21" i="17" s="1"/>
  <c r="FY21" i="16"/>
  <c r="EV21" i="17" s="1"/>
  <c r="GC21" i="16"/>
  <c r="EZ21" i="17" s="1"/>
  <c r="GG21" i="16"/>
  <c r="FD21" i="17" s="1"/>
  <c r="FN22" i="16"/>
  <c r="EK22" i="17" s="1"/>
  <c r="FR22" i="16"/>
  <c r="EO22" i="17" s="1"/>
  <c r="FV22" i="16"/>
  <c r="ES22" i="17" s="1"/>
  <c r="FZ22" i="16"/>
  <c r="EW22" i="17" s="1"/>
  <c r="GD22" i="16"/>
  <c r="FA22" i="17" s="1"/>
  <c r="GH22" i="16"/>
  <c r="FE22" i="17" s="1"/>
  <c r="FO23" i="16"/>
  <c r="EL23" i="17" s="1"/>
  <c r="FS23" i="16"/>
  <c r="EP23" i="17" s="1"/>
  <c r="FW23" i="16"/>
  <c r="ET23" i="17" s="1"/>
  <c r="GA23" i="16"/>
  <c r="EX23" i="17" s="1"/>
  <c r="GE23" i="16"/>
  <c r="FB23" i="17" s="1"/>
  <c r="GI23" i="16"/>
  <c r="FF23" i="17" s="1"/>
  <c r="FP24" i="16"/>
  <c r="EM24" i="17" s="1"/>
  <c r="FT24" i="16"/>
  <c r="EQ24" i="17" s="1"/>
  <c r="FX24" i="16"/>
  <c r="EU24" i="17" s="1"/>
  <c r="GB24" i="16"/>
  <c r="EY24" i="17" s="1"/>
  <c r="GF24" i="16"/>
  <c r="FC24" i="17" s="1"/>
  <c r="FM25" i="16"/>
  <c r="EJ25" i="17" s="1"/>
  <c r="FQ25" i="16"/>
  <c r="EN25" i="17" s="1"/>
  <c r="FU25" i="16"/>
  <c r="ER25" i="17" s="1"/>
  <c r="FY25" i="16"/>
  <c r="EV25" i="17" s="1"/>
  <c r="GC25" i="16"/>
  <c r="EZ25" i="17" s="1"/>
  <c r="GG25" i="16"/>
  <c r="FD25" i="17" s="1"/>
  <c r="FN26" i="16"/>
  <c r="EK26" i="17" s="1"/>
  <c r="FR26" i="16"/>
  <c r="EO26" i="17" s="1"/>
  <c r="FV26" i="16"/>
  <c r="ES26" i="17" s="1"/>
  <c r="FZ26" i="16"/>
  <c r="EW26" i="17" s="1"/>
  <c r="GD26" i="16"/>
  <c r="FA26" i="17" s="1"/>
  <c r="GH26" i="16"/>
  <c r="FE26" i="17" s="1"/>
  <c r="FO27" i="16"/>
  <c r="EL27" i="17" s="1"/>
  <c r="FS27" i="16"/>
  <c r="EP27" i="17" s="1"/>
  <c r="FW27" i="16"/>
  <c r="ET27" i="17" s="1"/>
  <c r="GA27" i="16"/>
  <c r="EX27" i="17" s="1"/>
  <c r="GE27" i="16"/>
  <c r="FB27" i="17" s="1"/>
  <c r="GI27" i="16"/>
  <c r="FF27" i="17" s="1"/>
  <c r="FP28" i="16"/>
  <c r="EM28" i="17" s="1"/>
  <c r="FT28" i="16"/>
  <c r="EQ28" i="17" s="1"/>
  <c r="FX28" i="16"/>
  <c r="EU28" i="17" s="1"/>
  <c r="GB28" i="16"/>
  <c r="EY28" i="17" s="1"/>
  <c r="GF28" i="16"/>
  <c r="FC28" i="17" s="1"/>
  <c r="FM29" i="16"/>
  <c r="EJ29" i="17" s="1"/>
  <c r="FQ29" i="16"/>
  <c r="EN29" i="17" s="1"/>
  <c r="FU29" i="16"/>
  <c r="ER29" i="17" s="1"/>
  <c r="FY29" i="16"/>
  <c r="EV29" i="17" s="1"/>
  <c r="GC29" i="16"/>
  <c r="EZ29" i="17" s="1"/>
  <c r="GG29" i="16"/>
  <c r="FD29" i="17" s="1"/>
  <c r="FN30" i="16"/>
  <c r="EK30" i="17" s="1"/>
  <c r="FR30" i="16"/>
  <c r="EO30" i="17" s="1"/>
  <c r="FV30" i="16"/>
  <c r="ES30" i="17" s="1"/>
  <c r="FZ30" i="16"/>
  <c r="EW30" i="17" s="1"/>
  <c r="GD30" i="16"/>
  <c r="FA30" i="17" s="1"/>
  <c r="GH30" i="16"/>
  <c r="FE30" i="17" s="1"/>
  <c r="FO31" i="16"/>
  <c r="EL31" i="17" s="1"/>
  <c r="FS31" i="16"/>
  <c r="EP31" i="17" s="1"/>
  <c r="FW31" i="16"/>
  <c r="ET31" i="17" s="1"/>
  <c r="GA31" i="16"/>
  <c r="EX31" i="17" s="1"/>
  <c r="GE31" i="16"/>
  <c r="FB31" i="17" s="1"/>
  <c r="GI31" i="16"/>
  <c r="FF31" i="17" s="1"/>
  <c r="FP32" i="16"/>
  <c r="EM32" i="17" s="1"/>
  <c r="FT32" i="16"/>
  <c r="EQ32" i="17" s="1"/>
  <c r="FX32" i="16"/>
  <c r="EU32" i="17" s="1"/>
  <c r="GB32" i="16"/>
  <c r="EY32" i="17" s="1"/>
  <c r="GF32" i="16"/>
  <c r="FC32" i="17" s="1"/>
  <c r="FM33" i="16"/>
  <c r="EJ33" i="17" s="1"/>
  <c r="FQ33" i="16"/>
  <c r="EN33" i="17" s="1"/>
  <c r="FU33" i="16"/>
  <c r="ER33" i="17" s="1"/>
  <c r="FY33" i="16"/>
  <c r="EV33" i="17" s="1"/>
  <c r="GC33" i="16"/>
  <c r="EZ33" i="17" s="1"/>
  <c r="GG33" i="16"/>
  <c r="FD33" i="17" s="1"/>
  <c r="FN34" i="16"/>
  <c r="EK34" i="17" s="1"/>
  <c r="FR34" i="16"/>
  <c r="EO34" i="17" s="1"/>
  <c r="FV34" i="16"/>
  <c r="ES34" i="17" s="1"/>
  <c r="FZ34" i="16"/>
  <c r="EW34" i="17" s="1"/>
  <c r="GD34" i="16"/>
  <c r="FA34" i="17" s="1"/>
  <c r="GH34" i="16"/>
  <c r="FE34" i="17" s="1"/>
  <c r="FO35" i="16"/>
  <c r="EL35" i="17" s="1"/>
  <c r="FS35" i="16"/>
  <c r="EP35" i="17" s="1"/>
  <c r="FW35" i="16"/>
  <c r="ET35" i="17" s="1"/>
  <c r="GA35" i="16"/>
  <c r="EX35" i="17" s="1"/>
  <c r="GE35" i="16"/>
  <c r="FB35" i="17" s="1"/>
  <c r="GI35" i="16"/>
  <c r="FF35" i="17" s="1"/>
  <c r="FP36" i="16"/>
  <c r="EM36" i="17" s="1"/>
  <c r="FT36" i="16"/>
  <c r="EQ36" i="17" s="1"/>
  <c r="FX36" i="16"/>
  <c r="EU36" i="17" s="1"/>
  <c r="GB36" i="16"/>
  <c r="EY36" i="17" s="1"/>
  <c r="GF36" i="16"/>
  <c r="FC36" i="17" s="1"/>
  <c r="FM37" i="16"/>
  <c r="EJ37" i="17" s="1"/>
  <c r="FQ37" i="16"/>
  <c r="EN37" i="17" s="1"/>
  <c r="FU37" i="16"/>
  <c r="ER37" i="17" s="1"/>
  <c r="FY37" i="16"/>
  <c r="EV37" i="17" s="1"/>
  <c r="GC37" i="16"/>
  <c r="EZ37" i="17" s="1"/>
  <c r="GG37" i="16"/>
  <c r="FD37" i="17" s="1"/>
  <c r="FN38" i="16"/>
  <c r="EK38" i="17" s="1"/>
  <c r="FR38" i="16"/>
  <c r="EO38" i="17" s="1"/>
  <c r="FV38" i="16"/>
  <c r="ES38" i="17" s="1"/>
  <c r="FZ38" i="16"/>
  <c r="EW38" i="17" s="1"/>
  <c r="GD38" i="16"/>
  <c r="FA38" i="17" s="1"/>
  <c r="GH38" i="16"/>
  <c r="FE38" i="17" s="1"/>
  <c r="FO39" i="16"/>
  <c r="EL39" i="17" s="1"/>
  <c r="FS39" i="16"/>
  <c r="EP39" i="17" s="1"/>
  <c r="FW39" i="16"/>
  <c r="ET39" i="17" s="1"/>
  <c r="GA39" i="16"/>
  <c r="EX39" i="17" s="1"/>
  <c r="GE39" i="16"/>
  <c r="FB39" i="17" s="1"/>
  <c r="GI39" i="16"/>
  <c r="FF39" i="17" s="1"/>
  <c r="FP40" i="16"/>
  <c r="EM40" i="17" s="1"/>
  <c r="FT40" i="16"/>
  <c r="EQ40" i="17" s="1"/>
  <c r="FX40" i="16"/>
  <c r="EU40" i="17" s="1"/>
  <c r="GB40" i="16"/>
  <c r="EY40" i="17" s="1"/>
  <c r="GF40" i="16"/>
  <c r="FC40" i="17" s="1"/>
  <c r="FM41" i="16"/>
  <c r="EJ41" i="17" s="1"/>
  <c r="FQ41" i="16"/>
  <c r="EN41" i="17" s="1"/>
  <c r="FU41" i="16"/>
  <c r="ER41" i="17" s="1"/>
  <c r="FY41" i="16"/>
  <c r="EV41" i="17" s="1"/>
  <c r="GC41" i="16"/>
  <c r="EZ41" i="17" s="1"/>
  <c r="GG41" i="16"/>
  <c r="FD41" i="17" s="1"/>
  <c r="FN42" i="16"/>
  <c r="EK42" i="17" s="1"/>
  <c r="FR42" i="16"/>
  <c r="EO42" i="17" s="1"/>
  <c r="FV42" i="16"/>
  <c r="ES42" i="17" s="1"/>
  <c r="FZ42" i="16"/>
  <c r="EW42" i="17" s="1"/>
  <c r="GD42" i="16"/>
  <c r="FA42" i="17" s="1"/>
  <c r="GH42" i="16"/>
  <c r="FE42" i="17" s="1"/>
  <c r="FO43" i="16"/>
  <c r="EL43" i="17" s="1"/>
  <c r="FS43" i="16"/>
  <c r="EP43" i="17" s="1"/>
  <c r="FW43" i="16"/>
  <c r="ET43" i="17" s="1"/>
  <c r="GA43" i="16"/>
  <c r="EX43" i="17" s="1"/>
  <c r="GE43" i="16"/>
  <c r="FB43" i="17" s="1"/>
  <c r="GI43" i="16"/>
  <c r="FF43" i="17" s="1"/>
  <c r="FP44" i="16"/>
  <c r="EM44" i="17" s="1"/>
  <c r="FT44" i="16"/>
  <c r="EQ44" i="17" s="1"/>
  <c r="FX44" i="16"/>
  <c r="EU44" i="17" s="1"/>
  <c r="GB44" i="16"/>
  <c r="EY44" i="17" s="1"/>
  <c r="GF44" i="16"/>
  <c r="FC44" i="17" s="1"/>
  <c r="FM45" i="16"/>
  <c r="EJ45" i="17" s="1"/>
  <c r="FQ45" i="16"/>
  <c r="EN45" i="17" s="1"/>
  <c r="FU45" i="16"/>
  <c r="ER45" i="17" s="1"/>
  <c r="FY45" i="16"/>
  <c r="EV45" i="17" s="1"/>
  <c r="GC45" i="16"/>
  <c r="EZ45" i="17" s="1"/>
  <c r="GG45" i="16"/>
  <c r="FD45" i="17" s="1"/>
  <c r="FN46" i="16"/>
  <c r="EK46" i="17" s="1"/>
  <c r="FR46" i="16"/>
  <c r="EO46" i="17" s="1"/>
  <c r="FV46" i="16"/>
  <c r="ES46" i="17" s="1"/>
  <c r="FZ46" i="16"/>
  <c r="EW46" i="17" s="1"/>
  <c r="GD46" i="16"/>
  <c r="FA46" i="17" s="1"/>
  <c r="GH46" i="16"/>
  <c r="FE46" i="17" s="1"/>
  <c r="FO47" i="16"/>
  <c r="EL47" i="17" s="1"/>
  <c r="FS47" i="16"/>
  <c r="EP47" i="17" s="1"/>
  <c r="FW47" i="16"/>
  <c r="ET47" i="17" s="1"/>
  <c r="GA47" i="16"/>
  <c r="EX47" i="17" s="1"/>
  <c r="GE47" i="16"/>
  <c r="FB47" i="17" s="1"/>
  <c r="GI47" i="16"/>
  <c r="FF47" i="17" s="1"/>
  <c r="FP48" i="16"/>
  <c r="EM48" i="17" s="1"/>
  <c r="FT48" i="16"/>
  <c r="EQ48" i="17" s="1"/>
  <c r="FX48" i="16"/>
  <c r="EU48" i="17" s="1"/>
  <c r="GB48" i="16"/>
  <c r="EY48" i="17" s="1"/>
  <c r="GF48" i="16"/>
  <c r="FC48" i="17" s="1"/>
  <c r="FM49" i="16"/>
  <c r="EJ49" i="17" s="1"/>
  <c r="FQ49" i="16"/>
  <c r="EN49" i="17" s="1"/>
  <c r="FU49" i="16"/>
  <c r="ER49" i="17" s="1"/>
  <c r="FY49" i="16"/>
  <c r="EV49" i="17" s="1"/>
  <c r="GC49" i="16"/>
  <c r="EZ49" i="17" s="1"/>
  <c r="GG49" i="16"/>
  <c r="FD49" i="17" s="1"/>
  <c r="FN50" i="16"/>
  <c r="EK50" i="17" s="1"/>
  <c r="FR50" i="16"/>
  <c r="EO50" i="17" s="1"/>
  <c r="FV50" i="16"/>
  <c r="ES50" i="17" s="1"/>
  <c r="FZ50" i="16"/>
  <c r="EW50" i="17" s="1"/>
  <c r="GD50" i="16"/>
  <c r="FA50" i="17" s="1"/>
  <c r="GH50" i="16"/>
  <c r="FE50" i="17" s="1"/>
  <c r="FO51" i="16"/>
  <c r="EL51" i="17" s="1"/>
  <c r="FS51" i="16"/>
  <c r="EP51" i="17" s="1"/>
  <c r="FW51" i="16"/>
  <c r="ET51" i="17" s="1"/>
  <c r="GA51" i="16"/>
  <c r="EX51" i="17" s="1"/>
  <c r="GE51" i="16"/>
  <c r="FB51" i="17" s="1"/>
  <c r="FQ12" i="16"/>
  <c r="EN12" i="17" s="1"/>
  <c r="FU12" i="16"/>
  <c r="ER12" i="17" s="1"/>
  <c r="FY12" i="16"/>
  <c r="EV12" i="17" s="1"/>
  <c r="GC12" i="16"/>
  <c r="EZ12" i="17" s="1"/>
  <c r="GG12" i="16"/>
  <c r="FD12" i="17" s="1"/>
  <c r="FN13" i="16"/>
  <c r="EK13" i="17" s="1"/>
  <c r="FR13" i="16"/>
  <c r="EO13" i="17" s="1"/>
  <c r="FV13" i="16"/>
  <c r="ES13" i="17" s="1"/>
  <c r="FZ13" i="16"/>
  <c r="EW13" i="17" s="1"/>
  <c r="GD13" i="16"/>
  <c r="FA13" i="17" s="1"/>
  <c r="GH13" i="16"/>
  <c r="FE13" i="17" s="1"/>
  <c r="FO14" i="16"/>
  <c r="EL14" i="17" s="1"/>
  <c r="FS14" i="16"/>
  <c r="EP14" i="17" s="1"/>
  <c r="FW14" i="16"/>
  <c r="ET14" i="17" s="1"/>
  <c r="GA14" i="16"/>
  <c r="EX14" i="17" s="1"/>
  <c r="GE14" i="16"/>
  <c r="FB14" i="17" s="1"/>
  <c r="GI14" i="16"/>
  <c r="FF14" i="17" s="1"/>
  <c r="FP15" i="16"/>
  <c r="EM15" i="17" s="1"/>
  <c r="FT15" i="16"/>
  <c r="EQ15" i="17" s="1"/>
  <c r="FX15" i="16"/>
  <c r="EU15" i="17" s="1"/>
  <c r="GB15" i="16"/>
  <c r="EY15" i="17" s="1"/>
  <c r="GF15" i="16"/>
  <c r="FC15" i="17" s="1"/>
  <c r="FM16" i="16"/>
  <c r="EJ16" i="17" s="1"/>
  <c r="FQ16" i="16"/>
  <c r="EN16" i="17" s="1"/>
  <c r="FU16" i="16"/>
  <c r="ER16" i="17" s="1"/>
  <c r="FY16" i="16"/>
  <c r="EV16" i="17" s="1"/>
  <c r="GC16" i="16"/>
  <c r="EZ16" i="17" s="1"/>
  <c r="GG16" i="16"/>
  <c r="FD16" i="17" s="1"/>
  <c r="FN17" i="16"/>
  <c r="EK17" i="17" s="1"/>
  <c r="FR17" i="16"/>
  <c r="EO17" i="17" s="1"/>
  <c r="FV17" i="16"/>
  <c r="ES17" i="17" s="1"/>
  <c r="FZ17" i="16"/>
  <c r="EW17" i="17" s="1"/>
  <c r="GD17" i="16"/>
  <c r="FA17" i="17" s="1"/>
  <c r="GH17" i="16"/>
  <c r="FE17" i="17" s="1"/>
  <c r="FO18" i="16"/>
  <c r="EL18" i="17" s="1"/>
  <c r="FS18" i="16"/>
  <c r="EP18" i="17" s="1"/>
  <c r="FW18" i="16"/>
  <c r="ET18" i="17" s="1"/>
  <c r="GA18" i="16"/>
  <c r="EX18" i="17" s="1"/>
  <c r="GE18" i="16"/>
  <c r="FB18" i="17" s="1"/>
  <c r="GI18" i="16"/>
  <c r="FF18" i="17" s="1"/>
  <c r="FP19" i="16"/>
  <c r="EM19" i="17" s="1"/>
  <c r="FT19" i="16"/>
  <c r="EQ19" i="17" s="1"/>
  <c r="FX19" i="16"/>
  <c r="EU19" i="17" s="1"/>
  <c r="GB19" i="16"/>
  <c r="EY19" i="17" s="1"/>
  <c r="GF19" i="16"/>
  <c r="FC19" i="17" s="1"/>
  <c r="FM20" i="16"/>
  <c r="EJ20" i="17" s="1"/>
  <c r="FQ20" i="16"/>
  <c r="EN20" i="17" s="1"/>
  <c r="FU20" i="16"/>
  <c r="ER20" i="17" s="1"/>
  <c r="FY20" i="16"/>
  <c r="EV20" i="17" s="1"/>
  <c r="GC20" i="16"/>
  <c r="EZ20" i="17" s="1"/>
  <c r="GG20" i="16"/>
  <c r="FD20" i="17" s="1"/>
  <c r="FN21" i="16"/>
  <c r="EK21" i="17" s="1"/>
  <c r="FR21" i="16"/>
  <c r="EO21" i="17" s="1"/>
  <c r="FV21" i="16"/>
  <c r="ES21" i="17" s="1"/>
  <c r="FZ21" i="16"/>
  <c r="EW21" i="17" s="1"/>
  <c r="GD21" i="16"/>
  <c r="FA21" i="17" s="1"/>
  <c r="GH21" i="16"/>
  <c r="FE21" i="17" s="1"/>
  <c r="FO22" i="16"/>
  <c r="EL22" i="17" s="1"/>
  <c r="FS22" i="16"/>
  <c r="EP22" i="17" s="1"/>
  <c r="FW22" i="16"/>
  <c r="ET22" i="17" s="1"/>
  <c r="GA22" i="16"/>
  <c r="EX22" i="17" s="1"/>
  <c r="GE22" i="16"/>
  <c r="FB22" i="17" s="1"/>
  <c r="GI22" i="16"/>
  <c r="FF22" i="17" s="1"/>
  <c r="FP23" i="16"/>
  <c r="EM23" i="17" s="1"/>
  <c r="FT23" i="16"/>
  <c r="EQ23" i="17" s="1"/>
  <c r="FX23" i="16"/>
  <c r="EU23" i="17" s="1"/>
  <c r="GB23" i="16"/>
  <c r="EY23" i="17" s="1"/>
  <c r="GF23" i="16"/>
  <c r="FC23" i="17" s="1"/>
  <c r="FM24" i="16"/>
  <c r="EJ24" i="17" s="1"/>
  <c r="FQ24" i="16"/>
  <c r="EN24" i="17" s="1"/>
  <c r="FU24" i="16"/>
  <c r="ER24" i="17" s="1"/>
  <c r="FY24" i="16"/>
  <c r="EV24" i="17" s="1"/>
  <c r="GC24" i="16"/>
  <c r="EZ24" i="17" s="1"/>
  <c r="GG24" i="16"/>
  <c r="FD24" i="17" s="1"/>
  <c r="FN25" i="16"/>
  <c r="EK25" i="17" s="1"/>
  <c r="FR25" i="16"/>
  <c r="EO25" i="17" s="1"/>
  <c r="FV25" i="16"/>
  <c r="ES25" i="17" s="1"/>
  <c r="FZ25" i="16"/>
  <c r="EW25" i="17" s="1"/>
  <c r="GD25" i="16"/>
  <c r="FA25" i="17" s="1"/>
  <c r="GH25" i="16"/>
  <c r="FE25" i="17" s="1"/>
  <c r="FO26" i="16"/>
  <c r="EL26" i="17" s="1"/>
  <c r="FS26" i="16"/>
  <c r="EP26" i="17" s="1"/>
  <c r="FW26" i="16"/>
  <c r="ET26" i="17" s="1"/>
  <c r="GA26" i="16"/>
  <c r="EX26" i="17" s="1"/>
  <c r="GE26" i="16"/>
  <c r="FB26" i="17" s="1"/>
  <c r="GI26" i="16"/>
  <c r="FF26" i="17" s="1"/>
  <c r="FP27" i="16"/>
  <c r="EM27" i="17" s="1"/>
  <c r="FT27" i="16"/>
  <c r="EQ27" i="17" s="1"/>
  <c r="FX27" i="16"/>
  <c r="EU27" i="17" s="1"/>
  <c r="GB27" i="16"/>
  <c r="EY27" i="17" s="1"/>
  <c r="GF27" i="16"/>
  <c r="FC27" i="17" s="1"/>
  <c r="FM28" i="16"/>
  <c r="EJ28" i="17" s="1"/>
  <c r="FQ28" i="16"/>
  <c r="EN28" i="17" s="1"/>
  <c r="FU28" i="16"/>
  <c r="ER28" i="17" s="1"/>
  <c r="FY28" i="16"/>
  <c r="EV28" i="17" s="1"/>
  <c r="GC28" i="16"/>
  <c r="EZ28" i="17" s="1"/>
  <c r="GG28" i="16"/>
  <c r="FD28" i="17" s="1"/>
  <c r="FN29" i="16"/>
  <c r="EK29" i="17" s="1"/>
  <c r="FR29" i="16"/>
  <c r="EO29" i="17" s="1"/>
  <c r="FV29" i="16"/>
  <c r="ES29" i="17" s="1"/>
  <c r="FZ29" i="16"/>
  <c r="EW29" i="17" s="1"/>
  <c r="GD29" i="16"/>
  <c r="FA29" i="17" s="1"/>
  <c r="GH29" i="16"/>
  <c r="FE29" i="17" s="1"/>
  <c r="FO30" i="16"/>
  <c r="EL30" i="17" s="1"/>
  <c r="FS30" i="16"/>
  <c r="EP30" i="17" s="1"/>
  <c r="FW30" i="16"/>
  <c r="ET30" i="17" s="1"/>
  <c r="GA30" i="16"/>
  <c r="EX30" i="17" s="1"/>
  <c r="GE30" i="16"/>
  <c r="FB30" i="17" s="1"/>
  <c r="GI30" i="16"/>
  <c r="FF30" i="17" s="1"/>
  <c r="FP31" i="16"/>
  <c r="EM31" i="17" s="1"/>
  <c r="FT31" i="16"/>
  <c r="EQ31" i="17" s="1"/>
  <c r="FX31" i="16"/>
  <c r="EU31" i="17" s="1"/>
  <c r="GB31" i="16"/>
  <c r="EY31" i="17" s="1"/>
  <c r="GF31" i="16"/>
  <c r="FC31" i="17" s="1"/>
  <c r="FM32" i="16"/>
  <c r="EJ32" i="17" s="1"/>
  <c r="FQ32" i="16"/>
  <c r="EN32" i="17" s="1"/>
  <c r="FU32" i="16"/>
  <c r="ER32" i="17" s="1"/>
  <c r="FY32" i="16"/>
  <c r="EV32" i="17" s="1"/>
  <c r="GC32" i="16"/>
  <c r="EZ32" i="17" s="1"/>
  <c r="GG32" i="16"/>
  <c r="FD32" i="17" s="1"/>
  <c r="FN33" i="16"/>
  <c r="EK33" i="17" s="1"/>
  <c r="FR33" i="16"/>
  <c r="EO33" i="17" s="1"/>
  <c r="FV33" i="16"/>
  <c r="ES33" i="17" s="1"/>
  <c r="FZ33" i="16"/>
  <c r="EW33" i="17" s="1"/>
  <c r="GD33" i="16"/>
  <c r="FA33" i="17" s="1"/>
  <c r="GH33" i="16"/>
  <c r="FE33" i="17" s="1"/>
  <c r="FO34" i="16"/>
  <c r="EL34" i="17" s="1"/>
  <c r="FS34" i="16"/>
  <c r="EP34" i="17" s="1"/>
  <c r="FW34" i="16"/>
  <c r="ET34" i="17" s="1"/>
  <c r="GA34" i="16"/>
  <c r="EX34" i="17" s="1"/>
  <c r="GE34" i="16"/>
  <c r="FB34" i="17" s="1"/>
  <c r="GI34" i="16"/>
  <c r="FF34" i="17" s="1"/>
  <c r="FP35" i="16"/>
  <c r="EM35" i="17" s="1"/>
  <c r="FT35" i="16"/>
  <c r="EQ35" i="17" s="1"/>
  <c r="FX35" i="16"/>
  <c r="EU35" i="17" s="1"/>
  <c r="GB35" i="16"/>
  <c r="EY35" i="17" s="1"/>
  <c r="GF35" i="16"/>
  <c r="FC35" i="17" s="1"/>
  <c r="FM36" i="16"/>
  <c r="EJ36" i="17" s="1"/>
  <c r="FQ36" i="16"/>
  <c r="EN36" i="17" s="1"/>
  <c r="FU36" i="16"/>
  <c r="ER36" i="17" s="1"/>
  <c r="FY36" i="16"/>
  <c r="EV36" i="17" s="1"/>
  <c r="GC36" i="16"/>
  <c r="EZ36" i="17" s="1"/>
  <c r="GG36" i="16"/>
  <c r="FD36" i="17" s="1"/>
  <c r="FN37" i="16"/>
  <c r="EK37" i="17" s="1"/>
  <c r="FR37" i="16"/>
  <c r="EO37" i="17" s="1"/>
  <c r="FV37" i="16"/>
  <c r="ES37" i="17" s="1"/>
  <c r="FZ37" i="16"/>
  <c r="EW37" i="17" s="1"/>
  <c r="GD37" i="16"/>
  <c r="FA37" i="17" s="1"/>
  <c r="GH37" i="16"/>
  <c r="FE37" i="17" s="1"/>
  <c r="FO38" i="16"/>
  <c r="EL38" i="17" s="1"/>
  <c r="FS38" i="16"/>
  <c r="EP38" i="17" s="1"/>
  <c r="FW38" i="16"/>
  <c r="ET38" i="17" s="1"/>
  <c r="GA38" i="16"/>
  <c r="EX38" i="17" s="1"/>
  <c r="GE38" i="16"/>
  <c r="FB38" i="17" s="1"/>
  <c r="GI38" i="16"/>
  <c r="FF38" i="17" s="1"/>
  <c r="FP39" i="16"/>
  <c r="EM39" i="17" s="1"/>
  <c r="FT39" i="16"/>
  <c r="EQ39" i="17" s="1"/>
  <c r="FX39" i="16"/>
  <c r="EU39" i="17" s="1"/>
  <c r="GB39" i="16"/>
  <c r="EY39" i="17" s="1"/>
  <c r="GF39" i="16"/>
  <c r="FC39" i="17" s="1"/>
  <c r="FM40" i="16"/>
  <c r="EJ40" i="17" s="1"/>
  <c r="FQ40" i="16"/>
  <c r="EN40" i="17" s="1"/>
  <c r="FU40" i="16"/>
  <c r="ER40" i="17" s="1"/>
  <c r="FY40" i="16"/>
  <c r="EV40" i="17" s="1"/>
  <c r="GC40" i="16"/>
  <c r="EZ40" i="17" s="1"/>
  <c r="GG40" i="16"/>
  <c r="FD40" i="17" s="1"/>
  <c r="FN41" i="16"/>
  <c r="EK41" i="17" s="1"/>
  <c r="FR41" i="16"/>
  <c r="EO41" i="17" s="1"/>
  <c r="FV41" i="16"/>
  <c r="ES41" i="17" s="1"/>
  <c r="FZ41" i="16"/>
  <c r="EW41" i="17" s="1"/>
  <c r="GD41" i="16"/>
  <c r="FA41" i="17" s="1"/>
  <c r="GH41" i="16"/>
  <c r="FE41" i="17" s="1"/>
  <c r="FO42" i="16"/>
  <c r="EL42" i="17" s="1"/>
  <c r="FS42" i="16"/>
  <c r="EP42" i="17" s="1"/>
  <c r="FW42" i="16"/>
  <c r="ET42" i="17" s="1"/>
  <c r="GA42" i="16"/>
  <c r="EX42" i="17" s="1"/>
  <c r="GE42" i="16"/>
  <c r="FB42" i="17" s="1"/>
  <c r="GI42" i="16"/>
  <c r="FF42" i="17" s="1"/>
  <c r="FP43" i="16"/>
  <c r="EM43" i="17" s="1"/>
  <c r="FT43" i="16"/>
  <c r="EQ43" i="17" s="1"/>
  <c r="FX43" i="16"/>
  <c r="EU43" i="17" s="1"/>
  <c r="GB43" i="16"/>
  <c r="EY43" i="17" s="1"/>
  <c r="GF43" i="16"/>
  <c r="FC43" i="17" s="1"/>
  <c r="FM44" i="16"/>
  <c r="EJ44" i="17" s="1"/>
  <c r="FQ44" i="16"/>
  <c r="EN44" i="17" s="1"/>
  <c r="FU44" i="16"/>
  <c r="ER44" i="17" s="1"/>
  <c r="FY44" i="16"/>
  <c r="EV44" i="17" s="1"/>
  <c r="GC44" i="16"/>
  <c r="EZ44" i="17" s="1"/>
  <c r="GG44" i="16"/>
  <c r="FD44" i="17" s="1"/>
  <c r="FN45" i="16"/>
  <c r="EK45" i="17" s="1"/>
  <c r="FR45" i="16"/>
  <c r="EO45" i="17" s="1"/>
  <c r="FV45" i="16"/>
  <c r="ES45" i="17" s="1"/>
  <c r="FZ45" i="16"/>
  <c r="EW45" i="17" s="1"/>
  <c r="GD45" i="16"/>
  <c r="FA45" i="17" s="1"/>
  <c r="GH45" i="16"/>
  <c r="FE45" i="17" s="1"/>
  <c r="FO46" i="16"/>
  <c r="EL46" i="17" s="1"/>
  <c r="FS46" i="16"/>
  <c r="EP46" i="17" s="1"/>
  <c r="FW46" i="16"/>
  <c r="ET46" i="17" s="1"/>
  <c r="GA46" i="16"/>
  <c r="EX46" i="17" s="1"/>
  <c r="GE46" i="16"/>
  <c r="FB46" i="17" s="1"/>
  <c r="GI46" i="16"/>
  <c r="FF46" i="17" s="1"/>
  <c r="FP47" i="16"/>
  <c r="EM47" i="17" s="1"/>
  <c r="FT47" i="16"/>
  <c r="EQ47" i="17" s="1"/>
  <c r="FX47" i="16"/>
  <c r="EU47" i="17" s="1"/>
  <c r="GB47" i="16"/>
  <c r="EY47" i="17" s="1"/>
  <c r="GF47" i="16"/>
  <c r="FC47" i="17" s="1"/>
  <c r="FM48" i="16"/>
  <c r="EJ48" i="17" s="1"/>
  <c r="FQ48" i="16"/>
  <c r="EN48" i="17" s="1"/>
  <c r="FU48" i="16"/>
  <c r="ER48" i="17" s="1"/>
  <c r="FY48" i="16"/>
  <c r="EV48" i="17" s="1"/>
  <c r="GC48" i="16"/>
  <c r="EZ48" i="17" s="1"/>
  <c r="GG48" i="16"/>
  <c r="FD48" i="17" s="1"/>
  <c r="FN49" i="16"/>
  <c r="EK49" i="17" s="1"/>
  <c r="FR49" i="16"/>
  <c r="EO49" i="17" s="1"/>
  <c r="FV49" i="16"/>
  <c r="ES49" i="17" s="1"/>
  <c r="FZ49" i="16"/>
  <c r="EW49" i="17" s="1"/>
  <c r="GD49" i="16"/>
  <c r="FA49" i="17" s="1"/>
  <c r="GH49" i="16"/>
  <c r="FE49" i="17" s="1"/>
  <c r="FO50" i="16"/>
  <c r="EL50" i="17" s="1"/>
  <c r="FN12" i="16"/>
  <c r="EK12" i="17" s="1"/>
  <c r="FR12" i="16"/>
  <c r="EO12" i="17" s="1"/>
  <c r="FV12" i="16"/>
  <c r="ES12" i="17" s="1"/>
  <c r="FZ12" i="16"/>
  <c r="EW12" i="17" s="1"/>
  <c r="GD12" i="16"/>
  <c r="FA12" i="17" s="1"/>
  <c r="GH12" i="16"/>
  <c r="FE12" i="17" s="1"/>
  <c r="FO13" i="16"/>
  <c r="EL13" i="17" s="1"/>
  <c r="FS13" i="16"/>
  <c r="EP13" i="17" s="1"/>
  <c r="FW13" i="16"/>
  <c r="ET13" i="17" s="1"/>
  <c r="GA13" i="16"/>
  <c r="EX13" i="17" s="1"/>
  <c r="GE13" i="16"/>
  <c r="FB13" i="17" s="1"/>
  <c r="GI13" i="16"/>
  <c r="FF13" i="17" s="1"/>
  <c r="FP14" i="16"/>
  <c r="EM14" i="17" s="1"/>
  <c r="FT14" i="16"/>
  <c r="EQ14" i="17" s="1"/>
  <c r="FX14" i="16"/>
  <c r="EU14" i="17" s="1"/>
  <c r="GB14" i="16"/>
  <c r="EY14" i="17" s="1"/>
  <c r="GF14" i="16"/>
  <c r="FC14" i="17" s="1"/>
  <c r="FM15" i="16"/>
  <c r="EJ15" i="17" s="1"/>
  <c r="FQ15" i="16"/>
  <c r="EN15" i="17" s="1"/>
  <c r="FU15" i="16"/>
  <c r="ER15" i="17" s="1"/>
  <c r="FY15" i="16"/>
  <c r="EV15" i="17" s="1"/>
  <c r="GC15" i="16"/>
  <c r="EZ15" i="17" s="1"/>
  <c r="GG15" i="16"/>
  <c r="FD15" i="17" s="1"/>
  <c r="FN16" i="16"/>
  <c r="EK16" i="17" s="1"/>
  <c r="FR16" i="16"/>
  <c r="EO16" i="17" s="1"/>
  <c r="FV16" i="16"/>
  <c r="ES16" i="17" s="1"/>
  <c r="FZ16" i="16"/>
  <c r="EW16" i="17" s="1"/>
  <c r="GD16" i="16"/>
  <c r="FA16" i="17" s="1"/>
  <c r="GH16" i="16"/>
  <c r="FE16" i="17" s="1"/>
  <c r="FO17" i="16"/>
  <c r="EL17" i="17" s="1"/>
  <c r="FS17" i="16"/>
  <c r="EP17" i="17" s="1"/>
  <c r="FW17" i="16"/>
  <c r="ET17" i="17" s="1"/>
  <c r="GA17" i="16"/>
  <c r="EX17" i="17" s="1"/>
  <c r="GE17" i="16"/>
  <c r="FB17" i="17" s="1"/>
  <c r="GI17" i="16"/>
  <c r="FF17" i="17" s="1"/>
  <c r="FP18" i="16"/>
  <c r="EM18" i="17" s="1"/>
  <c r="FT18" i="16"/>
  <c r="EQ18" i="17" s="1"/>
  <c r="FX18" i="16"/>
  <c r="EU18" i="17" s="1"/>
  <c r="GB18" i="16"/>
  <c r="EY18" i="17" s="1"/>
  <c r="GF18" i="16"/>
  <c r="FC18" i="17" s="1"/>
  <c r="FM19" i="16"/>
  <c r="EJ19" i="17" s="1"/>
  <c r="FQ19" i="16"/>
  <c r="EN19" i="17" s="1"/>
  <c r="FU19" i="16"/>
  <c r="ER19" i="17" s="1"/>
  <c r="FY19" i="16"/>
  <c r="EV19" i="17" s="1"/>
  <c r="GC19" i="16"/>
  <c r="EZ19" i="17" s="1"/>
  <c r="GG19" i="16"/>
  <c r="FD19" i="17" s="1"/>
  <c r="FN20" i="16"/>
  <c r="EK20" i="17" s="1"/>
  <c r="FR20" i="16"/>
  <c r="EO20" i="17" s="1"/>
  <c r="FV20" i="16"/>
  <c r="ES20" i="17" s="1"/>
  <c r="FZ20" i="16"/>
  <c r="EW20" i="17" s="1"/>
  <c r="GD20" i="16"/>
  <c r="FA20" i="17" s="1"/>
  <c r="GH20" i="16"/>
  <c r="FE20" i="17" s="1"/>
  <c r="FO21" i="16"/>
  <c r="EL21" i="17" s="1"/>
  <c r="FS21" i="16"/>
  <c r="EP21" i="17" s="1"/>
  <c r="FW21" i="16"/>
  <c r="ET21" i="17" s="1"/>
  <c r="GA21" i="16"/>
  <c r="EX21" i="17" s="1"/>
  <c r="GE21" i="16"/>
  <c r="FB21" i="17" s="1"/>
  <c r="GI21" i="16"/>
  <c r="FF21" i="17" s="1"/>
  <c r="FP22" i="16"/>
  <c r="EM22" i="17" s="1"/>
  <c r="FT22" i="16"/>
  <c r="EQ22" i="17" s="1"/>
  <c r="FX22" i="16"/>
  <c r="EU22" i="17" s="1"/>
  <c r="GB22" i="16"/>
  <c r="EY22" i="17" s="1"/>
  <c r="GF22" i="16"/>
  <c r="FC22" i="17" s="1"/>
  <c r="FM23" i="16"/>
  <c r="EJ23" i="17" s="1"/>
  <c r="FQ23" i="16"/>
  <c r="EN23" i="17" s="1"/>
  <c r="FU23" i="16"/>
  <c r="ER23" i="17" s="1"/>
  <c r="FY23" i="16"/>
  <c r="EV23" i="17" s="1"/>
  <c r="GC23" i="16"/>
  <c r="EZ23" i="17" s="1"/>
  <c r="GG23" i="16"/>
  <c r="FD23" i="17" s="1"/>
  <c r="FN24" i="16"/>
  <c r="EK24" i="17" s="1"/>
  <c r="FR24" i="16"/>
  <c r="EO24" i="17" s="1"/>
  <c r="FV24" i="16"/>
  <c r="ES24" i="17" s="1"/>
  <c r="FZ24" i="16"/>
  <c r="EW24" i="17" s="1"/>
  <c r="GD24" i="16"/>
  <c r="FA24" i="17" s="1"/>
  <c r="GH24" i="16"/>
  <c r="FE24" i="17" s="1"/>
  <c r="FO25" i="16"/>
  <c r="EL25" i="17" s="1"/>
  <c r="FS25" i="16"/>
  <c r="EP25" i="17" s="1"/>
  <c r="FW25" i="16"/>
  <c r="ET25" i="17" s="1"/>
  <c r="GA25" i="16"/>
  <c r="EX25" i="17" s="1"/>
  <c r="GE25" i="16"/>
  <c r="FB25" i="17" s="1"/>
  <c r="GI25" i="16"/>
  <c r="FF25" i="17" s="1"/>
  <c r="FP26" i="16"/>
  <c r="EM26" i="17" s="1"/>
  <c r="FT26" i="16"/>
  <c r="EQ26" i="17" s="1"/>
  <c r="FX26" i="16"/>
  <c r="EU26" i="17" s="1"/>
  <c r="GB26" i="16"/>
  <c r="EY26" i="17" s="1"/>
  <c r="GF26" i="16"/>
  <c r="FC26" i="17" s="1"/>
  <c r="FM27" i="16"/>
  <c r="EJ27" i="17" s="1"/>
  <c r="FQ27" i="16"/>
  <c r="EN27" i="17" s="1"/>
  <c r="FU27" i="16"/>
  <c r="ER27" i="17" s="1"/>
  <c r="FY27" i="16"/>
  <c r="EV27" i="17" s="1"/>
  <c r="GC27" i="16"/>
  <c r="EZ27" i="17" s="1"/>
  <c r="GG27" i="16"/>
  <c r="FD27" i="17" s="1"/>
  <c r="FN28" i="16"/>
  <c r="EK28" i="17" s="1"/>
  <c r="FR28" i="16"/>
  <c r="EO28" i="17" s="1"/>
  <c r="FV28" i="16"/>
  <c r="ES28" i="17" s="1"/>
  <c r="FZ28" i="16"/>
  <c r="EW28" i="17" s="1"/>
  <c r="GD28" i="16"/>
  <c r="FA28" i="17" s="1"/>
  <c r="GH28" i="16"/>
  <c r="FE28" i="17" s="1"/>
  <c r="FO29" i="16"/>
  <c r="EL29" i="17" s="1"/>
  <c r="FS29" i="16"/>
  <c r="EP29" i="17" s="1"/>
  <c r="FW29" i="16"/>
  <c r="ET29" i="17" s="1"/>
  <c r="GA29" i="16"/>
  <c r="EX29" i="17" s="1"/>
  <c r="GE29" i="16"/>
  <c r="FB29" i="17" s="1"/>
  <c r="GI29" i="16"/>
  <c r="FF29" i="17" s="1"/>
  <c r="FP30" i="16"/>
  <c r="EM30" i="17" s="1"/>
  <c r="FT30" i="16"/>
  <c r="EQ30" i="17" s="1"/>
  <c r="FX30" i="16"/>
  <c r="EU30" i="17" s="1"/>
  <c r="GB30" i="16"/>
  <c r="EY30" i="17" s="1"/>
  <c r="GF30" i="16"/>
  <c r="FC30" i="17" s="1"/>
  <c r="FM31" i="16"/>
  <c r="EJ31" i="17" s="1"/>
  <c r="FQ31" i="16"/>
  <c r="EN31" i="17" s="1"/>
  <c r="FU31" i="16"/>
  <c r="ER31" i="17" s="1"/>
  <c r="FY31" i="16"/>
  <c r="EV31" i="17" s="1"/>
  <c r="GC31" i="16"/>
  <c r="EZ31" i="17" s="1"/>
  <c r="GG31" i="16"/>
  <c r="FD31" i="17" s="1"/>
  <c r="FN32" i="16"/>
  <c r="EK32" i="17" s="1"/>
  <c r="FR32" i="16"/>
  <c r="EO32" i="17" s="1"/>
  <c r="FV32" i="16"/>
  <c r="ES32" i="17" s="1"/>
  <c r="FZ32" i="16"/>
  <c r="EW32" i="17" s="1"/>
  <c r="GD32" i="16"/>
  <c r="FA32" i="17" s="1"/>
  <c r="GH32" i="16"/>
  <c r="FE32" i="17" s="1"/>
  <c r="FO33" i="16"/>
  <c r="EL33" i="17" s="1"/>
  <c r="FS33" i="16"/>
  <c r="EP33" i="17" s="1"/>
  <c r="FW33" i="16"/>
  <c r="ET33" i="17" s="1"/>
  <c r="GA33" i="16"/>
  <c r="EX33" i="17" s="1"/>
  <c r="GE33" i="16"/>
  <c r="FB33" i="17" s="1"/>
  <c r="GI33" i="16"/>
  <c r="FF33" i="17" s="1"/>
  <c r="FP34" i="16"/>
  <c r="EM34" i="17" s="1"/>
  <c r="FT34" i="16"/>
  <c r="EQ34" i="17" s="1"/>
  <c r="FX34" i="16"/>
  <c r="EU34" i="17" s="1"/>
  <c r="GB34" i="16"/>
  <c r="EY34" i="17" s="1"/>
  <c r="GF34" i="16"/>
  <c r="FC34" i="17" s="1"/>
  <c r="FM35" i="16"/>
  <c r="EJ35" i="17" s="1"/>
  <c r="FQ35" i="16"/>
  <c r="EN35" i="17" s="1"/>
  <c r="FU35" i="16"/>
  <c r="ER35" i="17" s="1"/>
  <c r="FY35" i="16"/>
  <c r="EV35" i="17" s="1"/>
  <c r="GC35" i="16"/>
  <c r="EZ35" i="17" s="1"/>
  <c r="GG35" i="16"/>
  <c r="FD35" i="17" s="1"/>
  <c r="FN36" i="16"/>
  <c r="EK36" i="17" s="1"/>
  <c r="FR36" i="16"/>
  <c r="EO36" i="17" s="1"/>
  <c r="FV36" i="16"/>
  <c r="ES36" i="17" s="1"/>
  <c r="FZ36" i="16"/>
  <c r="EW36" i="17" s="1"/>
  <c r="GD36" i="16"/>
  <c r="FA36" i="17" s="1"/>
  <c r="GH36" i="16"/>
  <c r="FE36" i="17" s="1"/>
  <c r="FO37" i="16"/>
  <c r="EL37" i="17" s="1"/>
  <c r="FS37" i="16"/>
  <c r="EP37" i="17" s="1"/>
  <c r="FW37" i="16"/>
  <c r="ET37" i="17" s="1"/>
  <c r="GA37" i="16"/>
  <c r="EX37" i="17" s="1"/>
  <c r="GE37" i="16"/>
  <c r="FB37" i="17" s="1"/>
  <c r="GI37" i="16"/>
  <c r="FF37" i="17" s="1"/>
  <c r="FP38" i="16"/>
  <c r="EM38" i="17" s="1"/>
  <c r="FT38" i="16"/>
  <c r="EQ38" i="17" s="1"/>
  <c r="FX38" i="16"/>
  <c r="EU38" i="17" s="1"/>
  <c r="GB38" i="16"/>
  <c r="EY38" i="17" s="1"/>
  <c r="GF38" i="16"/>
  <c r="FC38" i="17" s="1"/>
  <c r="FM39" i="16"/>
  <c r="EJ39" i="17" s="1"/>
  <c r="FQ39" i="16"/>
  <c r="EN39" i="17" s="1"/>
  <c r="FU39" i="16"/>
  <c r="ER39" i="17" s="1"/>
  <c r="FY39" i="16"/>
  <c r="EV39" i="17" s="1"/>
  <c r="GC39" i="16"/>
  <c r="EZ39" i="17" s="1"/>
  <c r="GG39" i="16"/>
  <c r="FD39" i="17" s="1"/>
  <c r="FN40" i="16"/>
  <c r="EK40" i="17" s="1"/>
  <c r="FR40" i="16"/>
  <c r="EO40" i="17" s="1"/>
  <c r="FV40" i="16"/>
  <c r="ES40" i="17" s="1"/>
  <c r="FZ40" i="16"/>
  <c r="EW40" i="17" s="1"/>
  <c r="GD40" i="16"/>
  <c r="FA40" i="17" s="1"/>
  <c r="GH40" i="16"/>
  <c r="FE40" i="17" s="1"/>
  <c r="FO41" i="16"/>
  <c r="EL41" i="17" s="1"/>
  <c r="FS41" i="16"/>
  <c r="EP41" i="17" s="1"/>
  <c r="FW41" i="16"/>
  <c r="ET41" i="17" s="1"/>
  <c r="GA41" i="16"/>
  <c r="EX41" i="17" s="1"/>
  <c r="GE41" i="16"/>
  <c r="FB41" i="17" s="1"/>
  <c r="GI41" i="16"/>
  <c r="FF41" i="17" s="1"/>
  <c r="FP42" i="16"/>
  <c r="EM42" i="17" s="1"/>
  <c r="FT42" i="16"/>
  <c r="EQ42" i="17" s="1"/>
  <c r="FX42" i="16"/>
  <c r="EU42" i="17" s="1"/>
  <c r="GB42" i="16"/>
  <c r="EY42" i="17" s="1"/>
  <c r="GF42" i="16"/>
  <c r="FC42" i="17" s="1"/>
  <c r="FM43" i="16"/>
  <c r="EJ43" i="17" s="1"/>
  <c r="FQ43" i="16"/>
  <c r="EN43" i="17" s="1"/>
  <c r="FU43" i="16"/>
  <c r="ER43" i="17" s="1"/>
  <c r="FY43" i="16"/>
  <c r="EV43" i="17" s="1"/>
  <c r="GC43" i="16"/>
  <c r="EZ43" i="17" s="1"/>
  <c r="GG43" i="16"/>
  <c r="FD43" i="17" s="1"/>
  <c r="FN44" i="16"/>
  <c r="EK44" i="17" s="1"/>
  <c r="FR44" i="16"/>
  <c r="EO44" i="17" s="1"/>
  <c r="FV44" i="16"/>
  <c r="ES44" i="17" s="1"/>
  <c r="FZ44" i="16"/>
  <c r="EW44" i="17" s="1"/>
  <c r="GD44" i="16"/>
  <c r="FA44" i="17" s="1"/>
  <c r="GH44" i="16"/>
  <c r="FE44" i="17" s="1"/>
  <c r="FO45" i="16"/>
  <c r="EL45" i="17" s="1"/>
  <c r="FS45" i="16"/>
  <c r="EP45" i="17" s="1"/>
  <c r="FW45" i="16"/>
  <c r="ET45" i="17" s="1"/>
  <c r="GA45" i="16"/>
  <c r="EX45" i="17" s="1"/>
  <c r="GE45" i="16"/>
  <c r="FB45" i="17" s="1"/>
  <c r="GI45" i="16"/>
  <c r="FF45" i="17" s="1"/>
  <c r="FP46" i="16"/>
  <c r="EM46" i="17" s="1"/>
  <c r="FT46" i="16"/>
  <c r="EQ46" i="17" s="1"/>
  <c r="FX46" i="16"/>
  <c r="EU46" i="17" s="1"/>
  <c r="GB46" i="16"/>
  <c r="EY46" i="17" s="1"/>
  <c r="GF46" i="16"/>
  <c r="FC46" i="17" s="1"/>
  <c r="FM47" i="16"/>
  <c r="EJ47" i="17" s="1"/>
  <c r="FQ47" i="16"/>
  <c r="EN47" i="17" s="1"/>
  <c r="FU47" i="16"/>
  <c r="ER47" i="17" s="1"/>
  <c r="FY47" i="16"/>
  <c r="EV47" i="17" s="1"/>
  <c r="GC47" i="16"/>
  <c r="EZ47" i="17" s="1"/>
  <c r="GG47" i="16"/>
  <c r="FD47" i="17" s="1"/>
  <c r="FN48" i="16"/>
  <c r="EK48" i="17" s="1"/>
  <c r="FR48" i="16"/>
  <c r="EO48" i="17" s="1"/>
  <c r="FV48" i="16"/>
  <c r="ES48" i="17" s="1"/>
  <c r="FZ48" i="16"/>
  <c r="EW48" i="17" s="1"/>
  <c r="GD48" i="16"/>
  <c r="FA48" i="17" s="1"/>
  <c r="GH48" i="16"/>
  <c r="FE48" i="17" s="1"/>
  <c r="FO49" i="16"/>
  <c r="EL49" i="17" s="1"/>
  <c r="FS49" i="16"/>
  <c r="EP49" i="17" s="1"/>
  <c r="FW49" i="16"/>
  <c r="ET49" i="17" s="1"/>
  <c r="GA49" i="16"/>
  <c r="EX49" i="17" s="1"/>
  <c r="GE49" i="16"/>
  <c r="FB49" i="17" s="1"/>
  <c r="GI49" i="16"/>
  <c r="FF49" i="17" s="1"/>
  <c r="FP50" i="16"/>
  <c r="EM50" i="17" s="1"/>
  <c r="FT50" i="16"/>
  <c r="EQ50" i="17" s="1"/>
  <c r="FX50" i="16"/>
  <c r="EU50" i="17" s="1"/>
  <c r="GB50" i="16"/>
  <c r="EY50" i="17" s="1"/>
  <c r="GF50" i="16"/>
  <c r="FC50" i="17" s="1"/>
  <c r="FM51" i="16"/>
  <c r="EJ51" i="17" s="1"/>
  <c r="FQ51" i="16"/>
  <c r="EN51" i="17" s="1"/>
  <c r="FU51" i="16"/>
  <c r="ER51" i="17" s="1"/>
  <c r="FY51" i="16"/>
  <c r="EV51" i="17" s="1"/>
  <c r="GC51" i="16"/>
  <c r="EZ51" i="17" s="1"/>
  <c r="GG51" i="16"/>
  <c r="FD51" i="17" s="1"/>
  <c r="FN52" i="16"/>
  <c r="EK52" i="17" s="1"/>
  <c r="FR52" i="16"/>
  <c r="EO52" i="17" s="1"/>
  <c r="FV52" i="16"/>
  <c r="ES52" i="17" s="1"/>
  <c r="FZ52" i="16"/>
  <c r="EW52" i="17" s="1"/>
  <c r="GD52" i="16"/>
  <c r="FA52" i="17" s="1"/>
  <c r="GH52" i="16"/>
  <c r="FE52" i="17" s="1"/>
  <c r="FO53" i="16"/>
  <c r="EL53" i="17" s="1"/>
  <c r="FS53" i="16"/>
  <c r="EP53" i="17" s="1"/>
  <c r="FW53" i="16"/>
  <c r="ET53" i="17" s="1"/>
  <c r="GA53" i="16"/>
  <c r="EX53" i="17" s="1"/>
  <c r="GE53" i="16"/>
  <c r="FB53" i="17" s="1"/>
  <c r="GI53" i="16"/>
  <c r="FF53" i="17" s="1"/>
  <c r="FP54" i="16"/>
  <c r="EM54" i="17" s="1"/>
  <c r="FT54" i="16"/>
  <c r="EQ54" i="17" s="1"/>
  <c r="FX54" i="16"/>
  <c r="EU54" i="17" s="1"/>
  <c r="GB54" i="16"/>
  <c r="EY54" i="17" s="1"/>
  <c r="GF54" i="16"/>
  <c r="FC54" i="17" s="1"/>
  <c r="FM55" i="16"/>
  <c r="EJ55" i="17" s="1"/>
  <c r="FQ55" i="16"/>
  <c r="EN55" i="17" s="1"/>
  <c r="FU55" i="16"/>
  <c r="ER55" i="17" s="1"/>
  <c r="FY55" i="16"/>
  <c r="EV55" i="17" s="1"/>
  <c r="GC55" i="16"/>
  <c r="EZ55" i="17" s="1"/>
  <c r="GG55" i="16"/>
  <c r="FD55" i="17" s="1"/>
  <c r="FN56" i="16"/>
  <c r="EK56" i="17" s="1"/>
  <c r="FR56" i="16"/>
  <c r="EO56" i="17" s="1"/>
  <c r="FV56" i="16"/>
  <c r="ES56" i="17" s="1"/>
  <c r="FZ56" i="16"/>
  <c r="EW56" i="17" s="1"/>
  <c r="GD56" i="16"/>
  <c r="FA56" i="17" s="1"/>
  <c r="GH56" i="16"/>
  <c r="FE56" i="17" s="1"/>
  <c r="FO57" i="16"/>
  <c r="EL57" i="17" s="1"/>
  <c r="FS57" i="16"/>
  <c r="EP57" i="17" s="1"/>
  <c r="FW57" i="16"/>
  <c r="ET57" i="17" s="1"/>
  <c r="GA57" i="16"/>
  <c r="EX57" i="17" s="1"/>
  <c r="FO12" i="16"/>
  <c r="EL12" i="17" s="1"/>
  <c r="FS12" i="16"/>
  <c r="EP12" i="17" s="1"/>
  <c r="FW12" i="16"/>
  <c r="ET12" i="17" s="1"/>
  <c r="GA12" i="16"/>
  <c r="EX12" i="17" s="1"/>
  <c r="GE12" i="16"/>
  <c r="FB12" i="17" s="1"/>
  <c r="GI12" i="16"/>
  <c r="FF12" i="17" s="1"/>
  <c r="FP13" i="16"/>
  <c r="EM13" i="17" s="1"/>
  <c r="FT13" i="16"/>
  <c r="EQ13" i="17" s="1"/>
  <c r="FX13" i="16"/>
  <c r="EU13" i="17" s="1"/>
  <c r="GB13" i="16"/>
  <c r="EY13" i="17" s="1"/>
  <c r="GF13" i="16"/>
  <c r="FC13" i="17" s="1"/>
  <c r="FM14" i="16"/>
  <c r="EJ14" i="17" s="1"/>
  <c r="FQ14" i="16"/>
  <c r="EN14" i="17" s="1"/>
  <c r="FU14" i="16"/>
  <c r="ER14" i="17" s="1"/>
  <c r="FY14" i="16"/>
  <c r="EV14" i="17" s="1"/>
  <c r="GC14" i="16"/>
  <c r="EZ14" i="17" s="1"/>
  <c r="GG14" i="16"/>
  <c r="FD14" i="17" s="1"/>
  <c r="FN15" i="16"/>
  <c r="EK15" i="17" s="1"/>
  <c r="FR15" i="16"/>
  <c r="EO15" i="17" s="1"/>
  <c r="FV15" i="16"/>
  <c r="ES15" i="17" s="1"/>
  <c r="FZ15" i="16"/>
  <c r="EW15" i="17" s="1"/>
  <c r="GD15" i="16"/>
  <c r="FA15" i="17" s="1"/>
  <c r="GH15" i="16"/>
  <c r="FE15" i="17" s="1"/>
  <c r="FO16" i="16"/>
  <c r="EL16" i="17" s="1"/>
  <c r="FS16" i="16"/>
  <c r="EP16" i="17" s="1"/>
  <c r="FW16" i="16"/>
  <c r="ET16" i="17" s="1"/>
  <c r="GA16" i="16"/>
  <c r="EX16" i="17" s="1"/>
  <c r="GE16" i="16"/>
  <c r="FB16" i="17" s="1"/>
  <c r="GI16" i="16"/>
  <c r="FF16" i="17" s="1"/>
  <c r="FP17" i="16"/>
  <c r="EM17" i="17" s="1"/>
  <c r="FT17" i="16"/>
  <c r="EQ17" i="17" s="1"/>
  <c r="FX17" i="16"/>
  <c r="EU17" i="17" s="1"/>
  <c r="GB17" i="16"/>
  <c r="EY17" i="17" s="1"/>
  <c r="GF17" i="16"/>
  <c r="FC17" i="17" s="1"/>
  <c r="FM18" i="16"/>
  <c r="EJ18" i="17" s="1"/>
  <c r="FQ18" i="16"/>
  <c r="EN18" i="17" s="1"/>
  <c r="FU18" i="16"/>
  <c r="ER18" i="17" s="1"/>
  <c r="FY18" i="16"/>
  <c r="EV18" i="17" s="1"/>
  <c r="GC18" i="16"/>
  <c r="EZ18" i="17" s="1"/>
  <c r="GG18" i="16"/>
  <c r="FD18" i="17" s="1"/>
  <c r="FN19" i="16"/>
  <c r="EK19" i="17" s="1"/>
  <c r="FR19" i="16"/>
  <c r="EO19" i="17" s="1"/>
  <c r="FV19" i="16"/>
  <c r="ES19" i="17" s="1"/>
  <c r="FZ19" i="16"/>
  <c r="EW19" i="17" s="1"/>
  <c r="GD19" i="16"/>
  <c r="FA19" i="17" s="1"/>
  <c r="GH19" i="16"/>
  <c r="FE19" i="17" s="1"/>
  <c r="FO20" i="16"/>
  <c r="EL20" i="17" s="1"/>
  <c r="FS20" i="16"/>
  <c r="EP20" i="17" s="1"/>
  <c r="FW20" i="16"/>
  <c r="ET20" i="17" s="1"/>
  <c r="GA20" i="16"/>
  <c r="EX20" i="17" s="1"/>
  <c r="GE20" i="16"/>
  <c r="FB20" i="17" s="1"/>
  <c r="GI20" i="16"/>
  <c r="FF20" i="17" s="1"/>
  <c r="FP21" i="16"/>
  <c r="EM21" i="17" s="1"/>
  <c r="FT21" i="16"/>
  <c r="EQ21" i="17" s="1"/>
  <c r="FX21" i="16"/>
  <c r="EU21" i="17" s="1"/>
  <c r="GB21" i="16"/>
  <c r="EY21" i="17" s="1"/>
  <c r="GF21" i="16"/>
  <c r="FC21" i="17" s="1"/>
  <c r="FM22" i="16"/>
  <c r="EJ22" i="17" s="1"/>
  <c r="FQ22" i="16"/>
  <c r="EN22" i="17" s="1"/>
  <c r="FU22" i="16"/>
  <c r="ER22" i="17" s="1"/>
  <c r="FY22" i="16"/>
  <c r="EV22" i="17" s="1"/>
  <c r="GC22" i="16"/>
  <c r="EZ22" i="17" s="1"/>
  <c r="GG22" i="16"/>
  <c r="FD22" i="17" s="1"/>
  <c r="FN23" i="16"/>
  <c r="EK23" i="17" s="1"/>
  <c r="FR23" i="16"/>
  <c r="EO23" i="17" s="1"/>
  <c r="FV23" i="16"/>
  <c r="ES23" i="17" s="1"/>
  <c r="FZ23" i="16"/>
  <c r="EW23" i="17" s="1"/>
  <c r="GD23" i="16"/>
  <c r="FA23" i="17" s="1"/>
  <c r="GH23" i="16"/>
  <c r="FE23" i="17" s="1"/>
  <c r="FO24" i="16"/>
  <c r="EL24" i="17" s="1"/>
  <c r="FS24" i="16"/>
  <c r="EP24" i="17" s="1"/>
  <c r="FW24" i="16"/>
  <c r="ET24" i="17" s="1"/>
  <c r="GA24" i="16"/>
  <c r="EX24" i="17" s="1"/>
  <c r="GE24" i="16"/>
  <c r="FB24" i="17" s="1"/>
  <c r="GI24" i="16"/>
  <c r="FF24" i="17" s="1"/>
  <c r="FP25" i="16"/>
  <c r="EM25" i="17" s="1"/>
  <c r="FT25" i="16"/>
  <c r="EQ25" i="17" s="1"/>
  <c r="FX25" i="16"/>
  <c r="EU25" i="17" s="1"/>
  <c r="GB25" i="16"/>
  <c r="EY25" i="17" s="1"/>
  <c r="GF25" i="16"/>
  <c r="FC25" i="17" s="1"/>
  <c r="FM26" i="16"/>
  <c r="EJ26" i="17" s="1"/>
  <c r="FQ26" i="16"/>
  <c r="EN26" i="17" s="1"/>
  <c r="FU26" i="16"/>
  <c r="ER26" i="17" s="1"/>
  <c r="FY26" i="16"/>
  <c r="EV26" i="17" s="1"/>
  <c r="GC26" i="16"/>
  <c r="EZ26" i="17" s="1"/>
  <c r="GG26" i="16"/>
  <c r="FD26" i="17" s="1"/>
  <c r="FN27" i="16"/>
  <c r="EK27" i="17" s="1"/>
  <c r="FR27" i="16"/>
  <c r="EO27" i="17" s="1"/>
  <c r="FV27" i="16"/>
  <c r="ES27" i="17" s="1"/>
  <c r="FZ27" i="16"/>
  <c r="EW27" i="17" s="1"/>
  <c r="GD27" i="16"/>
  <c r="FA27" i="17" s="1"/>
  <c r="GH27" i="16"/>
  <c r="FE27" i="17" s="1"/>
  <c r="FO28" i="16"/>
  <c r="EL28" i="17" s="1"/>
  <c r="FS28" i="16"/>
  <c r="EP28" i="17" s="1"/>
  <c r="FW28" i="16"/>
  <c r="ET28" i="17" s="1"/>
  <c r="GA28" i="16"/>
  <c r="EX28" i="17" s="1"/>
  <c r="GE28" i="16"/>
  <c r="FB28" i="17" s="1"/>
  <c r="GI28" i="16"/>
  <c r="FF28" i="17" s="1"/>
  <c r="FP29" i="16"/>
  <c r="EM29" i="17" s="1"/>
  <c r="FT29" i="16"/>
  <c r="EQ29" i="17" s="1"/>
  <c r="FX29" i="16"/>
  <c r="EU29" i="17" s="1"/>
  <c r="GB29" i="16"/>
  <c r="EY29" i="17" s="1"/>
  <c r="GF29" i="16"/>
  <c r="FC29" i="17" s="1"/>
  <c r="FM30" i="16"/>
  <c r="EJ30" i="17" s="1"/>
  <c r="FQ30" i="16"/>
  <c r="EN30" i="17" s="1"/>
  <c r="FU30" i="16"/>
  <c r="ER30" i="17" s="1"/>
  <c r="FY30" i="16"/>
  <c r="EV30" i="17" s="1"/>
  <c r="GC30" i="16"/>
  <c r="EZ30" i="17" s="1"/>
  <c r="GG30" i="16"/>
  <c r="FD30" i="17" s="1"/>
  <c r="FN31" i="16"/>
  <c r="EK31" i="17" s="1"/>
  <c r="FR31" i="16"/>
  <c r="EO31" i="17" s="1"/>
  <c r="FV31" i="16"/>
  <c r="ES31" i="17" s="1"/>
  <c r="FZ31" i="16"/>
  <c r="EW31" i="17" s="1"/>
  <c r="GD31" i="16"/>
  <c r="FA31" i="17" s="1"/>
  <c r="GH31" i="16"/>
  <c r="FE31" i="17" s="1"/>
  <c r="FO32" i="16"/>
  <c r="EL32" i="17" s="1"/>
  <c r="FS32" i="16"/>
  <c r="EP32" i="17" s="1"/>
  <c r="FW32" i="16"/>
  <c r="ET32" i="17" s="1"/>
  <c r="GA32" i="16"/>
  <c r="EX32" i="17" s="1"/>
  <c r="GE32" i="16"/>
  <c r="FB32" i="17" s="1"/>
  <c r="GI32" i="16"/>
  <c r="FF32" i="17" s="1"/>
  <c r="FP33" i="16"/>
  <c r="EM33" i="17" s="1"/>
  <c r="FT33" i="16"/>
  <c r="EQ33" i="17" s="1"/>
  <c r="FX33" i="16"/>
  <c r="EU33" i="17" s="1"/>
  <c r="GB33" i="16"/>
  <c r="EY33" i="17" s="1"/>
  <c r="GF33" i="16"/>
  <c r="FC33" i="17" s="1"/>
  <c r="FM34" i="16"/>
  <c r="EJ34" i="17" s="1"/>
  <c r="FQ34" i="16"/>
  <c r="EN34" i="17" s="1"/>
  <c r="FU34" i="16"/>
  <c r="ER34" i="17" s="1"/>
  <c r="FY34" i="16"/>
  <c r="EV34" i="17" s="1"/>
  <c r="GC34" i="16"/>
  <c r="EZ34" i="17" s="1"/>
  <c r="GG34" i="16"/>
  <c r="FD34" i="17" s="1"/>
  <c r="FN35" i="16"/>
  <c r="EK35" i="17" s="1"/>
  <c r="FR35" i="16"/>
  <c r="EO35" i="17" s="1"/>
  <c r="FV35" i="16"/>
  <c r="ES35" i="17" s="1"/>
  <c r="FZ35" i="16"/>
  <c r="EW35" i="17" s="1"/>
  <c r="GD35" i="16"/>
  <c r="FA35" i="17" s="1"/>
  <c r="GH35" i="16"/>
  <c r="FE35" i="17" s="1"/>
  <c r="FO36" i="16"/>
  <c r="EL36" i="17" s="1"/>
  <c r="FS36" i="16"/>
  <c r="EP36" i="17" s="1"/>
  <c r="FW36" i="16"/>
  <c r="ET36" i="17" s="1"/>
  <c r="GA36" i="16"/>
  <c r="EX36" i="17" s="1"/>
  <c r="GE36" i="16"/>
  <c r="FB36" i="17" s="1"/>
  <c r="GI36" i="16"/>
  <c r="FF36" i="17" s="1"/>
  <c r="FP37" i="16"/>
  <c r="EM37" i="17" s="1"/>
  <c r="FT37" i="16"/>
  <c r="EQ37" i="17" s="1"/>
  <c r="FX37" i="16"/>
  <c r="EU37" i="17" s="1"/>
  <c r="GB37" i="16"/>
  <c r="EY37" i="17" s="1"/>
  <c r="GF37" i="16"/>
  <c r="FC37" i="17" s="1"/>
  <c r="FM38" i="16"/>
  <c r="EJ38" i="17" s="1"/>
  <c r="FQ38" i="16"/>
  <c r="EN38" i="17" s="1"/>
  <c r="FU38" i="16"/>
  <c r="ER38" i="17" s="1"/>
  <c r="FY38" i="16"/>
  <c r="EV38" i="17" s="1"/>
  <c r="GC38" i="16"/>
  <c r="EZ38" i="17" s="1"/>
  <c r="GG38" i="16"/>
  <c r="FD38" i="17" s="1"/>
  <c r="FN39" i="16"/>
  <c r="EK39" i="17" s="1"/>
  <c r="FR39" i="16"/>
  <c r="EO39" i="17" s="1"/>
  <c r="FV39" i="16"/>
  <c r="ES39" i="17" s="1"/>
  <c r="FZ39" i="16"/>
  <c r="EW39" i="17" s="1"/>
  <c r="GD39" i="16"/>
  <c r="FA39" i="17" s="1"/>
  <c r="GH39" i="16"/>
  <c r="FE39" i="17" s="1"/>
  <c r="FO40" i="16"/>
  <c r="EL40" i="17" s="1"/>
  <c r="FS40" i="16"/>
  <c r="EP40" i="17" s="1"/>
  <c r="FW40" i="16"/>
  <c r="ET40" i="17" s="1"/>
  <c r="GA40" i="16"/>
  <c r="EX40" i="17" s="1"/>
  <c r="GE40" i="16"/>
  <c r="FB40" i="17" s="1"/>
  <c r="GI40" i="16"/>
  <c r="FF40" i="17" s="1"/>
  <c r="FP41" i="16"/>
  <c r="EM41" i="17" s="1"/>
  <c r="FT41" i="16"/>
  <c r="EQ41" i="17" s="1"/>
  <c r="FX41" i="16"/>
  <c r="EU41" i="17" s="1"/>
  <c r="GB41" i="16"/>
  <c r="EY41" i="17" s="1"/>
  <c r="GF41" i="16"/>
  <c r="FC41" i="17" s="1"/>
  <c r="FM42" i="16"/>
  <c r="EJ42" i="17" s="1"/>
  <c r="FQ42" i="16"/>
  <c r="EN42" i="17" s="1"/>
  <c r="FU42" i="16"/>
  <c r="ER42" i="17" s="1"/>
  <c r="FY42" i="16"/>
  <c r="EV42" i="17" s="1"/>
  <c r="GC42" i="16"/>
  <c r="EZ42" i="17" s="1"/>
  <c r="GG42" i="16"/>
  <c r="FD42" i="17" s="1"/>
  <c r="FN43" i="16"/>
  <c r="EK43" i="17" s="1"/>
  <c r="FR43" i="16"/>
  <c r="EO43" i="17" s="1"/>
  <c r="FV43" i="16"/>
  <c r="ES43" i="17" s="1"/>
  <c r="FZ43" i="16"/>
  <c r="EW43" i="17" s="1"/>
  <c r="GD43" i="16"/>
  <c r="FA43" i="17" s="1"/>
  <c r="GH43" i="16"/>
  <c r="FE43" i="17" s="1"/>
  <c r="FO44" i="16"/>
  <c r="EL44" i="17" s="1"/>
  <c r="FS44" i="16"/>
  <c r="EP44" i="17" s="1"/>
  <c r="FW44" i="16"/>
  <c r="ET44" i="17" s="1"/>
  <c r="GA44" i="16"/>
  <c r="EX44" i="17" s="1"/>
  <c r="GE44" i="16"/>
  <c r="FB44" i="17" s="1"/>
  <c r="GI44" i="16"/>
  <c r="FF44" i="17" s="1"/>
  <c r="FP45" i="16"/>
  <c r="EM45" i="17" s="1"/>
  <c r="FT45" i="16"/>
  <c r="EQ45" i="17" s="1"/>
  <c r="FX45" i="16"/>
  <c r="EU45" i="17" s="1"/>
  <c r="GB45" i="16"/>
  <c r="EY45" i="17" s="1"/>
  <c r="GF45" i="16"/>
  <c r="FC45" i="17" s="1"/>
  <c r="FM46" i="16"/>
  <c r="EJ46" i="17" s="1"/>
  <c r="FQ46" i="16"/>
  <c r="EN46" i="17" s="1"/>
  <c r="FU46" i="16"/>
  <c r="ER46" i="17" s="1"/>
  <c r="FY46" i="16"/>
  <c r="EV46" i="17" s="1"/>
  <c r="GC46" i="16"/>
  <c r="EZ46" i="17" s="1"/>
  <c r="GG46" i="16"/>
  <c r="FD46" i="17" s="1"/>
  <c r="FN47" i="16"/>
  <c r="EK47" i="17" s="1"/>
  <c r="FR47" i="16"/>
  <c r="EO47" i="17" s="1"/>
  <c r="FV47" i="16"/>
  <c r="ES47" i="17" s="1"/>
  <c r="FZ47" i="16"/>
  <c r="EW47" i="17" s="1"/>
  <c r="GD47" i="16"/>
  <c r="FA47" i="17" s="1"/>
  <c r="GH47" i="16"/>
  <c r="FE47" i="17" s="1"/>
  <c r="FO48" i="16"/>
  <c r="EL48" i="17" s="1"/>
  <c r="FS48" i="16"/>
  <c r="EP48" i="17" s="1"/>
  <c r="FW48" i="16"/>
  <c r="ET48" i="17" s="1"/>
  <c r="GA48" i="16"/>
  <c r="EX48" i="17" s="1"/>
  <c r="GE48" i="16"/>
  <c r="FB48" i="17" s="1"/>
  <c r="GI48" i="16"/>
  <c r="FF48" i="17" s="1"/>
  <c r="FP49" i="16"/>
  <c r="EM49" i="17" s="1"/>
  <c r="FT49" i="16"/>
  <c r="EQ49" i="17" s="1"/>
  <c r="FX49" i="16"/>
  <c r="EU49" i="17" s="1"/>
  <c r="GB49" i="16"/>
  <c r="EY49" i="17" s="1"/>
  <c r="GF49" i="16"/>
  <c r="FC49" i="17" s="1"/>
  <c r="FM50" i="16"/>
  <c r="EJ50" i="17" s="1"/>
  <c r="FQ50" i="16"/>
  <c r="EN50" i="17" s="1"/>
  <c r="FU50" i="16"/>
  <c r="ER50" i="17" s="1"/>
  <c r="FY50" i="16"/>
  <c r="EV50" i="17" s="1"/>
  <c r="GC50" i="16"/>
  <c r="EZ50" i="17" s="1"/>
  <c r="GG50" i="16"/>
  <c r="FD50" i="17" s="1"/>
  <c r="FN51" i="16"/>
  <c r="EK51" i="17" s="1"/>
  <c r="FR51" i="16"/>
  <c r="EO51" i="17" s="1"/>
  <c r="FV51" i="16"/>
  <c r="ES51" i="17" s="1"/>
  <c r="FZ51" i="16"/>
  <c r="EW51" i="17" s="1"/>
  <c r="GD51" i="16"/>
  <c r="FA51" i="17" s="1"/>
  <c r="GH51" i="16"/>
  <c r="FE51" i="17" s="1"/>
  <c r="FO52" i="16"/>
  <c r="EL52" i="17" s="1"/>
  <c r="FS52" i="16"/>
  <c r="EP52" i="17" s="1"/>
  <c r="FW52" i="16"/>
  <c r="ET52" i="17" s="1"/>
  <c r="GA52" i="16"/>
  <c r="EX52" i="17" s="1"/>
  <c r="GE52" i="16"/>
  <c r="FB52" i="17" s="1"/>
  <c r="GI52" i="16"/>
  <c r="FF52" i="17" s="1"/>
  <c r="FP53" i="16"/>
  <c r="EM53" i="17" s="1"/>
  <c r="FT53" i="16"/>
  <c r="EQ53" i="17" s="1"/>
  <c r="FX53" i="16"/>
  <c r="EU53" i="17" s="1"/>
  <c r="GB53" i="16"/>
  <c r="EY53" i="17" s="1"/>
  <c r="GF53" i="16"/>
  <c r="FC53" i="17" s="1"/>
  <c r="FM54" i="16"/>
  <c r="EJ54" i="17" s="1"/>
  <c r="FQ54" i="16"/>
  <c r="EN54" i="17" s="1"/>
  <c r="FU54" i="16"/>
  <c r="ER54" i="17" s="1"/>
  <c r="FY54" i="16"/>
  <c r="EV54" i="17" s="1"/>
  <c r="GC54" i="16"/>
  <c r="EZ54" i="17" s="1"/>
  <c r="GG54" i="16"/>
  <c r="FD54" i="17" s="1"/>
  <c r="FN55" i="16"/>
  <c r="EK55" i="17" s="1"/>
  <c r="FR55" i="16"/>
  <c r="EO55" i="17" s="1"/>
  <c r="FV55" i="16"/>
  <c r="ES55" i="17" s="1"/>
  <c r="FZ55" i="16"/>
  <c r="EW55" i="17" s="1"/>
  <c r="GD55" i="16"/>
  <c r="FA55" i="17" s="1"/>
  <c r="GH55" i="16"/>
  <c r="FE55" i="17" s="1"/>
  <c r="FO56" i="16"/>
  <c r="EL56" i="17" s="1"/>
  <c r="FS56" i="16"/>
  <c r="EP56" i="17" s="1"/>
  <c r="FW56" i="16"/>
  <c r="ET56" i="17" s="1"/>
  <c r="GA56" i="16"/>
  <c r="EX56" i="17" s="1"/>
  <c r="GE56" i="16"/>
  <c r="FB56" i="17" s="1"/>
  <c r="GI56" i="16"/>
  <c r="FF56" i="17" s="1"/>
  <c r="FP57" i="16"/>
  <c r="EM57" i="17" s="1"/>
  <c r="FT57" i="16"/>
  <c r="EQ57" i="17" s="1"/>
  <c r="FX57" i="16"/>
  <c r="EU57" i="17" s="1"/>
  <c r="GB57" i="16"/>
  <c r="EY57" i="17" s="1"/>
  <c r="GF57" i="16"/>
  <c r="FC57" i="17" s="1"/>
  <c r="FM58" i="16"/>
  <c r="EJ58" i="17" s="1"/>
  <c r="FQ58" i="16"/>
  <c r="EN58" i="17" s="1"/>
  <c r="FU58" i="16"/>
  <c r="ER58" i="17" s="1"/>
  <c r="FY58" i="16"/>
  <c r="EV58" i="17" s="1"/>
  <c r="GC58" i="16"/>
  <c r="EZ58" i="17" s="1"/>
  <c r="GG58" i="16"/>
  <c r="FD58" i="17" s="1"/>
  <c r="FN59" i="16"/>
  <c r="EK59" i="17" s="1"/>
  <c r="FR59" i="16"/>
  <c r="EO59" i="17" s="1"/>
  <c r="FV59" i="16"/>
  <c r="ES59" i="17" s="1"/>
  <c r="FZ59" i="16"/>
  <c r="EW59" i="17" s="1"/>
  <c r="GD59" i="16"/>
  <c r="FA59" i="17" s="1"/>
  <c r="GH59" i="16"/>
  <c r="FE59" i="17" s="1"/>
  <c r="FO60" i="16"/>
  <c r="EL60" i="17" s="1"/>
  <c r="FS60" i="16"/>
  <c r="EP60" i="17" s="1"/>
  <c r="FW60" i="16"/>
  <c r="ET60" i="17" s="1"/>
  <c r="GA60" i="16"/>
  <c r="EX60" i="17" s="1"/>
  <c r="GE60" i="16"/>
  <c r="FB60" i="17" s="1"/>
  <c r="GI60" i="16"/>
  <c r="FF60" i="17" s="1"/>
  <c r="FP61" i="16"/>
  <c r="EM61" i="17" s="1"/>
  <c r="FT61" i="16"/>
  <c r="EQ61" i="17" s="1"/>
  <c r="FX61" i="16"/>
  <c r="EU61" i="17" s="1"/>
  <c r="GB61" i="16"/>
  <c r="EY61" i="17" s="1"/>
  <c r="GF61" i="16"/>
  <c r="FC61" i="17" s="1"/>
  <c r="FM62" i="16"/>
  <c r="EJ62" i="17" s="1"/>
  <c r="FQ62" i="16"/>
  <c r="EN62" i="17" s="1"/>
  <c r="FU62" i="16"/>
  <c r="ER62" i="17" s="1"/>
  <c r="FY62" i="16"/>
  <c r="EV62" i="17" s="1"/>
  <c r="GC62" i="16"/>
  <c r="EZ62" i="17" s="1"/>
  <c r="GG62" i="16"/>
  <c r="FD62" i="17" s="1"/>
  <c r="FN63" i="16"/>
  <c r="EK63" i="17" s="1"/>
  <c r="FR63" i="16"/>
  <c r="EO63" i="17" s="1"/>
  <c r="FV63" i="16"/>
  <c r="ES63" i="17" s="1"/>
  <c r="FZ63" i="16"/>
  <c r="EW63" i="17" s="1"/>
  <c r="GD63" i="16"/>
  <c r="FA63" i="17" s="1"/>
  <c r="GH63" i="16"/>
  <c r="FE63" i="17" s="1"/>
  <c r="FO64" i="16"/>
  <c r="EL64" i="17" s="1"/>
  <c r="FS64" i="16"/>
  <c r="EP64" i="17" s="1"/>
  <c r="FW64" i="16"/>
  <c r="ET64" i="17" s="1"/>
  <c r="GA64" i="16"/>
  <c r="EX64" i="17" s="1"/>
  <c r="GE64" i="16"/>
  <c r="FB64" i="17" s="1"/>
  <c r="GI64" i="16"/>
  <c r="FF64" i="17" s="1"/>
  <c r="FP65" i="16"/>
  <c r="EM65" i="17" s="1"/>
  <c r="FT65" i="16"/>
  <c r="EQ65" i="17" s="1"/>
  <c r="FX65" i="16"/>
  <c r="EU65" i="17" s="1"/>
  <c r="GB65" i="16"/>
  <c r="EY65" i="17" s="1"/>
  <c r="GF65" i="16"/>
  <c r="FC65" i="17" s="1"/>
  <c r="FM66" i="16"/>
  <c r="EJ66" i="17" s="1"/>
  <c r="FQ66" i="16"/>
  <c r="EN66" i="17" s="1"/>
  <c r="FU66" i="16"/>
  <c r="ER66" i="17" s="1"/>
  <c r="FY66" i="16"/>
  <c r="EV66" i="17" s="1"/>
  <c r="GC66" i="16"/>
  <c r="EZ66" i="17" s="1"/>
  <c r="GG66" i="16"/>
  <c r="FD66" i="17" s="1"/>
  <c r="FN67" i="16"/>
  <c r="EK67" i="17" s="1"/>
  <c r="FR67" i="16"/>
  <c r="EO67" i="17" s="1"/>
  <c r="FV67" i="16"/>
  <c r="ES67" i="17" s="1"/>
  <c r="FZ67" i="16"/>
  <c r="EW67" i="17" s="1"/>
  <c r="GD67" i="16"/>
  <c r="FA67" i="17" s="1"/>
  <c r="GH67" i="16"/>
  <c r="FE67" i="17" s="1"/>
  <c r="FO68" i="16"/>
  <c r="EL68" i="17" s="1"/>
  <c r="FS68" i="16"/>
  <c r="EP68" i="17" s="1"/>
  <c r="FW68" i="16"/>
  <c r="ET68" i="17" s="1"/>
  <c r="GA68" i="16"/>
  <c r="EX68" i="17" s="1"/>
  <c r="GE68" i="16"/>
  <c r="FB68" i="17" s="1"/>
  <c r="GI68" i="16"/>
  <c r="FF68" i="17" s="1"/>
  <c r="FP69" i="16"/>
  <c r="EM69" i="17" s="1"/>
  <c r="FT69" i="16"/>
  <c r="EQ69" i="17" s="1"/>
  <c r="FX69" i="16"/>
  <c r="EU69" i="17" s="1"/>
  <c r="GB69" i="16"/>
  <c r="EY69" i="17" s="1"/>
  <c r="GF69" i="16"/>
  <c r="FC69" i="17" s="1"/>
  <c r="FM70" i="16"/>
  <c r="EJ70" i="17" s="1"/>
  <c r="FQ70" i="16"/>
  <c r="EN70" i="17" s="1"/>
  <c r="FU70" i="16"/>
  <c r="ER70" i="17" s="1"/>
  <c r="FY70" i="16"/>
  <c r="EV70" i="17" s="1"/>
  <c r="GC70" i="16"/>
  <c r="EZ70" i="17" s="1"/>
  <c r="GG70" i="16"/>
  <c r="FD70" i="17" s="1"/>
  <c r="FN71" i="16"/>
  <c r="EK71" i="17" s="1"/>
  <c r="FR71" i="16"/>
  <c r="EO71" i="17" s="1"/>
  <c r="FV71" i="16"/>
  <c r="ES71" i="17" s="1"/>
  <c r="FZ71" i="16"/>
  <c r="EW71" i="17" s="1"/>
  <c r="GD71" i="16"/>
  <c r="FA71" i="17" s="1"/>
  <c r="GH71" i="16"/>
  <c r="FE71" i="17" s="1"/>
  <c r="FO72" i="16"/>
  <c r="EL72" i="17" s="1"/>
  <c r="FS72" i="16"/>
  <c r="EP72" i="17" s="1"/>
  <c r="FW72" i="16"/>
  <c r="ET72" i="17" s="1"/>
  <c r="GA72" i="16"/>
  <c r="EX72" i="17" s="1"/>
  <c r="GE72" i="16"/>
  <c r="FB72" i="17" s="1"/>
  <c r="GI72" i="16"/>
  <c r="FF72" i="17" s="1"/>
  <c r="FP73" i="16"/>
  <c r="EM73" i="17" s="1"/>
  <c r="FT73" i="16"/>
  <c r="EQ73" i="17" s="1"/>
  <c r="FX73" i="16"/>
  <c r="EU73" i="17" s="1"/>
  <c r="GB73" i="16"/>
  <c r="EY73" i="17" s="1"/>
  <c r="GF73" i="16"/>
  <c r="FC73" i="17" s="1"/>
  <c r="FM74" i="16"/>
  <c r="EJ74" i="17" s="1"/>
  <c r="FQ74" i="16"/>
  <c r="EN74" i="17" s="1"/>
  <c r="FU74" i="16"/>
  <c r="ER74" i="17" s="1"/>
  <c r="FY74" i="16"/>
  <c r="EV74" i="17" s="1"/>
  <c r="GC74" i="16"/>
  <c r="EZ74" i="17" s="1"/>
  <c r="GG74" i="16"/>
  <c r="FD74" i="17" s="1"/>
  <c r="FN75" i="16"/>
  <c r="EK75" i="17" s="1"/>
  <c r="FR75" i="16"/>
  <c r="EO75" i="17" s="1"/>
  <c r="FV75" i="16"/>
  <c r="ES75" i="17" s="1"/>
  <c r="FZ75" i="16"/>
  <c r="EW75" i="17" s="1"/>
  <c r="GD75" i="16"/>
  <c r="FA75" i="17" s="1"/>
  <c r="GH75" i="16"/>
  <c r="FE75" i="17" s="1"/>
  <c r="FO76" i="16"/>
  <c r="EL76" i="17" s="1"/>
  <c r="FS76" i="16"/>
  <c r="EP76" i="17" s="1"/>
  <c r="FW76" i="16"/>
  <c r="ET76" i="17" s="1"/>
  <c r="GA76" i="16"/>
  <c r="EX76" i="17" s="1"/>
  <c r="GE76" i="16"/>
  <c r="FB76" i="17" s="1"/>
  <c r="GI76" i="16"/>
  <c r="FF76" i="17" s="1"/>
  <c r="FP77" i="16"/>
  <c r="EM77" i="17" s="1"/>
  <c r="FT77" i="16"/>
  <c r="EQ77" i="17" s="1"/>
  <c r="FX77" i="16"/>
  <c r="EU77" i="17" s="1"/>
  <c r="GB77" i="16"/>
  <c r="EY77" i="17" s="1"/>
  <c r="GF77" i="16"/>
  <c r="FC77" i="17" s="1"/>
  <c r="FM78" i="16"/>
  <c r="EJ78" i="17" s="1"/>
  <c r="FQ78" i="16"/>
  <c r="EN78" i="17" s="1"/>
  <c r="FU78" i="16"/>
  <c r="ER78" i="17" s="1"/>
  <c r="FY78" i="16"/>
  <c r="EV78" i="17" s="1"/>
  <c r="GC78" i="16"/>
  <c r="EZ78" i="17" s="1"/>
  <c r="GG78" i="16"/>
  <c r="FD78" i="17" s="1"/>
  <c r="FN79" i="16"/>
  <c r="EK79" i="17" s="1"/>
  <c r="FR79" i="16"/>
  <c r="EO79" i="17" s="1"/>
  <c r="FV79" i="16"/>
  <c r="ES79" i="17" s="1"/>
  <c r="FZ79" i="16"/>
  <c r="EW79" i="17" s="1"/>
  <c r="GD79" i="16"/>
  <c r="FA79" i="17" s="1"/>
  <c r="GH79" i="16"/>
  <c r="FE79" i="17" s="1"/>
  <c r="FO80" i="16"/>
  <c r="EL80" i="17" s="1"/>
  <c r="GI51" i="16"/>
  <c r="FF51" i="17" s="1"/>
  <c r="FP52" i="16"/>
  <c r="EM52" i="17" s="1"/>
  <c r="FT52" i="16"/>
  <c r="EQ52" i="17" s="1"/>
  <c r="FX52" i="16"/>
  <c r="EU52" i="17" s="1"/>
  <c r="GB52" i="16"/>
  <c r="EY52" i="17" s="1"/>
  <c r="GF52" i="16"/>
  <c r="FC52" i="17" s="1"/>
  <c r="FM53" i="16"/>
  <c r="EJ53" i="17" s="1"/>
  <c r="FQ53" i="16"/>
  <c r="EN53" i="17" s="1"/>
  <c r="FU53" i="16"/>
  <c r="ER53" i="17" s="1"/>
  <c r="FY53" i="16"/>
  <c r="EV53" i="17" s="1"/>
  <c r="GC53" i="16"/>
  <c r="EZ53" i="17" s="1"/>
  <c r="GG53" i="16"/>
  <c r="FD53" i="17" s="1"/>
  <c r="FN54" i="16"/>
  <c r="EK54" i="17" s="1"/>
  <c r="FR54" i="16"/>
  <c r="EO54" i="17" s="1"/>
  <c r="FV54" i="16"/>
  <c r="ES54" i="17" s="1"/>
  <c r="FZ54" i="16"/>
  <c r="EW54" i="17" s="1"/>
  <c r="GD54" i="16"/>
  <c r="FA54" i="17" s="1"/>
  <c r="GH54" i="16"/>
  <c r="FE54" i="17" s="1"/>
  <c r="FO55" i="16"/>
  <c r="EL55" i="17" s="1"/>
  <c r="FS55" i="16"/>
  <c r="EP55" i="17" s="1"/>
  <c r="FW55" i="16"/>
  <c r="ET55" i="17" s="1"/>
  <c r="GA55" i="16"/>
  <c r="EX55" i="17" s="1"/>
  <c r="GE55" i="16"/>
  <c r="FB55" i="17" s="1"/>
  <c r="GI55" i="16"/>
  <c r="FF55" i="17" s="1"/>
  <c r="FP56" i="16"/>
  <c r="EM56" i="17" s="1"/>
  <c r="FT56" i="16"/>
  <c r="EQ56" i="17" s="1"/>
  <c r="FX56" i="16"/>
  <c r="EU56" i="17" s="1"/>
  <c r="GB56" i="16"/>
  <c r="EY56" i="17" s="1"/>
  <c r="GF56" i="16"/>
  <c r="FC56" i="17" s="1"/>
  <c r="FM57" i="16"/>
  <c r="EJ57" i="17" s="1"/>
  <c r="FQ57" i="16"/>
  <c r="EN57" i="17" s="1"/>
  <c r="FU57" i="16"/>
  <c r="ER57" i="17" s="1"/>
  <c r="FY57" i="16"/>
  <c r="EV57" i="17" s="1"/>
  <c r="GC57" i="16"/>
  <c r="EZ57" i="17" s="1"/>
  <c r="GG57" i="16"/>
  <c r="FD57" i="17" s="1"/>
  <c r="FN58" i="16"/>
  <c r="EK58" i="17" s="1"/>
  <c r="FR58" i="16"/>
  <c r="EO58" i="17" s="1"/>
  <c r="FV58" i="16"/>
  <c r="ES58" i="17" s="1"/>
  <c r="FZ58" i="16"/>
  <c r="EW58" i="17" s="1"/>
  <c r="GD58" i="16"/>
  <c r="FA58" i="17" s="1"/>
  <c r="GH58" i="16"/>
  <c r="FE58" i="17" s="1"/>
  <c r="FO59" i="16"/>
  <c r="EL59" i="17" s="1"/>
  <c r="FS59" i="16"/>
  <c r="EP59" i="17" s="1"/>
  <c r="FW59" i="16"/>
  <c r="ET59" i="17" s="1"/>
  <c r="GA59" i="16"/>
  <c r="EX59" i="17" s="1"/>
  <c r="GE59" i="16"/>
  <c r="FB59" i="17" s="1"/>
  <c r="GI59" i="16"/>
  <c r="FF59" i="17" s="1"/>
  <c r="FP60" i="16"/>
  <c r="EM60" i="17" s="1"/>
  <c r="FT60" i="16"/>
  <c r="EQ60" i="17" s="1"/>
  <c r="FX60" i="16"/>
  <c r="EU60" i="17" s="1"/>
  <c r="GB60" i="16"/>
  <c r="EY60" i="17" s="1"/>
  <c r="GF60" i="16"/>
  <c r="FC60" i="17" s="1"/>
  <c r="FM61" i="16"/>
  <c r="EJ61" i="17" s="1"/>
  <c r="FQ61" i="16"/>
  <c r="EN61" i="17" s="1"/>
  <c r="FU61" i="16"/>
  <c r="ER61" i="17" s="1"/>
  <c r="FY61" i="16"/>
  <c r="EV61" i="17" s="1"/>
  <c r="GC61" i="16"/>
  <c r="EZ61" i="17" s="1"/>
  <c r="GG61" i="16"/>
  <c r="FD61" i="17" s="1"/>
  <c r="FN62" i="16"/>
  <c r="EK62" i="17" s="1"/>
  <c r="FR62" i="16"/>
  <c r="EO62" i="17" s="1"/>
  <c r="FV62" i="16"/>
  <c r="ES62" i="17" s="1"/>
  <c r="FZ62" i="16"/>
  <c r="EW62" i="17" s="1"/>
  <c r="GD62" i="16"/>
  <c r="FA62" i="17" s="1"/>
  <c r="GH62" i="16"/>
  <c r="FE62" i="17" s="1"/>
  <c r="FO63" i="16"/>
  <c r="EL63" i="17" s="1"/>
  <c r="FS63" i="16"/>
  <c r="EP63" i="17" s="1"/>
  <c r="FW63" i="16"/>
  <c r="ET63" i="17" s="1"/>
  <c r="GA63" i="16"/>
  <c r="EX63" i="17" s="1"/>
  <c r="GE63" i="16"/>
  <c r="FB63" i="17" s="1"/>
  <c r="GI63" i="16"/>
  <c r="FF63" i="17" s="1"/>
  <c r="FP64" i="16"/>
  <c r="EM64" i="17" s="1"/>
  <c r="FT64" i="16"/>
  <c r="EQ64" i="17" s="1"/>
  <c r="FX64" i="16"/>
  <c r="EU64" i="17" s="1"/>
  <c r="GB64" i="16"/>
  <c r="EY64" i="17" s="1"/>
  <c r="GF64" i="16"/>
  <c r="FC64" i="17" s="1"/>
  <c r="FM65" i="16"/>
  <c r="EJ65" i="17" s="1"/>
  <c r="FQ65" i="16"/>
  <c r="EN65" i="17" s="1"/>
  <c r="FU65" i="16"/>
  <c r="ER65" i="17" s="1"/>
  <c r="FY65" i="16"/>
  <c r="EV65" i="17" s="1"/>
  <c r="GC65" i="16"/>
  <c r="EZ65" i="17" s="1"/>
  <c r="GG65" i="16"/>
  <c r="FD65" i="17" s="1"/>
  <c r="FN66" i="16"/>
  <c r="EK66" i="17" s="1"/>
  <c r="FR66" i="16"/>
  <c r="EO66" i="17" s="1"/>
  <c r="FV66" i="16"/>
  <c r="ES66" i="17" s="1"/>
  <c r="FZ66" i="16"/>
  <c r="EW66" i="17" s="1"/>
  <c r="GD66" i="16"/>
  <c r="FA66" i="17" s="1"/>
  <c r="GH66" i="16"/>
  <c r="FE66" i="17" s="1"/>
  <c r="FO67" i="16"/>
  <c r="EL67" i="17" s="1"/>
  <c r="FS67" i="16"/>
  <c r="EP67" i="17" s="1"/>
  <c r="FW67" i="16"/>
  <c r="ET67" i="17" s="1"/>
  <c r="GA67" i="16"/>
  <c r="EX67" i="17" s="1"/>
  <c r="GE67" i="16"/>
  <c r="FB67" i="17" s="1"/>
  <c r="GI67" i="16"/>
  <c r="FF67" i="17" s="1"/>
  <c r="FP68" i="16"/>
  <c r="EM68" i="17" s="1"/>
  <c r="FT68" i="16"/>
  <c r="EQ68" i="17" s="1"/>
  <c r="FX68" i="16"/>
  <c r="EU68" i="17" s="1"/>
  <c r="GB68" i="16"/>
  <c r="EY68" i="17" s="1"/>
  <c r="GF68" i="16"/>
  <c r="FC68" i="17" s="1"/>
  <c r="FM69" i="16"/>
  <c r="EJ69" i="17" s="1"/>
  <c r="FQ69" i="16"/>
  <c r="EN69" i="17" s="1"/>
  <c r="FU69" i="16"/>
  <c r="ER69" i="17" s="1"/>
  <c r="FY69" i="16"/>
  <c r="EV69" i="17" s="1"/>
  <c r="GC69" i="16"/>
  <c r="EZ69" i="17" s="1"/>
  <c r="GG69" i="16"/>
  <c r="FD69" i="17" s="1"/>
  <c r="FN70" i="16"/>
  <c r="EK70" i="17" s="1"/>
  <c r="FR70" i="16"/>
  <c r="EO70" i="17" s="1"/>
  <c r="FV70" i="16"/>
  <c r="ES70" i="17" s="1"/>
  <c r="FZ70" i="16"/>
  <c r="EW70" i="17" s="1"/>
  <c r="GD70" i="16"/>
  <c r="FA70" i="17" s="1"/>
  <c r="GH70" i="16"/>
  <c r="FE70" i="17" s="1"/>
  <c r="FO71" i="16"/>
  <c r="EL71" i="17" s="1"/>
  <c r="FS71" i="16"/>
  <c r="EP71" i="17" s="1"/>
  <c r="FW71" i="16"/>
  <c r="ET71" i="17" s="1"/>
  <c r="GA71" i="16"/>
  <c r="EX71" i="17" s="1"/>
  <c r="GE71" i="16"/>
  <c r="FB71" i="17" s="1"/>
  <c r="GI71" i="16"/>
  <c r="FF71" i="17" s="1"/>
  <c r="FP72" i="16"/>
  <c r="EM72" i="17" s="1"/>
  <c r="FT72" i="16"/>
  <c r="EQ72" i="17" s="1"/>
  <c r="FX72" i="16"/>
  <c r="EU72" i="17" s="1"/>
  <c r="GB72" i="16"/>
  <c r="EY72" i="17" s="1"/>
  <c r="GF72" i="16"/>
  <c r="FC72" i="17" s="1"/>
  <c r="FM73" i="16"/>
  <c r="EJ73" i="17" s="1"/>
  <c r="FQ73" i="16"/>
  <c r="EN73" i="17" s="1"/>
  <c r="FU73" i="16"/>
  <c r="ER73" i="17" s="1"/>
  <c r="FY73" i="16"/>
  <c r="EV73" i="17" s="1"/>
  <c r="GC73" i="16"/>
  <c r="EZ73" i="17" s="1"/>
  <c r="GG73" i="16"/>
  <c r="FD73" i="17" s="1"/>
  <c r="FN74" i="16"/>
  <c r="EK74" i="17" s="1"/>
  <c r="FR74" i="16"/>
  <c r="EO74" i="17" s="1"/>
  <c r="FV74" i="16"/>
  <c r="ES74" i="17" s="1"/>
  <c r="FZ74" i="16"/>
  <c r="EW74" i="17" s="1"/>
  <c r="GD74" i="16"/>
  <c r="FA74" i="17" s="1"/>
  <c r="GH74" i="16"/>
  <c r="FE74" i="17" s="1"/>
  <c r="FO75" i="16"/>
  <c r="EL75" i="17" s="1"/>
  <c r="FS75" i="16"/>
  <c r="EP75" i="17" s="1"/>
  <c r="FW75" i="16"/>
  <c r="ET75" i="17" s="1"/>
  <c r="GA75" i="16"/>
  <c r="EX75" i="17" s="1"/>
  <c r="GE75" i="16"/>
  <c r="FB75" i="17" s="1"/>
  <c r="GI75" i="16"/>
  <c r="FF75" i="17" s="1"/>
  <c r="FP76" i="16"/>
  <c r="EM76" i="17" s="1"/>
  <c r="FT76" i="16"/>
  <c r="EQ76" i="17" s="1"/>
  <c r="FX76" i="16"/>
  <c r="EU76" i="17" s="1"/>
  <c r="GB76" i="16"/>
  <c r="EY76" i="17" s="1"/>
  <c r="GF76" i="16"/>
  <c r="FC76" i="17" s="1"/>
  <c r="FM77" i="16"/>
  <c r="EJ77" i="17" s="1"/>
  <c r="FQ77" i="16"/>
  <c r="EN77" i="17" s="1"/>
  <c r="FU77" i="16"/>
  <c r="ER77" i="17" s="1"/>
  <c r="FY77" i="16"/>
  <c r="EV77" i="17" s="1"/>
  <c r="GC77" i="16"/>
  <c r="EZ77" i="17" s="1"/>
  <c r="GG77" i="16"/>
  <c r="FD77" i="17" s="1"/>
  <c r="FN78" i="16"/>
  <c r="EK78" i="17" s="1"/>
  <c r="FR78" i="16"/>
  <c r="EO78" i="17" s="1"/>
  <c r="FV78" i="16"/>
  <c r="ES78" i="17" s="1"/>
  <c r="FZ78" i="16"/>
  <c r="EW78" i="17" s="1"/>
  <c r="GD78" i="16"/>
  <c r="FA78" i="17" s="1"/>
  <c r="GH78" i="16"/>
  <c r="FE78" i="17" s="1"/>
  <c r="FO79" i="16"/>
  <c r="EL79" i="17" s="1"/>
  <c r="FS79" i="16"/>
  <c r="EP79" i="17" s="1"/>
  <c r="FW79" i="16"/>
  <c r="ET79" i="17" s="1"/>
  <c r="GA79" i="16"/>
  <c r="EX79" i="17" s="1"/>
  <c r="GE79" i="16"/>
  <c r="FB79" i="17" s="1"/>
  <c r="GI79" i="16"/>
  <c r="FF79" i="17" s="1"/>
  <c r="FP80" i="16"/>
  <c r="EM80" i="17" s="1"/>
  <c r="FT80" i="16"/>
  <c r="EQ80" i="17" s="1"/>
  <c r="FX80" i="16"/>
  <c r="EU80" i="17" s="1"/>
  <c r="GB80" i="16"/>
  <c r="EY80" i="17" s="1"/>
  <c r="GF80" i="16"/>
  <c r="FC80" i="17" s="1"/>
  <c r="FM81" i="16"/>
  <c r="EJ81" i="17" s="1"/>
  <c r="FQ81" i="16"/>
  <c r="EN81" i="17" s="1"/>
  <c r="GE57" i="16"/>
  <c r="FB57" i="17" s="1"/>
  <c r="GI57" i="16"/>
  <c r="FF57" i="17" s="1"/>
  <c r="FP58" i="16"/>
  <c r="EM58" i="17" s="1"/>
  <c r="FT58" i="16"/>
  <c r="EQ58" i="17" s="1"/>
  <c r="FX58" i="16"/>
  <c r="EU58" i="17" s="1"/>
  <c r="GB58" i="16"/>
  <c r="EY58" i="17" s="1"/>
  <c r="GF58" i="16"/>
  <c r="FC58" i="17" s="1"/>
  <c r="FM59" i="16"/>
  <c r="EJ59" i="17" s="1"/>
  <c r="FQ59" i="16"/>
  <c r="EN59" i="17" s="1"/>
  <c r="FU59" i="16"/>
  <c r="ER59" i="17" s="1"/>
  <c r="FY59" i="16"/>
  <c r="EV59" i="17" s="1"/>
  <c r="GC59" i="16"/>
  <c r="EZ59" i="17" s="1"/>
  <c r="GG59" i="16"/>
  <c r="FD59" i="17" s="1"/>
  <c r="FN60" i="16"/>
  <c r="EK60" i="17" s="1"/>
  <c r="FR60" i="16"/>
  <c r="EO60" i="17" s="1"/>
  <c r="FV60" i="16"/>
  <c r="ES60" i="17" s="1"/>
  <c r="FZ60" i="16"/>
  <c r="EW60" i="17" s="1"/>
  <c r="GD60" i="16"/>
  <c r="FA60" i="17" s="1"/>
  <c r="GH60" i="16"/>
  <c r="FE60" i="17" s="1"/>
  <c r="FO61" i="16"/>
  <c r="EL61" i="17" s="1"/>
  <c r="FS61" i="16"/>
  <c r="EP61" i="17" s="1"/>
  <c r="FW61" i="16"/>
  <c r="ET61" i="17" s="1"/>
  <c r="GA61" i="16"/>
  <c r="EX61" i="17" s="1"/>
  <c r="FS80" i="16"/>
  <c r="EP80" i="17" s="1"/>
  <c r="FW80" i="16"/>
  <c r="ET80" i="17" s="1"/>
  <c r="GA80" i="16"/>
  <c r="EX80" i="17" s="1"/>
  <c r="GE80" i="16"/>
  <c r="FB80" i="17" s="1"/>
  <c r="GI80" i="16"/>
  <c r="FF80" i="17" s="1"/>
  <c r="FP81" i="16"/>
  <c r="EM81" i="17" s="1"/>
  <c r="FT81" i="16"/>
  <c r="EQ81" i="17" s="1"/>
  <c r="FX81" i="16"/>
  <c r="EU81" i="17" s="1"/>
  <c r="GB81" i="16"/>
  <c r="EY81" i="17" s="1"/>
  <c r="GF81" i="16"/>
  <c r="FC81" i="17" s="1"/>
  <c r="FM82" i="16"/>
  <c r="EJ82" i="17" s="1"/>
  <c r="FQ82" i="16"/>
  <c r="EN82" i="17" s="1"/>
  <c r="FU82" i="16"/>
  <c r="ER82" i="17" s="1"/>
  <c r="FY82" i="16"/>
  <c r="EV82" i="17" s="1"/>
  <c r="GC82" i="16"/>
  <c r="EZ82" i="17" s="1"/>
  <c r="GG82" i="16"/>
  <c r="FD82" i="17" s="1"/>
  <c r="FN83" i="16"/>
  <c r="EK83" i="17" s="1"/>
  <c r="FR83" i="16"/>
  <c r="EO83" i="17" s="1"/>
  <c r="FV83" i="16"/>
  <c r="ES83" i="17" s="1"/>
  <c r="FZ83" i="16"/>
  <c r="EW83" i="17" s="1"/>
  <c r="GD83" i="16"/>
  <c r="FA83" i="17" s="1"/>
  <c r="GH83" i="16"/>
  <c r="FE83" i="17" s="1"/>
  <c r="FO84" i="16"/>
  <c r="EL84" i="17" s="1"/>
  <c r="FS84" i="16"/>
  <c r="EP84" i="17" s="1"/>
  <c r="FW84" i="16"/>
  <c r="ET84" i="17" s="1"/>
  <c r="GA84" i="16"/>
  <c r="EX84" i="17" s="1"/>
  <c r="GE84" i="16"/>
  <c r="FB84" i="17" s="1"/>
  <c r="GI84" i="16"/>
  <c r="FF84" i="17" s="1"/>
  <c r="FP85" i="16"/>
  <c r="EM85" i="17" s="1"/>
  <c r="FT85" i="16"/>
  <c r="EQ85" i="17" s="1"/>
  <c r="FX85" i="16"/>
  <c r="EU85" i="17" s="1"/>
  <c r="GB85" i="16"/>
  <c r="EY85" i="17" s="1"/>
  <c r="GF85" i="16"/>
  <c r="FC85" i="17" s="1"/>
  <c r="FM86" i="16"/>
  <c r="EJ86" i="17" s="1"/>
  <c r="FQ86" i="16"/>
  <c r="EN86" i="17" s="1"/>
  <c r="FU86" i="16"/>
  <c r="ER86" i="17" s="1"/>
  <c r="FY86" i="16"/>
  <c r="EV86" i="17" s="1"/>
  <c r="GC86" i="16"/>
  <c r="EZ86" i="17" s="1"/>
  <c r="GG86" i="16"/>
  <c r="FD86" i="17" s="1"/>
  <c r="FN87" i="16"/>
  <c r="EK87" i="17" s="1"/>
  <c r="FR87" i="16"/>
  <c r="EO87" i="17" s="1"/>
  <c r="FV87" i="16"/>
  <c r="ES87" i="17" s="1"/>
  <c r="FZ87" i="16"/>
  <c r="EW87" i="17" s="1"/>
  <c r="GD87" i="16"/>
  <c r="FA87" i="17" s="1"/>
  <c r="GH87" i="16"/>
  <c r="FE87" i="17" s="1"/>
  <c r="FO88" i="16"/>
  <c r="EL88" i="17" s="1"/>
  <c r="FS88" i="16"/>
  <c r="EP88" i="17" s="1"/>
  <c r="FW88" i="16"/>
  <c r="ET88" i="17" s="1"/>
  <c r="GA88" i="16"/>
  <c r="EX88" i="17" s="1"/>
  <c r="GE88" i="16"/>
  <c r="FB88" i="17" s="1"/>
  <c r="GI88" i="16"/>
  <c r="FF88" i="17" s="1"/>
  <c r="FP89" i="16"/>
  <c r="EM89" i="17" s="1"/>
  <c r="FT89" i="16"/>
  <c r="EQ89" i="17" s="1"/>
  <c r="FX89" i="16"/>
  <c r="EU89" i="17" s="1"/>
  <c r="GB89" i="16"/>
  <c r="EY89" i="17" s="1"/>
  <c r="GF89" i="16"/>
  <c r="FC89" i="17" s="1"/>
  <c r="FM90" i="16"/>
  <c r="EJ90" i="17" s="1"/>
  <c r="FQ90" i="16"/>
  <c r="EN90" i="17" s="1"/>
  <c r="FU90" i="16"/>
  <c r="ER90" i="17" s="1"/>
  <c r="FY90" i="16"/>
  <c r="EV90" i="17" s="1"/>
  <c r="GC90" i="16"/>
  <c r="EZ90" i="17" s="1"/>
  <c r="GG90" i="16"/>
  <c r="FD90" i="17" s="1"/>
  <c r="FN91" i="16"/>
  <c r="EK91" i="17" s="1"/>
  <c r="FR91" i="16"/>
  <c r="EO91" i="17" s="1"/>
  <c r="FV91" i="16"/>
  <c r="ES91" i="17" s="1"/>
  <c r="FZ91" i="16"/>
  <c r="EW91" i="17" s="1"/>
  <c r="GD91" i="16"/>
  <c r="FA91" i="17" s="1"/>
  <c r="GH91" i="16"/>
  <c r="FE91" i="17" s="1"/>
  <c r="FO92" i="16"/>
  <c r="EL92" i="17" s="1"/>
  <c r="FS92" i="16"/>
  <c r="EP92" i="17" s="1"/>
  <c r="FW92" i="16"/>
  <c r="ET92" i="17" s="1"/>
  <c r="GA92" i="16"/>
  <c r="EX92" i="17" s="1"/>
  <c r="GE92" i="16"/>
  <c r="FB92" i="17" s="1"/>
  <c r="GI92" i="16"/>
  <c r="FF92" i="17" s="1"/>
  <c r="FP93" i="16"/>
  <c r="EM93" i="17" s="1"/>
  <c r="FT93" i="16"/>
  <c r="EQ93" i="17" s="1"/>
  <c r="FX93" i="16"/>
  <c r="EU93" i="17" s="1"/>
  <c r="GB93" i="16"/>
  <c r="EY93" i="17" s="1"/>
  <c r="GF93" i="16"/>
  <c r="FC93" i="17" s="1"/>
  <c r="FM94" i="16"/>
  <c r="EJ94" i="17" s="1"/>
  <c r="FQ94" i="16"/>
  <c r="EN94" i="17" s="1"/>
  <c r="FU94" i="16"/>
  <c r="ER94" i="17" s="1"/>
  <c r="FY94" i="16"/>
  <c r="EV94" i="17" s="1"/>
  <c r="GC94" i="16"/>
  <c r="EZ94" i="17" s="1"/>
  <c r="GG94" i="16"/>
  <c r="FD94" i="17" s="1"/>
  <c r="FN95" i="16"/>
  <c r="EK95" i="17" s="1"/>
  <c r="FR95" i="16"/>
  <c r="EO95" i="17" s="1"/>
  <c r="FV95" i="16"/>
  <c r="ES95" i="17" s="1"/>
  <c r="FZ95" i="16"/>
  <c r="EW95" i="17" s="1"/>
  <c r="GD95" i="16"/>
  <c r="FA95" i="17" s="1"/>
  <c r="GH95" i="16"/>
  <c r="FE95" i="17" s="1"/>
  <c r="FO96" i="16"/>
  <c r="EL96" i="17" s="1"/>
  <c r="FS96" i="16"/>
  <c r="EP96" i="17" s="1"/>
  <c r="FW96" i="16"/>
  <c r="ET96" i="17" s="1"/>
  <c r="GA96" i="16"/>
  <c r="EX96" i="17" s="1"/>
  <c r="GE96" i="16"/>
  <c r="FB96" i="17" s="1"/>
  <c r="GI96" i="16"/>
  <c r="FF96" i="17" s="1"/>
  <c r="FP97" i="16"/>
  <c r="EM97" i="17" s="1"/>
  <c r="FT97" i="16"/>
  <c r="EQ97" i="17" s="1"/>
  <c r="FX97" i="16"/>
  <c r="EU97" i="17" s="1"/>
  <c r="GB97" i="16"/>
  <c r="EY97" i="17" s="1"/>
  <c r="GF97" i="16"/>
  <c r="FC97" i="17" s="1"/>
  <c r="FM98" i="16"/>
  <c r="EJ98" i="17" s="1"/>
  <c r="FQ98" i="16"/>
  <c r="EN98" i="17" s="1"/>
  <c r="FU98" i="16"/>
  <c r="ER98" i="17" s="1"/>
  <c r="FY98" i="16"/>
  <c r="EV98" i="17" s="1"/>
  <c r="GC98" i="16"/>
  <c r="EZ98" i="17" s="1"/>
  <c r="GG98" i="16"/>
  <c r="FD98" i="17" s="1"/>
  <c r="FN99" i="16"/>
  <c r="EK99" i="17" s="1"/>
  <c r="FR99" i="16"/>
  <c r="EO99" i="17" s="1"/>
  <c r="FV99" i="16"/>
  <c r="ES99" i="17" s="1"/>
  <c r="FZ99" i="16"/>
  <c r="EW99" i="17" s="1"/>
  <c r="GD99" i="16"/>
  <c r="FA99" i="17" s="1"/>
  <c r="GH99" i="16"/>
  <c r="FE99" i="17" s="1"/>
  <c r="FO100" i="16"/>
  <c r="EL100" i="17" s="1"/>
  <c r="FS100" i="16"/>
  <c r="EP100" i="17" s="1"/>
  <c r="FW100" i="16"/>
  <c r="ET100" i="17" s="1"/>
  <c r="GA100" i="16"/>
  <c r="EX100" i="17" s="1"/>
  <c r="GE100" i="16"/>
  <c r="FB100" i="17" s="1"/>
  <c r="GI100" i="16"/>
  <c r="FF100" i="17" s="1"/>
  <c r="FP101" i="16"/>
  <c r="EM101" i="17" s="1"/>
  <c r="FT101" i="16"/>
  <c r="EQ101" i="17" s="1"/>
  <c r="FX101" i="16"/>
  <c r="EU101" i="17" s="1"/>
  <c r="GB101" i="16"/>
  <c r="EY101" i="17" s="1"/>
  <c r="GF101" i="16"/>
  <c r="FC101" i="17" s="1"/>
  <c r="FM102" i="16"/>
  <c r="EJ102" i="17" s="1"/>
  <c r="FQ102" i="16"/>
  <c r="EN102" i="17" s="1"/>
  <c r="FU102" i="16"/>
  <c r="ER102" i="17" s="1"/>
  <c r="FY102" i="16"/>
  <c r="EV102" i="17" s="1"/>
  <c r="GC102" i="16"/>
  <c r="EZ102" i="17" s="1"/>
  <c r="GG102" i="16"/>
  <c r="FD102" i="17" s="1"/>
  <c r="FN103" i="16"/>
  <c r="EK103" i="17" s="1"/>
  <c r="FR103" i="16"/>
  <c r="EO103" i="17" s="1"/>
  <c r="FV103" i="16"/>
  <c r="ES103" i="17" s="1"/>
  <c r="FZ103" i="16"/>
  <c r="EW103" i="17" s="1"/>
  <c r="GD103" i="16"/>
  <c r="FA103" i="17" s="1"/>
  <c r="GH103" i="16"/>
  <c r="FE103" i="17" s="1"/>
  <c r="FO104" i="16"/>
  <c r="EL104" i="17" s="1"/>
  <c r="FS104" i="16"/>
  <c r="EP104" i="17" s="1"/>
  <c r="FW104" i="16"/>
  <c r="ET104" i="17" s="1"/>
  <c r="GA104" i="16"/>
  <c r="EX104" i="17" s="1"/>
  <c r="GE104" i="16"/>
  <c r="FB104" i="17" s="1"/>
  <c r="GI104" i="16"/>
  <c r="FF104" i="17" s="1"/>
  <c r="FP105" i="16"/>
  <c r="EM105" i="17" s="1"/>
  <c r="FT105" i="16"/>
  <c r="EQ105" i="17" s="1"/>
  <c r="FX105" i="16"/>
  <c r="EU105" i="17" s="1"/>
  <c r="GB105" i="16"/>
  <c r="EY105" i="17" s="1"/>
  <c r="GF105" i="16"/>
  <c r="FC105" i="17" s="1"/>
  <c r="FM106" i="16"/>
  <c r="EJ106" i="17" s="1"/>
  <c r="FQ106" i="16"/>
  <c r="EN106" i="17" s="1"/>
  <c r="FU106" i="16"/>
  <c r="ER106" i="17" s="1"/>
  <c r="FY106" i="16"/>
  <c r="EV106" i="17" s="1"/>
  <c r="GC106" i="16"/>
  <c r="EZ106" i="17" s="1"/>
  <c r="GG106" i="16"/>
  <c r="FD106" i="17" s="1"/>
  <c r="FN107" i="16"/>
  <c r="EK107" i="17" s="1"/>
  <c r="FR107" i="16"/>
  <c r="EO107" i="17" s="1"/>
  <c r="FV107" i="16"/>
  <c r="ES107" i="17" s="1"/>
  <c r="FZ107" i="16"/>
  <c r="EW107" i="17" s="1"/>
  <c r="GD107" i="16"/>
  <c r="FA107" i="17" s="1"/>
  <c r="GH107" i="16"/>
  <c r="FE107" i="17" s="1"/>
  <c r="FO108" i="16"/>
  <c r="EL108" i="17" s="1"/>
  <c r="FS108" i="16"/>
  <c r="EP108" i="17" s="1"/>
  <c r="FW108" i="16"/>
  <c r="ET108" i="17" s="1"/>
  <c r="GA108" i="16"/>
  <c r="EX108" i="17" s="1"/>
  <c r="GE108" i="16"/>
  <c r="FB108" i="17" s="1"/>
  <c r="GI108" i="16"/>
  <c r="FF108" i="17" s="1"/>
  <c r="FP109" i="16"/>
  <c r="EM109" i="17" s="1"/>
  <c r="FT109" i="16"/>
  <c r="EQ109" i="17" s="1"/>
  <c r="FX109" i="16"/>
  <c r="EU109" i="17" s="1"/>
  <c r="GB109" i="16"/>
  <c r="EY109" i="17" s="1"/>
  <c r="GF109" i="16"/>
  <c r="FC109" i="17" s="1"/>
  <c r="FM110" i="16"/>
  <c r="EJ110" i="17" s="1"/>
  <c r="FQ110" i="16"/>
  <c r="EN110" i="17" s="1"/>
  <c r="FU110" i="16"/>
  <c r="ER110" i="17" s="1"/>
  <c r="FY110" i="16"/>
  <c r="EV110" i="17" s="1"/>
  <c r="GC110" i="16"/>
  <c r="EZ110" i="17" s="1"/>
  <c r="GG110" i="16"/>
  <c r="FD110" i="17" s="1"/>
  <c r="FN111" i="16"/>
  <c r="EK111" i="17" s="1"/>
  <c r="FR111" i="16"/>
  <c r="EO111" i="17" s="1"/>
  <c r="FV111" i="16"/>
  <c r="ES111" i="17" s="1"/>
  <c r="FZ111" i="16"/>
  <c r="EW111" i="17" s="1"/>
  <c r="GD111" i="16"/>
  <c r="FA111" i="17" s="1"/>
  <c r="GH111" i="16"/>
  <c r="FE111" i="17" s="1"/>
  <c r="FO112" i="16"/>
  <c r="EL112" i="17" s="1"/>
  <c r="FS112" i="16"/>
  <c r="EP112" i="17" s="1"/>
  <c r="FW112" i="16"/>
  <c r="ET112" i="17" s="1"/>
  <c r="GA112" i="16"/>
  <c r="EX112" i="17" s="1"/>
  <c r="GE112" i="16"/>
  <c r="FB112" i="17" s="1"/>
  <c r="GI112" i="16"/>
  <c r="FF112" i="17" s="1"/>
  <c r="FP113" i="16"/>
  <c r="EM113" i="17" s="1"/>
  <c r="FT113" i="16"/>
  <c r="EQ113" i="17" s="1"/>
  <c r="FX113" i="16"/>
  <c r="EU113" i="17" s="1"/>
  <c r="GB113" i="16"/>
  <c r="EY113" i="17" s="1"/>
  <c r="GF113" i="16"/>
  <c r="FC113" i="17" s="1"/>
  <c r="FM114" i="16"/>
  <c r="EJ114" i="17" s="1"/>
  <c r="FQ114" i="16"/>
  <c r="EN114" i="17" s="1"/>
  <c r="FU114" i="16"/>
  <c r="ER114" i="17" s="1"/>
  <c r="FY114" i="16"/>
  <c r="EV114" i="17" s="1"/>
  <c r="GC114" i="16"/>
  <c r="EZ114" i="17" s="1"/>
  <c r="GG114" i="16"/>
  <c r="FD114" i="17" s="1"/>
  <c r="FN115" i="16"/>
  <c r="EK115" i="17" s="1"/>
  <c r="FR115" i="16"/>
  <c r="EO115" i="17" s="1"/>
  <c r="FV115" i="16"/>
  <c r="ES115" i="17" s="1"/>
  <c r="FZ115" i="16"/>
  <c r="EW115" i="17" s="1"/>
  <c r="GD115" i="16"/>
  <c r="FA115" i="17" s="1"/>
  <c r="GH115" i="16"/>
  <c r="FE115" i="17" s="1"/>
  <c r="FO116" i="16"/>
  <c r="EL116" i="17" s="1"/>
  <c r="FS116" i="16"/>
  <c r="EP116" i="17" s="1"/>
  <c r="FW116" i="16"/>
  <c r="ET116" i="17" s="1"/>
  <c r="GA116" i="16"/>
  <c r="EX116" i="17" s="1"/>
  <c r="GE116" i="16"/>
  <c r="FB116" i="17" s="1"/>
  <c r="GI116" i="16"/>
  <c r="FF116" i="17" s="1"/>
  <c r="FP117" i="16"/>
  <c r="EM117" i="17" s="1"/>
  <c r="FT117" i="16"/>
  <c r="EQ117" i="17" s="1"/>
  <c r="FX117" i="16"/>
  <c r="EU117" i="17" s="1"/>
  <c r="GB117" i="16"/>
  <c r="EY117" i="17" s="1"/>
  <c r="GF117" i="16"/>
  <c r="FC117" i="17" s="1"/>
  <c r="FM118" i="16"/>
  <c r="EJ118" i="17" s="1"/>
  <c r="FQ118" i="16"/>
  <c r="EN118" i="17" s="1"/>
  <c r="FU118" i="16"/>
  <c r="ER118" i="17" s="1"/>
  <c r="FY118" i="16"/>
  <c r="EV118" i="17" s="1"/>
  <c r="GC118" i="16"/>
  <c r="EZ118" i="17" s="1"/>
  <c r="GG118" i="16"/>
  <c r="FD118" i="17" s="1"/>
  <c r="FN119" i="16"/>
  <c r="EK119" i="17" s="1"/>
  <c r="FR119" i="16"/>
  <c r="EO119" i="17" s="1"/>
  <c r="FV119" i="16"/>
  <c r="ES119" i="17" s="1"/>
  <c r="FZ119" i="16"/>
  <c r="EW119" i="17" s="1"/>
  <c r="GD119" i="16"/>
  <c r="FA119" i="17" s="1"/>
  <c r="GH119" i="16"/>
  <c r="FE119" i="17" s="1"/>
  <c r="FO120" i="16"/>
  <c r="EL120" i="17" s="1"/>
  <c r="FS120" i="16"/>
  <c r="EP120" i="17" s="1"/>
  <c r="FW120" i="16"/>
  <c r="ET120" i="17" s="1"/>
  <c r="GA120" i="16"/>
  <c r="EX120" i="17" s="1"/>
  <c r="GE120" i="16"/>
  <c r="FB120" i="17" s="1"/>
  <c r="GI120" i="16"/>
  <c r="FF120" i="17" s="1"/>
  <c r="FP121" i="16"/>
  <c r="EM121" i="17" s="1"/>
  <c r="FT121" i="16"/>
  <c r="EQ121" i="17" s="1"/>
  <c r="FX121" i="16"/>
  <c r="EU121" i="17" s="1"/>
  <c r="GB121" i="16"/>
  <c r="EY121" i="17" s="1"/>
  <c r="GF121" i="16"/>
  <c r="FC121" i="17" s="1"/>
  <c r="FM122" i="16"/>
  <c r="EJ122" i="17" s="1"/>
  <c r="FQ122" i="16"/>
  <c r="EN122" i="17" s="1"/>
  <c r="FU122" i="16"/>
  <c r="ER122" i="17" s="1"/>
  <c r="FY122" i="16"/>
  <c r="EV122" i="17" s="1"/>
  <c r="GC122" i="16"/>
  <c r="EZ122" i="17" s="1"/>
  <c r="GG122" i="16"/>
  <c r="FD122" i="17" s="1"/>
  <c r="FN123" i="16"/>
  <c r="EK123" i="17" s="1"/>
  <c r="FR123" i="16"/>
  <c r="EO123" i="17" s="1"/>
  <c r="FV123" i="16"/>
  <c r="ES123" i="17" s="1"/>
  <c r="FZ123" i="16"/>
  <c r="EW123" i="17" s="1"/>
  <c r="GD123" i="16"/>
  <c r="FA123" i="17" s="1"/>
  <c r="GH123" i="16"/>
  <c r="FE123" i="17" s="1"/>
  <c r="FO124" i="16"/>
  <c r="EL124" i="17" s="1"/>
  <c r="FS124" i="16"/>
  <c r="EP124" i="17" s="1"/>
  <c r="FW124" i="16"/>
  <c r="ET124" i="17" s="1"/>
  <c r="GA124" i="16"/>
  <c r="EX124" i="17" s="1"/>
  <c r="GE124" i="16"/>
  <c r="FB124" i="17" s="1"/>
  <c r="GI124" i="16"/>
  <c r="FF124" i="17" s="1"/>
  <c r="FP125" i="16"/>
  <c r="EM125" i="17" s="1"/>
  <c r="FT125" i="16"/>
  <c r="EQ125" i="17" s="1"/>
  <c r="FX125" i="16"/>
  <c r="EU125" i="17" s="1"/>
  <c r="GB125" i="16"/>
  <c r="EY125" i="17" s="1"/>
  <c r="GF125" i="16"/>
  <c r="FC125" i="17" s="1"/>
  <c r="FM126" i="16"/>
  <c r="EJ126" i="17" s="1"/>
  <c r="FQ126" i="16"/>
  <c r="EN126" i="17" s="1"/>
  <c r="FU126" i="16"/>
  <c r="ER126" i="17" s="1"/>
  <c r="FY126" i="16"/>
  <c r="EV126" i="17" s="1"/>
  <c r="GC126" i="16"/>
  <c r="EZ126" i="17" s="1"/>
  <c r="GG126" i="16"/>
  <c r="FD126" i="17" s="1"/>
  <c r="FN127" i="16"/>
  <c r="EK127" i="17" s="1"/>
  <c r="FR127" i="16"/>
  <c r="EO127" i="17" s="1"/>
  <c r="FV127" i="16"/>
  <c r="ES127" i="17" s="1"/>
  <c r="FZ127" i="16"/>
  <c r="EW127" i="17" s="1"/>
  <c r="GD127" i="16"/>
  <c r="FA127" i="17" s="1"/>
  <c r="GH127" i="16"/>
  <c r="FE127" i="17" s="1"/>
  <c r="FO128" i="16"/>
  <c r="EL128" i="17" s="1"/>
  <c r="FS128" i="16"/>
  <c r="EP128" i="17" s="1"/>
  <c r="FW128" i="16"/>
  <c r="ET128" i="17" s="1"/>
  <c r="GA128" i="16"/>
  <c r="EX128" i="17" s="1"/>
  <c r="GE128" i="16"/>
  <c r="FB128" i="17" s="1"/>
  <c r="GI128" i="16"/>
  <c r="FF128" i="17" s="1"/>
  <c r="FP129" i="16"/>
  <c r="EM129" i="17" s="1"/>
  <c r="FT129" i="16"/>
  <c r="EQ129" i="17" s="1"/>
  <c r="FX129" i="16"/>
  <c r="EU129" i="17" s="1"/>
  <c r="GB129" i="16"/>
  <c r="EY129" i="17" s="1"/>
  <c r="GF129" i="16"/>
  <c r="FC129" i="17" s="1"/>
  <c r="FM130" i="16"/>
  <c r="EJ130" i="17" s="1"/>
  <c r="FQ130" i="16"/>
  <c r="EN130" i="17" s="1"/>
  <c r="FU130" i="16"/>
  <c r="ER130" i="17" s="1"/>
  <c r="FY130" i="16"/>
  <c r="EV130" i="17" s="1"/>
  <c r="GC130" i="16"/>
  <c r="EZ130" i="17" s="1"/>
  <c r="GG130" i="16"/>
  <c r="FD130" i="17" s="1"/>
  <c r="FN131" i="16"/>
  <c r="EK131" i="17" s="1"/>
  <c r="FR131" i="16"/>
  <c r="EO131" i="17" s="1"/>
  <c r="FV131" i="16"/>
  <c r="ES131" i="17" s="1"/>
  <c r="FZ131" i="16"/>
  <c r="EW131" i="17" s="1"/>
  <c r="GD131" i="16"/>
  <c r="FA131" i="17" s="1"/>
  <c r="GH131" i="16"/>
  <c r="FE131" i="17" s="1"/>
  <c r="FO132" i="16"/>
  <c r="EL132" i="17" s="1"/>
  <c r="FS132" i="16"/>
  <c r="EP132" i="17" s="1"/>
  <c r="FW132" i="16"/>
  <c r="ET132" i="17" s="1"/>
  <c r="GA132" i="16"/>
  <c r="EX132" i="17" s="1"/>
  <c r="GE132" i="16"/>
  <c r="FB132" i="17" s="1"/>
  <c r="GI132" i="16"/>
  <c r="FF132" i="17" s="1"/>
  <c r="FP133" i="16"/>
  <c r="EM133" i="17" s="1"/>
  <c r="FT133" i="16"/>
  <c r="EQ133" i="17" s="1"/>
  <c r="FX133" i="16"/>
  <c r="EU133" i="17" s="1"/>
  <c r="GB133" i="16"/>
  <c r="EY133" i="17" s="1"/>
  <c r="GF133" i="16"/>
  <c r="FC133" i="17" s="1"/>
  <c r="FM134" i="16"/>
  <c r="EJ134" i="17" s="1"/>
  <c r="FQ134" i="16"/>
  <c r="EN134" i="17" s="1"/>
  <c r="FU134" i="16"/>
  <c r="ER134" i="17" s="1"/>
  <c r="FY134" i="16"/>
  <c r="EV134" i="17" s="1"/>
  <c r="GC134" i="16"/>
  <c r="EZ134" i="17" s="1"/>
  <c r="GG134" i="16"/>
  <c r="FD134" i="17" s="1"/>
  <c r="FN135" i="16"/>
  <c r="EK135" i="17" s="1"/>
  <c r="FR135" i="16"/>
  <c r="EO135" i="17" s="1"/>
  <c r="FV135" i="16"/>
  <c r="ES135" i="17" s="1"/>
  <c r="FZ135" i="16"/>
  <c r="EW135" i="17" s="1"/>
  <c r="GD135" i="16"/>
  <c r="FA135" i="17" s="1"/>
  <c r="GH135" i="16"/>
  <c r="FE135" i="17" s="1"/>
  <c r="FO136" i="16"/>
  <c r="EL136" i="17" s="1"/>
  <c r="FS136" i="16"/>
  <c r="EP136" i="17" s="1"/>
  <c r="FW136" i="16"/>
  <c r="ET136" i="17" s="1"/>
  <c r="GA136" i="16"/>
  <c r="EX136" i="17" s="1"/>
  <c r="GE136" i="16"/>
  <c r="FB136" i="17" s="1"/>
  <c r="GI136" i="16"/>
  <c r="FF136" i="17" s="1"/>
  <c r="FP137" i="16"/>
  <c r="EM137" i="17" s="1"/>
  <c r="FT137" i="16"/>
  <c r="EQ137" i="17" s="1"/>
  <c r="FX137" i="16"/>
  <c r="EU137" i="17" s="1"/>
  <c r="GB137" i="16"/>
  <c r="EY137" i="17" s="1"/>
  <c r="GF137" i="16"/>
  <c r="FC137" i="17" s="1"/>
  <c r="FM138" i="16"/>
  <c r="EJ138" i="17" s="1"/>
  <c r="FQ138" i="16"/>
  <c r="EN138" i="17" s="1"/>
  <c r="FU138" i="16"/>
  <c r="ER138" i="17" s="1"/>
  <c r="FY138" i="16"/>
  <c r="EV138" i="17" s="1"/>
  <c r="GC138" i="16"/>
  <c r="EZ138" i="17" s="1"/>
  <c r="GG138" i="16"/>
  <c r="FD138" i="17" s="1"/>
  <c r="FN139" i="16"/>
  <c r="EK139" i="17" s="1"/>
  <c r="FU81" i="16"/>
  <c r="ER81" i="17" s="1"/>
  <c r="FY81" i="16"/>
  <c r="EV81" i="17" s="1"/>
  <c r="GC81" i="16"/>
  <c r="EZ81" i="17" s="1"/>
  <c r="GG81" i="16"/>
  <c r="FD81" i="17" s="1"/>
  <c r="FN82" i="16"/>
  <c r="EK82" i="17" s="1"/>
  <c r="FR82" i="16"/>
  <c r="EO82" i="17" s="1"/>
  <c r="FV82" i="16"/>
  <c r="ES82" i="17" s="1"/>
  <c r="FZ82" i="16"/>
  <c r="EW82" i="17" s="1"/>
  <c r="GD82" i="16"/>
  <c r="FA82" i="17" s="1"/>
  <c r="GH82" i="16"/>
  <c r="FE82" i="17" s="1"/>
  <c r="FO83" i="16"/>
  <c r="EL83" i="17" s="1"/>
  <c r="FS83" i="16"/>
  <c r="EP83" i="17" s="1"/>
  <c r="FW83" i="16"/>
  <c r="ET83" i="17" s="1"/>
  <c r="GA83" i="16"/>
  <c r="EX83" i="17" s="1"/>
  <c r="GE83" i="16"/>
  <c r="FB83" i="17" s="1"/>
  <c r="GI83" i="16"/>
  <c r="FF83" i="17" s="1"/>
  <c r="FP84" i="16"/>
  <c r="EM84" i="17" s="1"/>
  <c r="FT84" i="16"/>
  <c r="EQ84" i="17" s="1"/>
  <c r="FX84" i="16"/>
  <c r="EU84" i="17" s="1"/>
  <c r="GB84" i="16"/>
  <c r="EY84" i="17" s="1"/>
  <c r="GF84" i="16"/>
  <c r="FC84" i="17" s="1"/>
  <c r="FM85" i="16"/>
  <c r="EJ85" i="17" s="1"/>
  <c r="FQ85" i="16"/>
  <c r="EN85" i="17" s="1"/>
  <c r="FU85" i="16"/>
  <c r="ER85" i="17" s="1"/>
  <c r="FY85" i="16"/>
  <c r="EV85" i="17" s="1"/>
  <c r="GC85" i="16"/>
  <c r="EZ85" i="17" s="1"/>
  <c r="GG85" i="16"/>
  <c r="FD85" i="17" s="1"/>
  <c r="FN86" i="16"/>
  <c r="EK86" i="17" s="1"/>
  <c r="FR86" i="16"/>
  <c r="EO86" i="17" s="1"/>
  <c r="FV86" i="16"/>
  <c r="ES86" i="17" s="1"/>
  <c r="FZ86" i="16"/>
  <c r="EW86" i="17" s="1"/>
  <c r="GD86" i="16"/>
  <c r="FA86" i="17" s="1"/>
  <c r="GH86" i="16"/>
  <c r="FE86" i="17" s="1"/>
  <c r="FO87" i="16"/>
  <c r="EL87" i="17" s="1"/>
  <c r="FS87" i="16"/>
  <c r="EP87" i="17" s="1"/>
  <c r="FW87" i="16"/>
  <c r="ET87" i="17" s="1"/>
  <c r="GA87" i="16"/>
  <c r="EX87" i="17" s="1"/>
  <c r="GE87" i="16"/>
  <c r="FB87" i="17" s="1"/>
  <c r="GI87" i="16"/>
  <c r="FF87" i="17" s="1"/>
  <c r="FP88" i="16"/>
  <c r="EM88" i="17" s="1"/>
  <c r="FT88" i="16"/>
  <c r="EQ88" i="17" s="1"/>
  <c r="FX88" i="16"/>
  <c r="EU88" i="17" s="1"/>
  <c r="GB88" i="16"/>
  <c r="EY88" i="17" s="1"/>
  <c r="GF88" i="16"/>
  <c r="FC88" i="17" s="1"/>
  <c r="FM89" i="16"/>
  <c r="EJ89" i="17" s="1"/>
  <c r="FQ89" i="16"/>
  <c r="EN89" i="17" s="1"/>
  <c r="FU89" i="16"/>
  <c r="ER89" i="17" s="1"/>
  <c r="FY89" i="16"/>
  <c r="EV89" i="17" s="1"/>
  <c r="GC89" i="16"/>
  <c r="EZ89" i="17" s="1"/>
  <c r="GG89" i="16"/>
  <c r="FD89" i="17" s="1"/>
  <c r="FN90" i="16"/>
  <c r="EK90" i="17" s="1"/>
  <c r="FR90" i="16"/>
  <c r="EO90" i="17" s="1"/>
  <c r="FV90" i="16"/>
  <c r="ES90" i="17" s="1"/>
  <c r="FZ90" i="16"/>
  <c r="EW90" i="17" s="1"/>
  <c r="GD90" i="16"/>
  <c r="FA90" i="17" s="1"/>
  <c r="GH90" i="16"/>
  <c r="FE90" i="17" s="1"/>
  <c r="FO91" i="16"/>
  <c r="EL91" i="17" s="1"/>
  <c r="FS91" i="16"/>
  <c r="EP91" i="17" s="1"/>
  <c r="FW91" i="16"/>
  <c r="ET91" i="17" s="1"/>
  <c r="GA91" i="16"/>
  <c r="EX91" i="17" s="1"/>
  <c r="GE91" i="16"/>
  <c r="FB91" i="17" s="1"/>
  <c r="GI91" i="16"/>
  <c r="FF91" i="17" s="1"/>
  <c r="FP92" i="16"/>
  <c r="EM92" i="17" s="1"/>
  <c r="FT92" i="16"/>
  <c r="EQ92" i="17" s="1"/>
  <c r="FX92" i="16"/>
  <c r="EU92" i="17" s="1"/>
  <c r="GB92" i="16"/>
  <c r="EY92" i="17" s="1"/>
  <c r="GF92" i="16"/>
  <c r="FC92" i="17" s="1"/>
  <c r="FM93" i="16"/>
  <c r="EJ93" i="17" s="1"/>
  <c r="FQ93" i="16"/>
  <c r="EN93" i="17" s="1"/>
  <c r="FU93" i="16"/>
  <c r="ER93" i="17" s="1"/>
  <c r="FY93" i="16"/>
  <c r="EV93" i="17" s="1"/>
  <c r="GC93" i="16"/>
  <c r="EZ93" i="17" s="1"/>
  <c r="GG93" i="16"/>
  <c r="FD93" i="17" s="1"/>
  <c r="FN94" i="16"/>
  <c r="EK94" i="17" s="1"/>
  <c r="FR94" i="16"/>
  <c r="EO94" i="17" s="1"/>
  <c r="FV94" i="16"/>
  <c r="ES94" i="17" s="1"/>
  <c r="FZ94" i="16"/>
  <c r="EW94" i="17" s="1"/>
  <c r="GD94" i="16"/>
  <c r="FA94" i="17" s="1"/>
  <c r="GH94" i="16"/>
  <c r="FE94" i="17" s="1"/>
  <c r="FO95" i="16"/>
  <c r="EL95" i="17" s="1"/>
  <c r="FS95" i="16"/>
  <c r="EP95" i="17" s="1"/>
  <c r="FW95" i="16"/>
  <c r="ET95" i="17" s="1"/>
  <c r="GA95" i="16"/>
  <c r="EX95" i="17" s="1"/>
  <c r="GE95" i="16"/>
  <c r="FB95" i="17" s="1"/>
  <c r="GI95" i="16"/>
  <c r="FF95" i="17" s="1"/>
  <c r="FP96" i="16"/>
  <c r="EM96" i="17" s="1"/>
  <c r="FT96" i="16"/>
  <c r="EQ96" i="17" s="1"/>
  <c r="FX96" i="16"/>
  <c r="EU96" i="17" s="1"/>
  <c r="GB96" i="16"/>
  <c r="EY96" i="17" s="1"/>
  <c r="GF96" i="16"/>
  <c r="FC96" i="17" s="1"/>
  <c r="FM97" i="16"/>
  <c r="EJ97" i="17" s="1"/>
  <c r="FQ97" i="16"/>
  <c r="EN97" i="17" s="1"/>
  <c r="FU97" i="16"/>
  <c r="ER97" i="17" s="1"/>
  <c r="FY97" i="16"/>
  <c r="EV97" i="17" s="1"/>
  <c r="GC97" i="16"/>
  <c r="EZ97" i="17" s="1"/>
  <c r="GG97" i="16"/>
  <c r="FD97" i="17" s="1"/>
  <c r="FN98" i="16"/>
  <c r="EK98" i="17" s="1"/>
  <c r="FR98" i="16"/>
  <c r="EO98" i="17" s="1"/>
  <c r="FV98" i="16"/>
  <c r="ES98" i="17" s="1"/>
  <c r="FZ98" i="16"/>
  <c r="EW98" i="17" s="1"/>
  <c r="GD98" i="16"/>
  <c r="FA98" i="17" s="1"/>
  <c r="GH98" i="16"/>
  <c r="FE98" i="17" s="1"/>
  <c r="FO99" i="16"/>
  <c r="EL99" i="17" s="1"/>
  <c r="FS99" i="16"/>
  <c r="EP99" i="17" s="1"/>
  <c r="FW99" i="16"/>
  <c r="ET99" i="17" s="1"/>
  <c r="GA99" i="16"/>
  <c r="EX99" i="17" s="1"/>
  <c r="GE99" i="16"/>
  <c r="FB99" i="17" s="1"/>
  <c r="GI99" i="16"/>
  <c r="FF99" i="17" s="1"/>
  <c r="FP100" i="16"/>
  <c r="EM100" i="17" s="1"/>
  <c r="FT100" i="16"/>
  <c r="EQ100" i="17" s="1"/>
  <c r="FX100" i="16"/>
  <c r="EU100" i="17" s="1"/>
  <c r="GB100" i="16"/>
  <c r="EY100" i="17" s="1"/>
  <c r="GF100" i="16"/>
  <c r="FC100" i="17" s="1"/>
  <c r="FM101" i="16"/>
  <c r="EJ101" i="17" s="1"/>
  <c r="FQ101" i="16"/>
  <c r="EN101" i="17" s="1"/>
  <c r="FU101" i="16"/>
  <c r="ER101" i="17" s="1"/>
  <c r="FY101" i="16"/>
  <c r="EV101" i="17" s="1"/>
  <c r="GC101" i="16"/>
  <c r="EZ101" i="17" s="1"/>
  <c r="GG101" i="16"/>
  <c r="FD101" i="17" s="1"/>
  <c r="FN102" i="16"/>
  <c r="EK102" i="17" s="1"/>
  <c r="FR102" i="16"/>
  <c r="EO102" i="17" s="1"/>
  <c r="FV102" i="16"/>
  <c r="ES102" i="17" s="1"/>
  <c r="FZ102" i="16"/>
  <c r="EW102" i="17" s="1"/>
  <c r="GD102" i="16"/>
  <c r="FA102" i="17" s="1"/>
  <c r="GH102" i="16"/>
  <c r="FE102" i="17" s="1"/>
  <c r="FO103" i="16"/>
  <c r="EL103" i="17" s="1"/>
  <c r="FS103" i="16"/>
  <c r="EP103" i="17" s="1"/>
  <c r="FW103" i="16"/>
  <c r="ET103" i="17" s="1"/>
  <c r="GA103" i="16"/>
  <c r="EX103" i="17" s="1"/>
  <c r="GE103" i="16"/>
  <c r="FB103" i="17" s="1"/>
  <c r="GI103" i="16"/>
  <c r="FF103" i="17" s="1"/>
  <c r="FP104" i="16"/>
  <c r="EM104" i="17" s="1"/>
  <c r="FT104" i="16"/>
  <c r="EQ104" i="17" s="1"/>
  <c r="FX104" i="16"/>
  <c r="EU104" i="17" s="1"/>
  <c r="GB104" i="16"/>
  <c r="EY104" i="17" s="1"/>
  <c r="GF104" i="16"/>
  <c r="FC104" i="17" s="1"/>
  <c r="FM105" i="16"/>
  <c r="EJ105" i="17" s="1"/>
  <c r="FQ105" i="16"/>
  <c r="EN105" i="17" s="1"/>
  <c r="FU105" i="16"/>
  <c r="ER105" i="17" s="1"/>
  <c r="FY105" i="16"/>
  <c r="EV105" i="17" s="1"/>
  <c r="GC105" i="16"/>
  <c r="EZ105" i="17" s="1"/>
  <c r="GG105" i="16"/>
  <c r="FD105" i="17" s="1"/>
  <c r="FN106" i="16"/>
  <c r="EK106" i="17" s="1"/>
  <c r="FR106" i="16"/>
  <c r="EO106" i="17" s="1"/>
  <c r="FV106" i="16"/>
  <c r="ES106" i="17" s="1"/>
  <c r="FZ106" i="16"/>
  <c r="EW106" i="17" s="1"/>
  <c r="GD106" i="16"/>
  <c r="FA106" i="17" s="1"/>
  <c r="GH106" i="16"/>
  <c r="FE106" i="17" s="1"/>
  <c r="FO107" i="16"/>
  <c r="EL107" i="17" s="1"/>
  <c r="FS107" i="16"/>
  <c r="EP107" i="17" s="1"/>
  <c r="FW107" i="16"/>
  <c r="ET107" i="17" s="1"/>
  <c r="GA107" i="16"/>
  <c r="EX107" i="17" s="1"/>
  <c r="GE107" i="16"/>
  <c r="FB107" i="17" s="1"/>
  <c r="GI107" i="16"/>
  <c r="FF107" i="17" s="1"/>
  <c r="FP108" i="16"/>
  <c r="EM108" i="17" s="1"/>
  <c r="FT108" i="16"/>
  <c r="EQ108" i="17" s="1"/>
  <c r="FX108" i="16"/>
  <c r="EU108" i="17" s="1"/>
  <c r="GB108" i="16"/>
  <c r="EY108" i="17" s="1"/>
  <c r="GF108" i="16"/>
  <c r="FC108" i="17" s="1"/>
  <c r="FM109" i="16"/>
  <c r="EJ109" i="17" s="1"/>
  <c r="FQ109" i="16"/>
  <c r="EN109" i="17" s="1"/>
  <c r="FU109" i="16"/>
  <c r="ER109" i="17" s="1"/>
  <c r="FY109" i="16"/>
  <c r="EV109" i="17" s="1"/>
  <c r="GC109" i="16"/>
  <c r="EZ109" i="17" s="1"/>
  <c r="GG109" i="16"/>
  <c r="FD109" i="17" s="1"/>
  <c r="FN110" i="16"/>
  <c r="EK110" i="17" s="1"/>
  <c r="FR110" i="16"/>
  <c r="EO110" i="17" s="1"/>
  <c r="FV110" i="16"/>
  <c r="ES110" i="17" s="1"/>
  <c r="FZ110" i="16"/>
  <c r="EW110" i="17" s="1"/>
  <c r="GD110" i="16"/>
  <c r="FA110" i="17" s="1"/>
  <c r="GH110" i="16"/>
  <c r="FE110" i="17" s="1"/>
  <c r="FO111" i="16"/>
  <c r="EL111" i="17" s="1"/>
  <c r="FS111" i="16"/>
  <c r="EP111" i="17" s="1"/>
  <c r="FW111" i="16"/>
  <c r="ET111" i="17" s="1"/>
  <c r="GA111" i="16"/>
  <c r="EX111" i="17" s="1"/>
  <c r="GE111" i="16"/>
  <c r="FB111" i="17" s="1"/>
  <c r="GI111" i="16"/>
  <c r="FF111" i="17" s="1"/>
  <c r="FP112" i="16"/>
  <c r="EM112" i="17" s="1"/>
  <c r="FT112" i="16"/>
  <c r="EQ112" i="17" s="1"/>
  <c r="FX112" i="16"/>
  <c r="EU112" i="17" s="1"/>
  <c r="GB112" i="16"/>
  <c r="EY112" i="17" s="1"/>
  <c r="GF112" i="16"/>
  <c r="FC112" i="17" s="1"/>
  <c r="FM113" i="16"/>
  <c r="EJ113" i="17" s="1"/>
  <c r="FQ113" i="16"/>
  <c r="EN113" i="17" s="1"/>
  <c r="FU113" i="16"/>
  <c r="ER113" i="17" s="1"/>
  <c r="FY113" i="16"/>
  <c r="EV113" i="17" s="1"/>
  <c r="GC113" i="16"/>
  <c r="EZ113" i="17" s="1"/>
  <c r="GG113" i="16"/>
  <c r="FD113" i="17" s="1"/>
  <c r="FN114" i="16"/>
  <c r="EK114" i="17" s="1"/>
  <c r="FR114" i="16"/>
  <c r="EO114" i="17" s="1"/>
  <c r="FV114" i="16"/>
  <c r="ES114" i="17" s="1"/>
  <c r="FZ114" i="16"/>
  <c r="EW114" i="17" s="1"/>
  <c r="GD114" i="16"/>
  <c r="FA114" i="17" s="1"/>
  <c r="GH114" i="16"/>
  <c r="FE114" i="17" s="1"/>
  <c r="FO115" i="16"/>
  <c r="EL115" i="17" s="1"/>
  <c r="FS115" i="16"/>
  <c r="EP115" i="17" s="1"/>
  <c r="FW115" i="16"/>
  <c r="ET115" i="17" s="1"/>
  <c r="GA115" i="16"/>
  <c r="EX115" i="17" s="1"/>
  <c r="GE115" i="16"/>
  <c r="FB115" i="17" s="1"/>
  <c r="GI115" i="16"/>
  <c r="FF115" i="17" s="1"/>
  <c r="FP116" i="16"/>
  <c r="EM116" i="17" s="1"/>
  <c r="FT116" i="16"/>
  <c r="EQ116" i="17" s="1"/>
  <c r="FX116" i="16"/>
  <c r="EU116" i="17" s="1"/>
  <c r="GB116" i="16"/>
  <c r="EY116" i="17" s="1"/>
  <c r="GF116" i="16"/>
  <c r="FC116" i="17" s="1"/>
  <c r="FM117" i="16"/>
  <c r="EJ117" i="17" s="1"/>
  <c r="FQ117" i="16"/>
  <c r="EN117" i="17" s="1"/>
  <c r="FU117" i="16"/>
  <c r="ER117" i="17" s="1"/>
  <c r="FY117" i="16"/>
  <c r="EV117" i="17" s="1"/>
  <c r="GC117" i="16"/>
  <c r="EZ117" i="17" s="1"/>
  <c r="GG117" i="16"/>
  <c r="FD117" i="17" s="1"/>
  <c r="FN118" i="16"/>
  <c r="EK118" i="17" s="1"/>
  <c r="FR118" i="16"/>
  <c r="EO118" i="17" s="1"/>
  <c r="FV118" i="16"/>
  <c r="ES118" i="17" s="1"/>
  <c r="FZ118" i="16"/>
  <c r="EW118" i="17" s="1"/>
  <c r="GD118" i="16"/>
  <c r="FA118" i="17" s="1"/>
  <c r="FS50" i="16"/>
  <c r="EP50" i="17" s="1"/>
  <c r="FW50" i="16"/>
  <c r="ET50" i="17" s="1"/>
  <c r="GA50" i="16"/>
  <c r="EX50" i="17" s="1"/>
  <c r="GE50" i="16"/>
  <c r="FB50" i="17" s="1"/>
  <c r="GI50" i="16"/>
  <c r="FF50" i="17" s="1"/>
  <c r="FP51" i="16"/>
  <c r="EM51" i="17" s="1"/>
  <c r="FT51" i="16"/>
  <c r="EQ51" i="17" s="1"/>
  <c r="FX51" i="16"/>
  <c r="EU51" i="17" s="1"/>
  <c r="GB51" i="16"/>
  <c r="EY51" i="17" s="1"/>
  <c r="GF51" i="16"/>
  <c r="FC51" i="17" s="1"/>
  <c r="FM52" i="16"/>
  <c r="EJ52" i="17" s="1"/>
  <c r="FQ52" i="16"/>
  <c r="EN52" i="17" s="1"/>
  <c r="FU52" i="16"/>
  <c r="ER52" i="17" s="1"/>
  <c r="FY52" i="16"/>
  <c r="EV52" i="17" s="1"/>
  <c r="GC52" i="16"/>
  <c r="EZ52" i="17" s="1"/>
  <c r="GG52" i="16"/>
  <c r="FD52" i="17" s="1"/>
  <c r="FN53" i="16"/>
  <c r="EK53" i="17" s="1"/>
  <c r="FR53" i="16"/>
  <c r="EO53" i="17" s="1"/>
  <c r="FV53" i="16"/>
  <c r="ES53" i="17" s="1"/>
  <c r="FZ53" i="16"/>
  <c r="EW53" i="17" s="1"/>
  <c r="GD53" i="16"/>
  <c r="FA53" i="17" s="1"/>
  <c r="GH53" i="16"/>
  <c r="FE53" i="17" s="1"/>
  <c r="FO54" i="16"/>
  <c r="EL54" i="17" s="1"/>
  <c r="FS54" i="16"/>
  <c r="EP54" i="17" s="1"/>
  <c r="FW54" i="16"/>
  <c r="ET54" i="17" s="1"/>
  <c r="GA54" i="16"/>
  <c r="EX54" i="17" s="1"/>
  <c r="GE54" i="16"/>
  <c r="FB54" i="17" s="1"/>
  <c r="GI54" i="16"/>
  <c r="FF54" i="17" s="1"/>
  <c r="FP55" i="16"/>
  <c r="EM55" i="17" s="1"/>
  <c r="FT55" i="16"/>
  <c r="EQ55" i="17" s="1"/>
  <c r="FX55" i="16"/>
  <c r="EU55" i="17" s="1"/>
  <c r="GB55" i="16"/>
  <c r="EY55" i="17" s="1"/>
  <c r="GF55" i="16"/>
  <c r="FC55" i="17" s="1"/>
  <c r="FM56" i="16"/>
  <c r="EJ56" i="17" s="1"/>
  <c r="FQ56" i="16"/>
  <c r="EN56" i="17" s="1"/>
  <c r="FU56" i="16"/>
  <c r="ER56" i="17" s="1"/>
  <c r="FY56" i="16"/>
  <c r="EV56" i="17" s="1"/>
  <c r="GC56" i="16"/>
  <c r="EZ56" i="17" s="1"/>
  <c r="GG56" i="16"/>
  <c r="FD56" i="17" s="1"/>
  <c r="FN57" i="16"/>
  <c r="EK57" i="17" s="1"/>
  <c r="FR57" i="16"/>
  <c r="EO57" i="17" s="1"/>
  <c r="FV57" i="16"/>
  <c r="ES57" i="17" s="1"/>
  <c r="FZ57" i="16"/>
  <c r="EW57" i="17" s="1"/>
  <c r="GD57" i="16"/>
  <c r="FA57" i="17" s="1"/>
  <c r="GH57" i="16"/>
  <c r="FE57" i="17" s="1"/>
  <c r="FO58" i="16"/>
  <c r="EL58" i="17" s="1"/>
  <c r="FS58" i="16"/>
  <c r="EP58" i="17" s="1"/>
  <c r="FW58" i="16"/>
  <c r="ET58" i="17" s="1"/>
  <c r="GA58" i="16"/>
  <c r="EX58" i="17" s="1"/>
  <c r="GE58" i="16"/>
  <c r="FB58" i="17" s="1"/>
  <c r="GI58" i="16"/>
  <c r="FF58" i="17" s="1"/>
  <c r="FP59" i="16"/>
  <c r="EM59" i="17" s="1"/>
  <c r="FT59" i="16"/>
  <c r="EQ59" i="17" s="1"/>
  <c r="FX59" i="16"/>
  <c r="EU59" i="17" s="1"/>
  <c r="GB59" i="16"/>
  <c r="EY59" i="17" s="1"/>
  <c r="GF59" i="16"/>
  <c r="FC59" i="17" s="1"/>
  <c r="FM60" i="16"/>
  <c r="EJ60" i="17" s="1"/>
  <c r="FQ60" i="16"/>
  <c r="EN60" i="17" s="1"/>
  <c r="FU60" i="16"/>
  <c r="ER60" i="17" s="1"/>
  <c r="FY60" i="16"/>
  <c r="EV60" i="17" s="1"/>
  <c r="GC60" i="16"/>
  <c r="EZ60" i="17" s="1"/>
  <c r="GG60" i="16"/>
  <c r="FD60" i="17" s="1"/>
  <c r="FN61" i="16"/>
  <c r="EK61" i="17" s="1"/>
  <c r="FR61" i="16"/>
  <c r="EO61" i="17" s="1"/>
  <c r="FV61" i="16"/>
  <c r="ES61" i="17" s="1"/>
  <c r="FZ61" i="16"/>
  <c r="EW61" i="17" s="1"/>
  <c r="GD61" i="16"/>
  <c r="FA61" i="17" s="1"/>
  <c r="GH61" i="16"/>
  <c r="FE61" i="17" s="1"/>
  <c r="FO62" i="16"/>
  <c r="EL62" i="17" s="1"/>
  <c r="FS62" i="16"/>
  <c r="EP62" i="17" s="1"/>
  <c r="FW62" i="16"/>
  <c r="ET62" i="17" s="1"/>
  <c r="GA62" i="16"/>
  <c r="EX62" i="17" s="1"/>
  <c r="GE62" i="16"/>
  <c r="FB62" i="17" s="1"/>
  <c r="GI62" i="16"/>
  <c r="FF62" i="17" s="1"/>
  <c r="FP63" i="16"/>
  <c r="EM63" i="17" s="1"/>
  <c r="FT63" i="16"/>
  <c r="EQ63" i="17" s="1"/>
  <c r="FX63" i="16"/>
  <c r="EU63" i="17" s="1"/>
  <c r="GB63" i="16"/>
  <c r="EY63" i="17" s="1"/>
  <c r="GF63" i="16"/>
  <c r="FC63" i="17" s="1"/>
  <c r="FM64" i="16"/>
  <c r="EJ64" i="17" s="1"/>
  <c r="FQ64" i="16"/>
  <c r="EN64" i="17" s="1"/>
  <c r="FU64" i="16"/>
  <c r="ER64" i="17" s="1"/>
  <c r="FY64" i="16"/>
  <c r="EV64" i="17" s="1"/>
  <c r="GC64" i="16"/>
  <c r="EZ64" i="17" s="1"/>
  <c r="GG64" i="16"/>
  <c r="FD64" i="17" s="1"/>
  <c r="FN65" i="16"/>
  <c r="EK65" i="17" s="1"/>
  <c r="FR65" i="16"/>
  <c r="EO65" i="17" s="1"/>
  <c r="FV65" i="16"/>
  <c r="ES65" i="17" s="1"/>
  <c r="FZ65" i="16"/>
  <c r="EW65" i="17" s="1"/>
  <c r="GD65" i="16"/>
  <c r="FA65" i="17" s="1"/>
  <c r="GH65" i="16"/>
  <c r="FE65" i="17" s="1"/>
  <c r="FO66" i="16"/>
  <c r="EL66" i="17" s="1"/>
  <c r="FS66" i="16"/>
  <c r="EP66" i="17" s="1"/>
  <c r="FW66" i="16"/>
  <c r="ET66" i="17" s="1"/>
  <c r="GA66" i="16"/>
  <c r="EX66" i="17" s="1"/>
  <c r="GE66" i="16"/>
  <c r="FB66" i="17" s="1"/>
  <c r="GI66" i="16"/>
  <c r="FF66" i="17" s="1"/>
  <c r="FP67" i="16"/>
  <c r="EM67" i="17" s="1"/>
  <c r="FT67" i="16"/>
  <c r="EQ67" i="17" s="1"/>
  <c r="FX67" i="16"/>
  <c r="EU67" i="17" s="1"/>
  <c r="GB67" i="16"/>
  <c r="EY67" i="17" s="1"/>
  <c r="GF67" i="16"/>
  <c r="FC67" i="17" s="1"/>
  <c r="FM68" i="16"/>
  <c r="EJ68" i="17" s="1"/>
  <c r="FQ68" i="16"/>
  <c r="EN68" i="17" s="1"/>
  <c r="FU68" i="16"/>
  <c r="ER68" i="17" s="1"/>
  <c r="FY68" i="16"/>
  <c r="EV68" i="17" s="1"/>
  <c r="GC68" i="16"/>
  <c r="EZ68" i="17" s="1"/>
  <c r="GG68" i="16"/>
  <c r="FD68" i="17" s="1"/>
  <c r="FN69" i="16"/>
  <c r="EK69" i="17" s="1"/>
  <c r="FR69" i="16"/>
  <c r="EO69" i="17" s="1"/>
  <c r="FV69" i="16"/>
  <c r="ES69" i="17" s="1"/>
  <c r="FZ69" i="16"/>
  <c r="EW69" i="17" s="1"/>
  <c r="GD69" i="16"/>
  <c r="FA69" i="17" s="1"/>
  <c r="GH69" i="16"/>
  <c r="FE69" i="17" s="1"/>
  <c r="FO70" i="16"/>
  <c r="EL70" i="17" s="1"/>
  <c r="FS70" i="16"/>
  <c r="EP70" i="17" s="1"/>
  <c r="FW70" i="16"/>
  <c r="ET70" i="17" s="1"/>
  <c r="GA70" i="16"/>
  <c r="EX70" i="17" s="1"/>
  <c r="GE70" i="16"/>
  <c r="FB70" i="17" s="1"/>
  <c r="GI70" i="16"/>
  <c r="FF70" i="17" s="1"/>
  <c r="FP71" i="16"/>
  <c r="EM71" i="17" s="1"/>
  <c r="FT71" i="16"/>
  <c r="EQ71" i="17" s="1"/>
  <c r="FX71" i="16"/>
  <c r="EU71" i="17" s="1"/>
  <c r="GB71" i="16"/>
  <c r="EY71" i="17" s="1"/>
  <c r="GF71" i="16"/>
  <c r="FC71" i="17" s="1"/>
  <c r="FM72" i="16"/>
  <c r="EJ72" i="17" s="1"/>
  <c r="FQ72" i="16"/>
  <c r="EN72" i="17" s="1"/>
  <c r="FU72" i="16"/>
  <c r="ER72" i="17" s="1"/>
  <c r="FY72" i="16"/>
  <c r="EV72" i="17" s="1"/>
  <c r="GC72" i="16"/>
  <c r="EZ72" i="17" s="1"/>
  <c r="GG72" i="16"/>
  <c r="FD72" i="17" s="1"/>
  <c r="FN73" i="16"/>
  <c r="EK73" i="17" s="1"/>
  <c r="FR73" i="16"/>
  <c r="EO73" i="17" s="1"/>
  <c r="FV73" i="16"/>
  <c r="ES73" i="17" s="1"/>
  <c r="FZ73" i="16"/>
  <c r="EW73" i="17" s="1"/>
  <c r="GD73" i="16"/>
  <c r="FA73" i="17" s="1"/>
  <c r="GH73" i="16"/>
  <c r="FE73" i="17" s="1"/>
  <c r="FO74" i="16"/>
  <c r="EL74" i="17" s="1"/>
  <c r="FS74" i="16"/>
  <c r="EP74" i="17" s="1"/>
  <c r="FW74" i="16"/>
  <c r="ET74" i="17" s="1"/>
  <c r="GA74" i="16"/>
  <c r="EX74" i="17" s="1"/>
  <c r="GE74" i="16"/>
  <c r="FB74" i="17" s="1"/>
  <c r="GI74" i="16"/>
  <c r="FF74" i="17" s="1"/>
  <c r="FP75" i="16"/>
  <c r="EM75" i="17" s="1"/>
  <c r="FT75" i="16"/>
  <c r="EQ75" i="17" s="1"/>
  <c r="FX75" i="16"/>
  <c r="EU75" i="17" s="1"/>
  <c r="GB75" i="16"/>
  <c r="EY75" i="17" s="1"/>
  <c r="GF75" i="16"/>
  <c r="FC75" i="17" s="1"/>
  <c r="FM76" i="16"/>
  <c r="EJ76" i="17" s="1"/>
  <c r="FQ76" i="16"/>
  <c r="EN76" i="17" s="1"/>
  <c r="FU76" i="16"/>
  <c r="ER76" i="17" s="1"/>
  <c r="FY76" i="16"/>
  <c r="EV76" i="17" s="1"/>
  <c r="GC76" i="16"/>
  <c r="EZ76" i="17" s="1"/>
  <c r="GG76" i="16"/>
  <c r="FD76" i="17" s="1"/>
  <c r="FN77" i="16"/>
  <c r="EK77" i="17" s="1"/>
  <c r="FR77" i="16"/>
  <c r="EO77" i="17" s="1"/>
  <c r="FV77" i="16"/>
  <c r="ES77" i="17" s="1"/>
  <c r="FZ77" i="16"/>
  <c r="EW77" i="17" s="1"/>
  <c r="GD77" i="16"/>
  <c r="FA77" i="17" s="1"/>
  <c r="GH77" i="16"/>
  <c r="FE77" i="17" s="1"/>
  <c r="FO78" i="16"/>
  <c r="EL78" i="17" s="1"/>
  <c r="FS78" i="16"/>
  <c r="EP78" i="17" s="1"/>
  <c r="FW78" i="16"/>
  <c r="ET78" i="17" s="1"/>
  <c r="GA78" i="16"/>
  <c r="EX78" i="17" s="1"/>
  <c r="GE78" i="16"/>
  <c r="FB78" i="17" s="1"/>
  <c r="GI78" i="16"/>
  <c r="FF78" i="17" s="1"/>
  <c r="FP79" i="16"/>
  <c r="EM79" i="17" s="1"/>
  <c r="FT79" i="16"/>
  <c r="EQ79" i="17" s="1"/>
  <c r="FX79" i="16"/>
  <c r="EU79" i="17" s="1"/>
  <c r="GB79" i="16"/>
  <c r="EY79" i="17" s="1"/>
  <c r="GF79" i="16"/>
  <c r="FC79" i="17" s="1"/>
  <c r="FM80" i="16"/>
  <c r="EJ80" i="17" s="1"/>
  <c r="FQ80" i="16"/>
  <c r="EN80" i="17" s="1"/>
  <c r="FU80" i="16"/>
  <c r="ER80" i="17" s="1"/>
  <c r="FY80" i="16"/>
  <c r="EV80" i="17" s="1"/>
  <c r="GC80" i="16"/>
  <c r="EZ80" i="17" s="1"/>
  <c r="GG80" i="16"/>
  <c r="FD80" i="17" s="1"/>
  <c r="FN81" i="16"/>
  <c r="EK81" i="17" s="1"/>
  <c r="FR81" i="16"/>
  <c r="EO81" i="17" s="1"/>
  <c r="FV81" i="16"/>
  <c r="ES81" i="17" s="1"/>
  <c r="FZ81" i="16"/>
  <c r="EW81" i="17" s="1"/>
  <c r="GD81" i="16"/>
  <c r="FA81" i="17" s="1"/>
  <c r="GH81" i="16"/>
  <c r="FE81" i="17" s="1"/>
  <c r="FO82" i="16"/>
  <c r="EL82" i="17" s="1"/>
  <c r="FS82" i="16"/>
  <c r="EP82" i="17" s="1"/>
  <c r="FW82" i="16"/>
  <c r="ET82" i="17" s="1"/>
  <c r="GA82" i="16"/>
  <c r="EX82" i="17" s="1"/>
  <c r="GE82" i="16"/>
  <c r="FB82" i="17" s="1"/>
  <c r="GI82" i="16"/>
  <c r="FF82" i="17" s="1"/>
  <c r="FP83" i="16"/>
  <c r="EM83" i="17" s="1"/>
  <c r="FT83" i="16"/>
  <c r="EQ83" i="17" s="1"/>
  <c r="FX83" i="16"/>
  <c r="EU83" i="17" s="1"/>
  <c r="GB83" i="16"/>
  <c r="EY83" i="17" s="1"/>
  <c r="GF83" i="16"/>
  <c r="FC83" i="17" s="1"/>
  <c r="FM84" i="16"/>
  <c r="EJ84" i="17" s="1"/>
  <c r="FQ84" i="16"/>
  <c r="EN84" i="17" s="1"/>
  <c r="FU84" i="16"/>
  <c r="ER84" i="17" s="1"/>
  <c r="FY84" i="16"/>
  <c r="EV84" i="17" s="1"/>
  <c r="GC84" i="16"/>
  <c r="EZ84" i="17" s="1"/>
  <c r="GG84" i="16"/>
  <c r="FD84" i="17" s="1"/>
  <c r="FN85" i="16"/>
  <c r="EK85" i="17" s="1"/>
  <c r="FR85" i="16"/>
  <c r="EO85" i="17" s="1"/>
  <c r="FV85" i="16"/>
  <c r="ES85" i="17" s="1"/>
  <c r="FZ85" i="16"/>
  <c r="EW85" i="17" s="1"/>
  <c r="GD85" i="16"/>
  <c r="FA85" i="17" s="1"/>
  <c r="GH85" i="16"/>
  <c r="FE85" i="17" s="1"/>
  <c r="FO86" i="16"/>
  <c r="EL86" i="17" s="1"/>
  <c r="FS86" i="16"/>
  <c r="EP86" i="17" s="1"/>
  <c r="FW86" i="16"/>
  <c r="ET86" i="17" s="1"/>
  <c r="GA86" i="16"/>
  <c r="EX86" i="17" s="1"/>
  <c r="GE86" i="16"/>
  <c r="FB86" i="17" s="1"/>
  <c r="GI86" i="16"/>
  <c r="FF86" i="17" s="1"/>
  <c r="FP87" i="16"/>
  <c r="EM87" i="17" s="1"/>
  <c r="FT87" i="16"/>
  <c r="EQ87" i="17" s="1"/>
  <c r="FX87" i="16"/>
  <c r="EU87" i="17" s="1"/>
  <c r="GB87" i="16"/>
  <c r="EY87" i="17" s="1"/>
  <c r="GF87" i="16"/>
  <c r="FC87" i="17" s="1"/>
  <c r="FM88" i="16"/>
  <c r="EJ88" i="17" s="1"/>
  <c r="FQ88" i="16"/>
  <c r="EN88" i="17" s="1"/>
  <c r="FU88" i="16"/>
  <c r="ER88" i="17" s="1"/>
  <c r="FY88" i="16"/>
  <c r="EV88" i="17" s="1"/>
  <c r="GC88" i="16"/>
  <c r="EZ88" i="17" s="1"/>
  <c r="GG88" i="16"/>
  <c r="FD88" i="17" s="1"/>
  <c r="FN89" i="16"/>
  <c r="EK89" i="17" s="1"/>
  <c r="FR89" i="16"/>
  <c r="EO89" i="17" s="1"/>
  <c r="FV89" i="16"/>
  <c r="ES89" i="17" s="1"/>
  <c r="FZ89" i="16"/>
  <c r="EW89" i="17" s="1"/>
  <c r="GD89" i="16"/>
  <c r="FA89" i="17" s="1"/>
  <c r="GH89" i="16"/>
  <c r="FE89" i="17" s="1"/>
  <c r="FO90" i="16"/>
  <c r="EL90" i="17" s="1"/>
  <c r="FS90" i="16"/>
  <c r="EP90" i="17" s="1"/>
  <c r="FW90" i="16"/>
  <c r="ET90" i="17" s="1"/>
  <c r="GA90" i="16"/>
  <c r="EX90" i="17" s="1"/>
  <c r="GE90" i="16"/>
  <c r="FB90" i="17" s="1"/>
  <c r="GI90" i="16"/>
  <c r="FF90" i="17" s="1"/>
  <c r="FP91" i="16"/>
  <c r="EM91" i="17" s="1"/>
  <c r="FT91" i="16"/>
  <c r="EQ91" i="17" s="1"/>
  <c r="FX91" i="16"/>
  <c r="EU91" i="17" s="1"/>
  <c r="GB91" i="16"/>
  <c r="EY91" i="17" s="1"/>
  <c r="GF91" i="16"/>
  <c r="FC91" i="17" s="1"/>
  <c r="FM92" i="16"/>
  <c r="EJ92" i="17" s="1"/>
  <c r="FQ92" i="16"/>
  <c r="EN92" i="17" s="1"/>
  <c r="FU92" i="16"/>
  <c r="ER92" i="17" s="1"/>
  <c r="FY92" i="16"/>
  <c r="EV92" i="17" s="1"/>
  <c r="GC92" i="16"/>
  <c r="EZ92" i="17" s="1"/>
  <c r="GG92" i="16"/>
  <c r="FD92" i="17" s="1"/>
  <c r="FN93" i="16"/>
  <c r="EK93" i="17" s="1"/>
  <c r="FR93" i="16"/>
  <c r="EO93" i="17" s="1"/>
  <c r="FV93" i="16"/>
  <c r="ES93" i="17" s="1"/>
  <c r="FZ93" i="16"/>
  <c r="EW93" i="17" s="1"/>
  <c r="GD93" i="16"/>
  <c r="FA93" i="17" s="1"/>
  <c r="GH93" i="16"/>
  <c r="FE93" i="17" s="1"/>
  <c r="FO94" i="16"/>
  <c r="EL94" i="17" s="1"/>
  <c r="FS94" i="16"/>
  <c r="EP94" i="17" s="1"/>
  <c r="FW94" i="16"/>
  <c r="ET94" i="17" s="1"/>
  <c r="GA94" i="16"/>
  <c r="EX94" i="17" s="1"/>
  <c r="GE94" i="16"/>
  <c r="FB94" i="17" s="1"/>
  <c r="GI94" i="16"/>
  <c r="FF94" i="17" s="1"/>
  <c r="FP95" i="16"/>
  <c r="EM95" i="17" s="1"/>
  <c r="FT95" i="16"/>
  <c r="EQ95" i="17" s="1"/>
  <c r="FX95" i="16"/>
  <c r="EU95" i="17" s="1"/>
  <c r="GB95" i="16"/>
  <c r="EY95" i="17" s="1"/>
  <c r="GF95" i="16"/>
  <c r="FC95" i="17" s="1"/>
  <c r="FM96" i="16"/>
  <c r="EJ96" i="17" s="1"/>
  <c r="FQ96" i="16"/>
  <c r="EN96" i="17" s="1"/>
  <c r="FU96" i="16"/>
  <c r="ER96" i="17" s="1"/>
  <c r="FY96" i="16"/>
  <c r="EV96" i="17" s="1"/>
  <c r="GC96" i="16"/>
  <c r="EZ96" i="17" s="1"/>
  <c r="GG96" i="16"/>
  <c r="FD96" i="17" s="1"/>
  <c r="FN97" i="16"/>
  <c r="EK97" i="17" s="1"/>
  <c r="FR97" i="16"/>
  <c r="EO97" i="17" s="1"/>
  <c r="FV97" i="16"/>
  <c r="ES97" i="17" s="1"/>
  <c r="FZ97" i="16"/>
  <c r="EW97" i="17" s="1"/>
  <c r="GD97" i="16"/>
  <c r="FA97" i="17" s="1"/>
  <c r="GH97" i="16"/>
  <c r="FE97" i="17" s="1"/>
  <c r="FO98" i="16"/>
  <c r="EL98" i="17" s="1"/>
  <c r="FS98" i="16"/>
  <c r="EP98" i="17" s="1"/>
  <c r="FW98" i="16"/>
  <c r="ET98" i="17" s="1"/>
  <c r="GA98" i="16"/>
  <c r="EX98" i="17" s="1"/>
  <c r="GE98" i="16"/>
  <c r="FB98" i="17" s="1"/>
  <c r="GI98" i="16"/>
  <c r="FF98" i="17" s="1"/>
  <c r="FP99" i="16"/>
  <c r="EM99" i="17" s="1"/>
  <c r="FT99" i="16"/>
  <c r="EQ99" i="17" s="1"/>
  <c r="FX99" i="16"/>
  <c r="EU99" i="17" s="1"/>
  <c r="GB99" i="16"/>
  <c r="EY99" i="17" s="1"/>
  <c r="GF99" i="16"/>
  <c r="FC99" i="17" s="1"/>
  <c r="FM100" i="16"/>
  <c r="EJ100" i="17" s="1"/>
  <c r="FQ100" i="16"/>
  <c r="EN100" i="17" s="1"/>
  <c r="FU100" i="16"/>
  <c r="ER100" i="17" s="1"/>
  <c r="FY100" i="16"/>
  <c r="EV100" i="17" s="1"/>
  <c r="GC100" i="16"/>
  <c r="EZ100" i="17" s="1"/>
  <c r="GG100" i="16"/>
  <c r="FD100" i="17" s="1"/>
  <c r="FN101" i="16"/>
  <c r="EK101" i="17" s="1"/>
  <c r="FR101" i="16"/>
  <c r="EO101" i="17" s="1"/>
  <c r="FV101" i="16"/>
  <c r="ES101" i="17" s="1"/>
  <c r="FZ101" i="16"/>
  <c r="EW101" i="17" s="1"/>
  <c r="GD101" i="16"/>
  <c r="FA101" i="17" s="1"/>
  <c r="GH101" i="16"/>
  <c r="FE101" i="17" s="1"/>
  <c r="FO102" i="16"/>
  <c r="EL102" i="17" s="1"/>
  <c r="FS102" i="16"/>
  <c r="EP102" i="17" s="1"/>
  <c r="GE61" i="16"/>
  <c r="FB61" i="17" s="1"/>
  <c r="GI61" i="16"/>
  <c r="FF61" i="17" s="1"/>
  <c r="FP62" i="16"/>
  <c r="EM62" i="17" s="1"/>
  <c r="FT62" i="16"/>
  <c r="EQ62" i="17" s="1"/>
  <c r="FX62" i="16"/>
  <c r="EU62" i="17" s="1"/>
  <c r="GB62" i="16"/>
  <c r="EY62" i="17" s="1"/>
  <c r="GF62" i="16"/>
  <c r="FC62" i="17" s="1"/>
  <c r="FM63" i="16"/>
  <c r="EJ63" i="17" s="1"/>
  <c r="FQ63" i="16"/>
  <c r="EN63" i="17" s="1"/>
  <c r="FU63" i="16"/>
  <c r="ER63" i="17" s="1"/>
  <c r="FY63" i="16"/>
  <c r="EV63" i="17" s="1"/>
  <c r="GC63" i="16"/>
  <c r="EZ63" i="17" s="1"/>
  <c r="GG63" i="16"/>
  <c r="FD63" i="17" s="1"/>
  <c r="FN64" i="16"/>
  <c r="EK64" i="17" s="1"/>
  <c r="FR64" i="16"/>
  <c r="EO64" i="17" s="1"/>
  <c r="FV64" i="16"/>
  <c r="ES64" i="17" s="1"/>
  <c r="FZ64" i="16"/>
  <c r="EW64" i="17" s="1"/>
  <c r="GD64" i="16"/>
  <c r="FA64" i="17" s="1"/>
  <c r="GH64" i="16"/>
  <c r="FE64" i="17" s="1"/>
  <c r="FO65" i="16"/>
  <c r="EL65" i="17" s="1"/>
  <c r="FS65" i="16"/>
  <c r="EP65" i="17" s="1"/>
  <c r="FW65" i="16"/>
  <c r="ET65" i="17" s="1"/>
  <c r="GA65" i="16"/>
  <c r="EX65" i="17" s="1"/>
  <c r="GE65" i="16"/>
  <c r="FB65" i="17" s="1"/>
  <c r="GI65" i="16"/>
  <c r="FF65" i="17" s="1"/>
  <c r="FP66" i="16"/>
  <c r="EM66" i="17" s="1"/>
  <c r="FT66" i="16"/>
  <c r="EQ66" i="17" s="1"/>
  <c r="FX66" i="16"/>
  <c r="EU66" i="17" s="1"/>
  <c r="GB66" i="16"/>
  <c r="EY66" i="17" s="1"/>
  <c r="GF66" i="16"/>
  <c r="FC66" i="17" s="1"/>
  <c r="FM67" i="16"/>
  <c r="EJ67" i="17" s="1"/>
  <c r="FQ67" i="16"/>
  <c r="EN67" i="17" s="1"/>
  <c r="FU67" i="16"/>
  <c r="ER67" i="17" s="1"/>
  <c r="FY67" i="16"/>
  <c r="EV67" i="17" s="1"/>
  <c r="GC67" i="16"/>
  <c r="EZ67" i="17" s="1"/>
  <c r="GG67" i="16"/>
  <c r="FD67" i="17" s="1"/>
  <c r="FN68" i="16"/>
  <c r="EK68" i="17" s="1"/>
  <c r="FR68" i="16"/>
  <c r="EO68" i="17" s="1"/>
  <c r="FV68" i="16"/>
  <c r="ES68" i="17" s="1"/>
  <c r="FZ68" i="16"/>
  <c r="EW68" i="17" s="1"/>
  <c r="GD68" i="16"/>
  <c r="FA68" i="17" s="1"/>
  <c r="GH68" i="16"/>
  <c r="FE68" i="17" s="1"/>
  <c r="FO69" i="16"/>
  <c r="EL69" i="17" s="1"/>
  <c r="FS69" i="16"/>
  <c r="EP69" i="17" s="1"/>
  <c r="FW69" i="16"/>
  <c r="ET69" i="17" s="1"/>
  <c r="GA69" i="16"/>
  <c r="EX69" i="17" s="1"/>
  <c r="GE69" i="16"/>
  <c r="FB69" i="17" s="1"/>
  <c r="GI69" i="16"/>
  <c r="FF69" i="17" s="1"/>
  <c r="FP70" i="16"/>
  <c r="EM70" i="17" s="1"/>
  <c r="FT70" i="16"/>
  <c r="EQ70" i="17" s="1"/>
  <c r="FX70" i="16"/>
  <c r="EU70" i="17" s="1"/>
  <c r="GB70" i="16"/>
  <c r="EY70" i="17" s="1"/>
  <c r="GF70" i="16"/>
  <c r="FC70" i="17" s="1"/>
  <c r="FM71" i="16"/>
  <c r="EJ71" i="17" s="1"/>
  <c r="FQ71" i="16"/>
  <c r="EN71" i="17" s="1"/>
  <c r="FU71" i="16"/>
  <c r="ER71" i="17" s="1"/>
  <c r="FY71" i="16"/>
  <c r="EV71" i="17" s="1"/>
  <c r="GC71" i="16"/>
  <c r="EZ71" i="17" s="1"/>
  <c r="GG71" i="16"/>
  <c r="FD71" i="17" s="1"/>
  <c r="FN72" i="16"/>
  <c r="EK72" i="17" s="1"/>
  <c r="FR72" i="16"/>
  <c r="EO72" i="17" s="1"/>
  <c r="FV72" i="16"/>
  <c r="ES72" i="17" s="1"/>
  <c r="FZ72" i="16"/>
  <c r="EW72" i="17" s="1"/>
  <c r="GD72" i="16"/>
  <c r="FA72" i="17" s="1"/>
  <c r="GH72" i="16"/>
  <c r="FE72" i="17" s="1"/>
  <c r="FO73" i="16"/>
  <c r="EL73" i="17" s="1"/>
  <c r="FS73" i="16"/>
  <c r="EP73" i="17" s="1"/>
  <c r="FW73" i="16"/>
  <c r="ET73" i="17" s="1"/>
  <c r="GA73" i="16"/>
  <c r="EX73" i="17" s="1"/>
  <c r="GE73" i="16"/>
  <c r="FB73" i="17" s="1"/>
  <c r="GI73" i="16"/>
  <c r="FF73" i="17" s="1"/>
  <c r="FP74" i="16"/>
  <c r="EM74" i="17" s="1"/>
  <c r="FT74" i="16"/>
  <c r="EQ74" i="17" s="1"/>
  <c r="FX74" i="16"/>
  <c r="EU74" i="17" s="1"/>
  <c r="GB74" i="16"/>
  <c r="EY74" i="17" s="1"/>
  <c r="GF74" i="16"/>
  <c r="FC74" i="17" s="1"/>
  <c r="FM75" i="16"/>
  <c r="EJ75" i="17" s="1"/>
  <c r="FQ75" i="16"/>
  <c r="EN75" i="17" s="1"/>
  <c r="FU75" i="16"/>
  <c r="ER75" i="17" s="1"/>
  <c r="FY75" i="16"/>
  <c r="EV75" i="17" s="1"/>
  <c r="GC75" i="16"/>
  <c r="EZ75" i="17" s="1"/>
  <c r="GG75" i="16"/>
  <c r="FD75" i="17" s="1"/>
  <c r="FN76" i="16"/>
  <c r="EK76" i="17" s="1"/>
  <c r="FR76" i="16"/>
  <c r="EO76" i="17" s="1"/>
  <c r="FV76" i="16"/>
  <c r="ES76" i="17" s="1"/>
  <c r="FZ76" i="16"/>
  <c r="EW76" i="17" s="1"/>
  <c r="GD76" i="16"/>
  <c r="FA76" i="17" s="1"/>
  <c r="GH76" i="16"/>
  <c r="FE76" i="17" s="1"/>
  <c r="FO77" i="16"/>
  <c r="EL77" i="17" s="1"/>
  <c r="FS77" i="16"/>
  <c r="EP77" i="17" s="1"/>
  <c r="FW77" i="16"/>
  <c r="ET77" i="17" s="1"/>
  <c r="GA77" i="16"/>
  <c r="EX77" i="17" s="1"/>
  <c r="GE77" i="16"/>
  <c r="FB77" i="17" s="1"/>
  <c r="GI77" i="16"/>
  <c r="FF77" i="17" s="1"/>
  <c r="FP78" i="16"/>
  <c r="EM78" i="17" s="1"/>
  <c r="FT78" i="16"/>
  <c r="EQ78" i="17" s="1"/>
  <c r="FX78" i="16"/>
  <c r="EU78" i="17" s="1"/>
  <c r="GB78" i="16"/>
  <c r="EY78" i="17" s="1"/>
  <c r="GF78" i="16"/>
  <c r="FC78" i="17" s="1"/>
  <c r="FM79" i="16"/>
  <c r="EJ79" i="17" s="1"/>
  <c r="FQ79" i="16"/>
  <c r="EN79" i="17" s="1"/>
  <c r="FU79" i="16"/>
  <c r="ER79" i="17" s="1"/>
  <c r="FY79" i="16"/>
  <c r="EV79" i="17" s="1"/>
  <c r="GC79" i="16"/>
  <c r="EZ79" i="17" s="1"/>
  <c r="GG79" i="16"/>
  <c r="FD79" i="17" s="1"/>
  <c r="FN80" i="16"/>
  <c r="EK80" i="17" s="1"/>
  <c r="FR80" i="16"/>
  <c r="EO80" i="17" s="1"/>
  <c r="FV80" i="16"/>
  <c r="ES80" i="17" s="1"/>
  <c r="FZ80" i="16"/>
  <c r="EW80" i="17" s="1"/>
  <c r="GD80" i="16"/>
  <c r="FA80" i="17" s="1"/>
  <c r="GH80" i="16"/>
  <c r="FE80" i="17" s="1"/>
  <c r="FO81" i="16"/>
  <c r="EL81" i="17" s="1"/>
  <c r="FS81" i="16"/>
  <c r="EP81" i="17" s="1"/>
  <c r="FW81" i="16"/>
  <c r="ET81" i="17" s="1"/>
  <c r="GA81" i="16"/>
  <c r="EX81" i="17" s="1"/>
  <c r="GE81" i="16"/>
  <c r="FB81" i="17" s="1"/>
  <c r="GI81" i="16"/>
  <c r="FF81" i="17" s="1"/>
  <c r="FP82" i="16"/>
  <c r="EM82" i="17" s="1"/>
  <c r="FT82" i="16"/>
  <c r="EQ82" i="17" s="1"/>
  <c r="FX82" i="16"/>
  <c r="EU82" i="17" s="1"/>
  <c r="GB82" i="16"/>
  <c r="EY82" i="17" s="1"/>
  <c r="GF82" i="16"/>
  <c r="FC82" i="17" s="1"/>
  <c r="FM83" i="16"/>
  <c r="EJ83" i="17" s="1"/>
  <c r="FQ83" i="16"/>
  <c r="EN83" i="17" s="1"/>
  <c r="FU83" i="16"/>
  <c r="ER83" i="17" s="1"/>
  <c r="FY83" i="16"/>
  <c r="EV83" i="17" s="1"/>
  <c r="GC83" i="16"/>
  <c r="EZ83" i="17" s="1"/>
  <c r="GG83" i="16"/>
  <c r="FD83" i="17" s="1"/>
  <c r="FN84" i="16"/>
  <c r="EK84" i="17" s="1"/>
  <c r="FR84" i="16"/>
  <c r="EO84" i="17" s="1"/>
  <c r="FV84" i="16"/>
  <c r="ES84" i="17" s="1"/>
  <c r="FZ84" i="16"/>
  <c r="EW84" i="17" s="1"/>
  <c r="GD84" i="16"/>
  <c r="FA84" i="17" s="1"/>
  <c r="GH84" i="16"/>
  <c r="FE84" i="17" s="1"/>
  <c r="FO85" i="16"/>
  <c r="EL85" i="17" s="1"/>
  <c r="FS85" i="16"/>
  <c r="EP85" i="17" s="1"/>
  <c r="FW85" i="16"/>
  <c r="ET85" i="17" s="1"/>
  <c r="GA85" i="16"/>
  <c r="EX85" i="17" s="1"/>
  <c r="GE85" i="16"/>
  <c r="FB85" i="17" s="1"/>
  <c r="GI85" i="16"/>
  <c r="FF85" i="17" s="1"/>
  <c r="FP86" i="16"/>
  <c r="EM86" i="17" s="1"/>
  <c r="FT86" i="16"/>
  <c r="EQ86" i="17" s="1"/>
  <c r="FX86" i="16"/>
  <c r="EU86" i="17" s="1"/>
  <c r="GB86" i="16"/>
  <c r="EY86" i="17" s="1"/>
  <c r="GF86" i="16"/>
  <c r="FC86" i="17" s="1"/>
  <c r="FM87" i="16"/>
  <c r="EJ87" i="17" s="1"/>
  <c r="FQ87" i="16"/>
  <c r="EN87" i="17" s="1"/>
  <c r="FU87" i="16"/>
  <c r="ER87" i="17" s="1"/>
  <c r="FY87" i="16"/>
  <c r="EV87" i="17" s="1"/>
  <c r="GC87" i="16"/>
  <c r="EZ87" i="17" s="1"/>
  <c r="GG87" i="16"/>
  <c r="FD87" i="17" s="1"/>
  <c r="FN88" i="16"/>
  <c r="EK88" i="17" s="1"/>
  <c r="FR88" i="16"/>
  <c r="EO88" i="17" s="1"/>
  <c r="FV88" i="16"/>
  <c r="ES88" i="17" s="1"/>
  <c r="FZ88" i="16"/>
  <c r="EW88" i="17" s="1"/>
  <c r="GD88" i="16"/>
  <c r="FA88" i="17" s="1"/>
  <c r="GH88" i="16"/>
  <c r="FE88" i="17" s="1"/>
  <c r="FO89" i="16"/>
  <c r="EL89" i="17" s="1"/>
  <c r="FS89" i="16"/>
  <c r="EP89" i="17" s="1"/>
  <c r="FW89" i="16"/>
  <c r="ET89" i="17" s="1"/>
  <c r="GA89" i="16"/>
  <c r="EX89" i="17" s="1"/>
  <c r="GE89" i="16"/>
  <c r="FB89" i="17" s="1"/>
  <c r="GI89" i="16"/>
  <c r="FF89" i="17" s="1"/>
  <c r="FP90" i="16"/>
  <c r="EM90" i="17" s="1"/>
  <c r="FT90" i="16"/>
  <c r="EQ90" i="17" s="1"/>
  <c r="FX90" i="16"/>
  <c r="EU90" i="17" s="1"/>
  <c r="GB90" i="16"/>
  <c r="EY90" i="17" s="1"/>
  <c r="GF90" i="16"/>
  <c r="FC90" i="17" s="1"/>
  <c r="FM91" i="16"/>
  <c r="EJ91" i="17" s="1"/>
  <c r="FQ91" i="16"/>
  <c r="EN91" i="17" s="1"/>
  <c r="FU91" i="16"/>
  <c r="ER91" i="17" s="1"/>
  <c r="FY91" i="16"/>
  <c r="EV91" i="17" s="1"/>
  <c r="GC91" i="16"/>
  <c r="EZ91" i="17" s="1"/>
  <c r="GG91" i="16"/>
  <c r="FD91" i="17" s="1"/>
  <c r="FN92" i="16"/>
  <c r="EK92" i="17" s="1"/>
  <c r="FR92" i="16"/>
  <c r="EO92" i="17" s="1"/>
  <c r="FV92" i="16"/>
  <c r="ES92" i="17" s="1"/>
  <c r="FZ92" i="16"/>
  <c r="EW92" i="17" s="1"/>
  <c r="GD92" i="16"/>
  <c r="FA92" i="17" s="1"/>
  <c r="GH92" i="16"/>
  <c r="FE92" i="17" s="1"/>
  <c r="FO93" i="16"/>
  <c r="EL93" i="17" s="1"/>
  <c r="FS93" i="16"/>
  <c r="EP93" i="17" s="1"/>
  <c r="FW93" i="16"/>
  <c r="ET93" i="17" s="1"/>
  <c r="GA93" i="16"/>
  <c r="EX93" i="17" s="1"/>
  <c r="GE93" i="16"/>
  <c r="FB93" i="17" s="1"/>
  <c r="GI93" i="16"/>
  <c r="FF93" i="17" s="1"/>
  <c r="FP94" i="16"/>
  <c r="EM94" i="17" s="1"/>
  <c r="FT94" i="16"/>
  <c r="EQ94" i="17" s="1"/>
  <c r="FX94" i="16"/>
  <c r="EU94" i="17" s="1"/>
  <c r="GB94" i="16"/>
  <c r="EY94" i="17" s="1"/>
  <c r="GF94" i="16"/>
  <c r="FC94" i="17" s="1"/>
  <c r="FM95" i="16"/>
  <c r="EJ95" i="17" s="1"/>
  <c r="FQ95" i="16"/>
  <c r="EN95" i="17" s="1"/>
  <c r="FU95" i="16"/>
  <c r="ER95" i="17" s="1"/>
  <c r="FY95" i="16"/>
  <c r="EV95" i="17" s="1"/>
  <c r="GC95" i="16"/>
  <c r="EZ95" i="17" s="1"/>
  <c r="GG95" i="16"/>
  <c r="FD95" i="17" s="1"/>
  <c r="FN96" i="16"/>
  <c r="EK96" i="17" s="1"/>
  <c r="FR96" i="16"/>
  <c r="EO96" i="17" s="1"/>
  <c r="FV96" i="16"/>
  <c r="ES96" i="17" s="1"/>
  <c r="FZ96" i="16"/>
  <c r="EW96" i="17" s="1"/>
  <c r="GD96" i="16"/>
  <c r="FA96" i="17" s="1"/>
  <c r="GH96" i="16"/>
  <c r="FE96" i="17" s="1"/>
  <c r="FO97" i="16"/>
  <c r="EL97" i="17" s="1"/>
  <c r="FS97" i="16"/>
  <c r="EP97" i="17" s="1"/>
  <c r="FW97" i="16"/>
  <c r="ET97" i="17" s="1"/>
  <c r="GA97" i="16"/>
  <c r="EX97" i="17" s="1"/>
  <c r="GE97" i="16"/>
  <c r="FB97" i="17" s="1"/>
  <c r="GI97" i="16"/>
  <c r="FF97" i="17" s="1"/>
  <c r="FP98" i="16"/>
  <c r="EM98" i="17" s="1"/>
  <c r="FT98" i="16"/>
  <c r="EQ98" i="17" s="1"/>
  <c r="FX98" i="16"/>
  <c r="EU98" i="17" s="1"/>
  <c r="GB98" i="16"/>
  <c r="EY98" i="17" s="1"/>
  <c r="GF98" i="16"/>
  <c r="FC98" i="17" s="1"/>
  <c r="FM99" i="16"/>
  <c r="EJ99" i="17" s="1"/>
  <c r="FQ99" i="16"/>
  <c r="EN99" i="17" s="1"/>
  <c r="FU99" i="16"/>
  <c r="ER99" i="17" s="1"/>
  <c r="FY99" i="16"/>
  <c r="EV99" i="17" s="1"/>
  <c r="GC99" i="16"/>
  <c r="EZ99" i="17" s="1"/>
  <c r="GG99" i="16"/>
  <c r="FD99" i="17" s="1"/>
  <c r="FN100" i="16"/>
  <c r="EK100" i="17" s="1"/>
  <c r="FR100" i="16"/>
  <c r="EO100" i="17" s="1"/>
  <c r="FV100" i="16"/>
  <c r="ES100" i="17" s="1"/>
  <c r="FZ100" i="16"/>
  <c r="EW100" i="17" s="1"/>
  <c r="GD100" i="16"/>
  <c r="FA100" i="17" s="1"/>
  <c r="GH100" i="16"/>
  <c r="FE100" i="17" s="1"/>
  <c r="FO101" i="16"/>
  <c r="EL101" i="17" s="1"/>
  <c r="FS101" i="16"/>
  <c r="EP101" i="17" s="1"/>
  <c r="FW101" i="16"/>
  <c r="ET101" i="17" s="1"/>
  <c r="GA101" i="16"/>
  <c r="EX101" i="17" s="1"/>
  <c r="GE101" i="16"/>
  <c r="FB101" i="17" s="1"/>
  <c r="GI101" i="16"/>
  <c r="FF101" i="17" s="1"/>
  <c r="FP102" i="16"/>
  <c r="EM102" i="17" s="1"/>
  <c r="FT102" i="16"/>
  <c r="EQ102" i="17" s="1"/>
  <c r="FX102" i="16"/>
  <c r="EU102" i="17" s="1"/>
  <c r="GB102" i="16"/>
  <c r="EY102" i="17" s="1"/>
  <c r="GF102" i="16"/>
  <c r="FC102" i="17" s="1"/>
  <c r="FM103" i="16"/>
  <c r="EJ103" i="17" s="1"/>
  <c r="FQ103" i="16"/>
  <c r="EN103" i="17" s="1"/>
  <c r="FU103" i="16"/>
  <c r="ER103" i="17" s="1"/>
  <c r="FY103" i="16"/>
  <c r="EV103" i="17" s="1"/>
  <c r="GC103" i="16"/>
  <c r="EZ103" i="17" s="1"/>
  <c r="GG103" i="16"/>
  <c r="FD103" i="17" s="1"/>
  <c r="FN104" i="16"/>
  <c r="EK104" i="17" s="1"/>
  <c r="FR104" i="16"/>
  <c r="EO104" i="17" s="1"/>
  <c r="FV104" i="16"/>
  <c r="ES104" i="17" s="1"/>
  <c r="FZ104" i="16"/>
  <c r="EW104" i="17" s="1"/>
  <c r="GD104" i="16"/>
  <c r="FA104" i="17" s="1"/>
  <c r="GH104" i="16"/>
  <c r="FE104" i="17" s="1"/>
  <c r="FO105" i="16"/>
  <c r="EL105" i="17" s="1"/>
  <c r="FS105" i="16"/>
  <c r="EP105" i="17" s="1"/>
  <c r="FW105" i="16"/>
  <c r="ET105" i="17" s="1"/>
  <c r="GA105" i="16"/>
  <c r="EX105" i="17" s="1"/>
  <c r="GE105" i="16"/>
  <c r="FB105" i="17" s="1"/>
  <c r="GI105" i="16"/>
  <c r="FF105" i="17" s="1"/>
  <c r="FP106" i="16"/>
  <c r="EM106" i="17" s="1"/>
  <c r="FT106" i="16"/>
  <c r="EQ106" i="17" s="1"/>
  <c r="FX106" i="16"/>
  <c r="EU106" i="17" s="1"/>
  <c r="GB106" i="16"/>
  <c r="EY106" i="17" s="1"/>
  <c r="GF106" i="16"/>
  <c r="FC106" i="17" s="1"/>
  <c r="FM107" i="16"/>
  <c r="EJ107" i="17" s="1"/>
  <c r="FQ107" i="16"/>
  <c r="EN107" i="17" s="1"/>
  <c r="FU107" i="16"/>
  <c r="ER107" i="17" s="1"/>
  <c r="FY107" i="16"/>
  <c r="EV107" i="17" s="1"/>
  <c r="GC107" i="16"/>
  <c r="EZ107" i="17" s="1"/>
  <c r="GG107" i="16"/>
  <c r="FD107" i="17" s="1"/>
  <c r="FN108" i="16"/>
  <c r="EK108" i="17" s="1"/>
  <c r="FR108" i="16"/>
  <c r="EO108" i="17" s="1"/>
  <c r="FV108" i="16"/>
  <c r="ES108" i="17" s="1"/>
  <c r="FZ108" i="16"/>
  <c r="EW108" i="17" s="1"/>
  <c r="GD108" i="16"/>
  <c r="FA108" i="17" s="1"/>
  <c r="GH108" i="16"/>
  <c r="FE108" i="17" s="1"/>
  <c r="FO109" i="16"/>
  <c r="EL109" i="17" s="1"/>
  <c r="FS109" i="16"/>
  <c r="EP109" i="17" s="1"/>
  <c r="FW109" i="16"/>
  <c r="ET109" i="17" s="1"/>
  <c r="GA109" i="16"/>
  <c r="EX109" i="17" s="1"/>
  <c r="GE109" i="16"/>
  <c r="FB109" i="17" s="1"/>
  <c r="GI109" i="16"/>
  <c r="FF109" i="17" s="1"/>
  <c r="FP110" i="16"/>
  <c r="EM110" i="17" s="1"/>
  <c r="FT110" i="16"/>
  <c r="EQ110" i="17" s="1"/>
  <c r="FX110" i="16"/>
  <c r="EU110" i="17" s="1"/>
  <c r="GB110" i="16"/>
  <c r="EY110" i="17" s="1"/>
  <c r="GF110" i="16"/>
  <c r="FC110" i="17" s="1"/>
  <c r="FM111" i="16"/>
  <c r="EJ111" i="17" s="1"/>
  <c r="FQ111" i="16"/>
  <c r="EN111" i="17" s="1"/>
  <c r="FU111" i="16"/>
  <c r="ER111" i="17" s="1"/>
  <c r="FY111" i="16"/>
  <c r="EV111" i="17" s="1"/>
  <c r="GC111" i="16"/>
  <c r="EZ111" i="17" s="1"/>
  <c r="GG111" i="16"/>
  <c r="FD111" i="17" s="1"/>
  <c r="FN112" i="16"/>
  <c r="EK112" i="17" s="1"/>
  <c r="FR112" i="16"/>
  <c r="EO112" i="17" s="1"/>
  <c r="FV112" i="16"/>
  <c r="ES112" i="17" s="1"/>
  <c r="FZ112" i="16"/>
  <c r="EW112" i="17" s="1"/>
  <c r="GD112" i="16"/>
  <c r="FA112" i="17" s="1"/>
  <c r="GH112" i="16"/>
  <c r="FE112" i="17" s="1"/>
  <c r="FO113" i="16"/>
  <c r="EL113" i="17" s="1"/>
  <c r="FS113" i="16"/>
  <c r="EP113" i="17" s="1"/>
  <c r="FW113" i="16"/>
  <c r="ET113" i="17" s="1"/>
  <c r="GA113" i="16"/>
  <c r="EX113" i="17" s="1"/>
  <c r="GE113" i="16"/>
  <c r="FB113" i="17" s="1"/>
  <c r="GI113" i="16"/>
  <c r="FF113" i="17" s="1"/>
  <c r="FP114" i="16"/>
  <c r="EM114" i="17" s="1"/>
  <c r="FT114" i="16"/>
  <c r="EQ114" i="17" s="1"/>
  <c r="FX114" i="16"/>
  <c r="EU114" i="17" s="1"/>
  <c r="GB114" i="16"/>
  <c r="EY114" i="17" s="1"/>
  <c r="GF114" i="16"/>
  <c r="FC114" i="17" s="1"/>
  <c r="FM115" i="16"/>
  <c r="EJ115" i="17" s="1"/>
  <c r="FQ115" i="16"/>
  <c r="EN115" i="17" s="1"/>
  <c r="FU115" i="16"/>
  <c r="ER115" i="17" s="1"/>
  <c r="FY115" i="16"/>
  <c r="EV115" i="17" s="1"/>
  <c r="GC115" i="16"/>
  <c r="EZ115" i="17" s="1"/>
  <c r="GG115" i="16"/>
  <c r="FD115" i="17" s="1"/>
  <c r="FN116" i="16"/>
  <c r="EK116" i="17" s="1"/>
  <c r="FR116" i="16"/>
  <c r="EO116" i="17" s="1"/>
  <c r="FV116" i="16"/>
  <c r="ES116" i="17" s="1"/>
  <c r="FZ116" i="16"/>
  <c r="EW116" i="17" s="1"/>
  <c r="GD116" i="16"/>
  <c r="FA116" i="17" s="1"/>
  <c r="GH116" i="16"/>
  <c r="FE116" i="17" s="1"/>
  <c r="FO117" i="16"/>
  <c r="EL117" i="17" s="1"/>
  <c r="FS117" i="16"/>
  <c r="EP117" i="17" s="1"/>
  <c r="FW117" i="16"/>
  <c r="ET117" i="17" s="1"/>
  <c r="GA117" i="16"/>
  <c r="EX117" i="17" s="1"/>
  <c r="GE117" i="16"/>
  <c r="FB117" i="17" s="1"/>
  <c r="GI117" i="16"/>
  <c r="FF117" i="17" s="1"/>
  <c r="FP118" i="16"/>
  <c r="EM118" i="17" s="1"/>
  <c r="FT118" i="16"/>
  <c r="EQ118" i="17" s="1"/>
  <c r="FX118" i="16"/>
  <c r="EU118" i="17" s="1"/>
  <c r="GB118" i="16"/>
  <c r="EY118" i="17" s="1"/>
  <c r="GF118" i="16"/>
  <c r="FC118" i="17" s="1"/>
  <c r="FM119" i="16"/>
  <c r="EJ119" i="17" s="1"/>
  <c r="FQ119" i="16"/>
  <c r="EN119" i="17" s="1"/>
  <c r="FU119" i="16"/>
  <c r="ER119" i="17" s="1"/>
  <c r="FY119" i="16"/>
  <c r="EV119" i="17" s="1"/>
  <c r="GC119" i="16"/>
  <c r="EZ119" i="17" s="1"/>
  <c r="GG119" i="16"/>
  <c r="FD119" i="17" s="1"/>
  <c r="FN120" i="16"/>
  <c r="EK120" i="17" s="1"/>
  <c r="FW102" i="16"/>
  <c r="ET102" i="17" s="1"/>
  <c r="GA102" i="16"/>
  <c r="EX102" i="17" s="1"/>
  <c r="GE102" i="16"/>
  <c r="FB102" i="17" s="1"/>
  <c r="GI102" i="16"/>
  <c r="FF102" i="17" s="1"/>
  <c r="FP103" i="16"/>
  <c r="EM103" i="17" s="1"/>
  <c r="FT103" i="16"/>
  <c r="EQ103" i="17" s="1"/>
  <c r="FX103" i="16"/>
  <c r="EU103" i="17" s="1"/>
  <c r="GB103" i="16"/>
  <c r="EY103" i="17" s="1"/>
  <c r="GF103" i="16"/>
  <c r="FC103" i="17" s="1"/>
  <c r="FM104" i="16"/>
  <c r="EJ104" i="17" s="1"/>
  <c r="FQ104" i="16"/>
  <c r="EN104" i="17" s="1"/>
  <c r="FU104" i="16"/>
  <c r="ER104" i="17" s="1"/>
  <c r="FY104" i="16"/>
  <c r="EV104" i="17" s="1"/>
  <c r="GC104" i="16"/>
  <c r="EZ104" i="17" s="1"/>
  <c r="GG104" i="16"/>
  <c r="FD104" i="17" s="1"/>
  <c r="FN105" i="16"/>
  <c r="EK105" i="17" s="1"/>
  <c r="FR105" i="16"/>
  <c r="EO105" i="17" s="1"/>
  <c r="FV105" i="16"/>
  <c r="ES105" i="17" s="1"/>
  <c r="FZ105" i="16"/>
  <c r="EW105" i="17" s="1"/>
  <c r="GD105" i="16"/>
  <c r="FA105" i="17" s="1"/>
  <c r="GH105" i="16"/>
  <c r="FE105" i="17" s="1"/>
  <c r="FO106" i="16"/>
  <c r="EL106" i="17" s="1"/>
  <c r="FS106" i="16"/>
  <c r="EP106" i="17" s="1"/>
  <c r="FW106" i="16"/>
  <c r="ET106" i="17" s="1"/>
  <c r="GA106" i="16"/>
  <c r="EX106" i="17" s="1"/>
  <c r="GE106" i="16"/>
  <c r="FB106" i="17" s="1"/>
  <c r="GI106" i="16"/>
  <c r="FF106" i="17" s="1"/>
  <c r="FP107" i="16"/>
  <c r="EM107" i="17" s="1"/>
  <c r="FT107" i="16"/>
  <c r="EQ107" i="17" s="1"/>
  <c r="FX107" i="16"/>
  <c r="EU107" i="17" s="1"/>
  <c r="GB107" i="16"/>
  <c r="EY107" i="17" s="1"/>
  <c r="GF107" i="16"/>
  <c r="FC107" i="17" s="1"/>
  <c r="FM108" i="16"/>
  <c r="EJ108" i="17" s="1"/>
  <c r="FQ108" i="16"/>
  <c r="EN108" i="17" s="1"/>
  <c r="FU108" i="16"/>
  <c r="ER108" i="17" s="1"/>
  <c r="FY108" i="16"/>
  <c r="EV108" i="17" s="1"/>
  <c r="GC108" i="16"/>
  <c r="EZ108" i="17" s="1"/>
  <c r="GG108" i="16"/>
  <c r="FD108" i="17" s="1"/>
  <c r="FN109" i="16"/>
  <c r="EK109" i="17" s="1"/>
  <c r="FR109" i="16"/>
  <c r="EO109" i="17" s="1"/>
  <c r="FV109" i="16"/>
  <c r="ES109" i="17" s="1"/>
  <c r="FZ109" i="16"/>
  <c r="EW109" i="17" s="1"/>
  <c r="GD109" i="16"/>
  <c r="FA109" i="17" s="1"/>
  <c r="GH109" i="16"/>
  <c r="FE109" i="17" s="1"/>
  <c r="FO110" i="16"/>
  <c r="EL110" i="17" s="1"/>
  <c r="FS110" i="16"/>
  <c r="EP110" i="17" s="1"/>
  <c r="FW110" i="16"/>
  <c r="ET110" i="17" s="1"/>
  <c r="GA110" i="16"/>
  <c r="EX110" i="17" s="1"/>
  <c r="GE110" i="16"/>
  <c r="FB110" i="17" s="1"/>
  <c r="GI110" i="16"/>
  <c r="FF110" i="17" s="1"/>
  <c r="FP111" i="16"/>
  <c r="EM111" i="17" s="1"/>
  <c r="FT111" i="16"/>
  <c r="EQ111" i="17" s="1"/>
  <c r="FX111" i="16"/>
  <c r="EU111" i="17" s="1"/>
  <c r="GB111" i="16"/>
  <c r="EY111" i="17" s="1"/>
  <c r="GF111" i="16"/>
  <c r="FC111" i="17" s="1"/>
  <c r="FM112" i="16"/>
  <c r="EJ112" i="17" s="1"/>
  <c r="FQ112" i="16"/>
  <c r="EN112" i="17" s="1"/>
  <c r="FU112" i="16"/>
  <c r="ER112" i="17" s="1"/>
  <c r="FY112" i="16"/>
  <c r="EV112" i="17" s="1"/>
  <c r="GC112" i="16"/>
  <c r="EZ112" i="17" s="1"/>
  <c r="GG112" i="16"/>
  <c r="FD112" i="17" s="1"/>
  <c r="FN113" i="16"/>
  <c r="EK113" i="17" s="1"/>
  <c r="FR113" i="16"/>
  <c r="EO113" i="17" s="1"/>
  <c r="FV113" i="16"/>
  <c r="ES113" i="17" s="1"/>
  <c r="FZ113" i="16"/>
  <c r="EW113" i="17" s="1"/>
  <c r="GD113" i="16"/>
  <c r="FA113" i="17" s="1"/>
  <c r="GH113" i="16"/>
  <c r="FE113" i="17" s="1"/>
  <c r="FO114" i="16"/>
  <c r="EL114" i="17" s="1"/>
  <c r="FS114" i="16"/>
  <c r="EP114" i="17" s="1"/>
  <c r="FW114" i="16"/>
  <c r="ET114" i="17" s="1"/>
  <c r="GA114" i="16"/>
  <c r="EX114" i="17" s="1"/>
  <c r="GE114" i="16"/>
  <c r="FB114" i="17" s="1"/>
  <c r="GI114" i="16"/>
  <c r="FF114" i="17" s="1"/>
  <c r="FP115" i="16"/>
  <c r="EM115" i="17" s="1"/>
  <c r="FT115" i="16"/>
  <c r="EQ115" i="17" s="1"/>
  <c r="FX115" i="16"/>
  <c r="EU115" i="17" s="1"/>
  <c r="GB115" i="16"/>
  <c r="EY115" i="17" s="1"/>
  <c r="GF115" i="16"/>
  <c r="FC115" i="17" s="1"/>
  <c r="FM116" i="16"/>
  <c r="EJ116" i="17" s="1"/>
  <c r="FQ116" i="16"/>
  <c r="EN116" i="17" s="1"/>
  <c r="FU116" i="16"/>
  <c r="ER116" i="17" s="1"/>
  <c r="FY116" i="16"/>
  <c r="EV116" i="17" s="1"/>
  <c r="GC116" i="16"/>
  <c r="EZ116" i="17" s="1"/>
  <c r="GG116" i="16"/>
  <c r="FD116" i="17" s="1"/>
  <c r="FN117" i="16"/>
  <c r="EK117" i="17" s="1"/>
  <c r="FR117" i="16"/>
  <c r="EO117" i="17" s="1"/>
  <c r="FV117" i="16"/>
  <c r="ES117" i="17" s="1"/>
  <c r="FZ117" i="16"/>
  <c r="EW117" i="17" s="1"/>
  <c r="GD117" i="16"/>
  <c r="FA117" i="17" s="1"/>
  <c r="GH117" i="16"/>
  <c r="FE117" i="17" s="1"/>
  <c r="FO118" i="16"/>
  <c r="EL118" i="17" s="1"/>
  <c r="FS118" i="16"/>
  <c r="EP118" i="17" s="1"/>
  <c r="FW118" i="16"/>
  <c r="ET118" i="17" s="1"/>
  <c r="GA118" i="16"/>
  <c r="EX118" i="17" s="1"/>
  <c r="GE118" i="16"/>
  <c r="FB118" i="17" s="1"/>
  <c r="GI118" i="16"/>
  <c r="FF118" i="17" s="1"/>
  <c r="FP119" i="16"/>
  <c r="EM119" i="17" s="1"/>
  <c r="FT119" i="16"/>
  <c r="EQ119" i="17" s="1"/>
  <c r="FX119" i="16"/>
  <c r="EU119" i="17" s="1"/>
  <c r="GB119" i="16"/>
  <c r="EY119" i="17" s="1"/>
  <c r="GF119" i="16"/>
  <c r="FC119" i="17" s="1"/>
  <c r="FM120" i="16"/>
  <c r="EJ120" i="17" s="1"/>
  <c r="FQ120" i="16"/>
  <c r="EN120" i="17" s="1"/>
  <c r="FU120" i="16"/>
  <c r="ER120" i="17" s="1"/>
  <c r="FY120" i="16"/>
  <c r="EV120" i="17" s="1"/>
  <c r="GC120" i="16"/>
  <c r="EZ120" i="17" s="1"/>
  <c r="GG120" i="16"/>
  <c r="FD120" i="17" s="1"/>
  <c r="FN121" i="16"/>
  <c r="EK121" i="17" s="1"/>
  <c r="FR121" i="16"/>
  <c r="EO121" i="17" s="1"/>
  <c r="FV121" i="16"/>
  <c r="ES121" i="17" s="1"/>
  <c r="FZ121" i="16"/>
  <c r="EW121" i="17" s="1"/>
  <c r="GD121" i="16"/>
  <c r="FA121" i="17" s="1"/>
  <c r="GH121" i="16"/>
  <c r="FE121" i="17" s="1"/>
  <c r="FO122" i="16"/>
  <c r="EL122" i="17" s="1"/>
  <c r="FS122" i="16"/>
  <c r="EP122" i="17" s="1"/>
  <c r="FW122" i="16"/>
  <c r="ET122" i="17" s="1"/>
  <c r="GA122" i="16"/>
  <c r="EX122" i="17" s="1"/>
  <c r="GE122" i="16"/>
  <c r="FB122" i="17" s="1"/>
  <c r="GI122" i="16"/>
  <c r="FF122" i="17" s="1"/>
  <c r="FP123" i="16"/>
  <c r="EM123" i="17" s="1"/>
  <c r="FT123" i="16"/>
  <c r="EQ123" i="17" s="1"/>
  <c r="FX123" i="16"/>
  <c r="EU123" i="17" s="1"/>
  <c r="GB123" i="16"/>
  <c r="EY123" i="17" s="1"/>
  <c r="GF123" i="16"/>
  <c r="FC123" i="17" s="1"/>
  <c r="FM124" i="16"/>
  <c r="EJ124" i="17" s="1"/>
  <c r="FQ124" i="16"/>
  <c r="EN124" i="17" s="1"/>
  <c r="FU124" i="16"/>
  <c r="ER124" i="17" s="1"/>
  <c r="FY124" i="16"/>
  <c r="EV124" i="17" s="1"/>
  <c r="GC124" i="16"/>
  <c r="EZ124" i="17" s="1"/>
  <c r="GG124" i="16"/>
  <c r="FD124" i="17" s="1"/>
  <c r="FN125" i="16"/>
  <c r="EK125" i="17" s="1"/>
  <c r="FR125" i="16"/>
  <c r="EO125" i="17" s="1"/>
  <c r="FV125" i="16"/>
  <c r="ES125" i="17" s="1"/>
  <c r="FZ125" i="16"/>
  <c r="EW125" i="17" s="1"/>
  <c r="GD125" i="16"/>
  <c r="FA125" i="17" s="1"/>
  <c r="GH125" i="16"/>
  <c r="FE125" i="17" s="1"/>
  <c r="FO126" i="16"/>
  <c r="EL126" i="17" s="1"/>
  <c r="FS126" i="16"/>
  <c r="EP126" i="17" s="1"/>
  <c r="FW126" i="16"/>
  <c r="ET126" i="17" s="1"/>
  <c r="GA126" i="16"/>
  <c r="EX126" i="17" s="1"/>
  <c r="GE126" i="16"/>
  <c r="FB126" i="17" s="1"/>
  <c r="GI126" i="16"/>
  <c r="FF126" i="17" s="1"/>
  <c r="FP127" i="16"/>
  <c r="EM127" i="17" s="1"/>
  <c r="FT127" i="16"/>
  <c r="EQ127" i="17" s="1"/>
  <c r="FX127" i="16"/>
  <c r="EU127" i="17" s="1"/>
  <c r="GB127" i="16"/>
  <c r="EY127" i="17" s="1"/>
  <c r="GF127" i="16"/>
  <c r="FC127" i="17" s="1"/>
  <c r="FM128" i="16"/>
  <c r="EJ128" i="17" s="1"/>
  <c r="FQ128" i="16"/>
  <c r="EN128" i="17" s="1"/>
  <c r="FU128" i="16"/>
  <c r="ER128" i="17" s="1"/>
  <c r="FY128" i="16"/>
  <c r="EV128" i="17" s="1"/>
  <c r="GC128" i="16"/>
  <c r="EZ128" i="17" s="1"/>
  <c r="GG128" i="16"/>
  <c r="FD128" i="17" s="1"/>
  <c r="FN129" i="16"/>
  <c r="EK129" i="17" s="1"/>
  <c r="FR129" i="16"/>
  <c r="EO129" i="17" s="1"/>
  <c r="FV129" i="16"/>
  <c r="ES129" i="17" s="1"/>
  <c r="FZ129" i="16"/>
  <c r="EW129" i="17" s="1"/>
  <c r="GD129" i="16"/>
  <c r="FA129" i="17" s="1"/>
  <c r="GH129" i="16"/>
  <c r="FE129" i="17" s="1"/>
  <c r="FO130" i="16"/>
  <c r="EL130" i="17" s="1"/>
  <c r="FR120" i="16"/>
  <c r="EO120" i="17" s="1"/>
  <c r="FV120" i="16"/>
  <c r="ES120" i="17" s="1"/>
  <c r="FZ120" i="16"/>
  <c r="EW120" i="17" s="1"/>
  <c r="GD120" i="16"/>
  <c r="FA120" i="17" s="1"/>
  <c r="GH120" i="16"/>
  <c r="FE120" i="17" s="1"/>
  <c r="FO121" i="16"/>
  <c r="EL121" i="17" s="1"/>
  <c r="FS121" i="16"/>
  <c r="EP121" i="17" s="1"/>
  <c r="FW121" i="16"/>
  <c r="ET121" i="17" s="1"/>
  <c r="GA121" i="16"/>
  <c r="EX121" i="17" s="1"/>
  <c r="GE121" i="16"/>
  <c r="FB121" i="17" s="1"/>
  <c r="GI121" i="16"/>
  <c r="FF121" i="17" s="1"/>
  <c r="FP122" i="16"/>
  <c r="EM122" i="17" s="1"/>
  <c r="FT122" i="16"/>
  <c r="EQ122" i="17" s="1"/>
  <c r="FX122" i="16"/>
  <c r="EU122" i="17" s="1"/>
  <c r="GB122" i="16"/>
  <c r="EY122" i="17" s="1"/>
  <c r="GF122" i="16"/>
  <c r="FC122" i="17" s="1"/>
  <c r="FM123" i="16"/>
  <c r="EJ123" i="17" s="1"/>
  <c r="FQ123" i="16"/>
  <c r="EN123" i="17" s="1"/>
  <c r="FU123" i="16"/>
  <c r="ER123" i="17" s="1"/>
  <c r="FY123" i="16"/>
  <c r="EV123" i="17" s="1"/>
  <c r="GC123" i="16"/>
  <c r="EZ123" i="17" s="1"/>
  <c r="GG123" i="16"/>
  <c r="FD123" i="17" s="1"/>
  <c r="FN124" i="16"/>
  <c r="EK124" i="17" s="1"/>
  <c r="FR124" i="16"/>
  <c r="EO124" i="17" s="1"/>
  <c r="FV124" i="16"/>
  <c r="ES124" i="17" s="1"/>
  <c r="FZ124" i="16"/>
  <c r="EW124" i="17" s="1"/>
  <c r="GD124" i="16"/>
  <c r="FA124" i="17" s="1"/>
  <c r="GH124" i="16"/>
  <c r="FE124" i="17" s="1"/>
  <c r="FO125" i="16"/>
  <c r="EL125" i="17" s="1"/>
  <c r="FS125" i="16"/>
  <c r="EP125" i="17" s="1"/>
  <c r="FW125" i="16"/>
  <c r="ET125" i="17" s="1"/>
  <c r="GA125" i="16"/>
  <c r="EX125" i="17" s="1"/>
  <c r="GE125" i="16"/>
  <c r="FB125" i="17" s="1"/>
  <c r="GI125" i="16"/>
  <c r="FF125" i="17" s="1"/>
  <c r="FP126" i="16"/>
  <c r="EM126" i="17" s="1"/>
  <c r="FT126" i="16"/>
  <c r="EQ126" i="17" s="1"/>
  <c r="FX126" i="16"/>
  <c r="EU126" i="17" s="1"/>
  <c r="GB126" i="16"/>
  <c r="EY126" i="17" s="1"/>
  <c r="GF126" i="16"/>
  <c r="FC126" i="17" s="1"/>
  <c r="FM127" i="16"/>
  <c r="EJ127" i="17" s="1"/>
  <c r="FQ127" i="16"/>
  <c r="EN127" i="17" s="1"/>
  <c r="FU127" i="16"/>
  <c r="ER127" i="17" s="1"/>
  <c r="FY127" i="16"/>
  <c r="EV127" i="17" s="1"/>
  <c r="GC127" i="16"/>
  <c r="EZ127" i="17" s="1"/>
  <c r="GG127" i="16"/>
  <c r="FD127" i="17" s="1"/>
  <c r="FN128" i="16"/>
  <c r="EK128" i="17" s="1"/>
  <c r="FR128" i="16"/>
  <c r="EO128" i="17" s="1"/>
  <c r="FV128" i="16"/>
  <c r="ES128" i="17" s="1"/>
  <c r="FZ128" i="16"/>
  <c r="EW128" i="17" s="1"/>
  <c r="GD128" i="16"/>
  <c r="FA128" i="17" s="1"/>
  <c r="GH128" i="16"/>
  <c r="FE128" i="17" s="1"/>
  <c r="FO129" i="16"/>
  <c r="EL129" i="17" s="1"/>
  <c r="FS129" i="16"/>
  <c r="EP129" i="17" s="1"/>
  <c r="FW129" i="16"/>
  <c r="ET129" i="17" s="1"/>
  <c r="GA129" i="16"/>
  <c r="EX129" i="17" s="1"/>
  <c r="GE129" i="16"/>
  <c r="FB129" i="17" s="1"/>
  <c r="GI129" i="16"/>
  <c r="FF129" i="17" s="1"/>
  <c r="FP130" i="16"/>
  <c r="EM130" i="17" s="1"/>
  <c r="FT130" i="16"/>
  <c r="EQ130" i="17" s="1"/>
  <c r="FX130" i="16"/>
  <c r="EU130" i="17" s="1"/>
  <c r="GB130" i="16"/>
  <c r="EY130" i="17" s="1"/>
  <c r="GF130" i="16"/>
  <c r="FC130" i="17" s="1"/>
  <c r="FM131" i="16"/>
  <c r="EJ131" i="17" s="1"/>
  <c r="FQ131" i="16"/>
  <c r="EN131" i="17" s="1"/>
  <c r="FU131" i="16"/>
  <c r="ER131" i="17" s="1"/>
  <c r="FY131" i="16"/>
  <c r="EV131" i="17" s="1"/>
  <c r="GC131" i="16"/>
  <c r="EZ131" i="17" s="1"/>
  <c r="GG131" i="16"/>
  <c r="FD131" i="17" s="1"/>
  <c r="FN132" i="16"/>
  <c r="EK132" i="17" s="1"/>
  <c r="FR132" i="16"/>
  <c r="EO132" i="17" s="1"/>
  <c r="FV132" i="16"/>
  <c r="ES132" i="17" s="1"/>
  <c r="FZ132" i="16"/>
  <c r="EW132" i="17" s="1"/>
  <c r="GD132" i="16"/>
  <c r="FA132" i="17" s="1"/>
  <c r="GH132" i="16"/>
  <c r="FE132" i="17" s="1"/>
  <c r="FO133" i="16"/>
  <c r="EL133" i="17" s="1"/>
  <c r="FS133" i="16"/>
  <c r="EP133" i="17" s="1"/>
  <c r="FW133" i="16"/>
  <c r="ET133" i="17" s="1"/>
  <c r="GA133" i="16"/>
  <c r="EX133" i="17" s="1"/>
  <c r="GE133" i="16"/>
  <c r="FB133" i="17" s="1"/>
  <c r="GI133" i="16"/>
  <c r="FF133" i="17" s="1"/>
  <c r="FP134" i="16"/>
  <c r="EM134" i="17" s="1"/>
  <c r="FT134" i="16"/>
  <c r="EQ134" i="17" s="1"/>
  <c r="FX134" i="16"/>
  <c r="EU134" i="17" s="1"/>
  <c r="GB134" i="16"/>
  <c r="EY134" i="17" s="1"/>
  <c r="GF134" i="16"/>
  <c r="FC134" i="17" s="1"/>
  <c r="FM135" i="16"/>
  <c r="EJ135" i="17" s="1"/>
  <c r="FQ135" i="16"/>
  <c r="EN135" i="17" s="1"/>
  <c r="FU135" i="16"/>
  <c r="ER135" i="17" s="1"/>
  <c r="FY135" i="16"/>
  <c r="EV135" i="17" s="1"/>
  <c r="GC135" i="16"/>
  <c r="EZ135" i="17" s="1"/>
  <c r="GG135" i="16"/>
  <c r="FD135" i="17" s="1"/>
  <c r="FN136" i="16"/>
  <c r="EK136" i="17" s="1"/>
  <c r="FR136" i="16"/>
  <c r="EO136" i="17" s="1"/>
  <c r="FV136" i="16"/>
  <c r="ES136" i="17" s="1"/>
  <c r="FZ136" i="16"/>
  <c r="EW136" i="17" s="1"/>
  <c r="GD136" i="16"/>
  <c r="FA136" i="17" s="1"/>
  <c r="GH136" i="16"/>
  <c r="FE136" i="17" s="1"/>
  <c r="FO137" i="16"/>
  <c r="EL137" i="17" s="1"/>
  <c r="FS137" i="16"/>
  <c r="EP137" i="17" s="1"/>
  <c r="FW137" i="16"/>
  <c r="ET137" i="17" s="1"/>
  <c r="GA137" i="16"/>
  <c r="EX137" i="17" s="1"/>
  <c r="GE137" i="16"/>
  <c r="FB137" i="17" s="1"/>
  <c r="GI137" i="16"/>
  <c r="FF137" i="17" s="1"/>
  <c r="FP138" i="16"/>
  <c r="EM138" i="17" s="1"/>
  <c r="FT138" i="16"/>
  <c r="EQ138" i="17" s="1"/>
  <c r="FX138" i="16"/>
  <c r="EU138" i="17" s="1"/>
  <c r="GB138" i="16"/>
  <c r="EY138" i="17" s="1"/>
  <c r="GF138" i="16"/>
  <c r="FC138" i="17" s="1"/>
  <c r="FM139" i="16"/>
  <c r="EJ139" i="17" s="1"/>
  <c r="FQ139" i="16"/>
  <c r="EN139" i="17" s="1"/>
  <c r="FU139" i="16"/>
  <c r="ER139" i="17" s="1"/>
  <c r="FY139" i="16"/>
  <c r="EV139" i="17" s="1"/>
  <c r="GC139" i="16"/>
  <c r="EZ139" i="17" s="1"/>
  <c r="GG139" i="16"/>
  <c r="FD139" i="17" s="1"/>
  <c r="FN140" i="16"/>
  <c r="EK140" i="17" s="1"/>
  <c r="FR140" i="16"/>
  <c r="EO140" i="17" s="1"/>
  <c r="FV140" i="16"/>
  <c r="ES140" i="17" s="1"/>
  <c r="FZ140" i="16"/>
  <c r="EW140" i="17" s="1"/>
  <c r="GD140" i="16"/>
  <c r="FA140" i="17" s="1"/>
  <c r="GH140" i="16"/>
  <c r="FE140" i="17" s="1"/>
  <c r="FO141" i="16"/>
  <c r="EL141" i="17" s="1"/>
  <c r="FS141" i="16"/>
  <c r="EP141" i="17" s="1"/>
  <c r="FW141" i="16"/>
  <c r="ET141" i="17" s="1"/>
  <c r="GA141" i="16"/>
  <c r="EX141" i="17" s="1"/>
  <c r="GE141" i="16"/>
  <c r="FB141" i="17" s="1"/>
  <c r="GI141" i="16"/>
  <c r="FF141" i="17" s="1"/>
  <c r="FP142" i="16"/>
  <c r="EM142" i="17" s="1"/>
  <c r="FT142" i="16"/>
  <c r="EQ142" i="17" s="1"/>
  <c r="FX142" i="16"/>
  <c r="EU142" i="17" s="1"/>
  <c r="GB142" i="16"/>
  <c r="EY142" i="17" s="1"/>
  <c r="GF142" i="16"/>
  <c r="FC142" i="17" s="1"/>
  <c r="FM143" i="16"/>
  <c r="EJ143" i="17" s="1"/>
  <c r="FQ143" i="16"/>
  <c r="EN143" i="17" s="1"/>
  <c r="FU143" i="16"/>
  <c r="ER143" i="17" s="1"/>
  <c r="FY143" i="16"/>
  <c r="EV143" i="17" s="1"/>
  <c r="GC143" i="16"/>
  <c r="EZ143" i="17" s="1"/>
  <c r="GG143" i="16"/>
  <c r="FD143" i="17" s="1"/>
  <c r="FN144" i="16"/>
  <c r="EK144" i="17" s="1"/>
  <c r="FR144" i="16"/>
  <c r="EO144" i="17" s="1"/>
  <c r="FV144" i="16"/>
  <c r="ES144" i="17" s="1"/>
  <c r="FZ144" i="16"/>
  <c r="EW144" i="17" s="1"/>
  <c r="GD144" i="16"/>
  <c r="FA144" i="17" s="1"/>
  <c r="GH144" i="16"/>
  <c r="FE144" i="17" s="1"/>
  <c r="FO145" i="16"/>
  <c r="EL145" i="17" s="1"/>
  <c r="FS145" i="16"/>
  <c r="EP145" i="17" s="1"/>
  <c r="FW145" i="16"/>
  <c r="ET145" i="17" s="1"/>
  <c r="GA145" i="16"/>
  <c r="EX145" i="17" s="1"/>
  <c r="GE145" i="16"/>
  <c r="FB145" i="17" s="1"/>
  <c r="GI145" i="16"/>
  <c r="FF145" i="17" s="1"/>
  <c r="FP146" i="16"/>
  <c r="EM146" i="17" s="1"/>
  <c r="FT146" i="16"/>
  <c r="EQ146" i="17" s="1"/>
  <c r="FX146" i="16"/>
  <c r="EU146" i="17" s="1"/>
  <c r="GB146" i="16"/>
  <c r="EY146" i="17" s="1"/>
  <c r="GF146" i="16"/>
  <c r="FC146" i="17" s="1"/>
  <c r="FM147" i="16"/>
  <c r="EJ147" i="17" s="1"/>
  <c r="FQ147" i="16"/>
  <c r="EN147" i="17" s="1"/>
  <c r="FU147" i="16"/>
  <c r="ER147" i="17" s="1"/>
  <c r="FY147" i="16"/>
  <c r="EV147" i="17" s="1"/>
  <c r="GC147" i="16"/>
  <c r="EZ147" i="17" s="1"/>
  <c r="GG147" i="16"/>
  <c r="FD147" i="17" s="1"/>
  <c r="GH118" i="16"/>
  <c r="FE118" i="17" s="1"/>
  <c r="FO119" i="16"/>
  <c r="EL119" i="17" s="1"/>
  <c r="FS119" i="16"/>
  <c r="EP119" i="17" s="1"/>
  <c r="FW119" i="16"/>
  <c r="ET119" i="17" s="1"/>
  <c r="GA119" i="16"/>
  <c r="EX119" i="17" s="1"/>
  <c r="GE119" i="16"/>
  <c r="FB119" i="17" s="1"/>
  <c r="GI119" i="16"/>
  <c r="FF119" i="17" s="1"/>
  <c r="FP120" i="16"/>
  <c r="EM120" i="17" s="1"/>
  <c r="FT120" i="16"/>
  <c r="EQ120" i="17" s="1"/>
  <c r="FX120" i="16"/>
  <c r="EU120" i="17" s="1"/>
  <c r="GB120" i="16"/>
  <c r="EY120" i="17" s="1"/>
  <c r="GF120" i="16"/>
  <c r="FC120" i="17" s="1"/>
  <c r="FM121" i="16"/>
  <c r="EJ121" i="17" s="1"/>
  <c r="FQ121" i="16"/>
  <c r="EN121" i="17" s="1"/>
  <c r="FU121" i="16"/>
  <c r="ER121" i="17" s="1"/>
  <c r="FY121" i="16"/>
  <c r="EV121" i="17" s="1"/>
  <c r="GC121" i="16"/>
  <c r="EZ121" i="17" s="1"/>
  <c r="GG121" i="16"/>
  <c r="FD121" i="17" s="1"/>
  <c r="FN122" i="16"/>
  <c r="EK122" i="17" s="1"/>
  <c r="FR122" i="16"/>
  <c r="EO122" i="17" s="1"/>
  <c r="FV122" i="16"/>
  <c r="ES122" i="17" s="1"/>
  <c r="FZ122" i="16"/>
  <c r="EW122" i="17" s="1"/>
  <c r="GD122" i="16"/>
  <c r="FA122" i="17" s="1"/>
  <c r="GH122" i="16"/>
  <c r="FE122" i="17" s="1"/>
  <c r="FO123" i="16"/>
  <c r="EL123" i="17" s="1"/>
  <c r="FS123" i="16"/>
  <c r="EP123" i="17" s="1"/>
  <c r="FW123" i="16"/>
  <c r="ET123" i="17" s="1"/>
  <c r="GA123" i="16"/>
  <c r="EX123" i="17" s="1"/>
  <c r="GE123" i="16"/>
  <c r="FB123" i="17" s="1"/>
  <c r="GI123" i="16"/>
  <c r="FF123" i="17" s="1"/>
  <c r="FP124" i="16"/>
  <c r="EM124" i="17" s="1"/>
  <c r="FT124" i="16"/>
  <c r="EQ124" i="17" s="1"/>
  <c r="FX124" i="16"/>
  <c r="EU124" i="17" s="1"/>
  <c r="GB124" i="16"/>
  <c r="EY124" i="17" s="1"/>
  <c r="GF124" i="16"/>
  <c r="FC124" i="17" s="1"/>
  <c r="FM125" i="16"/>
  <c r="EJ125" i="17" s="1"/>
  <c r="FQ125" i="16"/>
  <c r="EN125" i="17" s="1"/>
  <c r="FU125" i="16"/>
  <c r="ER125" i="17" s="1"/>
  <c r="FY125" i="16"/>
  <c r="EV125" i="17" s="1"/>
  <c r="GC125" i="16"/>
  <c r="EZ125" i="17" s="1"/>
  <c r="GG125" i="16"/>
  <c r="FD125" i="17" s="1"/>
  <c r="FN126" i="16"/>
  <c r="EK126" i="17" s="1"/>
  <c r="FR126" i="16"/>
  <c r="EO126" i="17" s="1"/>
  <c r="FV126" i="16"/>
  <c r="ES126" i="17" s="1"/>
  <c r="FZ126" i="16"/>
  <c r="EW126" i="17" s="1"/>
  <c r="GD126" i="16"/>
  <c r="FA126" i="17" s="1"/>
  <c r="GH126" i="16"/>
  <c r="FE126" i="17" s="1"/>
  <c r="FO127" i="16"/>
  <c r="EL127" i="17" s="1"/>
  <c r="FS127" i="16"/>
  <c r="EP127" i="17" s="1"/>
  <c r="FW127" i="16"/>
  <c r="ET127" i="17" s="1"/>
  <c r="GA127" i="16"/>
  <c r="EX127" i="17" s="1"/>
  <c r="GE127" i="16"/>
  <c r="FB127" i="17" s="1"/>
  <c r="GI127" i="16"/>
  <c r="FF127" i="17" s="1"/>
  <c r="FP128" i="16"/>
  <c r="EM128" i="17" s="1"/>
  <c r="FT128" i="16"/>
  <c r="EQ128" i="17" s="1"/>
  <c r="FX128" i="16"/>
  <c r="EU128" i="17" s="1"/>
  <c r="GB128" i="16"/>
  <c r="EY128" i="17" s="1"/>
  <c r="GF128" i="16"/>
  <c r="FC128" i="17" s="1"/>
  <c r="FM129" i="16"/>
  <c r="EJ129" i="17" s="1"/>
  <c r="FQ129" i="16"/>
  <c r="EN129" i="17" s="1"/>
  <c r="FU129" i="16"/>
  <c r="ER129" i="17" s="1"/>
  <c r="FY129" i="16"/>
  <c r="EV129" i="17" s="1"/>
  <c r="GC129" i="16"/>
  <c r="EZ129" i="17" s="1"/>
  <c r="GG129" i="16"/>
  <c r="FD129" i="17" s="1"/>
  <c r="FN130" i="16"/>
  <c r="EK130" i="17" s="1"/>
  <c r="FR130" i="16"/>
  <c r="EO130" i="17" s="1"/>
  <c r="FV130" i="16"/>
  <c r="ES130" i="17" s="1"/>
  <c r="FZ130" i="16"/>
  <c r="EW130" i="17" s="1"/>
  <c r="GD130" i="16"/>
  <c r="FA130" i="17" s="1"/>
  <c r="GH130" i="16"/>
  <c r="FE130" i="17" s="1"/>
  <c r="FO131" i="16"/>
  <c r="EL131" i="17" s="1"/>
  <c r="FS131" i="16"/>
  <c r="EP131" i="17" s="1"/>
  <c r="FW131" i="16"/>
  <c r="ET131" i="17" s="1"/>
  <c r="GA131" i="16"/>
  <c r="EX131" i="17" s="1"/>
  <c r="GE131" i="16"/>
  <c r="FB131" i="17" s="1"/>
  <c r="GI131" i="16"/>
  <c r="FF131" i="17" s="1"/>
  <c r="FP132" i="16"/>
  <c r="EM132" i="17" s="1"/>
  <c r="FT132" i="16"/>
  <c r="EQ132" i="17" s="1"/>
  <c r="FX132" i="16"/>
  <c r="EU132" i="17" s="1"/>
  <c r="GB132" i="16"/>
  <c r="EY132" i="17" s="1"/>
  <c r="GF132" i="16"/>
  <c r="FC132" i="17" s="1"/>
  <c r="FM133" i="16"/>
  <c r="EJ133" i="17" s="1"/>
  <c r="FQ133" i="16"/>
  <c r="EN133" i="17" s="1"/>
  <c r="FU133" i="16"/>
  <c r="ER133" i="17" s="1"/>
  <c r="FY133" i="16"/>
  <c r="EV133" i="17" s="1"/>
  <c r="GC133" i="16"/>
  <c r="EZ133" i="17" s="1"/>
  <c r="GG133" i="16"/>
  <c r="FD133" i="17" s="1"/>
  <c r="FN134" i="16"/>
  <c r="EK134" i="17" s="1"/>
  <c r="FR134" i="16"/>
  <c r="EO134" i="17" s="1"/>
  <c r="FV134" i="16"/>
  <c r="ES134" i="17" s="1"/>
  <c r="FZ134" i="16"/>
  <c r="EW134" i="17" s="1"/>
  <c r="GD134" i="16"/>
  <c r="FA134" i="17" s="1"/>
  <c r="GH134" i="16"/>
  <c r="FE134" i="17" s="1"/>
  <c r="FO135" i="16"/>
  <c r="EL135" i="17" s="1"/>
  <c r="FS135" i="16"/>
  <c r="EP135" i="17" s="1"/>
  <c r="FW135" i="16"/>
  <c r="ET135" i="17" s="1"/>
  <c r="GA135" i="16"/>
  <c r="EX135" i="17" s="1"/>
  <c r="GE135" i="16"/>
  <c r="FB135" i="17" s="1"/>
  <c r="GI135" i="16"/>
  <c r="FF135" i="17" s="1"/>
  <c r="FP136" i="16"/>
  <c r="EM136" i="17" s="1"/>
  <c r="FT136" i="16"/>
  <c r="EQ136" i="17" s="1"/>
  <c r="FX136" i="16"/>
  <c r="EU136" i="17" s="1"/>
  <c r="GB136" i="16"/>
  <c r="EY136" i="17" s="1"/>
  <c r="GF136" i="16"/>
  <c r="FC136" i="17" s="1"/>
  <c r="FM137" i="16"/>
  <c r="EJ137" i="17" s="1"/>
  <c r="FQ137" i="16"/>
  <c r="EN137" i="17" s="1"/>
  <c r="FU137" i="16"/>
  <c r="ER137" i="17" s="1"/>
  <c r="FY137" i="16"/>
  <c r="EV137" i="17" s="1"/>
  <c r="GC137" i="16"/>
  <c r="EZ137" i="17" s="1"/>
  <c r="GG137" i="16"/>
  <c r="FD137" i="17" s="1"/>
  <c r="FN138" i="16"/>
  <c r="EK138" i="17" s="1"/>
  <c r="FR138" i="16"/>
  <c r="EO138" i="17" s="1"/>
  <c r="FV138" i="16"/>
  <c r="ES138" i="17" s="1"/>
  <c r="FZ138" i="16"/>
  <c r="EW138" i="17" s="1"/>
  <c r="GD138" i="16"/>
  <c r="FA138" i="17" s="1"/>
  <c r="GH138" i="16"/>
  <c r="FE138" i="17" s="1"/>
  <c r="FO139" i="16"/>
  <c r="EL139" i="17" s="1"/>
  <c r="FS139" i="16"/>
  <c r="EP139" i="17" s="1"/>
  <c r="FW139" i="16"/>
  <c r="ET139" i="17" s="1"/>
  <c r="GA139" i="16"/>
  <c r="EX139" i="17" s="1"/>
  <c r="GE139" i="16"/>
  <c r="FB139" i="17" s="1"/>
  <c r="GI139" i="16"/>
  <c r="FF139" i="17" s="1"/>
  <c r="FP140" i="16"/>
  <c r="EM140" i="17" s="1"/>
  <c r="FT140" i="16"/>
  <c r="EQ140" i="17" s="1"/>
  <c r="FX140" i="16"/>
  <c r="EU140" i="17" s="1"/>
  <c r="GB140" i="16"/>
  <c r="EY140" i="17" s="1"/>
  <c r="GF140" i="16"/>
  <c r="FC140" i="17" s="1"/>
  <c r="FM141" i="16"/>
  <c r="EJ141" i="17" s="1"/>
  <c r="FQ141" i="16"/>
  <c r="EN141" i="17" s="1"/>
  <c r="FU141" i="16"/>
  <c r="ER141" i="17" s="1"/>
  <c r="FY141" i="16"/>
  <c r="EV141" i="17" s="1"/>
  <c r="GC141" i="16"/>
  <c r="EZ141" i="17" s="1"/>
  <c r="GG141" i="16"/>
  <c r="FD141" i="17" s="1"/>
  <c r="FN142" i="16"/>
  <c r="EK142" i="17" s="1"/>
  <c r="FR142" i="16"/>
  <c r="EO142" i="17" s="1"/>
  <c r="FV142" i="16"/>
  <c r="ES142" i="17" s="1"/>
  <c r="FZ142" i="16"/>
  <c r="EW142" i="17" s="1"/>
  <c r="GD142" i="16"/>
  <c r="FA142" i="17" s="1"/>
  <c r="GH142" i="16"/>
  <c r="FE142" i="17" s="1"/>
  <c r="FO143" i="16"/>
  <c r="EL143" i="17" s="1"/>
  <c r="FS143" i="16"/>
  <c r="EP143" i="17" s="1"/>
  <c r="FW143" i="16"/>
  <c r="ET143" i="17" s="1"/>
  <c r="GA143" i="16"/>
  <c r="EX143" i="17" s="1"/>
  <c r="GE143" i="16"/>
  <c r="FB143" i="17" s="1"/>
  <c r="GI143" i="16"/>
  <c r="FF143" i="17" s="1"/>
  <c r="FP144" i="16"/>
  <c r="EM144" i="17" s="1"/>
  <c r="FT144" i="16"/>
  <c r="EQ144" i="17" s="1"/>
  <c r="FX144" i="16"/>
  <c r="EU144" i="17" s="1"/>
  <c r="GB144" i="16"/>
  <c r="EY144" i="17" s="1"/>
  <c r="GF144" i="16"/>
  <c r="FC144" i="17" s="1"/>
  <c r="FM145" i="16"/>
  <c r="EJ145" i="17" s="1"/>
  <c r="FS130" i="16"/>
  <c r="EP130" i="17" s="1"/>
  <c r="FW130" i="16"/>
  <c r="ET130" i="17" s="1"/>
  <c r="GA130" i="16"/>
  <c r="EX130" i="17" s="1"/>
  <c r="GE130" i="16"/>
  <c r="FB130" i="17" s="1"/>
  <c r="GI130" i="16"/>
  <c r="FF130" i="17" s="1"/>
  <c r="FP131" i="16"/>
  <c r="EM131" i="17" s="1"/>
  <c r="FT131" i="16"/>
  <c r="EQ131" i="17" s="1"/>
  <c r="FX131" i="16"/>
  <c r="EU131" i="17" s="1"/>
  <c r="GB131" i="16"/>
  <c r="EY131" i="17" s="1"/>
  <c r="GF131" i="16"/>
  <c r="FC131" i="17" s="1"/>
  <c r="FM132" i="16"/>
  <c r="EJ132" i="17" s="1"/>
  <c r="FQ132" i="16"/>
  <c r="EN132" i="17" s="1"/>
  <c r="FU132" i="16"/>
  <c r="ER132" i="17" s="1"/>
  <c r="FY132" i="16"/>
  <c r="EV132" i="17" s="1"/>
  <c r="GC132" i="16"/>
  <c r="EZ132" i="17" s="1"/>
  <c r="GG132" i="16"/>
  <c r="FD132" i="17" s="1"/>
  <c r="FN133" i="16"/>
  <c r="EK133" i="17" s="1"/>
  <c r="FR133" i="16"/>
  <c r="EO133" i="17" s="1"/>
  <c r="FV133" i="16"/>
  <c r="ES133" i="17" s="1"/>
  <c r="FZ133" i="16"/>
  <c r="EW133" i="17" s="1"/>
  <c r="GD133" i="16"/>
  <c r="FA133" i="17" s="1"/>
  <c r="GH133" i="16"/>
  <c r="FE133" i="17" s="1"/>
  <c r="FO134" i="16"/>
  <c r="EL134" i="17" s="1"/>
  <c r="FS134" i="16"/>
  <c r="EP134" i="17" s="1"/>
  <c r="FW134" i="16"/>
  <c r="ET134" i="17" s="1"/>
  <c r="GA134" i="16"/>
  <c r="EX134" i="17" s="1"/>
  <c r="GE134" i="16"/>
  <c r="FB134" i="17" s="1"/>
  <c r="GI134" i="16"/>
  <c r="FF134" i="17" s="1"/>
  <c r="FP135" i="16"/>
  <c r="EM135" i="17" s="1"/>
  <c r="FT135" i="16"/>
  <c r="EQ135" i="17" s="1"/>
  <c r="FX135" i="16"/>
  <c r="EU135" i="17" s="1"/>
  <c r="GB135" i="16"/>
  <c r="EY135" i="17" s="1"/>
  <c r="GF135" i="16"/>
  <c r="FC135" i="17" s="1"/>
  <c r="FM136" i="16"/>
  <c r="EJ136" i="17" s="1"/>
  <c r="FQ136" i="16"/>
  <c r="EN136" i="17" s="1"/>
  <c r="FU136" i="16"/>
  <c r="ER136" i="17" s="1"/>
  <c r="FY136" i="16"/>
  <c r="EV136" i="17" s="1"/>
  <c r="GC136" i="16"/>
  <c r="EZ136" i="17" s="1"/>
  <c r="GG136" i="16"/>
  <c r="FD136" i="17" s="1"/>
  <c r="FN137" i="16"/>
  <c r="EK137" i="17" s="1"/>
  <c r="FR137" i="16"/>
  <c r="EO137" i="17" s="1"/>
  <c r="FV137" i="16"/>
  <c r="ES137" i="17" s="1"/>
  <c r="FZ137" i="16"/>
  <c r="EW137" i="17" s="1"/>
  <c r="GD137" i="16"/>
  <c r="FA137" i="17" s="1"/>
  <c r="GH137" i="16"/>
  <c r="FE137" i="17" s="1"/>
  <c r="FO138" i="16"/>
  <c r="EL138" i="17" s="1"/>
  <c r="FS138" i="16"/>
  <c r="EP138" i="17" s="1"/>
  <c r="FW138" i="16"/>
  <c r="ET138" i="17" s="1"/>
  <c r="GA138" i="16"/>
  <c r="EX138" i="17" s="1"/>
  <c r="GE138" i="16"/>
  <c r="FB138" i="17" s="1"/>
  <c r="GI138" i="16"/>
  <c r="FF138" i="17" s="1"/>
  <c r="FP139" i="16"/>
  <c r="EM139" i="17" s="1"/>
  <c r="FT139" i="16"/>
  <c r="EQ139" i="17" s="1"/>
  <c r="FX139" i="16"/>
  <c r="EU139" i="17" s="1"/>
  <c r="GB139" i="16"/>
  <c r="EY139" i="17" s="1"/>
  <c r="GF139" i="16"/>
  <c r="FC139" i="17" s="1"/>
  <c r="FM140" i="16"/>
  <c r="EJ140" i="17" s="1"/>
  <c r="FQ140" i="16"/>
  <c r="EN140" i="17" s="1"/>
  <c r="FU140" i="16"/>
  <c r="ER140" i="17" s="1"/>
  <c r="FY140" i="16"/>
  <c r="EV140" i="17" s="1"/>
  <c r="GC140" i="16"/>
  <c r="EZ140" i="17" s="1"/>
  <c r="GG140" i="16"/>
  <c r="FD140" i="17" s="1"/>
  <c r="FN141" i="16"/>
  <c r="EK141" i="17" s="1"/>
  <c r="FR141" i="16"/>
  <c r="EO141" i="17" s="1"/>
  <c r="FV141" i="16"/>
  <c r="ES141" i="17" s="1"/>
  <c r="FZ141" i="16"/>
  <c r="EW141" i="17" s="1"/>
  <c r="GD141" i="16"/>
  <c r="FA141" i="17" s="1"/>
  <c r="GH141" i="16"/>
  <c r="FE141" i="17" s="1"/>
  <c r="FO142" i="16"/>
  <c r="EL142" i="17" s="1"/>
  <c r="FS142" i="16"/>
  <c r="EP142" i="17" s="1"/>
  <c r="FW142" i="16"/>
  <c r="ET142" i="17" s="1"/>
  <c r="GA142" i="16"/>
  <c r="EX142" i="17" s="1"/>
  <c r="GE142" i="16"/>
  <c r="FB142" i="17" s="1"/>
  <c r="GI142" i="16"/>
  <c r="FF142" i="17" s="1"/>
  <c r="FP143" i="16"/>
  <c r="EM143" i="17" s="1"/>
  <c r="FT143" i="16"/>
  <c r="EQ143" i="17" s="1"/>
  <c r="FX143" i="16"/>
  <c r="EU143" i="17" s="1"/>
  <c r="GB143" i="16"/>
  <c r="EY143" i="17" s="1"/>
  <c r="GF143" i="16"/>
  <c r="FC143" i="17" s="1"/>
  <c r="FM144" i="16"/>
  <c r="EJ144" i="17" s="1"/>
  <c r="FQ144" i="16"/>
  <c r="EN144" i="17" s="1"/>
  <c r="FU144" i="16"/>
  <c r="ER144" i="17" s="1"/>
  <c r="FY144" i="16"/>
  <c r="EV144" i="17" s="1"/>
  <c r="GC144" i="16"/>
  <c r="EZ144" i="17" s="1"/>
  <c r="GG144" i="16"/>
  <c r="FD144" i="17" s="1"/>
  <c r="FN145" i="16"/>
  <c r="EK145" i="17" s="1"/>
  <c r="FR139" i="16"/>
  <c r="EO139" i="17" s="1"/>
  <c r="FV139" i="16"/>
  <c r="ES139" i="17" s="1"/>
  <c r="FZ139" i="16"/>
  <c r="EW139" i="17" s="1"/>
  <c r="GD139" i="16"/>
  <c r="FA139" i="17" s="1"/>
  <c r="GH139" i="16"/>
  <c r="FE139" i="17" s="1"/>
  <c r="FO140" i="16"/>
  <c r="EL140" i="17" s="1"/>
  <c r="FS140" i="16"/>
  <c r="EP140" i="17" s="1"/>
  <c r="FW140" i="16"/>
  <c r="ET140" i="17" s="1"/>
  <c r="GA140" i="16"/>
  <c r="EX140" i="17" s="1"/>
  <c r="GE140" i="16"/>
  <c r="FB140" i="17" s="1"/>
  <c r="GI140" i="16"/>
  <c r="FF140" i="17" s="1"/>
  <c r="FP141" i="16"/>
  <c r="EM141" i="17" s="1"/>
  <c r="FT141" i="16"/>
  <c r="EQ141" i="17" s="1"/>
  <c r="FX141" i="16"/>
  <c r="EU141" i="17" s="1"/>
  <c r="GB141" i="16"/>
  <c r="EY141" i="17" s="1"/>
  <c r="GF141" i="16"/>
  <c r="FC141" i="17" s="1"/>
  <c r="FM142" i="16"/>
  <c r="EJ142" i="17" s="1"/>
  <c r="FQ142" i="16"/>
  <c r="EN142" i="17" s="1"/>
  <c r="FU142" i="16"/>
  <c r="ER142" i="17" s="1"/>
  <c r="FY142" i="16"/>
  <c r="EV142" i="17" s="1"/>
  <c r="GC142" i="16"/>
  <c r="EZ142" i="17" s="1"/>
  <c r="GG142" i="16"/>
  <c r="FD142" i="17" s="1"/>
  <c r="FN143" i="16"/>
  <c r="EK143" i="17" s="1"/>
  <c r="FR143" i="16"/>
  <c r="EO143" i="17" s="1"/>
  <c r="FV143" i="16"/>
  <c r="ES143" i="17" s="1"/>
  <c r="FZ143" i="16"/>
  <c r="EW143" i="17" s="1"/>
  <c r="GD143" i="16"/>
  <c r="FA143" i="17" s="1"/>
  <c r="GH143" i="16"/>
  <c r="FE143" i="17" s="1"/>
  <c r="FO144" i="16"/>
  <c r="EL144" i="17" s="1"/>
  <c r="FS144" i="16"/>
  <c r="EP144" i="17" s="1"/>
  <c r="FW144" i="16"/>
  <c r="ET144" i="17" s="1"/>
  <c r="GA144" i="16"/>
  <c r="EX144" i="17" s="1"/>
  <c r="GE144" i="16"/>
  <c r="FB144" i="17" s="1"/>
  <c r="GI144" i="16"/>
  <c r="FF144" i="17" s="1"/>
  <c r="FP145" i="16"/>
  <c r="EM145" i="17" s="1"/>
  <c r="FT145" i="16"/>
  <c r="EQ145" i="17" s="1"/>
  <c r="FX145" i="16"/>
  <c r="EU145" i="17" s="1"/>
  <c r="GB145" i="16"/>
  <c r="EY145" i="17" s="1"/>
  <c r="GF145" i="16"/>
  <c r="FC145" i="17" s="1"/>
  <c r="FM146" i="16"/>
  <c r="EJ146" i="17" s="1"/>
  <c r="FQ146" i="16"/>
  <c r="EN146" i="17" s="1"/>
  <c r="FU146" i="16"/>
  <c r="ER146" i="17" s="1"/>
  <c r="FY146" i="16"/>
  <c r="EV146" i="17" s="1"/>
  <c r="GC146" i="16"/>
  <c r="EZ146" i="17" s="1"/>
  <c r="GG146" i="16"/>
  <c r="FD146" i="17" s="1"/>
  <c r="FN147" i="16"/>
  <c r="EK147" i="17" s="1"/>
  <c r="FR147" i="16"/>
  <c r="EO147" i="17" s="1"/>
  <c r="FV147" i="16"/>
  <c r="ES147" i="17" s="1"/>
  <c r="FZ147" i="16"/>
  <c r="EW147" i="17" s="1"/>
  <c r="GD147" i="16"/>
  <c r="FA147" i="17" s="1"/>
  <c r="GH147" i="16"/>
  <c r="FE147" i="17" s="1"/>
  <c r="FQ145" i="16"/>
  <c r="EN145" i="17" s="1"/>
  <c r="FU145" i="16"/>
  <c r="ER145" i="17" s="1"/>
  <c r="FY145" i="16"/>
  <c r="EV145" i="17" s="1"/>
  <c r="GC145" i="16"/>
  <c r="EZ145" i="17" s="1"/>
  <c r="GG145" i="16"/>
  <c r="FD145" i="17" s="1"/>
  <c r="FN146" i="16"/>
  <c r="EK146" i="17" s="1"/>
  <c r="FR146" i="16"/>
  <c r="EO146" i="17" s="1"/>
  <c r="FV146" i="16"/>
  <c r="ES146" i="17" s="1"/>
  <c r="FZ146" i="16"/>
  <c r="EW146" i="17" s="1"/>
  <c r="GD146" i="16"/>
  <c r="FA146" i="17" s="1"/>
  <c r="GH146" i="16"/>
  <c r="FE146" i="17" s="1"/>
  <c r="FO147" i="16"/>
  <c r="EL147" i="17" s="1"/>
  <c r="FS147" i="16"/>
  <c r="EP147" i="17" s="1"/>
  <c r="FW147" i="16"/>
  <c r="ET147" i="17" s="1"/>
  <c r="GA147" i="16"/>
  <c r="EX147" i="17" s="1"/>
  <c r="GE147" i="16"/>
  <c r="FB147" i="17" s="1"/>
  <c r="GI147" i="16"/>
  <c r="FF147" i="17" s="1"/>
  <c r="FR145" i="16"/>
  <c r="EO145" i="17" s="1"/>
  <c r="FV145" i="16"/>
  <c r="ES145" i="17" s="1"/>
  <c r="FZ145" i="16"/>
  <c r="EW145" i="17" s="1"/>
  <c r="GD145" i="16"/>
  <c r="FA145" i="17" s="1"/>
  <c r="GH145" i="16"/>
  <c r="FE145" i="17" s="1"/>
  <c r="FO146" i="16"/>
  <c r="EL146" i="17" s="1"/>
  <c r="FS146" i="16"/>
  <c r="EP146" i="17" s="1"/>
  <c r="FW146" i="16"/>
  <c r="ET146" i="17" s="1"/>
  <c r="GA146" i="16"/>
  <c r="EX146" i="17" s="1"/>
  <c r="GE146" i="16"/>
  <c r="FB146" i="17" s="1"/>
  <c r="GI146" i="16"/>
  <c r="FF146" i="17" s="1"/>
  <c r="FP147" i="16"/>
  <c r="EM147" i="17" s="1"/>
  <c r="FT147" i="16"/>
  <c r="EQ147" i="17" s="1"/>
  <c r="FX147" i="16"/>
  <c r="EU147" i="17" s="1"/>
  <c r="GB147" i="16"/>
  <c r="EY147" i="17" s="1"/>
  <c r="GF147" i="16"/>
  <c r="FC147" i="17" s="1"/>
  <c r="D104" i="20"/>
  <c r="D131" i="20"/>
  <c r="D83" i="20"/>
  <c r="D67" i="20"/>
  <c r="D19" i="20"/>
  <c r="EL170" i="17"/>
  <c r="DD27" i="14"/>
  <c r="DD27" i="15" s="1"/>
  <c r="CZ27" i="14"/>
  <c r="CZ27" i="15" s="1"/>
  <c r="CV27" i="14"/>
  <c r="CV27" i="15" s="1"/>
  <c r="CR27" i="14"/>
  <c r="CR27" i="15" s="1"/>
  <c r="CN27" i="14"/>
  <c r="CN27" i="15" s="1"/>
  <c r="CJ27" i="14"/>
  <c r="CJ27" i="15" s="1"/>
  <c r="CF27" i="14"/>
  <c r="CF27" i="15" s="1"/>
  <c r="CB27" i="14"/>
  <c r="CB27" i="15" s="1"/>
  <c r="BX27" i="14"/>
  <c r="BX27" i="15" s="1"/>
  <c r="BT27" i="14"/>
  <c r="BT27" i="15" s="1"/>
  <c r="BP27" i="14"/>
  <c r="BP27" i="15" s="1"/>
  <c r="BL27" i="14"/>
  <c r="BL27" i="15" s="1"/>
  <c r="BH27" i="14"/>
  <c r="BH27" i="15" s="1"/>
  <c r="BD27" i="14"/>
  <c r="BD27" i="15" s="1"/>
  <c r="AZ27" i="14"/>
  <c r="AZ27" i="15" s="1"/>
  <c r="AV27" i="14"/>
  <c r="AV27" i="15" s="1"/>
  <c r="AR27" i="14"/>
  <c r="AR27" i="15" s="1"/>
  <c r="AN27" i="14"/>
  <c r="AN27" i="15" s="1"/>
  <c r="AJ27" i="14"/>
  <c r="AJ27" i="15" s="1"/>
  <c r="AF27" i="14"/>
  <c r="AF27" i="15" s="1"/>
  <c r="AB27" i="14"/>
  <c r="AB27" i="15" s="1"/>
  <c r="X27" i="14"/>
  <c r="X27" i="15" s="1"/>
  <c r="T27" i="14"/>
  <c r="T27" i="15" s="1"/>
  <c r="P27" i="14"/>
  <c r="P27" i="15" s="1"/>
  <c r="L27" i="14"/>
  <c r="L27" i="15" s="1"/>
  <c r="H27" i="14"/>
  <c r="H27" i="15" s="1"/>
  <c r="D27" i="14"/>
  <c r="D27" i="15" s="1"/>
  <c r="EF26" i="14"/>
  <c r="EF26" i="15" s="1"/>
  <c r="EB26" i="14"/>
  <c r="EB26" i="15" s="1"/>
  <c r="DX26" i="14"/>
  <c r="DX26" i="15" s="1"/>
  <c r="DT26" i="14"/>
  <c r="DP26" i="14"/>
  <c r="DL26" i="14"/>
  <c r="DL26" i="15" s="1"/>
  <c r="DH26" i="14"/>
  <c r="DH26" i="15" s="1"/>
  <c r="DD26" i="14"/>
  <c r="DD26" i="15" s="1"/>
  <c r="CZ26" i="14"/>
  <c r="CZ26" i="15" s="1"/>
  <c r="CV26" i="14"/>
  <c r="CV26" i="15" s="1"/>
  <c r="CR26" i="14"/>
  <c r="CR26" i="15" s="1"/>
  <c r="CN26" i="14"/>
  <c r="CN26" i="15" s="1"/>
  <c r="CJ26" i="14"/>
  <c r="CJ26" i="15" s="1"/>
  <c r="CF26" i="14"/>
  <c r="CF26" i="15" s="1"/>
  <c r="CB26" i="14"/>
  <c r="CB26" i="15" s="1"/>
  <c r="BX26" i="14"/>
  <c r="BX26" i="15" s="1"/>
  <c r="BT26" i="14"/>
  <c r="BT26" i="15" s="1"/>
  <c r="BP26" i="14"/>
  <c r="BP26" i="15" s="1"/>
  <c r="BL26" i="14"/>
  <c r="BL26" i="15" s="1"/>
  <c r="BH26" i="14"/>
  <c r="BH26" i="15" s="1"/>
  <c r="BD26" i="14"/>
  <c r="BD26" i="15" s="1"/>
  <c r="AZ26" i="14"/>
  <c r="AZ26" i="15" s="1"/>
  <c r="AV26" i="14"/>
  <c r="AV26" i="15" s="1"/>
  <c r="AR26" i="14"/>
  <c r="AR26" i="15" s="1"/>
  <c r="AN26" i="14"/>
  <c r="AN26" i="15" s="1"/>
  <c r="AJ26" i="14"/>
  <c r="AJ26" i="15" s="1"/>
  <c r="AF26" i="14"/>
  <c r="AF26" i="15" s="1"/>
  <c r="AB26" i="14"/>
  <c r="AB26" i="15" s="1"/>
  <c r="X26" i="14"/>
  <c r="X26" i="15" s="1"/>
  <c r="T26" i="14"/>
  <c r="T26" i="15" s="1"/>
  <c r="P26" i="14"/>
  <c r="P26" i="15" s="1"/>
  <c r="L26" i="14"/>
  <c r="L26" i="15" s="1"/>
  <c r="H26" i="14"/>
  <c r="H26" i="15" s="1"/>
  <c r="D26" i="14"/>
  <c r="D26" i="15" s="1"/>
  <c r="EF25" i="14"/>
  <c r="EF25" i="15" s="1"/>
  <c r="EB25" i="14"/>
  <c r="EB25" i="15" s="1"/>
  <c r="DX25" i="14"/>
  <c r="DX25" i="15" s="1"/>
  <c r="DT25" i="14"/>
  <c r="DT25" i="15" s="1"/>
  <c r="DP25" i="14"/>
  <c r="DP25" i="15" s="1"/>
  <c r="DL25" i="14"/>
  <c r="DL25" i="15" s="1"/>
  <c r="DH25" i="14"/>
  <c r="DH25" i="15" s="1"/>
  <c r="DD25" i="14"/>
  <c r="DD25" i="15" s="1"/>
  <c r="CZ25" i="14"/>
  <c r="CZ25" i="15" s="1"/>
  <c r="CV25" i="14"/>
  <c r="CV25" i="15" s="1"/>
  <c r="CR25" i="14"/>
  <c r="CN25" i="14"/>
  <c r="CN25" i="15" s="1"/>
  <c r="CJ25" i="14"/>
  <c r="CJ25" i="15" s="1"/>
  <c r="CF25" i="14"/>
  <c r="CF25" i="15" s="1"/>
  <c r="CB25" i="14"/>
  <c r="CB25" i="15" s="1"/>
  <c r="BX25" i="14"/>
  <c r="BX25" i="15" s="1"/>
  <c r="BT25" i="14"/>
  <c r="BT25" i="15" s="1"/>
  <c r="BP25" i="14"/>
  <c r="BP25" i="15" s="1"/>
  <c r="BL25" i="14"/>
  <c r="BL25" i="15" s="1"/>
  <c r="BH25" i="14"/>
  <c r="BH25" i="15" s="1"/>
  <c r="BD25" i="14"/>
  <c r="BD25" i="15" s="1"/>
  <c r="AZ25" i="14"/>
  <c r="AZ25" i="15" s="1"/>
  <c r="AV25" i="14"/>
  <c r="AV25" i="15" s="1"/>
  <c r="AR25" i="14"/>
  <c r="AR25" i="15" s="1"/>
  <c r="AN25" i="14"/>
  <c r="AN25" i="15" s="1"/>
  <c r="AJ25" i="14"/>
  <c r="AJ25" i="15" s="1"/>
  <c r="AF25" i="14"/>
  <c r="AF25" i="15" s="1"/>
  <c r="AB25" i="14"/>
  <c r="AB25" i="15" s="1"/>
  <c r="X25" i="14"/>
  <c r="X25" i="15" s="1"/>
  <c r="T25" i="14"/>
  <c r="T25" i="15" s="1"/>
  <c r="P25" i="14"/>
  <c r="P25" i="15" s="1"/>
  <c r="L25" i="14"/>
  <c r="L25" i="15" s="1"/>
  <c r="H25" i="14"/>
  <c r="H25" i="15" s="1"/>
  <c r="D25" i="14"/>
  <c r="EF24" i="14"/>
  <c r="EF24" i="15" s="1"/>
  <c r="EB24" i="14"/>
  <c r="EB24" i="15" s="1"/>
  <c r="DX24" i="14"/>
  <c r="DT24" i="14"/>
  <c r="DT24" i="15" s="1"/>
  <c r="DP24" i="14"/>
  <c r="DP24" i="15" s="1"/>
  <c r="DL24" i="14"/>
  <c r="DL24" i="15" s="1"/>
  <c r="DH24" i="14"/>
  <c r="DH24" i="15" s="1"/>
  <c r="DD24" i="14"/>
  <c r="DD24" i="15" s="1"/>
  <c r="CZ24" i="14"/>
  <c r="CZ24" i="15" s="1"/>
  <c r="CV24" i="14"/>
  <c r="CV24" i="15" s="1"/>
  <c r="CR24" i="14"/>
  <c r="CR24" i="15" s="1"/>
  <c r="CN24" i="14"/>
  <c r="CN24" i="15" s="1"/>
  <c r="CJ24" i="14"/>
  <c r="CJ24" i="15" s="1"/>
  <c r="CF24" i="14"/>
  <c r="CF24" i="15" s="1"/>
  <c r="CB24" i="14"/>
  <c r="CB24" i="15" s="1"/>
  <c r="BX24" i="14"/>
  <c r="BX24" i="15" s="1"/>
  <c r="BT24" i="14"/>
  <c r="BT24" i="15" s="1"/>
  <c r="BP24" i="14"/>
  <c r="BP24" i="15" s="1"/>
  <c r="BL24" i="14"/>
  <c r="BL24" i="15" s="1"/>
  <c r="BH24" i="14"/>
  <c r="BH24" i="15" s="1"/>
  <c r="BD24" i="14"/>
  <c r="BD24" i="15" s="1"/>
  <c r="AZ24" i="14"/>
  <c r="AZ24" i="15" s="1"/>
  <c r="AV24" i="14"/>
  <c r="AV24" i="15" s="1"/>
  <c r="AR24" i="14"/>
  <c r="AR24" i="15" s="1"/>
  <c r="AN24" i="14"/>
  <c r="AN24" i="15" s="1"/>
  <c r="AJ24" i="14"/>
  <c r="AJ24" i="15" s="1"/>
  <c r="AF24" i="14"/>
  <c r="AF24" i="15" s="1"/>
  <c r="AB24" i="14"/>
  <c r="AB24" i="15" s="1"/>
  <c r="X24" i="14"/>
  <c r="X24" i="15" s="1"/>
  <c r="T24" i="14"/>
  <c r="T24" i="15" s="1"/>
  <c r="P24" i="14"/>
  <c r="P24" i="15" s="1"/>
  <c r="L24" i="14"/>
  <c r="L24" i="15" s="1"/>
  <c r="H24" i="14"/>
  <c r="H24" i="15" s="1"/>
  <c r="D24" i="14"/>
  <c r="D24" i="15" s="1"/>
  <c r="EF23" i="14"/>
  <c r="EF23" i="15" s="1"/>
  <c r="EB23" i="14"/>
  <c r="EB23" i="15" s="1"/>
  <c r="DX23" i="14"/>
  <c r="DX23" i="15" s="1"/>
  <c r="DT23" i="14"/>
  <c r="DT23" i="15" s="1"/>
  <c r="DP23" i="14"/>
  <c r="DP23" i="15" s="1"/>
  <c r="DL23" i="14"/>
  <c r="DL23" i="15" s="1"/>
  <c r="DH23" i="14"/>
  <c r="DH23" i="15" s="1"/>
  <c r="DD23" i="14"/>
  <c r="DD23" i="15" s="1"/>
  <c r="CZ23" i="14"/>
  <c r="CZ23" i="15" s="1"/>
  <c r="CV23" i="14"/>
  <c r="CV23" i="15" s="1"/>
  <c r="CR23" i="14"/>
  <c r="CR23" i="15" s="1"/>
  <c r="CN23" i="14"/>
  <c r="CN23" i="15" s="1"/>
  <c r="CJ23" i="14"/>
  <c r="CJ23" i="15" s="1"/>
  <c r="CF23" i="14"/>
  <c r="CF23" i="15" s="1"/>
  <c r="CB23" i="14"/>
  <c r="CB23" i="15" s="1"/>
  <c r="BX23" i="14"/>
  <c r="BX23" i="15" s="1"/>
  <c r="BT23" i="14"/>
  <c r="BT23" i="15" s="1"/>
  <c r="BP23" i="14"/>
  <c r="BP23" i="15" s="1"/>
  <c r="BL23" i="14"/>
  <c r="BL23" i="15" s="1"/>
  <c r="BH23" i="14"/>
  <c r="BH23" i="15" s="1"/>
  <c r="BD23" i="14"/>
  <c r="BD23" i="15" s="1"/>
  <c r="AZ23" i="14"/>
  <c r="AZ23" i="15" s="1"/>
  <c r="AV23" i="14"/>
  <c r="AV23" i="15" s="1"/>
  <c r="AR23" i="14"/>
  <c r="AR23" i="15" s="1"/>
  <c r="AN23" i="14"/>
  <c r="AN23" i="15" s="1"/>
  <c r="AJ23" i="14"/>
  <c r="AJ23" i="15" s="1"/>
  <c r="AF23" i="14"/>
  <c r="AF23" i="15" s="1"/>
  <c r="AB23" i="14"/>
  <c r="AB23" i="15" s="1"/>
  <c r="X23" i="14"/>
  <c r="X23" i="15" s="1"/>
  <c r="T23" i="14"/>
  <c r="T23" i="15" s="1"/>
  <c r="P23" i="14"/>
  <c r="P23" i="15" s="1"/>
  <c r="L23" i="14"/>
  <c r="L23" i="15" s="1"/>
  <c r="H23" i="14"/>
  <c r="H23" i="15" s="1"/>
  <c r="D23" i="14"/>
  <c r="EF22" i="14"/>
  <c r="EF22" i="15" s="1"/>
  <c r="EB22" i="14"/>
  <c r="DX22" i="14"/>
  <c r="DT22" i="14"/>
  <c r="DT22" i="15" s="1"/>
  <c r="DP22" i="14"/>
  <c r="DP22" i="15" s="1"/>
  <c r="DL22" i="14"/>
  <c r="DL22" i="15" s="1"/>
  <c r="DH22" i="14"/>
  <c r="DH22" i="15" s="1"/>
  <c r="DD22" i="14"/>
  <c r="DD22" i="15" s="1"/>
  <c r="CZ22" i="14"/>
  <c r="CZ22" i="15" s="1"/>
  <c r="CV22" i="14"/>
  <c r="CV22" i="15" s="1"/>
  <c r="CR22" i="14"/>
  <c r="CR22" i="15" s="1"/>
  <c r="CN22" i="14"/>
  <c r="CN22" i="15" s="1"/>
  <c r="CJ22" i="14"/>
  <c r="CJ22" i="15" s="1"/>
  <c r="CF22" i="14"/>
  <c r="CF22" i="15" s="1"/>
  <c r="CB22" i="14"/>
  <c r="CB22" i="15" s="1"/>
  <c r="BX22" i="14"/>
  <c r="BX22" i="15" s="1"/>
  <c r="BT22" i="14"/>
  <c r="BT22" i="15" s="1"/>
  <c r="BP22" i="14"/>
  <c r="BP22" i="15" s="1"/>
  <c r="BL22" i="14"/>
  <c r="BL22" i="15" s="1"/>
  <c r="BH22" i="14"/>
  <c r="BH22" i="15" s="1"/>
  <c r="BD22" i="14"/>
  <c r="BD22" i="15" s="1"/>
  <c r="AZ22" i="14"/>
  <c r="AZ22" i="15" s="1"/>
  <c r="AV22" i="14"/>
  <c r="AV22" i="15" s="1"/>
  <c r="AR22" i="14"/>
  <c r="AR22" i="15" s="1"/>
  <c r="AN22" i="14"/>
  <c r="AN22" i="15" s="1"/>
  <c r="AJ22" i="14"/>
  <c r="AJ22" i="15" s="1"/>
  <c r="AF22" i="14"/>
  <c r="AF22" i="15" s="1"/>
  <c r="AB22" i="14"/>
  <c r="AB22" i="15" s="1"/>
  <c r="X22" i="14"/>
  <c r="X22" i="15" s="1"/>
  <c r="T22" i="14"/>
  <c r="T22" i="15" s="1"/>
  <c r="P22" i="14"/>
  <c r="P22" i="15" s="1"/>
  <c r="L22" i="14"/>
  <c r="L22" i="15" s="1"/>
  <c r="H22" i="14"/>
  <c r="H22" i="15" s="1"/>
  <c r="D22" i="14"/>
  <c r="EF21" i="14"/>
  <c r="EF21" i="15" s="1"/>
  <c r="EB21" i="14"/>
  <c r="EB21" i="15" s="1"/>
  <c r="DX21" i="14"/>
  <c r="DX21" i="15" s="1"/>
  <c r="DT21" i="14"/>
  <c r="DT21" i="15" s="1"/>
  <c r="DP21" i="14"/>
  <c r="DP21" i="15" s="1"/>
  <c r="DL21" i="14"/>
  <c r="DL21" i="15" s="1"/>
  <c r="DH21" i="14"/>
  <c r="DH21" i="15" s="1"/>
  <c r="DD21" i="14"/>
  <c r="DD21" i="15" s="1"/>
  <c r="CZ21" i="14"/>
  <c r="CZ21" i="15" s="1"/>
  <c r="CV21" i="14"/>
  <c r="CV21" i="15" s="1"/>
  <c r="CR21" i="14"/>
  <c r="CR21" i="15" s="1"/>
  <c r="CN21" i="14"/>
  <c r="CN21" i="15" s="1"/>
  <c r="CJ21" i="14"/>
  <c r="CJ21" i="15" s="1"/>
  <c r="CF21" i="14"/>
  <c r="CF21" i="15" s="1"/>
  <c r="CB21" i="14"/>
  <c r="CB21" i="15" s="1"/>
  <c r="BX21" i="14"/>
  <c r="BX21" i="15" s="1"/>
  <c r="BT21" i="14"/>
  <c r="BT21" i="15" s="1"/>
  <c r="BO21" i="14"/>
  <c r="BI21" i="14"/>
  <c r="BI21" i="15" s="1"/>
  <c r="BD21" i="14"/>
  <c r="BD21" i="15" s="1"/>
  <c r="AY21" i="14"/>
  <c r="AS21" i="14"/>
  <c r="AS21" i="15" s="1"/>
  <c r="AN21" i="14"/>
  <c r="AN21" i="15" s="1"/>
  <c r="AI21" i="14"/>
  <c r="AC21" i="14"/>
  <c r="AC21" i="15" s="1"/>
  <c r="X21" i="14"/>
  <c r="X21" i="15" s="1"/>
  <c r="S21" i="14"/>
  <c r="M21" i="14"/>
  <c r="M21" i="15" s="1"/>
  <c r="H21" i="14"/>
  <c r="H21" i="15" s="1"/>
  <c r="C21" i="14"/>
  <c r="C21" i="15" s="1"/>
  <c r="EC20" i="14"/>
  <c r="EC20" i="15" s="1"/>
  <c r="DX20" i="14"/>
  <c r="DX20" i="15" s="1"/>
  <c r="DS20" i="14"/>
  <c r="DM20" i="14"/>
  <c r="DM20" i="15" s="1"/>
  <c r="DH20" i="14"/>
  <c r="DH20" i="15" s="1"/>
  <c r="DC20" i="14"/>
  <c r="CW20" i="14"/>
  <c r="CW20" i="15" s="1"/>
  <c r="CR20" i="14"/>
  <c r="CR20" i="15" s="1"/>
  <c r="CM20" i="14"/>
  <c r="CG20" i="14"/>
  <c r="CG20" i="15" s="1"/>
  <c r="CB20" i="14"/>
  <c r="CB20" i="15" s="1"/>
  <c r="BW20" i="14"/>
  <c r="BQ20" i="14"/>
  <c r="BQ20" i="15" s="1"/>
  <c r="BL20" i="14"/>
  <c r="BL20" i="15" s="1"/>
  <c r="BG20" i="14"/>
  <c r="BA20" i="14"/>
  <c r="BA20" i="15" s="1"/>
  <c r="AV20" i="14"/>
  <c r="AV20" i="15" s="1"/>
  <c r="AQ20" i="14"/>
  <c r="AK20" i="14"/>
  <c r="AK20" i="15" s="1"/>
  <c r="AF20" i="14"/>
  <c r="AF20" i="15" s="1"/>
  <c r="AA20" i="14"/>
  <c r="U20" i="14"/>
  <c r="U20" i="15" s="1"/>
  <c r="P20" i="14"/>
  <c r="P20" i="15" s="1"/>
  <c r="K20" i="14"/>
  <c r="E20" i="14"/>
  <c r="EF19" i="14"/>
  <c r="EF19" i="15" s="1"/>
  <c r="EA19" i="14"/>
  <c r="EA19" i="15" s="1"/>
  <c r="DU19" i="14"/>
  <c r="DP19" i="14"/>
  <c r="DP19" i="15" s="1"/>
  <c r="DK19" i="14"/>
  <c r="DK19" i="15" s="1"/>
  <c r="DE19" i="14"/>
  <c r="CZ19" i="14"/>
  <c r="CZ19" i="15" s="1"/>
  <c r="CU19" i="14"/>
  <c r="CU19" i="15" s="1"/>
  <c r="CO19" i="14"/>
  <c r="CJ19" i="14"/>
  <c r="CJ19" i="15" s="1"/>
  <c r="CE19" i="14"/>
  <c r="CE19" i="15" s="1"/>
  <c r="BY19" i="14"/>
  <c r="BT19" i="14"/>
  <c r="BT19" i="15" s="1"/>
  <c r="BN19" i="14"/>
  <c r="BF19" i="14"/>
  <c r="AZ19" i="14"/>
  <c r="AZ19" i="15" s="1"/>
  <c r="AS19" i="14"/>
  <c r="AK19" i="14"/>
  <c r="AK19" i="15" s="1"/>
  <c r="AD19" i="14"/>
  <c r="X19" i="14"/>
  <c r="X19" i="15" s="1"/>
  <c r="P19" i="14"/>
  <c r="P19" i="15" s="1"/>
  <c r="I19" i="14"/>
  <c r="I19" i="15" s="1"/>
  <c r="EH18" i="14"/>
  <c r="DZ18" i="14"/>
  <c r="DT18" i="14"/>
  <c r="DT18" i="15" s="1"/>
  <c r="DM18" i="14"/>
  <c r="DE18" i="14"/>
  <c r="CX18" i="14"/>
  <c r="CR18" i="14"/>
  <c r="CR18" i="15" s="1"/>
  <c r="CJ18" i="14"/>
  <c r="CJ18" i="15" s="1"/>
  <c r="CC18" i="14"/>
  <c r="CC18" i="15" s="1"/>
  <c r="BV18" i="14"/>
  <c r="BN18" i="14"/>
  <c r="BH18" i="14"/>
  <c r="BH18" i="15" s="1"/>
  <c r="BA18" i="14"/>
  <c r="AS18" i="14"/>
  <c r="AL18" i="14"/>
  <c r="AD18" i="14"/>
  <c r="T18" i="14"/>
  <c r="T18" i="15" s="1"/>
  <c r="J18" i="14"/>
  <c r="EG17" i="14"/>
  <c r="EG17" i="15" s="1"/>
  <c r="DV17" i="14"/>
  <c r="DN17" i="14"/>
  <c r="DE17" i="14"/>
  <c r="DE17" i="15" s="1"/>
  <c r="CT17" i="14"/>
  <c r="CJ17" i="14"/>
  <c r="CJ17" i="15" s="1"/>
  <c r="BX17" i="14"/>
  <c r="BX17" i="15" s="1"/>
  <c r="BI17" i="14"/>
  <c r="BI17" i="15" s="1"/>
  <c r="AW17" i="14"/>
  <c r="AW17" i="15" s="1"/>
  <c r="AL17" i="14"/>
  <c r="X17" i="14"/>
  <c r="X17" i="15" s="1"/>
  <c r="L17" i="14"/>
  <c r="L17" i="15" s="1"/>
  <c r="ED16" i="14"/>
  <c r="DQ16" i="14"/>
  <c r="DQ16" i="15" s="1"/>
  <c r="DF16" i="14"/>
  <c r="CS16" i="14"/>
  <c r="CS16" i="15" s="1"/>
  <c r="CF16" i="14"/>
  <c r="CF16" i="15" s="1"/>
  <c r="BR16" i="14"/>
  <c r="BH16" i="14"/>
  <c r="BH16" i="15" s="1"/>
  <c r="AT16" i="14"/>
  <c r="AG16" i="14"/>
  <c r="AG16" i="15" s="1"/>
  <c r="U16" i="14"/>
  <c r="U16" i="15" s="1"/>
  <c r="F16" i="14"/>
  <c r="EB15" i="14"/>
  <c r="EB15" i="15" s="1"/>
  <c r="DP15" i="14"/>
  <c r="DP15" i="15" s="1"/>
  <c r="DA15" i="14"/>
  <c r="DA15" i="15" s="1"/>
  <c r="CP15" i="14"/>
  <c r="CE15" i="14"/>
  <c r="BP15" i="14"/>
  <c r="BP15" i="15" s="1"/>
  <c r="BD15" i="14"/>
  <c r="BD15" i="15" s="1"/>
  <c r="AR15" i="14"/>
  <c r="AR15" i="15" s="1"/>
  <c r="AD15" i="14"/>
  <c r="S15" i="14"/>
  <c r="C15" i="14"/>
  <c r="C15" i="15" s="1"/>
  <c r="DO14" i="14"/>
  <c r="DO14" i="15" s="1"/>
  <c r="CY14" i="14"/>
  <c r="CY14" i="15" s="1"/>
  <c r="CL14" i="14"/>
  <c r="BR14" i="14"/>
  <c r="AW14" i="14"/>
  <c r="AW14" i="15" s="1"/>
  <c r="Y14" i="14"/>
  <c r="Y14" i="15" s="1"/>
  <c r="EG13" i="14"/>
  <c r="EG13" i="15" s="1"/>
  <c r="DN13" i="14"/>
  <c r="CM13" i="14"/>
  <c r="CM13" i="15" s="1"/>
  <c r="BB13" i="14"/>
  <c r="S13" i="14"/>
  <c r="DV12" i="14"/>
  <c r="CI12" i="14"/>
  <c r="CI12" i="15" s="1"/>
  <c r="BC12" i="14"/>
  <c r="BC12" i="15" s="1"/>
  <c r="AA12" i="14"/>
  <c r="DI19" i="14"/>
  <c r="DI19" i="15" s="1"/>
  <c r="DD19" i="14"/>
  <c r="DD19" i="15" s="1"/>
  <c r="CY19" i="14"/>
  <c r="CS19" i="14"/>
  <c r="CS19" i="15" s="1"/>
  <c r="CN19" i="14"/>
  <c r="CN19" i="15" s="1"/>
  <c r="CI19" i="14"/>
  <c r="CC19" i="14"/>
  <c r="CC19" i="15" s="1"/>
  <c r="BX19" i="14"/>
  <c r="BX19" i="15" s="1"/>
  <c r="BS19" i="14"/>
  <c r="BL19" i="14"/>
  <c r="BL19" i="15" s="1"/>
  <c r="BE19" i="14"/>
  <c r="AX19" i="14"/>
  <c r="AP19" i="14"/>
  <c r="AJ19" i="14"/>
  <c r="AJ19" i="15" s="1"/>
  <c r="AC19" i="14"/>
  <c r="U19" i="14"/>
  <c r="U19" i="15" s="1"/>
  <c r="N19" i="14"/>
  <c r="H19" i="14"/>
  <c r="H19" i="15" s="1"/>
  <c r="EF18" i="14"/>
  <c r="EF18" i="15" s="1"/>
  <c r="DY18" i="14"/>
  <c r="DY18" i="15" s="1"/>
  <c r="DR18" i="14"/>
  <c r="DJ18" i="14"/>
  <c r="DD18" i="14"/>
  <c r="DD18" i="15" s="1"/>
  <c r="CW18" i="14"/>
  <c r="CO18" i="14"/>
  <c r="CO18" i="15" s="1"/>
  <c r="CH18" i="14"/>
  <c r="CB18" i="14"/>
  <c r="CB18" i="15" s="1"/>
  <c r="BT18" i="14"/>
  <c r="BT18" i="15" s="1"/>
  <c r="BM18" i="14"/>
  <c r="BM18" i="15" s="1"/>
  <c r="BF18" i="14"/>
  <c r="AX18" i="14"/>
  <c r="AR18" i="14"/>
  <c r="AK18" i="14"/>
  <c r="Z18" i="14"/>
  <c r="Q18" i="14"/>
  <c r="Q18" i="15" s="1"/>
  <c r="I18" i="14"/>
  <c r="I18" i="15" s="1"/>
  <c r="ED17" i="14"/>
  <c r="DU17" i="14"/>
  <c r="DU17" i="15" s="1"/>
  <c r="DL17" i="14"/>
  <c r="DL17" i="15" s="1"/>
  <c r="DA17" i="14"/>
  <c r="DA17" i="15" s="1"/>
  <c r="CS17" i="14"/>
  <c r="CS17" i="15" s="1"/>
  <c r="CF17" i="14"/>
  <c r="CF17" i="15" s="1"/>
  <c r="BR17" i="14"/>
  <c r="BH17" i="14"/>
  <c r="BH17" i="15" s="1"/>
  <c r="AT17" i="14"/>
  <c r="AG17" i="14"/>
  <c r="AG17" i="15" s="1"/>
  <c r="T17" i="14"/>
  <c r="T17" i="15" s="1"/>
  <c r="I17" i="14"/>
  <c r="I17" i="15" s="1"/>
  <c r="EB16" i="14"/>
  <c r="EB16" i="15" s="1"/>
  <c r="DN16" i="14"/>
  <c r="DB16" i="14"/>
  <c r="CN16" i="14"/>
  <c r="CN16" i="15" s="1"/>
  <c r="CC16" i="14"/>
  <c r="BQ16" i="14"/>
  <c r="BQ16" i="15" s="1"/>
  <c r="BB16" i="14"/>
  <c r="AP16" i="14"/>
  <c r="AF16" i="14"/>
  <c r="AF16" i="15" s="1"/>
  <c r="Q16" i="14"/>
  <c r="E16" i="14"/>
  <c r="E16" i="15" s="1"/>
  <c r="DY15" i="14"/>
  <c r="DY15" i="15" s="1"/>
  <c r="DJ15" i="14"/>
  <c r="CZ15" i="14"/>
  <c r="CZ15" i="15" s="1"/>
  <c r="CN15" i="14"/>
  <c r="CN15" i="15" s="1"/>
  <c r="BZ15" i="14"/>
  <c r="BN15" i="14"/>
  <c r="BC15" i="14"/>
  <c r="BC15" i="15" s="1"/>
  <c r="AN15" i="14"/>
  <c r="AN15" i="15" s="1"/>
  <c r="AB15" i="14"/>
  <c r="AB15" i="15" s="1"/>
  <c r="N15" i="14"/>
  <c r="EB14" i="14"/>
  <c r="EB14" i="15" s="1"/>
  <c r="DN14" i="14"/>
  <c r="CV14" i="14"/>
  <c r="CV14" i="15" s="1"/>
  <c r="CD14" i="14"/>
  <c r="BJ14" i="14"/>
  <c r="AQ14" i="14"/>
  <c r="S14" i="14"/>
  <c r="S14" i="15" s="1"/>
  <c r="EC13" i="14"/>
  <c r="DG13" i="14"/>
  <c r="DG13" i="15" s="1"/>
  <c r="CA13" i="14"/>
  <c r="CA13" i="15" s="1"/>
  <c r="AQ13" i="14"/>
  <c r="AQ13" i="15" s="1"/>
  <c r="O13" i="14"/>
  <c r="O13" i="15" s="1"/>
  <c r="DJ12" i="14"/>
  <c r="BZ12" i="14"/>
  <c r="AX12" i="14"/>
  <c r="F12" i="14"/>
  <c r="G12" i="14"/>
  <c r="G12" i="15" s="1"/>
  <c r="S12" i="14"/>
  <c r="S12" i="15" s="1"/>
  <c r="AD12" i="14"/>
  <c r="AS12" i="14"/>
  <c r="BE12" i="14"/>
  <c r="BR12" i="14"/>
  <c r="CE12" i="14"/>
  <c r="CE12" i="15" s="1"/>
  <c r="CP12" i="14"/>
  <c r="DC12" i="14"/>
  <c r="DQ12" i="14"/>
  <c r="DQ12" i="15" s="1"/>
  <c r="ED12" i="14"/>
  <c r="I13" i="14"/>
  <c r="I13" i="15" s="1"/>
  <c r="V13" i="14"/>
  <c r="AI13" i="14"/>
  <c r="AU13" i="14"/>
  <c r="AU13" i="15" s="1"/>
  <c r="BJ13" i="14"/>
  <c r="BU13" i="14"/>
  <c r="BU13" i="15" s="1"/>
  <c r="CG13" i="14"/>
  <c r="CU13" i="14"/>
  <c r="I12" i="14"/>
  <c r="I12" i="15" s="1"/>
  <c r="V12" i="14"/>
  <c r="AI12" i="14"/>
  <c r="AI12" i="15" s="1"/>
  <c r="AW12" i="14"/>
  <c r="BG12" i="14"/>
  <c r="BU12" i="14"/>
  <c r="CH12" i="14"/>
  <c r="CT12" i="14"/>
  <c r="DI12" i="14"/>
  <c r="DI12" i="15" s="1"/>
  <c r="DS12" i="14"/>
  <c r="EE12" i="14"/>
  <c r="EE12" i="15" s="1"/>
  <c r="N13" i="14"/>
  <c r="Z13" i="14"/>
  <c r="AK13" i="14"/>
  <c r="AY13" i="14"/>
  <c r="BK13" i="14"/>
  <c r="BK13" i="15" s="1"/>
  <c r="BW13" i="14"/>
  <c r="BW13" i="15" s="1"/>
  <c r="CL13" i="14"/>
  <c r="CW13" i="14"/>
  <c r="DI13" i="14"/>
  <c r="DI13" i="15" s="1"/>
  <c r="DW13" i="14"/>
  <c r="DW13" i="15" s="1"/>
  <c r="C14" i="14"/>
  <c r="C14" i="15" s="1"/>
  <c r="N14" i="14"/>
  <c r="AC14" i="14"/>
  <c r="AO14" i="14"/>
  <c r="AO14" i="15" s="1"/>
  <c r="BB14" i="14"/>
  <c r="BO14" i="14"/>
  <c r="BO14" i="15" s="1"/>
  <c r="BX14" i="14"/>
  <c r="BX14" i="15" s="1"/>
  <c r="CH14" i="14"/>
  <c r="CR14" i="14"/>
  <c r="CR14" i="15" s="1"/>
  <c r="DB14" i="14"/>
  <c r="DJ14" i="14"/>
  <c r="DT14" i="14"/>
  <c r="DT14" i="15" s="1"/>
  <c r="ED14" i="14"/>
  <c r="G15" i="14"/>
  <c r="G15" i="15" s="1"/>
  <c r="R15" i="14"/>
  <c r="X15" i="14"/>
  <c r="X15" i="15" s="1"/>
  <c r="AE15" i="14"/>
  <c r="AM15" i="14"/>
  <c r="AM15" i="15" s="1"/>
  <c r="AT15" i="14"/>
  <c r="AZ15" i="14"/>
  <c r="AZ15" i="15" s="1"/>
  <c r="BH15" i="14"/>
  <c r="BH15" i="15" s="1"/>
  <c r="BO15" i="14"/>
  <c r="BO15" i="15" s="1"/>
  <c r="BV15" i="14"/>
  <c r="CD15" i="14"/>
  <c r="CJ15" i="14"/>
  <c r="CJ15" i="15" s="1"/>
  <c r="CQ15" i="14"/>
  <c r="CY15" i="14"/>
  <c r="CY15" i="15" s="1"/>
  <c r="DE15" i="14"/>
  <c r="DL15" i="14"/>
  <c r="DL15" i="15" s="1"/>
  <c r="DT15" i="14"/>
  <c r="DT15" i="15" s="1"/>
  <c r="DZ15" i="14"/>
  <c r="EG15" i="14"/>
  <c r="EG15" i="15" s="1"/>
  <c r="I16" i="14"/>
  <c r="I16" i="15" s="1"/>
  <c r="P16" i="14"/>
  <c r="P16" i="15" s="1"/>
  <c r="V16" i="14"/>
  <c r="AD16" i="14"/>
  <c r="AK16" i="14"/>
  <c r="AK16" i="15" s="1"/>
  <c r="AR16" i="14"/>
  <c r="AR16" i="15" s="1"/>
  <c r="AZ16" i="14"/>
  <c r="AZ16" i="15" s="1"/>
  <c r="BF16" i="14"/>
  <c r="BM16" i="14"/>
  <c r="BU16" i="14"/>
  <c r="BU16" i="15" s="1"/>
  <c r="CB16" i="14"/>
  <c r="CB16" i="15" s="1"/>
  <c r="CH16" i="14"/>
  <c r="CP16" i="14"/>
  <c r="CW16" i="14"/>
  <c r="CW16" i="15" s="1"/>
  <c r="DD16" i="14"/>
  <c r="DL16" i="14"/>
  <c r="DL16" i="15" s="1"/>
  <c r="DR16" i="14"/>
  <c r="DY16" i="14"/>
  <c r="EG16" i="14"/>
  <c r="EG16" i="15" s="1"/>
  <c r="H17" i="14"/>
  <c r="H17" i="15" s="1"/>
  <c r="N17" i="14"/>
  <c r="V17" i="14"/>
  <c r="AC17" i="14"/>
  <c r="AC17" i="15" s="1"/>
  <c r="AJ17" i="14"/>
  <c r="AJ17" i="15" s="1"/>
  <c r="AR17" i="14"/>
  <c r="AR17" i="15" s="1"/>
  <c r="AX17" i="14"/>
  <c r="BE17" i="14"/>
  <c r="BE17" i="15" s="1"/>
  <c r="BM17" i="14"/>
  <c r="BM17" i="15" s="1"/>
  <c r="BT17" i="14"/>
  <c r="BT17" i="15" s="1"/>
  <c r="BZ17" i="14"/>
  <c r="CH17" i="14"/>
  <c r="CO17" i="14"/>
  <c r="CO17" i="15" s="1"/>
  <c r="Q12" i="14"/>
  <c r="Q12" i="15" s="1"/>
  <c r="AO12" i="14"/>
  <c r="AO12" i="15" s="1"/>
  <c r="BN12" i="14"/>
  <c r="CO12" i="14"/>
  <c r="DK12" i="14"/>
  <c r="DK12" i="15" s="1"/>
  <c r="F13" i="14"/>
  <c r="AG13" i="14"/>
  <c r="AG13" i="15" s="1"/>
  <c r="BE13" i="14"/>
  <c r="BE13" i="15" s="1"/>
  <c r="CE13" i="14"/>
  <c r="DC13" i="14"/>
  <c r="DC13" i="15" s="1"/>
  <c r="DR13" i="14"/>
  <c r="F14" i="14"/>
  <c r="V14" i="14"/>
  <c r="AM14" i="14"/>
  <c r="AM14" i="15" s="1"/>
  <c r="BE14" i="14"/>
  <c r="BE14" i="15" s="1"/>
  <c r="BS14" i="14"/>
  <c r="BS14" i="15" s="1"/>
  <c r="CF14" i="14"/>
  <c r="CF14" i="15" s="1"/>
  <c r="CT14" i="14"/>
  <c r="DG14" i="14"/>
  <c r="DG14" i="15" s="1"/>
  <c r="DR14" i="14"/>
  <c r="EE14" i="14"/>
  <c r="EE14" i="15" s="1"/>
  <c r="L15" i="14"/>
  <c r="L15" i="15" s="1"/>
  <c r="W15" i="14"/>
  <c r="W15" i="15" s="1"/>
  <c r="AH15" i="14"/>
  <c r="AP15" i="14"/>
  <c r="AY15" i="14"/>
  <c r="AY15" i="15" s="1"/>
  <c r="BJ15" i="14"/>
  <c r="BS15" i="14"/>
  <c r="BS15" i="15" s="1"/>
  <c r="CA15" i="14"/>
  <c r="CA15" i="15" s="1"/>
  <c r="CL15" i="14"/>
  <c r="CU15" i="14"/>
  <c r="CU15" i="15" s="1"/>
  <c r="DD15" i="14"/>
  <c r="DD15" i="15" s="1"/>
  <c r="DN15" i="14"/>
  <c r="DV15" i="14"/>
  <c r="EF15" i="14"/>
  <c r="EF15" i="15" s="1"/>
  <c r="J16" i="14"/>
  <c r="T16" i="14"/>
  <c r="T16" i="15" s="1"/>
  <c r="AB16" i="14"/>
  <c r="AB16" i="15" s="1"/>
  <c r="AL16" i="14"/>
  <c r="AV16" i="14"/>
  <c r="AV16" i="15" s="1"/>
  <c r="BE16" i="14"/>
  <c r="BE16" i="15" s="1"/>
  <c r="BP16" i="14"/>
  <c r="BP16" i="15" s="1"/>
  <c r="BX16" i="14"/>
  <c r="BX16" i="15" s="1"/>
  <c r="CG16" i="14"/>
  <c r="CG16" i="15" s="1"/>
  <c r="CR16" i="14"/>
  <c r="CR16" i="15" s="1"/>
  <c r="DA16" i="14"/>
  <c r="DA16" i="15" s="1"/>
  <c r="DI16" i="14"/>
  <c r="DT16" i="14"/>
  <c r="DT16" i="15" s="1"/>
  <c r="EC16" i="14"/>
  <c r="EC16" i="15" s="1"/>
  <c r="F17" i="14"/>
  <c r="Q17" i="14"/>
  <c r="Q17" i="15" s="1"/>
  <c r="Y17" i="14"/>
  <c r="Y17" i="15" s="1"/>
  <c r="AH17" i="14"/>
  <c r="AS17" i="14"/>
  <c r="AS17" i="15" s="1"/>
  <c r="BB17" i="14"/>
  <c r="BJ17" i="14"/>
  <c r="BU17" i="14"/>
  <c r="BU17" i="15" s="1"/>
  <c r="CD17" i="14"/>
  <c r="CN17" i="14"/>
  <c r="CN17" i="15" s="1"/>
  <c r="CV17" i="14"/>
  <c r="CV17" i="15" s="1"/>
  <c r="DD17" i="14"/>
  <c r="DD17" i="15" s="1"/>
  <c r="DJ17" i="14"/>
  <c r="DQ17" i="14"/>
  <c r="DQ17" i="15" s="1"/>
  <c r="DY17" i="14"/>
  <c r="DY17" i="15" s="1"/>
  <c r="EF17" i="14"/>
  <c r="EF17" i="15" s="1"/>
  <c r="F18" i="14"/>
  <c r="N18" i="14"/>
  <c r="U18" i="14"/>
  <c r="AB18" i="14"/>
  <c r="AB18" i="15" s="1"/>
  <c r="AJ18" i="14"/>
  <c r="AJ18" i="15" s="1"/>
  <c r="AO18" i="14"/>
  <c r="AO18" i="15" s="1"/>
  <c r="AT18" i="14"/>
  <c r="AZ18" i="14"/>
  <c r="AZ18" i="15" s="1"/>
  <c r="BE18" i="14"/>
  <c r="BE18" i="15" s="1"/>
  <c r="BJ18" i="14"/>
  <c r="BP18" i="14"/>
  <c r="BP18" i="15" s="1"/>
  <c r="BU18" i="14"/>
  <c r="BU18" i="15" s="1"/>
  <c r="BZ18" i="14"/>
  <c r="CF18" i="14"/>
  <c r="CF18" i="15" s="1"/>
  <c r="CK18" i="14"/>
  <c r="CK18" i="15" s="1"/>
  <c r="CP18" i="14"/>
  <c r="CV18" i="14"/>
  <c r="CV18" i="15" s="1"/>
  <c r="DA18" i="14"/>
  <c r="DA18" i="15" s="1"/>
  <c r="DF18" i="14"/>
  <c r="DL18" i="14"/>
  <c r="DL18" i="15" s="1"/>
  <c r="DQ18" i="14"/>
  <c r="DQ18" i="15" s="1"/>
  <c r="DV18" i="14"/>
  <c r="EB18" i="14"/>
  <c r="EB18" i="15" s="1"/>
  <c r="EG18" i="14"/>
  <c r="EG18" i="15" s="1"/>
  <c r="F19" i="14"/>
  <c r="L19" i="14"/>
  <c r="L19" i="15" s="1"/>
  <c r="Q19" i="14"/>
  <c r="Q19" i="15" s="1"/>
  <c r="V19" i="14"/>
  <c r="AB19" i="14"/>
  <c r="AB19" i="15" s="1"/>
  <c r="AG19" i="14"/>
  <c r="AG19" i="15" s="1"/>
  <c r="AL19" i="14"/>
  <c r="AR19" i="14"/>
  <c r="AR19" i="15" s="1"/>
  <c r="AW19" i="14"/>
  <c r="AW19" i="15" s="1"/>
  <c r="BB19" i="14"/>
  <c r="BH19" i="14"/>
  <c r="BH19" i="15" s="1"/>
  <c r="BM19" i="14"/>
  <c r="BM19" i="15" s="1"/>
  <c r="BR19" i="14"/>
  <c r="BV19" i="14"/>
  <c r="BZ19" i="14"/>
  <c r="CD19" i="14"/>
  <c r="CH19" i="14"/>
  <c r="CL19" i="14"/>
  <c r="CP19" i="14"/>
  <c r="CT19" i="14"/>
  <c r="CX19" i="14"/>
  <c r="DB19" i="14"/>
  <c r="DF19" i="14"/>
  <c r="DJ19" i="14"/>
  <c r="DN19" i="14"/>
  <c r="DR19" i="14"/>
  <c r="DV19" i="14"/>
  <c r="DZ19" i="14"/>
  <c r="ED19" i="14"/>
  <c r="EH19" i="14"/>
  <c r="F20" i="14"/>
  <c r="J20" i="14"/>
  <c r="N20" i="14"/>
  <c r="R20" i="14"/>
  <c r="V20" i="14"/>
  <c r="Z20" i="14"/>
  <c r="AD20" i="14"/>
  <c r="AH20" i="14"/>
  <c r="AL20" i="14"/>
  <c r="AP20" i="14"/>
  <c r="AT20" i="14"/>
  <c r="AX20" i="14"/>
  <c r="BB20" i="14"/>
  <c r="BF20" i="14"/>
  <c r="BJ20" i="14"/>
  <c r="BN20" i="14"/>
  <c r="BR20" i="14"/>
  <c r="BV20" i="14"/>
  <c r="BZ20" i="14"/>
  <c r="CD20" i="14"/>
  <c r="CH20" i="14"/>
  <c r="CL20" i="14"/>
  <c r="CP20" i="14"/>
  <c r="CT20" i="14"/>
  <c r="CX20" i="14"/>
  <c r="DB20" i="14"/>
  <c r="DF20" i="14"/>
  <c r="DJ20" i="14"/>
  <c r="DN20" i="14"/>
  <c r="DR20" i="14"/>
  <c r="DV20" i="14"/>
  <c r="DZ20" i="14"/>
  <c r="ED20" i="14"/>
  <c r="EH20" i="14"/>
  <c r="F21" i="14"/>
  <c r="J21" i="14"/>
  <c r="N21" i="14"/>
  <c r="R21" i="14"/>
  <c r="V21" i="14"/>
  <c r="Z21" i="14"/>
  <c r="AD21" i="14"/>
  <c r="AH21" i="14"/>
  <c r="AL21" i="14"/>
  <c r="AP21" i="14"/>
  <c r="AT21" i="14"/>
  <c r="AX21" i="14"/>
  <c r="BB21" i="14"/>
  <c r="BF21" i="14"/>
  <c r="BJ21" i="14"/>
  <c r="BN21" i="14"/>
  <c r="BR21" i="14"/>
  <c r="DP50" i="14"/>
  <c r="DP50" i="15" s="1"/>
  <c r="DL50" i="14"/>
  <c r="DL50" i="15" s="1"/>
  <c r="DH50" i="14"/>
  <c r="DH50" i="15" s="1"/>
  <c r="DD50" i="14"/>
  <c r="DD50" i="15" s="1"/>
  <c r="CZ50" i="14"/>
  <c r="CV50" i="14"/>
  <c r="CV50" i="15" s="1"/>
  <c r="CR50" i="14"/>
  <c r="CR50" i="15" s="1"/>
  <c r="CN50" i="14"/>
  <c r="CN50" i="15" s="1"/>
  <c r="CJ50" i="14"/>
  <c r="CJ50" i="15" s="1"/>
  <c r="CF50" i="14"/>
  <c r="CF50" i="15" s="1"/>
  <c r="CB50" i="14"/>
  <c r="CB50" i="15" s="1"/>
  <c r="BX50" i="14"/>
  <c r="BT50" i="14"/>
  <c r="BT50" i="15" s="1"/>
  <c r="BP50" i="14"/>
  <c r="BP50" i="15" s="1"/>
  <c r="BL50" i="14"/>
  <c r="BL50" i="15" s="1"/>
  <c r="BH50" i="14"/>
  <c r="BH50" i="15" s="1"/>
  <c r="BD50" i="14"/>
  <c r="BD50" i="15" s="1"/>
  <c r="AZ50" i="14"/>
  <c r="AZ50" i="15" s="1"/>
  <c r="AV50" i="14"/>
  <c r="AV50" i="15" s="1"/>
  <c r="AR50" i="14"/>
  <c r="AR50" i="15" s="1"/>
  <c r="AN50" i="14"/>
  <c r="AN50" i="15" s="1"/>
  <c r="AJ50" i="14"/>
  <c r="AJ50" i="15" s="1"/>
  <c r="AF50" i="14"/>
  <c r="AF50" i="15" s="1"/>
  <c r="AB50" i="14"/>
  <c r="AB50" i="15" s="1"/>
  <c r="X50" i="14"/>
  <c r="X50" i="15" s="1"/>
  <c r="T50" i="14"/>
  <c r="T50" i="15" s="1"/>
  <c r="P50" i="14"/>
  <c r="P50" i="15" s="1"/>
  <c r="L50" i="14"/>
  <c r="L50" i="15" s="1"/>
  <c r="H50" i="14"/>
  <c r="H50" i="15" s="1"/>
  <c r="D50" i="14"/>
  <c r="D50" i="15" s="1"/>
  <c r="EF49" i="14"/>
  <c r="EF49" i="15" s="1"/>
  <c r="EB49" i="14"/>
  <c r="EB49" i="15" s="1"/>
  <c r="DX49" i="14"/>
  <c r="DX49" i="15" s="1"/>
  <c r="DT49" i="14"/>
  <c r="DT49" i="15" s="1"/>
  <c r="DP49" i="14"/>
  <c r="DP49" i="15" s="1"/>
  <c r="DL49" i="14"/>
  <c r="DL49" i="15" s="1"/>
  <c r="DH49" i="14"/>
  <c r="DH49" i="15" s="1"/>
  <c r="DD49" i="14"/>
  <c r="DD49" i="15" s="1"/>
  <c r="CZ49" i="14"/>
  <c r="CZ49" i="15" s="1"/>
  <c r="CV49" i="14"/>
  <c r="CV49" i="15" s="1"/>
  <c r="CR49" i="14"/>
  <c r="CR49" i="15" s="1"/>
  <c r="CN49" i="14"/>
  <c r="CN49" i="15" s="1"/>
  <c r="CJ49" i="14"/>
  <c r="CJ49" i="15" s="1"/>
  <c r="CF49" i="14"/>
  <c r="CF49" i="15" s="1"/>
  <c r="CB49" i="14"/>
  <c r="CB49" i="15" s="1"/>
  <c r="BX49" i="14"/>
  <c r="BT49" i="14"/>
  <c r="BT49" i="15" s="1"/>
  <c r="BP49" i="14"/>
  <c r="BP49" i="15" s="1"/>
  <c r="BL49" i="14"/>
  <c r="BL49" i="15" s="1"/>
  <c r="BH49" i="14"/>
  <c r="BH49" i="15" s="1"/>
  <c r="BD49" i="14"/>
  <c r="BD49" i="15" s="1"/>
  <c r="AZ49" i="14"/>
  <c r="AZ49" i="15" s="1"/>
  <c r="AV49" i="14"/>
  <c r="AV49" i="15" s="1"/>
  <c r="AR49" i="14"/>
  <c r="AR49" i="15" s="1"/>
  <c r="AN49" i="14"/>
  <c r="AN49" i="15" s="1"/>
  <c r="AJ49" i="14"/>
  <c r="AJ49" i="15" s="1"/>
  <c r="AF49" i="14"/>
  <c r="AF49" i="15" s="1"/>
  <c r="AB49" i="14"/>
  <c r="AB49" i="15" s="1"/>
  <c r="X49" i="14"/>
  <c r="X49" i="15" s="1"/>
  <c r="T49" i="14"/>
  <c r="T49" i="15" s="1"/>
  <c r="P49" i="14"/>
  <c r="P49" i="15" s="1"/>
  <c r="L49" i="14"/>
  <c r="L49" i="15" s="1"/>
  <c r="H49" i="14"/>
  <c r="H49" i="15" s="1"/>
  <c r="D49" i="14"/>
  <c r="D49" i="15" s="1"/>
  <c r="EF48" i="14"/>
  <c r="EF48" i="15" s="1"/>
  <c r="EB48" i="14"/>
  <c r="EB48" i="15" s="1"/>
  <c r="DX48" i="14"/>
  <c r="DX48" i="15" s="1"/>
  <c r="DT48" i="14"/>
  <c r="DT48" i="15" s="1"/>
  <c r="DP48" i="14"/>
  <c r="DP48" i="15" s="1"/>
  <c r="DL48" i="14"/>
  <c r="DL48" i="15" s="1"/>
  <c r="DH48" i="14"/>
  <c r="DH48" i="15" s="1"/>
  <c r="DD48" i="14"/>
  <c r="DD48" i="15" s="1"/>
  <c r="CZ48" i="14"/>
  <c r="CZ48" i="15" s="1"/>
  <c r="CV48" i="14"/>
  <c r="CV48" i="15" s="1"/>
  <c r="CR48" i="14"/>
  <c r="CR48" i="15" s="1"/>
  <c r="CN48" i="14"/>
  <c r="CN48" i="15" s="1"/>
  <c r="CJ48" i="14"/>
  <c r="CJ48" i="15" s="1"/>
  <c r="CF48" i="14"/>
  <c r="CF48" i="15" s="1"/>
  <c r="CB48" i="14"/>
  <c r="CB48" i="15" s="1"/>
  <c r="BX48" i="14"/>
  <c r="BX48" i="15" s="1"/>
  <c r="BT48" i="14"/>
  <c r="BT48" i="15" s="1"/>
  <c r="BP48" i="14"/>
  <c r="BP48" i="15" s="1"/>
  <c r="BL48" i="14"/>
  <c r="BL48" i="15" s="1"/>
  <c r="BH48" i="14"/>
  <c r="BH48" i="15" s="1"/>
  <c r="BD48" i="14"/>
  <c r="BD48" i="15" s="1"/>
  <c r="AZ48" i="14"/>
  <c r="AZ48" i="15" s="1"/>
  <c r="AV48" i="14"/>
  <c r="AV48" i="15" s="1"/>
  <c r="AR48" i="14"/>
  <c r="AR48" i="15" s="1"/>
  <c r="AN48" i="14"/>
  <c r="AN48" i="15" s="1"/>
  <c r="AJ48" i="14"/>
  <c r="AJ48" i="15" s="1"/>
  <c r="AF48" i="14"/>
  <c r="AF48" i="15" s="1"/>
  <c r="AB48" i="14"/>
  <c r="AB48" i="15" s="1"/>
  <c r="X48" i="14"/>
  <c r="X48" i="15" s="1"/>
  <c r="T48" i="14"/>
  <c r="T48" i="15" s="1"/>
  <c r="P48" i="14"/>
  <c r="P48" i="15" s="1"/>
  <c r="L48" i="14"/>
  <c r="L48" i="15" s="1"/>
  <c r="H48" i="14"/>
  <c r="H48" i="15" s="1"/>
  <c r="D48" i="14"/>
  <c r="D48" i="15" s="1"/>
  <c r="EF47" i="14"/>
  <c r="EF47" i="15" s="1"/>
  <c r="EB47" i="14"/>
  <c r="EB47" i="15" s="1"/>
  <c r="DX47" i="14"/>
  <c r="DX47" i="15" s="1"/>
  <c r="DT47" i="14"/>
  <c r="DT47" i="15" s="1"/>
  <c r="DP47" i="14"/>
  <c r="DP47" i="15" s="1"/>
  <c r="DL47" i="14"/>
  <c r="DL47" i="15" s="1"/>
  <c r="DH47" i="14"/>
  <c r="DH47" i="15" s="1"/>
  <c r="DD47" i="14"/>
  <c r="DD47" i="15" s="1"/>
  <c r="CZ47" i="14"/>
  <c r="CZ47" i="15" s="1"/>
  <c r="CV47" i="14"/>
  <c r="CV47" i="15" s="1"/>
  <c r="CR47" i="14"/>
  <c r="CR47" i="15" s="1"/>
  <c r="CN47" i="14"/>
  <c r="CN47" i="15" s="1"/>
  <c r="CJ47" i="14"/>
  <c r="CJ47" i="15" s="1"/>
  <c r="CF47" i="14"/>
  <c r="CF47" i="15" s="1"/>
  <c r="CB47" i="14"/>
  <c r="CB47" i="15" s="1"/>
  <c r="BX47" i="14"/>
  <c r="BX47" i="15" s="1"/>
  <c r="BT47" i="14"/>
  <c r="BT47" i="15" s="1"/>
  <c r="BP47" i="14"/>
  <c r="BP47" i="15" s="1"/>
  <c r="BL47" i="14"/>
  <c r="BL47" i="15" s="1"/>
  <c r="BH47" i="14"/>
  <c r="BH47" i="15" s="1"/>
  <c r="BD47" i="14"/>
  <c r="BD47" i="15" s="1"/>
  <c r="AZ47" i="14"/>
  <c r="AZ47" i="15" s="1"/>
  <c r="AV47" i="14"/>
  <c r="AV47" i="15" s="1"/>
  <c r="AR47" i="14"/>
  <c r="AR47" i="15" s="1"/>
  <c r="AN47" i="14"/>
  <c r="AN47" i="15" s="1"/>
  <c r="AJ47" i="14"/>
  <c r="AJ47" i="15" s="1"/>
  <c r="AF47" i="14"/>
  <c r="AF47" i="15" s="1"/>
  <c r="AB47" i="14"/>
  <c r="AB47" i="15" s="1"/>
  <c r="X47" i="14"/>
  <c r="X47" i="15" s="1"/>
  <c r="T47" i="14"/>
  <c r="T47" i="15" s="1"/>
  <c r="P47" i="14"/>
  <c r="P47" i="15" s="1"/>
  <c r="L47" i="14"/>
  <c r="L47" i="15" s="1"/>
  <c r="H47" i="14"/>
  <c r="H47" i="15" s="1"/>
  <c r="D47" i="14"/>
  <c r="D47" i="15" s="1"/>
  <c r="EF46" i="14"/>
  <c r="EF46" i="15" s="1"/>
  <c r="EB46" i="14"/>
  <c r="EB46" i="15" s="1"/>
  <c r="DX46" i="14"/>
  <c r="DX46" i="15" s="1"/>
  <c r="DT46" i="14"/>
  <c r="DT46" i="15" s="1"/>
  <c r="DP46" i="14"/>
  <c r="DP46" i="15" s="1"/>
  <c r="DL46" i="14"/>
  <c r="DL46" i="15" s="1"/>
  <c r="DH46" i="14"/>
  <c r="DD46" i="14"/>
  <c r="DD46" i="15" s="1"/>
  <c r="CZ46" i="14"/>
  <c r="CZ46" i="15" s="1"/>
  <c r="CV46" i="14"/>
  <c r="CV46" i="15" s="1"/>
  <c r="CR46" i="14"/>
  <c r="CR46" i="15" s="1"/>
  <c r="CN46" i="14"/>
  <c r="CN46" i="15" s="1"/>
  <c r="CJ46" i="14"/>
  <c r="CJ46" i="15" s="1"/>
  <c r="CF46" i="14"/>
  <c r="CB46" i="14"/>
  <c r="CB46" i="15" s="1"/>
  <c r="BX46" i="14"/>
  <c r="BX46" i="15" s="1"/>
  <c r="BT46" i="14"/>
  <c r="BT46" i="15" s="1"/>
  <c r="BP46" i="14"/>
  <c r="BP46" i="15" s="1"/>
  <c r="BL46" i="14"/>
  <c r="BL46" i="15" s="1"/>
  <c r="BH46" i="14"/>
  <c r="BH46" i="15" s="1"/>
  <c r="BD46" i="14"/>
  <c r="BD46" i="15" s="1"/>
  <c r="AZ46" i="14"/>
  <c r="AZ46" i="15" s="1"/>
  <c r="AV46" i="14"/>
  <c r="AV46" i="15" s="1"/>
  <c r="AR46" i="14"/>
  <c r="AR46" i="15" s="1"/>
  <c r="AN46" i="14"/>
  <c r="AN46" i="15" s="1"/>
  <c r="AJ46" i="14"/>
  <c r="AJ46" i="15" s="1"/>
  <c r="AF46" i="14"/>
  <c r="AF46" i="15" s="1"/>
  <c r="AB46" i="14"/>
  <c r="AB46" i="15" s="1"/>
  <c r="X46" i="14"/>
  <c r="X46" i="15" s="1"/>
  <c r="T46" i="14"/>
  <c r="T46" i="15" s="1"/>
  <c r="P46" i="14"/>
  <c r="P46" i="15" s="1"/>
  <c r="L46" i="14"/>
  <c r="L46" i="15" s="1"/>
  <c r="H46" i="14"/>
  <c r="H46" i="15" s="1"/>
  <c r="D46" i="14"/>
  <c r="EF45" i="14"/>
  <c r="EF45" i="15" s="1"/>
  <c r="EB45" i="14"/>
  <c r="EB45" i="15" s="1"/>
  <c r="DX45" i="14"/>
  <c r="DX45" i="15" s="1"/>
  <c r="DT45" i="14"/>
  <c r="DT45" i="15" s="1"/>
  <c r="BO19" i="14"/>
  <c r="BO19" i="15" s="1"/>
  <c r="BK19" i="14"/>
  <c r="BK19" i="15" s="1"/>
  <c r="BG19" i="14"/>
  <c r="BC19" i="14"/>
  <c r="AY19" i="14"/>
  <c r="AY19" i="15" s="1"/>
  <c r="AU19" i="14"/>
  <c r="AU19" i="15" s="1"/>
  <c r="AQ19" i="14"/>
  <c r="AQ19" i="15" s="1"/>
  <c r="AM19" i="14"/>
  <c r="AI19" i="14"/>
  <c r="AI19" i="15" s="1"/>
  <c r="AE19" i="14"/>
  <c r="AE19" i="15" s="1"/>
  <c r="AA19" i="14"/>
  <c r="W19" i="14"/>
  <c r="S19" i="14"/>
  <c r="S19" i="15" s="1"/>
  <c r="O19" i="14"/>
  <c r="O19" i="15" s="1"/>
  <c r="K19" i="14"/>
  <c r="K19" i="15" s="1"/>
  <c r="G19" i="14"/>
  <c r="C19" i="14"/>
  <c r="EE18" i="14"/>
  <c r="EE18" i="15" s="1"/>
  <c r="EA18" i="14"/>
  <c r="EA18" i="15" s="1"/>
  <c r="DW18" i="14"/>
  <c r="DS18" i="14"/>
  <c r="DS18" i="15" s="1"/>
  <c r="DO18" i="14"/>
  <c r="DO18" i="15" s="1"/>
  <c r="DK18" i="14"/>
  <c r="DK18" i="15" s="1"/>
  <c r="DG18" i="14"/>
  <c r="DC18" i="14"/>
  <c r="DC18" i="15" s="1"/>
  <c r="CY18" i="14"/>
  <c r="CY18" i="15" s="1"/>
  <c r="CU18" i="14"/>
  <c r="CQ18" i="14"/>
  <c r="CM18" i="14"/>
  <c r="CM18" i="15" s="1"/>
  <c r="CI18" i="14"/>
  <c r="CI18" i="15" s="1"/>
  <c r="CE18" i="14"/>
  <c r="CE18" i="15" s="1"/>
  <c r="CA18" i="14"/>
  <c r="BW18" i="14"/>
  <c r="BW18" i="15" s="1"/>
  <c r="BS18" i="14"/>
  <c r="BS18" i="15" s="1"/>
  <c r="BO18" i="14"/>
  <c r="BK18" i="14"/>
  <c r="BG18" i="14"/>
  <c r="BG18" i="15" s="1"/>
  <c r="BC18" i="14"/>
  <c r="BC18" i="15" s="1"/>
  <c r="AY18" i="14"/>
  <c r="AY18" i="15" s="1"/>
  <c r="AU18" i="14"/>
  <c r="AQ18" i="14"/>
  <c r="AQ18" i="15" s="1"/>
  <c r="AM18" i="14"/>
  <c r="AM18" i="15" s="1"/>
  <c r="AH18" i="14"/>
  <c r="AC18" i="14"/>
  <c r="X18" i="14"/>
  <c r="X18" i="15" s="1"/>
  <c r="R18" i="14"/>
  <c r="M18" i="14"/>
  <c r="H18" i="14"/>
  <c r="H18" i="15" s="1"/>
  <c r="EH17" i="14"/>
  <c r="EC17" i="14"/>
  <c r="EC17" i="15" s="1"/>
  <c r="DX17" i="14"/>
  <c r="DX17" i="15" s="1"/>
  <c r="DR17" i="14"/>
  <c r="DM17" i="14"/>
  <c r="DH17" i="14"/>
  <c r="DH17" i="15" s="1"/>
  <c r="DB17" i="14"/>
  <c r="CW17" i="14"/>
  <c r="CR17" i="14"/>
  <c r="CR17" i="15" s="1"/>
  <c r="CL17" i="14"/>
  <c r="CG17" i="14"/>
  <c r="CB17" i="14"/>
  <c r="CB17" i="15" s="1"/>
  <c r="BV17" i="14"/>
  <c r="BQ17" i="14"/>
  <c r="BL17" i="14"/>
  <c r="BL17" i="15" s="1"/>
  <c r="BF17" i="14"/>
  <c r="BA17" i="14"/>
  <c r="AV17" i="14"/>
  <c r="AV17" i="15" s="1"/>
  <c r="AP17" i="14"/>
  <c r="AK17" i="14"/>
  <c r="AF17" i="14"/>
  <c r="AF17" i="15" s="1"/>
  <c r="Z17" i="14"/>
  <c r="U17" i="14"/>
  <c r="P17" i="14"/>
  <c r="P17" i="15" s="1"/>
  <c r="J17" i="14"/>
  <c r="E17" i="14"/>
  <c r="E17" i="15" s="1"/>
  <c r="EF16" i="14"/>
  <c r="EF16" i="15" s="1"/>
  <c r="DZ16" i="14"/>
  <c r="DU16" i="14"/>
  <c r="DP16" i="14"/>
  <c r="DP16" i="15" s="1"/>
  <c r="DJ16" i="14"/>
  <c r="DE16" i="14"/>
  <c r="CZ16" i="14"/>
  <c r="CZ16" i="15" s="1"/>
  <c r="CT16" i="14"/>
  <c r="CO16" i="14"/>
  <c r="CJ16" i="14"/>
  <c r="CJ16" i="15" s="1"/>
  <c r="CD16" i="14"/>
  <c r="BY16" i="14"/>
  <c r="BT16" i="14"/>
  <c r="BT16" i="15" s="1"/>
  <c r="BN16" i="14"/>
  <c r="BI16" i="14"/>
  <c r="BD16" i="14"/>
  <c r="BD16" i="15" s="1"/>
  <c r="AX16" i="14"/>
  <c r="AS16" i="14"/>
  <c r="AN16" i="14"/>
  <c r="AN16" i="15" s="1"/>
  <c r="AH16" i="14"/>
  <c r="AC16" i="14"/>
  <c r="X16" i="14"/>
  <c r="X16" i="15" s="1"/>
  <c r="R16" i="14"/>
  <c r="M16" i="14"/>
  <c r="H16" i="14"/>
  <c r="H16" i="15" s="1"/>
  <c r="EH15" i="14"/>
  <c r="EC15" i="14"/>
  <c r="EC15" i="15" s="1"/>
  <c r="DX15" i="14"/>
  <c r="DX15" i="15" s="1"/>
  <c r="DR15" i="14"/>
  <c r="DM15" i="14"/>
  <c r="DM15" i="15" s="1"/>
  <c r="DH15" i="14"/>
  <c r="DH15" i="15" s="1"/>
  <c r="DB15" i="14"/>
  <c r="CX15" i="14"/>
  <c r="CR15" i="14"/>
  <c r="CR15" i="15" s="1"/>
  <c r="CM15" i="14"/>
  <c r="CM15" i="15" s="1"/>
  <c r="CH15" i="14"/>
  <c r="CB15" i="14"/>
  <c r="CB15" i="15" s="1"/>
  <c r="BW15" i="14"/>
  <c r="BW15" i="15" s="1"/>
  <c r="BR15" i="14"/>
  <c r="BL15" i="14"/>
  <c r="BL15" i="15" s="1"/>
  <c r="BG15" i="14"/>
  <c r="BG15" i="15" s="1"/>
  <c r="BB15" i="14"/>
  <c r="AV15" i="14"/>
  <c r="AV15" i="15" s="1"/>
  <c r="AQ15" i="14"/>
  <c r="AQ15" i="15" s="1"/>
  <c r="AL15" i="14"/>
  <c r="AF15" i="14"/>
  <c r="AF15" i="15" s="1"/>
  <c r="AA15" i="14"/>
  <c r="AA15" i="15" s="1"/>
  <c r="V15" i="14"/>
  <c r="O15" i="14"/>
  <c r="H15" i="14"/>
  <c r="H15" i="15" s="1"/>
  <c r="EH14" i="14"/>
  <c r="DZ14" i="14"/>
  <c r="DS14" i="14"/>
  <c r="DS14" i="15" s="1"/>
  <c r="DL14" i="14"/>
  <c r="DL14" i="15" s="1"/>
  <c r="DD14" i="14"/>
  <c r="DD14" i="15" s="1"/>
  <c r="CX14" i="14"/>
  <c r="CQ14" i="14"/>
  <c r="CQ14" i="15" s="1"/>
  <c r="CI14" i="14"/>
  <c r="CI14" i="15" s="1"/>
  <c r="CB14" i="14"/>
  <c r="BV14" i="14"/>
  <c r="BM14" i="14"/>
  <c r="BM14" i="15" s="1"/>
  <c r="BC14" i="14"/>
  <c r="BC14" i="15" s="1"/>
  <c r="AT14" i="14"/>
  <c r="AI14" i="14"/>
  <c r="AI14" i="15" s="1"/>
  <c r="AA14" i="14"/>
  <c r="AA14" i="15" s="1"/>
  <c r="R14" i="14"/>
  <c r="G14" i="14"/>
  <c r="G14" i="15" s="1"/>
  <c r="ED13" i="14"/>
  <c r="DV13" i="14"/>
  <c r="DK13" i="14"/>
  <c r="DK13" i="15" s="1"/>
  <c r="DB13" i="14"/>
  <c r="CS13" i="14"/>
  <c r="CS13" i="15" s="1"/>
  <c r="CH13" i="14"/>
  <c r="BZ13" i="14"/>
  <c r="BQ13" i="14"/>
  <c r="BF13" i="14"/>
  <c r="AW13" i="14"/>
  <c r="AW13" i="15" s="1"/>
  <c r="AO13" i="14"/>
  <c r="AO13" i="15" s="1"/>
  <c r="AD13" i="14"/>
  <c r="U13" i="14"/>
  <c r="K13" i="14"/>
  <c r="K13" i="15" s="1"/>
  <c r="EG12" i="14"/>
  <c r="EG12" i="15" s="1"/>
  <c r="DY12" i="14"/>
  <c r="DY12" i="15" s="1"/>
  <c r="DO12" i="14"/>
  <c r="DO12" i="15" s="1"/>
  <c r="DE12" i="14"/>
  <c r="CU12" i="14"/>
  <c r="CU12" i="15" s="1"/>
  <c r="CM12" i="14"/>
  <c r="CC12" i="14"/>
  <c r="CC12" i="15" s="1"/>
  <c r="BS12" i="14"/>
  <c r="BS12" i="15" s="1"/>
  <c r="BJ12" i="14"/>
  <c r="AY12" i="14"/>
  <c r="AY12" i="15" s="1"/>
  <c r="AQ12" i="14"/>
  <c r="AH12" i="14"/>
  <c r="W12" i="14"/>
  <c r="W12" i="15" s="1"/>
  <c r="N12" i="14"/>
  <c r="DC15" i="14"/>
  <c r="DC15" i="15" s="1"/>
  <c r="E12" i="14"/>
  <c r="J12" i="14"/>
  <c r="O12" i="14"/>
  <c r="U12" i="14"/>
  <c r="U12" i="15" s="1"/>
  <c r="Z12" i="14"/>
  <c r="AE12" i="14"/>
  <c r="AE12" i="15" s="1"/>
  <c r="AK12" i="14"/>
  <c r="AP12" i="14"/>
  <c r="AU12" i="14"/>
  <c r="BA12" i="14"/>
  <c r="BA12" i="15" s="1"/>
  <c r="BF12" i="14"/>
  <c r="BK12" i="14"/>
  <c r="BK12" i="15" s="1"/>
  <c r="BQ12" i="14"/>
  <c r="BV12" i="14"/>
  <c r="CA12" i="14"/>
  <c r="CG12" i="14"/>
  <c r="CG12" i="15" s="1"/>
  <c r="CL12" i="14"/>
  <c r="CQ12" i="14"/>
  <c r="CQ12" i="15" s="1"/>
  <c r="CW12" i="14"/>
  <c r="DB12" i="14"/>
  <c r="DG12" i="14"/>
  <c r="DM12" i="14"/>
  <c r="DM12" i="15" s="1"/>
  <c r="DR12" i="14"/>
  <c r="DW12" i="14"/>
  <c r="DW12" i="15" s="1"/>
  <c r="EC12" i="14"/>
  <c r="EH12" i="14"/>
  <c r="G13" i="14"/>
  <c r="G13" i="15" s="1"/>
  <c r="M13" i="14"/>
  <c r="M13" i="15" s="1"/>
  <c r="R13" i="14"/>
  <c r="W13" i="14"/>
  <c r="AC13" i="14"/>
  <c r="AC13" i="15" s="1"/>
  <c r="AH13" i="14"/>
  <c r="AM13" i="14"/>
  <c r="AM13" i="15" s="1"/>
  <c r="AS13" i="14"/>
  <c r="AS13" i="15" s="1"/>
  <c r="AX13" i="14"/>
  <c r="BC13" i="14"/>
  <c r="BC13" i="15" s="1"/>
  <c r="BI13" i="14"/>
  <c r="BI13" i="15" s="1"/>
  <c r="BN13" i="14"/>
  <c r="BS13" i="14"/>
  <c r="BS13" i="15" s="1"/>
  <c r="BY13" i="14"/>
  <c r="BY13" i="15" s="1"/>
  <c r="CD13" i="14"/>
  <c r="CI13" i="14"/>
  <c r="CO13" i="14"/>
  <c r="CO13" i="15" s="1"/>
  <c r="CT13" i="14"/>
  <c r="CY13" i="14"/>
  <c r="CY13" i="15" s="1"/>
  <c r="DE13" i="14"/>
  <c r="DE13" i="15" s="1"/>
  <c r="DJ13" i="14"/>
  <c r="DO13" i="14"/>
  <c r="DU13" i="14"/>
  <c r="DU13" i="15" s="1"/>
  <c r="DZ13" i="14"/>
  <c r="EE13" i="14"/>
  <c r="EE13" i="15" s="1"/>
  <c r="E14" i="14"/>
  <c r="J14" i="14"/>
  <c r="O14" i="14"/>
  <c r="O14" i="15" s="1"/>
  <c r="U14" i="14"/>
  <c r="Z14" i="14"/>
  <c r="AE14" i="14"/>
  <c r="AE14" i="15" s="1"/>
  <c r="AK14" i="14"/>
  <c r="AP14" i="14"/>
  <c r="AU14" i="14"/>
  <c r="AU14" i="15" s="1"/>
  <c r="BA14" i="14"/>
  <c r="BF14" i="14"/>
  <c r="BK14" i="14"/>
  <c r="BK14" i="15" s="1"/>
  <c r="BQ14" i="14"/>
  <c r="BU14" i="14"/>
  <c r="BU14" i="15" s="1"/>
  <c r="BY14" i="14"/>
  <c r="CC14" i="14"/>
  <c r="CC14" i="15" s="1"/>
  <c r="CG14" i="14"/>
  <c r="CK14" i="14"/>
  <c r="CK14" i="15" s="1"/>
  <c r="CO14" i="14"/>
  <c r="CS14" i="14"/>
  <c r="CS14" i="15" s="1"/>
  <c r="CW14" i="14"/>
  <c r="DA14" i="14"/>
  <c r="DA14" i="15" s="1"/>
  <c r="DE14" i="14"/>
  <c r="DI14" i="14"/>
  <c r="DI14" i="15" s="1"/>
  <c r="DM14" i="14"/>
  <c r="DQ14" i="14"/>
  <c r="DQ14" i="15" s="1"/>
  <c r="DU14" i="14"/>
  <c r="DY14" i="14"/>
  <c r="DY14" i="15" s="1"/>
  <c r="EC14" i="14"/>
  <c r="EG14" i="14"/>
  <c r="EG14" i="15" s="1"/>
  <c r="E15" i="14"/>
  <c r="E15" i="15" s="1"/>
  <c r="I15" i="14"/>
  <c r="I15" i="15" s="1"/>
  <c r="M15" i="14"/>
  <c r="Q15" i="14"/>
  <c r="Q15" i="15" s="1"/>
  <c r="C12" i="14"/>
  <c r="K12" i="14"/>
  <c r="R12" i="14"/>
  <c r="Y12" i="14"/>
  <c r="Y12" i="15" s="1"/>
  <c r="AG12" i="14"/>
  <c r="AG12" i="15" s="1"/>
  <c r="AM12" i="14"/>
  <c r="AM12" i="15" s="1"/>
  <c r="AT12" i="14"/>
  <c r="BB12" i="14"/>
  <c r="BI12" i="14"/>
  <c r="BO12" i="14"/>
  <c r="BO12" i="15" s="1"/>
  <c r="BW12" i="14"/>
  <c r="CD12" i="14"/>
  <c r="CK12" i="14"/>
  <c r="CK12" i="15" s="1"/>
  <c r="CS12" i="14"/>
  <c r="CS12" i="15" s="1"/>
  <c r="CY12" i="14"/>
  <c r="CY12" i="15" s="1"/>
  <c r="DF12" i="14"/>
  <c r="DN12" i="14"/>
  <c r="DU12" i="14"/>
  <c r="EA12" i="14"/>
  <c r="EA12" i="15" s="1"/>
  <c r="C13" i="14"/>
  <c r="C13" i="15" s="1"/>
  <c r="J13" i="14"/>
  <c r="Q13" i="14"/>
  <c r="Q13" i="15" s="1"/>
  <c r="Y13" i="14"/>
  <c r="Y13" i="15" s="1"/>
  <c r="AE13" i="14"/>
  <c r="AE13" i="15" s="1"/>
  <c r="AL13" i="14"/>
  <c r="AT13" i="14"/>
  <c r="BA13" i="14"/>
  <c r="BG13" i="14"/>
  <c r="BG13" i="15" s="1"/>
  <c r="BO13" i="14"/>
  <c r="BV13" i="14"/>
  <c r="CC13" i="14"/>
  <c r="CC13" i="15" s="1"/>
  <c r="CK13" i="14"/>
  <c r="CK13" i="15" s="1"/>
  <c r="CQ13" i="14"/>
  <c r="CQ13" i="15" s="1"/>
  <c r="CX13" i="14"/>
  <c r="DF13" i="14"/>
  <c r="DM13" i="14"/>
  <c r="DS13" i="14"/>
  <c r="DS13" i="15" s="1"/>
  <c r="EA13" i="14"/>
  <c r="EH13" i="14"/>
  <c r="I14" i="14"/>
  <c r="I14" i="15" s="1"/>
  <c r="Q14" i="14"/>
  <c r="Q14" i="15" s="1"/>
  <c r="W14" i="14"/>
  <c r="W14" i="15" s="1"/>
  <c r="AD14" i="14"/>
  <c r="AL14" i="14"/>
  <c r="AS14" i="14"/>
  <c r="AY14" i="14"/>
  <c r="AY14" i="15" s="1"/>
  <c r="BG14" i="14"/>
  <c r="BG14" i="15" s="1"/>
  <c r="BN14" i="14"/>
  <c r="BT14" i="14"/>
  <c r="BT14" i="15" s="1"/>
  <c r="BZ14" i="14"/>
  <c r="CE14" i="14"/>
  <c r="CE14" i="15" s="1"/>
  <c r="CJ14" i="14"/>
  <c r="CJ14" i="15" s="1"/>
  <c r="CP14" i="14"/>
  <c r="CU14" i="14"/>
  <c r="CU14" i="15" s="1"/>
  <c r="CZ14" i="14"/>
  <c r="CZ14" i="15" s="1"/>
  <c r="DF14" i="14"/>
  <c r="DK14" i="14"/>
  <c r="DK14" i="15" s="1"/>
  <c r="DP14" i="14"/>
  <c r="DP14" i="15" s="1"/>
  <c r="DV14" i="14"/>
  <c r="EA14" i="14"/>
  <c r="EA14" i="15" s="1"/>
  <c r="EF14" i="14"/>
  <c r="EF14" i="15" s="1"/>
  <c r="F15" i="14"/>
  <c r="K15" i="14"/>
  <c r="K15" i="15" s="1"/>
  <c r="P15" i="14"/>
  <c r="P15" i="15" s="1"/>
  <c r="U15" i="14"/>
  <c r="U15" i="15" s="1"/>
  <c r="Y15" i="14"/>
  <c r="Y15" i="15" s="1"/>
  <c r="AC15" i="14"/>
  <c r="AG15" i="14"/>
  <c r="AG15" i="15" s="1"/>
  <c r="AK15" i="14"/>
  <c r="AK15" i="15" s="1"/>
  <c r="AO15" i="14"/>
  <c r="AO15" i="15" s="1"/>
  <c r="AS15" i="14"/>
  <c r="AW15" i="14"/>
  <c r="AW15" i="15" s="1"/>
  <c r="BA15" i="14"/>
  <c r="BA15" i="15" s="1"/>
  <c r="BE15" i="14"/>
  <c r="BE15" i="15" s="1"/>
  <c r="BI15" i="14"/>
  <c r="BM15" i="14"/>
  <c r="BM15" i="15" s="1"/>
  <c r="BQ15" i="14"/>
  <c r="BQ15" i="15" s="1"/>
  <c r="BU15" i="14"/>
  <c r="BU15" i="15" s="1"/>
  <c r="BY15" i="14"/>
  <c r="CC15" i="14"/>
  <c r="CC15" i="15" s="1"/>
  <c r="CG15" i="14"/>
  <c r="CG15" i="15" s="1"/>
  <c r="CK15" i="14"/>
  <c r="CK15" i="15" s="1"/>
  <c r="CO15" i="14"/>
  <c r="CS15" i="14"/>
  <c r="CS15" i="15" s="1"/>
  <c r="CW15" i="14"/>
  <c r="CW15" i="15" s="1"/>
  <c r="BP14" i="14"/>
  <c r="BP14" i="15" s="1"/>
  <c r="BL14" i="14"/>
  <c r="BL14" i="15" s="1"/>
  <c r="BH14" i="14"/>
  <c r="BH14" i="15" s="1"/>
  <c r="BD14" i="14"/>
  <c r="BD14" i="15" s="1"/>
  <c r="AZ14" i="14"/>
  <c r="AV14" i="14"/>
  <c r="AV14" i="15" s="1"/>
  <c r="AR14" i="14"/>
  <c r="AR14" i="15" s="1"/>
  <c r="AN14" i="14"/>
  <c r="AN14" i="15" s="1"/>
  <c r="AJ14" i="14"/>
  <c r="AJ14" i="15" s="1"/>
  <c r="AF14" i="14"/>
  <c r="AF14" i="15" s="1"/>
  <c r="AB14" i="14"/>
  <c r="AB14" i="15" s="1"/>
  <c r="X14" i="14"/>
  <c r="X14" i="15" s="1"/>
  <c r="T14" i="14"/>
  <c r="T14" i="15" s="1"/>
  <c r="P14" i="14"/>
  <c r="P14" i="15" s="1"/>
  <c r="L14" i="14"/>
  <c r="L14" i="15" s="1"/>
  <c r="H14" i="14"/>
  <c r="H14" i="15" s="1"/>
  <c r="D14" i="14"/>
  <c r="EF13" i="14"/>
  <c r="EF13" i="15" s="1"/>
  <c r="EB13" i="14"/>
  <c r="EB13" i="15" s="1"/>
  <c r="DX13" i="14"/>
  <c r="DX13" i="15" s="1"/>
  <c r="DT13" i="14"/>
  <c r="DT13" i="15" s="1"/>
  <c r="DP13" i="14"/>
  <c r="DP13" i="15" s="1"/>
  <c r="DL13" i="14"/>
  <c r="DL13" i="15" s="1"/>
  <c r="DH13" i="14"/>
  <c r="DH13" i="15" s="1"/>
  <c r="DD13" i="14"/>
  <c r="DD13" i="15" s="1"/>
  <c r="CZ13" i="14"/>
  <c r="CZ13" i="15" s="1"/>
  <c r="CV13" i="14"/>
  <c r="CV13" i="15" s="1"/>
  <c r="CR13" i="14"/>
  <c r="CR13" i="15" s="1"/>
  <c r="CN13" i="14"/>
  <c r="CN13" i="15" s="1"/>
  <c r="CJ13" i="14"/>
  <c r="CJ13" i="15" s="1"/>
  <c r="CF13" i="14"/>
  <c r="CF13" i="15" s="1"/>
  <c r="CB13" i="14"/>
  <c r="CB13" i="15" s="1"/>
  <c r="BX13" i="14"/>
  <c r="BX13" i="15" s="1"/>
  <c r="BT13" i="14"/>
  <c r="BT13" i="15" s="1"/>
  <c r="BP13" i="14"/>
  <c r="BP13" i="15" s="1"/>
  <c r="BL13" i="14"/>
  <c r="BL13" i="15" s="1"/>
  <c r="BH13" i="14"/>
  <c r="BH13" i="15" s="1"/>
  <c r="BD13" i="14"/>
  <c r="BD13" i="15" s="1"/>
  <c r="AZ13" i="14"/>
  <c r="AZ13" i="15" s="1"/>
  <c r="AV13" i="14"/>
  <c r="AV13" i="15" s="1"/>
  <c r="AR13" i="14"/>
  <c r="AR13" i="15" s="1"/>
  <c r="AN13" i="14"/>
  <c r="AN13" i="15" s="1"/>
  <c r="AJ13" i="14"/>
  <c r="AJ13" i="15" s="1"/>
  <c r="AF13" i="14"/>
  <c r="AF13" i="15" s="1"/>
  <c r="AB13" i="14"/>
  <c r="AB13" i="15" s="1"/>
  <c r="X13" i="14"/>
  <c r="X13" i="15" s="1"/>
  <c r="T13" i="14"/>
  <c r="T13" i="15" s="1"/>
  <c r="P13" i="14"/>
  <c r="P13" i="15" s="1"/>
  <c r="L13" i="14"/>
  <c r="L13" i="15" s="1"/>
  <c r="H13" i="14"/>
  <c r="H13" i="15" s="1"/>
  <c r="D13" i="14"/>
  <c r="D13" i="15" s="1"/>
  <c r="EF12" i="14"/>
  <c r="EF12" i="15" s="1"/>
  <c r="EB12" i="14"/>
  <c r="EB12" i="15" s="1"/>
  <c r="DX12" i="14"/>
  <c r="DX12" i="15" s="1"/>
  <c r="DT12" i="14"/>
  <c r="DT12" i="15" s="1"/>
  <c r="DP12" i="14"/>
  <c r="DP12" i="15" s="1"/>
  <c r="DL12" i="14"/>
  <c r="DL12" i="15" s="1"/>
  <c r="DH12" i="14"/>
  <c r="DH12" i="15" s="1"/>
  <c r="DD12" i="14"/>
  <c r="DD12" i="15" s="1"/>
  <c r="CZ12" i="14"/>
  <c r="CZ12" i="15" s="1"/>
  <c r="CV12" i="14"/>
  <c r="CV12" i="15" s="1"/>
  <c r="CR12" i="14"/>
  <c r="CR12" i="15" s="1"/>
  <c r="CN12" i="14"/>
  <c r="CN12" i="15" s="1"/>
  <c r="CJ12" i="14"/>
  <c r="CJ12" i="15" s="1"/>
  <c r="CF12" i="14"/>
  <c r="CB12" i="14"/>
  <c r="CB12" i="15" s="1"/>
  <c r="BX12" i="14"/>
  <c r="BX12" i="15" s="1"/>
  <c r="BT12" i="14"/>
  <c r="BT12" i="15" s="1"/>
  <c r="BP12" i="14"/>
  <c r="BP12" i="15" s="1"/>
  <c r="BL12" i="14"/>
  <c r="BL12" i="15" s="1"/>
  <c r="BH12" i="14"/>
  <c r="BH12" i="15" s="1"/>
  <c r="BD12" i="14"/>
  <c r="AZ12" i="14"/>
  <c r="AZ12" i="15" s="1"/>
  <c r="AV12" i="14"/>
  <c r="AV12" i="15" s="1"/>
  <c r="AR12" i="14"/>
  <c r="AR12" i="15" s="1"/>
  <c r="AN12" i="14"/>
  <c r="AN12" i="15" s="1"/>
  <c r="AJ12" i="14"/>
  <c r="AJ12" i="15" s="1"/>
  <c r="AF12" i="14"/>
  <c r="AF12" i="15" s="1"/>
  <c r="AB12" i="14"/>
  <c r="AB12" i="15" s="1"/>
  <c r="X12" i="14"/>
  <c r="X12" i="15" s="1"/>
  <c r="T12" i="14"/>
  <c r="T12" i="15" s="1"/>
  <c r="P12" i="14"/>
  <c r="P12" i="15" s="1"/>
  <c r="L12" i="14"/>
  <c r="L12" i="15" s="1"/>
  <c r="H12" i="14"/>
  <c r="H12" i="15" s="1"/>
  <c r="D12" i="14"/>
  <c r="AI18" i="14"/>
  <c r="AE18" i="14"/>
  <c r="AE18" i="15" s="1"/>
  <c r="AA18" i="14"/>
  <c r="AA18" i="15" s="1"/>
  <c r="W18" i="14"/>
  <c r="W18" i="15" s="1"/>
  <c r="S18" i="14"/>
  <c r="S18" i="15" s="1"/>
  <c r="O18" i="14"/>
  <c r="O18" i="15" s="1"/>
  <c r="K18" i="14"/>
  <c r="K18" i="15" s="1"/>
  <c r="G18" i="14"/>
  <c r="G18" i="15" s="1"/>
  <c r="C18" i="14"/>
  <c r="C18" i="15" s="1"/>
  <c r="EE17" i="14"/>
  <c r="EE17" i="15" s="1"/>
  <c r="EA17" i="14"/>
  <c r="EA17" i="15" s="1"/>
  <c r="DW17" i="14"/>
  <c r="DS17" i="14"/>
  <c r="DO17" i="14"/>
  <c r="DO17" i="15" s="1"/>
  <c r="DK17" i="14"/>
  <c r="DK17" i="15" s="1"/>
  <c r="DG17" i="14"/>
  <c r="DG17" i="15" s="1"/>
  <c r="DC17" i="14"/>
  <c r="CY17" i="14"/>
  <c r="CY17" i="15" s="1"/>
  <c r="CU17" i="14"/>
  <c r="CU17" i="15" s="1"/>
  <c r="CQ17" i="14"/>
  <c r="CM17" i="14"/>
  <c r="CI17" i="14"/>
  <c r="CI17" i="15" s="1"/>
  <c r="CE17" i="14"/>
  <c r="CE17" i="15" s="1"/>
  <c r="CA17" i="14"/>
  <c r="CA17" i="15" s="1"/>
  <c r="BW17" i="14"/>
  <c r="BS17" i="14"/>
  <c r="BS17" i="15" s="1"/>
  <c r="BO17" i="14"/>
  <c r="BO17" i="15" s="1"/>
  <c r="BK17" i="14"/>
  <c r="BG17" i="14"/>
  <c r="BG17" i="15" s="1"/>
  <c r="BC17" i="14"/>
  <c r="BC17" i="15" s="1"/>
  <c r="AY17" i="14"/>
  <c r="AY17" i="15" s="1"/>
  <c r="AU17" i="14"/>
  <c r="AU17" i="15" s="1"/>
  <c r="AQ17" i="14"/>
  <c r="AM17" i="14"/>
  <c r="AM17" i="15" s="1"/>
  <c r="AI17" i="14"/>
  <c r="AI17" i="15" s="1"/>
  <c r="AE17" i="14"/>
  <c r="AA17" i="14"/>
  <c r="W17" i="14"/>
  <c r="W17" i="15" s="1"/>
  <c r="S17" i="14"/>
  <c r="S17" i="15" s="1"/>
  <c r="O17" i="14"/>
  <c r="O17" i="15" s="1"/>
  <c r="K17" i="14"/>
  <c r="G17" i="14"/>
  <c r="G17" i="15" s="1"/>
  <c r="C17" i="14"/>
  <c r="C17" i="15" s="1"/>
  <c r="EE16" i="14"/>
  <c r="EA16" i="14"/>
  <c r="DW16" i="14"/>
  <c r="DW16" i="15" s="1"/>
  <c r="DS16" i="14"/>
  <c r="DS16" i="15" s="1"/>
  <c r="DO16" i="14"/>
  <c r="DO16" i="15" s="1"/>
  <c r="DK16" i="14"/>
  <c r="DG16" i="14"/>
  <c r="DG16" i="15" s="1"/>
  <c r="DC16" i="14"/>
  <c r="DC16" i="15" s="1"/>
  <c r="CY16" i="14"/>
  <c r="CU16" i="14"/>
  <c r="CQ16" i="14"/>
  <c r="CQ16" i="15" s="1"/>
  <c r="CM16" i="14"/>
  <c r="CM16" i="15" s="1"/>
  <c r="CI16" i="14"/>
  <c r="CI16" i="15" s="1"/>
  <c r="CE16" i="14"/>
  <c r="CA16" i="14"/>
  <c r="CA16" i="15" s="1"/>
  <c r="BW16" i="14"/>
  <c r="BW16" i="15" s="1"/>
  <c r="BS16" i="14"/>
  <c r="BO16" i="14"/>
  <c r="BK16" i="14"/>
  <c r="BK16" i="15" s="1"/>
  <c r="BG16" i="14"/>
  <c r="BG16" i="15" s="1"/>
  <c r="BC16" i="14"/>
  <c r="BC16" i="15" s="1"/>
  <c r="AY16" i="14"/>
  <c r="AU16" i="14"/>
  <c r="AU16" i="15" s="1"/>
  <c r="AQ16" i="14"/>
  <c r="AQ16" i="15" s="1"/>
  <c r="AM16" i="14"/>
  <c r="AI16" i="14"/>
  <c r="AE16" i="14"/>
  <c r="AE16" i="15" s="1"/>
  <c r="AA16" i="14"/>
  <c r="AA16" i="15" s="1"/>
  <c r="W16" i="14"/>
  <c r="W16" i="15" s="1"/>
  <c r="S16" i="14"/>
  <c r="O16" i="14"/>
  <c r="O16" i="15" s="1"/>
  <c r="K16" i="14"/>
  <c r="K16" i="15" s="1"/>
  <c r="G16" i="14"/>
  <c r="C16" i="14"/>
  <c r="C16" i="15" s="1"/>
  <c r="EE15" i="14"/>
  <c r="EE15" i="15" s="1"/>
  <c r="EA15" i="14"/>
  <c r="EA15" i="15" s="1"/>
  <c r="DW15" i="14"/>
  <c r="DS15" i="14"/>
  <c r="DS15" i="15" s="1"/>
  <c r="DO15" i="14"/>
  <c r="DO15" i="15" s="1"/>
  <c r="DK15" i="14"/>
  <c r="DG15" i="14"/>
  <c r="FK39" i="12"/>
  <c r="FK27" i="12"/>
  <c r="FK110" i="12"/>
  <c r="FK94" i="12"/>
  <c r="FK62" i="12"/>
  <c r="FK58" i="12"/>
  <c r="FK30" i="12"/>
  <c r="FK26" i="12"/>
  <c r="FK59" i="12"/>
  <c r="FK47" i="12"/>
  <c r="FK113" i="12"/>
  <c r="FK97" i="12"/>
  <c r="FK65" i="12"/>
  <c r="FK61" i="12"/>
  <c r="FK33" i="12"/>
  <c r="FK29" i="12"/>
  <c r="FK115" i="12"/>
  <c r="FK67" i="12"/>
  <c r="FK132" i="12"/>
  <c r="FK116" i="12"/>
  <c r="FK80" i="12"/>
  <c r="FK68" i="12"/>
  <c r="FK48" i="12"/>
  <c r="FK36" i="12"/>
  <c r="FK16" i="12"/>
  <c r="ES170" i="12"/>
  <c r="EO170" i="12"/>
  <c r="ET164" i="12"/>
  <c r="IC149" i="16" l="1"/>
  <c r="IV85" i="16"/>
  <c r="IV86" i="16"/>
  <c r="AE17" i="15"/>
  <c r="D14" i="15"/>
  <c r="CI13" i="15"/>
  <c r="G16" i="15"/>
  <c r="EE16" i="15"/>
  <c r="DK15" i="15"/>
  <c r="AU12" i="15"/>
  <c r="BO18" i="15"/>
  <c r="AA19" i="15"/>
  <c r="BG19" i="15"/>
  <c r="EU161" i="17"/>
  <c r="EU170" i="17" s="1"/>
  <c r="DC14" i="15"/>
  <c r="DS19" i="15"/>
  <c r="AM16" i="15"/>
  <c r="CQ17" i="15"/>
  <c r="AI18" i="15"/>
  <c r="DO13" i="15"/>
  <c r="AQ14" i="15"/>
  <c r="CE15" i="15"/>
  <c r="CY16" i="15"/>
  <c r="D12" i="15"/>
  <c r="CA12" i="15"/>
  <c r="BS16" i="15"/>
  <c r="DW17" i="15"/>
  <c r="W13" i="15"/>
  <c r="EO164" i="12"/>
  <c r="BK17" i="15"/>
  <c r="O12" i="15"/>
  <c r="DG12" i="15"/>
  <c r="S15" i="15"/>
  <c r="EP155" i="17"/>
  <c r="EP157" i="17" s="1"/>
  <c r="FE161" i="17"/>
  <c r="FE170" i="17" s="1"/>
  <c r="EO161" i="17"/>
  <c r="EO170" i="17" s="1"/>
  <c r="FC155" i="17"/>
  <c r="FF161" i="17"/>
  <c r="FF170" i="17" s="1"/>
  <c r="FD155" i="17"/>
  <c r="FD157" i="17" s="1"/>
  <c r="EN155" i="17"/>
  <c r="EN157" i="17" s="1"/>
  <c r="FA161" i="17"/>
  <c r="FA170" i="17" s="1"/>
  <c r="EK161" i="17"/>
  <c r="EK170" i="17" s="1"/>
  <c r="ER161" i="17"/>
  <c r="ER170" i="17" s="1"/>
  <c r="D22" i="15"/>
  <c r="DM18" i="15"/>
  <c r="BA18" i="15"/>
  <c r="U18" i="15"/>
  <c r="DU16" i="15"/>
  <c r="CO16" i="15"/>
  <c r="BI16" i="15"/>
  <c r="AC16" i="15"/>
  <c r="EC14" i="15"/>
  <c r="CW14" i="15"/>
  <c r="BQ14" i="15"/>
  <c r="AK14" i="15"/>
  <c r="E14" i="15"/>
  <c r="DE12" i="15"/>
  <c r="AS12" i="15"/>
  <c r="DI16" i="15"/>
  <c r="CC16" i="15"/>
  <c r="Q16" i="15"/>
  <c r="U22" i="15"/>
  <c r="CO20" i="15"/>
  <c r="CW18" i="15"/>
  <c r="AK18" i="15"/>
  <c r="DE16" i="15"/>
  <c r="BY16" i="15"/>
  <c r="AS16" i="15"/>
  <c r="M16" i="15"/>
  <c r="DM14" i="15"/>
  <c r="CG14" i="15"/>
  <c r="BA14" i="15"/>
  <c r="U14" i="15"/>
  <c r="DU12" i="15"/>
  <c r="CO12" i="15"/>
  <c r="BI12" i="15"/>
  <c r="DU19" i="15"/>
  <c r="CO19" i="15"/>
  <c r="AC19" i="15"/>
  <c r="CW17" i="15"/>
  <c r="BQ17" i="15"/>
  <c r="AK17" i="15"/>
  <c r="DE15" i="15"/>
  <c r="BY15" i="15"/>
  <c r="AS15" i="15"/>
  <c r="M15" i="15"/>
  <c r="DM13" i="15"/>
  <c r="CG13" i="15"/>
  <c r="BA13" i="15"/>
  <c r="U13" i="15"/>
  <c r="DS20" i="15"/>
  <c r="CM20" i="15"/>
  <c r="BG20" i="15"/>
  <c r="AA20" i="15"/>
  <c r="DW18" i="15"/>
  <c r="CQ18" i="15"/>
  <c r="BK18" i="15"/>
  <c r="EA16" i="15"/>
  <c r="CU16" i="15"/>
  <c r="K25" i="15"/>
  <c r="AY21" i="15"/>
  <c r="S21" i="15"/>
  <c r="CI19" i="15"/>
  <c r="BC19" i="15"/>
  <c r="W19" i="15"/>
  <c r="DS17" i="15"/>
  <c r="CM17" i="15"/>
  <c r="AA17" i="15"/>
  <c r="BO16" i="15"/>
  <c r="AI16" i="15"/>
  <c r="DC12" i="15"/>
  <c r="BW12" i="15"/>
  <c r="AQ12" i="15"/>
  <c r="K12" i="15"/>
  <c r="DG15" i="15"/>
  <c r="O15" i="15"/>
  <c r="CE13" i="15"/>
  <c r="AY13" i="15"/>
  <c r="S13" i="15"/>
  <c r="AC18" i="15"/>
  <c r="DE14" i="15"/>
  <c r="BY14" i="15"/>
  <c r="AS14" i="15"/>
  <c r="DY16" i="15"/>
  <c r="BM16" i="15"/>
  <c r="BI23" i="15"/>
  <c r="DE19" i="15"/>
  <c r="BY19" i="15"/>
  <c r="AS19" i="15"/>
  <c r="DM17" i="15"/>
  <c r="CG17" i="15"/>
  <c r="BA17" i="15"/>
  <c r="U17" i="15"/>
  <c r="CO15" i="15"/>
  <c r="BI15" i="15"/>
  <c r="AC15" i="15"/>
  <c r="EC13" i="15"/>
  <c r="CW13" i="15"/>
  <c r="BQ13" i="15"/>
  <c r="AK13" i="15"/>
  <c r="C19" i="15"/>
  <c r="DC20" i="15"/>
  <c r="BW20" i="15"/>
  <c r="AQ20" i="15"/>
  <c r="K20" i="15"/>
  <c r="DG18" i="15"/>
  <c r="CA18" i="15"/>
  <c r="AU18" i="15"/>
  <c r="DK16" i="15"/>
  <c r="CE16" i="15"/>
  <c r="CU21" i="15"/>
  <c r="BO21" i="15"/>
  <c r="AI21" i="15"/>
  <c r="CY19" i="15"/>
  <c r="BS19" i="15"/>
  <c r="AM19" i="15"/>
  <c r="G19" i="15"/>
  <c r="DC17" i="15"/>
  <c r="BW17" i="15"/>
  <c r="AQ17" i="15"/>
  <c r="K17" i="15"/>
  <c r="AY16" i="15"/>
  <c r="S16" i="15"/>
  <c r="DS12" i="15"/>
  <c r="CM12" i="15"/>
  <c r="BG12" i="15"/>
  <c r="AA12" i="15"/>
  <c r="DW15" i="15"/>
  <c r="CQ15" i="15"/>
  <c r="AE15" i="15"/>
  <c r="EA13" i="15"/>
  <c r="CU13" i="15"/>
  <c r="BO13" i="15"/>
  <c r="AI13" i="15"/>
  <c r="E20" i="15"/>
  <c r="DE18" i="15"/>
  <c r="AS18" i="15"/>
  <c r="M18" i="15"/>
  <c r="DU14" i="15"/>
  <c r="CO14" i="15"/>
  <c r="AC14" i="15"/>
  <c r="EC12" i="15"/>
  <c r="CW12" i="15"/>
  <c r="BQ12" i="15"/>
  <c r="AK12" i="15"/>
  <c r="E12" i="15"/>
  <c r="FC157" i="17"/>
  <c r="EM155" i="17"/>
  <c r="EM157" i="17" s="1"/>
  <c r="EX157" i="17"/>
  <c r="EU155" i="17"/>
  <c r="EU157" i="17" s="1"/>
  <c r="FA157" i="17"/>
  <c r="EX161" i="17"/>
  <c r="EX170" i="17" s="1"/>
  <c r="EP161" i="17"/>
  <c r="EV155" i="17"/>
  <c r="FP12" i="29"/>
  <c r="FP149" i="29" s="1"/>
  <c r="EK149" i="29"/>
  <c r="EK164" i="29" s="1"/>
  <c r="IV54" i="16"/>
  <c r="EQ164" i="12"/>
  <c r="IF150" i="16"/>
  <c r="IV117" i="16"/>
  <c r="HZ149" i="16"/>
  <c r="HZ150" i="16" s="1"/>
  <c r="EW161" i="17"/>
  <c r="EW170" i="17" s="1"/>
  <c r="FG103" i="29"/>
  <c r="FG51" i="29"/>
  <c r="FG35" i="29"/>
  <c r="EY164" i="12"/>
  <c r="FN149" i="12"/>
  <c r="FF155" i="17"/>
  <c r="FF157" i="17" s="1"/>
  <c r="FA155" i="29"/>
  <c r="FA157" i="29" s="1"/>
  <c r="ES155" i="29"/>
  <c r="ES157" i="29" s="1"/>
  <c r="FG19" i="29"/>
  <c r="FG144" i="29"/>
  <c r="FG132" i="29"/>
  <c r="FG69" i="29"/>
  <c r="FQ69" i="29"/>
  <c r="FG82" i="29"/>
  <c r="FQ82" i="29"/>
  <c r="FG116" i="29"/>
  <c r="FG104" i="29"/>
  <c r="FG96" i="29"/>
  <c r="FG92" i="29"/>
  <c r="FG88" i="29"/>
  <c r="FG80" i="29"/>
  <c r="FG72" i="29"/>
  <c r="FG64" i="29"/>
  <c r="FG29" i="29"/>
  <c r="FB157" i="29"/>
  <c r="ET157" i="29"/>
  <c r="EL157" i="29"/>
  <c r="EL164" i="29" s="1"/>
  <c r="FG90" i="29"/>
  <c r="FE155" i="29"/>
  <c r="FE157" i="29" s="1"/>
  <c r="EW155" i="29"/>
  <c r="EW157" i="29" s="1"/>
  <c r="EO155" i="29"/>
  <c r="EO157" i="29" s="1"/>
  <c r="FG114" i="29"/>
  <c r="FE161" i="29"/>
  <c r="FE170" i="29" s="1"/>
  <c r="EW161" i="29"/>
  <c r="EO161" i="29"/>
  <c r="EO170" i="29" s="1"/>
  <c r="FG30" i="29"/>
  <c r="ES161" i="17"/>
  <c r="ES170" i="17" s="1"/>
  <c r="EZ161" i="17"/>
  <c r="EZ170" i="17" s="1"/>
  <c r="EV164" i="12"/>
  <c r="EU164" i="12"/>
  <c r="FC161" i="29"/>
  <c r="FC170" i="29" s="1"/>
  <c r="EU161" i="29"/>
  <c r="FF161" i="29"/>
  <c r="FF170" i="29" s="1"/>
  <c r="FE155" i="17"/>
  <c r="FE157" i="17" s="1"/>
  <c r="EW155" i="17"/>
  <c r="EW157" i="17" s="1"/>
  <c r="EO155" i="17"/>
  <c r="EO157" i="17" s="1"/>
  <c r="EV157" i="17"/>
  <c r="ER164" i="12"/>
  <c r="ES155" i="17"/>
  <c r="ES157" i="17" s="1"/>
  <c r="EY161" i="17"/>
  <c r="EY170" i="17" s="1"/>
  <c r="FG42" i="29"/>
  <c r="FG26" i="29"/>
  <c r="IV49" i="16"/>
  <c r="IV22" i="16"/>
  <c r="FR26" i="29"/>
  <c r="IV17" i="16"/>
  <c r="IV118" i="16"/>
  <c r="FG137" i="29"/>
  <c r="IV129" i="16"/>
  <c r="IV97" i="16"/>
  <c r="IV65" i="16"/>
  <c r="IV29" i="16"/>
  <c r="IV130" i="16"/>
  <c r="IV98" i="16"/>
  <c r="IV66" i="16"/>
  <c r="IV34" i="16"/>
  <c r="FG122" i="29"/>
  <c r="FG141" i="29"/>
  <c r="FG77" i="29"/>
  <c r="FG33" i="29"/>
  <c r="FG46" i="29"/>
  <c r="FG74" i="29"/>
  <c r="FR29" i="29"/>
  <c r="IV113" i="16"/>
  <c r="IV81" i="16"/>
  <c r="IV45" i="16"/>
  <c r="IV13" i="16"/>
  <c r="IV146" i="16"/>
  <c r="IV114" i="16"/>
  <c r="IV82" i="16"/>
  <c r="IV50" i="16"/>
  <c r="IV18" i="16"/>
  <c r="IV61" i="16"/>
  <c r="FG138" i="29"/>
  <c r="FG110" i="29"/>
  <c r="FG117" i="29"/>
  <c r="FG22" i="29"/>
  <c r="FG78" i="29"/>
  <c r="FR90" i="29"/>
  <c r="IV133" i="16"/>
  <c r="IV101" i="16"/>
  <c r="IV69" i="16"/>
  <c r="IV33" i="16"/>
  <c r="IV134" i="16"/>
  <c r="IV102" i="16"/>
  <c r="IV70" i="16"/>
  <c r="IV38" i="16"/>
  <c r="FG126" i="29"/>
  <c r="FG101" i="29"/>
  <c r="FG13" i="29"/>
  <c r="FG58" i="29"/>
  <c r="FG18" i="29"/>
  <c r="FG113" i="29"/>
  <c r="FG25" i="29"/>
  <c r="EN149" i="29"/>
  <c r="FG81" i="29"/>
  <c r="FG49" i="29"/>
  <c r="FG109" i="29"/>
  <c r="FG89" i="29"/>
  <c r="FG54" i="29"/>
  <c r="FG86" i="29"/>
  <c r="FG146" i="29"/>
  <c r="FG41" i="29"/>
  <c r="FG70" i="29"/>
  <c r="FG145" i="29"/>
  <c r="FG133" i="29"/>
  <c r="FG121" i="29"/>
  <c r="FG105" i="29"/>
  <c r="FG93" i="29"/>
  <c r="FG85" i="29"/>
  <c r="IC150" i="16"/>
  <c r="FG73" i="29"/>
  <c r="FG65" i="29"/>
  <c r="FG57" i="29"/>
  <c r="FG17" i="29"/>
  <c r="FG142" i="29"/>
  <c r="FG134" i="29"/>
  <c r="FG130" i="29"/>
  <c r="FG118" i="29"/>
  <c r="FG106" i="29"/>
  <c r="FG98" i="29"/>
  <c r="FG66" i="29"/>
  <c r="FG50" i="29"/>
  <c r="IV95" i="16"/>
  <c r="FG52" i="29"/>
  <c r="FR133" i="29"/>
  <c r="FG44" i="29"/>
  <c r="FG40" i="29"/>
  <c r="FG36" i="29"/>
  <c r="FG28" i="29"/>
  <c r="FG20" i="29"/>
  <c r="FG34" i="29"/>
  <c r="FG14" i="29"/>
  <c r="FG67" i="29"/>
  <c r="IV141" i="16"/>
  <c r="IV145" i="16"/>
  <c r="IV125" i="16"/>
  <c r="IV109" i="16"/>
  <c r="IV93" i="16"/>
  <c r="IV77" i="16"/>
  <c r="IV57" i="16"/>
  <c r="IV41" i="16"/>
  <c r="IV25" i="16"/>
  <c r="IV142" i="16"/>
  <c r="IV126" i="16"/>
  <c r="IV110" i="16"/>
  <c r="IV94" i="16"/>
  <c r="IV78" i="16"/>
  <c r="IV62" i="16"/>
  <c r="IV46" i="16"/>
  <c r="IV30" i="16"/>
  <c r="IV14" i="16"/>
  <c r="IV19" i="16"/>
  <c r="IV48" i="16"/>
  <c r="FG61" i="29"/>
  <c r="FG139" i="29"/>
  <c r="FG123" i="29"/>
  <c r="FG107" i="29"/>
  <c r="FG37" i="29"/>
  <c r="FG21" i="29"/>
  <c r="FG38" i="29"/>
  <c r="FR118" i="29"/>
  <c r="FR106" i="29"/>
  <c r="FR145" i="29"/>
  <c r="IV84" i="16"/>
  <c r="FG83" i="29"/>
  <c r="FR72" i="29"/>
  <c r="IV137" i="16"/>
  <c r="IV121" i="16"/>
  <c r="IV105" i="16"/>
  <c r="IV89" i="16"/>
  <c r="IV73" i="16"/>
  <c r="IV53" i="16"/>
  <c r="IV37" i="16"/>
  <c r="IV21" i="16"/>
  <c r="IV138" i="16"/>
  <c r="IV122" i="16"/>
  <c r="IV106" i="16"/>
  <c r="IV90" i="16"/>
  <c r="IV74" i="16"/>
  <c r="IV58" i="16"/>
  <c r="IV42" i="16"/>
  <c r="IV26" i="16"/>
  <c r="FG129" i="29"/>
  <c r="FG125" i="29"/>
  <c r="FG45" i="29"/>
  <c r="FG27" i="29"/>
  <c r="FG97" i="29"/>
  <c r="FG53" i="29"/>
  <c r="FG62" i="29"/>
  <c r="FG48" i="29"/>
  <c r="FG102" i="29"/>
  <c r="FG94" i="29"/>
  <c r="IV132" i="16"/>
  <c r="IV68" i="16"/>
  <c r="IV32" i="16"/>
  <c r="FG128" i="29"/>
  <c r="IV116" i="16"/>
  <c r="IV51" i="16"/>
  <c r="IV16" i="16"/>
  <c r="FG136" i="29"/>
  <c r="FG147" i="29"/>
  <c r="FG131" i="29"/>
  <c r="FG115" i="29"/>
  <c r="IV99" i="16"/>
  <c r="FG75" i="29"/>
  <c r="FG59" i="29"/>
  <c r="IV100" i="16"/>
  <c r="IV35" i="16"/>
  <c r="FG43" i="29"/>
  <c r="FR104" i="29"/>
  <c r="EZ149" i="29"/>
  <c r="FG56" i="29"/>
  <c r="FG112" i="29"/>
  <c r="FG84" i="29"/>
  <c r="FR40" i="29"/>
  <c r="FR80" i="29"/>
  <c r="FR20" i="29"/>
  <c r="FG32" i="29"/>
  <c r="FR132" i="29"/>
  <c r="FR144" i="29"/>
  <c r="FR88" i="29"/>
  <c r="FR28" i="29"/>
  <c r="FG16" i="29"/>
  <c r="FG100" i="29"/>
  <c r="FR96" i="29"/>
  <c r="FR64" i="29"/>
  <c r="FR36" i="29"/>
  <c r="IV144" i="16"/>
  <c r="IV128" i="16"/>
  <c r="IV112" i="16"/>
  <c r="IV96" i="16"/>
  <c r="IV80" i="16"/>
  <c r="IV64" i="16"/>
  <c r="IV47" i="16"/>
  <c r="IV31" i="16"/>
  <c r="IV15" i="16"/>
  <c r="IV60" i="16"/>
  <c r="IV44" i="16"/>
  <c r="IV28" i="16"/>
  <c r="FG120" i="29"/>
  <c r="IV147" i="16"/>
  <c r="IW147" i="16" s="1"/>
  <c r="IV139" i="16"/>
  <c r="IV131" i="16"/>
  <c r="IV123" i="16"/>
  <c r="IV115" i="16"/>
  <c r="IV107" i="16"/>
  <c r="FG95" i="29"/>
  <c r="IV83" i="16"/>
  <c r="IV75" i="16"/>
  <c r="IV67" i="16"/>
  <c r="FG55" i="29"/>
  <c r="FG39" i="29"/>
  <c r="FG23" i="29"/>
  <c r="FG108" i="29"/>
  <c r="FG68" i="29"/>
  <c r="FR116" i="29"/>
  <c r="FR103" i="29"/>
  <c r="FR51" i="29"/>
  <c r="FR35" i="29"/>
  <c r="FR19" i="29"/>
  <c r="FR52" i="29"/>
  <c r="FR44" i="29"/>
  <c r="IV12" i="16"/>
  <c r="IV140" i="16"/>
  <c r="IV124" i="16"/>
  <c r="IV108" i="16"/>
  <c r="IV92" i="16"/>
  <c r="IV76" i="16"/>
  <c r="IV59" i="16"/>
  <c r="IV43" i="16"/>
  <c r="IV27" i="16"/>
  <c r="IV56" i="16"/>
  <c r="IV40" i="16"/>
  <c r="IV24" i="16"/>
  <c r="IO149" i="16"/>
  <c r="IO150" i="16" s="1"/>
  <c r="FG140" i="29"/>
  <c r="FG124" i="29"/>
  <c r="FG143" i="29"/>
  <c r="FG135" i="29"/>
  <c r="FG127" i="29"/>
  <c r="FG119" i="29"/>
  <c r="FG111" i="29"/>
  <c r="FG87" i="29"/>
  <c r="FG79" i="29"/>
  <c r="FG71" i="29"/>
  <c r="FG63" i="29"/>
  <c r="FG24" i="29"/>
  <c r="FG60" i="29"/>
  <c r="FG76" i="29"/>
  <c r="FR92" i="29"/>
  <c r="IV136" i="16"/>
  <c r="IV120" i="16"/>
  <c r="IV104" i="16"/>
  <c r="IV88" i="16"/>
  <c r="IV72" i="16"/>
  <c r="IV55" i="16"/>
  <c r="IV39" i="16"/>
  <c r="IV23" i="16"/>
  <c r="IV52" i="16"/>
  <c r="IV36" i="16"/>
  <c r="IV20" i="16"/>
  <c r="IV103" i="16"/>
  <c r="IV143" i="16"/>
  <c r="IV135" i="16"/>
  <c r="IV127" i="16"/>
  <c r="IV119" i="16"/>
  <c r="IV111" i="16"/>
  <c r="FG99" i="29"/>
  <c r="IV87" i="16"/>
  <c r="IV79" i="16"/>
  <c r="IV71" i="16"/>
  <c r="IV63" i="16"/>
  <c r="FG47" i="29"/>
  <c r="FG31" i="29"/>
  <c r="FG15" i="29"/>
  <c r="FA164" i="12"/>
  <c r="FK32" i="12"/>
  <c r="FK64" i="12"/>
  <c r="FK100" i="12"/>
  <c r="FK55" i="12"/>
  <c r="FK17" i="12"/>
  <c r="FK49" i="12"/>
  <c r="FK81" i="12"/>
  <c r="FK145" i="12"/>
  <c r="FK14" i="12"/>
  <c r="FK46" i="12"/>
  <c r="FK78" i="12"/>
  <c r="FK142" i="12"/>
  <c r="FK135" i="12"/>
  <c r="D51" i="20"/>
  <c r="D115" i="20"/>
  <c r="D136" i="20"/>
  <c r="EY155" i="17"/>
  <c r="EY157" i="17" s="1"/>
  <c r="EQ155" i="17"/>
  <c r="EQ157" i="17" s="1"/>
  <c r="ER157" i="17"/>
  <c r="FO149" i="12"/>
  <c r="FP149" i="12"/>
  <c r="FK20" i="12"/>
  <c r="FK52" i="12"/>
  <c r="FK84" i="12"/>
  <c r="FK23" i="12"/>
  <c r="FK13" i="12"/>
  <c r="FK45" i="12"/>
  <c r="FK77" i="12"/>
  <c r="FK129" i="12"/>
  <c r="FK107" i="12"/>
  <c r="FK42" i="12"/>
  <c r="FK74" i="12"/>
  <c r="FK126" i="12"/>
  <c r="FK87" i="12"/>
  <c r="D35" i="20"/>
  <c r="D99" i="20"/>
  <c r="D120" i="20"/>
  <c r="FB155" i="17"/>
  <c r="FB157" i="17" s="1"/>
  <c r="ET155" i="17"/>
  <c r="ET157" i="17" s="1"/>
  <c r="EL155" i="17"/>
  <c r="EL157" i="17" s="1"/>
  <c r="FR12" i="29"/>
  <c r="IH150" i="16"/>
  <c r="D138" i="31"/>
  <c r="D135" i="31"/>
  <c r="D129" i="31"/>
  <c r="D124" i="31"/>
  <c r="D119" i="31"/>
  <c r="D113" i="31"/>
  <c r="D108" i="31"/>
  <c r="D103" i="31"/>
  <c r="D97" i="31"/>
  <c r="D92" i="31"/>
  <c r="D87" i="31"/>
  <c r="D81" i="31"/>
  <c r="D76" i="31"/>
  <c r="D71" i="31"/>
  <c r="D65" i="31"/>
  <c r="D60" i="31"/>
  <c r="D55" i="31"/>
  <c r="D49" i="31"/>
  <c r="D44" i="31"/>
  <c r="D39" i="31"/>
  <c r="D33" i="31"/>
  <c r="D28" i="31"/>
  <c r="D23" i="31"/>
  <c r="D17" i="31"/>
  <c r="D12" i="31"/>
  <c r="D7" i="31"/>
  <c r="D136" i="31"/>
  <c r="D125" i="31"/>
  <c r="D115" i="31"/>
  <c r="D104" i="31"/>
  <c r="D93" i="31"/>
  <c r="D83" i="31"/>
  <c r="D72" i="31"/>
  <c r="D61" i="31"/>
  <c r="D51" i="31"/>
  <c r="D40" i="31"/>
  <c r="D29" i="31"/>
  <c r="D133" i="31"/>
  <c r="D128" i="31"/>
  <c r="D123" i="31"/>
  <c r="D117" i="31"/>
  <c r="D112" i="31"/>
  <c r="D107" i="31"/>
  <c r="D101" i="31"/>
  <c r="D96" i="31"/>
  <c r="D91" i="31"/>
  <c r="D85" i="31"/>
  <c r="D80" i="31"/>
  <c r="D75" i="31"/>
  <c r="D69" i="31"/>
  <c r="D64" i="31"/>
  <c r="D59" i="31"/>
  <c r="D53" i="31"/>
  <c r="D48" i="31"/>
  <c r="D43" i="31"/>
  <c r="D37" i="31"/>
  <c r="D32" i="31"/>
  <c r="D27" i="31"/>
  <c r="D21" i="31"/>
  <c r="D16" i="31"/>
  <c r="D11" i="31"/>
  <c r="D5" i="31"/>
  <c r="D131" i="31"/>
  <c r="D120" i="31"/>
  <c r="D109" i="31"/>
  <c r="D99" i="31"/>
  <c r="D88" i="31"/>
  <c r="D77" i="31"/>
  <c r="D67" i="31"/>
  <c r="D56" i="31"/>
  <c r="D45" i="31"/>
  <c r="D35" i="31"/>
  <c r="D24" i="31"/>
  <c r="D137" i="31"/>
  <c r="D132" i="31"/>
  <c r="D127" i="31"/>
  <c r="D121" i="31"/>
  <c r="D116" i="31"/>
  <c r="D111" i="31"/>
  <c r="D105" i="31"/>
  <c r="D100" i="31"/>
  <c r="D95" i="31"/>
  <c r="D89" i="31"/>
  <c r="D84" i="31"/>
  <c r="D79" i="31"/>
  <c r="D73" i="31"/>
  <c r="D68" i="31"/>
  <c r="D63" i="31"/>
  <c r="D57" i="31"/>
  <c r="D52" i="31"/>
  <c r="D47" i="31"/>
  <c r="D41" i="31"/>
  <c r="D36" i="31"/>
  <c r="D31" i="31"/>
  <c r="D25" i="31"/>
  <c r="D20" i="31"/>
  <c r="D15" i="31"/>
  <c r="D9" i="31"/>
  <c r="D4" i="31"/>
  <c r="D3" i="31"/>
  <c r="D19" i="31"/>
  <c r="D13" i="31"/>
  <c r="D8" i="31"/>
  <c r="D14" i="31"/>
  <c r="D30" i="31"/>
  <c r="D46" i="31"/>
  <c r="D62" i="31"/>
  <c r="D78" i="31"/>
  <c r="D94" i="31"/>
  <c r="D110" i="31"/>
  <c r="D126" i="31"/>
  <c r="D18" i="31"/>
  <c r="D34" i="31"/>
  <c r="D50" i="31"/>
  <c r="D66" i="31"/>
  <c r="D82" i="31"/>
  <c r="D98" i="31"/>
  <c r="D114" i="31"/>
  <c r="D130" i="31"/>
  <c r="D6" i="31"/>
  <c r="D22" i="31"/>
  <c r="D38" i="31"/>
  <c r="D54" i="31"/>
  <c r="D70" i="31"/>
  <c r="D86" i="31"/>
  <c r="D102" i="31"/>
  <c r="D118" i="31"/>
  <c r="D134" i="31"/>
  <c r="D10" i="31"/>
  <c r="D26" i="31"/>
  <c r="D42" i="31"/>
  <c r="D58" i="31"/>
  <c r="D74" i="31"/>
  <c r="D90" i="31"/>
  <c r="D106" i="31"/>
  <c r="D122" i="31"/>
  <c r="D135" i="30"/>
  <c r="D137" i="30"/>
  <c r="D131" i="30"/>
  <c r="D125" i="30"/>
  <c r="D120" i="30"/>
  <c r="D115" i="30"/>
  <c r="D109" i="30"/>
  <c r="D104" i="30"/>
  <c r="D99" i="30"/>
  <c r="D93" i="30"/>
  <c r="D88" i="30"/>
  <c r="D83" i="30"/>
  <c r="D77" i="30"/>
  <c r="D72" i="30"/>
  <c r="D67" i="30"/>
  <c r="D61" i="30"/>
  <c r="D56" i="30"/>
  <c r="D51" i="30"/>
  <c r="D45" i="30"/>
  <c r="D40" i="30"/>
  <c r="D35" i="30"/>
  <c r="D29" i="30"/>
  <c r="D24" i="30"/>
  <c r="D19" i="30"/>
  <c r="D13" i="30"/>
  <c r="D8" i="30"/>
  <c r="D3" i="30"/>
  <c r="D127" i="30"/>
  <c r="D116" i="30"/>
  <c r="D105" i="30"/>
  <c r="D95" i="30"/>
  <c r="D84" i="30"/>
  <c r="D73" i="30"/>
  <c r="D63" i="30"/>
  <c r="D52" i="30"/>
  <c r="D41" i="30"/>
  <c r="D31" i="30"/>
  <c r="D20" i="30"/>
  <c r="D9" i="30"/>
  <c r="D136" i="30"/>
  <c r="D129" i="30"/>
  <c r="D124" i="30"/>
  <c r="D119" i="30"/>
  <c r="D113" i="30"/>
  <c r="D108" i="30"/>
  <c r="D103" i="30"/>
  <c r="D97" i="30"/>
  <c r="D92" i="30"/>
  <c r="D87" i="30"/>
  <c r="D81" i="30"/>
  <c r="D76" i="30"/>
  <c r="D71" i="30"/>
  <c r="D65" i="30"/>
  <c r="D60" i="30"/>
  <c r="D55" i="30"/>
  <c r="D49" i="30"/>
  <c r="D44" i="30"/>
  <c r="D39" i="30"/>
  <c r="D33" i="30"/>
  <c r="D28" i="30"/>
  <c r="D23" i="30"/>
  <c r="D17" i="30"/>
  <c r="D12" i="30"/>
  <c r="D7" i="30"/>
  <c r="D132" i="30"/>
  <c r="D121" i="30"/>
  <c r="D111" i="30"/>
  <c r="D100" i="30"/>
  <c r="D89" i="30"/>
  <c r="D79" i="30"/>
  <c r="D68" i="30"/>
  <c r="D57" i="30"/>
  <c r="D47" i="30"/>
  <c r="D36" i="30"/>
  <c r="D25" i="30"/>
  <c r="D15" i="30"/>
  <c r="D4" i="30"/>
  <c r="D133" i="30"/>
  <c r="D128" i="30"/>
  <c r="D123" i="30"/>
  <c r="D117" i="30"/>
  <c r="D112" i="30"/>
  <c r="D107" i="30"/>
  <c r="D101" i="30"/>
  <c r="D96" i="30"/>
  <c r="D91" i="30"/>
  <c r="D85" i="30"/>
  <c r="D80" i="30"/>
  <c r="D75" i="30"/>
  <c r="D69" i="30"/>
  <c r="D64" i="30"/>
  <c r="D59" i="30"/>
  <c r="D53" i="30"/>
  <c r="D48" i="30"/>
  <c r="D43" i="30"/>
  <c r="D37" i="30"/>
  <c r="D32" i="30"/>
  <c r="D27" i="30"/>
  <c r="D21" i="30"/>
  <c r="D16" i="30"/>
  <c r="D11" i="30"/>
  <c r="D5" i="30"/>
  <c r="D6" i="30"/>
  <c r="D22" i="30"/>
  <c r="D38" i="30"/>
  <c r="D54" i="30"/>
  <c r="D70" i="30"/>
  <c r="D86" i="30"/>
  <c r="D102" i="30"/>
  <c r="D118" i="30"/>
  <c r="D134" i="30"/>
  <c r="D10" i="30"/>
  <c r="D26" i="30"/>
  <c r="D42" i="30"/>
  <c r="D58" i="30"/>
  <c r="D74" i="30"/>
  <c r="D90" i="30"/>
  <c r="D106" i="30"/>
  <c r="D122" i="30"/>
  <c r="D138" i="30"/>
  <c r="D14" i="30"/>
  <c r="D30" i="30"/>
  <c r="D46" i="30"/>
  <c r="D62" i="30"/>
  <c r="D78" i="30"/>
  <c r="D94" i="30"/>
  <c r="D110" i="30"/>
  <c r="D126" i="30"/>
  <c r="D18" i="30"/>
  <c r="D34" i="30"/>
  <c r="D50" i="30"/>
  <c r="D66" i="30"/>
  <c r="D82" i="30"/>
  <c r="D98" i="30"/>
  <c r="D114" i="30"/>
  <c r="D130" i="30"/>
  <c r="EZ155" i="29"/>
  <c r="EZ157" i="29" s="1"/>
  <c r="ER155" i="29"/>
  <c r="ER157" i="29" s="1"/>
  <c r="EX157" i="29"/>
  <c r="EP157" i="29"/>
  <c r="EP164" i="29" s="1"/>
  <c r="FA161" i="29"/>
  <c r="ES161" i="29"/>
  <c r="ES170" i="29" s="1"/>
  <c r="EK161" i="29"/>
  <c r="FC155" i="29"/>
  <c r="FC157" i="29" s="1"/>
  <c r="FD155" i="29"/>
  <c r="FD157" i="29" s="1"/>
  <c r="EV155" i="29"/>
  <c r="EV157" i="29" s="1"/>
  <c r="EN155" i="29"/>
  <c r="IJ150" i="16"/>
  <c r="IL150" i="16"/>
  <c r="IN150" i="16"/>
  <c r="IR150" i="16"/>
  <c r="FG12" i="29"/>
  <c r="IP150" i="16"/>
  <c r="FB164" i="29"/>
  <c r="EJ149" i="29"/>
  <c r="IE150" i="16"/>
  <c r="IG150" i="16"/>
  <c r="DV144" i="15"/>
  <c r="DF144" i="15"/>
  <c r="CP144" i="15"/>
  <c r="BZ144" i="15"/>
  <c r="BJ144" i="15"/>
  <c r="AT144" i="15"/>
  <c r="AD144" i="15"/>
  <c r="N144" i="15"/>
  <c r="ED142" i="15"/>
  <c r="DN142" i="15"/>
  <c r="CX142" i="15"/>
  <c r="CH142" i="15"/>
  <c r="BR142" i="15"/>
  <c r="BB142" i="15"/>
  <c r="AL142" i="15"/>
  <c r="V142" i="15"/>
  <c r="F142" i="15"/>
  <c r="DR140" i="15"/>
  <c r="CX140" i="15"/>
  <c r="CD140" i="15"/>
  <c r="BF140" i="15"/>
  <c r="AL140" i="15"/>
  <c r="R140" i="15"/>
  <c r="ED138" i="15"/>
  <c r="DJ138" i="15"/>
  <c r="CL138" i="15"/>
  <c r="BR138" i="15"/>
  <c r="AX138" i="15"/>
  <c r="Z138" i="15"/>
  <c r="F138" i="15"/>
  <c r="DR136" i="15"/>
  <c r="CX136" i="15"/>
  <c r="CD136" i="15"/>
  <c r="BF136" i="15"/>
  <c r="AL136" i="15"/>
  <c r="R136" i="15"/>
  <c r="ED134" i="15"/>
  <c r="DJ134" i="15"/>
  <c r="CL134" i="15"/>
  <c r="BR134" i="15"/>
  <c r="AX134" i="15"/>
  <c r="Z134" i="15"/>
  <c r="F134" i="15"/>
  <c r="DR132" i="15"/>
  <c r="CX132" i="15"/>
  <c r="CD132" i="15"/>
  <c r="BF132" i="15"/>
  <c r="AL132" i="15"/>
  <c r="R132" i="15"/>
  <c r="ED130" i="15"/>
  <c r="DJ130" i="15"/>
  <c r="CL130" i="15"/>
  <c r="BR130" i="15"/>
  <c r="AX130" i="15"/>
  <c r="Z130" i="15"/>
  <c r="F130" i="15"/>
  <c r="DR128" i="15"/>
  <c r="CX128" i="15"/>
  <c r="CD128" i="15"/>
  <c r="BF128" i="15"/>
  <c r="AL128" i="15"/>
  <c r="R128" i="15"/>
  <c r="ED126" i="15"/>
  <c r="DJ126" i="15"/>
  <c r="CL126" i="15"/>
  <c r="BR126" i="15"/>
  <c r="AX126" i="15"/>
  <c r="Z126" i="15"/>
  <c r="F126" i="15"/>
  <c r="DR124" i="15"/>
  <c r="CX124" i="15"/>
  <c r="CD124" i="15"/>
  <c r="BF124" i="15"/>
  <c r="AL124" i="15"/>
  <c r="R124" i="15"/>
  <c r="ED122" i="15"/>
  <c r="DJ122" i="15"/>
  <c r="CL122" i="15"/>
  <c r="BR122" i="15"/>
  <c r="AX122" i="15"/>
  <c r="Z122" i="15"/>
  <c r="F122" i="15"/>
  <c r="DR120" i="15"/>
  <c r="CX120" i="15"/>
  <c r="CD120" i="15"/>
  <c r="BF120" i="15"/>
  <c r="AL120" i="15"/>
  <c r="R120" i="15"/>
  <c r="ED118" i="15"/>
  <c r="DJ118" i="15"/>
  <c r="CL118" i="15"/>
  <c r="BR118" i="15"/>
  <c r="AX118" i="15"/>
  <c r="Z118" i="15"/>
  <c r="F118" i="15"/>
  <c r="DR116" i="15"/>
  <c r="CX116" i="15"/>
  <c r="CD116" i="15"/>
  <c r="BF116" i="15"/>
  <c r="AL116" i="15"/>
  <c r="R116" i="15"/>
  <c r="ED114" i="15"/>
  <c r="DJ114" i="15"/>
  <c r="CL114" i="15"/>
  <c r="BR114" i="15"/>
  <c r="AX114" i="15"/>
  <c r="Z114" i="15"/>
  <c r="F114" i="15"/>
  <c r="DR112" i="15"/>
  <c r="CX112" i="15"/>
  <c r="CD112" i="15"/>
  <c r="BF112" i="15"/>
  <c r="AL112" i="15"/>
  <c r="R112" i="15"/>
  <c r="ED110" i="15"/>
  <c r="DJ110" i="15"/>
  <c r="CL110" i="15"/>
  <c r="BR110" i="15"/>
  <c r="AX110" i="15"/>
  <c r="Z110" i="15"/>
  <c r="F110" i="15"/>
  <c r="DR108" i="15"/>
  <c r="CX108" i="15"/>
  <c r="CD108" i="15"/>
  <c r="BF108" i="15"/>
  <c r="AL108" i="15"/>
  <c r="R108" i="15"/>
  <c r="ED106" i="15"/>
  <c r="DJ106" i="15"/>
  <c r="CL106" i="15"/>
  <c r="BR106" i="15"/>
  <c r="AX106" i="15"/>
  <c r="Z106" i="15"/>
  <c r="F106" i="15"/>
  <c r="DR104" i="15"/>
  <c r="CX104" i="15"/>
  <c r="CD104" i="15"/>
  <c r="BF104" i="15"/>
  <c r="AL104" i="15"/>
  <c r="R104" i="15"/>
  <c r="ED102" i="15"/>
  <c r="DJ102" i="15"/>
  <c r="CL102" i="15"/>
  <c r="BR102" i="15"/>
  <c r="AX102" i="15"/>
  <c r="Z102" i="15"/>
  <c r="F102" i="15"/>
  <c r="DR100" i="15"/>
  <c r="CX100" i="15"/>
  <c r="CD100" i="15"/>
  <c r="BF100" i="15"/>
  <c r="AL100" i="15"/>
  <c r="R100" i="15"/>
  <c r="ED98" i="15"/>
  <c r="DJ98" i="15"/>
  <c r="CL98" i="15"/>
  <c r="BR98" i="15"/>
  <c r="AX98" i="15"/>
  <c r="Z98" i="15"/>
  <c r="F98" i="15"/>
  <c r="DR96" i="15"/>
  <c r="CX96" i="15"/>
  <c r="CD96" i="15"/>
  <c r="BF96" i="15"/>
  <c r="AL96" i="15"/>
  <c r="R96" i="15"/>
  <c r="ED94" i="15"/>
  <c r="DJ94" i="15"/>
  <c r="CL94" i="15"/>
  <c r="BR94" i="15"/>
  <c r="AX94" i="15"/>
  <c r="Z94" i="15"/>
  <c r="F94" i="15"/>
  <c r="DR92" i="15"/>
  <c r="CX92" i="15"/>
  <c r="CD92" i="15"/>
  <c r="BF92" i="15"/>
  <c r="AL92" i="15"/>
  <c r="R92" i="15"/>
  <c r="ED90" i="15"/>
  <c r="DJ90" i="15"/>
  <c r="CL90" i="15"/>
  <c r="BR90" i="15"/>
  <c r="AX90" i="15"/>
  <c r="Z90" i="15"/>
  <c r="F90" i="15"/>
  <c r="DR88" i="15"/>
  <c r="CX88" i="15"/>
  <c r="CD88" i="15"/>
  <c r="BF88" i="15"/>
  <c r="AL88" i="15"/>
  <c r="R88" i="15"/>
  <c r="ED86" i="15"/>
  <c r="DJ86" i="15"/>
  <c r="CL86" i="15"/>
  <c r="BR86" i="15"/>
  <c r="AX86" i="15"/>
  <c r="Z86" i="15"/>
  <c r="F86" i="15"/>
  <c r="DR84" i="15"/>
  <c r="CX84" i="15"/>
  <c r="CD84" i="15"/>
  <c r="BF84" i="15"/>
  <c r="AL84" i="15"/>
  <c r="R84" i="15"/>
  <c r="ED82" i="15"/>
  <c r="DJ82" i="15"/>
  <c r="CL82" i="15"/>
  <c r="BR82" i="15"/>
  <c r="AX82" i="15"/>
  <c r="Z82" i="15"/>
  <c r="F82" i="15"/>
  <c r="DR80" i="15"/>
  <c r="CX80" i="15"/>
  <c r="CD80" i="15"/>
  <c r="BF80" i="15"/>
  <c r="AL80" i="15"/>
  <c r="R80" i="15"/>
  <c r="ED78" i="15"/>
  <c r="DJ78" i="15"/>
  <c r="CL78" i="15"/>
  <c r="BR78" i="15"/>
  <c r="AX78" i="15"/>
  <c r="Z78" i="15"/>
  <c r="F78" i="15"/>
  <c r="DR76" i="15"/>
  <c r="CX76" i="15"/>
  <c r="CD76" i="15"/>
  <c r="BF76" i="15"/>
  <c r="AL76" i="15"/>
  <c r="R76" i="15"/>
  <c r="ED74" i="15"/>
  <c r="DJ74" i="15"/>
  <c r="CL74" i="15"/>
  <c r="BR74" i="15"/>
  <c r="AX74" i="15"/>
  <c r="Z74" i="15"/>
  <c r="F74" i="15"/>
  <c r="DR72" i="15"/>
  <c r="CX72" i="15"/>
  <c r="CD72" i="15"/>
  <c r="BF72" i="15"/>
  <c r="AL72" i="15"/>
  <c r="R72" i="15"/>
  <c r="ED70" i="15"/>
  <c r="DN70" i="15"/>
  <c r="CX70" i="15"/>
  <c r="CH70" i="15"/>
  <c r="BR70" i="15"/>
  <c r="BB70" i="15"/>
  <c r="AL70" i="15"/>
  <c r="V70" i="15"/>
  <c r="F70" i="15"/>
  <c r="DV68" i="15"/>
  <c r="DF68" i="15"/>
  <c r="CP68" i="15"/>
  <c r="BZ68" i="15"/>
  <c r="BJ68" i="15"/>
  <c r="AT68" i="15"/>
  <c r="AD68" i="15"/>
  <c r="N68" i="15"/>
  <c r="ED66" i="15"/>
  <c r="DN66" i="15"/>
  <c r="CX66" i="15"/>
  <c r="CH66" i="15"/>
  <c r="BR66" i="15"/>
  <c r="BB66" i="15"/>
  <c r="AL66" i="15"/>
  <c r="V66" i="15"/>
  <c r="F66" i="15"/>
  <c r="DV64" i="15"/>
  <c r="DF64" i="15"/>
  <c r="CP64" i="15"/>
  <c r="BZ64" i="15"/>
  <c r="BJ64" i="15"/>
  <c r="AT64" i="15"/>
  <c r="AD64" i="15"/>
  <c r="N64" i="15"/>
  <c r="ED62" i="15"/>
  <c r="DN62" i="15"/>
  <c r="CX62" i="15"/>
  <c r="CH62" i="15"/>
  <c r="BR62" i="15"/>
  <c r="BB62" i="15"/>
  <c r="AL62" i="15"/>
  <c r="V62" i="15"/>
  <c r="F62" i="15"/>
  <c r="DV60" i="15"/>
  <c r="DF60" i="15"/>
  <c r="CP60" i="15"/>
  <c r="BZ60" i="15"/>
  <c r="BJ60" i="15"/>
  <c r="AT60" i="15"/>
  <c r="AD60" i="15"/>
  <c r="N60" i="15"/>
  <c r="ED58" i="15"/>
  <c r="DN58" i="15"/>
  <c r="CX58" i="15"/>
  <c r="CH58" i="15"/>
  <c r="BR58" i="15"/>
  <c r="BB58" i="15"/>
  <c r="AL58" i="15"/>
  <c r="V58" i="15"/>
  <c r="F58" i="15"/>
  <c r="DV56" i="15"/>
  <c r="DF56" i="15"/>
  <c r="CP56" i="15"/>
  <c r="BZ56" i="15"/>
  <c r="BJ56" i="15"/>
  <c r="AT56" i="15"/>
  <c r="AD56" i="15"/>
  <c r="N56" i="15"/>
  <c r="ED54" i="15"/>
  <c r="DN54" i="15"/>
  <c r="CX54" i="15"/>
  <c r="CH54" i="15"/>
  <c r="BR54" i="15"/>
  <c r="BB54" i="15"/>
  <c r="AL54" i="15"/>
  <c r="V54" i="15"/>
  <c r="F54" i="15"/>
  <c r="DV52" i="15"/>
  <c r="DF52" i="15"/>
  <c r="CP52" i="15"/>
  <c r="BZ52" i="15"/>
  <c r="BJ52" i="15"/>
  <c r="AT52" i="15"/>
  <c r="AD52" i="15"/>
  <c r="N52" i="15"/>
  <c r="ED50" i="15"/>
  <c r="DN50" i="15"/>
  <c r="CX50" i="15"/>
  <c r="CH50" i="15"/>
  <c r="BR50" i="15"/>
  <c r="BB50" i="15"/>
  <c r="AL50" i="15"/>
  <c r="V50" i="15"/>
  <c r="F50" i="15"/>
  <c r="DV48" i="15"/>
  <c r="DF48" i="15"/>
  <c r="CP48" i="15"/>
  <c r="BZ48" i="15"/>
  <c r="BJ48" i="15"/>
  <c r="AT48" i="15"/>
  <c r="AD48" i="15"/>
  <c r="N48" i="15"/>
  <c r="ED46" i="15"/>
  <c r="DN46" i="15"/>
  <c r="CX46" i="15"/>
  <c r="CH46" i="15"/>
  <c r="BR46" i="15"/>
  <c r="BB46" i="15"/>
  <c r="AL46" i="15"/>
  <c r="V46" i="15"/>
  <c r="F46" i="15"/>
  <c r="DV44" i="15"/>
  <c r="DF44" i="15"/>
  <c r="CP44" i="15"/>
  <c r="BZ44" i="15"/>
  <c r="BJ44" i="15"/>
  <c r="AT44" i="15"/>
  <c r="AD44" i="15"/>
  <c r="N44" i="15"/>
  <c r="ED42" i="15"/>
  <c r="DN42" i="15"/>
  <c r="CX42" i="15"/>
  <c r="CH42" i="15"/>
  <c r="BR42" i="15"/>
  <c r="BB42" i="15"/>
  <c r="AL42" i="15"/>
  <c r="V42" i="15"/>
  <c r="F42" i="15"/>
  <c r="DV40" i="15"/>
  <c r="DF40" i="15"/>
  <c r="CP40" i="15"/>
  <c r="BZ40" i="15"/>
  <c r="BJ40" i="15"/>
  <c r="AT40" i="15"/>
  <c r="AD40" i="15"/>
  <c r="N40" i="15"/>
  <c r="ED38" i="15"/>
  <c r="DN38" i="15"/>
  <c r="CX38" i="15"/>
  <c r="CH38" i="15"/>
  <c r="BR38" i="15"/>
  <c r="BB38" i="15"/>
  <c r="AL38" i="15"/>
  <c r="V38" i="15"/>
  <c r="F38" i="15"/>
  <c r="DV36" i="15"/>
  <c r="DF36" i="15"/>
  <c r="CP36" i="15"/>
  <c r="BZ36" i="15"/>
  <c r="BJ36" i="15"/>
  <c r="AT36" i="15"/>
  <c r="AD36" i="15"/>
  <c r="N36" i="15"/>
  <c r="ED34" i="15"/>
  <c r="DN34" i="15"/>
  <c r="CX34" i="15"/>
  <c r="CH34" i="15"/>
  <c r="BR34" i="15"/>
  <c r="BB34" i="15"/>
  <c r="AL34" i="15"/>
  <c r="V34" i="15"/>
  <c r="F34" i="15"/>
  <c r="DV32" i="15"/>
  <c r="DF32" i="15"/>
  <c r="CP32" i="15"/>
  <c r="BZ32" i="15"/>
  <c r="BJ32" i="15"/>
  <c r="AT32" i="15"/>
  <c r="AD32" i="15"/>
  <c r="N32" i="15"/>
  <c r="ED30" i="15"/>
  <c r="DN30" i="15"/>
  <c r="CX30" i="15"/>
  <c r="CH30" i="15"/>
  <c r="BR30" i="15"/>
  <c r="BB30" i="15"/>
  <c r="AL30" i="15"/>
  <c r="V30" i="15"/>
  <c r="F30" i="15"/>
  <c r="DV28" i="15"/>
  <c r="DF28" i="15"/>
  <c r="CP28" i="15"/>
  <c r="BZ28" i="15"/>
  <c r="BJ28" i="15"/>
  <c r="AT28" i="15"/>
  <c r="AD28" i="15"/>
  <c r="N28" i="15"/>
  <c r="ED26" i="15"/>
  <c r="DN26" i="15"/>
  <c r="CX26" i="15"/>
  <c r="CH26" i="15"/>
  <c r="BR26" i="15"/>
  <c r="BB26" i="15"/>
  <c r="AL26" i="15"/>
  <c r="V26" i="15"/>
  <c r="F26" i="15"/>
  <c r="DV24" i="15"/>
  <c r="DF24" i="15"/>
  <c r="CP24" i="15"/>
  <c r="BZ24" i="15"/>
  <c r="BJ24" i="15"/>
  <c r="AT24" i="15"/>
  <c r="AD24" i="15"/>
  <c r="N24" i="15"/>
  <c r="ED22" i="15"/>
  <c r="DN22" i="15"/>
  <c r="CX22" i="15"/>
  <c r="CH22" i="15"/>
  <c r="BR22" i="15"/>
  <c r="BB22" i="15"/>
  <c r="AL22" i="15"/>
  <c r="V22" i="15"/>
  <c r="F22" i="15"/>
  <c r="DV20" i="15"/>
  <c r="DF20" i="15"/>
  <c r="CP20" i="15"/>
  <c r="BZ20" i="15"/>
  <c r="BJ20" i="15"/>
  <c r="AT20" i="15"/>
  <c r="AD20" i="15"/>
  <c r="N20" i="15"/>
  <c r="ED18" i="15"/>
  <c r="DN18" i="15"/>
  <c r="CX18" i="15"/>
  <c r="CH18" i="15"/>
  <c r="BR18" i="15"/>
  <c r="BB18" i="15"/>
  <c r="AL18" i="15"/>
  <c r="V18" i="15"/>
  <c r="F18" i="15"/>
  <c r="DV16" i="15"/>
  <c r="DF16" i="15"/>
  <c r="CP16" i="15"/>
  <c r="BZ16" i="15"/>
  <c r="BJ16" i="15"/>
  <c r="AT16" i="15"/>
  <c r="AD16" i="15"/>
  <c r="N16" i="15"/>
  <c r="ED14" i="15"/>
  <c r="DN14" i="15"/>
  <c r="CX14" i="15"/>
  <c r="CH14" i="15"/>
  <c r="BR14" i="15"/>
  <c r="BB14" i="15"/>
  <c r="AL14" i="15"/>
  <c r="V14" i="15"/>
  <c r="F14" i="15"/>
  <c r="DV12" i="15"/>
  <c r="DF12" i="15"/>
  <c r="CP12" i="15"/>
  <c r="BZ12" i="15"/>
  <c r="BJ12" i="15"/>
  <c r="AT12" i="15"/>
  <c r="AD12" i="15"/>
  <c r="N12" i="15"/>
  <c r="BR131" i="15"/>
  <c r="DF110" i="15"/>
  <c r="V105" i="15"/>
  <c r="F99" i="15"/>
  <c r="DV92" i="15"/>
  <c r="DF86" i="15"/>
  <c r="V81" i="15"/>
  <c r="ED75" i="15"/>
  <c r="DV140" i="15"/>
  <c r="CP136" i="15"/>
  <c r="F131" i="15"/>
  <c r="DV124" i="15"/>
  <c r="AL119" i="15"/>
  <c r="N114" i="15"/>
  <c r="BR107" i="15"/>
  <c r="DN101" i="15"/>
  <c r="AD96" i="15"/>
  <c r="BZ90" i="15"/>
  <c r="BJ84" i="15"/>
  <c r="AT78" i="15"/>
  <c r="AD72" i="15"/>
  <c r="DV147" i="15"/>
  <c r="DF147" i="15"/>
  <c r="CP147" i="15"/>
  <c r="BZ147" i="15"/>
  <c r="BJ147" i="15"/>
  <c r="AT147" i="15"/>
  <c r="AD147" i="15"/>
  <c r="N147" i="15"/>
  <c r="ED146" i="15"/>
  <c r="DN146" i="15"/>
  <c r="CX146" i="15"/>
  <c r="CH146" i="15"/>
  <c r="BR146" i="15"/>
  <c r="BB146" i="15"/>
  <c r="AL146" i="15"/>
  <c r="V146" i="15"/>
  <c r="F146" i="15"/>
  <c r="DV145" i="15"/>
  <c r="DF145" i="15"/>
  <c r="CP145" i="15"/>
  <c r="BZ145" i="15"/>
  <c r="BJ145" i="15"/>
  <c r="AT145" i="15"/>
  <c r="AD145" i="15"/>
  <c r="N145" i="15"/>
  <c r="ED143" i="15"/>
  <c r="DN143" i="15"/>
  <c r="CX143" i="15"/>
  <c r="CH143" i="15"/>
  <c r="BR143" i="15"/>
  <c r="BB143" i="15"/>
  <c r="AL143" i="15"/>
  <c r="V143" i="15"/>
  <c r="F143" i="15"/>
  <c r="DV141" i="15"/>
  <c r="DF141" i="15"/>
  <c r="CP141" i="15"/>
  <c r="BZ141" i="15"/>
  <c r="BF141" i="15"/>
  <c r="AH141" i="15"/>
  <c r="N141" i="15"/>
  <c r="DV139" i="15"/>
  <c r="DB139" i="15"/>
  <c r="CD139" i="15"/>
  <c r="BJ139" i="15"/>
  <c r="AP139" i="15"/>
  <c r="R139" i="15"/>
  <c r="DZ137" i="15"/>
  <c r="DF137" i="15"/>
  <c r="CL137" i="15"/>
  <c r="BN137" i="15"/>
  <c r="AT137" i="15"/>
  <c r="Z137" i="15"/>
  <c r="EH135" i="15"/>
  <c r="DJ135" i="15"/>
  <c r="CP135" i="15"/>
  <c r="BV135" i="15"/>
  <c r="AX135" i="15"/>
  <c r="AD135" i="15"/>
  <c r="J135" i="15"/>
  <c r="DR133" i="15"/>
  <c r="CT133" i="15"/>
  <c r="BZ133" i="15"/>
  <c r="BF133" i="15"/>
  <c r="AH133" i="15"/>
  <c r="N133" i="15"/>
  <c r="DV131" i="15"/>
  <c r="DB131" i="15"/>
  <c r="CD131" i="15"/>
  <c r="BJ131" i="15"/>
  <c r="AP131" i="15"/>
  <c r="R131" i="15"/>
  <c r="DZ129" i="15"/>
  <c r="DF129" i="15"/>
  <c r="CL129" i="15"/>
  <c r="BN129" i="15"/>
  <c r="AT129" i="15"/>
  <c r="Z129" i="15"/>
  <c r="EH127" i="15"/>
  <c r="DJ127" i="15"/>
  <c r="CP127" i="15"/>
  <c r="BV127" i="15"/>
  <c r="AX127" i="15"/>
  <c r="AD127" i="15"/>
  <c r="J127" i="15"/>
  <c r="DR125" i="15"/>
  <c r="CT125" i="15"/>
  <c r="BZ125" i="15"/>
  <c r="BF125" i="15"/>
  <c r="AH125" i="15"/>
  <c r="N125" i="15"/>
  <c r="DV123" i="15"/>
  <c r="DB123" i="15"/>
  <c r="CD123" i="15"/>
  <c r="BJ123" i="15"/>
  <c r="AP123" i="15"/>
  <c r="R123" i="15"/>
  <c r="DZ121" i="15"/>
  <c r="DF121" i="15"/>
  <c r="CL121" i="15"/>
  <c r="BN121" i="15"/>
  <c r="AT121" i="15"/>
  <c r="Z121" i="15"/>
  <c r="EH119" i="15"/>
  <c r="DJ119" i="15"/>
  <c r="CP119" i="15"/>
  <c r="BV119" i="15"/>
  <c r="AX119" i="15"/>
  <c r="AD119" i="15"/>
  <c r="J119" i="15"/>
  <c r="DR117" i="15"/>
  <c r="CT117" i="15"/>
  <c r="BZ117" i="15"/>
  <c r="BF117" i="15"/>
  <c r="AH117" i="15"/>
  <c r="N117" i="15"/>
  <c r="DV115" i="15"/>
  <c r="DB115" i="15"/>
  <c r="CD115" i="15"/>
  <c r="BJ115" i="15"/>
  <c r="AP115" i="15"/>
  <c r="R115" i="15"/>
  <c r="DZ113" i="15"/>
  <c r="DF113" i="15"/>
  <c r="CL113" i="15"/>
  <c r="BN113" i="15"/>
  <c r="AT113" i="15"/>
  <c r="Z113" i="15"/>
  <c r="EH111" i="15"/>
  <c r="DJ111" i="15"/>
  <c r="CP111" i="15"/>
  <c r="BV111" i="15"/>
  <c r="AX111" i="15"/>
  <c r="AD111" i="15"/>
  <c r="J111" i="15"/>
  <c r="DR109" i="15"/>
  <c r="CT109" i="15"/>
  <c r="BZ109" i="15"/>
  <c r="BF109" i="15"/>
  <c r="AH109" i="15"/>
  <c r="N109" i="15"/>
  <c r="DV107" i="15"/>
  <c r="DB107" i="15"/>
  <c r="CD107" i="15"/>
  <c r="BJ107" i="15"/>
  <c r="AP107" i="15"/>
  <c r="R107" i="15"/>
  <c r="DZ105" i="15"/>
  <c r="DF105" i="15"/>
  <c r="CL105" i="15"/>
  <c r="BN105" i="15"/>
  <c r="AT105" i="15"/>
  <c r="Z105" i="15"/>
  <c r="EH103" i="15"/>
  <c r="DJ103" i="15"/>
  <c r="CP103" i="15"/>
  <c r="BV103" i="15"/>
  <c r="AX103" i="15"/>
  <c r="AD103" i="15"/>
  <c r="J103" i="15"/>
  <c r="DR101" i="15"/>
  <c r="CT101" i="15"/>
  <c r="BZ101" i="15"/>
  <c r="BF101" i="15"/>
  <c r="AH101" i="15"/>
  <c r="N101" i="15"/>
  <c r="DV99" i="15"/>
  <c r="DB99" i="15"/>
  <c r="CD99" i="15"/>
  <c r="BJ99" i="15"/>
  <c r="AP99" i="15"/>
  <c r="R99" i="15"/>
  <c r="DZ97" i="15"/>
  <c r="DF97" i="15"/>
  <c r="CL97" i="15"/>
  <c r="BN97" i="15"/>
  <c r="AT97" i="15"/>
  <c r="Z97" i="15"/>
  <c r="EH95" i="15"/>
  <c r="DJ95" i="15"/>
  <c r="CP95" i="15"/>
  <c r="BV95" i="15"/>
  <c r="AX95" i="15"/>
  <c r="AD95" i="15"/>
  <c r="J95" i="15"/>
  <c r="DR93" i="15"/>
  <c r="CT93" i="15"/>
  <c r="BZ93" i="15"/>
  <c r="BF93" i="15"/>
  <c r="AH93" i="15"/>
  <c r="N93" i="15"/>
  <c r="DV91" i="15"/>
  <c r="DB91" i="15"/>
  <c r="CD91" i="15"/>
  <c r="BJ91" i="15"/>
  <c r="AP91" i="15"/>
  <c r="R91" i="15"/>
  <c r="DZ89" i="15"/>
  <c r="DF89" i="15"/>
  <c r="CL89" i="15"/>
  <c r="BN89" i="15"/>
  <c r="AT89" i="15"/>
  <c r="Z89" i="15"/>
  <c r="EH87" i="15"/>
  <c r="DJ87" i="15"/>
  <c r="CP87" i="15"/>
  <c r="BV87" i="15"/>
  <c r="AX87" i="15"/>
  <c r="AD87" i="15"/>
  <c r="J87" i="15"/>
  <c r="DR85" i="15"/>
  <c r="CT85" i="15"/>
  <c r="BZ85" i="15"/>
  <c r="BF85" i="15"/>
  <c r="AH85" i="15"/>
  <c r="N85" i="15"/>
  <c r="DV83" i="15"/>
  <c r="DB83" i="15"/>
  <c r="CD83" i="15"/>
  <c r="BJ83" i="15"/>
  <c r="AP83" i="15"/>
  <c r="R83" i="15"/>
  <c r="DZ81" i="15"/>
  <c r="DF81" i="15"/>
  <c r="CL81" i="15"/>
  <c r="BN81" i="15"/>
  <c r="AT81" i="15"/>
  <c r="Z81" i="15"/>
  <c r="EH79" i="15"/>
  <c r="DJ79" i="15"/>
  <c r="CP79" i="15"/>
  <c r="BV79" i="15"/>
  <c r="AX79" i="15"/>
  <c r="AD79" i="15"/>
  <c r="J79" i="15"/>
  <c r="DR77" i="15"/>
  <c r="CT77" i="15"/>
  <c r="BZ77" i="15"/>
  <c r="BF77" i="15"/>
  <c r="AH77" i="15"/>
  <c r="N77" i="15"/>
  <c r="DV75" i="15"/>
  <c r="DB75" i="15"/>
  <c r="CD75" i="15"/>
  <c r="BJ75" i="15"/>
  <c r="AP75" i="15"/>
  <c r="R75" i="15"/>
  <c r="DZ73" i="15"/>
  <c r="DF73" i="15"/>
  <c r="CL73" i="15"/>
  <c r="BN73" i="15"/>
  <c r="AT73" i="15"/>
  <c r="Z73" i="15"/>
  <c r="EH71" i="15"/>
  <c r="DJ71" i="15"/>
  <c r="CP71" i="15"/>
  <c r="BV71" i="15"/>
  <c r="AX71" i="15"/>
  <c r="AD71" i="15"/>
  <c r="N71" i="15"/>
  <c r="ED69" i="15"/>
  <c r="DN69" i="15"/>
  <c r="CX69" i="15"/>
  <c r="CH69" i="15"/>
  <c r="BR69" i="15"/>
  <c r="BB69" i="15"/>
  <c r="AL69" i="15"/>
  <c r="V69" i="15"/>
  <c r="F69" i="15"/>
  <c r="DV67" i="15"/>
  <c r="DF67" i="15"/>
  <c r="CP67" i="15"/>
  <c r="BZ67" i="15"/>
  <c r="BJ67" i="15"/>
  <c r="AT67" i="15"/>
  <c r="AD67" i="15"/>
  <c r="N67" i="15"/>
  <c r="ED65" i="15"/>
  <c r="DN65" i="15"/>
  <c r="CX65" i="15"/>
  <c r="CH65" i="15"/>
  <c r="BR65" i="15"/>
  <c r="BB65" i="15"/>
  <c r="AL65" i="15"/>
  <c r="V65" i="15"/>
  <c r="F65" i="15"/>
  <c r="DV63" i="15"/>
  <c r="DF63" i="15"/>
  <c r="CP63" i="15"/>
  <c r="BZ63" i="15"/>
  <c r="BJ63" i="15"/>
  <c r="AT63" i="15"/>
  <c r="AD63" i="15"/>
  <c r="N63" i="15"/>
  <c r="ED61" i="15"/>
  <c r="DN61" i="15"/>
  <c r="CX61" i="15"/>
  <c r="CH61" i="15"/>
  <c r="BR61" i="15"/>
  <c r="BB61" i="15"/>
  <c r="AL61" i="15"/>
  <c r="V61" i="15"/>
  <c r="F61" i="15"/>
  <c r="DV59" i="15"/>
  <c r="DF59" i="15"/>
  <c r="CP59" i="15"/>
  <c r="BZ59" i="15"/>
  <c r="BJ59" i="15"/>
  <c r="AT59" i="15"/>
  <c r="AD59" i="15"/>
  <c r="N59" i="15"/>
  <c r="ED57" i="15"/>
  <c r="DN57" i="15"/>
  <c r="CX57" i="15"/>
  <c r="CH57" i="15"/>
  <c r="BR57" i="15"/>
  <c r="BB57" i="15"/>
  <c r="AL57" i="15"/>
  <c r="V57" i="15"/>
  <c r="F57" i="15"/>
  <c r="DV55" i="15"/>
  <c r="DF55" i="15"/>
  <c r="CP55" i="15"/>
  <c r="BZ55" i="15"/>
  <c r="BJ55" i="15"/>
  <c r="AT55" i="15"/>
  <c r="AD55" i="15"/>
  <c r="N55" i="15"/>
  <c r="ED53" i="15"/>
  <c r="DN53" i="15"/>
  <c r="CX53" i="15"/>
  <c r="CH53" i="15"/>
  <c r="BR53" i="15"/>
  <c r="BB53" i="15"/>
  <c r="AL53" i="15"/>
  <c r="V53" i="15"/>
  <c r="F53" i="15"/>
  <c r="DV51" i="15"/>
  <c r="DF51" i="15"/>
  <c r="CP51" i="15"/>
  <c r="BZ51" i="15"/>
  <c r="BJ51" i="15"/>
  <c r="AT51" i="15"/>
  <c r="AD51" i="15"/>
  <c r="N51" i="15"/>
  <c r="ED49" i="15"/>
  <c r="DN49" i="15"/>
  <c r="CX49" i="15"/>
  <c r="CH49" i="15"/>
  <c r="BR49" i="15"/>
  <c r="BB49" i="15"/>
  <c r="AL49" i="15"/>
  <c r="V49" i="15"/>
  <c r="F49" i="15"/>
  <c r="DV47" i="15"/>
  <c r="DF47" i="15"/>
  <c r="CP47" i="15"/>
  <c r="BZ47" i="15"/>
  <c r="BJ47" i="15"/>
  <c r="AT47" i="15"/>
  <c r="AD47" i="15"/>
  <c r="N47" i="15"/>
  <c r="ED45" i="15"/>
  <c r="DN45" i="15"/>
  <c r="CX45" i="15"/>
  <c r="CH45" i="15"/>
  <c r="BR45" i="15"/>
  <c r="BB45" i="15"/>
  <c r="AL45" i="15"/>
  <c r="V45" i="15"/>
  <c r="F45" i="15"/>
  <c r="DV43" i="15"/>
  <c r="DF43" i="15"/>
  <c r="CP43" i="15"/>
  <c r="BZ43" i="15"/>
  <c r="BJ43" i="15"/>
  <c r="AT43" i="15"/>
  <c r="AD43" i="15"/>
  <c r="N43" i="15"/>
  <c r="ED41" i="15"/>
  <c r="DN41" i="15"/>
  <c r="CX41" i="15"/>
  <c r="CH41" i="15"/>
  <c r="BR41" i="15"/>
  <c r="BB41" i="15"/>
  <c r="AL41" i="15"/>
  <c r="V41" i="15"/>
  <c r="F41" i="15"/>
  <c r="DV39" i="15"/>
  <c r="DF39" i="15"/>
  <c r="CP39" i="15"/>
  <c r="BZ39" i="15"/>
  <c r="BJ39" i="15"/>
  <c r="AT39" i="15"/>
  <c r="AD39" i="15"/>
  <c r="N39" i="15"/>
  <c r="ED37" i="15"/>
  <c r="DN37" i="15"/>
  <c r="CX37" i="15"/>
  <c r="CH37" i="15"/>
  <c r="BR37" i="15"/>
  <c r="BB37" i="15"/>
  <c r="AL37" i="15"/>
  <c r="V37" i="15"/>
  <c r="F37" i="15"/>
  <c r="DV35" i="15"/>
  <c r="DF35" i="15"/>
  <c r="CP35" i="15"/>
  <c r="BZ35" i="15"/>
  <c r="BJ35" i="15"/>
  <c r="AT35" i="15"/>
  <c r="AD35" i="15"/>
  <c r="N35" i="15"/>
  <c r="ED33" i="15"/>
  <c r="DN33" i="15"/>
  <c r="CX33" i="15"/>
  <c r="CH33" i="15"/>
  <c r="BR33" i="15"/>
  <c r="BB33" i="15"/>
  <c r="AL33" i="15"/>
  <c r="V33" i="15"/>
  <c r="F33" i="15"/>
  <c r="DV31" i="15"/>
  <c r="DF31" i="15"/>
  <c r="CP31" i="15"/>
  <c r="BZ31" i="15"/>
  <c r="BJ31" i="15"/>
  <c r="AT31" i="15"/>
  <c r="AD31" i="15"/>
  <c r="N31" i="15"/>
  <c r="ED29" i="15"/>
  <c r="DN29" i="15"/>
  <c r="CX29" i="15"/>
  <c r="CH29" i="15"/>
  <c r="BR29" i="15"/>
  <c r="BB29" i="15"/>
  <c r="AL29" i="15"/>
  <c r="V29" i="15"/>
  <c r="F29" i="15"/>
  <c r="DV27" i="15"/>
  <c r="DF27" i="15"/>
  <c r="CP27" i="15"/>
  <c r="BZ27" i="15"/>
  <c r="BJ27" i="15"/>
  <c r="AT27" i="15"/>
  <c r="AD27" i="15"/>
  <c r="N27" i="15"/>
  <c r="ED25" i="15"/>
  <c r="DN25" i="15"/>
  <c r="CX25" i="15"/>
  <c r="CH25" i="15"/>
  <c r="BR25" i="15"/>
  <c r="BB25" i="15"/>
  <c r="AL25" i="15"/>
  <c r="V25" i="15"/>
  <c r="F25" i="15"/>
  <c r="DV23" i="15"/>
  <c r="DF23" i="15"/>
  <c r="CP23" i="15"/>
  <c r="BZ23" i="15"/>
  <c r="BJ23" i="15"/>
  <c r="AT23" i="15"/>
  <c r="AD23" i="15"/>
  <c r="N23" i="15"/>
  <c r="ED21" i="15"/>
  <c r="DN21" i="15"/>
  <c r="CX21" i="15"/>
  <c r="CH21" i="15"/>
  <c r="BR21" i="15"/>
  <c r="BB21" i="15"/>
  <c r="AL21" i="15"/>
  <c r="V21" i="15"/>
  <c r="F21" i="15"/>
  <c r="DV19" i="15"/>
  <c r="DF19" i="15"/>
  <c r="CP19" i="15"/>
  <c r="BZ19" i="15"/>
  <c r="BJ19" i="15"/>
  <c r="AT19" i="15"/>
  <c r="AD19" i="15"/>
  <c r="N19" i="15"/>
  <c r="ED17" i="15"/>
  <c r="DN17" i="15"/>
  <c r="CX17" i="15"/>
  <c r="CH17" i="15"/>
  <c r="BR17" i="15"/>
  <c r="BB17" i="15"/>
  <c r="AL17" i="15"/>
  <c r="V17" i="15"/>
  <c r="F17" i="15"/>
  <c r="DV15" i="15"/>
  <c r="DF15" i="15"/>
  <c r="CP15" i="15"/>
  <c r="BZ15" i="15"/>
  <c r="BJ15" i="15"/>
  <c r="AT15" i="15"/>
  <c r="AD15" i="15"/>
  <c r="N15" i="15"/>
  <c r="ED13" i="15"/>
  <c r="DN13" i="15"/>
  <c r="CX13" i="15"/>
  <c r="CH13" i="15"/>
  <c r="BR13" i="15"/>
  <c r="BB13" i="15"/>
  <c r="AL13" i="15"/>
  <c r="V13" i="15"/>
  <c r="F13" i="15"/>
  <c r="DF134" i="15"/>
  <c r="V129" i="15"/>
  <c r="BJ124" i="15"/>
  <c r="DF118" i="15"/>
  <c r="V113" i="15"/>
  <c r="BJ108" i="15"/>
  <c r="DF102" i="15"/>
  <c r="N98" i="15"/>
  <c r="BJ92" i="15"/>
  <c r="AL87" i="15"/>
  <c r="N82" i="15"/>
  <c r="DV76" i="15"/>
  <c r="AP71" i="15"/>
  <c r="DF126" i="15"/>
  <c r="BZ138" i="15"/>
  <c r="AT134" i="15"/>
  <c r="F115" i="15"/>
  <c r="IV91" i="16"/>
  <c r="EX91" i="29"/>
  <c r="DY147" i="15"/>
  <c r="DI147" i="15"/>
  <c r="CS147" i="15"/>
  <c r="EU170" i="29"/>
  <c r="EM161" i="29"/>
  <c r="FG159" i="29"/>
  <c r="EK155" i="29"/>
  <c r="EK157" i="29" s="1"/>
  <c r="FG153" i="29"/>
  <c r="FH153" i="29" s="1"/>
  <c r="FG151" i="29"/>
  <c r="FG154" i="29"/>
  <c r="FH154" i="29" s="1"/>
  <c r="EH144" i="15"/>
  <c r="DR144" i="15"/>
  <c r="DB144" i="15"/>
  <c r="CL144" i="15"/>
  <c r="BV144" i="15"/>
  <c r="BF144" i="15"/>
  <c r="AP144" i="15"/>
  <c r="Z144" i="15"/>
  <c r="J144" i="15"/>
  <c r="DZ142" i="15"/>
  <c r="DJ142" i="15"/>
  <c r="CT142" i="15"/>
  <c r="CD142" i="15"/>
  <c r="BN142" i="15"/>
  <c r="AX142" i="15"/>
  <c r="AH142" i="15"/>
  <c r="R142" i="15"/>
  <c r="EH140" i="15"/>
  <c r="DN140" i="15"/>
  <c r="CT140" i="15"/>
  <c r="BV140" i="15"/>
  <c r="BB140" i="15"/>
  <c r="AH140" i="15"/>
  <c r="J140" i="15"/>
  <c r="DZ138" i="15"/>
  <c r="DB138" i="15"/>
  <c r="CH138" i="15"/>
  <c r="BN138" i="15"/>
  <c r="AP138" i="15"/>
  <c r="V138" i="15"/>
  <c r="EH136" i="15"/>
  <c r="DN136" i="15"/>
  <c r="CT136" i="15"/>
  <c r="BV136" i="15"/>
  <c r="BB136" i="15"/>
  <c r="AH136" i="15"/>
  <c r="J136" i="15"/>
  <c r="DZ134" i="15"/>
  <c r="DB134" i="15"/>
  <c r="CH134" i="15"/>
  <c r="BN134" i="15"/>
  <c r="AP134" i="15"/>
  <c r="V134" i="15"/>
  <c r="EH132" i="15"/>
  <c r="DN132" i="15"/>
  <c r="CT132" i="15"/>
  <c r="BV132" i="15"/>
  <c r="BB132" i="15"/>
  <c r="AH132" i="15"/>
  <c r="J132" i="15"/>
  <c r="DZ130" i="15"/>
  <c r="DB130" i="15"/>
  <c r="CH130" i="15"/>
  <c r="BN130" i="15"/>
  <c r="AP130" i="15"/>
  <c r="V130" i="15"/>
  <c r="EH128" i="15"/>
  <c r="DN128" i="15"/>
  <c r="CT128" i="15"/>
  <c r="BV128" i="15"/>
  <c r="BB128" i="15"/>
  <c r="AH128" i="15"/>
  <c r="J128" i="15"/>
  <c r="DZ126" i="15"/>
  <c r="DB126" i="15"/>
  <c r="CH126" i="15"/>
  <c r="BN126" i="15"/>
  <c r="AP126" i="15"/>
  <c r="V126" i="15"/>
  <c r="EH124" i="15"/>
  <c r="DN124" i="15"/>
  <c r="CT124" i="15"/>
  <c r="BV124" i="15"/>
  <c r="BB124" i="15"/>
  <c r="AH124" i="15"/>
  <c r="J124" i="15"/>
  <c r="DZ122" i="15"/>
  <c r="DB122" i="15"/>
  <c r="CH122" i="15"/>
  <c r="BN122" i="15"/>
  <c r="AP122" i="15"/>
  <c r="V122" i="15"/>
  <c r="EH120" i="15"/>
  <c r="DN120" i="15"/>
  <c r="CT120" i="15"/>
  <c r="BV120" i="15"/>
  <c r="BB120" i="15"/>
  <c r="AH120" i="15"/>
  <c r="J120" i="15"/>
  <c r="DZ118" i="15"/>
  <c r="DB118" i="15"/>
  <c r="CH118" i="15"/>
  <c r="BN118" i="15"/>
  <c r="AP118" i="15"/>
  <c r="V118" i="15"/>
  <c r="EH116" i="15"/>
  <c r="DN116" i="15"/>
  <c r="CT116" i="15"/>
  <c r="BV116" i="15"/>
  <c r="BB116" i="15"/>
  <c r="AH116" i="15"/>
  <c r="J116" i="15"/>
  <c r="DZ114" i="15"/>
  <c r="DB114" i="15"/>
  <c r="CH114" i="15"/>
  <c r="BN114" i="15"/>
  <c r="AP114" i="15"/>
  <c r="V114" i="15"/>
  <c r="EH112" i="15"/>
  <c r="DN112" i="15"/>
  <c r="CT112" i="15"/>
  <c r="BV112" i="15"/>
  <c r="BB112" i="15"/>
  <c r="AH112" i="15"/>
  <c r="J112" i="15"/>
  <c r="DZ110" i="15"/>
  <c r="DB110" i="15"/>
  <c r="CH110" i="15"/>
  <c r="BN110" i="15"/>
  <c r="AP110" i="15"/>
  <c r="V110" i="15"/>
  <c r="EH108" i="15"/>
  <c r="DN108" i="15"/>
  <c r="CT108" i="15"/>
  <c r="BV108" i="15"/>
  <c r="BB108" i="15"/>
  <c r="AH108" i="15"/>
  <c r="J108" i="15"/>
  <c r="DZ106" i="15"/>
  <c r="DB106" i="15"/>
  <c r="CH106" i="15"/>
  <c r="BN106" i="15"/>
  <c r="AP106" i="15"/>
  <c r="V106" i="15"/>
  <c r="EH104" i="15"/>
  <c r="DN104" i="15"/>
  <c r="CT104" i="15"/>
  <c r="BV104" i="15"/>
  <c r="BB104" i="15"/>
  <c r="AH104" i="15"/>
  <c r="J104" i="15"/>
  <c r="DZ102" i="15"/>
  <c r="DB102" i="15"/>
  <c r="CH102" i="15"/>
  <c r="BN102" i="15"/>
  <c r="AP102" i="15"/>
  <c r="V102" i="15"/>
  <c r="EH100" i="15"/>
  <c r="DN100" i="15"/>
  <c r="CT100" i="15"/>
  <c r="BV100" i="15"/>
  <c r="BB100" i="15"/>
  <c r="AH100" i="15"/>
  <c r="J100" i="15"/>
  <c r="DZ98" i="15"/>
  <c r="DB98" i="15"/>
  <c r="CH98" i="15"/>
  <c r="BN98" i="15"/>
  <c r="AP98" i="15"/>
  <c r="V98" i="15"/>
  <c r="EH96" i="15"/>
  <c r="DN96" i="15"/>
  <c r="CT96" i="15"/>
  <c r="BV96" i="15"/>
  <c r="BB96" i="15"/>
  <c r="AH96" i="15"/>
  <c r="J96" i="15"/>
  <c r="DZ94" i="15"/>
  <c r="DB94" i="15"/>
  <c r="CH94" i="15"/>
  <c r="BN94" i="15"/>
  <c r="AP94" i="15"/>
  <c r="V94" i="15"/>
  <c r="EH92" i="15"/>
  <c r="DN92" i="15"/>
  <c r="CT92" i="15"/>
  <c r="BV92" i="15"/>
  <c r="BB92" i="15"/>
  <c r="AH92" i="15"/>
  <c r="J92" i="15"/>
  <c r="DZ90" i="15"/>
  <c r="DB90" i="15"/>
  <c r="CH90" i="15"/>
  <c r="BN90" i="15"/>
  <c r="AP90" i="15"/>
  <c r="V90" i="15"/>
  <c r="EH88" i="15"/>
  <c r="DN88" i="15"/>
  <c r="CT88" i="15"/>
  <c r="BV88" i="15"/>
  <c r="BB88" i="15"/>
  <c r="AH88" i="15"/>
  <c r="J88" i="15"/>
  <c r="DZ86" i="15"/>
  <c r="DB86" i="15"/>
  <c r="CH86" i="15"/>
  <c r="BN86" i="15"/>
  <c r="AP86" i="15"/>
  <c r="V86" i="15"/>
  <c r="EH84" i="15"/>
  <c r="DN84" i="15"/>
  <c r="CT84" i="15"/>
  <c r="BV84" i="15"/>
  <c r="BB84" i="15"/>
  <c r="AH84" i="15"/>
  <c r="J84" i="15"/>
  <c r="DZ82" i="15"/>
  <c r="DB82" i="15"/>
  <c r="CH82" i="15"/>
  <c r="BN82" i="15"/>
  <c r="AP82" i="15"/>
  <c r="V82" i="15"/>
  <c r="EH80" i="15"/>
  <c r="DN80" i="15"/>
  <c r="CT80" i="15"/>
  <c r="BV80" i="15"/>
  <c r="BB80" i="15"/>
  <c r="AH80" i="15"/>
  <c r="J80" i="15"/>
  <c r="DZ78" i="15"/>
  <c r="DB78" i="15"/>
  <c r="CH78" i="15"/>
  <c r="BN78" i="15"/>
  <c r="AP78" i="15"/>
  <c r="V78" i="15"/>
  <c r="EH76" i="15"/>
  <c r="DN76" i="15"/>
  <c r="CT76" i="15"/>
  <c r="BV76" i="15"/>
  <c r="BB76" i="15"/>
  <c r="AH76" i="15"/>
  <c r="J76" i="15"/>
  <c r="DZ74" i="15"/>
  <c r="DB74" i="15"/>
  <c r="CH74" i="15"/>
  <c r="BN74" i="15"/>
  <c r="AP74" i="15"/>
  <c r="V74" i="15"/>
  <c r="EH72" i="15"/>
  <c r="DN72" i="15"/>
  <c r="CT72" i="15"/>
  <c r="BV72" i="15"/>
  <c r="BB72" i="15"/>
  <c r="AH72" i="15"/>
  <c r="J72" i="15"/>
  <c r="DZ70" i="15"/>
  <c r="DJ70" i="15"/>
  <c r="CT70" i="15"/>
  <c r="CD70" i="15"/>
  <c r="BN70" i="15"/>
  <c r="AX70" i="15"/>
  <c r="AH70" i="15"/>
  <c r="R70" i="15"/>
  <c r="EH68" i="15"/>
  <c r="DR68" i="15"/>
  <c r="DB68" i="15"/>
  <c r="CL68" i="15"/>
  <c r="BV68" i="15"/>
  <c r="BF68" i="15"/>
  <c r="AP68" i="15"/>
  <c r="Z68" i="15"/>
  <c r="J68" i="15"/>
  <c r="DZ66" i="15"/>
  <c r="DJ66" i="15"/>
  <c r="CT66" i="15"/>
  <c r="CD66" i="15"/>
  <c r="BN66" i="15"/>
  <c r="AX66" i="15"/>
  <c r="AH66" i="15"/>
  <c r="R66" i="15"/>
  <c r="EH64" i="15"/>
  <c r="DR64" i="15"/>
  <c r="DB64" i="15"/>
  <c r="CL64" i="15"/>
  <c r="BV64" i="15"/>
  <c r="BF64" i="15"/>
  <c r="AP64" i="15"/>
  <c r="Z64" i="15"/>
  <c r="J64" i="15"/>
  <c r="DZ62" i="15"/>
  <c r="DJ62" i="15"/>
  <c r="CT62" i="15"/>
  <c r="CD62" i="15"/>
  <c r="BN62" i="15"/>
  <c r="AX62" i="15"/>
  <c r="AH62" i="15"/>
  <c r="R62" i="15"/>
  <c r="EH60" i="15"/>
  <c r="DR60" i="15"/>
  <c r="DB60" i="15"/>
  <c r="CL60" i="15"/>
  <c r="BV60" i="15"/>
  <c r="BF60" i="15"/>
  <c r="AP60" i="15"/>
  <c r="Z60" i="15"/>
  <c r="J60" i="15"/>
  <c r="DZ58" i="15"/>
  <c r="DJ58" i="15"/>
  <c r="CT58" i="15"/>
  <c r="CD58" i="15"/>
  <c r="BN58" i="15"/>
  <c r="AX58" i="15"/>
  <c r="AH58" i="15"/>
  <c r="R58" i="15"/>
  <c r="EH56" i="15"/>
  <c r="DR56" i="15"/>
  <c r="DB56" i="15"/>
  <c r="CL56" i="15"/>
  <c r="BV56" i="15"/>
  <c r="BF56" i="15"/>
  <c r="AP56" i="15"/>
  <c r="Z56" i="15"/>
  <c r="J56" i="15"/>
  <c r="DZ54" i="15"/>
  <c r="DJ54" i="15"/>
  <c r="CT54" i="15"/>
  <c r="CD54" i="15"/>
  <c r="BN54" i="15"/>
  <c r="AX54" i="15"/>
  <c r="AH54" i="15"/>
  <c r="R54" i="15"/>
  <c r="EH52" i="15"/>
  <c r="DR52" i="15"/>
  <c r="DB52" i="15"/>
  <c r="CL52" i="15"/>
  <c r="BV52" i="15"/>
  <c r="BF52" i="15"/>
  <c r="AP52" i="15"/>
  <c r="Z52" i="15"/>
  <c r="J52" i="15"/>
  <c r="DZ50" i="15"/>
  <c r="DJ50" i="15"/>
  <c r="CT50" i="15"/>
  <c r="CD50" i="15"/>
  <c r="BN50" i="15"/>
  <c r="AX50" i="15"/>
  <c r="AH50" i="15"/>
  <c r="R50" i="15"/>
  <c r="EH48" i="15"/>
  <c r="DR48" i="15"/>
  <c r="DB48" i="15"/>
  <c r="CL48" i="15"/>
  <c r="BV48" i="15"/>
  <c r="BF48" i="15"/>
  <c r="AP48" i="15"/>
  <c r="Z48" i="15"/>
  <c r="J48" i="15"/>
  <c r="DZ46" i="15"/>
  <c r="DJ46" i="15"/>
  <c r="CT46" i="15"/>
  <c r="CD46" i="15"/>
  <c r="BN46" i="15"/>
  <c r="AX46" i="15"/>
  <c r="AH46" i="15"/>
  <c r="R46" i="15"/>
  <c r="EH44" i="15"/>
  <c r="DR44" i="15"/>
  <c r="DB44" i="15"/>
  <c r="CL44" i="15"/>
  <c r="BV44" i="15"/>
  <c r="BF44" i="15"/>
  <c r="AP44" i="15"/>
  <c r="Z44" i="15"/>
  <c r="J44" i="15"/>
  <c r="DZ42" i="15"/>
  <c r="DJ42" i="15"/>
  <c r="CT42" i="15"/>
  <c r="CD42" i="15"/>
  <c r="BN42" i="15"/>
  <c r="AX42" i="15"/>
  <c r="AH42" i="15"/>
  <c r="R42" i="15"/>
  <c r="EH40" i="15"/>
  <c r="DR40" i="15"/>
  <c r="DB40" i="15"/>
  <c r="CL40" i="15"/>
  <c r="BV40" i="15"/>
  <c r="BF40" i="15"/>
  <c r="AP40" i="15"/>
  <c r="Z40" i="15"/>
  <c r="J40" i="15"/>
  <c r="DZ38" i="15"/>
  <c r="DJ38" i="15"/>
  <c r="CT38" i="15"/>
  <c r="CD38" i="15"/>
  <c r="BN38" i="15"/>
  <c r="AX38" i="15"/>
  <c r="AH38" i="15"/>
  <c r="R38" i="15"/>
  <c r="EH36" i="15"/>
  <c r="DR36" i="15"/>
  <c r="DB36" i="15"/>
  <c r="CL36" i="15"/>
  <c r="BV36" i="15"/>
  <c r="BF36" i="15"/>
  <c r="AP36" i="15"/>
  <c r="Z36" i="15"/>
  <c r="J36" i="15"/>
  <c r="DZ34" i="15"/>
  <c r="DJ34" i="15"/>
  <c r="CT34" i="15"/>
  <c r="CD34" i="15"/>
  <c r="BN34" i="15"/>
  <c r="AX34" i="15"/>
  <c r="AH34" i="15"/>
  <c r="R34" i="15"/>
  <c r="EH32" i="15"/>
  <c r="DR32" i="15"/>
  <c r="DB32" i="15"/>
  <c r="CL32" i="15"/>
  <c r="BV32" i="15"/>
  <c r="BF32" i="15"/>
  <c r="AP32" i="15"/>
  <c r="Z32" i="15"/>
  <c r="J32" i="15"/>
  <c r="DZ30" i="15"/>
  <c r="DJ30" i="15"/>
  <c r="CT30" i="15"/>
  <c r="CD30" i="15"/>
  <c r="BN30" i="15"/>
  <c r="AX30" i="15"/>
  <c r="AH30" i="15"/>
  <c r="R30" i="15"/>
  <c r="EH28" i="15"/>
  <c r="DR28" i="15"/>
  <c r="DB28" i="15"/>
  <c r="CL28" i="15"/>
  <c r="BV28" i="15"/>
  <c r="BF28" i="15"/>
  <c r="AP28" i="15"/>
  <c r="Z28" i="15"/>
  <c r="J28" i="15"/>
  <c r="DZ26" i="15"/>
  <c r="DJ26" i="15"/>
  <c r="CT26" i="15"/>
  <c r="CD26" i="15"/>
  <c r="BN26" i="15"/>
  <c r="AX26" i="15"/>
  <c r="AH26" i="15"/>
  <c r="R26" i="15"/>
  <c r="EH24" i="15"/>
  <c r="DR24" i="15"/>
  <c r="DB24" i="15"/>
  <c r="CL24" i="15"/>
  <c r="BV24" i="15"/>
  <c r="BF24" i="15"/>
  <c r="AP24" i="15"/>
  <c r="Z24" i="15"/>
  <c r="J24" i="15"/>
  <c r="DZ22" i="15"/>
  <c r="DJ22" i="15"/>
  <c r="CT22" i="15"/>
  <c r="CD22" i="15"/>
  <c r="BN22" i="15"/>
  <c r="AX22" i="15"/>
  <c r="AH22" i="15"/>
  <c r="R22" i="15"/>
  <c r="EH20" i="15"/>
  <c r="DR20" i="15"/>
  <c r="DB20" i="15"/>
  <c r="CL20" i="15"/>
  <c r="BV20" i="15"/>
  <c r="BF20" i="15"/>
  <c r="AP20" i="15"/>
  <c r="Z20" i="15"/>
  <c r="J20" i="15"/>
  <c r="DZ18" i="15"/>
  <c r="DJ18" i="15"/>
  <c r="CT18" i="15"/>
  <c r="CD18" i="15"/>
  <c r="BN18" i="15"/>
  <c r="AX18" i="15"/>
  <c r="AH18" i="15"/>
  <c r="R18" i="15"/>
  <c r="EH16" i="15"/>
  <c r="DR16" i="15"/>
  <c r="DB16" i="15"/>
  <c r="CL16" i="15"/>
  <c r="BV16" i="15"/>
  <c r="BF16" i="15"/>
  <c r="AP16" i="15"/>
  <c r="Z16" i="15"/>
  <c r="J16" i="15"/>
  <c r="DZ14" i="15"/>
  <c r="DJ14" i="15"/>
  <c r="CT14" i="15"/>
  <c r="CD14" i="15"/>
  <c r="BN14" i="15"/>
  <c r="AX14" i="15"/>
  <c r="AH14" i="15"/>
  <c r="R14" i="15"/>
  <c r="EH12" i="15"/>
  <c r="DR12" i="15"/>
  <c r="DB12" i="15"/>
  <c r="CL12" i="15"/>
  <c r="BV12" i="15"/>
  <c r="BF12" i="15"/>
  <c r="AP12" i="15"/>
  <c r="Z12" i="15"/>
  <c r="J12" i="15"/>
  <c r="BZ122" i="15"/>
  <c r="BB109" i="15"/>
  <c r="CX103" i="15"/>
  <c r="CH97" i="15"/>
  <c r="F91" i="15"/>
  <c r="BB85" i="15"/>
  <c r="CX79" i="15"/>
  <c r="BZ74" i="15"/>
  <c r="BJ140" i="15"/>
  <c r="AL135" i="15"/>
  <c r="CH129" i="15"/>
  <c r="BR123" i="15"/>
  <c r="AT118" i="15"/>
  <c r="CP112" i="15"/>
  <c r="N106" i="15"/>
  <c r="ED99" i="15"/>
  <c r="AT94" i="15"/>
  <c r="V89" i="15"/>
  <c r="F83" i="15"/>
  <c r="BJ76" i="15"/>
  <c r="EH147" i="15"/>
  <c r="DR147" i="15"/>
  <c r="DB147" i="15"/>
  <c r="CL147" i="15"/>
  <c r="BV147" i="15"/>
  <c r="BF147" i="15"/>
  <c r="AP147" i="15"/>
  <c r="Z147" i="15"/>
  <c r="J147" i="15"/>
  <c r="DZ146" i="15"/>
  <c r="DJ146" i="15"/>
  <c r="CT146" i="15"/>
  <c r="CD146" i="15"/>
  <c r="BN146" i="15"/>
  <c r="AX146" i="15"/>
  <c r="AH146" i="15"/>
  <c r="R146" i="15"/>
  <c r="EH145" i="15"/>
  <c r="DR145" i="15"/>
  <c r="DB145" i="15"/>
  <c r="CL145" i="15"/>
  <c r="BV145" i="15"/>
  <c r="BF145" i="15"/>
  <c r="AP145" i="15"/>
  <c r="Z145" i="15"/>
  <c r="J145" i="15"/>
  <c r="DZ143" i="15"/>
  <c r="DJ143" i="15"/>
  <c r="CT143" i="15"/>
  <c r="CD143" i="15"/>
  <c r="BN143" i="15"/>
  <c r="AX143" i="15"/>
  <c r="AH143" i="15"/>
  <c r="R143" i="15"/>
  <c r="EH141" i="15"/>
  <c r="DR141" i="15"/>
  <c r="DB141" i="15"/>
  <c r="CL141" i="15"/>
  <c r="BV141" i="15"/>
  <c r="AX141" i="15"/>
  <c r="AD141" i="15"/>
  <c r="J141" i="15"/>
  <c r="DR139" i="15"/>
  <c r="CT139" i="15"/>
  <c r="BZ139" i="15"/>
  <c r="BF139" i="15"/>
  <c r="AH139" i="15"/>
  <c r="N139" i="15"/>
  <c r="DV137" i="15"/>
  <c r="DB137" i="15"/>
  <c r="CD137" i="15"/>
  <c r="BJ137" i="15"/>
  <c r="AP137" i="15"/>
  <c r="R137" i="15"/>
  <c r="DZ135" i="15"/>
  <c r="DF135" i="15"/>
  <c r="CL135" i="15"/>
  <c r="BN135" i="15"/>
  <c r="AT135" i="15"/>
  <c r="Z135" i="15"/>
  <c r="EH133" i="15"/>
  <c r="DJ133" i="15"/>
  <c r="CP133" i="15"/>
  <c r="BV133" i="15"/>
  <c r="AX133" i="15"/>
  <c r="AD133" i="15"/>
  <c r="J133" i="15"/>
  <c r="DR131" i="15"/>
  <c r="CT131" i="15"/>
  <c r="BZ131" i="15"/>
  <c r="BF131" i="15"/>
  <c r="AH131" i="15"/>
  <c r="N131" i="15"/>
  <c r="DV129" i="15"/>
  <c r="DB129" i="15"/>
  <c r="CD129" i="15"/>
  <c r="BJ129" i="15"/>
  <c r="AP129" i="15"/>
  <c r="R129" i="15"/>
  <c r="DZ127" i="15"/>
  <c r="DF127" i="15"/>
  <c r="CL127" i="15"/>
  <c r="BN127" i="15"/>
  <c r="AT127" i="15"/>
  <c r="Z127" i="15"/>
  <c r="EH125" i="15"/>
  <c r="DJ125" i="15"/>
  <c r="CP125" i="15"/>
  <c r="BV125" i="15"/>
  <c r="AX125" i="15"/>
  <c r="AD125" i="15"/>
  <c r="J125" i="15"/>
  <c r="DR123" i="15"/>
  <c r="CT123" i="15"/>
  <c r="BZ123" i="15"/>
  <c r="BF123" i="15"/>
  <c r="AH123" i="15"/>
  <c r="N123" i="15"/>
  <c r="DV121" i="15"/>
  <c r="DB121" i="15"/>
  <c r="CD121" i="15"/>
  <c r="BJ121" i="15"/>
  <c r="AP121" i="15"/>
  <c r="R121" i="15"/>
  <c r="DZ119" i="15"/>
  <c r="DF119" i="15"/>
  <c r="CL119" i="15"/>
  <c r="BN119" i="15"/>
  <c r="AT119" i="15"/>
  <c r="Z119" i="15"/>
  <c r="EH117" i="15"/>
  <c r="DJ117" i="15"/>
  <c r="CP117" i="15"/>
  <c r="BV117" i="15"/>
  <c r="AX117" i="15"/>
  <c r="AD117" i="15"/>
  <c r="J117" i="15"/>
  <c r="DR115" i="15"/>
  <c r="CT115" i="15"/>
  <c r="BZ115" i="15"/>
  <c r="BF115" i="15"/>
  <c r="AH115" i="15"/>
  <c r="N115" i="15"/>
  <c r="DV113" i="15"/>
  <c r="DB113" i="15"/>
  <c r="CD113" i="15"/>
  <c r="BJ113" i="15"/>
  <c r="AP113" i="15"/>
  <c r="R113" i="15"/>
  <c r="DZ111" i="15"/>
  <c r="DF111" i="15"/>
  <c r="CL111" i="15"/>
  <c r="BN111" i="15"/>
  <c r="AT111" i="15"/>
  <c r="Z111" i="15"/>
  <c r="EH109" i="15"/>
  <c r="DJ109" i="15"/>
  <c r="CP109" i="15"/>
  <c r="BV109" i="15"/>
  <c r="AX109" i="15"/>
  <c r="AD109" i="15"/>
  <c r="J109" i="15"/>
  <c r="DR107" i="15"/>
  <c r="CT107" i="15"/>
  <c r="BZ107" i="15"/>
  <c r="BF107" i="15"/>
  <c r="AH107" i="15"/>
  <c r="N107" i="15"/>
  <c r="DV105" i="15"/>
  <c r="DB105" i="15"/>
  <c r="CD105" i="15"/>
  <c r="BJ105" i="15"/>
  <c r="AP105" i="15"/>
  <c r="R105" i="15"/>
  <c r="DZ103" i="15"/>
  <c r="DF103" i="15"/>
  <c r="CL103" i="15"/>
  <c r="BN103" i="15"/>
  <c r="AT103" i="15"/>
  <c r="Z103" i="15"/>
  <c r="EH101" i="15"/>
  <c r="DJ101" i="15"/>
  <c r="CP101" i="15"/>
  <c r="BV101" i="15"/>
  <c r="AX101" i="15"/>
  <c r="AD101" i="15"/>
  <c r="J101" i="15"/>
  <c r="DR99" i="15"/>
  <c r="CT99" i="15"/>
  <c r="BZ99" i="15"/>
  <c r="BF99" i="15"/>
  <c r="AH99" i="15"/>
  <c r="N99" i="15"/>
  <c r="DV97" i="15"/>
  <c r="DB97" i="15"/>
  <c r="CD97" i="15"/>
  <c r="BJ97" i="15"/>
  <c r="AP97" i="15"/>
  <c r="R97" i="15"/>
  <c r="DZ95" i="15"/>
  <c r="DF95" i="15"/>
  <c r="CL95" i="15"/>
  <c r="BN95" i="15"/>
  <c r="AT95" i="15"/>
  <c r="Z95" i="15"/>
  <c r="EH93" i="15"/>
  <c r="DJ93" i="15"/>
  <c r="CP93" i="15"/>
  <c r="BV93" i="15"/>
  <c r="AX93" i="15"/>
  <c r="AD93" i="15"/>
  <c r="J93" i="15"/>
  <c r="DR91" i="15"/>
  <c r="CT91" i="15"/>
  <c r="BZ91" i="15"/>
  <c r="BF91" i="15"/>
  <c r="AH91" i="15"/>
  <c r="N91" i="15"/>
  <c r="DV89" i="15"/>
  <c r="DB89" i="15"/>
  <c r="CD89" i="15"/>
  <c r="BJ89" i="15"/>
  <c r="AP89" i="15"/>
  <c r="R89" i="15"/>
  <c r="DZ87" i="15"/>
  <c r="DF87" i="15"/>
  <c r="CL87" i="15"/>
  <c r="BN87" i="15"/>
  <c r="AT87" i="15"/>
  <c r="Z87" i="15"/>
  <c r="EH85" i="15"/>
  <c r="DJ85" i="15"/>
  <c r="CP85" i="15"/>
  <c r="BV85" i="15"/>
  <c r="AX85" i="15"/>
  <c r="AD85" i="15"/>
  <c r="J85" i="15"/>
  <c r="DR83" i="15"/>
  <c r="CT83" i="15"/>
  <c r="BZ83" i="15"/>
  <c r="BF83" i="15"/>
  <c r="AH83" i="15"/>
  <c r="N83" i="15"/>
  <c r="DV81" i="15"/>
  <c r="DB81" i="15"/>
  <c r="CD81" i="15"/>
  <c r="BJ81" i="15"/>
  <c r="AP81" i="15"/>
  <c r="R81" i="15"/>
  <c r="DZ79" i="15"/>
  <c r="DF79" i="15"/>
  <c r="CL79" i="15"/>
  <c r="BN79" i="15"/>
  <c r="AT79" i="15"/>
  <c r="Z79" i="15"/>
  <c r="EH77" i="15"/>
  <c r="DJ77" i="15"/>
  <c r="CP77" i="15"/>
  <c r="BV77" i="15"/>
  <c r="AX77" i="15"/>
  <c r="AD77" i="15"/>
  <c r="J77" i="15"/>
  <c r="DR75" i="15"/>
  <c r="CT75" i="15"/>
  <c r="BZ75" i="15"/>
  <c r="BF75" i="15"/>
  <c r="AH75" i="15"/>
  <c r="N75" i="15"/>
  <c r="DV73" i="15"/>
  <c r="DB73" i="15"/>
  <c r="CD73" i="15"/>
  <c r="BJ73" i="15"/>
  <c r="AP73" i="15"/>
  <c r="R73" i="15"/>
  <c r="DZ71" i="15"/>
  <c r="DF71" i="15"/>
  <c r="CL71" i="15"/>
  <c r="BN71" i="15"/>
  <c r="AT71" i="15"/>
  <c r="Z71" i="15"/>
  <c r="J71" i="15"/>
  <c r="DZ69" i="15"/>
  <c r="DJ69" i="15"/>
  <c r="CT69" i="15"/>
  <c r="CD69" i="15"/>
  <c r="BN69" i="15"/>
  <c r="AX69" i="15"/>
  <c r="AH69" i="15"/>
  <c r="R69" i="15"/>
  <c r="EH67" i="15"/>
  <c r="DR67" i="15"/>
  <c r="DB67" i="15"/>
  <c r="CL67" i="15"/>
  <c r="BV67" i="15"/>
  <c r="BF67" i="15"/>
  <c r="AP67" i="15"/>
  <c r="Z67" i="15"/>
  <c r="J67" i="15"/>
  <c r="DZ65" i="15"/>
  <c r="DJ65" i="15"/>
  <c r="CT65" i="15"/>
  <c r="CD65" i="15"/>
  <c r="BN65" i="15"/>
  <c r="AX65" i="15"/>
  <c r="AH65" i="15"/>
  <c r="R65" i="15"/>
  <c r="EH63" i="15"/>
  <c r="DR63" i="15"/>
  <c r="DB63" i="15"/>
  <c r="CL63" i="15"/>
  <c r="BV63" i="15"/>
  <c r="BF63" i="15"/>
  <c r="AP63" i="15"/>
  <c r="Z63" i="15"/>
  <c r="J63" i="15"/>
  <c r="DZ61" i="15"/>
  <c r="DJ61" i="15"/>
  <c r="CT61" i="15"/>
  <c r="CD61" i="15"/>
  <c r="BN61" i="15"/>
  <c r="AX61" i="15"/>
  <c r="AH61" i="15"/>
  <c r="R61" i="15"/>
  <c r="EH59" i="15"/>
  <c r="DR59" i="15"/>
  <c r="DB59" i="15"/>
  <c r="CL59" i="15"/>
  <c r="BV59" i="15"/>
  <c r="BF59" i="15"/>
  <c r="AP59" i="15"/>
  <c r="Z59" i="15"/>
  <c r="J59" i="15"/>
  <c r="DZ57" i="15"/>
  <c r="DJ57" i="15"/>
  <c r="CT57" i="15"/>
  <c r="CD57" i="15"/>
  <c r="BN57" i="15"/>
  <c r="AX57" i="15"/>
  <c r="AH57" i="15"/>
  <c r="R57" i="15"/>
  <c r="EH55" i="15"/>
  <c r="DR55" i="15"/>
  <c r="DB55" i="15"/>
  <c r="CL55" i="15"/>
  <c r="BV55" i="15"/>
  <c r="BF55" i="15"/>
  <c r="AP55" i="15"/>
  <c r="Z55" i="15"/>
  <c r="J55" i="15"/>
  <c r="DZ53" i="15"/>
  <c r="DJ53" i="15"/>
  <c r="CT53" i="15"/>
  <c r="CD53" i="15"/>
  <c r="BN53" i="15"/>
  <c r="AX53" i="15"/>
  <c r="AH53" i="15"/>
  <c r="R53" i="15"/>
  <c r="EH51" i="15"/>
  <c r="DR51" i="15"/>
  <c r="DB51" i="15"/>
  <c r="CL51" i="15"/>
  <c r="BV51" i="15"/>
  <c r="BF51" i="15"/>
  <c r="AP51" i="15"/>
  <c r="Z51" i="15"/>
  <c r="J51" i="15"/>
  <c r="DZ49" i="15"/>
  <c r="DJ49" i="15"/>
  <c r="CT49" i="15"/>
  <c r="CD49" i="15"/>
  <c r="BN49" i="15"/>
  <c r="AX49" i="15"/>
  <c r="AH49" i="15"/>
  <c r="R49" i="15"/>
  <c r="EH47" i="15"/>
  <c r="DR47" i="15"/>
  <c r="DB47" i="15"/>
  <c r="CL47" i="15"/>
  <c r="BV47" i="15"/>
  <c r="BF47" i="15"/>
  <c r="AP47" i="15"/>
  <c r="Z47" i="15"/>
  <c r="J47" i="15"/>
  <c r="DZ45" i="15"/>
  <c r="DJ45" i="15"/>
  <c r="CT45" i="15"/>
  <c r="CD45" i="15"/>
  <c r="BN45" i="15"/>
  <c r="AX45" i="15"/>
  <c r="AH45" i="15"/>
  <c r="R45" i="15"/>
  <c r="EH43" i="15"/>
  <c r="DR43" i="15"/>
  <c r="DB43" i="15"/>
  <c r="CL43" i="15"/>
  <c r="BV43" i="15"/>
  <c r="BF43" i="15"/>
  <c r="AP43" i="15"/>
  <c r="Z43" i="15"/>
  <c r="J43" i="15"/>
  <c r="DZ41" i="15"/>
  <c r="DJ41" i="15"/>
  <c r="CT41" i="15"/>
  <c r="CD41" i="15"/>
  <c r="BN41" i="15"/>
  <c r="AX41" i="15"/>
  <c r="AH41" i="15"/>
  <c r="R41" i="15"/>
  <c r="EH39" i="15"/>
  <c r="DR39" i="15"/>
  <c r="DB39" i="15"/>
  <c r="CL39" i="15"/>
  <c r="BV39" i="15"/>
  <c r="BF39" i="15"/>
  <c r="AP39" i="15"/>
  <c r="Z39" i="15"/>
  <c r="J39" i="15"/>
  <c r="DZ37" i="15"/>
  <c r="DJ37" i="15"/>
  <c r="CT37" i="15"/>
  <c r="CD37" i="15"/>
  <c r="BN37" i="15"/>
  <c r="AX37" i="15"/>
  <c r="AH37" i="15"/>
  <c r="R37" i="15"/>
  <c r="EH35" i="15"/>
  <c r="DR35" i="15"/>
  <c r="DB35" i="15"/>
  <c r="CL35" i="15"/>
  <c r="BV35" i="15"/>
  <c r="BF35" i="15"/>
  <c r="AP35" i="15"/>
  <c r="Z35" i="15"/>
  <c r="J35" i="15"/>
  <c r="DZ33" i="15"/>
  <c r="DJ33" i="15"/>
  <c r="CT33" i="15"/>
  <c r="CD33" i="15"/>
  <c r="BN33" i="15"/>
  <c r="AX33" i="15"/>
  <c r="AH33" i="15"/>
  <c r="R33" i="15"/>
  <c r="EH31" i="15"/>
  <c r="DR31" i="15"/>
  <c r="DB31" i="15"/>
  <c r="CL31" i="15"/>
  <c r="BV31" i="15"/>
  <c r="BF31" i="15"/>
  <c r="AP31" i="15"/>
  <c r="Z31" i="15"/>
  <c r="J31" i="15"/>
  <c r="DZ29" i="15"/>
  <c r="DJ29" i="15"/>
  <c r="CT29" i="15"/>
  <c r="CD29" i="15"/>
  <c r="BN29" i="15"/>
  <c r="AX29" i="15"/>
  <c r="AH29" i="15"/>
  <c r="R29" i="15"/>
  <c r="EH27" i="15"/>
  <c r="DR27" i="15"/>
  <c r="DB27" i="15"/>
  <c r="CL27" i="15"/>
  <c r="BV27" i="15"/>
  <c r="BF27" i="15"/>
  <c r="AP27" i="15"/>
  <c r="Z27" i="15"/>
  <c r="J27" i="15"/>
  <c r="DZ25" i="15"/>
  <c r="DJ25" i="15"/>
  <c r="CT25" i="15"/>
  <c r="CD25" i="15"/>
  <c r="BN25" i="15"/>
  <c r="AX25" i="15"/>
  <c r="AH25" i="15"/>
  <c r="R25" i="15"/>
  <c r="EH23" i="15"/>
  <c r="DR23" i="15"/>
  <c r="DB23" i="15"/>
  <c r="CL23" i="15"/>
  <c r="BV23" i="15"/>
  <c r="BF23" i="15"/>
  <c r="AP23" i="15"/>
  <c r="Z23" i="15"/>
  <c r="J23" i="15"/>
  <c r="DZ21" i="15"/>
  <c r="DJ21" i="15"/>
  <c r="CT21" i="15"/>
  <c r="CD21" i="15"/>
  <c r="BN21" i="15"/>
  <c r="AX21" i="15"/>
  <c r="AH21" i="15"/>
  <c r="R21" i="15"/>
  <c r="EH19" i="15"/>
  <c r="DR19" i="15"/>
  <c r="DB19" i="15"/>
  <c r="CL19" i="15"/>
  <c r="BV19" i="15"/>
  <c r="BF19" i="15"/>
  <c r="AP19" i="15"/>
  <c r="Z19" i="15"/>
  <c r="J19" i="15"/>
  <c r="DZ17" i="15"/>
  <c r="DJ17" i="15"/>
  <c r="CT17" i="15"/>
  <c r="CD17" i="15"/>
  <c r="BN17" i="15"/>
  <c r="AX17" i="15"/>
  <c r="AH17" i="15"/>
  <c r="R17" i="15"/>
  <c r="EH15" i="15"/>
  <c r="DR15" i="15"/>
  <c r="DB15" i="15"/>
  <c r="CL15" i="15"/>
  <c r="BV15" i="15"/>
  <c r="BF15" i="15"/>
  <c r="AP15" i="15"/>
  <c r="Z15" i="15"/>
  <c r="J15" i="15"/>
  <c r="DZ13" i="15"/>
  <c r="DJ13" i="15"/>
  <c r="CT13" i="15"/>
  <c r="CD13" i="15"/>
  <c r="BN13" i="15"/>
  <c r="AX13" i="15"/>
  <c r="AH13" i="15"/>
  <c r="R13" i="15"/>
  <c r="ED139" i="15"/>
  <c r="BB133" i="15"/>
  <c r="AD128" i="15"/>
  <c r="F123" i="15"/>
  <c r="BB117" i="15"/>
  <c r="CX111" i="15"/>
  <c r="F107" i="15"/>
  <c r="BB101" i="15"/>
  <c r="CX95" i="15"/>
  <c r="BR91" i="15"/>
  <c r="AT86" i="15"/>
  <c r="CP80" i="15"/>
  <c r="BR75" i="15"/>
  <c r="ED123" i="15"/>
  <c r="CX135" i="15"/>
  <c r="BR139" i="15"/>
  <c r="AD112" i="15"/>
  <c r="DU147" i="15"/>
  <c r="DE147" i="15"/>
  <c r="CO147" i="15"/>
  <c r="BY147" i="15"/>
  <c r="BI147" i="15"/>
  <c r="AS147" i="15"/>
  <c r="AC147" i="15"/>
  <c r="M147" i="15"/>
  <c r="EC146" i="15"/>
  <c r="DM146" i="15"/>
  <c r="CW146" i="15"/>
  <c r="CG146" i="15"/>
  <c r="BQ146" i="15"/>
  <c r="BA146" i="15"/>
  <c r="AK146" i="15"/>
  <c r="U146" i="15"/>
  <c r="E146" i="15"/>
  <c r="DU145" i="15"/>
  <c r="DE145" i="15"/>
  <c r="CO145" i="15"/>
  <c r="EX149" i="17"/>
  <c r="EX164" i="17" s="1"/>
  <c r="ED144" i="15"/>
  <c r="DN144" i="15"/>
  <c r="CX144" i="15"/>
  <c r="CH144" i="15"/>
  <c r="BR144" i="15"/>
  <c r="BB144" i="15"/>
  <c r="AL144" i="15"/>
  <c r="V144" i="15"/>
  <c r="F144" i="15"/>
  <c r="DV142" i="15"/>
  <c r="DF142" i="15"/>
  <c r="CP142" i="15"/>
  <c r="BZ142" i="15"/>
  <c r="BJ142" i="15"/>
  <c r="AT142" i="15"/>
  <c r="AD142" i="15"/>
  <c r="N142" i="15"/>
  <c r="ED140" i="15"/>
  <c r="DJ140" i="15"/>
  <c r="CL140" i="15"/>
  <c r="BR140" i="15"/>
  <c r="AX140" i="15"/>
  <c r="Z140" i="15"/>
  <c r="F140" i="15"/>
  <c r="DR138" i="15"/>
  <c r="CX138" i="15"/>
  <c r="CD138" i="15"/>
  <c r="BF138" i="15"/>
  <c r="AL138" i="15"/>
  <c r="R138" i="15"/>
  <c r="ED136" i="15"/>
  <c r="DJ136" i="15"/>
  <c r="CL136" i="15"/>
  <c r="BR136" i="15"/>
  <c r="AX136" i="15"/>
  <c r="Z136" i="15"/>
  <c r="F136" i="15"/>
  <c r="DR134" i="15"/>
  <c r="CX134" i="15"/>
  <c r="CD134" i="15"/>
  <c r="BF134" i="15"/>
  <c r="AL134" i="15"/>
  <c r="R134" i="15"/>
  <c r="ED132" i="15"/>
  <c r="DJ132" i="15"/>
  <c r="CL132" i="15"/>
  <c r="BR132" i="15"/>
  <c r="AX132" i="15"/>
  <c r="Z132" i="15"/>
  <c r="F132" i="15"/>
  <c r="DR130" i="15"/>
  <c r="CX130" i="15"/>
  <c r="CD130" i="15"/>
  <c r="BF130" i="15"/>
  <c r="AL130" i="15"/>
  <c r="R130" i="15"/>
  <c r="ED128" i="15"/>
  <c r="DJ128" i="15"/>
  <c r="CL128" i="15"/>
  <c r="BR128" i="15"/>
  <c r="AX128" i="15"/>
  <c r="Z128" i="15"/>
  <c r="F128" i="15"/>
  <c r="DR126" i="15"/>
  <c r="CX126" i="15"/>
  <c r="CD126" i="15"/>
  <c r="BF126" i="15"/>
  <c r="AL126" i="15"/>
  <c r="R126" i="15"/>
  <c r="ED124" i="15"/>
  <c r="DJ124" i="15"/>
  <c r="CL124" i="15"/>
  <c r="BR124" i="15"/>
  <c r="AX124" i="15"/>
  <c r="Z124" i="15"/>
  <c r="F124" i="15"/>
  <c r="DR122" i="15"/>
  <c r="CX122" i="15"/>
  <c r="CD122" i="15"/>
  <c r="BF122" i="15"/>
  <c r="AL122" i="15"/>
  <c r="R122" i="15"/>
  <c r="ED120" i="15"/>
  <c r="DJ120" i="15"/>
  <c r="CL120" i="15"/>
  <c r="BR120" i="15"/>
  <c r="AX120" i="15"/>
  <c r="Z120" i="15"/>
  <c r="F120" i="15"/>
  <c r="DR118" i="15"/>
  <c r="CX118" i="15"/>
  <c r="CD118" i="15"/>
  <c r="BF118" i="15"/>
  <c r="AL118" i="15"/>
  <c r="R118" i="15"/>
  <c r="ED116" i="15"/>
  <c r="DJ116" i="15"/>
  <c r="CL116" i="15"/>
  <c r="BR116" i="15"/>
  <c r="AX116" i="15"/>
  <c r="Z116" i="15"/>
  <c r="F116" i="15"/>
  <c r="DR114" i="15"/>
  <c r="CX114" i="15"/>
  <c r="CD114" i="15"/>
  <c r="BF114" i="15"/>
  <c r="AL114" i="15"/>
  <c r="R114" i="15"/>
  <c r="ED112" i="15"/>
  <c r="DJ112" i="15"/>
  <c r="CL112" i="15"/>
  <c r="BR112" i="15"/>
  <c r="AX112" i="15"/>
  <c r="Z112" i="15"/>
  <c r="F112" i="15"/>
  <c r="DR110" i="15"/>
  <c r="CX110" i="15"/>
  <c r="CD110" i="15"/>
  <c r="BF110" i="15"/>
  <c r="AL110" i="15"/>
  <c r="R110" i="15"/>
  <c r="ED108" i="15"/>
  <c r="DJ108" i="15"/>
  <c r="CL108" i="15"/>
  <c r="BR108" i="15"/>
  <c r="AX108" i="15"/>
  <c r="Z108" i="15"/>
  <c r="F108" i="15"/>
  <c r="DR106" i="15"/>
  <c r="CX106" i="15"/>
  <c r="CD106" i="15"/>
  <c r="BF106" i="15"/>
  <c r="AL106" i="15"/>
  <c r="R106" i="15"/>
  <c r="ED104" i="15"/>
  <c r="DJ104" i="15"/>
  <c r="CL104" i="15"/>
  <c r="BR104" i="15"/>
  <c r="AX104" i="15"/>
  <c r="Z104" i="15"/>
  <c r="F104" i="15"/>
  <c r="DR102" i="15"/>
  <c r="CX102" i="15"/>
  <c r="CD102" i="15"/>
  <c r="BF102" i="15"/>
  <c r="AL102" i="15"/>
  <c r="R102" i="15"/>
  <c r="ED100" i="15"/>
  <c r="DJ100" i="15"/>
  <c r="CL100" i="15"/>
  <c r="BR100" i="15"/>
  <c r="AX100" i="15"/>
  <c r="Z100" i="15"/>
  <c r="F100" i="15"/>
  <c r="DR98" i="15"/>
  <c r="CX98" i="15"/>
  <c r="CD98" i="15"/>
  <c r="BF98" i="15"/>
  <c r="AL98" i="15"/>
  <c r="R98" i="15"/>
  <c r="ED96" i="15"/>
  <c r="DJ96" i="15"/>
  <c r="CL96" i="15"/>
  <c r="BR96" i="15"/>
  <c r="AX96" i="15"/>
  <c r="Z96" i="15"/>
  <c r="F96" i="15"/>
  <c r="DR94" i="15"/>
  <c r="CX94" i="15"/>
  <c r="CD94" i="15"/>
  <c r="BF94" i="15"/>
  <c r="AL94" i="15"/>
  <c r="R94" i="15"/>
  <c r="ED92" i="15"/>
  <c r="DJ92" i="15"/>
  <c r="CL92" i="15"/>
  <c r="BR92" i="15"/>
  <c r="AX92" i="15"/>
  <c r="Z92" i="15"/>
  <c r="F92" i="15"/>
  <c r="DR90" i="15"/>
  <c r="CX90" i="15"/>
  <c r="CD90" i="15"/>
  <c r="BF90" i="15"/>
  <c r="AL90" i="15"/>
  <c r="R90" i="15"/>
  <c r="ED88" i="15"/>
  <c r="DJ88" i="15"/>
  <c r="CL88" i="15"/>
  <c r="BR88" i="15"/>
  <c r="AX88" i="15"/>
  <c r="Z88" i="15"/>
  <c r="F88" i="15"/>
  <c r="DR86" i="15"/>
  <c r="CX86" i="15"/>
  <c r="CD86" i="15"/>
  <c r="BF86" i="15"/>
  <c r="AL86" i="15"/>
  <c r="R86" i="15"/>
  <c r="ED84" i="15"/>
  <c r="DJ84" i="15"/>
  <c r="CL84" i="15"/>
  <c r="BR84" i="15"/>
  <c r="AX84" i="15"/>
  <c r="Z84" i="15"/>
  <c r="F84" i="15"/>
  <c r="DR82" i="15"/>
  <c r="CX82" i="15"/>
  <c r="CD82" i="15"/>
  <c r="BF82" i="15"/>
  <c r="AL82" i="15"/>
  <c r="R82" i="15"/>
  <c r="ED80" i="15"/>
  <c r="DJ80" i="15"/>
  <c r="CL80" i="15"/>
  <c r="BR80" i="15"/>
  <c r="AX80" i="15"/>
  <c r="Z80" i="15"/>
  <c r="F80" i="15"/>
  <c r="DR78" i="15"/>
  <c r="CX78" i="15"/>
  <c r="CD78" i="15"/>
  <c r="BF78" i="15"/>
  <c r="AL78" i="15"/>
  <c r="R78" i="15"/>
  <c r="ED76" i="15"/>
  <c r="DJ76" i="15"/>
  <c r="CL76" i="15"/>
  <c r="BR76" i="15"/>
  <c r="AX76" i="15"/>
  <c r="Z76" i="15"/>
  <c r="F76" i="15"/>
  <c r="DR74" i="15"/>
  <c r="CX74" i="15"/>
  <c r="CD74" i="15"/>
  <c r="BF74" i="15"/>
  <c r="AL74" i="15"/>
  <c r="R74" i="15"/>
  <c r="ED72" i="15"/>
  <c r="DJ72" i="15"/>
  <c r="CL72" i="15"/>
  <c r="BR72" i="15"/>
  <c r="AX72" i="15"/>
  <c r="Z72" i="15"/>
  <c r="F72" i="15"/>
  <c r="DV70" i="15"/>
  <c r="DF70" i="15"/>
  <c r="CP70" i="15"/>
  <c r="BZ70" i="15"/>
  <c r="BJ70" i="15"/>
  <c r="AT70" i="15"/>
  <c r="AD70" i="15"/>
  <c r="N70" i="15"/>
  <c r="ED68" i="15"/>
  <c r="DN68" i="15"/>
  <c r="CX68" i="15"/>
  <c r="CH68" i="15"/>
  <c r="BR68" i="15"/>
  <c r="BB68" i="15"/>
  <c r="AL68" i="15"/>
  <c r="V68" i="15"/>
  <c r="F68" i="15"/>
  <c r="DV66" i="15"/>
  <c r="DF66" i="15"/>
  <c r="CP66" i="15"/>
  <c r="BZ66" i="15"/>
  <c r="BJ66" i="15"/>
  <c r="AT66" i="15"/>
  <c r="AD66" i="15"/>
  <c r="N66" i="15"/>
  <c r="ED64" i="15"/>
  <c r="DN64" i="15"/>
  <c r="CX64" i="15"/>
  <c r="CH64" i="15"/>
  <c r="BR64" i="15"/>
  <c r="BB64" i="15"/>
  <c r="AL64" i="15"/>
  <c r="V64" i="15"/>
  <c r="F64" i="15"/>
  <c r="DV62" i="15"/>
  <c r="DF62" i="15"/>
  <c r="CP62" i="15"/>
  <c r="BZ62" i="15"/>
  <c r="BJ62" i="15"/>
  <c r="AT62" i="15"/>
  <c r="AD62" i="15"/>
  <c r="N62" i="15"/>
  <c r="ED60" i="15"/>
  <c r="DN60" i="15"/>
  <c r="CX60" i="15"/>
  <c r="CH60" i="15"/>
  <c r="BR60" i="15"/>
  <c r="BB60" i="15"/>
  <c r="AL60" i="15"/>
  <c r="V60" i="15"/>
  <c r="F60" i="15"/>
  <c r="DV58" i="15"/>
  <c r="DF58" i="15"/>
  <c r="CP58" i="15"/>
  <c r="BZ58" i="15"/>
  <c r="BJ58" i="15"/>
  <c r="AT58" i="15"/>
  <c r="AD58" i="15"/>
  <c r="N58" i="15"/>
  <c r="ED56" i="15"/>
  <c r="DN56" i="15"/>
  <c r="CX56" i="15"/>
  <c r="CH56" i="15"/>
  <c r="BR56" i="15"/>
  <c r="BB56" i="15"/>
  <c r="AL56" i="15"/>
  <c r="V56" i="15"/>
  <c r="F56" i="15"/>
  <c r="DV54" i="15"/>
  <c r="DF54" i="15"/>
  <c r="CP54" i="15"/>
  <c r="BZ54" i="15"/>
  <c r="BJ54" i="15"/>
  <c r="AT54" i="15"/>
  <c r="AD54" i="15"/>
  <c r="N54" i="15"/>
  <c r="ED52" i="15"/>
  <c r="DN52" i="15"/>
  <c r="CX52" i="15"/>
  <c r="CH52" i="15"/>
  <c r="BR52" i="15"/>
  <c r="BB52" i="15"/>
  <c r="AL52" i="15"/>
  <c r="V52" i="15"/>
  <c r="F52" i="15"/>
  <c r="DV50" i="15"/>
  <c r="DF50" i="15"/>
  <c r="CP50" i="15"/>
  <c r="BZ50" i="15"/>
  <c r="BJ50" i="15"/>
  <c r="AT50" i="15"/>
  <c r="AD50" i="15"/>
  <c r="N50" i="15"/>
  <c r="ED48" i="15"/>
  <c r="DN48" i="15"/>
  <c r="CX48" i="15"/>
  <c r="CH48" i="15"/>
  <c r="BR48" i="15"/>
  <c r="BB48" i="15"/>
  <c r="AL48" i="15"/>
  <c r="V48" i="15"/>
  <c r="F48" i="15"/>
  <c r="DV46" i="15"/>
  <c r="DF46" i="15"/>
  <c r="CP46" i="15"/>
  <c r="BZ46" i="15"/>
  <c r="BJ46" i="15"/>
  <c r="AT46" i="15"/>
  <c r="AD46" i="15"/>
  <c r="N46" i="15"/>
  <c r="ED44" i="15"/>
  <c r="DN44" i="15"/>
  <c r="CX44" i="15"/>
  <c r="CH44" i="15"/>
  <c r="BR44" i="15"/>
  <c r="BB44" i="15"/>
  <c r="AL44" i="15"/>
  <c r="V44" i="15"/>
  <c r="F44" i="15"/>
  <c r="DV42" i="15"/>
  <c r="DF42" i="15"/>
  <c r="CP42" i="15"/>
  <c r="BZ42" i="15"/>
  <c r="BJ42" i="15"/>
  <c r="AT42" i="15"/>
  <c r="AD42" i="15"/>
  <c r="N42" i="15"/>
  <c r="ED40" i="15"/>
  <c r="DN40" i="15"/>
  <c r="CX40" i="15"/>
  <c r="CH40" i="15"/>
  <c r="BR40" i="15"/>
  <c r="BB40" i="15"/>
  <c r="AL40" i="15"/>
  <c r="V40" i="15"/>
  <c r="F40" i="15"/>
  <c r="DV38" i="15"/>
  <c r="DF38" i="15"/>
  <c r="CP38" i="15"/>
  <c r="BZ38" i="15"/>
  <c r="BJ38" i="15"/>
  <c r="AT38" i="15"/>
  <c r="AD38" i="15"/>
  <c r="N38" i="15"/>
  <c r="ED36" i="15"/>
  <c r="DN36" i="15"/>
  <c r="CX36" i="15"/>
  <c r="CH36" i="15"/>
  <c r="BR36" i="15"/>
  <c r="BB36" i="15"/>
  <c r="AL36" i="15"/>
  <c r="V36" i="15"/>
  <c r="F36" i="15"/>
  <c r="DV34" i="15"/>
  <c r="DF34" i="15"/>
  <c r="CP34" i="15"/>
  <c r="BZ34" i="15"/>
  <c r="BJ34" i="15"/>
  <c r="AT34" i="15"/>
  <c r="AD34" i="15"/>
  <c r="N34" i="15"/>
  <c r="ED32" i="15"/>
  <c r="DN32" i="15"/>
  <c r="CX32" i="15"/>
  <c r="CH32" i="15"/>
  <c r="BR32" i="15"/>
  <c r="BB32" i="15"/>
  <c r="AL32" i="15"/>
  <c r="V32" i="15"/>
  <c r="F32" i="15"/>
  <c r="DV30" i="15"/>
  <c r="DF30" i="15"/>
  <c r="CP30" i="15"/>
  <c r="BZ30" i="15"/>
  <c r="BJ30" i="15"/>
  <c r="AT30" i="15"/>
  <c r="AD30" i="15"/>
  <c r="N30" i="15"/>
  <c r="ED28" i="15"/>
  <c r="DN28" i="15"/>
  <c r="CX28" i="15"/>
  <c r="CH28" i="15"/>
  <c r="BR28" i="15"/>
  <c r="BB28" i="15"/>
  <c r="AL28" i="15"/>
  <c r="V28" i="15"/>
  <c r="F28" i="15"/>
  <c r="DV26" i="15"/>
  <c r="DF26" i="15"/>
  <c r="CP26" i="15"/>
  <c r="BZ26" i="15"/>
  <c r="BJ26" i="15"/>
  <c r="AT26" i="15"/>
  <c r="AD26" i="15"/>
  <c r="N26" i="15"/>
  <c r="ED24" i="15"/>
  <c r="DN24" i="15"/>
  <c r="CX24" i="15"/>
  <c r="CH24" i="15"/>
  <c r="BR24" i="15"/>
  <c r="BB24" i="15"/>
  <c r="AL24" i="15"/>
  <c r="V24" i="15"/>
  <c r="F24" i="15"/>
  <c r="DV22" i="15"/>
  <c r="DF22" i="15"/>
  <c r="CP22" i="15"/>
  <c r="BZ22" i="15"/>
  <c r="BJ22" i="15"/>
  <c r="AT22" i="15"/>
  <c r="AD22" i="15"/>
  <c r="N22" i="15"/>
  <c r="ED20" i="15"/>
  <c r="DN20" i="15"/>
  <c r="CX20" i="15"/>
  <c r="CH20" i="15"/>
  <c r="BR20" i="15"/>
  <c r="BB20" i="15"/>
  <c r="AL20" i="15"/>
  <c r="V20" i="15"/>
  <c r="F20" i="15"/>
  <c r="DV18" i="15"/>
  <c r="DF18" i="15"/>
  <c r="CP18" i="15"/>
  <c r="BZ18" i="15"/>
  <c r="BJ18" i="15"/>
  <c r="AT18" i="15"/>
  <c r="AD18" i="15"/>
  <c r="N18" i="15"/>
  <c r="ED16" i="15"/>
  <c r="DN16" i="15"/>
  <c r="CX16" i="15"/>
  <c r="CH16" i="15"/>
  <c r="BR16" i="15"/>
  <c r="BB16" i="15"/>
  <c r="AL16" i="15"/>
  <c r="V16" i="15"/>
  <c r="F16" i="15"/>
  <c r="DV14" i="15"/>
  <c r="DF14" i="15"/>
  <c r="CP14" i="15"/>
  <c r="BZ14" i="15"/>
  <c r="BJ14" i="15"/>
  <c r="AT14" i="15"/>
  <c r="AD14" i="15"/>
  <c r="N14" i="15"/>
  <c r="ED12" i="15"/>
  <c r="DN12" i="15"/>
  <c r="CX12" i="15"/>
  <c r="CH12" i="15"/>
  <c r="BR12" i="15"/>
  <c r="BB12" i="15"/>
  <c r="AL12" i="15"/>
  <c r="V12" i="15"/>
  <c r="F12" i="15"/>
  <c r="V121" i="15"/>
  <c r="ED107" i="15"/>
  <c r="AT102" i="15"/>
  <c r="CP96" i="15"/>
  <c r="CH89" i="15"/>
  <c r="ED83" i="15"/>
  <c r="DF78" i="15"/>
  <c r="V73" i="15"/>
  <c r="F139" i="15"/>
  <c r="DN133" i="15"/>
  <c r="CX127" i="15"/>
  <c r="N122" i="15"/>
  <c r="DV116" i="15"/>
  <c r="AL111" i="15"/>
  <c r="CP104" i="15"/>
  <c r="BZ98" i="15"/>
  <c r="BB93" i="15"/>
  <c r="CX87" i="15"/>
  <c r="CH81" i="15"/>
  <c r="F75" i="15"/>
  <c r="ED147" i="15"/>
  <c r="DN147" i="15"/>
  <c r="CX147" i="15"/>
  <c r="CH147" i="15"/>
  <c r="BR147" i="15"/>
  <c r="BB147" i="15"/>
  <c r="AL147" i="15"/>
  <c r="V147" i="15"/>
  <c r="F147" i="15"/>
  <c r="DV146" i="15"/>
  <c r="DF146" i="15"/>
  <c r="CP146" i="15"/>
  <c r="BZ146" i="15"/>
  <c r="BJ146" i="15"/>
  <c r="AT146" i="15"/>
  <c r="AD146" i="15"/>
  <c r="N146" i="15"/>
  <c r="ED145" i="15"/>
  <c r="DN145" i="15"/>
  <c r="CX145" i="15"/>
  <c r="CH145" i="15"/>
  <c r="BR145" i="15"/>
  <c r="BB145" i="15"/>
  <c r="AL145" i="15"/>
  <c r="V145" i="15"/>
  <c r="F145" i="15"/>
  <c r="DV143" i="15"/>
  <c r="DF143" i="15"/>
  <c r="CP143" i="15"/>
  <c r="BZ143" i="15"/>
  <c r="BJ143" i="15"/>
  <c r="AT143" i="15"/>
  <c r="AD143" i="15"/>
  <c r="N143" i="15"/>
  <c r="ED141" i="15"/>
  <c r="DN141" i="15"/>
  <c r="CX141" i="15"/>
  <c r="CH141" i="15"/>
  <c r="BN141" i="15"/>
  <c r="AT141" i="15"/>
  <c r="Z141" i="15"/>
  <c r="EH139" i="15"/>
  <c r="DJ139" i="15"/>
  <c r="CP139" i="15"/>
  <c r="BV139" i="15"/>
  <c r="AX139" i="15"/>
  <c r="AD139" i="15"/>
  <c r="J139" i="15"/>
  <c r="DR137" i="15"/>
  <c r="CT137" i="15"/>
  <c r="BZ137" i="15"/>
  <c r="BF137" i="15"/>
  <c r="AH137" i="15"/>
  <c r="N137" i="15"/>
  <c r="DV135" i="15"/>
  <c r="DB135" i="15"/>
  <c r="CD135" i="15"/>
  <c r="BJ135" i="15"/>
  <c r="AP135" i="15"/>
  <c r="R135" i="15"/>
  <c r="DZ133" i="15"/>
  <c r="DF133" i="15"/>
  <c r="CL133" i="15"/>
  <c r="BN133" i="15"/>
  <c r="AT133" i="15"/>
  <c r="Z133" i="15"/>
  <c r="EH131" i="15"/>
  <c r="DJ131" i="15"/>
  <c r="CP131" i="15"/>
  <c r="BV131" i="15"/>
  <c r="AX131" i="15"/>
  <c r="AD131" i="15"/>
  <c r="J131" i="15"/>
  <c r="DR129" i="15"/>
  <c r="CT129" i="15"/>
  <c r="BZ129" i="15"/>
  <c r="BF129" i="15"/>
  <c r="AH129" i="15"/>
  <c r="N129" i="15"/>
  <c r="DV127" i="15"/>
  <c r="DB127" i="15"/>
  <c r="CD127" i="15"/>
  <c r="BJ127" i="15"/>
  <c r="AP127" i="15"/>
  <c r="R127" i="15"/>
  <c r="DZ125" i="15"/>
  <c r="DF125" i="15"/>
  <c r="CL125" i="15"/>
  <c r="BN125" i="15"/>
  <c r="AT125" i="15"/>
  <c r="Z125" i="15"/>
  <c r="EH123" i="15"/>
  <c r="DJ123" i="15"/>
  <c r="CP123" i="15"/>
  <c r="BV123" i="15"/>
  <c r="AX123" i="15"/>
  <c r="AD123" i="15"/>
  <c r="J123" i="15"/>
  <c r="DR121" i="15"/>
  <c r="CT121" i="15"/>
  <c r="BZ121" i="15"/>
  <c r="BF121" i="15"/>
  <c r="AH121" i="15"/>
  <c r="N121" i="15"/>
  <c r="DV119" i="15"/>
  <c r="DB119" i="15"/>
  <c r="CD119" i="15"/>
  <c r="BJ119" i="15"/>
  <c r="AP119" i="15"/>
  <c r="R119" i="15"/>
  <c r="DZ117" i="15"/>
  <c r="DF117" i="15"/>
  <c r="CL117" i="15"/>
  <c r="BN117" i="15"/>
  <c r="AT117" i="15"/>
  <c r="Z117" i="15"/>
  <c r="EH115" i="15"/>
  <c r="DJ115" i="15"/>
  <c r="CP115" i="15"/>
  <c r="BV115" i="15"/>
  <c r="AX115" i="15"/>
  <c r="AD115" i="15"/>
  <c r="J115" i="15"/>
  <c r="DR113" i="15"/>
  <c r="CT113" i="15"/>
  <c r="BZ113" i="15"/>
  <c r="BF113" i="15"/>
  <c r="AH113" i="15"/>
  <c r="N113" i="15"/>
  <c r="DV111" i="15"/>
  <c r="DB111" i="15"/>
  <c r="CD111" i="15"/>
  <c r="BJ111" i="15"/>
  <c r="AP111" i="15"/>
  <c r="R111" i="15"/>
  <c r="DZ109" i="15"/>
  <c r="DF109" i="15"/>
  <c r="CL109" i="15"/>
  <c r="BN109" i="15"/>
  <c r="AT109" i="15"/>
  <c r="Z109" i="15"/>
  <c r="EH107" i="15"/>
  <c r="DJ107" i="15"/>
  <c r="CP107" i="15"/>
  <c r="BV107" i="15"/>
  <c r="AX107" i="15"/>
  <c r="AD107" i="15"/>
  <c r="J107" i="15"/>
  <c r="DR105" i="15"/>
  <c r="CT105" i="15"/>
  <c r="BZ105" i="15"/>
  <c r="BF105" i="15"/>
  <c r="AH105" i="15"/>
  <c r="N105" i="15"/>
  <c r="DV103" i="15"/>
  <c r="DB103" i="15"/>
  <c r="CD103" i="15"/>
  <c r="BJ103" i="15"/>
  <c r="AP103" i="15"/>
  <c r="R103" i="15"/>
  <c r="DZ101" i="15"/>
  <c r="DF101" i="15"/>
  <c r="CL101" i="15"/>
  <c r="BN101" i="15"/>
  <c r="AT101" i="15"/>
  <c r="Z101" i="15"/>
  <c r="EH99" i="15"/>
  <c r="DJ99" i="15"/>
  <c r="CP99" i="15"/>
  <c r="BV99" i="15"/>
  <c r="AX99" i="15"/>
  <c r="AD99" i="15"/>
  <c r="J99" i="15"/>
  <c r="DR97" i="15"/>
  <c r="CT97" i="15"/>
  <c r="BZ97" i="15"/>
  <c r="BF97" i="15"/>
  <c r="AH97" i="15"/>
  <c r="N97" i="15"/>
  <c r="DV95" i="15"/>
  <c r="DB95" i="15"/>
  <c r="CD95" i="15"/>
  <c r="BJ95" i="15"/>
  <c r="AP95" i="15"/>
  <c r="R95" i="15"/>
  <c r="DZ93" i="15"/>
  <c r="DF93" i="15"/>
  <c r="CL93" i="15"/>
  <c r="BN93" i="15"/>
  <c r="AT93" i="15"/>
  <c r="Z93" i="15"/>
  <c r="EH91" i="15"/>
  <c r="DJ91" i="15"/>
  <c r="CP91" i="15"/>
  <c r="BV91" i="15"/>
  <c r="AX91" i="15"/>
  <c r="AD91" i="15"/>
  <c r="J91" i="15"/>
  <c r="DR89" i="15"/>
  <c r="CT89" i="15"/>
  <c r="BZ89" i="15"/>
  <c r="BF89" i="15"/>
  <c r="AH89" i="15"/>
  <c r="N89" i="15"/>
  <c r="DV87" i="15"/>
  <c r="DB87" i="15"/>
  <c r="CD87" i="15"/>
  <c r="BJ87" i="15"/>
  <c r="AP87" i="15"/>
  <c r="R87" i="15"/>
  <c r="DZ85" i="15"/>
  <c r="DF85" i="15"/>
  <c r="CL85" i="15"/>
  <c r="BN85" i="15"/>
  <c r="AT85" i="15"/>
  <c r="Z85" i="15"/>
  <c r="EH83" i="15"/>
  <c r="DJ83" i="15"/>
  <c r="CP83" i="15"/>
  <c r="BV83" i="15"/>
  <c r="AX83" i="15"/>
  <c r="AD83" i="15"/>
  <c r="J83" i="15"/>
  <c r="DR81" i="15"/>
  <c r="CT81" i="15"/>
  <c r="BZ81" i="15"/>
  <c r="BF81" i="15"/>
  <c r="AH81" i="15"/>
  <c r="N81" i="15"/>
  <c r="DV79" i="15"/>
  <c r="DB79" i="15"/>
  <c r="CD79" i="15"/>
  <c r="BJ79" i="15"/>
  <c r="AP79" i="15"/>
  <c r="R79" i="15"/>
  <c r="DZ77" i="15"/>
  <c r="DF77" i="15"/>
  <c r="CL77" i="15"/>
  <c r="BN77" i="15"/>
  <c r="AT77" i="15"/>
  <c r="Z77" i="15"/>
  <c r="EH75" i="15"/>
  <c r="DJ75" i="15"/>
  <c r="CP75" i="15"/>
  <c r="BV75" i="15"/>
  <c r="AX75" i="15"/>
  <c r="AD75" i="15"/>
  <c r="J75" i="15"/>
  <c r="DR73" i="15"/>
  <c r="CT73" i="15"/>
  <c r="BZ73" i="15"/>
  <c r="BF73" i="15"/>
  <c r="AH73" i="15"/>
  <c r="N73" i="15"/>
  <c r="DV71" i="15"/>
  <c r="DB71" i="15"/>
  <c r="CD71" i="15"/>
  <c r="BJ71" i="15"/>
  <c r="AL71" i="15"/>
  <c r="V71" i="15"/>
  <c r="F71" i="15"/>
  <c r="DV69" i="15"/>
  <c r="DF69" i="15"/>
  <c r="CP69" i="15"/>
  <c r="BZ69" i="15"/>
  <c r="BJ69" i="15"/>
  <c r="AT69" i="15"/>
  <c r="AD69" i="15"/>
  <c r="N69" i="15"/>
  <c r="ED67" i="15"/>
  <c r="DN67" i="15"/>
  <c r="CX67" i="15"/>
  <c r="CH67" i="15"/>
  <c r="BR67" i="15"/>
  <c r="BB67" i="15"/>
  <c r="AL67" i="15"/>
  <c r="V67" i="15"/>
  <c r="F67" i="15"/>
  <c r="DV65" i="15"/>
  <c r="DF65" i="15"/>
  <c r="CP65" i="15"/>
  <c r="BZ65" i="15"/>
  <c r="BJ65" i="15"/>
  <c r="AT65" i="15"/>
  <c r="AD65" i="15"/>
  <c r="N65" i="15"/>
  <c r="ED63" i="15"/>
  <c r="DN63" i="15"/>
  <c r="CX63" i="15"/>
  <c r="CH63" i="15"/>
  <c r="BR63" i="15"/>
  <c r="BB63" i="15"/>
  <c r="AL63" i="15"/>
  <c r="V63" i="15"/>
  <c r="F63" i="15"/>
  <c r="DV61" i="15"/>
  <c r="DF61" i="15"/>
  <c r="CP61" i="15"/>
  <c r="BZ61" i="15"/>
  <c r="BJ61" i="15"/>
  <c r="AT61" i="15"/>
  <c r="AD61" i="15"/>
  <c r="N61" i="15"/>
  <c r="ED59" i="15"/>
  <c r="DN59" i="15"/>
  <c r="CX59" i="15"/>
  <c r="CH59" i="15"/>
  <c r="BR59" i="15"/>
  <c r="BB59" i="15"/>
  <c r="AL59" i="15"/>
  <c r="V59" i="15"/>
  <c r="F59" i="15"/>
  <c r="DV57" i="15"/>
  <c r="DF57" i="15"/>
  <c r="CP57" i="15"/>
  <c r="BZ57" i="15"/>
  <c r="BJ57" i="15"/>
  <c r="AT57" i="15"/>
  <c r="AD57" i="15"/>
  <c r="N57" i="15"/>
  <c r="ED55" i="15"/>
  <c r="DN55" i="15"/>
  <c r="CX55" i="15"/>
  <c r="CH55" i="15"/>
  <c r="BR55" i="15"/>
  <c r="BB55" i="15"/>
  <c r="AL55" i="15"/>
  <c r="V55" i="15"/>
  <c r="F55" i="15"/>
  <c r="DV53" i="15"/>
  <c r="DF53" i="15"/>
  <c r="CP53" i="15"/>
  <c r="BZ53" i="15"/>
  <c r="BJ53" i="15"/>
  <c r="AT53" i="15"/>
  <c r="AD53" i="15"/>
  <c r="N53" i="15"/>
  <c r="ED51" i="15"/>
  <c r="DN51" i="15"/>
  <c r="CX51" i="15"/>
  <c r="CH51" i="15"/>
  <c r="BR51" i="15"/>
  <c r="BB51" i="15"/>
  <c r="AL51" i="15"/>
  <c r="V51" i="15"/>
  <c r="F51" i="15"/>
  <c r="DV49" i="15"/>
  <c r="DF49" i="15"/>
  <c r="CP49" i="15"/>
  <c r="BZ49" i="15"/>
  <c r="BJ49" i="15"/>
  <c r="AT49" i="15"/>
  <c r="AD49" i="15"/>
  <c r="N49" i="15"/>
  <c r="ED47" i="15"/>
  <c r="DN47" i="15"/>
  <c r="CX47" i="15"/>
  <c r="CH47" i="15"/>
  <c r="BR47" i="15"/>
  <c r="BB47" i="15"/>
  <c r="AL47" i="15"/>
  <c r="V47" i="15"/>
  <c r="F47" i="15"/>
  <c r="DV45" i="15"/>
  <c r="DF45" i="15"/>
  <c r="CP45" i="15"/>
  <c r="BZ45" i="15"/>
  <c r="BJ45" i="15"/>
  <c r="AT45" i="15"/>
  <c r="AD45" i="15"/>
  <c r="N45" i="15"/>
  <c r="ED43" i="15"/>
  <c r="DN43" i="15"/>
  <c r="CX43" i="15"/>
  <c r="CH43" i="15"/>
  <c r="BR43" i="15"/>
  <c r="BB43" i="15"/>
  <c r="AL43" i="15"/>
  <c r="V43" i="15"/>
  <c r="F43" i="15"/>
  <c r="DV41" i="15"/>
  <c r="DF41" i="15"/>
  <c r="CP41" i="15"/>
  <c r="BZ41" i="15"/>
  <c r="BJ41" i="15"/>
  <c r="AT41" i="15"/>
  <c r="AD41" i="15"/>
  <c r="N41" i="15"/>
  <c r="ED39" i="15"/>
  <c r="DN39" i="15"/>
  <c r="CX39" i="15"/>
  <c r="CH39" i="15"/>
  <c r="BR39" i="15"/>
  <c r="BB39" i="15"/>
  <c r="AL39" i="15"/>
  <c r="V39" i="15"/>
  <c r="F39" i="15"/>
  <c r="DV37" i="15"/>
  <c r="DF37" i="15"/>
  <c r="CP37" i="15"/>
  <c r="BZ37" i="15"/>
  <c r="BJ37" i="15"/>
  <c r="AT37" i="15"/>
  <c r="AD37" i="15"/>
  <c r="N37" i="15"/>
  <c r="ED35" i="15"/>
  <c r="DN35" i="15"/>
  <c r="CX35" i="15"/>
  <c r="CH35" i="15"/>
  <c r="BR35" i="15"/>
  <c r="BB35" i="15"/>
  <c r="AL35" i="15"/>
  <c r="V35" i="15"/>
  <c r="F35" i="15"/>
  <c r="DV33" i="15"/>
  <c r="DF33" i="15"/>
  <c r="CP33" i="15"/>
  <c r="BZ33" i="15"/>
  <c r="BJ33" i="15"/>
  <c r="AT33" i="15"/>
  <c r="AD33" i="15"/>
  <c r="N33" i="15"/>
  <c r="ED31" i="15"/>
  <c r="DN31" i="15"/>
  <c r="CX31" i="15"/>
  <c r="CH31" i="15"/>
  <c r="BR31" i="15"/>
  <c r="BB31" i="15"/>
  <c r="AL31" i="15"/>
  <c r="V31" i="15"/>
  <c r="F31" i="15"/>
  <c r="DV29" i="15"/>
  <c r="DF29" i="15"/>
  <c r="CP29" i="15"/>
  <c r="BZ29" i="15"/>
  <c r="BJ29" i="15"/>
  <c r="AT29" i="15"/>
  <c r="AD29" i="15"/>
  <c r="N29" i="15"/>
  <c r="ED27" i="15"/>
  <c r="DN27" i="15"/>
  <c r="CX27" i="15"/>
  <c r="CH27" i="15"/>
  <c r="BR27" i="15"/>
  <c r="BB27" i="15"/>
  <c r="AL27" i="15"/>
  <c r="V27" i="15"/>
  <c r="F27" i="15"/>
  <c r="DV25" i="15"/>
  <c r="DF25" i="15"/>
  <c r="CP25" i="15"/>
  <c r="BZ25" i="15"/>
  <c r="BJ25" i="15"/>
  <c r="AT25" i="15"/>
  <c r="AD25" i="15"/>
  <c r="N25" i="15"/>
  <c r="ED23" i="15"/>
  <c r="DN23" i="15"/>
  <c r="CX23" i="15"/>
  <c r="CH23" i="15"/>
  <c r="BR23" i="15"/>
  <c r="BB23" i="15"/>
  <c r="AL23" i="15"/>
  <c r="V23" i="15"/>
  <c r="F23" i="15"/>
  <c r="DV21" i="15"/>
  <c r="DF21" i="15"/>
  <c r="CP21" i="15"/>
  <c r="BZ21" i="15"/>
  <c r="BJ21" i="15"/>
  <c r="AT21" i="15"/>
  <c r="AD21" i="15"/>
  <c r="N21" i="15"/>
  <c r="ED19" i="15"/>
  <c r="DN19" i="15"/>
  <c r="CX19" i="15"/>
  <c r="CH19" i="15"/>
  <c r="BR19" i="15"/>
  <c r="BB19" i="15"/>
  <c r="AL19" i="15"/>
  <c r="V19" i="15"/>
  <c r="F19" i="15"/>
  <c r="DV17" i="15"/>
  <c r="DF17" i="15"/>
  <c r="CP17" i="15"/>
  <c r="BZ17" i="15"/>
  <c r="BJ17" i="15"/>
  <c r="AT17" i="15"/>
  <c r="AD17" i="15"/>
  <c r="N17" i="15"/>
  <c r="ED15" i="15"/>
  <c r="DN15" i="15"/>
  <c r="CX15" i="15"/>
  <c r="CH15" i="15"/>
  <c r="BR15" i="15"/>
  <c r="BB15" i="15"/>
  <c r="AL15" i="15"/>
  <c r="V15" i="15"/>
  <c r="F15" i="15"/>
  <c r="DV13" i="15"/>
  <c r="DF13" i="15"/>
  <c r="CP13" i="15"/>
  <c r="BZ13" i="15"/>
  <c r="BJ13" i="15"/>
  <c r="AT13" i="15"/>
  <c r="AD13" i="15"/>
  <c r="N13" i="15"/>
  <c r="N138" i="15"/>
  <c r="ED131" i="15"/>
  <c r="AL127" i="15"/>
  <c r="CH121" i="15"/>
  <c r="ED115" i="15"/>
  <c r="AT110" i="15"/>
  <c r="CH105" i="15"/>
  <c r="BJ100" i="15"/>
  <c r="AL95" i="15"/>
  <c r="N90" i="15"/>
  <c r="DV84" i="15"/>
  <c r="AL79" i="15"/>
  <c r="N74" i="15"/>
  <c r="DV132" i="15"/>
  <c r="CP128" i="15"/>
  <c r="BJ116" i="15"/>
  <c r="V137" i="15"/>
  <c r="EG147" i="15"/>
  <c r="DQ147" i="15"/>
  <c r="DA147" i="15"/>
  <c r="CK147" i="15"/>
  <c r="BU147" i="15"/>
  <c r="BE147" i="15"/>
  <c r="AO147" i="15"/>
  <c r="Y147" i="15"/>
  <c r="I147" i="15"/>
  <c r="DY146" i="15"/>
  <c r="DI146" i="15"/>
  <c r="CS146" i="15"/>
  <c r="CC146" i="15"/>
  <c r="BM146" i="15"/>
  <c r="AW146" i="15"/>
  <c r="AG146" i="15"/>
  <c r="Q146" i="15"/>
  <c r="EG145" i="15"/>
  <c r="DQ145" i="15"/>
  <c r="DA145" i="15"/>
  <c r="CK145" i="15"/>
  <c r="FG160" i="29"/>
  <c r="DZ144" i="15"/>
  <c r="DJ144" i="15"/>
  <c r="CT144" i="15"/>
  <c r="CD144" i="15"/>
  <c r="BN144" i="15"/>
  <c r="AX144" i="15"/>
  <c r="AH144" i="15"/>
  <c r="R144" i="15"/>
  <c r="EH142" i="15"/>
  <c r="DR142" i="15"/>
  <c r="DB142" i="15"/>
  <c r="CL142" i="15"/>
  <c r="BV142" i="15"/>
  <c r="BF142" i="15"/>
  <c r="AP142" i="15"/>
  <c r="Z142" i="15"/>
  <c r="J142" i="15"/>
  <c r="DZ140" i="15"/>
  <c r="DB140" i="15"/>
  <c r="CH140" i="15"/>
  <c r="BN140" i="15"/>
  <c r="AP140" i="15"/>
  <c r="V140" i="15"/>
  <c r="EH138" i="15"/>
  <c r="DN138" i="15"/>
  <c r="CT138" i="15"/>
  <c r="BV138" i="15"/>
  <c r="BB138" i="15"/>
  <c r="AH138" i="15"/>
  <c r="J138" i="15"/>
  <c r="DZ136" i="15"/>
  <c r="DB136" i="15"/>
  <c r="CH136" i="15"/>
  <c r="BN136" i="15"/>
  <c r="AP136" i="15"/>
  <c r="V136" i="15"/>
  <c r="EH134" i="15"/>
  <c r="DN134" i="15"/>
  <c r="CT134" i="15"/>
  <c r="BV134" i="15"/>
  <c r="BB134" i="15"/>
  <c r="AH134" i="15"/>
  <c r="J134" i="15"/>
  <c r="DZ132" i="15"/>
  <c r="DB132" i="15"/>
  <c r="CH132" i="15"/>
  <c r="BN132" i="15"/>
  <c r="AP132" i="15"/>
  <c r="V132" i="15"/>
  <c r="EH130" i="15"/>
  <c r="DN130" i="15"/>
  <c r="CT130" i="15"/>
  <c r="BV130" i="15"/>
  <c r="BB130" i="15"/>
  <c r="AH130" i="15"/>
  <c r="J130" i="15"/>
  <c r="DZ128" i="15"/>
  <c r="DB128" i="15"/>
  <c r="CH128" i="15"/>
  <c r="BN128" i="15"/>
  <c r="AP128" i="15"/>
  <c r="V128" i="15"/>
  <c r="EH126" i="15"/>
  <c r="DN126" i="15"/>
  <c r="CT126" i="15"/>
  <c r="BV126" i="15"/>
  <c r="BB126" i="15"/>
  <c r="AH126" i="15"/>
  <c r="J126" i="15"/>
  <c r="DZ124" i="15"/>
  <c r="DB124" i="15"/>
  <c r="CH124" i="15"/>
  <c r="BN124" i="15"/>
  <c r="AP124" i="15"/>
  <c r="V124" i="15"/>
  <c r="EH122" i="15"/>
  <c r="DN122" i="15"/>
  <c r="CT122" i="15"/>
  <c r="BV122" i="15"/>
  <c r="BB122" i="15"/>
  <c r="AH122" i="15"/>
  <c r="J122" i="15"/>
  <c r="DZ120" i="15"/>
  <c r="DB120" i="15"/>
  <c r="CH120" i="15"/>
  <c r="BN120" i="15"/>
  <c r="AP120" i="15"/>
  <c r="V120" i="15"/>
  <c r="EH118" i="15"/>
  <c r="DN118" i="15"/>
  <c r="CT118" i="15"/>
  <c r="BV118" i="15"/>
  <c r="BB118" i="15"/>
  <c r="AH118" i="15"/>
  <c r="J118" i="15"/>
  <c r="DZ116" i="15"/>
  <c r="DB116" i="15"/>
  <c r="CH116" i="15"/>
  <c r="BN116" i="15"/>
  <c r="AP116" i="15"/>
  <c r="V116" i="15"/>
  <c r="EH114" i="15"/>
  <c r="DN114" i="15"/>
  <c r="CT114" i="15"/>
  <c r="BV114" i="15"/>
  <c r="BB114" i="15"/>
  <c r="AH114" i="15"/>
  <c r="J114" i="15"/>
  <c r="DZ112" i="15"/>
  <c r="DB112" i="15"/>
  <c r="CH112" i="15"/>
  <c r="BN112" i="15"/>
  <c r="AP112" i="15"/>
  <c r="V112" i="15"/>
  <c r="EH110" i="15"/>
  <c r="DN110" i="15"/>
  <c r="CT110" i="15"/>
  <c r="BV110" i="15"/>
  <c r="BB110" i="15"/>
  <c r="AH110" i="15"/>
  <c r="J110" i="15"/>
  <c r="DZ108" i="15"/>
  <c r="DB108" i="15"/>
  <c r="CH108" i="15"/>
  <c r="BN108" i="15"/>
  <c r="AP108" i="15"/>
  <c r="V108" i="15"/>
  <c r="EH106" i="15"/>
  <c r="DN106" i="15"/>
  <c r="CT106" i="15"/>
  <c r="BV106" i="15"/>
  <c r="BB106" i="15"/>
  <c r="AH106" i="15"/>
  <c r="J106" i="15"/>
  <c r="DZ104" i="15"/>
  <c r="DB104" i="15"/>
  <c r="CH104" i="15"/>
  <c r="BN104" i="15"/>
  <c r="AP104" i="15"/>
  <c r="V104" i="15"/>
  <c r="EH102" i="15"/>
  <c r="DN102" i="15"/>
  <c r="CT102" i="15"/>
  <c r="BV102" i="15"/>
  <c r="BB102" i="15"/>
  <c r="AH102" i="15"/>
  <c r="J102" i="15"/>
  <c r="DZ100" i="15"/>
  <c r="DB100" i="15"/>
  <c r="CH100" i="15"/>
  <c r="BN100" i="15"/>
  <c r="AP100" i="15"/>
  <c r="V100" i="15"/>
  <c r="EH98" i="15"/>
  <c r="DN98" i="15"/>
  <c r="CT98" i="15"/>
  <c r="BV98" i="15"/>
  <c r="BB98" i="15"/>
  <c r="AH98" i="15"/>
  <c r="J98" i="15"/>
  <c r="DZ96" i="15"/>
  <c r="DB96" i="15"/>
  <c r="CH96" i="15"/>
  <c r="BN96" i="15"/>
  <c r="AP96" i="15"/>
  <c r="V96" i="15"/>
  <c r="EH94" i="15"/>
  <c r="DN94" i="15"/>
  <c r="CT94" i="15"/>
  <c r="BV94" i="15"/>
  <c r="BB94" i="15"/>
  <c r="AH94" i="15"/>
  <c r="J94" i="15"/>
  <c r="DZ92" i="15"/>
  <c r="DB92" i="15"/>
  <c r="CH92" i="15"/>
  <c r="BN92" i="15"/>
  <c r="AP92" i="15"/>
  <c r="V92" i="15"/>
  <c r="EH90" i="15"/>
  <c r="DN90" i="15"/>
  <c r="CT90" i="15"/>
  <c r="BV90" i="15"/>
  <c r="BB90" i="15"/>
  <c r="AH90" i="15"/>
  <c r="J90" i="15"/>
  <c r="DZ88" i="15"/>
  <c r="DB88" i="15"/>
  <c r="CH88" i="15"/>
  <c r="BN88" i="15"/>
  <c r="AP88" i="15"/>
  <c r="V88" i="15"/>
  <c r="EH86" i="15"/>
  <c r="DN86" i="15"/>
  <c r="CT86" i="15"/>
  <c r="BV86" i="15"/>
  <c r="BB86" i="15"/>
  <c r="AH86" i="15"/>
  <c r="J86" i="15"/>
  <c r="DZ84" i="15"/>
  <c r="DB84" i="15"/>
  <c r="CH84" i="15"/>
  <c r="BN84" i="15"/>
  <c r="AP84" i="15"/>
  <c r="V84" i="15"/>
  <c r="EH82" i="15"/>
  <c r="DN82" i="15"/>
  <c r="CT82" i="15"/>
  <c r="BV82" i="15"/>
  <c r="BB82" i="15"/>
  <c r="AH82" i="15"/>
  <c r="J82" i="15"/>
  <c r="DZ80" i="15"/>
  <c r="DB80" i="15"/>
  <c r="CH80" i="15"/>
  <c r="BN80" i="15"/>
  <c r="AP80" i="15"/>
  <c r="V80" i="15"/>
  <c r="EH78" i="15"/>
  <c r="DN78" i="15"/>
  <c r="CT78" i="15"/>
  <c r="BV78" i="15"/>
  <c r="BB78" i="15"/>
  <c r="AH78" i="15"/>
  <c r="J78" i="15"/>
  <c r="DZ76" i="15"/>
  <c r="DB76" i="15"/>
  <c r="CH76" i="15"/>
  <c r="BN76" i="15"/>
  <c r="AP76" i="15"/>
  <c r="V76" i="15"/>
  <c r="EH74" i="15"/>
  <c r="DN74" i="15"/>
  <c r="CT74" i="15"/>
  <c r="BV74" i="15"/>
  <c r="BB74" i="15"/>
  <c r="AH74" i="15"/>
  <c r="J74" i="15"/>
  <c r="DZ72" i="15"/>
  <c r="DB72" i="15"/>
  <c r="CH72" i="15"/>
  <c r="BN72" i="15"/>
  <c r="AP72" i="15"/>
  <c r="V72" i="15"/>
  <c r="EH70" i="15"/>
  <c r="DR70" i="15"/>
  <c r="DB70" i="15"/>
  <c r="CL70" i="15"/>
  <c r="BV70" i="15"/>
  <c r="BF70" i="15"/>
  <c r="AP70" i="15"/>
  <c r="Z70" i="15"/>
  <c r="J70" i="15"/>
  <c r="DZ68" i="15"/>
  <c r="DJ68" i="15"/>
  <c r="CT68" i="15"/>
  <c r="CD68" i="15"/>
  <c r="BN68" i="15"/>
  <c r="AX68" i="15"/>
  <c r="AH68" i="15"/>
  <c r="R68" i="15"/>
  <c r="EH66" i="15"/>
  <c r="DR66" i="15"/>
  <c r="DB66" i="15"/>
  <c r="CL66" i="15"/>
  <c r="BV66" i="15"/>
  <c r="BF66" i="15"/>
  <c r="AP66" i="15"/>
  <c r="Z66" i="15"/>
  <c r="J66" i="15"/>
  <c r="DZ64" i="15"/>
  <c r="DJ64" i="15"/>
  <c r="CT64" i="15"/>
  <c r="CD64" i="15"/>
  <c r="BN64" i="15"/>
  <c r="AX64" i="15"/>
  <c r="AH64" i="15"/>
  <c r="R64" i="15"/>
  <c r="EH62" i="15"/>
  <c r="DR62" i="15"/>
  <c r="DB62" i="15"/>
  <c r="CL62" i="15"/>
  <c r="BV62" i="15"/>
  <c r="BF62" i="15"/>
  <c r="AP62" i="15"/>
  <c r="Z62" i="15"/>
  <c r="J62" i="15"/>
  <c r="DZ60" i="15"/>
  <c r="DJ60" i="15"/>
  <c r="CT60" i="15"/>
  <c r="CD60" i="15"/>
  <c r="BN60" i="15"/>
  <c r="AX60" i="15"/>
  <c r="AH60" i="15"/>
  <c r="R60" i="15"/>
  <c r="EH58" i="15"/>
  <c r="DR58" i="15"/>
  <c r="DB58" i="15"/>
  <c r="CL58" i="15"/>
  <c r="BV58" i="15"/>
  <c r="BF58" i="15"/>
  <c r="AP58" i="15"/>
  <c r="Z58" i="15"/>
  <c r="J58" i="15"/>
  <c r="DZ56" i="15"/>
  <c r="DJ56" i="15"/>
  <c r="CT56" i="15"/>
  <c r="CD56" i="15"/>
  <c r="BN56" i="15"/>
  <c r="AX56" i="15"/>
  <c r="AH56" i="15"/>
  <c r="R56" i="15"/>
  <c r="EH54" i="15"/>
  <c r="DR54" i="15"/>
  <c r="DB54" i="15"/>
  <c r="CL54" i="15"/>
  <c r="BV54" i="15"/>
  <c r="BF54" i="15"/>
  <c r="AP54" i="15"/>
  <c r="Z54" i="15"/>
  <c r="J54" i="15"/>
  <c r="DZ52" i="15"/>
  <c r="DJ52" i="15"/>
  <c r="CT52" i="15"/>
  <c r="CD52" i="15"/>
  <c r="BN52" i="15"/>
  <c r="AX52" i="15"/>
  <c r="AH52" i="15"/>
  <c r="R52" i="15"/>
  <c r="EH50" i="15"/>
  <c r="DR50" i="15"/>
  <c r="DB50" i="15"/>
  <c r="CL50" i="15"/>
  <c r="BV50" i="15"/>
  <c r="BF50" i="15"/>
  <c r="AP50" i="15"/>
  <c r="Z50" i="15"/>
  <c r="J50" i="15"/>
  <c r="DZ48" i="15"/>
  <c r="DJ48" i="15"/>
  <c r="CT48" i="15"/>
  <c r="CD48" i="15"/>
  <c r="BN48" i="15"/>
  <c r="AX48" i="15"/>
  <c r="AH48" i="15"/>
  <c r="R48" i="15"/>
  <c r="EH46" i="15"/>
  <c r="DR46" i="15"/>
  <c r="DB46" i="15"/>
  <c r="CL46" i="15"/>
  <c r="BV46" i="15"/>
  <c r="BF46" i="15"/>
  <c r="AP46" i="15"/>
  <c r="Z46" i="15"/>
  <c r="J46" i="15"/>
  <c r="DZ44" i="15"/>
  <c r="DJ44" i="15"/>
  <c r="CT44" i="15"/>
  <c r="CD44" i="15"/>
  <c r="BN44" i="15"/>
  <c r="AX44" i="15"/>
  <c r="AH44" i="15"/>
  <c r="R44" i="15"/>
  <c r="EH42" i="15"/>
  <c r="DR42" i="15"/>
  <c r="DB42" i="15"/>
  <c r="CL42" i="15"/>
  <c r="BV42" i="15"/>
  <c r="BF42" i="15"/>
  <c r="AP42" i="15"/>
  <c r="Z42" i="15"/>
  <c r="J42" i="15"/>
  <c r="DZ40" i="15"/>
  <c r="DJ40" i="15"/>
  <c r="CT40" i="15"/>
  <c r="CD40" i="15"/>
  <c r="BN40" i="15"/>
  <c r="AX40" i="15"/>
  <c r="AH40" i="15"/>
  <c r="R40" i="15"/>
  <c r="EH38" i="15"/>
  <c r="DR38" i="15"/>
  <c r="DB38" i="15"/>
  <c r="CL38" i="15"/>
  <c r="BV38" i="15"/>
  <c r="BF38" i="15"/>
  <c r="AP38" i="15"/>
  <c r="Z38" i="15"/>
  <c r="J38" i="15"/>
  <c r="DZ36" i="15"/>
  <c r="DJ36" i="15"/>
  <c r="CT36" i="15"/>
  <c r="CD36" i="15"/>
  <c r="BN36" i="15"/>
  <c r="AX36" i="15"/>
  <c r="AH36" i="15"/>
  <c r="R36" i="15"/>
  <c r="EH34" i="15"/>
  <c r="DR34" i="15"/>
  <c r="DB34" i="15"/>
  <c r="CL34" i="15"/>
  <c r="BV34" i="15"/>
  <c r="BF34" i="15"/>
  <c r="AP34" i="15"/>
  <c r="Z34" i="15"/>
  <c r="J34" i="15"/>
  <c r="DZ32" i="15"/>
  <c r="DJ32" i="15"/>
  <c r="CT32" i="15"/>
  <c r="CD32" i="15"/>
  <c r="BN32" i="15"/>
  <c r="AX32" i="15"/>
  <c r="AH32" i="15"/>
  <c r="R32" i="15"/>
  <c r="EH30" i="15"/>
  <c r="DR30" i="15"/>
  <c r="DB30" i="15"/>
  <c r="CL30" i="15"/>
  <c r="BV30" i="15"/>
  <c r="BF30" i="15"/>
  <c r="AP30" i="15"/>
  <c r="Z30" i="15"/>
  <c r="J30" i="15"/>
  <c r="DZ28" i="15"/>
  <c r="DJ28" i="15"/>
  <c r="CT28" i="15"/>
  <c r="CD28" i="15"/>
  <c r="BN28" i="15"/>
  <c r="AX28" i="15"/>
  <c r="AH28" i="15"/>
  <c r="R28" i="15"/>
  <c r="EH26" i="15"/>
  <c r="DR26" i="15"/>
  <c r="DB26" i="15"/>
  <c r="CL26" i="15"/>
  <c r="BV26" i="15"/>
  <c r="BF26" i="15"/>
  <c r="AP26" i="15"/>
  <c r="Z26" i="15"/>
  <c r="J26" i="15"/>
  <c r="DZ24" i="15"/>
  <c r="DJ24" i="15"/>
  <c r="CT24" i="15"/>
  <c r="CD24" i="15"/>
  <c r="BN24" i="15"/>
  <c r="AX24" i="15"/>
  <c r="AH24" i="15"/>
  <c r="R24" i="15"/>
  <c r="EH22" i="15"/>
  <c r="DR22" i="15"/>
  <c r="DB22" i="15"/>
  <c r="CL22" i="15"/>
  <c r="BV22" i="15"/>
  <c r="BF22" i="15"/>
  <c r="AP22" i="15"/>
  <c r="Z22" i="15"/>
  <c r="J22" i="15"/>
  <c r="DZ20" i="15"/>
  <c r="DJ20" i="15"/>
  <c r="CT20" i="15"/>
  <c r="CD20" i="15"/>
  <c r="BN20" i="15"/>
  <c r="AX20" i="15"/>
  <c r="AH20" i="15"/>
  <c r="R20" i="15"/>
  <c r="EH18" i="15"/>
  <c r="DR18" i="15"/>
  <c r="DB18" i="15"/>
  <c r="CL18" i="15"/>
  <c r="BV18" i="15"/>
  <c r="BF18" i="15"/>
  <c r="AP18" i="15"/>
  <c r="Z18" i="15"/>
  <c r="J18" i="15"/>
  <c r="DZ16" i="15"/>
  <c r="DJ16" i="15"/>
  <c r="CT16" i="15"/>
  <c r="CD16" i="15"/>
  <c r="BN16" i="15"/>
  <c r="AX16" i="15"/>
  <c r="AH16" i="15"/>
  <c r="R16" i="15"/>
  <c r="EH14" i="15"/>
  <c r="DR14" i="15"/>
  <c r="DB14" i="15"/>
  <c r="CL14" i="15"/>
  <c r="BV14" i="15"/>
  <c r="BF14" i="15"/>
  <c r="AP14" i="15"/>
  <c r="Z14" i="15"/>
  <c r="J14" i="15"/>
  <c r="DZ12" i="15"/>
  <c r="DJ12" i="15"/>
  <c r="CT12" i="15"/>
  <c r="CD12" i="15"/>
  <c r="BN12" i="15"/>
  <c r="AX12" i="15"/>
  <c r="AH12" i="15"/>
  <c r="R12" i="15"/>
  <c r="CX119" i="15"/>
  <c r="BZ106" i="15"/>
  <c r="DV100" i="15"/>
  <c r="DF94" i="15"/>
  <c r="AD88" i="15"/>
  <c r="BZ82" i="15"/>
  <c r="BB77" i="15"/>
  <c r="CX71" i="15"/>
  <c r="BB141" i="15"/>
  <c r="CH137" i="15"/>
  <c r="BJ132" i="15"/>
  <c r="AT126" i="15"/>
  <c r="CP120" i="15"/>
  <c r="BR115" i="15"/>
  <c r="DN109" i="15"/>
  <c r="AL103" i="15"/>
  <c r="V97" i="15"/>
  <c r="ED91" i="15"/>
  <c r="DN85" i="15"/>
  <c r="AD80" i="15"/>
  <c r="CH73" i="15"/>
  <c r="DZ147" i="15"/>
  <c r="DJ147" i="15"/>
  <c r="CT147" i="15"/>
  <c r="CD147" i="15"/>
  <c r="BN147" i="15"/>
  <c r="AX147" i="15"/>
  <c r="AH147" i="15"/>
  <c r="R147" i="15"/>
  <c r="EH146" i="15"/>
  <c r="DR146" i="15"/>
  <c r="DB146" i="15"/>
  <c r="CL146" i="15"/>
  <c r="BV146" i="15"/>
  <c r="BF146" i="15"/>
  <c r="AP146" i="15"/>
  <c r="Z146" i="15"/>
  <c r="J146" i="15"/>
  <c r="DZ145" i="15"/>
  <c r="DJ145" i="15"/>
  <c r="CT145" i="15"/>
  <c r="CD145" i="15"/>
  <c r="BN145" i="15"/>
  <c r="AX145" i="15"/>
  <c r="AH145" i="15"/>
  <c r="R145" i="15"/>
  <c r="EH143" i="15"/>
  <c r="DR143" i="15"/>
  <c r="DB143" i="15"/>
  <c r="CL143" i="15"/>
  <c r="BV143" i="15"/>
  <c r="BF143" i="15"/>
  <c r="AP143" i="15"/>
  <c r="Z143" i="15"/>
  <c r="J143" i="15"/>
  <c r="DZ141" i="15"/>
  <c r="DJ141" i="15"/>
  <c r="CT141" i="15"/>
  <c r="CD141" i="15"/>
  <c r="BJ141" i="15"/>
  <c r="AP141" i="15"/>
  <c r="R141" i="15"/>
  <c r="DZ139" i="15"/>
  <c r="DF139" i="15"/>
  <c r="CL139" i="15"/>
  <c r="BN139" i="15"/>
  <c r="AT139" i="15"/>
  <c r="Z139" i="15"/>
  <c r="EH137" i="15"/>
  <c r="DJ137" i="15"/>
  <c r="CP137" i="15"/>
  <c r="BV137" i="15"/>
  <c r="AX137" i="15"/>
  <c r="AD137" i="15"/>
  <c r="J137" i="15"/>
  <c r="DR135" i="15"/>
  <c r="CT135" i="15"/>
  <c r="BZ135" i="15"/>
  <c r="BF135" i="15"/>
  <c r="AH135" i="15"/>
  <c r="N135" i="15"/>
  <c r="DV133" i="15"/>
  <c r="DB133" i="15"/>
  <c r="CD133" i="15"/>
  <c r="BJ133" i="15"/>
  <c r="AP133" i="15"/>
  <c r="R133" i="15"/>
  <c r="DZ131" i="15"/>
  <c r="DF131" i="15"/>
  <c r="CL131" i="15"/>
  <c r="BN131" i="15"/>
  <c r="AT131" i="15"/>
  <c r="Z131" i="15"/>
  <c r="EH129" i="15"/>
  <c r="DJ129" i="15"/>
  <c r="CP129" i="15"/>
  <c r="BV129" i="15"/>
  <c r="AX129" i="15"/>
  <c r="AD129" i="15"/>
  <c r="J129" i="15"/>
  <c r="DR127" i="15"/>
  <c r="CT127" i="15"/>
  <c r="BZ127" i="15"/>
  <c r="BF127" i="15"/>
  <c r="AH127" i="15"/>
  <c r="N127" i="15"/>
  <c r="DV125" i="15"/>
  <c r="DB125" i="15"/>
  <c r="CD125" i="15"/>
  <c r="BJ125" i="15"/>
  <c r="AP125" i="15"/>
  <c r="R125" i="15"/>
  <c r="DZ123" i="15"/>
  <c r="DF123" i="15"/>
  <c r="CL123" i="15"/>
  <c r="BN123" i="15"/>
  <c r="AT123" i="15"/>
  <c r="Z123" i="15"/>
  <c r="EH121" i="15"/>
  <c r="DJ121" i="15"/>
  <c r="CP121" i="15"/>
  <c r="BV121" i="15"/>
  <c r="AX121" i="15"/>
  <c r="AD121" i="15"/>
  <c r="J121" i="15"/>
  <c r="DR119" i="15"/>
  <c r="CT119" i="15"/>
  <c r="BZ119" i="15"/>
  <c r="BF119" i="15"/>
  <c r="AH119" i="15"/>
  <c r="N119" i="15"/>
  <c r="DV117" i="15"/>
  <c r="DB117" i="15"/>
  <c r="CD117" i="15"/>
  <c r="BJ117" i="15"/>
  <c r="AP117" i="15"/>
  <c r="R117" i="15"/>
  <c r="DZ115" i="15"/>
  <c r="DF115" i="15"/>
  <c r="CL115" i="15"/>
  <c r="BN115" i="15"/>
  <c r="AT115" i="15"/>
  <c r="Z115" i="15"/>
  <c r="EH113" i="15"/>
  <c r="DJ113" i="15"/>
  <c r="CP113" i="15"/>
  <c r="BV113" i="15"/>
  <c r="AX113" i="15"/>
  <c r="AD113" i="15"/>
  <c r="J113" i="15"/>
  <c r="DR111" i="15"/>
  <c r="CT111" i="15"/>
  <c r="BZ111" i="15"/>
  <c r="BF111" i="15"/>
  <c r="AH111" i="15"/>
  <c r="N111" i="15"/>
  <c r="DV109" i="15"/>
  <c r="DB109" i="15"/>
  <c r="CD109" i="15"/>
  <c r="BJ109" i="15"/>
  <c r="AP109" i="15"/>
  <c r="R109" i="15"/>
  <c r="DZ107" i="15"/>
  <c r="DF107" i="15"/>
  <c r="CL107" i="15"/>
  <c r="BN107" i="15"/>
  <c r="AT107" i="15"/>
  <c r="Z107" i="15"/>
  <c r="EH105" i="15"/>
  <c r="DJ105" i="15"/>
  <c r="CP105" i="15"/>
  <c r="BV105" i="15"/>
  <c r="AX105" i="15"/>
  <c r="AD105" i="15"/>
  <c r="J105" i="15"/>
  <c r="DR103" i="15"/>
  <c r="CT103" i="15"/>
  <c r="BZ103" i="15"/>
  <c r="BF103" i="15"/>
  <c r="AH103" i="15"/>
  <c r="N103" i="15"/>
  <c r="DV101" i="15"/>
  <c r="DB101" i="15"/>
  <c r="CD101" i="15"/>
  <c r="BJ101" i="15"/>
  <c r="AP101" i="15"/>
  <c r="R101" i="15"/>
  <c r="DZ99" i="15"/>
  <c r="DF99" i="15"/>
  <c r="CL99" i="15"/>
  <c r="BN99" i="15"/>
  <c r="AT99" i="15"/>
  <c r="Z99" i="15"/>
  <c r="EH97" i="15"/>
  <c r="DJ97" i="15"/>
  <c r="CP97" i="15"/>
  <c r="BV97" i="15"/>
  <c r="AX97" i="15"/>
  <c r="AD97" i="15"/>
  <c r="J97" i="15"/>
  <c r="DR95" i="15"/>
  <c r="CT95" i="15"/>
  <c r="BZ95" i="15"/>
  <c r="BF95" i="15"/>
  <c r="AH95" i="15"/>
  <c r="N95" i="15"/>
  <c r="DV93" i="15"/>
  <c r="DB93" i="15"/>
  <c r="CD93" i="15"/>
  <c r="BJ93" i="15"/>
  <c r="AP93" i="15"/>
  <c r="R93" i="15"/>
  <c r="DZ91" i="15"/>
  <c r="DF91" i="15"/>
  <c r="CL91" i="15"/>
  <c r="BN91" i="15"/>
  <c r="AT91" i="15"/>
  <c r="Z91" i="15"/>
  <c r="EH89" i="15"/>
  <c r="DJ89" i="15"/>
  <c r="CP89" i="15"/>
  <c r="BV89" i="15"/>
  <c r="AX89" i="15"/>
  <c r="AD89" i="15"/>
  <c r="J89" i="15"/>
  <c r="DR87" i="15"/>
  <c r="CT87" i="15"/>
  <c r="BZ87" i="15"/>
  <c r="BF87" i="15"/>
  <c r="AH87" i="15"/>
  <c r="N87" i="15"/>
  <c r="DV85" i="15"/>
  <c r="DB85" i="15"/>
  <c r="CD85" i="15"/>
  <c r="BJ85" i="15"/>
  <c r="AP85" i="15"/>
  <c r="R85" i="15"/>
  <c r="DZ83" i="15"/>
  <c r="DF83" i="15"/>
  <c r="CL83" i="15"/>
  <c r="BN83" i="15"/>
  <c r="AT83" i="15"/>
  <c r="Z83" i="15"/>
  <c r="EH81" i="15"/>
  <c r="DJ81" i="15"/>
  <c r="CP81" i="15"/>
  <c r="BV81" i="15"/>
  <c r="AX81" i="15"/>
  <c r="AD81" i="15"/>
  <c r="J81" i="15"/>
  <c r="DR79" i="15"/>
  <c r="CT79" i="15"/>
  <c r="BZ79" i="15"/>
  <c r="BF79" i="15"/>
  <c r="AH79" i="15"/>
  <c r="N79" i="15"/>
  <c r="DV77" i="15"/>
  <c r="DB77" i="15"/>
  <c r="CD77" i="15"/>
  <c r="BJ77" i="15"/>
  <c r="AP77" i="15"/>
  <c r="R77" i="15"/>
  <c r="DZ75" i="15"/>
  <c r="DF75" i="15"/>
  <c r="CL75" i="15"/>
  <c r="BN75" i="15"/>
  <c r="AT75" i="15"/>
  <c r="Z75" i="15"/>
  <c r="EH73" i="15"/>
  <c r="DJ73" i="15"/>
  <c r="CP73" i="15"/>
  <c r="BV73" i="15"/>
  <c r="AX73" i="15"/>
  <c r="AD73" i="15"/>
  <c r="J73" i="15"/>
  <c r="DR71" i="15"/>
  <c r="CT71" i="15"/>
  <c r="BZ71" i="15"/>
  <c r="BF71" i="15"/>
  <c r="AH71" i="15"/>
  <c r="R71" i="15"/>
  <c r="EH69" i="15"/>
  <c r="DR69" i="15"/>
  <c r="DB69" i="15"/>
  <c r="CL69" i="15"/>
  <c r="BV69" i="15"/>
  <c r="BF69" i="15"/>
  <c r="AP69" i="15"/>
  <c r="Z69" i="15"/>
  <c r="J69" i="15"/>
  <c r="DZ67" i="15"/>
  <c r="DJ67" i="15"/>
  <c r="CT67" i="15"/>
  <c r="CD67" i="15"/>
  <c r="BN67" i="15"/>
  <c r="AX67" i="15"/>
  <c r="AH67" i="15"/>
  <c r="R67" i="15"/>
  <c r="EH65" i="15"/>
  <c r="DR65" i="15"/>
  <c r="DB65" i="15"/>
  <c r="CL65" i="15"/>
  <c r="BV65" i="15"/>
  <c r="BF65" i="15"/>
  <c r="AP65" i="15"/>
  <c r="Z65" i="15"/>
  <c r="J65" i="15"/>
  <c r="DZ63" i="15"/>
  <c r="DJ63" i="15"/>
  <c r="CT63" i="15"/>
  <c r="CD63" i="15"/>
  <c r="BN63" i="15"/>
  <c r="AX63" i="15"/>
  <c r="AH63" i="15"/>
  <c r="R63" i="15"/>
  <c r="EH61" i="15"/>
  <c r="DR61" i="15"/>
  <c r="DB61" i="15"/>
  <c r="CL61" i="15"/>
  <c r="BV61" i="15"/>
  <c r="BF61" i="15"/>
  <c r="AP61" i="15"/>
  <c r="Z61" i="15"/>
  <c r="J61" i="15"/>
  <c r="DZ59" i="15"/>
  <c r="DJ59" i="15"/>
  <c r="CT59" i="15"/>
  <c r="CD59" i="15"/>
  <c r="BN59" i="15"/>
  <c r="AX59" i="15"/>
  <c r="AH59" i="15"/>
  <c r="R59" i="15"/>
  <c r="EH57" i="15"/>
  <c r="DR57" i="15"/>
  <c r="DB57" i="15"/>
  <c r="CL57" i="15"/>
  <c r="BV57" i="15"/>
  <c r="BF57" i="15"/>
  <c r="AP57" i="15"/>
  <c r="Z57" i="15"/>
  <c r="J57" i="15"/>
  <c r="DZ55" i="15"/>
  <c r="DJ55" i="15"/>
  <c r="CT55" i="15"/>
  <c r="CD55" i="15"/>
  <c r="BN55" i="15"/>
  <c r="AX55" i="15"/>
  <c r="AH55" i="15"/>
  <c r="R55" i="15"/>
  <c r="EH53" i="15"/>
  <c r="DR53" i="15"/>
  <c r="DB53" i="15"/>
  <c r="CL53" i="15"/>
  <c r="BV53" i="15"/>
  <c r="BF53" i="15"/>
  <c r="AP53" i="15"/>
  <c r="Z53" i="15"/>
  <c r="J53" i="15"/>
  <c r="DZ51" i="15"/>
  <c r="DJ51" i="15"/>
  <c r="CT51" i="15"/>
  <c r="CD51" i="15"/>
  <c r="BN51" i="15"/>
  <c r="AX51" i="15"/>
  <c r="AH51" i="15"/>
  <c r="R51" i="15"/>
  <c r="EH49" i="15"/>
  <c r="DR49" i="15"/>
  <c r="DB49" i="15"/>
  <c r="CL49" i="15"/>
  <c r="BV49" i="15"/>
  <c r="BF49" i="15"/>
  <c r="AP49" i="15"/>
  <c r="Z49" i="15"/>
  <c r="J49" i="15"/>
  <c r="DZ47" i="15"/>
  <c r="DJ47" i="15"/>
  <c r="CT47" i="15"/>
  <c r="CD47" i="15"/>
  <c r="BN47" i="15"/>
  <c r="AX47" i="15"/>
  <c r="AH47" i="15"/>
  <c r="R47" i="15"/>
  <c r="EH45" i="15"/>
  <c r="DR45" i="15"/>
  <c r="DB45" i="15"/>
  <c r="CL45" i="15"/>
  <c r="BV45" i="15"/>
  <c r="BF45" i="15"/>
  <c r="AP45" i="15"/>
  <c r="Z45" i="15"/>
  <c r="J45" i="15"/>
  <c r="DZ43" i="15"/>
  <c r="DJ43" i="15"/>
  <c r="CT43" i="15"/>
  <c r="CD43" i="15"/>
  <c r="BN43" i="15"/>
  <c r="AX43" i="15"/>
  <c r="AH43" i="15"/>
  <c r="R43" i="15"/>
  <c r="EH41" i="15"/>
  <c r="DR41" i="15"/>
  <c r="DB41" i="15"/>
  <c r="CL41" i="15"/>
  <c r="BV41" i="15"/>
  <c r="BF41" i="15"/>
  <c r="AP41" i="15"/>
  <c r="Z41" i="15"/>
  <c r="J41" i="15"/>
  <c r="DZ39" i="15"/>
  <c r="DJ39" i="15"/>
  <c r="CT39" i="15"/>
  <c r="CD39" i="15"/>
  <c r="BN39" i="15"/>
  <c r="AX39" i="15"/>
  <c r="AH39" i="15"/>
  <c r="R39" i="15"/>
  <c r="EH37" i="15"/>
  <c r="DR37" i="15"/>
  <c r="DB37" i="15"/>
  <c r="CL37" i="15"/>
  <c r="BV37" i="15"/>
  <c r="BF37" i="15"/>
  <c r="AP37" i="15"/>
  <c r="Z37" i="15"/>
  <c r="J37" i="15"/>
  <c r="DZ35" i="15"/>
  <c r="DJ35" i="15"/>
  <c r="CT35" i="15"/>
  <c r="CD35" i="15"/>
  <c r="BN35" i="15"/>
  <c r="AX35" i="15"/>
  <c r="AH35" i="15"/>
  <c r="R35" i="15"/>
  <c r="EH33" i="15"/>
  <c r="DR33" i="15"/>
  <c r="DB33" i="15"/>
  <c r="CL33" i="15"/>
  <c r="BV33" i="15"/>
  <c r="BF33" i="15"/>
  <c r="AP33" i="15"/>
  <c r="Z33" i="15"/>
  <c r="J33" i="15"/>
  <c r="DZ31" i="15"/>
  <c r="DJ31" i="15"/>
  <c r="CT31" i="15"/>
  <c r="CD31" i="15"/>
  <c r="BN31" i="15"/>
  <c r="AX31" i="15"/>
  <c r="AH31" i="15"/>
  <c r="R31" i="15"/>
  <c r="EH29" i="15"/>
  <c r="DR29" i="15"/>
  <c r="DB29" i="15"/>
  <c r="CL29" i="15"/>
  <c r="BV29" i="15"/>
  <c r="BF29" i="15"/>
  <c r="AP29" i="15"/>
  <c r="Z29" i="15"/>
  <c r="J29" i="15"/>
  <c r="DZ27" i="15"/>
  <c r="DJ27" i="15"/>
  <c r="CT27" i="15"/>
  <c r="CD27" i="15"/>
  <c r="BN27" i="15"/>
  <c r="AX27" i="15"/>
  <c r="AH27" i="15"/>
  <c r="R27" i="15"/>
  <c r="EH25" i="15"/>
  <c r="DR25" i="15"/>
  <c r="DB25" i="15"/>
  <c r="CL25" i="15"/>
  <c r="BV25" i="15"/>
  <c r="BF25" i="15"/>
  <c r="AP25" i="15"/>
  <c r="Z25" i="15"/>
  <c r="J25" i="15"/>
  <c r="DZ23" i="15"/>
  <c r="DJ23" i="15"/>
  <c r="CT23" i="15"/>
  <c r="CD23" i="15"/>
  <c r="BN23" i="15"/>
  <c r="AX23" i="15"/>
  <c r="AH23" i="15"/>
  <c r="R23" i="15"/>
  <c r="EH21" i="15"/>
  <c r="DR21" i="15"/>
  <c r="DB21" i="15"/>
  <c r="CL21" i="15"/>
  <c r="BV21" i="15"/>
  <c r="BF21" i="15"/>
  <c r="AP21" i="15"/>
  <c r="Z21" i="15"/>
  <c r="J21" i="15"/>
  <c r="DZ19" i="15"/>
  <c r="DJ19" i="15"/>
  <c r="CT19" i="15"/>
  <c r="CD19" i="15"/>
  <c r="BN19" i="15"/>
  <c r="AX19" i="15"/>
  <c r="AH19" i="15"/>
  <c r="R19" i="15"/>
  <c r="EH17" i="15"/>
  <c r="DR17" i="15"/>
  <c r="DB17" i="15"/>
  <c r="CL17" i="15"/>
  <c r="BV17" i="15"/>
  <c r="BF17" i="15"/>
  <c r="AP17" i="15"/>
  <c r="Z17" i="15"/>
  <c r="J17" i="15"/>
  <c r="DZ15" i="15"/>
  <c r="DJ15" i="15"/>
  <c r="CT15" i="15"/>
  <c r="CD15" i="15"/>
  <c r="BN15" i="15"/>
  <c r="AX15" i="15"/>
  <c r="AH15" i="15"/>
  <c r="R15" i="15"/>
  <c r="EH13" i="15"/>
  <c r="DR13" i="15"/>
  <c r="DB13" i="15"/>
  <c r="CL13" i="15"/>
  <c r="BV13" i="15"/>
  <c r="BF13" i="15"/>
  <c r="AP13" i="15"/>
  <c r="Z13" i="15"/>
  <c r="J13" i="15"/>
  <c r="AD136" i="15"/>
  <c r="BZ130" i="15"/>
  <c r="DN125" i="15"/>
  <c r="AD120" i="15"/>
  <c r="BZ114" i="15"/>
  <c r="DV108" i="15"/>
  <c r="AD104" i="15"/>
  <c r="BR99" i="15"/>
  <c r="DN93" i="15"/>
  <c r="CP88" i="15"/>
  <c r="BR83" i="15"/>
  <c r="DN77" i="15"/>
  <c r="CP72" i="15"/>
  <c r="DN117" i="15"/>
  <c r="CH113" i="15"/>
  <c r="BB125" i="15"/>
  <c r="N130" i="15"/>
  <c r="EC147" i="15"/>
  <c r="DM147" i="15"/>
  <c r="CW147" i="15"/>
  <c r="CG147" i="15"/>
  <c r="BQ147" i="15"/>
  <c r="BA147" i="15"/>
  <c r="AK147" i="15"/>
  <c r="U147" i="15"/>
  <c r="E147" i="15"/>
  <c r="DU146" i="15"/>
  <c r="DE146" i="15"/>
  <c r="CO146" i="15"/>
  <c r="BY146" i="15"/>
  <c r="BI146" i="15"/>
  <c r="AS146" i="15"/>
  <c r="AC146" i="15"/>
  <c r="M146" i="15"/>
  <c r="EC145" i="15"/>
  <c r="DM145" i="15"/>
  <c r="CW145" i="15"/>
  <c r="CG145" i="15"/>
  <c r="EJ157" i="29"/>
  <c r="EK170" i="29"/>
  <c r="EU157" i="29"/>
  <c r="FD161" i="29"/>
  <c r="EV161" i="29"/>
  <c r="EN161" i="29"/>
  <c r="CC147" i="15"/>
  <c r="BM147" i="15"/>
  <c r="AW147" i="15"/>
  <c r="AG147" i="15"/>
  <c r="Q147" i="15"/>
  <c r="EG146" i="15"/>
  <c r="DQ146" i="15"/>
  <c r="DA146" i="15"/>
  <c r="CK146" i="15"/>
  <c r="BU146" i="15"/>
  <c r="BE146" i="15"/>
  <c r="AO146" i="15"/>
  <c r="Y146" i="15"/>
  <c r="I146" i="15"/>
  <c r="DY145" i="15"/>
  <c r="DI145" i="15"/>
  <c r="CS145" i="15"/>
  <c r="CC145" i="15"/>
  <c r="EY161" i="29"/>
  <c r="EQ161" i="29"/>
  <c r="EQ157" i="29"/>
  <c r="EN157" i="29"/>
  <c r="EW170" i="29"/>
  <c r="EW164" i="29"/>
  <c r="EM157" i="29"/>
  <c r="EZ161" i="29"/>
  <c r="EZ170" i="29" s="1"/>
  <c r="ER161" i="29"/>
  <c r="EJ170" i="29"/>
  <c r="FF155" i="29"/>
  <c r="FF157" i="29" s="1"/>
  <c r="ET164" i="29"/>
  <c r="ET170" i="29"/>
  <c r="EY157" i="29"/>
  <c r="IB150" i="16"/>
  <c r="EX164" i="12"/>
  <c r="FK24" i="12"/>
  <c r="FK40" i="12"/>
  <c r="FK56" i="12"/>
  <c r="FK72" i="12"/>
  <c r="FK88" i="12"/>
  <c r="FK104" i="12"/>
  <c r="FK120" i="12"/>
  <c r="FK136" i="12"/>
  <c r="FK31" i="12"/>
  <c r="FK79" i="12"/>
  <c r="FK127" i="12"/>
  <c r="FK21" i="12"/>
  <c r="FK37" i="12"/>
  <c r="FK53" i="12"/>
  <c r="FK69" i="12"/>
  <c r="FK85" i="12"/>
  <c r="FK101" i="12"/>
  <c r="FK117" i="12"/>
  <c r="FK133" i="12"/>
  <c r="FK19" i="12"/>
  <c r="FK71" i="12"/>
  <c r="FK119" i="12"/>
  <c r="FK18" i="12"/>
  <c r="FK34" i="12"/>
  <c r="FK50" i="12"/>
  <c r="FK66" i="12"/>
  <c r="FK82" i="12"/>
  <c r="FK98" i="12"/>
  <c r="FK114" i="12"/>
  <c r="FK130" i="12"/>
  <c r="FK146" i="12"/>
  <c r="FK51" i="12"/>
  <c r="FK99" i="12"/>
  <c r="FK147" i="12"/>
  <c r="FY149" i="16"/>
  <c r="FY150" i="16" s="1"/>
  <c r="D7" i="20"/>
  <c r="D23" i="20"/>
  <c r="D39" i="20"/>
  <c r="D55" i="20"/>
  <c r="D71" i="20"/>
  <c r="D87" i="20"/>
  <c r="D103" i="20"/>
  <c r="D119" i="20"/>
  <c r="D135" i="20"/>
  <c r="D108" i="20"/>
  <c r="D124" i="20"/>
  <c r="IQ150" i="16"/>
  <c r="EM164" i="12"/>
  <c r="FK28" i="12"/>
  <c r="FK44" i="12"/>
  <c r="FK60" i="12"/>
  <c r="FK76" i="12"/>
  <c r="FK92" i="12"/>
  <c r="FK108" i="12"/>
  <c r="FK124" i="12"/>
  <c r="FK140" i="12"/>
  <c r="FK43" i="12"/>
  <c r="FK91" i="12"/>
  <c r="FK139" i="12"/>
  <c r="FK25" i="12"/>
  <c r="FK41" i="12"/>
  <c r="FK57" i="12"/>
  <c r="FK73" i="12"/>
  <c r="FK89" i="12"/>
  <c r="FK105" i="12"/>
  <c r="FK121" i="12"/>
  <c r="FK137" i="12"/>
  <c r="FK35" i="12"/>
  <c r="FK83" i="12"/>
  <c r="FK131" i="12"/>
  <c r="FK22" i="12"/>
  <c r="FK38" i="12"/>
  <c r="FK54" i="12"/>
  <c r="FK70" i="12"/>
  <c r="FK86" i="12"/>
  <c r="FK102" i="12"/>
  <c r="FK118" i="12"/>
  <c r="FK134" i="12"/>
  <c r="FK15" i="12"/>
  <c r="FK63" i="12"/>
  <c r="FK111" i="12"/>
  <c r="D11" i="20"/>
  <c r="D27" i="20"/>
  <c r="D43" i="20"/>
  <c r="D59" i="20"/>
  <c r="D75" i="20"/>
  <c r="D91" i="20"/>
  <c r="D107" i="20"/>
  <c r="D123" i="20"/>
  <c r="D84" i="20"/>
  <c r="D112" i="20"/>
  <c r="D128" i="20"/>
  <c r="EP164" i="12"/>
  <c r="FK96" i="12"/>
  <c r="FK112" i="12"/>
  <c r="FK128" i="12"/>
  <c r="FK144" i="12"/>
  <c r="FK103" i="12"/>
  <c r="FK93" i="12"/>
  <c r="FK109" i="12"/>
  <c r="FK125" i="12"/>
  <c r="FK141" i="12"/>
  <c r="FK95" i="12"/>
  <c r="FK143" i="12"/>
  <c r="FK90" i="12"/>
  <c r="FK106" i="12"/>
  <c r="FK122" i="12"/>
  <c r="FK138" i="12"/>
  <c r="FK75" i="12"/>
  <c r="FK123" i="12"/>
  <c r="D15" i="20"/>
  <c r="D31" i="20"/>
  <c r="D47" i="20"/>
  <c r="D63" i="20"/>
  <c r="D79" i="20"/>
  <c r="D95" i="20"/>
  <c r="D111" i="20"/>
  <c r="D127" i="20"/>
  <c r="D100" i="20"/>
  <c r="D116" i="20"/>
  <c r="EZ149" i="17"/>
  <c r="EZ164" i="17" s="1"/>
  <c r="FE149" i="17"/>
  <c r="FE164" i="17" s="1"/>
  <c r="FC149" i="17"/>
  <c r="FC164" i="17" s="1"/>
  <c r="II150" i="16"/>
  <c r="IK150" i="16"/>
  <c r="EO149" i="17"/>
  <c r="EO164" i="17" s="1"/>
  <c r="EM149" i="17"/>
  <c r="EM164" i="17" s="1"/>
  <c r="IA150" i="16"/>
  <c r="FS149" i="16"/>
  <c r="FS150" i="16" s="1"/>
  <c r="FR149" i="16"/>
  <c r="FR150" i="16" s="1"/>
  <c r="IM149" i="16"/>
  <c r="IM150" i="16" s="1"/>
  <c r="GB149" i="16"/>
  <c r="GB150" i="16" s="1"/>
  <c r="ID150" i="16"/>
  <c r="GI149" i="16"/>
  <c r="GH149" i="16"/>
  <c r="EW164" i="12"/>
  <c r="EN164" i="12"/>
  <c r="FD149" i="17"/>
  <c r="FD164" i="17" s="1"/>
  <c r="EN149" i="17"/>
  <c r="EN164" i="17" s="1"/>
  <c r="EU149" i="17"/>
  <c r="EU164" i="17" s="1"/>
  <c r="FB149" i="17"/>
  <c r="FB164" i="17" s="1"/>
  <c r="EL149" i="17"/>
  <c r="FF149" i="17"/>
  <c r="FF164" i="17" s="1"/>
  <c r="EP149" i="17"/>
  <c r="EW149" i="17"/>
  <c r="EW164" i="17" s="1"/>
  <c r="ES149" i="17"/>
  <c r="ES164" i="17" s="1"/>
  <c r="EQ149" i="17"/>
  <c r="EV149" i="17"/>
  <c r="EV164" i="17" s="1"/>
  <c r="ET149" i="17"/>
  <c r="ET164" i="17" s="1"/>
  <c r="FA149" i="17"/>
  <c r="FA164" i="17" s="1"/>
  <c r="EK149" i="17"/>
  <c r="EK164" i="17" s="1"/>
  <c r="ER149" i="17"/>
  <c r="ER164" i="17" s="1"/>
  <c r="EY149" i="17"/>
  <c r="EY164" i="17" s="1"/>
  <c r="FB170" i="17"/>
  <c r="GE149" i="16"/>
  <c r="GE150" i="16" s="1"/>
  <c r="GD149" i="16"/>
  <c r="GD150" i="16" s="1"/>
  <c r="FU149" i="16"/>
  <c r="FU150" i="16" s="1"/>
  <c r="EL164" i="12"/>
  <c r="FB164" i="12"/>
  <c r="EW170" i="12"/>
  <c r="GA149" i="16"/>
  <c r="GA150" i="16" s="1"/>
  <c r="GG149" i="16"/>
  <c r="FQ149" i="16"/>
  <c r="FQ150" i="16" s="1"/>
  <c r="FT149" i="16"/>
  <c r="FT150" i="16" s="1"/>
  <c r="FZ149" i="16"/>
  <c r="FZ150" i="16" s="1"/>
  <c r="EP170" i="17"/>
  <c r="D3" i="20"/>
  <c r="D8" i="20"/>
  <c r="D13" i="20"/>
  <c r="D18" i="20"/>
  <c r="D24" i="20"/>
  <c r="D29" i="20"/>
  <c r="D34" i="20"/>
  <c r="D40" i="20"/>
  <c r="D45" i="20"/>
  <c r="D50" i="20"/>
  <c r="D56" i="20"/>
  <c r="D61" i="20"/>
  <c r="D66" i="20"/>
  <c r="D72" i="20"/>
  <c r="D77" i="20"/>
  <c r="D82" i="20"/>
  <c r="D89" i="20"/>
  <c r="D94" i="20"/>
  <c r="D101" i="20"/>
  <c r="D109" i="20"/>
  <c r="D117" i="20"/>
  <c r="D125" i="20"/>
  <c r="D133" i="20"/>
  <c r="D4" i="20"/>
  <c r="D9" i="20"/>
  <c r="D14" i="20"/>
  <c r="D20" i="20"/>
  <c r="D25" i="20"/>
  <c r="D30" i="20"/>
  <c r="D36" i="20"/>
  <c r="D41" i="20"/>
  <c r="D46" i="20"/>
  <c r="D52" i="20"/>
  <c r="D57" i="20"/>
  <c r="D62" i="20"/>
  <c r="D68" i="20"/>
  <c r="D73" i="20"/>
  <c r="D78" i="20"/>
  <c r="D85" i="20"/>
  <c r="D90" i="20"/>
  <c r="D96" i="20"/>
  <c r="D102" i="20"/>
  <c r="D110" i="20"/>
  <c r="D118" i="20"/>
  <c r="D126" i="20"/>
  <c r="D134" i="20"/>
  <c r="D10" i="20"/>
  <c r="D21" i="20"/>
  <c r="D32" i="20"/>
  <c r="D42" i="20"/>
  <c r="D53" i="20"/>
  <c r="D64" i="20"/>
  <c r="D74" i="20"/>
  <c r="D86" i="20"/>
  <c r="D97" i="20"/>
  <c r="D113" i="20"/>
  <c r="D129" i="20"/>
  <c r="D12" i="20"/>
  <c r="D22" i="20"/>
  <c r="D33" i="20"/>
  <c r="D44" i="20"/>
  <c r="D54" i="20"/>
  <c r="D65" i="20"/>
  <c r="D76" i="20"/>
  <c r="D88" i="20"/>
  <c r="D98" i="20"/>
  <c r="D114" i="20"/>
  <c r="D130" i="20"/>
  <c r="D16" i="20"/>
  <c r="D37" i="20"/>
  <c r="D58" i="20"/>
  <c r="D80" i="20"/>
  <c r="D105" i="20"/>
  <c r="D137" i="20"/>
  <c r="D17" i="20"/>
  <c r="D38" i="20"/>
  <c r="D60" i="20"/>
  <c r="D81" i="20"/>
  <c r="D106" i="20"/>
  <c r="D138" i="20"/>
  <c r="D26" i="20"/>
  <c r="D69" i="20"/>
  <c r="D121" i="20"/>
  <c r="D28" i="20"/>
  <c r="D70" i="20"/>
  <c r="D122" i="20"/>
  <c r="D48" i="20"/>
  <c r="D49" i="20"/>
  <c r="D92" i="20"/>
  <c r="D93" i="20"/>
  <c r="D5" i="20"/>
  <c r="D6" i="20"/>
  <c r="FO149" i="16"/>
  <c r="FO150" i="16" s="1"/>
  <c r="FX149" i="16"/>
  <c r="FX150" i="16" s="1"/>
  <c r="FN149" i="16"/>
  <c r="FN150" i="16" s="1"/>
  <c r="FW149" i="16"/>
  <c r="FW150" i="16" s="1"/>
  <c r="GC149" i="16"/>
  <c r="GC150" i="16" s="1"/>
  <c r="GF149" i="16"/>
  <c r="GF150" i="16" s="1"/>
  <c r="FP149" i="16"/>
  <c r="FP150" i="16" s="1"/>
  <c r="FV149" i="16"/>
  <c r="FV150" i="16" s="1"/>
  <c r="EP164" i="17" l="1"/>
  <c r="FA164" i="29"/>
  <c r="I10" i="28"/>
  <c r="FQ149" i="29"/>
  <c r="FE164" i="29"/>
  <c r="FC164" i="29"/>
  <c r="EO164" i="29"/>
  <c r="FF164" i="29"/>
  <c r="EL164" i="17"/>
  <c r="EU164" i="29"/>
  <c r="FA170" i="29"/>
  <c r="IV149" i="16"/>
  <c r="FR149" i="29"/>
  <c r="EQ164" i="17"/>
  <c r="EH149" i="15"/>
  <c r="ES164" i="29"/>
  <c r="FG161" i="29"/>
  <c r="FG155" i="29"/>
  <c r="FH155" i="29" s="1"/>
  <c r="EY170" i="29"/>
  <c r="EY164" i="29"/>
  <c r="EN170" i="29"/>
  <c r="EN164" i="29"/>
  <c r="EZ164" i="29"/>
  <c r="EV164" i="29"/>
  <c r="EV170" i="29"/>
  <c r="FG91" i="29"/>
  <c r="FG149" i="29" s="1"/>
  <c r="EX149" i="29"/>
  <c r="ER170" i="29"/>
  <c r="ER164" i="29"/>
  <c r="EQ170" i="29"/>
  <c r="EQ164" i="29"/>
  <c r="FD170" i="29"/>
  <c r="FD164" i="29"/>
  <c r="FG157" i="29"/>
  <c r="EJ164" i="29"/>
  <c r="EM164" i="29"/>
  <c r="EM170" i="29"/>
  <c r="FF176" i="17"/>
  <c r="FM12" i="16"/>
  <c r="EX164" i="29" l="1"/>
  <c r="FG164" i="29" s="1"/>
  <c r="I11" i="28"/>
  <c r="FG170" i="29"/>
  <c r="F1" i="19" l="1"/>
  <c r="C173" i="12"/>
  <c r="C179" i="13" s="1"/>
  <c r="C193" i="12"/>
  <c r="D193" i="12"/>
  <c r="E193" i="12"/>
  <c r="F193" i="12"/>
  <c r="G193" i="12"/>
  <c r="H193" i="12"/>
  <c r="I193" i="12"/>
  <c r="J193" i="12"/>
  <c r="K193" i="12"/>
  <c r="L193" i="12"/>
  <c r="M193" i="12"/>
  <c r="N193" i="12"/>
  <c r="O193" i="12"/>
  <c r="P193" i="12"/>
  <c r="Q193" i="12"/>
  <c r="R193" i="12"/>
  <c r="S193" i="12"/>
  <c r="T193" i="12"/>
  <c r="U193" i="12"/>
  <c r="V193" i="12"/>
  <c r="W193" i="12"/>
  <c r="X193" i="12"/>
  <c r="Y193" i="12"/>
  <c r="Z193" i="12"/>
  <c r="AA193" i="12"/>
  <c r="AB193" i="12"/>
  <c r="AC193" i="12"/>
  <c r="AD193" i="12"/>
  <c r="AE193" i="12"/>
  <c r="AF193" i="12"/>
  <c r="AG193" i="12"/>
  <c r="AH193" i="12"/>
  <c r="AI193" i="12"/>
  <c r="AJ193" i="12"/>
  <c r="AK193" i="12"/>
  <c r="AL193" i="12"/>
  <c r="AM193" i="12"/>
  <c r="AN193" i="12"/>
  <c r="AO193" i="12"/>
  <c r="AP193" i="12"/>
  <c r="AQ193" i="12"/>
  <c r="AR193" i="12"/>
  <c r="AS193" i="12"/>
  <c r="AT193" i="12"/>
  <c r="AU193" i="12"/>
  <c r="AV193" i="12"/>
  <c r="AW193" i="12"/>
  <c r="AX193" i="12"/>
  <c r="AY193" i="12"/>
  <c r="AZ193" i="12"/>
  <c r="BA193" i="12"/>
  <c r="BB193" i="12"/>
  <c r="BC193" i="12"/>
  <c r="BD193" i="12"/>
  <c r="BE193" i="12"/>
  <c r="BF193" i="12"/>
  <c r="BG193" i="12"/>
  <c r="BH193" i="12"/>
  <c r="BI193" i="12"/>
  <c r="BJ193" i="12"/>
  <c r="BK193" i="12"/>
  <c r="BL193" i="12"/>
  <c r="BM193" i="12"/>
  <c r="BN193" i="12"/>
  <c r="BO193" i="12"/>
  <c r="BP193" i="12"/>
  <c r="BQ193" i="12"/>
  <c r="BR193" i="12"/>
  <c r="BS193" i="12"/>
  <c r="BT193" i="12"/>
  <c r="BU193" i="12"/>
  <c r="BV193" i="12"/>
  <c r="BW193" i="12"/>
  <c r="BX193" i="12"/>
  <c r="BY193" i="12"/>
  <c r="BZ193" i="12"/>
  <c r="CA193" i="12"/>
  <c r="CB193" i="12"/>
  <c r="CC193" i="12"/>
  <c r="CD193" i="12"/>
  <c r="CE193" i="12"/>
  <c r="CF193" i="12"/>
  <c r="CG193" i="12"/>
  <c r="CH193" i="12"/>
  <c r="CI193" i="12"/>
  <c r="CJ193" i="12"/>
  <c r="CK193" i="12"/>
  <c r="CL193" i="12"/>
  <c r="CM193" i="12"/>
  <c r="CN193" i="12"/>
  <c r="CO193" i="12"/>
  <c r="CP193" i="12"/>
  <c r="CQ193" i="12"/>
  <c r="CR193" i="12"/>
  <c r="CS193" i="12"/>
  <c r="CT193" i="12"/>
  <c r="CU193" i="12"/>
  <c r="CV193" i="12"/>
  <c r="CW193" i="12"/>
  <c r="CX193" i="12"/>
  <c r="CY193" i="12"/>
  <c r="CZ193" i="12"/>
  <c r="DA193" i="12"/>
  <c r="DB193" i="12"/>
  <c r="DC193" i="12"/>
  <c r="DD193" i="12"/>
  <c r="DE193" i="12"/>
  <c r="DF193" i="12"/>
  <c r="DG193" i="12"/>
  <c r="DH193" i="12"/>
  <c r="DI193" i="12"/>
  <c r="DJ193" i="12"/>
  <c r="DK193" i="12"/>
  <c r="DL193" i="12"/>
  <c r="DM193" i="12"/>
  <c r="DN193" i="12"/>
  <c r="DO193" i="12"/>
  <c r="DP193" i="12"/>
  <c r="DQ193" i="12"/>
  <c r="DR193" i="12"/>
  <c r="DS193" i="12"/>
  <c r="DT193" i="12"/>
  <c r="DU193" i="12"/>
  <c r="DV193" i="12"/>
  <c r="DW193" i="12"/>
  <c r="DX193" i="12"/>
  <c r="DY193" i="12"/>
  <c r="DZ193" i="12"/>
  <c r="EA193" i="12"/>
  <c r="EB193" i="12"/>
  <c r="EC193" i="12"/>
  <c r="ED193" i="12"/>
  <c r="EE193" i="12"/>
  <c r="EF193" i="12"/>
  <c r="EG193" i="12"/>
  <c r="EH193" i="12"/>
  <c r="EJ160" i="17"/>
  <c r="EJ159" i="17"/>
  <c r="EJ154" i="17"/>
  <c r="EJ153" i="17"/>
  <c r="EJ151" i="17"/>
  <c r="EJ12" i="17"/>
  <c r="C180" i="13" l="1"/>
  <c r="GJ18" i="16"/>
  <c r="GJ44" i="16"/>
  <c r="GJ82" i="16"/>
  <c r="GJ134" i="16"/>
  <c r="GJ146" i="16"/>
  <c r="GJ125" i="16"/>
  <c r="GJ23" i="16"/>
  <c r="GJ108" i="16"/>
  <c r="GJ65" i="16"/>
  <c r="GJ144" i="16"/>
  <c r="GJ87" i="16"/>
  <c r="GJ34" i="16"/>
  <c r="GJ98" i="16"/>
  <c r="GJ130" i="16"/>
  <c r="GJ28" i="16"/>
  <c r="GJ49" i="16"/>
  <c r="GJ71" i="16"/>
  <c r="GJ92" i="16"/>
  <c r="GJ113" i="16"/>
  <c r="GJ138" i="16"/>
  <c r="GJ145" i="16"/>
  <c r="GJ50" i="16"/>
  <c r="GJ114" i="16"/>
  <c r="GJ136" i="16"/>
  <c r="GJ33" i="16"/>
  <c r="GJ55" i="16"/>
  <c r="GJ76" i="16"/>
  <c r="GJ97" i="16"/>
  <c r="GJ121" i="16"/>
  <c r="GJ140" i="16"/>
  <c r="GJ66" i="16"/>
  <c r="GJ120" i="16"/>
  <c r="GJ141" i="16"/>
  <c r="GJ17" i="16"/>
  <c r="GJ39" i="16"/>
  <c r="GJ60" i="16"/>
  <c r="GJ81" i="16"/>
  <c r="GJ103" i="16"/>
  <c r="GJ128" i="16"/>
  <c r="GJ142" i="16"/>
  <c r="FM149" i="16"/>
  <c r="GJ16" i="16"/>
  <c r="GJ19" i="16"/>
  <c r="GJ20" i="16"/>
  <c r="GJ21" i="16"/>
  <c r="GJ22" i="16"/>
  <c r="GJ24" i="16"/>
  <c r="GJ25" i="16"/>
  <c r="GJ26" i="16"/>
  <c r="GJ27" i="16"/>
  <c r="GJ29" i="16"/>
  <c r="GJ30" i="16"/>
  <c r="GJ31" i="16"/>
  <c r="GJ32" i="16"/>
  <c r="GJ35" i="16"/>
  <c r="GJ36" i="16"/>
  <c r="GJ37" i="16"/>
  <c r="GJ38" i="16"/>
  <c r="GJ40" i="16"/>
  <c r="GJ41" i="16"/>
  <c r="GJ42" i="16"/>
  <c r="GJ43" i="16"/>
  <c r="GJ45" i="16"/>
  <c r="GJ46" i="16"/>
  <c r="GJ47" i="16"/>
  <c r="GJ48" i="16"/>
  <c r="GJ51" i="16"/>
  <c r="GJ52" i="16"/>
  <c r="GJ53" i="16"/>
  <c r="GJ54" i="16"/>
  <c r="GJ56" i="16"/>
  <c r="GJ57" i="16"/>
  <c r="GJ58" i="16"/>
  <c r="GJ59" i="16"/>
  <c r="GJ61" i="16"/>
  <c r="GJ62" i="16"/>
  <c r="GJ63" i="16"/>
  <c r="GJ64" i="16"/>
  <c r="GJ67" i="16"/>
  <c r="GJ68" i="16"/>
  <c r="GJ69" i="16"/>
  <c r="GJ70" i="16"/>
  <c r="GJ72" i="16"/>
  <c r="GJ73" i="16"/>
  <c r="GJ74" i="16"/>
  <c r="GJ75" i="16"/>
  <c r="GJ77" i="16"/>
  <c r="GJ78" i="16"/>
  <c r="GJ79" i="16"/>
  <c r="GJ80" i="16"/>
  <c r="GJ83" i="16"/>
  <c r="GJ84" i="16"/>
  <c r="GJ85" i="16"/>
  <c r="GJ86" i="16"/>
  <c r="GJ88" i="16"/>
  <c r="GJ89" i="16"/>
  <c r="GJ90" i="16"/>
  <c r="GJ91" i="16"/>
  <c r="GJ93" i="16"/>
  <c r="GJ94" i="16"/>
  <c r="GJ95" i="16"/>
  <c r="GJ96" i="16"/>
  <c r="GJ99" i="16"/>
  <c r="GJ100" i="16"/>
  <c r="GJ101" i="16"/>
  <c r="GJ102" i="16"/>
  <c r="GJ104" i="16"/>
  <c r="GJ105" i="16"/>
  <c r="GJ106" i="16"/>
  <c r="GJ107" i="16"/>
  <c r="GJ109" i="16"/>
  <c r="GJ110" i="16"/>
  <c r="GJ111" i="16"/>
  <c r="GJ112" i="16"/>
  <c r="GJ116" i="16"/>
  <c r="GJ117" i="16"/>
  <c r="GJ118" i="16"/>
  <c r="GJ122" i="16"/>
  <c r="GJ124" i="16"/>
  <c r="GJ126" i="16"/>
  <c r="GJ129" i="16"/>
  <c r="GJ132" i="16"/>
  <c r="GJ133" i="16"/>
  <c r="GJ137" i="16"/>
  <c r="GJ14" i="16"/>
  <c r="GJ13" i="16"/>
  <c r="GJ15" i="16"/>
  <c r="GJ12" i="16"/>
  <c r="GJ115" i="16"/>
  <c r="GJ119" i="16"/>
  <c r="GJ123" i="16"/>
  <c r="GJ127" i="16"/>
  <c r="GJ131" i="16"/>
  <c r="GJ135" i="16"/>
  <c r="GJ139" i="16"/>
  <c r="GJ143" i="16"/>
  <c r="GJ147" i="16"/>
  <c r="GJ149" i="16" l="1"/>
  <c r="FG168" i="17" l="1"/>
  <c r="FG166" i="17"/>
  <c r="EJ161" i="17"/>
  <c r="EJ170" i="17" s="1"/>
  <c r="FG160" i="17"/>
  <c r="FG159" i="17"/>
  <c r="EJ155" i="17"/>
  <c r="EJ157" i="17" s="1"/>
  <c r="EI155" i="17"/>
  <c r="FG154" i="17"/>
  <c r="EI154" i="17"/>
  <c r="FG153" i="17"/>
  <c r="EI153" i="17"/>
  <c r="FG151" i="17"/>
  <c r="EJ149" i="17"/>
  <c r="FG147" i="17"/>
  <c r="FG146" i="17"/>
  <c r="FG145" i="17"/>
  <c r="FG144" i="17"/>
  <c r="FG143" i="17"/>
  <c r="FG142" i="17"/>
  <c r="FG141" i="17"/>
  <c r="FG140" i="17"/>
  <c r="FG139" i="17"/>
  <c r="FG138" i="17"/>
  <c r="FG137" i="17"/>
  <c r="FG136" i="17"/>
  <c r="FG135" i="17"/>
  <c r="FG134" i="17"/>
  <c r="FG133" i="17"/>
  <c r="FG132" i="17"/>
  <c r="FG131" i="17"/>
  <c r="FG130" i="17"/>
  <c r="FG129" i="17"/>
  <c r="FG128" i="17"/>
  <c r="FG127" i="17"/>
  <c r="FG126" i="17"/>
  <c r="FG125" i="17"/>
  <c r="FG124" i="17"/>
  <c r="FG123" i="17"/>
  <c r="FG122" i="17"/>
  <c r="FG121" i="17"/>
  <c r="FG120" i="17"/>
  <c r="FG119" i="17"/>
  <c r="FG118" i="17"/>
  <c r="FG117" i="17"/>
  <c r="FG116" i="17"/>
  <c r="FG115" i="17"/>
  <c r="FG114" i="17"/>
  <c r="FG113" i="17"/>
  <c r="FG112" i="17"/>
  <c r="FG111" i="17"/>
  <c r="FG110" i="17"/>
  <c r="FG109" i="17"/>
  <c r="FG108" i="17"/>
  <c r="FG107" i="17"/>
  <c r="FG106" i="17"/>
  <c r="FG105" i="17"/>
  <c r="FG104" i="17"/>
  <c r="FG103" i="17"/>
  <c r="FG102" i="17"/>
  <c r="FG101" i="17"/>
  <c r="FG100" i="17"/>
  <c r="FG99" i="17"/>
  <c r="FG98" i="17"/>
  <c r="FG97" i="17"/>
  <c r="FG96" i="17"/>
  <c r="FG95" i="17"/>
  <c r="FG94" i="17"/>
  <c r="FG93" i="17"/>
  <c r="FG92" i="17"/>
  <c r="FG91" i="17"/>
  <c r="FG90" i="17"/>
  <c r="FG89" i="17"/>
  <c r="FG88" i="17"/>
  <c r="FG87" i="17"/>
  <c r="FG86" i="17"/>
  <c r="FG85" i="17"/>
  <c r="FG84" i="17"/>
  <c r="FG83" i="17"/>
  <c r="FG82" i="17"/>
  <c r="FG81" i="17"/>
  <c r="FG80" i="17"/>
  <c r="FG79" i="17"/>
  <c r="FG78" i="17"/>
  <c r="FG77" i="17"/>
  <c r="FG76" i="17"/>
  <c r="FG75" i="17"/>
  <c r="FG74" i="17"/>
  <c r="FG73" i="17"/>
  <c r="FG72" i="17"/>
  <c r="FG71" i="17"/>
  <c r="FG70" i="17"/>
  <c r="FG69" i="17"/>
  <c r="FG68" i="17"/>
  <c r="FG67" i="17"/>
  <c r="FG66" i="17"/>
  <c r="FG65" i="17"/>
  <c r="FG64" i="17"/>
  <c r="FG63" i="17"/>
  <c r="FG62" i="17"/>
  <c r="FG61" i="17"/>
  <c r="FG60" i="17"/>
  <c r="FG59" i="17"/>
  <c r="FG58" i="17"/>
  <c r="FG57" i="17"/>
  <c r="FG56" i="17"/>
  <c r="FG55" i="17"/>
  <c r="FG54" i="17"/>
  <c r="FG53" i="17"/>
  <c r="FG52" i="17"/>
  <c r="FG51" i="17"/>
  <c r="FG50" i="17"/>
  <c r="FG49" i="17"/>
  <c r="FG48" i="17"/>
  <c r="FG47" i="17"/>
  <c r="FG46" i="17"/>
  <c r="FG45" i="17"/>
  <c r="FG44" i="17"/>
  <c r="FG43" i="17"/>
  <c r="FG42" i="17"/>
  <c r="FG41" i="17"/>
  <c r="FG40" i="17"/>
  <c r="FG39" i="17"/>
  <c r="FG38" i="17"/>
  <c r="FG37" i="17"/>
  <c r="FG36" i="17"/>
  <c r="FG35" i="17"/>
  <c r="FG34" i="17"/>
  <c r="FG33" i="17"/>
  <c r="FG32" i="17"/>
  <c r="FG31" i="17"/>
  <c r="FG30" i="17"/>
  <c r="FG29" i="17"/>
  <c r="FG28" i="17"/>
  <c r="FG27" i="17"/>
  <c r="FG26" i="17"/>
  <c r="FG25" i="17"/>
  <c r="FG24" i="17"/>
  <c r="FG23" i="17"/>
  <c r="FG22" i="17"/>
  <c r="FG21" i="17"/>
  <c r="FG20" i="17"/>
  <c r="FG19" i="17"/>
  <c r="FG18" i="17"/>
  <c r="FG17" i="17"/>
  <c r="FG16" i="17"/>
  <c r="FG15" i="17"/>
  <c r="FG14" i="17"/>
  <c r="FG13" i="17"/>
  <c r="FG12" i="17"/>
  <c r="EH149" i="14"/>
  <c r="EG149" i="14"/>
  <c r="EF149" i="14"/>
  <c r="EE149" i="14"/>
  <c r="ED149" i="14"/>
  <c r="EC149" i="14"/>
  <c r="EB149" i="14"/>
  <c r="EA149" i="14"/>
  <c r="DZ149" i="14"/>
  <c r="DY149" i="14"/>
  <c r="DX149" i="14"/>
  <c r="DW149" i="14"/>
  <c r="DV149" i="14"/>
  <c r="DU149" i="14"/>
  <c r="DT149" i="14"/>
  <c r="DS149" i="14"/>
  <c r="DR149" i="14"/>
  <c r="DQ149" i="14"/>
  <c r="DP149" i="14"/>
  <c r="DO149" i="14"/>
  <c r="DN149" i="14"/>
  <c r="DM149" i="14"/>
  <c r="DL149" i="14"/>
  <c r="DK149" i="14"/>
  <c r="DJ149" i="14"/>
  <c r="DI149" i="14"/>
  <c r="DH149" i="14"/>
  <c r="DG149" i="14"/>
  <c r="DF149" i="14"/>
  <c r="DE149" i="14"/>
  <c r="DD149" i="14"/>
  <c r="DC149" i="14"/>
  <c r="DB149" i="14"/>
  <c r="DA149" i="14"/>
  <c r="CZ149" i="14"/>
  <c r="CY149" i="14"/>
  <c r="CX149" i="14"/>
  <c r="CW149" i="14"/>
  <c r="CV149" i="14"/>
  <c r="CU149" i="14"/>
  <c r="CT149" i="14"/>
  <c r="CS149" i="14"/>
  <c r="CR149" i="14"/>
  <c r="CQ149" i="14"/>
  <c r="CP149" i="14"/>
  <c r="CO149" i="14"/>
  <c r="CN149" i="14"/>
  <c r="CM149" i="14"/>
  <c r="CL149" i="14"/>
  <c r="CK149" i="14"/>
  <c r="CJ149" i="14"/>
  <c r="CI149" i="14"/>
  <c r="CH149" i="14"/>
  <c r="CG149" i="14"/>
  <c r="CF149" i="14"/>
  <c r="CE149" i="14"/>
  <c r="CD149" i="14"/>
  <c r="CC149" i="14"/>
  <c r="CB149" i="14"/>
  <c r="CA149" i="14"/>
  <c r="BZ149" i="14"/>
  <c r="BY149" i="14"/>
  <c r="BX149" i="14"/>
  <c r="BW149" i="14"/>
  <c r="BV149" i="14"/>
  <c r="BU149" i="14"/>
  <c r="BT149" i="14"/>
  <c r="BS149" i="14"/>
  <c r="BR149" i="14"/>
  <c r="BQ149" i="14"/>
  <c r="BP149" i="14"/>
  <c r="BO149" i="14"/>
  <c r="BN149" i="14"/>
  <c r="BM149" i="14"/>
  <c r="BL149" i="14"/>
  <c r="BK149" i="14"/>
  <c r="BJ149" i="14"/>
  <c r="BI149" i="14"/>
  <c r="BH149" i="14"/>
  <c r="BG149" i="14"/>
  <c r="BF149" i="14"/>
  <c r="BE149" i="14"/>
  <c r="BD149" i="14"/>
  <c r="BC149" i="14"/>
  <c r="BB149" i="14"/>
  <c r="BA149" i="14"/>
  <c r="AZ149" i="14"/>
  <c r="AY149" i="14"/>
  <c r="AX149" i="14"/>
  <c r="AW149" i="14"/>
  <c r="AV149" i="14"/>
  <c r="AU149" i="14"/>
  <c r="AT149" i="14"/>
  <c r="AS149" i="14"/>
  <c r="AR149" i="14"/>
  <c r="AQ149" i="14"/>
  <c r="AP149" i="14"/>
  <c r="AO149" i="14"/>
  <c r="AN149" i="14"/>
  <c r="AM149" i="14"/>
  <c r="AL149" i="14"/>
  <c r="AK149" i="14"/>
  <c r="AJ149" i="14"/>
  <c r="AI149" i="14"/>
  <c r="AH149" i="14"/>
  <c r="AG149" i="14"/>
  <c r="AF149" i="14"/>
  <c r="AE149" i="14"/>
  <c r="AD149" i="14"/>
  <c r="AC149" i="14"/>
  <c r="AB149" i="14"/>
  <c r="AA149" i="14"/>
  <c r="Z149" i="14"/>
  <c r="Y149" i="14"/>
  <c r="X149" i="14"/>
  <c r="W149" i="14"/>
  <c r="V149" i="14"/>
  <c r="U149" i="14"/>
  <c r="T149" i="14"/>
  <c r="S149" i="14"/>
  <c r="R149" i="14"/>
  <c r="Q149" i="14"/>
  <c r="P149" i="14"/>
  <c r="O149" i="14"/>
  <c r="N149" i="14"/>
  <c r="M149" i="14"/>
  <c r="L149" i="14"/>
  <c r="K149" i="14"/>
  <c r="J149" i="14"/>
  <c r="I149" i="14"/>
  <c r="H149" i="14"/>
  <c r="G149" i="14"/>
  <c r="F149" i="14"/>
  <c r="E149" i="14"/>
  <c r="D149" i="14"/>
  <c r="C149" i="14"/>
  <c r="D151" i="13"/>
  <c r="E151" i="13"/>
  <c r="F151" i="13"/>
  <c r="G151" i="13"/>
  <c r="H151" i="13"/>
  <c r="I151" i="13"/>
  <c r="J151" i="13"/>
  <c r="K151" i="13"/>
  <c r="L151" i="13"/>
  <c r="M151" i="13"/>
  <c r="N151" i="13"/>
  <c r="O151" i="13"/>
  <c r="P151" i="13"/>
  <c r="Q151" i="13"/>
  <c r="R151" i="13"/>
  <c r="S151" i="13"/>
  <c r="T151" i="13"/>
  <c r="U151" i="13"/>
  <c r="V151" i="13"/>
  <c r="W151" i="13"/>
  <c r="X151" i="13"/>
  <c r="Y151" i="13"/>
  <c r="Z151" i="13"/>
  <c r="AA151" i="13"/>
  <c r="AB151" i="13"/>
  <c r="AC151" i="13"/>
  <c r="AD151" i="13"/>
  <c r="AE151" i="13"/>
  <c r="AF151" i="13"/>
  <c r="AG151" i="13"/>
  <c r="AH151" i="13"/>
  <c r="AI151" i="13"/>
  <c r="AJ151" i="13"/>
  <c r="AK151" i="13"/>
  <c r="AL151" i="13"/>
  <c r="AM151" i="13"/>
  <c r="AN151" i="13"/>
  <c r="AO151" i="13"/>
  <c r="AP151" i="13"/>
  <c r="AQ151" i="13"/>
  <c r="AR151" i="13"/>
  <c r="AS151" i="13"/>
  <c r="AT151" i="13"/>
  <c r="AU151" i="13"/>
  <c r="AV151" i="13"/>
  <c r="AW151" i="13"/>
  <c r="AX151" i="13"/>
  <c r="AY151" i="13"/>
  <c r="AZ151" i="13"/>
  <c r="BA151" i="13"/>
  <c r="BB151" i="13"/>
  <c r="BC151" i="13"/>
  <c r="BD151" i="13"/>
  <c r="BE151" i="13"/>
  <c r="BF151" i="13"/>
  <c r="BG151" i="13"/>
  <c r="BH151" i="13"/>
  <c r="BI151" i="13"/>
  <c r="BJ151" i="13"/>
  <c r="BK151" i="13"/>
  <c r="BL151" i="13"/>
  <c r="BM151" i="13"/>
  <c r="BN151" i="13"/>
  <c r="BO151" i="13"/>
  <c r="BP151" i="13"/>
  <c r="BQ151" i="13"/>
  <c r="BR151" i="13"/>
  <c r="BS151" i="13"/>
  <c r="BT151" i="13"/>
  <c r="BU151" i="13"/>
  <c r="BV151" i="13"/>
  <c r="BW151" i="13"/>
  <c r="BX151" i="13"/>
  <c r="BY151" i="13"/>
  <c r="BZ151" i="13"/>
  <c r="CA151" i="13"/>
  <c r="CB151" i="13"/>
  <c r="CC151" i="13"/>
  <c r="CD151" i="13"/>
  <c r="CE151" i="13"/>
  <c r="CF151" i="13"/>
  <c r="CG151" i="13"/>
  <c r="CH151" i="13"/>
  <c r="CI151" i="13"/>
  <c r="CJ151" i="13"/>
  <c r="CK151" i="13"/>
  <c r="CL151" i="13"/>
  <c r="CM151" i="13"/>
  <c r="CN151" i="13"/>
  <c r="CO151" i="13"/>
  <c r="CP151" i="13"/>
  <c r="CQ151" i="13"/>
  <c r="CR151" i="13"/>
  <c r="CS151" i="13"/>
  <c r="CT151" i="13"/>
  <c r="CU151" i="13"/>
  <c r="CV151" i="13"/>
  <c r="CW151" i="13"/>
  <c r="CX151" i="13"/>
  <c r="CY151" i="13"/>
  <c r="CZ151" i="13"/>
  <c r="DA151" i="13"/>
  <c r="DB151" i="13"/>
  <c r="DC151" i="13"/>
  <c r="DD151" i="13"/>
  <c r="DE151" i="13"/>
  <c r="DF151" i="13"/>
  <c r="DG151" i="13"/>
  <c r="DH151" i="13"/>
  <c r="DI151" i="13"/>
  <c r="DJ151" i="13"/>
  <c r="DK151" i="13"/>
  <c r="DL151" i="13"/>
  <c r="DM151" i="13"/>
  <c r="DN151" i="13"/>
  <c r="DO151" i="13"/>
  <c r="DP151" i="13"/>
  <c r="DQ151" i="13"/>
  <c r="DR151" i="13"/>
  <c r="DS151" i="13"/>
  <c r="DT151" i="13"/>
  <c r="DU151" i="13"/>
  <c r="DV151" i="13"/>
  <c r="DW151" i="13"/>
  <c r="DX151" i="13"/>
  <c r="DY151" i="13"/>
  <c r="DZ151" i="13"/>
  <c r="EA151" i="13"/>
  <c r="EB151" i="13"/>
  <c r="EC151" i="13"/>
  <c r="ED151" i="13"/>
  <c r="EE151" i="13"/>
  <c r="EF151" i="13"/>
  <c r="EG151" i="13"/>
  <c r="EH151" i="13"/>
  <c r="D159" i="13"/>
  <c r="E159" i="13"/>
  <c r="F159" i="13"/>
  <c r="G159" i="13"/>
  <c r="H159" i="13"/>
  <c r="I159" i="13"/>
  <c r="J159" i="13"/>
  <c r="K159" i="13"/>
  <c r="L159" i="13"/>
  <c r="M159" i="13"/>
  <c r="N159" i="13"/>
  <c r="O159" i="13"/>
  <c r="P159" i="13"/>
  <c r="Q159" i="13"/>
  <c r="R159" i="13"/>
  <c r="S159" i="13"/>
  <c r="T159" i="13"/>
  <c r="U159" i="13"/>
  <c r="V159" i="13"/>
  <c r="W159" i="13"/>
  <c r="X159" i="13"/>
  <c r="Y159" i="13"/>
  <c r="Z159" i="13"/>
  <c r="AA159" i="13"/>
  <c r="AB159" i="13"/>
  <c r="AC159" i="13"/>
  <c r="AD159" i="13"/>
  <c r="AE159" i="13"/>
  <c r="AF159" i="13"/>
  <c r="AG159" i="13"/>
  <c r="AH159" i="13"/>
  <c r="AI159" i="13"/>
  <c r="AJ159" i="13"/>
  <c r="AK159" i="13"/>
  <c r="AL159" i="13"/>
  <c r="AM159" i="13"/>
  <c r="AN159" i="13"/>
  <c r="AO159" i="13"/>
  <c r="AP159" i="13"/>
  <c r="AQ159" i="13"/>
  <c r="AR159" i="13"/>
  <c r="AS159" i="13"/>
  <c r="AT159" i="13"/>
  <c r="AU159" i="13"/>
  <c r="AV159" i="13"/>
  <c r="AW159" i="13"/>
  <c r="AX159" i="13"/>
  <c r="AY159" i="13"/>
  <c r="AZ159" i="13"/>
  <c r="BA159" i="13"/>
  <c r="BB159" i="13"/>
  <c r="BC159" i="13"/>
  <c r="BD159" i="13"/>
  <c r="BE159" i="13"/>
  <c r="BF159" i="13"/>
  <c r="BG159" i="13"/>
  <c r="BH159" i="13"/>
  <c r="BI159" i="13"/>
  <c r="BJ159" i="13"/>
  <c r="BK159" i="13"/>
  <c r="BL159" i="13"/>
  <c r="BM159" i="13"/>
  <c r="BN159" i="13"/>
  <c r="BO159" i="13"/>
  <c r="BP159" i="13"/>
  <c r="BQ159" i="13"/>
  <c r="BR159" i="13"/>
  <c r="BS159" i="13"/>
  <c r="BT159" i="13"/>
  <c r="BU159" i="13"/>
  <c r="BV159" i="13"/>
  <c r="BW159" i="13"/>
  <c r="BX159" i="13"/>
  <c r="BY159" i="13"/>
  <c r="BZ159" i="13"/>
  <c r="CA159" i="13"/>
  <c r="CB159" i="13"/>
  <c r="CC159" i="13"/>
  <c r="CD159" i="13"/>
  <c r="CE159" i="13"/>
  <c r="CF159" i="13"/>
  <c r="CG159" i="13"/>
  <c r="CH159" i="13"/>
  <c r="CI159" i="13"/>
  <c r="CJ159" i="13"/>
  <c r="CK159" i="13"/>
  <c r="CL159" i="13"/>
  <c r="CM159" i="13"/>
  <c r="CN159" i="13"/>
  <c r="CO159" i="13"/>
  <c r="CP159" i="13"/>
  <c r="CQ159" i="13"/>
  <c r="CR159" i="13"/>
  <c r="CS159" i="13"/>
  <c r="CT159" i="13"/>
  <c r="CU159" i="13"/>
  <c r="CV159" i="13"/>
  <c r="CW159" i="13"/>
  <c r="CX159" i="13"/>
  <c r="CY159" i="13"/>
  <c r="CZ159" i="13"/>
  <c r="DA159" i="13"/>
  <c r="DB159" i="13"/>
  <c r="DC159" i="13"/>
  <c r="DD159" i="13"/>
  <c r="DE159" i="13"/>
  <c r="DF159" i="13"/>
  <c r="DG159" i="13"/>
  <c r="DH159" i="13"/>
  <c r="DI159" i="13"/>
  <c r="DJ159" i="13"/>
  <c r="DK159" i="13"/>
  <c r="DL159" i="13"/>
  <c r="DM159" i="13"/>
  <c r="DN159" i="13"/>
  <c r="DO159" i="13"/>
  <c r="DP159" i="13"/>
  <c r="DQ159" i="13"/>
  <c r="DR159" i="13"/>
  <c r="DS159" i="13"/>
  <c r="DT159" i="13"/>
  <c r="DU159" i="13"/>
  <c r="DV159" i="13"/>
  <c r="DW159" i="13"/>
  <c r="DX159" i="13"/>
  <c r="DY159" i="13"/>
  <c r="DZ159" i="13"/>
  <c r="EA159" i="13"/>
  <c r="EB159" i="13"/>
  <c r="EC159" i="13"/>
  <c r="ED159" i="13"/>
  <c r="EE159" i="13"/>
  <c r="EF159" i="13"/>
  <c r="EG159" i="13"/>
  <c r="EH159" i="13"/>
  <c r="D160" i="13"/>
  <c r="E160" i="13"/>
  <c r="F160" i="13"/>
  <c r="G160" i="13"/>
  <c r="H160" i="13"/>
  <c r="I160" i="13"/>
  <c r="J160" i="13"/>
  <c r="K160" i="13"/>
  <c r="L160" i="13"/>
  <c r="M160" i="13"/>
  <c r="N160" i="13"/>
  <c r="O160" i="13"/>
  <c r="P160" i="13"/>
  <c r="Q160" i="13"/>
  <c r="R160" i="13"/>
  <c r="S160" i="13"/>
  <c r="T160" i="13"/>
  <c r="U160" i="13"/>
  <c r="V160" i="13"/>
  <c r="W160" i="13"/>
  <c r="X160" i="13"/>
  <c r="Y160" i="13"/>
  <c r="Z160" i="13"/>
  <c r="AA160" i="13"/>
  <c r="AB160" i="13"/>
  <c r="AC160" i="13"/>
  <c r="AD160" i="13"/>
  <c r="AE160" i="13"/>
  <c r="AF160" i="13"/>
  <c r="AG160" i="13"/>
  <c r="AH160" i="13"/>
  <c r="AI160" i="13"/>
  <c r="AJ160" i="13"/>
  <c r="AK160" i="13"/>
  <c r="AL160" i="13"/>
  <c r="AM160" i="13"/>
  <c r="AN160" i="13"/>
  <c r="AO160" i="13"/>
  <c r="AP160" i="13"/>
  <c r="AQ160" i="13"/>
  <c r="AR160" i="13"/>
  <c r="AS160" i="13"/>
  <c r="AT160" i="13"/>
  <c r="AU160" i="13"/>
  <c r="AV160" i="13"/>
  <c r="AW160" i="13"/>
  <c r="AX160" i="13"/>
  <c r="AY160" i="13"/>
  <c r="AZ160" i="13"/>
  <c r="BA160" i="13"/>
  <c r="BB160" i="13"/>
  <c r="BC160" i="13"/>
  <c r="BD160" i="13"/>
  <c r="BE160" i="13"/>
  <c r="BF160" i="13"/>
  <c r="BG160" i="13"/>
  <c r="BH160" i="13"/>
  <c r="BI160" i="13"/>
  <c r="BJ160" i="13"/>
  <c r="BK160" i="13"/>
  <c r="BL160" i="13"/>
  <c r="BM160" i="13"/>
  <c r="BN160" i="13"/>
  <c r="BO160" i="13"/>
  <c r="BP160" i="13"/>
  <c r="BQ160" i="13"/>
  <c r="BR160" i="13"/>
  <c r="BS160" i="13"/>
  <c r="BT160" i="13"/>
  <c r="BU160" i="13"/>
  <c r="BV160" i="13"/>
  <c r="BW160" i="13"/>
  <c r="BX160" i="13"/>
  <c r="BY160" i="13"/>
  <c r="BZ160" i="13"/>
  <c r="CA160" i="13"/>
  <c r="CB160" i="13"/>
  <c r="CC160" i="13"/>
  <c r="CD160" i="13"/>
  <c r="CE160" i="13"/>
  <c r="CF160" i="13"/>
  <c r="CG160" i="13"/>
  <c r="CH160" i="13"/>
  <c r="CI160" i="13"/>
  <c r="CJ160" i="13"/>
  <c r="CK160" i="13"/>
  <c r="CL160" i="13"/>
  <c r="CM160" i="13"/>
  <c r="CN160" i="13"/>
  <c r="CO160" i="13"/>
  <c r="CP160" i="13"/>
  <c r="CQ160" i="13"/>
  <c r="CR160" i="13"/>
  <c r="CS160" i="13"/>
  <c r="CT160" i="13"/>
  <c r="CU160" i="13"/>
  <c r="CV160" i="13"/>
  <c r="CW160" i="13"/>
  <c r="CX160" i="13"/>
  <c r="CY160" i="13"/>
  <c r="CZ160" i="13"/>
  <c r="DA160" i="13"/>
  <c r="DB160" i="13"/>
  <c r="DC160" i="13"/>
  <c r="DD160" i="13"/>
  <c r="DE160" i="13"/>
  <c r="DF160" i="13"/>
  <c r="DG160" i="13"/>
  <c r="DH160" i="13"/>
  <c r="DI160" i="13"/>
  <c r="DJ160" i="13"/>
  <c r="DK160" i="13"/>
  <c r="DL160" i="13"/>
  <c r="DM160" i="13"/>
  <c r="DN160" i="13"/>
  <c r="DO160" i="13"/>
  <c r="DP160" i="13"/>
  <c r="DQ160" i="13"/>
  <c r="DR160" i="13"/>
  <c r="DS160" i="13"/>
  <c r="DT160" i="13"/>
  <c r="DU160" i="13"/>
  <c r="DV160" i="13"/>
  <c r="DW160" i="13"/>
  <c r="DX160" i="13"/>
  <c r="DY160" i="13"/>
  <c r="DZ160" i="13"/>
  <c r="EA160" i="13"/>
  <c r="EB160" i="13"/>
  <c r="EC160" i="13"/>
  <c r="ED160" i="13"/>
  <c r="EE160" i="13"/>
  <c r="EF160" i="13"/>
  <c r="EG160" i="13"/>
  <c r="EH160" i="13"/>
  <c r="C175" i="13"/>
  <c r="C176" i="13"/>
  <c r="C177" i="13"/>
  <c r="C178" i="13"/>
  <c r="C174" i="13"/>
  <c r="C160" i="13"/>
  <c r="C159" i="13"/>
  <c r="C151" i="13"/>
  <c r="C12" i="13"/>
  <c r="EH157" i="13" l="1"/>
  <c r="EG157" i="13"/>
  <c r="EC157" i="13"/>
  <c r="DY157" i="13"/>
  <c r="DU157" i="13"/>
  <c r="DQ157" i="13"/>
  <c r="DM157" i="13"/>
  <c r="DI157" i="13"/>
  <c r="DE157" i="13"/>
  <c r="DA157" i="13"/>
  <c r="CW157" i="13"/>
  <c r="CS157" i="13"/>
  <c r="CO157" i="13"/>
  <c r="CK157" i="13"/>
  <c r="CG157" i="13"/>
  <c r="CC157" i="13"/>
  <c r="BY157" i="13"/>
  <c r="BU157" i="13"/>
  <c r="BQ157" i="13"/>
  <c r="BM157" i="13"/>
  <c r="BI157" i="13"/>
  <c r="BE157" i="13"/>
  <c r="BA157" i="13"/>
  <c r="AW157" i="13"/>
  <c r="AS157" i="13"/>
  <c r="AO157" i="13"/>
  <c r="AK157" i="13"/>
  <c r="AG157" i="13"/>
  <c r="AC157" i="13"/>
  <c r="Y157" i="13"/>
  <c r="U157" i="13"/>
  <c r="Q157" i="13"/>
  <c r="M157" i="13"/>
  <c r="I157" i="13"/>
  <c r="E157" i="13"/>
  <c r="EF157" i="13"/>
  <c r="DT157" i="13"/>
  <c r="DH157" i="13"/>
  <c r="CZ157" i="13"/>
  <c r="CN157" i="13"/>
  <c r="CB157" i="13"/>
  <c r="BT157" i="13"/>
  <c r="BH157" i="13"/>
  <c r="AV157" i="13"/>
  <c r="AN157" i="13"/>
  <c r="AB157" i="13"/>
  <c r="P157" i="13"/>
  <c r="H157" i="13"/>
  <c r="AF161" i="13"/>
  <c r="C161" i="13"/>
  <c r="E149" i="13"/>
  <c r="DK161" i="13"/>
  <c r="BD161" i="13"/>
  <c r="D149" i="13"/>
  <c r="CJ161" i="13"/>
  <c r="D161" i="13"/>
  <c r="C157" i="13"/>
  <c r="ED157" i="13"/>
  <c r="DR157" i="13"/>
  <c r="DF157" i="13"/>
  <c r="CT157" i="13"/>
  <c r="CH157" i="13"/>
  <c r="BN157" i="13"/>
  <c r="BF157" i="13"/>
  <c r="AX157" i="13"/>
  <c r="AT157" i="13"/>
  <c r="AP157" i="13"/>
  <c r="AL157" i="13"/>
  <c r="AH157" i="13"/>
  <c r="AD157" i="13"/>
  <c r="Z157" i="13"/>
  <c r="R157" i="13"/>
  <c r="N157" i="13"/>
  <c r="J157" i="13"/>
  <c r="F157" i="13"/>
  <c r="DV157" i="13"/>
  <c r="DN157" i="13"/>
  <c r="DB157" i="13"/>
  <c r="CP157" i="13"/>
  <c r="BZ157" i="13"/>
  <c r="C12" i="15"/>
  <c r="ED161" i="13"/>
  <c r="DZ161" i="13"/>
  <c r="DV161" i="13"/>
  <c r="DR161" i="13"/>
  <c r="DN161" i="13"/>
  <c r="DJ161" i="13"/>
  <c r="DF161" i="13"/>
  <c r="DB161" i="13"/>
  <c r="CX161" i="13"/>
  <c r="CT161" i="13"/>
  <c r="CP161" i="13"/>
  <c r="CL161" i="13"/>
  <c r="CH161" i="13"/>
  <c r="CD161" i="13"/>
  <c r="BZ161" i="13"/>
  <c r="BV161" i="13"/>
  <c r="BR161" i="13"/>
  <c r="BN161" i="13"/>
  <c r="BJ161" i="13"/>
  <c r="BF161" i="13"/>
  <c r="BB161" i="13"/>
  <c r="AX161" i="13"/>
  <c r="AT161" i="13"/>
  <c r="AP161" i="13"/>
  <c r="AL161" i="13"/>
  <c r="AH161" i="13"/>
  <c r="AD161" i="13"/>
  <c r="Z161" i="13"/>
  <c r="V161" i="13"/>
  <c r="R161" i="13"/>
  <c r="N161" i="13"/>
  <c r="EF161" i="13"/>
  <c r="EB161" i="13"/>
  <c r="DX161" i="13"/>
  <c r="DT161" i="13"/>
  <c r="DP161" i="13"/>
  <c r="DL161" i="13"/>
  <c r="DH161" i="13"/>
  <c r="DD161" i="13"/>
  <c r="CZ161" i="13"/>
  <c r="CV161" i="13"/>
  <c r="CR161" i="13"/>
  <c r="CN161" i="13"/>
  <c r="CF161" i="13"/>
  <c r="CB161" i="13"/>
  <c r="BX161" i="13"/>
  <c r="BT161" i="13"/>
  <c r="BP161" i="13"/>
  <c r="BL161" i="13"/>
  <c r="BH161" i="13"/>
  <c r="AZ161" i="13"/>
  <c r="AV161" i="13"/>
  <c r="AR161" i="13"/>
  <c r="AN161" i="13"/>
  <c r="AJ161" i="13"/>
  <c r="AB161" i="13"/>
  <c r="X161" i="13"/>
  <c r="T161" i="13"/>
  <c r="P161" i="13"/>
  <c r="L161" i="13"/>
  <c r="H161" i="13"/>
  <c r="BV157" i="13"/>
  <c r="V157" i="13"/>
  <c r="DZ157" i="13"/>
  <c r="CX157" i="13"/>
  <c r="CL157" i="13"/>
  <c r="CD157" i="13"/>
  <c r="BR157" i="13"/>
  <c r="BB157" i="13"/>
  <c r="CS161" i="13"/>
  <c r="AS161" i="13"/>
  <c r="AK161" i="13"/>
  <c r="E161" i="13"/>
  <c r="DJ157" i="13"/>
  <c r="BJ157" i="13"/>
  <c r="EB157" i="13"/>
  <c r="DX157" i="13"/>
  <c r="DP157" i="13"/>
  <c r="DL157" i="13"/>
  <c r="DD157" i="13"/>
  <c r="CV157" i="13"/>
  <c r="CR157" i="13"/>
  <c r="CJ157" i="13"/>
  <c r="CF157" i="13"/>
  <c r="BX157" i="13"/>
  <c r="BP157" i="13"/>
  <c r="BL157" i="13"/>
  <c r="BD157" i="13"/>
  <c r="AZ157" i="13"/>
  <c r="AR157" i="13"/>
  <c r="AJ157" i="13"/>
  <c r="AF157" i="13"/>
  <c r="X157" i="13"/>
  <c r="T157" i="13"/>
  <c r="L157" i="13"/>
  <c r="D157" i="13"/>
  <c r="EE157" i="13"/>
  <c r="EA157" i="13"/>
  <c r="DW157" i="13"/>
  <c r="DS157" i="13"/>
  <c r="DO157" i="13"/>
  <c r="DK157" i="13"/>
  <c r="DG157" i="13"/>
  <c r="DC157" i="13"/>
  <c r="CY157" i="13"/>
  <c r="CU157" i="13"/>
  <c r="CQ157" i="13"/>
  <c r="CM157" i="13"/>
  <c r="CI157" i="13"/>
  <c r="CE157" i="13"/>
  <c r="CA157" i="13"/>
  <c r="BW157" i="13"/>
  <c r="BS157" i="13"/>
  <c r="BO157" i="13"/>
  <c r="BK157" i="13"/>
  <c r="BG157" i="13"/>
  <c r="BC157" i="13"/>
  <c r="AY157" i="13"/>
  <c r="AU157" i="13"/>
  <c r="AQ157" i="13"/>
  <c r="AM157" i="13"/>
  <c r="AI157" i="13"/>
  <c r="AE157" i="13"/>
  <c r="AA157" i="13"/>
  <c r="W157" i="13"/>
  <c r="S157" i="13"/>
  <c r="O157" i="13"/>
  <c r="K157" i="13"/>
  <c r="G157" i="13"/>
  <c r="ED149" i="13"/>
  <c r="FH154" i="17"/>
  <c r="FH153" i="17"/>
  <c r="FG155" i="17"/>
  <c r="FH155" i="17" s="1"/>
  <c r="FG149" i="17"/>
  <c r="FG157" i="17"/>
  <c r="EJ164" i="17"/>
  <c r="FG161" i="17"/>
  <c r="C149" i="13"/>
  <c r="BL149" i="13"/>
  <c r="DB149" i="13"/>
  <c r="EE161" i="13"/>
  <c r="EA161" i="13"/>
  <c r="DO161" i="13"/>
  <c r="DC161" i="13"/>
  <c r="CU161" i="13"/>
  <c r="CM161" i="13"/>
  <c r="CI161" i="13"/>
  <c r="BW161" i="13"/>
  <c r="BS161" i="13"/>
  <c r="BO161" i="13"/>
  <c r="BC161" i="13"/>
  <c r="AY161" i="13"/>
  <c r="AQ161" i="13"/>
  <c r="AI161" i="13"/>
  <c r="AA161" i="13"/>
  <c r="W161" i="13"/>
  <c r="K161" i="13"/>
  <c r="G161" i="13"/>
  <c r="EH161" i="13"/>
  <c r="EG161" i="13"/>
  <c r="EC161" i="13"/>
  <c r="DY161" i="13"/>
  <c r="DU161" i="13"/>
  <c r="DQ161" i="13"/>
  <c r="DM161" i="13"/>
  <c r="DI161" i="13"/>
  <c r="DE161" i="13"/>
  <c r="DA161" i="13"/>
  <c r="CW161" i="13"/>
  <c r="CO161" i="13"/>
  <c r="CK161" i="13"/>
  <c r="CG161" i="13"/>
  <c r="CC161" i="13"/>
  <c r="BY161" i="13"/>
  <c r="BU161" i="13"/>
  <c r="BQ161" i="13"/>
  <c r="BM161" i="13"/>
  <c r="BI161" i="13"/>
  <c r="BE161" i="13"/>
  <c r="BA161" i="13"/>
  <c r="AW161" i="13"/>
  <c r="AO161" i="13"/>
  <c r="AG161" i="13"/>
  <c r="AC161" i="13"/>
  <c r="Y161" i="13"/>
  <c r="U161" i="13"/>
  <c r="Q161" i="13"/>
  <c r="M161" i="13"/>
  <c r="I161" i="13"/>
  <c r="BM149" i="13"/>
  <c r="DS161" i="13"/>
  <c r="CY161" i="13"/>
  <c r="CE161" i="13"/>
  <c r="BG161" i="13"/>
  <c r="AM161" i="13"/>
  <c r="S161" i="13"/>
  <c r="EC149" i="13"/>
  <c r="DA149" i="13"/>
  <c r="DQ149" i="13"/>
  <c r="AK149" i="13"/>
  <c r="AK164" i="13" s="1"/>
  <c r="CG149" i="13"/>
  <c r="J161" i="13"/>
  <c r="F161" i="13"/>
  <c r="AJ149" i="13"/>
  <c r="DN149" i="13"/>
  <c r="DN164" i="13" s="1"/>
  <c r="CH149" i="13"/>
  <c r="EH149" i="13"/>
  <c r="DI149" i="13"/>
  <c r="CS149" i="13"/>
  <c r="BA149" i="13"/>
  <c r="U149" i="13"/>
  <c r="DV149" i="13"/>
  <c r="BV149" i="13"/>
  <c r="BV164" i="13" s="1"/>
  <c r="DX149" i="13"/>
  <c r="DH149" i="13"/>
  <c r="DH164" i="13" s="1"/>
  <c r="CR149" i="13"/>
  <c r="BX149" i="13"/>
  <c r="BX164" i="13" s="1"/>
  <c r="AZ149" i="13"/>
  <c r="T149" i="13"/>
  <c r="DM149" i="13"/>
  <c r="DM164" i="13" s="1"/>
  <c r="CC149" i="13"/>
  <c r="AS149" i="13"/>
  <c r="AC149" i="13"/>
  <c r="M149" i="13"/>
  <c r="EG149" i="13"/>
  <c r="DY149" i="13"/>
  <c r="CW149" i="13"/>
  <c r="BQ149" i="13"/>
  <c r="DF149" i="13"/>
  <c r="CX149" i="13"/>
  <c r="EB149" i="13"/>
  <c r="DT149" i="13"/>
  <c r="CN149" i="13"/>
  <c r="BH149" i="13"/>
  <c r="BH164" i="13" s="1"/>
  <c r="BR149" i="13"/>
  <c r="DR149" i="13"/>
  <c r="CL149" i="13"/>
  <c r="CL164" i="13" s="1"/>
  <c r="BF149" i="13"/>
  <c r="DL149" i="13"/>
  <c r="DL164" i="13" s="1"/>
  <c r="DD149" i="13"/>
  <c r="CB149" i="13"/>
  <c r="CB164" i="13" s="1"/>
  <c r="AR149" i="13"/>
  <c r="AR164" i="13" s="1"/>
  <c r="AB149" i="13"/>
  <c r="L149" i="13"/>
  <c r="DW161" i="13"/>
  <c r="DG161" i="13"/>
  <c r="CQ161" i="13"/>
  <c r="CA161" i="13"/>
  <c r="BK161" i="13"/>
  <c r="AU161" i="13"/>
  <c r="AE161" i="13"/>
  <c r="O161" i="13"/>
  <c r="BS149" i="13"/>
  <c r="BO149" i="13"/>
  <c r="BK149" i="13"/>
  <c r="BG149" i="13"/>
  <c r="BC149" i="13"/>
  <c r="AY149" i="13"/>
  <c r="AU149" i="13"/>
  <c r="AQ149" i="13"/>
  <c r="AM149" i="13"/>
  <c r="AI149" i="13"/>
  <c r="AE149" i="13"/>
  <c r="AA149" i="13"/>
  <c r="W149" i="13"/>
  <c r="S149" i="13"/>
  <c r="O149" i="13"/>
  <c r="K149" i="13"/>
  <c r="G149" i="13"/>
  <c r="DU149" i="13"/>
  <c r="DE149" i="13"/>
  <c r="CO149" i="13"/>
  <c r="CK149" i="13"/>
  <c r="BY149" i="13"/>
  <c r="BU149" i="13"/>
  <c r="BI149" i="13"/>
  <c r="BE149" i="13"/>
  <c r="AW149" i="13"/>
  <c r="AO149" i="13"/>
  <c r="AG149" i="13"/>
  <c r="Y149" i="13"/>
  <c r="Y164" i="13" s="1"/>
  <c r="Q149" i="13"/>
  <c r="I149" i="13"/>
  <c r="EE149" i="13"/>
  <c r="EA149" i="13"/>
  <c r="EA164" i="13" s="1"/>
  <c r="DW149" i="13"/>
  <c r="DS149" i="13"/>
  <c r="DO149" i="13"/>
  <c r="DK149" i="13"/>
  <c r="DG149" i="13"/>
  <c r="DC149" i="13"/>
  <c r="CY149" i="13"/>
  <c r="CU149" i="13"/>
  <c r="CU164" i="13" s="1"/>
  <c r="CQ149" i="13"/>
  <c r="CM149" i="13"/>
  <c r="CI149" i="13"/>
  <c r="CE149" i="13"/>
  <c r="CE164" i="13" s="1"/>
  <c r="CA149" i="13"/>
  <c r="BW149" i="13"/>
  <c r="CP149" i="13"/>
  <c r="CV149" i="13"/>
  <c r="CV164" i="13" s="1"/>
  <c r="CF149" i="13"/>
  <c r="BP149" i="13"/>
  <c r="BZ149" i="13"/>
  <c r="BJ149" i="13"/>
  <c r="EF149" i="13"/>
  <c r="DP149" i="13"/>
  <c r="DZ149" i="13"/>
  <c r="DJ149" i="13"/>
  <c r="DJ164" i="13" s="1"/>
  <c r="CT149" i="13"/>
  <c r="CZ149" i="13"/>
  <c r="CJ149" i="13"/>
  <c r="BT149" i="13"/>
  <c r="BD149" i="13"/>
  <c r="AV149" i="13"/>
  <c r="CD149" i="13"/>
  <c r="BN149" i="13"/>
  <c r="BN164" i="13" s="1"/>
  <c r="AN149" i="13"/>
  <c r="AN164" i="13" s="1"/>
  <c r="AF149" i="13"/>
  <c r="X149" i="13"/>
  <c r="P149" i="13"/>
  <c r="H149" i="13"/>
  <c r="BB149" i="13"/>
  <c r="AX149" i="13"/>
  <c r="AX164" i="13" s="1"/>
  <c r="AT149" i="13"/>
  <c r="AP149" i="13"/>
  <c r="AP164" i="13" s="1"/>
  <c r="AL149" i="13"/>
  <c r="AL164" i="13" s="1"/>
  <c r="AH149" i="13"/>
  <c r="AH164" i="13" s="1"/>
  <c r="AD149" i="13"/>
  <c r="Z149" i="13"/>
  <c r="Z164" i="13" s="1"/>
  <c r="V149" i="13"/>
  <c r="V164" i="13" s="1"/>
  <c r="R149" i="13"/>
  <c r="N149" i="13"/>
  <c r="J149" i="13"/>
  <c r="F149" i="13"/>
  <c r="C173" i="13"/>
  <c r="C172" i="13" s="1"/>
  <c r="EI160" i="12"/>
  <c r="EI159" i="12"/>
  <c r="EI151" i="12"/>
  <c r="EI191" i="12"/>
  <c r="EI190" i="12"/>
  <c r="EI189" i="12"/>
  <c r="DZ184" i="12"/>
  <c r="DJ184" i="12"/>
  <c r="CX184" i="12"/>
  <c r="CT184" i="12"/>
  <c r="CP184" i="12"/>
  <c r="CD184" i="12"/>
  <c r="FF179" i="29" s="1"/>
  <c r="BZ184" i="12"/>
  <c r="BV184" i="12"/>
  <c r="BR184" i="12"/>
  <c r="BN184" i="12"/>
  <c r="BJ184" i="12"/>
  <c r="AX184" i="12"/>
  <c r="AT184" i="12"/>
  <c r="AP184" i="12"/>
  <c r="AL184" i="12"/>
  <c r="AH184" i="12"/>
  <c r="AD184" i="12"/>
  <c r="R184" i="12"/>
  <c r="N184" i="12"/>
  <c r="J184" i="12"/>
  <c r="EI187" i="12"/>
  <c r="EE184" i="12"/>
  <c r="EA184" i="12"/>
  <c r="DW184" i="12"/>
  <c r="DS184" i="12"/>
  <c r="DO184" i="12"/>
  <c r="DK184" i="12"/>
  <c r="DG184" i="12"/>
  <c r="DC184" i="12"/>
  <c r="CY184" i="12"/>
  <c r="CU184" i="12"/>
  <c r="CQ184" i="12"/>
  <c r="CM184" i="12"/>
  <c r="CI184" i="12"/>
  <c r="CE184" i="12"/>
  <c r="CA184" i="12"/>
  <c r="BW184" i="12"/>
  <c r="BS184" i="12"/>
  <c r="BO184" i="12"/>
  <c r="BK184" i="12"/>
  <c r="BG184" i="12"/>
  <c r="BC184" i="12"/>
  <c r="AY184" i="12"/>
  <c r="AU184" i="12"/>
  <c r="AQ184" i="12"/>
  <c r="AM184" i="12"/>
  <c r="AI184" i="12"/>
  <c r="AE184" i="12"/>
  <c r="AA184" i="12"/>
  <c r="W184" i="12"/>
  <c r="S184" i="12"/>
  <c r="O184" i="12"/>
  <c r="M184" i="12"/>
  <c r="K184" i="12"/>
  <c r="G184" i="12"/>
  <c r="EH184" i="12"/>
  <c r="EG184" i="12"/>
  <c r="EF184" i="12"/>
  <c r="ED184" i="12"/>
  <c r="EC184" i="12"/>
  <c r="EB184" i="12"/>
  <c r="DY184" i="12"/>
  <c r="DX184" i="12"/>
  <c r="DV184" i="12"/>
  <c r="DU184" i="12"/>
  <c r="DT184" i="12"/>
  <c r="DR184" i="12"/>
  <c r="DQ184" i="12"/>
  <c r="DP184" i="12"/>
  <c r="DN184" i="12"/>
  <c r="DM184" i="12"/>
  <c r="DL184" i="12"/>
  <c r="DI184" i="12"/>
  <c r="DH184" i="12"/>
  <c r="DF184" i="12"/>
  <c r="DE184" i="12"/>
  <c r="DD184" i="12"/>
  <c r="DB184" i="12"/>
  <c r="DA184" i="12"/>
  <c r="CZ184" i="12"/>
  <c r="CW184" i="12"/>
  <c r="CV184" i="12"/>
  <c r="CS184" i="12"/>
  <c r="CR184" i="12"/>
  <c r="CO184" i="12"/>
  <c r="CN184" i="12"/>
  <c r="CL184" i="12"/>
  <c r="CK184" i="12"/>
  <c r="CJ184" i="12"/>
  <c r="CH184" i="12"/>
  <c r="CG184" i="12"/>
  <c r="CF184" i="12"/>
  <c r="CC184" i="12"/>
  <c r="CB184" i="12"/>
  <c r="BY184" i="12"/>
  <c r="BX184" i="12"/>
  <c r="BU184" i="12"/>
  <c r="BT184" i="12"/>
  <c r="BQ184" i="12"/>
  <c r="BP184" i="12"/>
  <c r="BM184" i="12"/>
  <c r="BL184" i="12"/>
  <c r="BI184" i="12"/>
  <c r="BH184" i="12"/>
  <c r="BF184" i="12"/>
  <c r="BE184" i="12"/>
  <c r="BD184" i="12"/>
  <c r="BB184" i="12"/>
  <c r="BA184" i="12"/>
  <c r="AZ184" i="12"/>
  <c r="AW184" i="12"/>
  <c r="AV184" i="12"/>
  <c r="AS184" i="12"/>
  <c r="AR184" i="12"/>
  <c r="AO184" i="12"/>
  <c r="AN184" i="12"/>
  <c r="AK184" i="12"/>
  <c r="AJ184" i="12"/>
  <c r="AG184" i="12"/>
  <c r="AF184" i="12"/>
  <c r="AC184" i="12"/>
  <c r="AB184" i="12"/>
  <c r="Z184" i="12"/>
  <c r="Y184" i="12"/>
  <c r="X184" i="12"/>
  <c r="V184" i="12"/>
  <c r="U184" i="12"/>
  <c r="T184" i="12"/>
  <c r="Q184" i="12"/>
  <c r="P184" i="12"/>
  <c r="L184" i="12"/>
  <c r="I184" i="12"/>
  <c r="H184" i="12"/>
  <c r="F184" i="12"/>
  <c r="E184" i="12"/>
  <c r="D184" i="12"/>
  <c r="EI179" i="12"/>
  <c r="EH182" i="12"/>
  <c r="EG182" i="12"/>
  <c r="EF182" i="12"/>
  <c r="EE182" i="12"/>
  <c r="ED182" i="12"/>
  <c r="EC182" i="12"/>
  <c r="EB182" i="12"/>
  <c r="EA182" i="12"/>
  <c r="DZ182" i="12"/>
  <c r="DY182" i="12"/>
  <c r="DX182" i="12"/>
  <c r="DW182" i="12"/>
  <c r="DV182" i="12"/>
  <c r="DU182" i="12"/>
  <c r="DT182" i="12"/>
  <c r="DS182" i="12"/>
  <c r="DR182" i="12"/>
  <c r="DQ182" i="12"/>
  <c r="DP182" i="12"/>
  <c r="DO182" i="12"/>
  <c r="DN182" i="12"/>
  <c r="DM182" i="12"/>
  <c r="DL182" i="12"/>
  <c r="DK182" i="12"/>
  <c r="DJ182" i="12"/>
  <c r="DI182" i="12"/>
  <c r="DH182" i="12"/>
  <c r="DG182" i="12"/>
  <c r="DF182" i="12"/>
  <c r="DE182" i="12"/>
  <c r="DD182" i="12"/>
  <c r="DC182" i="12"/>
  <c r="DB182" i="12"/>
  <c r="DA182" i="12"/>
  <c r="CZ182" i="12"/>
  <c r="CY182" i="12"/>
  <c r="CX182" i="12"/>
  <c r="CW182" i="12"/>
  <c r="CV182" i="12"/>
  <c r="CU182" i="12"/>
  <c r="CT182" i="12"/>
  <c r="CS182" i="12"/>
  <c r="CR182" i="12"/>
  <c r="CQ182" i="12"/>
  <c r="CP182" i="12"/>
  <c r="CO182" i="12"/>
  <c r="CN182" i="12"/>
  <c r="CM182" i="12"/>
  <c r="CL182" i="12"/>
  <c r="CK182" i="12"/>
  <c r="CJ182" i="12"/>
  <c r="CI182" i="12"/>
  <c r="CH182" i="12"/>
  <c r="CG182" i="12"/>
  <c r="CF182" i="12"/>
  <c r="CE182" i="12"/>
  <c r="CD182" i="12"/>
  <c r="CC182" i="12"/>
  <c r="CB182" i="12"/>
  <c r="CA182" i="12"/>
  <c r="BZ182" i="12"/>
  <c r="BY182" i="12"/>
  <c r="BX182" i="12"/>
  <c r="BW182" i="12"/>
  <c r="BV182" i="12"/>
  <c r="BU182" i="12"/>
  <c r="BT182" i="12"/>
  <c r="BS182" i="12"/>
  <c r="BR182" i="12"/>
  <c r="BQ182" i="12"/>
  <c r="BP182" i="12"/>
  <c r="BO182" i="12"/>
  <c r="BN182" i="12"/>
  <c r="BM182" i="12"/>
  <c r="BL182" i="12"/>
  <c r="BK182" i="12"/>
  <c r="BJ182" i="12"/>
  <c r="BI182" i="12"/>
  <c r="BH182" i="12"/>
  <c r="BG182" i="12"/>
  <c r="BF182" i="12"/>
  <c r="BE182" i="12"/>
  <c r="BD182" i="12"/>
  <c r="BC182" i="12"/>
  <c r="BB182" i="12"/>
  <c r="BA182" i="12"/>
  <c r="AZ182" i="12"/>
  <c r="AY182" i="12"/>
  <c r="AX182" i="12"/>
  <c r="AW182" i="12"/>
  <c r="AV182" i="12"/>
  <c r="AU182" i="12"/>
  <c r="AT182" i="12"/>
  <c r="AS182" i="12"/>
  <c r="AR182" i="12"/>
  <c r="AQ182" i="12"/>
  <c r="AP182" i="12"/>
  <c r="AO182" i="12"/>
  <c r="AN182" i="12"/>
  <c r="AM182" i="12"/>
  <c r="AL182" i="12"/>
  <c r="AK182" i="12"/>
  <c r="AJ182" i="12"/>
  <c r="AI182" i="12"/>
  <c r="AH182" i="12"/>
  <c r="AG182" i="12"/>
  <c r="AF182" i="12"/>
  <c r="AE182" i="12"/>
  <c r="AD182" i="12"/>
  <c r="AC182" i="12"/>
  <c r="AB182" i="12"/>
  <c r="AA182" i="12"/>
  <c r="Z182" i="12"/>
  <c r="Y182" i="12"/>
  <c r="X182" i="12"/>
  <c r="W182" i="12"/>
  <c r="V182" i="12"/>
  <c r="U182" i="12"/>
  <c r="T182" i="12"/>
  <c r="S182" i="12"/>
  <c r="R182" i="12"/>
  <c r="Q182" i="12"/>
  <c r="P182" i="12"/>
  <c r="O182" i="12"/>
  <c r="N182" i="12"/>
  <c r="M182" i="12"/>
  <c r="L182" i="12"/>
  <c r="K182" i="12"/>
  <c r="J182" i="12"/>
  <c r="I182" i="12"/>
  <c r="H182" i="12"/>
  <c r="G182" i="12"/>
  <c r="F182" i="12"/>
  <c r="E182" i="12"/>
  <c r="D182" i="12"/>
  <c r="C182" i="12"/>
  <c r="EH181" i="12"/>
  <c r="EG181" i="12"/>
  <c r="EF181" i="12"/>
  <c r="EE181" i="12"/>
  <c r="ED181" i="12"/>
  <c r="EC181" i="12"/>
  <c r="EB181" i="12"/>
  <c r="EA181" i="12"/>
  <c r="DZ181" i="12"/>
  <c r="DY181" i="12"/>
  <c r="DX181" i="12"/>
  <c r="DW181" i="12"/>
  <c r="DV181" i="12"/>
  <c r="DU181" i="12"/>
  <c r="DT181" i="12"/>
  <c r="DS181" i="12"/>
  <c r="DR181" i="12"/>
  <c r="DQ181" i="12"/>
  <c r="DP181" i="12"/>
  <c r="DO181" i="12"/>
  <c r="DN181" i="12"/>
  <c r="DM181" i="12"/>
  <c r="DL181" i="12"/>
  <c r="DK181" i="12"/>
  <c r="DJ181" i="12"/>
  <c r="DI181" i="12"/>
  <c r="DH181" i="12"/>
  <c r="DG181" i="12"/>
  <c r="DF181" i="12"/>
  <c r="DE181" i="12"/>
  <c r="DD181" i="12"/>
  <c r="DC181" i="12"/>
  <c r="DB181" i="12"/>
  <c r="DA181" i="12"/>
  <c r="CZ181" i="12"/>
  <c r="CY181" i="12"/>
  <c r="CX181" i="12"/>
  <c r="CW181" i="12"/>
  <c r="CV181" i="12"/>
  <c r="CU181" i="12"/>
  <c r="CT181" i="12"/>
  <c r="CS181" i="12"/>
  <c r="CR181" i="12"/>
  <c r="CQ181" i="12"/>
  <c r="CP181" i="12"/>
  <c r="CO181" i="12"/>
  <c r="CN181" i="12"/>
  <c r="CM181" i="12"/>
  <c r="CL181" i="12"/>
  <c r="CK181" i="12"/>
  <c r="CJ181" i="12"/>
  <c r="CI181" i="12"/>
  <c r="CH181" i="12"/>
  <c r="CG181" i="12"/>
  <c r="CF181" i="12"/>
  <c r="CE181" i="12"/>
  <c r="CD181" i="12"/>
  <c r="CC181" i="12"/>
  <c r="CB181" i="12"/>
  <c r="CA181" i="12"/>
  <c r="BZ181" i="12"/>
  <c r="BY181" i="12"/>
  <c r="BX181" i="12"/>
  <c r="BW181" i="12"/>
  <c r="BV181" i="12"/>
  <c r="BU181" i="12"/>
  <c r="BT181" i="12"/>
  <c r="BS181" i="12"/>
  <c r="BR181" i="12"/>
  <c r="BQ181" i="12"/>
  <c r="BP181" i="12"/>
  <c r="BO181" i="12"/>
  <c r="BN181" i="12"/>
  <c r="BM181" i="12"/>
  <c r="BL181" i="12"/>
  <c r="BK181" i="12"/>
  <c r="BJ181" i="12"/>
  <c r="BI181" i="12"/>
  <c r="BH181" i="12"/>
  <c r="BG181" i="12"/>
  <c r="BF181" i="12"/>
  <c r="BE181" i="12"/>
  <c r="BD181" i="12"/>
  <c r="BC181" i="12"/>
  <c r="BB181" i="12"/>
  <c r="BA181" i="12"/>
  <c r="AZ181" i="12"/>
  <c r="AY181" i="12"/>
  <c r="AX181" i="12"/>
  <c r="AW181" i="12"/>
  <c r="AV181" i="12"/>
  <c r="AU181" i="12"/>
  <c r="AT181" i="12"/>
  <c r="AS181" i="12"/>
  <c r="AR181" i="12"/>
  <c r="AQ181" i="12"/>
  <c r="AP181" i="12"/>
  <c r="AO181" i="12"/>
  <c r="AN181" i="12"/>
  <c r="AM181" i="12"/>
  <c r="AL181" i="12"/>
  <c r="AK181" i="12"/>
  <c r="AJ181" i="12"/>
  <c r="AI181" i="12"/>
  <c r="AH181" i="12"/>
  <c r="AG181" i="12"/>
  <c r="AF181" i="12"/>
  <c r="AE181" i="12"/>
  <c r="AD181" i="12"/>
  <c r="AC181" i="12"/>
  <c r="AB181" i="12"/>
  <c r="AA181" i="12"/>
  <c r="Z181" i="12"/>
  <c r="Y181" i="12"/>
  <c r="X181" i="12"/>
  <c r="W181" i="12"/>
  <c r="V181" i="12"/>
  <c r="U181" i="12"/>
  <c r="T181" i="12"/>
  <c r="S181" i="12"/>
  <c r="R181" i="12"/>
  <c r="Q181" i="12"/>
  <c r="P181" i="12"/>
  <c r="O181" i="12"/>
  <c r="N181" i="12"/>
  <c r="M181" i="12"/>
  <c r="L181" i="12"/>
  <c r="K181" i="12"/>
  <c r="J181" i="12"/>
  <c r="I181" i="12"/>
  <c r="H181" i="12"/>
  <c r="G181" i="12"/>
  <c r="F181" i="12"/>
  <c r="E181" i="12"/>
  <c r="D181" i="12"/>
  <c r="C181" i="12"/>
  <c r="EI176" i="12"/>
  <c r="EI175" i="12"/>
  <c r="DO173" i="12"/>
  <c r="DK173" i="12"/>
  <c r="DG173" i="12"/>
  <c r="DC173" i="12"/>
  <c r="CY173" i="12"/>
  <c r="CV173" i="12"/>
  <c r="CU173" i="12"/>
  <c r="CR173" i="12"/>
  <c r="CQ173" i="12"/>
  <c r="CM173" i="12"/>
  <c r="CI173" i="12"/>
  <c r="CF173" i="12"/>
  <c r="CE173" i="12"/>
  <c r="CB173" i="12"/>
  <c r="CA173" i="12"/>
  <c r="BW173" i="12"/>
  <c r="BS173" i="12"/>
  <c r="BP173" i="12"/>
  <c r="BO173" i="12"/>
  <c r="BL173" i="12"/>
  <c r="BK173" i="12"/>
  <c r="BG173" i="12"/>
  <c r="BC173" i="12"/>
  <c r="AZ173" i="12"/>
  <c r="AY173" i="12"/>
  <c r="AV173" i="12"/>
  <c r="AU173" i="12"/>
  <c r="AQ173" i="12"/>
  <c r="AM173" i="12"/>
  <c r="AJ173" i="12"/>
  <c r="AI173" i="12"/>
  <c r="AF173" i="12"/>
  <c r="AE173" i="12"/>
  <c r="AA173" i="12"/>
  <c r="W173" i="12"/>
  <c r="T173" i="12"/>
  <c r="S173" i="12"/>
  <c r="P173" i="12"/>
  <c r="O173" i="12"/>
  <c r="K173" i="12"/>
  <c r="G173" i="12"/>
  <c r="E173" i="12"/>
  <c r="D173" i="12"/>
  <c r="EH173" i="12"/>
  <c r="EG173" i="12"/>
  <c r="EF173" i="12"/>
  <c r="EE173" i="12"/>
  <c r="ED173" i="12"/>
  <c r="EC173" i="12"/>
  <c r="EB173" i="12"/>
  <c r="EA173" i="12"/>
  <c r="DZ173" i="12"/>
  <c r="DY173" i="12"/>
  <c r="DX173" i="12"/>
  <c r="DW173" i="12"/>
  <c r="DV173" i="12"/>
  <c r="DU173" i="12"/>
  <c r="DT173" i="12"/>
  <c r="DS173" i="12"/>
  <c r="DR173" i="12"/>
  <c r="DQ173" i="12"/>
  <c r="DP173" i="12"/>
  <c r="DN173" i="12"/>
  <c r="DM173" i="12"/>
  <c r="DL173" i="12"/>
  <c r="DJ173" i="12"/>
  <c r="DI173" i="12"/>
  <c r="DH173" i="12"/>
  <c r="DF173" i="12"/>
  <c r="DE173" i="12"/>
  <c r="DD173" i="12"/>
  <c r="DB173" i="12"/>
  <c r="DA173" i="12"/>
  <c r="CZ173" i="12"/>
  <c r="CX173" i="12"/>
  <c r="CW173" i="12"/>
  <c r="CT173" i="12"/>
  <c r="CS173" i="12"/>
  <c r="CP173" i="12"/>
  <c r="CO173" i="12"/>
  <c r="CN173" i="12"/>
  <c r="CL173" i="12"/>
  <c r="CK173" i="12"/>
  <c r="CJ173" i="12"/>
  <c r="CH173" i="12"/>
  <c r="CG173" i="12"/>
  <c r="CD173" i="12"/>
  <c r="CC173" i="12"/>
  <c r="BZ173" i="12"/>
  <c r="BY173" i="12"/>
  <c r="BX173" i="12"/>
  <c r="BV173" i="12"/>
  <c r="BU173" i="12"/>
  <c r="BT173" i="12"/>
  <c r="BR173" i="12"/>
  <c r="BQ173" i="12"/>
  <c r="BN173" i="12"/>
  <c r="BM173" i="12"/>
  <c r="BJ173" i="12"/>
  <c r="BI173" i="12"/>
  <c r="BH173" i="12"/>
  <c r="BF173" i="12"/>
  <c r="BE173" i="12"/>
  <c r="BD173" i="12"/>
  <c r="BB173" i="12"/>
  <c r="BA173" i="12"/>
  <c r="AX173" i="12"/>
  <c r="AW173" i="12"/>
  <c r="AT173" i="12"/>
  <c r="AS173" i="12"/>
  <c r="AR173" i="12"/>
  <c r="AP173" i="12"/>
  <c r="AO173" i="12"/>
  <c r="AN173" i="12"/>
  <c r="AL173" i="12"/>
  <c r="AK173" i="12"/>
  <c r="AH173" i="12"/>
  <c r="AG173" i="12"/>
  <c r="AD173" i="12"/>
  <c r="AC173" i="12"/>
  <c r="AB173" i="12"/>
  <c r="Z173" i="12"/>
  <c r="Y173" i="12"/>
  <c r="X173" i="12"/>
  <c r="V173" i="12"/>
  <c r="U173" i="12"/>
  <c r="R173" i="12"/>
  <c r="Q173" i="12"/>
  <c r="N173" i="12"/>
  <c r="M173" i="12"/>
  <c r="L173" i="12"/>
  <c r="J173" i="12"/>
  <c r="I173" i="12"/>
  <c r="H173" i="12"/>
  <c r="F173" i="12"/>
  <c r="FG168" i="12"/>
  <c r="FG166" i="12"/>
  <c r="FF161" i="12"/>
  <c r="FF170" i="12" s="1"/>
  <c r="FE161" i="12"/>
  <c r="FE170" i="12" s="1"/>
  <c r="FD161" i="12"/>
  <c r="FD170" i="12" s="1"/>
  <c r="FC161" i="12"/>
  <c r="EJ170" i="12"/>
  <c r="FG160" i="12"/>
  <c r="FG159" i="12"/>
  <c r="EH161" i="12"/>
  <c r="EG161" i="12"/>
  <c r="EF161" i="12"/>
  <c r="EE161" i="12"/>
  <c r="ED161" i="12"/>
  <c r="EC161" i="12"/>
  <c r="EB161" i="12"/>
  <c r="EA161" i="12"/>
  <c r="DZ161" i="12"/>
  <c r="DY161" i="12"/>
  <c r="DX161" i="12"/>
  <c r="DW161" i="12"/>
  <c r="DV161" i="12"/>
  <c r="DU161" i="12"/>
  <c r="DT161" i="12"/>
  <c r="DS161" i="12"/>
  <c r="DR161" i="12"/>
  <c r="DQ161" i="12"/>
  <c r="DP161" i="12"/>
  <c r="DO161" i="12"/>
  <c r="DN161" i="12"/>
  <c r="DM161" i="12"/>
  <c r="DL161" i="12"/>
  <c r="DK161" i="12"/>
  <c r="DJ161" i="12"/>
  <c r="DI161" i="12"/>
  <c r="DH161" i="12"/>
  <c r="DG161" i="12"/>
  <c r="DF161" i="12"/>
  <c r="DE161" i="12"/>
  <c r="DD161" i="12"/>
  <c r="DC161" i="12"/>
  <c r="DB161" i="12"/>
  <c r="DA161" i="12"/>
  <c r="CZ161" i="12"/>
  <c r="CY161" i="12"/>
  <c r="CX161" i="12"/>
  <c r="CW161" i="12"/>
  <c r="CV161" i="12"/>
  <c r="CU161" i="12"/>
  <c r="CT161" i="12"/>
  <c r="CS161" i="12"/>
  <c r="CR161" i="12"/>
  <c r="CQ161" i="12"/>
  <c r="CP161" i="12"/>
  <c r="CO161" i="12"/>
  <c r="CN161" i="12"/>
  <c r="CM161" i="12"/>
  <c r="CL161" i="12"/>
  <c r="CK161" i="12"/>
  <c r="CJ161" i="12"/>
  <c r="CI161" i="12"/>
  <c r="CH161" i="12"/>
  <c r="CG161" i="12"/>
  <c r="CF161" i="12"/>
  <c r="CE161" i="12"/>
  <c r="CD161" i="12"/>
  <c r="CC161" i="12"/>
  <c r="CB161" i="12"/>
  <c r="CA161" i="12"/>
  <c r="BZ161" i="12"/>
  <c r="BY161" i="12"/>
  <c r="BX161" i="12"/>
  <c r="BW161" i="12"/>
  <c r="BV161" i="12"/>
  <c r="BU161" i="12"/>
  <c r="BT161" i="12"/>
  <c r="BS161" i="12"/>
  <c r="BR161" i="12"/>
  <c r="BQ161" i="12"/>
  <c r="BP161" i="12"/>
  <c r="BO161" i="12"/>
  <c r="BN161" i="12"/>
  <c r="BM161" i="12"/>
  <c r="BL161" i="12"/>
  <c r="BK161" i="12"/>
  <c r="BJ161" i="12"/>
  <c r="BI161" i="12"/>
  <c r="BH161" i="12"/>
  <c r="BG161" i="12"/>
  <c r="BF161" i="12"/>
  <c r="BE161" i="12"/>
  <c r="BD161" i="12"/>
  <c r="BC161" i="12"/>
  <c r="BB161" i="12"/>
  <c r="BA161" i="12"/>
  <c r="AZ161" i="12"/>
  <c r="AY161" i="12"/>
  <c r="AX161" i="12"/>
  <c r="AW161" i="12"/>
  <c r="AV161" i="12"/>
  <c r="AU161" i="12"/>
  <c r="AT161" i="12"/>
  <c r="AS161" i="12"/>
  <c r="AR161" i="12"/>
  <c r="AQ161" i="12"/>
  <c r="AP161" i="12"/>
  <c r="AO161" i="12"/>
  <c r="AN161" i="12"/>
  <c r="AM161" i="12"/>
  <c r="AL161" i="12"/>
  <c r="AK161" i="12"/>
  <c r="AJ161" i="12"/>
  <c r="AI161" i="12"/>
  <c r="AH161" i="12"/>
  <c r="AG161" i="12"/>
  <c r="AF161" i="12"/>
  <c r="AE161" i="12"/>
  <c r="AD161" i="12"/>
  <c r="AC161" i="12"/>
  <c r="AB161" i="12"/>
  <c r="AA161" i="12"/>
  <c r="Z161" i="12"/>
  <c r="Y161" i="12"/>
  <c r="X161" i="12"/>
  <c r="W161" i="12"/>
  <c r="V161" i="12"/>
  <c r="U161" i="12"/>
  <c r="T161" i="12"/>
  <c r="S161" i="12"/>
  <c r="R161" i="12"/>
  <c r="Q161" i="12"/>
  <c r="P161" i="12"/>
  <c r="O161" i="12"/>
  <c r="N161" i="12"/>
  <c r="M161" i="12"/>
  <c r="L161" i="12"/>
  <c r="K161" i="12"/>
  <c r="J161" i="12"/>
  <c r="I161" i="12"/>
  <c r="H161" i="12"/>
  <c r="G161" i="12"/>
  <c r="F161" i="12"/>
  <c r="E161" i="12"/>
  <c r="D161" i="12"/>
  <c r="EH157" i="12"/>
  <c r="EG157" i="12"/>
  <c r="EC157" i="12"/>
  <c r="DV157" i="12"/>
  <c r="DR157" i="12"/>
  <c r="DQ157" i="12"/>
  <c r="DM157" i="12"/>
  <c r="DF157" i="12"/>
  <c r="DB157" i="12"/>
  <c r="DA157" i="12"/>
  <c r="CW157" i="12"/>
  <c r="CP157" i="12"/>
  <c r="CL157" i="12"/>
  <c r="CK157" i="12"/>
  <c r="CG157" i="12"/>
  <c r="BV157" i="12"/>
  <c r="BQ157" i="12"/>
  <c r="BF157" i="12"/>
  <c r="BA157" i="12"/>
  <c r="AP157" i="12"/>
  <c r="AK157" i="12"/>
  <c r="AG157" i="12"/>
  <c r="FD155" i="12"/>
  <c r="FD157" i="12" s="1"/>
  <c r="FC155" i="12"/>
  <c r="FC157" i="12" s="1"/>
  <c r="EI155" i="12"/>
  <c r="FG154" i="12"/>
  <c r="EI154" i="12"/>
  <c r="FF155" i="12"/>
  <c r="FF157" i="12" s="1"/>
  <c r="FE155" i="12"/>
  <c r="FE157" i="12" s="1"/>
  <c r="EJ155" i="12"/>
  <c r="EI153" i="12"/>
  <c r="FG151" i="12"/>
  <c r="EF157" i="12"/>
  <c r="EE157" i="12"/>
  <c r="ED157" i="12"/>
  <c r="EB157" i="12"/>
  <c r="EA157" i="12"/>
  <c r="DZ157" i="12"/>
  <c r="DY157" i="12"/>
  <c r="DX157" i="12"/>
  <c r="DW157" i="12"/>
  <c r="DU157" i="12"/>
  <c r="DT157" i="12"/>
  <c r="DS157" i="12"/>
  <c r="DP157" i="12"/>
  <c r="DO157" i="12"/>
  <c r="DN157" i="12"/>
  <c r="DL157" i="12"/>
  <c r="DK157" i="12"/>
  <c r="DJ157" i="12"/>
  <c r="DI157" i="12"/>
  <c r="DH157" i="12"/>
  <c r="DG157" i="12"/>
  <c r="DE157" i="12"/>
  <c r="DD157" i="12"/>
  <c r="DC157" i="12"/>
  <c r="CZ157" i="12"/>
  <c r="CY157" i="12"/>
  <c r="CX157" i="12"/>
  <c r="CV157" i="12"/>
  <c r="CU157" i="12"/>
  <c r="CT157" i="12"/>
  <c r="CS157" i="12"/>
  <c r="CR157" i="12"/>
  <c r="CQ157" i="12"/>
  <c r="CO157" i="12"/>
  <c r="CN157" i="12"/>
  <c r="CM157" i="12"/>
  <c r="CJ157" i="12"/>
  <c r="CI157" i="12"/>
  <c r="CH157" i="12"/>
  <c r="CF157" i="12"/>
  <c r="CE157" i="12"/>
  <c r="CD157" i="12"/>
  <c r="CC157" i="12"/>
  <c r="CB157" i="12"/>
  <c r="CA157" i="12"/>
  <c r="BZ157" i="12"/>
  <c r="BY157" i="12"/>
  <c r="BX157" i="12"/>
  <c r="BW157" i="12"/>
  <c r="BU157" i="12"/>
  <c r="BT157" i="12"/>
  <c r="BS157" i="12"/>
  <c r="BR157" i="12"/>
  <c r="BP157" i="12"/>
  <c r="BO157" i="12"/>
  <c r="BN157" i="12"/>
  <c r="BM157" i="12"/>
  <c r="BL157" i="12"/>
  <c r="BK157" i="12"/>
  <c r="BJ157" i="12"/>
  <c r="BI157" i="12"/>
  <c r="BH157" i="12"/>
  <c r="BG157" i="12"/>
  <c r="BE157" i="12"/>
  <c r="BD157" i="12"/>
  <c r="BC157" i="12"/>
  <c r="BB157" i="12"/>
  <c r="AZ157" i="12"/>
  <c r="AY157" i="12"/>
  <c r="AX157" i="12"/>
  <c r="AW157" i="12"/>
  <c r="AV157" i="12"/>
  <c r="AU157" i="12"/>
  <c r="AT157" i="12"/>
  <c r="AS157" i="12"/>
  <c r="AR157" i="12"/>
  <c r="AQ157" i="12"/>
  <c r="AO157" i="12"/>
  <c r="AN157" i="12"/>
  <c r="AM157" i="12"/>
  <c r="AL157" i="12"/>
  <c r="AJ157" i="12"/>
  <c r="AI157" i="12"/>
  <c r="AH157" i="12"/>
  <c r="AF157" i="12"/>
  <c r="AE157" i="12"/>
  <c r="AD157" i="12"/>
  <c r="AC157" i="12"/>
  <c r="AB157" i="12"/>
  <c r="AA157" i="12"/>
  <c r="Z157" i="12"/>
  <c r="Y157" i="12"/>
  <c r="X157" i="12"/>
  <c r="W157" i="12"/>
  <c r="V157" i="12"/>
  <c r="U157" i="12"/>
  <c r="T157" i="12"/>
  <c r="S157" i="12"/>
  <c r="R157" i="12"/>
  <c r="Q157" i="12"/>
  <c r="P157" i="12"/>
  <c r="O157" i="12"/>
  <c r="N157" i="12"/>
  <c r="M157" i="12"/>
  <c r="L157" i="12"/>
  <c r="K157" i="12"/>
  <c r="J157" i="12"/>
  <c r="I157" i="12"/>
  <c r="H157" i="12"/>
  <c r="G157" i="12"/>
  <c r="F157" i="12"/>
  <c r="E157" i="12"/>
  <c r="D157" i="12"/>
  <c r="C157" i="12"/>
  <c r="EI147" i="12"/>
  <c r="FH147" i="12" s="1"/>
  <c r="JA147" i="16" s="1"/>
  <c r="GK147" i="16"/>
  <c r="FG146" i="12"/>
  <c r="EI146" i="12"/>
  <c r="FG145" i="12"/>
  <c r="EI145" i="12"/>
  <c r="FG144" i="12"/>
  <c r="EI144" i="12"/>
  <c r="FG143" i="12"/>
  <c r="EI143" i="12"/>
  <c r="FG142" i="12"/>
  <c r="EI142" i="12"/>
  <c r="FG141" i="12"/>
  <c r="EI141" i="12"/>
  <c r="FG140" i="12"/>
  <c r="EI140" i="12"/>
  <c r="FG139" i="12"/>
  <c r="EI139" i="12"/>
  <c r="FG138" i="12"/>
  <c r="EI138" i="12"/>
  <c r="FG137" i="12"/>
  <c r="EI137" i="12"/>
  <c r="FG136" i="12"/>
  <c r="EI136" i="12"/>
  <c r="FG135" i="12"/>
  <c r="EI135" i="12"/>
  <c r="FG134" i="12"/>
  <c r="EI134" i="12"/>
  <c r="FG133" i="12"/>
  <c r="EI133" i="12"/>
  <c r="FG132" i="12"/>
  <c r="EI132" i="12"/>
  <c r="FG131" i="12"/>
  <c r="EI131" i="12"/>
  <c r="FG130" i="12"/>
  <c r="EI130" i="12"/>
  <c r="FG129" i="12"/>
  <c r="EI129" i="12"/>
  <c r="FG128" i="12"/>
  <c r="EI128" i="12"/>
  <c r="FG127" i="12"/>
  <c r="EI127" i="12"/>
  <c r="FG126" i="12"/>
  <c r="EI126" i="12"/>
  <c r="FG125" i="12"/>
  <c r="EI125" i="12"/>
  <c r="FG124" i="12"/>
  <c r="EI124" i="12"/>
  <c r="FG123" i="12"/>
  <c r="EI123" i="12"/>
  <c r="FG122" i="12"/>
  <c r="EI122" i="12"/>
  <c r="FG121" i="12"/>
  <c r="EI121" i="12"/>
  <c r="FG120" i="12"/>
  <c r="EI120" i="12"/>
  <c r="FG119" i="12"/>
  <c r="EI119" i="12"/>
  <c r="FG118" i="12"/>
  <c r="EI118" i="12"/>
  <c r="FG117" i="12"/>
  <c r="EI117" i="12"/>
  <c r="FG116" i="12"/>
  <c r="EI116" i="12"/>
  <c r="FG115" i="12"/>
  <c r="EI115" i="12"/>
  <c r="FG114" i="12"/>
  <c r="EI114" i="12"/>
  <c r="FG113" i="12"/>
  <c r="EI113" i="12"/>
  <c r="FG112" i="12"/>
  <c r="EI112" i="12"/>
  <c r="FG111" i="12"/>
  <c r="EI111" i="12"/>
  <c r="FG110" i="12"/>
  <c r="EI110" i="12"/>
  <c r="FG109" i="12"/>
  <c r="EI109" i="12"/>
  <c r="FG108" i="12"/>
  <c r="EI108" i="12"/>
  <c r="FG107" i="12"/>
  <c r="EI107" i="12"/>
  <c r="FG106" i="12"/>
  <c r="EI106" i="12"/>
  <c r="FG105" i="12"/>
  <c r="EI105" i="12"/>
  <c r="FG104" i="12"/>
  <c r="EI104" i="12"/>
  <c r="FG103" i="12"/>
  <c r="EI103" i="12"/>
  <c r="FG102" i="12"/>
  <c r="EI102" i="12"/>
  <c r="FG101" i="12"/>
  <c r="EI101" i="12"/>
  <c r="FG100" i="12"/>
  <c r="EI100" i="12"/>
  <c r="FG99" i="12"/>
  <c r="EI99" i="12"/>
  <c r="FG98" i="12"/>
  <c r="EI98" i="12"/>
  <c r="FG97" i="12"/>
  <c r="EI97" i="12"/>
  <c r="FG96" i="12"/>
  <c r="EI96" i="12"/>
  <c r="FG95" i="12"/>
  <c r="EI95" i="12"/>
  <c r="FG94" i="12"/>
  <c r="EI94" i="12"/>
  <c r="FG93" i="12"/>
  <c r="EI93" i="12"/>
  <c r="FG92" i="12"/>
  <c r="EI92" i="12"/>
  <c r="FG91" i="12"/>
  <c r="EI91" i="12"/>
  <c r="FG90" i="12"/>
  <c r="EI90" i="12"/>
  <c r="FG89" i="12"/>
  <c r="EI89" i="12"/>
  <c r="FG88" i="12"/>
  <c r="EI88" i="12"/>
  <c r="FG87" i="12"/>
  <c r="EI87" i="12"/>
  <c r="FG86" i="12"/>
  <c r="EI86" i="12"/>
  <c r="FG85" i="12"/>
  <c r="EI85" i="12"/>
  <c r="FG84" i="12"/>
  <c r="EI84" i="12"/>
  <c r="FG83" i="12"/>
  <c r="EI83" i="12"/>
  <c r="FG82" i="12"/>
  <c r="EI82" i="12"/>
  <c r="FG81" i="12"/>
  <c r="EI81" i="12"/>
  <c r="FG80" i="12"/>
  <c r="EI80" i="12"/>
  <c r="FG79" i="12"/>
  <c r="EI79" i="12"/>
  <c r="FG78" i="12"/>
  <c r="EI78" i="12"/>
  <c r="FG77" i="12"/>
  <c r="EI77" i="12"/>
  <c r="FG76" i="12"/>
  <c r="EI76" i="12"/>
  <c r="FG75" i="12"/>
  <c r="EI75" i="12"/>
  <c r="FG74" i="12"/>
  <c r="EI74" i="12"/>
  <c r="FG73" i="12"/>
  <c r="EI73" i="12"/>
  <c r="FG72" i="12"/>
  <c r="EI72" i="12"/>
  <c r="FG71" i="12"/>
  <c r="EI71" i="12"/>
  <c r="FG70" i="12"/>
  <c r="EI70" i="12"/>
  <c r="FG69" i="12"/>
  <c r="EI69" i="12"/>
  <c r="FG68" i="12"/>
  <c r="EI68" i="12"/>
  <c r="FG67" i="12"/>
  <c r="EI67" i="12"/>
  <c r="FG66" i="12"/>
  <c r="EI66" i="12"/>
  <c r="FG65" i="12"/>
  <c r="EI65" i="12"/>
  <c r="FG64" i="12"/>
  <c r="EI64" i="12"/>
  <c r="FG63" i="12"/>
  <c r="EI63" i="12"/>
  <c r="FG62" i="12"/>
  <c r="EI62" i="12"/>
  <c r="FG61" i="12"/>
  <c r="EI61" i="12"/>
  <c r="FG60" i="12"/>
  <c r="EI60" i="12"/>
  <c r="FG59" i="12"/>
  <c r="EI59" i="12"/>
  <c r="FG58" i="12"/>
  <c r="EI58" i="12"/>
  <c r="FG57" i="12"/>
  <c r="EI57" i="12"/>
  <c r="FG56" i="12"/>
  <c r="EI56" i="12"/>
  <c r="FG55" i="12"/>
  <c r="EI55" i="12"/>
  <c r="FG54" i="12"/>
  <c r="EI54" i="12"/>
  <c r="FG53" i="12"/>
  <c r="EI53" i="12"/>
  <c r="FG52" i="12"/>
  <c r="EI52" i="12"/>
  <c r="FG51" i="12"/>
  <c r="EI51" i="12"/>
  <c r="FG50" i="12"/>
  <c r="EI50" i="12"/>
  <c r="FG49" i="12"/>
  <c r="EI49" i="12"/>
  <c r="FG48" i="12"/>
  <c r="EI48" i="12"/>
  <c r="FG47" i="12"/>
  <c r="EI47" i="12"/>
  <c r="FG46" i="12"/>
  <c r="EI46" i="12"/>
  <c r="FG45" i="12"/>
  <c r="EI45" i="12"/>
  <c r="FG44" i="12"/>
  <c r="EI44" i="12"/>
  <c r="FG43" i="12"/>
  <c r="EI43" i="12"/>
  <c r="FG42" i="12"/>
  <c r="EI42" i="12"/>
  <c r="FG41" i="12"/>
  <c r="EI41" i="12"/>
  <c r="FG40" i="12"/>
  <c r="EI40" i="12"/>
  <c r="FG39" i="12"/>
  <c r="EI39" i="12"/>
  <c r="FG38" i="12"/>
  <c r="EI38" i="12"/>
  <c r="FG37" i="12"/>
  <c r="EI37" i="12"/>
  <c r="FG36" i="12"/>
  <c r="EI36" i="12"/>
  <c r="FG35" i="12"/>
  <c r="EI35" i="12"/>
  <c r="FG34" i="12"/>
  <c r="EI34" i="12"/>
  <c r="FG33" i="12"/>
  <c r="EI33" i="12"/>
  <c r="FG32" i="12"/>
  <c r="EI32" i="12"/>
  <c r="FG31" i="12"/>
  <c r="EI31" i="12"/>
  <c r="FG30" i="12"/>
  <c r="EI30" i="12"/>
  <c r="FG29" i="12"/>
  <c r="EI29" i="12"/>
  <c r="FG28" i="12"/>
  <c r="EI28" i="12"/>
  <c r="FG27" i="12"/>
  <c r="EI27" i="12"/>
  <c r="FG26" i="12"/>
  <c r="EI26" i="12"/>
  <c r="FG25" i="12"/>
  <c r="EI25" i="12"/>
  <c r="FG24" i="12"/>
  <c r="EI24" i="12"/>
  <c r="FG23" i="12"/>
  <c r="EI23" i="12"/>
  <c r="FG22" i="12"/>
  <c r="EI22" i="12"/>
  <c r="FG21" i="12"/>
  <c r="EI21" i="12"/>
  <c r="FG20" i="12"/>
  <c r="EI20" i="12"/>
  <c r="FG19" i="12"/>
  <c r="EI19" i="12"/>
  <c r="FG18" i="12"/>
  <c r="EI18" i="12"/>
  <c r="FG17" i="12"/>
  <c r="EI17" i="12"/>
  <c r="FG16" i="12"/>
  <c r="EI16" i="12"/>
  <c r="FG15" i="12"/>
  <c r="EI15" i="12"/>
  <c r="FG14" i="12"/>
  <c r="EI14" i="12"/>
  <c r="FG13" i="12"/>
  <c r="EI13" i="12"/>
  <c r="FF149" i="12"/>
  <c r="FD149" i="12"/>
  <c r="EJ149" i="12"/>
  <c r="EH149" i="12"/>
  <c r="EG149" i="12"/>
  <c r="EE149" i="12"/>
  <c r="EC149" i="12"/>
  <c r="EA149" i="12"/>
  <c r="DY149" i="12"/>
  <c r="DW149" i="12"/>
  <c r="DU149" i="12"/>
  <c r="DS149" i="12"/>
  <c r="DQ149" i="12"/>
  <c r="DO149" i="12"/>
  <c r="DM149" i="12"/>
  <c r="DK149" i="12"/>
  <c r="DI149" i="12"/>
  <c r="DG149" i="12"/>
  <c r="DE149" i="12"/>
  <c r="DC149" i="12"/>
  <c r="DA149" i="12"/>
  <c r="CY149" i="12"/>
  <c r="CW149" i="12"/>
  <c r="CU149" i="12"/>
  <c r="CS149" i="12"/>
  <c r="CQ149" i="12"/>
  <c r="CO149" i="12"/>
  <c r="CM149" i="12"/>
  <c r="CK149" i="12"/>
  <c r="CI149" i="12"/>
  <c r="CG149" i="12"/>
  <c r="CE149" i="12"/>
  <c r="CC149" i="12"/>
  <c r="CA149" i="12"/>
  <c r="BY149" i="12"/>
  <c r="BW149" i="12"/>
  <c r="BU149" i="12"/>
  <c r="BS149" i="12"/>
  <c r="BQ149" i="12"/>
  <c r="BO149" i="12"/>
  <c r="BM149" i="12"/>
  <c r="BK149" i="12"/>
  <c r="BI149" i="12"/>
  <c r="BG149" i="12"/>
  <c r="BE149" i="12"/>
  <c r="BC149" i="12"/>
  <c r="BA149" i="12"/>
  <c r="AY149" i="12"/>
  <c r="AW149" i="12"/>
  <c r="AU149" i="12"/>
  <c r="AS149" i="12"/>
  <c r="AQ149" i="12"/>
  <c r="AO149" i="12"/>
  <c r="AM149" i="12"/>
  <c r="AK149" i="12"/>
  <c r="AI149" i="12"/>
  <c r="AG149" i="12"/>
  <c r="AE149" i="12"/>
  <c r="AC149" i="12"/>
  <c r="AA149" i="12"/>
  <c r="Y149" i="12"/>
  <c r="W149" i="12"/>
  <c r="U149" i="12"/>
  <c r="S149" i="12"/>
  <c r="Q149" i="12"/>
  <c r="O149" i="12"/>
  <c r="M149" i="12"/>
  <c r="K149" i="12"/>
  <c r="I149" i="12"/>
  <c r="G149" i="12"/>
  <c r="E149" i="12"/>
  <c r="C149" i="12"/>
  <c r="E164" i="13" l="1"/>
  <c r="H164" i="13"/>
  <c r="EF164" i="13"/>
  <c r="CS164" i="13"/>
  <c r="BL164" i="13"/>
  <c r="HY150" i="16"/>
  <c r="FM150" i="16"/>
  <c r="GK13" i="16"/>
  <c r="IW13" i="16"/>
  <c r="GK15" i="16"/>
  <c r="IW15" i="16"/>
  <c r="GK17" i="16"/>
  <c r="IW17" i="16"/>
  <c r="GK19" i="16"/>
  <c r="IW19" i="16"/>
  <c r="GK21" i="16"/>
  <c r="IW21" i="16"/>
  <c r="GK23" i="16"/>
  <c r="IW23" i="16"/>
  <c r="GK25" i="16"/>
  <c r="IW25" i="16"/>
  <c r="GK27" i="16"/>
  <c r="IW27" i="16"/>
  <c r="GK29" i="16"/>
  <c r="IW29" i="16"/>
  <c r="GK31" i="16"/>
  <c r="IW31" i="16"/>
  <c r="GK33" i="16"/>
  <c r="IW33" i="16"/>
  <c r="GK35" i="16"/>
  <c r="IW35" i="16"/>
  <c r="GK37" i="16"/>
  <c r="IW37" i="16"/>
  <c r="GK39" i="16"/>
  <c r="IW39" i="16"/>
  <c r="GK41" i="16"/>
  <c r="IW41" i="16"/>
  <c r="GK43" i="16"/>
  <c r="IW43" i="16"/>
  <c r="GK45" i="16"/>
  <c r="IW45" i="16"/>
  <c r="GK47" i="16"/>
  <c r="IW47" i="16"/>
  <c r="GK49" i="16"/>
  <c r="IW49" i="16"/>
  <c r="GK51" i="16"/>
  <c r="IW51" i="16"/>
  <c r="GK53" i="16"/>
  <c r="IW53" i="16"/>
  <c r="GK55" i="16"/>
  <c r="IW55" i="16"/>
  <c r="GK57" i="16"/>
  <c r="IW57" i="16"/>
  <c r="GK59" i="16"/>
  <c r="IW59" i="16"/>
  <c r="GK61" i="16"/>
  <c r="IW61" i="16"/>
  <c r="GK63" i="16"/>
  <c r="IW63" i="16"/>
  <c r="GK65" i="16"/>
  <c r="IW65" i="16"/>
  <c r="GK67" i="16"/>
  <c r="IW67" i="16"/>
  <c r="GK69" i="16"/>
  <c r="IW69" i="16"/>
  <c r="GK71" i="16"/>
  <c r="IW71" i="16"/>
  <c r="GK73" i="16"/>
  <c r="IW73" i="16"/>
  <c r="GK75" i="16"/>
  <c r="IW75" i="16"/>
  <c r="GK77" i="16"/>
  <c r="IW77" i="16"/>
  <c r="GK79" i="16"/>
  <c r="IW79" i="16"/>
  <c r="GK81" i="16"/>
  <c r="IW81" i="16"/>
  <c r="GK83" i="16"/>
  <c r="IW83" i="16"/>
  <c r="GK85" i="16"/>
  <c r="IW85" i="16"/>
  <c r="GK87" i="16"/>
  <c r="IW87" i="16"/>
  <c r="GK89" i="16"/>
  <c r="IW89" i="16"/>
  <c r="GK91" i="16"/>
  <c r="IW91" i="16"/>
  <c r="GK93" i="16"/>
  <c r="IW93" i="16"/>
  <c r="GK95" i="16"/>
  <c r="IW95" i="16"/>
  <c r="GK97" i="16"/>
  <c r="IW97" i="16"/>
  <c r="GK99" i="16"/>
  <c r="IW99" i="16"/>
  <c r="GK101" i="16"/>
  <c r="IW101" i="16"/>
  <c r="GK103" i="16"/>
  <c r="IW103" i="16"/>
  <c r="GK105" i="16"/>
  <c r="IW105" i="16"/>
  <c r="GK107" i="16"/>
  <c r="IW107" i="16"/>
  <c r="GK109" i="16"/>
  <c r="IW109" i="16"/>
  <c r="GK111" i="16"/>
  <c r="IW111" i="16"/>
  <c r="GK113" i="16"/>
  <c r="IW113" i="16"/>
  <c r="GK115" i="16"/>
  <c r="IW115" i="16"/>
  <c r="GK117" i="16"/>
  <c r="IW117" i="16"/>
  <c r="GK119" i="16"/>
  <c r="IW119" i="16"/>
  <c r="GK121" i="16"/>
  <c r="IW121" i="16"/>
  <c r="GK123" i="16"/>
  <c r="IW123" i="16"/>
  <c r="GK125" i="16"/>
  <c r="IW125" i="16"/>
  <c r="GK127" i="16"/>
  <c r="IW127" i="16"/>
  <c r="GK129" i="16"/>
  <c r="IW129" i="16"/>
  <c r="GK131" i="16"/>
  <c r="IW131" i="16"/>
  <c r="GK133" i="16"/>
  <c r="IW133" i="16"/>
  <c r="GK135" i="16"/>
  <c r="IW135" i="16"/>
  <c r="GK137" i="16"/>
  <c r="IW137" i="16"/>
  <c r="GK139" i="16"/>
  <c r="IW139" i="16"/>
  <c r="GK141" i="16"/>
  <c r="IW141" i="16"/>
  <c r="GK143" i="16"/>
  <c r="IW143" i="16"/>
  <c r="GK145" i="16"/>
  <c r="IW145" i="16"/>
  <c r="GG150" i="16"/>
  <c r="IS150" i="16"/>
  <c r="GI150" i="16"/>
  <c r="IU150" i="16"/>
  <c r="GK14" i="16"/>
  <c r="IW14" i="16"/>
  <c r="GK16" i="16"/>
  <c r="IW16" i="16"/>
  <c r="GK18" i="16"/>
  <c r="IW18" i="16"/>
  <c r="GK20" i="16"/>
  <c r="IW20" i="16"/>
  <c r="GK22" i="16"/>
  <c r="IW22" i="16"/>
  <c r="GK24" i="16"/>
  <c r="IW24" i="16"/>
  <c r="GK26" i="16"/>
  <c r="IW26" i="16"/>
  <c r="GK28" i="16"/>
  <c r="IW28" i="16"/>
  <c r="GK30" i="16"/>
  <c r="IW30" i="16"/>
  <c r="GK32" i="16"/>
  <c r="IW32" i="16"/>
  <c r="GK34" i="16"/>
  <c r="IW34" i="16"/>
  <c r="GK36" i="16"/>
  <c r="IW36" i="16"/>
  <c r="GK38" i="16"/>
  <c r="IW38" i="16"/>
  <c r="GK40" i="16"/>
  <c r="IW40" i="16"/>
  <c r="GK42" i="16"/>
  <c r="IW42" i="16"/>
  <c r="GK44" i="16"/>
  <c r="IW44" i="16"/>
  <c r="GK46" i="16"/>
  <c r="IW46" i="16"/>
  <c r="GK48" i="16"/>
  <c r="IW48" i="16"/>
  <c r="GK50" i="16"/>
  <c r="IW50" i="16"/>
  <c r="GK52" i="16"/>
  <c r="IW52" i="16"/>
  <c r="GK54" i="16"/>
  <c r="IW54" i="16"/>
  <c r="GK56" i="16"/>
  <c r="IW56" i="16"/>
  <c r="GK58" i="16"/>
  <c r="IW58" i="16"/>
  <c r="GK60" i="16"/>
  <c r="IW60" i="16"/>
  <c r="GK62" i="16"/>
  <c r="IW62" i="16"/>
  <c r="GK64" i="16"/>
  <c r="IW64" i="16"/>
  <c r="GK66" i="16"/>
  <c r="IW66" i="16"/>
  <c r="GK68" i="16"/>
  <c r="IW68" i="16"/>
  <c r="GK70" i="16"/>
  <c r="IW70" i="16"/>
  <c r="GK72" i="16"/>
  <c r="IW72" i="16"/>
  <c r="GK74" i="16"/>
  <c r="IW74" i="16"/>
  <c r="GK76" i="16"/>
  <c r="IW76" i="16"/>
  <c r="GK78" i="16"/>
  <c r="IW78" i="16"/>
  <c r="GK80" i="16"/>
  <c r="IW80" i="16"/>
  <c r="GK82" i="16"/>
  <c r="IW82" i="16"/>
  <c r="GK84" i="16"/>
  <c r="IW84" i="16"/>
  <c r="GK86" i="16"/>
  <c r="IW86" i="16"/>
  <c r="GK88" i="16"/>
  <c r="IW88" i="16"/>
  <c r="GK90" i="16"/>
  <c r="IW90" i="16"/>
  <c r="GK92" i="16"/>
  <c r="IW92" i="16"/>
  <c r="GK94" i="16"/>
  <c r="IW94" i="16"/>
  <c r="GK96" i="16"/>
  <c r="IW96" i="16"/>
  <c r="GK98" i="16"/>
  <c r="IW98" i="16"/>
  <c r="GK100" i="16"/>
  <c r="IW100" i="16"/>
  <c r="GK102" i="16"/>
  <c r="IW102" i="16"/>
  <c r="GK104" i="16"/>
  <c r="IW104" i="16"/>
  <c r="GK106" i="16"/>
  <c r="IW106" i="16"/>
  <c r="GK108" i="16"/>
  <c r="IW108" i="16"/>
  <c r="GK110" i="16"/>
  <c r="IW110" i="16"/>
  <c r="GK112" i="16"/>
  <c r="IW112" i="16"/>
  <c r="GK114" i="16"/>
  <c r="IW114" i="16"/>
  <c r="GK116" i="16"/>
  <c r="IW116" i="16"/>
  <c r="GK118" i="16"/>
  <c r="IW118" i="16"/>
  <c r="GK120" i="16"/>
  <c r="IW120" i="16"/>
  <c r="GK122" i="16"/>
  <c r="IW122" i="16"/>
  <c r="GK124" i="16"/>
  <c r="IW124" i="16"/>
  <c r="GK126" i="16"/>
  <c r="IW126" i="16"/>
  <c r="GK128" i="16"/>
  <c r="IW128" i="16"/>
  <c r="GK130" i="16"/>
  <c r="IW130" i="16"/>
  <c r="GK132" i="16"/>
  <c r="IW132" i="16"/>
  <c r="GK134" i="16"/>
  <c r="IW134" i="16"/>
  <c r="GK136" i="16"/>
  <c r="IW136" i="16"/>
  <c r="GK138" i="16"/>
  <c r="IW138" i="16"/>
  <c r="GK140" i="16"/>
  <c r="IW140" i="16"/>
  <c r="GK142" i="16"/>
  <c r="IW142" i="16"/>
  <c r="GK144" i="16"/>
  <c r="IW144" i="16"/>
  <c r="GK146" i="16"/>
  <c r="IW146" i="16"/>
  <c r="BB164" i="13"/>
  <c r="AF164" i="13"/>
  <c r="EB164" i="13"/>
  <c r="J164" i="13"/>
  <c r="BD164" i="13"/>
  <c r="CT164" i="13"/>
  <c r="CF164" i="13"/>
  <c r="CX164" i="13"/>
  <c r="DX164" i="13"/>
  <c r="CH164" i="13"/>
  <c r="C164" i="13"/>
  <c r="X164" i="13"/>
  <c r="EE164" i="13"/>
  <c r="BF164" i="13"/>
  <c r="AS164" i="13"/>
  <c r="AZ164" i="13"/>
  <c r="ED164" i="13"/>
  <c r="N164" i="13"/>
  <c r="AD164" i="13"/>
  <c r="AT164" i="13"/>
  <c r="P164" i="13"/>
  <c r="BT164" i="13"/>
  <c r="BJ164" i="13"/>
  <c r="DK164" i="13"/>
  <c r="CN164" i="13"/>
  <c r="DF164" i="13"/>
  <c r="GO147" i="16"/>
  <c r="R164" i="13"/>
  <c r="CD164" i="13"/>
  <c r="CJ164" i="13"/>
  <c r="BZ164" i="13"/>
  <c r="CP164" i="13"/>
  <c r="DD164" i="13"/>
  <c r="DT164" i="13"/>
  <c r="DV164" i="13"/>
  <c r="AJ164" i="13"/>
  <c r="D164" i="13"/>
  <c r="C12" i="16" a="1"/>
  <c r="DZ164" i="13"/>
  <c r="CO164" i="13"/>
  <c r="DR164" i="13"/>
  <c r="CR164" i="13"/>
  <c r="BI164" i="13"/>
  <c r="K164" i="13"/>
  <c r="AQ164" i="13"/>
  <c r="L164" i="13"/>
  <c r="AV164" i="13"/>
  <c r="CZ164" i="13"/>
  <c r="DP164" i="13"/>
  <c r="BP164" i="13"/>
  <c r="BW164" i="13"/>
  <c r="DC164" i="13"/>
  <c r="DS164" i="13"/>
  <c r="I164" i="13"/>
  <c r="AB164" i="13"/>
  <c r="BR164" i="13"/>
  <c r="CW164" i="13"/>
  <c r="T164" i="13"/>
  <c r="DB164" i="13"/>
  <c r="CY164" i="13"/>
  <c r="BQ164" i="13"/>
  <c r="S164" i="13"/>
  <c r="AY164" i="13"/>
  <c r="BE164" i="13"/>
  <c r="CK164" i="13"/>
  <c r="DI164" i="13"/>
  <c r="U164" i="13"/>
  <c r="AW164" i="13"/>
  <c r="W164" i="13"/>
  <c r="AM164" i="13"/>
  <c r="CC164" i="13"/>
  <c r="EC164" i="13"/>
  <c r="BM164" i="13"/>
  <c r="Q164" i="13"/>
  <c r="BY164" i="13"/>
  <c r="DU164" i="13"/>
  <c r="G164" i="13"/>
  <c r="BS164" i="13"/>
  <c r="AG164" i="13"/>
  <c r="CM164" i="13"/>
  <c r="AO164" i="13"/>
  <c r="BU164" i="13"/>
  <c r="DE164" i="13"/>
  <c r="AI164" i="13"/>
  <c r="BO164" i="13"/>
  <c r="DY164" i="13"/>
  <c r="FC170" i="12"/>
  <c r="FG170" i="12" s="1"/>
  <c r="FC164" i="12"/>
  <c r="I179" i="13"/>
  <c r="I180" i="13"/>
  <c r="I174" i="13"/>
  <c r="I175" i="13"/>
  <c r="I176" i="13"/>
  <c r="I177" i="13"/>
  <c r="I178" i="13"/>
  <c r="N179" i="13"/>
  <c r="N180" i="13"/>
  <c r="N174" i="13"/>
  <c r="N176" i="13"/>
  <c r="N178" i="13"/>
  <c r="N177" i="13"/>
  <c r="N175" i="13"/>
  <c r="V179" i="13"/>
  <c r="V180" i="13"/>
  <c r="V174" i="13"/>
  <c r="V176" i="13"/>
  <c r="V178" i="13"/>
  <c r="V175" i="13"/>
  <c r="V177" i="13"/>
  <c r="AB180" i="13"/>
  <c r="AB179" i="13"/>
  <c r="AB175" i="13"/>
  <c r="AB177" i="13"/>
  <c r="AB174" i="13"/>
  <c r="AB176" i="13"/>
  <c r="AB178" i="13"/>
  <c r="AH179" i="13"/>
  <c r="AH180" i="13"/>
  <c r="AH174" i="13"/>
  <c r="AH176" i="13"/>
  <c r="AH178" i="13"/>
  <c r="AH177" i="13"/>
  <c r="AH175" i="13"/>
  <c r="AO179" i="13"/>
  <c r="AO180" i="13"/>
  <c r="AO176" i="13"/>
  <c r="AO177" i="13"/>
  <c r="AO178" i="13"/>
  <c r="AO175" i="13"/>
  <c r="AO174" i="13"/>
  <c r="AT179" i="13"/>
  <c r="AT180" i="13"/>
  <c r="AT174" i="13"/>
  <c r="AT176" i="13"/>
  <c r="AT178" i="13"/>
  <c r="AT175" i="13"/>
  <c r="AT177" i="13"/>
  <c r="BB179" i="13"/>
  <c r="BB180" i="13"/>
  <c r="BB174" i="13"/>
  <c r="BB176" i="13"/>
  <c r="BB178" i="13"/>
  <c r="BB175" i="13"/>
  <c r="BB177" i="13"/>
  <c r="BH180" i="13"/>
  <c r="BH179" i="13"/>
  <c r="BH175" i="13"/>
  <c r="BH177" i="13"/>
  <c r="BH178" i="13"/>
  <c r="BH174" i="13"/>
  <c r="BH176" i="13"/>
  <c r="BN179" i="13"/>
  <c r="BN180" i="13"/>
  <c r="BN174" i="13"/>
  <c r="BN176" i="13"/>
  <c r="BN178" i="13"/>
  <c r="BN175" i="13"/>
  <c r="BN177" i="13"/>
  <c r="BU179" i="13"/>
  <c r="BU180" i="13"/>
  <c r="BU176" i="13"/>
  <c r="BU178" i="13"/>
  <c r="BU174" i="13"/>
  <c r="BU175" i="13"/>
  <c r="BU177" i="13"/>
  <c r="BZ179" i="13"/>
  <c r="BZ180" i="13"/>
  <c r="BZ174" i="13"/>
  <c r="BZ176" i="13"/>
  <c r="BZ178" i="13"/>
  <c r="BZ175" i="13"/>
  <c r="BZ177" i="13"/>
  <c r="CH179" i="13"/>
  <c r="CH180" i="13"/>
  <c r="CH174" i="13"/>
  <c r="CH176" i="13"/>
  <c r="CH178" i="13"/>
  <c r="CH175" i="13"/>
  <c r="CH177" i="13"/>
  <c r="CN179" i="13"/>
  <c r="CN180" i="13"/>
  <c r="CN175" i="13"/>
  <c r="CN177" i="13"/>
  <c r="CN174" i="13"/>
  <c r="CN176" i="13"/>
  <c r="CN178" i="13"/>
  <c r="CT179" i="13"/>
  <c r="CT180" i="13"/>
  <c r="CT174" i="13"/>
  <c r="CT176" i="13"/>
  <c r="CT178" i="13"/>
  <c r="CT175" i="13"/>
  <c r="CT177" i="13"/>
  <c r="DA180" i="13"/>
  <c r="DA179" i="13"/>
  <c r="DA174" i="13"/>
  <c r="DA175" i="13"/>
  <c r="DA176" i="13"/>
  <c r="DA178" i="13"/>
  <c r="DA177" i="13"/>
  <c r="DF179" i="13"/>
  <c r="DF180" i="13"/>
  <c r="DF174" i="13"/>
  <c r="DF176" i="13"/>
  <c r="DF178" i="13"/>
  <c r="DF175" i="13"/>
  <c r="DF177" i="13"/>
  <c r="DL179" i="13"/>
  <c r="DL180" i="13"/>
  <c r="DL175" i="13"/>
  <c r="DL177" i="13"/>
  <c r="DL176" i="13"/>
  <c r="DL178" i="13"/>
  <c r="DL174" i="13"/>
  <c r="DQ180" i="13"/>
  <c r="DQ179" i="13"/>
  <c r="DQ176" i="13"/>
  <c r="DQ178" i="13"/>
  <c r="DQ174" i="13"/>
  <c r="DQ175" i="13"/>
  <c r="DQ177" i="13"/>
  <c r="DU180" i="13"/>
  <c r="DU179" i="13"/>
  <c r="DU178" i="13"/>
  <c r="DU174" i="13"/>
  <c r="DU176" i="13"/>
  <c r="DU175" i="13"/>
  <c r="DU177" i="13"/>
  <c r="DY180" i="13"/>
  <c r="DY179" i="13"/>
  <c r="DY174" i="13"/>
  <c r="DY175" i="13"/>
  <c r="DY178" i="13"/>
  <c r="DY176" i="13"/>
  <c r="DY177" i="13"/>
  <c r="EC179" i="13"/>
  <c r="EC180" i="13"/>
  <c r="EC174" i="13"/>
  <c r="EC175" i="13"/>
  <c r="EC176" i="13"/>
  <c r="EC177" i="13"/>
  <c r="EC178" i="13"/>
  <c r="EG180" i="13"/>
  <c r="EG179" i="13"/>
  <c r="EG176" i="13"/>
  <c r="EG178" i="13"/>
  <c r="EG174" i="13"/>
  <c r="EG175" i="13"/>
  <c r="EG177" i="13"/>
  <c r="G179" i="13"/>
  <c r="G180" i="13"/>
  <c r="G174" i="13"/>
  <c r="G175" i="13"/>
  <c r="G176" i="13"/>
  <c r="G177" i="13"/>
  <c r="G178" i="13"/>
  <c r="S179" i="13"/>
  <c r="S180" i="13"/>
  <c r="S177" i="13"/>
  <c r="S174" i="13"/>
  <c r="S175" i="13"/>
  <c r="S176" i="13"/>
  <c r="S178" i="13"/>
  <c r="AE179" i="13"/>
  <c r="AE180" i="13"/>
  <c r="AE175" i="13"/>
  <c r="AE176" i="13"/>
  <c r="AE177" i="13"/>
  <c r="AE178" i="13"/>
  <c r="AE174" i="13"/>
  <c r="AM179" i="13"/>
  <c r="AM180" i="13"/>
  <c r="AM178" i="13"/>
  <c r="AM174" i="13"/>
  <c r="AM175" i="13"/>
  <c r="AM176" i="13"/>
  <c r="AM177" i="13"/>
  <c r="AY179" i="13"/>
  <c r="AY180" i="13"/>
  <c r="AY176" i="13"/>
  <c r="AY174" i="13"/>
  <c r="AY175" i="13"/>
  <c r="AY177" i="13"/>
  <c r="AY178" i="13"/>
  <c r="BK179" i="13"/>
  <c r="BK180" i="13"/>
  <c r="BK175" i="13"/>
  <c r="BK176" i="13"/>
  <c r="BK177" i="13"/>
  <c r="BK178" i="13"/>
  <c r="BK174" i="13"/>
  <c r="BS179" i="13"/>
  <c r="BS180" i="13"/>
  <c r="BS177" i="13"/>
  <c r="BS174" i="13"/>
  <c r="BS176" i="13"/>
  <c r="BS178" i="13"/>
  <c r="BS175" i="13"/>
  <c r="CE179" i="13"/>
  <c r="CE180" i="13"/>
  <c r="CE174" i="13"/>
  <c r="CE175" i="13"/>
  <c r="CE176" i="13"/>
  <c r="CE177" i="13"/>
  <c r="CE178" i="13"/>
  <c r="CQ179" i="13"/>
  <c r="CQ180" i="13"/>
  <c r="CQ175" i="13"/>
  <c r="CQ176" i="13"/>
  <c r="CQ177" i="13"/>
  <c r="CQ178" i="13"/>
  <c r="CQ174" i="13"/>
  <c r="CY179" i="13"/>
  <c r="CY180" i="13"/>
  <c r="CY174" i="13"/>
  <c r="CY175" i="13"/>
  <c r="CY176" i="13"/>
  <c r="CY177" i="13"/>
  <c r="CY178" i="13"/>
  <c r="DO179" i="13"/>
  <c r="DO180" i="13"/>
  <c r="DO177" i="13"/>
  <c r="DO178" i="13"/>
  <c r="DO174" i="13"/>
  <c r="DO175" i="13"/>
  <c r="DO176" i="13"/>
  <c r="D194" i="12"/>
  <c r="D184" i="13"/>
  <c r="I194" i="12"/>
  <c r="I184" i="13"/>
  <c r="T194" i="12"/>
  <c r="T184" i="13"/>
  <c r="Y194" i="12"/>
  <c r="Y184" i="13"/>
  <c r="AF194" i="12"/>
  <c r="AF184" i="13"/>
  <c r="AN194" i="12"/>
  <c r="AN184" i="13"/>
  <c r="AV194" i="12"/>
  <c r="AV184" i="13"/>
  <c r="BB194" i="12"/>
  <c r="BB184" i="13"/>
  <c r="BH194" i="12"/>
  <c r="BH184" i="13"/>
  <c r="BP194" i="12"/>
  <c r="BP184" i="13"/>
  <c r="BX194" i="12"/>
  <c r="BX184" i="13"/>
  <c r="CF194" i="12"/>
  <c r="CF184" i="13"/>
  <c r="CK194" i="12"/>
  <c r="CK184" i="13"/>
  <c r="CR194" i="12"/>
  <c r="CR184" i="13"/>
  <c r="CZ194" i="12"/>
  <c r="CZ184" i="13"/>
  <c r="DE194" i="12"/>
  <c r="DE184" i="13"/>
  <c r="DL194" i="12"/>
  <c r="DL184" i="13"/>
  <c r="DQ194" i="12"/>
  <c r="DQ184" i="13"/>
  <c r="DV184" i="13"/>
  <c r="DV194" i="12"/>
  <c r="EC194" i="12"/>
  <c r="EC184" i="13"/>
  <c r="EH194" i="12"/>
  <c r="EH184" i="13"/>
  <c r="O194" i="12"/>
  <c r="O184" i="13"/>
  <c r="AE194" i="12"/>
  <c r="AE184" i="13"/>
  <c r="AU194" i="12"/>
  <c r="AU184" i="13"/>
  <c r="BK194" i="12"/>
  <c r="BK184" i="13"/>
  <c r="CA194" i="12"/>
  <c r="CA184" i="13"/>
  <c r="CQ194" i="12"/>
  <c r="CQ184" i="13"/>
  <c r="DG194" i="12"/>
  <c r="DG184" i="13"/>
  <c r="DW194" i="12"/>
  <c r="DW184" i="13"/>
  <c r="J194" i="12"/>
  <c r="J184" i="13"/>
  <c r="AH194" i="12"/>
  <c r="AH184" i="13"/>
  <c r="AX194" i="12"/>
  <c r="AX184" i="13"/>
  <c r="BV194" i="12"/>
  <c r="BV184" i="13"/>
  <c r="CT194" i="12"/>
  <c r="CT184" i="13"/>
  <c r="J179" i="13"/>
  <c r="J180" i="13"/>
  <c r="J174" i="13"/>
  <c r="J176" i="13"/>
  <c r="J178" i="13"/>
  <c r="J175" i="13"/>
  <c r="J177" i="13"/>
  <c r="Q179" i="13"/>
  <c r="Q180" i="13"/>
  <c r="Q178" i="13"/>
  <c r="Q174" i="13"/>
  <c r="Q175" i="13"/>
  <c r="Q176" i="13"/>
  <c r="Q177" i="13"/>
  <c r="X180" i="13"/>
  <c r="X179" i="13"/>
  <c r="X175" i="13"/>
  <c r="X177" i="13"/>
  <c r="X174" i="13"/>
  <c r="X176" i="13"/>
  <c r="X178" i="13"/>
  <c r="AC179" i="13"/>
  <c r="AC180" i="13"/>
  <c r="AC176" i="13"/>
  <c r="AC177" i="13"/>
  <c r="AC175" i="13"/>
  <c r="AC174" i="13"/>
  <c r="AC178" i="13"/>
  <c r="AK179" i="13"/>
  <c r="AK180" i="13"/>
  <c r="AK174" i="13"/>
  <c r="AK175" i="13"/>
  <c r="AK176" i="13"/>
  <c r="AK177" i="13"/>
  <c r="AK178" i="13"/>
  <c r="AP179" i="13"/>
  <c r="AP180" i="13"/>
  <c r="AP174" i="13"/>
  <c r="AP176" i="13"/>
  <c r="AP178" i="13"/>
  <c r="AP175" i="13"/>
  <c r="AP177" i="13"/>
  <c r="AW179" i="13"/>
  <c r="AW180" i="13"/>
  <c r="AW174" i="13"/>
  <c r="AW175" i="13"/>
  <c r="AW177" i="13"/>
  <c r="AW176" i="13"/>
  <c r="AW178" i="13"/>
  <c r="BD180" i="13"/>
  <c r="BD179" i="13"/>
  <c r="BD175" i="13"/>
  <c r="BD177" i="13"/>
  <c r="BD176" i="13"/>
  <c r="BD174" i="13"/>
  <c r="BD178" i="13"/>
  <c r="BI179" i="13"/>
  <c r="BI180" i="13"/>
  <c r="BI174" i="13"/>
  <c r="BI177" i="13"/>
  <c r="BI175" i="13"/>
  <c r="BI176" i="13"/>
  <c r="BI178" i="13"/>
  <c r="BQ179" i="13"/>
  <c r="BQ180" i="13"/>
  <c r="BQ174" i="13"/>
  <c r="BQ175" i="13"/>
  <c r="BQ176" i="13"/>
  <c r="BQ177" i="13"/>
  <c r="BQ178" i="13"/>
  <c r="BV179" i="13"/>
  <c r="BV180" i="13"/>
  <c r="BV174" i="13"/>
  <c r="BV176" i="13"/>
  <c r="BV178" i="13"/>
  <c r="BV175" i="13"/>
  <c r="BV177" i="13"/>
  <c r="CC180" i="13"/>
  <c r="CC179" i="13"/>
  <c r="CC174" i="13"/>
  <c r="CC175" i="13"/>
  <c r="CC176" i="13"/>
  <c r="CC177" i="13"/>
  <c r="CC178" i="13"/>
  <c r="CJ179" i="13"/>
  <c r="CJ180" i="13"/>
  <c r="CJ175" i="13"/>
  <c r="CJ177" i="13"/>
  <c r="CJ176" i="13"/>
  <c r="CJ174" i="13"/>
  <c r="CJ178" i="13"/>
  <c r="CO180" i="13"/>
  <c r="CO179" i="13"/>
  <c r="CO174" i="13"/>
  <c r="CO177" i="13"/>
  <c r="CO175" i="13"/>
  <c r="CO176" i="13"/>
  <c r="CO178" i="13"/>
  <c r="CW179" i="13"/>
  <c r="CW180" i="13"/>
  <c r="CW174" i="13"/>
  <c r="CW175" i="13"/>
  <c r="CW176" i="13"/>
  <c r="CW177" i="13"/>
  <c r="CW178" i="13"/>
  <c r="DB179" i="13"/>
  <c r="DB180" i="13"/>
  <c r="DB174" i="13"/>
  <c r="DB176" i="13"/>
  <c r="DB178" i="13"/>
  <c r="DB175" i="13"/>
  <c r="DB177" i="13"/>
  <c r="DH179" i="13"/>
  <c r="DH180" i="13"/>
  <c r="DH175" i="13"/>
  <c r="DH177" i="13"/>
  <c r="DH174" i="13"/>
  <c r="DH176" i="13"/>
  <c r="DH178" i="13"/>
  <c r="DM179" i="13"/>
  <c r="DM180" i="13"/>
  <c r="DM174" i="13"/>
  <c r="DM175" i="13"/>
  <c r="DM176" i="13"/>
  <c r="DM177" i="13"/>
  <c r="DM178" i="13"/>
  <c r="DR179" i="13"/>
  <c r="DR180" i="13"/>
  <c r="DR174" i="13"/>
  <c r="DR176" i="13"/>
  <c r="DR175" i="13"/>
  <c r="DR177" i="13"/>
  <c r="DR178" i="13"/>
  <c r="DV179" i="13"/>
  <c r="DV180" i="13"/>
  <c r="DV174" i="13"/>
  <c r="DV176" i="13"/>
  <c r="DV178" i="13"/>
  <c r="DV175" i="13"/>
  <c r="DV177" i="13"/>
  <c r="DZ179" i="13"/>
  <c r="DZ180" i="13"/>
  <c r="DZ174" i="13"/>
  <c r="DZ176" i="13"/>
  <c r="DZ175" i="13"/>
  <c r="DZ177" i="13"/>
  <c r="DZ178" i="13"/>
  <c r="ED179" i="13"/>
  <c r="ED180" i="13"/>
  <c r="ED174" i="13"/>
  <c r="ED176" i="13"/>
  <c r="ED175" i="13"/>
  <c r="ED177" i="13"/>
  <c r="ED178" i="13"/>
  <c r="EH180" i="13"/>
  <c r="EH179" i="13"/>
  <c r="EH175" i="13"/>
  <c r="EH176" i="13"/>
  <c r="EH178" i="13"/>
  <c r="EH174" i="13"/>
  <c r="EH177" i="13"/>
  <c r="K179" i="13"/>
  <c r="K180" i="13"/>
  <c r="K174" i="13"/>
  <c r="K175" i="13"/>
  <c r="K176" i="13"/>
  <c r="K177" i="13"/>
  <c r="K178" i="13"/>
  <c r="T180" i="13"/>
  <c r="T179" i="13"/>
  <c r="T175" i="13"/>
  <c r="T177" i="13"/>
  <c r="T176" i="13"/>
  <c r="T178" i="13"/>
  <c r="T174" i="13"/>
  <c r="AF180" i="13"/>
  <c r="AF179" i="13"/>
  <c r="AF175" i="13"/>
  <c r="AF177" i="13"/>
  <c r="AF174" i="13"/>
  <c r="AF176" i="13"/>
  <c r="AF178" i="13"/>
  <c r="AQ179" i="13"/>
  <c r="AQ180" i="13"/>
  <c r="AQ174" i="13"/>
  <c r="AQ175" i="13"/>
  <c r="AQ176" i="13"/>
  <c r="AQ178" i="13"/>
  <c r="AQ177" i="13"/>
  <c r="AZ180" i="13"/>
  <c r="AZ179" i="13"/>
  <c r="AZ175" i="13"/>
  <c r="AZ177" i="13"/>
  <c r="AZ176" i="13"/>
  <c r="AZ178" i="13"/>
  <c r="AZ174" i="13"/>
  <c r="BL180" i="13"/>
  <c r="BL179" i="13"/>
  <c r="BL175" i="13"/>
  <c r="BL177" i="13"/>
  <c r="BL174" i="13"/>
  <c r="BL176" i="13"/>
  <c r="BL178" i="13"/>
  <c r="BW179" i="13"/>
  <c r="BW180" i="13"/>
  <c r="BW174" i="13"/>
  <c r="BW175" i="13"/>
  <c r="BW176" i="13"/>
  <c r="BW177" i="13"/>
  <c r="BW178" i="13"/>
  <c r="CF179" i="13"/>
  <c r="CF180" i="13"/>
  <c r="CF175" i="13"/>
  <c r="CF177" i="13"/>
  <c r="CF174" i="13"/>
  <c r="CF176" i="13"/>
  <c r="CF178" i="13"/>
  <c r="CR179" i="13"/>
  <c r="CR180" i="13"/>
  <c r="CR175" i="13"/>
  <c r="CR177" i="13"/>
  <c r="CR174" i="13"/>
  <c r="CR176" i="13"/>
  <c r="CR178" i="13"/>
  <c r="DC179" i="13"/>
  <c r="DC180" i="13"/>
  <c r="DC174" i="13"/>
  <c r="DC175" i="13"/>
  <c r="DC176" i="13"/>
  <c r="DC177" i="13"/>
  <c r="DC178" i="13"/>
  <c r="E194" i="12"/>
  <c r="E184" i="13"/>
  <c r="L194" i="12"/>
  <c r="L184" i="13"/>
  <c r="U194" i="12"/>
  <c r="U184" i="13"/>
  <c r="Z194" i="12"/>
  <c r="Z184" i="13"/>
  <c r="AG194" i="12"/>
  <c r="AG184" i="13"/>
  <c r="AO194" i="12"/>
  <c r="AO184" i="13"/>
  <c r="AW194" i="12"/>
  <c r="AW184" i="13"/>
  <c r="BD194" i="12"/>
  <c r="BD184" i="13"/>
  <c r="BI194" i="12"/>
  <c r="BI184" i="13"/>
  <c r="BQ194" i="12"/>
  <c r="BQ184" i="13"/>
  <c r="BY194" i="12"/>
  <c r="BY184" i="13"/>
  <c r="CG194" i="12"/>
  <c r="CG184" i="13"/>
  <c r="CL194" i="12"/>
  <c r="CL184" i="13"/>
  <c r="CS194" i="12"/>
  <c r="CS184" i="13"/>
  <c r="DA184" i="13"/>
  <c r="DA194" i="12"/>
  <c r="DF184" i="13"/>
  <c r="DF194" i="12"/>
  <c r="DM194" i="12"/>
  <c r="DM184" i="13"/>
  <c r="DR194" i="12"/>
  <c r="DR184" i="13"/>
  <c r="DX194" i="12"/>
  <c r="DX184" i="13"/>
  <c r="ED184" i="13"/>
  <c r="ED194" i="12"/>
  <c r="G194" i="12"/>
  <c r="G184" i="13"/>
  <c r="S194" i="12"/>
  <c r="S184" i="13"/>
  <c r="AI194" i="12"/>
  <c r="AI184" i="13"/>
  <c r="AY194" i="12"/>
  <c r="AY184" i="13"/>
  <c r="BO194" i="12"/>
  <c r="BO184" i="13"/>
  <c r="CE194" i="12"/>
  <c r="CE184" i="13"/>
  <c r="CU194" i="12"/>
  <c r="CU184" i="13"/>
  <c r="DK194" i="12"/>
  <c r="DK184" i="13"/>
  <c r="EA194" i="12"/>
  <c r="EA184" i="13"/>
  <c r="N194" i="12"/>
  <c r="N184" i="13"/>
  <c r="AL194" i="12"/>
  <c r="AL184" i="13"/>
  <c r="BJ194" i="12"/>
  <c r="BJ184" i="13"/>
  <c r="BZ194" i="12"/>
  <c r="BZ184" i="13"/>
  <c r="CX194" i="12"/>
  <c r="CX184" i="13"/>
  <c r="CG164" i="13"/>
  <c r="DA164" i="13"/>
  <c r="DQ164" i="13"/>
  <c r="F179" i="13"/>
  <c r="F180" i="13"/>
  <c r="F174" i="13"/>
  <c r="F176" i="13"/>
  <c r="F178" i="13"/>
  <c r="F175" i="13"/>
  <c r="F177" i="13"/>
  <c r="L180" i="13"/>
  <c r="L179" i="13"/>
  <c r="L175" i="13"/>
  <c r="L177" i="13"/>
  <c r="L174" i="13"/>
  <c r="L176" i="13"/>
  <c r="L178" i="13"/>
  <c r="R179" i="13"/>
  <c r="R180" i="13"/>
  <c r="R174" i="13"/>
  <c r="R176" i="13"/>
  <c r="R178" i="13"/>
  <c r="R175" i="13"/>
  <c r="R177" i="13"/>
  <c r="Y179" i="13"/>
  <c r="Y180" i="13"/>
  <c r="Y176" i="13"/>
  <c r="Y177" i="13"/>
  <c r="Y178" i="13"/>
  <c r="Y175" i="13"/>
  <c r="Y174" i="13"/>
  <c r="AD179" i="13"/>
  <c r="AD180" i="13"/>
  <c r="AD174" i="13"/>
  <c r="AD176" i="13"/>
  <c r="AD178" i="13"/>
  <c r="AD175" i="13"/>
  <c r="AD177" i="13"/>
  <c r="AL179" i="13"/>
  <c r="AL180" i="13"/>
  <c r="AL174" i="13"/>
  <c r="AL176" i="13"/>
  <c r="AL178" i="13"/>
  <c r="AL175" i="13"/>
  <c r="AL177" i="13"/>
  <c r="AR180" i="13"/>
  <c r="AR179" i="13"/>
  <c r="AR175" i="13"/>
  <c r="AR177" i="13"/>
  <c r="AR174" i="13"/>
  <c r="AR176" i="13"/>
  <c r="AR178" i="13"/>
  <c r="AX179" i="13"/>
  <c r="AX180" i="13"/>
  <c r="AX174" i="13"/>
  <c r="AX176" i="13"/>
  <c r="AX178" i="13"/>
  <c r="AX177" i="13"/>
  <c r="AX175" i="13"/>
  <c r="BE179" i="13"/>
  <c r="BE180" i="13"/>
  <c r="BE174" i="13"/>
  <c r="BE176" i="13"/>
  <c r="BE178" i="13"/>
  <c r="BE175" i="13"/>
  <c r="BE177" i="13"/>
  <c r="BJ179" i="13"/>
  <c r="BJ180" i="13"/>
  <c r="BJ174" i="13"/>
  <c r="BJ176" i="13"/>
  <c r="BJ178" i="13"/>
  <c r="BJ175" i="13"/>
  <c r="BJ177" i="13"/>
  <c r="BR179" i="13"/>
  <c r="BR180" i="13"/>
  <c r="BR174" i="13"/>
  <c r="BR176" i="13"/>
  <c r="BR178" i="13"/>
  <c r="BR175" i="13"/>
  <c r="BR177" i="13"/>
  <c r="BX180" i="13"/>
  <c r="BX179" i="13"/>
  <c r="BX175" i="13"/>
  <c r="BX177" i="13"/>
  <c r="BX178" i="13"/>
  <c r="BX174" i="13"/>
  <c r="BX176" i="13"/>
  <c r="CD179" i="13"/>
  <c r="CD180" i="13"/>
  <c r="CD174" i="13"/>
  <c r="CD176" i="13"/>
  <c r="CD178" i="13"/>
  <c r="CD175" i="13"/>
  <c r="CD177" i="13"/>
  <c r="CK180" i="13"/>
  <c r="CK179" i="13"/>
  <c r="CK175" i="13"/>
  <c r="CK176" i="13"/>
  <c r="CK178" i="13"/>
  <c r="CK174" i="13"/>
  <c r="CK177" i="13"/>
  <c r="CP179" i="13"/>
  <c r="CP180" i="13"/>
  <c r="CP174" i="13"/>
  <c r="CP176" i="13"/>
  <c r="CP178" i="13"/>
  <c r="CP175" i="13"/>
  <c r="CP177" i="13"/>
  <c r="CX179" i="13"/>
  <c r="CX180" i="13"/>
  <c r="CX174" i="13"/>
  <c r="CX176" i="13"/>
  <c r="CX178" i="13"/>
  <c r="CX175" i="13"/>
  <c r="CX177" i="13"/>
  <c r="DD179" i="13"/>
  <c r="DD180" i="13"/>
  <c r="DD175" i="13"/>
  <c r="DD177" i="13"/>
  <c r="DD174" i="13"/>
  <c r="DD176" i="13"/>
  <c r="DD178" i="13"/>
  <c r="DI180" i="13"/>
  <c r="DI179" i="13"/>
  <c r="DI174" i="13"/>
  <c r="DI175" i="13"/>
  <c r="DI176" i="13"/>
  <c r="DI177" i="13"/>
  <c r="DI178" i="13"/>
  <c r="DN179" i="13"/>
  <c r="DN180" i="13"/>
  <c r="DN174" i="13"/>
  <c r="DN176" i="13"/>
  <c r="DN178" i="13"/>
  <c r="DN175" i="13"/>
  <c r="DN177" i="13"/>
  <c r="DS179" i="13"/>
  <c r="DS180" i="13"/>
  <c r="DS174" i="13"/>
  <c r="DS175" i="13"/>
  <c r="DS176" i="13"/>
  <c r="DS177" i="13"/>
  <c r="DS178" i="13"/>
  <c r="DW179" i="13"/>
  <c r="DW180" i="13"/>
  <c r="DW175" i="13"/>
  <c r="DW176" i="13"/>
  <c r="DW177" i="13"/>
  <c r="DW174" i="13"/>
  <c r="DW178" i="13"/>
  <c r="EA179" i="13"/>
  <c r="EA180" i="13"/>
  <c r="EA175" i="13"/>
  <c r="EA174" i="13"/>
  <c r="EA176" i="13"/>
  <c r="EA178" i="13"/>
  <c r="EA177" i="13"/>
  <c r="EE179" i="13"/>
  <c r="EE180" i="13"/>
  <c r="EE178" i="13"/>
  <c r="EE174" i="13"/>
  <c r="EE176" i="13"/>
  <c r="EE175" i="13"/>
  <c r="EE177" i="13"/>
  <c r="D180" i="13"/>
  <c r="D179" i="13"/>
  <c r="D175" i="13"/>
  <c r="D177" i="13"/>
  <c r="D176" i="13"/>
  <c r="D178" i="13"/>
  <c r="D174" i="13"/>
  <c r="O179" i="13"/>
  <c r="O180" i="13"/>
  <c r="O175" i="13"/>
  <c r="O176" i="13"/>
  <c r="O177" i="13"/>
  <c r="O178" i="13"/>
  <c r="O174" i="13"/>
  <c r="W179" i="13"/>
  <c r="W180" i="13"/>
  <c r="W174" i="13"/>
  <c r="W175" i="13"/>
  <c r="W176" i="13"/>
  <c r="W177" i="13"/>
  <c r="W178" i="13"/>
  <c r="AI179" i="13"/>
  <c r="AI180" i="13"/>
  <c r="AI177" i="13"/>
  <c r="AI174" i="13"/>
  <c r="AI175" i="13"/>
  <c r="AI176" i="13"/>
  <c r="AI178" i="13"/>
  <c r="AU179" i="13"/>
  <c r="AU180" i="13"/>
  <c r="AU175" i="13"/>
  <c r="AU176" i="13"/>
  <c r="AU177" i="13"/>
  <c r="AU178" i="13"/>
  <c r="AU174" i="13"/>
  <c r="BC179" i="13"/>
  <c r="BC180" i="13"/>
  <c r="BC174" i="13"/>
  <c r="BC175" i="13"/>
  <c r="BC176" i="13"/>
  <c r="BC178" i="13"/>
  <c r="BC177" i="13"/>
  <c r="BO179" i="13"/>
  <c r="BO180" i="13"/>
  <c r="BO175" i="13"/>
  <c r="BO176" i="13"/>
  <c r="BO174" i="13"/>
  <c r="BO178" i="13"/>
  <c r="BO177" i="13"/>
  <c r="CA179" i="13"/>
  <c r="CA180" i="13"/>
  <c r="CA175" i="13"/>
  <c r="CA176" i="13"/>
  <c r="CA177" i="13"/>
  <c r="CA178" i="13"/>
  <c r="CA174" i="13"/>
  <c r="CI179" i="13"/>
  <c r="CI180" i="13"/>
  <c r="CI177" i="13"/>
  <c r="CI174" i="13"/>
  <c r="CI175" i="13"/>
  <c r="CI178" i="13"/>
  <c r="CI176" i="13"/>
  <c r="CU179" i="13"/>
  <c r="CU180" i="13"/>
  <c r="CU175" i="13"/>
  <c r="CU176" i="13"/>
  <c r="CU174" i="13"/>
  <c r="CU177" i="13"/>
  <c r="CU178" i="13"/>
  <c r="DG179" i="13"/>
  <c r="DG180" i="13"/>
  <c r="DG175" i="13"/>
  <c r="DG176" i="13"/>
  <c r="DG177" i="13"/>
  <c r="DG178" i="13"/>
  <c r="DG174" i="13"/>
  <c r="F194" i="12"/>
  <c r="F184" i="13"/>
  <c r="P194" i="12"/>
  <c r="P184" i="13"/>
  <c r="V194" i="12"/>
  <c r="V184" i="13"/>
  <c r="AB194" i="12"/>
  <c r="AB184" i="13"/>
  <c r="AJ194" i="12"/>
  <c r="AJ184" i="13"/>
  <c r="AR194" i="12"/>
  <c r="AR184" i="13"/>
  <c r="AZ194" i="12"/>
  <c r="AZ184" i="13"/>
  <c r="BE194" i="12"/>
  <c r="BE184" i="13"/>
  <c r="BL194" i="12"/>
  <c r="BL184" i="13"/>
  <c r="BT194" i="12"/>
  <c r="BT184" i="13"/>
  <c r="CB194" i="12"/>
  <c r="CB184" i="13"/>
  <c r="CH194" i="12"/>
  <c r="CH184" i="13"/>
  <c r="CN194" i="12"/>
  <c r="CN184" i="13"/>
  <c r="CV194" i="12"/>
  <c r="CV184" i="13"/>
  <c r="DB194" i="12"/>
  <c r="DB184" i="13"/>
  <c r="DH194" i="12"/>
  <c r="DH184" i="13"/>
  <c r="DN184" i="13"/>
  <c r="DN194" i="12"/>
  <c r="DT194" i="12"/>
  <c r="DT184" i="13"/>
  <c r="DY194" i="12"/>
  <c r="DY184" i="13"/>
  <c r="EF194" i="12"/>
  <c r="EF184" i="13"/>
  <c r="K194" i="12"/>
  <c r="K184" i="13"/>
  <c r="W194" i="12"/>
  <c r="W184" i="13"/>
  <c r="AM194" i="12"/>
  <c r="AM184" i="13"/>
  <c r="BC194" i="12"/>
  <c r="BC184" i="13"/>
  <c r="BS194" i="12"/>
  <c r="BS184" i="13"/>
  <c r="CI194" i="12"/>
  <c r="CI184" i="13"/>
  <c r="CY194" i="12"/>
  <c r="CY184" i="13"/>
  <c r="DO194" i="12"/>
  <c r="DO184" i="13"/>
  <c r="EE194" i="12"/>
  <c r="EE184" i="13"/>
  <c r="R194" i="12"/>
  <c r="R184" i="13"/>
  <c r="AP194" i="12"/>
  <c r="AP184" i="13"/>
  <c r="BN194" i="12"/>
  <c r="BN184" i="13"/>
  <c r="CD194" i="12"/>
  <c r="CD184" i="13"/>
  <c r="FF177" i="17"/>
  <c r="DJ194" i="12"/>
  <c r="DJ184" i="13"/>
  <c r="H180" i="13"/>
  <c r="H179" i="13"/>
  <c r="H175" i="13"/>
  <c r="H177" i="13"/>
  <c r="H174" i="13"/>
  <c r="H176" i="13"/>
  <c r="H178" i="13"/>
  <c r="M179" i="13"/>
  <c r="M180" i="13"/>
  <c r="M177" i="13"/>
  <c r="M176" i="13"/>
  <c r="M174" i="13"/>
  <c r="M175" i="13"/>
  <c r="M178" i="13"/>
  <c r="U179" i="13"/>
  <c r="U180" i="13"/>
  <c r="U174" i="13"/>
  <c r="U175" i="13"/>
  <c r="U176" i="13"/>
  <c r="U177" i="13"/>
  <c r="U178" i="13"/>
  <c r="Z179" i="13"/>
  <c r="Z180" i="13"/>
  <c r="Z174" i="13"/>
  <c r="Z176" i="13"/>
  <c r="Z178" i="13"/>
  <c r="Z175" i="13"/>
  <c r="Z177" i="13"/>
  <c r="AG179" i="13"/>
  <c r="AG180" i="13"/>
  <c r="AG174" i="13"/>
  <c r="AG175" i="13"/>
  <c r="AG176" i="13"/>
  <c r="AG177" i="13"/>
  <c r="AG178" i="13"/>
  <c r="AN180" i="13"/>
  <c r="AN179" i="13"/>
  <c r="AN175" i="13"/>
  <c r="AN177" i="13"/>
  <c r="AN176" i="13"/>
  <c r="AN174" i="13"/>
  <c r="AN178" i="13"/>
  <c r="AS179" i="13"/>
  <c r="AS180" i="13"/>
  <c r="AS177" i="13"/>
  <c r="AS174" i="13"/>
  <c r="AS175" i="13"/>
  <c r="AS176" i="13"/>
  <c r="AS178" i="13"/>
  <c r="BA179" i="13"/>
  <c r="BA180" i="13"/>
  <c r="BA174" i="13"/>
  <c r="BA175" i="13"/>
  <c r="BA176" i="13"/>
  <c r="BA177" i="13"/>
  <c r="BA178" i="13"/>
  <c r="BF179" i="13"/>
  <c r="BF180" i="13"/>
  <c r="BF174" i="13"/>
  <c r="BF176" i="13"/>
  <c r="BF178" i="13"/>
  <c r="BF175" i="13"/>
  <c r="BF177" i="13"/>
  <c r="BM179" i="13"/>
  <c r="BM180" i="13"/>
  <c r="BM174" i="13"/>
  <c r="BM175" i="13"/>
  <c r="BM176" i="13"/>
  <c r="BM177" i="13"/>
  <c r="BM178" i="13"/>
  <c r="BT180" i="13"/>
  <c r="BT179" i="13"/>
  <c r="BT175" i="13"/>
  <c r="BT177" i="13"/>
  <c r="BT176" i="13"/>
  <c r="BT174" i="13"/>
  <c r="BT178" i="13"/>
  <c r="BY180" i="13"/>
  <c r="BY179" i="13"/>
  <c r="BY175" i="13"/>
  <c r="BY177" i="13"/>
  <c r="BY174" i="13"/>
  <c r="BY176" i="13"/>
  <c r="BY178" i="13"/>
  <c r="CG179" i="13"/>
  <c r="CG180" i="13"/>
  <c r="CG174" i="13"/>
  <c r="CG175" i="13"/>
  <c r="CG176" i="13"/>
  <c r="CG177" i="13"/>
  <c r="CG178" i="13"/>
  <c r="CL179" i="13"/>
  <c r="CL180" i="13"/>
  <c r="CL174" i="13"/>
  <c r="CL176" i="13"/>
  <c r="CL178" i="13"/>
  <c r="CL175" i="13"/>
  <c r="CL177" i="13"/>
  <c r="CS180" i="13"/>
  <c r="CS179" i="13"/>
  <c r="CS178" i="13"/>
  <c r="CS174" i="13"/>
  <c r="CS175" i="13"/>
  <c r="CS177" i="13"/>
  <c r="CS176" i="13"/>
  <c r="CZ179" i="13"/>
  <c r="CZ180" i="13"/>
  <c r="CZ175" i="13"/>
  <c r="CZ177" i="13"/>
  <c r="CZ174" i="13"/>
  <c r="CZ176" i="13"/>
  <c r="CZ178" i="13"/>
  <c r="DE180" i="13"/>
  <c r="DE179" i="13"/>
  <c r="DE176" i="13"/>
  <c r="DE174" i="13"/>
  <c r="DE175" i="13"/>
  <c r="DE177" i="13"/>
  <c r="DE178" i="13"/>
  <c r="DJ179" i="13"/>
  <c r="DJ180" i="13"/>
  <c r="DJ174" i="13"/>
  <c r="DJ176" i="13"/>
  <c r="DJ178" i="13"/>
  <c r="DJ175" i="13"/>
  <c r="DJ177" i="13"/>
  <c r="DP179" i="13"/>
  <c r="DP180" i="13"/>
  <c r="DP175" i="13"/>
  <c r="DP177" i="13"/>
  <c r="DP174" i="13"/>
  <c r="DP176" i="13"/>
  <c r="DP178" i="13"/>
  <c r="DT179" i="13"/>
  <c r="DT180" i="13"/>
  <c r="DT175" i="13"/>
  <c r="DT177" i="13"/>
  <c r="DT174" i="13"/>
  <c r="DT176" i="13"/>
  <c r="DT178" i="13"/>
  <c r="DX179" i="13"/>
  <c r="DX180" i="13"/>
  <c r="DX175" i="13"/>
  <c r="DX177" i="13"/>
  <c r="DX174" i="13"/>
  <c r="DX176" i="13"/>
  <c r="DX178" i="13"/>
  <c r="EB179" i="13"/>
  <c r="EB180" i="13"/>
  <c r="EB175" i="13"/>
  <c r="EB177" i="13"/>
  <c r="EB174" i="13"/>
  <c r="EB176" i="13"/>
  <c r="EB178" i="13"/>
  <c r="EF179" i="13"/>
  <c r="EF180" i="13"/>
  <c r="EF175" i="13"/>
  <c r="EF177" i="13"/>
  <c r="EF174" i="13"/>
  <c r="EF176" i="13"/>
  <c r="EF178" i="13"/>
  <c r="E179" i="13"/>
  <c r="E180" i="13"/>
  <c r="E174" i="13"/>
  <c r="E175" i="13"/>
  <c r="E176" i="13"/>
  <c r="E177" i="13"/>
  <c r="E178" i="13"/>
  <c r="P180" i="13"/>
  <c r="P179" i="13"/>
  <c r="P175" i="13"/>
  <c r="P177" i="13"/>
  <c r="P174" i="13"/>
  <c r="P176" i="13"/>
  <c r="P178" i="13"/>
  <c r="AA179" i="13"/>
  <c r="AA180" i="13"/>
  <c r="AA174" i="13"/>
  <c r="AA175" i="13"/>
  <c r="AA176" i="13"/>
  <c r="AA177" i="13"/>
  <c r="AA178" i="13"/>
  <c r="AJ180" i="13"/>
  <c r="AJ179" i="13"/>
  <c r="AJ175" i="13"/>
  <c r="AJ177" i="13"/>
  <c r="AJ174" i="13"/>
  <c r="AJ176" i="13"/>
  <c r="AJ178" i="13"/>
  <c r="AV180" i="13"/>
  <c r="AV179" i="13"/>
  <c r="AV175" i="13"/>
  <c r="AV177" i="13"/>
  <c r="AV174" i="13"/>
  <c r="AV176" i="13"/>
  <c r="AV178" i="13"/>
  <c r="BG179" i="13"/>
  <c r="BG180" i="13"/>
  <c r="BG174" i="13"/>
  <c r="BG175" i="13"/>
  <c r="BG176" i="13"/>
  <c r="BG177" i="13"/>
  <c r="BG178" i="13"/>
  <c r="BP180" i="13"/>
  <c r="BP179" i="13"/>
  <c r="BP175" i="13"/>
  <c r="BP177" i="13"/>
  <c r="BP176" i="13"/>
  <c r="BP178" i="13"/>
  <c r="BP174" i="13"/>
  <c r="CB180" i="13"/>
  <c r="CB179" i="13"/>
  <c r="CB175" i="13"/>
  <c r="CB177" i="13"/>
  <c r="CB174" i="13"/>
  <c r="CB176" i="13"/>
  <c r="CB178" i="13"/>
  <c r="CM179" i="13"/>
  <c r="CM180" i="13"/>
  <c r="CM174" i="13"/>
  <c r="CM175" i="13"/>
  <c r="CM176" i="13"/>
  <c r="CM178" i="13"/>
  <c r="CM177" i="13"/>
  <c r="CV179" i="13"/>
  <c r="CV180" i="13"/>
  <c r="CV175" i="13"/>
  <c r="CV177" i="13"/>
  <c r="CV176" i="13"/>
  <c r="CV178" i="13"/>
  <c r="CV174" i="13"/>
  <c r="DK179" i="13"/>
  <c r="DK180" i="13"/>
  <c r="DK176" i="13"/>
  <c r="DK174" i="13"/>
  <c r="DK175" i="13"/>
  <c r="DK177" i="13"/>
  <c r="DK178" i="13"/>
  <c r="H194" i="12"/>
  <c r="H184" i="13"/>
  <c r="Q194" i="12"/>
  <c r="Q184" i="13"/>
  <c r="X194" i="12"/>
  <c r="X184" i="13"/>
  <c r="AC194" i="12"/>
  <c r="AC184" i="13"/>
  <c r="AK194" i="12"/>
  <c r="AK184" i="13"/>
  <c r="AS194" i="12"/>
  <c r="AS184" i="13"/>
  <c r="BA194" i="12"/>
  <c r="BA184" i="13"/>
  <c r="BF194" i="12"/>
  <c r="BF184" i="13"/>
  <c r="BM194" i="12"/>
  <c r="BM184" i="13"/>
  <c r="BU194" i="12"/>
  <c r="BU184" i="13"/>
  <c r="CC194" i="12"/>
  <c r="CC184" i="13"/>
  <c r="CJ194" i="12"/>
  <c r="CJ184" i="13"/>
  <c r="CO194" i="12"/>
  <c r="CO184" i="13"/>
  <c r="CW194" i="12"/>
  <c r="CW184" i="13"/>
  <c r="DD194" i="12"/>
  <c r="DD184" i="13"/>
  <c r="DI194" i="12"/>
  <c r="DI184" i="13"/>
  <c r="DP194" i="12"/>
  <c r="DP184" i="13"/>
  <c r="DU194" i="12"/>
  <c r="DU184" i="13"/>
  <c r="EB194" i="12"/>
  <c r="EB184" i="13"/>
  <c r="EG194" i="12"/>
  <c r="EG184" i="13"/>
  <c r="M194" i="12"/>
  <c r="M184" i="13"/>
  <c r="AA194" i="12"/>
  <c r="AA184" i="13"/>
  <c r="AQ194" i="12"/>
  <c r="AQ184" i="13"/>
  <c r="BG194" i="12"/>
  <c r="BG184" i="13"/>
  <c r="BW194" i="12"/>
  <c r="BW184" i="13"/>
  <c r="CM194" i="12"/>
  <c r="CM184" i="13"/>
  <c r="DC194" i="12"/>
  <c r="DC184" i="13"/>
  <c r="DS194" i="12"/>
  <c r="DS184" i="13"/>
  <c r="AD194" i="12"/>
  <c r="AD184" i="13"/>
  <c r="AT194" i="12"/>
  <c r="AT184" i="13"/>
  <c r="BR194" i="12"/>
  <c r="BR184" i="13"/>
  <c r="CP194" i="12"/>
  <c r="CP184" i="13"/>
  <c r="DZ194" i="12"/>
  <c r="DZ184" i="13"/>
  <c r="DT149" i="15"/>
  <c r="DD149" i="15"/>
  <c r="CN149" i="15"/>
  <c r="BX149" i="15"/>
  <c r="BH149" i="15"/>
  <c r="AR149" i="15"/>
  <c r="AB149" i="15"/>
  <c r="L149" i="15"/>
  <c r="EA149" i="15"/>
  <c r="DK149" i="15"/>
  <c r="CU149" i="15"/>
  <c r="CE149" i="15"/>
  <c r="BO149" i="15"/>
  <c r="AY149" i="15"/>
  <c r="AI149" i="15"/>
  <c r="S149" i="15"/>
  <c r="ED149" i="15"/>
  <c r="DN149" i="15"/>
  <c r="CX149" i="15"/>
  <c r="CH149" i="15"/>
  <c r="BR149" i="15"/>
  <c r="BB149" i="15"/>
  <c r="AL149" i="15"/>
  <c r="V149" i="15"/>
  <c r="F149" i="15"/>
  <c r="BC164" i="13"/>
  <c r="M164" i="13"/>
  <c r="EF149" i="15"/>
  <c r="DP149" i="15"/>
  <c r="CZ149" i="15"/>
  <c r="CJ149" i="15"/>
  <c r="BT149" i="15"/>
  <c r="BD149" i="15"/>
  <c r="AN149" i="15"/>
  <c r="X149" i="15"/>
  <c r="H149" i="15"/>
  <c r="DW149" i="15"/>
  <c r="DG149" i="15"/>
  <c r="CQ149" i="15"/>
  <c r="CA149" i="15"/>
  <c r="BK149" i="15"/>
  <c r="AU149" i="15"/>
  <c r="AE149" i="15"/>
  <c r="O149" i="15"/>
  <c r="DZ149" i="15"/>
  <c r="DJ149" i="15"/>
  <c r="CT149" i="15"/>
  <c r="CD149" i="15"/>
  <c r="BN149" i="15"/>
  <c r="AX149" i="15"/>
  <c r="AH149" i="15"/>
  <c r="R149" i="15"/>
  <c r="F164" i="13"/>
  <c r="AA164" i="13"/>
  <c r="BG164" i="13"/>
  <c r="AC164" i="13"/>
  <c r="EH164" i="13"/>
  <c r="EB149" i="15"/>
  <c r="DL149" i="15"/>
  <c r="CV149" i="15"/>
  <c r="CF149" i="15"/>
  <c r="BP149" i="15"/>
  <c r="AZ149" i="15"/>
  <c r="AJ149" i="15"/>
  <c r="T149" i="15"/>
  <c r="D149" i="15"/>
  <c r="DS149" i="15"/>
  <c r="DC149" i="15"/>
  <c r="CM149" i="15"/>
  <c r="BW149" i="15"/>
  <c r="BG149" i="15"/>
  <c r="AQ149" i="15"/>
  <c r="AA149" i="15"/>
  <c r="K149" i="15"/>
  <c r="DV149" i="15"/>
  <c r="DF149" i="15"/>
  <c r="CP149" i="15"/>
  <c r="BZ149" i="15"/>
  <c r="BJ149" i="15"/>
  <c r="AT149" i="15"/>
  <c r="AD149" i="15"/>
  <c r="N149" i="15"/>
  <c r="CI164" i="13"/>
  <c r="DO164" i="13"/>
  <c r="EG164" i="13"/>
  <c r="BA164" i="13"/>
  <c r="DX149" i="15"/>
  <c r="DH149" i="15"/>
  <c r="CR149" i="15"/>
  <c r="CB149" i="15"/>
  <c r="BL149" i="15"/>
  <c r="AV149" i="15"/>
  <c r="AF149" i="15"/>
  <c r="P149" i="15"/>
  <c r="EE149" i="15"/>
  <c r="DO149" i="15"/>
  <c r="CY149" i="15"/>
  <c r="CI149" i="15"/>
  <c r="BS149" i="15"/>
  <c r="BC149" i="15"/>
  <c r="AM149" i="15"/>
  <c r="W149" i="15"/>
  <c r="G149" i="15"/>
  <c r="DR149" i="15"/>
  <c r="DB149" i="15"/>
  <c r="CL149" i="15"/>
  <c r="BV149" i="15"/>
  <c r="BF149" i="15"/>
  <c r="AP149" i="15"/>
  <c r="Z149" i="15"/>
  <c r="J149" i="15"/>
  <c r="DY149" i="15"/>
  <c r="DI149" i="15"/>
  <c r="CS149" i="15"/>
  <c r="CC149" i="15"/>
  <c r="BM149" i="15"/>
  <c r="AW149" i="15"/>
  <c r="AG149" i="15"/>
  <c r="Q149" i="15"/>
  <c r="DU149" i="15"/>
  <c r="DE149" i="15"/>
  <c r="CO149" i="15"/>
  <c r="BY149" i="15"/>
  <c r="BI149" i="15"/>
  <c r="AS149" i="15"/>
  <c r="AC149" i="15"/>
  <c r="M149" i="15"/>
  <c r="C149" i="15"/>
  <c r="EG149" i="15"/>
  <c r="DQ149" i="15"/>
  <c r="DA149" i="15"/>
  <c r="CK149" i="15"/>
  <c r="BU149" i="15"/>
  <c r="BE149" i="15"/>
  <c r="AO149" i="15"/>
  <c r="Y149" i="15"/>
  <c r="I149" i="15"/>
  <c r="EC149" i="15"/>
  <c r="DM149" i="15"/>
  <c r="CW149" i="15"/>
  <c r="CG149" i="15"/>
  <c r="BQ149" i="15"/>
  <c r="BA149" i="15"/>
  <c r="AK149" i="15"/>
  <c r="U149" i="15"/>
  <c r="E149" i="15"/>
  <c r="FG170" i="17"/>
  <c r="FG164" i="17"/>
  <c r="DG164" i="13"/>
  <c r="CA164" i="13"/>
  <c r="CQ164" i="13"/>
  <c r="BK164" i="13"/>
  <c r="DW164" i="13"/>
  <c r="O164" i="13"/>
  <c r="AE164" i="13"/>
  <c r="AU164" i="13"/>
  <c r="EI181" i="12"/>
  <c r="FF185" i="17" s="1"/>
  <c r="EI157" i="12"/>
  <c r="FH13" i="12"/>
  <c r="FH15" i="12"/>
  <c r="JA15" i="16" s="1"/>
  <c r="FH17" i="12"/>
  <c r="JA17" i="16" s="1"/>
  <c r="FH19" i="12"/>
  <c r="JA19" i="16" s="1"/>
  <c r="FH21" i="12"/>
  <c r="JA21" i="16" s="1"/>
  <c r="FH23" i="12"/>
  <c r="JA23" i="16" s="1"/>
  <c r="FH14" i="12"/>
  <c r="JA14" i="16" s="1"/>
  <c r="FH16" i="12"/>
  <c r="JA16" i="16" s="1"/>
  <c r="FH18" i="12"/>
  <c r="JA18" i="16" s="1"/>
  <c r="FH64" i="12"/>
  <c r="JA64" i="16" s="1"/>
  <c r="FH68" i="12"/>
  <c r="JA68" i="16" s="1"/>
  <c r="FH72" i="12"/>
  <c r="JA72" i="16" s="1"/>
  <c r="FH76" i="12"/>
  <c r="JA76" i="16" s="1"/>
  <c r="FH80" i="12"/>
  <c r="JA80" i="16" s="1"/>
  <c r="FH84" i="12"/>
  <c r="JA84" i="16" s="1"/>
  <c r="FH88" i="12"/>
  <c r="JA88" i="16" s="1"/>
  <c r="FH92" i="12"/>
  <c r="JA92" i="16" s="1"/>
  <c r="FH96" i="12"/>
  <c r="JA96" i="16" s="1"/>
  <c r="FH100" i="12"/>
  <c r="JA100" i="16" s="1"/>
  <c r="FH104" i="12"/>
  <c r="JA104" i="16" s="1"/>
  <c r="FH108" i="12"/>
  <c r="JA108" i="16" s="1"/>
  <c r="FH112" i="12"/>
  <c r="JA112" i="16" s="1"/>
  <c r="FH116" i="12"/>
  <c r="JA116" i="16" s="1"/>
  <c r="FH120" i="12"/>
  <c r="JA120" i="16" s="1"/>
  <c r="FH124" i="12"/>
  <c r="JA124" i="16" s="1"/>
  <c r="FH126" i="12"/>
  <c r="JA126" i="16" s="1"/>
  <c r="FH128" i="12"/>
  <c r="JA128" i="16" s="1"/>
  <c r="FH130" i="12"/>
  <c r="JA130" i="16" s="1"/>
  <c r="FH132" i="12"/>
  <c r="JA132" i="16" s="1"/>
  <c r="FH134" i="12"/>
  <c r="JA134" i="16" s="1"/>
  <c r="FH136" i="12"/>
  <c r="JA136" i="16" s="1"/>
  <c r="FH138" i="12"/>
  <c r="JA138" i="16" s="1"/>
  <c r="FH140" i="12"/>
  <c r="JA140" i="16" s="1"/>
  <c r="FH142" i="12"/>
  <c r="JA142" i="16" s="1"/>
  <c r="FH144" i="12"/>
  <c r="JA144" i="16" s="1"/>
  <c r="FH25" i="12"/>
  <c r="JA25" i="16" s="1"/>
  <c r="FH27" i="12"/>
  <c r="JA27" i="16" s="1"/>
  <c r="FH29" i="12"/>
  <c r="JA29" i="16" s="1"/>
  <c r="FH31" i="12"/>
  <c r="JA31" i="16" s="1"/>
  <c r="FH33" i="12"/>
  <c r="JA33" i="16" s="1"/>
  <c r="FH35" i="12"/>
  <c r="JA35" i="16" s="1"/>
  <c r="FH37" i="12"/>
  <c r="JA37" i="16" s="1"/>
  <c r="FH39" i="12"/>
  <c r="JA39" i="16" s="1"/>
  <c r="FH41" i="12"/>
  <c r="JA41" i="16" s="1"/>
  <c r="FH43" i="12"/>
  <c r="JA43" i="16" s="1"/>
  <c r="FH45" i="12"/>
  <c r="JA45" i="16" s="1"/>
  <c r="FH47" i="12"/>
  <c r="JA47" i="16" s="1"/>
  <c r="FH49" i="12"/>
  <c r="JA49" i="16" s="1"/>
  <c r="FH51" i="12"/>
  <c r="JA51" i="16" s="1"/>
  <c r="FH53" i="12"/>
  <c r="JA53" i="16" s="1"/>
  <c r="FH55" i="12"/>
  <c r="JA55" i="16" s="1"/>
  <c r="FH57" i="12"/>
  <c r="JA57" i="16" s="1"/>
  <c r="FH59" i="12"/>
  <c r="JA59" i="16" s="1"/>
  <c r="FH61" i="12"/>
  <c r="JA61" i="16" s="1"/>
  <c r="FH63" i="12"/>
  <c r="JA63" i="16" s="1"/>
  <c r="FH65" i="12"/>
  <c r="JA65" i="16" s="1"/>
  <c r="FH67" i="12"/>
  <c r="JA67" i="16" s="1"/>
  <c r="FH69" i="12"/>
  <c r="JA69" i="16" s="1"/>
  <c r="FH71" i="12"/>
  <c r="JA71" i="16" s="1"/>
  <c r="FH73" i="12"/>
  <c r="JA73" i="16" s="1"/>
  <c r="FH75" i="12"/>
  <c r="JA75" i="16" s="1"/>
  <c r="FH77" i="12"/>
  <c r="JA77" i="16" s="1"/>
  <c r="FH79" i="12"/>
  <c r="JA79" i="16" s="1"/>
  <c r="FH81" i="12"/>
  <c r="JA81" i="16" s="1"/>
  <c r="FH83" i="12"/>
  <c r="JA83" i="16" s="1"/>
  <c r="FH85" i="12"/>
  <c r="JA85" i="16" s="1"/>
  <c r="FH87" i="12"/>
  <c r="JA87" i="16" s="1"/>
  <c r="FH89" i="12"/>
  <c r="JA89" i="16" s="1"/>
  <c r="FH91" i="12"/>
  <c r="JA91" i="16" s="1"/>
  <c r="FH93" i="12"/>
  <c r="JA93" i="16" s="1"/>
  <c r="FH95" i="12"/>
  <c r="JA95" i="16" s="1"/>
  <c r="FH97" i="12"/>
  <c r="JA97" i="16" s="1"/>
  <c r="FH99" i="12"/>
  <c r="JA99" i="16" s="1"/>
  <c r="FH101" i="12"/>
  <c r="JA101" i="16" s="1"/>
  <c r="FH103" i="12"/>
  <c r="JA103" i="16" s="1"/>
  <c r="FH105" i="12"/>
  <c r="JA105" i="16" s="1"/>
  <c r="FH107" i="12"/>
  <c r="JA107" i="16" s="1"/>
  <c r="FH109" i="12"/>
  <c r="JA109" i="16" s="1"/>
  <c r="FH111" i="12"/>
  <c r="JA111" i="16" s="1"/>
  <c r="FH113" i="12"/>
  <c r="JA113" i="16" s="1"/>
  <c r="FH115" i="12"/>
  <c r="JA115" i="16" s="1"/>
  <c r="FH117" i="12"/>
  <c r="JA117" i="16" s="1"/>
  <c r="FH119" i="12"/>
  <c r="JA119" i="16" s="1"/>
  <c r="FH121" i="12"/>
  <c r="JA121" i="16" s="1"/>
  <c r="FH123" i="12"/>
  <c r="JA123" i="16" s="1"/>
  <c r="FH125" i="12"/>
  <c r="JA125" i="16" s="1"/>
  <c r="FH127" i="12"/>
  <c r="JA127" i="16" s="1"/>
  <c r="FH129" i="12"/>
  <c r="JA129" i="16" s="1"/>
  <c r="FH131" i="12"/>
  <c r="JA131" i="16" s="1"/>
  <c r="FH133" i="12"/>
  <c r="JA133" i="16" s="1"/>
  <c r="FH135" i="12"/>
  <c r="JA135" i="16" s="1"/>
  <c r="FH137" i="12"/>
  <c r="JA137" i="16" s="1"/>
  <c r="FH139" i="12"/>
  <c r="JA139" i="16" s="1"/>
  <c r="FH141" i="12"/>
  <c r="JA141" i="16" s="1"/>
  <c r="FH143" i="12"/>
  <c r="JA143" i="16" s="1"/>
  <c r="FH145" i="12"/>
  <c r="JA145" i="16" s="1"/>
  <c r="F149" i="12"/>
  <c r="F164" i="12" s="1"/>
  <c r="F166" i="12" s="1"/>
  <c r="F170" i="12" s="1"/>
  <c r="J149" i="12"/>
  <c r="J164" i="12" s="1"/>
  <c r="J166" i="12" s="1"/>
  <c r="N149" i="12"/>
  <c r="N164" i="12" s="1"/>
  <c r="N166" i="12" s="1"/>
  <c r="R149" i="12"/>
  <c r="R164" i="12" s="1"/>
  <c r="R166" i="12" s="1"/>
  <c r="V149" i="12"/>
  <c r="V164" i="12" s="1"/>
  <c r="V166" i="12" s="1"/>
  <c r="V170" i="12" s="1"/>
  <c r="Z149" i="12"/>
  <c r="AD149" i="12"/>
  <c r="AD164" i="12" s="1"/>
  <c r="AD166" i="12" s="1"/>
  <c r="AH149" i="12"/>
  <c r="AH164" i="12" s="1"/>
  <c r="AH166" i="12" s="1"/>
  <c r="AL149" i="12"/>
  <c r="AL164" i="12" s="1"/>
  <c r="AL166" i="12" s="1"/>
  <c r="AL170" i="12" s="1"/>
  <c r="AP149" i="12"/>
  <c r="AP164" i="12" s="1"/>
  <c r="AP166" i="12" s="1"/>
  <c r="AT149" i="12"/>
  <c r="AT164" i="12" s="1"/>
  <c r="AT166" i="12" s="1"/>
  <c r="AX149" i="12"/>
  <c r="AX164" i="12" s="1"/>
  <c r="AX166" i="12" s="1"/>
  <c r="BB149" i="12"/>
  <c r="BB164" i="12" s="1"/>
  <c r="BB166" i="12" s="1"/>
  <c r="BB170" i="12" s="1"/>
  <c r="BF149" i="12"/>
  <c r="BF164" i="12" s="1"/>
  <c r="BF166" i="12" s="1"/>
  <c r="BJ149" i="12"/>
  <c r="BJ164" i="12" s="1"/>
  <c r="BJ166" i="12" s="1"/>
  <c r="BN149" i="12"/>
  <c r="BN164" i="12" s="1"/>
  <c r="BN166" i="12" s="1"/>
  <c r="BR149" i="12"/>
  <c r="BR164" i="12" s="1"/>
  <c r="BR166" i="12" s="1"/>
  <c r="BR170" i="12" s="1"/>
  <c r="BV149" i="12"/>
  <c r="BV164" i="12" s="1"/>
  <c r="BV166" i="12" s="1"/>
  <c r="BZ149" i="12"/>
  <c r="BZ164" i="12" s="1"/>
  <c r="BZ166" i="12" s="1"/>
  <c r="CD149" i="12"/>
  <c r="CD164" i="12" s="1"/>
  <c r="CD166" i="12" s="1"/>
  <c r="CH149" i="12"/>
  <c r="CH164" i="12" s="1"/>
  <c r="CH166" i="12" s="1"/>
  <c r="CH170" i="12" s="1"/>
  <c r="CL149" i="12"/>
  <c r="CP149" i="12"/>
  <c r="CP164" i="12" s="1"/>
  <c r="CP166" i="12" s="1"/>
  <c r="CT149" i="12"/>
  <c r="CT164" i="12" s="1"/>
  <c r="CT166" i="12" s="1"/>
  <c r="CX149" i="12"/>
  <c r="CX164" i="12" s="1"/>
  <c r="CX166" i="12" s="1"/>
  <c r="DB149" i="12"/>
  <c r="DB164" i="12" s="1"/>
  <c r="DB166" i="12" s="1"/>
  <c r="DF149" i="12"/>
  <c r="DF164" i="12" s="1"/>
  <c r="DF166" i="12" s="1"/>
  <c r="DJ149" i="12"/>
  <c r="DJ164" i="12" s="1"/>
  <c r="DJ166" i="12" s="1"/>
  <c r="DN149" i="12"/>
  <c r="DN164" i="12" s="1"/>
  <c r="DN166" i="12" s="1"/>
  <c r="DR149" i="12"/>
  <c r="DR164" i="12" s="1"/>
  <c r="DR166" i="12" s="1"/>
  <c r="DV149" i="12"/>
  <c r="DV164" i="12" s="1"/>
  <c r="DV166" i="12" s="1"/>
  <c r="DZ149" i="12"/>
  <c r="DZ164" i="12" s="1"/>
  <c r="DZ166" i="12" s="1"/>
  <c r="ED149" i="12"/>
  <c r="ED164" i="12" s="1"/>
  <c r="ED166" i="12" s="1"/>
  <c r="EI12" i="12"/>
  <c r="FE149" i="12"/>
  <c r="FH66" i="12"/>
  <c r="JA66" i="16" s="1"/>
  <c r="FH70" i="12"/>
  <c r="JA70" i="16" s="1"/>
  <c r="FH74" i="12"/>
  <c r="JA74" i="16" s="1"/>
  <c r="FH78" i="12"/>
  <c r="JA78" i="16" s="1"/>
  <c r="FH82" i="12"/>
  <c r="JA82" i="16" s="1"/>
  <c r="FH86" i="12"/>
  <c r="JA86" i="16" s="1"/>
  <c r="FH90" i="12"/>
  <c r="JA90" i="16" s="1"/>
  <c r="FH122" i="12"/>
  <c r="JA122" i="16" s="1"/>
  <c r="D149" i="12"/>
  <c r="D164" i="12" s="1"/>
  <c r="D166" i="12" s="1"/>
  <c r="H149" i="12"/>
  <c r="H164" i="12" s="1"/>
  <c r="H166" i="12" s="1"/>
  <c r="L149" i="12"/>
  <c r="L164" i="12" s="1"/>
  <c r="L166" i="12" s="1"/>
  <c r="P149" i="12"/>
  <c r="P164" i="12" s="1"/>
  <c r="P166" i="12" s="1"/>
  <c r="T149" i="12"/>
  <c r="T164" i="12" s="1"/>
  <c r="T166" i="12" s="1"/>
  <c r="X149" i="12"/>
  <c r="X164" i="12" s="1"/>
  <c r="X166" i="12" s="1"/>
  <c r="AB149" i="12"/>
  <c r="AB164" i="12" s="1"/>
  <c r="AB166" i="12" s="1"/>
  <c r="AF149" i="12"/>
  <c r="AF164" i="12" s="1"/>
  <c r="AF166" i="12" s="1"/>
  <c r="AJ149" i="12"/>
  <c r="AJ164" i="12" s="1"/>
  <c r="AJ166" i="12" s="1"/>
  <c r="AN149" i="12"/>
  <c r="AN164" i="12" s="1"/>
  <c r="AN166" i="12" s="1"/>
  <c r="AR149" i="12"/>
  <c r="AR164" i="12" s="1"/>
  <c r="AR166" i="12" s="1"/>
  <c r="AV149" i="12"/>
  <c r="AV164" i="12" s="1"/>
  <c r="AV166" i="12" s="1"/>
  <c r="AZ149" i="12"/>
  <c r="AZ164" i="12" s="1"/>
  <c r="AZ166" i="12" s="1"/>
  <c r="BD149" i="12"/>
  <c r="BD164" i="12" s="1"/>
  <c r="BD166" i="12" s="1"/>
  <c r="BH149" i="12"/>
  <c r="BH164" i="12" s="1"/>
  <c r="BH166" i="12" s="1"/>
  <c r="BL149" i="12"/>
  <c r="BL164" i="12" s="1"/>
  <c r="BL166" i="12" s="1"/>
  <c r="BP149" i="12"/>
  <c r="BP164" i="12" s="1"/>
  <c r="BP166" i="12" s="1"/>
  <c r="BT149" i="12"/>
  <c r="BT164" i="12" s="1"/>
  <c r="BT166" i="12" s="1"/>
  <c r="BX149" i="12"/>
  <c r="BX164" i="12" s="1"/>
  <c r="BX166" i="12" s="1"/>
  <c r="CB149" i="12"/>
  <c r="CB164" i="12" s="1"/>
  <c r="CB166" i="12" s="1"/>
  <c r="CF149" i="12"/>
  <c r="CF164" i="12" s="1"/>
  <c r="CF166" i="12" s="1"/>
  <c r="CJ149" i="12"/>
  <c r="CJ164" i="12" s="1"/>
  <c r="CJ166" i="12" s="1"/>
  <c r="CN149" i="12"/>
  <c r="CN164" i="12" s="1"/>
  <c r="CN166" i="12" s="1"/>
  <c r="CR149" i="12"/>
  <c r="CR164" i="12" s="1"/>
  <c r="CR166" i="12" s="1"/>
  <c r="CV149" i="12"/>
  <c r="CV164" i="12" s="1"/>
  <c r="CV166" i="12" s="1"/>
  <c r="CZ149" i="12"/>
  <c r="CZ164" i="12" s="1"/>
  <c r="CZ166" i="12" s="1"/>
  <c r="DD149" i="12"/>
  <c r="DD164" i="12" s="1"/>
  <c r="DD166" i="12" s="1"/>
  <c r="DH149" i="12"/>
  <c r="DH164" i="12" s="1"/>
  <c r="DH166" i="12" s="1"/>
  <c r="DL149" i="12"/>
  <c r="DL164" i="12" s="1"/>
  <c r="DL166" i="12" s="1"/>
  <c r="DP149" i="12"/>
  <c r="DP164" i="12" s="1"/>
  <c r="DP166" i="12" s="1"/>
  <c r="DT149" i="12"/>
  <c r="DT164" i="12" s="1"/>
  <c r="DT166" i="12" s="1"/>
  <c r="DX149" i="12"/>
  <c r="DX164" i="12" s="1"/>
  <c r="DX166" i="12" s="1"/>
  <c r="EB149" i="12"/>
  <c r="EB164" i="12" s="1"/>
  <c r="EB166" i="12" s="1"/>
  <c r="EF149" i="12"/>
  <c r="EF164" i="12" s="1"/>
  <c r="EF166" i="12" s="1"/>
  <c r="FG12" i="12"/>
  <c r="FH20" i="12"/>
  <c r="JA20" i="16" s="1"/>
  <c r="FH22" i="12"/>
  <c r="JA22" i="16" s="1"/>
  <c r="FH24" i="12"/>
  <c r="JA24" i="16" s="1"/>
  <c r="FH26" i="12"/>
  <c r="JA26" i="16" s="1"/>
  <c r="FH28" i="12"/>
  <c r="JA28" i="16" s="1"/>
  <c r="FH30" i="12"/>
  <c r="JA30" i="16" s="1"/>
  <c r="FH32" i="12"/>
  <c r="JA32" i="16" s="1"/>
  <c r="FH34" i="12"/>
  <c r="JA34" i="16" s="1"/>
  <c r="FH36" i="12"/>
  <c r="JA36" i="16" s="1"/>
  <c r="FH38" i="12"/>
  <c r="JA38" i="16" s="1"/>
  <c r="FH40" i="12"/>
  <c r="JA40" i="16" s="1"/>
  <c r="FH42" i="12"/>
  <c r="JA42" i="16" s="1"/>
  <c r="FH44" i="12"/>
  <c r="JA44" i="16" s="1"/>
  <c r="FH46" i="12"/>
  <c r="JA46" i="16" s="1"/>
  <c r="FH48" i="12"/>
  <c r="JA48" i="16" s="1"/>
  <c r="FH50" i="12"/>
  <c r="JA50" i="16" s="1"/>
  <c r="FH52" i="12"/>
  <c r="JA52" i="16" s="1"/>
  <c r="FH54" i="12"/>
  <c r="JA54" i="16" s="1"/>
  <c r="FH56" i="12"/>
  <c r="JA56" i="16" s="1"/>
  <c r="FH58" i="12"/>
  <c r="JA58" i="16" s="1"/>
  <c r="FH60" i="12"/>
  <c r="JA60" i="16" s="1"/>
  <c r="FH62" i="12"/>
  <c r="JA62" i="16" s="1"/>
  <c r="FH94" i="12"/>
  <c r="JA94" i="16" s="1"/>
  <c r="FH98" i="12"/>
  <c r="JA98" i="16" s="1"/>
  <c r="FH102" i="12"/>
  <c r="JA102" i="16" s="1"/>
  <c r="FH106" i="12"/>
  <c r="JA106" i="16" s="1"/>
  <c r="FH110" i="12"/>
  <c r="JA110" i="16" s="1"/>
  <c r="FH114" i="12"/>
  <c r="JA114" i="16" s="1"/>
  <c r="FH118" i="12"/>
  <c r="JA118" i="16" s="1"/>
  <c r="FH146" i="12"/>
  <c r="JA146" i="16" s="1"/>
  <c r="FG155" i="12"/>
  <c r="FH155" i="12" s="1"/>
  <c r="EJ157" i="12"/>
  <c r="FF164" i="12"/>
  <c r="FH154" i="12"/>
  <c r="FD164" i="12"/>
  <c r="C161" i="12"/>
  <c r="G164" i="12"/>
  <c r="G166" i="12" s="1"/>
  <c r="K164" i="12"/>
  <c r="K166" i="12" s="1"/>
  <c r="O164" i="12"/>
  <c r="O166" i="12" s="1"/>
  <c r="S164" i="12"/>
  <c r="S166" i="12" s="1"/>
  <c r="W164" i="12"/>
  <c r="W166" i="12" s="1"/>
  <c r="AA164" i="12"/>
  <c r="AA166" i="12" s="1"/>
  <c r="AE164" i="12"/>
  <c r="AE166" i="12" s="1"/>
  <c r="AI164" i="12"/>
  <c r="AI166" i="12" s="1"/>
  <c r="AM164" i="12"/>
  <c r="AM166" i="12" s="1"/>
  <c r="AQ164" i="12"/>
  <c r="AQ166" i="12" s="1"/>
  <c r="AU164" i="12"/>
  <c r="AU166" i="12" s="1"/>
  <c r="AY164" i="12"/>
  <c r="AY166" i="12" s="1"/>
  <c r="BC164" i="12"/>
  <c r="BC166" i="12" s="1"/>
  <c r="BG164" i="12"/>
  <c r="BG166" i="12" s="1"/>
  <c r="BK164" i="12"/>
  <c r="BK166" i="12" s="1"/>
  <c r="BO164" i="12"/>
  <c r="BO166" i="12" s="1"/>
  <c r="BS164" i="12"/>
  <c r="BS166" i="12" s="1"/>
  <c r="BW164" i="12"/>
  <c r="BW166" i="12" s="1"/>
  <c r="CA164" i="12"/>
  <c r="CA166" i="12" s="1"/>
  <c r="CE164" i="12"/>
  <c r="CE166" i="12" s="1"/>
  <c r="CI164" i="12"/>
  <c r="CI166" i="12" s="1"/>
  <c r="CM164" i="12"/>
  <c r="CM166" i="12" s="1"/>
  <c r="CQ164" i="12"/>
  <c r="CQ166" i="12" s="1"/>
  <c r="CU164" i="12"/>
  <c r="CU166" i="12" s="1"/>
  <c r="CY164" i="12"/>
  <c r="CY166" i="12" s="1"/>
  <c r="DC164" i="12"/>
  <c r="DC166" i="12" s="1"/>
  <c r="DG164" i="12"/>
  <c r="DG166" i="12" s="1"/>
  <c r="DK164" i="12"/>
  <c r="DK166" i="12" s="1"/>
  <c r="DO164" i="12"/>
  <c r="DO166" i="12" s="1"/>
  <c r="DS164" i="12"/>
  <c r="DS166" i="12" s="1"/>
  <c r="DW164" i="12"/>
  <c r="DW166" i="12" s="1"/>
  <c r="EA164" i="12"/>
  <c r="EA166" i="12" s="1"/>
  <c r="EE164" i="12"/>
  <c r="EE166" i="12" s="1"/>
  <c r="FG153" i="12"/>
  <c r="FH153" i="12" s="1"/>
  <c r="FH151" i="12"/>
  <c r="E164" i="12"/>
  <c r="E166" i="12" s="1"/>
  <c r="I164" i="12"/>
  <c r="I166" i="12" s="1"/>
  <c r="M164" i="12"/>
  <c r="M166" i="12" s="1"/>
  <c r="Q164" i="12"/>
  <c r="Q166" i="12" s="1"/>
  <c r="U164" i="12"/>
  <c r="U166" i="12" s="1"/>
  <c r="Y164" i="12"/>
  <c r="Y166" i="12" s="1"/>
  <c r="AC164" i="12"/>
  <c r="AC166" i="12" s="1"/>
  <c r="AG164" i="12"/>
  <c r="AG166" i="12" s="1"/>
  <c r="AK164" i="12"/>
  <c r="AK166" i="12" s="1"/>
  <c r="AO164" i="12"/>
  <c r="AO166" i="12" s="1"/>
  <c r="AS164" i="12"/>
  <c r="AS166" i="12" s="1"/>
  <c r="AW164" i="12"/>
  <c r="AW166" i="12" s="1"/>
  <c r="BA164" i="12"/>
  <c r="BA166" i="12" s="1"/>
  <c r="BE164" i="12"/>
  <c r="BE166" i="12" s="1"/>
  <c r="BI164" i="12"/>
  <c r="BI166" i="12" s="1"/>
  <c r="BM164" i="12"/>
  <c r="BM166" i="12" s="1"/>
  <c r="BQ164" i="12"/>
  <c r="BQ166" i="12" s="1"/>
  <c r="BU164" i="12"/>
  <c r="BU166" i="12" s="1"/>
  <c r="BY164" i="12"/>
  <c r="BY166" i="12" s="1"/>
  <c r="CC164" i="12"/>
  <c r="CC166" i="12" s="1"/>
  <c r="CG164" i="12"/>
  <c r="CG166" i="12" s="1"/>
  <c r="CK164" i="12"/>
  <c r="CK166" i="12" s="1"/>
  <c r="CO164" i="12"/>
  <c r="CO166" i="12" s="1"/>
  <c r="CS164" i="12"/>
  <c r="CS166" i="12" s="1"/>
  <c r="CW164" i="12"/>
  <c r="CW166" i="12" s="1"/>
  <c r="DA164" i="12"/>
  <c r="DA166" i="12" s="1"/>
  <c r="DE164" i="12"/>
  <c r="DE166" i="12" s="1"/>
  <c r="DI164" i="12"/>
  <c r="DI166" i="12" s="1"/>
  <c r="DM164" i="12"/>
  <c r="DM166" i="12" s="1"/>
  <c r="DQ164" i="12"/>
  <c r="DQ166" i="12" s="1"/>
  <c r="DU164" i="12"/>
  <c r="DU166" i="12" s="1"/>
  <c r="DY164" i="12"/>
  <c r="DY166" i="12" s="1"/>
  <c r="EC164" i="12"/>
  <c r="EC166" i="12" s="1"/>
  <c r="EG164" i="12"/>
  <c r="EG166" i="12" s="1"/>
  <c r="EH164" i="12"/>
  <c r="EH166" i="12" s="1"/>
  <c r="Z164" i="12"/>
  <c r="Z166" i="12" s="1"/>
  <c r="CL164" i="12"/>
  <c r="CL166" i="12" s="1"/>
  <c r="FH159" i="12"/>
  <c r="FH160" i="12"/>
  <c r="EI168" i="12"/>
  <c r="FG161" i="12"/>
  <c r="EI174" i="12"/>
  <c r="EI173" i="12"/>
  <c r="EI182" i="12"/>
  <c r="EI186" i="12"/>
  <c r="C184" i="12"/>
  <c r="EI177" i="12"/>
  <c r="EI180" i="12"/>
  <c r="EI178" i="12"/>
  <c r="EI188" i="12"/>
  <c r="JA13" i="16" l="1"/>
  <c r="FL13" i="12"/>
  <c r="FF186" i="29"/>
  <c r="FF186" i="17"/>
  <c r="FL27" i="12"/>
  <c r="FL132" i="12"/>
  <c r="FL18" i="12"/>
  <c r="FL91" i="12"/>
  <c r="FL139" i="12"/>
  <c r="FL75" i="12"/>
  <c r="FF185" i="29"/>
  <c r="D3" i="21" a="1"/>
  <c r="D121" i="21" s="1"/>
  <c r="D3" i="32" a="1"/>
  <c r="FL21" i="12"/>
  <c r="FL123" i="12"/>
  <c r="FL59" i="12"/>
  <c r="FL107" i="12"/>
  <c r="FL43" i="12"/>
  <c r="IW12" i="16"/>
  <c r="GK12" i="16"/>
  <c r="GH150" i="16"/>
  <c r="IT150" i="16"/>
  <c r="GO110" i="16"/>
  <c r="GO56" i="16"/>
  <c r="GO48" i="16"/>
  <c r="GO40" i="16"/>
  <c r="GO32" i="16"/>
  <c r="GO24" i="16"/>
  <c r="FL145" i="12"/>
  <c r="GO145" i="16"/>
  <c r="GO137" i="16"/>
  <c r="FL129" i="12"/>
  <c r="GO129" i="16"/>
  <c r="GO121" i="16"/>
  <c r="FL113" i="12"/>
  <c r="GO113" i="16"/>
  <c r="GO105" i="16"/>
  <c r="FL97" i="12"/>
  <c r="GO97" i="16"/>
  <c r="GO89" i="16"/>
  <c r="FL81" i="12"/>
  <c r="GO81" i="16"/>
  <c r="GO73" i="16"/>
  <c r="FL65" i="12"/>
  <c r="GO65" i="16"/>
  <c r="GO57" i="16"/>
  <c r="FL49" i="12"/>
  <c r="GO49" i="16"/>
  <c r="GO41" i="16"/>
  <c r="FL33" i="12"/>
  <c r="GO33" i="16"/>
  <c r="GO25" i="16"/>
  <c r="GO138" i="16"/>
  <c r="GO130" i="16"/>
  <c r="GO120" i="16"/>
  <c r="GO104" i="16"/>
  <c r="GO88" i="16"/>
  <c r="GO72" i="16"/>
  <c r="FL16" i="12"/>
  <c r="GO16" i="16"/>
  <c r="GO19" i="16"/>
  <c r="GO90" i="16"/>
  <c r="GO74" i="16"/>
  <c r="GO143" i="16"/>
  <c r="GO135" i="16"/>
  <c r="GO127" i="16"/>
  <c r="GO119" i="16"/>
  <c r="GO111" i="16"/>
  <c r="GO103" i="16"/>
  <c r="GO95" i="16"/>
  <c r="GO87" i="16"/>
  <c r="GO79" i="16"/>
  <c r="GO71" i="16"/>
  <c r="GO63" i="16"/>
  <c r="GO55" i="16"/>
  <c r="GO47" i="16"/>
  <c r="GO39" i="16"/>
  <c r="GO31" i="16"/>
  <c r="GO144" i="16"/>
  <c r="GO136" i="16"/>
  <c r="GO128" i="16"/>
  <c r="GO116" i="16"/>
  <c r="GO100" i="16"/>
  <c r="GO84" i="16"/>
  <c r="GO68" i="16"/>
  <c r="GO14" i="16"/>
  <c r="GO17" i="16"/>
  <c r="GO146" i="16"/>
  <c r="GO106" i="16"/>
  <c r="GO62" i="16"/>
  <c r="GO54" i="16"/>
  <c r="GO46" i="16"/>
  <c r="GO38" i="16"/>
  <c r="GO30" i="16"/>
  <c r="GO22" i="16"/>
  <c r="GO86" i="16"/>
  <c r="GO70" i="16"/>
  <c r="GO125" i="16"/>
  <c r="GO109" i="16"/>
  <c r="GO85" i="16"/>
  <c r="GO69" i="16"/>
  <c r="GO45" i="16"/>
  <c r="GO29" i="16"/>
  <c r="GO126" i="16"/>
  <c r="GO80" i="16"/>
  <c r="FL15" i="12"/>
  <c r="GO15" i="16"/>
  <c r="GO94" i="16"/>
  <c r="GO141" i="16"/>
  <c r="GO133" i="16"/>
  <c r="GO117" i="16"/>
  <c r="GO101" i="16"/>
  <c r="GO93" i="16"/>
  <c r="GO77" i="16"/>
  <c r="GO61" i="16"/>
  <c r="GO53" i="16"/>
  <c r="GO37" i="16"/>
  <c r="GO142" i="16"/>
  <c r="GO134" i="16"/>
  <c r="FL134" i="12"/>
  <c r="GO112" i="16"/>
  <c r="GO96" i="16"/>
  <c r="GO64" i="16"/>
  <c r="GO23" i="16"/>
  <c r="GO118" i="16"/>
  <c r="GO102" i="16"/>
  <c r="GO60" i="16"/>
  <c r="GO52" i="16"/>
  <c r="GO44" i="16"/>
  <c r="GO36" i="16"/>
  <c r="GO28" i="16"/>
  <c r="GO20" i="16"/>
  <c r="GO82" i="16"/>
  <c r="GO66" i="16"/>
  <c r="GO114" i="16"/>
  <c r="GO98" i="16"/>
  <c r="GO58" i="16"/>
  <c r="GO50" i="16"/>
  <c r="GO42" i="16"/>
  <c r="GO34" i="16"/>
  <c r="GO26" i="16"/>
  <c r="GO122" i="16"/>
  <c r="GO78" i="16"/>
  <c r="GO139" i="16"/>
  <c r="GO131" i="16"/>
  <c r="GO123" i="16"/>
  <c r="GO115" i="16"/>
  <c r="GO107" i="16"/>
  <c r="GO99" i="16"/>
  <c r="GO91" i="16"/>
  <c r="GO83" i="16"/>
  <c r="GO75" i="16"/>
  <c r="GO67" i="16"/>
  <c r="GO59" i="16"/>
  <c r="GO51" i="16"/>
  <c r="GO43" i="16"/>
  <c r="GO35" i="16"/>
  <c r="GO27" i="16"/>
  <c r="GO140" i="16"/>
  <c r="GO132" i="16"/>
  <c r="GO124" i="16"/>
  <c r="GO108" i="16"/>
  <c r="GO92" i="16"/>
  <c r="GO76" i="16"/>
  <c r="GO18" i="16"/>
  <c r="GO21" i="16"/>
  <c r="GO13" i="16"/>
  <c r="DC15" i="16"/>
  <c r="F12" i="16"/>
  <c r="K12" i="16"/>
  <c r="Q12" i="16"/>
  <c r="V12" i="16"/>
  <c r="AA12" i="16"/>
  <c r="AG12" i="16"/>
  <c r="AL12" i="16"/>
  <c r="AQ12" i="16"/>
  <c r="AW12" i="16"/>
  <c r="BB12" i="16"/>
  <c r="BG12" i="16"/>
  <c r="BM12" i="16"/>
  <c r="BR12" i="16"/>
  <c r="BW12" i="16"/>
  <c r="CC12" i="16"/>
  <c r="CH12" i="16"/>
  <c r="CM12" i="16"/>
  <c r="CS12" i="16"/>
  <c r="CX12" i="16"/>
  <c r="DC12" i="16"/>
  <c r="DI12" i="16"/>
  <c r="DN12" i="16"/>
  <c r="DS12" i="16"/>
  <c r="DY12" i="16"/>
  <c r="ED12" i="16"/>
  <c r="C13" i="16"/>
  <c r="I13" i="16"/>
  <c r="N13" i="16"/>
  <c r="S13" i="16"/>
  <c r="Y13" i="16"/>
  <c r="AD13" i="16"/>
  <c r="AI13" i="16"/>
  <c r="AO13" i="16"/>
  <c r="AT13" i="16"/>
  <c r="AY13" i="16"/>
  <c r="BE13" i="16"/>
  <c r="BJ13" i="16"/>
  <c r="BO13" i="16"/>
  <c r="BU13" i="16"/>
  <c r="BZ13" i="16"/>
  <c r="CE13" i="16"/>
  <c r="CK13" i="16"/>
  <c r="CP13" i="16"/>
  <c r="CU13" i="16"/>
  <c r="DA13" i="16"/>
  <c r="DF13" i="16"/>
  <c r="DK13" i="16"/>
  <c r="DQ13" i="16"/>
  <c r="DV13" i="16"/>
  <c r="EA13" i="16"/>
  <c r="EG13" i="16"/>
  <c r="F14" i="16"/>
  <c r="K14" i="16"/>
  <c r="Q14" i="16"/>
  <c r="V14" i="16"/>
  <c r="AA14" i="16"/>
  <c r="AG14" i="16"/>
  <c r="AL14" i="16"/>
  <c r="AQ14" i="16"/>
  <c r="AW14" i="16"/>
  <c r="BB14" i="16"/>
  <c r="BG14" i="16"/>
  <c r="BM14" i="16"/>
  <c r="BR14" i="16"/>
  <c r="BV14" i="16"/>
  <c r="BZ14" i="16"/>
  <c r="CD14" i="16"/>
  <c r="CH14" i="16"/>
  <c r="CL14" i="16"/>
  <c r="CP14" i="16"/>
  <c r="CT14" i="16"/>
  <c r="CX14" i="16"/>
  <c r="DB14" i="16"/>
  <c r="DF14" i="16"/>
  <c r="DJ14" i="16"/>
  <c r="DN14" i="16"/>
  <c r="DR14" i="16"/>
  <c r="DV14" i="16"/>
  <c r="DZ14" i="16"/>
  <c r="ED14" i="16"/>
  <c r="EH14" i="16"/>
  <c r="F15" i="16"/>
  <c r="J15" i="16"/>
  <c r="N15" i="16"/>
  <c r="R15" i="16"/>
  <c r="I12" i="16"/>
  <c r="O12" i="16"/>
  <c r="W12" i="16"/>
  <c r="AD12" i="16"/>
  <c r="AK12" i="16"/>
  <c r="AS12" i="16"/>
  <c r="AY12" i="16"/>
  <c r="BF12" i="16"/>
  <c r="BN12" i="16"/>
  <c r="BU12" i="16"/>
  <c r="CA12" i="16"/>
  <c r="CI12" i="16"/>
  <c r="CP12" i="16"/>
  <c r="CW12" i="16"/>
  <c r="DE12" i="16"/>
  <c r="DK12" i="16"/>
  <c r="DR12" i="16"/>
  <c r="DZ12" i="16"/>
  <c r="EG12" i="16"/>
  <c r="G13" i="16"/>
  <c r="O13" i="16"/>
  <c r="V13" i="16"/>
  <c r="AC13" i="16"/>
  <c r="AK13" i="16"/>
  <c r="AQ13" i="16"/>
  <c r="AX13" i="16"/>
  <c r="BF13" i="16"/>
  <c r="BM13" i="16"/>
  <c r="BS13" i="16"/>
  <c r="CA13" i="16"/>
  <c r="CH13" i="16"/>
  <c r="CO13" i="16"/>
  <c r="CW13" i="16"/>
  <c r="DC13" i="16"/>
  <c r="DJ13" i="16"/>
  <c r="DR13" i="16"/>
  <c r="DY13" i="16"/>
  <c r="EE13" i="16"/>
  <c r="G14" i="16"/>
  <c r="N14" i="16"/>
  <c r="U14" i="16"/>
  <c r="AC14" i="16"/>
  <c r="AI14" i="16"/>
  <c r="AP14" i="16"/>
  <c r="AX14" i="16"/>
  <c r="BE14" i="16"/>
  <c r="BK14" i="16"/>
  <c r="BS14" i="16"/>
  <c r="BX14" i="16"/>
  <c r="CC14" i="16"/>
  <c r="CI14" i="16"/>
  <c r="CN14" i="16"/>
  <c r="CS14" i="16"/>
  <c r="CY14" i="16"/>
  <c r="DD14" i="16"/>
  <c r="DI14" i="16"/>
  <c r="DO14" i="16"/>
  <c r="DT14" i="16"/>
  <c r="DY14" i="16"/>
  <c r="EE14" i="16"/>
  <c r="D15" i="16"/>
  <c r="I15" i="16"/>
  <c r="O15" i="16"/>
  <c r="T15" i="16"/>
  <c r="X15" i="16"/>
  <c r="AB15" i="16"/>
  <c r="AF15" i="16"/>
  <c r="AJ15" i="16"/>
  <c r="AN15" i="16"/>
  <c r="AR15" i="16"/>
  <c r="AV15" i="16"/>
  <c r="AZ15" i="16"/>
  <c r="BD15" i="16"/>
  <c r="BH15" i="16"/>
  <c r="BL15" i="16"/>
  <c r="BP15" i="16"/>
  <c r="BT15" i="16"/>
  <c r="BX15" i="16"/>
  <c r="CB15" i="16"/>
  <c r="CF15" i="16"/>
  <c r="CJ15" i="16"/>
  <c r="CN15" i="16"/>
  <c r="CR15" i="16"/>
  <c r="CV15" i="16"/>
  <c r="C12" i="16"/>
  <c r="J12" i="16"/>
  <c r="R12" i="16"/>
  <c r="Y12" i="16"/>
  <c r="AE12" i="16"/>
  <c r="AM12" i="16"/>
  <c r="AT12" i="16"/>
  <c r="BA12" i="16"/>
  <c r="BI12" i="16"/>
  <c r="BO12" i="16"/>
  <c r="BV12" i="16"/>
  <c r="CD12" i="16"/>
  <c r="CK12" i="16"/>
  <c r="CQ12" i="16"/>
  <c r="CY12" i="16"/>
  <c r="DF12" i="16"/>
  <c r="DM12" i="16"/>
  <c r="DU12" i="16"/>
  <c r="EA12" i="16"/>
  <c r="EH12" i="16"/>
  <c r="J13" i="16"/>
  <c r="Q13" i="16"/>
  <c r="W13" i="16"/>
  <c r="AE13" i="16"/>
  <c r="AL13" i="16"/>
  <c r="AS13" i="16"/>
  <c r="BA13" i="16"/>
  <c r="BG13" i="16"/>
  <c r="BN13" i="16"/>
  <c r="BV13" i="16"/>
  <c r="CC13" i="16"/>
  <c r="CI13" i="16"/>
  <c r="CQ13" i="16"/>
  <c r="CX13" i="16"/>
  <c r="DE13" i="16"/>
  <c r="DM13" i="16"/>
  <c r="DS13" i="16"/>
  <c r="DZ13" i="16"/>
  <c r="EH13" i="16"/>
  <c r="I14" i="16"/>
  <c r="O14" i="16"/>
  <c r="W14" i="16"/>
  <c r="AD14" i="16"/>
  <c r="AK14" i="16"/>
  <c r="AS14" i="16"/>
  <c r="AY14" i="16"/>
  <c r="BF14" i="16"/>
  <c r="BN14" i="16"/>
  <c r="BT14" i="16"/>
  <c r="BY14" i="16"/>
  <c r="CE14" i="16"/>
  <c r="CJ14" i="16"/>
  <c r="CO14" i="16"/>
  <c r="CU14" i="16"/>
  <c r="CZ14" i="16"/>
  <c r="DE14" i="16"/>
  <c r="DK14" i="16"/>
  <c r="DP14" i="16"/>
  <c r="DU14" i="16"/>
  <c r="EA14" i="16"/>
  <c r="EF14" i="16"/>
  <c r="E15" i="16"/>
  <c r="K15" i="16"/>
  <c r="P15" i="16"/>
  <c r="U15" i="16"/>
  <c r="Y15" i="16"/>
  <c r="AC15" i="16"/>
  <c r="AG15" i="16"/>
  <c r="AK15" i="16"/>
  <c r="AO15" i="16"/>
  <c r="AS15" i="16"/>
  <c r="AW15" i="16"/>
  <c r="BA15" i="16"/>
  <c r="BE15" i="16"/>
  <c r="BI15" i="16"/>
  <c r="BM15" i="16"/>
  <c r="BQ15" i="16"/>
  <c r="BU15" i="16"/>
  <c r="BY15" i="16"/>
  <c r="CC15" i="16"/>
  <c r="CG15" i="16"/>
  <c r="CK15" i="16"/>
  <c r="CO15" i="16"/>
  <c r="CS15" i="16"/>
  <c r="CW15" i="16"/>
  <c r="N12" i="16"/>
  <c r="AC12" i="16"/>
  <c r="AP12" i="16"/>
  <c r="BE12" i="16"/>
  <c r="BS12" i="16"/>
  <c r="CG12" i="16"/>
  <c r="CU12" i="16"/>
  <c r="DJ12" i="16"/>
  <c r="DW12" i="16"/>
  <c r="F13" i="16"/>
  <c r="U13" i="16"/>
  <c r="AH13" i="16"/>
  <c r="AW13" i="16"/>
  <c r="BK13" i="16"/>
  <c r="BY13" i="16"/>
  <c r="CM13" i="16"/>
  <c r="DB13" i="16"/>
  <c r="DO13" i="16"/>
  <c r="ED13" i="16"/>
  <c r="M14" i="16"/>
  <c r="Z14" i="16"/>
  <c r="AO14" i="16"/>
  <c r="BC14" i="16"/>
  <c r="BQ14" i="16"/>
  <c r="CB14" i="16"/>
  <c r="CM14" i="16"/>
  <c r="CW14" i="16"/>
  <c r="DH14" i="16"/>
  <c r="DS14" i="16"/>
  <c r="EC14" i="16"/>
  <c r="H15" i="16"/>
  <c r="S15" i="16"/>
  <c r="AA15" i="16"/>
  <c r="AI15" i="16"/>
  <c r="AQ15" i="16"/>
  <c r="AY15" i="16"/>
  <c r="BG15" i="16"/>
  <c r="BO15" i="16"/>
  <c r="BW15" i="16"/>
  <c r="CE15" i="16"/>
  <c r="CM15" i="16"/>
  <c r="CU15" i="16"/>
  <c r="DA15" i="16"/>
  <c r="DF15" i="16"/>
  <c r="DJ15" i="16"/>
  <c r="DN15" i="16"/>
  <c r="DR15" i="16"/>
  <c r="DV15" i="16"/>
  <c r="DZ15" i="16"/>
  <c r="ED15" i="16"/>
  <c r="EH15" i="16"/>
  <c r="F16" i="16"/>
  <c r="J16" i="16"/>
  <c r="N16" i="16"/>
  <c r="R16" i="16"/>
  <c r="V16" i="16"/>
  <c r="Z16" i="16"/>
  <c r="AD16" i="16"/>
  <c r="AH16" i="16"/>
  <c r="AL16" i="16"/>
  <c r="AP16" i="16"/>
  <c r="AT16" i="16"/>
  <c r="AX16" i="16"/>
  <c r="BB16" i="16"/>
  <c r="BF16" i="16"/>
  <c r="BJ16" i="16"/>
  <c r="BN16" i="16"/>
  <c r="BR16" i="16"/>
  <c r="BV16" i="16"/>
  <c r="BZ16" i="16"/>
  <c r="CD16" i="16"/>
  <c r="CH16" i="16"/>
  <c r="CL16" i="16"/>
  <c r="CP16" i="16"/>
  <c r="CT16" i="16"/>
  <c r="CX16" i="16"/>
  <c r="DB16" i="16"/>
  <c r="DF16" i="16"/>
  <c r="DJ16" i="16"/>
  <c r="DN16" i="16"/>
  <c r="DR16" i="16"/>
  <c r="DV16" i="16"/>
  <c r="DZ16" i="16"/>
  <c r="ED16" i="16"/>
  <c r="EH16" i="16"/>
  <c r="F17" i="16"/>
  <c r="J17" i="16"/>
  <c r="N17" i="16"/>
  <c r="R17" i="16"/>
  <c r="V17" i="16"/>
  <c r="Z17" i="16"/>
  <c r="AD17" i="16"/>
  <c r="AH17" i="16"/>
  <c r="AL17" i="16"/>
  <c r="AP17" i="16"/>
  <c r="AT17" i="16"/>
  <c r="AX17" i="16"/>
  <c r="BB17" i="16"/>
  <c r="BF17" i="16"/>
  <c r="BJ17" i="16"/>
  <c r="BN17" i="16"/>
  <c r="BR17" i="16"/>
  <c r="BV17" i="16"/>
  <c r="BZ17" i="16"/>
  <c r="CD17" i="16"/>
  <c r="CH17" i="16"/>
  <c r="CL17" i="16"/>
  <c r="CP17" i="16"/>
  <c r="CT17" i="16"/>
  <c r="CX17" i="16"/>
  <c r="DB17" i="16"/>
  <c r="DF17" i="16"/>
  <c r="DJ17" i="16"/>
  <c r="DN17" i="16"/>
  <c r="DR17" i="16"/>
  <c r="DV17" i="16"/>
  <c r="DZ17" i="16"/>
  <c r="ED17" i="16"/>
  <c r="EH17" i="16"/>
  <c r="F18" i="16"/>
  <c r="J18" i="16"/>
  <c r="N18" i="16"/>
  <c r="R18" i="16"/>
  <c r="V18" i="16"/>
  <c r="Z18" i="16"/>
  <c r="AD18" i="16"/>
  <c r="AH18" i="16"/>
  <c r="AL18" i="16"/>
  <c r="AP18" i="16"/>
  <c r="AT18" i="16"/>
  <c r="AX18" i="16"/>
  <c r="BB18" i="16"/>
  <c r="BF18" i="16"/>
  <c r="BJ18" i="16"/>
  <c r="BN18" i="16"/>
  <c r="BR18" i="16"/>
  <c r="BV18" i="16"/>
  <c r="BZ18" i="16"/>
  <c r="CD18" i="16"/>
  <c r="CH18" i="16"/>
  <c r="CL18" i="16"/>
  <c r="CP18" i="16"/>
  <c r="CT18" i="16"/>
  <c r="CX18" i="16"/>
  <c r="DB18" i="16"/>
  <c r="DF18" i="16"/>
  <c r="DJ18" i="16"/>
  <c r="DN18" i="16"/>
  <c r="DR18" i="16"/>
  <c r="DV18" i="16"/>
  <c r="DZ18" i="16"/>
  <c r="ED18" i="16"/>
  <c r="EH18" i="16"/>
  <c r="F19" i="16"/>
  <c r="J19" i="16"/>
  <c r="N19" i="16"/>
  <c r="R19" i="16"/>
  <c r="V19" i="16"/>
  <c r="Z19" i="16"/>
  <c r="AD19" i="16"/>
  <c r="AH19" i="16"/>
  <c r="AL19" i="16"/>
  <c r="AP19" i="16"/>
  <c r="AT19" i="16"/>
  <c r="AX19" i="16"/>
  <c r="BB19" i="16"/>
  <c r="BF19" i="16"/>
  <c r="BJ19" i="16"/>
  <c r="BN19" i="16"/>
  <c r="BR19" i="16"/>
  <c r="E12" i="16"/>
  <c r="S12" i="16"/>
  <c r="AH12" i="16"/>
  <c r="AU12" i="16"/>
  <c r="BJ12" i="16"/>
  <c r="BY12" i="16"/>
  <c r="CL12" i="16"/>
  <c r="DA12" i="16"/>
  <c r="DO12" i="16"/>
  <c r="EC12" i="16"/>
  <c r="K13" i="16"/>
  <c r="Z13" i="16"/>
  <c r="AM13" i="16"/>
  <c r="BB13" i="16"/>
  <c r="BQ13" i="16"/>
  <c r="CD13" i="16"/>
  <c r="CS13" i="16"/>
  <c r="DG13" i="16"/>
  <c r="DU13" i="16"/>
  <c r="C14" i="16"/>
  <c r="R14" i="16"/>
  <c r="AE14" i="16"/>
  <c r="AT14" i="16"/>
  <c r="BI14" i="16"/>
  <c r="BU14" i="16"/>
  <c r="CF14" i="16"/>
  <c r="CQ14" i="16"/>
  <c r="DA14" i="16"/>
  <c r="DL14" i="16"/>
  <c r="DW14" i="16"/>
  <c r="EG14" i="16"/>
  <c r="L15" i="16"/>
  <c r="V15" i="16"/>
  <c r="AD15" i="16"/>
  <c r="AL15" i="16"/>
  <c r="AT15" i="16"/>
  <c r="BB15" i="16"/>
  <c r="BJ15" i="16"/>
  <c r="BR15" i="16"/>
  <c r="BZ15" i="16"/>
  <c r="CH15" i="16"/>
  <c r="CP15" i="16"/>
  <c r="CX15" i="16"/>
  <c r="DB15" i="16"/>
  <c r="DG15" i="16"/>
  <c r="DK15" i="16"/>
  <c r="DO15" i="16"/>
  <c r="DS15" i="16"/>
  <c r="DW15" i="16"/>
  <c r="EA15" i="16"/>
  <c r="EE15" i="16"/>
  <c r="C16" i="16"/>
  <c r="G16" i="16"/>
  <c r="K16" i="16"/>
  <c r="O16" i="16"/>
  <c r="S16" i="16"/>
  <c r="W16" i="16"/>
  <c r="AA16" i="16"/>
  <c r="AE16" i="16"/>
  <c r="AI16" i="16"/>
  <c r="AM16" i="16"/>
  <c r="AQ16" i="16"/>
  <c r="AU16" i="16"/>
  <c r="AY16" i="16"/>
  <c r="BC16" i="16"/>
  <c r="BG16" i="16"/>
  <c r="BK16" i="16"/>
  <c r="BO16" i="16"/>
  <c r="BS16" i="16"/>
  <c r="BW16" i="16"/>
  <c r="CA16" i="16"/>
  <c r="CE16" i="16"/>
  <c r="CI16" i="16"/>
  <c r="CM16" i="16"/>
  <c r="CQ16" i="16"/>
  <c r="CU16" i="16"/>
  <c r="CY16" i="16"/>
  <c r="DC16" i="16"/>
  <c r="DG16" i="16"/>
  <c r="DK16" i="16"/>
  <c r="DO16" i="16"/>
  <c r="DS16" i="16"/>
  <c r="DW16" i="16"/>
  <c r="EA16" i="16"/>
  <c r="EE16" i="16"/>
  <c r="C17" i="16"/>
  <c r="G17" i="16"/>
  <c r="K17" i="16"/>
  <c r="O17" i="16"/>
  <c r="S17" i="16"/>
  <c r="W17" i="16"/>
  <c r="AA17" i="16"/>
  <c r="AE17" i="16"/>
  <c r="AI17" i="16"/>
  <c r="AM17" i="16"/>
  <c r="AQ17" i="16"/>
  <c r="AU17" i="16"/>
  <c r="AY17" i="16"/>
  <c r="BC17" i="16"/>
  <c r="BG17" i="16"/>
  <c r="BK17" i="16"/>
  <c r="BO17" i="16"/>
  <c r="BS17" i="16"/>
  <c r="BW17" i="16"/>
  <c r="CA17" i="16"/>
  <c r="CE17" i="16"/>
  <c r="CI17" i="16"/>
  <c r="CM17" i="16"/>
  <c r="CQ17" i="16"/>
  <c r="CU17" i="16"/>
  <c r="CY17" i="16"/>
  <c r="DC17" i="16"/>
  <c r="DG17" i="16"/>
  <c r="DK17" i="16"/>
  <c r="DO17" i="16"/>
  <c r="DS17" i="16"/>
  <c r="DW17" i="16"/>
  <c r="EA17" i="16"/>
  <c r="EE17" i="16"/>
  <c r="C18" i="16"/>
  <c r="G18" i="16"/>
  <c r="K18" i="16"/>
  <c r="O18" i="16"/>
  <c r="S18" i="16"/>
  <c r="W18" i="16"/>
  <c r="AA18" i="16"/>
  <c r="AE18" i="16"/>
  <c r="AI18" i="16"/>
  <c r="AM18" i="16"/>
  <c r="AQ18" i="16"/>
  <c r="AU18" i="16"/>
  <c r="AY18" i="16"/>
  <c r="BC18" i="16"/>
  <c r="BG18" i="16"/>
  <c r="BK18" i="16"/>
  <c r="BO18" i="16"/>
  <c r="BS18" i="16"/>
  <c r="BW18" i="16"/>
  <c r="CA18" i="16"/>
  <c r="CE18" i="16"/>
  <c r="CI18" i="16"/>
  <c r="CM18" i="16"/>
  <c r="CQ18" i="16"/>
  <c r="CU18" i="16"/>
  <c r="CY18" i="16"/>
  <c r="DC18" i="16"/>
  <c r="DG18" i="16"/>
  <c r="DK18" i="16"/>
  <c r="DO18" i="16"/>
  <c r="DS18" i="16"/>
  <c r="DW18" i="16"/>
  <c r="EA18" i="16"/>
  <c r="EE18" i="16"/>
  <c r="C19" i="16"/>
  <c r="G19" i="16"/>
  <c r="K19" i="16"/>
  <c r="Z12" i="16"/>
  <c r="BC12" i="16"/>
  <c r="CE12" i="16"/>
  <c r="DG12" i="16"/>
  <c r="E13" i="16"/>
  <c r="AG13" i="16"/>
  <c r="BI13" i="16"/>
  <c r="CL13" i="16"/>
  <c r="DN13" i="16"/>
  <c r="J14" i="16"/>
  <c r="AM14" i="16"/>
  <c r="BO14" i="16"/>
  <c r="CK14" i="16"/>
  <c r="DG14" i="16"/>
  <c r="EB14" i="16"/>
  <c r="Q15" i="16"/>
  <c r="AH15" i="16"/>
  <c r="AX15" i="16"/>
  <c r="BN15" i="16"/>
  <c r="CD15" i="16"/>
  <c r="CT15" i="16"/>
  <c r="DE15" i="16"/>
  <c r="DM15" i="16"/>
  <c r="DU15" i="16"/>
  <c r="EC15" i="16"/>
  <c r="E16" i="16"/>
  <c r="M16" i="16"/>
  <c r="U16" i="16"/>
  <c r="AC16" i="16"/>
  <c r="AK16" i="16"/>
  <c r="AS16" i="16"/>
  <c r="BA16" i="16"/>
  <c r="BI16" i="16"/>
  <c r="BQ16" i="16"/>
  <c r="BY16" i="16"/>
  <c r="CG16" i="16"/>
  <c r="CO16" i="16"/>
  <c r="CW16" i="16"/>
  <c r="DE16" i="16"/>
  <c r="DM16" i="16"/>
  <c r="DU16" i="16"/>
  <c r="EC16" i="16"/>
  <c r="E17" i="16"/>
  <c r="M17" i="16"/>
  <c r="U17" i="16"/>
  <c r="AC17" i="16"/>
  <c r="AK17" i="16"/>
  <c r="AS17" i="16"/>
  <c r="BA17" i="16"/>
  <c r="BI17" i="16"/>
  <c r="BQ17" i="16"/>
  <c r="BY17" i="16"/>
  <c r="CG17" i="16"/>
  <c r="CO17" i="16"/>
  <c r="CW17" i="16"/>
  <c r="DE17" i="16"/>
  <c r="DM17" i="16"/>
  <c r="DU17" i="16"/>
  <c r="EC17" i="16"/>
  <c r="E18" i="16"/>
  <c r="M18" i="16"/>
  <c r="U18" i="16"/>
  <c r="AC18" i="16"/>
  <c r="AK18" i="16"/>
  <c r="AS18" i="16"/>
  <c r="BA18" i="16"/>
  <c r="BI18" i="16"/>
  <c r="BQ18" i="16"/>
  <c r="BY18" i="16"/>
  <c r="CG18" i="16"/>
  <c r="CO18" i="16"/>
  <c r="CW18" i="16"/>
  <c r="DE18" i="16"/>
  <c r="DM18" i="16"/>
  <c r="DU18" i="16"/>
  <c r="EC18" i="16"/>
  <c r="E19" i="16"/>
  <c r="M19" i="16"/>
  <c r="S19" i="16"/>
  <c r="X19" i="16"/>
  <c r="AC19" i="16"/>
  <c r="AI19" i="16"/>
  <c r="AN19" i="16"/>
  <c r="AS19" i="16"/>
  <c r="AY19" i="16"/>
  <c r="BD19" i="16"/>
  <c r="BI19" i="16"/>
  <c r="BO19" i="16"/>
  <c r="BT19" i="16"/>
  <c r="BY19" i="16"/>
  <c r="CD19" i="16"/>
  <c r="CJ19" i="16"/>
  <c r="CO19" i="16"/>
  <c r="CT19" i="16"/>
  <c r="CZ19" i="16"/>
  <c r="DE19" i="16"/>
  <c r="DJ19" i="16"/>
  <c r="DP19" i="16"/>
  <c r="DU19" i="16"/>
  <c r="DZ19" i="16"/>
  <c r="ED19" i="16"/>
  <c r="EH19" i="16"/>
  <c r="F20" i="16"/>
  <c r="J20" i="16"/>
  <c r="N20" i="16"/>
  <c r="R20" i="16"/>
  <c r="V20" i="16"/>
  <c r="Z20" i="16"/>
  <c r="AD20" i="16"/>
  <c r="AH20" i="16"/>
  <c r="AL20" i="16"/>
  <c r="AP20" i="16"/>
  <c r="AT20" i="16"/>
  <c r="AX20" i="16"/>
  <c r="BB20" i="16"/>
  <c r="BF20" i="16"/>
  <c r="BJ20" i="16"/>
  <c r="BN20" i="16"/>
  <c r="BR20" i="16"/>
  <c r="BV20" i="16"/>
  <c r="BZ20" i="16"/>
  <c r="CD20" i="16"/>
  <c r="CH20" i="16"/>
  <c r="CL20" i="16"/>
  <c r="CP20" i="16"/>
  <c r="CT20" i="16"/>
  <c r="CX20" i="16"/>
  <c r="DB20" i="16"/>
  <c r="DF20" i="16"/>
  <c r="DJ20" i="16"/>
  <c r="DN20" i="16"/>
  <c r="DR20" i="16"/>
  <c r="DV20" i="16"/>
  <c r="DZ20" i="16"/>
  <c r="ED20" i="16"/>
  <c r="EH20" i="16"/>
  <c r="F21" i="16"/>
  <c r="J21" i="16"/>
  <c r="N21" i="16"/>
  <c r="R21" i="16"/>
  <c r="V21" i="16"/>
  <c r="Z21" i="16"/>
  <c r="AD21" i="16"/>
  <c r="AH21" i="16"/>
  <c r="AL21" i="16"/>
  <c r="AP21" i="16"/>
  <c r="AT21" i="16"/>
  <c r="AX21" i="16"/>
  <c r="BB21" i="16"/>
  <c r="BF21" i="16"/>
  <c r="BJ21" i="16"/>
  <c r="BN21" i="16"/>
  <c r="BR21" i="16"/>
  <c r="BV21" i="16"/>
  <c r="BZ21" i="16"/>
  <c r="CD21" i="16"/>
  <c r="CH21" i="16"/>
  <c r="CL21" i="16"/>
  <c r="CP21" i="16"/>
  <c r="CT21" i="16"/>
  <c r="CX21" i="16"/>
  <c r="DB21" i="16"/>
  <c r="DF21" i="16"/>
  <c r="DJ21" i="16"/>
  <c r="DN21" i="16"/>
  <c r="DR21" i="16"/>
  <c r="DV21" i="16"/>
  <c r="DZ21" i="16"/>
  <c r="ED21" i="16"/>
  <c r="EH21" i="16"/>
  <c r="F22" i="16"/>
  <c r="J22" i="16"/>
  <c r="N22" i="16"/>
  <c r="R22" i="16"/>
  <c r="V22" i="16"/>
  <c r="Z22" i="16"/>
  <c r="AD22" i="16"/>
  <c r="AH22" i="16"/>
  <c r="AL22" i="16"/>
  <c r="AP22" i="16"/>
  <c r="AT22" i="16"/>
  <c r="AX22" i="16"/>
  <c r="BB22" i="16"/>
  <c r="BF22" i="16"/>
  <c r="BJ22" i="16"/>
  <c r="BN22" i="16"/>
  <c r="BR22" i="16"/>
  <c r="BV22" i="16"/>
  <c r="BZ22" i="16"/>
  <c r="CD22" i="16"/>
  <c r="CH22" i="16"/>
  <c r="CL22" i="16"/>
  <c r="CP22" i="16"/>
  <c r="CT22" i="16"/>
  <c r="CX22" i="16"/>
  <c r="DB22" i="16"/>
  <c r="DF22" i="16"/>
  <c r="DJ22" i="16"/>
  <c r="DN22" i="16"/>
  <c r="DR22" i="16"/>
  <c r="DV22" i="16"/>
  <c r="DZ22" i="16"/>
  <c r="G12" i="16"/>
  <c r="AI12" i="16"/>
  <c r="BK12" i="16"/>
  <c r="CO12" i="16"/>
  <c r="DQ12" i="16"/>
  <c r="M13" i="16"/>
  <c r="AP13" i="16"/>
  <c r="BR13" i="16"/>
  <c r="CT13" i="16"/>
  <c r="DW13" i="16"/>
  <c r="S14" i="16"/>
  <c r="AU14" i="16"/>
  <c r="BW14" i="16"/>
  <c r="CR14" i="16"/>
  <c r="DM14" i="16"/>
  <c r="C15" i="16"/>
  <c r="W15" i="16"/>
  <c r="AM15" i="16"/>
  <c r="BC15" i="16"/>
  <c r="BS15" i="16"/>
  <c r="CI15" i="16"/>
  <c r="CY15" i="16"/>
  <c r="DH15" i="16"/>
  <c r="DP15" i="16"/>
  <c r="DX15" i="16"/>
  <c r="EF15" i="16"/>
  <c r="H16" i="16"/>
  <c r="P16" i="16"/>
  <c r="X16" i="16"/>
  <c r="AF16" i="16"/>
  <c r="AN16" i="16"/>
  <c r="AV16" i="16"/>
  <c r="BD16" i="16"/>
  <c r="BL16" i="16"/>
  <c r="BT16" i="16"/>
  <c r="CB16" i="16"/>
  <c r="CJ16" i="16"/>
  <c r="CR16" i="16"/>
  <c r="CZ16" i="16"/>
  <c r="DH16" i="16"/>
  <c r="DP16" i="16"/>
  <c r="DX16" i="16"/>
  <c r="EF16" i="16"/>
  <c r="H17" i="16"/>
  <c r="P17" i="16"/>
  <c r="X17" i="16"/>
  <c r="AF17" i="16"/>
  <c r="AN17" i="16"/>
  <c r="AV17" i="16"/>
  <c r="BD17" i="16"/>
  <c r="BL17" i="16"/>
  <c r="BT17" i="16"/>
  <c r="CB17" i="16"/>
  <c r="CJ17" i="16"/>
  <c r="CR17" i="16"/>
  <c r="CZ17" i="16"/>
  <c r="DH17" i="16"/>
  <c r="DP17" i="16"/>
  <c r="DX17" i="16"/>
  <c r="EF17" i="16"/>
  <c r="H18" i="16"/>
  <c r="P18" i="16"/>
  <c r="X18" i="16"/>
  <c r="AF18" i="16"/>
  <c r="AN18" i="16"/>
  <c r="AV18" i="16"/>
  <c r="BD18" i="16"/>
  <c r="BL18" i="16"/>
  <c r="BT18" i="16"/>
  <c r="CB18" i="16"/>
  <c r="CJ18" i="16"/>
  <c r="CR18" i="16"/>
  <c r="CZ18" i="16"/>
  <c r="DH18" i="16"/>
  <c r="DP18" i="16"/>
  <c r="DX18" i="16"/>
  <c r="EF18" i="16"/>
  <c r="H19" i="16"/>
  <c r="O19" i="16"/>
  <c r="T19" i="16"/>
  <c r="Y19" i="16"/>
  <c r="AE19" i="16"/>
  <c r="AJ19" i="16"/>
  <c r="AO19" i="16"/>
  <c r="AU19" i="16"/>
  <c r="AZ19" i="16"/>
  <c r="BE19" i="16"/>
  <c r="BK19" i="16"/>
  <c r="BP19" i="16"/>
  <c r="BU19" i="16"/>
  <c r="BZ19" i="16"/>
  <c r="CF19" i="16"/>
  <c r="CK19" i="16"/>
  <c r="CP19" i="16"/>
  <c r="CV19" i="16"/>
  <c r="DA19" i="16"/>
  <c r="DF19" i="16"/>
  <c r="DL19" i="16"/>
  <c r="DQ19" i="16"/>
  <c r="DV19" i="16"/>
  <c r="EA19" i="16"/>
  <c r="EE19" i="16"/>
  <c r="C20" i="16"/>
  <c r="G20" i="16"/>
  <c r="K20" i="16"/>
  <c r="O20" i="16"/>
  <c r="S20" i="16"/>
  <c r="W20" i="16"/>
  <c r="AA20" i="16"/>
  <c r="AE20" i="16"/>
  <c r="AI20" i="16"/>
  <c r="AM20" i="16"/>
  <c r="AQ20" i="16"/>
  <c r="AU20" i="16"/>
  <c r="AY20" i="16"/>
  <c r="BC20" i="16"/>
  <c r="BG20" i="16"/>
  <c r="BK20" i="16"/>
  <c r="BO20" i="16"/>
  <c r="BS20" i="16"/>
  <c r="BW20" i="16"/>
  <c r="CA20" i="16"/>
  <c r="CE20" i="16"/>
  <c r="CI20" i="16"/>
  <c r="CM20" i="16"/>
  <c r="CQ20" i="16"/>
  <c r="CU20" i="16"/>
  <c r="CY20" i="16"/>
  <c r="DC20" i="16"/>
  <c r="DG20" i="16"/>
  <c r="DK20" i="16"/>
  <c r="DO20" i="16"/>
  <c r="DS20" i="16"/>
  <c r="DW20" i="16"/>
  <c r="EA20" i="16"/>
  <c r="EE20" i="16"/>
  <c r="C21" i="16"/>
  <c r="G21" i="16"/>
  <c r="K21" i="16"/>
  <c r="O21" i="16"/>
  <c r="S21" i="16"/>
  <c r="W21" i="16"/>
  <c r="AA21" i="16"/>
  <c r="AE21" i="16"/>
  <c r="AI21" i="16"/>
  <c r="AM21" i="16"/>
  <c r="AQ21" i="16"/>
  <c r="AU21" i="16"/>
  <c r="AY21" i="16"/>
  <c r="BC21" i="16"/>
  <c r="BG21" i="16"/>
  <c r="BK21" i="16"/>
  <c r="BO21" i="16"/>
  <c r="BS21" i="16"/>
  <c r="BW21" i="16"/>
  <c r="CA21" i="16"/>
  <c r="CE21" i="16"/>
  <c r="CI21" i="16"/>
  <c r="CM21" i="16"/>
  <c r="CQ21" i="16"/>
  <c r="CU21" i="16"/>
  <c r="CY21" i="16"/>
  <c r="DC21" i="16"/>
  <c r="DG21" i="16"/>
  <c r="DK21" i="16"/>
  <c r="DO21" i="16"/>
  <c r="DS21" i="16"/>
  <c r="DW21" i="16"/>
  <c r="EA21" i="16"/>
  <c r="EE21" i="16"/>
  <c r="AX12" i="16"/>
  <c r="DB12" i="16"/>
  <c r="AA13" i="16"/>
  <c r="CG13" i="16"/>
  <c r="E14" i="16"/>
  <c r="BJ14" i="16"/>
  <c r="DC14" i="16"/>
  <c r="M15" i="16"/>
  <c r="AU15" i="16"/>
  <c r="CA15" i="16"/>
  <c r="DD15" i="16"/>
  <c r="DT15" i="16"/>
  <c r="D16" i="16"/>
  <c r="T16" i="16"/>
  <c r="AJ16" i="16"/>
  <c r="AZ16" i="16"/>
  <c r="BP16" i="16"/>
  <c r="CF16" i="16"/>
  <c r="CV16" i="16"/>
  <c r="DL16" i="16"/>
  <c r="EB16" i="16"/>
  <c r="L17" i="16"/>
  <c r="AB17" i="16"/>
  <c r="AR17" i="16"/>
  <c r="BH17" i="16"/>
  <c r="BX17" i="16"/>
  <c r="CN17" i="16"/>
  <c r="DD17" i="16"/>
  <c r="DT17" i="16"/>
  <c r="D18" i="16"/>
  <c r="T18" i="16"/>
  <c r="AJ18" i="16"/>
  <c r="AZ18" i="16"/>
  <c r="BP18" i="16"/>
  <c r="CF18" i="16"/>
  <c r="CV18" i="16"/>
  <c r="DL18" i="16"/>
  <c r="EB18" i="16"/>
  <c r="L19" i="16"/>
  <c r="W19" i="16"/>
  <c r="AG19" i="16"/>
  <c r="AR19" i="16"/>
  <c r="BC19" i="16"/>
  <c r="BM19" i="16"/>
  <c r="BX19" i="16"/>
  <c r="CH19" i="16"/>
  <c r="CS19" i="16"/>
  <c r="DD19" i="16"/>
  <c r="DN19" i="16"/>
  <c r="DY19" i="16"/>
  <c r="EG19" i="16"/>
  <c r="I20" i="16"/>
  <c r="Q20" i="16"/>
  <c r="Y20" i="16"/>
  <c r="AG20" i="16"/>
  <c r="AO20" i="16"/>
  <c r="AW20" i="16"/>
  <c r="BE20" i="16"/>
  <c r="BM20" i="16"/>
  <c r="BU20" i="16"/>
  <c r="CC20" i="16"/>
  <c r="CK20" i="16"/>
  <c r="CS20" i="16"/>
  <c r="DA20" i="16"/>
  <c r="DI20" i="16"/>
  <c r="DQ20" i="16"/>
  <c r="DY20" i="16"/>
  <c r="EG20" i="16"/>
  <c r="I21" i="16"/>
  <c r="Q21" i="16"/>
  <c r="Y21" i="16"/>
  <c r="AG21" i="16"/>
  <c r="AO21" i="16"/>
  <c r="AW21" i="16"/>
  <c r="BE21" i="16"/>
  <c r="BM21" i="16"/>
  <c r="BU21" i="16"/>
  <c r="CC21" i="16"/>
  <c r="CK21" i="16"/>
  <c r="CS21" i="16"/>
  <c r="DA21" i="16"/>
  <c r="DI21" i="16"/>
  <c r="DQ21" i="16"/>
  <c r="DY21" i="16"/>
  <c r="EG21" i="16"/>
  <c r="G22" i="16"/>
  <c r="L22" i="16"/>
  <c r="Q22" i="16"/>
  <c r="W22" i="16"/>
  <c r="AB22" i="16"/>
  <c r="AG22" i="16"/>
  <c r="AM22" i="16"/>
  <c r="AR22" i="16"/>
  <c r="AW22" i="16"/>
  <c r="BC22" i="16"/>
  <c r="BH22" i="16"/>
  <c r="BM22" i="16"/>
  <c r="BS22" i="16"/>
  <c r="BX22" i="16"/>
  <c r="CC22" i="16"/>
  <c r="CI22" i="16"/>
  <c r="CN22" i="16"/>
  <c r="CS22" i="16"/>
  <c r="CY22" i="16"/>
  <c r="DD22" i="16"/>
  <c r="DI22" i="16"/>
  <c r="DO22" i="16"/>
  <c r="DT22" i="16"/>
  <c r="DY22" i="16"/>
  <c r="ED22" i="16"/>
  <c r="EH22" i="16"/>
  <c r="F23" i="16"/>
  <c r="J23" i="16"/>
  <c r="N23" i="16"/>
  <c r="R23" i="16"/>
  <c r="V23" i="16"/>
  <c r="Z23" i="16"/>
  <c r="AD23" i="16"/>
  <c r="AH23" i="16"/>
  <c r="AL23" i="16"/>
  <c r="AP23" i="16"/>
  <c r="AT23" i="16"/>
  <c r="AX23" i="16"/>
  <c r="BB23" i="16"/>
  <c r="BF23" i="16"/>
  <c r="BJ23" i="16"/>
  <c r="BN23" i="16"/>
  <c r="BS23" i="16"/>
  <c r="BW23" i="16"/>
  <c r="CA23" i="16"/>
  <c r="CE23" i="16"/>
  <c r="CI23" i="16"/>
  <c r="CN23" i="16"/>
  <c r="CS23" i="16"/>
  <c r="CX23" i="16"/>
  <c r="DD23" i="16"/>
  <c r="DI23" i="16"/>
  <c r="DN23" i="16"/>
  <c r="DT23" i="16"/>
  <c r="DY23" i="16"/>
  <c r="EC23" i="16"/>
  <c r="EG23" i="16"/>
  <c r="E24" i="16"/>
  <c r="I24" i="16"/>
  <c r="M24" i="16"/>
  <c r="Q24" i="16"/>
  <c r="U24" i="16"/>
  <c r="Y24" i="16"/>
  <c r="AC24" i="16"/>
  <c r="AG24" i="16"/>
  <c r="AK24" i="16"/>
  <c r="AO24" i="16"/>
  <c r="AS24" i="16"/>
  <c r="AW24" i="16"/>
  <c r="BA24" i="16"/>
  <c r="BE24" i="16"/>
  <c r="BI24" i="16"/>
  <c r="BM24" i="16"/>
  <c r="BQ24" i="16"/>
  <c r="BU24" i="16"/>
  <c r="BY24" i="16"/>
  <c r="CC24" i="16"/>
  <c r="CG24" i="16"/>
  <c r="CK24" i="16"/>
  <c r="CO24" i="16"/>
  <c r="CS24" i="16"/>
  <c r="CW24" i="16"/>
  <c r="DA24" i="16"/>
  <c r="DE24" i="16"/>
  <c r="DI24" i="16"/>
  <c r="DM24" i="16"/>
  <c r="DQ24" i="16"/>
  <c r="DU24" i="16"/>
  <c r="DY24" i="16"/>
  <c r="EC24" i="16"/>
  <c r="EG24" i="16"/>
  <c r="E25" i="16"/>
  <c r="I25" i="16"/>
  <c r="M25" i="16"/>
  <c r="Q25" i="16"/>
  <c r="U25" i="16"/>
  <c r="Y25" i="16"/>
  <c r="AC25" i="16"/>
  <c r="AG25" i="16"/>
  <c r="AK25" i="16"/>
  <c r="AO25" i="16"/>
  <c r="AS25" i="16"/>
  <c r="AW25" i="16"/>
  <c r="BA25" i="16"/>
  <c r="BE25" i="16"/>
  <c r="BI25" i="16"/>
  <c r="BM25" i="16"/>
  <c r="BQ25" i="16"/>
  <c r="BU25" i="16"/>
  <c r="BY25" i="16"/>
  <c r="CC25" i="16"/>
  <c r="CG25" i="16"/>
  <c r="CK25" i="16"/>
  <c r="CO25" i="16"/>
  <c r="CS25" i="16"/>
  <c r="CW25" i="16"/>
  <c r="DA25" i="16"/>
  <c r="DE25" i="16"/>
  <c r="DI25" i="16"/>
  <c r="DM25" i="16"/>
  <c r="DQ25" i="16"/>
  <c r="DU25" i="16"/>
  <c r="DY25" i="16"/>
  <c r="EC25" i="16"/>
  <c r="EG25" i="16"/>
  <c r="E26" i="16"/>
  <c r="I26" i="16"/>
  <c r="M26" i="16"/>
  <c r="Q26" i="16"/>
  <c r="U26" i="16"/>
  <c r="Y26" i="16"/>
  <c r="AC26" i="16"/>
  <c r="AG26" i="16"/>
  <c r="AK26" i="16"/>
  <c r="AO26" i="16"/>
  <c r="AS26" i="16"/>
  <c r="AW26" i="16"/>
  <c r="BA26" i="16"/>
  <c r="BE26" i="16"/>
  <c r="BI26" i="16"/>
  <c r="BM26" i="16"/>
  <c r="BQ26" i="16"/>
  <c r="BU26" i="16"/>
  <c r="BY26" i="16"/>
  <c r="CC26" i="16"/>
  <c r="CG26" i="16"/>
  <c r="CK26" i="16"/>
  <c r="CO26" i="16"/>
  <c r="CS26" i="16"/>
  <c r="CW26" i="16"/>
  <c r="DA26" i="16"/>
  <c r="DE26" i="16"/>
  <c r="DI26" i="16"/>
  <c r="DM26" i="16"/>
  <c r="DQ26" i="16"/>
  <c r="DU26" i="16"/>
  <c r="DY26" i="16"/>
  <c r="EC26" i="16"/>
  <c r="EG26" i="16"/>
  <c r="E27" i="16"/>
  <c r="I27" i="16"/>
  <c r="N27" i="16"/>
  <c r="T27" i="16"/>
  <c r="Y27" i="16"/>
  <c r="AD27" i="16"/>
  <c r="AJ27" i="16"/>
  <c r="AO27" i="16"/>
  <c r="AS27" i="16"/>
  <c r="AW27" i="16"/>
  <c r="BA27" i="16"/>
  <c r="BE27" i="16"/>
  <c r="BI27" i="16"/>
  <c r="BM27" i="16"/>
  <c r="BQ27" i="16"/>
  <c r="BU27" i="16"/>
  <c r="BY27" i="16"/>
  <c r="CC27" i="16"/>
  <c r="CG27" i="16"/>
  <c r="CK27" i="16"/>
  <c r="CO27" i="16"/>
  <c r="CS27" i="16"/>
  <c r="CW27" i="16"/>
  <c r="DA27" i="16"/>
  <c r="DE27" i="16"/>
  <c r="DI27" i="16"/>
  <c r="DM27" i="16"/>
  <c r="DQ27" i="16"/>
  <c r="DU27" i="16"/>
  <c r="DY27" i="16"/>
  <c r="EC27" i="16"/>
  <c r="EG27" i="16"/>
  <c r="E28" i="16"/>
  <c r="I28" i="16"/>
  <c r="M28" i="16"/>
  <c r="Q28" i="16"/>
  <c r="U28" i="16"/>
  <c r="Y28" i="16"/>
  <c r="AC28" i="16"/>
  <c r="AG28" i="16"/>
  <c r="AK28" i="16"/>
  <c r="AO28" i="16"/>
  <c r="AS28" i="16"/>
  <c r="AW28" i="16"/>
  <c r="BA28" i="16"/>
  <c r="BE28" i="16"/>
  <c r="BI28" i="16"/>
  <c r="BM28" i="16"/>
  <c r="BQ28" i="16"/>
  <c r="BU28" i="16"/>
  <c r="BY28" i="16"/>
  <c r="CC28" i="16"/>
  <c r="CG28" i="16"/>
  <c r="CK28" i="16"/>
  <c r="CO28" i="16"/>
  <c r="CS28" i="16"/>
  <c r="CW28" i="16"/>
  <c r="DA28" i="16"/>
  <c r="DE28" i="16"/>
  <c r="DI28" i="16"/>
  <c r="DM28" i="16"/>
  <c r="DQ28" i="16"/>
  <c r="DU28" i="16"/>
  <c r="DY28" i="16"/>
  <c r="EC28" i="16"/>
  <c r="EG28" i="16"/>
  <c r="E29" i="16"/>
  <c r="I29" i="16"/>
  <c r="M29" i="16"/>
  <c r="Q29" i="16"/>
  <c r="U29" i="16"/>
  <c r="Y29" i="16"/>
  <c r="AC29" i="16"/>
  <c r="AG29" i="16"/>
  <c r="AK29" i="16"/>
  <c r="AO29" i="16"/>
  <c r="AS29" i="16"/>
  <c r="AW29" i="16"/>
  <c r="BA29" i="16"/>
  <c r="BE29" i="16"/>
  <c r="BI29" i="16"/>
  <c r="BM29" i="16"/>
  <c r="BQ29" i="16"/>
  <c r="BU29" i="16"/>
  <c r="BY29" i="16"/>
  <c r="CC29" i="16"/>
  <c r="CG29" i="16"/>
  <c r="CK29" i="16"/>
  <c r="CO29" i="16"/>
  <c r="CS29" i="16"/>
  <c r="CW29" i="16"/>
  <c r="DA29" i="16"/>
  <c r="DE29" i="16"/>
  <c r="DI29" i="16"/>
  <c r="DM29" i="16"/>
  <c r="DQ29" i="16"/>
  <c r="DU29" i="16"/>
  <c r="M12" i="16"/>
  <c r="BQ12" i="16"/>
  <c r="DV12" i="16"/>
  <c r="AU13" i="16"/>
  <c r="CY13" i="16"/>
  <c r="Y14" i="16"/>
  <c r="CA14" i="16"/>
  <c r="DQ14" i="16"/>
  <c r="Z15" i="16"/>
  <c r="BF15" i="16"/>
  <c r="CL15" i="16"/>
  <c r="DI15" i="16"/>
  <c r="DY15" i="16"/>
  <c r="I16" i="16"/>
  <c r="Y16" i="16"/>
  <c r="AO16" i="16"/>
  <c r="BE16" i="16"/>
  <c r="BU16" i="16"/>
  <c r="CK16" i="16"/>
  <c r="DA16" i="16"/>
  <c r="DQ16" i="16"/>
  <c r="EG16" i="16"/>
  <c r="Q17" i="16"/>
  <c r="AG17" i="16"/>
  <c r="AW17" i="16"/>
  <c r="BM17" i="16"/>
  <c r="CC17" i="16"/>
  <c r="CS17" i="16"/>
  <c r="DI17" i="16"/>
  <c r="DY17" i="16"/>
  <c r="I18" i="16"/>
  <c r="Y18" i="16"/>
  <c r="AO18" i="16"/>
  <c r="BE18" i="16"/>
  <c r="BU18" i="16"/>
  <c r="CK18" i="16"/>
  <c r="DA18" i="16"/>
  <c r="DQ18" i="16"/>
  <c r="EG18" i="16"/>
  <c r="P19" i="16"/>
  <c r="AA19" i="16"/>
  <c r="AK19" i="16"/>
  <c r="AV19" i="16"/>
  <c r="BG19" i="16"/>
  <c r="BQ19" i="16"/>
  <c r="CB19" i="16"/>
  <c r="CL19" i="16"/>
  <c r="CW19" i="16"/>
  <c r="DH19" i="16"/>
  <c r="DR19" i="16"/>
  <c r="EB19" i="16"/>
  <c r="D20" i="16"/>
  <c r="L20" i="16"/>
  <c r="T20" i="16"/>
  <c r="AB20" i="16"/>
  <c r="AJ20" i="16"/>
  <c r="AR20" i="16"/>
  <c r="AZ20" i="16"/>
  <c r="BH20" i="16"/>
  <c r="BP20" i="16"/>
  <c r="BX20" i="16"/>
  <c r="CF20" i="16"/>
  <c r="CN20" i="16"/>
  <c r="CV20" i="16"/>
  <c r="DD20" i="16"/>
  <c r="DL20" i="16"/>
  <c r="DT20" i="16"/>
  <c r="EB20" i="16"/>
  <c r="D21" i="16"/>
  <c r="L21" i="16"/>
  <c r="T21" i="16"/>
  <c r="AB21" i="16"/>
  <c r="AJ21" i="16"/>
  <c r="AR21" i="16"/>
  <c r="AZ21" i="16"/>
  <c r="BH21" i="16"/>
  <c r="BP21" i="16"/>
  <c r="BX21" i="16"/>
  <c r="CF21" i="16"/>
  <c r="CN21" i="16"/>
  <c r="CV21" i="16"/>
  <c r="DD21" i="16"/>
  <c r="DL21" i="16"/>
  <c r="DT21" i="16"/>
  <c r="EB21" i="16"/>
  <c r="C22" i="16"/>
  <c r="H22" i="16"/>
  <c r="M22" i="16"/>
  <c r="S22" i="16"/>
  <c r="X22" i="16"/>
  <c r="AC22" i="16"/>
  <c r="AI22" i="16"/>
  <c r="AN22" i="16"/>
  <c r="AS22" i="16"/>
  <c r="AY22" i="16"/>
  <c r="BD22" i="16"/>
  <c r="BI22" i="16"/>
  <c r="BO22" i="16"/>
  <c r="BT22" i="16"/>
  <c r="BY22" i="16"/>
  <c r="CE22" i="16"/>
  <c r="CJ22" i="16"/>
  <c r="CO22" i="16"/>
  <c r="CU22" i="16"/>
  <c r="CZ22" i="16"/>
  <c r="DE22" i="16"/>
  <c r="DK22" i="16"/>
  <c r="DP22" i="16"/>
  <c r="DU22" i="16"/>
  <c r="EA22" i="16"/>
  <c r="EE22" i="16"/>
  <c r="C23" i="16"/>
  <c r="G23" i="16"/>
  <c r="K23" i="16"/>
  <c r="O23" i="16"/>
  <c r="S23" i="16"/>
  <c r="W23" i="16"/>
  <c r="AA23" i="16"/>
  <c r="AE23" i="16"/>
  <c r="AI23" i="16"/>
  <c r="AM23" i="16"/>
  <c r="AQ23" i="16"/>
  <c r="AU23" i="16"/>
  <c r="AY23" i="16"/>
  <c r="BC23" i="16"/>
  <c r="BG23" i="16"/>
  <c r="BK23" i="16"/>
  <c r="BP23" i="16"/>
  <c r="BT23" i="16"/>
  <c r="BX23" i="16"/>
  <c r="CB23" i="16"/>
  <c r="CF23" i="16"/>
  <c r="CJ23" i="16"/>
  <c r="CO23" i="16"/>
  <c r="CT23" i="16"/>
  <c r="CZ23" i="16"/>
  <c r="DE23" i="16"/>
  <c r="DJ23" i="16"/>
  <c r="DP23" i="16"/>
  <c r="DU23" i="16"/>
  <c r="DZ23" i="16"/>
  <c r="ED23" i="16"/>
  <c r="EH23" i="16"/>
  <c r="F24" i="16"/>
  <c r="J24" i="16"/>
  <c r="N24" i="16"/>
  <c r="R24" i="16"/>
  <c r="V24" i="16"/>
  <c r="Z24" i="16"/>
  <c r="AD24" i="16"/>
  <c r="AH24" i="16"/>
  <c r="AL24" i="16"/>
  <c r="AP24" i="16"/>
  <c r="AT24" i="16"/>
  <c r="AX24" i="16"/>
  <c r="BB24" i="16"/>
  <c r="BF24" i="16"/>
  <c r="BJ24" i="16"/>
  <c r="BN24" i="16"/>
  <c r="BR24" i="16"/>
  <c r="BV24" i="16"/>
  <c r="BZ24" i="16"/>
  <c r="CD24" i="16"/>
  <c r="CH24" i="16"/>
  <c r="CL24" i="16"/>
  <c r="CP24" i="16"/>
  <c r="CT24" i="16"/>
  <c r="CX24" i="16"/>
  <c r="DB24" i="16"/>
  <c r="DF24" i="16"/>
  <c r="DJ24" i="16"/>
  <c r="DN24" i="16"/>
  <c r="DR24" i="16"/>
  <c r="DV24" i="16"/>
  <c r="DZ24" i="16"/>
  <c r="ED24" i="16"/>
  <c r="EH24" i="16"/>
  <c r="F25" i="16"/>
  <c r="J25" i="16"/>
  <c r="N25" i="16"/>
  <c r="R25" i="16"/>
  <c r="V25" i="16"/>
  <c r="Z25" i="16"/>
  <c r="AD25" i="16"/>
  <c r="AH25" i="16"/>
  <c r="AL25" i="16"/>
  <c r="AP25" i="16"/>
  <c r="AT25" i="16"/>
  <c r="AX25" i="16"/>
  <c r="BB25" i="16"/>
  <c r="BF25" i="16"/>
  <c r="BJ25" i="16"/>
  <c r="BN25" i="16"/>
  <c r="BR25" i="16"/>
  <c r="BV25" i="16"/>
  <c r="BZ25" i="16"/>
  <c r="CD25" i="16"/>
  <c r="CH25" i="16"/>
  <c r="CL25" i="16"/>
  <c r="CP25" i="16"/>
  <c r="CT25" i="16"/>
  <c r="CX25" i="16"/>
  <c r="DB25" i="16"/>
  <c r="DF25" i="16"/>
  <c r="DJ25" i="16"/>
  <c r="DN25" i="16"/>
  <c r="DR25" i="16"/>
  <c r="DV25" i="16"/>
  <c r="DZ25" i="16"/>
  <c r="ED25" i="16"/>
  <c r="EH25" i="16"/>
  <c r="F26" i="16"/>
  <c r="J26" i="16"/>
  <c r="N26" i="16"/>
  <c r="R26" i="16"/>
  <c r="V26" i="16"/>
  <c r="Z26" i="16"/>
  <c r="AD26" i="16"/>
  <c r="AH26" i="16"/>
  <c r="AL26" i="16"/>
  <c r="AP26" i="16"/>
  <c r="AT26" i="16"/>
  <c r="AX26" i="16"/>
  <c r="BB26" i="16"/>
  <c r="BF26" i="16"/>
  <c r="BJ26" i="16"/>
  <c r="BN26" i="16"/>
  <c r="BR26" i="16"/>
  <c r="BV26" i="16"/>
  <c r="BZ26" i="16"/>
  <c r="CD26" i="16"/>
  <c r="CH26" i="16"/>
  <c r="CL26" i="16"/>
  <c r="CP26" i="16"/>
  <c r="CT26" i="16"/>
  <c r="CX26" i="16"/>
  <c r="DB26" i="16"/>
  <c r="DF26" i="16"/>
  <c r="DJ26" i="16"/>
  <c r="DN26" i="16"/>
  <c r="DR26" i="16"/>
  <c r="DV26" i="16"/>
  <c r="DZ26" i="16"/>
  <c r="ED26" i="16"/>
  <c r="EH26" i="16"/>
  <c r="F27" i="16"/>
  <c r="J27" i="16"/>
  <c r="P27" i="16"/>
  <c r="U27" i="16"/>
  <c r="Z27" i="16"/>
  <c r="AF27" i="16"/>
  <c r="AK27" i="16"/>
  <c r="AP27" i="16"/>
  <c r="AT27" i="16"/>
  <c r="AX27" i="16"/>
  <c r="BB27" i="16"/>
  <c r="BF27" i="16"/>
  <c r="BJ27" i="16"/>
  <c r="BN27" i="16"/>
  <c r="BR27" i="16"/>
  <c r="BV27" i="16"/>
  <c r="BZ27" i="16"/>
  <c r="CD27" i="16"/>
  <c r="CH27" i="16"/>
  <c r="CL27" i="16"/>
  <c r="CP27" i="16"/>
  <c r="CT27" i="16"/>
  <c r="CX27" i="16"/>
  <c r="DB27" i="16"/>
  <c r="DF27" i="16"/>
  <c r="DJ27" i="16"/>
  <c r="DN27" i="16"/>
  <c r="DR27" i="16"/>
  <c r="DV27" i="16"/>
  <c r="DZ27" i="16"/>
  <c r="ED27" i="16"/>
  <c r="EH27" i="16"/>
  <c r="F28" i="16"/>
  <c r="J28" i="16"/>
  <c r="N28" i="16"/>
  <c r="R28" i="16"/>
  <c r="V28" i="16"/>
  <c r="Z28" i="16"/>
  <c r="AD28" i="16"/>
  <c r="AH28" i="16"/>
  <c r="AL28" i="16"/>
  <c r="AP28" i="16"/>
  <c r="AT28" i="16"/>
  <c r="AX28" i="16"/>
  <c r="BB28" i="16"/>
  <c r="BF28" i="16"/>
  <c r="BJ28" i="16"/>
  <c r="BN28" i="16"/>
  <c r="BR28" i="16"/>
  <c r="BV28" i="16"/>
  <c r="BZ28" i="16"/>
  <c r="CD28" i="16"/>
  <c r="CH28" i="16"/>
  <c r="CL28" i="16"/>
  <c r="CP28" i="16"/>
  <c r="CT28" i="16"/>
  <c r="CX28" i="16"/>
  <c r="DB28" i="16"/>
  <c r="DF28" i="16"/>
  <c r="DJ28" i="16"/>
  <c r="DN28" i="16"/>
  <c r="DR28" i="16"/>
  <c r="DV28" i="16"/>
  <c r="DZ28" i="16"/>
  <c r="ED28" i="16"/>
  <c r="EH28" i="16"/>
  <c r="F29" i="16"/>
  <c r="J29" i="16"/>
  <c r="N29" i="16"/>
  <c r="R29" i="16"/>
  <c r="V29" i="16"/>
  <c r="Z29" i="16"/>
  <c r="AD29" i="16"/>
  <c r="AH29" i="16"/>
  <c r="AL29" i="16"/>
  <c r="AP29" i="16"/>
  <c r="AT29" i="16"/>
  <c r="AX29" i="16"/>
  <c r="BB29" i="16"/>
  <c r="BF29" i="16"/>
  <c r="BJ29" i="16"/>
  <c r="BN29" i="16"/>
  <c r="BR29" i="16"/>
  <c r="BV29" i="16"/>
  <c r="BZ29" i="16"/>
  <c r="CD29" i="16"/>
  <c r="CH29" i="16"/>
  <c r="CL29" i="16"/>
  <c r="CP29" i="16"/>
  <c r="CT29" i="16"/>
  <c r="CX29" i="16"/>
  <c r="DB29" i="16"/>
  <c r="DF29" i="16"/>
  <c r="DJ29" i="16"/>
  <c r="DN29" i="16"/>
  <c r="DR29" i="16"/>
  <c r="CT12" i="16"/>
  <c r="BW13" i="16"/>
  <c r="BA14" i="16"/>
  <c r="G15" i="16"/>
  <c r="BV15" i="16"/>
  <c r="DQ15" i="16"/>
  <c r="Q16" i="16"/>
  <c r="AW16" i="16"/>
  <c r="CC16" i="16"/>
  <c r="DI16" i="16"/>
  <c r="I17" i="16"/>
  <c r="AO17" i="16"/>
  <c r="BU17" i="16"/>
  <c r="DA17" i="16"/>
  <c r="EG17" i="16"/>
  <c r="AG18" i="16"/>
  <c r="BM18" i="16"/>
  <c r="CS18" i="16"/>
  <c r="DY18" i="16"/>
  <c r="U19" i="16"/>
  <c r="AQ19" i="16"/>
  <c r="BL19" i="16"/>
  <c r="CG19" i="16"/>
  <c r="DB19" i="16"/>
  <c r="DX19" i="16"/>
  <c r="H20" i="16"/>
  <c r="X20" i="16"/>
  <c r="AN20" i="16"/>
  <c r="BD20" i="16"/>
  <c r="BT20" i="16"/>
  <c r="CJ20" i="16"/>
  <c r="CZ20" i="16"/>
  <c r="DP20" i="16"/>
  <c r="EF20" i="16"/>
  <c r="P21" i="16"/>
  <c r="AF21" i="16"/>
  <c r="AV21" i="16"/>
  <c r="BL21" i="16"/>
  <c r="CB21" i="16"/>
  <c r="CR21" i="16"/>
  <c r="DH21" i="16"/>
  <c r="DX21" i="16"/>
  <c r="E22" i="16"/>
  <c r="P22" i="16"/>
  <c r="AA22" i="16"/>
  <c r="AK22" i="16"/>
  <c r="AV22" i="16"/>
  <c r="BG22" i="16"/>
  <c r="BQ22" i="16"/>
  <c r="CB22" i="16"/>
  <c r="CM22" i="16"/>
  <c r="CW22" i="16"/>
  <c r="DH22" i="16"/>
  <c r="DS22" i="16"/>
  <c r="EC22" i="16"/>
  <c r="E23" i="16"/>
  <c r="M23" i="16"/>
  <c r="U23" i="16"/>
  <c r="AC23" i="16"/>
  <c r="AK23" i="16"/>
  <c r="AS23" i="16"/>
  <c r="BA23" i="16"/>
  <c r="BI23" i="16"/>
  <c r="BR23" i="16"/>
  <c r="BZ23" i="16"/>
  <c r="CH23" i="16"/>
  <c r="CR23" i="16"/>
  <c r="DB23" i="16"/>
  <c r="DM23" i="16"/>
  <c r="DX23" i="16"/>
  <c r="EF23" i="16"/>
  <c r="H24" i="16"/>
  <c r="P24" i="16"/>
  <c r="X24" i="16"/>
  <c r="AF24" i="16"/>
  <c r="AN24" i="16"/>
  <c r="AV24" i="16"/>
  <c r="BD24" i="16"/>
  <c r="BL24" i="16"/>
  <c r="BT24" i="16"/>
  <c r="CB24" i="16"/>
  <c r="CJ24" i="16"/>
  <c r="CR24" i="16"/>
  <c r="CZ24" i="16"/>
  <c r="DH24" i="16"/>
  <c r="DP24" i="16"/>
  <c r="DX24" i="16"/>
  <c r="EF24" i="16"/>
  <c r="H25" i="16"/>
  <c r="P25" i="16"/>
  <c r="X25" i="16"/>
  <c r="AF25" i="16"/>
  <c r="AN25" i="16"/>
  <c r="AV25" i="16"/>
  <c r="BD25" i="16"/>
  <c r="BL25" i="16"/>
  <c r="BT25" i="16"/>
  <c r="CB25" i="16"/>
  <c r="CJ25" i="16"/>
  <c r="CR25" i="16"/>
  <c r="CZ25" i="16"/>
  <c r="DH25" i="16"/>
  <c r="DP25" i="16"/>
  <c r="DX25" i="16"/>
  <c r="EF25" i="16"/>
  <c r="H26" i="16"/>
  <c r="P26" i="16"/>
  <c r="X26" i="16"/>
  <c r="AF26" i="16"/>
  <c r="AN26" i="16"/>
  <c r="AV26" i="16"/>
  <c r="BD26" i="16"/>
  <c r="BL26" i="16"/>
  <c r="BT26" i="16"/>
  <c r="CB26" i="16"/>
  <c r="CJ26" i="16"/>
  <c r="CR26" i="16"/>
  <c r="CZ26" i="16"/>
  <c r="DH26" i="16"/>
  <c r="DP26" i="16"/>
  <c r="DX26" i="16"/>
  <c r="EF26" i="16"/>
  <c r="H27" i="16"/>
  <c r="R27" i="16"/>
  <c r="AC27" i="16"/>
  <c r="AN27" i="16"/>
  <c r="AV27" i="16"/>
  <c r="BD27" i="16"/>
  <c r="BL27" i="16"/>
  <c r="BT27" i="16"/>
  <c r="CB27" i="16"/>
  <c r="CJ27" i="16"/>
  <c r="CR27" i="16"/>
  <c r="CZ27" i="16"/>
  <c r="DH27" i="16"/>
  <c r="DP27" i="16"/>
  <c r="DX27" i="16"/>
  <c r="EF27" i="16"/>
  <c r="H28" i="16"/>
  <c r="P28" i="16"/>
  <c r="X28" i="16"/>
  <c r="AF28" i="16"/>
  <c r="AN28" i="16"/>
  <c r="AV28" i="16"/>
  <c r="BD28" i="16"/>
  <c r="BL28" i="16"/>
  <c r="BT28" i="16"/>
  <c r="CB28" i="16"/>
  <c r="CJ28" i="16"/>
  <c r="CR28" i="16"/>
  <c r="CZ28" i="16"/>
  <c r="DH28" i="16"/>
  <c r="DP28" i="16"/>
  <c r="DX28" i="16"/>
  <c r="EF28" i="16"/>
  <c r="H29" i="16"/>
  <c r="P29" i="16"/>
  <c r="X29" i="16"/>
  <c r="AF29" i="16"/>
  <c r="AN29" i="16"/>
  <c r="AV29" i="16"/>
  <c r="BD29" i="16"/>
  <c r="BL29" i="16"/>
  <c r="BT29" i="16"/>
  <c r="CB29" i="16"/>
  <c r="CJ29" i="16"/>
  <c r="CR29" i="16"/>
  <c r="CZ29" i="16"/>
  <c r="DH29" i="16"/>
  <c r="DP29" i="16"/>
  <c r="DW29" i="16"/>
  <c r="EA29" i="16"/>
  <c r="EE29" i="16"/>
  <c r="C30" i="16"/>
  <c r="G30" i="16"/>
  <c r="K30" i="16"/>
  <c r="O30" i="16"/>
  <c r="S30" i="16"/>
  <c r="W30" i="16"/>
  <c r="AA30" i="16"/>
  <c r="AE30" i="16"/>
  <c r="AI30" i="16"/>
  <c r="AM30" i="16"/>
  <c r="AQ30" i="16"/>
  <c r="AU30" i="16"/>
  <c r="AY30" i="16"/>
  <c r="BC30" i="16"/>
  <c r="BG30" i="16"/>
  <c r="BK30" i="16"/>
  <c r="BO30" i="16"/>
  <c r="BS30" i="16"/>
  <c r="BW30" i="16"/>
  <c r="CA30" i="16"/>
  <c r="CE30" i="16"/>
  <c r="CI30" i="16"/>
  <c r="CM30" i="16"/>
  <c r="CQ30" i="16"/>
  <c r="CU30" i="16"/>
  <c r="CY30" i="16"/>
  <c r="DC30" i="16"/>
  <c r="DG30" i="16"/>
  <c r="DL30" i="16"/>
  <c r="DQ30" i="16"/>
  <c r="DV30" i="16"/>
  <c r="EB30" i="16"/>
  <c r="EG30" i="16"/>
  <c r="F31" i="16"/>
  <c r="L31" i="16"/>
  <c r="Q31" i="16"/>
  <c r="V31" i="16"/>
  <c r="AB31" i="16"/>
  <c r="AG31" i="16"/>
  <c r="AL31" i="16"/>
  <c r="AR31" i="16"/>
  <c r="AW31" i="16"/>
  <c r="BB31" i="16"/>
  <c r="BH31" i="16"/>
  <c r="BM31" i="16"/>
  <c r="BR31" i="16"/>
  <c r="BX31" i="16"/>
  <c r="CC31" i="16"/>
  <c r="CH31" i="16"/>
  <c r="CN31" i="16"/>
  <c r="CS31" i="16"/>
  <c r="CX31" i="16"/>
  <c r="DD31" i="16"/>
  <c r="DI31" i="16"/>
  <c r="DM31" i="16"/>
  <c r="DQ31" i="16"/>
  <c r="DU31" i="16"/>
  <c r="DY31" i="16"/>
  <c r="EC31" i="16"/>
  <c r="EG31" i="16"/>
  <c r="E32" i="16"/>
  <c r="I32" i="16"/>
  <c r="M32" i="16"/>
  <c r="Q32" i="16"/>
  <c r="U32" i="16"/>
  <c r="Y32" i="16"/>
  <c r="AC32" i="16"/>
  <c r="AG32" i="16"/>
  <c r="AK32" i="16"/>
  <c r="AO32" i="16"/>
  <c r="AS32" i="16"/>
  <c r="AW32" i="16"/>
  <c r="BA32" i="16"/>
  <c r="BE32" i="16"/>
  <c r="BI32" i="16"/>
  <c r="BM32" i="16"/>
  <c r="BQ32" i="16"/>
  <c r="BU32" i="16"/>
  <c r="BY32" i="16"/>
  <c r="CC32" i="16"/>
  <c r="CG32" i="16"/>
  <c r="CK32" i="16"/>
  <c r="CO32" i="16"/>
  <c r="CS32" i="16"/>
  <c r="CW32" i="16"/>
  <c r="DA32" i="16"/>
  <c r="DE32" i="16"/>
  <c r="DI32" i="16"/>
  <c r="DM32" i="16"/>
  <c r="DQ32" i="16"/>
  <c r="DU32" i="16"/>
  <c r="DY32" i="16"/>
  <c r="EC32" i="16"/>
  <c r="EG32" i="16"/>
  <c r="E33" i="16"/>
  <c r="I33" i="16"/>
  <c r="M33" i="16"/>
  <c r="Q33" i="16"/>
  <c r="U33" i="16"/>
  <c r="Y33" i="16"/>
  <c r="AC33" i="16"/>
  <c r="AG33" i="16"/>
  <c r="AK33" i="16"/>
  <c r="AO33" i="16"/>
  <c r="AS33" i="16"/>
  <c r="AW33" i="16"/>
  <c r="BA33" i="16"/>
  <c r="BE33" i="16"/>
  <c r="BI33" i="16"/>
  <c r="BM33" i="16"/>
  <c r="BQ33" i="16"/>
  <c r="BU33" i="16"/>
  <c r="BY33" i="16"/>
  <c r="CC33" i="16"/>
  <c r="CG33" i="16"/>
  <c r="CK33" i="16"/>
  <c r="CO33" i="16"/>
  <c r="CS33" i="16"/>
  <c r="CW33" i="16"/>
  <c r="DA33" i="16"/>
  <c r="DE33" i="16"/>
  <c r="DI33" i="16"/>
  <c r="DM33" i="16"/>
  <c r="DQ33" i="16"/>
  <c r="DU33" i="16"/>
  <c r="DY33" i="16"/>
  <c r="EC33" i="16"/>
  <c r="EG33" i="16"/>
  <c r="E34" i="16"/>
  <c r="I34" i="16"/>
  <c r="M34" i="16"/>
  <c r="Q34" i="16"/>
  <c r="U34" i="16"/>
  <c r="Y34" i="16"/>
  <c r="AC34" i="16"/>
  <c r="AG34" i="16"/>
  <c r="AK34" i="16"/>
  <c r="AO34" i="16"/>
  <c r="AS34" i="16"/>
  <c r="AW34" i="16"/>
  <c r="BA34" i="16"/>
  <c r="BE34" i="16"/>
  <c r="BI34" i="16"/>
  <c r="BM34" i="16"/>
  <c r="BQ34" i="16"/>
  <c r="BU34" i="16"/>
  <c r="BY34" i="16"/>
  <c r="CC34" i="16"/>
  <c r="CG34" i="16"/>
  <c r="CK34" i="16"/>
  <c r="CO34" i="16"/>
  <c r="CS34" i="16"/>
  <c r="CW34" i="16"/>
  <c r="DA34" i="16"/>
  <c r="DE34" i="16"/>
  <c r="DI34" i="16"/>
  <c r="DM34" i="16"/>
  <c r="DQ34" i="16"/>
  <c r="DU34" i="16"/>
  <c r="DY34" i="16"/>
  <c r="EC34" i="16"/>
  <c r="EG34" i="16"/>
  <c r="E35" i="16"/>
  <c r="I35" i="16"/>
  <c r="M35" i="16"/>
  <c r="Q35" i="16"/>
  <c r="U35" i="16"/>
  <c r="Y35" i="16"/>
  <c r="U12" i="16"/>
  <c r="EE12" i="16"/>
  <c r="DI13" i="16"/>
  <c r="CG14" i="16"/>
  <c r="AE15" i="16"/>
  <c r="CQ15" i="16"/>
  <c r="EB15" i="16"/>
  <c r="AB16" i="16"/>
  <c r="BH16" i="16"/>
  <c r="CN16" i="16"/>
  <c r="DT16" i="16"/>
  <c r="T17" i="16"/>
  <c r="AZ17" i="16"/>
  <c r="CF17" i="16"/>
  <c r="DL17" i="16"/>
  <c r="L18" i="16"/>
  <c r="AR18" i="16"/>
  <c r="BX18" i="16"/>
  <c r="DD18" i="16"/>
  <c r="D19" i="16"/>
  <c r="AB19" i="16"/>
  <c r="AW19" i="16"/>
  <c r="BS19" i="16"/>
  <c r="CN19" i="16"/>
  <c r="DI19" i="16"/>
  <c r="EC19" i="16"/>
  <c r="M20" i="16"/>
  <c r="AC20" i="16"/>
  <c r="AS20" i="16"/>
  <c r="BI20" i="16"/>
  <c r="BY20" i="16"/>
  <c r="CO20" i="16"/>
  <c r="DE20" i="16"/>
  <c r="DU20" i="16"/>
  <c r="E21" i="16"/>
  <c r="U21" i="16"/>
  <c r="AK21" i="16"/>
  <c r="BA21" i="16"/>
  <c r="BQ21" i="16"/>
  <c r="CG21" i="16"/>
  <c r="CW21" i="16"/>
  <c r="DM21" i="16"/>
  <c r="EC21" i="16"/>
  <c r="I22" i="16"/>
  <c r="T22" i="16"/>
  <c r="AE22" i="16"/>
  <c r="AO22" i="16"/>
  <c r="AZ22" i="16"/>
  <c r="BK22" i="16"/>
  <c r="BU22" i="16"/>
  <c r="CF22" i="16"/>
  <c r="CQ22" i="16"/>
  <c r="DA22" i="16"/>
  <c r="DL22" i="16"/>
  <c r="DW22" i="16"/>
  <c r="EF22" i="16"/>
  <c r="H23" i="16"/>
  <c r="P23" i="16"/>
  <c r="X23" i="16"/>
  <c r="AF23" i="16"/>
  <c r="AN23" i="16"/>
  <c r="AV23" i="16"/>
  <c r="BD23" i="16"/>
  <c r="BL23" i="16"/>
  <c r="BU23" i="16"/>
  <c r="CC23" i="16"/>
  <c r="CK23" i="16"/>
  <c r="CV23" i="16"/>
  <c r="DF23" i="16"/>
  <c r="DQ23" i="16"/>
  <c r="EA23" i="16"/>
  <c r="C24" i="16"/>
  <c r="K24" i="16"/>
  <c r="S24" i="16"/>
  <c r="AA24" i="16"/>
  <c r="AI24" i="16"/>
  <c r="AQ24" i="16"/>
  <c r="AY24" i="16"/>
  <c r="BG24" i="16"/>
  <c r="BO24" i="16"/>
  <c r="BW24" i="16"/>
  <c r="CE24" i="16"/>
  <c r="CM24" i="16"/>
  <c r="CU24" i="16"/>
  <c r="DC24" i="16"/>
  <c r="DK24" i="16"/>
  <c r="DS24" i="16"/>
  <c r="EA24" i="16"/>
  <c r="C25" i="16"/>
  <c r="K25" i="16"/>
  <c r="S25" i="16"/>
  <c r="AA25" i="16"/>
  <c r="AI25" i="16"/>
  <c r="AQ25" i="16"/>
  <c r="AY25" i="16"/>
  <c r="BG25" i="16"/>
  <c r="BO25" i="16"/>
  <c r="BW25" i="16"/>
  <c r="CE25" i="16"/>
  <c r="CM25" i="16"/>
  <c r="CU25" i="16"/>
  <c r="DC25" i="16"/>
  <c r="DK25" i="16"/>
  <c r="DS25" i="16"/>
  <c r="EA25" i="16"/>
  <c r="C26" i="16"/>
  <c r="K26" i="16"/>
  <c r="S26" i="16"/>
  <c r="AA26" i="16"/>
  <c r="AI26" i="16"/>
  <c r="AQ26" i="16"/>
  <c r="AY26" i="16"/>
  <c r="BG26" i="16"/>
  <c r="BO26" i="16"/>
  <c r="BW26" i="16"/>
  <c r="CE26" i="16"/>
  <c r="CM26" i="16"/>
  <c r="CU26" i="16"/>
  <c r="DC26" i="16"/>
  <c r="DK26" i="16"/>
  <c r="DS26" i="16"/>
  <c r="EA26" i="16"/>
  <c r="C27" i="16"/>
  <c r="L27" i="16"/>
  <c r="V27" i="16"/>
  <c r="AG27" i="16"/>
  <c r="AQ27" i="16"/>
  <c r="AY27" i="16"/>
  <c r="BG27" i="16"/>
  <c r="BO27" i="16"/>
  <c r="BW27" i="16"/>
  <c r="CE27" i="16"/>
  <c r="CM27" i="16"/>
  <c r="CU27" i="16"/>
  <c r="DC27" i="16"/>
  <c r="DK27" i="16"/>
  <c r="DS27" i="16"/>
  <c r="EA27" i="16"/>
  <c r="C28" i="16"/>
  <c r="K28" i="16"/>
  <c r="S28" i="16"/>
  <c r="AA28" i="16"/>
  <c r="AI28" i="16"/>
  <c r="AQ28" i="16"/>
  <c r="AY28" i="16"/>
  <c r="BG28" i="16"/>
  <c r="BO28" i="16"/>
  <c r="BW28" i="16"/>
  <c r="CE28" i="16"/>
  <c r="CM28" i="16"/>
  <c r="CU28" i="16"/>
  <c r="DC28" i="16"/>
  <c r="DK28" i="16"/>
  <c r="DS28" i="16"/>
  <c r="EA28" i="16"/>
  <c r="C29" i="16"/>
  <c r="K29" i="16"/>
  <c r="S29" i="16"/>
  <c r="AA29" i="16"/>
  <c r="AI29" i="16"/>
  <c r="AQ29" i="16"/>
  <c r="AY29" i="16"/>
  <c r="BG29" i="16"/>
  <c r="BO29" i="16"/>
  <c r="BW29" i="16"/>
  <c r="CE29" i="16"/>
  <c r="CM29" i="16"/>
  <c r="CU29" i="16"/>
  <c r="DC29" i="16"/>
  <c r="DK29" i="16"/>
  <c r="DS29" i="16"/>
  <c r="DX29" i="16"/>
  <c r="EB29" i="16"/>
  <c r="EF29" i="16"/>
  <c r="D30" i="16"/>
  <c r="H30" i="16"/>
  <c r="L30" i="16"/>
  <c r="P30" i="16"/>
  <c r="T30" i="16"/>
  <c r="X30" i="16"/>
  <c r="AB30" i="16"/>
  <c r="AF30" i="16"/>
  <c r="AJ30" i="16"/>
  <c r="AN30" i="16"/>
  <c r="AR30" i="16"/>
  <c r="AV30" i="16"/>
  <c r="AZ30" i="16"/>
  <c r="BD30" i="16"/>
  <c r="BH30" i="16"/>
  <c r="BL30" i="16"/>
  <c r="BP30" i="16"/>
  <c r="BT30" i="16"/>
  <c r="BX30" i="16"/>
  <c r="CB30" i="16"/>
  <c r="CF30" i="16"/>
  <c r="CJ30" i="16"/>
  <c r="CN30" i="16"/>
  <c r="CR30" i="16"/>
  <c r="CV30" i="16"/>
  <c r="CZ30" i="16"/>
  <c r="DD30" i="16"/>
  <c r="DH30" i="16"/>
  <c r="DM30" i="16"/>
  <c r="DR30" i="16"/>
  <c r="DX30" i="16"/>
  <c r="EC30" i="16"/>
  <c r="EH30" i="16"/>
  <c r="H31" i="16"/>
  <c r="M31" i="16"/>
  <c r="R31" i="16"/>
  <c r="X31" i="16"/>
  <c r="AC31" i="16"/>
  <c r="AH31" i="16"/>
  <c r="AN31" i="16"/>
  <c r="AS31" i="16"/>
  <c r="AX31" i="16"/>
  <c r="BD31" i="16"/>
  <c r="BI31" i="16"/>
  <c r="BN31" i="16"/>
  <c r="BT31" i="16"/>
  <c r="BY31" i="16"/>
  <c r="CD31" i="16"/>
  <c r="CJ31" i="16"/>
  <c r="CO31" i="16"/>
  <c r="CT31" i="16"/>
  <c r="CZ31" i="16"/>
  <c r="DE31" i="16"/>
  <c r="DJ31" i="16"/>
  <c r="DN31" i="16"/>
  <c r="DR31" i="16"/>
  <c r="DV31" i="16"/>
  <c r="DZ31" i="16"/>
  <c r="ED31" i="16"/>
  <c r="EH31" i="16"/>
  <c r="F32" i="16"/>
  <c r="J32" i="16"/>
  <c r="N32" i="16"/>
  <c r="R32" i="16"/>
  <c r="V32" i="16"/>
  <c r="Z32" i="16"/>
  <c r="AD32" i="16"/>
  <c r="AH32" i="16"/>
  <c r="AL32" i="16"/>
  <c r="AP32" i="16"/>
  <c r="AT32" i="16"/>
  <c r="AX32" i="16"/>
  <c r="BB32" i="16"/>
  <c r="BF32" i="16"/>
  <c r="BJ32" i="16"/>
  <c r="BN32" i="16"/>
  <c r="BR32" i="16"/>
  <c r="BV32" i="16"/>
  <c r="BZ32" i="16"/>
  <c r="CD32" i="16"/>
  <c r="CH32" i="16"/>
  <c r="CL32" i="16"/>
  <c r="CP32" i="16"/>
  <c r="CT32" i="16"/>
  <c r="CX32" i="16"/>
  <c r="DB32" i="16"/>
  <c r="DF32" i="16"/>
  <c r="DJ32" i="16"/>
  <c r="DN32" i="16"/>
  <c r="DR32" i="16"/>
  <c r="DV32" i="16"/>
  <c r="DZ32" i="16"/>
  <c r="ED32" i="16"/>
  <c r="EH32" i="16"/>
  <c r="F33" i="16"/>
  <c r="J33" i="16"/>
  <c r="N33" i="16"/>
  <c r="R33" i="16"/>
  <c r="V33" i="16"/>
  <c r="Z33" i="16"/>
  <c r="AD33" i="16"/>
  <c r="AH33" i="16"/>
  <c r="AL33" i="16"/>
  <c r="AP33" i="16"/>
  <c r="AT33" i="16"/>
  <c r="AX33" i="16"/>
  <c r="BB33" i="16"/>
  <c r="BF33" i="16"/>
  <c r="BJ33" i="16"/>
  <c r="BN33" i="16"/>
  <c r="BR33" i="16"/>
  <c r="BV33" i="16"/>
  <c r="BZ33" i="16"/>
  <c r="CD33" i="16"/>
  <c r="CH33" i="16"/>
  <c r="CL33" i="16"/>
  <c r="CP33" i="16"/>
  <c r="CT33" i="16"/>
  <c r="CX33" i="16"/>
  <c r="DB33" i="16"/>
  <c r="DF33" i="16"/>
  <c r="DJ33" i="16"/>
  <c r="DN33" i="16"/>
  <c r="DR33" i="16"/>
  <c r="DV33" i="16"/>
  <c r="DZ33" i="16"/>
  <c r="ED33" i="16"/>
  <c r="EH33" i="16"/>
  <c r="F34" i="16"/>
  <c r="J34" i="16"/>
  <c r="N34" i="16"/>
  <c r="R34" i="16"/>
  <c r="V34" i="16"/>
  <c r="Z34" i="16"/>
  <c r="AD34" i="16"/>
  <c r="AH34" i="16"/>
  <c r="AL34" i="16"/>
  <c r="AP34" i="16"/>
  <c r="AT34" i="16"/>
  <c r="AX34" i="16"/>
  <c r="BB34" i="16"/>
  <c r="BF34" i="16"/>
  <c r="BC13" i="16"/>
  <c r="DX14" i="16"/>
  <c r="DL15" i="16"/>
  <c r="AR16" i="16"/>
  <c r="DD16" i="16"/>
  <c r="AJ17" i="16"/>
  <c r="CV17" i="16"/>
  <c r="AB18" i="16"/>
  <c r="CN18" i="16"/>
  <c r="Q19" i="16"/>
  <c r="BH19" i="16"/>
  <c r="CX19" i="16"/>
  <c r="E20" i="16"/>
  <c r="AK20" i="16"/>
  <c r="BQ20" i="16"/>
  <c r="CW20" i="16"/>
  <c r="EC20" i="16"/>
  <c r="AC21" i="16"/>
  <c r="BI21" i="16"/>
  <c r="CO21" i="16"/>
  <c r="DU21" i="16"/>
  <c r="O22" i="16"/>
  <c r="AJ22" i="16"/>
  <c r="BE22" i="16"/>
  <c r="CA22" i="16"/>
  <c r="CV22" i="16"/>
  <c r="DQ22" i="16"/>
  <c r="D23" i="16"/>
  <c r="T23" i="16"/>
  <c r="AJ23" i="16"/>
  <c r="AZ23" i="16"/>
  <c r="BQ23" i="16"/>
  <c r="CG23" i="16"/>
  <c r="DA23" i="16"/>
  <c r="DV23" i="16"/>
  <c r="G24" i="16"/>
  <c r="W24" i="16"/>
  <c r="AM24" i="16"/>
  <c r="BC24" i="16"/>
  <c r="BS24" i="16"/>
  <c r="CI24" i="16"/>
  <c r="CY24" i="16"/>
  <c r="DO24" i="16"/>
  <c r="EE24" i="16"/>
  <c r="O25" i="16"/>
  <c r="AE25" i="16"/>
  <c r="AU25" i="16"/>
  <c r="BK25" i="16"/>
  <c r="CA25" i="16"/>
  <c r="CQ25" i="16"/>
  <c r="DG25" i="16"/>
  <c r="DW25" i="16"/>
  <c r="G26" i="16"/>
  <c r="W26" i="16"/>
  <c r="AM26" i="16"/>
  <c r="BC26" i="16"/>
  <c r="BS26" i="16"/>
  <c r="CI26" i="16"/>
  <c r="CY26" i="16"/>
  <c r="DO26" i="16"/>
  <c r="EE26" i="16"/>
  <c r="Q27" i="16"/>
  <c r="AL27" i="16"/>
  <c r="BC27" i="16"/>
  <c r="BS27" i="16"/>
  <c r="CI27" i="16"/>
  <c r="CY27" i="16"/>
  <c r="DO27" i="16"/>
  <c r="EE27" i="16"/>
  <c r="O28" i="16"/>
  <c r="AE28" i="16"/>
  <c r="AU28" i="16"/>
  <c r="BK28" i="16"/>
  <c r="CA28" i="16"/>
  <c r="CQ28" i="16"/>
  <c r="DG28" i="16"/>
  <c r="DW28" i="16"/>
  <c r="G29" i="16"/>
  <c r="W29" i="16"/>
  <c r="AM29" i="16"/>
  <c r="BC29" i="16"/>
  <c r="BS29" i="16"/>
  <c r="CI29" i="16"/>
  <c r="CY29" i="16"/>
  <c r="DO29" i="16"/>
  <c r="DZ29" i="16"/>
  <c r="EH29" i="16"/>
  <c r="J30" i="16"/>
  <c r="R30" i="16"/>
  <c r="Z30" i="16"/>
  <c r="AH30" i="16"/>
  <c r="AP30" i="16"/>
  <c r="AX30" i="16"/>
  <c r="BF30" i="16"/>
  <c r="BN30" i="16"/>
  <c r="BV30" i="16"/>
  <c r="CD30" i="16"/>
  <c r="CL30" i="16"/>
  <c r="CT30" i="16"/>
  <c r="DB30" i="16"/>
  <c r="DJ30" i="16"/>
  <c r="DU30" i="16"/>
  <c r="EF30" i="16"/>
  <c r="J31" i="16"/>
  <c r="U31" i="16"/>
  <c r="AF31" i="16"/>
  <c r="AP31" i="16"/>
  <c r="BA31" i="16"/>
  <c r="BL31" i="16"/>
  <c r="BV31" i="16"/>
  <c r="CG31" i="16"/>
  <c r="CR31" i="16"/>
  <c r="DB31" i="16"/>
  <c r="DL31" i="16"/>
  <c r="DT31" i="16"/>
  <c r="EB31" i="16"/>
  <c r="D32" i="16"/>
  <c r="L32" i="16"/>
  <c r="T32" i="16"/>
  <c r="AB32" i="16"/>
  <c r="AJ32" i="16"/>
  <c r="AR32" i="16"/>
  <c r="AZ32" i="16"/>
  <c r="BH32" i="16"/>
  <c r="BP32" i="16"/>
  <c r="BX32" i="16"/>
  <c r="CF32" i="16"/>
  <c r="CN32" i="16"/>
  <c r="CV32" i="16"/>
  <c r="DD32" i="16"/>
  <c r="DL32" i="16"/>
  <c r="DT32" i="16"/>
  <c r="EB32" i="16"/>
  <c r="D33" i="16"/>
  <c r="L33" i="16"/>
  <c r="T33" i="16"/>
  <c r="AB33" i="16"/>
  <c r="AJ33" i="16"/>
  <c r="AR33" i="16"/>
  <c r="AZ33" i="16"/>
  <c r="BH33" i="16"/>
  <c r="BP33" i="16"/>
  <c r="BX33" i="16"/>
  <c r="CF33" i="16"/>
  <c r="CN33" i="16"/>
  <c r="CV33" i="16"/>
  <c r="DD33" i="16"/>
  <c r="DL33" i="16"/>
  <c r="DT33" i="16"/>
  <c r="EB33" i="16"/>
  <c r="D34" i="16"/>
  <c r="L34" i="16"/>
  <c r="T34" i="16"/>
  <c r="AB34" i="16"/>
  <c r="AJ34" i="16"/>
  <c r="AR34" i="16"/>
  <c r="AZ34" i="16"/>
  <c r="BH34" i="16"/>
  <c r="BN34" i="16"/>
  <c r="BS34" i="16"/>
  <c r="BX34" i="16"/>
  <c r="CD34" i="16"/>
  <c r="CI34" i="16"/>
  <c r="CN34" i="16"/>
  <c r="CT34" i="16"/>
  <c r="CY34" i="16"/>
  <c r="DD34" i="16"/>
  <c r="DJ34" i="16"/>
  <c r="DO34" i="16"/>
  <c r="DT34" i="16"/>
  <c r="DZ34" i="16"/>
  <c r="EE34" i="16"/>
  <c r="D35" i="16"/>
  <c r="J35" i="16"/>
  <c r="O35" i="16"/>
  <c r="T35" i="16"/>
  <c r="Z35" i="16"/>
  <c r="AD35" i="16"/>
  <c r="AH35" i="16"/>
  <c r="AL35" i="16"/>
  <c r="AP35" i="16"/>
  <c r="AT35" i="16"/>
  <c r="AX35" i="16"/>
  <c r="BB35" i="16"/>
  <c r="BF35" i="16"/>
  <c r="BJ35" i="16"/>
  <c r="BN35" i="16"/>
  <c r="BR35" i="16"/>
  <c r="BV35" i="16"/>
  <c r="BZ35" i="16"/>
  <c r="CD35" i="16"/>
  <c r="CH35" i="16"/>
  <c r="CL35" i="16"/>
  <c r="CP35" i="16"/>
  <c r="CT35" i="16"/>
  <c r="CX35" i="16"/>
  <c r="DB35" i="16"/>
  <c r="DF35" i="16"/>
  <c r="DJ35" i="16"/>
  <c r="DN35" i="16"/>
  <c r="DR35" i="16"/>
  <c r="DV35" i="16"/>
  <c r="DZ35" i="16"/>
  <c r="ED35" i="16"/>
  <c r="EH35" i="16"/>
  <c r="F36" i="16"/>
  <c r="J36" i="16"/>
  <c r="N36" i="16"/>
  <c r="R36" i="16"/>
  <c r="V36" i="16"/>
  <c r="Z36" i="16"/>
  <c r="AD36" i="16"/>
  <c r="AH36" i="16"/>
  <c r="AL36" i="16"/>
  <c r="AP36" i="16"/>
  <c r="AT36" i="16"/>
  <c r="AX36" i="16"/>
  <c r="BB36" i="16"/>
  <c r="BF36" i="16"/>
  <c r="BJ36" i="16"/>
  <c r="BN36" i="16"/>
  <c r="BR36" i="16"/>
  <c r="BV36" i="16"/>
  <c r="BZ36" i="16"/>
  <c r="CD36" i="16"/>
  <c r="CH36" i="16"/>
  <c r="CL36" i="16"/>
  <c r="CP36" i="16"/>
  <c r="CT36" i="16"/>
  <c r="CX36" i="16"/>
  <c r="DB36" i="16"/>
  <c r="DF36" i="16"/>
  <c r="DJ36" i="16"/>
  <c r="DN36" i="16"/>
  <c r="DR36" i="16"/>
  <c r="DV36" i="16"/>
  <c r="DZ36" i="16"/>
  <c r="ED36" i="16"/>
  <c r="EH36" i="16"/>
  <c r="F37" i="16"/>
  <c r="J37" i="16"/>
  <c r="N37" i="16"/>
  <c r="R37" i="16"/>
  <c r="V37" i="16"/>
  <c r="Z37" i="16"/>
  <c r="AD37" i="16"/>
  <c r="AH37" i="16"/>
  <c r="AL37" i="16"/>
  <c r="AP37" i="16"/>
  <c r="AT37" i="16"/>
  <c r="AX37" i="16"/>
  <c r="BB37" i="16"/>
  <c r="BF37" i="16"/>
  <c r="BJ37" i="16"/>
  <c r="BN37" i="16"/>
  <c r="BR37" i="16"/>
  <c r="BV37" i="16"/>
  <c r="BZ37" i="16"/>
  <c r="CD37" i="16"/>
  <c r="CH37" i="16"/>
  <c r="CL37" i="16"/>
  <c r="CP37" i="16"/>
  <c r="CT37" i="16"/>
  <c r="CX37" i="16"/>
  <c r="DB37" i="16"/>
  <c r="DF37" i="16"/>
  <c r="DJ37" i="16"/>
  <c r="DN37" i="16"/>
  <c r="DR37" i="16"/>
  <c r="DV37" i="16"/>
  <c r="DZ37" i="16"/>
  <c r="ED37" i="16"/>
  <c r="EH37" i="16"/>
  <c r="F38" i="16"/>
  <c r="J38" i="16"/>
  <c r="N38" i="16"/>
  <c r="R38" i="16"/>
  <c r="V38" i="16"/>
  <c r="Z38" i="16"/>
  <c r="AD38" i="16"/>
  <c r="AH38" i="16"/>
  <c r="AL38" i="16"/>
  <c r="AP38" i="16"/>
  <c r="AT38" i="16"/>
  <c r="AX38" i="16"/>
  <c r="BB38" i="16"/>
  <c r="BF38" i="16"/>
  <c r="BJ38" i="16"/>
  <c r="BN38" i="16"/>
  <c r="BR38" i="16"/>
  <c r="BV38" i="16"/>
  <c r="BZ38" i="16"/>
  <c r="CD38" i="16"/>
  <c r="CH38" i="16"/>
  <c r="CL38" i="16"/>
  <c r="CP38" i="16"/>
  <c r="CT38" i="16"/>
  <c r="CX38" i="16"/>
  <c r="DB38" i="16"/>
  <c r="DF38" i="16"/>
  <c r="DJ38" i="16"/>
  <c r="DN38" i="16"/>
  <c r="DR38" i="16"/>
  <c r="DV38" i="16"/>
  <c r="DZ38" i="16"/>
  <c r="ED38" i="16"/>
  <c r="EH38" i="16"/>
  <c r="F39" i="16"/>
  <c r="J39" i="16"/>
  <c r="N39" i="16"/>
  <c r="R39" i="16"/>
  <c r="V39" i="16"/>
  <c r="Z39" i="16"/>
  <c r="AD39" i="16"/>
  <c r="AH39" i="16"/>
  <c r="AL39" i="16"/>
  <c r="AP39" i="16"/>
  <c r="AT39" i="16"/>
  <c r="AX39" i="16"/>
  <c r="BB39" i="16"/>
  <c r="BF39" i="16"/>
  <c r="BJ39" i="16"/>
  <c r="BN39" i="16"/>
  <c r="BR39" i="16"/>
  <c r="BV39" i="16"/>
  <c r="BZ39" i="16"/>
  <c r="CD39" i="16"/>
  <c r="CH39" i="16"/>
  <c r="CL39" i="16"/>
  <c r="CP39" i="16"/>
  <c r="CT39" i="16"/>
  <c r="CX39" i="16"/>
  <c r="DB39" i="16"/>
  <c r="DF39" i="16"/>
  <c r="DJ39" i="16"/>
  <c r="DN39" i="16"/>
  <c r="DR39" i="16"/>
  <c r="DV39" i="16"/>
  <c r="DZ39" i="16"/>
  <c r="ED39" i="16"/>
  <c r="EH39" i="16"/>
  <c r="F40" i="16"/>
  <c r="J40" i="16"/>
  <c r="N40" i="16"/>
  <c r="R40" i="16"/>
  <c r="V40" i="16"/>
  <c r="Z40" i="16"/>
  <c r="AD40" i="16"/>
  <c r="AH40" i="16"/>
  <c r="AL40" i="16"/>
  <c r="AP40" i="16"/>
  <c r="AT40" i="16"/>
  <c r="AX40" i="16"/>
  <c r="BB40" i="16"/>
  <c r="BF40" i="16"/>
  <c r="BJ40" i="16"/>
  <c r="BN40" i="16"/>
  <c r="BR40" i="16"/>
  <c r="BV40" i="16"/>
  <c r="BZ40" i="16"/>
  <c r="CD40" i="16"/>
  <c r="CH40" i="16"/>
  <c r="CL40" i="16"/>
  <c r="CP40" i="16"/>
  <c r="CT40" i="16"/>
  <c r="CX40" i="16"/>
  <c r="DB40" i="16"/>
  <c r="DF40" i="16"/>
  <c r="DJ40" i="16"/>
  <c r="DN40" i="16"/>
  <c r="DR40" i="16"/>
  <c r="DV40" i="16"/>
  <c r="DZ40" i="16"/>
  <c r="ED40" i="16"/>
  <c r="EH40" i="16"/>
  <c r="F41" i="16"/>
  <c r="J41" i="16"/>
  <c r="N41" i="16"/>
  <c r="R41" i="16"/>
  <c r="V41" i="16"/>
  <c r="Z41" i="16"/>
  <c r="AD41" i="16"/>
  <c r="AH41" i="16"/>
  <c r="AL41" i="16"/>
  <c r="AP41" i="16"/>
  <c r="AT41" i="16"/>
  <c r="AX41" i="16"/>
  <c r="BB41" i="16"/>
  <c r="BF41" i="16"/>
  <c r="BJ41" i="16"/>
  <c r="BN41" i="16"/>
  <c r="BR41" i="16"/>
  <c r="BV41" i="16"/>
  <c r="BZ41" i="16"/>
  <c r="CD41" i="16"/>
  <c r="CH41" i="16"/>
  <c r="CL41" i="16"/>
  <c r="CP41" i="16"/>
  <c r="CT41" i="16"/>
  <c r="CX41" i="16"/>
  <c r="DB41" i="16"/>
  <c r="DF41" i="16"/>
  <c r="DJ41" i="16"/>
  <c r="DN41" i="16"/>
  <c r="DR41" i="16"/>
  <c r="DV41" i="16"/>
  <c r="DZ41" i="16"/>
  <c r="ED41" i="16"/>
  <c r="EH41" i="16"/>
  <c r="F42" i="16"/>
  <c r="J42" i="16"/>
  <c r="N42" i="16"/>
  <c r="R42" i="16"/>
  <c r="V42" i="16"/>
  <c r="Z42" i="16"/>
  <c r="AD42" i="16"/>
  <c r="AH42" i="16"/>
  <c r="AL42" i="16"/>
  <c r="AP42" i="16"/>
  <c r="AT42" i="16"/>
  <c r="AX42" i="16"/>
  <c r="BB42" i="16"/>
  <c r="BF42" i="16"/>
  <c r="BJ42" i="16"/>
  <c r="BN42" i="16"/>
  <c r="BR42" i="16"/>
  <c r="BV42" i="16"/>
  <c r="BZ42" i="16"/>
  <c r="CD42" i="16"/>
  <c r="CH42" i="16"/>
  <c r="CL42" i="16"/>
  <c r="CP42" i="16"/>
  <c r="CT42" i="16"/>
  <c r="CX42" i="16"/>
  <c r="DB42" i="16"/>
  <c r="DF42" i="16"/>
  <c r="DJ42" i="16"/>
  <c r="DN42" i="16"/>
  <c r="DR42" i="16"/>
  <c r="DV42" i="16"/>
  <c r="DZ42" i="16"/>
  <c r="ED42" i="16"/>
  <c r="EH42" i="16"/>
  <c r="F43" i="16"/>
  <c r="J43" i="16"/>
  <c r="N43" i="16"/>
  <c r="R43" i="16"/>
  <c r="V43" i="16"/>
  <c r="Z43" i="16"/>
  <c r="AD43" i="16"/>
  <c r="AH43" i="16"/>
  <c r="AL43" i="16"/>
  <c r="AP43" i="16"/>
  <c r="AT43" i="16"/>
  <c r="AX43" i="16"/>
  <c r="BB43" i="16"/>
  <c r="BF43" i="16"/>
  <c r="BJ43" i="16"/>
  <c r="BN43" i="16"/>
  <c r="BR43" i="16"/>
  <c r="BV43" i="16"/>
  <c r="BZ43" i="16"/>
  <c r="CD43" i="16"/>
  <c r="CH43" i="16"/>
  <c r="CL43" i="16"/>
  <c r="CP43" i="16"/>
  <c r="CT43" i="16"/>
  <c r="CX43" i="16"/>
  <c r="DB43" i="16"/>
  <c r="DF43" i="16"/>
  <c r="DJ43" i="16"/>
  <c r="DN43" i="16"/>
  <c r="DR43" i="16"/>
  <c r="DV43" i="16"/>
  <c r="DZ43" i="16"/>
  <c r="ED43" i="16"/>
  <c r="EH43" i="16"/>
  <c r="F44" i="16"/>
  <c r="J44" i="16"/>
  <c r="N44" i="16"/>
  <c r="R44" i="16"/>
  <c r="V44" i="16"/>
  <c r="Z44" i="16"/>
  <c r="AD44" i="16"/>
  <c r="AH44" i="16"/>
  <c r="AL44" i="16"/>
  <c r="AP44" i="16"/>
  <c r="AT44" i="16"/>
  <c r="AX44" i="16"/>
  <c r="BB44" i="16"/>
  <c r="BF44" i="16"/>
  <c r="BJ44" i="16"/>
  <c r="BN44" i="16"/>
  <c r="BR44" i="16"/>
  <c r="BV44" i="16"/>
  <c r="BZ44" i="16"/>
  <c r="CD44" i="16"/>
  <c r="CH44" i="16"/>
  <c r="CL44" i="16"/>
  <c r="CP44" i="16"/>
  <c r="CT44" i="16"/>
  <c r="CX44" i="16"/>
  <c r="DB44" i="16"/>
  <c r="DF44" i="16"/>
  <c r="DJ44" i="16"/>
  <c r="DN44" i="16"/>
  <c r="DR44" i="16"/>
  <c r="DV44" i="16"/>
  <c r="DZ44" i="16"/>
  <c r="ED44" i="16"/>
  <c r="EH44" i="16"/>
  <c r="F45" i="16"/>
  <c r="J45" i="16"/>
  <c r="N45" i="16"/>
  <c r="R45" i="16"/>
  <c r="V45" i="16"/>
  <c r="Z45" i="16"/>
  <c r="AD45" i="16"/>
  <c r="AH45" i="16"/>
  <c r="AL45" i="16"/>
  <c r="AP45" i="16"/>
  <c r="AT45" i="16"/>
  <c r="AX45" i="16"/>
  <c r="BB45" i="16"/>
  <c r="BF45" i="16"/>
  <c r="BJ45" i="16"/>
  <c r="BN45" i="16"/>
  <c r="BR45" i="16"/>
  <c r="BV45" i="16"/>
  <c r="BZ45" i="16"/>
  <c r="CD45" i="16"/>
  <c r="CH45" i="16"/>
  <c r="CL45" i="16"/>
  <c r="CP45" i="16"/>
  <c r="CT45" i="16"/>
  <c r="CX45" i="16"/>
  <c r="DB45" i="16"/>
  <c r="DF45" i="16"/>
  <c r="DJ45" i="16"/>
  <c r="DN45" i="16"/>
  <c r="DR45" i="16"/>
  <c r="DX45" i="16"/>
  <c r="EC45" i="16"/>
  <c r="EH45" i="16"/>
  <c r="H46" i="16"/>
  <c r="M46" i="16"/>
  <c r="R46" i="16"/>
  <c r="X46" i="16"/>
  <c r="AC46" i="16"/>
  <c r="AH46" i="16"/>
  <c r="AN46" i="16"/>
  <c r="AS46" i="16"/>
  <c r="AX46" i="16"/>
  <c r="BC46" i="16"/>
  <c r="BG46" i="16"/>
  <c r="BK46" i="16"/>
  <c r="BO46" i="16"/>
  <c r="BS46" i="16"/>
  <c r="BW46" i="16"/>
  <c r="CA46" i="16"/>
  <c r="CE46" i="16"/>
  <c r="CI46" i="16"/>
  <c r="CM46" i="16"/>
  <c r="CQ46" i="16"/>
  <c r="CU46" i="16"/>
  <c r="CY46" i="16"/>
  <c r="DC46" i="16"/>
  <c r="DG46" i="16"/>
  <c r="DK46" i="16"/>
  <c r="DO46" i="16"/>
  <c r="DS46" i="16"/>
  <c r="DW46" i="16"/>
  <c r="EA46" i="16"/>
  <c r="EE46" i="16"/>
  <c r="C47" i="16"/>
  <c r="G47" i="16"/>
  <c r="K47" i="16"/>
  <c r="O47" i="16"/>
  <c r="S47" i="16"/>
  <c r="W47" i="16"/>
  <c r="AA47" i="16"/>
  <c r="AE47" i="16"/>
  <c r="AI47" i="16"/>
  <c r="AM47" i="16"/>
  <c r="AQ47" i="16"/>
  <c r="AU47" i="16"/>
  <c r="AY47" i="16"/>
  <c r="BC47" i="16"/>
  <c r="BG47" i="16"/>
  <c r="BK47" i="16"/>
  <c r="BO47" i="16"/>
  <c r="BS47" i="16"/>
  <c r="BW47" i="16"/>
  <c r="CA47" i="16"/>
  <c r="CE47" i="16"/>
  <c r="CI47" i="16"/>
  <c r="CM47" i="16"/>
  <c r="CQ47" i="16"/>
  <c r="CU47" i="16"/>
  <c r="CY47" i="16"/>
  <c r="DC47" i="16"/>
  <c r="DG47" i="16"/>
  <c r="DK47" i="16"/>
  <c r="DO47" i="16"/>
  <c r="DS47" i="16"/>
  <c r="DW47" i="16"/>
  <c r="EA47" i="16"/>
  <c r="EE47" i="16"/>
  <c r="C48" i="16"/>
  <c r="G48" i="16"/>
  <c r="K48" i="16"/>
  <c r="O48" i="16"/>
  <c r="S48" i="16"/>
  <c r="W48" i="16"/>
  <c r="AA48" i="16"/>
  <c r="AE48" i="16"/>
  <c r="AI48" i="16"/>
  <c r="AM48" i="16"/>
  <c r="AQ48" i="16"/>
  <c r="AU48" i="16"/>
  <c r="AY48" i="16"/>
  <c r="BC48" i="16"/>
  <c r="BG48" i="16"/>
  <c r="BK48" i="16"/>
  <c r="BO48" i="16"/>
  <c r="BS48" i="16"/>
  <c r="BW48" i="16"/>
  <c r="CA48" i="16"/>
  <c r="CE48" i="16"/>
  <c r="CI48" i="16"/>
  <c r="CM48" i="16"/>
  <c r="CQ48" i="16"/>
  <c r="CU48" i="16"/>
  <c r="CY48" i="16"/>
  <c r="DC48" i="16"/>
  <c r="DG48" i="16"/>
  <c r="DK48" i="16"/>
  <c r="DO48" i="16"/>
  <c r="DS48" i="16"/>
  <c r="DW48" i="16"/>
  <c r="EA48" i="16"/>
  <c r="EE48" i="16"/>
  <c r="C49" i="16"/>
  <c r="G49" i="16"/>
  <c r="K49" i="16"/>
  <c r="O49" i="16"/>
  <c r="S49" i="16"/>
  <c r="W49" i="16"/>
  <c r="AA49" i="16"/>
  <c r="AE49" i="16"/>
  <c r="AI49" i="16"/>
  <c r="AM49" i="16"/>
  <c r="AQ49" i="16"/>
  <c r="AU49" i="16"/>
  <c r="AY49" i="16"/>
  <c r="BC49" i="16"/>
  <c r="BG49" i="16"/>
  <c r="BK49" i="16"/>
  <c r="BO49" i="16"/>
  <c r="BS49" i="16"/>
  <c r="BW49" i="16"/>
  <c r="CA49" i="16"/>
  <c r="CE49" i="16"/>
  <c r="CI49" i="16"/>
  <c r="CM49" i="16"/>
  <c r="CQ49" i="16"/>
  <c r="CU49" i="16"/>
  <c r="CY49" i="16"/>
  <c r="DC49" i="16"/>
  <c r="DG49" i="16"/>
  <c r="DK49" i="16"/>
  <c r="DO49" i="16"/>
  <c r="DS49" i="16"/>
  <c r="DW49" i="16"/>
  <c r="EA49" i="16"/>
  <c r="EE49" i="16"/>
  <c r="C50" i="16"/>
  <c r="G50" i="16"/>
  <c r="K50" i="16"/>
  <c r="O50" i="16"/>
  <c r="S50" i="16"/>
  <c r="W50" i="16"/>
  <c r="AO12" i="16"/>
  <c r="EC13" i="16"/>
  <c r="AP15" i="16"/>
  <c r="EG15" i="16"/>
  <c r="BM16" i="16"/>
  <c r="DY16" i="16"/>
  <c r="BE17" i="16"/>
  <c r="DQ17" i="16"/>
  <c r="AW18" i="16"/>
  <c r="DI18" i="16"/>
  <c r="AF19" i="16"/>
  <c r="BV19" i="16"/>
  <c r="DM19" i="16"/>
  <c r="P20" i="16"/>
  <c r="AV20" i="16"/>
  <c r="CB20" i="16"/>
  <c r="DH20" i="16"/>
  <c r="H21" i="16"/>
  <c r="AN21" i="16"/>
  <c r="BT21" i="16"/>
  <c r="CZ21" i="16"/>
  <c r="EF21" i="16"/>
  <c r="U22" i="16"/>
  <c r="AQ22" i="16"/>
  <c r="BL22" i="16"/>
  <c r="CG22" i="16"/>
  <c r="DC22" i="16"/>
  <c r="DX22" i="16"/>
  <c r="I23" i="16"/>
  <c r="Y23" i="16"/>
  <c r="AO23" i="16"/>
  <c r="BE23" i="16"/>
  <c r="BV23" i="16"/>
  <c r="CL23" i="16"/>
  <c r="DH23" i="16"/>
  <c r="EB23" i="16"/>
  <c r="L24" i="16"/>
  <c r="AB24" i="16"/>
  <c r="AR24" i="16"/>
  <c r="BH24" i="16"/>
  <c r="BX24" i="16"/>
  <c r="CN24" i="16"/>
  <c r="DD24" i="16"/>
  <c r="DT24" i="16"/>
  <c r="D25" i="16"/>
  <c r="T25" i="16"/>
  <c r="AJ25" i="16"/>
  <c r="AZ25" i="16"/>
  <c r="BP25" i="16"/>
  <c r="CF25" i="16"/>
  <c r="CV25" i="16"/>
  <c r="DL25" i="16"/>
  <c r="EB25" i="16"/>
  <c r="L26" i="16"/>
  <c r="AB26" i="16"/>
  <c r="AR26" i="16"/>
  <c r="BH26" i="16"/>
  <c r="BX26" i="16"/>
  <c r="CN26" i="16"/>
  <c r="DD26" i="16"/>
  <c r="DT26" i="16"/>
  <c r="D27" i="16"/>
  <c r="X27" i="16"/>
  <c r="AR27" i="16"/>
  <c r="BH27" i="16"/>
  <c r="BX27" i="16"/>
  <c r="CN27" i="16"/>
  <c r="DD27" i="16"/>
  <c r="DT27" i="16"/>
  <c r="D28" i="16"/>
  <c r="T28" i="16"/>
  <c r="AJ28" i="16"/>
  <c r="AZ28" i="16"/>
  <c r="BP28" i="16"/>
  <c r="CF28" i="16"/>
  <c r="CV28" i="16"/>
  <c r="DL28" i="16"/>
  <c r="EB28" i="16"/>
  <c r="L29" i="16"/>
  <c r="AB29" i="16"/>
  <c r="AR29" i="16"/>
  <c r="BH29" i="16"/>
  <c r="BX29" i="16"/>
  <c r="CN29" i="16"/>
  <c r="DD29" i="16"/>
  <c r="DT29" i="16"/>
  <c r="EC29" i="16"/>
  <c r="E30" i="16"/>
  <c r="M30" i="16"/>
  <c r="U30" i="16"/>
  <c r="AC30" i="16"/>
  <c r="AK30" i="16"/>
  <c r="AS30" i="16"/>
  <c r="BA30" i="16"/>
  <c r="BI30" i="16"/>
  <c r="BQ30" i="16"/>
  <c r="BY30" i="16"/>
  <c r="CG30" i="16"/>
  <c r="CO30" i="16"/>
  <c r="CW30" i="16"/>
  <c r="DE30" i="16"/>
  <c r="DN30" i="16"/>
  <c r="DY30" i="16"/>
  <c r="D31" i="16"/>
  <c r="N31" i="16"/>
  <c r="Y31" i="16"/>
  <c r="AJ31" i="16"/>
  <c r="AT31" i="16"/>
  <c r="BE31" i="16"/>
  <c r="BP31" i="16"/>
  <c r="BZ31" i="16"/>
  <c r="CK31" i="16"/>
  <c r="CV31" i="16"/>
  <c r="DF31" i="16"/>
  <c r="DO31" i="16"/>
  <c r="DW31" i="16"/>
  <c r="EE31" i="16"/>
  <c r="G32" i="16"/>
  <c r="O32" i="16"/>
  <c r="W32" i="16"/>
  <c r="AE32" i="16"/>
  <c r="AM32" i="16"/>
  <c r="AU32" i="16"/>
  <c r="BC32" i="16"/>
  <c r="BK32" i="16"/>
  <c r="BS32" i="16"/>
  <c r="CA32" i="16"/>
  <c r="CI32" i="16"/>
  <c r="CQ32" i="16"/>
  <c r="CY32" i="16"/>
  <c r="DG32" i="16"/>
  <c r="DO32" i="16"/>
  <c r="DW32" i="16"/>
  <c r="EE32" i="16"/>
  <c r="G33" i="16"/>
  <c r="O33" i="16"/>
  <c r="W33" i="16"/>
  <c r="AE33" i="16"/>
  <c r="AM33" i="16"/>
  <c r="AU33" i="16"/>
  <c r="BC33" i="16"/>
  <c r="BK33" i="16"/>
  <c r="BS33" i="16"/>
  <c r="CA33" i="16"/>
  <c r="CI33" i="16"/>
  <c r="CQ33" i="16"/>
  <c r="CY33" i="16"/>
  <c r="DG33" i="16"/>
  <c r="DO33" i="16"/>
  <c r="DW33" i="16"/>
  <c r="EE33" i="16"/>
  <c r="G34" i="16"/>
  <c r="O34" i="16"/>
  <c r="W34" i="16"/>
  <c r="AE34" i="16"/>
  <c r="AM34" i="16"/>
  <c r="AU34" i="16"/>
  <c r="BC34" i="16"/>
  <c r="BJ34" i="16"/>
  <c r="BO34" i="16"/>
  <c r="BT34" i="16"/>
  <c r="BZ34" i="16"/>
  <c r="CE34" i="16"/>
  <c r="CJ34" i="16"/>
  <c r="CP34" i="16"/>
  <c r="CU34" i="16"/>
  <c r="CZ34" i="16"/>
  <c r="DF34" i="16"/>
  <c r="DK34" i="16"/>
  <c r="DP34" i="16"/>
  <c r="DV34" i="16"/>
  <c r="EA34" i="16"/>
  <c r="EF34" i="16"/>
  <c r="F35" i="16"/>
  <c r="K35" i="16"/>
  <c r="P35" i="16"/>
  <c r="V35" i="16"/>
  <c r="AA35" i="16"/>
  <c r="AE35" i="16"/>
  <c r="AI35" i="16"/>
  <c r="AM35" i="16"/>
  <c r="AQ35" i="16"/>
  <c r="AU35" i="16"/>
  <c r="AY35" i="16"/>
  <c r="BC35" i="16"/>
  <c r="BG35" i="16"/>
  <c r="BK35" i="16"/>
  <c r="BO35" i="16"/>
  <c r="BS35" i="16"/>
  <c r="BW35" i="16"/>
  <c r="CA35" i="16"/>
  <c r="CE35" i="16"/>
  <c r="CI35" i="16"/>
  <c r="CM35" i="16"/>
  <c r="CQ35" i="16"/>
  <c r="CU35" i="16"/>
  <c r="CY35" i="16"/>
  <c r="DC35" i="16"/>
  <c r="DG35" i="16"/>
  <c r="DK35" i="16"/>
  <c r="DO35" i="16"/>
  <c r="DS35" i="16"/>
  <c r="DW35" i="16"/>
  <c r="EA35" i="16"/>
  <c r="EE35" i="16"/>
  <c r="C36" i="16"/>
  <c r="G36" i="16"/>
  <c r="K36" i="16"/>
  <c r="O36" i="16"/>
  <c r="S36" i="16"/>
  <c r="W36" i="16"/>
  <c r="AA36" i="16"/>
  <c r="AE36" i="16"/>
  <c r="AI36" i="16"/>
  <c r="AM36" i="16"/>
  <c r="AQ36" i="16"/>
  <c r="AU36" i="16"/>
  <c r="AY36" i="16"/>
  <c r="BC36" i="16"/>
  <c r="BG36" i="16"/>
  <c r="BK36" i="16"/>
  <c r="BO36" i="16"/>
  <c r="BS36" i="16"/>
  <c r="BW36" i="16"/>
  <c r="CA36" i="16"/>
  <c r="CE36" i="16"/>
  <c r="CI36" i="16"/>
  <c r="CM36" i="16"/>
  <c r="CQ36" i="16"/>
  <c r="CU36" i="16"/>
  <c r="CY36" i="16"/>
  <c r="DC36" i="16"/>
  <c r="DG36" i="16"/>
  <c r="DK36" i="16"/>
  <c r="DO36" i="16"/>
  <c r="DS36" i="16"/>
  <c r="DW36" i="16"/>
  <c r="EA36" i="16"/>
  <c r="EE36" i="16"/>
  <c r="C37" i="16"/>
  <c r="G37" i="16"/>
  <c r="K37" i="16"/>
  <c r="O37" i="16"/>
  <c r="S37" i="16"/>
  <c r="W37" i="16"/>
  <c r="AA37" i="16"/>
  <c r="AE37" i="16"/>
  <c r="AI37" i="16"/>
  <c r="AM37" i="16"/>
  <c r="AQ37" i="16"/>
  <c r="AU37" i="16"/>
  <c r="AY37" i="16"/>
  <c r="BC37" i="16"/>
  <c r="BG37" i="16"/>
  <c r="BK37" i="16"/>
  <c r="BO37" i="16"/>
  <c r="BS37" i="16"/>
  <c r="BW37" i="16"/>
  <c r="CA37" i="16"/>
  <c r="CE37" i="16"/>
  <c r="CI37" i="16"/>
  <c r="CM37" i="16"/>
  <c r="CQ37" i="16"/>
  <c r="CU37" i="16"/>
  <c r="CY37" i="16"/>
  <c r="DC37" i="16"/>
  <c r="DG37" i="16"/>
  <c r="DK37" i="16"/>
  <c r="DO37" i="16"/>
  <c r="DS37" i="16"/>
  <c r="DW37" i="16"/>
  <c r="EA37" i="16"/>
  <c r="EE37" i="16"/>
  <c r="C38" i="16"/>
  <c r="G38" i="16"/>
  <c r="K38" i="16"/>
  <c r="O38" i="16"/>
  <c r="S38" i="16"/>
  <c r="W38" i="16"/>
  <c r="AA38" i="16"/>
  <c r="AE38" i="16"/>
  <c r="AI38" i="16"/>
  <c r="AM38" i="16"/>
  <c r="AQ38" i="16"/>
  <c r="AU38" i="16"/>
  <c r="AY38" i="16"/>
  <c r="BC38" i="16"/>
  <c r="BG38" i="16"/>
  <c r="BK38" i="16"/>
  <c r="BO38" i="16"/>
  <c r="BS38" i="16"/>
  <c r="BW38" i="16"/>
  <c r="CA38" i="16"/>
  <c r="CE38" i="16"/>
  <c r="CI38" i="16"/>
  <c r="CM38" i="16"/>
  <c r="CQ38" i="16"/>
  <c r="CU38" i="16"/>
  <c r="CY38" i="16"/>
  <c r="DC38" i="16"/>
  <c r="DG38" i="16"/>
  <c r="DK38" i="16"/>
  <c r="DO38" i="16"/>
  <c r="DS38" i="16"/>
  <c r="DW38" i="16"/>
  <c r="EA38" i="16"/>
  <c r="EE38" i="16"/>
  <c r="C39" i="16"/>
  <c r="G39" i="16"/>
  <c r="K39" i="16"/>
  <c r="O39" i="16"/>
  <c r="S39" i="16"/>
  <c r="W39" i="16"/>
  <c r="AA39" i="16"/>
  <c r="AE39" i="16"/>
  <c r="AI39" i="16"/>
  <c r="AM39" i="16"/>
  <c r="AQ39" i="16"/>
  <c r="AU39" i="16"/>
  <c r="AY39" i="16"/>
  <c r="BC39" i="16"/>
  <c r="BG39" i="16"/>
  <c r="BK39" i="16"/>
  <c r="BO39" i="16"/>
  <c r="BS39" i="16"/>
  <c r="BW39" i="16"/>
  <c r="CA39" i="16"/>
  <c r="CE39" i="16"/>
  <c r="CI39" i="16"/>
  <c r="CM39" i="16"/>
  <c r="CQ39" i="16"/>
  <c r="CU39" i="16"/>
  <c r="CY39" i="16"/>
  <c r="DC39" i="16"/>
  <c r="DG39" i="16"/>
  <c r="DK39" i="16"/>
  <c r="DO39" i="16"/>
  <c r="DS39" i="16"/>
  <c r="DW39" i="16"/>
  <c r="EA39" i="16"/>
  <c r="EE39" i="16"/>
  <c r="C40" i="16"/>
  <c r="G40" i="16"/>
  <c r="K40" i="16"/>
  <c r="O40" i="16"/>
  <c r="S40" i="16"/>
  <c r="W40" i="16"/>
  <c r="AA40" i="16"/>
  <c r="AE40" i="16"/>
  <c r="AI40" i="16"/>
  <c r="AM40" i="16"/>
  <c r="AQ40" i="16"/>
  <c r="AU40" i="16"/>
  <c r="AY40" i="16"/>
  <c r="BC40" i="16"/>
  <c r="BG40" i="16"/>
  <c r="BK40" i="16"/>
  <c r="BO40" i="16"/>
  <c r="BS40" i="16"/>
  <c r="BW40" i="16"/>
  <c r="CA40" i="16"/>
  <c r="CE40" i="16"/>
  <c r="CI40" i="16"/>
  <c r="CM40" i="16"/>
  <c r="CQ40" i="16"/>
  <c r="CU40" i="16"/>
  <c r="CY40" i="16"/>
  <c r="DC40" i="16"/>
  <c r="DG40" i="16"/>
  <c r="DK40" i="16"/>
  <c r="DO40" i="16"/>
  <c r="DS40" i="16"/>
  <c r="DW40" i="16"/>
  <c r="EA40" i="16"/>
  <c r="EE40" i="16"/>
  <c r="C41" i="16"/>
  <c r="G41" i="16"/>
  <c r="K41" i="16"/>
  <c r="O41" i="16"/>
  <c r="S41" i="16"/>
  <c r="W41" i="16"/>
  <c r="AA41" i="16"/>
  <c r="AE41" i="16"/>
  <c r="AI41" i="16"/>
  <c r="AM41" i="16"/>
  <c r="AQ41" i="16"/>
  <c r="AU41" i="16"/>
  <c r="AY41" i="16"/>
  <c r="BC41" i="16"/>
  <c r="BG41" i="16"/>
  <c r="BK41" i="16"/>
  <c r="BO41" i="16"/>
  <c r="BS41" i="16"/>
  <c r="BW41" i="16"/>
  <c r="CA41" i="16"/>
  <c r="CE41" i="16"/>
  <c r="CI41" i="16"/>
  <c r="CM41" i="16"/>
  <c r="CQ41" i="16"/>
  <c r="CU41" i="16"/>
  <c r="CY41" i="16"/>
  <c r="DC41" i="16"/>
  <c r="DG41" i="16"/>
  <c r="DK41" i="16"/>
  <c r="DO41" i="16"/>
  <c r="DS41" i="16"/>
  <c r="DW41" i="16"/>
  <c r="EA41" i="16"/>
  <c r="EE41" i="16"/>
  <c r="C42" i="16"/>
  <c r="G42" i="16"/>
  <c r="K42" i="16"/>
  <c r="O42" i="16"/>
  <c r="S42" i="16"/>
  <c r="W42" i="16"/>
  <c r="AA42" i="16"/>
  <c r="AE42" i="16"/>
  <c r="AI42" i="16"/>
  <c r="AM42" i="16"/>
  <c r="AQ42" i="16"/>
  <c r="AU42" i="16"/>
  <c r="AY42" i="16"/>
  <c r="BC42" i="16"/>
  <c r="BG42" i="16"/>
  <c r="BK42" i="16"/>
  <c r="BO42" i="16"/>
  <c r="BS42" i="16"/>
  <c r="BW42" i="16"/>
  <c r="CA42" i="16"/>
  <c r="CE42" i="16"/>
  <c r="CI42" i="16"/>
  <c r="CM42" i="16"/>
  <c r="CQ42" i="16"/>
  <c r="CU42" i="16"/>
  <c r="CY42" i="16"/>
  <c r="DC42" i="16"/>
  <c r="DG42" i="16"/>
  <c r="DK42" i="16"/>
  <c r="DO42" i="16"/>
  <c r="DS42" i="16"/>
  <c r="DW42" i="16"/>
  <c r="EA42" i="16"/>
  <c r="EE42" i="16"/>
  <c r="C43" i="16"/>
  <c r="G43" i="16"/>
  <c r="K43" i="16"/>
  <c r="O43" i="16"/>
  <c r="S43" i="16"/>
  <c r="W43" i="16"/>
  <c r="AA43" i="16"/>
  <c r="AE43" i="16"/>
  <c r="AI43" i="16"/>
  <c r="AM43" i="16"/>
  <c r="AQ43" i="16"/>
  <c r="AU43" i="16"/>
  <c r="AY43" i="16"/>
  <c r="BC43" i="16"/>
  <c r="BG43" i="16"/>
  <c r="BK43" i="16"/>
  <c r="BO43" i="16"/>
  <c r="BS43" i="16"/>
  <c r="BW43" i="16"/>
  <c r="CA43" i="16"/>
  <c r="CE43" i="16"/>
  <c r="CI43" i="16"/>
  <c r="CM43" i="16"/>
  <c r="CQ43" i="16"/>
  <c r="CU43" i="16"/>
  <c r="CY43" i="16"/>
  <c r="DC43" i="16"/>
  <c r="DG43" i="16"/>
  <c r="DK43" i="16"/>
  <c r="DO43" i="16"/>
  <c r="DS43" i="16"/>
  <c r="DW43" i="16"/>
  <c r="EA43" i="16"/>
  <c r="EE43" i="16"/>
  <c r="C44" i="16"/>
  <c r="G44" i="16"/>
  <c r="K44" i="16"/>
  <c r="O44" i="16"/>
  <c r="S44" i="16"/>
  <c r="W44" i="16"/>
  <c r="AA44" i="16"/>
  <c r="AE44" i="16"/>
  <c r="AI44" i="16"/>
  <c r="AM44" i="16"/>
  <c r="AQ44" i="16"/>
  <c r="AU44" i="16"/>
  <c r="AY44" i="16"/>
  <c r="BC44" i="16"/>
  <c r="BG44" i="16"/>
  <c r="BK44" i="16"/>
  <c r="BO44" i="16"/>
  <c r="BS44" i="16"/>
  <c r="BW44" i="16"/>
  <c r="CA44" i="16"/>
  <c r="CE44" i="16"/>
  <c r="CI44" i="16"/>
  <c r="CM44" i="16"/>
  <c r="CQ44" i="16"/>
  <c r="CU44" i="16"/>
  <c r="CY44" i="16"/>
  <c r="DC44" i="16"/>
  <c r="DG44" i="16"/>
  <c r="DK44" i="16"/>
  <c r="DO44" i="16"/>
  <c r="DS44" i="16"/>
  <c r="DW44" i="16"/>
  <c r="EA44" i="16"/>
  <c r="EE44" i="16"/>
  <c r="C45" i="16"/>
  <c r="G45" i="16"/>
  <c r="K45" i="16"/>
  <c r="O45" i="16"/>
  <c r="S45" i="16"/>
  <c r="W45" i="16"/>
  <c r="AA45" i="16"/>
  <c r="AE45" i="16"/>
  <c r="AI45" i="16"/>
  <c r="AM45" i="16"/>
  <c r="AQ45" i="16"/>
  <c r="AU45" i="16"/>
  <c r="AY45" i="16"/>
  <c r="BC45" i="16"/>
  <c r="BG45" i="16"/>
  <c r="BK45" i="16"/>
  <c r="BO45" i="16"/>
  <c r="BS45" i="16"/>
  <c r="BW45" i="16"/>
  <c r="CA45" i="16"/>
  <c r="CE45" i="16"/>
  <c r="CI45" i="16"/>
  <c r="CM45" i="16"/>
  <c r="CQ45" i="16"/>
  <c r="CU45" i="16"/>
  <c r="CY45" i="16"/>
  <c r="DC45" i="16"/>
  <c r="DG45" i="16"/>
  <c r="DK45" i="16"/>
  <c r="DO45" i="16"/>
  <c r="DT45" i="16"/>
  <c r="DY45" i="16"/>
  <c r="ED45" i="16"/>
  <c r="D46" i="16"/>
  <c r="I46" i="16"/>
  <c r="N46" i="16"/>
  <c r="T46" i="16"/>
  <c r="Y46" i="16"/>
  <c r="AD46" i="16"/>
  <c r="AJ46" i="16"/>
  <c r="AO46" i="16"/>
  <c r="AT46" i="16"/>
  <c r="AZ46" i="16"/>
  <c r="BD46" i="16"/>
  <c r="BH46" i="16"/>
  <c r="BL46" i="16"/>
  <c r="BP46" i="16"/>
  <c r="BT46" i="16"/>
  <c r="BX46" i="16"/>
  <c r="CB46" i="16"/>
  <c r="CF46" i="16"/>
  <c r="CJ46" i="16"/>
  <c r="CN46" i="16"/>
  <c r="CR46" i="16"/>
  <c r="CV46" i="16"/>
  <c r="CZ46" i="16"/>
  <c r="DD46" i="16"/>
  <c r="DH46" i="16"/>
  <c r="DL46" i="16"/>
  <c r="DP46" i="16"/>
  <c r="DT46" i="16"/>
  <c r="DX46" i="16"/>
  <c r="EB46" i="16"/>
  <c r="EF46" i="16"/>
  <c r="D47" i="16"/>
  <c r="H47" i="16"/>
  <c r="L47" i="16"/>
  <c r="P47" i="16"/>
  <c r="T47" i="16"/>
  <c r="X47" i="16"/>
  <c r="AB47" i="16"/>
  <c r="AF47" i="16"/>
  <c r="AJ47" i="16"/>
  <c r="AN47" i="16"/>
  <c r="AR47" i="16"/>
  <c r="AV47" i="16"/>
  <c r="AZ47" i="16"/>
  <c r="BD47" i="16"/>
  <c r="BH47" i="16"/>
  <c r="BL47" i="16"/>
  <c r="BP47" i="16"/>
  <c r="BT47" i="16"/>
  <c r="BX47" i="16"/>
  <c r="CB47" i="16"/>
  <c r="CF47" i="16"/>
  <c r="CJ47" i="16"/>
  <c r="CN47" i="16"/>
  <c r="CR47" i="16"/>
  <c r="CV47" i="16"/>
  <c r="CZ47" i="16"/>
  <c r="DD47" i="16"/>
  <c r="DH47" i="16"/>
  <c r="DL47" i="16"/>
  <c r="DP47" i="16"/>
  <c r="DT47" i="16"/>
  <c r="DX47" i="16"/>
  <c r="EB47" i="16"/>
  <c r="EF47" i="16"/>
  <c r="D48" i="16"/>
  <c r="H48" i="16"/>
  <c r="L48" i="16"/>
  <c r="P48" i="16"/>
  <c r="T48" i="16"/>
  <c r="X48" i="16"/>
  <c r="AB48" i="16"/>
  <c r="AF48" i="16"/>
  <c r="AJ48" i="16"/>
  <c r="AN48" i="16"/>
  <c r="AR48" i="16"/>
  <c r="AV48" i="16"/>
  <c r="AZ48" i="16"/>
  <c r="BD48" i="16"/>
  <c r="BH48" i="16"/>
  <c r="BL48" i="16"/>
  <c r="BP48" i="16"/>
  <c r="BT48" i="16"/>
  <c r="BX48" i="16"/>
  <c r="CB48" i="16"/>
  <c r="CF48" i="16"/>
  <c r="CJ48" i="16"/>
  <c r="CN48" i="16"/>
  <c r="CR48" i="16"/>
  <c r="CV48" i="16"/>
  <c r="CZ48" i="16"/>
  <c r="DD48" i="16"/>
  <c r="DH48" i="16"/>
  <c r="DL48" i="16"/>
  <c r="DP48" i="16"/>
  <c r="DT48" i="16"/>
  <c r="DX48" i="16"/>
  <c r="EB48" i="16"/>
  <c r="EF48" i="16"/>
  <c r="D49" i="16"/>
  <c r="CV14" i="16"/>
  <c r="AG16" i="16"/>
  <c r="Y17" i="16"/>
  <c r="Q18" i="16"/>
  <c r="I19" i="16"/>
  <c r="CR19" i="16"/>
  <c r="AF20" i="16"/>
  <c r="CR20" i="16"/>
  <c r="X21" i="16"/>
  <c r="CJ21" i="16"/>
  <c r="K22" i="16"/>
  <c r="BA22" i="16"/>
  <c r="CR22" i="16"/>
  <c r="EG22" i="16"/>
  <c r="AG23" i="16"/>
  <c r="BM23" i="16"/>
  <c r="CW23" i="16"/>
  <c r="D24" i="16"/>
  <c r="AJ24" i="16"/>
  <c r="BP24" i="16"/>
  <c r="CV24" i="16"/>
  <c r="EB24" i="16"/>
  <c r="AB25" i="16"/>
  <c r="BH25" i="16"/>
  <c r="CN25" i="16"/>
  <c r="DT25" i="16"/>
  <c r="T26" i="16"/>
  <c r="AZ26" i="16"/>
  <c r="CF26" i="16"/>
  <c r="DL26" i="16"/>
  <c r="M27" i="16"/>
  <c r="AZ27" i="16"/>
  <c r="CF27" i="16"/>
  <c r="DL27" i="16"/>
  <c r="L28" i="16"/>
  <c r="AR28" i="16"/>
  <c r="BX28" i="16"/>
  <c r="DD28" i="16"/>
  <c r="D29" i="16"/>
  <c r="AJ29" i="16"/>
  <c r="BP29" i="16"/>
  <c r="CV29" i="16"/>
  <c r="DY29" i="16"/>
  <c r="I30" i="16"/>
  <c r="Y30" i="16"/>
  <c r="AO30" i="16"/>
  <c r="BE30" i="16"/>
  <c r="BU30" i="16"/>
  <c r="CK30" i="16"/>
  <c r="DA30" i="16"/>
  <c r="DT30" i="16"/>
  <c r="I31" i="16"/>
  <c r="AD31" i="16"/>
  <c r="AZ31" i="16"/>
  <c r="BU31" i="16"/>
  <c r="CP31" i="16"/>
  <c r="DK31" i="16"/>
  <c r="EA31" i="16"/>
  <c r="K32" i="16"/>
  <c r="AA32" i="16"/>
  <c r="AQ32" i="16"/>
  <c r="BG32" i="16"/>
  <c r="BW32" i="16"/>
  <c r="CM32" i="16"/>
  <c r="DC32" i="16"/>
  <c r="DS32" i="16"/>
  <c r="C33" i="16"/>
  <c r="S33" i="16"/>
  <c r="AI33" i="16"/>
  <c r="AY33" i="16"/>
  <c r="BO33" i="16"/>
  <c r="CE33" i="16"/>
  <c r="CU33" i="16"/>
  <c r="DK33" i="16"/>
  <c r="EA33" i="16"/>
  <c r="K34" i="16"/>
  <c r="AA34" i="16"/>
  <c r="AQ34" i="16"/>
  <c r="BG34" i="16"/>
  <c r="BR34" i="16"/>
  <c r="CB34" i="16"/>
  <c r="CM34" i="16"/>
  <c r="CX34" i="16"/>
  <c r="DH34" i="16"/>
  <c r="DS34" i="16"/>
  <c r="ED34" i="16"/>
  <c r="H35" i="16"/>
  <c r="S35" i="16"/>
  <c r="AC35" i="16"/>
  <c r="AK35" i="16"/>
  <c r="AS35" i="16"/>
  <c r="BA35" i="16"/>
  <c r="BI35" i="16"/>
  <c r="BQ35" i="16"/>
  <c r="BY35" i="16"/>
  <c r="CG35" i="16"/>
  <c r="CO35" i="16"/>
  <c r="CW35" i="16"/>
  <c r="DE35" i="16"/>
  <c r="DM35" i="16"/>
  <c r="DU35" i="16"/>
  <c r="EC35" i="16"/>
  <c r="E36" i="16"/>
  <c r="M36" i="16"/>
  <c r="U36" i="16"/>
  <c r="AC36" i="16"/>
  <c r="AK36" i="16"/>
  <c r="AS36" i="16"/>
  <c r="BA36" i="16"/>
  <c r="BI36" i="16"/>
  <c r="BQ36" i="16"/>
  <c r="BY36" i="16"/>
  <c r="CG36" i="16"/>
  <c r="CO36" i="16"/>
  <c r="CW36" i="16"/>
  <c r="DE36" i="16"/>
  <c r="DM36" i="16"/>
  <c r="DU36" i="16"/>
  <c r="EC36" i="16"/>
  <c r="E37" i="16"/>
  <c r="M37" i="16"/>
  <c r="U37" i="16"/>
  <c r="AC37" i="16"/>
  <c r="AK37" i="16"/>
  <c r="AS37" i="16"/>
  <c r="BA37" i="16"/>
  <c r="BI37" i="16"/>
  <c r="BQ37" i="16"/>
  <c r="BY37" i="16"/>
  <c r="CG37" i="16"/>
  <c r="CO37" i="16"/>
  <c r="CW37" i="16"/>
  <c r="DE37" i="16"/>
  <c r="DM37" i="16"/>
  <c r="DU37" i="16"/>
  <c r="EC37" i="16"/>
  <c r="E38" i="16"/>
  <c r="M38" i="16"/>
  <c r="U38" i="16"/>
  <c r="AC38" i="16"/>
  <c r="AK38" i="16"/>
  <c r="AS38" i="16"/>
  <c r="BA38" i="16"/>
  <c r="BI38" i="16"/>
  <c r="BQ38" i="16"/>
  <c r="BY38" i="16"/>
  <c r="CG38" i="16"/>
  <c r="CO38" i="16"/>
  <c r="CW38" i="16"/>
  <c r="DE38" i="16"/>
  <c r="DM38" i="16"/>
  <c r="DU38" i="16"/>
  <c r="EC38" i="16"/>
  <c r="E39" i="16"/>
  <c r="M39" i="16"/>
  <c r="U39" i="16"/>
  <c r="AC39" i="16"/>
  <c r="AK39" i="16"/>
  <c r="AS39" i="16"/>
  <c r="BA39" i="16"/>
  <c r="BI39" i="16"/>
  <c r="BQ39" i="16"/>
  <c r="BY39" i="16"/>
  <c r="CG39" i="16"/>
  <c r="CO39" i="16"/>
  <c r="CW39" i="16"/>
  <c r="DE39" i="16"/>
  <c r="DM39" i="16"/>
  <c r="DU39" i="16"/>
  <c r="EC39" i="16"/>
  <c r="E40" i="16"/>
  <c r="M40" i="16"/>
  <c r="U40" i="16"/>
  <c r="AC40" i="16"/>
  <c r="AK40" i="16"/>
  <c r="AS40" i="16"/>
  <c r="BA40" i="16"/>
  <c r="BI40" i="16"/>
  <c r="BQ40" i="16"/>
  <c r="BY40" i="16"/>
  <c r="CG40" i="16"/>
  <c r="CO40" i="16"/>
  <c r="CW40" i="16"/>
  <c r="DE40" i="16"/>
  <c r="DM40" i="16"/>
  <c r="DU40" i="16"/>
  <c r="EC40" i="16"/>
  <c r="E41" i="16"/>
  <c r="M41" i="16"/>
  <c r="U41" i="16"/>
  <c r="AC41" i="16"/>
  <c r="AK41" i="16"/>
  <c r="AS41" i="16"/>
  <c r="BA41" i="16"/>
  <c r="BI41" i="16"/>
  <c r="BQ41" i="16"/>
  <c r="BY41" i="16"/>
  <c r="CG41" i="16"/>
  <c r="CO41" i="16"/>
  <c r="CW41" i="16"/>
  <c r="DE41" i="16"/>
  <c r="DM41" i="16"/>
  <c r="DU41" i="16"/>
  <c r="EC41" i="16"/>
  <c r="E42" i="16"/>
  <c r="M42" i="16"/>
  <c r="U42" i="16"/>
  <c r="AC42" i="16"/>
  <c r="AK42" i="16"/>
  <c r="AS42" i="16"/>
  <c r="BA42" i="16"/>
  <c r="BI42" i="16"/>
  <c r="BQ42" i="16"/>
  <c r="BY42" i="16"/>
  <c r="CG42" i="16"/>
  <c r="CO42" i="16"/>
  <c r="CW42" i="16"/>
  <c r="DE42" i="16"/>
  <c r="DM42" i="16"/>
  <c r="DU42" i="16"/>
  <c r="EC42" i="16"/>
  <c r="E43" i="16"/>
  <c r="M43" i="16"/>
  <c r="U43" i="16"/>
  <c r="AC43" i="16"/>
  <c r="AK43" i="16"/>
  <c r="AS43" i="16"/>
  <c r="BA43" i="16"/>
  <c r="BI43" i="16"/>
  <c r="BQ43" i="16"/>
  <c r="BY43" i="16"/>
  <c r="CG43" i="16"/>
  <c r="CO43" i="16"/>
  <c r="CW43" i="16"/>
  <c r="DE43" i="16"/>
  <c r="DM43" i="16"/>
  <c r="DU43" i="16"/>
  <c r="EC43" i="16"/>
  <c r="E44" i="16"/>
  <c r="M44" i="16"/>
  <c r="U44" i="16"/>
  <c r="AC44" i="16"/>
  <c r="AK44" i="16"/>
  <c r="AS44" i="16"/>
  <c r="BA44" i="16"/>
  <c r="BI44" i="16"/>
  <c r="BQ44" i="16"/>
  <c r="BY44" i="16"/>
  <c r="CG44" i="16"/>
  <c r="CO44" i="16"/>
  <c r="CW44" i="16"/>
  <c r="DE44" i="16"/>
  <c r="DM44" i="16"/>
  <c r="DU44" i="16"/>
  <c r="EC44" i="16"/>
  <c r="E45" i="16"/>
  <c r="M45" i="16"/>
  <c r="U45" i="16"/>
  <c r="AC45" i="16"/>
  <c r="AK45" i="16"/>
  <c r="AS45" i="16"/>
  <c r="BA45" i="16"/>
  <c r="BI45" i="16"/>
  <c r="BQ45" i="16"/>
  <c r="BY45" i="16"/>
  <c r="CG45" i="16"/>
  <c r="CO45" i="16"/>
  <c r="CW45" i="16"/>
  <c r="DE45" i="16"/>
  <c r="DM45" i="16"/>
  <c r="DV45" i="16"/>
  <c r="EG45" i="16"/>
  <c r="L46" i="16"/>
  <c r="V46" i="16"/>
  <c r="AG46" i="16"/>
  <c r="AR46" i="16"/>
  <c r="BB46" i="16"/>
  <c r="BJ46" i="16"/>
  <c r="BR46" i="16"/>
  <c r="BZ46" i="16"/>
  <c r="CH46" i="16"/>
  <c r="CP46" i="16"/>
  <c r="CX46" i="16"/>
  <c r="DF46" i="16"/>
  <c r="DN46" i="16"/>
  <c r="DV46" i="16"/>
  <c r="ED46" i="16"/>
  <c r="F47" i="16"/>
  <c r="N47" i="16"/>
  <c r="V47" i="16"/>
  <c r="AD47" i="16"/>
  <c r="AL47" i="16"/>
  <c r="AT47" i="16"/>
  <c r="BB47" i="16"/>
  <c r="BJ47" i="16"/>
  <c r="BR47" i="16"/>
  <c r="BZ47" i="16"/>
  <c r="CH47" i="16"/>
  <c r="CP47" i="16"/>
  <c r="CX47" i="16"/>
  <c r="DF47" i="16"/>
  <c r="DN47" i="16"/>
  <c r="DV47" i="16"/>
  <c r="ED47" i="16"/>
  <c r="F48" i="16"/>
  <c r="N48" i="16"/>
  <c r="V48" i="16"/>
  <c r="AD48" i="16"/>
  <c r="AL48" i="16"/>
  <c r="AT48" i="16"/>
  <c r="BB48" i="16"/>
  <c r="BJ48" i="16"/>
  <c r="BR48" i="16"/>
  <c r="BZ48" i="16"/>
  <c r="CH48" i="16"/>
  <c r="CP48" i="16"/>
  <c r="CX48" i="16"/>
  <c r="DF48" i="16"/>
  <c r="DN48" i="16"/>
  <c r="DV48" i="16"/>
  <c r="ED48" i="16"/>
  <c r="F49" i="16"/>
  <c r="L49" i="16"/>
  <c r="Q49" i="16"/>
  <c r="V49" i="16"/>
  <c r="AB49" i="16"/>
  <c r="AG49" i="16"/>
  <c r="AL49" i="16"/>
  <c r="AR49" i="16"/>
  <c r="AW49" i="16"/>
  <c r="BB49" i="16"/>
  <c r="BH49" i="16"/>
  <c r="BM49" i="16"/>
  <c r="BR49" i="16"/>
  <c r="BX49" i="16"/>
  <c r="CC49" i="16"/>
  <c r="CH49" i="16"/>
  <c r="CN49" i="16"/>
  <c r="CS49" i="16"/>
  <c r="CX49" i="16"/>
  <c r="DD49" i="16"/>
  <c r="DI49" i="16"/>
  <c r="DN49" i="16"/>
  <c r="DT49" i="16"/>
  <c r="DY49" i="16"/>
  <c r="ED49" i="16"/>
  <c r="D50" i="16"/>
  <c r="I50" i="16"/>
  <c r="N50" i="16"/>
  <c r="T50" i="16"/>
  <c r="Y50" i="16"/>
  <c r="AC50" i="16"/>
  <c r="AG50" i="16"/>
  <c r="AK50" i="16"/>
  <c r="AO50" i="16"/>
  <c r="AS50" i="16"/>
  <c r="AW50" i="16"/>
  <c r="BA50" i="16"/>
  <c r="BE50" i="16"/>
  <c r="BI50" i="16"/>
  <c r="BM50" i="16"/>
  <c r="BQ50" i="16"/>
  <c r="BU50" i="16"/>
  <c r="BY50" i="16"/>
  <c r="CC50" i="16"/>
  <c r="CG50" i="16"/>
  <c r="CK50" i="16"/>
  <c r="CO50" i="16"/>
  <c r="CS50" i="16"/>
  <c r="CW50" i="16"/>
  <c r="DA50" i="16"/>
  <c r="DE50" i="16"/>
  <c r="DI50" i="16"/>
  <c r="DM50" i="16"/>
  <c r="DQ50" i="16"/>
  <c r="DU50" i="16"/>
  <c r="DY50" i="16"/>
  <c r="EC50" i="16"/>
  <c r="EG50" i="16"/>
  <c r="E51" i="16"/>
  <c r="I51" i="16"/>
  <c r="M51" i="16"/>
  <c r="Q51" i="16"/>
  <c r="U51" i="16"/>
  <c r="Y51" i="16"/>
  <c r="AC51" i="16"/>
  <c r="AG51" i="16"/>
  <c r="AK51" i="16"/>
  <c r="AO51" i="16"/>
  <c r="AS51" i="16"/>
  <c r="AW51" i="16"/>
  <c r="BA51" i="16"/>
  <c r="BE51" i="16"/>
  <c r="BI51" i="16"/>
  <c r="BM51" i="16"/>
  <c r="BQ51" i="16"/>
  <c r="BU51" i="16"/>
  <c r="BY51" i="16"/>
  <c r="CC51" i="16"/>
  <c r="CG51" i="16"/>
  <c r="CK51" i="16"/>
  <c r="CO51" i="16"/>
  <c r="CS51" i="16"/>
  <c r="CW51" i="16"/>
  <c r="DA51" i="16"/>
  <c r="DE51" i="16"/>
  <c r="DI51" i="16"/>
  <c r="DM51" i="16"/>
  <c r="DQ51" i="16"/>
  <c r="DU51" i="16"/>
  <c r="DY51" i="16"/>
  <c r="EC51" i="16"/>
  <c r="EG51" i="16"/>
  <c r="E52" i="16"/>
  <c r="I52" i="16"/>
  <c r="M52" i="16"/>
  <c r="Q52" i="16"/>
  <c r="U52" i="16"/>
  <c r="Y52" i="16"/>
  <c r="AC52" i="16"/>
  <c r="AG52" i="16"/>
  <c r="AK52" i="16"/>
  <c r="AO52" i="16"/>
  <c r="AS52" i="16"/>
  <c r="AW52" i="16"/>
  <c r="BA52" i="16"/>
  <c r="BE52" i="16"/>
  <c r="BI52" i="16"/>
  <c r="BM52" i="16"/>
  <c r="BQ52" i="16"/>
  <c r="BU52" i="16"/>
  <c r="BY52" i="16"/>
  <c r="CC52" i="16"/>
  <c r="CG52" i="16"/>
  <c r="CK52" i="16"/>
  <c r="CO52" i="16"/>
  <c r="CS52" i="16"/>
  <c r="CW52" i="16"/>
  <c r="DA52" i="16"/>
  <c r="DE52" i="16"/>
  <c r="DI52" i="16"/>
  <c r="DM52" i="16"/>
  <c r="DQ52" i="16"/>
  <c r="DU52" i="16"/>
  <c r="DY52" i="16"/>
  <c r="EC52" i="16"/>
  <c r="EG52" i="16"/>
  <c r="E53" i="16"/>
  <c r="I53" i="16"/>
  <c r="M53" i="16"/>
  <c r="Q53" i="16"/>
  <c r="U53" i="16"/>
  <c r="Y53" i="16"/>
  <c r="AC53" i="16"/>
  <c r="AG53" i="16"/>
  <c r="AK53" i="16"/>
  <c r="AO53" i="16"/>
  <c r="AS53" i="16"/>
  <c r="AW53" i="16"/>
  <c r="BA53" i="16"/>
  <c r="BE53" i="16"/>
  <c r="BI53" i="16"/>
  <c r="BM53" i="16"/>
  <c r="BQ53" i="16"/>
  <c r="BU53" i="16"/>
  <c r="BY53" i="16"/>
  <c r="CC53" i="16"/>
  <c r="CG53" i="16"/>
  <c r="CK53" i="16"/>
  <c r="CO53" i="16"/>
  <c r="CS53" i="16"/>
  <c r="CW53" i="16"/>
  <c r="DA53" i="16"/>
  <c r="DE53" i="16"/>
  <c r="DI53" i="16"/>
  <c r="DM53" i="16"/>
  <c r="DQ53" i="16"/>
  <c r="DU53" i="16"/>
  <c r="DY53" i="16"/>
  <c r="EC53" i="16"/>
  <c r="EG53" i="16"/>
  <c r="E54" i="16"/>
  <c r="I54" i="16"/>
  <c r="M54" i="16"/>
  <c r="Q54" i="16"/>
  <c r="U54" i="16"/>
  <c r="Y54" i="16"/>
  <c r="AC54" i="16"/>
  <c r="AG54" i="16"/>
  <c r="AK54" i="16"/>
  <c r="AO54" i="16"/>
  <c r="AS54" i="16"/>
  <c r="AW54" i="16"/>
  <c r="BA54" i="16"/>
  <c r="BE54" i="16"/>
  <c r="BI54" i="16"/>
  <c r="BM54" i="16"/>
  <c r="BQ54" i="16"/>
  <c r="BU54" i="16"/>
  <c r="BY54" i="16"/>
  <c r="CC54" i="16"/>
  <c r="CG54" i="16"/>
  <c r="CK54" i="16"/>
  <c r="CO54" i="16"/>
  <c r="CS54" i="16"/>
  <c r="CW54" i="16"/>
  <c r="DA54" i="16"/>
  <c r="DE54" i="16"/>
  <c r="DI54" i="16"/>
  <c r="DM54" i="16"/>
  <c r="DQ54" i="16"/>
  <c r="DU54" i="16"/>
  <c r="DY54" i="16"/>
  <c r="EC54" i="16"/>
  <c r="EG54" i="16"/>
  <c r="E55" i="16"/>
  <c r="I55" i="16"/>
  <c r="M55" i="16"/>
  <c r="Q55" i="16"/>
  <c r="U55" i="16"/>
  <c r="Y55" i="16"/>
  <c r="AC55" i="16"/>
  <c r="AG55" i="16"/>
  <c r="AK55" i="16"/>
  <c r="AO55" i="16"/>
  <c r="AS55" i="16"/>
  <c r="AW55" i="16"/>
  <c r="BA55" i="16"/>
  <c r="BE55" i="16"/>
  <c r="BI55" i="16"/>
  <c r="BM55" i="16"/>
  <c r="BQ55" i="16"/>
  <c r="BU55" i="16"/>
  <c r="BY55" i="16"/>
  <c r="CC55" i="16"/>
  <c r="CG55" i="16"/>
  <c r="CK55" i="16"/>
  <c r="CO55" i="16"/>
  <c r="CS55" i="16"/>
  <c r="CW55" i="16"/>
  <c r="DA55" i="16"/>
  <c r="DE55" i="16"/>
  <c r="DI55" i="16"/>
  <c r="DM55" i="16"/>
  <c r="DQ55" i="16"/>
  <c r="DU55" i="16"/>
  <c r="DY55" i="16"/>
  <c r="EC55" i="16"/>
  <c r="EG55" i="16"/>
  <c r="E56" i="16"/>
  <c r="I56" i="16"/>
  <c r="M56" i="16"/>
  <c r="Q56" i="16"/>
  <c r="U56" i="16"/>
  <c r="Y56" i="16"/>
  <c r="AC56" i="16"/>
  <c r="AG56" i="16"/>
  <c r="AK56" i="16"/>
  <c r="AO56" i="16"/>
  <c r="AS56" i="16"/>
  <c r="AW56" i="16"/>
  <c r="BA56" i="16"/>
  <c r="BE56" i="16"/>
  <c r="BI56" i="16"/>
  <c r="BM56" i="16"/>
  <c r="BQ56" i="16"/>
  <c r="BU56" i="16"/>
  <c r="BY56" i="16"/>
  <c r="CC56" i="16"/>
  <c r="CG56" i="16"/>
  <c r="CK56" i="16"/>
  <c r="CO56" i="16"/>
  <c r="CS56" i="16"/>
  <c r="CW56" i="16"/>
  <c r="DA56" i="16"/>
  <c r="DE56" i="16"/>
  <c r="DI56" i="16"/>
  <c r="DM56" i="16"/>
  <c r="BZ12" i="16"/>
  <c r="BK15" i="16"/>
  <c r="BX16" i="16"/>
  <c r="BP17" i="16"/>
  <c r="BH18" i="16"/>
  <c r="AM19" i="16"/>
  <c r="DT19" i="16"/>
  <c r="BA20" i="16"/>
  <c r="DM20" i="16"/>
  <c r="AS21" i="16"/>
  <c r="DE21" i="16"/>
  <c r="Y22" i="16"/>
  <c r="BP22" i="16"/>
  <c r="DG22" i="16"/>
  <c r="L23" i="16"/>
  <c r="AR23" i="16"/>
  <c r="BY23" i="16"/>
  <c r="DL23" i="16"/>
  <c r="O24" i="16"/>
  <c r="AU24" i="16"/>
  <c r="CA24" i="16"/>
  <c r="DG24" i="16"/>
  <c r="G25" i="16"/>
  <c r="AM25" i="16"/>
  <c r="BS25" i="16"/>
  <c r="CY25" i="16"/>
  <c r="EE25" i="16"/>
  <c r="AE26" i="16"/>
  <c r="BK26" i="16"/>
  <c r="CQ26" i="16"/>
  <c r="DW26" i="16"/>
  <c r="AB27" i="16"/>
  <c r="BK27" i="16"/>
  <c r="CQ27" i="16"/>
  <c r="DW27" i="16"/>
  <c r="W28" i="16"/>
  <c r="BC28" i="16"/>
  <c r="CI28" i="16"/>
  <c r="DO28" i="16"/>
  <c r="O29" i="16"/>
  <c r="AU29" i="16"/>
  <c r="CA29" i="16"/>
  <c r="DG29" i="16"/>
  <c r="ED29" i="16"/>
  <c r="N30" i="16"/>
  <c r="AD30" i="16"/>
  <c r="AT30" i="16"/>
  <c r="BJ30" i="16"/>
  <c r="BZ30" i="16"/>
  <c r="CP30" i="16"/>
  <c r="DF30" i="16"/>
  <c r="DZ30" i="16"/>
  <c r="P31" i="16"/>
  <c r="AK31" i="16"/>
  <c r="BF31" i="16"/>
  <c r="CB31" i="16"/>
  <c r="CW31" i="16"/>
  <c r="DP31" i="16"/>
  <c r="EF31" i="16"/>
  <c r="P32" i="16"/>
  <c r="AF32" i="16"/>
  <c r="AV32" i="16"/>
  <c r="BL32" i="16"/>
  <c r="CB32" i="16"/>
  <c r="CR32" i="16"/>
  <c r="DH32" i="16"/>
  <c r="DX32" i="16"/>
  <c r="H33" i="16"/>
  <c r="X33" i="16"/>
  <c r="AN33" i="16"/>
  <c r="BD33" i="16"/>
  <c r="BT33" i="16"/>
  <c r="CJ33" i="16"/>
  <c r="CZ33" i="16"/>
  <c r="DP33" i="16"/>
  <c r="EF33" i="16"/>
  <c r="P34" i="16"/>
  <c r="AF34" i="16"/>
  <c r="AV34" i="16"/>
  <c r="BK34" i="16"/>
  <c r="BV34" i="16"/>
  <c r="CF34" i="16"/>
  <c r="CQ34" i="16"/>
  <c r="DB34" i="16"/>
  <c r="DL34" i="16"/>
  <c r="DW34" i="16"/>
  <c r="EH34" i="16"/>
  <c r="L35" i="16"/>
  <c r="W35" i="16"/>
  <c r="AF35" i="16"/>
  <c r="AN35" i="16"/>
  <c r="AV35" i="16"/>
  <c r="BD35" i="16"/>
  <c r="BL35" i="16"/>
  <c r="BT35" i="16"/>
  <c r="CB35" i="16"/>
  <c r="CJ35" i="16"/>
  <c r="CR35" i="16"/>
  <c r="CZ35" i="16"/>
  <c r="DH35" i="16"/>
  <c r="DP35" i="16"/>
  <c r="DX35" i="16"/>
  <c r="EF35" i="16"/>
  <c r="H36" i="16"/>
  <c r="P36" i="16"/>
  <c r="X36" i="16"/>
  <c r="AF36" i="16"/>
  <c r="AN36" i="16"/>
  <c r="AV36" i="16"/>
  <c r="BD36" i="16"/>
  <c r="BL36" i="16"/>
  <c r="BT36" i="16"/>
  <c r="CB36" i="16"/>
  <c r="CJ36" i="16"/>
  <c r="CR36" i="16"/>
  <c r="CZ36" i="16"/>
  <c r="DH36" i="16"/>
  <c r="DP36" i="16"/>
  <c r="DX36" i="16"/>
  <c r="EF36" i="16"/>
  <c r="H37" i="16"/>
  <c r="P37" i="16"/>
  <c r="X37" i="16"/>
  <c r="AF37" i="16"/>
  <c r="AN37" i="16"/>
  <c r="AV37" i="16"/>
  <c r="BD37" i="16"/>
  <c r="BL37" i="16"/>
  <c r="BT37" i="16"/>
  <c r="CB37" i="16"/>
  <c r="CJ37" i="16"/>
  <c r="CR37" i="16"/>
  <c r="CZ37" i="16"/>
  <c r="DH37" i="16"/>
  <c r="DP37" i="16"/>
  <c r="DX37" i="16"/>
  <c r="EF37" i="16"/>
  <c r="H38" i="16"/>
  <c r="P38" i="16"/>
  <c r="X38" i="16"/>
  <c r="AF38" i="16"/>
  <c r="AN38" i="16"/>
  <c r="AV38" i="16"/>
  <c r="BD38" i="16"/>
  <c r="BL38" i="16"/>
  <c r="BT38" i="16"/>
  <c r="CB38" i="16"/>
  <c r="CJ38" i="16"/>
  <c r="CR38" i="16"/>
  <c r="CZ38" i="16"/>
  <c r="DH38" i="16"/>
  <c r="DP38" i="16"/>
  <c r="DX38" i="16"/>
  <c r="EF38" i="16"/>
  <c r="H39" i="16"/>
  <c r="P39" i="16"/>
  <c r="X39" i="16"/>
  <c r="AF39" i="16"/>
  <c r="AN39" i="16"/>
  <c r="AV39" i="16"/>
  <c r="BD39" i="16"/>
  <c r="BL39" i="16"/>
  <c r="BT39" i="16"/>
  <c r="CB39" i="16"/>
  <c r="CJ39" i="16"/>
  <c r="CR39" i="16"/>
  <c r="CZ39" i="16"/>
  <c r="DH39" i="16"/>
  <c r="DP39" i="16"/>
  <c r="DX39" i="16"/>
  <c r="EF39" i="16"/>
  <c r="H40" i="16"/>
  <c r="P40" i="16"/>
  <c r="X40" i="16"/>
  <c r="AF40" i="16"/>
  <c r="AN40" i="16"/>
  <c r="AV40" i="16"/>
  <c r="BD40" i="16"/>
  <c r="BL40" i="16"/>
  <c r="BT40" i="16"/>
  <c r="CB40" i="16"/>
  <c r="CJ40" i="16"/>
  <c r="CR40" i="16"/>
  <c r="CZ40" i="16"/>
  <c r="DH40" i="16"/>
  <c r="DP40" i="16"/>
  <c r="DX40" i="16"/>
  <c r="EF40" i="16"/>
  <c r="H41" i="16"/>
  <c r="P41" i="16"/>
  <c r="X41" i="16"/>
  <c r="AF41" i="16"/>
  <c r="AN41" i="16"/>
  <c r="AV41" i="16"/>
  <c r="BD41" i="16"/>
  <c r="BL41" i="16"/>
  <c r="BT41" i="16"/>
  <c r="CB41" i="16"/>
  <c r="CJ41" i="16"/>
  <c r="CR41" i="16"/>
  <c r="CZ41" i="16"/>
  <c r="DH41" i="16"/>
  <c r="DP41" i="16"/>
  <c r="DX41" i="16"/>
  <c r="EF41" i="16"/>
  <c r="H42" i="16"/>
  <c r="P42" i="16"/>
  <c r="X42" i="16"/>
  <c r="AF42" i="16"/>
  <c r="AN42" i="16"/>
  <c r="AV42" i="16"/>
  <c r="BD42" i="16"/>
  <c r="BL42" i="16"/>
  <c r="BT42" i="16"/>
  <c r="CB42" i="16"/>
  <c r="CJ42" i="16"/>
  <c r="CR42" i="16"/>
  <c r="CZ42" i="16"/>
  <c r="DH42" i="16"/>
  <c r="DP42" i="16"/>
  <c r="DX42" i="16"/>
  <c r="EF42" i="16"/>
  <c r="H43" i="16"/>
  <c r="P43" i="16"/>
  <c r="X43" i="16"/>
  <c r="AF43" i="16"/>
  <c r="AN43" i="16"/>
  <c r="AV43" i="16"/>
  <c r="BD43" i="16"/>
  <c r="BL43" i="16"/>
  <c r="BT43" i="16"/>
  <c r="CB43" i="16"/>
  <c r="CJ43" i="16"/>
  <c r="CR43" i="16"/>
  <c r="CZ43" i="16"/>
  <c r="DH43" i="16"/>
  <c r="DP43" i="16"/>
  <c r="DX43" i="16"/>
  <c r="EF43" i="16"/>
  <c r="H44" i="16"/>
  <c r="P44" i="16"/>
  <c r="X44" i="16"/>
  <c r="AF44" i="16"/>
  <c r="AN44" i="16"/>
  <c r="AV44" i="16"/>
  <c r="BD44" i="16"/>
  <c r="BL44" i="16"/>
  <c r="BT44" i="16"/>
  <c r="CB44" i="16"/>
  <c r="CJ44" i="16"/>
  <c r="CR44" i="16"/>
  <c r="CZ44" i="16"/>
  <c r="DH44" i="16"/>
  <c r="DP44" i="16"/>
  <c r="DX44" i="16"/>
  <c r="EF44" i="16"/>
  <c r="H45" i="16"/>
  <c r="P45" i="16"/>
  <c r="X45" i="16"/>
  <c r="AF45" i="16"/>
  <c r="AN45" i="16"/>
  <c r="AV45" i="16"/>
  <c r="BD45" i="16"/>
  <c r="BL45" i="16"/>
  <c r="BT45" i="16"/>
  <c r="CB45" i="16"/>
  <c r="CJ45" i="16"/>
  <c r="CR45" i="16"/>
  <c r="CZ45" i="16"/>
  <c r="DH45" i="16"/>
  <c r="DP45" i="16"/>
  <c r="DZ45" i="16"/>
  <c r="E46" i="16"/>
  <c r="P46" i="16"/>
  <c r="Z46" i="16"/>
  <c r="AK46" i="16"/>
  <c r="AV46" i="16"/>
  <c r="BE46" i="16"/>
  <c r="BM46" i="16"/>
  <c r="BU46" i="16"/>
  <c r="CC46" i="16"/>
  <c r="CK46" i="16"/>
  <c r="CS46" i="16"/>
  <c r="DA46" i="16"/>
  <c r="DI46" i="16"/>
  <c r="DQ46" i="16"/>
  <c r="DY46" i="16"/>
  <c r="EG46" i="16"/>
  <c r="I47" i="16"/>
  <c r="Q47" i="16"/>
  <c r="Y47" i="16"/>
  <c r="AG47" i="16"/>
  <c r="AO47" i="16"/>
  <c r="AW47" i="16"/>
  <c r="BE47" i="16"/>
  <c r="BM47" i="16"/>
  <c r="BU47" i="16"/>
  <c r="CC47" i="16"/>
  <c r="CK47" i="16"/>
  <c r="CS47" i="16"/>
  <c r="DA47" i="16"/>
  <c r="DI47" i="16"/>
  <c r="DQ47" i="16"/>
  <c r="DY47" i="16"/>
  <c r="EG47" i="16"/>
  <c r="I48" i="16"/>
  <c r="Q48" i="16"/>
  <c r="Y48" i="16"/>
  <c r="AG48" i="16"/>
  <c r="AO48" i="16"/>
  <c r="AW48" i="16"/>
  <c r="BE48" i="16"/>
  <c r="BM48" i="16"/>
  <c r="BU48" i="16"/>
  <c r="CC48" i="16"/>
  <c r="CK48" i="16"/>
  <c r="CS48" i="16"/>
  <c r="DA48" i="16"/>
  <c r="DI48" i="16"/>
  <c r="DQ48" i="16"/>
  <c r="DY48" i="16"/>
  <c r="EG48" i="16"/>
  <c r="H49" i="16"/>
  <c r="M49" i="16"/>
  <c r="R49" i="16"/>
  <c r="X49" i="16"/>
  <c r="AC49" i="16"/>
  <c r="AH49" i="16"/>
  <c r="AN49" i="16"/>
  <c r="AS49" i="16"/>
  <c r="AX49" i="16"/>
  <c r="BD49" i="16"/>
  <c r="BI49" i="16"/>
  <c r="BN49" i="16"/>
  <c r="BT49" i="16"/>
  <c r="BY49" i="16"/>
  <c r="CD49" i="16"/>
  <c r="CJ49" i="16"/>
  <c r="CO49" i="16"/>
  <c r="CT49" i="16"/>
  <c r="CZ49" i="16"/>
  <c r="DE49" i="16"/>
  <c r="DJ49" i="16"/>
  <c r="DP49" i="16"/>
  <c r="DU49" i="16"/>
  <c r="DZ49" i="16"/>
  <c r="EF49" i="16"/>
  <c r="E50" i="16"/>
  <c r="J50" i="16"/>
  <c r="P50" i="16"/>
  <c r="U50" i="16"/>
  <c r="Z50" i="16"/>
  <c r="AD50" i="16"/>
  <c r="AH50" i="16"/>
  <c r="AL50" i="16"/>
  <c r="AP50" i="16"/>
  <c r="AT50" i="16"/>
  <c r="AX50" i="16"/>
  <c r="BB50" i="16"/>
  <c r="BF50" i="16"/>
  <c r="BJ50" i="16"/>
  <c r="BN50" i="16"/>
  <c r="BR50" i="16"/>
  <c r="BV50" i="16"/>
  <c r="BZ50" i="16"/>
  <c r="CD50" i="16"/>
  <c r="CH50" i="16"/>
  <c r="CL50" i="16"/>
  <c r="CP50" i="16"/>
  <c r="CT50" i="16"/>
  <c r="CX50" i="16"/>
  <c r="DB50" i="16"/>
  <c r="DF50" i="16"/>
  <c r="DJ50" i="16"/>
  <c r="DN50" i="16"/>
  <c r="DR50" i="16"/>
  <c r="DV50" i="16"/>
  <c r="DZ50" i="16"/>
  <c r="ED50" i="16"/>
  <c r="EH50" i="16"/>
  <c r="F51" i="16"/>
  <c r="J51" i="16"/>
  <c r="N51" i="16"/>
  <c r="R51" i="16"/>
  <c r="V51" i="16"/>
  <c r="Z51" i="16"/>
  <c r="AD51" i="16"/>
  <c r="AH51" i="16"/>
  <c r="AL51" i="16"/>
  <c r="AP51" i="16"/>
  <c r="AT51" i="16"/>
  <c r="AX51" i="16"/>
  <c r="BB51" i="16"/>
  <c r="BF51" i="16"/>
  <c r="BJ51" i="16"/>
  <c r="BN51" i="16"/>
  <c r="BR51" i="16"/>
  <c r="BV51" i="16"/>
  <c r="BZ51" i="16"/>
  <c r="CD51" i="16"/>
  <c r="CH51" i="16"/>
  <c r="CL51" i="16"/>
  <c r="CP51" i="16"/>
  <c r="CT51" i="16"/>
  <c r="CX51" i="16"/>
  <c r="DB51" i="16"/>
  <c r="DF51" i="16"/>
  <c r="DJ51" i="16"/>
  <c r="DN51" i="16"/>
  <c r="DR51" i="16"/>
  <c r="DV51" i="16"/>
  <c r="DZ51" i="16"/>
  <c r="ED51" i="16"/>
  <c r="EH51" i="16"/>
  <c r="F52" i="16"/>
  <c r="J52" i="16"/>
  <c r="N52" i="16"/>
  <c r="R52" i="16"/>
  <c r="V52" i="16"/>
  <c r="Z52" i="16"/>
  <c r="AD52" i="16"/>
  <c r="AH52" i="16"/>
  <c r="AL52" i="16"/>
  <c r="AP52" i="16"/>
  <c r="AT52" i="16"/>
  <c r="AX52" i="16"/>
  <c r="BB52" i="16"/>
  <c r="BF52" i="16"/>
  <c r="BJ52" i="16"/>
  <c r="BN52" i="16"/>
  <c r="BR52" i="16"/>
  <c r="BV52" i="16"/>
  <c r="BZ52" i="16"/>
  <c r="CD52" i="16"/>
  <c r="CH52" i="16"/>
  <c r="CL52" i="16"/>
  <c r="CP52" i="16"/>
  <c r="CT52" i="16"/>
  <c r="CX52" i="16"/>
  <c r="DB52" i="16"/>
  <c r="DF52" i="16"/>
  <c r="DJ52" i="16"/>
  <c r="DN52" i="16"/>
  <c r="DR52" i="16"/>
  <c r="DV52" i="16"/>
  <c r="DZ52" i="16"/>
  <c r="ED52" i="16"/>
  <c r="EH52" i="16"/>
  <c r="F53" i="16"/>
  <c r="J53" i="16"/>
  <c r="N53" i="16"/>
  <c r="R53" i="16"/>
  <c r="V53" i="16"/>
  <c r="Z53" i="16"/>
  <c r="AD53" i="16"/>
  <c r="AH53" i="16"/>
  <c r="AL53" i="16"/>
  <c r="AP53" i="16"/>
  <c r="AT53" i="16"/>
  <c r="AX53" i="16"/>
  <c r="BB53" i="16"/>
  <c r="BF53" i="16"/>
  <c r="BJ53" i="16"/>
  <c r="BN53" i="16"/>
  <c r="BR53" i="16"/>
  <c r="BV53" i="16"/>
  <c r="BZ53" i="16"/>
  <c r="CD53" i="16"/>
  <c r="CH53" i="16"/>
  <c r="CL53" i="16"/>
  <c r="CP53" i="16"/>
  <c r="CT53" i="16"/>
  <c r="CX53" i="16"/>
  <c r="DB53" i="16"/>
  <c r="DF53" i="16"/>
  <c r="DJ53" i="16"/>
  <c r="DN53" i="16"/>
  <c r="DR53" i="16"/>
  <c r="DV53" i="16"/>
  <c r="DZ53" i="16"/>
  <c r="ED53" i="16"/>
  <c r="EH53" i="16"/>
  <c r="F54" i="16"/>
  <c r="J54" i="16"/>
  <c r="N54" i="16"/>
  <c r="R54" i="16"/>
  <c r="V54" i="16"/>
  <c r="Z54" i="16"/>
  <c r="AD54" i="16"/>
  <c r="AH54" i="16"/>
  <c r="AL54" i="16"/>
  <c r="AP54" i="16"/>
  <c r="AT54" i="16"/>
  <c r="AX54" i="16"/>
  <c r="BB54" i="16"/>
  <c r="BF54" i="16"/>
  <c r="BJ54" i="16"/>
  <c r="BN54" i="16"/>
  <c r="BR54" i="16"/>
  <c r="BV54" i="16"/>
  <c r="BZ54" i="16"/>
  <c r="CD54" i="16"/>
  <c r="CH54" i="16"/>
  <c r="CL54" i="16"/>
  <c r="CP54" i="16"/>
  <c r="CT54" i="16"/>
  <c r="CX54" i="16"/>
  <c r="DB54" i="16"/>
  <c r="DF54" i="16"/>
  <c r="DJ54" i="16"/>
  <c r="DN54" i="16"/>
  <c r="DR54" i="16"/>
  <c r="DV54" i="16"/>
  <c r="DZ54" i="16"/>
  <c r="ED54" i="16"/>
  <c r="EH54" i="16"/>
  <c r="F55" i="16"/>
  <c r="J55" i="16"/>
  <c r="N55" i="16"/>
  <c r="R55" i="16"/>
  <c r="V55" i="16"/>
  <c r="Z55" i="16"/>
  <c r="AD55" i="16"/>
  <c r="AH55" i="16"/>
  <c r="AL55" i="16"/>
  <c r="AP55" i="16"/>
  <c r="AT55" i="16"/>
  <c r="AX55" i="16"/>
  <c r="BB55" i="16"/>
  <c r="BF55" i="16"/>
  <c r="BJ55" i="16"/>
  <c r="BN55" i="16"/>
  <c r="BR55" i="16"/>
  <c r="BV55" i="16"/>
  <c r="BZ55" i="16"/>
  <c r="CD55" i="16"/>
  <c r="CH55" i="16"/>
  <c r="CL55" i="16"/>
  <c r="CP55" i="16"/>
  <c r="CT55" i="16"/>
  <c r="CX55" i="16"/>
  <c r="DB55" i="16"/>
  <c r="DF55" i="16"/>
  <c r="DJ55" i="16"/>
  <c r="DN55" i="16"/>
  <c r="DR55" i="16"/>
  <c r="DV55" i="16"/>
  <c r="DZ55" i="16"/>
  <c r="ED55" i="16"/>
  <c r="EH55" i="16"/>
  <c r="F56" i="16"/>
  <c r="J56" i="16"/>
  <c r="N56" i="16"/>
  <c r="R56" i="16"/>
  <c r="V56" i="16"/>
  <c r="Z56" i="16"/>
  <c r="AD56" i="16"/>
  <c r="AH56" i="16"/>
  <c r="AL56" i="16"/>
  <c r="AP56" i="16"/>
  <c r="AT56" i="16"/>
  <c r="AX56" i="16"/>
  <c r="BB56" i="16"/>
  <c r="BF56" i="16"/>
  <c r="BJ56" i="16"/>
  <c r="BN56" i="16"/>
  <c r="BR56" i="16"/>
  <c r="BV56" i="16"/>
  <c r="BZ56" i="16"/>
  <c r="CD56" i="16"/>
  <c r="CH56" i="16"/>
  <c r="CL56" i="16"/>
  <c r="CP56" i="16"/>
  <c r="CT56" i="16"/>
  <c r="CX56" i="16"/>
  <c r="DB56" i="16"/>
  <c r="DF56" i="16"/>
  <c r="DJ56" i="16"/>
  <c r="DN56" i="16"/>
  <c r="DR56" i="16"/>
  <c r="DV56" i="16"/>
  <c r="DZ56" i="16"/>
  <c r="ED56" i="16"/>
  <c r="EH56" i="16"/>
  <c r="F57" i="16"/>
  <c r="J57" i="16"/>
  <c r="N57" i="16"/>
  <c r="R57" i="16"/>
  <c r="V57" i="16"/>
  <c r="Z57" i="16"/>
  <c r="AD57" i="16"/>
  <c r="AH57" i="16"/>
  <c r="AL57" i="16"/>
  <c r="AP57" i="16"/>
  <c r="AT57" i="16"/>
  <c r="AX57" i="16"/>
  <c r="BB57" i="16"/>
  <c r="BF57" i="16"/>
  <c r="BJ57" i="16"/>
  <c r="BN57" i="16"/>
  <c r="BR57" i="16"/>
  <c r="BV57" i="16"/>
  <c r="BZ57" i="16"/>
  <c r="CD57" i="16"/>
  <c r="CH57" i="16"/>
  <c r="CL57" i="16"/>
  <c r="CP57" i="16"/>
  <c r="CT57" i="16"/>
  <c r="CX57" i="16"/>
  <c r="DB57" i="16"/>
  <c r="DF57" i="16"/>
  <c r="DJ57" i="16"/>
  <c r="DN57" i="16"/>
  <c r="DR57" i="16"/>
  <c r="DV57" i="16"/>
  <c r="DZ57" i="16"/>
  <c r="ED57" i="16"/>
  <c r="EH57" i="16"/>
  <c r="F58" i="16"/>
  <c r="J58" i="16"/>
  <c r="N58" i="16"/>
  <c r="R58" i="16"/>
  <c r="V58" i="16"/>
  <c r="Z58" i="16"/>
  <c r="AD58" i="16"/>
  <c r="AH58" i="16"/>
  <c r="AL58" i="16"/>
  <c r="AP58" i="16"/>
  <c r="AT58" i="16"/>
  <c r="AX58" i="16"/>
  <c r="BB58" i="16"/>
  <c r="BF58" i="16"/>
  <c r="BJ58" i="16"/>
  <c r="BN58" i="16"/>
  <c r="BR58" i="16"/>
  <c r="BV58" i="16"/>
  <c r="BZ58" i="16"/>
  <c r="CD58" i="16"/>
  <c r="CH58" i="16"/>
  <c r="CL58" i="16"/>
  <c r="CP58" i="16"/>
  <c r="CT58" i="16"/>
  <c r="CX58" i="16"/>
  <c r="DB58" i="16"/>
  <c r="DF58" i="16"/>
  <c r="DJ58" i="16"/>
  <c r="DN58" i="16"/>
  <c r="DR58" i="16"/>
  <c r="DV58" i="16"/>
  <c r="DZ58" i="16"/>
  <c r="ED58" i="16"/>
  <c r="EH58" i="16"/>
  <c r="F59" i="16"/>
  <c r="J59" i="16"/>
  <c r="N59" i="16"/>
  <c r="R59" i="16"/>
  <c r="V59" i="16"/>
  <c r="Z59" i="16"/>
  <c r="AD59" i="16"/>
  <c r="AH59" i="16"/>
  <c r="AL59" i="16"/>
  <c r="AP59" i="16"/>
  <c r="AT59" i="16"/>
  <c r="AX59" i="16"/>
  <c r="BB59" i="16"/>
  <c r="BF59" i="16"/>
  <c r="BJ59" i="16"/>
  <c r="BN59" i="16"/>
  <c r="BR59" i="16"/>
  <c r="BV59" i="16"/>
  <c r="BZ59" i="16"/>
  <c r="CD59" i="16"/>
  <c r="CH59" i="16"/>
  <c r="CL59" i="16"/>
  <c r="CP59" i="16"/>
  <c r="CT59" i="16"/>
  <c r="CX59" i="16"/>
  <c r="DB59" i="16"/>
  <c r="DF59" i="16"/>
  <c r="DJ59" i="16"/>
  <c r="DN59" i="16"/>
  <c r="DR59" i="16"/>
  <c r="CZ15" i="16"/>
  <c r="CK17" i="16"/>
  <c r="BA19" i="16"/>
  <c r="BL20" i="16"/>
  <c r="BD21" i="16"/>
  <c r="AF22" i="16"/>
  <c r="DM22" i="16"/>
  <c r="AW23" i="16"/>
  <c r="DR23" i="16"/>
  <c r="AZ24" i="16"/>
  <c r="DL24" i="16"/>
  <c r="AR25" i="16"/>
  <c r="DD25" i="16"/>
  <c r="AJ26" i="16"/>
  <c r="CV26" i="16"/>
  <c r="AH27" i="16"/>
  <c r="CV27" i="16"/>
  <c r="AB28" i="16"/>
  <c r="CN28" i="16"/>
  <c r="T29" i="16"/>
  <c r="CF29" i="16"/>
  <c r="EG29" i="16"/>
  <c r="AG30" i="16"/>
  <c r="BM30" i="16"/>
  <c r="CS30" i="16"/>
  <c r="ED30" i="16"/>
  <c r="AO31" i="16"/>
  <c r="CF31" i="16"/>
  <c r="DS31" i="16"/>
  <c r="S32" i="16"/>
  <c r="AY32" i="16"/>
  <c r="CE32" i="16"/>
  <c r="DK32" i="16"/>
  <c r="K33" i="16"/>
  <c r="AQ33" i="16"/>
  <c r="BW33" i="16"/>
  <c r="DC33" i="16"/>
  <c r="C34" i="16"/>
  <c r="AI34" i="16"/>
  <c r="BL34" i="16"/>
  <c r="CH34" i="16"/>
  <c r="DC34" i="16"/>
  <c r="DX34" i="16"/>
  <c r="N35" i="16"/>
  <c r="AG35" i="16"/>
  <c r="AW35" i="16"/>
  <c r="BM35" i="16"/>
  <c r="CC35" i="16"/>
  <c r="CS35" i="16"/>
  <c r="DI35" i="16"/>
  <c r="DY35" i="16"/>
  <c r="I36" i="16"/>
  <c r="Y36" i="16"/>
  <c r="AO36" i="16"/>
  <c r="BE36" i="16"/>
  <c r="BU36" i="16"/>
  <c r="CK36" i="16"/>
  <c r="DA36" i="16"/>
  <c r="DQ36" i="16"/>
  <c r="EG36" i="16"/>
  <c r="Q37" i="16"/>
  <c r="AG37" i="16"/>
  <c r="AW37" i="16"/>
  <c r="BM37" i="16"/>
  <c r="CC37" i="16"/>
  <c r="CS37" i="16"/>
  <c r="DI37" i="16"/>
  <c r="DY37" i="16"/>
  <c r="I38" i="16"/>
  <c r="Y38" i="16"/>
  <c r="AO38" i="16"/>
  <c r="BE38" i="16"/>
  <c r="BU38" i="16"/>
  <c r="CK38" i="16"/>
  <c r="DA38" i="16"/>
  <c r="DQ38" i="16"/>
  <c r="EG38" i="16"/>
  <c r="Q39" i="16"/>
  <c r="AG39" i="16"/>
  <c r="AW39" i="16"/>
  <c r="BM39" i="16"/>
  <c r="CC39" i="16"/>
  <c r="CS39" i="16"/>
  <c r="DI39" i="16"/>
  <c r="DY39" i="16"/>
  <c r="L16" i="16"/>
  <c r="EB17" i="16"/>
  <c r="CC19" i="16"/>
  <c r="CG20" i="16"/>
  <c r="BY21" i="16"/>
  <c r="AU22" i="16"/>
  <c r="EB22" i="16"/>
  <c r="BH23" i="16"/>
  <c r="EE23" i="16"/>
  <c r="BK24" i="16"/>
  <c r="DW24" i="16"/>
  <c r="BC25" i="16"/>
  <c r="DO25" i="16"/>
  <c r="AU26" i="16"/>
  <c r="DG26" i="16"/>
  <c r="AU27" i="16"/>
  <c r="DG27" i="16"/>
  <c r="AM28" i="16"/>
  <c r="CY28" i="16"/>
  <c r="AE29" i="16"/>
  <c r="CQ29" i="16"/>
  <c r="F30" i="16"/>
  <c r="AL30" i="16"/>
  <c r="BR30" i="16"/>
  <c r="CX30" i="16"/>
  <c r="E31" i="16"/>
  <c r="AV31" i="16"/>
  <c r="CL31" i="16"/>
  <c r="DX31" i="16"/>
  <c r="X32" i="16"/>
  <c r="BD32" i="16"/>
  <c r="CJ32" i="16"/>
  <c r="DP32" i="16"/>
  <c r="P33" i="16"/>
  <c r="AV33" i="16"/>
  <c r="CB33" i="16"/>
  <c r="DH33" i="16"/>
  <c r="H34" i="16"/>
  <c r="AN34" i="16"/>
  <c r="BP34" i="16"/>
  <c r="CL34" i="16"/>
  <c r="DG34" i="16"/>
  <c r="EB34" i="16"/>
  <c r="R35" i="16"/>
  <c r="AJ35" i="16"/>
  <c r="AZ35" i="16"/>
  <c r="BP35" i="16"/>
  <c r="CF35" i="16"/>
  <c r="CV35" i="16"/>
  <c r="DL35" i="16"/>
  <c r="EB35" i="16"/>
  <c r="L36" i="16"/>
  <c r="AB36" i="16"/>
  <c r="AR36" i="16"/>
  <c r="BH36" i="16"/>
  <c r="BX36" i="16"/>
  <c r="CN36" i="16"/>
  <c r="DD36" i="16"/>
  <c r="DT36" i="16"/>
  <c r="D37" i="16"/>
  <c r="T37" i="16"/>
  <c r="AJ37" i="16"/>
  <c r="AZ37" i="16"/>
  <c r="BP37" i="16"/>
  <c r="CF37" i="16"/>
  <c r="CV37" i="16"/>
  <c r="DL37" i="16"/>
  <c r="EB37" i="16"/>
  <c r="L38" i="16"/>
  <c r="AB38" i="16"/>
  <c r="AR38" i="16"/>
  <c r="BH38" i="16"/>
  <c r="BX38" i="16"/>
  <c r="CN38" i="16"/>
  <c r="DD38" i="16"/>
  <c r="DT38" i="16"/>
  <c r="D39" i="16"/>
  <c r="T39" i="16"/>
  <c r="AJ39" i="16"/>
  <c r="AZ39" i="16"/>
  <c r="BP39" i="16"/>
  <c r="CF39" i="16"/>
  <c r="CV39" i="16"/>
  <c r="DL39" i="16"/>
  <c r="EB39" i="16"/>
  <c r="L40" i="16"/>
  <c r="AB40" i="16"/>
  <c r="AR40" i="16"/>
  <c r="BH40" i="16"/>
  <c r="BX40" i="16"/>
  <c r="CN40" i="16"/>
  <c r="DD40" i="16"/>
  <c r="DT40" i="16"/>
  <c r="D41" i="16"/>
  <c r="T41" i="16"/>
  <c r="AJ41" i="16"/>
  <c r="AZ41" i="16"/>
  <c r="BP41" i="16"/>
  <c r="CF41" i="16"/>
  <c r="CV41" i="16"/>
  <c r="DL41" i="16"/>
  <c r="EB41" i="16"/>
  <c r="L42" i="16"/>
  <c r="AB42" i="16"/>
  <c r="AR42" i="16"/>
  <c r="BH42" i="16"/>
  <c r="BX42" i="16"/>
  <c r="CN42" i="16"/>
  <c r="DD42" i="16"/>
  <c r="DT42" i="16"/>
  <c r="D43" i="16"/>
  <c r="T43" i="16"/>
  <c r="AJ43" i="16"/>
  <c r="AZ43" i="16"/>
  <c r="BP43" i="16"/>
  <c r="CF43" i="16"/>
  <c r="CV43" i="16"/>
  <c r="DL43" i="16"/>
  <c r="EB43" i="16"/>
  <c r="L44" i="16"/>
  <c r="AB44" i="16"/>
  <c r="AR44" i="16"/>
  <c r="BH44" i="16"/>
  <c r="BX44" i="16"/>
  <c r="CN44" i="16"/>
  <c r="DD44" i="16"/>
  <c r="DT44" i="16"/>
  <c r="D45" i="16"/>
  <c r="T45" i="16"/>
  <c r="AJ45" i="16"/>
  <c r="AZ45" i="16"/>
  <c r="BP45" i="16"/>
  <c r="CF45" i="16"/>
  <c r="CV45" i="16"/>
  <c r="DL45" i="16"/>
  <c r="EF45" i="16"/>
  <c r="U46" i="16"/>
  <c r="AP46" i="16"/>
  <c r="BI46" i="16"/>
  <c r="BY46" i="16"/>
  <c r="CO46" i="16"/>
  <c r="DE46" i="16"/>
  <c r="DU46" i="16"/>
  <c r="E47" i="16"/>
  <c r="U47" i="16"/>
  <c r="AK47" i="16"/>
  <c r="BA47" i="16"/>
  <c r="BQ47" i="16"/>
  <c r="CG47" i="16"/>
  <c r="CW47" i="16"/>
  <c r="DM47" i="16"/>
  <c r="EC47" i="16"/>
  <c r="M48" i="16"/>
  <c r="AC48" i="16"/>
  <c r="AS48" i="16"/>
  <c r="BI48" i="16"/>
  <c r="BY48" i="16"/>
  <c r="CO48" i="16"/>
  <c r="DE48" i="16"/>
  <c r="DU48" i="16"/>
  <c r="E49" i="16"/>
  <c r="P49" i="16"/>
  <c r="Z49" i="16"/>
  <c r="AK49" i="16"/>
  <c r="AV49" i="16"/>
  <c r="BF49" i="16"/>
  <c r="BQ49" i="16"/>
  <c r="CB49" i="16"/>
  <c r="CL49" i="16"/>
  <c r="CW49" i="16"/>
  <c r="DH49" i="16"/>
  <c r="DR49" i="16"/>
  <c r="EC49" i="16"/>
  <c r="H50" i="16"/>
  <c r="R50" i="16"/>
  <c r="AB50" i="16"/>
  <c r="AJ50" i="16"/>
  <c r="AR50" i="16"/>
  <c r="AZ50" i="16"/>
  <c r="BH50" i="16"/>
  <c r="BP50" i="16"/>
  <c r="BX50" i="16"/>
  <c r="CF50" i="16"/>
  <c r="CN50" i="16"/>
  <c r="CV50" i="16"/>
  <c r="DD50" i="16"/>
  <c r="DL50" i="16"/>
  <c r="DT50" i="16"/>
  <c r="EB50" i="16"/>
  <c r="D51" i="16"/>
  <c r="L51" i="16"/>
  <c r="T51" i="16"/>
  <c r="AB51" i="16"/>
  <c r="AJ51" i="16"/>
  <c r="AR51" i="16"/>
  <c r="AZ51" i="16"/>
  <c r="BH51" i="16"/>
  <c r="BP51" i="16"/>
  <c r="BX51" i="16"/>
  <c r="CF51" i="16"/>
  <c r="CN51" i="16"/>
  <c r="CV51" i="16"/>
  <c r="DD51" i="16"/>
  <c r="DL51" i="16"/>
  <c r="DT51" i="16"/>
  <c r="EB51" i="16"/>
  <c r="D52" i="16"/>
  <c r="L52" i="16"/>
  <c r="T52" i="16"/>
  <c r="AB52" i="16"/>
  <c r="AJ52" i="16"/>
  <c r="AR52" i="16"/>
  <c r="AZ52" i="16"/>
  <c r="BH52" i="16"/>
  <c r="BP52" i="16"/>
  <c r="BX52" i="16"/>
  <c r="CF52" i="16"/>
  <c r="CN52" i="16"/>
  <c r="CV52" i="16"/>
  <c r="DD52" i="16"/>
  <c r="DL52" i="16"/>
  <c r="DT52" i="16"/>
  <c r="EB52" i="16"/>
  <c r="D53" i="16"/>
  <c r="L53" i="16"/>
  <c r="T53" i="16"/>
  <c r="AB53" i="16"/>
  <c r="AJ53" i="16"/>
  <c r="AR53" i="16"/>
  <c r="AZ53" i="16"/>
  <c r="BH53" i="16"/>
  <c r="BP53" i="16"/>
  <c r="BX53" i="16"/>
  <c r="CF53" i="16"/>
  <c r="CN53" i="16"/>
  <c r="CV53" i="16"/>
  <c r="DD53" i="16"/>
  <c r="DL53" i="16"/>
  <c r="DT53" i="16"/>
  <c r="EB53" i="16"/>
  <c r="D54" i="16"/>
  <c r="L54" i="16"/>
  <c r="T54" i="16"/>
  <c r="AB54" i="16"/>
  <c r="AJ54" i="16"/>
  <c r="AR54" i="16"/>
  <c r="AZ54" i="16"/>
  <c r="BH54" i="16"/>
  <c r="BP54" i="16"/>
  <c r="BX54" i="16"/>
  <c r="CF54" i="16"/>
  <c r="CN54" i="16"/>
  <c r="CV54" i="16"/>
  <c r="DD54" i="16"/>
  <c r="DL54" i="16"/>
  <c r="DT54" i="16"/>
  <c r="EB54" i="16"/>
  <c r="D55" i="16"/>
  <c r="L55" i="16"/>
  <c r="T55" i="16"/>
  <c r="AB55" i="16"/>
  <c r="AJ55" i="16"/>
  <c r="AR55" i="16"/>
  <c r="AZ55" i="16"/>
  <c r="BH55" i="16"/>
  <c r="BP55" i="16"/>
  <c r="BX55" i="16"/>
  <c r="CF55" i="16"/>
  <c r="CN55" i="16"/>
  <c r="CV55" i="16"/>
  <c r="DD55" i="16"/>
  <c r="DL55" i="16"/>
  <c r="DT55" i="16"/>
  <c r="EB55" i="16"/>
  <c r="D56" i="16"/>
  <c r="L56" i="16"/>
  <c r="T56" i="16"/>
  <c r="AB56" i="16"/>
  <c r="AJ56" i="16"/>
  <c r="AR56" i="16"/>
  <c r="AZ56" i="16"/>
  <c r="BH56" i="16"/>
  <c r="BP56" i="16"/>
  <c r="BX56" i="16"/>
  <c r="CF56" i="16"/>
  <c r="CN56" i="16"/>
  <c r="CV56" i="16"/>
  <c r="DD56" i="16"/>
  <c r="DL56" i="16"/>
  <c r="DS56" i="16"/>
  <c r="DX56" i="16"/>
  <c r="EC56" i="16"/>
  <c r="C57" i="16"/>
  <c r="H57" i="16"/>
  <c r="M57" i="16"/>
  <c r="S57" i="16"/>
  <c r="X57" i="16"/>
  <c r="AC57" i="16"/>
  <c r="AI57" i="16"/>
  <c r="AN57" i="16"/>
  <c r="AS57" i="16"/>
  <c r="AY57" i="16"/>
  <c r="BD57" i="16"/>
  <c r="BI57" i="16"/>
  <c r="BO57" i="16"/>
  <c r="BT57" i="16"/>
  <c r="BY57" i="16"/>
  <c r="CE57" i="16"/>
  <c r="CJ57" i="16"/>
  <c r="CO57" i="16"/>
  <c r="CU57" i="16"/>
  <c r="CZ57" i="16"/>
  <c r="DE57" i="16"/>
  <c r="DK57" i="16"/>
  <c r="DP57" i="16"/>
  <c r="DU57" i="16"/>
  <c r="EA57" i="16"/>
  <c r="EF57" i="16"/>
  <c r="E58" i="16"/>
  <c r="K58" i="16"/>
  <c r="P58" i="16"/>
  <c r="U58" i="16"/>
  <c r="AA58" i="16"/>
  <c r="AF58" i="16"/>
  <c r="AK58" i="16"/>
  <c r="AQ58" i="16"/>
  <c r="AV58" i="16"/>
  <c r="BA58" i="16"/>
  <c r="BG58" i="16"/>
  <c r="BL58" i="16"/>
  <c r="BQ58" i="16"/>
  <c r="BW58" i="16"/>
  <c r="CB58" i="16"/>
  <c r="CG58" i="16"/>
  <c r="CM58" i="16"/>
  <c r="CR58" i="16"/>
  <c r="CW58" i="16"/>
  <c r="DC58" i="16"/>
  <c r="DH58" i="16"/>
  <c r="DM58" i="16"/>
  <c r="DS58" i="16"/>
  <c r="DX58" i="16"/>
  <c r="EC58" i="16"/>
  <c r="C59" i="16"/>
  <c r="H59" i="16"/>
  <c r="M59" i="16"/>
  <c r="S59" i="16"/>
  <c r="X59" i="16"/>
  <c r="AC59" i="16"/>
  <c r="AI59" i="16"/>
  <c r="AN59" i="16"/>
  <c r="AS59" i="16"/>
  <c r="AY59" i="16"/>
  <c r="BD59" i="16"/>
  <c r="BI59" i="16"/>
  <c r="BO59" i="16"/>
  <c r="BT59" i="16"/>
  <c r="BY59" i="16"/>
  <c r="CE59" i="16"/>
  <c r="CJ59" i="16"/>
  <c r="CO59" i="16"/>
  <c r="CU59" i="16"/>
  <c r="CZ59" i="16"/>
  <c r="DE59" i="16"/>
  <c r="DK59" i="16"/>
  <c r="DP59" i="16"/>
  <c r="DU59" i="16"/>
  <c r="DY59" i="16"/>
  <c r="EC59" i="16"/>
  <c r="EG59" i="16"/>
  <c r="E60" i="16"/>
  <c r="I60" i="16"/>
  <c r="M60" i="16"/>
  <c r="Q60" i="16"/>
  <c r="U60" i="16"/>
  <c r="Y60" i="16"/>
  <c r="AC60" i="16"/>
  <c r="AG60" i="16"/>
  <c r="AK60" i="16"/>
  <c r="AO60" i="16"/>
  <c r="AS60" i="16"/>
  <c r="AW60" i="16"/>
  <c r="BA60" i="16"/>
  <c r="BE60" i="16"/>
  <c r="BI60" i="16"/>
  <c r="BM60" i="16"/>
  <c r="BQ60" i="16"/>
  <c r="BU60" i="16"/>
  <c r="BY60" i="16"/>
  <c r="CC60" i="16"/>
  <c r="CG60" i="16"/>
  <c r="CK60" i="16"/>
  <c r="CO60" i="16"/>
  <c r="CS60" i="16"/>
  <c r="CW60" i="16"/>
  <c r="DA60" i="16"/>
  <c r="DE60" i="16"/>
  <c r="DI60" i="16"/>
  <c r="DM60" i="16"/>
  <c r="DQ60" i="16"/>
  <c r="DU60" i="16"/>
  <c r="DY60" i="16"/>
  <c r="EC60" i="16"/>
  <c r="EG60" i="16"/>
  <c r="E61" i="16"/>
  <c r="I61" i="16"/>
  <c r="M61" i="16"/>
  <c r="Q61" i="16"/>
  <c r="U61" i="16"/>
  <c r="Y61" i="16"/>
  <c r="AC61" i="16"/>
  <c r="AG61" i="16"/>
  <c r="AK61" i="16"/>
  <c r="AO61" i="16"/>
  <c r="AS61" i="16"/>
  <c r="AW61" i="16"/>
  <c r="BA61" i="16"/>
  <c r="BE61" i="16"/>
  <c r="BI61" i="16"/>
  <c r="BM61" i="16"/>
  <c r="BQ61" i="16"/>
  <c r="BU61" i="16"/>
  <c r="BY61" i="16"/>
  <c r="CC61" i="16"/>
  <c r="CG61" i="16"/>
  <c r="CK61" i="16"/>
  <c r="CO61" i="16"/>
  <c r="CS61" i="16"/>
  <c r="CW61" i="16"/>
  <c r="DA61" i="16"/>
  <c r="DE61" i="16"/>
  <c r="DI61" i="16"/>
  <c r="DM61" i="16"/>
  <c r="DQ61" i="16"/>
  <c r="DU61" i="16"/>
  <c r="DY61" i="16"/>
  <c r="EC61" i="16"/>
  <c r="EG61" i="16"/>
  <c r="E62" i="16"/>
  <c r="I62" i="16"/>
  <c r="M62" i="16"/>
  <c r="Q62" i="16"/>
  <c r="U62" i="16"/>
  <c r="Y62" i="16"/>
  <c r="AC62" i="16"/>
  <c r="AG62" i="16"/>
  <c r="AK62" i="16"/>
  <c r="AO62" i="16"/>
  <c r="AS62" i="16"/>
  <c r="AW62" i="16"/>
  <c r="BA62" i="16"/>
  <c r="BE62" i="16"/>
  <c r="BI62" i="16"/>
  <c r="BM62" i="16"/>
  <c r="BQ62" i="16"/>
  <c r="BU62" i="16"/>
  <c r="BY62" i="16"/>
  <c r="CC62" i="16"/>
  <c r="CG62" i="16"/>
  <c r="CK62" i="16"/>
  <c r="CO62" i="16"/>
  <c r="CS62" i="16"/>
  <c r="CW62" i="16"/>
  <c r="DA62" i="16"/>
  <c r="DE62" i="16"/>
  <c r="DI62" i="16"/>
  <c r="DM62" i="16"/>
  <c r="DQ62" i="16"/>
  <c r="DU62" i="16"/>
  <c r="DY62" i="16"/>
  <c r="EC62" i="16"/>
  <c r="EG62" i="16"/>
  <c r="E63" i="16"/>
  <c r="I63" i="16"/>
  <c r="M63" i="16"/>
  <c r="Q63" i="16"/>
  <c r="U63" i="16"/>
  <c r="Y63" i="16"/>
  <c r="AC63" i="16"/>
  <c r="AG63" i="16"/>
  <c r="AK63" i="16"/>
  <c r="AO63" i="16"/>
  <c r="AS63" i="16"/>
  <c r="AW63" i="16"/>
  <c r="BA63" i="16"/>
  <c r="BE63" i="16"/>
  <c r="BI63" i="16"/>
  <c r="BM63" i="16"/>
  <c r="BQ63" i="16"/>
  <c r="BU63" i="16"/>
  <c r="BY63" i="16"/>
  <c r="CC63" i="16"/>
  <c r="CG63" i="16"/>
  <c r="CK63" i="16"/>
  <c r="CO63" i="16"/>
  <c r="CS63" i="16"/>
  <c r="CW63" i="16"/>
  <c r="DA63" i="16"/>
  <c r="DE63" i="16"/>
  <c r="DI63" i="16"/>
  <c r="DM63" i="16"/>
  <c r="DQ63" i="16"/>
  <c r="DU63" i="16"/>
  <c r="DY63" i="16"/>
  <c r="EC63" i="16"/>
  <c r="EG63" i="16"/>
  <c r="E64" i="16"/>
  <c r="I64" i="16"/>
  <c r="M64" i="16"/>
  <c r="Q64" i="16"/>
  <c r="U64" i="16"/>
  <c r="Y64" i="16"/>
  <c r="AC64" i="16"/>
  <c r="AG64" i="16"/>
  <c r="AK64" i="16"/>
  <c r="AO64" i="16"/>
  <c r="AS64" i="16"/>
  <c r="AW64" i="16"/>
  <c r="BA64" i="16"/>
  <c r="BE64" i="16"/>
  <c r="BI64" i="16"/>
  <c r="BM64" i="16"/>
  <c r="BQ64" i="16"/>
  <c r="BU64" i="16"/>
  <c r="BY64" i="16"/>
  <c r="CC64" i="16"/>
  <c r="CG64" i="16"/>
  <c r="CK64" i="16"/>
  <c r="CO64" i="16"/>
  <c r="CS64" i="16"/>
  <c r="CW64" i="16"/>
  <c r="DA64" i="16"/>
  <c r="DE64" i="16"/>
  <c r="DI64" i="16"/>
  <c r="DM64" i="16"/>
  <c r="DQ64" i="16"/>
  <c r="DU64" i="16"/>
  <c r="DY64" i="16"/>
  <c r="EC64" i="16"/>
  <c r="EG64" i="16"/>
  <c r="E65" i="16"/>
  <c r="I65" i="16"/>
  <c r="M65" i="16"/>
  <c r="Q65" i="16"/>
  <c r="U65" i="16"/>
  <c r="Y65" i="16"/>
  <c r="AC65" i="16"/>
  <c r="AG65" i="16"/>
  <c r="AK65" i="16"/>
  <c r="AO65" i="16"/>
  <c r="AS65" i="16"/>
  <c r="AW65" i="16"/>
  <c r="BA65" i="16"/>
  <c r="BE65" i="16"/>
  <c r="BI65" i="16"/>
  <c r="BM65" i="16"/>
  <c r="BQ65" i="16"/>
  <c r="BU65" i="16"/>
  <c r="BY65" i="16"/>
  <c r="CC65" i="16"/>
  <c r="CG65" i="16"/>
  <c r="CK65" i="16"/>
  <c r="CO65" i="16"/>
  <c r="CS65" i="16"/>
  <c r="CW65" i="16"/>
  <c r="DA65" i="16"/>
  <c r="DE65" i="16"/>
  <c r="DI65" i="16"/>
  <c r="DM65" i="16"/>
  <c r="DQ65" i="16"/>
  <c r="DU65" i="16"/>
  <c r="DY65" i="16"/>
  <c r="EC65" i="16"/>
  <c r="EG65" i="16"/>
  <c r="E66" i="16"/>
  <c r="I66" i="16"/>
  <c r="M66" i="16"/>
  <c r="Q66" i="16"/>
  <c r="U66" i="16"/>
  <c r="Y66" i="16"/>
  <c r="AC66" i="16"/>
  <c r="AG66" i="16"/>
  <c r="AK66" i="16"/>
  <c r="AO66" i="16"/>
  <c r="AS66" i="16"/>
  <c r="AW66" i="16"/>
  <c r="BA66" i="16"/>
  <c r="BE66" i="16"/>
  <c r="BI66" i="16"/>
  <c r="BM66" i="16"/>
  <c r="BQ66" i="16"/>
  <c r="BU66" i="16"/>
  <c r="BY66" i="16"/>
  <c r="CC66" i="16"/>
  <c r="CG66" i="16"/>
  <c r="CK66" i="16"/>
  <c r="CO66" i="16"/>
  <c r="CS66" i="16"/>
  <c r="CW66" i="16"/>
  <c r="DA66" i="16"/>
  <c r="DE66" i="16"/>
  <c r="DI66" i="16"/>
  <c r="DM66" i="16"/>
  <c r="DQ66" i="16"/>
  <c r="DU66" i="16"/>
  <c r="DY66" i="16"/>
  <c r="EC66" i="16"/>
  <c r="EG66" i="16"/>
  <c r="E67" i="16"/>
  <c r="I67" i="16"/>
  <c r="M67" i="16"/>
  <c r="Q67" i="16"/>
  <c r="U67" i="16"/>
  <c r="Y67" i="16"/>
  <c r="AC67" i="16"/>
  <c r="AG67" i="16"/>
  <c r="AK67" i="16"/>
  <c r="AO67" i="16"/>
  <c r="AS67" i="16"/>
  <c r="AW67" i="16"/>
  <c r="BA67" i="16"/>
  <c r="BE67" i="16"/>
  <c r="BI67" i="16"/>
  <c r="BM67" i="16"/>
  <c r="BQ67" i="16"/>
  <c r="BU67" i="16"/>
  <c r="BY67" i="16"/>
  <c r="CC67" i="16"/>
  <c r="CG67" i="16"/>
  <c r="CK67" i="16"/>
  <c r="CO67" i="16"/>
  <c r="CS67" i="16"/>
  <c r="CW67" i="16"/>
  <c r="DA67" i="16"/>
  <c r="DE67" i="16"/>
  <c r="DI67" i="16"/>
  <c r="DM67" i="16"/>
  <c r="DQ67" i="16"/>
  <c r="DU67" i="16"/>
  <c r="DY67" i="16"/>
  <c r="EC67" i="16"/>
  <c r="EG67" i="16"/>
  <c r="E68" i="16"/>
  <c r="I68" i="16"/>
  <c r="M68" i="16"/>
  <c r="Q68" i="16"/>
  <c r="U68" i="16"/>
  <c r="Y68" i="16"/>
  <c r="AC68" i="16"/>
  <c r="AG68" i="16"/>
  <c r="AK68" i="16"/>
  <c r="AO68" i="16"/>
  <c r="AS68" i="16"/>
  <c r="AW68" i="16"/>
  <c r="BA68" i="16"/>
  <c r="BE68" i="16"/>
  <c r="BI68" i="16"/>
  <c r="BM68" i="16"/>
  <c r="BQ68" i="16"/>
  <c r="BU68" i="16"/>
  <c r="BY68" i="16"/>
  <c r="CC68" i="16"/>
  <c r="CG68" i="16"/>
  <c r="CK68" i="16"/>
  <c r="CO68" i="16"/>
  <c r="CS68" i="16"/>
  <c r="CW68" i="16"/>
  <c r="DA68" i="16"/>
  <c r="DE68" i="16"/>
  <c r="DI68" i="16"/>
  <c r="DM68" i="16"/>
  <c r="DQ68" i="16"/>
  <c r="DU68" i="16"/>
  <c r="DY68" i="16"/>
  <c r="EC68" i="16"/>
  <c r="EG68" i="16"/>
  <c r="E69" i="16"/>
  <c r="I69" i="16"/>
  <c r="M69" i="16"/>
  <c r="Q69" i="16"/>
  <c r="U69" i="16"/>
  <c r="Y69" i="16"/>
  <c r="AC69" i="16"/>
  <c r="AG69" i="16"/>
  <c r="AK69" i="16"/>
  <c r="AO69" i="16"/>
  <c r="AS69" i="16"/>
  <c r="AW69" i="16"/>
  <c r="BA69" i="16"/>
  <c r="BE69" i="16"/>
  <c r="BI69" i="16"/>
  <c r="BM69" i="16"/>
  <c r="BQ69" i="16"/>
  <c r="BU69" i="16"/>
  <c r="BY69" i="16"/>
  <c r="CC69" i="16"/>
  <c r="CG69" i="16"/>
  <c r="CK69" i="16"/>
  <c r="CO69" i="16"/>
  <c r="CS69" i="16"/>
  <c r="CW69" i="16"/>
  <c r="DA69" i="16"/>
  <c r="DE69" i="16"/>
  <c r="DI69" i="16"/>
  <c r="DM69" i="16"/>
  <c r="DQ69" i="16"/>
  <c r="DU69" i="16"/>
  <c r="DY69" i="16"/>
  <c r="EC69" i="16"/>
  <c r="EG69" i="16"/>
  <c r="E70" i="16"/>
  <c r="I70" i="16"/>
  <c r="M70" i="16"/>
  <c r="Q70" i="16"/>
  <c r="U70" i="16"/>
  <c r="Y70" i="16"/>
  <c r="AC70" i="16"/>
  <c r="AG70" i="16"/>
  <c r="AK70" i="16"/>
  <c r="AO70" i="16"/>
  <c r="AS70" i="16"/>
  <c r="AW70" i="16"/>
  <c r="BA70" i="16"/>
  <c r="BE70" i="16"/>
  <c r="BI70" i="16"/>
  <c r="BM70" i="16"/>
  <c r="BQ70" i="16"/>
  <c r="BU70" i="16"/>
  <c r="BY70" i="16"/>
  <c r="CC70" i="16"/>
  <c r="CG70" i="16"/>
  <c r="CK70" i="16"/>
  <c r="CO70" i="16"/>
  <c r="CS70" i="16"/>
  <c r="CW70" i="16"/>
  <c r="DA70" i="16"/>
  <c r="DE70" i="16"/>
  <c r="DI70" i="16"/>
  <c r="DM70" i="16"/>
  <c r="DQ70" i="16"/>
  <c r="DU70" i="16"/>
  <c r="DY70" i="16"/>
  <c r="EC70" i="16"/>
  <c r="EG70" i="16"/>
  <c r="E71" i="16"/>
  <c r="I71" i="16"/>
  <c r="M71" i="16"/>
  <c r="Q71" i="16"/>
  <c r="U71" i="16"/>
  <c r="Y71" i="16"/>
  <c r="AC71" i="16"/>
  <c r="AG71" i="16"/>
  <c r="AK71" i="16"/>
  <c r="AO71" i="16"/>
  <c r="AS71" i="16"/>
  <c r="AW71" i="16"/>
  <c r="BA71" i="16"/>
  <c r="BE71" i="16"/>
  <c r="BI71" i="16"/>
  <c r="BM71" i="16"/>
  <c r="BQ71" i="16"/>
  <c r="BU71" i="16"/>
  <c r="BY71" i="16"/>
  <c r="CC71" i="16"/>
  <c r="CG71" i="16"/>
  <c r="CK71" i="16"/>
  <c r="CO71" i="16"/>
  <c r="CS71" i="16"/>
  <c r="CW71" i="16"/>
  <c r="DA71" i="16"/>
  <c r="DE71" i="16"/>
  <c r="DI71" i="16"/>
  <c r="DM71" i="16"/>
  <c r="DQ71" i="16"/>
  <c r="DU71" i="16"/>
  <c r="DY71" i="16"/>
  <c r="EC71" i="16"/>
  <c r="EG71" i="16"/>
  <c r="E72" i="16"/>
  <c r="I72" i="16"/>
  <c r="M72" i="16"/>
  <c r="Q72" i="16"/>
  <c r="U72" i="16"/>
  <c r="Y72" i="16"/>
  <c r="AC72" i="16"/>
  <c r="AG72" i="16"/>
  <c r="AK72" i="16"/>
  <c r="AO72" i="16"/>
  <c r="AS72" i="16"/>
  <c r="AW72" i="16"/>
  <c r="BA72" i="16"/>
  <c r="BE72" i="16"/>
  <c r="BI72" i="16"/>
  <c r="BM72" i="16"/>
  <c r="BQ72" i="16"/>
  <c r="BU72" i="16"/>
  <c r="BY72" i="16"/>
  <c r="CC72" i="16"/>
  <c r="CG72" i="16"/>
  <c r="CK72" i="16"/>
  <c r="CO72" i="16"/>
  <c r="CS72" i="16"/>
  <c r="CW72" i="16"/>
  <c r="DA72" i="16"/>
  <c r="DE72" i="16"/>
  <c r="DI72" i="16"/>
  <c r="DM72" i="16"/>
  <c r="DQ72" i="16"/>
  <c r="DU72" i="16"/>
  <c r="DY72" i="16"/>
  <c r="EC72" i="16"/>
  <c r="EG72" i="16"/>
  <c r="E73" i="16"/>
  <c r="I73" i="16"/>
  <c r="M73" i="16"/>
  <c r="Q73" i="16"/>
  <c r="U73" i="16"/>
  <c r="Y73" i="16"/>
  <c r="AC73" i="16"/>
  <c r="AG73" i="16"/>
  <c r="AK73" i="16"/>
  <c r="AO73" i="16"/>
  <c r="AS73" i="16"/>
  <c r="AW73" i="16"/>
  <c r="BA73" i="16"/>
  <c r="BE73" i="16"/>
  <c r="BI73" i="16"/>
  <c r="BM73" i="16"/>
  <c r="BQ73" i="16"/>
  <c r="BU73" i="16"/>
  <c r="BY73" i="16"/>
  <c r="CC73" i="16"/>
  <c r="CG73" i="16"/>
  <c r="CK73" i="16"/>
  <c r="CO73" i="16"/>
  <c r="CS73" i="16"/>
  <c r="CW73" i="16"/>
  <c r="DA73" i="16"/>
  <c r="DE73" i="16"/>
  <c r="DI73" i="16"/>
  <c r="DM73" i="16"/>
  <c r="DQ73" i="16"/>
  <c r="DU73" i="16"/>
  <c r="DY73" i="16"/>
  <c r="EC73" i="16"/>
  <c r="EG73" i="16"/>
  <c r="E74" i="16"/>
  <c r="I74" i="16"/>
  <c r="M74" i="16"/>
  <c r="Q74" i="16"/>
  <c r="U74" i="16"/>
  <c r="Y74" i="16"/>
  <c r="AC74" i="16"/>
  <c r="AG74" i="16"/>
  <c r="R13" i="16"/>
  <c r="CS16" i="16"/>
  <c r="CC18" i="16"/>
  <c r="EF19" i="16"/>
  <c r="DX20" i="16"/>
  <c r="DP21" i="16"/>
  <c r="BW22" i="16"/>
  <c r="Q23" i="16"/>
  <c r="CD23" i="16"/>
  <c r="T24" i="16"/>
  <c r="CF24" i="16"/>
  <c r="L25" i="16"/>
  <c r="BX25" i="16"/>
  <c r="D26" i="16"/>
  <c r="BP26" i="16"/>
  <c r="EB26" i="16"/>
  <c r="BP27" i="16"/>
  <c r="EB27" i="16"/>
  <c r="BH28" i="16"/>
  <c r="DT28" i="16"/>
  <c r="AZ29" i="16"/>
  <c r="DL29" i="16"/>
  <c r="Q30" i="16"/>
  <c r="AW30" i="16"/>
  <c r="CC30" i="16"/>
  <c r="DI30" i="16"/>
  <c r="T31" i="16"/>
  <c r="BJ31" i="16"/>
  <c r="DA31" i="16"/>
  <c r="C32" i="16"/>
  <c r="AI32" i="16"/>
  <c r="BO32" i="16"/>
  <c r="CU32" i="16"/>
  <c r="EA32" i="16"/>
  <c r="AA33" i="16"/>
  <c r="BG33" i="16"/>
  <c r="CM33" i="16"/>
  <c r="DS33" i="16"/>
  <c r="S34" i="16"/>
  <c r="AY34" i="16"/>
  <c r="BW34" i="16"/>
  <c r="CR34" i="16"/>
  <c r="DN34" i="16"/>
  <c r="C35" i="16"/>
  <c r="X35" i="16"/>
  <c r="AO35" i="16"/>
  <c r="BE35" i="16"/>
  <c r="BU35" i="16"/>
  <c r="CK35" i="16"/>
  <c r="DA35" i="16"/>
  <c r="DQ35" i="16"/>
  <c r="EG35" i="16"/>
  <c r="Q36" i="16"/>
  <c r="AG36" i="16"/>
  <c r="AW36" i="16"/>
  <c r="BM36" i="16"/>
  <c r="CC36" i="16"/>
  <c r="CS36" i="16"/>
  <c r="DI36" i="16"/>
  <c r="DY36" i="16"/>
  <c r="I37" i="16"/>
  <c r="Y37" i="16"/>
  <c r="AO37" i="16"/>
  <c r="BE37" i="16"/>
  <c r="BU37" i="16"/>
  <c r="CK37" i="16"/>
  <c r="DA37" i="16"/>
  <c r="DQ37" i="16"/>
  <c r="EG37" i="16"/>
  <c r="Q38" i="16"/>
  <c r="AG38" i="16"/>
  <c r="AW38" i="16"/>
  <c r="BM38" i="16"/>
  <c r="CC38" i="16"/>
  <c r="CS38" i="16"/>
  <c r="DI38" i="16"/>
  <c r="DY38" i="16"/>
  <c r="I39" i="16"/>
  <c r="Y39" i="16"/>
  <c r="AO39" i="16"/>
  <c r="BE39" i="16"/>
  <c r="BU39" i="16"/>
  <c r="CK39" i="16"/>
  <c r="DA39" i="16"/>
  <c r="DQ39" i="16"/>
  <c r="EG39" i="16"/>
  <c r="Q40" i="16"/>
  <c r="AG40" i="16"/>
  <c r="AW40" i="16"/>
  <c r="BM40" i="16"/>
  <c r="CC40" i="16"/>
  <c r="CS40" i="16"/>
  <c r="DI40" i="16"/>
  <c r="DY40" i="16"/>
  <c r="I41" i="16"/>
  <c r="Y41" i="16"/>
  <c r="AO41" i="16"/>
  <c r="BE41" i="16"/>
  <c r="BU41" i="16"/>
  <c r="CK41" i="16"/>
  <c r="DA41" i="16"/>
  <c r="DQ41" i="16"/>
  <c r="EG41" i="16"/>
  <c r="Q42" i="16"/>
  <c r="AG42" i="16"/>
  <c r="AW42" i="16"/>
  <c r="BM42" i="16"/>
  <c r="CC42" i="16"/>
  <c r="CS42" i="16"/>
  <c r="DI42" i="16"/>
  <c r="DY42" i="16"/>
  <c r="I43" i="16"/>
  <c r="Y43" i="16"/>
  <c r="AO43" i="16"/>
  <c r="BE43" i="16"/>
  <c r="BU43" i="16"/>
  <c r="CK43" i="16"/>
  <c r="DA43" i="16"/>
  <c r="DQ43" i="16"/>
  <c r="EG43" i="16"/>
  <c r="Q44" i="16"/>
  <c r="AG44" i="16"/>
  <c r="AW44" i="16"/>
  <c r="BM44" i="16"/>
  <c r="CC44" i="16"/>
  <c r="CS44" i="16"/>
  <c r="DI44" i="16"/>
  <c r="DY44" i="16"/>
  <c r="I45" i="16"/>
  <c r="Y45" i="16"/>
  <c r="AO45" i="16"/>
  <c r="BE45" i="16"/>
  <c r="BU45" i="16"/>
  <c r="CK45" i="16"/>
  <c r="DA45" i="16"/>
  <c r="DQ45" i="16"/>
  <c r="F46" i="16"/>
  <c r="AB46" i="16"/>
  <c r="AW46" i="16"/>
  <c r="BN46" i="16"/>
  <c r="CD46" i="16"/>
  <c r="CT46" i="16"/>
  <c r="DJ46" i="16"/>
  <c r="DZ46" i="16"/>
  <c r="J47" i="16"/>
  <c r="Z47" i="16"/>
  <c r="AP47" i="16"/>
  <c r="BF47" i="16"/>
  <c r="BV47" i="16"/>
  <c r="CL47" i="16"/>
  <c r="DB47" i="16"/>
  <c r="DR47" i="16"/>
  <c r="EH47" i="16"/>
  <c r="R48" i="16"/>
  <c r="AH48" i="16"/>
  <c r="AX48" i="16"/>
  <c r="BN48" i="16"/>
  <c r="CD48" i="16"/>
  <c r="CT48" i="16"/>
  <c r="DJ48" i="16"/>
  <c r="DZ48" i="16"/>
  <c r="I49" i="16"/>
  <c r="T49" i="16"/>
  <c r="AD49" i="16"/>
  <c r="AO49" i="16"/>
  <c r="AZ49" i="16"/>
  <c r="BJ49" i="16"/>
  <c r="BU49" i="16"/>
  <c r="CF49" i="16"/>
  <c r="CP49" i="16"/>
  <c r="DA49" i="16"/>
  <c r="DL49" i="16"/>
  <c r="DV49" i="16"/>
  <c r="EG49" i="16"/>
  <c r="L50" i="16"/>
  <c r="V50" i="16"/>
  <c r="AE50" i="16"/>
  <c r="AM50" i="16"/>
  <c r="AU50" i="16"/>
  <c r="BC50" i="16"/>
  <c r="BK50" i="16"/>
  <c r="BS50" i="16"/>
  <c r="CA50" i="16"/>
  <c r="CI50" i="16"/>
  <c r="CQ50" i="16"/>
  <c r="CY50" i="16"/>
  <c r="DG50" i="16"/>
  <c r="DO50" i="16"/>
  <c r="DW50" i="16"/>
  <c r="EE50" i="16"/>
  <c r="G51" i="16"/>
  <c r="O51" i="16"/>
  <c r="W51" i="16"/>
  <c r="AE51" i="16"/>
  <c r="AM51" i="16"/>
  <c r="AU51" i="16"/>
  <c r="BC51" i="16"/>
  <c r="BK51" i="16"/>
  <c r="BS51" i="16"/>
  <c r="CA51" i="16"/>
  <c r="CI51" i="16"/>
  <c r="CQ51" i="16"/>
  <c r="CY51" i="16"/>
  <c r="DG51" i="16"/>
  <c r="DO51" i="16"/>
  <c r="DW51" i="16"/>
  <c r="EE51" i="16"/>
  <c r="G52" i="16"/>
  <c r="O52" i="16"/>
  <c r="W52" i="16"/>
  <c r="AE52" i="16"/>
  <c r="AM52" i="16"/>
  <c r="AU52" i="16"/>
  <c r="BC52" i="16"/>
  <c r="BK52" i="16"/>
  <c r="BS52" i="16"/>
  <c r="CA52" i="16"/>
  <c r="CI52" i="16"/>
  <c r="CQ52" i="16"/>
  <c r="CY52" i="16"/>
  <c r="DG52" i="16"/>
  <c r="DO52" i="16"/>
  <c r="DW52" i="16"/>
  <c r="EE52" i="16"/>
  <c r="G53" i="16"/>
  <c r="O53" i="16"/>
  <c r="W53" i="16"/>
  <c r="AE53" i="16"/>
  <c r="AM53" i="16"/>
  <c r="AU53" i="16"/>
  <c r="BC53" i="16"/>
  <c r="BK53" i="16"/>
  <c r="BS53" i="16"/>
  <c r="CA53" i="16"/>
  <c r="CI53" i="16"/>
  <c r="CQ53" i="16"/>
  <c r="CY53" i="16"/>
  <c r="DG53" i="16"/>
  <c r="DO53" i="16"/>
  <c r="DW53" i="16"/>
  <c r="EE53" i="16"/>
  <c r="G54" i="16"/>
  <c r="O54" i="16"/>
  <c r="W54" i="16"/>
  <c r="AE54" i="16"/>
  <c r="AM54" i="16"/>
  <c r="AU54" i="16"/>
  <c r="BC54" i="16"/>
  <c r="BK54" i="16"/>
  <c r="BS54" i="16"/>
  <c r="CA54" i="16"/>
  <c r="CI54" i="16"/>
  <c r="CQ54" i="16"/>
  <c r="CY54" i="16"/>
  <c r="DG54" i="16"/>
  <c r="DO54" i="16"/>
  <c r="DW54" i="16"/>
  <c r="EE54" i="16"/>
  <c r="G55" i="16"/>
  <c r="O55" i="16"/>
  <c r="W55" i="16"/>
  <c r="AE55" i="16"/>
  <c r="AM55" i="16"/>
  <c r="AU55" i="16"/>
  <c r="BC55" i="16"/>
  <c r="BK55" i="16"/>
  <c r="BS55" i="16"/>
  <c r="CA55" i="16"/>
  <c r="CI55" i="16"/>
  <c r="CQ55" i="16"/>
  <c r="CY55" i="16"/>
  <c r="DG55" i="16"/>
  <c r="DO55" i="16"/>
  <c r="DW55" i="16"/>
  <c r="EE55" i="16"/>
  <c r="G56" i="16"/>
  <c r="O56" i="16"/>
  <c r="W56" i="16"/>
  <c r="AE56" i="16"/>
  <c r="AM56" i="16"/>
  <c r="AU56" i="16"/>
  <c r="BC56" i="16"/>
  <c r="BK56" i="16"/>
  <c r="BS56" i="16"/>
  <c r="CA56" i="16"/>
  <c r="CI56" i="16"/>
  <c r="CQ56" i="16"/>
  <c r="CY56" i="16"/>
  <c r="DG56" i="16"/>
  <c r="DO56" i="16"/>
  <c r="DT56" i="16"/>
  <c r="DY56" i="16"/>
  <c r="EE56" i="16"/>
  <c r="D57" i="16"/>
  <c r="I57" i="16"/>
  <c r="O57" i="16"/>
  <c r="T57" i="16"/>
  <c r="Y57" i="16"/>
  <c r="AE57" i="16"/>
  <c r="AJ57" i="16"/>
  <c r="AO57" i="16"/>
  <c r="AU57" i="16"/>
  <c r="AZ57" i="16"/>
  <c r="BE57" i="16"/>
  <c r="BK57" i="16"/>
  <c r="BP57" i="16"/>
  <c r="BU57" i="16"/>
  <c r="CA57" i="16"/>
  <c r="CF57" i="16"/>
  <c r="CK57" i="16"/>
  <c r="CQ57" i="16"/>
  <c r="CV57" i="16"/>
  <c r="DA57" i="16"/>
  <c r="DG57" i="16"/>
  <c r="DL57" i="16"/>
  <c r="DQ57" i="16"/>
  <c r="DW57" i="16"/>
  <c r="EB57" i="16"/>
  <c r="EG57" i="16"/>
  <c r="G58" i="16"/>
  <c r="L58" i="16"/>
  <c r="Q58" i="16"/>
  <c r="W58" i="16"/>
  <c r="AB58" i="16"/>
  <c r="AG58" i="16"/>
  <c r="AM58" i="16"/>
  <c r="AR58" i="16"/>
  <c r="AW58" i="16"/>
  <c r="BC58" i="16"/>
  <c r="BH58" i="16"/>
  <c r="BM58" i="16"/>
  <c r="BS58" i="16"/>
  <c r="BX58" i="16"/>
  <c r="CC58" i="16"/>
  <c r="CI58" i="16"/>
  <c r="CN58" i="16"/>
  <c r="CS58" i="16"/>
  <c r="CY58" i="16"/>
  <c r="DD58" i="16"/>
  <c r="DI58" i="16"/>
  <c r="DO58" i="16"/>
  <c r="DT58" i="16"/>
  <c r="DY58" i="16"/>
  <c r="EE58" i="16"/>
  <c r="D59" i="16"/>
  <c r="I59" i="16"/>
  <c r="O59" i="16"/>
  <c r="T59" i="16"/>
  <c r="Y59" i="16"/>
  <c r="AE59" i="16"/>
  <c r="AJ59" i="16"/>
  <c r="AO59" i="16"/>
  <c r="AU59" i="16"/>
  <c r="AZ59" i="16"/>
  <c r="BE59" i="16"/>
  <c r="BK59" i="16"/>
  <c r="BP59" i="16"/>
  <c r="BU59" i="16"/>
  <c r="CA59" i="16"/>
  <c r="CF59" i="16"/>
  <c r="CK59" i="16"/>
  <c r="CQ59" i="16"/>
  <c r="CV59" i="16"/>
  <c r="DA59" i="16"/>
  <c r="DG59" i="16"/>
  <c r="DL59" i="16"/>
  <c r="DQ59" i="16"/>
  <c r="DV59" i="16"/>
  <c r="DZ59" i="16"/>
  <c r="ED59" i="16"/>
  <c r="EH59" i="16"/>
  <c r="F60" i="16"/>
  <c r="J60" i="16"/>
  <c r="N60" i="16"/>
  <c r="R60" i="16"/>
  <c r="V60" i="16"/>
  <c r="Z60" i="16"/>
  <c r="AD60" i="16"/>
  <c r="AH60" i="16"/>
  <c r="AL60" i="16"/>
  <c r="AP60" i="16"/>
  <c r="AT60" i="16"/>
  <c r="AX60" i="16"/>
  <c r="BB60" i="16"/>
  <c r="BF60" i="16"/>
  <c r="BJ60" i="16"/>
  <c r="BN60" i="16"/>
  <c r="BR60" i="16"/>
  <c r="BV60" i="16"/>
  <c r="BZ60" i="16"/>
  <c r="CD60" i="16"/>
  <c r="CH60" i="16"/>
  <c r="CL60" i="16"/>
  <c r="CP60" i="16"/>
  <c r="CT60" i="16"/>
  <c r="CX60" i="16"/>
  <c r="DB60" i="16"/>
  <c r="DF60" i="16"/>
  <c r="DJ60" i="16"/>
  <c r="DN60" i="16"/>
  <c r="DR60" i="16"/>
  <c r="DV60" i="16"/>
  <c r="DZ60" i="16"/>
  <c r="ED60" i="16"/>
  <c r="EH60" i="16"/>
  <c r="F61" i="16"/>
  <c r="J61" i="16"/>
  <c r="N61" i="16"/>
  <c r="R61" i="16"/>
  <c r="V61" i="16"/>
  <c r="Z61" i="16"/>
  <c r="AD61" i="16"/>
  <c r="AH61" i="16"/>
  <c r="AL61" i="16"/>
  <c r="AP61" i="16"/>
  <c r="AT61" i="16"/>
  <c r="AX61" i="16"/>
  <c r="BB61" i="16"/>
  <c r="BF61" i="16"/>
  <c r="BJ61" i="16"/>
  <c r="BN61" i="16"/>
  <c r="BR61" i="16"/>
  <c r="BV61" i="16"/>
  <c r="BZ61" i="16"/>
  <c r="CD61" i="16"/>
  <c r="CH61" i="16"/>
  <c r="CL61" i="16"/>
  <c r="CP61" i="16"/>
  <c r="CT61" i="16"/>
  <c r="CX61" i="16"/>
  <c r="DB61" i="16"/>
  <c r="DF61" i="16"/>
  <c r="DJ61" i="16"/>
  <c r="DN61" i="16"/>
  <c r="DR61" i="16"/>
  <c r="DV61" i="16"/>
  <c r="DZ61" i="16"/>
  <c r="ED61" i="16"/>
  <c r="EH61" i="16"/>
  <c r="F62" i="16"/>
  <c r="J62" i="16"/>
  <c r="N62" i="16"/>
  <c r="R62" i="16"/>
  <c r="V62" i="16"/>
  <c r="Z62" i="16"/>
  <c r="AD62" i="16"/>
  <c r="AH62" i="16"/>
  <c r="AL62" i="16"/>
  <c r="AP62" i="16"/>
  <c r="AT62" i="16"/>
  <c r="AX62" i="16"/>
  <c r="BB62" i="16"/>
  <c r="BF62" i="16"/>
  <c r="BJ62" i="16"/>
  <c r="BN62" i="16"/>
  <c r="BR62" i="16"/>
  <c r="BV62" i="16"/>
  <c r="BZ62" i="16"/>
  <c r="CD62" i="16"/>
  <c r="CH62" i="16"/>
  <c r="CL62" i="16"/>
  <c r="CP62" i="16"/>
  <c r="CT62" i="16"/>
  <c r="CX62" i="16"/>
  <c r="DB62" i="16"/>
  <c r="DF62" i="16"/>
  <c r="DJ62" i="16"/>
  <c r="DN62" i="16"/>
  <c r="DR62" i="16"/>
  <c r="DV62" i="16"/>
  <c r="DZ62" i="16"/>
  <c r="ED62" i="16"/>
  <c r="EH62" i="16"/>
  <c r="F63" i="16"/>
  <c r="J63" i="16"/>
  <c r="N63" i="16"/>
  <c r="R63" i="16"/>
  <c r="V63" i="16"/>
  <c r="Z63" i="16"/>
  <c r="AD63" i="16"/>
  <c r="AH63" i="16"/>
  <c r="AL63" i="16"/>
  <c r="AP63" i="16"/>
  <c r="AT63" i="16"/>
  <c r="AX63" i="16"/>
  <c r="BB63" i="16"/>
  <c r="BF63" i="16"/>
  <c r="BJ63" i="16"/>
  <c r="BN63" i="16"/>
  <c r="BR63" i="16"/>
  <c r="BV63" i="16"/>
  <c r="BZ63" i="16"/>
  <c r="CD63" i="16"/>
  <c r="CH63" i="16"/>
  <c r="CL63" i="16"/>
  <c r="CP63" i="16"/>
  <c r="CT63" i="16"/>
  <c r="CX63" i="16"/>
  <c r="DB63" i="16"/>
  <c r="DF63" i="16"/>
  <c r="DJ63" i="16"/>
  <c r="DN63" i="16"/>
  <c r="DR63" i="16"/>
  <c r="DV63" i="16"/>
  <c r="DZ63" i="16"/>
  <c r="ED63" i="16"/>
  <c r="EH63" i="16"/>
  <c r="F64" i="16"/>
  <c r="J64" i="16"/>
  <c r="N64" i="16"/>
  <c r="R64" i="16"/>
  <c r="V64" i="16"/>
  <c r="Z64" i="16"/>
  <c r="AD64" i="16"/>
  <c r="AH64" i="16"/>
  <c r="AL64" i="16"/>
  <c r="AP64" i="16"/>
  <c r="AT64" i="16"/>
  <c r="AX64" i="16"/>
  <c r="BB64" i="16"/>
  <c r="BF64" i="16"/>
  <c r="BJ64" i="16"/>
  <c r="BN64" i="16"/>
  <c r="BR64" i="16"/>
  <c r="BV64" i="16"/>
  <c r="BZ64" i="16"/>
  <c r="CD64" i="16"/>
  <c r="CH64" i="16"/>
  <c r="CL64" i="16"/>
  <c r="CP64" i="16"/>
  <c r="CT64" i="16"/>
  <c r="CX64" i="16"/>
  <c r="DB64" i="16"/>
  <c r="DF64" i="16"/>
  <c r="DJ64" i="16"/>
  <c r="DN64" i="16"/>
  <c r="DR64" i="16"/>
  <c r="DV64" i="16"/>
  <c r="DZ64" i="16"/>
  <c r="ED64" i="16"/>
  <c r="EH64" i="16"/>
  <c r="F65" i="16"/>
  <c r="J65" i="16"/>
  <c r="N65" i="16"/>
  <c r="R65" i="16"/>
  <c r="V65" i="16"/>
  <c r="Z65" i="16"/>
  <c r="AD65" i="16"/>
  <c r="AH65" i="16"/>
  <c r="AL65" i="16"/>
  <c r="AP65" i="16"/>
  <c r="AT65" i="16"/>
  <c r="AX65" i="16"/>
  <c r="BB65" i="16"/>
  <c r="BF65" i="16"/>
  <c r="BJ65" i="16"/>
  <c r="BN65" i="16"/>
  <c r="BR65" i="16"/>
  <c r="BV65" i="16"/>
  <c r="BZ65" i="16"/>
  <c r="CD65" i="16"/>
  <c r="CH65" i="16"/>
  <c r="CL65" i="16"/>
  <c r="CP65" i="16"/>
  <c r="CT65" i="16"/>
  <c r="CX65" i="16"/>
  <c r="DB65" i="16"/>
  <c r="DF65" i="16"/>
  <c r="DJ65" i="16"/>
  <c r="DN65" i="16"/>
  <c r="DR65" i="16"/>
  <c r="DV65" i="16"/>
  <c r="DZ65" i="16"/>
  <c r="ED65" i="16"/>
  <c r="EH65" i="16"/>
  <c r="F66" i="16"/>
  <c r="J66" i="16"/>
  <c r="N66" i="16"/>
  <c r="R66" i="16"/>
  <c r="V66" i="16"/>
  <c r="Z66" i="16"/>
  <c r="AD66" i="16"/>
  <c r="AH66" i="16"/>
  <c r="AL66" i="16"/>
  <c r="AP66" i="16"/>
  <c r="AT66" i="16"/>
  <c r="AX66" i="16"/>
  <c r="BB66" i="16"/>
  <c r="BF66" i="16"/>
  <c r="BJ66" i="16"/>
  <c r="BN66" i="16"/>
  <c r="BR66" i="16"/>
  <c r="BV66" i="16"/>
  <c r="BZ66" i="16"/>
  <c r="CD66" i="16"/>
  <c r="CH66" i="16"/>
  <c r="CL66" i="16"/>
  <c r="CP66" i="16"/>
  <c r="CT66" i="16"/>
  <c r="CX66" i="16"/>
  <c r="DB66" i="16"/>
  <c r="DF66" i="16"/>
  <c r="DJ66" i="16"/>
  <c r="DN66" i="16"/>
  <c r="DR66" i="16"/>
  <c r="DV66" i="16"/>
  <c r="DZ66" i="16"/>
  <c r="ED66" i="16"/>
  <c r="EH66" i="16"/>
  <c r="F67" i="16"/>
  <c r="J67" i="16"/>
  <c r="N67" i="16"/>
  <c r="R67" i="16"/>
  <c r="V67" i="16"/>
  <c r="Z67" i="16"/>
  <c r="AD67" i="16"/>
  <c r="AH67" i="16"/>
  <c r="AL67" i="16"/>
  <c r="AP67" i="16"/>
  <c r="AT67" i="16"/>
  <c r="AX67" i="16"/>
  <c r="BB67" i="16"/>
  <c r="BF67" i="16"/>
  <c r="BJ67" i="16"/>
  <c r="BN67" i="16"/>
  <c r="BR67" i="16"/>
  <c r="BV67" i="16"/>
  <c r="BZ67" i="16"/>
  <c r="CD67" i="16"/>
  <c r="CH67" i="16"/>
  <c r="CL67" i="16"/>
  <c r="CP67" i="16"/>
  <c r="CT67" i="16"/>
  <c r="CX67" i="16"/>
  <c r="DB67" i="16"/>
  <c r="DF67" i="16"/>
  <c r="DJ67" i="16"/>
  <c r="DN67" i="16"/>
  <c r="DR67" i="16"/>
  <c r="DV67" i="16"/>
  <c r="DZ67" i="16"/>
  <c r="ED67" i="16"/>
  <c r="EH67" i="16"/>
  <c r="F68" i="16"/>
  <c r="J68" i="16"/>
  <c r="N68" i="16"/>
  <c r="R68" i="16"/>
  <c r="V68" i="16"/>
  <c r="Z68" i="16"/>
  <c r="AD68" i="16"/>
  <c r="AH68" i="16"/>
  <c r="AL68" i="16"/>
  <c r="AP68" i="16"/>
  <c r="AT68" i="16"/>
  <c r="AX68" i="16"/>
  <c r="BB68" i="16"/>
  <c r="BF68" i="16"/>
  <c r="BJ68" i="16"/>
  <c r="BN68" i="16"/>
  <c r="BR68" i="16"/>
  <c r="BV68" i="16"/>
  <c r="BZ68" i="16"/>
  <c r="CD68" i="16"/>
  <c r="CH68" i="16"/>
  <c r="CL68" i="16"/>
  <c r="CP68" i="16"/>
  <c r="CT68" i="16"/>
  <c r="CX68" i="16"/>
  <c r="DB68" i="16"/>
  <c r="DF68" i="16"/>
  <c r="DJ68" i="16"/>
  <c r="DN68" i="16"/>
  <c r="DR68" i="16"/>
  <c r="DV68" i="16"/>
  <c r="DZ68" i="16"/>
  <c r="ED68" i="16"/>
  <c r="EH68" i="16"/>
  <c r="F69" i="16"/>
  <c r="J69" i="16"/>
  <c r="N69" i="16"/>
  <c r="R69" i="16"/>
  <c r="V69" i="16"/>
  <c r="Z69" i="16"/>
  <c r="AD69" i="16"/>
  <c r="AH69" i="16"/>
  <c r="AL69" i="16"/>
  <c r="AP69" i="16"/>
  <c r="AT69" i="16"/>
  <c r="AX69" i="16"/>
  <c r="BB69" i="16"/>
  <c r="BF69" i="16"/>
  <c r="BJ69" i="16"/>
  <c r="BN69" i="16"/>
  <c r="BR69" i="16"/>
  <c r="BV69" i="16"/>
  <c r="BZ69" i="16"/>
  <c r="CD69" i="16"/>
  <c r="CH69" i="16"/>
  <c r="CL69" i="16"/>
  <c r="CP69" i="16"/>
  <c r="CT69" i="16"/>
  <c r="CX69" i="16"/>
  <c r="DB69" i="16"/>
  <c r="DF69" i="16"/>
  <c r="DJ69" i="16"/>
  <c r="DN69" i="16"/>
  <c r="DR69" i="16"/>
  <c r="DV69" i="16"/>
  <c r="DZ69" i="16"/>
  <c r="ED69" i="16"/>
  <c r="EH69" i="16"/>
  <c r="F70" i="16"/>
  <c r="J70" i="16"/>
  <c r="N70" i="16"/>
  <c r="R70" i="16"/>
  <c r="V70" i="16"/>
  <c r="Z70" i="16"/>
  <c r="AD70" i="16"/>
  <c r="AH70" i="16"/>
  <c r="AL70" i="16"/>
  <c r="AP70" i="16"/>
  <c r="AT70" i="16"/>
  <c r="AX70" i="16"/>
  <c r="BB70" i="16"/>
  <c r="BF70" i="16"/>
  <c r="BJ70" i="16"/>
  <c r="BN70" i="16"/>
  <c r="BR70" i="16"/>
  <c r="BV70" i="16"/>
  <c r="BZ70" i="16"/>
  <c r="CD70" i="16"/>
  <c r="CH70" i="16"/>
  <c r="CL70" i="16"/>
  <c r="CP70" i="16"/>
  <c r="CT70" i="16"/>
  <c r="CX70" i="16"/>
  <c r="DB70" i="16"/>
  <c r="DF70" i="16"/>
  <c r="DJ70" i="16"/>
  <c r="DN70" i="16"/>
  <c r="DR70" i="16"/>
  <c r="DV70" i="16"/>
  <c r="DZ70" i="16"/>
  <c r="ED70" i="16"/>
  <c r="EH70" i="16"/>
  <c r="F71" i="16"/>
  <c r="J71" i="16"/>
  <c r="N71" i="16"/>
  <c r="R71" i="16"/>
  <c r="V71" i="16"/>
  <c r="Z71" i="16"/>
  <c r="AD71" i="16"/>
  <c r="AH71" i="16"/>
  <c r="AL71" i="16"/>
  <c r="AP71" i="16"/>
  <c r="AT71" i="16"/>
  <c r="AX71" i="16"/>
  <c r="BB71" i="16"/>
  <c r="BF71" i="16"/>
  <c r="BJ71" i="16"/>
  <c r="BN71" i="16"/>
  <c r="BR71" i="16"/>
  <c r="BV71" i="16"/>
  <c r="BZ71" i="16"/>
  <c r="CD71" i="16"/>
  <c r="CH71" i="16"/>
  <c r="CL71" i="16"/>
  <c r="CP71" i="16"/>
  <c r="CT71" i="16"/>
  <c r="CX71" i="16"/>
  <c r="DB71" i="16"/>
  <c r="DF71" i="16"/>
  <c r="DJ71" i="16"/>
  <c r="DN71" i="16"/>
  <c r="DR71" i="16"/>
  <c r="DV71" i="16"/>
  <c r="DZ71" i="16"/>
  <c r="ED71" i="16"/>
  <c r="EH71" i="16"/>
  <c r="F72" i="16"/>
  <c r="J72" i="16"/>
  <c r="N72" i="16"/>
  <c r="R72" i="16"/>
  <c r="V72" i="16"/>
  <c r="Z72" i="16"/>
  <c r="AD72" i="16"/>
  <c r="AH72" i="16"/>
  <c r="AL72" i="16"/>
  <c r="AP72" i="16"/>
  <c r="AT72" i="16"/>
  <c r="AX72" i="16"/>
  <c r="BB72" i="16"/>
  <c r="BF72" i="16"/>
  <c r="BJ72" i="16"/>
  <c r="BN72" i="16"/>
  <c r="BR72" i="16"/>
  <c r="BV72" i="16"/>
  <c r="BZ72" i="16"/>
  <c r="CD72" i="16"/>
  <c r="CH72" i="16"/>
  <c r="CL72" i="16"/>
  <c r="CP72" i="16"/>
  <c r="CT72" i="16"/>
  <c r="CX72" i="16"/>
  <c r="DB72" i="16"/>
  <c r="DF72" i="16"/>
  <c r="DJ72" i="16"/>
  <c r="DN72" i="16"/>
  <c r="DR72" i="16"/>
  <c r="DV72" i="16"/>
  <c r="DZ72" i="16"/>
  <c r="ED72" i="16"/>
  <c r="EH72" i="16"/>
  <c r="F73" i="16"/>
  <c r="J73" i="16"/>
  <c r="DT18" i="16"/>
  <c r="CK22" i="16"/>
  <c r="CQ24" i="16"/>
  <c r="CA26" i="16"/>
  <c r="BS28" i="16"/>
  <c r="V30" i="16"/>
  <c r="Z31" i="16"/>
  <c r="AN32" i="16"/>
  <c r="AF33" i="16"/>
  <c r="X34" i="16"/>
  <c r="DR34" i="16"/>
  <c r="BH35" i="16"/>
  <c r="DT35" i="16"/>
  <c r="AZ36" i="16"/>
  <c r="DL36" i="16"/>
  <c r="AR37" i="16"/>
  <c r="DD37" i="16"/>
  <c r="AJ38" i="16"/>
  <c r="CV38" i="16"/>
  <c r="AB39" i="16"/>
  <c r="CN39" i="16"/>
  <c r="I40" i="16"/>
  <c r="AO40" i="16"/>
  <c r="BU40" i="16"/>
  <c r="DA40" i="16"/>
  <c r="EG40" i="16"/>
  <c r="AG41" i="16"/>
  <c r="BM41" i="16"/>
  <c r="CS41" i="16"/>
  <c r="DY41" i="16"/>
  <c r="Y42" i="16"/>
  <c r="BE42" i="16"/>
  <c r="CK42" i="16"/>
  <c r="DQ42" i="16"/>
  <c r="Q43" i="16"/>
  <c r="AW43" i="16"/>
  <c r="CC43" i="16"/>
  <c r="DI43" i="16"/>
  <c r="I44" i="16"/>
  <c r="AO44" i="16"/>
  <c r="BU44" i="16"/>
  <c r="DA44" i="16"/>
  <c r="EG44" i="16"/>
  <c r="AG45" i="16"/>
  <c r="BM45" i="16"/>
  <c r="CS45" i="16"/>
  <c r="EB45" i="16"/>
  <c r="AL46" i="16"/>
  <c r="BV46" i="16"/>
  <c r="DB46" i="16"/>
  <c r="EH46" i="16"/>
  <c r="AH47" i="16"/>
  <c r="BN47" i="16"/>
  <c r="CT47" i="16"/>
  <c r="DZ47" i="16"/>
  <c r="Z48" i="16"/>
  <c r="BF48" i="16"/>
  <c r="CL48" i="16"/>
  <c r="DR48" i="16"/>
  <c r="N49" i="16"/>
  <c r="AJ49" i="16"/>
  <c r="BE49" i="16"/>
  <c r="BZ49" i="16"/>
  <c r="CV49" i="16"/>
  <c r="DQ49" i="16"/>
  <c r="F50" i="16"/>
  <c r="AA50" i="16"/>
  <c r="AQ50" i="16"/>
  <c r="BG50" i="16"/>
  <c r="BW50" i="16"/>
  <c r="CM50" i="16"/>
  <c r="DC50" i="16"/>
  <c r="DS50" i="16"/>
  <c r="C51" i="16"/>
  <c r="S51" i="16"/>
  <c r="AI51" i="16"/>
  <c r="AY51" i="16"/>
  <c r="BO51" i="16"/>
  <c r="CE51" i="16"/>
  <c r="CU51" i="16"/>
  <c r="DK51" i="16"/>
  <c r="EA51" i="16"/>
  <c r="K52" i="16"/>
  <c r="AA52" i="16"/>
  <c r="AQ52" i="16"/>
  <c r="BG52" i="16"/>
  <c r="BW52" i="16"/>
  <c r="CM52" i="16"/>
  <c r="DC52" i="16"/>
  <c r="DS52" i="16"/>
  <c r="C53" i="16"/>
  <c r="S53" i="16"/>
  <c r="AI53" i="16"/>
  <c r="AY53" i="16"/>
  <c r="BO53" i="16"/>
  <c r="CE53" i="16"/>
  <c r="CU53" i="16"/>
  <c r="DK53" i="16"/>
  <c r="EA53" i="16"/>
  <c r="K54" i="16"/>
  <c r="AA54" i="16"/>
  <c r="AQ54" i="16"/>
  <c r="BG54" i="16"/>
  <c r="BW54" i="16"/>
  <c r="CM54" i="16"/>
  <c r="DC54" i="16"/>
  <c r="DS54" i="16"/>
  <c r="C55" i="16"/>
  <c r="S55" i="16"/>
  <c r="AI55" i="16"/>
  <c r="AY55" i="16"/>
  <c r="BO55" i="16"/>
  <c r="CE55" i="16"/>
  <c r="CU55" i="16"/>
  <c r="DK55" i="16"/>
  <c r="EA55" i="16"/>
  <c r="K56" i="16"/>
  <c r="AA56" i="16"/>
  <c r="AQ56" i="16"/>
  <c r="BG56" i="16"/>
  <c r="BW56" i="16"/>
  <c r="CM56" i="16"/>
  <c r="DC56" i="16"/>
  <c r="DQ56" i="16"/>
  <c r="EB56" i="16"/>
  <c r="G57" i="16"/>
  <c r="Q57" i="16"/>
  <c r="AB57" i="16"/>
  <c r="AM57" i="16"/>
  <c r="AW57" i="16"/>
  <c r="BH57" i="16"/>
  <c r="BS57" i="16"/>
  <c r="CC57" i="16"/>
  <c r="CN57" i="16"/>
  <c r="CY57" i="16"/>
  <c r="DI57" i="16"/>
  <c r="DT57" i="16"/>
  <c r="EE57" i="16"/>
  <c r="I58" i="16"/>
  <c r="T58" i="16"/>
  <c r="AE58" i="16"/>
  <c r="AO58" i="16"/>
  <c r="AZ58" i="16"/>
  <c r="BK58" i="16"/>
  <c r="BU58" i="16"/>
  <c r="CF58" i="16"/>
  <c r="CQ58" i="16"/>
  <c r="DA58" i="16"/>
  <c r="DL58" i="16"/>
  <c r="DW58" i="16"/>
  <c r="EG58" i="16"/>
  <c r="L59" i="16"/>
  <c r="W59" i="16"/>
  <c r="AG59" i="16"/>
  <c r="AR59" i="16"/>
  <c r="BC59" i="16"/>
  <c r="BM59" i="16"/>
  <c r="BX59" i="16"/>
  <c r="CI59" i="16"/>
  <c r="CS59" i="16"/>
  <c r="DD59" i="16"/>
  <c r="DO59" i="16"/>
  <c r="DX59" i="16"/>
  <c r="EF59" i="16"/>
  <c r="H60" i="16"/>
  <c r="P60" i="16"/>
  <c r="X60" i="16"/>
  <c r="AF60" i="16"/>
  <c r="AN60" i="16"/>
  <c r="AV60" i="16"/>
  <c r="U20" i="16"/>
  <c r="AB23" i="16"/>
  <c r="W25" i="16"/>
  <c r="G27" i="16"/>
  <c r="EE28" i="16"/>
  <c r="BB30" i="16"/>
  <c r="BQ31" i="16"/>
  <c r="BT32" i="16"/>
  <c r="BL33" i="16"/>
  <c r="BD34" i="16"/>
  <c r="G35" i="16"/>
  <c r="BX35" i="16"/>
  <c r="D36" i="16"/>
  <c r="BP36" i="16"/>
  <c r="EB36" i="16"/>
  <c r="BH37" i="16"/>
  <c r="DT37" i="16"/>
  <c r="AZ38" i="16"/>
  <c r="DL38" i="16"/>
  <c r="AR39" i="16"/>
  <c r="DD39" i="16"/>
  <c r="T40" i="16"/>
  <c r="AZ40" i="16"/>
  <c r="CF40" i="16"/>
  <c r="DL40" i="16"/>
  <c r="L41" i="16"/>
  <c r="AR41" i="16"/>
  <c r="BX41" i="16"/>
  <c r="DD41" i="16"/>
  <c r="D42" i="16"/>
  <c r="AJ42" i="16"/>
  <c r="BP42" i="16"/>
  <c r="CV42" i="16"/>
  <c r="EB42" i="16"/>
  <c r="AB43" i="16"/>
  <c r="BH43" i="16"/>
  <c r="CN43" i="16"/>
  <c r="DT43" i="16"/>
  <c r="T44" i="16"/>
  <c r="AZ44" i="16"/>
  <c r="CF44" i="16"/>
  <c r="DL44" i="16"/>
  <c r="L45" i="16"/>
  <c r="AR45" i="16"/>
  <c r="BX45" i="16"/>
  <c r="DD45" i="16"/>
  <c r="J46" i="16"/>
  <c r="BA46" i="16"/>
  <c r="CG46" i="16"/>
  <c r="DM46" i="16"/>
  <c r="M47" i="16"/>
  <c r="AS47" i="16"/>
  <c r="BY47" i="16"/>
  <c r="DE47" i="16"/>
  <c r="E48" i="16"/>
  <c r="AK48" i="16"/>
  <c r="BQ48" i="16"/>
  <c r="CW48" i="16"/>
  <c r="EC48" i="16"/>
  <c r="U49" i="16"/>
  <c r="AP49" i="16"/>
  <c r="BL49" i="16"/>
  <c r="CG49" i="16"/>
  <c r="DB49" i="16"/>
  <c r="DX49" i="16"/>
  <c r="M50" i="16"/>
  <c r="AF50" i="16"/>
  <c r="AV50" i="16"/>
  <c r="BL50" i="16"/>
  <c r="CB50" i="16"/>
  <c r="CR50" i="16"/>
  <c r="DH50" i="16"/>
  <c r="DX50" i="16"/>
  <c r="H51" i="16"/>
  <c r="X51" i="16"/>
  <c r="AN51" i="16"/>
  <c r="BD51" i="16"/>
  <c r="BT51" i="16"/>
  <c r="CJ51" i="16"/>
  <c r="CZ51" i="16"/>
  <c r="DP51" i="16"/>
  <c r="EF51" i="16"/>
  <c r="P52" i="16"/>
  <c r="AF52" i="16"/>
  <c r="AV52" i="16"/>
  <c r="BL52" i="16"/>
  <c r="CB52" i="16"/>
  <c r="CR52" i="16"/>
  <c r="DH52" i="16"/>
  <c r="DX52" i="16"/>
  <c r="H53" i="16"/>
  <c r="X53" i="16"/>
  <c r="AN53" i="16"/>
  <c r="BD53" i="16"/>
  <c r="BT53" i="16"/>
  <c r="CJ53" i="16"/>
  <c r="CZ53" i="16"/>
  <c r="DP53" i="16"/>
  <c r="EF53" i="16"/>
  <c r="P54" i="16"/>
  <c r="AF54" i="16"/>
  <c r="AV54" i="16"/>
  <c r="BL54" i="16"/>
  <c r="CB54" i="16"/>
  <c r="CR54" i="16"/>
  <c r="DH54" i="16"/>
  <c r="DX54" i="16"/>
  <c r="H55" i="16"/>
  <c r="X55" i="16"/>
  <c r="AN55" i="16"/>
  <c r="BD55" i="16"/>
  <c r="BT55" i="16"/>
  <c r="CJ55" i="16"/>
  <c r="CZ55" i="16"/>
  <c r="DP55" i="16"/>
  <c r="EF55" i="16"/>
  <c r="P56" i="16"/>
  <c r="AF56" i="16"/>
  <c r="AV56" i="16"/>
  <c r="BL56" i="16"/>
  <c r="CB56" i="16"/>
  <c r="CR56" i="16"/>
  <c r="DH56" i="16"/>
  <c r="DU56" i="16"/>
  <c r="EF56" i="16"/>
  <c r="K57" i="16"/>
  <c r="U57" i="16"/>
  <c r="AF57" i="16"/>
  <c r="AQ57" i="16"/>
  <c r="BA57" i="16"/>
  <c r="BL57" i="16"/>
  <c r="BW57" i="16"/>
  <c r="CG57" i="16"/>
  <c r="CR57" i="16"/>
  <c r="DC57" i="16"/>
  <c r="DM57" i="16"/>
  <c r="DX57" i="16"/>
  <c r="C58" i="16"/>
  <c r="M58" i="16"/>
  <c r="X58" i="16"/>
  <c r="AI58" i="16"/>
  <c r="AS58" i="16"/>
  <c r="BD58" i="16"/>
  <c r="BO58" i="16"/>
  <c r="BY58" i="16"/>
  <c r="CJ58" i="16"/>
  <c r="CU58" i="16"/>
  <c r="DE58" i="16"/>
  <c r="DP58" i="16"/>
  <c r="EA58" i="16"/>
  <c r="E59" i="16"/>
  <c r="P59" i="16"/>
  <c r="AA59" i="16"/>
  <c r="AK59" i="16"/>
  <c r="AV59" i="16"/>
  <c r="BG59" i="16"/>
  <c r="BQ59" i="16"/>
  <c r="CB59" i="16"/>
  <c r="CM59" i="16"/>
  <c r="CW59" i="16"/>
  <c r="DH59" i="16"/>
  <c r="DS59" i="16"/>
  <c r="EA59" i="16"/>
  <c r="C60" i="16"/>
  <c r="K60" i="16"/>
  <c r="S60" i="16"/>
  <c r="AA60" i="16"/>
  <c r="AI60" i="16"/>
  <c r="AQ60" i="16"/>
  <c r="AY60" i="16"/>
  <c r="BG60" i="16"/>
  <c r="BO60" i="16"/>
  <c r="BW60" i="16"/>
  <c r="CE60" i="16"/>
  <c r="CM60" i="16"/>
  <c r="CU60" i="16"/>
  <c r="DC60" i="16"/>
  <c r="DK60" i="16"/>
  <c r="DS60" i="16"/>
  <c r="EA60" i="16"/>
  <c r="C61" i="16"/>
  <c r="K61" i="16"/>
  <c r="S61" i="16"/>
  <c r="AA61" i="16"/>
  <c r="AI61" i="16"/>
  <c r="AQ61" i="16"/>
  <c r="AY61" i="16"/>
  <c r="BG61" i="16"/>
  <c r="BO61" i="16"/>
  <c r="BW61" i="16"/>
  <c r="CE61" i="16"/>
  <c r="CM61" i="16"/>
  <c r="CU61" i="16"/>
  <c r="DC61" i="16"/>
  <c r="DK61" i="16"/>
  <c r="DS61" i="16"/>
  <c r="EA61" i="16"/>
  <c r="C62" i="16"/>
  <c r="K62" i="16"/>
  <c r="S62" i="16"/>
  <c r="AA62" i="16"/>
  <c r="AI62" i="16"/>
  <c r="AQ62" i="16"/>
  <c r="AY62" i="16"/>
  <c r="BG62" i="16"/>
  <c r="BO62" i="16"/>
  <c r="BW62" i="16"/>
  <c r="CE62" i="16"/>
  <c r="CM62" i="16"/>
  <c r="CU62" i="16"/>
  <c r="DC62" i="16"/>
  <c r="DK62" i="16"/>
  <c r="DS62" i="16"/>
  <c r="EA62" i="16"/>
  <c r="C63" i="16"/>
  <c r="K63" i="16"/>
  <c r="S63" i="16"/>
  <c r="AA63" i="16"/>
  <c r="AI63" i="16"/>
  <c r="AQ63" i="16"/>
  <c r="AY63" i="16"/>
  <c r="BG63" i="16"/>
  <c r="BO63" i="16"/>
  <c r="BW63" i="16"/>
  <c r="CE63" i="16"/>
  <c r="CM63" i="16"/>
  <c r="CU63" i="16"/>
  <c r="DC63" i="16"/>
  <c r="DK63" i="16"/>
  <c r="DS63" i="16"/>
  <c r="EA63" i="16"/>
  <c r="C64" i="16"/>
  <c r="K64" i="16"/>
  <c r="S64" i="16"/>
  <c r="AA64" i="16"/>
  <c r="AI64" i="16"/>
  <c r="AQ64" i="16"/>
  <c r="AY64" i="16"/>
  <c r="BG64" i="16"/>
  <c r="BO64" i="16"/>
  <c r="BW64" i="16"/>
  <c r="CE64" i="16"/>
  <c r="CM64" i="16"/>
  <c r="CU64" i="16"/>
  <c r="DC64" i="16"/>
  <c r="DK64" i="16"/>
  <c r="DS64" i="16"/>
  <c r="EA64" i="16"/>
  <c r="C65" i="16"/>
  <c r="K65" i="16"/>
  <c r="S65" i="16"/>
  <c r="AA65" i="16"/>
  <c r="AI65" i="16"/>
  <c r="AQ65" i="16"/>
  <c r="AY65" i="16"/>
  <c r="BG65" i="16"/>
  <c r="BO65" i="16"/>
  <c r="BW65" i="16"/>
  <c r="CE65" i="16"/>
  <c r="CM65" i="16"/>
  <c r="CU65" i="16"/>
  <c r="DC65" i="16"/>
  <c r="DK65" i="16"/>
  <c r="DS65" i="16"/>
  <c r="EA65" i="16"/>
  <c r="C66" i="16"/>
  <c r="K66" i="16"/>
  <c r="S66" i="16"/>
  <c r="AA66" i="16"/>
  <c r="AI66" i="16"/>
  <c r="AQ66" i="16"/>
  <c r="AY66" i="16"/>
  <c r="BG66" i="16"/>
  <c r="BO66" i="16"/>
  <c r="BW66" i="16"/>
  <c r="CE66" i="16"/>
  <c r="CM66" i="16"/>
  <c r="CU66" i="16"/>
  <c r="DC66" i="16"/>
  <c r="DK66" i="16"/>
  <c r="DS66" i="16"/>
  <c r="EA66" i="16"/>
  <c r="C67" i="16"/>
  <c r="K67" i="16"/>
  <c r="S67" i="16"/>
  <c r="AA67" i="16"/>
  <c r="AI67" i="16"/>
  <c r="AQ67" i="16"/>
  <c r="AY67" i="16"/>
  <c r="BG67" i="16"/>
  <c r="BO67" i="16"/>
  <c r="BW67" i="16"/>
  <c r="CE67" i="16"/>
  <c r="CM67" i="16"/>
  <c r="CU67" i="16"/>
  <c r="DC67" i="16"/>
  <c r="DK67" i="16"/>
  <c r="DS67" i="16"/>
  <c r="EA67" i="16"/>
  <c r="C68" i="16"/>
  <c r="K68" i="16"/>
  <c r="S68" i="16"/>
  <c r="AA68" i="16"/>
  <c r="AI68" i="16"/>
  <c r="AQ68" i="16"/>
  <c r="AY68" i="16"/>
  <c r="BG68" i="16"/>
  <c r="BO68" i="16"/>
  <c r="BW68" i="16"/>
  <c r="CE68" i="16"/>
  <c r="CM68" i="16"/>
  <c r="CU68" i="16"/>
  <c r="DC68" i="16"/>
  <c r="DK68" i="16"/>
  <c r="DS68" i="16"/>
  <c r="EA68" i="16"/>
  <c r="C69" i="16"/>
  <c r="K69" i="16"/>
  <c r="S69" i="16"/>
  <c r="AA69" i="16"/>
  <c r="AI69" i="16"/>
  <c r="AQ69" i="16"/>
  <c r="AY69" i="16"/>
  <c r="BG69" i="16"/>
  <c r="BO69" i="16"/>
  <c r="BW69" i="16"/>
  <c r="CE69" i="16"/>
  <c r="CM69" i="16"/>
  <c r="CU69" i="16"/>
  <c r="DC69" i="16"/>
  <c r="DK69" i="16"/>
  <c r="DS69" i="16"/>
  <c r="EA69" i="16"/>
  <c r="C70" i="16"/>
  <c r="K70" i="16"/>
  <c r="S70" i="16"/>
  <c r="AA70" i="16"/>
  <c r="AI70" i="16"/>
  <c r="AQ70" i="16"/>
  <c r="AY70" i="16"/>
  <c r="BG70" i="16"/>
  <c r="BO70" i="16"/>
  <c r="BW70" i="16"/>
  <c r="CE70" i="16"/>
  <c r="CM70" i="16"/>
  <c r="CU70" i="16"/>
  <c r="DC70" i="16"/>
  <c r="DK70" i="16"/>
  <c r="DS70" i="16"/>
  <c r="EA70" i="16"/>
  <c r="C71" i="16"/>
  <c r="K71" i="16"/>
  <c r="S71" i="16"/>
  <c r="AA71" i="16"/>
  <c r="AI71" i="16"/>
  <c r="AQ71" i="16"/>
  <c r="AY71" i="16"/>
  <c r="BG71" i="16"/>
  <c r="BO71" i="16"/>
  <c r="BW71" i="16"/>
  <c r="CE71" i="16"/>
  <c r="CM71" i="16"/>
  <c r="CU71" i="16"/>
  <c r="DC71" i="16"/>
  <c r="DK71" i="16"/>
  <c r="DS71" i="16"/>
  <c r="EA71" i="16"/>
  <c r="C72" i="16"/>
  <c r="K72" i="16"/>
  <c r="S72" i="16"/>
  <c r="AA72" i="16"/>
  <c r="AI72" i="16"/>
  <c r="AQ72" i="16"/>
  <c r="AY72" i="16"/>
  <c r="BG72" i="16"/>
  <c r="BO72" i="16"/>
  <c r="BW72" i="16"/>
  <c r="CE72" i="16"/>
  <c r="CM72" i="16"/>
  <c r="CU72" i="16"/>
  <c r="DC72" i="16"/>
  <c r="DK72" i="16"/>
  <c r="DS72" i="16"/>
  <c r="EA72" i="16"/>
  <c r="C73" i="16"/>
  <c r="K73" i="16"/>
  <c r="P73" i="16"/>
  <c r="V73" i="16"/>
  <c r="AA73" i="16"/>
  <c r="AF73" i="16"/>
  <c r="AL73" i="16"/>
  <c r="AQ73" i="16"/>
  <c r="AV73" i="16"/>
  <c r="BB73" i="16"/>
  <c r="BG73" i="16"/>
  <c r="BL73" i="16"/>
  <c r="BR73" i="16"/>
  <c r="BW73" i="16"/>
  <c r="CB73" i="16"/>
  <c r="CH73" i="16"/>
  <c r="CM73" i="16"/>
  <c r="CR73" i="16"/>
  <c r="CX73" i="16"/>
  <c r="DC73" i="16"/>
  <c r="DH73" i="16"/>
  <c r="DN73" i="16"/>
  <c r="DS73" i="16"/>
  <c r="DX73" i="16"/>
  <c r="ED73" i="16"/>
  <c r="C74" i="16"/>
  <c r="H74" i="16"/>
  <c r="N74" i="16"/>
  <c r="S74" i="16"/>
  <c r="X74" i="16"/>
  <c r="AD74" i="16"/>
  <c r="AI74" i="16"/>
  <c r="AM74" i="16"/>
  <c r="AQ74" i="16"/>
  <c r="AU74" i="16"/>
  <c r="AY74" i="16"/>
  <c r="BC74" i="16"/>
  <c r="BG74" i="16"/>
  <c r="BK74" i="16"/>
  <c r="BO74" i="16"/>
  <c r="BS74" i="16"/>
  <c r="BW74" i="16"/>
  <c r="CA74" i="16"/>
  <c r="CE74" i="16"/>
  <c r="CI74" i="16"/>
  <c r="CM74" i="16"/>
  <c r="CQ74" i="16"/>
  <c r="CU74" i="16"/>
  <c r="CY74" i="16"/>
  <c r="DC74" i="16"/>
  <c r="DG74" i="16"/>
  <c r="DK74" i="16"/>
  <c r="DO74" i="16"/>
  <c r="DS74" i="16"/>
  <c r="DW74" i="16"/>
  <c r="EA74" i="16"/>
  <c r="EE74" i="16"/>
  <c r="C75" i="16"/>
  <c r="G75" i="16"/>
  <c r="K75" i="16"/>
  <c r="O75" i="16"/>
  <c r="S75" i="16"/>
  <c r="W75" i="16"/>
  <c r="AA75" i="16"/>
  <c r="AE75" i="16"/>
  <c r="AI75" i="16"/>
  <c r="AM75" i="16"/>
  <c r="AQ75" i="16"/>
  <c r="AU75" i="16"/>
  <c r="AY75" i="16"/>
  <c r="BC75" i="16"/>
  <c r="BG75" i="16"/>
  <c r="BK75" i="16"/>
  <c r="BO75" i="16"/>
  <c r="BS75" i="16"/>
  <c r="BW75" i="16"/>
  <c r="CA75" i="16"/>
  <c r="CE75" i="16"/>
  <c r="CI75" i="16"/>
  <c r="CM75" i="16"/>
  <c r="CQ75" i="16"/>
  <c r="CU75" i="16"/>
  <c r="CY75" i="16"/>
  <c r="DC75" i="16"/>
  <c r="DG75" i="16"/>
  <c r="DK75" i="16"/>
  <c r="DO75" i="16"/>
  <c r="DS75" i="16"/>
  <c r="DW75" i="16"/>
  <c r="EA75" i="16"/>
  <c r="EE75" i="16"/>
  <c r="C76" i="16"/>
  <c r="G76" i="16"/>
  <c r="K76" i="16"/>
  <c r="O76" i="16"/>
  <c r="S76" i="16"/>
  <c r="W76" i="16"/>
  <c r="AA76" i="16"/>
  <c r="AE76" i="16"/>
  <c r="AI76" i="16"/>
  <c r="AM76" i="16"/>
  <c r="AQ76" i="16"/>
  <c r="AU76" i="16"/>
  <c r="AY76" i="16"/>
  <c r="BC76" i="16"/>
  <c r="BG76" i="16"/>
  <c r="BK76" i="16"/>
  <c r="BO76" i="16"/>
  <c r="BS76" i="16"/>
  <c r="BW76" i="16"/>
  <c r="CA76" i="16"/>
  <c r="CE76" i="16"/>
  <c r="CI76" i="16"/>
  <c r="CM76" i="16"/>
  <c r="CQ76" i="16"/>
  <c r="CU76" i="16"/>
  <c r="CY76" i="16"/>
  <c r="DC76" i="16"/>
  <c r="DG76" i="16"/>
  <c r="DK76" i="16"/>
  <c r="DO76" i="16"/>
  <c r="DS76" i="16"/>
  <c r="DW76" i="16"/>
  <c r="EA76" i="16"/>
  <c r="EE76" i="16"/>
  <c r="C77" i="16"/>
  <c r="G77" i="16"/>
  <c r="K77" i="16"/>
  <c r="O77" i="16"/>
  <c r="S77" i="16"/>
  <c r="W77" i="16"/>
  <c r="AA77" i="16"/>
  <c r="AE77" i="16"/>
  <c r="AI77" i="16"/>
  <c r="AM77" i="16"/>
  <c r="AQ77" i="16"/>
  <c r="AU77" i="16"/>
  <c r="AY77" i="16"/>
  <c r="BC77" i="16"/>
  <c r="BG77" i="16"/>
  <c r="BK77" i="16"/>
  <c r="BO77" i="16"/>
  <c r="BS77" i="16"/>
  <c r="BW77" i="16"/>
  <c r="CA77" i="16"/>
  <c r="CE77" i="16"/>
  <c r="CI77" i="16"/>
  <c r="CM77" i="16"/>
  <c r="CQ77" i="16"/>
  <c r="CU77" i="16"/>
  <c r="CY77" i="16"/>
  <c r="DC77" i="16"/>
  <c r="DG77" i="16"/>
  <c r="DK77" i="16"/>
  <c r="DO77" i="16"/>
  <c r="DS77" i="16"/>
  <c r="DW77" i="16"/>
  <c r="EA77" i="16"/>
  <c r="EE77" i="16"/>
  <c r="C78" i="16"/>
  <c r="G78" i="16"/>
  <c r="K78" i="16"/>
  <c r="O78" i="16"/>
  <c r="S78" i="16"/>
  <c r="W78" i="16"/>
  <c r="AA78" i="16"/>
  <c r="AE78" i="16"/>
  <c r="AI78" i="16"/>
  <c r="AM78" i="16"/>
  <c r="AQ78" i="16"/>
  <c r="AU78" i="16"/>
  <c r="AY78" i="16"/>
  <c r="BC78" i="16"/>
  <c r="BG78" i="16"/>
  <c r="BK78" i="16"/>
  <c r="BO78" i="16"/>
  <c r="BS78" i="16"/>
  <c r="BW78" i="16"/>
  <c r="CA78" i="16"/>
  <c r="CE78" i="16"/>
  <c r="CI78" i="16"/>
  <c r="CM78" i="16"/>
  <c r="CQ78" i="16"/>
  <c r="CU78" i="16"/>
  <c r="CY78" i="16"/>
  <c r="DC78" i="16"/>
  <c r="DG78" i="16"/>
  <c r="DK78" i="16"/>
  <c r="DO78" i="16"/>
  <c r="DS78" i="16"/>
  <c r="DW78" i="16"/>
  <c r="EA78" i="16"/>
  <c r="EE78" i="16"/>
  <c r="C79" i="16"/>
  <c r="G79" i="16"/>
  <c r="K79" i="16"/>
  <c r="O79" i="16"/>
  <c r="S79" i="16"/>
  <c r="W79" i="16"/>
  <c r="AA79" i="16"/>
  <c r="AE79" i="16"/>
  <c r="AI79" i="16"/>
  <c r="AM79" i="16"/>
  <c r="AQ79" i="16"/>
  <c r="AU79" i="16"/>
  <c r="AY79" i="16"/>
  <c r="BC79" i="16"/>
  <c r="BG79" i="16"/>
  <c r="BK79" i="16"/>
  <c r="BO79" i="16"/>
  <c r="BS79" i="16"/>
  <c r="BW79" i="16"/>
  <c r="CA79" i="16"/>
  <c r="CE79" i="16"/>
  <c r="CI79" i="16"/>
  <c r="CM79" i="16"/>
  <c r="CQ79" i="16"/>
  <c r="CU79" i="16"/>
  <c r="CY79" i="16"/>
  <c r="DC79" i="16"/>
  <c r="DG79" i="16"/>
  <c r="DK79" i="16"/>
  <c r="DO79" i="16"/>
  <c r="DS79" i="16"/>
  <c r="DW79" i="16"/>
  <c r="EA79" i="16"/>
  <c r="EE79" i="16"/>
  <c r="C80" i="16"/>
  <c r="G80" i="16"/>
  <c r="K80" i="16"/>
  <c r="O80" i="16"/>
  <c r="S80" i="16"/>
  <c r="W80" i="16"/>
  <c r="AA80" i="16"/>
  <c r="AE80" i="16"/>
  <c r="AI80" i="16"/>
  <c r="AM80" i="16"/>
  <c r="AQ80" i="16"/>
  <c r="AU80" i="16"/>
  <c r="AY80" i="16"/>
  <c r="BC80" i="16"/>
  <c r="BG80" i="16"/>
  <c r="BK80" i="16"/>
  <c r="BO80" i="16"/>
  <c r="BS80" i="16"/>
  <c r="BW80" i="16"/>
  <c r="CA80" i="16"/>
  <c r="CE80" i="16"/>
  <c r="CI80" i="16"/>
  <c r="CM80" i="16"/>
  <c r="CQ80" i="16"/>
  <c r="CU80" i="16"/>
  <c r="CY80" i="16"/>
  <c r="DC80" i="16"/>
  <c r="DG80" i="16"/>
  <c r="DK80" i="16"/>
  <c r="DO80" i="16"/>
  <c r="DS80" i="16"/>
  <c r="DW80" i="16"/>
  <c r="EA80" i="16"/>
  <c r="EE80" i="16"/>
  <c r="C81" i="16"/>
  <c r="G81" i="16"/>
  <c r="K81" i="16"/>
  <c r="O81" i="16"/>
  <c r="S81" i="16"/>
  <c r="W81" i="16"/>
  <c r="AA81" i="16"/>
  <c r="AE81" i="16"/>
  <c r="AI81" i="16"/>
  <c r="AM81" i="16"/>
  <c r="AQ81" i="16"/>
  <c r="AU81" i="16"/>
  <c r="AY81" i="16"/>
  <c r="BC81" i="16"/>
  <c r="BG81" i="16"/>
  <c r="BK81" i="16"/>
  <c r="BO81" i="16"/>
  <c r="BS81" i="16"/>
  <c r="BW81" i="16"/>
  <c r="CA81" i="16"/>
  <c r="CE81" i="16"/>
  <c r="CI81" i="16"/>
  <c r="CM81" i="16"/>
  <c r="CQ81" i="16"/>
  <c r="CU81" i="16"/>
  <c r="CY81" i="16"/>
  <c r="DC81" i="16"/>
  <c r="DG81" i="16"/>
  <c r="DK81" i="16"/>
  <c r="DO81" i="16"/>
  <c r="DS81" i="16"/>
  <c r="DW81" i="16"/>
  <c r="EA81" i="16"/>
  <c r="EE81" i="16"/>
  <c r="C82" i="16"/>
  <c r="G82" i="16"/>
  <c r="K82" i="16"/>
  <c r="O82" i="16"/>
  <c r="S82" i="16"/>
  <c r="W82" i="16"/>
  <c r="AA82" i="16"/>
  <c r="AE82" i="16"/>
  <c r="AI82" i="16"/>
  <c r="AM82" i="16"/>
  <c r="AQ82" i="16"/>
  <c r="AU82" i="16"/>
  <c r="AY82" i="16"/>
  <c r="BC82" i="16"/>
  <c r="BG82" i="16"/>
  <c r="BK82" i="16"/>
  <c r="BO82" i="16"/>
  <c r="BS82" i="16"/>
  <c r="BW82" i="16"/>
  <c r="CA82" i="16"/>
  <c r="CE82" i="16"/>
  <c r="CI82" i="16"/>
  <c r="CM82" i="16"/>
  <c r="CQ82" i="16"/>
  <c r="CU82" i="16"/>
  <c r="CY82" i="16"/>
  <c r="DC82" i="16"/>
  <c r="DG82" i="16"/>
  <c r="DK82" i="16"/>
  <c r="DO82" i="16"/>
  <c r="DS82" i="16"/>
  <c r="DW82" i="16"/>
  <c r="EA82" i="16"/>
  <c r="EE82" i="16"/>
  <c r="C83" i="16"/>
  <c r="G83" i="16"/>
  <c r="K83" i="16"/>
  <c r="O83" i="16"/>
  <c r="S83" i="16"/>
  <c r="W83" i="16"/>
  <c r="AA83" i="16"/>
  <c r="AE83" i="16"/>
  <c r="AI83" i="16"/>
  <c r="AM83" i="16"/>
  <c r="AQ83" i="16"/>
  <c r="AU83" i="16"/>
  <c r="AY83" i="16"/>
  <c r="BC83" i="16"/>
  <c r="BG83" i="16"/>
  <c r="BK83" i="16"/>
  <c r="BO83" i="16"/>
  <c r="BS83" i="16"/>
  <c r="BW83" i="16"/>
  <c r="CA83" i="16"/>
  <c r="CE83" i="16"/>
  <c r="CI83" i="16"/>
  <c r="CM83" i="16"/>
  <c r="CQ83" i="16"/>
  <c r="CU83" i="16"/>
  <c r="CY83" i="16"/>
  <c r="DC83" i="16"/>
  <c r="DG83" i="16"/>
  <c r="DK83" i="16"/>
  <c r="DO83" i="16"/>
  <c r="DS83" i="16"/>
  <c r="DW83" i="16"/>
  <c r="EA83" i="16"/>
  <c r="EE83" i="16"/>
  <c r="C84" i="16"/>
  <c r="G84" i="16"/>
  <c r="K84" i="16"/>
  <c r="O84" i="16"/>
  <c r="S84" i="16"/>
  <c r="W84" i="16"/>
  <c r="AA84" i="16"/>
  <c r="AE84" i="16"/>
  <c r="AI84" i="16"/>
  <c r="AM84" i="16"/>
  <c r="AQ84" i="16"/>
  <c r="AU84" i="16"/>
  <c r="AY84" i="16"/>
  <c r="BC84" i="16"/>
  <c r="BG84" i="16"/>
  <c r="BK84" i="16"/>
  <c r="BO84" i="16"/>
  <c r="BS84" i="16"/>
  <c r="BW84" i="16"/>
  <c r="CA84" i="16"/>
  <c r="CE84" i="16"/>
  <c r="CI84" i="16"/>
  <c r="CM84" i="16"/>
  <c r="CQ84" i="16"/>
  <c r="CU84" i="16"/>
  <c r="CY84" i="16"/>
  <c r="DC84" i="16"/>
  <c r="DG84" i="16"/>
  <c r="DK84" i="16"/>
  <c r="DO84" i="16"/>
  <c r="DS84" i="16"/>
  <c r="DW84" i="16"/>
  <c r="EA84" i="16"/>
  <c r="EE84" i="16"/>
  <c r="C85" i="16"/>
  <c r="G85" i="16"/>
  <c r="K85" i="16"/>
  <c r="O85" i="16"/>
  <c r="S85" i="16"/>
  <c r="W85" i="16"/>
  <c r="AA85" i="16"/>
  <c r="AE85" i="16"/>
  <c r="AI85" i="16"/>
  <c r="AM85" i="16"/>
  <c r="AQ85" i="16"/>
  <c r="AU85" i="16"/>
  <c r="AY85" i="16"/>
  <c r="BC85" i="16"/>
  <c r="BG85" i="16"/>
  <c r="BK85" i="16"/>
  <c r="BO85" i="16"/>
  <c r="BS85" i="16"/>
  <c r="BW85" i="16"/>
  <c r="CA85" i="16"/>
  <c r="CE85" i="16"/>
  <c r="CI85" i="16"/>
  <c r="CM85" i="16"/>
  <c r="CQ85" i="16"/>
  <c r="CU85" i="16"/>
  <c r="CY85" i="16"/>
  <c r="DC85" i="16"/>
  <c r="DG85" i="16"/>
  <c r="DK85" i="16"/>
  <c r="DO85" i="16"/>
  <c r="DS85" i="16"/>
  <c r="DW85" i="16"/>
  <c r="EA85" i="16"/>
  <c r="EE85" i="16"/>
  <c r="C86" i="16"/>
  <c r="G86" i="16"/>
  <c r="K86" i="16"/>
  <c r="O86" i="16"/>
  <c r="S86" i="16"/>
  <c r="W86" i="16"/>
  <c r="AA86" i="16"/>
  <c r="AE86" i="16"/>
  <c r="AI86" i="16"/>
  <c r="AM86" i="16"/>
  <c r="AQ86" i="16"/>
  <c r="AU86" i="16"/>
  <c r="AY86" i="16"/>
  <c r="BC86" i="16"/>
  <c r="BG86" i="16"/>
  <c r="BK86" i="16"/>
  <c r="BO86" i="16"/>
  <c r="BS86" i="16"/>
  <c r="BW86" i="16"/>
  <c r="CA86" i="16"/>
  <c r="CE86" i="16"/>
  <c r="CI86" i="16"/>
  <c r="CM86" i="16"/>
  <c r="CQ86" i="16"/>
  <c r="CU86" i="16"/>
  <c r="CY86" i="16"/>
  <c r="DC86" i="16"/>
  <c r="DG86" i="16"/>
  <c r="DK86" i="16"/>
  <c r="DO86" i="16"/>
  <c r="DS86" i="16"/>
  <c r="DW86" i="16"/>
  <c r="EA86" i="16"/>
  <c r="EE86" i="16"/>
  <c r="C87" i="16"/>
  <c r="G87" i="16"/>
  <c r="K87" i="16"/>
  <c r="O87" i="16"/>
  <c r="S87" i="16"/>
  <c r="W87" i="16"/>
  <c r="AA87" i="16"/>
  <c r="AE87" i="16"/>
  <c r="AI87" i="16"/>
  <c r="AM87" i="16"/>
  <c r="AQ87" i="16"/>
  <c r="AU87" i="16"/>
  <c r="AY87" i="16"/>
  <c r="BC87" i="16"/>
  <c r="BG87" i="16"/>
  <c r="BK87" i="16"/>
  <c r="BO87" i="16"/>
  <c r="BS87" i="16"/>
  <c r="BW87" i="16"/>
  <c r="CA87" i="16"/>
  <c r="CE87" i="16"/>
  <c r="CI87" i="16"/>
  <c r="CM87" i="16"/>
  <c r="CQ87" i="16"/>
  <c r="CU87" i="16"/>
  <c r="CY87" i="16"/>
  <c r="DC87" i="16"/>
  <c r="DG87" i="16"/>
  <c r="DK87" i="16"/>
  <c r="DO87" i="16"/>
  <c r="DS87" i="16"/>
  <c r="DW87" i="16"/>
  <c r="EA87" i="16"/>
  <c r="EE87" i="16"/>
  <c r="C88" i="16"/>
  <c r="G88" i="16"/>
  <c r="K88" i="16"/>
  <c r="O88" i="16"/>
  <c r="S88" i="16"/>
  <c r="W88" i="16"/>
  <c r="AA88" i="16"/>
  <c r="AE88" i="16"/>
  <c r="AI88" i="16"/>
  <c r="AM88" i="16"/>
  <c r="AQ88" i="16"/>
  <c r="AU88" i="16"/>
  <c r="AY88" i="16"/>
  <c r="BC88" i="16"/>
  <c r="BG88" i="16"/>
  <c r="BK88" i="16"/>
  <c r="BO88" i="16"/>
  <c r="BS88" i="16"/>
  <c r="BW88" i="16"/>
  <c r="CA88" i="16"/>
  <c r="CE88" i="16"/>
  <c r="CI88" i="16"/>
  <c r="CM88" i="16"/>
  <c r="CQ88" i="16"/>
  <c r="CU88" i="16"/>
  <c r="CY88" i="16"/>
  <c r="DC88" i="16"/>
  <c r="DG88" i="16"/>
  <c r="DK88" i="16"/>
  <c r="DO88" i="16"/>
  <c r="DS88" i="16"/>
  <c r="DW88" i="16"/>
  <c r="EA88" i="16"/>
  <c r="EE88" i="16"/>
  <c r="C89" i="16"/>
  <c r="G89" i="16"/>
  <c r="K89" i="16"/>
  <c r="O89" i="16"/>
  <c r="S89" i="16"/>
  <c r="W89" i="16"/>
  <c r="AA89" i="16"/>
  <c r="AE89" i="16"/>
  <c r="AI89" i="16"/>
  <c r="AM89" i="16"/>
  <c r="AH14" i="16"/>
  <c r="M21" i="16"/>
  <c r="CP23" i="16"/>
  <c r="CI25" i="16"/>
  <c r="CA27" i="16"/>
  <c r="BK29" i="16"/>
  <c r="CH30" i="16"/>
  <c r="DH31" i="16"/>
  <c r="CZ32" i="16"/>
  <c r="CR33" i="16"/>
  <c r="CA34" i="16"/>
  <c r="AB35" i="16"/>
  <c r="CN35" i="16"/>
  <c r="T36" i="16"/>
  <c r="CF36" i="16"/>
  <c r="L37" i="16"/>
  <c r="BX37" i="16"/>
  <c r="D38" i="16"/>
  <c r="BP38" i="16"/>
  <c r="EB38" i="16"/>
  <c r="BH39" i="16"/>
  <c r="DT39" i="16"/>
  <c r="Y40" i="16"/>
  <c r="BE40" i="16"/>
  <c r="CK40" i="16"/>
  <c r="DQ40" i="16"/>
  <c r="Q41" i="16"/>
  <c r="AW41" i="16"/>
  <c r="CC41" i="16"/>
  <c r="DI41" i="16"/>
  <c r="I42" i="16"/>
  <c r="AO42" i="16"/>
  <c r="BU42" i="16"/>
  <c r="DA42" i="16"/>
  <c r="EG42" i="16"/>
  <c r="AG43" i="16"/>
  <c r="BM43" i="16"/>
  <c r="CS43" i="16"/>
  <c r="DY43" i="16"/>
  <c r="Y44" i="16"/>
  <c r="BE44" i="16"/>
  <c r="CK44" i="16"/>
  <c r="DQ44" i="16"/>
  <c r="Q45" i="16"/>
  <c r="AW45" i="16"/>
  <c r="CC45" i="16"/>
  <c r="DI45" i="16"/>
  <c r="Q46" i="16"/>
  <c r="BF46" i="16"/>
  <c r="CL46" i="16"/>
  <c r="DR46" i="16"/>
  <c r="R47" i="16"/>
  <c r="AX47" i="16"/>
  <c r="CD47" i="16"/>
  <c r="DJ47" i="16"/>
  <c r="J48" i="16"/>
  <c r="AP48" i="16"/>
  <c r="BV48" i="16"/>
  <c r="DB48" i="16"/>
  <c r="EH48" i="16"/>
  <c r="Y49" i="16"/>
  <c r="AT49" i="16"/>
  <c r="BP49" i="16"/>
  <c r="CK49" i="16"/>
  <c r="DF49" i="16"/>
  <c r="EB49" i="16"/>
  <c r="Q50" i="16"/>
  <c r="AI50" i="16"/>
  <c r="AY50" i="16"/>
  <c r="BO50" i="16"/>
  <c r="CE50" i="16"/>
  <c r="CU50" i="16"/>
  <c r="DK50" i="16"/>
  <c r="EA50" i="16"/>
  <c r="K51" i="16"/>
  <c r="AA51" i="16"/>
  <c r="AQ51" i="16"/>
  <c r="BG51" i="16"/>
  <c r="BW51" i="16"/>
  <c r="CM51" i="16"/>
  <c r="DC51" i="16"/>
  <c r="DS51" i="16"/>
  <c r="C52" i="16"/>
  <c r="S52" i="16"/>
  <c r="AI52" i="16"/>
  <c r="AY52" i="16"/>
  <c r="BO52" i="16"/>
  <c r="CE52" i="16"/>
  <c r="CU52" i="16"/>
  <c r="DK52" i="16"/>
  <c r="EA52" i="16"/>
  <c r="K53" i="16"/>
  <c r="AA53" i="16"/>
  <c r="AQ53" i="16"/>
  <c r="BG53" i="16"/>
  <c r="BW53" i="16"/>
  <c r="CM53" i="16"/>
  <c r="DC53" i="16"/>
  <c r="DS53" i="16"/>
  <c r="C54" i="16"/>
  <c r="S54" i="16"/>
  <c r="AI54" i="16"/>
  <c r="AY54" i="16"/>
  <c r="BO54" i="16"/>
  <c r="CE54" i="16"/>
  <c r="CU54" i="16"/>
  <c r="DK54" i="16"/>
  <c r="EA54" i="16"/>
  <c r="K55" i="16"/>
  <c r="AA55" i="16"/>
  <c r="AQ55" i="16"/>
  <c r="BG55" i="16"/>
  <c r="BW55" i="16"/>
  <c r="CM55" i="16"/>
  <c r="DC55" i="16"/>
  <c r="DS55" i="16"/>
  <c r="C56" i="16"/>
  <c r="S56" i="16"/>
  <c r="AI56" i="16"/>
  <c r="AY56" i="16"/>
  <c r="BO56" i="16"/>
  <c r="CE56" i="16"/>
  <c r="CU56" i="16"/>
  <c r="DK56" i="16"/>
  <c r="DW56" i="16"/>
  <c r="EG56" i="16"/>
  <c r="L57" i="16"/>
  <c r="W57" i="16"/>
  <c r="AG57" i="16"/>
  <c r="AR57" i="16"/>
  <c r="BC57" i="16"/>
  <c r="BM57" i="16"/>
  <c r="BX57" i="16"/>
  <c r="CI57" i="16"/>
  <c r="CS57" i="16"/>
  <c r="DD57" i="16"/>
  <c r="DO57" i="16"/>
  <c r="DY57" i="16"/>
  <c r="D58" i="16"/>
  <c r="O58" i="16"/>
  <c r="Y58" i="16"/>
  <c r="AJ58" i="16"/>
  <c r="AU58" i="16"/>
  <c r="BE58" i="16"/>
  <c r="BP58" i="16"/>
  <c r="CA58" i="16"/>
  <c r="CK58" i="16"/>
  <c r="CV58" i="16"/>
  <c r="DG58" i="16"/>
  <c r="DQ58" i="16"/>
  <c r="EB58" i="16"/>
  <c r="G59" i="16"/>
  <c r="Q59" i="16"/>
  <c r="AB59" i="16"/>
  <c r="AM59" i="16"/>
  <c r="AW59" i="16"/>
  <c r="BH59" i="16"/>
  <c r="BS59" i="16"/>
  <c r="CC59" i="16"/>
  <c r="CN59" i="16"/>
  <c r="CY59" i="16"/>
  <c r="DI59" i="16"/>
  <c r="DT59" i="16"/>
  <c r="EB59" i="16"/>
  <c r="D60" i="16"/>
  <c r="L60" i="16"/>
  <c r="T60" i="16"/>
  <c r="AB60" i="16"/>
  <c r="AJ60" i="16"/>
  <c r="AR60" i="16"/>
  <c r="AZ60" i="16"/>
  <c r="BH60" i="16"/>
  <c r="BP60" i="16"/>
  <c r="BX60" i="16"/>
  <c r="CF60" i="16"/>
  <c r="CN60" i="16"/>
  <c r="CV60" i="16"/>
  <c r="DD60" i="16"/>
  <c r="DL60" i="16"/>
  <c r="DT60" i="16"/>
  <c r="EB60" i="16"/>
  <c r="D61" i="16"/>
  <c r="L61" i="16"/>
  <c r="T61" i="16"/>
  <c r="AB61" i="16"/>
  <c r="AJ61" i="16"/>
  <c r="AR61" i="16"/>
  <c r="AZ61" i="16"/>
  <c r="BH61" i="16"/>
  <c r="BP61" i="16"/>
  <c r="BX61" i="16"/>
  <c r="CF61" i="16"/>
  <c r="CN61" i="16"/>
  <c r="CV61" i="16"/>
  <c r="DD61" i="16"/>
  <c r="DL61" i="16"/>
  <c r="DT61" i="16"/>
  <c r="EB61" i="16"/>
  <c r="D62" i="16"/>
  <c r="L62" i="16"/>
  <c r="T62" i="16"/>
  <c r="AB62" i="16"/>
  <c r="AJ62" i="16"/>
  <c r="AR62" i="16"/>
  <c r="AZ62" i="16"/>
  <c r="BH62" i="16"/>
  <c r="BP62" i="16"/>
  <c r="BX62" i="16"/>
  <c r="CF62" i="16"/>
  <c r="CN62" i="16"/>
  <c r="CV62" i="16"/>
  <c r="DD62" i="16"/>
  <c r="DL62" i="16"/>
  <c r="DT62" i="16"/>
  <c r="EB62" i="16"/>
  <c r="D63" i="16"/>
  <c r="L63" i="16"/>
  <c r="T63" i="16"/>
  <c r="AB63" i="16"/>
  <c r="AJ63" i="16"/>
  <c r="AR63" i="16"/>
  <c r="AZ63" i="16"/>
  <c r="BH63" i="16"/>
  <c r="BP63" i="16"/>
  <c r="BX63" i="16"/>
  <c r="CF63" i="16"/>
  <c r="CN63" i="16"/>
  <c r="CV63" i="16"/>
  <c r="DD63" i="16"/>
  <c r="DL63" i="16"/>
  <c r="DT63" i="16"/>
  <c r="EB63" i="16"/>
  <c r="D64" i="16"/>
  <c r="L64" i="16"/>
  <c r="T64" i="16"/>
  <c r="AB64" i="16"/>
  <c r="AJ64" i="16"/>
  <c r="AR64" i="16"/>
  <c r="AZ64" i="16"/>
  <c r="BH64" i="16"/>
  <c r="BP64" i="16"/>
  <c r="BX64" i="16"/>
  <c r="CF64" i="16"/>
  <c r="CN64" i="16"/>
  <c r="CV64" i="16"/>
  <c r="DD64" i="16"/>
  <c r="DL64" i="16"/>
  <c r="DT64" i="16"/>
  <c r="EB64" i="16"/>
  <c r="D65" i="16"/>
  <c r="L65" i="16"/>
  <c r="T65" i="16"/>
  <c r="AB65" i="16"/>
  <c r="AJ65" i="16"/>
  <c r="AR65" i="16"/>
  <c r="AZ65" i="16"/>
  <c r="BH65" i="16"/>
  <c r="BP65" i="16"/>
  <c r="BX65" i="16"/>
  <c r="CF65" i="16"/>
  <c r="CN65" i="16"/>
  <c r="CV65" i="16"/>
  <c r="DD65" i="16"/>
  <c r="DL65" i="16"/>
  <c r="DT65" i="16"/>
  <c r="EB65" i="16"/>
  <c r="D66" i="16"/>
  <c r="L66" i="16"/>
  <c r="T66" i="16"/>
  <c r="AB66" i="16"/>
  <c r="AJ66" i="16"/>
  <c r="AR66" i="16"/>
  <c r="AZ66" i="16"/>
  <c r="BH66" i="16"/>
  <c r="BP66" i="16"/>
  <c r="BX66" i="16"/>
  <c r="CF66" i="16"/>
  <c r="CN66" i="16"/>
  <c r="CV66" i="16"/>
  <c r="DD66" i="16"/>
  <c r="DL66" i="16"/>
  <c r="DT66" i="16"/>
  <c r="EB66" i="16"/>
  <c r="D67" i="16"/>
  <c r="L67" i="16"/>
  <c r="T67" i="16"/>
  <c r="AB67" i="16"/>
  <c r="AJ67" i="16"/>
  <c r="AR67" i="16"/>
  <c r="AZ67" i="16"/>
  <c r="BH67" i="16"/>
  <c r="BP67" i="16"/>
  <c r="BX67" i="16"/>
  <c r="CF67" i="16"/>
  <c r="CN67" i="16"/>
  <c r="CV67" i="16"/>
  <c r="DD67" i="16"/>
  <c r="DL67" i="16"/>
  <c r="DT67" i="16"/>
  <c r="EB67" i="16"/>
  <c r="D68" i="16"/>
  <c r="L68" i="16"/>
  <c r="T68" i="16"/>
  <c r="AB68" i="16"/>
  <c r="AJ68" i="16"/>
  <c r="AR68" i="16"/>
  <c r="AZ68" i="16"/>
  <c r="BH68" i="16"/>
  <c r="BP68" i="16"/>
  <c r="BX68" i="16"/>
  <c r="CF68" i="16"/>
  <c r="CN68" i="16"/>
  <c r="CV68" i="16"/>
  <c r="DD68" i="16"/>
  <c r="DL68" i="16"/>
  <c r="DT68" i="16"/>
  <c r="EB68" i="16"/>
  <c r="D69" i="16"/>
  <c r="L69" i="16"/>
  <c r="T69" i="16"/>
  <c r="AB69" i="16"/>
  <c r="AJ69" i="16"/>
  <c r="AR69" i="16"/>
  <c r="AZ69" i="16"/>
  <c r="BH69" i="16"/>
  <c r="BP69" i="16"/>
  <c r="BX69" i="16"/>
  <c r="CF69" i="16"/>
  <c r="CN69" i="16"/>
  <c r="CV69" i="16"/>
  <c r="DD69" i="16"/>
  <c r="DL69" i="16"/>
  <c r="DT69" i="16"/>
  <c r="EB69" i="16"/>
  <c r="D70" i="16"/>
  <c r="L70" i="16"/>
  <c r="T70" i="16"/>
  <c r="AB70" i="16"/>
  <c r="AJ70" i="16"/>
  <c r="AR70" i="16"/>
  <c r="AZ70" i="16"/>
  <c r="BH70" i="16"/>
  <c r="BP70" i="16"/>
  <c r="BX70" i="16"/>
  <c r="CF70" i="16"/>
  <c r="CN70" i="16"/>
  <c r="CV70" i="16"/>
  <c r="DD70" i="16"/>
  <c r="DL70" i="16"/>
  <c r="DT70" i="16"/>
  <c r="EB70" i="16"/>
  <c r="D71" i="16"/>
  <c r="L71" i="16"/>
  <c r="T71" i="16"/>
  <c r="AB71" i="16"/>
  <c r="AJ71" i="16"/>
  <c r="AR71" i="16"/>
  <c r="AZ71" i="16"/>
  <c r="BH71" i="16"/>
  <c r="BP71" i="16"/>
  <c r="BX71" i="16"/>
  <c r="CF71" i="16"/>
  <c r="CN71" i="16"/>
  <c r="CV71" i="16"/>
  <c r="DD71" i="16"/>
  <c r="DL71" i="16"/>
  <c r="DT71" i="16"/>
  <c r="EB71" i="16"/>
  <c r="D72" i="16"/>
  <c r="L72" i="16"/>
  <c r="T72" i="16"/>
  <c r="AB72" i="16"/>
  <c r="AJ72" i="16"/>
  <c r="AR72" i="16"/>
  <c r="AZ72" i="16"/>
  <c r="BH72" i="16"/>
  <c r="BP72" i="16"/>
  <c r="BX72" i="16"/>
  <c r="CF72" i="16"/>
  <c r="CN72" i="16"/>
  <c r="CV72" i="16"/>
  <c r="DD72" i="16"/>
  <c r="DL72" i="16"/>
  <c r="DT72" i="16"/>
  <c r="EB72" i="16"/>
  <c r="D73" i="16"/>
  <c r="L73" i="16"/>
  <c r="R73" i="16"/>
  <c r="W73" i="16"/>
  <c r="AB73" i="16"/>
  <c r="AH73" i="16"/>
  <c r="AM73" i="16"/>
  <c r="AR73" i="16"/>
  <c r="AX73" i="16"/>
  <c r="BC73" i="16"/>
  <c r="BH73" i="16"/>
  <c r="BN73" i="16"/>
  <c r="BS73" i="16"/>
  <c r="BX73" i="16"/>
  <c r="CD73" i="16"/>
  <c r="CI73" i="16"/>
  <c r="CN73" i="16"/>
  <c r="CT73" i="16"/>
  <c r="CY73" i="16"/>
  <c r="DD73" i="16"/>
  <c r="DJ73" i="16"/>
  <c r="DO73" i="16"/>
  <c r="DT73" i="16"/>
  <c r="DZ73" i="16"/>
  <c r="EE73" i="16"/>
  <c r="D74" i="16"/>
  <c r="J74" i="16"/>
  <c r="O74" i="16"/>
  <c r="T74" i="16"/>
  <c r="Z74" i="16"/>
  <c r="AE74" i="16"/>
  <c r="AJ74" i="16"/>
  <c r="AN74" i="16"/>
  <c r="AR74" i="16"/>
  <c r="AV74" i="16"/>
  <c r="AZ74" i="16"/>
  <c r="BD74" i="16"/>
  <c r="BH74" i="16"/>
  <c r="BL74" i="16"/>
  <c r="BP74" i="16"/>
  <c r="BT74" i="16"/>
  <c r="BX74" i="16"/>
  <c r="CB74" i="16"/>
  <c r="CF74" i="16"/>
  <c r="CJ74" i="16"/>
  <c r="CN74" i="16"/>
  <c r="CR74" i="16"/>
  <c r="CV74" i="16"/>
  <c r="CZ74" i="16"/>
  <c r="DD74" i="16"/>
  <c r="DH74" i="16"/>
  <c r="DL74" i="16"/>
  <c r="DP74" i="16"/>
  <c r="DT74" i="16"/>
  <c r="DX74" i="16"/>
  <c r="EB74" i="16"/>
  <c r="EF74" i="16"/>
  <c r="D75" i="16"/>
  <c r="H75" i="16"/>
  <c r="L75" i="16"/>
  <c r="P75" i="16"/>
  <c r="T75" i="16"/>
  <c r="X75" i="16"/>
  <c r="AB75" i="16"/>
  <c r="AF75" i="16"/>
  <c r="AJ75" i="16"/>
  <c r="AN75" i="16"/>
  <c r="AR75" i="16"/>
  <c r="AV75" i="16"/>
  <c r="AZ75" i="16"/>
  <c r="BD75" i="16"/>
  <c r="BH75" i="16"/>
  <c r="BL75" i="16"/>
  <c r="BP75" i="16"/>
  <c r="BT75" i="16"/>
  <c r="BX75" i="16"/>
  <c r="CB75" i="16"/>
  <c r="CF75" i="16"/>
  <c r="CJ75" i="16"/>
  <c r="CN75" i="16"/>
  <c r="CR75" i="16"/>
  <c r="CV75" i="16"/>
  <c r="CZ75" i="16"/>
  <c r="DD75" i="16"/>
  <c r="DH75" i="16"/>
  <c r="DL75" i="16"/>
  <c r="DP75" i="16"/>
  <c r="DT75" i="16"/>
  <c r="DX75" i="16"/>
  <c r="EB75" i="16"/>
  <c r="EF75" i="16"/>
  <c r="D76" i="16"/>
  <c r="H76" i="16"/>
  <c r="L76" i="16"/>
  <c r="P76" i="16"/>
  <c r="T76" i="16"/>
  <c r="X76" i="16"/>
  <c r="AB76" i="16"/>
  <c r="AF76" i="16"/>
  <c r="AJ76" i="16"/>
  <c r="AN76" i="16"/>
  <c r="AR76" i="16"/>
  <c r="AV76" i="16"/>
  <c r="AZ76" i="16"/>
  <c r="BD76" i="16"/>
  <c r="BH76" i="16"/>
  <c r="BL76" i="16"/>
  <c r="BP76" i="16"/>
  <c r="BT76" i="16"/>
  <c r="BX76" i="16"/>
  <c r="CB76" i="16"/>
  <c r="CF76" i="16"/>
  <c r="CJ76" i="16"/>
  <c r="CN76" i="16"/>
  <c r="CR76" i="16"/>
  <c r="CV76" i="16"/>
  <c r="CZ76" i="16"/>
  <c r="DD76" i="16"/>
  <c r="DH76" i="16"/>
  <c r="DL76" i="16"/>
  <c r="DP76" i="16"/>
  <c r="DT76" i="16"/>
  <c r="DX76" i="16"/>
  <c r="EB76" i="16"/>
  <c r="EF76" i="16"/>
  <c r="D77" i="16"/>
  <c r="H77" i="16"/>
  <c r="L77" i="16"/>
  <c r="P77" i="16"/>
  <c r="T77" i="16"/>
  <c r="X77" i="16"/>
  <c r="AB77" i="16"/>
  <c r="AF77" i="16"/>
  <c r="AJ77" i="16"/>
  <c r="AN77" i="16"/>
  <c r="AR77" i="16"/>
  <c r="AV77" i="16"/>
  <c r="AZ77" i="16"/>
  <c r="BD77" i="16"/>
  <c r="BH77" i="16"/>
  <c r="BL77" i="16"/>
  <c r="BP77" i="16"/>
  <c r="BT77" i="16"/>
  <c r="BX77" i="16"/>
  <c r="CB77" i="16"/>
  <c r="CF77" i="16"/>
  <c r="CJ77" i="16"/>
  <c r="CN77" i="16"/>
  <c r="CR77" i="16"/>
  <c r="CV77" i="16"/>
  <c r="CZ77" i="16"/>
  <c r="DD77" i="16"/>
  <c r="DH77" i="16"/>
  <c r="DL77" i="16"/>
  <c r="DP77" i="16"/>
  <c r="DT77" i="16"/>
  <c r="DX77" i="16"/>
  <c r="EB77" i="16"/>
  <c r="EF77" i="16"/>
  <c r="D78" i="16"/>
  <c r="H78" i="16"/>
  <c r="L78" i="16"/>
  <c r="P78" i="16"/>
  <c r="T78" i="16"/>
  <c r="X78" i="16"/>
  <c r="AB78" i="16"/>
  <c r="AF78" i="16"/>
  <c r="AJ78" i="16"/>
  <c r="AN78" i="16"/>
  <c r="AR78" i="16"/>
  <c r="AV78" i="16"/>
  <c r="AZ78" i="16"/>
  <c r="BD78" i="16"/>
  <c r="BH78" i="16"/>
  <c r="BL78" i="16"/>
  <c r="BP78" i="16"/>
  <c r="BT78" i="16"/>
  <c r="BX78" i="16"/>
  <c r="CB78" i="16"/>
  <c r="CF78" i="16"/>
  <c r="CJ78" i="16"/>
  <c r="CN78" i="16"/>
  <c r="CR78" i="16"/>
  <c r="CV78" i="16"/>
  <c r="CZ78" i="16"/>
  <c r="DD78" i="16"/>
  <c r="DH78" i="16"/>
  <c r="DL78" i="16"/>
  <c r="DP78" i="16"/>
  <c r="DT78" i="16"/>
  <c r="DX78" i="16"/>
  <c r="EB78" i="16"/>
  <c r="EF78" i="16"/>
  <c r="D79" i="16"/>
  <c r="H79" i="16"/>
  <c r="L79" i="16"/>
  <c r="P79" i="16"/>
  <c r="T79" i="16"/>
  <c r="X79" i="16"/>
  <c r="AB79" i="16"/>
  <c r="AF79" i="16"/>
  <c r="AJ79" i="16"/>
  <c r="AN79" i="16"/>
  <c r="AR79" i="16"/>
  <c r="AV79" i="16"/>
  <c r="AZ79" i="16"/>
  <c r="BD79" i="16"/>
  <c r="BH79" i="16"/>
  <c r="BL79" i="16"/>
  <c r="BP79" i="16"/>
  <c r="BT79" i="16"/>
  <c r="BX79" i="16"/>
  <c r="CB79" i="16"/>
  <c r="CF79" i="16"/>
  <c r="CJ79" i="16"/>
  <c r="CN79" i="16"/>
  <c r="CR79" i="16"/>
  <c r="CV79" i="16"/>
  <c r="CZ79" i="16"/>
  <c r="DD79" i="16"/>
  <c r="DH79" i="16"/>
  <c r="DL79" i="16"/>
  <c r="DP79" i="16"/>
  <c r="DT79" i="16"/>
  <c r="DX79" i="16"/>
  <c r="EB79" i="16"/>
  <c r="EF79" i="16"/>
  <c r="D80" i="16"/>
  <c r="H80" i="16"/>
  <c r="L80" i="16"/>
  <c r="P80" i="16"/>
  <c r="T80" i="16"/>
  <c r="X80" i="16"/>
  <c r="AB80" i="16"/>
  <c r="AF80" i="16"/>
  <c r="AJ80" i="16"/>
  <c r="AN80" i="16"/>
  <c r="AR80" i="16"/>
  <c r="AV80" i="16"/>
  <c r="AZ80" i="16"/>
  <c r="BD80" i="16"/>
  <c r="BH80" i="16"/>
  <c r="BL80" i="16"/>
  <c r="BP80" i="16"/>
  <c r="BT80" i="16"/>
  <c r="BX80" i="16"/>
  <c r="CB80" i="16"/>
  <c r="CF80" i="16"/>
  <c r="CJ80" i="16"/>
  <c r="CN80" i="16"/>
  <c r="CR80" i="16"/>
  <c r="CV80" i="16"/>
  <c r="CZ80" i="16"/>
  <c r="DD80" i="16"/>
  <c r="DH80" i="16"/>
  <c r="DL80" i="16"/>
  <c r="DP80" i="16"/>
  <c r="DT80" i="16"/>
  <c r="DX80" i="16"/>
  <c r="EB80" i="16"/>
  <c r="EF80" i="16"/>
  <c r="D81" i="16"/>
  <c r="H81" i="16"/>
  <c r="L81" i="16"/>
  <c r="P81" i="16"/>
  <c r="T81" i="16"/>
  <c r="X81" i="16"/>
  <c r="AB81" i="16"/>
  <c r="AF81" i="16"/>
  <c r="AJ81" i="16"/>
  <c r="AN81" i="16"/>
  <c r="AR81" i="16"/>
  <c r="AV81" i="16"/>
  <c r="AZ81" i="16"/>
  <c r="BD81" i="16"/>
  <c r="BH81" i="16"/>
  <c r="BL81" i="16"/>
  <c r="BP81" i="16"/>
  <c r="BT81" i="16"/>
  <c r="BX81" i="16"/>
  <c r="CB81" i="16"/>
  <c r="CF81" i="16"/>
  <c r="CJ81" i="16"/>
  <c r="CN81" i="16"/>
  <c r="CR81" i="16"/>
  <c r="CV81" i="16"/>
  <c r="CZ81" i="16"/>
  <c r="DD81" i="16"/>
  <c r="DH81" i="16"/>
  <c r="DL81" i="16"/>
  <c r="DP81" i="16"/>
  <c r="DT81" i="16"/>
  <c r="DX81" i="16"/>
  <c r="EB81" i="16"/>
  <c r="EF81" i="16"/>
  <c r="D82" i="16"/>
  <c r="H82" i="16"/>
  <c r="L82" i="16"/>
  <c r="P82" i="16"/>
  <c r="T82" i="16"/>
  <c r="X82" i="16"/>
  <c r="AB82" i="16"/>
  <c r="AF82" i="16"/>
  <c r="AJ82" i="16"/>
  <c r="AN82" i="16"/>
  <c r="AR82" i="16"/>
  <c r="AV82" i="16"/>
  <c r="AZ82" i="16"/>
  <c r="BD82" i="16"/>
  <c r="BH82" i="16"/>
  <c r="BL82" i="16"/>
  <c r="BP82" i="16"/>
  <c r="BT82" i="16"/>
  <c r="BX82" i="16"/>
  <c r="CB82" i="16"/>
  <c r="CF82" i="16"/>
  <c r="CJ82" i="16"/>
  <c r="CN82" i="16"/>
  <c r="CR82" i="16"/>
  <c r="CV82" i="16"/>
  <c r="CZ82" i="16"/>
  <c r="DD82" i="16"/>
  <c r="DH82" i="16"/>
  <c r="DL82" i="16"/>
  <c r="DP82" i="16"/>
  <c r="DT82" i="16"/>
  <c r="DX82" i="16"/>
  <c r="EB82" i="16"/>
  <c r="EF82" i="16"/>
  <c r="D83" i="16"/>
  <c r="H83" i="16"/>
  <c r="L83" i="16"/>
  <c r="P83" i="16"/>
  <c r="T83" i="16"/>
  <c r="X83" i="16"/>
  <c r="AB83" i="16"/>
  <c r="AF83" i="16"/>
  <c r="AJ83" i="16"/>
  <c r="AN83" i="16"/>
  <c r="AR83" i="16"/>
  <c r="AV83" i="16"/>
  <c r="AZ83" i="16"/>
  <c r="BD83" i="16"/>
  <c r="BH83" i="16"/>
  <c r="BL83" i="16"/>
  <c r="BP83" i="16"/>
  <c r="BT83" i="16"/>
  <c r="BX83" i="16"/>
  <c r="CB83" i="16"/>
  <c r="CF83" i="16"/>
  <c r="CJ83" i="16"/>
  <c r="CN83" i="16"/>
  <c r="CR83" i="16"/>
  <c r="CV83" i="16"/>
  <c r="CZ83" i="16"/>
  <c r="DD83" i="16"/>
  <c r="DH83" i="16"/>
  <c r="DL83" i="16"/>
  <c r="DP83" i="16"/>
  <c r="DT83" i="16"/>
  <c r="DX83" i="16"/>
  <c r="EB83" i="16"/>
  <c r="EF83" i="16"/>
  <c r="D84" i="16"/>
  <c r="H84" i="16"/>
  <c r="L84" i="16"/>
  <c r="P84" i="16"/>
  <c r="T84" i="16"/>
  <c r="X84" i="16"/>
  <c r="AB84" i="16"/>
  <c r="AF84" i="16"/>
  <c r="AJ84" i="16"/>
  <c r="AN84" i="16"/>
  <c r="AR84" i="16"/>
  <c r="AV84" i="16"/>
  <c r="AZ84" i="16"/>
  <c r="BD84" i="16"/>
  <c r="BH84" i="16"/>
  <c r="BL84" i="16"/>
  <c r="BP84" i="16"/>
  <c r="BT84" i="16"/>
  <c r="BX84" i="16"/>
  <c r="CB84" i="16"/>
  <c r="CF84" i="16"/>
  <c r="CJ84" i="16"/>
  <c r="CN84" i="16"/>
  <c r="CR84" i="16"/>
  <c r="CV84" i="16"/>
  <c r="CZ84" i="16"/>
  <c r="DD84" i="16"/>
  <c r="DH84" i="16"/>
  <c r="DL84" i="16"/>
  <c r="DP84" i="16"/>
  <c r="DT84" i="16"/>
  <c r="DX84" i="16"/>
  <c r="EB84" i="16"/>
  <c r="EF84" i="16"/>
  <c r="D85" i="16"/>
  <c r="H85" i="16"/>
  <c r="L85" i="16"/>
  <c r="P85" i="16"/>
  <c r="T85" i="16"/>
  <c r="X85" i="16"/>
  <c r="AB85" i="16"/>
  <c r="AF85" i="16"/>
  <c r="AJ85" i="16"/>
  <c r="AN85" i="16"/>
  <c r="AR85" i="16"/>
  <c r="AV85" i="16"/>
  <c r="AZ85" i="16"/>
  <c r="BD85" i="16"/>
  <c r="BH85" i="16"/>
  <c r="BL85" i="16"/>
  <c r="BP85" i="16"/>
  <c r="BT85" i="16"/>
  <c r="BX85" i="16"/>
  <c r="CB85" i="16"/>
  <c r="CF85" i="16"/>
  <c r="CJ85" i="16"/>
  <c r="CN85" i="16"/>
  <c r="CR85" i="16"/>
  <c r="CV85" i="16"/>
  <c r="CZ85" i="16"/>
  <c r="DD85" i="16"/>
  <c r="DH85" i="16"/>
  <c r="DL85" i="16"/>
  <c r="DP85" i="16"/>
  <c r="DT85" i="16"/>
  <c r="AE24" i="16"/>
  <c r="DP30" i="16"/>
  <c r="CV34" i="16"/>
  <c r="CV36" i="16"/>
  <c r="CF38" i="16"/>
  <c r="AJ40" i="16"/>
  <c r="AB41" i="16"/>
  <c r="T42" i="16"/>
  <c r="L43" i="16"/>
  <c r="D44" i="16"/>
  <c r="EB44" i="16"/>
  <c r="DU45" i="16"/>
  <c r="EC46" i="16"/>
  <c r="DU47" i="16"/>
  <c r="DM48" i="16"/>
  <c r="BV49" i="16"/>
  <c r="X50" i="16"/>
  <c r="CJ50" i="16"/>
  <c r="P51" i="16"/>
  <c r="CB51" i="16"/>
  <c r="H52" i="16"/>
  <c r="BT52" i="16"/>
  <c r="EF52" i="16"/>
  <c r="BL53" i="16"/>
  <c r="DX53" i="16"/>
  <c r="BD54" i="16"/>
  <c r="DP54" i="16"/>
  <c r="AV55" i="16"/>
  <c r="DH55" i="16"/>
  <c r="AN56" i="16"/>
  <c r="CZ56" i="16"/>
  <c r="P57" i="16"/>
  <c r="BG57" i="16"/>
  <c r="CW57" i="16"/>
  <c r="H58" i="16"/>
  <c r="AY58" i="16"/>
  <c r="CO58" i="16"/>
  <c r="EF58" i="16"/>
  <c r="AQ59" i="16"/>
  <c r="CG59" i="16"/>
  <c r="DW59" i="16"/>
  <c r="W60" i="16"/>
  <c r="BC60" i="16"/>
  <c r="BS60" i="16"/>
  <c r="CI60" i="16"/>
  <c r="CY60" i="16"/>
  <c r="DO60" i="16"/>
  <c r="EE60" i="16"/>
  <c r="O61" i="16"/>
  <c r="AE61" i="16"/>
  <c r="AU61" i="16"/>
  <c r="BK61" i="16"/>
  <c r="CA61" i="16"/>
  <c r="CQ61" i="16"/>
  <c r="DG61" i="16"/>
  <c r="DW61" i="16"/>
  <c r="G62" i="16"/>
  <c r="W62" i="16"/>
  <c r="AM62" i="16"/>
  <c r="BC62" i="16"/>
  <c r="BS62" i="16"/>
  <c r="CI62" i="16"/>
  <c r="CY62" i="16"/>
  <c r="DO62" i="16"/>
  <c r="EE62" i="16"/>
  <c r="O63" i="16"/>
  <c r="AE63" i="16"/>
  <c r="AU63" i="16"/>
  <c r="BK63" i="16"/>
  <c r="CA63" i="16"/>
  <c r="CQ63" i="16"/>
  <c r="DG63" i="16"/>
  <c r="DW63" i="16"/>
  <c r="G64" i="16"/>
  <c r="W64" i="16"/>
  <c r="AM64" i="16"/>
  <c r="BC64" i="16"/>
  <c r="BS64" i="16"/>
  <c r="CI64" i="16"/>
  <c r="CY64" i="16"/>
  <c r="DO64" i="16"/>
  <c r="EE64" i="16"/>
  <c r="O65" i="16"/>
  <c r="AE65" i="16"/>
  <c r="AU65" i="16"/>
  <c r="BK65" i="16"/>
  <c r="CA65" i="16"/>
  <c r="CQ65" i="16"/>
  <c r="DG65" i="16"/>
  <c r="DW65" i="16"/>
  <c r="G66" i="16"/>
  <c r="W66" i="16"/>
  <c r="AM66" i="16"/>
  <c r="BC66" i="16"/>
  <c r="BS66" i="16"/>
  <c r="CI66" i="16"/>
  <c r="CY66" i="16"/>
  <c r="DO66" i="16"/>
  <c r="EE66" i="16"/>
  <c r="O67" i="16"/>
  <c r="AE67" i="16"/>
  <c r="AU67" i="16"/>
  <c r="BK67" i="16"/>
  <c r="CA67" i="16"/>
  <c r="CQ67" i="16"/>
  <c r="DG67" i="16"/>
  <c r="DW67" i="16"/>
  <c r="G68" i="16"/>
  <c r="W68" i="16"/>
  <c r="AM68" i="16"/>
  <c r="BC68" i="16"/>
  <c r="BS68" i="16"/>
  <c r="CI68" i="16"/>
  <c r="CY68" i="16"/>
  <c r="DO68" i="16"/>
  <c r="EE68" i="16"/>
  <c r="O69" i="16"/>
  <c r="AE69" i="16"/>
  <c r="AU69" i="16"/>
  <c r="BK69" i="16"/>
  <c r="CA69" i="16"/>
  <c r="CQ69" i="16"/>
  <c r="DG69" i="16"/>
  <c r="DW69" i="16"/>
  <c r="G70" i="16"/>
  <c r="W70" i="16"/>
  <c r="AM70" i="16"/>
  <c r="BC70" i="16"/>
  <c r="BS70" i="16"/>
  <c r="CI70" i="16"/>
  <c r="CY70" i="16"/>
  <c r="DO70" i="16"/>
  <c r="EE70" i="16"/>
  <c r="O71" i="16"/>
  <c r="AE71" i="16"/>
  <c r="AU71" i="16"/>
  <c r="BK71" i="16"/>
  <c r="CA71" i="16"/>
  <c r="CQ71" i="16"/>
  <c r="DG71" i="16"/>
  <c r="DW71" i="16"/>
  <c r="G72" i="16"/>
  <c r="W72" i="16"/>
  <c r="AM72" i="16"/>
  <c r="BC72" i="16"/>
  <c r="BS72" i="16"/>
  <c r="CI72" i="16"/>
  <c r="CY72" i="16"/>
  <c r="DO72" i="16"/>
  <c r="EE72" i="16"/>
  <c r="N73" i="16"/>
  <c r="X73" i="16"/>
  <c r="AI73" i="16"/>
  <c r="AT73" i="16"/>
  <c r="BD73" i="16"/>
  <c r="BO73" i="16"/>
  <c r="BZ73" i="16"/>
  <c r="CJ73" i="16"/>
  <c r="CU73" i="16"/>
  <c r="DF73" i="16"/>
  <c r="DP73" i="16"/>
  <c r="EA73" i="16"/>
  <c r="F74" i="16"/>
  <c r="P74" i="16"/>
  <c r="AA74" i="16"/>
  <c r="AK74" i="16"/>
  <c r="AS74" i="16"/>
  <c r="BA74" i="16"/>
  <c r="BI74" i="16"/>
  <c r="BQ74" i="16"/>
  <c r="BY74" i="16"/>
  <c r="CG74" i="16"/>
  <c r="CO74" i="16"/>
  <c r="CW74" i="16"/>
  <c r="DE74" i="16"/>
  <c r="DM74" i="16"/>
  <c r="DU74" i="16"/>
  <c r="EC74" i="16"/>
  <c r="E75" i="16"/>
  <c r="M75" i="16"/>
  <c r="U75" i="16"/>
  <c r="AC75" i="16"/>
  <c r="AK75" i="16"/>
  <c r="AS75" i="16"/>
  <c r="BA75" i="16"/>
  <c r="BI75" i="16"/>
  <c r="BQ75" i="16"/>
  <c r="BY75" i="16"/>
  <c r="CG75" i="16"/>
  <c r="CO75" i="16"/>
  <c r="CW75" i="16"/>
  <c r="DE75" i="16"/>
  <c r="DM75" i="16"/>
  <c r="DU75" i="16"/>
  <c r="EC75" i="16"/>
  <c r="E76" i="16"/>
  <c r="M76" i="16"/>
  <c r="U76" i="16"/>
  <c r="AC76" i="16"/>
  <c r="AK76" i="16"/>
  <c r="AS76" i="16"/>
  <c r="BA76" i="16"/>
  <c r="BI76" i="16"/>
  <c r="BQ76" i="16"/>
  <c r="BY76" i="16"/>
  <c r="CG76" i="16"/>
  <c r="CO76" i="16"/>
  <c r="CW76" i="16"/>
  <c r="DE76" i="16"/>
  <c r="DM76" i="16"/>
  <c r="DU76" i="16"/>
  <c r="EC76" i="16"/>
  <c r="E77" i="16"/>
  <c r="M77" i="16"/>
  <c r="U77" i="16"/>
  <c r="AC77" i="16"/>
  <c r="AK77" i="16"/>
  <c r="AS77" i="16"/>
  <c r="BA77" i="16"/>
  <c r="BI77" i="16"/>
  <c r="BQ77" i="16"/>
  <c r="BY77" i="16"/>
  <c r="CG77" i="16"/>
  <c r="CO77" i="16"/>
  <c r="CW77" i="16"/>
  <c r="DE77" i="16"/>
  <c r="DM77" i="16"/>
  <c r="DU77" i="16"/>
  <c r="EC77" i="16"/>
  <c r="E78" i="16"/>
  <c r="M78" i="16"/>
  <c r="U78" i="16"/>
  <c r="AC78" i="16"/>
  <c r="AK78" i="16"/>
  <c r="AS78" i="16"/>
  <c r="BA78" i="16"/>
  <c r="BI78" i="16"/>
  <c r="BQ78" i="16"/>
  <c r="BY78" i="16"/>
  <c r="CG78" i="16"/>
  <c r="CO78" i="16"/>
  <c r="CW78" i="16"/>
  <c r="DE78" i="16"/>
  <c r="DM78" i="16"/>
  <c r="DU78" i="16"/>
  <c r="EC78" i="16"/>
  <c r="E79" i="16"/>
  <c r="M79" i="16"/>
  <c r="U79" i="16"/>
  <c r="AC79" i="16"/>
  <c r="AK79" i="16"/>
  <c r="AS79" i="16"/>
  <c r="BA79" i="16"/>
  <c r="BI79" i="16"/>
  <c r="BQ79" i="16"/>
  <c r="BY79" i="16"/>
  <c r="CG79" i="16"/>
  <c r="CO79" i="16"/>
  <c r="CW79" i="16"/>
  <c r="DE79" i="16"/>
  <c r="DM79" i="16"/>
  <c r="DU79" i="16"/>
  <c r="EC79" i="16"/>
  <c r="E80" i="16"/>
  <c r="M80" i="16"/>
  <c r="U80" i="16"/>
  <c r="AC80" i="16"/>
  <c r="AK80" i="16"/>
  <c r="AS80" i="16"/>
  <c r="BA80" i="16"/>
  <c r="BI80" i="16"/>
  <c r="BQ80" i="16"/>
  <c r="BY80" i="16"/>
  <c r="CG80" i="16"/>
  <c r="CO80" i="16"/>
  <c r="CW80" i="16"/>
  <c r="DE80" i="16"/>
  <c r="DM80" i="16"/>
  <c r="DU80" i="16"/>
  <c r="EC80" i="16"/>
  <c r="E81" i="16"/>
  <c r="M81" i="16"/>
  <c r="U81" i="16"/>
  <c r="AC81" i="16"/>
  <c r="AK81" i="16"/>
  <c r="AS81" i="16"/>
  <c r="BA81" i="16"/>
  <c r="BI81" i="16"/>
  <c r="BQ81" i="16"/>
  <c r="BY81" i="16"/>
  <c r="CG81" i="16"/>
  <c r="CO81" i="16"/>
  <c r="CW81" i="16"/>
  <c r="DE81" i="16"/>
  <c r="DM81" i="16"/>
  <c r="DU81" i="16"/>
  <c r="EC81" i="16"/>
  <c r="E82" i="16"/>
  <c r="M82" i="16"/>
  <c r="U82" i="16"/>
  <c r="AC82" i="16"/>
  <c r="AK82" i="16"/>
  <c r="AS82" i="16"/>
  <c r="BA82" i="16"/>
  <c r="BI82" i="16"/>
  <c r="BQ82" i="16"/>
  <c r="BY82" i="16"/>
  <c r="CG82" i="16"/>
  <c r="CO82" i="16"/>
  <c r="CW82" i="16"/>
  <c r="DE82" i="16"/>
  <c r="DM82" i="16"/>
  <c r="DU82" i="16"/>
  <c r="EC82" i="16"/>
  <c r="E83" i="16"/>
  <c r="M83" i="16"/>
  <c r="U83" i="16"/>
  <c r="AC83" i="16"/>
  <c r="AK83" i="16"/>
  <c r="AS83" i="16"/>
  <c r="BA83" i="16"/>
  <c r="BI83" i="16"/>
  <c r="BQ83" i="16"/>
  <c r="BY83" i="16"/>
  <c r="CG83" i="16"/>
  <c r="CO83" i="16"/>
  <c r="CW83" i="16"/>
  <c r="DE83" i="16"/>
  <c r="DM83" i="16"/>
  <c r="DU83" i="16"/>
  <c r="EC83" i="16"/>
  <c r="E84" i="16"/>
  <c r="M84" i="16"/>
  <c r="U84" i="16"/>
  <c r="AC84" i="16"/>
  <c r="AK84" i="16"/>
  <c r="AS84" i="16"/>
  <c r="BA84" i="16"/>
  <c r="BI84" i="16"/>
  <c r="BQ84" i="16"/>
  <c r="BY84" i="16"/>
  <c r="O26" i="16"/>
  <c r="H32" i="16"/>
  <c r="AR35" i="16"/>
  <c r="AB37" i="16"/>
  <c r="L39" i="16"/>
  <c r="BP40" i="16"/>
  <c r="BH41" i="16"/>
  <c r="AZ42" i="16"/>
  <c r="AR43" i="16"/>
  <c r="AJ44" i="16"/>
  <c r="AB45" i="16"/>
  <c r="AF46" i="16"/>
  <c r="AC47" i="16"/>
  <c r="U48" i="16"/>
  <c r="J49" i="16"/>
  <c r="CR49" i="16"/>
  <c r="AN50" i="16"/>
  <c r="CZ50" i="16"/>
  <c r="AF51" i="16"/>
  <c r="CR51" i="16"/>
  <c r="X52" i="16"/>
  <c r="CJ52" i="16"/>
  <c r="P53" i="16"/>
  <c r="CB53" i="16"/>
  <c r="H54" i="16"/>
  <c r="BT54" i="16"/>
  <c r="EF54" i="16"/>
  <c r="BL55" i="16"/>
  <c r="DX55" i="16"/>
  <c r="BD56" i="16"/>
  <c r="DP56" i="16"/>
  <c r="AA57" i="16"/>
  <c r="BQ57" i="16"/>
  <c r="DH57" i="16"/>
  <c r="S58" i="16"/>
  <c r="BI58" i="16"/>
  <c r="CZ58" i="16"/>
  <c r="K59" i="16"/>
  <c r="BA59" i="16"/>
  <c r="CR59" i="16"/>
  <c r="EE59" i="16"/>
  <c r="AE60" i="16"/>
  <c r="BD60" i="16"/>
  <c r="BT60" i="16"/>
  <c r="CJ60" i="16"/>
  <c r="CZ60" i="16"/>
  <c r="DP60" i="16"/>
  <c r="EF60" i="16"/>
  <c r="P61" i="16"/>
  <c r="AF61" i="16"/>
  <c r="AV61" i="16"/>
  <c r="BL61" i="16"/>
  <c r="CB61" i="16"/>
  <c r="CR61" i="16"/>
  <c r="DH61" i="16"/>
  <c r="DX61" i="16"/>
  <c r="H62" i="16"/>
  <c r="X62" i="16"/>
  <c r="AN62" i="16"/>
  <c r="BD62" i="16"/>
  <c r="BT62" i="16"/>
  <c r="CJ62" i="16"/>
  <c r="CZ62" i="16"/>
  <c r="DP62" i="16"/>
  <c r="EF62" i="16"/>
  <c r="P63" i="16"/>
  <c r="AF63" i="16"/>
  <c r="AV63" i="16"/>
  <c r="BL63" i="16"/>
  <c r="CB63" i="16"/>
  <c r="CR63" i="16"/>
  <c r="DH63" i="16"/>
  <c r="DX63" i="16"/>
  <c r="H64" i="16"/>
  <c r="X64" i="16"/>
  <c r="AN64" i="16"/>
  <c r="BD64" i="16"/>
  <c r="BT64" i="16"/>
  <c r="CJ64" i="16"/>
  <c r="CZ64" i="16"/>
  <c r="DP64" i="16"/>
  <c r="EF64" i="16"/>
  <c r="P65" i="16"/>
  <c r="AF65" i="16"/>
  <c r="AV65" i="16"/>
  <c r="BL65" i="16"/>
  <c r="CB65" i="16"/>
  <c r="CR65" i="16"/>
  <c r="DH65" i="16"/>
  <c r="DX65" i="16"/>
  <c r="H66" i="16"/>
  <c r="X66" i="16"/>
  <c r="AN66" i="16"/>
  <c r="BD66" i="16"/>
  <c r="BT66" i="16"/>
  <c r="CJ66" i="16"/>
  <c r="CZ66" i="16"/>
  <c r="DP66" i="16"/>
  <c r="EF66" i="16"/>
  <c r="P67" i="16"/>
  <c r="AF67" i="16"/>
  <c r="AV67" i="16"/>
  <c r="BL67" i="16"/>
  <c r="CB67" i="16"/>
  <c r="CR67" i="16"/>
  <c r="DH67" i="16"/>
  <c r="DX67" i="16"/>
  <c r="H68" i="16"/>
  <c r="X68" i="16"/>
  <c r="AN68" i="16"/>
  <c r="BD68" i="16"/>
  <c r="BT68" i="16"/>
  <c r="CJ68" i="16"/>
  <c r="CZ68" i="16"/>
  <c r="DP68" i="16"/>
  <c r="EF68" i="16"/>
  <c r="P69" i="16"/>
  <c r="AF69" i="16"/>
  <c r="AV69" i="16"/>
  <c r="BL69" i="16"/>
  <c r="CB69" i="16"/>
  <c r="CR69" i="16"/>
  <c r="DH69" i="16"/>
  <c r="DX69" i="16"/>
  <c r="H70" i="16"/>
  <c r="X70" i="16"/>
  <c r="AN70" i="16"/>
  <c r="BD70" i="16"/>
  <c r="BT70" i="16"/>
  <c r="CJ70" i="16"/>
  <c r="CZ70" i="16"/>
  <c r="DP70" i="16"/>
  <c r="EF70" i="16"/>
  <c r="P71" i="16"/>
  <c r="AF71" i="16"/>
  <c r="AV71" i="16"/>
  <c r="BL71" i="16"/>
  <c r="CB71" i="16"/>
  <c r="CR71" i="16"/>
  <c r="DH71" i="16"/>
  <c r="DX71" i="16"/>
  <c r="H72" i="16"/>
  <c r="X72" i="16"/>
  <c r="AN72" i="16"/>
  <c r="BD72" i="16"/>
  <c r="BT72" i="16"/>
  <c r="CJ72" i="16"/>
  <c r="CZ72" i="16"/>
  <c r="DP72" i="16"/>
  <c r="EF72" i="16"/>
  <c r="O73" i="16"/>
  <c r="Z73" i="16"/>
  <c r="AJ73" i="16"/>
  <c r="AU73" i="16"/>
  <c r="BF73" i="16"/>
  <c r="BP73" i="16"/>
  <c r="CA73" i="16"/>
  <c r="CL73" i="16"/>
  <c r="CV73" i="16"/>
  <c r="DG73" i="16"/>
  <c r="DR73" i="16"/>
  <c r="EB73" i="16"/>
  <c r="G74" i="16"/>
  <c r="R74" i="16"/>
  <c r="AB74" i="16"/>
  <c r="AL74" i="16"/>
  <c r="AT74" i="16"/>
  <c r="BB74" i="16"/>
  <c r="BJ74" i="16"/>
  <c r="BR74" i="16"/>
  <c r="BZ74" i="16"/>
  <c r="CH74" i="16"/>
  <c r="CP74" i="16"/>
  <c r="CX74" i="16"/>
  <c r="DF74" i="16"/>
  <c r="DN74" i="16"/>
  <c r="DV74" i="16"/>
  <c r="ED74" i="16"/>
  <c r="F75" i="16"/>
  <c r="N75" i="16"/>
  <c r="V75" i="16"/>
  <c r="AD75" i="16"/>
  <c r="AL75" i="16"/>
  <c r="AT75" i="16"/>
  <c r="BB75" i="16"/>
  <c r="BJ75" i="16"/>
  <c r="BR75" i="16"/>
  <c r="BZ75" i="16"/>
  <c r="CH75" i="16"/>
  <c r="CP75" i="16"/>
  <c r="CX75" i="16"/>
  <c r="DF75" i="16"/>
  <c r="DN75" i="16"/>
  <c r="DV75" i="16"/>
  <c r="ED75" i="16"/>
  <c r="F76" i="16"/>
  <c r="N76" i="16"/>
  <c r="V76" i="16"/>
  <c r="AD76" i="16"/>
  <c r="AL76" i="16"/>
  <c r="AT76" i="16"/>
  <c r="BB76" i="16"/>
  <c r="BJ76" i="16"/>
  <c r="BR76" i="16"/>
  <c r="BZ76" i="16"/>
  <c r="CH76" i="16"/>
  <c r="CP76" i="16"/>
  <c r="CX76" i="16"/>
  <c r="DF76" i="16"/>
  <c r="DN76" i="16"/>
  <c r="DV76" i="16"/>
  <c r="ED76" i="16"/>
  <c r="F77" i="16"/>
  <c r="N77" i="16"/>
  <c r="V77" i="16"/>
  <c r="AD77" i="16"/>
  <c r="AL77" i="16"/>
  <c r="AT77" i="16"/>
  <c r="BB77" i="16"/>
  <c r="BJ77" i="16"/>
  <c r="BR77" i="16"/>
  <c r="BZ77" i="16"/>
  <c r="CH77" i="16"/>
  <c r="CP77" i="16"/>
  <c r="CX77" i="16"/>
  <c r="DF77" i="16"/>
  <c r="DN77" i="16"/>
  <c r="DV77" i="16"/>
  <c r="ED77" i="16"/>
  <c r="F78" i="16"/>
  <c r="N78" i="16"/>
  <c r="V78" i="16"/>
  <c r="AD78" i="16"/>
  <c r="AL78" i="16"/>
  <c r="AT78" i="16"/>
  <c r="BB78" i="16"/>
  <c r="BJ78" i="16"/>
  <c r="BR78" i="16"/>
  <c r="BZ78" i="16"/>
  <c r="CH78" i="16"/>
  <c r="CP78" i="16"/>
  <c r="CX78" i="16"/>
  <c r="DF78" i="16"/>
  <c r="DN78" i="16"/>
  <c r="DV78" i="16"/>
  <c r="ED78" i="16"/>
  <c r="F79" i="16"/>
  <c r="N79" i="16"/>
  <c r="V79" i="16"/>
  <c r="AD79" i="16"/>
  <c r="AL79" i="16"/>
  <c r="AT79" i="16"/>
  <c r="BB79" i="16"/>
  <c r="BJ79" i="16"/>
  <c r="BR79" i="16"/>
  <c r="BZ79" i="16"/>
  <c r="CH79" i="16"/>
  <c r="CP79" i="16"/>
  <c r="CX79" i="16"/>
  <c r="DF79" i="16"/>
  <c r="DN79" i="16"/>
  <c r="DV79" i="16"/>
  <c r="ED79" i="16"/>
  <c r="F80" i="16"/>
  <c r="N80" i="16"/>
  <c r="V80" i="16"/>
  <c r="AD80" i="16"/>
  <c r="AL80" i="16"/>
  <c r="AT80" i="16"/>
  <c r="BB80" i="16"/>
  <c r="BJ80" i="16"/>
  <c r="BR80" i="16"/>
  <c r="BZ80" i="16"/>
  <c r="CH80" i="16"/>
  <c r="CP80" i="16"/>
  <c r="CX80" i="16"/>
  <c r="DF80" i="16"/>
  <c r="DN80" i="16"/>
  <c r="DV80" i="16"/>
  <c r="ED80" i="16"/>
  <c r="F81" i="16"/>
  <c r="N81" i="16"/>
  <c r="V81" i="16"/>
  <c r="AD81" i="16"/>
  <c r="AL81" i="16"/>
  <c r="AT81" i="16"/>
  <c r="BB81" i="16"/>
  <c r="BJ81" i="16"/>
  <c r="BR81" i="16"/>
  <c r="BZ81" i="16"/>
  <c r="CH81" i="16"/>
  <c r="CP81" i="16"/>
  <c r="CX81" i="16"/>
  <c r="DF81" i="16"/>
  <c r="DN81" i="16"/>
  <c r="DV81" i="16"/>
  <c r="ED81" i="16"/>
  <c r="F82" i="16"/>
  <c r="N82" i="16"/>
  <c r="V82" i="16"/>
  <c r="AD82" i="16"/>
  <c r="AL82" i="16"/>
  <c r="AT82" i="16"/>
  <c r="BB82" i="16"/>
  <c r="BJ82" i="16"/>
  <c r="BR82" i="16"/>
  <c r="BZ82" i="16"/>
  <c r="CH82" i="16"/>
  <c r="CP82" i="16"/>
  <c r="CX82" i="16"/>
  <c r="DF82" i="16"/>
  <c r="DN82" i="16"/>
  <c r="DV82" i="16"/>
  <c r="ED82" i="16"/>
  <c r="F83" i="16"/>
  <c r="N83" i="16"/>
  <c r="V83" i="16"/>
  <c r="AD83" i="16"/>
  <c r="AL83" i="16"/>
  <c r="AT83" i="16"/>
  <c r="BB83" i="16"/>
  <c r="BJ83" i="16"/>
  <c r="BR83" i="16"/>
  <c r="BZ83" i="16"/>
  <c r="CH83" i="16"/>
  <c r="CP83" i="16"/>
  <c r="CX83" i="16"/>
  <c r="DF83" i="16"/>
  <c r="DN83" i="16"/>
  <c r="DV83" i="16"/>
  <c r="ED83" i="16"/>
  <c r="F84" i="16"/>
  <c r="N84" i="16"/>
  <c r="V84" i="16"/>
  <c r="AD84" i="16"/>
  <c r="AL84" i="16"/>
  <c r="AT84" i="16"/>
  <c r="BB84" i="16"/>
  <c r="BJ84" i="16"/>
  <c r="BR84" i="16"/>
  <c r="BZ84" i="16"/>
  <c r="CH84" i="16"/>
  <c r="CP84" i="16"/>
  <c r="CX84" i="16"/>
  <c r="DF84" i="16"/>
  <c r="DN84" i="16"/>
  <c r="DV84" i="16"/>
  <c r="ED84" i="16"/>
  <c r="F85" i="16"/>
  <c r="N85" i="16"/>
  <c r="V85" i="16"/>
  <c r="AD85" i="16"/>
  <c r="AL85" i="16"/>
  <c r="AT85" i="16"/>
  <c r="BB85" i="16"/>
  <c r="BJ85" i="16"/>
  <c r="BR85" i="16"/>
  <c r="BZ85" i="16"/>
  <c r="CH85" i="16"/>
  <c r="CP85" i="16"/>
  <c r="CX85" i="16"/>
  <c r="DF85" i="16"/>
  <c r="DN85" i="16"/>
  <c r="DV85" i="16"/>
  <c r="EB85" i="16"/>
  <c r="EG85" i="16"/>
  <c r="F86" i="16"/>
  <c r="L86" i="16"/>
  <c r="Q86" i="16"/>
  <c r="V86" i="16"/>
  <c r="AB86" i="16"/>
  <c r="AG86" i="16"/>
  <c r="AL86" i="16"/>
  <c r="AR86" i="16"/>
  <c r="AW86" i="16"/>
  <c r="BB86" i="16"/>
  <c r="BH86" i="16"/>
  <c r="BM86" i="16"/>
  <c r="BR86" i="16"/>
  <c r="BX86" i="16"/>
  <c r="CC86" i="16"/>
  <c r="CH86" i="16"/>
  <c r="CN86" i="16"/>
  <c r="CS86" i="16"/>
  <c r="CX86" i="16"/>
  <c r="DD86" i="16"/>
  <c r="DI86" i="16"/>
  <c r="DN86" i="16"/>
  <c r="DT86" i="16"/>
  <c r="DY86" i="16"/>
  <c r="ED86" i="16"/>
  <c r="D87" i="16"/>
  <c r="I87" i="16"/>
  <c r="N87" i="16"/>
  <c r="T87" i="16"/>
  <c r="Y87" i="16"/>
  <c r="AD87" i="16"/>
  <c r="AJ87" i="16"/>
  <c r="AO87" i="16"/>
  <c r="AT87" i="16"/>
  <c r="AZ87" i="16"/>
  <c r="BE87" i="16"/>
  <c r="BJ87" i="16"/>
  <c r="BP87" i="16"/>
  <c r="BU87" i="16"/>
  <c r="BZ87" i="16"/>
  <c r="CF87" i="16"/>
  <c r="CK87" i="16"/>
  <c r="CP87" i="16"/>
  <c r="CV87" i="16"/>
  <c r="DA87" i="16"/>
  <c r="DF87" i="16"/>
  <c r="DL87" i="16"/>
  <c r="DQ87" i="16"/>
  <c r="DV87" i="16"/>
  <c r="EB87" i="16"/>
  <c r="EG87" i="16"/>
  <c r="F88" i="16"/>
  <c r="L88" i="16"/>
  <c r="Q88" i="16"/>
  <c r="V88" i="16"/>
  <c r="AB88" i="16"/>
  <c r="AG88" i="16"/>
  <c r="AL88" i="16"/>
  <c r="AR88" i="16"/>
  <c r="AW88" i="16"/>
  <c r="BB88" i="16"/>
  <c r="BH88" i="16"/>
  <c r="BM88" i="16"/>
  <c r="BR88" i="16"/>
  <c r="BX88" i="16"/>
  <c r="CC88" i="16"/>
  <c r="CH88" i="16"/>
  <c r="CN88" i="16"/>
  <c r="CS88" i="16"/>
  <c r="CX88" i="16"/>
  <c r="DD88" i="16"/>
  <c r="DI88" i="16"/>
  <c r="DN88" i="16"/>
  <c r="DT88" i="16"/>
  <c r="DY88" i="16"/>
  <c r="ED88" i="16"/>
  <c r="D89" i="16"/>
  <c r="I89" i="16"/>
  <c r="N89" i="16"/>
  <c r="T89" i="16"/>
  <c r="Y89" i="16"/>
  <c r="AD89" i="16"/>
  <c r="AJ89" i="16"/>
  <c r="AO89" i="16"/>
  <c r="AS89" i="16"/>
  <c r="AW89" i="16"/>
  <c r="BA89" i="16"/>
  <c r="BE89" i="16"/>
  <c r="BI89" i="16"/>
  <c r="BM89" i="16"/>
  <c r="BQ89" i="16"/>
  <c r="BU89" i="16"/>
  <c r="BY89" i="16"/>
  <c r="CC89" i="16"/>
  <c r="CG89" i="16"/>
  <c r="CK89" i="16"/>
  <c r="CO89" i="16"/>
  <c r="CS89" i="16"/>
  <c r="CW89" i="16"/>
  <c r="DA89" i="16"/>
  <c r="DE89" i="16"/>
  <c r="DI89" i="16"/>
  <c r="DM89" i="16"/>
  <c r="DQ89" i="16"/>
  <c r="DU89" i="16"/>
  <c r="DY89" i="16"/>
  <c r="EC89" i="16"/>
  <c r="EG89" i="16"/>
  <c r="E90" i="16"/>
  <c r="I90" i="16"/>
  <c r="M90" i="16"/>
  <c r="Q90" i="16"/>
  <c r="U90" i="16"/>
  <c r="Y90" i="16"/>
  <c r="AC90" i="16"/>
  <c r="AG90" i="16"/>
  <c r="AK90" i="16"/>
  <c r="AO90" i="16"/>
  <c r="AS90" i="16"/>
  <c r="AW90" i="16"/>
  <c r="BA90" i="16"/>
  <c r="BE90" i="16"/>
  <c r="BI90" i="16"/>
  <c r="BM90" i="16"/>
  <c r="BQ90" i="16"/>
  <c r="BU90" i="16"/>
  <c r="BY90" i="16"/>
  <c r="CC90" i="16"/>
  <c r="CG90" i="16"/>
  <c r="CK90" i="16"/>
  <c r="CO90" i="16"/>
  <c r="CS90" i="16"/>
  <c r="CW90" i="16"/>
  <c r="DA90" i="16"/>
  <c r="DE90" i="16"/>
  <c r="DI90" i="16"/>
  <c r="DM90" i="16"/>
  <c r="DQ90" i="16"/>
  <c r="DU90" i="16"/>
  <c r="DY90" i="16"/>
  <c r="EC90" i="16"/>
  <c r="EG90" i="16"/>
  <c r="E91" i="16"/>
  <c r="I91" i="16"/>
  <c r="M91" i="16"/>
  <c r="Q91" i="16"/>
  <c r="U91" i="16"/>
  <c r="Y91" i="16"/>
  <c r="AC91" i="16"/>
  <c r="AG91" i="16"/>
  <c r="AK91" i="16"/>
  <c r="AO91" i="16"/>
  <c r="AS91" i="16"/>
  <c r="AW91" i="16"/>
  <c r="BA91" i="16"/>
  <c r="BE91" i="16"/>
  <c r="BI91" i="16"/>
  <c r="BM91" i="16"/>
  <c r="BQ91" i="16"/>
  <c r="BU91" i="16"/>
  <c r="BY91" i="16"/>
  <c r="CC91" i="16"/>
  <c r="CG91" i="16"/>
  <c r="CK91" i="16"/>
  <c r="CO91" i="16"/>
  <c r="CS91" i="16"/>
  <c r="CW91" i="16"/>
  <c r="DA91" i="16"/>
  <c r="DE91" i="16"/>
  <c r="DI91" i="16"/>
  <c r="DM91" i="16"/>
  <c r="DQ91" i="16"/>
  <c r="DU91" i="16"/>
  <c r="DY91" i="16"/>
  <c r="EC91" i="16"/>
  <c r="EG91" i="16"/>
  <c r="E92" i="16"/>
  <c r="I92" i="16"/>
  <c r="M92" i="16"/>
  <c r="Q92" i="16"/>
  <c r="U92" i="16"/>
  <c r="Y92" i="16"/>
  <c r="AC92" i="16"/>
  <c r="AG92" i="16"/>
  <c r="AK92" i="16"/>
  <c r="AO92" i="16"/>
  <c r="AS92" i="16"/>
  <c r="AW92" i="16"/>
  <c r="BA92" i="16"/>
  <c r="BE92" i="16"/>
  <c r="BI92" i="16"/>
  <c r="BM92" i="16"/>
  <c r="BQ92" i="16"/>
  <c r="BU92" i="16"/>
  <c r="BY92" i="16"/>
  <c r="CC92" i="16"/>
  <c r="CG92" i="16"/>
  <c r="CK92" i="16"/>
  <c r="CO92" i="16"/>
  <c r="CS92" i="16"/>
  <c r="CW92" i="16"/>
  <c r="DA92" i="16"/>
  <c r="DE92" i="16"/>
  <c r="DI92" i="16"/>
  <c r="DM92" i="16"/>
  <c r="DQ92" i="16"/>
  <c r="DU92" i="16"/>
  <c r="DY92" i="16"/>
  <c r="EC92" i="16"/>
  <c r="EG92" i="16"/>
  <c r="E93" i="16"/>
  <c r="I93" i="16"/>
  <c r="M93" i="16"/>
  <c r="Q93" i="16"/>
  <c r="U93" i="16"/>
  <c r="Y93" i="16"/>
  <c r="AC93" i="16"/>
  <c r="AG93" i="16"/>
  <c r="AK93" i="16"/>
  <c r="AO93" i="16"/>
  <c r="AS93" i="16"/>
  <c r="AW93" i="16"/>
  <c r="BA93" i="16"/>
  <c r="BE93" i="16"/>
  <c r="BI93" i="16"/>
  <c r="BM93" i="16"/>
  <c r="BQ93" i="16"/>
  <c r="BU93" i="16"/>
  <c r="BY93" i="16"/>
  <c r="CC93" i="16"/>
  <c r="CG93" i="16"/>
  <c r="CK93" i="16"/>
  <c r="CO93" i="16"/>
  <c r="CS93" i="16"/>
  <c r="CW93" i="16"/>
  <c r="DA93" i="16"/>
  <c r="DE93" i="16"/>
  <c r="DI93" i="16"/>
  <c r="DM93" i="16"/>
  <c r="DQ93" i="16"/>
  <c r="DU93" i="16"/>
  <c r="DY93" i="16"/>
  <c r="EC93" i="16"/>
  <c r="EG93" i="16"/>
  <c r="E94" i="16"/>
  <c r="I94" i="16"/>
  <c r="M94" i="16"/>
  <c r="Q94" i="16"/>
  <c r="U94" i="16"/>
  <c r="Y94" i="16"/>
  <c r="AC94" i="16"/>
  <c r="AG94" i="16"/>
  <c r="AK94" i="16"/>
  <c r="AO94" i="16"/>
  <c r="AS94" i="16"/>
  <c r="AW94" i="16"/>
  <c r="BA94" i="16"/>
  <c r="BE94" i="16"/>
  <c r="BI94" i="16"/>
  <c r="BM94" i="16"/>
  <c r="BQ94" i="16"/>
  <c r="BU94" i="16"/>
  <c r="BY94" i="16"/>
  <c r="CC94" i="16"/>
  <c r="CG94" i="16"/>
  <c r="CK94" i="16"/>
  <c r="CO94" i="16"/>
  <c r="CS94" i="16"/>
  <c r="CW94" i="16"/>
  <c r="DA94" i="16"/>
  <c r="DE94" i="16"/>
  <c r="DI94" i="16"/>
  <c r="DM94" i="16"/>
  <c r="DQ94" i="16"/>
  <c r="DU94" i="16"/>
  <c r="DY94" i="16"/>
  <c r="EC94" i="16"/>
  <c r="EG94" i="16"/>
  <c r="E95" i="16"/>
  <c r="I95" i="16"/>
  <c r="M95" i="16"/>
  <c r="Q95" i="16"/>
  <c r="U95" i="16"/>
  <c r="Y95" i="16"/>
  <c r="AC95" i="16"/>
  <c r="AG95" i="16"/>
  <c r="AK95" i="16"/>
  <c r="AO95" i="16"/>
  <c r="AS95" i="16"/>
  <c r="AW95" i="16"/>
  <c r="BA95" i="16"/>
  <c r="BE95" i="16"/>
  <c r="BI95" i="16"/>
  <c r="BM95" i="16"/>
  <c r="BQ95" i="16"/>
  <c r="BU95" i="16"/>
  <c r="BY95" i="16"/>
  <c r="CC95" i="16"/>
  <c r="CG95" i="16"/>
  <c r="CK95" i="16"/>
  <c r="CO95" i="16"/>
  <c r="CS95" i="16"/>
  <c r="CW95" i="16"/>
  <c r="DA95" i="16"/>
  <c r="DE95" i="16"/>
  <c r="DI95" i="16"/>
  <c r="DM95" i="16"/>
  <c r="DQ95" i="16"/>
  <c r="DU95" i="16"/>
  <c r="DY95" i="16"/>
  <c r="EC95" i="16"/>
  <c r="EG95" i="16"/>
  <c r="E96" i="16"/>
  <c r="I96" i="16"/>
  <c r="M96" i="16"/>
  <c r="Q96" i="16"/>
  <c r="U96" i="16"/>
  <c r="Y96" i="16"/>
  <c r="AC96" i="16"/>
  <c r="AG96" i="16"/>
  <c r="AK96" i="16"/>
  <c r="AO96" i="16"/>
  <c r="AS96" i="16"/>
  <c r="AW96" i="16"/>
  <c r="BA96" i="16"/>
  <c r="BE96" i="16"/>
  <c r="BI96" i="16"/>
  <c r="BM96" i="16"/>
  <c r="BQ96" i="16"/>
  <c r="BU96" i="16"/>
  <c r="BY96" i="16"/>
  <c r="CC96" i="16"/>
  <c r="CG96" i="16"/>
  <c r="CK96" i="16"/>
  <c r="CO96" i="16"/>
  <c r="CS96" i="16"/>
  <c r="CW96" i="16"/>
  <c r="DA96" i="16"/>
  <c r="DE96" i="16"/>
  <c r="DI96" i="16"/>
  <c r="DM96" i="16"/>
  <c r="DQ96" i="16"/>
  <c r="DU96" i="16"/>
  <c r="DY96" i="16"/>
  <c r="EC96" i="16"/>
  <c r="EG96" i="16"/>
  <c r="E97" i="16"/>
  <c r="I97" i="16"/>
  <c r="M97" i="16"/>
  <c r="Q97" i="16"/>
  <c r="U97" i="16"/>
  <c r="Y97" i="16"/>
  <c r="AC97" i="16"/>
  <c r="AG97" i="16"/>
  <c r="AK97" i="16"/>
  <c r="AO97" i="16"/>
  <c r="AS97" i="16"/>
  <c r="AW97" i="16"/>
  <c r="BA97" i="16"/>
  <c r="BE97" i="16"/>
  <c r="BI97" i="16"/>
  <c r="BM97" i="16"/>
  <c r="BQ97" i="16"/>
  <c r="BU97" i="16"/>
  <c r="BY97" i="16"/>
  <c r="CC97" i="16"/>
  <c r="CG97" i="16"/>
  <c r="CK97" i="16"/>
  <c r="CO97" i="16"/>
  <c r="CS97" i="16"/>
  <c r="CW97" i="16"/>
  <c r="DA97" i="16"/>
  <c r="DE97" i="16"/>
  <c r="DI97" i="16"/>
  <c r="DM97" i="16"/>
  <c r="DQ97" i="16"/>
  <c r="DU97" i="16"/>
  <c r="DY97" i="16"/>
  <c r="EC97" i="16"/>
  <c r="EG97" i="16"/>
  <c r="E98" i="16"/>
  <c r="I98" i="16"/>
  <c r="M98" i="16"/>
  <c r="Q98" i="16"/>
  <c r="U98" i="16"/>
  <c r="Y98" i="16"/>
  <c r="AC98" i="16"/>
  <c r="AG98" i="16"/>
  <c r="AK98" i="16"/>
  <c r="AO98" i="16"/>
  <c r="AS98" i="16"/>
  <c r="AW98" i="16"/>
  <c r="BA98" i="16"/>
  <c r="BE98" i="16"/>
  <c r="BI98" i="16"/>
  <c r="BM98" i="16"/>
  <c r="BQ98" i="16"/>
  <c r="BU98" i="16"/>
  <c r="BY98" i="16"/>
  <c r="CC98" i="16"/>
  <c r="CG98" i="16"/>
  <c r="CK98" i="16"/>
  <c r="CO98" i="16"/>
  <c r="CS98" i="16"/>
  <c r="CW98" i="16"/>
  <c r="DA98" i="16"/>
  <c r="DE98" i="16"/>
  <c r="DI98" i="16"/>
  <c r="DM98" i="16"/>
  <c r="DQ98" i="16"/>
  <c r="DU98" i="16"/>
  <c r="DY98" i="16"/>
  <c r="EC98" i="16"/>
  <c r="EG98" i="16"/>
  <c r="E99" i="16"/>
  <c r="I99" i="16"/>
  <c r="M99" i="16"/>
  <c r="Q99" i="16"/>
  <c r="U99" i="16"/>
  <c r="Y99" i="16"/>
  <c r="AC99" i="16"/>
  <c r="AG99" i="16"/>
  <c r="AK99" i="16"/>
  <c r="AO99" i="16"/>
  <c r="AS99" i="16"/>
  <c r="AW99" i="16"/>
  <c r="BA99" i="16"/>
  <c r="BE99" i="16"/>
  <c r="BI99" i="16"/>
  <c r="BM99" i="16"/>
  <c r="BQ99" i="16"/>
  <c r="BU99" i="16"/>
  <c r="BY99" i="16"/>
  <c r="CC99" i="16"/>
  <c r="CG99" i="16"/>
  <c r="CK99" i="16"/>
  <c r="CO99" i="16"/>
  <c r="CS99" i="16"/>
  <c r="CW99" i="16"/>
  <c r="DA99" i="16"/>
  <c r="DE99" i="16"/>
  <c r="DI99" i="16"/>
  <c r="DM99" i="16"/>
  <c r="DQ99" i="16"/>
  <c r="DU99" i="16"/>
  <c r="DY99" i="16"/>
  <c r="EC99" i="16"/>
  <c r="EG99" i="16"/>
  <c r="E100" i="16"/>
  <c r="I100" i="16"/>
  <c r="M100" i="16"/>
  <c r="Q100" i="16"/>
  <c r="U100" i="16"/>
  <c r="Y100" i="16"/>
  <c r="AC100" i="16"/>
  <c r="AG100" i="16"/>
  <c r="AK100" i="16"/>
  <c r="AO100" i="16"/>
  <c r="AS100" i="16"/>
  <c r="AW100" i="16"/>
  <c r="BA100" i="16"/>
  <c r="BE100" i="16"/>
  <c r="BI100" i="16"/>
  <c r="BM100" i="16"/>
  <c r="BQ100" i="16"/>
  <c r="BU100" i="16"/>
  <c r="BY100" i="16"/>
  <c r="CC100" i="16"/>
  <c r="CG100" i="16"/>
  <c r="CK100" i="16"/>
  <c r="CO100" i="16"/>
  <c r="CS100" i="16"/>
  <c r="CW100" i="16"/>
  <c r="DA100" i="16"/>
  <c r="DE100" i="16"/>
  <c r="DI100" i="16"/>
  <c r="DM100" i="16"/>
  <c r="DQ100" i="16"/>
  <c r="DU100" i="16"/>
  <c r="DY100" i="16"/>
  <c r="EC100" i="16"/>
  <c r="EG100" i="16"/>
  <c r="E101" i="16"/>
  <c r="I101" i="16"/>
  <c r="M101" i="16"/>
  <c r="Q101" i="16"/>
  <c r="U101" i="16"/>
  <c r="Y101" i="16"/>
  <c r="AC101" i="16"/>
  <c r="AG101" i="16"/>
  <c r="AK101" i="16"/>
  <c r="AO101" i="16"/>
  <c r="AS101" i="16"/>
  <c r="AW101" i="16"/>
  <c r="BA101" i="16"/>
  <c r="BE101" i="16"/>
  <c r="BI101" i="16"/>
  <c r="BM101" i="16"/>
  <c r="BQ101" i="16"/>
  <c r="BU101" i="16"/>
  <c r="BY101" i="16"/>
  <c r="CC101" i="16"/>
  <c r="CG101" i="16"/>
  <c r="CK101" i="16"/>
  <c r="CO101" i="16"/>
  <c r="CS101" i="16"/>
  <c r="CW101" i="16"/>
  <c r="DA101" i="16"/>
  <c r="DE101" i="16"/>
  <c r="DI101" i="16"/>
  <c r="DM101" i="16"/>
  <c r="DQ101" i="16"/>
  <c r="DU101" i="16"/>
  <c r="DY101" i="16"/>
  <c r="EC101" i="16"/>
  <c r="EG101" i="16"/>
  <c r="E102" i="16"/>
  <c r="I102" i="16"/>
  <c r="M102" i="16"/>
  <c r="Q102" i="16"/>
  <c r="U102" i="16"/>
  <c r="Y102" i="16"/>
  <c r="AC102" i="16"/>
  <c r="AG102" i="16"/>
  <c r="AK102" i="16"/>
  <c r="AO102" i="16"/>
  <c r="AS102" i="16"/>
  <c r="AW102" i="16"/>
  <c r="BA102" i="16"/>
  <c r="BE102" i="16"/>
  <c r="BI102" i="16"/>
  <c r="BM102" i="16"/>
  <c r="BQ102" i="16"/>
  <c r="BU102" i="16"/>
  <c r="BY102" i="16"/>
  <c r="CC102" i="16"/>
  <c r="CG102" i="16"/>
  <c r="CK102" i="16"/>
  <c r="CO102" i="16"/>
  <c r="CS102" i="16"/>
  <c r="CW102" i="16"/>
  <c r="DA102" i="16"/>
  <c r="DE102" i="16"/>
  <c r="DI102" i="16"/>
  <c r="DM102" i="16"/>
  <c r="DQ102" i="16"/>
  <c r="DU102" i="16"/>
  <c r="DY102" i="16"/>
  <c r="EC102" i="16"/>
  <c r="EG102" i="16"/>
  <c r="E103" i="16"/>
  <c r="I103" i="16"/>
  <c r="M103" i="16"/>
  <c r="Q103" i="16"/>
  <c r="U103" i="16"/>
  <c r="Y103" i="16"/>
  <c r="AC103" i="16"/>
  <c r="AG103" i="16"/>
  <c r="AK103" i="16"/>
  <c r="AO103" i="16"/>
  <c r="AS103" i="16"/>
  <c r="AW103" i="16"/>
  <c r="BA103" i="16"/>
  <c r="BE103" i="16"/>
  <c r="BI103" i="16"/>
  <c r="BM103" i="16"/>
  <c r="BQ103" i="16"/>
  <c r="BU103" i="16"/>
  <c r="BY103" i="16"/>
  <c r="CC103" i="16"/>
  <c r="CG103" i="16"/>
  <c r="CK103" i="16"/>
  <c r="CO103" i="16"/>
  <c r="CS103" i="16"/>
  <c r="CW103" i="16"/>
  <c r="DA103" i="16"/>
  <c r="DE103" i="16"/>
  <c r="DI103" i="16"/>
  <c r="DM103" i="16"/>
  <c r="DQ103" i="16"/>
  <c r="DU103" i="16"/>
  <c r="DY103" i="16"/>
  <c r="EC103" i="16"/>
  <c r="EG103" i="16"/>
  <c r="E104" i="16"/>
  <c r="I104" i="16"/>
  <c r="M104" i="16"/>
  <c r="Q104" i="16"/>
  <c r="U104" i="16"/>
  <c r="Y104" i="16"/>
  <c r="AC104" i="16"/>
  <c r="AG104" i="16"/>
  <c r="AK104" i="16"/>
  <c r="AO104" i="16"/>
  <c r="AS104" i="16"/>
  <c r="AW104" i="16"/>
  <c r="BA104" i="16"/>
  <c r="BE104" i="16"/>
  <c r="BI104" i="16"/>
  <c r="BM104" i="16"/>
  <c r="BQ104" i="16"/>
  <c r="BU104" i="16"/>
  <c r="BY104" i="16"/>
  <c r="CC104" i="16"/>
  <c r="CG104" i="16"/>
  <c r="CK104" i="16"/>
  <c r="CO104" i="16"/>
  <c r="CS104" i="16"/>
  <c r="CW104" i="16"/>
  <c r="DA104" i="16"/>
  <c r="DE104" i="16"/>
  <c r="DI104" i="16"/>
  <c r="DM104" i="16"/>
  <c r="DQ104" i="16"/>
  <c r="DU104" i="16"/>
  <c r="DY104" i="16"/>
  <c r="EC104" i="16"/>
  <c r="EG104" i="16"/>
  <c r="E105" i="16"/>
  <c r="I105" i="16"/>
  <c r="M105" i="16"/>
  <c r="Q105" i="16"/>
  <c r="U105" i="16"/>
  <c r="Y105" i="16"/>
  <c r="AC105" i="16"/>
  <c r="AG105" i="16"/>
  <c r="AK105" i="16"/>
  <c r="AO105" i="16"/>
  <c r="AS105" i="16"/>
  <c r="AW105" i="16"/>
  <c r="BA105" i="16"/>
  <c r="BE105" i="16"/>
  <c r="BI105" i="16"/>
  <c r="BM105" i="16"/>
  <c r="BQ105" i="16"/>
  <c r="BU105" i="16"/>
  <c r="BY105" i="16"/>
  <c r="CC105" i="16"/>
  <c r="CG105" i="16"/>
  <c r="CK105" i="16"/>
  <c r="CO105" i="16"/>
  <c r="CS105" i="16"/>
  <c r="CW105" i="16"/>
  <c r="DA105" i="16"/>
  <c r="DE105" i="16"/>
  <c r="DI105" i="16"/>
  <c r="DM105" i="16"/>
  <c r="DQ105" i="16"/>
  <c r="DU105" i="16"/>
  <c r="DY105" i="16"/>
  <c r="EC105" i="16"/>
  <c r="EG105" i="16"/>
  <c r="E106" i="16"/>
  <c r="I106" i="16"/>
  <c r="M106" i="16"/>
  <c r="Q106" i="16"/>
  <c r="U106" i="16"/>
  <c r="Y106" i="16"/>
  <c r="AC106" i="16"/>
  <c r="AG106" i="16"/>
  <c r="AK106" i="16"/>
  <c r="AO106" i="16"/>
  <c r="AS106" i="16"/>
  <c r="AW106" i="16"/>
  <c r="BA106" i="16"/>
  <c r="BE106" i="16"/>
  <c r="BI106" i="16"/>
  <c r="BM106" i="16"/>
  <c r="BQ106" i="16"/>
  <c r="BU106" i="16"/>
  <c r="BY106" i="16"/>
  <c r="CC106" i="16"/>
  <c r="CG106" i="16"/>
  <c r="CK106" i="16"/>
  <c r="CO106" i="16"/>
  <c r="CS106" i="16"/>
  <c r="CW106" i="16"/>
  <c r="DA106" i="16"/>
  <c r="DE106" i="16"/>
  <c r="DI106" i="16"/>
  <c r="DM106" i="16"/>
  <c r="DQ106" i="16"/>
  <c r="DU106" i="16"/>
  <c r="DY106" i="16"/>
  <c r="EC106" i="16"/>
  <c r="EG106" i="16"/>
  <c r="E107" i="16"/>
  <c r="I107" i="16"/>
  <c r="M107" i="16"/>
  <c r="Q107" i="16"/>
  <c r="U107" i="16"/>
  <c r="Y107" i="16"/>
  <c r="AC107" i="16"/>
  <c r="AG107" i="16"/>
  <c r="AK107" i="16"/>
  <c r="AO107" i="16"/>
  <c r="AS107" i="16"/>
  <c r="D17" i="16"/>
  <c r="G28" i="16"/>
  <c r="EF32" i="16"/>
  <c r="DD35" i="16"/>
  <c r="CN37" i="16"/>
  <c r="BX39" i="16"/>
  <c r="CV40" i="16"/>
  <c r="CN41" i="16"/>
  <c r="CF42" i="16"/>
  <c r="BX43" i="16"/>
  <c r="BP44" i="16"/>
  <c r="BH45" i="16"/>
  <c r="BQ46" i="16"/>
  <c r="BI47" i="16"/>
  <c r="BA48" i="16"/>
  <c r="AF49" i="16"/>
  <c r="DM49" i="16"/>
  <c r="BD50" i="16"/>
  <c r="DP50" i="16"/>
  <c r="AV51" i="16"/>
  <c r="DH51" i="16"/>
  <c r="AN52" i="16"/>
  <c r="CZ52" i="16"/>
  <c r="AF53" i="16"/>
  <c r="CR53" i="16"/>
  <c r="X54" i="16"/>
  <c r="CJ54" i="16"/>
  <c r="P55" i="16"/>
  <c r="CB55" i="16"/>
  <c r="H56" i="16"/>
  <c r="BT56" i="16"/>
  <c r="EA56" i="16"/>
  <c r="AK57" i="16"/>
  <c r="CB57" i="16"/>
  <c r="DS57" i="16"/>
  <c r="AC58" i="16"/>
  <c r="BT58" i="16"/>
  <c r="DK58" i="16"/>
  <c r="U59" i="16"/>
  <c r="BL59" i="16"/>
  <c r="DC59" i="16"/>
  <c r="G60" i="16"/>
  <c r="AM60" i="16"/>
  <c r="BK60" i="16"/>
  <c r="CA60" i="16"/>
  <c r="CQ60" i="16"/>
  <c r="DG60" i="16"/>
  <c r="DW60" i="16"/>
  <c r="G61" i="16"/>
  <c r="W61" i="16"/>
  <c r="AM61" i="16"/>
  <c r="BC61" i="16"/>
  <c r="BS61" i="16"/>
  <c r="CI61" i="16"/>
  <c r="CY61" i="16"/>
  <c r="DO61" i="16"/>
  <c r="EE61" i="16"/>
  <c r="O62" i="16"/>
  <c r="AE62" i="16"/>
  <c r="AU62" i="16"/>
  <c r="BK62" i="16"/>
  <c r="CA62" i="16"/>
  <c r="CQ62" i="16"/>
  <c r="DG62" i="16"/>
  <c r="DW62" i="16"/>
  <c r="G63" i="16"/>
  <c r="W63" i="16"/>
  <c r="AM63" i="16"/>
  <c r="BC63" i="16"/>
  <c r="BS63" i="16"/>
  <c r="CI63" i="16"/>
  <c r="CY63" i="16"/>
  <c r="DO63" i="16"/>
  <c r="EE63" i="16"/>
  <c r="O64" i="16"/>
  <c r="AE64" i="16"/>
  <c r="AU64" i="16"/>
  <c r="BK64" i="16"/>
  <c r="CA64" i="16"/>
  <c r="CQ64" i="16"/>
  <c r="DG64" i="16"/>
  <c r="DW64" i="16"/>
  <c r="G65" i="16"/>
  <c r="W65" i="16"/>
  <c r="AM65" i="16"/>
  <c r="BC65" i="16"/>
  <c r="BS65" i="16"/>
  <c r="CI65" i="16"/>
  <c r="CY65" i="16"/>
  <c r="DO65" i="16"/>
  <c r="EE65" i="16"/>
  <c r="O66" i="16"/>
  <c r="AE66" i="16"/>
  <c r="AU66" i="16"/>
  <c r="BK66" i="16"/>
  <c r="CA66" i="16"/>
  <c r="CQ66" i="16"/>
  <c r="DG66" i="16"/>
  <c r="DW66" i="16"/>
  <c r="G67" i="16"/>
  <c r="W67" i="16"/>
  <c r="AM67" i="16"/>
  <c r="BC67" i="16"/>
  <c r="BS67" i="16"/>
  <c r="CI67" i="16"/>
  <c r="CY67" i="16"/>
  <c r="DO67" i="16"/>
  <c r="EE67" i="16"/>
  <c r="O68" i="16"/>
  <c r="AE68" i="16"/>
  <c r="AU68" i="16"/>
  <c r="BK68" i="16"/>
  <c r="CA68" i="16"/>
  <c r="CQ68" i="16"/>
  <c r="DG68" i="16"/>
  <c r="DW68" i="16"/>
  <c r="G69" i="16"/>
  <c r="W69" i="16"/>
  <c r="AM69" i="16"/>
  <c r="BC69" i="16"/>
  <c r="BS69" i="16"/>
  <c r="CI69" i="16"/>
  <c r="CY69" i="16"/>
  <c r="DO69" i="16"/>
  <c r="EE69" i="16"/>
  <c r="O70" i="16"/>
  <c r="AE70" i="16"/>
  <c r="AU70" i="16"/>
  <c r="BK70" i="16"/>
  <c r="CA70" i="16"/>
  <c r="CQ70" i="16"/>
  <c r="DG70" i="16"/>
  <c r="DW70" i="16"/>
  <c r="G71" i="16"/>
  <c r="W71" i="16"/>
  <c r="AM71" i="16"/>
  <c r="BC71" i="16"/>
  <c r="BS71" i="16"/>
  <c r="CI71" i="16"/>
  <c r="CY71" i="16"/>
  <c r="DO71" i="16"/>
  <c r="EE71" i="16"/>
  <c r="O72" i="16"/>
  <c r="AE72" i="16"/>
  <c r="AU72" i="16"/>
  <c r="BK72" i="16"/>
  <c r="CA72" i="16"/>
  <c r="CQ72" i="16"/>
  <c r="DG72" i="16"/>
  <c r="DW72" i="16"/>
  <c r="G73" i="16"/>
  <c r="S73" i="16"/>
  <c r="AD73" i="16"/>
  <c r="AN73" i="16"/>
  <c r="AY73" i="16"/>
  <c r="BJ73" i="16"/>
  <c r="BT73" i="16"/>
  <c r="CE73" i="16"/>
  <c r="CP73" i="16"/>
  <c r="CZ73" i="16"/>
  <c r="DK73" i="16"/>
  <c r="DV73" i="16"/>
  <c r="EF73" i="16"/>
  <c r="K74" i="16"/>
  <c r="V74" i="16"/>
  <c r="AF74" i="16"/>
  <c r="AO74" i="16"/>
  <c r="AW74" i="16"/>
  <c r="BE74" i="16"/>
  <c r="BM74" i="16"/>
  <c r="BU74" i="16"/>
  <c r="CC74" i="16"/>
  <c r="CK74" i="16"/>
  <c r="CS74" i="16"/>
  <c r="DA74" i="16"/>
  <c r="DI74" i="16"/>
  <c r="DQ74" i="16"/>
  <c r="DY74" i="16"/>
  <c r="EG74" i="16"/>
  <c r="I75" i="16"/>
  <c r="Q75" i="16"/>
  <c r="Y75" i="16"/>
  <c r="AG75" i="16"/>
  <c r="AO75" i="16"/>
  <c r="AW75" i="16"/>
  <c r="BE75" i="16"/>
  <c r="BM75" i="16"/>
  <c r="BU75" i="16"/>
  <c r="CC75" i="16"/>
  <c r="CK75" i="16"/>
  <c r="CS75" i="16"/>
  <c r="DA75" i="16"/>
  <c r="DI75" i="16"/>
  <c r="DQ75" i="16"/>
  <c r="DY75" i="16"/>
  <c r="EG75" i="16"/>
  <c r="I76" i="16"/>
  <c r="Q76" i="16"/>
  <c r="Y76" i="16"/>
  <c r="AG76" i="16"/>
  <c r="AO76" i="16"/>
  <c r="AW76" i="16"/>
  <c r="BE76" i="16"/>
  <c r="BM76" i="16"/>
  <c r="BU76" i="16"/>
  <c r="CC76" i="16"/>
  <c r="CK76" i="16"/>
  <c r="CS76" i="16"/>
  <c r="DA76" i="16"/>
  <c r="DI76" i="16"/>
  <c r="DQ76" i="16"/>
  <c r="DY76" i="16"/>
  <c r="EG76" i="16"/>
  <c r="I77" i="16"/>
  <c r="Q77" i="16"/>
  <c r="Y77" i="16"/>
  <c r="AG77" i="16"/>
  <c r="AO77" i="16"/>
  <c r="AW77" i="16"/>
  <c r="BE77" i="16"/>
  <c r="BM77" i="16"/>
  <c r="BU77" i="16"/>
  <c r="CC77" i="16"/>
  <c r="CK77" i="16"/>
  <c r="CS77" i="16"/>
  <c r="DA77" i="16"/>
  <c r="DI77" i="16"/>
  <c r="DQ77" i="16"/>
  <c r="DY77" i="16"/>
  <c r="EG77" i="16"/>
  <c r="I78" i="16"/>
  <c r="Q78" i="16"/>
  <c r="Y78" i="16"/>
  <c r="AG78" i="16"/>
  <c r="AO78" i="16"/>
  <c r="AW78" i="16"/>
  <c r="BE78" i="16"/>
  <c r="BM78" i="16"/>
  <c r="BU78" i="16"/>
  <c r="CC78" i="16"/>
  <c r="CK78" i="16"/>
  <c r="CS78" i="16"/>
  <c r="DA78" i="16"/>
  <c r="DI78" i="16"/>
  <c r="DQ78" i="16"/>
  <c r="DY78" i="16"/>
  <c r="EG78" i="16"/>
  <c r="I79" i="16"/>
  <c r="Q79" i="16"/>
  <c r="Y79" i="16"/>
  <c r="AG79" i="16"/>
  <c r="AO79" i="16"/>
  <c r="AW79" i="16"/>
  <c r="BE79" i="16"/>
  <c r="BM79" i="16"/>
  <c r="BU79" i="16"/>
  <c r="CC79" i="16"/>
  <c r="CK79" i="16"/>
  <c r="CS79" i="16"/>
  <c r="DA79" i="16"/>
  <c r="DI79" i="16"/>
  <c r="DQ79" i="16"/>
  <c r="DY79" i="16"/>
  <c r="EG79" i="16"/>
  <c r="I80" i="16"/>
  <c r="Q80" i="16"/>
  <c r="Y80" i="16"/>
  <c r="AG80" i="16"/>
  <c r="AO80" i="16"/>
  <c r="AW80" i="16"/>
  <c r="BE80" i="16"/>
  <c r="BM80" i="16"/>
  <c r="BU80" i="16"/>
  <c r="CC80" i="16"/>
  <c r="CK80" i="16"/>
  <c r="CS80" i="16"/>
  <c r="DA80" i="16"/>
  <c r="DI80" i="16"/>
  <c r="DQ80" i="16"/>
  <c r="DY80" i="16"/>
  <c r="EG80" i="16"/>
  <c r="I81" i="16"/>
  <c r="Q81" i="16"/>
  <c r="Y81" i="16"/>
  <c r="AG81" i="16"/>
  <c r="AO81" i="16"/>
  <c r="AW81" i="16"/>
  <c r="BE81" i="16"/>
  <c r="BM81" i="16"/>
  <c r="BU81" i="16"/>
  <c r="CC81" i="16"/>
  <c r="CK81" i="16"/>
  <c r="CS81" i="16"/>
  <c r="DA81" i="16"/>
  <c r="DI81" i="16"/>
  <c r="DQ81" i="16"/>
  <c r="DY81" i="16"/>
  <c r="EG81" i="16"/>
  <c r="I82" i="16"/>
  <c r="Q82" i="16"/>
  <c r="Y82" i="16"/>
  <c r="AG82" i="16"/>
  <c r="AO82" i="16"/>
  <c r="AW82" i="16"/>
  <c r="BE82" i="16"/>
  <c r="BM82" i="16"/>
  <c r="BU82" i="16"/>
  <c r="CC82" i="16"/>
  <c r="CK82" i="16"/>
  <c r="CS82" i="16"/>
  <c r="DA82" i="16"/>
  <c r="DI82" i="16"/>
  <c r="DQ82" i="16"/>
  <c r="DY82" i="16"/>
  <c r="EG82" i="16"/>
  <c r="I83" i="16"/>
  <c r="Q83" i="16"/>
  <c r="Y83" i="16"/>
  <c r="AG83" i="16"/>
  <c r="AO83" i="16"/>
  <c r="AW83" i="16"/>
  <c r="BE83" i="16"/>
  <c r="BM83" i="16"/>
  <c r="BU83" i="16"/>
  <c r="CC83" i="16"/>
  <c r="CK83" i="16"/>
  <c r="CS83" i="16"/>
  <c r="DA83" i="16"/>
  <c r="DI83" i="16"/>
  <c r="DQ83" i="16"/>
  <c r="DY83" i="16"/>
  <c r="EG83" i="16"/>
  <c r="I84" i="16"/>
  <c r="Q84" i="16"/>
  <c r="Y84" i="16"/>
  <c r="AG84" i="16"/>
  <c r="AO84" i="16"/>
  <c r="AW84" i="16"/>
  <c r="BE84" i="16"/>
  <c r="BM84" i="16"/>
  <c r="BU84" i="16"/>
  <c r="CC84" i="16"/>
  <c r="CK84" i="16"/>
  <c r="CS84" i="16"/>
  <c r="DA84" i="16"/>
  <c r="DI84" i="16"/>
  <c r="DQ84" i="16"/>
  <c r="DY84" i="16"/>
  <c r="EG84" i="16"/>
  <c r="I85" i="16"/>
  <c r="Q85" i="16"/>
  <c r="Y85" i="16"/>
  <c r="AG85" i="16"/>
  <c r="AO85" i="16"/>
  <c r="AW85" i="16"/>
  <c r="BE85" i="16"/>
  <c r="BM85" i="16"/>
  <c r="BU85" i="16"/>
  <c r="CC85" i="16"/>
  <c r="CK85" i="16"/>
  <c r="CS85" i="16"/>
  <c r="DA85" i="16"/>
  <c r="DI85" i="16"/>
  <c r="DQ85" i="16"/>
  <c r="DX85" i="16"/>
  <c r="EC85" i="16"/>
  <c r="EH85" i="16"/>
  <c r="H86" i="16"/>
  <c r="M86" i="16"/>
  <c r="R86" i="16"/>
  <c r="X86" i="16"/>
  <c r="AC86" i="16"/>
  <c r="AH86" i="16"/>
  <c r="AN86" i="16"/>
  <c r="AS86" i="16"/>
  <c r="AX86" i="16"/>
  <c r="BD86" i="16"/>
  <c r="BI86" i="16"/>
  <c r="BN86" i="16"/>
  <c r="BT86" i="16"/>
  <c r="BY86" i="16"/>
  <c r="CD86" i="16"/>
  <c r="CJ86" i="16"/>
  <c r="CO86" i="16"/>
  <c r="CT86" i="16"/>
  <c r="CZ86" i="16"/>
  <c r="DE86" i="16"/>
  <c r="DJ86" i="16"/>
  <c r="DP86" i="16"/>
  <c r="DU86" i="16"/>
  <c r="DZ86" i="16"/>
  <c r="EF86" i="16"/>
  <c r="E87" i="16"/>
  <c r="J87" i="16"/>
  <c r="P87" i="16"/>
  <c r="U87" i="16"/>
  <c r="Z87" i="16"/>
  <c r="AF87" i="16"/>
  <c r="AK87" i="16"/>
  <c r="AP87" i="16"/>
  <c r="AV87" i="16"/>
  <c r="BA87" i="16"/>
  <c r="BF87" i="16"/>
  <c r="BL87" i="16"/>
  <c r="BQ87" i="16"/>
  <c r="BV87" i="16"/>
  <c r="CB87" i="16"/>
  <c r="CG87" i="16"/>
  <c r="CL87" i="16"/>
  <c r="CR87" i="16"/>
  <c r="CW87" i="16"/>
  <c r="DB87" i="16"/>
  <c r="DH87" i="16"/>
  <c r="DM87" i="16"/>
  <c r="DR87" i="16"/>
  <c r="DX87" i="16"/>
  <c r="EC87" i="16"/>
  <c r="EH87" i="16"/>
  <c r="H88" i="16"/>
  <c r="M88" i="16"/>
  <c r="R88" i="16"/>
  <c r="X88" i="16"/>
  <c r="AC88" i="16"/>
  <c r="AH88" i="16"/>
  <c r="AN88" i="16"/>
  <c r="AS88" i="16"/>
  <c r="AX88" i="16"/>
  <c r="BD88" i="16"/>
  <c r="BI88" i="16"/>
  <c r="BN88" i="16"/>
  <c r="BT88" i="16"/>
  <c r="BY88" i="16"/>
  <c r="CD88" i="16"/>
  <c r="CJ88" i="16"/>
  <c r="CO88" i="16"/>
  <c r="CT88" i="16"/>
  <c r="CZ88" i="16"/>
  <c r="DE88" i="16"/>
  <c r="DJ88" i="16"/>
  <c r="DP88" i="16"/>
  <c r="DU88" i="16"/>
  <c r="DZ88" i="16"/>
  <c r="EF88" i="16"/>
  <c r="E89" i="16"/>
  <c r="J89" i="16"/>
  <c r="P89" i="16"/>
  <c r="U89" i="16"/>
  <c r="Z89" i="16"/>
  <c r="AF89" i="16"/>
  <c r="AK89" i="16"/>
  <c r="AP89" i="16"/>
  <c r="AT89" i="16"/>
  <c r="AX89" i="16"/>
  <c r="BB89" i="16"/>
  <c r="BF89" i="16"/>
  <c r="BJ89" i="16"/>
  <c r="BN89" i="16"/>
  <c r="BR89" i="16"/>
  <c r="BV89" i="16"/>
  <c r="BZ89" i="16"/>
  <c r="CD89" i="16"/>
  <c r="CH89" i="16"/>
  <c r="CL89" i="16"/>
  <c r="CP89" i="16"/>
  <c r="CT89" i="16"/>
  <c r="CX89" i="16"/>
  <c r="DB89" i="16"/>
  <c r="DF89" i="16"/>
  <c r="DJ89" i="16"/>
  <c r="DN89" i="16"/>
  <c r="DR89" i="16"/>
  <c r="DV89" i="16"/>
  <c r="DZ89" i="16"/>
  <c r="ED89" i="16"/>
  <c r="EH89" i="16"/>
  <c r="F90" i="16"/>
  <c r="J90" i="16"/>
  <c r="N90" i="16"/>
  <c r="R90" i="16"/>
  <c r="V90" i="16"/>
  <c r="Z90" i="16"/>
  <c r="AD90" i="16"/>
  <c r="AH90" i="16"/>
  <c r="AL90" i="16"/>
  <c r="AP90" i="16"/>
  <c r="AT90" i="16"/>
  <c r="AX90" i="16"/>
  <c r="BB90" i="16"/>
  <c r="BF90" i="16"/>
  <c r="BJ90" i="16"/>
  <c r="BN90" i="16"/>
  <c r="BR90" i="16"/>
  <c r="BV90" i="16"/>
  <c r="BZ90" i="16"/>
  <c r="CD90" i="16"/>
  <c r="CH90" i="16"/>
  <c r="CL90" i="16"/>
  <c r="CP90" i="16"/>
  <c r="CT90" i="16"/>
  <c r="CX90" i="16"/>
  <c r="DB90" i="16"/>
  <c r="DF90" i="16"/>
  <c r="DJ90" i="16"/>
  <c r="DN90" i="16"/>
  <c r="DR90" i="16"/>
  <c r="DV90" i="16"/>
  <c r="DZ90" i="16"/>
  <c r="ED90" i="16"/>
  <c r="EH90" i="16"/>
  <c r="F91" i="16"/>
  <c r="J91" i="16"/>
  <c r="N91" i="16"/>
  <c r="R91" i="16"/>
  <c r="V91" i="16"/>
  <c r="Z91" i="16"/>
  <c r="AD91" i="16"/>
  <c r="AH91" i="16"/>
  <c r="AL91" i="16"/>
  <c r="AP91" i="16"/>
  <c r="AT91" i="16"/>
  <c r="AX91" i="16"/>
  <c r="BB91" i="16"/>
  <c r="BF91" i="16"/>
  <c r="BJ91" i="16"/>
  <c r="BN91" i="16"/>
  <c r="BR91" i="16"/>
  <c r="BV91" i="16"/>
  <c r="BZ91" i="16"/>
  <c r="CD91" i="16"/>
  <c r="CH91" i="16"/>
  <c r="CL91" i="16"/>
  <c r="CP91" i="16"/>
  <c r="CT91" i="16"/>
  <c r="CX91" i="16"/>
  <c r="DB91" i="16"/>
  <c r="DF91" i="16"/>
  <c r="DJ91" i="16"/>
  <c r="DN91" i="16"/>
  <c r="DR91" i="16"/>
  <c r="DV91" i="16"/>
  <c r="DZ91" i="16"/>
  <c r="ED91" i="16"/>
  <c r="EH91" i="16"/>
  <c r="F92" i="16"/>
  <c r="J92" i="16"/>
  <c r="N92" i="16"/>
  <c r="R92" i="16"/>
  <c r="V92" i="16"/>
  <c r="Z92" i="16"/>
  <c r="AD92" i="16"/>
  <c r="AH92" i="16"/>
  <c r="AL92" i="16"/>
  <c r="AP92" i="16"/>
  <c r="AT92" i="16"/>
  <c r="AX92" i="16"/>
  <c r="BB92" i="16"/>
  <c r="BF92" i="16"/>
  <c r="BJ92" i="16"/>
  <c r="BN92" i="16"/>
  <c r="BR92" i="16"/>
  <c r="BV92" i="16"/>
  <c r="BZ92" i="16"/>
  <c r="CD92" i="16"/>
  <c r="CH92" i="16"/>
  <c r="CL92" i="16"/>
  <c r="CP92" i="16"/>
  <c r="CT92" i="16"/>
  <c r="CX92" i="16"/>
  <c r="DB92" i="16"/>
  <c r="DF92" i="16"/>
  <c r="DJ92" i="16"/>
  <c r="DN92" i="16"/>
  <c r="DR92" i="16"/>
  <c r="DV92" i="16"/>
  <c r="DZ92" i="16"/>
  <c r="ED92" i="16"/>
  <c r="EH92" i="16"/>
  <c r="F93" i="16"/>
  <c r="J93" i="16"/>
  <c r="N93" i="16"/>
  <c r="R93" i="16"/>
  <c r="V93" i="16"/>
  <c r="Z93" i="16"/>
  <c r="AD93" i="16"/>
  <c r="AH93" i="16"/>
  <c r="AL93" i="16"/>
  <c r="AP93" i="16"/>
  <c r="AT93" i="16"/>
  <c r="AX93" i="16"/>
  <c r="BB93" i="16"/>
  <c r="BF93" i="16"/>
  <c r="BJ93" i="16"/>
  <c r="BN93" i="16"/>
  <c r="BR93" i="16"/>
  <c r="BV93" i="16"/>
  <c r="BZ93" i="16"/>
  <c r="CD93" i="16"/>
  <c r="CH93" i="16"/>
  <c r="CL93" i="16"/>
  <c r="CP93" i="16"/>
  <c r="CT93" i="16"/>
  <c r="CX93" i="16"/>
  <c r="DB93" i="16"/>
  <c r="DF93" i="16"/>
  <c r="DJ93" i="16"/>
  <c r="DN93" i="16"/>
  <c r="DR93" i="16"/>
  <c r="DV93" i="16"/>
  <c r="DZ93" i="16"/>
  <c r="ED93" i="16"/>
  <c r="EH93" i="16"/>
  <c r="F94" i="16"/>
  <c r="J94" i="16"/>
  <c r="N94" i="16"/>
  <c r="R94" i="16"/>
  <c r="V94" i="16"/>
  <c r="Z94" i="16"/>
  <c r="AD94" i="16"/>
  <c r="AH94" i="16"/>
  <c r="AL94" i="16"/>
  <c r="AP94" i="16"/>
  <c r="AT94" i="16"/>
  <c r="AX94" i="16"/>
  <c r="BB94" i="16"/>
  <c r="BF94" i="16"/>
  <c r="BJ94" i="16"/>
  <c r="BN94" i="16"/>
  <c r="BR94" i="16"/>
  <c r="BV94" i="16"/>
  <c r="BZ94" i="16"/>
  <c r="CD94" i="16"/>
  <c r="CH94" i="16"/>
  <c r="CL94" i="16"/>
  <c r="CP94" i="16"/>
  <c r="CT94" i="16"/>
  <c r="CX94" i="16"/>
  <c r="DB94" i="16"/>
  <c r="DF94" i="16"/>
  <c r="DJ94" i="16"/>
  <c r="DN94" i="16"/>
  <c r="DR94" i="16"/>
  <c r="DV94" i="16"/>
  <c r="DZ94" i="16"/>
  <c r="ED94" i="16"/>
  <c r="EH94" i="16"/>
  <c r="F95" i="16"/>
  <c r="J95" i="16"/>
  <c r="N95" i="16"/>
  <c r="R95" i="16"/>
  <c r="V95" i="16"/>
  <c r="Z95" i="16"/>
  <c r="AD95" i="16"/>
  <c r="AH95" i="16"/>
  <c r="AL95" i="16"/>
  <c r="AP95" i="16"/>
  <c r="AT95" i="16"/>
  <c r="AX95" i="16"/>
  <c r="BB95" i="16"/>
  <c r="BF95" i="16"/>
  <c r="BJ95" i="16"/>
  <c r="BN95" i="16"/>
  <c r="BR95" i="16"/>
  <c r="BV95" i="16"/>
  <c r="BZ95" i="16"/>
  <c r="CD95" i="16"/>
  <c r="CH95" i="16"/>
  <c r="CL95" i="16"/>
  <c r="CP95" i="16"/>
  <c r="CT95" i="16"/>
  <c r="CX95" i="16"/>
  <c r="DB95" i="16"/>
  <c r="DF95" i="16"/>
  <c r="DJ95" i="16"/>
  <c r="DN95" i="16"/>
  <c r="DR95" i="16"/>
  <c r="DV95" i="16"/>
  <c r="DZ95" i="16"/>
  <c r="ED95" i="16"/>
  <c r="EH95" i="16"/>
  <c r="F96" i="16"/>
  <c r="J96" i="16"/>
  <c r="N96" i="16"/>
  <c r="R96" i="16"/>
  <c r="V96" i="16"/>
  <c r="Z96" i="16"/>
  <c r="AD96" i="16"/>
  <c r="AH96" i="16"/>
  <c r="AL96" i="16"/>
  <c r="AP96" i="16"/>
  <c r="AT96" i="16"/>
  <c r="AX96" i="16"/>
  <c r="BB96" i="16"/>
  <c r="BF96" i="16"/>
  <c r="BJ96" i="16"/>
  <c r="BN96" i="16"/>
  <c r="BR96" i="16"/>
  <c r="BV96" i="16"/>
  <c r="BZ96" i="16"/>
  <c r="CD96" i="16"/>
  <c r="CH96" i="16"/>
  <c r="CL96" i="16"/>
  <c r="CP96" i="16"/>
  <c r="CT96" i="16"/>
  <c r="CX96" i="16"/>
  <c r="DB96" i="16"/>
  <c r="DF96" i="16"/>
  <c r="DJ96" i="16"/>
  <c r="DN96" i="16"/>
  <c r="DR96" i="16"/>
  <c r="DV96" i="16"/>
  <c r="DZ96" i="16"/>
  <c r="ED96" i="16"/>
  <c r="EH96" i="16"/>
  <c r="F97" i="16"/>
  <c r="J97" i="16"/>
  <c r="N97" i="16"/>
  <c r="R97" i="16"/>
  <c r="V97" i="16"/>
  <c r="Z97" i="16"/>
  <c r="AD97" i="16"/>
  <c r="AH97" i="16"/>
  <c r="AL97" i="16"/>
  <c r="AP97" i="16"/>
  <c r="AT97" i="16"/>
  <c r="AX97" i="16"/>
  <c r="BB97" i="16"/>
  <c r="BF97" i="16"/>
  <c r="BJ97" i="16"/>
  <c r="BN97" i="16"/>
  <c r="BR97" i="16"/>
  <c r="BV97" i="16"/>
  <c r="BZ97" i="16"/>
  <c r="CD97" i="16"/>
  <c r="CH97" i="16"/>
  <c r="CL97" i="16"/>
  <c r="CP97" i="16"/>
  <c r="CT97" i="16"/>
  <c r="CX97" i="16"/>
  <c r="DB97" i="16"/>
  <c r="DF97" i="16"/>
  <c r="DJ97" i="16"/>
  <c r="DN97" i="16"/>
  <c r="DR97" i="16"/>
  <c r="DV97" i="16"/>
  <c r="DZ97" i="16"/>
  <c r="ED97" i="16"/>
  <c r="EH97" i="16"/>
  <c r="F98" i="16"/>
  <c r="J98" i="16"/>
  <c r="N98" i="16"/>
  <c r="R98" i="16"/>
  <c r="V98" i="16"/>
  <c r="Z98" i="16"/>
  <c r="AD98" i="16"/>
  <c r="AH98" i="16"/>
  <c r="AL98" i="16"/>
  <c r="AP98" i="16"/>
  <c r="AT98" i="16"/>
  <c r="AX98" i="16"/>
  <c r="BB98" i="16"/>
  <c r="BF98" i="16"/>
  <c r="BJ98" i="16"/>
  <c r="BN98" i="16"/>
  <c r="BR98" i="16"/>
  <c r="BV98" i="16"/>
  <c r="BZ98" i="16"/>
  <c r="CD98" i="16"/>
  <c r="CH98" i="16"/>
  <c r="CL98" i="16"/>
  <c r="CP98" i="16"/>
  <c r="CT98" i="16"/>
  <c r="CX98" i="16"/>
  <c r="DB98" i="16"/>
  <c r="DF98" i="16"/>
  <c r="DJ98" i="16"/>
  <c r="DN98" i="16"/>
  <c r="DR98" i="16"/>
  <c r="DV98" i="16"/>
  <c r="DZ98" i="16"/>
  <c r="ED98" i="16"/>
  <c r="EH98" i="16"/>
  <c r="F99" i="16"/>
  <c r="J99" i="16"/>
  <c r="N99" i="16"/>
  <c r="R99" i="16"/>
  <c r="V99" i="16"/>
  <c r="Z99" i="16"/>
  <c r="AD99" i="16"/>
  <c r="AH99" i="16"/>
  <c r="AL99" i="16"/>
  <c r="AP99" i="16"/>
  <c r="AT99" i="16"/>
  <c r="AX99" i="16"/>
  <c r="BB99" i="16"/>
  <c r="BF99" i="16"/>
  <c r="BJ99" i="16"/>
  <c r="BN99" i="16"/>
  <c r="BR99" i="16"/>
  <c r="BV99" i="16"/>
  <c r="BZ99" i="16"/>
  <c r="CD99" i="16"/>
  <c r="CH99" i="16"/>
  <c r="CL99" i="16"/>
  <c r="CP99" i="16"/>
  <c r="CT99" i="16"/>
  <c r="CX99" i="16"/>
  <c r="DB99" i="16"/>
  <c r="DF99" i="16"/>
  <c r="DJ99" i="16"/>
  <c r="DN99" i="16"/>
  <c r="DR99" i="16"/>
  <c r="DV99" i="16"/>
  <c r="DZ99" i="16"/>
  <c r="ED99" i="16"/>
  <c r="EH99" i="16"/>
  <c r="F100" i="16"/>
  <c r="J100" i="16"/>
  <c r="N100" i="16"/>
  <c r="R100" i="16"/>
  <c r="V100" i="16"/>
  <c r="Z100" i="16"/>
  <c r="AD100" i="16"/>
  <c r="AH100" i="16"/>
  <c r="AL100" i="16"/>
  <c r="AP100" i="16"/>
  <c r="AT100" i="16"/>
  <c r="AX100" i="16"/>
  <c r="BB100" i="16"/>
  <c r="BF100" i="16"/>
  <c r="BJ100" i="16"/>
  <c r="BN100" i="16"/>
  <c r="BR100" i="16"/>
  <c r="BV100" i="16"/>
  <c r="BZ100" i="16"/>
  <c r="CD100" i="16"/>
  <c r="CH100" i="16"/>
  <c r="CL100" i="16"/>
  <c r="CP100" i="16"/>
  <c r="CT100" i="16"/>
  <c r="CX100" i="16"/>
  <c r="DB100" i="16"/>
  <c r="DF100" i="16"/>
  <c r="DJ100" i="16"/>
  <c r="DN100" i="16"/>
  <c r="DR100" i="16"/>
  <c r="DV100" i="16"/>
  <c r="DZ100" i="16"/>
  <c r="ED100" i="16"/>
  <c r="EH100" i="16"/>
  <c r="F101" i="16"/>
  <c r="J101" i="16"/>
  <c r="N101" i="16"/>
  <c r="R101" i="16"/>
  <c r="V101" i="16"/>
  <c r="Z101" i="16"/>
  <c r="AD101" i="16"/>
  <c r="AH101" i="16"/>
  <c r="AL101" i="16"/>
  <c r="AP101" i="16"/>
  <c r="AT101" i="16"/>
  <c r="AX101" i="16"/>
  <c r="BB101" i="16"/>
  <c r="BF101" i="16"/>
  <c r="BJ101" i="16"/>
  <c r="BN101" i="16"/>
  <c r="BR101" i="16"/>
  <c r="BV101" i="16"/>
  <c r="BZ101" i="16"/>
  <c r="CD101" i="16"/>
  <c r="CH101" i="16"/>
  <c r="CL101" i="16"/>
  <c r="CP101" i="16"/>
  <c r="CT101" i="16"/>
  <c r="CX101" i="16"/>
  <c r="DB101" i="16"/>
  <c r="DF101" i="16"/>
  <c r="DJ101" i="16"/>
  <c r="DN101" i="16"/>
  <c r="DR101" i="16"/>
  <c r="DV101" i="16"/>
  <c r="DZ101" i="16"/>
  <c r="ED101" i="16"/>
  <c r="EH101" i="16"/>
  <c r="F102" i="16"/>
  <c r="J102" i="16"/>
  <c r="N102" i="16"/>
  <c r="R102" i="16"/>
  <c r="V102" i="16"/>
  <c r="Z102" i="16"/>
  <c r="AD102" i="16"/>
  <c r="AH102" i="16"/>
  <c r="AL102" i="16"/>
  <c r="AP102" i="16"/>
  <c r="AT102" i="16"/>
  <c r="AX102" i="16"/>
  <c r="BB102" i="16"/>
  <c r="BF102" i="16"/>
  <c r="BJ102" i="16"/>
  <c r="BN102" i="16"/>
  <c r="BR102" i="16"/>
  <c r="BV102" i="16"/>
  <c r="BZ102" i="16"/>
  <c r="CD102" i="16"/>
  <c r="CH102" i="16"/>
  <c r="CL102" i="16"/>
  <c r="CP102" i="16"/>
  <c r="CT102" i="16"/>
  <c r="CX102" i="16"/>
  <c r="DB102" i="16"/>
  <c r="DF102" i="16"/>
  <c r="DJ102" i="16"/>
  <c r="DN102" i="16"/>
  <c r="DR102" i="16"/>
  <c r="DV102" i="16"/>
  <c r="DZ102" i="16"/>
  <c r="ED102" i="16"/>
  <c r="EH102" i="16"/>
  <c r="F103" i="16"/>
  <c r="J103" i="16"/>
  <c r="N103" i="16"/>
  <c r="R103" i="16"/>
  <c r="V103" i="16"/>
  <c r="Z103" i="16"/>
  <c r="AD103" i="16"/>
  <c r="AH103" i="16"/>
  <c r="AL103" i="16"/>
  <c r="AP103" i="16"/>
  <c r="AT103" i="16"/>
  <c r="AX103" i="16"/>
  <c r="BB103" i="16"/>
  <c r="DV29" i="16"/>
  <c r="D40" i="16"/>
  <c r="DD43" i="16"/>
  <c r="CO47" i="16"/>
  <c r="BT50" i="16"/>
  <c r="BD52" i="16"/>
  <c r="AN54" i="16"/>
  <c r="X56" i="16"/>
  <c r="CM57" i="16"/>
  <c r="DU58" i="16"/>
  <c r="O60" i="16"/>
  <c r="CR60" i="16"/>
  <c r="X61" i="16"/>
  <c r="CJ61" i="16"/>
  <c r="P62" i="16"/>
  <c r="CB62" i="16"/>
  <c r="H63" i="16"/>
  <c r="BT63" i="16"/>
  <c r="EF63" i="16"/>
  <c r="BL64" i="16"/>
  <c r="DX64" i="16"/>
  <c r="BD65" i="16"/>
  <c r="DP65" i="16"/>
  <c r="AV66" i="16"/>
  <c r="DH66" i="16"/>
  <c r="AN67" i="16"/>
  <c r="CZ67" i="16"/>
  <c r="AF68" i="16"/>
  <c r="CR68" i="16"/>
  <c r="X69" i="16"/>
  <c r="CJ69" i="16"/>
  <c r="P70" i="16"/>
  <c r="CB70" i="16"/>
  <c r="H71" i="16"/>
  <c r="BT71" i="16"/>
  <c r="EF71" i="16"/>
  <c r="BL72" i="16"/>
  <c r="DX72" i="16"/>
  <c r="AP73" i="16"/>
  <c r="CF73" i="16"/>
  <c r="DW73" i="16"/>
  <c r="AH74" i="16"/>
  <c r="BN74" i="16"/>
  <c r="CT74" i="16"/>
  <c r="DZ74" i="16"/>
  <c r="Z75" i="16"/>
  <c r="BF75" i="16"/>
  <c r="CL75" i="16"/>
  <c r="DR75" i="16"/>
  <c r="R76" i="16"/>
  <c r="AX76" i="16"/>
  <c r="CD76" i="16"/>
  <c r="DJ76" i="16"/>
  <c r="J77" i="16"/>
  <c r="AP77" i="16"/>
  <c r="BV77" i="16"/>
  <c r="DB77" i="16"/>
  <c r="EH77" i="16"/>
  <c r="AH78" i="16"/>
  <c r="BN78" i="16"/>
  <c r="CT78" i="16"/>
  <c r="DZ78" i="16"/>
  <c r="Z79" i="16"/>
  <c r="BF79" i="16"/>
  <c r="CL79" i="16"/>
  <c r="DR79" i="16"/>
  <c r="R80" i="16"/>
  <c r="AX80" i="16"/>
  <c r="CD80" i="16"/>
  <c r="DJ80" i="16"/>
  <c r="J81" i="16"/>
  <c r="AP81" i="16"/>
  <c r="BV81" i="16"/>
  <c r="DB81" i="16"/>
  <c r="EH81" i="16"/>
  <c r="AH82" i="16"/>
  <c r="BN82" i="16"/>
  <c r="CT82" i="16"/>
  <c r="DZ82" i="16"/>
  <c r="Z83" i="16"/>
  <c r="BF83" i="16"/>
  <c r="CL83" i="16"/>
  <c r="DR83" i="16"/>
  <c r="R84" i="16"/>
  <c r="AX84" i="16"/>
  <c r="DX33" i="16"/>
  <c r="EB40" i="16"/>
  <c r="CV44" i="16"/>
  <c r="CG48" i="16"/>
  <c r="EF50" i="16"/>
  <c r="DP52" i="16"/>
  <c r="CZ54" i="16"/>
  <c r="CJ56" i="16"/>
  <c r="EC57" i="16"/>
  <c r="AF59" i="16"/>
  <c r="AU60" i="16"/>
  <c r="DH60" i="16"/>
  <c r="AN61" i="16"/>
  <c r="CZ61" i="16"/>
  <c r="AF62" i="16"/>
  <c r="CR62" i="16"/>
  <c r="X63" i="16"/>
  <c r="CJ63" i="16"/>
  <c r="P64" i="16"/>
  <c r="CB64" i="16"/>
  <c r="H65" i="16"/>
  <c r="BT65" i="16"/>
  <c r="EF65" i="16"/>
  <c r="BL66" i="16"/>
  <c r="DX66" i="16"/>
  <c r="BD67" i="16"/>
  <c r="DP67" i="16"/>
  <c r="AV68" i="16"/>
  <c r="DH68" i="16"/>
  <c r="AN69" i="16"/>
  <c r="CZ69" i="16"/>
  <c r="AF70" i="16"/>
  <c r="CR70" i="16"/>
  <c r="X71" i="16"/>
  <c r="CJ71" i="16"/>
  <c r="P72" i="16"/>
  <c r="CB72" i="16"/>
  <c r="H73" i="16"/>
  <c r="AZ73" i="16"/>
  <c r="CQ73" i="16"/>
  <c r="EH73" i="16"/>
  <c r="AP74" i="16"/>
  <c r="BV74" i="16"/>
  <c r="DB74" i="16"/>
  <c r="EH74" i="16"/>
  <c r="AH75" i="16"/>
  <c r="BN75" i="16"/>
  <c r="CT75" i="16"/>
  <c r="DZ75" i="16"/>
  <c r="Z76" i="16"/>
  <c r="BF76" i="16"/>
  <c r="CL76" i="16"/>
  <c r="DR76" i="16"/>
  <c r="R77" i="16"/>
  <c r="AX77" i="16"/>
  <c r="CD77" i="16"/>
  <c r="DJ77" i="16"/>
  <c r="J78" i="16"/>
  <c r="AP78" i="16"/>
  <c r="BV78" i="16"/>
  <c r="DB78" i="16"/>
  <c r="EH78" i="16"/>
  <c r="AH79" i="16"/>
  <c r="BN79" i="16"/>
  <c r="CT79" i="16"/>
  <c r="DZ79" i="16"/>
  <c r="Z80" i="16"/>
  <c r="BF80" i="16"/>
  <c r="CL80" i="16"/>
  <c r="DR80" i="16"/>
  <c r="R81" i="16"/>
  <c r="AX81" i="16"/>
  <c r="CD81" i="16"/>
  <c r="DJ81" i="16"/>
  <c r="J82" i="16"/>
  <c r="AP82" i="16"/>
  <c r="BV82" i="16"/>
  <c r="DB82" i="16"/>
  <c r="EH82" i="16"/>
  <c r="AH83" i="16"/>
  <c r="BN83" i="16"/>
  <c r="CT83" i="16"/>
  <c r="DZ83" i="16"/>
  <c r="Z84" i="16"/>
  <c r="BF84" i="16"/>
  <c r="CG84" i="16"/>
  <c r="CW84" i="16"/>
  <c r="DM84" i="16"/>
  <c r="EC84" i="16"/>
  <c r="M85" i="16"/>
  <c r="AC85" i="16"/>
  <c r="AS85" i="16"/>
  <c r="BI85" i="16"/>
  <c r="BY85" i="16"/>
  <c r="CO85" i="16"/>
  <c r="DE85" i="16"/>
  <c r="DU85" i="16"/>
  <c r="EF85" i="16"/>
  <c r="J86" i="16"/>
  <c r="U86" i="16"/>
  <c r="AF86" i="16"/>
  <c r="AP86" i="16"/>
  <c r="BA86" i="16"/>
  <c r="BL86" i="16"/>
  <c r="BV86" i="16"/>
  <c r="CG86" i="16"/>
  <c r="CR86" i="16"/>
  <c r="DB86" i="16"/>
  <c r="DM86" i="16"/>
  <c r="DX86" i="16"/>
  <c r="EH86" i="16"/>
  <c r="M87" i="16"/>
  <c r="X87" i="16"/>
  <c r="AH87" i="16"/>
  <c r="AS87" i="16"/>
  <c r="BD87" i="16"/>
  <c r="BN87" i="16"/>
  <c r="BY87" i="16"/>
  <c r="CJ87" i="16"/>
  <c r="CT87" i="16"/>
  <c r="DE87" i="16"/>
  <c r="DP87" i="16"/>
  <c r="DZ87" i="16"/>
  <c r="E88" i="16"/>
  <c r="P88" i="16"/>
  <c r="Z88" i="16"/>
  <c r="AK88" i="16"/>
  <c r="AV88" i="16"/>
  <c r="BF88" i="16"/>
  <c r="BQ88" i="16"/>
  <c r="CB88" i="16"/>
  <c r="CL88" i="16"/>
  <c r="CW88" i="16"/>
  <c r="DH88" i="16"/>
  <c r="DR88" i="16"/>
  <c r="EC88" i="16"/>
  <c r="H89" i="16"/>
  <c r="R89" i="16"/>
  <c r="AC89" i="16"/>
  <c r="AN89" i="16"/>
  <c r="AV89" i="16"/>
  <c r="BD89" i="16"/>
  <c r="BL89" i="16"/>
  <c r="BT89" i="16"/>
  <c r="CB89" i="16"/>
  <c r="CJ89" i="16"/>
  <c r="CR89" i="16"/>
  <c r="CZ89" i="16"/>
  <c r="DH89" i="16"/>
  <c r="DP89" i="16"/>
  <c r="DX89" i="16"/>
  <c r="EF89" i="16"/>
  <c r="H90" i="16"/>
  <c r="P90" i="16"/>
  <c r="X90" i="16"/>
  <c r="AF90" i="16"/>
  <c r="AN90" i="16"/>
  <c r="AV90" i="16"/>
  <c r="BD90" i="16"/>
  <c r="BL90" i="16"/>
  <c r="BT90" i="16"/>
  <c r="CB90" i="16"/>
  <c r="CJ90" i="16"/>
  <c r="CR90" i="16"/>
  <c r="CZ90" i="16"/>
  <c r="DH90" i="16"/>
  <c r="DP90" i="16"/>
  <c r="DX90" i="16"/>
  <c r="EF90" i="16"/>
  <c r="H91" i="16"/>
  <c r="P91" i="16"/>
  <c r="X91" i="16"/>
  <c r="AF91" i="16"/>
  <c r="AN91" i="16"/>
  <c r="AV91" i="16"/>
  <c r="BD91" i="16"/>
  <c r="BL91" i="16"/>
  <c r="BT91" i="16"/>
  <c r="CB91" i="16"/>
  <c r="CJ91" i="16"/>
  <c r="CR91" i="16"/>
  <c r="CZ91" i="16"/>
  <c r="DH91" i="16"/>
  <c r="DP91" i="16"/>
  <c r="DX91" i="16"/>
  <c r="EF91" i="16"/>
  <c r="H92" i="16"/>
  <c r="P92" i="16"/>
  <c r="X92" i="16"/>
  <c r="AF92" i="16"/>
  <c r="AN92" i="16"/>
  <c r="AV92" i="16"/>
  <c r="BD92" i="16"/>
  <c r="BL92" i="16"/>
  <c r="BT92" i="16"/>
  <c r="CB92" i="16"/>
  <c r="CJ92" i="16"/>
  <c r="CR92" i="16"/>
  <c r="CZ92" i="16"/>
  <c r="DH92" i="16"/>
  <c r="DP92" i="16"/>
  <c r="DX92" i="16"/>
  <c r="EF92" i="16"/>
  <c r="H93" i="16"/>
  <c r="P93" i="16"/>
  <c r="X93" i="16"/>
  <c r="AF93" i="16"/>
  <c r="AN93" i="16"/>
  <c r="AV93" i="16"/>
  <c r="BD93" i="16"/>
  <c r="BL93" i="16"/>
  <c r="BT93" i="16"/>
  <c r="CB93" i="16"/>
  <c r="CJ93" i="16"/>
  <c r="CR93" i="16"/>
  <c r="CZ93" i="16"/>
  <c r="DH93" i="16"/>
  <c r="DP93" i="16"/>
  <c r="DX93" i="16"/>
  <c r="EF93" i="16"/>
  <c r="H94" i="16"/>
  <c r="P94" i="16"/>
  <c r="X94" i="16"/>
  <c r="AF94" i="16"/>
  <c r="AN94" i="16"/>
  <c r="AV94" i="16"/>
  <c r="BD94" i="16"/>
  <c r="BL94" i="16"/>
  <c r="BT94" i="16"/>
  <c r="CB94" i="16"/>
  <c r="CJ94" i="16"/>
  <c r="CR94" i="16"/>
  <c r="CZ94" i="16"/>
  <c r="DH94" i="16"/>
  <c r="DP94" i="16"/>
  <c r="DX94" i="16"/>
  <c r="EF94" i="16"/>
  <c r="H95" i="16"/>
  <c r="P95" i="16"/>
  <c r="X95" i="16"/>
  <c r="AF95" i="16"/>
  <c r="AN95" i="16"/>
  <c r="AV95" i="16"/>
  <c r="BD95" i="16"/>
  <c r="BL95" i="16"/>
  <c r="BT95" i="16"/>
  <c r="CB95" i="16"/>
  <c r="CJ95" i="16"/>
  <c r="CR95" i="16"/>
  <c r="CZ95" i="16"/>
  <c r="DH95" i="16"/>
  <c r="DP95" i="16"/>
  <c r="DX95" i="16"/>
  <c r="EF95" i="16"/>
  <c r="H96" i="16"/>
  <c r="P96" i="16"/>
  <c r="X96" i="16"/>
  <c r="AF96" i="16"/>
  <c r="AN96" i="16"/>
  <c r="AV96" i="16"/>
  <c r="BD96" i="16"/>
  <c r="BL96" i="16"/>
  <c r="BT96" i="16"/>
  <c r="CB96" i="16"/>
  <c r="CJ96" i="16"/>
  <c r="CR96" i="16"/>
  <c r="CZ96" i="16"/>
  <c r="DH96" i="16"/>
  <c r="DP96" i="16"/>
  <c r="DX96" i="16"/>
  <c r="EF96" i="16"/>
  <c r="H97" i="16"/>
  <c r="P97" i="16"/>
  <c r="X97" i="16"/>
  <c r="AF97" i="16"/>
  <c r="AN97" i="16"/>
  <c r="AV97" i="16"/>
  <c r="BD97" i="16"/>
  <c r="BL97" i="16"/>
  <c r="BT97" i="16"/>
  <c r="CB97" i="16"/>
  <c r="CJ97" i="16"/>
  <c r="CR97" i="16"/>
  <c r="CZ97" i="16"/>
  <c r="DH97" i="16"/>
  <c r="DP97" i="16"/>
  <c r="DX97" i="16"/>
  <c r="EF97" i="16"/>
  <c r="H98" i="16"/>
  <c r="P98" i="16"/>
  <c r="X98" i="16"/>
  <c r="AF98" i="16"/>
  <c r="AN98" i="16"/>
  <c r="AV98" i="16"/>
  <c r="BD98" i="16"/>
  <c r="BL98" i="16"/>
  <c r="BT98" i="16"/>
  <c r="CB98" i="16"/>
  <c r="CJ98" i="16"/>
  <c r="CR98" i="16"/>
  <c r="CZ98" i="16"/>
  <c r="DH98" i="16"/>
  <c r="DP98" i="16"/>
  <c r="DX98" i="16"/>
  <c r="EF98" i="16"/>
  <c r="H99" i="16"/>
  <c r="P99" i="16"/>
  <c r="X99" i="16"/>
  <c r="AF99" i="16"/>
  <c r="AN99" i="16"/>
  <c r="AV99" i="16"/>
  <c r="BD99" i="16"/>
  <c r="BL99" i="16"/>
  <c r="BT99" i="16"/>
  <c r="CB99" i="16"/>
  <c r="CJ99" i="16"/>
  <c r="CR99" i="16"/>
  <c r="CZ99" i="16"/>
  <c r="DH99" i="16"/>
  <c r="DP99" i="16"/>
  <c r="DX99" i="16"/>
  <c r="EF99" i="16"/>
  <c r="H100" i="16"/>
  <c r="P100" i="16"/>
  <c r="X100" i="16"/>
  <c r="AF100" i="16"/>
  <c r="AN100" i="16"/>
  <c r="AV100" i="16"/>
  <c r="BD100" i="16"/>
  <c r="BL100" i="16"/>
  <c r="BT100" i="16"/>
  <c r="CB100" i="16"/>
  <c r="CJ100" i="16"/>
  <c r="CR100" i="16"/>
  <c r="CZ100" i="16"/>
  <c r="DH100" i="16"/>
  <c r="DP100" i="16"/>
  <c r="DX100" i="16"/>
  <c r="EF100" i="16"/>
  <c r="H101" i="16"/>
  <c r="P101" i="16"/>
  <c r="X101" i="16"/>
  <c r="AF101" i="16"/>
  <c r="AN101" i="16"/>
  <c r="AV101" i="16"/>
  <c r="BD101" i="16"/>
  <c r="BL101" i="16"/>
  <c r="BT101" i="16"/>
  <c r="CB101" i="16"/>
  <c r="CJ101" i="16"/>
  <c r="CR101" i="16"/>
  <c r="CZ101" i="16"/>
  <c r="DH101" i="16"/>
  <c r="DP101" i="16"/>
  <c r="DX101" i="16"/>
  <c r="EF101" i="16"/>
  <c r="H102" i="16"/>
  <c r="P102" i="16"/>
  <c r="X102" i="16"/>
  <c r="AF102" i="16"/>
  <c r="AN102" i="16"/>
  <c r="AV102" i="16"/>
  <c r="BD102" i="16"/>
  <c r="BL102" i="16"/>
  <c r="BT102" i="16"/>
  <c r="CB102" i="16"/>
  <c r="CJ102" i="16"/>
  <c r="CR102" i="16"/>
  <c r="CZ102" i="16"/>
  <c r="DH102" i="16"/>
  <c r="DP102" i="16"/>
  <c r="DX102" i="16"/>
  <c r="EF102" i="16"/>
  <c r="H103" i="16"/>
  <c r="P103" i="16"/>
  <c r="X103" i="16"/>
  <c r="AF103" i="16"/>
  <c r="AN103" i="16"/>
  <c r="AV103" i="16"/>
  <c r="BD103" i="16"/>
  <c r="BJ103" i="16"/>
  <c r="BO103" i="16"/>
  <c r="BT103" i="16"/>
  <c r="BZ103" i="16"/>
  <c r="CE103" i="16"/>
  <c r="CJ103" i="16"/>
  <c r="CP103" i="16"/>
  <c r="CU103" i="16"/>
  <c r="CZ103" i="16"/>
  <c r="DF103" i="16"/>
  <c r="DK103" i="16"/>
  <c r="DP103" i="16"/>
  <c r="DV103" i="16"/>
  <c r="EA103" i="16"/>
  <c r="EF103" i="16"/>
  <c r="F104" i="16"/>
  <c r="K104" i="16"/>
  <c r="P104" i="16"/>
  <c r="V104" i="16"/>
  <c r="AA104" i="16"/>
  <c r="AF104" i="16"/>
  <c r="AL104" i="16"/>
  <c r="AQ104" i="16"/>
  <c r="AV104" i="16"/>
  <c r="BB104" i="16"/>
  <c r="BG104" i="16"/>
  <c r="BL104" i="16"/>
  <c r="BR104" i="16"/>
  <c r="BW104" i="16"/>
  <c r="CB104" i="16"/>
  <c r="CH104" i="16"/>
  <c r="CM104" i="16"/>
  <c r="CR104" i="16"/>
  <c r="CX104" i="16"/>
  <c r="DC104" i="16"/>
  <c r="DH104" i="16"/>
  <c r="DN104" i="16"/>
  <c r="DS104" i="16"/>
  <c r="DX104" i="16"/>
  <c r="ED104" i="16"/>
  <c r="C105" i="16"/>
  <c r="H105" i="16"/>
  <c r="N105" i="16"/>
  <c r="S105" i="16"/>
  <c r="X105" i="16"/>
  <c r="AD105" i="16"/>
  <c r="AI105" i="16"/>
  <c r="AN105" i="16"/>
  <c r="AT105" i="16"/>
  <c r="AY105" i="16"/>
  <c r="BD105" i="16"/>
  <c r="BJ105" i="16"/>
  <c r="BO105" i="16"/>
  <c r="BT105" i="16"/>
  <c r="BZ105" i="16"/>
  <c r="CE105" i="16"/>
  <c r="CJ105" i="16"/>
  <c r="CP105" i="16"/>
  <c r="CU105" i="16"/>
  <c r="CZ105" i="16"/>
  <c r="DF105" i="16"/>
  <c r="DK105" i="16"/>
  <c r="DP105" i="16"/>
  <c r="DV105" i="16"/>
  <c r="EA105" i="16"/>
  <c r="EF105" i="16"/>
  <c r="F106" i="16"/>
  <c r="K106" i="16"/>
  <c r="P106" i="16"/>
  <c r="V106" i="16"/>
  <c r="AA106" i="16"/>
  <c r="AF106" i="16"/>
  <c r="AL106" i="16"/>
  <c r="AQ106" i="16"/>
  <c r="AV106" i="16"/>
  <c r="BB106" i="16"/>
  <c r="BG106" i="16"/>
  <c r="BL106" i="16"/>
  <c r="BR106" i="16"/>
  <c r="BW106" i="16"/>
  <c r="CB106" i="16"/>
  <c r="CH106" i="16"/>
  <c r="CM106" i="16"/>
  <c r="CR106" i="16"/>
  <c r="CX106" i="16"/>
  <c r="DC106" i="16"/>
  <c r="DH106" i="16"/>
  <c r="DN106" i="16"/>
  <c r="DS106" i="16"/>
  <c r="DX106" i="16"/>
  <c r="ED106" i="16"/>
  <c r="C107" i="16"/>
  <c r="H107" i="16"/>
  <c r="N107" i="16"/>
  <c r="S107" i="16"/>
  <c r="X107" i="16"/>
  <c r="AD107" i="16"/>
  <c r="AI107" i="16"/>
  <c r="AN107" i="16"/>
  <c r="AT107" i="16"/>
  <c r="AX107" i="16"/>
  <c r="BB107" i="16"/>
  <c r="BF107" i="16"/>
  <c r="BJ107" i="16"/>
  <c r="BN107" i="16"/>
  <c r="BR107" i="16"/>
  <c r="BV107" i="16"/>
  <c r="BZ107" i="16"/>
  <c r="CD107" i="16"/>
  <c r="CH107" i="16"/>
  <c r="CL107" i="16"/>
  <c r="CP107" i="16"/>
  <c r="CT107" i="16"/>
  <c r="CX107" i="16"/>
  <c r="DB107" i="16"/>
  <c r="DF107" i="16"/>
  <c r="DJ107" i="16"/>
  <c r="DN107" i="16"/>
  <c r="DR107" i="16"/>
  <c r="DV107" i="16"/>
  <c r="DZ107" i="16"/>
  <c r="ED107" i="16"/>
  <c r="EH107" i="16"/>
  <c r="F108" i="16"/>
  <c r="J108" i="16"/>
  <c r="N108" i="16"/>
  <c r="R108" i="16"/>
  <c r="V108" i="16"/>
  <c r="Z108" i="16"/>
  <c r="AD108" i="16"/>
  <c r="AH108" i="16"/>
  <c r="AL108" i="16"/>
  <c r="AP108" i="16"/>
  <c r="AT108" i="16"/>
  <c r="AX108" i="16"/>
  <c r="BB108" i="16"/>
  <c r="BF108" i="16"/>
  <c r="BJ108" i="16"/>
  <c r="BN108" i="16"/>
  <c r="BR108" i="16"/>
  <c r="BV108" i="16"/>
  <c r="BZ108" i="16"/>
  <c r="CD108" i="16"/>
  <c r="CH108" i="16"/>
  <c r="CL108" i="16"/>
  <c r="CP108" i="16"/>
  <c r="CT108" i="16"/>
  <c r="CX108" i="16"/>
  <c r="DB108" i="16"/>
  <c r="DF108" i="16"/>
  <c r="DJ108" i="16"/>
  <c r="DN108" i="16"/>
  <c r="DR108" i="16"/>
  <c r="DV108" i="16"/>
  <c r="DZ108" i="16"/>
  <c r="ED108" i="16"/>
  <c r="EH108" i="16"/>
  <c r="F109" i="16"/>
  <c r="J109" i="16"/>
  <c r="N109" i="16"/>
  <c r="R109" i="16"/>
  <c r="V109" i="16"/>
  <c r="Z109" i="16"/>
  <c r="AD109" i="16"/>
  <c r="AH109" i="16"/>
  <c r="AL109" i="16"/>
  <c r="AP109" i="16"/>
  <c r="AT109" i="16"/>
  <c r="AX109" i="16"/>
  <c r="BB109" i="16"/>
  <c r="BF109" i="16"/>
  <c r="BJ109" i="16"/>
  <c r="BN109" i="16"/>
  <c r="BR109" i="16"/>
  <c r="BV109" i="16"/>
  <c r="BZ109" i="16"/>
  <c r="CD109" i="16"/>
  <c r="CH109" i="16"/>
  <c r="CL109" i="16"/>
  <c r="CP109" i="16"/>
  <c r="CT109" i="16"/>
  <c r="CX109" i="16"/>
  <c r="DB109" i="16"/>
  <c r="DF109" i="16"/>
  <c r="DJ109" i="16"/>
  <c r="DN109" i="16"/>
  <c r="DR109" i="16"/>
  <c r="DV109" i="16"/>
  <c r="DZ109" i="16"/>
  <c r="ED109" i="16"/>
  <c r="EH109" i="16"/>
  <c r="F110" i="16"/>
  <c r="J110" i="16"/>
  <c r="N110" i="16"/>
  <c r="R110" i="16"/>
  <c r="V110" i="16"/>
  <c r="Z110" i="16"/>
  <c r="AD110" i="16"/>
  <c r="AH110" i="16"/>
  <c r="AL110" i="16"/>
  <c r="AP110" i="16"/>
  <c r="AT110" i="16"/>
  <c r="AX110" i="16"/>
  <c r="BB110" i="16"/>
  <c r="BF110" i="16"/>
  <c r="BJ110" i="16"/>
  <c r="BN110" i="16"/>
  <c r="BR110" i="16"/>
  <c r="BV110" i="16"/>
  <c r="BZ110" i="16"/>
  <c r="CD110" i="16"/>
  <c r="CH110" i="16"/>
  <c r="CL110" i="16"/>
  <c r="CP110" i="16"/>
  <c r="CT110" i="16"/>
  <c r="CX110" i="16"/>
  <c r="DB110" i="16"/>
  <c r="DF110" i="16"/>
  <c r="DJ110" i="16"/>
  <c r="DN110" i="16"/>
  <c r="DR110" i="16"/>
  <c r="DV110" i="16"/>
  <c r="DZ110" i="16"/>
  <c r="ED110" i="16"/>
  <c r="EH110" i="16"/>
  <c r="F111" i="16"/>
  <c r="J111" i="16"/>
  <c r="N111" i="16"/>
  <c r="R111" i="16"/>
  <c r="V111" i="16"/>
  <c r="Z111" i="16"/>
  <c r="AD111" i="16"/>
  <c r="AH111" i="16"/>
  <c r="AL111" i="16"/>
  <c r="AJ36" i="16"/>
  <c r="DT41" i="16"/>
  <c r="CN45" i="16"/>
  <c r="BA49" i="16"/>
  <c r="BL51" i="16"/>
  <c r="AV53" i="16"/>
  <c r="AF55" i="16"/>
  <c r="E57" i="16"/>
  <c r="AN58" i="16"/>
  <c r="BW59" i="16"/>
  <c r="BL60" i="16"/>
  <c r="DX60" i="16"/>
  <c r="BD61" i="16"/>
  <c r="DP61" i="16"/>
  <c r="AV62" i="16"/>
  <c r="DH62" i="16"/>
  <c r="AN63" i="16"/>
  <c r="CZ63" i="16"/>
  <c r="AF64" i="16"/>
  <c r="CR64" i="16"/>
  <c r="X65" i="16"/>
  <c r="CJ65" i="16"/>
  <c r="P66" i="16"/>
  <c r="CB66" i="16"/>
  <c r="H67" i="16"/>
  <c r="BT67" i="16"/>
  <c r="EF67" i="16"/>
  <c r="BL68" i="16"/>
  <c r="DX68" i="16"/>
  <c r="BD69" i="16"/>
  <c r="DP69" i="16"/>
  <c r="AV70" i="16"/>
  <c r="DH70" i="16"/>
  <c r="AN71" i="16"/>
  <c r="CZ71" i="16"/>
  <c r="AF72" i="16"/>
  <c r="CR72" i="16"/>
  <c r="T73" i="16"/>
  <c r="BK73" i="16"/>
  <c r="DB73" i="16"/>
  <c r="L74" i="16"/>
  <c r="AX74" i="16"/>
  <c r="CD74" i="16"/>
  <c r="DJ74" i="16"/>
  <c r="J75" i="16"/>
  <c r="AP75" i="16"/>
  <c r="BV75" i="16"/>
  <c r="DB75" i="16"/>
  <c r="EH75" i="16"/>
  <c r="AH76" i="16"/>
  <c r="BN76" i="16"/>
  <c r="CT76" i="16"/>
  <c r="DZ76" i="16"/>
  <c r="Z77" i="16"/>
  <c r="BF77" i="16"/>
  <c r="CL77" i="16"/>
  <c r="DR77" i="16"/>
  <c r="R78" i="16"/>
  <c r="AX78" i="16"/>
  <c r="CD78" i="16"/>
  <c r="DJ78" i="16"/>
  <c r="J79" i="16"/>
  <c r="AP79" i="16"/>
  <c r="BV79" i="16"/>
  <c r="DB79" i="16"/>
  <c r="EH79" i="16"/>
  <c r="AH80" i="16"/>
  <c r="BN80" i="16"/>
  <c r="CT80" i="16"/>
  <c r="DZ80" i="16"/>
  <c r="Z81" i="16"/>
  <c r="BF81" i="16"/>
  <c r="CL81" i="16"/>
  <c r="DR81" i="16"/>
  <c r="R82" i="16"/>
  <c r="AX82" i="16"/>
  <c r="CD82" i="16"/>
  <c r="DJ82" i="16"/>
  <c r="J83" i="16"/>
  <c r="AP83" i="16"/>
  <c r="BV83" i="16"/>
  <c r="DB83" i="16"/>
  <c r="EH83" i="16"/>
  <c r="AH84" i="16"/>
  <c r="BN84" i="16"/>
  <c r="CL84" i="16"/>
  <c r="DB84" i="16"/>
  <c r="DR84" i="16"/>
  <c r="EH84" i="16"/>
  <c r="R85" i="16"/>
  <c r="AH85" i="16"/>
  <c r="AX85" i="16"/>
  <c r="BN85" i="16"/>
  <c r="CD85" i="16"/>
  <c r="CT85" i="16"/>
  <c r="DJ85" i="16"/>
  <c r="DY85" i="16"/>
  <c r="D86" i="16"/>
  <c r="N86" i="16"/>
  <c r="Y86" i="16"/>
  <c r="AJ86" i="16"/>
  <c r="AT86" i="16"/>
  <c r="BE86" i="16"/>
  <c r="BP86" i="16"/>
  <c r="BZ86" i="16"/>
  <c r="CK86" i="16"/>
  <c r="CV86" i="16"/>
  <c r="DF86" i="16"/>
  <c r="DQ86" i="16"/>
  <c r="EB86" i="16"/>
  <c r="F87" i="16"/>
  <c r="Q87" i="16"/>
  <c r="AB87" i="16"/>
  <c r="AL87" i="16"/>
  <c r="AW87" i="16"/>
  <c r="BH87" i="16"/>
  <c r="BR87" i="16"/>
  <c r="CC87" i="16"/>
  <c r="CN87" i="16"/>
  <c r="CX87" i="16"/>
  <c r="DI87" i="16"/>
  <c r="DT87" i="16"/>
  <c r="ED87" i="16"/>
  <c r="I88" i="16"/>
  <c r="T88" i="16"/>
  <c r="AD88" i="16"/>
  <c r="AO88" i="16"/>
  <c r="AZ88" i="16"/>
  <c r="BJ88" i="16"/>
  <c r="BU88" i="16"/>
  <c r="CF88" i="16"/>
  <c r="CP88" i="16"/>
  <c r="DA88" i="16"/>
  <c r="DL88" i="16"/>
  <c r="DV88" i="16"/>
  <c r="EG88" i="16"/>
  <c r="L89" i="16"/>
  <c r="V89" i="16"/>
  <c r="AG89" i="16"/>
  <c r="AQ89" i="16"/>
  <c r="AY89" i="16"/>
  <c r="BG89" i="16"/>
  <c r="BO89" i="16"/>
  <c r="BW89" i="16"/>
  <c r="CE89" i="16"/>
  <c r="CM89" i="16"/>
  <c r="CU89" i="16"/>
  <c r="DC89" i="16"/>
  <c r="DK89" i="16"/>
  <c r="DS89" i="16"/>
  <c r="EA89" i="16"/>
  <c r="C90" i="16"/>
  <c r="K90" i="16"/>
  <c r="S90" i="16"/>
  <c r="AA90" i="16"/>
  <c r="AI90" i="16"/>
  <c r="AQ90" i="16"/>
  <c r="AY90" i="16"/>
  <c r="BG90" i="16"/>
  <c r="BO90" i="16"/>
  <c r="BW90" i="16"/>
  <c r="CE90" i="16"/>
  <c r="CM90" i="16"/>
  <c r="CU90" i="16"/>
  <c r="DC90" i="16"/>
  <c r="DK90" i="16"/>
  <c r="DS90" i="16"/>
  <c r="EA90" i="16"/>
  <c r="C91" i="16"/>
  <c r="K91" i="16"/>
  <c r="S91" i="16"/>
  <c r="AA91" i="16"/>
  <c r="AI91" i="16"/>
  <c r="AQ91" i="16"/>
  <c r="AY91" i="16"/>
  <c r="BG91" i="16"/>
  <c r="BO91" i="16"/>
  <c r="BW91" i="16"/>
  <c r="CE91" i="16"/>
  <c r="CM91" i="16"/>
  <c r="CU91" i="16"/>
  <c r="DC91" i="16"/>
  <c r="DK91" i="16"/>
  <c r="DS91" i="16"/>
  <c r="EA91" i="16"/>
  <c r="C92" i="16"/>
  <c r="K92" i="16"/>
  <c r="S92" i="16"/>
  <c r="AA92" i="16"/>
  <c r="AI92" i="16"/>
  <c r="AQ92" i="16"/>
  <c r="AY92" i="16"/>
  <c r="BG92" i="16"/>
  <c r="BO92" i="16"/>
  <c r="BW92" i="16"/>
  <c r="CE92" i="16"/>
  <c r="CM92" i="16"/>
  <c r="CU92" i="16"/>
  <c r="DC92" i="16"/>
  <c r="DK92" i="16"/>
  <c r="DS92" i="16"/>
  <c r="EA92" i="16"/>
  <c r="C93" i="16"/>
  <c r="K93" i="16"/>
  <c r="S93" i="16"/>
  <c r="AA93" i="16"/>
  <c r="AI93" i="16"/>
  <c r="AQ93" i="16"/>
  <c r="AY93" i="16"/>
  <c r="BG93" i="16"/>
  <c r="BO93" i="16"/>
  <c r="BW93" i="16"/>
  <c r="CE93" i="16"/>
  <c r="CM93" i="16"/>
  <c r="CU93" i="16"/>
  <c r="DC93" i="16"/>
  <c r="DK93" i="16"/>
  <c r="DS93" i="16"/>
  <c r="EA93" i="16"/>
  <c r="C94" i="16"/>
  <c r="K94" i="16"/>
  <c r="S94" i="16"/>
  <c r="AA94" i="16"/>
  <c r="AI94" i="16"/>
  <c r="AQ94" i="16"/>
  <c r="AY94" i="16"/>
  <c r="BG94" i="16"/>
  <c r="BO94" i="16"/>
  <c r="BW94" i="16"/>
  <c r="CE94" i="16"/>
  <c r="CM94" i="16"/>
  <c r="CU94" i="16"/>
  <c r="DC94" i="16"/>
  <c r="DK94" i="16"/>
  <c r="DS94" i="16"/>
  <c r="EA94" i="16"/>
  <c r="C95" i="16"/>
  <c r="K95" i="16"/>
  <c r="S95" i="16"/>
  <c r="AA95" i="16"/>
  <c r="AI95" i="16"/>
  <c r="AQ95" i="16"/>
  <c r="AY95" i="16"/>
  <c r="BG95" i="16"/>
  <c r="BO95" i="16"/>
  <c r="BW95" i="16"/>
  <c r="CE95" i="16"/>
  <c r="CM95" i="16"/>
  <c r="CU95" i="16"/>
  <c r="DC95" i="16"/>
  <c r="DK95" i="16"/>
  <c r="DS95" i="16"/>
  <c r="EA95" i="16"/>
  <c r="C96" i="16"/>
  <c r="K96" i="16"/>
  <c r="S96" i="16"/>
  <c r="AA96" i="16"/>
  <c r="AI96" i="16"/>
  <c r="AQ96" i="16"/>
  <c r="AY96" i="16"/>
  <c r="BG96" i="16"/>
  <c r="BO96" i="16"/>
  <c r="BW96" i="16"/>
  <c r="CE96" i="16"/>
  <c r="CM96" i="16"/>
  <c r="CU96" i="16"/>
  <c r="DC96" i="16"/>
  <c r="DK96" i="16"/>
  <c r="DS96" i="16"/>
  <c r="EA96" i="16"/>
  <c r="C97" i="16"/>
  <c r="K97" i="16"/>
  <c r="S97" i="16"/>
  <c r="AA97" i="16"/>
  <c r="AI97" i="16"/>
  <c r="AQ97" i="16"/>
  <c r="AY97" i="16"/>
  <c r="BG97" i="16"/>
  <c r="BO97" i="16"/>
  <c r="BW97" i="16"/>
  <c r="CE97" i="16"/>
  <c r="CM97" i="16"/>
  <c r="CU97" i="16"/>
  <c r="DC97" i="16"/>
  <c r="DK97" i="16"/>
  <c r="DS97" i="16"/>
  <c r="EA97" i="16"/>
  <c r="C98" i="16"/>
  <c r="K98" i="16"/>
  <c r="S98" i="16"/>
  <c r="AA98" i="16"/>
  <c r="AI98" i="16"/>
  <c r="AQ98" i="16"/>
  <c r="AY98" i="16"/>
  <c r="BG98" i="16"/>
  <c r="BO98" i="16"/>
  <c r="BW98" i="16"/>
  <c r="CE98" i="16"/>
  <c r="CM98" i="16"/>
  <c r="CU98" i="16"/>
  <c r="DC98" i="16"/>
  <c r="DK98" i="16"/>
  <c r="DS98" i="16"/>
  <c r="EA98" i="16"/>
  <c r="C99" i="16"/>
  <c r="K99" i="16"/>
  <c r="S99" i="16"/>
  <c r="AA99" i="16"/>
  <c r="AI99" i="16"/>
  <c r="AQ99" i="16"/>
  <c r="AY99" i="16"/>
  <c r="BG99" i="16"/>
  <c r="BO99" i="16"/>
  <c r="BW99" i="16"/>
  <c r="CE99" i="16"/>
  <c r="CM99" i="16"/>
  <c r="CU99" i="16"/>
  <c r="DC99" i="16"/>
  <c r="DK99" i="16"/>
  <c r="DS99" i="16"/>
  <c r="EA99" i="16"/>
  <c r="C100" i="16"/>
  <c r="K100" i="16"/>
  <c r="S100" i="16"/>
  <c r="AA100" i="16"/>
  <c r="AI100" i="16"/>
  <c r="AQ100" i="16"/>
  <c r="AY100" i="16"/>
  <c r="BG100" i="16"/>
  <c r="BO100" i="16"/>
  <c r="BW100" i="16"/>
  <c r="CE100" i="16"/>
  <c r="CM100" i="16"/>
  <c r="CU100" i="16"/>
  <c r="DC100" i="16"/>
  <c r="DK100" i="16"/>
  <c r="DS100" i="16"/>
  <c r="EA100" i="16"/>
  <c r="C101" i="16"/>
  <c r="K101" i="16"/>
  <c r="S101" i="16"/>
  <c r="AA101" i="16"/>
  <c r="AI101" i="16"/>
  <c r="AQ101" i="16"/>
  <c r="AY101" i="16"/>
  <c r="BG101" i="16"/>
  <c r="BO101" i="16"/>
  <c r="BW101" i="16"/>
  <c r="CE101" i="16"/>
  <c r="CM101" i="16"/>
  <c r="CU101" i="16"/>
  <c r="DC101" i="16"/>
  <c r="DK101" i="16"/>
  <c r="DS101" i="16"/>
  <c r="EA101" i="16"/>
  <c r="C102" i="16"/>
  <c r="K102" i="16"/>
  <c r="S102" i="16"/>
  <c r="AA102" i="16"/>
  <c r="AI102" i="16"/>
  <c r="AQ102" i="16"/>
  <c r="AY102" i="16"/>
  <c r="BG102" i="16"/>
  <c r="BO102" i="16"/>
  <c r="BW102" i="16"/>
  <c r="CE102" i="16"/>
  <c r="CM102" i="16"/>
  <c r="CU102" i="16"/>
  <c r="DC102" i="16"/>
  <c r="DK102" i="16"/>
  <c r="DS102" i="16"/>
  <c r="EA102" i="16"/>
  <c r="C103" i="16"/>
  <c r="K103" i="16"/>
  <c r="S103" i="16"/>
  <c r="AA103" i="16"/>
  <c r="AI103" i="16"/>
  <c r="AQ103" i="16"/>
  <c r="AY103" i="16"/>
  <c r="BF103" i="16"/>
  <c r="BK103" i="16"/>
  <c r="BP103" i="16"/>
  <c r="BV103" i="16"/>
  <c r="CA103" i="16"/>
  <c r="CF103" i="16"/>
  <c r="CL103" i="16"/>
  <c r="CQ103" i="16"/>
  <c r="CV103" i="16"/>
  <c r="DB103" i="16"/>
  <c r="DG103" i="16"/>
  <c r="DL103" i="16"/>
  <c r="DR103" i="16"/>
  <c r="DW103" i="16"/>
  <c r="EB103" i="16"/>
  <c r="EH103" i="16"/>
  <c r="G104" i="16"/>
  <c r="L104" i="16"/>
  <c r="R104" i="16"/>
  <c r="W104" i="16"/>
  <c r="AB104" i="16"/>
  <c r="AH104" i="16"/>
  <c r="AM104" i="16"/>
  <c r="AR104" i="16"/>
  <c r="AX104" i="16"/>
  <c r="BC104" i="16"/>
  <c r="BH104" i="16"/>
  <c r="BN104" i="16"/>
  <c r="BS104" i="16"/>
  <c r="BX104" i="16"/>
  <c r="CD104" i="16"/>
  <c r="CI104" i="16"/>
  <c r="CN104" i="16"/>
  <c r="CT104" i="16"/>
  <c r="CY104" i="16"/>
  <c r="DD104" i="16"/>
  <c r="DJ104" i="16"/>
  <c r="DO104" i="16"/>
  <c r="DT104" i="16"/>
  <c r="DZ104" i="16"/>
  <c r="EE104" i="16"/>
  <c r="D105" i="16"/>
  <c r="J105" i="16"/>
  <c r="O105" i="16"/>
  <c r="T105" i="16"/>
  <c r="Z105" i="16"/>
  <c r="AE105" i="16"/>
  <c r="AJ105" i="16"/>
  <c r="AP105" i="16"/>
  <c r="AU105" i="16"/>
  <c r="AZ105" i="16"/>
  <c r="BF105" i="16"/>
  <c r="BK105" i="16"/>
  <c r="BP105" i="16"/>
  <c r="BV105" i="16"/>
  <c r="CA105" i="16"/>
  <c r="CF105" i="16"/>
  <c r="CL105" i="16"/>
  <c r="CQ105" i="16"/>
  <c r="CV105" i="16"/>
  <c r="DB105" i="16"/>
  <c r="DG105" i="16"/>
  <c r="DL105" i="16"/>
  <c r="DR105" i="16"/>
  <c r="DW105" i="16"/>
  <c r="EB105" i="16"/>
  <c r="EH105" i="16"/>
  <c r="G106" i="16"/>
  <c r="L106" i="16"/>
  <c r="R106" i="16"/>
  <c r="W106" i="16"/>
  <c r="AB106" i="16"/>
  <c r="AH106" i="16"/>
  <c r="AM106" i="16"/>
  <c r="AR106" i="16"/>
  <c r="AX106" i="16"/>
  <c r="BC106" i="16"/>
  <c r="BH106" i="16"/>
  <c r="BN106" i="16"/>
  <c r="BS106" i="16"/>
  <c r="BX106" i="16"/>
  <c r="CD106" i="16"/>
  <c r="CI106" i="16"/>
  <c r="CN106" i="16"/>
  <c r="CT106" i="16"/>
  <c r="CY106" i="16"/>
  <c r="DD106" i="16"/>
  <c r="DJ106" i="16"/>
  <c r="DO106" i="16"/>
  <c r="DT106" i="16"/>
  <c r="DZ106" i="16"/>
  <c r="EE106" i="16"/>
  <c r="D107" i="16"/>
  <c r="J107" i="16"/>
  <c r="O107" i="16"/>
  <c r="T107" i="16"/>
  <c r="Z107" i="16"/>
  <c r="AE107" i="16"/>
  <c r="AJ107" i="16"/>
  <c r="AP107" i="16"/>
  <c r="AU107" i="16"/>
  <c r="AY107" i="16"/>
  <c r="BC107" i="16"/>
  <c r="BG107" i="16"/>
  <c r="BK107" i="16"/>
  <c r="BO107" i="16"/>
  <c r="BS107" i="16"/>
  <c r="BW107" i="16"/>
  <c r="CA107" i="16"/>
  <c r="CE107" i="16"/>
  <c r="CI107" i="16"/>
  <c r="CM107" i="16"/>
  <c r="CQ107" i="16"/>
  <c r="CU107" i="16"/>
  <c r="CY107" i="16"/>
  <c r="DC107" i="16"/>
  <c r="DG107" i="16"/>
  <c r="DK107" i="16"/>
  <c r="DO107" i="16"/>
  <c r="DS107" i="16"/>
  <c r="DW107" i="16"/>
  <c r="EA107" i="16"/>
  <c r="EE107" i="16"/>
  <c r="C108" i="16"/>
  <c r="G108" i="16"/>
  <c r="K108" i="16"/>
  <c r="O108" i="16"/>
  <c r="S108" i="16"/>
  <c r="W108" i="16"/>
  <c r="AA108" i="16"/>
  <c r="AE108" i="16"/>
  <c r="AI108" i="16"/>
  <c r="AM108" i="16"/>
  <c r="AQ108" i="16"/>
  <c r="AU108" i="16"/>
  <c r="AY108" i="16"/>
  <c r="BC108" i="16"/>
  <c r="BG108" i="16"/>
  <c r="BK108" i="16"/>
  <c r="BO108" i="16"/>
  <c r="BS108" i="16"/>
  <c r="BW108" i="16"/>
  <c r="CA108" i="16"/>
  <c r="CE108" i="16"/>
  <c r="CI108" i="16"/>
  <c r="CM108" i="16"/>
  <c r="CQ108" i="16"/>
  <c r="CU108" i="16"/>
  <c r="CY108" i="16"/>
  <c r="DC108" i="16"/>
  <c r="DG108" i="16"/>
  <c r="DK108" i="16"/>
  <c r="DO108" i="16"/>
  <c r="DS108" i="16"/>
  <c r="DW108" i="16"/>
  <c r="EA108" i="16"/>
  <c r="EE108" i="16"/>
  <c r="C109" i="16"/>
  <c r="G109" i="16"/>
  <c r="K109" i="16"/>
  <c r="O109" i="16"/>
  <c r="S109" i="16"/>
  <c r="W109" i="16"/>
  <c r="AA109" i="16"/>
  <c r="AE109" i="16"/>
  <c r="AI109" i="16"/>
  <c r="AM109" i="16"/>
  <c r="AQ109" i="16"/>
  <c r="AU109" i="16"/>
  <c r="AY109" i="16"/>
  <c r="BC109" i="16"/>
  <c r="BG109" i="16"/>
  <c r="BK109" i="16"/>
  <c r="BO109" i="16"/>
  <c r="BS109" i="16"/>
  <c r="BW109" i="16"/>
  <c r="CA109" i="16"/>
  <c r="CE109" i="16"/>
  <c r="CI109" i="16"/>
  <c r="CM109" i="16"/>
  <c r="CQ109" i="16"/>
  <c r="CU109" i="16"/>
  <c r="CY109" i="16"/>
  <c r="DC109" i="16"/>
  <c r="DG109" i="16"/>
  <c r="DK109" i="16"/>
  <c r="DO109" i="16"/>
  <c r="DS109" i="16"/>
  <c r="DW109" i="16"/>
  <c r="EA109" i="16"/>
  <c r="EE109" i="16"/>
  <c r="C110" i="16"/>
  <c r="G110" i="16"/>
  <c r="K110" i="16"/>
  <c r="O110" i="16"/>
  <c r="S110" i="16"/>
  <c r="W110" i="16"/>
  <c r="AA110" i="16"/>
  <c r="AE110" i="16"/>
  <c r="AI110" i="16"/>
  <c r="AM110" i="16"/>
  <c r="AQ110" i="16"/>
  <c r="AU110" i="16"/>
  <c r="AY110" i="16"/>
  <c r="BC110" i="16"/>
  <c r="BG110" i="16"/>
  <c r="BK110" i="16"/>
  <c r="BO110" i="16"/>
  <c r="BS110" i="16"/>
  <c r="BW110" i="16"/>
  <c r="CA110" i="16"/>
  <c r="CE110" i="16"/>
  <c r="CI110" i="16"/>
  <c r="CM110" i="16"/>
  <c r="CQ110" i="16"/>
  <c r="CU110" i="16"/>
  <c r="CY110" i="16"/>
  <c r="DC110" i="16"/>
  <c r="DG110" i="16"/>
  <c r="DK110" i="16"/>
  <c r="DO110" i="16"/>
  <c r="DS110" i="16"/>
  <c r="DW110" i="16"/>
  <c r="EA110" i="16"/>
  <c r="EE110" i="16"/>
  <c r="C111" i="16"/>
  <c r="G111" i="16"/>
  <c r="K111" i="16"/>
  <c r="O111" i="16"/>
  <c r="S111" i="16"/>
  <c r="W111" i="16"/>
  <c r="AA111" i="16"/>
  <c r="AE111" i="16"/>
  <c r="AI111" i="16"/>
  <c r="AM111" i="16"/>
  <c r="AQ111" i="16"/>
  <c r="AU111" i="16"/>
  <c r="AY111" i="16"/>
  <c r="BC111" i="16"/>
  <c r="BG111" i="16"/>
  <c r="BK111" i="16"/>
  <c r="BO111" i="16"/>
  <c r="BS111" i="16"/>
  <c r="BW111" i="16"/>
  <c r="CA111" i="16"/>
  <c r="CE111" i="16"/>
  <c r="CI111" i="16"/>
  <c r="CM111" i="16"/>
  <c r="CQ111" i="16"/>
  <c r="CU111" i="16"/>
  <c r="CY111" i="16"/>
  <c r="DC111" i="16"/>
  <c r="DG111" i="16"/>
  <c r="DK111" i="16"/>
  <c r="DO111" i="16"/>
  <c r="DS111" i="16"/>
  <c r="DW111" i="16"/>
  <c r="EA111" i="16"/>
  <c r="EE111" i="16"/>
  <c r="C112" i="16"/>
  <c r="G112" i="16"/>
  <c r="K112" i="16"/>
  <c r="O112" i="16"/>
  <c r="S112" i="16"/>
  <c r="W112" i="16"/>
  <c r="AA112" i="16"/>
  <c r="AE112" i="16"/>
  <c r="AI112" i="16"/>
  <c r="AM112" i="16"/>
  <c r="AQ112" i="16"/>
  <c r="AU112" i="16"/>
  <c r="AY112" i="16"/>
  <c r="BC112" i="16"/>
  <c r="BG112" i="16"/>
  <c r="BK112" i="16"/>
  <c r="BO112" i="16"/>
  <c r="BS112" i="16"/>
  <c r="BW112" i="16"/>
  <c r="CA112" i="16"/>
  <c r="CE112" i="16"/>
  <c r="CI112" i="16"/>
  <c r="CM112" i="16"/>
  <c r="CQ112" i="16"/>
  <c r="CU112" i="16"/>
  <c r="CY112" i="16"/>
  <c r="DC112" i="16"/>
  <c r="DG112" i="16"/>
  <c r="DK112" i="16"/>
  <c r="DO112" i="16"/>
  <c r="DS112" i="16"/>
  <c r="DW112" i="16"/>
  <c r="EA112" i="16"/>
  <c r="EE112" i="16"/>
  <c r="C113" i="16"/>
  <c r="G113" i="16"/>
  <c r="K113" i="16"/>
  <c r="O113" i="16"/>
  <c r="S113" i="16"/>
  <c r="W113" i="16"/>
  <c r="AA113" i="16"/>
  <c r="AE113" i="16"/>
  <c r="AI113" i="16"/>
  <c r="AM113" i="16"/>
  <c r="AQ113" i="16"/>
  <c r="AU113" i="16"/>
  <c r="AY113" i="16"/>
  <c r="BC113" i="16"/>
  <c r="BG113" i="16"/>
  <c r="BK113" i="16"/>
  <c r="BO113" i="16"/>
  <c r="BS113" i="16"/>
  <c r="BW113" i="16"/>
  <c r="CA113" i="16"/>
  <c r="CE113" i="16"/>
  <c r="CI113" i="16"/>
  <c r="CM113" i="16"/>
  <c r="CQ113" i="16"/>
  <c r="CU113" i="16"/>
  <c r="CY113" i="16"/>
  <c r="DC113" i="16"/>
  <c r="DG113" i="16"/>
  <c r="DK113" i="16"/>
  <c r="DO113" i="16"/>
  <c r="DS113" i="16"/>
  <c r="DW113" i="16"/>
  <c r="EA113" i="16"/>
  <c r="EE113" i="16"/>
  <c r="C114" i="16"/>
  <c r="G114" i="16"/>
  <c r="K114" i="16"/>
  <c r="O114" i="16"/>
  <c r="S114" i="16"/>
  <c r="W114" i="16"/>
  <c r="AA114" i="16"/>
  <c r="AE114" i="16"/>
  <c r="AI114" i="16"/>
  <c r="AM114" i="16"/>
  <c r="AQ114" i="16"/>
  <c r="AU114" i="16"/>
  <c r="AY114" i="16"/>
  <c r="BC114" i="16"/>
  <c r="BG114" i="16"/>
  <c r="BK114" i="16"/>
  <c r="BO114" i="16"/>
  <c r="BS114" i="16"/>
  <c r="BW114" i="16"/>
  <c r="CA114" i="16"/>
  <c r="CE114" i="16"/>
  <c r="CI114" i="16"/>
  <c r="CM114" i="16"/>
  <c r="CQ114" i="16"/>
  <c r="CU114" i="16"/>
  <c r="CY114" i="16"/>
  <c r="DC114" i="16"/>
  <c r="DG114" i="16"/>
  <c r="DK114" i="16"/>
  <c r="DO114" i="16"/>
  <c r="DS114" i="16"/>
  <c r="DW114" i="16"/>
  <c r="EA114" i="16"/>
  <c r="EE114" i="16"/>
  <c r="C115" i="16"/>
  <c r="G115" i="16"/>
  <c r="K115" i="16"/>
  <c r="O115" i="16"/>
  <c r="S115" i="16"/>
  <c r="W115" i="16"/>
  <c r="AA115" i="16"/>
  <c r="AE115" i="16"/>
  <c r="AI115" i="16"/>
  <c r="AM115" i="16"/>
  <c r="AQ115" i="16"/>
  <c r="AU115" i="16"/>
  <c r="AY115" i="16"/>
  <c r="BC115" i="16"/>
  <c r="BG115" i="16"/>
  <c r="BK115" i="16"/>
  <c r="BO115" i="16"/>
  <c r="BS115" i="16"/>
  <c r="BW115" i="16"/>
  <c r="CA115" i="16"/>
  <c r="CE115" i="16"/>
  <c r="CI115" i="16"/>
  <c r="CM115" i="16"/>
  <c r="CQ115" i="16"/>
  <c r="CU115" i="16"/>
  <c r="CY115" i="16"/>
  <c r="DC115" i="16"/>
  <c r="DG115" i="16"/>
  <c r="DK115" i="16"/>
  <c r="DO115" i="16"/>
  <c r="DS115" i="16"/>
  <c r="DW115" i="16"/>
  <c r="EA115" i="16"/>
  <c r="EE115" i="16"/>
  <c r="C116" i="16"/>
  <c r="G116" i="16"/>
  <c r="K116" i="16"/>
  <c r="O116" i="16"/>
  <c r="S116" i="16"/>
  <c r="W116" i="16"/>
  <c r="AA116" i="16"/>
  <c r="AE116" i="16"/>
  <c r="AI116" i="16"/>
  <c r="AM116" i="16"/>
  <c r="AQ116" i="16"/>
  <c r="AU116" i="16"/>
  <c r="AY116" i="16"/>
  <c r="BC116" i="16"/>
  <c r="BG116" i="16"/>
  <c r="BK116" i="16"/>
  <c r="BO116" i="16"/>
  <c r="BS116" i="16"/>
  <c r="BW116" i="16"/>
  <c r="CA116" i="16"/>
  <c r="CE116" i="16"/>
  <c r="CI116" i="16"/>
  <c r="CM116" i="16"/>
  <c r="CQ116" i="16"/>
  <c r="CU116" i="16"/>
  <c r="CY116" i="16"/>
  <c r="DC116" i="16"/>
  <c r="DG116" i="16"/>
  <c r="DK116" i="16"/>
  <c r="DO116" i="16"/>
  <c r="DS116" i="16"/>
  <c r="DW116" i="16"/>
  <c r="EA116" i="16"/>
  <c r="EE116" i="16"/>
  <c r="C117" i="16"/>
  <c r="G117" i="16"/>
  <c r="K117" i="16"/>
  <c r="O117" i="16"/>
  <c r="S117" i="16"/>
  <c r="W117" i="16"/>
  <c r="AA117" i="16"/>
  <c r="AE117" i="16"/>
  <c r="AI117" i="16"/>
  <c r="AM117" i="16"/>
  <c r="AQ117" i="16"/>
  <c r="AU117" i="16"/>
  <c r="AY117" i="16"/>
  <c r="BC117" i="16"/>
  <c r="BG117" i="16"/>
  <c r="BK117" i="16"/>
  <c r="BO117" i="16"/>
  <c r="BS117" i="16"/>
  <c r="BW117" i="16"/>
  <c r="CA117" i="16"/>
  <c r="CE117" i="16"/>
  <c r="CI117" i="16"/>
  <c r="CM117" i="16"/>
  <c r="CQ117" i="16"/>
  <c r="CU117" i="16"/>
  <c r="CY117" i="16"/>
  <c r="DC117" i="16"/>
  <c r="DG117" i="16"/>
  <c r="DK117" i="16"/>
  <c r="DO117" i="16"/>
  <c r="DS117" i="16"/>
  <c r="DW117" i="16"/>
  <c r="EA117" i="16"/>
  <c r="EE117" i="16"/>
  <c r="C118" i="16"/>
  <c r="G118" i="16"/>
  <c r="K118" i="16"/>
  <c r="O118" i="16"/>
  <c r="S118" i="16"/>
  <c r="W118" i="16"/>
  <c r="AA118" i="16"/>
  <c r="AE118" i="16"/>
  <c r="AI118" i="16"/>
  <c r="AM118" i="16"/>
  <c r="AQ118" i="16"/>
  <c r="AU118" i="16"/>
  <c r="AY118" i="16"/>
  <c r="BC118" i="16"/>
  <c r="BG118" i="16"/>
  <c r="BK118" i="16"/>
  <c r="BO118" i="16"/>
  <c r="BS118" i="16"/>
  <c r="BW118" i="16"/>
  <c r="CA118" i="16"/>
  <c r="CE118" i="16"/>
  <c r="CI118" i="16"/>
  <c r="CM118" i="16"/>
  <c r="CQ118" i="16"/>
  <c r="CU118" i="16"/>
  <c r="CY118" i="16"/>
  <c r="DC118" i="16"/>
  <c r="DG118" i="16"/>
  <c r="DK118" i="16"/>
  <c r="DO118" i="16"/>
  <c r="DS118" i="16"/>
  <c r="DW118" i="16"/>
  <c r="EA118" i="16"/>
  <c r="EE118" i="16"/>
  <c r="C119" i="16"/>
  <c r="G119" i="16"/>
  <c r="K119" i="16"/>
  <c r="O119" i="16"/>
  <c r="S119" i="16"/>
  <c r="W119" i="16"/>
  <c r="AA119" i="16"/>
  <c r="AE119" i="16"/>
  <c r="AI119" i="16"/>
  <c r="AM119" i="16"/>
  <c r="AQ119" i="16"/>
  <c r="AU119" i="16"/>
  <c r="AY119" i="16"/>
  <c r="BC119" i="16"/>
  <c r="BG119" i="16"/>
  <c r="BK119" i="16"/>
  <c r="BO119" i="16"/>
  <c r="BS119" i="16"/>
  <c r="BW119" i="16"/>
  <c r="CA119" i="16"/>
  <c r="CE119" i="16"/>
  <c r="CI119" i="16"/>
  <c r="CM119" i="16"/>
  <c r="CQ119" i="16"/>
  <c r="CU119" i="16"/>
  <c r="CY119" i="16"/>
  <c r="DC119" i="16"/>
  <c r="DG119" i="16"/>
  <c r="DK119" i="16"/>
  <c r="DO119" i="16"/>
  <c r="DS119" i="16"/>
  <c r="DW119" i="16"/>
  <c r="EA119" i="16"/>
  <c r="EE119" i="16"/>
  <c r="C120" i="16"/>
  <c r="G120" i="16"/>
  <c r="K120" i="16"/>
  <c r="O120" i="16"/>
  <c r="S120" i="16"/>
  <c r="W120" i="16"/>
  <c r="AA120" i="16"/>
  <c r="AE120" i="16"/>
  <c r="AI120" i="16"/>
  <c r="AM120" i="16"/>
  <c r="AQ120" i="16"/>
  <c r="AU120" i="16"/>
  <c r="AY120" i="16"/>
  <c r="BC120" i="16"/>
  <c r="BG120" i="16"/>
  <c r="BK120" i="16"/>
  <c r="BO120" i="16"/>
  <c r="BS120" i="16"/>
  <c r="BW120" i="16"/>
  <c r="CA120" i="16"/>
  <c r="CE120" i="16"/>
  <c r="CI120" i="16"/>
  <c r="CM120" i="16"/>
  <c r="CQ120" i="16"/>
  <c r="CU120" i="16"/>
  <c r="CY120" i="16"/>
  <c r="DC120" i="16"/>
  <c r="DG120" i="16"/>
  <c r="DK120" i="16"/>
  <c r="DO120" i="16"/>
  <c r="DS120" i="16"/>
  <c r="DW120" i="16"/>
  <c r="EA120" i="16"/>
  <c r="EE120" i="16"/>
  <c r="C121" i="16"/>
  <c r="G121" i="16"/>
  <c r="K121" i="16"/>
  <c r="O121" i="16"/>
  <c r="S121" i="16"/>
  <c r="W121" i="16"/>
  <c r="AA121" i="16"/>
  <c r="AE121" i="16"/>
  <c r="AI121" i="16"/>
  <c r="AM121" i="16"/>
  <c r="AQ121" i="16"/>
  <c r="AU121" i="16"/>
  <c r="AY121" i="16"/>
  <c r="BC121" i="16"/>
  <c r="BG121" i="16"/>
  <c r="BK121" i="16"/>
  <c r="BO121" i="16"/>
  <c r="BS121" i="16"/>
  <c r="BW121" i="16"/>
  <c r="CA121" i="16"/>
  <c r="CE121" i="16"/>
  <c r="CI121" i="16"/>
  <c r="CM121" i="16"/>
  <c r="CQ121" i="16"/>
  <c r="CU121" i="16"/>
  <c r="CY121" i="16"/>
  <c r="DC121" i="16"/>
  <c r="DG121" i="16"/>
  <c r="DK121" i="16"/>
  <c r="DO121" i="16"/>
  <c r="DS121" i="16"/>
  <c r="DW121" i="16"/>
  <c r="EA121" i="16"/>
  <c r="EE121" i="16"/>
  <c r="C122" i="16"/>
  <c r="G122" i="16"/>
  <c r="K122" i="16"/>
  <c r="O122" i="16"/>
  <c r="S122" i="16"/>
  <c r="W122" i="16"/>
  <c r="AA122" i="16"/>
  <c r="AE122" i="16"/>
  <c r="AI122" i="16"/>
  <c r="AM122" i="16"/>
  <c r="AQ122" i="16"/>
  <c r="AU122" i="16"/>
  <c r="AY122" i="16"/>
  <c r="BC122" i="16"/>
  <c r="BG122" i="16"/>
  <c r="BK122" i="16"/>
  <c r="BO122" i="16"/>
  <c r="BS122" i="16"/>
  <c r="BW122" i="16"/>
  <c r="CA122" i="16"/>
  <c r="CE122" i="16"/>
  <c r="CI122" i="16"/>
  <c r="CM122" i="16"/>
  <c r="CQ122" i="16"/>
  <c r="CU122" i="16"/>
  <c r="CY122" i="16"/>
  <c r="DC122" i="16"/>
  <c r="DG122" i="16"/>
  <c r="DK122" i="16"/>
  <c r="DO122" i="16"/>
  <c r="DS122" i="16"/>
  <c r="DW122" i="16"/>
  <c r="EA122" i="16"/>
  <c r="EE122" i="16"/>
  <c r="C123" i="16"/>
  <c r="G123" i="16"/>
  <c r="K123" i="16"/>
  <c r="O123" i="16"/>
  <c r="S123" i="16"/>
  <c r="W123" i="16"/>
  <c r="AA123" i="16"/>
  <c r="AE123" i="16"/>
  <c r="AI123" i="16"/>
  <c r="AM123" i="16"/>
  <c r="AQ123" i="16"/>
  <c r="AU123" i="16"/>
  <c r="AY123" i="16"/>
  <c r="BC123" i="16"/>
  <c r="BG123" i="16"/>
  <c r="BK123" i="16"/>
  <c r="BO123" i="16"/>
  <c r="BS123" i="16"/>
  <c r="BW123" i="16"/>
  <c r="CA123" i="16"/>
  <c r="CE123" i="16"/>
  <c r="CI123" i="16"/>
  <c r="CM123" i="16"/>
  <c r="CQ123" i="16"/>
  <c r="CU123" i="16"/>
  <c r="CY123" i="16"/>
  <c r="DC123" i="16"/>
  <c r="DG123" i="16"/>
  <c r="DK123" i="16"/>
  <c r="DO123" i="16"/>
  <c r="DS123" i="16"/>
  <c r="DW123" i="16"/>
  <c r="EA123" i="16"/>
  <c r="EE123" i="16"/>
  <c r="C124" i="16"/>
  <c r="G124" i="16"/>
  <c r="K124" i="16"/>
  <c r="O124" i="16"/>
  <c r="S124" i="16"/>
  <c r="W124" i="16"/>
  <c r="AA124" i="16"/>
  <c r="AE124" i="16"/>
  <c r="AI124" i="16"/>
  <c r="AM124" i="16"/>
  <c r="AQ124" i="16"/>
  <c r="AU124" i="16"/>
  <c r="AY124" i="16"/>
  <c r="BC124" i="16"/>
  <c r="BG124" i="16"/>
  <c r="BK124" i="16"/>
  <c r="BO124" i="16"/>
  <c r="BS124" i="16"/>
  <c r="BW124" i="16"/>
  <c r="CA124" i="16"/>
  <c r="CE124" i="16"/>
  <c r="CI124" i="16"/>
  <c r="CM124" i="16"/>
  <c r="CQ124" i="16"/>
  <c r="CU124" i="16"/>
  <c r="CY124" i="16"/>
  <c r="DC124" i="16"/>
  <c r="DG124" i="16"/>
  <c r="DK124" i="16"/>
  <c r="DO124" i="16"/>
  <c r="DS124" i="16"/>
  <c r="DW124" i="16"/>
  <c r="EA124" i="16"/>
  <c r="EE124" i="16"/>
  <c r="C125" i="16"/>
  <c r="G125" i="16"/>
  <c r="K125" i="16"/>
  <c r="O125" i="16"/>
  <c r="S125" i="16"/>
  <c r="W125" i="16"/>
  <c r="AA125" i="16"/>
  <c r="AE125" i="16"/>
  <c r="AI125" i="16"/>
  <c r="AM125" i="16"/>
  <c r="AQ125" i="16"/>
  <c r="AU125" i="16"/>
  <c r="AY125" i="16"/>
  <c r="BC125" i="16"/>
  <c r="BG125" i="16"/>
  <c r="BK125" i="16"/>
  <c r="BO125" i="16"/>
  <c r="BS125" i="16"/>
  <c r="BW125" i="16"/>
  <c r="CA125" i="16"/>
  <c r="CE125" i="16"/>
  <c r="CI125" i="16"/>
  <c r="CM125" i="16"/>
  <c r="CQ125" i="16"/>
  <c r="CU125" i="16"/>
  <c r="CY125" i="16"/>
  <c r="DC125" i="16"/>
  <c r="DG125" i="16"/>
  <c r="DK125" i="16"/>
  <c r="DO125" i="16"/>
  <c r="DS125" i="16"/>
  <c r="DW125" i="16"/>
  <c r="EA125" i="16"/>
  <c r="EE125" i="16"/>
  <c r="C126" i="16"/>
  <c r="G126" i="16"/>
  <c r="K126" i="16"/>
  <c r="O126" i="16"/>
  <c r="S126" i="16"/>
  <c r="W126" i="16"/>
  <c r="AA126" i="16"/>
  <c r="AE126" i="16"/>
  <c r="AI126" i="16"/>
  <c r="AM126" i="16"/>
  <c r="AQ126" i="16"/>
  <c r="AU126" i="16"/>
  <c r="AY126" i="16"/>
  <c r="BC126" i="16"/>
  <c r="BG126" i="16"/>
  <c r="BK126" i="16"/>
  <c r="BO126" i="16"/>
  <c r="BS126" i="16"/>
  <c r="BW126" i="16"/>
  <c r="CA126" i="16"/>
  <c r="CE126" i="16"/>
  <c r="CI126" i="16"/>
  <c r="CM126" i="16"/>
  <c r="CQ126" i="16"/>
  <c r="CU126" i="16"/>
  <c r="CY126" i="16"/>
  <c r="DC126" i="16"/>
  <c r="DG126" i="16"/>
  <c r="DK126" i="16"/>
  <c r="DO126" i="16"/>
  <c r="DS126" i="16"/>
  <c r="DW126" i="16"/>
  <c r="EA126" i="16"/>
  <c r="EE126" i="16"/>
  <c r="C127" i="16"/>
  <c r="G127" i="16"/>
  <c r="K127" i="16"/>
  <c r="O127" i="16"/>
  <c r="S127" i="16"/>
  <c r="W127" i="16"/>
  <c r="AA127" i="16"/>
  <c r="AE127" i="16"/>
  <c r="AI127" i="16"/>
  <c r="AM127" i="16"/>
  <c r="AQ127" i="16"/>
  <c r="AU127" i="16"/>
  <c r="AY127" i="16"/>
  <c r="BC127" i="16"/>
  <c r="BG127" i="16"/>
  <c r="BK127" i="16"/>
  <c r="BO127" i="16"/>
  <c r="BS127" i="16"/>
  <c r="BW127" i="16"/>
  <c r="CA127" i="16"/>
  <c r="CE127" i="16"/>
  <c r="CI127" i="16"/>
  <c r="CM127" i="16"/>
  <c r="CQ127" i="16"/>
  <c r="CU127" i="16"/>
  <c r="CY127" i="16"/>
  <c r="DC127" i="16"/>
  <c r="DG127" i="16"/>
  <c r="DK127" i="16"/>
  <c r="DO127" i="16"/>
  <c r="DS127" i="16"/>
  <c r="DW127" i="16"/>
  <c r="EA127" i="16"/>
  <c r="EE127" i="16"/>
  <c r="C128" i="16"/>
  <c r="G128" i="16"/>
  <c r="K128" i="16"/>
  <c r="O128" i="16"/>
  <c r="S128" i="16"/>
  <c r="W128" i="16"/>
  <c r="AA128" i="16"/>
  <c r="AE128" i="16"/>
  <c r="AI128" i="16"/>
  <c r="AM128" i="16"/>
  <c r="AQ128" i="16"/>
  <c r="AU128" i="16"/>
  <c r="AY128" i="16"/>
  <c r="BC128" i="16"/>
  <c r="BG128" i="16"/>
  <c r="BK128" i="16"/>
  <c r="BO128" i="16"/>
  <c r="BS128" i="16"/>
  <c r="BW128" i="16"/>
  <c r="CA128" i="16"/>
  <c r="CE128" i="16"/>
  <c r="CI128" i="16"/>
  <c r="CM128" i="16"/>
  <c r="CQ128" i="16"/>
  <c r="CU128" i="16"/>
  <c r="CY128" i="16"/>
  <c r="DC128" i="16"/>
  <c r="DG128" i="16"/>
  <c r="DK128" i="16"/>
  <c r="DO128" i="16"/>
  <c r="DS128" i="16"/>
  <c r="DW128" i="16"/>
  <c r="EA128" i="16"/>
  <c r="D22" i="16"/>
  <c r="T38" i="16"/>
  <c r="DL42" i="16"/>
  <c r="CW46" i="16"/>
  <c r="EH49" i="16"/>
  <c r="DX51" i="16"/>
  <c r="DH53" i="16"/>
  <c r="CR55" i="16"/>
  <c r="AV57" i="16"/>
  <c r="CE58" i="16"/>
  <c r="DM59" i="16"/>
  <c r="CB60" i="16"/>
  <c r="H61" i="16"/>
  <c r="BT61" i="16"/>
  <c r="EF61" i="16"/>
  <c r="BL62" i="16"/>
  <c r="DX62" i="16"/>
  <c r="BD63" i="16"/>
  <c r="DP63" i="16"/>
  <c r="AV64" i="16"/>
  <c r="DH64" i="16"/>
  <c r="AN65" i="16"/>
  <c r="CZ65" i="16"/>
  <c r="AF66" i="16"/>
  <c r="CR66" i="16"/>
  <c r="X67" i="16"/>
  <c r="CJ67" i="16"/>
  <c r="P68" i="16"/>
  <c r="CB68" i="16"/>
  <c r="H69" i="16"/>
  <c r="BT69" i="16"/>
  <c r="EF69" i="16"/>
  <c r="BL70" i="16"/>
  <c r="DX70" i="16"/>
  <c r="BD71" i="16"/>
  <c r="DP71" i="16"/>
  <c r="AV72" i="16"/>
  <c r="DH72" i="16"/>
  <c r="AE73" i="16"/>
  <c r="BV73" i="16"/>
  <c r="DL73" i="16"/>
  <c r="W74" i="16"/>
  <c r="BF74" i="16"/>
  <c r="CL74" i="16"/>
  <c r="DR74" i="16"/>
  <c r="R75" i="16"/>
  <c r="AX75" i="16"/>
  <c r="CD75" i="16"/>
  <c r="DJ75" i="16"/>
  <c r="J76" i="16"/>
  <c r="AP76" i="16"/>
  <c r="BV76" i="16"/>
  <c r="DB76" i="16"/>
  <c r="EH76" i="16"/>
  <c r="AH77" i="16"/>
  <c r="BN77" i="16"/>
  <c r="CT77" i="16"/>
  <c r="DZ77" i="16"/>
  <c r="Z78" i="16"/>
  <c r="BF78" i="16"/>
  <c r="CL78" i="16"/>
  <c r="DR78" i="16"/>
  <c r="R79" i="16"/>
  <c r="AX79" i="16"/>
  <c r="CD79" i="16"/>
  <c r="DJ79" i="16"/>
  <c r="J80" i="16"/>
  <c r="AP80" i="16"/>
  <c r="BV80" i="16"/>
  <c r="DB80" i="16"/>
  <c r="EH80" i="16"/>
  <c r="AH81" i="16"/>
  <c r="BN81" i="16"/>
  <c r="CT81" i="16"/>
  <c r="DZ81" i="16"/>
  <c r="Z82" i="16"/>
  <c r="BF82" i="16"/>
  <c r="CL82" i="16"/>
  <c r="DR82" i="16"/>
  <c r="R83" i="16"/>
  <c r="AX83" i="16"/>
  <c r="CD83" i="16"/>
  <c r="DJ83" i="16"/>
  <c r="J84" i="16"/>
  <c r="AP84" i="16"/>
  <c r="BV84" i="16"/>
  <c r="CO84" i="16"/>
  <c r="DE84" i="16"/>
  <c r="DU84" i="16"/>
  <c r="E85" i="16"/>
  <c r="U85" i="16"/>
  <c r="AK85" i="16"/>
  <c r="BA85" i="16"/>
  <c r="BQ85" i="16"/>
  <c r="CG85" i="16"/>
  <c r="CW85" i="16"/>
  <c r="DM85" i="16"/>
  <c r="DZ85" i="16"/>
  <c r="E86" i="16"/>
  <c r="P86" i="16"/>
  <c r="Z86" i="16"/>
  <c r="AK86" i="16"/>
  <c r="AV86" i="16"/>
  <c r="BF86" i="16"/>
  <c r="BQ86" i="16"/>
  <c r="CB86" i="16"/>
  <c r="CL86" i="16"/>
  <c r="CW86" i="16"/>
  <c r="DH86" i="16"/>
  <c r="DR86" i="16"/>
  <c r="EC86" i="16"/>
  <c r="H87" i="16"/>
  <c r="R87" i="16"/>
  <c r="AC87" i="16"/>
  <c r="AN87" i="16"/>
  <c r="AX87" i="16"/>
  <c r="BI87" i="16"/>
  <c r="BT87" i="16"/>
  <c r="CD87" i="16"/>
  <c r="CO87" i="16"/>
  <c r="CZ87" i="16"/>
  <c r="DJ87" i="16"/>
  <c r="DU87" i="16"/>
  <c r="EF87" i="16"/>
  <c r="J88" i="16"/>
  <c r="U88" i="16"/>
  <c r="AF88" i="16"/>
  <c r="AP88" i="16"/>
  <c r="BA88" i="16"/>
  <c r="BL88" i="16"/>
  <c r="BV88" i="16"/>
  <c r="CG88" i="16"/>
  <c r="CR88" i="16"/>
  <c r="DB88" i="16"/>
  <c r="DM88" i="16"/>
  <c r="DX88" i="16"/>
  <c r="EH88" i="16"/>
  <c r="M89" i="16"/>
  <c r="X89" i="16"/>
  <c r="AH89" i="16"/>
  <c r="AR89" i="16"/>
  <c r="AZ89" i="16"/>
  <c r="BH89" i="16"/>
  <c r="BP89" i="16"/>
  <c r="BX89" i="16"/>
  <c r="CF89" i="16"/>
  <c r="CN89" i="16"/>
  <c r="CV89" i="16"/>
  <c r="DD89" i="16"/>
  <c r="DL89" i="16"/>
  <c r="DT89" i="16"/>
  <c r="EB89" i="16"/>
  <c r="D90" i="16"/>
  <c r="L90" i="16"/>
  <c r="T90" i="16"/>
  <c r="AB90" i="16"/>
  <c r="AJ90" i="16"/>
  <c r="AR90" i="16"/>
  <c r="AZ90" i="16"/>
  <c r="BH90" i="16"/>
  <c r="BP90" i="16"/>
  <c r="BX90" i="16"/>
  <c r="CF90" i="16"/>
  <c r="CN90" i="16"/>
  <c r="CV90" i="16"/>
  <c r="DD90" i="16"/>
  <c r="DL90" i="16"/>
  <c r="DT90" i="16"/>
  <c r="EB90" i="16"/>
  <c r="D91" i="16"/>
  <c r="L91" i="16"/>
  <c r="T91" i="16"/>
  <c r="AB91" i="16"/>
  <c r="AJ91" i="16"/>
  <c r="AR91" i="16"/>
  <c r="AZ91" i="16"/>
  <c r="BH91" i="16"/>
  <c r="BP91" i="16"/>
  <c r="BX91" i="16"/>
  <c r="CF91" i="16"/>
  <c r="CN91" i="16"/>
  <c r="CV91" i="16"/>
  <c r="DD91" i="16"/>
  <c r="DL91" i="16"/>
  <c r="DT91" i="16"/>
  <c r="EB91" i="16"/>
  <c r="D92" i="16"/>
  <c r="L92" i="16"/>
  <c r="T92" i="16"/>
  <c r="AB92" i="16"/>
  <c r="AJ92" i="16"/>
  <c r="AR92" i="16"/>
  <c r="AZ92" i="16"/>
  <c r="BH92" i="16"/>
  <c r="BP92" i="16"/>
  <c r="BX92" i="16"/>
  <c r="CF92" i="16"/>
  <c r="CN92" i="16"/>
  <c r="CV92" i="16"/>
  <c r="DD92" i="16"/>
  <c r="DL92" i="16"/>
  <c r="DT92" i="16"/>
  <c r="EB92" i="16"/>
  <c r="D93" i="16"/>
  <c r="L93" i="16"/>
  <c r="T93" i="16"/>
  <c r="AB93" i="16"/>
  <c r="AJ93" i="16"/>
  <c r="AR93" i="16"/>
  <c r="AZ93" i="16"/>
  <c r="BH93" i="16"/>
  <c r="BP93" i="16"/>
  <c r="BX93" i="16"/>
  <c r="CF93" i="16"/>
  <c r="CN93" i="16"/>
  <c r="CV93" i="16"/>
  <c r="DD93" i="16"/>
  <c r="DL93" i="16"/>
  <c r="DT93" i="16"/>
  <c r="EB93" i="16"/>
  <c r="D94" i="16"/>
  <c r="L94" i="16"/>
  <c r="T94" i="16"/>
  <c r="AB94" i="16"/>
  <c r="AJ94" i="16"/>
  <c r="AR94" i="16"/>
  <c r="AZ94" i="16"/>
  <c r="BH94" i="16"/>
  <c r="BP94" i="16"/>
  <c r="BX94" i="16"/>
  <c r="CF94" i="16"/>
  <c r="CN94" i="16"/>
  <c r="CV94" i="16"/>
  <c r="DD94" i="16"/>
  <c r="DL94" i="16"/>
  <c r="DT94" i="16"/>
  <c r="EB94" i="16"/>
  <c r="D95" i="16"/>
  <c r="L95" i="16"/>
  <c r="T95" i="16"/>
  <c r="AB95" i="16"/>
  <c r="AJ95" i="16"/>
  <c r="AR95" i="16"/>
  <c r="AZ95" i="16"/>
  <c r="BH95" i="16"/>
  <c r="BP95" i="16"/>
  <c r="BX95" i="16"/>
  <c r="CF95" i="16"/>
  <c r="CN95" i="16"/>
  <c r="CV95" i="16"/>
  <c r="DD95" i="16"/>
  <c r="DL95" i="16"/>
  <c r="DT95" i="16"/>
  <c r="EB95" i="16"/>
  <c r="D96" i="16"/>
  <c r="L96" i="16"/>
  <c r="T96" i="16"/>
  <c r="AB96" i="16"/>
  <c r="AJ96" i="16"/>
  <c r="AR96" i="16"/>
  <c r="AZ96" i="16"/>
  <c r="BH96" i="16"/>
  <c r="BP96" i="16"/>
  <c r="BX96" i="16"/>
  <c r="CF96" i="16"/>
  <c r="CN96" i="16"/>
  <c r="CV96" i="16"/>
  <c r="DD96" i="16"/>
  <c r="DL96" i="16"/>
  <c r="DT96" i="16"/>
  <c r="EB96" i="16"/>
  <c r="D97" i="16"/>
  <c r="L97" i="16"/>
  <c r="T97" i="16"/>
  <c r="AB97" i="16"/>
  <c r="AJ97" i="16"/>
  <c r="AR97" i="16"/>
  <c r="AZ97" i="16"/>
  <c r="BH97" i="16"/>
  <c r="BP97" i="16"/>
  <c r="BX97" i="16"/>
  <c r="CF97" i="16"/>
  <c r="CN97" i="16"/>
  <c r="CV97" i="16"/>
  <c r="DD97" i="16"/>
  <c r="DL97" i="16"/>
  <c r="DT97" i="16"/>
  <c r="EB97" i="16"/>
  <c r="D98" i="16"/>
  <c r="L98" i="16"/>
  <c r="T98" i="16"/>
  <c r="AB98" i="16"/>
  <c r="AJ98" i="16"/>
  <c r="AR98" i="16"/>
  <c r="AZ98" i="16"/>
  <c r="BH98" i="16"/>
  <c r="BP98" i="16"/>
  <c r="BX98" i="16"/>
  <c r="CF98" i="16"/>
  <c r="CN98" i="16"/>
  <c r="CV98" i="16"/>
  <c r="DD98" i="16"/>
  <c r="DL98" i="16"/>
  <c r="DT98" i="16"/>
  <c r="EB98" i="16"/>
  <c r="D99" i="16"/>
  <c r="L99" i="16"/>
  <c r="T99" i="16"/>
  <c r="AB99" i="16"/>
  <c r="AJ99" i="16"/>
  <c r="AR99" i="16"/>
  <c r="AZ99" i="16"/>
  <c r="BH99" i="16"/>
  <c r="BP99" i="16"/>
  <c r="BX99" i="16"/>
  <c r="CF99" i="16"/>
  <c r="CN99" i="16"/>
  <c r="CV99" i="16"/>
  <c r="DD99" i="16"/>
  <c r="DL99" i="16"/>
  <c r="DT99" i="16"/>
  <c r="EB99" i="16"/>
  <c r="D100" i="16"/>
  <c r="L100" i="16"/>
  <c r="T100" i="16"/>
  <c r="AB100" i="16"/>
  <c r="AJ100" i="16"/>
  <c r="AR100" i="16"/>
  <c r="AZ100" i="16"/>
  <c r="BH100" i="16"/>
  <c r="BP100" i="16"/>
  <c r="BX100" i="16"/>
  <c r="CF100" i="16"/>
  <c r="CN100" i="16"/>
  <c r="CV100" i="16"/>
  <c r="DD100" i="16"/>
  <c r="DL100" i="16"/>
  <c r="DT100" i="16"/>
  <c r="EB100" i="16"/>
  <c r="D101" i="16"/>
  <c r="L101" i="16"/>
  <c r="T101" i="16"/>
  <c r="AB101" i="16"/>
  <c r="AJ101" i="16"/>
  <c r="AR101" i="16"/>
  <c r="AZ101" i="16"/>
  <c r="BH101" i="16"/>
  <c r="BP101" i="16"/>
  <c r="BX101" i="16"/>
  <c r="CF101" i="16"/>
  <c r="CN101" i="16"/>
  <c r="CV101" i="16"/>
  <c r="DD101" i="16"/>
  <c r="DL101" i="16"/>
  <c r="DT101" i="16"/>
  <c r="EB101" i="16"/>
  <c r="D102" i="16"/>
  <c r="L102" i="16"/>
  <c r="T102" i="16"/>
  <c r="AB102" i="16"/>
  <c r="AJ102" i="16"/>
  <c r="AR102" i="16"/>
  <c r="AZ102" i="16"/>
  <c r="BH102" i="16"/>
  <c r="BP102" i="16"/>
  <c r="BX102" i="16"/>
  <c r="CF102" i="16"/>
  <c r="CN102" i="16"/>
  <c r="CV102" i="16"/>
  <c r="DD102" i="16"/>
  <c r="DL102" i="16"/>
  <c r="DT102" i="16"/>
  <c r="EB102" i="16"/>
  <c r="D103" i="16"/>
  <c r="L103" i="16"/>
  <c r="T103" i="16"/>
  <c r="AB103" i="16"/>
  <c r="AJ103" i="16"/>
  <c r="AR103" i="16"/>
  <c r="AZ103" i="16"/>
  <c r="BG103" i="16"/>
  <c r="BL103" i="16"/>
  <c r="BR103" i="16"/>
  <c r="BW103" i="16"/>
  <c r="CB103" i="16"/>
  <c r="CH103" i="16"/>
  <c r="CM103" i="16"/>
  <c r="CR103" i="16"/>
  <c r="CX103" i="16"/>
  <c r="DC103" i="16"/>
  <c r="DH103" i="16"/>
  <c r="DN103" i="16"/>
  <c r="DS103" i="16"/>
  <c r="DX103" i="16"/>
  <c r="ED103" i="16"/>
  <c r="C104" i="16"/>
  <c r="H104" i="16"/>
  <c r="N104" i="16"/>
  <c r="S104" i="16"/>
  <c r="X104" i="16"/>
  <c r="AD104" i="16"/>
  <c r="AI104" i="16"/>
  <c r="AN104" i="16"/>
  <c r="AT104" i="16"/>
  <c r="AY104" i="16"/>
  <c r="BD104" i="16"/>
  <c r="BJ104" i="16"/>
  <c r="BO104" i="16"/>
  <c r="BT104" i="16"/>
  <c r="BZ104" i="16"/>
  <c r="CE104" i="16"/>
  <c r="CJ104" i="16"/>
  <c r="CP104" i="16"/>
  <c r="CU104" i="16"/>
  <c r="CZ104" i="16"/>
  <c r="DF104" i="16"/>
  <c r="DK104" i="16"/>
  <c r="DP104" i="16"/>
  <c r="DV104" i="16"/>
  <c r="EA104" i="16"/>
  <c r="EF104" i="16"/>
  <c r="F105" i="16"/>
  <c r="K105" i="16"/>
  <c r="P105" i="16"/>
  <c r="V105" i="16"/>
  <c r="AA105" i="16"/>
  <c r="AF105" i="16"/>
  <c r="AL105" i="16"/>
  <c r="AQ105" i="16"/>
  <c r="AV105" i="16"/>
  <c r="BB105" i="16"/>
  <c r="BG105" i="16"/>
  <c r="BL105" i="16"/>
  <c r="BR105" i="16"/>
  <c r="BW105" i="16"/>
  <c r="CB105" i="16"/>
  <c r="CH105" i="16"/>
  <c r="CM105" i="16"/>
  <c r="CR105" i="16"/>
  <c r="CX105" i="16"/>
  <c r="DC105" i="16"/>
  <c r="DH105" i="16"/>
  <c r="DN105" i="16"/>
  <c r="DS105" i="16"/>
  <c r="DX105" i="16"/>
  <c r="ED105" i="16"/>
  <c r="C106" i="16"/>
  <c r="H106" i="16"/>
  <c r="N106" i="16"/>
  <c r="S106" i="16"/>
  <c r="X106" i="16"/>
  <c r="AD106" i="16"/>
  <c r="AI106" i="16"/>
  <c r="AN106" i="16"/>
  <c r="AT106" i="16"/>
  <c r="AY106" i="16"/>
  <c r="BD106" i="16"/>
  <c r="BJ106" i="16"/>
  <c r="BO106" i="16"/>
  <c r="BT106" i="16"/>
  <c r="BZ106" i="16"/>
  <c r="CE106" i="16"/>
  <c r="CJ106" i="16"/>
  <c r="CP106" i="16"/>
  <c r="CU106" i="16"/>
  <c r="CZ106" i="16"/>
  <c r="DF106" i="16"/>
  <c r="DK106" i="16"/>
  <c r="DP106" i="16"/>
  <c r="DV106" i="16"/>
  <c r="EA106" i="16"/>
  <c r="EF106" i="16"/>
  <c r="F107" i="16"/>
  <c r="K107" i="16"/>
  <c r="P107" i="16"/>
  <c r="V107" i="16"/>
  <c r="AA107" i="16"/>
  <c r="AF107" i="16"/>
  <c r="AL107" i="16"/>
  <c r="AQ107" i="16"/>
  <c r="AV107" i="16"/>
  <c r="AZ107" i="16"/>
  <c r="BD107" i="16"/>
  <c r="BH107" i="16"/>
  <c r="BL107" i="16"/>
  <c r="BP107" i="16"/>
  <c r="BT107" i="16"/>
  <c r="BX107" i="16"/>
  <c r="CB107" i="16"/>
  <c r="CF107" i="16"/>
  <c r="CJ107" i="16"/>
  <c r="CN107" i="16"/>
  <c r="CR107" i="16"/>
  <c r="CV107" i="16"/>
  <c r="CZ107" i="16"/>
  <c r="DD107" i="16"/>
  <c r="DH107" i="16"/>
  <c r="DL107" i="16"/>
  <c r="DP107" i="16"/>
  <c r="DT107" i="16"/>
  <c r="DX107" i="16"/>
  <c r="EB107" i="16"/>
  <c r="EF107" i="16"/>
  <c r="D108" i="16"/>
  <c r="H108" i="16"/>
  <c r="L108" i="16"/>
  <c r="P108" i="16"/>
  <c r="T108" i="16"/>
  <c r="X108" i="16"/>
  <c r="AB108" i="16"/>
  <c r="AF108" i="16"/>
  <c r="AJ108" i="16"/>
  <c r="AN108" i="16"/>
  <c r="AR108" i="16"/>
  <c r="AV108" i="16"/>
  <c r="AZ108" i="16"/>
  <c r="BD108" i="16"/>
  <c r="BH108" i="16"/>
  <c r="BL108" i="16"/>
  <c r="BP108" i="16"/>
  <c r="BT108" i="16"/>
  <c r="BX108" i="16"/>
  <c r="CB108" i="16"/>
  <c r="CF108" i="16"/>
  <c r="CJ108" i="16"/>
  <c r="CN108" i="16"/>
  <c r="CR108" i="16"/>
  <c r="CV108" i="16"/>
  <c r="CZ108" i="16"/>
  <c r="DD108" i="16"/>
  <c r="DH108" i="16"/>
  <c r="DL108" i="16"/>
  <c r="DP108" i="16"/>
  <c r="DT108" i="16"/>
  <c r="DX108" i="16"/>
  <c r="EB108" i="16"/>
  <c r="EF108" i="16"/>
  <c r="D109" i="16"/>
  <c r="H109" i="16"/>
  <c r="L109" i="16"/>
  <c r="P109" i="16"/>
  <c r="T109" i="16"/>
  <c r="X109" i="16"/>
  <c r="AB109" i="16"/>
  <c r="AF109" i="16"/>
  <c r="AJ109" i="16"/>
  <c r="AN109" i="16"/>
  <c r="AR109" i="16"/>
  <c r="AV109" i="16"/>
  <c r="AZ109" i="16"/>
  <c r="BD109" i="16"/>
  <c r="BH109" i="16"/>
  <c r="BL109" i="16"/>
  <c r="BP109" i="16"/>
  <c r="BT109" i="16"/>
  <c r="BX109" i="16"/>
  <c r="CB109" i="16"/>
  <c r="CF109" i="16"/>
  <c r="CJ109" i="16"/>
  <c r="CN109" i="16"/>
  <c r="CR109" i="16"/>
  <c r="CV109" i="16"/>
  <c r="CZ109" i="16"/>
  <c r="DD109" i="16"/>
  <c r="DH109" i="16"/>
  <c r="DL109" i="16"/>
  <c r="DP109" i="16"/>
  <c r="DT109" i="16"/>
  <c r="DX109" i="16"/>
  <c r="EB109" i="16"/>
  <c r="EF109" i="16"/>
  <c r="D110" i="16"/>
  <c r="H110" i="16"/>
  <c r="L110" i="16"/>
  <c r="P110" i="16"/>
  <c r="T110" i="16"/>
  <c r="X110" i="16"/>
  <c r="AB110" i="16"/>
  <c r="AF110" i="16"/>
  <c r="AJ110" i="16"/>
  <c r="AN110" i="16"/>
  <c r="AR110" i="16"/>
  <c r="AV110" i="16"/>
  <c r="AZ110" i="16"/>
  <c r="BD110" i="16"/>
  <c r="BH110" i="16"/>
  <c r="BL110" i="16"/>
  <c r="BP110" i="16"/>
  <c r="BT110" i="16"/>
  <c r="BX110" i="16"/>
  <c r="CB110" i="16"/>
  <c r="CF110" i="16"/>
  <c r="CJ110" i="16"/>
  <c r="CN110" i="16"/>
  <c r="CR110" i="16"/>
  <c r="CV110" i="16"/>
  <c r="CZ110" i="16"/>
  <c r="DD110" i="16"/>
  <c r="DH110" i="16"/>
  <c r="DL110" i="16"/>
  <c r="DP110" i="16"/>
  <c r="DT110" i="16"/>
  <c r="DX110" i="16"/>
  <c r="EB110" i="16"/>
  <c r="EF110" i="16"/>
  <c r="D111" i="16"/>
  <c r="H111" i="16"/>
  <c r="L111" i="16"/>
  <c r="P111" i="16"/>
  <c r="T111" i="16"/>
  <c r="X111" i="16"/>
  <c r="AB111" i="16"/>
  <c r="AF111" i="16"/>
  <c r="AJ111" i="16"/>
  <c r="AN111" i="16"/>
  <c r="AR111" i="16"/>
  <c r="AV111" i="16"/>
  <c r="AZ111" i="16"/>
  <c r="BD111" i="16"/>
  <c r="BH111" i="16"/>
  <c r="BL111" i="16"/>
  <c r="BP111" i="16"/>
  <c r="BT111" i="16"/>
  <c r="BX111" i="16"/>
  <c r="CB111" i="16"/>
  <c r="CF111" i="16"/>
  <c r="CJ111" i="16"/>
  <c r="CN111" i="16"/>
  <c r="CR111" i="16"/>
  <c r="CV111" i="16"/>
  <c r="CZ111" i="16"/>
  <c r="DD111" i="16"/>
  <c r="DH111" i="16"/>
  <c r="DL111" i="16"/>
  <c r="DP111" i="16"/>
  <c r="DT111" i="16"/>
  <c r="DX111" i="16"/>
  <c r="EB111" i="16"/>
  <c r="EF111" i="16"/>
  <c r="D112" i="16"/>
  <c r="H112" i="16"/>
  <c r="L112" i="16"/>
  <c r="P112" i="16"/>
  <c r="T112" i="16"/>
  <c r="X112" i="16"/>
  <c r="AB112" i="16"/>
  <c r="AF112" i="16"/>
  <c r="AJ112" i="16"/>
  <c r="AN112" i="16"/>
  <c r="AR112" i="16"/>
  <c r="AV112" i="16"/>
  <c r="AZ112" i="16"/>
  <c r="BD112" i="16"/>
  <c r="BH112" i="16"/>
  <c r="BL112" i="16"/>
  <c r="BP112" i="16"/>
  <c r="BT112" i="16"/>
  <c r="BX112" i="16"/>
  <c r="CB112" i="16"/>
  <c r="CF112" i="16"/>
  <c r="CJ112" i="16"/>
  <c r="CN112" i="16"/>
  <c r="CR112" i="16"/>
  <c r="CV112" i="16"/>
  <c r="CZ112" i="16"/>
  <c r="DD112" i="16"/>
  <c r="DH112" i="16"/>
  <c r="DL112" i="16"/>
  <c r="DP112" i="16"/>
  <c r="DT112" i="16"/>
  <c r="DX112" i="16"/>
  <c r="EB112" i="16"/>
  <c r="EF112" i="16"/>
  <c r="D113" i="16"/>
  <c r="H113" i="16"/>
  <c r="L113" i="16"/>
  <c r="P113" i="16"/>
  <c r="T113" i="16"/>
  <c r="X113" i="16"/>
  <c r="AB113" i="16"/>
  <c r="AF113" i="16"/>
  <c r="AJ113" i="16"/>
  <c r="AN113" i="16"/>
  <c r="AR113" i="16"/>
  <c r="AV113" i="16"/>
  <c r="AZ113" i="16"/>
  <c r="BD113" i="16"/>
  <c r="BH113" i="16"/>
  <c r="BL113" i="16"/>
  <c r="BP113" i="16"/>
  <c r="BT113" i="16"/>
  <c r="BX113" i="16"/>
  <c r="CB113" i="16"/>
  <c r="CF113" i="16"/>
  <c r="CJ113" i="16"/>
  <c r="CN113" i="16"/>
  <c r="CR113" i="16"/>
  <c r="CV113" i="16"/>
  <c r="CZ113" i="16"/>
  <c r="DD113" i="16"/>
  <c r="DH113" i="16"/>
  <c r="DL113" i="16"/>
  <c r="DP113" i="16"/>
  <c r="DT113" i="16"/>
  <c r="DX113" i="16"/>
  <c r="EB113" i="16"/>
  <c r="EF113" i="16"/>
  <c r="D114" i="16"/>
  <c r="H114" i="16"/>
  <c r="L114" i="16"/>
  <c r="P114" i="16"/>
  <c r="T114" i="16"/>
  <c r="X114" i="16"/>
  <c r="AB114" i="16"/>
  <c r="AF114" i="16"/>
  <c r="AJ114" i="16"/>
  <c r="AN114" i="16"/>
  <c r="AR114" i="16"/>
  <c r="AV114" i="16"/>
  <c r="AZ114" i="16"/>
  <c r="BD114" i="16"/>
  <c r="BH114" i="16"/>
  <c r="BL114" i="16"/>
  <c r="BP114" i="16"/>
  <c r="BT114" i="16"/>
  <c r="BX114" i="16"/>
  <c r="CB114" i="16"/>
  <c r="CF114" i="16"/>
  <c r="CJ114" i="16"/>
  <c r="CN114" i="16"/>
  <c r="CR114" i="16"/>
  <c r="CV114" i="16"/>
  <c r="CZ114" i="16"/>
  <c r="DD114" i="16"/>
  <c r="DH114" i="16"/>
  <c r="DL114" i="16"/>
  <c r="DP114" i="16"/>
  <c r="DT114" i="16"/>
  <c r="DX114" i="16"/>
  <c r="EB114" i="16"/>
  <c r="EF114" i="16"/>
  <c r="D115" i="16"/>
  <c r="H115" i="16"/>
  <c r="L115" i="16"/>
  <c r="P115" i="16"/>
  <c r="T115" i="16"/>
  <c r="X115" i="16"/>
  <c r="AB115" i="16"/>
  <c r="AF115" i="16"/>
  <c r="AJ115" i="16"/>
  <c r="AN115" i="16"/>
  <c r="AR115" i="16"/>
  <c r="AV115" i="16"/>
  <c r="AZ115" i="16"/>
  <c r="BD115" i="16"/>
  <c r="BH115" i="16"/>
  <c r="BL115" i="16"/>
  <c r="BP115" i="16"/>
  <c r="BT115" i="16"/>
  <c r="BX115" i="16"/>
  <c r="CB115" i="16"/>
  <c r="CF115" i="16"/>
  <c r="CJ115" i="16"/>
  <c r="CN115" i="16"/>
  <c r="CR115" i="16"/>
  <c r="CV115" i="16"/>
  <c r="CZ115" i="16"/>
  <c r="DD115" i="16"/>
  <c r="DH115" i="16"/>
  <c r="DL115" i="16"/>
  <c r="DP115" i="16"/>
  <c r="DT115" i="16"/>
  <c r="DX115" i="16"/>
  <c r="EB115" i="16"/>
  <c r="EF115" i="16"/>
  <c r="D116" i="16"/>
  <c r="H116" i="16"/>
  <c r="L116" i="16"/>
  <c r="P116" i="16"/>
  <c r="T116" i="16"/>
  <c r="X116" i="16"/>
  <c r="AB116" i="16"/>
  <c r="AF116" i="16"/>
  <c r="AJ116" i="16"/>
  <c r="AN116" i="16"/>
  <c r="AR116" i="16"/>
  <c r="AV116" i="16"/>
  <c r="AZ116" i="16"/>
  <c r="BD116" i="16"/>
  <c r="BH116" i="16"/>
  <c r="BL116" i="16"/>
  <c r="BP116" i="16"/>
  <c r="BT116" i="16"/>
  <c r="BX116" i="16"/>
  <c r="CB116" i="16"/>
  <c r="CF116" i="16"/>
  <c r="CJ116" i="16"/>
  <c r="CN116" i="16"/>
  <c r="CR116" i="16"/>
  <c r="CV116" i="16"/>
  <c r="CZ116" i="16"/>
  <c r="DD116" i="16"/>
  <c r="DH116" i="16"/>
  <c r="DL116" i="16"/>
  <c r="DP116" i="16"/>
  <c r="DT116" i="16"/>
  <c r="DX116" i="16"/>
  <c r="EB116" i="16"/>
  <c r="EF116" i="16"/>
  <c r="D117" i="16"/>
  <c r="H117" i="16"/>
  <c r="L117" i="16"/>
  <c r="P117" i="16"/>
  <c r="T117" i="16"/>
  <c r="X117" i="16"/>
  <c r="AB117" i="16"/>
  <c r="AF117" i="16"/>
  <c r="AJ117" i="16"/>
  <c r="AN117" i="16"/>
  <c r="AR117" i="16"/>
  <c r="AV117" i="16"/>
  <c r="AZ117" i="16"/>
  <c r="BD117" i="16"/>
  <c r="BH117" i="16"/>
  <c r="BL117" i="16"/>
  <c r="BP117" i="16"/>
  <c r="BT117" i="16"/>
  <c r="BX117" i="16"/>
  <c r="CB117" i="16"/>
  <c r="CF117" i="16"/>
  <c r="CJ117" i="16"/>
  <c r="CN117" i="16"/>
  <c r="CR117" i="16"/>
  <c r="CV117" i="16"/>
  <c r="CZ117" i="16"/>
  <c r="DD117" i="16"/>
  <c r="DH117" i="16"/>
  <c r="DL117" i="16"/>
  <c r="DP117" i="16"/>
  <c r="DT117" i="16"/>
  <c r="DX117" i="16"/>
  <c r="EB117" i="16"/>
  <c r="EF117" i="16"/>
  <c r="D118" i="16"/>
  <c r="H118" i="16"/>
  <c r="L118" i="16"/>
  <c r="P118" i="16"/>
  <c r="T118" i="16"/>
  <c r="X118" i="16"/>
  <c r="AB118" i="16"/>
  <c r="AF118" i="16"/>
  <c r="AJ118" i="16"/>
  <c r="AN118" i="16"/>
  <c r="AR118" i="16"/>
  <c r="AV118" i="16"/>
  <c r="AZ118" i="16"/>
  <c r="BD118" i="16"/>
  <c r="BH118" i="16"/>
  <c r="BL118" i="16"/>
  <c r="BP118" i="16"/>
  <c r="BT118" i="16"/>
  <c r="BX118" i="16"/>
  <c r="CB118" i="16"/>
  <c r="CF118" i="16"/>
  <c r="CJ118" i="16"/>
  <c r="CN118" i="16"/>
  <c r="CR118" i="16"/>
  <c r="CV118" i="16"/>
  <c r="CZ118" i="16"/>
  <c r="DD118" i="16"/>
  <c r="DH118" i="16"/>
  <c r="DL118" i="16"/>
  <c r="DP118" i="16"/>
  <c r="DT118" i="16"/>
  <c r="DX118" i="16"/>
  <c r="EB118" i="16"/>
  <c r="EF118" i="16"/>
  <c r="D119" i="16"/>
  <c r="H119" i="16"/>
  <c r="L119" i="16"/>
  <c r="P119" i="16"/>
  <c r="T119" i="16"/>
  <c r="X119" i="16"/>
  <c r="AB119" i="16"/>
  <c r="AF119" i="16"/>
  <c r="AJ119" i="16"/>
  <c r="AN119" i="16"/>
  <c r="AR119" i="16"/>
  <c r="AV119" i="16"/>
  <c r="AZ119" i="16"/>
  <c r="BD119" i="16"/>
  <c r="BH119" i="16"/>
  <c r="BL119" i="16"/>
  <c r="BP119" i="16"/>
  <c r="BT119" i="16"/>
  <c r="BX119" i="16"/>
  <c r="CB119" i="16"/>
  <c r="CF119" i="16"/>
  <c r="CJ119" i="16"/>
  <c r="CN119" i="16"/>
  <c r="CR119" i="16"/>
  <c r="CV119" i="16"/>
  <c r="CZ119" i="16"/>
  <c r="DD119" i="16"/>
  <c r="DH119" i="16"/>
  <c r="DL119" i="16"/>
  <c r="DP119" i="16"/>
  <c r="DT119" i="16"/>
  <c r="DX119" i="16"/>
  <c r="EB119" i="16"/>
  <c r="EF119" i="16"/>
  <c r="D120" i="16"/>
  <c r="H120" i="16"/>
  <c r="L120" i="16"/>
  <c r="P120" i="16"/>
  <c r="T120" i="16"/>
  <c r="X120" i="16"/>
  <c r="AB120" i="16"/>
  <c r="AF120" i="16"/>
  <c r="AJ120" i="16"/>
  <c r="AN120" i="16"/>
  <c r="AR120" i="16"/>
  <c r="AV120" i="16"/>
  <c r="AZ120" i="16"/>
  <c r="BD120" i="16"/>
  <c r="BH120" i="16"/>
  <c r="BL120" i="16"/>
  <c r="BP120" i="16"/>
  <c r="BT120" i="16"/>
  <c r="BX120" i="16"/>
  <c r="CB120" i="16"/>
  <c r="CF120" i="16"/>
  <c r="CJ120" i="16"/>
  <c r="CN120" i="16"/>
  <c r="CR120" i="16"/>
  <c r="CV120" i="16"/>
  <c r="CZ120" i="16"/>
  <c r="DD120" i="16"/>
  <c r="DH120" i="16"/>
  <c r="DL120" i="16"/>
  <c r="DP120" i="16"/>
  <c r="DT120" i="16"/>
  <c r="DX120" i="16"/>
  <c r="EB120" i="16"/>
  <c r="EF120" i="16"/>
  <c r="D121" i="16"/>
  <c r="H121" i="16"/>
  <c r="L121" i="16"/>
  <c r="P121" i="16"/>
  <c r="T121" i="16"/>
  <c r="X121" i="16"/>
  <c r="AB121" i="16"/>
  <c r="AF121" i="16"/>
  <c r="AJ121" i="16"/>
  <c r="AN121" i="16"/>
  <c r="AR121" i="16"/>
  <c r="AV121" i="16"/>
  <c r="AZ121" i="16"/>
  <c r="BD121" i="16"/>
  <c r="BH121" i="16"/>
  <c r="BL121" i="16"/>
  <c r="BP121" i="16"/>
  <c r="BT121" i="16"/>
  <c r="BX121" i="16"/>
  <c r="CB121" i="16"/>
  <c r="CF121" i="16"/>
  <c r="CJ121" i="16"/>
  <c r="CN121" i="16"/>
  <c r="CR121" i="16"/>
  <c r="CV121" i="16"/>
  <c r="CZ121" i="16"/>
  <c r="DD121" i="16"/>
  <c r="DH121" i="16"/>
  <c r="DL121" i="16"/>
  <c r="DP121" i="16"/>
  <c r="DT121" i="16"/>
  <c r="DX121" i="16"/>
  <c r="EB121" i="16"/>
  <c r="EF121" i="16"/>
  <c r="D122" i="16"/>
  <c r="H122" i="16"/>
  <c r="L122" i="16"/>
  <c r="P122" i="16"/>
  <c r="T122" i="16"/>
  <c r="X122" i="16"/>
  <c r="AB122" i="16"/>
  <c r="AF122" i="16"/>
  <c r="AJ122" i="16"/>
  <c r="AN122" i="16"/>
  <c r="AR122" i="16"/>
  <c r="AV122" i="16"/>
  <c r="AZ122" i="16"/>
  <c r="BD122" i="16"/>
  <c r="BH122" i="16"/>
  <c r="BL122" i="16"/>
  <c r="BP122" i="16"/>
  <c r="BT122" i="16"/>
  <c r="BX122" i="16"/>
  <c r="CB122" i="16"/>
  <c r="CF122" i="16"/>
  <c r="CJ122" i="16"/>
  <c r="CN122" i="16"/>
  <c r="CR122" i="16"/>
  <c r="CV122" i="16"/>
  <c r="CZ122" i="16"/>
  <c r="DD122" i="16"/>
  <c r="DH122" i="16"/>
  <c r="DL122" i="16"/>
  <c r="DP122" i="16"/>
  <c r="DT122" i="16"/>
  <c r="DX122" i="16"/>
  <c r="EB122" i="16"/>
  <c r="EF122" i="16"/>
  <c r="D123" i="16"/>
  <c r="H123" i="16"/>
  <c r="L123" i="16"/>
  <c r="P123" i="16"/>
  <c r="T123" i="16"/>
  <c r="X123" i="16"/>
  <c r="AB123" i="16"/>
  <c r="AF123" i="16"/>
  <c r="AJ123" i="16"/>
  <c r="AN123" i="16"/>
  <c r="AR123" i="16"/>
  <c r="AV123" i="16"/>
  <c r="AZ123" i="16"/>
  <c r="BD123" i="16"/>
  <c r="BH123" i="16"/>
  <c r="BL123" i="16"/>
  <c r="BP123" i="16"/>
  <c r="BT123" i="16"/>
  <c r="BX123" i="16"/>
  <c r="CB123" i="16"/>
  <c r="CF123" i="16"/>
  <c r="CJ123" i="16"/>
  <c r="CN123" i="16"/>
  <c r="CR123" i="16"/>
  <c r="CV123" i="16"/>
  <c r="CZ123" i="16"/>
  <c r="DD123" i="16"/>
  <c r="DH123" i="16"/>
  <c r="DL123" i="16"/>
  <c r="DP123" i="16"/>
  <c r="DT123" i="16"/>
  <c r="DX123" i="16"/>
  <c r="EB123" i="16"/>
  <c r="EF123" i="16"/>
  <c r="D124" i="16"/>
  <c r="H124" i="16"/>
  <c r="L124" i="16"/>
  <c r="P124" i="16"/>
  <c r="T124" i="16"/>
  <c r="X124" i="16"/>
  <c r="AB124" i="16"/>
  <c r="AF124" i="16"/>
  <c r="AJ124" i="16"/>
  <c r="AN124" i="16"/>
  <c r="AR124" i="16"/>
  <c r="AV124" i="16"/>
  <c r="AZ124" i="16"/>
  <c r="BD124" i="16"/>
  <c r="BH124" i="16"/>
  <c r="BL124" i="16"/>
  <c r="BP124" i="16"/>
  <c r="BT124" i="16"/>
  <c r="BX124" i="16"/>
  <c r="CB124" i="16"/>
  <c r="CF124" i="16"/>
  <c r="CJ124" i="16"/>
  <c r="CN124" i="16"/>
  <c r="CR124" i="16"/>
  <c r="CV124" i="16"/>
  <c r="CZ124" i="16"/>
  <c r="DD124" i="16"/>
  <c r="DH124" i="16"/>
  <c r="DL124" i="16"/>
  <c r="DP124" i="16"/>
  <c r="DT124" i="16"/>
  <c r="DX124" i="16"/>
  <c r="EB124" i="16"/>
  <c r="EF124" i="16"/>
  <c r="D125" i="16"/>
  <c r="H125" i="16"/>
  <c r="L125" i="16"/>
  <c r="P125" i="16"/>
  <c r="T125" i="16"/>
  <c r="X125" i="16"/>
  <c r="AB125" i="16"/>
  <c r="AF125" i="16"/>
  <c r="AJ125" i="16"/>
  <c r="AN125" i="16"/>
  <c r="AR125" i="16"/>
  <c r="AV125" i="16"/>
  <c r="AZ125" i="16"/>
  <c r="BD125" i="16"/>
  <c r="BH125" i="16"/>
  <c r="BL125" i="16"/>
  <c r="BP125" i="16"/>
  <c r="BT125" i="16"/>
  <c r="BX125" i="16"/>
  <c r="CB125" i="16"/>
  <c r="CF125" i="16"/>
  <c r="CJ125" i="16"/>
  <c r="CN125" i="16"/>
  <c r="CR125" i="16"/>
  <c r="CV125" i="16"/>
  <c r="CZ125" i="16"/>
  <c r="DD125" i="16"/>
  <c r="DH125" i="16"/>
  <c r="DL125" i="16"/>
  <c r="DP125" i="16"/>
  <c r="DT125" i="16"/>
  <c r="DX125" i="16"/>
  <c r="EB125" i="16"/>
  <c r="EF125" i="16"/>
  <c r="D126" i="16"/>
  <c r="H126" i="16"/>
  <c r="L126" i="16"/>
  <c r="P126" i="16"/>
  <c r="T126" i="16"/>
  <c r="X126" i="16"/>
  <c r="AB126" i="16"/>
  <c r="AF126" i="16"/>
  <c r="AJ126" i="16"/>
  <c r="AN126" i="16"/>
  <c r="AR126" i="16"/>
  <c r="AV126" i="16"/>
  <c r="AZ126" i="16"/>
  <c r="BD126" i="16"/>
  <c r="BH126" i="16"/>
  <c r="BL126" i="16"/>
  <c r="BP126" i="16"/>
  <c r="BT126" i="16"/>
  <c r="BX126" i="16"/>
  <c r="CB126" i="16"/>
  <c r="CF126" i="16"/>
  <c r="CJ126" i="16"/>
  <c r="CN126" i="16"/>
  <c r="CR126" i="16"/>
  <c r="CV126" i="16"/>
  <c r="CT84" i="16"/>
  <c r="Z85" i="16"/>
  <c r="CL85" i="16"/>
  <c r="I86" i="16"/>
  <c r="AZ86" i="16"/>
  <c r="CP86" i="16"/>
  <c r="EG86" i="16"/>
  <c r="AR87" i="16"/>
  <c r="CH87" i="16"/>
  <c r="DY87" i="16"/>
  <c r="AJ88" i="16"/>
  <c r="BZ88" i="16"/>
  <c r="DQ88" i="16"/>
  <c r="AB89" i="16"/>
  <c r="BK89" i="16"/>
  <c r="CQ89" i="16"/>
  <c r="DW89" i="16"/>
  <c r="W90" i="16"/>
  <c r="BC90" i="16"/>
  <c r="CI90" i="16"/>
  <c r="DO90" i="16"/>
  <c r="O91" i="16"/>
  <c r="AU91" i="16"/>
  <c r="CA91" i="16"/>
  <c r="DG91" i="16"/>
  <c r="G92" i="16"/>
  <c r="AM92" i="16"/>
  <c r="BS92" i="16"/>
  <c r="CY92" i="16"/>
  <c r="EE92" i="16"/>
  <c r="AE93" i="16"/>
  <c r="BK93" i="16"/>
  <c r="CQ93" i="16"/>
  <c r="DW93" i="16"/>
  <c r="W94" i="16"/>
  <c r="BC94" i="16"/>
  <c r="CI94" i="16"/>
  <c r="DO94" i="16"/>
  <c r="O95" i="16"/>
  <c r="AU95" i="16"/>
  <c r="CA95" i="16"/>
  <c r="DG95" i="16"/>
  <c r="G96" i="16"/>
  <c r="AM96" i="16"/>
  <c r="BS96" i="16"/>
  <c r="CY96" i="16"/>
  <c r="EE96" i="16"/>
  <c r="AE97" i="16"/>
  <c r="BK97" i="16"/>
  <c r="CQ97" i="16"/>
  <c r="DW97" i="16"/>
  <c r="W98" i="16"/>
  <c r="BC98" i="16"/>
  <c r="CI98" i="16"/>
  <c r="DO98" i="16"/>
  <c r="O99" i="16"/>
  <c r="AU99" i="16"/>
  <c r="CA99" i="16"/>
  <c r="DG99" i="16"/>
  <c r="G100" i="16"/>
  <c r="AM100" i="16"/>
  <c r="BS100" i="16"/>
  <c r="CY100" i="16"/>
  <c r="EE100" i="16"/>
  <c r="AE101" i="16"/>
  <c r="BK101" i="16"/>
  <c r="CQ101" i="16"/>
  <c r="DW101" i="16"/>
  <c r="W102" i="16"/>
  <c r="BC102" i="16"/>
  <c r="CI102" i="16"/>
  <c r="DO102" i="16"/>
  <c r="O103" i="16"/>
  <c r="AU103" i="16"/>
  <c r="BS103" i="16"/>
  <c r="CN103" i="16"/>
  <c r="DJ103" i="16"/>
  <c r="EE103" i="16"/>
  <c r="T104" i="16"/>
  <c r="AP104" i="16"/>
  <c r="BK104" i="16"/>
  <c r="CF104" i="16"/>
  <c r="DB104" i="16"/>
  <c r="DW104" i="16"/>
  <c r="L105" i="16"/>
  <c r="AH105" i="16"/>
  <c r="BC105" i="16"/>
  <c r="BX105" i="16"/>
  <c r="CT105" i="16"/>
  <c r="DO105" i="16"/>
  <c r="D106" i="16"/>
  <c r="Z106" i="16"/>
  <c r="AU106" i="16"/>
  <c r="BP106" i="16"/>
  <c r="CL106" i="16"/>
  <c r="DG106" i="16"/>
  <c r="EB106" i="16"/>
  <c r="R107" i="16"/>
  <c r="AM107" i="16"/>
  <c r="BE107" i="16"/>
  <c r="BU107" i="16"/>
  <c r="CK107" i="16"/>
  <c r="DA107" i="16"/>
  <c r="DQ107" i="16"/>
  <c r="EG107" i="16"/>
  <c r="Q108" i="16"/>
  <c r="AG108" i="16"/>
  <c r="AW108" i="16"/>
  <c r="BM108" i="16"/>
  <c r="CC108" i="16"/>
  <c r="CS108" i="16"/>
  <c r="DI108" i="16"/>
  <c r="DY108" i="16"/>
  <c r="I109" i="16"/>
  <c r="Y109" i="16"/>
  <c r="AO109" i="16"/>
  <c r="BE109" i="16"/>
  <c r="BU109" i="16"/>
  <c r="CK109" i="16"/>
  <c r="DA109" i="16"/>
  <c r="DQ109" i="16"/>
  <c r="EG109" i="16"/>
  <c r="Q110" i="16"/>
  <c r="AG110" i="16"/>
  <c r="AW110" i="16"/>
  <c r="BM110" i="16"/>
  <c r="CC110" i="16"/>
  <c r="CS110" i="16"/>
  <c r="DI110" i="16"/>
  <c r="DY110" i="16"/>
  <c r="I111" i="16"/>
  <c r="Y111" i="16"/>
  <c r="AO111" i="16"/>
  <c r="AW111" i="16"/>
  <c r="BE111" i="16"/>
  <c r="BM111" i="16"/>
  <c r="BU111" i="16"/>
  <c r="CC111" i="16"/>
  <c r="CK111" i="16"/>
  <c r="CS111" i="16"/>
  <c r="DA111" i="16"/>
  <c r="DI111" i="16"/>
  <c r="DQ111" i="16"/>
  <c r="DY111" i="16"/>
  <c r="EG111" i="16"/>
  <c r="I112" i="16"/>
  <c r="Q112" i="16"/>
  <c r="Y112" i="16"/>
  <c r="AG112" i="16"/>
  <c r="AO112" i="16"/>
  <c r="AW112" i="16"/>
  <c r="BE112" i="16"/>
  <c r="BM112" i="16"/>
  <c r="BU112" i="16"/>
  <c r="CC112" i="16"/>
  <c r="CK112" i="16"/>
  <c r="CS112" i="16"/>
  <c r="DA112" i="16"/>
  <c r="DI112" i="16"/>
  <c r="DQ112" i="16"/>
  <c r="DY112" i="16"/>
  <c r="EG112" i="16"/>
  <c r="I113" i="16"/>
  <c r="Q113" i="16"/>
  <c r="Y113" i="16"/>
  <c r="AG113" i="16"/>
  <c r="AO113" i="16"/>
  <c r="AW113" i="16"/>
  <c r="BE113" i="16"/>
  <c r="BM113" i="16"/>
  <c r="DJ84" i="16"/>
  <c r="AP85" i="16"/>
  <c r="DB85" i="16"/>
  <c r="T86" i="16"/>
  <c r="BJ86" i="16"/>
  <c r="DA86" i="16"/>
  <c r="L87" i="16"/>
  <c r="BB87" i="16"/>
  <c r="CS87" i="16"/>
  <c r="D88" i="16"/>
  <c r="AT88" i="16"/>
  <c r="CK88" i="16"/>
  <c r="EB88" i="16"/>
  <c r="AL89" i="16"/>
  <c r="BS89" i="16"/>
  <c r="CY89" i="16"/>
  <c r="EE89" i="16"/>
  <c r="AE90" i="16"/>
  <c r="BK90" i="16"/>
  <c r="CQ90" i="16"/>
  <c r="DW90" i="16"/>
  <c r="W91" i="16"/>
  <c r="BC91" i="16"/>
  <c r="CI91" i="16"/>
  <c r="DO91" i="16"/>
  <c r="O92" i="16"/>
  <c r="AU92" i="16"/>
  <c r="CA92" i="16"/>
  <c r="DG92" i="16"/>
  <c r="G93" i="16"/>
  <c r="AM93" i="16"/>
  <c r="BS93" i="16"/>
  <c r="CY93" i="16"/>
  <c r="EE93" i="16"/>
  <c r="AE94" i="16"/>
  <c r="BK94" i="16"/>
  <c r="CQ94" i="16"/>
  <c r="DW94" i="16"/>
  <c r="W95" i="16"/>
  <c r="BC95" i="16"/>
  <c r="CI95" i="16"/>
  <c r="DO95" i="16"/>
  <c r="O96" i="16"/>
  <c r="AU96" i="16"/>
  <c r="CA96" i="16"/>
  <c r="DG96" i="16"/>
  <c r="G97" i="16"/>
  <c r="AM97" i="16"/>
  <c r="BS97" i="16"/>
  <c r="CY97" i="16"/>
  <c r="EE97" i="16"/>
  <c r="AE98" i="16"/>
  <c r="BK98" i="16"/>
  <c r="CQ98" i="16"/>
  <c r="DW98" i="16"/>
  <c r="W99" i="16"/>
  <c r="BC99" i="16"/>
  <c r="CI99" i="16"/>
  <c r="DO99" i="16"/>
  <c r="O100" i="16"/>
  <c r="AU100" i="16"/>
  <c r="CA100" i="16"/>
  <c r="DG100" i="16"/>
  <c r="G101" i="16"/>
  <c r="AM101" i="16"/>
  <c r="BS101" i="16"/>
  <c r="CY101" i="16"/>
  <c r="EE101" i="16"/>
  <c r="AE102" i="16"/>
  <c r="BK102" i="16"/>
  <c r="CQ102" i="16"/>
  <c r="DW102" i="16"/>
  <c r="W103" i="16"/>
  <c r="BC103" i="16"/>
  <c r="BX103" i="16"/>
  <c r="CT103" i="16"/>
  <c r="DO103" i="16"/>
  <c r="D104" i="16"/>
  <c r="Z104" i="16"/>
  <c r="AU104" i="16"/>
  <c r="BP104" i="16"/>
  <c r="CL104" i="16"/>
  <c r="DG104" i="16"/>
  <c r="EB104" i="16"/>
  <c r="R105" i="16"/>
  <c r="AM105" i="16"/>
  <c r="BH105" i="16"/>
  <c r="CD105" i="16"/>
  <c r="CY105" i="16"/>
  <c r="DT105" i="16"/>
  <c r="J106" i="16"/>
  <c r="AE106" i="16"/>
  <c r="AZ106" i="16"/>
  <c r="BV106" i="16"/>
  <c r="CQ106" i="16"/>
  <c r="DL106" i="16"/>
  <c r="EH106" i="16"/>
  <c r="W107" i="16"/>
  <c r="AR107" i="16"/>
  <c r="BI107" i="16"/>
  <c r="BY107" i="16"/>
  <c r="CO107" i="16"/>
  <c r="DE107" i="16"/>
  <c r="DU107" i="16"/>
  <c r="E108" i="16"/>
  <c r="U108" i="16"/>
  <c r="AK108" i="16"/>
  <c r="BA108" i="16"/>
  <c r="BQ108" i="16"/>
  <c r="CG108" i="16"/>
  <c r="CW108" i="16"/>
  <c r="DM108" i="16"/>
  <c r="EC108" i="16"/>
  <c r="M109" i="16"/>
  <c r="AC109" i="16"/>
  <c r="AS109" i="16"/>
  <c r="BI109" i="16"/>
  <c r="BY109" i="16"/>
  <c r="CO109" i="16"/>
  <c r="DE109" i="16"/>
  <c r="DU109" i="16"/>
  <c r="E110" i="16"/>
  <c r="U110" i="16"/>
  <c r="AK110" i="16"/>
  <c r="BA110" i="16"/>
  <c r="BQ110" i="16"/>
  <c r="CG110" i="16"/>
  <c r="CW110" i="16"/>
  <c r="DM110" i="16"/>
  <c r="EC110" i="16"/>
  <c r="M111" i="16"/>
  <c r="AC111" i="16"/>
  <c r="AP111" i="16"/>
  <c r="AX111" i="16"/>
  <c r="BF111" i="16"/>
  <c r="BN111" i="16"/>
  <c r="BV111" i="16"/>
  <c r="CD111" i="16"/>
  <c r="CL111" i="16"/>
  <c r="CT111" i="16"/>
  <c r="DB111" i="16"/>
  <c r="DJ111" i="16"/>
  <c r="DR111" i="16"/>
  <c r="DZ111" i="16"/>
  <c r="EH111" i="16"/>
  <c r="J112" i="16"/>
  <c r="R112" i="16"/>
  <c r="Z112" i="16"/>
  <c r="AH112" i="16"/>
  <c r="AP112" i="16"/>
  <c r="AX112" i="16"/>
  <c r="BF112" i="16"/>
  <c r="BN112" i="16"/>
  <c r="BV112" i="16"/>
  <c r="CD112" i="16"/>
  <c r="CL112" i="16"/>
  <c r="CT112" i="16"/>
  <c r="DB112" i="16"/>
  <c r="DJ112" i="16"/>
  <c r="DR112" i="16"/>
  <c r="DZ112" i="16"/>
  <c r="EH112" i="16"/>
  <c r="J113" i="16"/>
  <c r="R113" i="16"/>
  <c r="Z113" i="16"/>
  <c r="AH113" i="16"/>
  <c r="AP113" i="16"/>
  <c r="AX113" i="16"/>
  <c r="BF113" i="16"/>
  <c r="BN113" i="16"/>
  <c r="BV113" i="16"/>
  <c r="CD113" i="16"/>
  <c r="CL113" i="16"/>
  <c r="CT113" i="16"/>
  <c r="DB113" i="16"/>
  <c r="DJ113" i="16"/>
  <c r="DR113" i="16"/>
  <c r="DZ113" i="16"/>
  <c r="EH113" i="16"/>
  <c r="J114" i="16"/>
  <c r="R114" i="16"/>
  <c r="DZ84" i="16"/>
  <c r="BF85" i="16"/>
  <c r="DR85" i="16"/>
  <c r="AD86" i="16"/>
  <c r="BU86" i="16"/>
  <c r="DL86" i="16"/>
  <c r="V87" i="16"/>
  <c r="BM87" i="16"/>
  <c r="DD87" i="16"/>
  <c r="N88" i="16"/>
  <c r="BE88" i="16"/>
  <c r="CV88" i="16"/>
  <c r="F89" i="16"/>
  <c r="AU89" i="16"/>
  <c r="CA89" i="16"/>
  <c r="DG89" i="16"/>
  <c r="G90" i="16"/>
  <c r="AM90" i="16"/>
  <c r="BS90" i="16"/>
  <c r="CY90" i="16"/>
  <c r="EE90" i="16"/>
  <c r="AE91" i="16"/>
  <c r="BK91" i="16"/>
  <c r="CQ91" i="16"/>
  <c r="DW91" i="16"/>
  <c r="W92" i="16"/>
  <c r="BC92" i="16"/>
  <c r="CI92" i="16"/>
  <c r="DO92" i="16"/>
  <c r="O93" i="16"/>
  <c r="AU93" i="16"/>
  <c r="CA93" i="16"/>
  <c r="DG93" i="16"/>
  <c r="G94" i="16"/>
  <c r="AM94" i="16"/>
  <c r="BS94" i="16"/>
  <c r="CY94" i="16"/>
  <c r="EE94" i="16"/>
  <c r="AE95" i="16"/>
  <c r="BK95" i="16"/>
  <c r="CQ95" i="16"/>
  <c r="DW95" i="16"/>
  <c r="W96" i="16"/>
  <c r="BC96" i="16"/>
  <c r="CI96" i="16"/>
  <c r="DO96" i="16"/>
  <c r="O97" i="16"/>
  <c r="AU97" i="16"/>
  <c r="CA97" i="16"/>
  <c r="DG97" i="16"/>
  <c r="G98" i="16"/>
  <c r="AM98" i="16"/>
  <c r="BS98" i="16"/>
  <c r="CY98" i="16"/>
  <c r="EE98" i="16"/>
  <c r="AE99" i="16"/>
  <c r="BK99" i="16"/>
  <c r="CQ99" i="16"/>
  <c r="DW99" i="16"/>
  <c r="W100" i="16"/>
  <c r="BC100" i="16"/>
  <c r="CI100" i="16"/>
  <c r="DO100" i="16"/>
  <c r="O101" i="16"/>
  <c r="AU101" i="16"/>
  <c r="CA101" i="16"/>
  <c r="DG101" i="16"/>
  <c r="G102" i="16"/>
  <c r="AM102" i="16"/>
  <c r="BS102" i="16"/>
  <c r="CY102" i="16"/>
  <c r="EE102" i="16"/>
  <c r="AE103" i="16"/>
  <c r="BH103" i="16"/>
  <c r="CD103" i="16"/>
  <c r="CY103" i="16"/>
  <c r="DT103" i="16"/>
  <c r="J104" i="16"/>
  <c r="AE104" i="16"/>
  <c r="AZ104" i="16"/>
  <c r="BV104" i="16"/>
  <c r="CQ104" i="16"/>
  <c r="DL104" i="16"/>
  <c r="EH104" i="16"/>
  <c r="W105" i="16"/>
  <c r="AR105" i="16"/>
  <c r="BN105" i="16"/>
  <c r="CI105" i="16"/>
  <c r="DD105" i="16"/>
  <c r="DZ105" i="16"/>
  <c r="O106" i="16"/>
  <c r="AJ106" i="16"/>
  <c r="BF106" i="16"/>
  <c r="CA106" i="16"/>
  <c r="CV106" i="16"/>
  <c r="DR106" i="16"/>
  <c r="G107" i="16"/>
  <c r="AB107" i="16"/>
  <c r="AW107" i="16"/>
  <c r="BM107" i="16"/>
  <c r="CC107" i="16"/>
  <c r="CS107" i="16"/>
  <c r="DI107" i="16"/>
  <c r="DY107" i="16"/>
  <c r="I108" i="16"/>
  <c r="Y108" i="16"/>
  <c r="AO108" i="16"/>
  <c r="BE108" i="16"/>
  <c r="BU108" i="16"/>
  <c r="CK108" i="16"/>
  <c r="DA108" i="16"/>
  <c r="DQ108" i="16"/>
  <c r="EG108" i="16"/>
  <c r="Q109" i="16"/>
  <c r="AG109" i="16"/>
  <c r="AW109" i="16"/>
  <c r="BM109" i="16"/>
  <c r="CC109" i="16"/>
  <c r="CS109" i="16"/>
  <c r="DI109" i="16"/>
  <c r="DY109" i="16"/>
  <c r="I110" i="16"/>
  <c r="Y110" i="16"/>
  <c r="AO110" i="16"/>
  <c r="BE110" i="16"/>
  <c r="BU110" i="16"/>
  <c r="CK110" i="16"/>
  <c r="DA110" i="16"/>
  <c r="DQ110" i="16"/>
  <c r="EG110" i="16"/>
  <c r="Q111" i="16"/>
  <c r="AG111" i="16"/>
  <c r="AS111" i="16"/>
  <c r="BA111" i="16"/>
  <c r="BI111" i="16"/>
  <c r="BQ111" i="16"/>
  <c r="BY111" i="16"/>
  <c r="CG111" i="16"/>
  <c r="CO111" i="16"/>
  <c r="CW111" i="16"/>
  <c r="DE111" i="16"/>
  <c r="DM111" i="16"/>
  <c r="DU111" i="16"/>
  <c r="EC111" i="16"/>
  <c r="E112" i="16"/>
  <c r="M112" i="16"/>
  <c r="U112" i="16"/>
  <c r="AC112" i="16"/>
  <c r="AK112" i="16"/>
  <c r="AS112" i="16"/>
  <c r="BA112" i="16"/>
  <c r="BI112" i="16"/>
  <c r="BQ112" i="16"/>
  <c r="BY112" i="16"/>
  <c r="CG112" i="16"/>
  <c r="CO112" i="16"/>
  <c r="CW112" i="16"/>
  <c r="DE112" i="16"/>
  <c r="DM112" i="16"/>
  <c r="DU112" i="16"/>
  <c r="EC112" i="16"/>
  <c r="E113" i="16"/>
  <c r="M113" i="16"/>
  <c r="U113" i="16"/>
  <c r="AC113" i="16"/>
  <c r="AK113" i="16"/>
  <c r="AS113" i="16"/>
  <c r="BA113" i="16"/>
  <c r="BI113" i="16"/>
  <c r="BQ113" i="16"/>
  <c r="BY113" i="16"/>
  <c r="CG113" i="16"/>
  <c r="CO113" i="16"/>
  <c r="CW113" i="16"/>
  <c r="DE113" i="16"/>
  <c r="DM113" i="16"/>
  <c r="DU113" i="16"/>
  <c r="EC113" i="16"/>
  <c r="E114" i="16"/>
  <c r="M114" i="16"/>
  <c r="U114" i="16"/>
  <c r="AC114" i="16"/>
  <c r="AK114" i="16"/>
  <c r="AS114" i="16"/>
  <c r="BA114" i="16"/>
  <c r="BI114" i="16"/>
  <c r="BQ114" i="16"/>
  <c r="BY114" i="16"/>
  <c r="CG114" i="16"/>
  <c r="CO114" i="16"/>
  <c r="CW114" i="16"/>
  <c r="DE114" i="16"/>
  <c r="DM114" i="16"/>
  <c r="DU114" i="16"/>
  <c r="EC114" i="16"/>
  <c r="E115" i="16"/>
  <c r="M115" i="16"/>
  <c r="U115" i="16"/>
  <c r="AC115" i="16"/>
  <c r="AK115" i="16"/>
  <c r="AS115" i="16"/>
  <c r="BA115" i="16"/>
  <c r="BI115" i="16"/>
  <c r="BQ115" i="16"/>
  <c r="BY115" i="16"/>
  <c r="CG115" i="16"/>
  <c r="CO115" i="16"/>
  <c r="CW115" i="16"/>
  <c r="DE115" i="16"/>
  <c r="DM115" i="16"/>
  <c r="DU115" i="16"/>
  <c r="EC115" i="16"/>
  <c r="E116" i="16"/>
  <c r="M116" i="16"/>
  <c r="U116" i="16"/>
  <c r="AC116" i="16"/>
  <c r="AK116" i="16"/>
  <c r="AS116" i="16"/>
  <c r="BA116" i="16"/>
  <c r="BI116" i="16"/>
  <c r="BQ116" i="16"/>
  <c r="BY116" i="16"/>
  <c r="CG116" i="16"/>
  <c r="CO116" i="16"/>
  <c r="CW116" i="16"/>
  <c r="DE116" i="16"/>
  <c r="DM116" i="16"/>
  <c r="DU116" i="16"/>
  <c r="EC116" i="16"/>
  <c r="E117" i="16"/>
  <c r="M117" i="16"/>
  <c r="U117" i="16"/>
  <c r="AC117" i="16"/>
  <c r="AK117" i="16"/>
  <c r="AS117" i="16"/>
  <c r="BA117" i="16"/>
  <c r="BI117" i="16"/>
  <c r="BQ117" i="16"/>
  <c r="BY117" i="16"/>
  <c r="CG117" i="16"/>
  <c r="CO117" i="16"/>
  <c r="CW117" i="16"/>
  <c r="DE117" i="16"/>
  <c r="DM117" i="16"/>
  <c r="DU117" i="16"/>
  <c r="EC117" i="16"/>
  <c r="E118" i="16"/>
  <c r="M118" i="16"/>
  <c r="U118" i="16"/>
  <c r="AC118" i="16"/>
  <c r="AK118" i="16"/>
  <c r="AS118" i="16"/>
  <c r="BA118" i="16"/>
  <c r="BI118" i="16"/>
  <c r="BQ118" i="16"/>
  <c r="BY118" i="16"/>
  <c r="CG118" i="16"/>
  <c r="CO118" i="16"/>
  <c r="CW118" i="16"/>
  <c r="DE118" i="16"/>
  <c r="DM118" i="16"/>
  <c r="DU118" i="16"/>
  <c r="EC118" i="16"/>
  <c r="E119" i="16"/>
  <c r="M119" i="16"/>
  <c r="U119" i="16"/>
  <c r="AC119" i="16"/>
  <c r="AK119" i="16"/>
  <c r="AS119" i="16"/>
  <c r="BA119" i="16"/>
  <c r="BI119" i="16"/>
  <c r="BQ119" i="16"/>
  <c r="BY119" i="16"/>
  <c r="CG119" i="16"/>
  <c r="CO119" i="16"/>
  <c r="CW119" i="16"/>
  <c r="DE119" i="16"/>
  <c r="DM119" i="16"/>
  <c r="DU119" i="16"/>
  <c r="EC119" i="16"/>
  <c r="E120" i="16"/>
  <c r="M120" i="16"/>
  <c r="U120" i="16"/>
  <c r="AC120" i="16"/>
  <c r="AK120" i="16"/>
  <c r="AS120" i="16"/>
  <c r="BA120" i="16"/>
  <c r="BI120" i="16"/>
  <c r="BQ120" i="16"/>
  <c r="BY120" i="16"/>
  <c r="CG120" i="16"/>
  <c r="CO120" i="16"/>
  <c r="CW120" i="16"/>
  <c r="DE120" i="16"/>
  <c r="DM120" i="16"/>
  <c r="DU120" i="16"/>
  <c r="EC120" i="16"/>
  <c r="E121" i="16"/>
  <c r="M121" i="16"/>
  <c r="U121" i="16"/>
  <c r="AC121" i="16"/>
  <c r="AK121" i="16"/>
  <c r="AS121" i="16"/>
  <c r="BA121" i="16"/>
  <c r="BI121" i="16"/>
  <c r="BQ121" i="16"/>
  <c r="BY121" i="16"/>
  <c r="CG121" i="16"/>
  <c r="CO121" i="16"/>
  <c r="CW121" i="16"/>
  <c r="DE121" i="16"/>
  <c r="DM121" i="16"/>
  <c r="DU121" i="16"/>
  <c r="EC121" i="16"/>
  <c r="E122" i="16"/>
  <c r="M122" i="16"/>
  <c r="U122" i="16"/>
  <c r="AC122" i="16"/>
  <c r="AK122" i="16"/>
  <c r="AS122" i="16"/>
  <c r="BA122" i="16"/>
  <c r="BI122" i="16"/>
  <c r="BQ122" i="16"/>
  <c r="BY122" i="16"/>
  <c r="CG122" i="16"/>
  <c r="CO122" i="16"/>
  <c r="CW122" i="16"/>
  <c r="DE122" i="16"/>
  <c r="DM122" i="16"/>
  <c r="DU122" i="16"/>
  <c r="EC122" i="16"/>
  <c r="E123" i="16"/>
  <c r="M123" i="16"/>
  <c r="U123" i="16"/>
  <c r="AC123" i="16"/>
  <c r="AK123" i="16"/>
  <c r="AS123" i="16"/>
  <c r="BA123" i="16"/>
  <c r="BI123" i="16"/>
  <c r="BQ123" i="16"/>
  <c r="BY123" i="16"/>
  <c r="CG123" i="16"/>
  <c r="CO123" i="16"/>
  <c r="CW123" i="16"/>
  <c r="DE123" i="16"/>
  <c r="DM123" i="16"/>
  <c r="DU123" i="16"/>
  <c r="EC123" i="16"/>
  <c r="E124" i="16"/>
  <c r="M124" i="16"/>
  <c r="U124" i="16"/>
  <c r="AC124" i="16"/>
  <c r="AK124" i="16"/>
  <c r="AS124" i="16"/>
  <c r="BA124" i="16"/>
  <c r="BI124" i="16"/>
  <c r="BQ124" i="16"/>
  <c r="BY124" i="16"/>
  <c r="CG124" i="16"/>
  <c r="CO124" i="16"/>
  <c r="CW124" i="16"/>
  <c r="DE124" i="16"/>
  <c r="DM124" i="16"/>
  <c r="DU124" i="16"/>
  <c r="EC124" i="16"/>
  <c r="E125" i="16"/>
  <c r="M125" i="16"/>
  <c r="U125" i="16"/>
  <c r="AC125" i="16"/>
  <c r="AK125" i="16"/>
  <c r="AS125" i="16"/>
  <c r="BA125" i="16"/>
  <c r="BI125" i="16"/>
  <c r="BQ125" i="16"/>
  <c r="BY125" i="16"/>
  <c r="CG125" i="16"/>
  <c r="CO125" i="16"/>
  <c r="CW125" i="16"/>
  <c r="DE125" i="16"/>
  <c r="DM125" i="16"/>
  <c r="DU125" i="16"/>
  <c r="EC125" i="16"/>
  <c r="E126" i="16"/>
  <c r="M126" i="16"/>
  <c r="U126" i="16"/>
  <c r="AC126" i="16"/>
  <c r="AK126" i="16"/>
  <c r="AS126" i="16"/>
  <c r="BA126" i="16"/>
  <c r="BI126" i="16"/>
  <c r="BQ126" i="16"/>
  <c r="BY126" i="16"/>
  <c r="CG126" i="16"/>
  <c r="CO126" i="16"/>
  <c r="CW126" i="16"/>
  <c r="DB126" i="16"/>
  <c r="DH126" i="16"/>
  <c r="DM126" i="16"/>
  <c r="DR126" i="16"/>
  <c r="DX126" i="16"/>
  <c r="EC126" i="16"/>
  <c r="EH126" i="16"/>
  <c r="H127" i="16"/>
  <c r="M127" i="16"/>
  <c r="R127" i="16"/>
  <c r="X127" i="16"/>
  <c r="AC127" i="16"/>
  <c r="AH127" i="16"/>
  <c r="AN127" i="16"/>
  <c r="AS127" i="16"/>
  <c r="AX127" i="16"/>
  <c r="BD127" i="16"/>
  <c r="BI127" i="16"/>
  <c r="BN127" i="16"/>
  <c r="BT127" i="16"/>
  <c r="BY127" i="16"/>
  <c r="CD127" i="16"/>
  <c r="CJ127" i="16"/>
  <c r="CO127" i="16"/>
  <c r="CT127" i="16"/>
  <c r="CZ127" i="16"/>
  <c r="DE127" i="16"/>
  <c r="DJ127" i="16"/>
  <c r="DP127" i="16"/>
  <c r="DU127" i="16"/>
  <c r="DZ127" i="16"/>
  <c r="EF127" i="16"/>
  <c r="E128" i="16"/>
  <c r="J128" i="16"/>
  <c r="P128" i="16"/>
  <c r="U128" i="16"/>
  <c r="Z128" i="16"/>
  <c r="AF128" i="16"/>
  <c r="AK128" i="16"/>
  <c r="AP128" i="16"/>
  <c r="AV128" i="16"/>
  <c r="BA128" i="16"/>
  <c r="BF128" i="16"/>
  <c r="BL128" i="16"/>
  <c r="BQ128" i="16"/>
  <c r="BV128" i="16"/>
  <c r="CB128" i="16"/>
  <c r="CG128" i="16"/>
  <c r="CL128" i="16"/>
  <c r="CR128" i="16"/>
  <c r="CW128" i="16"/>
  <c r="DB128" i="16"/>
  <c r="DH128" i="16"/>
  <c r="DM128" i="16"/>
  <c r="DR128" i="16"/>
  <c r="DX128" i="16"/>
  <c r="EC128" i="16"/>
  <c r="EG128" i="16"/>
  <c r="E129" i="16"/>
  <c r="I129" i="16"/>
  <c r="M129" i="16"/>
  <c r="Q129" i="16"/>
  <c r="U129" i="16"/>
  <c r="Y129" i="16"/>
  <c r="AC129" i="16"/>
  <c r="AG129" i="16"/>
  <c r="AK129" i="16"/>
  <c r="AO129" i="16"/>
  <c r="AS129" i="16"/>
  <c r="AW129" i="16"/>
  <c r="BA129" i="16"/>
  <c r="BE129" i="16"/>
  <c r="BI129" i="16"/>
  <c r="BM129" i="16"/>
  <c r="BQ129" i="16"/>
  <c r="BU129" i="16"/>
  <c r="BY129" i="16"/>
  <c r="CC129" i="16"/>
  <c r="CG129" i="16"/>
  <c r="CK129" i="16"/>
  <c r="CO129" i="16"/>
  <c r="CS129" i="16"/>
  <c r="CW129" i="16"/>
  <c r="DA129" i="16"/>
  <c r="DE129" i="16"/>
  <c r="DI129" i="16"/>
  <c r="DM129" i="16"/>
  <c r="DQ129" i="16"/>
  <c r="DU129" i="16"/>
  <c r="DY129" i="16"/>
  <c r="EC129" i="16"/>
  <c r="EG129" i="16"/>
  <c r="E130" i="16"/>
  <c r="I130" i="16"/>
  <c r="M130" i="16"/>
  <c r="Q130" i="16"/>
  <c r="U130" i="16"/>
  <c r="Y130" i="16"/>
  <c r="AC130" i="16"/>
  <c r="AG130" i="16"/>
  <c r="AK130" i="16"/>
  <c r="AO130" i="16"/>
  <c r="AS130" i="16"/>
  <c r="AW130" i="16"/>
  <c r="BA130" i="16"/>
  <c r="BE130" i="16"/>
  <c r="BI130" i="16"/>
  <c r="BM130" i="16"/>
  <c r="BQ130" i="16"/>
  <c r="BU130" i="16"/>
  <c r="BY130" i="16"/>
  <c r="CC130" i="16"/>
  <c r="CG130" i="16"/>
  <c r="CK130" i="16"/>
  <c r="CO130" i="16"/>
  <c r="CS130" i="16"/>
  <c r="CW130" i="16"/>
  <c r="DA130" i="16"/>
  <c r="DE130" i="16"/>
  <c r="DI130" i="16"/>
  <c r="DM130" i="16"/>
  <c r="DQ130" i="16"/>
  <c r="DU130" i="16"/>
  <c r="DY130" i="16"/>
  <c r="EC130" i="16"/>
  <c r="EG130" i="16"/>
  <c r="E131" i="16"/>
  <c r="I131" i="16"/>
  <c r="M131" i="16"/>
  <c r="Q131" i="16"/>
  <c r="U131" i="16"/>
  <c r="Y131" i="16"/>
  <c r="AC131" i="16"/>
  <c r="AG131" i="16"/>
  <c r="AK131" i="16"/>
  <c r="AO131" i="16"/>
  <c r="AS131" i="16"/>
  <c r="AW131" i="16"/>
  <c r="BA131" i="16"/>
  <c r="BE131" i="16"/>
  <c r="BI131" i="16"/>
  <c r="BM131" i="16"/>
  <c r="BQ131" i="16"/>
  <c r="BU131" i="16"/>
  <c r="BY131" i="16"/>
  <c r="CC131" i="16"/>
  <c r="CG131" i="16"/>
  <c r="CK131" i="16"/>
  <c r="CO131" i="16"/>
  <c r="CS131" i="16"/>
  <c r="CW131" i="16"/>
  <c r="DA131" i="16"/>
  <c r="DE131" i="16"/>
  <c r="DI131" i="16"/>
  <c r="DM131" i="16"/>
  <c r="DQ131" i="16"/>
  <c r="DU131" i="16"/>
  <c r="DY131" i="16"/>
  <c r="EC131" i="16"/>
  <c r="EG131" i="16"/>
  <c r="E132" i="16"/>
  <c r="I132" i="16"/>
  <c r="M132" i="16"/>
  <c r="Q132" i="16"/>
  <c r="U132" i="16"/>
  <c r="Y132" i="16"/>
  <c r="AC132" i="16"/>
  <c r="AG132" i="16"/>
  <c r="AK132" i="16"/>
  <c r="AO132" i="16"/>
  <c r="AS132" i="16"/>
  <c r="AW132" i="16"/>
  <c r="BA132" i="16"/>
  <c r="BE132" i="16"/>
  <c r="BI132" i="16"/>
  <c r="BM132" i="16"/>
  <c r="BQ132" i="16"/>
  <c r="BU132" i="16"/>
  <c r="BY132" i="16"/>
  <c r="CC132" i="16"/>
  <c r="CG132" i="16"/>
  <c r="CK132" i="16"/>
  <c r="CO132" i="16"/>
  <c r="CS132" i="16"/>
  <c r="CW132" i="16"/>
  <c r="DA132" i="16"/>
  <c r="DE132" i="16"/>
  <c r="DI132" i="16"/>
  <c r="DM132" i="16"/>
  <c r="DQ132" i="16"/>
  <c r="DU132" i="16"/>
  <c r="DY132" i="16"/>
  <c r="EC132" i="16"/>
  <c r="EG132" i="16"/>
  <c r="E133" i="16"/>
  <c r="I133" i="16"/>
  <c r="M133" i="16"/>
  <c r="Q133" i="16"/>
  <c r="U133" i="16"/>
  <c r="Y133" i="16"/>
  <c r="AC133" i="16"/>
  <c r="AG133" i="16"/>
  <c r="AK133" i="16"/>
  <c r="AO133" i="16"/>
  <c r="AS133" i="16"/>
  <c r="AW133" i="16"/>
  <c r="BA133" i="16"/>
  <c r="BE133" i="16"/>
  <c r="BI133" i="16"/>
  <c r="BM133" i="16"/>
  <c r="BQ133" i="16"/>
  <c r="BU133" i="16"/>
  <c r="BY133" i="16"/>
  <c r="CC133" i="16"/>
  <c r="CG133" i="16"/>
  <c r="CK133" i="16"/>
  <c r="CO133" i="16"/>
  <c r="CS133" i="16"/>
  <c r="CW133" i="16"/>
  <c r="DA133" i="16"/>
  <c r="DE133" i="16"/>
  <c r="DI133" i="16"/>
  <c r="DM133" i="16"/>
  <c r="DQ133" i="16"/>
  <c r="DU133" i="16"/>
  <c r="DY133" i="16"/>
  <c r="EC133" i="16"/>
  <c r="EG133" i="16"/>
  <c r="E134" i="16"/>
  <c r="I134" i="16"/>
  <c r="M134" i="16"/>
  <c r="Q134" i="16"/>
  <c r="U134" i="16"/>
  <c r="Y134" i="16"/>
  <c r="AC134" i="16"/>
  <c r="AG134" i="16"/>
  <c r="AK134" i="16"/>
  <c r="AO134" i="16"/>
  <c r="AS134" i="16"/>
  <c r="AW134" i="16"/>
  <c r="BA134" i="16"/>
  <c r="BE134" i="16"/>
  <c r="BI134" i="16"/>
  <c r="BM134" i="16"/>
  <c r="BQ134" i="16"/>
  <c r="BU134" i="16"/>
  <c r="BY134" i="16"/>
  <c r="CC134" i="16"/>
  <c r="CG134" i="16"/>
  <c r="CK134" i="16"/>
  <c r="CO134" i="16"/>
  <c r="CS134" i="16"/>
  <c r="CW134" i="16"/>
  <c r="DA134" i="16"/>
  <c r="DE134" i="16"/>
  <c r="DI134" i="16"/>
  <c r="DM134" i="16"/>
  <c r="DQ134" i="16"/>
  <c r="DU134" i="16"/>
  <c r="DY134" i="16"/>
  <c r="EC134" i="16"/>
  <c r="EG134" i="16"/>
  <c r="E135" i="16"/>
  <c r="I135" i="16"/>
  <c r="M135" i="16"/>
  <c r="Q135" i="16"/>
  <c r="U135" i="16"/>
  <c r="Y135" i="16"/>
  <c r="AC135" i="16"/>
  <c r="AG135" i="16"/>
  <c r="AK135" i="16"/>
  <c r="AO135" i="16"/>
  <c r="AS135" i="16"/>
  <c r="AW135" i="16"/>
  <c r="BA135" i="16"/>
  <c r="BE135" i="16"/>
  <c r="BI135" i="16"/>
  <c r="BM135" i="16"/>
  <c r="BQ135" i="16"/>
  <c r="BU135" i="16"/>
  <c r="BY135" i="16"/>
  <c r="CC135" i="16"/>
  <c r="CG135" i="16"/>
  <c r="CK135" i="16"/>
  <c r="CO135" i="16"/>
  <c r="CS135" i="16"/>
  <c r="CW135" i="16"/>
  <c r="DA135" i="16"/>
  <c r="DE135" i="16"/>
  <c r="DI135" i="16"/>
  <c r="DM135" i="16"/>
  <c r="DQ135" i="16"/>
  <c r="DU135" i="16"/>
  <c r="DY135" i="16"/>
  <c r="EC135" i="16"/>
  <c r="EG135" i="16"/>
  <c r="E136" i="16"/>
  <c r="I136" i="16"/>
  <c r="M136" i="16"/>
  <c r="Q136" i="16"/>
  <c r="U136" i="16"/>
  <c r="Y136" i="16"/>
  <c r="AC136" i="16"/>
  <c r="AG136" i="16"/>
  <c r="AK136" i="16"/>
  <c r="AO136" i="16"/>
  <c r="AS136" i="16"/>
  <c r="AW136" i="16"/>
  <c r="BA136" i="16"/>
  <c r="BE136" i="16"/>
  <c r="BI136" i="16"/>
  <c r="BM136" i="16"/>
  <c r="BQ136" i="16"/>
  <c r="BU136" i="16"/>
  <c r="BY136" i="16"/>
  <c r="CC136" i="16"/>
  <c r="CG136" i="16"/>
  <c r="CK136" i="16"/>
  <c r="CO136" i="16"/>
  <c r="CS136" i="16"/>
  <c r="CW136" i="16"/>
  <c r="DA136" i="16"/>
  <c r="DE136" i="16"/>
  <c r="DI136" i="16"/>
  <c r="DM136" i="16"/>
  <c r="DQ136" i="16"/>
  <c r="DU136" i="16"/>
  <c r="DY136" i="16"/>
  <c r="EC136" i="16"/>
  <c r="EG136" i="16"/>
  <c r="E137" i="16"/>
  <c r="I137" i="16"/>
  <c r="M137" i="16"/>
  <c r="Q137" i="16"/>
  <c r="U137" i="16"/>
  <c r="Y137" i="16"/>
  <c r="AC137" i="16"/>
  <c r="AG137" i="16"/>
  <c r="AK137" i="16"/>
  <c r="AO137" i="16"/>
  <c r="AS137" i="16"/>
  <c r="AW137" i="16"/>
  <c r="BA137" i="16"/>
  <c r="BE137" i="16"/>
  <c r="BI137" i="16"/>
  <c r="BM137" i="16"/>
  <c r="BQ137" i="16"/>
  <c r="BU137" i="16"/>
  <c r="BY137" i="16"/>
  <c r="CC137" i="16"/>
  <c r="CG137" i="16"/>
  <c r="CK137" i="16"/>
  <c r="CO137" i="16"/>
  <c r="CS137" i="16"/>
  <c r="CW137" i="16"/>
  <c r="DA137" i="16"/>
  <c r="DE137" i="16"/>
  <c r="DI137" i="16"/>
  <c r="DM137" i="16"/>
  <c r="DQ137" i="16"/>
  <c r="DU137" i="16"/>
  <c r="DY137" i="16"/>
  <c r="EC137" i="16"/>
  <c r="EG137" i="16"/>
  <c r="E138" i="16"/>
  <c r="I138" i="16"/>
  <c r="M138" i="16"/>
  <c r="Q138" i="16"/>
  <c r="U138" i="16"/>
  <c r="Y138" i="16"/>
  <c r="AC138" i="16"/>
  <c r="AG138" i="16"/>
  <c r="AK138" i="16"/>
  <c r="AO138" i="16"/>
  <c r="AS138" i="16"/>
  <c r="AW138" i="16"/>
  <c r="BA138" i="16"/>
  <c r="BE138" i="16"/>
  <c r="BI138" i="16"/>
  <c r="BM138" i="16"/>
  <c r="BQ138" i="16"/>
  <c r="BU138" i="16"/>
  <c r="BY138" i="16"/>
  <c r="CC138" i="16"/>
  <c r="CG138" i="16"/>
  <c r="CK138" i="16"/>
  <c r="CO138" i="16"/>
  <c r="CS138" i="16"/>
  <c r="CW138" i="16"/>
  <c r="DA138" i="16"/>
  <c r="DE138" i="16"/>
  <c r="DI138" i="16"/>
  <c r="DM138" i="16"/>
  <c r="DQ138" i="16"/>
  <c r="DU138" i="16"/>
  <c r="DY138" i="16"/>
  <c r="EC138" i="16"/>
  <c r="EG138" i="16"/>
  <c r="E139" i="16"/>
  <c r="I139" i="16"/>
  <c r="M139" i="16"/>
  <c r="Q139" i="16"/>
  <c r="U139" i="16"/>
  <c r="Y139" i="16"/>
  <c r="AC139" i="16"/>
  <c r="AG139" i="16"/>
  <c r="AK139" i="16"/>
  <c r="AO139" i="16"/>
  <c r="AS139" i="16"/>
  <c r="AW139" i="16"/>
  <c r="BA139" i="16"/>
  <c r="BE139" i="16"/>
  <c r="BI139" i="16"/>
  <c r="BM139" i="16"/>
  <c r="BQ139" i="16"/>
  <c r="BU139" i="16"/>
  <c r="BY139" i="16"/>
  <c r="CC139" i="16"/>
  <c r="CG139" i="16"/>
  <c r="CK139" i="16"/>
  <c r="CO139" i="16"/>
  <c r="CS139" i="16"/>
  <c r="CW139" i="16"/>
  <c r="DA139" i="16"/>
  <c r="DE139" i="16"/>
  <c r="DI139" i="16"/>
  <c r="DM139" i="16"/>
  <c r="DQ139" i="16"/>
  <c r="DU139" i="16"/>
  <c r="DY139" i="16"/>
  <c r="EC139" i="16"/>
  <c r="EG139" i="16"/>
  <c r="E140" i="16"/>
  <c r="I140" i="16"/>
  <c r="M140" i="16"/>
  <c r="Q140" i="16"/>
  <c r="U140" i="16"/>
  <c r="Y140" i="16"/>
  <c r="AC140" i="16"/>
  <c r="AG140" i="16"/>
  <c r="AK140" i="16"/>
  <c r="AO140" i="16"/>
  <c r="AS140" i="16"/>
  <c r="AW140" i="16"/>
  <c r="BA140" i="16"/>
  <c r="BE140" i="16"/>
  <c r="CD84" i="16"/>
  <c r="J85" i="16"/>
  <c r="BV85" i="16"/>
  <c r="ED85" i="16"/>
  <c r="AO86" i="16"/>
  <c r="CF86" i="16"/>
  <c r="DV86" i="16"/>
  <c r="AG87" i="16"/>
  <c r="BX87" i="16"/>
  <c r="DN87" i="16"/>
  <c r="Y88" i="16"/>
  <c r="BP88" i="16"/>
  <c r="DF88" i="16"/>
  <c r="Q89" i="16"/>
  <c r="BC89" i="16"/>
  <c r="CI89" i="16"/>
  <c r="DO89" i="16"/>
  <c r="O90" i="16"/>
  <c r="AU90" i="16"/>
  <c r="CA90" i="16"/>
  <c r="DG90" i="16"/>
  <c r="G91" i="16"/>
  <c r="AM91" i="16"/>
  <c r="BS91" i="16"/>
  <c r="CY91" i="16"/>
  <c r="EE91" i="16"/>
  <c r="AE92" i="16"/>
  <c r="BK92" i="16"/>
  <c r="CQ92" i="16"/>
  <c r="DW92" i="16"/>
  <c r="W93" i="16"/>
  <c r="BC93" i="16"/>
  <c r="CI93" i="16"/>
  <c r="DO93" i="16"/>
  <c r="O94" i="16"/>
  <c r="AU94" i="16"/>
  <c r="CA94" i="16"/>
  <c r="DG94" i="16"/>
  <c r="G95" i="16"/>
  <c r="AM95" i="16"/>
  <c r="BS95" i="16"/>
  <c r="CY95" i="16"/>
  <c r="EE95" i="16"/>
  <c r="AE96" i="16"/>
  <c r="BK96" i="16"/>
  <c r="CQ96" i="16"/>
  <c r="DW96" i="16"/>
  <c r="W97" i="16"/>
  <c r="BC97" i="16"/>
  <c r="CI97" i="16"/>
  <c r="DO97" i="16"/>
  <c r="O98" i="16"/>
  <c r="AU98" i="16"/>
  <c r="CA98" i="16"/>
  <c r="DG98" i="16"/>
  <c r="G99" i="16"/>
  <c r="AM99" i="16"/>
  <c r="BS99" i="16"/>
  <c r="CY99" i="16"/>
  <c r="EE99" i="16"/>
  <c r="AE100" i="16"/>
  <c r="BK100" i="16"/>
  <c r="CQ100" i="16"/>
  <c r="DW100" i="16"/>
  <c r="W101" i="16"/>
  <c r="BC101" i="16"/>
  <c r="CI101" i="16"/>
  <c r="DO101" i="16"/>
  <c r="O102" i="16"/>
  <c r="AU102" i="16"/>
  <c r="CA102" i="16"/>
  <c r="DG102" i="16"/>
  <c r="G103" i="16"/>
  <c r="AM103" i="16"/>
  <c r="BN103" i="16"/>
  <c r="CI103" i="16"/>
  <c r="DD103" i="16"/>
  <c r="DZ103" i="16"/>
  <c r="O104" i="16"/>
  <c r="AJ104" i="16"/>
  <c r="BF104" i="16"/>
  <c r="CA104" i="16"/>
  <c r="CV104" i="16"/>
  <c r="DR104" i="16"/>
  <c r="G105" i="16"/>
  <c r="AB105" i="16"/>
  <c r="AX105" i="16"/>
  <c r="BS105" i="16"/>
  <c r="CN105" i="16"/>
  <c r="DJ105" i="16"/>
  <c r="EE105" i="16"/>
  <c r="T106" i="16"/>
  <c r="AP106" i="16"/>
  <c r="BK106" i="16"/>
  <c r="CF106" i="16"/>
  <c r="DB106" i="16"/>
  <c r="DW106" i="16"/>
  <c r="L107" i="16"/>
  <c r="AH107" i="16"/>
  <c r="BA107" i="16"/>
  <c r="BQ107" i="16"/>
  <c r="CG107" i="16"/>
  <c r="CW107" i="16"/>
  <c r="DM107" i="16"/>
  <c r="EC107" i="16"/>
  <c r="M108" i="16"/>
  <c r="AC108" i="16"/>
  <c r="AS108" i="16"/>
  <c r="BI108" i="16"/>
  <c r="BY108" i="16"/>
  <c r="CO108" i="16"/>
  <c r="DE108" i="16"/>
  <c r="DU108" i="16"/>
  <c r="E109" i="16"/>
  <c r="U109" i="16"/>
  <c r="AK109" i="16"/>
  <c r="BA109" i="16"/>
  <c r="BQ109" i="16"/>
  <c r="CG109" i="16"/>
  <c r="CW109" i="16"/>
  <c r="DM109" i="16"/>
  <c r="EC109" i="16"/>
  <c r="M110" i="16"/>
  <c r="AC110" i="16"/>
  <c r="AS110" i="16"/>
  <c r="BI110" i="16"/>
  <c r="BY110" i="16"/>
  <c r="CO110" i="16"/>
  <c r="DE110" i="16"/>
  <c r="DU110" i="16"/>
  <c r="E111" i="16"/>
  <c r="U111" i="16"/>
  <c r="AK111" i="16"/>
  <c r="AT111" i="16"/>
  <c r="BB111" i="16"/>
  <c r="BJ111" i="16"/>
  <c r="BR111" i="16"/>
  <c r="BZ111" i="16"/>
  <c r="CH111" i="16"/>
  <c r="CP111" i="16"/>
  <c r="CX111" i="16"/>
  <c r="DF111" i="16"/>
  <c r="DN111" i="16"/>
  <c r="DV111" i="16"/>
  <c r="ED111" i="16"/>
  <c r="F112" i="16"/>
  <c r="N112" i="16"/>
  <c r="V112" i="16"/>
  <c r="AD112" i="16"/>
  <c r="AL112" i="16"/>
  <c r="AT112" i="16"/>
  <c r="BB112" i="16"/>
  <c r="BJ112" i="16"/>
  <c r="BR112" i="16"/>
  <c r="BZ112" i="16"/>
  <c r="CH112" i="16"/>
  <c r="CP112" i="16"/>
  <c r="CX112" i="16"/>
  <c r="DF112" i="16"/>
  <c r="DN112" i="16"/>
  <c r="DV112" i="16"/>
  <c r="ED112" i="16"/>
  <c r="F113" i="16"/>
  <c r="N113" i="16"/>
  <c r="V113" i="16"/>
  <c r="AD113" i="16"/>
  <c r="AL113" i="16"/>
  <c r="AT113" i="16"/>
  <c r="BB113" i="16"/>
  <c r="BJ113" i="16"/>
  <c r="BR113" i="16"/>
  <c r="BZ113" i="16"/>
  <c r="CH113" i="16"/>
  <c r="CP113" i="16"/>
  <c r="CX113" i="16"/>
  <c r="DF113" i="16"/>
  <c r="DN113" i="16"/>
  <c r="DV113" i="16"/>
  <c r="ED113" i="16"/>
  <c r="F114" i="16"/>
  <c r="N114" i="16"/>
  <c r="V114" i="16"/>
  <c r="AD114" i="16"/>
  <c r="AL114" i="16"/>
  <c r="AT114" i="16"/>
  <c r="BB114" i="16"/>
  <c r="BJ114" i="16"/>
  <c r="BR114" i="16"/>
  <c r="BZ114" i="16"/>
  <c r="CH114" i="16"/>
  <c r="CP114" i="16"/>
  <c r="CX114" i="16"/>
  <c r="DF114" i="16"/>
  <c r="DN114" i="16"/>
  <c r="DV114" i="16"/>
  <c r="ED114" i="16"/>
  <c r="F115" i="16"/>
  <c r="N115" i="16"/>
  <c r="V115" i="16"/>
  <c r="AD115" i="16"/>
  <c r="AL115" i="16"/>
  <c r="AT115" i="16"/>
  <c r="BB115" i="16"/>
  <c r="BJ115" i="16"/>
  <c r="BR115" i="16"/>
  <c r="BZ115" i="16"/>
  <c r="CH115" i="16"/>
  <c r="CP115" i="16"/>
  <c r="CX115" i="16"/>
  <c r="DF115" i="16"/>
  <c r="DN115" i="16"/>
  <c r="DV115" i="16"/>
  <c r="ED115" i="16"/>
  <c r="F116" i="16"/>
  <c r="N116" i="16"/>
  <c r="V116" i="16"/>
  <c r="AD116" i="16"/>
  <c r="AL116" i="16"/>
  <c r="AT116" i="16"/>
  <c r="BB116" i="16"/>
  <c r="BJ116" i="16"/>
  <c r="BR116" i="16"/>
  <c r="BZ116" i="16"/>
  <c r="CH116" i="16"/>
  <c r="CP116" i="16"/>
  <c r="CX116" i="16"/>
  <c r="DF116" i="16"/>
  <c r="DN116" i="16"/>
  <c r="DV116" i="16"/>
  <c r="ED116" i="16"/>
  <c r="F117" i="16"/>
  <c r="N117" i="16"/>
  <c r="V117" i="16"/>
  <c r="AD117" i="16"/>
  <c r="AL117" i="16"/>
  <c r="AT117" i="16"/>
  <c r="BB117" i="16"/>
  <c r="BJ117" i="16"/>
  <c r="BR117" i="16"/>
  <c r="BZ117" i="16"/>
  <c r="CH117" i="16"/>
  <c r="CP117" i="16"/>
  <c r="CX117" i="16"/>
  <c r="DF117" i="16"/>
  <c r="DN117" i="16"/>
  <c r="DV117" i="16"/>
  <c r="ED117" i="16"/>
  <c r="F118" i="16"/>
  <c r="N118" i="16"/>
  <c r="V118" i="16"/>
  <c r="AD118" i="16"/>
  <c r="AL118" i="16"/>
  <c r="AT118" i="16"/>
  <c r="BB118" i="16"/>
  <c r="BJ118" i="16"/>
  <c r="BR118" i="16"/>
  <c r="BZ118" i="16"/>
  <c r="CH118" i="16"/>
  <c r="CP118" i="16"/>
  <c r="CX118" i="16"/>
  <c r="DF118" i="16"/>
  <c r="DN118" i="16"/>
  <c r="DV118" i="16"/>
  <c r="ED118" i="16"/>
  <c r="F119" i="16"/>
  <c r="N119" i="16"/>
  <c r="V119" i="16"/>
  <c r="AD119" i="16"/>
  <c r="AL119" i="16"/>
  <c r="AT119" i="16"/>
  <c r="BB119" i="16"/>
  <c r="BJ119" i="16"/>
  <c r="BR119" i="16"/>
  <c r="BZ119" i="16"/>
  <c r="CH119" i="16"/>
  <c r="CP119" i="16"/>
  <c r="CX119" i="16"/>
  <c r="DF119" i="16"/>
  <c r="DN119" i="16"/>
  <c r="DV119" i="16"/>
  <c r="ED119" i="16"/>
  <c r="F120" i="16"/>
  <c r="N120" i="16"/>
  <c r="V120" i="16"/>
  <c r="AD120" i="16"/>
  <c r="AL120" i="16"/>
  <c r="AT120" i="16"/>
  <c r="BB120" i="16"/>
  <c r="BJ120" i="16"/>
  <c r="BR120" i="16"/>
  <c r="BZ120" i="16"/>
  <c r="CH120" i="16"/>
  <c r="CP120" i="16"/>
  <c r="CX120" i="16"/>
  <c r="DF120" i="16"/>
  <c r="DN120" i="16"/>
  <c r="DV120" i="16"/>
  <c r="ED120" i="16"/>
  <c r="F121" i="16"/>
  <c r="N121" i="16"/>
  <c r="V121" i="16"/>
  <c r="AD121" i="16"/>
  <c r="AL121" i="16"/>
  <c r="AT121" i="16"/>
  <c r="BB121" i="16"/>
  <c r="BJ121" i="16"/>
  <c r="BR121" i="16"/>
  <c r="BZ121" i="16"/>
  <c r="CH121" i="16"/>
  <c r="CP121" i="16"/>
  <c r="CX121" i="16"/>
  <c r="DF121" i="16"/>
  <c r="DN121" i="16"/>
  <c r="DV121" i="16"/>
  <c r="ED121" i="16"/>
  <c r="F122" i="16"/>
  <c r="N122" i="16"/>
  <c r="V122" i="16"/>
  <c r="AD122" i="16"/>
  <c r="AL122" i="16"/>
  <c r="AT122" i="16"/>
  <c r="BB122" i="16"/>
  <c r="BJ122" i="16"/>
  <c r="BR122" i="16"/>
  <c r="BZ122" i="16"/>
  <c r="CH122" i="16"/>
  <c r="CP122" i="16"/>
  <c r="CX122" i="16"/>
  <c r="DF122" i="16"/>
  <c r="DN122" i="16"/>
  <c r="DV122" i="16"/>
  <c r="ED122" i="16"/>
  <c r="F123" i="16"/>
  <c r="N123" i="16"/>
  <c r="V123" i="16"/>
  <c r="AD123" i="16"/>
  <c r="AL123" i="16"/>
  <c r="AT123" i="16"/>
  <c r="BB123" i="16"/>
  <c r="BJ123" i="16"/>
  <c r="BR123" i="16"/>
  <c r="BZ123" i="16"/>
  <c r="CH123" i="16"/>
  <c r="CP123" i="16"/>
  <c r="CX123" i="16"/>
  <c r="DF123" i="16"/>
  <c r="DN123" i="16"/>
  <c r="DV123" i="16"/>
  <c r="ED123" i="16"/>
  <c r="F124" i="16"/>
  <c r="N124" i="16"/>
  <c r="V124" i="16"/>
  <c r="AD124" i="16"/>
  <c r="AL124" i="16"/>
  <c r="AT124" i="16"/>
  <c r="BB124" i="16"/>
  <c r="BJ124" i="16"/>
  <c r="BR124" i="16"/>
  <c r="BZ124" i="16"/>
  <c r="CH124" i="16"/>
  <c r="CP124" i="16"/>
  <c r="CX124" i="16"/>
  <c r="DF124" i="16"/>
  <c r="DN124" i="16"/>
  <c r="DV124" i="16"/>
  <c r="ED124" i="16"/>
  <c r="F125" i="16"/>
  <c r="N125" i="16"/>
  <c r="V125" i="16"/>
  <c r="AD125" i="16"/>
  <c r="AL125" i="16"/>
  <c r="AT125" i="16"/>
  <c r="BB125" i="16"/>
  <c r="BJ125" i="16"/>
  <c r="BR125" i="16"/>
  <c r="BZ125" i="16"/>
  <c r="CH125" i="16"/>
  <c r="CP125" i="16"/>
  <c r="CX125" i="16"/>
  <c r="DF125" i="16"/>
  <c r="DN125" i="16"/>
  <c r="DV125" i="16"/>
  <c r="ED125" i="16"/>
  <c r="F126" i="16"/>
  <c r="N126" i="16"/>
  <c r="V126" i="16"/>
  <c r="AD126" i="16"/>
  <c r="AL126" i="16"/>
  <c r="AT126" i="16"/>
  <c r="BB126" i="16"/>
  <c r="BJ126" i="16"/>
  <c r="BR126" i="16"/>
  <c r="BZ126" i="16"/>
  <c r="CH126" i="16"/>
  <c r="CP126" i="16"/>
  <c r="CX126" i="16"/>
  <c r="DD126" i="16"/>
  <c r="DI126" i="16"/>
  <c r="DN126" i="16"/>
  <c r="DT126" i="16"/>
  <c r="DY126" i="16"/>
  <c r="ED126" i="16"/>
  <c r="D127" i="16"/>
  <c r="I127" i="16"/>
  <c r="N127" i="16"/>
  <c r="T127" i="16"/>
  <c r="Y127" i="16"/>
  <c r="AD127" i="16"/>
  <c r="AJ127" i="16"/>
  <c r="AO127" i="16"/>
  <c r="AT127" i="16"/>
  <c r="AZ127" i="16"/>
  <c r="BE127" i="16"/>
  <c r="BJ127" i="16"/>
  <c r="BP127" i="16"/>
  <c r="BU127" i="16"/>
  <c r="BZ127" i="16"/>
  <c r="CF127" i="16"/>
  <c r="CK127" i="16"/>
  <c r="CP127" i="16"/>
  <c r="CV127" i="16"/>
  <c r="DA127" i="16"/>
  <c r="DF127" i="16"/>
  <c r="DL127" i="16"/>
  <c r="DQ127" i="16"/>
  <c r="DV127" i="16"/>
  <c r="EB127" i="16"/>
  <c r="EG127" i="16"/>
  <c r="F128" i="16"/>
  <c r="L128" i="16"/>
  <c r="Q128" i="16"/>
  <c r="V128" i="16"/>
  <c r="AB128" i="16"/>
  <c r="AG128" i="16"/>
  <c r="AL128" i="16"/>
  <c r="AR128" i="16"/>
  <c r="AW128" i="16"/>
  <c r="BB128" i="16"/>
  <c r="BH128" i="16"/>
  <c r="BM128" i="16"/>
  <c r="BR128" i="16"/>
  <c r="BX128" i="16"/>
  <c r="CC128" i="16"/>
  <c r="CH128" i="16"/>
  <c r="CN128" i="16"/>
  <c r="CS128" i="16"/>
  <c r="CX128" i="16"/>
  <c r="DD128" i="16"/>
  <c r="DI128" i="16"/>
  <c r="DN128" i="16"/>
  <c r="DT128" i="16"/>
  <c r="DY128" i="16"/>
  <c r="ED128" i="16"/>
  <c r="EH128" i="16"/>
  <c r="F129" i="16"/>
  <c r="J129" i="16"/>
  <c r="N129" i="16"/>
  <c r="R129" i="16"/>
  <c r="V129" i="16"/>
  <c r="Z129" i="16"/>
  <c r="AD129" i="16"/>
  <c r="AH129" i="16"/>
  <c r="AL129" i="16"/>
  <c r="AP129" i="16"/>
  <c r="AT129" i="16"/>
  <c r="AX129" i="16"/>
  <c r="BB129" i="16"/>
  <c r="BF129" i="16"/>
  <c r="BJ129" i="16"/>
  <c r="BN129" i="16"/>
  <c r="BR129" i="16"/>
  <c r="BV129" i="16"/>
  <c r="BZ129" i="16"/>
  <c r="CD129" i="16"/>
  <c r="CH129" i="16"/>
  <c r="CL129" i="16"/>
  <c r="CP129" i="16"/>
  <c r="CT129" i="16"/>
  <c r="CX129" i="16"/>
  <c r="DB129" i="16"/>
  <c r="DF129" i="16"/>
  <c r="DJ129" i="16"/>
  <c r="DN129" i="16"/>
  <c r="DR129" i="16"/>
  <c r="DV129" i="16"/>
  <c r="DZ129" i="16"/>
  <c r="ED129" i="16"/>
  <c r="EH129" i="16"/>
  <c r="F130" i="16"/>
  <c r="J130" i="16"/>
  <c r="N130" i="16"/>
  <c r="R130" i="16"/>
  <c r="V130" i="16"/>
  <c r="Z130" i="16"/>
  <c r="AD130" i="16"/>
  <c r="AH130" i="16"/>
  <c r="AL130" i="16"/>
  <c r="AP130" i="16"/>
  <c r="AT130" i="16"/>
  <c r="AX130" i="16"/>
  <c r="BB130" i="16"/>
  <c r="BF130" i="16"/>
  <c r="BJ130" i="16"/>
  <c r="BN130" i="16"/>
  <c r="BR130" i="16"/>
  <c r="BV130" i="16"/>
  <c r="BZ130" i="16"/>
  <c r="CD130" i="16"/>
  <c r="CH130" i="16"/>
  <c r="CL130" i="16"/>
  <c r="CP130" i="16"/>
  <c r="CT130" i="16"/>
  <c r="CX130" i="16"/>
  <c r="DB130" i="16"/>
  <c r="DF130" i="16"/>
  <c r="DJ130" i="16"/>
  <c r="DN130" i="16"/>
  <c r="DR130" i="16"/>
  <c r="DV130" i="16"/>
  <c r="DZ130" i="16"/>
  <c r="ED130" i="16"/>
  <c r="EH130" i="16"/>
  <c r="F131" i="16"/>
  <c r="J131" i="16"/>
  <c r="N131" i="16"/>
  <c r="R131" i="16"/>
  <c r="V131" i="16"/>
  <c r="Z131" i="16"/>
  <c r="AD131" i="16"/>
  <c r="AH131" i="16"/>
  <c r="AL131" i="16"/>
  <c r="AP131" i="16"/>
  <c r="AT131" i="16"/>
  <c r="AX131" i="16"/>
  <c r="BB131" i="16"/>
  <c r="BF131" i="16"/>
  <c r="BJ131" i="16"/>
  <c r="BN131" i="16"/>
  <c r="BR131" i="16"/>
  <c r="BV131" i="16"/>
  <c r="BZ131" i="16"/>
  <c r="CD131" i="16"/>
  <c r="CH131" i="16"/>
  <c r="CL131" i="16"/>
  <c r="CP131" i="16"/>
  <c r="CT131" i="16"/>
  <c r="CX131" i="16"/>
  <c r="DB131" i="16"/>
  <c r="DF131" i="16"/>
  <c r="DJ131" i="16"/>
  <c r="DN131" i="16"/>
  <c r="DR131" i="16"/>
  <c r="DV131" i="16"/>
  <c r="DZ131" i="16"/>
  <c r="ED131" i="16"/>
  <c r="EH131" i="16"/>
  <c r="F132" i="16"/>
  <c r="J132" i="16"/>
  <c r="N132" i="16"/>
  <c r="R132" i="16"/>
  <c r="V132" i="16"/>
  <c r="Z132" i="16"/>
  <c r="AD132" i="16"/>
  <c r="AH132" i="16"/>
  <c r="AL132" i="16"/>
  <c r="AP132" i="16"/>
  <c r="AT132" i="16"/>
  <c r="AX132" i="16"/>
  <c r="BB132" i="16"/>
  <c r="BF132" i="16"/>
  <c r="BJ132" i="16"/>
  <c r="BN132" i="16"/>
  <c r="BR132" i="16"/>
  <c r="BV132" i="16"/>
  <c r="BZ132" i="16"/>
  <c r="CD132" i="16"/>
  <c r="CH132" i="16"/>
  <c r="CL132" i="16"/>
  <c r="CP132" i="16"/>
  <c r="CT132" i="16"/>
  <c r="CX132" i="16"/>
  <c r="DB132" i="16"/>
  <c r="DF132" i="16"/>
  <c r="DJ132" i="16"/>
  <c r="DN132" i="16"/>
  <c r="DR132" i="16"/>
  <c r="DV132" i="16"/>
  <c r="DZ132" i="16"/>
  <c r="ED132" i="16"/>
  <c r="EH132" i="16"/>
  <c r="F133" i="16"/>
  <c r="J133" i="16"/>
  <c r="N133" i="16"/>
  <c r="R133" i="16"/>
  <c r="V133" i="16"/>
  <c r="Z133" i="16"/>
  <c r="AD133" i="16"/>
  <c r="AH133" i="16"/>
  <c r="AL133" i="16"/>
  <c r="AP133" i="16"/>
  <c r="AT133" i="16"/>
  <c r="AX133" i="16"/>
  <c r="BB133" i="16"/>
  <c r="BF133" i="16"/>
  <c r="BJ133" i="16"/>
  <c r="BN133" i="16"/>
  <c r="BR133" i="16"/>
  <c r="BV133" i="16"/>
  <c r="BZ133" i="16"/>
  <c r="CD133" i="16"/>
  <c r="CH133" i="16"/>
  <c r="CL133" i="16"/>
  <c r="CP133" i="16"/>
  <c r="CT133" i="16"/>
  <c r="CX133" i="16"/>
  <c r="DB133" i="16"/>
  <c r="DF133" i="16"/>
  <c r="DJ133" i="16"/>
  <c r="DN133" i="16"/>
  <c r="DR133" i="16"/>
  <c r="DV133" i="16"/>
  <c r="DZ133" i="16"/>
  <c r="ED133" i="16"/>
  <c r="EH133" i="16"/>
  <c r="F134" i="16"/>
  <c r="J134" i="16"/>
  <c r="N134" i="16"/>
  <c r="R134" i="16"/>
  <c r="V134" i="16"/>
  <c r="Z134" i="16"/>
  <c r="AD134" i="16"/>
  <c r="AH134" i="16"/>
  <c r="AL134" i="16"/>
  <c r="AP134" i="16"/>
  <c r="AT134" i="16"/>
  <c r="AX134" i="16"/>
  <c r="BB134" i="16"/>
  <c r="BF134" i="16"/>
  <c r="BJ134" i="16"/>
  <c r="BN134" i="16"/>
  <c r="BR134" i="16"/>
  <c r="BV134" i="16"/>
  <c r="BZ134" i="16"/>
  <c r="CD134" i="16"/>
  <c r="CH134" i="16"/>
  <c r="CL134" i="16"/>
  <c r="CP134" i="16"/>
  <c r="CT134" i="16"/>
  <c r="CX134" i="16"/>
  <c r="DB134" i="16"/>
  <c r="DF134" i="16"/>
  <c r="DJ134" i="16"/>
  <c r="DN134" i="16"/>
  <c r="DR134" i="16"/>
  <c r="DV134" i="16"/>
  <c r="DZ134" i="16"/>
  <c r="ED134" i="16"/>
  <c r="EH134" i="16"/>
  <c r="F135" i="16"/>
  <c r="J135" i="16"/>
  <c r="N135" i="16"/>
  <c r="R135" i="16"/>
  <c r="V135" i="16"/>
  <c r="Z135" i="16"/>
  <c r="AD135" i="16"/>
  <c r="AH135" i="16"/>
  <c r="AL135" i="16"/>
  <c r="AP135" i="16"/>
  <c r="AT135" i="16"/>
  <c r="AX135" i="16"/>
  <c r="BB135" i="16"/>
  <c r="BF135" i="16"/>
  <c r="BJ135" i="16"/>
  <c r="BN135" i="16"/>
  <c r="BR135" i="16"/>
  <c r="BV135" i="16"/>
  <c r="BZ135" i="16"/>
  <c r="CD135" i="16"/>
  <c r="CH135" i="16"/>
  <c r="CL135" i="16"/>
  <c r="CP135" i="16"/>
  <c r="CT135" i="16"/>
  <c r="CX135" i="16"/>
  <c r="DB135" i="16"/>
  <c r="DF135" i="16"/>
  <c r="DJ135" i="16"/>
  <c r="DN135" i="16"/>
  <c r="DR135" i="16"/>
  <c r="DV135" i="16"/>
  <c r="DZ135" i="16"/>
  <c r="ED135" i="16"/>
  <c r="EH135" i="16"/>
  <c r="F136" i="16"/>
  <c r="J136" i="16"/>
  <c r="N136" i="16"/>
  <c r="R136" i="16"/>
  <c r="V136" i="16"/>
  <c r="Z136" i="16"/>
  <c r="AD136" i="16"/>
  <c r="AH136" i="16"/>
  <c r="AL136" i="16"/>
  <c r="AP136" i="16"/>
  <c r="AT136" i="16"/>
  <c r="AX136" i="16"/>
  <c r="BB136" i="16"/>
  <c r="BF136" i="16"/>
  <c r="BJ136" i="16"/>
  <c r="BN136" i="16"/>
  <c r="BR136" i="16"/>
  <c r="BV136" i="16"/>
  <c r="BZ136" i="16"/>
  <c r="CD136" i="16"/>
  <c r="CH136" i="16"/>
  <c r="CL136" i="16"/>
  <c r="CP136" i="16"/>
  <c r="CT136" i="16"/>
  <c r="CX136" i="16"/>
  <c r="DB136" i="16"/>
  <c r="DF136" i="16"/>
  <c r="DJ136" i="16"/>
  <c r="DN136" i="16"/>
  <c r="DR136" i="16"/>
  <c r="DV136" i="16"/>
  <c r="DZ136" i="16"/>
  <c r="ED136" i="16"/>
  <c r="EH136" i="16"/>
  <c r="F137" i="16"/>
  <c r="J137" i="16"/>
  <c r="N137" i="16"/>
  <c r="R137" i="16"/>
  <c r="V137" i="16"/>
  <c r="Z137" i="16"/>
  <c r="AD137" i="16"/>
  <c r="AH137" i="16"/>
  <c r="AL137" i="16"/>
  <c r="AP137" i="16"/>
  <c r="AT137" i="16"/>
  <c r="AX137" i="16"/>
  <c r="BB137" i="16"/>
  <c r="BF137" i="16"/>
  <c r="BJ137" i="16"/>
  <c r="BN137" i="16"/>
  <c r="BR137" i="16"/>
  <c r="BV137" i="16"/>
  <c r="BZ137" i="16"/>
  <c r="CD137" i="16"/>
  <c r="CH137" i="16"/>
  <c r="CL137" i="16"/>
  <c r="CP137" i="16"/>
  <c r="CT137" i="16"/>
  <c r="CX137" i="16"/>
  <c r="DB137" i="16"/>
  <c r="DF137" i="16"/>
  <c r="DJ137" i="16"/>
  <c r="CC113" i="16"/>
  <c r="DI113" i="16"/>
  <c r="I114" i="16"/>
  <c r="AG114" i="16"/>
  <c r="AW114" i="16"/>
  <c r="BM114" i="16"/>
  <c r="CC114" i="16"/>
  <c r="CS114" i="16"/>
  <c r="DI114" i="16"/>
  <c r="DY114" i="16"/>
  <c r="I115" i="16"/>
  <c r="Y115" i="16"/>
  <c r="AO115" i="16"/>
  <c r="BE115" i="16"/>
  <c r="BU115" i="16"/>
  <c r="CK115" i="16"/>
  <c r="DA115" i="16"/>
  <c r="DQ115" i="16"/>
  <c r="EG115" i="16"/>
  <c r="Q116" i="16"/>
  <c r="AG116" i="16"/>
  <c r="AW116" i="16"/>
  <c r="BM116" i="16"/>
  <c r="CC116" i="16"/>
  <c r="CS116" i="16"/>
  <c r="DI116" i="16"/>
  <c r="DY116" i="16"/>
  <c r="I117" i="16"/>
  <c r="Y117" i="16"/>
  <c r="AO117" i="16"/>
  <c r="BE117" i="16"/>
  <c r="BU117" i="16"/>
  <c r="CK117" i="16"/>
  <c r="DA117" i="16"/>
  <c r="DQ117" i="16"/>
  <c r="EG117" i="16"/>
  <c r="Q118" i="16"/>
  <c r="AG118" i="16"/>
  <c r="AW118" i="16"/>
  <c r="BM118" i="16"/>
  <c r="CC118" i="16"/>
  <c r="CS118" i="16"/>
  <c r="DI118" i="16"/>
  <c r="DY118" i="16"/>
  <c r="I119" i="16"/>
  <c r="Y119" i="16"/>
  <c r="AO119" i="16"/>
  <c r="BE119" i="16"/>
  <c r="BU119" i="16"/>
  <c r="CK119" i="16"/>
  <c r="DA119" i="16"/>
  <c r="DQ119" i="16"/>
  <c r="EG119" i="16"/>
  <c r="Q120" i="16"/>
  <c r="AG120" i="16"/>
  <c r="AW120" i="16"/>
  <c r="BM120" i="16"/>
  <c r="CC120" i="16"/>
  <c r="CS120" i="16"/>
  <c r="DI120" i="16"/>
  <c r="DY120" i="16"/>
  <c r="I121" i="16"/>
  <c r="Y121" i="16"/>
  <c r="AO121" i="16"/>
  <c r="BE121" i="16"/>
  <c r="BU121" i="16"/>
  <c r="CK121" i="16"/>
  <c r="DA121" i="16"/>
  <c r="DQ121" i="16"/>
  <c r="EG121" i="16"/>
  <c r="Q122" i="16"/>
  <c r="AG122" i="16"/>
  <c r="AW122" i="16"/>
  <c r="BM122" i="16"/>
  <c r="CC122" i="16"/>
  <c r="CS122" i="16"/>
  <c r="DI122" i="16"/>
  <c r="DY122" i="16"/>
  <c r="I123" i="16"/>
  <c r="Y123" i="16"/>
  <c r="AO123" i="16"/>
  <c r="BE123" i="16"/>
  <c r="BU123" i="16"/>
  <c r="CK123" i="16"/>
  <c r="DA123" i="16"/>
  <c r="DQ123" i="16"/>
  <c r="EG123" i="16"/>
  <c r="Q124" i="16"/>
  <c r="AG124" i="16"/>
  <c r="AW124" i="16"/>
  <c r="BM124" i="16"/>
  <c r="CC124" i="16"/>
  <c r="CS124" i="16"/>
  <c r="DI124" i="16"/>
  <c r="DY124" i="16"/>
  <c r="I125" i="16"/>
  <c r="Y125" i="16"/>
  <c r="AO125" i="16"/>
  <c r="BE125" i="16"/>
  <c r="BU125" i="16"/>
  <c r="CK125" i="16"/>
  <c r="DA125" i="16"/>
  <c r="DQ125" i="16"/>
  <c r="EG125" i="16"/>
  <c r="Q126" i="16"/>
  <c r="AG126" i="16"/>
  <c r="AW126" i="16"/>
  <c r="BM126" i="16"/>
  <c r="CC126" i="16"/>
  <c r="CS126" i="16"/>
  <c r="DE126" i="16"/>
  <c r="DP126" i="16"/>
  <c r="DZ126" i="16"/>
  <c r="E127" i="16"/>
  <c r="P127" i="16"/>
  <c r="Z127" i="16"/>
  <c r="AK127" i="16"/>
  <c r="AV127" i="16"/>
  <c r="BF127" i="16"/>
  <c r="BQ127" i="16"/>
  <c r="CB127" i="16"/>
  <c r="CL127" i="16"/>
  <c r="CW127" i="16"/>
  <c r="DH127" i="16"/>
  <c r="DR127" i="16"/>
  <c r="EC127" i="16"/>
  <c r="H128" i="16"/>
  <c r="R128" i="16"/>
  <c r="AC128" i="16"/>
  <c r="AN128" i="16"/>
  <c r="AX128" i="16"/>
  <c r="BI128" i="16"/>
  <c r="BT128" i="16"/>
  <c r="CD128" i="16"/>
  <c r="CO128" i="16"/>
  <c r="CZ128" i="16"/>
  <c r="DJ128" i="16"/>
  <c r="DU128" i="16"/>
  <c r="EE128" i="16"/>
  <c r="G129" i="16"/>
  <c r="O129" i="16"/>
  <c r="W129" i="16"/>
  <c r="AE129" i="16"/>
  <c r="AM129" i="16"/>
  <c r="AU129" i="16"/>
  <c r="BC129" i="16"/>
  <c r="BK129" i="16"/>
  <c r="BS129" i="16"/>
  <c r="CA129" i="16"/>
  <c r="CI129" i="16"/>
  <c r="CQ129" i="16"/>
  <c r="CY129" i="16"/>
  <c r="DG129" i="16"/>
  <c r="DO129" i="16"/>
  <c r="DW129" i="16"/>
  <c r="EE129" i="16"/>
  <c r="G130" i="16"/>
  <c r="O130" i="16"/>
  <c r="W130" i="16"/>
  <c r="AE130" i="16"/>
  <c r="AM130" i="16"/>
  <c r="AU130" i="16"/>
  <c r="BC130" i="16"/>
  <c r="BK130" i="16"/>
  <c r="BS130" i="16"/>
  <c r="CA130" i="16"/>
  <c r="CI130" i="16"/>
  <c r="CQ130" i="16"/>
  <c r="CY130" i="16"/>
  <c r="DG130" i="16"/>
  <c r="DO130" i="16"/>
  <c r="DW130" i="16"/>
  <c r="EE130" i="16"/>
  <c r="G131" i="16"/>
  <c r="O131" i="16"/>
  <c r="W131" i="16"/>
  <c r="AE131" i="16"/>
  <c r="AM131" i="16"/>
  <c r="AU131" i="16"/>
  <c r="BC131" i="16"/>
  <c r="BK131" i="16"/>
  <c r="BS131" i="16"/>
  <c r="CA131" i="16"/>
  <c r="CI131" i="16"/>
  <c r="CQ131" i="16"/>
  <c r="CY131" i="16"/>
  <c r="DG131" i="16"/>
  <c r="DO131" i="16"/>
  <c r="DW131" i="16"/>
  <c r="EE131" i="16"/>
  <c r="G132" i="16"/>
  <c r="O132" i="16"/>
  <c r="W132" i="16"/>
  <c r="AE132" i="16"/>
  <c r="AM132" i="16"/>
  <c r="AU132" i="16"/>
  <c r="BC132" i="16"/>
  <c r="BK132" i="16"/>
  <c r="BS132" i="16"/>
  <c r="CA132" i="16"/>
  <c r="CI132" i="16"/>
  <c r="CQ132" i="16"/>
  <c r="CY132" i="16"/>
  <c r="DG132" i="16"/>
  <c r="DO132" i="16"/>
  <c r="DW132" i="16"/>
  <c r="EE132" i="16"/>
  <c r="G133" i="16"/>
  <c r="O133" i="16"/>
  <c r="W133" i="16"/>
  <c r="AE133" i="16"/>
  <c r="AM133" i="16"/>
  <c r="AU133" i="16"/>
  <c r="BC133" i="16"/>
  <c r="BK133" i="16"/>
  <c r="BS133" i="16"/>
  <c r="CA133" i="16"/>
  <c r="CI133" i="16"/>
  <c r="CQ133" i="16"/>
  <c r="CY133" i="16"/>
  <c r="DG133" i="16"/>
  <c r="DO133" i="16"/>
  <c r="DW133" i="16"/>
  <c r="EE133" i="16"/>
  <c r="G134" i="16"/>
  <c r="O134" i="16"/>
  <c r="W134" i="16"/>
  <c r="AE134" i="16"/>
  <c r="AM134" i="16"/>
  <c r="AU134" i="16"/>
  <c r="BC134" i="16"/>
  <c r="BK134" i="16"/>
  <c r="BS134" i="16"/>
  <c r="CA134" i="16"/>
  <c r="CI134" i="16"/>
  <c r="CQ134" i="16"/>
  <c r="CY134" i="16"/>
  <c r="DG134" i="16"/>
  <c r="DO134" i="16"/>
  <c r="DW134" i="16"/>
  <c r="EE134" i="16"/>
  <c r="G135" i="16"/>
  <c r="O135" i="16"/>
  <c r="W135" i="16"/>
  <c r="AE135" i="16"/>
  <c r="AM135" i="16"/>
  <c r="AU135" i="16"/>
  <c r="BC135" i="16"/>
  <c r="BK135" i="16"/>
  <c r="BS135" i="16"/>
  <c r="CA135" i="16"/>
  <c r="CI135" i="16"/>
  <c r="CQ135" i="16"/>
  <c r="CY135" i="16"/>
  <c r="DG135" i="16"/>
  <c r="DO135" i="16"/>
  <c r="DW135" i="16"/>
  <c r="EE135" i="16"/>
  <c r="G136" i="16"/>
  <c r="O136" i="16"/>
  <c r="W136" i="16"/>
  <c r="AE136" i="16"/>
  <c r="AM136" i="16"/>
  <c r="AU136" i="16"/>
  <c r="BC136" i="16"/>
  <c r="BK136" i="16"/>
  <c r="BS136" i="16"/>
  <c r="CA136" i="16"/>
  <c r="CI136" i="16"/>
  <c r="CQ136" i="16"/>
  <c r="CY136" i="16"/>
  <c r="DG136" i="16"/>
  <c r="DO136" i="16"/>
  <c r="DW136" i="16"/>
  <c r="EE136" i="16"/>
  <c r="G137" i="16"/>
  <c r="O137" i="16"/>
  <c r="W137" i="16"/>
  <c r="AE137" i="16"/>
  <c r="AM137" i="16"/>
  <c r="AU137" i="16"/>
  <c r="BC137" i="16"/>
  <c r="BK137" i="16"/>
  <c r="BS137" i="16"/>
  <c r="CA137" i="16"/>
  <c r="CI137" i="16"/>
  <c r="CQ137" i="16"/>
  <c r="CY137" i="16"/>
  <c r="DG137" i="16"/>
  <c r="DN137" i="16"/>
  <c r="DS137" i="16"/>
  <c r="DX137" i="16"/>
  <c r="ED137" i="16"/>
  <c r="C138" i="16"/>
  <c r="H138" i="16"/>
  <c r="N138" i="16"/>
  <c r="S138" i="16"/>
  <c r="X138" i="16"/>
  <c r="AD138" i="16"/>
  <c r="AI138" i="16"/>
  <c r="AN138" i="16"/>
  <c r="AT138" i="16"/>
  <c r="AY138" i="16"/>
  <c r="BD138" i="16"/>
  <c r="BJ138" i="16"/>
  <c r="BO138" i="16"/>
  <c r="BT138" i="16"/>
  <c r="BZ138" i="16"/>
  <c r="CE138" i="16"/>
  <c r="CJ138" i="16"/>
  <c r="CP138" i="16"/>
  <c r="CU138" i="16"/>
  <c r="CZ138" i="16"/>
  <c r="DF138" i="16"/>
  <c r="DK138" i="16"/>
  <c r="DP138" i="16"/>
  <c r="DV138" i="16"/>
  <c r="EA138" i="16"/>
  <c r="EF138" i="16"/>
  <c r="F139" i="16"/>
  <c r="K139" i="16"/>
  <c r="P139" i="16"/>
  <c r="V139" i="16"/>
  <c r="AA139" i="16"/>
  <c r="AF139" i="16"/>
  <c r="AL139" i="16"/>
  <c r="AQ139" i="16"/>
  <c r="AV139" i="16"/>
  <c r="BB139" i="16"/>
  <c r="BG139" i="16"/>
  <c r="BL139" i="16"/>
  <c r="BR139" i="16"/>
  <c r="BW139" i="16"/>
  <c r="CB139" i="16"/>
  <c r="CH139" i="16"/>
  <c r="CM139" i="16"/>
  <c r="CR139" i="16"/>
  <c r="CX139" i="16"/>
  <c r="DC139" i="16"/>
  <c r="DH139" i="16"/>
  <c r="DN139" i="16"/>
  <c r="CK113" i="16"/>
  <c r="DQ113" i="16"/>
  <c r="Q114" i="16"/>
  <c r="AH114" i="16"/>
  <c r="AX114" i="16"/>
  <c r="BN114" i="16"/>
  <c r="CD114" i="16"/>
  <c r="CT114" i="16"/>
  <c r="DJ114" i="16"/>
  <c r="DZ114" i="16"/>
  <c r="J115" i="16"/>
  <c r="Z115" i="16"/>
  <c r="AP115" i="16"/>
  <c r="BF115" i="16"/>
  <c r="BV115" i="16"/>
  <c r="CL115" i="16"/>
  <c r="DB115" i="16"/>
  <c r="DR115" i="16"/>
  <c r="EH115" i="16"/>
  <c r="R116" i="16"/>
  <c r="AH116" i="16"/>
  <c r="AX116" i="16"/>
  <c r="BN116" i="16"/>
  <c r="CD116" i="16"/>
  <c r="CT116" i="16"/>
  <c r="DJ116" i="16"/>
  <c r="DZ116" i="16"/>
  <c r="J117" i="16"/>
  <c r="Z117" i="16"/>
  <c r="AP117" i="16"/>
  <c r="BF117" i="16"/>
  <c r="BV117" i="16"/>
  <c r="CL117" i="16"/>
  <c r="DB117" i="16"/>
  <c r="DR117" i="16"/>
  <c r="EH117" i="16"/>
  <c r="R118" i="16"/>
  <c r="AH118" i="16"/>
  <c r="AX118" i="16"/>
  <c r="BN118" i="16"/>
  <c r="CD118" i="16"/>
  <c r="CT118" i="16"/>
  <c r="DJ118" i="16"/>
  <c r="DZ118" i="16"/>
  <c r="J119" i="16"/>
  <c r="Z119" i="16"/>
  <c r="AP119" i="16"/>
  <c r="BF119" i="16"/>
  <c r="BV119" i="16"/>
  <c r="CL119" i="16"/>
  <c r="DB119" i="16"/>
  <c r="DR119" i="16"/>
  <c r="EH119" i="16"/>
  <c r="R120" i="16"/>
  <c r="AH120" i="16"/>
  <c r="AX120" i="16"/>
  <c r="BN120" i="16"/>
  <c r="CD120" i="16"/>
  <c r="CT120" i="16"/>
  <c r="DJ120" i="16"/>
  <c r="DZ120" i="16"/>
  <c r="J121" i="16"/>
  <c r="Z121" i="16"/>
  <c r="AP121" i="16"/>
  <c r="BF121" i="16"/>
  <c r="BV121" i="16"/>
  <c r="CL121" i="16"/>
  <c r="DB121" i="16"/>
  <c r="DR121" i="16"/>
  <c r="EH121" i="16"/>
  <c r="R122" i="16"/>
  <c r="AH122" i="16"/>
  <c r="AX122" i="16"/>
  <c r="BN122" i="16"/>
  <c r="CD122" i="16"/>
  <c r="CT122" i="16"/>
  <c r="DJ122" i="16"/>
  <c r="DZ122" i="16"/>
  <c r="J123" i="16"/>
  <c r="Z123" i="16"/>
  <c r="AP123" i="16"/>
  <c r="BF123" i="16"/>
  <c r="BV123" i="16"/>
  <c r="CL123" i="16"/>
  <c r="DB123" i="16"/>
  <c r="DR123" i="16"/>
  <c r="EH123" i="16"/>
  <c r="R124" i="16"/>
  <c r="AH124" i="16"/>
  <c r="AX124" i="16"/>
  <c r="BN124" i="16"/>
  <c r="CD124" i="16"/>
  <c r="CT124" i="16"/>
  <c r="DJ124" i="16"/>
  <c r="DZ124" i="16"/>
  <c r="J125" i="16"/>
  <c r="Z125" i="16"/>
  <c r="AP125" i="16"/>
  <c r="BF125" i="16"/>
  <c r="BV125" i="16"/>
  <c r="CL125" i="16"/>
  <c r="DB125" i="16"/>
  <c r="DR125" i="16"/>
  <c r="EH125" i="16"/>
  <c r="R126" i="16"/>
  <c r="AH126" i="16"/>
  <c r="AX126" i="16"/>
  <c r="BN126" i="16"/>
  <c r="CD126" i="16"/>
  <c r="CT126" i="16"/>
  <c r="DF126" i="16"/>
  <c r="DQ126" i="16"/>
  <c r="EB126" i="16"/>
  <c r="F127" i="16"/>
  <c r="Q127" i="16"/>
  <c r="AB127" i="16"/>
  <c r="AL127" i="16"/>
  <c r="AW127" i="16"/>
  <c r="BH127" i="16"/>
  <c r="BR127" i="16"/>
  <c r="CC127" i="16"/>
  <c r="CN127" i="16"/>
  <c r="CX127" i="16"/>
  <c r="DI127" i="16"/>
  <c r="DT127" i="16"/>
  <c r="ED127" i="16"/>
  <c r="I128" i="16"/>
  <c r="T128" i="16"/>
  <c r="AD128" i="16"/>
  <c r="AO128" i="16"/>
  <c r="AZ128" i="16"/>
  <c r="BJ128" i="16"/>
  <c r="BU128" i="16"/>
  <c r="CF128" i="16"/>
  <c r="CP128" i="16"/>
  <c r="DA128" i="16"/>
  <c r="DL128" i="16"/>
  <c r="DV128" i="16"/>
  <c r="EF128" i="16"/>
  <c r="H129" i="16"/>
  <c r="P129" i="16"/>
  <c r="X129" i="16"/>
  <c r="AF129" i="16"/>
  <c r="AN129" i="16"/>
  <c r="AV129" i="16"/>
  <c r="BD129" i="16"/>
  <c r="BL129" i="16"/>
  <c r="BT129" i="16"/>
  <c r="CB129" i="16"/>
  <c r="CJ129" i="16"/>
  <c r="CR129" i="16"/>
  <c r="CZ129" i="16"/>
  <c r="DH129" i="16"/>
  <c r="DP129" i="16"/>
  <c r="DX129" i="16"/>
  <c r="EF129" i="16"/>
  <c r="H130" i="16"/>
  <c r="P130" i="16"/>
  <c r="X130" i="16"/>
  <c r="AF130" i="16"/>
  <c r="AN130" i="16"/>
  <c r="AV130" i="16"/>
  <c r="BD130" i="16"/>
  <c r="BL130" i="16"/>
  <c r="BT130" i="16"/>
  <c r="CB130" i="16"/>
  <c r="CJ130" i="16"/>
  <c r="CR130" i="16"/>
  <c r="CZ130" i="16"/>
  <c r="DH130" i="16"/>
  <c r="DP130" i="16"/>
  <c r="DX130" i="16"/>
  <c r="EF130" i="16"/>
  <c r="H131" i="16"/>
  <c r="P131" i="16"/>
  <c r="X131" i="16"/>
  <c r="AF131" i="16"/>
  <c r="AN131" i="16"/>
  <c r="AV131" i="16"/>
  <c r="BD131" i="16"/>
  <c r="BL131" i="16"/>
  <c r="BT131" i="16"/>
  <c r="CB131" i="16"/>
  <c r="CJ131" i="16"/>
  <c r="CR131" i="16"/>
  <c r="CZ131" i="16"/>
  <c r="DH131" i="16"/>
  <c r="DP131" i="16"/>
  <c r="DX131" i="16"/>
  <c r="EF131" i="16"/>
  <c r="H132" i="16"/>
  <c r="P132" i="16"/>
  <c r="X132" i="16"/>
  <c r="AF132" i="16"/>
  <c r="AN132" i="16"/>
  <c r="AV132" i="16"/>
  <c r="BD132" i="16"/>
  <c r="BL132" i="16"/>
  <c r="BT132" i="16"/>
  <c r="CB132" i="16"/>
  <c r="CJ132" i="16"/>
  <c r="CR132" i="16"/>
  <c r="CZ132" i="16"/>
  <c r="DH132" i="16"/>
  <c r="DP132" i="16"/>
  <c r="DX132" i="16"/>
  <c r="EF132" i="16"/>
  <c r="H133" i="16"/>
  <c r="P133" i="16"/>
  <c r="X133" i="16"/>
  <c r="AF133" i="16"/>
  <c r="AN133" i="16"/>
  <c r="AV133" i="16"/>
  <c r="BD133" i="16"/>
  <c r="BL133" i="16"/>
  <c r="BT133" i="16"/>
  <c r="CB133" i="16"/>
  <c r="CJ133" i="16"/>
  <c r="CR133" i="16"/>
  <c r="CZ133" i="16"/>
  <c r="DH133" i="16"/>
  <c r="DP133" i="16"/>
  <c r="DX133" i="16"/>
  <c r="EF133" i="16"/>
  <c r="H134" i="16"/>
  <c r="P134" i="16"/>
  <c r="X134" i="16"/>
  <c r="AF134" i="16"/>
  <c r="AN134" i="16"/>
  <c r="AV134" i="16"/>
  <c r="BD134" i="16"/>
  <c r="BL134" i="16"/>
  <c r="BT134" i="16"/>
  <c r="CB134" i="16"/>
  <c r="CJ134" i="16"/>
  <c r="CR134" i="16"/>
  <c r="CZ134" i="16"/>
  <c r="DH134" i="16"/>
  <c r="DP134" i="16"/>
  <c r="DX134" i="16"/>
  <c r="EF134" i="16"/>
  <c r="H135" i="16"/>
  <c r="P135" i="16"/>
  <c r="X135" i="16"/>
  <c r="AF135" i="16"/>
  <c r="AN135" i="16"/>
  <c r="AV135" i="16"/>
  <c r="CS113" i="16"/>
  <c r="DY113" i="16"/>
  <c r="Y114" i="16"/>
  <c r="AO114" i="16"/>
  <c r="BE114" i="16"/>
  <c r="BU114" i="16"/>
  <c r="CK114" i="16"/>
  <c r="DA114" i="16"/>
  <c r="DQ114" i="16"/>
  <c r="EG114" i="16"/>
  <c r="Q115" i="16"/>
  <c r="AG115" i="16"/>
  <c r="AW115" i="16"/>
  <c r="BM115" i="16"/>
  <c r="CC115" i="16"/>
  <c r="CS115" i="16"/>
  <c r="DI115" i="16"/>
  <c r="DY115" i="16"/>
  <c r="I116" i="16"/>
  <c r="Y116" i="16"/>
  <c r="AO116" i="16"/>
  <c r="BE116" i="16"/>
  <c r="BU116" i="16"/>
  <c r="CK116" i="16"/>
  <c r="DA116" i="16"/>
  <c r="DQ116" i="16"/>
  <c r="EG116" i="16"/>
  <c r="Q117" i="16"/>
  <c r="AG117" i="16"/>
  <c r="AW117" i="16"/>
  <c r="BM117" i="16"/>
  <c r="CC117" i="16"/>
  <c r="CS117" i="16"/>
  <c r="DI117" i="16"/>
  <c r="DY117" i="16"/>
  <c r="I118" i="16"/>
  <c r="Y118" i="16"/>
  <c r="AO118" i="16"/>
  <c r="BE118" i="16"/>
  <c r="BU118" i="16"/>
  <c r="CK118" i="16"/>
  <c r="DA118" i="16"/>
  <c r="DQ118" i="16"/>
  <c r="EG118" i="16"/>
  <c r="Q119" i="16"/>
  <c r="AG119" i="16"/>
  <c r="AW119" i="16"/>
  <c r="BM119" i="16"/>
  <c r="CC119" i="16"/>
  <c r="CS119" i="16"/>
  <c r="DI119" i="16"/>
  <c r="DY119" i="16"/>
  <c r="I120" i="16"/>
  <c r="Y120" i="16"/>
  <c r="AO120" i="16"/>
  <c r="BE120" i="16"/>
  <c r="BU120" i="16"/>
  <c r="CK120" i="16"/>
  <c r="DA120" i="16"/>
  <c r="DQ120" i="16"/>
  <c r="EG120" i="16"/>
  <c r="Q121" i="16"/>
  <c r="AG121" i="16"/>
  <c r="AW121" i="16"/>
  <c r="BM121" i="16"/>
  <c r="CC121" i="16"/>
  <c r="CS121" i="16"/>
  <c r="DI121" i="16"/>
  <c r="DY121" i="16"/>
  <c r="I122" i="16"/>
  <c r="Y122" i="16"/>
  <c r="AO122" i="16"/>
  <c r="BE122" i="16"/>
  <c r="BU122" i="16"/>
  <c r="CK122" i="16"/>
  <c r="DA122" i="16"/>
  <c r="DQ122" i="16"/>
  <c r="EG122" i="16"/>
  <c r="Q123" i="16"/>
  <c r="AG123" i="16"/>
  <c r="AW123" i="16"/>
  <c r="BM123" i="16"/>
  <c r="CC123" i="16"/>
  <c r="CS123" i="16"/>
  <c r="DI123" i="16"/>
  <c r="DY123" i="16"/>
  <c r="I124" i="16"/>
  <c r="Y124" i="16"/>
  <c r="AO124" i="16"/>
  <c r="BE124" i="16"/>
  <c r="BU124" i="16"/>
  <c r="CK124" i="16"/>
  <c r="DA124" i="16"/>
  <c r="DQ124" i="16"/>
  <c r="EG124" i="16"/>
  <c r="Q125" i="16"/>
  <c r="AG125" i="16"/>
  <c r="AW125" i="16"/>
  <c r="BM125" i="16"/>
  <c r="CC125" i="16"/>
  <c r="CS125" i="16"/>
  <c r="DI125" i="16"/>
  <c r="DY125" i="16"/>
  <c r="I126" i="16"/>
  <c r="Y126" i="16"/>
  <c r="AO126" i="16"/>
  <c r="BE126" i="16"/>
  <c r="BU126" i="16"/>
  <c r="CK126" i="16"/>
  <c r="CZ126" i="16"/>
  <c r="DJ126" i="16"/>
  <c r="DU126" i="16"/>
  <c r="EF126" i="16"/>
  <c r="J127" i="16"/>
  <c r="U127" i="16"/>
  <c r="AF127" i="16"/>
  <c r="AP127" i="16"/>
  <c r="BA127" i="16"/>
  <c r="BL127" i="16"/>
  <c r="BV127" i="16"/>
  <c r="CG127" i="16"/>
  <c r="CR127" i="16"/>
  <c r="DB127" i="16"/>
  <c r="DM127" i="16"/>
  <c r="DX127" i="16"/>
  <c r="EH127" i="16"/>
  <c r="M128" i="16"/>
  <c r="X128" i="16"/>
  <c r="AH128" i="16"/>
  <c r="AS128" i="16"/>
  <c r="BD128" i="16"/>
  <c r="BN128" i="16"/>
  <c r="BY128" i="16"/>
  <c r="CJ128" i="16"/>
  <c r="CT128" i="16"/>
  <c r="DE128" i="16"/>
  <c r="DP128" i="16"/>
  <c r="DZ128" i="16"/>
  <c r="C129" i="16"/>
  <c r="K129" i="16"/>
  <c r="S129" i="16"/>
  <c r="AA129" i="16"/>
  <c r="AI129" i="16"/>
  <c r="AQ129" i="16"/>
  <c r="AY129" i="16"/>
  <c r="BG129" i="16"/>
  <c r="BO129" i="16"/>
  <c r="BW129" i="16"/>
  <c r="CE129" i="16"/>
  <c r="CM129" i="16"/>
  <c r="CU129" i="16"/>
  <c r="DC129" i="16"/>
  <c r="DK129" i="16"/>
  <c r="DS129" i="16"/>
  <c r="EA129" i="16"/>
  <c r="C130" i="16"/>
  <c r="K130" i="16"/>
  <c r="S130" i="16"/>
  <c r="AA130" i="16"/>
  <c r="AI130" i="16"/>
  <c r="AQ130" i="16"/>
  <c r="AY130" i="16"/>
  <c r="BG130" i="16"/>
  <c r="BO130" i="16"/>
  <c r="BW130" i="16"/>
  <c r="CE130" i="16"/>
  <c r="CM130" i="16"/>
  <c r="CU130" i="16"/>
  <c r="DC130" i="16"/>
  <c r="DK130" i="16"/>
  <c r="DS130" i="16"/>
  <c r="EA130" i="16"/>
  <c r="C131" i="16"/>
  <c r="K131" i="16"/>
  <c r="S131" i="16"/>
  <c r="AA131" i="16"/>
  <c r="AI131" i="16"/>
  <c r="AQ131" i="16"/>
  <c r="AY131" i="16"/>
  <c r="BG131" i="16"/>
  <c r="BO131" i="16"/>
  <c r="BW131" i="16"/>
  <c r="CE131" i="16"/>
  <c r="CM131" i="16"/>
  <c r="CU131" i="16"/>
  <c r="DC131" i="16"/>
  <c r="DK131" i="16"/>
  <c r="DS131" i="16"/>
  <c r="EA131" i="16"/>
  <c r="C132" i="16"/>
  <c r="K132" i="16"/>
  <c r="S132" i="16"/>
  <c r="AA132" i="16"/>
  <c r="AI132" i="16"/>
  <c r="AQ132" i="16"/>
  <c r="AY132" i="16"/>
  <c r="BG132" i="16"/>
  <c r="BO132" i="16"/>
  <c r="BW132" i="16"/>
  <c r="CE132" i="16"/>
  <c r="CM132" i="16"/>
  <c r="CU132" i="16"/>
  <c r="DC132" i="16"/>
  <c r="DK132" i="16"/>
  <c r="DS132" i="16"/>
  <c r="EA132" i="16"/>
  <c r="C133" i="16"/>
  <c r="K133" i="16"/>
  <c r="S133" i="16"/>
  <c r="AA133" i="16"/>
  <c r="AI133" i="16"/>
  <c r="AQ133" i="16"/>
  <c r="AY133" i="16"/>
  <c r="BG133" i="16"/>
  <c r="BO133" i="16"/>
  <c r="BW133" i="16"/>
  <c r="CE133" i="16"/>
  <c r="CM133" i="16"/>
  <c r="CU133" i="16"/>
  <c r="DC133" i="16"/>
  <c r="DK133" i="16"/>
  <c r="DS133" i="16"/>
  <c r="EA133" i="16"/>
  <c r="C134" i="16"/>
  <c r="K134" i="16"/>
  <c r="S134" i="16"/>
  <c r="AA134" i="16"/>
  <c r="AI134" i="16"/>
  <c r="AQ134" i="16"/>
  <c r="AY134" i="16"/>
  <c r="BG134" i="16"/>
  <c r="BO134" i="16"/>
  <c r="BW134" i="16"/>
  <c r="CE134" i="16"/>
  <c r="CM134" i="16"/>
  <c r="CU134" i="16"/>
  <c r="DC134" i="16"/>
  <c r="DK134" i="16"/>
  <c r="DS134" i="16"/>
  <c r="EA134" i="16"/>
  <c r="C135" i="16"/>
  <c r="K135" i="16"/>
  <c r="S135" i="16"/>
  <c r="AA135" i="16"/>
  <c r="AI135" i="16"/>
  <c r="AQ135" i="16"/>
  <c r="AY135" i="16"/>
  <c r="BG135" i="16"/>
  <c r="BO135" i="16"/>
  <c r="BW135" i="16"/>
  <c r="CE135" i="16"/>
  <c r="CM135" i="16"/>
  <c r="CU135" i="16"/>
  <c r="DC135" i="16"/>
  <c r="DK135" i="16"/>
  <c r="DS135" i="16"/>
  <c r="EA135" i="16"/>
  <c r="C136" i="16"/>
  <c r="K136" i="16"/>
  <c r="S136" i="16"/>
  <c r="AA136" i="16"/>
  <c r="AI136" i="16"/>
  <c r="AQ136" i="16"/>
  <c r="AY136" i="16"/>
  <c r="BG136" i="16"/>
  <c r="BO136" i="16"/>
  <c r="BW136" i="16"/>
  <c r="CE136" i="16"/>
  <c r="CM136" i="16"/>
  <c r="CU136" i="16"/>
  <c r="DC136" i="16"/>
  <c r="DK136" i="16"/>
  <c r="DS136" i="16"/>
  <c r="EA136" i="16"/>
  <c r="C137" i="16"/>
  <c r="K137" i="16"/>
  <c r="S137" i="16"/>
  <c r="AA137" i="16"/>
  <c r="AI137" i="16"/>
  <c r="AQ137" i="16"/>
  <c r="AY137" i="16"/>
  <c r="BG137" i="16"/>
  <c r="BO137" i="16"/>
  <c r="BW137" i="16"/>
  <c r="CE137" i="16"/>
  <c r="CM137" i="16"/>
  <c r="CU137" i="16"/>
  <c r="DC137" i="16"/>
  <c r="DK137" i="16"/>
  <c r="DP137" i="16"/>
  <c r="DV137" i="16"/>
  <c r="EA137" i="16"/>
  <c r="EF137" i="16"/>
  <c r="F138" i="16"/>
  <c r="K138" i="16"/>
  <c r="P138" i="16"/>
  <c r="V138" i="16"/>
  <c r="AA138" i="16"/>
  <c r="AF138" i="16"/>
  <c r="AL138" i="16"/>
  <c r="AQ138" i="16"/>
  <c r="AV138" i="16"/>
  <c r="BB138" i="16"/>
  <c r="BG138" i="16"/>
  <c r="BL138" i="16"/>
  <c r="BR138" i="16"/>
  <c r="BW138" i="16"/>
  <c r="CB138" i="16"/>
  <c r="CH138" i="16"/>
  <c r="CM138" i="16"/>
  <c r="CR138" i="16"/>
  <c r="CX138" i="16"/>
  <c r="DC138" i="16"/>
  <c r="DH138" i="16"/>
  <c r="DN138" i="16"/>
  <c r="DS138" i="16"/>
  <c r="DX138" i="16"/>
  <c r="ED138" i="16"/>
  <c r="C139" i="16"/>
  <c r="H139" i="16"/>
  <c r="N139" i="16"/>
  <c r="S139" i="16"/>
  <c r="X139" i="16"/>
  <c r="AD139" i="16"/>
  <c r="AI139" i="16"/>
  <c r="AN139" i="16"/>
  <c r="AT139" i="16"/>
  <c r="AY139" i="16"/>
  <c r="BD139" i="16"/>
  <c r="BJ139" i="16"/>
  <c r="BO139" i="16"/>
  <c r="BT139" i="16"/>
  <c r="BZ139" i="16"/>
  <c r="CE139" i="16"/>
  <c r="CJ139" i="16"/>
  <c r="CP139" i="16"/>
  <c r="CU139" i="16"/>
  <c r="CZ139" i="16"/>
  <c r="DF139" i="16"/>
  <c r="DK139" i="16"/>
  <c r="DP139" i="16"/>
  <c r="DV139" i="16"/>
  <c r="EA139" i="16"/>
  <c r="EF139" i="16"/>
  <c r="F140" i="16"/>
  <c r="K140" i="16"/>
  <c r="P140" i="16"/>
  <c r="V140" i="16"/>
  <c r="AA140" i="16"/>
  <c r="AF140" i="16"/>
  <c r="AL140" i="16"/>
  <c r="AQ140" i="16"/>
  <c r="AV140" i="16"/>
  <c r="BB140" i="16"/>
  <c r="BG140" i="16"/>
  <c r="BK140" i="16"/>
  <c r="BO140" i="16"/>
  <c r="BS140" i="16"/>
  <c r="BW140" i="16"/>
  <c r="CA140" i="16"/>
  <c r="CE140" i="16"/>
  <c r="CI140" i="16"/>
  <c r="CM140" i="16"/>
  <c r="CQ140" i="16"/>
  <c r="CU140" i="16"/>
  <c r="CY140" i="16"/>
  <c r="DC140" i="16"/>
  <c r="DG140" i="16"/>
  <c r="DK140" i="16"/>
  <c r="DO140" i="16"/>
  <c r="DS140" i="16"/>
  <c r="DW140" i="16"/>
  <c r="EA140" i="16"/>
  <c r="EE140" i="16"/>
  <c r="C141" i="16"/>
  <c r="G141" i="16"/>
  <c r="K141" i="16"/>
  <c r="O141" i="16"/>
  <c r="S141" i="16"/>
  <c r="W141" i="16"/>
  <c r="AA141" i="16"/>
  <c r="AE141" i="16"/>
  <c r="AI141" i="16"/>
  <c r="AM141" i="16"/>
  <c r="AQ141" i="16"/>
  <c r="AU141" i="16"/>
  <c r="AY141" i="16"/>
  <c r="BC141" i="16"/>
  <c r="BG141" i="16"/>
  <c r="BK141" i="16"/>
  <c r="BO141" i="16"/>
  <c r="BS141" i="16"/>
  <c r="BW141" i="16"/>
  <c r="CA141" i="16"/>
  <c r="CE141" i="16"/>
  <c r="CI141" i="16"/>
  <c r="CM141" i="16"/>
  <c r="CQ141" i="16"/>
  <c r="CU141" i="16"/>
  <c r="CY141" i="16"/>
  <c r="DC141" i="16"/>
  <c r="DG141" i="16"/>
  <c r="DK141" i="16"/>
  <c r="DO141" i="16"/>
  <c r="DS141" i="16"/>
  <c r="DW141" i="16"/>
  <c r="EA141" i="16"/>
  <c r="EE141" i="16"/>
  <c r="C142" i="16"/>
  <c r="G142" i="16"/>
  <c r="K142" i="16"/>
  <c r="O142" i="16"/>
  <c r="S142" i="16"/>
  <c r="W142" i="16"/>
  <c r="AA142" i="16"/>
  <c r="AE142" i="16"/>
  <c r="AI142" i="16"/>
  <c r="AM142" i="16"/>
  <c r="AQ142" i="16"/>
  <c r="AU142" i="16"/>
  <c r="AY142" i="16"/>
  <c r="BC142" i="16"/>
  <c r="BG142" i="16"/>
  <c r="BK142" i="16"/>
  <c r="BO142" i="16"/>
  <c r="BS142" i="16"/>
  <c r="BW142" i="16"/>
  <c r="CA142" i="16"/>
  <c r="CE142" i="16"/>
  <c r="CI142" i="16"/>
  <c r="CM142" i="16"/>
  <c r="CQ142" i="16"/>
  <c r="CU142" i="16"/>
  <c r="CY142" i="16"/>
  <c r="DC142" i="16"/>
  <c r="DG142" i="16"/>
  <c r="DK142" i="16"/>
  <c r="DO142" i="16"/>
  <c r="DS142" i="16"/>
  <c r="DW142" i="16"/>
  <c r="EA142" i="16"/>
  <c r="EE142" i="16"/>
  <c r="C143" i="16"/>
  <c r="G143" i="16"/>
  <c r="K143" i="16"/>
  <c r="O143" i="16"/>
  <c r="S143" i="16"/>
  <c r="W143" i="16"/>
  <c r="AA143" i="16"/>
  <c r="AE143" i="16"/>
  <c r="AI143" i="16"/>
  <c r="AM143" i="16"/>
  <c r="AQ143" i="16"/>
  <c r="AU143" i="16"/>
  <c r="AY143" i="16"/>
  <c r="BC143" i="16"/>
  <c r="BG143" i="16"/>
  <c r="BK143" i="16"/>
  <c r="BO143" i="16"/>
  <c r="BS143" i="16"/>
  <c r="BW143" i="16"/>
  <c r="CA143" i="16"/>
  <c r="CE143" i="16"/>
  <c r="CI143" i="16"/>
  <c r="CM143" i="16"/>
  <c r="CQ143" i="16"/>
  <c r="CU143" i="16"/>
  <c r="CY143" i="16"/>
  <c r="DC143" i="16"/>
  <c r="DG143" i="16"/>
  <c r="DK143" i="16"/>
  <c r="DO143" i="16"/>
  <c r="DS143" i="16"/>
  <c r="DW143" i="16"/>
  <c r="EA143" i="16"/>
  <c r="EE143" i="16"/>
  <c r="C144" i="16"/>
  <c r="G144" i="16"/>
  <c r="K144" i="16"/>
  <c r="O144" i="16"/>
  <c r="S144" i="16"/>
  <c r="W144" i="16"/>
  <c r="AA144" i="16"/>
  <c r="AE144" i="16"/>
  <c r="AI144" i="16"/>
  <c r="AM144" i="16"/>
  <c r="AQ144" i="16"/>
  <c r="AU144" i="16"/>
  <c r="AY144" i="16"/>
  <c r="BC144" i="16"/>
  <c r="BG144" i="16"/>
  <c r="BK144" i="16"/>
  <c r="BO144" i="16"/>
  <c r="BS144" i="16"/>
  <c r="BW144" i="16"/>
  <c r="CA144" i="16"/>
  <c r="CE144" i="16"/>
  <c r="CI144" i="16"/>
  <c r="CM144" i="16"/>
  <c r="CQ144" i="16"/>
  <c r="CU144" i="16"/>
  <c r="CY144" i="16"/>
  <c r="DC144" i="16"/>
  <c r="DG144" i="16"/>
  <c r="DK144" i="16"/>
  <c r="DO144" i="16"/>
  <c r="DS144" i="16"/>
  <c r="DW144" i="16"/>
  <c r="EA144" i="16"/>
  <c r="EE144" i="16"/>
  <c r="C145" i="16"/>
  <c r="G145" i="16"/>
  <c r="K145" i="16"/>
  <c r="O145" i="16"/>
  <c r="S145" i="16"/>
  <c r="W145" i="16"/>
  <c r="AA145" i="16"/>
  <c r="AE145" i="16"/>
  <c r="AI145" i="16"/>
  <c r="AM145" i="16"/>
  <c r="AQ145" i="16"/>
  <c r="AU145" i="16"/>
  <c r="AY145" i="16"/>
  <c r="BC145" i="16"/>
  <c r="BG145" i="16"/>
  <c r="BK145" i="16"/>
  <c r="BO145" i="16"/>
  <c r="BS145" i="16"/>
  <c r="BW145" i="16"/>
  <c r="CA145" i="16"/>
  <c r="CE145" i="16"/>
  <c r="CI145" i="16"/>
  <c r="CM145" i="16"/>
  <c r="CQ145" i="16"/>
  <c r="CU145" i="16"/>
  <c r="CY145" i="16"/>
  <c r="DC145" i="16"/>
  <c r="DG145" i="16"/>
  <c r="DK145" i="16"/>
  <c r="DO145" i="16"/>
  <c r="DS145" i="16"/>
  <c r="DW145" i="16"/>
  <c r="EA145" i="16"/>
  <c r="EE145" i="16"/>
  <c r="C146" i="16"/>
  <c r="G146" i="16"/>
  <c r="K146" i="16"/>
  <c r="O146" i="16"/>
  <c r="S146" i="16"/>
  <c r="W146" i="16"/>
  <c r="AA146" i="16"/>
  <c r="AE146" i="16"/>
  <c r="AI146" i="16"/>
  <c r="AM146" i="16"/>
  <c r="AQ146" i="16"/>
  <c r="AU146" i="16"/>
  <c r="AY146" i="16"/>
  <c r="BC146" i="16"/>
  <c r="BG146" i="16"/>
  <c r="BK146" i="16"/>
  <c r="BO146" i="16"/>
  <c r="BS146" i="16"/>
  <c r="BW146" i="16"/>
  <c r="CA146" i="16"/>
  <c r="CE146" i="16"/>
  <c r="CI146" i="16"/>
  <c r="CM146" i="16"/>
  <c r="CQ146" i="16"/>
  <c r="CU146" i="16"/>
  <c r="CY146" i="16"/>
  <c r="DC146" i="16"/>
  <c r="DG146" i="16"/>
  <c r="DK146" i="16"/>
  <c r="DO146" i="16"/>
  <c r="DS146" i="16"/>
  <c r="DW146" i="16"/>
  <c r="EA146" i="16"/>
  <c r="EE146" i="16"/>
  <c r="C147" i="16"/>
  <c r="G147" i="16"/>
  <c r="K147" i="16"/>
  <c r="O147" i="16"/>
  <c r="S147" i="16"/>
  <c r="W147" i="16"/>
  <c r="AA147" i="16"/>
  <c r="AE147" i="16"/>
  <c r="AI147" i="16"/>
  <c r="AM147" i="16"/>
  <c r="AQ147" i="16"/>
  <c r="AU147" i="16"/>
  <c r="AY147" i="16"/>
  <c r="BC147" i="16"/>
  <c r="BG147" i="16"/>
  <c r="BK147" i="16"/>
  <c r="BO147" i="16"/>
  <c r="BS147" i="16"/>
  <c r="BW147" i="16"/>
  <c r="CA147" i="16"/>
  <c r="CE147" i="16"/>
  <c r="CI147" i="16"/>
  <c r="CM147" i="16"/>
  <c r="CQ147" i="16"/>
  <c r="CU147" i="16"/>
  <c r="CY147" i="16"/>
  <c r="DC147" i="16"/>
  <c r="DG147" i="16"/>
  <c r="DK147" i="16"/>
  <c r="DO147" i="16"/>
  <c r="DS147" i="16"/>
  <c r="DW147" i="16"/>
  <c r="EA147" i="16"/>
  <c r="EE147" i="16"/>
  <c r="BU113" i="16"/>
  <c r="DA113" i="16"/>
  <c r="EG113" i="16"/>
  <c r="Z114" i="16"/>
  <c r="AP114" i="16"/>
  <c r="BF114" i="16"/>
  <c r="BV114" i="16"/>
  <c r="CL114" i="16"/>
  <c r="DB114" i="16"/>
  <c r="DR114" i="16"/>
  <c r="EH114" i="16"/>
  <c r="R115" i="16"/>
  <c r="AH115" i="16"/>
  <c r="AX115" i="16"/>
  <c r="BN115" i="16"/>
  <c r="CD115" i="16"/>
  <c r="CT115" i="16"/>
  <c r="DJ115" i="16"/>
  <c r="DZ115" i="16"/>
  <c r="J116" i="16"/>
  <c r="Z116" i="16"/>
  <c r="AP116" i="16"/>
  <c r="BF116" i="16"/>
  <c r="BV116" i="16"/>
  <c r="CL116" i="16"/>
  <c r="DB116" i="16"/>
  <c r="DR116" i="16"/>
  <c r="EH116" i="16"/>
  <c r="R117" i="16"/>
  <c r="AH117" i="16"/>
  <c r="AX117" i="16"/>
  <c r="BN117" i="16"/>
  <c r="CD117" i="16"/>
  <c r="CT117" i="16"/>
  <c r="DJ117" i="16"/>
  <c r="DZ117" i="16"/>
  <c r="J118" i="16"/>
  <c r="Z118" i="16"/>
  <c r="AP118" i="16"/>
  <c r="BF118" i="16"/>
  <c r="BV118" i="16"/>
  <c r="CL118" i="16"/>
  <c r="DB118" i="16"/>
  <c r="DR118" i="16"/>
  <c r="EH118" i="16"/>
  <c r="R119" i="16"/>
  <c r="AH119" i="16"/>
  <c r="AX119" i="16"/>
  <c r="BN119" i="16"/>
  <c r="CD119" i="16"/>
  <c r="CT119" i="16"/>
  <c r="DJ119" i="16"/>
  <c r="DZ119" i="16"/>
  <c r="J120" i="16"/>
  <c r="Z120" i="16"/>
  <c r="AP120" i="16"/>
  <c r="BF120" i="16"/>
  <c r="BV120" i="16"/>
  <c r="CL120" i="16"/>
  <c r="DB120" i="16"/>
  <c r="DR120" i="16"/>
  <c r="EH120" i="16"/>
  <c r="R121" i="16"/>
  <c r="AH121" i="16"/>
  <c r="AX121" i="16"/>
  <c r="BN121" i="16"/>
  <c r="CD121" i="16"/>
  <c r="CT121" i="16"/>
  <c r="DJ121" i="16"/>
  <c r="DZ121" i="16"/>
  <c r="J122" i="16"/>
  <c r="Z122" i="16"/>
  <c r="AP122" i="16"/>
  <c r="BF122" i="16"/>
  <c r="BV122" i="16"/>
  <c r="CL122" i="16"/>
  <c r="DB122" i="16"/>
  <c r="DR122" i="16"/>
  <c r="EH122" i="16"/>
  <c r="R123" i="16"/>
  <c r="AH123" i="16"/>
  <c r="AX123" i="16"/>
  <c r="BN123" i="16"/>
  <c r="CD123" i="16"/>
  <c r="CT123" i="16"/>
  <c r="DJ123" i="16"/>
  <c r="DZ123" i="16"/>
  <c r="J124" i="16"/>
  <c r="Z124" i="16"/>
  <c r="AP124" i="16"/>
  <c r="BF124" i="16"/>
  <c r="BV124" i="16"/>
  <c r="CL124" i="16"/>
  <c r="DB124" i="16"/>
  <c r="DR124" i="16"/>
  <c r="EH124" i="16"/>
  <c r="R125" i="16"/>
  <c r="AH125" i="16"/>
  <c r="AX125" i="16"/>
  <c r="BN125" i="16"/>
  <c r="CD125" i="16"/>
  <c r="CT125" i="16"/>
  <c r="DJ125" i="16"/>
  <c r="DZ125" i="16"/>
  <c r="J126" i="16"/>
  <c r="Z126" i="16"/>
  <c r="AP126" i="16"/>
  <c r="BF126" i="16"/>
  <c r="BV126" i="16"/>
  <c r="CL126" i="16"/>
  <c r="DA126" i="16"/>
  <c r="DL126" i="16"/>
  <c r="DV126" i="16"/>
  <c r="EG126" i="16"/>
  <c r="L127" i="16"/>
  <c r="V127" i="16"/>
  <c r="AG127" i="16"/>
  <c r="AR127" i="16"/>
  <c r="BB127" i="16"/>
  <c r="BM127" i="16"/>
  <c r="BX127" i="16"/>
  <c r="CH127" i="16"/>
  <c r="CS127" i="16"/>
  <c r="DD127" i="16"/>
  <c r="DN127" i="16"/>
  <c r="DY127" i="16"/>
  <c r="D128" i="16"/>
  <c r="N128" i="16"/>
  <c r="Y128" i="16"/>
  <c r="AJ128" i="16"/>
  <c r="AT128" i="16"/>
  <c r="BE128" i="16"/>
  <c r="BP128" i="16"/>
  <c r="BZ128" i="16"/>
  <c r="CK128" i="16"/>
  <c r="CV128" i="16"/>
  <c r="DF128" i="16"/>
  <c r="DQ128" i="16"/>
  <c r="EB128" i="16"/>
  <c r="D129" i="16"/>
  <c r="L129" i="16"/>
  <c r="T129" i="16"/>
  <c r="AB129" i="16"/>
  <c r="AJ129" i="16"/>
  <c r="AR129" i="16"/>
  <c r="AZ129" i="16"/>
  <c r="BH129" i="16"/>
  <c r="BP129" i="16"/>
  <c r="BX129" i="16"/>
  <c r="CF129" i="16"/>
  <c r="CN129" i="16"/>
  <c r="CV129" i="16"/>
  <c r="DD129" i="16"/>
  <c r="DL129" i="16"/>
  <c r="DT129" i="16"/>
  <c r="EB129" i="16"/>
  <c r="D130" i="16"/>
  <c r="L130" i="16"/>
  <c r="T130" i="16"/>
  <c r="AB130" i="16"/>
  <c r="AJ130" i="16"/>
  <c r="AR130" i="16"/>
  <c r="AZ130" i="16"/>
  <c r="BH130" i="16"/>
  <c r="BP130" i="16"/>
  <c r="BX130" i="16"/>
  <c r="CF130" i="16"/>
  <c r="CN130" i="16"/>
  <c r="CV130" i="16"/>
  <c r="DD130" i="16"/>
  <c r="DL130" i="16"/>
  <c r="DT130" i="16"/>
  <c r="EB130" i="16"/>
  <c r="D131" i="16"/>
  <c r="L131" i="16"/>
  <c r="T131" i="16"/>
  <c r="AB131" i="16"/>
  <c r="AJ131" i="16"/>
  <c r="AR131" i="16"/>
  <c r="AZ131" i="16"/>
  <c r="BH131" i="16"/>
  <c r="BP131" i="16"/>
  <c r="BX131" i="16"/>
  <c r="CF131" i="16"/>
  <c r="CN131" i="16"/>
  <c r="CV131" i="16"/>
  <c r="DD131" i="16"/>
  <c r="DL131" i="16"/>
  <c r="DT131" i="16"/>
  <c r="EB131" i="16"/>
  <c r="D132" i="16"/>
  <c r="L132" i="16"/>
  <c r="T132" i="16"/>
  <c r="AB132" i="16"/>
  <c r="AJ132" i="16"/>
  <c r="AR132" i="16"/>
  <c r="AZ132" i="16"/>
  <c r="BH132" i="16"/>
  <c r="BP132" i="16"/>
  <c r="BX132" i="16"/>
  <c r="CF132" i="16"/>
  <c r="CN132" i="16"/>
  <c r="CV132" i="16"/>
  <c r="DD132" i="16"/>
  <c r="DL132" i="16"/>
  <c r="DT132" i="16"/>
  <c r="EB132" i="16"/>
  <c r="D133" i="16"/>
  <c r="L133" i="16"/>
  <c r="T133" i="16"/>
  <c r="AB133" i="16"/>
  <c r="AJ133" i="16"/>
  <c r="AR133" i="16"/>
  <c r="AZ133" i="16"/>
  <c r="BH133" i="16"/>
  <c r="BP133" i="16"/>
  <c r="BX133" i="16"/>
  <c r="CF133" i="16"/>
  <c r="CN133" i="16"/>
  <c r="CV133" i="16"/>
  <c r="DD133" i="16"/>
  <c r="DL133" i="16"/>
  <c r="DT133" i="16"/>
  <c r="EB133" i="16"/>
  <c r="D134" i="16"/>
  <c r="L134" i="16"/>
  <c r="T134" i="16"/>
  <c r="AB134" i="16"/>
  <c r="AJ134" i="16"/>
  <c r="AR134" i="16"/>
  <c r="AZ134" i="16"/>
  <c r="BH134" i="16"/>
  <c r="BP134" i="16"/>
  <c r="BX134" i="16"/>
  <c r="CF134" i="16"/>
  <c r="CN134" i="16"/>
  <c r="CV134" i="16"/>
  <c r="DD134" i="16"/>
  <c r="DL134" i="16"/>
  <c r="DT134" i="16"/>
  <c r="EB134" i="16"/>
  <c r="D135" i="16"/>
  <c r="L135" i="16"/>
  <c r="T135" i="16"/>
  <c r="AB135" i="16"/>
  <c r="AJ135" i="16"/>
  <c r="AR135" i="16"/>
  <c r="AZ135" i="16"/>
  <c r="BH135" i="16"/>
  <c r="BP135" i="16"/>
  <c r="BX135" i="16"/>
  <c r="CF135" i="16"/>
  <c r="CN135" i="16"/>
  <c r="CV135" i="16"/>
  <c r="DD135" i="16"/>
  <c r="DL135" i="16"/>
  <c r="DT135" i="16"/>
  <c r="EB135" i="16"/>
  <c r="D136" i="16"/>
  <c r="L136" i="16"/>
  <c r="T136" i="16"/>
  <c r="AB136" i="16"/>
  <c r="AJ136" i="16"/>
  <c r="AR136" i="16"/>
  <c r="AZ136" i="16"/>
  <c r="BH136" i="16"/>
  <c r="BP136" i="16"/>
  <c r="BX136" i="16"/>
  <c r="CF136" i="16"/>
  <c r="CN136" i="16"/>
  <c r="CV136" i="16"/>
  <c r="DD136" i="16"/>
  <c r="DL136" i="16"/>
  <c r="DT136" i="16"/>
  <c r="EB136" i="16"/>
  <c r="D137" i="16"/>
  <c r="L137" i="16"/>
  <c r="T137" i="16"/>
  <c r="AB137" i="16"/>
  <c r="AJ137" i="16"/>
  <c r="AR137" i="16"/>
  <c r="AZ137" i="16"/>
  <c r="BH137" i="16"/>
  <c r="BP137" i="16"/>
  <c r="BX137" i="16"/>
  <c r="CF137" i="16"/>
  <c r="CN137" i="16"/>
  <c r="CV137" i="16"/>
  <c r="DD137" i="16"/>
  <c r="DL137" i="16"/>
  <c r="DR137" i="16"/>
  <c r="DW137" i="16"/>
  <c r="EB137" i="16"/>
  <c r="EH137" i="16"/>
  <c r="G138" i="16"/>
  <c r="L138" i="16"/>
  <c r="R138" i="16"/>
  <c r="W138" i="16"/>
  <c r="AB138" i="16"/>
  <c r="AH138" i="16"/>
  <c r="AM138" i="16"/>
  <c r="AR138" i="16"/>
  <c r="AX138" i="16"/>
  <c r="BC138" i="16"/>
  <c r="BH138" i="16"/>
  <c r="BN138" i="16"/>
  <c r="BS138" i="16"/>
  <c r="BX138" i="16"/>
  <c r="CD138" i="16"/>
  <c r="CI138" i="16"/>
  <c r="CN138" i="16"/>
  <c r="CT138" i="16"/>
  <c r="CY138" i="16"/>
  <c r="DD138" i="16"/>
  <c r="DJ138" i="16"/>
  <c r="DO138" i="16"/>
  <c r="DT138" i="16"/>
  <c r="DZ138" i="16"/>
  <c r="EE138" i="16"/>
  <c r="D139" i="16"/>
  <c r="J139" i="16"/>
  <c r="O139" i="16"/>
  <c r="T139" i="16"/>
  <c r="Z139" i="16"/>
  <c r="AE139" i="16"/>
  <c r="AJ139" i="16"/>
  <c r="AP139" i="16"/>
  <c r="AU139" i="16"/>
  <c r="AZ139" i="16"/>
  <c r="BF139" i="16"/>
  <c r="BK139" i="16"/>
  <c r="BP139" i="16"/>
  <c r="BV139" i="16"/>
  <c r="CA139" i="16"/>
  <c r="CF139" i="16"/>
  <c r="CL139" i="16"/>
  <c r="CQ139" i="16"/>
  <c r="CV139" i="16"/>
  <c r="DB139" i="16"/>
  <c r="DG139" i="16"/>
  <c r="DL139" i="16"/>
  <c r="DR139" i="16"/>
  <c r="DW139" i="16"/>
  <c r="EB139" i="16"/>
  <c r="EH139" i="16"/>
  <c r="G140" i="16"/>
  <c r="L140" i="16"/>
  <c r="R140" i="16"/>
  <c r="W140" i="16"/>
  <c r="AB140" i="16"/>
  <c r="AH140" i="16"/>
  <c r="AM140" i="16"/>
  <c r="AR140" i="16"/>
  <c r="AX140" i="16"/>
  <c r="BC140" i="16"/>
  <c r="BH140" i="16"/>
  <c r="BL140" i="16"/>
  <c r="BP140" i="16"/>
  <c r="BT140" i="16"/>
  <c r="BX140" i="16"/>
  <c r="CB140" i="16"/>
  <c r="CF140" i="16"/>
  <c r="CJ140" i="16"/>
  <c r="CN140" i="16"/>
  <c r="CR140" i="16"/>
  <c r="CV140" i="16"/>
  <c r="CZ140" i="16"/>
  <c r="DD140" i="16"/>
  <c r="DH140" i="16"/>
  <c r="DL140" i="16"/>
  <c r="DP140" i="16"/>
  <c r="DT140" i="16"/>
  <c r="DX140" i="16"/>
  <c r="EB140" i="16"/>
  <c r="EF140" i="16"/>
  <c r="D141" i="16"/>
  <c r="H141" i="16"/>
  <c r="L141" i="16"/>
  <c r="P141" i="16"/>
  <c r="T141" i="16"/>
  <c r="X141" i="16"/>
  <c r="AB141" i="16"/>
  <c r="AF141" i="16"/>
  <c r="AJ141" i="16"/>
  <c r="AN141" i="16"/>
  <c r="AR141" i="16"/>
  <c r="AV141" i="16"/>
  <c r="AZ141" i="16"/>
  <c r="BD141" i="16"/>
  <c r="BH141" i="16"/>
  <c r="BL141" i="16"/>
  <c r="BP141" i="16"/>
  <c r="BT141" i="16"/>
  <c r="BX141" i="16"/>
  <c r="CB141" i="16"/>
  <c r="CF141" i="16"/>
  <c r="CJ141" i="16"/>
  <c r="CN141" i="16"/>
  <c r="CR141" i="16"/>
  <c r="CV141" i="16"/>
  <c r="CZ141" i="16"/>
  <c r="DD141" i="16"/>
  <c r="DH141" i="16"/>
  <c r="DL141" i="16"/>
  <c r="DP141" i="16"/>
  <c r="DT141" i="16"/>
  <c r="DX141" i="16"/>
  <c r="EB141" i="16"/>
  <c r="EF141" i="16"/>
  <c r="D142" i="16"/>
  <c r="H142" i="16"/>
  <c r="L142" i="16"/>
  <c r="P142" i="16"/>
  <c r="T142" i="16"/>
  <c r="X142" i="16"/>
  <c r="AB142" i="16"/>
  <c r="AF142" i="16"/>
  <c r="AJ142" i="16"/>
  <c r="AN142" i="16"/>
  <c r="AR142" i="16"/>
  <c r="AV142" i="16"/>
  <c r="AZ142" i="16"/>
  <c r="BD142" i="16"/>
  <c r="BH142" i="16"/>
  <c r="BL142" i="16"/>
  <c r="BP142" i="16"/>
  <c r="BT142" i="16"/>
  <c r="BX142" i="16"/>
  <c r="CB142" i="16"/>
  <c r="CF142" i="16"/>
  <c r="CJ142" i="16"/>
  <c r="CN142" i="16"/>
  <c r="CR142" i="16"/>
  <c r="CV142" i="16"/>
  <c r="CZ142" i="16"/>
  <c r="DD142" i="16"/>
  <c r="DH142" i="16"/>
  <c r="DL142" i="16"/>
  <c r="DP142" i="16"/>
  <c r="DT142" i="16"/>
  <c r="DX142" i="16"/>
  <c r="EB142" i="16"/>
  <c r="EF142" i="16"/>
  <c r="D143" i="16"/>
  <c r="H143" i="16"/>
  <c r="L143" i="16"/>
  <c r="P143" i="16"/>
  <c r="T143" i="16"/>
  <c r="X143" i="16"/>
  <c r="AB143" i="16"/>
  <c r="AF143" i="16"/>
  <c r="AJ143" i="16"/>
  <c r="AN143" i="16"/>
  <c r="AR143" i="16"/>
  <c r="AV143" i="16"/>
  <c r="AZ143" i="16"/>
  <c r="BD143" i="16"/>
  <c r="BH143" i="16"/>
  <c r="BL143" i="16"/>
  <c r="BP143" i="16"/>
  <c r="BT143" i="16"/>
  <c r="BX143" i="16"/>
  <c r="CB143" i="16"/>
  <c r="CF143" i="16"/>
  <c r="CJ143" i="16"/>
  <c r="CN143" i="16"/>
  <c r="CR143" i="16"/>
  <c r="CV143" i="16"/>
  <c r="CZ143" i="16"/>
  <c r="DD143" i="16"/>
  <c r="DH143" i="16"/>
  <c r="DL143" i="16"/>
  <c r="DP143" i="16"/>
  <c r="DT143" i="16"/>
  <c r="DX143" i="16"/>
  <c r="EB143" i="16"/>
  <c r="EF143" i="16"/>
  <c r="D144" i="16"/>
  <c r="H144" i="16"/>
  <c r="L144" i="16"/>
  <c r="P144" i="16"/>
  <c r="T144" i="16"/>
  <c r="X144" i="16"/>
  <c r="AB144" i="16"/>
  <c r="AF144" i="16"/>
  <c r="AJ144" i="16"/>
  <c r="AN144" i="16"/>
  <c r="AR144" i="16"/>
  <c r="AV144" i="16"/>
  <c r="AZ144" i="16"/>
  <c r="BD144" i="16"/>
  <c r="BH144" i="16"/>
  <c r="BL144" i="16"/>
  <c r="BP144" i="16"/>
  <c r="BT144" i="16"/>
  <c r="BX144" i="16"/>
  <c r="CB144" i="16"/>
  <c r="CF144" i="16"/>
  <c r="CJ144" i="16"/>
  <c r="CN144" i="16"/>
  <c r="CR144" i="16"/>
  <c r="CV144" i="16"/>
  <c r="CZ144" i="16"/>
  <c r="DD144" i="16"/>
  <c r="DH144" i="16"/>
  <c r="DL144" i="16"/>
  <c r="DP144" i="16"/>
  <c r="DT144" i="16"/>
  <c r="DX144" i="16"/>
  <c r="EB144" i="16"/>
  <c r="EF144" i="16"/>
  <c r="D145" i="16"/>
  <c r="H145" i="16"/>
  <c r="L145" i="16"/>
  <c r="P145" i="16"/>
  <c r="T145" i="16"/>
  <c r="X145" i="16"/>
  <c r="AB145" i="16"/>
  <c r="AF145" i="16"/>
  <c r="AJ145" i="16"/>
  <c r="AN145" i="16"/>
  <c r="AR145" i="16"/>
  <c r="AV145" i="16"/>
  <c r="AZ145" i="16"/>
  <c r="BD145" i="16"/>
  <c r="BH145" i="16"/>
  <c r="BL145" i="16"/>
  <c r="BP145" i="16"/>
  <c r="BT145" i="16"/>
  <c r="BX145" i="16"/>
  <c r="CB145" i="16"/>
  <c r="CF145" i="16"/>
  <c r="CJ145" i="16"/>
  <c r="CN145" i="16"/>
  <c r="CR145" i="16"/>
  <c r="CV145" i="16"/>
  <c r="CZ145" i="16"/>
  <c r="DD145" i="16"/>
  <c r="DH145" i="16"/>
  <c r="DL145" i="16"/>
  <c r="DP145" i="16"/>
  <c r="DT145" i="16"/>
  <c r="DX145" i="16"/>
  <c r="EB145" i="16"/>
  <c r="EF145" i="16"/>
  <c r="D146" i="16"/>
  <c r="H146" i="16"/>
  <c r="L146" i="16"/>
  <c r="P146" i="16"/>
  <c r="T146" i="16"/>
  <c r="X146" i="16"/>
  <c r="AB146" i="16"/>
  <c r="AF146" i="16"/>
  <c r="AJ146" i="16"/>
  <c r="AN146" i="16"/>
  <c r="AR146" i="16"/>
  <c r="AV146" i="16"/>
  <c r="AZ146" i="16"/>
  <c r="BD146" i="16"/>
  <c r="BH146" i="16"/>
  <c r="BL146" i="16"/>
  <c r="BP146" i="16"/>
  <c r="BT146" i="16"/>
  <c r="BX146" i="16"/>
  <c r="CB146" i="16"/>
  <c r="CF146" i="16"/>
  <c r="CJ146" i="16"/>
  <c r="CN146" i="16"/>
  <c r="CR146" i="16"/>
  <c r="CV146" i="16"/>
  <c r="CZ146" i="16"/>
  <c r="DD146" i="16"/>
  <c r="DH146" i="16"/>
  <c r="DL146" i="16"/>
  <c r="DP146" i="16"/>
  <c r="DT146" i="16"/>
  <c r="DX146" i="16"/>
  <c r="EB146" i="16"/>
  <c r="EF146" i="16"/>
  <c r="D147" i="16"/>
  <c r="H147" i="16"/>
  <c r="L147" i="16"/>
  <c r="P147" i="16"/>
  <c r="T147" i="16"/>
  <c r="X147" i="16"/>
  <c r="AB147" i="16"/>
  <c r="AF147" i="16"/>
  <c r="AJ147" i="16"/>
  <c r="AN147" i="16"/>
  <c r="AR147" i="16"/>
  <c r="AV147" i="16"/>
  <c r="AZ147" i="16"/>
  <c r="BD147" i="16"/>
  <c r="BH147" i="16"/>
  <c r="BL147" i="16"/>
  <c r="BP147" i="16"/>
  <c r="BT147" i="16"/>
  <c r="BX147" i="16"/>
  <c r="CB147" i="16"/>
  <c r="CF147" i="16"/>
  <c r="CJ147" i="16"/>
  <c r="CN147" i="16"/>
  <c r="CR147" i="16"/>
  <c r="CV147" i="16"/>
  <c r="CZ147" i="16"/>
  <c r="DD147" i="16"/>
  <c r="DH147" i="16"/>
  <c r="DL147" i="16"/>
  <c r="DP147" i="16"/>
  <c r="DT147" i="16"/>
  <c r="DX147" i="16"/>
  <c r="EB147" i="16"/>
  <c r="EF147" i="16"/>
  <c r="BL135" i="16"/>
  <c r="CR135" i="16"/>
  <c r="DX135" i="16"/>
  <c r="X136" i="16"/>
  <c r="BD136" i="16"/>
  <c r="CJ136" i="16"/>
  <c r="DP136" i="16"/>
  <c r="P137" i="16"/>
  <c r="AV137" i="16"/>
  <c r="CB137" i="16"/>
  <c r="DH137" i="16"/>
  <c r="EE137" i="16"/>
  <c r="T138" i="16"/>
  <c r="AP138" i="16"/>
  <c r="BK138" i="16"/>
  <c r="CF138" i="16"/>
  <c r="DB138" i="16"/>
  <c r="DW138" i="16"/>
  <c r="L139" i="16"/>
  <c r="AH139" i="16"/>
  <c r="BC139" i="16"/>
  <c r="BX139" i="16"/>
  <c r="CT139" i="16"/>
  <c r="DO139" i="16"/>
  <c r="DZ139" i="16"/>
  <c r="D140" i="16"/>
  <c r="O140" i="16"/>
  <c r="Z140" i="16"/>
  <c r="AJ140" i="16"/>
  <c r="AU140" i="16"/>
  <c r="BF140" i="16"/>
  <c r="BN140" i="16"/>
  <c r="BV140" i="16"/>
  <c r="CD140" i="16"/>
  <c r="CL140" i="16"/>
  <c r="CT140" i="16"/>
  <c r="DB140" i="16"/>
  <c r="DJ140" i="16"/>
  <c r="DR140" i="16"/>
  <c r="DZ140" i="16"/>
  <c r="EH140" i="16"/>
  <c r="J141" i="16"/>
  <c r="R141" i="16"/>
  <c r="Z141" i="16"/>
  <c r="AH141" i="16"/>
  <c r="AP141" i="16"/>
  <c r="AX141" i="16"/>
  <c r="BF141" i="16"/>
  <c r="BN141" i="16"/>
  <c r="BV141" i="16"/>
  <c r="CD141" i="16"/>
  <c r="CL141" i="16"/>
  <c r="CT141" i="16"/>
  <c r="DB141" i="16"/>
  <c r="DJ141" i="16"/>
  <c r="DR141" i="16"/>
  <c r="DZ141" i="16"/>
  <c r="EH141" i="16"/>
  <c r="J142" i="16"/>
  <c r="R142" i="16"/>
  <c r="Z142" i="16"/>
  <c r="AH142" i="16"/>
  <c r="AP142" i="16"/>
  <c r="AX142" i="16"/>
  <c r="BF142" i="16"/>
  <c r="BN142" i="16"/>
  <c r="BV142" i="16"/>
  <c r="CD142" i="16"/>
  <c r="CL142" i="16"/>
  <c r="CT142" i="16"/>
  <c r="DB142" i="16"/>
  <c r="DJ142" i="16"/>
  <c r="DR142" i="16"/>
  <c r="DZ142" i="16"/>
  <c r="EH142" i="16"/>
  <c r="J143" i="16"/>
  <c r="R143" i="16"/>
  <c r="Z143" i="16"/>
  <c r="AH143" i="16"/>
  <c r="AP143" i="16"/>
  <c r="AX143" i="16"/>
  <c r="BF143" i="16"/>
  <c r="BN143" i="16"/>
  <c r="BV143" i="16"/>
  <c r="CD143" i="16"/>
  <c r="CL143" i="16"/>
  <c r="CT143" i="16"/>
  <c r="DB143" i="16"/>
  <c r="DJ143" i="16"/>
  <c r="DR143" i="16"/>
  <c r="DZ143" i="16"/>
  <c r="EH143" i="16"/>
  <c r="J144" i="16"/>
  <c r="R144" i="16"/>
  <c r="Z144" i="16"/>
  <c r="AH144" i="16"/>
  <c r="AP144" i="16"/>
  <c r="AX144" i="16"/>
  <c r="BF144" i="16"/>
  <c r="BN144" i="16"/>
  <c r="BV144" i="16"/>
  <c r="CD144" i="16"/>
  <c r="CL144" i="16"/>
  <c r="CT144" i="16"/>
  <c r="DB144" i="16"/>
  <c r="DJ144" i="16"/>
  <c r="DR144" i="16"/>
  <c r="DZ144" i="16"/>
  <c r="EH144" i="16"/>
  <c r="J145" i="16"/>
  <c r="R145" i="16"/>
  <c r="Z145" i="16"/>
  <c r="AH145" i="16"/>
  <c r="AP145" i="16"/>
  <c r="AX145" i="16"/>
  <c r="BF145" i="16"/>
  <c r="BN145" i="16"/>
  <c r="BV145" i="16"/>
  <c r="CD145" i="16"/>
  <c r="CL145" i="16"/>
  <c r="CT145" i="16"/>
  <c r="DB145" i="16"/>
  <c r="DJ145" i="16"/>
  <c r="DR145" i="16"/>
  <c r="DZ145" i="16"/>
  <c r="EH145" i="16"/>
  <c r="J146" i="16"/>
  <c r="R146" i="16"/>
  <c r="Z146" i="16"/>
  <c r="AH146" i="16"/>
  <c r="AP146" i="16"/>
  <c r="AX146" i="16"/>
  <c r="BF146" i="16"/>
  <c r="BN146" i="16"/>
  <c r="BV146" i="16"/>
  <c r="CD146" i="16"/>
  <c r="CL146" i="16"/>
  <c r="CT146" i="16"/>
  <c r="DB146" i="16"/>
  <c r="DJ146" i="16"/>
  <c r="DR146" i="16"/>
  <c r="DZ146" i="16"/>
  <c r="EH146" i="16"/>
  <c r="J147" i="16"/>
  <c r="R147" i="16"/>
  <c r="Z147" i="16"/>
  <c r="AH147" i="16"/>
  <c r="AP147" i="16"/>
  <c r="AX147" i="16"/>
  <c r="BF147" i="16"/>
  <c r="BN147" i="16"/>
  <c r="BV147" i="16"/>
  <c r="CD147" i="16"/>
  <c r="CL147" i="16"/>
  <c r="CT147" i="16"/>
  <c r="DB147" i="16"/>
  <c r="DJ147" i="16"/>
  <c r="DR147" i="16"/>
  <c r="DZ147" i="16"/>
  <c r="EH147" i="16"/>
  <c r="BT135" i="16"/>
  <c r="CZ135" i="16"/>
  <c r="EF135" i="16"/>
  <c r="AF136" i="16"/>
  <c r="BL136" i="16"/>
  <c r="CR136" i="16"/>
  <c r="DX136" i="16"/>
  <c r="X137" i="16"/>
  <c r="BD137" i="16"/>
  <c r="CJ137" i="16"/>
  <c r="DO137" i="16"/>
  <c r="D138" i="16"/>
  <c r="Z138" i="16"/>
  <c r="AU138" i="16"/>
  <c r="BP138" i="16"/>
  <c r="CL138" i="16"/>
  <c r="DG138" i="16"/>
  <c r="EB138" i="16"/>
  <c r="R139" i="16"/>
  <c r="AM139" i="16"/>
  <c r="BH139" i="16"/>
  <c r="CD139" i="16"/>
  <c r="CY139" i="16"/>
  <c r="DS139" i="16"/>
  <c r="ED139" i="16"/>
  <c r="H140" i="16"/>
  <c r="S140" i="16"/>
  <c r="AD140" i="16"/>
  <c r="AN140" i="16"/>
  <c r="AY140" i="16"/>
  <c r="BI140" i="16"/>
  <c r="BQ140" i="16"/>
  <c r="BY140" i="16"/>
  <c r="CG140" i="16"/>
  <c r="CO140" i="16"/>
  <c r="CW140" i="16"/>
  <c r="DE140" i="16"/>
  <c r="DM140" i="16"/>
  <c r="DU140" i="16"/>
  <c r="EC140" i="16"/>
  <c r="E141" i="16"/>
  <c r="M141" i="16"/>
  <c r="U141" i="16"/>
  <c r="AC141" i="16"/>
  <c r="AK141" i="16"/>
  <c r="AS141" i="16"/>
  <c r="BA141" i="16"/>
  <c r="BI141" i="16"/>
  <c r="BQ141" i="16"/>
  <c r="BY141" i="16"/>
  <c r="CG141" i="16"/>
  <c r="CO141" i="16"/>
  <c r="CW141" i="16"/>
  <c r="DE141" i="16"/>
  <c r="DM141" i="16"/>
  <c r="DU141" i="16"/>
  <c r="EC141" i="16"/>
  <c r="E142" i="16"/>
  <c r="M142" i="16"/>
  <c r="U142" i="16"/>
  <c r="AC142" i="16"/>
  <c r="AK142" i="16"/>
  <c r="AS142" i="16"/>
  <c r="BA142" i="16"/>
  <c r="BI142" i="16"/>
  <c r="BQ142" i="16"/>
  <c r="BY142" i="16"/>
  <c r="CG142" i="16"/>
  <c r="CO142" i="16"/>
  <c r="CW142" i="16"/>
  <c r="DE142" i="16"/>
  <c r="DM142" i="16"/>
  <c r="DU142" i="16"/>
  <c r="EC142" i="16"/>
  <c r="E143" i="16"/>
  <c r="M143" i="16"/>
  <c r="U143" i="16"/>
  <c r="AC143" i="16"/>
  <c r="AK143" i="16"/>
  <c r="AS143" i="16"/>
  <c r="BA143" i="16"/>
  <c r="BI143" i="16"/>
  <c r="BQ143" i="16"/>
  <c r="BY143" i="16"/>
  <c r="CG143" i="16"/>
  <c r="CO143" i="16"/>
  <c r="CW143" i="16"/>
  <c r="DE143" i="16"/>
  <c r="DM143" i="16"/>
  <c r="DU143" i="16"/>
  <c r="EC143" i="16"/>
  <c r="E144" i="16"/>
  <c r="M144" i="16"/>
  <c r="U144" i="16"/>
  <c r="AC144" i="16"/>
  <c r="AK144" i="16"/>
  <c r="AS144" i="16"/>
  <c r="BA144" i="16"/>
  <c r="BI144" i="16"/>
  <c r="BQ144" i="16"/>
  <c r="BY144" i="16"/>
  <c r="CG144" i="16"/>
  <c r="CO144" i="16"/>
  <c r="CW144" i="16"/>
  <c r="DE144" i="16"/>
  <c r="DM144" i="16"/>
  <c r="DU144" i="16"/>
  <c r="EC144" i="16"/>
  <c r="E145" i="16"/>
  <c r="M145" i="16"/>
  <c r="U145" i="16"/>
  <c r="AC145" i="16"/>
  <c r="AK145" i="16"/>
  <c r="AS145" i="16"/>
  <c r="BA145" i="16"/>
  <c r="BI145" i="16"/>
  <c r="BQ145" i="16"/>
  <c r="BY145" i="16"/>
  <c r="CG145" i="16"/>
  <c r="CO145" i="16"/>
  <c r="CW145" i="16"/>
  <c r="DE145" i="16"/>
  <c r="DM145" i="16"/>
  <c r="DU145" i="16"/>
  <c r="EC145" i="16"/>
  <c r="E146" i="16"/>
  <c r="M146" i="16"/>
  <c r="U146" i="16"/>
  <c r="AC146" i="16"/>
  <c r="AK146" i="16"/>
  <c r="AS146" i="16"/>
  <c r="BA146" i="16"/>
  <c r="BI146" i="16"/>
  <c r="BQ146" i="16"/>
  <c r="BY146" i="16"/>
  <c r="CG146" i="16"/>
  <c r="CO146" i="16"/>
  <c r="CW146" i="16"/>
  <c r="DE146" i="16"/>
  <c r="DM146" i="16"/>
  <c r="DU146" i="16"/>
  <c r="EC146" i="16"/>
  <c r="E147" i="16"/>
  <c r="M147" i="16"/>
  <c r="U147" i="16"/>
  <c r="AC147" i="16"/>
  <c r="AK147" i="16"/>
  <c r="AS147" i="16"/>
  <c r="BA147" i="16"/>
  <c r="BI147" i="16"/>
  <c r="BQ147" i="16"/>
  <c r="BY147" i="16"/>
  <c r="CG147" i="16"/>
  <c r="CO147" i="16"/>
  <c r="CW147" i="16"/>
  <c r="DE147" i="16"/>
  <c r="DM147" i="16"/>
  <c r="DU147" i="16"/>
  <c r="EC147" i="16"/>
  <c r="CB135" i="16"/>
  <c r="DH135" i="16"/>
  <c r="H136" i="16"/>
  <c r="AN136" i="16"/>
  <c r="BT136" i="16"/>
  <c r="CZ136" i="16"/>
  <c r="EF136" i="16"/>
  <c r="AF137" i="16"/>
  <c r="BL137" i="16"/>
  <c r="CR137" i="16"/>
  <c r="DT137" i="16"/>
  <c r="J138" i="16"/>
  <c r="AE138" i="16"/>
  <c r="AZ138" i="16"/>
  <c r="BV138" i="16"/>
  <c r="CQ138" i="16"/>
  <c r="DL138" i="16"/>
  <c r="EH138" i="16"/>
  <c r="W139" i="16"/>
  <c r="AR139" i="16"/>
  <c r="BN139" i="16"/>
  <c r="CI139" i="16"/>
  <c r="DD139" i="16"/>
  <c r="DT139" i="16"/>
  <c r="EE139" i="16"/>
  <c r="J140" i="16"/>
  <c r="T140" i="16"/>
  <c r="AE140" i="16"/>
  <c r="AP140" i="16"/>
  <c r="AZ140" i="16"/>
  <c r="BJ140" i="16"/>
  <c r="BR140" i="16"/>
  <c r="BZ140" i="16"/>
  <c r="CH140" i="16"/>
  <c r="CP140" i="16"/>
  <c r="CX140" i="16"/>
  <c r="DF140" i="16"/>
  <c r="DN140" i="16"/>
  <c r="DV140" i="16"/>
  <c r="ED140" i="16"/>
  <c r="F141" i="16"/>
  <c r="N141" i="16"/>
  <c r="V141" i="16"/>
  <c r="AD141" i="16"/>
  <c r="AL141" i="16"/>
  <c r="AT141" i="16"/>
  <c r="BB141" i="16"/>
  <c r="BJ141" i="16"/>
  <c r="BR141" i="16"/>
  <c r="BZ141" i="16"/>
  <c r="CH141" i="16"/>
  <c r="CP141" i="16"/>
  <c r="CX141" i="16"/>
  <c r="DF141" i="16"/>
  <c r="DN141" i="16"/>
  <c r="DV141" i="16"/>
  <c r="ED141" i="16"/>
  <c r="F142" i="16"/>
  <c r="N142" i="16"/>
  <c r="V142" i="16"/>
  <c r="AD142" i="16"/>
  <c r="AL142" i="16"/>
  <c r="AT142" i="16"/>
  <c r="BB142" i="16"/>
  <c r="BJ142" i="16"/>
  <c r="BR142" i="16"/>
  <c r="BZ142" i="16"/>
  <c r="CH142" i="16"/>
  <c r="CP142" i="16"/>
  <c r="CX142" i="16"/>
  <c r="DF142" i="16"/>
  <c r="DN142" i="16"/>
  <c r="DV142" i="16"/>
  <c r="ED142" i="16"/>
  <c r="F143" i="16"/>
  <c r="N143" i="16"/>
  <c r="V143" i="16"/>
  <c r="AD143" i="16"/>
  <c r="AL143" i="16"/>
  <c r="AT143" i="16"/>
  <c r="BB143" i="16"/>
  <c r="BJ143" i="16"/>
  <c r="BR143" i="16"/>
  <c r="BZ143" i="16"/>
  <c r="CH143" i="16"/>
  <c r="CP143" i="16"/>
  <c r="CX143" i="16"/>
  <c r="DF143" i="16"/>
  <c r="DN143" i="16"/>
  <c r="DV143" i="16"/>
  <c r="ED143" i="16"/>
  <c r="F144" i="16"/>
  <c r="N144" i="16"/>
  <c r="V144" i="16"/>
  <c r="AD144" i="16"/>
  <c r="AL144" i="16"/>
  <c r="AT144" i="16"/>
  <c r="BB144" i="16"/>
  <c r="BJ144" i="16"/>
  <c r="BR144" i="16"/>
  <c r="BZ144" i="16"/>
  <c r="CH144" i="16"/>
  <c r="CP144" i="16"/>
  <c r="CX144" i="16"/>
  <c r="DF144" i="16"/>
  <c r="DN144" i="16"/>
  <c r="DV144" i="16"/>
  <c r="ED144" i="16"/>
  <c r="F145" i="16"/>
  <c r="N145" i="16"/>
  <c r="V145" i="16"/>
  <c r="AD145" i="16"/>
  <c r="AL145" i="16"/>
  <c r="AT145" i="16"/>
  <c r="BB145" i="16"/>
  <c r="BJ145" i="16"/>
  <c r="BR145" i="16"/>
  <c r="BZ145" i="16"/>
  <c r="CH145" i="16"/>
  <c r="CP145" i="16"/>
  <c r="CX145" i="16"/>
  <c r="DF145" i="16"/>
  <c r="DN145" i="16"/>
  <c r="DV145" i="16"/>
  <c r="ED145" i="16"/>
  <c r="F146" i="16"/>
  <c r="N146" i="16"/>
  <c r="V146" i="16"/>
  <c r="AD146" i="16"/>
  <c r="AL146" i="16"/>
  <c r="AT146" i="16"/>
  <c r="BB146" i="16"/>
  <c r="BJ146" i="16"/>
  <c r="BR146" i="16"/>
  <c r="BZ146" i="16"/>
  <c r="CH146" i="16"/>
  <c r="CP146" i="16"/>
  <c r="CX146" i="16"/>
  <c r="DF146" i="16"/>
  <c r="DN146" i="16"/>
  <c r="DV146" i="16"/>
  <c r="ED146" i="16"/>
  <c r="F147" i="16"/>
  <c r="N147" i="16"/>
  <c r="V147" i="16"/>
  <c r="AD147" i="16"/>
  <c r="AL147" i="16"/>
  <c r="AT147" i="16"/>
  <c r="BB147" i="16"/>
  <c r="BJ147" i="16"/>
  <c r="BR147" i="16"/>
  <c r="BZ147" i="16"/>
  <c r="CH147" i="16"/>
  <c r="CP147" i="16"/>
  <c r="CX147" i="16"/>
  <c r="DF147" i="16"/>
  <c r="DN147" i="16"/>
  <c r="DV147" i="16"/>
  <c r="ED147" i="16"/>
  <c r="BD135" i="16"/>
  <c r="CJ135" i="16"/>
  <c r="DP135" i="16"/>
  <c r="P136" i="16"/>
  <c r="AV136" i="16"/>
  <c r="CB136" i="16"/>
  <c r="DH136" i="16"/>
  <c r="H137" i="16"/>
  <c r="AN137" i="16"/>
  <c r="BT137" i="16"/>
  <c r="CZ137" i="16"/>
  <c r="DZ137" i="16"/>
  <c r="O138" i="16"/>
  <c r="AJ138" i="16"/>
  <c r="BF138" i="16"/>
  <c r="CA138" i="16"/>
  <c r="CV138" i="16"/>
  <c r="DR138" i="16"/>
  <c r="G139" i="16"/>
  <c r="AB139" i="16"/>
  <c r="AX139" i="16"/>
  <c r="BS139" i="16"/>
  <c r="CN139" i="16"/>
  <c r="DJ139" i="16"/>
  <c r="DX139" i="16"/>
  <c r="C140" i="16"/>
  <c r="N140" i="16"/>
  <c r="X140" i="16"/>
  <c r="AI140" i="16"/>
  <c r="AT140" i="16"/>
  <c r="BD140" i="16"/>
  <c r="BM140" i="16"/>
  <c r="BU140" i="16"/>
  <c r="CC140" i="16"/>
  <c r="CK140" i="16"/>
  <c r="CS140" i="16"/>
  <c r="DA140" i="16"/>
  <c r="DI140" i="16"/>
  <c r="DQ140" i="16"/>
  <c r="DY140" i="16"/>
  <c r="EG140" i="16"/>
  <c r="I141" i="16"/>
  <c r="Q141" i="16"/>
  <c r="Y141" i="16"/>
  <c r="AG141" i="16"/>
  <c r="AO141" i="16"/>
  <c r="AW141" i="16"/>
  <c r="BE141" i="16"/>
  <c r="BM141" i="16"/>
  <c r="BU141" i="16"/>
  <c r="CC141" i="16"/>
  <c r="CK141" i="16"/>
  <c r="CS141" i="16"/>
  <c r="DA141" i="16"/>
  <c r="DI141" i="16"/>
  <c r="DQ141" i="16"/>
  <c r="DY141" i="16"/>
  <c r="EG141" i="16"/>
  <c r="I142" i="16"/>
  <c r="Q142" i="16"/>
  <c r="Y142" i="16"/>
  <c r="AG142" i="16"/>
  <c r="AO142" i="16"/>
  <c r="AW142" i="16"/>
  <c r="BE142" i="16"/>
  <c r="BM142" i="16"/>
  <c r="BU142" i="16"/>
  <c r="CC142" i="16"/>
  <c r="CK142" i="16"/>
  <c r="CS142" i="16"/>
  <c r="DA142" i="16"/>
  <c r="DI142" i="16"/>
  <c r="DQ142" i="16"/>
  <c r="DY142" i="16"/>
  <c r="EG142" i="16"/>
  <c r="I143" i="16"/>
  <c r="Q143" i="16"/>
  <c r="Y143" i="16"/>
  <c r="AG143" i="16"/>
  <c r="AO143" i="16"/>
  <c r="AW143" i="16"/>
  <c r="BE143" i="16"/>
  <c r="BM143" i="16"/>
  <c r="BU143" i="16"/>
  <c r="CC143" i="16"/>
  <c r="CK143" i="16"/>
  <c r="CS143" i="16"/>
  <c r="DA143" i="16"/>
  <c r="DI143" i="16"/>
  <c r="DQ143" i="16"/>
  <c r="DY143" i="16"/>
  <c r="EG143" i="16"/>
  <c r="I144" i="16"/>
  <c r="Q144" i="16"/>
  <c r="Y144" i="16"/>
  <c r="AG144" i="16"/>
  <c r="AO144" i="16"/>
  <c r="AW144" i="16"/>
  <c r="BE144" i="16"/>
  <c r="BM144" i="16"/>
  <c r="BU144" i="16"/>
  <c r="CC144" i="16"/>
  <c r="CK144" i="16"/>
  <c r="CS144" i="16"/>
  <c r="DA144" i="16"/>
  <c r="DI144" i="16"/>
  <c r="DQ144" i="16"/>
  <c r="DY144" i="16"/>
  <c r="EG144" i="16"/>
  <c r="I145" i="16"/>
  <c r="Q145" i="16"/>
  <c r="Y145" i="16"/>
  <c r="AG145" i="16"/>
  <c r="AO145" i="16"/>
  <c r="AW145" i="16"/>
  <c r="BE145" i="16"/>
  <c r="BM145" i="16"/>
  <c r="BU145" i="16"/>
  <c r="CC145" i="16"/>
  <c r="CK145" i="16"/>
  <c r="CS145" i="16"/>
  <c r="DA145" i="16"/>
  <c r="DI145" i="16"/>
  <c r="DQ145" i="16"/>
  <c r="DY145" i="16"/>
  <c r="EG145" i="16"/>
  <c r="I146" i="16"/>
  <c r="Q146" i="16"/>
  <c r="Y146" i="16"/>
  <c r="AG146" i="16"/>
  <c r="AO146" i="16"/>
  <c r="AW146" i="16"/>
  <c r="BE146" i="16"/>
  <c r="BM146" i="16"/>
  <c r="BU146" i="16"/>
  <c r="CC146" i="16"/>
  <c r="CK146" i="16"/>
  <c r="CS146" i="16"/>
  <c r="DA146" i="16"/>
  <c r="DI146" i="16"/>
  <c r="DQ146" i="16"/>
  <c r="DY146" i="16"/>
  <c r="EG146" i="16"/>
  <c r="I147" i="16"/>
  <c r="Q147" i="16"/>
  <c r="Y147" i="16"/>
  <c r="AG147" i="16"/>
  <c r="AO147" i="16"/>
  <c r="AW147" i="16"/>
  <c r="BE147" i="16"/>
  <c r="BM147" i="16"/>
  <c r="BU147" i="16"/>
  <c r="CC147" i="16"/>
  <c r="CK147" i="16"/>
  <c r="CS147" i="16"/>
  <c r="DA147" i="16"/>
  <c r="DI147" i="16"/>
  <c r="DQ147" i="16"/>
  <c r="DY147" i="16"/>
  <c r="EG147" i="16"/>
  <c r="BD14" i="16"/>
  <c r="AN14" i="16"/>
  <c r="X14" i="16"/>
  <c r="H14" i="16"/>
  <c r="DX13" i="16"/>
  <c r="DH13" i="16"/>
  <c r="CR13" i="16"/>
  <c r="CB13" i="16"/>
  <c r="BL13" i="16"/>
  <c r="AV13" i="16"/>
  <c r="AF13" i="16"/>
  <c r="P13" i="16"/>
  <c r="EF12" i="16"/>
  <c r="DP12" i="16"/>
  <c r="CZ12" i="16"/>
  <c r="CJ12" i="16"/>
  <c r="BT12" i="16"/>
  <c r="BD12" i="16"/>
  <c r="AN12" i="16"/>
  <c r="X12" i="16"/>
  <c r="H12" i="16"/>
  <c r="AQ46" i="16"/>
  <c r="AA46" i="16"/>
  <c r="K46" i="16"/>
  <c r="EA45" i="16"/>
  <c r="DC31" i="16"/>
  <c r="CM31" i="16"/>
  <c r="BW31" i="16"/>
  <c r="BG31" i="16"/>
  <c r="AQ31" i="16"/>
  <c r="AA31" i="16"/>
  <c r="K31" i="16"/>
  <c r="EA30" i="16"/>
  <c r="DK30" i="16"/>
  <c r="AA27" i="16"/>
  <c r="K27" i="16"/>
  <c r="DK23" i="16"/>
  <c r="CU23" i="16"/>
  <c r="DW19" i="16"/>
  <c r="DG19" i="16"/>
  <c r="CQ19" i="16"/>
  <c r="CA19" i="16"/>
  <c r="BP14" i="16"/>
  <c r="AZ14" i="16"/>
  <c r="AJ14" i="16"/>
  <c r="T14" i="16"/>
  <c r="D14" i="16"/>
  <c r="DT13" i="16"/>
  <c r="DD13" i="16"/>
  <c r="CN13" i="16"/>
  <c r="BX13" i="16"/>
  <c r="BH13" i="16"/>
  <c r="AR13" i="16"/>
  <c r="AB13" i="16"/>
  <c r="L13" i="16"/>
  <c r="EB12" i="16"/>
  <c r="DL12" i="16"/>
  <c r="CV12" i="16"/>
  <c r="CF12" i="16"/>
  <c r="BP12" i="16"/>
  <c r="AZ12" i="16"/>
  <c r="AJ12" i="16"/>
  <c r="T12" i="16"/>
  <c r="D12" i="16"/>
  <c r="AM46" i="16"/>
  <c r="W46" i="16"/>
  <c r="G46" i="16"/>
  <c r="DW45" i="16"/>
  <c r="CY31" i="16"/>
  <c r="CI31" i="16"/>
  <c r="BS31" i="16"/>
  <c r="BC31" i="16"/>
  <c r="AM31" i="16"/>
  <c r="W31" i="16"/>
  <c r="G31" i="16"/>
  <c r="DW30" i="16"/>
  <c r="AM27" i="16"/>
  <c r="W27" i="16"/>
  <c r="DW23" i="16"/>
  <c r="DG23" i="16"/>
  <c r="CQ23" i="16"/>
  <c r="DS19" i="16"/>
  <c r="DC19" i="16"/>
  <c r="CM19" i="16"/>
  <c r="BW19" i="16"/>
  <c r="BL14" i="16"/>
  <c r="AV14" i="16"/>
  <c r="AF14" i="16"/>
  <c r="P14" i="16"/>
  <c r="EF13" i="16"/>
  <c r="DP13" i="16"/>
  <c r="CZ13" i="16"/>
  <c r="CJ13" i="16"/>
  <c r="BT13" i="16"/>
  <c r="BD13" i="16"/>
  <c r="AN13" i="16"/>
  <c r="X13" i="16"/>
  <c r="H13" i="16"/>
  <c r="DX12" i="16"/>
  <c r="DH12" i="16"/>
  <c r="CR12" i="16"/>
  <c r="CB12" i="16"/>
  <c r="BL12" i="16"/>
  <c r="AV12" i="16"/>
  <c r="AF12" i="16"/>
  <c r="P12" i="16"/>
  <c r="AY46" i="16"/>
  <c r="AI46" i="16"/>
  <c r="S46" i="16"/>
  <c r="C46" i="16"/>
  <c r="DS45" i="16"/>
  <c r="CU31" i="16"/>
  <c r="CE31" i="16"/>
  <c r="BO31" i="16"/>
  <c r="AY31" i="16"/>
  <c r="AI31" i="16"/>
  <c r="S31" i="16"/>
  <c r="C31" i="16"/>
  <c r="DS30" i="16"/>
  <c r="AI27" i="16"/>
  <c r="S27" i="16"/>
  <c r="DS23" i="16"/>
  <c r="DC23" i="16"/>
  <c r="CM23" i="16"/>
  <c r="DO19" i="16"/>
  <c r="CY19" i="16"/>
  <c r="CI19" i="16"/>
  <c r="BH14" i="16"/>
  <c r="AR14" i="16"/>
  <c r="AB14" i="16"/>
  <c r="L14" i="16"/>
  <c r="EB13" i="16"/>
  <c r="DL13" i="16"/>
  <c r="CV13" i="16"/>
  <c r="CF13" i="16"/>
  <c r="BP13" i="16"/>
  <c r="AZ13" i="16"/>
  <c r="AJ13" i="16"/>
  <c r="T13" i="16"/>
  <c r="D13" i="16"/>
  <c r="DT12" i="16"/>
  <c r="DD12" i="16"/>
  <c r="CN12" i="16"/>
  <c r="BX12" i="16"/>
  <c r="BH12" i="16"/>
  <c r="AR12" i="16"/>
  <c r="AB12" i="16"/>
  <c r="L12" i="16"/>
  <c r="AU46" i="16"/>
  <c r="AE46" i="16"/>
  <c r="O46" i="16"/>
  <c r="EE45" i="16"/>
  <c r="DG31" i="16"/>
  <c r="CQ31" i="16"/>
  <c r="CA31" i="16"/>
  <c r="BK31" i="16"/>
  <c r="AU31" i="16"/>
  <c r="AE31" i="16"/>
  <c r="O31" i="16"/>
  <c r="EE30" i="16"/>
  <c r="DO30" i="16"/>
  <c r="AE27" i="16"/>
  <c r="O27" i="16"/>
  <c r="DO23" i="16"/>
  <c r="CY23" i="16"/>
  <c r="BO23" i="16"/>
  <c r="DK19" i="16"/>
  <c r="CU19" i="16"/>
  <c r="CE19" i="16"/>
  <c r="BP173" i="13"/>
  <c r="BP172" i="13" s="1"/>
  <c r="CZ173" i="13"/>
  <c r="CZ172" i="13" s="1"/>
  <c r="BY173" i="13"/>
  <c r="BY172" i="13" s="1"/>
  <c r="AV173" i="13"/>
  <c r="AV172" i="13" s="1"/>
  <c r="DT173" i="13"/>
  <c r="DT172" i="13" s="1"/>
  <c r="CS173" i="13"/>
  <c r="CS172" i="13" s="1"/>
  <c r="AS173" i="13"/>
  <c r="AS172" i="13" s="1"/>
  <c r="FE164" i="12"/>
  <c r="DG173" i="13"/>
  <c r="DG172" i="13" s="1"/>
  <c r="AI173" i="13"/>
  <c r="AI172" i="13" s="1"/>
  <c r="EE173" i="13"/>
  <c r="EE172" i="13" s="1"/>
  <c r="DW173" i="13"/>
  <c r="DW172" i="13" s="1"/>
  <c r="CR173" i="13"/>
  <c r="CR172" i="13" s="1"/>
  <c r="CJ173" i="13"/>
  <c r="CJ172" i="13" s="1"/>
  <c r="DO173" i="13"/>
  <c r="DO172" i="13" s="1"/>
  <c r="CQ173" i="13"/>
  <c r="CQ172" i="13" s="1"/>
  <c r="S173" i="13"/>
  <c r="S172" i="13" s="1"/>
  <c r="CN173" i="13"/>
  <c r="CN172" i="13" s="1"/>
  <c r="FG149" i="12"/>
  <c r="GJ150" i="16" s="1"/>
  <c r="FL96" i="12"/>
  <c r="FL141" i="12"/>
  <c r="FL125" i="12"/>
  <c r="FL109" i="12"/>
  <c r="FL93" i="12"/>
  <c r="FL77" i="12"/>
  <c r="FL61" i="12"/>
  <c r="FL45" i="12"/>
  <c r="FL29" i="12"/>
  <c r="P173" i="13"/>
  <c r="P172" i="13" s="1"/>
  <c r="DX173" i="13"/>
  <c r="DX172" i="13" s="1"/>
  <c r="AN173" i="13"/>
  <c r="AN172" i="13" s="1"/>
  <c r="U173" i="13"/>
  <c r="U172" i="13" s="1"/>
  <c r="H173" i="13"/>
  <c r="H172" i="13" s="1"/>
  <c r="BO173" i="13"/>
  <c r="BO172" i="13" s="1"/>
  <c r="AU173" i="13"/>
  <c r="AU172" i="13" s="1"/>
  <c r="D173" i="13"/>
  <c r="D172" i="13" s="1"/>
  <c r="DS173" i="13"/>
  <c r="DS172" i="13" s="1"/>
  <c r="CX173" i="13"/>
  <c r="CX172" i="13" s="1"/>
  <c r="AX173" i="13"/>
  <c r="AX172" i="13" s="1"/>
  <c r="Y173" i="13"/>
  <c r="Y172" i="13" s="1"/>
  <c r="L173" i="13"/>
  <c r="L172" i="13" s="1"/>
  <c r="AZ173" i="13"/>
  <c r="AZ172" i="13" s="1"/>
  <c r="AF173" i="13"/>
  <c r="AF172" i="13" s="1"/>
  <c r="K173" i="13"/>
  <c r="K172" i="13" s="1"/>
  <c r="EH173" i="13"/>
  <c r="EH172" i="13" s="1"/>
  <c r="DV173" i="13"/>
  <c r="DV172" i="13" s="1"/>
  <c r="DB173" i="13"/>
  <c r="DB172" i="13" s="1"/>
  <c r="CC173" i="13"/>
  <c r="CC172" i="13" s="1"/>
  <c r="AM173" i="13"/>
  <c r="AM172" i="13" s="1"/>
  <c r="AE173" i="13"/>
  <c r="AE172" i="13" s="1"/>
  <c r="EC173" i="13"/>
  <c r="EC172" i="13" s="1"/>
  <c r="DL173" i="13"/>
  <c r="DL172" i="13" s="1"/>
  <c r="BN173" i="13"/>
  <c r="BN172" i="13" s="1"/>
  <c r="BH173" i="13"/>
  <c r="BH172" i="13" s="1"/>
  <c r="AO173" i="13"/>
  <c r="AO172" i="13" s="1"/>
  <c r="AB173" i="13"/>
  <c r="AB172" i="13" s="1"/>
  <c r="N173" i="13"/>
  <c r="N172" i="13" s="1"/>
  <c r="CM173" i="13"/>
  <c r="CM172" i="13" s="1"/>
  <c r="E173" i="13"/>
  <c r="E172" i="13" s="1"/>
  <c r="EB173" i="13"/>
  <c r="EB172" i="13" s="1"/>
  <c r="DE173" i="13"/>
  <c r="DE172" i="13" s="1"/>
  <c r="BT173" i="13"/>
  <c r="BT172" i="13" s="1"/>
  <c r="BA173" i="13"/>
  <c r="BA172" i="13" s="1"/>
  <c r="Z173" i="13"/>
  <c r="Z172" i="13" s="1"/>
  <c r="M173" i="13"/>
  <c r="M172" i="13" s="1"/>
  <c r="BC173" i="13"/>
  <c r="BC172" i="13" s="1"/>
  <c r="O173" i="13"/>
  <c r="O172" i="13" s="1"/>
  <c r="EA173" i="13"/>
  <c r="EA172" i="13" s="1"/>
  <c r="CD173" i="13"/>
  <c r="CD172" i="13" s="1"/>
  <c r="BX173" i="13"/>
  <c r="BX172" i="13" s="1"/>
  <c r="BE173" i="13"/>
  <c r="BE172" i="13" s="1"/>
  <c r="AR173" i="13"/>
  <c r="AR172" i="13" s="1"/>
  <c r="AD173" i="13"/>
  <c r="AD172" i="13" s="1"/>
  <c r="F173" i="13"/>
  <c r="F172" i="13" s="1"/>
  <c r="DC173" i="13"/>
  <c r="DC172" i="13" s="1"/>
  <c r="CF173" i="13"/>
  <c r="CF172" i="13" s="1"/>
  <c r="T173" i="13"/>
  <c r="T172" i="13" s="1"/>
  <c r="DZ173" i="13"/>
  <c r="DZ172" i="13" s="1"/>
  <c r="BI173" i="13"/>
  <c r="BI172" i="13" s="1"/>
  <c r="BD173" i="13"/>
  <c r="BD172" i="13" s="1"/>
  <c r="AK173" i="13"/>
  <c r="AK172" i="13" s="1"/>
  <c r="AC173" i="13"/>
  <c r="AC172" i="13" s="1"/>
  <c r="X173" i="13"/>
  <c r="X172" i="13" s="1"/>
  <c r="Q173" i="13"/>
  <c r="Q172" i="13" s="1"/>
  <c r="J173" i="13"/>
  <c r="J172" i="13" s="1"/>
  <c r="CE173" i="13"/>
  <c r="CE172" i="13" s="1"/>
  <c r="AY173" i="13"/>
  <c r="AY172" i="13" s="1"/>
  <c r="DU173" i="13"/>
  <c r="DU172" i="13" s="1"/>
  <c r="CT173" i="13"/>
  <c r="CT172" i="13" s="1"/>
  <c r="AT173" i="13"/>
  <c r="AT172" i="13" s="1"/>
  <c r="V173" i="13"/>
  <c r="V172" i="13" s="1"/>
  <c r="EI184" i="12"/>
  <c r="FF187" i="17" s="1"/>
  <c r="C194" i="12"/>
  <c r="C184" i="13"/>
  <c r="EI193" i="12"/>
  <c r="FL133" i="12"/>
  <c r="FL117" i="12"/>
  <c r="FL101" i="12"/>
  <c r="FL85" i="12"/>
  <c r="FL69" i="12"/>
  <c r="FL53" i="12"/>
  <c r="FL37" i="12"/>
  <c r="DK173" i="13"/>
  <c r="DK172" i="13" s="1"/>
  <c r="CV173" i="13"/>
  <c r="CV172" i="13" s="1"/>
  <c r="CB173" i="13"/>
  <c r="CB172" i="13" s="1"/>
  <c r="BG173" i="13"/>
  <c r="BG172" i="13" s="1"/>
  <c r="AJ173" i="13"/>
  <c r="AJ172" i="13" s="1"/>
  <c r="EF173" i="13"/>
  <c r="EF172" i="13" s="1"/>
  <c r="DP173" i="13"/>
  <c r="DP172" i="13" s="1"/>
  <c r="CG173" i="13"/>
  <c r="CG172" i="13" s="1"/>
  <c r="BF173" i="13"/>
  <c r="BF172" i="13" s="1"/>
  <c r="AG173" i="13"/>
  <c r="AG172" i="13" s="1"/>
  <c r="W173" i="13"/>
  <c r="W172" i="13" s="1"/>
  <c r="DI173" i="13"/>
  <c r="DI172" i="13" s="1"/>
  <c r="BJ173" i="13"/>
  <c r="BJ172" i="13" s="1"/>
  <c r="AL173" i="13"/>
  <c r="AL172" i="13" s="1"/>
  <c r="BW173" i="13"/>
  <c r="BW172" i="13" s="1"/>
  <c r="ED173" i="13"/>
  <c r="ED172" i="13" s="1"/>
  <c r="DM173" i="13"/>
  <c r="DM172" i="13" s="1"/>
  <c r="CO173" i="13"/>
  <c r="CO172" i="13" s="1"/>
  <c r="BQ173" i="13"/>
  <c r="BQ172" i="13" s="1"/>
  <c r="AP173" i="13"/>
  <c r="AP172" i="13" s="1"/>
  <c r="G173" i="13"/>
  <c r="G172" i="13" s="1"/>
  <c r="DA173" i="13"/>
  <c r="DA172" i="13" s="1"/>
  <c r="BZ173" i="13"/>
  <c r="BZ172" i="13" s="1"/>
  <c r="BB173" i="13"/>
  <c r="BB172" i="13" s="1"/>
  <c r="FH168" i="12"/>
  <c r="FL112" i="12"/>
  <c r="FL80" i="12"/>
  <c r="FL64" i="12"/>
  <c r="FL23" i="12"/>
  <c r="FL142" i="12"/>
  <c r="FL126" i="12"/>
  <c r="AA173" i="13"/>
  <c r="AA172" i="13" s="1"/>
  <c r="DJ173" i="13"/>
  <c r="DJ172" i="13" s="1"/>
  <c r="CL173" i="13"/>
  <c r="CL172" i="13" s="1"/>
  <c r="BM173" i="13"/>
  <c r="BM172" i="13" s="1"/>
  <c r="CU173" i="13"/>
  <c r="CU172" i="13" s="1"/>
  <c r="CI173" i="13"/>
  <c r="CI172" i="13" s="1"/>
  <c r="CA173" i="13"/>
  <c r="CA172" i="13" s="1"/>
  <c r="DN173" i="13"/>
  <c r="DN172" i="13" s="1"/>
  <c r="DD173" i="13"/>
  <c r="DD172" i="13" s="1"/>
  <c r="CP173" i="13"/>
  <c r="CP172" i="13" s="1"/>
  <c r="CK173" i="13"/>
  <c r="CK172" i="13" s="1"/>
  <c r="BR173" i="13"/>
  <c r="BR172" i="13" s="1"/>
  <c r="R173" i="13"/>
  <c r="R172" i="13" s="1"/>
  <c r="BL173" i="13"/>
  <c r="BL172" i="13" s="1"/>
  <c r="AQ173" i="13"/>
  <c r="AQ172" i="13" s="1"/>
  <c r="DR173" i="13"/>
  <c r="DR172" i="13" s="1"/>
  <c r="DH173" i="13"/>
  <c r="DH172" i="13" s="1"/>
  <c r="CW173" i="13"/>
  <c r="CW172" i="13" s="1"/>
  <c r="BV173" i="13"/>
  <c r="BV172" i="13" s="1"/>
  <c r="AW173" i="13"/>
  <c r="AW172" i="13" s="1"/>
  <c r="CY173" i="13"/>
  <c r="CY172" i="13" s="1"/>
  <c r="BS173" i="13"/>
  <c r="BS172" i="13" s="1"/>
  <c r="BK173" i="13"/>
  <c r="BK172" i="13" s="1"/>
  <c r="EG173" i="13"/>
  <c r="EG172" i="13" s="1"/>
  <c r="DY173" i="13"/>
  <c r="DY172" i="13" s="1"/>
  <c r="DQ173" i="13"/>
  <c r="DQ172" i="13" s="1"/>
  <c r="DF173" i="13"/>
  <c r="DF172" i="13" s="1"/>
  <c r="CH173" i="13"/>
  <c r="CH172" i="13" s="1"/>
  <c r="BU173" i="13"/>
  <c r="BU172" i="13" s="1"/>
  <c r="AH173" i="13"/>
  <c r="AH172" i="13" s="1"/>
  <c r="I173" i="13"/>
  <c r="I172" i="13" s="1"/>
  <c r="AG170" i="12"/>
  <c r="AG166" i="13"/>
  <c r="AG168" i="13" s="1"/>
  <c r="AG169" i="13" s="1"/>
  <c r="DX170" i="12"/>
  <c r="DX166" i="13"/>
  <c r="DX168" i="13" s="1"/>
  <c r="DX169" i="13" s="1"/>
  <c r="BL170" i="12"/>
  <c r="BL166" i="13"/>
  <c r="BL168" i="13" s="1"/>
  <c r="BL169" i="13" s="1"/>
  <c r="AF170" i="12"/>
  <c r="AF166" i="13"/>
  <c r="AF168" i="13" s="1"/>
  <c r="AF169" i="13" s="1"/>
  <c r="DR170" i="12"/>
  <c r="DR166" i="13"/>
  <c r="DR168" i="13" s="1"/>
  <c r="DR169" i="13" s="1"/>
  <c r="CV170" i="12"/>
  <c r="CV166" i="13"/>
  <c r="CV168" i="13" s="1"/>
  <c r="CV169" i="13" s="1"/>
  <c r="BX170" i="12"/>
  <c r="BX166" i="13"/>
  <c r="BX168" i="13" s="1"/>
  <c r="BX169" i="13" s="1"/>
  <c r="D170" i="12"/>
  <c r="D166" i="13"/>
  <c r="D168" i="13" s="1"/>
  <c r="D169" i="13" s="1"/>
  <c r="DZ170" i="12"/>
  <c r="DZ166" i="13"/>
  <c r="DZ168" i="13" s="1"/>
  <c r="DZ169" i="13" s="1"/>
  <c r="DJ170" i="12"/>
  <c r="DJ166" i="13"/>
  <c r="DJ168" i="13" s="1"/>
  <c r="DJ169" i="13" s="1"/>
  <c r="CT170" i="12"/>
  <c r="CT166" i="13"/>
  <c r="CT168" i="13" s="1"/>
  <c r="CT169" i="13" s="1"/>
  <c r="CD170" i="12"/>
  <c r="CD166" i="13"/>
  <c r="CD168" i="13" s="1"/>
  <c r="CD169" i="13" s="1"/>
  <c r="BN170" i="12"/>
  <c r="BN166" i="13"/>
  <c r="BN168" i="13" s="1"/>
  <c r="BN169" i="13" s="1"/>
  <c r="AX170" i="12"/>
  <c r="AX166" i="13"/>
  <c r="AX168" i="13" s="1"/>
  <c r="AX169" i="13" s="1"/>
  <c r="R170" i="12"/>
  <c r="R166" i="13"/>
  <c r="R168" i="13" s="1"/>
  <c r="R169" i="13" s="1"/>
  <c r="AH170" i="12"/>
  <c r="AH166" i="13"/>
  <c r="AH168" i="13" s="1"/>
  <c r="AH169" i="13" s="1"/>
  <c r="AB170" i="12"/>
  <c r="AB166" i="13"/>
  <c r="AB168" i="13" s="1"/>
  <c r="AB169" i="13" s="1"/>
  <c r="CR170" i="12"/>
  <c r="CR166" i="13"/>
  <c r="CR168" i="13" s="1"/>
  <c r="CR169" i="13" s="1"/>
  <c r="AV170" i="12"/>
  <c r="AV166" i="13"/>
  <c r="AV168" i="13" s="1"/>
  <c r="AV169" i="13" s="1"/>
  <c r="DB170" i="12"/>
  <c r="DB166" i="13"/>
  <c r="DB168" i="13" s="1"/>
  <c r="DB169" i="13" s="1"/>
  <c r="BQ170" i="12"/>
  <c r="BQ166" i="13"/>
  <c r="BQ168" i="13" s="1"/>
  <c r="BQ169" i="13" s="1"/>
  <c r="L170" i="12"/>
  <c r="L166" i="13"/>
  <c r="L168" i="13" s="1"/>
  <c r="L169" i="13" s="1"/>
  <c r="DE170" i="12"/>
  <c r="DE166" i="13"/>
  <c r="DE168" i="13" s="1"/>
  <c r="DE169" i="13" s="1"/>
  <c r="BA170" i="12"/>
  <c r="BA166" i="13"/>
  <c r="BA168" i="13" s="1"/>
  <c r="BA169" i="13" s="1"/>
  <c r="DV170" i="12"/>
  <c r="DV166" i="13"/>
  <c r="DV168" i="13" s="1"/>
  <c r="DV169" i="13" s="1"/>
  <c r="EH170" i="12"/>
  <c r="EH166" i="13"/>
  <c r="EH168" i="13" s="1"/>
  <c r="EH169" i="13" s="1"/>
  <c r="EG170" i="12"/>
  <c r="EG166" i="13"/>
  <c r="EG168" i="13" s="1"/>
  <c r="EG169" i="13" s="1"/>
  <c r="DA170" i="12"/>
  <c r="DA166" i="13"/>
  <c r="DA168" i="13" s="1"/>
  <c r="DA169" i="13" s="1"/>
  <c r="BU170" i="12"/>
  <c r="BU166" i="13"/>
  <c r="BU168" i="13" s="1"/>
  <c r="BU169" i="13" s="1"/>
  <c r="AO170" i="12"/>
  <c r="AO166" i="13"/>
  <c r="AO168" i="13" s="1"/>
  <c r="AO169" i="13" s="1"/>
  <c r="I170" i="12"/>
  <c r="I166" i="13"/>
  <c r="I168" i="13" s="1"/>
  <c r="I169" i="13" s="1"/>
  <c r="DH170" i="12"/>
  <c r="DH166" i="13"/>
  <c r="DH168" i="13" s="1"/>
  <c r="DH169" i="13" s="1"/>
  <c r="BP170" i="12"/>
  <c r="BP166" i="13"/>
  <c r="BP168" i="13" s="1"/>
  <c r="BP169" i="13" s="1"/>
  <c r="CY170" i="12"/>
  <c r="CY166" i="13"/>
  <c r="CY168" i="13" s="1"/>
  <c r="CY169" i="13" s="1"/>
  <c r="BS170" i="12"/>
  <c r="BS166" i="13"/>
  <c r="BS168" i="13" s="1"/>
  <c r="BS169" i="13" s="1"/>
  <c r="W170" i="12"/>
  <c r="W166" i="13"/>
  <c r="W168" i="13" s="1"/>
  <c r="W169" i="13" s="1"/>
  <c r="CS170" i="12"/>
  <c r="CS166" i="13"/>
  <c r="CS168" i="13" s="1"/>
  <c r="CS169" i="13" s="1"/>
  <c r="CG170" i="12"/>
  <c r="CG166" i="13"/>
  <c r="CG168" i="13" s="1"/>
  <c r="CG169" i="13" s="1"/>
  <c r="AJ170" i="12"/>
  <c r="AJ166" i="13"/>
  <c r="AJ168" i="13" s="1"/>
  <c r="AJ169" i="13" s="1"/>
  <c r="DF170" i="12"/>
  <c r="DF166" i="13"/>
  <c r="DF168" i="13" s="1"/>
  <c r="DF169" i="13" s="1"/>
  <c r="CP166" i="13"/>
  <c r="CP168" i="13" s="1"/>
  <c r="CP169" i="13" s="1"/>
  <c r="BV170" i="12"/>
  <c r="BV166" i="13"/>
  <c r="BV168" i="13" s="1"/>
  <c r="BV169" i="13" s="1"/>
  <c r="BJ166" i="13"/>
  <c r="BJ168" i="13" s="1"/>
  <c r="BJ169" i="13" s="1"/>
  <c r="AP170" i="12"/>
  <c r="AP166" i="13"/>
  <c r="AP168" i="13" s="1"/>
  <c r="AP169" i="13" s="1"/>
  <c r="AD166" i="13"/>
  <c r="AD168" i="13" s="1"/>
  <c r="AD169" i="13" s="1"/>
  <c r="J170" i="12"/>
  <c r="J166" i="13"/>
  <c r="J168" i="13" s="1"/>
  <c r="J169" i="13" s="1"/>
  <c r="DQ170" i="12"/>
  <c r="DQ166" i="13"/>
  <c r="DQ168" i="13" s="1"/>
  <c r="DQ169" i="13" s="1"/>
  <c r="CK170" i="12"/>
  <c r="CK166" i="13"/>
  <c r="CK168" i="13" s="1"/>
  <c r="CK169" i="13" s="1"/>
  <c r="BE170" i="12"/>
  <c r="BE166" i="13"/>
  <c r="BE168" i="13" s="1"/>
  <c r="BE169" i="13" s="1"/>
  <c r="Y170" i="12"/>
  <c r="Y166" i="13"/>
  <c r="Y168" i="13" s="1"/>
  <c r="Y169" i="13" s="1"/>
  <c r="EB170" i="12"/>
  <c r="EB166" i="13"/>
  <c r="EB168" i="13" s="1"/>
  <c r="EB169" i="13" s="1"/>
  <c r="CN170" i="12"/>
  <c r="CN166" i="13"/>
  <c r="CN168" i="13" s="1"/>
  <c r="CN169" i="13" s="1"/>
  <c r="AZ170" i="12"/>
  <c r="AZ166" i="13"/>
  <c r="AZ168" i="13" s="1"/>
  <c r="AZ169" i="13" s="1"/>
  <c r="P170" i="12"/>
  <c r="P166" i="13"/>
  <c r="P168" i="13" s="1"/>
  <c r="P169" i="13" s="1"/>
  <c r="EE170" i="12"/>
  <c r="EE166" i="13"/>
  <c r="EE168" i="13" s="1"/>
  <c r="EE169" i="13" s="1"/>
  <c r="DO170" i="12"/>
  <c r="DO166" i="13"/>
  <c r="DO168" i="13" s="1"/>
  <c r="DO169" i="13" s="1"/>
  <c r="CI170" i="12"/>
  <c r="CI166" i="13"/>
  <c r="CI168" i="13" s="1"/>
  <c r="CI169" i="13" s="1"/>
  <c r="BC170" i="12"/>
  <c r="BC166" i="13"/>
  <c r="BC168" i="13" s="1"/>
  <c r="BC169" i="13" s="1"/>
  <c r="AM170" i="12"/>
  <c r="AM166" i="13"/>
  <c r="AM168" i="13" s="1"/>
  <c r="AM169" i="13" s="1"/>
  <c r="G170" i="12"/>
  <c r="G166" i="13"/>
  <c r="G168" i="13" s="1"/>
  <c r="G169" i="13" s="1"/>
  <c r="CW170" i="12"/>
  <c r="CW166" i="13"/>
  <c r="CW168" i="13" s="1"/>
  <c r="CW169" i="13" s="1"/>
  <c r="BY170" i="12"/>
  <c r="BY166" i="13"/>
  <c r="BY168" i="13" s="1"/>
  <c r="BY169" i="13" s="1"/>
  <c r="AS170" i="12"/>
  <c r="AS166" i="13"/>
  <c r="AS168" i="13" s="1"/>
  <c r="AS169" i="13" s="1"/>
  <c r="CP170" i="12"/>
  <c r="BR166" i="13"/>
  <c r="BR168" i="13" s="1"/>
  <c r="BR169" i="13" s="1"/>
  <c r="BJ170" i="12"/>
  <c r="AL166" i="13"/>
  <c r="AL168" i="13" s="1"/>
  <c r="AL169" i="13" s="1"/>
  <c r="AD170" i="12"/>
  <c r="F166" i="13"/>
  <c r="F168" i="13" s="1"/>
  <c r="F169" i="13" s="1"/>
  <c r="EC170" i="12"/>
  <c r="EC166" i="13"/>
  <c r="EC168" i="13" s="1"/>
  <c r="EC169" i="13" s="1"/>
  <c r="DM170" i="12"/>
  <c r="DM166" i="13"/>
  <c r="DM168" i="13" s="1"/>
  <c r="DM169" i="13" s="1"/>
  <c r="U170" i="12"/>
  <c r="U166" i="13"/>
  <c r="U168" i="13" s="1"/>
  <c r="U169" i="13" s="1"/>
  <c r="E170" i="12"/>
  <c r="E166" i="13"/>
  <c r="E168" i="13" s="1"/>
  <c r="E169" i="13" s="1"/>
  <c r="DD170" i="12"/>
  <c r="DD166" i="13"/>
  <c r="DD168" i="13" s="1"/>
  <c r="DD169" i="13" s="1"/>
  <c r="EA170" i="12"/>
  <c r="EA166" i="13"/>
  <c r="EA168" i="13" s="1"/>
  <c r="EA169" i="13" s="1"/>
  <c r="DK170" i="12"/>
  <c r="DK166" i="13"/>
  <c r="DK168" i="13" s="1"/>
  <c r="DK169" i="13" s="1"/>
  <c r="CU170" i="12"/>
  <c r="CU166" i="13"/>
  <c r="CU168" i="13" s="1"/>
  <c r="CU169" i="13" s="1"/>
  <c r="CE170" i="12"/>
  <c r="CE166" i="13"/>
  <c r="CE168" i="13" s="1"/>
  <c r="CE169" i="13" s="1"/>
  <c r="BO170" i="12"/>
  <c r="BO166" i="13"/>
  <c r="BO168" i="13" s="1"/>
  <c r="BO169" i="13" s="1"/>
  <c r="AY170" i="12"/>
  <c r="AY166" i="13"/>
  <c r="AY168" i="13" s="1"/>
  <c r="AY169" i="13" s="1"/>
  <c r="AI170" i="12"/>
  <c r="AI166" i="13"/>
  <c r="AI168" i="13" s="1"/>
  <c r="AI169" i="13" s="1"/>
  <c r="S170" i="12"/>
  <c r="S166" i="13"/>
  <c r="S168" i="13" s="1"/>
  <c r="S169" i="13" s="1"/>
  <c r="AK170" i="12"/>
  <c r="AK166" i="13"/>
  <c r="AK168" i="13" s="1"/>
  <c r="AK169" i="13" s="1"/>
  <c r="CF170" i="12"/>
  <c r="CF166" i="13"/>
  <c r="CF168" i="13" s="1"/>
  <c r="CF169" i="13" s="1"/>
  <c r="ED170" i="12"/>
  <c r="ED166" i="13"/>
  <c r="ED168" i="13" s="1"/>
  <c r="ED169" i="13" s="1"/>
  <c r="DN170" i="12"/>
  <c r="DN166" i="13"/>
  <c r="DN168" i="13" s="1"/>
  <c r="DN169" i="13" s="1"/>
  <c r="CX170" i="12"/>
  <c r="CX166" i="13"/>
  <c r="CX168" i="13" s="1"/>
  <c r="CX169" i="13" s="1"/>
  <c r="CL170" i="12"/>
  <c r="CL166" i="13"/>
  <c r="CL168" i="13" s="1"/>
  <c r="CL169" i="13" s="1"/>
  <c r="BZ166" i="13"/>
  <c r="BZ168" i="13" s="1"/>
  <c r="BZ169" i="13" s="1"/>
  <c r="BF170" i="12"/>
  <c r="BF166" i="13"/>
  <c r="BF168" i="13" s="1"/>
  <c r="BF169" i="13" s="1"/>
  <c r="AT166" i="13"/>
  <c r="AT168" i="13" s="1"/>
  <c r="AT169" i="13" s="1"/>
  <c r="Z170" i="12"/>
  <c r="Z166" i="13"/>
  <c r="Z168" i="13" s="1"/>
  <c r="Z169" i="13" s="1"/>
  <c r="N166" i="13"/>
  <c r="N168" i="13" s="1"/>
  <c r="N169" i="13" s="1"/>
  <c r="DY170" i="12"/>
  <c r="DY166" i="13"/>
  <c r="DY168" i="13" s="1"/>
  <c r="DY169" i="13" s="1"/>
  <c r="DI170" i="12"/>
  <c r="DI166" i="13"/>
  <c r="DI168" i="13" s="1"/>
  <c r="DI169" i="13" s="1"/>
  <c r="CC170" i="12"/>
  <c r="CC166" i="13"/>
  <c r="CC168" i="13" s="1"/>
  <c r="CC169" i="13" s="1"/>
  <c r="BM170" i="12"/>
  <c r="BM166" i="13"/>
  <c r="BM168" i="13" s="1"/>
  <c r="BM169" i="13" s="1"/>
  <c r="AW170" i="12"/>
  <c r="AW166" i="13"/>
  <c r="AW168" i="13" s="1"/>
  <c r="AW169" i="13" s="1"/>
  <c r="Q170" i="12"/>
  <c r="Q166" i="13"/>
  <c r="Q168" i="13" s="1"/>
  <c r="Q169" i="13" s="1"/>
  <c r="DT170" i="12"/>
  <c r="DT166" i="13"/>
  <c r="DT168" i="13" s="1"/>
  <c r="DT169" i="13" s="1"/>
  <c r="CB170" i="12"/>
  <c r="CB166" i="13"/>
  <c r="CB168" i="13" s="1"/>
  <c r="CB169" i="13" s="1"/>
  <c r="BH166" i="13"/>
  <c r="BH168" i="13" s="1"/>
  <c r="BH169" i="13" s="1"/>
  <c r="AR166" i="13"/>
  <c r="AR168" i="13" s="1"/>
  <c r="AR169" i="13" s="1"/>
  <c r="DW170" i="12"/>
  <c r="DW166" i="13"/>
  <c r="DW168" i="13" s="1"/>
  <c r="DW169" i="13" s="1"/>
  <c r="DG170" i="12"/>
  <c r="DG166" i="13"/>
  <c r="DG168" i="13" s="1"/>
  <c r="DG169" i="13" s="1"/>
  <c r="CQ170" i="12"/>
  <c r="CQ166" i="13"/>
  <c r="CQ168" i="13" s="1"/>
  <c r="CQ169" i="13" s="1"/>
  <c r="CA170" i="12"/>
  <c r="CA166" i="13"/>
  <c r="CA168" i="13" s="1"/>
  <c r="CA169" i="13" s="1"/>
  <c r="BK170" i="12"/>
  <c r="BK166" i="13"/>
  <c r="BK168" i="13" s="1"/>
  <c r="BK169" i="13" s="1"/>
  <c r="AU170" i="12"/>
  <c r="AU166" i="13"/>
  <c r="AU168" i="13" s="1"/>
  <c r="AU169" i="13" s="1"/>
  <c r="AE170" i="12"/>
  <c r="AE166" i="13"/>
  <c r="AE168" i="13" s="1"/>
  <c r="AE169" i="13" s="1"/>
  <c r="O170" i="12"/>
  <c r="O166" i="13"/>
  <c r="O168" i="13" s="1"/>
  <c r="O169" i="13" s="1"/>
  <c r="EF170" i="12"/>
  <c r="EF166" i="13"/>
  <c r="EF168" i="13" s="1"/>
  <c r="EF169" i="13" s="1"/>
  <c r="DP170" i="12"/>
  <c r="DP166" i="13"/>
  <c r="DP168" i="13" s="1"/>
  <c r="DP169" i="13" s="1"/>
  <c r="CZ170" i="12"/>
  <c r="CZ166" i="13"/>
  <c r="CZ168" i="13" s="1"/>
  <c r="CZ169" i="13" s="1"/>
  <c r="CJ170" i="12"/>
  <c r="CJ166" i="13"/>
  <c r="CJ168" i="13" s="1"/>
  <c r="CJ169" i="13" s="1"/>
  <c r="BT170" i="12"/>
  <c r="BT166" i="13"/>
  <c r="BT168" i="13" s="1"/>
  <c r="BT169" i="13" s="1"/>
  <c r="BD170" i="12"/>
  <c r="BD166" i="13"/>
  <c r="BD168" i="13" s="1"/>
  <c r="BD169" i="13" s="1"/>
  <c r="AN170" i="12"/>
  <c r="AN166" i="13"/>
  <c r="AN168" i="13" s="1"/>
  <c r="AN169" i="13" s="1"/>
  <c r="X170" i="12"/>
  <c r="X166" i="13"/>
  <c r="X168" i="13" s="1"/>
  <c r="X169" i="13" s="1"/>
  <c r="H170" i="12"/>
  <c r="H166" i="13"/>
  <c r="H168" i="13" s="1"/>
  <c r="H169" i="13" s="1"/>
  <c r="CO170" i="12"/>
  <c r="CO166" i="13"/>
  <c r="CO168" i="13" s="1"/>
  <c r="CO169" i="13" s="1"/>
  <c r="BI170" i="12"/>
  <c r="BI166" i="13"/>
  <c r="BI168" i="13" s="1"/>
  <c r="BI169" i="13" s="1"/>
  <c r="CH166" i="13"/>
  <c r="CH168" i="13" s="1"/>
  <c r="CH169" i="13" s="1"/>
  <c r="BZ170" i="12"/>
  <c r="BB166" i="13"/>
  <c r="BB168" i="13" s="1"/>
  <c r="BB169" i="13" s="1"/>
  <c r="AT170" i="12"/>
  <c r="V166" i="13"/>
  <c r="V168" i="13" s="1"/>
  <c r="V169" i="13" s="1"/>
  <c r="N170" i="12"/>
  <c r="DU170" i="12"/>
  <c r="DU166" i="13"/>
  <c r="DU168" i="13" s="1"/>
  <c r="DU169" i="13" s="1"/>
  <c r="AC170" i="12"/>
  <c r="AC166" i="13"/>
  <c r="AC168" i="13" s="1"/>
  <c r="AC169" i="13" s="1"/>
  <c r="M170" i="12"/>
  <c r="M166" i="13"/>
  <c r="M168" i="13" s="1"/>
  <c r="M169" i="13" s="1"/>
  <c r="DL170" i="12"/>
  <c r="DL166" i="13"/>
  <c r="DL168" i="13" s="1"/>
  <c r="DL169" i="13" s="1"/>
  <c r="BH170" i="12"/>
  <c r="AR170" i="12"/>
  <c r="T170" i="12"/>
  <c r="T166" i="13"/>
  <c r="T168" i="13" s="1"/>
  <c r="T169" i="13" s="1"/>
  <c r="DS170" i="12"/>
  <c r="DS166" i="13"/>
  <c r="DS168" i="13" s="1"/>
  <c r="DS169" i="13" s="1"/>
  <c r="DC170" i="12"/>
  <c r="DC166" i="13"/>
  <c r="DC168" i="13" s="1"/>
  <c r="DC169" i="13" s="1"/>
  <c r="CM170" i="12"/>
  <c r="CM166" i="13"/>
  <c r="CM168" i="13" s="1"/>
  <c r="CM169" i="13" s="1"/>
  <c r="BW170" i="12"/>
  <c r="BW166" i="13"/>
  <c r="BW168" i="13" s="1"/>
  <c r="BW169" i="13" s="1"/>
  <c r="BG170" i="12"/>
  <c r="BG166" i="13"/>
  <c r="BG168" i="13" s="1"/>
  <c r="BG169" i="13" s="1"/>
  <c r="AQ170" i="12"/>
  <c r="AQ166" i="13"/>
  <c r="AQ168" i="13" s="1"/>
  <c r="AQ169" i="13" s="1"/>
  <c r="AA170" i="12"/>
  <c r="AA166" i="13"/>
  <c r="AA168" i="13" s="1"/>
  <c r="AA169" i="13" s="1"/>
  <c r="K170" i="12"/>
  <c r="K166" i="13"/>
  <c r="K168" i="13" s="1"/>
  <c r="K169" i="13" s="1"/>
  <c r="FL140" i="12"/>
  <c r="FL124" i="12"/>
  <c r="FL108" i="12"/>
  <c r="FL92" i="12"/>
  <c r="FL76" i="12"/>
  <c r="FL131" i="12"/>
  <c r="FL115" i="12"/>
  <c r="FL99" i="12"/>
  <c r="FL83" i="12"/>
  <c r="FL67" i="12"/>
  <c r="FL51" i="12"/>
  <c r="FL35" i="12"/>
  <c r="FL17" i="12"/>
  <c r="FL19" i="12"/>
  <c r="FL138" i="12"/>
  <c r="FL105" i="12"/>
  <c r="FL89" i="12"/>
  <c r="FL73" i="12"/>
  <c r="FL57" i="12"/>
  <c r="FL41" i="12"/>
  <c r="FL25" i="12"/>
  <c r="FL120" i="12"/>
  <c r="FL104" i="12"/>
  <c r="FL88" i="12"/>
  <c r="FL72" i="12"/>
  <c r="FL130" i="12"/>
  <c r="FL137" i="12"/>
  <c r="FL121" i="12"/>
  <c r="FL136" i="12"/>
  <c r="FL143" i="12"/>
  <c r="FL127" i="12"/>
  <c r="FL111" i="12"/>
  <c r="FL95" i="12"/>
  <c r="FL79" i="12"/>
  <c r="FL63" i="12"/>
  <c r="FL47" i="12"/>
  <c r="FL31" i="12"/>
  <c r="FL116" i="12"/>
  <c r="FL100" i="12"/>
  <c r="FL84" i="12"/>
  <c r="FL68" i="12"/>
  <c r="FL147" i="12"/>
  <c r="FL144" i="12"/>
  <c r="FL128" i="12"/>
  <c r="FL135" i="12"/>
  <c r="FL119" i="12"/>
  <c r="FL103" i="12"/>
  <c r="FL87" i="12"/>
  <c r="FL71" i="12"/>
  <c r="FL55" i="12"/>
  <c r="FL39" i="12"/>
  <c r="FL14" i="12"/>
  <c r="EI149" i="12"/>
  <c r="FL90" i="12"/>
  <c r="FL74" i="12"/>
  <c r="FL82" i="12"/>
  <c r="FL66" i="12"/>
  <c r="FL56" i="12"/>
  <c r="FL40" i="12"/>
  <c r="FL24" i="12"/>
  <c r="FL122" i="12"/>
  <c r="FL106" i="12"/>
  <c r="FL58" i="12"/>
  <c r="FL42" i="12"/>
  <c r="FL26" i="12"/>
  <c r="FG157" i="12"/>
  <c r="EJ164" i="12"/>
  <c r="FL52" i="12"/>
  <c r="FL36" i="12"/>
  <c r="FL20" i="12"/>
  <c r="FL118" i="12"/>
  <c r="FL102" i="12"/>
  <c r="FL86" i="12"/>
  <c r="FL70" i="12"/>
  <c r="FL54" i="12"/>
  <c r="FL38" i="12"/>
  <c r="FL22" i="12"/>
  <c r="FH12" i="12"/>
  <c r="C164" i="12"/>
  <c r="EI161" i="12"/>
  <c r="FH161" i="12" s="1"/>
  <c r="FL48" i="12"/>
  <c r="FL32" i="12"/>
  <c r="FL146" i="12"/>
  <c r="FL114" i="12"/>
  <c r="FL98" i="12"/>
  <c r="FL50" i="12"/>
  <c r="FL34" i="12"/>
  <c r="FL60" i="12"/>
  <c r="FL44" i="12"/>
  <c r="FL28" i="12"/>
  <c r="FL110" i="12"/>
  <c r="FL94" i="12"/>
  <c r="FL78" i="12"/>
  <c r="FL62" i="12"/>
  <c r="FL46" i="12"/>
  <c r="FL30" i="12"/>
  <c r="D8" i="21" l="1"/>
  <c r="D44" i="21"/>
  <c r="D27" i="21"/>
  <c r="D133" i="21"/>
  <c r="D21" i="21"/>
  <c r="D55" i="21"/>
  <c r="D125" i="21"/>
  <c r="D110" i="21"/>
  <c r="D56" i="21"/>
  <c r="D98" i="21"/>
  <c r="D64" i="21"/>
  <c r="D29" i="21"/>
  <c r="D35" i="21"/>
  <c r="D106" i="21"/>
  <c r="D6" i="21"/>
  <c r="D46" i="21"/>
  <c r="D88" i="21"/>
  <c r="D100" i="21"/>
  <c r="D19" i="21"/>
  <c r="D28" i="21"/>
  <c r="D69" i="21"/>
  <c r="D34" i="21"/>
  <c r="D132" i="21"/>
  <c r="D120" i="21"/>
  <c r="D39" i="21"/>
  <c r="D48" i="21"/>
  <c r="D18" i="21"/>
  <c r="D68" i="21"/>
  <c r="D97" i="21"/>
  <c r="D11" i="21"/>
  <c r="D10" i="21"/>
  <c r="D93" i="21"/>
  <c r="D83" i="21"/>
  <c r="D92" i="21"/>
  <c r="D30" i="21"/>
  <c r="D43" i="21"/>
  <c r="D47" i="21"/>
  <c r="D41" i="21"/>
  <c r="D119" i="21"/>
  <c r="D13" i="21"/>
  <c r="D50" i="21"/>
  <c r="D116" i="21"/>
  <c r="D63" i="21"/>
  <c r="D59" i="21"/>
  <c r="D65" i="21"/>
  <c r="D54" i="21"/>
  <c r="D99" i="21"/>
  <c r="D108" i="21"/>
  <c r="D62" i="21"/>
  <c r="D91" i="21"/>
  <c r="D79" i="21"/>
  <c r="D137" i="21"/>
  <c r="D135" i="21"/>
  <c r="D45" i="21"/>
  <c r="D25" i="21"/>
  <c r="FF184" i="29"/>
  <c r="FF184" i="17"/>
  <c r="D75" i="21"/>
  <c r="D53" i="21"/>
  <c r="D66" i="21"/>
  <c r="D111" i="21"/>
  <c r="D58" i="21"/>
  <c r="D20" i="21"/>
  <c r="D117" i="21"/>
  <c r="D31" i="21"/>
  <c r="D104" i="21"/>
  <c r="D26" i="21"/>
  <c r="D51" i="21"/>
  <c r="D115" i="21"/>
  <c r="D60" i="21"/>
  <c r="D5" i="21"/>
  <c r="D74" i="21"/>
  <c r="D94" i="21"/>
  <c r="D17" i="21"/>
  <c r="D36" i="21"/>
  <c r="D78" i="21"/>
  <c r="D24" i="21"/>
  <c r="D22" i="21"/>
  <c r="D7" i="21"/>
  <c r="D71" i="21"/>
  <c r="D16" i="21"/>
  <c r="D112" i="21"/>
  <c r="D77" i="21"/>
  <c r="D38" i="21"/>
  <c r="D57" i="21"/>
  <c r="FG164" i="12"/>
  <c r="D4" i="21"/>
  <c r="D42" i="21"/>
  <c r="D33" i="21"/>
  <c r="D40" i="21"/>
  <c r="D73" i="21"/>
  <c r="D52" i="21"/>
  <c r="D14" i="21"/>
  <c r="D95" i="21"/>
  <c r="D136" i="21"/>
  <c r="D9" i="21"/>
  <c r="D67" i="21"/>
  <c r="D12" i="21"/>
  <c r="D76" i="21"/>
  <c r="D37" i="21"/>
  <c r="D138" i="21"/>
  <c r="D126" i="21"/>
  <c r="D49" i="21"/>
  <c r="D84" i="21"/>
  <c r="D15" i="21"/>
  <c r="D72" i="21"/>
  <c r="D86" i="21"/>
  <c r="D23" i="21"/>
  <c r="D103" i="21"/>
  <c r="D32" i="21"/>
  <c r="D128" i="21"/>
  <c r="D109" i="21"/>
  <c r="D102" i="21"/>
  <c r="D3" i="21"/>
  <c r="D113" i="21"/>
  <c r="D130" i="21"/>
  <c r="D96" i="21"/>
  <c r="D90" i="21"/>
  <c r="D134" i="21"/>
  <c r="D89" i="21"/>
  <c r="D118" i="21"/>
  <c r="D107" i="21"/>
  <c r="D122" i="21"/>
  <c r="D105" i="21"/>
  <c r="D131" i="21"/>
  <c r="D124" i="21"/>
  <c r="D101" i="21"/>
  <c r="D81" i="21"/>
  <c r="D123" i="21"/>
  <c r="D85" i="21"/>
  <c r="D129" i="21"/>
  <c r="D127" i="21"/>
  <c r="D61" i="21"/>
  <c r="D82" i="21"/>
  <c r="D87" i="21"/>
  <c r="D80" i="21"/>
  <c r="D70" i="21"/>
  <c r="D114" i="21"/>
  <c r="D128" i="32"/>
  <c r="D99" i="32"/>
  <c r="D71" i="32"/>
  <c r="D50" i="32"/>
  <c r="D28" i="32"/>
  <c r="D7" i="32"/>
  <c r="D131" i="32"/>
  <c r="D75" i="32"/>
  <c r="D31" i="32"/>
  <c r="D117" i="32"/>
  <c r="D88" i="32"/>
  <c r="D63" i="32"/>
  <c r="D42" i="32"/>
  <c r="D20" i="32"/>
  <c r="D103" i="32"/>
  <c r="D52" i="32"/>
  <c r="D10" i="32"/>
  <c r="D113" i="32"/>
  <c r="D85" i="32"/>
  <c r="D60" i="32"/>
  <c r="D39" i="32"/>
  <c r="D18" i="32"/>
  <c r="D134" i="32"/>
  <c r="D118" i="32"/>
  <c r="D102" i="32"/>
  <c r="D86" i="32"/>
  <c r="D137" i="32"/>
  <c r="D116" i="32"/>
  <c r="D95" i="32"/>
  <c r="D73" i="32"/>
  <c r="D57" i="32"/>
  <c r="D41" i="32"/>
  <c r="D25" i="32"/>
  <c r="D9" i="32"/>
  <c r="D119" i="32"/>
  <c r="D91" i="32"/>
  <c r="D64" i="32"/>
  <c r="D43" i="32"/>
  <c r="D22" i="32"/>
  <c r="D136" i="32"/>
  <c r="D108" i="32"/>
  <c r="D80" i="32"/>
  <c r="D56" i="32"/>
  <c r="D35" i="32"/>
  <c r="D14" i="32"/>
  <c r="D23" i="32"/>
  <c r="D66" i="32"/>
  <c r="D120" i="32"/>
  <c r="D26" i="32"/>
  <c r="D68" i="32"/>
  <c r="D124" i="32"/>
  <c r="D130" i="32"/>
  <c r="D114" i="32"/>
  <c r="D98" i="32"/>
  <c r="D82" i="32"/>
  <c r="D132" i="32"/>
  <c r="D111" i="32"/>
  <c r="D89" i="32"/>
  <c r="D69" i="32"/>
  <c r="D53" i="32"/>
  <c r="D37" i="32"/>
  <c r="D21" i="32"/>
  <c r="D5" i="32"/>
  <c r="D112" i="32"/>
  <c r="D83" i="32"/>
  <c r="D59" i="32"/>
  <c r="D38" i="32"/>
  <c r="D16" i="32"/>
  <c r="D129" i="32"/>
  <c r="D101" i="32"/>
  <c r="D72" i="32"/>
  <c r="D51" i="32"/>
  <c r="D30" i="32"/>
  <c r="D8" i="32"/>
  <c r="D34" i="32"/>
  <c r="D77" i="32"/>
  <c r="D135" i="32"/>
  <c r="D36" i="32"/>
  <c r="D81" i="32"/>
  <c r="D126" i="32"/>
  <c r="D110" i="32"/>
  <c r="D94" i="32"/>
  <c r="D78" i="32"/>
  <c r="D127" i="32"/>
  <c r="D105" i="32"/>
  <c r="D84" i="32"/>
  <c r="D65" i="32"/>
  <c r="D49" i="32"/>
  <c r="D33" i="32"/>
  <c r="D17" i="32"/>
  <c r="D133" i="32"/>
  <c r="D104" i="32"/>
  <c r="D76" i="32"/>
  <c r="D54" i="32"/>
  <c r="D32" i="32"/>
  <c r="D11" i="32"/>
  <c r="D123" i="32"/>
  <c r="D93" i="32"/>
  <c r="D67" i="32"/>
  <c r="D46" i="32"/>
  <c r="D24" i="32"/>
  <c r="D3" i="32"/>
  <c r="D44" i="32"/>
  <c r="D92" i="32"/>
  <c r="D4" i="32"/>
  <c r="D47" i="32"/>
  <c r="D96" i="32"/>
  <c r="D138" i="32"/>
  <c r="D122" i="32"/>
  <c r="D106" i="32"/>
  <c r="D90" i="32"/>
  <c r="D74" i="32"/>
  <c r="D121" i="32"/>
  <c r="D100" i="32"/>
  <c r="D79" i="32"/>
  <c r="D61" i="32"/>
  <c r="D45" i="32"/>
  <c r="D29" i="32"/>
  <c r="D13" i="32"/>
  <c r="D125" i="32"/>
  <c r="D97" i="32"/>
  <c r="D70" i="32"/>
  <c r="D48" i="32"/>
  <c r="D27" i="32"/>
  <c r="D6" i="32"/>
  <c r="D115" i="32"/>
  <c r="D87" i="32"/>
  <c r="D62" i="32"/>
  <c r="D40" i="32"/>
  <c r="D19" i="32"/>
  <c r="D12" i="32"/>
  <c r="D55" i="32"/>
  <c r="D107" i="32"/>
  <c r="D15" i="32"/>
  <c r="D58" i="32"/>
  <c r="D109" i="32"/>
  <c r="FF187" i="29"/>
  <c r="FF175" i="29"/>
  <c r="JA12" i="16"/>
  <c r="JA149" i="16" s="1"/>
  <c r="GO12" i="16"/>
  <c r="GK149" i="16"/>
  <c r="IV150" i="16"/>
  <c r="IW149" i="16"/>
  <c r="IZ12" i="16" a="1"/>
  <c r="FL12" i="12"/>
  <c r="FH149" i="12"/>
  <c r="DT149" i="16"/>
  <c r="GN12" i="16" a="1"/>
  <c r="CR149" i="16"/>
  <c r="BH149" i="16"/>
  <c r="AF149" i="16"/>
  <c r="CI149" i="16"/>
  <c r="W149" i="16"/>
  <c r="DK149" i="16"/>
  <c r="AY149" i="16"/>
  <c r="EI194" i="12"/>
  <c r="BO149" i="16"/>
  <c r="EA149" i="16"/>
  <c r="L149" i="16"/>
  <c r="BX149" i="16"/>
  <c r="AM149" i="16"/>
  <c r="CY149" i="16"/>
  <c r="AV149" i="16"/>
  <c r="DH149" i="16"/>
  <c r="AA149" i="16"/>
  <c r="CM149" i="16"/>
  <c r="AJ149" i="16"/>
  <c r="CV149" i="16"/>
  <c r="K149" i="16"/>
  <c r="BW149" i="16"/>
  <c r="T149" i="16"/>
  <c r="CF149" i="16"/>
  <c r="BK149" i="16"/>
  <c r="DW149" i="16"/>
  <c r="H149" i="16"/>
  <c r="BT149" i="16"/>
  <c r="EF149" i="16"/>
  <c r="S149" i="16"/>
  <c r="CE149" i="16"/>
  <c r="AB149" i="16"/>
  <c r="CN149" i="16"/>
  <c r="BC149" i="16"/>
  <c r="DO149" i="16"/>
  <c r="BL149" i="16"/>
  <c r="DX149" i="16"/>
  <c r="AQ149" i="16"/>
  <c r="DC149" i="16"/>
  <c r="AZ149" i="16"/>
  <c r="DL149" i="16"/>
  <c r="AE149" i="16"/>
  <c r="CQ149" i="16"/>
  <c r="AN149" i="16"/>
  <c r="AI149" i="16"/>
  <c r="CU149" i="16"/>
  <c r="CZ149" i="16"/>
  <c r="GO149" i="16"/>
  <c r="O149" i="16"/>
  <c r="AR149" i="16"/>
  <c r="DD149" i="16"/>
  <c r="G149" i="16"/>
  <c r="BS149" i="16"/>
  <c r="EE149" i="16"/>
  <c r="P149" i="16"/>
  <c r="CB149" i="16"/>
  <c r="BG149" i="16"/>
  <c r="DS149" i="16"/>
  <c r="D149" i="16"/>
  <c r="BP149" i="16"/>
  <c r="EB149" i="16"/>
  <c r="AU149" i="16"/>
  <c r="DG149" i="16"/>
  <c r="BD149" i="16"/>
  <c r="DP149" i="16"/>
  <c r="DU149" i="16"/>
  <c r="DE149" i="16"/>
  <c r="CO149" i="16"/>
  <c r="BY149" i="16"/>
  <c r="BI149" i="16"/>
  <c r="AS149" i="16"/>
  <c r="AC149" i="16"/>
  <c r="M149" i="16"/>
  <c r="CX149" i="16"/>
  <c r="AL149" i="16"/>
  <c r="DF149" i="16"/>
  <c r="DR149" i="16"/>
  <c r="BF149" i="16"/>
  <c r="DZ149" i="16"/>
  <c r="DJ149" i="16"/>
  <c r="CT149" i="16"/>
  <c r="CD149" i="16"/>
  <c r="BN149" i="16"/>
  <c r="AX149" i="16"/>
  <c r="AH149" i="16"/>
  <c r="R149" i="16"/>
  <c r="EG149" i="16"/>
  <c r="DQ149" i="16"/>
  <c r="DA149" i="16"/>
  <c r="CK149" i="16"/>
  <c r="BU149" i="16"/>
  <c r="BE149" i="16"/>
  <c r="AO149" i="16"/>
  <c r="Y149" i="16"/>
  <c r="I149" i="16"/>
  <c r="DN149" i="16"/>
  <c r="BB149" i="16"/>
  <c r="DV149" i="16"/>
  <c r="EH149" i="16"/>
  <c r="BV149" i="16"/>
  <c r="J149" i="16"/>
  <c r="CA149" i="16"/>
  <c r="X149" i="16"/>
  <c r="CJ149" i="16"/>
  <c r="BZ149" i="16"/>
  <c r="BJ149" i="16"/>
  <c r="AT149" i="16"/>
  <c r="AD149" i="16"/>
  <c r="N149" i="16"/>
  <c r="EC149" i="16"/>
  <c r="DM149" i="16"/>
  <c r="CW149" i="16"/>
  <c r="CG149" i="16"/>
  <c r="BQ149" i="16"/>
  <c r="BA149" i="16"/>
  <c r="AK149" i="16"/>
  <c r="U149" i="16"/>
  <c r="E149" i="16"/>
  <c r="ED149" i="16"/>
  <c r="BR149" i="16"/>
  <c r="F149" i="16"/>
  <c r="CL149" i="16"/>
  <c r="Z149" i="16"/>
  <c r="FF175" i="17"/>
  <c r="DY149" i="16"/>
  <c r="DI149" i="16"/>
  <c r="CS149" i="16"/>
  <c r="CC149" i="16"/>
  <c r="BM149" i="16"/>
  <c r="AW149" i="16"/>
  <c r="AG149" i="16"/>
  <c r="Q149" i="16"/>
  <c r="CH149" i="16"/>
  <c r="V149" i="16"/>
  <c r="CP149" i="16"/>
  <c r="DB149" i="16"/>
  <c r="AP149" i="16"/>
  <c r="C149" i="16"/>
  <c r="FH157" i="12"/>
  <c r="C166" i="12"/>
  <c r="EI164" i="12"/>
  <c r="FH164" i="12" s="1"/>
  <c r="IZ12" i="16" l="1"/>
  <c r="IZ23" i="16"/>
  <c r="IZ39" i="16"/>
  <c r="IZ55" i="16"/>
  <c r="IZ71" i="16"/>
  <c r="IZ83" i="16"/>
  <c r="IZ91" i="16"/>
  <c r="IZ99" i="16"/>
  <c r="IZ107" i="16"/>
  <c r="IZ115" i="16"/>
  <c r="IZ123" i="16"/>
  <c r="IZ131" i="16"/>
  <c r="IZ139" i="16"/>
  <c r="IZ147" i="16"/>
  <c r="IZ15" i="16"/>
  <c r="IZ31" i="16"/>
  <c r="IZ47" i="16"/>
  <c r="IZ63" i="16"/>
  <c r="IZ79" i="16"/>
  <c r="IZ87" i="16"/>
  <c r="IZ95" i="16"/>
  <c r="IZ103" i="16"/>
  <c r="IZ111" i="16"/>
  <c r="IZ119" i="16"/>
  <c r="IZ127" i="16"/>
  <c r="IZ135" i="16"/>
  <c r="IZ143" i="16"/>
  <c r="IZ43" i="16"/>
  <c r="IZ75" i="16"/>
  <c r="IZ94" i="16"/>
  <c r="IZ110" i="16"/>
  <c r="IZ126" i="16"/>
  <c r="IZ142" i="16"/>
  <c r="IZ19" i="16"/>
  <c r="IZ51" i="16"/>
  <c r="IZ82" i="16"/>
  <c r="IZ98" i="16"/>
  <c r="IZ114" i="16"/>
  <c r="IZ130" i="16"/>
  <c r="IZ146" i="16"/>
  <c r="IZ67" i="16"/>
  <c r="IZ106" i="16"/>
  <c r="IZ138" i="16"/>
  <c r="IZ27" i="16"/>
  <c r="IZ86" i="16"/>
  <c r="IZ118" i="16"/>
  <c r="IZ102" i="16"/>
  <c r="IZ35" i="16"/>
  <c r="IZ122" i="16"/>
  <c r="IZ59" i="16"/>
  <c r="IZ90" i="16"/>
  <c r="IZ134" i="16"/>
  <c r="IZ78" i="16"/>
  <c r="IZ62" i="16"/>
  <c r="IZ46" i="16"/>
  <c r="IZ30" i="16"/>
  <c r="IZ14" i="16"/>
  <c r="IZ133" i="16"/>
  <c r="IZ117" i="16"/>
  <c r="IZ101" i="16"/>
  <c r="IZ85" i="16"/>
  <c r="IZ69" i="16"/>
  <c r="IZ53" i="16"/>
  <c r="IZ37" i="16"/>
  <c r="IZ21" i="16"/>
  <c r="IZ140" i="16"/>
  <c r="IZ124" i="16"/>
  <c r="IZ108" i="16"/>
  <c r="IZ92" i="16"/>
  <c r="IZ76" i="16"/>
  <c r="IZ60" i="16"/>
  <c r="IZ44" i="16"/>
  <c r="IZ28" i="16"/>
  <c r="IZ74" i="16"/>
  <c r="IZ58" i="16"/>
  <c r="IZ42" i="16"/>
  <c r="IZ26" i="16"/>
  <c r="IZ145" i="16"/>
  <c r="IZ129" i="16"/>
  <c r="IZ113" i="16"/>
  <c r="IZ97" i="16"/>
  <c r="IZ81" i="16"/>
  <c r="IZ65" i="16"/>
  <c r="IZ49" i="16"/>
  <c r="IZ33" i="16"/>
  <c r="IZ17" i="16"/>
  <c r="IZ136" i="16"/>
  <c r="IZ120" i="16"/>
  <c r="IZ104" i="16"/>
  <c r="IZ88" i="16"/>
  <c r="IZ72" i="16"/>
  <c r="IZ56" i="16"/>
  <c r="IZ40" i="16"/>
  <c r="IZ24" i="16"/>
  <c r="IZ70" i="16"/>
  <c r="IZ54" i="16"/>
  <c r="IZ38" i="16"/>
  <c r="IZ22" i="16"/>
  <c r="IZ141" i="16"/>
  <c r="IZ125" i="16"/>
  <c r="IZ109" i="16"/>
  <c r="IZ93" i="16"/>
  <c r="IZ77" i="16"/>
  <c r="IZ61" i="16"/>
  <c r="IZ45" i="16"/>
  <c r="IZ29" i="16"/>
  <c r="IZ13" i="16"/>
  <c r="IZ132" i="16"/>
  <c r="IZ116" i="16"/>
  <c r="IZ100" i="16"/>
  <c r="IZ84" i="16"/>
  <c r="IZ68" i="16"/>
  <c r="IZ52" i="16"/>
  <c r="IZ36" i="16"/>
  <c r="IZ20" i="16"/>
  <c r="IZ66" i="16"/>
  <c r="IZ50" i="16"/>
  <c r="IZ34" i="16"/>
  <c r="IZ18" i="16"/>
  <c r="IZ137" i="16"/>
  <c r="IZ121" i="16"/>
  <c r="IZ105" i="16"/>
  <c r="IZ89" i="16"/>
  <c r="IZ73" i="16"/>
  <c r="IZ57" i="16"/>
  <c r="IZ41" i="16"/>
  <c r="IZ25" i="16"/>
  <c r="IZ144" i="16"/>
  <c r="IZ128" i="16"/>
  <c r="IZ112" i="16"/>
  <c r="IZ96" i="16"/>
  <c r="IZ80" i="16"/>
  <c r="IZ64" i="16"/>
  <c r="IZ48" i="16"/>
  <c r="IZ32" i="16"/>
  <c r="IZ16" i="16"/>
  <c r="GN12" i="16"/>
  <c r="GN38" i="16"/>
  <c r="GN70" i="16"/>
  <c r="GN102" i="16"/>
  <c r="GN134" i="16"/>
  <c r="GN31" i="16"/>
  <c r="GN63" i="16"/>
  <c r="GN95" i="16"/>
  <c r="GN127" i="16"/>
  <c r="GN26" i="16"/>
  <c r="GN58" i="16"/>
  <c r="GN90" i="16"/>
  <c r="GN122" i="16"/>
  <c r="GN19" i="16"/>
  <c r="GN147" i="16"/>
  <c r="GN123" i="16"/>
  <c r="GN131" i="16"/>
  <c r="GN139" i="16"/>
  <c r="GN97" i="16"/>
  <c r="GN33" i="16"/>
  <c r="GN104" i="16"/>
  <c r="GN40" i="16"/>
  <c r="GN109" i="16"/>
  <c r="GN45" i="16"/>
  <c r="GN116" i="16"/>
  <c r="GN52" i="16"/>
  <c r="GN121" i="16"/>
  <c r="GN57" i="16"/>
  <c r="GN128" i="16"/>
  <c r="GN64" i="16"/>
  <c r="GN133" i="16"/>
  <c r="GN69" i="16"/>
  <c r="GN140" i="16"/>
  <c r="GN76" i="16"/>
  <c r="GN14" i="16"/>
  <c r="GN46" i="16"/>
  <c r="GN78" i="16"/>
  <c r="GN110" i="16"/>
  <c r="GN142" i="16"/>
  <c r="GN39" i="16"/>
  <c r="GN71" i="16"/>
  <c r="GN103" i="16"/>
  <c r="GN135" i="16"/>
  <c r="GN34" i="16"/>
  <c r="GN66" i="16"/>
  <c r="GN98" i="16"/>
  <c r="GN130" i="16"/>
  <c r="GN51" i="16"/>
  <c r="GN27" i="16"/>
  <c r="GN35" i="16"/>
  <c r="GN43" i="16"/>
  <c r="GN145" i="16"/>
  <c r="GN81" i="16"/>
  <c r="GN17" i="16"/>
  <c r="GN88" i="16"/>
  <c r="GN24" i="16"/>
  <c r="GN93" i="16"/>
  <c r="GN29" i="16"/>
  <c r="GN100" i="16"/>
  <c r="GN36" i="16"/>
  <c r="GN105" i="16"/>
  <c r="GN41" i="16"/>
  <c r="GN112" i="16"/>
  <c r="GN48" i="16"/>
  <c r="GN117" i="16"/>
  <c r="GN53" i="16"/>
  <c r="GN124" i="16"/>
  <c r="GN60" i="16"/>
  <c r="GN22" i="16"/>
  <c r="GN54" i="16"/>
  <c r="GN86" i="16"/>
  <c r="GN118" i="16"/>
  <c r="GN15" i="16"/>
  <c r="GN47" i="16"/>
  <c r="GN79" i="16"/>
  <c r="GN111" i="16"/>
  <c r="GN143" i="16"/>
  <c r="GN42" i="16"/>
  <c r="GN74" i="16"/>
  <c r="GN106" i="16"/>
  <c r="GN138" i="16"/>
  <c r="GN83" i="16"/>
  <c r="GN59" i="16"/>
  <c r="GN67" i="16"/>
  <c r="GN75" i="16"/>
  <c r="GN129" i="16"/>
  <c r="GN65" i="16"/>
  <c r="GN136" i="16"/>
  <c r="GN72" i="16"/>
  <c r="GN141" i="16"/>
  <c r="GN77" i="16"/>
  <c r="GN13" i="16"/>
  <c r="GN84" i="16"/>
  <c r="GN20" i="16"/>
  <c r="GN89" i="16"/>
  <c r="GN25" i="16"/>
  <c r="GN96" i="16"/>
  <c r="GN32" i="16"/>
  <c r="GN101" i="16"/>
  <c r="GN37" i="16"/>
  <c r="GN108" i="16"/>
  <c r="GN44" i="16"/>
  <c r="GN30" i="16"/>
  <c r="GN62" i="16"/>
  <c r="GN94" i="16"/>
  <c r="GN126" i="16"/>
  <c r="GN23" i="16"/>
  <c r="GN55" i="16"/>
  <c r="GN87" i="16"/>
  <c r="GN119" i="16"/>
  <c r="GN18" i="16"/>
  <c r="GN50" i="16"/>
  <c r="GN82" i="16"/>
  <c r="GN114" i="16"/>
  <c r="GN146" i="16"/>
  <c r="GN115" i="16"/>
  <c r="GN91" i="16"/>
  <c r="GN99" i="16"/>
  <c r="GN107" i="16"/>
  <c r="GN113" i="16"/>
  <c r="GN49" i="16"/>
  <c r="GN120" i="16"/>
  <c r="GN56" i="16"/>
  <c r="GN125" i="16"/>
  <c r="GN61" i="16"/>
  <c r="GN132" i="16"/>
  <c r="GN68" i="16"/>
  <c r="GN137" i="16"/>
  <c r="GN73" i="16"/>
  <c r="GN144" i="16"/>
  <c r="GN80" i="16"/>
  <c r="GN16" i="16"/>
  <c r="GN85" i="16"/>
  <c r="GN21" i="16"/>
  <c r="GN92" i="16"/>
  <c r="GN28" i="16"/>
  <c r="C166" i="13"/>
  <c r="C168" i="13" s="1"/>
  <c r="C169" i="13" s="1"/>
  <c r="EI166" i="12"/>
  <c r="C170" i="12"/>
  <c r="C168" i="29" l="1" a="1"/>
  <c r="JC112" i="16"/>
  <c r="JB112" i="16"/>
  <c r="JB105" i="16"/>
  <c r="JC105" i="16"/>
  <c r="JC36" i="16"/>
  <c r="JB36" i="16"/>
  <c r="JB29" i="16"/>
  <c r="JC29" i="16"/>
  <c r="JB93" i="16"/>
  <c r="JC93" i="16"/>
  <c r="JC24" i="16"/>
  <c r="JB24" i="16"/>
  <c r="JC17" i="16"/>
  <c r="JB17" i="16"/>
  <c r="JC81" i="16"/>
  <c r="JB81" i="16"/>
  <c r="JC74" i="16"/>
  <c r="JB74" i="16"/>
  <c r="JC69" i="16"/>
  <c r="JB69" i="16"/>
  <c r="JB59" i="16"/>
  <c r="JC59" i="16"/>
  <c r="JB118" i="16"/>
  <c r="JC118" i="16"/>
  <c r="JC114" i="16"/>
  <c r="JB114" i="16"/>
  <c r="JC19" i="16"/>
  <c r="JB19" i="16"/>
  <c r="JC94" i="16"/>
  <c r="JB94" i="16"/>
  <c r="JB135" i="16"/>
  <c r="JC135" i="16"/>
  <c r="JC103" i="16"/>
  <c r="JB103" i="16"/>
  <c r="JB63" i="16"/>
  <c r="JC63" i="16"/>
  <c r="JC147" i="16"/>
  <c r="JB147" i="16"/>
  <c r="JC115" i="16"/>
  <c r="JB115" i="16"/>
  <c r="JC23" i="16"/>
  <c r="JB23" i="16"/>
  <c r="JB128" i="16"/>
  <c r="JC128" i="16"/>
  <c r="JC121" i="16"/>
  <c r="JB121" i="16"/>
  <c r="JC52" i="16"/>
  <c r="JB52" i="16"/>
  <c r="JC45" i="16"/>
  <c r="JB45" i="16"/>
  <c r="JC38" i="16"/>
  <c r="JB38" i="16"/>
  <c r="JB97" i="16"/>
  <c r="JC97" i="16"/>
  <c r="JB28" i="16"/>
  <c r="JC28" i="16"/>
  <c r="JB92" i="16"/>
  <c r="JC92" i="16"/>
  <c r="JB21" i="16"/>
  <c r="JC21" i="16"/>
  <c r="JC14" i="16"/>
  <c r="JB14" i="16"/>
  <c r="JC122" i="16"/>
  <c r="JB122" i="16"/>
  <c r="JB67" i="16"/>
  <c r="JC67" i="16"/>
  <c r="JB75" i="16"/>
  <c r="JC75" i="16"/>
  <c r="JC71" i="16"/>
  <c r="JB71" i="16"/>
  <c r="JB16" i="16"/>
  <c r="JC16" i="16"/>
  <c r="JC80" i="16"/>
  <c r="JB80" i="16"/>
  <c r="JC144" i="16"/>
  <c r="JB144" i="16"/>
  <c r="JC73" i="16"/>
  <c r="JB73" i="16"/>
  <c r="JB137" i="16"/>
  <c r="JC137" i="16"/>
  <c r="JB66" i="16"/>
  <c r="JC66" i="16"/>
  <c r="JC68" i="16"/>
  <c r="JB68" i="16"/>
  <c r="JB132" i="16"/>
  <c r="JC132" i="16"/>
  <c r="JC61" i="16"/>
  <c r="JB61" i="16"/>
  <c r="JC125" i="16"/>
  <c r="JB125" i="16"/>
  <c r="JC54" i="16"/>
  <c r="JB54" i="16"/>
  <c r="JB56" i="16"/>
  <c r="JC56" i="16"/>
  <c r="JB120" i="16"/>
  <c r="JC120" i="16"/>
  <c r="JC49" i="16"/>
  <c r="JB49" i="16"/>
  <c r="JB113" i="16"/>
  <c r="JC113" i="16"/>
  <c r="JC42" i="16"/>
  <c r="JB42" i="16"/>
  <c r="JC44" i="16"/>
  <c r="JB44" i="16"/>
  <c r="JB108" i="16"/>
  <c r="JC108" i="16"/>
  <c r="JC37" i="16"/>
  <c r="JB37" i="16"/>
  <c r="JB101" i="16"/>
  <c r="JC101" i="16"/>
  <c r="JC30" i="16"/>
  <c r="JB30" i="16"/>
  <c r="JC134" i="16"/>
  <c r="JB134" i="16"/>
  <c r="JB35" i="16"/>
  <c r="JC35" i="16"/>
  <c r="JC27" i="16"/>
  <c r="JB27" i="16"/>
  <c r="JC146" i="16"/>
  <c r="JB146" i="16"/>
  <c r="JC82" i="16"/>
  <c r="JB82" i="16"/>
  <c r="JC126" i="16"/>
  <c r="JB126" i="16"/>
  <c r="JB43" i="16"/>
  <c r="JC43" i="16"/>
  <c r="JC119" i="16"/>
  <c r="JB119" i="16"/>
  <c r="JB87" i="16"/>
  <c r="JC87" i="16"/>
  <c r="JB31" i="16"/>
  <c r="JC31" i="16"/>
  <c r="JB131" i="16"/>
  <c r="JC131" i="16"/>
  <c r="JC99" i="16"/>
  <c r="JB99" i="16"/>
  <c r="JC55" i="16"/>
  <c r="JB55" i="16"/>
  <c r="JC48" i="16"/>
  <c r="JB48" i="16"/>
  <c r="JC41" i="16"/>
  <c r="JB41" i="16"/>
  <c r="JC34" i="16"/>
  <c r="JB34" i="16"/>
  <c r="JC100" i="16"/>
  <c r="JB100" i="16"/>
  <c r="JC22" i="16"/>
  <c r="JB22" i="16"/>
  <c r="JC88" i="16"/>
  <c r="JB88" i="16"/>
  <c r="JB145" i="16"/>
  <c r="JC145" i="16"/>
  <c r="JB76" i="16"/>
  <c r="JC76" i="16"/>
  <c r="JB140" i="16"/>
  <c r="JC140" i="16"/>
  <c r="JC133" i="16"/>
  <c r="JB133" i="16"/>
  <c r="JB62" i="16"/>
  <c r="JC62" i="16"/>
  <c r="JC106" i="16"/>
  <c r="JB106" i="16"/>
  <c r="JB83" i="16"/>
  <c r="JC83" i="16"/>
  <c r="JC64" i="16"/>
  <c r="JB64" i="16"/>
  <c r="JC57" i="16"/>
  <c r="JB57" i="16"/>
  <c r="JC50" i="16"/>
  <c r="JB50" i="16"/>
  <c r="JB116" i="16"/>
  <c r="JC116" i="16"/>
  <c r="JB109" i="16"/>
  <c r="JC109" i="16"/>
  <c r="JC40" i="16"/>
  <c r="JB40" i="16"/>
  <c r="JC104" i="16"/>
  <c r="JB104" i="16"/>
  <c r="JC33" i="16"/>
  <c r="JB33" i="16"/>
  <c r="JC26" i="16"/>
  <c r="JB26" i="16"/>
  <c r="JC85" i="16"/>
  <c r="JB85" i="16"/>
  <c r="JC78" i="16"/>
  <c r="JB78" i="16"/>
  <c r="JC86" i="16"/>
  <c r="JB86" i="16"/>
  <c r="JC98" i="16"/>
  <c r="JB98" i="16"/>
  <c r="JC142" i="16"/>
  <c r="JB142" i="16"/>
  <c r="JC127" i="16"/>
  <c r="JB127" i="16"/>
  <c r="JC95" i="16"/>
  <c r="JB95" i="16"/>
  <c r="JB47" i="16"/>
  <c r="JC47" i="16"/>
  <c r="JC139" i="16"/>
  <c r="JB139" i="16"/>
  <c r="JC107" i="16"/>
  <c r="JB107" i="16"/>
  <c r="IZ149" i="16"/>
  <c r="JB12" i="16"/>
  <c r="JC12" i="16"/>
  <c r="JC32" i="16"/>
  <c r="JB32" i="16"/>
  <c r="JC96" i="16"/>
  <c r="JB96" i="16"/>
  <c r="JC25" i="16"/>
  <c r="JB25" i="16"/>
  <c r="JC89" i="16"/>
  <c r="JB89" i="16"/>
  <c r="JC18" i="16"/>
  <c r="JB18" i="16"/>
  <c r="JB20" i="16"/>
  <c r="JC20" i="16"/>
  <c r="JC84" i="16"/>
  <c r="JB84" i="16"/>
  <c r="JB13" i="16"/>
  <c r="JC13" i="16"/>
  <c r="JC77" i="16"/>
  <c r="JB77" i="16"/>
  <c r="JB141" i="16"/>
  <c r="JC141" i="16"/>
  <c r="JC70" i="16"/>
  <c r="JB70" i="16"/>
  <c r="JC72" i="16"/>
  <c r="JB72" i="16"/>
  <c r="JC136" i="16"/>
  <c r="JB136" i="16"/>
  <c r="JC65" i="16"/>
  <c r="JB65" i="16"/>
  <c r="JC129" i="16"/>
  <c r="JB129" i="16"/>
  <c r="JC58" i="16"/>
  <c r="JB58" i="16"/>
  <c r="JC60" i="16"/>
  <c r="JB60" i="16"/>
  <c r="JB124" i="16"/>
  <c r="JC124" i="16"/>
  <c r="JC53" i="16"/>
  <c r="JB53" i="16"/>
  <c r="JC117" i="16"/>
  <c r="JB117" i="16"/>
  <c r="JC46" i="16"/>
  <c r="JB46" i="16"/>
  <c r="JC90" i="16"/>
  <c r="JB90" i="16"/>
  <c r="JC102" i="16"/>
  <c r="JB102" i="16"/>
  <c r="JC138" i="16"/>
  <c r="JB138" i="16"/>
  <c r="JC130" i="16"/>
  <c r="JB130" i="16"/>
  <c r="JB51" i="16"/>
  <c r="JC51" i="16"/>
  <c r="JC110" i="16"/>
  <c r="JB110" i="16"/>
  <c r="JC143" i="16"/>
  <c r="JB143" i="16"/>
  <c r="JC111" i="16"/>
  <c r="JB111" i="16"/>
  <c r="JB79" i="16"/>
  <c r="JC79" i="16"/>
  <c r="JC15" i="16"/>
  <c r="JB15" i="16"/>
  <c r="JC123" i="16"/>
  <c r="JB123" i="16"/>
  <c r="JB91" i="16"/>
  <c r="JC91" i="16"/>
  <c r="JB39" i="16"/>
  <c r="JC39" i="16"/>
  <c r="C168" i="17" a="1"/>
  <c r="D3" i="19" a="1"/>
  <c r="GP84" i="16"/>
  <c r="GQ84" i="16"/>
  <c r="GP55" i="16"/>
  <c r="GQ55" i="16"/>
  <c r="GP107" i="16"/>
  <c r="GQ107" i="16"/>
  <c r="GP112" i="16"/>
  <c r="GQ112" i="16"/>
  <c r="GP127" i="16"/>
  <c r="GQ127" i="16"/>
  <c r="GP83" i="16"/>
  <c r="GQ83" i="16"/>
  <c r="GP128" i="16"/>
  <c r="GQ128" i="16"/>
  <c r="GQ90" i="16"/>
  <c r="GP90" i="16"/>
  <c r="GP23" i="16"/>
  <c r="GQ23" i="16"/>
  <c r="GQ54" i="16"/>
  <c r="GP54" i="16"/>
  <c r="GP124" i="16"/>
  <c r="GQ124" i="16"/>
  <c r="GP16" i="16"/>
  <c r="GQ16" i="16"/>
  <c r="GQ89" i="16"/>
  <c r="GP89" i="16"/>
  <c r="GP56" i="16"/>
  <c r="GQ56" i="16"/>
  <c r="GQ129" i="16"/>
  <c r="GP129" i="16"/>
  <c r="GQ114" i="16"/>
  <c r="GP114" i="16"/>
  <c r="GP47" i="16"/>
  <c r="GQ47" i="16"/>
  <c r="GQ110" i="16"/>
  <c r="GP110" i="16"/>
  <c r="GN149" i="16"/>
  <c r="GQ12" i="16"/>
  <c r="GP12" i="16"/>
  <c r="GQ57" i="16"/>
  <c r="GP57" i="16"/>
  <c r="GQ97" i="16"/>
  <c r="GP97" i="16"/>
  <c r="GP63" i="16"/>
  <c r="GQ63" i="16"/>
  <c r="GP147" i="16"/>
  <c r="GQ147" i="16"/>
  <c r="GP64" i="16"/>
  <c r="GQ64" i="16"/>
  <c r="GQ93" i="16"/>
  <c r="GP93" i="16"/>
  <c r="GP140" i="16"/>
  <c r="GQ140" i="16"/>
  <c r="GP32" i="16"/>
  <c r="GQ32" i="16"/>
  <c r="GQ105" i="16"/>
  <c r="GP105" i="16"/>
  <c r="GP72" i="16"/>
  <c r="GQ72" i="16"/>
  <c r="GQ145" i="16"/>
  <c r="GP145" i="16"/>
  <c r="GQ106" i="16"/>
  <c r="GP106" i="16"/>
  <c r="GP39" i="16"/>
  <c r="GQ39" i="16"/>
  <c r="GQ102" i="16"/>
  <c r="GP102" i="16"/>
  <c r="GQ13" i="16"/>
  <c r="GP13" i="16"/>
  <c r="GQ98" i="16"/>
  <c r="GP98" i="16"/>
  <c r="GQ94" i="16"/>
  <c r="GP94" i="16"/>
  <c r="GQ118" i="16"/>
  <c r="GP118" i="16"/>
  <c r="GP43" i="16"/>
  <c r="GQ43" i="16"/>
  <c r="GQ121" i="16"/>
  <c r="GP121" i="16"/>
  <c r="GP31" i="16"/>
  <c r="GQ31" i="16"/>
  <c r="GP44" i="16"/>
  <c r="GQ44" i="16"/>
  <c r="GQ73" i="16"/>
  <c r="GP73" i="16"/>
  <c r="GP104" i="16"/>
  <c r="GQ104" i="16"/>
  <c r="GQ26" i="16"/>
  <c r="GP26" i="16"/>
  <c r="GP80" i="16"/>
  <c r="GQ80" i="16"/>
  <c r="GQ45" i="16"/>
  <c r="GP45" i="16"/>
  <c r="GP120" i="16"/>
  <c r="GQ120" i="16"/>
  <c r="GQ82" i="16"/>
  <c r="GP82" i="16"/>
  <c r="GP143" i="16"/>
  <c r="GQ143" i="16"/>
  <c r="GP15" i="16"/>
  <c r="GQ15" i="16"/>
  <c r="GQ78" i="16"/>
  <c r="GP78" i="16"/>
  <c r="GP131" i="16"/>
  <c r="GQ131" i="16"/>
  <c r="GP28" i="16"/>
  <c r="GQ28" i="16"/>
  <c r="GP68" i="16"/>
  <c r="GQ68" i="16"/>
  <c r="GP51" i="16"/>
  <c r="GQ51" i="16"/>
  <c r="GP40" i="16"/>
  <c r="GQ40" i="16"/>
  <c r="GQ58" i="16"/>
  <c r="GP58" i="16"/>
  <c r="GQ21" i="16"/>
  <c r="GP21" i="16"/>
  <c r="GP96" i="16"/>
  <c r="GQ96" i="16"/>
  <c r="GQ61" i="16"/>
  <c r="GP61" i="16"/>
  <c r="GP136" i="16"/>
  <c r="GQ136" i="16"/>
  <c r="GP19" i="16"/>
  <c r="GQ19" i="16"/>
  <c r="GQ74" i="16"/>
  <c r="GP74" i="16"/>
  <c r="GP135" i="16"/>
  <c r="GQ135" i="16"/>
  <c r="GP27" i="16"/>
  <c r="GQ27" i="16"/>
  <c r="GQ70" i="16"/>
  <c r="GP70" i="16"/>
  <c r="GP123" i="16"/>
  <c r="GQ123" i="16"/>
  <c r="FH166" i="12"/>
  <c r="GP24" i="16"/>
  <c r="GQ24" i="16"/>
  <c r="GP115" i="16"/>
  <c r="GQ115" i="16"/>
  <c r="GQ122" i="16"/>
  <c r="GP122" i="16"/>
  <c r="GQ22" i="16"/>
  <c r="GP22" i="16"/>
  <c r="GP92" i="16"/>
  <c r="GQ92" i="16"/>
  <c r="GP132" i="16"/>
  <c r="GQ132" i="16"/>
  <c r="GQ130" i="16"/>
  <c r="GP130" i="16"/>
  <c r="GP126" i="16"/>
  <c r="GQ126" i="16"/>
  <c r="GP20" i="16"/>
  <c r="GQ20" i="16"/>
  <c r="GQ113" i="16"/>
  <c r="GP113" i="16"/>
  <c r="GP75" i="16"/>
  <c r="GQ75" i="16"/>
  <c r="GQ69" i="16"/>
  <c r="GP69" i="16"/>
  <c r="GP144" i="16"/>
  <c r="GQ144" i="16"/>
  <c r="GP36" i="16"/>
  <c r="GQ36" i="16"/>
  <c r="GQ109" i="16"/>
  <c r="GP109" i="16"/>
  <c r="GQ50" i="16"/>
  <c r="GP50" i="16"/>
  <c r="GP111" i="16"/>
  <c r="GQ111" i="16"/>
  <c r="GQ46" i="16"/>
  <c r="GP46" i="16"/>
  <c r="GP99" i="16"/>
  <c r="GQ99" i="16"/>
  <c r="GQ37" i="16"/>
  <c r="GP37" i="16"/>
  <c r="GQ77" i="16"/>
  <c r="GP77" i="16"/>
  <c r="GQ66" i="16"/>
  <c r="GP66" i="16"/>
  <c r="GQ62" i="16"/>
  <c r="GP62" i="16"/>
  <c r="GP108" i="16"/>
  <c r="GQ108" i="16"/>
  <c r="GQ137" i="16"/>
  <c r="GP137" i="16"/>
  <c r="GQ49" i="16"/>
  <c r="GP49" i="16"/>
  <c r="GP87" i="16"/>
  <c r="GQ87" i="16"/>
  <c r="GQ85" i="16"/>
  <c r="GP85" i="16"/>
  <c r="GP52" i="16"/>
  <c r="GQ52" i="16"/>
  <c r="GQ125" i="16"/>
  <c r="GP125" i="16"/>
  <c r="GQ17" i="16"/>
  <c r="GP17" i="16"/>
  <c r="GQ42" i="16"/>
  <c r="GP42" i="16"/>
  <c r="GP103" i="16"/>
  <c r="GQ103" i="16"/>
  <c r="GQ38" i="16"/>
  <c r="GP38" i="16"/>
  <c r="GP91" i="16"/>
  <c r="GQ91" i="16"/>
  <c r="GQ33" i="16"/>
  <c r="GP33" i="16"/>
  <c r="GP95" i="16"/>
  <c r="GQ95" i="16"/>
  <c r="GQ53" i="16"/>
  <c r="GP53" i="16"/>
  <c r="GP139" i="16"/>
  <c r="GQ139" i="16"/>
  <c r="GQ101" i="16"/>
  <c r="GP101" i="16"/>
  <c r="GQ141" i="16"/>
  <c r="GP141" i="16"/>
  <c r="GQ34" i="16"/>
  <c r="GP34" i="16"/>
  <c r="GQ30" i="16"/>
  <c r="GP30" i="16"/>
  <c r="GQ29" i="16"/>
  <c r="GP29" i="16"/>
  <c r="GP119" i="16"/>
  <c r="GQ119" i="16"/>
  <c r="GQ86" i="16"/>
  <c r="GP86" i="16"/>
  <c r="GP60" i="16"/>
  <c r="GQ60" i="16"/>
  <c r="GQ133" i="16"/>
  <c r="GP133" i="16"/>
  <c r="GQ25" i="16"/>
  <c r="GP25" i="16"/>
  <c r="GP100" i="16"/>
  <c r="GQ100" i="16"/>
  <c r="GQ65" i="16"/>
  <c r="GP65" i="16"/>
  <c r="GQ146" i="16"/>
  <c r="GP146" i="16"/>
  <c r="GQ18" i="16"/>
  <c r="GP18" i="16"/>
  <c r="GP79" i="16"/>
  <c r="GQ79" i="16"/>
  <c r="GQ142" i="16"/>
  <c r="GP142" i="16"/>
  <c r="GQ14" i="16"/>
  <c r="GP14" i="16"/>
  <c r="GP67" i="16"/>
  <c r="GQ67" i="16"/>
  <c r="GP48" i="16"/>
  <c r="GQ48" i="16"/>
  <c r="GP88" i="16"/>
  <c r="GQ88" i="16"/>
  <c r="GQ117" i="16"/>
  <c r="GP117" i="16"/>
  <c r="GP76" i="16"/>
  <c r="GQ76" i="16"/>
  <c r="GP41" i="16"/>
  <c r="GQ41" i="16"/>
  <c r="GP116" i="16"/>
  <c r="GQ116" i="16"/>
  <c r="GP81" i="16"/>
  <c r="GQ81" i="16"/>
  <c r="GQ138" i="16"/>
  <c r="GP138" i="16"/>
  <c r="GP35" i="16"/>
  <c r="GQ35" i="16"/>
  <c r="GQ71" i="16"/>
  <c r="GP71" i="16"/>
  <c r="GQ134" i="16"/>
  <c r="GP134" i="16"/>
  <c r="GP59" i="16"/>
  <c r="GQ59" i="16"/>
  <c r="EI170" i="12"/>
  <c r="C168" i="29" l="1"/>
  <c r="F168" i="29"/>
  <c r="Q168" i="29"/>
  <c r="Z168" i="29"/>
  <c r="AL168" i="29"/>
  <c r="AW168" i="29"/>
  <c r="BF168" i="29"/>
  <c r="BR168" i="29"/>
  <c r="CC168" i="29"/>
  <c r="CL168" i="29"/>
  <c r="CX168" i="29"/>
  <c r="DI168" i="29"/>
  <c r="DR168" i="29"/>
  <c r="I168" i="29"/>
  <c r="R168" i="29"/>
  <c r="AD168" i="29"/>
  <c r="AO168" i="29"/>
  <c r="AX168" i="29"/>
  <c r="BJ168" i="29"/>
  <c r="BU168" i="29"/>
  <c r="CD168" i="29"/>
  <c r="CP168" i="29"/>
  <c r="DA168" i="29"/>
  <c r="DJ168" i="29"/>
  <c r="DZ168" i="29"/>
  <c r="J168" i="29"/>
  <c r="V168" i="29"/>
  <c r="AG168" i="29"/>
  <c r="AP168" i="29"/>
  <c r="BB168" i="29"/>
  <c r="BM168" i="29"/>
  <c r="BV168" i="29"/>
  <c r="CH168" i="29"/>
  <c r="CS168" i="29"/>
  <c r="DB168" i="29"/>
  <c r="DN168" i="29"/>
  <c r="ED168" i="29"/>
  <c r="AT168" i="29"/>
  <c r="CK168" i="29"/>
  <c r="EH168" i="29"/>
  <c r="N168" i="29"/>
  <c r="BE168" i="29"/>
  <c r="CT168" i="29"/>
  <c r="Y168" i="29"/>
  <c r="BN168" i="29"/>
  <c r="DF168" i="29"/>
  <c r="AH168" i="29"/>
  <c r="BZ168" i="29"/>
  <c r="DQ168" i="29"/>
  <c r="DV168" i="29"/>
  <c r="CO168" i="29"/>
  <c r="BI168" i="29"/>
  <c r="AC168" i="29"/>
  <c r="EF168" i="29"/>
  <c r="DP168" i="29"/>
  <c r="CZ168" i="29"/>
  <c r="CJ168" i="29"/>
  <c r="BT168" i="29"/>
  <c r="BD168" i="29"/>
  <c r="AN168" i="29"/>
  <c r="X168" i="29"/>
  <c r="H168" i="29"/>
  <c r="EE168" i="29"/>
  <c r="DO168" i="29"/>
  <c r="CY168" i="29"/>
  <c r="CI168" i="29"/>
  <c r="BS168" i="29"/>
  <c r="BC168" i="29"/>
  <c r="AM168" i="29"/>
  <c r="W168" i="29"/>
  <c r="G168" i="29"/>
  <c r="DM168" i="29"/>
  <c r="CG168" i="29"/>
  <c r="BA168" i="29"/>
  <c r="U168" i="29"/>
  <c r="EB168" i="29"/>
  <c r="DL168" i="29"/>
  <c r="CV168" i="29"/>
  <c r="CF168" i="29"/>
  <c r="BP168" i="29"/>
  <c r="AZ168" i="29"/>
  <c r="AJ168" i="29"/>
  <c r="T168" i="29"/>
  <c r="D168" i="29"/>
  <c r="EA168" i="29"/>
  <c r="DK168" i="29"/>
  <c r="CU168" i="29"/>
  <c r="CE168" i="29"/>
  <c r="BO168" i="29"/>
  <c r="AY168" i="29"/>
  <c r="AI168" i="29"/>
  <c r="S168" i="29"/>
  <c r="DE168" i="29"/>
  <c r="BY168" i="29"/>
  <c r="AS168" i="29"/>
  <c r="M168" i="29"/>
  <c r="EC168" i="29"/>
  <c r="DX168" i="29"/>
  <c r="DH168" i="29"/>
  <c r="CR168" i="29"/>
  <c r="CB168" i="29"/>
  <c r="BL168" i="29"/>
  <c r="AV168" i="29"/>
  <c r="AF168" i="29"/>
  <c r="P168" i="29"/>
  <c r="EG168" i="29"/>
  <c r="DW168" i="29"/>
  <c r="DG168" i="29"/>
  <c r="CQ168" i="29"/>
  <c r="CA168" i="29"/>
  <c r="BK168" i="29"/>
  <c r="AU168" i="29"/>
  <c r="AE168" i="29"/>
  <c r="O168" i="29"/>
  <c r="CW168" i="29"/>
  <c r="BQ168" i="29"/>
  <c r="AK168" i="29"/>
  <c r="E168" i="29"/>
  <c r="DU168" i="29"/>
  <c r="DT168" i="29"/>
  <c r="DD168" i="29"/>
  <c r="CN168" i="29"/>
  <c r="BX168" i="29"/>
  <c r="BH168" i="29"/>
  <c r="AR168" i="29"/>
  <c r="AB168" i="29"/>
  <c r="L168" i="29"/>
  <c r="DY168" i="29"/>
  <c r="DS168" i="29"/>
  <c r="DC168" i="29"/>
  <c r="CM168" i="29"/>
  <c r="BW168" i="29"/>
  <c r="BG168" i="29"/>
  <c r="AQ168" i="29"/>
  <c r="AA168" i="29"/>
  <c r="K168" i="29"/>
  <c r="JB149" i="16"/>
  <c r="JC149" i="16"/>
  <c r="D3" i="19"/>
  <c r="D10" i="19"/>
  <c r="D22" i="19"/>
  <c r="D33" i="19"/>
  <c r="D42" i="19"/>
  <c r="D54" i="19"/>
  <c r="D65" i="19"/>
  <c r="D74" i="19"/>
  <c r="D86" i="19"/>
  <c r="D97" i="19"/>
  <c r="D106" i="19"/>
  <c r="D118" i="19"/>
  <c r="D129" i="19"/>
  <c r="D138" i="19"/>
  <c r="D14" i="19"/>
  <c r="D25" i="19"/>
  <c r="D34" i="19"/>
  <c r="D46" i="19"/>
  <c r="D57" i="19"/>
  <c r="D66" i="19"/>
  <c r="D78" i="19"/>
  <c r="D89" i="19"/>
  <c r="D98" i="19"/>
  <c r="D110" i="19"/>
  <c r="D121" i="19"/>
  <c r="D130" i="19"/>
  <c r="D6" i="19"/>
  <c r="D26" i="19"/>
  <c r="D49" i="19"/>
  <c r="D70" i="19"/>
  <c r="D90" i="19"/>
  <c r="D113" i="19"/>
  <c r="D134" i="19"/>
  <c r="D9" i="19"/>
  <c r="D30" i="19"/>
  <c r="D50" i="19"/>
  <c r="D73" i="19"/>
  <c r="D94" i="19"/>
  <c r="D114" i="19"/>
  <c r="D137" i="19"/>
  <c r="D38" i="19"/>
  <c r="D81" i="19"/>
  <c r="D122" i="19"/>
  <c r="D41" i="19"/>
  <c r="D82" i="19"/>
  <c r="D126" i="19"/>
  <c r="D58" i="19"/>
  <c r="D62" i="19"/>
  <c r="D17" i="19"/>
  <c r="D18" i="19"/>
  <c r="D102" i="19"/>
  <c r="D105" i="19"/>
  <c r="D109" i="19"/>
  <c r="D77" i="19"/>
  <c r="D45" i="19"/>
  <c r="D13" i="19"/>
  <c r="D128" i="19"/>
  <c r="D112" i="19"/>
  <c r="D96" i="19"/>
  <c r="D80" i="19"/>
  <c r="D64" i="19"/>
  <c r="D48" i="19"/>
  <c r="D32" i="19"/>
  <c r="D16" i="19"/>
  <c r="D135" i="19"/>
  <c r="D119" i="19"/>
  <c r="D103" i="19"/>
  <c r="D87" i="19"/>
  <c r="D71" i="19"/>
  <c r="D55" i="19"/>
  <c r="D39" i="19"/>
  <c r="D23" i="19"/>
  <c r="D7" i="19"/>
  <c r="D93" i="19"/>
  <c r="D136" i="19"/>
  <c r="D104" i="19"/>
  <c r="D56" i="19"/>
  <c r="D8" i="19"/>
  <c r="D111" i="19"/>
  <c r="D63" i="19"/>
  <c r="D15" i="19"/>
  <c r="D117" i="19"/>
  <c r="D132" i="19"/>
  <c r="D84" i="19"/>
  <c r="D36" i="19"/>
  <c r="D123" i="19"/>
  <c r="D75" i="19"/>
  <c r="D27" i="19"/>
  <c r="D133" i="19"/>
  <c r="D101" i="19"/>
  <c r="D69" i="19"/>
  <c r="D37" i="19"/>
  <c r="D5" i="19"/>
  <c r="D124" i="19"/>
  <c r="D108" i="19"/>
  <c r="D92" i="19"/>
  <c r="D76" i="19"/>
  <c r="D60" i="19"/>
  <c r="D44" i="19"/>
  <c r="D28" i="19"/>
  <c r="D12" i="19"/>
  <c r="D131" i="19"/>
  <c r="D115" i="19"/>
  <c r="D99" i="19"/>
  <c r="D83" i="19"/>
  <c r="D67" i="19"/>
  <c r="D51" i="19"/>
  <c r="D35" i="19"/>
  <c r="D19" i="19"/>
  <c r="D61" i="19"/>
  <c r="D120" i="19"/>
  <c r="D72" i="19"/>
  <c r="D40" i="19"/>
  <c r="D127" i="19"/>
  <c r="D79" i="19"/>
  <c r="D47" i="19"/>
  <c r="D53" i="19"/>
  <c r="D116" i="19"/>
  <c r="D68" i="19"/>
  <c r="D20" i="19"/>
  <c r="D107" i="19"/>
  <c r="D43" i="19"/>
  <c r="D125" i="19"/>
  <c r="D29" i="19"/>
  <c r="D88" i="19"/>
  <c r="D24" i="19"/>
  <c r="D95" i="19"/>
  <c r="D31" i="19"/>
  <c r="D85" i="19"/>
  <c r="D21" i="19"/>
  <c r="D100" i="19"/>
  <c r="D52" i="19"/>
  <c r="D4" i="19"/>
  <c r="D91" i="19"/>
  <c r="D59" i="19"/>
  <c r="D11" i="19"/>
  <c r="I168" i="17"/>
  <c r="CD168" i="17"/>
  <c r="AW168" i="17"/>
  <c r="DZ168" i="17"/>
  <c r="BV168" i="17"/>
  <c r="Q168" i="17"/>
  <c r="CT168" i="17"/>
  <c r="DA168" i="17"/>
  <c r="EG168" i="17"/>
  <c r="BQ168" i="17"/>
  <c r="BJ168" i="17"/>
  <c r="DH168" i="17"/>
  <c r="AV168" i="17"/>
  <c r="DO168" i="17"/>
  <c r="BC168" i="17"/>
  <c r="M168" i="17"/>
  <c r="F168" i="17"/>
  <c r="ED168" i="17"/>
  <c r="BX168" i="17"/>
  <c r="L168" i="17"/>
  <c r="CE168" i="17"/>
  <c r="S168" i="17"/>
  <c r="DM168" i="17"/>
  <c r="DF168" i="17"/>
  <c r="CJ168" i="17"/>
  <c r="X168" i="17"/>
  <c r="CQ168" i="17"/>
  <c r="AE168" i="17"/>
  <c r="BI168" i="17"/>
  <c r="BB168" i="17"/>
  <c r="DL168" i="17"/>
  <c r="AZ168" i="17"/>
  <c r="DS168" i="17"/>
  <c r="BG168" i="17"/>
  <c r="DI168" i="17"/>
  <c r="R168" i="17"/>
  <c r="DB168" i="17"/>
  <c r="BN168" i="17"/>
  <c r="J168" i="17"/>
  <c r="CS168" i="17"/>
  <c r="AH168" i="17"/>
  <c r="DR168" i="17"/>
  <c r="AO168" i="17"/>
  <c r="BU168" i="17"/>
  <c r="CW168" i="17"/>
  <c r="CP168" i="17"/>
  <c r="CR168" i="17"/>
  <c r="AF168" i="17"/>
  <c r="CY168" i="17"/>
  <c r="AM168" i="17"/>
  <c r="AS168" i="17"/>
  <c r="AL168" i="17"/>
  <c r="DT168" i="17"/>
  <c r="BH168" i="17"/>
  <c r="EA168" i="17"/>
  <c r="BO168" i="17"/>
  <c r="U168" i="17"/>
  <c r="N168" i="17"/>
  <c r="EF168" i="17"/>
  <c r="BT168" i="17"/>
  <c r="H168" i="17"/>
  <c r="CA168" i="17"/>
  <c r="O168" i="17"/>
  <c r="CO168" i="17"/>
  <c r="CH168" i="17"/>
  <c r="CV168" i="17"/>
  <c r="AJ168" i="17"/>
  <c r="DC168" i="17"/>
  <c r="AQ168" i="17"/>
  <c r="BM168" i="17"/>
  <c r="AX168" i="17"/>
  <c r="EH168" i="17"/>
  <c r="CC168" i="17"/>
  <c r="BE168" i="17"/>
  <c r="Y168" i="17"/>
  <c r="AK168" i="17"/>
  <c r="AD168" i="17"/>
  <c r="DX168" i="17"/>
  <c r="BL168" i="17"/>
  <c r="EE168" i="17"/>
  <c r="BS168" i="17"/>
  <c r="G168" i="17"/>
  <c r="DE168" i="17"/>
  <c r="CX168" i="17"/>
  <c r="CN168" i="17"/>
  <c r="AB168" i="17"/>
  <c r="CU168" i="17"/>
  <c r="AI168" i="17"/>
  <c r="CG168" i="17"/>
  <c r="BZ168" i="17"/>
  <c r="CZ168" i="17"/>
  <c r="AN168" i="17"/>
  <c r="DG168" i="17"/>
  <c r="AU168" i="17"/>
  <c r="AC168" i="17"/>
  <c r="V168" i="17"/>
  <c r="EB168" i="17"/>
  <c r="BP168" i="17"/>
  <c r="D168" i="17"/>
  <c r="BW168" i="17"/>
  <c r="K168" i="17"/>
  <c r="AP168" i="17"/>
  <c r="DY168" i="17"/>
  <c r="CL168" i="17"/>
  <c r="AG168" i="17"/>
  <c r="DJ168" i="17"/>
  <c r="BF168" i="17"/>
  <c r="DQ168" i="17"/>
  <c r="CK168" i="17"/>
  <c r="E168" i="17"/>
  <c r="EC168" i="17"/>
  <c r="DV168" i="17"/>
  <c r="CB168" i="17"/>
  <c r="P168" i="17"/>
  <c r="CI168" i="17"/>
  <c r="W168" i="17"/>
  <c r="BY168" i="17"/>
  <c r="BR168" i="17"/>
  <c r="DD168" i="17"/>
  <c r="AR168" i="17"/>
  <c r="DK168" i="17"/>
  <c r="AY168" i="17"/>
  <c r="BA168" i="17"/>
  <c r="AT168" i="17"/>
  <c r="DP168" i="17"/>
  <c r="BD168" i="17"/>
  <c r="DW168" i="17"/>
  <c r="BK168" i="17"/>
  <c r="C168" i="17"/>
  <c r="DU168" i="17"/>
  <c r="DN168" i="17"/>
  <c r="CF168" i="17"/>
  <c r="T168" i="17"/>
  <c r="CM168" i="17"/>
  <c r="AA168" i="17"/>
  <c r="Z168" i="17"/>
  <c r="GQ149" i="16"/>
  <c r="GP149" i="16"/>
  <c r="FH170" i="12"/>
  <c r="FF183" i="29" l="1"/>
  <c r="FF183" i="17"/>
  <c r="E3" i="30" a="1"/>
  <c r="BG184" i="29"/>
  <c r="BG185" i="29" s="1"/>
  <c r="BG21" i="29"/>
  <c r="BG39" i="29"/>
  <c r="BG41" i="29"/>
  <c r="BG55" i="29"/>
  <c r="BG57" i="29"/>
  <c r="BG59" i="29"/>
  <c r="BG85" i="29"/>
  <c r="BG89" i="29"/>
  <c r="BG93" i="29"/>
  <c r="BG97" i="29"/>
  <c r="BG101" i="29"/>
  <c r="BG105" i="29"/>
  <c r="BG109" i="29"/>
  <c r="BG113" i="29"/>
  <c r="BG117" i="29"/>
  <c r="BG31" i="29"/>
  <c r="BG13" i="29"/>
  <c r="BG35" i="29"/>
  <c r="BG49" i="29"/>
  <c r="BG51" i="29"/>
  <c r="BG87" i="29"/>
  <c r="BG91" i="29"/>
  <c r="BG95" i="29"/>
  <c r="BG99" i="29"/>
  <c r="BG103" i="29"/>
  <c r="BG107" i="29"/>
  <c r="BG111" i="29"/>
  <c r="BG115" i="29"/>
  <c r="BG15" i="29"/>
  <c r="BG23" i="29"/>
  <c r="BG37" i="29"/>
  <c r="BG43" i="29"/>
  <c r="BG45" i="29"/>
  <c r="BG47" i="29"/>
  <c r="BG53" i="29"/>
  <c r="BG65" i="29"/>
  <c r="BG69" i="29"/>
  <c r="BG63" i="29"/>
  <c r="BG73" i="29"/>
  <c r="BG77" i="29"/>
  <c r="BG81" i="29"/>
  <c r="BG25" i="29"/>
  <c r="BG14" i="29"/>
  <c r="BG30" i="29"/>
  <c r="BG40" i="29"/>
  <c r="BG44" i="29"/>
  <c r="BG52" i="29"/>
  <c r="BG54" i="29"/>
  <c r="BG60" i="29"/>
  <c r="BG72" i="29"/>
  <c r="BG74" i="29"/>
  <c r="BG78" i="29"/>
  <c r="BG80" i="29"/>
  <c r="BG84" i="29"/>
  <c r="BG88" i="29"/>
  <c r="BG92" i="29"/>
  <c r="BG96" i="29"/>
  <c r="BG100" i="29"/>
  <c r="BG104" i="29"/>
  <c r="BG108" i="29"/>
  <c r="BG112" i="29"/>
  <c r="BG116" i="29"/>
  <c r="BG120" i="29"/>
  <c r="BG124" i="29"/>
  <c r="BG128" i="29"/>
  <c r="BG132" i="29"/>
  <c r="BG136" i="29"/>
  <c r="BG140" i="29"/>
  <c r="BG61" i="29"/>
  <c r="BG67" i="29"/>
  <c r="BG71" i="29"/>
  <c r="BG75" i="29"/>
  <c r="BG79" i="29"/>
  <c r="BG83" i="29"/>
  <c r="BG33" i="29"/>
  <c r="BG28" i="29"/>
  <c r="BG38" i="29"/>
  <c r="BG46" i="29"/>
  <c r="BG56" i="29"/>
  <c r="BG58" i="29"/>
  <c r="BG62" i="29"/>
  <c r="BG76" i="29"/>
  <c r="BG82" i="29"/>
  <c r="BG86" i="29"/>
  <c r="BG90" i="29"/>
  <c r="BG94" i="29"/>
  <c r="BG98" i="29"/>
  <c r="BG102" i="29"/>
  <c r="BG106" i="29"/>
  <c r="BG110" i="29"/>
  <c r="BG114" i="29"/>
  <c r="BG118" i="29"/>
  <c r="BG122" i="29"/>
  <c r="BG126" i="29"/>
  <c r="BG130" i="29"/>
  <c r="BG134" i="29"/>
  <c r="BG138" i="29"/>
  <c r="BG142" i="29"/>
  <c r="BG19" i="29"/>
  <c r="BG29" i="29"/>
  <c r="BG12" i="29"/>
  <c r="BG20" i="29"/>
  <c r="BG22" i="29"/>
  <c r="BG24" i="29"/>
  <c r="BG26" i="29"/>
  <c r="BG64" i="29"/>
  <c r="BG66" i="29"/>
  <c r="BG70" i="29"/>
  <c r="BG144" i="29"/>
  <c r="BG17" i="29"/>
  <c r="BG27" i="29"/>
  <c r="BG16" i="29"/>
  <c r="BG18" i="29"/>
  <c r="BG32" i="29"/>
  <c r="BG34" i="29"/>
  <c r="BG36" i="29"/>
  <c r="BG42" i="29"/>
  <c r="BG48" i="29"/>
  <c r="BG50" i="29"/>
  <c r="BG68" i="29"/>
  <c r="BG119" i="29"/>
  <c r="BG123" i="29"/>
  <c r="BG127" i="29"/>
  <c r="BG131" i="29"/>
  <c r="BG135" i="29"/>
  <c r="BG139" i="29"/>
  <c r="BG121" i="29"/>
  <c r="BG125" i="29"/>
  <c r="BG129" i="29"/>
  <c r="BG133" i="29"/>
  <c r="BG137" i="29"/>
  <c r="BG141" i="29"/>
  <c r="BG145" i="29"/>
  <c r="BG147" i="29"/>
  <c r="BG146" i="29"/>
  <c r="BG143" i="29"/>
  <c r="BG159" i="29"/>
  <c r="BG160" i="29"/>
  <c r="BG151" i="29"/>
  <c r="BG157" i="29" s="1"/>
  <c r="DS184" i="29"/>
  <c r="DS185" i="29" s="1"/>
  <c r="DS29" i="29"/>
  <c r="DS37" i="29"/>
  <c r="DS39" i="29"/>
  <c r="DS41" i="29"/>
  <c r="DS53" i="29"/>
  <c r="DS57" i="29"/>
  <c r="DS59" i="29"/>
  <c r="DS85" i="29"/>
  <c r="DS89" i="29"/>
  <c r="DS93" i="29"/>
  <c r="DS97" i="29"/>
  <c r="DS101" i="29"/>
  <c r="DS105" i="29"/>
  <c r="DS109" i="29"/>
  <c r="DS113" i="29"/>
  <c r="DS117" i="29"/>
  <c r="DS13" i="29"/>
  <c r="DS49" i="29"/>
  <c r="DS55" i="29"/>
  <c r="DS33" i="29"/>
  <c r="DS35" i="29"/>
  <c r="DS43" i="29"/>
  <c r="DS51" i="29"/>
  <c r="DS83" i="29"/>
  <c r="DS87" i="29"/>
  <c r="DS91" i="29"/>
  <c r="DS95" i="29"/>
  <c r="DS99" i="29"/>
  <c r="DS103" i="29"/>
  <c r="DS107" i="29"/>
  <c r="DS111" i="29"/>
  <c r="DS115" i="29"/>
  <c r="DS45" i="29"/>
  <c r="DS47" i="29"/>
  <c r="DS61" i="29"/>
  <c r="DS65" i="29"/>
  <c r="DS69" i="29"/>
  <c r="DS63" i="29"/>
  <c r="DS73" i="29"/>
  <c r="DS77" i="29"/>
  <c r="DS81" i="29"/>
  <c r="DS17" i="29"/>
  <c r="DS21" i="29"/>
  <c r="DS25" i="29"/>
  <c r="DS31" i="29"/>
  <c r="DS14" i="29"/>
  <c r="DS20" i="29"/>
  <c r="DS34" i="29"/>
  <c r="DS40" i="29"/>
  <c r="DS52" i="29"/>
  <c r="DS54" i="29"/>
  <c r="DS60" i="29"/>
  <c r="DS64" i="29"/>
  <c r="DS74" i="29"/>
  <c r="DS78" i="29"/>
  <c r="DS80" i="29"/>
  <c r="DS84" i="29"/>
  <c r="DS88" i="29"/>
  <c r="DS92" i="29"/>
  <c r="DS96" i="29"/>
  <c r="DS100" i="29"/>
  <c r="DS104" i="29"/>
  <c r="DS108" i="29"/>
  <c r="DS112" i="29"/>
  <c r="DS116" i="29"/>
  <c r="DS120" i="29"/>
  <c r="DS124" i="29"/>
  <c r="DS128" i="29"/>
  <c r="DS132" i="29"/>
  <c r="DS136" i="29"/>
  <c r="DS67" i="29"/>
  <c r="DS71" i="29"/>
  <c r="DS75" i="29"/>
  <c r="DS79" i="29"/>
  <c r="DS23" i="29"/>
  <c r="DS22" i="29"/>
  <c r="DS28" i="29"/>
  <c r="DS38" i="29"/>
  <c r="DS58" i="29"/>
  <c r="DS62" i="29"/>
  <c r="DS68" i="29"/>
  <c r="DS70" i="29"/>
  <c r="DS76" i="29"/>
  <c r="DS82" i="29"/>
  <c r="DS86" i="29"/>
  <c r="DS90" i="29"/>
  <c r="DS94" i="29"/>
  <c r="DS98" i="29"/>
  <c r="DS102" i="29"/>
  <c r="DS106" i="29"/>
  <c r="DS110" i="29"/>
  <c r="DS114" i="29"/>
  <c r="DS118" i="29"/>
  <c r="DS122" i="29"/>
  <c r="DS126" i="29"/>
  <c r="DS130" i="29"/>
  <c r="DS134" i="29"/>
  <c r="DS138" i="29"/>
  <c r="DS142" i="29"/>
  <c r="DS15" i="29"/>
  <c r="DS19" i="29"/>
  <c r="DS12" i="29"/>
  <c r="DS24" i="29"/>
  <c r="DS26" i="29"/>
  <c r="DS30" i="29"/>
  <c r="DS56" i="29"/>
  <c r="DS66" i="29"/>
  <c r="DS72" i="29"/>
  <c r="DS140" i="29"/>
  <c r="DS144" i="29"/>
  <c r="DS27" i="29"/>
  <c r="DS16" i="29"/>
  <c r="DS18" i="29"/>
  <c r="DS32" i="29"/>
  <c r="DS36" i="29"/>
  <c r="DS42" i="29"/>
  <c r="DS44" i="29"/>
  <c r="DS46" i="29"/>
  <c r="DS48" i="29"/>
  <c r="DS50" i="29"/>
  <c r="DS119" i="29"/>
  <c r="DS123" i="29"/>
  <c r="DS127" i="29"/>
  <c r="DS131" i="29"/>
  <c r="DS135" i="29"/>
  <c r="DS121" i="29"/>
  <c r="DS125" i="29"/>
  <c r="DS129" i="29"/>
  <c r="DS133" i="29"/>
  <c r="DS137" i="29"/>
  <c r="DS141" i="29"/>
  <c r="DS145" i="29"/>
  <c r="DS147" i="29"/>
  <c r="DS143" i="29"/>
  <c r="DS146" i="29"/>
  <c r="DS139" i="29"/>
  <c r="DS159" i="29"/>
  <c r="DS160" i="29"/>
  <c r="DS151" i="29"/>
  <c r="DS157" i="29" s="1"/>
  <c r="AR184" i="29"/>
  <c r="AR185" i="29" s="1"/>
  <c r="AR13" i="29"/>
  <c r="AR17" i="29"/>
  <c r="AR21" i="29"/>
  <c r="AR25" i="29"/>
  <c r="AR29" i="29"/>
  <c r="AR33" i="29"/>
  <c r="AR37" i="29"/>
  <c r="AR41" i="29"/>
  <c r="AR45" i="29"/>
  <c r="AR49" i="29"/>
  <c r="AR53" i="29"/>
  <c r="AR57" i="29"/>
  <c r="AR61" i="29"/>
  <c r="AR65" i="29"/>
  <c r="AR69" i="29"/>
  <c r="AR73" i="29"/>
  <c r="AR77" i="29"/>
  <c r="AR81" i="29"/>
  <c r="AR85" i="29"/>
  <c r="AR89" i="29"/>
  <c r="AR93" i="29"/>
  <c r="AR97" i="29"/>
  <c r="AR15" i="29"/>
  <c r="AR19" i="29"/>
  <c r="AR23" i="29"/>
  <c r="AR27" i="29"/>
  <c r="AR31" i="29"/>
  <c r="AR35" i="29"/>
  <c r="AR39" i="29"/>
  <c r="AR43" i="29"/>
  <c r="AR47" i="29"/>
  <c r="AR51" i="29"/>
  <c r="AR55" i="29"/>
  <c r="AR59" i="29"/>
  <c r="AR63" i="29"/>
  <c r="AR67" i="29"/>
  <c r="AR71" i="29"/>
  <c r="AR75" i="29"/>
  <c r="AR79" i="29"/>
  <c r="AR83" i="29"/>
  <c r="AR87" i="29"/>
  <c r="AR91" i="29"/>
  <c r="AR95" i="29"/>
  <c r="AR12" i="29"/>
  <c r="AR16" i="29"/>
  <c r="AR20" i="29"/>
  <c r="AR24" i="29"/>
  <c r="AR28" i="29"/>
  <c r="AR32" i="29"/>
  <c r="AR36" i="29"/>
  <c r="AR40" i="29"/>
  <c r="AR44" i="29"/>
  <c r="AR48" i="29"/>
  <c r="AR52" i="29"/>
  <c r="AR56" i="29"/>
  <c r="AR60" i="29"/>
  <c r="AR64" i="29"/>
  <c r="AR68" i="29"/>
  <c r="AR76" i="29"/>
  <c r="AR78" i="29"/>
  <c r="AR80" i="29"/>
  <c r="AR82" i="29"/>
  <c r="AR14" i="29"/>
  <c r="AR18" i="29"/>
  <c r="AR22" i="29"/>
  <c r="AR26" i="29"/>
  <c r="AR30" i="29"/>
  <c r="AR34" i="29"/>
  <c r="AR38" i="29"/>
  <c r="AR42" i="29"/>
  <c r="AR46" i="29"/>
  <c r="AR50" i="29"/>
  <c r="AR54" i="29"/>
  <c r="AR58" i="29"/>
  <c r="AR62" i="29"/>
  <c r="AR66" i="29"/>
  <c r="AR70" i="29"/>
  <c r="AR72" i="29"/>
  <c r="AR74" i="29"/>
  <c r="AR84" i="29"/>
  <c r="AR86" i="29"/>
  <c r="AR88" i="29"/>
  <c r="AR90" i="29"/>
  <c r="AR101" i="29"/>
  <c r="AR105" i="29"/>
  <c r="AR109" i="29"/>
  <c r="AR113" i="29"/>
  <c r="AR117" i="29"/>
  <c r="AR121" i="29"/>
  <c r="AR125" i="29"/>
  <c r="AR129" i="29"/>
  <c r="AR133" i="29"/>
  <c r="AR137" i="29"/>
  <c r="AR141" i="29"/>
  <c r="AR145" i="29"/>
  <c r="AR146" i="29"/>
  <c r="AR147" i="29"/>
  <c r="AR92" i="29"/>
  <c r="AR94" i="29"/>
  <c r="AR96" i="29"/>
  <c r="AR98" i="29"/>
  <c r="AR108" i="29"/>
  <c r="AR110" i="29"/>
  <c r="AR112" i="29"/>
  <c r="AR114" i="29"/>
  <c r="AR124" i="29"/>
  <c r="AR126" i="29"/>
  <c r="AR128" i="29"/>
  <c r="AR130" i="29"/>
  <c r="AR140" i="29"/>
  <c r="AR142" i="29"/>
  <c r="AR99" i="29"/>
  <c r="AR103" i="29"/>
  <c r="AR107" i="29"/>
  <c r="AR111" i="29"/>
  <c r="AR115" i="29"/>
  <c r="AR119" i="29"/>
  <c r="AR123" i="29"/>
  <c r="AR127" i="29"/>
  <c r="AR131" i="29"/>
  <c r="AR135" i="29"/>
  <c r="AR139" i="29"/>
  <c r="AR143" i="29"/>
  <c r="AR100" i="29"/>
  <c r="AR102" i="29"/>
  <c r="AR104" i="29"/>
  <c r="AR106" i="29"/>
  <c r="AR116" i="29"/>
  <c r="AR118" i="29"/>
  <c r="AR120" i="29"/>
  <c r="AR122" i="29"/>
  <c r="AR132" i="29"/>
  <c r="AR134" i="29"/>
  <c r="AR136" i="29"/>
  <c r="AR138" i="29"/>
  <c r="AR144" i="29"/>
  <c r="AR160" i="29"/>
  <c r="AR151" i="29"/>
  <c r="AR157" i="29" s="1"/>
  <c r="AR159" i="29"/>
  <c r="DD184" i="29"/>
  <c r="DD185" i="29" s="1"/>
  <c r="DD13" i="29"/>
  <c r="DD17" i="29"/>
  <c r="DD21" i="29"/>
  <c r="DD25" i="29"/>
  <c r="DD29" i="29"/>
  <c r="DD33" i="29"/>
  <c r="DD37" i="29"/>
  <c r="DD41" i="29"/>
  <c r="DD45" i="29"/>
  <c r="DD49" i="29"/>
  <c r="DD53" i="29"/>
  <c r="DD57" i="29"/>
  <c r="DD61" i="29"/>
  <c r="DD65" i="29"/>
  <c r="DD69" i="29"/>
  <c r="DD73" i="29"/>
  <c r="DD77" i="29"/>
  <c r="DD81" i="29"/>
  <c r="DD85" i="29"/>
  <c r="DD89" i="29"/>
  <c r="DD93" i="29"/>
  <c r="DD97" i="29"/>
  <c r="DD15" i="29"/>
  <c r="DD19" i="29"/>
  <c r="DD23" i="29"/>
  <c r="DD27" i="29"/>
  <c r="DD31" i="29"/>
  <c r="DD35" i="29"/>
  <c r="DD39" i="29"/>
  <c r="DD43" i="29"/>
  <c r="DD47" i="29"/>
  <c r="DD51" i="29"/>
  <c r="DD55" i="29"/>
  <c r="DD59" i="29"/>
  <c r="DD63" i="29"/>
  <c r="DD67" i="29"/>
  <c r="DD71" i="29"/>
  <c r="DD75" i="29"/>
  <c r="DD79" i="29"/>
  <c r="DD83" i="29"/>
  <c r="DD87" i="29"/>
  <c r="DD91" i="29"/>
  <c r="DD95" i="29"/>
  <c r="DD12" i="29"/>
  <c r="DD16" i="29"/>
  <c r="DD20" i="29"/>
  <c r="DD24" i="29"/>
  <c r="DD28" i="29"/>
  <c r="DD32" i="29"/>
  <c r="DD36" i="29"/>
  <c r="DD40" i="29"/>
  <c r="DD44" i="29"/>
  <c r="DD48" i="29"/>
  <c r="DD52" i="29"/>
  <c r="DD56" i="29"/>
  <c r="DD60" i="29"/>
  <c r="DD64" i="29"/>
  <c r="DD68" i="29"/>
  <c r="DD76" i="29"/>
  <c r="DD78" i="29"/>
  <c r="DD80" i="29"/>
  <c r="DD14" i="29"/>
  <c r="DD18" i="29"/>
  <c r="DD22" i="29"/>
  <c r="DD26" i="29"/>
  <c r="DD30" i="29"/>
  <c r="DD34" i="29"/>
  <c r="DD38" i="29"/>
  <c r="DD42" i="29"/>
  <c r="DD46" i="29"/>
  <c r="DD50" i="29"/>
  <c r="DD54" i="29"/>
  <c r="DD58" i="29"/>
  <c r="DD62" i="29"/>
  <c r="DD66" i="29"/>
  <c r="DD70" i="29"/>
  <c r="DD72" i="29"/>
  <c r="DD74" i="29"/>
  <c r="DD84" i="29"/>
  <c r="DD86" i="29"/>
  <c r="DD88" i="29"/>
  <c r="DD99" i="29"/>
  <c r="DD103" i="29"/>
  <c r="DD107" i="29"/>
  <c r="DD111" i="29"/>
  <c r="DD115" i="29"/>
  <c r="DD119" i="29"/>
  <c r="DD123" i="29"/>
  <c r="DD127" i="29"/>
  <c r="DD131" i="29"/>
  <c r="DD135" i="29"/>
  <c r="DD139" i="29"/>
  <c r="DD143" i="29"/>
  <c r="DD90" i="29"/>
  <c r="DD100" i="29"/>
  <c r="DD102" i="29"/>
  <c r="DD104" i="29"/>
  <c r="DD106" i="29"/>
  <c r="DD116" i="29"/>
  <c r="DD118" i="29"/>
  <c r="DD120" i="29"/>
  <c r="DD122" i="29"/>
  <c r="DD132" i="29"/>
  <c r="DD134" i="29"/>
  <c r="DD136" i="29"/>
  <c r="DD138" i="29"/>
  <c r="DD144" i="29"/>
  <c r="DD82" i="29"/>
  <c r="DD101" i="29"/>
  <c r="DD105" i="29"/>
  <c r="DD109" i="29"/>
  <c r="DD113" i="29"/>
  <c r="DD117" i="29"/>
  <c r="DD121" i="29"/>
  <c r="DD125" i="29"/>
  <c r="DD129" i="29"/>
  <c r="DD133" i="29"/>
  <c r="DD137" i="29"/>
  <c r="DD141" i="29"/>
  <c r="DD145" i="29"/>
  <c r="DD146" i="29"/>
  <c r="DD147" i="29"/>
  <c r="DD92" i="29"/>
  <c r="DD94" i="29"/>
  <c r="DD96" i="29"/>
  <c r="DD98" i="29"/>
  <c r="DD108" i="29"/>
  <c r="DD110" i="29"/>
  <c r="DD112" i="29"/>
  <c r="DD114" i="29"/>
  <c r="DD124" i="29"/>
  <c r="DD126" i="29"/>
  <c r="DD128" i="29"/>
  <c r="DD130" i="29"/>
  <c r="DD140" i="29"/>
  <c r="DD142" i="29"/>
  <c r="DD160" i="29"/>
  <c r="DD159" i="29"/>
  <c r="DD151" i="29"/>
  <c r="DD157" i="29" s="1"/>
  <c r="AK184" i="29"/>
  <c r="AK185" i="29" s="1"/>
  <c r="AK34" i="29"/>
  <c r="AK42" i="29"/>
  <c r="AK58" i="29"/>
  <c r="AK60" i="29"/>
  <c r="AK86" i="29"/>
  <c r="AK90" i="29"/>
  <c r="AK94" i="29"/>
  <c r="AK98" i="29"/>
  <c r="AK102" i="29"/>
  <c r="AK106" i="29"/>
  <c r="AK110" i="29"/>
  <c r="AK114" i="29"/>
  <c r="AK118" i="29"/>
  <c r="AK28" i="29"/>
  <c r="AK40" i="29"/>
  <c r="AK44" i="29"/>
  <c r="AK50" i="29"/>
  <c r="AK56" i="29"/>
  <c r="AK30" i="29"/>
  <c r="AK52" i="29"/>
  <c r="AK84" i="29"/>
  <c r="AK88" i="29"/>
  <c r="AK92" i="29"/>
  <c r="AK96" i="29"/>
  <c r="AK100" i="29"/>
  <c r="AK104" i="29"/>
  <c r="AK108" i="29"/>
  <c r="AK112" i="29"/>
  <c r="AK116" i="29"/>
  <c r="AK12" i="29"/>
  <c r="AK14" i="29"/>
  <c r="AK36" i="29"/>
  <c r="AK38" i="29"/>
  <c r="AK46" i="29"/>
  <c r="AK48" i="29"/>
  <c r="AK54" i="29"/>
  <c r="AK62" i="29"/>
  <c r="AK66" i="29"/>
  <c r="AK68" i="29"/>
  <c r="AK70" i="29"/>
  <c r="AK74" i="29"/>
  <c r="AK78" i="29"/>
  <c r="AK82" i="29"/>
  <c r="AK16" i="29"/>
  <c r="AK20" i="29"/>
  <c r="AK24" i="29"/>
  <c r="AK15" i="29"/>
  <c r="AK21" i="29"/>
  <c r="AK25" i="29"/>
  <c r="AK31" i="29"/>
  <c r="AK35" i="29"/>
  <c r="AK53" i="29"/>
  <c r="AK55" i="29"/>
  <c r="AK61" i="29"/>
  <c r="AK65" i="29"/>
  <c r="AK75" i="29"/>
  <c r="AK81" i="29"/>
  <c r="AK85" i="29"/>
  <c r="AK89" i="29"/>
  <c r="AK93" i="29"/>
  <c r="AK97" i="29"/>
  <c r="AK101" i="29"/>
  <c r="AK105" i="29"/>
  <c r="AK109" i="29"/>
  <c r="AK113" i="29"/>
  <c r="AK117" i="29"/>
  <c r="AK121" i="29"/>
  <c r="AK125" i="29"/>
  <c r="AK129" i="29"/>
  <c r="AK133" i="29"/>
  <c r="AK137" i="29"/>
  <c r="AK64" i="29"/>
  <c r="AK72" i="29"/>
  <c r="AK76" i="29"/>
  <c r="AK80" i="29"/>
  <c r="AK18" i="29"/>
  <c r="AK22" i="29"/>
  <c r="AK26" i="29"/>
  <c r="AK32" i="29"/>
  <c r="AK13" i="29"/>
  <c r="AK23" i="29"/>
  <c r="AK29" i="29"/>
  <c r="AK39" i="29"/>
  <c r="AK59" i="29"/>
  <c r="AK63" i="29"/>
  <c r="AK69" i="29"/>
  <c r="AK71" i="29"/>
  <c r="AK77" i="29"/>
  <c r="AK79" i="29"/>
  <c r="AK83" i="29"/>
  <c r="AK87" i="29"/>
  <c r="AK91" i="29"/>
  <c r="AK95" i="29"/>
  <c r="AK99" i="29"/>
  <c r="AK103" i="29"/>
  <c r="AK107" i="29"/>
  <c r="AK111" i="29"/>
  <c r="AK115" i="29"/>
  <c r="AK119" i="29"/>
  <c r="AK123" i="29"/>
  <c r="AK127" i="29"/>
  <c r="AK131" i="29"/>
  <c r="AK135" i="29"/>
  <c r="AK139" i="29"/>
  <c r="AK143" i="29"/>
  <c r="AK27" i="29"/>
  <c r="AK57" i="29"/>
  <c r="AK67" i="29"/>
  <c r="AK73" i="29"/>
  <c r="AK141" i="29"/>
  <c r="AK145" i="29"/>
  <c r="AK17" i="29"/>
  <c r="AK19" i="29"/>
  <c r="AK33" i="29"/>
  <c r="AK37" i="29"/>
  <c r="AK41" i="29"/>
  <c r="AK43" i="29"/>
  <c r="AK45" i="29"/>
  <c r="AK47" i="29"/>
  <c r="AK49" i="29"/>
  <c r="AK51" i="29"/>
  <c r="AK122" i="29"/>
  <c r="AK126" i="29"/>
  <c r="AK130" i="29"/>
  <c r="AK134" i="29"/>
  <c r="AK138" i="29"/>
  <c r="AK120" i="29"/>
  <c r="AK124" i="29"/>
  <c r="AK128" i="29"/>
  <c r="AK132" i="29"/>
  <c r="AK136" i="29"/>
  <c r="AK140" i="29"/>
  <c r="AK144" i="29"/>
  <c r="AK142" i="29"/>
  <c r="AK147" i="29"/>
  <c r="AK146" i="29"/>
  <c r="AK160" i="29"/>
  <c r="AK151" i="29"/>
  <c r="AK157" i="29" s="1"/>
  <c r="AK159" i="29"/>
  <c r="AE184" i="29"/>
  <c r="AE185" i="29" s="1"/>
  <c r="AE43" i="29"/>
  <c r="AE47" i="29"/>
  <c r="AE59" i="29"/>
  <c r="AE87" i="29"/>
  <c r="AE91" i="29"/>
  <c r="AE95" i="29"/>
  <c r="AE99" i="29"/>
  <c r="AE103" i="29"/>
  <c r="AE107" i="29"/>
  <c r="AE111" i="29"/>
  <c r="AE115" i="29"/>
  <c r="AE27" i="29"/>
  <c r="AE29" i="29"/>
  <c r="AE33" i="29"/>
  <c r="AE35" i="29"/>
  <c r="AE41" i="29"/>
  <c r="AE51" i="29"/>
  <c r="AE57" i="29"/>
  <c r="AE37" i="29"/>
  <c r="AE45" i="29"/>
  <c r="AE53" i="29"/>
  <c r="AE85" i="29"/>
  <c r="AE89" i="29"/>
  <c r="AE93" i="29"/>
  <c r="AE97" i="29"/>
  <c r="AE101" i="29"/>
  <c r="AE105" i="29"/>
  <c r="AE109" i="29"/>
  <c r="AE113" i="29"/>
  <c r="AE117" i="29"/>
  <c r="AE15" i="29"/>
  <c r="AE39" i="29"/>
  <c r="AE49" i="29"/>
  <c r="AE55" i="29"/>
  <c r="AE61" i="29"/>
  <c r="AE63" i="29"/>
  <c r="AE67" i="29"/>
  <c r="AE69" i="29"/>
  <c r="AE71" i="29"/>
  <c r="AE75" i="29"/>
  <c r="AE79" i="29"/>
  <c r="AE83" i="29"/>
  <c r="AE13" i="29"/>
  <c r="AE25" i="29"/>
  <c r="AE31" i="29"/>
  <c r="AE16" i="29"/>
  <c r="AE22" i="29"/>
  <c r="AE26" i="29"/>
  <c r="AE32" i="29"/>
  <c r="AE36" i="29"/>
  <c r="AE48" i="29"/>
  <c r="AE58" i="29"/>
  <c r="AE66" i="29"/>
  <c r="AE68" i="29"/>
  <c r="AE70" i="29"/>
  <c r="AE82" i="29"/>
  <c r="AE86" i="29"/>
  <c r="AE90" i="29"/>
  <c r="AE94" i="29"/>
  <c r="AE98" i="29"/>
  <c r="AE102" i="29"/>
  <c r="AE106" i="29"/>
  <c r="AE110" i="29"/>
  <c r="AE114" i="29"/>
  <c r="AE118" i="29"/>
  <c r="AE122" i="29"/>
  <c r="AE126" i="29"/>
  <c r="AE130" i="29"/>
  <c r="AE134" i="29"/>
  <c r="AE138" i="29"/>
  <c r="AE65" i="29"/>
  <c r="AE73" i="29"/>
  <c r="AE77" i="29"/>
  <c r="AE81" i="29"/>
  <c r="AE23" i="29"/>
  <c r="AE12" i="29"/>
  <c r="AE20" i="29"/>
  <c r="AE24" i="29"/>
  <c r="AE34" i="29"/>
  <c r="AE42" i="29"/>
  <c r="AE64" i="29"/>
  <c r="AE72" i="29"/>
  <c r="AE74" i="29"/>
  <c r="AE78" i="29"/>
  <c r="AE80" i="29"/>
  <c r="AE84" i="29"/>
  <c r="AE88" i="29"/>
  <c r="AE92" i="29"/>
  <c r="AE96" i="29"/>
  <c r="AE100" i="29"/>
  <c r="AE104" i="29"/>
  <c r="AE108" i="29"/>
  <c r="AE112" i="29"/>
  <c r="AE116" i="29"/>
  <c r="AE120" i="29"/>
  <c r="AE124" i="29"/>
  <c r="AE128" i="29"/>
  <c r="AE132" i="29"/>
  <c r="AE136" i="29"/>
  <c r="AE140" i="29"/>
  <c r="AE144" i="29"/>
  <c r="AE19" i="29"/>
  <c r="AE14" i="29"/>
  <c r="AE28" i="29"/>
  <c r="AE30" i="29"/>
  <c r="AE54" i="29"/>
  <c r="AE56" i="29"/>
  <c r="AE76" i="29"/>
  <c r="AE142" i="29"/>
  <c r="AE17" i="29"/>
  <c r="AE21" i="29"/>
  <c r="AE18" i="29"/>
  <c r="AE38" i="29"/>
  <c r="AE40" i="29"/>
  <c r="AE44" i="29"/>
  <c r="AE46" i="29"/>
  <c r="AE50" i="29"/>
  <c r="AE52" i="29"/>
  <c r="AE60" i="29"/>
  <c r="AE62" i="29"/>
  <c r="AE121" i="29"/>
  <c r="AE125" i="29"/>
  <c r="AE129" i="29"/>
  <c r="AE133" i="29"/>
  <c r="AE137" i="29"/>
  <c r="AE119" i="29"/>
  <c r="AE123" i="29"/>
  <c r="AE127" i="29"/>
  <c r="AE131" i="29"/>
  <c r="AE135" i="29"/>
  <c r="AE139" i="29"/>
  <c r="AE143" i="29"/>
  <c r="AE146" i="29"/>
  <c r="AE141" i="29"/>
  <c r="AE147" i="29"/>
  <c r="AE145" i="29"/>
  <c r="AE159" i="29"/>
  <c r="AE160" i="29"/>
  <c r="AE151" i="29"/>
  <c r="AE157" i="29" s="1"/>
  <c r="CQ184" i="29"/>
  <c r="CQ185" i="29" s="1"/>
  <c r="CQ43" i="29"/>
  <c r="CQ47" i="29"/>
  <c r="CQ83" i="29"/>
  <c r="CQ87" i="29"/>
  <c r="CQ91" i="29"/>
  <c r="CQ95" i="29"/>
  <c r="CQ99" i="29"/>
  <c r="CQ103" i="29"/>
  <c r="CQ107" i="29"/>
  <c r="CQ111" i="29"/>
  <c r="CQ115" i="29"/>
  <c r="CQ19" i="29"/>
  <c r="CQ27" i="29"/>
  <c r="CQ29" i="29"/>
  <c r="CQ33" i="29"/>
  <c r="CQ35" i="29"/>
  <c r="CQ37" i="29"/>
  <c r="CQ41" i="29"/>
  <c r="CQ51" i="29"/>
  <c r="CQ57" i="29"/>
  <c r="CQ45" i="29"/>
  <c r="CQ53" i="29"/>
  <c r="CQ85" i="29"/>
  <c r="CQ89" i="29"/>
  <c r="CQ93" i="29"/>
  <c r="CQ97" i="29"/>
  <c r="CQ101" i="29"/>
  <c r="CQ105" i="29"/>
  <c r="CQ109" i="29"/>
  <c r="CQ113" i="29"/>
  <c r="CQ117" i="29"/>
  <c r="CQ23" i="29"/>
  <c r="CQ39" i="29"/>
  <c r="CQ49" i="29"/>
  <c r="CQ55" i="29"/>
  <c r="CQ59" i="29"/>
  <c r="CQ63" i="29"/>
  <c r="CQ67" i="29"/>
  <c r="CQ69" i="29"/>
  <c r="CQ71" i="29"/>
  <c r="CQ75" i="29"/>
  <c r="CQ79" i="29"/>
  <c r="CQ13" i="29"/>
  <c r="CQ31" i="29"/>
  <c r="CQ16" i="29"/>
  <c r="CQ26" i="29"/>
  <c r="CQ30" i="29"/>
  <c r="CQ32" i="29"/>
  <c r="CQ36" i="29"/>
  <c r="CQ48" i="29"/>
  <c r="CQ54" i="29"/>
  <c r="CQ66" i="29"/>
  <c r="CQ70" i="29"/>
  <c r="CQ76" i="29"/>
  <c r="CQ82" i="29"/>
  <c r="CQ86" i="29"/>
  <c r="CQ90" i="29"/>
  <c r="CQ94" i="29"/>
  <c r="CQ98" i="29"/>
  <c r="CQ102" i="29"/>
  <c r="CQ106" i="29"/>
  <c r="CQ110" i="29"/>
  <c r="CQ114" i="29"/>
  <c r="CQ118" i="29"/>
  <c r="CQ122" i="29"/>
  <c r="CQ126" i="29"/>
  <c r="CQ130" i="29"/>
  <c r="CQ134" i="29"/>
  <c r="CQ138" i="29"/>
  <c r="CQ61" i="29"/>
  <c r="CQ65" i="29"/>
  <c r="CQ73" i="29"/>
  <c r="CQ77" i="29"/>
  <c r="CQ81" i="29"/>
  <c r="CQ12" i="29"/>
  <c r="CQ18" i="29"/>
  <c r="CQ24" i="29"/>
  <c r="CQ42" i="29"/>
  <c r="CQ50" i="29"/>
  <c r="CQ56" i="29"/>
  <c r="CQ64" i="29"/>
  <c r="CQ72" i="29"/>
  <c r="CQ74" i="29"/>
  <c r="CQ78" i="29"/>
  <c r="CQ80" i="29"/>
  <c r="CQ84" i="29"/>
  <c r="CQ88" i="29"/>
  <c r="CQ92" i="29"/>
  <c r="CQ96" i="29"/>
  <c r="CQ100" i="29"/>
  <c r="CQ104" i="29"/>
  <c r="CQ108" i="29"/>
  <c r="CQ112" i="29"/>
  <c r="CQ116" i="29"/>
  <c r="CQ120" i="29"/>
  <c r="CQ124" i="29"/>
  <c r="CQ128" i="29"/>
  <c r="CQ132" i="29"/>
  <c r="CQ136" i="29"/>
  <c r="CQ140" i="29"/>
  <c r="CQ144" i="29"/>
  <c r="CQ15" i="29"/>
  <c r="CQ14" i="29"/>
  <c r="CQ28" i="29"/>
  <c r="CQ34" i="29"/>
  <c r="CQ68" i="29"/>
  <c r="CQ142" i="29"/>
  <c r="CQ17" i="29"/>
  <c r="CQ21" i="29"/>
  <c r="CQ25" i="29"/>
  <c r="CQ20" i="29"/>
  <c r="CQ22" i="29"/>
  <c r="CQ38" i="29"/>
  <c r="CQ40" i="29"/>
  <c r="CQ44" i="29"/>
  <c r="CQ46" i="29"/>
  <c r="CQ52" i="29"/>
  <c r="CQ58" i="29"/>
  <c r="CQ60" i="29"/>
  <c r="CQ62" i="29"/>
  <c r="CQ121" i="29"/>
  <c r="CQ125" i="29"/>
  <c r="CQ129" i="29"/>
  <c r="CQ133" i="29"/>
  <c r="CQ137" i="29"/>
  <c r="CQ119" i="29"/>
  <c r="CQ123" i="29"/>
  <c r="CQ127" i="29"/>
  <c r="CQ131" i="29"/>
  <c r="CQ135" i="29"/>
  <c r="CQ139" i="29"/>
  <c r="CQ143" i="29"/>
  <c r="CQ146" i="29"/>
  <c r="CQ141" i="29"/>
  <c r="CQ147" i="29"/>
  <c r="CQ145" i="29"/>
  <c r="CQ159" i="29"/>
  <c r="CQ160" i="29"/>
  <c r="CQ151" i="29"/>
  <c r="CQ157" i="29" s="1"/>
  <c r="P184" i="29"/>
  <c r="P185" i="29" s="1"/>
  <c r="P15" i="29"/>
  <c r="P19" i="29"/>
  <c r="P23" i="29"/>
  <c r="P27" i="29"/>
  <c r="P31" i="29"/>
  <c r="P35" i="29"/>
  <c r="P39" i="29"/>
  <c r="P43" i="29"/>
  <c r="P47" i="29"/>
  <c r="P51" i="29"/>
  <c r="P55" i="29"/>
  <c r="P59" i="29"/>
  <c r="P63" i="29"/>
  <c r="P67" i="29"/>
  <c r="P71" i="29"/>
  <c r="P75" i="29"/>
  <c r="P79" i="29"/>
  <c r="P83" i="29"/>
  <c r="P87" i="29"/>
  <c r="P91" i="29"/>
  <c r="P95" i="29"/>
  <c r="P13" i="29"/>
  <c r="P17" i="29"/>
  <c r="P21" i="29"/>
  <c r="P25" i="29"/>
  <c r="P29" i="29"/>
  <c r="P33" i="29"/>
  <c r="P37" i="29"/>
  <c r="P41" i="29"/>
  <c r="P45" i="29"/>
  <c r="P49" i="29"/>
  <c r="P53" i="29"/>
  <c r="P57" i="29"/>
  <c r="P61" i="29"/>
  <c r="P65" i="29"/>
  <c r="P69" i="29"/>
  <c r="P73" i="29"/>
  <c r="P77" i="29"/>
  <c r="P81" i="29"/>
  <c r="P85" i="29"/>
  <c r="P89" i="29"/>
  <c r="P93" i="29"/>
  <c r="P97" i="29"/>
  <c r="P14" i="29"/>
  <c r="P18" i="29"/>
  <c r="P22" i="29"/>
  <c r="P26" i="29"/>
  <c r="P30" i="29"/>
  <c r="P34" i="29"/>
  <c r="P38" i="29"/>
  <c r="P42" i="29"/>
  <c r="P46" i="29"/>
  <c r="P50" i="29"/>
  <c r="P54" i="29"/>
  <c r="P58" i="29"/>
  <c r="P62" i="29"/>
  <c r="P66" i="29"/>
  <c r="P70" i="29"/>
  <c r="P72" i="29"/>
  <c r="P74" i="29"/>
  <c r="P12" i="29"/>
  <c r="P16" i="29"/>
  <c r="P20" i="29"/>
  <c r="P24" i="29"/>
  <c r="P28" i="29"/>
  <c r="P32" i="29"/>
  <c r="P36" i="29"/>
  <c r="P40" i="29"/>
  <c r="P44" i="29"/>
  <c r="P48" i="29"/>
  <c r="P52" i="29"/>
  <c r="P56" i="29"/>
  <c r="P60" i="29"/>
  <c r="P64" i="29"/>
  <c r="P68" i="29"/>
  <c r="P76" i="29"/>
  <c r="P78" i="29"/>
  <c r="P80" i="29"/>
  <c r="P82" i="29"/>
  <c r="P101" i="29"/>
  <c r="P105" i="29"/>
  <c r="P109" i="29"/>
  <c r="P113" i="29"/>
  <c r="P117" i="29"/>
  <c r="P121" i="29"/>
  <c r="P125" i="29"/>
  <c r="P129" i="29"/>
  <c r="P133" i="29"/>
  <c r="P137" i="29"/>
  <c r="P141" i="29"/>
  <c r="P145" i="29"/>
  <c r="P146" i="29"/>
  <c r="P147" i="29"/>
  <c r="P92" i="29"/>
  <c r="P94" i="29"/>
  <c r="P96" i="29"/>
  <c r="P98" i="29"/>
  <c r="P108" i="29"/>
  <c r="P110" i="29"/>
  <c r="P112" i="29"/>
  <c r="P114" i="29"/>
  <c r="P124" i="29"/>
  <c r="P126" i="29"/>
  <c r="P128" i="29"/>
  <c r="P130" i="29"/>
  <c r="P140" i="29"/>
  <c r="P142" i="29"/>
  <c r="P84" i="29"/>
  <c r="P86" i="29"/>
  <c r="P88" i="29"/>
  <c r="P90" i="29"/>
  <c r="P99" i="29"/>
  <c r="P103" i="29"/>
  <c r="P107" i="29"/>
  <c r="P111" i="29"/>
  <c r="P115" i="29"/>
  <c r="P119" i="29"/>
  <c r="P123" i="29"/>
  <c r="P127" i="29"/>
  <c r="P131" i="29"/>
  <c r="P135" i="29"/>
  <c r="P139" i="29"/>
  <c r="P143" i="29"/>
  <c r="P100" i="29"/>
  <c r="P102" i="29"/>
  <c r="P104" i="29"/>
  <c r="P106" i="29"/>
  <c r="P116" i="29"/>
  <c r="P118" i="29"/>
  <c r="P120" i="29"/>
  <c r="P122" i="29"/>
  <c r="P132" i="29"/>
  <c r="P134" i="29"/>
  <c r="P136" i="29"/>
  <c r="P138" i="29"/>
  <c r="P144" i="29"/>
  <c r="P159" i="29"/>
  <c r="P151" i="29"/>
  <c r="P157" i="29" s="1"/>
  <c r="P160" i="29"/>
  <c r="CB184" i="29"/>
  <c r="CB185" i="29" s="1"/>
  <c r="CB15" i="29"/>
  <c r="CB19" i="29"/>
  <c r="CB23" i="29"/>
  <c r="CB27" i="29"/>
  <c r="CB31" i="29"/>
  <c r="CB35" i="29"/>
  <c r="CB39" i="29"/>
  <c r="CB43" i="29"/>
  <c r="CB47" i="29"/>
  <c r="CB51" i="29"/>
  <c r="CB55" i="29"/>
  <c r="CB59" i="29"/>
  <c r="CB63" i="29"/>
  <c r="CB67" i="29"/>
  <c r="CB71" i="29"/>
  <c r="CB75" i="29"/>
  <c r="CB79" i="29"/>
  <c r="CB83" i="29"/>
  <c r="CB87" i="29"/>
  <c r="CB91" i="29"/>
  <c r="CB95" i="29"/>
  <c r="CB13" i="29"/>
  <c r="CB17" i="29"/>
  <c r="CB21" i="29"/>
  <c r="CB25" i="29"/>
  <c r="CB29" i="29"/>
  <c r="CB33" i="29"/>
  <c r="CB37" i="29"/>
  <c r="CB41" i="29"/>
  <c r="CB45" i="29"/>
  <c r="CB49" i="29"/>
  <c r="CB53" i="29"/>
  <c r="CB57" i="29"/>
  <c r="CB61" i="29"/>
  <c r="CB65" i="29"/>
  <c r="CB69" i="29"/>
  <c r="CB73" i="29"/>
  <c r="CB77" i="29"/>
  <c r="CB81" i="29"/>
  <c r="CB85" i="29"/>
  <c r="CB89" i="29"/>
  <c r="CB93" i="29"/>
  <c r="CB97" i="29"/>
  <c r="CB14" i="29"/>
  <c r="CB18" i="29"/>
  <c r="CB22" i="29"/>
  <c r="CB26" i="29"/>
  <c r="CB30" i="29"/>
  <c r="CB34" i="29"/>
  <c r="CB38" i="29"/>
  <c r="CB42" i="29"/>
  <c r="CB46" i="29"/>
  <c r="CB50" i="29"/>
  <c r="CB54" i="29"/>
  <c r="CB58" i="29"/>
  <c r="CB62" i="29"/>
  <c r="CB66" i="29"/>
  <c r="CB70" i="29"/>
  <c r="CB72" i="29"/>
  <c r="CB74" i="29"/>
  <c r="CB12" i="29"/>
  <c r="CB16" i="29"/>
  <c r="CB20" i="29"/>
  <c r="CB24" i="29"/>
  <c r="CB28" i="29"/>
  <c r="CB32" i="29"/>
  <c r="CB36" i="29"/>
  <c r="CB40" i="29"/>
  <c r="CB44" i="29"/>
  <c r="CB48" i="29"/>
  <c r="CB52" i="29"/>
  <c r="CB56" i="29"/>
  <c r="CB60" i="29"/>
  <c r="CB64" i="29"/>
  <c r="CB68" i="29"/>
  <c r="CB76" i="29"/>
  <c r="CB78" i="29"/>
  <c r="CB80" i="29"/>
  <c r="CB82" i="29"/>
  <c r="CB99" i="29"/>
  <c r="CB103" i="29"/>
  <c r="CB107" i="29"/>
  <c r="CB111" i="29"/>
  <c r="CB115" i="29"/>
  <c r="CB119" i="29"/>
  <c r="CB123" i="29"/>
  <c r="CB127" i="29"/>
  <c r="CB131" i="29"/>
  <c r="CB135" i="29"/>
  <c r="CB139" i="29"/>
  <c r="CB143" i="29"/>
  <c r="CB90" i="29"/>
  <c r="CB100" i="29"/>
  <c r="CB102" i="29"/>
  <c r="CB104" i="29"/>
  <c r="CB106" i="29"/>
  <c r="CB116" i="29"/>
  <c r="CB118" i="29"/>
  <c r="CB120" i="29"/>
  <c r="CB122" i="29"/>
  <c r="CB132" i="29"/>
  <c r="CB134" i="29"/>
  <c r="CB136" i="29"/>
  <c r="CB138" i="29"/>
  <c r="CB144" i="29"/>
  <c r="CB84" i="29"/>
  <c r="CB86" i="29"/>
  <c r="CB88" i="29"/>
  <c r="CB101" i="29"/>
  <c r="CB105" i="29"/>
  <c r="CB109" i="29"/>
  <c r="CB113" i="29"/>
  <c r="CB117" i="29"/>
  <c r="CB121" i="29"/>
  <c r="CB125" i="29"/>
  <c r="CB129" i="29"/>
  <c r="CB133" i="29"/>
  <c r="CB137" i="29"/>
  <c r="CB141" i="29"/>
  <c r="CB145" i="29"/>
  <c r="CB146" i="29"/>
  <c r="CB147" i="29"/>
  <c r="CB92" i="29"/>
  <c r="CB94" i="29"/>
  <c r="CB96" i="29"/>
  <c r="CB98" i="29"/>
  <c r="CB108" i="29"/>
  <c r="CB110" i="29"/>
  <c r="CB112" i="29"/>
  <c r="CB114" i="29"/>
  <c r="CB124" i="29"/>
  <c r="CB126" i="29"/>
  <c r="CB128" i="29"/>
  <c r="CB130" i="29"/>
  <c r="CB140" i="29"/>
  <c r="CB142" i="29"/>
  <c r="CB151" i="29"/>
  <c r="CB157" i="29" s="1"/>
  <c r="CB159" i="29"/>
  <c r="CB160" i="29"/>
  <c r="EC184" i="29"/>
  <c r="EC185" i="29" s="1"/>
  <c r="EC42" i="29"/>
  <c r="EC46" i="29"/>
  <c r="EC58" i="29"/>
  <c r="EC86" i="29"/>
  <c r="EC90" i="29"/>
  <c r="EC94" i="29"/>
  <c r="EC98" i="29"/>
  <c r="EC102" i="29"/>
  <c r="EC106" i="29"/>
  <c r="EC110" i="29"/>
  <c r="EC114" i="29"/>
  <c r="EC24" i="29"/>
  <c r="EC26" i="29"/>
  <c r="EC28" i="29"/>
  <c r="EC32" i="29"/>
  <c r="EC34" i="29"/>
  <c r="EC36" i="29"/>
  <c r="EC40" i="29"/>
  <c r="EC50" i="29"/>
  <c r="EC56" i="29"/>
  <c r="EC44" i="29"/>
  <c r="EC52" i="29"/>
  <c r="EC84" i="29"/>
  <c r="EC88" i="29"/>
  <c r="EC92" i="29"/>
  <c r="EC96" i="29"/>
  <c r="EC100" i="29"/>
  <c r="EC104" i="29"/>
  <c r="EC108" i="29"/>
  <c r="EC112" i="29"/>
  <c r="EC116" i="29"/>
  <c r="EC12" i="29"/>
  <c r="EC14" i="29"/>
  <c r="EC38" i="29"/>
  <c r="EC48" i="29"/>
  <c r="EC54" i="29"/>
  <c r="EC60" i="29"/>
  <c r="EC62" i="29"/>
  <c r="EC66" i="29"/>
  <c r="EC68" i="29"/>
  <c r="EC70" i="29"/>
  <c r="EC74" i="29"/>
  <c r="EC78" i="29"/>
  <c r="EC82" i="29"/>
  <c r="EC30" i="29"/>
  <c r="EC21" i="29"/>
  <c r="EC25" i="29"/>
  <c r="EC31" i="29"/>
  <c r="EC35" i="29"/>
  <c r="EC47" i="29"/>
  <c r="EC53" i="29"/>
  <c r="EC57" i="29"/>
  <c r="EC65" i="29"/>
  <c r="EC67" i="29"/>
  <c r="EC69" i="29"/>
  <c r="EC75" i="29"/>
  <c r="EC81" i="29"/>
  <c r="EC85" i="29"/>
  <c r="EC89" i="29"/>
  <c r="EC93" i="29"/>
  <c r="EC97" i="29"/>
  <c r="EC101" i="29"/>
  <c r="EC105" i="29"/>
  <c r="EC109" i="29"/>
  <c r="EC113" i="29"/>
  <c r="EC117" i="29"/>
  <c r="EC121" i="29"/>
  <c r="EC125" i="29"/>
  <c r="EC129" i="29"/>
  <c r="EC133" i="29"/>
  <c r="EC137" i="29"/>
  <c r="EC64" i="29"/>
  <c r="EC72" i="29"/>
  <c r="EC76" i="29"/>
  <c r="EC80" i="29"/>
  <c r="EC22" i="29"/>
  <c r="EC23" i="29"/>
  <c r="EC27" i="29"/>
  <c r="EC33" i="29"/>
  <c r="EC39" i="29"/>
  <c r="EC59" i="29"/>
  <c r="EC63" i="29"/>
  <c r="EC71" i="29"/>
  <c r="EC73" i="29"/>
  <c r="EC77" i="29"/>
  <c r="EC79" i="29"/>
  <c r="EC83" i="29"/>
  <c r="EC87" i="29"/>
  <c r="EC91" i="29"/>
  <c r="EC95" i="29"/>
  <c r="EC99" i="29"/>
  <c r="EC103" i="29"/>
  <c r="EC107" i="29"/>
  <c r="EC111" i="29"/>
  <c r="EC115" i="29"/>
  <c r="EC119" i="29"/>
  <c r="EC123" i="29"/>
  <c r="EC127" i="29"/>
  <c r="EC131" i="29"/>
  <c r="EC135" i="29"/>
  <c r="EC139" i="29"/>
  <c r="EC143" i="29"/>
  <c r="EC18" i="29"/>
  <c r="EC13" i="29"/>
  <c r="EC29" i="29"/>
  <c r="EC41" i="29"/>
  <c r="EC55" i="29"/>
  <c r="EC141" i="29"/>
  <c r="EC16" i="29"/>
  <c r="EC20" i="29"/>
  <c r="EC15" i="29"/>
  <c r="EC17" i="29"/>
  <c r="EC19" i="29"/>
  <c r="EC37" i="29"/>
  <c r="EC43" i="29"/>
  <c r="EC45" i="29"/>
  <c r="EC49" i="29"/>
  <c r="EC51" i="29"/>
  <c r="EC61" i="29"/>
  <c r="EC118" i="29"/>
  <c r="EC122" i="29"/>
  <c r="EC126" i="29"/>
  <c r="EC130" i="29"/>
  <c r="EC134" i="29"/>
  <c r="EC138" i="29"/>
  <c r="EC120" i="29"/>
  <c r="EC124" i="29"/>
  <c r="EC128" i="29"/>
  <c r="EC132" i="29"/>
  <c r="EC136" i="29"/>
  <c r="EC140" i="29"/>
  <c r="EC144" i="29"/>
  <c r="EC142" i="29"/>
  <c r="EC147" i="29"/>
  <c r="EC145" i="29"/>
  <c r="EC146" i="29"/>
  <c r="EC160" i="29"/>
  <c r="EC151" i="29"/>
  <c r="EC157" i="29" s="1"/>
  <c r="EC159" i="29"/>
  <c r="DE184" i="29"/>
  <c r="DE185" i="29" s="1"/>
  <c r="DE18" i="29"/>
  <c r="DE44" i="29"/>
  <c r="DE52" i="29"/>
  <c r="DE86" i="29"/>
  <c r="DE90" i="29"/>
  <c r="DE94" i="29"/>
  <c r="DE98" i="29"/>
  <c r="DE102" i="29"/>
  <c r="DE106" i="29"/>
  <c r="DE110" i="29"/>
  <c r="DE114" i="29"/>
  <c r="DE16" i="29"/>
  <c r="DE38" i="29"/>
  <c r="DE48" i="29"/>
  <c r="DE54" i="29"/>
  <c r="DE14" i="29"/>
  <c r="DE22" i="29"/>
  <c r="DE28" i="29"/>
  <c r="DE42" i="29"/>
  <c r="DE46" i="29"/>
  <c r="DE58" i="29"/>
  <c r="DE84" i="29"/>
  <c r="DE88" i="29"/>
  <c r="DE92" i="29"/>
  <c r="DE96" i="29"/>
  <c r="DE100" i="29"/>
  <c r="DE104" i="29"/>
  <c r="DE108" i="29"/>
  <c r="DE112" i="29"/>
  <c r="DE116" i="29"/>
  <c r="DE20" i="29"/>
  <c r="DE40" i="29"/>
  <c r="DE50" i="29"/>
  <c r="DE56" i="29"/>
  <c r="DE60" i="29"/>
  <c r="DE62" i="29"/>
  <c r="DE66" i="29"/>
  <c r="DE70" i="29"/>
  <c r="DE74" i="29"/>
  <c r="DE78" i="29"/>
  <c r="DE82" i="29"/>
  <c r="DE12" i="29"/>
  <c r="DE30" i="29"/>
  <c r="DE34" i="29"/>
  <c r="DE23" i="29"/>
  <c r="DE27" i="29"/>
  <c r="DE39" i="29"/>
  <c r="DE41" i="29"/>
  <c r="DE59" i="29"/>
  <c r="DE63" i="29"/>
  <c r="DE71" i="29"/>
  <c r="DE81" i="29"/>
  <c r="DE85" i="29"/>
  <c r="DE89" i="29"/>
  <c r="DE93" i="29"/>
  <c r="DE97" i="29"/>
  <c r="DE101" i="29"/>
  <c r="DE105" i="29"/>
  <c r="DE109" i="29"/>
  <c r="DE113" i="29"/>
  <c r="DE117" i="29"/>
  <c r="DE121" i="29"/>
  <c r="DE125" i="29"/>
  <c r="DE129" i="29"/>
  <c r="DE133" i="29"/>
  <c r="DE137" i="29"/>
  <c r="DE64" i="29"/>
  <c r="DE68" i="29"/>
  <c r="DE72" i="29"/>
  <c r="DE76" i="29"/>
  <c r="DE80" i="29"/>
  <c r="DE36" i="29"/>
  <c r="DE21" i="29"/>
  <c r="DE25" i="29"/>
  <c r="DE31" i="29"/>
  <c r="DE47" i="29"/>
  <c r="DE53" i="29"/>
  <c r="DE61" i="29"/>
  <c r="DE65" i="29"/>
  <c r="DE67" i="29"/>
  <c r="DE75" i="29"/>
  <c r="DE77" i="29"/>
  <c r="DE79" i="29"/>
  <c r="DE83" i="29"/>
  <c r="DE87" i="29"/>
  <c r="DE91" i="29"/>
  <c r="DE95" i="29"/>
  <c r="DE99" i="29"/>
  <c r="DE103" i="29"/>
  <c r="DE107" i="29"/>
  <c r="DE111" i="29"/>
  <c r="DE115" i="29"/>
  <c r="DE119" i="29"/>
  <c r="DE123" i="29"/>
  <c r="DE127" i="29"/>
  <c r="DE131" i="29"/>
  <c r="DE135" i="29"/>
  <c r="DE139" i="29"/>
  <c r="DE143" i="29"/>
  <c r="DE26" i="29"/>
  <c r="DE15" i="29"/>
  <c r="DE17" i="29"/>
  <c r="DE19" i="29"/>
  <c r="DE33" i="29"/>
  <c r="DE35" i="29"/>
  <c r="DE37" i="29"/>
  <c r="DE43" i="29"/>
  <c r="DE45" i="29"/>
  <c r="DE49" i="29"/>
  <c r="DE51" i="29"/>
  <c r="DE141" i="29"/>
  <c r="DE24" i="29"/>
  <c r="DE32" i="29"/>
  <c r="DE13" i="29"/>
  <c r="DE29" i="29"/>
  <c r="DE55" i="29"/>
  <c r="DE57" i="29"/>
  <c r="DE69" i="29"/>
  <c r="DE73" i="29"/>
  <c r="DE120" i="29"/>
  <c r="DE124" i="29"/>
  <c r="DE128" i="29"/>
  <c r="DE132" i="29"/>
  <c r="DE136" i="29"/>
  <c r="DE118" i="29"/>
  <c r="DE122" i="29"/>
  <c r="DE126" i="29"/>
  <c r="DE130" i="29"/>
  <c r="DE134" i="29"/>
  <c r="DE138" i="29"/>
  <c r="DE142" i="29"/>
  <c r="DE144" i="29"/>
  <c r="DE140" i="29"/>
  <c r="DE146" i="29"/>
  <c r="DE147" i="29"/>
  <c r="DE145" i="29"/>
  <c r="DE159" i="29"/>
  <c r="DE151" i="29"/>
  <c r="DE157" i="29" s="1"/>
  <c r="DE160" i="29"/>
  <c r="BO184" i="29"/>
  <c r="BO185" i="29" s="1"/>
  <c r="BO35" i="29"/>
  <c r="BO49" i="29"/>
  <c r="BO51" i="29"/>
  <c r="BO85" i="29"/>
  <c r="BO89" i="29"/>
  <c r="BO93" i="29"/>
  <c r="BO97" i="29"/>
  <c r="BO101" i="29"/>
  <c r="BO105" i="29"/>
  <c r="BO109" i="29"/>
  <c r="BO113" i="29"/>
  <c r="BO117" i="29"/>
  <c r="BO37" i="29"/>
  <c r="BO43" i="29"/>
  <c r="BO45" i="29"/>
  <c r="BO47" i="29"/>
  <c r="BO53" i="29"/>
  <c r="BO17" i="29"/>
  <c r="BO25" i="29"/>
  <c r="BO29" i="29"/>
  <c r="BO39" i="29"/>
  <c r="BO41" i="29"/>
  <c r="BO55" i="29"/>
  <c r="BO57" i="29"/>
  <c r="BO59" i="29"/>
  <c r="BO87" i="29"/>
  <c r="BO91" i="29"/>
  <c r="BO95" i="29"/>
  <c r="BO99" i="29"/>
  <c r="BO103" i="29"/>
  <c r="BO107" i="29"/>
  <c r="BO111" i="29"/>
  <c r="BO115" i="29"/>
  <c r="BO13" i="29"/>
  <c r="BO65" i="29"/>
  <c r="BO69" i="29"/>
  <c r="BO63" i="29"/>
  <c r="BO61" i="29"/>
  <c r="BO67" i="29"/>
  <c r="BO73" i="29"/>
  <c r="BO77" i="29"/>
  <c r="BO81" i="29"/>
  <c r="BO21" i="29"/>
  <c r="BO27" i="29"/>
  <c r="BO28" i="29"/>
  <c r="BO38" i="29"/>
  <c r="BO46" i="29"/>
  <c r="BO56" i="29"/>
  <c r="BO58" i="29"/>
  <c r="BO62" i="29"/>
  <c r="BO78" i="29"/>
  <c r="BO80" i="29"/>
  <c r="BO84" i="29"/>
  <c r="BO88" i="29"/>
  <c r="BO92" i="29"/>
  <c r="BO96" i="29"/>
  <c r="BO100" i="29"/>
  <c r="BO104" i="29"/>
  <c r="BO108" i="29"/>
  <c r="BO112" i="29"/>
  <c r="BO116" i="29"/>
  <c r="BO120" i="29"/>
  <c r="BO124" i="29"/>
  <c r="BO128" i="29"/>
  <c r="BO132" i="29"/>
  <c r="BO136" i="29"/>
  <c r="BO140" i="29"/>
  <c r="BO71" i="29"/>
  <c r="BO75" i="29"/>
  <c r="BO79" i="29"/>
  <c r="BO83" i="29"/>
  <c r="BO15" i="29"/>
  <c r="BO19" i="29"/>
  <c r="BO14" i="29"/>
  <c r="BO20" i="29"/>
  <c r="BO30" i="29"/>
  <c r="BO34" i="29"/>
  <c r="BO40" i="29"/>
  <c r="BO44" i="29"/>
  <c r="BO52" i="29"/>
  <c r="BO54" i="29"/>
  <c r="BO60" i="29"/>
  <c r="BO72" i="29"/>
  <c r="BO76" i="29"/>
  <c r="BO82" i="29"/>
  <c r="BO86" i="29"/>
  <c r="BO90" i="29"/>
  <c r="BO94" i="29"/>
  <c r="BO98" i="29"/>
  <c r="BO102" i="29"/>
  <c r="BO106" i="29"/>
  <c r="BO110" i="29"/>
  <c r="BO114" i="29"/>
  <c r="BO118" i="29"/>
  <c r="BO122" i="29"/>
  <c r="BO126" i="29"/>
  <c r="BO130" i="29"/>
  <c r="BO134" i="29"/>
  <c r="BO138" i="29"/>
  <c r="BO142" i="29"/>
  <c r="BO23" i="29"/>
  <c r="BO31" i="29"/>
  <c r="BO16" i="29"/>
  <c r="BO18" i="29"/>
  <c r="BO32" i="29"/>
  <c r="BO36" i="29"/>
  <c r="BO42" i="29"/>
  <c r="BO48" i="29"/>
  <c r="BO50" i="29"/>
  <c r="BO68" i="29"/>
  <c r="BO74" i="29"/>
  <c r="BO144" i="29"/>
  <c r="BO33" i="29"/>
  <c r="BO12" i="29"/>
  <c r="BO22" i="29"/>
  <c r="BO24" i="29"/>
  <c r="BO26" i="29"/>
  <c r="BO64" i="29"/>
  <c r="BO66" i="29"/>
  <c r="BO70" i="29"/>
  <c r="BO119" i="29"/>
  <c r="BO123" i="29"/>
  <c r="BO127" i="29"/>
  <c r="BO131" i="29"/>
  <c r="BO135" i="29"/>
  <c r="BO121" i="29"/>
  <c r="BO125" i="29"/>
  <c r="BO129" i="29"/>
  <c r="BO133" i="29"/>
  <c r="BO137" i="29"/>
  <c r="BO141" i="29"/>
  <c r="BO145" i="29"/>
  <c r="BO147" i="29"/>
  <c r="BO139" i="29"/>
  <c r="BO143" i="29"/>
  <c r="BO146" i="29"/>
  <c r="BO159" i="29"/>
  <c r="BO160" i="29"/>
  <c r="BO151" i="29"/>
  <c r="BO157" i="29" s="1"/>
  <c r="EA184" i="29"/>
  <c r="EA185" i="29" s="1"/>
  <c r="EA27" i="29"/>
  <c r="EA35" i="29"/>
  <c r="EA43" i="29"/>
  <c r="EA51" i="29"/>
  <c r="EA85" i="29"/>
  <c r="EA89" i="29"/>
  <c r="EA93" i="29"/>
  <c r="EA97" i="29"/>
  <c r="EA101" i="29"/>
  <c r="EA105" i="29"/>
  <c r="EA109" i="29"/>
  <c r="EA113" i="29"/>
  <c r="EA117" i="29"/>
  <c r="EA45" i="29"/>
  <c r="EA47" i="29"/>
  <c r="EA53" i="29"/>
  <c r="EA17" i="29"/>
  <c r="EA37" i="29"/>
  <c r="EA39" i="29"/>
  <c r="EA41" i="29"/>
  <c r="EA57" i="29"/>
  <c r="EA59" i="29"/>
  <c r="EA83" i="29"/>
  <c r="EA87" i="29"/>
  <c r="EA91" i="29"/>
  <c r="EA95" i="29"/>
  <c r="EA99" i="29"/>
  <c r="EA103" i="29"/>
  <c r="EA107" i="29"/>
  <c r="EA111" i="29"/>
  <c r="EA115" i="29"/>
  <c r="EA49" i="29"/>
  <c r="EA55" i="29"/>
  <c r="EA61" i="29"/>
  <c r="EA65" i="29"/>
  <c r="EA69" i="29"/>
  <c r="EA63" i="29"/>
  <c r="EA67" i="29"/>
  <c r="EA73" i="29"/>
  <c r="EA77" i="29"/>
  <c r="EA81" i="29"/>
  <c r="EA22" i="29"/>
  <c r="EA28" i="29"/>
  <c r="EA38" i="29"/>
  <c r="EA58" i="29"/>
  <c r="EA62" i="29"/>
  <c r="EA68" i="29"/>
  <c r="EA70" i="29"/>
  <c r="EA78" i="29"/>
  <c r="EA80" i="29"/>
  <c r="EA84" i="29"/>
  <c r="EA88" i="29"/>
  <c r="EA92" i="29"/>
  <c r="EA96" i="29"/>
  <c r="EA100" i="29"/>
  <c r="EA104" i="29"/>
  <c r="EA108" i="29"/>
  <c r="EA112" i="29"/>
  <c r="EA116" i="29"/>
  <c r="EA120" i="29"/>
  <c r="EA124" i="29"/>
  <c r="EA128" i="29"/>
  <c r="EA132" i="29"/>
  <c r="EA136" i="29"/>
  <c r="EA71" i="29"/>
  <c r="EA75" i="29"/>
  <c r="EA79" i="29"/>
  <c r="EA15" i="29"/>
  <c r="EA19" i="29"/>
  <c r="EA29" i="29"/>
  <c r="EA14" i="29"/>
  <c r="EA20" i="29"/>
  <c r="EA34" i="29"/>
  <c r="EA52" i="29"/>
  <c r="EA54" i="29"/>
  <c r="EA60" i="29"/>
  <c r="EA64" i="29"/>
  <c r="EA74" i="29"/>
  <c r="EA76" i="29"/>
  <c r="EA82" i="29"/>
  <c r="EA86" i="29"/>
  <c r="EA90" i="29"/>
  <c r="EA94" i="29"/>
  <c r="EA98" i="29"/>
  <c r="EA102" i="29"/>
  <c r="EA106" i="29"/>
  <c r="EA110" i="29"/>
  <c r="EA114" i="29"/>
  <c r="EA118" i="29"/>
  <c r="EA122" i="29"/>
  <c r="EA126" i="29"/>
  <c r="EA130" i="29"/>
  <c r="EA134" i="29"/>
  <c r="EA138" i="29"/>
  <c r="EA142" i="29"/>
  <c r="EA13" i="29"/>
  <c r="EA23" i="29"/>
  <c r="EA31" i="29"/>
  <c r="EA16" i="29"/>
  <c r="EA18" i="29"/>
  <c r="EA32" i="29"/>
  <c r="EA36" i="29"/>
  <c r="EA40" i="29"/>
  <c r="EA42" i="29"/>
  <c r="EA44" i="29"/>
  <c r="EA46" i="29"/>
  <c r="EA48" i="29"/>
  <c r="EA50" i="29"/>
  <c r="EA140" i="29"/>
  <c r="EA144" i="29"/>
  <c r="EA21" i="29"/>
  <c r="EA25" i="29"/>
  <c r="EA33" i="29"/>
  <c r="EA12" i="29"/>
  <c r="EA24" i="29"/>
  <c r="EA26" i="29"/>
  <c r="EA30" i="29"/>
  <c r="EA56" i="29"/>
  <c r="EA66" i="29"/>
  <c r="EA72" i="29"/>
  <c r="EA119" i="29"/>
  <c r="EA123" i="29"/>
  <c r="EA127" i="29"/>
  <c r="EA131" i="29"/>
  <c r="EA135" i="29"/>
  <c r="EA121" i="29"/>
  <c r="EA125" i="29"/>
  <c r="EA129" i="29"/>
  <c r="EA133" i="29"/>
  <c r="EA137" i="29"/>
  <c r="EA141" i="29"/>
  <c r="EA145" i="29"/>
  <c r="EA147" i="29"/>
  <c r="EA146" i="29"/>
  <c r="EA139" i="29"/>
  <c r="EA143" i="29"/>
  <c r="EA159" i="29"/>
  <c r="EA160" i="29"/>
  <c r="EA151" i="29"/>
  <c r="EA157" i="29" s="1"/>
  <c r="AZ184" i="29"/>
  <c r="AZ185" i="29" s="1"/>
  <c r="AZ13" i="29"/>
  <c r="AZ17" i="29"/>
  <c r="AZ21" i="29"/>
  <c r="AZ25" i="29"/>
  <c r="AZ29" i="29"/>
  <c r="AZ33" i="29"/>
  <c r="AZ37" i="29"/>
  <c r="AZ41" i="29"/>
  <c r="AZ45" i="29"/>
  <c r="AZ49" i="29"/>
  <c r="AZ53" i="29"/>
  <c r="AZ57" i="29"/>
  <c r="AZ61" i="29"/>
  <c r="AZ65" i="29"/>
  <c r="AZ69" i="29"/>
  <c r="AZ73" i="29"/>
  <c r="AZ77" i="29"/>
  <c r="AZ81" i="29"/>
  <c r="AZ85" i="29"/>
  <c r="AZ89" i="29"/>
  <c r="AZ93" i="29"/>
  <c r="AZ97" i="29"/>
  <c r="AZ15" i="29"/>
  <c r="AZ19" i="29"/>
  <c r="AZ23" i="29"/>
  <c r="AZ27" i="29"/>
  <c r="AZ31" i="29"/>
  <c r="AZ35" i="29"/>
  <c r="AZ39" i="29"/>
  <c r="AZ43" i="29"/>
  <c r="AZ47" i="29"/>
  <c r="AZ51" i="29"/>
  <c r="AZ55" i="29"/>
  <c r="AZ59" i="29"/>
  <c r="AZ63" i="29"/>
  <c r="AZ67" i="29"/>
  <c r="AZ71" i="29"/>
  <c r="AZ75" i="29"/>
  <c r="AZ79" i="29"/>
  <c r="AZ83" i="29"/>
  <c r="AZ87" i="29"/>
  <c r="AZ91" i="29"/>
  <c r="AZ95" i="29"/>
  <c r="AZ12" i="29"/>
  <c r="AZ16" i="29"/>
  <c r="AZ20" i="29"/>
  <c r="AZ24" i="29"/>
  <c r="AZ28" i="29"/>
  <c r="AZ32" i="29"/>
  <c r="AZ36" i="29"/>
  <c r="AZ40" i="29"/>
  <c r="AZ44" i="29"/>
  <c r="AZ48" i="29"/>
  <c r="AZ52" i="29"/>
  <c r="AZ56" i="29"/>
  <c r="AZ60" i="29"/>
  <c r="AZ64" i="29"/>
  <c r="AZ68" i="29"/>
  <c r="AZ76" i="29"/>
  <c r="AZ78" i="29"/>
  <c r="AZ80" i="29"/>
  <c r="AZ14" i="29"/>
  <c r="AZ18" i="29"/>
  <c r="AZ22" i="29"/>
  <c r="AZ26" i="29"/>
  <c r="AZ30" i="29"/>
  <c r="AZ34" i="29"/>
  <c r="AZ38" i="29"/>
  <c r="AZ42" i="29"/>
  <c r="AZ46" i="29"/>
  <c r="AZ50" i="29"/>
  <c r="AZ54" i="29"/>
  <c r="AZ58" i="29"/>
  <c r="AZ62" i="29"/>
  <c r="AZ66" i="29"/>
  <c r="AZ70" i="29"/>
  <c r="AZ72" i="29"/>
  <c r="AZ74" i="29"/>
  <c r="AZ84" i="29"/>
  <c r="AZ86" i="29"/>
  <c r="AZ88" i="29"/>
  <c r="AZ90" i="29"/>
  <c r="AZ104" i="29"/>
  <c r="AZ120" i="29"/>
  <c r="AZ139" i="29"/>
  <c r="AZ105" i="29"/>
  <c r="AZ121" i="29"/>
  <c r="AZ134" i="29"/>
  <c r="AZ94" i="29"/>
  <c r="AZ110" i="29"/>
  <c r="AZ126" i="29"/>
  <c r="AZ140" i="29"/>
  <c r="AZ82" i="29"/>
  <c r="AZ92" i="29"/>
  <c r="AZ108" i="29"/>
  <c r="AZ124" i="29"/>
  <c r="AZ141" i="29"/>
  <c r="AZ109" i="29"/>
  <c r="AZ125" i="29"/>
  <c r="AZ142" i="29"/>
  <c r="AZ98" i="29"/>
  <c r="AZ114" i="29"/>
  <c r="AZ130" i="29"/>
  <c r="AZ146" i="29"/>
  <c r="AZ107" i="29"/>
  <c r="AZ123" i="29"/>
  <c r="AZ138" i="29"/>
  <c r="AZ96" i="29"/>
  <c r="AZ112" i="29"/>
  <c r="AZ128" i="29"/>
  <c r="AZ144" i="29"/>
  <c r="AZ113" i="29"/>
  <c r="AZ129" i="29"/>
  <c r="AZ145" i="29"/>
  <c r="AZ102" i="29"/>
  <c r="AZ118" i="29"/>
  <c r="AZ135" i="29"/>
  <c r="AZ111" i="29"/>
  <c r="AZ127" i="29"/>
  <c r="AZ143" i="29"/>
  <c r="AZ100" i="29"/>
  <c r="AZ116" i="29"/>
  <c r="AZ132" i="29"/>
  <c r="AZ101" i="29"/>
  <c r="AZ117" i="29"/>
  <c r="AZ133" i="29"/>
  <c r="AZ106" i="29"/>
  <c r="AZ122" i="29"/>
  <c r="AZ136" i="29"/>
  <c r="AZ103" i="29"/>
  <c r="AZ137" i="29"/>
  <c r="AZ115" i="29"/>
  <c r="AZ147" i="29"/>
  <c r="AZ119" i="29"/>
  <c r="AZ99" i="29"/>
  <c r="AZ131" i="29"/>
  <c r="AZ151" i="29"/>
  <c r="AZ157" i="29" s="1"/>
  <c r="AZ160" i="29"/>
  <c r="AZ159" i="29"/>
  <c r="DL184" i="29"/>
  <c r="DL185" i="29" s="1"/>
  <c r="DL13" i="29"/>
  <c r="DL17" i="29"/>
  <c r="DL21" i="29"/>
  <c r="DL25" i="29"/>
  <c r="DL29" i="29"/>
  <c r="DL33" i="29"/>
  <c r="DL37" i="29"/>
  <c r="DL41" i="29"/>
  <c r="DL45" i="29"/>
  <c r="DL49" i="29"/>
  <c r="DL53" i="29"/>
  <c r="DL57" i="29"/>
  <c r="DL61" i="29"/>
  <c r="DL65" i="29"/>
  <c r="DL69" i="29"/>
  <c r="DL73" i="29"/>
  <c r="DL77" i="29"/>
  <c r="DL81" i="29"/>
  <c r="DL85" i="29"/>
  <c r="DL89" i="29"/>
  <c r="DL93" i="29"/>
  <c r="DL97" i="29"/>
  <c r="DL15" i="29"/>
  <c r="DL19" i="29"/>
  <c r="DL23" i="29"/>
  <c r="DL27" i="29"/>
  <c r="DL31" i="29"/>
  <c r="DL35" i="29"/>
  <c r="DL39" i="29"/>
  <c r="DL43" i="29"/>
  <c r="DL47" i="29"/>
  <c r="DL51" i="29"/>
  <c r="DL55" i="29"/>
  <c r="DL59" i="29"/>
  <c r="DL63" i="29"/>
  <c r="DL67" i="29"/>
  <c r="DL71" i="29"/>
  <c r="DL75" i="29"/>
  <c r="DL79" i="29"/>
  <c r="DL83" i="29"/>
  <c r="DL87" i="29"/>
  <c r="DL91" i="29"/>
  <c r="DL95" i="29"/>
  <c r="DL12" i="29"/>
  <c r="DL16" i="29"/>
  <c r="DL20" i="29"/>
  <c r="DL24" i="29"/>
  <c r="DL28" i="29"/>
  <c r="DL32" i="29"/>
  <c r="DL36" i="29"/>
  <c r="DL40" i="29"/>
  <c r="DL44" i="29"/>
  <c r="DL48" i="29"/>
  <c r="DL52" i="29"/>
  <c r="DL56" i="29"/>
  <c r="DL60" i="29"/>
  <c r="DL64" i="29"/>
  <c r="DL68" i="29"/>
  <c r="DL76" i="29"/>
  <c r="DL78" i="29"/>
  <c r="DL80" i="29"/>
  <c r="DL14" i="29"/>
  <c r="DL18" i="29"/>
  <c r="DL22" i="29"/>
  <c r="DL26" i="29"/>
  <c r="DL30" i="29"/>
  <c r="DL34" i="29"/>
  <c r="DL38" i="29"/>
  <c r="DL42" i="29"/>
  <c r="DL46" i="29"/>
  <c r="DL50" i="29"/>
  <c r="DL54" i="29"/>
  <c r="DL58" i="29"/>
  <c r="DL62" i="29"/>
  <c r="DL66" i="29"/>
  <c r="DL70" i="29"/>
  <c r="DL72" i="29"/>
  <c r="DL74" i="29"/>
  <c r="DL84" i="29"/>
  <c r="DL86" i="29"/>
  <c r="DL88" i="29"/>
  <c r="DL100" i="29"/>
  <c r="DL116" i="29"/>
  <c r="DL132" i="29"/>
  <c r="DL113" i="29"/>
  <c r="DL129" i="29"/>
  <c r="DL145" i="29"/>
  <c r="DL90" i="29"/>
  <c r="DL106" i="29"/>
  <c r="DL122" i="29"/>
  <c r="DL136" i="29"/>
  <c r="DL104" i="29"/>
  <c r="DL120" i="29"/>
  <c r="DL139" i="29"/>
  <c r="DL101" i="29"/>
  <c r="DL117" i="29"/>
  <c r="DL133" i="29"/>
  <c r="DL94" i="29"/>
  <c r="DL110" i="29"/>
  <c r="DL126" i="29"/>
  <c r="DL140" i="29"/>
  <c r="DL111" i="29"/>
  <c r="DL127" i="29"/>
  <c r="DL143" i="29"/>
  <c r="DL82" i="29"/>
  <c r="DL92" i="29"/>
  <c r="DL108" i="29"/>
  <c r="DL124" i="29"/>
  <c r="DL141" i="29"/>
  <c r="DL105" i="29"/>
  <c r="DL121" i="29"/>
  <c r="DL134" i="29"/>
  <c r="DL98" i="29"/>
  <c r="DL114" i="29"/>
  <c r="DL130" i="29"/>
  <c r="DL146" i="29"/>
  <c r="DL99" i="29"/>
  <c r="DL115" i="29"/>
  <c r="DL131" i="29"/>
  <c r="DL147" i="29"/>
  <c r="DL96" i="29"/>
  <c r="DL112" i="29"/>
  <c r="DL128" i="29"/>
  <c r="DL144" i="29"/>
  <c r="DL109" i="29"/>
  <c r="DL125" i="29"/>
  <c r="DL142" i="29"/>
  <c r="DL102" i="29"/>
  <c r="DL118" i="29"/>
  <c r="DL135" i="29"/>
  <c r="DL107" i="29"/>
  <c r="DL138" i="29"/>
  <c r="DL119" i="29"/>
  <c r="DL123" i="29"/>
  <c r="DL103" i="29"/>
  <c r="DL137" i="29"/>
  <c r="DL160" i="29"/>
  <c r="DL151" i="29"/>
  <c r="DL157" i="29" s="1"/>
  <c r="DL159" i="29"/>
  <c r="CG184" i="29"/>
  <c r="CG185" i="29" s="1"/>
  <c r="CG30" i="29"/>
  <c r="CG38" i="29"/>
  <c r="CG42" i="29"/>
  <c r="CG46" i="29"/>
  <c r="CG58" i="29"/>
  <c r="CG86" i="29"/>
  <c r="CG90" i="29"/>
  <c r="CG94" i="29"/>
  <c r="CG98" i="29"/>
  <c r="CG102" i="29"/>
  <c r="CG106" i="29"/>
  <c r="CG110" i="29"/>
  <c r="CG114" i="29"/>
  <c r="CG118" i="29"/>
  <c r="CG12" i="29"/>
  <c r="CG14" i="29"/>
  <c r="CG40" i="29"/>
  <c r="CG50" i="29"/>
  <c r="CG56" i="29"/>
  <c r="CG44" i="29"/>
  <c r="CG52" i="29"/>
  <c r="CG84" i="29"/>
  <c r="CG88" i="29"/>
  <c r="CG92" i="29"/>
  <c r="CG96" i="29"/>
  <c r="CG100" i="29"/>
  <c r="CG104" i="29"/>
  <c r="CG108" i="29"/>
  <c r="CG112" i="29"/>
  <c r="CG116" i="29"/>
  <c r="CG28" i="29"/>
  <c r="CG36" i="29"/>
  <c r="CG48" i="29"/>
  <c r="CG54" i="29"/>
  <c r="CG60" i="29"/>
  <c r="CG62" i="29"/>
  <c r="CG66" i="29"/>
  <c r="CG64" i="29"/>
  <c r="CG70" i="29"/>
  <c r="CG74" i="29"/>
  <c r="CG78" i="29"/>
  <c r="CG82" i="29"/>
  <c r="CG22" i="29"/>
  <c r="CG26" i="29"/>
  <c r="CG32" i="29"/>
  <c r="CG21" i="29"/>
  <c r="CG25" i="29"/>
  <c r="CG31" i="29"/>
  <c r="CG47" i="29"/>
  <c r="CG55" i="29"/>
  <c r="CG61" i="29"/>
  <c r="CG65" i="29"/>
  <c r="CG67" i="29"/>
  <c r="CG75" i="29"/>
  <c r="CG81" i="29"/>
  <c r="CG85" i="29"/>
  <c r="CG89" i="29"/>
  <c r="CG93" i="29"/>
  <c r="CG97" i="29"/>
  <c r="CG101" i="29"/>
  <c r="CG105" i="29"/>
  <c r="CG109" i="29"/>
  <c r="CG113" i="29"/>
  <c r="CG117" i="29"/>
  <c r="CG121" i="29"/>
  <c r="CG125" i="29"/>
  <c r="CG129" i="29"/>
  <c r="CG133" i="29"/>
  <c r="CG137" i="29"/>
  <c r="CG68" i="29"/>
  <c r="CG72" i="29"/>
  <c r="CG76" i="29"/>
  <c r="CG80" i="29"/>
  <c r="CG20" i="29"/>
  <c r="CG24" i="29"/>
  <c r="CG13" i="29"/>
  <c r="CG23" i="29"/>
  <c r="CG27" i="29"/>
  <c r="CG39" i="29"/>
  <c r="CG41" i="29"/>
  <c r="CG59" i="29"/>
  <c r="CG63" i="29"/>
  <c r="CG71" i="29"/>
  <c r="CG77" i="29"/>
  <c r="CG79" i="29"/>
  <c r="CG83" i="29"/>
  <c r="CG87" i="29"/>
  <c r="CG91" i="29"/>
  <c r="CG95" i="29"/>
  <c r="CG99" i="29"/>
  <c r="CG103" i="29"/>
  <c r="CG107" i="29"/>
  <c r="CG111" i="29"/>
  <c r="CG115" i="29"/>
  <c r="CG119" i="29"/>
  <c r="CG123" i="29"/>
  <c r="CG127" i="29"/>
  <c r="CG131" i="29"/>
  <c r="CG135" i="29"/>
  <c r="CG139" i="29"/>
  <c r="CG143" i="29"/>
  <c r="CG16" i="29"/>
  <c r="CG34" i="29"/>
  <c r="CG29" i="29"/>
  <c r="CG53" i="29"/>
  <c r="CG57" i="29"/>
  <c r="CG69" i="29"/>
  <c r="CG73" i="29"/>
  <c r="CG141" i="29"/>
  <c r="CG18" i="29"/>
  <c r="CG15" i="29"/>
  <c r="CG17" i="29"/>
  <c r="CG19" i="29"/>
  <c r="CG33" i="29"/>
  <c r="CG35" i="29"/>
  <c r="CG37" i="29"/>
  <c r="CG43" i="29"/>
  <c r="CG45" i="29"/>
  <c r="CG49" i="29"/>
  <c r="CG51" i="29"/>
  <c r="CG120" i="29"/>
  <c r="CG124" i="29"/>
  <c r="CG128" i="29"/>
  <c r="CG132" i="29"/>
  <c r="CG136" i="29"/>
  <c r="CG122" i="29"/>
  <c r="CG126" i="29"/>
  <c r="CG130" i="29"/>
  <c r="CG134" i="29"/>
  <c r="CG138" i="29"/>
  <c r="CG142" i="29"/>
  <c r="CG140" i="29"/>
  <c r="CG144" i="29"/>
  <c r="CG145" i="29"/>
  <c r="CG146" i="29"/>
  <c r="CG147" i="29"/>
  <c r="CG160" i="29"/>
  <c r="CG151" i="29"/>
  <c r="CG157" i="29" s="1"/>
  <c r="CG159" i="29"/>
  <c r="AM184" i="29"/>
  <c r="AM185" i="29" s="1"/>
  <c r="AM19" i="29"/>
  <c r="AM33" i="29"/>
  <c r="AM37" i="29"/>
  <c r="AM45" i="29"/>
  <c r="AM53" i="29"/>
  <c r="AM87" i="29"/>
  <c r="AM91" i="29"/>
  <c r="AM95" i="29"/>
  <c r="AM99" i="29"/>
  <c r="AM103" i="29"/>
  <c r="AM107" i="29"/>
  <c r="AM111" i="29"/>
  <c r="AM115" i="29"/>
  <c r="AM17" i="29"/>
  <c r="AM39" i="29"/>
  <c r="AM49" i="29"/>
  <c r="AM55" i="29"/>
  <c r="AM59" i="29"/>
  <c r="AM15" i="29"/>
  <c r="AM23" i="29"/>
  <c r="AM31" i="29"/>
  <c r="AM43" i="29"/>
  <c r="AM47" i="29"/>
  <c r="AM85" i="29"/>
  <c r="AM89" i="29"/>
  <c r="AM93" i="29"/>
  <c r="AM97" i="29"/>
  <c r="AM101" i="29"/>
  <c r="AM105" i="29"/>
  <c r="AM109" i="29"/>
  <c r="AM113" i="29"/>
  <c r="AM117" i="29"/>
  <c r="AM21" i="29"/>
  <c r="AM35" i="29"/>
  <c r="AM41" i="29"/>
  <c r="AM51" i="29"/>
  <c r="AM57" i="29"/>
  <c r="AM61" i="29"/>
  <c r="AM63" i="29"/>
  <c r="AM67" i="29"/>
  <c r="AM71" i="29"/>
  <c r="AM75" i="29"/>
  <c r="AM79" i="29"/>
  <c r="AM83" i="29"/>
  <c r="AM27" i="29"/>
  <c r="AM12" i="29"/>
  <c r="AM20" i="29"/>
  <c r="AM24" i="29"/>
  <c r="AM34" i="29"/>
  <c r="AM42" i="29"/>
  <c r="AM50" i="29"/>
  <c r="AM64" i="29"/>
  <c r="AM72" i="29"/>
  <c r="AM74" i="29"/>
  <c r="AM82" i="29"/>
  <c r="AM86" i="29"/>
  <c r="AM90" i="29"/>
  <c r="AM94" i="29"/>
  <c r="AM98" i="29"/>
  <c r="AM102" i="29"/>
  <c r="AM106" i="29"/>
  <c r="AM110" i="29"/>
  <c r="AM114" i="29"/>
  <c r="AM118" i="29"/>
  <c r="AM122" i="29"/>
  <c r="AM126" i="29"/>
  <c r="AM130" i="29"/>
  <c r="AM134" i="29"/>
  <c r="AM138" i="29"/>
  <c r="AM65" i="29"/>
  <c r="AM69" i="29"/>
  <c r="AM73" i="29"/>
  <c r="AM77" i="29"/>
  <c r="AM81" i="29"/>
  <c r="AM29" i="29"/>
  <c r="AM16" i="29"/>
  <c r="AM22" i="29"/>
  <c r="AM26" i="29"/>
  <c r="AM32" i="29"/>
  <c r="AM48" i="29"/>
  <c r="AM66" i="29"/>
  <c r="AM68" i="29"/>
  <c r="AM70" i="29"/>
  <c r="AM76" i="29"/>
  <c r="AM78" i="29"/>
  <c r="AM80" i="29"/>
  <c r="AM84" i="29"/>
  <c r="AM88" i="29"/>
  <c r="AM92" i="29"/>
  <c r="AM96" i="29"/>
  <c r="AM100" i="29"/>
  <c r="AM104" i="29"/>
  <c r="AM108" i="29"/>
  <c r="AM112" i="29"/>
  <c r="AM116" i="29"/>
  <c r="AM120" i="29"/>
  <c r="AM124" i="29"/>
  <c r="AM128" i="29"/>
  <c r="AM132" i="29"/>
  <c r="AM136" i="29"/>
  <c r="AM140" i="29"/>
  <c r="AM144" i="29"/>
  <c r="AM13" i="29"/>
  <c r="AM18" i="29"/>
  <c r="AM36" i="29"/>
  <c r="AM38" i="29"/>
  <c r="AM40" i="29"/>
  <c r="AM44" i="29"/>
  <c r="AM46" i="29"/>
  <c r="AM52" i="29"/>
  <c r="AM58" i="29"/>
  <c r="AM60" i="29"/>
  <c r="AM62" i="29"/>
  <c r="AM142" i="29"/>
  <c r="AM25" i="29"/>
  <c r="AM14" i="29"/>
  <c r="AM28" i="29"/>
  <c r="AM30" i="29"/>
  <c r="AM54" i="29"/>
  <c r="AM56" i="29"/>
  <c r="AM121" i="29"/>
  <c r="AM133" i="29"/>
  <c r="AM137" i="29"/>
  <c r="AM146" i="29"/>
  <c r="AM135" i="29"/>
  <c r="AM127" i="29"/>
  <c r="AM141" i="29"/>
  <c r="AM125" i="29"/>
  <c r="AM139" i="29"/>
  <c r="AM131" i="29"/>
  <c r="AM145" i="29"/>
  <c r="AM129" i="29"/>
  <c r="AM123" i="29"/>
  <c r="AM143" i="29"/>
  <c r="AM147" i="29"/>
  <c r="AM119" i="29"/>
  <c r="AM160" i="29"/>
  <c r="AM151" i="29"/>
  <c r="AM157" i="29" s="1"/>
  <c r="AM159" i="29"/>
  <c r="CY184" i="29"/>
  <c r="CY185" i="29" s="1"/>
  <c r="CY19" i="29"/>
  <c r="CY27" i="29"/>
  <c r="CY45" i="29"/>
  <c r="CY53" i="29"/>
  <c r="CY55" i="29"/>
  <c r="CY83" i="29"/>
  <c r="CY87" i="29"/>
  <c r="CY91" i="29"/>
  <c r="CY95" i="29"/>
  <c r="CY99" i="29"/>
  <c r="CY103" i="29"/>
  <c r="CY107" i="29"/>
  <c r="CY111" i="29"/>
  <c r="CY115" i="29"/>
  <c r="CY17" i="29"/>
  <c r="CY25" i="29"/>
  <c r="CY39" i="29"/>
  <c r="CY49" i="29"/>
  <c r="CY59" i="29"/>
  <c r="CY15" i="29"/>
  <c r="CY23" i="29"/>
  <c r="CY29" i="29"/>
  <c r="CY31" i="29"/>
  <c r="CY47" i="29"/>
  <c r="CY85" i="29"/>
  <c r="CY89" i="29"/>
  <c r="CY93" i="29"/>
  <c r="CY97" i="29"/>
  <c r="CY101" i="29"/>
  <c r="CY105" i="29"/>
  <c r="CY109" i="29"/>
  <c r="CY113" i="29"/>
  <c r="CY117" i="29"/>
  <c r="CY21" i="29"/>
  <c r="CY35" i="29"/>
  <c r="CY37" i="29"/>
  <c r="CY41" i="29"/>
  <c r="CY43" i="29"/>
  <c r="CY51" i="29"/>
  <c r="CY57" i="29"/>
  <c r="CY63" i="29"/>
  <c r="CY67" i="29"/>
  <c r="CY61" i="29"/>
  <c r="CY71" i="29"/>
  <c r="CY75" i="29"/>
  <c r="CY79" i="29"/>
  <c r="CY33" i="29"/>
  <c r="CY12" i="29"/>
  <c r="CY18" i="29"/>
  <c r="CY24" i="29"/>
  <c r="CY42" i="29"/>
  <c r="CY50" i="29"/>
  <c r="CY56" i="29"/>
  <c r="CY72" i="29"/>
  <c r="CY74" i="29"/>
  <c r="CY76" i="29"/>
  <c r="CY82" i="29"/>
  <c r="CY86" i="29"/>
  <c r="CY90" i="29"/>
  <c r="CY94" i="29"/>
  <c r="CY98" i="29"/>
  <c r="CY102" i="29"/>
  <c r="CY106" i="29"/>
  <c r="CY110" i="29"/>
  <c r="CY114" i="29"/>
  <c r="CY118" i="29"/>
  <c r="CY122" i="29"/>
  <c r="CY126" i="29"/>
  <c r="CY130" i="29"/>
  <c r="CY134" i="29"/>
  <c r="CY138" i="29"/>
  <c r="CY65" i="29"/>
  <c r="CY69" i="29"/>
  <c r="CY73" i="29"/>
  <c r="CY77" i="29"/>
  <c r="CY81" i="29"/>
  <c r="CY16" i="29"/>
  <c r="CY26" i="29"/>
  <c r="CY30" i="29"/>
  <c r="CY32" i="29"/>
  <c r="CY36" i="29"/>
  <c r="CY48" i="29"/>
  <c r="CY54" i="29"/>
  <c r="CY66" i="29"/>
  <c r="CY78" i="29"/>
  <c r="CY80" i="29"/>
  <c r="CY84" i="29"/>
  <c r="CY88" i="29"/>
  <c r="CY92" i="29"/>
  <c r="CY96" i="29"/>
  <c r="CY100" i="29"/>
  <c r="CY104" i="29"/>
  <c r="CY108" i="29"/>
  <c r="CY112" i="29"/>
  <c r="CY116" i="29"/>
  <c r="CY120" i="29"/>
  <c r="CY124" i="29"/>
  <c r="CY128" i="29"/>
  <c r="CY132" i="29"/>
  <c r="CY136" i="29"/>
  <c r="CY140" i="29"/>
  <c r="CY144" i="29"/>
  <c r="CY13" i="29"/>
  <c r="CY20" i="29"/>
  <c r="CY22" i="29"/>
  <c r="CY38" i="29"/>
  <c r="CY40" i="29"/>
  <c r="CY44" i="29"/>
  <c r="CY46" i="29"/>
  <c r="CY52" i="29"/>
  <c r="CY58" i="29"/>
  <c r="CY60" i="29"/>
  <c r="CY62" i="29"/>
  <c r="CY64" i="29"/>
  <c r="CY70" i="29"/>
  <c r="CY142" i="29"/>
  <c r="CY14" i="29"/>
  <c r="CY28" i="29"/>
  <c r="CY34" i="29"/>
  <c r="CY68" i="29"/>
  <c r="CY121" i="29"/>
  <c r="CY129" i="29"/>
  <c r="CY137" i="29"/>
  <c r="CY133" i="29"/>
  <c r="CY135" i="29"/>
  <c r="CY131" i="29"/>
  <c r="CY141" i="29"/>
  <c r="CY146" i="29"/>
  <c r="CY127" i="29"/>
  <c r="CY139" i="29"/>
  <c r="CY145" i="29"/>
  <c r="CY125" i="29"/>
  <c r="CY147" i="29"/>
  <c r="CY119" i="29"/>
  <c r="CY123" i="29"/>
  <c r="CY143" i="29"/>
  <c r="CY160" i="29"/>
  <c r="CY151" i="29"/>
  <c r="CY157" i="29" s="1"/>
  <c r="CY159" i="29"/>
  <c r="X184" i="29"/>
  <c r="X185" i="29" s="1"/>
  <c r="X15" i="29"/>
  <c r="X19" i="29"/>
  <c r="X23" i="29"/>
  <c r="X27" i="29"/>
  <c r="X31" i="29"/>
  <c r="X35" i="29"/>
  <c r="X39" i="29"/>
  <c r="X43" i="29"/>
  <c r="X47" i="29"/>
  <c r="X51" i="29"/>
  <c r="X55" i="29"/>
  <c r="X59" i="29"/>
  <c r="X63" i="29"/>
  <c r="X67" i="29"/>
  <c r="X71" i="29"/>
  <c r="X75" i="29"/>
  <c r="X79" i="29"/>
  <c r="X83" i="29"/>
  <c r="X87" i="29"/>
  <c r="X91" i="29"/>
  <c r="X95" i="29"/>
  <c r="X13" i="29"/>
  <c r="X17" i="29"/>
  <c r="X21" i="29"/>
  <c r="X25" i="29"/>
  <c r="X29" i="29"/>
  <c r="X33" i="29"/>
  <c r="X37" i="29"/>
  <c r="X41" i="29"/>
  <c r="X45" i="29"/>
  <c r="X49" i="29"/>
  <c r="X53" i="29"/>
  <c r="X57" i="29"/>
  <c r="X61" i="29"/>
  <c r="X65" i="29"/>
  <c r="X69" i="29"/>
  <c r="X73" i="29"/>
  <c r="X77" i="29"/>
  <c r="X81" i="29"/>
  <c r="X85" i="29"/>
  <c r="X89" i="29"/>
  <c r="X93" i="29"/>
  <c r="X97" i="29"/>
  <c r="X14" i="29"/>
  <c r="X18" i="29"/>
  <c r="X22" i="29"/>
  <c r="X26" i="29"/>
  <c r="X30" i="29"/>
  <c r="X34" i="29"/>
  <c r="X38" i="29"/>
  <c r="X42" i="29"/>
  <c r="X46" i="29"/>
  <c r="X50" i="29"/>
  <c r="X54" i="29"/>
  <c r="X58" i="29"/>
  <c r="X62" i="29"/>
  <c r="X66" i="29"/>
  <c r="X70" i="29"/>
  <c r="X72" i="29"/>
  <c r="X74" i="29"/>
  <c r="X12" i="29"/>
  <c r="X16" i="29"/>
  <c r="X20" i="29"/>
  <c r="X24" i="29"/>
  <c r="X28" i="29"/>
  <c r="X32" i="29"/>
  <c r="X36" i="29"/>
  <c r="X40" i="29"/>
  <c r="X44" i="29"/>
  <c r="X48" i="29"/>
  <c r="X52" i="29"/>
  <c r="X56" i="29"/>
  <c r="X60" i="29"/>
  <c r="X64" i="29"/>
  <c r="X68" i="29"/>
  <c r="X76" i="29"/>
  <c r="X78" i="29"/>
  <c r="X80" i="29"/>
  <c r="X82" i="29"/>
  <c r="X101" i="29"/>
  <c r="X105" i="29"/>
  <c r="X109" i="29"/>
  <c r="X113" i="29"/>
  <c r="X117" i="29"/>
  <c r="X121" i="29"/>
  <c r="X125" i="29"/>
  <c r="X129" i="29"/>
  <c r="X133" i="29"/>
  <c r="X137" i="29"/>
  <c r="X141" i="29"/>
  <c r="X145" i="29"/>
  <c r="X146" i="29"/>
  <c r="X147" i="29"/>
  <c r="X92" i="29"/>
  <c r="X94" i="29"/>
  <c r="X96" i="29"/>
  <c r="X98" i="29"/>
  <c r="X108" i="29"/>
  <c r="X110" i="29"/>
  <c r="X112" i="29"/>
  <c r="X114" i="29"/>
  <c r="X124" i="29"/>
  <c r="X126" i="29"/>
  <c r="X128" i="29"/>
  <c r="X130" i="29"/>
  <c r="X140" i="29"/>
  <c r="X142" i="29"/>
  <c r="X84" i="29"/>
  <c r="X86" i="29"/>
  <c r="X88" i="29"/>
  <c r="X90" i="29"/>
  <c r="X99" i="29"/>
  <c r="X103" i="29"/>
  <c r="X107" i="29"/>
  <c r="X111" i="29"/>
  <c r="X115" i="29"/>
  <c r="X119" i="29"/>
  <c r="X123" i="29"/>
  <c r="X127" i="29"/>
  <c r="X131" i="29"/>
  <c r="X135" i="29"/>
  <c r="X139" i="29"/>
  <c r="X143" i="29"/>
  <c r="X100" i="29"/>
  <c r="X102" i="29"/>
  <c r="X104" i="29"/>
  <c r="X106" i="29"/>
  <c r="X116" i="29"/>
  <c r="X118" i="29"/>
  <c r="X120" i="29"/>
  <c r="X122" i="29"/>
  <c r="X132" i="29"/>
  <c r="X134" i="29"/>
  <c r="X136" i="29"/>
  <c r="X138" i="29"/>
  <c r="X144" i="29"/>
  <c r="X160" i="29"/>
  <c r="X159" i="29"/>
  <c r="X151" i="29"/>
  <c r="X157" i="29" s="1"/>
  <c r="CJ184" i="29"/>
  <c r="CJ185" i="29" s="1"/>
  <c r="CJ15" i="29"/>
  <c r="CJ19" i="29"/>
  <c r="CJ23" i="29"/>
  <c r="CJ27" i="29"/>
  <c r="CJ31" i="29"/>
  <c r="CJ35" i="29"/>
  <c r="CJ39" i="29"/>
  <c r="CJ43" i="29"/>
  <c r="CJ47" i="29"/>
  <c r="CJ51" i="29"/>
  <c r="CJ55" i="29"/>
  <c r="CJ59" i="29"/>
  <c r="CJ63" i="29"/>
  <c r="CJ67" i="29"/>
  <c r="CJ71" i="29"/>
  <c r="CJ75" i="29"/>
  <c r="CJ79" i="29"/>
  <c r="CJ83" i="29"/>
  <c r="CJ87" i="29"/>
  <c r="CJ91" i="29"/>
  <c r="CJ95" i="29"/>
  <c r="CJ13" i="29"/>
  <c r="CJ17" i="29"/>
  <c r="CJ21" i="29"/>
  <c r="CJ25" i="29"/>
  <c r="CJ29" i="29"/>
  <c r="CJ33" i="29"/>
  <c r="CJ37" i="29"/>
  <c r="CJ41" i="29"/>
  <c r="CJ45" i="29"/>
  <c r="CJ49" i="29"/>
  <c r="CJ53" i="29"/>
  <c r="CJ57" i="29"/>
  <c r="CJ61" i="29"/>
  <c r="CJ65" i="29"/>
  <c r="CJ69" i="29"/>
  <c r="CJ73" i="29"/>
  <c r="CJ77" i="29"/>
  <c r="CJ81" i="29"/>
  <c r="CJ85" i="29"/>
  <c r="CJ89" i="29"/>
  <c r="CJ93" i="29"/>
  <c r="CJ97" i="29"/>
  <c r="CJ14" i="29"/>
  <c r="CJ18" i="29"/>
  <c r="CJ22" i="29"/>
  <c r="CJ26" i="29"/>
  <c r="CJ30" i="29"/>
  <c r="CJ34" i="29"/>
  <c r="CJ38" i="29"/>
  <c r="CJ42" i="29"/>
  <c r="CJ46" i="29"/>
  <c r="CJ50" i="29"/>
  <c r="CJ54" i="29"/>
  <c r="CJ58" i="29"/>
  <c r="CJ62" i="29"/>
  <c r="CJ66" i="29"/>
  <c r="CJ70" i="29"/>
  <c r="CJ72" i="29"/>
  <c r="CJ74" i="29"/>
  <c r="CJ12" i="29"/>
  <c r="CJ16" i="29"/>
  <c r="CJ20" i="29"/>
  <c r="CJ24" i="29"/>
  <c r="CJ28" i="29"/>
  <c r="CJ32" i="29"/>
  <c r="CJ36" i="29"/>
  <c r="CJ40" i="29"/>
  <c r="CJ44" i="29"/>
  <c r="CJ48" i="29"/>
  <c r="CJ52" i="29"/>
  <c r="CJ56" i="29"/>
  <c r="CJ60" i="29"/>
  <c r="CJ64" i="29"/>
  <c r="CJ68" i="29"/>
  <c r="CJ76" i="29"/>
  <c r="CJ78" i="29"/>
  <c r="CJ80" i="29"/>
  <c r="CJ82" i="29"/>
  <c r="CJ99" i="29"/>
  <c r="CJ103" i="29"/>
  <c r="CJ107" i="29"/>
  <c r="CJ111" i="29"/>
  <c r="CJ115" i="29"/>
  <c r="CJ119" i="29"/>
  <c r="CJ123" i="29"/>
  <c r="CJ127" i="29"/>
  <c r="CJ131" i="29"/>
  <c r="CJ135" i="29"/>
  <c r="CJ139" i="29"/>
  <c r="CJ143" i="29"/>
  <c r="CJ90" i="29"/>
  <c r="CJ100" i="29"/>
  <c r="CJ102" i="29"/>
  <c r="CJ104" i="29"/>
  <c r="CJ106" i="29"/>
  <c r="CJ116" i="29"/>
  <c r="CJ118" i="29"/>
  <c r="CJ120" i="29"/>
  <c r="CJ122" i="29"/>
  <c r="CJ132" i="29"/>
  <c r="CJ134" i="29"/>
  <c r="CJ136" i="29"/>
  <c r="CJ138" i="29"/>
  <c r="CJ144" i="29"/>
  <c r="CJ84" i="29"/>
  <c r="CJ86" i="29"/>
  <c r="CJ88" i="29"/>
  <c r="CJ101" i="29"/>
  <c r="CJ105" i="29"/>
  <c r="CJ109" i="29"/>
  <c r="CJ113" i="29"/>
  <c r="CJ117" i="29"/>
  <c r="CJ121" i="29"/>
  <c r="CJ125" i="29"/>
  <c r="CJ129" i="29"/>
  <c r="CJ133" i="29"/>
  <c r="CJ137" i="29"/>
  <c r="CJ141" i="29"/>
  <c r="CJ145" i="29"/>
  <c r="CJ146" i="29"/>
  <c r="CJ147" i="29"/>
  <c r="CJ92" i="29"/>
  <c r="CJ94" i="29"/>
  <c r="CJ96" i="29"/>
  <c r="CJ98" i="29"/>
  <c r="CJ108" i="29"/>
  <c r="CJ110" i="29"/>
  <c r="CJ112" i="29"/>
  <c r="CJ114" i="29"/>
  <c r="CJ124" i="29"/>
  <c r="CJ126" i="29"/>
  <c r="CJ128" i="29"/>
  <c r="CJ130" i="29"/>
  <c r="CJ140" i="29"/>
  <c r="CJ142" i="29"/>
  <c r="CJ160" i="29"/>
  <c r="CJ151" i="29"/>
  <c r="CJ157" i="29" s="1"/>
  <c r="CJ159" i="29"/>
  <c r="AC184" i="29"/>
  <c r="AC185" i="29" s="1"/>
  <c r="AC14" i="29"/>
  <c r="AC52" i="29"/>
  <c r="AC86" i="29"/>
  <c r="AC90" i="29"/>
  <c r="AC94" i="29"/>
  <c r="AC98" i="29"/>
  <c r="AC102" i="29"/>
  <c r="AC106" i="29"/>
  <c r="AC110" i="29"/>
  <c r="AC114" i="29"/>
  <c r="AC118" i="29"/>
  <c r="AC30" i="29"/>
  <c r="AC36" i="29"/>
  <c r="AC38" i="29"/>
  <c r="AC46" i="29"/>
  <c r="AC48" i="29"/>
  <c r="AC54" i="29"/>
  <c r="AC12" i="29"/>
  <c r="AC18" i="29"/>
  <c r="AC42" i="29"/>
  <c r="AC58" i="29"/>
  <c r="AC60" i="29"/>
  <c r="AC84" i="29"/>
  <c r="AC88" i="29"/>
  <c r="AC92" i="29"/>
  <c r="AC96" i="29"/>
  <c r="AC100" i="29"/>
  <c r="AC104" i="29"/>
  <c r="AC108" i="29"/>
  <c r="AC112" i="29"/>
  <c r="AC116" i="29"/>
  <c r="AC16" i="29"/>
  <c r="AC40" i="29"/>
  <c r="AC44" i="29"/>
  <c r="AC50" i="29"/>
  <c r="AC56" i="29"/>
  <c r="AC62" i="29"/>
  <c r="AC66" i="29"/>
  <c r="AC64" i="29"/>
  <c r="AC68" i="29"/>
  <c r="AC70" i="29"/>
  <c r="AC74" i="29"/>
  <c r="AC78" i="29"/>
  <c r="AC82" i="29"/>
  <c r="AC28" i="29"/>
  <c r="AC34" i="29"/>
  <c r="AC13" i="29"/>
  <c r="AC23" i="29"/>
  <c r="AC29" i="29"/>
  <c r="AC39" i="29"/>
  <c r="AC59" i="29"/>
  <c r="AC63" i="29"/>
  <c r="AC69" i="29"/>
  <c r="AC71" i="29"/>
  <c r="AC81" i="29"/>
  <c r="AC85" i="29"/>
  <c r="AC89" i="29"/>
  <c r="AC93" i="29"/>
  <c r="AC97" i="29"/>
  <c r="AC101" i="29"/>
  <c r="AC105" i="29"/>
  <c r="AC109" i="29"/>
  <c r="AC113" i="29"/>
  <c r="AC117" i="29"/>
  <c r="AC121" i="29"/>
  <c r="AC125" i="29"/>
  <c r="AC129" i="29"/>
  <c r="AC133" i="29"/>
  <c r="AC137" i="29"/>
  <c r="AC72" i="29"/>
  <c r="AC76" i="29"/>
  <c r="AC80" i="29"/>
  <c r="AC15" i="29"/>
  <c r="AC21" i="29"/>
  <c r="AC25" i="29"/>
  <c r="AC31" i="29"/>
  <c r="AC35" i="29"/>
  <c r="AC53" i="29"/>
  <c r="AC55" i="29"/>
  <c r="AC61" i="29"/>
  <c r="AC65" i="29"/>
  <c r="AC75" i="29"/>
  <c r="AC77" i="29"/>
  <c r="AC83" i="29"/>
  <c r="AC87" i="29"/>
  <c r="AC91" i="29"/>
  <c r="AC95" i="29"/>
  <c r="AC99" i="29"/>
  <c r="AC103" i="29"/>
  <c r="AC107" i="29"/>
  <c r="AC111" i="29"/>
  <c r="AC115" i="29"/>
  <c r="AC119" i="29"/>
  <c r="AC123" i="29"/>
  <c r="AC127" i="29"/>
  <c r="AC131" i="29"/>
  <c r="AC135" i="29"/>
  <c r="AC139" i="29"/>
  <c r="AC143" i="29"/>
  <c r="AC20" i="29"/>
  <c r="AC24" i="29"/>
  <c r="AC32" i="29"/>
  <c r="AC17" i="29"/>
  <c r="AC19" i="29"/>
  <c r="AC33" i="29"/>
  <c r="AC37" i="29"/>
  <c r="AC41" i="29"/>
  <c r="AC43" i="29"/>
  <c r="AC45" i="29"/>
  <c r="AC47" i="29"/>
  <c r="AC49" i="29"/>
  <c r="AC51" i="29"/>
  <c r="AC79" i="29"/>
  <c r="AC141" i="29"/>
  <c r="AC145" i="29"/>
  <c r="AC22" i="29"/>
  <c r="AC26" i="29"/>
  <c r="AC27" i="29"/>
  <c r="AC57" i="29"/>
  <c r="AC67" i="29"/>
  <c r="AC73" i="29"/>
  <c r="AC122" i="29"/>
  <c r="AC126" i="29"/>
  <c r="AC130" i="29"/>
  <c r="AC134" i="29"/>
  <c r="AC138" i="29"/>
  <c r="AC120" i="29"/>
  <c r="AC124" i="29"/>
  <c r="AC128" i="29"/>
  <c r="AC132" i="29"/>
  <c r="AC136" i="29"/>
  <c r="AC140" i="29"/>
  <c r="AC144" i="29"/>
  <c r="AC142" i="29"/>
  <c r="AC146" i="29"/>
  <c r="AC147" i="29"/>
  <c r="AC159" i="29"/>
  <c r="AC151" i="29"/>
  <c r="AC157" i="29" s="1"/>
  <c r="AC160" i="29"/>
  <c r="DQ184" i="29"/>
  <c r="DQ185" i="29" s="1"/>
  <c r="DQ22" i="29"/>
  <c r="DQ24" i="29"/>
  <c r="DQ30" i="29"/>
  <c r="DQ48" i="29"/>
  <c r="DQ50" i="29"/>
  <c r="DQ84" i="29"/>
  <c r="DQ88" i="29"/>
  <c r="DQ92" i="29"/>
  <c r="DQ96" i="29"/>
  <c r="DQ100" i="29"/>
  <c r="DQ104" i="29"/>
  <c r="DQ108" i="29"/>
  <c r="DQ112" i="29"/>
  <c r="DQ116" i="29"/>
  <c r="DQ42" i="29"/>
  <c r="DQ44" i="29"/>
  <c r="DQ52" i="29"/>
  <c r="DQ58" i="29"/>
  <c r="DQ26" i="29"/>
  <c r="DQ32" i="29"/>
  <c r="DQ36" i="29"/>
  <c r="DQ38" i="29"/>
  <c r="DQ40" i="29"/>
  <c r="DQ46" i="29"/>
  <c r="DQ54" i="29"/>
  <c r="DQ56" i="29"/>
  <c r="DQ86" i="29"/>
  <c r="DQ90" i="29"/>
  <c r="DQ94" i="29"/>
  <c r="DQ98" i="29"/>
  <c r="DQ102" i="29"/>
  <c r="DQ106" i="29"/>
  <c r="DQ110" i="29"/>
  <c r="DQ114" i="29"/>
  <c r="DQ64" i="29"/>
  <c r="DQ68" i="29"/>
  <c r="DQ72" i="29"/>
  <c r="DQ76" i="29"/>
  <c r="DQ80" i="29"/>
  <c r="DQ14" i="29"/>
  <c r="DQ18" i="29"/>
  <c r="DQ28" i="29"/>
  <c r="DQ17" i="29"/>
  <c r="DQ21" i="29"/>
  <c r="DQ33" i="29"/>
  <c r="DQ37" i="29"/>
  <c r="DQ45" i="29"/>
  <c r="DQ49" i="29"/>
  <c r="DQ55" i="29"/>
  <c r="DQ77" i="29"/>
  <c r="DQ79" i="29"/>
  <c r="DQ83" i="29"/>
  <c r="DQ87" i="29"/>
  <c r="DQ91" i="29"/>
  <c r="DQ95" i="29"/>
  <c r="DQ99" i="29"/>
  <c r="DQ103" i="29"/>
  <c r="DQ107" i="29"/>
  <c r="DQ111" i="29"/>
  <c r="DQ115" i="29"/>
  <c r="DQ119" i="29"/>
  <c r="DQ123" i="29"/>
  <c r="DQ127" i="29"/>
  <c r="DQ131" i="29"/>
  <c r="DQ135" i="29"/>
  <c r="DQ139" i="29"/>
  <c r="DQ62" i="29"/>
  <c r="DQ60" i="29"/>
  <c r="DQ66" i="29"/>
  <c r="DQ70" i="29"/>
  <c r="DQ74" i="29"/>
  <c r="DQ78" i="29"/>
  <c r="DQ82" i="29"/>
  <c r="DQ12" i="29"/>
  <c r="DQ16" i="29"/>
  <c r="DQ20" i="29"/>
  <c r="DQ13" i="29"/>
  <c r="DQ15" i="29"/>
  <c r="DQ19" i="29"/>
  <c r="DQ29" i="29"/>
  <c r="DQ35" i="29"/>
  <c r="DQ41" i="29"/>
  <c r="DQ43" i="29"/>
  <c r="DQ51" i="29"/>
  <c r="DQ73" i="29"/>
  <c r="DQ81" i="29"/>
  <c r="DQ85" i="29"/>
  <c r="DQ89" i="29"/>
  <c r="DQ93" i="29"/>
  <c r="DQ97" i="29"/>
  <c r="DQ101" i="29"/>
  <c r="DQ105" i="29"/>
  <c r="DQ109" i="29"/>
  <c r="DQ113" i="29"/>
  <c r="DQ117" i="29"/>
  <c r="DQ121" i="29"/>
  <c r="DQ125" i="29"/>
  <c r="DQ129" i="29"/>
  <c r="DQ133" i="29"/>
  <c r="DQ137" i="29"/>
  <c r="DQ141" i="29"/>
  <c r="DQ34" i="29"/>
  <c r="DQ31" i="29"/>
  <c r="DQ47" i="29"/>
  <c r="DQ67" i="29"/>
  <c r="DQ75" i="29"/>
  <c r="DQ143" i="29"/>
  <c r="DQ23" i="29"/>
  <c r="DQ25" i="29"/>
  <c r="DQ27" i="29"/>
  <c r="DQ39" i="29"/>
  <c r="DQ53" i="29"/>
  <c r="DQ57" i="29"/>
  <c r="DQ59" i="29"/>
  <c r="DQ61" i="29"/>
  <c r="DQ63" i="29"/>
  <c r="DQ65" i="29"/>
  <c r="DQ69" i="29"/>
  <c r="DQ71" i="29"/>
  <c r="DQ120" i="29"/>
  <c r="DQ124" i="29"/>
  <c r="DQ128" i="29"/>
  <c r="DQ132" i="29"/>
  <c r="DQ136" i="29"/>
  <c r="DQ118" i="29"/>
  <c r="DQ122" i="29"/>
  <c r="DQ126" i="29"/>
  <c r="DQ130" i="29"/>
  <c r="DQ134" i="29"/>
  <c r="DQ138" i="29"/>
  <c r="DQ142" i="29"/>
  <c r="DQ140" i="29"/>
  <c r="DQ144" i="29"/>
  <c r="DQ145" i="29"/>
  <c r="DQ146" i="29"/>
  <c r="DQ147" i="29"/>
  <c r="DQ151" i="29"/>
  <c r="DQ157" i="29" s="1"/>
  <c r="DQ160" i="29"/>
  <c r="DQ159" i="29"/>
  <c r="BN184" i="29"/>
  <c r="BN185" i="29" s="1"/>
  <c r="BN141" i="29"/>
  <c r="BN125" i="29"/>
  <c r="BN109" i="29"/>
  <c r="BN93" i="29"/>
  <c r="BN77" i="29"/>
  <c r="BN144" i="29"/>
  <c r="BN140" i="29"/>
  <c r="BN132" i="29"/>
  <c r="BN124" i="29"/>
  <c r="BN116" i="29"/>
  <c r="BN108" i="29"/>
  <c r="BN100" i="29"/>
  <c r="BN92" i="29"/>
  <c r="BN84" i="29"/>
  <c r="BN76" i="29"/>
  <c r="BN64" i="29"/>
  <c r="BN56" i="29"/>
  <c r="BN48" i="29"/>
  <c r="BN40" i="29"/>
  <c r="BN32" i="29"/>
  <c r="BN24" i="29"/>
  <c r="BN16" i="29"/>
  <c r="BN147" i="29"/>
  <c r="BN139" i="29"/>
  <c r="BN123" i="29"/>
  <c r="BN107" i="29"/>
  <c r="BN91" i="29"/>
  <c r="BN75" i="29"/>
  <c r="BN63" i="29"/>
  <c r="BN55" i="29"/>
  <c r="BN47" i="29"/>
  <c r="BN39" i="29"/>
  <c r="BN31" i="29"/>
  <c r="BN23" i="29"/>
  <c r="BN15" i="29"/>
  <c r="BN137" i="29"/>
  <c r="BN121" i="29"/>
  <c r="BN105" i="29"/>
  <c r="BN89" i="29"/>
  <c r="BN73" i="29"/>
  <c r="BN142" i="29"/>
  <c r="BN138" i="29"/>
  <c r="BN130" i="29"/>
  <c r="BN122" i="29"/>
  <c r="BN114" i="29"/>
  <c r="BN106" i="29"/>
  <c r="BN98" i="29"/>
  <c r="BN90" i="29"/>
  <c r="BN82" i="29"/>
  <c r="BN74" i="29"/>
  <c r="BN70" i="29"/>
  <c r="BN62" i="29"/>
  <c r="BN54" i="29"/>
  <c r="BN46" i="29"/>
  <c r="BN38" i="29"/>
  <c r="BN30" i="29"/>
  <c r="BN22" i="29"/>
  <c r="BN14" i="29"/>
  <c r="BN146" i="29"/>
  <c r="BN135" i="29"/>
  <c r="BN119" i="29"/>
  <c r="BN103" i="29"/>
  <c r="BN87" i="29"/>
  <c r="BN71" i="29"/>
  <c r="BN69" i="29"/>
  <c r="BN61" i="29"/>
  <c r="BN53" i="29"/>
  <c r="BN45" i="29"/>
  <c r="BN37" i="29"/>
  <c r="BN29" i="29"/>
  <c r="BN21" i="29"/>
  <c r="BN13" i="29"/>
  <c r="BN133" i="29"/>
  <c r="BN117" i="29"/>
  <c r="BN101" i="29"/>
  <c r="BN85" i="29"/>
  <c r="BN136" i="29"/>
  <c r="BN128" i="29"/>
  <c r="BN120" i="29"/>
  <c r="BN112" i="29"/>
  <c r="BN104" i="29"/>
  <c r="BN96" i="29"/>
  <c r="BN88" i="29"/>
  <c r="BN80" i="29"/>
  <c r="BN72" i="29"/>
  <c r="BN68" i="29"/>
  <c r="BN60" i="29"/>
  <c r="BN52" i="29"/>
  <c r="BN44" i="29"/>
  <c r="BN36" i="29"/>
  <c r="BN28" i="29"/>
  <c r="BN20" i="29"/>
  <c r="BN12" i="29"/>
  <c r="BN145" i="29"/>
  <c r="BN131" i="29"/>
  <c r="BN115" i="29"/>
  <c r="BN99" i="29"/>
  <c r="BN83" i="29"/>
  <c r="BN67" i="29"/>
  <c r="BN59" i="29"/>
  <c r="BN51" i="29"/>
  <c r="BN43" i="29"/>
  <c r="BN35" i="29"/>
  <c r="BN27" i="29"/>
  <c r="BN19" i="29"/>
  <c r="BN129" i="29"/>
  <c r="BN113" i="29"/>
  <c r="BN97" i="29"/>
  <c r="BN81" i="29"/>
  <c r="BN134" i="29"/>
  <c r="BN126" i="29"/>
  <c r="BN118" i="29"/>
  <c r="BN110" i="29"/>
  <c r="BN102" i="29"/>
  <c r="BN94" i="29"/>
  <c r="BN86" i="29"/>
  <c r="BN78" i="29"/>
  <c r="BN66" i="29"/>
  <c r="BN58" i="29"/>
  <c r="BN50" i="29"/>
  <c r="BN42" i="29"/>
  <c r="BN34" i="29"/>
  <c r="BN26" i="29"/>
  <c r="BN18" i="29"/>
  <c r="BN143" i="29"/>
  <c r="BN127" i="29"/>
  <c r="BN111" i="29"/>
  <c r="BN95" i="29"/>
  <c r="BN79" i="29"/>
  <c r="BN65" i="29"/>
  <c r="BN57" i="29"/>
  <c r="BN49" i="29"/>
  <c r="BN41" i="29"/>
  <c r="BN33" i="29"/>
  <c r="BN25" i="29"/>
  <c r="BN17" i="29"/>
  <c r="BN160" i="29"/>
  <c r="BN151" i="29"/>
  <c r="BN157" i="29" s="1"/>
  <c r="BN159" i="29"/>
  <c r="N184" i="29"/>
  <c r="N185" i="29" s="1"/>
  <c r="N78" i="29"/>
  <c r="N86" i="29"/>
  <c r="N94" i="29"/>
  <c r="N72" i="29"/>
  <c r="N76" i="29"/>
  <c r="N80" i="29"/>
  <c r="N84" i="29"/>
  <c r="N88" i="29"/>
  <c r="N92" i="29"/>
  <c r="N96" i="29"/>
  <c r="N100" i="29"/>
  <c r="N104" i="29"/>
  <c r="N108" i="29"/>
  <c r="N112" i="29"/>
  <c r="N116" i="29"/>
  <c r="N120" i="29"/>
  <c r="N124" i="29"/>
  <c r="N128" i="29"/>
  <c r="N132" i="29"/>
  <c r="N136" i="29"/>
  <c r="N140" i="29"/>
  <c r="N102" i="29"/>
  <c r="N110" i="29"/>
  <c r="N118" i="29"/>
  <c r="N126" i="29"/>
  <c r="N134" i="29"/>
  <c r="N142" i="29"/>
  <c r="N70" i="29"/>
  <c r="N62" i="29"/>
  <c r="N54" i="29"/>
  <c r="N46" i="29"/>
  <c r="N38" i="29"/>
  <c r="N30" i="29"/>
  <c r="N22" i="29"/>
  <c r="N14" i="29"/>
  <c r="N146" i="29"/>
  <c r="N129" i="29"/>
  <c r="N113" i="29"/>
  <c r="N97" i="29"/>
  <c r="N81" i="29"/>
  <c r="N69" i="29"/>
  <c r="N61" i="29"/>
  <c r="N53" i="29"/>
  <c r="N45" i="29"/>
  <c r="N37" i="29"/>
  <c r="N29" i="29"/>
  <c r="N21" i="29"/>
  <c r="N13" i="29"/>
  <c r="N90" i="29"/>
  <c r="N127" i="29"/>
  <c r="N111" i="29"/>
  <c r="N95" i="29"/>
  <c r="N79" i="29"/>
  <c r="N68" i="29"/>
  <c r="N60" i="29"/>
  <c r="N52" i="29"/>
  <c r="N44" i="29"/>
  <c r="N36" i="29"/>
  <c r="N28" i="29"/>
  <c r="N20" i="29"/>
  <c r="N12" i="29"/>
  <c r="N114" i="29"/>
  <c r="N145" i="29"/>
  <c r="N141" i="29"/>
  <c r="N125" i="29"/>
  <c r="N109" i="29"/>
  <c r="N93" i="29"/>
  <c r="N77" i="29"/>
  <c r="N67" i="29"/>
  <c r="N59" i="29"/>
  <c r="N51" i="29"/>
  <c r="N43" i="29"/>
  <c r="N35" i="29"/>
  <c r="N27" i="29"/>
  <c r="N19" i="29"/>
  <c r="N98" i="29"/>
  <c r="N139" i="29"/>
  <c r="N123" i="29"/>
  <c r="N107" i="29"/>
  <c r="N91" i="29"/>
  <c r="N75" i="29"/>
  <c r="N66" i="29"/>
  <c r="N58" i="29"/>
  <c r="N50" i="29"/>
  <c r="N42" i="29"/>
  <c r="N34" i="29"/>
  <c r="N26" i="29"/>
  <c r="N18" i="29"/>
  <c r="N122" i="29"/>
  <c r="N143" i="29"/>
  <c r="N137" i="29"/>
  <c r="N121" i="29"/>
  <c r="N105" i="29"/>
  <c r="N89" i="29"/>
  <c r="N73" i="29"/>
  <c r="N65" i="29"/>
  <c r="N57" i="29"/>
  <c r="N49" i="29"/>
  <c r="N41" i="29"/>
  <c r="N33" i="29"/>
  <c r="N25" i="29"/>
  <c r="N17" i="29"/>
  <c r="N138" i="29"/>
  <c r="N74" i="29"/>
  <c r="N135" i="29"/>
  <c r="N119" i="29"/>
  <c r="N103" i="29"/>
  <c r="N87" i="29"/>
  <c r="N130" i="29"/>
  <c r="N144" i="29"/>
  <c r="N64" i="29"/>
  <c r="N56" i="29"/>
  <c r="N48" i="29"/>
  <c r="N40" i="29"/>
  <c r="N32" i="29"/>
  <c r="N24" i="29"/>
  <c r="N16" i="29"/>
  <c r="N147" i="29"/>
  <c r="N133" i="29"/>
  <c r="N117" i="29"/>
  <c r="N101" i="29"/>
  <c r="N85" i="29"/>
  <c r="N71" i="29"/>
  <c r="N63" i="29"/>
  <c r="N55" i="29"/>
  <c r="N47" i="29"/>
  <c r="N39" i="29"/>
  <c r="N31" i="29"/>
  <c r="N23" i="29"/>
  <c r="N15" i="29"/>
  <c r="N82" i="29"/>
  <c r="N106" i="29"/>
  <c r="N131" i="29"/>
  <c r="N115" i="29"/>
  <c r="N99" i="29"/>
  <c r="N83" i="29"/>
  <c r="N151" i="29"/>
  <c r="N157" i="29" s="1"/>
  <c r="N159" i="29"/>
  <c r="N160" i="29"/>
  <c r="ED184" i="29"/>
  <c r="ED185" i="29" s="1"/>
  <c r="ED77" i="29"/>
  <c r="ED79" i="29"/>
  <c r="ED81" i="29"/>
  <c r="ED71" i="29"/>
  <c r="ED73" i="29"/>
  <c r="ED85" i="29"/>
  <c r="ED87" i="29"/>
  <c r="ED89" i="29"/>
  <c r="ED101" i="29"/>
  <c r="ED103" i="29"/>
  <c r="ED105" i="29"/>
  <c r="ED117" i="29"/>
  <c r="ED119" i="29"/>
  <c r="ED121" i="29"/>
  <c r="ED133" i="29"/>
  <c r="ED135" i="29"/>
  <c r="ED137" i="29"/>
  <c r="ED93" i="29"/>
  <c r="ED95" i="29"/>
  <c r="ED97" i="29"/>
  <c r="ED109" i="29"/>
  <c r="ED111" i="29"/>
  <c r="ED113" i="29"/>
  <c r="ED125" i="29"/>
  <c r="ED127" i="29"/>
  <c r="ED129" i="29"/>
  <c r="ED144" i="29"/>
  <c r="ED136" i="29"/>
  <c r="ED128" i="29"/>
  <c r="ED120" i="29"/>
  <c r="ED112" i="29"/>
  <c r="ED104" i="29"/>
  <c r="ED96" i="29"/>
  <c r="ED88" i="29"/>
  <c r="ED80" i="29"/>
  <c r="ED72" i="29"/>
  <c r="ED64" i="29"/>
  <c r="ED56" i="29"/>
  <c r="ED48" i="29"/>
  <c r="ED40" i="29"/>
  <c r="ED32" i="29"/>
  <c r="ED24" i="29"/>
  <c r="ED16" i="29"/>
  <c r="ED147" i="29"/>
  <c r="ED141" i="29"/>
  <c r="ED63" i="29"/>
  <c r="ED55" i="29"/>
  <c r="ED47" i="29"/>
  <c r="ED39" i="29"/>
  <c r="ED31" i="29"/>
  <c r="ED23" i="29"/>
  <c r="ED15" i="29"/>
  <c r="ED131" i="29"/>
  <c r="ED91" i="29"/>
  <c r="ED142" i="29"/>
  <c r="ED134" i="29"/>
  <c r="ED126" i="29"/>
  <c r="ED118" i="29"/>
  <c r="ED110" i="29"/>
  <c r="ED102" i="29"/>
  <c r="ED94" i="29"/>
  <c r="ED86" i="29"/>
  <c r="ED78" i="29"/>
  <c r="ED70" i="29"/>
  <c r="ED62" i="29"/>
  <c r="ED54" i="29"/>
  <c r="ED46" i="29"/>
  <c r="ED38" i="29"/>
  <c r="ED30" i="29"/>
  <c r="ED22" i="29"/>
  <c r="ED14" i="29"/>
  <c r="ED75" i="29"/>
  <c r="ED146" i="29"/>
  <c r="ED69" i="29"/>
  <c r="ED61" i="29"/>
  <c r="ED53" i="29"/>
  <c r="ED45" i="29"/>
  <c r="ED37" i="29"/>
  <c r="ED29" i="29"/>
  <c r="ED21" i="29"/>
  <c r="ED13" i="29"/>
  <c r="ED99" i="29"/>
  <c r="ED139" i="29"/>
  <c r="ED140" i="29"/>
  <c r="ED132" i="29"/>
  <c r="ED124" i="29"/>
  <c r="ED116" i="29"/>
  <c r="ED108" i="29"/>
  <c r="ED100" i="29"/>
  <c r="ED92" i="29"/>
  <c r="ED84" i="29"/>
  <c r="ED76" i="29"/>
  <c r="ED68" i="29"/>
  <c r="ED60" i="29"/>
  <c r="ED52" i="29"/>
  <c r="ED44" i="29"/>
  <c r="ED36" i="29"/>
  <c r="ED28" i="29"/>
  <c r="ED20" i="29"/>
  <c r="ED12" i="29"/>
  <c r="ED107" i="29"/>
  <c r="ED83" i="29"/>
  <c r="ED145" i="29"/>
  <c r="ED67" i="29"/>
  <c r="ED59" i="29"/>
  <c r="ED51" i="29"/>
  <c r="ED43" i="29"/>
  <c r="ED35" i="29"/>
  <c r="ED27" i="29"/>
  <c r="ED19" i="29"/>
  <c r="ED115" i="29"/>
  <c r="ED138" i="29"/>
  <c r="ED130" i="29"/>
  <c r="ED122" i="29"/>
  <c r="ED114" i="29"/>
  <c r="ED106" i="29"/>
  <c r="ED98" i="29"/>
  <c r="ED90" i="29"/>
  <c r="ED82" i="29"/>
  <c r="ED74" i="29"/>
  <c r="ED66" i="29"/>
  <c r="ED58" i="29"/>
  <c r="ED50" i="29"/>
  <c r="ED42" i="29"/>
  <c r="ED34" i="29"/>
  <c r="ED26" i="29"/>
  <c r="ED18" i="29"/>
  <c r="ED143" i="29"/>
  <c r="ED65" i="29"/>
  <c r="ED57" i="29"/>
  <c r="ED49" i="29"/>
  <c r="ED41" i="29"/>
  <c r="ED33" i="29"/>
  <c r="ED25" i="29"/>
  <c r="ED17" i="29"/>
  <c r="ED123" i="29"/>
  <c r="ED160" i="29"/>
  <c r="ED151" i="29"/>
  <c r="ED157" i="29" s="1"/>
  <c r="ED159" i="29"/>
  <c r="CH184" i="29"/>
  <c r="CH185" i="29" s="1"/>
  <c r="CH75" i="29"/>
  <c r="CH77" i="29"/>
  <c r="CH79" i="29"/>
  <c r="CH71" i="29"/>
  <c r="CH83" i="29"/>
  <c r="CH85" i="29"/>
  <c r="CH87" i="29"/>
  <c r="CH91" i="29"/>
  <c r="CH93" i="29"/>
  <c r="CH103" i="29"/>
  <c r="CH107" i="29"/>
  <c r="CH109" i="29"/>
  <c r="CH119" i="29"/>
  <c r="CH123" i="29"/>
  <c r="CH125" i="29"/>
  <c r="CH135" i="29"/>
  <c r="CH139" i="29"/>
  <c r="CH95" i="29"/>
  <c r="CH99" i="29"/>
  <c r="CH101" i="29"/>
  <c r="CH111" i="29"/>
  <c r="CH115" i="29"/>
  <c r="CH117" i="29"/>
  <c r="CH127" i="29"/>
  <c r="CH131" i="29"/>
  <c r="CH133" i="29"/>
  <c r="CH68" i="29"/>
  <c r="CH60" i="29"/>
  <c r="CH52" i="29"/>
  <c r="CH44" i="29"/>
  <c r="CH36" i="29"/>
  <c r="CH28" i="29"/>
  <c r="CH20" i="29"/>
  <c r="CH12" i="29"/>
  <c r="CH89" i="29"/>
  <c r="CH81" i="29"/>
  <c r="CH145" i="29"/>
  <c r="CH67" i="29"/>
  <c r="CH59" i="29"/>
  <c r="CH51" i="29"/>
  <c r="CH43" i="29"/>
  <c r="CH35" i="29"/>
  <c r="CH27" i="29"/>
  <c r="CH19" i="29"/>
  <c r="CH121" i="29"/>
  <c r="CH136" i="29"/>
  <c r="CH128" i="29"/>
  <c r="CH120" i="29"/>
  <c r="CH112" i="29"/>
  <c r="CH104" i="29"/>
  <c r="CH96" i="29"/>
  <c r="CH88" i="29"/>
  <c r="CH80" i="29"/>
  <c r="CH72" i="29"/>
  <c r="CH137" i="29"/>
  <c r="CH66" i="29"/>
  <c r="CH58" i="29"/>
  <c r="CH50" i="29"/>
  <c r="CH42" i="29"/>
  <c r="CH34" i="29"/>
  <c r="CH26" i="29"/>
  <c r="CH18" i="29"/>
  <c r="CH143" i="29"/>
  <c r="CH65" i="29"/>
  <c r="CH57" i="29"/>
  <c r="CH49" i="29"/>
  <c r="CH41" i="29"/>
  <c r="CH33" i="29"/>
  <c r="CH25" i="29"/>
  <c r="CH17" i="29"/>
  <c r="CH134" i="29"/>
  <c r="CH126" i="29"/>
  <c r="CH118" i="29"/>
  <c r="CH110" i="29"/>
  <c r="CH102" i="29"/>
  <c r="CH94" i="29"/>
  <c r="CH86" i="29"/>
  <c r="CH78" i="29"/>
  <c r="CH97" i="29"/>
  <c r="CH144" i="29"/>
  <c r="CH64" i="29"/>
  <c r="CH56" i="29"/>
  <c r="CH48" i="29"/>
  <c r="CH40" i="29"/>
  <c r="CH32" i="29"/>
  <c r="CH24" i="29"/>
  <c r="CH16" i="29"/>
  <c r="CH147" i="29"/>
  <c r="CH141" i="29"/>
  <c r="CH63" i="29"/>
  <c r="CH55" i="29"/>
  <c r="CH47" i="29"/>
  <c r="CH39" i="29"/>
  <c r="CH31" i="29"/>
  <c r="CH23" i="29"/>
  <c r="CH15" i="29"/>
  <c r="CH105" i="29"/>
  <c r="CH140" i="29"/>
  <c r="CH132" i="29"/>
  <c r="CH124" i="29"/>
  <c r="CH116" i="29"/>
  <c r="CH108" i="29"/>
  <c r="CH100" i="29"/>
  <c r="CH92" i="29"/>
  <c r="CH84" i="29"/>
  <c r="CH76" i="29"/>
  <c r="CH73" i="29"/>
  <c r="CH113" i="29"/>
  <c r="CH142" i="29"/>
  <c r="CH70" i="29"/>
  <c r="CH62" i="29"/>
  <c r="CH54" i="29"/>
  <c r="CH46" i="29"/>
  <c r="CH38" i="29"/>
  <c r="CH30" i="29"/>
  <c r="CH22" i="29"/>
  <c r="CH14" i="29"/>
  <c r="CH146" i="29"/>
  <c r="CH69" i="29"/>
  <c r="CH61" i="29"/>
  <c r="CH53" i="29"/>
  <c r="CH45" i="29"/>
  <c r="CH37" i="29"/>
  <c r="CH29" i="29"/>
  <c r="CH21" i="29"/>
  <c r="CH13" i="29"/>
  <c r="CH138" i="29"/>
  <c r="CH130" i="29"/>
  <c r="CH122" i="29"/>
  <c r="CH114" i="29"/>
  <c r="CH106" i="29"/>
  <c r="CH98" i="29"/>
  <c r="CH90" i="29"/>
  <c r="CH82" i="29"/>
  <c r="CH74" i="29"/>
  <c r="CH129" i="29"/>
  <c r="CH160" i="29"/>
  <c r="CH151" i="29"/>
  <c r="CH157" i="29" s="1"/>
  <c r="CH159" i="29"/>
  <c r="AP184" i="29"/>
  <c r="AP185" i="29" s="1"/>
  <c r="AP135" i="29"/>
  <c r="AP119" i="29"/>
  <c r="AP103" i="29"/>
  <c r="AP87" i="29"/>
  <c r="AP142" i="29"/>
  <c r="AP136" i="29"/>
  <c r="AP128" i="29"/>
  <c r="AP120" i="29"/>
  <c r="AP112" i="29"/>
  <c r="AP104" i="29"/>
  <c r="AP96" i="29"/>
  <c r="AP88" i="29"/>
  <c r="AP80" i="29"/>
  <c r="AP72" i="29"/>
  <c r="AP70" i="29"/>
  <c r="AP62" i="29"/>
  <c r="AP54" i="29"/>
  <c r="AP46" i="29"/>
  <c r="AP38" i="29"/>
  <c r="AP30" i="29"/>
  <c r="AP22" i="29"/>
  <c r="AP14" i="29"/>
  <c r="AP146" i="29"/>
  <c r="AP133" i="29"/>
  <c r="AP117" i="29"/>
  <c r="AP101" i="29"/>
  <c r="AP85" i="29"/>
  <c r="AP69" i="29"/>
  <c r="AP61" i="29"/>
  <c r="AP53" i="29"/>
  <c r="AP45" i="29"/>
  <c r="AP37" i="29"/>
  <c r="AP29" i="29"/>
  <c r="AP21" i="29"/>
  <c r="AP13" i="29"/>
  <c r="AP131" i="29"/>
  <c r="AP115" i="29"/>
  <c r="AP99" i="29"/>
  <c r="AP83" i="29"/>
  <c r="AP134" i="29"/>
  <c r="AP126" i="29"/>
  <c r="AP118" i="29"/>
  <c r="AP110" i="29"/>
  <c r="AP102" i="29"/>
  <c r="AP94" i="29"/>
  <c r="AP86" i="29"/>
  <c r="AP78" i="29"/>
  <c r="AP68" i="29"/>
  <c r="AP60" i="29"/>
  <c r="AP52" i="29"/>
  <c r="AP44" i="29"/>
  <c r="AP36" i="29"/>
  <c r="AP28" i="29"/>
  <c r="AP20" i="29"/>
  <c r="AP12" i="29"/>
  <c r="AP145" i="29"/>
  <c r="AP129" i="29"/>
  <c r="AP113" i="29"/>
  <c r="AP97" i="29"/>
  <c r="AP81" i="29"/>
  <c r="AP67" i="29"/>
  <c r="AP59" i="29"/>
  <c r="AP51" i="29"/>
  <c r="AP43" i="29"/>
  <c r="AP35" i="29"/>
  <c r="AP27" i="29"/>
  <c r="AP19" i="29"/>
  <c r="AP127" i="29"/>
  <c r="AP111" i="29"/>
  <c r="AP95" i="29"/>
  <c r="AP79" i="29"/>
  <c r="AP140" i="29"/>
  <c r="AP132" i="29"/>
  <c r="AP124" i="29"/>
  <c r="AP116" i="29"/>
  <c r="AP108" i="29"/>
  <c r="AP100" i="29"/>
  <c r="AP92" i="29"/>
  <c r="AP84" i="29"/>
  <c r="AP76" i="29"/>
  <c r="AP66" i="29"/>
  <c r="AP58" i="29"/>
  <c r="AP50" i="29"/>
  <c r="AP42" i="29"/>
  <c r="AP34" i="29"/>
  <c r="AP26" i="29"/>
  <c r="AP18" i="29"/>
  <c r="AP143" i="29"/>
  <c r="AP141" i="29"/>
  <c r="AP125" i="29"/>
  <c r="AP109" i="29"/>
  <c r="AP93" i="29"/>
  <c r="AP77" i="29"/>
  <c r="AP65" i="29"/>
  <c r="AP57" i="29"/>
  <c r="AP49" i="29"/>
  <c r="AP41" i="29"/>
  <c r="AP33" i="29"/>
  <c r="AP25" i="29"/>
  <c r="AP17" i="29"/>
  <c r="AP139" i="29"/>
  <c r="AP123" i="29"/>
  <c r="AP107" i="29"/>
  <c r="AP91" i="29"/>
  <c r="AP75" i="29"/>
  <c r="AP71" i="29"/>
  <c r="AP144" i="29"/>
  <c r="AP138" i="29"/>
  <c r="AP130" i="29"/>
  <c r="AP122" i="29"/>
  <c r="AP114" i="29"/>
  <c r="AP106" i="29"/>
  <c r="AP98" i="29"/>
  <c r="AP90" i="29"/>
  <c r="AP82" i="29"/>
  <c r="AP74" i="29"/>
  <c r="AP64" i="29"/>
  <c r="AP56" i="29"/>
  <c r="AP48" i="29"/>
  <c r="AP40" i="29"/>
  <c r="AP32" i="29"/>
  <c r="AP24" i="29"/>
  <c r="AP16" i="29"/>
  <c r="AP147" i="29"/>
  <c r="AP137" i="29"/>
  <c r="AP121" i="29"/>
  <c r="AP105" i="29"/>
  <c r="AP89" i="29"/>
  <c r="AP73" i="29"/>
  <c r="AP63" i="29"/>
  <c r="AP55" i="29"/>
  <c r="AP47" i="29"/>
  <c r="AP39" i="29"/>
  <c r="AP31" i="29"/>
  <c r="AP23" i="29"/>
  <c r="AP15" i="29"/>
  <c r="AP160" i="29"/>
  <c r="AP151" i="29"/>
  <c r="AP157" i="29" s="1"/>
  <c r="AP159" i="29"/>
  <c r="DZ184" i="29"/>
  <c r="DZ185" i="29" s="1"/>
  <c r="DZ133" i="29"/>
  <c r="DZ117" i="29"/>
  <c r="DZ101" i="29"/>
  <c r="DZ85" i="29"/>
  <c r="DZ144" i="29"/>
  <c r="DZ136" i="29"/>
  <c r="DZ128" i="29"/>
  <c r="DZ120" i="29"/>
  <c r="DZ112" i="29"/>
  <c r="DZ104" i="29"/>
  <c r="DZ96" i="29"/>
  <c r="DZ88" i="29"/>
  <c r="DZ80" i="29"/>
  <c r="DZ72" i="29"/>
  <c r="DZ64" i="29"/>
  <c r="DZ56" i="29"/>
  <c r="DZ48" i="29"/>
  <c r="DZ40" i="29"/>
  <c r="DZ32" i="29"/>
  <c r="DZ24" i="29"/>
  <c r="DZ16" i="29"/>
  <c r="DZ147" i="29"/>
  <c r="DZ141" i="29"/>
  <c r="DZ131" i="29"/>
  <c r="DZ115" i="29"/>
  <c r="DZ99" i="29"/>
  <c r="DZ83" i="29"/>
  <c r="DZ63" i="29"/>
  <c r="DZ55" i="29"/>
  <c r="DZ47" i="29"/>
  <c r="DZ39" i="29"/>
  <c r="DZ31" i="29"/>
  <c r="DZ23" i="29"/>
  <c r="DZ15" i="29"/>
  <c r="DZ129" i="29"/>
  <c r="DZ113" i="29"/>
  <c r="DZ97" i="29"/>
  <c r="DZ81" i="29"/>
  <c r="DZ142" i="29"/>
  <c r="DZ134" i="29"/>
  <c r="DZ126" i="29"/>
  <c r="DZ118" i="29"/>
  <c r="DZ110" i="29"/>
  <c r="DZ102" i="29"/>
  <c r="DZ94" i="29"/>
  <c r="DZ86" i="29"/>
  <c r="DZ78" i="29"/>
  <c r="DZ70" i="29"/>
  <c r="DZ62" i="29"/>
  <c r="DZ54" i="29"/>
  <c r="DZ46" i="29"/>
  <c r="DZ38" i="29"/>
  <c r="DZ30" i="29"/>
  <c r="DZ22" i="29"/>
  <c r="DZ14" i="29"/>
  <c r="DZ146" i="29"/>
  <c r="DZ127" i="29"/>
  <c r="DZ111" i="29"/>
  <c r="DZ95" i="29"/>
  <c r="DZ79" i="29"/>
  <c r="DZ69" i="29"/>
  <c r="DZ61" i="29"/>
  <c r="DZ53" i="29"/>
  <c r="DZ45" i="29"/>
  <c r="DZ37" i="29"/>
  <c r="DZ29" i="29"/>
  <c r="DZ21" i="29"/>
  <c r="DZ13" i="29"/>
  <c r="DZ125" i="29"/>
  <c r="DZ109" i="29"/>
  <c r="DZ93" i="29"/>
  <c r="DZ77" i="29"/>
  <c r="DZ140" i="29"/>
  <c r="DZ132" i="29"/>
  <c r="DZ124" i="29"/>
  <c r="DZ116" i="29"/>
  <c r="DZ108" i="29"/>
  <c r="DZ100" i="29"/>
  <c r="DZ92" i="29"/>
  <c r="DZ84" i="29"/>
  <c r="DZ76" i="29"/>
  <c r="DZ68" i="29"/>
  <c r="DZ60" i="29"/>
  <c r="DZ52" i="29"/>
  <c r="DZ44" i="29"/>
  <c r="DZ36" i="29"/>
  <c r="DZ28" i="29"/>
  <c r="DZ20" i="29"/>
  <c r="DZ12" i="29"/>
  <c r="DZ145" i="29"/>
  <c r="DZ139" i="29"/>
  <c r="DZ123" i="29"/>
  <c r="DZ107" i="29"/>
  <c r="DZ91" i="29"/>
  <c r="DZ75" i="29"/>
  <c r="DZ67" i="29"/>
  <c r="DZ59" i="29"/>
  <c r="DZ51" i="29"/>
  <c r="DZ43" i="29"/>
  <c r="DZ35" i="29"/>
  <c r="DZ27" i="29"/>
  <c r="DZ19" i="29"/>
  <c r="DZ137" i="29"/>
  <c r="DZ121" i="29"/>
  <c r="DZ105" i="29"/>
  <c r="DZ89" i="29"/>
  <c r="DZ73" i="29"/>
  <c r="DZ138" i="29"/>
  <c r="DZ130" i="29"/>
  <c r="DZ122" i="29"/>
  <c r="DZ114" i="29"/>
  <c r="DZ106" i="29"/>
  <c r="DZ98" i="29"/>
  <c r="DZ90" i="29"/>
  <c r="DZ82" i="29"/>
  <c r="DZ74" i="29"/>
  <c r="DZ66" i="29"/>
  <c r="DZ58" i="29"/>
  <c r="DZ50" i="29"/>
  <c r="DZ42" i="29"/>
  <c r="DZ34" i="29"/>
  <c r="DZ26" i="29"/>
  <c r="DZ18" i="29"/>
  <c r="DZ143" i="29"/>
  <c r="DZ135" i="29"/>
  <c r="DZ119" i="29"/>
  <c r="DZ103" i="29"/>
  <c r="DZ87" i="29"/>
  <c r="DZ71" i="29"/>
  <c r="DZ65" i="29"/>
  <c r="DZ57" i="29"/>
  <c r="DZ49" i="29"/>
  <c r="DZ41" i="29"/>
  <c r="DZ33" i="29"/>
  <c r="DZ25" i="29"/>
  <c r="DZ17" i="29"/>
  <c r="DZ160" i="29"/>
  <c r="DZ151" i="29"/>
  <c r="DZ157" i="29" s="1"/>
  <c r="DZ159" i="29"/>
  <c r="FG176" i="29"/>
  <c r="FH176" i="29" s="1"/>
  <c r="CD184" i="29"/>
  <c r="CD138" i="29"/>
  <c r="CD130" i="29"/>
  <c r="CD122" i="29"/>
  <c r="CD114" i="29"/>
  <c r="CD106" i="29"/>
  <c r="CD98" i="29"/>
  <c r="CD90" i="29"/>
  <c r="CD82" i="29"/>
  <c r="CD74" i="29"/>
  <c r="CD135" i="29"/>
  <c r="CD119" i="29"/>
  <c r="CD103" i="29"/>
  <c r="CD87" i="29"/>
  <c r="CD71" i="29"/>
  <c r="CD68" i="29"/>
  <c r="CD60" i="29"/>
  <c r="CD52" i="29"/>
  <c r="CD44" i="29"/>
  <c r="CD36" i="29"/>
  <c r="CD28" i="29"/>
  <c r="CD20" i="29"/>
  <c r="CD12" i="29"/>
  <c r="CD145" i="29"/>
  <c r="CD133" i="29"/>
  <c r="CD117" i="29"/>
  <c r="CD101" i="29"/>
  <c r="CD85" i="29"/>
  <c r="CD67" i="29"/>
  <c r="CD59" i="29"/>
  <c r="CD51" i="29"/>
  <c r="CD43" i="29"/>
  <c r="CD35" i="29"/>
  <c r="CD27" i="29"/>
  <c r="CD19" i="29"/>
  <c r="CD136" i="29"/>
  <c r="CD128" i="29"/>
  <c r="CD120" i="29"/>
  <c r="CD112" i="29"/>
  <c r="CD104" i="29"/>
  <c r="CD96" i="29"/>
  <c r="CD88" i="29"/>
  <c r="CD80" i="29"/>
  <c r="CD72" i="29"/>
  <c r="CD131" i="29"/>
  <c r="CD115" i="29"/>
  <c r="CD99" i="29"/>
  <c r="CD83" i="29"/>
  <c r="CD66" i="29"/>
  <c r="CD58" i="29"/>
  <c r="CD50" i="29"/>
  <c r="CD42" i="29"/>
  <c r="CD34" i="29"/>
  <c r="CD26" i="29"/>
  <c r="CD18" i="29"/>
  <c r="CD143" i="29"/>
  <c r="CD129" i="29"/>
  <c r="CD113" i="29"/>
  <c r="CD97" i="29"/>
  <c r="CD81" i="29"/>
  <c r="CD65" i="29"/>
  <c r="CD57" i="29"/>
  <c r="CD49" i="29"/>
  <c r="CD41" i="29"/>
  <c r="CD33" i="29"/>
  <c r="CD25" i="29"/>
  <c r="CD17" i="29"/>
  <c r="CD134" i="29"/>
  <c r="CD126" i="29"/>
  <c r="CD118" i="29"/>
  <c r="CD110" i="29"/>
  <c r="CD102" i="29"/>
  <c r="CD94" i="29"/>
  <c r="CD86" i="29"/>
  <c r="CD78" i="29"/>
  <c r="CD127" i="29"/>
  <c r="CD111" i="29"/>
  <c r="CD95" i="29"/>
  <c r="CD79" i="29"/>
  <c r="CD144" i="29"/>
  <c r="CD64" i="29"/>
  <c r="CD56" i="29"/>
  <c r="CD48" i="29"/>
  <c r="CD40" i="29"/>
  <c r="CD32" i="29"/>
  <c r="CD24" i="29"/>
  <c r="CD16" i="29"/>
  <c r="CD147" i="29"/>
  <c r="CD141" i="29"/>
  <c r="CD125" i="29"/>
  <c r="CD109" i="29"/>
  <c r="CD93" i="29"/>
  <c r="CD77" i="29"/>
  <c r="CD63" i="29"/>
  <c r="CD55" i="29"/>
  <c r="CD47" i="29"/>
  <c r="CD39" i="29"/>
  <c r="CD31" i="29"/>
  <c r="CD23" i="29"/>
  <c r="CD15" i="29"/>
  <c r="CD140" i="29"/>
  <c r="CD132" i="29"/>
  <c r="CD124" i="29"/>
  <c r="CD116" i="29"/>
  <c r="CD108" i="29"/>
  <c r="CD100" i="29"/>
  <c r="CD92" i="29"/>
  <c r="CD84" i="29"/>
  <c r="CD76" i="29"/>
  <c r="CD139" i="29"/>
  <c r="CD123" i="29"/>
  <c r="CD107" i="29"/>
  <c r="CD91" i="29"/>
  <c r="CD75" i="29"/>
  <c r="CD142" i="29"/>
  <c r="CD70" i="29"/>
  <c r="CD62" i="29"/>
  <c r="CD54" i="29"/>
  <c r="CD46" i="29"/>
  <c r="CD38" i="29"/>
  <c r="CD30" i="29"/>
  <c r="CD22" i="29"/>
  <c r="CD14" i="29"/>
  <c r="CD146" i="29"/>
  <c r="CD137" i="29"/>
  <c r="CD121" i="29"/>
  <c r="CD105" i="29"/>
  <c r="CD89" i="29"/>
  <c r="CD73" i="29"/>
  <c r="CD69" i="29"/>
  <c r="CD61" i="29"/>
  <c r="CD53" i="29"/>
  <c r="CD45" i="29"/>
  <c r="CD37" i="29"/>
  <c r="CD29" i="29"/>
  <c r="CD21" i="29"/>
  <c r="CD13" i="29"/>
  <c r="CD160" i="29"/>
  <c r="CD151" i="29"/>
  <c r="CD157" i="29" s="1"/>
  <c r="CD159" i="29"/>
  <c r="AO184" i="29"/>
  <c r="AO185" i="29" s="1"/>
  <c r="AO26" i="29"/>
  <c r="AO32" i="29"/>
  <c r="AO36" i="29"/>
  <c r="AO48" i="29"/>
  <c r="AO50" i="29"/>
  <c r="AO84" i="29"/>
  <c r="AO88" i="29"/>
  <c r="AO92" i="29"/>
  <c r="AO96" i="29"/>
  <c r="AO100" i="29"/>
  <c r="AO104" i="29"/>
  <c r="AO108" i="29"/>
  <c r="AO112" i="29"/>
  <c r="AO116" i="29"/>
  <c r="AO24" i="29"/>
  <c r="AO42" i="29"/>
  <c r="AO52" i="29"/>
  <c r="AO58" i="29"/>
  <c r="AO22" i="29"/>
  <c r="AO28" i="29"/>
  <c r="AO38" i="29"/>
  <c r="AO40" i="29"/>
  <c r="AO44" i="29"/>
  <c r="AO46" i="29"/>
  <c r="AO54" i="29"/>
  <c r="AO56" i="29"/>
  <c r="AO86" i="29"/>
  <c r="AO90" i="29"/>
  <c r="AO94" i="29"/>
  <c r="AO98" i="29"/>
  <c r="AO102" i="29"/>
  <c r="AO106" i="29"/>
  <c r="AO110" i="29"/>
  <c r="AO114" i="29"/>
  <c r="AO118" i="29"/>
  <c r="AO20" i="29"/>
  <c r="AO30" i="29"/>
  <c r="AO34" i="29"/>
  <c r="AO60" i="29"/>
  <c r="AO64" i="29"/>
  <c r="AO68" i="29"/>
  <c r="AO62" i="29"/>
  <c r="AO66" i="29"/>
  <c r="AO72" i="29"/>
  <c r="AO76" i="29"/>
  <c r="AO80" i="29"/>
  <c r="AO12" i="29"/>
  <c r="AO17" i="29"/>
  <c r="AO33" i="29"/>
  <c r="AO37" i="29"/>
  <c r="AO41" i="29"/>
  <c r="AO45" i="29"/>
  <c r="AO49" i="29"/>
  <c r="AO67" i="29"/>
  <c r="AO77" i="29"/>
  <c r="AO79" i="29"/>
  <c r="AO83" i="29"/>
  <c r="AO87" i="29"/>
  <c r="AO91" i="29"/>
  <c r="AO95" i="29"/>
  <c r="AO99" i="29"/>
  <c r="AO103" i="29"/>
  <c r="AO107" i="29"/>
  <c r="AO111" i="29"/>
  <c r="AO115" i="29"/>
  <c r="AO119" i="29"/>
  <c r="AO123" i="29"/>
  <c r="AO127" i="29"/>
  <c r="AO131" i="29"/>
  <c r="AO135" i="29"/>
  <c r="AO139" i="29"/>
  <c r="AO70" i="29"/>
  <c r="AO74" i="29"/>
  <c r="AO78" i="29"/>
  <c r="AO82" i="29"/>
  <c r="AO14" i="29"/>
  <c r="AO19" i="29"/>
  <c r="AO43" i="29"/>
  <c r="AO47" i="29"/>
  <c r="AO51" i="29"/>
  <c r="AO57" i="29"/>
  <c r="AO81" i="29"/>
  <c r="AO85" i="29"/>
  <c r="AO89" i="29"/>
  <c r="AO93" i="29"/>
  <c r="AO97" i="29"/>
  <c r="AO101" i="29"/>
  <c r="AO105" i="29"/>
  <c r="AO109" i="29"/>
  <c r="AO113" i="29"/>
  <c r="AO117" i="29"/>
  <c r="AO121" i="29"/>
  <c r="AO125" i="29"/>
  <c r="AO129" i="29"/>
  <c r="AO133" i="29"/>
  <c r="AO137" i="29"/>
  <c r="AO141" i="29"/>
  <c r="AO145" i="29"/>
  <c r="AO18" i="29"/>
  <c r="AO13" i="29"/>
  <c r="AO15" i="29"/>
  <c r="AO29" i="29"/>
  <c r="AO31" i="29"/>
  <c r="AO35" i="29"/>
  <c r="AO55" i="29"/>
  <c r="AO69" i="29"/>
  <c r="AO75" i="29"/>
  <c r="AO143" i="29"/>
  <c r="AO16" i="29"/>
  <c r="AO21" i="29"/>
  <c r="AO23" i="29"/>
  <c r="AO25" i="29"/>
  <c r="AO27" i="29"/>
  <c r="AO39" i="29"/>
  <c r="AO53" i="29"/>
  <c r="AO59" i="29"/>
  <c r="AO61" i="29"/>
  <c r="AO63" i="29"/>
  <c r="AO65" i="29"/>
  <c r="AO71" i="29"/>
  <c r="AO73" i="29"/>
  <c r="AO120" i="29"/>
  <c r="AO124" i="29"/>
  <c r="AO128" i="29"/>
  <c r="AO132" i="29"/>
  <c r="AO136" i="29"/>
  <c r="AO122" i="29"/>
  <c r="AO126" i="29"/>
  <c r="AO130" i="29"/>
  <c r="AO134" i="29"/>
  <c r="AO138" i="29"/>
  <c r="AO142" i="29"/>
  <c r="AO140" i="29"/>
  <c r="AO144" i="29"/>
  <c r="AO147" i="29"/>
  <c r="AO146" i="29"/>
  <c r="AO151" i="29"/>
  <c r="AO157" i="29" s="1"/>
  <c r="AO160" i="29"/>
  <c r="AO159" i="29"/>
  <c r="DR184" i="29"/>
  <c r="DR185" i="29" s="1"/>
  <c r="DR138" i="29"/>
  <c r="DR130" i="29"/>
  <c r="DR122" i="29"/>
  <c r="DR114" i="29"/>
  <c r="DR106" i="29"/>
  <c r="DR98" i="29"/>
  <c r="DR90" i="29"/>
  <c r="DR82" i="29"/>
  <c r="DR74" i="29"/>
  <c r="DR137" i="29"/>
  <c r="DR121" i="29"/>
  <c r="DR105" i="29"/>
  <c r="DR89" i="29"/>
  <c r="DR73" i="29"/>
  <c r="DR66" i="29"/>
  <c r="DR58" i="29"/>
  <c r="DR50" i="29"/>
  <c r="DR42" i="29"/>
  <c r="DR34" i="29"/>
  <c r="DR26" i="29"/>
  <c r="DR18" i="29"/>
  <c r="DR143" i="29"/>
  <c r="DR135" i="29"/>
  <c r="DR119" i="29"/>
  <c r="DR103" i="29"/>
  <c r="DR87" i="29"/>
  <c r="DR71" i="29"/>
  <c r="DR65" i="29"/>
  <c r="DR57" i="29"/>
  <c r="DR49" i="29"/>
  <c r="DR41" i="29"/>
  <c r="DR33" i="29"/>
  <c r="DR25" i="29"/>
  <c r="DR17" i="29"/>
  <c r="DR136" i="29"/>
  <c r="DR128" i="29"/>
  <c r="DR120" i="29"/>
  <c r="DR112" i="29"/>
  <c r="DR104" i="29"/>
  <c r="DR96" i="29"/>
  <c r="DR88" i="29"/>
  <c r="DR80" i="29"/>
  <c r="DR72" i="29"/>
  <c r="DR133" i="29"/>
  <c r="DR117" i="29"/>
  <c r="DR101" i="29"/>
  <c r="DR85" i="29"/>
  <c r="DR144" i="29"/>
  <c r="DR64" i="29"/>
  <c r="DR56" i="29"/>
  <c r="DR48" i="29"/>
  <c r="DR40" i="29"/>
  <c r="DR32" i="29"/>
  <c r="DR24" i="29"/>
  <c r="DR16" i="29"/>
  <c r="DR147" i="29"/>
  <c r="DR141" i="29"/>
  <c r="DR131" i="29"/>
  <c r="DR115" i="29"/>
  <c r="DR99" i="29"/>
  <c r="DR83" i="29"/>
  <c r="DR63" i="29"/>
  <c r="DR55" i="29"/>
  <c r="DR47" i="29"/>
  <c r="DR39" i="29"/>
  <c r="DR31" i="29"/>
  <c r="DR23" i="29"/>
  <c r="DR15" i="29"/>
  <c r="DR134" i="29"/>
  <c r="DR126" i="29"/>
  <c r="DR118" i="29"/>
  <c r="DR110" i="29"/>
  <c r="DR102" i="29"/>
  <c r="DR94" i="29"/>
  <c r="DR86" i="29"/>
  <c r="DR78" i="29"/>
  <c r="DR129" i="29"/>
  <c r="DR113" i="29"/>
  <c r="DR97" i="29"/>
  <c r="DR81" i="29"/>
  <c r="DR142" i="29"/>
  <c r="DR70" i="29"/>
  <c r="DR62" i="29"/>
  <c r="DR54" i="29"/>
  <c r="DR46" i="29"/>
  <c r="DR38" i="29"/>
  <c r="DR30" i="29"/>
  <c r="DR22" i="29"/>
  <c r="DR14" i="29"/>
  <c r="DR146" i="29"/>
  <c r="DR127" i="29"/>
  <c r="DR111" i="29"/>
  <c r="DR95" i="29"/>
  <c r="DR79" i="29"/>
  <c r="DR69" i="29"/>
  <c r="DR61" i="29"/>
  <c r="DR53" i="29"/>
  <c r="DR45" i="29"/>
  <c r="DR37" i="29"/>
  <c r="DR29" i="29"/>
  <c r="DR21" i="29"/>
  <c r="DR13" i="29"/>
  <c r="DR140" i="29"/>
  <c r="DR132" i="29"/>
  <c r="DR124" i="29"/>
  <c r="DR116" i="29"/>
  <c r="DR108" i="29"/>
  <c r="DR100" i="29"/>
  <c r="DR92" i="29"/>
  <c r="DR84" i="29"/>
  <c r="DR76" i="29"/>
  <c r="DR125" i="29"/>
  <c r="DR109" i="29"/>
  <c r="DR93" i="29"/>
  <c r="DR77" i="29"/>
  <c r="DR68" i="29"/>
  <c r="DR60" i="29"/>
  <c r="DR52" i="29"/>
  <c r="DR44" i="29"/>
  <c r="DR36" i="29"/>
  <c r="DR28" i="29"/>
  <c r="DR20" i="29"/>
  <c r="DR12" i="29"/>
  <c r="DR145" i="29"/>
  <c r="DR139" i="29"/>
  <c r="DR123" i="29"/>
  <c r="DR107" i="29"/>
  <c r="DR91" i="29"/>
  <c r="DR75" i="29"/>
  <c r="DR67" i="29"/>
  <c r="DR59" i="29"/>
  <c r="DR51" i="29"/>
  <c r="DR43" i="29"/>
  <c r="DR35" i="29"/>
  <c r="DR27" i="29"/>
  <c r="DR19" i="29"/>
  <c r="DR160" i="29"/>
  <c r="DR151" i="29"/>
  <c r="DR157" i="29" s="1"/>
  <c r="DR159" i="29"/>
  <c r="CC184" i="29"/>
  <c r="CC185" i="29" s="1"/>
  <c r="CC16" i="29"/>
  <c r="CC24" i="29"/>
  <c r="CC40" i="29"/>
  <c r="CC54" i="29"/>
  <c r="CC56" i="29"/>
  <c r="CC84" i="29"/>
  <c r="CC88" i="29"/>
  <c r="CC92" i="29"/>
  <c r="CC96" i="29"/>
  <c r="CC100" i="29"/>
  <c r="CC104" i="29"/>
  <c r="CC108" i="29"/>
  <c r="CC112" i="29"/>
  <c r="CC116" i="29"/>
  <c r="CC22" i="29"/>
  <c r="CC20" i="29"/>
  <c r="CC34" i="29"/>
  <c r="CC36" i="29"/>
  <c r="CC48" i="29"/>
  <c r="CC50" i="29"/>
  <c r="CC86" i="29"/>
  <c r="CC90" i="29"/>
  <c r="CC94" i="29"/>
  <c r="CC98" i="29"/>
  <c r="CC102" i="29"/>
  <c r="CC106" i="29"/>
  <c r="CC110" i="29"/>
  <c r="CC114" i="29"/>
  <c r="CC118" i="29"/>
  <c r="CC18" i="29"/>
  <c r="CC26" i="29"/>
  <c r="CC32" i="29"/>
  <c r="CC38" i="29"/>
  <c r="CC42" i="29"/>
  <c r="CC44" i="29"/>
  <c r="CC46" i="29"/>
  <c r="CC52" i="29"/>
  <c r="CC58" i="29"/>
  <c r="CC64" i="29"/>
  <c r="CC68" i="29"/>
  <c r="CC60" i="29"/>
  <c r="CC66" i="29"/>
  <c r="CC72" i="29"/>
  <c r="CC76" i="29"/>
  <c r="CC80" i="29"/>
  <c r="CC30" i="29"/>
  <c r="CC15" i="29"/>
  <c r="CC19" i="29"/>
  <c r="CC29" i="29"/>
  <c r="CC35" i="29"/>
  <c r="CC43" i="29"/>
  <c r="CC51" i="29"/>
  <c r="CC53" i="29"/>
  <c r="CC57" i="29"/>
  <c r="CC63" i="29"/>
  <c r="CC69" i="29"/>
  <c r="CC73" i="29"/>
  <c r="CC77" i="29"/>
  <c r="CC79" i="29"/>
  <c r="CC83" i="29"/>
  <c r="CC87" i="29"/>
  <c r="CC91" i="29"/>
  <c r="CC95" i="29"/>
  <c r="CC99" i="29"/>
  <c r="CC103" i="29"/>
  <c r="CC107" i="29"/>
  <c r="CC111" i="29"/>
  <c r="CC115" i="29"/>
  <c r="CC119" i="29"/>
  <c r="CC123" i="29"/>
  <c r="CC127" i="29"/>
  <c r="CC131" i="29"/>
  <c r="CC135" i="29"/>
  <c r="CC139" i="29"/>
  <c r="CC62" i="29"/>
  <c r="CC70" i="29"/>
  <c r="CC74" i="29"/>
  <c r="CC78" i="29"/>
  <c r="CC82" i="29"/>
  <c r="CC17" i="29"/>
  <c r="CC33" i="29"/>
  <c r="CC37" i="29"/>
  <c r="CC45" i="29"/>
  <c r="CC49" i="29"/>
  <c r="CC81" i="29"/>
  <c r="CC85" i="29"/>
  <c r="CC89" i="29"/>
  <c r="CC93" i="29"/>
  <c r="CC97" i="29"/>
  <c r="CC101" i="29"/>
  <c r="CC105" i="29"/>
  <c r="CC109" i="29"/>
  <c r="CC113" i="29"/>
  <c r="CC117" i="29"/>
  <c r="CC121" i="29"/>
  <c r="CC125" i="29"/>
  <c r="CC129" i="29"/>
  <c r="CC133" i="29"/>
  <c r="CC137" i="29"/>
  <c r="CC141" i="29"/>
  <c r="CC12" i="29"/>
  <c r="CC21" i="29"/>
  <c r="CC23" i="29"/>
  <c r="CC25" i="29"/>
  <c r="CC27" i="29"/>
  <c r="CC39" i="29"/>
  <c r="CC59" i="29"/>
  <c r="CC61" i="29"/>
  <c r="CC65" i="29"/>
  <c r="CC71" i="29"/>
  <c r="CC143" i="29"/>
  <c r="CC14" i="29"/>
  <c r="CC28" i="29"/>
  <c r="CC13" i="29"/>
  <c r="CC31" i="29"/>
  <c r="CC41" i="29"/>
  <c r="CC47" i="29"/>
  <c r="CC55" i="29"/>
  <c r="CC67" i="29"/>
  <c r="CC75" i="29"/>
  <c r="CC132" i="29"/>
  <c r="CC134" i="29"/>
  <c r="CC136" i="29"/>
  <c r="CC120" i="29"/>
  <c r="CC138" i="29"/>
  <c r="CC122" i="29"/>
  <c r="CC140" i="29"/>
  <c r="CC144" i="29"/>
  <c r="CC126" i="29"/>
  <c r="CC128" i="29"/>
  <c r="CC142" i="29"/>
  <c r="CC130" i="29"/>
  <c r="CC124" i="29"/>
  <c r="CC146" i="29"/>
  <c r="CC147" i="29"/>
  <c r="CC145" i="29"/>
  <c r="CC151" i="29"/>
  <c r="CC157" i="29" s="1"/>
  <c r="CC159" i="29"/>
  <c r="CC160" i="29"/>
  <c r="AL184" i="29"/>
  <c r="AL185" i="29" s="1"/>
  <c r="AL73" i="29"/>
  <c r="AL75" i="29"/>
  <c r="AL77" i="29"/>
  <c r="AL81" i="29"/>
  <c r="AL83" i="29"/>
  <c r="AL85" i="29"/>
  <c r="AL139" i="29"/>
  <c r="AL105" i="29"/>
  <c r="AL141" i="29"/>
  <c r="AL129" i="29"/>
  <c r="AL93" i="29"/>
  <c r="AL107" i="29"/>
  <c r="AL133" i="29"/>
  <c r="AL91" i="29"/>
  <c r="AL117" i="29"/>
  <c r="AL89" i="29"/>
  <c r="AL125" i="29"/>
  <c r="AL97" i="29"/>
  <c r="AL115" i="29"/>
  <c r="AL137" i="29"/>
  <c r="AL99" i="29"/>
  <c r="AL121" i="29"/>
  <c r="AL131" i="29"/>
  <c r="AL101" i="29"/>
  <c r="AL123" i="29"/>
  <c r="AL109" i="29"/>
  <c r="AL113" i="29"/>
  <c r="AL144" i="29"/>
  <c r="AL138" i="29"/>
  <c r="AL130" i="29"/>
  <c r="AL122" i="29"/>
  <c r="AL114" i="29"/>
  <c r="AL106" i="29"/>
  <c r="AL98" i="29"/>
  <c r="AL90" i="29"/>
  <c r="AL82" i="29"/>
  <c r="AL74" i="29"/>
  <c r="AL64" i="29"/>
  <c r="AL56" i="29"/>
  <c r="AL48" i="29"/>
  <c r="AL40" i="29"/>
  <c r="AL32" i="29"/>
  <c r="AL24" i="29"/>
  <c r="AL16" i="29"/>
  <c r="AL147" i="29"/>
  <c r="AL71" i="29"/>
  <c r="AL63" i="29"/>
  <c r="AL55" i="29"/>
  <c r="AL47" i="29"/>
  <c r="AL39" i="29"/>
  <c r="AL31" i="29"/>
  <c r="AL23" i="29"/>
  <c r="AL15" i="29"/>
  <c r="AL79" i="29"/>
  <c r="AL103" i="29"/>
  <c r="AL142" i="29"/>
  <c r="AL136" i="29"/>
  <c r="AL128" i="29"/>
  <c r="AL120" i="29"/>
  <c r="AL112" i="29"/>
  <c r="AL104" i="29"/>
  <c r="AL96" i="29"/>
  <c r="AL88" i="29"/>
  <c r="AL80" i="29"/>
  <c r="AL72" i="29"/>
  <c r="AL70" i="29"/>
  <c r="AL62" i="29"/>
  <c r="AL54" i="29"/>
  <c r="AL46" i="29"/>
  <c r="AL38" i="29"/>
  <c r="AL30" i="29"/>
  <c r="AL22" i="29"/>
  <c r="AL14" i="29"/>
  <c r="AL146" i="29"/>
  <c r="AL69" i="29"/>
  <c r="AL61" i="29"/>
  <c r="AL53" i="29"/>
  <c r="AL45" i="29"/>
  <c r="AL37" i="29"/>
  <c r="AL29" i="29"/>
  <c r="AL21" i="29"/>
  <c r="AL13" i="29"/>
  <c r="AL87" i="29"/>
  <c r="AL135" i="29"/>
  <c r="AL134" i="29"/>
  <c r="AL126" i="29"/>
  <c r="AL118" i="29"/>
  <c r="AL110" i="29"/>
  <c r="AL102" i="29"/>
  <c r="AL94" i="29"/>
  <c r="AL86" i="29"/>
  <c r="AL78" i="29"/>
  <c r="AL68" i="29"/>
  <c r="AL60" i="29"/>
  <c r="AL52" i="29"/>
  <c r="AL44" i="29"/>
  <c r="AL36" i="29"/>
  <c r="AL28" i="29"/>
  <c r="AL20" i="29"/>
  <c r="AL12" i="29"/>
  <c r="AL111" i="29"/>
  <c r="AL145" i="29"/>
  <c r="AL67" i="29"/>
  <c r="AL59" i="29"/>
  <c r="AL51" i="29"/>
  <c r="AL43" i="29"/>
  <c r="AL35" i="29"/>
  <c r="AL27" i="29"/>
  <c r="AL19" i="29"/>
  <c r="AL127" i="29"/>
  <c r="AL95" i="29"/>
  <c r="AL140" i="29"/>
  <c r="AL132" i="29"/>
  <c r="AL124" i="29"/>
  <c r="AL116" i="29"/>
  <c r="AL108" i="29"/>
  <c r="AL100" i="29"/>
  <c r="AL92" i="29"/>
  <c r="AL84" i="29"/>
  <c r="AL76" i="29"/>
  <c r="AL66" i="29"/>
  <c r="AL58" i="29"/>
  <c r="AL50" i="29"/>
  <c r="AL42" i="29"/>
  <c r="AL34" i="29"/>
  <c r="AL26" i="29"/>
  <c r="AL18" i="29"/>
  <c r="AL119" i="29"/>
  <c r="AL143" i="29"/>
  <c r="AL65" i="29"/>
  <c r="AL57" i="29"/>
  <c r="AL49" i="29"/>
  <c r="AL41" i="29"/>
  <c r="AL33" i="29"/>
  <c r="AL25" i="29"/>
  <c r="AL17" i="29"/>
  <c r="AL160" i="29"/>
  <c r="AL151" i="29"/>
  <c r="AL157" i="29" s="1"/>
  <c r="AL159" i="29"/>
  <c r="EI168" i="29"/>
  <c r="FH168" i="29" s="1"/>
  <c r="FG184" i="29" s="1"/>
  <c r="FH184" i="29" s="1"/>
  <c r="FJ12" i="29" a="1"/>
  <c r="C184" i="29"/>
  <c r="C143" i="29"/>
  <c r="C139" i="29"/>
  <c r="C135" i="29"/>
  <c r="C131" i="29"/>
  <c r="C127" i="29"/>
  <c r="C123" i="29"/>
  <c r="C119" i="29"/>
  <c r="C115" i="29"/>
  <c r="C111" i="29"/>
  <c r="C107" i="29"/>
  <c r="C103" i="29"/>
  <c r="C99" i="29"/>
  <c r="C95" i="29"/>
  <c r="C91" i="29"/>
  <c r="C87" i="29"/>
  <c r="C83" i="29"/>
  <c r="C79" i="29"/>
  <c r="C75" i="29"/>
  <c r="C71" i="29"/>
  <c r="C67" i="29"/>
  <c r="C63" i="29"/>
  <c r="C59" i="29"/>
  <c r="C55" i="29"/>
  <c r="C51" i="29"/>
  <c r="C47" i="29"/>
  <c r="C43" i="29"/>
  <c r="C39" i="29"/>
  <c r="C35" i="29"/>
  <c r="C31" i="29"/>
  <c r="C27" i="29"/>
  <c r="C23" i="29"/>
  <c r="C19" i="29"/>
  <c r="C15" i="29"/>
  <c r="C144" i="29"/>
  <c r="C140" i="29"/>
  <c r="C136" i="29"/>
  <c r="C132" i="29"/>
  <c r="C128" i="29"/>
  <c r="C124" i="29"/>
  <c r="C120" i="29"/>
  <c r="C116" i="29"/>
  <c r="C112" i="29"/>
  <c r="C108" i="29"/>
  <c r="C104" i="29"/>
  <c r="C100" i="29"/>
  <c r="C96" i="29"/>
  <c r="C92" i="29"/>
  <c r="C88" i="29"/>
  <c r="C84" i="29"/>
  <c r="C80" i="29"/>
  <c r="C76" i="29"/>
  <c r="C72" i="29"/>
  <c r="C68" i="29"/>
  <c r="C64" i="29"/>
  <c r="C60" i="29"/>
  <c r="C56" i="29"/>
  <c r="C52" i="29"/>
  <c r="C48" i="29"/>
  <c r="C44" i="29"/>
  <c r="C40" i="29"/>
  <c r="C36" i="29"/>
  <c r="C32" i="29"/>
  <c r="C28" i="29"/>
  <c r="C24" i="29"/>
  <c r="C20" i="29"/>
  <c r="C16" i="29"/>
  <c r="C145" i="29"/>
  <c r="C141" i="29"/>
  <c r="C137" i="29"/>
  <c r="C133" i="29"/>
  <c r="C129" i="29"/>
  <c r="C125" i="29"/>
  <c r="C121" i="29"/>
  <c r="C117" i="29"/>
  <c r="C113" i="29"/>
  <c r="C109" i="29"/>
  <c r="C105" i="29"/>
  <c r="C101" i="29"/>
  <c r="C97" i="29"/>
  <c r="C93" i="29"/>
  <c r="C89" i="29"/>
  <c r="C85" i="29"/>
  <c r="C81" i="29"/>
  <c r="C77" i="29"/>
  <c r="C73" i="29"/>
  <c r="C69" i="29"/>
  <c r="C65" i="29"/>
  <c r="C61" i="29"/>
  <c r="C57" i="29"/>
  <c r="C53" i="29"/>
  <c r="C49" i="29"/>
  <c r="C45" i="29"/>
  <c r="C41" i="29"/>
  <c r="C37" i="29"/>
  <c r="C33" i="29"/>
  <c r="C29" i="29"/>
  <c r="C25" i="29"/>
  <c r="C21" i="29"/>
  <c r="C17" i="29"/>
  <c r="C13" i="29"/>
  <c r="C142" i="29"/>
  <c r="C138" i="29"/>
  <c r="C134" i="29"/>
  <c r="C130" i="29"/>
  <c r="C126" i="29"/>
  <c r="C122" i="29"/>
  <c r="C118" i="29"/>
  <c r="C114" i="29"/>
  <c r="C110" i="29"/>
  <c r="C106" i="29"/>
  <c r="C102" i="29"/>
  <c r="C98" i="29"/>
  <c r="C94" i="29"/>
  <c r="C90" i="29"/>
  <c r="C86" i="29"/>
  <c r="C82" i="29"/>
  <c r="C78" i="29"/>
  <c r="C74" i="29"/>
  <c r="C70" i="29"/>
  <c r="C66" i="29"/>
  <c r="C62" i="29"/>
  <c r="C58" i="29"/>
  <c r="C54" i="29"/>
  <c r="C50" i="29"/>
  <c r="C46" i="29"/>
  <c r="C42" i="29"/>
  <c r="C38" i="29"/>
  <c r="C34" i="29"/>
  <c r="C30" i="29"/>
  <c r="C26" i="29"/>
  <c r="C22" i="29"/>
  <c r="C18" i="29"/>
  <c r="C14" i="29"/>
  <c r="C147" i="29"/>
  <c r="C146" i="29"/>
  <c r="C160" i="29"/>
  <c r="C12" i="29"/>
  <c r="C151" i="29"/>
  <c r="C159" i="29"/>
  <c r="K184" i="29"/>
  <c r="K185" i="29" s="1"/>
  <c r="K17" i="29"/>
  <c r="K37" i="29"/>
  <c r="K39" i="29"/>
  <c r="K41" i="29"/>
  <c r="K57" i="29"/>
  <c r="K85" i="29"/>
  <c r="K89" i="29"/>
  <c r="K93" i="29"/>
  <c r="K97" i="29"/>
  <c r="K101" i="29"/>
  <c r="K105" i="29"/>
  <c r="K109" i="29"/>
  <c r="K113" i="29"/>
  <c r="K117" i="29"/>
  <c r="K23" i="29"/>
  <c r="K55" i="29"/>
  <c r="K35" i="29"/>
  <c r="K49" i="29"/>
  <c r="K51" i="29"/>
  <c r="K87" i="29"/>
  <c r="K91" i="29"/>
  <c r="K95" i="29"/>
  <c r="K99" i="29"/>
  <c r="K103" i="29"/>
  <c r="K107" i="29"/>
  <c r="K111" i="29"/>
  <c r="K115" i="29"/>
  <c r="K19" i="29"/>
  <c r="K25" i="29"/>
  <c r="K31" i="29"/>
  <c r="K43" i="29"/>
  <c r="K45" i="29"/>
  <c r="K47" i="29"/>
  <c r="K53" i="29"/>
  <c r="K59" i="29"/>
  <c r="K65" i="29"/>
  <c r="K69" i="29"/>
  <c r="K61" i="29"/>
  <c r="K67" i="29"/>
  <c r="K73" i="29"/>
  <c r="K77" i="29"/>
  <c r="K81" i="29"/>
  <c r="K33" i="29"/>
  <c r="K14" i="29"/>
  <c r="K16" i="29"/>
  <c r="K20" i="29"/>
  <c r="K30" i="29"/>
  <c r="K42" i="29"/>
  <c r="K44" i="29"/>
  <c r="K52" i="29"/>
  <c r="K78" i="29"/>
  <c r="K80" i="29"/>
  <c r="K84" i="29"/>
  <c r="K88" i="29"/>
  <c r="K92" i="29"/>
  <c r="K96" i="29"/>
  <c r="K100" i="29"/>
  <c r="K104" i="29"/>
  <c r="K108" i="29"/>
  <c r="K112" i="29"/>
  <c r="K116" i="29"/>
  <c r="K120" i="29"/>
  <c r="K124" i="29"/>
  <c r="K128" i="29"/>
  <c r="K132" i="29"/>
  <c r="K136" i="29"/>
  <c r="K140" i="29"/>
  <c r="K63" i="29"/>
  <c r="K71" i="29"/>
  <c r="K75" i="29"/>
  <c r="K79" i="29"/>
  <c r="K83" i="29"/>
  <c r="K18" i="29"/>
  <c r="K38" i="29"/>
  <c r="K46" i="29"/>
  <c r="K50" i="29"/>
  <c r="K56" i="29"/>
  <c r="K62" i="29"/>
  <c r="K82" i="29"/>
  <c r="K86" i="29"/>
  <c r="K90" i="29"/>
  <c r="K94" i="29"/>
  <c r="K98" i="29"/>
  <c r="K102" i="29"/>
  <c r="K106" i="29"/>
  <c r="K110" i="29"/>
  <c r="K114" i="29"/>
  <c r="K118" i="29"/>
  <c r="K122" i="29"/>
  <c r="K126" i="29"/>
  <c r="K130" i="29"/>
  <c r="K134" i="29"/>
  <c r="K138" i="29"/>
  <c r="K142" i="29"/>
  <c r="K13" i="29"/>
  <c r="K21" i="29"/>
  <c r="K27" i="29"/>
  <c r="K12" i="29"/>
  <c r="K22" i="29"/>
  <c r="K24" i="29"/>
  <c r="K26" i="29"/>
  <c r="K28" i="29"/>
  <c r="K40" i="29"/>
  <c r="K54" i="29"/>
  <c r="K58" i="29"/>
  <c r="K60" i="29"/>
  <c r="K64" i="29"/>
  <c r="K66" i="29"/>
  <c r="K70" i="29"/>
  <c r="K72" i="29"/>
  <c r="K144" i="29"/>
  <c r="K15" i="29"/>
  <c r="K29" i="29"/>
  <c r="K32" i="29"/>
  <c r="K34" i="29"/>
  <c r="K36" i="29"/>
  <c r="K48" i="29"/>
  <c r="K68" i="29"/>
  <c r="K74" i="29"/>
  <c r="K76" i="29"/>
  <c r="K137" i="29"/>
  <c r="K146" i="29"/>
  <c r="K141" i="29"/>
  <c r="K127" i="29"/>
  <c r="K123" i="29"/>
  <c r="K147" i="29"/>
  <c r="K131" i="29"/>
  <c r="K125" i="29"/>
  <c r="K145" i="29"/>
  <c r="K129" i="29"/>
  <c r="K135" i="29"/>
  <c r="K121" i="29"/>
  <c r="K133" i="29"/>
  <c r="K143" i="29"/>
  <c r="K119" i="29"/>
  <c r="K139" i="29"/>
  <c r="K159" i="29"/>
  <c r="K160" i="29"/>
  <c r="K151" i="29"/>
  <c r="K157" i="29" s="1"/>
  <c r="BW184" i="29"/>
  <c r="BW185" i="29" s="1"/>
  <c r="BW13" i="29"/>
  <c r="BW39" i="29"/>
  <c r="BW41" i="29"/>
  <c r="BW55" i="29"/>
  <c r="BW57" i="29"/>
  <c r="BW59" i="29"/>
  <c r="BW85" i="29"/>
  <c r="BW89" i="29"/>
  <c r="BW93" i="29"/>
  <c r="BW97" i="29"/>
  <c r="BW101" i="29"/>
  <c r="BW105" i="29"/>
  <c r="BW109" i="29"/>
  <c r="BW113" i="29"/>
  <c r="BW117" i="29"/>
  <c r="BW15" i="29"/>
  <c r="BW21" i="29"/>
  <c r="BW49" i="29"/>
  <c r="BW51" i="29"/>
  <c r="BW87" i="29"/>
  <c r="BW91" i="29"/>
  <c r="BW95" i="29"/>
  <c r="BW99" i="29"/>
  <c r="BW103" i="29"/>
  <c r="BW107" i="29"/>
  <c r="BW111" i="29"/>
  <c r="BW115" i="29"/>
  <c r="BW31" i="29"/>
  <c r="BW35" i="29"/>
  <c r="BW37" i="29"/>
  <c r="BW43" i="29"/>
  <c r="BW45" i="29"/>
  <c r="BW47" i="29"/>
  <c r="BW53" i="29"/>
  <c r="BW65" i="29"/>
  <c r="BW69" i="29"/>
  <c r="BW61" i="29"/>
  <c r="BW67" i="29"/>
  <c r="BW73" i="29"/>
  <c r="BW77" i="29"/>
  <c r="BW81" i="29"/>
  <c r="BW23" i="29"/>
  <c r="BW33" i="29"/>
  <c r="BW14" i="29"/>
  <c r="BW20" i="29"/>
  <c r="BW30" i="29"/>
  <c r="BW34" i="29"/>
  <c r="BW40" i="29"/>
  <c r="BW44" i="29"/>
  <c r="BW52" i="29"/>
  <c r="BW54" i="29"/>
  <c r="BW60" i="29"/>
  <c r="BW78" i="29"/>
  <c r="BW80" i="29"/>
  <c r="BW84" i="29"/>
  <c r="BW88" i="29"/>
  <c r="BW92" i="29"/>
  <c r="BW96" i="29"/>
  <c r="BW100" i="29"/>
  <c r="BW104" i="29"/>
  <c r="BW108" i="29"/>
  <c r="BW112" i="29"/>
  <c r="BW116" i="29"/>
  <c r="BW120" i="29"/>
  <c r="BW124" i="29"/>
  <c r="BW128" i="29"/>
  <c r="BW132" i="29"/>
  <c r="BW136" i="29"/>
  <c r="BW140" i="29"/>
  <c r="BW63" i="29"/>
  <c r="BW71" i="29"/>
  <c r="BW75" i="29"/>
  <c r="BW79" i="29"/>
  <c r="BW83" i="29"/>
  <c r="BW17" i="29"/>
  <c r="BW25" i="29"/>
  <c r="BW28" i="29"/>
  <c r="BW38" i="29"/>
  <c r="BW46" i="29"/>
  <c r="BW58" i="29"/>
  <c r="BW62" i="29"/>
  <c r="BW76" i="29"/>
  <c r="BW82" i="29"/>
  <c r="BW86" i="29"/>
  <c r="BW90" i="29"/>
  <c r="BW94" i="29"/>
  <c r="BW98" i="29"/>
  <c r="BW102" i="29"/>
  <c r="BW106" i="29"/>
  <c r="BW110" i="29"/>
  <c r="BW114" i="29"/>
  <c r="BW118" i="29"/>
  <c r="BW122" i="29"/>
  <c r="BW126" i="29"/>
  <c r="BW130" i="29"/>
  <c r="BW134" i="29"/>
  <c r="BW138" i="29"/>
  <c r="BW142" i="29"/>
  <c r="BW27" i="29"/>
  <c r="BW12" i="29"/>
  <c r="BW22" i="29"/>
  <c r="BW24" i="29"/>
  <c r="BW26" i="29"/>
  <c r="BW56" i="29"/>
  <c r="BW64" i="29"/>
  <c r="BW66" i="29"/>
  <c r="BW70" i="29"/>
  <c r="BW72" i="29"/>
  <c r="BW144" i="29"/>
  <c r="BW19" i="29"/>
  <c r="BW29" i="29"/>
  <c r="BW16" i="29"/>
  <c r="BW18" i="29"/>
  <c r="BW32" i="29"/>
  <c r="BW36" i="29"/>
  <c r="BW42" i="29"/>
  <c r="BW48" i="29"/>
  <c r="BW50" i="29"/>
  <c r="BW68" i="29"/>
  <c r="BW74" i="29"/>
  <c r="BW121" i="29"/>
  <c r="BW125" i="29"/>
  <c r="BW129" i="29"/>
  <c r="BW133" i="29"/>
  <c r="BW137" i="29"/>
  <c r="BW119" i="29"/>
  <c r="BW123" i="29"/>
  <c r="BW127" i="29"/>
  <c r="BW131" i="29"/>
  <c r="BW135" i="29"/>
  <c r="BW139" i="29"/>
  <c r="BW143" i="29"/>
  <c r="BW146" i="29"/>
  <c r="BW141" i="29"/>
  <c r="BW147" i="29"/>
  <c r="BW145" i="29"/>
  <c r="BW159" i="29"/>
  <c r="BW160" i="29"/>
  <c r="BW151" i="29"/>
  <c r="BW157" i="29" s="1"/>
  <c r="DY184" i="29"/>
  <c r="DY185" i="29" s="1"/>
  <c r="DY36" i="29"/>
  <c r="DY38" i="29"/>
  <c r="DY40" i="29"/>
  <c r="DY54" i="29"/>
  <c r="DY56" i="29"/>
  <c r="DY84" i="29"/>
  <c r="DY88" i="29"/>
  <c r="DY92" i="29"/>
  <c r="DY96" i="29"/>
  <c r="DY100" i="29"/>
  <c r="DY104" i="29"/>
  <c r="DY108" i="29"/>
  <c r="DY112" i="29"/>
  <c r="DY116" i="29"/>
  <c r="DY18" i="29"/>
  <c r="DY20" i="29"/>
  <c r="DY30" i="29"/>
  <c r="DY16" i="29"/>
  <c r="DY48" i="29"/>
  <c r="DY50" i="29"/>
  <c r="DY86" i="29"/>
  <c r="DY90" i="29"/>
  <c r="DY94" i="29"/>
  <c r="DY98" i="29"/>
  <c r="DY102" i="29"/>
  <c r="DY106" i="29"/>
  <c r="DY110" i="29"/>
  <c r="DY114" i="29"/>
  <c r="DY22" i="29"/>
  <c r="DY34" i="29"/>
  <c r="DY42" i="29"/>
  <c r="DY44" i="29"/>
  <c r="DY46" i="29"/>
  <c r="DY52" i="29"/>
  <c r="DY58" i="29"/>
  <c r="DY64" i="29"/>
  <c r="DY68" i="29"/>
  <c r="DY62" i="29"/>
  <c r="DY72" i="29"/>
  <c r="DY76" i="29"/>
  <c r="DY80" i="29"/>
  <c r="DY24" i="29"/>
  <c r="DY13" i="29"/>
  <c r="DY15" i="29"/>
  <c r="DY19" i="29"/>
  <c r="DY29" i="29"/>
  <c r="DY41" i="29"/>
  <c r="DY43" i="29"/>
  <c r="DY51" i="29"/>
  <c r="DY77" i="29"/>
  <c r="DY79" i="29"/>
  <c r="DY83" i="29"/>
  <c r="DY87" i="29"/>
  <c r="DY91" i="29"/>
  <c r="DY95" i="29"/>
  <c r="DY99" i="29"/>
  <c r="DY103" i="29"/>
  <c r="DY107" i="29"/>
  <c r="DY111" i="29"/>
  <c r="DY115" i="29"/>
  <c r="DY119" i="29"/>
  <c r="DY123" i="29"/>
  <c r="DY127" i="29"/>
  <c r="DY131" i="29"/>
  <c r="DY135" i="29"/>
  <c r="DY139" i="29"/>
  <c r="DY60" i="29"/>
  <c r="DY66" i="29"/>
  <c r="DY70" i="29"/>
  <c r="DY74" i="29"/>
  <c r="DY78" i="29"/>
  <c r="DY82" i="29"/>
  <c r="DY26" i="29"/>
  <c r="DY32" i="29"/>
  <c r="DY17" i="29"/>
  <c r="DY37" i="29"/>
  <c r="DY45" i="29"/>
  <c r="DY49" i="29"/>
  <c r="DY55" i="29"/>
  <c r="DY81" i="29"/>
  <c r="DY85" i="29"/>
  <c r="DY89" i="29"/>
  <c r="DY93" i="29"/>
  <c r="DY97" i="29"/>
  <c r="DY101" i="29"/>
  <c r="DY105" i="29"/>
  <c r="DY109" i="29"/>
  <c r="DY113" i="29"/>
  <c r="DY117" i="29"/>
  <c r="DY121" i="29"/>
  <c r="DY125" i="29"/>
  <c r="DY129" i="29"/>
  <c r="DY133" i="29"/>
  <c r="DY137" i="29"/>
  <c r="DY141" i="29"/>
  <c r="DY14" i="29"/>
  <c r="DY28" i="29"/>
  <c r="DY21" i="29"/>
  <c r="DY23" i="29"/>
  <c r="DY25" i="29"/>
  <c r="DY27" i="29"/>
  <c r="DY39" i="29"/>
  <c r="DY53" i="29"/>
  <c r="DY57" i="29"/>
  <c r="DY59" i="29"/>
  <c r="DY61" i="29"/>
  <c r="DY63" i="29"/>
  <c r="DY65" i="29"/>
  <c r="DY69" i="29"/>
  <c r="DY71" i="29"/>
  <c r="DY143" i="29"/>
  <c r="DY12" i="29"/>
  <c r="DY31" i="29"/>
  <c r="DY33" i="29"/>
  <c r="DY35" i="29"/>
  <c r="DY47" i="29"/>
  <c r="DY67" i="29"/>
  <c r="DY73" i="29"/>
  <c r="DY75" i="29"/>
  <c r="DY120" i="29"/>
  <c r="DY124" i="29"/>
  <c r="DY128" i="29"/>
  <c r="DY132" i="29"/>
  <c r="DY136" i="29"/>
  <c r="DY118" i="29"/>
  <c r="DY122" i="29"/>
  <c r="DY126" i="29"/>
  <c r="DY130" i="29"/>
  <c r="DY134" i="29"/>
  <c r="DY138" i="29"/>
  <c r="DY142" i="29"/>
  <c r="DY140" i="29"/>
  <c r="DY144" i="29"/>
  <c r="DY145" i="29"/>
  <c r="DY146" i="29"/>
  <c r="DY147" i="29"/>
  <c r="DY151" i="29"/>
  <c r="DY157" i="29" s="1"/>
  <c r="DY159" i="29"/>
  <c r="DY160" i="29"/>
  <c r="BH184" i="29"/>
  <c r="BH185" i="29" s="1"/>
  <c r="BH13" i="29"/>
  <c r="BH17" i="29"/>
  <c r="BH21" i="29"/>
  <c r="BH25" i="29"/>
  <c r="BH29" i="29"/>
  <c r="BH33" i="29"/>
  <c r="BH37" i="29"/>
  <c r="BH41" i="29"/>
  <c r="BH45" i="29"/>
  <c r="BH49" i="29"/>
  <c r="BH53" i="29"/>
  <c r="BH57" i="29"/>
  <c r="BH61" i="29"/>
  <c r="BH65" i="29"/>
  <c r="BH69" i="29"/>
  <c r="BH73" i="29"/>
  <c r="BH77" i="29"/>
  <c r="BH81" i="29"/>
  <c r="BH85" i="29"/>
  <c r="BH89" i="29"/>
  <c r="BH93" i="29"/>
  <c r="BH97" i="29"/>
  <c r="BH15" i="29"/>
  <c r="BH19" i="29"/>
  <c r="BH23" i="29"/>
  <c r="BH27" i="29"/>
  <c r="BH31" i="29"/>
  <c r="BH35" i="29"/>
  <c r="BH39" i="29"/>
  <c r="BH43" i="29"/>
  <c r="BH47" i="29"/>
  <c r="BH51" i="29"/>
  <c r="BH55" i="29"/>
  <c r="BH59" i="29"/>
  <c r="BH63" i="29"/>
  <c r="BH67" i="29"/>
  <c r="BH71" i="29"/>
  <c r="BH75" i="29"/>
  <c r="BH79" i="29"/>
  <c r="BH83" i="29"/>
  <c r="BH87" i="29"/>
  <c r="BH91" i="29"/>
  <c r="BH95" i="29"/>
  <c r="BH12" i="29"/>
  <c r="BH16" i="29"/>
  <c r="BH20" i="29"/>
  <c r="BH24" i="29"/>
  <c r="BH28" i="29"/>
  <c r="BH32" i="29"/>
  <c r="BH36" i="29"/>
  <c r="BH40" i="29"/>
  <c r="BH44" i="29"/>
  <c r="BH48" i="29"/>
  <c r="BH52" i="29"/>
  <c r="BH56" i="29"/>
  <c r="BH60" i="29"/>
  <c r="BH64" i="29"/>
  <c r="BH68" i="29"/>
  <c r="BH76" i="29"/>
  <c r="BH78" i="29"/>
  <c r="BH80" i="29"/>
  <c r="BH14" i="29"/>
  <c r="BH18" i="29"/>
  <c r="BH22" i="29"/>
  <c r="BH26" i="29"/>
  <c r="BH30" i="29"/>
  <c r="BH34" i="29"/>
  <c r="BH38" i="29"/>
  <c r="BH42" i="29"/>
  <c r="BH46" i="29"/>
  <c r="BH50" i="29"/>
  <c r="BH54" i="29"/>
  <c r="BH58" i="29"/>
  <c r="BH62" i="29"/>
  <c r="BH66" i="29"/>
  <c r="BH70" i="29"/>
  <c r="BH72" i="29"/>
  <c r="BH74" i="29"/>
  <c r="BH82" i="29"/>
  <c r="BH84" i="29"/>
  <c r="BH86" i="29"/>
  <c r="BH88" i="29"/>
  <c r="BH104" i="29"/>
  <c r="BH120" i="29"/>
  <c r="BH138" i="29"/>
  <c r="BH113" i="29"/>
  <c r="BH129" i="29"/>
  <c r="BH145" i="29"/>
  <c r="BH94" i="29"/>
  <c r="BH110" i="29"/>
  <c r="BH126" i="29"/>
  <c r="BH142" i="29"/>
  <c r="BH92" i="29"/>
  <c r="BH108" i="29"/>
  <c r="BH124" i="29"/>
  <c r="BH140" i="29"/>
  <c r="BH101" i="29"/>
  <c r="BH117" i="29"/>
  <c r="BH133" i="29"/>
  <c r="BH98" i="29"/>
  <c r="BH114" i="29"/>
  <c r="BH130" i="29"/>
  <c r="BH146" i="29"/>
  <c r="BH107" i="29"/>
  <c r="BH123" i="29"/>
  <c r="BH139" i="29"/>
  <c r="BH96" i="29"/>
  <c r="BH112" i="29"/>
  <c r="BH128" i="29"/>
  <c r="BH144" i="29"/>
  <c r="BH105" i="29"/>
  <c r="BH121" i="29"/>
  <c r="BH135" i="29"/>
  <c r="BH102" i="29"/>
  <c r="BH118" i="29"/>
  <c r="BH134" i="29"/>
  <c r="BH111" i="29"/>
  <c r="BH127" i="29"/>
  <c r="BH143" i="29"/>
  <c r="BH100" i="29"/>
  <c r="BH116" i="29"/>
  <c r="BH132" i="29"/>
  <c r="BH109" i="29"/>
  <c r="BH125" i="29"/>
  <c r="BH141" i="29"/>
  <c r="BH90" i="29"/>
  <c r="BH106" i="29"/>
  <c r="BH122" i="29"/>
  <c r="BH137" i="29"/>
  <c r="BH103" i="29"/>
  <c r="BH136" i="29"/>
  <c r="BH115" i="29"/>
  <c r="BH147" i="29"/>
  <c r="BH119" i="29"/>
  <c r="BH99" i="29"/>
  <c r="BH131" i="29"/>
  <c r="BH160" i="29"/>
  <c r="BH159" i="29"/>
  <c r="BH151" i="29"/>
  <c r="BH157" i="29" s="1"/>
  <c r="DT184" i="29"/>
  <c r="DT185" i="29" s="1"/>
  <c r="DT13" i="29"/>
  <c r="DT17" i="29"/>
  <c r="DT21" i="29"/>
  <c r="DT25" i="29"/>
  <c r="DT29" i="29"/>
  <c r="DT33" i="29"/>
  <c r="DT37" i="29"/>
  <c r="DT41" i="29"/>
  <c r="DT45" i="29"/>
  <c r="DT49" i="29"/>
  <c r="DT53" i="29"/>
  <c r="DT57" i="29"/>
  <c r="DT61" i="29"/>
  <c r="DT65" i="29"/>
  <c r="DT69" i="29"/>
  <c r="DT73" i="29"/>
  <c r="DT77" i="29"/>
  <c r="DT81" i="29"/>
  <c r="DT85" i="29"/>
  <c r="DT89" i="29"/>
  <c r="DT93" i="29"/>
  <c r="DT97" i="29"/>
  <c r="DT15" i="29"/>
  <c r="DT19" i="29"/>
  <c r="DT23" i="29"/>
  <c r="DT27" i="29"/>
  <c r="DT31" i="29"/>
  <c r="DT35" i="29"/>
  <c r="DT39" i="29"/>
  <c r="DT43" i="29"/>
  <c r="DT47" i="29"/>
  <c r="DT51" i="29"/>
  <c r="DT55" i="29"/>
  <c r="DT59" i="29"/>
  <c r="DT63" i="29"/>
  <c r="DT67" i="29"/>
  <c r="DT71" i="29"/>
  <c r="DT75" i="29"/>
  <c r="DT79" i="29"/>
  <c r="DT83" i="29"/>
  <c r="DT87" i="29"/>
  <c r="DT91" i="29"/>
  <c r="DT95" i="29"/>
  <c r="DT12" i="29"/>
  <c r="DT16" i="29"/>
  <c r="DT20" i="29"/>
  <c r="DT24" i="29"/>
  <c r="DT28" i="29"/>
  <c r="DT32" i="29"/>
  <c r="DT36" i="29"/>
  <c r="DT40" i="29"/>
  <c r="DT44" i="29"/>
  <c r="DT48" i="29"/>
  <c r="DT52" i="29"/>
  <c r="DT56" i="29"/>
  <c r="DT60" i="29"/>
  <c r="DT64" i="29"/>
  <c r="DT68" i="29"/>
  <c r="DT76" i="29"/>
  <c r="DT78" i="29"/>
  <c r="DT80" i="29"/>
  <c r="DT14" i="29"/>
  <c r="DT18" i="29"/>
  <c r="DT22" i="29"/>
  <c r="DT26" i="29"/>
  <c r="DT30" i="29"/>
  <c r="DT34" i="29"/>
  <c r="DT38" i="29"/>
  <c r="DT42" i="29"/>
  <c r="DT46" i="29"/>
  <c r="DT50" i="29"/>
  <c r="DT54" i="29"/>
  <c r="DT58" i="29"/>
  <c r="DT62" i="29"/>
  <c r="DT66" i="29"/>
  <c r="DT70" i="29"/>
  <c r="DT72" i="29"/>
  <c r="DT74" i="29"/>
  <c r="DT84" i="29"/>
  <c r="DT86" i="29"/>
  <c r="DT88" i="29"/>
  <c r="DT96" i="29"/>
  <c r="DT112" i="29"/>
  <c r="DT128" i="29"/>
  <c r="DT144" i="29"/>
  <c r="DT109" i="29"/>
  <c r="DT125" i="29"/>
  <c r="DT141" i="29"/>
  <c r="DT102" i="29"/>
  <c r="DT118" i="29"/>
  <c r="DT134" i="29"/>
  <c r="DT100" i="29"/>
  <c r="DT116" i="29"/>
  <c r="DT132" i="29"/>
  <c r="DT113" i="29"/>
  <c r="DT129" i="29"/>
  <c r="DT145" i="29"/>
  <c r="DT90" i="29"/>
  <c r="DT106" i="29"/>
  <c r="DT122" i="29"/>
  <c r="DT137" i="29"/>
  <c r="DT103" i="29"/>
  <c r="DT119" i="29"/>
  <c r="DT136" i="29"/>
  <c r="DT82" i="29"/>
  <c r="DT104" i="29"/>
  <c r="DT120" i="29"/>
  <c r="DT138" i="29"/>
  <c r="DT101" i="29"/>
  <c r="DT117" i="29"/>
  <c r="DT133" i="29"/>
  <c r="DT94" i="29"/>
  <c r="DT110" i="29"/>
  <c r="DT126" i="29"/>
  <c r="DT142" i="29"/>
  <c r="DT107" i="29"/>
  <c r="DT123" i="29"/>
  <c r="DT139" i="29"/>
  <c r="DT92" i="29"/>
  <c r="DT108" i="29"/>
  <c r="DT124" i="29"/>
  <c r="DT140" i="29"/>
  <c r="DT105" i="29"/>
  <c r="DT121" i="29"/>
  <c r="DT135" i="29"/>
  <c r="DT98" i="29"/>
  <c r="DT114" i="29"/>
  <c r="DT130" i="29"/>
  <c r="DT146" i="29"/>
  <c r="DT115" i="29"/>
  <c r="DT147" i="29"/>
  <c r="DT127" i="29"/>
  <c r="DT99" i="29"/>
  <c r="DT131" i="29"/>
  <c r="DT111" i="29"/>
  <c r="DT143" i="29"/>
  <c r="DT160" i="29"/>
  <c r="DT151" i="29"/>
  <c r="DT157" i="29" s="1"/>
  <c r="DT159" i="29"/>
  <c r="BQ184" i="29"/>
  <c r="BQ185" i="29" s="1"/>
  <c r="BQ38" i="29"/>
  <c r="BQ42" i="29"/>
  <c r="BQ46" i="29"/>
  <c r="BQ58" i="29"/>
  <c r="BQ86" i="29"/>
  <c r="BQ90" i="29"/>
  <c r="BQ94" i="29"/>
  <c r="BQ98" i="29"/>
  <c r="BQ102" i="29"/>
  <c r="BQ106" i="29"/>
  <c r="BQ110" i="29"/>
  <c r="BQ114" i="29"/>
  <c r="BQ118" i="29"/>
  <c r="BQ26" i="29"/>
  <c r="BQ28" i="29"/>
  <c r="BQ40" i="29"/>
  <c r="BQ50" i="29"/>
  <c r="BQ56" i="29"/>
  <c r="BQ30" i="29"/>
  <c r="BQ44" i="29"/>
  <c r="BQ52" i="29"/>
  <c r="BQ60" i="29"/>
  <c r="BQ84" i="29"/>
  <c r="BQ88" i="29"/>
  <c r="BQ92" i="29"/>
  <c r="BQ96" i="29"/>
  <c r="BQ100" i="29"/>
  <c r="BQ104" i="29"/>
  <c r="BQ108" i="29"/>
  <c r="BQ112" i="29"/>
  <c r="BQ116" i="29"/>
  <c r="BQ12" i="29"/>
  <c r="BQ14" i="29"/>
  <c r="BQ36" i="29"/>
  <c r="BQ48" i="29"/>
  <c r="BQ54" i="29"/>
  <c r="BQ62" i="29"/>
  <c r="BQ66" i="29"/>
  <c r="BQ68" i="29"/>
  <c r="BQ70" i="29"/>
  <c r="BQ74" i="29"/>
  <c r="BQ78" i="29"/>
  <c r="BQ82" i="29"/>
  <c r="BQ20" i="29"/>
  <c r="BQ24" i="29"/>
  <c r="BQ21" i="29"/>
  <c r="BQ25" i="29"/>
  <c r="BQ31" i="29"/>
  <c r="BQ53" i="29"/>
  <c r="BQ55" i="29"/>
  <c r="BQ61" i="29"/>
  <c r="BQ65" i="29"/>
  <c r="BQ67" i="29"/>
  <c r="BQ75" i="29"/>
  <c r="BQ81" i="29"/>
  <c r="BQ85" i="29"/>
  <c r="BQ89" i="29"/>
  <c r="BQ93" i="29"/>
  <c r="BQ97" i="29"/>
  <c r="BQ101" i="29"/>
  <c r="BQ105" i="29"/>
  <c r="BQ109" i="29"/>
  <c r="BQ113" i="29"/>
  <c r="BQ117" i="29"/>
  <c r="BQ121" i="29"/>
  <c r="BQ125" i="29"/>
  <c r="BQ129" i="29"/>
  <c r="BQ133" i="29"/>
  <c r="BQ137" i="29"/>
  <c r="BQ64" i="29"/>
  <c r="BQ72" i="29"/>
  <c r="BQ76" i="29"/>
  <c r="BQ80" i="29"/>
  <c r="BQ22" i="29"/>
  <c r="BQ32" i="29"/>
  <c r="BQ13" i="29"/>
  <c r="BQ23" i="29"/>
  <c r="BQ27" i="29"/>
  <c r="BQ39" i="29"/>
  <c r="BQ41" i="29"/>
  <c r="BQ59" i="29"/>
  <c r="BQ63" i="29"/>
  <c r="BQ71" i="29"/>
  <c r="BQ77" i="29"/>
  <c r="BQ79" i="29"/>
  <c r="BQ83" i="29"/>
  <c r="BQ87" i="29"/>
  <c r="BQ91" i="29"/>
  <c r="BQ95" i="29"/>
  <c r="BQ99" i="29"/>
  <c r="BQ103" i="29"/>
  <c r="BQ107" i="29"/>
  <c r="BQ111" i="29"/>
  <c r="BQ115" i="29"/>
  <c r="BQ119" i="29"/>
  <c r="BQ123" i="29"/>
  <c r="BQ127" i="29"/>
  <c r="BQ131" i="29"/>
  <c r="BQ135" i="29"/>
  <c r="BQ139" i="29"/>
  <c r="BQ143" i="29"/>
  <c r="BQ18" i="29"/>
  <c r="BQ29" i="29"/>
  <c r="BQ57" i="29"/>
  <c r="BQ69" i="29"/>
  <c r="BQ73" i="29"/>
  <c r="BQ141" i="29"/>
  <c r="BQ145" i="29"/>
  <c r="BQ16" i="29"/>
  <c r="BQ34" i="29"/>
  <c r="BQ15" i="29"/>
  <c r="BQ17" i="29"/>
  <c r="BQ19" i="29"/>
  <c r="BQ33" i="29"/>
  <c r="BQ35" i="29"/>
  <c r="BQ37" i="29"/>
  <c r="BQ43" i="29"/>
  <c r="BQ45" i="29"/>
  <c r="BQ47" i="29"/>
  <c r="BQ49" i="29"/>
  <c r="BQ51" i="29"/>
  <c r="BQ120" i="29"/>
  <c r="BQ124" i="29"/>
  <c r="BQ128" i="29"/>
  <c r="BQ132" i="29"/>
  <c r="BQ136" i="29"/>
  <c r="BQ122" i="29"/>
  <c r="BQ126" i="29"/>
  <c r="BQ130" i="29"/>
  <c r="BQ134" i="29"/>
  <c r="BQ138" i="29"/>
  <c r="BQ142" i="29"/>
  <c r="BQ144" i="29"/>
  <c r="BQ140" i="29"/>
  <c r="BQ147" i="29"/>
  <c r="BQ146" i="29"/>
  <c r="BQ160" i="29"/>
  <c r="BQ151" i="29"/>
  <c r="BQ157" i="29" s="1"/>
  <c r="BQ159" i="29"/>
  <c r="AU184" i="29"/>
  <c r="AU185" i="29" s="1"/>
  <c r="AU43" i="29"/>
  <c r="AU47" i="29"/>
  <c r="AU87" i="29"/>
  <c r="AU91" i="29"/>
  <c r="AU95" i="29"/>
  <c r="AU99" i="29"/>
  <c r="AU103" i="29"/>
  <c r="AU107" i="29"/>
  <c r="AU111" i="29"/>
  <c r="AU115" i="29"/>
  <c r="AU35" i="29"/>
  <c r="AU41" i="29"/>
  <c r="AU51" i="29"/>
  <c r="AU57" i="29"/>
  <c r="AU37" i="29"/>
  <c r="AU45" i="29"/>
  <c r="AU53" i="29"/>
  <c r="AU85" i="29"/>
  <c r="AU89" i="29"/>
  <c r="AU93" i="29"/>
  <c r="AU97" i="29"/>
  <c r="AU101" i="29"/>
  <c r="AU105" i="29"/>
  <c r="AU109" i="29"/>
  <c r="AU113" i="29"/>
  <c r="AU117" i="29"/>
  <c r="AU25" i="29"/>
  <c r="AU27" i="29"/>
  <c r="AU29" i="29"/>
  <c r="AU33" i="29"/>
  <c r="AU39" i="29"/>
  <c r="AU49" i="29"/>
  <c r="AU55" i="29"/>
  <c r="AU59" i="29"/>
  <c r="AU61" i="29"/>
  <c r="AU63" i="29"/>
  <c r="AU67" i="29"/>
  <c r="AU65" i="29"/>
  <c r="AU71" i="29"/>
  <c r="AU75" i="29"/>
  <c r="AU79" i="29"/>
  <c r="AU83" i="29"/>
  <c r="AU23" i="29"/>
  <c r="AU16" i="29"/>
  <c r="AU22" i="29"/>
  <c r="AU26" i="29"/>
  <c r="AU32" i="29"/>
  <c r="AU48" i="29"/>
  <c r="AU66" i="29"/>
  <c r="AU68" i="29"/>
  <c r="AU70" i="29"/>
  <c r="AU82" i="29"/>
  <c r="AU86" i="29"/>
  <c r="AU90" i="29"/>
  <c r="AU94" i="29"/>
  <c r="AU98" i="29"/>
  <c r="AU102" i="29"/>
  <c r="AU106" i="29"/>
  <c r="AU110" i="29"/>
  <c r="AU114" i="29"/>
  <c r="AU118" i="29"/>
  <c r="AU122" i="29"/>
  <c r="AU126" i="29"/>
  <c r="AU130" i="29"/>
  <c r="AU134" i="29"/>
  <c r="AU138" i="29"/>
  <c r="AU69" i="29"/>
  <c r="AU73" i="29"/>
  <c r="AU77" i="29"/>
  <c r="AU81" i="29"/>
  <c r="AU13" i="29"/>
  <c r="AU31" i="29"/>
  <c r="AU12" i="29"/>
  <c r="AU18" i="29"/>
  <c r="AU20" i="29"/>
  <c r="AU24" i="29"/>
  <c r="AU34" i="29"/>
  <c r="AU42" i="29"/>
  <c r="AU50" i="29"/>
  <c r="AU64" i="29"/>
  <c r="AU72" i="29"/>
  <c r="AU78" i="29"/>
  <c r="AU80" i="29"/>
  <c r="AU84" i="29"/>
  <c r="AU88" i="29"/>
  <c r="AU92" i="29"/>
  <c r="AU96" i="29"/>
  <c r="AU100" i="29"/>
  <c r="AU104" i="29"/>
  <c r="AU108" i="29"/>
  <c r="AU112" i="29"/>
  <c r="AU116" i="29"/>
  <c r="AU120" i="29"/>
  <c r="AU124" i="29"/>
  <c r="AU128" i="29"/>
  <c r="AU132" i="29"/>
  <c r="AU136" i="29"/>
  <c r="AU140" i="29"/>
  <c r="AU144" i="29"/>
  <c r="AU17" i="29"/>
  <c r="AU21" i="29"/>
  <c r="AU14" i="29"/>
  <c r="AU28" i="29"/>
  <c r="AU30" i="29"/>
  <c r="AU54" i="29"/>
  <c r="AU56" i="29"/>
  <c r="AU74" i="29"/>
  <c r="AU142" i="29"/>
  <c r="AU15" i="29"/>
  <c r="AU19" i="29"/>
  <c r="AU36" i="29"/>
  <c r="AU38" i="29"/>
  <c r="AU40" i="29"/>
  <c r="AU44" i="29"/>
  <c r="AU46" i="29"/>
  <c r="AU52" i="29"/>
  <c r="AU58" i="29"/>
  <c r="AU60" i="29"/>
  <c r="AU62" i="29"/>
  <c r="AU76" i="29"/>
  <c r="AU119" i="29"/>
  <c r="AU123" i="29"/>
  <c r="AU127" i="29"/>
  <c r="AU131" i="29"/>
  <c r="AU135" i="29"/>
  <c r="AU139" i="29"/>
  <c r="AU121" i="29"/>
  <c r="AU125" i="29"/>
  <c r="AU129" i="29"/>
  <c r="AU133" i="29"/>
  <c r="AU137" i="29"/>
  <c r="AU141" i="29"/>
  <c r="AU145" i="29"/>
  <c r="AU147" i="29"/>
  <c r="AU146" i="29"/>
  <c r="AU143" i="29"/>
  <c r="AU159" i="29"/>
  <c r="AU160" i="29"/>
  <c r="AU151" i="29"/>
  <c r="AU157" i="29" s="1"/>
  <c r="DG184" i="29"/>
  <c r="DG185" i="29" s="1"/>
  <c r="DG47" i="29"/>
  <c r="DG49" i="29"/>
  <c r="DG83" i="29"/>
  <c r="DG87" i="29"/>
  <c r="DG91" i="29"/>
  <c r="DG95" i="29"/>
  <c r="DG99" i="29"/>
  <c r="DG103" i="29"/>
  <c r="DG107" i="29"/>
  <c r="DG111" i="29"/>
  <c r="DG115" i="29"/>
  <c r="DG15" i="29"/>
  <c r="DG35" i="29"/>
  <c r="DG37" i="29"/>
  <c r="DG41" i="29"/>
  <c r="DG43" i="29"/>
  <c r="DG51" i="29"/>
  <c r="DG57" i="29"/>
  <c r="DG21" i="29"/>
  <c r="DG45" i="29"/>
  <c r="DG53" i="29"/>
  <c r="DG55" i="29"/>
  <c r="DG85" i="29"/>
  <c r="DG89" i="29"/>
  <c r="DG93" i="29"/>
  <c r="DG97" i="29"/>
  <c r="DG101" i="29"/>
  <c r="DG105" i="29"/>
  <c r="DG109" i="29"/>
  <c r="DG113" i="29"/>
  <c r="DG117" i="29"/>
  <c r="DG19" i="29"/>
  <c r="DG27" i="29"/>
  <c r="DG29" i="29"/>
  <c r="DG31" i="29"/>
  <c r="DG33" i="29"/>
  <c r="DG39" i="29"/>
  <c r="DG59" i="29"/>
  <c r="DG63" i="29"/>
  <c r="DG67" i="29"/>
  <c r="DG61" i="29"/>
  <c r="DG65" i="29"/>
  <c r="DG71" i="29"/>
  <c r="DG75" i="29"/>
  <c r="DG79" i="29"/>
  <c r="DG16" i="29"/>
  <c r="DG26" i="29"/>
  <c r="DG30" i="29"/>
  <c r="DG32" i="29"/>
  <c r="DG36" i="29"/>
  <c r="DG48" i="29"/>
  <c r="DG66" i="29"/>
  <c r="DG76" i="29"/>
  <c r="DG82" i="29"/>
  <c r="DG86" i="29"/>
  <c r="DG90" i="29"/>
  <c r="DG94" i="29"/>
  <c r="DG98" i="29"/>
  <c r="DG102" i="29"/>
  <c r="DG106" i="29"/>
  <c r="DG110" i="29"/>
  <c r="DG114" i="29"/>
  <c r="DG118" i="29"/>
  <c r="DG122" i="29"/>
  <c r="DG126" i="29"/>
  <c r="DG130" i="29"/>
  <c r="DG134" i="29"/>
  <c r="DG138" i="29"/>
  <c r="DG69" i="29"/>
  <c r="DG73" i="29"/>
  <c r="DG77" i="29"/>
  <c r="DG81" i="29"/>
  <c r="DG13" i="29"/>
  <c r="DG12" i="29"/>
  <c r="DG18" i="29"/>
  <c r="DG24" i="29"/>
  <c r="DG42" i="29"/>
  <c r="DG50" i="29"/>
  <c r="DG56" i="29"/>
  <c r="DG72" i="29"/>
  <c r="DG78" i="29"/>
  <c r="DG80" i="29"/>
  <c r="DG84" i="29"/>
  <c r="DG88" i="29"/>
  <c r="DG92" i="29"/>
  <c r="DG96" i="29"/>
  <c r="DG100" i="29"/>
  <c r="DG104" i="29"/>
  <c r="DG108" i="29"/>
  <c r="DG112" i="29"/>
  <c r="DG116" i="29"/>
  <c r="DG120" i="29"/>
  <c r="DG124" i="29"/>
  <c r="DG128" i="29"/>
  <c r="DG132" i="29"/>
  <c r="DG136" i="29"/>
  <c r="DG140" i="29"/>
  <c r="DG144" i="29"/>
  <c r="DG17" i="29"/>
  <c r="DG25" i="29"/>
  <c r="DG14" i="29"/>
  <c r="DG28" i="29"/>
  <c r="DG34" i="29"/>
  <c r="DG54" i="29"/>
  <c r="DG68" i="29"/>
  <c r="DG74" i="29"/>
  <c r="DG142" i="29"/>
  <c r="DG23" i="29"/>
  <c r="DG20" i="29"/>
  <c r="DG22" i="29"/>
  <c r="DG38" i="29"/>
  <c r="DG40" i="29"/>
  <c r="DG44" i="29"/>
  <c r="DG46" i="29"/>
  <c r="DG52" i="29"/>
  <c r="DG58" i="29"/>
  <c r="DG60" i="29"/>
  <c r="DG62" i="29"/>
  <c r="DG64" i="29"/>
  <c r="DG70" i="29"/>
  <c r="DG119" i="29"/>
  <c r="DG123" i="29"/>
  <c r="DG127" i="29"/>
  <c r="DG131" i="29"/>
  <c r="DG135" i="29"/>
  <c r="DG121" i="29"/>
  <c r="DG125" i="29"/>
  <c r="DG129" i="29"/>
  <c r="DG133" i="29"/>
  <c r="DG137" i="29"/>
  <c r="DG141" i="29"/>
  <c r="DG145" i="29"/>
  <c r="DG147" i="29"/>
  <c r="DG139" i="29"/>
  <c r="DG143" i="29"/>
  <c r="DG146" i="29"/>
  <c r="DG159" i="29"/>
  <c r="DG160" i="29"/>
  <c r="DG151" i="29"/>
  <c r="DG157" i="29" s="1"/>
  <c r="AF184" i="29"/>
  <c r="AF185" i="29" s="1"/>
  <c r="AF15" i="29"/>
  <c r="AF19" i="29"/>
  <c r="AF23" i="29"/>
  <c r="AF27" i="29"/>
  <c r="AF31" i="29"/>
  <c r="AF35" i="29"/>
  <c r="AF39" i="29"/>
  <c r="AF43" i="29"/>
  <c r="AF47" i="29"/>
  <c r="AF51" i="29"/>
  <c r="AF55" i="29"/>
  <c r="AF59" i="29"/>
  <c r="AF63" i="29"/>
  <c r="AF67" i="29"/>
  <c r="AF71" i="29"/>
  <c r="AF75" i="29"/>
  <c r="AF79" i="29"/>
  <c r="AF83" i="29"/>
  <c r="AF87" i="29"/>
  <c r="AF91" i="29"/>
  <c r="AF95" i="29"/>
  <c r="AF13" i="29"/>
  <c r="AF17" i="29"/>
  <c r="AF21" i="29"/>
  <c r="AF25" i="29"/>
  <c r="AF29" i="29"/>
  <c r="AF33" i="29"/>
  <c r="AF37" i="29"/>
  <c r="AF41" i="29"/>
  <c r="AF45" i="29"/>
  <c r="AF49" i="29"/>
  <c r="AF53" i="29"/>
  <c r="AF57" i="29"/>
  <c r="AF61" i="29"/>
  <c r="AF65" i="29"/>
  <c r="AF69" i="29"/>
  <c r="AF73" i="29"/>
  <c r="AF77" i="29"/>
  <c r="AF81" i="29"/>
  <c r="AF85" i="29"/>
  <c r="AF89" i="29"/>
  <c r="AF93" i="29"/>
  <c r="AF97" i="29"/>
  <c r="AF14" i="29"/>
  <c r="AF18" i="29"/>
  <c r="AF22" i="29"/>
  <c r="AF26" i="29"/>
  <c r="AF30" i="29"/>
  <c r="AF34" i="29"/>
  <c r="AF38" i="29"/>
  <c r="AF42" i="29"/>
  <c r="AF46" i="29"/>
  <c r="AF50" i="29"/>
  <c r="AF54" i="29"/>
  <c r="AF58" i="29"/>
  <c r="AF62" i="29"/>
  <c r="AF66" i="29"/>
  <c r="AF70" i="29"/>
  <c r="AF72" i="29"/>
  <c r="AF74" i="29"/>
  <c r="AF12" i="29"/>
  <c r="AF16" i="29"/>
  <c r="AF20" i="29"/>
  <c r="AF24" i="29"/>
  <c r="AF28" i="29"/>
  <c r="AF32" i="29"/>
  <c r="AF36" i="29"/>
  <c r="AF40" i="29"/>
  <c r="AF44" i="29"/>
  <c r="AF48" i="29"/>
  <c r="AF52" i="29"/>
  <c r="AF56" i="29"/>
  <c r="AF60" i="29"/>
  <c r="AF64" i="29"/>
  <c r="AF68" i="29"/>
  <c r="AF76" i="29"/>
  <c r="AF78" i="29"/>
  <c r="AF80" i="29"/>
  <c r="AF82" i="29"/>
  <c r="AF96" i="29"/>
  <c r="AF112" i="29"/>
  <c r="AF128" i="29"/>
  <c r="AF144" i="29"/>
  <c r="AF105" i="29"/>
  <c r="AF121" i="29"/>
  <c r="AF139" i="29"/>
  <c r="AF106" i="29"/>
  <c r="AF122" i="29"/>
  <c r="AF136" i="29"/>
  <c r="AF100" i="29"/>
  <c r="AF116" i="29"/>
  <c r="AF132" i="29"/>
  <c r="AF109" i="29"/>
  <c r="AF125" i="29"/>
  <c r="AF142" i="29"/>
  <c r="AF94" i="29"/>
  <c r="AF110" i="29"/>
  <c r="AF126" i="29"/>
  <c r="AF140" i="29"/>
  <c r="AF111" i="29"/>
  <c r="AF127" i="29"/>
  <c r="AF143" i="29"/>
  <c r="AF84" i="29"/>
  <c r="AF86" i="29"/>
  <c r="AF88" i="29"/>
  <c r="AF90" i="29"/>
  <c r="AF104" i="29"/>
  <c r="AF120" i="29"/>
  <c r="AF137" i="29"/>
  <c r="AF113" i="29"/>
  <c r="AF129" i="29"/>
  <c r="AF145" i="29"/>
  <c r="AF98" i="29"/>
  <c r="AF114" i="29"/>
  <c r="AF130" i="29"/>
  <c r="AF146" i="29"/>
  <c r="AF99" i="29"/>
  <c r="AF115" i="29"/>
  <c r="AF131" i="29"/>
  <c r="AF147" i="29"/>
  <c r="AF92" i="29"/>
  <c r="AF108" i="29"/>
  <c r="AF124" i="29"/>
  <c r="AF141" i="29"/>
  <c r="AF101" i="29"/>
  <c r="AF117" i="29"/>
  <c r="AF133" i="29"/>
  <c r="AF102" i="29"/>
  <c r="AF118" i="29"/>
  <c r="AF134" i="29"/>
  <c r="AF123" i="29"/>
  <c r="AF103" i="29"/>
  <c r="AF135" i="29"/>
  <c r="AF107" i="29"/>
  <c r="AF138" i="29"/>
  <c r="AF119" i="29"/>
  <c r="AF151" i="29"/>
  <c r="AF157" i="29" s="1"/>
  <c r="AF159" i="29"/>
  <c r="AF160" i="29"/>
  <c r="CR184" i="29"/>
  <c r="CR185" i="29" s="1"/>
  <c r="CR15" i="29"/>
  <c r="CR19" i="29"/>
  <c r="CR23" i="29"/>
  <c r="CR27" i="29"/>
  <c r="CR31" i="29"/>
  <c r="CR35" i="29"/>
  <c r="CR39" i="29"/>
  <c r="CR43" i="29"/>
  <c r="CR47" i="29"/>
  <c r="CR51" i="29"/>
  <c r="CR55" i="29"/>
  <c r="CR59" i="29"/>
  <c r="CR63" i="29"/>
  <c r="CR67" i="29"/>
  <c r="CR71" i="29"/>
  <c r="CR75" i="29"/>
  <c r="CR79" i="29"/>
  <c r="CR83" i="29"/>
  <c r="CR87" i="29"/>
  <c r="CR91" i="29"/>
  <c r="CR95" i="29"/>
  <c r="CR13" i="29"/>
  <c r="CR17" i="29"/>
  <c r="CR21" i="29"/>
  <c r="CR25" i="29"/>
  <c r="CR29" i="29"/>
  <c r="CR33" i="29"/>
  <c r="CR37" i="29"/>
  <c r="CR41" i="29"/>
  <c r="CR45" i="29"/>
  <c r="CR49" i="29"/>
  <c r="CR53" i="29"/>
  <c r="CR57" i="29"/>
  <c r="CR61" i="29"/>
  <c r="CR65" i="29"/>
  <c r="CR69" i="29"/>
  <c r="CR73" i="29"/>
  <c r="CR77" i="29"/>
  <c r="CR81" i="29"/>
  <c r="CR85" i="29"/>
  <c r="CR89" i="29"/>
  <c r="CR93" i="29"/>
  <c r="CR97" i="29"/>
  <c r="CR14" i="29"/>
  <c r="CR18" i="29"/>
  <c r="CR22" i="29"/>
  <c r="CR26" i="29"/>
  <c r="CR30" i="29"/>
  <c r="CR34" i="29"/>
  <c r="CR38" i="29"/>
  <c r="CR42" i="29"/>
  <c r="CR46" i="29"/>
  <c r="CR50" i="29"/>
  <c r="CR54" i="29"/>
  <c r="CR58" i="29"/>
  <c r="CR62" i="29"/>
  <c r="CR66" i="29"/>
  <c r="CR70" i="29"/>
  <c r="CR72" i="29"/>
  <c r="CR74" i="29"/>
  <c r="CR12" i="29"/>
  <c r="CR16" i="29"/>
  <c r="CR20" i="29"/>
  <c r="CR24" i="29"/>
  <c r="CR28" i="29"/>
  <c r="CR32" i="29"/>
  <c r="CR36" i="29"/>
  <c r="CR40" i="29"/>
  <c r="CR44" i="29"/>
  <c r="CR48" i="29"/>
  <c r="CR52" i="29"/>
  <c r="CR56" i="29"/>
  <c r="CR60" i="29"/>
  <c r="CR64" i="29"/>
  <c r="CR68" i="29"/>
  <c r="CR76" i="29"/>
  <c r="CR78" i="29"/>
  <c r="CR80" i="29"/>
  <c r="CR82" i="29"/>
  <c r="CR100" i="29"/>
  <c r="CR116" i="29"/>
  <c r="CR132" i="29"/>
  <c r="CR113" i="29"/>
  <c r="CR129" i="29"/>
  <c r="CR145" i="29"/>
  <c r="CR90" i="29"/>
  <c r="CR106" i="29"/>
  <c r="CR122" i="29"/>
  <c r="CR136" i="29"/>
  <c r="CR104" i="29"/>
  <c r="CR120" i="29"/>
  <c r="CR137" i="29"/>
  <c r="CR101" i="29"/>
  <c r="CR117" i="29"/>
  <c r="CR133" i="29"/>
  <c r="CR94" i="29"/>
  <c r="CR110" i="29"/>
  <c r="CR126" i="29"/>
  <c r="CR140" i="29"/>
  <c r="CR103" i="29"/>
  <c r="CR119" i="29"/>
  <c r="CR135" i="29"/>
  <c r="CR84" i="29"/>
  <c r="CR86" i="29"/>
  <c r="CR88" i="29"/>
  <c r="CR92" i="29"/>
  <c r="CR108" i="29"/>
  <c r="CR124" i="29"/>
  <c r="CR141" i="29"/>
  <c r="CR105" i="29"/>
  <c r="CR121" i="29"/>
  <c r="CR139" i="29"/>
  <c r="CR98" i="29"/>
  <c r="CR114" i="29"/>
  <c r="CR130" i="29"/>
  <c r="CR146" i="29"/>
  <c r="CR107" i="29"/>
  <c r="CR123" i="29"/>
  <c r="CR138" i="29"/>
  <c r="CR96" i="29"/>
  <c r="CR112" i="29"/>
  <c r="CR128" i="29"/>
  <c r="CR144" i="29"/>
  <c r="CR109" i="29"/>
  <c r="CR125" i="29"/>
  <c r="CR142" i="29"/>
  <c r="CR102" i="29"/>
  <c r="CR118" i="29"/>
  <c r="CR134" i="29"/>
  <c r="CR99" i="29"/>
  <c r="CR131" i="29"/>
  <c r="CR111" i="29"/>
  <c r="CR143" i="29"/>
  <c r="CR115" i="29"/>
  <c r="CR147" i="29"/>
  <c r="CR127" i="29"/>
  <c r="CR159" i="29"/>
  <c r="CR151" i="29"/>
  <c r="CR157" i="29" s="1"/>
  <c r="CR160" i="29"/>
  <c r="M184" i="29"/>
  <c r="M185" i="29" s="1"/>
  <c r="M12" i="29"/>
  <c r="M18" i="29"/>
  <c r="M44" i="29"/>
  <c r="M52" i="29"/>
  <c r="M86" i="29"/>
  <c r="M90" i="29"/>
  <c r="M94" i="29"/>
  <c r="M98" i="29"/>
  <c r="M102" i="29"/>
  <c r="M106" i="29"/>
  <c r="M110" i="29"/>
  <c r="M114" i="29"/>
  <c r="M118" i="29"/>
  <c r="M36" i="29"/>
  <c r="M38" i="29"/>
  <c r="M46" i="29"/>
  <c r="M48" i="29"/>
  <c r="M54" i="29"/>
  <c r="M40" i="29"/>
  <c r="M42" i="29"/>
  <c r="M58" i="29"/>
  <c r="M60" i="29"/>
  <c r="M84" i="29"/>
  <c r="M88" i="29"/>
  <c r="M92" i="29"/>
  <c r="M96" i="29"/>
  <c r="M100" i="29"/>
  <c r="M104" i="29"/>
  <c r="M108" i="29"/>
  <c r="M112" i="29"/>
  <c r="M116" i="29"/>
  <c r="M30" i="29"/>
  <c r="M50" i="29"/>
  <c r="M56" i="29"/>
  <c r="M62" i="29"/>
  <c r="M66" i="29"/>
  <c r="M70" i="29"/>
  <c r="M74" i="29"/>
  <c r="M78" i="29"/>
  <c r="M82" i="29"/>
  <c r="M16" i="29"/>
  <c r="M23" i="29"/>
  <c r="M29" i="29"/>
  <c r="M39" i="29"/>
  <c r="M59" i="29"/>
  <c r="M63" i="29"/>
  <c r="M69" i="29"/>
  <c r="M71" i="29"/>
  <c r="M79" i="29"/>
  <c r="M81" i="29"/>
  <c r="M85" i="29"/>
  <c r="M89" i="29"/>
  <c r="M93" i="29"/>
  <c r="M97" i="29"/>
  <c r="M101" i="29"/>
  <c r="M105" i="29"/>
  <c r="M109" i="29"/>
  <c r="M113" i="29"/>
  <c r="M117" i="29"/>
  <c r="M121" i="29"/>
  <c r="M125" i="29"/>
  <c r="M129" i="29"/>
  <c r="M133" i="29"/>
  <c r="M137" i="29"/>
  <c r="M64" i="29"/>
  <c r="M68" i="29"/>
  <c r="M72" i="29"/>
  <c r="M76" i="29"/>
  <c r="M80" i="29"/>
  <c r="M28" i="29"/>
  <c r="M34" i="29"/>
  <c r="M15" i="29"/>
  <c r="M21" i="29"/>
  <c r="M35" i="29"/>
  <c r="M53" i="29"/>
  <c r="M55" i="29"/>
  <c r="M61" i="29"/>
  <c r="M65" i="29"/>
  <c r="M75" i="29"/>
  <c r="M77" i="29"/>
  <c r="M83" i="29"/>
  <c r="M87" i="29"/>
  <c r="M91" i="29"/>
  <c r="M95" i="29"/>
  <c r="M99" i="29"/>
  <c r="M103" i="29"/>
  <c r="M107" i="29"/>
  <c r="M111" i="29"/>
  <c r="M115" i="29"/>
  <c r="M119" i="29"/>
  <c r="M123" i="29"/>
  <c r="M127" i="29"/>
  <c r="M131" i="29"/>
  <c r="M135" i="29"/>
  <c r="M139" i="29"/>
  <c r="M143" i="29"/>
  <c r="M22" i="29"/>
  <c r="M26" i="29"/>
  <c r="M17" i="29"/>
  <c r="M19" i="29"/>
  <c r="M33" i="29"/>
  <c r="M37" i="29"/>
  <c r="M41" i="29"/>
  <c r="M43" i="29"/>
  <c r="M45" i="29"/>
  <c r="M47" i="29"/>
  <c r="M49" i="29"/>
  <c r="M51" i="29"/>
  <c r="M141" i="29"/>
  <c r="M145" i="29"/>
  <c r="M14" i="29"/>
  <c r="M20" i="29"/>
  <c r="M24" i="29"/>
  <c r="M32" i="29"/>
  <c r="M13" i="29"/>
  <c r="M25" i="29"/>
  <c r="M27" i="29"/>
  <c r="M31" i="29"/>
  <c r="M57" i="29"/>
  <c r="M67" i="29"/>
  <c r="M73" i="29"/>
  <c r="M120" i="29"/>
  <c r="M124" i="29"/>
  <c r="M128" i="29"/>
  <c r="M132" i="29"/>
  <c r="M136" i="29"/>
  <c r="M122" i="29"/>
  <c r="M126" i="29"/>
  <c r="M130" i="29"/>
  <c r="M134" i="29"/>
  <c r="M138" i="29"/>
  <c r="M142" i="29"/>
  <c r="M140" i="29"/>
  <c r="M144" i="29"/>
  <c r="M146" i="29"/>
  <c r="M147" i="29"/>
  <c r="M159" i="29"/>
  <c r="M151" i="29"/>
  <c r="M157" i="29" s="1"/>
  <c r="M160" i="29"/>
  <c r="S184" i="29"/>
  <c r="S185" i="29" s="1"/>
  <c r="S23" i="29"/>
  <c r="S25" i="29"/>
  <c r="S29" i="29"/>
  <c r="S49" i="29"/>
  <c r="S51" i="29"/>
  <c r="S85" i="29"/>
  <c r="S89" i="29"/>
  <c r="S93" i="29"/>
  <c r="S97" i="29"/>
  <c r="S101" i="29"/>
  <c r="S105" i="29"/>
  <c r="S109" i="29"/>
  <c r="S113" i="29"/>
  <c r="S117" i="29"/>
  <c r="S35" i="29"/>
  <c r="S43" i="29"/>
  <c r="S45" i="29"/>
  <c r="S47" i="29"/>
  <c r="S53" i="29"/>
  <c r="S59" i="29"/>
  <c r="S27" i="29"/>
  <c r="S37" i="29"/>
  <c r="S39" i="29"/>
  <c r="S41" i="29"/>
  <c r="S57" i="29"/>
  <c r="S87" i="29"/>
  <c r="S91" i="29"/>
  <c r="S95" i="29"/>
  <c r="S99" i="29"/>
  <c r="S103" i="29"/>
  <c r="S107" i="29"/>
  <c r="S111" i="29"/>
  <c r="S115" i="29"/>
  <c r="S55" i="29"/>
  <c r="S65" i="29"/>
  <c r="S69" i="29"/>
  <c r="S73" i="29"/>
  <c r="S77" i="29"/>
  <c r="S81" i="29"/>
  <c r="S15" i="29"/>
  <c r="S19" i="29"/>
  <c r="S18" i="29"/>
  <c r="S28" i="29"/>
  <c r="S32" i="29"/>
  <c r="S38" i="29"/>
  <c r="S46" i="29"/>
  <c r="S50" i="29"/>
  <c r="S56" i="29"/>
  <c r="S62" i="29"/>
  <c r="S78" i="29"/>
  <c r="S80" i="29"/>
  <c r="S84" i="29"/>
  <c r="S88" i="29"/>
  <c r="S92" i="29"/>
  <c r="S96" i="29"/>
  <c r="S100" i="29"/>
  <c r="S104" i="29"/>
  <c r="S108" i="29"/>
  <c r="S112" i="29"/>
  <c r="S116" i="29"/>
  <c r="S120" i="29"/>
  <c r="S124" i="29"/>
  <c r="S128" i="29"/>
  <c r="S132" i="29"/>
  <c r="S136" i="29"/>
  <c r="S140" i="29"/>
  <c r="S63" i="29"/>
  <c r="S61" i="29"/>
  <c r="S67" i="29"/>
  <c r="S71" i="29"/>
  <c r="S75" i="29"/>
  <c r="S79" i="29"/>
  <c r="S83" i="29"/>
  <c r="S13" i="29"/>
  <c r="S17" i="29"/>
  <c r="S21" i="29"/>
  <c r="S14" i="29"/>
  <c r="S16" i="29"/>
  <c r="S20" i="29"/>
  <c r="S42" i="29"/>
  <c r="S44" i="29"/>
  <c r="S52" i="29"/>
  <c r="S82" i="29"/>
  <c r="S86" i="29"/>
  <c r="S90" i="29"/>
  <c r="S94" i="29"/>
  <c r="S98" i="29"/>
  <c r="S102" i="29"/>
  <c r="S106" i="29"/>
  <c r="S110" i="29"/>
  <c r="S114" i="29"/>
  <c r="S118" i="29"/>
  <c r="S122" i="29"/>
  <c r="S126" i="29"/>
  <c r="S130" i="29"/>
  <c r="S134" i="29"/>
  <c r="S138" i="29"/>
  <c r="S142" i="29"/>
  <c r="S33" i="29"/>
  <c r="S34" i="29"/>
  <c r="S36" i="29"/>
  <c r="S48" i="29"/>
  <c r="S68" i="29"/>
  <c r="S74" i="29"/>
  <c r="S76" i="29"/>
  <c r="S144" i="29"/>
  <c r="S31" i="29"/>
  <c r="S12" i="29"/>
  <c r="S22" i="29"/>
  <c r="S24" i="29"/>
  <c r="S26" i="29"/>
  <c r="S30" i="29"/>
  <c r="S40" i="29"/>
  <c r="S54" i="29"/>
  <c r="S58" i="29"/>
  <c r="S60" i="29"/>
  <c r="S64" i="29"/>
  <c r="S66" i="29"/>
  <c r="S70" i="29"/>
  <c r="S72" i="29"/>
  <c r="S121" i="29"/>
  <c r="S125" i="29"/>
  <c r="S129" i="29"/>
  <c r="S133" i="29"/>
  <c r="S137" i="29"/>
  <c r="S119" i="29"/>
  <c r="S123" i="29"/>
  <c r="S127" i="29"/>
  <c r="S131" i="29"/>
  <c r="S135" i="29"/>
  <c r="S139" i="29"/>
  <c r="S143" i="29"/>
  <c r="S146" i="29"/>
  <c r="S145" i="29"/>
  <c r="S141" i="29"/>
  <c r="S147" i="29"/>
  <c r="S159" i="29"/>
  <c r="S160" i="29"/>
  <c r="S151" i="29"/>
  <c r="S157" i="29" s="1"/>
  <c r="CE184" i="29"/>
  <c r="CE185" i="29" s="1"/>
  <c r="CE17" i="29"/>
  <c r="CE25" i="29"/>
  <c r="CE29" i="29"/>
  <c r="CE49" i="29"/>
  <c r="CE51" i="29"/>
  <c r="CE85" i="29"/>
  <c r="CE89" i="29"/>
  <c r="CE93" i="29"/>
  <c r="CE97" i="29"/>
  <c r="CE101" i="29"/>
  <c r="CE105" i="29"/>
  <c r="CE109" i="29"/>
  <c r="CE113" i="29"/>
  <c r="CE117" i="29"/>
  <c r="CE13" i="29"/>
  <c r="CE35" i="29"/>
  <c r="CE43" i="29"/>
  <c r="CE45" i="29"/>
  <c r="CE47" i="29"/>
  <c r="CE53" i="29"/>
  <c r="CE37" i="29"/>
  <c r="CE39" i="29"/>
  <c r="CE41" i="29"/>
  <c r="CE55" i="29"/>
  <c r="CE57" i="29"/>
  <c r="CE59" i="29"/>
  <c r="CE83" i="29"/>
  <c r="CE87" i="29"/>
  <c r="CE91" i="29"/>
  <c r="CE95" i="29"/>
  <c r="CE99" i="29"/>
  <c r="CE103" i="29"/>
  <c r="CE107" i="29"/>
  <c r="CE111" i="29"/>
  <c r="CE115" i="29"/>
  <c r="CE65" i="29"/>
  <c r="CE69" i="29"/>
  <c r="CE73" i="29"/>
  <c r="CE77" i="29"/>
  <c r="CE81" i="29"/>
  <c r="CE15" i="29"/>
  <c r="CE19" i="29"/>
  <c r="CE28" i="29"/>
  <c r="CE38" i="29"/>
  <c r="CE46" i="29"/>
  <c r="CE58" i="29"/>
  <c r="CE62" i="29"/>
  <c r="CE68" i="29"/>
  <c r="CE78" i="29"/>
  <c r="CE80" i="29"/>
  <c r="CE84" i="29"/>
  <c r="CE88" i="29"/>
  <c r="CE92" i="29"/>
  <c r="CE96" i="29"/>
  <c r="CE100" i="29"/>
  <c r="CE104" i="29"/>
  <c r="CE108" i="29"/>
  <c r="CE112" i="29"/>
  <c r="CE116" i="29"/>
  <c r="CE120" i="29"/>
  <c r="CE124" i="29"/>
  <c r="CE128" i="29"/>
  <c r="CE132" i="29"/>
  <c r="CE136" i="29"/>
  <c r="CE140" i="29"/>
  <c r="CE63" i="29"/>
  <c r="CE61" i="29"/>
  <c r="CE67" i="29"/>
  <c r="CE71" i="29"/>
  <c r="CE75" i="29"/>
  <c r="CE79" i="29"/>
  <c r="CE21" i="29"/>
  <c r="CE27" i="29"/>
  <c r="CE14" i="29"/>
  <c r="CE20" i="29"/>
  <c r="CE34" i="29"/>
  <c r="CE40" i="29"/>
  <c r="CE44" i="29"/>
  <c r="CE52" i="29"/>
  <c r="CE54" i="29"/>
  <c r="CE60" i="29"/>
  <c r="CE76" i="29"/>
  <c r="CE82" i="29"/>
  <c r="CE86" i="29"/>
  <c r="CE90" i="29"/>
  <c r="CE94" i="29"/>
  <c r="CE98" i="29"/>
  <c r="CE102" i="29"/>
  <c r="CE106" i="29"/>
  <c r="CE110" i="29"/>
  <c r="CE114" i="29"/>
  <c r="CE118" i="29"/>
  <c r="CE122" i="29"/>
  <c r="CE126" i="29"/>
  <c r="CE130" i="29"/>
  <c r="CE134" i="29"/>
  <c r="CE138" i="29"/>
  <c r="CE142" i="29"/>
  <c r="CE33" i="29"/>
  <c r="CE16" i="29"/>
  <c r="CE18" i="29"/>
  <c r="CE32" i="29"/>
  <c r="CE36" i="29"/>
  <c r="CE42" i="29"/>
  <c r="CE48" i="29"/>
  <c r="CE50" i="29"/>
  <c r="CE74" i="29"/>
  <c r="CE144" i="29"/>
  <c r="CE23" i="29"/>
  <c r="CE31" i="29"/>
  <c r="CE12" i="29"/>
  <c r="CE22" i="29"/>
  <c r="CE24" i="29"/>
  <c r="CE26" i="29"/>
  <c r="CE30" i="29"/>
  <c r="CE56" i="29"/>
  <c r="CE64" i="29"/>
  <c r="CE66" i="29"/>
  <c r="CE70" i="29"/>
  <c r="CE72" i="29"/>
  <c r="CE121" i="29"/>
  <c r="CE125" i="29"/>
  <c r="CE129" i="29"/>
  <c r="CE133" i="29"/>
  <c r="CE137" i="29"/>
  <c r="CE119" i="29"/>
  <c r="CE123" i="29"/>
  <c r="CE127" i="29"/>
  <c r="CE131" i="29"/>
  <c r="CE135" i="29"/>
  <c r="CE139" i="29"/>
  <c r="CE143" i="29"/>
  <c r="CE146" i="29"/>
  <c r="CE141" i="29"/>
  <c r="CE147" i="29"/>
  <c r="CE145" i="29"/>
  <c r="CE159" i="29"/>
  <c r="CE160" i="29"/>
  <c r="CE151" i="29"/>
  <c r="CE157" i="29" s="1"/>
  <c r="D184" i="29"/>
  <c r="D185" i="29" s="1"/>
  <c r="D144" i="29"/>
  <c r="D140" i="29"/>
  <c r="D136" i="29"/>
  <c r="D132" i="29"/>
  <c r="D128" i="29"/>
  <c r="D124" i="29"/>
  <c r="D120" i="29"/>
  <c r="D116" i="29"/>
  <c r="D112" i="29"/>
  <c r="D108" i="29"/>
  <c r="D104" i="29"/>
  <c r="D100" i="29"/>
  <c r="D96" i="29"/>
  <c r="D92" i="29"/>
  <c r="D88" i="29"/>
  <c r="D84" i="29"/>
  <c r="D80" i="29"/>
  <c r="D76" i="29"/>
  <c r="D72" i="29"/>
  <c r="D68" i="29"/>
  <c r="D64" i="29"/>
  <c r="D60" i="29"/>
  <c r="D56" i="29"/>
  <c r="D52" i="29"/>
  <c r="D48" i="29"/>
  <c r="D44" i="29"/>
  <c r="D40" i="29"/>
  <c r="D36" i="29"/>
  <c r="D32" i="29"/>
  <c r="D28" i="29"/>
  <c r="D24" i="29"/>
  <c r="D20" i="29"/>
  <c r="D16" i="29"/>
  <c r="D142" i="29"/>
  <c r="D138" i="29"/>
  <c r="D134" i="29"/>
  <c r="D130" i="29"/>
  <c r="D126" i="29"/>
  <c r="D122" i="29"/>
  <c r="D118" i="29"/>
  <c r="D114" i="29"/>
  <c r="D110" i="29"/>
  <c r="D106" i="29"/>
  <c r="D102" i="29"/>
  <c r="D98" i="29"/>
  <c r="D94" i="29"/>
  <c r="D90" i="29"/>
  <c r="D86" i="29"/>
  <c r="D82" i="29"/>
  <c r="D78" i="29"/>
  <c r="D74" i="29"/>
  <c r="D70" i="29"/>
  <c r="D66" i="29"/>
  <c r="D62" i="29"/>
  <c r="D58" i="29"/>
  <c r="D54" i="29"/>
  <c r="D50" i="29"/>
  <c r="D46" i="29"/>
  <c r="D42" i="29"/>
  <c r="D38" i="29"/>
  <c r="D34" i="29"/>
  <c r="D30" i="29"/>
  <c r="D26" i="29"/>
  <c r="D22" i="29"/>
  <c r="D18" i="29"/>
  <c r="D14" i="29"/>
  <c r="D146" i="29"/>
  <c r="D147" i="29"/>
  <c r="D12" i="29"/>
  <c r="D143" i="29"/>
  <c r="D139" i="29"/>
  <c r="D135" i="29"/>
  <c r="D131" i="29"/>
  <c r="D127" i="29"/>
  <c r="D123" i="29"/>
  <c r="D119" i="29"/>
  <c r="D115" i="29"/>
  <c r="D111" i="29"/>
  <c r="D107" i="29"/>
  <c r="D103" i="29"/>
  <c r="D99" i="29"/>
  <c r="D95" i="29"/>
  <c r="D91" i="29"/>
  <c r="D87" i="29"/>
  <c r="D83" i="29"/>
  <c r="D79" i="29"/>
  <c r="D75" i="29"/>
  <c r="D71" i="29"/>
  <c r="D67" i="29"/>
  <c r="D63" i="29"/>
  <c r="D59" i="29"/>
  <c r="D55" i="29"/>
  <c r="D51" i="29"/>
  <c r="D47" i="29"/>
  <c r="D43" i="29"/>
  <c r="D39" i="29"/>
  <c r="D35" i="29"/>
  <c r="D31" i="29"/>
  <c r="D27" i="29"/>
  <c r="D23" i="29"/>
  <c r="D19" i="29"/>
  <c r="D15" i="29"/>
  <c r="D145" i="29"/>
  <c r="D129" i="29"/>
  <c r="D113" i="29"/>
  <c r="D97" i="29"/>
  <c r="D81" i="29"/>
  <c r="D65" i="29"/>
  <c r="D49" i="29"/>
  <c r="D33" i="29"/>
  <c r="D17" i="29"/>
  <c r="D133" i="29"/>
  <c r="D117" i="29"/>
  <c r="D101" i="29"/>
  <c r="D85" i="29"/>
  <c r="D69" i="29"/>
  <c r="D53" i="29"/>
  <c r="D37" i="29"/>
  <c r="D21" i="29"/>
  <c r="D137" i="29"/>
  <c r="D121" i="29"/>
  <c r="D105" i="29"/>
  <c r="D89" i="29"/>
  <c r="D73" i="29"/>
  <c r="D57" i="29"/>
  <c r="D41" i="29"/>
  <c r="D25" i="29"/>
  <c r="D141" i="29"/>
  <c r="D125" i="29"/>
  <c r="D109" i="29"/>
  <c r="D93" i="29"/>
  <c r="D77" i="29"/>
  <c r="D61" i="29"/>
  <c r="D45" i="29"/>
  <c r="D29" i="29"/>
  <c r="D13" i="29"/>
  <c r="D160" i="29"/>
  <c r="D151" i="29"/>
  <c r="D157" i="29" s="1"/>
  <c r="D159" i="29"/>
  <c r="BP184" i="29"/>
  <c r="BP185" i="29" s="1"/>
  <c r="BP13" i="29"/>
  <c r="BP17" i="29"/>
  <c r="BP21" i="29"/>
  <c r="BP25" i="29"/>
  <c r="BP29" i="29"/>
  <c r="BP33" i="29"/>
  <c r="BP37" i="29"/>
  <c r="BP41" i="29"/>
  <c r="BP45" i="29"/>
  <c r="BP49" i="29"/>
  <c r="BP53" i="29"/>
  <c r="BP57" i="29"/>
  <c r="BP61" i="29"/>
  <c r="BP65" i="29"/>
  <c r="BP69" i="29"/>
  <c r="BP73" i="29"/>
  <c r="BP77" i="29"/>
  <c r="BP81" i="29"/>
  <c r="BP85" i="29"/>
  <c r="BP89" i="29"/>
  <c r="BP93" i="29"/>
  <c r="BP97" i="29"/>
  <c r="BP15" i="29"/>
  <c r="BP19" i="29"/>
  <c r="BP23" i="29"/>
  <c r="BP27" i="29"/>
  <c r="BP31" i="29"/>
  <c r="BP35" i="29"/>
  <c r="BP39" i="29"/>
  <c r="BP43" i="29"/>
  <c r="BP47" i="29"/>
  <c r="BP51" i="29"/>
  <c r="BP55" i="29"/>
  <c r="BP59" i="29"/>
  <c r="BP63" i="29"/>
  <c r="BP67" i="29"/>
  <c r="BP71" i="29"/>
  <c r="BP75" i="29"/>
  <c r="BP79" i="29"/>
  <c r="BP83" i="29"/>
  <c r="BP87" i="29"/>
  <c r="BP91" i="29"/>
  <c r="BP95" i="29"/>
  <c r="BP12" i="29"/>
  <c r="BP16" i="29"/>
  <c r="BP20" i="29"/>
  <c r="BP24" i="29"/>
  <c r="BP28" i="29"/>
  <c r="BP32" i="29"/>
  <c r="BP36" i="29"/>
  <c r="BP40" i="29"/>
  <c r="BP44" i="29"/>
  <c r="BP48" i="29"/>
  <c r="BP52" i="29"/>
  <c r="BP56" i="29"/>
  <c r="BP60" i="29"/>
  <c r="BP64" i="29"/>
  <c r="BP68" i="29"/>
  <c r="BP76" i="29"/>
  <c r="BP78" i="29"/>
  <c r="BP80" i="29"/>
  <c r="BP14" i="29"/>
  <c r="BP18" i="29"/>
  <c r="BP22" i="29"/>
  <c r="BP26" i="29"/>
  <c r="BP30" i="29"/>
  <c r="BP34" i="29"/>
  <c r="BP38" i="29"/>
  <c r="BP42" i="29"/>
  <c r="BP46" i="29"/>
  <c r="BP50" i="29"/>
  <c r="BP54" i="29"/>
  <c r="BP58" i="29"/>
  <c r="BP62" i="29"/>
  <c r="BP66" i="29"/>
  <c r="BP70" i="29"/>
  <c r="BP72" i="29"/>
  <c r="BP74" i="29"/>
  <c r="BP84" i="29"/>
  <c r="BP86" i="29"/>
  <c r="BP88" i="29"/>
  <c r="BP101" i="29"/>
  <c r="BP105" i="29"/>
  <c r="BP109" i="29"/>
  <c r="BP113" i="29"/>
  <c r="BP117" i="29"/>
  <c r="BP121" i="29"/>
  <c r="BP125" i="29"/>
  <c r="BP129" i="29"/>
  <c r="BP133" i="29"/>
  <c r="BP137" i="29"/>
  <c r="BP141" i="29"/>
  <c r="BP145" i="29"/>
  <c r="BP146" i="29"/>
  <c r="BP147" i="29"/>
  <c r="BP92" i="29"/>
  <c r="BP94" i="29"/>
  <c r="BP96" i="29"/>
  <c r="BP98" i="29"/>
  <c r="BP108" i="29"/>
  <c r="BP110" i="29"/>
  <c r="BP112" i="29"/>
  <c r="BP114" i="29"/>
  <c r="BP124" i="29"/>
  <c r="BP126" i="29"/>
  <c r="BP128" i="29"/>
  <c r="BP130" i="29"/>
  <c r="BP140" i="29"/>
  <c r="BP142" i="29"/>
  <c r="BP99" i="29"/>
  <c r="BP103" i="29"/>
  <c r="BP107" i="29"/>
  <c r="BP111" i="29"/>
  <c r="BP115" i="29"/>
  <c r="BP119" i="29"/>
  <c r="BP123" i="29"/>
  <c r="BP127" i="29"/>
  <c r="BP131" i="29"/>
  <c r="BP135" i="29"/>
  <c r="BP139" i="29"/>
  <c r="BP143" i="29"/>
  <c r="BP90" i="29"/>
  <c r="BP100" i="29"/>
  <c r="BP102" i="29"/>
  <c r="BP104" i="29"/>
  <c r="BP106" i="29"/>
  <c r="BP116" i="29"/>
  <c r="BP118" i="29"/>
  <c r="BP120" i="29"/>
  <c r="BP122" i="29"/>
  <c r="BP132" i="29"/>
  <c r="BP134" i="29"/>
  <c r="BP136" i="29"/>
  <c r="BP138" i="29"/>
  <c r="BP144" i="29"/>
  <c r="BP82" i="29"/>
  <c r="BP151" i="29"/>
  <c r="BP157" i="29" s="1"/>
  <c r="BP160" i="29"/>
  <c r="BP159" i="29"/>
  <c r="EB184" i="29"/>
  <c r="EB185" i="29" s="1"/>
  <c r="EB13" i="29"/>
  <c r="EB17" i="29"/>
  <c r="EB21" i="29"/>
  <c r="EB25" i="29"/>
  <c r="EB29" i="29"/>
  <c r="EB33" i="29"/>
  <c r="EB37" i="29"/>
  <c r="EB41" i="29"/>
  <c r="EB45" i="29"/>
  <c r="EB49" i="29"/>
  <c r="EB53" i="29"/>
  <c r="EB57" i="29"/>
  <c r="EB61" i="29"/>
  <c r="EB65" i="29"/>
  <c r="EB69" i="29"/>
  <c r="EB73" i="29"/>
  <c r="EB77" i="29"/>
  <c r="EB81" i="29"/>
  <c r="EB85" i="29"/>
  <c r="EB89" i="29"/>
  <c r="EB93" i="29"/>
  <c r="EB97" i="29"/>
  <c r="EB15" i="29"/>
  <c r="EB19" i="29"/>
  <c r="EB23" i="29"/>
  <c r="EB27" i="29"/>
  <c r="EB31" i="29"/>
  <c r="EB35" i="29"/>
  <c r="EB39" i="29"/>
  <c r="EB43" i="29"/>
  <c r="EB47" i="29"/>
  <c r="EB51" i="29"/>
  <c r="EB55" i="29"/>
  <c r="EB59" i="29"/>
  <c r="EB63" i="29"/>
  <c r="EB67" i="29"/>
  <c r="EB71" i="29"/>
  <c r="EB75" i="29"/>
  <c r="EB79" i="29"/>
  <c r="EB83" i="29"/>
  <c r="EB87" i="29"/>
  <c r="EB91" i="29"/>
  <c r="EB95" i="29"/>
  <c r="EB12" i="29"/>
  <c r="EB16" i="29"/>
  <c r="EB20" i="29"/>
  <c r="EB24" i="29"/>
  <c r="EB28" i="29"/>
  <c r="EB32" i="29"/>
  <c r="EB36" i="29"/>
  <c r="EB40" i="29"/>
  <c r="EB44" i="29"/>
  <c r="EB48" i="29"/>
  <c r="EB52" i="29"/>
  <c r="EB56" i="29"/>
  <c r="EB60" i="29"/>
  <c r="EB64" i="29"/>
  <c r="EB68" i="29"/>
  <c r="EB76" i="29"/>
  <c r="EB78" i="29"/>
  <c r="EB80" i="29"/>
  <c r="EB14" i="29"/>
  <c r="EB18" i="29"/>
  <c r="EB22" i="29"/>
  <c r="EB26" i="29"/>
  <c r="EB30" i="29"/>
  <c r="EB34" i="29"/>
  <c r="EB38" i="29"/>
  <c r="EB42" i="29"/>
  <c r="EB46" i="29"/>
  <c r="EB50" i="29"/>
  <c r="EB54" i="29"/>
  <c r="EB58" i="29"/>
  <c r="EB62" i="29"/>
  <c r="EB66" i="29"/>
  <c r="EB70" i="29"/>
  <c r="EB72" i="29"/>
  <c r="EB74" i="29"/>
  <c r="EB84" i="29"/>
  <c r="EB86" i="29"/>
  <c r="EB88" i="29"/>
  <c r="EB99" i="29"/>
  <c r="EB103" i="29"/>
  <c r="EB107" i="29"/>
  <c r="EB111" i="29"/>
  <c r="EB115" i="29"/>
  <c r="EB119" i="29"/>
  <c r="EB123" i="29"/>
  <c r="EB127" i="29"/>
  <c r="EB131" i="29"/>
  <c r="EB135" i="29"/>
  <c r="EB139" i="29"/>
  <c r="EB143" i="29"/>
  <c r="EB90" i="29"/>
  <c r="EB100" i="29"/>
  <c r="EB102" i="29"/>
  <c r="EB104" i="29"/>
  <c r="EB106" i="29"/>
  <c r="EB116" i="29"/>
  <c r="EB118" i="29"/>
  <c r="EB120" i="29"/>
  <c r="EB122" i="29"/>
  <c r="EB132" i="29"/>
  <c r="EB134" i="29"/>
  <c r="EB136" i="29"/>
  <c r="EB138" i="29"/>
  <c r="EB144" i="29"/>
  <c r="EB82" i="29"/>
  <c r="EB101" i="29"/>
  <c r="EB105" i="29"/>
  <c r="EB109" i="29"/>
  <c r="EB113" i="29"/>
  <c r="EB117" i="29"/>
  <c r="EB121" i="29"/>
  <c r="EB125" i="29"/>
  <c r="EB129" i="29"/>
  <c r="EB133" i="29"/>
  <c r="EB137" i="29"/>
  <c r="EB141" i="29"/>
  <c r="EB145" i="29"/>
  <c r="EB146" i="29"/>
  <c r="EB147" i="29"/>
  <c r="EB92" i="29"/>
  <c r="EB94" i="29"/>
  <c r="EB96" i="29"/>
  <c r="EB98" i="29"/>
  <c r="EB108" i="29"/>
  <c r="EB110" i="29"/>
  <c r="EB112" i="29"/>
  <c r="EB114" i="29"/>
  <c r="EB124" i="29"/>
  <c r="EB126" i="29"/>
  <c r="EB128" i="29"/>
  <c r="EB130" i="29"/>
  <c r="EB140" i="29"/>
  <c r="EB142" i="29"/>
  <c r="EB160" i="29"/>
  <c r="EB151" i="29"/>
  <c r="EB157" i="29" s="1"/>
  <c r="EB159" i="29"/>
  <c r="DM184" i="29"/>
  <c r="DM185" i="29" s="1"/>
  <c r="DM38" i="29"/>
  <c r="DM42" i="29"/>
  <c r="DM46" i="29"/>
  <c r="DM58" i="29"/>
  <c r="DM86" i="29"/>
  <c r="DM90" i="29"/>
  <c r="DM94" i="29"/>
  <c r="DM98" i="29"/>
  <c r="DM102" i="29"/>
  <c r="DM106" i="29"/>
  <c r="DM110" i="29"/>
  <c r="DM114" i="29"/>
  <c r="DM12" i="29"/>
  <c r="DM14" i="29"/>
  <c r="DM34" i="29"/>
  <c r="DM36" i="29"/>
  <c r="DM40" i="29"/>
  <c r="DM50" i="29"/>
  <c r="DM56" i="29"/>
  <c r="DM44" i="29"/>
  <c r="DM52" i="29"/>
  <c r="DM84" i="29"/>
  <c r="DM88" i="29"/>
  <c r="DM92" i="29"/>
  <c r="DM96" i="29"/>
  <c r="DM100" i="29"/>
  <c r="DM104" i="29"/>
  <c r="DM108" i="29"/>
  <c r="DM112" i="29"/>
  <c r="DM116" i="29"/>
  <c r="DM24" i="29"/>
  <c r="DM26" i="29"/>
  <c r="DM28" i="29"/>
  <c r="DM32" i="29"/>
  <c r="DM48" i="29"/>
  <c r="DM54" i="29"/>
  <c r="DM60" i="29"/>
  <c r="DM62" i="29"/>
  <c r="DM66" i="29"/>
  <c r="DM64" i="29"/>
  <c r="DM70" i="29"/>
  <c r="DM74" i="29"/>
  <c r="DM78" i="29"/>
  <c r="DM82" i="29"/>
  <c r="DM22" i="29"/>
  <c r="DM25" i="29"/>
  <c r="DM31" i="29"/>
  <c r="DM47" i="29"/>
  <c r="DM53" i="29"/>
  <c r="DM61" i="29"/>
  <c r="DM65" i="29"/>
  <c r="DM67" i="29"/>
  <c r="DM75" i="29"/>
  <c r="DM81" i="29"/>
  <c r="DM85" i="29"/>
  <c r="DM89" i="29"/>
  <c r="DM93" i="29"/>
  <c r="DM97" i="29"/>
  <c r="DM101" i="29"/>
  <c r="DM105" i="29"/>
  <c r="DM109" i="29"/>
  <c r="DM113" i="29"/>
  <c r="DM117" i="29"/>
  <c r="DM121" i="29"/>
  <c r="DM125" i="29"/>
  <c r="DM129" i="29"/>
  <c r="DM133" i="29"/>
  <c r="DM137" i="29"/>
  <c r="DM68" i="29"/>
  <c r="DM72" i="29"/>
  <c r="DM76" i="29"/>
  <c r="DM80" i="29"/>
  <c r="DM30" i="29"/>
  <c r="DM23" i="29"/>
  <c r="DM27" i="29"/>
  <c r="DM39" i="29"/>
  <c r="DM59" i="29"/>
  <c r="DM63" i="29"/>
  <c r="DM71" i="29"/>
  <c r="DM77" i="29"/>
  <c r="DM79" i="29"/>
  <c r="DM83" i="29"/>
  <c r="DM87" i="29"/>
  <c r="DM91" i="29"/>
  <c r="DM95" i="29"/>
  <c r="DM99" i="29"/>
  <c r="DM103" i="29"/>
  <c r="DM107" i="29"/>
  <c r="DM111" i="29"/>
  <c r="DM115" i="29"/>
  <c r="DM119" i="29"/>
  <c r="DM123" i="29"/>
  <c r="DM127" i="29"/>
  <c r="DM131" i="29"/>
  <c r="DM135" i="29"/>
  <c r="DM139" i="29"/>
  <c r="DM143" i="29"/>
  <c r="DM16" i="29"/>
  <c r="DM20" i="29"/>
  <c r="DM13" i="29"/>
  <c r="DM29" i="29"/>
  <c r="DM41" i="29"/>
  <c r="DM55" i="29"/>
  <c r="DM57" i="29"/>
  <c r="DM69" i="29"/>
  <c r="DM73" i="29"/>
  <c r="DM141" i="29"/>
  <c r="DM18" i="29"/>
  <c r="DM15" i="29"/>
  <c r="DM17" i="29"/>
  <c r="DM19" i="29"/>
  <c r="DM21" i="29"/>
  <c r="DM33" i="29"/>
  <c r="DM35" i="29"/>
  <c r="DM37" i="29"/>
  <c r="DM43" i="29"/>
  <c r="DM45" i="29"/>
  <c r="DM49" i="29"/>
  <c r="DM51" i="29"/>
  <c r="DM128" i="29"/>
  <c r="DM142" i="29"/>
  <c r="DM130" i="29"/>
  <c r="DM132" i="29"/>
  <c r="DM120" i="29"/>
  <c r="DM134" i="29"/>
  <c r="DM118" i="29"/>
  <c r="DM136" i="29"/>
  <c r="DM124" i="29"/>
  <c r="DM138" i="29"/>
  <c r="DM122" i="29"/>
  <c r="DM140" i="29"/>
  <c r="DM126" i="29"/>
  <c r="DM144" i="29"/>
  <c r="DM145" i="29"/>
  <c r="DM146" i="29"/>
  <c r="DM147" i="29"/>
  <c r="DM160" i="29"/>
  <c r="DM151" i="29"/>
  <c r="DM157" i="29" s="1"/>
  <c r="DM159" i="29"/>
  <c r="BC184" i="29"/>
  <c r="BC185" i="29" s="1"/>
  <c r="BC15" i="29"/>
  <c r="BC23" i="29"/>
  <c r="BC31" i="29"/>
  <c r="BC37" i="29"/>
  <c r="BC45" i="29"/>
  <c r="BC53" i="29"/>
  <c r="BC87" i="29"/>
  <c r="BC91" i="29"/>
  <c r="BC95" i="29"/>
  <c r="BC99" i="29"/>
  <c r="BC103" i="29"/>
  <c r="BC107" i="29"/>
  <c r="BC111" i="29"/>
  <c r="BC115" i="29"/>
  <c r="BC21" i="29"/>
  <c r="BC39" i="29"/>
  <c r="BC49" i="29"/>
  <c r="BC55" i="29"/>
  <c r="BC59" i="29"/>
  <c r="BC19" i="29"/>
  <c r="BC27" i="29"/>
  <c r="BC33" i="29"/>
  <c r="BC43" i="29"/>
  <c r="BC47" i="29"/>
  <c r="BC85" i="29"/>
  <c r="BC89" i="29"/>
  <c r="BC93" i="29"/>
  <c r="BC97" i="29"/>
  <c r="BC101" i="29"/>
  <c r="BC105" i="29"/>
  <c r="BC109" i="29"/>
  <c r="BC113" i="29"/>
  <c r="BC117" i="29"/>
  <c r="BC17" i="29"/>
  <c r="BC35" i="29"/>
  <c r="BC41" i="29"/>
  <c r="BC51" i="29"/>
  <c r="BC57" i="29"/>
  <c r="BC61" i="29"/>
  <c r="BC63" i="29"/>
  <c r="BC67" i="29"/>
  <c r="BC65" i="29"/>
  <c r="BC69" i="29"/>
  <c r="BC71" i="29"/>
  <c r="BC75" i="29"/>
  <c r="BC79" i="29"/>
  <c r="BC83" i="29"/>
  <c r="BC29" i="29"/>
  <c r="BC12" i="29"/>
  <c r="BC18" i="29"/>
  <c r="BC20" i="29"/>
  <c r="BC24" i="29"/>
  <c r="BC34" i="29"/>
  <c r="BC42" i="29"/>
  <c r="BC50" i="29"/>
  <c r="BC64" i="29"/>
  <c r="BC76" i="29"/>
  <c r="BC82" i="29"/>
  <c r="BC86" i="29"/>
  <c r="BC90" i="29"/>
  <c r="BC94" i="29"/>
  <c r="BC98" i="29"/>
  <c r="BC102" i="29"/>
  <c r="BC106" i="29"/>
  <c r="BC110" i="29"/>
  <c r="BC114" i="29"/>
  <c r="BC118" i="29"/>
  <c r="BC122" i="29"/>
  <c r="BC126" i="29"/>
  <c r="BC130" i="29"/>
  <c r="BC134" i="29"/>
  <c r="BC138" i="29"/>
  <c r="BC73" i="29"/>
  <c r="BC77" i="29"/>
  <c r="BC81" i="29"/>
  <c r="BC16" i="29"/>
  <c r="BC22" i="29"/>
  <c r="BC26" i="29"/>
  <c r="BC32" i="29"/>
  <c r="BC36" i="29"/>
  <c r="BC48" i="29"/>
  <c r="BC66" i="29"/>
  <c r="BC68" i="29"/>
  <c r="BC70" i="29"/>
  <c r="BC78" i="29"/>
  <c r="BC80" i="29"/>
  <c r="BC84" i="29"/>
  <c r="BC88" i="29"/>
  <c r="BC92" i="29"/>
  <c r="BC96" i="29"/>
  <c r="BC100" i="29"/>
  <c r="BC104" i="29"/>
  <c r="BC108" i="29"/>
  <c r="BC112" i="29"/>
  <c r="BC116" i="29"/>
  <c r="BC120" i="29"/>
  <c r="BC124" i="29"/>
  <c r="BC128" i="29"/>
  <c r="BC132" i="29"/>
  <c r="BC136" i="29"/>
  <c r="BC140" i="29"/>
  <c r="BC144" i="29"/>
  <c r="BC25" i="29"/>
  <c r="BC38" i="29"/>
  <c r="BC40" i="29"/>
  <c r="BC44" i="29"/>
  <c r="BC46" i="29"/>
  <c r="BC52" i="29"/>
  <c r="BC58" i="29"/>
  <c r="BC60" i="29"/>
  <c r="BC62" i="29"/>
  <c r="BC72" i="29"/>
  <c r="BC142" i="29"/>
  <c r="BC13" i="29"/>
  <c r="BC14" i="29"/>
  <c r="BC28" i="29"/>
  <c r="BC30" i="29"/>
  <c r="BC54" i="29"/>
  <c r="BC56" i="29"/>
  <c r="BC74" i="29"/>
  <c r="BC121" i="29"/>
  <c r="BC129" i="29"/>
  <c r="BC131" i="29"/>
  <c r="BC137" i="29"/>
  <c r="BC133" i="29"/>
  <c r="BC123" i="29"/>
  <c r="BC147" i="29"/>
  <c r="BC141" i="29"/>
  <c r="BC146" i="29"/>
  <c r="BC135" i="29"/>
  <c r="BC145" i="29"/>
  <c r="BC125" i="29"/>
  <c r="BC119" i="29"/>
  <c r="BC139" i="29"/>
  <c r="BC143" i="29"/>
  <c r="BC127" i="29"/>
  <c r="BC160" i="29"/>
  <c r="BC151" i="29"/>
  <c r="BC157" i="29" s="1"/>
  <c r="BC159" i="29"/>
  <c r="DO184" i="29"/>
  <c r="DO185" i="29" s="1"/>
  <c r="DO15" i="29"/>
  <c r="DO23" i="29"/>
  <c r="DO31" i="29"/>
  <c r="DO45" i="29"/>
  <c r="DO55" i="29"/>
  <c r="DO83" i="29"/>
  <c r="DO87" i="29"/>
  <c r="DO91" i="29"/>
  <c r="DO95" i="29"/>
  <c r="DO99" i="29"/>
  <c r="DO103" i="29"/>
  <c r="DO107" i="29"/>
  <c r="DO111" i="29"/>
  <c r="DO115" i="29"/>
  <c r="DO21" i="29"/>
  <c r="DO39" i="29"/>
  <c r="DO59" i="29"/>
  <c r="DO13" i="29"/>
  <c r="DO19" i="29"/>
  <c r="DO27" i="29"/>
  <c r="DO47" i="29"/>
  <c r="DO49" i="29"/>
  <c r="DO85" i="29"/>
  <c r="DO89" i="29"/>
  <c r="DO93" i="29"/>
  <c r="DO97" i="29"/>
  <c r="DO101" i="29"/>
  <c r="DO105" i="29"/>
  <c r="DO109" i="29"/>
  <c r="DO113" i="29"/>
  <c r="DO117" i="29"/>
  <c r="DO17" i="29"/>
  <c r="DO25" i="29"/>
  <c r="DO35" i="29"/>
  <c r="DO37" i="29"/>
  <c r="DO41" i="29"/>
  <c r="DO43" i="29"/>
  <c r="DO51" i="29"/>
  <c r="DO53" i="29"/>
  <c r="DO57" i="29"/>
  <c r="DO63" i="29"/>
  <c r="DO67" i="29"/>
  <c r="DO65" i="29"/>
  <c r="DO69" i="29"/>
  <c r="DO71" i="29"/>
  <c r="DO75" i="29"/>
  <c r="DO79" i="29"/>
  <c r="DO12" i="29"/>
  <c r="DO18" i="29"/>
  <c r="DO24" i="29"/>
  <c r="DO42" i="29"/>
  <c r="DO50" i="29"/>
  <c r="DO56" i="29"/>
  <c r="DO72" i="29"/>
  <c r="DO76" i="29"/>
  <c r="DO82" i="29"/>
  <c r="DO86" i="29"/>
  <c r="DO90" i="29"/>
  <c r="DO94" i="29"/>
  <c r="DO98" i="29"/>
  <c r="DO102" i="29"/>
  <c r="DO106" i="29"/>
  <c r="DO110" i="29"/>
  <c r="DO114" i="29"/>
  <c r="DO118" i="29"/>
  <c r="DO122" i="29"/>
  <c r="DO126" i="29"/>
  <c r="DO130" i="29"/>
  <c r="DO134" i="29"/>
  <c r="DO138" i="29"/>
  <c r="DO61" i="29"/>
  <c r="DO73" i="29"/>
  <c r="DO77" i="29"/>
  <c r="DO81" i="29"/>
  <c r="DO33" i="29"/>
  <c r="DO16" i="29"/>
  <c r="DO26" i="29"/>
  <c r="DO30" i="29"/>
  <c r="DO32" i="29"/>
  <c r="DO36" i="29"/>
  <c r="DO44" i="29"/>
  <c r="DO48" i="29"/>
  <c r="DO66" i="29"/>
  <c r="DO78" i="29"/>
  <c r="DO80" i="29"/>
  <c r="DO84" i="29"/>
  <c r="DO88" i="29"/>
  <c r="DO92" i="29"/>
  <c r="DO96" i="29"/>
  <c r="DO100" i="29"/>
  <c r="DO104" i="29"/>
  <c r="DO108" i="29"/>
  <c r="DO112" i="29"/>
  <c r="DO116" i="29"/>
  <c r="DO120" i="29"/>
  <c r="DO124" i="29"/>
  <c r="DO128" i="29"/>
  <c r="DO132" i="29"/>
  <c r="DO136" i="29"/>
  <c r="DO140" i="29"/>
  <c r="DO144" i="29"/>
  <c r="DO29" i="29"/>
  <c r="DO20" i="29"/>
  <c r="DO22" i="29"/>
  <c r="DO38" i="29"/>
  <c r="DO40" i="29"/>
  <c r="DO46" i="29"/>
  <c r="DO52" i="29"/>
  <c r="DO58" i="29"/>
  <c r="DO60" i="29"/>
  <c r="DO62" i="29"/>
  <c r="DO64" i="29"/>
  <c r="DO70" i="29"/>
  <c r="DO142" i="29"/>
  <c r="DO14" i="29"/>
  <c r="DO28" i="29"/>
  <c r="DO34" i="29"/>
  <c r="DO54" i="29"/>
  <c r="DO68" i="29"/>
  <c r="DO74" i="29"/>
  <c r="DO121" i="29"/>
  <c r="DO129" i="29"/>
  <c r="DO131" i="29"/>
  <c r="DO137" i="29"/>
  <c r="DO133" i="29"/>
  <c r="DO123" i="29"/>
  <c r="DO147" i="29"/>
  <c r="DO141" i="29"/>
  <c r="DO146" i="29"/>
  <c r="DO135" i="29"/>
  <c r="DO145" i="29"/>
  <c r="DO125" i="29"/>
  <c r="DO143" i="29"/>
  <c r="DO127" i="29"/>
  <c r="DO119" i="29"/>
  <c r="DO139" i="29"/>
  <c r="DO160" i="29"/>
  <c r="DO151" i="29"/>
  <c r="DO157" i="29" s="1"/>
  <c r="DO159" i="29"/>
  <c r="AN184" i="29"/>
  <c r="AN185" i="29" s="1"/>
  <c r="AN15" i="29"/>
  <c r="AN19" i="29"/>
  <c r="AN23" i="29"/>
  <c r="AN27" i="29"/>
  <c r="AN31" i="29"/>
  <c r="AN35" i="29"/>
  <c r="AN39" i="29"/>
  <c r="AN43" i="29"/>
  <c r="AN47" i="29"/>
  <c r="AN51" i="29"/>
  <c r="AN55" i="29"/>
  <c r="AN59" i="29"/>
  <c r="AN63" i="29"/>
  <c r="AN67" i="29"/>
  <c r="AN71" i="29"/>
  <c r="AN75" i="29"/>
  <c r="AN79" i="29"/>
  <c r="AN83" i="29"/>
  <c r="AN87" i="29"/>
  <c r="AN91" i="29"/>
  <c r="AN95" i="29"/>
  <c r="AN13" i="29"/>
  <c r="AN17" i="29"/>
  <c r="AN21" i="29"/>
  <c r="AN25" i="29"/>
  <c r="AN29" i="29"/>
  <c r="AN33" i="29"/>
  <c r="AN37" i="29"/>
  <c r="AN41" i="29"/>
  <c r="AN45" i="29"/>
  <c r="AN49" i="29"/>
  <c r="AN53" i="29"/>
  <c r="AN57" i="29"/>
  <c r="AN61" i="29"/>
  <c r="AN65" i="29"/>
  <c r="AN69" i="29"/>
  <c r="AN73" i="29"/>
  <c r="AN77" i="29"/>
  <c r="AN81" i="29"/>
  <c r="AN85" i="29"/>
  <c r="AN89" i="29"/>
  <c r="AN93" i="29"/>
  <c r="AN97" i="29"/>
  <c r="AN14" i="29"/>
  <c r="AN18" i="29"/>
  <c r="AN22" i="29"/>
  <c r="AN26" i="29"/>
  <c r="AN30" i="29"/>
  <c r="AN34" i="29"/>
  <c r="AN38" i="29"/>
  <c r="AN42" i="29"/>
  <c r="AN46" i="29"/>
  <c r="AN50" i="29"/>
  <c r="AN54" i="29"/>
  <c r="AN58" i="29"/>
  <c r="AN62" i="29"/>
  <c r="AN66" i="29"/>
  <c r="AN70" i="29"/>
  <c r="AN72" i="29"/>
  <c r="AN74" i="29"/>
  <c r="AN12" i="29"/>
  <c r="AN16" i="29"/>
  <c r="AN20" i="29"/>
  <c r="AN24" i="29"/>
  <c r="AN28" i="29"/>
  <c r="AN32" i="29"/>
  <c r="AN36" i="29"/>
  <c r="AN40" i="29"/>
  <c r="AN44" i="29"/>
  <c r="AN48" i="29"/>
  <c r="AN52" i="29"/>
  <c r="AN56" i="29"/>
  <c r="AN60" i="29"/>
  <c r="AN64" i="29"/>
  <c r="AN68" i="29"/>
  <c r="AN76" i="29"/>
  <c r="AN78" i="29"/>
  <c r="AN80" i="29"/>
  <c r="AN82" i="29"/>
  <c r="AN99" i="29"/>
  <c r="AN103" i="29"/>
  <c r="AN107" i="29"/>
  <c r="AN111" i="29"/>
  <c r="AN115" i="29"/>
  <c r="AN119" i="29"/>
  <c r="AN123" i="29"/>
  <c r="AN127" i="29"/>
  <c r="AN131" i="29"/>
  <c r="AN135" i="29"/>
  <c r="AN139" i="29"/>
  <c r="AN143" i="29"/>
  <c r="AN100" i="29"/>
  <c r="AN102" i="29"/>
  <c r="AN104" i="29"/>
  <c r="AN106" i="29"/>
  <c r="AN116" i="29"/>
  <c r="AN118" i="29"/>
  <c r="AN120" i="29"/>
  <c r="AN122" i="29"/>
  <c r="AN132" i="29"/>
  <c r="AN134" i="29"/>
  <c r="AN136" i="29"/>
  <c r="AN138" i="29"/>
  <c r="AN144" i="29"/>
  <c r="AN84" i="29"/>
  <c r="AN86" i="29"/>
  <c r="AN88" i="29"/>
  <c r="AN90" i="29"/>
  <c r="AN101" i="29"/>
  <c r="AN105" i="29"/>
  <c r="AN109" i="29"/>
  <c r="AN113" i="29"/>
  <c r="AN117" i="29"/>
  <c r="AN121" i="29"/>
  <c r="AN125" i="29"/>
  <c r="AN129" i="29"/>
  <c r="AN133" i="29"/>
  <c r="AN137" i="29"/>
  <c r="AN141" i="29"/>
  <c r="AN145" i="29"/>
  <c r="AN146" i="29"/>
  <c r="AN147" i="29"/>
  <c r="AN92" i="29"/>
  <c r="AN94" i="29"/>
  <c r="AN96" i="29"/>
  <c r="AN98" i="29"/>
  <c r="AN108" i="29"/>
  <c r="AN110" i="29"/>
  <c r="AN112" i="29"/>
  <c r="AN114" i="29"/>
  <c r="AN124" i="29"/>
  <c r="AN126" i="29"/>
  <c r="AN128" i="29"/>
  <c r="AN130" i="29"/>
  <c r="AN140" i="29"/>
  <c r="AN142" i="29"/>
  <c r="AN160" i="29"/>
  <c r="AN151" i="29"/>
  <c r="AN157" i="29" s="1"/>
  <c r="AN159" i="29"/>
  <c r="CZ184" i="29"/>
  <c r="CZ185" i="29" s="1"/>
  <c r="CZ15" i="29"/>
  <c r="CZ19" i="29"/>
  <c r="CZ23" i="29"/>
  <c r="CZ27" i="29"/>
  <c r="CZ31" i="29"/>
  <c r="CZ35" i="29"/>
  <c r="CZ39" i="29"/>
  <c r="CZ43" i="29"/>
  <c r="CZ47" i="29"/>
  <c r="CZ51" i="29"/>
  <c r="CZ55" i="29"/>
  <c r="CZ59" i="29"/>
  <c r="CZ63" i="29"/>
  <c r="CZ67" i="29"/>
  <c r="CZ71" i="29"/>
  <c r="CZ75" i="29"/>
  <c r="CZ79" i="29"/>
  <c r="CZ83" i="29"/>
  <c r="CZ87" i="29"/>
  <c r="CZ91" i="29"/>
  <c r="CZ95" i="29"/>
  <c r="CZ13" i="29"/>
  <c r="CZ17" i="29"/>
  <c r="CZ21" i="29"/>
  <c r="CZ25" i="29"/>
  <c r="CZ29" i="29"/>
  <c r="CZ33" i="29"/>
  <c r="CZ37" i="29"/>
  <c r="CZ41" i="29"/>
  <c r="CZ45" i="29"/>
  <c r="CZ49" i="29"/>
  <c r="CZ53" i="29"/>
  <c r="CZ57" i="29"/>
  <c r="CZ61" i="29"/>
  <c r="CZ65" i="29"/>
  <c r="CZ69" i="29"/>
  <c r="CZ73" i="29"/>
  <c r="CZ77" i="29"/>
  <c r="CZ81" i="29"/>
  <c r="CZ85" i="29"/>
  <c r="CZ89" i="29"/>
  <c r="CZ93" i="29"/>
  <c r="CZ97" i="29"/>
  <c r="CZ14" i="29"/>
  <c r="CZ18" i="29"/>
  <c r="CZ22" i="29"/>
  <c r="CZ26" i="29"/>
  <c r="CZ30" i="29"/>
  <c r="CZ34" i="29"/>
  <c r="CZ38" i="29"/>
  <c r="CZ42" i="29"/>
  <c r="CZ46" i="29"/>
  <c r="CZ50" i="29"/>
  <c r="CZ54" i="29"/>
  <c r="CZ58" i="29"/>
  <c r="CZ62" i="29"/>
  <c r="CZ66" i="29"/>
  <c r="CZ70" i="29"/>
  <c r="CZ72" i="29"/>
  <c r="CZ74" i="29"/>
  <c r="CZ12" i="29"/>
  <c r="CZ16" i="29"/>
  <c r="CZ20" i="29"/>
  <c r="CZ24" i="29"/>
  <c r="CZ28" i="29"/>
  <c r="CZ32" i="29"/>
  <c r="CZ36" i="29"/>
  <c r="CZ40" i="29"/>
  <c r="CZ44" i="29"/>
  <c r="CZ48" i="29"/>
  <c r="CZ52" i="29"/>
  <c r="CZ56" i="29"/>
  <c r="CZ60" i="29"/>
  <c r="CZ64" i="29"/>
  <c r="CZ68" i="29"/>
  <c r="CZ76" i="29"/>
  <c r="CZ78" i="29"/>
  <c r="CZ80" i="29"/>
  <c r="CZ82" i="29"/>
  <c r="CZ101" i="29"/>
  <c r="CZ105" i="29"/>
  <c r="CZ109" i="29"/>
  <c r="CZ113" i="29"/>
  <c r="CZ117" i="29"/>
  <c r="CZ121" i="29"/>
  <c r="CZ125" i="29"/>
  <c r="CZ129" i="29"/>
  <c r="CZ133" i="29"/>
  <c r="CZ137" i="29"/>
  <c r="CZ141" i="29"/>
  <c r="CZ145" i="29"/>
  <c r="CZ146" i="29"/>
  <c r="CZ147" i="29"/>
  <c r="CZ92" i="29"/>
  <c r="CZ94" i="29"/>
  <c r="CZ96" i="29"/>
  <c r="CZ98" i="29"/>
  <c r="CZ108" i="29"/>
  <c r="CZ110" i="29"/>
  <c r="CZ112" i="29"/>
  <c r="CZ114" i="29"/>
  <c r="CZ124" i="29"/>
  <c r="CZ126" i="29"/>
  <c r="CZ128" i="29"/>
  <c r="CZ130" i="29"/>
  <c r="CZ140" i="29"/>
  <c r="CZ142" i="29"/>
  <c r="CZ84" i="29"/>
  <c r="CZ86" i="29"/>
  <c r="CZ88" i="29"/>
  <c r="CZ99" i="29"/>
  <c r="CZ103" i="29"/>
  <c r="CZ107" i="29"/>
  <c r="CZ111" i="29"/>
  <c r="CZ115" i="29"/>
  <c r="CZ119" i="29"/>
  <c r="CZ123" i="29"/>
  <c r="CZ127" i="29"/>
  <c r="CZ131" i="29"/>
  <c r="CZ135" i="29"/>
  <c r="CZ139" i="29"/>
  <c r="CZ143" i="29"/>
  <c r="CZ90" i="29"/>
  <c r="CZ100" i="29"/>
  <c r="CZ102" i="29"/>
  <c r="CZ104" i="29"/>
  <c r="CZ106" i="29"/>
  <c r="CZ116" i="29"/>
  <c r="CZ118" i="29"/>
  <c r="CZ120" i="29"/>
  <c r="CZ122" i="29"/>
  <c r="CZ132" i="29"/>
  <c r="CZ134" i="29"/>
  <c r="CZ136" i="29"/>
  <c r="CZ138" i="29"/>
  <c r="CZ144" i="29"/>
  <c r="CZ151" i="29"/>
  <c r="CZ157" i="29" s="1"/>
  <c r="CZ160" i="29"/>
  <c r="CZ159" i="29"/>
  <c r="BI184" i="29"/>
  <c r="BI185" i="29" s="1"/>
  <c r="BI14" i="29"/>
  <c r="BI22" i="29"/>
  <c r="BI28" i="29"/>
  <c r="BI44" i="29"/>
  <c r="BI52" i="29"/>
  <c r="BI86" i="29"/>
  <c r="BI90" i="29"/>
  <c r="BI94" i="29"/>
  <c r="BI98" i="29"/>
  <c r="BI102" i="29"/>
  <c r="BI106" i="29"/>
  <c r="BI110" i="29"/>
  <c r="BI114" i="29"/>
  <c r="BI118" i="29"/>
  <c r="BI36" i="29"/>
  <c r="BI48" i="29"/>
  <c r="BI54" i="29"/>
  <c r="BI18" i="29"/>
  <c r="BI38" i="29"/>
  <c r="BI42" i="29"/>
  <c r="BI46" i="29"/>
  <c r="BI58" i="29"/>
  <c r="BI84" i="29"/>
  <c r="BI88" i="29"/>
  <c r="BI92" i="29"/>
  <c r="BI96" i="29"/>
  <c r="BI100" i="29"/>
  <c r="BI104" i="29"/>
  <c r="BI108" i="29"/>
  <c r="BI112" i="29"/>
  <c r="BI116" i="29"/>
  <c r="BI16" i="29"/>
  <c r="BI40" i="29"/>
  <c r="BI50" i="29"/>
  <c r="BI56" i="29"/>
  <c r="BI62" i="29"/>
  <c r="BI66" i="29"/>
  <c r="BI64" i="29"/>
  <c r="BI68" i="29"/>
  <c r="BI70" i="29"/>
  <c r="BI74" i="29"/>
  <c r="BI78" i="29"/>
  <c r="BI82" i="29"/>
  <c r="BI34" i="29"/>
  <c r="BI13" i="29"/>
  <c r="BI23" i="29"/>
  <c r="BI27" i="29"/>
  <c r="BI39" i="29"/>
  <c r="BI41" i="29"/>
  <c r="BI59" i="29"/>
  <c r="BI63" i="29"/>
  <c r="BI71" i="29"/>
  <c r="BI81" i="29"/>
  <c r="BI85" i="29"/>
  <c r="BI89" i="29"/>
  <c r="BI93" i="29"/>
  <c r="BI97" i="29"/>
  <c r="BI101" i="29"/>
  <c r="BI105" i="29"/>
  <c r="BI109" i="29"/>
  <c r="BI113" i="29"/>
  <c r="BI117" i="29"/>
  <c r="BI121" i="29"/>
  <c r="BI125" i="29"/>
  <c r="BI129" i="29"/>
  <c r="BI133" i="29"/>
  <c r="BI137" i="29"/>
  <c r="BI60" i="29"/>
  <c r="BI72" i="29"/>
  <c r="BI76" i="29"/>
  <c r="BI80" i="29"/>
  <c r="BI12" i="29"/>
  <c r="BI30" i="29"/>
  <c r="BI15" i="29"/>
  <c r="BI21" i="29"/>
  <c r="BI25" i="29"/>
  <c r="BI31" i="29"/>
  <c r="BI43" i="29"/>
  <c r="BI53" i="29"/>
  <c r="BI55" i="29"/>
  <c r="BI61" i="29"/>
  <c r="BI65" i="29"/>
  <c r="BI67" i="29"/>
  <c r="BI75" i="29"/>
  <c r="BI77" i="29"/>
  <c r="BI79" i="29"/>
  <c r="BI83" i="29"/>
  <c r="BI87" i="29"/>
  <c r="BI91" i="29"/>
  <c r="BI95" i="29"/>
  <c r="BI99" i="29"/>
  <c r="BI103" i="29"/>
  <c r="BI107" i="29"/>
  <c r="BI111" i="29"/>
  <c r="BI115" i="29"/>
  <c r="BI119" i="29"/>
  <c r="BI123" i="29"/>
  <c r="BI127" i="29"/>
  <c r="BI131" i="29"/>
  <c r="BI135" i="29"/>
  <c r="BI139" i="29"/>
  <c r="BI143" i="29"/>
  <c r="BI20" i="29"/>
  <c r="BI24" i="29"/>
  <c r="BI32" i="29"/>
  <c r="BI17" i="29"/>
  <c r="BI19" i="29"/>
  <c r="BI33" i="29"/>
  <c r="BI35" i="29"/>
  <c r="BI37" i="29"/>
  <c r="BI45" i="29"/>
  <c r="BI47" i="29"/>
  <c r="BI49" i="29"/>
  <c r="BI51" i="29"/>
  <c r="BI141" i="29"/>
  <c r="BI145" i="29"/>
  <c r="BI26" i="29"/>
  <c r="BI29" i="29"/>
  <c r="BI57" i="29"/>
  <c r="BI69" i="29"/>
  <c r="BI73" i="29"/>
  <c r="BI120" i="29"/>
  <c r="BI124" i="29"/>
  <c r="BI128" i="29"/>
  <c r="BI132" i="29"/>
  <c r="BI136" i="29"/>
  <c r="BI122" i="29"/>
  <c r="BI126" i="29"/>
  <c r="BI130" i="29"/>
  <c r="BI134" i="29"/>
  <c r="BI138" i="29"/>
  <c r="BI142" i="29"/>
  <c r="BI140" i="29"/>
  <c r="BI144" i="29"/>
  <c r="BI146" i="29"/>
  <c r="BI147" i="29"/>
  <c r="BI159" i="29"/>
  <c r="BI151" i="29"/>
  <c r="BI157" i="29" s="1"/>
  <c r="BI160" i="29"/>
  <c r="BZ184" i="29"/>
  <c r="BZ185" i="29" s="1"/>
  <c r="BZ72" i="29"/>
  <c r="BZ76" i="29"/>
  <c r="BZ80" i="29"/>
  <c r="BZ84" i="29"/>
  <c r="BZ88" i="29"/>
  <c r="BZ92" i="29"/>
  <c r="BZ96" i="29"/>
  <c r="BZ78" i="29"/>
  <c r="BZ86" i="29"/>
  <c r="BZ94" i="29"/>
  <c r="BZ100" i="29"/>
  <c r="BZ108" i="29"/>
  <c r="BZ116" i="29"/>
  <c r="BZ124" i="29"/>
  <c r="BZ132" i="29"/>
  <c r="BZ140" i="29"/>
  <c r="BZ102" i="29"/>
  <c r="BZ104" i="29"/>
  <c r="BZ110" i="29"/>
  <c r="BZ112" i="29"/>
  <c r="BZ118" i="29"/>
  <c r="BZ120" i="29"/>
  <c r="BZ126" i="29"/>
  <c r="BZ128" i="29"/>
  <c r="BZ134" i="29"/>
  <c r="BZ136" i="29"/>
  <c r="BZ142" i="29"/>
  <c r="BZ70" i="29"/>
  <c r="BZ62" i="29"/>
  <c r="BZ54" i="29"/>
  <c r="BZ46" i="29"/>
  <c r="BZ38" i="29"/>
  <c r="BZ30" i="29"/>
  <c r="BZ22" i="29"/>
  <c r="BZ14" i="29"/>
  <c r="BZ146" i="29"/>
  <c r="BZ137" i="29"/>
  <c r="BZ121" i="29"/>
  <c r="BZ105" i="29"/>
  <c r="BZ89" i="29"/>
  <c r="BZ73" i="29"/>
  <c r="BZ69" i="29"/>
  <c r="BZ61" i="29"/>
  <c r="BZ53" i="29"/>
  <c r="BZ45" i="29"/>
  <c r="BZ37" i="29"/>
  <c r="BZ29" i="29"/>
  <c r="BZ21" i="29"/>
  <c r="BZ13" i="29"/>
  <c r="BZ106" i="29"/>
  <c r="BZ82" i="29"/>
  <c r="BZ135" i="29"/>
  <c r="BZ119" i="29"/>
  <c r="BZ103" i="29"/>
  <c r="BZ87" i="29"/>
  <c r="BZ71" i="29"/>
  <c r="BZ130" i="29"/>
  <c r="BZ68" i="29"/>
  <c r="BZ60" i="29"/>
  <c r="BZ52" i="29"/>
  <c r="BZ44" i="29"/>
  <c r="BZ36" i="29"/>
  <c r="BZ28" i="29"/>
  <c r="BZ20" i="29"/>
  <c r="BZ12" i="29"/>
  <c r="BZ90" i="29"/>
  <c r="BZ145" i="29"/>
  <c r="BZ133" i="29"/>
  <c r="BZ117" i="29"/>
  <c r="BZ101" i="29"/>
  <c r="BZ85" i="29"/>
  <c r="BZ67" i="29"/>
  <c r="BZ59" i="29"/>
  <c r="BZ51" i="29"/>
  <c r="BZ43" i="29"/>
  <c r="BZ35" i="29"/>
  <c r="BZ27" i="29"/>
  <c r="BZ19" i="29"/>
  <c r="BZ74" i="29"/>
  <c r="BZ131" i="29"/>
  <c r="BZ115" i="29"/>
  <c r="BZ99" i="29"/>
  <c r="BZ83" i="29"/>
  <c r="BZ66" i="29"/>
  <c r="BZ58" i="29"/>
  <c r="BZ50" i="29"/>
  <c r="BZ42" i="29"/>
  <c r="BZ34" i="29"/>
  <c r="BZ26" i="29"/>
  <c r="BZ18" i="29"/>
  <c r="BZ98" i="29"/>
  <c r="BZ143" i="29"/>
  <c r="BZ129" i="29"/>
  <c r="BZ113" i="29"/>
  <c r="BZ97" i="29"/>
  <c r="BZ81" i="29"/>
  <c r="BZ65" i="29"/>
  <c r="BZ57" i="29"/>
  <c r="BZ49" i="29"/>
  <c r="BZ41" i="29"/>
  <c r="BZ33" i="29"/>
  <c r="BZ25" i="29"/>
  <c r="BZ17" i="29"/>
  <c r="BZ127" i="29"/>
  <c r="BZ111" i="29"/>
  <c r="BZ95" i="29"/>
  <c r="BZ79" i="29"/>
  <c r="BZ114" i="29"/>
  <c r="BZ144" i="29"/>
  <c r="BZ64" i="29"/>
  <c r="BZ56" i="29"/>
  <c r="BZ48" i="29"/>
  <c r="BZ40" i="29"/>
  <c r="BZ32" i="29"/>
  <c r="BZ24" i="29"/>
  <c r="BZ16" i="29"/>
  <c r="BZ147" i="29"/>
  <c r="BZ141" i="29"/>
  <c r="BZ125" i="29"/>
  <c r="BZ109" i="29"/>
  <c r="BZ93" i="29"/>
  <c r="BZ77" i="29"/>
  <c r="BZ63" i="29"/>
  <c r="BZ55" i="29"/>
  <c r="BZ47" i="29"/>
  <c r="BZ39" i="29"/>
  <c r="BZ31" i="29"/>
  <c r="BZ23" i="29"/>
  <c r="BZ15" i="29"/>
  <c r="BZ138" i="29"/>
  <c r="BZ122" i="29"/>
  <c r="BZ139" i="29"/>
  <c r="BZ123" i="29"/>
  <c r="BZ107" i="29"/>
  <c r="BZ91" i="29"/>
  <c r="BZ75" i="29"/>
  <c r="BZ151" i="29"/>
  <c r="BZ157" i="29" s="1"/>
  <c r="BZ159" i="29"/>
  <c r="BZ160" i="29"/>
  <c r="Y184" i="29"/>
  <c r="Y185" i="29" s="1"/>
  <c r="Y22" i="29"/>
  <c r="Y28" i="29"/>
  <c r="Y36" i="29"/>
  <c r="Y48" i="29"/>
  <c r="Y50" i="29"/>
  <c r="Y84" i="29"/>
  <c r="Y88" i="29"/>
  <c r="Y92" i="29"/>
  <c r="Y96" i="29"/>
  <c r="Y100" i="29"/>
  <c r="Y104" i="29"/>
  <c r="Y108" i="29"/>
  <c r="Y112" i="29"/>
  <c r="Y116" i="29"/>
  <c r="Y34" i="29"/>
  <c r="Y42" i="29"/>
  <c r="Y52" i="29"/>
  <c r="Y58" i="29"/>
  <c r="Y26" i="29"/>
  <c r="Y32" i="29"/>
  <c r="Y38" i="29"/>
  <c r="Y40" i="29"/>
  <c r="Y44" i="29"/>
  <c r="Y46" i="29"/>
  <c r="Y54" i="29"/>
  <c r="Y56" i="29"/>
  <c r="Y86" i="29"/>
  <c r="Y90" i="29"/>
  <c r="Y94" i="29"/>
  <c r="Y98" i="29"/>
  <c r="Y102" i="29"/>
  <c r="Y106" i="29"/>
  <c r="Y110" i="29"/>
  <c r="Y114" i="29"/>
  <c r="Y118" i="29"/>
  <c r="Y24" i="29"/>
  <c r="Y60" i="29"/>
  <c r="Y64" i="29"/>
  <c r="Y68" i="29"/>
  <c r="Y72" i="29"/>
  <c r="Y76" i="29"/>
  <c r="Y80" i="29"/>
  <c r="Y14" i="29"/>
  <c r="Y17" i="29"/>
  <c r="Y27" i="29"/>
  <c r="Y31" i="29"/>
  <c r="Y33" i="29"/>
  <c r="Y37" i="29"/>
  <c r="Y41" i="29"/>
  <c r="Y45" i="29"/>
  <c r="Y49" i="29"/>
  <c r="Y55" i="29"/>
  <c r="Y67" i="29"/>
  <c r="Y77" i="29"/>
  <c r="Y83" i="29"/>
  <c r="Y87" i="29"/>
  <c r="Y91" i="29"/>
  <c r="Y95" i="29"/>
  <c r="Y99" i="29"/>
  <c r="Y103" i="29"/>
  <c r="Y107" i="29"/>
  <c r="Y111" i="29"/>
  <c r="Y115" i="29"/>
  <c r="Y119" i="29"/>
  <c r="Y123" i="29"/>
  <c r="Y127" i="29"/>
  <c r="Y131" i="29"/>
  <c r="Y135" i="29"/>
  <c r="Y139" i="29"/>
  <c r="Y62" i="29"/>
  <c r="Y66" i="29"/>
  <c r="Y70" i="29"/>
  <c r="Y74" i="29"/>
  <c r="Y78" i="29"/>
  <c r="Y82" i="29"/>
  <c r="Y12" i="29"/>
  <c r="Y16" i="29"/>
  <c r="Y20" i="29"/>
  <c r="Y30" i="29"/>
  <c r="Y13" i="29"/>
  <c r="Y19" i="29"/>
  <c r="Y43" i="29"/>
  <c r="Y47" i="29"/>
  <c r="Y51" i="29"/>
  <c r="Y57" i="29"/>
  <c r="Y73" i="29"/>
  <c r="Y79" i="29"/>
  <c r="Y81" i="29"/>
  <c r="Y85" i="29"/>
  <c r="Y89" i="29"/>
  <c r="Y93" i="29"/>
  <c r="Y97" i="29"/>
  <c r="Y101" i="29"/>
  <c r="Y105" i="29"/>
  <c r="Y109" i="29"/>
  <c r="Y113" i="29"/>
  <c r="Y117" i="29"/>
  <c r="Y121" i="29"/>
  <c r="Y125" i="29"/>
  <c r="Y129" i="29"/>
  <c r="Y133" i="29"/>
  <c r="Y137" i="29"/>
  <c r="Y141" i="29"/>
  <c r="Y145" i="29"/>
  <c r="Y15" i="29"/>
  <c r="Y29" i="29"/>
  <c r="Y35" i="29"/>
  <c r="Y69" i="29"/>
  <c r="Y75" i="29"/>
  <c r="Y143" i="29"/>
  <c r="Y18" i="29"/>
  <c r="Y21" i="29"/>
  <c r="Y23" i="29"/>
  <c r="Y25" i="29"/>
  <c r="Y39" i="29"/>
  <c r="Y53" i="29"/>
  <c r="Y59" i="29"/>
  <c r="Y61" i="29"/>
  <c r="Y63" i="29"/>
  <c r="Y65" i="29"/>
  <c r="Y71" i="29"/>
  <c r="Y120" i="29"/>
  <c r="Y124" i="29"/>
  <c r="Y128" i="29"/>
  <c r="Y132" i="29"/>
  <c r="Y136" i="29"/>
  <c r="Y122" i="29"/>
  <c r="Y126" i="29"/>
  <c r="Y130" i="29"/>
  <c r="Y134" i="29"/>
  <c r="Y138" i="29"/>
  <c r="Y142" i="29"/>
  <c r="Y140" i="29"/>
  <c r="Y144" i="29"/>
  <c r="Y146" i="29"/>
  <c r="Y147" i="29"/>
  <c r="Y151" i="29"/>
  <c r="Y157" i="29" s="1"/>
  <c r="Y160" i="29"/>
  <c r="Y159" i="29"/>
  <c r="EH184" i="29"/>
  <c r="EH185" i="29" s="1"/>
  <c r="EH131" i="29"/>
  <c r="EH115" i="29"/>
  <c r="EH99" i="29"/>
  <c r="EH83" i="29"/>
  <c r="EH142" i="29"/>
  <c r="EH134" i="29"/>
  <c r="EH126" i="29"/>
  <c r="EH118" i="29"/>
  <c r="EH110" i="29"/>
  <c r="EH102" i="29"/>
  <c r="EH94" i="29"/>
  <c r="EH86" i="29"/>
  <c r="EH78" i="29"/>
  <c r="EH70" i="29"/>
  <c r="EH62" i="29"/>
  <c r="EH54" i="29"/>
  <c r="EH46" i="29"/>
  <c r="EH38" i="29"/>
  <c r="EH30" i="29"/>
  <c r="EH22" i="29"/>
  <c r="EH14" i="29"/>
  <c r="EH146" i="29"/>
  <c r="EH129" i="29"/>
  <c r="EH113" i="29"/>
  <c r="EH97" i="29"/>
  <c r="EH81" i="29"/>
  <c r="EH69" i="29"/>
  <c r="EH61" i="29"/>
  <c r="EH53" i="29"/>
  <c r="EH45" i="29"/>
  <c r="EH37" i="29"/>
  <c r="EH29" i="29"/>
  <c r="EH21" i="29"/>
  <c r="EH13" i="29"/>
  <c r="EH127" i="29"/>
  <c r="EH111" i="29"/>
  <c r="EH95" i="29"/>
  <c r="EH79" i="29"/>
  <c r="EH140" i="29"/>
  <c r="EH132" i="29"/>
  <c r="EH124" i="29"/>
  <c r="EH116" i="29"/>
  <c r="EH108" i="29"/>
  <c r="EH100" i="29"/>
  <c r="EH92" i="29"/>
  <c r="EH84" i="29"/>
  <c r="EH76" i="29"/>
  <c r="EH68" i="29"/>
  <c r="EH60" i="29"/>
  <c r="EH52" i="29"/>
  <c r="EH44" i="29"/>
  <c r="EH36" i="29"/>
  <c r="EH28" i="29"/>
  <c r="EH20" i="29"/>
  <c r="EH12" i="29"/>
  <c r="EH145" i="29"/>
  <c r="EH125" i="29"/>
  <c r="EH109" i="29"/>
  <c r="EH93" i="29"/>
  <c r="EH77" i="29"/>
  <c r="EH67" i="29"/>
  <c r="EH59" i="29"/>
  <c r="EH51" i="29"/>
  <c r="EH43" i="29"/>
  <c r="EH35" i="29"/>
  <c r="EH27" i="29"/>
  <c r="EH19" i="29"/>
  <c r="EH139" i="29"/>
  <c r="EH123" i="29"/>
  <c r="EH107" i="29"/>
  <c r="EH91" i="29"/>
  <c r="EH75" i="29"/>
  <c r="EH138" i="29"/>
  <c r="EH130" i="29"/>
  <c r="EH122" i="29"/>
  <c r="EH114" i="29"/>
  <c r="EH106" i="29"/>
  <c r="EH98" i="29"/>
  <c r="EH90" i="29"/>
  <c r="EH82" i="29"/>
  <c r="EH74" i="29"/>
  <c r="EH66" i="29"/>
  <c r="EH58" i="29"/>
  <c r="EH50" i="29"/>
  <c r="EH42" i="29"/>
  <c r="EH34" i="29"/>
  <c r="EH26" i="29"/>
  <c r="EH18" i="29"/>
  <c r="EH143" i="29"/>
  <c r="EH137" i="29"/>
  <c r="EH121" i="29"/>
  <c r="EH105" i="29"/>
  <c r="EH89" i="29"/>
  <c r="EH73" i="29"/>
  <c r="EH65" i="29"/>
  <c r="EH57" i="29"/>
  <c r="EH49" i="29"/>
  <c r="EH41" i="29"/>
  <c r="EH33" i="29"/>
  <c r="EH25" i="29"/>
  <c r="EH17" i="29"/>
  <c r="EH135" i="29"/>
  <c r="EH119" i="29"/>
  <c r="EH103" i="29"/>
  <c r="EH87" i="29"/>
  <c r="EH71" i="29"/>
  <c r="EH144" i="29"/>
  <c r="EH136" i="29"/>
  <c r="EH128" i="29"/>
  <c r="EH120" i="29"/>
  <c r="EH112" i="29"/>
  <c r="EH104" i="29"/>
  <c r="EH96" i="29"/>
  <c r="EH88" i="29"/>
  <c r="EH80" i="29"/>
  <c r="EH72" i="29"/>
  <c r="EH64" i="29"/>
  <c r="EH56" i="29"/>
  <c r="EH48" i="29"/>
  <c r="EH40" i="29"/>
  <c r="EH32" i="29"/>
  <c r="EH24" i="29"/>
  <c r="EH16" i="29"/>
  <c r="EH147" i="29"/>
  <c r="EH141" i="29"/>
  <c r="EH133" i="29"/>
  <c r="EH117" i="29"/>
  <c r="EH101" i="29"/>
  <c r="EH85" i="29"/>
  <c r="EH63" i="29"/>
  <c r="EH55" i="29"/>
  <c r="EH47" i="29"/>
  <c r="EH39" i="29"/>
  <c r="EH31" i="29"/>
  <c r="EH23" i="29"/>
  <c r="EH15" i="29"/>
  <c r="EH160" i="29"/>
  <c r="EH151" i="29"/>
  <c r="EH157" i="29" s="1"/>
  <c r="EH159" i="29"/>
  <c r="DN184" i="29"/>
  <c r="DN185" i="29" s="1"/>
  <c r="DN71" i="29"/>
  <c r="DN73" i="29"/>
  <c r="DN75" i="29"/>
  <c r="DN79" i="29"/>
  <c r="DN81" i="29"/>
  <c r="DN83" i="29"/>
  <c r="DN95" i="29"/>
  <c r="DN97" i="29"/>
  <c r="DN99" i="29"/>
  <c r="DN111" i="29"/>
  <c r="DN113" i="29"/>
  <c r="DN115" i="29"/>
  <c r="DN127" i="29"/>
  <c r="DN129" i="29"/>
  <c r="DN131" i="29"/>
  <c r="DN87" i="29"/>
  <c r="DN89" i="29"/>
  <c r="DN91" i="29"/>
  <c r="DN103" i="29"/>
  <c r="DN105" i="29"/>
  <c r="DN107" i="29"/>
  <c r="DN119" i="29"/>
  <c r="DN121" i="29"/>
  <c r="DN123" i="29"/>
  <c r="DN135" i="29"/>
  <c r="DN137" i="29"/>
  <c r="DN139" i="29"/>
  <c r="DN68" i="29"/>
  <c r="DN60" i="29"/>
  <c r="DN52" i="29"/>
  <c r="DN44" i="29"/>
  <c r="DN36" i="29"/>
  <c r="DN28" i="29"/>
  <c r="DN20" i="29"/>
  <c r="DN12" i="29"/>
  <c r="DN145" i="29"/>
  <c r="DN67" i="29"/>
  <c r="DN59" i="29"/>
  <c r="DN51" i="29"/>
  <c r="DN43" i="29"/>
  <c r="DN35" i="29"/>
  <c r="DN27" i="29"/>
  <c r="DN19" i="29"/>
  <c r="DN138" i="29"/>
  <c r="DN130" i="29"/>
  <c r="DN122" i="29"/>
  <c r="DN114" i="29"/>
  <c r="DN106" i="29"/>
  <c r="DN98" i="29"/>
  <c r="DN90" i="29"/>
  <c r="DN82" i="29"/>
  <c r="DN74" i="29"/>
  <c r="DN77" i="29"/>
  <c r="DN117" i="29"/>
  <c r="DN66" i="29"/>
  <c r="DN58" i="29"/>
  <c r="DN50" i="29"/>
  <c r="DN42" i="29"/>
  <c r="DN34" i="29"/>
  <c r="DN26" i="29"/>
  <c r="DN18" i="29"/>
  <c r="DN101" i="29"/>
  <c r="DN143" i="29"/>
  <c r="DN65" i="29"/>
  <c r="DN57" i="29"/>
  <c r="DN49" i="29"/>
  <c r="DN41" i="29"/>
  <c r="DN33" i="29"/>
  <c r="DN25" i="29"/>
  <c r="DN17" i="29"/>
  <c r="DN136" i="29"/>
  <c r="DN128" i="29"/>
  <c r="DN120" i="29"/>
  <c r="DN112" i="29"/>
  <c r="DN104" i="29"/>
  <c r="DN96" i="29"/>
  <c r="DN88" i="29"/>
  <c r="DN80" i="29"/>
  <c r="DN72" i="29"/>
  <c r="DN144" i="29"/>
  <c r="DN64" i="29"/>
  <c r="DN56" i="29"/>
  <c r="DN48" i="29"/>
  <c r="DN40" i="29"/>
  <c r="DN32" i="29"/>
  <c r="DN24" i="29"/>
  <c r="DN16" i="29"/>
  <c r="DN133" i="29"/>
  <c r="DN147" i="29"/>
  <c r="DN141" i="29"/>
  <c r="DN63" i="29"/>
  <c r="DN55" i="29"/>
  <c r="DN47" i="29"/>
  <c r="DN39" i="29"/>
  <c r="DN31" i="29"/>
  <c r="DN23" i="29"/>
  <c r="DN15" i="29"/>
  <c r="DN134" i="29"/>
  <c r="DN126" i="29"/>
  <c r="DN118" i="29"/>
  <c r="DN110" i="29"/>
  <c r="DN102" i="29"/>
  <c r="DN94" i="29"/>
  <c r="DN86" i="29"/>
  <c r="DN78" i="29"/>
  <c r="DN109" i="29"/>
  <c r="DN85" i="29"/>
  <c r="DN125" i="29"/>
  <c r="DN93" i="29"/>
  <c r="DN142" i="29"/>
  <c r="DN70" i="29"/>
  <c r="DN62" i="29"/>
  <c r="DN54" i="29"/>
  <c r="DN46" i="29"/>
  <c r="DN38" i="29"/>
  <c r="DN30" i="29"/>
  <c r="DN22" i="29"/>
  <c r="DN14" i="29"/>
  <c r="DN146" i="29"/>
  <c r="DN69" i="29"/>
  <c r="DN61" i="29"/>
  <c r="DN53" i="29"/>
  <c r="DN45" i="29"/>
  <c r="DN37" i="29"/>
  <c r="DN29" i="29"/>
  <c r="DN21" i="29"/>
  <c r="DN13" i="29"/>
  <c r="DN140" i="29"/>
  <c r="DN132" i="29"/>
  <c r="DN124" i="29"/>
  <c r="DN116" i="29"/>
  <c r="DN108" i="29"/>
  <c r="DN100" i="29"/>
  <c r="DN92" i="29"/>
  <c r="DN84" i="29"/>
  <c r="DN76" i="29"/>
  <c r="DN160" i="29"/>
  <c r="DN151" i="29"/>
  <c r="DN157" i="29" s="1"/>
  <c r="DN159" i="29"/>
  <c r="BV184" i="29"/>
  <c r="BV185" i="29" s="1"/>
  <c r="BV139" i="29"/>
  <c r="BV123" i="29"/>
  <c r="BV107" i="29"/>
  <c r="BV91" i="29"/>
  <c r="BV75" i="29"/>
  <c r="BV142" i="29"/>
  <c r="BV138" i="29"/>
  <c r="BV130" i="29"/>
  <c r="BV122" i="29"/>
  <c r="BV114" i="29"/>
  <c r="BV106" i="29"/>
  <c r="BV98" i="29"/>
  <c r="BV90" i="29"/>
  <c r="BV82" i="29"/>
  <c r="BV74" i="29"/>
  <c r="BV70" i="29"/>
  <c r="BV62" i="29"/>
  <c r="BV54" i="29"/>
  <c r="BV46" i="29"/>
  <c r="BV38" i="29"/>
  <c r="BV30" i="29"/>
  <c r="BV22" i="29"/>
  <c r="BV14" i="29"/>
  <c r="BV146" i="29"/>
  <c r="BV137" i="29"/>
  <c r="BV121" i="29"/>
  <c r="BV105" i="29"/>
  <c r="BV89" i="29"/>
  <c r="BV73" i="29"/>
  <c r="BV69" i="29"/>
  <c r="BV61" i="29"/>
  <c r="BV53" i="29"/>
  <c r="BV45" i="29"/>
  <c r="BV37" i="29"/>
  <c r="BV29" i="29"/>
  <c r="BV21" i="29"/>
  <c r="BV13" i="29"/>
  <c r="BV135" i="29"/>
  <c r="BV119" i="29"/>
  <c r="BV103" i="29"/>
  <c r="BV87" i="29"/>
  <c r="BV71" i="29"/>
  <c r="BV136" i="29"/>
  <c r="BV128" i="29"/>
  <c r="BV120" i="29"/>
  <c r="BV112" i="29"/>
  <c r="BV104" i="29"/>
  <c r="BV96" i="29"/>
  <c r="BV88" i="29"/>
  <c r="BV80" i="29"/>
  <c r="BV72" i="29"/>
  <c r="BV68" i="29"/>
  <c r="BV60" i="29"/>
  <c r="BV52" i="29"/>
  <c r="BV44" i="29"/>
  <c r="BV36" i="29"/>
  <c r="BV28" i="29"/>
  <c r="BV20" i="29"/>
  <c r="BV12" i="29"/>
  <c r="BV145" i="29"/>
  <c r="BV133" i="29"/>
  <c r="BV117" i="29"/>
  <c r="BV101" i="29"/>
  <c r="BV85" i="29"/>
  <c r="BV67" i="29"/>
  <c r="BV59" i="29"/>
  <c r="BV51" i="29"/>
  <c r="BV43" i="29"/>
  <c r="BV35" i="29"/>
  <c r="BV27" i="29"/>
  <c r="BV19" i="29"/>
  <c r="BV131" i="29"/>
  <c r="BV115" i="29"/>
  <c r="BV99" i="29"/>
  <c r="BV83" i="29"/>
  <c r="BV134" i="29"/>
  <c r="BV126" i="29"/>
  <c r="BV118" i="29"/>
  <c r="BV110" i="29"/>
  <c r="BV102" i="29"/>
  <c r="BV94" i="29"/>
  <c r="BV86" i="29"/>
  <c r="BV78" i="29"/>
  <c r="BV66" i="29"/>
  <c r="BV58" i="29"/>
  <c r="BV50" i="29"/>
  <c r="BV42" i="29"/>
  <c r="BV34" i="29"/>
  <c r="BV26" i="29"/>
  <c r="BV18" i="29"/>
  <c r="BV143" i="29"/>
  <c r="BV129" i="29"/>
  <c r="BV113" i="29"/>
  <c r="BV97" i="29"/>
  <c r="BV81" i="29"/>
  <c r="BV65" i="29"/>
  <c r="BV57" i="29"/>
  <c r="BV49" i="29"/>
  <c r="BV41" i="29"/>
  <c r="BV33" i="29"/>
  <c r="BV25" i="29"/>
  <c r="BV17" i="29"/>
  <c r="BV127" i="29"/>
  <c r="BV111" i="29"/>
  <c r="BV95" i="29"/>
  <c r="BV79" i="29"/>
  <c r="BV144" i="29"/>
  <c r="BV140" i="29"/>
  <c r="BV132" i="29"/>
  <c r="BV124" i="29"/>
  <c r="BV116" i="29"/>
  <c r="BV108" i="29"/>
  <c r="BV100" i="29"/>
  <c r="BV92" i="29"/>
  <c r="BV84" i="29"/>
  <c r="BV76" i="29"/>
  <c r="BV64" i="29"/>
  <c r="BV56" i="29"/>
  <c r="BV48" i="29"/>
  <c r="BV40" i="29"/>
  <c r="BV32" i="29"/>
  <c r="BV24" i="29"/>
  <c r="BV16" i="29"/>
  <c r="BV147" i="29"/>
  <c r="BV141" i="29"/>
  <c r="BV125" i="29"/>
  <c r="BV109" i="29"/>
  <c r="BV93" i="29"/>
  <c r="BV77" i="29"/>
  <c r="BV63" i="29"/>
  <c r="BV55" i="29"/>
  <c r="BV47" i="29"/>
  <c r="BV39" i="29"/>
  <c r="BV31" i="29"/>
  <c r="BV23" i="29"/>
  <c r="BV15" i="29"/>
  <c r="BV160" i="29"/>
  <c r="BV151" i="29"/>
  <c r="BV157" i="29" s="1"/>
  <c r="BV159" i="29"/>
  <c r="AG184" i="29"/>
  <c r="AG185" i="29" s="1"/>
  <c r="AG20" i="29"/>
  <c r="AG38" i="29"/>
  <c r="AG40" i="29"/>
  <c r="AG44" i="29"/>
  <c r="AG46" i="29"/>
  <c r="AG54" i="29"/>
  <c r="AG56" i="29"/>
  <c r="AG84" i="29"/>
  <c r="AG88" i="29"/>
  <c r="AG92" i="29"/>
  <c r="AG96" i="29"/>
  <c r="AG100" i="29"/>
  <c r="AG104" i="29"/>
  <c r="AG108" i="29"/>
  <c r="AG112" i="29"/>
  <c r="AG116" i="29"/>
  <c r="AG18" i="29"/>
  <c r="AG26" i="29"/>
  <c r="AG32" i="29"/>
  <c r="AG60" i="29"/>
  <c r="AG16" i="29"/>
  <c r="AG24" i="29"/>
  <c r="AG36" i="29"/>
  <c r="AG48" i="29"/>
  <c r="AG50" i="29"/>
  <c r="AG86" i="29"/>
  <c r="AG90" i="29"/>
  <c r="AG94" i="29"/>
  <c r="AG98" i="29"/>
  <c r="AG102" i="29"/>
  <c r="AG106" i="29"/>
  <c r="AG110" i="29"/>
  <c r="AG114" i="29"/>
  <c r="AG118" i="29"/>
  <c r="AG22" i="29"/>
  <c r="AG42" i="29"/>
  <c r="AG52" i="29"/>
  <c r="AG58" i="29"/>
  <c r="AG64" i="29"/>
  <c r="AG68" i="29"/>
  <c r="AG62" i="29"/>
  <c r="AG72" i="29"/>
  <c r="AG76" i="29"/>
  <c r="AG80" i="29"/>
  <c r="AG19" i="29"/>
  <c r="AG43" i="29"/>
  <c r="AG47" i="29"/>
  <c r="AG51" i="29"/>
  <c r="AG57" i="29"/>
  <c r="AG73" i="29"/>
  <c r="AG77" i="29"/>
  <c r="AG79" i="29"/>
  <c r="AG83" i="29"/>
  <c r="AG87" i="29"/>
  <c r="AG91" i="29"/>
  <c r="AG95" i="29"/>
  <c r="AG99" i="29"/>
  <c r="AG103" i="29"/>
  <c r="AG107" i="29"/>
  <c r="AG111" i="29"/>
  <c r="AG115" i="29"/>
  <c r="AG119" i="29"/>
  <c r="AG123" i="29"/>
  <c r="AG127" i="29"/>
  <c r="AG131" i="29"/>
  <c r="AG135" i="29"/>
  <c r="AG139" i="29"/>
  <c r="AG66" i="29"/>
  <c r="AG70" i="29"/>
  <c r="AG74" i="29"/>
  <c r="AG78" i="29"/>
  <c r="AG82" i="29"/>
  <c r="AG17" i="29"/>
  <c r="AG27" i="29"/>
  <c r="AG33" i="29"/>
  <c r="AG37" i="29"/>
  <c r="AG41" i="29"/>
  <c r="AG45" i="29"/>
  <c r="AG49" i="29"/>
  <c r="AG67" i="29"/>
  <c r="AG81" i="29"/>
  <c r="AG85" i="29"/>
  <c r="AG89" i="29"/>
  <c r="AG93" i="29"/>
  <c r="AG97" i="29"/>
  <c r="AG101" i="29"/>
  <c r="AG105" i="29"/>
  <c r="AG109" i="29"/>
  <c r="AG113" i="29"/>
  <c r="AG117" i="29"/>
  <c r="AG121" i="29"/>
  <c r="AG125" i="29"/>
  <c r="AG129" i="29"/>
  <c r="AG133" i="29"/>
  <c r="AG137" i="29"/>
  <c r="AG141" i="29"/>
  <c r="AG145" i="29"/>
  <c r="AG14" i="29"/>
  <c r="AG28" i="29"/>
  <c r="AG21" i="29"/>
  <c r="AG23" i="29"/>
  <c r="AG25" i="29"/>
  <c r="AG39" i="29"/>
  <c r="AG53" i="29"/>
  <c r="AG59" i="29"/>
  <c r="AG61" i="29"/>
  <c r="AG63" i="29"/>
  <c r="AG65" i="29"/>
  <c r="AG71" i="29"/>
  <c r="AG143" i="29"/>
  <c r="AG12" i="29"/>
  <c r="AG30" i="29"/>
  <c r="AG34" i="29"/>
  <c r="AG13" i="29"/>
  <c r="AG15" i="29"/>
  <c r="AG29" i="29"/>
  <c r="AG31" i="29"/>
  <c r="AG35" i="29"/>
  <c r="AG55" i="29"/>
  <c r="AG69" i="29"/>
  <c r="AG75" i="29"/>
  <c r="AG120" i="29"/>
  <c r="AG124" i="29"/>
  <c r="AG128" i="29"/>
  <c r="AG132" i="29"/>
  <c r="AG136" i="29"/>
  <c r="AG122" i="29"/>
  <c r="AG126" i="29"/>
  <c r="AG130" i="29"/>
  <c r="AG134" i="29"/>
  <c r="AG138" i="29"/>
  <c r="AG142" i="29"/>
  <c r="AG144" i="29"/>
  <c r="AG140" i="29"/>
  <c r="AG146" i="29"/>
  <c r="AG147" i="29"/>
  <c r="AG151" i="29"/>
  <c r="AG157" i="29" s="1"/>
  <c r="AG159" i="29"/>
  <c r="AG160" i="29"/>
  <c r="DJ184" i="29"/>
  <c r="DJ185" i="29" s="1"/>
  <c r="DJ140" i="29"/>
  <c r="DJ132" i="29"/>
  <c r="DJ124" i="29"/>
  <c r="DJ116" i="29"/>
  <c r="DJ108" i="29"/>
  <c r="DJ100" i="29"/>
  <c r="DJ92" i="29"/>
  <c r="DJ84" i="29"/>
  <c r="DJ76" i="29"/>
  <c r="DJ139" i="29"/>
  <c r="DJ123" i="29"/>
  <c r="DJ107" i="29"/>
  <c r="DJ91" i="29"/>
  <c r="DJ75" i="29"/>
  <c r="DJ68" i="29"/>
  <c r="DJ60" i="29"/>
  <c r="DJ52" i="29"/>
  <c r="DJ44" i="29"/>
  <c r="DJ36" i="29"/>
  <c r="DJ28" i="29"/>
  <c r="DJ20" i="29"/>
  <c r="DJ12" i="29"/>
  <c r="DJ145" i="29"/>
  <c r="DJ137" i="29"/>
  <c r="DJ121" i="29"/>
  <c r="DJ105" i="29"/>
  <c r="DJ89" i="29"/>
  <c r="DJ73" i="29"/>
  <c r="DJ67" i="29"/>
  <c r="DJ59" i="29"/>
  <c r="DJ51" i="29"/>
  <c r="DJ43" i="29"/>
  <c r="DJ35" i="29"/>
  <c r="DJ27" i="29"/>
  <c r="DJ19" i="29"/>
  <c r="DJ138" i="29"/>
  <c r="DJ130" i="29"/>
  <c r="DJ122" i="29"/>
  <c r="DJ114" i="29"/>
  <c r="DJ106" i="29"/>
  <c r="DJ98" i="29"/>
  <c r="DJ90" i="29"/>
  <c r="DJ82" i="29"/>
  <c r="DJ74" i="29"/>
  <c r="DJ135" i="29"/>
  <c r="DJ119" i="29"/>
  <c r="DJ103" i="29"/>
  <c r="DJ87" i="29"/>
  <c r="DJ71" i="29"/>
  <c r="DJ66" i="29"/>
  <c r="DJ58" i="29"/>
  <c r="DJ50" i="29"/>
  <c r="DJ42" i="29"/>
  <c r="DJ34" i="29"/>
  <c r="DJ26" i="29"/>
  <c r="DJ18" i="29"/>
  <c r="DJ143" i="29"/>
  <c r="DJ133" i="29"/>
  <c r="DJ117" i="29"/>
  <c r="DJ101" i="29"/>
  <c r="DJ85" i="29"/>
  <c r="DJ65" i="29"/>
  <c r="DJ57" i="29"/>
  <c r="DJ49" i="29"/>
  <c r="DJ41" i="29"/>
  <c r="DJ33" i="29"/>
  <c r="DJ25" i="29"/>
  <c r="DJ17" i="29"/>
  <c r="DJ136" i="29"/>
  <c r="DJ128" i="29"/>
  <c r="DJ120" i="29"/>
  <c r="DJ112" i="29"/>
  <c r="DJ104" i="29"/>
  <c r="DJ96" i="29"/>
  <c r="DJ88" i="29"/>
  <c r="DJ80" i="29"/>
  <c r="DJ72" i="29"/>
  <c r="DJ131" i="29"/>
  <c r="DJ115" i="29"/>
  <c r="DJ99" i="29"/>
  <c r="DJ83" i="29"/>
  <c r="DJ144" i="29"/>
  <c r="DJ64" i="29"/>
  <c r="DJ56" i="29"/>
  <c r="DJ48" i="29"/>
  <c r="DJ40" i="29"/>
  <c r="DJ32" i="29"/>
  <c r="DJ24" i="29"/>
  <c r="DJ16" i="29"/>
  <c r="DJ147" i="29"/>
  <c r="DJ141" i="29"/>
  <c r="DJ129" i="29"/>
  <c r="DJ113" i="29"/>
  <c r="DJ97" i="29"/>
  <c r="DJ81" i="29"/>
  <c r="DJ63" i="29"/>
  <c r="DJ55" i="29"/>
  <c r="DJ47" i="29"/>
  <c r="DJ39" i="29"/>
  <c r="DJ31" i="29"/>
  <c r="DJ23" i="29"/>
  <c r="DJ15" i="29"/>
  <c r="DJ134" i="29"/>
  <c r="DJ126" i="29"/>
  <c r="DJ118" i="29"/>
  <c r="DJ110" i="29"/>
  <c r="DJ102" i="29"/>
  <c r="DJ94" i="29"/>
  <c r="DJ86" i="29"/>
  <c r="DJ78" i="29"/>
  <c r="DJ127" i="29"/>
  <c r="DJ111" i="29"/>
  <c r="DJ95" i="29"/>
  <c r="DJ79" i="29"/>
  <c r="DJ142" i="29"/>
  <c r="DJ70" i="29"/>
  <c r="DJ62" i="29"/>
  <c r="DJ54" i="29"/>
  <c r="DJ46" i="29"/>
  <c r="DJ38" i="29"/>
  <c r="DJ30" i="29"/>
  <c r="DJ22" i="29"/>
  <c r="DJ14" i="29"/>
  <c r="DJ146" i="29"/>
  <c r="DJ125" i="29"/>
  <c r="DJ109" i="29"/>
  <c r="DJ93" i="29"/>
  <c r="DJ77" i="29"/>
  <c r="DJ69" i="29"/>
  <c r="DJ61" i="29"/>
  <c r="DJ53" i="29"/>
  <c r="DJ45" i="29"/>
  <c r="DJ37" i="29"/>
  <c r="DJ29" i="29"/>
  <c r="DJ21" i="29"/>
  <c r="DJ13" i="29"/>
  <c r="DJ160" i="29"/>
  <c r="DJ151" i="29"/>
  <c r="DJ157" i="29" s="1"/>
  <c r="DJ159" i="29"/>
  <c r="BU184" i="29"/>
  <c r="BU185" i="29" s="1"/>
  <c r="BU12" i="29"/>
  <c r="BU26" i="29"/>
  <c r="BU32" i="29"/>
  <c r="BU36" i="29"/>
  <c r="BU48" i="29"/>
  <c r="BU50" i="29"/>
  <c r="BU84" i="29"/>
  <c r="BU88" i="29"/>
  <c r="BU92" i="29"/>
  <c r="BU96" i="29"/>
  <c r="BU100" i="29"/>
  <c r="BU104" i="29"/>
  <c r="BU108" i="29"/>
  <c r="BU112" i="29"/>
  <c r="BU116" i="29"/>
  <c r="BU24" i="29"/>
  <c r="BU38" i="29"/>
  <c r="BU42" i="29"/>
  <c r="BU44" i="29"/>
  <c r="BU46" i="29"/>
  <c r="BU52" i="29"/>
  <c r="BU58" i="29"/>
  <c r="BU40" i="29"/>
  <c r="BU54" i="29"/>
  <c r="BU56" i="29"/>
  <c r="BU86" i="29"/>
  <c r="BU90" i="29"/>
  <c r="BU94" i="29"/>
  <c r="BU98" i="29"/>
  <c r="BU102" i="29"/>
  <c r="BU106" i="29"/>
  <c r="BU110" i="29"/>
  <c r="BU114" i="29"/>
  <c r="BU118" i="29"/>
  <c r="BU34" i="29"/>
  <c r="BU64" i="29"/>
  <c r="BU68" i="29"/>
  <c r="BU62" i="29"/>
  <c r="BU60" i="29"/>
  <c r="BU66" i="29"/>
  <c r="BU72" i="29"/>
  <c r="BU76" i="29"/>
  <c r="BU80" i="29"/>
  <c r="BU16" i="29"/>
  <c r="BU17" i="29"/>
  <c r="BU33" i="29"/>
  <c r="BU37" i="29"/>
  <c r="BU45" i="29"/>
  <c r="BU49" i="29"/>
  <c r="BU77" i="29"/>
  <c r="BU79" i="29"/>
  <c r="BU83" i="29"/>
  <c r="BU87" i="29"/>
  <c r="BU91" i="29"/>
  <c r="BU95" i="29"/>
  <c r="BU99" i="29"/>
  <c r="BU103" i="29"/>
  <c r="BU107" i="29"/>
  <c r="BU111" i="29"/>
  <c r="BU115" i="29"/>
  <c r="BU119" i="29"/>
  <c r="BU123" i="29"/>
  <c r="BU127" i="29"/>
  <c r="BU131" i="29"/>
  <c r="BU135" i="29"/>
  <c r="BU139" i="29"/>
  <c r="BU70" i="29"/>
  <c r="BU74" i="29"/>
  <c r="BU78" i="29"/>
  <c r="BU82" i="29"/>
  <c r="BU14" i="29"/>
  <c r="BU18" i="29"/>
  <c r="BU28" i="29"/>
  <c r="BU15" i="29"/>
  <c r="BU19" i="29"/>
  <c r="BU29" i="29"/>
  <c r="BU43" i="29"/>
  <c r="BU47" i="29"/>
  <c r="BU51" i="29"/>
  <c r="BU57" i="29"/>
  <c r="BU65" i="29"/>
  <c r="BU69" i="29"/>
  <c r="BU73" i="29"/>
  <c r="BU81" i="29"/>
  <c r="BU85" i="29"/>
  <c r="BU89" i="29"/>
  <c r="BU93" i="29"/>
  <c r="BU97" i="29"/>
  <c r="BU101" i="29"/>
  <c r="BU105" i="29"/>
  <c r="BU109" i="29"/>
  <c r="BU113" i="29"/>
  <c r="BU117" i="29"/>
  <c r="BU121" i="29"/>
  <c r="BU125" i="29"/>
  <c r="BU129" i="29"/>
  <c r="BU133" i="29"/>
  <c r="BU137" i="29"/>
  <c r="BU141" i="29"/>
  <c r="BU145" i="29"/>
  <c r="BU22" i="29"/>
  <c r="BU30" i="29"/>
  <c r="BU13" i="29"/>
  <c r="BU31" i="29"/>
  <c r="BU35" i="29"/>
  <c r="BU41" i="29"/>
  <c r="BU55" i="29"/>
  <c r="BU67" i="29"/>
  <c r="BU75" i="29"/>
  <c r="BU143" i="29"/>
  <c r="BU20" i="29"/>
  <c r="BU21" i="29"/>
  <c r="BU23" i="29"/>
  <c r="BU25" i="29"/>
  <c r="BU27" i="29"/>
  <c r="BU39" i="29"/>
  <c r="BU53" i="29"/>
  <c r="BU59" i="29"/>
  <c r="BU61" i="29"/>
  <c r="BU63" i="29"/>
  <c r="BU71" i="29"/>
  <c r="BU124" i="29"/>
  <c r="BU140" i="29"/>
  <c r="BU130" i="29"/>
  <c r="BU128" i="29"/>
  <c r="BU134" i="29"/>
  <c r="BU132" i="29"/>
  <c r="BU122" i="29"/>
  <c r="BU138" i="29"/>
  <c r="BU120" i="29"/>
  <c r="BU136" i="29"/>
  <c r="BU144" i="29"/>
  <c r="BU126" i="29"/>
  <c r="BU142" i="29"/>
  <c r="BU147" i="29"/>
  <c r="BU146" i="29"/>
  <c r="BU151" i="29"/>
  <c r="BU157" i="29" s="1"/>
  <c r="BU160" i="29"/>
  <c r="BU159" i="29"/>
  <c r="AD184" i="29"/>
  <c r="AD185" i="29" s="1"/>
  <c r="AD74" i="29"/>
  <c r="AD76" i="29"/>
  <c r="AD82" i="29"/>
  <c r="AD84" i="29"/>
  <c r="AD90" i="29"/>
  <c r="AD92" i="29"/>
  <c r="AD98" i="29"/>
  <c r="AD78" i="29"/>
  <c r="AD86" i="29"/>
  <c r="AD94" i="29"/>
  <c r="AD132" i="29"/>
  <c r="AD116" i="29"/>
  <c r="AD102" i="29"/>
  <c r="AD124" i="29"/>
  <c r="AD106" i="29"/>
  <c r="AD126" i="29"/>
  <c r="AD122" i="29"/>
  <c r="AD140" i="29"/>
  <c r="AD130" i="29"/>
  <c r="AD110" i="29"/>
  <c r="AD138" i="29"/>
  <c r="AD100" i="29"/>
  <c r="AD108" i="29"/>
  <c r="AD134" i="29"/>
  <c r="AD114" i="29"/>
  <c r="AD118" i="29"/>
  <c r="AD66" i="29"/>
  <c r="AD58" i="29"/>
  <c r="AD50" i="29"/>
  <c r="AD42" i="29"/>
  <c r="AD34" i="29"/>
  <c r="AD26" i="29"/>
  <c r="AD18" i="29"/>
  <c r="AD143" i="29"/>
  <c r="AD139" i="29"/>
  <c r="AD123" i="29"/>
  <c r="AD107" i="29"/>
  <c r="AD91" i="29"/>
  <c r="AD75" i="29"/>
  <c r="AD65" i="29"/>
  <c r="AD57" i="29"/>
  <c r="AD49" i="29"/>
  <c r="AD41" i="29"/>
  <c r="AD33" i="29"/>
  <c r="AD25" i="29"/>
  <c r="AD17" i="29"/>
  <c r="AD80" i="29"/>
  <c r="AD137" i="29"/>
  <c r="AD121" i="29"/>
  <c r="AD105" i="29"/>
  <c r="AD89" i="29"/>
  <c r="AD73" i="29"/>
  <c r="AD120" i="29"/>
  <c r="AD144" i="29"/>
  <c r="AD64" i="29"/>
  <c r="AD56" i="29"/>
  <c r="AD48" i="29"/>
  <c r="AD40" i="29"/>
  <c r="AD32" i="29"/>
  <c r="AD24" i="29"/>
  <c r="AD16" i="29"/>
  <c r="AD147" i="29"/>
  <c r="AD135" i="29"/>
  <c r="AD119" i="29"/>
  <c r="AD103" i="29"/>
  <c r="AD87" i="29"/>
  <c r="AD71" i="29"/>
  <c r="AD63" i="29"/>
  <c r="AD55" i="29"/>
  <c r="AD47" i="29"/>
  <c r="AD39" i="29"/>
  <c r="AD31" i="29"/>
  <c r="AD23" i="29"/>
  <c r="AD15" i="29"/>
  <c r="AD133" i="29"/>
  <c r="AD117" i="29"/>
  <c r="AD101" i="29"/>
  <c r="AD85" i="29"/>
  <c r="AD128" i="29"/>
  <c r="AD112" i="29"/>
  <c r="AD142" i="29"/>
  <c r="AD70" i="29"/>
  <c r="AD62" i="29"/>
  <c r="AD54" i="29"/>
  <c r="AD46" i="29"/>
  <c r="AD38" i="29"/>
  <c r="AD30" i="29"/>
  <c r="AD22" i="29"/>
  <c r="AD14" i="29"/>
  <c r="AD146" i="29"/>
  <c r="AD131" i="29"/>
  <c r="AD115" i="29"/>
  <c r="AD99" i="29"/>
  <c r="AD83" i="29"/>
  <c r="AD69" i="29"/>
  <c r="AD61" i="29"/>
  <c r="AD53" i="29"/>
  <c r="AD45" i="29"/>
  <c r="AD37" i="29"/>
  <c r="AD29" i="29"/>
  <c r="AD21" i="29"/>
  <c r="AD13" i="29"/>
  <c r="AD88" i="29"/>
  <c r="AD129" i="29"/>
  <c r="AD113" i="29"/>
  <c r="AD97" i="29"/>
  <c r="AD81" i="29"/>
  <c r="AD136" i="29"/>
  <c r="AD104" i="29"/>
  <c r="AD68" i="29"/>
  <c r="AD60" i="29"/>
  <c r="AD52" i="29"/>
  <c r="AD44" i="29"/>
  <c r="AD36" i="29"/>
  <c r="AD28" i="29"/>
  <c r="AD20" i="29"/>
  <c r="AD12" i="29"/>
  <c r="AD96" i="29"/>
  <c r="AD72" i="29"/>
  <c r="AD145" i="29"/>
  <c r="AD127" i="29"/>
  <c r="AD111" i="29"/>
  <c r="AD95" i="29"/>
  <c r="AD79" i="29"/>
  <c r="AD67" i="29"/>
  <c r="AD59" i="29"/>
  <c r="AD51" i="29"/>
  <c r="AD43" i="29"/>
  <c r="AD35" i="29"/>
  <c r="AD27" i="29"/>
  <c r="AD19" i="29"/>
  <c r="AD141" i="29"/>
  <c r="AD125" i="29"/>
  <c r="AD109" i="29"/>
  <c r="AD93" i="29"/>
  <c r="AD77" i="29"/>
  <c r="AD151" i="29"/>
  <c r="AD157" i="29" s="1"/>
  <c r="AD159" i="29"/>
  <c r="AD160" i="29"/>
  <c r="DI184" i="29"/>
  <c r="DI185" i="29" s="1"/>
  <c r="DI16" i="29"/>
  <c r="DI34" i="29"/>
  <c r="DI36" i="29"/>
  <c r="DI40" i="29"/>
  <c r="DI54" i="29"/>
  <c r="DI56" i="29"/>
  <c r="DI84" i="29"/>
  <c r="DI88" i="29"/>
  <c r="DI92" i="29"/>
  <c r="DI96" i="29"/>
  <c r="DI100" i="29"/>
  <c r="DI104" i="29"/>
  <c r="DI108" i="29"/>
  <c r="DI112" i="29"/>
  <c r="DI116" i="29"/>
  <c r="DI22" i="29"/>
  <c r="DI20" i="29"/>
  <c r="DI48" i="29"/>
  <c r="DI50" i="29"/>
  <c r="DI86" i="29"/>
  <c r="DI90" i="29"/>
  <c r="DI94" i="29"/>
  <c r="DI98" i="29"/>
  <c r="DI102" i="29"/>
  <c r="DI106" i="29"/>
  <c r="DI110" i="29"/>
  <c r="DI114" i="29"/>
  <c r="DI18" i="29"/>
  <c r="DI30" i="29"/>
  <c r="DI38" i="29"/>
  <c r="DI42" i="29"/>
  <c r="DI44" i="29"/>
  <c r="DI46" i="29"/>
  <c r="DI52" i="29"/>
  <c r="DI58" i="29"/>
  <c r="DI64" i="29"/>
  <c r="DI68" i="29"/>
  <c r="DI60" i="29"/>
  <c r="DI66" i="29"/>
  <c r="DI72" i="29"/>
  <c r="DI76" i="29"/>
  <c r="DI80" i="29"/>
  <c r="DI26" i="29"/>
  <c r="DI32" i="29"/>
  <c r="DI13" i="29"/>
  <c r="DI15" i="29"/>
  <c r="DI19" i="29"/>
  <c r="DI29" i="29"/>
  <c r="DI35" i="29"/>
  <c r="DI43" i="29"/>
  <c r="DI51" i="29"/>
  <c r="DI57" i="29"/>
  <c r="DI69" i="29"/>
  <c r="DI73" i="29"/>
  <c r="DI77" i="29"/>
  <c r="DI79" i="29"/>
  <c r="DI83" i="29"/>
  <c r="DI87" i="29"/>
  <c r="DI91" i="29"/>
  <c r="DI95" i="29"/>
  <c r="DI99" i="29"/>
  <c r="DI103" i="29"/>
  <c r="DI107" i="29"/>
  <c r="DI111" i="29"/>
  <c r="DI115" i="29"/>
  <c r="DI119" i="29"/>
  <c r="DI123" i="29"/>
  <c r="DI127" i="29"/>
  <c r="DI131" i="29"/>
  <c r="DI135" i="29"/>
  <c r="DI139" i="29"/>
  <c r="DI62" i="29"/>
  <c r="DI70" i="29"/>
  <c r="DI74" i="29"/>
  <c r="DI78" i="29"/>
  <c r="DI82" i="29"/>
  <c r="DI24" i="29"/>
  <c r="DI17" i="29"/>
  <c r="DI33" i="29"/>
  <c r="DI37" i="29"/>
  <c r="DI45" i="29"/>
  <c r="DI49" i="29"/>
  <c r="DI55" i="29"/>
  <c r="DI81" i="29"/>
  <c r="DI85" i="29"/>
  <c r="DI89" i="29"/>
  <c r="DI93" i="29"/>
  <c r="DI97" i="29"/>
  <c r="DI101" i="29"/>
  <c r="DI105" i="29"/>
  <c r="DI109" i="29"/>
  <c r="DI113" i="29"/>
  <c r="DI117" i="29"/>
  <c r="DI121" i="29"/>
  <c r="DI125" i="29"/>
  <c r="DI129" i="29"/>
  <c r="DI133" i="29"/>
  <c r="DI137" i="29"/>
  <c r="DI141" i="29"/>
  <c r="DI12" i="29"/>
  <c r="DI21" i="29"/>
  <c r="DI23" i="29"/>
  <c r="DI25" i="29"/>
  <c r="DI27" i="29"/>
  <c r="DI39" i="29"/>
  <c r="DI53" i="29"/>
  <c r="DI59" i="29"/>
  <c r="DI61" i="29"/>
  <c r="DI63" i="29"/>
  <c r="DI65" i="29"/>
  <c r="DI71" i="29"/>
  <c r="DI143" i="29"/>
  <c r="DI14" i="29"/>
  <c r="DI28" i="29"/>
  <c r="DI31" i="29"/>
  <c r="DI41" i="29"/>
  <c r="DI47" i="29"/>
  <c r="DI67" i="29"/>
  <c r="DI75" i="29"/>
  <c r="DI118" i="29"/>
  <c r="DI122" i="29"/>
  <c r="DI126" i="29"/>
  <c r="DI130" i="29"/>
  <c r="DI134" i="29"/>
  <c r="DI138" i="29"/>
  <c r="DI120" i="29"/>
  <c r="DI124" i="29"/>
  <c r="DI128" i="29"/>
  <c r="DI132" i="29"/>
  <c r="DI136" i="29"/>
  <c r="DI140" i="29"/>
  <c r="DI144" i="29"/>
  <c r="DI142" i="29"/>
  <c r="DI146" i="29"/>
  <c r="DI147" i="29"/>
  <c r="DI145" i="29"/>
  <c r="DI151" i="29"/>
  <c r="DI157" i="29" s="1"/>
  <c r="DI159" i="29"/>
  <c r="DI160" i="29"/>
  <c r="BR184" i="29"/>
  <c r="BR185" i="29" s="1"/>
  <c r="BR71" i="29"/>
  <c r="BR73" i="29"/>
  <c r="BR77" i="29"/>
  <c r="BR79" i="29"/>
  <c r="BR81" i="29"/>
  <c r="BR95" i="29"/>
  <c r="BR101" i="29"/>
  <c r="BR105" i="29"/>
  <c r="BR111" i="29"/>
  <c r="BR117" i="29"/>
  <c r="BR121" i="29"/>
  <c r="BR127" i="29"/>
  <c r="BR133" i="29"/>
  <c r="BR137" i="29"/>
  <c r="BR85" i="29"/>
  <c r="BR87" i="29"/>
  <c r="BR89" i="29"/>
  <c r="BR93" i="29"/>
  <c r="BR97" i="29"/>
  <c r="BR103" i="29"/>
  <c r="BR109" i="29"/>
  <c r="BR113" i="29"/>
  <c r="BR119" i="29"/>
  <c r="BR125" i="29"/>
  <c r="BR129" i="29"/>
  <c r="BR135" i="29"/>
  <c r="BR141" i="29"/>
  <c r="BR144" i="29"/>
  <c r="BR140" i="29"/>
  <c r="BR132" i="29"/>
  <c r="BR124" i="29"/>
  <c r="BR116" i="29"/>
  <c r="BR108" i="29"/>
  <c r="BR100" i="29"/>
  <c r="BR92" i="29"/>
  <c r="BR84" i="29"/>
  <c r="BR76" i="29"/>
  <c r="BR64" i="29"/>
  <c r="BR56" i="29"/>
  <c r="BR48" i="29"/>
  <c r="BR40" i="29"/>
  <c r="BR32" i="29"/>
  <c r="BR24" i="29"/>
  <c r="BR16" i="29"/>
  <c r="BR147" i="29"/>
  <c r="BR63" i="29"/>
  <c r="BR55" i="29"/>
  <c r="BR47" i="29"/>
  <c r="BR39" i="29"/>
  <c r="BR31" i="29"/>
  <c r="BR23" i="29"/>
  <c r="BR15" i="29"/>
  <c r="BR115" i="29"/>
  <c r="BR99" i="29"/>
  <c r="BR142" i="29"/>
  <c r="BR138" i="29"/>
  <c r="BR130" i="29"/>
  <c r="BR122" i="29"/>
  <c r="BR114" i="29"/>
  <c r="BR106" i="29"/>
  <c r="BR98" i="29"/>
  <c r="BR90" i="29"/>
  <c r="BR82" i="29"/>
  <c r="BR74" i="29"/>
  <c r="BR70" i="29"/>
  <c r="BR62" i="29"/>
  <c r="BR54" i="29"/>
  <c r="BR46" i="29"/>
  <c r="BR38" i="29"/>
  <c r="BR30" i="29"/>
  <c r="BR22" i="29"/>
  <c r="BR14" i="29"/>
  <c r="BR146" i="29"/>
  <c r="BR69" i="29"/>
  <c r="BR61" i="29"/>
  <c r="BR53" i="29"/>
  <c r="BR45" i="29"/>
  <c r="BR37" i="29"/>
  <c r="BR29" i="29"/>
  <c r="BR21" i="29"/>
  <c r="BR13" i="29"/>
  <c r="BR123" i="29"/>
  <c r="BR75" i="29"/>
  <c r="BR136" i="29"/>
  <c r="BR128" i="29"/>
  <c r="BR120" i="29"/>
  <c r="BR112" i="29"/>
  <c r="BR104" i="29"/>
  <c r="BR96" i="29"/>
  <c r="BR88" i="29"/>
  <c r="BR80" i="29"/>
  <c r="BR72" i="29"/>
  <c r="BR68" i="29"/>
  <c r="BR60" i="29"/>
  <c r="BR52" i="29"/>
  <c r="BR44" i="29"/>
  <c r="BR36" i="29"/>
  <c r="BR28" i="29"/>
  <c r="BR20" i="29"/>
  <c r="BR12" i="29"/>
  <c r="BR145" i="29"/>
  <c r="BR67" i="29"/>
  <c r="BR59" i="29"/>
  <c r="BR51" i="29"/>
  <c r="BR43" i="29"/>
  <c r="BR35" i="29"/>
  <c r="BR27" i="29"/>
  <c r="BR19" i="29"/>
  <c r="BR83" i="29"/>
  <c r="BR134" i="29"/>
  <c r="BR126" i="29"/>
  <c r="BR118" i="29"/>
  <c r="BR110" i="29"/>
  <c r="BR102" i="29"/>
  <c r="BR94" i="29"/>
  <c r="BR86" i="29"/>
  <c r="BR78" i="29"/>
  <c r="BR66" i="29"/>
  <c r="BR58" i="29"/>
  <c r="BR50" i="29"/>
  <c r="BR42" i="29"/>
  <c r="BR34" i="29"/>
  <c r="BR26" i="29"/>
  <c r="BR18" i="29"/>
  <c r="BR131" i="29"/>
  <c r="BR107" i="29"/>
  <c r="BR143" i="29"/>
  <c r="BR65" i="29"/>
  <c r="BR57" i="29"/>
  <c r="BR49" i="29"/>
  <c r="BR41" i="29"/>
  <c r="BR33" i="29"/>
  <c r="BR25" i="29"/>
  <c r="BR17" i="29"/>
  <c r="BR91" i="29"/>
  <c r="BR139" i="29"/>
  <c r="BR160" i="29"/>
  <c r="BR151" i="29"/>
  <c r="BR157" i="29" s="1"/>
  <c r="BR159" i="29"/>
  <c r="Z184" i="29"/>
  <c r="Z185" i="29" s="1"/>
  <c r="Z140" i="29"/>
  <c r="Z132" i="29"/>
  <c r="Z124" i="29"/>
  <c r="Z116" i="29"/>
  <c r="Z108" i="29"/>
  <c r="Z100" i="29"/>
  <c r="Z92" i="29"/>
  <c r="Z84" i="29"/>
  <c r="Z76" i="29"/>
  <c r="Z141" i="29"/>
  <c r="Z125" i="29"/>
  <c r="Z109" i="29"/>
  <c r="Z93" i="29"/>
  <c r="Z77" i="29"/>
  <c r="Z66" i="29"/>
  <c r="Z58" i="29"/>
  <c r="Z50" i="29"/>
  <c r="Z42" i="29"/>
  <c r="Z34" i="29"/>
  <c r="Z26" i="29"/>
  <c r="Z18" i="29"/>
  <c r="Z143" i="29"/>
  <c r="Z139" i="29"/>
  <c r="Z123" i="29"/>
  <c r="Z107" i="29"/>
  <c r="Z91" i="29"/>
  <c r="Z75" i="29"/>
  <c r="Z65" i="29"/>
  <c r="Z57" i="29"/>
  <c r="Z49" i="29"/>
  <c r="Z41" i="29"/>
  <c r="Z33" i="29"/>
  <c r="Z25" i="29"/>
  <c r="Z17" i="29"/>
  <c r="Z138" i="29"/>
  <c r="Z130" i="29"/>
  <c r="Z122" i="29"/>
  <c r="Z114" i="29"/>
  <c r="Z106" i="29"/>
  <c r="Z98" i="29"/>
  <c r="Z90" i="29"/>
  <c r="Z82" i="29"/>
  <c r="Z74" i="29"/>
  <c r="Z137" i="29"/>
  <c r="Z121" i="29"/>
  <c r="Z105" i="29"/>
  <c r="Z89" i="29"/>
  <c r="Z73" i="29"/>
  <c r="Z144" i="29"/>
  <c r="Z64" i="29"/>
  <c r="Z56" i="29"/>
  <c r="Z48" i="29"/>
  <c r="Z40" i="29"/>
  <c r="Z32" i="29"/>
  <c r="Z24" i="29"/>
  <c r="Z16" i="29"/>
  <c r="Z147" i="29"/>
  <c r="Z135" i="29"/>
  <c r="Z119" i="29"/>
  <c r="Z103" i="29"/>
  <c r="Z87" i="29"/>
  <c r="Z71" i="29"/>
  <c r="Z63" i="29"/>
  <c r="Z55" i="29"/>
  <c r="Z47" i="29"/>
  <c r="Z39" i="29"/>
  <c r="Z31" i="29"/>
  <c r="Z23" i="29"/>
  <c r="Z15" i="29"/>
  <c r="Z136" i="29"/>
  <c r="Z128" i="29"/>
  <c r="Z120" i="29"/>
  <c r="Z112" i="29"/>
  <c r="Z104" i="29"/>
  <c r="Z96" i="29"/>
  <c r="Z88" i="29"/>
  <c r="Z80" i="29"/>
  <c r="Z72" i="29"/>
  <c r="Z133" i="29"/>
  <c r="Z117" i="29"/>
  <c r="Z101" i="29"/>
  <c r="Z85" i="29"/>
  <c r="Z142" i="29"/>
  <c r="Z70" i="29"/>
  <c r="Z62" i="29"/>
  <c r="Z54" i="29"/>
  <c r="Z46" i="29"/>
  <c r="Z38" i="29"/>
  <c r="Z30" i="29"/>
  <c r="Z22" i="29"/>
  <c r="Z14" i="29"/>
  <c r="Z146" i="29"/>
  <c r="Z131" i="29"/>
  <c r="Z115" i="29"/>
  <c r="Z99" i="29"/>
  <c r="Z83" i="29"/>
  <c r="Z69" i="29"/>
  <c r="Z61" i="29"/>
  <c r="Z53" i="29"/>
  <c r="Z45" i="29"/>
  <c r="Z37" i="29"/>
  <c r="Z29" i="29"/>
  <c r="Z21" i="29"/>
  <c r="Z13" i="29"/>
  <c r="Z134" i="29"/>
  <c r="Z126" i="29"/>
  <c r="Z118" i="29"/>
  <c r="Z110" i="29"/>
  <c r="Z102" i="29"/>
  <c r="Z94" i="29"/>
  <c r="Z86" i="29"/>
  <c r="Z78" i="29"/>
  <c r="Z129" i="29"/>
  <c r="Z113" i="29"/>
  <c r="Z97" i="29"/>
  <c r="Z81" i="29"/>
  <c r="Z68" i="29"/>
  <c r="Z60" i="29"/>
  <c r="Z52" i="29"/>
  <c r="Z44" i="29"/>
  <c r="Z36" i="29"/>
  <c r="Z28" i="29"/>
  <c r="Z20" i="29"/>
  <c r="Z12" i="29"/>
  <c r="Z145" i="29"/>
  <c r="Z127" i="29"/>
  <c r="Z111" i="29"/>
  <c r="Z95" i="29"/>
  <c r="Z79" i="29"/>
  <c r="Z67" i="29"/>
  <c r="Z59" i="29"/>
  <c r="Z51" i="29"/>
  <c r="Z43" i="29"/>
  <c r="Z35" i="29"/>
  <c r="Z27" i="29"/>
  <c r="Z19" i="29"/>
  <c r="Z160" i="29"/>
  <c r="Z151" i="29"/>
  <c r="Z157" i="29" s="1"/>
  <c r="Z159" i="29"/>
  <c r="AA184" i="29"/>
  <c r="AA185" i="29" s="1"/>
  <c r="AA21" i="29"/>
  <c r="AA39" i="29"/>
  <c r="AA41" i="29"/>
  <c r="AA57" i="29"/>
  <c r="AA85" i="29"/>
  <c r="AA89" i="29"/>
  <c r="AA93" i="29"/>
  <c r="AA97" i="29"/>
  <c r="AA101" i="29"/>
  <c r="AA105" i="29"/>
  <c r="AA109" i="29"/>
  <c r="AA113" i="29"/>
  <c r="AA117" i="29"/>
  <c r="AA19" i="29"/>
  <c r="AA25" i="29"/>
  <c r="AA31" i="29"/>
  <c r="AA55" i="29"/>
  <c r="AA17" i="29"/>
  <c r="AA35" i="29"/>
  <c r="AA49" i="29"/>
  <c r="AA51" i="29"/>
  <c r="AA87" i="29"/>
  <c r="AA91" i="29"/>
  <c r="AA95" i="29"/>
  <c r="AA99" i="29"/>
  <c r="AA103" i="29"/>
  <c r="AA107" i="29"/>
  <c r="AA111" i="29"/>
  <c r="AA115" i="29"/>
  <c r="AA23" i="29"/>
  <c r="AA37" i="29"/>
  <c r="AA43" i="29"/>
  <c r="AA45" i="29"/>
  <c r="AA47" i="29"/>
  <c r="AA53" i="29"/>
  <c r="AA59" i="29"/>
  <c r="AA65" i="29"/>
  <c r="AA69" i="29"/>
  <c r="AA63" i="29"/>
  <c r="AA73" i="29"/>
  <c r="AA77" i="29"/>
  <c r="AA81" i="29"/>
  <c r="AA14" i="29"/>
  <c r="AA20" i="29"/>
  <c r="AA30" i="29"/>
  <c r="AA40" i="29"/>
  <c r="AA44" i="29"/>
  <c r="AA52" i="29"/>
  <c r="AA54" i="29"/>
  <c r="AA60" i="29"/>
  <c r="AA78" i="29"/>
  <c r="AA80" i="29"/>
  <c r="AA84" i="29"/>
  <c r="AA88" i="29"/>
  <c r="AA92" i="29"/>
  <c r="AA96" i="29"/>
  <c r="AA100" i="29"/>
  <c r="AA104" i="29"/>
  <c r="AA108" i="29"/>
  <c r="AA112" i="29"/>
  <c r="AA116" i="29"/>
  <c r="AA120" i="29"/>
  <c r="AA124" i="29"/>
  <c r="AA128" i="29"/>
  <c r="AA132" i="29"/>
  <c r="AA136" i="29"/>
  <c r="AA140" i="29"/>
  <c r="AA61" i="29"/>
  <c r="AA67" i="29"/>
  <c r="AA71" i="29"/>
  <c r="AA75" i="29"/>
  <c r="AA79" i="29"/>
  <c r="AA83" i="29"/>
  <c r="AA33" i="29"/>
  <c r="AA18" i="29"/>
  <c r="AA28" i="29"/>
  <c r="AA38" i="29"/>
  <c r="AA46" i="29"/>
  <c r="AA50" i="29"/>
  <c r="AA56" i="29"/>
  <c r="AA62" i="29"/>
  <c r="AA76" i="29"/>
  <c r="AA82" i="29"/>
  <c r="AA86" i="29"/>
  <c r="AA90" i="29"/>
  <c r="AA94" i="29"/>
  <c r="AA98" i="29"/>
  <c r="AA102" i="29"/>
  <c r="AA106" i="29"/>
  <c r="AA110" i="29"/>
  <c r="AA114" i="29"/>
  <c r="AA118" i="29"/>
  <c r="AA122" i="29"/>
  <c r="AA126" i="29"/>
  <c r="AA130" i="29"/>
  <c r="AA134" i="29"/>
  <c r="AA138" i="29"/>
  <c r="AA142" i="29"/>
  <c r="AA15" i="29"/>
  <c r="AA29" i="29"/>
  <c r="AA12" i="29"/>
  <c r="AA22" i="29"/>
  <c r="AA24" i="29"/>
  <c r="AA26" i="29"/>
  <c r="AA58" i="29"/>
  <c r="AA64" i="29"/>
  <c r="AA66" i="29"/>
  <c r="AA70" i="29"/>
  <c r="AA72" i="29"/>
  <c r="AA144" i="29"/>
  <c r="AA13" i="29"/>
  <c r="AA27" i="29"/>
  <c r="AA16" i="29"/>
  <c r="AA32" i="29"/>
  <c r="AA34" i="29"/>
  <c r="AA36" i="29"/>
  <c r="AA42" i="29"/>
  <c r="AA48" i="29"/>
  <c r="AA68" i="29"/>
  <c r="AA74" i="29"/>
  <c r="AA119" i="29"/>
  <c r="AA123" i="29"/>
  <c r="AA127" i="29"/>
  <c r="AA131" i="29"/>
  <c r="AA135" i="29"/>
  <c r="AA139" i="29"/>
  <c r="AA121" i="29"/>
  <c r="AA125" i="29"/>
  <c r="AA129" i="29"/>
  <c r="AA133" i="29"/>
  <c r="AA137" i="29"/>
  <c r="AA141" i="29"/>
  <c r="AA145" i="29"/>
  <c r="AA147" i="29"/>
  <c r="AA143" i="29"/>
  <c r="AA146" i="29"/>
  <c r="AA159" i="29"/>
  <c r="AA160" i="29"/>
  <c r="AA151" i="29"/>
  <c r="AA157" i="29" s="1"/>
  <c r="CM184" i="29"/>
  <c r="CM185" i="29" s="1"/>
  <c r="CM21" i="29"/>
  <c r="CM37" i="29"/>
  <c r="CM39" i="29"/>
  <c r="CM41" i="29"/>
  <c r="CM55" i="29"/>
  <c r="CM57" i="29"/>
  <c r="CM59" i="29"/>
  <c r="CM61" i="29"/>
  <c r="CM85" i="29"/>
  <c r="CM89" i="29"/>
  <c r="CM93" i="29"/>
  <c r="CM97" i="29"/>
  <c r="CM101" i="29"/>
  <c r="CM105" i="29"/>
  <c r="CM109" i="29"/>
  <c r="CM113" i="29"/>
  <c r="CM117" i="29"/>
  <c r="CM31" i="29"/>
  <c r="CM13" i="29"/>
  <c r="CM49" i="29"/>
  <c r="CM51" i="29"/>
  <c r="CM83" i="29"/>
  <c r="CM87" i="29"/>
  <c r="CM91" i="29"/>
  <c r="CM95" i="29"/>
  <c r="CM99" i="29"/>
  <c r="CM103" i="29"/>
  <c r="CM107" i="29"/>
  <c r="CM111" i="29"/>
  <c r="CM115" i="29"/>
  <c r="CM15" i="29"/>
  <c r="CM35" i="29"/>
  <c r="CM43" i="29"/>
  <c r="CM45" i="29"/>
  <c r="CM47" i="29"/>
  <c r="CM53" i="29"/>
  <c r="CM65" i="29"/>
  <c r="CM69" i="29"/>
  <c r="CM63" i="29"/>
  <c r="CM73" i="29"/>
  <c r="CM77" i="29"/>
  <c r="CM81" i="29"/>
  <c r="CM17" i="29"/>
  <c r="CM25" i="29"/>
  <c r="CM14" i="29"/>
  <c r="CM20" i="29"/>
  <c r="CM34" i="29"/>
  <c r="CM40" i="29"/>
  <c r="CM44" i="29"/>
  <c r="CM52" i="29"/>
  <c r="CM60" i="29"/>
  <c r="CM78" i="29"/>
  <c r="CM80" i="29"/>
  <c r="CM84" i="29"/>
  <c r="CM88" i="29"/>
  <c r="CM92" i="29"/>
  <c r="CM96" i="29"/>
  <c r="CM100" i="29"/>
  <c r="CM104" i="29"/>
  <c r="CM108" i="29"/>
  <c r="CM112" i="29"/>
  <c r="CM116" i="29"/>
  <c r="CM120" i="29"/>
  <c r="CM124" i="29"/>
  <c r="CM128" i="29"/>
  <c r="CM132" i="29"/>
  <c r="CM136" i="29"/>
  <c r="CM140" i="29"/>
  <c r="CM67" i="29"/>
  <c r="CM71" i="29"/>
  <c r="CM75" i="29"/>
  <c r="CM79" i="29"/>
  <c r="CM23" i="29"/>
  <c r="CM33" i="29"/>
  <c r="CM22" i="29"/>
  <c r="CM28" i="29"/>
  <c r="CM38" i="29"/>
  <c r="CM46" i="29"/>
  <c r="CM58" i="29"/>
  <c r="CM62" i="29"/>
  <c r="CM68" i="29"/>
  <c r="CM76" i="29"/>
  <c r="CM82" i="29"/>
  <c r="CM86" i="29"/>
  <c r="CM90" i="29"/>
  <c r="CM94" i="29"/>
  <c r="CM98" i="29"/>
  <c r="CM102" i="29"/>
  <c r="CM106" i="29"/>
  <c r="CM110" i="29"/>
  <c r="CM114" i="29"/>
  <c r="CM118" i="29"/>
  <c r="CM122" i="29"/>
  <c r="CM126" i="29"/>
  <c r="CM130" i="29"/>
  <c r="CM134" i="29"/>
  <c r="CM138" i="29"/>
  <c r="CM142" i="29"/>
  <c r="CM19" i="29"/>
  <c r="CM29" i="29"/>
  <c r="CM12" i="29"/>
  <c r="CM24" i="29"/>
  <c r="CM26" i="29"/>
  <c r="CM30" i="29"/>
  <c r="CM54" i="29"/>
  <c r="CM56" i="29"/>
  <c r="CM64" i="29"/>
  <c r="CM66" i="29"/>
  <c r="CM70" i="29"/>
  <c r="CM72" i="29"/>
  <c r="CM144" i="29"/>
  <c r="CM27" i="29"/>
  <c r="CM16" i="29"/>
  <c r="CM18" i="29"/>
  <c r="CM32" i="29"/>
  <c r="CM36" i="29"/>
  <c r="CM42" i="29"/>
  <c r="CM48" i="29"/>
  <c r="CM50" i="29"/>
  <c r="CM74" i="29"/>
  <c r="CM119" i="29"/>
  <c r="CM123" i="29"/>
  <c r="CM127" i="29"/>
  <c r="CM131" i="29"/>
  <c r="CM135" i="29"/>
  <c r="CM121" i="29"/>
  <c r="CM125" i="29"/>
  <c r="CM129" i="29"/>
  <c r="CM133" i="29"/>
  <c r="CM137" i="29"/>
  <c r="CM141" i="29"/>
  <c r="CM145" i="29"/>
  <c r="CM147" i="29"/>
  <c r="CM146" i="29"/>
  <c r="CM139" i="29"/>
  <c r="CM143" i="29"/>
  <c r="CM159" i="29"/>
  <c r="CM160" i="29"/>
  <c r="CM151" i="29"/>
  <c r="CM157" i="29" s="1"/>
  <c r="L184" i="29"/>
  <c r="L185" i="29" s="1"/>
  <c r="L13" i="29"/>
  <c r="L17" i="29"/>
  <c r="L21" i="29"/>
  <c r="L25" i="29"/>
  <c r="L29" i="29"/>
  <c r="L33" i="29"/>
  <c r="L37" i="29"/>
  <c r="L41" i="29"/>
  <c r="L45" i="29"/>
  <c r="L49" i="29"/>
  <c r="L53" i="29"/>
  <c r="L57" i="29"/>
  <c r="L61" i="29"/>
  <c r="L65" i="29"/>
  <c r="L69" i="29"/>
  <c r="L73" i="29"/>
  <c r="L77" i="29"/>
  <c r="L81" i="29"/>
  <c r="L85" i="29"/>
  <c r="L89" i="29"/>
  <c r="L93" i="29"/>
  <c r="L97" i="29"/>
  <c r="L15" i="29"/>
  <c r="L19" i="29"/>
  <c r="L23" i="29"/>
  <c r="L27" i="29"/>
  <c r="L31" i="29"/>
  <c r="L35" i="29"/>
  <c r="L39" i="29"/>
  <c r="L43" i="29"/>
  <c r="L47" i="29"/>
  <c r="L51" i="29"/>
  <c r="L55" i="29"/>
  <c r="L59" i="29"/>
  <c r="L63" i="29"/>
  <c r="L67" i="29"/>
  <c r="L71" i="29"/>
  <c r="L75" i="29"/>
  <c r="L79" i="29"/>
  <c r="L83" i="29"/>
  <c r="L87" i="29"/>
  <c r="L91" i="29"/>
  <c r="L95" i="29"/>
  <c r="L12" i="29"/>
  <c r="L16" i="29"/>
  <c r="L20" i="29"/>
  <c r="L24" i="29"/>
  <c r="L28" i="29"/>
  <c r="L32" i="29"/>
  <c r="L36" i="29"/>
  <c r="L40" i="29"/>
  <c r="L44" i="29"/>
  <c r="L48" i="29"/>
  <c r="L52" i="29"/>
  <c r="L56" i="29"/>
  <c r="L60" i="29"/>
  <c r="L64" i="29"/>
  <c r="L68" i="29"/>
  <c r="L76" i="29"/>
  <c r="L78" i="29"/>
  <c r="L80" i="29"/>
  <c r="L82" i="29"/>
  <c r="L14" i="29"/>
  <c r="L18" i="29"/>
  <c r="L22" i="29"/>
  <c r="L26" i="29"/>
  <c r="L30" i="29"/>
  <c r="L34" i="29"/>
  <c r="L38" i="29"/>
  <c r="L42" i="29"/>
  <c r="L46" i="29"/>
  <c r="L50" i="29"/>
  <c r="L54" i="29"/>
  <c r="L58" i="29"/>
  <c r="L62" i="29"/>
  <c r="L66" i="29"/>
  <c r="L70" i="29"/>
  <c r="L72" i="29"/>
  <c r="L74" i="29"/>
  <c r="L84" i="29"/>
  <c r="L86" i="29"/>
  <c r="L88" i="29"/>
  <c r="L90" i="29"/>
  <c r="L99" i="29"/>
  <c r="L103" i="29"/>
  <c r="L107" i="29"/>
  <c r="L111" i="29"/>
  <c r="L115" i="29"/>
  <c r="L119" i="29"/>
  <c r="L123" i="29"/>
  <c r="L127" i="29"/>
  <c r="L131" i="29"/>
  <c r="L135" i="29"/>
  <c r="L139" i="29"/>
  <c r="L143" i="29"/>
  <c r="L100" i="29"/>
  <c r="L102" i="29"/>
  <c r="L104" i="29"/>
  <c r="L106" i="29"/>
  <c r="L116" i="29"/>
  <c r="L118" i="29"/>
  <c r="L120" i="29"/>
  <c r="L122" i="29"/>
  <c r="L132" i="29"/>
  <c r="L134" i="29"/>
  <c r="L136" i="29"/>
  <c r="L138" i="29"/>
  <c r="L144" i="29"/>
  <c r="L101" i="29"/>
  <c r="L105" i="29"/>
  <c r="L109" i="29"/>
  <c r="L113" i="29"/>
  <c r="L117" i="29"/>
  <c r="L121" i="29"/>
  <c r="L125" i="29"/>
  <c r="L129" i="29"/>
  <c r="L133" i="29"/>
  <c r="L137" i="29"/>
  <c r="L141" i="29"/>
  <c r="L145" i="29"/>
  <c r="L146" i="29"/>
  <c r="L147" i="29"/>
  <c r="L92" i="29"/>
  <c r="L94" i="29"/>
  <c r="L96" i="29"/>
  <c r="L98" i="29"/>
  <c r="L108" i="29"/>
  <c r="L110" i="29"/>
  <c r="L112" i="29"/>
  <c r="L114" i="29"/>
  <c r="L124" i="29"/>
  <c r="L126" i="29"/>
  <c r="L128" i="29"/>
  <c r="L130" i="29"/>
  <c r="L140" i="29"/>
  <c r="L142" i="29"/>
  <c r="L160" i="29"/>
  <c r="L159" i="29"/>
  <c r="L151" i="29"/>
  <c r="L157" i="29" s="1"/>
  <c r="BX184" i="29"/>
  <c r="BX185" i="29" s="1"/>
  <c r="BX13" i="29"/>
  <c r="BX17" i="29"/>
  <c r="BX21" i="29"/>
  <c r="BX25" i="29"/>
  <c r="BX29" i="29"/>
  <c r="BX33" i="29"/>
  <c r="BX37" i="29"/>
  <c r="BX41" i="29"/>
  <c r="BX45" i="29"/>
  <c r="BX49" i="29"/>
  <c r="BX53" i="29"/>
  <c r="BX57" i="29"/>
  <c r="BX61" i="29"/>
  <c r="BX65" i="29"/>
  <c r="BX69" i="29"/>
  <c r="BX73" i="29"/>
  <c r="BX77" i="29"/>
  <c r="BX81" i="29"/>
  <c r="BX85" i="29"/>
  <c r="BX89" i="29"/>
  <c r="BX93" i="29"/>
  <c r="BX97" i="29"/>
  <c r="BX15" i="29"/>
  <c r="BX19" i="29"/>
  <c r="BX23" i="29"/>
  <c r="BX27" i="29"/>
  <c r="BX31" i="29"/>
  <c r="BX35" i="29"/>
  <c r="BX39" i="29"/>
  <c r="BX43" i="29"/>
  <c r="BX47" i="29"/>
  <c r="BX51" i="29"/>
  <c r="BX55" i="29"/>
  <c r="BX59" i="29"/>
  <c r="BX63" i="29"/>
  <c r="BX67" i="29"/>
  <c r="BX71" i="29"/>
  <c r="BX75" i="29"/>
  <c r="BX79" i="29"/>
  <c r="BX83" i="29"/>
  <c r="BX87" i="29"/>
  <c r="BX91" i="29"/>
  <c r="BX95" i="29"/>
  <c r="BX12" i="29"/>
  <c r="BX16" i="29"/>
  <c r="BX20" i="29"/>
  <c r="BX24" i="29"/>
  <c r="BX28" i="29"/>
  <c r="BX32" i="29"/>
  <c r="BX36" i="29"/>
  <c r="BX40" i="29"/>
  <c r="BX44" i="29"/>
  <c r="BX48" i="29"/>
  <c r="BX52" i="29"/>
  <c r="BX56" i="29"/>
  <c r="BX60" i="29"/>
  <c r="BX64" i="29"/>
  <c r="BX68" i="29"/>
  <c r="BX76" i="29"/>
  <c r="BX78" i="29"/>
  <c r="BX80" i="29"/>
  <c r="BX14" i="29"/>
  <c r="BX18" i="29"/>
  <c r="BX22" i="29"/>
  <c r="BX26" i="29"/>
  <c r="BX30" i="29"/>
  <c r="BX34" i="29"/>
  <c r="BX38" i="29"/>
  <c r="BX42" i="29"/>
  <c r="BX46" i="29"/>
  <c r="BX50" i="29"/>
  <c r="BX54" i="29"/>
  <c r="BX58" i="29"/>
  <c r="BX62" i="29"/>
  <c r="BX66" i="29"/>
  <c r="BX70" i="29"/>
  <c r="BX72" i="29"/>
  <c r="BX74" i="29"/>
  <c r="BX84" i="29"/>
  <c r="BX86" i="29"/>
  <c r="BX88" i="29"/>
  <c r="BX101" i="29"/>
  <c r="BX105" i="29"/>
  <c r="BX109" i="29"/>
  <c r="BX113" i="29"/>
  <c r="BX117" i="29"/>
  <c r="BX121" i="29"/>
  <c r="BX125" i="29"/>
  <c r="BX129" i="29"/>
  <c r="BX133" i="29"/>
  <c r="BX137" i="29"/>
  <c r="BX141" i="29"/>
  <c r="BX145" i="29"/>
  <c r="BX146" i="29"/>
  <c r="BX147" i="29"/>
  <c r="BX92" i="29"/>
  <c r="BX94" i="29"/>
  <c r="BX96" i="29"/>
  <c r="BX98" i="29"/>
  <c r="BX108" i="29"/>
  <c r="BX110" i="29"/>
  <c r="BX112" i="29"/>
  <c r="BX114" i="29"/>
  <c r="BX124" i="29"/>
  <c r="BX126" i="29"/>
  <c r="BX128" i="29"/>
  <c r="BX130" i="29"/>
  <c r="BX140" i="29"/>
  <c r="BX142" i="29"/>
  <c r="BX82" i="29"/>
  <c r="BX99" i="29"/>
  <c r="BX103" i="29"/>
  <c r="BX107" i="29"/>
  <c r="BX111" i="29"/>
  <c r="BX115" i="29"/>
  <c r="BX119" i="29"/>
  <c r="BX123" i="29"/>
  <c r="BX127" i="29"/>
  <c r="BX131" i="29"/>
  <c r="BX135" i="29"/>
  <c r="BX139" i="29"/>
  <c r="BX143" i="29"/>
  <c r="BX90" i="29"/>
  <c r="BX100" i="29"/>
  <c r="BX102" i="29"/>
  <c r="BX104" i="29"/>
  <c r="BX106" i="29"/>
  <c r="BX116" i="29"/>
  <c r="BX118" i="29"/>
  <c r="BX120" i="29"/>
  <c r="BX122" i="29"/>
  <c r="BX132" i="29"/>
  <c r="BX134" i="29"/>
  <c r="BX136" i="29"/>
  <c r="BX138" i="29"/>
  <c r="BX144" i="29"/>
  <c r="BX160" i="29"/>
  <c r="BX151" i="29"/>
  <c r="BX157" i="29" s="1"/>
  <c r="BX159" i="29"/>
  <c r="DU184" i="29"/>
  <c r="DU185" i="29" s="1"/>
  <c r="DU14" i="29"/>
  <c r="DU20" i="29"/>
  <c r="DU28" i="29"/>
  <c r="DU44" i="29"/>
  <c r="DU52" i="29"/>
  <c r="DU86" i="29"/>
  <c r="DU90" i="29"/>
  <c r="DU94" i="29"/>
  <c r="DU98" i="29"/>
  <c r="DU102" i="29"/>
  <c r="DU106" i="29"/>
  <c r="DU110" i="29"/>
  <c r="DU114" i="29"/>
  <c r="DU38" i="29"/>
  <c r="DU46" i="29"/>
  <c r="DU48" i="29"/>
  <c r="DU54" i="29"/>
  <c r="DU12" i="29"/>
  <c r="DU18" i="29"/>
  <c r="DU34" i="29"/>
  <c r="DU42" i="29"/>
  <c r="DU58" i="29"/>
  <c r="DU84" i="29"/>
  <c r="DU88" i="29"/>
  <c r="DU92" i="29"/>
  <c r="DU96" i="29"/>
  <c r="DU100" i="29"/>
  <c r="DU104" i="29"/>
  <c r="DU108" i="29"/>
  <c r="DU112" i="29"/>
  <c r="DU116" i="29"/>
  <c r="DU16" i="29"/>
  <c r="DU36" i="29"/>
  <c r="DU40" i="29"/>
  <c r="DU50" i="29"/>
  <c r="DU56" i="29"/>
  <c r="DU60" i="29"/>
  <c r="DU62" i="29"/>
  <c r="DU66" i="29"/>
  <c r="DU64" i="29"/>
  <c r="DU68" i="29"/>
  <c r="DU70" i="29"/>
  <c r="DU74" i="29"/>
  <c r="DU78" i="29"/>
  <c r="DU82" i="29"/>
  <c r="DU23" i="29"/>
  <c r="DU27" i="29"/>
  <c r="DU39" i="29"/>
  <c r="DU59" i="29"/>
  <c r="DU63" i="29"/>
  <c r="DU71" i="29"/>
  <c r="DU73" i="29"/>
  <c r="DU81" i="29"/>
  <c r="DU85" i="29"/>
  <c r="DU89" i="29"/>
  <c r="DU93" i="29"/>
  <c r="DU97" i="29"/>
  <c r="DU101" i="29"/>
  <c r="DU105" i="29"/>
  <c r="DU109" i="29"/>
  <c r="DU113" i="29"/>
  <c r="DU117" i="29"/>
  <c r="DU121" i="29"/>
  <c r="DU125" i="29"/>
  <c r="DU129" i="29"/>
  <c r="DU133" i="29"/>
  <c r="DU137" i="29"/>
  <c r="DU72" i="29"/>
  <c r="DU76" i="29"/>
  <c r="DU80" i="29"/>
  <c r="DU21" i="29"/>
  <c r="DU25" i="29"/>
  <c r="DU31" i="29"/>
  <c r="DU47" i="29"/>
  <c r="DU53" i="29"/>
  <c r="DU57" i="29"/>
  <c r="DU61" i="29"/>
  <c r="DU65" i="29"/>
  <c r="DU67" i="29"/>
  <c r="DU69" i="29"/>
  <c r="DU75" i="29"/>
  <c r="DU77" i="29"/>
  <c r="DU79" i="29"/>
  <c r="DU83" i="29"/>
  <c r="DU87" i="29"/>
  <c r="DU91" i="29"/>
  <c r="DU95" i="29"/>
  <c r="DU99" i="29"/>
  <c r="DU103" i="29"/>
  <c r="DU107" i="29"/>
  <c r="DU111" i="29"/>
  <c r="DU115" i="29"/>
  <c r="DU119" i="29"/>
  <c r="DU123" i="29"/>
  <c r="DU127" i="29"/>
  <c r="DU131" i="29"/>
  <c r="DU135" i="29"/>
  <c r="DU139" i="29"/>
  <c r="DU143" i="29"/>
  <c r="DU24" i="29"/>
  <c r="DU32" i="29"/>
  <c r="DU15" i="29"/>
  <c r="DU17" i="29"/>
  <c r="DU19" i="29"/>
  <c r="DU33" i="29"/>
  <c r="DU35" i="29"/>
  <c r="DU37" i="29"/>
  <c r="DU43" i="29"/>
  <c r="DU45" i="29"/>
  <c r="DU49" i="29"/>
  <c r="DU51" i="29"/>
  <c r="DU141" i="29"/>
  <c r="DU22" i="29"/>
  <c r="DU26" i="29"/>
  <c r="DU30" i="29"/>
  <c r="DU13" i="29"/>
  <c r="DU29" i="29"/>
  <c r="DU41" i="29"/>
  <c r="DU55" i="29"/>
  <c r="DU118" i="29"/>
  <c r="DU122" i="29"/>
  <c r="DU126" i="29"/>
  <c r="DU130" i="29"/>
  <c r="DU134" i="29"/>
  <c r="DU138" i="29"/>
  <c r="DU120" i="29"/>
  <c r="DU124" i="29"/>
  <c r="DU128" i="29"/>
  <c r="DU132" i="29"/>
  <c r="DU136" i="29"/>
  <c r="DU140" i="29"/>
  <c r="DU144" i="29"/>
  <c r="DU142" i="29"/>
  <c r="DU145" i="29"/>
  <c r="DU146" i="29"/>
  <c r="DU147" i="29"/>
  <c r="DU159" i="29"/>
  <c r="DU151" i="29"/>
  <c r="DU157" i="29" s="1"/>
  <c r="DU160" i="29"/>
  <c r="CW184" i="29"/>
  <c r="CW185" i="29" s="1"/>
  <c r="CW38" i="29"/>
  <c r="CW42" i="29"/>
  <c r="CW46" i="29"/>
  <c r="CW58" i="29"/>
  <c r="CW86" i="29"/>
  <c r="CW90" i="29"/>
  <c r="CW94" i="29"/>
  <c r="CW98" i="29"/>
  <c r="CW102" i="29"/>
  <c r="CW106" i="29"/>
  <c r="CW110" i="29"/>
  <c r="CW114" i="29"/>
  <c r="CW118" i="29"/>
  <c r="CW26" i="29"/>
  <c r="CW28" i="29"/>
  <c r="CW32" i="29"/>
  <c r="CW40" i="29"/>
  <c r="CW50" i="29"/>
  <c r="CW56" i="29"/>
  <c r="CW24" i="29"/>
  <c r="CW30" i="29"/>
  <c r="CW44" i="29"/>
  <c r="CW52" i="29"/>
  <c r="CW84" i="29"/>
  <c r="CW88" i="29"/>
  <c r="CW92" i="29"/>
  <c r="CW96" i="29"/>
  <c r="CW100" i="29"/>
  <c r="CW104" i="29"/>
  <c r="CW108" i="29"/>
  <c r="CW112" i="29"/>
  <c r="CW116" i="29"/>
  <c r="CW12" i="29"/>
  <c r="CW14" i="29"/>
  <c r="CW34" i="29"/>
  <c r="CW48" i="29"/>
  <c r="CW54" i="29"/>
  <c r="CW60" i="29"/>
  <c r="CW62" i="29"/>
  <c r="CW66" i="29"/>
  <c r="CW68" i="29"/>
  <c r="CW70" i="29"/>
  <c r="CW74" i="29"/>
  <c r="CW78" i="29"/>
  <c r="CW82" i="29"/>
  <c r="CW16" i="29"/>
  <c r="CW21" i="29"/>
  <c r="CW25" i="29"/>
  <c r="CW31" i="29"/>
  <c r="CW47" i="29"/>
  <c r="CW53" i="29"/>
  <c r="CW55" i="29"/>
  <c r="CW61" i="29"/>
  <c r="CW65" i="29"/>
  <c r="CW75" i="29"/>
  <c r="CW81" i="29"/>
  <c r="CW85" i="29"/>
  <c r="CW89" i="29"/>
  <c r="CW93" i="29"/>
  <c r="CW97" i="29"/>
  <c r="CW101" i="29"/>
  <c r="CW105" i="29"/>
  <c r="CW109" i="29"/>
  <c r="CW113" i="29"/>
  <c r="CW117" i="29"/>
  <c r="CW121" i="29"/>
  <c r="CW125" i="29"/>
  <c r="CW129" i="29"/>
  <c r="CW133" i="29"/>
  <c r="CW137" i="29"/>
  <c r="CW64" i="29"/>
  <c r="CW72" i="29"/>
  <c r="CW76" i="29"/>
  <c r="CW80" i="29"/>
  <c r="CW22" i="29"/>
  <c r="CW13" i="29"/>
  <c r="CW23" i="29"/>
  <c r="CW27" i="29"/>
  <c r="CW39" i="29"/>
  <c r="CW41" i="29"/>
  <c r="CW59" i="29"/>
  <c r="CW63" i="29"/>
  <c r="CW71" i="29"/>
  <c r="CW77" i="29"/>
  <c r="CW79" i="29"/>
  <c r="CW83" i="29"/>
  <c r="CW87" i="29"/>
  <c r="CW91" i="29"/>
  <c r="CW95" i="29"/>
  <c r="CW99" i="29"/>
  <c r="CW103" i="29"/>
  <c r="CW107" i="29"/>
  <c r="CW111" i="29"/>
  <c r="CW115" i="29"/>
  <c r="CW119" i="29"/>
  <c r="CW123" i="29"/>
  <c r="CW127" i="29"/>
  <c r="CW131" i="29"/>
  <c r="CW135" i="29"/>
  <c r="CW139" i="29"/>
  <c r="CW143" i="29"/>
  <c r="CW18" i="29"/>
  <c r="CW29" i="29"/>
  <c r="CW57" i="29"/>
  <c r="CW67" i="29"/>
  <c r="CW69" i="29"/>
  <c r="CW73" i="29"/>
  <c r="CW141" i="29"/>
  <c r="CW20" i="29"/>
  <c r="CW36" i="29"/>
  <c r="CW15" i="29"/>
  <c r="CW17" i="29"/>
  <c r="CW19" i="29"/>
  <c r="CW33" i="29"/>
  <c r="CW35" i="29"/>
  <c r="CW37" i="29"/>
  <c r="CW43" i="29"/>
  <c r="CW45" i="29"/>
  <c r="CW49" i="29"/>
  <c r="CW51" i="29"/>
  <c r="CW120" i="29"/>
  <c r="CW124" i="29"/>
  <c r="CW128" i="29"/>
  <c r="CW132" i="29"/>
  <c r="CW136" i="29"/>
  <c r="CW122" i="29"/>
  <c r="CW126" i="29"/>
  <c r="CW130" i="29"/>
  <c r="CW134" i="29"/>
  <c r="CW138" i="29"/>
  <c r="CW142" i="29"/>
  <c r="CW140" i="29"/>
  <c r="CW144" i="29"/>
  <c r="CW147" i="29"/>
  <c r="CW145" i="29"/>
  <c r="CW146" i="29"/>
  <c r="CW160" i="29"/>
  <c r="CW151" i="29"/>
  <c r="CW157" i="29" s="1"/>
  <c r="CW159" i="29"/>
  <c r="BK184" i="29"/>
  <c r="BK185" i="29" s="1"/>
  <c r="BK43" i="29"/>
  <c r="BK47" i="29"/>
  <c r="BK87" i="29"/>
  <c r="BK91" i="29"/>
  <c r="BK95" i="29"/>
  <c r="BK99" i="29"/>
  <c r="BK103" i="29"/>
  <c r="BK107" i="29"/>
  <c r="BK111" i="29"/>
  <c r="BK115" i="29"/>
  <c r="BK19" i="29"/>
  <c r="BK25" i="29"/>
  <c r="BK27" i="29"/>
  <c r="BK29" i="29"/>
  <c r="BK33" i="29"/>
  <c r="BK35" i="29"/>
  <c r="BK41" i="29"/>
  <c r="BK51" i="29"/>
  <c r="BK57" i="29"/>
  <c r="BK37" i="29"/>
  <c r="BK45" i="29"/>
  <c r="BK53" i="29"/>
  <c r="BK85" i="29"/>
  <c r="BK89" i="29"/>
  <c r="BK93" i="29"/>
  <c r="BK97" i="29"/>
  <c r="BK101" i="29"/>
  <c r="BK105" i="29"/>
  <c r="BK109" i="29"/>
  <c r="BK113" i="29"/>
  <c r="BK117" i="29"/>
  <c r="BK39" i="29"/>
  <c r="BK49" i="29"/>
  <c r="BK55" i="29"/>
  <c r="BK59" i="29"/>
  <c r="BK61" i="29"/>
  <c r="BK63" i="29"/>
  <c r="BK67" i="29"/>
  <c r="BK69" i="29"/>
  <c r="BK71" i="29"/>
  <c r="BK75" i="29"/>
  <c r="BK79" i="29"/>
  <c r="BK83" i="29"/>
  <c r="BK13" i="29"/>
  <c r="BK17" i="29"/>
  <c r="BK31" i="29"/>
  <c r="BK16" i="29"/>
  <c r="BK22" i="29"/>
  <c r="BK26" i="29"/>
  <c r="BK32" i="29"/>
  <c r="BK36" i="29"/>
  <c r="BK48" i="29"/>
  <c r="BK66" i="29"/>
  <c r="BK68" i="29"/>
  <c r="BK70" i="29"/>
  <c r="BK76" i="29"/>
  <c r="BK82" i="29"/>
  <c r="BK86" i="29"/>
  <c r="BK90" i="29"/>
  <c r="BK94" i="29"/>
  <c r="BK98" i="29"/>
  <c r="BK102" i="29"/>
  <c r="BK106" i="29"/>
  <c r="BK110" i="29"/>
  <c r="BK114" i="29"/>
  <c r="BK118" i="29"/>
  <c r="BK122" i="29"/>
  <c r="BK126" i="29"/>
  <c r="BK130" i="29"/>
  <c r="BK134" i="29"/>
  <c r="BK138" i="29"/>
  <c r="BK65" i="29"/>
  <c r="BK73" i="29"/>
  <c r="BK77" i="29"/>
  <c r="BK81" i="29"/>
  <c r="BK23" i="29"/>
  <c r="BK12" i="29"/>
  <c r="BK18" i="29"/>
  <c r="BK24" i="29"/>
  <c r="BK42" i="29"/>
  <c r="BK50" i="29"/>
  <c r="BK64" i="29"/>
  <c r="BK74" i="29"/>
  <c r="BK78" i="29"/>
  <c r="BK80" i="29"/>
  <c r="BK84" i="29"/>
  <c r="BK88" i="29"/>
  <c r="BK92" i="29"/>
  <c r="BK96" i="29"/>
  <c r="BK100" i="29"/>
  <c r="BK104" i="29"/>
  <c r="BK108" i="29"/>
  <c r="BK112" i="29"/>
  <c r="BK116" i="29"/>
  <c r="BK120" i="29"/>
  <c r="BK124" i="29"/>
  <c r="BK128" i="29"/>
  <c r="BK132" i="29"/>
  <c r="BK136" i="29"/>
  <c r="BK140" i="29"/>
  <c r="BK144" i="29"/>
  <c r="BK15" i="29"/>
  <c r="BK14" i="29"/>
  <c r="BK28" i="29"/>
  <c r="BK30" i="29"/>
  <c r="BK34" i="29"/>
  <c r="BK54" i="29"/>
  <c r="BK56" i="29"/>
  <c r="BK142" i="29"/>
  <c r="BK21" i="29"/>
  <c r="BK20" i="29"/>
  <c r="BK38" i="29"/>
  <c r="BK40" i="29"/>
  <c r="BK44" i="29"/>
  <c r="BK46" i="29"/>
  <c r="BK52" i="29"/>
  <c r="BK58" i="29"/>
  <c r="BK60" i="29"/>
  <c r="BK62" i="29"/>
  <c r="BK72" i="29"/>
  <c r="BK121" i="29"/>
  <c r="BK125" i="29"/>
  <c r="BK129" i="29"/>
  <c r="BK133" i="29"/>
  <c r="BK137" i="29"/>
  <c r="BK119" i="29"/>
  <c r="BK123" i="29"/>
  <c r="BK127" i="29"/>
  <c r="BK131" i="29"/>
  <c r="BK135" i="29"/>
  <c r="BK139" i="29"/>
  <c r="BK143" i="29"/>
  <c r="BK146" i="29"/>
  <c r="BK145" i="29"/>
  <c r="BK141" i="29"/>
  <c r="BK147" i="29"/>
  <c r="BK159" i="29"/>
  <c r="BK160" i="29"/>
  <c r="BK151" i="29"/>
  <c r="BK157" i="29" s="1"/>
  <c r="DW184" i="29"/>
  <c r="DW185" i="29" s="1"/>
  <c r="DW21" i="29"/>
  <c r="DW47" i="29"/>
  <c r="DW49" i="29"/>
  <c r="DW83" i="29"/>
  <c r="DW87" i="29"/>
  <c r="DW91" i="29"/>
  <c r="DW95" i="29"/>
  <c r="DW99" i="29"/>
  <c r="DW103" i="29"/>
  <c r="DW107" i="29"/>
  <c r="DW111" i="29"/>
  <c r="DW115" i="29"/>
  <c r="DW19" i="29"/>
  <c r="DW29" i="29"/>
  <c r="DW31" i="29"/>
  <c r="DW33" i="29"/>
  <c r="DW35" i="29"/>
  <c r="DW37" i="29"/>
  <c r="DW41" i="29"/>
  <c r="DW43" i="29"/>
  <c r="DW51" i="29"/>
  <c r="DW57" i="29"/>
  <c r="DW25" i="29"/>
  <c r="DW45" i="29"/>
  <c r="DW53" i="29"/>
  <c r="DW55" i="29"/>
  <c r="DW85" i="29"/>
  <c r="DW89" i="29"/>
  <c r="DW93" i="29"/>
  <c r="DW97" i="29"/>
  <c r="DW101" i="29"/>
  <c r="DW105" i="29"/>
  <c r="DW109" i="29"/>
  <c r="DW113" i="29"/>
  <c r="DW117" i="29"/>
  <c r="DW15" i="29"/>
  <c r="DW23" i="29"/>
  <c r="DW39" i="29"/>
  <c r="DW59" i="29"/>
  <c r="DW63" i="29"/>
  <c r="DW67" i="29"/>
  <c r="DW69" i="29"/>
  <c r="DW71" i="29"/>
  <c r="DW75" i="29"/>
  <c r="DW79" i="29"/>
  <c r="DW13" i="29"/>
  <c r="DW27" i="29"/>
  <c r="DW16" i="29"/>
  <c r="DW26" i="29"/>
  <c r="DW30" i="29"/>
  <c r="DW32" i="29"/>
  <c r="DW36" i="29"/>
  <c r="DW44" i="29"/>
  <c r="DW48" i="29"/>
  <c r="DW66" i="29"/>
  <c r="DW76" i="29"/>
  <c r="DW82" i="29"/>
  <c r="DW86" i="29"/>
  <c r="DW90" i="29"/>
  <c r="DW94" i="29"/>
  <c r="DW98" i="29"/>
  <c r="DW102" i="29"/>
  <c r="DW106" i="29"/>
  <c r="DW110" i="29"/>
  <c r="DW114" i="29"/>
  <c r="DW118" i="29"/>
  <c r="DW122" i="29"/>
  <c r="DW126" i="29"/>
  <c r="DW130" i="29"/>
  <c r="DW134" i="29"/>
  <c r="DW138" i="29"/>
  <c r="DW61" i="29"/>
  <c r="DW65" i="29"/>
  <c r="DW73" i="29"/>
  <c r="DW77" i="29"/>
  <c r="DW81" i="29"/>
  <c r="DW12" i="29"/>
  <c r="DW18" i="29"/>
  <c r="DW24" i="29"/>
  <c r="DW42" i="29"/>
  <c r="DW46" i="29"/>
  <c r="DW50" i="29"/>
  <c r="DW56" i="29"/>
  <c r="DW72" i="29"/>
  <c r="DW78" i="29"/>
  <c r="DW80" i="29"/>
  <c r="DW84" i="29"/>
  <c r="DW88" i="29"/>
  <c r="DW92" i="29"/>
  <c r="DW96" i="29"/>
  <c r="DW100" i="29"/>
  <c r="DW104" i="29"/>
  <c r="DW108" i="29"/>
  <c r="DW112" i="29"/>
  <c r="DW116" i="29"/>
  <c r="DW120" i="29"/>
  <c r="DW124" i="29"/>
  <c r="DW128" i="29"/>
  <c r="DW132" i="29"/>
  <c r="DW136" i="29"/>
  <c r="DW140" i="29"/>
  <c r="DW144" i="29"/>
  <c r="DW14" i="29"/>
  <c r="DW28" i="29"/>
  <c r="DW34" i="29"/>
  <c r="DW54" i="29"/>
  <c r="DW68" i="29"/>
  <c r="DW74" i="29"/>
  <c r="DW142" i="29"/>
  <c r="DW17" i="29"/>
  <c r="DW20" i="29"/>
  <c r="DW22" i="29"/>
  <c r="DW38" i="29"/>
  <c r="DW40" i="29"/>
  <c r="DW52" i="29"/>
  <c r="DW58" i="29"/>
  <c r="DW60" i="29"/>
  <c r="DW62" i="29"/>
  <c r="DW64" i="29"/>
  <c r="DW70" i="29"/>
  <c r="DW121" i="29"/>
  <c r="DW125" i="29"/>
  <c r="DW129" i="29"/>
  <c r="DW133" i="29"/>
  <c r="DW137" i="29"/>
  <c r="DW119" i="29"/>
  <c r="DW123" i="29"/>
  <c r="DW127" i="29"/>
  <c r="DW131" i="29"/>
  <c r="DW135" i="29"/>
  <c r="DW139" i="29"/>
  <c r="DW143" i="29"/>
  <c r="DW146" i="29"/>
  <c r="DW141" i="29"/>
  <c r="DW147" i="29"/>
  <c r="DW145" i="29"/>
  <c r="DW159" i="29"/>
  <c r="DW160" i="29"/>
  <c r="DW151" i="29"/>
  <c r="DW157" i="29" s="1"/>
  <c r="AV184" i="29"/>
  <c r="AV185" i="29" s="1"/>
  <c r="AV15" i="29"/>
  <c r="AV19" i="29"/>
  <c r="AV23" i="29"/>
  <c r="AV27" i="29"/>
  <c r="AV31" i="29"/>
  <c r="AV35" i="29"/>
  <c r="AV39" i="29"/>
  <c r="AV43" i="29"/>
  <c r="AV47" i="29"/>
  <c r="AV51" i="29"/>
  <c r="AV55" i="29"/>
  <c r="AV59" i="29"/>
  <c r="AV63" i="29"/>
  <c r="AV67" i="29"/>
  <c r="AV71" i="29"/>
  <c r="AV75" i="29"/>
  <c r="AV79" i="29"/>
  <c r="AV83" i="29"/>
  <c r="AV87" i="29"/>
  <c r="AV91" i="29"/>
  <c r="AV95" i="29"/>
  <c r="AV13" i="29"/>
  <c r="AV17" i="29"/>
  <c r="AV21" i="29"/>
  <c r="AV25" i="29"/>
  <c r="AV29" i="29"/>
  <c r="AV33" i="29"/>
  <c r="AV37" i="29"/>
  <c r="AV41" i="29"/>
  <c r="AV45" i="29"/>
  <c r="AV49" i="29"/>
  <c r="AV53" i="29"/>
  <c r="AV57" i="29"/>
  <c r="AV61" i="29"/>
  <c r="AV65" i="29"/>
  <c r="AV69" i="29"/>
  <c r="AV73" i="29"/>
  <c r="AV77" i="29"/>
  <c r="AV81" i="29"/>
  <c r="AV85" i="29"/>
  <c r="AV89" i="29"/>
  <c r="AV93" i="29"/>
  <c r="AV97" i="29"/>
  <c r="AV14" i="29"/>
  <c r="AV18" i="29"/>
  <c r="AV22" i="29"/>
  <c r="AV26" i="29"/>
  <c r="AV30" i="29"/>
  <c r="AV34" i="29"/>
  <c r="AV38" i="29"/>
  <c r="AV42" i="29"/>
  <c r="AV46" i="29"/>
  <c r="AV50" i="29"/>
  <c r="AV54" i="29"/>
  <c r="AV58" i="29"/>
  <c r="AV62" i="29"/>
  <c r="AV66" i="29"/>
  <c r="AV70" i="29"/>
  <c r="AV72" i="29"/>
  <c r="AV74" i="29"/>
  <c r="AV12" i="29"/>
  <c r="AV16" i="29"/>
  <c r="AV20" i="29"/>
  <c r="AV24" i="29"/>
  <c r="AV28" i="29"/>
  <c r="AV32" i="29"/>
  <c r="AV36" i="29"/>
  <c r="AV40" i="29"/>
  <c r="AV44" i="29"/>
  <c r="AV48" i="29"/>
  <c r="AV52" i="29"/>
  <c r="AV56" i="29"/>
  <c r="AV60" i="29"/>
  <c r="AV64" i="29"/>
  <c r="AV68" i="29"/>
  <c r="AV76" i="29"/>
  <c r="AV78" i="29"/>
  <c r="AV80" i="29"/>
  <c r="AV82" i="29"/>
  <c r="AV99" i="29"/>
  <c r="AV103" i="29"/>
  <c r="AV107" i="29"/>
  <c r="AV111" i="29"/>
  <c r="AV115" i="29"/>
  <c r="AV119" i="29"/>
  <c r="AV123" i="29"/>
  <c r="AV127" i="29"/>
  <c r="AV131" i="29"/>
  <c r="AV135" i="29"/>
  <c r="AV139" i="29"/>
  <c r="AV143" i="29"/>
  <c r="AV100" i="29"/>
  <c r="AV102" i="29"/>
  <c r="AV104" i="29"/>
  <c r="AV106" i="29"/>
  <c r="AV116" i="29"/>
  <c r="AV118" i="29"/>
  <c r="AV120" i="29"/>
  <c r="AV122" i="29"/>
  <c r="AV132" i="29"/>
  <c r="AV134" i="29"/>
  <c r="AV136" i="29"/>
  <c r="AV138" i="29"/>
  <c r="AV144" i="29"/>
  <c r="AV84" i="29"/>
  <c r="AV86" i="29"/>
  <c r="AV88" i="29"/>
  <c r="AV90" i="29"/>
  <c r="AV101" i="29"/>
  <c r="AV105" i="29"/>
  <c r="AV109" i="29"/>
  <c r="AV113" i="29"/>
  <c r="AV117" i="29"/>
  <c r="AV121" i="29"/>
  <c r="AV125" i="29"/>
  <c r="AV129" i="29"/>
  <c r="AV133" i="29"/>
  <c r="AV137" i="29"/>
  <c r="AV141" i="29"/>
  <c r="AV145" i="29"/>
  <c r="AV146" i="29"/>
  <c r="AV147" i="29"/>
  <c r="AV92" i="29"/>
  <c r="AV94" i="29"/>
  <c r="AV96" i="29"/>
  <c r="AV98" i="29"/>
  <c r="AV108" i="29"/>
  <c r="AV110" i="29"/>
  <c r="AV112" i="29"/>
  <c r="AV114" i="29"/>
  <c r="AV124" i="29"/>
  <c r="AV126" i="29"/>
  <c r="AV128" i="29"/>
  <c r="AV130" i="29"/>
  <c r="AV140" i="29"/>
  <c r="AV142" i="29"/>
  <c r="AV159" i="29"/>
  <c r="AV160" i="29"/>
  <c r="AV151" i="29"/>
  <c r="AV157" i="29" s="1"/>
  <c r="DH184" i="29"/>
  <c r="DH185" i="29" s="1"/>
  <c r="DH15" i="29"/>
  <c r="DH19" i="29"/>
  <c r="DH23" i="29"/>
  <c r="DH27" i="29"/>
  <c r="DH31" i="29"/>
  <c r="DH35" i="29"/>
  <c r="DH39" i="29"/>
  <c r="DH43" i="29"/>
  <c r="DH47" i="29"/>
  <c r="DH51" i="29"/>
  <c r="DH55" i="29"/>
  <c r="DH59" i="29"/>
  <c r="DH63" i="29"/>
  <c r="DH67" i="29"/>
  <c r="DH71" i="29"/>
  <c r="DH75" i="29"/>
  <c r="DH79" i="29"/>
  <c r="DH83" i="29"/>
  <c r="DH87" i="29"/>
  <c r="DH91" i="29"/>
  <c r="DH95" i="29"/>
  <c r="DH13" i="29"/>
  <c r="DH17" i="29"/>
  <c r="DH21" i="29"/>
  <c r="DH25" i="29"/>
  <c r="DH29" i="29"/>
  <c r="DH33" i="29"/>
  <c r="DH37" i="29"/>
  <c r="DH41" i="29"/>
  <c r="DH45" i="29"/>
  <c r="DH49" i="29"/>
  <c r="DH53" i="29"/>
  <c r="DH57" i="29"/>
  <c r="DH61" i="29"/>
  <c r="DH65" i="29"/>
  <c r="DH69" i="29"/>
  <c r="DH73" i="29"/>
  <c r="DH77" i="29"/>
  <c r="DH81" i="29"/>
  <c r="DH85" i="29"/>
  <c r="DH89" i="29"/>
  <c r="DH93" i="29"/>
  <c r="DH97" i="29"/>
  <c r="DH14" i="29"/>
  <c r="DH18" i="29"/>
  <c r="DH22" i="29"/>
  <c r="DH26" i="29"/>
  <c r="DH30" i="29"/>
  <c r="DH34" i="29"/>
  <c r="DH38" i="29"/>
  <c r="DH42" i="29"/>
  <c r="DH46" i="29"/>
  <c r="DH50" i="29"/>
  <c r="DH54" i="29"/>
  <c r="DH58" i="29"/>
  <c r="DH62" i="29"/>
  <c r="DH66" i="29"/>
  <c r="DH70" i="29"/>
  <c r="DH72" i="29"/>
  <c r="DH74" i="29"/>
  <c r="DH12" i="29"/>
  <c r="DH16" i="29"/>
  <c r="DH20" i="29"/>
  <c r="DH24" i="29"/>
  <c r="DH28" i="29"/>
  <c r="DH32" i="29"/>
  <c r="DH36" i="29"/>
  <c r="DH40" i="29"/>
  <c r="DH44" i="29"/>
  <c r="DH48" i="29"/>
  <c r="DH52" i="29"/>
  <c r="DH56" i="29"/>
  <c r="DH60" i="29"/>
  <c r="DH64" i="29"/>
  <c r="DH68" i="29"/>
  <c r="DH76" i="29"/>
  <c r="DH78" i="29"/>
  <c r="DH80" i="29"/>
  <c r="DH82" i="29"/>
  <c r="DH101" i="29"/>
  <c r="DH105" i="29"/>
  <c r="DH109" i="29"/>
  <c r="DH113" i="29"/>
  <c r="DH117" i="29"/>
  <c r="DH121" i="29"/>
  <c r="DH125" i="29"/>
  <c r="DH129" i="29"/>
  <c r="DH133" i="29"/>
  <c r="DH137" i="29"/>
  <c r="DH141" i="29"/>
  <c r="DH145" i="29"/>
  <c r="DH146" i="29"/>
  <c r="DH147" i="29"/>
  <c r="DH92" i="29"/>
  <c r="DH94" i="29"/>
  <c r="DH96" i="29"/>
  <c r="DH98" i="29"/>
  <c r="DH108" i="29"/>
  <c r="DH110" i="29"/>
  <c r="DH112" i="29"/>
  <c r="DH114" i="29"/>
  <c r="DH124" i="29"/>
  <c r="DH126" i="29"/>
  <c r="DH128" i="29"/>
  <c r="DH130" i="29"/>
  <c r="DH140" i="29"/>
  <c r="DH142" i="29"/>
  <c r="DH84" i="29"/>
  <c r="DH86" i="29"/>
  <c r="DH88" i="29"/>
  <c r="DH99" i="29"/>
  <c r="DH103" i="29"/>
  <c r="DH107" i="29"/>
  <c r="DH111" i="29"/>
  <c r="DH115" i="29"/>
  <c r="DH119" i="29"/>
  <c r="DH123" i="29"/>
  <c r="DH127" i="29"/>
  <c r="DH131" i="29"/>
  <c r="DH135" i="29"/>
  <c r="DH139" i="29"/>
  <c r="DH143" i="29"/>
  <c r="DH90" i="29"/>
  <c r="DH100" i="29"/>
  <c r="DH102" i="29"/>
  <c r="DH104" i="29"/>
  <c r="DH106" i="29"/>
  <c r="DH116" i="29"/>
  <c r="DH118" i="29"/>
  <c r="DH120" i="29"/>
  <c r="DH122" i="29"/>
  <c r="DH132" i="29"/>
  <c r="DH134" i="29"/>
  <c r="DH136" i="29"/>
  <c r="DH138" i="29"/>
  <c r="DH144" i="29"/>
  <c r="DH159" i="29"/>
  <c r="DH151" i="29"/>
  <c r="DH157" i="29" s="1"/>
  <c r="DH160" i="29"/>
  <c r="AS184" i="29"/>
  <c r="AS185" i="29" s="1"/>
  <c r="AS12" i="29"/>
  <c r="AS18" i="29"/>
  <c r="AS52" i="29"/>
  <c r="AS86" i="29"/>
  <c r="AS90" i="29"/>
  <c r="AS94" i="29"/>
  <c r="AS98" i="29"/>
  <c r="AS102" i="29"/>
  <c r="AS106" i="29"/>
  <c r="AS110" i="29"/>
  <c r="AS114" i="29"/>
  <c r="AS118" i="29"/>
  <c r="AS16" i="29"/>
  <c r="AS36" i="29"/>
  <c r="AS38" i="29"/>
  <c r="AS46" i="29"/>
  <c r="AS48" i="29"/>
  <c r="AS54" i="29"/>
  <c r="AS14" i="29"/>
  <c r="AS58" i="29"/>
  <c r="AS60" i="29"/>
  <c r="AS84" i="29"/>
  <c r="AS88" i="29"/>
  <c r="AS92" i="29"/>
  <c r="AS96" i="29"/>
  <c r="AS100" i="29"/>
  <c r="AS104" i="29"/>
  <c r="AS108" i="29"/>
  <c r="AS112" i="29"/>
  <c r="AS116" i="29"/>
  <c r="AS40" i="29"/>
  <c r="AS42" i="29"/>
  <c r="AS44" i="29"/>
  <c r="AS50" i="29"/>
  <c r="AS56" i="29"/>
  <c r="AS62" i="29"/>
  <c r="AS66" i="29"/>
  <c r="AS70" i="29"/>
  <c r="AS74" i="29"/>
  <c r="AS78" i="29"/>
  <c r="AS82" i="29"/>
  <c r="AS30" i="29"/>
  <c r="AS13" i="29"/>
  <c r="AS23" i="29"/>
  <c r="AS27" i="29"/>
  <c r="AS39" i="29"/>
  <c r="AS59" i="29"/>
  <c r="AS63" i="29"/>
  <c r="AS69" i="29"/>
  <c r="AS71" i="29"/>
  <c r="AS81" i="29"/>
  <c r="AS85" i="29"/>
  <c r="AS89" i="29"/>
  <c r="AS93" i="29"/>
  <c r="AS97" i="29"/>
  <c r="AS101" i="29"/>
  <c r="AS105" i="29"/>
  <c r="AS109" i="29"/>
  <c r="AS113" i="29"/>
  <c r="AS117" i="29"/>
  <c r="AS121" i="29"/>
  <c r="AS125" i="29"/>
  <c r="AS129" i="29"/>
  <c r="AS133" i="29"/>
  <c r="AS137" i="29"/>
  <c r="AS64" i="29"/>
  <c r="AS68" i="29"/>
  <c r="AS72" i="29"/>
  <c r="AS76" i="29"/>
  <c r="AS80" i="29"/>
  <c r="AS28" i="29"/>
  <c r="AS34" i="29"/>
  <c r="AS15" i="29"/>
  <c r="AS21" i="29"/>
  <c r="AS25" i="29"/>
  <c r="AS31" i="29"/>
  <c r="AS35" i="29"/>
  <c r="AS53" i="29"/>
  <c r="AS55" i="29"/>
  <c r="AS61" i="29"/>
  <c r="AS65" i="29"/>
  <c r="AS73" i="29"/>
  <c r="AS75" i="29"/>
  <c r="AS77" i="29"/>
  <c r="AS79" i="29"/>
  <c r="AS83" i="29"/>
  <c r="AS87" i="29"/>
  <c r="AS91" i="29"/>
  <c r="AS95" i="29"/>
  <c r="AS99" i="29"/>
  <c r="AS103" i="29"/>
  <c r="AS107" i="29"/>
  <c r="AS111" i="29"/>
  <c r="AS115" i="29"/>
  <c r="AS119" i="29"/>
  <c r="AS123" i="29"/>
  <c r="AS127" i="29"/>
  <c r="AS131" i="29"/>
  <c r="AS135" i="29"/>
  <c r="AS139" i="29"/>
  <c r="AS143" i="29"/>
  <c r="AS22" i="29"/>
  <c r="AS26" i="29"/>
  <c r="AS17" i="29"/>
  <c r="AS19" i="29"/>
  <c r="AS33" i="29"/>
  <c r="AS37" i="29"/>
  <c r="AS41" i="29"/>
  <c r="AS43" i="29"/>
  <c r="AS45" i="29"/>
  <c r="AS47" i="29"/>
  <c r="AS49" i="29"/>
  <c r="AS51" i="29"/>
  <c r="AS141" i="29"/>
  <c r="AS145" i="29"/>
  <c r="AS20" i="29"/>
  <c r="AS24" i="29"/>
  <c r="AS32" i="29"/>
  <c r="AS29" i="29"/>
  <c r="AS57" i="29"/>
  <c r="AS67" i="29"/>
  <c r="AS122" i="29"/>
  <c r="AS126" i="29"/>
  <c r="AS130" i="29"/>
  <c r="AS134" i="29"/>
  <c r="AS138" i="29"/>
  <c r="AS120" i="29"/>
  <c r="AS124" i="29"/>
  <c r="AS128" i="29"/>
  <c r="AS132" i="29"/>
  <c r="AS136" i="29"/>
  <c r="AS140" i="29"/>
  <c r="AS144" i="29"/>
  <c r="AS142" i="29"/>
  <c r="AS146" i="29"/>
  <c r="AS147" i="29"/>
  <c r="AS159" i="29"/>
  <c r="AS151" i="29"/>
  <c r="AS157" i="29" s="1"/>
  <c r="AS160" i="29"/>
  <c r="AI184" i="29"/>
  <c r="AI185" i="29" s="1"/>
  <c r="AI27" i="29"/>
  <c r="AI35" i="29"/>
  <c r="AI49" i="29"/>
  <c r="AI51" i="29"/>
  <c r="AI85" i="29"/>
  <c r="AI89" i="29"/>
  <c r="AI93" i="29"/>
  <c r="AI97" i="29"/>
  <c r="AI101" i="29"/>
  <c r="AI105" i="29"/>
  <c r="AI109" i="29"/>
  <c r="AI113" i="29"/>
  <c r="AI117" i="29"/>
  <c r="AI37" i="29"/>
  <c r="AI43" i="29"/>
  <c r="AI45" i="29"/>
  <c r="AI47" i="29"/>
  <c r="AI53" i="29"/>
  <c r="AI25" i="29"/>
  <c r="AI29" i="29"/>
  <c r="AI39" i="29"/>
  <c r="AI41" i="29"/>
  <c r="AI55" i="29"/>
  <c r="AI57" i="29"/>
  <c r="AI59" i="29"/>
  <c r="AI87" i="29"/>
  <c r="AI91" i="29"/>
  <c r="AI95" i="29"/>
  <c r="AI99" i="29"/>
  <c r="AI103" i="29"/>
  <c r="AI107" i="29"/>
  <c r="AI111" i="29"/>
  <c r="AI115" i="29"/>
  <c r="AI13" i="29"/>
  <c r="AI65" i="29"/>
  <c r="AI69" i="29"/>
  <c r="AI63" i="29"/>
  <c r="AI61" i="29"/>
  <c r="AI67" i="29"/>
  <c r="AI73" i="29"/>
  <c r="AI77" i="29"/>
  <c r="AI81" i="29"/>
  <c r="AI17" i="29"/>
  <c r="AI21" i="29"/>
  <c r="AI18" i="29"/>
  <c r="AI28" i="29"/>
  <c r="AI38" i="29"/>
  <c r="AI46" i="29"/>
  <c r="AI56" i="29"/>
  <c r="AI62" i="29"/>
  <c r="AI76" i="29"/>
  <c r="AI78" i="29"/>
  <c r="AI80" i="29"/>
  <c r="AI84" i="29"/>
  <c r="AI88" i="29"/>
  <c r="AI92" i="29"/>
  <c r="AI96" i="29"/>
  <c r="AI100" i="29"/>
  <c r="AI104" i="29"/>
  <c r="AI108" i="29"/>
  <c r="AI112" i="29"/>
  <c r="AI116" i="29"/>
  <c r="AI120" i="29"/>
  <c r="AI124" i="29"/>
  <c r="AI128" i="29"/>
  <c r="AI132" i="29"/>
  <c r="AI136" i="29"/>
  <c r="AI140" i="29"/>
  <c r="AI71" i="29"/>
  <c r="AI75" i="29"/>
  <c r="AI79" i="29"/>
  <c r="AI83" i="29"/>
  <c r="AI15" i="29"/>
  <c r="AI19" i="29"/>
  <c r="AI14" i="29"/>
  <c r="AI30" i="29"/>
  <c r="AI36" i="29"/>
  <c r="AI40" i="29"/>
  <c r="AI44" i="29"/>
  <c r="AI52" i="29"/>
  <c r="AI54" i="29"/>
  <c r="AI60" i="29"/>
  <c r="AI82" i="29"/>
  <c r="AI86" i="29"/>
  <c r="AI90" i="29"/>
  <c r="AI94" i="29"/>
  <c r="AI98" i="29"/>
  <c r="AI102" i="29"/>
  <c r="AI106" i="29"/>
  <c r="AI110" i="29"/>
  <c r="AI114" i="29"/>
  <c r="AI118" i="29"/>
  <c r="AI122" i="29"/>
  <c r="AI126" i="29"/>
  <c r="AI130" i="29"/>
  <c r="AI134" i="29"/>
  <c r="AI138" i="29"/>
  <c r="AI142" i="29"/>
  <c r="AI23" i="29"/>
  <c r="AI31" i="29"/>
  <c r="AI16" i="29"/>
  <c r="AI32" i="29"/>
  <c r="AI34" i="29"/>
  <c r="AI42" i="29"/>
  <c r="AI48" i="29"/>
  <c r="AI50" i="29"/>
  <c r="AI68" i="29"/>
  <c r="AI74" i="29"/>
  <c r="AI144" i="29"/>
  <c r="AI33" i="29"/>
  <c r="AI12" i="29"/>
  <c r="AI20" i="29"/>
  <c r="AI22" i="29"/>
  <c r="AI24" i="29"/>
  <c r="AI26" i="29"/>
  <c r="AI58" i="29"/>
  <c r="AI64" i="29"/>
  <c r="AI66" i="29"/>
  <c r="AI70" i="29"/>
  <c r="AI72" i="29"/>
  <c r="AI119" i="29"/>
  <c r="AI123" i="29"/>
  <c r="AI127" i="29"/>
  <c r="AI131" i="29"/>
  <c r="AI135" i="29"/>
  <c r="AI139" i="29"/>
  <c r="AI121" i="29"/>
  <c r="AI125" i="29"/>
  <c r="AI129" i="29"/>
  <c r="AI133" i="29"/>
  <c r="AI137" i="29"/>
  <c r="AI141" i="29"/>
  <c r="AI145" i="29"/>
  <c r="AI147" i="29"/>
  <c r="AI143" i="29"/>
  <c r="AI146" i="29"/>
  <c r="AI159" i="29"/>
  <c r="AI160" i="29"/>
  <c r="AI151" i="29"/>
  <c r="AI157" i="29" s="1"/>
  <c r="CU184" i="29"/>
  <c r="CU185" i="29" s="1"/>
  <c r="CU35" i="29"/>
  <c r="CU49" i="29"/>
  <c r="CU51" i="29"/>
  <c r="CU85" i="29"/>
  <c r="CU89" i="29"/>
  <c r="CU93" i="29"/>
  <c r="CU97" i="29"/>
  <c r="CU101" i="29"/>
  <c r="CU105" i="29"/>
  <c r="CU109" i="29"/>
  <c r="CU113" i="29"/>
  <c r="CU117" i="29"/>
  <c r="CU43" i="29"/>
  <c r="CU45" i="29"/>
  <c r="CU47" i="29"/>
  <c r="CU53" i="29"/>
  <c r="CU17" i="29"/>
  <c r="CU25" i="29"/>
  <c r="CU37" i="29"/>
  <c r="CU39" i="29"/>
  <c r="CU41" i="29"/>
  <c r="CU55" i="29"/>
  <c r="CU57" i="29"/>
  <c r="CU59" i="29"/>
  <c r="CU83" i="29"/>
  <c r="CU87" i="29"/>
  <c r="CU91" i="29"/>
  <c r="CU95" i="29"/>
  <c r="CU99" i="29"/>
  <c r="CU103" i="29"/>
  <c r="CU107" i="29"/>
  <c r="CU111" i="29"/>
  <c r="CU115" i="29"/>
  <c r="CU13" i="29"/>
  <c r="CU61" i="29"/>
  <c r="CU65" i="29"/>
  <c r="CU69" i="29"/>
  <c r="CU63" i="29"/>
  <c r="CU67" i="29"/>
  <c r="CU73" i="29"/>
  <c r="CU77" i="29"/>
  <c r="CU81" i="29"/>
  <c r="CU21" i="29"/>
  <c r="CU27" i="29"/>
  <c r="CU22" i="29"/>
  <c r="CU28" i="29"/>
  <c r="CU38" i="29"/>
  <c r="CU46" i="29"/>
  <c r="CU58" i="29"/>
  <c r="CU62" i="29"/>
  <c r="CU68" i="29"/>
  <c r="CU78" i="29"/>
  <c r="CU80" i="29"/>
  <c r="CU84" i="29"/>
  <c r="CU88" i="29"/>
  <c r="CU92" i="29"/>
  <c r="CU96" i="29"/>
  <c r="CU100" i="29"/>
  <c r="CU104" i="29"/>
  <c r="CU108" i="29"/>
  <c r="CU112" i="29"/>
  <c r="CU116" i="29"/>
  <c r="CU120" i="29"/>
  <c r="CU124" i="29"/>
  <c r="CU128" i="29"/>
  <c r="CU132" i="29"/>
  <c r="CU136" i="29"/>
  <c r="CU140" i="29"/>
  <c r="CU71" i="29"/>
  <c r="CU75" i="29"/>
  <c r="CU79" i="29"/>
  <c r="CU15" i="29"/>
  <c r="CU19" i="29"/>
  <c r="CU29" i="29"/>
  <c r="CU14" i="29"/>
  <c r="CU20" i="29"/>
  <c r="CU34" i="29"/>
  <c r="CU40" i="29"/>
  <c r="CU44" i="29"/>
  <c r="CU52" i="29"/>
  <c r="CU60" i="29"/>
  <c r="CU76" i="29"/>
  <c r="CU82" i="29"/>
  <c r="CU86" i="29"/>
  <c r="CU90" i="29"/>
  <c r="CU94" i="29"/>
  <c r="CU98" i="29"/>
  <c r="CU102" i="29"/>
  <c r="CU106" i="29"/>
  <c r="CU110" i="29"/>
  <c r="CU114" i="29"/>
  <c r="CU118" i="29"/>
  <c r="CU122" i="29"/>
  <c r="CU126" i="29"/>
  <c r="CU130" i="29"/>
  <c r="CU134" i="29"/>
  <c r="CU138" i="29"/>
  <c r="CU142" i="29"/>
  <c r="CU23" i="29"/>
  <c r="CU31" i="29"/>
  <c r="CU16" i="29"/>
  <c r="CU18" i="29"/>
  <c r="CU32" i="29"/>
  <c r="CU36" i="29"/>
  <c r="CU42" i="29"/>
  <c r="CU48" i="29"/>
  <c r="CU50" i="29"/>
  <c r="CU74" i="29"/>
  <c r="CU144" i="29"/>
  <c r="CU33" i="29"/>
  <c r="CU12" i="29"/>
  <c r="CU24" i="29"/>
  <c r="CU26" i="29"/>
  <c r="CU30" i="29"/>
  <c r="CU54" i="29"/>
  <c r="CU56" i="29"/>
  <c r="CU64" i="29"/>
  <c r="CU66" i="29"/>
  <c r="CU70" i="29"/>
  <c r="CU72" i="29"/>
  <c r="CU119" i="29"/>
  <c r="CU123" i="29"/>
  <c r="CU127" i="29"/>
  <c r="CU131" i="29"/>
  <c r="CU135" i="29"/>
  <c r="CU121" i="29"/>
  <c r="CU125" i="29"/>
  <c r="CU129" i="29"/>
  <c r="CU133" i="29"/>
  <c r="CU137" i="29"/>
  <c r="CU141" i="29"/>
  <c r="CU145" i="29"/>
  <c r="CU147" i="29"/>
  <c r="CU146" i="29"/>
  <c r="CU139" i="29"/>
  <c r="CU143" i="29"/>
  <c r="CU159" i="29"/>
  <c r="CU160" i="29"/>
  <c r="CU151" i="29"/>
  <c r="CU157" i="29" s="1"/>
  <c r="T184" i="29"/>
  <c r="T185" i="29" s="1"/>
  <c r="T13" i="29"/>
  <c r="T17" i="29"/>
  <c r="T21" i="29"/>
  <c r="T25" i="29"/>
  <c r="T29" i="29"/>
  <c r="T33" i="29"/>
  <c r="T37" i="29"/>
  <c r="T41" i="29"/>
  <c r="T45" i="29"/>
  <c r="T49" i="29"/>
  <c r="T53" i="29"/>
  <c r="T57" i="29"/>
  <c r="T61" i="29"/>
  <c r="T65" i="29"/>
  <c r="T69" i="29"/>
  <c r="T73" i="29"/>
  <c r="T77" i="29"/>
  <c r="T81" i="29"/>
  <c r="T85" i="29"/>
  <c r="T89" i="29"/>
  <c r="T93" i="29"/>
  <c r="T97" i="29"/>
  <c r="T15" i="29"/>
  <c r="T19" i="29"/>
  <c r="T23" i="29"/>
  <c r="T27" i="29"/>
  <c r="T31" i="29"/>
  <c r="T35" i="29"/>
  <c r="T39" i="29"/>
  <c r="T43" i="29"/>
  <c r="T47" i="29"/>
  <c r="T51" i="29"/>
  <c r="T55" i="29"/>
  <c r="T59" i="29"/>
  <c r="T63" i="29"/>
  <c r="T67" i="29"/>
  <c r="T71" i="29"/>
  <c r="T75" i="29"/>
  <c r="T79" i="29"/>
  <c r="T83" i="29"/>
  <c r="T87" i="29"/>
  <c r="T91" i="29"/>
  <c r="T95" i="29"/>
  <c r="T12" i="29"/>
  <c r="T16" i="29"/>
  <c r="T20" i="29"/>
  <c r="T24" i="29"/>
  <c r="T28" i="29"/>
  <c r="T32" i="29"/>
  <c r="T36" i="29"/>
  <c r="T40" i="29"/>
  <c r="T44" i="29"/>
  <c r="T48" i="29"/>
  <c r="T52" i="29"/>
  <c r="T56" i="29"/>
  <c r="T60" i="29"/>
  <c r="T64" i="29"/>
  <c r="T68" i="29"/>
  <c r="T76" i="29"/>
  <c r="T78" i="29"/>
  <c r="T80" i="29"/>
  <c r="T82" i="29"/>
  <c r="T14" i="29"/>
  <c r="T18" i="29"/>
  <c r="T22" i="29"/>
  <c r="T26" i="29"/>
  <c r="T30" i="29"/>
  <c r="T34" i="29"/>
  <c r="T38" i="29"/>
  <c r="T42" i="29"/>
  <c r="T46" i="29"/>
  <c r="T50" i="29"/>
  <c r="T54" i="29"/>
  <c r="T58" i="29"/>
  <c r="T62" i="29"/>
  <c r="T66" i="29"/>
  <c r="T70" i="29"/>
  <c r="T72" i="29"/>
  <c r="T74" i="29"/>
  <c r="T84" i="29"/>
  <c r="T86" i="29"/>
  <c r="T88" i="29"/>
  <c r="T90" i="29"/>
  <c r="T99" i="29"/>
  <c r="T103" i="29"/>
  <c r="T107" i="29"/>
  <c r="T111" i="29"/>
  <c r="T115" i="29"/>
  <c r="T119" i="29"/>
  <c r="T123" i="29"/>
  <c r="T127" i="29"/>
  <c r="T131" i="29"/>
  <c r="T135" i="29"/>
  <c r="T139" i="29"/>
  <c r="T143" i="29"/>
  <c r="T100" i="29"/>
  <c r="T102" i="29"/>
  <c r="T104" i="29"/>
  <c r="T106" i="29"/>
  <c r="T116" i="29"/>
  <c r="T118" i="29"/>
  <c r="T120" i="29"/>
  <c r="T122" i="29"/>
  <c r="T132" i="29"/>
  <c r="T134" i="29"/>
  <c r="T136" i="29"/>
  <c r="T138" i="29"/>
  <c r="T144" i="29"/>
  <c r="T101" i="29"/>
  <c r="T105" i="29"/>
  <c r="T109" i="29"/>
  <c r="T113" i="29"/>
  <c r="T117" i="29"/>
  <c r="T121" i="29"/>
  <c r="T125" i="29"/>
  <c r="T129" i="29"/>
  <c r="T133" i="29"/>
  <c r="T137" i="29"/>
  <c r="T141" i="29"/>
  <c r="T145" i="29"/>
  <c r="T146" i="29"/>
  <c r="T147" i="29"/>
  <c r="T92" i="29"/>
  <c r="T94" i="29"/>
  <c r="T96" i="29"/>
  <c r="T98" i="29"/>
  <c r="T108" i="29"/>
  <c r="T110" i="29"/>
  <c r="T112" i="29"/>
  <c r="T114" i="29"/>
  <c r="T124" i="29"/>
  <c r="T126" i="29"/>
  <c r="T128" i="29"/>
  <c r="T130" i="29"/>
  <c r="T140" i="29"/>
  <c r="T142" i="29"/>
  <c r="T151" i="29"/>
  <c r="T157" i="29" s="1"/>
  <c r="T160" i="29"/>
  <c r="T159" i="29"/>
  <c r="CF184" i="29"/>
  <c r="CF185" i="29" s="1"/>
  <c r="CF13" i="29"/>
  <c r="CF17" i="29"/>
  <c r="CF21" i="29"/>
  <c r="CF25" i="29"/>
  <c r="CF29" i="29"/>
  <c r="CF33" i="29"/>
  <c r="CF37" i="29"/>
  <c r="CF41" i="29"/>
  <c r="CF45" i="29"/>
  <c r="CF49" i="29"/>
  <c r="CF53" i="29"/>
  <c r="CF57" i="29"/>
  <c r="CF61" i="29"/>
  <c r="CF65" i="29"/>
  <c r="CF69" i="29"/>
  <c r="CF73" i="29"/>
  <c r="CF77" i="29"/>
  <c r="CF81" i="29"/>
  <c r="CF85" i="29"/>
  <c r="CF89" i="29"/>
  <c r="CF93" i="29"/>
  <c r="CF97" i="29"/>
  <c r="CF15" i="29"/>
  <c r="CF19" i="29"/>
  <c r="CF23" i="29"/>
  <c r="CF27" i="29"/>
  <c r="CF31" i="29"/>
  <c r="CF35" i="29"/>
  <c r="CF39" i="29"/>
  <c r="CF43" i="29"/>
  <c r="CF47" i="29"/>
  <c r="CF51" i="29"/>
  <c r="CF55" i="29"/>
  <c r="CF59" i="29"/>
  <c r="CF63" i="29"/>
  <c r="CF67" i="29"/>
  <c r="CF71" i="29"/>
  <c r="CF75" i="29"/>
  <c r="CF79" i="29"/>
  <c r="CF83" i="29"/>
  <c r="CF87" i="29"/>
  <c r="CF91" i="29"/>
  <c r="CF95" i="29"/>
  <c r="CF12" i="29"/>
  <c r="CF16" i="29"/>
  <c r="CF20" i="29"/>
  <c r="CF24" i="29"/>
  <c r="CF28" i="29"/>
  <c r="CF32" i="29"/>
  <c r="CF36" i="29"/>
  <c r="CF40" i="29"/>
  <c r="CF44" i="29"/>
  <c r="CF48" i="29"/>
  <c r="CF52" i="29"/>
  <c r="CF56" i="29"/>
  <c r="CF60" i="29"/>
  <c r="CF64" i="29"/>
  <c r="CF68" i="29"/>
  <c r="CF76" i="29"/>
  <c r="CF78" i="29"/>
  <c r="CF80" i="29"/>
  <c r="CF14" i="29"/>
  <c r="CF18" i="29"/>
  <c r="CF22" i="29"/>
  <c r="CF26" i="29"/>
  <c r="CF30" i="29"/>
  <c r="CF34" i="29"/>
  <c r="CF38" i="29"/>
  <c r="CF42" i="29"/>
  <c r="CF46" i="29"/>
  <c r="CF50" i="29"/>
  <c r="CF54" i="29"/>
  <c r="CF58" i="29"/>
  <c r="CF62" i="29"/>
  <c r="CF66" i="29"/>
  <c r="CF70" i="29"/>
  <c r="CF72" i="29"/>
  <c r="CF74" i="29"/>
  <c r="CF84" i="29"/>
  <c r="CF86" i="29"/>
  <c r="CF88" i="29"/>
  <c r="CF101" i="29"/>
  <c r="CF105" i="29"/>
  <c r="CF109" i="29"/>
  <c r="CF113" i="29"/>
  <c r="CF117" i="29"/>
  <c r="CF121" i="29"/>
  <c r="CF125" i="29"/>
  <c r="CF129" i="29"/>
  <c r="CF133" i="29"/>
  <c r="CF137" i="29"/>
  <c r="CF141" i="29"/>
  <c r="CF145" i="29"/>
  <c r="CF146" i="29"/>
  <c r="CF147" i="29"/>
  <c r="CF92" i="29"/>
  <c r="CF94" i="29"/>
  <c r="CF96" i="29"/>
  <c r="CF98" i="29"/>
  <c r="CF108" i="29"/>
  <c r="CF110" i="29"/>
  <c r="CF112" i="29"/>
  <c r="CF114" i="29"/>
  <c r="CF124" i="29"/>
  <c r="CF126" i="29"/>
  <c r="CF128" i="29"/>
  <c r="CF130" i="29"/>
  <c r="CF140" i="29"/>
  <c r="CF142" i="29"/>
  <c r="CF82" i="29"/>
  <c r="CF99" i="29"/>
  <c r="CF103" i="29"/>
  <c r="CF107" i="29"/>
  <c r="CF111" i="29"/>
  <c r="CF115" i="29"/>
  <c r="CF119" i="29"/>
  <c r="CF123" i="29"/>
  <c r="CF127" i="29"/>
  <c r="CF131" i="29"/>
  <c r="CF135" i="29"/>
  <c r="CF139" i="29"/>
  <c r="CF143" i="29"/>
  <c r="CF90" i="29"/>
  <c r="CF100" i="29"/>
  <c r="CF102" i="29"/>
  <c r="CF104" i="29"/>
  <c r="CF106" i="29"/>
  <c r="CF116" i="29"/>
  <c r="CF118" i="29"/>
  <c r="CF120" i="29"/>
  <c r="CF122" i="29"/>
  <c r="CF132" i="29"/>
  <c r="CF134" i="29"/>
  <c r="CF136" i="29"/>
  <c r="CF138" i="29"/>
  <c r="CF144" i="29"/>
  <c r="CF160" i="29"/>
  <c r="CF151" i="29"/>
  <c r="CF157" i="29" s="1"/>
  <c r="CF159" i="29"/>
  <c r="U184" i="29"/>
  <c r="U185" i="29" s="1"/>
  <c r="U30" i="29"/>
  <c r="U40" i="29"/>
  <c r="U42" i="29"/>
  <c r="U58" i="29"/>
  <c r="U60" i="29"/>
  <c r="U86" i="29"/>
  <c r="U90" i="29"/>
  <c r="U94" i="29"/>
  <c r="U98" i="29"/>
  <c r="U102" i="29"/>
  <c r="U106" i="29"/>
  <c r="U110" i="29"/>
  <c r="U114" i="29"/>
  <c r="U118" i="29"/>
  <c r="U12" i="29"/>
  <c r="U14" i="29"/>
  <c r="U20" i="29"/>
  <c r="U44" i="29"/>
  <c r="U50" i="29"/>
  <c r="U56" i="29"/>
  <c r="U34" i="29"/>
  <c r="U52" i="29"/>
  <c r="U84" i="29"/>
  <c r="U88" i="29"/>
  <c r="U92" i="29"/>
  <c r="U96" i="29"/>
  <c r="U100" i="29"/>
  <c r="U104" i="29"/>
  <c r="U108" i="29"/>
  <c r="U112" i="29"/>
  <c r="U116" i="29"/>
  <c r="U36" i="29"/>
  <c r="U38" i="29"/>
  <c r="U46" i="29"/>
  <c r="U48" i="29"/>
  <c r="U54" i="29"/>
  <c r="U62" i="29"/>
  <c r="U66" i="29"/>
  <c r="U64" i="29"/>
  <c r="U70" i="29"/>
  <c r="U74" i="29"/>
  <c r="U78" i="29"/>
  <c r="U82" i="29"/>
  <c r="U18" i="29"/>
  <c r="U22" i="29"/>
  <c r="U26" i="29"/>
  <c r="U32" i="29"/>
  <c r="U15" i="29"/>
  <c r="U21" i="29"/>
  <c r="U35" i="29"/>
  <c r="U53" i="29"/>
  <c r="U61" i="29"/>
  <c r="U65" i="29"/>
  <c r="U75" i="29"/>
  <c r="U79" i="29"/>
  <c r="U81" i="29"/>
  <c r="U85" i="29"/>
  <c r="U89" i="29"/>
  <c r="U93" i="29"/>
  <c r="U97" i="29"/>
  <c r="U101" i="29"/>
  <c r="U105" i="29"/>
  <c r="U109" i="29"/>
  <c r="U113" i="29"/>
  <c r="U117" i="29"/>
  <c r="U121" i="29"/>
  <c r="U125" i="29"/>
  <c r="U129" i="29"/>
  <c r="U133" i="29"/>
  <c r="U137" i="29"/>
  <c r="U68" i="29"/>
  <c r="U72" i="29"/>
  <c r="U76" i="29"/>
  <c r="U80" i="29"/>
  <c r="U24" i="29"/>
  <c r="U23" i="29"/>
  <c r="U29" i="29"/>
  <c r="U39" i="29"/>
  <c r="U59" i="29"/>
  <c r="U63" i="29"/>
  <c r="U69" i="29"/>
  <c r="U71" i="29"/>
  <c r="U77" i="29"/>
  <c r="U83" i="29"/>
  <c r="U87" i="29"/>
  <c r="U91" i="29"/>
  <c r="U95" i="29"/>
  <c r="U99" i="29"/>
  <c r="U103" i="29"/>
  <c r="U107" i="29"/>
  <c r="U111" i="29"/>
  <c r="U115" i="29"/>
  <c r="U119" i="29"/>
  <c r="U123" i="29"/>
  <c r="U127" i="29"/>
  <c r="U131" i="29"/>
  <c r="U135" i="29"/>
  <c r="U139" i="29"/>
  <c r="U143" i="29"/>
  <c r="U16" i="29"/>
  <c r="U13" i="29"/>
  <c r="U25" i="29"/>
  <c r="U27" i="29"/>
  <c r="U31" i="29"/>
  <c r="U55" i="29"/>
  <c r="U57" i="29"/>
  <c r="U67" i="29"/>
  <c r="U73" i="29"/>
  <c r="U141" i="29"/>
  <c r="U145" i="29"/>
  <c r="U28" i="29"/>
  <c r="U17" i="29"/>
  <c r="U19" i="29"/>
  <c r="U33" i="29"/>
  <c r="U37" i="29"/>
  <c r="U41" i="29"/>
  <c r="U43" i="29"/>
  <c r="U45" i="29"/>
  <c r="U47" i="29"/>
  <c r="U49" i="29"/>
  <c r="U51" i="29"/>
  <c r="U122" i="29"/>
  <c r="U126" i="29"/>
  <c r="U130" i="29"/>
  <c r="U134" i="29"/>
  <c r="U138" i="29"/>
  <c r="U120" i="29"/>
  <c r="U124" i="29"/>
  <c r="U128" i="29"/>
  <c r="U132" i="29"/>
  <c r="U136" i="29"/>
  <c r="U140" i="29"/>
  <c r="U144" i="29"/>
  <c r="U142" i="29"/>
  <c r="U146" i="29"/>
  <c r="U147" i="29"/>
  <c r="U160" i="29"/>
  <c r="U151" i="29"/>
  <c r="U157" i="29" s="1"/>
  <c r="U159" i="29"/>
  <c r="G184" i="29"/>
  <c r="G185" i="29" s="1"/>
  <c r="G13" i="29"/>
  <c r="G19" i="29"/>
  <c r="G45" i="29"/>
  <c r="G53" i="29"/>
  <c r="G55" i="29"/>
  <c r="G87" i="29"/>
  <c r="G91" i="29"/>
  <c r="G95" i="29"/>
  <c r="G99" i="29"/>
  <c r="G103" i="29"/>
  <c r="G107" i="29"/>
  <c r="G111" i="29"/>
  <c r="G115" i="29"/>
  <c r="G17" i="29"/>
  <c r="G39" i="29"/>
  <c r="G49" i="29"/>
  <c r="G15" i="29"/>
  <c r="G29" i="29"/>
  <c r="G31" i="29"/>
  <c r="G43" i="29"/>
  <c r="G47" i="29"/>
  <c r="G59" i="29"/>
  <c r="G85" i="29"/>
  <c r="G89" i="29"/>
  <c r="G93" i="29"/>
  <c r="G97" i="29"/>
  <c r="G101" i="29"/>
  <c r="G105" i="29"/>
  <c r="G109" i="29"/>
  <c r="G113" i="29"/>
  <c r="G117" i="29"/>
  <c r="G21" i="29"/>
  <c r="G35" i="29"/>
  <c r="G37" i="29"/>
  <c r="G41" i="29"/>
  <c r="G51" i="29"/>
  <c r="G57" i="29"/>
  <c r="G61" i="29"/>
  <c r="G63" i="29"/>
  <c r="G67" i="29"/>
  <c r="G71" i="29"/>
  <c r="G75" i="29"/>
  <c r="G79" i="29"/>
  <c r="G83" i="29"/>
  <c r="G27" i="29"/>
  <c r="G12" i="29"/>
  <c r="G24" i="29"/>
  <c r="G28" i="29"/>
  <c r="G34" i="29"/>
  <c r="G40" i="29"/>
  <c r="G60" i="29"/>
  <c r="G64" i="29"/>
  <c r="G72" i="29"/>
  <c r="G74" i="29"/>
  <c r="G82" i="29"/>
  <c r="G86" i="29"/>
  <c r="G90" i="29"/>
  <c r="G94" i="29"/>
  <c r="G98" i="29"/>
  <c r="G102" i="29"/>
  <c r="G106" i="29"/>
  <c r="G110" i="29"/>
  <c r="G114" i="29"/>
  <c r="G118" i="29"/>
  <c r="G122" i="29"/>
  <c r="G126" i="29"/>
  <c r="G130" i="29"/>
  <c r="G134" i="29"/>
  <c r="G138" i="29"/>
  <c r="G65" i="29"/>
  <c r="G69" i="29"/>
  <c r="G73" i="29"/>
  <c r="G77" i="29"/>
  <c r="G81" i="29"/>
  <c r="G22" i="29"/>
  <c r="G26" i="29"/>
  <c r="G32" i="29"/>
  <c r="G36" i="29"/>
  <c r="G48" i="29"/>
  <c r="G54" i="29"/>
  <c r="G58" i="29"/>
  <c r="G66" i="29"/>
  <c r="G68" i="29"/>
  <c r="G70" i="29"/>
  <c r="G76" i="29"/>
  <c r="G78" i="29"/>
  <c r="G80" i="29"/>
  <c r="G84" i="29"/>
  <c r="G88" i="29"/>
  <c r="G92" i="29"/>
  <c r="G96" i="29"/>
  <c r="G100" i="29"/>
  <c r="G104" i="29"/>
  <c r="G108" i="29"/>
  <c r="G112" i="29"/>
  <c r="G116" i="29"/>
  <c r="G120" i="29"/>
  <c r="G124" i="29"/>
  <c r="G128" i="29"/>
  <c r="G132" i="29"/>
  <c r="G136" i="29"/>
  <c r="G140" i="29"/>
  <c r="G144" i="29"/>
  <c r="G23" i="29"/>
  <c r="G16" i="29"/>
  <c r="G18" i="29"/>
  <c r="G20" i="29"/>
  <c r="G38" i="29"/>
  <c r="G44" i="29"/>
  <c r="G46" i="29"/>
  <c r="G50" i="29"/>
  <c r="G52" i="29"/>
  <c r="G62" i="29"/>
  <c r="G142" i="29"/>
  <c r="G25" i="29"/>
  <c r="G33" i="29"/>
  <c r="G14" i="29"/>
  <c r="G30" i="29"/>
  <c r="G42" i="29"/>
  <c r="G56" i="29"/>
  <c r="G121" i="29"/>
  <c r="G125" i="29"/>
  <c r="G129" i="29"/>
  <c r="G133" i="29"/>
  <c r="G137" i="29"/>
  <c r="G119" i="29"/>
  <c r="G123" i="29"/>
  <c r="G127" i="29"/>
  <c r="G131" i="29"/>
  <c r="G135" i="29"/>
  <c r="G139" i="29"/>
  <c r="G143" i="29"/>
  <c r="G146" i="29"/>
  <c r="G141" i="29"/>
  <c r="G147" i="29"/>
  <c r="G145" i="29"/>
  <c r="G160" i="29"/>
  <c r="G151" i="29"/>
  <c r="G157" i="29" s="1"/>
  <c r="G159" i="29"/>
  <c r="BS184" i="29"/>
  <c r="BS185" i="29" s="1"/>
  <c r="BS19" i="29"/>
  <c r="BS27" i="29"/>
  <c r="BS33" i="29"/>
  <c r="BS37" i="29"/>
  <c r="BS45" i="29"/>
  <c r="BS53" i="29"/>
  <c r="BS87" i="29"/>
  <c r="BS91" i="29"/>
  <c r="BS95" i="29"/>
  <c r="BS99" i="29"/>
  <c r="BS103" i="29"/>
  <c r="BS107" i="29"/>
  <c r="BS111" i="29"/>
  <c r="BS115" i="29"/>
  <c r="BS17" i="29"/>
  <c r="BS39" i="29"/>
  <c r="BS49" i="29"/>
  <c r="BS55" i="29"/>
  <c r="BS59" i="29"/>
  <c r="BS15" i="29"/>
  <c r="BS23" i="29"/>
  <c r="BS31" i="29"/>
  <c r="BS35" i="29"/>
  <c r="BS43" i="29"/>
  <c r="BS47" i="29"/>
  <c r="BS85" i="29"/>
  <c r="BS89" i="29"/>
  <c r="BS93" i="29"/>
  <c r="BS97" i="29"/>
  <c r="BS101" i="29"/>
  <c r="BS105" i="29"/>
  <c r="BS109" i="29"/>
  <c r="BS113" i="29"/>
  <c r="BS117" i="29"/>
  <c r="BS21" i="29"/>
  <c r="BS41" i="29"/>
  <c r="BS51" i="29"/>
  <c r="BS57" i="29"/>
  <c r="BS61" i="29"/>
  <c r="BS63" i="29"/>
  <c r="BS67" i="29"/>
  <c r="BS71" i="29"/>
  <c r="BS75" i="29"/>
  <c r="BS79" i="29"/>
  <c r="BS83" i="29"/>
  <c r="BS12" i="29"/>
  <c r="BS18" i="29"/>
  <c r="BS24" i="29"/>
  <c r="BS42" i="29"/>
  <c r="BS50" i="29"/>
  <c r="BS64" i="29"/>
  <c r="BS72" i="29"/>
  <c r="BS74" i="29"/>
  <c r="BS76" i="29"/>
  <c r="BS82" i="29"/>
  <c r="BS86" i="29"/>
  <c r="BS90" i="29"/>
  <c r="BS94" i="29"/>
  <c r="BS98" i="29"/>
  <c r="BS102" i="29"/>
  <c r="BS106" i="29"/>
  <c r="BS110" i="29"/>
  <c r="BS114" i="29"/>
  <c r="BS118" i="29"/>
  <c r="BS122" i="29"/>
  <c r="BS126" i="29"/>
  <c r="BS130" i="29"/>
  <c r="BS134" i="29"/>
  <c r="BS138" i="29"/>
  <c r="BS65" i="29"/>
  <c r="BS69" i="29"/>
  <c r="BS73" i="29"/>
  <c r="BS77" i="29"/>
  <c r="BS81" i="29"/>
  <c r="BS29" i="29"/>
  <c r="BS16" i="29"/>
  <c r="BS22" i="29"/>
  <c r="BS26" i="29"/>
  <c r="BS32" i="29"/>
  <c r="BS36" i="29"/>
  <c r="BS48" i="29"/>
  <c r="BS66" i="29"/>
  <c r="BS68" i="29"/>
  <c r="BS70" i="29"/>
  <c r="BS78" i="29"/>
  <c r="BS80" i="29"/>
  <c r="BS84" i="29"/>
  <c r="BS88" i="29"/>
  <c r="BS92" i="29"/>
  <c r="BS96" i="29"/>
  <c r="BS100" i="29"/>
  <c r="BS104" i="29"/>
  <c r="BS108" i="29"/>
  <c r="BS112" i="29"/>
  <c r="BS116" i="29"/>
  <c r="BS120" i="29"/>
  <c r="BS124" i="29"/>
  <c r="BS128" i="29"/>
  <c r="BS132" i="29"/>
  <c r="BS136" i="29"/>
  <c r="BS140" i="29"/>
  <c r="BS144" i="29"/>
  <c r="BS13" i="29"/>
  <c r="BS20" i="29"/>
  <c r="BS38" i="29"/>
  <c r="BS40" i="29"/>
  <c r="BS44" i="29"/>
  <c r="BS46" i="29"/>
  <c r="BS52" i="29"/>
  <c r="BS58" i="29"/>
  <c r="BS60" i="29"/>
  <c r="BS62" i="29"/>
  <c r="BS142" i="29"/>
  <c r="BS25" i="29"/>
  <c r="BS14" i="29"/>
  <c r="BS28" i="29"/>
  <c r="BS30" i="29"/>
  <c r="BS34" i="29"/>
  <c r="BS54" i="29"/>
  <c r="BS56" i="29"/>
  <c r="BS131" i="29"/>
  <c r="BS121" i="29"/>
  <c r="BS129" i="29"/>
  <c r="BS137" i="29"/>
  <c r="BS133" i="29"/>
  <c r="BS119" i="29"/>
  <c r="BS143" i="29"/>
  <c r="BS141" i="29"/>
  <c r="BS146" i="29"/>
  <c r="BS123" i="29"/>
  <c r="BS147" i="29"/>
  <c r="BS145" i="29"/>
  <c r="BS125" i="29"/>
  <c r="BS127" i="29"/>
  <c r="BS135" i="29"/>
  <c r="BS139" i="29"/>
  <c r="BS160" i="29"/>
  <c r="BS151" i="29"/>
  <c r="BS157" i="29" s="1"/>
  <c r="BS159" i="29"/>
  <c r="EE184" i="29"/>
  <c r="EE185" i="29" s="1"/>
  <c r="EE13" i="29"/>
  <c r="EE19" i="29"/>
  <c r="EE45" i="29"/>
  <c r="EE53" i="29"/>
  <c r="EE55" i="29"/>
  <c r="EE83" i="29"/>
  <c r="EE87" i="29"/>
  <c r="EE91" i="29"/>
  <c r="EE95" i="29"/>
  <c r="EE99" i="29"/>
  <c r="EE103" i="29"/>
  <c r="EE107" i="29"/>
  <c r="EE111" i="29"/>
  <c r="EE115" i="29"/>
  <c r="EE17" i="29"/>
  <c r="EE25" i="29"/>
  <c r="EE39" i="29"/>
  <c r="EE59" i="29"/>
  <c r="EE15" i="29"/>
  <c r="EE23" i="29"/>
  <c r="EE31" i="29"/>
  <c r="EE35" i="29"/>
  <c r="EE47" i="29"/>
  <c r="EE49" i="29"/>
  <c r="EE85" i="29"/>
  <c r="EE89" i="29"/>
  <c r="EE93" i="29"/>
  <c r="EE97" i="29"/>
  <c r="EE101" i="29"/>
  <c r="EE105" i="29"/>
  <c r="EE109" i="29"/>
  <c r="EE113" i="29"/>
  <c r="EE117" i="29"/>
  <c r="EE21" i="29"/>
  <c r="EE37" i="29"/>
  <c r="EE41" i="29"/>
  <c r="EE43" i="29"/>
  <c r="EE51" i="29"/>
  <c r="EE57" i="29"/>
  <c r="EE63" i="29"/>
  <c r="EE67" i="29"/>
  <c r="EE61" i="29"/>
  <c r="EE71" i="29"/>
  <c r="EE75" i="29"/>
  <c r="EE79" i="29"/>
  <c r="EE33" i="29"/>
  <c r="EE12" i="29"/>
  <c r="EE18" i="29"/>
  <c r="EE24" i="29"/>
  <c r="EE42" i="29"/>
  <c r="EE46" i="29"/>
  <c r="EE50" i="29"/>
  <c r="EE56" i="29"/>
  <c r="EE72" i="29"/>
  <c r="EE76" i="29"/>
  <c r="EE82" i="29"/>
  <c r="EE86" i="29"/>
  <c r="EE90" i="29"/>
  <c r="EE94" i="29"/>
  <c r="EE98" i="29"/>
  <c r="EE102" i="29"/>
  <c r="EE106" i="29"/>
  <c r="EE110" i="29"/>
  <c r="EE114" i="29"/>
  <c r="EE118" i="29"/>
  <c r="EE122" i="29"/>
  <c r="EE126" i="29"/>
  <c r="EE130" i="29"/>
  <c r="EE134" i="29"/>
  <c r="EE138" i="29"/>
  <c r="EE65" i="29"/>
  <c r="EE69" i="29"/>
  <c r="EE73" i="29"/>
  <c r="EE77" i="29"/>
  <c r="EE81" i="29"/>
  <c r="EE16" i="29"/>
  <c r="EE26" i="29"/>
  <c r="EE30" i="29"/>
  <c r="EE32" i="29"/>
  <c r="EE36" i="29"/>
  <c r="EE40" i="29"/>
  <c r="EE44" i="29"/>
  <c r="EE48" i="29"/>
  <c r="EE66" i="29"/>
  <c r="EE78" i="29"/>
  <c r="EE80" i="29"/>
  <c r="EE84" i="29"/>
  <c r="EE88" i="29"/>
  <c r="EE92" i="29"/>
  <c r="EE96" i="29"/>
  <c r="EE100" i="29"/>
  <c r="EE104" i="29"/>
  <c r="EE108" i="29"/>
  <c r="EE112" i="29"/>
  <c r="EE116" i="29"/>
  <c r="EE120" i="29"/>
  <c r="EE124" i="29"/>
  <c r="EE128" i="29"/>
  <c r="EE132" i="29"/>
  <c r="EE136" i="29"/>
  <c r="EE140" i="29"/>
  <c r="EE144" i="29"/>
  <c r="EE27" i="29"/>
  <c r="EE20" i="29"/>
  <c r="EE22" i="29"/>
  <c r="EE38" i="29"/>
  <c r="EE52" i="29"/>
  <c r="EE58" i="29"/>
  <c r="EE60" i="29"/>
  <c r="EE62" i="29"/>
  <c r="EE64" i="29"/>
  <c r="EE70" i="29"/>
  <c r="EE142" i="29"/>
  <c r="EE29" i="29"/>
  <c r="EE14" i="29"/>
  <c r="EE28" i="29"/>
  <c r="EE34" i="29"/>
  <c r="EE54" i="29"/>
  <c r="EE68" i="29"/>
  <c r="EE74" i="29"/>
  <c r="EE131" i="29"/>
  <c r="EE121" i="29"/>
  <c r="EE129" i="29"/>
  <c r="EE137" i="29"/>
  <c r="EE133" i="29"/>
  <c r="EE119" i="29"/>
  <c r="EE143" i="29"/>
  <c r="EE141" i="29"/>
  <c r="EE146" i="29"/>
  <c r="EE123" i="29"/>
  <c r="EE147" i="29"/>
  <c r="EE145" i="29"/>
  <c r="EE125" i="29"/>
  <c r="EE139" i="29"/>
  <c r="EE127" i="29"/>
  <c r="EE135" i="29"/>
  <c r="EE160" i="29"/>
  <c r="EE151" i="29"/>
  <c r="EE157" i="29" s="1"/>
  <c r="EE159" i="29"/>
  <c r="BD184" i="29"/>
  <c r="BD185" i="29" s="1"/>
  <c r="BD15" i="29"/>
  <c r="BD19" i="29"/>
  <c r="BD23" i="29"/>
  <c r="BD27" i="29"/>
  <c r="BD31" i="29"/>
  <c r="BD35" i="29"/>
  <c r="BD39" i="29"/>
  <c r="BD43" i="29"/>
  <c r="BD47" i="29"/>
  <c r="BD51" i="29"/>
  <c r="BD55" i="29"/>
  <c r="BD59" i="29"/>
  <c r="BD63" i="29"/>
  <c r="BD67" i="29"/>
  <c r="BD71" i="29"/>
  <c r="BD75" i="29"/>
  <c r="BD79" i="29"/>
  <c r="BD83" i="29"/>
  <c r="BD87" i="29"/>
  <c r="BD91" i="29"/>
  <c r="BD95" i="29"/>
  <c r="BD13" i="29"/>
  <c r="BD17" i="29"/>
  <c r="BD21" i="29"/>
  <c r="BD25" i="29"/>
  <c r="BD29" i="29"/>
  <c r="BD33" i="29"/>
  <c r="BD37" i="29"/>
  <c r="BD41" i="29"/>
  <c r="BD45" i="29"/>
  <c r="BD49" i="29"/>
  <c r="BD53" i="29"/>
  <c r="BD57" i="29"/>
  <c r="BD61" i="29"/>
  <c r="BD65" i="29"/>
  <c r="BD69" i="29"/>
  <c r="BD73" i="29"/>
  <c r="BD77" i="29"/>
  <c r="BD81" i="29"/>
  <c r="BD85" i="29"/>
  <c r="BD89" i="29"/>
  <c r="BD93" i="29"/>
  <c r="BD97" i="29"/>
  <c r="BD14" i="29"/>
  <c r="BD18" i="29"/>
  <c r="BD22" i="29"/>
  <c r="BD26" i="29"/>
  <c r="BD30" i="29"/>
  <c r="BD34" i="29"/>
  <c r="BD38" i="29"/>
  <c r="BD42" i="29"/>
  <c r="BD46" i="29"/>
  <c r="BD50" i="29"/>
  <c r="BD54" i="29"/>
  <c r="BD58" i="29"/>
  <c r="BD62" i="29"/>
  <c r="BD66" i="29"/>
  <c r="BD70" i="29"/>
  <c r="BD72" i="29"/>
  <c r="BD74" i="29"/>
  <c r="BD12" i="29"/>
  <c r="BD16" i="29"/>
  <c r="BD20" i="29"/>
  <c r="BD24" i="29"/>
  <c r="BD28" i="29"/>
  <c r="BD32" i="29"/>
  <c r="BD36" i="29"/>
  <c r="BD40" i="29"/>
  <c r="BD44" i="29"/>
  <c r="BD48" i="29"/>
  <c r="BD52" i="29"/>
  <c r="BD56" i="29"/>
  <c r="BD60" i="29"/>
  <c r="BD64" i="29"/>
  <c r="BD68" i="29"/>
  <c r="BD76" i="29"/>
  <c r="BD78" i="29"/>
  <c r="BD80" i="29"/>
  <c r="BD82" i="29"/>
  <c r="BD101" i="29"/>
  <c r="BD105" i="29"/>
  <c r="BD109" i="29"/>
  <c r="BD113" i="29"/>
  <c r="BD117" i="29"/>
  <c r="BD121" i="29"/>
  <c r="BD125" i="29"/>
  <c r="BD129" i="29"/>
  <c r="BD133" i="29"/>
  <c r="BD137" i="29"/>
  <c r="BD141" i="29"/>
  <c r="BD145" i="29"/>
  <c r="BD146" i="29"/>
  <c r="BD147" i="29"/>
  <c r="BD92" i="29"/>
  <c r="BD94" i="29"/>
  <c r="BD96" i="29"/>
  <c r="BD98" i="29"/>
  <c r="BD108" i="29"/>
  <c r="BD110" i="29"/>
  <c r="BD112" i="29"/>
  <c r="BD114" i="29"/>
  <c r="BD124" i="29"/>
  <c r="BD126" i="29"/>
  <c r="BD128" i="29"/>
  <c r="BD130" i="29"/>
  <c r="BD140" i="29"/>
  <c r="BD142" i="29"/>
  <c r="BD84" i="29"/>
  <c r="BD86" i="29"/>
  <c r="BD88" i="29"/>
  <c r="BD99" i="29"/>
  <c r="BD103" i="29"/>
  <c r="BD107" i="29"/>
  <c r="BD111" i="29"/>
  <c r="BD115" i="29"/>
  <c r="BD119" i="29"/>
  <c r="BD123" i="29"/>
  <c r="BD127" i="29"/>
  <c r="BD131" i="29"/>
  <c r="BD135" i="29"/>
  <c r="BD139" i="29"/>
  <c r="BD143" i="29"/>
  <c r="BD90" i="29"/>
  <c r="BD100" i="29"/>
  <c r="BD102" i="29"/>
  <c r="BD104" i="29"/>
  <c r="BD106" i="29"/>
  <c r="BD116" i="29"/>
  <c r="BD118" i="29"/>
  <c r="BD120" i="29"/>
  <c r="BD122" i="29"/>
  <c r="BD132" i="29"/>
  <c r="BD134" i="29"/>
  <c r="BD136" i="29"/>
  <c r="BD138" i="29"/>
  <c r="BD144" i="29"/>
  <c r="BD151" i="29"/>
  <c r="BD157" i="29" s="1"/>
  <c r="BD160" i="29"/>
  <c r="BD159" i="29"/>
  <c r="DP184" i="29"/>
  <c r="DP185" i="29" s="1"/>
  <c r="DP15" i="29"/>
  <c r="DP19" i="29"/>
  <c r="DP23" i="29"/>
  <c r="DP27" i="29"/>
  <c r="DP31" i="29"/>
  <c r="DP35" i="29"/>
  <c r="DP39" i="29"/>
  <c r="DP43" i="29"/>
  <c r="DP47" i="29"/>
  <c r="DP51" i="29"/>
  <c r="DP55" i="29"/>
  <c r="DP59" i="29"/>
  <c r="DP63" i="29"/>
  <c r="DP67" i="29"/>
  <c r="DP71" i="29"/>
  <c r="DP75" i="29"/>
  <c r="DP79" i="29"/>
  <c r="DP83" i="29"/>
  <c r="DP87" i="29"/>
  <c r="DP91" i="29"/>
  <c r="DP95" i="29"/>
  <c r="DP13" i="29"/>
  <c r="DP17" i="29"/>
  <c r="DP21" i="29"/>
  <c r="DP25" i="29"/>
  <c r="DP29" i="29"/>
  <c r="DP33" i="29"/>
  <c r="DP37" i="29"/>
  <c r="DP41" i="29"/>
  <c r="DP45" i="29"/>
  <c r="DP49" i="29"/>
  <c r="DP53" i="29"/>
  <c r="DP57" i="29"/>
  <c r="DP61" i="29"/>
  <c r="DP65" i="29"/>
  <c r="DP69" i="29"/>
  <c r="DP73" i="29"/>
  <c r="DP77" i="29"/>
  <c r="DP81" i="29"/>
  <c r="DP85" i="29"/>
  <c r="DP89" i="29"/>
  <c r="DP93" i="29"/>
  <c r="DP97" i="29"/>
  <c r="DP14" i="29"/>
  <c r="DP18" i="29"/>
  <c r="DP22" i="29"/>
  <c r="DP26" i="29"/>
  <c r="DP30" i="29"/>
  <c r="DP34" i="29"/>
  <c r="DP38" i="29"/>
  <c r="DP42" i="29"/>
  <c r="DP46" i="29"/>
  <c r="DP50" i="29"/>
  <c r="DP54" i="29"/>
  <c r="DP58" i="29"/>
  <c r="DP62" i="29"/>
  <c r="DP66" i="29"/>
  <c r="DP70" i="29"/>
  <c r="DP72" i="29"/>
  <c r="DP74" i="29"/>
  <c r="DP12" i="29"/>
  <c r="DP16" i="29"/>
  <c r="DP20" i="29"/>
  <c r="DP24" i="29"/>
  <c r="DP28" i="29"/>
  <c r="DP32" i="29"/>
  <c r="DP36" i="29"/>
  <c r="DP40" i="29"/>
  <c r="DP44" i="29"/>
  <c r="DP48" i="29"/>
  <c r="DP52" i="29"/>
  <c r="DP56" i="29"/>
  <c r="DP60" i="29"/>
  <c r="DP64" i="29"/>
  <c r="DP68" i="29"/>
  <c r="DP76" i="29"/>
  <c r="DP78" i="29"/>
  <c r="DP80" i="29"/>
  <c r="DP82" i="29"/>
  <c r="DP99" i="29"/>
  <c r="DP103" i="29"/>
  <c r="DP107" i="29"/>
  <c r="DP111" i="29"/>
  <c r="DP115" i="29"/>
  <c r="DP119" i="29"/>
  <c r="DP123" i="29"/>
  <c r="DP127" i="29"/>
  <c r="DP131" i="29"/>
  <c r="DP135" i="29"/>
  <c r="DP139" i="29"/>
  <c r="DP143" i="29"/>
  <c r="DP90" i="29"/>
  <c r="DP100" i="29"/>
  <c r="DP102" i="29"/>
  <c r="DP104" i="29"/>
  <c r="DP106" i="29"/>
  <c r="DP116" i="29"/>
  <c r="DP118" i="29"/>
  <c r="DP120" i="29"/>
  <c r="DP122" i="29"/>
  <c r="DP132" i="29"/>
  <c r="DP134" i="29"/>
  <c r="DP136" i="29"/>
  <c r="DP138" i="29"/>
  <c r="DP144" i="29"/>
  <c r="DP84" i="29"/>
  <c r="DP86" i="29"/>
  <c r="DP88" i="29"/>
  <c r="DP101" i="29"/>
  <c r="DP105" i="29"/>
  <c r="DP109" i="29"/>
  <c r="DP113" i="29"/>
  <c r="DP117" i="29"/>
  <c r="DP121" i="29"/>
  <c r="DP125" i="29"/>
  <c r="DP129" i="29"/>
  <c r="DP133" i="29"/>
  <c r="DP137" i="29"/>
  <c r="DP141" i="29"/>
  <c r="DP145" i="29"/>
  <c r="DP146" i="29"/>
  <c r="DP147" i="29"/>
  <c r="DP92" i="29"/>
  <c r="DP94" i="29"/>
  <c r="DP96" i="29"/>
  <c r="DP98" i="29"/>
  <c r="DP108" i="29"/>
  <c r="DP110" i="29"/>
  <c r="DP112" i="29"/>
  <c r="DP114" i="29"/>
  <c r="DP124" i="29"/>
  <c r="DP126" i="29"/>
  <c r="DP128" i="29"/>
  <c r="DP130" i="29"/>
  <c r="DP140" i="29"/>
  <c r="DP142" i="29"/>
  <c r="DP160" i="29"/>
  <c r="DP151" i="29"/>
  <c r="DP157" i="29" s="1"/>
  <c r="DP159" i="29"/>
  <c r="CO184" i="29"/>
  <c r="CO185" i="29" s="1"/>
  <c r="CO14" i="29"/>
  <c r="CO22" i="29"/>
  <c r="CO28" i="29"/>
  <c r="CO34" i="29"/>
  <c r="CO44" i="29"/>
  <c r="CO52" i="29"/>
  <c r="CO86" i="29"/>
  <c r="CO90" i="29"/>
  <c r="CO94" i="29"/>
  <c r="CO98" i="29"/>
  <c r="CO102" i="29"/>
  <c r="CO106" i="29"/>
  <c r="CO110" i="29"/>
  <c r="CO114" i="29"/>
  <c r="CO118" i="29"/>
  <c r="CO20" i="29"/>
  <c r="CO36" i="29"/>
  <c r="CO48" i="29"/>
  <c r="CO54" i="29"/>
  <c r="CO18" i="29"/>
  <c r="CO38" i="29"/>
  <c r="CO42" i="29"/>
  <c r="CO46" i="29"/>
  <c r="CO58" i="29"/>
  <c r="CO84" i="29"/>
  <c r="CO88" i="29"/>
  <c r="CO92" i="29"/>
  <c r="CO96" i="29"/>
  <c r="CO100" i="29"/>
  <c r="CO104" i="29"/>
  <c r="CO108" i="29"/>
  <c r="CO112" i="29"/>
  <c r="CO116" i="29"/>
  <c r="CO16" i="29"/>
  <c r="CO40" i="29"/>
  <c r="CO50" i="29"/>
  <c r="CO56" i="29"/>
  <c r="CO60" i="29"/>
  <c r="CO62" i="29"/>
  <c r="CO66" i="29"/>
  <c r="CO64" i="29"/>
  <c r="CO68" i="29"/>
  <c r="CO70" i="29"/>
  <c r="CO74" i="29"/>
  <c r="CO78" i="29"/>
  <c r="CO82" i="29"/>
  <c r="CO13" i="29"/>
  <c r="CO23" i="29"/>
  <c r="CO27" i="29"/>
  <c r="CO33" i="29"/>
  <c r="CO39" i="29"/>
  <c r="CO41" i="29"/>
  <c r="CO59" i="29"/>
  <c r="CO63" i="29"/>
  <c r="CO71" i="29"/>
  <c r="CO81" i="29"/>
  <c r="CO85" i="29"/>
  <c r="CO89" i="29"/>
  <c r="CO93" i="29"/>
  <c r="CO97" i="29"/>
  <c r="CO101" i="29"/>
  <c r="CO105" i="29"/>
  <c r="CO109" i="29"/>
  <c r="CO113" i="29"/>
  <c r="CO117" i="29"/>
  <c r="CO121" i="29"/>
  <c r="CO125" i="29"/>
  <c r="CO129" i="29"/>
  <c r="CO133" i="29"/>
  <c r="CO137" i="29"/>
  <c r="CO72" i="29"/>
  <c r="CO76" i="29"/>
  <c r="CO80" i="29"/>
  <c r="CO12" i="29"/>
  <c r="CO30" i="29"/>
  <c r="CO21" i="29"/>
  <c r="CO25" i="29"/>
  <c r="CO31" i="29"/>
  <c r="CO47" i="29"/>
  <c r="CO53" i="29"/>
  <c r="CO55" i="29"/>
  <c r="CO61" i="29"/>
  <c r="CO65" i="29"/>
  <c r="CO75" i="29"/>
  <c r="CO77" i="29"/>
  <c r="CO79" i="29"/>
  <c r="CO83" i="29"/>
  <c r="CO87" i="29"/>
  <c r="CO91" i="29"/>
  <c r="CO95" i="29"/>
  <c r="CO99" i="29"/>
  <c r="CO103" i="29"/>
  <c r="CO107" i="29"/>
  <c r="CO111" i="29"/>
  <c r="CO115" i="29"/>
  <c r="CO119" i="29"/>
  <c r="CO123" i="29"/>
  <c r="CO127" i="29"/>
  <c r="CO131" i="29"/>
  <c r="CO135" i="29"/>
  <c r="CO139" i="29"/>
  <c r="CO143" i="29"/>
  <c r="CO24" i="29"/>
  <c r="CO32" i="29"/>
  <c r="CO15" i="29"/>
  <c r="CO17" i="29"/>
  <c r="CO19" i="29"/>
  <c r="CO35" i="29"/>
  <c r="CO37" i="29"/>
  <c r="CO43" i="29"/>
  <c r="CO45" i="29"/>
  <c r="CO49" i="29"/>
  <c r="CO51" i="29"/>
  <c r="CO141" i="29"/>
  <c r="CO26" i="29"/>
  <c r="CO29" i="29"/>
  <c r="CO57" i="29"/>
  <c r="CO67" i="29"/>
  <c r="CO69" i="29"/>
  <c r="CO73" i="29"/>
  <c r="CO120" i="29"/>
  <c r="CO124" i="29"/>
  <c r="CO128" i="29"/>
  <c r="CO132" i="29"/>
  <c r="CO136" i="29"/>
  <c r="CO122" i="29"/>
  <c r="CO126" i="29"/>
  <c r="CO130" i="29"/>
  <c r="CO134" i="29"/>
  <c r="CO138" i="29"/>
  <c r="CO142" i="29"/>
  <c r="CO140" i="29"/>
  <c r="CO144" i="29"/>
  <c r="CO145" i="29"/>
  <c r="CO146" i="29"/>
  <c r="CO147" i="29"/>
  <c r="CO159" i="29"/>
  <c r="CO151" i="29"/>
  <c r="CO157" i="29" s="1"/>
  <c r="CO160" i="29"/>
  <c r="AH184" i="29"/>
  <c r="AH185" i="29" s="1"/>
  <c r="AH137" i="29"/>
  <c r="AH121" i="29"/>
  <c r="AH105" i="29"/>
  <c r="AH89" i="29"/>
  <c r="AH73" i="29"/>
  <c r="AH144" i="29"/>
  <c r="AH138" i="29"/>
  <c r="AH130" i="29"/>
  <c r="AH122" i="29"/>
  <c r="AH114" i="29"/>
  <c r="AH106" i="29"/>
  <c r="AH98" i="29"/>
  <c r="AH90" i="29"/>
  <c r="AH82" i="29"/>
  <c r="AH74" i="29"/>
  <c r="AH64" i="29"/>
  <c r="AH56" i="29"/>
  <c r="AH48" i="29"/>
  <c r="AH40" i="29"/>
  <c r="AH32" i="29"/>
  <c r="AH24" i="29"/>
  <c r="AH16" i="29"/>
  <c r="AH147" i="29"/>
  <c r="AH135" i="29"/>
  <c r="AH119" i="29"/>
  <c r="AH103" i="29"/>
  <c r="AH87" i="29"/>
  <c r="AH71" i="29"/>
  <c r="AH63" i="29"/>
  <c r="AH55" i="29"/>
  <c r="AH47" i="29"/>
  <c r="AH39" i="29"/>
  <c r="AH31" i="29"/>
  <c r="AH23" i="29"/>
  <c r="AH15" i="29"/>
  <c r="AH133" i="29"/>
  <c r="AH117" i="29"/>
  <c r="AH101" i="29"/>
  <c r="AH85" i="29"/>
  <c r="AH142" i="29"/>
  <c r="AH136" i="29"/>
  <c r="AH128" i="29"/>
  <c r="AH120" i="29"/>
  <c r="AH112" i="29"/>
  <c r="AH104" i="29"/>
  <c r="AH96" i="29"/>
  <c r="AH88" i="29"/>
  <c r="AH80" i="29"/>
  <c r="AH72" i="29"/>
  <c r="AH70" i="29"/>
  <c r="AH62" i="29"/>
  <c r="AH54" i="29"/>
  <c r="AH46" i="29"/>
  <c r="AH38" i="29"/>
  <c r="AH30" i="29"/>
  <c r="AH22" i="29"/>
  <c r="AH14" i="29"/>
  <c r="AH146" i="29"/>
  <c r="AH131" i="29"/>
  <c r="AH115" i="29"/>
  <c r="AH99" i="29"/>
  <c r="AH83" i="29"/>
  <c r="AH69" i="29"/>
  <c r="AH61" i="29"/>
  <c r="AH53" i="29"/>
  <c r="AH45" i="29"/>
  <c r="AH37" i="29"/>
  <c r="AH29" i="29"/>
  <c r="AH21" i="29"/>
  <c r="AH13" i="29"/>
  <c r="AH129" i="29"/>
  <c r="AH113" i="29"/>
  <c r="AH97" i="29"/>
  <c r="AH81" i="29"/>
  <c r="AH134" i="29"/>
  <c r="AH126" i="29"/>
  <c r="AH118" i="29"/>
  <c r="AH110" i="29"/>
  <c r="AH102" i="29"/>
  <c r="AH94" i="29"/>
  <c r="AH86" i="29"/>
  <c r="AH78" i="29"/>
  <c r="AH68" i="29"/>
  <c r="AH60" i="29"/>
  <c r="AH52" i="29"/>
  <c r="AH44" i="29"/>
  <c r="AH36" i="29"/>
  <c r="AH28" i="29"/>
  <c r="AH20" i="29"/>
  <c r="AH12" i="29"/>
  <c r="AH145" i="29"/>
  <c r="AH127" i="29"/>
  <c r="AH111" i="29"/>
  <c r="AH95" i="29"/>
  <c r="AH79" i="29"/>
  <c r="AH67" i="29"/>
  <c r="AH59" i="29"/>
  <c r="AH51" i="29"/>
  <c r="AH43" i="29"/>
  <c r="AH35" i="29"/>
  <c r="AH27" i="29"/>
  <c r="AH19" i="29"/>
  <c r="AH141" i="29"/>
  <c r="AH125" i="29"/>
  <c r="AH109" i="29"/>
  <c r="AH93" i="29"/>
  <c r="AH77" i="29"/>
  <c r="AH140" i="29"/>
  <c r="AH132" i="29"/>
  <c r="AH124" i="29"/>
  <c r="AH116" i="29"/>
  <c r="AH108" i="29"/>
  <c r="AH100" i="29"/>
  <c r="AH92" i="29"/>
  <c r="AH84" i="29"/>
  <c r="AH76" i="29"/>
  <c r="AH66" i="29"/>
  <c r="AH58" i="29"/>
  <c r="AH50" i="29"/>
  <c r="AH42" i="29"/>
  <c r="AH34" i="29"/>
  <c r="AH26" i="29"/>
  <c r="AH18" i="29"/>
  <c r="AH143" i="29"/>
  <c r="AH139" i="29"/>
  <c r="AH123" i="29"/>
  <c r="AH107" i="29"/>
  <c r="AH91" i="29"/>
  <c r="AH75" i="29"/>
  <c r="AH65" i="29"/>
  <c r="AH57" i="29"/>
  <c r="AH49" i="29"/>
  <c r="AH41" i="29"/>
  <c r="AH33" i="29"/>
  <c r="AH25" i="29"/>
  <c r="AH17" i="29"/>
  <c r="AH160" i="29"/>
  <c r="AH151" i="29"/>
  <c r="AH157" i="29" s="1"/>
  <c r="AH159" i="29"/>
  <c r="CT184" i="29"/>
  <c r="CT185" i="29" s="1"/>
  <c r="CT129" i="29"/>
  <c r="CT113" i="29"/>
  <c r="CT97" i="29"/>
  <c r="CT81" i="29"/>
  <c r="CT144" i="29"/>
  <c r="CT134" i="29"/>
  <c r="CT126" i="29"/>
  <c r="CT118" i="29"/>
  <c r="CT110" i="29"/>
  <c r="CT102" i="29"/>
  <c r="CT94" i="29"/>
  <c r="CT86" i="29"/>
  <c r="CT78" i="29"/>
  <c r="CT64" i="29"/>
  <c r="CT56" i="29"/>
  <c r="CT48" i="29"/>
  <c r="CT40" i="29"/>
  <c r="CT32" i="29"/>
  <c r="CT24" i="29"/>
  <c r="CT16" i="29"/>
  <c r="CT147" i="29"/>
  <c r="CT141" i="29"/>
  <c r="CT127" i="29"/>
  <c r="CT111" i="29"/>
  <c r="CT95" i="29"/>
  <c r="CT79" i="29"/>
  <c r="CT63" i="29"/>
  <c r="CT55" i="29"/>
  <c r="CT47" i="29"/>
  <c r="CT39" i="29"/>
  <c r="CT31" i="29"/>
  <c r="CT23" i="29"/>
  <c r="CT15" i="29"/>
  <c r="CT125" i="29"/>
  <c r="CT109" i="29"/>
  <c r="CT93" i="29"/>
  <c r="CT77" i="29"/>
  <c r="CT142" i="29"/>
  <c r="CT140" i="29"/>
  <c r="CT132" i="29"/>
  <c r="CT124" i="29"/>
  <c r="CT116" i="29"/>
  <c r="CT108" i="29"/>
  <c r="CT100" i="29"/>
  <c r="CT92" i="29"/>
  <c r="CT84" i="29"/>
  <c r="CT76" i="29"/>
  <c r="CT70" i="29"/>
  <c r="CT62" i="29"/>
  <c r="CT54" i="29"/>
  <c r="CT46" i="29"/>
  <c r="CT38" i="29"/>
  <c r="CT30" i="29"/>
  <c r="CT22" i="29"/>
  <c r="CT14" i="29"/>
  <c r="CT146" i="29"/>
  <c r="CT139" i="29"/>
  <c r="CT123" i="29"/>
  <c r="CT107" i="29"/>
  <c r="CT91" i="29"/>
  <c r="CT75" i="29"/>
  <c r="CT69" i="29"/>
  <c r="CT61" i="29"/>
  <c r="CT53" i="29"/>
  <c r="CT45" i="29"/>
  <c r="CT37" i="29"/>
  <c r="CT29" i="29"/>
  <c r="CT21" i="29"/>
  <c r="CT13" i="29"/>
  <c r="CT137" i="29"/>
  <c r="CT121" i="29"/>
  <c r="CT105" i="29"/>
  <c r="CT89" i="29"/>
  <c r="CT73" i="29"/>
  <c r="CT138" i="29"/>
  <c r="CT130" i="29"/>
  <c r="CT122" i="29"/>
  <c r="CT114" i="29"/>
  <c r="CT106" i="29"/>
  <c r="CT98" i="29"/>
  <c r="CT90" i="29"/>
  <c r="CT82" i="29"/>
  <c r="CT74" i="29"/>
  <c r="CT68" i="29"/>
  <c r="CT60" i="29"/>
  <c r="CT52" i="29"/>
  <c r="CT44" i="29"/>
  <c r="CT36" i="29"/>
  <c r="CT28" i="29"/>
  <c r="CT20" i="29"/>
  <c r="CT12" i="29"/>
  <c r="CT145" i="29"/>
  <c r="CT135" i="29"/>
  <c r="CT119" i="29"/>
  <c r="CT103" i="29"/>
  <c r="CT87" i="29"/>
  <c r="CT71" i="29"/>
  <c r="CT67" i="29"/>
  <c r="CT59" i="29"/>
  <c r="CT51" i="29"/>
  <c r="CT43" i="29"/>
  <c r="CT35" i="29"/>
  <c r="CT27" i="29"/>
  <c r="CT19" i="29"/>
  <c r="CT133" i="29"/>
  <c r="CT117" i="29"/>
  <c r="CT101" i="29"/>
  <c r="CT85" i="29"/>
  <c r="CT136" i="29"/>
  <c r="CT128" i="29"/>
  <c r="CT120" i="29"/>
  <c r="CT112" i="29"/>
  <c r="CT104" i="29"/>
  <c r="CT96" i="29"/>
  <c r="CT88" i="29"/>
  <c r="CT80" i="29"/>
  <c r="CT72" i="29"/>
  <c r="CT66" i="29"/>
  <c r="CT58" i="29"/>
  <c r="CT50" i="29"/>
  <c r="CT42" i="29"/>
  <c r="CT34" i="29"/>
  <c r="CT26" i="29"/>
  <c r="CT18" i="29"/>
  <c r="CT143" i="29"/>
  <c r="CT131" i="29"/>
  <c r="CT115" i="29"/>
  <c r="CT99" i="29"/>
  <c r="CT83" i="29"/>
  <c r="CT65" i="29"/>
  <c r="CT57" i="29"/>
  <c r="CT49" i="29"/>
  <c r="CT41" i="29"/>
  <c r="CT33" i="29"/>
  <c r="CT25" i="29"/>
  <c r="CT17" i="29"/>
  <c r="CT160" i="29"/>
  <c r="CT151" i="29"/>
  <c r="CT157" i="29" s="1"/>
  <c r="CT159" i="29"/>
  <c r="CK184" i="29"/>
  <c r="CK185" i="29" s="1"/>
  <c r="CK36" i="29"/>
  <c r="CK48" i="29"/>
  <c r="CK50" i="29"/>
  <c r="CK84" i="29"/>
  <c r="CK88" i="29"/>
  <c r="CK92" i="29"/>
  <c r="CK96" i="29"/>
  <c r="CK100" i="29"/>
  <c r="CK104" i="29"/>
  <c r="CK108" i="29"/>
  <c r="CK112" i="29"/>
  <c r="CK116" i="29"/>
  <c r="CK34" i="29"/>
  <c r="CK38" i="29"/>
  <c r="CK42" i="29"/>
  <c r="CK44" i="29"/>
  <c r="CK46" i="29"/>
  <c r="CK52" i="29"/>
  <c r="CK58" i="29"/>
  <c r="CK12" i="29"/>
  <c r="CK26" i="29"/>
  <c r="CK32" i="29"/>
  <c r="CK40" i="29"/>
  <c r="CK54" i="29"/>
  <c r="CK56" i="29"/>
  <c r="CK86" i="29"/>
  <c r="CK90" i="29"/>
  <c r="CK94" i="29"/>
  <c r="CK98" i="29"/>
  <c r="CK102" i="29"/>
  <c r="CK106" i="29"/>
  <c r="CK110" i="29"/>
  <c r="CK114" i="29"/>
  <c r="CK118" i="29"/>
  <c r="CK24" i="29"/>
  <c r="CK64" i="29"/>
  <c r="CK68" i="29"/>
  <c r="CK72" i="29"/>
  <c r="CK76" i="29"/>
  <c r="CK80" i="29"/>
  <c r="CK14" i="29"/>
  <c r="CK18" i="29"/>
  <c r="CK28" i="29"/>
  <c r="CK17" i="29"/>
  <c r="CK37" i="29"/>
  <c r="CK45" i="29"/>
  <c r="CK49" i="29"/>
  <c r="CK77" i="29"/>
  <c r="CK79" i="29"/>
  <c r="CK83" i="29"/>
  <c r="CK87" i="29"/>
  <c r="CK91" i="29"/>
  <c r="CK95" i="29"/>
  <c r="CK99" i="29"/>
  <c r="CK103" i="29"/>
  <c r="CK107" i="29"/>
  <c r="CK111" i="29"/>
  <c r="CK115" i="29"/>
  <c r="CK119" i="29"/>
  <c r="CK123" i="29"/>
  <c r="CK127" i="29"/>
  <c r="CK131" i="29"/>
  <c r="CK135" i="29"/>
  <c r="CK139" i="29"/>
  <c r="CK62" i="29"/>
  <c r="CK60" i="29"/>
  <c r="CK66" i="29"/>
  <c r="CK70" i="29"/>
  <c r="CK74" i="29"/>
  <c r="CK78" i="29"/>
  <c r="CK82" i="29"/>
  <c r="CK16" i="29"/>
  <c r="CK15" i="29"/>
  <c r="CK19" i="29"/>
  <c r="CK29" i="29"/>
  <c r="CK35" i="29"/>
  <c r="CK43" i="29"/>
  <c r="CK51" i="29"/>
  <c r="CK57" i="29"/>
  <c r="CK69" i="29"/>
  <c r="CK73" i="29"/>
  <c r="CK81" i="29"/>
  <c r="CK85" i="29"/>
  <c r="CK89" i="29"/>
  <c r="CK93" i="29"/>
  <c r="CK97" i="29"/>
  <c r="CK101" i="29"/>
  <c r="CK105" i="29"/>
  <c r="CK109" i="29"/>
  <c r="CK113" i="29"/>
  <c r="CK117" i="29"/>
  <c r="CK121" i="29"/>
  <c r="CK125" i="29"/>
  <c r="CK129" i="29"/>
  <c r="CK133" i="29"/>
  <c r="CK137" i="29"/>
  <c r="CK141" i="29"/>
  <c r="CK20" i="29"/>
  <c r="CK13" i="29"/>
  <c r="CK31" i="29"/>
  <c r="CK33" i="29"/>
  <c r="CK41" i="29"/>
  <c r="CK47" i="29"/>
  <c r="CK55" i="29"/>
  <c r="CK67" i="29"/>
  <c r="CK75" i="29"/>
  <c r="CK143" i="29"/>
  <c r="CK22" i="29"/>
  <c r="CK30" i="29"/>
  <c r="CK21" i="29"/>
  <c r="CK23" i="29"/>
  <c r="CK25" i="29"/>
  <c r="CK27" i="29"/>
  <c r="CK39" i="29"/>
  <c r="CK53" i="29"/>
  <c r="CK59" i="29"/>
  <c r="CK61" i="29"/>
  <c r="CK63" i="29"/>
  <c r="CK65" i="29"/>
  <c r="CK71" i="29"/>
  <c r="CK122" i="29"/>
  <c r="CK126" i="29"/>
  <c r="CK130" i="29"/>
  <c r="CK134" i="29"/>
  <c r="CK138" i="29"/>
  <c r="CK120" i="29"/>
  <c r="CK124" i="29"/>
  <c r="CK128" i="29"/>
  <c r="CK132" i="29"/>
  <c r="CK136" i="29"/>
  <c r="CK140" i="29"/>
  <c r="CK144" i="29"/>
  <c r="CK142" i="29"/>
  <c r="CK145" i="29"/>
  <c r="CK146" i="29"/>
  <c r="CK147" i="29"/>
  <c r="CK151" i="29"/>
  <c r="CK157" i="29" s="1"/>
  <c r="CK160" i="29"/>
  <c r="CK159" i="29"/>
  <c r="DB184" i="29"/>
  <c r="DB185" i="29" s="1"/>
  <c r="DB127" i="29"/>
  <c r="DB111" i="29"/>
  <c r="DB95" i="29"/>
  <c r="DB79" i="29"/>
  <c r="DB142" i="29"/>
  <c r="DB140" i="29"/>
  <c r="DB132" i="29"/>
  <c r="DB124" i="29"/>
  <c r="DB116" i="29"/>
  <c r="DB108" i="29"/>
  <c r="DB100" i="29"/>
  <c r="DB92" i="29"/>
  <c r="DB84" i="29"/>
  <c r="DB76" i="29"/>
  <c r="DB70" i="29"/>
  <c r="DB62" i="29"/>
  <c r="DB54" i="29"/>
  <c r="DB46" i="29"/>
  <c r="DB38" i="29"/>
  <c r="DB30" i="29"/>
  <c r="DB22" i="29"/>
  <c r="DB14" i="29"/>
  <c r="DB146" i="29"/>
  <c r="DB125" i="29"/>
  <c r="DB109" i="29"/>
  <c r="DB93" i="29"/>
  <c r="DB77" i="29"/>
  <c r="DB69" i="29"/>
  <c r="DB61" i="29"/>
  <c r="DB53" i="29"/>
  <c r="DB45" i="29"/>
  <c r="DB37" i="29"/>
  <c r="DB29" i="29"/>
  <c r="DB21" i="29"/>
  <c r="DB13" i="29"/>
  <c r="DB139" i="29"/>
  <c r="DB123" i="29"/>
  <c r="DB107" i="29"/>
  <c r="DB91" i="29"/>
  <c r="DB75" i="29"/>
  <c r="DB138" i="29"/>
  <c r="DB130" i="29"/>
  <c r="DB122" i="29"/>
  <c r="DB114" i="29"/>
  <c r="DB106" i="29"/>
  <c r="DB98" i="29"/>
  <c r="DB90" i="29"/>
  <c r="DB82" i="29"/>
  <c r="DB74" i="29"/>
  <c r="DB68" i="29"/>
  <c r="DB60" i="29"/>
  <c r="DB52" i="29"/>
  <c r="DB44" i="29"/>
  <c r="DB36" i="29"/>
  <c r="DB28" i="29"/>
  <c r="DB20" i="29"/>
  <c r="DB12" i="29"/>
  <c r="DB145" i="29"/>
  <c r="DB137" i="29"/>
  <c r="DB121" i="29"/>
  <c r="DB105" i="29"/>
  <c r="DB89" i="29"/>
  <c r="DB73" i="29"/>
  <c r="DB67" i="29"/>
  <c r="DB59" i="29"/>
  <c r="DB51" i="29"/>
  <c r="DB43" i="29"/>
  <c r="DB35" i="29"/>
  <c r="DB27" i="29"/>
  <c r="DB19" i="29"/>
  <c r="DB135" i="29"/>
  <c r="DB119" i="29"/>
  <c r="DB103" i="29"/>
  <c r="DB87" i="29"/>
  <c r="DB71" i="29"/>
  <c r="DB136" i="29"/>
  <c r="DB128" i="29"/>
  <c r="DB120" i="29"/>
  <c r="DB112" i="29"/>
  <c r="DB104" i="29"/>
  <c r="DB96" i="29"/>
  <c r="DB88" i="29"/>
  <c r="DB80" i="29"/>
  <c r="DB72" i="29"/>
  <c r="DB66" i="29"/>
  <c r="DB58" i="29"/>
  <c r="DB50" i="29"/>
  <c r="DB42" i="29"/>
  <c r="DB34" i="29"/>
  <c r="DB26" i="29"/>
  <c r="DB18" i="29"/>
  <c r="DB143" i="29"/>
  <c r="DB133" i="29"/>
  <c r="DB117" i="29"/>
  <c r="DB101" i="29"/>
  <c r="DB85" i="29"/>
  <c r="DB65" i="29"/>
  <c r="DB57" i="29"/>
  <c r="DB49" i="29"/>
  <c r="DB41" i="29"/>
  <c r="DB33" i="29"/>
  <c r="DB25" i="29"/>
  <c r="DB17" i="29"/>
  <c r="DB131" i="29"/>
  <c r="DB115" i="29"/>
  <c r="DB99" i="29"/>
  <c r="DB83" i="29"/>
  <c r="DB144" i="29"/>
  <c r="DB134" i="29"/>
  <c r="DB126" i="29"/>
  <c r="DB118" i="29"/>
  <c r="DB110" i="29"/>
  <c r="DB102" i="29"/>
  <c r="DB94" i="29"/>
  <c r="DB86" i="29"/>
  <c r="DB78" i="29"/>
  <c r="DB64" i="29"/>
  <c r="DB56" i="29"/>
  <c r="DB48" i="29"/>
  <c r="DB40" i="29"/>
  <c r="DB32" i="29"/>
  <c r="DB24" i="29"/>
  <c r="DB16" i="29"/>
  <c r="DB147" i="29"/>
  <c r="DB141" i="29"/>
  <c r="DB129" i="29"/>
  <c r="DB113" i="29"/>
  <c r="DB97" i="29"/>
  <c r="DB81" i="29"/>
  <c r="DB63" i="29"/>
  <c r="DB55" i="29"/>
  <c r="DB47" i="29"/>
  <c r="DB39" i="29"/>
  <c r="DB31" i="29"/>
  <c r="DB23" i="29"/>
  <c r="DB15" i="29"/>
  <c r="DB160" i="29"/>
  <c r="DB151" i="29"/>
  <c r="DB157" i="29" s="1"/>
  <c r="DB159" i="29"/>
  <c r="BM184" i="29"/>
  <c r="BM185" i="29" s="1"/>
  <c r="BM20" i="29"/>
  <c r="BM34" i="29"/>
  <c r="BM40" i="29"/>
  <c r="BM54" i="29"/>
  <c r="BM56" i="29"/>
  <c r="BM84" i="29"/>
  <c r="BM88" i="29"/>
  <c r="BM92" i="29"/>
  <c r="BM96" i="29"/>
  <c r="BM100" i="29"/>
  <c r="BM104" i="29"/>
  <c r="BM108" i="29"/>
  <c r="BM112" i="29"/>
  <c r="BM116" i="29"/>
  <c r="BM18" i="29"/>
  <c r="BM32" i="29"/>
  <c r="BM16" i="29"/>
  <c r="BM24" i="29"/>
  <c r="BM36" i="29"/>
  <c r="BM48" i="29"/>
  <c r="BM50" i="29"/>
  <c r="BM86" i="29"/>
  <c r="BM90" i="29"/>
  <c r="BM94" i="29"/>
  <c r="BM98" i="29"/>
  <c r="BM102" i="29"/>
  <c r="BM106" i="29"/>
  <c r="BM110" i="29"/>
  <c r="BM114" i="29"/>
  <c r="BM118" i="29"/>
  <c r="BM22" i="29"/>
  <c r="BM38" i="29"/>
  <c r="BM42" i="29"/>
  <c r="BM44" i="29"/>
  <c r="BM46" i="29"/>
  <c r="BM52" i="29"/>
  <c r="BM58" i="29"/>
  <c r="BM60" i="29"/>
  <c r="BM64" i="29"/>
  <c r="BM68" i="29"/>
  <c r="BM62" i="29"/>
  <c r="BM72" i="29"/>
  <c r="BM76" i="29"/>
  <c r="BM80" i="29"/>
  <c r="BM15" i="29"/>
  <c r="BM19" i="29"/>
  <c r="BM29" i="29"/>
  <c r="BM35" i="29"/>
  <c r="BM43" i="29"/>
  <c r="BM47" i="29"/>
  <c r="BM51" i="29"/>
  <c r="BM57" i="29"/>
  <c r="BM69" i="29"/>
  <c r="BM73" i="29"/>
  <c r="BM77" i="29"/>
  <c r="BM79" i="29"/>
  <c r="BM83" i="29"/>
  <c r="BM87" i="29"/>
  <c r="BM91" i="29"/>
  <c r="BM95" i="29"/>
  <c r="BM99" i="29"/>
  <c r="BM103" i="29"/>
  <c r="BM107" i="29"/>
  <c r="BM111" i="29"/>
  <c r="BM115" i="29"/>
  <c r="BM119" i="29"/>
  <c r="BM123" i="29"/>
  <c r="BM127" i="29"/>
  <c r="BM131" i="29"/>
  <c r="BM135" i="29"/>
  <c r="BM139" i="29"/>
  <c r="BM66" i="29"/>
  <c r="BM70" i="29"/>
  <c r="BM74" i="29"/>
  <c r="BM78" i="29"/>
  <c r="BM82" i="29"/>
  <c r="BM26" i="29"/>
  <c r="BM17" i="29"/>
  <c r="BM33" i="29"/>
  <c r="BM37" i="29"/>
  <c r="BM45" i="29"/>
  <c r="BM49" i="29"/>
  <c r="BM81" i="29"/>
  <c r="BM85" i="29"/>
  <c r="BM89" i="29"/>
  <c r="BM93" i="29"/>
  <c r="BM97" i="29"/>
  <c r="BM101" i="29"/>
  <c r="BM105" i="29"/>
  <c r="BM109" i="29"/>
  <c r="BM113" i="29"/>
  <c r="BM117" i="29"/>
  <c r="BM121" i="29"/>
  <c r="BM125" i="29"/>
  <c r="BM129" i="29"/>
  <c r="BM133" i="29"/>
  <c r="BM137" i="29"/>
  <c r="BM141" i="29"/>
  <c r="BM145" i="29"/>
  <c r="BM14" i="29"/>
  <c r="BM28" i="29"/>
  <c r="BM21" i="29"/>
  <c r="BM23" i="29"/>
  <c r="BM25" i="29"/>
  <c r="BM27" i="29"/>
  <c r="BM39" i="29"/>
  <c r="BM53" i="29"/>
  <c r="BM59" i="29"/>
  <c r="BM61" i="29"/>
  <c r="BM63" i="29"/>
  <c r="BM65" i="29"/>
  <c r="BM71" i="29"/>
  <c r="BM143" i="29"/>
  <c r="BM12" i="29"/>
  <c r="BM30" i="29"/>
  <c r="BM13" i="29"/>
  <c r="BM31" i="29"/>
  <c r="BM41" i="29"/>
  <c r="BM55" i="29"/>
  <c r="BM67" i="29"/>
  <c r="BM75" i="29"/>
  <c r="BM122" i="29"/>
  <c r="BM126" i="29"/>
  <c r="BM130" i="29"/>
  <c r="BM134" i="29"/>
  <c r="BM138" i="29"/>
  <c r="BM120" i="29"/>
  <c r="BM124" i="29"/>
  <c r="BM128" i="29"/>
  <c r="BM132" i="29"/>
  <c r="BM136" i="29"/>
  <c r="BM140" i="29"/>
  <c r="BM144" i="29"/>
  <c r="BM142" i="29"/>
  <c r="BM146" i="29"/>
  <c r="BM147" i="29"/>
  <c r="BM151" i="29"/>
  <c r="BM157" i="29" s="1"/>
  <c r="BM159" i="29"/>
  <c r="BM160" i="29"/>
  <c r="V184" i="29"/>
  <c r="V185" i="29" s="1"/>
  <c r="V75" i="29"/>
  <c r="V77" i="29"/>
  <c r="V79" i="29"/>
  <c r="V91" i="29"/>
  <c r="V93" i="29"/>
  <c r="V95" i="29"/>
  <c r="V107" i="29"/>
  <c r="V109" i="29"/>
  <c r="V111" i="29"/>
  <c r="V123" i="29"/>
  <c r="V125" i="29"/>
  <c r="V127" i="29"/>
  <c r="V139" i="29"/>
  <c r="V141" i="29"/>
  <c r="V83" i="29"/>
  <c r="V85" i="29"/>
  <c r="V87" i="29"/>
  <c r="V99" i="29"/>
  <c r="V101" i="29"/>
  <c r="V103" i="29"/>
  <c r="V115" i="29"/>
  <c r="V117" i="29"/>
  <c r="V119" i="29"/>
  <c r="V131" i="29"/>
  <c r="V133" i="29"/>
  <c r="V135" i="29"/>
  <c r="V68" i="29"/>
  <c r="V60" i="29"/>
  <c r="V52" i="29"/>
  <c r="V44" i="29"/>
  <c r="V36" i="29"/>
  <c r="V28" i="29"/>
  <c r="V20" i="29"/>
  <c r="V12" i="29"/>
  <c r="V121" i="29"/>
  <c r="V145" i="29"/>
  <c r="V67" i="29"/>
  <c r="V59" i="29"/>
  <c r="V51" i="29"/>
  <c r="V43" i="29"/>
  <c r="V35" i="29"/>
  <c r="V27" i="29"/>
  <c r="V19" i="29"/>
  <c r="V140" i="29"/>
  <c r="V132" i="29"/>
  <c r="V124" i="29"/>
  <c r="V116" i="29"/>
  <c r="V108" i="29"/>
  <c r="V100" i="29"/>
  <c r="V92" i="29"/>
  <c r="V84" i="29"/>
  <c r="V76" i="29"/>
  <c r="V66" i="29"/>
  <c r="V58" i="29"/>
  <c r="V50" i="29"/>
  <c r="V42" i="29"/>
  <c r="V34" i="29"/>
  <c r="V26" i="29"/>
  <c r="V18" i="29"/>
  <c r="V143" i="29"/>
  <c r="V65" i="29"/>
  <c r="V57" i="29"/>
  <c r="V49" i="29"/>
  <c r="V41" i="29"/>
  <c r="V33" i="29"/>
  <c r="V25" i="29"/>
  <c r="V17" i="29"/>
  <c r="V129" i="29"/>
  <c r="V138" i="29"/>
  <c r="V130" i="29"/>
  <c r="V122" i="29"/>
  <c r="V114" i="29"/>
  <c r="V106" i="29"/>
  <c r="V98" i="29"/>
  <c r="V90" i="29"/>
  <c r="V82" i="29"/>
  <c r="V74" i="29"/>
  <c r="V89" i="29"/>
  <c r="V144" i="29"/>
  <c r="V64" i="29"/>
  <c r="V56" i="29"/>
  <c r="V48" i="29"/>
  <c r="V40" i="29"/>
  <c r="V32" i="29"/>
  <c r="V24" i="29"/>
  <c r="V16" i="29"/>
  <c r="V73" i="29"/>
  <c r="V147" i="29"/>
  <c r="V71" i="29"/>
  <c r="V63" i="29"/>
  <c r="V55" i="29"/>
  <c r="V47" i="29"/>
  <c r="V39" i="29"/>
  <c r="V31" i="29"/>
  <c r="V23" i="29"/>
  <c r="V15" i="29"/>
  <c r="V137" i="29"/>
  <c r="V136" i="29"/>
  <c r="V128" i="29"/>
  <c r="V120" i="29"/>
  <c r="V112" i="29"/>
  <c r="V104" i="29"/>
  <c r="V96" i="29"/>
  <c r="V88" i="29"/>
  <c r="V80" i="29"/>
  <c r="V72" i="29"/>
  <c r="V97" i="29"/>
  <c r="V142" i="29"/>
  <c r="V70" i="29"/>
  <c r="V62" i="29"/>
  <c r="V54" i="29"/>
  <c r="V46" i="29"/>
  <c r="V38" i="29"/>
  <c r="V30" i="29"/>
  <c r="V22" i="29"/>
  <c r="V14" i="29"/>
  <c r="V105" i="29"/>
  <c r="V81" i="29"/>
  <c r="V146" i="29"/>
  <c r="V69" i="29"/>
  <c r="V61" i="29"/>
  <c r="V53" i="29"/>
  <c r="V45" i="29"/>
  <c r="V37" i="29"/>
  <c r="V29" i="29"/>
  <c r="V21" i="29"/>
  <c r="V13" i="29"/>
  <c r="V113" i="29"/>
  <c r="V134" i="29"/>
  <c r="V126" i="29"/>
  <c r="V118" i="29"/>
  <c r="V110" i="29"/>
  <c r="V102" i="29"/>
  <c r="V94" i="29"/>
  <c r="V86" i="29"/>
  <c r="V78" i="29"/>
  <c r="V160" i="29"/>
  <c r="V151" i="29"/>
  <c r="V157" i="29" s="1"/>
  <c r="V159" i="29"/>
  <c r="DA184" i="29"/>
  <c r="DA185" i="29" s="1"/>
  <c r="DA12" i="29"/>
  <c r="DA26" i="29"/>
  <c r="DA32" i="29"/>
  <c r="DA48" i="29"/>
  <c r="DA50" i="29"/>
  <c r="DA84" i="29"/>
  <c r="DA88" i="29"/>
  <c r="DA92" i="29"/>
  <c r="DA96" i="29"/>
  <c r="DA100" i="29"/>
  <c r="DA104" i="29"/>
  <c r="DA108" i="29"/>
  <c r="DA112" i="29"/>
  <c r="DA116" i="29"/>
  <c r="DA24" i="29"/>
  <c r="DA42" i="29"/>
  <c r="DA44" i="29"/>
  <c r="DA46" i="29"/>
  <c r="DA52" i="29"/>
  <c r="DA58" i="29"/>
  <c r="DA34" i="29"/>
  <c r="DA38" i="29"/>
  <c r="DA40" i="29"/>
  <c r="DA54" i="29"/>
  <c r="DA56" i="29"/>
  <c r="DA86" i="29"/>
  <c r="DA90" i="29"/>
  <c r="DA94" i="29"/>
  <c r="DA98" i="29"/>
  <c r="DA102" i="29"/>
  <c r="DA106" i="29"/>
  <c r="DA110" i="29"/>
  <c r="DA114" i="29"/>
  <c r="DA36" i="29"/>
  <c r="DA64" i="29"/>
  <c r="DA68" i="29"/>
  <c r="DA62" i="29"/>
  <c r="DA60" i="29"/>
  <c r="DA66" i="29"/>
  <c r="DA72" i="29"/>
  <c r="DA76" i="29"/>
  <c r="DA80" i="29"/>
  <c r="DA20" i="29"/>
  <c r="DA17" i="29"/>
  <c r="DA33" i="29"/>
  <c r="DA37" i="29"/>
  <c r="DA45" i="29"/>
  <c r="DA49" i="29"/>
  <c r="DA67" i="29"/>
  <c r="DA77" i="29"/>
  <c r="DA79" i="29"/>
  <c r="DA83" i="29"/>
  <c r="DA87" i="29"/>
  <c r="DA91" i="29"/>
  <c r="DA95" i="29"/>
  <c r="DA99" i="29"/>
  <c r="DA103" i="29"/>
  <c r="DA107" i="29"/>
  <c r="DA111" i="29"/>
  <c r="DA115" i="29"/>
  <c r="DA119" i="29"/>
  <c r="DA123" i="29"/>
  <c r="DA127" i="29"/>
  <c r="DA131" i="29"/>
  <c r="DA135" i="29"/>
  <c r="DA139" i="29"/>
  <c r="DA70" i="29"/>
  <c r="DA74" i="29"/>
  <c r="DA78" i="29"/>
  <c r="DA82" i="29"/>
  <c r="DA14" i="29"/>
  <c r="DA18" i="29"/>
  <c r="DA28" i="29"/>
  <c r="DA15" i="29"/>
  <c r="DA19" i="29"/>
  <c r="DA29" i="29"/>
  <c r="DA35" i="29"/>
  <c r="DA43" i="29"/>
  <c r="DA51" i="29"/>
  <c r="DA57" i="29"/>
  <c r="DA69" i="29"/>
  <c r="DA73" i="29"/>
  <c r="DA81" i="29"/>
  <c r="DA85" i="29"/>
  <c r="DA89" i="29"/>
  <c r="DA93" i="29"/>
  <c r="DA97" i="29"/>
  <c r="DA101" i="29"/>
  <c r="DA105" i="29"/>
  <c r="DA109" i="29"/>
  <c r="DA113" i="29"/>
  <c r="DA117" i="29"/>
  <c r="DA121" i="29"/>
  <c r="DA125" i="29"/>
  <c r="DA129" i="29"/>
  <c r="DA133" i="29"/>
  <c r="DA137" i="29"/>
  <c r="DA141" i="29"/>
  <c r="DA22" i="29"/>
  <c r="DA30" i="29"/>
  <c r="DA13" i="29"/>
  <c r="DA31" i="29"/>
  <c r="DA41" i="29"/>
  <c r="DA47" i="29"/>
  <c r="DA55" i="29"/>
  <c r="DA75" i="29"/>
  <c r="DA143" i="29"/>
  <c r="DA16" i="29"/>
  <c r="DA21" i="29"/>
  <c r="DA23" i="29"/>
  <c r="DA25" i="29"/>
  <c r="DA27" i="29"/>
  <c r="DA39" i="29"/>
  <c r="DA53" i="29"/>
  <c r="DA59" i="29"/>
  <c r="DA61" i="29"/>
  <c r="DA63" i="29"/>
  <c r="DA65" i="29"/>
  <c r="DA71" i="29"/>
  <c r="DA118" i="29"/>
  <c r="DA122" i="29"/>
  <c r="DA126" i="29"/>
  <c r="DA130" i="29"/>
  <c r="DA134" i="29"/>
  <c r="DA138" i="29"/>
  <c r="DA120" i="29"/>
  <c r="DA124" i="29"/>
  <c r="DA128" i="29"/>
  <c r="DA132" i="29"/>
  <c r="DA136" i="29"/>
  <c r="DA140" i="29"/>
  <c r="DA144" i="29"/>
  <c r="DA142" i="29"/>
  <c r="DA147" i="29"/>
  <c r="DA145" i="29"/>
  <c r="DA146" i="29"/>
  <c r="DA151" i="29"/>
  <c r="DA157" i="29" s="1"/>
  <c r="DA160" i="29"/>
  <c r="DA159" i="29"/>
  <c r="BJ184" i="29"/>
  <c r="BJ185" i="29" s="1"/>
  <c r="BJ74" i="29"/>
  <c r="BJ78" i="29"/>
  <c r="BJ82" i="29"/>
  <c r="BJ86" i="29"/>
  <c r="BJ90" i="29"/>
  <c r="BJ94" i="29"/>
  <c r="BJ98" i="29"/>
  <c r="BJ72" i="29"/>
  <c r="BJ80" i="29"/>
  <c r="BJ88" i="29"/>
  <c r="BJ96" i="29"/>
  <c r="BJ102" i="29"/>
  <c r="BJ104" i="29"/>
  <c r="BJ106" i="29"/>
  <c r="BJ110" i="29"/>
  <c r="BJ112" i="29"/>
  <c r="BJ114" i="29"/>
  <c r="BJ118" i="29"/>
  <c r="BJ120" i="29"/>
  <c r="BJ122" i="29"/>
  <c r="BJ126" i="29"/>
  <c r="BJ128" i="29"/>
  <c r="BJ130" i="29"/>
  <c r="BJ134" i="29"/>
  <c r="BJ136" i="29"/>
  <c r="BJ138" i="29"/>
  <c r="BJ66" i="29"/>
  <c r="BJ58" i="29"/>
  <c r="BJ50" i="29"/>
  <c r="BJ42" i="29"/>
  <c r="BJ34" i="29"/>
  <c r="BJ26" i="29"/>
  <c r="BJ18" i="29"/>
  <c r="BJ143" i="29"/>
  <c r="BJ127" i="29"/>
  <c r="BJ111" i="29"/>
  <c r="BJ95" i="29"/>
  <c r="BJ79" i="29"/>
  <c r="BJ65" i="29"/>
  <c r="BJ57" i="29"/>
  <c r="BJ49" i="29"/>
  <c r="BJ41" i="29"/>
  <c r="BJ33" i="29"/>
  <c r="BJ25" i="29"/>
  <c r="BJ17" i="29"/>
  <c r="BJ100" i="29"/>
  <c r="BJ116" i="29"/>
  <c r="BJ141" i="29"/>
  <c r="BJ125" i="29"/>
  <c r="BJ109" i="29"/>
  <c r="BJ93" i="29"/>
  <c r="BJ77" i="29"/>
  <c r="BJ144" i="29"/>
  <c r="BJ64" i="29"/>
  <c r="BJ56" i="29"/>
  <c r="BJ48" i="29"/>
  <c r="BJ40" i="29"/>
  <c r="BJ32" i="29"/>
  <c r="BJ24" i="29"/>
  <c r="BJ16" i="29"/>
  <c r="BJ147" i="29"/>
  <c r="BJ139" i="29"/>
  <c r="BJ123" i="29"/>
  <c r="BJ107" i="29"/>
  <c r="BJ91" i="29"/>
  <c r="BJ75" i="29"/>
  <c r="BJ63" i="29"/>
  <c r="BJ55" i="29"/>
  <c r="BJ47" i="29"/>
  <c r="BJ39" i="29"/>
  <c r="BJ31" i="29"/>
  <c r="BJ23" i="29"/>
  <c r="BJ15" i="29"/>
  <c r="BJ108" i="29"/>
  <c r="BJ76" i="29"/>
  <c r="BJ137" i="29"/>
  <c r="BJ121" i="29"/>
  <c r="BJ105" i="29"/>
  <c r="BJ89" i="29"/>
  <c r="BJ73" i="29"/>
  <c r="BJ142" i="29"/>
  <c r="BJ70" i="29"/>
  <c r="BJ62" i="29"/>
  <c r="BJ54" i="29"/>
  <c r="BJ46" i="29"/>
  <c r="BJ38" i="29"/>
  <c r="BJ30" i="29"/>
  <c r="BJ22" i="29"/>
  <c r="BJ14" i="29"/>
  <c r="BJ146" i="29"/>
  <c r="BJ135" i="29"/>
  <c r="BJ119" i="29"/>
  <c r="BJ103" i="29"/>
  <c r="BJ87" i="29"/>
  <c r="BJ71" i="29"/>
  <c r="BJ69" i="29"/>
  <c r="BJ61" i="29"/>
  <c r="BJ53" i="29"/>
  <c r="BJ45" i="29"/>
  <c r="BJ37" i="29"/>
  <c r="BJ29" i="29"/>
  <c r="BJ21" i="29"/>
  <c r="BJ13" i="29"/>
  <c r="BJ132" i="29"/>
  <c r="BJ133" i="29"/>
  <c r="BJ117" i="29"/>
  <c r="BJ101" i="29"/>
  <c r="BJ85" i="29"/>
  <c r="BJ68" i="29"/>
  <c r="BJ60" i="29"/>
  <c r="BJ52" i="29"/>
  <c r="BJ44" i="29"/>
  <c r="BJ36" i="29"/>
  <c r="BJ28" i="29"/>
  <c r="BJ20" i="29"/>
  <c r="BJ12" i="29"/>
  <c r="BJ84" i="29"/>
  <c r="BJ145" i="29"/>
  <c r="BJ131" i="29"/>
  <c r="BJ115" i="29"/>
  <c r="BJ99" i="29"/>
  <c r="BJ83" i="29"/>
  <c r="BJ67" i="29"/>
  <c r="BJ59" i="29"/>
  <c r="BJ51" i="29"/>
  <c r="BJ43" i="29"/>
  <c r="BJ35" i="29"/>
  <c r="BJ27" i="29"/>
  <c r="BJ19" i="29"/>
  <c r="BJ124" i="29"/>
  <c r="BJ92" i="29"/>
  <c r="BJ140" i="29"/>
  <c r="BJ129" i="29"/>
  <c r="BJ113" i="29"/>
  <c r="BJ97" i="29"/>
  <c r="BJ81" i="29"/>
  <c r="BJ151" i="29"/>
  <c r="BJ157" i="29" s="1"/>
  <c r="BJ159" i="29"/>
  <c r="BJ160" i="29"/>
  <c r="R184" i="29"/>
  <c r="R185" i="29" s="1"/>
  <c r="R134" i="29"/>
  <c r="R126" i="29"/>
  <c r="R118" i="29"/>
  <c r="R110" i="29"/>
  <c r="R102" i="29"/>
  <c r="R94" i="29"/>
  <c r="R86" i="29"/>
  <c r="R78" i="29"/>
  <c r="R127" i="29"/>
  <c r="R111" i="29"/>
  <c r="R95" i="29"/>
  <c r="R79" i="29"/>
  <c r="R68" i="29"/>
  <c r="R60" i="29"/>
  <c r="R52" i="29"/>
  <c r="R44" i="29"/>
  <c r="R36" i="29"/>
  <c r="R28" i="29"/>
  <c r="R20" i="29"/>
  <c r="R12" i="29"/>
  <c r="R145" i="29"/>
  <c r="R141" i="29"/>
  <c r="R125" i="29"/>
  <c r="R109" i="29"/>
  <c r="R93" i="29"/>
  <c r="R77" i="29"/>
  <c r="R67" i="29"/>
  <c r="R59" i="29"/>
  <c r="R51" i="29"/>
  <c r="R43" i="29"/>
  <c r="R35" i="29"/>
  <c r="R27" i="29"/>
  <c r="R19" i="29"/>
  <c r="R140" i="29"/>
  <c r="R132" i="29"/>
  <c r="R124" i="29"/>
  <c r="R116" i="29"/>
  <c r="R108" i="29"/>
  <c r="R100" i="29"/>
  <c r="R92" i="29"/>
  <c r="R84" i="29"/>
  <c r="R76" i="29"/>
  <c r="R139" i="29"/>
  <c r="R123" i="29"/>
  <c r="R107" i="29"/>
  <c r="R91" i="29"/>
  <c r="R75" i="29"/>
  <c r="R66" i="29"/>
  <c r="R58" i="29"/>
  <c r="R50" i="29"/>
  <c r="R42" i="29"/>
  <c r="R34" i="29"/>
  <c r="R26" i="29"/>
  <c r="R18" i="29"/>
  <c r="R143" i="29"/>
  <c r="R137" i="29"/>
  <c r="R121" i="29"/>
  <c r="R105" i="29"/>
  <c r="R89" i="29"/>
  <c r="R73" i="29"/>
  <c r="R65" i="29"/>
  <c r="R57" i="29"/>
  <c r="R49" i="29"/>
  <c r="R41" i="29"/>
  <c r="R33" i="29"/>
  <c r="R25" i="29"/>
  <c r="R17" i="29"/>
  <c r="R138" i="29"/>
  <c r="R130" i="29"/>
  <c r="R122" i="29"/>
  <c r="R114" i="29"/>
  <c r="R106" i="29"/>
  <c r="R98" i="29"/>
  <c r="R90" i="29"/>
  <c r="R82" i="29"/>
  <c r="R74" i="29"/>
  <c r="R135" i="29"/>
  <c r="R119" i="29"/>
  <c r="R103" i="29"/>
  <c r="R87" i="29"/>
  <c r="R144" i="29"/>
  <c r="R64" i="29"/>
  <c r="R56" i="29"/>
  <c r="R48" i="29"/>
  <c r="R40" i="29"/>
  <c r="R32" i="29"/>
  <c r="R24" i="29"/>
  <c r="R16" i="29"/>
  <c r="R147" i="29"/>
  <c r="R133" i="29"/>
  <c r="R117" i="29"/>
  <c r="R101" i="29"/>
  <c r="R85" i="29"/>
  <c r="R71" i="29"/>
  <c r="R63" i="29"/>
  <c r="R55" i="29"/>
  <c r="R47" i="29"/>
  <c r="R39" i="29"/>
  <c r="R31" i="29"/>
  <c r="R23" i="29"/>
  <c r="R15" i="29"/>
  <c r="R136" i="29"/>
  <c r="R128" i="29"/>
  <c r="R120" i="29"/>
  <c r="R112" i="29"/>
  <c r="R104" i="29"/>
  <c r="R96" i="29"/>
  <c r="R88" i="29"/>
  <c r="R80" i="29"/>
  <c r="R72" i="29"/>
  <c r="R131" i="29"/>
  <c r="R115" i="29"/>
  <c r="R99" i="29"/>
  <c r="R83" i="29"/>
  <c r="R142" i="29"/>
  <c r="R70" i="29"/>
  <c r="R62" i="29"/>
  <c r="R54" i="29"/>
  <c r="R46" i="29"/>
  <c r="R38" i="29"/>
  <c r="R30" i="29"/>
  <c r="R22" i="29"/>
  <c r="R14" i="29"/>
  <c r="R146" i="29"/>
  <c r="R129" i="29"/>
  <c r="R113" i="29"/>
  <c r="R97" i="29"/>
  <c r="R81" i="29"/>
  <c r="R69" i="29"/>
  <c r="R61" i="29"/>
  <c r="R53" i="29"/>
  <c r="R45" i="29"/>
  <c r="R37" i="29"/>
  <c r="R29" i="29"/>
  <c r="R21" i="29"/>
  <c r="R13" i="29"/>
  <c r="R160" i="29"/>
  <c r="R151" i="29"/>
  <c r="R157" i="29" s="1"/>
  <c r="R159" i="29"/>
  <c r="CX184" i="29"/>
  <c r="CX185" i="29" s="1"/>
  <c r="CX81" i="29"/>
  <c r="CX73" i="29"/>
  <c r="CX75" i="29"/>
  <c r="CX77" i="29"/>
  <c r="CX89" i="29"/>
  <c r="CX125" i="29"/>
  <c r="CX97" i="29"/>
  <c r="CX115" i="29"/>
  <c r="CX137" i="29"/>
  <c r="CX131" i="29"/>
  <c r="CX101" i="29"/>
  <c r="CX123" i="29"/>
  <c r="CX113" i="29"/>
  <c r="CX83" i="29"/>
  <c r="CX85" i="29"/>
  <c r="CX139" i="29"/>
  <c r="CX105" i="29"/>
  <c r="CX129" i="29"/>
  <c r="CX91" i="29"/>
  <c r="CX117" i="29"/>
  <c r="CX93" i="29"/>
  <c r="CX107" i="29"/>
  <c r="CX133" i="29"/>
  <c r="CX109" i="29"/>
  <c r="CX121" i="29"/>
  <c r="CX99" i="29"/>
  <c r="CX144" i="29"/>
  <c r="CX134" i="29"/>
  <c r="CX126" i="29"/>
  <c r="CX118" i="29"/>
  <c r="CX110" i="29"/>
  <c r="CX102" i="29"/>
  <c r="CX94" i="29"/>
  <c r="CX86" i="29"/>
  <c r="CX78" i="29"/>
  <c r="CX64" i="29"/>
  <c r="CX56" i="29"/>
  <c r="CX48" i="29"/>
  <c r="CX40" i="29"/>
  <c r="CX32" i="29"/>
  <c r="CX24" i="29"/>
  <c r="CX16" i="29"/>
  <c r="CX127" i="29"/>
  <c r="CX147" i="29"/>
  <c r="CX141" i="29"/>
  <c r="CX63" i="29"/>
  <c r="CX55" i="29"/>
  <c r="CX47" i="29"/>
  <c r="CX39" i="29"/>
  <c r="CX31" i="29"/>
  <c r="CX23" i="29"/>
  <c r="CX15" i="29"/>
  <c r="CX71" i="29"/>
  <c r="CX142" i="29"/>
  <c r="CX140" i="29"/>
  <c r="CX132" i="29"/>
  <c r="CX124" i="29"/>
  <c r="CX116" i="29"/>
  <c r="CX108" i="29"/>
  <c r="CX100" i="29"/>
  <c r="CX92" i="29"/>
  <c r="CX84" i="29"/>
  <c r="CX76" i="29"/>
  <c r="CX70" i="29"/>
  <c r="CX62" i="29"/>
  <c r="CX54" i="29"/>
  <c r="CX46" i="29"/>
  <c r="CX38" i="29"/>
  <c r="CX30" i="29"/>
  <c r="CX22" i="29"/>
  <c r="CX14" i="29"/>
  <c r="CX146" i="29"/>
  <c r="CX69" i="29"/>
  <c r="CX61" i="29"/>
  <c r="CX53" i="29"/>
  <c r="CX45" i="29"/>
  <c r="CX37" i="29"/>
  <c r="CX29" i="29"/>
  <c r="CX21" i="29"/>
  <c r="CX13" i="29"/>
  <c r="CX95" i="29"/>
  <c r="CX135" i="29"/>
  <c r="CX138" i="29"/>
  <c r="CX130" i="29"/>
  <c r="CX122" i="29"/>
  <c r="CX114" i="29"/>
  <c r="CX106" i="29"/>
  <c r="CX98" i="29"/>
  <c r="CX90" i="29"/>
  <c r="CX82" i="29"/>
  <c r="CX74" i="29"/>
  <c r="CX68" i="29"/>
  <c r="CX60" i="29"/>
  <c r="CX52" i="29"/>
  <c r="CX44" i="29"/>
  <c r="CX36" i="29"/>
  <c r="CX28" i="29"/>
  <c r="CX20" i="29"/>
  <c r="CX12" i="29"/>
  <c r="CX87" i="29"/>
  <c r="CX145" i="29"/>
  <c r="CX67" i="29"/>
  <c r="CX59" i="29"/>
  <c r="CX51" i="29"/>
  <c r="CX43" i="29"/>
  <c r="CX35" i="29"/>
  <c r="CX27" i="29"/>
  <c r="CX19" i="29"/>
  <c r="CX119" i="29"/>
  <c r="CX136" i="29"/>
  <c r="CX128" i="29"/>
  <c r="CX120" i="29"/>
  <c r="CX112" i="29"/>
  <c r="CX104" i="29"/>
  <c r="CX96" i="29"/>
  <c r="CX88" i="29"/>
  <c r="CX80" i="29"/>
  <c r="CX72" i="29"/>
  <c r="CX66" i="29"/>
  <c r="CX58" i="29"/>
  <c r="CX50" i="29"/>
  <c r="CX42" i="29"/>
  <c r="CX34" i="29"/>
  <c r="CX26" i="29"/>
  <c r="CX18" i="29"/>
  <c r="CX143" i="29"/>
  <c r="CX65" i="29"/>
  <c r="CX57" i="29"/>
  <c r="CX49" i="29"/>
  <c r="CX41" i="29"/>
  <c r="CX33" i="29"/>
  <c r="CX25" i="29"/>
  <c r="CX17" i="29"/>
  <c r="CX103" i="29"/>
  <c r="CX79" i="29"/>
  <c r="CX111" i="29"/>
  <c r="CX160" i="29"/>
  <c r="CX151" i="29"/>
  <c r="CX157" i="29" s="1"/>
  <c r="CX159" i="29"/>
  <c r="BF184" i="29"/>
  <c r="BF185" i="29" s="1"/>
  <c r="BF134" i="29"/>
  <c r="BF126" i="29"/>
  <c r="BF118" i="29"/>
  <c r="BF110" i="29"/>
  <c r="BF102" i="29"/>
  <c r="BF94" i="29"/>
  <c r="BF86" i="29"/>
  <c r="BF78" i="29"/>
  <c r="BF129" i="29"/>
  <c r="BF113" i="29"/>
  <c r="BF97" i="29"/>
  <c r="BF81" i="29"/>
  <c r="BF66" i="29"/>
  <c r="BF58" i="29"/>
  <c r="BF50" i="29"/>
  <c r="BF42" i="29"/>
  <c r="BF34" i="29"/>
  <c r="BF26" i="29"/>
  <c r="BF18" i="29"/>
  <c r="BF143" i="29"/>
  <c r="BF127" i="29"/>
  <c r="BF111" i="29"/>
  <c r="BF95" i="29"/>
  <c r="BF79" i="29"/>
  <c r="BF65" i="29"/>
  <c r="BF57" i="29"/>
  <c r="BF49" i="29"/>
  <c r="BF41" i="29"/>
  <c r="BF33" i="29"/>
  <c r="BF25" i="29"/>
  <c r="BF17" i="29"/>
  <c r="BF140" i="29"/>
  <c r="BF132" i="29"/>
  <c r="BF124" i="29"/>
  <c r="BF116" i="29"/>
  <c r="BF108" i="29"/>
  <c r="BF100" i="29"/>
  <c r="BF92" i="29"/>
  <c r="BF84" i="29"/>
  <c r="BF76" i="29"/>
  <c r="BF141" i="29"/>
  <c r="BF125" i="29"/>
  <c r="BF109" i="29"/>
  <c r="BF93" i="29"/>
  <c r="BF77" i="29"/>
  <c r="BF144" i="29"/>
  <c r="BF64" i="29"/>
  <c r="BF56" i="29"/>
  <c r="BF48" i="29"/>
  <c r="BF40" i="29"/>
  <c r="BF32" i="29"/>
  <c r="BF24" i="29"/>
  <c r="BF16" i="29"/>
  <c r="BF147" i="29"/>
  <c r="BF139" i="29"/>
  <c r="BF123" i="29"/>
  <c r="BF107" i="29"/>
  <c r="BF91" i="29"/>
  <c r="BF75" i="29"/>
  <c r="BF63" i="29"/>
  <c r="BF55" i="29"/>
  <c r="BF47" i="29"/>
  <c r="BF39" i="29"/>
  <c r="BF31" i="29"/>
  <c r="BF23" i="29"/>
  <c r="BF15" i="29"/>
  <c r="BF138" i="29"/>
  <c r="BF130" i="29"/>
  <c r="BF122" i="29"/>
  <c r="BF114" i="29"/>
  <c r="BF106" i="29"/>
  <c r="BF98" i="29"/>
  <c r="BF90" i="29"/>
  <c r="BF82" i="29"/>
  <c r="BF74" i="29"/>
  <c r="BF137" i="29"/>
  <c r="BF121" i="29"/>
  <c r="BF105" i="29"/>
  <c r="BF89" i="29"/>
  <c r="BF73" i="29"/>
  <c r="BF142" i="29"/>
  <c r="BF70" i="29"/>
  <c r="BF62" i="29"/>
  <c r="BF54" i="29"/>
  <c r="BF46" i="29"/>
  <c r="BF38" i="29"/>
  <c r="BF30" i="29"/>
  <c r="BF22" i="29"/>
  <c r="BF14" i="29"/>
  <c r="BF146" i="29"/>
  <c r="BF135" i="29"/>
  <c r="BF119" i="29"/>
  <c r="BF103" i="29"/>
  <c r="BF87" i="29"/>
  <c r="BF71" i="29"/>
  <c r="BF69" i="29"/>
  <c r="BF61" i="29"/>
  <c r="BF53" i="29"/>
  <c r="BF45" i="29"/>
  <c r="BF37" i="29"/>
  <c r="BF29" i="29"/>
  <c r="BF21" i="29"/>
  <c r="BF13" i="29"/>
  <c r="BF136" i="29"/>
  <c r="BF128" i="29"/>
  <c r="BF120" i="29"/>
  <c r="BF112" i="29"/>
  <c r="BF104" i="29"/>
  <c r="BF96" i="29"/>
  <c r="BF88" i="29"/>
  <c r="BF80" i="29"/>
  <c r="BF72" i="29"/>
  <c r="BF133" i="29"/>
  <c r="BF117" i="29"/>
  <c r="BF101" i="29"/>
  <c r="BF85" i="29"/>
  <c r="BF68" i="29"/>
  <c r="BF60" i="29"/>
  <c r="BF52" i="29"/>
  <c r="BF44" i="29"/>
  <c r="BF36" i="29"/>
  <c r="BF28" i="29"/>
  <c r="BF20" i="29"/>
  <c r="BF12" i="29"/>
  <c r="BF145" i="29"/>
  <c r="BF131" i="29"/>
  <c r="BF115" i="29"/>
  <c r="BF99" i="29"/>
  <c r="BF83" i="29"/>
  <c r="BF67" i="29"/>
  <c r="BF59" i="29"/>
  <c r="BF51" i="29"/>
  <c r="BF43" i="29"/>
  <c r="BF35" i="29"/>
  <c r="BF27" i="29"/>
  <c r="BF19" i="29"/>
  <c r="BF160" i="29"/>
  <c r="BF151" i="29"/>
  <c r="BF157" i="29" s="1"/>
  <c r="BF159" i="29"/>
  <c r="Q184" i="29"/>
  <c r="Q185" i="29" s="1"/>
  <c r="Q16" i="29"/>
  <c r="Q24" i="29"/>
  <c r="Q32" i="29"/>
  <c r="Q38" i="29"/>
  <c r="Q46" i="29"/>
  <c r="Q54" i="29"/>
  <c r="Q56" i="29"/>
  <c r="Q84" i="29"/>
  <c r="Q88" i="29"/>
  <c r="Q92" i="29"/>
  <c r="Q96" i="29"/>
  <c r="Q100" i="29"/>
  <c r="Q104" i="29"/>
  <c r="Q108" i="29"/>
  <c r="Q112" i="29"/>
  <c r="Q116" i="29"/>
  <c r="Q22" i="29"/>
  <c r="Q40" i="29"/>
  <c r="Q60" i="29"/>
  <c r="Q14" i="29"/>
  <c r="Q20" i="29"/>
  <c r="Q36" i="29"/>
  <c r="Q48" i="29"/>
  <c r="Q50" i="29"/>
  <c r="Q86" i="29"/>
  <c r="Q90" i="29"/>
  <c r="Q94" i="29"/>
  <c r="Q98" i="29"/>
  <c r="Q102" i="29"/>
  <c r="Q106" i="29"/>
  <c r="Q110" i="29"/>
  <c r="Q114" i="29"/>
  <c r="Q118" i="29"/>
  <c r="Q18" i="29"/>
  <c r="Q26" i="29"/>
  <c r="Q28" i="29"/>
  <c r="Q42" i="29"/>
  <c r="Q44" i="29"/>
  <c r="Q52" i="29"/>
  <c r="Q58" i="29"/>
  <c r="Q64" i="29"/>
  <c r="Q68" i="29"/>
  <c r="Q66" i="29"/>
  <c r="Q72" i="29"/>
  <c r="Q76" i="29"/>
  <c r="Q80" i="29"/>
  <c r="Q13" i="29"/>
  <c r="Q19" i="29"/>
  <c r="Q25" i="29"/>
  <c r="Q43" i="29"/>
  <c r="Q47" i="29"/>
  <c r="Q51" i="29"/>
  <c r="Q57" i="29"/>
  <c r="Q73" i="29"/>
  <c r="Q77" i="29"/>
  <c r="Q83" i="29"/>
  <c r="Q87" i="29"/>
  <c r="Q91" i="29"/>
  <c r="Q95" i="29"/>
  <c r="Q99" i="29"/>
  <c r="Q103" i="29"/>
  <c r="Q107" i="29"/>
  <c r="Q111" i="29"/>
  <c r="Q115" i="29"/>
  <c r="Q119" i="29"/>
  <c r="Q123" i="29"/>
  <c r="Q127" i="29"/>
  <c r="Q131" i="29"/>
  <c r="Q135" i="29"/>
  <c r="Q139" i="29"/>
  <c r="Q62" i="29"/>
  <c r="Q70" i="29"/>
  <c r="Q74" i="29"/>
  <c r="Q78" i="29"/>
  <c r="Q82" i="29"/>
  <c r="Q17" i="29"/>
  <c r="Q27" i="29"/>
  <c r="Q31" i="29"/>
  <c r="Q33" i="29"/>
  <c r="Q37" i="29"/>
  <c r="Q41" i="29"/>
  <c r="Q45" i="29"/>
  <c r="Q49" i="29"/>
  <c r="Q67" i="29"/>
  <c r="Q79" i="29"/>
  <c r="Q81" i="29"/>
  <c r="Q85" i="29"/>
  <c r="Q89" i="29"/>
  <c r="Q93" i="29"/>
  <c r="Q97" i="29"/>
  <c r="Q101" i="29"/>
  <c r="Q105" i="29"/>
  <c r="Q109" i="29"/>
  <c r="Q113" i="29"/>
  <c r="Q117" i="29"/>
  <c r="Q121" i="29"/>
  <c r="Q125" i="29"/>
  <c r="Q129" i="29"/>
  <c r="Q133" i="29"/>
  <c r="Q137" i="29"/>
  <c r="Q141" i="29"/>
  <c r="Q145" i="29"/>
  <c r="Q12" i="29"/>
  <c r="Q30" i="29"/>
  <c r="Q34" i="29"/>
  <c r="Q21" i="29"/>
  <c r="Q23" i="29"/>
  <c r="Q39" i="29"/>
  <c r="Q53" i="29"/>
  <c r="Q59" i="29"/>
  <c r="Q61" i="29"/>
  <c r="Q63" i="29"/>
  <c r="Q65" i="29"/>
  <c r="Q71" i="29"/>
  <c r="Q143" i="29"/>
  <c r="Q15" i="29"/>
  <c r="Q29" i="29"/>
  <c r="Q35" i="29"/>
  <c r="Q55" i="29"/>
  <c r="Q69" i="29"/>
  <c r="Q75" i="29"/>
  <c r="Q140" i="29"/>
  <c r="Q144" i="29"/>
  <c r="Q126" i="29"/>
  <c r="Q128" i="29"/>
  <c r="Q142" i="29"/>
  <c r="Q130" i="29"/>
  <c r="Q132" i="29"/>
  <c r="Q134" i="29"/>
  <c r="Q136" i="29"/>
  <c r="Q120" i="29"/>
  <c r="Q138" i="29"/>
  <c r="Q122" i="29"/>
  <c r="Q124" i="29"/>
  <c r="Q146" i="29"/>
  <c r="Q147" i="29"/>
  <c r="Q151" i="29"/>
  <c r="Q157" i="29" s="1"/>
  <c r="Q159" i="29"/>
  <c r="Q160" i="29"/>
  <c r="AQ184" i="29"/>
  <c r="AQ185" i="29" s="1"/>
  <c r="AQ13" i="29"/>
  <c r="AQ17" i="29"/>
  <c r="AQ39" i="29"/>
  <c r="AQ41" i="29"/>
  <c r="AQ55" i="29"/>
  <c r="AQ57" i="29"/>
  <c r="AQ59" i="29"/>
  <c r="AQ85" i="29"/>
  <c r="AQ89" i="29"/>
  <c r="AQ93" i="29"/>
  <c r="AQ97" i="29"/>
  <c r="AQ101" i="29"/>
  <c r="AQ105" i="29"/>
  <c r="AQ109" i="29"/>
  <c r="AQ113" i="29"/>
  <c r="AQ117" i="29"/>
  <c r="AQ15" i="29"/>
  <c r="AQ23" i="29"/>
  <c r="AQ21" i="29"/>
  <c r="AQ35" i="29"/>
  <c r="AQ49" i="29"/>
  <c r="AQ51" i="29"/>
  <c r="AQ87" i="29"/>
  <c r="AQ91" i="29"/>
  <c r="AQ95" i="29"/>
  <c r="AQ99" i="29"/>
  <c r="AQ103" i="29"/>
  <c r="AQ107" i="29"/>
  <c r="AQ111" i="29"/>
  <c r="AQ115" i="29"/>
  <c r="AQ19" i="29"/>
  <c r="AQ31" i="29"/>
  <c r="AQ37" i="29"/>
  <c r="AQ43" i="29"/>
  <c r="AQ45" i="29"/>
  <c r="AQ47" i="29"/>
  <c r="AQ53" i="29"/>
  <c r="AQ65" i="29"/>
  <c r="AQ69" i="29"/>
  <c r="AQ61" i="29"/>
  <c r="AQ67" i="29"/>
  <c r="AQ73" i="29"/>
  <c r="AQ77" i="29"/>
  <c r="AQ81" i="29"/>
  <c r="AQ33" i="29"/>
  <c r="AQ14" i="29"/>
  <c r="AQ30" i="29"/>
  <c r="AQ36" i="29"/>
  <c r="AQ40" i="29"/>
  <c r="AQ44" i="29"/>
  <c r="AQ52" i="29"/>
  <c r="AQ54" i="29"/>
  <c r="AQ60" i="29"/>
  <c r="AQ76" i="29"/>
  <c r="AQ78" i="29"/>
  <c r="AQ80" i="29"/>
  <c r="AQ84" i="29"/>
  <c r="AQ88" i="29"/>
  <c r="AQ92" i="29"/>
  <c r="AQ96" i="29"/>
  <c r="AQ100" i="29"/>
  <c r="AQ104" i="29"/>
  <c r="AQ108" i="29"/>
  <c r="AQ112" i="29"/>
  <c r="AQ116" i="29"/>
  <c r="AQ120" i="29"/>
  <c r="AQ124" i="29"/>
  <c r="AQ128" i="29"/>
  <c r="AQ132" i="29"/>
  <c r="AQ136" i="29"/>
  <c r="AQ140" i="29"/>
  <c r="AQ63" i="29"/>
  <c r="AQ71" i="29"/>
  <c r="AQ75" i="29"/>
  <c r="AQ79" i="29"/>
  <c r="AQ83" i="29"/>
  <c r="AQ25" i="29"/>
  <c r="AQ28" i="29"/>
  <c r="AQ38" i="29"/>
  <c r="AQ46" i="29"/>
  <c r="AQ56" i="29"/>
  <c r="AQ58" i="29"/>
  <c r="AQ62" i="29"/>
  <c r="AQ82" i="29"/>
  <c r="AQ86" i="29"/>
  <c r="AQ90" i="29"/>
  <c r="AQ94" i="29"/>
  <c r="AQ98" i="29"/>
  <c r="AQ102" i="29"/>
  <c r="AQ106" i="29"/>
  <c r="AQ110" i="29"/>
  <c r="AQ114" i="29"/>
  <c r="AQ118" i="29"/>
  <c r="AQ122" i="29"/>
  <c r="AQ126" i="29"/>
  <c r="AQ130" i="29"/>
  <c r="AQ134" i="29"/>
  <c r="AQ138" i="29"/>
  <c r="AQ142" i="29"/>
  <c r="AQ27" i="29"/>
  <c r="AQ12" i="29"/>
  <c r="AQ20" i="29"/>
  <c r="AQ22" i="29"/>
  <c r="AQ24" i="29"/>
  <c r="AQ26" i="29"/>
  <c r="AQ64" i="29"/>
  <c r="AQ66" i="29"/>
  <c r="AQ70" i="29"/>
  <c r="AQ72" i="29"/>
  <c r="AQ144" i="29"/>
  <c r="AQ29" i="29"/>
  <c r="AQ16" i="29"/>
  <c r="AQ18" i="29"/>
  <c r="AQ32" i="29"/>
  <c r="AQ34" i="29"/>
  <c r="AQ42" i="29"/>
  <c r="AQ48" i="29"/>
  <c r="AQ50" i="29"/>
  <c r="AQ68" i="29"/>
  <c r="AQ74" i="29"/>
  <c r="AQ121" i="29"/>
  <c r="AQ125" i="29"/>
  <c r="AQ129" i="29"/>
  <c r="AQ133" i="29"/>
  <c r="AQ137" i="29"/>
  <c r="AQ119" i="29"/>
  <c r="AQ123" i="29"/>
  <c r="AQ127" i="29"/>
  <c r="AQ131" i="29"/>
  <c r="AQ135" i="29"/>
  <c r="AQ139" i="29"/>
  <c r="AQ143" i="29"/>
  <c r="AQ146" i="29"/>
  <c r="AQ141" i="29"/>
  <c r="AQ147" i="29"/>
  <c r="AQ145" i="29"/>
  <c r="AQ159" i="29"/>
  <c r="AQ160" i="29"/>
  <c r="AQ151" i="29"/>
  <c r="AQ157" i="29" s="1"/>
  <c r="DC184" i="29"/>
  <c r="DC185" i="29" s="1"/>
  <c r="DC13" i="29"/>
  <c r="DC33" i="29"/>
  <c r="DC37" i="29"/>
  <c r="DC39" i="29"/>
  <c r="DC41" i="29"/>
  <c r="DC57" i="29"/>
  <c r="DC59" i="29"/>
  <c r="DC85" i="29"/>
  <c r="DC89" i="29"/>
  <c r="DC93" i="29"/>
  <c r="DC97" i="29"/>
  <c r="DC101" i="29"/>
  <c r="DC105" i="29"/>
  <c r="DC109" i="29"/>
  <c r="DC113" i="29"/>
  <c r="DC117" i="29"/>
  <c r="DC55" i="29"/>
  <c r="DC35" i="29"/>
  <c r="DC43" i="29"/>
  <c r="DC49" i="29"/>
  <c r="DC51" i="29"/>
  <c r="DC83" i="29"/>
  <c r="DC87" i="29"/>
  <c r="DC91" i="29"/>
  <c r="DC95" i="29"/>
  <c r="DC99" i="29"/>
  <c r="DC103" i="29"/>
  <c r="DC107" i="29"/>
  <c r="DC111" i="29"/>
  <c r="DC115" i="29"/>
  <c r="DC45" i="29"/>
  <c r="DC47" i="29"/>
  <c r="DC53" i="29"/>
  <c r="DC61" i="29"/>
  <c r="DC65" i="29"/>
  <c r="DC69" i="29"/>
  <c r="DC67" i="29"/>
  <c r="DC73" i="29"/>
  <c r="DC77" i="29"/>
  <c r="DC81" i="29"/>
  <c r="DC23" i="29"/>
  <c r="DC14" i="29"/>
  <c r="DC20" i="29"/>
  <c r="DC34" i="29"/>
  <c r="DC40" i="29"/>
  <c r="DC44" i="29"/>
  <c r="DC52" i="29"/>
  <c r="DC54" i="29"/>
  <c r="DC60" i="29"/>
  <c r="DC64" i="29"/>
  <c r="DC78" i="29"/>
  <c r="DC80" i="29"/>
  <c r="DC84" i="29"/>
  <c r="DC88" i="29"/>
  <c r="DC92" i="29"/>
  <c r="DC96" i="29"/>
  <c r="DC100" i="29"/>
  <c r="DC104" i="29"/>
  <c r="DC108" i="29"/>
  <c r="DC112" i="29"/>
  <c r="DC116" i="29"/>
  <c r="DC120" i="29"/>
  <c r="DC124" i="29"/>
  <c r="DC128" i="29"/>
  <c r="DC132" i="29"/>
  <c r="DC136" i="29"/>
  <c r="DC63" i="29"/>
  <c r="DC71" i="29"/>
  <c r="DC75" i="29"/>
  <c r="DC79" i="29"/>
  <c r="DC17" i="29"/>
  <c r="DC21" i="29"/>
  <c r="DC25" i="29"/>
  <c r="DC31" i="29"/>
  <c r="DC22" i="29"/>
  <c r="DC28" i="29"/>
  <c r="DC38" i="29"/>
  <c r="DC46" i="29"/>
  <c r="DC58" i="29"/>
  <c r="DC62" i="29"/>
  <c r="DC68" i="29"/>
  <c r="DC70" i="29"/>
  <c r="DC76" i="29"/>
  <c r="DC82" i="29"/>
  <c r="DC86" i="29"/>
  <c r="DC90" i="29"/>
  <c r="DC94" i="29"/>
  <c r="DC98" i="29"/>
  <c r="DC102" i="29"/>
  <c r="DC106" i="29"/>
  <c r="DC110" i="29"/>
  <c r="DC114" i="29"/>
  <c r="DC118" i="29"/>
  <c r="DC122" i="29"/>
  <c r="DC126" i="29"/>
  <c r="DC130" i="29"/>
  <c r="DC134" i="29"/>
  <c r="DC138" i="29"/>
  <c r="DC142" i="29"/>
  <c r="DC27" i="29"/>
  <c r="DC12" i="29"/>
  <c r="DC24" i="29"/>
  <c r="DC26" i="29"/>
  <c r="DC30" i="29"/>
  <c r="DC56" i="29"/>
  <c r="DC66" i="29"/>
  <c r="DC72" i="29"/>
  <c r="DC140" i="29"/>
  <c r="DC144" i="29"/>
  <c r="DC15" i="29"/>
  <c r="DC19" i="29"/>
  <c r="DC29" i="29"/>
  <c r="DC16" i="29"/>
  <c r="DC18" i="29"/>
  <c r="DC32" i="29"/>
  <c r="DC36" i="29"/>
  <c r="DC42" i="29"/>
  <c r="DC48" i="29"/>
  <c r="DC50" i="29"/>
  <c r="DC74" i="29"/>
  <c r="DC121" i="29"/>
  <c r="DC125" i="29"/>
  <c r="DC129" i="29"/>
  <c r="DC133" i="29"/>
  <c r="DC137" i="29"/>
  <c r="DC119" i="29"/>
  <c r="DC123" i="29"/>
  <c r="DC127" i="29"/>
  <c r="DC131" i="29"/>
  <c r="DC135" i="29"/>
  <c r="DC139" i="29"/>
  <c r="DC143" i="29"/>
  <c r="DC146" i="29"/>
  <c r="DC145" i="29"/>
  <c r="DC141" i="29"/>
  <c r="DC147" i="29"/>
  <c r="DC159" i="29"/>
  <c r="DC160" i="29"/>
  <c r="DC151" i="29"/>
  <c r="DC157" i="29" s="1"/>
  <c r="AB184" i="29"/>
  <c r="AB185" i="29" s="1"/>
  <c r="AB13" i="29"/>
  <c r="AB17" i="29"/>
  <c r="AB21" i="29"/>
  <c r="AB25" i="29"/>
  <c r="AB29" i="29"/>
  <c r="AB33" i="29"/>
  <c r="AB37" i="29"/>
  <c r="AB41" i="29"/>
  <c r="AB45" i="29"/>
  <c r="AB49" i="29"/>
  <c r="AB53" i="29"/>
  <c r="AB57" i="29"/>
  <c r="AB61" i="29"/>
  <c r="AB65" i="29"/>
  <c r="AB69" i="29"/>
  <c r="AB73" i="29"/>
  <c r="AB77" i="29"/>
  <c r="AB81" i="29"/>
  <c r="AB85" i="29"/>
  <c r="AB89" i="29"/>
  <c r="AB93" i="29"/>
  <c r="AB97" i="29"/>
  <c r="AB15" i="29"/>
  <c r="AB19" i="29"/>
  <c r="AB23" i="29"/>
  <c r="AB27" i="29"/>
  <c r="AB31" i="29"/>
  <c r="AB35" i="29"/>
  <c r="AB39" i="29"/>
  <c r="AB43" i="29"/>
  <c r="AB47" i="29"/>
  <c r="AB51" i="29"/>
  <c r="AB55" i="29"/>
  <c r="AB59" i="29"/>
  <c r="AB63" i="29"/>
  <c r="AB67" i="29"/>
  <c r="AB71" i="29"/>
  <c r="AB75" i="29"/>
  <c r="AB79" i="29"/>
  <c r="AB83" i="29"/>
  <c r="AB87" i="29"/>
  <c r="AB91" i="29"/>
  <c r="AB95" i="29"/>
  <c r="AB12" i="29"/>
  <c r="AB16" i="29"/>
  <c r="AB20" i="29"/>
  <c r="AB24" i="29"/>
  <c r="AB28" i="29"/>
  <c r="AB32" i="29"/>
  <c r="AB36" i="29"/>
  <c r="AB40" i="29"/>
  <c r="AB44" i="29"/>
  <c r="AB48" i="29"/>
  <c r="AB52" i="29"/>
  <c r="AB56" i="29"/>
  <c r="AB60" i="29"/>
  <c r="AB64" i="29"/>
  <c r="AB68" i="29"/>
  <c r="AB76" i="29"/>
  <c r="AB78" i="29"/>
  <c r="AB80" i="29"/>
  <c r="AB82" i="29"/>
  <c r="AB14" i="29"/>
  <c r="AB18" i="29"/>
  <c r="AB22" i="29"/>
  <c r="AB26" i="29"/>
  <c r="AB30" i="29"/>
  <c r="AB34" i="29"/>
  <c r="AB38" i="29"/>
  <c r="AB42" i="29"/>
  <c r="AB46" i="29"/>
  <c r="AB50" i="29"/>
  <c r="AB54" i="29"/>
  <c r="AB58" i="29"/>
  <c r="AB62" i="29"/>
  <c r="AB66" i="29"/>
  <c r="AB70" i="29"/>
  <c r="AB72" i="29"/>
  <c r="AB74" i="29"/>
  <c r="AB84" i="29"/>
  <c r="AB86" i="29"/>
  <c r="AB88" i="29"/>
  <c r="AB90" i="29"/>
  <c r="AB99" i="29"/>
  <c r="AB103" i="29"/>
  <c r="AB107" i="29"/>
  <c r="AB111" i="29"/>
  <c r="AB115" i="29"/>
  <c r="AB119" i="29"/>
  <c r="AB123" i="29"/>
  <c r="AB127" i="29"/>
  <c r="AB131" i="29"/>
  <c r="AB135" i="29"/>
  <c r="AB139" i="29"/>
  <c r="AB143" i="29"/>
  <c r="AB100" i="29"/>
  <c r="AB102" i="29"/>
  <c r="AB104" i="29"/>
  <c r="AB106" i="29"/>
  <c r="AB116" i="29"/>
  <c r="AB118" i="29"/>
  <c r="AB120" i="29"/>
  <c r="AB122" i="29"/>
  <c r="AB132" i="29"/>
  <c r="AB134" i="29"/>
  <c r="AB136" i="29"/>
  <c r="AB138" i="29"/>
  <c r="AB144" i="29"/>
  <c r="AB101" i="29"/>
  <c r="AB105" i="29"/>
  <c r="AB109" i="29"/>
  <c r="AB113" i="29"/>
  <c r="AB117" i="29"/>
  <c r="AB121" i="29"/>
  <c r="AB125" i="29"/>
  <c r="AB129" i="29"/>
  <c r="AB133" i="29"/>
  <c r="AB137" i="29"/>
  <c r="AB141" i="29"/>
  <c r="AB145" i="29"/>
  <c r="AB146" i="29"/>
  <c r="AB147" i="29"/>
  <c r="AB92" i="29"/>
  <c r="AB94" i="29"/>
  <c r="AB96" i="29"/>
  <c r="AB98" i="29"/>
  <c r="AB108" i="29"/>
  <c r="AB110" i="29"/>
  <c r="AB112" i="29"/>
  <c r="AB114" i="29"/>
  <c r="AB124" i="29"/>
  <c r="AB126" i="29"/>
  <c r="AB128" i="29"/>
  <c r="AB130" i="29"/>
  <c r="AB140" i="29"/>
  <c r="AB142" i="29"/>
  <c r="AB160" i="29"/>
  <c r="AB159" i="29"/>
  <c r="AB151" i="29"/>
  <c r="AB157" i="29" s="1"/>
  <c r="CN184" i="29"/>
  <c r="CN185" i="29" s="1"/>
  <c r="CN13" i="29"/>
  <c r="CN17" i="29"/>
  <c r="CN21" i="29"/>
  <c r="CN25" i="29"/>
  <c r="CN29" i="29"/>
  <c r="CN33" i="29"/>
  <c r="CN37" i="29"/>
  <c r="CN41" i="29"/>
  <c r="CN45" i="29"/>
  <c r="CN49" i="29"/>
  <c r="CN53" i="29"/>
  <c r="CN57" i="29"/>
  <c r="CN61" i="29"/>
  <c r="CN65" i="29"/>
  <c r="CN69" i="29"/>
  <c r="CN73" i="29"/>
  <c r="CN77" i="29"/>
  <c r="CN81" i="29"/>
  <c r="CN85" i="29"/>
  <c r="CN89" i="29"/>
  <c r="CN93" i="29"/>
  <c r="CN97" i="29"/>
  <c r="CN15" i="29"/>
  <c r="CN19" i="29"/>
  <c r="CN23" i="29"/>
  <c r="CN27" i="29"/>
  <c r="CN31" i="29"/>
  <c r="CN35" i="29"/>
  <c r="CN39" i="29"/>
  <c r="CN43" i="29"/>
  <c r="CN47" i="29"/>
  <c r="CN51" i="29"/>
  <c r="CN55" i="29"/>
  <c r="CN59" i="29"/>
  <c r="CN63" i="29"/>
  <c r="CN67" i="29"/>
  <c r="CN71" i="29"/>
  <c r="CN75" i="29"/>
  <c r="CN79" i="29"/>
  <c r="CN83" i="29"/>
  <c r="CN87" i="29"/>
  <c r="CN91" i="29"/>
  <c r="CN95" i="29"/>
  <c r="CN12" i="29"/>
  <c r="CN16" i="29"/>
  <c r="CN20" i="29"/>
  <c r="CN24" i="29"/>
  <c r="CN28" i="29"/>
  <c r="CN32" i="29"/>
  <c r="CN36" i="29"/>
  <c r="CN40" i="29"/>
  <c r="CN44" i="29"/>
  <c r="CN48" i="29"/>
  <c r="CN52" i="29"/>
  <c r="CN56" i="29"/>
  <c r="CN60" i="29"/>
  <c r="CN64" i="29"/>
  <c r="CN68" i="29"/>
  <c r="CN76" i="29"/>
  <c r="CN78" i="29"/>
  <c r="CN80" i="29"/>
  <c r="CN14" i="29"/>
  <c r="CN18" i="29"/>
  <c r="CN22" i="29"/>
  <c r="CN26" i="29"/>
  <c r="CN30" i="29"/>
  <c r="CN34" i="29"/>
  <c r="CN38" i="29"/>
  <c r="CN42" i="29"/>
  <c r="CN46" i="29"/>
  <c r="CN50" i="29"/>
  <c r="CN54" i="29"/>
  <c r="CN58" i="29"/>
  <c r="CN62" i="29"/>
  <c r="CN66" i="29"/>
  <c r="CN70" i="29"/>
  <c r="CN72" i="29"/>
  <c r="CN74" i="29"/>
  <c r="CN82" i="29"/>
  <c r="CN84" i="29"/>
  <c r="CN86" i="29"/>
  <c r="CN88" i="29"/>
  <c r="CN101" i="29"/>
  <c r="CN105" i="29"/>
  <c r="CN109" i="29"/>
  <c r="CN113" i="29"/>
  <c r="CN117" i="29"/>
  <c r="CN121" i="29"/>
  <c r="CN125" i="29"/>
  <c r="CN129" i="29"/>
  <c r="CN133" i="29"/>
  <c r="CN137" i="29"/>
  <c r="CN141" i="29"/>
  <c r="CN145" i="29"/>
  <c r="CN146" i="29"/>
  <c r="CN147" i="29"/>
  <c r="CN92" i="29"/>
  <c r="CN94" i="29"/>
  <c r="CN96" i="29"/>
  <c r="CN98" i="29"/>
  <c r="CN108" i="29"/>
  <c r="CN110" i="29"/>
  <c r="CN112" i="29"/>
  <c r="CN114" i="29"/>
  <c r="CN124" i="29"/>
  <c r="CN126" i="29"/>
  <c r="CN128" i="29"/>
  <c r="CN130" i="29"/>
  <c r="CN140" i="29"/>
  <c r="CN142" i="29"/>
  <c r="CN99" i="29"/>
  <c r="CN103" i="29"/>
  <c r="CN107" i="29"/>
  <c r="CN111" i="29"/>
  <c r="CN115" i="29"/>
  <c r="CN119" i="29"/>
  <c r="CN123" i="29"/>
  <c r="CN127" i="29"/>
  <c r="CN131" i="29"/>
  <c r="CN135" i="29"/>
  <c r="CN139" i="29"/>
  <c r="CN143" i="29"/>
  <c r="CN90" i="29"/>
  <c r="CN100" i="29"/>
  <c r="CN102" i="29"/>
  <c r="CN104" i="29"/>
  <c r="CN106" i="29"/>
  <c r="CN116" i="29"/>
  <c r="CN118" i="29"/>
  <c r="CN120" i="29"/>
  <c r="CN122" i="29"/>
  <c r="CN132" i="29"/>
  <c r="CN134" i="29"/>
  <c r="CN136" i="29"/>
  <c r="CN138" i="29"/>
  <c r="CN144" i="29"/>
  <c r="CN160" i="29"/>
  <c r="CN151" i="29"/>
  <c r="CN157" i="29" s="1"/>
  <c r="CN159" i="29"/>
  <c r="E184" i="29"/>
  <c r="E185" i="29" s="1"/>
  <c r="E34" i="29"/>
  <c r="E38" i="29"/>
  <c r="E40" i="29"/>
  <c r="E42" i="29"/>
  <c r="E58" i="29"/>
  <c r="E60" i="29"/>
  <c r="E86" i="29"/>
  <c r="E90" i="29"/>
  <c r="E94" i="29"/>
  <c r="E98" i="29"/>
  <c r="E102" i="29"/>
  <c r="E106" i="29"/>
  <c r="E110" i="29"/>
  <c r="E114" i="29"/>
  <c r="E118" i="29"/>
  <c r="E28" i="29"/>
  <c r="E50" i="29"/>
  <c r="E56" i="29"/>
  <c r="E30" i="29"/>
  <c r="E44" i="29"/>
  <c r="E52" i="29"/>
  <c r="E84" i="29"/>
  <c r="E88" i="29"/>
  <c r="E92" i="29"/>
  <c r="E96" i="29"/>
  <c r="E100" i="29"/>
  <c r="E104" i="29"/>
  <c r="E108" i="29"/>
  <c r="E112" i="29"/>
  <c r="E116" i="29"/>
  <c r="E12" i="29"/>
  <c r="E14" i="29"/>
  <c r="E20" i="29"/>
  <c r="E36" i="29"/>
  <c r="E46" i="29"/>
  <c r="E48" i="29"/>
  <c r="E54" i="29"/>
  <c r="E62" i="29"/>
  <c r="E66" i="29"/>
  <c r="E68" i="29"/>
  <c r="E70" i="29"/>
  <c r="E74" i="29"/>
  <c r="E78" i="29"/>
  <c r="E82" i="29"/>
  <c r="E24" i="29"/>
  <c r="E15" i="29"/>
  <c r="E21" i="29"/>
  <c r="E35" i="29"/>
  <c r="E53" i="29"/>
  <c r="E61" i="29"/>
  <c r="E65" i="29"/>
  <c r="E75" i="29"/>
  <c r="E79" i="29"/>
  <c r="E81" i="29"/>
  <c r="E85" i="29"/>
  <c r="E89" i="29"/>
  <c r="E93" i="29"/>
  <c r="E97" i="29"/>
  <c r="E101" i="29"/>
  <c r="E105" i="29"/>
  <c r="E109" i="29"/>
  <c r="E113" i="29"/>
  <c r="E117" i="29"/>
  <c r="E121" i="29"/>
  <c r="E125" i="29"/>
  <c r="E129" i="29"/>
  <c r="E133" i="29"/>
  <c r="E137" i="29"/>
  <c r="E64" i="29"/>
  <c r="E72" i="29"/>
  <c r="E76" i="29"/>
  <c r="E80" i="29"/>
  <c r="E18" i="29"/>
  <c r="E22" i="29"/>
  <c r="E26" i="29"/>
  <c r="E32" i="29"/>
  <c r="E23" i="29"/>
  <c r="E29" i="29"/>
  <c r="E39" i="29"/>
  <c r="E59" i="29"/>
  <c r="E63" i="29"/>
  <c r="E69" i="29"/>
  <c r="E71" i="29"/>
  <c r="E77" i="29"/>
  <c r="E83" i="29"/>
  <c r="E87" i="29"/>
  <c r="E91" i="29"/>
  <c r="E95" i="29"/>
  <c r="E99" i="29"/>
  <c r="E103" i="29"/>
  <c r="E107" i="29"/>
  <c r="E111" i="29"/>
  <c r="E115" i="29"/>
  <c r="E119" i="29"/>
  <c r="E123" i="29"/>
  <c r="E127" i="29"/>
  <c r="E131" i="29"/>
  <c r="E135" i="29"/>
  <c r="E139" i="29"/>
  <c r="E143" i="29"/>
  <c r="E13" i="29"/>
  <c r="E25" i="29"/>
  <c r="E27" i="29"/>
  <c r="E31" i="29"/>
  <c r="E55" i="29"/>
  <c r="E57" i="29"/>
  <c r="E67" i="29"/>
  <c r="E73" i="29"/>
  <c r="E141" i="29"/>
  <c r="E145" i="29"/>
  <c r="E16" i="29"/>
  <c r="E17" i="29"/>
  <c r="E19" i="29"/>
  <c r="E33" i="29"/>
  <c r="E37" i="29"/>
  <c r="E41" i="29"/>
  <c r="E43" i="29"/>
  <c r="E45" i="29"/>
  <c r="E47" i="29"/>
  <c r="E49" i="29"/>
  <c r="E51" i="29"/>
  <c r="E122" i="29"/>
  <c r="E126" i="29"/>
  <c r="E130" i="29"/>
  <c r="E134" i="29"/>
  <c r="E138" i="29"/>
  <c r="E120" i="29"/>
  <c r="E124" i="29"/>
  <c r="E128" i="29"/>
  <c r="E132" i="29"/>
  <c r="E136" i="29"/>
  <c r="E140" i="29"/>
  <c r="E144" i="29"/>
  <c r="E142" i="29"/>
  <c r="E147" i="29"/>
  <c r="E146" i="29"/>
  <c r="E160" i="29"/>
  <c r="E151" i="29"/>
  <c r="E157" i="29" s="1"/>
  <c r="E159" i="29"/>
  <c r="O184" i="29"/>
  <c r="O185" i="29" s="1"/>
  <c r="O35" i="29"/>
  <c r="O43" i="29"/>
  <c r="O47" i="29"/>
  <c r="O59" i="29"/>
  <c r="O87" i="29"/>
  <c r="O91" i="29"/>
  <c r="O95" i="29"/>
  <c r="O99" i="29"/>
  <c r="O103" i="29"/>
  <c r="O107" i="29"/>
  <c r="O111" i="29"/>
  <c r="O115" i="29"/>
  <c r="O13" i="29"/>
  <c r="O15" i="29"/>
  <c r="O37" i="29"/>
  <c r="O41" i="29"/>
  <c r="O51" i="29"/>
  <c r="O57" i="29"/>
  <c r="O21" i="29"/>
  <c r="O45" i="29"/>
  <c r="O53" i="29"/>
  <c r="O55" i="29"/>
  <c r="O85" i="29"/>
  <c r="O89" i="29"/>
  <c r="O93" i="29"/>
  <c r="O97" i="29"/>
  <c r="O101" i="29"/>
  <c r="O105" i="29"/>
  <c r="O109" i="29"/>
  <c r="O113" i="29"/>
  <c r="O117" i="29"/>
  <c r="O27" i="29"/>
  <c r="O29" i="29"/>
  <c r="O33" i="29"/>
  <c r="O39" i="29"/>
  <c r="O49" i="29"/>
  <c r="O61" i="29"/>
  <c r="O63" i="29"/>
  <c r="O67" i="29"/>
  <c r="O65" i="29"/>
  <c r="O71" i="29"/>
  <c r="O75" i="29"/>
  <c r="O79" i="29"/>
  <c r="O83" i="29"/>
  <c r="O23" i="29"/>
  <c r="O22" i="29"/>
  <c r="O26" i="29"/>
  <c r="O36" i="29"/>
  <c r="O48" i="29"/>
  <c r="O54" i="29"/>
  <c r="O58" i="29"/>
  <c r="O66" i="29"/>
  <c r="O68" i="29"/>
  <c r="O70" i="29"/>
  <c r="O76" i="29"/>
  <c r="O82" i="29"/>
  <c r="O86" i="29"/>
  <c r="O90" i="29"/>
  <c r="O94" i="29"/>
  <c r="O98" i="29"/>
  <c r="O102" i="29"/>
  <c r="O106" i="29"/>
  <c r="O110" i="29"/>
  <c r="O114" i="29"/>
  <c r="O118" i="29"/>
  <c r="O122" i="29"/>
  <c r="O126" i="29"/>
  <c r="O130" i="29"/>
  <c r="O134" i="29"/>
  <c r="O138" i="29"/>
  <c r="O69" i="29"/>
  <c r="O73" i="29"/>
  <c r="O77" i="29"/>
  <c r="O81" i="29"/>
  <c r="O25" i="29"/>
  <c r="O31" i="29"/>
  <c r="O12" i="29"/>
  <c r="O24" i="29"/>
  <c r="O28" i="29"/>
  <c r="O34" i="29"/>
  <c r="O40" i="29"/>
  <c r="O60" i="29"/>
  <c r="O64" i="29"/>
  <c r="O72" i="29"/>
  <c r="O74" i="29"/>
  <c r="O78" i="29"/>
  <c r="O80" i="29"/>
  <c r="O84" i="29"/>
  <c r="O88" i="29"/>
  <c r="O92" i="29"/>
  <c r="O96" i="29"/>
  <c r="O100" i="29"/>
  <c r="O104" i="29"/>
  <c r="O108" i="29"/>
  <c r="O112" i="29"/>
  <c r="O116" i="29"/>
  <c r="O120" i="29"/>
  <c r="O124" i="29"/>
  <c r="O128" i="29"/>
  <c r="O132" i="29"/>
  <c r="O136" i="29"/>
  <c r="O140" i="29"/>
  <c r="O144" i="29"/>
  <c r="O17" i="29"/>
  <c r="O14" i="29"/>
  <c r="O30" i="29"/>
  <c r="O32" i="29"/>
  <c r="O42" i="29"/>
  <c r="O56" i="29"/>
  <c r="O142" i="29"/>
  <c r="O19" i="29"/>
  <c r="O16" i="29"/>
  <c r="O18" i="29"/>
  <c r="O20" i="29"/>
  <c r="O38" i="29"/>
  <c r="O44" i="29"/>
  <c r="O46" i="29"/>
  <c r="O50" i="29"/>
  <c r="O52" i="29"/>
  <c r="O62" i="29"/>
  <c r="O119" i="29"/>
  <c r="O123" i="29"/>
  <c r="O127" i="29"/>
  <c r="O131" i="29"/>
  <c r="O135" i="29"/>
  <c r="O139" i="29"/>
  <c r="O121" i="29"/>
  <c r="O125" i="29"/>
  <c r="O129" i="29"/>
  <c r="O133" i="29"/>
  <c r="O137" i="29"/>
  <c r="O141" i="29"/>
  <c r="O145" i="29"/>
  <c r="O147" i="29"/>
  <c r="O146" i="29"/>
  <c r="O143" i="29"/>
  <c r="O159" i="29"/>
  <c r="O160" i="29"/>
  <c r="O151" i="29"/>
  <c r="O157" i="29" s="1"/>
  <c r="CA184" i="29"/>
  <c r="CA185" i="29" s="1"/>
  <c r="CA35" i="29"/>
  <c r="CA43" i="29"/>
  <c r="CA47" i="29"/>
  <c r="CA87" i="29"/>
  <c r="CA91" i="29"/>
  <c r="CA95" i="29"/>
  <c r="CA99" i="29"/>
  <c r="CA103" i="29"/>
  <c r="CA107" i="29"/>
  <c r="CA111" i="29"/>
  <c r="CA115" i="29"/>
  <c r="CA23" i="29"/>
  <c r="CA37" i="29"/>
  <c r="CA41" i="29"/>
  <c r="CA51" i="29"/>
  <c r="CA57" i="29"/>
  <c r="CA45" i="29"/>
  <c r="CA53" i="29"/>
  <c r="CA85" i="29"/>
  <c r="CA89" i="29"/>
  <c r="CA93" i="29"/>
  <c r="CA97" i="29"/>
  <c r="CA101" i="29"/>
  <c r="CA105" i="29"/>
  <c r="CA109" i="29"/>
  <c r="CA113" i="29"/>
  <c r="CA117" i="29"/>
  <c r="CA19" i="29"/>
  <c r="CA27" i="29"/>
  <c r="CA29" i="29"/>
  <c r="CA33" i="29"/>
  <c r="CA39" i="29"/>
  <c r="CA49" i="29"/>
  <c r="CA55" i="29"/>
  <c r="CA59" i="29"/>
  <c r="CA61" i="29"/>
  <c r="CA63" i="29"/>
  <c r="CA67" i="29"/>
  <c r="CA65" i="29"/>
  <c r="CA71" i="29"/>
  <c r="CA75" i="29"/>
  <c r="CA79" i="29"/>
  <c r="CA83" i="29"/>
  <c r="CA16" i="29"/>
  <c r="CA22" i="29"/>
  <c r="CA26" i="29"/>
  <c r="CA32" i="29"/>
  <c r="CA36" i="29"/>
  <c r="CA48" i="29"/>
  <c r="CA66" i="29"/>
  <c r="CA70" i="29"/>
  <c r="CA76" i="29"/>
  <c r="CA82" i="29"/>
  <c r="CA86" i="29"/>
  <c r="CA90" i="29"/>
  <c r="CA94" i="29"/>
  <c r="CA98" i="29"/>
  <c r="CA102" i="29"/>
  <c r="CA106" i="29"/>
  <c r="CA110" i="29"/>
  <c r="CA114" i="29"/>
  <c r="CA118" i="29"/>
  <c r="CA122" i="29"/>
  <c r="CA126" i="29"/>
  <c r="CA130" i="29"/>
  <c r="CA134" i="29"/>
  <c r="CA138" i="29"/>
  <c r="CA69" i="29"/>
  <c r="CA73" i="29"/>
  <c r="CA77" i="29"/>
  <c r="CA81" i="29"/>
  <c r="CA13" i="29"/>
  <c r="CA31" i="29"/>
  <c r="CA12" i="29"/>
  <c r="CA18" i="29"/>
  <c r="CA24" i="29"/>
  <c r="CA42" i="29"/>
  <c r="CA50" i="29"/>
  <c r="CA56" i="29"/>
  <c r="CA64" i="29"/>
  <c r="CA72" i="29"/>
  <c r="CA74" i="29"/>
  <c r="CA78" i="29"/>
  <c r="CA80" i="29"/>
  <c r="CA84" i="29"/>
  <c r="CA88" i="29"/>
  <c r="CA92" i="29"/>
  <c r="CA96" i="29"/>
  <c r="CA100" i="29"/>
  <c r="CA104" i="29"/>
  <c r="CA108" i="29"/>
  <c r="CA112" i="29"/>
  <c r="CA116" i="29"/>
  <c r="CA120" i="29"/>
  <c r="CA124" i="29"/>
  <c r="CA128" i="29"/>
  <c r="CA132" i="29"/>
  <c r="CA136" i="29"/>
  <c r="CA140" i="29"/>
  <c r="CA144" i="29"/>
  <c r="CA17" i="29"/>
  <c r="CA21" i="29"/>
  <c r="CA25" i="29"/>
  <c r="CA14" i="29"/>
  <c r="CA28" i="29"/>
  <c r="CA30" i="29"/>
  <c r="CA34" i="29"/>
  <c r="CA54" i="29"/>
  <c r="CA68" i="29"/>
  <c r="CA142" i="29"/>
  <c r="CA15" i="29"/>
  <c r="CA20" i="29"/>
  <c r="CA38" i="29"/>
  <c r="CA40" i="29"/>
  <c r="CA44" i="29"/>
  <c r="CA46" i="29"/>
  <c r="CA52" i="29"/>
  <c r="CA58" i="29"/>
  <c r="CA60" i="29"/>
  <c r="CA62" i="29"/>
  <c r="CA119" i="29"/>
  <c r="CA123" i="29"/>
  <c r="CA127" i="29"/>
  <c r="CA131" i="29"/>
  <c r="CA135" i="29"/>
  <c r="CA121" i="29"/>
  <c r="CA125" i="29"/>
  <c r="CA129" i="29"/>
  <c r="CA133" i="29"/>
  <c r="CA137" i="29"/>
  <c r="CA141" i="29"/>
  <c r="CA145" i="29"/>
  <c r="CA147" i="29"/>
  <c r="CA143" i="29"/>
  <c r="CA146" i="29"/>
  <c r="CA139" i="29"/>
  <c r="CA159" i="29"/>
  <c r="CA160" i="29"/>
  <c r="CA151" i="29"/>
  <c r="CA157" i="29" s="1"/>
  <c r="EG184" i="29"/>
  <c r="EG185" i="29" s="1"/>
  <c r="EG26" i="29"/>
  <c r="EG32" i="29"/>
  <c r="EG34" i="29"/>
  <c r="EG48" i="29"/>
  <c r="EG50" i="29"/>
  <c r="EG84" i="29"/>
  <c r="EG88" i="29"/>
  <c r="EG92" i="29"/>
  <c r="EG96" i="29"/>
  <c r="EG100" i="29"/>
  <c r="EG104" i="29"/>
  <c r="EG108" i="29"/>
  <c r="EG112" i="29"/>
  <c r="EG116" i="29"/>
  <c r="EG42" i="29"/>
  <c r="EG44" i="29"/>
  <c r="EG46" i="29"/>
  <c r="EG52" i="29"/>
  <c r="EG58" i="29"/>
  <c r="EG22" i="29"/>
  <c r="EG24" i="29"/>
  <c r="EG36" i="29"/>
  <c r="EG38" i="29"/>
  <c r="EG40" i="29"/>
  <c r="EG54" i="29"/>
  <c r="EG56" i="29"/>
  <c r="EG86" i="29"/>
  <c r="EG90" i="29"/>
  <c r="EG94" i="29"/>
  <c r="EG98" i="29"/>
  <c r="EG102" i="29"/>
  <c r="EG106" i="29"/>
  <c r="EG110" i="29"/>
  <c r="EG114" i="29"/>
  <c r="EG64" i="29"/>
  <c r="EG68" i="29"/>
  <c r="EG62" i="29"/>
  <c r="EG60" i="29"/>
  <c r="EG66" i="29"/>
  <c r="EG72" i="29"/>
  <c r="EG76" i="29"/>
  <c r="EG80" i="29"/>
  <c r="EG12" i="29"/>
  <c r="EG16" i="29"/>
  <c r="EG20" i="29"/>
  <c r="EG17" i="29"/>
  <c r="EG37" i="29"/>
  <c r="EG45" i="29"/>
  <c r="EG49" i="29"/>
  <c r="EG55" i="29"/>
  <c r="EG61" i="29"/>
  <c r="EG77" i="29"/>
  <c r="EG79" i="29"/>
  <c r="EG83" i="29"/>
  <c r="EG87" i="29"/>
  <c r="EG91" i="29"/>
  <c r="EG95" i="29"/>
  <c r="EG99" i="29"/>
  <c r="EG103" i="29"/>
  <c r="EG107" i="29"/>
  <c r="EG111" i="29"/>
  <c r="EG115" i="29"/>
  <c r="EG119" i="29"/>
  <c r="EG123" i="29"/>
  <c r="EG127" i="29"/>
  <c r="EG131" i="29"/>
  <c r="EG135" i="29"/>
  <c r="EG139" i="29"/>
  <c r="EG70" i="29"/>
  <c r="EG74" i="29"/>
  <c r="EG78" i="29"/>
  <c r="EG82" i="29"/>
  <c r="EG14" i="29"/>
  <c r="EG18" i="29"/>
  <c r="EG28" i="29"/>
  <c r="EG13" i="29"/>
  <c r="EG15" i="29"/>
  <c r="EG19" i="29"/>
  <c r="EG29" i="29"/>
  <c r="EG41" i="29"/>
  <c r="EG43" i="29"/>
  <c r="EG51" i="29"/>
  <c r="EG81" i="29"/>
  <c r="EG85" i="29"/>
  <c r="EG89" i="29"/>
  <c r="EG93" i="29"/>
  <c r="EG97" i="29"/>
  <c r="EG101" i="29"/>
  <c r="EG105" i="29"/>
  <c r="EG109" i="29"/>
  <c r="EG113" i="29"/>
  <c r="EG117" i="29"/>
  <c r="EG121" i="29"/>
  <c r="EG125" i="29"/>
  <c r="EG129" i="29"/>
  <c r="EG133" i="29"/>
  <c r="EG137" i="29"/>
  <c r="EG141" i="29"/>
  <c r="EG30" i="29"/>
  <c r="EG31" i="29"/>
  <c r="EG33" i="29"/>
  <c r="EG35" i="29"/>
  <c r="EG47" i="29"/>
  <c r="EG67" i="29"/>
  <c r="EG73" i="29"/>
  <c r="EG75" i="29"/>
  <c r="EG143" i="29"/>
  <c r="EG21" i="29"/>
  <c r="EG23" i="29"/>
  <c r="EG25" i="29"/>
  <c r="EG27" i="29"/>
  <c r="EG39" i="29"/>
  <c r="EG53" i="29"/>
  <c r="EG57" i="29"/>
  <c r="EG59" i="29"/>
  <c r="EG63" i="29"/>
  <c r="EG65" i="29"/>
  <c r="EG69" i="29"/>
  <c r="EG71" i="29"/>
  <c r="EG120" i="29"/>
  <c r="EG136" i="29"/>
  <c r="EG122" i="29"/>
  <c r="EG138" i="29"/>
  <c r="EG124" i="29"/>
  <c r="EG140" i="29"/>
  <c r="EG144" i="29"/>
  <c r="EG126" i="29"/>
  <c r="EG128" i="29"/>
  <c r="EG130" i="29"/>
  <c r="EG132" i="29"/>
  <c r="EG118" i="29"/>
  <c r="EG134" i="29"/>
  <c r="EG142" i="29"/>
  <c r="EG147" i="29"/>
  <c r="EG145" i="29"/>
  <c r="EG146" i="29"/>
  <c r="EG151" i="29"/>
  <c r="EG157" i="29" s="1"/>
  <c r="EG160" i="29"/>
  <c r="EG159" i="29"/>
  <c r="BL184" i="29"/>
  <c r="BL185" i="29" s="1"/>
  <c r="BL15" i="29"/>
  <c r="BL19" i="29"/>
  <c r="BL23" i="29"/>
  <c r="BL27" i="29"/>
  <c r="BL31" i="29"/>
  <c r="BL35" i="29"/>
  <c r="BL39" i="29"/>
  <c r="BL43" i="29"/>
  <c r="BL47" i="29"/>
  <c r="BL51" i="29"/>
  <c r="BL55" i="29"/>
  <c r="BL59" i="29"/>
  <c r="BL63" i="29"/>
  <c r="BL67" i="29"/>
  <c r="BL71" i="29"/>
  <c r="BL75" i="29"/>
  <c r="BL79" i="29"/>
  <c r="BL83" i="29"/>
  <c r="BL87" i="29"/>
  <c r="BL91" i="29"/>
  <c r="BL95" i="29"/>
  <c r="BL13" i="29"/>
  <c r="BL17" i="29"/>
  <c r="BL21" i="29"/>
  <c r="BL25" i="29"/>
  <c r="BL29" i="29"/>
  <c r="BL33" i="29"/>
  <c r="BL37" i="29"/>
  <c r="BL41" i="29"/>
  <c r="BL45" i="29"/>
  <c r="BL49" i="29"/>
  <c r="BL53" i="29"/>
  <c r="BL57" i="29"/>
  <c r="BL61" i="29"/>
  <c r="BL65" i="29"/>
  <c r="BL69" i="29"/>
  <c r="BL73" i="29"/>
  <c r="BL77" i="29"/>
  <c r="BL81" i="29"/>
  <c r="BL85" i="29"/>
  <c r="BL89" i="29"/>
  <c r="BL93" i="29"/>
  <c r="BL97" i="29"/>
  <c r="BL14" i="29"/>
  <c r="BL18" i="29"/>
  <c r="BL22" i="29"/>
  <c r="BL26" i="29"/>
  <c r="BL30" i="29"/>
  <c r="BL34" i="29"/>
  <c r="BL38" i="29"/>
  <c r="BL42" i="29"/>
  <c r="BL46" i="29"/>
  <c r="BL50" i="29"/>
  <c r="BL54" i="29"/>
  <c r="BL58" i="29"/>
  <c r="BL62" i="29"/>
  <c r="BL66" i="29"/>
  <c r="BL70" i="29"/>
  <c r="BL72" i="29"/>
  <c r="BL74" i="29"/>
  <c r="BL12" i="29"/>
  <c r="BL16" i="29"/>
  <c r="BL20" i="29"/>
  <c r="BL24" i="29"/>
  <c r="BL28" i="29"/>
  <c r="BL32" i="29"/>
  <c r="BL36" i="29"/>
  <c r="BL40" i="29"/>
  <c r="BL44" i="29"/>
  <c r="BL48" i="29"/>
  <c r="BL52" i="29"/>
  <c r="BL56" i="29"/>
  <c r="BL60" i="29"/>
  <c r="BL64" i="29"/>
  <c r="BL68" i="29"/>
  <c r="BL76" i="29"/>
  <c r="BL78" i="29"/>
  <c r="BL80" i="29"/>
  <c r="BL82" i="29"/>
  <c r="BL99" i="29"/>
  <c r="BL103" i="29"/>
  <c r="BL107" i="29"/>
  <c r="BL111" i="29"/>
  <c r="BL115" i="29"/>
  <c r="BL119" i="29"/>
  <c r="BL123" i="29"/>
  <c r="BL127" i="29"/>
  <c r="BL131" i="29"/>
  <c r="BL135" i="29"/>
  <c r="BL139" i="29"/>
  <c r="BL143" i="29"/>
  <c r="BL90" i="29"/>
  <c r="BL100" i="29"/>
  <c r="BL102" i="29"/>
  <c r="BL104" i="29"/>
  <c r="BL106" i="29"/>
  <c r="BL116" i="29"/>
  <c r="BL118" i="29"/>
  <c r="BL120" i="29"/>
  <c r="BL122" i="29"/>
  <c r="BL132" i="29"/>
  <c r="BL134" i="29"/>
  <c r="BL136" i="29"/>
  <c r="BL138" i="29"/>
  <c r="BL144" i="29"/>
  <c r="BL84" i="29"/>
  <c r="BL86" i="29"/>
  <c r="BL88" i="29"/>
  <c r="BL101" i="29"/>
  <c r="BL105" i="29"/>
  <c r="BL109" i="29"/>
  <c r="BL113" i="29"/>
  <c r="BL117" i="29"/>
  <c r="BL121" i="29"/>
  <c r="BL125" i="29"/>
  <c r="BL129" i="29"/>
  <c r="BL133" i="29"/>
  <c r="BL137" i="29"/>
  <c r="BL141" i="29"/>
  <c r="BL145" i="29"/>
  <c r="BL146" i="29"/>
  <c r="BL147" i="29"/>
  <c r="BL92" i="29"/>
  <c r="BL94" i="29"/>
  <c r="BL96" i="29"/>
  <c r="BL98" i="29"/>
  <c r="BL108" i="29"/>
  <c r="BL110" i="29"/>
  <c r="BL112" i="29"/>
  <c r="BL114" i="29"/>
  <c r="BL124" i="29"/>
  <c r="BL126" i="29"/>
  <c r="BL128" i="29"/>
  <c r="BL130" i="29"/>
  <c r="BL140" i="29"/>
  <c r="BL142" i="29"/>
  <c r="BL159" i="29"/>
  <c r="BL151" i="29"/>
  <c r="BL157" i="29" s="1"/>
  <c r="BL160" i="29"/>
  <c r="DX184" i="29"/>
  <c r="DX185" i="29" s="1"/>
  <c r="DX15" i="29"/>
  <c r="DX19" i="29"/>
  <c r="DX23" i="29"/>
  <c r="DX27" i="29"/>
  <c r="DX31" i="29"/>
  <c r="DX35" i="29"/>
  <c r="DX39" i="29"/>
  <c r="DX43" i="29"/>
  <c r="DX47" i="29"/>
  <c r="DX51" i="29"/>
  <c r="DX55" i="29"/>
  <c r="DX59" i="29"/>
  <c r="DX63" i="29"/>
  <c r="DX67" i="29"/>
  <c r="DX71" i="29"/>
  <c r="DX75" i="29"/>
  <c r="DX79" i="29"/>
  <c r="DX83" i="29"/>
  <c r="DX87" i="29"/>
  <c r="DX91" i="29"/>
  <c r="DX95" i="29"/>
  <c r="DX13" i="29"/>
  <c r="DX17" i="29"/>
  <c r="DX21" i="29"/>
  <c r="DX25" i="29"/>
  <c r="DX29" i="29"/>
  <c r="DX33" i="29"/>
  <c r="DX37" i="29"/>
  <c r="DX41" i="29"/>
  <c r="DX45" i="29"/>
  <c r="DX49" i="29"/>
  <c r="DX53" i="29"/>
  <c r="DX57" i="29"/>
  <c r="DX61" i="29"/>
  <c r="DX65" i="29"/>
  <c r="DX69" i="29"/>
  <c r="DX73" i="29"/>
  <c r="DX77" i="29"/>
  <c r="DX81" i="29"/>
  <c r="DX85" i="29"/>
  <c r="DX89" i="29"/>
  <c r="DX93" i="29"/>
  <c r="DX97" i="29"/>
  <c r="DX14" i="29"/>
  <c r="DX18" i="29"/>
  <c r="DX22" i="29"/>
  <c r="DX26" i="29"/>
  <c r="DX30" i="29"/>
  <c r="DX34" i="29"/>
  <c r="DX38" i="29"/>
  <c r="DX42" i="29"/>
  <c r="DX46" i="29"/>
  <c r="DX50" i="29"/>
  <c r="DX54" i="29"/>
  <c r="DX58" i="29"/>
  <c r="DX62" i="29"/>
  <c r="DX66" i="29"/>
  <c r="DX70" i="29"/>
  <c r="DX72" i="29"/>
  <c r="DX74" i="29"/>
  <c r="DX12" i="29"/>
  <c r="DX16" i="29"/>
  <c r="DX20" i="29"/>
  <c r="DX24" i="29"/>
  <c r="DX28" i="29"/>
  <c r="DX32" i="29"/>
  <c r="DX36" i="29"/>
  <c r="DX40" i="29"/>
  <c r="DX44" i="29"/>
  <c r="DX48" i="29"/>
  <c r="DX52" i="29"/>
  <c r="DX56" i="29"/>
  <c r="DX60" i="29"/>
  <c r="DX64" i="29"/>
  <c r="DX68" i="29"/>
  <c r="DX76" i="29"/>
  <c r="DX78" i="29"/>
  <c r="DX80" i="29"/>
  <c r="DX82" i="29"/>
  <c r="DX101" i="29"/>
  <c r="DX105" i="29"/>
  <c r="DX109" i="29"/>
  <c r="DX113" i="29"/>
  <c r="DX117" i="29"/>
  <c r="DX121" i="29"/>
  <c r="DX125" i="29"/>
  <c r="DX129" i="29"/>
  <c r="DX133" i="29"/>
  <c r="DX137" i="29"/>
  <c r="DX141" i="29"/>
  <c r="DX145" i="29"/>
  <c r="DX146" i="29"/>
  <c r="DX147" i="29"/>
  <c r="DX92" i="29"/>
  <c r="DX94" i="29"/>
  <c r="DX96" i="29"/>
  <c r="DX98" i="29"/>
  <c r="DX108" i="29"/>
  <c r="DX110" i="29"/>
  <c r="DX112" i="29"/>
  <c r="DX114" i="29"/>
  <c r="DX124" i="29"/>
  <c r="DX126" i="29"/>
  <c r="DX128" i="29"/>
  <c r="DX130" i="29"/>
  <c r="DX140" i="29"/>
  <c r="DX142" i="29"/>
  <c r="DX84" i="29"/>
  <c r="DX86" i="29"/>
  <c r="DX88" i="29"/>
  <c r="DX99" i="29"/>
  <c r="DX103" i="29"/>
  <c r="DX107" i="29"/>
  <c r="DX111" i="29"/>
  <c r="DX115" i="29"/>
  <c r="DX119" i="29"/>
  <c r="DX123" i="29"/>
  <c r="DX127" i="29"/>
  <c r="DX131" i="29"/>
  <c r="DX135" i="29"/>
  <c r="DX139" i="29"/>
  <c r="DX143" i="29"/>
  <c r="DX90" i="29"/>
  <c r="DX100" i="29"/>
  <c r="DX102" i="29"/>
  <c r="DX104" i="29"/>
  <c r="DX106" i="29"/>
  <c r="DX116" i="29"/>
  <c r="DX118" i="29"/>
  <c r="DX120" i="29"/>
  <c r="DX122" i="29"/>
  <c r="DX132" i="29"/>
  <c r="DX134" i="29"/>
  <c r="DX136" i="29"/>
  <c r="DX138" i="29"/>
  <c r="DX144" i="29"/>
  <c r="DX159" i="29"/>
  <c r="DX160" i="29"/>
  <c r="DX151" i="29"/>
  <c r="DX157" i="29" s="1"/>
  <c r="BY184" i="29"/>
  <c r="BY185" i="29" s="1"/>
  <c r="BY18" i="29"/>
  <c r="BY44" i="29"/>
  <c r="BY52" i="29"/>
  <c r="BY86" i="29"/>
  <c r="BY90" i="29"/>
  <c r="BY94" i="29"/>
  <c r="BY98" i="29"/>
  <c r="BY102" i="29"/>
  <c r="BY106" i="29"/>
  <c r="BY110" i="29"/>
  <c r="BY114" i="29"/>
  <c r="BY118" i="29"/>
  <c r="BY16" i="29"/>
  <c r="BY36" i="29"/>
  <c r="BY48" i="29"/>
  <c r="BY54" i="29"/>
  <c r="BY14" i="29"/>
  <c r="BY22" i="29"/>
  <c r="BY28" i="29"/>
  <c r="BY38" i="29"/>
  <c r="BY42" i="29"/>
  <c r="BY46" i="29"/>
  <c r="BY58" i="29"/>
  <c r="BY84" i="29"/>
  <c r="BY88" i="29"/>
  <c r="BY92" i="29"/>
  <c r="BY96" i="29"/>
  <c r="BY100" i="29"/>
  <c r="BY104" i="29"/>
  <c r="BY108" i="29"/>
  <c r="BY112" i="29"/>
  <c r="BY116" i="29"/>
  <c r="BY20" i="29"/>
  <c r="BY30" i="29"/>
  <c r="BY40" i="29"/>
  <c r="BY50" i="29"/>
  <c r="BY56" i="29"/>
  <c r="BY60" i="29"/>
  <c r="BY62" i="29"/>
  <c r="BY66" i="29"/>
  <c r="BY70" i="29"/>
  <c r="BY74" i="29"/>
  <c r="BY78" i="29"/>
  <c r="BY82" i="29"/>
  <c r="BY12" i="29"/>
  <c r="BY13" i="29"/>
  <c r="BY23" i="29"/>
  <c r="BY27" i="29"/>
  <c r="BY39" i="29"/>
  <c r="BY41" i="29"/>
  <c r="BY59" i="29"/>
  <c r="BY71" i="29"/>
  <c r="BY81" i="29"/>
  <c r="BY85" i="29"/>
  <c r="BY89" i="29"/>
  <c r="BY93" i="29"/>
  <c r="BY97" i="29"/>
  <c r="BY101" i="29"/>
  <c r="BY105" i="29"/>
  <c r="BY109" i="29"/>
  <c r="BY113" i="29"/>
  <c r="BY117" i="29"/>
  <c r="BY121" i="29"/>
  <c r="BY125" i="29"/>
  <c r="BY129" i="29"/>
  <c r="BY133" i="29"/>
  <c r="BY137" i="29"/>
  <c r="BY64" i="29"/>
  <c r="BY68" i="29"/>
  <c r="BY72" i="29"/>
  <c r="BY76" i="29"/>
  <c r="BY80" i="29"/>
  <c r="BY34" i="29"/>
  <c r="BY21" i="29"/>
  <c r="BY25" i="29"/>
  <c r="BY31" i="29"/>
  <c r="BY35" i="29"/>
  <c r="BY53" i="29"/>
  <c r="BY55" i="29"/>
  <c r="BY61" i="29"/>
  <c r="BY67" i="29"/>
  <c r="BY75" i="29"/>
  <c r="BY77" i="29"/>
  <c r="BY79" i="29"/>
  <c r="BY83" i="29"/>
  <c r="BY87" i="29"/>
  <c r="BY91" i="29"/>
  <c r="BY95" i="29"/>
  <c r="BY99" i="29"/>
  <c r="BY103" i="29"/>
  <c r="BY107" i="29"/>
  <c r="BY111" i="29"/>
  <c r="BY115" i="29"/>
  <c r="BY119" i="29"/>
  <c r="BY123" i="29"/>
  <c r="BY127" i="29"/>
  <c r="BY131" i="29"/>
  <c r="BY135" i="29"/>
  <c r="BY139" i="29"/>
  <c r="BY143" i="29"/>
  <c r="BY26" i="29"/>
  <c r="BY15" i="29"/>
  <c r="BY17" i="29"/>
  <c r="BY19" i="29"/>
  <c r="BY33" i="29"/>
  <c r="BY37" i="29"/>
  <c r="BY43" i="29"/>
  <c r="BY45" i="29"/>
  <c r="BY47" i="29"/>
  <c r="BY49" i="29"/>
  <c r="BY51" i="29"/>
  <c r="BY63" i="29"/>
  <c r="BY141" i="29"/>
  <c r="BY145" i="29"/>
  <c r="BY24" i="29"/>
  <c r="BY32" i="29"/>
  <c r="BY29" i="29"/>
  <c r="BY57" i="29"/>
  <c r="BY65" i="29"/>
  <c r="BY69" i="29"/>
  <c r="BY73" i="29"/>
  <c r="BY122" i="29"/>
  <c r="BY126" i="29"/>
  <c r="BY130" i="29"/>
  <c r="BY134" i="29"/>
  <c r="BY138" i="29"/>
  <c r="BY120" i="29"/>
  <c r="BY124" i="29"/>
  <c r="BY128" i="29"/>
  <c r="BY132" i="29"/>
  <c r="BY136" i="29"/>
  <c r="BY140" i="29"/>
  <c r="BY144" i="29"/>
  <c r="BY142" i="29"/>
  <c r="BY146" i="29"/>
  <c r="BY147" i="29"/>
  <c r="BY159" i="29"/>
  <c r="BY151" i="29"/>
  <c r="BY157" i="29" s="1"/>
  <c r="BY160" i="29"/>
  <c r="AY184" i="29"/>
  <c r="AY185" i="29" s="1"/>
  <c r="AY25" i="29"/>
  <c r="AY29" i="29"/>
  <c r="AY35" i="29"/>
  <c r="AY49" i="29"/>
  <c r="AY51" i="29"/>
  <c r="AY85" i="29"/>
  <c r="AY89" i="29"/>
  <c r="AY93" i="29"/>
  <c r="AY97" i="29"/>
  <c r="AY101" i="29"/>
  <c r="AY105" i="29"/>
  <c r="AY109" i="29"/>
  <c r="AY113" i="29"/>
  <c r="AY117" i="29"/>
  <c r="AY13" i="29"/>
  <c r="AY37" i="29"/>
  <c r="AY43" i="29"/>
  <c r="AY45" i="29"/>
  <c r="AY47" i="29"/>
  <c r="AY53" i="29"/>
  <c r="AY39" i="29"/>
  <c r="AY41" i="29"/>
  <c r="AY55" i="29"/>
  <c r="AY57" i="29"/>
  <c r="AY59" i="29"/>
  <c r="AY87" i="29"/>
  <c r="AY91" i="29"/>
  <c r="AY95" i="29"/>
  <c r="AY99" i="29"/>
  <c r="AY103" i="29"/>
  <c r="AY107" i="29"/>
  <c r="AY111" i="29"/>
  <c r="AY115" i="29"/>
  <c r="AY65" i="29"/>
  <c r="AY69" i="29"/>
  <c r="AY73" i="29"/>
  <c r="AY77" i="29"/>
  <c r="AY81" i="29"/>
  <c r="AY15" i="29"/>
  <c r="AY19" i="29"/>
  <c r="AY28" i="29"/>
  <c r="AY38" i="29"/>
  <c r="AY46" i="29"/>
  <c r="AY56" i="29"/>
  <c r="AY58" i="29"/>
  <c r="AY62" i="29"/>
  <c r="AY78" i="29"/>
  <c r="AY80" i="29"/>
  <c r="AY84" i="29"/>
  <c r="AY88" i="29"/>
  <c r="AY92" i="29"/>
  <c r="AY96" i="29"/>
  <c r="AY100" i="29"/>
  <c r="AY104" i="29"/>
  <c r="AY108" i="29"/>
  <c r="AY112" i="29"/>
  <c r="AY116" i="29"/>
  <c r="AY120" i="29"/>
  <c r="AY124" i="29"/>
  <c r="AY128" i="29"/>
  <c r="AY132" i="29"/>
  <c r="AY136" i="29"/>
  <c r="AY140" i="29"/>
  <c r="AY63" i="29"/>
  <c r="AY61" i="29"/>
  <c r="AY67" i="29"/>
  <c r="AY71" i="29"/>
  <c r="AY75" i="29"/>
  <c r="AY79" i="29"/>
  <c r="AY83" i="29"/>
  <c r="AY17" i="29"/>
  <c r="AY21" i="29"/>
  <c r="AY27" i="29"/>
  <c r="AY14" i="29"/>
  <c r="AY30" i="29"/>
  <c r="AY40" i="29"/>
  <c r="AY44" i="29"/>
  <c r="AY52" i="29"/>
  <c r="AY54" i="29"/>
  <c r="AY60" i="29"/>
  <c r="AY74" i="29"/>
  <c r="AY76" i="29"/>
  <c r="AY82" i="29"/>
  <c r="AY86" i="29"/>
  <c r="AY90" i="29"/>
  <c r="AY94" i="29"/>
  <c r="AY98" i="29"/>
  <c r="AY102" i="29"/>
  <c r="AY106" i="29"/>
  <c r="AY110" i="29"/>
  <c r="AY114" i="29"/>
  <c r="AY118" i="29"/>
  <c r="AY122" i="29"/>
  <c r="AY126" i="29"/>
  <c r="AY130" i="29"/>
  <c r="AY134" i="29"/>
  <c r="AY138" i="29"/>
  <c r="AY142" i="29"/>
  <c r="AY33" i="29"/>
  <c r="AY16" i="29"/>
  <c r="AY18" i="29"/>
  <c r="AY32" i="29"/>
  <c r="AY34" i="29"/>
  <c r="AY36" i="29"/>
  <c r="AY42" i="29"/>
  <c r="AY48" i="29"/>
  <c r="AY50" i="29"/>
  <c r="AY68" i="29"/>
  <c r="AY144" i="29"/>
  <c r="AY23" i="29"/>
  <c r="AY31" i="29"/>
  <c r="AY12" i="29"/>
  <c r="AY20" i="29"/>
  <c r="AY22" i="29"/>
  <c r="AY24" i="29"/>
  <c r="AY26" i="29"/>
  <c r="AY64" i="29"/>
  <c r="AY66" i="29"/>
  <c r="AY70" i="29"/>
  <c r="AY72" i="29"/>
  <c r="AY121" i="29"/>
  <c r="AY125" i="29"/>
  <c r="AY129" i="29"/>
  <c r="AY133" i="29"/>
  <c r="AY137" i="29"/>
  <c r="AY119" i="29"/>
  <c r="AY123" i="29"/>
  <c r="AY127" i="29"/>
  <c r="AY131" i="29"/>
  <c r="AY135" i="29"/>
  <c r="AY139" i="29"/>
  <c r="AY143" i="29"/>
  <c r="AY146" i="29"/>
  <c r="AY141" i="29"/>
  <c r="AY147" i="29"/>
  <c r="AY145" i="29"/>
  <c r="AY159" i="29"/>
  <c r="AY160" i="29"/>
  <c r="AY151" i="29"/>
  <c r="AY157" i="29" s="1"/>
  <c r="DK184" i="29"/>
  <c r="DK185" i="29" s="1"/>
  <c r="DK17" i="29"/>
  <c r="DK25" i="29"/>
  <c r="DK35" i="29"/>
  <c r="DK43" i="29"/>
  <c r="DK51" i="29"/>
  <c r="DK85" i="29"/>
  <c r="DK89" i="29"/>
  <c r="DK93" i="29"/>
  <c r="DK97" i="29"/>
  <c r="DK101" i="29"/>
  <c r="DK105" i="29"/>
  <c r="DK109" i="29"/>
  <c r="DK113" i="29"/>
  <c r="DK117" i="29"/>
  <c r="DK23" i="29"/>
  <c r="DK45" i="29"/>
  <c r="DK47" i="29"/>
  <c r="DK53" i="29"/>
  <c r="DK37" i="29"/>
  <c r="DK39" i="29"/>
  <c r="DK41" i="29"/>
  <c r="DK57" i="29"/>
  <c r="DK59" i="29"/>
  <c r="DK83" i="29"/>
  <c r="DK87" i="29"/>
  <c r="DK91" i="29"/>
  <c r="DK95" i="29"/>
  <c r="DK99" i="29"/>
  <c r="DK103" i="29"/>
  <c r="DK107" i="29"/>
  <c r="DK111" i="29"/>
  <c r="DK115" i="29"/>
  <c r="DK49" i="29"/>
  <c r="DK55" i="29"/>
  <c r="DK61" i="29"/>
  <c r="DK65" i="29"/>
  <c r="DK69" i="29"/>
  <c r="DK73" i="29"/>
  <c r="DK77" i="29"/>
  <c r="DK81" i="29"/>
  <c r="DK15" i="29"/>
  <c r="DK19" i="29"/>
  <c r="DK29" i="29"/>
  <c r="DK22" i="29"/>
  <c r="DK28" i="29"/>
  <c r="DK38" i="29"/>
  <c r="DK46" i="29"/>
  <c r="DK58" i="29"/>
  <c r="DK62" i="29"/>
  <c r="DK68" i="29"/>
  <c r="DK70" i="29"/>
  <c r="DK78" i="29"/>
  <c r="DK80" i="29"/>
  <c r="DK84" i="29"/>
  <c r="DK88" i="29"/>
  <c r="DK92" i="29"/>
  <c r="DK96" i="29"/>
  <c r="DK100" i="29"/>
  <c r="DK104" i="29"/>
  <c r="DK108" i="29"/>
  <c r="DK112" i="29"/>
  <c r="DK116" i="29"/>
  <c r="DK120" i="29"/>
  <c r="DK124" i="29"/>
  <c r="DK128" i="29"/>
  <c r="DK132" i="29"/>
  <c r="DK136" i="29"/>
  <c r="DK63" i="29"/>
  <c r="DK67" i="29"/>
  <c r="DK71" i="29"/>
  <c r="DK75" i="29"/>
  <c r="DK79" i="29"/>
  <c r="DK27" i="29"/>
  <c r="DK14" i="29"/>
  <c r="DK20" i="29"/>
  <c r="DK34" i="29"/>
  <c r="DK40" i="29"/>
  <c r="DK52" i="29"/>
  <c r="DK54" i="29"/>
  <c r="DK60" i="29"/>
  <c r="DK64" i="29"/>
  <c r="DK74" i="29"/>
  <c r="DK76" i="29"/>
  <c r="DK82" i="29"/>
  <c r="DK86" i="29"/>
  <c r="DK90" i="29"/>
  <c r="DK94" i="29"/>
  <c r="DK98" i="29"/>
  <c r="DK102" i="29"/>
  <c r="DK106" i="29"/>
  <c r="DK110" i="29"/>
  <c r="DK114" i="29"/>
  <c r="DK118" i="29"/>
  <c r="DK122" i="29"/>
  <c r="DK126" i="29"/>
  <c r="DK130" i="29"/>
  <c r="DK134" i="29"/>
  <c r="DK138" i="29"/>
  <c r="DK142" i="29"/>
  <c r="DK21" i="29"/>
  <c r="DK33" i="29"/>
  <c r="DK16" i="29"/>
  <c r="DK18" i="29"/>
  <c r="DK32" i="29"/>
  <c r="DK36" i="29"/>
  <c r="DK42" i="29"/>
  <c r="DK44" i="29"/>
  <c r="DK48" i="29"/>
  <c r="DK50" i="29"/>
  <c r="DK140" i="29"/>
  <c r="DK144" i="29"/>
  <c r="DK13" i="29"/>
  <c r="DK31" i="29"/>
  <c r="DK12" i="29"/>
  <c r="DK24" i="29"/>
  <c r="DK26" i="29"/>
  <c r="DK30" i="29"/>
  <c r="DK56" i="29"/>
  <c r="DK66" i="29"/>
  <c r="DK72" i="29"/>
  <c r="DK121" i="29"/>
  <c r="DK125" i="29"/>
  <c r="DK129" i="29"/>
  <c r="DK133" i="29"/>
  <c r="DK137" i="29"/>
  <c r="DK119" i="29"/>
  <c r="DK123" i="29"/>
  <c r="DK127" i="29"/>
  <c r="DK131" i="29"/>
  <c r="DK135" i="29"/>
  <c r="DK139" i="29"/>
  <c r="DK143" i="29"/>
  <c r="DK146" i="29"/>
  <c r="DK141" i="29"/>
  <c r="DK147" i="29"/>
  <c r="DK145" i="29"/>
  <c r="DK159" i="29"/>
  <c r="DK160" i="29"/>
  <c r="DK151" i="29"/>
  <c r="DK157" i="29" s="1"/>
  <c r="AJ184" i="29"/>
  <c r="AJ185" i="29" s="1"/>
  <c r="AJ13" i="29"/>
  <c r="AJ17" i="29"/>
  <c r="AJ21" i="29"/>
  <c r="AJ25" i="29"/>
  <c r="AJ29" i="29"/>
  <c r="AJ33" i="29"/>
  <c r="AJ37" i="29"/>
  <c r="AJ41" i="29"/>
  <c r="AJ45" i="29"/>
  <c r="AJ49" i="29"/>
  <c r="AJ53" i="29"/>
  <c r="AJ57" i="29"/>
  <c r="AJ61" i="29"/>
  <c r="AJ65" i="29"/>
  <c r="AJ69" i="29"/>
  <c r="AJ73" i="29"/>
  <c r="AJ77" i="29"/>
  <c r="AJ81" i="29"/>
  <c r="AJ85" i="29"/>
  <c r="AJ89" i="29"/>
  <c r="AJ93" i="29"/>
  <c r="AJ97" i="29"/>
  <c r="AJ15" i="29"/>
  <c r="AJ19" i="29"/>
  <c r="AJ23" i="29"/>
  <c r="AJ27" i="29"/>
  <c r="AJ31" i="29"/>
  <c r="AJ35" i="29"/>
  <c r="AJ39" i="29"/>
  <c r="AJ43" i="29"/>
  <c r="AJ47" i="29"/>
  <c r="AJ51" i="29"/>
  <c r="AJ55" i="29"/>
  <c r="AJ59" i="29"/>
  <c r="AJ63" i="29"/>
  <c r="AJ67" i="29"/>
  <c r="AJ71" i="29"/>
  <c r="AJ75" i="29"/>
  <c r="AJ79" i="29"/>
  <c r="AJ83" i="29"/>
  <c r="AJ87" i="29"/>
  <c r="AJ91" i="29"/>
  <c r="AJ95" i="29"/>
  <c r="AJ12" i="29"/>
  <c r="AJ16" i="29"/>
  <c r="AJ20" i="29"/>
  <c r="AJ24" i="29"/>
  <c r="AJ28" i="29"/>
  <c r="AJ32" i="29"/>
  <c r="AJ36" i="29"/>
  <c r="AJ40" i="29"/>
  <c r="AJ44" i="29"/>
  <c r="AJ48" i="29"/>
  <c r="AJ52" i="29"/>
  <c r="AJ56" i="29"/>
  <c r="AJ60" i="29"/>
  <c r="AJ64" i="29"/>
  <c r="AJ68" i="29"/>
  <c r="AJ76" i="29"/>
  <c r="AJ78" i="29"/>
  <c r="AJ80" i="29"/>
  <c r="AJ82" i="29"/>
  <c r="AJ14" i="29"/>
  <c r="AJ18" i="29"/>
  <c r="AJ22" i="29"/>
  <c r="AJ26" i="29"/>
  <c r="AJ30" i="29"/>
  <c r="AJ34" i="29"/>
  <c r="AJ38" i="29"/>
  <c r="AJ42" i="29"/>
  <c r="AJ46" i="29"/>
  <c r="AJ50" i="29"/>
  <c r="AJ54" i="29"/>
  <c r="AJ58" i="29"/>
  <c r="AJ62" i="29"/>
  <c r="AJ66" i="29"/>
  <c r="AJ70" i="29"/>
  <c r="AJ72" i="29"/>
  <c r="AJ74" i="29"/>
  <c r="AJ84" i="29"/>
  <c r="AJ86" i="29"/>
  <c r="AJ88" i="29"/>
  <c r="AJ90" i="29"/>
  <c r="AJ101" i="29"/>
  <c r="AJ105" i="29"/>
  <c r="AJ109" i="29"/>
  <c r="AJ113" i="29"/>
  <c r="AJ117" i="29"/>
  <c r="AJ121" i="29"/>
  <c r="AJ125" i="29"/>
  <c r="AJ129" i="29"/>
  <c r="AJ133" i="29"/>
  <c r="AJ137" i="29"/>
  <c r="AJ141" i="29"/>
  <c r="AJ145" i="29"/>
  <c r="AJ146" i="29"/>
  <c r="AJ147" i="29"/>
  <c r="AJ92" i="29"/>
  <c r="AJ94" i="29"/>
  <c r="AJ96" i="29"/>
  <c r="AJ98" i="29"/>
  <c r="AJ108" i="29"/>
  <c r="AJ110" i="29"/>
  <c r="AJ112" i="29"/>
  <c r="AJ114" i="29"/>
  <c r="AJ124" i="29"/>
  <c r="AJ126" i="29"/>
  <c r="AJ128" i="29"/>
  <c r="AJ130" i="29"/>
  <c r="AJ140" i="29"/>
  <c r="AJ142" i="29"/>
  <c r="AJ99" i="29"/>
  <c r="AJ103" i="29"/>
  <c r="AJ107" i="29"/>
  <c r="AJ111" i="29"/>
  <c r="AJ115" i="29"/>
  <c r="AJ119" i="29"/>
  <c r="AJ123" i="29"/>
  <c r="AJ127" i="29"/>
  <c r="AJ131" i="29"/>
  <c r="AJ135" i="29"/>
  <c r="AJ139" i="29"/>
  <c r="AJ143" i="29"/>
  <c r="AJ100" i="29"/>
  <c r="AJ102" i="29"/>
  <c r="AJ104" i="29"/>
  <c r="AJ106" i="29"/>
  <c r="AJ116" i="29"/>
  <c r="AJ118" i="29"/>
  <c r="AJ120" i="29"/>
  <c r="AJ122" i="29"/>
  <c r="AJ132" i="29"/>
  <c r="AJ134" i="29"/>
  <c r="AJ136" i="29"/>
  <c r="AJ138" i="29"/>
  <c r="AJ144" i="29"/>
  <c r="AJ160" i="29"/>
  <c r="AJ151" i="29"/>
  <c r="AJ157" i="29" s="1"/>
  <c r="AJ159" i="29"/>
  <c r="CV184" i="29"/>
  <c r="CV185" i="29" s="1"/>
  <c r="CV13" i="29"/>
  <c r="CV17" i="29"/>
  <c r="CV21" i="29"/>
  <c r="CV25" i="29"/>
  <c r="CV29" i="29"/>
  <c r="CV33" i="29"/>
  <c r="CV37" i="29"/>
  <c r="CV41" i="29"/>
  <c r="CV45" i="29"/>
  <c r="CV49" i="29"/>
  <c r="CV53" i="29"/>
  <c r="CV57" i="29"/>
  <c r="CV61" i="29"/>
  <c r="CV65" i="29"/>
  <c r="CV69" i="29"/>
  <c r="CV73" i="29"/>
  <c r="CV77" i="29"/>
  <c r="CV81" i="29"/>
  <c r="CV85" i="29"/>
  <c r="CV89" i="29"/>
  <c r="CV93" i="29"/>
  <c r="CV97" i="29"/>
  <c r="CV15" i="29"/>
  <c r="CV19" i="29"/>
  <c r="CV23" i="29"/>
  <c r="CV27" i="29"/>
  <c r="CV31" i="29"/>
  <c r="CV35" i="29"/>
  <c r="CV39" i="29"/>
  <c r="CV43" i="29"/>
  <c r="CV47" i="29"/>
  <c r="CV51" i="29"/>
  <c r="CV55" i="29"/>
  <c r="CV59" i="29"/>
  <c r="CV63" i="29"/>
  <c r="CV67" i="29"/>
  <c r="CV71" i="29"/>
  <c r="CV75" i="29"/>
  <c r="CV79" i="29"/>
  <c r="CV83" i="29"/>
  <c r="CV87" i="29"/>
  <c r="CV91" i="29"/>
  <c r="CV95" i="29"/>
  <c r="CV12" i="29"/>
  <c r="CV16" i="29"/>
  <c r="CV20" i="29"/>
  <c r="CV24" i="29"/>
  <c r="CV28" i="29"/>
  <c r="CV32" i="29"/>
  <c r="CV36" i="29"/>
  <c r="CV40" i="29"/>
  <c r="CV44" i="29"/>
  <c r="CV48" i="29"/>
  <c r="CV52" i="29"/>
  <c r="CV56" i="29"/>
  <c r="CV60" i="29"/>
  <c r="CV64" i="29"/>
  <c r="CV68" i="29"/>
  <c r="CV76" i="29"/>
  <c r="CV78" i="29"/>
  <c r="CV80" i="29"/>
  <c r="CV14" i="29"/>
  <c r="CV18" i="29"/>
  <c r="CV22" i="29"/>
  <c r="CV26" i="29"/>
  <c r="CV30" i="29"/>
  <c r="CV34" i="29"/>
  <c r="CV38" i="29"/>
  <c r="CV42" i="29"/>
  <c r="CV46" i="29"/>
  <c r="CV50" i="29"/>
  <c r="CV54" i="29"/>
  <c r="CV58" i="29"/>
  <c r="CV62" i="29"/>
  <c r="CV66" i="29"/>
  <c r="CV70" i="29"/>
  <c r="CV72" i="29"/>
  <c r="CV74" i="29"/>
  <c r="CV84" i="29"/>
  <c r="CV86" i="29"/>
  <c r="CV88" i="29"/>
  <c r="CV99" i="29"/>
  <c r="CV103" i="29"/>
  <c r="CV107" i="29"/>
  <c r="CV111" i="29"/>
  <c r="CV115" i="29"/>
  <c r="CV119" i="29"/>
  <c r="CV123" i="29"/>
  <c r="CV127" i="29"/>
  <c r="CV131" i="29"/>
  <c r="CV135" i="29"/>
  <c r="CV139" i="29"/>
  <c r="CV143" i="29"/>
  <c r="CV90" i="29"/>
  <c r="CV100" i="29"/>
  <c r="CV102" i="29"/>
  <c r="CV104" i="29"/>
  <c r="CV106" i="29"/>
  <c r="CV116" i="29"/>
  <c r="CV118" i="29"/>
  <c r="CV120" i="29"/>
  <c r="CV122" i="29"/>
  <c r="CV132" i="29"/>
  <c r="CV134" i="29"/>
  <c r="CV136" i="29"/>
  <c r="CV138" i="29"/>
  <c r="CV144" i="29"/>
  <c r="CV101" i="29"/>
  <c r="CV105" i="29"/>
  <c r="CV109" i="29"/>
  <c r="CV113" i="29"/>
  <c r="CV117" i="29"/>
  <c r="CV121" i="29"/>
  <c r="CV125" i="29"/>
  <c r="CV129" i="29"/>
  <c r="CV133" i="29"/>
  <c r="CV137" i="29"/>
  <c r="CV141" i="29"/>
  <c r="CV145" i="29"/>
  <c r="CV146" i="29"/>
  <c r="CV147" i="29"/>
  <c r="CV92" i="29"/>
  <c r="CV94" i="29"/>
  <c r="CV96" i="29"/>
  <c r="CV98" i="29"/>
  <c r="CV108" i="29"/>
  <c r="CV110" i="29"/>
  <c r="CV112" i="29"/>
  <c r="CV114" i="29"/>
  <c r="CV124" i="29"/>
  <c r="CV126" i="29"/>
  <c r="CV128" i="29"/>
  <c r="CV130" i="29"/>
  <c r="CV140" i="29"/>
  <c r="CV142" i="29"/>
  <c r="CV82" i="29"/>
  <c r="CV151" i="29"/>
  <c r="CV157" i="29" s="1"/>
  <c r="CV160" i="29"/>
  <c r="CV159" i="29"/>
  <c r="BA184" i="29"/>
  <c r="BA185" i="29" s="1"/>
  <c r="BA30" i="29"/>
  <c r="BA38" i="29"/>
  <c r="BA46" i="29"/>
  <c r="BA58" i="29"/>
  <c r="BA60" i="29"/>
  <c r="BA86" i="29"/>
  <c r="BA90" i="29"/>
  <c r="BA94" i="29"/>
  <c r="BA98" i="29"/>
  <c r="BA102" i="29"/>
  <c r="BA106" i="29"/>
  <c r="BA110" i="29"/>
  <c r="BA114" i="29"/>
  <c r="BA118" i="29"/>
  <c r="BA12" i="29"/>
  <c r="BA14" i="29"/>
  <c r="BA40" i="29"/>
  <c r="BA42" i="29"/>
  <c r="BA44" i="29"/>
  <c r="BA50" i="29"/>
  <c r="BA56" i="29"/>
  <c r="BA34" i="29"/>
  <c r="BA52" i="29"/>
  <c r="BA84" i="29"/>
  <c r="BA88" i="29"/>
  <c r="BA92" i="29"/>
  <c r="BA96" i="29"/>
  <c r="BA100" i="29"/>
  <c r="BA104" i="29"/>
  <c r="BA108" i="29"/>
  <c r="BA112" i="29"/>
  <c r="BA116" i="29"/>
  <c r="BA28" i="29"/>
  <c r="BA36" i="29"/>
  <c r="BA48" i="29"/>
  <c r="BA54" i="29"/>
  <c r="BA62" i="29"/>
  <c r="BA66" i="29"/>
  <c r="BA64" i="29"/>
  <c r="BA70" i="29"/>
  <c r="BA74" i="29"/>
  <c r="BA78" i="29"/>
  <c r="BA82" i="29"/>
  <c r="BA22" i="29"/>
  <c r="BA26" i="29"/>
  <c r="BA32" i="29"/>
  <c r="BA15" i="29"/>
  <c r="BA21" i="29"/>
  <c r="BA25" i="29"/>
  <c r="BA31" i="29"/>
  <c r="BA43" i="29"/>
  <c r="BA53" i="29"/>
  <c r="BA55" i="29"/>
  <c r="BA61" i="29"/>
  <c r="BA65" i="29"/>
  <c r="BA73" i="29"/>
  <c r="BA75" i="29"/>
  <c r="BA81" i="29"/>
  <c r="BA85" i="29"/>
  <c r="BA89" i="29"/>
  <c r="BA93" i="29"/>
  <c r="BA97" i="29"/>
  <c r="BA101" i="29"/>
  <c r="BA105" i="29"/>
  <c r="BA109" i="29"/>
  <c r="BA113" i="29"/>
  <c r="BA117" i="29"/>
  <c r="BA121" i="29"/>
  <c r="BA125" i="29"/>
  <c r="BA129" i="29"/>
  <c r="BA133" i="29"/>
  <c r="BA137" i="29"/>
  <c r="BA68" i="29"/>
  <c r="BA72" i="29"/>
  <c r="BA76" i="29"/>
  <c r="BA80" i="29"/>
  <c r="BA16" i="29"/>
  <c r="BA20" i="29"/>
  <c r="BA24" i="29"/>
  <c r="BA13" i="29"/>
  <c r="BA23" i="29"/>
  <c r="BA27" i="29"/>
  <c r="BA39" i="29"/>
  <c r="BA59" i="29"/>
  <c r="BA63" i="29"/>
  <c r="BA69" i="29"/>
  <c r="BA71" i="29"/>
  <c r="BA77" i="29"/>
  <c r="BA79" i="29"/>
  <c r="BA83" i="29"/>
  <c r="BA87" i="29"/>
  <c r="BA91" i="29"/>
  <c r="BA95" i="29"/>
  <c r="BA99" i="29"/>
  <c r="BA103" i="29"/>
  <c r="BA107" i="29"/>
  <c r="BA111" i="29"/>
  <c r="BA115" i="29"/>
  <c r="BA119" i="29"/>
  <c r="BA123" i="29"/>
  <c r="BA127" i="29"/>
  <c r="BA131" i="29"/>
  <c r="BA135" i="29"/>
  <c r="BA139" i="29"/>
  <c r="BA143" i="29"/>
  <c r="BA29" i="29"/>
  <c r="BA57" i="29"/>
  <c r="BA67" i="29"/>
  <c r="BA141" i="29"/>
  <c r="BA145" i="29"/>
  <c r="BA18" i="29"/>
  <c r="BA17" i="29"/>
  <c r="BA19" i="29"/>
  <c r="BA33" i="29"/>
  <c r="BA35" i="29"/>
  <c r="BA37" i="29"/>
  <c r="BA41" i="29"/>
  <c r="BA45" i="29"/>
  <c r="BA47" i="29"/>
  <c r="BA49" i="29"/>
  <c r="BA51" i="29"/>
  <c r="BA140" i="29"/>
  <c r="BA124" i="29"/>
  <c r="BA130" i="29"/>
  <c r="BA128" i="29"/>
  <c r="BA142" i="29"/>
  <c r="BA134" i="29"/>
  <c r="BA132" i="29"/>
  <c r="BA138" i="29"/>
  <c r="BA136" i="29"/>
  <c r="BA120" i="29"/>
  <c r="BA126" i="29"/>
  <c r="BA144" i="29"/>
  <c r="BA122" i="29"/>
  <c r="BA146" i="29"/>
  <c r="BA147" i="29"/>
  <c r="BA160" i="29"/>
  <c r="BA151" i="29"/>
  <c r="BA157" i="29" s="1"/>
  <c r="BA159" i="29"/>
  <c r="W184" i="29"/>
  <c r="W185" i="29" s="1"/>
  <c r="W15" i="29"/>
  <c r="W31" i="29"/>
  <c r="W37" i="29"/>
  <c r="W45" i="29"/>
  <c r="W53" i="29"/>
  <c r="W55" i="29"/>
  <c r="W87" i="29"/>
  <c r="W91" i="29"/>
  <c r="W95" i="29"/>
  <c r="W99" i="29"/>
  <c r="W103" i="29"/>
  <c r="W107" i="29"/>
  <c r="W111" i="29"/>
  <c r="W115" i="29"/>
  <c r="W21" i="29"/>
  <c r="W39" i="29"/>
  <c r="W49" i="29"/>
  <c r="W13" i="29"/>
  <c r="W19" i="29"/>
  <c r="W33" i="29"/>
  <c r="W43" i="29"/>
  <c r="W47" i="29"/>
  <c r="W59" i="29"/>
  <c r="W85" i="29"/>
  <c r="W89" i="29"/>
  <c r="W93" i="29"/>
  <c r="W97" i="29"/>
  <c r="W101" i="29"/>
  <c r="W105" i="29"/>
  <c r="W109" i="29"/>
  <c r="W113" i="29"/>
  <c r="W117" i="29"/>
  <c r="W17" i="29"/>
  <c r="W35" i="29"/>
  <c r="W41" i="29"/>
  <c r="W51" i="29"/>
  <c r="W57" i="29"/>
  <c r="W61" i="29"/>
  <c r="W63" i="29"/>
  <c r="W67" i="29"/>
  <c r="W65" i="29"/>
  <c r="W69" i="29"/>
  <c r="W71" i="29"/>
  <c r="W75" i="29"/>
  <c r="W79" i="29"/>
  <c r="W83" i="29"/>
  <c r="W29" i="29"/>
  <c r="W12" i="29"/>
  <c r="W24" i="29"/>
  <c r="W34" i="29"/>
  <c r="W42" i="29"/>
  <c r="W64" i="29"/>
  <c r="W72" i="29"/>
  <c r="W74" i="29"/>
  <c r="W82" i="29"/>
  <c r="W86" i="29"/>
  <c r="W90" i="29"/>
  <c r="W94" i="29"/>
  <c r="W98" i="29"/>
  <c r="W102" i="29"/>
  <c r="W106" i="29"/>
  <c r="W110" i="29"/>
  <c r="W114" i="29"/>
  <c r="W118" i="29"/>
  <c r="W122" i="29"/>
  <c r="W126" i="29"/>
  <c r="W130" i="29"/>
  <c r="W134" i="29"/>
  <c r="W138" i="29"/>
  <c r="W73" i="29"/>
  <c r="W77" i="29"/>
  <c r="W81" i="29"/>
  <c r="W27" i="29"/>
  <c r="W22" i="29"/>
  <c r="W26" i="29"/>
  <c r="W30" i="29"/>
  <c r="W32" i="29"/>
  <c r="W36" i="29"/>
  <c r="W48" i="29"/>
  <c r="W54" i="29"/>
  <c r="W58" i="29"/>
  <c r="W66" i="29"/>
  <c r="W68" i="29"/>
  <c r="W70" i="29"/>
  <c r="W78" i="29"/>
  <c r="W80" i="29"/>
  <c r="W84" i="29"/>
  <c r="W88" i="29"/>
  <c r="W92" i="29"/>
  <c r="W96" i="29"/>
  <c r="W100" i="29"/>
  <c r="W104" i="29"/>
  <c r="W108" i="29"/>
  <c r="W112" i="29"/>
  <c r="W116" i="29"/>
  <c r="W120" i="29"/>
  <c r="W124" i="29"/>
  <c r="W128" i="29"/>
  <c r="W132" i="29"/>
  <c r="W136" i="29"/>
  <c r="W140" i="29"/>
  <c r="W144" i="29"/>
  <c r="W25" i="29"/>
  <c r="W16" i="29"/>
  <c r="W18" i="29"/>
  <c r="W20" i="29"/>
  <c r="W38" i="29"/>
  <c r="W40" i="29"/>
  <c r="W44" i="29"/>
  <c r="W46" i="29"/>
  <c r="W50" i="29"/>
  <c r="W52" i="29"/>
  <c r="W60" i="29"/>
  <c r="W62" i="29"/>
  <c r="W142" i="29"/>
  <c r="W23" i="29"/>
  <c r="W14" i="29"/>
  <c r="W28" i="29"/>
  <c r="W56" i="29"/>
  <c r="W76" i="29"/>
  <c r="W127" i="29"/>
  <c r="W137" i="29"/>
  <c r="W123" i="29"/>
  <c r="W121" i="29"/>
  <c r="W141" i="29"/>
  <c r="W129" i="29"/>
  <c r="W135" i="29"/>
  <c r="W131" i="29"/>
  <c r="W145" i="29"/>
  <c r="W125" i="29"/>
  <c r="W133" i="29"/>
  <c r="W139" i="29"/>
  <c r="W119" i="29"/>
  <c r="W146" i="29"/>
  <c r="W147" i="29"/>
  <c r="W143" i="29"/>
  <c r="W160" i="29"/>
  <c r="W151" i="29"/>
  <c r="W157" i="29" s="1"/>
  <c r="W159" i="29"/>
  <c r="CI184" i="29"/>
  <c r="CI185" i="29" s="1"/>
  <c r="CI15" i="29"/>
  <c r="CI23" i="29"/>
  <c r="CI31" i="29"/>
  <c r="CI45" i="29"/>
  <c r="CI53" i="29"/>
  <c r="CI83" i="29"/>
  <c r="CI87" i="29"/>
  <c r="CI91" i="29"/>
  <c r="CI95" i="29"/>
  <c r="CI99" i="29"/>
  <c r="CI103" i="29"/>
  <c r="CI107" i="29"/>
  <c r="CI111" i="29"/>
  <c r="CI115" i="29"/>
  <c r="CI21" i="29"/>
  <c r="CI39" i="29"/>
  <c r="CI49" i="29"/>
  <c r="CI55" i="29"/>
  <c r="CI59" i="29"/>
  <c r="CI19" i="29"/>
  <c r="CI27" i="29"/>
  <c r="CI33" i="29"/>
  <c r="CI35" i="29"/>
  <c r="CI43" i="29"/>
  <c r="CI47" i="29"/>
  <c r="CI85" i="29"/>
  <c r="CI89" i="29"/>
  <c r="CI93" i="29"/>
  <c r="CI97" i="29"/>
  <c r="CI101" i="29"/>
  <c r="CI105" i="29"/>
  <c r="CI109" i="29"/>
  <c r="CI113" i="29"/>
  <c r="CI117" i="29"/>
  <c r="CI17" i="29"/>
  <c r="CI25" i="29"/>
  <c r="CI37" i="29"/>
  <c r="CI41" i="29"/>
  <c r="CI51" i="29"/>
  <c r="CI57" i="29"/>
  <c r="CI61" i="29"/>
  <c r="CI63" i="29"/>
  <c r="CI67" i="29"/>
  <c r="CI65" i="29"/>
  <c r="CI69" i="29"/>
  <c r="CI71" i="29"/>
  <c r="CI75" i="29"/>
  <c r="CI79" i="29"/>
  <c r="CI29" i="29"/>
  <c r="CI12" i="29"/>
  <c r="CI18" i="29"/>
  <c r="CI24" i="29"/>
  <c r="CI42" i="29"/>
  <c r="CI50" i="29"/>
  <c r="CI56" i="29"/>
  <c r="CI64" i="29"/>
  <c r="CI72" i="29"/>
  <c r="CI74" i="29"/>
  <c r="CI76" i="29"/>
  <c r="CI82" i="29"/>
  <c r="CI86" i="29"/>
  <c r="CI90" i="29"/>
  <c r="CI94" i="29"/>
  <c r="CI98" i="29"/>
  <c r="CI102" i="29"/>
  <c r="CI106" i="29"/>
  <c r="CI110" i="29"/>
  <c r="CI114" i="29"/>
  <c r="CI118" i="29"/>
  <c r="CI122" i="29"/>
  <c r="CI126" i="29"/>
  <c r="CI130" i="29"/>
  <c r="CI134" i="29"/>
  <c r="CI138" i="29"/>
  <c r="CI73" i="29"/>
  <c r="CI77" i="29"/>
  <c r="CI81" i="29"/>
  <c r="CI16" i="29"/>
  <c r="CI26" i="29"/>
  <c r="CI30" i="29"/>
  <c r="CI32" i="29"/>
  <c r="CI36" i="29"/>
  <c r="CI48" i="29"/>
  <c r="CI66" i="29"/>
  <c r="CI70" i="29"/>
  <c r="CI78" i="29"/>
  <c r="CI80" i="29"/>
  <c r="CI84" i="29"/>
  <c r="CI88" i="29"/>
  <c r="CI92" i="29"/>
  <c r="CI96" i="29"/>
  <c r="CI100" i="29"/>
  <c r="CI104" i="29"/>
  <c r="CI108" i="29"/>
  <c r="CI112" i="29"/>
  <c r="CI116" i="29"/>
  <c r="CI120" i="29"/>
  <c r="CI124" i="29"/>
  <c r="CI128" i="29"/>
  <c r="CI132" i="29"/>
  <c r="CI136" i="29"/>
  <c r="CI140" i="29"/>
  <c r="CI144" i="29"/>
  <c r="CI20" i="29"/>
  <c r="CI22" i="29"/>
  <c r="CI38" i="29"/>
  <c r="CI40" i="29"/>
  <c r="CI44" i="29"/>
  <c r="CI46" i="29"/>
  <c r="CI52" i="29"/>
  <c r="CI58" i="29"/>
  <c r="CI60" i="29"/>
  <c r="CI62" i="29"/>
  <c r="CI142" i="29"/>
  <c r="CI13" i="29"/>
  <c r="CI14" i="29"/>
  <c r="CI28" i="29"/>
  <c r="CI34" i="29"/>
  <c r="CI54" i="29"/>
  <c r="CI68" i="29"/>
  <c r="CI121" i="29"/>
  <c r="CI129" i="29"/>
  <c r="CI137" i="29"/>
  <c r="CI133" i="29"/>
  <c r="CI127" i="29"/>
  <c r="CI139" i="29"/>
  <c r="CI141" i="29"/>
  <c r="CI146" i="29"/>
  <c r="CI119" i="29"/>
  <c r="CI143" i="29"/>
  <c r="CI131" i="29"/>
  <c r="CI145" i="29"/>
  <c r="CI125" i="29"/>
  <c r="CI123" i="29"/>
  <c r="CI135" i="29"/>
  <c r="CI147" i="29"/>
  <c r="CI160" i="29"/>
  <c r="CI151" i="29"/>
  <c r="CI157" i="29" s="1"/>
  <c r="CI159" i="29"/>
  <c r="H184" i="29"/>
  <c r="H185" i="29" s="1"/>
  <c r="H15" i="29"/>
  <c r="H19" i="29"/>
  <c r="H23" i="29"/>
  <c r="H27" i="29"/>
  <c r="H31" i="29"/>
  <c r="H35" i="29"/>
  <c r="H39" i="29"/>
  <c r="H43" i="29"/>
  <c r="H47" i="29"/>
  <c r="H51" i="29"/>
  <c r="H55" i="29"/>
  <c r="H59" i="29"/>
  <c r="H63" i="29"/>
  <c r="H67" i="29"/>
  <c r="H71" i="29"/>
  <c r="H75" i="29"/>
  <c r="H79" i="29"/>
  <c r="H83" i="29"/>
  <c r="H87" i="29"/>
  <c r="H91" i="29"/>
  <c r="H95" i="29"/>
  <c r="H13" i="29"/>
  <c r="H17" i="29"/>
  <c r="H21" i="29"/>
  <c r="H25" i="29"/>
  <c r="H29" i="29"/>
  <c r="H33" i="29"/>
  <c r="H37" i="29"/>
  <c r="H41" i="29"/>
  <c r="H45" i="29"/>
  <c r="H49" i="29"/>
  <c r="H53" i="29"/>
  <c r="H57" i="29"/>
  <c r="H61" i="29"/>
  <c r="H65" i="29"/>
  <c r="H69" i="29"/>
  <c r="H73" i="29"/>
  <c r="H77" i="29"/>
  <c r="H81" i="29"/>
  <c r="H85" i="29"/>
  <c r="H89" i="29"/>
  <c r="H93" i="29"/>
  <c r="H97" i="29"/>
  <c r="H14" i="29"/>
  <c r="H18" i="29"/>
  <c r="H22" i="29"/>
  <c r="H26" i="29"/>
  <c r="H30" i="29"/>
  <c r="H34" i="29"/>
  <c r="H38" i="29"/>
  <c r="H42" i="29"/>
  <c r="H46" i="29"/>
  <c r="H50" i="29"/>
  <c r="H54" i="29"/>
  <c r="H58" i="29"/>
  <c r="H62" i="29"/>
  <c r="H66" i="29"/>
  <c r="H70" i="29"/>
  <c r="H72" i="29"/>
  <c r="H74" i="29"/>
  <c r="H12" i="29"/>
  <c r="H16" i="29"/>
  <c r="H20" i="29"/>
  <c r="H24" i="29"/>
  <c r="H28" i="29"/>
  <c r="H32" i="29"/>
  <c r="H36" i="29"/>
  <c r="H40" i="29"/>
  <c r="H44" i="29"/>
  <c r="H48" i="29"/>
  <c r="H52" i="29"/>
  <c r="H56" i="29"/>
  <c r="H60" i="29"/>
  <c r="H64" i="29"/>
  <c r="H68" i="29"/>
  <c r="H76" i="29"/>
  <c r="H78" i="29"/>
  <c r="H80" i="29"/>
  <c r="H82" i="29"/>
  <c r="H101" i="29"/>
  <c r="H105" i="29"/>
  <c r="H109" i="29"/>
  <c r="H113" i="29"/>
  <c r="H117" i="29"/>
  <c r="H121" i="29"/>
  <c r="H125" i="29"/>
  <c r="H129" i="29"/>
  <c r="H133" i="29"/>
  <c r="H137" i="29"/>
  <c r="H141" i="29"/>
  <c r="H145" i="29"/>
  <c r="H146" i="29"/>
  <c r="H147" i="29"/>
  <c r="H92" i="29"/>
  <c r="H94" i="29"/>
  <c r="H96" i="29"/>
  <c r="H98" i="29"/>
  <c r="H108" i="29"/>
  <c r="H110" i="29"/>
  <c r="H112" i="29"/>
  <c r="H114" i="29"/>
  <c r="H124" i="29"/>
  <c r="H126" i="29"/>
  <c r="H128" i="29"/>
  <c r="H130" i="29"/>
  <c r="H140" i="29"/>
  <c r="H142" i="29"/>
  <c r="H84" i="29"/>
  <c r="H86" i="29"/>
  <c r="H88" i="29"/>
  <c r="H90" i="29"/>
  <c r="H99" i="29"/>
  <c r="H103" i="29"/>
  <c r="H107" i="29"/>
  <c r="H111" i="29"/>
  <c r="H115" i="29"/>
  <c r="H119" i="29"/>
  <c r="H123" i="29"/>
  <c r="H127" i="29"/>
  <c r="H131" i="29"/>
  <c r="H135" i="29"/>
  <c r="H139" i="29"/>
  <c r="H143" i="29"/>
  <c r="H100" i="29"/>
  <c r="H102" i="29"/>
  <c r="H104" i="29"/>
  <c r="H106" i="29"/>
  <c r="H116" i="29"/>
  <c r="H118" i="29"/>
  <c r="H120" i="29"/>
  <c r="H122" i="29"/>
  <c r="H132" i="29"/>
  <c r="H134" i="29"/>
  <c r="H136" i="29"/>
  <c r="H138" i="29"/>
  <c r="H144" i="29"/>
  <c r="H160" i="29"/>
  <c r="H151" i="29"/>
  <c r="H157" i="29" s="1"/>
  <c r="H159" i="29"/>
  <c r="BT184" i="29"/>
  <c r="BT185" i="29" s="1"/>
  <c r="BT15" i="29"/>
  <c r="BT19" i="29"/>
  <c r="BT23" i="29"/>
  <c r="BT27" i="29"/>
  <c r="BT31" i="29"/>
  <c r="BT35" i="29"/>
  <c r="BT39" i="29"/>
  <c r="BT43" i="29"/>
  <c r="BT47" i="29"/>
  <c r="BT51" i="29"/>
  <c r="BT55" i="29"/>
  <c r="BT59" i="29"/>
  <c r="BT63" i="29"/>
  <c r="BT67" i="29"/>
  <c r="BT71" i="29"/>
  <c r="BT75" i="29"/>
  <c r="BT79" i="29"/>
  <c r="BT83" i="29"/>
  <c r="BT87" i="29"/>
  <c r="BT91" i="29"/>
  <c r="BT95" i="29"/>
  <c r="BT13" i="29"/>
  <c r="BT17" i="29"/>
  <c r="BT21" i="29"/>
  <c r="BT25" i="29"/>
  <c r="BT29" i="29"/>
  <c r="BT33" i="29"/>
  <c r="BT37" i="29"/>
  <c r="BT41" i="29"/>
  <c r="BT45" i="29"/>
  <c r="BT49" i="29"/>
  <c r="BT53" i="29"/>
  <c r="BT57" i="29"/>
  <c r="BT61" i="29"/>
  <c r="BT65" i="29"/>
  <c r="BT69" i="29"/>
  <c r="BT73" i="29"/>
  <c r="BT77" i="29"/>
  <c r="BT81" i="29"/>
  <c r="BT85" i="29"/>
  <c r="BT89" i="29"/>
  <c r="BT93" i="29"/>
  <c r="BT97" i="29"/>
  <c r="BT14" i="29"/>
  <c r="BT18" i="29"/>
  <c r="BT22" i="29"/>
  <c r="BT26" i="29"/>
  <c r="BT30" i="29"/>
  <c r="BT34" i="29"/>
  <c r="BT38" i="29"/>
  <c r="BT42" i="29"/>
  <c r="BT46" i="29"/>
  <c r="BT50" i="29"/>
  <c r="BT54" i="29"/>
  <c r="BT58" i="29"/>
  <c r="BT62" i="29"/>
  <c r="BT66" i="29"/>
  <c r="BT70" i="29"/>
  <c r="BT72" i="29"/>
  <c r="BT74" i="29"/>
  <c r="BT12" i="29"/>
  <c r="BT16" i="29"/>
  <c r="BT20" i="29"/>
  <c r="BT24" i="29"/>
  <c r="BT28" i="29"/>
  <c r="BT32" i="29"/>
  <c r="BT36" i="29"/>
  <c r="BT40" i="29"/>
  <c r="BT44" i="29"/>
  <c r="BT48" i="29"/>
  <c r="BT52" i="29"/>
  <c r="BT56" i="29"/>
  <c r="BT60" i="29"/>
  <c r="BT64" i="29"/>
  <c r="BT68" i="29"/>
  <c r="BT76" i="29"/>
  <c r="BT78" i="29"/>
  <c r="BT80" i="29"/>
  <c r="BT82" i="29"/>
  <c r="BT99" i="29"/>
  <c r="BT103" i="29"/>
  <c r="BT107" i="29"/>
  <c r="BT111" i="29"/>
  <c r="BT115" i="29"/>
  <c r="BT119" i="29"/>
  <c r="BT123" i="29"/>
  <c r="BT127" i="29"/>
  <c r="BT131" i="29"/>
  <c r="BT135" i="29"/>
  <c r="BT139" i="29"/>
  <c r="BT143" i="29"/>
  <c r="BT90" i="29"/>
  <c r="BT100" i="29"/>
  <c r="BT102" i="29"/>
  <c r="BT104" i="29"/>
  <c r="BT106" i="29"/>
  <c r="BT116" i="29"/>
  <c r="BT118" i="29"/>
  <c r="BT120" i="29"/>
  <c r="BT122" i="29"/>
  <c r="BT132" i="29"/>
  <c r="BT134" i="29"/>
  <c r="BT136" i="29"/>
  <c r="BT138" i="29"/>
  <c r="BT144" i="29"/>
  <c r="BT84" i="29"/>
  <c r="BT86" i="29"/>
  <c r="BT88" i="29"/>
  <c r="BT101" i="29"/>
  <c r="BT105" i="29"/>
  <c r="BT109" i="29"/>
  <c r="BT113" i="29"/>
  <c r="BT117" i="29"/>
  <c r="BT121" i="29"/>
  <c r="BT125" i="29"/>
  <c r="BT129" i="29"/>
  <c r="BT133" i="29"/>
  <c r="BT137" i="29"/>
  <c r="BT141" i="29"/>
  <c r="BT145" i="29"/>
  <c r="BT146" i="29"/>
  <c r="BT147" i="29"/>
  <c r="BT92" i="29"/>
  <c r="BT94" i="29"/>
  <c r="BT96" i="29"/>
  <c r="BT98" i="29"/>
  <c r="BT108" i="29"/>
  <c r="BT110" i="29"/>
  <c r="BT112" i="29"/>
  <c r="BT114" i="29"/>
  <c r="BT124" i="29"/>
  <c r="BT126" i="29"/>
  <c r="BT128" i="29"/>
  <c r="BT130" i="29"/>
  <c r="BT140" i="29"/>
  <c r="BT142" i="29"/>
  <c r="BT160" i="29"/>
  <c r="BT159" i="29"/>
  <c r="BT151" i="29"/>
  <c r="BT157" i="29" s="1"/>
  <c r="EF184" i="29"/>
  <c r="EF185" i="29" s="1"/>
  <c r="EF15" i="29"/>
  <c r="EF19" i="29"/>
  <c r="EF23" i="29"/>
  <c r="EF27" i="29"/>
  <c r="EF31" i="29"/>
  <c r="EF35" i="29"/>
  <c r="EF39" i="29"/>
  <c r="EF43" i="29"/>
  <c r="EF47" i="29"/>
  <c r="EF51" i="29"/>
  <c r="EF55" i="29"/>
  <c r="EF59" i="29"/>
  <c r="EF63" i="29"/>
  <c r="EF67" i="29"/>
  <c r="EF71" i="29"/>
  <c r="EF75" i="29"/>
  <c r="EF79" i="29"/>
  <c r="EF83" i="29"/>
  <c r="EF87" i="29"/>
  <c r="EF91" i="29"/>
  <c r="EF95" i="29"/>
  <c r="EF13" i="29"/>
  <c r="EF17" i="29"/>
  <c r="EF21" i="29"/>
  <c r="EF25" i="29"/>
  <c r="EF29" i="29"/>
  <c r="EF33" i="29"/>
  <c r="EF37" i="29"/>
  <c r="EF41" i="29"/>
  <c r="EF45" i="29"/>
  <c r="EF49" i="29"/>
  <c r="EF53" i="29"/>
  <c r="EF57" i="29"/>
  <c r="EF61" i="29"/>
  <c r="EF65" i="29"/>
  <c r="EF69" i="29"/>
  <c r="EF73" i="29"/>
  <c r="EF77" i="29"/>
  <c r="EF81" i="29"/>
  <c r="EF85" i="29"/>
  <c r="EF89" i="29"/>
  <c r="EF93" i="29"/>
  <c r="EF97" i="29"/>
  <c r="EF14" i="29"/>
  <c r="EF18" i="29"/>
  <c r="EF22" i="29"/>
  <c r="EF26" i="29"/>
  <c r="EF30" i="29"/>
  <c r="EF34" i="29"/>
  <c r="EF38" i="29"/>
  <c r="EF42" i="29"/>
  <c r="EF46" i="29"/>
  <c r="EF50" i="29"/>
  <c r="EF54" i="29"/>
  <c r="EF58" i="29"/>
  <c r="EF62" i="29"/>
  <c r="EF66" i="29"/>
  <c r="EF70" i="29"/>
  <c r="EF72" i="29"/>
  <c r="EF74" i="29"/>
  <c r="EF12" i="29"/>
  <c r="EF16" i="29"/>
  <c r="EF20" i="29"/>
  <c r="EF24" i="29"/>
  <c r="EF28" i="29"/>
  <c r="EF32" i="29"/>
  <c r="EF36" i="29"/>
  <c r="EF40" i="29"/>
  <c r="EF44" i="29"/>
  <c r="EF48" i="29"/>
  <c r="EF52" i="29"/>
  <c r="EF56" i="29"/>
  <c r="EF60" i="29"/>
  <c r="EF64" i="29"/>
  <c r="EF68" i="29"/>
  <c r="EF76" i="29"/>
  <c r="EF78" i="29"/>
  <c r="EF80" i="29"/>
  <c r="EF82" i="29"/>
  <c r="EF101" i="29"/>
  <c r="EF105" i="29"/>
  <c r="EF109" i="29"/>
  <c r="EF113" i="29"/>
  <c r="EF117" i="29"/>
  <c r="EF121" i="29"/>
  <c r="EF125" i="29"/>
  <c r="EF129" i="29"/>
  <c r="EF133" i="29"/>
  <c r="EF137" i="29"/>
  <c r="EF141" i="29"/>
  <c r="EF145" i="29"/>
  <c r="EF146" i="29"/>
  <c r="EF147" i="29"/>
  <c r="EF92" i="29"/>
  <c r="EF94" i="29"/>
  <c r="EF96" i="29"/>
  <c r="EF98" i="29"/>
  <c r="EF108" i="29"/>
  <c r="EF110" i="29"/>
  <c r="EF112" i="29"/>
  <c r="EF114" i="29"/>
  <c r="EF124" i="29"/>
  <c r="EF126" i="29"/>
  <c r="EF128" i="29"/>
  <c r="EF130" i="29"/>
  <c r="EF140" i="29"/>
  <c r="EF142" i="29"/>
  <c r="EF84" i="29"/>
  <c r="EF86" i="29"/>
  <c r="EF88" i="29"/>
  <c r="EF99" i="29"/>
  <c r="EF103" i="29"/>
  <c r="EF107" i="29"/>
  <c r="EF111" i="29"/>
  <c r="EF115" i="29"/>
  <c r="EF119" i="29"/>
  <c r="EF123" i="29"/>
  <c r="EF127" i="29"/>
  <c r="EF131" i="29"/>
  <c r="EF135" i="29"/>
  <c r="EF139" i="29"/>
  <c r="EF143" i="29"/>
  <c r="EF90" i="29"/>
  <c r="EF100" i="29"/>
  <c r="EF102" i="29"/>
  <c r="EF104" i="29"/>
  <c r="EF106" i="29"/>
  <c r="EF116" i="29"/>
  <c r="EF118" i="29"/>
  <c r="EF120" i="29"/>
  <c r="EF122" i="29"/>
  <c r="EF132" i="29"/>
  <c r="EF134" i="29"/>
  <c r="EF136" i="29"/>
  <c r="EF138" i="29"/>
  <c r="EF144" i="29"/>
  <c r="EF160" i="29"/>
  <c r="EF151" i="29"/>
  <c r="EF157" i="29" s="1"/>
  <c r="EF159" i="29"/>
  <c r="DV184" i="29"/>
  <c r="DV185" i="29" s="1"/>
  <c r="DV72" i="29"/>
  <c r="DV80" i="29"/>
  <c r="DV88" i="29"/>
  <c r="DV96" i="29"/>
  <c r="DV74" i="29"/>
  <c r="DV78" i="29"/>
  <c r="DV82" i="29"/>
  <c r="DV86" i="29"/>
  <c r="DV90" i="29"/>
  <c r="DV94" i="29"/>
  <c r="DV98" i="29"/>
  <c r="DV102" i="29"/>
  <c r="DV106" i="29"/>
  <c r="DV110" i="29"/>
  <c r="DV114" i="29"/>
  <c r="DV118" i="29"/>
  <c r="DV122" i="29"/>
  <c r="DV126" i="29"/>
  <c r="DV130" i="29"/>
  <c r="DV134" i="29"/>
  <c r="DV138" i="29"/>
  <c r="DV104" i="29"/>
  <c r="DV112" i="29"/>
  <c r="DV120" i="29"/>
  <c r="DV128" i="29"/>
  <c r="DV136" i="29"/>
  <c r="DV66" i="29"/>
  <c r="DV58" i="29"/>
  <c r="DV50" i="29"/>
  <c r="DV42" i="29"/>
  <c r="DV34" i="29"/>
  <c r="DV26" i="29"/>
  <c r="DV18" i="29"/>
  <c r="DV116" i="29"/>
  <c r="DV143" i="29"/>
  <c r="DV135" i="29"/>
  <c r="DV119" i="29"/>
  <c r="DV103" i="29"/>
  <c r="DV87" i="29"/>
  <c r="DV71" i="29"/>
  <c r="DV65" i="29"/>
  <c r="DV57" i="29"/>
  <c r="DV49" i="29"/>
  <c r="DV41" i="29"/>
  <c r="DV33" i="29"/>
  <c r="DV25" i="29"/>
  <c r="DV17" i="29"/>
  <c r="DV132" i="29"/>
  <c r="DV133" i="29"/>
  <c r="DV117" i="29"/>
  <c r="DV101" i="29"/>
  <c r="DV85" i="29"/>
  <c r="DV108" i="29"/>
  <c r="DV144" i="29"/>
  <c r="DV64" i="29"/>
  <c r="DV56" i="29"/>
  <c r="DV48" i="29"/>
  <c r="DV40" i="29"/>
  <c r="DV32" i="29"/>
  <c r="DV24" i="29"/>
  <c r="DV16" i="29"/>
  <c r="DV124" i="29"/>
  <c r="DV147" i="29"/>
  <c r="DV141" i="29"/>
  <c r="DV131" i="29"/>
  <c r="DV115" i="29"/>
  <c r="DV99" i="29"/>
  <c r="DV83" i="29"/>
  <c r="DV63" i="29"/>
  <c r="DV55" i="29"/>
  <c r="DV47" i="29"/>
  <c r="DV39" i="29"/>
  <c r="DV31" i="29"/>
  <c r="DV23" i="29"/>
  <c r="DV15" i="29"/>
  <c r="DV76" i="29"/>
  <c r="DV129" i="29"/>
  <c r="DV113" i="29"/>
  <c r="DV97" i="29"/>
  <c r="DV81" i="29"/>
  <c r="DV142" i="29"/>
  <c r="DV70" i="29"/>
  <c r="DV62" i="29"/>
  <c r="DV54" i="29"/>
  <c r="DV46" i="29"/>
  <c r="DV38" i="29"/>
  <c r="DV30" i="29"/>
  <c r="DV22" i="29"/>
  <c r="DV14" i="29"/>
  <c r="DV146" i="29"/>
  <c r="DV127" i="29"/>
  <c r="DV111" i="29"/>
  <c r="DV95" i="29"/>
  <c r="DV79" i="29"/>
  <c r="DV69" i="29"/>
  <c r="DV61" i="29"/>
  <c r="DV53" i="29"/>
  <c r="DV45" i="29"/>
  <c r="DV37" i="29"/>
  <c r="DV29" i="29"/>
  <c r="DV21" i="29"/>
  <c r="DV13" i="29"/>
  <c r="DV84" i="29"/>
  <c r="DV100" i="29"/>
  <c r="DV125" i="29"/>
  <c r="DV109" i="29"/>
  <c r="DV93" i="29"/>
  <c r="DV77" i="29"/>
  <c r="DV68" i="29"/>
  <c r="DV60" i="29"/>
  <c r="DV52" i="29"/>
  <c r="DV44" i="29"/>
  <c r="DV36" i="29"/>
  <c r="DV28" i="29"/>
  <c r="DV20" i="29"/>
  <c r="DV12" i="29"/>
  <c r="DV92" i="29"/>
  <c r="DV140" i="29"/>
  <c r="DV145" i="29"/>
  <c r="DV139" i="29"/>
  <c r="DV123" i="29"/>
  <c r="DV107" i="29"/>
  <c r="DV91" i="29"/>
  <c r="DV75" i="29"/>
  <c r="DV67" i="29"/>
  <c r="DV59" i="29"/>
  <c r="DV51" i="29"/>
  <c r="DV43" i="29"/>
  <c r="DV35" i="29"/>
  <c r="DV27" i="29"/>
  <c r="DV19" i="29"/>
  <c r="DV137" i="29"/>
  <c r="DV121" i="29"/>
  <c r="DV105" i="29"/>
  <c r="DV89" i="29"/>
  <c r="DV73" i="29"/>
  <c r="DV151" i="29"/>
  <c r="DV157" i="29" s="1"/>
  <c r="DV159" i="29"/>
  <c r="DV160" i="29"/>
  <c r="DF184" i="29"/>
  <c r="DF185" i="29" s="1"/>
  <c r="DF74" i="29"/>
  <c r="DF76" i="29"/>
  <c r="DF82" i="29"/>
  <c r="DF84" i="29"/>
  <c r="DF90" i="29"/>
  <c r="DF92" i="29"/>
  <c r="DF98" i="29"/>
  <c r="DF72" i="29"/>
  <c r="DF80" i="29"/>
  <c r="DF88" i="29"/>
  <c r="DF96" i="29"/>
  <c r="DF104" i="29"/>
  <c r="DF112" i="29"/>
  <c r="DF120" i="29"/>
  <c r="DF128" i="29"/>
  <c r="DF136" i="29"/>
  <c r="DF100" i="29"/>
  <c r="DF106" i="29"/>
  <c r="DF108" i="29"/>
  <c r="DF114" i="29"/>
  <c r="DF116" i="29"/>
  <c r="DF122" i="29"/>
  <c r="DF124" i="29"/>
  <c r="DF130" i="29"/>
  <c r="DF132" i="29"/>
  <c r="DF138" i="29"/>
  <c r="DF140" i="29"/>
  <c r="DF142" i="29"/>
  <c r="DF70" i="29"/>
  <c r="DF62" i="29"/>
  <c r="DF54" i="29"/>
  <c r="DF46" i="29"/>
  <c r="DF38" i="29"/>
  <c r="DF30" i="29"/>
  <c r="DF22" i="29"/>
  <c r="DF14" i="29"/>
  <c r="DF78" i="29"/>
  <c r="DF146" i="29"/>
  <c r="DF125" i="29"/>
  <c r="DF109" i="29"/>
  <c r="DF93" i="29"/>
  <c r="DF77" i="29"/>
  <c r="DF69" i="29"/>
  <c r="DF61" i="29"/>
  <c r="DF53" i="29"/>
  <c r="DF45" i="29"/>
  <c r="DF37" i="29"/>
  <c r="DF29" i="29"/>
  <c r="DF21" i="29"/>
  <c r="DF13" i="29"/>
  <c r="DF94" i="29"/>
  <c r="DF139" i="29"/>
  <c r="DF123" i="29"/>
  <c r="DF107" i="29"/>
  <c r="DF91" i="29"/>
  <c r="DF75" i="29"/>
  <c r="DF68" i="29"/>
  <c r="DF60" i="29"/>
  <c r="DF52" i="29"/>
  <c r="DF44" i="29"/>
  <c r="DF36" i="29"/>
  <c r="DF28" i="29"/>
  <c r="DF20" i="29"/>
  <c r="DF12" i="29"/>
  <c r="DF110" i="29"/>
  <c r="DF86" i="29"/>
  <c r="DF145" i="29"/>
  <c r="DF137" i="29"/>
  <c r="DF121" i="29"/>
  <c r="DF105" i="29"/>
  <c r="DF89" i="29"/>
  <c r="DF73" i="29"/>
  <c r="DF67" i="29"/>
  <c r="DF59" i="29"/>
  <c r="DF51" i="29"/>
  <c r="DF43" i="29"/>
  <c r="DF35" i="29"/>
  <c r="DF27" i="29"/>
  <c r="DF19" i="29"/>
  <c r="DF118" i="29"/>
  <c r="DF126" i="29"/>
  <c r="DF135" i="29"/>
  <c r="DF119" i="29"/>
  <c r="DF103" i="29"/>
  <c r="DF87" i="29"/>
  <c r="DF71" i="29"/>
  <c r="DF66" i="29"/>
  <c r="DF58" i="29"/>
  <c r="DF50" i="29"/>
  <c r="DF42" i="29"/>
  <c r="DF34" i="29"/>
  <c r="DF26" i="29"/>
  <c r="DF18" i="29"/>
  <c r="DF143" i="29"/>
  <c r="DF133" i="29"/>
  <c r="DF117" i="29"/>
  <c r="DF101" i="29"/>
  <c r="DF85" i="29"/>
  <c r="DF65" i="29"/>
  <c r="DF57" i="29"/>
  <c r="DF49" i="29"/>
  <c r="DF41" i="29"/>
  <c r="DF33" i="29"/>
  <c r="DF25" i="29"/>
  <c r="DF17" i="29"/>
  <c r="DF131" i="29"/>
  <c r="DF115" i="29"/>
  <c r="DF99" i="29"/>
  <c r="DF83" i="29"/>
  <c r="DF144" i="29"/>
  <c r="DF64" i="29"/>
  <c r="DF56" i="29"/>
  <c r="DF48" i="29"/>
  <c r="DF40" i="29"/>
  <c r="DF32" i="29"/>
  <c r="DF24" i="29"/>
  <c r="DF16" i="29"/>
  <c r="DF147" i="29"/>
  <c r="DF141" i="29"/>
  <c r="DF129" i="29"/>
  <c r="DF113" i="29"/>
  <c r="DF97" i="29"/>
  <c r="DF81" i="29"/>
  <c r="DF63" i="29"/>
  <c r="DF55" i="29"/>
  <c r="DF47" i="29"/>
  <c r="DF39" i="29"/>
  <c r="DF31" i="29"/>
  <c r="DF23" i="29"/>
  <c r="DF15" i="29"/>
  <c r="DF134" i="29"/>
  <c r="DF102" i="29"/>
  <c r="DF127" i="29"/>
  <c r="DF111" i="29"/>
  <c r="DF95" i="29"/>
  <c r="DF79" i="29"/>
  <c r="DF151" i="29"/>
  <c r="DF157" i="29" s="1"/>
  <c r="DF159" i="29"/>
  <c r="DF160" i="29"/>
  <c r="BE184" i="29"/>
  <c r="BE185" i="29" s="1"/>
  <c r="BE36" i="29"/>
  <c r="BE42" i="29"/>
  <c r="BE48" i="29"/>
  <c r="BE50" i="29"/>
  <c r="BE84" i="29"/>
  <c r="BE88" i="29"/>
  <c r="BE92" i="29"/>
  <c r="BE96" i="29"/>
  <c r="BE100" i="29"/>
  <c r="BE104" i="29"/>
  <c r="BE108" i="29"/>
  <c r="BE112" i="29"/>
  <c r="BE116" i="29"/>
  <c r="BE20" i="29"/>
  <c r="BE30" i="29"/>
  <c r="BE34" i="29"/>
  <c r="BE38" i="29"/>
  <c r="BE46" i="29"/>
  <c r="BE52" i="29"/>
  <c r="BE58" i="29"/>
  <c r="BE12" i="29"/>
  <c r="BE26" i="29"/>
  <c r="BE32" i="29"/>
  <c r="BE40" i="29"/>
  <c r="BE44" i="29"/>
  <c r="BE54" i="29"/>
  <c r="BE56" i="29"/>
  <c r="BE86" i="29"/>
  <c r="BE90" i="29"/>
  <c r="BE94" i="29"/>
  <c r="BE98" i="29"/>
  <c r="BE102" i="29"/>
  <c r="BE106" i="29"/>
  <c r="BE110" i="29"/>
  <c r="BE114" i="29"/>
  <c r="BE118" i="29"/>
  <c r="BE24" i="29"/>
  <c r="BE60" i="29"/>
  <c r="BE64" i="29"/>
  <c r="BE68" i="29"/>
  <c r="BE72" i="29"/>
  <c r="BE76" i="29"/>
  <c r="BE80" i="29"/>
  <c r="BE14" i="29"/>
  <c r="BE18" i="29"/>
  <c r="BE28" i="29"/>
  <c r="BE17" i="29"/>
  <c r="BE33" i="29"/>
  <c r="BE37" i="29"/>
  <c r="BE45" i="29"/>
  <c r="BE49" i="29"/>
  <c r="BE67" i="29"/>
  <c r="BE77" i="29"/>
  <c r="BE79" i="29"/>
  <c r="BE83" i="29"/>
  <c r="BE87" i="29"/>
  <c r="BE91" i="29"/>
  <c r="BE95" i="29"/>
  <c r="BE99" i="29"/>
  <c r="BE103" i="29"/>
  <c r="BE107" i="29"/>
  <c r="BE111" i="29"/>
  <c r="BE115" i="29"/>
  <c r="BE119" i="29"/>
  <c r="BE123" i="29"/>
  <c r="BE127" i="29"/>
  <c r="BE131" i="29"/>
  <c r="BE135" i="29"/>
  <c r="BE139" i="29"/>
  <c r="BE62" i="29"/>
  <c r="BE66" i="29"/>
  <c r="BE70" i="29"/>
  <c r="BE74" i="29"/>
  <c r="BE78" i="29"/>
  <c r="BE82" i="29"/>
  <c r="BE19" i="29"/>
  <c r="BE29" i="29"/>
  <c r="BE35" i="29"/>
  <c r="BE47" i="29"/>
  <c r="BE51" i="29"/>
  <c r="BE57" i="29"/>
  <c r="BE73" i="29"/>
  <c r="BE81" i="29"/>
  <c r="BE85" i="29"/>
  <c r="BE89" i="29"/>
  <c r="BE93" i="29"/>
  <c r="BE97" i="29"/>
  <c r="BE101" i="29"/>
  <c r="BE105" i="29"/>
  <c r="BE109" i="29"/>
  <c r="BE113" i="29"/>
  <c r="BE117" i="29"/>
  <c r="BE121" i="29"/>
  <c r="BE125" i="29"/>
  <c r="BE129" i="29"/>
  <c r="BE133" i="29"/>
  <c r="BE137" i="29"/>
  <c r="BE141" i="29"/>
  <c r="BE145" i="29"/>
  <c r="BE16" i="29"/>
  <c r="BE13" i="29"/>
  <c r="BE15" i="29"/>
  <c r="BE31" i="29"/>
  <c r="BE41" i="29"/>
  <c r="BE43" i="29"/>
  <c r="BE55" i="29"/>
  <c r="BE69" i="29"/>
  <c r="BE75" i="29"/>
  <c r="BE143" i="29"/>
  <c r="BE22" i="29"/>
  <c r="BE21" i="29"/>
  <c r="BE23" i="29"/>
  <c r="BE25" i="29"/>
  <c r="BE27" i="29"/>
  <c r="BE39" i="29"/>
  <c r="BE53" i="29"/>
  <c r="BE59" i="29"/>
  <c r="BE61" i="29"/>
  <c r="BE63" i="29"/>
  <c r="BE65" i="29"/>
  <c r="BE71" i="29"/>
  <c r="BE122" i="29"/>
  <c r="BE126" i="29"/>
  <c r="BE130" i="29"/>
  <c r="BE134" i="29"/>
  <c r="BE138" i="29"/>
  <c r="BE120" i="29"/>
  <c r="BE124" i="29"/>
  <c r="BE128" i="29"/>
  <c r="BE132" i="29"/>
  <c r="BE136" i="29"/>
  <c r="BE140" i="29"/>
  <c r="BE144" i="29"/>
  <c r="BE142" i="29"/>
  <c r="BE146" i="29"/>
  <c r="BE147" i="29"/>
  <c r="BE151" i="29"/>
  <c r="BE157" i="29" s="1"/>
  <c r="BE160" i="29"/>
  <c r="BE159" i="29"/>
  <c r="AT184" i="29"/>
  <c r="AT185" i="29" s="1"/>
  <c r="AT72" i="29"/>
  <c r="AT80" i="29"/>
  <c r="AT88" i="29"/>
  <c r="AT96" i="29"/>
  <c r="AT74" i="29"/>
  <c r="AT76" i="29"/>
  <c r="AT82" i="29"/>
  <c r="AT84" i="29"/>
  <c r="AT90" i="29"/>
  <c r="AT92" i="29"/>
  <c r="AT98" i="29"/>
  <c r="AT100" i="29"/>
  <c r="AT104" i="29"/>
  <c r="AT106" i="29"/>
  <c r="AT108" i="29"/>
  <c r="AT112" i="29"/>
  <c r="AT114" i="29"/>
  <c r="AT116" i="29"/>
  <c r="AT120" i="29"/>
  <c r="AT122" i="29"/>
  <c r="AT124" i="29"/>
  <c r="AT128" i="29"/>
  <c r="AT130" i="29"/>
  <c r="AT132" i="29"/>
  <c r="AT136" i="29"/>
  <c r="AT138" i="29"/>
  <c r="AT140" i="29"/>
  <c r="AT142" i="29"/>
  <c r="AT70" i="29"/>
  <c r="AT62" i="29"/>
  <c r="AT54" i="29"/>
  <c r="AT46" i="29"/>
  <c r="AT38" i="29"/>
  <c r="AT30" i="29"/>
  <c r="AT22" i="29"/>
  <c r="AT14" i="29"/>
  <c r="AT102" i="29"/>
  <c r="AT146" i="29"/>
  <c r="AT133" i="29"/>
  <c r="AT117" i="29"/>
  <c r="AT101" i="29"/>
  <c r="AT85" i="29"/>
  <c r="AT69" i="29"/>
  <c r="AT61" i="29"/>
  <c r="AT53" i="29"/>
  <c r="AT45" i="29"/>
  <c r="AT37" i="29"/>
  <c r="AT29" i="29"/>
  <c r="AT21" i="29"/>
  <c r="AT13" i="29"/>
  <c r="AT110" i="29"/>
  <c r="AT126" i="29"/>
  <c r="AT131" i="29"/>
  <c r="AT115" i="29"/>
  <c r="AT99" i="29"/>
  <c r="AT83" i="29"/>
  <c r="AT68" i="29"/>
  <c r="AT60" i="29"/>
  <c r="AT52" i="29"/>
  <c r="AT44" i="29"/>
  <c r="AT36" i="29"/>
  <c r="AT28" i="29"/>
  <c r="AT20" i="29"/>
  <c r="AT12" i="29"/>
  <c r="AT78" i="29"/>
  <c r="AT145" i="29"/>
  <c r="AT129" i="29"/>
  <c r="AT113" i="29"/>
  <c r="AT97" i="29"/>
  <c r="AT81" i="29"/>
  <c r="AT67" i="29"/>
  <c r="AT59" i="29"/>
  <c r="AT51" i="29"/>
  <c r="AT43" i="29"/>
  <c r="AT35" i="29"/>
  <c r="AT27" i="29"/>
  <c r="AT19" i="29"/>
  <c r="AT134" i="29"/>
  <c r="AT127" i="29"/>
  <c r="AT111" i="29"/>
  <c r="AT95" i="29"/>
  <c r="AT79" i="29"/>
  <c r="AT86" i="29"/>
  <c r="AT66" i="29"/>
  <c r="AT58" i="29"/>
  <c r="AT50" i="29"/>
  <c r="AT42" i="29"/>
  <c r="AT34" i="29"/>
  <c r="AT26" i="29"/>
  <c r="AT18" i="29"/>
  <c r="AT143" i="29"/>
  <c r="AT141" i="29"/>
  <c r="AT125" i="29"/>
  <c r="AT109" i="29"/>
  <c r="AT93" i="29"/>
  <c r="AT77" i="29"/>
  <c r="AT65" i="29"/>
  <c r="AT57" i="29"/>
  <c r="AT49" i="29"/>
  <c r="AT41" i="29"/>
  <c r="AT33" i="29"/>
  <c r="AT25" i="29"/>
  <c r="AT17" i="29"/>
  <c r="AT139" i="29"/>
  <c r="AT123" i="29"/>
  <c r="AT107" i="29"/>
  <c r="AT91" i="29"/>
  <c r="AT75" i="29"/>
  <c r="AT144" i="29"/>
  <c r="AT64" i="29"/>
  <c r="AT56" i="29"/>
  <c r="AT48" i="29"/>
  <c r="AT40" i="29"/>
  <c r="AT32" i="29"/>
  <c r="AT24" i="29"/>
  <c r="AT16" i="29"/>
  <c r="AT147" i="29"/>
  <c r="AT137" i="29"/>
  <c r="AT121" i="29"/>
  <c r="AT105" i="29"/>
  <c r="AT89" i="29"/>
  <c r="AT73" i="29"/>
  <c r="AT63" i="29"/>
  <c r="AT55" i="29"/>
  <c r="AT47" i="29"/>
  <c r="AT39" i="29"/>
  <c r="AT31" i="29"/>
  <c r="AT23" i="29"/>
  <c r="AT15" i="29"/>
  <c r="AT118" i="29"/>
  <c r="AT94" i="29"/>
  <c r="AT135" i="29"/>
  <c r="AT119" i="29"/>
  <c r="AT103" i="29"/>
  <c r="AT87" i="29"/>
  <c r="AT71" i="29"/>
  <c r="AT151" i="29"/>
  <c r="AT157" i="29" s="1"/>
  <c r="AT159" i="29"/>
  <c r="AT160" i="29"/>
  <c r="CS184" i="29"/>
  <c r="CS185" i="29" s="1"/>
  <c r="CS20" i="29"/>
  <c r="CS40" i="29"/>
  <c r="CS54" i="29"/>
  <c r="CS56" i="29"/>
  <c r="CS84" i="29"/>
  <c r="CS88" i="29"/>
  <c r="CS92" i="29"/>
  <c r="CS96" i="29"/>
  <c r="CS100" i="29"/>
  <c r="CS104" i="29"/>
  <c r="CS108" i="29"/>
  <c r="CS112" i="29"/>
  <c r="CS116" i="29"/>
  <c r="CS18" i="29"/>
  <c r="CS30" i="29"/>
  <c r="CS16" i="29"/>
  <c r="CS36" i="29"/>
  <c r="CS48" i="29"/>
  <c r="CS50" i="29"/>
  <c r="CS86" i="29"/>
  <c r="CS90" i="29"/>
  <c r="CS94" i="29"/>
  <c r="CS98" i="29"/>
  <c r="CS102" i="29"/>
  <c r="CS106" i="29"/>
  <c r="CS110" i="29"/>
  <c r="CS114" i="29"/>
  <c r="CS118" i="29"/>
  <c r="CS22" i="29"/>
  <c r="CS38" i="29"/>
  <c r="CS42" i="29"/>
  <c r="CS44" i="29"/>
  <c r="CS46" i="29"/>
  <c r="CS52" i="29"/>
  <c r="CS58" i="29"/>
  <c r="CS64" i="29"/>
  <c r="CS68" i="29"/>
  <c r="CS62" i="29"/>
  <c r="CS72" i="29"/>
  <c r="CS76" i="29"/>
  <c r="CS80" i="29"/>
  <c r="CS24" i="29"/>
  <c r="CS15" i="29"/>
  <c r="CS19" i="29"/>
  <c r="CS29" i="29"/>
  <c r="CS35" i="29"/>
  <c r="CS43" i="29"/>
  <c r="CS51" i="29"/>
  <c r="CS57" i="29"/>
  <c r="CS69" i="29"/>
  <c r="CS73" i="29"/>
  <c r="CS77" i="29"/>
  <c r="CS79" i="29"/>
  <c r="CS83" i="29"/>
  <c r="CS87" i="29"/>
  <c r="CS91" i="29"/>
  <c r="CS95" i="29"/>
  <c r="CS99" i="29"/>
  <c r="CS103" i="29"/>
  <c r="CS107" i="29"/>
  <c r="CS111" i="29"/>
  <c r="CS115" i="29"/>
  <c r="CS119" i="29"/>
  <c r="CS123" i="29"/>
  <c r="CS127" i="29"/>
  <c r="CS131" i="29"/>
  <c r="CS135" i="29"/>
  <c r="CS139" i="29"/>
  <c r="CS60" i="29"/>
  <c r="CS66" i="29"/>
  <c r="CS70" i="29"/>
  <c r="CS74" i="29"/>
  <c r="CS78" i="29"/>
  <c r="CS82" i="29"/>
  <c r="CS26" i="29"/>
  <c r="CS32" i="29"/>
  <c r="CS17" i="29"/>
  <c r="CS33" i="29"/>
  <c r="CS37" i="29"/>
  <c r="CS45" i="29"/>
  <c r="CS49" i="29"/>
  <c r="CS67" i="29"/>
  <c r="CS81" i="29"/>
  <c r="CS85" i="29"/>
  <c r="CS89" i="29"/>
  <c r="CS93" i="29"/>
  <c r="CS97" i="29"/>
  <c r="CS101" i="29"/>
  <c r="CS105" i="29"/>
  <c r="CS109" i="29"/>
  <c r="CS113" i="29"/>
  <c r="CS117" i="29"/>
  <c r="CS121" i="29"/>
  <c r="CS125" i="29"/>
  <c r="CS129" i="29"/>
  <c r="CS133" i="29"/>
  <c r="CS137" i="29"/>
  <c r="CS141" i="29"/>
  <c r="CS14" i="29"/>
  <c r="CS28" i="29"/>
  <c r="CS21" i="29"/>
  <c r="CS23" i="29"/>
  <c r="CS25" i="29"/>
  <c r="CS27" i="29"/>
  <c r="CS39" i="29"/>
  <c r="CS53" i="29"/>
  <c r="CS59" i="29"/>
  <c r="CS61" i="29"/>
  <c r="CS63" i="29"/>
  <c r="CS65" i="29"/>
  <c r="CS71" i="29"/>
  <c r="CS143" i="29"/>
  <c r="CS12" i="29"/>
  <c r="CS34" i="29"/>
  <c r="CS13" i="29"/>
  <c r="CS31" i="29"/>
  <c r="CS41" i="29"/>
  <c r="CS47" i="29"/>
  <c r="CS55" i="29"/>
  <c r="CS75" i="29"/>
  <c r="CS122" i="29"/>
  <c r="CS126" i="29"/>
  <c r="CS130" i="29"/>
  <c r="CS134" i="29"/>
  <c r="CS138" i="29"/>
  <c r="CS120" i="29"/>
  <c r="CS124" i="29"/>
  <c r="CS128" i="29"/>
  <c r="CS132" i="29"/>
  <c r="CS136" i="29"/>
  <c r="CS140" i="29"/>
  <c r="CS144" i="29"/>
  <c r="CS142" i="29"/>
  <c r="CS145" i="29"/>
  <c r="CS146" i="29"/>
  <c r="CS147" i="29"/>
  <c r="CS151" i="29"/>
  <c r="CS157" i="29" s="1"/>
  <c r="CS159" i="29"/>
  <c r="CS160" i="29"/>
  <c r="BB184" i="29"/>
  <c r="BB185" i="29" s="1"/>
  <c r="BB79" i="29"/>
  <c r="BB81" i="29"/>
  <c r="BB71" i="29"/>
  <c r="BB73" i="29"/>
  <c r="BB75" i="29"/>
  <c r="BB87" i="29"/>
  <c r="BB89" i="29"/>
  <c r="BB97" i="29"/>
  <c r="BB99" i="29"/>
  <c r="BB103" i="29"/>
  <c r="BB113" i="29"/>
  <c r="BB115" i="29"/>
  <c r="BB119" i="29"/>
  <c r="BB129" i="29"/>
  <c r="BB131" i="29"/>
  <c r="BB135" i="29"/>
  <c r="BB83" i="29"/>
  <c r="BB91" i="29"/>
  <c r="BB95" i="29"/>
  <c r="BB105" i="29"/>
  <c r="BB107" i="29"/>
  <c r="BB111" i="29"/>
  <c r="BB121" i="29"/>
  <c r="BB123" i="29"/>
  <c r="BB127" i="29"/>
  <c r="BB137" i="29"/>
  <c r="BB139" i="29"/>
  <c r="BB68" i="29"/>
  <c r="BB60" i="29"/>
  <c r="BB52" i="29"/>
  <c r="BB44" i="29"/>
  <c r="BB36" i="29"/>
  <c r="BB28" i="29"/>
  <c r="BB20" i="29"/>
  <c r="BB12" i="29"/>
  <c r="BB93" i="29"/>
  <c r="BB145" i="29"/>
  <c r="BB67" i="29"/>
  <c r="BB59" i="29"/>
  <c r="BB51" i="29"/>
  <c r="BB43" i="29"/>
  <c r="BB35" i="29"/>
  <c r="BB27" i="29"/>
  <c r="BB19" i="29"/>
  <c r="BB134" i="29"/>
  <c r="BB126" i="29"/>
  <c r="BB118" i="29"/>
  <c r="BB110" i="29"/>
  <c r="BB102" i="29"/>
  <c r="BB94" i="29"/>
  <c r="BB86" i="29"/>
  <c r="BB78" i="29"/>
  <c r="BB125" i="29"/>
  <c r="BB66" i="29"/>
  <c r="BB58" i="29"/>
  <c r="BB50" i="29"/>
  <c r="BB42" i="29"/>
  <c r="BB34" i="29"/>
  <c r="BB26" i="29"/>
  <c r="BB18" i="29"/>
  <c r="BB143" i="29"/>
  <c r="BB65" i="29"/>
  <c r="BB57" i="29"/>
  <c r="BB49" i="29"/>
  <c r="BB41" i="29"/>
  <c r="BB33" i="29"/>
  <c r="BB25" i="29"/>
  <c r="BB17" i="29"/>
  <c r="BB140" i="29"/>
  <c r="BB132" i="29"/>
  <c r="BB124" i="29"/>
  <c r="BB116" i="29"/>
  <c r="BB108" i="29"/>
  <c r="BB100" i="29"/>
  <c r="BB92" i="29"/>
  <c r="BB84" i="29"/>
  <c r="BB76" i="29"/>
  <c r="BB109" i="29"/>
  <c r="BB85" i="29"/>
  <c r="BB117" i="29"/>
  <c r="BB144" i="29"/>
  <c r="BB64" i="29"/>
  <c r="BB56" i="29"/>
  <c r="BB48" i="29"/>
  <c r="BB40" i="29"/>
  <c r="BB32" i="29"/>
  <c r="BB24" i="29"/>
  <c r="BB16" i="29"/>
  <c r="BB147" i="29"/>
  <c r="BB63" i="29"/>
  <c r="BB55" i="29"/>
  <c r="BB47" i="29"/>
  <c r="BB39" i="29"/>
  <c r="BB31" i="29"/>
  <c r="BB23" i="29"/>
  <c r="BB15" i="29"/>
  <c r="BB138" i="29"/>
  <c r="BB130" i="29"/>
  <c r="BB122" i="29"/>
  <c r="BB114" i="29"/>
  <c r="BB106" i="29"/>
  <c r="BB98" i="29"/>
  <c r="BB90" i="29"/>
  <c r="BB82" i="29"/>
  <c r="BB74" i="29"/>
  <c r="BB77" i="29"/>
  <c r="BB141" i="29"/>
  <c r="BB142" i="29"/>
  <c r="BB70" i="29"/>
  <c r="BB62" i="29"/>
  <c r="BB54" i="29"/>
  <c r="BB46" i="29"/>
  <c r="BB38" i="29"/>
  <c r="BB30" i="29"/>
  <c r="BB22" i="29"/>
  <c r="BB14" i="29"/>
  <c r="BB146" i="29"/>
  <c r="BB69" i="29"/>
  <c r="BB61" i="29"/>
  <c r="BB53" i="29"/>
  <c r="BB45" i="29"/>
  <c r="BB37" i="29"/>
  <c r="BB29" i="29"/>
  <c r="BB21" i="29"/>
  <c r="BB13" i="29"/>
  <c r="BB136" i="29"/>
  <c r="BB128" i="29"/>
  <c r="BB120" i="29"/>
  <c r="BB112" i="29"/>
  <c r="BB104" i="29"/>
  <c r="BB96" i="29"/>
  <c r="BB88" i="29"/>
  <c r="BB80" i="29"/>
  <c r="BB72" i="29"/>
  <c r="BB133" i="29"/>
  <c r="BB101" i="29"/>
  <c r="BB160" i="29"/>
  <c r="BB151" i="29"/>
  <c r="BB157" i="29" s="1"/>
  <c r="BB159" i="29"/>
  <c r="J184" i="29"/>
  <c r="J185" i="29" s="1"/>
  <c r="J131" i="29"/>
  <c r="J115" i="29"/>
  <c r="J99" i="29"/>
  <c r="J83" i="29"/>
  <c r="J142" i="29"/>
  <c r="J134" i="29"/>
  <c r="J126" i="29"/>
  <c r="J118" i="29"/>
  <c r="J110" i="29"/>
  <c r="J102" i="29"/>
  <c r="J94" i="29"/>
  <c r="J86" i="29"/>
  <c r="J78" i="29"/>
  <c r="J70" i="29"/>
  <c r="J62" i="29"/>
  <c r="J54" i="29"/>
  <c r="J46" i="29"/>
  <c r="J38" i="29"/>
  <c r="J30" i="29"/>
  <c r="J22" i="29"/>
  <c r="J14" i="29"/>
  <c r="J146" i="29"/>
  <c r="J129" i="29"/>
  <c r="J113" i="29"/>
  <c r="J97" i="29"/>
  <c r="J81" i="29"/>
  <c r="J69" i="29"/>
  <c r="J61" i="29"/>
  <c r="J53" i="29"/>
  <c r="J45" i="29"/>
  <c r="J37" i="29"/>
  <c r="J29" i="29"/>
  <c r="J21" i="29"/>
  <c r="J13" i="29"/>
  <c r="J127" i="29"/>
  <c r="J111" i="29"/>
  <c r="J95" i="29"/>
  <c r="J79" i="29"/>
  <c r="J140" i="29"/>
  <c r="J132" i="29"/>
  <c r="J124" i="29"/>
  <c r="J116" i="29"/>
  <c r="J108" i="29"/>
  <c r="J100" i="29"/>
  <c r="J92" i="29"/>
  <c r="J84" i="29"/>
  <c r="J76" i="29"/>
  <c r="J68" i="29"/>
  <c r="J60" i="29"/>
  <c r="J52" i="29"/>
  <c r="J44" i="29"/>
  <c r="J36" i="29"/>
  <c r="J28" i="29"/>
  <c r="J20" i="29"/>
  <c r="J12" i="29"/>
  <c r="J145" i="29"/>
  <c r="J141" i="29"/>
  <c r="J125" i="29"/>
  <c r="J109" i="29"/>
  <c r="J93" i="29"/>
  <c r="J77" i="29"/>
  <c r="J67" i="29"/>
  <c r="J59" i="29"/>
  <c r="J51" i="29"/>
  <c r="J43" i="29"/>
  <c r="J35" i="29"/>
  <c r="J27" i="29"/>
  <c r="J19" i="29"/>
  <c r="J139" i="29"/>
  <c r="J123" i="29"/>
  <c r="J107" i="29"/>
  <c r="J91" i="29"/>
  <c r="J75" i="29"/>
  <c r="J138" i="29"/>
  <c r="J130" i="29"/>
  <c r="J122" i="29"/>
  <c r="J114" i="29"/>
  <c r="J106" i="29"/>
  <c r="J98" i="29"/>
  <c r="J90" i="29"/>
  <c r="J82" i="29"/>
  <c r="J74" i="29"/>
  <c r="J66" i="29"/>
  <c r="J58" i="29"/>
  <c r="J50" i="29"/>
  <c r="J42" i="29"/>
  <c r="J34" i="29"/>
  <c r="J26" i="29"/>
  <c r="J18" i="29"/>
  <c r="J143" i="29"/>
  <c r="J137" i="29"/>
  <c r="J121" i="29"/>
  <c r="J105" i="29"/>
  <c r="J89" i="29"/>
  <c r="J73" i="29"/>
  <c r="J65" i="29"/>
  <c r="J57" i="29"/>
  <c r="J49" i="29"/>
  <c r="J41" i="29"/>
  <c r="J33" i="29"/>
  <c r="J25" i="29"/>
  <c r="J17" i="29"/>
  <c r="J135" i="29"/>
  <c r="J119" i="29"/>
  <c r="J103" i="29"/>
  <c r="J87" i="29"/>
  <c r="J144" i="29"/>
  <c r="J136" i="29"/>
  <c r="J128" i="29"/>
  <c r="J120" i="29"/>
  <c r="J112" i="29"/>
  <c r="J104" i="29"/>
  <c r="J96" i="29"/>
  <c r="J88" i="29"/>
  <c r="J80" i="29"/>
  <c r="J72" i="29"/>
  <c r="J64" i="29"/>
  <c r="J56" i="29"/>
  <c r="J48" i="29"/>
  <c r="J40" i="29"/>
  <c r="J32" i="29"/>
  <c r="J24" i="29"/>
  <c r="J16" i="29"/>
  <c r="J147" i="29"/>
  <c r="J133" i="29"/>
  <c r="J117" i="29"/>
  <c r="J101" i="29"/>
  <c r="J85" i="29"/>
  <c r="J71" i="29"/>
  <c r="J63" i="29"/>
  <c r="J55" i="29"/>
  <c r="J47" i="29"/>
  <c r="J39" i="29"/>
  <c r="J31" i="29"/>
  <c r="J23" i="29"/>
  <c r="J15" i="29"/>
  <c r="J160" i="29"/>
  <c r="J151" i="29"/>
  <c r="J157" i="29" s="1"/>
  <c r="J159" i="29"/>
  <c r="CP184" i="29"/>
  <c r="CP185" i="29" s="1"/>
  <c r="CP78" i="29"/>
  <c r="CP86" i="29"/>
  <c r="CP94" i="29"/>
  <c r="CP74" i="29"/>
  <c r="CP76" i="29"/>
  <c r="CP82" i="29"/>
  <c r="CP84" i="29"/>
  <c r="CP90" i="29"/>
  <c r="CP92" i="29"/>
  <c r="CP98" i="29"/>
  <c r="CP124" i="29"/>
  <c r="CP140" i="29"/>
  <c r="CP106" i="29"/>
  <c r="CP122" i="29"/>
  <c r="CP100" i="29"/>
  <c r="CP132" i="29"/>
  <c r="CP110" i="29"/>
  <c r="CP126" i="29"/>
  <c r="CP138" i="29"/>
  <c r="CP108" i="29"/>
  <c r="CP114" i="29"/>
  <c r="CP130" i="29"/>
  <c r="CP116" i="29"/>
  <c r="CP102" i="29"/>
  <c r="CP118" i="29"/>
  <c r="CP134" i="29"/>
  <c r="CP66" i="29"/>
  <c r="CP58" i="29"/>
  <c r="CP50" i="29"/>
  <c r="CP42" i="29"/>
  <c r="CP34" i="29"/>
  <c r="CP26" i="29"/>
  <c r="CP18" i="29"/>
  <c r="CP104" i="29"/>
  <c r="CP143" i="29"/>
  <c r="CP131" i="29"/>
  <c r="CP115" i="29"/>
  <c r="CP99" i="29"/>
  <c r="CP83" i="29"/>
  <c r="CP65" i="29"/>
  <c r="CP57" i="29"/>
  <c r="CP49" i="29"/>
  <c r="CP41" i="29"/>
  <c r="CP33" i="29"/>
  <c r="CP25" i="29"/>
  <c r="CP17" i="29"/>
  <c r="CP129" i="29"/>
  <c r="CP113" i="29"/>
  <c r="CP97" i="29"/>
  <c r="CP81" i="29"/>
  <c r="CP88" i="29"/>
  <c r="CP144" i="29"/>
  <c r="CP64" i="29"/>
  <c r="CP56" i="29"/>
  <c r="CP48" i="29"/>
  <c r="CP40" i="29"/>
  <c r="CP32" i="29"/>
  <c r="CP24" i="29"/>
  <c r="CP16" i="29"/>
  <c r="CP136" i="29"/>
  <c r="CP147" i="29"/>
  <c r="CP141" i="29"/>
  <c r="CP127" i="29"/>
  <c r="CP111" i="29"/>
  <c r="CP95" i="29"/>
  <c r="CP79" i="29"/>
  <c r="CP63" i="29"/>
  <c r="CP55" i="29"/>
  <c r="CP47" i="29"/>
  <c r="CP39" i="29"/>
  <c r="CP31" i="29"/>
  <c r="CP23" i="29"/>
  <c r="CP15" i="29"/>
  <c r="CP112" i="29"/>
  <c r="CP125" i="29"/>
  <c r="CP109" i="29"/>
  <c r="CP93" i="29"/>
  <c r="CP77" i="29"/>
  <c r="CP142" i="29"/>
  <c r="CP70" i="29"/>
  <c r="CP62" i="29"/>
  <c r="CP54" i="29"/>
  <c r="CP46" i="29"/>
  <c r="CP38" i="29"/>
  <c r="CP30" i="29"/>
  <c r="CP22" i="29"/>
  <c r="CP14" i="29"/>
  <c r="CP96" i="29"/>
  <c r="CP146" i="29"/>
  <c r="CP139" i="29"/>
  <c r="CP123" i="29"/>
  <c r="CP107" i="29"/>
  <c r="CP91" i="29"/>
  <c r="CP75" i="29"/>
  <c r="CP69" i="29"/>
  <c r="CP61" i="29"/>
  <c r="CP53" i="29"/>
  <c r="CP45" i="29"/>
  <c r="CP37" i="29"/>
  <c r="CP29" i="29"/>
  <c r="CP21" i="29"/>
  <c r="CP13" i="29"/>
  <c r="CP128" i="29"/>
  <c r="CP120" i="29"/>
  <c r="CP137" i="29"/>
  <c r="CP121" i="29"/>
  <c r="CP105" i="29"/>
  <c r="CP89" i="29"/>
  <c r="CP73" i="29"/>
  <c r="CP72" i="29"/>
  <c r="CP68" i="29"/>
  <c r="CP60" i="29"/>
  <c r="CP52" i="29"/>
  <c r="CP44" i="29"/>
  <c r="CP36" i="29"/>
  <c r="CP28" i="29"/>
  <c r="CP20" i="29"/>
  <c r="CP12" i="29"/>
  <c r="CP145" i="29"/>
  <c r="CP135" i="29"/>
  <c r="CP119" i="29"/>
  <c r="CP103" i="29"/>
  <c r="CP87" i="29"/>
  <c r="CP71" i="29"/>
  <c r="CP67" i="29"/>
  <c r="CP59" i="29"/>
  <c r="CP51" i="29"/>
  <c r="CP43" i="29"/>
  <c r="CP35" i="29"/>
  <c r="CP27" i="29"/>
  <c r="CP19" i="29"/>
  <c r="CP133" i="29"/>
  <c r="CP117" i="29"/>
  <c r="CP101" i="29"/>
  <c r="CP85" i="29"/>
  <c r="CP80" i="29"/>
  <c r="CP151" i="29"/>
  <c r="CP157" i="29" s="1"/>
  <c r="CP159" i="29"/>
  <c r="CP160" i="29"/>
  <c r="AX184" i="29"/>
  <c r="AX185" i="29" s="1"/>
  <c r="AX136" i="29"/>
  <c r="AX128" i="29"/>
  <c r="AX120" i="29"/>
  <c r="AX112" i="29"/>
  <c r="AX104" i="29"/>
  <c r="AX96" i="29"/>
  <c r="AX88" i="29"/>
  <c r="AX80" i="29"/>
  <c r="AX72" i="29"/>
  <c r="AX131" i="29"/>
  <c r="AX115" i="29"/>
  <c r="AX99" i="29"/>
  <c r="AX83" i="29"/>
  <c r="AX68" i="29"/>
  <c r="AX60" i="29"/>
  <c r="AX52" i="29"/>
  <c r="AX44" i="29"/>
  <c r="AX36" i="29"/>
  <c r="AX28" i="29"/>
  <c r="AX20" i="29"/>
  <c r="AX12" i="29"/>
  <c r="AX145" i="29"/>
  <c r="AX129" i="29"/>
  <c r="AX113" i="29"/>
  <c r="AX97" i="29"/>
  <c r="AX81" i="29"/>
  <c r="AX67" i="29"/>
  <c r="AX59" i="29"/>
  <c r="AX51" i="29"/>
  <c r="AX43" i="29"/>
  <c r="AX35" i="29"/>
  <c r="AX27" i="29"/>
  <c r="AX19" i="29"/>
  <c r="AX134" i="29"/>
  <c r="AX126" i="29"/>
  <c r="AX118" i="29"/>
  <c r="AX110" i="29"/>
  <c r="AX102" i="29"/>
  <c r="AX94" i="29"/>
  <c r="AX86" i="29"/>
  <c r="AX78" i="29"/>
  <c r="AX127" i="29"/>
  <c r="AX111" i="29"/>
  <c r="AX95" i="29"/>
  <c r="AX79" i="29"/>
  <c r="AX66" i="29"/>
  <c r="AX58" i="29"/>
  <c r="AX50" i="29"/>
  <c r="AX42" i="29"/>
  <c r="AX34" i="29"/>
  <c r="AX26" i="29"/>
  <c r="AX18" i="29"/>
  <c r="AX143" i="29"/>
  <c r="AX141" i="29"/>
  <c r="AX125" i="29"/>
  <c r="AX109" i="29"/>
  <c r="AX93" i="29"/>
  <c r="AX77" i="29"/>
  <c r="AX65" i="29"/>
  <c r="AX57" i="29"/>
  <c r="AX49" i="29"/>
  <c r="AX41" i="29"/>
  <c r="AX33" i="29"/>
  <c r="AX25" i="29"/>
  <c r="AX17" i="29"/>
  <c r="AX140" i="29"/>
  <c r="AX132" i="29"/>
  <c r="AX124" i="29"/>
  <c r="AX116" i="29"/>
  <c r="AX108" i="29"/>
  <c r="AX100" i="29"/>
  <c r="AX92" i="29"/>
  <c r="AX84" i="29"/>
  <c r="AX76" i="29"/>
  <c r="AX139" i="29"/>
  <c r="AX123" i="29"/>
  <c r="AX107" i="29"/>
  <c r="AX91" i="29"/>
  <c r="AX75" i="29"/>
  <c r="AX144" i="29"/>
  <c r="AX64" i="29"/>
  <c r="AX56" i="29"/>
  <c r="AX48" i="29"/>
  <c r="AX40" i="29"/>
  <c r="AX32" i="29"/>
  <c r="AX24" i="29"/>
  <c r="AX16" i="29"/>
  <c r="AX147" i="29"/>
  <c r="AX137" i="29"/>
  <c r="AX121" i="29"/>
  <c r="AX105" i="29"/>
  <c r="AX89" i="29"/>
  <c r="AX73" i="29"/>
  <c r="AX63" i="29"/>
  <c r="AX55" i="29"/>
  <c r="AX47" i="29"/>
  <c r="AX39" i="29"/>
  <c r="AX31" i="29"/>
  <c r="AX23" i="29"/>
  <c r="AX15" i="29"/>
  <c r="AX138" i="29"/>
  <c r="AX130" i="29"/>
  <c r="AX122" i="29"/>
  <c r="AX114" i="29"/>
  <c r="AX106" i="29"/>
  <c r="AX98" i="29"/>
  <c r="AX90" i="29"/>
  <c r="AX82" i="29"/>
  <c r="AX74" i="29"/>
  <c r="AX135" i="29"/>
  <c r="AX119" i="29"/>
  <c r="AX103" i="29"/>
  <c r="AX87" i="29"/>
  <c r="AX71" i="29"/>
  <c r="AX142" i="29"/>
  <c r="AX70" i="29"/>
  <c r="AX62" i="29"/>
  <c r="AX54" i="29"/>
  <c r="AX46" i="29"/>
  <c r="AX38" i="29"/>
  <c r="AX30" i="29"/>
  <c r="AX22" i="29"/>
  <c r="AX14" i="29"/>
  <c r="AX146" i="29"/>
  <c r="AX133" i="29"/>
  <c r="AX117" i="29"/>
  <c r="AX101" i="29"/>
  <c r="AX85" i="29"/>
  <c r="AX69" i="29"/>
  <c r="AX61" i="29"/>
  <c r="AX53" i="29"/>
  <c r="AX45" i="29"/>
  <c r="AX37" i="29"/>
  <c r="AX29" i="29"/>
  <c r="AX21" i="29"/>
  <c r="AX13" i="29"/>
  <c r="AX160" i="29"/>
  <c r="AX151" i="29"/>
  <c r="AX157" i="29" s="1"/>
  <c r="AX159" i="29"/>
  <c r="I184" i="29"/>
  <c r="I185" i="29" s="1"/>
  <c r="I26" i="29"/>
  <c r="I36" i="29"/>
  <c r="I48" i="29"/>
  <c r="I50" i="29"/>
  <c r="I84" i="29"/>
  <c r="I88" i="29"/>
  <c r="I92" i="29"/>
  <c r="I96" i="29"/>
  <c r="I100" i="29"/>
  <c r="I104" i="29"/>
  <c r="I108" i="29"/>
  <c r="I112" i="29"/>
  <c r="I116" i="29"/>
  <c r="I16" i="29"/>
  <c r="I24" i="29"/>
  <c r="I42" i="29"/>
  <c r="I44" i="29"/>
  <c r="I52" i="29"/>
  <c r="I58" i="29"/>
  <c r="I22" i="29"/>
  <c r="I28" i="29"/>
  <c r="I38" i="29"/>
  <c r="I46" i="29"/>
  <c r="I54" i="29"/>
  <c r="I56" i="29"/>
  <c r="I86" i="29"/>
  <c r="I90" i="29"/>
  <c r="I94" i="29"/>
  <c r="I98" i="29"/>
  <c r="I102" i="29"/>
  <c r="I106" i="29"/>
  <c r="I110" i="29"/>
  <c r="I114" i="29"/>
  <c r="I118" i="29"/>
  <c r="I32" i="29"/>
  <c r="I34" i="29"/>
  <c r="I40" i="29"/>
  <c r="I60" i="29"/>
  <c r="I64" i="29"/>
  <c r="I68" i="29"/>
  <c r="I62" i="29"/>
  <c r="I66" i="29"/>
  <c r="I72" i="29"/>
  <c r="I76" i="29"/>
  <c r="I80" i="29"/>
  <c r="I12" i="29"/>
  <c r="I20" i="29"/>
  <c r="I30" i="29"/>
  <c r="I17" i="29"/>
  <c r="I27" i="29"/>
  <c r="I31" i="29"/>
  <c r="I33" i="29"/>
  <c r="I37" i="29"/>
  <c r="I41" i="29"/>
  <c r="I45" i="29"/>
  <c r="I49" i="29"/>
  <c r="I55" i="29"/>
  <c r="I67" i="29"/>
  <c r="I77" i="29"/>
  <c r="I83" i="29"/>
  <c r="I87" i="29"/>
  <c r="I91" i="29"/>
  <c r="I95" i="29"/>
  <c r="I99" i="29"/>
  <c r="I103" i="29"/>
  <c r="I107" i="29"/>
  <c r="I111" i="29"/>
  <c r="I115" i="29"/>
  <c r="I119" i="29"/>
  <c r="I123" i="29"/>
  <c r="I127" i="29"/>
  <c r="I131" i="29"/>
  <c r="I135" i="29"/>
  <c r="I139" i="29"/>
  <c r="I70" i="29"/>
  <c r="I74" i="29"/>
  <c r="I78" i="29"/>
  <c r="I82" i="29"/>
  <c r="I14" i="29"/>
  <c r="I13" i="29"/>
  <c r="I19" i="29"/>
  <c r="I25" i="29"/>
  <c r="I43" i="29"/>
  <c r="I47" i="29"/>
  <c r="I51" i="29"/>
  <c r="I57" i="29"/>
  <c r="I73" i="29"/>
  <c r="I79" i="29"/>
  <c r="I81" i="29"/>
  <c r="I85" i="29"/>
  <c r="I89" i="29"/>
  <c r="I93" i="29"/>
  <c r="I97" i="29"/>
  <c r="I101" i="29"/>
  <c r="I105" i="29"/>
  <c r="I109" i="29"/>
  <c r="I113" i="29"/>
  <c r="I117" i="29"/>
  <c r="I121" i="29"/>
  <c r="I125" i="29"/>
  <c r="I129" i="29"/>
  <c r="I133" i="29"/>
  <c r="I137" i="29"/>
  <c r="I141" i="29"/>
  <c r="I145" i="29"/>
  <c r="I18" i="29"/>
  <c r="I15" i="29"/>
  <c r="I29" i="29"/>
  <c r="I35" i="29"/>
  <c r="I69" i="29"/>
  <c r="I75" i="29"/>
  <c r="I143" i="29"/>
  <c r="I21" i="29"/>
  <c r="I23" i="29"/>
  <c r="I39" i="29"/>
  <c r="I53" i="29"/>
  <c r="I59" i="29"/>
  <c r="I61" i="29"/>
  <c r="I63" i="29"/>
  <c r="I65" i="29"/>
  <c r="I71" i="29"/>
  <c r="I140" i="29"/>
  <c r="I144" i="29"/>
  <c r="I130" i="29"/>
  <c r="I128" i="29"/>
  <c r="I134" i="29"/>
  <c r="I126" i="29"/>
  <c r="I132" i="29"/>
  <c r="I120" i="29"/>
  <c r="I138" i="29"/>
  <c r="I122" i="29"/>
  <c r="I136" i="29"/>
  <c r="I124" i="29"/>
  <c r="I142" i="29"/>
  <c r="I147" i="29"/>
  <c r="I146" i="29"/>
  <c r="I151" i="29"/>
  <c r="I157" i="29" s="1"/>
  <c r="I160" i="29"/>
  <c r="I159" i="29"/>
  <c r="CL184" i="29"/>
  <c r="CL185" i="29" s="1"/>
  <c r="CL136" i="29"/>
  <c r="CL128" i="29"/>
  <c r="CL120" i="29"/>
  <c r="CL112" i="29"/>
  <c r="CL104" i="29"/>
  <c r="CL96" i="29"/>
  <c r="CL88" i="29"/>
  <c r="CL80" i="29"/>
  <c r="CL72" i="29"/>
  <c r="CL133" i="29"/>
  <c r="CL117" i="29"/>
  <c r="CL101" i="29"/>
  <c r="CL85" i="29"/>
  <c r="CL66" i="29"/>
  <c r="CL58" i="29"/>
  <c r="CL50" i="29"/>
  <c r="CL42" i="29"/>
  <c r="CL34" i="29"/>
  <c r="CL26" i="29"/>
  <c r="CL18" i="29"/>
  <c r="CL143" i="29"/>
  <c r="CL131" i="29"/>
  <c r="CL115" i="29"/>
  <c r="CL99" i="29"/>
  <c r="CL83" i="29"/>
  <c r="CL65" i="29"/>
  <c r="CL57" i="29"/>
  <c r="CL49" i="29"/>
  <c r="CL41" i="29"/>
  <c r="CL33" i="29"/>
  <c r="CL25" i="29"/>
  <c r="CL17" i="29"/>
  <c r="CL134" i="29"/>
  <c r="CL126" i="29"/>
  <c r="CL118" i="29"/>
  <c r="CL110" i="29"/>
  <c r="CL102" i="29"/>
  <c r="CL94" i="29"/>
  <c r="CL86" i="29"/>
  <c r="CL78" i="29"/>
  <c r="CL129" i="29"/>
  <c r="CL113" i="29"/>
  <c r="CL97" i="29"/>
  <c r="CL81" i="29"/>
  <c r="CL144" i="29"/>
  <c r="CL64" i="29"/>
  <c r="CL56" i="29"/>
  <c r="CL48" i="29"/>
  <c r="CL40" i="29"/>
  <c r="CL32" i="29"/>
  <c r="CL24" i="29"/>
  <c r="CL16" i="29"/>
  <c r="CL147" i="29"/>
  <c r="CL141" i="29"/>
  <c r="CL127" i="29"/>
  <c r="CL111" i="29"/>
  <c r="CL95" i="29"/>
  <c r="CL79" i="29"/>
  <c r="CL63" i="29"/>
  <c r="CL55" i="29"/>
  <c r="CL47" i="29"/>
  <c r="CL39" i="29"/>
  <c r="CL31" i="29"/>
  <c r="CL23" i="29"/>
  <c r="CL15" i="29"/>
  <c r="CL140" i="29"/>
  <c r="CL132" i="29"/>
  <c r="CL124" i="29"/>
  <c r="CL116" i="29"/>
  <c r="CL108" i="29"/>
  <c r="CL100" i="29"/>
  <c r="CL92" i="29"/>
  <c r="CL84" i="29"/>
  <c r="CL76" i="29"/>
  <c r="CL125" i="29"/>
  <c r="CL109" i="29"/>
  <c r="CL93" i="29"/>
  <c r="CL77" i="29"/>
  <c r="CL142" i="29"/>
  <c r="CL70" i="29"/>
  <c r="CL62" i="29"/>
  <c r="CL54" i="29"/>
  <c r="CL46" i="29"/>
  <c r="CL38" i="29"/>
  <c r="CL30" i="29"/>
  <c r="CL22" i="29"/>
  <c r="CL14" i="29"/>
  <c r="CL146" i="29"/>
  <c r="CL139" i="29"/>
  <c r="CL123" i="29"/>
  <c r="CL107" i="29"/>
  <c r="CL91" i="29"/>
  <c r="CL75" i="29"/>
  <c r="CL69" i="29"/>
  <c r="CL61" i="29"/>
  <c r="CL53" i="29"/>
  <c r="CL45" i="29"/>
  <c r="CL37" i="29"/>
  <c r="CL29" i="29"/>
  <c r="CL21" i="29"/>
  <c r="CL13" i="29"/>
  <c r="CL138" i="29"/>
  <c r="CL130" i="29"/>
  <c r="CL122" i="29"/>
  <c r="CL114" i="29"/>
  <c r="CL106" i="29"/>
  <c r="CL98" i="29"/>
  <c r="CL90" i="29"/>
  <c r="CL82" i="29"/>
  <c r="CL74" i="29"/>
  <c r="CL137" i="29"/>
  <c r="CL121" i="29"/>
  <c r="CL105" i="29"/>
  <c r="CL89" i="29"/>
  <c r="CL73" i="29"/>
  <c r="CL68" i="29"/>
  <c r="CL60" i="29"/>
  <c r="CL52" i="29"/>
  <c r="CL44" i="29"/>
  <c r="CL36" i="29"/>
  <c r="CL28" i="29"/>
  <c r="CL20" i="29"/>
  <c r="CL12" i="29"/>
  <c r="CL145" i="29"/>
  <c r="CL135" i="29"/>
  <c r="CL119" i="29"/>
  <c r="CL103" i="29"/>
  <c r="CL87" i="29"/>
  <c r="CL71" i="29"/>
  <c r="CL67" i="29"/>
  <c r="CL59" i="29"/>
  <c r="CL51" i="29"/>
  <c r="CL43" i="29"/>
  <c r="CL35" i="29"/>
  <c r="CL27" i="29"/>
  <c r="CL19" i="29"/>
  <c r="CL160" i="29"/>
  <c r="CL151" i="29"/>
  <c r="CL157" i="29" s="1"/>
  <c r="CL159" i="29"/>
  <c r="AW184" i="29"/>
  <c r="AW185" i="29" s="1"/>
  <c r="AW16" i="29"/>
  <c r="AW24" i="29"/>
  <c r="AW40" i="29"/>
  <c r="AW44" i="29"/>
  <c r="AW54" i="29"/>
  <c r="AW56" i="29"/>
  <c r="AW84" i="29"/>
  <c r="AW88" i="29"/>
  <c r="AW92" i="29"/>
  <c r="AW96" i="29"/>
  <c r="AW100" i="29"/>
  <c r="AW104" i="29"/>
  <c r="AW108" i="29"/>
  <c r="AW112" i="29"/>
  <c r="AW116" i="29"/>
  <c r="AW22" i="29"/>
  <c r="AW20" i="29"/>
  <c r="AW36" i="29"/>
  <c r="AW42" i="29"/>
  <c r="AW48" i="29"/>
  <c r="AW50" i="29"/>
  <c r="AW86" i="29"/>
  <c r="AW90" i="29"/>
  <c r="AW94" i="29"/>
  <c r="AW98" i="29"/>
  <c r="AW102" i="29"/>
  <c r="AW106" i="29"/>
  <c r="AW110" i="29"/>
  <c r="AW114" i="29"/>
  <c r="AW118" i="29"/>
  <c r="AW18" i="29"/>
  <c r="AW26" i="29"/>
  <c r="AW32" i="29"/>
  <c r="AW38" i="29"/>
  <c r="AW46" i="29"/>
  <c r="AW52" i="29"/>
  <c r="AW58" i="29"/>
  <c r="AW64" i="29"/>
  <c r="AW68" i="29"/>
  <c r="AW66" i="29"/>
  <c r="AW72" i="29"/>
  <c r="AW76" i="29"/>
  <c r="AW80" i="29"/>
  <c r="AW19" i="29"/>
  <c r="AW29" i="29"/>
  <c r="AW35" i="29"/>
  <c r="AW47" i="29"/>
  <c r="AW51" i="29"/>
  <c r="AW57" i="29"/>
  <c r="AW77" i="29"/>
  <c r="AW79" i="29"/>
  <c r="AW83" i="29"/>
  <c r="AW87" i="29"/>
  <c r="AW91" i="29"/>
  <c r="AW95" i="29"/>
  <c r="AW99" i="29"/>
  <c r="AW103" i="29"/>
  <c r="AW107" i="29"/>
  <c r="AW111" i="29"/>
  <c r="AW115" i="29"/>
  <c r="AW119" i="29"/>
  <c r="AW123" i="29"/>
  <c r="AW127" i="29"/>
  <c r="AW131" i="29"/>
  <c r="AW135" i="29"/>
  <c r="AW139" i="29"/>
  <c r="AW60" i="29"/>
  <c r="AW62" i="29"/>
  <c r="AW70" i="29"/>
  <c r="AW74" i="29"/>
  <c r="AW78" i="29"/>
  <c r="AW82" i="29"/>
  <c r="AW17" i="29"/>
  <c r="AW33" i="29"/>
  <c r="AW37" i="29"/>
  <c r="AW41" i="29"/>
  <c r="AW45" i="29"/>
  <c r="AW49" i="29"/>
  <c r="AW67" i="29"/>
  <c r="AW81" i="29"/>
  <c r="AW85" i="29"/>
  <c r="AW89" i="29"/>
  <c r="AW93" i="29"/>
  <c r="AW97" i="29"/>
  <c r="AW101" i="29"/>
  <c r="AW105" i="29"/>
  <c r="AW109" i="29"/>
  <c r="AW113" i="29"/>
  <c r="AW117" i="29"/>
  <c r="AW121" i="29"/>
  <c r="AW125" i="29"/>
  <c r="AW129" i="29"/>
  <c r="AW133" i="29"/>
  <c r="AW137" i="29"/>
  <c r="AW141" i="29"/>
  <c r="AW145" i="29"/>
  <c r="AW12" i="29"/>
  <c r="AW30" i="29"/>
  <c r="AW34" i="29"/>
  <c r="AW21" i="29"/>
  <c r="AW23" i="29"/>
  <c r="AW25" i="29"/>
  <c r="AW27" i="29"/>
  <c r="AW39" i="29"/>
  <c r="AW53" i="29"/>
  <c r="AW59" i="29"/>
  <c r="AW61" i="29"/>
  <c r="AW63" i="29"/>
  <c r="AW65" i="29"/>
  <c r="AW71" i="29"/>
  <c r="AW73" i="29"/>
  <c r="AW143" i="29"/>
  <c r="AW14" i="29"/>
  <c r="AW28" i="29"/>
  <c r="AW13" i="29"/>
  <c r="AW15" i="29"/>
  <c r="AW31" i="29"/>
  <c r="AW43" i="29"/>
  <c r="AW55" i="29"/>
  <c r="AW69" i="29"/>
  <c r="AW75" i="29"/>
  <c r="AW120" i="29"/>
  <c r="AW124" i="29"/>
  <c r="AW128" i="29"/>
  <c r="AW132" i="29"/>
  <c r="AW136" i="29"/>
  <c r="AW122" i="29"/>
  <c r="AW126" i="29"/>
  <c r="AW130" i="29"/>
  <c r="AW134" i="29"/>
  <c r="AW138" i="29"/>
  <c r="AW142" i="29"/>
  <c r="AW140" i="29"/>
  <c r="AW144" i="29"/>
  <c r="AW146" i="29"/>
  <c r="AW147" i="29"/>
  <c r="AW151" i="29"/>
  <c r="AW157" i="29" s="1"/>
  <c r="AW159" i="29"/>
  <c r="AW160" i="29"/>
  <c r="F184" i="29"/>
  <c r="F185" i="29" s="1"/>
  <c r="F77" i="29"/>
  <c r="F79" i="29"/>
  <c r="F81" i="29"/>
  <c r="F73" i="29"/>
  <c r="F85" i="29"/>
  <c r="F87" i="29"/>
  <c r="F89" i="29"/>
  <c r="F101" i="29"/>
  <c r="F103" i="29"/>
  <c r="F105" i="29"/>
  <c r="F117" i="29"/>
  <c r="F119" i="29"/>
  <c r="F121" i="29"/>
  <c r="F133" i="29"/>
  <c r="F135" i="29"/>
  <c r="F137" i="29"/>
  <c r="F93" i="29"/>
  <c r="F95" i="29"/>
  <c r="F97" i="29"/>
  <c r="F109" i="29"/>
  <c r="F111" i="29"/>
  <c r="F113" i="29"/>
  <c r="F125" i="29"/>
  <c r="F127" i="29"/>
  <c r="F129" i="29"/>
  <c r="F141" i="29"/>
  <c r="F144" i="29"/>
  <c r="F136" i="29"/>
  <c r="F128" i="29"/>
  <c r="F120" i="29"/>
  <c r="F112" i="29"/>
  <c r="F104" i="29"/>
  <c r="F96" i="29"/>
  <c r="F88" i="29"/>
  <c r="F80" i="29"/>
  <c r="F72" i="29"/>
  <c r="F64" i="29"/>
  <c r="F56" i="29"/>
  <c r="F48" i="29"/>
  <c r="F40" i="29"/>
  <c r="F32" i="29"/>
  <c r="F24" i="29"/>
  <c r="F16" i="29"/>
  <c r="F139" i="29"/>
  <c r="F147" i="29"/>
  <c r="F71" i="29"/>
  <c r="F63" i="29"/>
  <c r="F55" i="29"/>
  <c r="F47" i="29"/>
  <c r="F39" i="29"/>
  <c r="F31" i="29"/>
  <c r="F23" i="29"/>
  <c r="F15" i="29"/>
  <c r="F142" i="29"/>
  <c r="F134" i="29"/>
  <c r="F126" i="29"/>
  <c r="F118" i="29"/>
  <c r="F110" i="29"/>
  <c r="F102" i="29"/>
  <c r="F94" i="29"/>
  <c r="F86" i="29"/>
  <c r="F78" i="29"/>
  <c r="F70" i="29"/>
  <c r="F62" i="29"/>
  <c r="F54" i="29"/>
  <c r="F46" i="29"/>
  <c r="F38" i="29"/>
  <c r="F30" i="29"/>
  <c r="F22" i="29"/>
  <c r="F14" i="29"/>
  <c r="F99" i="29"/>
  <c r="F146" i="29"/>
  <c r="F69" i="29"/>
  <c r="F61" i="29"/>
  <c r="F53" i="29"/>
  <c r="F45" i="29"/>
  <c r="F37" i="29"/>
  <c r="F29" i="29"/>
  <c r="F21" i="29"/>
  <c r="F13" i="29"/>
  <c r="F107" i="29"/>
  <c r="F140" i="29"/>
  <c r="F132" i="29"/>
  <c r="F124" i="29"/>
  <c r="F116" i="29"/>
  <c r="F108" i="29"/>
  <c r="F100" i="29"/>
  <c r="F92" i="29"/>
  <c r="F84" i="29"/>
  <c r="F76" i="29"/>
  <c r="F68" i="29"/>
  <c r="F60" i="29"/>
  <c r="F52" i="29"/>
  <c r="F44" i="29"/>
  <c r="F36" i="29"/>
  <c r="F28" i="29"/>
  <c r="F20" i="29"/>
  <c r="F12" i="29"/>
  <c r="F75" i="29"/>
  <c r="F145" i="29"/>
  <c r="F67" i="29"/>
  <c r="F59" i="29"/>
  <c r="F51" i="29"/>
  <c r="F43" i="29"/>
  <c r="F35" i="29"/>
  <c r="F27" i="29"/>
  <c r="F19" i="29"/>
  <c r="F138" i="29"/>
  <c r="F130" i="29"/>
  <c r="F122" i="29"/>
  <c r="F114" i="29"/>
  <c r="F106" i="29"/>
  <c r="F98" i="29"/>
  <c r="F90" i="29"/>
  <c r="F82" i="29"/>
  <c r="F74" i="29"/>
  <c r="F66" i="29"/>
  <c r="F58" i="29"/>
  <c r="F50" i="29"/>
  <c r="F42" i="29"/>
  <c r="F34" i="29"/>
  <c r="F26" i="29"/>
  <c r="F18" i="29"/>
  <c r="F131" i="29"/>
  <c r="F143" i="29"/>
  <c r="F65" i="29"/>
  <c r="F57" i="29"/>
  <c r="F49" i="29"/>
  <c r="F41" i="29"/>
  <c r="F33" i="29"/>
  <c r="F25" i="29"/>
  <c r="F17" i="29"/>
  <c r="F115" i="29"/>
  <c r="F91" i="29"/>
  <c r="F83" i="29"/>
  <c r="F123" i="29"/>
  <c r="F160" i="29"/>
  <c r="F151" i="29"/>
  <c r="F157" i="29" s="1"/>
  <c r="F159" i="29"/>
  <c r="AA145" i="17"/>
  <c r="AA116" i="17"/>
  <c r="AA107" i="17"/>
  <c r="AA89" i="17"/>
  <c r="AA126" i="17"/>
  <c r="AA61" i="17"/>
  <c r="AA41" i="17"/>
  <c r="AA25" i="17"/>
  <c r="AA50" i="17"/>
  <c r="AA143" i="17"/>
  <c r="AA121" i="17"/>
  <c r="AA100" i="17"/>
  <c r="AA84" i="17"/>
  <c r="AA72" i="17"/>
  <c r="AA56" i="17"/>
  <c r="AA36" i="17"/>
  <c r="AA20" i="17"/>
  <c r="AA44" i="17"/>
  <c r="AA131" i="17"/>
  <c r="AA113" i="17"/>
  <c r="AA95" i="17"/>
  <c r="AA79" i="17"/>
  <c r="AA67" i="17"/>
  <c r="AA53" i="17"/>
  <c r="AA31" i="17"/>
  <c r="AA15" i="17"/>
  <c r="AA129" i="17"/>
  <c r="AA66" i="17"/>
  <c r="AA146" i="17"/>
  <c r="AA132" i="17"/>
  <c r="AA54" i="17"/>
  <c r="AA86" i="17"/>
  <c r="AA22" i="17"/>
  <c r="AA98" i="17"/>
  <c r="AA34" i="17"/>
  <c r="AA140" i="17"/>
  <c r="AA123" i="17"/>
  <c r="AA101" i="17"/>
  <c r="AA85" i="17"/>
  <c r="AA73" i="17"/>
  <c r="AA57" i="17"/>
  <c r="AA37" i="17"/>
  <c r="AA21" i="17"/>
  <c r="AA48" i="17"/>
  <c r="AA133" i="17"/>
  <c r="AA114" i="17"/>
  <c r="AA96" i="17"/>
  <c r="AA80" i="17"/>
  <c r="AA68" i="17"/>
  <c r="AA124" i="17"/>
  <c r="AA32" i="17"/>
  <c r="AA16" i="17"/>
  <c r="AA147" i="17"/>
  <c r="AA134" i="17"/>
  <c r="AA109" i="17"/>
  <c r="AA91" i="17"/>
  <c r="AA75" i="17"/>
  <c r="AA63" i="17"/>
  <c r="AA45" i="17"/>
  <c r="AA27" i="17"/>
  <c r="AA117" i="17"/>
  <c r="AA112" i="17"/>
  <c r="AA51" i="17"/>
  <c r="AA118" i="17"/>
  <c r="AA62" i="17"/>
  <c r="AA139" i="17"/>
  <c r="AA74" i="17"/>
  <c r="AA52" i="17"/>
  <c r="AA82" i="17"/>
  <c r="AA18" i="17"/>
  <c r="AA135" i="17"/>
  <c r="AA115" i="17"/>
  <c r="AA97" i="17"/>
  <c r="AA81" i="17"/>
  <c r="AA69" i="17"/>
  <c r="AA120" i="17"/>
  <c r="AA33" i="17"/>
  <c r="AA17" i="17"/>
  <c r="AA151" i="17"/>
  <c r="AA157" i="17" s="1"/>
  <c r="AA130" i="17"/>
  <c r="AA110" i="17"/>
  <c r="AA92" i="17"/>
  <c r="AA76" i="17"/>
  <c r="AA64" i="17"/>
  <c r="AA47" i="17"/>
  <c r="AA28" i="17"/>
  <c r="AA12" i="17"/>
  <c r="AA141" i="17"/>
  <c r="AA127" i="17"/>
  <c r="AA103" i="17"/>
  <c r="AA87" i="17"/>
  <c r="AA104" i="17"/>
  <c r="AA59" i="17"/>
  <c r="AA39" i="17"/>
  <c r="AA23" i="17"/>
  <c r="AA42" i="17"/>
  <c r="AA94" i="17"/>
  <c r="AA30" i="17"/>
  <c r="AA108" i="17"/>
  <c r="AA43" i="17"/>
  <c r="AA125" i="17"/>
  <c r="AA58" i="17"/>
  <c r="AA137" i="17"/>
  <c r="AA70" i="17"/>
  <c r="AA93" i="17"/>
  <c r="AA29" i="17"/>
  <c r="AA106" i="17"/>
  <c r="AA40" i="17"/>
  <c r="AA119" i="17"/>
  <c r="AA55" i="17"/>
  <c r="AA78" i="17"/>
  <c r="AA102" i="17"/>
  <c r="AA160" i="17"/>
  <c r="AA77" i="17"/>
  <c r="AA13" i="17"/>
  <c r="AA88" i="17"/>
  <c r="AA24" i="17"/>
  <c r="AA99" i="17"/>
  <c r="AA35" i="17"/>
  <c r="AA14" i="17"/>
  <c r="AA38" i="17"/>
  <c r="AA136" i="17"/>
  <c r="AA65" i="17"/>
  <c r="AA144" i="17"/>
  <c r="AA122" i="17"/>
  <c r="AA46" i="17"/>
  <c r="AA83" i="17"/>
  <c r="AA19" i="17"/>
  <c r="AA90" i="17"/>
  <c r="AA105" i="17"/>
  <c r="AA111" i="17"/>
  <c r="AA49" i="17"/>
  <c r="AA142" i="17"/>
  <c r="AA60" i="17"/>
  <c r="AA138" i="17"/>
  <c r="AA71" i="17"/>
  <c r="AA159" i="17"/>
  <c r="AA26" i="17"/>
  <c r="AA128" i="17"/>
  <c r="DN141" i="17"/>
  <c r="DN113" i="17"/>
  <c r="DN121" i="17"/>
  <c r="DN94" i="17"/>
  <c r="DN78" i="17"/>
  <c r="DN63" i="17"/>
  <c r="DN47" i="17"/>
  <c r="DN31" i="17"/>
  <c r="DN15" i="17"/>
  <c r="DN142" i="17"/>
  <c r="DN108" i="17"/>
  <c r="DN130" i="17"/>
  <c r="DN89" i="17"/>
  <c r="DN74" i="17"/>
  <c r="DN58" i="17"/>
  <c r="DN42" i="17"/>
  <c r="DN26" i="17"/>
  <c r="DN160" i="17"/>
  <c r="DN140" i="17"/>
  <c r="DN127" i="17"/>
  <c r="DN100" i="17"/>
  <c r="DN84" i="17"/>
  <c r="DN69" i="17"/>
  <c r="DN53" i="17"/>
  <c r="DN37" i="17"/>
  <c r="DN21" i="17"/>
  <c r="DN131" i="17"/>
  <c r="DN68" i="17"/>
  <c r="DN144" i="17"/>
  <c r="DN79" i="17"/>
  <c r="DN16" i="17"/>
  <c r="DN91" i="17"/>
  <c r="DN28" i="17"/>
  <c r="DN117" i="17"/>
  <c r="DN40" i="17"/>
  <c r="DN143" i="17"/>
  <c r="DN109" i="17"/>
  <c r="DN116" i="17"/>
  <c r="DN90" i="17"/>
  <c r="DN115" i="17"/>
  <c r="DN59" i="17"/>
  <c r="DN43" i="17"/>
  <c r="DN27" i="17"/>
  <c r="DN104" i="17"/>
  <c r="DN133" i="17"/>
  <c r="DN128" i="17"/>
  <c r="DN101" i="17"/>
  <c r="DN85" i="17"/>
  <c r="DN70" i="17"/>
  <c r="DN54" i="17"/>
  <c r="DN38" i="17"/>
  <c r="DN22" i="17"/>
  <c r="DN146" i="17"/>
  <c r="DN132" i="17"/>
  <c r="DN123" i="17"/>
  <c r="DN96" i="17"/>
  <c r="DN80" i="17"/>
  <c r="DN65" i="17"/>
  <c r="DN49" i="17"/>
  <c r="DN33" i="17"/>
  <c r="DN17" i="17"/>
  <c r="DN126" i="17"/>
  <c r="DN52" i="17"/>
  <c r="DN114" i="17"/>
  <c r="DN64" i="17"/>
  <c r="DN145" i="17"/>
  <c r="DN75" i="17"/>
  <c r="DN12" i="17"/>
  <c r="DN87" i="17"/>
  <c r="DN24" i="17"/>
  <c r="DN135" i="17"/>
  <c r="DN105" i="17"/>
  <c r="DN102" i="17"/>
  <c r="DN86" i="17"/>
  <c r="DN71" i="17"/>
  <c r="DN55" i="17"/>
  <c r="DN39" i="17"/>
  <c r="DN23" i="17"/>
  <c r="DN159" i="17"/>
  <c r="DN134" i="17"/>
  <c r="DN124" i="17"/>
  <c r="DN97" i="17"/>
  <c r="DN81" i="17"/>
  <c r="DN66" i="17"/>
  <c r="DN50" i="17"/>
  <c r="DN34" i="17"/>
  <c r="DN18" i="17"/>
  <c r="DN137" i="17"/>
  <c r="DN111" i="17"/>
  <c r="DN119" i="17"/>
  <c r="DN92" i="17"/>
  <c r="DN76" i="17"/>
  <c r="DN61" i="17"/>
  <c r="DN45" i="17"/>
  <c r="DN29" i="17"/>
  <c r="DN13" i="17"/>
  <c r="DN99" i="17"/>
  <c r="DN36" i="17"/>
  <c r="DN122" i="17"/>
  <c r="DN48" i="17"/>
  <c r="DN110" i="17"/>
  <c r="DN60" i="17"/>
  <c r="DN136" i="17"/>
  <c r="DN72" i="17"/>
  <c r="DN147" i="17"/>
  <c r="DN82" i="17"/>
  <c r="DN19" i="17"/>
  <c r="DN93" i="17"/>
  <c r="DN30" i="17"/>
  <c r="DN103" i="17"/>
  <c r="DN41" i="17"/>
  <c r="DN20" i="17"/>
  <c r="DN44" i="17"/>
  <c r="DN129" i="17"/>
  <c r="DN67" i="17"/>
  <c r="DN139" i="17"/>
  <c r="DN77" i="17"/>
  <c r="DN14" i="17"/>
  <c r="DN88" i="17"/>
  <c r="DN25" i="17"/>
  <c r="DN95" i="17"/>
  <c r="DN106" i="17"/>
  <c r="DN125" i="17"/>
  <c r="DN51" i="17"/>
  <c r="DN112" i="17"/>
  <c r="DN62" i="17"/>
  <c r="DN138" i="17"/>
  <c r="DN73" i="17"/>
  <c r="DN151" i="17"/>
  <c r="DN157" i="17" s="1"/>
  <c r="DN32" i="17"/>
  <c r="DN56" i="17"/>
  <c r="DN98" i="17"/>
  <c r="DN35" i="17"/>
  <c r="DN120" i="17"/>
  <c r="DN46" i="17"/>
  <c r="DN107" i="17"/>
  <c r="DN57" i="17"/>
  <c r="DN83" i="17"/>
  <c r="DN118" i="17"/>
  <c r="DW160" i="17"/>
  <c r="DW129" i="17"/>
  <c r="DW140" i="17"/>
  <c r="DW88" i="17"/>
  <c r="DW72" i="17"/>
  <c r="DW56" i="17"/>
  <c r="DW48" i="17"/>
  <c r="DW38" i="17"/>
  <c r="DW17" i="17"/>
  <c r="DW143" i="17"/>
  <c r="DW123" i="17"/>
  <c r="DW99" i="17"/>
  <c r="DW83" i="17"/>
  <c r="DW67" i="17"/>
  <c r="DW110" i="17"/>
  <c r="DW39" i="17"/>
  <c r="DW28" i="17"/>
  <c r="DW19" i="17"/>
  <c r="DW136" i="17"/>
  <c r="DW118" i="17"/>
  <c r="DW94" i="17"/>
  <c r="DW78" i="17"/>
  <c r="DW62" i="17"/>
  <c r="DW113" i="17"/>
  <c r="DW29" i="17"/>
  <c r="DW18" i="17"/>
  <c r="DW135" i="17"/>
  <c r="DW61" i="17"/>
  <c r="DW151" i="17"/>
  <c r="DW157" i="17" s="1"/>
  <c r="DW73" i="17"/>
  <c r="DW25" i="17"/>
  <c r="DW85" i="17"/>
  <c r="DW32" i="17"/>
  <c r="DW141" i="17"/>
  <c r="DW106" i="17"/>
  <c r="DW147" i="17"/>
  <c r="DW124" i="17"/>
  <c r="DW100" i="17"/>
  <c r="DW84" i="17"/>
  <c r="DW68" i="17"/>
  <c r="DW112" i="17"/>
  <c r="DW111" i="17"/>
  <c r="DW30" i="17"/>
  <c r="DW27" i="17"/>
  <c r="DW137" i="17"/>
  <c r="DW119" i="17"/>
  <c r="DW95" i="17"/>
  <c r="DW79" i="17"/>
  <c r="DW63" i="17"/>
  <c r="DW53" i="17"/>
  <c r="DW31" i="17"/>
  <c r="DW20" i="17"/>
  <c r="DW159" i="17"/>
  <c r="DW133" i="17"/>
  <c r="DW128" i="17"/>
  <c r="DW90" i="17"/>
  <c r="DW74" i="17"/>
  <c r="DW58" i="17"/>
  <c r="DW52" i="17"/>
  <c r="DW41" i="17"/>
  <c r="DW51" i="17"/>
  <c r="DW117" i="17"/>
  <c r="DW109" i="17"/>
  <c r="DW131" i="17"/>
  <c r="DW57" i="17"/>
  <c r="DW144" i="17"/>
  <c r="DW69" i="17"/>
  <c r="DW47" i="17"/>
  <c r="DW65" i="17"/>
  <c r="DW97" i="17"/>
  <c r="DW139" i="17"/>
  <c r="DW120" i="17"/>
  <c r="DW96" i="17"/>
  <c r="DW80" i="17"/>
  <c r="DW64" i="17"/>
  <c r="DW54" i="17"/>
  <c r="DW33" i="17"/>
  <c r="DW22" i="17"/>
  <c r="DW13" i="17"/>
  <c r="DW138" i="17"/>
  <c r="DW132" i="17"/>
  <c r="DW91" i="17"/>
  <c r="DW75" i="17"/>
  <c r="DW59" i="17"/>
  <c r="DW104" i="17"/>
  <c r="DW45" i="17"/>
  <c r="DW12" i="17"/>
  <c r="DW145" i="17"/>
  <c r="DW126" i="17"/>
  <c r="DW102" i="17"/>
  <c r="DW86" i="17"/>
  <c r="DW70" i="17"/>
  <c r="DW130" i="17"/>
  <c r="DW44" i="17"/>
  <c r="DW34" i="17"/>
  <c r="DW15" i="17"/>
  <c r="DW93" i="17"/>
  <c r="DW107" i="17"/>
  <c r="DW116" i="17"/>
  <c r="DW50" i="17"/>
  <c r="DW125" i="17"/>
  <c r="DW114" i="17"/>
  <c r="DW81" i="17"/>
  <c r="DW21" i="17"/>
  <c r="DW35" i="17"/>
  <c r="DW115" i="17"/>
  <c r="DW105" i="17"/>
  <c r="DW127" i="17"/>
  <c r="DW55" i="17"/>
  <c r="DW142" i="17"/>
  <c r="DW66" i="17"/>
  <c r="DW43" i="17"/>
  <c r="DW40" i="17"/>
  <c r="DW121" i="17"/>
  <c r="DW92" i="17"/>
  <c r="DW49" i="17"/>
  <c r="DW103" i="17"/>
  <c r="DW46" i="17"/>
  <c r="DW122" i="17"/>
  <c r="DW108" i="17"/>
  <c r="DW77" i="17"/>
  <c r="DW101" i="17"/>
  <c r="DW76" i="17"/>
  <c r="DW14" i="17"/>
  <c r="DW87" i="17"/>
  <c r="DW36" i="17"/>
  <c r="DW98" i="17"/>
  <c r="DW37" i="17"/>
  <c r="DW16" i="17"/>
  <c r="DW42" i="17"/>
  <c r="DW134" i="17"/>
  <c r="DW60" i="17"/>
  <c r="DW146" i="17"/>
  <c r="DW71" i="17"/>
  <c r="DW23" i="17"/>
  <c r="DW82" i="17"/>
  <c r="DW26" i="17"/>
  <c r="DW89" i="17"/>
  <c r="DW24" i="17"/>
  <c r="BA145" i="17"/>
  <c r="BA127" i="17"/>
  <c r="BA114" i="17"/>
  <c r="BA100" i="17"/>
  <c r="BA84" i="17"/>
  <c r="BA65" i="17"/>
  <c r="BA41" i="17"/>
  <c r="BA25" i="17"/>
  <c r="BA66" i="17"/>
  <c r="BA137" i="17"/>
  <c r="BA122" i="17"/>
  <c r="BA109" i="17"/>
  <c r="BA95" i="17"/>
  <c r="BA79" i="17"/>
  <c r="BA52" i="17"/>
  <c r="BA36" i="17"/>
  <c r="BA20" i="17"/>
  <c r="BA59" i="17"/>
  <c r="BA141" i="17"/>
  <c r="BA140" i="17"/>
  <c r="BA104" i="17"/>
  <c r="BA90" i="17"/>
  <c r="BA74" i="17"/>
  <c r="BA47" i="17"/>
  <c r="BA31" i="17"/>
  <c r="BA15" i="17"/>
  <c r="BA139" i="17"/>
  <c r="BA73" i="17"/>
  <c r="BA151" i="17"/>
  <c r="BA157" i="17" s="1"/>
  <c r="BA85" i="17"/>
  <c r="BA70" i="17"/>
  <c r="BA97" i="17"/>
  <c r="BA22" i="17"/>
  <c r="BA135" i="17"/>
  <c r="BA50" i="17"/>
  <c r="BA144" i="17"/>
  <c r="BA123" i="17"/>
  <c r="BA110" i="17"/>
  <c r="BA96" i="17"/>
  <c r="BA80" i="17"/>
  <c r="BA53" i="17"/>
  <c r="BA37" i="17"/>
  <c r="BA21" i="17"/>
  <c r="BA60" i="17"/>
  <c r="BA147" i="17"/>
  <c r="BA118" i="17"/>
  <c r="BA105" i="17"/>
  <c r="BA91" i="17"/>
  <c r="BA75" i="17"/>
  <c r="BA48" i="17"/>
  <c r="BA32" i="17"/>
  <c r="BA16" i="17"/>
  <c r="BA160" i="17"/>
  <c r="BA146" i="17"/>
  <c r="BA115" i="17"/>
  <c r="BA102" i="17"/>
  <c r="BA86" i="17"/>
  <c r="BA68" i="17"/>
  <c r="BA43" i="17"/>
  <c r="BA27" i="17"/>
  <c r="BA72" i="17"/>
  <c r="BA131" i="17"/>
  <c r="BA46" i="17"/>
  <c r="BA128" i="17"/>
  <c r="BA67" i="17"/>
  <c r="BA159" i="17"/>
  <c r="BA81" i="17"/>
  <c r="BA61" i="17"/>
  <c r="BA77" i="17"/>
  <c r="BA107" i="17"/>
  <c r="BA134" i="17"/>
  <c r="BA119" i="17"/>
  <c r="BA106" i="17"/>
  <c r="BA92" i="17"/>
  <c r="BA76" i="17"/>
  <c r="BA49" i="17"/>
  <c r="BA33" i="17"/>
  <c r="BA17" i="17"/>
  <c r="BA54" i="17"/>
  <c r="BA138" i="17"/>
  <c r="BA117" i="17"/>
  <c r="BA130" i="17"/>
  <c r="BA87" i="17"/>
  <c r="BA69" i="17"/>
  <c r="BA44" i="17"/>
  <c r="BA28" i="17"/>
  <c r="BA12" i="17"/>
  <c r="BA142" i="17"/>
  <c r="BA125" i="17"/>
  <c r="BA112" i="17"/>
  <c r="BA98" i="17"/>
  <c r="BA82" i="17"/>
  <c r="BA58" i="17"/>
  <c r="BA39" i="17"/>
  <c r="BA23" i="17"/>
  <c r="BA62" i="17"/>
  <c r="BA103" i="17"/>
  <c r="BA30" i="17"/>
  <c r="BA132" i="17"/>
  <c r="BA42" i="17"/>
  <c r="BA124" i="17"/>
  <c r="BA55" i="17"/>
  <c r="BA93" i="17"/>
  <c r="BA56" i="17"/>
  <c r="BA34" i="17"/>
  <c r="BA116" i="17"/>
  <c r="BA29" i="17"/>
  <c r="BA113" i="17"/>
  <c r="BA40" i="17"/>
  <c r="BA121" i="17"/>
  <c r="BA51" i="17"/>
  <c r="BA89" i="17"/>
  <c r="BA111" i="17"/>
  <c r="BA88" i="17"/>
  <c r="BA13" i="17"/>
  <c r="BA99" i="17"/>
  <c r="BA24" i="17"/>
  <c r="BA108" i="17"/>
  <c r="BA35" i="17"/>
  <c r="BA14" i="17"/>
  <c r="BA38" i="17"/>
  <c r="BA133" i="17"/>
  <c r="BA71" i="17"/>
  <c r="BA143" i="17"/>
  <c r="BA83" i="17"/>
  <c r="BA63" i="17"/>
  <c r="BA94" i="17"/>
  <c r="BA19" i="17"/>
  <c r="BA101" i="17"/>
  <c r="BA18" i="17"/>
  <c r="BA129" i="17"/>
  <c r="BA45" i="17"/>
  <c r="BA126" i="17"/>
  <c r="BA64" i="17"/>
  <c r="BA136" i="17"/>
  <c r="BA78" i="17"/>
  <c r="BA57" i="17"/>
  <c r="BA26" i="17"/>
  <c r="BA120" i="17"/>
  <c r="DD151" i="17"/>
  <c r="DD131" i="17"/>
  <c r="DD116" i="17"/>
  <c r="DD98" i="17"/>
  <c r="DD82" i="17"/>
  <c r="DD41" i="17"/>
  <c r="DD62" i="17"/>
  <c r="DD56" i="17"/>
  <c r="DD32" i="17"/>
  <c r="DD142" i="17"/>
  <c r="DD127" i="17"/>
  <c r="DD111" i="17"/>
  <c r="DD93" i="17"/>
  <c r="DD77" i="17"/>
  <c r="DD47" i="17"/>
  <c r="DD61" i="17"/>
  <c r="DD17" i="17"/>
  <c r="DD18" i="17"/>
  <c r="DD137" i="17"/>
  <c r="DD122" i="17"/>
  <c r="DD106" i="17"/>
  <c r="DD88" i="17"/>
  <c r="DD53" i="17"/>
  <c r="DD63" i="17"/>
  <c r="DD37" i="17"/>
  <c r="DD36" i="17"/>
  <c r="DD159" i="17"/>
  <c r="DD132" i="17"/>
  <c r="DD117" i="17"/>
  <c r="DD99" i="17"/>
  <c r="DD83" i="17"/>
  <c r="DD42" i="17"/>
  <c r="DD66" i="17"/>
  <c r="DD60" i="17"/>
  <c r="DD40" i="17"/>
  <c r="DD143" i="17"/>
  <c r="DD128" i="17"/>
  <c r="DD112" i="17"/>
  <c r="DD94" i="17"/>
  <c r="DD78" i="17"/>
  <c r="DD48" i="17"/>
  <c r="DD65" i="17"/>
  <c r="DD22" i="17"/>
  <c r="DD21" i="17"/>
  <c r="DD138" i="17"/>
  <c r="DD123" i="17"/>
  <c r="DD107" i="17"/>
  <c r="DD89" i="17"/>
  <c r="DD103" i="17"/>
  <c r="DD67" i="17"/>
  <c r="DD39" i="17"/>
  <c r="DD12" i="17"/>
  <c r="DD160" i="17"/>
  <c r="DD133" i="17"/>
  <c r="DD118" i="17"/>
  <c r="DD100" i="17"/>
  <c r="DD84" i="17"/>
  <c r="DD45" i="17"/>
  <c r="DD70" i="17"/>
  <c r="DD29" i="17"/>
  <c r="DD16" i="17"/>
  <c r="DD144" i="17"/>
  <c r="DD134" i="17"/>
  <c r="DD113" i="17"/>
  <c r="DD95" i="17"/>
  <c r="DD79" i="17"/>
  <c r="DD50" i="17"/>
  <c r="DD69" i="17"/>
  <c r="DD25" i="17"/>
  <c r="DD26" i="17"/>
  <c r="DD139" i="17"/>
  <c r="DD124" i="17"/>
  <c r="DD108" i="17"/>
  <c r="DD90" i="17"/>
  <c r="DD104" i="17"/>
  <c r="DD71" i="17"/>
  <c r="DD64" i="17"/>
  <c r="DD28" i="17"/>
  <c r="DD15" i="17"/>
  <c r="DD135" i="17"/>
  <c r="DD119" i="17"/>
  <c r="DD101" i="17"/>
  <c r="DD85" i="17"/>
  <c r="DD46" i="17"/>
  <c r="DD74" i="17"/>
  <c r="DD31" i="17"/>
  <c r="DD19" i="17"/>
  <c r="DD146" i="17"/>
  <c r="DD129" i="17"/>
  <c r="DD114" i="17"/>
  <c r="DD96" i="17"/>
  <c r="DD80" i="17"/>
  <c r="DD51" i="17"/>
  <c r="DD73" i="17"/>
  <c r="DD30" i="17"/>
  <c r="DD34" i="17"/>
  <c r="DD140" i="17"/>
  <c r="DD125" i="17"/>
  <c r="DD109" i="17"/>
  <c r="DD91" i="17"/>
  <c r="DD75" i="17"/>
  <c r="DD43" i="17"/>
  <c r="DD68" i="17"/>
  <c r="DD72" i="17"/>
  <c r="DD23" i="17"/>
  <c r="DD86" i="17"/>
  <c r="DD24" i="17"/>
  <c r="DD97" i="17"/>
  <c r="DD38" i="17"/>
  <c r="DD110" i="17"/>
  <c r="DD57" i="17"/>
  <c r="DD121" i="17"/>
  <c r="DD59" i="17"/>
  <c r="DD136" i="17"/>
  <c r="DD49" i="17"/>
  <c r="DD147" i="17"/>
  <c r="DD81" i="17"/>
  <c r="DD20" i="17"/>
  <c r="DD92" i="17"/>
  <c r="DD14" i="17"/>
  <c r="DD105" i="17"/>
  <c r="DD35" i="17"/>
  <c r="DD120" i="17"/>
  <c r="DD55" i="17"/>
  <c r="DD130" i="17"/>
  <c r="DD54" i="17"/>
  <c r="DD141" i="17"/>
  <c r="DD76" i="17"/>
  <c r="DD13" i="17"/>
  <c r="DD87" i="17"/>
  <c r="DD27" i="17"/>
  <c r="DD102" i="17"/>
  <c r="DD33" i="17"/>
  <c r="DD115" i="17"/>
  <c r="DD58" i="17"/>
  <c r="DD126" i="17"/>
  <c r="DD44" i="17"/>
  <c r="DD145" i="17"/>
  <c r="DD52" i="17"/>
  <c r="CI151" i="17"/>
  <c r="CI157" i="17" s="1"/>
  <c r="CI132" i="17"/>
  <c r="CI117" i="17"/>
  <c r="CI89" i="17"/>
  <c r="CI73" i="17"/>
  <c r="CI57" i="17"/>
  <c r="CI51" i="17"/>
  <c r="CI39" i="17"/>
  <c r="CI12" i="17"/>
  <c r="CI143" i="17"/>
  <c r="CI125" i="17"/>
  <c r="CI100" i="17"/>
  <c r="CI84" i="17"/>
  <c r="CI68" i="17"/>
  <c r="CI109" i="17"/>
  <c r="CI112" i="17"/>
  <c r="CI29" i="17"/>
  <c r="CI48" i="17"/>
  <c r="CI136" i="17"/>
  <c r="CI120" i="17"/>
  <c r="CI95" i="17"/>
  <c r="CI79" i="17"/>
  <c r="CI63" i="17"/>
  <c r="CI110" i="17"/>
  <c r="CI32" i="17"/>
  <c r="CI19" i="17"/>
  <c r="CI160" i="17"/>
  <c r="CI66" i="17"/>
  <c r="CI18" i="17"/>
  <c r="CI78" i="17"/>
  <c r="CI17" i="17"/>
  <c r="CI90" i="17"/>
  <c r="CI41" i="17"/>
  <c r="CI102" i="17"/>
  <c r="CI145" i="17"/>
  <c r="CI144" i="17"/>
  <c r="CI126" i="17"/>
  <c r="CI101" i="17"/>
  <c r="CI85" i="17"/>
  <c r="CI69" i="17"/>
  <c r="CI111" i="17"/>
  <c r="CI43" i="17"/>
  <c r="CI31" i="17"/>
  <c r="CI16" i="17"/>
  <c r="CI138" i="17"/>
  <c r="CI121" i="17"/>
  <c r="CI96" i="17"/>
  <c r="CI80" i="17"/>
  <c r="CI64" i="17"/>
  <c r="CI114" i="17"/>
  <c r="CI34" i="17"/>
  <c r="CI21" i="17"/>
  <c r="CI20" i="17"/>
  <c r="CI134" i="17"/>
  <c r="CI137" i="17"/>
  <c r="CI91" i="17"/>
  <c r="CI75" i="17"/>
  <c r="CI59" i="17"/>
  <c r="CI108" i="17"/>
  <c r="CI42" i="17"/>
  <c r="CI22" i="17"/>
  <c r="CI123" i="17"/>
  <c r="CI103" i="17"/>
  <c r="CI135" i="17"/>
  <c r="CI62" i="17"/>
  <c r="CI159" i="17"/>
  <c r="CI74" i="17"/>
  <c r="CI14" i="17"/>
  <c r="CI45" i="17"/>
  <c r="CI70" i="17"/>
  <c r="CI140" i="17"/>
  <c r="CI122" i="17"/>
  <c r="CI97" i="17"/>
  <c r="CI81" i="17"/>
  <c r="CI65" i="17"/>
  <c r="CI53" i="17"/>
  <c r="CI36" i="17"/>
  <c r="CI23" i="17"/>
  <c r="CI28" i="17"/>
  <c r="CI139" i="17"/>
  <c r="CI116" i="17"/>
  <c r="CI92" i="17"/>
  <c r="CI76" i="17"/>
  <c r="CI60" i="17"/>
  <c r="CI54" i="17"/>
  <c r="CI46" i="17"/>
  <c r="CI13" i="17"/>
  <c r="CI146" i="17"/>
  <c r="CI128" i="17"/>
  <c r="CI104" i="17"/>
  <c r="CI87" i="17"/>
  <c r="CI71" i="17"/>
  <c r="CI55" i="17"/>
  <c r="CI47" i="17"/>
  <c r="CI35" i="17"/>
  <c r="CI52" i="17"/>
  <c r="CI98" i="17"/>
  <c r="CI38" i="17"/>
  <c r="CI119" i="17"/>
  <c r="CI106" i="17"/>
  <c r="CI141" i="17"/>
  <c r="CI58" i="17"/>
  <c r="CI127" i="17"/>
  <c r="CI86" i="17"/>
  <c r="CI24" i="17"/>
  <c r="CI133" i="17"/>
  <c r="CI61" i="17"/>
  <c r="CI147" i="17"/>
  <c r="CI72" i="17"/>
  <c r="CI44" i="17"/>
  <c r="CI83" i="17"/>
  <c r="CI27" i="17"/>
  <c r="CI94" i="17"/>
  <c r="CI113" i="17"/>
  <c r="CI118" i="17"/>
  <c r="CI115" i="17"/>
  <c r="CI130" i="17"/>
  <c r="CI56" i="17"/>
  <c r="CI142" i="17"/>
  <c r="CI67" i="17"/>
  <c r="CI26" i="17"/>
  <c r="CI30" i="17"/>
  <c r="CI33" i="17"/>
  <c r="CI93" i="17"/>
  <c r="CI50" i="17"/>
  <c r="CI131" i="17"/>
  <c r="CI49" i="17"/>
  <c r="CI124" i="17"/>
  <c r="CI107" i="17"/>
  <c r="CI82" i="17"/>
  <c r="CI129" i="17"/>
  <c r="CI77" i="17"/>
  <c r="CI15" i="17"/>
  <c r="CI88" i="17"/>
  <c r="CI37" i="17"/>
  <c r="CI99" i="17"/>
  <c r="CI40" i="17"/>
  <c r="CI25" i="17"/>
  <c r="CI105" i="17"/>
  <c r="EC147" i="17"/>
  <c r="EC159" i="17"/>
  <c r="EC145" i="17"/>
  <c r="EC143" i="17"/>
  <c r="EC144" i="17"/>
  <c r="EC128" i="17"/>
  <c r="EC88" i="17"/>
  <c r="EC69" i="17"/>
  <c r="EC45" i="17"/>
  <c r="EC29" i="17"/>
  <c r="EC13" i="17"/>
  <c r="EC136" i="17"/>
  <c r="EC117" i="17"/>
  <c r="EC116" i="17"/>
  <c r="EC87" i="17"/>
  <c r="EC68" i="17"/>
  <c r="EC44" i="17"/>
  <c r="EC28" i="17"/>
  <c r="EC12" i="17"/>
  <c r="EC141" i="17"/>
  <c r="EC115" i="17"/>
  <c r="EC102" i="17"/>
  <c r="EC86" i="17"/>
  <c r="EC67" i="17"/>
  <c r="EC43" i="17"/>
  <c r="EC27" i="17"/>
  <c r="EC73" i="17"/>
  <c r="EC127" i="17"/>
  <c r="EC130" i="17"/>
  <c r="EC101" i="17"/>
  <c r="EC85" i="17"/>
  <c r="EC62" i="17"/>
  <c r="EC42" i="17"/>
  <c r="EC26" i="17"/>
  <c r="EC72" i="17"/>
  <c r="EC142" i="17"/>
  <c r="EC151" i="17"/>
  <c r="EC157" i="17" s="1"/>
  <c r="EC146" i="17"/>
  <c r="EC126" i="17"/>
  <c r="EC113" i="17"/>
  <c r="EC100" i="17"/>
  <c r="EC84" i="17"/>
  <c r="EC61" i="17"/>
  <c r="EC41" i="17"/>
  <c r="EC25" i="17"/>
  <c r="EC70" i="17"/>
  <c r="EC125" i="17"/>
  <c r="EC112" i="17"/>
  <c r="EC99" i="17"/>
  <c r="EC83" i="17"/>
  <c r="EC59" i="17"/>
  <c r="EC40" i="17"/>
  <c r="EC24" i="17"/>
  <c r="EC66" i="17"/>
  <c r="EC124" i="17"/>
  <c r="EC111" i="17"/>
  <c r="EC98" i="17"/>
  <c r="EC82" i="17"/>
  <c r="EC58" i="17"/>
  <c r="EC39" i="17"/>
  <c r="EC23" i="17"/>
  <c r="EC65" i="17"/>
  <c r="EC123" i="17"/>
  <c r="EC110" i="17"/>
  <c r="EC97" i="17"/>
  <c r="EC81" i="17"/>
  <c r="EC132" i="17"/>
  <c r="EC38" i="17"/>
  <c r="EC22" i="17"/>
  <c r="EC64" i="17"/>
  <c r="EC135" i="17"/>
  <c r="EC134" i="17"/>
  <c r="EC133" i="17"/>
  <c r="EC122" i="17"/>
  <c r="EC109" i="17"/>
  <c r="EC96" i="17"/>
  <c r="EC80" i="17"/>
  <c r="EC53" i="17"/>
  <c r="EC37" i="17"/>
  <c r="EC21" i="17"/>
  <c r="EC63" i="17"/>
  <c r="EC121" i="17"/>
  <c r="EC108" i="17"/>
  <c r="EC95" i="17"/>
  <c r="EC79" i="17"/>
  <c r="EC52" i="17"/>
  <c r="EC36" i="17"/>
  <c r="EC20" i="17"/>
  <c r="EC60" i="17"/>
  <c r="EC120" i="17"/>
  <c r="EC107" i="17"/>
  <c r="EC94" i="17"/>
  <c r="EC78" i="17"/>
  <c r="EC51" i="17"/>
  <c r="EC35" i="17"/>
  <c r="EC19" i="17"/>
  <c r="EC57" i="17"/>
  <c r="EC119" i="17"/>
  <c r="EC106" i="17"/>
  <c r="EC93" i="17"/>
  <c r="EC77" i="17"/>
  <c r="EC50" i="17"/>
  <c r="EC34" i="17"/>
  <c r="EC18" i="17"/>
  <c r="EC56" i="17"/>
  <c r="EC137" i="17"/>
  <c r="EC92" i="17"/>
  <c r="EC17" i="17"/>
  <c r="EC91" i="17"/>
  <c r="EC16" i="17"/>
  <c r="EC90" i="17"/>
  <c r="EC15" i="17"/>
  <c r="EC89" i="17"/>
  <c r="EC14" i="17"/>
  <c r="EC140" i="17"/>
  <c r="EC76" i="17"/>
  <c r="EC55" i="17"/>
  <c r="EC75" i="17"/>
  <c r="EC54" i="17"/>
  <c r="EC74" i="17"/>
  <c r="EC160" i="17"/>
  <c r="EC71" i="17"/>
  <c r="EC118" i="17"/>
  <c r="EC49" i="17"/>
  <c r="EC138" i="17"/>
  <c r="EC48" i="17"/>
  <c r="EC131" i="17"/>
  <c r="EC47" i="17"/>
  <c r="EC129" i="17"/>
  <c r="EC46" i="17"/>
  <c r="EC139" i="17"/>
  <c r="EC105" i="17"/>
  <c r="EC33" i="17"/>
  <c r="EC104" i="17"/>
  <c r="EC32" i="17"/>
  <c r="EC103" i="17"/>
  <c r="EC31" i="17"/>
  <c r="EC114" i="17"/>
  <c r="EC30" i="17"/>
  <c r="BF151" i="17"/>
  <c r="BF157" i="17" s="1"/>
  <c r="BF129" i="17"/>
  <c r="BF127" i="17"/>
  <c r="BF69" i="17"/>
  <c r="BF53" i="17"/>
  <c r="BF52" i="17"/>
  <c r="BF36" i="17"/>
  <c r="BF20" i="17"/>
  <c r="BF81" i="17"/>
  <c r="BF141" i="17"/>
  <c r="BF112" i="17"/>
  <c r="BF105" i="17"/>
  <c r="BF64" i="17"/>
  <c r="BF96" i="17"/>
  <c r="BF47" i="17"/>
  <c r="BF31" i="17"/>
  <c r="BF15" i="17"/>
  <c r="BF91" i="17"/>
  <c r="BF140" i="17"/>
  <c r="BF107" i="17"/>
  <c r="BF104" i="17"/>
  <c r="BF59" i="17"/>
  <c r="BF86" i="17"/>
  <c r="BF42" i="17"/>
  <c r="BF26" i="17"/>
  <c r="BF99" i="17"/>
  <c r="BF160" i="17"/>
  <c r="BF131" i="17"/>
  <c r="BF132" i="17"/>
  <c r="BF70" i="17"/>
  <c r="BF54" i="17"/>
  <c r="BF76" i="17"/>
  <c r="BF37" i="17"/>
  <c r="BF21" i="17"/>
  <c r="BF83" i="17"/>
  <c r="BF146" i="17"/>
  <c r="BF113" i="17"/>
  <c r="BF119" i="17"/>
  <c r="BF65" i="17"/>
  <c r="BF98" i="17"/>
  <c r="BF48" i="17"/>
  <c r="BF32" i="17"/>
  <c r="BF16" i="17"/>
  <c r="BF124" i="17"/>
  <c r="BF142" i="17"/>
  <c r="BF108" i="17"/>
  <c r="BF118" i="17"/>
  <c r="BF60" i="17"/>
  <c r="BF88" i="17"/>
  <c r="BF43" i="17"/>
  <c r="BF27" i="17"/>
  <c r="BF101" i="17"/>
  <c r="BF120" i="17"/>
  <c r="BF133" i="17"/>
  <c r="BF138" i="17"/>
  <c r="BF71" i="17"/>
  <c r="BF55" i="17"/>
  <c r="BF78" i="17"/>
  <c r="BF38" i="17"/>
  <c r="BF22" i="17"/>
  <c r="BF87" i="17"/>
  <c r="BF145" i="17"/>
  <c r="BF114" i="17"/>
  <c r="BF121" i="17"/>
  <c r="BF66" i="17"/>
  <c r="BF100" i="17"/>
  <c r="BF49" i="17"/>
  <c r="BF33" i="17"/>
  <c r="BF17" i="17"/>
  <c r="BF75" i="17"/>
  <c r="BF134" i="17"/>
  <c r="BF109" i="17"/>
  <c r="BF122" i="17"/>
  <c r="BF61" i="17"/>
  <c r="BF90" i="17"/>
  <c r="BF44" i="17"/>
  <c r="BF28" i="17"/>
  <c r="BF12" i="17"/>
  <c r="BF128" i="17"/>
  <c r="BF135" i="17"/>
  <c r="BF130" i="17"/>
  <c r="BF72" i="17"/>
  <c r="BF56" i="17"/>
  <c r="BF80" i="17"/>
  <c r="BF39" i="17"/>
  <c r="BF23" i="17"/>
  <c r="BF93" i="17"/>
  <c r="BF147" i="17"/>
  <c r="BF115" i="17"/>
  <c r="BF123" i="17"/>
  <c r="BF67" i="17"/>
  <c r="BF102" i="17"/>
  <c r="BF50" i="17"/>
  <c r="BF34" i="17"/>
  <c r="BF18" i="17"/>
  <c r="BF77" i="17"/>
  <c r="BF144" i="17"/>
  <c r="BF110" i="17"/>
  <c r="BF126" i="17"/>
  <c r="BF62" i="17"/>
  <c r="BF92" i="17"/>
  <c r="BF45" i="17"/>
  <c r="BF29" i="17"/>
  <c r="BF13" i="17"/>
  <c r="BF85" i="17"/>
  <c r="BF73" i="17"/>
  <c r="BF24" i="17"/>
  <c r="BF125" i="17"/>
  <c r="BF35" i="17"/>
  <c r="BF111" i="17"/>
  <c r="BF46" i="17"/>
  <c r="BF143" i="17"/>
  <c r="BF84" i="17"/>
  <c r="BF57" i="17"/>
  <c r="BF95" i="17"/>
  <c r="BF68" i="17"/>
  <c r="BF19" i="17"/>
  <c r="BF103" i="17"/>
  <c r="BF30" i="17"/>
  <c r="BF106" i="17"/>
  <c r="BF41" i="17"/>
  <c r="BF137" i="17"/>
  <c r="BF82" i="17"/>
  <c r="BF159" i="17"/>
  <c r="BF116" i="17"/>
  <c r="BF79" i="17"/>
  <c r="BF63" i="17"/>
  <c r="BF14" i="17"/>
  <c r="BF74" i="17"/>
  <c r="BF25" i="17"/>
  <c r="BF136" i="17"/>
  <c r="BF40" i="17"/>
  <c r="BF117" i="17"/>
  <c r="BF51" i="17"/>
  <c r="BF139" i="17"/>
  <c r="BF94" i="17"/>
  <c r="BF89" i="17"/>
  <c r="BF58" i="17"/>
  <c r="BF97" i="17"/>
  <c r="DY94" i="17"/>
  <c r="DY135" i="17"/>
  <c r="DY118" i="17"/>
  <c r="DY140" i="17"/>
  <c r="DY61" i="17"/>
  <c r="DY85" i="17"/>
  <c r="DY42" i="17"/>
  <c r="DY26" i="17"/>
  <c r="DY100" i="17"/>
  <c r="DY159" i="17"/>
  <c r="DY131" i="17"/>
  <c r="DY113" i="17"/>
  <c r="DY72" i="17"/>
  <c r="DY56" i="17"/>
  <c r="DY75" i="17"/>
  <c r="DY37" i="17"/>
  <c r="DY21" i="17"/>
  <c r="DY90" i="17"/>
  <c r="DY146" i="17"/>
  <c r="DY124" i="17"/>
  <c r="DY108" i="17"/>
  <c r="DY67" i="17"/>
  <c r="DY97" i="17"/>
  <c r="DY48" i="17"/>
  <c r="DY32" i="17"/>
  <c r="DY16" i="17"/>
  <c r="DY80" i="17"/>
  <c r="DY145" i="17"/>
  <c r="DY116" i="17"/>
  <c r="DY74" i="17"/>
  <c r="DY58" i="17"/>
  <c r="DY79" i="17"/>
  <c r="DY39" i="17"/>
  <c r="DY23" i="17"/>
  <c r="DY76" i="17"/>
  <c r="DY160" i="17"/>
  <c r="DY138" i="17"/>
  <c r="DY114" i="17"/>
  <c r="DY73" i="17"/>
  <c r="DY57" i="17"/>
  <c r="DY77" i="17"/>
  <c r="DY38" i="17"/>
  <c r="DY22" i="17"/>
  <c r="DY98" i="17"/>
  <c r="DY142" i="17"/>
  <c r="DY125" i="17"/>
  <c r="DY109" i="17"/>
  <c r="DY68" i="17"/>
  <c r="DY99" i="17"/>
  <c r="DY49" i="17"/>
  <c r="DY33" i="17"/>
  <c r="DY17" i="17"/>
  <c r="DY88" i="17"/>
  <c r="DY137" i="17"/>
  <c r="DY120" i="17"/>
  <c r="DY104" i="17"/>
  <c r="DY63" i="17"/>
  <c r="DY89" i="17"/>
  <c r="DY44" i="17"/>
  <c r="DY28" i="17"/>
  <c r="DY12" i="17"/>
  <c r="DY151" i="17"/>
  <c r="DY157" i="17" s="1"/>
  <c r="DY127" i="17"/>
  <c r="DY111" i="17"/>
  <c r="DY70" i="17"/>
  <c r="DY53" i="17"/>
  <c r="DY51" i="17"/>
  <c r="DY35" i="17"/>
  <c r="DY19" i="17"/>
  <c r="DY115" i="17"/>
  <c r="DY143" i="17"/>
  <c r="DY126" i="17"/>
  <c r="DY110" i="17"/>
  <c r="DY69" i="17"/>
  <c r="DY101" i="17"/>
  <c r="DY50" i="17"/>
  <c r="DY34" i="17"/>
  <c r="DY18" i="17"/>
  <c r="DY96" i="17"/>
  <c r="DY139" i="17"/>
  <c r="DY121" i="17"/>
  <c r="DY105" i="17"/>
  <c r="DY64" i="17"/>
  <c r="DY91" i="17"/>
  <c r="DY45" i="17"/>
  <c r="DY29" i="17"/>
  <c r="DY13" i="17"/>
  <c r="DY102" i="17"/>
  <c r="DY133" i="17"/>
  <c r="DY128" i="17"/>
  <c r="DY130" i="17"/>
  <c r="DY59" i="17"/>
  <c r="DY81" i="17"/>
  <c r="DY40" i="17"/>
  <c r="DY24" i="17"/>
  <c r="DY84" i="17"/>
  <c r="DY144" i="17"/>
  <c r="DY123" i="17"/>
  <c r="DY107" i="17"/>
  <c r="DY66" i="17"/>
  <c r="DY95" i="17"/>
  <c r="DY47" i="17"/>
  <c r="DY31" i="17"/>
  <c r="DY15" i="17"/>
  <c r="DY86" i="17"/>
  <c r="DY65" i="17"/>
  <c r="DY14" i="17"/>
  <c r="DY117" i="17"/>
  <c r="DY25" i="17"/>
  <c r="DY112" i="17"/>
  <c r="DY36" i="17"/>
  <c r="DY119" i="17"/>
  <c r="DY43" i="17"/>
  <c r="DY141" i="17"/>
  <c r="DY93" i="17"/>
  <c r="DY78" i="17"/>
  <c r="DY60" i="17"/>
  <c r="DY92" i="17"/>
  <c r="DY71" i="17"/>
  <c r="DY20" i="17"/>
  <c r="DY103" i="17"/>
  <c r="DY27" i="17"/>
  <c r="DY122" i="17"/>
  <c r="DY46" i="17"/>
  <c r="DY134" i="17"/>
  <c r="DY83" i="17"/>
  <c r="DY147" i="17"/>
  <c r="DY55" i="17"/>
  <c r="DY82" i="17"/>
  <c r="DY62" i="17"/>
  <c r="DY54" i="17"/>
  <c r="DY106" i="17"/>
  <c r="DY30" i="17"/>
  <c r="DY132" i="17"/>
  <c r="DY41" i="17"/>
  <c r="DY129" i="17"/>
  <c r="DY52" i="17"/>
  <c r="DY136" i="17"/>
  <c r="DY87" i="17"/>
  <c r="D140" i="17"/>
  <c r="D125" i="17"/>
  <c r="D109" i="17"/>
  <c r="D91" i="17"/>
  <c r="D144" i="17"/>
  <c r="D72" i="17"/>
  <c r="D65" i="17"/>
  <c r="D17" i="17"/>
  <c r="D23" i="17"/>
  <c r="D136" i="17"/>
  <c r="D120" i="17"/>
  <c r="D102" i="17"/>
  <c r="D86" i="17"/>
  <c r="D49" i="17"/>
  <c r="D75" i="17"/>
  <c r="D34" i="17"/>
  <c r="D21" i="17"/>
  <c r="D151" i="17"/>
  <c r="D131" i="17"/>
  <c r="D115" i="17"/>
  <c r="D97" i="17"/>
  <c r="D81" i="17"/>
  <c r="D52" i="17"/>
  <c r="D55" i="17"/>
  <c r="D35" i="17"/>
  <c r="D37" i="17"/>
  <c r="D130" i="17"/>
  <c r="D51" i="17"/>
  <c r="D141" i="17"/>
  <c r="D76" i="17"/>
  <c r="D26" i="17"/>
  <c r="D88" i="17"/>
  <c r="D29" i="17"/>
  <c r="D84" i="17"/>
  <c r="D13" i="17"/>
  <c r="D137" i="17"/>
  <c r="D121" i="17"/>
  <c r="D103" i="17"/>
  <c r="D87" i="17"/>
  <c r="D53" i="17"/>
  <c r="D56" i="17"/>
  <c r="D36" i="17"/>
  <c r="D24" i="17"/>
  <c r="D159" i="17"/>
  <c r="D132" i="17"/>
  <c r="D116" i="17"/>
  <c r="D98" i="17"/>
  <c r="D82" i="17"/>
  <c r="D42" i="17"/>
  <c r="D59" i="17"/>
  <c r="D57" i="17"/>
  <c r="D69" i="17"/>
  <c r="D142" i="17"/>
  <c r="D127" i="17"/>
  <c r="D111" i="17"/>
  <c r="D93" i="17"/>
  <c r="D77" i="17"/>
  <c r="D47" i="17"/>
  <c r="D62" i="17"/>
  <c r="D14" i="17"/>
  <c r="D31" i="17"/>
  <c r="D114" i="17"/>
  <c r="D74" i="17"/>
  <c r="D126" i="17"/>
  <c r="D45" i="17"/>
  <c r="D146" i="17"/>
  <c r="D54" i="17"/>
  <c r="D134" i="17"/>
  <c r="D44" i="17"/>
  <c r="D160" i="17"/>
  <c r="D133" i="17"/>
  <c r="D117" i="17"/>
  <c r="D99" i="17"/>
  <c r="D83" i="17"/>
  <c r="D43" i="17"/>
  <c r="D63" i="17"/>
  <c r="D73" i="17"/>
  <c r="D12" i="17"/>
  <c r="D143" i="17"/>
  <c r="D128" i="17"/>
  <c r="D112" i="17"/>
  <c r="D94" i="17"/>
  <c r="D78" i="17"/>
  <c r="D48" i="17"/>
  <c r="D66" i="17"/>
  <c r="D19" i="17"/>
  <c r="D39" i="17"/>
  <c r="D138" i="17"/>
  <c r="D123" i="17"/>
  <c r="D107" i="17"/>
  <c r="D89" i="17"/>
  <c r="D104" i="17"/>
  <c r="D64" i="17"/>
  <c r="D40" i="17"/>
  <c r="D33" i="17"/>
  <c r="D15" i="17"/>
  <c r="D96" i="17"/>
  <c r="D27" i="17"/>
  <c r="D110" i="17"/>
  <c r="D58" i="17"/>
  <c r="D122" i="17"/>
  <c r="D60" i="17"/>
  <c r="D118" i="17"/>
  <c r="D67" i="17"/>
  <c r="D95" i="17"/>
  <c r="D22" i="17"/>
  <c r="D108" i="17"/>
  <c r="D61" i="17"/>
  <c r="D119" i="17"/>
  <c r="D71" i="17"/>
  <c r="D80" i="17"/>
  <c r="D106" i="17"/>
  <c r="D145" i="17"/>
  <c r="D79" i="17"/>
  <c r="D25" i="17"/>
  <c r="D90" i="17"/>
  <c r="D41" i="17"/>
  <c r="D101" i="17"/>
  <c r="D32" i="17"/>
  <c r="D28" i="17"/>
  <c r="D38" i="17"/>
  <c r="D129" i="17"/>
  <c r="D50" i="17"/>
  <c r="D139" i="17"/>
  <c r="D105" i="17"/>
  <c r="D18" i="17"/>
  <c r="D85" i="17"/>
  <c r="D16" i="17"/>
  <c r="D92" i="17"/>
  <c r="D100" i="17"/>
  <c r="D113" i="17"/>
  <c r="D70" i="17"/>
  <c r="D124" i="17"/>
  <c r="D68" i="17"/>
  <c r="D135" i="17"/>
  <c r="D46" i="17"/>
  <c r="D147" i="17"/>
  <c r="D20" i="17"/>
  <c r="D30" i="17"/>
  <c r="AC142" i="17"/>
  <c r="AC130" i="17"/>
  <c r="AC115" i="17"/>
  <c r="AC89" i="17"/>
  <c r="AC72" i="17"/>
  <c r="AC46" i="17"/>
  <c r="AC30" i="17"/>
  <c r="AC14" i="17"/>
  <c r="AC159" i="17"/>
  <c r="AC128" i="17"/>
  <c r="AC114" i="17"/>
  <c r="AC100" i="17"/>
  <c r="AC84" i="17"/>
  <c r="AC60" i="17"/>
  <c r="AC41" i="17"/>
  <c r="AC25" i="17"/>
  <c r="AC71" i="17"/>
  <c r="AC143" i="17"/>
  <c r="AC123" i="17"/>
  <c r="AC109" i="17"/>
  <c r="AC95" i="17"/>
  <c r="AC79" i="17"/>
  <c r="AC52" i="17"/>
  <c r="AC36" i="17"/>
  <c r="AC20" i="17"/>
  <c r="AC64" i="17"/>
  <c r="AC104" i="17"/>
  <c r="AC31" i="17"/>
  <c r="AC139" i="17"/>
  <c r="AC43" i="17"/>
  <c r="AC126" i="17"/>
  <c r="AC129" i="17"/>
  <c r="AC122" i="17"/>
  <c r="AC94" i="17"/>
  <c r="AC61" i="17"/>
  <c r="AC141" i="17"/>
  <c r="AC131" i="17"/>
  <c r="AC101" i="17"/>
  <c r="AC85" i="17"/>
  <c r="AC62" i="17"/>
  <c r="AC42" i="17"/>
  <c r="AC26" i="17"/>
  <c r="AC73" i="17"/>
  <c r="AC144" i="17"/>
  <c r="AC124" i="17"/>
  <c r="AC110" i="17"/>
  <c r="AC96" i="17"/>
  <c r="AC80" i="17"/>
  <c r="AC53" i="17"/>
  <c r="AC37" i="17"/>
  <c r="AC21" i="17"/>
  <c r="AC65" i="17"/>
  <c r="AC135" i="17"/>
  <c r="AC119" i="17"/>
  <c r="AC105" i="17"/>
  <c r="AC91" i="17"/>
  <c r="AC75" i="17"/>
  <c r="AC48" i="17"/>
  <c r="AC32" i="17"/>
  <c r="AC16" i="17"/>
  <c r="AC56" i="17"/>
  <c r="AC90" i="17"/>
  <c r="AC15" i="17"/>
  <c r="AC102" i="17"/>
  <c r="AC27" i="17"/>
  <c r="AC112" i="17"/>
  <c r="AC39" i="17"/>
  <c r="AC51" i="17"/>
  <c r="AC19" i="17"/>
  <c r="AC146" i="17"/>
  <c r="AC125" i="17"/>
  <c r="AC111" i="17"/>
  <c r="AC97" i="17"/>
  <c r="AC81" i="17"/>
  <c r="AC54" i="17"/>
  <c r="AC38" i="17"/>
  <c r="AC22" i="17"/>
  <c r="AC67" i="17"/>
  <c r="AC136" i="17"/>
  <c r="AC120" i="17"/>
  <c r="AC106" i="17"/>
  <c r="AC92" i="17"/>
  <c r="AC76" i="17"/>
  <c r="AC49" i="17"/>
  <c r="AC33" i="17"/>
  <c r="AC17" i="17"/>
  <c r="AC57" i="17"/>
  <c r="AC138" i="17"/>
  <c r="AC116" i="17"/>
  <c r="AC103" i="17"/>
  <c r="AC87" i="17"/>
  <c r="AC66" i="17"/>
  <c r="AC44" i="17"/>
  <c r="AC28" i="17"/>
  <c r="AC12" i="17"/>
  <c r="AC134" i="17"/>
  <c r="AC117" i="17"/>
  <c r="AC55" i="17"/>
  <c r="AC86" i="17"/>
  <c r="AC74" i="17"/>
  <c r="AC98" i="17"/>
  <c r="AC23" i="17"/>
  <c r="AC108" i="17"/>
  <c r="AC147" i="17"/>
  <c r="AC137" i="17"/>
  <c r="AC77" i="17"/>
  <c r="AC58" i="17"/>
  <c r="AC88" i="17"/>
  <c r="AC13" i="17"/>
  <c r="AC99" i="17"/>
  <c r="AC24" i="17"/>
  <c r="AC145" i="17"/>
  <c r="AC68" i="17"/>
  <c r="AC121" i="17"/>
  <c r="AC50" i="17"/>
  <c r="AC140" i="17"/>
  <c r="AC70" i="17"/>
  <c r="AC151" i="17"/>
  <c r="AC157" i="17" s="1"/>
  <c r="AC83" i="17"/>
  <c r="AC69" i="17"/>
  <c r="AC63" i="17"/>
  <c r="AC35" i="17"/>
  <c r="AC107" i="17"/>
  <c r="AC34" i="17"/>
  <c r="AC118" i="17"/>
  <c r="AC45" i="17"/>
  <c r="AC127" i="17"/>
  <c r="AC59" i="17"/>
  <c r="AC132" i="17"/>
  <c r="AC160" i="17"/>
  <c r="AC78" i="17"/>
  <c r="AC93" i="17"/>
  <c r="AC18" i="17"/>
  <c r="AC133" i="17"/>
  <c r="AC29" i="17"/>
  <c r="AC113" i="17"/>
  <c r="AC40" i="17"/>
  <c r="AC47" i="17"/>
  <c r="AC82" i="17"/>
  <c r="CZ139" i="17"/>
  <c r="CZ125" i="17"/>
  <c r="CZ98" i="17"/>
  <c r="CZ82" i="17"/>
  <c r="CZ51" i="17"/>
  <c r="CZ64" i="17"/>
  <c r="CZ46" i="17"/>
  <c r="CZ29" i="17"/>
  <c r="CZ13" i="17"/>
  <c r="CZ135" i="17"/>
  <c r="CZ120" i="17"/>
  <c r="CZ93" i="17"/>
  <c r="CZ77" i="17"/>
  <c r="CZ43" i="17"/>
  <c r="CZ59" i="17"/>
  <c r="CZ40" i="17"/>
  <c r="CZ24" i="17"/>
  <c r="CZ146" i="17"/>
  <c r="CZ129" i="17"/>
  <c r="CZ115" i="17"/>
  <c r="CZ88" i="17"/>
  <c r="CZ109" i="17"/>
  <c r="CZ70" i="17"/>
  <c r="CZ54" i="17"/>
  <c r="CZ35" i="17"/>
  <c r="CZ19" i="17"/>
  <c r="CZ95" i="17"/>
  <c r="CZ41" i="17"/>
  <c r="CZ118" i="17"/>
  <c r="CZ57" i="17"/>
  <c r="CZ145" i="17"/>
  <c r="CZ69" i="17"/>
  <c r="CZ126" i="17"/>
  <c r="CZ83" i="17"/>
  <c r="CZ14" i="17"/>
  <c r="CZ136" i="17"/>
  <c r="CZ121" i="17"/>
  <c r="CZ94" i="17"/>
  <c r="CZ78" i="17"/>
  <c r="CZ44" i="17"/>
  <c r="CZ60" i="17"/>
  <c r="CZ53" i="17"/>
  <c r="CZ25" i="17"/>
  <c r="CZ151" i="17"/>
  <c r="CZ130" i="17"/>
  <c r="CZ116" i="17"/>
  <c r="CZ89" i="17"/>
  <c r="CZ111" i="17"/>
  <c r="CZ71" i="17"/>
  <c r="CZ55" i="17"/>
  <c r="CZ36" i="17"/>
  <c r="CZ20" i="17"/>
  <c r="CZ141" i="17"/>
  <c r="CZ127" i="17"/>
  <c r="CZ100" i="17"/>
  <c r="CZ84" i="17"/>
  <c r="CZ108" i="17"/>
  <c r="CZ66" i="17"/>
  <c r="CZ52" i="17"/>
  <c r="CZ31" i="17"/>
  <c r="CZ15" i="17"/>
  <c r="CZ79" i="17"/>
  <c r="CZ26" i="17"/>
  <c r="CZ91" i="17"/>
  <c r="CZ38" i="17"/>
  <c r="CZ104" i="17"/>
  <c r="CZ114" i="17"/>
  <c r="CZ65" i="17"/>
  <c r="CZ30" i="17"/>
  <c r="CZ159" i="17"/>
  <c r="CZ131" i="17"/>
  <c r="CZ117" i="17"/>
  <c r="CZ90" i="17"/>
  <c r="CZ113" i="17"/>
  <c r="CZ72" i="17"/>
  <c r="CZ56" i="17"/>
  <c r="CZ37" i="17"/>
  <c r="CZ21" i="17"/>
  <c r="CZ142" i="17"/>
  <c r="CZ128" i="17"/>
  <c r="CZ101" i="17"/>
  <c r="CZ85" i="17"/>
  <c r="CZ112" i="17"/>
  <c r="CZ67" i="17"/>
  <c r="CZ103" i="17"/>
  <c r="CZ32" i="17"/>
  <c r="CZ16" i="17"/>
  <c r="CZ137" i="17"/>
  <c r="CZ123" i="17"/>
  <c r="CZ96" i="17"/>
  <c r="CZ80" i="17"/>
  <c r="CZ48" i="17"/>
  <c r="CZ62" i="17"/>
  <c r="CZ42" i="17"/>
  <c r="CZ27" i="17"/>
  <c r="CZ147" i="17"/>
  <c r="CZ47" i="17"/>
  <c r="CZ160" i="17"/>
  <c r="CZ75" i="17"/>
  <c r="CZ22" i="17"/>
  <c r="CZ87" i="17"/>
  <c r="CZ34" i="17"/>
  <c r="CZ99" i="17"/>
  <c r="CZ140" i="17"/>
  <c r="CZ133" i="17"/>
  <c r="CZ68" i="17"/>
  <c r="CZ138" i="17"/>
  <c r="CZ50" i="17"/>
  <c r="CZ12" i="17"/>
  <c r="CZ76" i="17"/>
  <c r="CZ23" i="17"/>
  <c r="CZ73" i="17"/>
  <c r="CZ49" i="17"/>
  <c r="CZ102" i="17"/>
  <c r="CZ106" i="17"/>
  <c r="CZ124" i="17"/>
  <c r="CZ63" i="17"/>
  <c r="CZ134" i="17"/>
  <c r="CZ74" i="17"/>
  <c r="CZ122" i="17"/>
  <c r="CZ144" i="17"/>
  <c r="CZ110" i="17"/>
  <c r="CZ86" i="17"/>
  <c r="CZ33" i="17"/>
  <c r="CZ97" i="17"/>
  <c r="CZ45" i="17"/>
  <c r="CZ119" i="17"/>
  <c r="CZ58" i="17"/>
  <c r="CZ61" i="17"/>
  <c r="CZ107" i="17"/>
  <c r="CZ143" i="17"/>
  <c r="CZ105" i="17"/>
  <c r="CZ17" i="17"/>
  <c r="CZ81" i="17"/>
  <c r="CZ28" i="17"/>
  <c r="CZ92" i="17"/>
  <c r="CZ39" i="17"/>
  <c r="CZ132" i="17"/>
  <c r="CZ18" i="17"/>
  <c r="CU143" i="17"/>
  <c r="CU124" i="17"/>
  <c r="CU100" i="17"/>
  <c r="CU84" i="17"/>
  <c r="CU71" i="17"/>
  <c r="CU55" i="17"/>
  <c r="CU38" i="17"/>
  <c r="CU22" i="17"/>
  <c r="CU47" i="17"/>
  <c r="CU136" i="17"/>
  <c r="CU114" i="17"/>
  <c r="CU95" i="17"/>
  <c r="CU79" i="17"/>
  <c r="CU66" i="17"/>
  <c r="CU123" i="17"/>
  <c r="CU33" i="17"/>
  <c r="CU17" i="17"/>
  <c r="CU147" i="17"/>
  <c r="CU129" i="17"/>
  <c r="CU109" i="17"/>
  <c r="CU90" i="17"/>
  <c r="CU125" i="17"/>
  <c r="CU61" i="17"/>
  <c r="CU48" i="17"/>
  <c r="CU28" i="17"/>
  <c r="CU12" i="17"/>
  <c r="CU138" i="17"/>
  <c r="CU126" i="17"/>
  <c r="CU101" i="17"/>
  <c r="CU85" i="17"/>
  <c r="CU72" i="17"/>
  <c r="CU56" i="17"/>
  <c r="CU39" i="17"/>
  <c r="CU23" i="17"/>
  <c r="CU51" i="17"/>
  <c r="CU137" i="17"/>
  <c r="CU104" i="17"/>
  <c r="CU96" i="17"/>
  <c r="CU80" i="17"/>
  <c r="CU67" i="17"/>
  <c r="CU105" i="17"/>
  <c r="CU34" i="17"/>
  <c r="CU18" i="17"/>
  <c r="CU151" i="17"/>
  <c r="CU157" i="17" s="1"/>
  <c r="CU135" i="17"/>
  <c r="CU110" i="17"/>
  <c r="CU91" i="17"/>
  <c r="CU75" i="17"/>
  <c r="CU62" i="17"/>
  <c r="CU50" i="17"/>
  <c r="CU29" i="17"/>
  <c r="CU13" i="17"/>
  <c r="CU140" i="17"/>
  <c r="CU128" i="17"/>
  <c r="CU102" i="17"/>
  <c r="CU86" i="17"/>
  <c r="CU73" i="17"/>
  <c r="CU57" i="17"/>
  <c r="CU40" i="17"/>
  <c r="CU24" i="17"/>
  <c r="CU53" i="17"/>
  <c r="CU142" i="17"/>
  <c r="CU118" i="17"/>
  <c r="CU97" i="17"/>
  <c r="CU81" i="17"/>
  <c r="CU68" i="17"/>
  <c r="CU119" i="17"/>
  <c r="CU35" i="17"/>
  <c r="CU19" i="17"/>
  <c r="CU160" i="17"/>
  <c r="CU141" i="17"/>
  <c r="CU111" i="17"/>
  <c r="CU92" i="17"/>
  <c r="CU76" i="17"/>
  <c r="CU63" i="17"/>
  <c r="CU52" i="17"/>
  <c r="CU30" i="17"/>
  <c r="CU14" i="17"/>
  <c r="CU144" i="17"/>
  <c r="CU115" i="17"/>
  <c r="CU106" i="17"/>
  <c r="CU87" i="17"/>
  <c r="CU74" i="17"/>
  <c r="CU58" i="17"/>
  <c r="CU42" i="17"/>
  <c r="CU25" i="17"/>
  <c r="CU41" i="17"/>
  <c r="CU134" i="17"/>
  <c r="CU120" i="17"/>
  <c r="CU98" i="17"/>
  <c r="CU82" i="17"/>
  <c r="CU69" i="17"/>
  <c r="CU127" i="17"/>
  <c r="CU36" i="17"/>
  <c r="CU20" i="17"/>
  <c r="CU159" i="17"/>
  <c r="CU130" i="17"/>
  <c r="CU112" i="17"/>
  <c r="CU93" i="17"/>
  <c r="CU77" i="17"/>
  <c r="CU64" i="17"/>
  <c r="CU54" i="17"/>
  <c r="CU31" i="17"/>
  <c r="CU15" i="17"/>
  <c r="CU107" i="17"/>
  <c r="CU44" i="17"/>
  <c r="CU122" i="17"/>
  <c r="CU131" i="17"/>
  <c r="CU132" i="17"/>
  <c r="CU65" i="17"/>
  <c r="CU146" i="17"/>
  <c r="CU121" i="17"/>
  <c r="CU49" i="17"/>
  <c r="CU88" i="17"/>
  <c r="CU26" i="17"/>
  <c r="CU99" i="17"/>
  <c r="CU37" i="17"/>
  <c r="CU113" i="17"/>
  <c r="CU116" i="17"/>
  <c r="CU133" i="17"/>
  <c r="CU60" i="17"/>
  <c r="CU145" i="17"/>
  <c r="CU103" i="17"/>
  <c r="CU45" i="17"/>
  <c r="CU83" i="17"/>
  <c r="CU21" i="17"/>
  <c r="CU94" i="17"/>
  <c r="CU32" i="17"/>
  <c r="CU108" i="17"/>
  <c r="CU46" i="17"/>
  <c r="CU117" i="17"/>
  <c r="CU59" i="17"/>
  <c r="CU139" i="17"/>
  <c r="CU70" i="17"/>
  <c r="CU43" i="17"/>
  <c r="CU78" i="17"/>
  <c r="CU16" i="17"/>
  <c r="CU89" i="17"/>
  <c r="CU27" i="17"/>
  <c r="DE136" i="17"/>
  <c r="DE119" i="17"/>
  <c r="DE105" i="17"/>
  <c r="DE92" i="17"/>
  <c r="DE76" i="17"/>
  <c r="DE52" i="17"/>
  <c r="DE36" i="17"/>
  <c r="DE20" i="17"/>
  <c r="DE58" i="17"/>
  <c r="DE138" i="17"/>
  <c r="DE116" i="17"/>
  <c r="DE131" i="17"/>
  <c r="DE87" i="17"/>
  <c r="DE70" i="17"/>
  <c r="DE47" i="17"/>
  <c r="DE31" i="17"/>
  <c r="DE15" i="17"/>
  <c r="DE147" i="17"/>
  <c r="DE125" i="17"/>
  <c r="DE111" i="17"/>
  <c r="DE98" i="17"/>
  <c r="DE82" i="17"/>
  <c r="DE61" i="17"/>
  <c r="DE42" i="17"/>
  <c r="DE26" i="17"/>
  <c r="DE73" i="17"/>
  <c r="DE117" i="17"/>
  <c r="DE33" i="17"/>
  <c r="DE114" i="17"/>
  <c r="DE45" i="17"/>
  <c r="DE124" i="17"/>
  <c r="DE60" i="17"/>
  <c r="DE106" i="17"/>
  <c r="DE145" i="17"/>
  <c r="DE54" i="17"/>
  <c r="DE140" i="17"/>
  <c r="DE130" i="17"/>
  <c r="DE137" i="17"/>
  <c r="DE88" i="17"/>
  <c r="DE71" i="17"/>
  <c r="DE48" i="17"/>
  <c r="DE32" i="17"/>
  <c r="DE16" i="17"/>
  <c r="DE151" i="17"/>
  <c r="DE157" i="17" s="1"/>
  <c r="DE126" i="17"/>
  <c r="DE112" i="17"/>
  <c r="DE99" i="17"/>
  <c r="DE83" i="17"/>
  <c r="DE63" i="17"/>
  <c r="DE43" i="17"/>
  <c r="DE27" i="17"/>
  <c r="DE74" i="17"/>
  <c r="DE142" i="17"/>
  <c r="DE121" i="17"/>
  <c r="DE107" i="17"/>
  <c r="DE94" i="17"/>
  <c r="DE78" i="17"/>
  <c r="DE55" i="17"/>
  <c r="DE38" i="17"/>
  <c r="DE22" i="17"/>
  <c r="DE62" i="17"/>
  <c r="DE89" i="17"/>
  <c r="DE17" i="17"/>
  <c r="DE101" i="17"/>
  <c r="DE29" i="17"/>
  <c r="DE110" i="17"/>
  <c r="DE41" i="17"/>
  <c r="DE37" i="17"/>
  <c r="DE77" i="17"/>
  <c r="DE159" i="17"/>
  <c r="DE127" i="17"/>
  <c r="DE113" i="17"/>
  <c r="DE100" i="17"/>
  <c r="DE84" i="17"/>
  <c r="DE64" i="17"/>
  <c r="DE44" i="17"/>
  <c r="DE28" i="17"/>
  <c r="DE12" i="17"/>
  <c r="DE143" i="17"/>
  <c r="DE122" i="17"/>
  <c r="DE108" i="17"/>
  <c r="DE95" i="17"/>
  <c r="DE79" i="17"/>
  <c r="DE56" i="17"/>
  <c r="DE39" i="17"/>
  <c r="DE23" i="17"/>
  <c r="DE67" i="17"/>
  <c r="DE134" i="17"/>
  <c r="DE141" i="17"/>
  <c r="DE103" i="17"/>
  <c r="DE90" i="17"/>
  <c r="DE115" i="17"/>
  <c r="DE50" i="17"/>
  <c r="DE34" i="17"/>
  <c r="DE18" i="17"/>
  <c r="DE133" i="17"/>
  <c r="DE72" i="17"/>
  <c r="DE160" i="17"/>
  <c r="DE85" i="17"/>
  <c r="DE13" i="17"/>
  <c r="DE97" i="17"/>
  <c r="DE25" i="17"/>
  <c r="DE93" i="17"/>
  <c r="DE59" i="17"/>
  <c r="DE96" i="17"/>
  <c r="DE24" i="17"/>
  <c r="DE104" i="17"/>
  <c r="DE35" i="17"/>
  <c r="DE129" i="17"/>
  <c r="DE46" i="17"/>
  <c r="DE49" i="17"/>
  <c r="DE81" i="17"/>
  <c r="DE144" i="17"/>
  <c r="DE80" i="17"/>
  <c r="DE68" i="17"/>
  <c r="DE91" i="17"/>
  <c r="DE19" i="17"/>
  <c r="DE102" i="17"/>
  <c r="DE30" i="17"/>
  <c r="DE128" i="17"/>
  <c r="DE69" i="17"/>
  <c r="DE123" i="17"/>
  <c r="DE57" i="17"/>
  <c r="DE135" i="17"/>
  <c r="DE75" i="17"/>
  <c r="DE53" i="17"/>
  <c r="DE86" i="17"/>
  <c r="DE14" i="17"/>
  <c r="DE65" i="17"/>
  <c r="DE21" i="17"/>
  <c r="DE109" i="17"/>
  <c r="DE40" i="17"/>
  <c r="DE118" i="17"/>
  <c r="DE51" i="17"/>
  <c r="DE139" i="17"/>
  <c r="DE66" i="17"/>
  <c r="DE132" i="17"/>
  <c r="DE146" i="17"/>
  <c r="DE120" i="17"/>
  <c r="BL151" i="17"/>
  <c r="BL157" i="17" s="1"/>
  <c r="BL123" i="17"/>
  <c r="BL97" i="17"/>
  <c r="BL81" i="17"/>
  <c r="BL52" i="17"/>
  <c r="BL64" i="17"/>
  <c r="BL42" i="17"/>
  <c r="BL26" i="17"/>
  <c r="BL160" i="17"/>
  <c r="BL133" i="17"/>
  <c r="BL118" i="17"/>
  <c r="BL92" i="17"/>
  <c r="BL76" i="17"/>
  <c r="BL43" i="17"/>
  <c r="BL59" i="17"/>
  <c r="BL37" i="17"/>
  <c r="BL21" i="17"/>
  <c r="BL142" i="17"/>
  <c r="BL134" i="17"/>
  <c r="BL103" i="17"/>
  <c r="BL87" i="17"/>
  <c r="BL108" i="17"/>
  <c r="BL70" i="17"/>
  <c r="BL53" i="17"/>
  <c r="BL32" i="17"/>
  <c r="BL16" i="17"/>
  <c r="BL98" i="17"/>
  <c r="BL46" i="17"/>
  <c r="BL120" i="17"/>
  <c r="BL61" i="17"/>
  <c r="BL131" i="17"/>
  <c r="BL73" i="17"/>
  <c r="BL141" i="17"/>
  <c r="BL106" i="17"/>
  <c r="BL15" i="17"/>
  <c r="BL146" i="17"/>
  <c r="BL119" i="17"/>
  <c r="BL93" i="17"/>
  <c r="BL77" i="17"/>
  <c r="BL44" i="17"/>
  <c r="BL60" i="17"/>
  <c r="BL38" i="17"/>
  <c r="BL22" i="17"/>
  <c r="BL143" i="17"/>
  <c r="BL129" i="17"/>
  <c r="BL105" i="17"/>
  <c r="BL88" i="17"/>
  <c r="BL110" i="17"/>
  <c r="BL71" i="17"/>
  <c r="BL55" i="17"/>
  <c r="BL33" i="17"/>
  <c r="BL17" i="17"/>
  <c r="BL138" i="17"/>
  <c r="BL125" i="17"/>
  <c r="BL99" i="17"/>
  <c r="BL83" i="17"/>
  <c r="BL104" i="17"/>
  <c r="BL66" i="17"/>
  <c r="BL47" i="17"/>
  <c r="BL28" i="17"/>
  <c r="BL12" i="17"/>
  <c r="BL82" i="17"/>
  <c r="BL27" i="17"/>
  <c r="BL94" i="17"/>
  <c r="BL39" i="17"/>
  <c r="BL116" i="17"/>
  <c r="BL57" i="17"/>
  <c r="BL128" i="17"/>
  <c r="BL69" i="17"/>
  <c r="BL145" i="17"/>
  <c r="BL130" i="17"/>
  <c r="BL115" i="17"/>
  <c r="BL89" i="17"/>
  <c r="BL112" i="17"/>
  <c r="BL72" i="17"/>
  <c r="BL56" i="17"/>
  <c r="BL34" i="17"/>
  <c r="BL18" i="17"/>
  <c r="BL139" i="17"/>
  <c r="BL126" i="17"/>
  <c r="BL100" i="17"/>
  <c r="BL84" i="17"/>
  <c r="BL109" i="17"/>
  <c r="BL67" i="17"/>
  <c r="BL50" i="17"/>
  <c r="BL29" i="17"/>
  <c r="BL13" i="17"/>
  <c r="BL136" i="17"/>
  <c r="BL121" i="17"/>
  <c r="BL95" i="17"/>
  <c r="BL79" i="17"/>
  <c r="BL48" i="17"/>
  <c r="BL62" i="17"/>
  <c r="BL40" i="17"/>
  <c r="BL24" i="17"/>
  <c r="BL144" i="17"/>
  <c r="BL107" i="17"/>
  <c r="BL54" i="17"/>
  <c r="BL78" i="17"/>
  <c r="BL23" i="17"/>
  <c r="BL90" i="17"/>
  <c r="BL35" i="17"/>
  <c r="BL102" i="17"/>
  <c r="BL111" i="17"/>
  <c r="BL140" i="17"/>
  <c r="BL113" i="17"/>
  <c r="BL14" i="17"/>
  <c r="BL80" i="17"/>
  <c r="BL25" i="17"/>
  <c r="BL91" i="17"/>
  <c r="BL36" i="17"/>
  <c r="BL135" i="17"/>
  <c r="BL19" i="17"/>
  <c r="BL127" i="17"/>
  <c r="BL68" i="17"/>
  <c r="BL137" i="17"/>
  <c r="BL49" i="17"/>
  <c r="BL147" i="17"/>
  <c r="BL75" i="17"/>
  <c r="BL20" i="17"/>
  <c r="BL45" i="17"/>
  <c r="BL86" i="17"/>
  <c r="BL101" i="17"/>
  <c r="BL51" i="17"/>
  <c r="BL122" i="17"/>
  <c r="BL63" i="17"/>
  <c r="BL132" i="17"/>
  <c r="BL74" i="17"/>
  <c r="BL124" i="17"/>
  <c r="BL159" i="17"/>
  <c r="BL31" i="17"/>
  <c r="BL85" i="17"/>
  <c r="BL30" i="17"/>
  <c r="BL96" i="17"/>
  <c r="BL41" i="17"/>
  <c r="BL117" i="17"/>
  <c r="BL58" i="17"/>
  <c r="BL65" i="17"/>
  <c r="BL114" i="17"/>
  <c r="Y137" i="17"/>
  <c r="Y122" i="17"/>
  <c r="Y107" i="17"/>
  <c r="Y65" i="17"/>
  <c r="Y94" i="17"/>
  <c r="Y47" i="17"/>
  <c r="Y31" i="17"/>
  <c r="Y15" i="17"/>
  <c r="Y75" i="17"/>
  <c r="Y139" i="17"/>
  <c r="Y133" i="17"/>
  <c r="Y118" i="17"/>
  <c r="Y60" i="17"/>
  <c r="Y84" i="17"/>
  <c r="Y42" i="17"/>
  <c r="Y26" i="17"/>
  <c r="Y89" i="17"/>
  <c r="Y143" i="17"/>
  <c r="Y128" i="17"/>
  <c r="Y113" i="17"/>
  <c r="Y71" i="17"/>
  <c r="Y55" i="17"/>
  <c r="Y53" i="17"/>
  <c r="Y37" i="17"/>
  <c r="Y21" i="17"/>
  <c r="Y79" i="17"/>
  <c r="Y123" i="17"/>
  <c r="Y48" i="17"/>
  <c r="Y134" i="17"/>
  <c r="Y88" i="17"/>
  <c r="Y141" i="17"/>
  <c r="Y80" i="17"/>
  <c r="Y112" i="17"/>
  <c r="Y147" i="17"/>
  <c r="Y52" i="17"/>
  <c r="Y146" i="17"/>
  <c r="Y144" i="17"/>
  <c r="Y131" i="17"/>
  <c r="Y61" i="17"/>
  <c r="Y86" i="17"/>
  <c r="Y43" i="17"/>
  <c r="Y27" i="17"/>
  <c r="Y97" i="17"/>
  <c r="Y151" i="17"/>
  <c r="Y130" i="17"/>
  <c r="Y114" i="17"/>
  <c r="Y72" i="17"/>
  <c r="Y56" i="17"/>
  <c r="Y76" i="17"/>
  <c r="Y38" i="17"/>
  <c r="Y22" i="17"/>
  <c r="Y87" i="17"/>
  <c r="Y140" i="17"/>
  <c r="Y124" i="17"/>
  <c r="Y109" i="17"/>
  <c r="Y67" i="17"/>
  <c r="Y98" i="17"/>
  <c r="Y49" i="17"/>
  <c r="Y33" i="17"/>
  <c r="Y17" i="17"/>
  <c r="Y77" i="17"/>
  <c r="Y108" i="17"/>
  <c r="Y32" i="17"/>
  <c r="Y119" i="17"/>
  <c r="Y44" i="17"/>
  <c r="Y117" i="17"/>
  <c r="Y40" i="17"/>
  <c r="Y36" i="17"/>
  <c r="Y54" i="17"/>
  <c r="Y159" i="17"/>
  <c r="Y132" i="17"/>
  <c r="Y115" i="17"/>
  <c r="Y73" i="17"/>
  <c r="Y57" i="17"/>
  <c r="Y78" i="17"/>
  <c r="Y39" i="17"/>
  <c r="Y23" i="17"/>
  <c r="Y95" i="17"/>
  <c r="Y142" i="17"/>
  <c r="Y125" i="17"/>
  <c r="Y110" i="17"/>
  <c r="Y68" i="17"/>
  <c r="Y100" i="17"/>
  <c r="Y50" i="17"/>
  <c r="Y34" i="17"/>
  <c r="Y18" i="17"/>
  <c r="Y85" i="17"/>
  <c r="Y135" i="17"/>
  <c r="Y120" i="17"/>
  <c r="Y105" i="17"/>
  <c r="Y63" i="17"/>
  <c r="Y90" i="17"/>
  <c r="Y45" i="17"/>
  <c r="Y29" i="17"/>
  <c r="Y13" i="17"/>
  <c r="Y91" i="17"/>
  <c r="Y66" i="17"/>
  <c r="Y16" i="17"/>
  <c r="Y104" i="17"/>
  <c r="Y28" i="17"/>
  <c r="Y74" i="17"/>
  <c r="Y24" i="17"/>
  <c r="Y70" i="17"/>
  <c r="Y101" i="17"/>
  <c r="Y126" i="17"/>
  <c r="Y51" i="17"/>
  <c r="Y136" i="17"/>
  <c r="Y92" i="17"/>
  <c r="Y99" i="17"/>
  <c r="Y59" i="17"/>
  <c r="Y81" i="17"/>
  <c r="Y62" i="17"/>
  <c r="Y20" i="17"/>
  <c r="Y111" i="17"/>
  <c r="Y35" i="17"/>
  <c r="Y121" i="17"/>
  <c r="Y46" i="17"/>
  <c r="Y160" i="17"/>
  <c r="Y82" i="17"/>
  <c r="Y138" i="17"/>
  <c r="Y12" i="17"/>
  <c r="Y127" i="17"/>
  <c r="Y69" i="17"/>
  <c r="Y19" i="17"/>
  <c r="Y106" i="17"/>
  <c r="Y30" i="17"/>
  <c r="Y129" i="17"/>
  <c r="Y41" i="17"/>
  <c r="Y96" i="17"/>
  <c r="Y58" i="17"/>
  <c r="Y145" i="17"/>
  <c r="Y102" i="17"/>
  <c r="Y93" i="17"/>
  <c r="Y64" i="17"/>
  <c r="Y14" i="17"/>
  <c r="Y116" i="17"/>
  <c r="Y25" i="17"/>
  <c r="Y83" i="17"/>
  <c r="Y103" i="17"/>
  <c r="AX138" i="17"/>
  <c r="AX108" i="17"/>
  <c r="AX127" i="17"/>
  <c r="AX62" i="17"/>
  <c r="AX91" i="17"/>
  <c r="AX45" i="17"/>
  <c r="AX29" i="17"/>
  <c r="AX13" i="17"/>
  <c r="AX88" i="17"/>
  <c r="AX133" i="17"/>
  <c r="AX131" i="17"/>
  <c r="AX73" i="17"/>
  <c r="AX57" i="17"/>
  <c r="AX81" i="17"/>
  <c r="AX40" i="17"/>
  <c r="AX24" i="17"/>
  <c r="AX80" i="17"/>
  <c r="AX151" i="17"/>
  <c r="AX157" i="17" s="1"/>
  <c r="AX114" i="17"/>
  <c r="AX124" i="17"/>
  <c r="AX68" i="17"/>
  <c r="AX117" i="17"/>
  <c r="AX51" i="17"/>
  <c r="AX35" i="17"/>
  <c r="AX19" i="17"/>
  <c r="AX103" i="17"/>
  <c r="AX140" i="17"/>
  <c r="AX109" i="17"/>
  <c r="AX129" i="17"/>
  <c r="AX63" i="17"/>
  <c r="AX93" i="17"/>
  <c r="AX46" i="17"/>
  <c r="AX30" i="17"/>
  <c r="AX14" i="17"/>
  <c r="AX90" i="17"/>
  <c r="AX136" i="17"/>
  <c r="AX137" i="17"/>
  <c r="AX74" i="17"/>
  <c r="AX58" i="17"/>
  <c r="AX83" i="17"/>
  <c r="AX41" i="17"/>
  <c r="AX25" i="17"/>
  <c r="AX84" i="17"/>
  <c r="AX159" i="17"/>
  <c r="AX116" i="17"/>
  <c r="AX126" i="17"/>
  <c r="AX69" i="17"/>
  <c r="AX53" i="17"/>
  <c r="AX52" i="17"/>
  <c r="AX36" i="17"/>
  <c r="AX20" i="17"/>
  <c r="AX125" i="17"/>
  <c r="AX144" i="17"/>
  <c r="AX110" i="17"/>
  <c r="AX104" i="17"/>
  <c r="AX64" i="17"/>
  <c r="AX95" i="17"/>
  <c r="AX47" i="17"/>
  <c r="AX31" i="17"/>
  <c r="AX15" i="17"/>
  <c r="AX92" i="17"/>
  <c r="AX141" i="17"/>
  <c r="AX142" i="17"/>
  <c r="AX105" i="17"/>
  <c r="AX59" i="17"/>
  <c r="AX85" i="17"/>
  <c r="AX42" i="17"/>
  <c r="AX26" i="17"/>
  <c r="AX96" i="17"/>
  <c r="AX121" i="17"/>
  <c r="AX134" i="17"/>
  <c r="AX128" i="17"/>
  <c r="AX70" i="17"/>
  <c r="AX54" i="17"/>
  <c r="AX75" i="17"/>
  <c r="AX37" i="17"/>
  <c r="AX21" i="17"/>
  <c r="AX139" i="17"/>
  <c r="AX146" i="17"/>
  <c r="AX111" i="17"/>
  <c r="AX118" i="17"/>
  <c r="AX65" i="17"/>
  <c r="AX97" i="17"/>
  <c r="AX48" i="17"/>
  <c r="AX32" i="17"/>
  <c r="AX16" i="17"/>
  <c r="AX94" i="17"/>
  <c r="AX143" i="17"/>
  <c r="AX106" i="17"/>
  <c r="AX119" i="17"/>
  <c r="AX60" i="17"/>
  <c r="AX87" i="17"/>
  <c r="AX43" i="17"/>
  <c r="AX27" i="17"/>
  <c r="AX102" i="17"/>
  <c r="AX82" i="17"/>
  <c r="AX130" i="17"/>
  <c r="AX135" i="17"/>
  <c r="AX71" i="17"/>
  <c r="AX55" i="17"/>
  <c r="AX77" i="17"/>
  <c r="AX38" i="17"/>
  <c r="AX22" i="17"/>
  <c r="AX76" i="17"/>
  <c r="AX120" i="17"/>
  <c r="AX33" i="17"/>
  <c r="AX107" i="17"/>
  <c r="AX44" i="17"/>
  <c r="AX132" i="17"/>
  <c r="AX79" i="17"/>
  <c r="AX160" i="17"/>
  <c r="AX101" i="17"/>
  <c r="AX100" i="17"/>
  <c r="AX66" i="17"/>
  <c r="AX17" i="17"/>
  <c r="AX123" i="17"/>
  <c r="AX28" i="17"/>
  <c r="AX115" i="17"/>
  <c r="AX39" i="17"/>
  <c r="AX113" i="17"/>
  <c r="AX50" i="17"/>
  <c r="AX147" i="17"/>
  <c r="AX99" i="17"/>
  <c r="AX98" i="17"/>
  <c r="AX61" i="17"/>
  <c r="AX12" i="17"/>
  <c r="AX72" i="17"/>
  <c r="AX23" i="17"/>
  <c r="AX122" i="17"/>
  <c r="AX34" i="17"/>
  <c r="AX112" i="17"/>
  <c r="AX49" i="17"/>
  <c r="AX145" i="17"/>
  <c r="AX89" i="17"/>
  <c r="AX86" i="17"/>
  <c r="AX56" i="17"/>
  <c r="AX78" i="17"/>
  <c r="AX67" i="17"/>
  <c r="AX18" i="17"/>
  <c r="AJ151" i="17"/>
  <c r="AJ157" i="17" s="1"/>
  <c r="AJ132" i="17"/>
  <c r="AJ116" i="17"/>
  <c r="AJ98" i="17"/>
  <c r="AJ82" i="17"/>
  <c r="AJ50" i="17"/>
  <c r="AJ55" i="17"/>
  <c r="AJ39" i="17"/>
  <c r="AJ27" i="17"/>
  <c r="AJ141" i="17"/>
  <c r="AJ127" i="17"/>
  <c r="AJ111" i="17"/>
  <c r="AJ93" i="17"/>
  <c r="AJ77" i="17"/>
  <c r="AJ44" i="17"/>
  <c r="AJ58" i="17"/>
  <c r="AJ15" i="17"/>
  <c r="AJ41" i="17"/>
  <c r="AJ137" i="17"/>
  <c r="AJ122" i="17"/>
  <c r="AJ106" i="17"/>
  <c r="AJ88" i="17"/>
  <c r="AJ54" i="17"/>
  <c r="AJ60" i="17"/>
  <c r="AJ38" i="17"/>
  <c r="AJ25" i="17"/>
  <c r="AJ136" i="17"/>
  <c r="AJ46" i="17"/>
  <c r="AJ159" i="17"/>
  <c r="AJ83" i="17"/>
  <c r="AJ35" i="17"/>
  <c r="AJ95" i="17"/>
  <c r="AJ23" i="17"/>
  <c r="AJ109" i="17"/>
  <c r="AJ73" i="17"/>
  <c r="AJ142" i="17"/>
  <c r="AJ128" i="17"/>
  <c r="AJ112" i="17"/>
  <c r="AJ94" i="17"/>
  <c r="AJ78" i="17"/>
  <c r="AJ45" i="17"/>
  <c r="AJ62" i="17"/>
  <c r="AJ18" i="17"/>
  <c r="AJ65" i="17"/>
  <c r="AJ146" i="17"/>
  <c r="AJ123" i="17"/>
  <c r="AJ107" i="17"/>
  <c r="AJ89" i="17"/>
  <c r="AJ104" i="17"/>
  <c r="AJ64" i="17"/>
  <c r="AJ40" i="17"/>
  <c r="AJ28" i="17"/>
  <c r="AJ160" i="17"/>
  <c r="AJ144" i="17"/>
  <c r="AJ118" i="17"/>
  <c r="AJ100" i="17"/>
  <c r="AJ84" i="17"/>
  <c r="AJ52" i="17"/>
  <c r="AJ63" i="17"/>
  <c r="AJ30" i="17"/>
  <c r="AJ21" i="17"/>
  <c r="AJ121" i="17"/>
  <c r="AJ56" i="17"/>
  <c r="AJ133" i="17"/>
  <c r="AJ51" i="17"/>
  <c r="AJ143" i="17"/>
  <c r="AJ79" i="17"/>
  <c r="AJ14" i="17"/>
  <c r="AJ91" i="17"/>
  <c r="AJ37" i="17"/>
  <c r="AJ138" i="17"/>
  <c r="AJ124" i="17"/>
  <c r="AJ108" i="17"/>
  <c r="AJ90" i="17"/>
  <c r="AJ105" i="17"/>
  <c r="AJ68" i="17"/>
  <c r="AJ57" i="17"/>
  <c r="AJ29" i="17"/>
  <c r="AJ16" i="17"/>
  <c r="AJ134" i="17"/>
  <c r="AJ119" i="17"/>
  <c r="AJ101" i="17"/>
  <c r="AJ85" i="17"/>
  <c r="AJ53" i="17"/>
  <c r="AJ67" i="17"/>
  <c r="AJ32" i="17"/>
  <c r="AJ12" i="17"/>
  <c r="AJ145" i="17"/>
  <c r="AJ130" i="17"/>
  <c r="AJ114" i="17"/>
  <c r="AJ96" i="17"/>
  <c r="AJ80" i="17"/>
  <c r="AJ48" i="17"/>
  <c r="AJ70" i="17"/>
  <c r="AJ26" i="17"/>
  <c r="AJ19" i="17"/>
  <c r="AJ103" i="17"/>
  <c r="AJ36" i="17"/>
  <c r="AJ117" i="17"/>
  <c r="AJ59" i="17"/>
  <c r="AJ129" i="17"/>
  <c r="AJ47" i="17"/>
  <c r="AJ139" i="17"/>
  <c r="AJ75" i="17"/>
  <c r="AJ24" i="17"/>
  <c r="AJ135" i="17"/>
  <c r="AJ42" i="17"/>
  <c r="AJ147" i="17"/>
  <c r="AJ81" i="17"/>
  <c r="AJ22" i="17"/>
  <c r="AJ92" i="17"/>
  <c r="AJ13" i="17"/>
  <c r="AJ99" i="17"/>
  <c r="AJ125" i="17"/>
  <c r="AJ120" i="17"/>
  <c r="AJ71" i="17"/>
  <c r="AJ131" i="17"/>
  <c r="AJ49" i="17"/>
  <c r="AJ140" i="17"/>
  <c r="AJ76" i="17"/>
  <c r="AJ33" i="17"/>
  <c r="AJ69" i="17"/>
  <c r="AJ72" i="17"/>
  <c r="AJ102" i="17"/>
  <c r="AJ34" i="17"/>
  <c r="AJ115" i="17"/>
  <c r="AJ74" i="17"/>
  <c r="AJ126" i="17"/>
  <c r="AJ43" i="17"/>
  <c r="AJ87" i="17"/>
  <c r="AJ113" i="17"/>
  <c r="AJ86" i="17"/>
  <c r="AJ17" i="17"/>
  <c r="AJ97" i="17"/>
  <c r="AJ31" i="17"/>
  <c r="AJ110" i="17"/>
  <c r="AJ61" i="17"/>
  <c r="AJ20" i="17"/>
  <c r="AJ66" i="17"/>
  <c r="O147" i="17"/>
  <c r="O128" i="17"/>
  <c r="O103" i="17"/>
  <c r="O87" i="17"/>
  <c r="O71" i="17"/>
  <c r="O55" i="17"/>
  <c r="O44" i="17"/>
  <c r="O34" i="17"/>
  <c r="O17" i="17"/>
  <c r="O141" i="17"/>
  <c r="O123" i="17"/>
  <c r="O98" i="17"/>
  <c r="O82" i="17"/>
  <c r="O66" i="17"/>
  <c r="O106" i="17"/>
  <c r="O39" i="17"/>
  <c r="O24" i="17"/>
  <c r="O29" i="17"/>
  <c r="O134" i="17"/>
  <c r="O117" i="17"/>
  <c r="O93" i="17"/>
  <c r="O77" i="17"/>
  <c r="O61" i="17"/>
  <c r="O107" i="17"/>
  <c r="O51" i="17"/>
  <c r="O14" i="17"/>
  <c r="O140" i="17"/>
  <c r="O60" i="17"/>
  <c r="O160" i="17"/>
  <c r="O72" i="17"/>
  <c r="O25" i="17"/>
  <c r="O84" i="17"/>
  <c r="O28" i="17"/>
  <c r="O96" i="17"/>
  <c r="O35" i="17"/>
  <c r="O143" i="17"/>
  <c r="O124" i="17"/>
  <c r="O99" i="17"/>
  <c r="O83" i="17"/>
  <c r="O67" i="17"/>
  <c r="O108" i="17"/>
  <c r="O41" i="17"/>
  <c r="O26" i="17"/>
  <c r="O12" i="17"/>
  <c r="O135" i="17"/>
  <c r="O119" i="17"/>
  <c r="O94" i="17"/>
  <c r="O78" i="17"/>
  <c r="O62" i="17"/>
  <c r="O111" i="17"/>
  <c r="O31" i="17"/>
  <c r="O16" i="17"/>
  <c r="O151" i="17"/>
  <c r="O157" i="17" s="1"/>
  <c r="O131" i="17"/>
  <c r="O132" i="17"/>
  <c r="O89" i="17"/>
  <c r="O73" i="17"/>
  <c r="O57" i="17"/>
  <c r="O48" i="17"/>
  <c r="O38" i="17"/>
  <c r="O45" i="17"/>
  <c r="O115" i="17"/>
  <c r="O113" i="17"/>
  <c r="O129" i="17"/>
  <c r="O56" i="17"/>
  <c r="O144" i="17"/>
  <c r="O68" i="17"/>
  <c r="O19" i="17"/>
  <c r="O80" i="17"/>
  <c r="O20" i="17"/>
  <c r="O136" i="17"/>
  <c r="O120" i="17"/>
  <c r="O95" i="17"/>
  <c r="O79" i="17"/>
  <c r="O63" i="17"/>
  <c r="O54" i="17"/>
  <c r="O33" i="17"/>
  <c r="O18" i="17"/>
  <c r="O159" i="17"/>
  <c r="O133" i="17"/>
  <c r="O118" i="17"/>
  <c r="O90" i="17"/>
  <c r="O74" i="17"/>
  <c r="O58" i="17"/>
  <c r="O50" i="17"/>
  <c r="O40" i="17"/>
  <c r="O15" i="17"/>
  <c r="O145" i="17"/>
  <c r="O126" i="17"/>
  <c r="O101" i="17"/>
  <c r="O85" i="17"/>
  <c r="O69" i="17"/>
  <c r="O112" i="17"/>
  <c r="O109" i="17"/>
  <c r="O30" i="17"/>
  <c r="O27" i="17"/>
  <c r="O92" i="17"/>
  <c r="O47" i="17"/>
  <c r="O105" i="17"/>
  <c r="O46" i="17"/>
  <c r="O125" i="17"/>
  <c r="O110" i="17"/>
  <c r="O137" i="17"/>
  <c r="O64" i="17"/>
  <c r="O13" i="17"/>
  <c r="O130" i="17"/>
  <c r="O52" i="17"/>
  <c r="O127" i="17"/>
  <c r="O114" i="17"/>
  <c r="O139" i="17"/>
  <c r="O65" i="17"/>
  <c r="O21" i="17"/>
  <c r="O36" i="17"/>
  <c r="O116" i="17"/>
  <c r="O91" i="17"/>
  <c r="O43" i="17"/>
  <c r="O102" i="17"/>
  <c r="O42" i="17"/>
  <c r="O122" i="17"/>
  <c r="O104" i="17"/>
  <c r="O76" i="17"/>
  <c r="O100" i="17"/>
  <c r="O75" i="17"/>
  <c r="O23" i="17"/>
  <c r="O86" i="17"/>
  <c r="O32" i="17"/>
  <c r="O97" i="17"/>
  <c r="O37" i="17"/>
  <c r="O49" i="17"/>
  <c r="O138" i="17"/>
  <c r="O142" i="17"/>
  <c r="O59" i="17"/>
  <c r="O146" i="17"/>
  <c r="O70" i="17"/>
  <c r="O53" i="17"/>
  <c r="O81" i="17"/>
  <c r="O22" i="17"/>
  <c r="O88" i="17"/>
  <c r="O121" i="17"/>
  <c r="EF159" i="17"/>
  <c r="EF132" i="17"/>
  <c r="EF117" i="17"/>
  <c r="EF91" i="17"/>
  <c r="EF75" i="17"/>
  <c r="EF74" i="17"/>
  <c r="EF58" i="17"/>
  <c r="EF36" i="17"/>
  <c r="EF20" i="17"/>
  <c r="EF141" i="17"/>
  <c r="EF133" i="17"/>
  <c r="EF102" i="17"/>
  <c r="EF86" i="17"/>
  <c r="EF105" i="17"/>
  <c r="EF69" i="17"/>
  <c r="EF110" i="17"/>
  <c r="EF31" i="17"/>
  <c r="EF15" i="17"/>
  <c r="EF147" i="17"/>
  <c r="EF123" i="17"/>
  <c r="EF97" i="17"/>
  <c r="EF142" i="17"/>
  <c r="EF128" i="17"/>
  <c r="EF104" i="17"/>
  <c r="EF87" i="17"/>
  <c r="EF107" i="17"/>
  <c r="EF70" i="17"/>
  <c r="EF54" i="17"/>
  <c r="EF32" i="17"/>
  <c r="EF16" i="17"/>
  <c r="EF137" i="17"/>
  <c r="EF124" i="17"/>
  <c r="EF98" i="17"/>
  <c r="EF82" i="17"/>
  <c r="EF106" i="17"/>
  <c r="EF65" i="17"/>
  <c r="EF43" i="17"/>
  <c r="EF27" i="17"/>
  <c r="EF53" i="17"/>
  <c r="EF134" i="17"/>
  <c r="EF119" i="17"/>
  <c r="EF138" i="17"/>
  <c r="EF125" i="17"/>
  <c r="EF99" i="17"/>
  <c r="EF83" i="17"/>
  <c r="EF103" i="17"/>
  <c r="EF66" i="17"/>
  <c r="EF45" i="17"/>
  <c r="EF28" i="17"/>
  <c r="EF12" i="17"/>
  <c r="EF135" i="17"/>
  <c r="EF120" i="17"/>
  <c r="EF94" i="17"/>
  <c r="EF78" i="17"/>
  <c r="EF47" i="17"/>
  <c r="EF61" i="17"/>
  <c r="EF39" i="17"/>
  <c r="EF23" i="17"/>
  <c r="EF146" i="17"/>
  <c r="EF130" i="17"/>
  <c r="EF115" i="17"/>
  <c r="EF95" i="17"/>
  <c r="EF40" i="17"/>
  <c r="EF116" i="17"/>
  <c r="EF57" i="17"/>
  <c r="EF127" i="17"/>
  <c r="EF85" i="17"/>
  <c r="EF112" i="17"/>
  <c r="EF68" i="17"/>
  <c r="EF52" i="17"/>
  <c r="EF30" i="17"/>
  <c r="EF14" i="17"/>
  <c r="EF92" i="17"/>
  <c r="EF37" i="17"/>
  <c r="EF114" i="17"/>
  <c r="EF55" i="17"/>
  <c r="EF126" i="17"/>
  <c r="EF67" i="17"/>
  <c r="EF96" i="17"/>
  <c r="EF143" i="17"/>
  <c r="EF79" i="17"/>
  <c r="EF24" i="17"/>
  <c r="EF90" i="17"/>
  <c r="EF35" i="17"/>
  <c r="EF101" i="17"/>
  <c r="EF81" i="17"/>
  <c r="EF51" i="17"/>
  <c r="EF64" i="17"/>
  <c r="EF42" i="17"/>
  <c r="EF26" i="17"/>
  <c r="EF160" i="17"/>
  <c r="EF76" i="17"/>
  <c r="EF21" i="17"/>
  <c r="EF88" i="17"/>
  <c r="EF33" i="17"/>
  <c r="EF100" i="17"/>
  <c r="EF48" i="17"/>
  <c r="EF41" i="17"/>
  <c r="EF50" i="17"/>
  <c r="EF136" i="17"/>
  <c r="EF49" i="17"/>
  <c r="EF151" i="17"/>
  <c r="EF157" i="17" s="1"/>
  <c r="EF113" i="17"/>
  <c r="EF19" i="17"/>
  <c r="EF93" i="17"/>
  <c r="EF77" i="17"/>
  <c r="EF46" i="17"/>
  <c r="EF60" i="17"/>
  <c r="EF38" i="17"/>
  <c r="EF22" i="17"/>
  <c r="EF145" i="17"/>
  <c r="EF44" i="17"/>
  <c r="EF144" i="17"/>
  <c r="EF109" i="17"/>
  <c r="EF17" i="17"/>
  <c r="EF84" i="17"/>
  <c r="EF29" i="17"/>
  <c r="EF80" i="17"/>
  <c r="EF122" i="17"/>
  <c r="EF121" i="17"/>
  <c r="EF62" i="17"/>
  <c r="EF131" i="17"/>
  <c r="EF73" i="17"/>
  <c r="EF140" i="17"/>
  <c r="EF89" i="17"/>
  <c r="EF111" i="17"/>
  <c r="EF72" i="17"/>
  <c r="EF56" i="17"/>
  <c r="EF34" i="17"/>
  <c r="EF18" i="17"/>
  <c r="EF118" i="17"/>
  <c r="EF59" i="17"/>
  <c r="EF129" i="17"/>
  <c r="EF71" i="17"/>
  <c r="EF139" i="17"/>
  <c r="EF108" i="17"/>
  <c r="EF13" i="17"/>
  <c r="EF25" i="17"/>
  <c r="EF63" i="17"/>
  <c r="EA132" i="17"/>
  <c r="EA114" i="17"/>
  <c r="EA96" i="17"/>
  <c r="EA80" i="17"/>
  <c r="EA67" i="17"/>
  <c r="EA119" i="17"/>
  <c r="EA33" i="17"/>
  <c r="EA17" i="17"/>
  <c r="EA146" i="17"/>
  <c r="EA129" i="17"/>
  <c r="EA109" i="17"/>
  <c r="EA91" i="17"/>
  <c r="EA75" i="17"/>
  <c r="EA62" i="17"/>
  <c r="EA48" i="17"/>
  <c r="EA28" i="17"/>
  <c r="EA12" i="17"/>
  <c r="EA143" i="17"/>
  <c r="EA124" i="17"/>
  <c r="EA102" i="17"/>
  <c r="EA86" i="17"/>
  <c r="EA73" i="17"/>
  <c r="EA57" i="17"/>
  <c r="EA39" i="17"/>
  <c r="EA23" i="17"/>
  <c r="EA47" i="17"/>
  <c r="EA134" i="17"/>
  <c r="EA133" i="17"/>
  <c r="EA97" i="17"/>
  <c r="EA81" i="17"/>
  <c r="EA68" i="17"/>
  <c r="EA127" i="17"/>
  <c r="EA34" i="17"/>
  <c r="EA18" i="17"/>
  <c r="EA147" i="17"/>
  <c r="EA135" i="17"/>
  <c r="EA110" i="17"/>
  <c r="EA92" i="17"/>
  <c r="EA76" i="17"/>
  <c r="EA63" i="17"/>
  <c r="EA50" i="17"/>
  <c r="EA29" i="17"/>
  <c r="EA13" i="17"/>
  <c r="EA138" i="17"/>
  <c r="EA126" i="17"/>
  <c r="EA105" i="17"/>
  <c r="EA87" i="17"/>
  <c r="EA74" i="17"/>
  <c r="EA58" i="17"/>
  <c r="EA40" i="17"/>
  <c r="EA24" i="17"/>
  <c r="EA51" i="17"/>
  <c r="EA136" i="17"/>
  <c r="EA104" i="17"/>
  <c r="EA98" i="17"/>
  <c r="EA82" i="17"/>
  <c r="EA69" i="17"/>
  <c r="EA123" i="17"/>
  <c r="EA35" i="17"/>
  <c r="EA19" i="17"/>
  <c r="EA151" i="17"/>
  <c r="EA137" i="17"/>
  <c r="EA111" i="17"/>
  <c r="EA93" i="17"/>
  <c r="EA77" i="17"/>
  <c r="EA64" i="17"/>
  <c r="EA52" i="17"/>
  <c r="EA30" i="17"/>
  <c r="EA14" i="17"/>
  <c r="EA140" i="17"/>
  <c r="EA131" i="17"/>
  <c r="EA106" i="17"/>
  <c r="EA88" i="17"/>
  <c r="EA103" i="17"/>
  <c r="EA59" i="17"/>
  <c r="EA42" i="17"/>
  <c r="EA25" i="17"/>
  <c r="EA41" i="17"/>
  <c r="EA141" i="17"/>
  <c r="EA118" i="17"/>
  <c r="EA99" i="17"/>
  <c r="EA83" i="17"/>
  <c r="EA70" i="17"/>
  <c r="EA116" i="17"/>
  <c r="EA36" i="17"/>
  <c r="EA20" i="17"/>
  <c r="EA160" i="17"/>
  <c r="EA128" i="17"/>
  <c r="EA112" i="17"/>
  <c r="EA94" i="17"/>
  <c r="EA78" i="17"/>
  <c r="EA65" i="17"/>
  <c r="EA53" i="17"/>
  <c r="EA31" i="17"/>
  <c r="EA15" i="17"/>
  <c r="EA144" i="17"/>
  <c r="EA115" i="17"/>
  <c r="EA107" i="17"/>
  <c r="EA89" i="17"/>
  <c r="EA121" i="17"/>
  <c r="EA60" i="17"/>
  <c r="EA44" i="17"/>
  <c r="EA26" i="17"/>
  <c r="EA45" i="17"/>
  <c r="EA142" i="17"/>
  <c r="EA120" i="17"/>
  <c r="EA100" i="17"/>
  <c r="EA84" i="17"/>
  <c r="EA71" i="17"/>
  <c r="EA55" i="17"/>
  <c r="EA37" i="17"/>
  <c r="EA21" i="17"/>
  <c r="EA159" i="17"/>
  <c r="EA130" i="17"/>
  <c r="EA113" i="17"/>
  <c r="EA95" i="17"/>
  <c r="EA79" i="17"/>
  <c r="EA66" i="17"/>
  <c r="EA54" i="17"/>
  <c r="EA32" i="17"/>
  <c r="EA16" i="17"/>
  <c r="EA145" i="17"/>
  <c r="EA117" i="17"/>
  <c r="EA108" i="17"/>
  <c r="EA90" i="17"/>
  <c r="EA125" i="17"/>
  <c r="EA61" i="17"/>
  <c r="EA46" i="17"/>
  <c r="EA27" i="17"/>
  <c r="EA49" i="17"/>
  <c r="EA139" i="17"/>
  <c r="EA122" i="17"/>
  <c r="EA101" i="17"/>
  <c r="EA85" i="17"/>
  <c r="EA72" i="17"/>
  <c r="EA56" i="17"/>
  <c r="EA38" i="17"/>
  <c r="EA22" i="17"/>
  <c r="EA43" i="17"/>
  <c r="AS139" i="17"/>
  <c r="AS116" i="17"/>
  <c r="AS102" i="17"/>
  <c r="AS86" i="17"/>
  <c r="AS62" i="17"/>
  <c r="AS43" i="17"/>
  <c r="AS27" i="17"/>
  <c r="AS115" i="17"/>
  <c r="AS143" i="17"/>
  <c r="AS124" i="17"/>
  <c r="AS111" i="17"/>
  <c r="AS97" i="17"/>
  <c r="AS81" i="17"/>
  <c r="AS56" i="17"/>
  <c r="AS38" i="17"/>
  <c r="AS22" i="17"/>
  <c r="AS68" i="17"/>
  <c r="AS135" i="17"/>
  <c r="AS119" i="17"/>
  <c r="AS106" i="17"/>
  <c r="AS92" i="17"/>
  <c r="AS76" i="17"/>
  <c r="AS49" i="17"/>
  <c r="AS33" i="17"/>
  <c r="AS17" i="17"/>
  <c r="AS55" i="17"/>
  <c r="AS91" i="17"/>
  <c r="AS16" i="17"/>
  <c r="AS103" i="17"/>
  <c r="AS28" i="17"/>
  <c r="AS113" i="17"/>
  <c r="AS40" i="17"/>
  <c r="AS122" i="17"/>
  <c r="AS52" i="17"/>
  <c r="AS144" i="17"/>
  <c r="AS125" i="17"/>
  <c r="AS112" i="17"/>
  <c r="AS98" i="17"/>
  <c r="AS82" i="17"/>
  <c r="AS57" i="17"/>
  <c r="AS39" i="17"/>
  <c r="AS23" i="17"/>
  <c r="AS69" i="17"/>
  <c r="AS136" i="17"/>
  <c r="AS120" i="17"/>
  <c r="AS107" i="17"/>
  <c r="AS93" i="17"/>
  <c r="AS77" i="17"/>
  <c r="AS50" i="17"/>
  <c r="AS34" i="17"/>
  <c r="AS18" i="17"/>
  <c r="AS58" i="17"/>
  <c r="AS138" i="17"/>
  <c r="AS132" i="17"/>
  <c r="AS131" i="17"/>
  <c r="AS88" i="17"/>
  <c r="AS66" i="17"/>
  <c r="AS45" i="17"/>
  <c r="AS29" i="17"/>
  <c r="AS13" i="17"/>
  <c r="AS134" i="17"/>
  <c r="AS75" i="17"/>
  <c r="AS53" i="17"/>
  <c r="AS87" i="17"/>
  <c r="AS12" i="17"/>
  <c r="AS99" i="17"/>
  <c r="AS24" i="17"/>
  <c r="AS109" i="17"/>
  <c r="AS36" i="17"/>
  <c r="AS137" i="17"/>
  <c r="AS121" i="17"/>
  <c r="AS108" i="17"/>
  <c r="AS94" i="17"/>
  <c r="AS78" i="17"/>
  <c r="AS51" i="17"/>
  <c r="AS35" i="17"/>
  <c r="AS19" i="17"/>
  <c r="AS64" i="17"/>
  <c r="AS140" i="17"/>
  <c r="AS141" i="17"/>
  <c r="AS117" i="17"/>
  <c r="AS89" i="17"/>
  <c r="AS70" i="17"/>
  <c r="AS46" i="17"/>
  <c r="AS30" i="17"/>
  <c r="AS14" i="17"/>
  <c r="AS151" i="17"/>
  <c r="AS157" i="17" s="1"/>
  <c r="AS127" i="17"/>
  <c r="AS114" i="17"/>
  <c r="AS100" i="17"/>
  <c r="AS84" i="17"/>
  <c r="AS60" i="17"/>
  <c r="AS41" i="17"/>
  <c r="AS25" i="17"/>
  <c r="AS73" i="17"/>
  <c r="AS118" i="17"/>
  <c r="AS48" i="17"/>
  <c r="AS133" i="17"/>
  <c r="AS63" i="17"/>
  <c r="AS146" i="17"/>
  <c r="AS83" i="17"/>
  <c r="AS71" i="17"/>
  <c r="AS95" i="17"/>
  <c r="AS20" i="17"/>
  <c r="AS160" i="17"/>
  <c r="AS147" i="17"/>
  <c r="AS104" i="17"/>
  <c r="AS90" i="17"/>
  <c r="AS72" i="17"/>
  <c r="AS47" i="17"/>
  <c r="AS31" i="17"/>
  <c r="AS15" i="17"/>
  <c r="AS159" i="17"/>
  <c r="AS128" i="17"/>
  <c r="AS129" i="17"/>
  <c r="AS101" i="17"/>
  <c r="AS85" i="17"/>
  <c r="AS61" i="17"/>
  <c r="AS42" i="17"/>
  <c r="AS26" i="17"/>
  <c r="AS74" i="17"/>
  <c r="AS142" i="17"/>
  <c r="AS123" i="17"/>
  <c r="AS110" i="17"/>
  <c r="AS96" i="17"/>
  <c r="AS80" i="17"/>
  <c r="AS54" i="17"/>
  <c r="AS37" i="17"/>
  <c r="AS21" i="17"/>
  <c r="AS67" i="17"/>
  <c r="AS105" i="17"/>
  <c r="AS32" i="17"/>
  <c r="AS130" i="17"/>
  <c r="AS44" i="17"/>
  <c r="AS126" i="17"/>
  <c r="AS59" i="17"/>
  <c r="AS145" i="17"/>
  <c r="AS79" i="17"/>
  <c r="AS65" i="17"/>
  <c r="CR136" i="17"/>
  <c r="CR121" i="17"/>
  <c r="CR95" i="17"/>
  <c r="CR79" i="17"/>
  <c r="CR45" i="17"/>
  <c r="CR61" i="17"/>
  <c r="CR54" i="17"/>
  <c r="CR25" i="17"/>
  <c r="CR151" i="17"/>
  <c r="CR157" i="17" s="1"/>
  <c r="CR130" i="17"/>
  <c r="CR116" i="17"/>
  <c r="CR90" i="17"/>
  <c r="CR114" i="17"/>
  <c r="CR72" i="17"/>
  <c r="CR56" i="17"/>
  <c r="CR36" i="17"/>
  <c r="CR20" i="17"/>
  <c r="CR140" i="17"/>
  <c r="CR127" i="17"/>
  <c r="CR101" i="17"/>
  <c r="CR85" i="17"/>
  <c r="CR113" i="17"/>
  <c r="CR67" i="17"/>
  <c r="CR52" i="17"/>
  <c r="CR31" i="17"/>
  <c r="CR15" i="17"/>
  <c r="CR88" i="17"/>
  <c r="CR34" i="17"/>
  <c r="CR100" i="17"/>
  <c r="CR49" i="17"/>
  <c r="CR122" i="17"/>
  <c r="CR62" i="17"/>
  <c r="CR132" i="17"/>
  <c r="CR74" i="17"/>
  <c r="CR147" i="17"/>
  <c r="CR131" i="17"/>
  <c r="CR117" i="17"/>
  <c r="CR91" i="17"/>
  <c r="CR75" i="17"/>
  <c r="CR73" i="17"/>
  <c r="CR57" i="17"/>
  <c r="CR37" i="17"/>
  <c r="CR21" i="17"/>
  <c r="CR141" i="17"/>
  <c r="CR128" i="17"/>
  <c r="CR102" i="17"/>
  <c r="CR86" i="17"/>
  <c r="CR106" i="17"/>
  <c r="CR68" i="17"/>
  <c r="CR104" i="17"/>
  <c r="CR32" i="17"/>
  <c r="CR16" i="17"/>
  <c r="CR159" i="17"/>
  <c r="CR123" i="17"/>
  <c r="CR97" i="17"/>
  <c r="CR81" i="17"/>
  <c r="CR50" i="17"/>
  <c r="CR63" i="17"/>
  <c r="CR42" i="17"/>
  <c r="CR27" i="17"/>
  <c r="CR143" i="17"/>
  <c r="CR110" i="17"/>
  <c r="CR18" i="17"/>
  <c r="CR84" i="17"/>
  <c r="CR30" i="17"/>
  <c r="CR96" i="17"/>
  <c r="CR41" i="17"/>
  <c r="CR118" i="17"/>
  <c r="CR58" i="17"/>
  <c r="CR142" i="17"/>
  <c r="CR134" i="17"/>
  <c r="CR103" i="17"/>
  <c r="CR87" i="17"/>
  <c r="CR108" i="17"/>
  <c r="CR69" i="17"/>
  <c r="CR107" i="17"/>
  <c r="CR33" i="17"/>
  <c r="CR17" i="17"/>
  <c r="CR137" i="17"/>
  <c r="CR124" i="17"/>
  <c r="CR98" i="17"/>
  <c r="CR82" i="17"/>
  <c r="CR51" i="17"/>
  <c r="CR64" i="17"/>
  <c r="CR46" i="17"/>
  <c r="CR28" i="17"/>
  <c r="CR12" i="17"/>
  <c r="CR133" i="17"/>
  <c r="CR119" i="17"/>
  <c r="CR93" i="17"/>
  <c r="CR77" i="17"/>
  <c r="CR43" i="17"/>
  <c r="CR59" i="17"/>
  <c r="CR39" i="17"/>
  <c r="CR23" i="17"/>
  <c r="CR146" i="17"/>
  <c r="CR70" i="17"/>
  <c r="CR139" i="17"/>
  <c r="CR109" i="17"/>
  <c r="CR14" i="17"/>
  <c r="CR80" i="17"/>
  <c r="CR26" i="17"/>
  <c r="CR92" i="17"/>
  <c r="CR38" i="17"/>
  <c r="CR138" i="17"/>
  <c r="CR125" i="17"/>
  <c r="CR99" i="17"/>
  <c r="CR83" i="17"/>
  <c r="CR111" i="17"/>
  <c r="CR65" i="17"/>
  <c r="CR47" i="17"/>
  <c r="CR29" i="17"/>
  <c r="CR13" i="17"/>
  <c r="CR135" i="17"/>
  <c r="CR120" i="17"/>
  <c r="CR94" i="17"/>
  <c r="CR78" i="17"/>
  <c r="CR44" i="17"/>
  <c r="CR60" i="17"/>
  <c r="CR40" i="17"/>
  <c r="CR24" i="17"/>
  <c r="CR145" i="17"/>
  <c r="CR129" i="17"/>
  <c r="CR115" i="17"/>
  <c r="CR89" i="17"/>
  <c r="CR112" i="17"/>
  <c r="CR71" i="17"/>
  <c r="CR55" i="17"/>
  <c r="CR35" i="17"/>
  <c r="CR19" i="17"/>
  <c r="CR105" i="17"/>
  <c r="CR53" i="17"/>
  <c r="CR126" i="17"/>
  <c r="CR66" i="17"/>
  <c r="CR144" i="17"/>
  <c r="CR48" i="17"/>
  <c r="CR160" i="17"/>
  <c r="CR76" i="17"/>
  <c r="CR22" i="17"/>
  <c r="AO144" i="17"/>
  <c r="AO118" i="17"/>
  <c r="AO116" i="17"/>
  <c r="AO59" i="17"/>
  <c r="AO84" i="17"/>
  <c r="AO41" i="17"/>
  <c r="AO25" i="17"/>
  <c r="AO95" i="17"/>
  <c r="AO143" i="17"/>
  <c r="AO130" i="17"/>
  <c r="AO113" i="17"/>
  <c r="AO70" i="17"/>
  <c r="AO54" i="17"/>
  <c r="AO52" i="17"/>
  <c r="AO36" i="17"/>
  <c r="AO20" i="17"/>
  <c r="AO85" i="17"/>
  <c r="AO140" i="17"/>
  <c r="AO124" i="17"/>
  <c r="AO108" i="17"/>
  <c r="AO65" i="17"/>
  <c r="AO96" i="17"/>
  <c r="AO47" i="17"/>
  <c r="AO31" i="17"/>
  <c r="AO15" i="17"/>
  <c r="AO75" i="17"/>
  <c r="AO68" i="17"/>
  <c r="AO18" i="17"/>
  <c r="AO107" i="17"/>
  <c r="AO30" i="17"/>
  <c r="AO119" i="17"/>
  <c r="AO42" i="17"/>
  <c r="AO139" i="17"/>
  <c r="AO78" i="17"/>
  <c r="AO151" i="17"/>
  <c r="AO157" i="17" s="1"/>
  <c r="AO132" i="17"/>
  <c r="AO114" i="17"/>
  <c r="AO71" i="17"/>
  <c r="AO55" i="17"/>
  <c r="AO76" i="17"/>
  <c r="AO37" i="17"/>
  <c r="AO21" i="17"/>
  <c r="AO93" i="17"/>
  <c r="AO142" i="17"/>
  <c r="AO125" i="17"/>
  <c r="AO109" i="17"/>
  <c r="AO66" i="17"/>
  <c r="AO98" i="17"/>
  <c r="AO48" i="17"/>
  <c r="AO32" i="17"/>
  <c r="AO16" i="17"/>
  <c r="AO83" i="17"/>
  <c r="AO135" i="17"/>
  <c r="AO120" i="17"/>
  <c r="AO104" i="17"/>
  <c r="AO61" i="17"/>
  <c r="AO88" i="17"/>
  <c r="AO43" i="17"/>
  <c r="AO27" i="17"/>
  <c r="AO133" i="17"/>
  <c r="AO147" i="17"/>
  <c r="AO102" i="17"/>
  <c r="AO99" i="17"/>
  <c r="AO64" i="17"/>
  <c r="AO14" i="17"/>
  <c r="AO129" i="17"/>
  <c r="AO26" i="17"/>
  <c r="AO115" i="17"/>
  <c r="AO38" i="17"/>
  <c r="AO145" i="17"/>
  <c r="AO126" i="17"/>
  <c r="AO110" i="17"/>
  <c r="AO67" i="17"/>
  <c r="AO100" i="17"/>
  <c r="AO49" i="17"/>
  <c r="AO33" i="17"/>
  <c r="AO17" i="17"/>
  <c r="AO91" i="17"/>
  <c r="AO136" i="17"/>
  <c r="AO121" i="17"/>
  <c r="AO105" i="17"/>
  <c r="AO62" i="17"/>
  <c r="AO90" i="17"/>
  <c r="AO44" i="17"/>
  <c r="AO28" i="17"/>
  <c r="AO12" i="17"/>
  <c r="AO89" i="17"/>
  <c r="AO146" i="17"/>
  <c r="AO117" i="17"/>
  <c r="AO73" i="17"/>
  <c r="AO57" i="17"/>
  <c r="AO80" i="17"/>
  <c r="AO39" i="17"/>
  <c r="AO23" i="17"/>
  <c r="AO79" i="17"/>
  <c r="AO127" i="17"/>
  <c r="AO50" i="17"/>
  <c r="AO138" i="17"/>
  <c r="AO94" i="17"/>
  <c r="AO81" i="17"/>
  <c r="AO60" i="17"/>
  <c r="AO103" i="17"/>
  <c r="AO72" i="17"/>
  <c r="AO22" i="17"/>
  <c r="AO137" i="17"/>
  <c r="AO122" i="17"/>
  <c r="AO106" i="17"/>
  <c r="AO63" i="17"/>
  <c r="AO92" i="17"/>
  <c r="AO45" i="17"/>
  <c r="AO29" i="17"/>
  <c r="AO13" i="17"/>
  <c r="AO97" i="17"/>
  <c r="AO141" i="17"/>
  <c r="AO131" i="17"/>
  <c r="AO74" i="17"/>
  <c r="AO58" i="17"/>
  <c r="AO82" i="17"/>
  <c r="AO40" i="17"/>
  <c r="AO24" i="17"/>
  <c r="AO87" i="17"/>
  <c r="AO159" i="17"/>
  <c r="AO128" i="17"/>
  <c r="AO112" i="17"/>
  <c r="AO69" i="17"/>
  <c r="AO53" i="17"/>
  <c r="AO51" i="17"/>
  <c r="AO35" i="17"/>
  <c r="AO19" i="17"/>
  <c r="AO77" i="17"/>
  <c r="AO111" i="17"/>
  <c r="AO34" i="17"/>
  <c r="AO123" i="17"/>
  <c r="AO46" i="17"/>
  <c r="AO134" i="17"/>
  <c r="AO86" i="17"/>
  <c r="AO160" i="17"/>
  <c r="AO56" i="17"/>
  <c r="AO101" i="17"/>
  <c r="J135" i="17"/>
  <c r="J116" i="17"/>
  <c r="J71" i="17"/>
  <c r="J55" i="17"/>
  <c r="J75" i="17"/>
  <c r="J38" i="17"/>
  <c r="J22" i="17"/>
  <c r="J81" i="17"/>
  <c r="J139" i="17"/>
  <c r="J111" i="17"/>
  <c r="J118" i="17"/>
  <c r="J62" i="17"/>
  <c r="J88" i="17"/>
  <c r="J45" i="17"/>
  <c r="J29" i="17"/>
  <c r="J13" i="17"/>
  <c r="J87" i="17"/>
  <c r="J140" i="17"/>
  <c r="J106" i="17"/>
  <c r="J73" i="17"/>
  <c r="J57" i="17"/>
  <c r="J78" i="17"/>
  <c r="J40" i="17"/>
  <c r="J24" i="17"/>
  <c r="J85" i="17"/>
  <c r="J151" i="17"/>
  <c r="J157" i="17" s="1"/>
  <c r="J129" i="17"/>
  <c r="J127" i="17"/>
  <c r="J68" i="17"/>
  <c r="J100" i="17"/>
  <c r="J51" i="17"/>
  <c r="J35" i="17"/>
  <c r="J19" i="17"/>
  <c r="J122" i="17"/>
  <c r="J147" i="17"/>
  <c r="J117" i="17"/>
  <c r="J125" i="17"/>
  <c r="J67" i="17"/>
  <c r="J98" i="17"/>
  <c r="J50" i="17"/>
  <c r="J34" i="17"/>
  <c r="J18" i="17"/>
  <c r="J101" i="17"/>
  <c r="J146" i="17"/>
  <c r="J107" i="17"/>
  <c r="J74" i="17"/>
  <c r="J58" i="17"/>
  <c r="J80" i="17"/>
  <c r="J41" i="17"/>
  <c r="J25" i="17"/>
  <c r="J89" i="17"/>
  <c r="J160" i="17"/>
  <c r="J131" i="17"/>
  <c r="J130" i="17"/>
  <c r="J69" i="17"/>
  <c r="J102" i="17"/>
  <c r="J52" i="17"/>
  <c r="J36" i="17"/>
  <c r="J20" i="17"/>
  <c r="J77" i="17"/>
  <c r="J144" i="17"/>
  <c r="J113" i="17"/>
  <c r="J119" i="17"/>
  <c r="J64" i="17"/>
  <c r="J92" i="17"/>
  <c r="J47" i="17"/>
  <c r="J31" i="17"/>
  <c r="J15" i="17"/>
  <c r="J95" i="17"/>
  <c r="J141" i="17"/>
  <c r="J112" i="17"/>
  <c r="J105" i="17"/>
  <c r="J63" i="17"/>
  <c r="J90" i="17"/>
  <c r="J46" i="17"/>
  <c r="J30" i="17"/>
  <c r="J14" i="17"/>
  <c r="J93" i="17"/>
  <c r="J133" i="17"/>
  <c r="J143" i="17"/>
  <c r="J70" i="17"/>
  <c r="J54" i="17"/>
  <c r="J53" i="17"/>
  <c r="J37" i="17"/>
  <c r="J21" i="17"/>
  <c r="J79" i="17"/>
  <c r="J159" i="17"/>
  <c r="J114" i="17"/>
  <c r="J121" i="17"/>
  <c r="J65" i="17"/>
  <c r="J94" i="17"/>
  <c r="J48" i="17"/>
  <c r="J32" i="17"/>
  <c r="J16" i="17"/>
  <c r="J97" i="17"/>
  <c r="J142" i="17"/>
  <c r="J109" i="17"/>
  <c r="J124" i="17"/>
  <c r="J60" i="17"/>
  <c r="J84" i="17"/>
  <c r="J43" i="17"/>
  <c r="J27" i="17"/>
  <c r="J103" i="17"/>
  <c r="J136" i="17"/>
  <c r="J138" i="17"/>
  <c r="J108" i="17"/>
  <c r="J120" i="17"/>
  <c r="J59" i="17"/>
  <c r="J82" i="17"/>
  <c r="J42" i="17"/>
  <c r="J26" i="17"/>
  <c r="J91" i="17"/>
  <c r="J145" i="17"/>
  <c r="J115" i="17"/>
  <c r="J123" i="17"/>
  <c r="J66" i="17"/>
  <c r="J96" i="17"/>
  <c r="J49" i="17"/>
  <c r="J33" i="17"/>
  <c r="J17" i="17"/>
  <c r="J99" i="17"/>
  <c r="J134" i="17"/>
  <c r="J110" i="17"/>
  <c r="J128" i="17"/>
  <c r="J61" i="17"/>
  <c r="J86" i="17"/>
  <c r="J44" i="17"/>
  <c r="J28" i="17"/>
  <c r="J12" i="17"/>
  <c r="J126" i="17"/>
  <c r="J137" i="17"/>
  <c r="J132" i="17"/>
  <c r="J72" i="17"/>
  <c r="J56" i="17"/>
  <c r="J76" i="17"/>
  <c r="J39" i="17"/>
  <c r="J23" i="17"/>
  <c r="J83" i="17"/>
  <c r="J104" i="17"/>
  <c r="DI141" i="17"/>
  <c r="DI124" i="17"/>
  <c r="DI107" i="17"/>
  <c r="DI65" i="17"/>
  <c r="DI95" i="17"/>
  <c r="DI47" i="17"/>
  <c r="DI31" i="17"/>
  <c r="DI15" i="17"/>
  <c r="DI88" i="17"/>
  <c r="DI134" i="17"/>
  <c r="DI119" i="17"/>
  <c r="DI115" i="17"/>
  <c r="DI60" i="17"/>
  <c r="DI85" i="17"/>
  <c r="DI42" i="17"/>
  <c r="DI26" i="17"/>
  <c r="DI102" i="17"/>
  <c r="DI147" i="17"/>
  <c r="DI131" i="17"/>
  <c r="DI113" i="17"/>
  <c r="DI71" i="17"/>
  <c r="DI55" i="17"/>
  <c r="DI75" i="17"/>
  <c r="DI37" i="17"/>
  <c r="DI21" i="17"/>
  <c r="DI92" i="17"/>
  <c r="DI136" i="17"/>
  <c r="DI121" i="17"/>
  <c r="DI104" i="17"/>
  <c r="DI62" i="17"/>
  <c r="DI89" i="17"/>
  <c r="DI44" i="17"/>
  <c r="DI28" i="17"/>
  <c r="DI12" i="17"/>
  <c r="DI96" i="17"/>
  <c r="DI135" i="17"/>
  <c r="DI120" i="17"/>
  <c r="DI103" i="17"/>
  <c r="DI61" i="17"/>
  <c r="DI87" i="17"/>
  <c r="DI43" i="17"/>
  <c r="DI27" i="17"/>
  <c r="DI117" i="17"/>
  <c r="DI159" i="17"/>
  <c r="DI138" i="17"/>
  <c r="DI114" i="17"/>
  <c r="DI72" i="17"/>
  <c r="DI56" i="17"/>
  <c r="DI77" i="17"/>
  <c r="DI38" i="17"/>
  <c r="DI22" i="17"/>
  <c r="DI100" i="17"/>
  <c r="DI146" i="17"/>
  <c r="DI126" i="17"/>
  <c r="DI109" i="17"/>
  <c r="DI67" i="17"/>
  <c r="DI99" i="17"/>
  <c r="DI49" i="17"/>
  <c r="DI33" i="17"/>
  <c r="DI17" i="17"/>
  <c r="DI90" i="17"/>
  <c r="DI140" i="17"/>
  <c r="DI130" i="17"/>
  <c r="DI74" i="17"/>
  <c r="DI58" i="17"/>
  <c r="DI81" i="17"/>
  <c r="DI40" i="17"/>
  <c r="DI24" i="17"/>
  <c r="DI86" i="17"/>
  <c r="DI160" i="17"/>
  <c r="DI145" i="17"/>
  <c r="DI116" i="17"/>
  <c r="DI73" i="17"/>
  <c r="DI57" i="17"/>
  <c r="DI79" i="17"/>
  <c r="DI39" i="17"/>
  <c r="DI23" i="17"/>
  <c r="DI78" i="17"/>
  <c r="DI142" i="17"/>
  <c r="DI127" i="17"/>
  <c r="DI110" i="17"/>
  <c r="DI68" i="17"/>
  <c r="DI101" i="17"/>
  <c r="DI50" i="17"/>
  <c r="DI34" i="17"/>
  <c r="DI18" i="17"/>
  <c r="DI98" i="17"/>
  <c r="DI137" i="17"/>
  <c r="DI122" i="17"/>
  <c r="DI105" i="17"/>
  <c r="DI63" i="17"/>
  <c r="DI91" i="17"/>
  <c r="DI45" i="17"/>
  <c r="DI29" i="17"/>
  <c r="DI13" i="17"/>
  <c r="DI151" i="17"/>
  <c r="DI157" i="17" s="1"/>
  <c r="DI129" i="17"/>
  <c r="DI112" i="17"/>
  <c r="DI70" i="17"/>
  <c r="DI53" i="17"/>
  <c r="DI52" i="17"/>
  <c r="DI36" i="17"/>
  <c r="DI20" i="17"/>
  <c r="DI84" i="17"/>
  <c r="DI69" i="17"/>
  <c r="DI19" i="17"/>
  <c r="DI106" i="17"/>
  <c r="DI30" i="17"/>
  <c r="DI118" i="17"/>
  <c r="DI41" i="17"/>
  <c r="DI125" i="17"/>
  <c r="DI48" i="17"/>
  <c r="DI143" i="17"/>
  <c r="DI54" i="17"/>
  <c r="DI76" i="17"/>
  <c r="DI64" i="17"/>
  <c r="DI14" i="17"/>
  <c r="DI132" i="17"/>
  <c r="DI25" i="17"/>
  <c r="DI108" i="17"/>
  <c r="DI32" i="17"/>
  <c r="DI128" i="17"/>
  <c r="DI51" i="17"/>
  <c r="DI139" i="17"/>
  <c r="DI93" i="17"/>
  <c r="DI80" i="17"/>
  <c r="DI59" i="17"/>
  <c r="DI94" i="17"/>
  <c r="DI66" i="17"/>
  <c r="DI16" i="17"/>
  <c r="DI111" i="17"/>
  <c r="DI35" i="17"/>
  <c r="DI123" i="17"/>
  <c r="DI46" i="17"/>
  <c r="DI133" i="17"/>
  <c r="DI83" i="17"/>
  <c r="DI144" i="17"/>
  <c r="DI97" i="17"/>
  <c r="DI82" i="17"/>
  <c r="DL144" i="17"/>
  <c r="DL122" i="17"/>
  <c r="DL107" i="17"/>
  <c r="DL89" i="17"/>
  <c r="DL54" i="17"/>
  <c r="DL66" i="17"/>
  <c r="DL40" i="17"/>
  <c r="DL55" i="17"/>
  <c r="DL160" i="17"/>
  <c r="DL132" i="17"/>
  <c r="DL117" i="17"/>
  <c r="DL100" i="17"/>
  <c r="DL84" i="17"/>
  <c r="DL53" i="17"/>
  <c r="DL65" i="17"/>
  <c r="DL30" i="17"/>
  <c r="DL15" i="17"/>
  <c r="DL142" i="17"/>
  <c r="DL128" i="17"/>
  <c r="DL113" i="17"/>
  <c r="DL95" i="17"/>
  <c r="DL79" i="17"/>
  <c r="DL47" i="17"/>
  <c r="DL68" i="17"/>
  <c r="DL24" i="17"/>
  <c r="DL20" i="17"/>
  <c r="DL112" i="17"/>
  <c r="DL64" i="17"/>
  <c r="DL123" i="17"/>
  <c r="DL70" i="17"/>
  <c r="DL134" i="17"/>
  <c r="DL42" i="17"/>
  <c r="DL147" i="17"/>
  <c r="DL82" i="17"/>
  <c r="DL33" i="17"/>
  <c r="DL159" i="17"/>
  <c r="DL118" i="17"/>
  <c r="DL101" i="17"/>
  <c r="DL85" i="17"/>
  <c r="DL41" i="17"/>
  <c r="DL69" i="17"/>
  <c r="DL32" i="17"/>
  <c r="DL18" i="17"/>
  <c r="DL143" i="17"/>
  <c r="DL133" i="17"/>
  <c r="DL114" i="17"/>
  <c r="DL96" i="17"/>
  <c r="DL80" i="17"/>
  <c r="DL48" i="17"/>
  <c r="DL72" i="17"/>
  <c r="DL29" i="17"/>
  <c r="DL25" i="17"/>
  <c r="DL138" i="17"/>
  <c r="DL124" i="17"/>
  <c r="DL109" i="17"/>
  <c r="DL91" i="17"/>
  <c r="DL75" i="17"/>
  <c r="DL74" i="17"/>
  <c r="DL67" i="17"/>
  <c r="DL39" i="17"/>
  <c r="DL22" i="17"/>
  <c r="DL94" i="17"/>
  <c r="DL21" i="17"/>
  <c r="DL108" i="17"/>
  <c r="DL63" i="17"/>
  <c r="DL119" i="17"/>
  <c r="DL73" i="17"/>
  <c r="DL130" i="17"/>
  <c r="DL50" i="17"/>
  <c r="DL145" i="17"/>
  <c r="DL129" i="17"/>
  <c r="DL146" i="17"/>
  <c r="DL97" i="17"/>
  <c r="DL81" i="17"/>
  <c r="DL49" i="17"/>
  <c r="DL104" i="17"/>
  <c r="DL37" i="17"/>
  <c r="DL28" i="17"/>
  <c r="DL139" i="17"/>
  <c r="DL125" i="17"/>
  <c r="DL110" i="17"/>
  <c r="DL92" i="17"/>
  <c r="DL76" i="17"/>
  <c r="DL43" i="17"/>
  <c r="DL56" i="17"/>
  <c r="DL13" i="17"/>
  <c r="DL27" i="17"/>
  <c r="DL135" i="17"/>
  <c r="DL120" i="17"/>
  <c r="DL105" i="17"/>
  <c r="DL87" i="17"/>
  <c r="DL45" i="17"/>
  <c r="DL58" i="17"/>
  <c r="DL36" i="17"/>
  <c r="DL26" i="17"/>
  <c r="DL141" i="17"/>
  <c r="DL78" i="17"/>
  <c r="DL17" i="17"/>
  <c r="DL90" i="17"/>
  <c r="DL31" i="17"/>
  <c r="DL102" i="17"/>
  <c r="DL34" i="17"/>
  <c r="DL115" i="17"/>
  <c r="DL57" i="17"/>
  <c r="DL140" i="17"/>
  <c r="DL126" i="17"/>
  <c r="DL111" i="17"/>
  <c r="DL93" i="17"/>
  <c r="DL77" i="17"/>
  <c r="DL44" i="17"/>
  <c r="DL60" i="17"/>
  <c r="DL16" i="17"/>
  <c r="DL12" i="17"/>
  <c r="DL136" i="17"/>
  <c r="DL121" i="17"/>
  <c r="DL106" i="17"/>
  <c r="DL88" i="17"/>
  <c r="DL52" i="17"/>
  <c r="DL62" i="17"/>
  <c r="DL38" i="17"/>
  <c r="DL35" i="17"/>
  <c r="DL151" i="17"/>
  <c r="DL157" i="17" s="1"/>
  <c r="DL131" i="17"/>
  <c r="DL116" i="17"/>
  <c r="DL99" i="17"/>
  <c r="DL83" i="17"/>
  <c r="DL51" i="17"/>
  <c r="DL61" i="17"/>
  <c r="DL59" i="17"/>
  <c r="DL19" i="17"/>
  <c r="DL127" i="17"/>
  <c r="DL46" i="17"/>
  <c r="DL137" i="17"/>
  <c r="DL103" i="17"/>
  <c r="DL14" i="17"/>
  <c r="DL86" i="17"/>
  <c r="DL23" i="17"/>
  <c r="DL98" i="17"/>
  <c r="DL71" i="17"/>
  <c r="CQ141" i="17"/>
  <c r="CQ123" i="17"/>
  <c r="CQ99" i="17"/>
  <c r="CQ83" i="17"/>
  <c r="CQ67" i="17"/>
  <c r="CQ108" i="17"/>
  <c r="CQ33" i="17"/>
  <c r="CQ24" i="17"/>
  <c r="CQ43" i="17"/>
  <c r="CQ134" i="17"/>
  <c r="CQ118" i="17"/>
  <c r="CQ94" i="17"/>
  <c r="CQ78" i="17"/>
  <c r="CQ62" i="17"/>
  <c r="CQ53" i="17"/>
  <c r="CQ45" i="17"/>
  <c r="CQ14" i="17"/>
  <c r="CQ147" i="17"/>
  <c r="CQ129" i="17"/>
  <c r="CQ130" i="17"/>
  <c r="CQ89" i="17"/>
  <c r="CQ73" i="17"/>
  <c r="CQ57" i="17"/>
  <c r="CQ46" i="17"/>
  <c r="CQ36" i="17"/>
  <c r="CQ23" i="17"/>
  <c r="CQ100" i="17"/>
  <c r="CQ35" i="17"/>
  <c r="CQ120" i="17"/>
  <c r="CQ113" i="17"/>
  <c r="CQ133" i="17"/>
  <c r="CQ60" i="17"/>
  <c r="CQ146" i="17"/>
  <c r="CQ56" i="17"/>
  <c r="CQ34" i="17"/>
  <c r="CQ135" i="17"/>
  <c r="CQ119" i="17"/>
  <c r="CQ95" i="17"/>
  <c r="CQ79" i="17"/>
  <c r="CQ63" i="17"/>
  <c r="CQ109" i="17"/>
  <c r="CQ49" i="17"/>
  <c r="CQ16" i="17"/>
  <c r="CQ160" i="17"/>
  <c r="CQ131" i="17"/>
  <c r="CQ116" i="17"/>
  <c r="CQ90" i="17"/>
  <c r="CQ74" i="17"/>
  <c r="CQ58" i="17"/>
  <c r="CQ48" i="17"/>
  <c r="CQ38" i="17"/>
  <c r="CQ51" i="17"/>
  <c r="CQ143" i="17"/>
  <c r="CQ125" i="17"/>
  <c r="CQ101" i="17"/>
  <c r="CQ85" i="17"/>
  <c r="CQ69" i="17"/>
  <c r="CQ112" i="17"/>
  <c r="CQ37" i="17"/>
  <c r="CQ28" i="17"/>
  <c r="CQ17" i="17"/>
  <c r="CQ84" i="17"/>
  <c r="CQ26" i="17"/>
  <c r="CQ96" i="17"/>
  <c r="CQ111" i="17"/>
  <c r="CQ115" i="17"/>
  <c r="CQ52" i="17"/>
  <c r="CQ72" i="17"/>
  <c r="CQ105" i="17"/>
  <c r="CQ151" i="17"/>
  <c r="CQ157" i="17" s="1"/>
  <c r="CQ140" i="17"/>
  <c r="CQ132" i="17"/>
  <c r="CQ91" i="17"/>
  <c r="CQ75" i="17"/>
  <c r="CQ59" i="17"/>
  <c r="CQ50" i="17"/>
  <c r="CQ40" i="17"/>
  <c r="CQ27" i="17"/>
  <c r="CQ144" i="17"/>
  <c r="CQ126" i="17"/>
  <c r="CQ102" i="17"/>
  <c r="CQ86" i="17"/>
  <c r="CQ70" i="17"/>
  <c r="CQ114" i="17"/>
  <c r="CQ39" i="17"/>
  <c r="CQ30" i="17"/>
  <c r="CQ25" i="17"/>
  <c r="CQ137" i="17"/>
  <c r="CQ121" i="17"/>
  <c r="CQ97" i="17"/>
  <c r="CQ81" i="17"/>
  <c r="CQ65" i="17"/>
  <c r="CQ54" i="17"/>
  <c r="CQ29" i="17"/>
  <c r="CQ20" i="17"/>
  <c r="CQ142" i="17"/>
  <c r="CQ68" i="17"/>
  <c r="CQ12" i="17"/>
  <c r="CQ80" i="17"/>
  <c r="CQ18" i="17"/>
  <c r="CQ92" i="17"/>
  <c r="CQ104" i="17"/>
  <c r="CQ15" i="17"/>
  <c r="CQ44" i="17"/>
  <c r="CQ145" i="17"/>
  <c r="CQ127" i="17"/>
  <c r="CQ103" i="17"/>
  <c r="CQ87" i="17"/>
  <c r="CQ71" i="17"/>
  <c r="CQ55" i="17"/>
  <c r="CQ42" i="17"/>
  <c r="CQ32" i="17"/>
  <c r="CQ47" i="17"/>
  <c r="CQ139" i="17"/>
  <c r="CQ122" i="17"/>
  <c r="CQ98" i="17"/>
  <c r="CQ82" i="17"/>
  <c r="CQ66" i="17"/>
  <c r="CQ106" i="17"/>
  <c r="CQ31" i="17"/>
  <c r="CQ22" i="17"/>
  <c r="CQ19" i="17"/>
  <c r="CQ138" i="17"/>
  <c r="CQ117" i="17"/>
  <c r="CQ93" i="17"/>
  <c r="CQ77" i="17"/>
  <c r="CQ61" i="17"/>
  <c r="CQ107" i="17"/>
  <c r="CQ41" i="17"/>
  <c r="CQ21" i="17"/>
  <c r="CQ124" i="17"/>
  <c r="CQ110" i="17"/>
  <c r="CQ136" i="17"/>
  <c r="CQ64" i="17"/>
  <c r="CQ159" i="17"/>
  <c r="CQ76" i="17"/>
  <c r="CQ13" i="17"/>
  <c r="CQ128" i="17"/>
  <c r="CQ88" i="17"/>
  <c r="DM135" i="17"/>
  <c r="DM120" i="17"/>
  <c r="DM108" i="17"/>
  <c r="DM94" i="17"/>
  <c r="DM78" i="17"/>
  <c r="DM49" i="17"/>
  <c r="DM33" i="17"/>
  <c r="DM17" i="17"/>
  <c r="DM56" i="17"/>
  <c r="DM137" i="17"/>
  <c r="DM129" i="17"/>
  <c r="DM103" i="17"/>
  <c r="DM89" i="17"/>
  <c r="DM71" i="17"/>
  <c r="DM44" i="17"/>
  <c r="DM28" i="17"/>
  <c r="DM12" i="17"/>
  <c r="DM151" i="17"/>
  <c r="DM157" i="17" s="1"/>
  <c r="DM126" i="17"/>
  <c r="DM114" i="17"/>
  <c r="DM100" i="17"/>
  <c r="DM84" i="17"/>
  <c r="DM59" i="17"/>
  <c r="DM39" i="17"/>
  <c r="DM23" i="17"/>
  <c r="DM65" i="17"/>
  <c r="DM136" i="17"/>
  <c r="DM121" i="17"/>
  <c r="DM109" i="17"/>
  <c r="DM95" i="17"/>
  <c r="DM79" i="17"/>
  <c r="DM50" i="17"/>
  <c r="DM34" i="17"/>
  <c r="DM18" i="17"/>
  <c r="DM57" i="17"/>
  <c r="DM139" i="17"/>
  <c r="DM131" i="17"/>
  <c r="DM104" i="17"/>
  <c r="DM90" i="17"/>
  <c r="DM74" i="17"/>
  <c r="DM45" i="17"/>
  <c r="DM29" i="17"/>
  <c r="DM13" i="17"/>
  <c r="DM147" i="17"/>
  <c r="DM127" i="17"/>
  <c r="DM132" i="17"/>
  <c r="DM101" i="17"/>
  <c r="DM85" i="17"/>
  <c r="DM62" i="17"/>
  <c r="DM40" i="17"/>
  <c r="DM24" i="17"/>
  <c r="DM66" i="17"/>
  <c r="DM144" i="17"/>
  <c r="DM122" i="17"/>
  <c r="DM110" i="17"/>
  <c r="DM96" i="17"/>
  <c r="DM80" i="17"/>
  <c r="DM51" i="17"/>
  <c r="DM35" i="17"/>
  <c r="DM19" i="17"/>
  <c r="DM60" i="17"/>
  <c r="DM141" i="17"/>
  <c r="DM140" i="17"/>
  <c r="DM105" i="17"/>
  <c r="DM91" i="17"/>
  <c r="DM75" i="17"/>
  <c r="DM46" i="17"/>
  <c r="DM30" i="17"/>
  <c r="DM14" i="17"/>
  <c r="DM160" i="17"/>
  <c r="DM128" i="17"/>
  <c r="DM115" i="17"/>
  <c r="DM102" i="17"/>
  <c r="DM86" i="17"/>
  <c r="DM67" i="17"/>
  <c r="DM41" i="17"/>
  <c r="DM25" i="17"/>
  <c r="DM70" i="17"/>
  <c r="DM142" i="17"/>
  <c r="DM123" i="17"/>
  <c r="DM111" i="17"/>
  <c r="DM97" i="17"/>
  <c r="DM81" i="17"/>
  <c r="DM52" i="17"/>
  <c r="DM36" i="17"/>
  <c r="DM20" i="17"/>
  <c r="DM61" i="17"/>
  <c r="DM133" i="17"/>
  <c r="DM118" i="17"/>
  <c r="DM106" i="17"/>
  <c r="DM92" i="17"/>
  <c r="DM76" i="17"/>
  <c r="DM47" i="17"/>
  <c r="DM31" i="17"/>
  <c r="DM15" i="17"/>
  <c r="DM54" i="17"/>
  <c r="DM138" i="17"/>
  <c r="DM117" i="17"/>
  <c r="DM130" i="17"/>
  <c r="DM87" i="17"/>
  <c r="DM68" i="17"/>
  <c r="DM42" i="17"/>
  <c r="DM26" i="17"/>
  <c r="DM72" i="17"/>
  <c r="DM143" i="17"/>
  <c r="DM124" i="17"/>
  <c r="DM112" i="17"/>
  <c r="DM98" i="17"/>
  <c r="DM82" i="17"/>
  <c r="DM53" i="17"/>
  <c r="DM37" i="17"/>
  <c r="DM21" i="17"/>
  <c r="DM63" i="17"/>
  <c r="DM134" i="17"/>
  <c r="DM119" i="17"/>
  <c r="DM107" i="17"/>
  <c r="DM93" i="17"/>
  <c r="DM77" i="17"/>
  <c r="DM48" i="17"/>
  <c r="DM32" i="17"/>
  <c r="DM16" i="17"/>
  <c r="DM55" i="17"/>
  <c r="DM159" i="17"/>
  <c r="DM146" i="17"/>
  <c r="DM116" i="17"/>
  <c r="DM88" i="17"/>
  <c r="DM69" i="17"/>
  <c r="DM43" i="17"/>
  <c r="DM27" i="17"/>
  <c r="DM73" i="17"/>
  <c r="DM145" i="17"/>
  <c r="DM125" i="17"/>
  <c r="DM113" i="17"/>
  <c r="DM99" i="17"/>
  <c r="DM83" i="17"/>
  <c r="DM58" i="17"/>
  <c r="DM38" i="17"/>
  <c r="DM22" i="17"/>
  <c r="DM64" i="17"/>
  <c r="BX141" i="17"/>
  <c r="BX126" i="17"/>
  <c r="BX110" i="17"/>
  <c r="BX91" i="17"/>
  <c r="BX75" i="17"/>
  <c r="BX43" i="17"/>
  <c r="BX72" i="17"/>
  <c r="BX13" i="17"/>
  <c r="BX22" i="17"/>
  <c r="BX145" i="17"/>
  <c r="BX121" i="17"/>
  <c r="BX102" i="17"/>
  <c r="BX86" i="17"/>
  <c r="BX47" i="17"/>
  <c r="BX55" i="17"/>
  <c r="BX37" i="17"/>
  <c r="BX32" i="17"/>
  <c r="BX147" i="17"/>
  <c r="BX131" i="17"/>
  <c r="BX116" i="17"/>
  <c r="BX97" i="17"/>
  <c r="BX81" i="17"/>
  <c r="BX52" i="17"/>
  <c r="BX58" i="17"/>
  <c r="BX64" i="17"/>
  <c r="BX27" i="17"/>
  <c r="BX142" i="17"/>
  <c r="BX127" i="17"/>
  <c r="BX111" i="17"/>
  <c r="BX92" i="17"/>
  <c r="BX76" i="17"/>
  <c r="BX44" i="17"/>
  <c r="BX57" i="17"/>
  <c r="BX18" i="17"/>
  <c r="BX25" i="17"/>
  <c r="BX137" i="17"/>
  <c r="BX122" i="17"/>
  <c r="BX106" i="17"/>
  <c r="BX87" i="17"/>
  <c r="BX51" i="17"/>
  <c r="BX59" i="17"/>
  <c r="BX39" i="17"/>
  <c r="BX40" i="17"/>
  <c r="BX159" i="17"/>
  <c r="BX132" i="17"/>
  <c r="BX117" i="17"/>
  <c r="BX98" i="17"/>
  <c r="BX82" i="17"/>
  <c r="BX54" i="17"/>
  <c r="BX62" i="17"/>
  <c r="BX29" i="17"/>
  <c r="BX15" i="17"/>
  <c r="BX143" i="17"/>
  <c r="BX128" i="17"/>
  <c r="BX112" i="17"/>
  <c r="BX93" i="17"/>
  <c r="BX77" i="17"/>
  <c r="BX45" i="17"/>
  <c r="BX61" i="17"/>
  <c r="BX21" i="17"/>
  <c r="BX30" i="17"/>
  <c r="BX138" i="17"/>
  <c r="BX123" i="17"/>
  <c r="BX107" i="17"/>
  <c r="BX88" i="17"/>
  <c r="BX53" i="17"/>
  <c r="BX63" i="17"/>
  <c r="BX41" i="17"/>
  <c r="BX16" i="17"/>
  <c r="BX160" i="17"/>
  <c r="BX133" i="17"/>
  <c r="BX118" i="17"/>
  <c r="BX99" i="17"/>
  <c r="BX83" i="17"/>
  <c r="BX105" i="17"/>
  <c r="BX66" i="17"/>
  <c r="BX31" i="17"/>
  <c r="BX20" i="17"/>
  <c r="BX144" i="17"/>
  <c r="BX134" i="17"/>
  <c r="BX113" i="17"/>
  <c r="BX94" i="17"/>
  <c r="BX78" i="17"/>
  <c r="BX48" i="17"/>
  <c r="BX65" i="17"/>
  <c r="BX26" i="17"/>
  <c r="BX38" i="17"/>
  <c r="BX139" i="17"/>
  <c r="BX124" i="17"/>
  <c r="BX108" i="17"/>
  <c r="BX89" i="17"/>
  <c r="BX103" i="17"/>
  <c r="BX67" i="17"/>
  <c r="BX68" i="17"/>
  <c r="BX19" i="17"/>
  <c r="BX14" i="17"/>
  <c r="BX135" i="17"/>
  <c r="BX119" i="17"/>
  <c r="BX100" i="17"/>
  <c r="BX84" i="17"/>
  <c r="BX42" i="17"/>
  <c r="BX70" i="17"/>
  <c r="BX33" i="17"/>
  <c r="BX23" i="17"/>
  <c r="BX146" i="17"/>
  <c r="BX129" i="17"/>
  <c r="BX114" i="17"/>
  <c r="BX95" i="17"/>
  <c r="BX79" i="17"/>
  <c r="BX49" i="17"/>
  <c r="BX69" i="17"/>
  <c r="BX34" i="17"/>
  <c r="BX12" i="17"/>
  <c r="BX140" i="17"/>
  <c r="BX125" i="17"/>
  <c r="BX109" i="17"/>
  <c r="BX90" i="17"/>
  <c r="BX104" i="17"/>
  <c r="BX71" i="17"/>
  <c r="BX56" i="17"/>
  <c r="BX36" i="17"/>
  <c r="BX17" i="17"/>
  <c r="BX136" i="17"/>
  <c r="BX120" i="17"/>
  <c r="BX101" i="17"/>
  <c r="BX85" i="17"/>
  <c r="BX46" i="17"/>
  <c r="BX74" i="17"/>
  <c r="BX35" i="17"/>
  <c r="BX28" i="17"/>
  <c r="BX151" i="17"/>
  <c r="BX157" i="17" s="1"/>
  <c r="BX130" i="17"/>
  <c r="BX115" i="17"/>
  <c r="BX96" i="17"/>
  <c r="BX80" i="17"/>
  <c r="BX50" i="17"/>
  <c r="BX73" i="17"/>
  <c r="BX60" i="17"/>
  <c r="BX24" i="17"/>
  <c r="BC137" i="17"/>
  <c r="BC119" i="17"/>
  <c r="BC94" i="17"/>
  <c r="BC78" i="17"/>
  <c r="BC63" i="17"/>
  <c r="BC110" i="17"/>
  <c r="BC32" i="17"/>
  <c r="BC19" i="17"/>
  <c r="BC159" i="17"/>
  <c r="BC132" i="17"/>
  <c r="BC133" i="17"/>
  <c r="BC89" i="17"/>
  <c r="BC74" i="17"/>
  <c r="BC58" i="17"/>
  <c r="BC112" i="17"/>
  <c r="BC41" i="17"/>
  <c r="BC26" i="17"/>
  <c r="BC144" i="17"/>
  <c r="BC125" i="17"/>
  <c r="BC100" i="17"/>
  <c r="BC84" i="17"/>
  <c r="BC69" i="17"/>
  <c r="BC111" i="17"/>
  <c r="BC45" i="17"/>
  <c r="BC31" i="17"/>
  <c r="BC20" i="17"/>
  <c r="BC91" i="17"/>
  <c r="BC46" i="17"/>
  <c r="BC104" i="17"/>
  <c r="BC51" i="17"/>
  <c r="BC124" i="17"/>
  <c r="BC109" i="17"/>
  <c r="BC95" i="17"/>
  <c r="BC138" i="17"/>
  <c r="BC114" i="17"/>
  <c r="BC134" i="17"/>
  <c r="BC129" i="17"/>
  <c r="BC90" i="17"/>
  <c r="BC115" i="17"/>
  <c r="BC59" i="17"/>
  <c r="BC131" i="17"/>
  <c r="BC42" i="17"/>
  <c r="BC44" i="17"/>
  <c r="BC145" i="17"/>
  <c r="BC126" i="17"/>
  <c r="BC101" i="17"/>
  <c r="BC85" i="17"/>
  <c r="BC70" i="17"/>
  <c r="BC113" i="17"/>
  <c r="BC47" i="17"/>
  <c r="BC33" i="17"/>
  <c r="BC28" i="17"/>
  <c r="BC140" i="17"/>
  <c r="BC121" i="17"/>
  <c r="BC96" i="17"/>
  <c r="BC80" i="17"/>
  <c r="BC65" i="17"/>
  <c r="BC53" i="17"/>
  <c r="BC36" i="17"/>
  <c r="BC23" i="17"/>
  <c r="BC22" i="17"/>
  <c r="BC75" i="17"/>
  <c r="BC13" i="17"/>
  <c r="BC87" i="17"/>
  <c r="BC37" i="17"/>
  <c r="BC99" i="17"/>
  <c r="BC43" i="17"/>
  <c r="BC34" i="17"/>
  <c r="BC64" i="17"/>
  <c r="BC146" i="17"/>
  <c r="BC127" i="17"/>
  <c r="BC102" i="17"/>
  <c r="BC86" i="17"/>
  <c r="BC71" i="17"/>
  <c r="BC55" i="17"/>
  <c r="BC49" i="17"/>
  <c r="BC35" i="17"/>
  <c r="BC24" i="17"/>
  <c r="BC142" i="17"/>
  <c r="BC122" i="17"/>
  <c r="BC97" i="17"/>
  <c r="BC81" i="17"/>
  <c r="BC66" i="17"/>
  <c r="BC103" i="17"/>
  <c r="BC38" i="17"/>
  <c r="BC25" i="17"/>
  <c r="BC52" i="17"/>
  <c r="BC135" i="17"/>
  <c r="BC116" i="17"/>
  <c r="BC92" i="17"/>
  <c r="BC76" i="17"/>
  <c r="BC61" i="17"/>
  <c r="BC105" i="17"/>
  <c r="BC50" i="17"/>
  <c r="BC15" i="17"/>
  <c r="BC139" i="17"/>
  <c r="BC60" i="17"/>
  <c r="BC147" i="17"/>
  <c r="BC72" i="17"/>
  <c r="BC12" i="17"/>
  <c r="BC83" i="17"/>
  <c r="BC29" i="17"/>
  <c r="BC79" i="17"/>
  <c r="BC14" i="17"/>
  <c r="BC143" i="17"/>
  <c r="BC123" i="17"/>
  <c r="BC98" i="17"/>
  <c r="BC82" i="17"/>
  <c r="BC67" i="17"/>
  <c r="BC107" i="17"/>
  <c r="BC40" i="17"/>
  <c r="BC27" i="17"/>
  <c r="BC16" i="17"/>
  <c r="BC136" i="17"/>
  <c r="BC118" i="17"/>
  <c r="BC93" i="17"/>
  <c r="BC77" i="17"/>
  <c r="BC62" i="17"/>
  <c r="BC106" i="17"/>
  <c r="BC30" i="17"/>
  <c r="BC17" i="17"/>
  <c r="BC151" i="17"/>
  <c r="BC157" i="17" s="1"/>
  <c r="BC130" i="17"/>
  <c r="BC117" i="17"/>
  <c r="BC88" i="17"/>
  <c r="BC73" i="17"/>
  <c r="BC57" i="17"/>
  <c r="BC108" i="17"/>
  <c r="BC39" i="17"/>
  <c r="BC18" i="17"/>
  <c r="BC141" i="17"/>
  <c r="BC54" i="17"/>
  <c r="BC128" i="17"/>
  <c r="BC56" i="17"/>
  <c r="BC160" i="17"/>
  <c r="BC68" i="17"/>
  <c r="BC48" i="17"/>
  <c r="BC21" i="17"/>
  <c r="BC120" i="17"/>
  <c r="BJ146" i="17"/>
  <c r="BJ107" i="17"/>
  <c r="BJ129" i="17"/>
  <c r="BJ90" i="17"/>
  <c r="BJ74" i="17"/>
  <c r="BJ58" i="17"/>
  <c r="BJ42" i="17"/>
  <c r="BJ26" i="17"/>
  <c r="BJ151" i="17"/>
  <c r="BJ157" i="17" s="1"/>
  <c r="BJ139" i="17"/>
  <c r="BJ126" i="17"/>
  <c r="BJ101" i="17"/>
  <c r="BJ85" i="17"/>
  <c r="BJ69" i="17"/>
  <c r="BJ53" i="17"/>
  <c r="BJ37" i="17"/>
  <c r="BJ21" i="17"/>
  <c r="BJ138" i="17"/>
  <c r="BJ113" i="17"/>
  <c r="BJ121" i="17"/>
  <c r="BJ96" i="17"/>
  <c r="BJ80" i="17"/>
  <c r="BJ64" i="17"/>
  <c r="BJ48" i="17"/>
  <c r="BJ32" i="17"/>
  <c r="BJ16" i="17"/>
  <c r="BJ115" i="17"/>
  <c r="BJ43" i="17"/>
  <c r="BJ128" i="17"/>
  <c r="BJ55" i="17"/>
  <c r="BJ130" i="17"/>
  <c r="BJ67" i="17"/>
  <c r="BJ144" i="17"/>
  <c r="BJ79" i="17"/>
  <c r="BJ15" i="17"/>
  <c r="BJ134" i="17"/>
  <c r="BJ127" i="17"/>
  <c r="BJ102" i="17"/>
  <c r="BJ86" i="17"/>
  <c r="BJ70" i="17"/>
  <c r="BJ54" i="17"/>
  <c r="BJ38" i="17"/>
  <c r="BJ22" i="17"/>
  <c r="BJ140" i="17"/>
  <c r="BJ114" i="17"/>
  <c r="BJ122" i="17"/>
  <c r="BJ97" i="17"/>
  <c r="BJ81" i="17"/>
  <c r="BJ65" i="17"/>
  <c r="BJ49" i="17"/>
  <c r="BJ33" i="17"/>
  <c r="BJ17" i="17"/>
  <c r="BJ147" i="17"/>
  <c r="BJ109" i="17"/>
  <c r="BJ117" i="17"/>
  <c r="BJ92" i="17"/>
  <c r="BJ76" i="17"/>
  <c r="BJ60" i="17"/>
  <c r="BJ44" i="17"/>
  <c r="BJ28" i="17"/>
  <c r="BJ12" i="17"/>
  <c r="BJ91" i="17"/>
  <c r="BJ27" i="17"/>
  <c r="BJ105" i="17"/>
  <c r="BJ39" i="17"/>
  <c r="BJ124" i="17"/>
  <c r="BJ51" i="17"/>
  <c r="BJ112" i="17"/>
  <c r="BJ63" i="17"/>
  <c r="BJ145" i="17"/>
  <c r="BJ131" i="17"/>
  <c r="BJ123" i="17"/>
  <c r="BJ98" i="17"/>
  <c r="BJ82" i="17"/>
  <c r="BJ66" i="17"/>
  <c r="BJ50" i="17"/>
  <c r="BJ34" i="17"/>
  <c r="BJ18" i="17"/>
  <c r="BJ142" i="17"/>
  <c r="BJ110" i="17"/>
  <c r="BJ118" i="17"/>
  <c r="BJ93" i="17"/>
  <c r="BJ77" i="17"/>
  <c r="BJ61" i="17"/>
  <c r="BJ45" i="17"/>
  <c r="BJ29" i="17"/>
  <c r="BJ13" i="17"/>
  <c r="BJ136" i="17"/>
  <c r="BJ133" i="17"/>
  <c r="BJ116" i="17"/>
  <c r="BJ88" i="17"/>
  <c r="BJ72" i="17"/>
  <c r="BJ56" i="17"/>
  <c r="BJ40" i="17"/>
  <c r="BJ24" i="17"/>
  <c r="BJ141" i="17"/>
  <c r="BJ75" i="17"/>
  <c r="BJ103" i="17"/>
  <c r="BJ87" i="17"/>
  <c r="BJ23" i="17"/>
  <c r="BJ99" i="17"/>
  <c r="BJ35" i="17"/>
  <c r="BJ120" i="17"/>
  <c r="BJ47" i="17"/>
  <c r="BJ143" i="17"/>
  <c r="BJ119" i="17"/>
  <c r="BJ78" i="17"/>
  <c r="BJ46" i="17"/>
  <c r="BJ14" i="17"/>
  <c r="BJ106" i="17"/>
  <c r="BJ89" i="17"/>
  <c r="BJ57" i="17"/>
  <c r="BJ25" i="17"/>
  <c r="BJ132" i="17"/>
  <c r="BJ100" i="17"/>
  <c r="BJ68" i="17"/>
  <c r="BJ36" i="17"/>
  <c r="BJ108" i="17"/>
  <c r="BJ59" i="17"/>
  <c r="BJ71" i="17"/>
  <c r="BJ83" i="17"/>
  <c r="BJ95" i="17"/>
  <c r="BJ111" i="17"/>
  <c r="BJ94" i="17"/>
  <c r="BJ62" i="17"/>
  <c r="BJ30" i="17"/>
  <c r="BJ137" i="17"/>
  <c r="BJ104" i="17"/>
  <c r="BJ73" i="17"/>
  <c r="BJ41" i="17"/>
  <c r="BJ160" i="17"/>
  <c r="BJ125" i="17"/>
  <c r="BJ84" i="17"/>
  <c r="BJ52" i="17"/>
  <c r="BJ20" i="17"/>
  <c r="BJ135" i="17"/>
  <c r="BJ159" i="17"/>
  <c r="BJ19" i="17"/>
  <c r="BJ31" i="17"/>
  <c r="CT145" i="17"/>
  <c r="CT111" i="17"/>
  <c r="CT104" i="17"/>
  <c r="CT63" i="17"/>
  <c r="CT91" i="17"/>
  <c r="CT45" i="17"/>
  <c r="CT29" i="17"/>
  <c r="CT13" i="17"/>
  <c r="CT105" i="17"/>
  <c r="CT136" i="17"/>
  <c r="CT117" i="17"/>
  <c r="CT70" i="17"/>
  <c r="CT54" i="17"/>
  <c r="CT52" i="17"/>
  <c r="CT36" i="17"/>
  <c r="CT20" i="17"/>
  <c r="CT82" i="17"/>
  <c r="CT146" i="17"/>
  <c r="CT113" i="17"/>
  <c r="CT120" i="17"/>
  <c r="CT65" i="17"/>
  <c r="CT95" i="17"/>
  <c r="CT47" i="17"/>
  <c r="CT31" i="17"/>
  <c r="CT15" i="17"/>
  <c r="CT127" i="17"/>
  <c r="CT133" i="17"/>
  <c r="CT108" i="17"/>
  <c r="CT121" i="17"/>
  <c r="CT60" i="17"/>
  <c r="CT85" i="17"/>
  <c r="CT42" i="17"/>
  <c r="CT26" i="17"/>
  <c r="CT98" i="17"/>
  <c r="CT84" i="17"/>
  <c r="CT143" i="17"/>
  <c r="CT107" i="17"/>
  <c r="CT103" i="17"/>
  <c r="CT59" i="17"/>
  <c r="CT83" i="17"/>
  <c r="CT41" i="17"/>
  <c r="CT25" i="17"/>
  <c r="CT94" i="17"/>
  <c r="CT147" i="17"/>
  <c r="CT114" i="17"/>
  <c r="CT122" i="17"/>
  <c r="CT66" i="17"/>
  <c r="CT97" i="17"/>
  <c r="CT48" i="17"/>
  <c r="CT32" i="17"/>
  <c r="CT16" i="17"/>
  <c r="CT131" i="17"/>
  <c r="CT138" i="17"/>
  <c r="CT109" i="17"/>
  <c r="CT125" i="17"/>
  <c r="CT61" i="17"/>
  <c r="CT87" i="17"/>
  <c r="CT43" i="17"/>
  <c r="CT27" i="17"/>
  <c r="CT100" i="17"/>
  <c r="CT96" i="17"/>
  <c r="CT142" i="17"/>
  <c r="CT135" i="17"/>
  <c r="CT72" i="17"/>
  <c r="CT56" i="17"/>
  <c r="CT77" i="17"/>
  <c r="CT38" i="17"/>
  <c r="CT22" i="17"/>
  <c r="CT88" i="17"/>
  <c r="CT123" i="17"/>
  <c r="CT137" i="17"/>
  <c r="CT129" i="17"/>
  <c r="CT71" i="17"/>
  <c r="CT55" i="17"/>
  <c r="CT75" i="17"/>
  <c r="CT37" i="17"/>
  <c r="CT21" i="17"/>
  <c r="CT86" i="17"/>
  <c r="CT140" i="17"/>
  <c r="CT110" i="17"/>
  <c r="CT115" i="17"/>
  <c r="CT62" i="17"/>
  <c r="CT89" i="17"/>
  <c r="CT44" i="17"/>
  <c r="CT28" i="17"/>
  <c r="CT12" i="17"/>
  <c r="CT102" i="17"/>
  <c r="CT134" i="17"/>
  <c r="CT141" i="17"/>
  <c r="CT73" i="17"/>
  <c r="CT57" i="17"/>
  <c r="CT79" i="17"/>
  <c r="CT39" i="17"/>
  <c r="CT23" i="17"/>
  <c r="CT90" i="17"/>
  <c r="CT151" i="17"/>
  <c r="CT157" i="17" s="1"/>
  <c r="CT130" i="17"/>
  <c r="CT126" i="17"/>
  <c r="CT68" i="17"/>
  <c r="CT101" i="17"/>
  <c r="CT50" i="17"/>
  <c r="CT34" i="17"/>
  <c r="CT18" i="17"/>
  <c r="CT78" i="17"/>
  <c r="CT124" i="17"/>
  <c r="CT33" i="17"/>
  <c r="CT106" i="17"/>
  <c r="CT40" i="17"/>
  <c r="CT132" i="17"/>
  <c r="CT51" i="17"/>
  <c r="CT144" i="17"/>
  <c r="CT93" i="17"/>
  <c r="CT119" i="17"/>
  <c r="CT67" i="17"/>
  <c r="CT17" i="17"/>
  <c r="CT74" i="17"/>
  <c r="CT24" i="17"/>
  <c r="CT128" i="17"/>
  <c r="CT35" i="17"/>
  <c r="CT112" i="17"/>
  <c r="CT46" i="17"/>
  <c r="CT159" i="17"/>
  <c r="CT99" i="17"/>
  <c r="CT76" i="17"/>
  <c r="CT58" i="17"/>
  <c r="CT92" i="17"/>
  <c r="CT69" i="17"/>
  <c r="CT19" i="17"/>
  <c r="CT118" i="17"/>
  <c r="CT30" i="17"/>
  <c r="CT116" i="17"/>
  <c r="CT49" i="17"/>
  <c r="CT139" i="17"/>
  <c r="CT81" i="17"/>
  <c r="CT160" i="17"/>
  <c r="CT53" i="17"/>
  <c r="CT80" i="17"/>
  <c r="CT64" i="17"/>
  <c r="CT14" i="17"/>
  <c r="AW135" i="17"/>
  <c r="AW120" i="17"/>
  <c r="AW103" i="17"/>
  <c r="AW62" i="17"/>
  <c r="AW91" i="17"/>
  <c r="AW134" i="17"/>
  <c r="AW119" i="17"/>
  <c r="AW151" i="17"/>
  <c r="AW157" i="17" s="1"/>
  <c r="AW61" i="17"/>
  <c r="AW89" i="17"/>
  <c r="AW140" i="17"/>
  <c r="AW118" i="17"/>
  <c r="AW115" i="17"/>
  <c r="AW60" i="17"/>
  <c r="AW143" i="17"/>
  <c r="AW129" i="17"/>
  <c r="AW112" i="17"/>
  <c r="AW71" i="17"/>
  <c r="AW55" i="17"/>
  <c r="AW75" i="17"/>
  <c r="AW37" i="17"/>
  <c r="AW21" i="17"/>
  <c r="AW84" i="17"/>
  <c r="AW48" i="17"/>
  <c r="AW32" i="17"/>
  <c r="AW16" i="17"/>
  <c r="AW96" i="17"/>
  <c r="AW47" i="17"/>
  <c r="AW31" i="17"/>
  <c r="AW15" i="17"/>
  <c r="AW88" i="17"/>
  <c r="AW46" i="17"/>
  <c r="AW30" i="17"/>
  <c r="AW14" i="17"/>
  <c r="AW80" i="17"/>
  <c r="AW145" i="17"/>
  <c r="AW116" i="17"/>
  <c r="AW74" i="17"/>
  <c r="AW58" i="17"/>
  <c r="AW160" i="17"/>
  <c r="AW138" i="17"/>
  <c r="AW114" i="17"/>
  <c r="AW73" i="17"/>
  <c r="AW57" i="17"/>
  <c r="AW159" i="17"/>
  <c r="AW131" i="17"/>
  <c r="AW113" i="17"/>
  <c r="AW72" i="17"/>
  <c r="AW56" i="17"/>
  <c r="AW144" i="17"/>
  <c r="AW125" i="17"/>
  <c r="AW108" i="17"/>
  <c r="AW67" i="17"/>
  <c r="AW101" i="17"/>
  <c r="AW49" i="17"/>
  <c r="AW33" i="17"/>
  <c r="AW17" i="17"/>
  <c r="AW82" i="17"/>
  <c r="AW44" i="17"/>
  <c r="AW28" i="17"/>
  <c r="AW12" i="17"/>
  <c r="AW87" i="17"/>
  <c r="AW43" i="17"/>
  <c r="AW27" i="17"/>
  <c r="AW102" i="17"/>
  <c r="AW85" i="17"/>
  <c r="AW42" i="17"/>
  <c r="AW26" i="17"/>
  <c r="AW94" i="17"/>
  <c r="AW142" i="17"/>
  <c r="AW128" i="17"/>
  <c r="AW111" i="17"/>
  <c r="AW70" i="17"/>
  <c r="AW53" i="17"/>
  <c r="AW147" i="17"/>
  <c r="AW127" i="17"/>
  <c r="AW110" i="17"/>
  <c r="AW69" i="17"/>
  <c r="AW54" i="17"/>
  <c r="AW146" i="17"/>
  <c r="AW126" i="17"/>
  <c r="AW109" i="17"/>
  <c r="AW68" i="17"/>
  <c r="AW117" i="17"/>
  <c r="AW136" i="17"/>
  <c r="AW121" i="17"/>
  <c r="AW104" i="17"/>
  <c r="AW63" i="17"/>
  <c r="AW93" i="17"/>
  <c r="AW45" i="17"/>
  <c r="AW29" i="17"/>
  <c r="AW13" i="17"/>
  <c r="AW81" i="17"/>
  <c r="AW40" i="17"/>
  <c r="AW24" i="17"/>
  <c r="AW78" i="17"/>
  <c r="AW79" i="17"/>
  <c r="AW39" i="17"/>
  <c r="AW23" i="17"/>
  <c r="AW100" i="17"/>
  <c r="AW77" i="17"/>
  <c r="AW38" i="17"/>
  <c r="AW22" i="17"/>
  <c r="AW92" i="17"/>
  <c r="AW66" i="17"/>
  <c r="AW106" i="17"/>
  <c r="AW122" i="17"/>
  <c r="AW133" i="17"/>
  <c r="AW83" i="17"/>
  <c r="AW52" i="17"/>
  <c r="AW51" i="17"/>
  <c r="AW50" i="17"/>
  <c r="AW141" i="17"/>
  <c r="AW99" i="17"/>
  <c r="AW65" i="17"/>
  <c r="AW105" i="17"/>
  <c r="AW130" i="17"/>
  <c r="AW41" i="17"/>
  <c r="AW36" i="17"/>
  <c r="AW35" i="17"/>
  <c r="AW34" i="17"/>
  <c r="AW124" i="17"/>
  <c r="AW139" i="17"/>
  <c r="AW97" i="17"/>
  <c r="AW64" i="17"/>
  <c r="AW132" i="17"/>
  <c r="AW25" i="17"/>
  <c r="AW20" i="17"/>
  <c r="AW19" i="17"/>
  <c r="AW18" i="17"/>
  <c r="AW107" i="17"/>
  <c r="AW123" i="17"/>
  <c r="AW137" i="17"/>
  <c r="AW95" i="17"/>
  <c r="AW59" i="17"/>
  <c r="AW86" i="17"/>
  <c r="AW76" i="17"/>
  <c r="AW98" i="17"/>
  <c r="AW90" i="17"/>
  <c r="CM137" i="17"/>
  <c r="CM121" i="17"/>
  <c r="CM100" i="17"/>
  <c r="CM84" i="17"/>
  <c r="CM72" i="17"/>
  <c r="CM56" i="17"/>
  <c r="CM38" i="17"/>
  <c r="CM22" i="17"/>
  <c r="CM48" i="17"/>
  <c r="CM138" i="17"/>
  <c r="CM114" i="17"/>
  <c r="CM95" i="17"/>
  <c r="CM79" i="17"/>
  <c r="CM67" i="17"/>
  <c r="CM117" i="17"/>
  <c r="CM33" i="17"/>
  <c r="CM17" i="17"/>
  <c r="CM145" i="17"/>
  <c r="CM130" i="17"/>
  <c r="CM109" i="17"/>
  <c r="CM90" i="17"/>
  <c r="CM126" i="17"/>
  <c r="CM62" i="17"/>
  <c r="CM47" i="17"/>
  <c r="CM28" i="17"/>
  <c r="CM12" i="17"/>
  <c r="CM108" i="17"/>
  <c r="CM45" i="17"/>
  <c r="CM123" i="17"/>
  <c r="CM57" i="17"/>
  <c r="CM133" i="17"/>
  <c r="CM69" i="17"/>
  <c r="CM159" i="17"/>
  <c r="CM77" i="17"/>
  <c r="CM15" i="17"/>
  <c r="CM143" i="17"/>
  <c r="CM115" i="17"/>
  <c r="CM96" i="17"/>
  <c r="CM80" i="17"/>
  <c r="CM68" i="17"/>
  <c r="CM124" i="17"/>
  <c r="CM34" i="17"/>
  <c r="CM18" i="17"/>
  <c r="CM146" i="17"/>
  <c r="CM136" i="17"/>
  <c r="CM110" i="17"/>
  <c r="CM91" i="17"/>
  <c r="CM75" i="17"/>
  <c r="CM63" i="17"/>
  <c r="CM49" i="17"/>
  <c r="CM29" i="17"/>
  <c r="CM13" i="17"/>
  <c r="CM141" i="17"/>
  <c r="CM125" i="17"/>
  <c r="CM102" i="17"/>
  <c r="CM86" i="17"/>
  <c r="CM74" i="17"/>
  <c r="CM58" i="17"/>
  <c r="CM40" i="17"/>
  <c r="CM24" i="17"/>
  <c r="CM42" i="17"/>
  <c r="CM89" i="17"/>
  <c r="CM27" i="17"/>
  <c r="CM101" i="17"/>
  <c r="CM39" i="17"/>
  <c r="CM103" i="17"/>
  <c r="CM120" i="17"/>
  <c r="CM131" i="17"/>
  <c r="CM65" i="17"/>
  <c r="CM147" i="17"/>
  <c r="CM129" i="17"/>
  <c r="CM111" i="17"/>
  <c r="CM92" i="17"/>
  <c r="CM76" i="17"/>
  <c r="CM64" i="17"/>
  <c r="CM51" i="17"/>
  <c r="CM30" i="17"/>
  <c r="CM14" i="17"/>
  <c r="CM160" i="17"/>
  <c r="CM127" i="17"/>
  <c r="CM106" i="17"/>
  <c r="CM87" i="17"/>
  <c r="CM104" i="17"/>
  <c r="CM59" i="17"/>
  <c r="CM41" i="17"/>
  <c r="CM25" i="17"/>
  <c r="CM46" i="17"/>
  <c r="CM140" i="17"/>
  <c r="CM105" i="17"/>
  <c r="CM98" i="17"/>
  <c r="CM82" i="17"/>
  <c r="CM70" i="17"/>
  <c r="CM128" i="17"/>
  <c r="CM36" i="17"/>
  <c r="CM20" i="17"/>
  <c r="CM144" i="17"/>
  <c r="CM122" i="17"/>
  <c r="CM54" i="17"/>
  <c r="CM85" i="17"/>
  <c r="CM23" i="17"/>
  <c r="CM97" i="17"/>
  <c r="CM35" i="17"/>
  <c r="CM112" i="17"/>
  <c r="CM132" i="17"/>
  <c r="CM151" i="17"/>
  <c r="CM157" i="17" s="1"/>
  <c r="CM118" i="17"/>
  <c r="CM50" i="17"/>
  <c r="CM83" i="17"/>
  <c r="CM21" i="17"/>
  <c r="CM94" i="17"/>
  <c r="CM32" i="17"/>
  <c r="CM139" i="17"/>
  <c r="CM19" i="17"/>
  <c r="CM116" i="17"/>
  <c r="CM60" i="17"/>
  <c r="CM142" i="17"/>
  <c r="CM71" i="17"/>
  <c r="CM44" i="17"/>
  <c r="CM78" i="17"/>
  <c r="CM16" i="17"/>
  <c r="CM73" i="17"/>
  <c r="CM93" i="17"/>
  <c r="CM107" i="17"/>
  <c r="CM43" i="17"/>
  <c r="CM119" i="17"/>
  <c r="CM55" i="17"/>
  <c r="CM135" i="17"/>
  <c r="CM66" i="17"/>
  <c r="CM134" i="17"/>
  <c r="CM52" i="17"/>
  <c r="CM31" i="17"/>
  <c r="CM88" i="17"/>
  <c r="CM26" i="17"/>
  <c r="CM99" i="17"/>
  <c r="CM37" i="17"/>
  <c r="CM113" i="17"/>
  <c r="CM53" i="17"/>
  <c r="CM61" i="17"/>
  <c r="CM81" i="17"/>
  <c r="DU136" i="17"/>
  <c r="DU119" i="17"/>
  <c r="DU106" i="17"/>
  <c r="DU93" i="17"/>
  <c r="DU77" i="17"/>
  <c r="DU52" i="17"/>
  <c r="DU36" i="17"/>
  <c r="DU20" i="17"/>
  <c r="DU59" i="17"/>
  <c r="DU138" i="17"/>
  <c r="DU128" i="17"/>
  <c r="DU129" i="17"/>
  <c r="DU88" i="17"/>
  <c r="DU72" i="17"/>
  <c r="DU47" i="17"/>
  <c r="DU31" i="17"/>
  <c r="DU15" i="17"/>
  <c r="DU151" i="17"/>
  <c r="DU157" i="17" s="1"/>
  <c r="DU125" i="17"/>
  <c r="DU112" i="17"/>
  <c r="DU99" i="17"/>
  <c r="DU83" i="17"/>
  <c r="DU63" i="17"/>
  <c r="DU42" i="17"/>
  <c r="DU26" i="17"/>
  <c r="DU71" i="17"/>
  <c r="DU132" i="17"/>
  <c r="DU49" i="17"/>
  <c r="DU131" i="17"/>
  <c r="DU45" i="17"/>
  <c r="DU124" i="17"/>
  <c r="DU60" i="17"/>
  <c r="DU94" i="17"/>
  <c r="DU61" i="17"/>
  <c r="DU37" i="17"/>
  <c r="DU140" i="17"/>
  <c r="DU130" i="17"/>
  <c r="DU115" i="17"/>
  <c r="DU89" i="17"/>
  <c r="DU73" i="17"/>
  <c r="DU48" i="17"/>
  <c r="DU32" i="17"/>
  <c r="DU16" i="17"/>
  <c r="DU159" i="17"/>
  <c r="DU126" i="17"/>
  <c r="DU113" i="17"/>
  <c r="DU100" i="17"/>
  <c r="DU84" i="17"/>
  <c r="DU64" i="17"/>
  <c r="DU43" i="17"/>
  <c r="DU27" i="17"/>
  <c r="DU74" i="17"/>
  <c r="DU143" i="17"/>
  <c r="DU121" i="17"/>
  <c r="DU108" i="17"/>
  <c r="DU95" i="17"/>
  <c r="DU79" i="17"/>
  <c r="DU55" i="17"/>
  <c r="DU38" i="17"/>
  <c r="DU22" i="17"/>
  <c r="DU62" i="17"/>
  <c r="DU103" i="17"/>
  <c r="DU33" i="17"/>
  <c r="DU102" i="17"/>
  <c r="DU29" i="17"/>
  <c r="DU111" i="17"/>
  <c r="DU41" i="17"/>
  <c r="DU21" i="17"/>
  <c r="DU120" i="17"/>
  <c r="DU160" i="17"/>
  <c r="DU127" i="17"/>
  <c r="DU114" i="17"/>
  <c r="DU101" i="17"/>
  <c r="DU85" i="17"/>
  <c r="DU65" i="17"/>
  <c r="DU44" i="17"/>
  <c r="DU28" i="17"/>
  <c r="DU12" i="17"/>
  <c r="DU144" i="17"/>
  <c r="DU122" i="17"/>
  <c r="DU109" i="17"/>
  <c r="DU96" i="17"/>
  <c r="DU80" i="17"/>
  <c r="DU56" i="17"/>
  <c r="DU39" i="17"/>
  <c r="DU23" i="17"/>
  <c r="DU67" i="17"/>
  <c r="DU134" i="17"/>
  <c r="DU139" i="17"/>
  <c r="DU104" i="17"/>
  <c r="DU91" i="17"/>
  <c r="DU75" i="17"/>
  <c r="DU50" i="17"/>
  <c r="DU34" i="17"/>
  <c r="DU18" i="17"/>
  <c r="DU53" i="17"/>
  <c r="DU90" i="17"/>
  <c r="DU17" i="17"/>
  <c r="DU86" i="17"/>
  <c r="DU13" i="17"/>
  <c r="DU98" i="17"/>
  <c r="DU25" i="17"/>
  <c r="DU142" i="17"/>
  <c r="DU54" i="17"/>
  <c r="DU123" i="17"/>
  <c r="DU57" i="17"/>
  <c r="DU135" i="17"/>
  <c r="DU76" i="17"/>
  <c r="DU58" i="17"/>
  <c r="DU87" i="17"/>
  <c r="DU14" i="17"/>
  <c r="DU66" i="17"/>
  <c r="DU78" i="17"/>
  <c r="DU110" i="17"/>
  <c r="DU40" i="17"/>
  <c r="DU118" i="17"/>
  <c r="DU51" i="17"/>
  <c r="DU141" i="17"/>
  <c r="DU70" i="17"/>
  <c r="DU133" i="17"/>
  <c r="DU147" i="17"/>
  <c r="DU107" i="17"/>
  <c r="DU97" i="17"/>
  <c r="DU24" i="17"/>
  <c r="DU105" i="17"/>
  <c r="DU35" i="17"/>
  <c r="DU116" i="17"/>
  <c r="DU46" i="17"/>
  <c r="DU145" i="17"/>
  <c r="DU82" i="17"/>
  <c r="DU146" i="17"/>
  <c r="DU81" i="17"/>
  <c r="DU68" i="17"/>
  <c r="DU92" i="17"/>
  <c r="DU19" i="17"/>
  <c r="DU117" i="17"/>
  <c r="DU30" i="17"/>
  <c r="DU137" i="17"/>
  <c r="DU69" i="17"/>
  <c r="BD144" i="17"/>
  <c r="BD130" i="17"/>
  <c r="BD104" i="17"/>
  <c r="BD87" i="17"/>
  <c r="BD107" i="17"/>
  <c r="BD71" i="17"/>
  <c r="BD55" i="17"/>
  <c r="BD33" i="17"/>
  <c r="BD17" i="17"/>
  <c r="BD140" i="17"/>
  <c r="BD125" i="17"/>
  <c r="BD98" i="17"/>
  <c r="BD82" i="17"/>
  <c r="BD105" i="17"/>
  <c r="BD66" i="17"/>
  <c r="BD46" i="17"/>
  <c r="BD28" i="17"/>
  <c r="BD12" i="17"/>
  <c r="BD136" i="17"/>
  <c r="BD120" i="17"/>
  <c r="BD93" i="17"/>
  <c r="BD77" i="17"/>
  <c r="BD47" i="17"/>
  <c r="BD61" i="17"/>
  <c r="BD39" i="17"/>
  <c r="BD23" i="17"/>
  <c r="BD142" i="17"/>
  <c r="BD110" i="17"/>
  <c r="BD14" i="17"/>
  <c r="BD80" i="17"/>
  <c r="BD26" i="17"/>
  <c r="BD76" i="17"/>
  <c r="BD22" i="17"/>
  <c r="BD88" i="17"/>
  <c r="BD34" i="17"/>
  <c r="BD141" i="17"/>
  <c r="BD126" i="17"/>
  <c r="BD99" i="17"/>
  <c r="BD83" i="17"/>
  <c r="BD106" i="17"/>
  <c r="BD67" i="17"/>
  <c r="BD50" i="17"/>
  <c r="BD29" i="17"/>
  <c r="BD13" i="17"/>
  <c r="BD137" i="17"/>
  <c r="BD121" i="17"/>
  <c r="BD94" i="17"/>
  <c r="BD78" i="17"/>
  <c r="BD48" i="17"/>
  <c r="BD62" i="17"/>
  <c r="BD40" i="17"/>
  <c r="BD24" i="17"/>
  <c r="BD147" i="17"/>
  <c r="BD132" i="17"/>
  <c r="BD116" i="17"/>
  <c r="BD89" i="17"/>
  <c r="BD111" i="17"/>
  <c r="BD73" i="17"/>
  <c r="BD57" i="17"/>
  <c r="BD35" i="17"/>
  <c r="BD19" i="17"/>
  <c r="BD127" i="17"/>
  <c r="BD68" i="17"/>
  <c r="BD138" i="17"/>
  <c r="BD52" i="17"/>
  <c r="BD135" i="17"/>
  <c r="BD45" i="17"/>
  <c r="BD146" i="17"/>
  <c r="BD109" i="17"/>
  <c r="BD18" i="17"/>
  <c r="BD145" i="17"/>
  <c r="BD122" i="17"/>
  <c r="BD95" i="17"/>
  <c r="BD79" i="17"/>
  <c r="BD49" i="17"/>
  <c r="BD63" i="17"/>
  <c r="BD41" i="17"/>
  <c r="BD25" i="17"/>
  <c r="BD159" i="17"/>
  <c r="BD133" i="17"/>
  <c r="BD117" i="17"/>
  <c r="BD90" i="17"/>
  <c r="BD113" i="17"/>
  <c r="BD74" i="17"/>
  <c r="BD58" i="17"/>
  <c r="BD36" i="17"/>
  <c r="BD20" i="17"/>
  <c r="BD143" i="17"/>
  <c r="BD128" i="17"/>
  <c r="BD101" i="17"/>
  <c r="BD85" i="17"/>
  <c r="BD114" i="17"/>
  <c r="BD69" i="17"/>
  <c r="BD112" i="17"/>
  <c r="BD31" i="17"/>
  <c r="BD15" i="17"/>
  <c r="BD100" i="17"/>
  <c r="BD51" i="17"/>
  <c r="BD123" i="17"/>
  <c r="BD64" i="17"/>
  <c r="BD119" i="17"/>
  <c r="BD60" i="17"/>
  <c r="BD131" i="17"/>
  <c r="BD72" i="17"/>
  <c r="BD91" i="17"/>
  <c r="BD37" i="17"/>
  <c r="BD102" i="17"/>
  <c r="BD54" i="17"/>
  <c r="BD124" i="17"/>
  <c r="BD65" i="17"/>
  <c r="BD84" i="17"/>
  <c r="BD92" i="17"/>
  <c r="BD160" i="17"/>
  <c r="BD75" i="17"/>
  <c r="BD21" i="17"/>
  <c r="BD86" i="17"/>
  <c r="BD32" i="17"/>
  <c r="BD97" i="17"/>
  <c r="BD43" i="17"/>
  <c r="BD30" i="17"/>
  <c r="BD38" i="17"/>
  <c r="BD134" i="17"/>
  <c r="BD44" i="17"/>
  <c r="BD151" i="17"/>
  <c r="BD157" i="17" s="1"/>
  <c r="BD103" i="17"/>
  <c r="BD16" i="17"/>
  <c r="BD81" i="17"/>
  <c r="BD27" i="17"/>
  <c r="BD96" i="17"/>
  <c r="BD115" i="17"/>
  <c r="BD118" i="17"/>
  <c r="BD59" i="17"/>
  <c r="BD129" i="17"/>
  <c r="BD70" i="17"/>
  <c r="BD139" i="17"/>
  <c r="BD108" i="17"/>
  <c r="BD53" i="17"/>
  <c r="BD42" i="17"/>
  <c r="BD56" i="17"/>
  <c r="AY144" i="17"/>
  <c r="AY128" i="17"/>
  <c r="AY106" i="17"/>
  <c r="AY87" i="17"/>
  <c r="AY119" i="17"/>
  <c r="AY60" i="17"/>
  <c r="AY42" i="17"/>
  <c r="AY26" i="17"/>
  <c r="AY47" i="17"/>
  <c r="AY134" i="17"/>
  <c r="AY118" i="17"/>
  <c r="AY98" i="17"/>
  <c r="AY82" i="17"/>
  <c r="AY71" i="17"/>
  <c r="AY55" i="17"/>
  <c r="AY37" i="17"/>
  <c r="AY21" i="17"/>
  <c r="AY159" i="17"/>
  <c r="AY142" i="17"/>
  <c r="AY112" i="17"/>
  <c r="AY93" i="17"/>
  <c r="AY77" i="17"/>
  <c r="AY66" i="17"/>
  <c r="AY121" i="17"/>
  <c r="AY32" i="17"/>
  <c r="AY16" i="17"/>
  <c r="AY137" i="17"/>
  <c r="AY65" i="17"/>
  <c r="AY145" i="17"/>
  <c r="AY123" i="17"/>
  <c r="AY51" i="17"/>
  <c r="AY84" i="17"/>
  <c r="AY23" i="17"/>
  <c r="AY96" i="17"/>
  <c r="AY35" i="17"/>
  <c r="AY141" i="17"/>
  <c r="AY120" i="17"/>
  <c r="AY99" i="17"/>
  <c r="AY83" i="17"/>
  <c r="AY72" i="17"/>
  <c r="AY56" i="17"/>
  <c r="AY38" i="17"/>
  <c r="AY22" i="17"/>
  <c r="AY53" i="17"/>
  <c r="AY130" i="17"/>
  <c r="AY113" i="17"/>
  <c r="AY94" i="17"/>
  <c r="AY78" i="17"/>
  <c r="AY67" i="17"/>
  <c r="AY54" i="17"/>
  <c r="AY33" i="17"/>
  <c r="AY17" i="17"/>
  <c r="AY146" i="17"/>
  <c r="AY115" i="17"/>
  <c r="AY108" i="17"/>
  <c r="AY89" i="17"/>
  <c r="AY127" i="17"/>
  <c r="AY62" i="17"/>
  <c r="AY46" i="17"/>
  <c r="AY28" i="17"/>
  <c r="AY12" i="17"/>
  <c r="AY111" i="17"/>
  <c r="AY52" i="17"/>
  <c r="AY135" i="17"/>
  <c r="AY61" i="17"/>
  <c r="AY143" i="17"/>
  <c r="AY73" i="17"/>
  <c r="AY45" i="17"/>
  <c r="AY80" i="17"/>
  <c r="AY19" i="17"/>
  <c r="AY132" i="17"/>
  <c r="AY114" i="17"/>
  <c r="AY95" i="17"/>
  <c r="AY79" i="17"/>
  <c r="AY68" i="17"/>
  <c r="AY103" i="17"/>
  <c r="AY34" i="17"/>
  <c r="AY18" i="17"/>
  <c r="AY147" i="17"/>
  <c r="AY117" i="17"/>
  <c r="AY109" i="17"/>
  <c r="AY90" i="17"/>
  <c r="AY129" i="17"/>
  <c r="AY63" i="17"/>
  <c r="AY48" i="17"/>
  <c r="AY29" i="17"/>
  <c r="AY13" i="17"/>
  <c r="AY138" i="17"/>
  <c r="AY124" i="17"/>
  <c r="AY101" i="17"/>
  <c r="AY85" i="17"/>
  <c r="AY74" i="17"/>
  <c r="AY58" i="17"/>
  <c r="AY40" i="17"/>
  <c r="AY24" i="17"/>
  <c r="AY49" i="17"/>
  <c r="AY92" i="17"/>
  <c r="AY31" i="17"/>
  <c r="AY107" i="17"/>
  <c r="AY44" i="17"/>
  <c r="AY122" i="17"/>
  <c r="AY57" i="17"/>
  <c r="AY133" i="17"/>
  <c r="AY69" i="17"/>
  <c r="AY160" i="17"/>
  <c r="AY75" i="17"/>
  <c r="AY14" i="17"/>
  <c r="AY86" i="17"/>
  <c r="AY25" i="17"/>
  <c r="AY97" i="17"/>
  <c r="AY36" i="17"/>
  <c r="AY15" i="17"/>
  <c r="AY39" i="17"/>
  <c r="AY131" i="17"/>
  <c r="AY64" i="17"/>
  <c r="AY140" i="17"/>
  <c r="AY105" i="17"/>
  <c r="AY43" i="17"/>
  <c r="AY81" i="17"/>
  <c r="AY20" i="17"/>
  <c r="AY88" i="17"/>
  <c r="AY116" i="17"/>
  <c r="AY110" i="17"/>
  <c r="AY50" i="17"/>
  <c r="AY126" i="17"/>
  <c r="AY59" i="17"/>
  <c r="AY136" i="17"/>
  <c r="AY70" i="17"/>
  <c r="AY151" i="17"/>
  <c r="AY157" i="17" s="1"/>
  <c r="AY27" i="17"/>
  <c r="AY125" i="17"/>
  <c r="AY91" i="17"/>
  <c r="AY30" i="17"/>
  <c r="AY102" i="17"/>
  <c r="AY41" i="17"/>
  <c r="AY104" i="17"/>
  <c r="AY139" i="17"/>
  <c r="AY76" i="17"/>
  <c r="AY100" i="17"/>
  <c r="BR141" i="17"/>
  <c r="BR111" i="17"/>
  <c r="BR119" i="17"/>
  <c r="BR94" i="17"/>
  <c r="BR78" i="17"/>
  <c r="BR63" i="17"/>
  <c r="BR47" i="17"/>
  <c r="BR31" i="17"/>
  <c r="BR15" i="17"/>
  <c r="BR140" i="17"/>
  <c r="BR106" i="17"/>
  <c r="BR115" i="17"/>
  <c r="BR89" i="17"/>
  <c r="BR74" i="17"/>
  <c r="BR58" i="17"/>
  <c r="BR42" i="17"/>
  <c r="BR26" i="17"/>
  <c r="BR160" i="17"/>
  <c r="BR131" i="17"/>
  <c r="BR125" i="17"/>
  <c r="BR100" i="17"/>
  <c r="BR84" i="17"/>
  <c r="BR69" i="17"/>
  <c r="BR53" i="17"/>
  <c r="BR37" i="17"/>
  <c r="BR21" i="17"/>
  <c r="BR128" i="17"/>
  <c r="BR56" i="17"/>
  <c r="BR129" i="17"/>
  <c r="BR68" i="17"/>
  <c r="BR147" i="17"/>
  <c r="BR79" i="17"/>
  <c r="BR16" i="17"/>
  <c r="BR108" i="17"/>
  <c r="BR91" i="17"/>
  <c r="BR142" i="17"/>
  <c r="BR107" i="17"/>
  <c r="BR103" i="17"/>
  <c r="BR90" i="17"/>
  <c r="BR133" i="17"/>
  <c r="BR59" i="17"/>
  <c r="BR43" i="17"/>
  <c r="BR27" i="17"/>
  <c r="BR117" i="17"/>
  <c r="BR138" i="17"/>
  <c r="BR126" i="17"/>
  <c r="BR101" i="17"/>
  <c r="BR85" i="17"/>
  <c r="BR70" i="17"/>
  <c r="BR54" i="17"/>
  <c r="BR38" i="17"/>
  <c r="BR22" i="17"/>
  <c r="BR144" i="17"/>
  <c r="BR113" i="17"/>
  <c r="BR121" i="17"/>
  <c r="BR96" i="17"/>
  <c r="BR80" i="17"/>
  <c r="BR65" i="17"/>
  <c r="BR49" i="17"/>
  <c r="BR33" i="17"/>
  <c r="BR17" i="17"/>
  <c r="BR104" i="17"/>
  <c r="BR40" i="17"/>
  <c r="BR124" i="17"/>
  <c r="BR52" i="17"/>
  <c r="BR112" i="17"/>
  <c r="BR64" i="17"/>
  <c r="BR143" i="17"/>
  <c r="BR60" i="17"/>
  <c r="BR28" i="17"/>
  <c r="BR135" i="17"/>
  <c r="BR127" i="17"/>
  <c r="BR102" i="17"/>
  <c r="BR86" i="17"/>
  <c r="BR71" i="17"/>
  <c r="BR55" i="17"/>
  <c r="BR39" i="17"/>
  <c r="BR23" i="17"/>
  <c r="BR146" i="17"/>
  <c r="BR114" i="17"/>
  <c r="BR122" i="17"/>
  <c r="BR97" i="17"/>
  <c r="BR81" i="17"/>
  <c r="BR66" i="17"/>
  <c r="BR50" i="17"/>
  <c r="BR34" i="17"/>
  <c r="BR18" i="17"/>
  <c r="BR137" i="17"/>
  <c r="BR109" i="17"/>
  <c r="BR116" i="17"/>
  <c r="BR92" i="17"/>
  <c r="BR76" i="17"/>
  <c r="BR61" i="17"/>
  <c r="BR45" i="17"/>
  <c r="BR29" i="17"/>
  <c r="BR13" i="17"/>
  <c r="BR87" i="17"/>
  <c r="BR24" i="17"/>
  <c r="BR99" i="17"/>
  <c r="BR36" i="17"/>
  <c r="BR120" i="17"/>
  <c r="BR48" i="17"/>
  <c r="BR75" i="17"/>
  <c r="BR105" i="17"/>
  <c r="BR130" i="17"/>
  <c r="BR67" i="17"/>
  <c r="BR139" i="17"/>
  <c r="BR77" i="17"/>
  <c r="BR14" i="17"/>
  <c r="BR88" i="17"/>
  <c r="BR25" i="17"/>
  <c r="BR83" i="17"/>
  <c r="BR12" i="17"/>
  <c r="BR123" i="17"/>
  <c r="BR51" i="17"/>
  <c r="BR110" i="17"/>
  <c r="BR62" i="17"/>
  <c r="BR145" i="17"/>
  <c r="BR73" i="17"/>
  <c r="BR136" i="17"/>
  <c r="BR20" i="17"/>
  <c r="BR44" i="17"/>
  <c r="BR98" i="17"/>
  <c r="BR35" i="17"/>
  <c r="BR118" i="17"/>
  <c r="BR46" i="17"/>
  <c r="BR134" i="17"/>
  <c r="BR57" i="17"/>
  <c r="BR72" i="17"/>
  <c r="BR95" i="17"/>
  <c r="BR151" i="17"/>
  <c r="BR82" i="17"/>
  <c r="BR19" i="17"/>
  <c r="BR93" i="17"/>
  <c r="BR30" i="17"/>
  <c r="BR132" i="17"/>
  <c r="BR41" i="17"/>
  <c r="BR159" i="17"/>
  <c r="BR32" i="17"/>
  <c r="P143" i="17"/>
  <c r="P129" i="17"/>
  <c r="P103" i="17"/>
  <c r="P87" i="17"/>
  <c r="P106" i="17"/>
  <c r="P70" i="17"/>
  <c r="P109" i="17"/>
  <c r="P34" i="17"/>
  <c r="P18" i="17"/>
  <c r="P138" i="17"/>
  <c r="P124" i="17"/>
  <c r="P98" i="17"/>
  <c r="P82" i="17"/>
  <c r="P113" i="17"/>
  <c r="P65" i="17"/>
  <c r="P44" i="17"/>
  <c r="P29" i="17"/>
  <c r="P13" i="17"/>
  <c r="P144" i="17"/>
  <c r="P119" i="17"/>
  <c r="P93" i="17"/>
  <c r="P77" i="17"/>
  <c r="P48" i="17"/>
  <c r="P60" i="17"/>
  <c r="P40" i="17"/>
  <c r="P24" i="17"/>
  <c r="P137" i="17"/>
  <c r="P52" i="17"/>
  <c r="P151" i="17"/>
  <c r="P157" i="17" s="1"/>
  <c r="P47" i="17"/>
  <c r="P145" i="17"/>
  <c r="P108" i="17"/>
  <c r="P19" i="17"/>
  <c r="P84" i="17"/>
  <c r="P31" i="17"/>
  <c r="P139" i="17"/>
  <c r="P125" i="17"/>
  <c r="P99" i="17"/>
  <c r="P83" i="17"/>
  <c r="P107" i="17"/>
  <c r="P66" i="17"/>
  <c r="P45" i="17"/>
  <c r="P30" i="17"/>
  <c r="P14" i="17"/>
  <c r="P135" i="17"/>
  <c r="P120" i="17"/>
  <c r="P94" i="17"/>
  <c r="P78" i="17"/>
  <c r="P50" i="17"/>
  <c r="P61" i="17"/>
  <c r="P41" i="17"/>
  <c r="P25" i="17"/>
  <c r="P147" i="17"/>
  <c r="P131" i="17"/>
  <c r="P115" i="17"/>
  <c r="P89" i="17"/>
  <c r="P110" i="17"/>
  <c r="P72" i="17"/>
  <c r="P56" i="17"/>
  <c r="P36" i="17"/>
  <c r="P20" i="17"/>
  <c r="P122" i="17"/>
  <c r="P63" i="17"/>
  <c r="P118" i="17"/>
  <c r="P59" i="17"/>
  <c r="P130" i="17"/>
  <c r="P71" i="17"/>
  <c r="P140" i="17"/>
  <c r="P111" i="17"/>
  <c r="P15" i="17"/>
  <c r="P136" i="17"/>
  <c r="P121" i="17"/>
  <c r="P95" i="17"/>
  <c r="P79" i="17"/>
  <c r="P51" i="17"/>
  <c r="P62" i="17"/>
  <c r="P54" i="17"/>
  <c r="P26" i="17"/>
  <c r="P160" i="17"/>
  <c r="P132" i="17"/>
  <c r="P116" i="17"/>
  <c r="P90" i="17"/>
  <c r="P112" i="17"/>
  <c r="P73" i="17"/>
  <c r="P57" i="17"/>
  <c r="P37" i="17"/>
  <c r="P21" i="17"/>
  <c r="P141" i="17"/>
  <c r="P127" i="17"/>
  <c r="P101" i="17"/>
  <c r="P85" i="17"/>
  <c r="P134" i="17"/>
  <c r="P68" i="17"/>
  <c r="P49" i="17"/>
  <c r="P32" i="17"/>
  <c r="P16" i="17"/>
  <c r="P96" i="17"/>
  <c r="P42" i="17"/>
  <c r="P92" i="17"/>
  <c r="P39" i="17"/>
  <c r="P105" i="17"/>
  <c r="P55" i="17"/>
  <c r="P126" i="17"/>
  <c r="P67" i="17"/>
  <c r="P117" i="17"/>
  <c r="P58" i="17"/>
  <c r="P128" i="17"/>
  <c r="P69" i="17"/>
  <c r="P146" i="17"/>
  <c r="P53" i="17"/>
  <c r="P12" i="17"/>
  <c r="P23" i="17"/>
  <c r="P46" i="17"/>
  <c r="P91" i="17"/>
  <c r="P38" i="17"/>
  <c r="P102" i="17"/>
  <c r="P75" i="17"/>
  <c r="P123" i="17"/>
  <c r="P64" i="17"/>
  <c r="P80" i="17"/>
  <c r="P88" i="17"/>
  <c r="P159" i="17"/>
  <c r="P114" i="17"/>
  <c r="P22" i="17"/>
  <c r="P86" i="17"/>
  <c r="P33" i="17"/>
  <c r="P97" i="17"/>
  <c r="P43" i="17"/>
  <c r="P27" i="17"/>
  <c r="P35" i="17"/>
  <c r="P133" i="17"/>
  <c r="P74" i="17"/>
  <c r="P142" i="17"/>
  <c r="P104" i="17"/>
  <c r="P17" i="17"/>
  <c r="P81" i="17"/>
  <c r="P28" i="17"/>
  <c r="P76" i="17"/>
  <c r="P100" i="17"/>
  <c r="E143" i="17"/>
  <c r="E121" i="17"/>
  <c r="E109" i="17"/>
  <c r="E96" i="17"/>
  <c r="E80" i="17"/>
  <c r="E57" i="17"/>
  <c r="E40" i="17"/>
  <c r="E24" i="17"/>
  <c r="E63" i="17"/>
  <c r="E134" i="17"/>
  <c r="E131" i="17"/>
  <c r="E104" i="17"/>
  <c r="E91" i="17"/>
  <c r="E75" i="17"/>
  <c r="E51" i="17"/>
  <c r="E35" i="17"/>
  <c r="E19" i="17"/>
  <c r="E132" i="17"/>
  <c r="E127" i="17"/>
  <c r="E130" i="17"/>
  <c r="E102" i="17"/>
  <c r="E86" i="17"/>
  <c r="E67" i="17"/>
  <c r="E46" i="17"/>
  <c r="E30" i="17"/>
  <c r="E14" i="17"/>
  <c r="E145" i="17"/>
  <c r="E122" i="17"/>
  <c r="E110" i="17"/>
  <c r="E97" i="17"/>
  <c r="E81" i="17"/>
  <c r="E58" i="17"/>
  <c r="E41" i="17"/>
  <c r="E25" i="17"/>
  <c r="E68" i="17"/>
  <c r="E135" i="17"/>
  <c r="E133" i="17"/>
  <c r="E105" i="17"/>
  <c r="E92" i="17"/>
  <c r="E76" i="17"/>
  <c r="E52" i="17"/>
  <c r="E36" i="17"/>
  <c r="E20" i="17"/>
  <c r="E54" i="17"/>
  <c r="E128" i="17"/>
  <c r="E142" i="17"/>
  <c r="E103" i="17"/>
  <c r="E87" i="17"/>
  <c r="E69" i="17"/>
  <c r="E47" i="17"/>
  <c r="E31" i="17"/>
  <c r="E15" i="17"/>
  <c r="E147" i="17"/>
  <c r="E123" i="17"/>
  <c r="E111" i="17"/>
  <c r="E98" i="17"/>
  <c r="E82" i="17"/>
  <c r="E61" i="17"/>
  <c r="E42" i="17"/>
  <c r="E26" i="17"/>
  <c r="E70" i="17"/>
  <c r="E136" i="17"/>
  <c r="E138" i="17"/>
  <c r="E106" i="17"/>
  <c r="E93" i="17"/>
  <c r="E77" i="17"/>
  <c r="E53" i="17"/>
  <c r="E37" i="17"/>
  <c r="E21" i="17"/>
  <c r="E59" i="17"/>
  <c r="E140" i="17"/>
  <c r="E115" i="17"/>
  <c r="E116" i="17"/>
  <c r="E88" i="17"/>
  <c r="E71" i="17"/>
  <c r="E48" i="17"/>
  <c r="E32" i="17"/>
  <c r="E16" i="17"/>
  <c r="E151" i="17"/>
  <c r="E157" i="17" s="1"/>
  <c r="E124" i="17"/>
  <c r="E112" i="17"/>
  <c r="E99" i="17"/>
  <c r="E83" i="17"/>
  <c r="E64" i="17"/>
  <c r="E43" i="17"/>
  <c r="E27" i="17"/>
  <c r="E72" i="17"/>
  <c r="E137" i="17"/>
  <c r="E119" i="17"/>
  <c r="E107" i="17"/>
  <c r="E94" i="17"/>
  <c r="E78" i="17"/>
  <c r="E55" i="17"/>
  <c r="E38" i="17"/>
  <c r="E22" i="17"/>
  <c r="E60" i="17"/>
  <c r="E139" i="17"/>
  <c r="E117" i="17"/>
  <c r="E118" i="17"/>
  <c r="E89" i="17"/>
  <c r="E73" i="17"/>
  <c r="E49" i="17"/>
  <c r="E33" i="17"/>
  <c r="E17" i="17"/>
  <c r="E100" i="17"/>
  <c r="E28" i="17"/>
  <c r="E108" i="17"/>
  <c r="E39" i="17"/>
  <c r="E129" i="17"/>
  <c r="E50" i="17"/>
  <c r="E126" i="17"/>
  <c r="E66" i="17"/>
  <c r="E159" i="17"/>
  <c r="E84" i="17"/>
  <c r="E12" i="17"/>
  <c r="E95" i="17"/>
  <c r="E23" i="17"/>
  <c r="E144" i="17"/>
  <c r="E34" i="17"/>
  <c r="E114" i="17"/>
  <c r="E45" i="17"/>
  <c r="E125" i="17"/>
  <c r="E65" i="17"/>
  <c r="E146" i="17"/>
  <c r="E79" i="17"/>
  <c r="E62" i="17"/>
  <c r="E90" i="17"/>
  <c r="E18" i="17"/>
  <c r="E101" i="17"/>
  <c r="E29" i="17"/>
  <c r="E113" i="17"/>
  <c r="E44" i="17"/>
  <c r="E120" i="17"/>
  <c r="E56" i="17"/>
  <c r="E141" i="17"/>
  <c r="E74" i="17"/>
  <c r="E160" i="17"/>
  <c r="E85" i="17"/>
  <c r="E13" i="17"/>
  <c r="DJ160" i="17"/>
  <c r="DJ134" i="17"/>
  <c r="DJ135" i="17"/>
  <c r="DJ69" i="17"/>
  <c r="DJ53" i="17"/>
  <c r="DJ51" i="17"/>
  <c r="DJ35" i="17"/>
  <c r="DJ19" i="17"/>
  <c r="DJ129" i="17"/>
  <c r="DJ144" i="17"/>
  <c r="DJ111" i="17"/>
  <c r="DJ120" i="17"/>
  <c r="DJ64" i="17"/>
  <c r="DJ93" i="17"/>
  <c r="DJ46" i="17"/>
  <c r="DJ30" i="17"/>
  <c r="DJ14" i="17"/>
  <c r="DJ94" i="17"/>
  <c r="DJ143" i="17"/>
  <c r="DJ106" i="17"/>
  <c r="DJ119" i="17"/>
  <c r="DJ59" i="17"/>
  <c r="DJ83" i="17"/>
  <c r="DJ41" i="17"/>
  <c r="DJ25" i="17"/>
  <c r="DJ100" i="17"/>
  <c r="DJ147" i="17"/>
  <c r="DJ113" i="17"/>
  <c r="DJ124" i="17"/>
  <c r="DJ66" i="17"/>
  <c r="DJ97" i="17"/>
  <c r="DJ48" i="17"/>
  <c r="DJ32" i="17"/>
  <c r="DJ16" i="17"/>
  <c r="DJ98" i="17"/>
  <c r="DJ146" i="17"/>
  <c r="DJ112" i="17"/>
  <c r="DJ122" i="17"/>
  <c r="DJ65" i="17"/>
  <c r="DJ95" i="17"/>
  <c r="DJ47" i="17"/>
  <c r="DJ31" i="17"/>
  <c r="DJ15" i="17"/>
  <c r="DJ96" i="17"/>
  <c r="DJ133" i="17"/>
  <c r="DJ107" i="17"/>
  <c r="DJ123" i="17"/>
  <c r="DJ60" i="17"/>
  <c r="DJ85" i="17"/>
  <c r="DJ42" i="17"/>
  <c r="DJ26" i="17"/>
  <c r="DJ102" i="17"/>
  <c r="DJ82" i="17"/>
  <c r="DJ132" i="17"/>
  <c r="DJ131" i="17"/>
  <c r="DJ71" i="17"/>
  <c r="DJ55" i="17"/>
  <c r="DJ75" i="17"/>
  <c r="DJ37" i="17"/>
  <c r="DJ21" i="17"/>
  <c r="DJ78" i="17"/>
  <c r="DJ138" i="17"/>
  <c r="DJ109" i="17"/>
  <c r="DJ104" i="17"/>
  <c r="DJ62" i="17"/>
  <c r="DJ89" i="17"/>
  <c r="DJ44" i="17"/>
  <c r="DJ28" i="17"/>
  <c r="DJ12" i="17"/>
  <c r="DJ88" i="17"/>
  <c r="DJ145" i="17"/>
  <c r="DJ108" i="17"/>
  <c r="DJ127" i="17"/>
  <c r="DJ61" i="17"/>
  <c r="DJ87" i="17"/>
  <c r="DJ43" i="17"/>
  <c r="DJ27" i="17"/>
  <c r="DJ117" i="17"/>
  <c r="DJ86" i="17"/>
  <c r="DJ136" i="17"/>
  <c r="DJ139" i="17"/>
  <c r="DJ72" i="17"/>
  <c r="DJ56" i="17"/>
  <c r="DJ77" i="17"/>
  <c r="DJ38" i="17"/>
  <c r="DJ22" i="17"/>
  <c r="DJ80" i="17"/>
  <c r="DJ159" i="17"/>
  <c r="DJ114" i="17"/>
  <c r="DJ126" i="17"/>
  <c r="DJ67" i="17"/>
  <c r="DJ99" i="17"/>
  <c r="DJ49" i="17"/>
  <c r="DJ33" i="17"/>
  <c r="DJ17" i="17"/>
  <c r="DJ103" i="17"/>
  <c r="DJ141" i="17"/>
  <c r="DJ105" i="17"/>
  <c r="DJ74" i="17"/>
  <c r="DJ58" i="17"/>
  <c r="DJ81" i="17"/>
  <c r="DJ40" i="17"/>
  <c r="DJ24" i="17"/>
  <c r="DJ90" i="17"/>
  <c r="DJ121" i="17"/>
  <c r="DJ57" i="17"/>
  <c r="DJ84" i="17"/>
  <c r="DJ68" i="17"/>
  <c r="DJ18" i="17"/>
  <c r="DJ118" i="17"/>
  <c r="DJ29" i="17"/>
  <c r="DJ115" i="17"/>
  <c r="DJ36" i="17"/>
  <c r="DJ137" i="17"/>
  <c r="DJ79" i="17"/>
  <c r="DJ151" i="17"/>
  <c r="DJ157" i="17" s="1"/>
  <c r="DJ101" i="17"/>
  <c r="DJ125" i="17"/>
  <c r="DJ63" i="17"/>
  <c r="DJ13" i="17"/>
  <c r="DJ70" i="17"/>
  <c r="DJ20" i="17"/>
  <c r="DJ142" i="17"/>
  <c r="DJ39" i="17"/>
  <c r="DJ116" i="17"/>
  <c r="DJ50" i="17"/>
  <c r="DJ140" i="17"/>
  <c r="DJ91" i="17"/>
  <c r="DJ92" i="17"/>
  <c r="DJ54" i="17"/>
  <c r="DJ76" i="17"/>
  <c r="DJ73" i="17"/>
  <c r="DJ23" i="17"/>
  <c r="DJ128" i="17"/>
  <c r="DJ34" i="17"/>
  <c r="DJ110" i="17"/>
  <c r="DJ45" i="17"/>
  <c r="DJ130" i="17"/>
  <c r="DJ52" i="17"/>
  <c r="AP144" i="17"/>
  <c r="AP112" i="17"/>
  <c r="AP119" i="17"/>
  <c r="AP64" i="17"/>
  <c r="AP133" i="17"/>
  <c r="AP116" i="17"/>
  <c r="AP71" i="17"/>
  <c r="AP145" i="17"/>
  <c r="AP113" i="17"/>
  <c r="AP121" i="17"/>
  <c r="AP65" i="17"/>
  <c r="AP60" i="17"/>
  <c r="AP86" i="17"/>
  <c r="AP42" i="17"/>
  <c r="AP26" i="17"/>
  <c r="AP99" i="17"/>
  <c r="AP75" i="17"/>
  <c r="AP66" i="17"/>
  <c r="AP92" i="17"/>
  <c r="AP45" i="17"/>
  <c r="AP29" i="17"/>
  <c r="AP13" i="17"/>
  <c r="AP93" i="17"/>
  <c r="AP130" i="17"/>
  <c r="AP98" i="17"/>
  <c r="AP48" i="17"/>
  <c r="AP32" i="17"/>
  <c r="AP16" i="17"/>
  <c r="AP101" i="17"/>
  <c r="AP74" i="17"/>
  <c r="AP96" i="17"/>
  <c r="AP47" i="17"/>
  <c r="AP31" i="17"/>
  <c r="AP15" i="17"/>
  <c r="AP97" i="17"/>
  <c r="AP134" i="17"/>
  <c r="AP108" i="17"/>
  <c r="AP124" i="17"/>
  <c r="AP159" i="17"/>
  <c r="AP115" i="17"/>
  <c r="AP125" i="17"/>
  <c r="AP67" i="17"/>
  <c r="AP146" i="17"/>
  <c r="AP109" i="17"/>
  <c r="AP128" i="17"/>
  <c r="AP131" i="17"/>
  <c r="AP56" i="17"/>
  <c r="AP78" i="17"/>
  <c r="AP38" i="17"/>
  <c r="AP22" i="17"/>
  <c r="AP81" i="17"/>
  <c r="AP147" i="17"/>
  <c r="AP59" i="17"/>
  <c r="AP84" i="17"/>
  <c r="AP41" i="17"/>
  <c r="AP25" i="17"/>
  <c r="AP91" i="17"/>
  <c r="AP122" i="17"/>
  <c r="AP62" i="17"/>
  <c r="AP90" i="17"/>
  <c r="AP44" i="17"/>
  <c r="AP28" i="17"/>
  <c r="AP12" i="17"/>
  <c r="AP87" i="17"/>
  <c r="AP61" i="17"/>
  <c r="AP88" i="17"/>
  <c r="AP43" i="17"/>
  <c r="AP27" i="17"/>
  <c r="AP103" i="17"/>
  <c r="AP83" i="17"/>
  <c r="AP135" i="17"/>
  <c r="AP132" i="17"/>
  <c r="AP72" i="17"/>
  <c r="AP141" i="17"/>
  <c r="AP111" i="17"/>
  <c r="AP105" i="17"/>
  <c r="AP63" i="17"/>
  <c r="AP137" i="17"/>
  <c r="AP143" i="17"/>
  <c r="AP73" i="17"/>
  <c r="AP140" i="17"/>
  <c r="AP102" i="17"/>
  <c r="AP50" i="17"/>
  <c r="AP34" i="17"/>
  <c r="AP18" i="17"/>
  <c r="AP118" i="17"/>
  <c r="AP114" i="17"/>
  <c r="AP55" i="17"/>
  <c r="AP76" i="17"/>
  <c r="AP37" i="17"/>
  <c r="AP21" i="17"/>
  <c r="AP79" i="17"/>
  <c r="AP139" i="17"/>
  <c r="AP58" i="17"/>
  <c r="AP82" i="17"/>
  <c r="AP40" i="17"/>
  <c r="AP24" i="17"/>
  <c r="AP89" i="17"/>
  <c r="AP138" i="17"/>
  <c r="AP57" i="17"/>
  <c r="AP80" i="17"/>
  <c r="AP39" i="17"/>
  <c r="AP23" i="17"/>
  <c r="AP85" i="17"/>
  <c r="AP117" i="17"/>
  <c r="AP107" i="17"/>
  <c r="AP136" i="17"/>
  <c r="AP46" i="17"/>
  <c r="AP123" i="17"/>
  <c r="AP17" i="17"/>
  <c r="AP52" i="17"/>
  <c r="AP106" i="17"/>
  <c r="AP19" i="17"/>
  <c r="AP127" i="17"/>
  <c r="AP120" i="17"/>
  <c r="AP69" i="17"/>
  <c r="AP30" i="17"/>
  <c r="AP100" i="17"/>
  <c r="AP104" i="17"/>
  <c r="AP36" i="17"/>
  <c r="AP53" i="17"/>
  <c r="AP126" i="17"/>
  <c r="AP68" i="17"/>
  <c r="AP160" i="17"/>
  <c r="AP70" i="17"/>
  <c r="AP14" i="17"/>
  <c r="AP49" i="17"/>
  <c r="AP110" i="17"/>
  <c r="AP20" i="17"/>
  <c r="AP51" i="17"/>
  <c r="AP151" i="17"/>
  <c r="AP142" i="17"/>
  <c r="AP129" i="17"/>
  <c r="AP94" i="17"/>
  <c r="AP95" i="17"/>
  <c r="AP33" i="17"/>
  <c r="AP54" i="17"/>
  <c r="AP77" i="17"/>
  <c r="AP35" i="17"/>
  <c r="BP146" i="17"/>
  <c r="BP122" i="17"/>
  <c r="BP106" i="17"/>
  <c r="BP87" i="17"/>
  <c r="BP54" i="17"/>
  <c r="BP60" i="17"/>
  <c r="BP38" i="17"/>
  <c r="BP24" i="17"/>
  <c r="BP147" i="17"/>
  <c r="BP132" i="17"/>
  <c r="BP117" i="17"/>
  <c r="BP98" i="17"/>
  <c r="BP82" i="17"/>
  <c r="BP42" i="17"/>
  <c r="BP59" i="17"/>
  <c r="BP65" i="17"/>
  <c r="BP61" i="17"/>
  <c r="BP142" i="17"/>
  <c r="BP128" i="17"/>
  <c r="BP112" i="17"/>
  <c r="BP93" i="17"/>
  <c r="BP77" i="17"/>
  <c r="BP45" i="17"/>
  <c r="BP62" i="17"/>
  <c r="BP14" i="17"/>
  <c r="BP26" i="17"/>
  <c r="BP111" i="17"/>
  <c r="BP58" i="17"/>
  <c r="BP123" i="17"/>
  <c r="BP64" i="17"/>
  <c r="BP119" i="17"/>
  <c r="BP67" i="17"/>
  <c r="BP130" i="17"/>
  <c r="BP50" i="17"/>
  <c r="BP160" i="17"/>
  <c r="BP133" i="17"/>
  <c r="BP118" i="17"/>
  <c r="BP99" i="17"/>
  <c r="BP83" i="17"/>
  <c r="BP46" i="17"/>
  <c r="BP63" i="17"/>
  <c r="BP30" i="17"/>
  <c r="BP12" i="17"/>
  <c r="BP143" i="17"/>
  <c r="BP144" i="17"/>
  <c r="BP113" i="17"/>
  <c r="BP94" i="17"/>
  <c r="BP78" i="17"/>
  <c r="BP48" i="17"/>
  <c r="BP66" i="17"/>
  <c r="BP19" i="17"/>
  <c r="BP31" i="17"/>
  <c r="BP138" i="17"/>
  <c r="BP124" i="17"/>
  <c r="BP108" i="17"/>
  <c r="BP89" i="17"/>
  <c r="BP103" i="17"/>
  <c r="BP68" i="17"/>
  <c r="BP69" i="17"/>
  <c r="BP41" i="17"/>
  <c r="BP37" i="17"/>
  <c r="BP92" i="17"/>
  <c r="BP29" i="17"/>
  <c r="BP107" i="17"/>
  <c r="BP40" i="17"/>
  <c r="BP100" i="17"/>
  <c r="BP32" i="17"/>
  <c r="BP115" i="17"/>
  <c r="BP74" i="17"/>
  <c r="BP145" i="17"/>
  <c r="BP129" i="17"/>
  <c r="BP114" i="17"/>
  <c r="BP95" i="17"/>
  <c r="BP79" i="17"/>
  <c r="BP49" i="17"/>
  <c r="BP70" i="17"/>
  <c r="BP22" i="17"/>
  <c r="BP39" i="17"/>
  <c r="BP139" i="17"/>
  <c r="BP125" i="17"/>
  <c r="BP109" i="17"/>
  <c r="BP90" i="17"/>
  <c r="BP105" i="17"/>
  <c r="BP72" i="17"/>
  <c r="BP57" i="17"/>
  <c r="BP17" i="17"/>
  <c r="BP15" i="17"/>
  <c r="BP135" i="17"/>
  <c r="BP120" i="17"/>
  <c r="BP101" i="17"/>
  <c r="BP85" i="17"/>
  <c r="BP51" i="17"/>
  <c r="BP71" i="17"/>
  <c r="BP34" i="17"/>
  <c r="BP16" i="17"/>
  <c r="BP141" i="17"/>
  <c r="BP76" i="17"/>
  <c r="BP23" i="17"/>
  <c r="BP88" i="17"/>
  <c r="BP33" i="17"/>
  <c r="BP84" i="17"/>
  <c r="BP13" i="17"/>
  <c r="BP96" i="17"/>
  <c r="BP27" i="17"/>
  <c r="BP140" i="17"/>
  <c r="BP75" i="17"/>
  <c r="BP18" i="17"/>
  <c r="BP86" i="17"/>
  <c r="BP21" i="17"/>
  <c r="BP97" i="17"/>
  <c r="BP35" i="17"/>
  <c r="BP137" i="17"/>
  <c r="BP151" i="17"/>
  <c r="BP157" i="17" s="1"/>
  <c r="BP126" i="17"/>
  <c r="BP43" i="17"/>
  <c r="BP136" i="17"/>
  <c r="BP53" i="17"/>
  <c r="BP159" i="17"/>
  <c r="BP81" i="17"/>
  <c r="BP28" i="17"/>
  <c r="BP104" i="17"/>
  <c r="BP80" i="17"/>
  <c r="BP110" i="17"/>
  <c r="BP73" i="17"/>
  <c r="BP121" i="17"/>
  <c r="BP56" i="17"/>
  <c r="BP131" i="17"/>
  <c r="BP52" i="17"/>
  <c r="BP127" i="17"/>
  <c r="BP134" i="17"/>
  <c r="BP25" i="17"/>
  <c r="BP91" i="17"/>
  <c r="BP20" i="17"/>
  <c r="BP102" i="17"/>
  <c r="BP36" i="17"/>
  <c r="BP116" i="17"/>
  <c r="BP55" i="17"/>
  <c r="BP44" i="17"/>
  <c r="BP47" i="17"/>
  <c r="AU136" i="17"/>
  <c r="AU120" i="17"/>
  <c r="AU94" i="17"/>
  <c r="AU78" i="17"/>
  <c r="AU63" i="17"/>
  <c r="AU132" i="17"/>
  <c r="AU33" i="17"/>
  <c r="AU20" i="17"/>
  <c r="AU151" i="17"/>
  <c r="AU131" i="17"/>
  <c r="AU130" i="17"/>
  <c r="AU89" i="17"/>
  <c r="AU74" i="17"/>
  <c r="AU58" i="17"/>
  <c r="AU109" i="17"/>
  <c r="AU43" i="17"/>
  <c r="AU27" i="17"/>
  <c r="AU144" i="17"/>
  <c r="AU126" i="17"/>
  <c r="AU100" i="17"/>
  <c r="AU84" i="17"/>
  <c r="AU69" i="17"/>
  <c r="AU112" i="17"/>
  <c r="AU44" i="17"/>
  <c r="AU32" i="17"/>
  <c r="AU13" i="17"/>
  <c r="AU103" i="17"/>
  <c r="AU50" i="17"/>
  <c r="AU125" i="17"/>
  <c r="AU110" i="17"/>
  <c r="AU137" i="17"/>
  <c r="AU64" i="17"/>
  <c r="AU140" i="17"/>
  <c r="AU91" i="17"/>
  <c r="AU159" i="17"/>
  <c r="AU138" i="17"/>
  <c r="AU115" i="17"/>
  <c r="AU90" i="17"/>
  <c r="AU116" i="17"/>
  <c r="AU59" i="17"/>
  <c r="AU113" i="17"/>
  <c r="AU47" i="17"/>
  <c r="AU45" i="17"/>
  <c r="AU145" i="17"/>
  <c r="AU127" i="17"/>
  <c r="AU101" i="17"/>
  <c r="AU85" i="17"/>
  <c r="AU70" i="17"/>
  <c r="AU114" i="17"/>
  <c r="AU46" i="17"/>
  <c r="AU34" i="17"/>
  <c r="AU21" i="17"/>
  <c r="AU139" i="17"/>
  <c r="AU122" i="17"/>
  <c r="AU96" i="17"/>
  <c r="AU80" i="17"/>
  <c r="AU65" i="17"/>
  <c r="AU104" i="17"/>
  <c r="AU37" i="17"/>
  <c r="AU24" i="17"/>
  <c r="AU12" i="17"/>
  <c r="AU87" i="17"/>
  <c r="AU38" i="17"/>
  <c r="AU99" i="17"/>
  <c r="AU42" i="17"/>
  <c r="AU121" i="17"/>
  <c r="AU54" i="17"/>
  <c r="AU60" i="17"/>
  <c r="AU51" i="17"/>
  <c r="AU146" i="17"/>
  <c r="AU128" i="17"/>
  <c r="AU102" i="17"/>
  <c r="AU86" i="17"/>
  <c r="AU71" i="17"/>
  <c r="AU55" i="17"/>
  <c r="AU48" i="17"/>
  <c r="AU36" i="17"/>
  <c r="AU25" i="17"/>
  <c r="AU141" i="17"/>
  <c r="AU123" i="17"/>
  <c r="AU97" i="17"/>
  <c r="AU81" i="17"/>
  <c r="AU66" i="17"/>
  <c r="AU106" i="17"/>
  <c r="AU39" i="17"/>
  <c r="AU26" i="17"/>
  <c r="AU15" i="17"/>
  <c r="AU134" i="17"/>
  <c r="AU118" i="17"/>
  <c r="AU92" i="17"/>
  <c r="AU76" i="17"/>
  <c r="AU61" i="17"/>
  <c r="AU107" i="17"/>
  <c r="AU29" i="17"/>
  <c r="AU16" i="17"/>
  <c r="AU147" i="17"/>
  <c r="AU72" i="17"/>
  <c r="AU49" i="17"/>
  <c r="AU83" i="17"/>
  <c r="AU30" i="17"/>
  <c r="AU95" i="17"/>
  <c r="AU35" i="17"/>
  <c r="AU117" i="17"/>
  <c r="AU75" i="17"/>
  <c r="AU124" i="17"/>
  <c r="AU108" i="17"/>
  <c r="AU135" i="17"/>
  <c r="AU62" i="17"/>
  <c r="AU160" i="17"/>
  <c r="AU73" i="17"/>
  <c r="AU19" i="17"/>
  <c r="AU68" i="17"/>
  <c r="AU53" i="17"/>
  <c r="AU98" i="17"/>
  <c r="AU41" i="17"/>
  <c r="AU119" i="17"/>
  <c r="AU111" i="17"/>
  <c r="AU129" i="17"/>
  <c r="AU57" i="17"/>
  <c r="AU133" i="17"/>
  <c r="AU17" i="17"/>
  <c r="AU14" i="17"/>
  <c r="AU82" i="17"/>
  <c r="AU28" i="17"/>
  <c r="AU93" i="17"/>
  <c r="AU31" i="17"/>
  <c r="AU105" i="17"/>
  <c r="AU52" i="17"/>
  <c r="AU56" i="17"/>
  <c r="AU79" i="17"/>
  <c r="AU142" i="17"/>
  <c r="AU67" i="17"/>
  <c r="AU23" i="17"/>
  <c r="AU77" i="17"/>
  <c r="AU18" i="17"/>
  <c r="AU88" i="17"/>
  <c r="AU40" i="17"/>
  <c r="AU143" i="17"/>
  <c r="AU22" i="17"/>
  <c r="BZ134" i="17"/>
  <c r="BZ128" i="17"/>
  <c r="BZ103" i="17"/>
  <c r="BZ87" i="17"/>
  <c r="BZ71" i="17"/>
  <c r="BZ55" i="17"/>
  <c r="BZ40" i="17"/>
  <c r="BZ24" i="17"/>
  <c r="BZ160" i="17"/>
  <c r="BZ129" i="17"/>
  <c r="BZ123" i="17"/>
  <c r="BZ98" i="17"/>
  <c r="BZ82" i="17"/>
  <c r="BZ66" i="17"/>
  <c r="BZ51" i="17"/>
  <c r="BZ35" i="17"/>
  <c r="BZ19" i="17"/>
  <c r="BZ143" i="17"/>
  <c r="BZ110" i="17"/>
  <c r="BZ118" i="17"/>
  <c r="BZ93" i="17"/>
  <c r="BZ77" i="17"/>
  <c r="BZ61" i="17"/>
  <c r="BZ46" i="17"/>
  <c r="BZ30" i="17"/>
  <c r="BZ14" i="17"/>
  <c r="BZ135" i="17"/>
  <c r="BZ133" i="17"/>
  <c r="BZ131" i="17"/>
  <c r="BZ88" i="17"/>
  <c r="BZ72" i="17"/>
  <c r="BZ56" i="17"/>
  <c r="BZ41" i="17"/>
  <c r="BZ25" i="17"/>
  <c r="BZ159" i="17"/>
  <c r="BZ147" i="17"/>
  <c r="BZ124" i="17"/>
  <c r="BZ99" i="17"/>
  <c r="BZ83" i="17"/>
  <c r="BZ67" i="17"/>
  <c r="BZ52" i="17"/>
  <c r="BZ36" i="17"/>
  <c r="BZ20" i="17"/>
  <c r="BZ146" i="17"/>
  <c r="BZ111" i="17"/>
  <c r="BZ119" i="17"/>
  <c r="BZ94" i="17"/>
  <c r="BZ78" i="17"/>
  <c r="BZ62" i="17"/>
  <c r="BZ47" i="17"/>
  <c r="BZ31" i="17"/>
  <c r="BZ15" i="17"/>
  <c r="BZ136" i="17"/>
  <c r="BZ106" i="17"/>
  <c r="BZ104" i="17"/>
  <c r="BZ89" i="17"/>
  <c r="BZ73" i="17"/>
  <c r="BZ57" i="17"/>
  <c r="BZ42" i="17"/>
  <c r="BZ26" i="17"/>
  <c r="BZ151" i="17"/>
  <c r="BZ157" i="17" s="1"/>
  <c r="BZ130" i="17"/>
  <c r="BZ125" i="17"/>
  <c r="BZ100" i="17"/>
  <c r="BZ84" i="17"/>
  <c r="BZ68" i="17"/>
  <c r="BZ105" i="17"/>
  <c r="BZ37" i="17"/>
  <c r="BZ21" i="17"/>
  <c r="BZ138" i="17"/>
  <c r="BZ112" i="17"/>
  <c r="BZ120" i="17"/>
  <c r="BZ95" i="17"/>
  <c r="BZ79" i="17"/>
  <c r="BZ63" i="17"/>
  <c r="BZ48" i="17"/>
  <c r="BZ32" i="17"/>
  <c r="BZ16" i="17"/>
  <c r="BZ144" i="17"/>
  <c r="BZ107" i="17"/>
  <c r="BZ141" i="17"/>
  <c r="BZ90" i="17"/>
  <c r="BZ74" i="17"/>
  <c r="BZ58" i="17"/>
  <c r="BZ43" i="17"/>
  <c r="BZ27" i="17"/>
  <c r="BZ116" i="17"/>
  <c r="BZ132" i="17"/>
  <c r="BZ126" i="17"/>
  <c r="BZ101" i="17"/>
  <c r="BZ85" i="17"/>
  <c r="BZ69" i="17"/>
  <c r="BZ53" i="17"/>
  <c r="BZ38" i="17"/>
  <c r="BZ22" i="17"/>
  <c r="BZ140" i="17"/>
  <c r="BZ113" i="17"/>
  <c r="BZ121" i="17"/>
  <c r="BZ96" i="17"/>
  <c r="BZ80" i="17"/>
  <c r="BZ64" i="17"/>
  <c r="BZ49" i="17"/>
  <c r="BZ33" i="17"/>
  <c r="BZ17" i="17"/>
  <c r="BZ115" i="17"/>
  <c r="BZ44" i="17"/>
  <c r="BZ127" i="17"/>
  <c r="BZ54" i="17"/>
  <c r="BZ114" i="17"/>
  <c r="BZ65" i="17"/>
  <c r="BZ142" i="17"/>
  <c r="BZ76" i="17"/>
  <c r="BZ13" i="17"/>
  <c r="BZ91" i="17"/>
  <c r="BZ28" i="17"/>
  <c r="BZ102" i="17"/>
  <c r="BZ39" i="17"/>
  <c r="BZ122" i="17"/>
  <c r="BZ50" i="17"/>
  <c r="BZ109" i="17"/>
  <c r="BZ60" i="17"/>
  <c r="BZ139" i="17"/>
  <c r="BZ75" i="17"/>
  <c r="BZ12" i="17"/>
  <c r="BZ86" i="17"/>
  <c r="BZ23" i="17"/>
  <c r="BZ97" i="17"/>
  <c r="BZ34" i="17"/>
  <c r="BZ117" i="17"/>
  <c r="BZ45" i="17"/>
  <c r="BZ108" i="17"/>
  <c r="BZ59" i="17"/>
  <c r="BZ137" i="17"/>
  <c r="BZ70" i="17"/>
  <c r="BZ145" i="17"/>
  <c r="BZ81" i="17"/>
  <c r="BZ18" i="17"/>
  <c r="BZ92" i="17"/>
  <c r="BZ29" i="17"/>
  <c r="AB136" i="17"/>
  <c r="AB120" i="17"/>
  <c r="AB103" i="17"/>
  <c r="AB87" i="17"/>
  <c r="AB49" i="17"/>
  <c r="AB57" i="17"/>
  <c r="AB37" i="17"/>
  <c r="AB18" i="17"/>
  <c r="AB151" i="17"/>
  <c r="AB157" i="17" s="1"/>
  <c r="AB131" i="17"/>
  <c r="AB115" i="17"/>
  <c r="AB98" i="17"/>
  <c r="AB82" i="17"/>
  <c r="AB52" i="17"/>
  <c r="AB56" i="17"/>
  <c r="AB70" i="17"/>
  <c r="AB12" i="17"/>
  <c r="AB141" i="17"/>
  <c r="AB126" i="17"/>
  <c r="AB111" i="17"/>
  <c r="AB93" i="17"/>
  <c r="AB77" i="17"/>
  <c r="AB44" i="17"/>
  <c r="AB55" i="17"/>
  <c r="AB19" i="17"/>
  <c r="AB20" i="17"/>
  <c r="AB137" i="17"/>
  <c r="AB121" i="17"/>
  <c r="AB106" i="17"/>
  <c r="AB88" i="17"/>
  <c r="AB54" i="17"/>
  <c r="AB61" i="17"/>
  <c r="AB39" i="17"/>
  <c r="AB21" i="17"/>
  <c r="AB159" i="17"/>
  <c r="AB132" i="17"/>
  <c r="AB116" i="17"/>
  <c r="AB99" i="17"/>
  <c r="AB83" i="17"/>
  <c r="AB53" i="17"/>
  <c r="AB60" i="17"/>
  <c r="AB29" i="17"/>
  <c r="AB14" i="17"/>
  <c r="AB142" i="17"/>
  <c r="AB127" i="17"/>
  <c r="AB112" i="17"/>
  <c r="AB94" i="17"/>
  <c r="AB78" i="17"/>
  <c r="AB47" i="17"/>
  <c r="AB59" i="17"/>
  <c r="AB24" i="17"/>
  <c r="AB23" i="17"/>
  <c r="AB147" i="17"/>
  <c r="AB122" i="17"/>
  <c r="AB107" i="17"/>
  <c r="AB89" i="17"/>
  <c r="AB105" i="17"/>
  <c r="AB65" i="17"/>
  <c r="AB41" i="17"/>
  <c r="AB26" i="17"/>
  <c r="AB160" i="17"/>
  <c r="AB133" i="17"/>
  <c r="AB117" i="17"/>
  <c r="AB100" i="17"/>
  <c r="AB84" i="17"/>
  <c r="AB42" i="17"/>
  <c r="AB64" i="17"/>
  <c r="AB31" i="17"/>
  <c r="AB22" i="17"/>
  <c r="AB143" i="17"/>
  <c r="AB128" i="17"/>
  <c r="AB113" i="17"/>
  <c r="AB95" i="17"/>
  <c r="AB79" i="17"/>
  <c r="AB48" i="17"/>
  <c r="AB63" i="17"/>
  <c r="AB27" i="17"/>
  <c r="AB28" i="17"/>
  <c r="AB138" i="17"/>
  <c r="AB123" i="17"/>
  <c r="AB108" i="17"/>
  <c r="AB90" i="17"/>
  <c r="AB104" i="17"/>
  <c r="AB69" i="17"/>
  <c r="AB58" i="17"/>
  <c r="AB30" i="17"/>
  <c r="AB17" i="17"/>
  <c r="AB145" i="17"/>
  <c r="AB118" i="17"/>
  <c r="AB101" i="17"/>
  <c r="AB85" i="17"/>
  <c r="AB45" i="17"/>
  <c r="AB68" i="17"/>
  <c r="AB33" i="17"/>
  <c r="AB34" i="17"/>
  <c r="AB144" i="17"/>
  <c r="AB129" i="17"/>
  <c r="AB114" i="17"/>
  <c r="AB96" i="17"/>
  <c r="AB80" i="17"/>
  <c r="AB50" i="17"/>
  <c r="AB67" i="17"/>
  <c r="AB32" i="17"/>
  <c r="AB36" i="17"/>
  <c r="AB91" i="17"/>
  <c r="AB38" i="17"/>
  <c r="AB102" i="17"/>
  <c r="AB35" i="17"/>
  <c r="AB134" i="17"/>
  <c r="AB71" i="17"/>
  <c r="AB125" i="17"/>
  <c r="AB43" i="17"/>
  <c r="AB139" i="17"/>
  <c r="AB75" i="17"/>
  <c r="AB25" i="17"/>
  <c r="AB86" i="17"/>
  <c r="AB13" i="17"/>
  <c r="AB97" i="17"/>
  <c r="AB40" i="17"/>
  <c r="AB110" i="17"/>
  <c r="AB62" i="17"/>
  <c r="AB124" i="17"/>
  <c r="AB73" i="17"/>
  <c r="AB135" i="17"/>
  <c r="AB46" i="17"/>
  <c r="AB146" i="17"/>
  <c r="AB81" i="17"/>
  <c r="AB66" i="17"/>
  <c r="AB92" i="17"/>
  <c r="AB16" i="17"/>
  <c r="AB109" i="17"/>
  <c r="AB74" i="17"/>
  <c r="AB119" i="17"/>
  <c r="AB72" i="17"/>
  <c r="AB130" i="17"/>
  <c r="AB51" i="17"/>
  <c r="AB140" i="17"/>
  <c r="AB76" i="17"/>
  <c r="AB15" i="17"/>
  <c r="G136" i="17"/>
  <c r="G118" i="17"/>
  <c r="G94" i="17"/>
  <c r="G78" i="17"/>
  <c r="G62" i="17"/>
  <c r="G108" i="17"/>
  <c r="G52" i="17"/>
  <c r="G15" i="17"/>
  <c r="G151" i="17"/>
  <c r="G157" i="17" s="1"/>
  <c r="G134" i="17"/>
  <c r="G133" i="17"/>
  <c r="G89" i="17"/>
  <c r="G73" i="17"/>
  <c r="G57" i="17"/>
  <c r="G49" i="17"/>
  <c r="G37" i="17"/>
  <c r="G12" i="17"/>
  <c r="G144" i="17"/>
  <c r="G124" i="17"/>
  <c r="G100" i="17"/>
  <c r="G84" i="17"/>
  <c r="G68" i="17"/>
  <c r="G111" i="17"/>
  <c r="G40" i="17"/>
  <c r="G27" i="17"/>
  <c r="G42" i="17"/>
  <c r="G91" i="17"/>
  <c r="G41" i="17"/>
  <c r="G103" i="17"/>
  <c r="G45" i="17"/>
  <c r="G123" i="17"/>
  <c r="G109" i="17"/>
  <c r="G137" i="17"/>
  <c r="G95" i="17"/>
  <c r="G159" i="17"/>
  <c r="G130" i="17"/>
  <c r="G139" i="17"/>
  <c r="G90" i="17"/>
  <c r="G74" i="17"/>
  <c r="G58" i="17"/>
  <c r="G51" i="17"/>
  <c r="G39" i="17"/>
  <c r="G16" i="17"/>
  <c r="G145" i="17"/>
  <c r="G125" i="17"/>
  <c r="G101" i="17"/>
  <c r="G85" i="17"/>
  <c r="G69" i="17"/>
  <c r="G113" i="17"/>
  <c r="G110" i="17"/>
  <c r="G29" i="17"/>
  <c r="G106" i="17"/>
  <c r="G138" i="17"/>
  <c r="G120" i="17"/>
  <c r="G96" i="17"/>
  <c r="G80" i="17"/>
  <c r="G64" i="17"/>
  <c r="G117" i="17"/>
  <c r="G32" i="17"/>
  <c r="G19" i="17"/>
  <c r="G14" i="17"/>
  <c r="G75" i="17"/>
  <c r="G24" i="17"/>
  <c r="G87" i="17"/>
  <c r="G33" i="17"/>
  <c r="G99" i="17"/>
  <c r="G38" i="17"/>
  <c r="G63" i="17"/>
  <c r="G30" i="17"/>
  <c r="G146" i="17"/>
  <c r="G126" i="17"/>
  <c r="G102" i="17"/>
  <c r="G86" i="17"/>
  <c r="G70" i="17"/>
  <c r="G129" i="17"/>
  <c r="G43" i="17"/>
  <c r="G31" i="17"/>
  <c r="G18" i="17"/>
  <c r="G140" i="17"/>
  <c r="G121" i="17"/>
  <c r="G97" i="17"/>
  <c r="G81" i="17"/>
  <c r="G65" i="17"/>
  <c r="G105" i="17"/>
  <c r="G34" i="17"/>
  <c r="G21" i="17"/>
  <c r="G22" i="17"/>
  <c r="G141" i="17"/>
  <c r="G131" i="17"/>
  <c r="G92" i="17"/>
  <c r="G76" i="17"/>
  <c r="G60" i="17"/>
  <c r="G114" i="17"/>
  <c r="G44" i="17"/>
  <c r="G50" i="17"/>
  <c r="G132" i="17"/>
  <c r="G59" i="17"/>
  <c r="G147" i="17"/>
  <c r="G71" i="17"/>
  <c r="G26" i="17"/>
  <c r="G83" i="17"/>
  <c r="G25" i="17"/>
  <c r="G119" i="17"/>
  <c r="G79" i="17"/>
  <c r="G142" i="17"/>
  <c r="G66" i="17"/>
  <c r="G20" i="17"/>
  <c r="G77" i="17"/>
  <c r="G13" i="17"/>
  <c r="G88" i="17"/>
  <c r="G35" i="17"/>
  <c r="G127" i="17"/>
  <c r="G28" i="17"/>
  <c r="G122" i="17"/>
  <c r="G107" i="17"/>
  <c r="G135" i="17"/>
  <c r="G61" i="17"/>
  <c r="G160" i="17"/>
  <c r="G72" i="17"/>
  <c r="G46" i="17"/>
  <c r="G55" i="17"/>
  <c r="G112" i="17"/>
  <c r="G98" i="17"/>
  <c r="G36" i="17"/>
  <c r="G116" i="17"/>
  <c r="G54" i="17"/>
  <c r="G128" i="17"/>
  <c r="G56" i="17"/>
  <c r="G115" i="17"/>
  <c r="G143" i="17"/>
  <c r="G17" i="17"/>
  <c r="G82" i="17"/>
  <c r="G23" i="17"/>
  <c r="G93" i="17"/>
  <c r="G48" i="17"/>
  <c r="G104" i="17"/>
  <c r="G47" i="17"/>
  <c r="G53" i="17"/>
  <c r="G67" i="17"/>
  <c r="DX134" i="17"/>
  <c r="DX119" i="17"/>
  <c r="DX92" i="17"/>
  <c r="DX76" i="17"/>
  <c r="DX47" i="17"/>
  <c r="DX62" i="17"/>
  <c r="DX38" i="17"/>
  <c r="DX22" i="17"/>
  <c r="DX145" i="17"/>
  <c r="DX130" i="17"/>
  <c r="DX103" i="17"/>
  <c r="DX87" i="17"/>
  <c r="DX108" i="17"/>
  <c r="DX73" i="17"/>
  <c r="DX57" i="17"/>
  <c r="DX33" i="17"/>
  <c r="DX17" i="17"/>
  <c r="DX139" i="17"/>
  <c r="DX125" i="17"/>
  <c r="DX98" i="17"/>
  <c r="DX82" i="17"/>
  <c r="DX104" i="17"/>
  <c r="DX68" i="17"/>
  <c r="DX52" i="17"/>
  <c r="DX28" i="17"/>
  <c r="DX12" i="17"/>
  <c r="DX77" i="17"/>
  <c r="DX23" i="17"/>
  <c r="DX89" i="17"/>
  <c r="DX35" i="17"/>
  <c r="DX101" i="17"/>
  <c r="DX55" i="17"/>
  <c r="DX45" i="17"/>
  <c r="DX107" i="17"/>
  <c r="DX147" i="17"/>
  <c r="DX131" i="17"/>
  <c r="DX115" i="17"/>
  <c r="DX88" i="17"/>
  <c r="DX110" i="17"/>
  <c r="DX74" i="17"/>
  <c r="DX58" i="17"/>
  <c r="DX34" i="17"/>
  <c r="DX18" i="17"/>
  <c r="DX140" i="17"/>
  <c r="DX126" i="17"/>
  <c r="DX99" i="17"/>
  <c r="DX83" i="17"/>
  <c r="DX105" i="17"/>
  <c r="DX69" i="17"/>
  <c r="DX111" i="17"/>
  <c r="DX29" i="17"/>
  <c r="DX13" i="17"/>
  <c r="DX136" i="17"/>
  <c r="DX121" i="17"/>
  <c r="DX94" i="17"/>
  <c r="DX78" i="17"/>
  <c r="DX49" i="17"/>
  <c r="DX64" i="17"/>
  <c r="DX40" i="17"/>
  <c r="DX24" i="17"/>
  <c r="DX135" i="17"/>
  <c r="DX48" i="17"/>
  <c r="DX159" i="17"/>
  <c r="DX112" i="17"/>
  <c r="DX19" i="17"/>
  <c r="DX85" i="17"/>
  <c r="DX31" i="17"/>
  <c r="DX81" i="17"/>
  <c r="DX54" i="17"/>
  <c r="DX141" i="17"/>
  <c r="DX127" i="17"/>
  <c r="DX100" i="17"/>
  <c r="DX84" i="17"/>
  <c r="DX109" i="17"/>
  <c r="DX70" i="17"/>
  <c r="DX53" i="17"/>
  <c r="DX30" i="17"/>
  <c r="DX14" i="17"/>
  <c r="DX144" i="17"/>
  <c r="DX122" i="17"/>
  <c r="DX95" i="17"/>
  <c r="DX79" i="17"/>
  <c r="DX50" i="17"/>
  <c r="DX65" i="17"/>
  <c r="DX41" i="17"/>
  <c r="DX25" i="17"/>
  <c r="DX151" i="17"/>
  <c r="DX157" i="17" s="1"/>
  <c r="DX133" i="17"/>
  <c r="DX117" i="17"/>
  <c r="DX90" i="17"/>
  <c r="DX114" i="17"/>
  <c r="DX44" i="17"/>
  <c r="DX60" i="17"/>
  <c r="DX36" i="17"/>
  <c r="DX20" i="17"/>
  <c r="DX120" i="17"/>
  <c r="DX63" i="17"/>
  <c r="DX132" i="17"/>
  <c r="DX43" i="17"/>
  <c r="DX142" i="17"/>
  <c r="DX113" i="17"/>
  <c r="DX15" i="17"/>
  <c r="DX27" i="17"/>
  <c r="DX124" i="17"/>
  <c r="DX123" i="17"/>
  <c r="DX66" i="17"/>
  <c r="DX146" i="17"/>
  <c r="DX46" i="17"/>
  <c r="DX143" i="17"/>
  <c r="DX106" i="17"/>
  <c r="DX16" i="17"/>
  <c r="DX59" i="17"/>
  <c r="DX138" i="17"/>
  <c r="DX96" i="17"/>
  <c r="DX42" i="17"/>
  <c r="DX118" i="17"/>
  <c r="DX61" i="17"/>
  <c r="DX129" i="17"/>
  <c r="DX72" i="17"/>
  <c r="DX93" i="17"/>
  <c r="DX128" i="17"/>
  <c r="DX67" i="17"/>
  <c r="DX80" i="17"/>
  <c r="DX26" i="17"/>
  <c r="DX91" i="17"/>
  <c r="DX37" i="17"/>
  <c r="DX102" i="17"/>
  <c r="DX56" i="17"/>
  <c r="DX39" i="17"/>
  <c r="DX71" i="17"/>
  <c r="DX137" i="17"/>
  <c r="DX51" i="17"/>
  <c r="DX160" i="17"/>
  <c r="DX75" i="17"/>
  <c r="DX21" i="17"/>
  <c r="DX86" i="17"/>
  <c r="DX32" i="17"/>
  <c r="DX116" i="17"/>
  <c r="DX97" i="17"/>
  <c r="BE139" i="17"/>
  <c r="BE141" i="17"/>
  <c r="BE74" i="17"/>
  <c r="BE58" i="17"/>
  <c r="BE84" i="17"/>
  <c r="BE41" i="17"/>
  <c r="BE25" i="17"/>
  <c r="BE93" i="17"/>
  <c r="BE143" i="17"/>
  <c r="BE128" i="17"/>
  <c r="BE113" i="17"/>
  <c r="BE69" i="17"/>
  <c r="BE53" i="17"/>
  <c r="BE52" i="17"/>
  <c r="BE36" i="17"/>
  <c r="BE20" i="17"/>
  <c r="BE83" i="17"/>
  <c r="BE138" i="17"/>
  <c r="BE123" i="17"/>
  <c r="BE108" i="17"/>
  <c r="BE64" i="17"/>
  <c r="BE96" i="17"/>
  <c r="BE47" i="17"/>
  <c r="BE31" i="17"/>
  <c r="BE15" i="17"/>
  <c r="BE79" i="17"/>
  <c r="BE146" i="17"/>
  <c r="BE118" i="17"/>
  <c r="BE103" i="17"/>
  <c r="BE59" i="17"/>
  <c r="BE86" i="17"/>
  <c r="BE42" i="17"/>
  <c r="BE26" i="17"/>
  <c r="BE101" i="17"/>
  <c r="BE151" i="17"/>
  <c r="BE157" i="17" s="1"/>
  <c r="BE130" i="17"/>
  <c r="BE114" i="17"/>
  <c r="BE70" i="17"/>
  <c r="BE54" i="17"/>
  <c r="BE76" i="17"/>
  <c r="BE37" i="17"/>
  <c r="BE21" i="17"/>
  <c r="BE91" i="17"/>
  <c r="BE140" i="17"/>
  <c r="BE124" i="17"/>
  <c r="BE109" i="17"/>
  <c r="BE65" i="17"/>
  <c r="BE98" i="17"/>
  <c r="BE48" i="17"/>
  <c r="BE32" i="17"/>
  <c r="BE16" i="17"/>
  <c r="BE81" i="17"/>
  <c r="BE134" i="17"/>
  <c r="BE119" i="17"/>
  <c r="BE104" i="17"/>
  <c r="BE60" i="17"/>
  <c r="BE88" i="17"/>
  <c r="BE43" i="17"/>
  <c r="BE27" i="17"/>
  <c r="BE131" i="17"/>
  <c r="BE160" i="17"/>
  <c r="BE132" i="17"/>
  <c r="BE115" i="17"/>
  <c r="BE71" i="17"/>
  <c r="BE55" i="17"/>
  <c r="BE78" i="17"/>
  <c r="BE38" i="17"/>
  <c r="BE22" i="17"/>
  <c r="BE99" i="17"/>
  <c r="BE145" i="17"/>
  <c r="BE125" i="17"/>
  <c r="BE110" i="17"/>
  <c r="BE66" i="17"/>
  <c r="BE100" i="17"/>
  <c r="BE49" i="17"/>
  <c r="BE33" i="17"/>
  <c r="BE17" i="17"/>
  <c r="BE89" i="17"/>
  <c r="BE135" i="17"/>
  <c r="BE120" i="17"/>
  <c r="BE105" i="17"/>
  <c r="BE61" i="17"/>
  <c r="BE90" i="17"/>
  <c r="BE44" i="17"/>
  <c r="BE28" i="17"/>
  <c r="BE12" i="17"/>
  <c r="BE159" i="17"/>
  <c r="BE144" i="17"/>
  <c r="BE117" i="17"/>
  <c r="BE72" i="17"/>
  <c r="BE56" i="17"/>
  <c r="BE80" i="17"/>
  <c r="BE39" i="17"/>
  <c r="BE23" i="17"/>
  <c r="BE77" i="17"/>
  <c r="BE147" i="17"/>
  <c r="BE126" i="17"/>
  <c r="BE111" i="17"/>
  <c r="BE67" i="17"/>
  <c r="BE102" i="17"/>
  <c r="BE50" i="17"/>
  <c r="BE34" i="17"/>
  <c r="BE18" i="17"/>
  <c r="BE97" i="17"/>
  <c r="BE106" i="17"/>
  <c r="BE29" i="17"/>
  <c r="BE129" i="17"/>
  <c r="BE40" i="17"/>
  <c r="BE127" i="17"/>
  <c r="BE51" i="17"/>
  <c r="BE137" i="17"/>
  <c r="BE94" i="17"/>
  <c r="BE95" i="17"/>
  <c r="BE62" i="17"/>
  <c r="BE13" i="17"/>
  <c r="BE73" i="17"/>
  <c r="BE24" i="17"/>
  <c r="BE112" i="17"/>
  <c r="BE35" i="17"/>
  <c r="BE122" i="17"/>
  <c r="BE46" i="17"/>
  <c r="BE136" i="17"/>
  <c r="BE92" i="17"/>
  <c r="BE87" i="17"/>
  <c r="BE57" i="17"/>
  <c r="BE85" i="17"/>
  <c r="BE68" i="17"/>
  <c r="BE19" i="17"/>
  <c r="BE107" i="17"/>
  <c r="BE30" i="17"/>
  <c r="BE121" i="17"/>
  <c r="BE45" i="17"/>
  <c r="BE133" i="17"/>
  <c r="BE82" i="17"/>
  <c r="BE142" i="17"/>
  <c r="BE116" i="17"/>
  <c r="BE75" i="17"/>
  <c r="BE63" i="17"/>
  <c r="BE14" i="17"/>
  <c r="BM102" i="17"/>
  <c r="BM138" i="17"/>
  <c r="BM132" i="17"/>
  <c r="BM74" i="17"/>
  <c r="BM58" i="17"/>
  <c r="BM83" i="17"/>
  <c r="BM41" i="17"/>
  <c r="BM25" i="17"/>
  <c r="BM84" i="17"/>
  <c r="BM147" i="17"/>
  <c r="BM127" i="17"/>
  <c r="BM111" i="17"/>
  <c r="BM69" i="17"/>
  <c r="BM54" i="17"/>
  <c r="BM52" i="17"/>
  <c r="BM36" i="17"/>
  <c r="BM20" i="17"/>
  <c r="BM96" i="17"/>
  <c r="BM139" i="17"/>
  <c r="BM122" i="17"/>
  <c r="BM106" i="17"/>
  <c r="BM137" i="17"/>
  <c r="BM121" i="17"/>
  <c r="BM105" i="17"/>
  <c r="BM63" i="17"/>
  <c r="BM93" i="17"/>
  <c r="BM46" i="17"/>
  <c r="BM30" i="17"/>
  <c r="BM14" i="17"/>
  <c r="BM64" i="17"/>
  <c r="BM15" i="17"/>
  <c r="BM43" i="17"/>
  <c r="BM56" i="17"/>
  <c r="BM98" i="17"/>
  <c r="BM35" i="17"/>
  <c r="BM142" i="17"/>
  <c r="BM128" i="17"/>
  <c r="BM112" i="17"/>
  <c r="BM70" i="17"/>
  <c r="BM53" i="17"/>
  <c r="BM75" i="17"/>
  <c r="BM37" i="17"/>
  <c r="BM21" i="17"/>
  <c r="BM82" i="17"/>
  <c r="BM141" i="17"/>
  <c r="BM123" i="17"/>
  <c r="BM107" i="17"/>
  <c r="BM65" i="17"/>
  <c r="BM97" i="17"/>
  <c r="BM48" i="17"/>
  <c r="BM32" i="17"/>
  <c r="BM16" i="17"/>
  <c r="BM86" i="17"/>
  <c r="BM134" i="17"/>
  <c r="BM118" i="17"/>
  <c r="BM117" i="17"/>
  <c r="BM145" i="17"/>
  <c r="BM140" i="17"/>
  <c r="BM130" i="17"/>
  <c r="BM59" i="17"/>
  <c r="BM85" i="17"/>
  <c r="BM42" i="17"/>
  <c r="BM26" i="17"/>
  <c r="BM92" i="17"/>
  <c r="BM95" i="17"/>
  <c r="BM78" i="17"/>
  <c r="BM27" i="17"/>
  <c r="BM79" i="17"/>
  <c r="BM68" i="17"/>
  <c r="BM19" i="17"/>
  <c r="BM151" i="17"/>
  <c r="BM124" i="17"/>
  <c r="BM108" i="17"/>
  <c r="BM66" i="17"/>
  <c r="BM99" i="17"/>
  <c r="BM49" i="17"/>
  <c r="BM33" i="17"/>
  <c r="BM17" i="17"/>
  <c r="BM94" i="17"/>
  <c r="BM135" i="17"/>
  <c r="BM119" i="17"/>
  <c r="BM103" i="17"/>
  <c r="BM61" i="17"/>
  <c r="BM89" i="17"/>
  <c r="BM44" i="17"/>
  <c r="BM28" i="17"/>
  <c r="BM12" i="17"/>
  <c r="BM159" i="17"/>
  <c r="BM131" i="17"/>
  <c r="BM114" i="17"/>
  <c r="BM143" i="17"/>
  <c r="BM129" i="17"/>
  <c r="BM113" i="17"/>
  <c r="BM71" i="17"/>
  <c r="BM55" i="17"/>
  <c r="BM77" i="17"/>
  <c r="BM38" i="17"/>
  <c r="BM22" i="17"/>
  <c r="BM90" i="17"/>
  <c r="BM47" i="17"/>
  <c r="BM60" i="17"/>
  <c r="BM100" i="17"/>
  <c r="BM39" i="17"/>
  <c r="BM115" i="17"/>
  <c r="BM88" i="17"/>
  <c r="BM120" i="17"/>
  <c r="BM45" i="17"/>
  <c r="BM133" i="17"/>
  <c r="BM81" i="17"/>
  <c r="BM146" i="17"/>
  <c r="BM125" i="17"/>
  <c r="BM50" i="17"/>
  <c r="BM31" i="17"/>
  <c r="BM51" i="17"/>
  <c r="BM104" i="17"/>
  <c r="BM29" i="17"/>
  <c r="BM116" i="17"/>
  <c r="BM40" i="17"/>
  <c r="BM126" i="17"/>
  <c r="BM109" i="17"/>
  <c r="BM34" i="17"/>
  <c r="BM87" i="17"/>
  <c r="BM62" i="17"/>
  <c r="BM13" i="17"/>
  <c r="BM73" i="17"/>
  <c r="BM24" i="17"/>
  <c r="BM110" i="17"/>
  <c r="BM67" i="17"/>
  <c r="BM18" i="17"/>
  <c r="BM72" i="17"/>
  <c r="BM136" i="17"/>
  <c r="BM91" i="17"/>
  <c r="BM160" i="17"/>
  <c r="BM57" i="17"/>
  <c r="BM76" i="17"/>
  <c r="BM144" i="17"/>
  <c r="BM101" i="17"/>
  <c r="BM80" i="17"/>
  <c r="BM23" i="17"/>
  <c r="CV142" i="17"/>
  <c r="CV127" i="17"/>
  <c r="CV112" i="17"/>
  <c r="CV93" i="17"/>
  <c r="CV77" i="17"/>
  <c r="CV47" i="17"/>
  <c r="CV66" i="17"/>
  <c r="CV18" i="17"/>
  <c r="CV22" i="17"/>
  <c r="CV137" i="17"/>
  <c r="CV122" i="17"/>
  <c r="CV107" i="17"/>
  <c r="CV88" i="17"/>
  <c r="CV104" i="17"/>
  <c r="CV68" i="17"/>
  <c r="CV40" i="17"/>
  <c r="CV29" i="17"/>
  <c r="CV160" i="17"/>
  <c r="CV144" i="17"/>
  <c r="CV117" i="17"/>
  <c r="CV99" i="17"/>
  <c r="CV83" i="17"/>
  <c r="CV46" i="17"/>
  <c r="CV67" i="17"/>
  <c r="CV30" i="17"/>
  <c r="CV12" i="17"/>
  <c r="CV132" i="17"/>
  <c r="CV42" i="17"/>
  <c r="CV143" i="17"/>
  <c r="CV78" i="17"/>
  <c r="CV27" i="17"/>
  <c r="CV90" i="17"/>
  <c r="CV33" i="17"/>
  <c r="CV102" i="17"/>
  <c r="CV36" i="17"/>
  <c r="CV138" i="17"/>
  <c r="CV123" i="17"/>
  <c r="CV108" i="17"/>
  <c r="CV89" i="17"/>
  <c r="CV103" i="17"/>
  <c r="CV72" i="17"/>
  <c r="CV65" i="17"/>
  <c r="CV37" i="17"/>
  <c r="CV16" i="17"/>
  <c r="CV134" i="17"/>
  <c r="CV118" i="17"/>
  <c r="CV100" i="17"/>
  <c r="CV84" i="17"/>
  <c r="CV49" i="17"/>
  <c r="CV71" i="17"/>
  <c r="CV32" i="17"/>
  <c r="CV17" i="17"/>
  <c r="CV145" i="17"/>
  <c r="CV129" i="17"/>
  <c r="CV114" i="17"/>
  <c r="CV95" i="17"/>
  <c r="CV79" i="17"/>
  <c r="CV50" i="17"/>
  <c r="CV74" i="17"/>
  <c r="CV26" i="17"/>
  <c r="CV35" i="17"/>
  <c r="CV116" i="17"/>
  <c r="CV63" i="17"/>
  <c r="CV128" i="17"/>
  <c r="CV48" i="17"/>
  <c r="CV139" i="17"/>
  <c r="CV105" i="17"/>
  <c r="CV24" i="17"/>
  <c r="CV86" i="17"/>
  <c r="CV25" i="17"/>
  <c r="CV135" i="17"/>
  <c r="CV119" i="17"/>
  <c r="CV101" i="17"/>
  <c r="CV85" i="17"/>
  <c r="CV52" i="17"/>
  <c r="CV56" i="17"/>
  <c r="CV34" i="17"/>
  <c r="CV20" i="17"/>
  <c r="CV159" i="17"/>
  <c r="CV130" i="17"/>
  <c r="CV133" i="17"/>
  <c r="CV96" i="17"/>
  <c r="CV80" i="17"/>
  <c r="CV51" i="17"/>
  <c r="CV55" i="17"/>
  <c r="CV31" i="17"/>
  <c r="CV73" i="17"/>
  <c r="CV140" i="17"/>
  <c r="CV125" i="17"/>
  <c r="CV110" i="17"/>
  <c r="CV91" i="17"/>
  <c r="CV75" i="17"/>
  <c r="CV44" i="17"/>
  <c r="CV58" i="17"/>
  <c r="CV57" i="17"/>
  <c r="CV14" i="17"/>
  <c r="CV98" i="17"/>
  <c r="CV61" i="17"/>
  <c r="CV113" i="17"/>
  <c r="CV70" i="17"/>
  <c r="CV124" i="17"/>
  <c r="CV43" i="17"/>
  <c r="CV136" i="17"/>
  <c r="CV53" i="17"/>
  <c r="CV115" i="17"/>
  <c r="CV59" i="17"/>
  <c r="CV126" i="17"/>
  <c r="CV45" i="17"/>
  <c r="CV146" i="17"/>
  <c r="CV54" i="17"/>
  <c r="CV151" i="17"/>
  <c r="CV157" i="17" s="1"/>
  <c r="CV23" i="17"/>
  <c r="CV60" i="17"/>
  <c r="CV97" i="17"/>
  <c r="CV39" i="17"/>
  <c r="CV111" i="17"/>
  <c r="CV62" i="17"/>
  <c r="CV121" i="17"/>
  <c r="CV64" i="17"/>
  <c r="CV82" i="17"/>
  <c r="CV109" i="17"/>
  <c r="CV147" i="17"/>
  <c r="CV81" i="17"/>
  <c r="CV13" i="17"/>
  <c r="CV92" i="17"/>
  <c r="CV15" i="17"/>
  <c r="CV106" i="17"/>
  <c r="CV38" i="17"/>
  <c r="CV21" i="17"/>
  <c r="CV69" i="17"/>
  <c r="CV131" i="17"/>
  <c r="CV41" i="17"/>
  <c r="CV141" i="17"/>
  <c r="CV76" i="17"/>
  <c r="CV19" i="17"/>
  <c r="CV87" i="17"/>
  <c r="CV28" i="17"/>
  <c r="CV94" i="17"/>
  <c r="CV120" i="17"/>
  <c r="CA144" i="17"/>
  <c r="CA125" i="17"/>
  <c r="CA101" i="17"/>
  <c r="CA85" i="17"/>
  <c r="CA69" i="17"/>
  <c r="CA112" i="17"/>
  <c r="CA42" i="17"/>
  <c r="CA30" i="17"/>
  <c r="CA27" i="17"/>
  <c r="CA137" i="17"/>
  <c r="CA120" i="17"/>
  <c r="CA96" i="17"/>
  <c r="CA80" i="17"/>
  <c r="CA64" i="17"/>
  <c r="CA54" i="17"/>
  <c r="CA33" i="17"/>
  <c r="CA20" i="17"/>
  <c r="CA159" i="17"/>
  <c r="CA131" i="17"/>
  <c r="CA138" i="17"/>
  <c r="CA91" i="17"/>
  <c r="CA75" i="17"/>
  <c r="CA59" i="17"/>
  <c r="CA109" i="17"/>
  <c r="CA43" i="17"/>
  <c r="CA23" i="17"/>
  <c r="CA129" i="17"/>
  <c r="CA58" i="17"/>
  <c r="CA145" i="17"/>
  <c r="CA70" i="17"/>
  <c r="CA49" i="17"/>
  <c r="CA82" i="17"/>
  <c r="CA24" i="17"/>
  <c r="CA118" i="17"/>
  <c r="CA78" i="17"/>
  <c r="CA139" i="17"/>
  <c r="CA121" i="17"/>
  <c r="CA97" i="17"/>
  <c r="CA81" i="17"/>
  <c r="CA65" i="17"/>
  <c r="CA104" i="17"/>
  <c r="CA35" i="17"/>
  <c r="CA22" i="17"/>
  <c r="CA13" i="17"/>
  <c r="CA140" i="17"/>
  <c r="CA115" i="17"/>
  <c r="CA92" i="17"/>
  <c r="CA76" i="17"/>
  <c r="CA60" i="17"/>
  <c r="CA107" i="17"/>
  <c r="CA47" i="17"/>
  <c r="CA113" i="17"/>
  <c r="CA146" i="17"/>
  <c r="CA127" i="17"/>
  <c r="CA103" i="17"/>
  <c r="CA87" i="17"/>
  <c r="CA71" i="17"/>
  <c r="CA55" i="17"/>
  <c r="CA46" i="17"/>
  <c r="CA34" i="17"/>
  <c r="CA45" i="17"/>
  <c r="CA130" i="17"/>
  <c r="CA52" i="17"/>
  <c r="CA126" i="17"/>
  <c r="CA114" i="17"/>
  <c r="CA141" i="17"/>
  <c r="CA66" i="17"/>
  <c r="CA21" i="17"/>
  <c r="CA53" i="17"/>
  <c r="CA16" i="17"/>
  <c r="CA134" i="17"/>
  <c r="CA117" i="17"/>
  <c r="CA93" i="17"/>
  <c r="CA77" i="17"/>
  <c r="CA61" i="17"/>
  <c r="CA111" i="17"/>
  <c r="CA51" i="17"/>
  <c r="CA14" i="17"/>
  <c r="CA147" i="17"/>
  <c r="CA128" i="17"/>
  <c r="CA105" i="17"/>
  <c r="CA88" i="17"/>
  <c r="CA72" i="17"/>
  <c r="CA56" i="17"/>
  <c r="CA48" i="17"/>
  <c r="CA36" i="17"/>
  <c r="CA17" i="17"/>
  <c r="CA142" i="17"/>
  <c r="CA123" i="17"/>
  <c r="CA99" i="17"/>
  <c r="CA83" i="17"/>
  <c r="CA67" i="17"/>
  <c r="CA108" i="17"/>
  <c r="CA39" i="17"/>
  <c r="CA26" i="17"/>
  <c r="CA12" i="17"/>
  <c r="CA90" i="17"/>
  <c r="CA40" i="17"/>
  <c r="CA102" i="17"/>
  <c r="CA44" i="17"/>
  <c r="CA122" i="17"/>
  <c r="CA106" i="17"/>
  <c r="CA135" i="17"/>
  <c r="CA94" i="17"/>
  <c r="CA89" i="17"/>
  <c r="CA38" i="17"/>
  <c r="CA100" i="17"/>
  <c r="CA41" i="17"/>
  <c r="CA119" i="17"/>
  <c r="CA116" i="17"/>
  <c r="CA74" i="17"/>
  <c r="CA98" i="17"/>
  <c r="CA160" i="17"/>
  <c r="CA73" i="17"/>
  <c r="CA25" i="17"/>
  <c r="CA84" i="17"/>
  <c r="CA28" i="17"/>
  <c r="CA95" i="17"/>
  <c r="CA31" i="17"/>
  <c r="CA15" i="17"/>
  <c r="CA37" i="17"/>
  <c r="CA133" i="17"/>
  <c r="CA57" i="17"/>
  <c r="CA143" i="17"/>
  <c r="CA68" i="17"/>
  <c r="CA19" i="17"/>
  <c r="CA79" i="17"/>
  <c r="CA18" i="17"/>
  <c r="CA86" i="17"/>
  <c r="CA62" i="17"/>
  <c r="CA132" i="17"/>
  <c r="CA50" i="17"/>
  <c r="CA124" i="17"/>
  <c r="CA110" i="17"/>
  <c r="CA136" i="17"/>
  <c r="CA63" i="17"/>
  <c r="CA151" i="17"/>
  <c r="CA32" i="17"/>
  <c r="CA29" i="17"/>
  <c r="N147" i="17"/>
  <c r="N133" i="17"/>
  <c r="N123" i="17"/>
  <c r="N96" i="17"/>
  <c r="N80" i="17"/>
  <c r="N63" i="17"/>
  <c r="N49" i="17"/>
  <c r="N33" i="17"/>
  <c r="N17" i="17"/>
  <c r="N146" i="17"/>
  <c r="N111" i="17"/>
  <c r="N117" i="17"/>
  <c r="N91" i="17"/>
  <c r="N74" i="17"/>
  <c r="N58" i="17"/>
  <c r="N44" i="17"/>
  <c r="N28" i="17"/>
  <c r="N12" i="17"/>
  <c r="N136" i="17"/>
  <c r="N106" i="17"/>
  <c r="N102" i="17"/>
  <c r="N86" i="17"/>
  <c r="N69" i="17"/>
  <c r="N131" i="17"/>
  <c r="N39" i="17"/>
  <c r="N23" i="17"/>
  <c r="N160" i="17"/>
  <c r="N141" i="17"/>
  <c r="N124" i="17"/>
  <c r="N97" i="17"/>
  <c r="N81" i="17"/>
  <c r="N64" i="17"/>
  <c r="N50" i="17"/>
  <c r="N34" i="17"/>
  <c r="N18" i="17"/>
  <c r="N138" i="17"/>
  <c r="N112" i="17"/>
  <c r="N119" i="17"/>
  <c r="N92" i="17"/>
  <c r="N76" i="17"/>
  <c r="N59" i="17"/>
  <c r="N45" i="17"/>
  <c r="N29" i="17"/>
  <c r="N13" i="17"/>
  <c r="N137" i="17"/>
  <c r="N107" i="17"/>
  <c r="N103" i="17"/>
  <c r="N87" i="17"/>
  <c r="N70" i="17"/>
  <c r="N54" i="17"/>
  <c r="N40" i="17"/>
  <c r="N24" i="17"/>
  <c r="N159" i="17"/>
  <c r="N130" i="17"/>
  <c r="N125" i="17"/>
  <c r="N98" i="17"/>
  <c r="N82" i="17"/>
  <c r="N65" i="17"/>
  <c r="N51" i="17"/>
  <c r="N35" i="17"/>
  <c r="N19" i="17"/>
  <c r="N140" i="17"/>
  <c r="N113" i="17"/>
  <c r="N120" i="17"/>
  <c r="N93" i="17"/>
  <c r="N77" i="17"/>
  <c r="N60" i="17"/>
  <c r="N46" i="17"/>
  <c r="N30" i="17"/>
  <c r="N14" i="17"/>
  <c r="N144" i="17"/>
  <c r="N108" i="17"/>
  <c r="N118" i="17"/>
  <c r="N88" i="17"/>
  <c r="N71" i="17"/>
  <c r="N55" i="17"/>
  <c r="N41" i="17"/>
  <c r="N25" i="17"/>
  <c r="N151" i="17"/>
  <c r="N157" i="17" s="1"/>
  <c r="N132" i="17"/>
  <c r="N126" i="17"/>
  <c r="N99" i="17"/>
  <c r="N83" i="17"/>
  <c r="N66" i="17"/>
  <c r="N52" i="17"/>
  <c r="N36" i="17"/>
  <c r="N20" i="17"/>
  <c r="N142" i="17"/>
  <c r="N114" i="17"/>
  <c r="N121" i="17"/>
  <c r="N94" i="17"/>
  <c r="N78" i="17"/>
  <c r="N61" i="17"/>
  <c r="N47" i="17"/>
  <c r="N31" i="17"/>
  <c r="N15" i="17"/>
  <c r="N139" i="17"/>
  <c r="N109" i="17"/>
  <c r="N104" i="17"/>
  <c r="N89" i="17"/>
  <c r="N72" i="17"/>
  <c r="N56" i="17"/>
  <c r="N42" i="17"/>
  <c r="N26" i="17"/>
  <c r="N75" i="17"/>
  <c r="N134" i="17"/>
  <c r="N127" i="17"/>
  <c r="N100" i="17"/>
  <c r="N84" i="17"/>
  <c r="N67" i="17"/>
  <c r="N53" i="17"/>
  <c r="N37" i="17"/>
  <c r="N21" i="17"/>
  <c r="N145" i="17"/>
  <c r="N129" i="17"/>
  <c r="N122" i="17"/>
  <c r="N95" i="17"/>
  <c r="N79" i="17"/>
  <c r="N62" i="17"/>
  <c r="N48" i="17"/>
  <c r="N32" i="17"/>
  <c r="N16" i="17"/>
  <c r="N143" i="17"/>
  <c r="N110" i="17"/>
  <c r="N115" i="17"/>
  <c r="N90" i="17"/>
  <c r="N73" i="17"/>
  <c r="N57" i="17"/>
  <c r="N43" i="17"/>
  <c r="N27" i="17"/>
  <c r="N116" i="17"/>
  <c r="N135" i="17"/>
  <c r="N128" i="17"/>
  <c r="N101" i="17"/>
  <c r="N85" i="17"/>
  <c r="N68" i="17"/>
  <c r="N105" i="17"/>
  <c r="N38" i="17"/>
  <c r="N22" i="17"/>
  <c r="BH151" i="17"/>
  <c r="BH157" i="17" s="1"/>
  <c r="BH129" i="17"/>
  <c r="BH114" i="17"/>
  <c r="BH95" i="17"/>
  <c r="BH79" i="17"/>
  <c r="BH49" i="17"/>
  <c r="BH67" i="17"/>
  <c r="BH36" i="17"/>
  <c r="BH40" i="17"/>
  <c r="BH141" i="17"/>
  <c r="BH125" i="17"/>
  <c r="BH109" i="17"/>
  <c r="BH90" i="17"/>
  <c r="BH104" i="17"/>
  <c r="BH73" i="17"/>
  <c r="BH58" i="17"/>
  <c r="BH30" i="17"/>
  <c r="BH16" i="17"/>
  <c r="BH136" i="17"/>
  <c r="BH120" i="17"/>
  <c r="BH101" i="17"/>
  <c r="BH85" i="17"/>
  <c r="BH50" i="17"/>
  <c r="BH72" i="17"/>
  <c r="BH37" i="17"/>
  <c r="BH22" i="17"/>
  <c r="BH147" i="17"/>
  <c r="BH130" i="17"/>
  <c r="BH115" i="17"/>
  <c r="BH96" i="17"/>
  <c r="BH80" i="17"/>
  <c r="BH52" i="17"/>
  <c r="BH71" i="17"/>
  <c r="BH66" i="17"/>
  <c r="BH62" i="17"/>
  <c r="BH142" i="17"/>
  <c r="BH126" i="17"/>
  <c r="BH110" i="17"/>
  <c r="BH91" i="17"/>
  <c r="BH75" i="17"/>
  <c r="BH43" i="17"/>
  <c r="BH74" i="17"/>
  <c r="BH15" i="17"/>
  <c r="BH19" i="17"/>
  <c r="BH137" i="17"/>
  <c r="BH121" i="17"/>
  <c r="BH102" i="17"/>
  <c r="BH86" i="17"/>
  <c r="BH51" i="17"/>
  <c r="BH57" i="17"/>
  <c r="BH39" i="17"/>
  <c r="BH25" i="17"/>
  <c r="BH159" i="17"/>
  <c r="BH131" i="17"/>
  <c r="BH116" i="17"/>
  <c r="BH97" i="17"/>
  <c r="BH81" i="17"/>
  <c r="BH54" i="17"/>
  <c r="BH56" i="17"/>
  <c r="BH29" i="17"/>
  <c r="BH13" i="17"/>
  <c r="BH143" i="17"/>
  <c r="BH127" i="17"/>
  <c r="BH111" i="17"/>
  <c r="BH92" i="17"/>
  <c r="BH76" i="17"/>
  <c r="BH44" i="17"/>
  <c r="BH55" i="17"/>
  <c r="BH20" i="17"/>
  <c r="BH24" i="17"/>
  <c r="BH138" i="17"/>
  <c r="BH122" i="17"/>
  <c r="BH106" i="17"/>
  <c r="BH87" i="17"/>
  <c r="BH134" i="17"/>
  <c r="BH61" i="17"/>
  <c r="BH41" i="17"/>
  <c r="BH34" i="17"/>
  <c r="BH160" i="17"/>
  <c r="BH132" i="17"/>
  <c r="BH117" i="17"/>
  <c r="BH98" i="17"/>
  <c r="BH82" i="17"/>
  <c r="BH42" i="17"/>
  <c r="BH60" i="17"/>
  <c r="BH31" i="17"/>
  <c r="BH38" i="17"/>
  <c r="BH144" i="17"/>
  <c r="BH128" i="17"/>
  <c r="BH112" i="17"/>
  <c r="BH93" i="17"/>
  <c r="BH77" i="17"/>
  <c r="BH45" i="17"/>
  <c r="BH59" i="17"/>
  <c r="BH23" i="17"/>
  <c r="BH27" i="17"/>
  <c r="BH139" i="17"/>
  <c r="BH123" i="17"/>
  <c r="BH107" i="17"/>
  <c r="BH88" i="17"/>
  <c r="BH53" i="17"/>
  <c r="BH65" i="17"/>
  <c r="BH70" i="17"/>
  <c r="BH12" i="17"/>
  <c r="BH18" i="17"/>
  <c r="BH133" i="17"/>
  <c r="BH118" i="17"/>
  <c r="BH99" i="17"/>
  <c r="BH83" i="17"/>
  <c r="BH46" i="17"/>
  <c r="BH64" i="17"/>
  <c r="BH33" i="17"/>
  <c r="BH14" i="17"/>
  <c r="BH146" i="17"/>
  <c r="BH145" i="17"/>
  <c r="BH113" i="17"/>
  <c r="BH94" i="17"/>
  <c r="BH78" i="17"/>
  <c r="BH48" i="17"/>
  <c r="BH63" i="17"/>
  <c r="BH28" i="17"/>
  <c r="BH32" i="17"/>
  <c r="BH140" i="17"/>
  <c r="BH124" i="17"/>
  <c r="BH108" i="17"/>
  <c r="BH89" i="17"/>
  <c r="BH105" i="17"/>
  <c r="BH69" i="17"/>
  <c r="BH103" i="17"/>
  <c r="BH21" i="17"/>
  <c r="BH26" i="17"/>
  <c r="BH135" i="17"/>
  <c r="BH119" i="17"/>
  <c r="BH100" i="17"/>
  <c r="BH84" i="17"/>
  <c r="BH47" i="17"/>
  <c r="BH68" i="17"/>
  <c r="BH35" i="17"/>
  <c r="BH17" i="17"/>
  <c r="AM160" i="17"/>
  <c r="AM128" i="17"/>
  <c r="AM104" i="17"/>
  <c r="AM88" i="17"/>
  <c r="AM73" i="17"/>
  <c r="AM57" i="17"/>
  <c r="AM49" i="17"/>
  <c r="AM37" i="17"/>
  <c r="AM12" i="17"/>
  <c r="AM143" i="17"/>
  <c r="AM123" i="17"/>
  <c r="AM99" i="17"/>
  <c r="AM83" i="17"/>
  <c r="AM68" i="17"/>
  <c r="AM109" i="17"/>
  <c r="AM40" i="17"/>
  <c r="AM27" i="17"/>
  <c r="AM18" i="17"/>
  <c r="AM136" i="17"/>
  <c r="AM118" i="17"/>
  <c r="AM94" i="17"/>
  <c r="AM78" i="17"/>
  <c r="AM63" i="17"/>
  <c r="AM112" i="17"/>
  <c r="AM30" i="17"/>
  <c r="AM17" i="17"/>
  <c r="AM140" i="17"/>
  <c r="AM66" i="17"/>
  <c r="AM16" i="17"/>
  <c r="AM77" i="17"/>
  <c r="AM15" i="17"/>
  <c r="AM89" i="17"/>
  <c r="AM39" i="17"/>
  <c r="AM145" i="17"/>
  <c r="AM113" i="17"/>
  <c r="AM144" i="17"/>
  <c r="AM124" i="17"/>
  <c r="AM100" i="17"/>
  <c r="AM84" i="17"/>
  <c r="AM69" i="17"/>
  <c r="AM111" i="17"/>
  <c r="AM106" i="17"/>
  <c r="AM29" i="17"/>
  <c r="AM14" i="17"/>
  <c r="AM137" i="17"/>
  <c r="AM119" i="17"/>
  <c r="AM95" i="17"/>
  <c r="AM79" i="17"/>
  <c r="AM64" i="17"/>
  <c r="AM54" i="17"/>
  <c r="AM32" i="17"/>
  <c r="AM19" i="17"/>
  <c r="AM159" i="17"/>
  <c r="AM132" i="17"/>
  <c r="AM115" i="17"/>
  <c r="AM90" i="17"/>
  <c r="AM117" i="17"/>
  <c r="AM59" i="17"/>
  <c r="AM110" i="17"/>
  <c r="AM41" i="17"/>
  <c r="AM28" i="17"/>
  <c r="AM121" i="17"/>
  <c r="AM105" i="17"/>
  <c r="AM135" i="17"/>
  <c r="AM62" i="17"/>
  <c r="AM151" i="17"/>
  <c r="AM157" i="17" s="1"/>
  <c r="AM74" i="17"/>
  <c r="AM20" i="17"/>
  <c r="AM70" i="17"/>
  <c r="AM101" i="17"/>
  <c r="AM138" i="17"/>
  <c r="AM120" i="17"/>
  <c r="AM96" i="17"/>
  <c r="AM80" i="17"/>
  <c r="AM65" i="17"/>
  <c r="AM53" i="17"/>
  <c r="AM34" i="17"/>
  <c r="AM21" i="17"/>
  <c r="AM50" i="17"/>
  <c r="AM139" i="17"/>
  <c r="AM134" i="17"/>
  <c r="AM91" i="17"/>
  <c r="AM75" i="17"/>
  <c r="AM60" i="17"/>
  <c r="AM133" i="17"/>
  <c r="AM44" i="17"/>
  <c r="AM46" i="17"/>
  <c r="AM146" i="17"/>
  <c r="AM126" i="17"/>
  <c r="AM102" i="17"/>
  <c r="AM86" i="17"/>
  <c r="AM71" i="17"/>
  <c r="AM55" i="17"/>
  <c r="AM45" i="17"/>
  <c r="AM33" i="17"/>
  <c r="AM42" i="17"/>
  <c r="AM97" i="17"/>
  <c r="AM36" i="17"/>
  <c r="AM116" i="17"/>
  <c r="AM108" i="17"/>
  <c r="AM130" i="17"/>
  <c r="AM58" i="17"/>
  <c r="AM85" i="17"/>
  <c r="AM22" i="17"/>
  <c r="AM43" i="17"/>
  <c r="AM141" i="17"/>
  <c r="AM131" i="17"/>
  <c r="AM92" i="17"/>
  <c r="AM76" i="17"/>
  <c r="AM61" i="17"/>
  <c r="AM114" i="17"/>
  <c r="AM48" i="17"/>
  <c r="AM13" i="17"/>
  <c r="AM147" i="17"/>
  <c r="AM127" i="17"/>
  <c r="AM103" i="17"/>
  <c r="AM87" i="17"/>
  <c r="AM72" i="17"/>
  <c r="AM56" i="17"/>
  <c r="AM47" i="17"/>
  <c r="AM35" i="17"/>
  <c r="AM26" i="17"/>
  <c r="AM142" i="17"/>
  <c r="AM122" i="17"/>
  <c r="AM98" i="17"/>
  <c r="AM82" i="17"/>
  <c r="AM67" i="17"/>
  <c r="AM107" i="17"/>
  <c r="AM38" i="17"/>
  <c r="AM25" i="17"/>
  <c r="AM24" i="17"/>
  <c r="AM81" i="17"/>
  <c r="AM23" i="17"/>
  <c r="AM93" i="17"/>
  <c r="AM52" i="17"/>
  <c r="AM129" i="17"/>
  <c r="AM51" i="17"/>
  <c r="AM31" i="17"/>
  <c r="AM125" i="17"/>
  <c r="CP145" i="17"/>
  <c r="CP133" i="17"/>
  <c r="CP123" i="17"/>
  <c r="CP99" i="17"/>
  <c r="CP83" i="17"/>
  <c r="CP67" i="17"/>
  <c r="CP52" i="17"/>
  <c r="CP36" i="17"/>
  <c r="CP20" i="17"/>
  <c r="CP143" i="17"/>
  <c r="CP111" i="17"/>
  <c r="CP118" i="17"/>
  <c r="CP94" i="17"/>
  <c r="CP78" i="17"/>
  <c r="CP62" i="17"/>
  <c r="CP47" i="17"/>
  <c r="CP31" i="17"/>
  <c r="CP15" i="17"/>
  <c r="CP136" i="17"/>
  <c r="CP106" i="17"/>
  <c r="CP116" i="17"/>
  <c r="CP89" i="17"/>
  <c r="CP73" i="17"/>
  <c r="CP57" i="17"/>
  <c r="CP42" i="17"/>
  <c r="CP26" i="17"/>
  <c r="CP159" i="17"/>
  <c r="CP80" i="17"/>
  <c r="CP17" i="17"/>
  <c r="CP92" i="17"/>
  <c r="CP29" i="17"/>
  <c r="CP129" i="17"/>
  <c r="CP41" i="17"/>
  <c r="CP124" i="17"/>
  <c r="CP103" i="17"/>
  <c r="CP144" i="17"/>
  <c r="CP112" i="17"/>
  <c r="CP119" i="17"/>
  <c r="CP95" i="17"/>
  <c r="CP79" i="17"/>
  <c r="CP63" i="17"/>
  <c r="CP48" i="17"/>
  <c r="CP32" i="17"/>
  <c r="CP16" i="17"/>
  <c r="CP137" i="17"/>
  <c r="CP107" i="17"/>
  <c r="CP104" i="17"/>
  <c r="CP90" i="17"/>
  <c r="CP74" i="17"/>
  <c r="CP58" i="17"/>
  <c r="CP43" i="17"/>
  <c r="CP27" i="17"/>
  <c r="CP160" i="17"/>
  <c r="CP130" i="17"/>
  <c r="CP125" i="17"/>
  <c r="CP101" i="17"/>
  <c r="CP85" i="17"/>
  <c r="CP69" i="17"/>
  <c r="CP53" i="17"/>
  <c r="CP38" i="17"/>
  <c r="CP22" i="17"/>
  <c r="CP113" i="17"/>
  <c r="CP64" i="17"/>
  <c r="CP147" i="17"/>
  <c r="CP76" i="17"/>
  <c r="CP13" i="17"/>
  <c r="CP88" i="17"/>
  <c r="CP25" i="17"/>
  <c r="CP100" i="17"/>
  <c r="CP37" i="17"/>
  <c r="CP141" i="17"/>
  <c r="CP108" i="17"/>
  <c r="CP139" i="17"/>
  <c r="CP91" i="17"/>
  <c r="CP75" i="17"/>
  <c r="CP59" i="17"/>
  <c r="CP44" i="17"/>
  <c r="CP28" i="17"/>
  <c r="CP12" i="17"/>
  <c r="CP132" i="17"/>
  <c r="CP126" i="17"/>
  <c r="CP102" i="17"/>
  <c r="CP86" i="17"/>
  <c r="CP70" i="17"/>
  <c r="CP54" i="17"/>
  <c r="CP39" i="17"/>
  <c r="CP23" i="17"/>
  <c r="CP138" i="17"/>
  <c r="CP114" i="17"/>
  <c r="CP121" i="17"/>
  <c r="CP97" i="17"/>
  <c r="CP81" i="17"/>
  <c r="CP65" i="17"/>
  <c r="CP50" i="17"/>
  <c r="CP34" i="17"/>
  <c r="CP18" i="17"/>
  <c r="CP120" i="17"/>
  <c r="CP49" i="17"/>
  <c r="CP109" i="17"/>
  <c r="CP60" i="17"/>
  <c r="CP135" i="17"/>
  <c r="CP72" i="17"/>
  <c r="CP151" i="17"/>
  <c r="CP157" i="17" s="1"/>
  <c r="CP84" i="17"/>
  <c r="CP21" i="17"/>
  <c r="CP134" i="17"/>
  <c r="CP127" i="17"/>
  <c r="CP105" i="17"/>
  <c r="CP87" i="17"/>
  <c r="CP71" i="17"/>
  <c r="CP55" i="17"/>
  <c r="CP40" i="17"/>
  <c r="CP24" i="17"/>
  <c r="CP140" i="17"/>
  <c r="CP131" i="17"/>
  <c r="CP122" i="17"/>
  <c r="CP98" i="17"/>
  <c r="CP82" i="17"/>
  <c r="CP66" i="17"/>
  <c r="CP51" i="17"/>
  <c r="CP35" i="17"/>
  <c r="CP19" i="17"/>
  <c r="CP142" i="17"/>
  <c r="CP110" i="17"/>
  <c r="CP117" i="17"/>
  <c r="CP93" i="17"/>
  <c r="CP77" i="17"/>
  <c r="CP61" i="17"/>
  <c r="CP46" i="17"/>
  <c r="CP30" i="17"/>
  <c r="CP14" i="17"/>
  <c r="CP96" i="17"/>
  <c r="CP33" i="17"/>
  <c r="CP115" i="17"/>
  <c r="CP45" i="17"/>
  <c r="CP128" i="17"/>
  <c r="CP56" i="17"/>
  <c r="CP146" i="17"/>
  <c r="CP68" i="17"/>
  <c r="DR147" i="17"/>
  <c r="DR117" i="17"/>
  <c r="DR127" i="17"/>
  <c r="DR68" i="17"/>
  <c r="DR102" i="17"/>
  <c r="DR50" i="17"/>
  <c r="DR34" i="17"/>
  <c r="DR18" i="17"/>
  <c r="DR97" i="17"/>
  <c r="DR139" i="17"/>
  <c r="DR111" i="17"/>
  <c r="DR103" i="17"/>
  <c r="DR63" i="17"/>
  <c r="DR92" i="17"/>
  <c r="DR45" i="17"/>
  <c r="DR29" i="17"/>
  <c r="DR13" i="17"/>
  <c r="DR81" i="17"/>
  <c r="DR140" i="17"/>
  <c r="DR106" i="17"/>
  <c r="DR74" i="17"/>
  <c r="DR58" i="17"/>
  <c r="DR82" i="17"/>
  <c r="DR40" i="17"/>
  <c r="DR24" i="17"/>
  <c r="DR79" i="17"/>
  <c r="DR151" i="17"/>
  <c r="DR157" i="17" s="1"/>
  <c r="DR133" i="17"/>
  <c r="DR132" i="17"/>
  <c r="DR69" i="17"/>
  <c r="DR53" i="17"/>
  <c r="DR51" i="17"/>
  <c r="DR35" i="17"/>
  <c r="DR19" i="17"/>
  <c r="DR99" i="17"/>
  <c r="DR141" i="17"/>
  <c r="DR112" i="17"/>
  <c r="DR119" i="17"/>
  <c r="DR64" i="17"/>
  <c r="DR94" i="17"/>
  <c r="DR46" i="17"/>
  <c r="DR30" i="17"/>
  <c r="DR14" i="17"/>
  <c r="DR87" i="17"/>
  <c r="DR142" i="17"/>
  <c r="DR107" i="17"/>
  <c r="DR104" i="17"/>
  <c r="DR59" i="17"/>
  <c r="DR84" i="17"/>
  <c r="DR41" i="17"/>
  <c r="DR25" i="17"/>
  <c r="DR83" i="17"/>
  <c r="DR160" i="17"/>
  <c r="DR129" i="17"/>
  <c r="DR130" i="17"/>
  <c r="DR70" i="17"/>
  <c r="DR54" i="17"/>
  <c r="DR52" i="17"/>
  <c r="DR36" i="17"/>
  <c r="DR20" i="17"/>
  <c r="DR101" i="17"/>
  <c r="DR146" i="17"/>
  <c r="DR113" i="17"/>
  <c r="DR121" i="17"/>
  <c r="DR65" i="17"/>
  <c r="DR96" i="17"/>
  <c r="DR47" i="17"/>
  <c r="DR31" i="17"/>
  <c r="DR15" i="17"/>
  <c r="DR89" i="17"/>
  <c r="DR134" i="17"/>
  <c r="DR108" i="17"/>
  <c r="DR118" i="17"/>
  <c r="DR60" i="17"/>
  <c r="DR86" i="17"/>
  <c r="DR42" i="17"/>
  <c r="DR26" i="17"/>
  <c r="DR85" i="17"/>
  <c r="DR120" i="17"/>
  <c r="DR131" i="17"/>
  <c r="DR136" i="17"/>
  <c r="DR71" i="17"/>
  <c r="DR55" i="17"/>
  <c r="DR76" i="17"/>
  <c r="DR37" i="17"/>
  <c r="DR21" i="17"/>
  <c r="DR116" i="17"/>
  <c r="DR145" i="17"/>
  <c r="DR114" i="17"/>
  <c r="DR123" i="17"/>
  <c r="DR66" i="17"/>
  <c r="DR98" i="17"/>
  <c r="DR48" i="17"/>
  <c r="DR32" i="17"/>
  <c r="DR16" i="17"/>
  <c r="DR91" i="17"/>
  <c r="DR144" i="17"/>
  <c r="DR109" i="17"/>
  <c r="DR122" i="17"/>
  <c r="DR61" i="17"/>
  <c r="DR88" i="17"/>
  <c r="DR43" i="17"/>
  <c r="DR27" i="17"/>
  <c r="DR95" i="17"/>
  <c r="DR128" i="17"/>
  <c r="DR135" i="17"/>
  <c r="DR138" i="17"/>
  <c r="DR72" i="17"/>
  <c r="DR56" i="17"/>
  <c r="DR78" i="17"/>
  <c r="DR38" i="17"/>
  <c r="DR22" i="17"/>
  <c r="DR124" i="17"/>
  <c r="DR159" i="17"/>
  <c r="DR115" i="17"/>
  <c r="DR125" i="17"/>
  <c r="DR67" i="17"/>
  <c r="DR100" i="17"/>
  <c r="DR49" i="17"/>
  <c r="DR33" i="17"/>
  <c r="DR17" i="17"/>
  <c r="DR93" i="17"/>
  <c r="DR137" i="17"/>
  <c r="DR110" i="17"/>
  <c r="DR126" i="17"/>
  <c r="DR62" i="17"/>
  <c r="DR90" i="17"/>
  <c r="DR44" i="17"/>
  <c r="DR28" i="17"/>
  <c r="DR12" i="17"/>
  <c r="DR75" i="17"/>
  <c r="DR143" i="17"/>
  <c r="DR105" i="17"/>
  <c r="DR73" i="17"/>
  <c r="DR57" i="17"/>
  <c r="DR80" i="17"/>
  <c r="DR39" i="17"/>
  <c r="DR23" i="17"/>
  <c r="DR77" i="17"/>
  <c r="BN127" i="17"/>
  <c r="BN134" i="17"/>
  <c r="BN106" i="17"/>
  <c r="BN74" i="17"/>
  <c r="BN58" i="17"/>
  <c r="BN83" i="17"/>
  <c r="BN41" i="17"/>
  <c r="BN25" i="17"/>
  <c r="BN94" i="17"/>
  <c r="BN159" i="17"/>
  <c r="BN132" i="17"/>
  <c r="BN128" i="17"/>
  <c r="BN69" i="17"/>
  <c r="BN53" i="17"/>
  <c r="BN52" i="17"/>
  <c r="BN36" i="17"/>
  <c r="BN20" i="17"/>
  <c r="BN82" i="17"/>
  <c r="BN143" i="17"/>
  <c r="BN108" i="17"/>
  <c r="BN121" i="17"/>
  <c r="BN60" i="17"/>
  <c r="BN87" i="17"/>
  <c r="BN43" i="17"/>
  <c r="BN27" i="17"/>
  <c r="BN100" i="17"/>
  <c r="BN119" i="17"/>
  <c r="BN136" i="17"/>
  <c r="BN117" i="17"/>
  <c r="BN71" i="17"/>
  <c r="BN55" i="17"/>
  <c r="BN77" i="17"/>
  <c r="BN38" i="17"/>
  <c r="BN22" i="17"/>
  <c r="BN88" i="17"/>
  <c r="BN105" i="17"/>
  <c r="BN133" i="17"/>
  <c r="BN131" i="17"/>
  <c r="BN70" i="17"/>
  <c r="BN54" i="17"/>
  <c r="BN75" i="17"/>
  <c r="BN37" i="17"/>
  <c r="BN21" i="17"/>
  <c r="BN86" i="17"/>
  <c r="BN144" i="17"/>
  <c r="BN113" i="17"/>
  <c r="BN120" i="17"/>
  <c r="BN65" i="17"/>
  <c r="BN97" i="17"/>
  <c r="BN48" i="17"/>
  <c r="BN32" i="17"/>
  <c r="BN16" i="17"/>
  <c r="BN123" i="17"/>
  <c r="BN141" i="17"/>
  <c r="BN129" i="17"/>
  <c r="BN72" i="17"/>
  <c r="BN56" i="17"/>
  <c r="BN79" i="17"/>
  <c r="BN39" i="17"/>
  <c r="BN23" i="17"/>
  <c r="BN90" i="17"/>
  <c r="BN147" i="17"/>
  <c r="BN116" i="17"/>
  <c r="BN124" i="17"/>
  <c r="BN67" i="17"/>
  <c r="BN101" i="17"/>
  <c r="BN50" i="17"/>
  <c r="BN34" i="17"/>
  <c r="BN18" i="17"/>
  <c r="BN78" i="17"/>
  <c r="BN146" i="17"/>
  <c r="BN114" i="17"/>
  <c r="BN122" i="17"/>
  <c r="BN66" i="17"/>
  <c r="BN99" i="17"/>
  <c r="BN49" i="17"/>
  <c r="BN33" i="17"/>
  <c r="BN17" i="17"/>
  <c r="BN76" i="17"/>
  <c r="BN160" i="17"/>
  <c r="BN109" i="17"/>
  <c r="BN125" i="17"/>
  <c r="BN61" i="17"/>
  <c r="BN89" i="17"/>
  <c r="BN44" i="17"/>
  <c r="BN28" i="17"/>
  <c r="BN12" i="17"/>
  <c r="BN151" i="17"/>
  <c r="BN157" i="17" s="1"/>
  <c r="BN130" i="17"/>
  <c r="BN126" i="17"/>
  <c r="BN68" i="17"/>
  <c r="BN115" i="17"/>
  <c r="BN51" i="17"/>
  <c r="BN35" i="17"/>
  <c r="BN19" i="17"/>
  <c r="BN80" i="17"/>
  <c r="BN140" i="17"/>
  <c r="BN111" i="17"/>
  <c r="BN104" i="17"/>
  <c r="BN63" i="17"/>
  <c r="BN93" i="17"/>
  <c r="BN46" i="17"/>
  <c r="BN30" i="17"/>
  <c r="BN14" i="17"/>
  <c r="BN96" i="17"/>
  <c r="BN138" i="17"/>
  <c r="BN110" i="17"/>
  <c r="BN137" i="17"/>
  <c r="BN62" i="17"/>
  <c r="BN91" i="17"/>
  <c r="BN45" i="17"/>
  <c r="BN29" i="17"/>
  <c r="BN13" i="17"/>
  <c r="BN84" i="17"/>
  <c r="BN142" i="17"/>
  <c r="BN135" i="17"/>
  <c r="BN73" i="17"/>
  <c r="BN57" i="17"/>
  <c r="BN81" i="17"/>
  <c r="BN40" i="17"/>
  <c r="BN24" i="17"/>
  <c r="BN92" i="17"/>
  <c r="BN145" i="17"/>
  <c r="BN112" i="17"/>
  <c r="BN118" i="17"/>
  <c r="BN64" i="17"/>
  <c r="BN95" i="17"/>
  <c r="BN47" i="17"/>
  <c r="BN31" i="17"/>
  <c r="BN15" i="17"/>
  <c r="BN102" i="17"/>
  <c r="BN139" i="17"/>
  <c r="BN107" i="17"/>
  <c r="BN103" i="17"/>
  <c r="BN59" i="17"/>
  <c r="BN85" i="17"/>
  <c r="BN42" i="17"/>
  <c r="BN26" i="17"/>
  <c r="BN98" i="17"/>
  <c r="BG131" i="17"/>
  <c r="BG113" i="17"/>
  <c r="BG94" i="17"/>
  <c r="BG78" i="17"/>
  <c r="BG66" i="17"/>
  <c r="BG120" i="17"/>
  <c r="BG33" i="17"/>
  <c r="BG17" i="17"/>
  <c r="BG146" i="17"/>
  <c r="BG138" i="17"/>
  <c r="BG108" i="17"/>
  <c r="BG89" i="17"/>
  <c r="BG122" i="17"/>
  <c r="BG61" i="17"/>
  <c r="BG47" i="17"/>
  <c r="BG28" i="17"/>
  <c r="BG12" i="17"/>
  <c r="BG142" i="17"/>
  <c r="BG121" i="17"/>
  <c r="BG100" i="17"/>
  <c r="BG84" i="17"/>
  <c r="BG72" i="17"/>
  <c r="BG56" i="17"/>
  <c r="BG39" i="17"/>
  <c r="BG23" i="17"/>
  <c r="BG48" i="17"/>
  <c r="BG83" i="17"/>
  <c r="BG22" i="17"/>
  <c r="BG95" i="17"/>
  <c r="BG34" i="17"/>
  <c r="BG110" i="17"/>
  <c r="BG51" i="17"/>
  <c r="BG127" i="17"/>
  <c r="BG59" i="17"/>
  <c r="BG147" i="17"/>
  <c r="BG116" i="17"/>
  <c r="BG109" i="17"/>
  <c r="BG90" i="17"/>
  <c r="BG126" i="17"/>
  <c r="BG62" i="17"/>
  <c r="BG49" i="17"/>
  <c r="BG29" i="17"/>
  <c r="BG13" i="17"/>
  <c r="BG139" i="17"/>
  <c r="BG123" i="17"/>
  <c r="BG101" i="17"/>
  <c r="BG85" i="17"/>
  <c r="BG73" i="17"/>
  <c r="BG57" i="17"/>
  <c r="BG40" i="17"/>
  <c r="BG24" i="17"/>
  <c r="BG52" i="17"/>
  <c r="BG135" i="17"/>
  <c r="BG115" i="17"/>
  <c r="BG96" i="17"/>
  <c r="BG80" i="17"/>
  <c r="BG68" i="17"/>
  <c r="BG53" i="17"/>
  <c r="BG35" i="17"/>
  <c r="BG19" i="17"/>
  <c r="BG140" i="17"/>
  <c r="BG71" i="17"/>
  <c r="BG44" i="17"/>
  <c r="BG79" i="17"/>
  <c r="BG18" i="17"/>
  <c r="BG91" i="17"/>
  <c r="BG30" i="17"/>
  <c r="BG106" i="17"/>
  <c r="BG43" i="17"/>
  <c r="BG141" i="17"/>
  <c r="BG125" i="17"/>
  <c r="BG102" i="17"/>
  <c r="BG86" i="17"/>
  <c r="BG74" i="17"/>
  <c r="BG58" i="17"/>
  <c r="BG41" i="17"/>
  <c r="BG25" i="17"/>
  <c r="BG42" i="17"/>
  <c r="BG137" i="17"/>
  <c r="BG103" i="17"/>
  <c r="BG97" i="17"/>
  <c r="BG81" i="17"/>
  <c r="BG69" i="17"/>
  <c r="BG124" i="17"/>
  <c r="BG36" i="17"/>
  <c r="BG20" i="17"/>
  <c r="BG160" i="17"/>
  <c r="BG136" i="17"/>
  <c r="BG111" i="17"/>
  <c r="BG92" i="17"/>
  <c r="BG76" i="17"/>
  <c r="BG64" i="17"/>
  <c r="BG54" i="17"/>
  <c r="BG31" i="17"/>
  <c r="BG15" i="17"/>
  <c r="BG119" i="17"/>
  <c r="BG55" i="17"/>
  <c r="BG133" i="17"/>
  <c r="BG67" i="17"/>
  <c r="BG151" i="17"/>
  <c r="BG75" i="17"/>
  <c r="BG14" i="17"/>
  <c r="BG87" i="17"/>
  <c r="BG26" i="17"/>
  <c r="BG143" i="17"/>
  <c r="BG105" i="17"/>
  <c r="BG98" i="17"/>
  <c r="BG82" i="17"/>
  <c r="BG70" i="17"/>
  <c r="BG117" i="17"/>
  <c r="BG37" i="17"/>
  <c r="BG21" i="17"/>
  <c r="BG159" i="17"/>
  <c r="BG129" i="17"/>
  <c r="BG112" i="17"/>
  <c r="BG93" i="17"/>
  <c r="BG77" i="17"/>
  <c r="BG65" i="17"/>
  <c r="BG134" i="17"/>
  <c r="BG32" i="17"/>
  <c r="BG16" i="17"/>
  <c r="BG145" i="17"/>
  <c r="BG132" i="17"/>
  <c r="BG107" i="17"/>
  <c r="BG88" i="17"/>
  <c r="BG118" i="17"/>
  <c r="BG60" i="17"/>
  <c r="BG45" i="17"/>
  <c r="BG27" i="17"/>
  <c r="BG50" i="17"/>
  <c r="BG99" i="17"/>
  <c r="BG38" i="17"/>
  <c r="BG114" i="17"/>
  <c r="BG128" i="17"/>
  <c r="BG130" i="17"/>
  <c r="BG63" i="17"/>
  <c r="BG144" i="17"/>
  <c r="BG104" i="17"/>
  <c r="BG46" i="17"/>
  <c r="BB135" i="17"/>
  <c r="BB127" i="17"/>
  <c r="BB102" i="17"/>
  <c r="BB86" i="17"/>
  <c r="BB71" i="17"/>
  <c r="BB55" i="17"/>
  <c r="BB39" i="17"/>
  <c r="BB23" i="17"/>
  <c r="BB146" i="17"/>
  <c r="BB132" i="17"/>
  <c r="BB122" i="17"/>
  <c r="BB97" i="17"/>
  <c r="BB81" i="17"/>
  <c r="BB66" i="17"/>
  <c r="BB50" i="17"/>
  <c r="BB34" i="17"/>
  <c r="BB18" i="17"/>
  <c r="BB145" i="17"/>
  <c r="BB110" i="17"/>
  <c r="BB116" i="17"/>
  <c r="BB92" i="17"/>
  <c r="BB76" i="17"/>
  <c r="BB61" i="17"/>
  <c r="BB45" i="17"/>
  <c r="BB29" i="17"/>
  <c r="BB13" i="17"/>
  <c r="BB95" i="17"/>
  <c r="BB32" i="17"/>
  <c r="BB130" i="17"/>
  <c r="BB44" i="17"/>
  <c r="BB128" i="17"/>
  <c r="BB56" i="17"/>
  <c r="BB52" i="17"/>
  <c r="BB83" i="17"/>
  <c r="BB151" i="17"/>
  <c r="BB157" i="17" s="1"/>
  <c r="BB134" i="17"/>
  <c r="BB123" i="17"/>
  <c r="BB98" i="17"/>
  <c r="BB82" i="17"/>
  <c r="BB67" i="17"/>
  <c r="BB51" i="17"/>
  <c r="BB35" i="17"/>
  <c r="BB19" i="17"/>
  <c r="BB139" i="17"/>
  <c r="BB111" i="17"/>
  <c r="BB118" i="17"/>
  <c r="BB93" i="17"/>
  <c r="BB77" i="17"/>
  <c r="BB62" i="17"/>
  <c r="BB46" i="17"/>
  <c r="BB30" i="17"/>
  <c r="BB14" i="17"/>
  <c r="BB137" i="17"/>
  <c r="BB106" i="17"/>
  <c r="BB133" i="17"/>
  <c r="BB88" i="17"/>
  <c r="BB73" i="17"/>
  <c r="BB57" i="17"/>
  <c r="BB41" i="17"/>
  <c r="BB25" i="17"/>
  <c r="BB147" i="17"/>
  <c r="BB79" i="17"/>
  <c r="BB16" i="17"/>
  <c r="BB91" i="17"/>
  <c r="BB28" i="17"/>
  <c r="BB117" i="17"/>
  <c r="BB40" i="17"/>
  <c r="BB99" i="17"/>
  <c r="BB20" i="17"/>
  <c r="BB141" i="17"/>
  <c r="BB112" i="17"/>
  <c r="BB119" i="17"/>
  <c r="BB94" i="17"/>
  <c r="BB78" i="17"/>
  <c r="BB63" i="17"/>
  <c r="BB47" i="17"/>
  <c r="BB31" i="17"/>
  <c r="BB15" i="17"/>
  <c r="BB138" i="17"/>
  <c r="BB107" i="17"/>
  <c r="BB103" i="17"/>
  <c r="BB89" i="17"/>
  <c r="BB74" i="17"/>
  <c r="BB58" i="17"/>
  <c r="BB42" i="17"/>
  <c r="BB26" i="17"/>
  <c r="BB160" i="17"/>
  <c r="BB131" i="17"/>
  <c r="BB125" i="17"/>
  <c r="BB100" i="17"/>
  <c r="BB84" i="17"/>
  <c r="BB69" i="17"/>
  <c r="BB53" i="17"/>
  <c r="BB37" i="17"/>
  <c r="BB21" i="17"/>
  <c r="BB113" i="17"/>
  <c r="BB64" i="17"/>
  <c r="BB143" i="17"/>
  <c r="BB75" i="17"/>
  <c r="BB12" i="17"/>
  <c r="BB87" i="17"/>
  <c r="BB24" i="17"/>
  <c r="BB36" i="17"/>
  <c r="BB129" i="17"/>
  <c r="BB142" i="17"/>
  <c r="BB108" i="17"/>
  <c r="BB105" i="17"/>
  <c r="BB90" i="17"/>
  <c r="BB115" i="17"/>
  <c r="BB59" i="17"/>
  <c r="BB43" i="17"/>
  <c r="BB27" i="17"/>
  <c r="BB104" i="17"/>
  <c r="BB140" i="17"/>
  <c r="BB126" i="17"/>
  <c r="BB101" i="17"/>
  <c r="BB85" i="17"/>
  <c r="BB70" i="17"/>
  <c r="BB54" i="17"/>
  <c r="BB38" i="17"/>
  <c r="BB22" i="17"/>
  <c r="BB144" i="17"/>
  <c r="BB114" i="17"/>
  <c r="BB121" i="17"/>
  <c r="BB96" i="17"/>
  <c r="BB80" i="17"/>
  <c r="BB65" i="17"/>
  <c r="BB49" i="17"/>
  <c r="BB33" i="17"/>
  <c r="BB17" i="17"/>
  <c r="BB120" i="17"/>
  <c r="BB48" i="17"/>
  <c r="BB109" i="17"/>
  <c r="BB60" i="17"/>
  <c r="BB136" i="17"/>
  <c r="BB72" i="17"/>
  <c r="BB124" i="17"/>
  <c r="BB159" i="17"/>
  <c r="BB68" i="17"/>
  <c r="X134" i="17"/>
  <c r="X118" i="17"/>
  <c r="X92" i="17"/>
  <c r="X76" i="17"/>
  <c r="X48" i="17"/>
  <c r="X61" i="17"/>
  <c r="X39" i="17"/>
  <c r="X23" i="17"/>
  <c r="X151" i="17"/>
  <c r="X157" i="17" s="1"/>
  <c r="X129" i="17"/>
  <c r="X103" i="17"/>
  <c r="X87" i="17"/>
  <c r="X107" i="17"/>
  <c r="X72" i="17"/>
  <c r="X56" i="17"/>
  <c r="X34" i="17"/>
  <c r="X18" i="17"/>
  <c r="X139" i="17"/>
  <c r="X124" i="17"/>
  <c r="X98" i="17"/>
  <c r="X82" i="17"/>
  <c r="X112" i="17"/>
  <c r="X67" i="17"/>
  <c r="X46" i="17"/>
  <c r="X29" i="17"/>
  <c r="X13" i="17"/>
  <c r="X85" i="17"/>
  <c r="X32" i="17"/>
  <c r="X97" i="17"/>
  <c r="X45" i="17"/>
  <c r="X119" i="17"/>
  <c r="X62" i="17"/>
  <c r="X111" i="17"/>
  <c r="X115" i="17"/>
  <c r="X144" i="17"/>
  <c r="X130" i="17"/>
  <c r="X104" i="17"/>
  <c r="X88" i="17"/>
  <c r="X109" i="17"/>
  <c r="X73" i="17"/>
  <c r="X57" i="17"/>
  <c r="X35" i="17"/>
  <c r="X19" i="17"/>
  <c r="X140" i="17"/>
  <c r="X125" i="17"/>
  <c r="X99" i="17"/>
  <c r="X83" i="17"/>
  <c r="X106" i="17"/>
  <c r="X68" i="17"/>
  <c r="X49" i="17"/>
  <c r="X30" i="17"/>
  <c r="X14" i="17"/>
  <c r="X136" i="17"/>
  <c r="X120" i="17"/>
  <c r="X94" i="17"/>
  <c r="X78" i="17"/>
  <c r="X51" i="17"/>
  <c r="X63" i="17"/>
  <c r="X41" i="17"/>
  <c r="X25" i="17"/>
  <c r="X142" i="17"/>
  <c r="X114" i="17"/>
  <c r="X16" i="17"/>
  <c r="X81" i="17"/>
  <c r="X28" i="17"/>
  <c r="X93" i="17"/>
  <c r="X40" i="17"/>
  <c r="X20" i="17"/>
  <c r="X58" i="17"/>
  <c r="X141" i="17"/>
  <c r="X126" i="17"/>
  <c r="X100" i="17"/>
  <c r="X84" i="17"/>
  <c r="X110" i="17"/>
  <c r="X69" i="17"/>
  <c r="X108" i="17"/>
  <c r="X31" i="17"/>
  <c r="X15" i="17"/>
  <c r="X137" i="17"/>
  <c r="X121" i="17"/>
  <c r="X95" i="17"/>
  <c r="X79" i="17"/>
  <c r="X52" i="17"/>
  <c r="X64" i="17"/>
  <c r="X42" i="17"/>
  <c r="X26" i="17"/>
  <c r="X159" i="17"/>
  <c r="X132" i="17"/>
  <c r="X116" i="17"/>
  <c r="X90" i="17"/>
  <c r="X113" i="17"/>
  <c r="X44" i="17"/>
  <c r="X59" i="17"/>
  <c r="X37" i="17"/>
  <c r="X21" i="17"/>
  <c r="X127" i="17"/>
  <c r="X70" i="17"/>
  <c r="X138" i="17"/>
  <c r="X105" i="17"/>
  <c r="X12" i="17"/>
  <c r="X77" i="17"/>
  <c r="X24" i="17"/>
  <c r="X131" i="17"/>
  <c r="X89" i="17"/>
  <c r="X145" i="17"/>
  <c r="X122" i="17"/>
  <c r="X96" i="17"/>
  <c r="X80" i="17"/>
  <c r="X53" i="17"/>
  <c r="X65" i="17"/>
  <c r="X43" i="17"/>
  <c r="X27" i="17"/>
  <c r="X160" i="17"/>
  <c r="X133" i="17"/>
  <c r="X117" i="17"/>
  <c r="X91" i="17"/>
  <c r="X147" i="17"/>
  <c r="X47" i="17"/>
  <c r="X60" i="17"/>
  <c r="X38" i="17"/>
  <c r="X22" i="17"/>
  <c r="X143" i="17"/>
  <c r="X128" i="17"/>
  <c r="X102" i="17"/>
  <c r="X86" i="17"/>
  <c r="X75" i="17"/>
  <c r="X71" i="17"/>
  <c r="X55" i="17"/>
  <c r="X33" i="17"/>
  <c r="X17" i="17"/>
  <c r="X101" i="17"/>
  <c r="X54" i="17"/>
  <c r="X123" i="17"/>
  <c r="X66" i="17"/>
  <c r="X135" i="17"/>
  <c r="X50" i="17"/>
  <c r="X146" i="17"/>
  <c r="X74" i="17"/>
  <c r="X36" i="17"/>
  <c r="S134" i="17"/>
  <c r="S116" i="17"/>
  <c r="S97" i="17"/>
  <c r="S81" i="17"/>
  <c r="S70" i="17"/>
  <c r="S135" i="17"/>
  <c r="S35" i="17"/>
  <c r="S19" i="17"/>
  <c r="S151" i="17"/>
  <c r="S157" i="17" s="1"/>
  <c r="S137" i="17"/>
  <c r="S110" i="17"/>
  <c r="S92" i="17"/>
  <c r="S76" i="17"/>
  <c r="S65" i="17"/>
  <c r="S50" i="17"/>
  <c r="S30" i="17"/>
  <c r="S14" i="17"/>
  <c r="S144" i="17"/>
  <c r="S128" i="17"/>
  <c r="S103" i="17"/>
  <c r="S87" i="17"/>
  <c r="S119" i="17"/>
  <c r="S60" i="17"/>
  <c r="S41" i="17"/>
  <c r="S25" i="17"/>
  <c r="S43" i="17"/>
  <c r="S102" i="17"/>
  <c r="S40" i="17"/>
  <c r="S104" i="17"/>
  <c r="S55" i="17"/>
  <c r="S112" i="17"/>
  <c r="S125" i="17"/>
  <c r="S117" i="17"/>
  <c r="S63" i="17"/>
  <c r="S159" i="17"/>
  <c r="S130" i="17"/>
  <c r="S111" i="17"/>
  <c r="S93" i="17"/>
  <c r="S77" i="17"/>
  <c r="S66" i="17"/>
  <c r="S52" i="17"/>
  <c r="S31" i="17"/>
  <c r="S15" i="17"/>
  <c r="S145" i="17"/>
  <c r="S129" i="17"/>
  <c r="S106" i="17"/>
  <c r="S88" i="17"/>
  <c r="S123" i="17"/>
  <c r="S61" i="17"/>
  <c r="S42" i="17"/>
  <c r="S26" i="17"/>
  <c r="S47" i="17"/>
  <c r="S143" i="17"/>
  <c r="S120" i="17"/>
  <c r="S99" i="17"/>
  <c r="S83" i="17"/>
  <c r="S72" i="17"/>
  <c r="S56" i="17"/>
  <c r="S37" i="17"/>
  <c r="S21" i="17"/>
  <c r="S118" i="17"/>
  <c r="S86" i="17"/>
  <c r="S24" i="17"/>
  <c r="S98" i="17"/>
  <c r="S36" i="17"/>
  <c r="S94" i="17"/>
  <c r="S32" i="17"/>
  <c r="S108" i="17"/>
  <c r="S46" i="17"/>
  <c r="S146" i="17"/>
  <c r="S115" i="17"/>
  <c r="S107" i="17"/>
  <c r="S89" i="17"/>
  <c r="S127" i="17"/>
  <c r="S62" i="17"/>
  <c r="S44" i="17"/>
  <c r="S27" i="17"/>
  <c r="S51" i="17"/>
  <c r="S138" i="17"/>
  <c r="S122" i="17"/>
  <c r="S100" i="17"/>
  <c r="S84" i="17"/>
  <c r="S73" i="17"/>
  <c r="S57" i="17"/>
  <c r="S38" i="17"/>
  <c r="S22" i="17"/>
  <c r="S45" i="17"/>
  <c r="S136" i="17"/>
  <c r="S113" i="17"/>
  <c r="S95" i="17"/>
  <c r="S79" i="17"/>
  <c r="S68" i="17"/>
  <c r="S54" i="17"/>
  <c r="S33" i="17"/>
  <c r="S17" i="17"/>
  <c r="S142" i="17"/>
  <c r="S105" i="17"/>
  <c r="S53" i="17"/>
  <c r="S82" i="17"/>
  <c r="S20" i="17"/>
  <c r="S78" i="17"/>
  <c r="S16" i="17"/>
  <c r="S90" i="17"/>
  <c r="S28" i="17"/>
  <c r="S140" i="17"/>
  <c r="S124" i="17"/>
  <c r="S101" i="17"/>
  <c r="S85" i="17"/>
  <c r="S74" i="17"/>
  <c r="S58" i="17"/>
  <c r="S39" i="17"/>
  <c r="S23" i="17"/>
  <c r="S49" i="17"/>
  <c r="S139" i="17"/>
  <c r="S114" i="17"/>
  <c r="S96" i="17"/>
  <c r="S80" i="17"/>
  <c r="S69" i="17"/>
  <c r="S121" i="17"/>
  <c r="S34" i="17"/>
  <c r="S18" i="17"/>
  <c r="S160" i="17"/>
  <c r="S131" i="17"/>
  <c r="S109" i="17"/>
  <c r="S91" i="17"/>
  <c r="S75" i="17"/>
  <c r="S64" i="17"/>
  <c r="S48" i="17"/>
  <c r="S29" i="17"/>
  <c r="S13" i="17"/>
  <c r="S126" i="17"/>
  <c r="S59" i="17"/>
  <c r="S141" i="17"/>
  <c r="S71" i="17"/>
  <c r="S132" i="17"/>
  <c r="S67" i="17"/>
  <c r="S147" i="17"/>
  <c r="S133" i="17"/>
  <c r="S12" i="17"/>
  <c r="ED145" i="17"/>
  <c r="ED106" i="17"/>
  <c r="ED115" i="17"/>
  <c r="ED88" i="17"/>
  <c r="ED72" i="17"/>
  <c r="ED56" i="17"/>
  <c r="ED41" i="17"/>
  <c r="ED25" i="17"/>
  <c r="ED151" i="17"/>
  <c r="ED157" i="17" s="1"/>
  <c r="ED138" i="17"/>
  <c r="ED124" i="17"/>
  <c r="ED99" i="17"/>
  <c r="ED83" i="17"/>
  <c r="ED67" i="17"/>
  <c r="ED52" i="17"/>
  <c r="ED36" i="17"/>
  <c r="ED20" i="17"/>
  <c r="ED141" i="17"/>
  <c r="ED112" i="17"/>
  <c r="ED119" i="17"/>
  <c r="ED94" i="17"/>
  <c r="ED78" i="17"/>
  <c r="ED62" i="17"/>
  <c r="ED47" i="17"/>
  <c r="ED31" i="17"/>
  <c r="ED15" i="17"/>
  <c r="ED122" i="17"/>
  <c r="ED50" i="17"/>
  <c r="ED111" i="17"/>
  <c r="ED61" i="17"/>
  <c r="ED140" i="17"/>
  <c r="ED73" i="17"/>
  <c r="ED126" i="17"/>
  <c r="ED85" i="17"/>
  <c r="ED160" i="17"/>
  <c r="ED133" i="17"/>
  <c r="ED125" i="17"/>
  <c r="ED100" i="17"/>
  <c r="ED84" i="17"/>
  <c r="ED68" i="17"/>
  <c r="ED132" i="17"/>
  <c r="ED37" i="17"/>
  <c r="ED21" i="17"/>
  <c r="ED144" i="17"/>
  <c r="ED113" i="17"/>
  <c r="ED120" i="17"/>
  <c r="ED95" i="17"/>
  <c r="ED79" i="17"/>
  <c r="ED63" i="17"/>
  <c r="ED48" i="17"/>
  <c r="ED32" i="17"/>
  <c r="ED16" i="17"/>
  <c r="ED142" i="17"/>
  <c r="ED108" i="17"/>
  <c r="ED128" i="17"/>
  <c r="ED90" i="17"/>
  <c r="ED74" i="17"/>
  <c r="ED58" i="17"/>
  <c r="ED43" i="17"/>
  <c r="ED27" i="17"/>
  <c r="ED117" i="17"/>
  <c r="ED97" i="17"/>
  <c r="ED34" i="17"/>
  <c r="ED118" i="17"/>
  <c r="ED46" i="17"/>
  <c r="ED107" i="17"/>
  <c r="ED57" i="17"/>
  <c r="ED53" i="17"/>
  <c r="ED22" i="17"/>
  <c r="ED146" i="17"/>
  <c r="ED130" i="17"/>
  <c r="ED121" i="17"/>
  <c r="ED96" i="17"/>
  <c r="ED80" i="17"/>
  <c r="ED64" i="17"/>
  <c r="ED49" i="17"/>
  <c r="ED33" i="17"/>
  <c r="ED17" i="17"/>
  <c r="ED143" i="17"/>
  <c r="ED109" i="17"/>
  <c r="ED114" i="17"/>
  <c r="ED91" i="17"/>
  <c r="ED75" i="17"/>
  <c r="ED59" i="17"/>
  <c r="ED44" i="17"/>
  <c r="ED28" i="17"/>
  <c r="ED12" i="17"/>
  <c r="ED135" i="17"/>
  <c r="ED127" i="17"/>
  <c r="ED102" i="17"/>
  <c r="ED86" i="17"/>
  <c r="ED70" i="17"/>
  <c r="ED54" i="17"/>
  <c r="ED39" i="17"/>
  <c r="ED23" i="17"/>
  <c r="ED159" i="17"/>
  <c r="ED81" i="17"/>
  <c r="ED18" i="17"/>
  <c r="ED93" i="17"/>
  <c r="ED30" i="17"/>
  <c r="ED103" i="17"/>
  <c r="ED42" i="17"/>
  <c r="ED101" i="17"/>
  <c r="ED134" i="17"/>
  <c r="ED137" i="17"/>
  <c r="ED110" i="17"/>
  <c r="ED116" i="17"/>
  <c r="ED92" i="17"/>
  <c r="ED76" i="17"/>
  <c r="ED60" i="17"/>
  <c r="ED45" i="17"/>
  <c r="ED29" i="17"/>
  <c r="ED13" i="17"/>
  <c r="ED136" i="17"/>
  <c r="ED105" i="17"/>
  <c r="ED104" i="17"/>
  <c r="ED87" i="17"/>
  <c r="ED71" i="17"/>
  <c r="ED55" i="17"/>
  <c r="ED40" i="17"/>
  <c r="ED24" i="17"/>
  <c r="ED147" i="17"/>
  <c r="ED131" i="17"/>
  <c r="ED123" i="17"/>
  <c r="ED98" i="17"/>
  <c r="ED82" i="17"/>
  <c r="ED66" i="17"/>
  <c r="ED51" i="17"/>
  <c r="ED35" i="17"/>
  <c r="ED19" i="17"/>
  <c r="ED129" i="17"/>
  <c r="ED65" i="17"/>
  <c r="ED139" i="17"/>
  <c r="ED77" i="17"/>
  <c r="ED14" i="17"/>
  <c r="ED89" i="17"/>
  <c r="ED26" i="17"/>
  <c r="ED38" i="17"/>
  <c r="ED69" i="17"/>
  <c r="DO147" i="17"/>
  <c r="DO129" i="17"/>
  <c r="DO89" i="17"/>
  <c r="DO74" i="17"/>
  <c r="DO58" i="17"/>
  <c r="DO54" i="17"/>
  <c r="DO46" i="17"/>
  <c r="DO52" i="17"/>
  <c r="DO144" i="17"/>
  <c r="DO127" i="17"/>
  <c r="DO100" i="17"/>
  <c r="DO84" i="17"/>
  <c r="DO69" i="17"/>
  <c r="DO113" i="17"/>
  <c r="DO43" i="17"/>
  <c r="DO33" i="17"/>
  <c r="DO28" i="17"/>
  <c r="DO138" i="17"/>
  <c r="DO122" i="17"/>
  <c r="DO95" i="17"/>
  <c r="DO79" i="17"/>
  <c r="DO64" i="17"/>
  <c r="DO103" i="17"/>
  <c r="DO38" i="17"/>
  <c r="DO23" i="17"/>
  <c r="DO22" i="17"/>
  <c r="DO86" i="17"/>
  <c r="DO37" i="17"/>
  <c r="DO98" i="17"/>
  <c r="DO112" i="17"/>
  <c r="DO121" i="17"/>
  <c r="DO53" i="17"/>
  <c r="DO115" i="17"/>
  <c r="DO116" i="17"/>
  <c r="DO145" i="17"/>
  <c r="DO128" i="17"/>
  <c r="DO101" i="17"/>
  <c r="DO85" i="17"/>
  <c r="DO70" i="17"/>
  <c r="DO131" i="17"/>
  <c r="DO45" i="17"/>
  <c r="DO35" i="17"/>
  <c r="DO48" i="17"/>
  <c r="DO140" i="17"/>
  <c r="DO123" i="17"/>
  <c r="DO96" i="17"/>
  <c r="DO80" i="17"/>
  <c r="DO65" i="17"/>
  <c r="DO105" i="17"/>
  <c r="DO40" i="17"/>
  <c r="DO25" i="17"/>
  <c r="DO44" i="17"/>
  <c r="DO139" i="17"/>
  <c r="DO118" i="17"/>
  <c r="DO91" i="17"/>
  <c r="DO75" i="17"/>
  <c r="DO60" i="17"/>
  <c r="DO110" i="17"/>
  <c r="DO30" i="17"/>
  <c r="DO15" i="17"/>
  <c r="DO146" i="17"/>
  <c r="DO71" i="17"/>
  <c r="DO24" i="17"/>
  <c r="DO82" i="17"/>
  <c r="DO29" i="17"/>
  <c r="DO94" i="17"/>
  <c r="DO36" i="17"/>
  <c r="DO13" i="17"/>
  <c r="DO106" i="17"/>
  <c r="DO142" i="17"/>
  <c r="DO124" i="17"/>
  <c r="DO97" i="17"/>
  <c r="DO81" i="17"/>
  <c r="DO66" i="17"/>
  <c r="DO107" i="17"/>
  <c r="DO108" i="17"/>
  <c r="DO27" i="17"/>
  <c r="DO16" i="17"/>
  <c r="DO133" i="17"/>
  <c r="DO119" i="17"/>
  <c r="DO92" i="17"/>
  <c r="DO76" i="17"/>
  <c r="DO61" i="17"/>
  <c r="DO114" i="17"/>
  <c r="DO32" i="17"/>
  <c r="DO17" i="17"/>
  <c r="DO151" i="17"/>
  <c r="DO157" i="17" s="1"/>
  <c r="DO132" i="17"/>
  <c r="DO104" i="17"/>
  <c r="DO87" i="17"/>
  <c r="DO72" i="17"/>
  <c r="DO56" i="17"/>
  <c r="DO49" i="17"/>
  <c r="DO39" i="17"/>
  <c r="DO18" i="17"/>
  <c r="DO130" i="17"/>
  <c r="DO55" i="17"/>
  <c r="DO143" i="17"/>
  <c r="DO67" i="17"/>
  <c r="DO12" i="17"/>
  <c r="DO78" i="17"/>
  <c r="DO21" i="17"/>
  <c r="DO134" i="17"/>
  <c r="DO90" i="17"/>
  <c r="DO135" i="17"/>
  <c r="DO93" i="17"/>
  <c r="DO77" i="17"/>
  <c r="DO62" i="17"/>
  <c r="DO141" i="17"/>
  <c r="DO34" i="17"/>
  <c r="DO19" i="17"/>
  <c r="DO159" i="17"/>
  <c r="DO137" i="17"/>
  <c r="DO117" i="17"/>
  <c r="DO88" i="17"/>
  <c r="DO73" i="17"/>
  <c r="DO57" i="17"/>
  <c r="DO51" i="17"/>
  <c r="DO42" i="17"/>
  <c r="DO26" i="17"/>
  <c r="DO160" i="17"/>
  <c r="DO126" i="17"/>
  <c r="DO99" i="17"/>
  <c r="DO83" i="17"/>
  <c r="DO68" i="17"/>
  <c r="DO111" i="17"/>
  <c r="DO41" i="17"/>
  <c r="DO31" i="17"/>
  <c r="DO20" i="17"/>
  <c r="DO102" i="17"/>
  <c r="DO47" i="17"/>
  <c r="DO125" i="17"/>
  <c r="DO109" i="17"/>
  <c r="DO136" i="17"/>
  <c r="DO63" i="17"/>
  <c r="DO14" i="17"/>
  <c r="DO59" i="17"/>
  <c r="DO50" i="17"/>
  <c r="DO120" i="17"/>
  <c r="BQ140" i="17"/>
  <c r="BQ117" i="17"/>
  <c r="BQ132" i="17"/>
  <c r="BQ87" i="17"/>
  <c r="BQ69" i="17"/>
  <c r="BQ42" i="17"/>
  <c r="BQ26" i="17"/>
  <c r="BQ70" i="17"/>
  <c r="BQ143" i="17"/>
  <c r="BQ125" i="17"/>
  <c r="BQ112" i="17"/>
  <c r="BQ98" i="17"/>
  <c r="BQ82" i="17"/>
  <c r="BQ53" i="17"/>
  <c r="BQ37" i="17"/>
  <c r="BQ21" i="17"/>
  <c r="BQ61" i="17"/>
  <c r="BQ134" i="17"/>
  <c r="BQ120" i="17"/>
  <c r="BQ107" i="17"/>
  <c r="BQ93" i="17"/>
  <c r="BQ77" i="17"/>
  <c r="BQ48" i="17"/>
  <c r="BQ32" i="17"/>
  <c r="BQ16" i="17"/>
  <c r="BQ55" i="17"/>
  <c r="BQ133" i="17"/>
  <c r="BQ129" i="17"/>
  <c r="BQ116" i="17"/>
  <c r="BQ88" i="17"/>
  <c r="BQ71" i="17"/>
  <c r="BQ43" i="17"/>
  <c r="BQ27" i="17"/>
  <c r="BQ72" i="17"/>
  <c r="BQ145" i="17"/>
  <c r="BQ126" i="17"/>
  <c r="BQ113" i="17"/>
  <c r="BQ99" i="17"/>
  <c r="BQ83" i="17"/>
  <c r="BQ58" i="17"/>
  <c r="BQ38" i="17"/>
  <c r="BQ22" i="17"/>
  <c r="BQ62" i="17"/>
  <c r="BQ135" i="17"/>
  <c r="BQ121" i="17"/>
  <c r="BQ108" i="17"/>
  <c r="BQ94" i="17"/>
  <c r="BQ78" i="17"/>
  <c r="BQ49" i="17"/>
  <c r="BQ33" i="17"/>
  <c r="BQ17" i="17"/>
  <c r="BQ56" i="17"/>
  <c r="BQ137" i="17"/>
  <c r="BQ131" i="17"/>
  <c r="BQ103" i="17"/>
  <c r="BQ89" i="17"/>
  <c r="BQ73" i="17"/>
  <c r="BQ44" i="17"/>
  <c r="BQ28" i="17"/>
  <c r="BQ12" i="17"/>
  <c r="BQ151" i="17"/>
  <c r="BQ157" i="17" s="1"/>
  <c r="BQ127" i="17"/>
  <c r="BQ114" i="17"/>
  <c r="BQ100" i="17"/>
  <c r="BQ84" i="17"/>
  <c r="BQ64" i="17"/>
  <c r="BQ39" i="17"/>
  <c r="BQ23" i="17"/>
  <c r="BQ63" i="17"/>
  <c r="BQ136" i="17"/>
  <c r="BQ122" i="17"/>
  <c r="BQ109" i="17"/>
  <c r="BQ95" i="17"/>
  <c r="BQ79" i="17"/>
  <c r="BQ50" i="17"/>
  <c r="BQ34" i="17"/>
  <c r="BQ18" i="17"/>
  <c r="BQ57" i="17"/>
  <c r="BQ139" i="17"/>
  <c r="BQ138" i="17"/>
  <c r="BQ104" i="17"/>
  <c r="BQ90" i="17"/>
  <c r="BQ74" i="17"/>
  <c r="BQ45" i="17"/>
  <c r="BQ29" i="17"/>
  <c r="BQ13" i="17"/>
  <c r="BQ159" i="17"/>
  <c r="BQ128" i="17"/>
  <c r="BQ130" i="17"/>
  <c r="BQ101" i="17"/>
  <c r="BQ85" i="17"/>
  <c r="BQ67" i="17"/>
  <c r="BQ40" i="17"/>
  <c r="BQ24" i="17"/>
  <c r="BQ65" i="17"/>
  <c r="BQ146" i="17"/>
  <c r="BQ123" i="17"/>
  <c r="BQ110" i="17"/>
  <c r="BQ96" i="17"/>
  <c r="BQ80" i="17"/>
  <c r="BQ51" i="17"/>
  <c r="BQ35" i="17"/>
  <c r="BQ19" i="17"/>
  <c r="BQ59" i="17"/>
  <c r="BQ141" i="17"/>
  <c r="BQ105" i="17"/>
  <c r="BQ75" i="17"/>
  <c r="BQ30" i="17"/>
  <c r="BQ160" i="17"/>
  <c r="BQ115" i="17"/>
  <c r="BQ86" i="17"/>
  <c r="BQ41" i="17"/>
  <c r="BQ66" i="17"/>
  <c r="BQ124" i="17"/>
  <c r="BQ97" i="17"/>
  <c r="BQ52" i="17"/>
  <c r="BQ20" i="17"/>
  <c r="BQ147" i="17"/>
  <c r="BQ106" i="17"/>
  <c r="BQ76" i="17"/>
  <c r="BQ31" i="17"/>
  <c r="BQ54" i="17"/>
  <c r="BQ118" i="17"/>
  <c r="BQ91" i="17"/>
  <c r="BQ46" i="17"/>
  <c r="BQ14" i="17"/>
  <c r="BQ144" i="17"/>
  <c r="BQ102" i="17"/>
  <c r="BQ68" i="17"/>
  <c r="BQ25" i="17"/>
  <c r="BQ142" i="17"/>
  <c r="BQ111" i="17"/>
  <c r="BQ81" i="17"/>
  <c r="BQ36" i="17"/>
  <c r="BQ60" i="17"/>
  <c r="BQ119" i="17"/>
  <c r="BQ92" i="17"/>
  <c r="BQ47" i="17"/>
  <c r="BQ15" i="17"/>
  <c r="Q142" i="17"/>
  <c r="Q118" i="17"/>
  <c r="Q75" i="17"/>
  <c r="Q59" i="17"/>
  <c r="Q83" i="17"/>
  <c r="Q41" i="17"/>
  <c r="Q25" i="17"/>
  <c r="Q90" i="17"/>
  <c r="Q146" i="17"/>
  <c r="Q127" i="17"/>
  <c r="Q111" i="17"/>
  <c r="Q70" i="17"/>
  <c r="Q138" i="17"/>
  <c r="Q52" i="17"/>
  <c r="Q36" i="17"/>
  <c r="Q20" i="17"/>
  <c r="Q102" i="17"/>
  <c r="Q136" i="17"/>
  <c r="Q122" i="17"/>
  <c r="Q106" i="17"/>
  <c r="Q65" i="17"/>
  <c r="Q95" i="17"/>
  <c r="Q47" i="17"/>
  <c r="Q31" i="17"/>
  <c r="Q15" i="17"/>
  <c r="Q92" i="17"/>
  <c r="Q140" i="17"/>
  <c r="Q130" i="17"/>
  <c r="Q117" i="17"/>
  <c r="Q60" i="17"/>
  <c r="Q85" i="17"/>
  <c r="Q42" i="17"/>
  <c r="Q26" i="17"/>
  <c r="Q98" i="17"/>
  <c r="Q143" i="17"/>
  <c r="Q128" i="17"/>
  <c r="Q112" i="17"/>
  <c r="Q71" i="17"/>
  <c r="Q55" i="17"/>
  <c r="Q53" i="17"/>
  <c r="Q37" i="17"/>
  <c r="Q21" i="17"/>
  <c r="Q80" i="17"/>
  <c r="Q137" i="17"/>
  <c r="Q123" i="17"/>
  <c r="Q107" i="17"/>
  <c r="Q66" i="17"/>
  <c r="Q97" i="17"/>
  <c r="Q48" i="17"/>
  <c r="Q32" i="17"/>
  <c r="Q16" i="17"/>
  <c r="Q100" i="17"/>
  <c r="Q151" i="17"/>
  <c r="Q157" i="17" s="1"/>
  <c r="Q145" i="17"/>
  <c r="Q115" i="17"/>
  <c r="Q61" i="17"/>
  <c r="Q87" i="17"/>
  <c r="Q43" i="17"/>
  <c r="Q27" i="17"/>
  <c r="Q54" i="17"/>
  <c r="Q159" i="17"/>
  <c r="Q129" i="17"/>
  <c r="Q113" i="17"/>
  <c r="Q72" i="17"/>
  <c r="Q56" i="17"/>
  <c r="Q77" i="17"/>
  <c r="Q38" i="17"/>
  <c r="Q22" i="17"/>
  <c r="Q88" i="17"/>
  <c r="Q139" i="17"/>
  <c r="Q124" i="17"/>
  <c r="Q108" i="17"/>
  <c r="Q67" i="17"/>
  <c r="Q99" i="17"/>
  <c r="Q49" i="17"/>
  <c r="Q33" i="17"/>
  <c r="Q17" i="17"/>
  <c r="Q78" i="17"/>
  <c r="Q147" i="17"/>
  <c r="Q119" i="17"/>
  <c r="Q132" i="17"/>
  <c r="Q62" i="17"/>
  <c r="Q89" i="17"/>
  <c r="Q44" i="17"/>
  <c r="Q28" i="17"/>
  <c r="Q12" i="17"/>
  <c r="Q160" i="17"/>
  <c r="Q131" i="17"/>
  <c r="Q114" i="17"/>
  <c r="Q73" i="17"/>
  <c r="Q57" i="17"/>
  <c r="Q79" i="17"/>
  <c r="Q39" i="17"/>
  <c r="Q23" i="17"/>
  <c r="Q96" i="17"/>
  <c r="Q141" i="17"/>
  <c r="Q125" i="17"/>
  <c r="Q109" i="17"/>
  <c r="Q68" i="17"/>
  <c r="Q101" i="17"/>
  <c r="Q50" i="17"/>
  <c r="Q34" i="17"/>
  <c r="Q18" i="17"/>
  <c r="Q86" i="17"/>
  <c r="Q63" i="17"/>
  <c r="Q13" i="17"/>
  <c r="Q74" i="17"/>
  <c r="Q24" i="17"/>
  <c r="Q110" i="17"/>
  <c r="Q35" i="17"/>
  <c r="Q121" i="17"/>
  <c r="Q46" i="17"/>
  <c r="Q134" i="17"/>
  <c r="Q91" i="17"/>
  <c r="Q76" i="17"/>
  <c r="Q58" i="17"/>
  <c r="Q82" i="17"/>
  <c r="Q69" i="17"/>
  <c r="Q19" i="17"/>
  <c r="Q105" i="17"/>
  <c r="Q30" i="17"/>
  <c r="Q120" i="17"/>
  <c r="Q45" i="17"/>
  <c r="Q133" i="17"/>
  <c r="Q81" i="17"/>
  <c r="Q144" i="17"/>
  <c r="Q103" i="17"/>
  <c r="Q94" i="17"/>
  <c r="Q64" i="17"/>
  <c r="Q14" i="17"/>
  <c r="Q104" i="17"/>
  <c r="Q29" i="17"/>
  <c r="Q116" i="17"/>
  <c r="Q40" i="17"/>
  <c r="Q126" i="17"/>
  <c r="Q51" i="17"/>
  <c r="Q135" i="17"/>
  <c r="Q93" i="17"/>
  <c r="Q84" i="17"/>
  <c r="CD146" i="17"/>
  <c r="CD112" i="17"/>
  <c r="CD118" i="17"/>
  <c r="CD67" i="17"/>
  <c r="CD99" i="17"/>
  <c r="CD49" i="17"/>
  <c r="CD33" i="17"/>
  <c r="CD17" i="17"/>
  <c r="CD144" i="17"/>
  <c r="CD111" i="17"/>
  <c r="CD104" i="17"/>
  <c r="CD66" i="17"/>
  <c r="CD97" i="17"/>
  <c r="CD48" i="17"/>
  <c r="CD32" i="17"/>
  <c r="CD16" i="17"/>
  <c r="CD140" i="17"/>
  <c r="CD110" i="17"/>
  <c r="CD117" i="17"/>
  <c r="CD65" i="17"/>
  <c r="CD95" i="17"/>
  <c r="CD47" i="17"/>
  <c r="CD31" i="17"/>
  <c r="CD15" i="17"/>
  <c r="CD137" i="17"/>
  <c r="CD131" i="17"/>
  <c r="CD119" i="17"/>
  <c r="CD60" i="17"/>
  <c r="CD85" i="17"/>
  <c r="CD42" i="17"/>
  <c r="CD26" i="17"/>
  <c r="CD96" i="17"/>
  <c r="CD100" i="17"/>
  <c r="CD88" i="17"/>
  <c r="CD125" i="17"/>
  <c r="CD133" i="17"/>
  <c r="CD108" i="17"/>
  <c r="CD135" i="17"/>
  <c r="CD63" i="17"/>
  <c r="CD91" i="17"/>
  <c r="CD45" i="17"/>
  <c r="CD29" i="17"/>
  <c r="CD13" i="17"/>
  <c r="CD143" i="17"/>
  <c r="CD107" i="17"/>
  <c r="CD127" i="17"/>
  <c r="CD62" i="17"/>
  <c r="CD89" i="17"/>
  <c r="CD44" i="17"/>
  <c r="CD28" i="17"/>
  <c r="CD12" i="17"/>
  <c r="CD141" i="17"/>
  <c r="CD106" i="17"/>
  <c r="CD123" i="17"/>
  <c r="CD61" i="17"/>
  <c r="CD87" i="17"/>
  <c r="CD43" i="17"/>
  <c r="CD27" i="17"/>
  <c r="CD102" i="17"/>
  <c r="CD130" i="17"/>
  <c r="CD128" i="17"/>
  <c r="CD72" i="17"/>
  <c r="CD56" i="17"/>
  <c r="CD77" i="17"/>
  <c r="CD38" i="17"/>
  <c r="CD22" i="17"/>
  <c r="CD121" i="17"/>
  <c r="CD90" i="17"/>
  <c r="CD76" i="17"/>
  <c r="CD103" i="17"/>
  <c r="CD139" i="17"/>
  <c r="CD134" i="17"/>
  <c r="CD105" i="17"/>
  <c r="CD59" i="17"/>
  <c r="CD83" i="17"/>
  <c r="CD41" i="17"/>
  <c r="CD25" i="17"/>
  <c r="CD84" i="17"/>
  <c r="CD136" i="17"/>
  <c r="CD115" i="17"/>
  <c r="CD74" i="17"/>
  <c r="CD58" i="17"/>
  <c r="CD81" i="17"/>
  <c r="CD40" i="17"/>
  <c r="CD24" i="17"/>
  <c r="CD80" i="17"/>
  <c r="CD132" i="17"/>
  <c r="CD129" i="17"/>
  <c r="CD73" i="17"/>
  <c r="CD57" i="17"/>
  <c r="CD79" i="17"/>
  <c r="CD39" i="17"/>
  <c r="CD23" i="17"/>
  <c r="CD147" i="17"/>
  <c r="CD113" i="17"/>
  <c r="CD120" i="17"/>
  <c r="CD68" i="17"/>
  <c r="CD101" i="17"/>
  <c r="CD50" i="17"/>
  <c r="CD34" i="17"/>
  <c r="CD18" i="17"/>
  <c r="CD92" i="17"/>
  <c r="CD78" i="17"/>
  <c r="CD94" i="17"/>
  <c r="CD151" i="17"/>
  <c r="CD157" i="17" s="1"/>
  <c r="CD55" i="17"/>
  <c r="CD159" i="17"/>
  <c r="CD54" i="17"/>
  <c r="CD160" i="17"/>
  <c r="CD53" i="17"/>
  <c r="CD138" i="17"/>
  <c r="CD93" i="17"/>
  <c r="CD82" i="17"/>
  <c r="CD145" i="17"/>
  <c r="CD75" i="17"/>
  <c r="CD116" i="17"/>
  <c r="CD52" i="17"/>
  <c r="CD114" i="17"/>
  <c r="CD51" i="17"/>
  <c r="CD109" i="17"/>
  <c r="CD46" i="17"/>
  <c r="CD98" i="17"/>
  <c r="CD126" i="17"/>
  <c r="CD37" i="17"/>
  <c r="CD124" i="17"/>
  <c r="CD36" i="17"/>
  <c r="CD122" i="17"/>
  <c r="CD35" i="17"/>
  <c r="CD142" i="17"/>
  <c r="CD30" i="17"/>
  <c r="CD86" i="17"/>
  <c r="CD71" i="17"/>
  <c r="CD21" i="17"/>
  <c r="CD70" i="17"/>
  <c r="CD20" i="17"/>
  <c r="CD69" i="17"/>
  <c r="CD19" i="17"/>
  <c r="CD64" i="17"/>
  <c r="CD14" i="17"/>
  <c r="T136" i="17"/>
  <c r="T121" i="17"/>
  <c r="T103" i="17"/>
  <c r="T87" i="17"/>
  <c r="T45" i="17"/>
  <c r="T58" i="17"/>
  <c r="T34" i="17"/>
  <c r="T39" i="17"/>
  <c r="T159" i="17"/>
  <c r="T132" i="17"/>
  <c r="T116" i="17"/>
  <c r="T98" i="17"/>
  <c r="T82" i="17"/>
  <c r="T53" i="17"/>
  <c r="T57" i="17"/>
  <c r="T41" i="17"/>
  <c r="T14" i="17"/>
  <c r="T141" i="17"/>
  <c r="T127" i="17"/>
  <c r="T111" i="17"/>
  <c r="T93" i="17"/>
  <c r="T77" i="17"/>
  <c r="T47" i="17"/>
  <c r="T56" i="17"/>
  <c r="T17" i="17"/>
  <c r="T24" i="17"/>
  <c r="T92" i="17"/>
  <c r="T35" i="17"/>
  <c r="T106" i="17"/>
  <c r="T36" i="17"/>
  <c r="T118" i="17"/>
  <c r="T65" i="17"/>
  <c r="T130" i="17"/>
  <c r="T51" i="17"/>
  <c r="T151" i="17"/>
  <c r="T157" i="17" s="1"/>
  <c r="T133" i="17"/>
  <c r="T117" i="17"/>
  <c r="T99" i="17"/>
  <c r="T83" i="17"/>
  <c r="T75" i="17"/>
  <c r="T61" i="17"/>
  <c r="T55" i="17"/>
  <c r="T19" i="17"/>
  <c r="T142" i="17"/>
  <c r="T128" i="17"/>
  <c r="T112" i="17"/>
  <c r="T94" i="17"/>
  <c r="T78" i="17"/>
  <c r="T48" i="17"/>
  <c r="T60" i="17"/>
  <c r="T20" i="17"/>
  <c r="T29" i="17"/>
  <c r="T144" i="17"/>
  <c r="T123" i="17"/>
  <c r="T107" i="17"/>
  <c r="T89" i="17"/>
  <c r="T49" i="17"/>
  <c r="T66" i="17"/>
  <c r="T38" i="17"/>
  <c r="T15" i="17"/>
  <c r="T140" i="17"/>
  <c r="T76" i="17"/>
  <c r="T21" i="17"/>
  <c r="T88" i="17"/>
  <c r="T67" i="17"/>
  <c r="T100" i="17"/>
  <c r="T71" i="17"/>
  <c r="T114" i="17"/>
  <c r="T68" i="17"/>
  <c r="T143" i="17"/>
  <c r="T129" i="17"/>
  <c r="T113" i="17"/>
  <c r="T95" i="17"/>
  <c r="T79" i="17"/>
  <c r="T50" i="17"/>
  <c r="T64" i="17"/>
  <c r="T25" i="17"/>
  <c r="T37" i="17"/>
  <c r="T138" i="17"/>
  <c r="T124" i="17"/>
  <c r="T108" i="17"/>
  <c r="T90" i="17"/>
  <c r="T54" i="17"/>
  <c r="T70" i="17"/>
  <c r="T40" i="17"/>
  <c r="T18" i="17"/>
  <c r="T13" i="17"/>
  <c r="T134" i="17"/>
  <c r="T119" i="17"/>
  <c r="T101" i="17"/>
  <c r="T85" i="17"/>
  <c r="T42" i="17"/>
  <c r="T69" i="17"/>
  <c r="T30" i="17"/>
  <c r="T27" i="17"/>
  <c r="T126" i="17"/>
  <c r="T44" i="17"/>
  <c r="T137" i="17"/>
  <c r="T46" i="17"/>
  <c r="T160" i="17"/>
  <c r="T84" i="17"/>
  <c r="T22" i="17"/>
  <c r="T96" i="17"/>
  <c r="T28" i="17"/>
  <c r="T125" i="17"/>
  <c r="T74" i="17"/>
  <c r="T135" i="17"/>
  <c r="T43" i="17"/>
  <c r="T147" i="17"/>
  <c r="T81" i="17"/>
  <c r="T12" i="17"/>
  <c r="T62" i="17"/>
  <c r="T80" i="17"/>
  <c r="T109" i="17"/>
  <c r="T59" i="17"/>
  <c r="T120" i="17"/>
  <c r="T73" i="17"/>
  <c r="T131" i="17"/>
  <c r="T52" i="17"/>
  <c r="T110" i="17"/>
  <c r="T146" i="17"/>
  <c r="T26" i="17"/>
  <c r="T91" i="17"/>
  <c r="T23" i="17"/>
  <c r="T102" i="17"/>
  <c r="T32" i="17"/>
  <c r="T115" i="17"/>
  <c r="T72" i="17"/>
  <c r="T63" i="17"/>
  <c r="T104" i="17"/>
  <c r="T139" i="17"/>
  <c r="T105" i="17"/>
  <c r="T16" i="17"/>
  <c r="T86" i="17"/>
  <c r="T31" i="17"/>
  <c r="T97" i="17"/>
  <c r="T33" i="17"/>
  <c r="T122" i="17"/>
  <c r="T145" i="17"/>
  <c r="C134" i="17"/>
  <c r="C104" i="17"/>
  <c r="C98" i="17"/>
  <c r="C82" i="17"/>
  <c r="C68" i="17"/>
  <c r="C123" i="17"/>
  <c r="C36" i="17"/>
  <c r="C20" i="17"/>
  <c r="C145" i="17"/>
  <c r="C115" i="17"/>
  <c r="C107" i="17"/>
  <c r="C89" i="17"/>
  <c r="C75" i="17"/>
  <c r="C59" i="17"/>
  <c r="C44" i="17"/>
  <c r="C27" i="17"/>
  <c r="C49" i="17"/>
  <c r="C136" i="17"/>
  <c r="C114" i="17"/>
  <c r="C96" i="17"/>
  <c r="C80" i="17"/>
  <c r="C66" i="17"/>
  <c r="C54" i="17"/>
  <c r="C34" i="17"/>
  <c r="C18" i="17"/>
  <c r="C128" i="17"/>
  <c r="C57" i="17"/>
  <c r="C139" i="17"/>
  <c r="C69" i="17"/>
  <c r="C132" i="17"/>
  <c r="C65" i="17"/>
  <c r="C147" i="17"/>
  <c r="C125" i="17"/>
  <c r="C13" i="17"/>
  <c r="FJ12" i="17" a="1"/>
  <c r="C130" i="17"/>
  <c r="C112" i="17"/>
  <c r="C94" i="17"/>
  <c r="C78" i="17"/>
  <c r="C64" i="17"/>
  <c r="C105" i="17"/>
  <c r="C32" i="17"/>
  <c r="C16" i="17"/>
  <c r="C138" i="17"/>
  <c r="C124" i="17"/>
  <c r="C101" i="17"/>
  <c r="C85" i="17"/>
  <c r="C71" i="17"/>
  <c r="C55" i="17"/>
  <c r="C39" i="17"/>
  <c r="C23" i="17"/>
  <c r="C43" i="17"/>
  <c r="C133" i="17"/>
  <c r="C110" i="17"/>
  <c r="C92" i="17"/>
  <c r="C76" i="17"/>
  <c r="C62" i="17"/>
  <c r="C50" i="17"/>
  <c r="C30" i="17"/>
  <c r="C14" i="17"/>
  <c r="C103" i="17"/>
  <c r="C41" i="17"/>
  <c r="C120" i="17"/>
  <c r="C137" i="17"/>
  <c r="C113" i="17"/>
  <c r="C119" i="17"/>
  <c r="C129" i="17"/>
  <c r="C61" i="17"/>
  <c r="C146" i="17"/>
  <c r="C117" i="17"/>
  <c r="C108" i="17"/>
  <c r="C90" i="17"/>
  <c r="C121" i="17"/>
  <c r="C60" i="17"/>
  <c r="C46" i="17"/>
  <c r="C28" i="17"/>
  <c r="C53" i="17"/>
  <c r="C141" i="17"/>
  <c r="C118" i="17"/>
  <c r="C97" i="17"/>
  <c r="C81" i="17"/>
  <c r="C67" i="17"/>
  <c r="C127" i="17"/>
  <c r="C35" i="17"/>
  <c r="C19" i="17"/>
  <c r="C144" i="17"/>
  <c r="C131" i="17"/>
  <c r="C106" i="17"/>
  <c r="C88" i="17"/>
  <c r="C74" i="17"/>
  <c r="C58" i="17"/>
  <c r="C42" i="17"/>
  <c r="C26" i="17"/>
  <c r="C45" i="17"/>
  <c r="C87" i="17"/>
  <c r="C25" i="17"/>
  <c r="C99" i="17"/>
  <c r="C37" i="17"/>
  <c r="C95" i="17"/>
  <c r="C33" i="17"/>
  <c r="C109" i="17"/>
  <c r="C48" i="17"/>
  <c r="C102" i="17"/>
  <c r="C40" i="17"/>
  <c r="C111" i="17"/>
  <c r="C52" i="17"/>
  <c r="C122" i="17"/>
  <c r="C116" i="17"/>
  <c r="C73" i="17"/>
  <c r="C79" i="17"/>
  <c r="C86" i="17"/>
  <c r="C24" i="17"/>
  <c r="C93" i="17"/>
  <c r="C31" i="17"/>
  <c r="C100" i="17"/>
  <c r="C38" i="17"/>
  <c r="C51" i="17"/>
  <c r="C17" i="17"/>
  <c r="C140" i="17"/>
  <c r="C72" i="17"/>
  <c r="C47" i="17"/>
  <c r="C77" i="17"/>
  <c r="C15" i="17"/>
  <c r="C84" i="17"/>
  <c r="C22" i="17"/>
  <c r="C83" i="17"/>
  <c r="C91" i="17"/>
  <c r="C126" i="17"/>
  <c r="C56" i="17"/>
  <c r="C135" i="17"/>
  <c r="C63" i="17"/>
  <c r="C143" i="17"/>
  <c r="C70" i="17"/>
  <c r="C142" i="17"/>
  <c r="C21" i="17"/>
  <c r="C29" i="17"/>
  <c r="DP139" i="17"/>
  <c r="DP124" i="17"/>
  <c r="DP98" i="17"/>
  <c r="DP82" i="17"/>
  <c r="DP106" i="17"/>
  <c r="DP68" i="17"/>
  <c r="DP52" i="17"/>
  <c r="DP28" i="17"/>
  <c r="DP12" i="17"/>
  <c r="DP135" i="17"/>
  <c r="DP119" i="17"/>
  <c r="DP93" i="17"/>
  <c r="DP77" i="17"/>
  <c r="DP48" i="17"/>
  <c r="DP63" i="17"/>
  <c r="DP39" i="17"/>
  <c r="DP23" i="17"/>
  <c r="DP146" i="17"/>
  <c r="DP129" i="17"/>
  <c r="DP133" i="17"/>
  <c r="DP88" i="17"/>
  <c r="DP109" i="17"/>
  <c r="DP74" i="17"/>
  <c r="DP58" i="17"/>
  <c r="DP34" i="17"/>
  <c r="DP18" i="17"/>
  <c r="DP95" i="17"/>
  <c r="DP41" i="17"/>
  <c r="DP117" i="17"/>
  <c r="DP61" i="17"/>
  <c r="DP147" i="17"/>
  <c r="DP73" i="17"/>
  <c r="DP140" i="17"/>
  <c r="DP110" i="17"/>
  <c r="DP13" i="17"/>
  <c r="DP136" i="17"/>
  <c r="DP120" i="17"/>
  <c r="DP94" i="17"/>
  <c r="DP78" i="17"/>
  <c r="DP49" i="17"/>
  <c r="DP64" i="17"/>
  <c r="DP40" i="17"/>
  <c r="DP24" i="17"/>
  <c r="DP151" i="17"/>
  <c r="DP157" i="17" s="1"/>
  <c r="DP130" i="17"/>
  <c r="DP115" i="17"/>
  <c r="DP89" i="17"/>
  <c r="DP111" i="17"/>
  <c r="DP43" i="17"/>
  <c r="DP59" i="17"/>
  <c r="DP35" i="17"/>
  <c r="DP19" i="17"/>
  <c r="DP141" i="17"/>
  <c r="DP126" i="17"/>
  <c r="DP100" i="17"/>
  <c r="DP84" i="17"/>
  <c r="DP114" i="17"/>
  <c r="DP70" i="17"/>
  <c r="DP54" i="17"/>
  <c r="DP30" i="17"/>
  <c r="DP14" i="17"/>
  <c r="DP79" i="17"/>
  <c r="DP25" i="17"/>
  <c r="DP91" i="17"/>
  <c r="DP37" i="17"/>
  <c r="DP104" i="17"/>
  <c r="DP57" i="17"/>
  <c r="DP125" i="17"/>
  <c r="DP69" i="17"/>
  <c r="DP159" i="17"/>
  <c r="DP131" i="17"/>
  <c r="DP116" i="17"/>
  <c r="DP90" i="17"/>
  <c r="DP113" i="17"/>
  <c r="DP44" i="17"/>
  <c r="DP60" i="17"/>
  <c r="DP36" i="17"/>
  <c r="DP20" i="17"/>
  <c r="DP142" i="17"/>
  <c r="DP127" i="17"/>
  <c r="DP101" i="17"/>
  <c r="DP85" i="17"/>
  <c r="DP103" i="17"/>
  <c r="DP71" i="17"/>
  <c r="DP55" i="17"/>
  <c r="DP31" i="17"/>
  <c r="DP15" i="17"/>
  <c r="DP137" i="17"/>
  <c r="DP122" i="17"/>
  <c r="DP96" i="17"/>
  <c r="DP80" i="17"/>
  <c r="DP51" i="17"/>
  <c r="DP66" i="17"/>
  <c r="DP42" i="17"/>
  <c r="DP26" i="17"/>
  <c r="DP145" i="17"/>
  <c r="DP50" i="17"/>
  <c r="DP160" i="17"/>
  <c r="DP75" i="17"/>
  <c r="DP21" i="17"/>
  <c r="DP87" i="17"/>
  <c r="DP33" i="17"/>
  <c r="DP99" i="17"/>
  <c r="DP112" i="17"/>
  <c r="DP143" i="17"/>
  <c r="DP105" i="17"/>
  <c r="DP16" i="17"/>
  <c r="DP81" i="17"/>
  <c r="DP27" i="17"/>
  <c r="DP92" i="17"/>
  <c r="DP38" i="17"/>
  <c r="DP132" i="17"/>
  <c r="DP17" i="17"/>
  <c r="DP128" i="17"/>
  <c r="DP72" i="17"/>
  <c r="DP138" i="17"/>
  <c r="DP108" i="17"/>
  <c r="DP53" i="17"/>
  <c r="DP76" i="17"/>
  <c r="DP22" i="17"/>
  <c r="DP46" i="17"/>
  <c r="DP83" i="17"/>
  <c r="DP102" i="17"/>
  <c r="DP56" i="17"/>
  <c r="DP123" i="17"/>
  <c r="DP67" i="17"/>
  <c r="DP134" i="17"/>
  <c r="DP47" i="17"/>
  <c r="DP121" i="17"/>
  <c r="DP144" i="17"/>
  <c r="DP29" i="17"/>
  <c r="DP86" i="17"/>
  <c r="DP32" i="17"/>
  <c r="DP97" i="17"/>
  <c r="DP45" i="17"/>
  <c r="DP118" i="17"/>
  <c r="DP62" i="17"/>
  <c r="DP65" i="17"/>
  <c r="DP107" i="17"/>
  <c r="DK141" i="17"/>
  <c r="DK122" i="17"/>
  <c r="DK101" i="17"/>
  <c r="DK85" i="17"/>
  <c r="DK72" i="17"/>
  <c r="DK56" i="17"/>
  <c r="DK37" i="17"/>
  <c r="DK21" i="17"/>
  <c r="DK41" i="17"/>
  <c r="DK130" i="17"/>
  <c r="DK114" i="17"/>
  <c r="DK96" i="17"/>
  <c r="DK80" i="17"/>
  <c r="DK67" i="17"/>
  <c r="DK121" i="17"/>
  <c r="DK32" i="17"/>
  <c r="DK16" i="17"/>
  <c r="DK146" i="17"/>
  <c r="DK117" i="17"/>
  <c r="DK109" i="17"/>
  <c r="DK91" i="17"/>
  <c r="DK75" i="17"/>
  <c r="DK62" i="17"/>
  <c r="DK46" i="17"/>
  <c r="DK27" i="17"/>
  <c r="DK51" i="17"/>
  <c r="DK143" i="17"/>
  <c r="DK124" i="17"/>
  <c r="DK102" i="17"/>
  <c r="DK86" i="17"/>
  <c r="DK73" i="17"/>
  <c r="DK57" i="17"/>
  <c r="DK38" i="17"/>
  <c r="DK22" i="17"/>
  <c r="DK45" i="17"/>
  <c r="DK132" i="17"/>
  <c r="DK116" i="17"/>
  <c r="DK97" i="17"/>
  <c r="DK81" i="17"/>
  <c r="DK68" i="17"/>
  <c r="DK103" i="17"/>
  <c r="DK33" i="17"/>
  <c r="DK17" i="17"/>
  <c r="DK147" i="17"/>
  <c r="DK131" i="17"/>
  <c r="DK110" i="17"/>
  <c r="DK92" i="17"/>
  <c r="DK76" i="17"/>
  <c r="DK63" i="17"/>
  <c r="DK48" i="17"/>
  <c r="DK28" i="17"/>
  <c r="DK12" i="17"/>
  <c r="DK138" i="17"/>
  <c r="DK126" i="17"/>
  <c r="DK105" i="17"/>
  <c r="DK87" i="17"/>
  <c r="DK74" i="17"/>
  <c r="DK58" i="17"/>
  <c r="DK39" i="17"/>
  <c r="DK23" i="17"/>
  <c r="DK49" i="17"/>
  <c r="DK136" i="17"/>
  <c r="DK104" i="17"/>
  <c r="DK98" i="17"/>
  <c r="DK82" i="17"/>
  <c r="DK69" i="17"/>
  <c r="DK125" i="17"/>
  <c r="DK34" i="17"/>
  <c r="DK18" i="17"/>
  <c r="DK151" i="17"/>
  <c r="DK157" i="17" s="1"/>
  <c r="DK139" i="17"/>
  <c r="DK111" i="17"/>
  <c r="DK93" i="17"/>
  <c r="DK77" i="17"/>
  <c r="DK64" i="17"/>
  <c r="DK50" i="17"/>
  <c r="DK29" i="17"/>
  <c r="DK13" i="17"/>
  <c r="DK140" i="17"/>
  <c r="DK128" i="17"/>
  <c r="DK106" i="17"/>
  <c r="DK88" i="17"/>
  <c r="DK119" i="17"/>
  <c r="DK59" i="17"/>
  <c r="DK40" i="17"/>
  <c r="DK24" i="17"/>
  <c r="DK53" i="17"/>
  <c r="DK134" i="17"/>
  <c r="DK118" i="17"/>
  <c r="DK99" i="17"/>
  <c r="DK83" i="17"/>
  <c r="DK70" i="17"/>
  <c r="DK129" i="17"/>
  <c r="DK35" i="17"/>
  <c r="DK19" i="17"/>
  <c r="DK160" i="17"/>
  <c r="DK142" i="17"/>
  <c r="DK112" i="17"/>
  <c r="DK94" i="17"/>
  <c r="DK78" i="17"/>
  <c r="DK65" i="17"/>
  <c r="DK52" i="17"/>
  <c r="DK30" i="17"/>
  <c r="DK14" i="17"/>
  <c r="DK135" i="17"/>
  <c r="DK60" i="17"/>
  <c r="DK137" i="17"/>
  <c r="DK71" i="17"/>
  <c r="DK159" i="17"/>
  <c r="DK79" i="17"/>
  <c r="DK15" i="17"/>
  <c r="DK90" i="17"/>
  <c r="DK26" i="17"/>
  <c r="DK107" i="17"/>
  <c r="DK42" i="17"/>
  <c r="DK120" i="17"/>
  <c r="DK55" i="17"/>
  <c r="DK133" i="17"/>
  <c r="DK66" i="17"/>
  <c r="DK145" i="17"/>
  <c r="DK127" i="17"/>
  <c r="DK47" i="17"/>
  <c r="DK89" i="17"/>
  <c r="DK25" i="17"/>
  <c r="DK100" i="17"/>
  <c r="DK36" i="17"/>
  <c r="DK113" i="17"/>
  <c r="DK54" i="17"/>
  <c r="DK115" i="17"/>
  <c r="DK61" i="17"/>
  <c r="DK144" i="17"/>
  <c r="DK123" i="17"/>
  <c r="DK43" i="17"/>
  <c r="DK84" i="17"/>
  <c r="DK20" i="17"/>
  <c r="DK95" i="17"/>
  <c r="DK31" i="17"/>
  <c r="DK108" i="17"/>
  <c r="DK44" i="17"/>
  <c r="BY134" i="17"/>
  <c r="BY137" i="17"/>
  <c r="BY104" i="17"/>
  <c r="BY92" i="17"/>
  <c r="BY76" i="17"/>
  <c r="BY51" i="17"/>
  <c r="BY144" i="17"/>
  <c r="BY124" i="17"/>
  <c r="BY111" i="17"/>
  <c r="BY99" i="17"/>
  <c r="BY83" i="17"/>
  <c r="BY60" i="17"/>
  <c r="BY42" i="17"/>
  <c r="BY136" i="17"/>
  <c r="BY119" i="17"/>
  <c r="BY106" i="17"/>
  <c r="BY94" i="17"/>
  <c r="BY78" i="17"/>
  <c r="BY54" i="17"/>
  <c r="BY151" i="17"/>
  <c r="BY85" i="17"/>
  <c r="BY31" i="17"/>
  <c r="BY15" i="17"/>
  <c r="BY142" i="17"/>
  <c r="BY81" i="17"/>
  <c r="BY30" i="17"/>
  <c r="BY14" i="17"/>
  <c r="BY118" i="17"/>
  <c r="BY52" i="17"/>
  <c r="BY25" i="17"/>
  <c r="BY71" i="17"/>
  <c r="BY24" i="17"/>
  <c r="BY20" i="17"/>
  <c r="BY16" i="17"/>
  <c r="BY12" i="17"/>
  <c r="BY139" i="17"/>
  <c r="BY147" i="17"/>
  <c r="BY115" i="17"/>
  <c r="BY88" i="17"/>
  <c r="BY66" i="17"/>
  <c r="BY47" i="17"/>
  <c r="BY145" i="17"/>
  <c r="BY120" i="17"/>
  <c r="BY107" i="17"/>
  <c r="BY95" i="17"/>
  <c r="BY79" i="17"/>
  <c r="BY55" i="17"/>
  <c r="BY38" i="17"/>
  <c r="BY138" i="17"/>
  <c r="BY130" i="17"/>
  <c r="BY117" i="17"/>
  <c r="BY90" i="17"/>
  <c r="BY72" i="17"/>
  <c r="BY49" i="17"/>
  <c r="BY126" i="17"/>
  <c r="BY62" i="17"/>
  <c r="BY27" i="17"/>
  <c r="BY74" i="17"/>
  <c r="BY122" i="17"/>
  <c r="BY57" i="17"/>
  <c r="BY26" i="17"/>
  <c r="BY73" i="17"/>
  <c r="BY105" i="17"/>
  <c r="BY37" i="17"/>
  <c r="BY21" i="17"/>
  <c r="BY64" i="17"/>
  <c r="BY69" i="17"/>
  <c r="BY58" i="17"/>
  <c r="BY133" i="17"/>
  <c r="BY146" i="17"/>
  <c r="BY125" i="17"/>
  <c r="BY112" i="17"/>
  <c r="BY100" i="17"/>
  <c r="BY84" i="17"/>
  <c r="BY61" i="17"/>
  <c r="BY43" i="17"/>
  <c r="BY140" i="17"/>
  <c r="BY132" i="17"/>
  <c r="BY103" i="17"/>
  <c r="BY91" i="17"/>
  <c r="BY75" i="17"/>
  <c r="BY50" i="17"/>
  <c r="BY159" i="17"/>
  <c r="BY127" i="17"/>
  <c r="BY114" i="17"/>
  <c r="BY102" i="17"/>
  <c r="BY86" i="17"/>
  <c r="BY63" i="17"/>
  <c r="BY45" i="17"/>
  <c r="BY113" i="17"/>
  <c r="BY44" i="17"/>
  <c r="BY23" i="17"/>
  <c r="BY68" i="17"/>
  <c r="BY109" i="17"/>
  <c r="BY40" i="17"/>
  <c r="BY22" i="17"/>
  <c r="BY67" i="17"/>
  <c r="BY93" i="17"/>
  <c r="BY33" i="17"/>
  <c r="BY17" i="17"/>
  <c r="BY116" i="17"/>
  <c r="BY141" i="17"/>
  <c r="BY89" i="17"/>
  <c r="BY70" i="17"/>
  <c r="BY108" i="17"/>
  <c r="BY39" i="17"/>
  <c r="BY87" i="17"/>
  <c r="BY123" i="17"/>
  <c r="BY59" i="17"/>
  <c r="BY19" i="17"/>
  <c r="BY18" i="17"/>
  <c r="BY13" i="17"/>
  <c r="BY28" i="17"/>
  <c r="BY96" i="17"/>
  <c r="BY128" i="17"/>
  <c r="BY65" i="17"/>
  <c r="BY110" i="17"/>
  <c r="BY41" i="17"/>
  <c r="BY53" i="17"/>
  <c r="BY135" i="17"/>
  <c r="BY48" i="17"/>
  <c r="BY160" i="17"/>
  <c r="BY80" i="17"/>
  <c r="BY129" i="17"/>
  <c r="BY46" i="17"/>
  <c r="BY98" i="17"/>
  <c r="BY101" i="17"/>
  <c r="BY97" i="17"/>
  <c r="BY77" i="17"/>
  <c r="BY36" i="17"/>
  <c r="BY121" i="17"/>
  <c r="BY56" i="17"/>
  <c r="BY131" i="17"/>
  <c r="BY143" i="17"/>
  <c r="BY82" i="17"/>
  <c r="BY35" i="17"/>
  <c r="BY34" i="17"/>
  <c r="BY29" i="17"/>
  <c r="BY32" i="17"/>
  <c r="CB139" i="17"/>
  <c r="CB125" i="17"/>
  <c r="CB99" i="17"/>
  <c r="CB83" i="17"/>
  <c r="CB111" i="17"/>
  <c r="CB67" i="17"/>
  <c r="CB51" i="17"/>
  <c r="CB30" i="17"/>
  <c r="CB14" i="17"/>
  <c r="CB135" i="17"/>
  <c r="CB120" i="17"/>
  <c r="CB94" i="17"/>
  <c r="CB78" i="17"/>
  <c r="CB48" i="17"/>
  <c r="CB62" i="17"/>
  <c r="CB41" i="17"/>
  <c r="CB25" i="17"/>
  <c r="CB147" i="17"/>
  <c r="CB131" i="17"/>
  <c r="CB115" i="17"/>
  <c r="CB89" i="17"/>
  <c r="CB114" i="17"/>
  <c r="CB73" i="17"/>
  <c r="CB57" i="17"/>
  <c r="CB36" i="17"/>
  <c r="CB20" i="17"/>
  <c r="CB118" i="17"/>
  <c r="CB60" i="17"/>
  <c r="CB130" i="17"/>
  <c r="CB72" i="17"/>
  <c r="CB140" i="17"/>
  <c r="CB104" i="17"/>
  <c r="CB15" i="17"/>
  <c r="CB80" i="17"/>
  <c r="CB27" i="17"/>
  <c r="CB136" i="17"/>
  <c r="CB121" i="17"/>
  <c r="CB95" i="17"/>
  <c r="CB79" i="17"/>
  <c r="CB49" i="17"/>
  <c r="CB63" i="17"/>
  <c r="CB54" i="17"/>
  <c r="CB26" i="17"/>
  <c r="CB159" i="17"/>
  <c r="CB132" i="17"/>
  <c r="CB116" i="17"/>
  <c r="CB90" i="17"/>
  <c r="CB134" i="17"/>
  <c r="CB74" i="17"/>
  <c r="CB58" i="17"/>
  <c r="CB37" i="17"/>
  <c r="CB21" i="17"/>
  <c r="CB141" i="17"/>
  <c r="CB127" i="17"/>
  <c r="CB101" i="17"/>
  <c r="CB85" i="17"/>
  <c r="CB106" i="17"/>
  <c r="CB69" i="17"/>
  <c r="CB113" i="17"/>
  <c r="CB32" i="17"/>
  <c r="CB16" i="17"/>
  <c r="CB92" i="17"/>
  <c r="CB39" i="17"/>
  <c r="CB105" i="17"/>
  <c r="CB56" i="17"/>
  <c r="CB126" i="17"/>
  <c r="CB68" i="17"/>
  <c r="CB146" i="17"/>
  <c r="CB50" i="17"/>
  <c r="CB160" i="17"/>
  <c r="CB133" i="17"/>
  <c r="CB117" i="17"/>
  <c r="CB91" i="17"/>
  <c r="CB75" i="17"/>
  <c r="CB43" i="17"/>
  <c r="CB59" i="17"/>
  <c r="CB38" i="17"/>
  <c r="CB22" i="17"/>
  <c r="CB142" i="17"/>
  <c r="CB128" i="17"/>
  <c r="CB102" i="17"/>
  <c r="CB86" i="17"/>
  <c r="CB108" i="17"/>
  <c r="CB70" i="17"/>
  <c r="CB53" i="17"/>
  <c r="CB33" i="17"/>
  <c r="CB17" i="17"/>
  <c r="CB137" i="17"/>
  <c r="CB123" i="17"/>
  <c r="CB97" i="17"/>
  <c r="CB81" i="17"/>
  <c r="CB52" i="17"/>
  <c r="CB65" i="17"/>
  <c r="CB46" i="17"/>
  <c r="CB28" i="17"/>
  <c r="CB12" i="17"/>
  <c r="CB76" i="17"/>
  <c r="CB23" i="17"/>
  <c r="CB88" i="17"/>
  <c r="CB35" i="17"/>
  <c r="CB100" i="17"/>
  <c r="CB109" i="17"/>
  <c r="CB122" i="17"/>
  <c r="CB64" i="17"/>
  <c r="CB87" i="17"/>
  <c r="CB34" i="17"/>
  <c r="CB98" i="17"/>
  <c r="CB47" i="17"/>
  <c r="CB119" i="17"/>
  <c r="CB61" i="17"/>
  <c r="CB44" i="17"/>
  <c r="CB84" i="17"/>
  <c r="CB143" i="17"/>
  <c r="CB110" i="17"/>
  <c r="CB18" i="17"/>
  <c r="CB82" i="17"/>
  <c r="CB29" i="17"/>
  <c r="CB93" i="17"/>
  <c r="CB40" i="17"/>
  <c r="CB145" i="17"/>
  <c r="CB31" i="17"/>
  <c r="CB129" i="17"/>
  <c r="CB71" i="17"/>
  <c r="CB138" i="17"/>
  <c r="CB107" i="17"/>
  <c r="CB13" i="17"/>
  <c r="CB77" i="17"/>
  <c r="CB24" i="17"/>
  <c r="CB112" i="17"/>
  <c r="CB96" i="17"/>
  <c r="CB103" i="17"/>
  <c r="CB55" i="17"/>
  <c r="CB124" i="17"/>
  <c r="CB66" i="17"/>
  <c r="CB144" i="17"/>
  <c r="CB45" i="17"/>
  <c r="CB151" i="17"/>
  <c r="CB19" i="17"/>
  <c r="CB42" i="17"/>
  <c r="CK136" i="17"/>
  <c r="CK121" i="17"/>
  <c r="CK106" i="17"/>
  <c r="CK65" i="17"/>
  <c r="CK96" i="17"/>
  <c r="CK47" i="17"/>
  <c r="CK31" i="17"/>
  <c r="CK15" i="17"/>
  <c r="CK91" i="17"/>
  <c r="CK139" i="17"/>
  <c r="CK129" i="17"/>
  <c r="CK144" i="17"/>
  <c r="CK60" i="17"/>
  <c r="CK86" i="17"/>
  <c r="CK42" i="17"/>
  <c r="CK26" i="17"/>
  <c r="CK89" i="17"/>
  <c r="CK143" i="17"/>
  <c r="CK127" i="17"/>
  <c r="CK112" i="17"/>
  <c r="CK71" i="17"/>
  <c r="CK55" i="17"/>
  <c r="CK76" i="17"/>
  <c r="CK37" i="17"/>
  <c r="CK21" i="17"/>
  <c r="CK101" i="17"/>
  <c r="CK103" i="17"/>
  <c r="CK28" i="17"/>
  <c r="CK115" i="17"/>
  <c r="CK40" i="17"/>
  <c r="CK126" i="17"/>
  <c r="CK52" i="17"/>
  <c r="CK122" i="17"/>
  <c r="CK66" i="17"/>
  <c r="CK99" i="17"/>
  <c r="CK146" i="17"/>
  <c r="CK137" i="17"/>
  <c r="CK131" i="17"/>
  <c r="CK61" i="17"/>
  <c r="CK88" i="17"/>
  <c r="CK43" i="17"/>
  <c r="CK27" i="17"/>
  <c r="CK97" i="17"/>
  <c r="CK159" i="17"/>
  <c r="CK128" i="17"/>
  <c r="CK113" i="17"/>
  <c r="CK72" i="17"/>
  <c r="CK56" i="17"/>
  <c r="CK78" i="17"/>
  <c r="CK38" i="17"/>
  <c r="CK22" i="17"/>
  <c r="CK79" i="17"/>
  <c r="CK140" i="17"/>
  <c r="CK123" i="17"/>
  <c r="CK108" i="17"/>
  <c r="CK67" i="17"/>
  <c r="CK100" i="17"/>
  <c r="CK49" i="17"/>
  <c r="CK33" i="17"/>
  <c r="CK17" i="17"/>
  <c r="CK75" i="17"/>
  <c r="CK62" i="17"/>
  <c r="CK12" i="17"/>
  <c r="CK74" i="17"/>
  <c r="CK24" i="17"/>
  <c r="CK111" i="17"/>
  <c r="CK36" i="17"/>
  <c r="CK48" i="17"/>
  <c r="CK16" i="17"/>
  <c r="CK151" i="17"/>
  <c r="CK130" i="17"/>
  <c r="CK114" i="17"/>
  <c r="CK73" i="17"/>
  <c r="CK57" i="17"/>
  <c r="CK80" i="17"/>
  <c r="CK39" i="17"/>
  <c r="CK23" i="17"/>
  <c r="CK87" i="17"/>
  <c r="CK145" i="17"/>
  <c r="CK124" i="17"/>
  <c r="CK109" i="17"/>
  <c r="CK68" i="17"/>
  <c r="CK102" i="17"/>
  <c r="CK50" i="17"/>
  <c r="CK34" i="17"/>
  <c r="CK18" i="17"/>
  <c r="CK77" i="17"/>
  <c r="CK134" i="17"/>
  <c r="CK119" i="17"/>
  <c r="CK104" i="17"/>
  <c r="CK63" i="17"/>
  <c r="CK92" i="17"/>
  <c r="CK45" i="17"/>
  <c r="CK29" i="17"/>
  <c r="CK13" i="17"/>
  <c r="CK133" i="17"/>
  <c r="CK90" i="17"/>
  <c r="CK160" i="17"/>
  <c r="CK58" i="17"/>
  <c r="CK95" i="17"/>
  <c r="CK70" i="17"/>
  <c r="CK20" i="17"/>
  <c r="CK107" i="17"/>
  <c r="CK138" i="17"/>
  <c r="CK147" i="17"/>
  <c r="CK53" i="17"/>
  <c r="CK85" i="17"/>
  <c r="CK64" i="17"/>
  <c r="CK14" i="17"/>
  <c r="CK116" i="17"/>
  <c r="CK25" i="17"/>
  <c r="CK132" i="17"/>
  <c r="CK93" i="17"/>
  <c r="CK125" i="17"/>
  <c r="CK51" i="17"/>
  <c r="CK135" i="17"/>
  <c r="CK94" i="17"/>
  <c r="CK83" i="17"/>
  <c r="CK59" i="17"/>
  <c r="CK81" i="17"/>
  <c r="CK82" i="17"/>
  <c r="CK32" i="17"/>
  <c r="CK110" i="17"/>
  <c r="CK35" i="17"/>
  <c r="CK120" i="17"/>
  <c r="CK46" i="17"/>
  <c r="CK141" i="17"/>
  <c r="CK84" i="17"/>
  <c r="CK118" i="17"/>
  <c r="CK142" i="17"/>
  <c r="CK98" i="17"/>
  <c r="CK69" i="17"/>
  <c r="CK19" i="17"/>
  <c r="CK105" i="17"/>
  <c r="CK30" i="17"/>
  <c r="CK117" i="17"/>
  <c r="CK41" i="17"/>
  <c r="CK44" i="17"/>
  <c r="CK54" i="17"/>
  <c r="AG136" i="17"/>
  <c r="AG123" i="17"/>
  <c r="AG106" i="17"/>
  <c r="AG64" i="17"/>
  <c r="AG91" i="17"/>
  <c r="AG46" i="17"/>
  <c r="AG30" i="17"/>
  <c r="AG14" i="17"/>
  <c r="AG90" i="17"/>
  <c r="AG138" i="17"/>
  <c r="AG132" i="17"/>
  <c r="AG115" i="17"/>
  <c r="AG59" i="17"/>
  <c r="AG81" i="17"/>
  <c r="AG41" i="17"/>
  <c r="AG25" i="17"/>
  <c r="AG88" i="17"/>
  <c r="AG146" i="17"/>
  <c r="AG129" i="17"/>
  <c r="AG112" i="17"/>
  <c r="AG70" i="17"/>
  <c r="AG103" i="17"/>
  <c r="AG52" i="17"/>
  <c r="AG36" i="17"/>
  <c r="AG20" i="17"/>
  <c r="AG78" i="17"/>
  <c r="AG137" i="17"/>
  <c r="AG124" i="17"/>
  <c r="AG107" i="17"/>
  <c r="AG65" i="17"/>
  <c r="AG93" i="17"/>
  <c r="AG47" i="17"/>
  <c r="AG31" i="17"/>
  <c r="AG15" i="17"/>
  <c r="AG98" i="17"/>
  <c r="AG142" i="17"/>
  <c r="AG119" i="17"/>
  <c r="AG117" i="17"/>
  <c r="AG60" i="17"/>
  <c r="AG83" i="17"/>
  <c r="AG42" i="17"/>
  <c r="AG26" i="17"/>
  <c r="AG96" i="17"/>
  <c r="AG143" i="17"/>
  <c r="AG131" i="17"/>
  <c r="AG113" i="17"/>
  <c r="AG71" i="17"/>
  <c r="AG55" i="17"/>
  <c r="AG53" i="17"/>
  <c r="AG37" i="17"/>
  <c r="AG21" i="17"/>
  <c r="AG86" i="17"/>
  <c r="AG139" i="17"/>
  <c r="AG125" i="17"/>
  <c r="AG108" i="17"/>
  <c r="AG66" i="17"/>
  <c r="AG95" i="17"/>
  <c r="AG48" i="17"/>
  <c r="AG32" i="17"/>
  <c r="AG16" i="17"/>
  <c r="AG76" i="17"/>
  <c r="AG145" i="17"/>
  <c r="AG120" i="17"/>
  <c r="AG130" i="17"/>
  <c r="AG61" i="17"/>
  <c r="AG85" i="17"/>
  <c r="AG43" i="17"/>
  <c r="AG27" i="17"/>
  <c r="AG54" i="17"/>
  <c r="AG159" i="17"/>
  <c r="AG133" i="17"/>
  <c r="AG114" i="17"/>
  <c r="AG72" i="17"/>
  <c r="AG56" i="17"/>
  <c r="AG75" i="17"/>
  <c r="AG38" i="17"/>
  <c r="AG22" i="17"/>
  <c r="AG94" i="17"/>
  <c r="AG141" i="17"/>
  <c r="AG126" i="17"/>
  <c r="AG109" i="17"/>
  <c r="AG67" i="17"/>
  <c r="AG97" i="17"/>
  <c r="AG49" i="17"/>
  <c r="AG33" i="17"/>
  <c r="AG17" i="17"/>
  <c r="AG84" i="17"/>
  <c r="AG134" i="17"/>
  <c r="AG121" i="17"/>
  <c r="AG104" i="17"/>
  <c r="AG62" i="17"/>
  <c r="AG87" i="17"/>
  <c r="AG44" i="17"/>
  <c r="AG28" i="17"/>
  <c r="AG12" i="17"/>
  <c r="AG160" i="17"/>
  <c r="AG140" i="17"/>
  <c r="AG116" i="17"/>
  <c r="AG73" i="17"/>
  <c r="AG57" i="17"/>
  <c r="AG77" i="17"/>
  <c r="AG39" i="17"/>
  <c r="AG23" i="17"/>
  <c r="AG102" i="17"/>
  <c r="AG127" i="17"/>
  <c r="AG50" i="17"/>
  <c r="AG135" i="17"/>
  <c r="AG89" i="17"/>
  <c r="AG82" i="17"/>
  <c r="AG58" i="17"/>
  <c r="AG80" i="17"/>
  <c r="AG69" i="17"/>
  <c r="AG19" i="17"/>
  <c r="AG110" i="17"/>
  <c r="AG34" i="17"/>
  <c r="AG122" i="17"/>
  <c r="AG45" i="17"/>
  <c r="AG147" i="17"/>
  <c r="AG79" i="17"/>
  <c r="AG144" i="17"/>
  <c r="AG101" i="17"/>
  <c r="AG100" i="17"/>
  <c r="AG68" i="17"/>
  <c r="AG18" i="17"/>
  <c r="AG105" i="17"/>
  <c r="AG29" i="17"/>
  <c r="AG118" i="17"/>
  <c r="AG40" i="17"/>
  <c r="AG128" i="17"/>
  <c r="AG51" i="17"/>
  <c r="AG151" i="17"/>
  <c r="AG99" i="17"/>
  <c r="AG92" i="17"/>
  <c r="AG63" i="17"/>
  <c r="AG13" i="17"/>
  <c r="AG74" i="17"/>
  <c r="AG24" i="17"/>
  <c r="AG111" i="17"/>
  <c r="AG35" i="17"/>
  <c r="K159" i="17"/>
  <c r="K129" i="17"/>
  <c r="K112" i="17"/>
  <c r="K94" i="17"/>
  <c r="K78" i="17"/>
  <c r="K65" i="17"/>
  <c r="K53" i="17"/>
  <c r="K31" i="17"/>
  <c r="K15" i="17"/>
  <c r="K145" i="17"/>
  <c r="K143" i="17"/>
  <c r="K107" i="17"/>
  <c r="K89" i="17"/>
  <c r="K124" i="17"/>
  <c r="K60" i="17"/>
  <c r="K43" i="17"/>
  <c r="K26" i="17"/>
  <c r="K52" i="17"/>
  <c r="K138" i="17"/>
  <c r="K121" i="17"/>
  <c r="K100" i="17"/>
  <c r="K84" i="17"/>
  <c r="K71" i="17"/>
  <c r="K55" i="17"/>
  <c r="K37" i="17"/>
  <c r="K21" i="17"/>
  <c r="K42" i="17"/>
  <c r="K83" i="17"/>
  <c r="K20" i="17"/>
  <c r="K79" i="17"/>
  <c r="K16" i="17"/>
  <c r="K91" i="17"/>
  <c r="K28" i="17"/>
  <c r="K103" i="17"/>
  <c r="K40" i="17"/>
  <c r="K146" i="17"/>
  <c r="K116" i="17"/>
  <c r="K108" i="17"/>
  <c r="K90" i="17"/>
  <c r="K128" i="17"/>
  <c r="K61" i="17"/>
  <c r="K45" i="17"/>
  <c r="K27" i="17"/>
  <c r="K54" i="17"/>
  <c r="K142" i="17"/>
  <c r="K123" i="17"/>
  <c r="K101" i="17"/>
  <c r="K85" i="17"/>
  <c r="K72" i="17"/>
  <c r="K56" i="17"/>
  <c r="K38" i="17"/>
  <c r="K22" i="17"/>
  <c r="K46" i="17"/>
  <c r="K133" i="17"/>
  <c r="K114" i="17"/>
  <c r="K96" i="17"/>
  <c r="K80" i="17"/>
  <c r="K67" i="17"/>
  <c r="K126" i="17"/>
  <c r="K33" i="17"/>
  <c r="K17" i="17"/>
  <c r="K140" i="17"/>
  <c r="K70" i="17"/>
  <c r="K131" i="17"/>
  <c r="K66" i="17"/>
  <c r="K147" i="17"/>
  <c r="K75" i="17"/>
  <c r="K12" i="17"/>
  <c r="K87" i="17"/>
  <c r="K24" i="17"/>
  <c r="K139" i="17"/>
  <c r="K125" i="17"/>
  <c r="K102" i="17"/>
  <c r="K86" i="17"/>
  <c r="K73" i="17"/>
  <c r="K57" i="17"/>
  <c r="K39" i="17"/>
  <c r="K23" i="17"/>
  <c r="K50" i="17"/>
  <c r="K135" i="17"/>
  <c r="K117" i="17"/>
  <c r="K97" i="17"/>
  <c r="K81" i="17"/>
  <c r="K68" i="17"/>
  <c r="K136" i="17"/>
  <c r="K34" i="17"/>
  <c r="K18" i="17"/>
  <c r="K151" i="17"/>
  <c r="K132" i="17"/>
  <c r="K110" i="17"/>
  <c r="K92" i="17"/>
  <c r="K76" i="17"/>
  <c r="K63" i="17"/>
  <c r="K49" i="17"/>
  <c r="K29" i="17"/>
  <c r="K13" i="17"/>
  <c r="K119" i="17"/>
  <c r="K115" i="17"/>
  <c r="K113" i="17"/>
  <c r="K104" i="17"/>
  <c r="K118" i="17"/>
  <c r="K62" i="17"/>
  <c r="K141" i="17"/>
  <c r="K74" i="17"/>
  <c r="K44" i="17"/>
  <c r="K137" i="17"/>
  <c r="K69" i="17"/>
  <c r="K160" i="17"/>
  <c r="K77" i="17"/>
  <c r="K14" i="17"/>
  <c r="K88" i="17"/>
  <c r="K25" i="17"/>
  <c r="K95" i="17"/>
  <c r="K127" i="17"/>
  <c r="K105" i="17"/>
  <c r="K122" i="17"/>
  <c r="K134" i="17"/>
  <c r="K64" i="17"/>
  <c r="K144" i="17"/>
  <c r="K120" i="17"/>
  <c r="K48" i="17"/>
  <c r="K32" i="17"/>
  <c r="K58" i="17"/>
  <c r="K98" i="17"/>
  <c r="K35" i="17"/>
  <c r="K111" i="17"/>
  <c r="K51" i="17"/>
  <c r="K130" i="17"/>
  <c r="K59" i="17"/>
  <c r="K99" i="17"/>
  <c r="K109" i="17"/>
  <c r="K82" i="17"/>
  <c r="K19" i="17"/>
  <c r="K93" i="17"/>
  <c r="K30" i="17"/>
  <c r="K106" i="17"/>
  <c r="K41" i="17"/>
  <c r="K36" i="17"/>
  <c r="K47" i="17"/>
  <c r="EB160" i="17"/>
  <c r="EB132" i="17"/>
  <c r="EB116" i="17"/>
  <c r="EB100" i="17"/>
  <c r="EB84" i="17"/>
  <c r="EB43" i="17"/>
  <c r="EB67" i="17"/>
  <c r="EB30" i="17"/>
  <c r="EB28" i="17"/>
  <c r="EB143" i="17"/>
  <c r="EB127" i="17"/>
  <c r="EB113" i="17"/>
  <c r="EB95" i="17"/>
  <c r="EB79" i="17"/>
  <c r="EB50" i="17"/>
  <c r="EB70" i="17"/>
  <c r="EB22" i="17"/>
  <c r="EB26" i="17"/>
  <c r="EB138" i="17"/>
  <c r="EB122" i="17"/>
  <c r="EB108" i="17"/>
  <c r="EB90" i="17"/>
  <c r="EB103" i="17"/>
  <c r="EB72" i="17"/>
  <c r="EB61" i="17"/>
  <c r="EB33" i="17"/>
  <c r="EB17" i="17"/>
  <c r="EB89" i="17"/>
  <c r="EB24" i="17"/>
  <c r="EB85" i="17"/>
  <c r="EB29" i="17"/>
  <c r="EB97" i="17"/>
  <c r="EB35" i="17"/>
  <c r="EB111" i="17"/>
  <c r="EB62" i="17"/>
  <c r="EB145" i="17"/>
  <c r="EB128" i="17"/>
  <c r="EB133" i="17"/>
  <c r="EB96" i="17"/>
  <c r="EB80" i="17"/>
  <c r="EB51" i="17"/>
  <c r="EB74" i="17"/>
  <c r="EB27" i="17"/>
  <c r="EB31" i="17"/>
  <c r="EB139" i="17"/>
  <c r="EB123" i="17"/>
  <c r="EB109" i="17"/>
  <c r="EB91" i="17"/>
  <c r="EB75" i="17"/>
  <c r="EB44" i="17"/>
  <c r="EB65" i="17"/>
  <c r="EB20" i="17"/>
  <c r="EB25" i="17"/>
  <c r="EB135" i="17"/>
  <c r="EB118" i="17"/>
  <c r="EB102" i="17"/>
  <c r="EB86" i="17"/>
  <c r="EB48" i="17"/>
  <c r="EB56" i="17"/>
  <c r="EB34" i="17"/>
  <c r="EB13" i="17"/>
  <c r="EB137" i="17"/>
  <c r="EB104" i="17"/>
  <c r="EB134" i="17"/>
  <c r="EB45" i="17"/>
  <c r="EB159" i="17"/>
  <c r="EB81" i="17"/>
  <c r="EB39" i="17"/>
  <c r="EB93" i="17"/>
  <c r="EB14" i="17"/>
  <c r="EB140" i="17"/>
  <c r="EB124" i="17"/>
  <c r="EB110" i="17"/>
  <c r="EB92" i="17"/>
  <c r="EB76" i="17"/>
  <c r="EB46" i="17"/>
  <c r="EB58" i="17"/>
  <c r="EB37" i="17"/>
  <c r="EB15" i="17"/>
  <c r="EB136" i="17"/>
  <c r="EB119" i="17"/>
  <c r="EB105" i="17"/>
  <c r="EB87" i="17"/>
  <c r="EB52" i="17"/>
  <c r="EB60" i="17"/>
  <c r="EB36" i="17"/>
  <c r="EB16" i="17"/>
  <c r="EB147" i="17"/>
  <c r="EB130" i="17"/>
  <c r="EB114" i="17"/>
  <c r="EB98" i="17"/>
  <c r="EB82" i="17"/>
  <c r="EB41" i="17"/>
  <c r="EB59" i="17"/>
  <c r="EB57" i="17"/>
  <c r="EB69" i="17"/>
  <c r="EB121" i="17"/>
  <c r="EB68" i="17"/>
  <c r="EB117" i="17"/>
  <c r="EB71" i="17"/>
  <c r="EB129" i="17"/>
  <c r="EB53" i="17"/>
  <c r="EB141" i="17"/>
  <c r="EB77" i="17"/>
  <c r="EB18" i="17"/>
  <c r="EB120" i="17"/>
  <c r="EB64" i="17"/>
  <c r="EB131" i="17"/>
  <c r="EB42" i="17"/>
  <c r="EB142" i="17"/>
  <c r="EB78" i="17"/>
  <c r="EB23" i="17"/>
  <c r="EB32" i="17"/>
  <c r="EB47" i="17"/>
  <c r="EB106" i="17"/>
  <c r="EB38" i="17"/>
  <c r="EB115" i="17"/>
  <c r="EB63" i="17"/>
  <c r="EB126" i="17"/>
  <c r="EB49" i="17"/>
  <c r="EB107" i="17"/>
  <c r="EB144" i="17"/>
  <c r="EB88" i="17"/>
  <c r="EB21" i="17"/>
  <c r="EB99" i="17"/>
  <c r="EB73" i="17"/>
  <c r="EB112" i="17"/>
  <c r="EB66" i="17"/>
  <c r="EB40" i="17"/>
  <c r="EB55" i="17"/>
  <c r="EB146" i="17"/>
  <c r="EB54" i="17"/>
  <c r="EB151" i="17"/>
  <c r="EB83" i="17"/>
  <c r="EB12" i="17"/>
  <c r="EB94" i="17"/>
  <c r="EB19" i="17"/>
  <c r="EB101" i="17"/>
  <c r="EB125" i="17"/>
  <c r="DG160" i="17"/>
  <c r="DG129" i="17"/>
  <c r="DG102" i="17"/>
  <c r="DG86" i="17"/>
  <c r="DG71" i="17"/>
  <c r="DG55" i="17"/>
  <c r="DG48" i="17"/>
  <c r="DG36" i="17"/>
  <c r="DG25" i="17"/>
  <c r="DG143" i="17"/>
  <c r="DG124" i="17"/>
  <c r="DG97" i="17"/>
  <c r="DG81" i="17"/>
  <c r="DG66" i="17"/>
  <c r="DG108" i="17"/>
  <c r="DG39" i="17"/>
  <c r="DG26" i="17"/>
  <c r="DG17" i="17"/>
  <c r="DG136" i="17"/>
  <c r="DG119" i="17"/>
  <c r="DG92" i="17"/>
  <c r="DG76" i="17"/>
  <c r="DG61" i="17"/>
  <c r="DG53" i="17"/>
  <c r="DG29" i="17"/>
  <c r="DG16" i="17"/>
  <c r="DG135" i="17"/>
  <c r="DG60" i="17"/>
  <c r="DG151" i="17"/>
  <c r="DG157" i="17" s="1"/>
  <c r="DG72" i="17"/>
  <c r="DG41" i="17"/>
  <c r="DG83" i="17"/>
  <c r="DG30" i="17"/>
  <c r="DG95" i="17"/>
  <c r="DG35" i="17"/>
  <c r="DG147" i="17"/>
  <c r="DG125" i="17"/>
  <c r="DG98" i="17"/>
  <c r="DG82" i="17"/>
  <c r="DG67" i="17"/>
  <c r="DG110" i="17"/>
  <c r="DG113" i="17"/>
  <c r="DG28" i="17"/>
  <c r="DG13" i="17"/>
  <c r="DG137" i="17"/>
  <c r="DG120" i="17"/>
  <c r="DG93" i="17"/>
  <c r="DG77" i="17"/>
  <c r="DG62" i="17"/>
  <c r="DG54" i="17"/>
  <c r="DG31" i="17"/>
  <c r="DG18" i="17"/>
  <c r="DG159" i="17"/>
  <c r="DG138" i="17"/>
  <c r="DG130" i="17"/>
  <c r="DG88" i="17"/>
  <c r="DG73" i="17"/>
  <c r="DG57" i="17"/>
  <c r="DG52" i="17"/>
  <c r="DG40" i="17"/>
  <c r="DG19" i="17"/>
  <c r="DG118" i="17"/>
  <c r="DG111" i="17"/>
  <c r="DG131" i="17"/>
  <c r="DG56" i="17"/>
  <c r="DG144" i="17"/>
  <c r="DG68" i="17"/>
  <c r="DG21" i="17"/>
  <c r="DG79" i="17"/>
  <c r="DG22" i="17"/>
  <c r="DG139" i="17"/>
  <c r="DG121" i="17"/>
  <c r="DG94" i="17"/>
  <c r="DG78" i="17"/>
  <c r="DG63" i="17"/>
  <c r="DG133" i="17"/>
  <c r="DG33" i="17"/>
  <c r="DG20" i="17"/>
  <c r="DG15" i="17"/>
  <c r="DG140" i="17"/>
  <c r="DG115" i="17"/>
  <c r="DG89" i="17"/>
  <c r="DG74" i="17"/>
  <c r="DG58" i="17"/>
  <c r="DG105" i="17"/>
  <c r="DG43" i="17"/>
  <c r="DG27" i="17"/>
  <c r="DG145" i="17"/>
  <c r="DG127" i="17"/>
  <c r="DG100" i="17"/>
  <c r="DG84" i="17"/>
  <c r="DG69" i="17"/>
  <c r="DG114" i="17"/>
  <c r="DG44" i="17"/>
  <c r="DG32" i="17"/>
  <c r="DG49" i="17"/>
  <c r="DG91" i="17"/>
  <c r="DG51" i="17"/>
  <c r="DG103" i="17"/>
  <c r="DG50" i="17"/>
  <c r="DG126" i="17"/>
  <c r="DG112" i="17"/>
  <c r="DG141" i="17"/>
  <c r="DG64" i="17"/>
  <c r="DG23" i="17"/>
  <c r="DG90" i="17"/>
  <c r="DG47" i="17"/>
  <c r="DG101" i="17"/>
  <c r="DG46" i="17"/>
  <c r="DG123" i="17"/>
  <c r="DG106" i="17"/>
  <c r="DG75" i="17"/>
  <c r="DG99" i="17"/>
  <c r="DG116" i="17"/>
  <c r="DG12" i="17"/>
  <c r="DG85" i="17"/>
  <c r="DG34" i="17"/>
  <c r="DG96" i="17"/>
  <c r="DG37" i="17"/>
  <c r="DG14" i="17"/>
  <c r="DG42" i="17"/>
  <c r="DG134" i="17"/>
  <c r="DG59" i="17"/>
  <c r="DG146" i="17"/>
  <c r="DG70" i="17"/>
  <c r="DG109" i="17"/>
  <c r="DG80" i="17"/>
  <c r="DG24" i="17"/>
  <c r="DG87" i="17"/>
  <c r="DG122" i="17"/>
  <c r="DG117" i="17"/>
  <c r="DG107" i="17"/>
  <c r="DG128" i="17"/>
  <c r="DG132" i="17"/>
  <c r="DG142" i="17"/>
  <c r="DG65" i="17"/>
  <c r="DG45" i="17"/>
  <c r="DG38" i="17"/>
  <c r="DG104" i="17"/>
  <c r="CG151" i="17"/>
  <c r="CG157" i="17" s="1"/>
  <c r="CG128" i="17"/>
  <c r="CG114" i="17"/>
  <c r="CG100" i="17"/>
  <c r="CG137" i="17"/>
  <c r="CG117" i="17"/>
  <c r="CG130" i="17"/>
  <c r="CG147" i="17"/>
  <c r="CG118" i="17"/>
  <c r="CG104" i="17"/>
  <c r="CG143" i="17"/>
  <c r="CG125" i="17"/>
  <c r="CG111" i="17"/>
  <c r="CG97" i="17"/>
  <c r="CG84" i="17"/>
  <c r="CG64" i="17"/>
  <c r="CG40" i="17"/>
  <c r="CG24" i="17"/>
  <c r="CG65" i="17"/>
  <c r="CG91" i="17"/>
  <c r="CG75" i="17"/>
  <c r="CG47" i="17"/>
  <c r="CG31" i="17"/>
  <c r="CG15" i="17"/>
  <c r="CG54" i="17"/>
  <c r="CG82" i="17"/>
  <c r="CG58" i="17"/>
  <c r="CG38" i="17"/>
  <c r="CG22" i="17"/>
  <c r="CG62" i="17"/>
  <c r="CG49" i="17"/>
  <c r="CG89" i="17"/>
  <c r="CG13" i="17"/>
  <c r="CG25" i="17"/>
  <c r="CG53" i="17"/>
  <c r="CG142" i="17"/>
  <c r="CG124" i="17"/>
  <c r="CG110" i="17"/>
  <c r="CG159" i="17"/>
  <c r="CG127" i="17"/>
  <c r="CG113" i="17"/>
  <c r="CG99" i="17"/>
  <c r="CG146" i="17"/>
  <c r="CG115" i="17"/>
  <c r="CG102" i="17"/>
  <c r="CG135" i="17"/>
  <c r="CG121" i="17"/>
  <c r="CG107" i="17"/>
  <c r="CG96" i="17"/>
  <c r="CG80" i="17"/>
  <c r="CG52" i="17"/>
  <c r="CG36" i="17"/>
  <c r="CG20" i="17"/>
  <c r="CG60" i="17"/>
  <c r="CG87" i="17"/>
  <c r="CG69" i="17"/>
  <c r="CG43" i="17"/>
  <c r="CG27" i="17"/>
  <c r="CG72" i="17"/>
  <c r="CG94" i="17"/>
  <c r="CG78" i="17"/>
  <c r="CG50" i="17"/>
  <c r="CG34" i="17"/>
  <c r="CG18" i="17"/>
  <c r="CG56" i="17"/>
  <c r="CG33" i="17"/>
  <c r="CG73" i="17"/>
  <c r="CG85" i="17"/>
  <c r="CG66" i="17"/>
  <c r="CG37" i="17"/>
  <c r="CG134" i="17"/>
  <c r="CG120" i="17"/>
  <c r="CG106" i="17"/>
  <c r="CG144" i="17"/>
  <c r="CG123" i="17"/>
  <c r="CG109" i="17"/>
  <c r="CG145" i="17"/>
  <c r="CG126" i="17"/>
  <c r="CG112" i="17"/>
  <c r="CG98" i="17"/>
  <c r="CG141" i="17"/>
  <c r="CG131" i="17"/>
  <c r="CG103" i="17"/>
  <c r="CG92" i="17"/>
  <c r="CG76" i="17"/>
  <c r="CG48" i="17"/>
  <c r="CG32" i="17"/>
  <c r="CG16" i="17"/>
  <c r="CG140" i="17"/>
  <c r="CG83" i="17"/>
  <c r="CG59" i="17"/>
  <c r="CG39" i="17"/>
  <c r="CG23" i="17"/>
  <c r="CG63" i="17"/>
  <c r="CG90" i="17"/>
  <c r="CG74" i="17"/>
  <c r="CG46" i="17"/>
  <c r="CG30" i="17"/>
  <c r="CG14" i="17"/>
  <c r="CG93" i="17"/>
  <c r="CG17" i="17"/>
  <c r="CG45" i="17"/>
  <c r="CG67" i="17"/>
  <c r="CG81" i="17"/>
  <c r="CG21" i="17"/>
  <c r="CG133" i="17"/>
  <c r="CG122" i="17"/>
  <c r="CG132" i="17"/>
  <c r="CG44" i="17"/>
  <c r="CG79" i="17"/>
  <c r="CG57" i="17"/>
  <c r="CG26" i="17"/>
  <c r="CG29" i="17"/>
  <c r="CG139" i="17"/>
  <c r="CG119" i="17"/>
  <c r="CG108" i="17"/>
  <c r="CG101" i="17"/>
  <c r="CG28" i="17"/>
  <c r="CG51" i="17"/>
  <c r="CG86" i="17"/>
  <c r="CG70" i="17"/>
  <c r="CG41" i="17"/>
  <c r="CG129" i="17"/>
  <c r="CG105" i="17"/>
  <c r="CG160" i="17"/>
  <c r="CG88" i="17"/>
  <c r="CG12" i="17"/>
  <c r="CG35" i="17"/>
  <c r="CG68" i="17"/>
  <c r="CG77" i="17"/>
  <c r="CG61" i="17"/>
  <c r="CG116" i="17"/>
  <c r="CG136" i="17"/>
  <c r="CG138" i="17"/>
  <c r="CG71" i="17"/>
  <c r="CG95" i="17"/>
  <c r="CG19" i="17"/>
  <c r="CG42" i="17"/>
  <c r="CG55" i="17"/>
  <c r="CN159" i="17"/>
  <c r="CN132" i="17"/>
  <c r="CN116" i="17"/>
  <c r="CN98" i="17"/>
  <c r="CN82" i="17"/>
  <c r="CN42" i="17"/>
  <c r="CN64" i="17"/>
  <c r="CN62" i="17"/>
  <c r="CN58" i="17"/>
  <c r="CN143" i="17"/>
  <c r="CN127" i="17"/>
  <c r="CN112" i="17"/>
  <c r="CN93" i="17"/>
  <c r="CN77" i="17"/>
  <c r="CN45" i="17"/>
  <c r="CN63" i="17"/>
  <c r="CN19" i="17"/>
  <c r="CN15" i="17"/>
  <c r="CN138" i="17"/>
  <c r="CN122" i="17"/>
  <c r="CN107" i="17"/>
  <c r="CN88" i="17"/>
  <c r="CN53" i="17"/>
  <c r="CN69" i="17"/>
  <c r="CN39" i="17"/>
  <c r="CN30" i="17"/>
  <c r="CN160" i="17"/>
  <c r="CN145" i="17"/>
  <c r="CN117" i="17"/>
  <c r="CN99" i="17"/>
  <c r="CN83" i="17"/>
  <c r="CN46" i="17"/>
  <c r="CN68" i="17"/>
  <c r="CN29" i="17"/>
  <c r="CN22" i="17"/>
  <c r="CN144" i="17"/>
  <c r="CN128" i="17"/>
  <c r="CN113" i="17"/>
  <c r="CN94" i="17"/>
  <c r="CN78" i="17"/>
  <c r="CN48" i="17"/>
  <c r="CN67" i="17"/>
  <c r="CN24" i="17"/>
  <c r="CN20" i="17"/>
  <c r="CN139" i="17"/>
  <c r="CN123" i="17"/>
  <c r="CN108" i="17"/>
  <c r="CN89" i="17"/>
  <c r="CN105" i="17"/>
  <c r="CN73" i="17"/>
  <c r="CN66" i="17"/>
  <c r="CN38" i="17"/>
  <c r="CN12" i="17"/>
  <c r="CN133" i="17"/>
  <c r="CN118" i="17"/>
  <c r="CN100" i="17"/>
  <c r="CN84" i="17"/>
  <c r="CN47" i="17"/>
  <c r="CN72" i="17"/>
  <c r="CN31" i="17"/>
  <c r="CN13" i="17"/>
  <c r="CN146" i="17"/>
  <c r="CN129" i="17"/>
  <c r="CN114" i="17"/>
  <c r="CN95" i="17"/>
  <c r="CN79" i="17"/>
  <c r="CN50" i="17"/>
  <c r="CN71" i="17"/>
  <c r="CN27" i="17"/>
  <c r="CN23" i="17"/>
  <c r="CN140" i="17"/>
  <c r="CN124" i="17"/>
  <c r="CN109" i="17"/>
  <c r="CN90" i="17"/>
  <c r="CN104" i="17"/>
  <c r="CN41" i="17"/>
  <c r="CN70" i="17"/>
  <c r="CN74" i="17"/>
  <c r="CN17" i="17"/>
  <c r="CN135" i="17"/>
  <c r="CN119" i="17"/>
  <c r="CN101" i="17"/>
  <c r="CN85" i="17"/>
  <c r="CN49" i="17"/>
  <c r="CN57" i="17"/>
  <c r="CN33" i="17"/>
  <c r="CN18" i="17"/>
  <c r="CN151" i="17"/>
  <c r="CN130" i="17"/>
  <c r="CN134" i="17"/>
  <c r="CN96" i="17"/>
  <c r="CN80" i="17"/>
  <c r="CN51" i="17"/>
  <c r="CN56" i="17"/>
  <c r="CN32" i="17"/>
  <c r="CN28" i="17"/>
  <c r="CN141" i="17"/>
  <c r="CN125" i="17"/>
  <c r="CN110" i="17"/>
  <c r="CN91" i="17"/>
  <c r="CN75" i="17"/>
  <c r="CN43" i="17"/>
  <c r="CN55" i="17"/>
  <c r="CN14" i="17"/>
  <c r="CN25" i="17"/>
  <c r="CN136" i="17"/>
  <c r="CN52" i="17"/>
  <c r="CN147" i="17"/>
  <c r="CN81" i="17"/>
  <c r="CN36" i="17"/>
  <c r="CN92" i="17"/>
  <c r="CN16" i="17"/>
  <c r="CN106" i="17"/>
  <c r="CN37" i="17"/>
  <c r="CN120" i="17"/>
  <c r="CN61" i="17"/>
  <c r="CN131" i="17"/>
  <c r="CN103" i="17"/>
  <c r="CN142" i="17"/>
  <c r="CN76" i="17"/>
  <c r="CN34" i="17"/>
  <c r="CN87" i="17"/>
  <c r="CN26" i="17"/>
  <c r="CN102" i="17"/>
  <c r="CN35" i="17"/>
  <c r="CN115" i="17"/>
  <c r="CN60" i="17"/>
  <c r="CN126" i="17"/>
  <c r="CN44" i="17"/>
  <c r="CN137" i="17"/>
  <c r="CN54" i="17"/>
  <c r="CN86" i="17"/>
  <c r="CN21" i="17"/>
  <c r="CN97" i="17"/>
  <c r="CN40" i="17"/>
  <c r="CN111" i="17"/>
  <c r="CN59" i="17"/>
  <c r="CN121" i="17"/>
  <c r="CN65" i="17"/>
  <c r="BS159" i="17"/>
  <c r="BS130" i="17"/>
  <c r="BS115" i="17"/>
  <c r="BS88" i="17"/>
  <c r="BS73" i="17"/>
  <c r="BS57" i="17"/>
  <c r="BS51" i="17"/>
  <c r="BS41" i="17"/>
  <c r="BS24" i="17"/>
  <c r="BS145" i="17"/>
  <c r="BS125" i="17"/>
  <c r="BS99" i="17"/>
  <c r="BS83" i="17"/>
  <c r="BS68" i="17"/>
  <c r="BS109" i="17"/>
  <c r="BS129" i="17"/>
  <c r="BS31" i="17"/>
  <c r="BS26" i="17"/>
  <c r="BS138" i="17"/>
  <c r="BS120" i="17"/>
  <c r="BS94" i="17"/>
  <c r="BS78" i="17"/>
  <c r="BS63" i="17"/>
  <c r="BS108" i="17"/>
  <c r="BS32" i="17"/>
  <c r="BS21" i="17"/>
  <c r="BS20" i="17"/>
  <c r="BS85" i="17"/>
  <c r="BS35" i="17"/>
  <c r="BS97" i="17"/>
  <c r="BS38" i="17"/>
  <c r="BS119" i="17"/>
  <c r="BS103" i="17"/>
  <c r="BS106" i="17"/>
  <c r="BS42" i="17"/>
  <c r="BS146" i="17"/>
  <c r="BS126" i="17"/>
  <c r="BS100" i="17"/>
  <c r="BS84" i="17"/>
  <c r="BS69" i="17"/>
  <c r="BS111" i="17"/>
  <c r="BS43" i="17"/>
  <c r="BS33" i="17"/>
  <c r="BS22" i="17"/>
  <c r="BS140" i="17"/>
  <c r="BS121" i="17"/>
  <c r="BS95" i="17"/>
  <c r="BS79" i="17"/>
  <c r="BS64" i="17"/>
  <c r="BS112" i="17"/>
  <c r="BS34" i="17"/>
  <c r="BS23" i="17"/>
  <c r="BS28" i="17"/>
  <c r="BS137" i="17"/>
  <c r="BS139" i="17"/>
  <c r="BS90" i="17"/>
  <c r="BS133" i="17"/>
  <c r="BS59" i="17"/>
  <c r="BS110" i="17"/>
  <c r="BS44" i="17"/>
  <c r="BS13" i="17"/>
  <c r="BS147" i="17"/>
  <c r="BS70" i="17"/>
  <c r="BS46" i="17"/>
  <c r="BS81" i="17"/>
  <c r="BS27" i="17"/>
  <c r="BS93" i="17"/>
  <c r="BS30" i="17"/>
  <c r="BS89" i="17"/>
  <c r="BS132" i="17"/>
  <c r="BS142" i="17"/>
  <c r="BS122" i="17"/>
  <c r="BS96" i="17"/>
  <c r="BS80" i="17"/>
  <c r="BS65" i="17"/>
  <c r="BS53" i="17"/>
  <c r="BS36" i="17"/>
  <c r="BS25" i="17"/>
  <c r="BS50" i="17"/>
  <c r="BS141" i="17"/>
  <c r="BS116" i="17"/>
  <c r="BS91" i="17"/>
  <c r="BS75" i="17"/>
  <c r="BS60" i="17"/>
  <c r="BS54" i="17"/>
  <c r="BS48" i="17"/>
  <c r="BS15" i="17"/>
  <c r="BS160" i="17"/>
  <c r="BS128" i="17"/>
  <c r="BS102" i="17"/>
  <c r="BS86" i="17"/>
  <c r="BS71" i="17"/>
  <c r="BS55" i="17"/>
  <c r="BS47" i="17"/>
  <c r="BS37" i="17"/>
  <c r="BS12" i="17"/>
  <c r="BS127" i="17"/>
  <c r="BS113" i="17"/>
  <c r="BS143" i="17"/>
  <c r="BS66" i="17"/>
  <c r="BS14" i="17"/>
  <c r="BS77" i="17"/>
  <c r="BS19" i="17"/>
  <c r="BS114" i="17"/>
  <c r="BS58" i="17"/>
  <c r="BS118" i="17"/>
  <c r="BS117" i="17"/>
  <c r="BS134" i="17"/>
  <c r="BS56" i="17"/>
  <c r="BS144" i="17"/>
  <c r="BS67" i="17"/>
  <c r="BS18" i="17"/>
  <c r="BS105" i="17"/>
  <c r="BS74" i="17"/>
  <c r="BS92" i="17"/>
  <c r="BS52" i="17"/>
  <c r="BS104" i="17"/>
  <c r="BS49" i="17"/>
  <c r="BS124" i="17"/>
  <c r="BS107" i="17"/>
  <c r="BS101" i="17"/>
  <c r="BS136" i="17"/>
  <c r="BS76" i="17"/>
  <c r="BS17" i="17"/>
  <c r="BS87" i="17"/>
  <c r="BS39" i="17"/>
  <c r="BS98" i="17"/>
  <c r="BS40" i="17"/>
  <c r="BS45" i="17"/>
  <c r="BS62" i="17"/>
  <c r="BS135" i="17"/>
  <c r="BS61" i="17"/>
  <c r="BS151" i="17"/>
  <c r="BS157" i="17" s="1"/>
  <c r="BS72" i="17"/>
  <c r="BS16" i="17"/>
  <c r="BS82" i="17"/>
  <c r="BS29" i="17"/>
  <c r="BS123" i="17"/>
  <c r="BS131" i="17"/>
  <c r="AD151" i="17"/>
  <c r="AD157" i="17" s="1"/>
  <c r="AD130" i="17"/>
  <c r="AD125" i="17"/>
  <c r="AD100" i="17"/>
  <c r="AD84" i="17"/>
  <c r="AD69" i="17"/>
  <c r="AD129" i="17"/>
  <c r="AD38" i="17"/>
  <c r="AD22" i="17"/>
  <c r="AD140" i="17"/>
  <c r="AD112" i="17"/>
  <c r="AD120" i="17"/>
  <c r="AD95" i="17"/>
  <c r="AD79" i="17"/>
  <c r="AD64" i="17"/>
  <c r="AD49" i="17"/>
  <c r="AD33" i="17"/>
  <c r="AD17" i="17"/>
  <c r="AD159" i="17"/>
  <c r="AD107" i="17"/>
  <c r="AD104" i="17"/>
  <c r="AD90" i="17"/>
  <c r="AD118" i="17"/>
  <c r="AD59" i="17"/>
  <c r="AD44" i="17"/>
  <c r="AD28" i="17"/>
  <c r="AD12" i="17"/>
  <c r="AD85" i="17"/>
  <c r="AD23" i="17"/>
  <c r="AD97" i="17"/>
  <c r="AD35" i="17"/>
  <c r="AD117" i="17"/>
  <c r="AD47" i="17"/>
  <c r="AD106" i="17"/>
  <c r="AD58" i="17"/>
  <c r="AD142" i="17"/>
  <c r="AD113" i="17"/>
  <c r="AD121" i="17"/>
  <c r="AD96" i="17"/>
  <c r="AD80" i="17"/>
  <c r="AD65" i="17"/>
  <c r="AD50" i="17"/>
  <c r="AD34" i="17"/>
  <c r="AD18" i="17"/>
  <c r="AD141" i="17"/>
  <c r="AD108" i="17"/>
  <c r="AD133" i="17"/>
  <c r="AD91" i="17"/>
  <c r="AD75" i="17"/>
  <c r="AD60" i="17"/>
  <c r="AD45" i="17"/>
  <c r="AD29" i="17"/>
  <c r="AD13" i="17"/>
  <c r="AD134" i="17"/>
  <c r="AD127" i="17"/>
  <c r="AD102" i="17"/>
  <c r="AD86" i="17"/>
  <c r="AD71" i="17"/>
  <c r="AD55" i="17"/>
  <c r="AD40" i="17"/>
  <c r="AD24" i="17"/>
  <c r="AD132" i="17"/>
  <c r="AD70" i="17"/>
  <c r="AD145" i="17"/>
  <c r="AD81" i="17"/>
  <c r="AD19" i="17"/>
  <c r="AD93" i="17"/>
  <c r="AD31" i="17"/>
  <c r="AD116" i="17"/>
  <c r="AD43" i="17"/>
  <c r="AD143" i="17"/>
  <c r="AD109" i="17"/>
  <c r="AD115" i="17"/>
  <c r="AD92" i="17"/>
  <c r="AD76" i="17"/>
  <c r="AD61" i="17"/>
  <c r="AD46" i="17"/>
  <c r="AD30" i="17"/>
  <c r="AD14" i="17"/>
  <c r="AD135" i="17"/>
  <c r="AD128" i="17"/>
  <c r="AD103" i="17"/>
  <c r="AD87" i="17"/>
  <c r="AD72" i="17"/>
  <c r="AD56" i="17"/>
  <c r="AD41" i="17"/>
  <c r="AD25" i="17"/>
  <c r="AD147" i="17"/>
  <c r="AD131" i="17"/>
  <c r="AD123" i="17"/>
  <c r="AD98" i="17"/>
  <c r="AD82" i="17"/>
  <c r="AD67" i="17"/>
  <c r="AD52" i="17"/>
  <c r="AD36" i="17"/>
  <c r="AD20" i="17"/>
  <c r="AD126" i="17"/>
  <c r="AD54" i="17"/>
  <c r="AD114" i="17"/>
  <c r="AD66" i="17"/>
  <c r="AD144" i="17"/>
  <c r="AD77" i="17"/>
  <c r="AD15" i="17"/>
  <c r="AD89" i="17"/>
  <c r="AD27" i="17"/>
  <c r="AD105" i="17"/>
  <c r="AD42" i="17"/>
  <c r="AD124" i="17"/>
  <c r="AD53" i="17"/>
  <c r="AD111" i="17"/>
  <c r="AD63" i="17"/>
  <c r="AD101" i="17"/>
  <c r="AD110" i="17"/>
  <c r="AD88" i="17"/>
  <c r="AD26" i="17"/>
  <c r="AD99" i="17"/>
  <c r="AD37" i="17"/>
  <c r="AD119" i="17"/>
  <c r="AD48" i="17"/>
  <c r="AD39" i="17"/>
  <c r="AD62" i="17"/>
  <c r="AD136" i="17"/>
  <c r="AD73" i="17"/>
  <c r="AD160" i="17"/>
  <c r="AD83" i="17"/>
  <c r="AD21" i="17"/>
  <c r="AD94" i="17"/>
  <c r="AD32" i="17"/>
  <c r="AD122" i="17"/>
  <c r="AD137" i="17"/>
  <c r="AD146" i="17"/>
  <c r="AD57" i="17"/>
  <c r="AD139" i="17"/>
  <c r="AD68" i="17"/>
  <c r="AD138" i="17"/>
  <c r="AD78" i="17"/>
  <c r="AD16" i="17"/>
  <c r="AD51" i="17"/>
  <c r="AD74" i="17"/>
  <c r="CC100" i="17"/>
  <c r="CC140" i="17"/>
  <c r="CC145" i="17"/>
  <c r="CC117" i="17"/>
  <c r="CC59" i="17"/>
  <c r="CC83" i="17"/>
  <c r="CC41" i="17"/>
  <c r="CC25" i="17"/>
  <c r="CC82" i="17"/>
  <c r="CC147" i="17"/>
  <c r="CC126" i="17"/>
  <c r="CC111" i="17"/>
  <c r="CC70" i="17"/>
  <c r="CC53" i="17"/>
  <c r="CC52" i="17"/>
  <c r="CC36" i="17"/>
  <c r="CC20" i="17"/>
  <c r="CC94" i="17"/>
  <c r="CC137" i="17"/>
  <c r="CC121" i="17"/>
  <c r="CC106" i="17"/>
  <c r="CC65" i="17"/>
  <c r="CC95" i="17"/>
  <c r="CC47" i="17"/>
  <c r="CC31" i="17"/>
  <c r="CC15" i="17"/>
  <c r="CC76" i="17"/>
  <c r="CC151" i="17"/>
  <c r="CC157" i="17" s="1"/>
  <c r="CC130" i="17"/>
  <c r="CC115" i="17"/>
  <c r="CC60" i="17"/>
  <c r="CC85" i="17"/>
  <c r="CC42" i="17"/>
  <c r="CC26" i="17"/>
  <c r="CC90" i="17"/>
  <c r="CC142" i="17"/>
  <c r="CC127" i="17"/>
  <c r="CC112" i="17"/>
  <c r="CC71" i="17"/>
  <c r="CC55" i="17"/>
  <c r="CC75" i="17"/>
  <c r="CC37" i="17"/>
  <c r="CC21" i="17"/>
  <c r="CC102" i="17"/>
  <c r="CC139" i="17"/>
  <c r="CC122" i="17"/>
  <c r="CC107" i="17"/>
  <c r="CC66" i="17"/>
  <c r="CC97" i="17"/>
  <c r="CC48" i="17"/>
  <c r="CC32" i="17"/>
  <c r="CC16" i="17"/>
  <c r="CC84" i="17"/>
  <c r="CC133" i="17"/>
  <c r="CC138" i="17"/>
  <c r="CC132" i="17"/>
  <c r="CC61" i="17"/>
  <c r="CC87" i="17"/>
  <c r="CC43" i="17"/>
  <c r="CC27" i="17"/>
  <c r="CC98" i="17"/>
  <c r="CC143" i="17"/>
  <c r="CC128" i="17"/>
  <c r="CC113" i="17"/>
  <c r="CC72" i="17"/>
  <c r="CC56" i="17"/>
  <c r="CC77" i="17"/>
  <c r="CC38" i="17"/>
  <c r="CC22" i="17"/>
  <c r="CC80" i="17"/>
  <c r="CC141" i="17"/>
  <c r="CC123" i="17"/>
  <c r="CC108" i="17"/>
  <c r="CC67" i="17"/>
  <c r="CC99" i="17"/>
  <c r="CC49" i="17"/>
  <c r="CC33" i="17"/>
  <c r="CC17" i="17"/>
  <c r="CC92" i="17"/>
  <c r="CC134" i="17"/>
  <c r="CC118" i="17"/>
  <c r="CC103" i="17"/>
  <c r="CC62" i="17"/>
  <c r="CC89" i="17"/>
  <c r="CC44" i="17"/>
  <c r="CC28" i="17"/>
  <c r="CC12" i="17"/>
  <c r="CC159" i="17"/>
  <c r="CC129" i="17"/>
  <c r="CC114" i="17"/>
  <c r="CC73" i="17"/>
  <c r="CC57" i="17"/>
  <c r="CC79" i="17"/>
  <c r="CC39" i="17"/>
  <c r="CC23" i="17"/>
  <c r="CC88" i="17"/>
  <c r="CC144" i="17"/>
  <c r="CC124" i="17"/>
  <c r="CC109" i="17"/>
  <c r="CC68" i="17"/>
  <c r="CC101" i="17"/>
  <c r="CC50" i="17"/>
  <c r="CC34" i="17"/>
  <c r="CC18" i="17"/>
  <c r="CC78" i="17"/>
  <c r="CC63" i="17"/>
  <c r="CC13" i="17"/>
  <c r="CC74" i="17"/>
  <c r="CC24" i="17"/>
  <c r="CC110" i="17"/>
  <c r="CC35" i="17"/>
  <c r="CC120" i="17"/>
  <c r="CC46" i="17"/>
  <c r="CC135" i="17"/>
  <c r="CC91" i="17"/>
  <c r="CC160" i="17"/>
  <c r="CC58" i="17"/>
  <c r="CC96" i="17"/>
  <c r="CC69" i="17"/>
  <c r="CC19" i="17"/>
  <c r="CC105" i="17"/>
  <c r="CC30" i="17"/>
  <c r="CC119" i="17"/>
  <c r="CC45" i="17"/>
  <c r="CC131" i="17"/>
  <c r="CC81" i="17"/>
  <c r="CC146" i="17"/>
  <c r="CC54" i="17"/>
  <c r="CC86" i="17"/>
  <c r="CC64" i="17"/>
  <c r="CC14" i="17"/>
  <c r="CC104" i="17"/>
  <c r="CC29" i="17"/>
  <c r="CC116" i="17"/>
  <c r="CC40" i="17"/>
  <c r="CC125" i="17"/>
  <c r="CC51" i="17"/>
  <c r="CC136" i="17"/>
  <c r="CC93" i="17"/>
  <c r="AQ138" i="17"/>
  <c r="AQ119" i="17"/>
  <c r="AQ99" i="17"/>
  <c r="AQ83" i="17"/>
  <c r="AQ71" i="17"/>
  <c r="AQ55" i="17"/>
  <c r="AQ37" i="17"/>
  <c r="AQ21" i="17"/>
  <c r="AQ54" i="17"/>
  <c r="AQ129" i="17"/>
  <c r="AQ112" i="17"/>
  <c r="AQ94" i="17"/>
  <c r="AQ78" i="17"/>
  <c r="AQ66" i="17"/>
  <c r="AQ122" i="17"/>
  <c r="AQ32" i="17"/>
  <c r="AQ16" i="17"/>
  <c r="AQ146" i="17"/>
  <c r="AQ140" i="17"/>
  <c r="AQ107" i="17"/>
  <c r="AQ89" i="17"/>
  <c r="AQ128" i="17"/>
  <c r="AQ61" i="17"/>
  <c r="AQ45" i="17"/>
  <c r="AQ27" i="17"/>
  <c r="AQ52" i="17"/>
  <c r="AQ106" i="17"/>
  <c r="AQ43" i="17"/>
  <c r="AQ121" i="17"/>
  <c r="AQ56" i="17"/>
  <c r="AQ133" i="17"/>
  <c r="AQ68" i="17"/>
  <c r="AQ160" i="17"/>
  <c r="AQ76" i="17"/>
  <c r="AQ14" i="17"/>
  <c r="AQ131" i="17"/>
  <c r="AQ113" i="17"/>
  <c r="AQ95" i="17"/>
  <c r="AQ79" i="17"/>
  <c r="AQ67" i="17"/>
  <c r="AQ53" i="17"/>
  <c r="AQ33" i="17"/>
  <c r="AQ17" i="17"/>
  <c r="AQ147" i="17"/>
  <c r="AQ116" i="17"/>
  <c r="AQ108" i="17"/>
  <c r="AQ90" i="17"/>
  <c r="AQ130" i="17"/>
  <c r="AQ62" i="17"/>
  <c r="AQ47" i="17"/>
  <c r="AQ28" i="17"/>
  <c r="AQ12" i="17"/>
  <c r="AQ139" i="17"/>
  <c r="AQ123" i="17"/>
  <c r="AQ101" i="17"/>
  <c r="AQ85" i="17"/>
  <c r="AQ73" i="17"/>
  <c r="AQ57" i="17"/>
  <c r="AQ39" i="17"/>
  <c r="AQ23" i="17"/>
  <c r="AQ46" i="17"/>
  <c r="AQ88" i="17"/>
  <c r="AQ26" i="17"/>
  <c r="AQ100" i="17"/>
  <c r="AQ38" i="17"/>
  <c r="AQ114" i="17"/>
  <c r="AQ104" i="17"/>
  <c r="AQ143" i="17"/>
  <c r="AQ64" i="17"/>
  <c r="AQ151" i="17"/>
  <c r="AQ157" i="17" s="1"/>
  <c r="AQ132" i="17"/>
  <c r="AQ109" i="17"/>
  <c r="AQ91" i="17"/>
  <c r="AQ75" i="17"/>
  <c r="AQ63" i="17"/>
  <c r="AQ49" i="17"/>
  <c r="AQ29" i="17"/>
  <c r="AQ13" i="17"/>
  <c r="AQ141" i="17"/>
  <c r="AQ125" i="17"/>
  <c r="AQ102" i="17"/>
  <c r="AQ86" i="17"/>
  <c r="AQ74" i="17"/>
  <c r="AQ58" i="17"/>
  <c r="AQ40" i="17"/>
  <c r="AQ24" i="17"/>
  <c r="AQ50" i="17"/>
  <c r="AQ135" i="17"/>
  <c r="AQ117" i="17"/>
  <c r="AQ97" i="17"/>
  <c r="AQ81" i="17"/>
  <c r="AQ69" i="17"/>
  <c r="AQ118" i="17"/>
  <c r="AQ35" i="17"/>
  <c r="AQ19" i="17"/>
  <c r="AQ145" i="17"/>
  <c r="AQ124" i="17"/>
  <c r="AQ48" i="17"/>
  <c r="AQ84" i="17"/>
  <c r="AQ22" i="17"/>
  <c r="AQ96" i="17"/>
  <c r="AQ34" i="17"/>
  <c r="AQ110" i="17"/>
  <c r="AQ51" i="17"/>
  <c r="AQ103" i="17"/>
  <c r="AQ41" i="17"/>
  <c r="AQ105" i="17"/>
  <c r="AQ126" i="17"/>
  <c r="AQ134" i="17"/>
  <c r="AQ65" i="17"/>
  <c r="AQ136" i="17"/>
  <c r="AQ42" i="17"/>
  <c r="AQ30" i="17"/>
  <c r="AQ87" i="17"/>
  <c r="AQ25" i="17"/>
  <c r="AQ98" i="17"/>
  <c r="AQ36" i="17"/>
  <c r="AQ111" i="17"/>
  <c r="AQ115" i="17"/>
  <c r="AQ60" i="17"/>
  <c r="AQ80" i="17"/>
  <c r="AQ144" i="17"/>
  <c r="AQ120" i="17"/>
  <c r="AQ44" i="17"/>
  <c r="AQ82" i="17"/>
  <c r="AQ20" i="17"/>
  <c r="AQ93" i="17"/>
  <c r="AQ31" i="17"/>
  <c r="AQ142" i="17"/>
  <c r="AQ18" i="17"/>
  <c r="AQ127" i="17"/>
  <c r="AQ59" i="17"/>
  <c r="AQ137" i="17"/>
  <c r="AQ70" i="17"/>
  <c r="AQ159" i="17"/>
  <c r="AQ77" i="17"/>
  <c r="AQ15" i="17"/>
  <c r="AQ72" i="17"/>
  <c r="AQ92" i="17"/>
  <c r="CH143" i="17"/>
  <c r="CH108" i="17"/>
  <c r="CH103" i="17"/>
  <c r="CH89" i="17"/>
  <c r="CH73" i="17"/>
  <c r="CH57" i="17"/>
  <c r="CH42" i="17"/>
  <c r="CH26" i="17"/>
  <c r="CH115" i="17"/>
  <c r="CH133" i="17"/>
  <c r="CH126" i="17"/>
  <c r="CH100" i="17"/>
  <c r="CH84" i="17"/>
  <c r="CH68" i="17"/>
  <c r="CH104" i="17"/>
  <c r="CH37" i="17"/>
  <c r="CH21" i="17"/>
  <c r="CH144" i="17"/>
  <c r="CH114" i="17"/>
  <c r="CH121" i="17"/>
  <c r="CH95" i="17"/>
  <c r="CH79" i="17"/>
  <c r="CH63" i="17"/>
  <c r="CH48" i="17"/>
  <c r="CH32" i="17"/>
  <c r="CH16" i="17"/>
  <c r="CH124" i="17"/>
  <c r="CH51" i="17"/>
  <c r="CH113" i="17"/>
  <c r="CH62" i="17"/>
  <c r="CH145" i="17"/>
  <c r="CH74" i="17"/>
  <c r="CH140" i="17"/>
  <c r="CH54" i="17"/>
  <c r="CH23" i="17"/>
  <c r="CH135" i="17"/>
  <c r="CH127" i="17"/>
  <c r="CH101" i="17"/>
  <c r="CH85" i="17"/>
  <c r="CH69" i="17"/>
  <c r="CH53" i="17"/>
  <c r="CH38" i="17"/>
  <c r="CH22" i="17"/>
  <c r="CH146" i="17"/>
  <c r="CH132" i="17"/>
  <c r="CH122" i="17"/>
  <c r="CH96" i="17"/>
  <c r="CH80" i="17"/>
  <c r="CH64" i="17"/>
  <c r="CH49" i="17"/>
  <c r="CH33" i="17"/>
  <c r="CH17" i="17"/>
  <c r="CH137" i="17"/>
  <c r="CH110" i="17"/>
  <c r="CH116" i="17"/>
  <c r="CH91" i="17"/>
  <c r="CH75" i="17"/>
  <c r="CH59" i="17"/>
  <c r="CH44" i="17"/>
  <c r="CH28" i="17"/>
  <c r="CH12" i="17"/>
  <c r="CH98" i="17"/>
  <c r="CH35" i="17"/>
  <c r="CH120" i="17"/>
  <c r="CH47" i="17"/>
  <c r="CH109" i="17"/>
  <c r="CH58" i="17"/>
  <c r="CH136" i="17"/>
  <c r="CH102" i="17"/>
  <c r="CH159" i="17"/>
  <c r="CH134" i="17"/>
  <c r="CH123" i="17"/>
  <c r="CH97" i="17"/>
  <c r="CH81" i="17"/>
  <c r="CH65" i="17"/>
  <c r="CH50" i="17"/>
  <c r="CH34" i="17"/>
  <c r="CH18" i="17"/>
  <c r="CH139" i="17"/>
  <c r="CH111" i="17"/>
  <c r="CH118" i="17"/>
  <c r="CH92" i="17"/>
  <c r="CH76" i="17"/>
  <c r="CH60" i="17"/>
  <c r="CH45" i="17"/>
  <c r="CH29" i="17"/>
  <c r="CH13" i="17"/>
  <c r="CH138" i="17"/>
  <c r="CH106" i="17"/>
  <c r="CH130" i="17"/>
  <c r="CH87" i="17"/>
  <c r="CH71" i="17"/>
  <c r="CH55" i="17"/>
  <c r="CH40" i="17"/>
  <c r="CH24" i="17"/>
  <c r="CH160" i="17"/>
  <c r="CH82" i="17"/>
  <c r="CH19" i="17"/>
  <c r="CH94" i="17"/>
  <c r="CH31" i="17"/>
  <c r="CH105" i="17"/>
  <c r="CH43" i="17"/>
  <c r="CH70" i="17"/>
  <c r="CH39" i="17"/>
  <c r="CH93" i="17"/>
  <c r="CH30" i="17"/>
  <c r="CH117" i="17"/>
  <c r="CH41" i="17"/>
  <c r="CH125" i="17"/>
  <c r="CH52" i="17"/>
  <c r="CH66" i="17"/>
  <c r="CH90" i="17"/>
  <c r="CH141" i="17"/>
  <c r="CH77" i="17"/>
  <c r="CH14" i="17"/>
  <c r="CH88" i="17"/>
  <c r="CH25" i="17"/>
  <c r="CH99" i="17"/>
  <c r="CH36" i="17"/>
  <c r="CH147" i="17"/>
  <c r="CH27" i="17"/>
  <c r="CH112" i="17"/>
  <c r="CH61" i="17"/>
  <c r="CH142" i="17"/>
  <c r="CH72" i="17"/>
  <c r="CH151" i="17"/>
  <c r="CH157" i="17" s="1"/>
  <c r="CH83" i="17"/>
  <c r="CH20" i="17"/>
  <c r="CH78" i="17"/>
  <c r="CH128" i="17"/>
  <c r="CH119" i="17"/>
  <c r="CH46" i="17"/>
  <c r="CH107" i="17"/>
  <c r="CH56" i="17"/>
  <c r="CH131" i="17"/>
  <c r="CH67" i="17"/>
  <c r="CH129" i="17"/>
  <c r="CH15" i="17"/>
  <c r="CH86" i="17"/>
  <c r="H147" i="17"/>
  <c r="H123" i="17"/>
  <c r="H97" i="17"/>
  <c r="H81" i="17"/>
  <c r="H52" i="17"/>
  <c r="H63" i="17"/>
  <c r="H43" i="17"/>
  <c r="H27" i="17"/>
  <c r="H160" i="17"/>
  <c r="H134" i="17"/>
  <c r="H118" i="17"/>
  <c r="H92" i="17"/>
  <c r="H76" i="17"/>
  <c r="H74" i="17"/>
  <c r="H58" i="17"/>
  <c r="H38" i="17"/>
  <c r="H22" i="17"/>
  <c r="H143" i="17"/>
  <c r="H129" i="17"/>
  <c r="H103" i="17"/>
  <c r="H87" i="17"/>
  <c r="H105" i="17"/>
  <c r="H69" i="17"/>
  <c r="H110" i="17"/>
  <c r="H33" i="17"/>
  <c r="H17" i="17"/>
  <c r="H116" i="17"/>
  <c r="H56" i="17"/>
  <c r="H128" i="17"/>
  <c r="H68" i="17"/>
  <c r="H138" i="17"/>
  <c r="H106" i="17"/>
  <c r="H12" i="17"/>
  <c r="H78" i="17"/>
  <c r="H24" i="17"/>
  <c r="H145" i="17"/>
  <c r="H119" i="17"/>
  <c r="H93" i="17"/>
  <c r="H77" i="17"/>
  <c r="H47" i="17"/>
  <c r="H59" i="17"/>
  <c r="H39" i="17"/>
  <c r="H23" i="17"/>
  <c r="H151" i="17"/>
  <c r="H157" i="17" s="1"/>
  <c r="H130" i="17"/>
  <c r="H104" i="17"/>
  <c r="H88" i="17"/>
  <c r="H107" i="17"/>
  <c r="H70" i="17"/>
  <c r="H54" i="17"/>
  <c r="H34" i="17"/>
  <c r="H18" i="17"/>
  <c r="H139" i="17"/>
  <c r="H125" i="17"/>
  <c r="H99" i="17"/>
  <c r="H83" i="17"/>
  <c r="H114" i="17"/>
  <c r="H65" i="17"/>
  <c r="H45" i="17"/>
  <c r="H29" i="17"/>
  <c r="H13" i="17"/>
  <c r="H90" i="17"/>
  <c r="H36" i="17"/>
  <c r="H102" i="17"/>
  <c r="H53" i="17"/>
  <c r="H124" i="17"/>
  <c r="H64" i="17"/>
  <c r="H135" i="17"/>
  <c r="H48" i="17"/>
  <c r="H144" i="17"/>
  <c r="H131" i="17"/>
  <c r="H115" i="17"/>
  <c r="H89" i="17"/>
  <c r="H109" i="17"/>
  <c r="H71" i="17"/>
  <c r="H55" i="17"/>
  <c r="H35" i="17"/>
  <c r="H19" i="17"/>
  <c r="H140" i="17"/>
  <c r="H126" i="17"/>
  <c r="H100" i="17"/>
  <c r="H84" i="17"/>
  <c r="H108" i="17"/>
  <c r="H66" i="17"/>
  <c r="H46" i="17"/>
  <c r="H30" i="17"/>
  <c r="H14" i="17"/>
  <c r="H136" i="17"/>
  <c r="H121" i="17"/>
  <c r="H95" i="17"/>
  <c r="H79" i="17"/>
  <c r="H50" i="17"/>
  <c r="H61" i="17"/>
  <c r="H41" i="17"/>
  <c r="H25" i="17"/>
  <c r="H146" i="17"/>
  <c r="H111" i="17"/>
  <c r="H20" i="17"/>
  <c r="H86" i="17"/>
  <c r="H32" i="17"/>
  <c r="H98" i="17"/>
  <c r="H44" i="17"/>
  <c r="H120" i="17"/>
  <c r="H60" i="17"/>
  <c r="H141" i="17"/>
  <c r="H112" i="17"/>
  <c r="H15" i="17"/>
  <c r="H80" i="17"/>
  <c r="H26" i="17"/>
  <c r="H91" i="17"/>
  <c r="H37" i="17"/>
  <c r="H142" i="17"/>
  <c r="H28" i="17"/>
  <c r="H127" i="17"/>
  <c r="H67" i="17"/>
  <c r="H137" i="17"/>
  <c r="H51" i="17"/>
  <c r="H159" i="17"/>
  <c r="H113" i="17"/>
  <c r="H21" i="17"/>
  <c r="H75" i="17"/>
  <c r="H94" i="17"/>
  <c r="H101" i="17"/>
  <c r="H49" i="17"/>
  <c r="H122" i="17"/>
  <c r="H62" i="17"/>
  <c r="H133" i="17"/>
  <c r="H73" i="17"/>
  <c r="H132" i="17"/>
  <c r="H16" i="17"/>
  <c r="H40" i="17"/>
  <c r="H85" i="17"/>
  <c r="H31" i="17"/>
  <c r="H96" i="17"/>
  <c r="H42" i="17"/>
  <c r="H117" i="17"/>
  <c r="H57" i="17"/>
  <c r="H72" i="17"/>
  <c r="H82" i="17"/>
  <c r="U137" i="17"/>
  <c r="U121" i="17"/>
  <c r="U108" i="17"/>
  <c r="U93" i="17"/>
  <c r="U77" i="17"/>
  <c r="U52" i="17"/>
  <c r="U36" i="17"/>
  <c r="U20" i="17"/>
  <c r="U60" i="17"/>
  <c r="U139" i="17"/>
  <c r="U129" i="17"/>
  <c r="U116" i="17"/>
  <c r="U88" i="17"/>
  <c r="U71" i="17"/>
  <c r="U47" i="17"/>
  <c r="U31" i="17"/>
  <c r="U15" i="17"/>
  <c r="U151" i="17"/>
  <c r="U157" i="17" s="1"/>
  <c r="U127" i="17"/>
  <c r="U114" i="17"/>
  <c r="U99" i="17"/>
  <c r="U83" i="17"/>
  <c r="U61" i="17"/>
  <c r="U42" i="17"/>
  <c r="U26" i="17"/>
  <c r="U72" i="17"/>
  <c r="U126" i="17"/>
  <c r="U58" i="17"/>
  <c r="U144" i="17"/>
  <c r="U78" i="17"/>
  <c r="U62" i="17"/>
  <c r="U90" i="17"/>
  <c r="U17" i="17"/>
  <c r="U86" i="17"/>
  <c r="U115" i="17"/>
  <c r="U141" i="17"/>
  <c r="U131" i="17"/>
  <c r="U104" i="17"/>
  <c r="U89" i="17"/>
  <c r="U73" i="17"/>
  <c r="U48" i="17"/>
  <c r="U32" i="17"/>
  <c r="U16" i="17"/>
  <c r="U160" i="17"/>
  <c r="U128" i="17"/>
  <c r="U132" i="17"/>
  <c r="U100" i="17"/>
  <c r="U84" i="17"/>
  <c r="U64" i="17"/>
  <c r="U43" i="17"/>
  <c r="U27" i="17"/>
  <c r="U118" i="17"/>
  <c r="U143" i="17"/>
  <c r="U123" i="17"/>
  <c r="U110" i="17"/>
  <c r="U95" i="17"/>
  <c r="U79" i="17"/>
  <c r="U55" i="17"/>
  <c r="U38" i="17"/>
  <c r="U22" i="17"/>
  <c r="U63" i="17"/>
  <c r="U113" i="17"/>
  <c r="U41" i="17"/>
  <c r="U122" i="17"/>
  <c r="U53" i="17"/>
  <c r="U134" i="17"/>
  <c r="U74" i="17"/>
  <c r="U54" i="17"/>
  <c r="U13" i="17"/>
  <c r="U45" i="17"/>
  <c r="U138" i="17"/>
  <c r="U140" i="17"/>
  <c r="U101" i="17"/>
  <c r="U85" i="17"/>
  <c r="U65" i="17"/>
  <c r="U44" i="17"/>
  <c r="U28" i="17"/>
  <c r="U12" i="17"/>
  <c r="U145" i="17"/>
  <c r="U124" i="17"/>
  <c r="U111" i="17"/>
  <c r="U96" i="17"/>
  <c r="U80" i="17"/>
  <c r="U56" i="17"/>
  <c r="U39" i="17"/>
  <c r="U23" i="17"/>
  <c r="U66" i="17"/>
  <c r="U135" i="17"/>
  <c r="U119" i="17"/>
  <c r="U106" i="17"/>
  <c r="U91" i="17"/>
  <c r="U75" i="17"/>
  <c r="U50" i="17"/>
  <c r="U34" i="17"/>
  <c r="U18" i="17"/>
  <c r="U130" i="17"/>
  <c r="U98" i="17"/>
  <c r="U25" i="17"/>
  <c r="U109" i="17"/>
  <c r="U37" i="17"/>
  <c r="U133" i="17"/>
  <c r="U49" i="17"/>
  <c r="U102" i="17"/>
  <c r="U142" i="17"/>
  <c r="U147" i="17"/>
  <c r="U125" i="17"/>
  <c r="U112" i="17"/>
  <c r="U97" i="17"/>
  <c r="U81" i="17"/>
  <c r="U57" i="17"/>
  <c r="U40" i="17"/>
  <c r="U24" i="17"/>
  <c r="U68" i="17"/>
  <c r="U136" i="17"/>
  <c r="U120" i="17"/>
  <c r="U107" i="17"/>
  <c r="U92" i="17"/>
  <c r="U76" i="17"/>
  <c r="U51" i="17"/>
  <c r="U35" i="17"/>
  <c r="U19" i="17"/>
  <c r="U59" i="17"/>
  <c r="U146" i="17"/>
  <c r="U117" i="17"/>
  <c r="U103" i="17"/>
  <c r="U87" i="17"/>
  <c r="U69" i="17"/>
  <c r="U46" i="17"/>
  <c r="U30" i="17"/>
  <c r="U14" i="17"/>
  <c r="U159" i="17"/>
  <c r="U82" i="17"/>
  <c r="U70" i="17"/>
  <c r="U94" i="17"/>
  <c r="U21" i="17"/>
  <c r="U105" i="17"/>
  <c r="U33" i="17"/>
  <c r="U29" i="17"/>
  <c r="U67" i="17"/>
  <c r="DT141" i="17"/>
  <c r="DT125" i="17"/>
  <c r="DT110" i="17"/>
  <c r="DT92" i="17"/>
  <c r="DT76" i="17"/>
  <c r="DT44" i="17"/>
  <c r="DT59" i="17"/>
  <c r="DT15" i="17"/>
  <c r="DT16" i="17"/>
  <c r="DT136" i="17"/>
  <c r="DT120" i="17"/>
  <c r="DT105" i="17"/>
  <c r="DT87" i="17"/>
  <c r="DT52" i="17"/>
  <c r="DT65" i="17"/>
  <c r="DT37" i="17"/>
  <c r="DT34" i="17"/>
  <c r="DT159" i="17"/>
  <c r="DT130" i="17"/>
  <c r="DT115" i="17"/>
  <c r="DT98" i="17"/>
  <c r="DT82" i="17"/>
  <c r="DT51" i="17"/>
  <c r="DT64" i="17"/>
  <c r="DT74" i="17"/>
  <c r="DT18" i="17"/>
  <c r="DT142" i="17"/>
  <c r="DT126" i="17"/>
  <c r="DT111" i="17"/>
  <c r="DT93" i="17"/>
  <c r="DT77" i="17"/>
  <c r="DT46" i="17"/>
  <c r="DT63" i="17"/>
  <c r="DT20" i="17"/>
  <c r="DT19" i="17"/>
  <c r="DT137" i="17"/>
  <c r="DT121" i="17"/>
  <c r="DT106" i="17"/>
  <c r="DT88" i="17"/>
  <c r="DT54" i="17"/>
  <c r="DT69" i="17"/>
  <c r="DT39" i="17"/>
  <c r="DT70" i="17"/>
  <c r="DT160" i="17"/>
  <c r="DT131" i="17"/>
  <c r="DT116" i="17"/>
  <c r="DT99" i="17"/>
  <c r="DT83" i="17"/>
  <c r="DT145" i="17"/>
  <c r="DT68" i="17"/>
  <c r="DT29" i="17"/>
  <c r="DT14" i="17"/>
  <c r="DT143" i="17"/>
  <c r="DT127" i="17"/>
  <c r="DT112" i="17"/>
  <c r="DT94" i="17"/>
  <c r="DT78" i="17"/>
  <c r="DT47" i="17"/>
  <c r="DT67" i="17"/>
  <c r="DT23" i="17"/>
  <c r="DT24" i="17"/>
  <c r="DT138" i="17"/>
  <c r="DT122" i="17"/>
  <c r="DT107" i="17"/>
  <c r="DT89" i="17"/>
  <c r="DT53" i="17"/>
  <c r="DT73" i="17"/>
  <c r="DT62" i="17"/>
  <c r="DT13" i="17"/>
  <c r="DT26" i="17"/>
  <c r="DT132" i="17"/>
  <c r="DT117" i="17"/>
  <c r="DT100" i="17"/>
  <c r="DT84" i="17"/>
  <c r="DT41" i="17"/>
  <c r="DT72" i="17"/>
  <c r="DT31" i="17"/>
  <c r="DT17" i="17"/>
  <c r="DT144" i="17"/>
  <c r="DT151" i="17"/>
  <c r="DT157" i="17" s="1"/>
  <c r="DT113" i="17"/>
  <c r="DT95" i="17"/>
  <c r="DT79" i="17"/>
  <c r="DT48" i="17"/>
  <c r="DT71" i="17"/>
  <c r="DT28" i="17"/>
  <c r="DT27" i="17"/>
  <c r="DT139" i="17"/>
  <c r="DT123" i="17"/>
  <c r="DT108" i="17"/>
  <c r="DT90" i="17"/>
  <c r="DT104" i="17"/>
  <c r="DT103" i="17"/>
  <c r="DT66" i="17"/>
  <c r="DT21" i="17"/>
  <c r="DT30" i="17"/>
  <c r="DT133" i="17"/>
  <c r="DT118" i="17"/>
  <c r="DT101" i="17"/>
  <c r="DT85" i="17"/>
  <c r="DT42" i="17"/>
  <c r="DT57" i="17"/>
  <c r="DT33" i="17"/>
  <c r="DT22" i="17"/>
  <c r="DT146" i="17"/>
  <c r="DT128" i="17"/>
  <c r="DT114" i="17"/>
  <c r="DT96" i="17"/>
  <c r="DT80" i="17"/>
  <c r="DT49" i="17"/>
  <c r="DT56" i="17"/>
  <c r="DT36" i="17"/>
  <c r="DT32" i="17"/>
  <c r="DT140" i="17"/>
  <c r="DT124" i="17"/>
  <c r="DT109" i="17"/>
  <c r="DT91" i="17"/>
  <c r="DT75" i="17"/>
  <c r="DT43" i="17"/>
  <c r="DT55" i="17"/>
  <c r="DT12" i="17"/>
  <c r="DT38" i="17"/>
  <c r="DT135" i="17"/>
  <c r="DT119" i="17"/>
  <c r="DT102" i="17"/>
  <c r="DT86" i="17"/>
  <c r="DT45" i="17"/>
  <c r="DT61" i="17"/>
  <c r="DT35" i="17"/>
  <c r="DT25" i="17"/>
  <c r="DT147" i="17"/>
  <c r="DT129" i="17"/>
  <c r="DT134" i="17"/>
  <c r="DT97" i="17"/>
  <c r="DT81" i="17"/>
  <c r="DT50" i="17"/>
  <c r="DT60" i="17"/>
  <c r="DT58" i="17"/>
  <c r="DT40" i="17"/>
  <c r="CY143" i="17"/>
  <c r="CY125" i="17"/>
  <c r="CY99" i="17"/>
  <c r="CY83" i="17"/>
  <c r="CY69" i="17"/>
  <c r="CY111" i="17"/>
  <c r="CY114" i="17"/>
  <c r="CY29" i="17"/>
  <c r="CY42" i="17"/>
  <c r="CY136" i="17"/>
  <c r="CY120" i="17"/>
  <c r="CY94" i="17"/>
  <c r="CY78" i="17"/>
  <c r="CY64" i="17"/>
  <c r="CY54" i="17"/>
  <c r="CY32" i="17"/>
  <c r="CY19" i="17"/>
  <c r="CY159" i="17"/>
  <c r="CY139" i="17"/>
  <c r="CY115" i="17"/>
  <c r="CY89" i="17"/>
  <c r="CY117" i="17"/>
  <c r="CY59" i="17"/>
  <c r="CY51" i="17"/>
  <c r="CY110" i="17"/>
  <c r="CY20" i="17"/>
  <c r="CY118" i="17"/>
  <c r="CY108" i="17"/>
  <c r="CY132" i="17"/>
  <c r="CY58" i="17"/>
  <c r="CY151" i="17"/>
  <c r="CY157" i="17" s="1"/>
  <c r="CY70" i="17"/>
  <c r="CY14" i="17"/>
  <c r="CY122" i="17"/>
  <c r="CY80" i="17"/>
  <c r="CY138" i="17"/>
  <c r="CY121" i="17"/>
  <c r="CY95" i="17"/>
  <c r="CY79" i="17"/>
  <c r="CY65" i="17"/>
  <c r="CY53" i="17"/>
  <c r="CY34" i="17"/>
  <c r="CY21" i="17"/>
  <c r="CY18" i="17"/>
  <c r="CY137" i="17"/>
  <c r="CY131" i="17"/>
  <c r="CY90" i="17"/>
  <c r="CY134" i="17"/>
  <c r="CY60" i="17"/>
  <c r="CY103" i="17"/>
  <c r="CY44" i="17"/>
  <c r="CY28" i="17"/>
  <c r="CY144" i="17"/>
  <c r="CY127" i="17"/>
  <c r="CY101" i="17"/>
  <c r="CY85" i="17"/>
  <c r="CY71" i="17"/>
  <c r="CY55" i="17"/>
  <c r="CY43" i="17"/>
  <c r="CY33" i="17"/>
  <c r="CY22" i="17"/>
  <c r="CY92" i="17"/>
  <c r="CY52" i="17"/>
  <c r="CY129" i="17"/>
  <c r="CY49" i="17"/>
  <c r="CY126" i="17"/>
  <c r="CY113" i="17"/>
  <c r="CY140" i="17"/>
  <c r="CY105" i="17"/>
  <c r="CY23" i="17"/>
  <c r="CY141" i="17"/>
  <c r="CY116" i="17"/>
  <c r="CY91" i="17"/>
  <c r="CY75" i="17"/>
  <c r="CY61" i="17"/>
  <c r="CY106" i="17"/>
  <c r="CY48" i="17"/>
  <c r="CY13" i="17"/>
  <c r="CY145" i="17"/>
  <c r="CY128" i="17"/>
  <c r="CY102" i="17"/>
  <c r="CY86" i="17"/>
  <c r="CY72" i="17"/>
  <c r="CY56" i="17"/>
  <c r="CY45" i="17"/>
  <c r="CY35" i="17"/>
  <c r="CY50" i="17"/>
  <c r="CY147" i="17"/>
  <c r="CY123" i="17"/>
  <c r="CY97" i="17"/>
  <c r="CY81" i="17"/>
  <c r="CY67" i="17"/>
  <c r="CY107" i="17"/>
  <c r="CY38" i="17"/>
  <c r="CY25" i="17"/>
  <c r="CY24" i="17"/>
  <c r="CY76" i="17"/>
  <c r="CY15" i="17"/>
  <c r="CY88" i="17"/>
  <c r="CY39" i="17"/>
  <c r="CY100" i="17"/>
  <c r="CY41" i="17"/>
  <c r="CY66" i="17"/>
  <c r="CY96" i="17"/>
  <c r="CY146" i="17"/>
  <c r="CY130" i="17"/>
  <c r="CY104" i="17"/>
  <c r="CY87" i="17"/>
  <c r="CY73" i="17"/>
  <c r="CY57" i="17"/>
  <c r="CY47" i="17"/>
  <c r="CY37" i="17"/>
  <c r="CY26" i="17"/>
  <c r="CY142" i="17"/>
  <c r="CY124" i="17"/>
  <c r="CY98" i="17"/>
  <c r="CY82" i="17"/>
  <c r="CY68" i="17"/>
  <c r="CY109" i="17"/>
  <c r="CY40" i="17"/>
  <c r="CY27" i="17"/>
  <c r="CY46" i="17"/>
  <c r="CY135" i="17"/>
  <c r="CY119" i="17"/>
  <c r="CY93" i="17"/>
  <c r="CY77" i="17"/>
  <c r="CY63" i="17"/>
  <c r="CY112" i="17"/>
  <c r="CY30" i="17"/>
  <c r="CY17" i="17"/>
  <c r="CY133" i="17"/>
  <c r="CY62" i="17"/>
  <c r="CY160" i="17"/>
  <c r="CY74" i="17"/>
  <c r="CY12" i="17"/>
  <c r="CY84" i="17"/>
  <c r="CY31" i="17"/>
  <c r="CY16" i="17"/>
  <c r="CY36" i="17"/>
  <c r="CW146" i="17"/>
  <c r="CW123" i="17"/>
  <c r="CW109" i="17"/>
  <c r="CW95" i="17"/>
  <c r="CW79" i="17"/>
  <c r="CW52" i="17"/>
  <c r="CW36" i="17"/>
  <c r="CW20" i="17"/>
  <c r="CW60" i="17"/>
  <c r="CW151" i="17"/>
  <c r="CW157" i="17" s="1"/>
  <c r="CW118" i="17"/>
  <c r="CW104" i="17"/>
  <c r="CW90" i="17"/>
  <c r="CW116" i="17"/>
  <c r="CW47" i="17"/>
  <c r="CW31" i="17"/>
  <c r="CW15" i="17"/>
  <c r="CW160" i="17"/>
  <c r="CW140" i="17"/>
  <c r="CW130" i="17"/>
  <c r="CW101" i="17"/>
  <c r="CW85" i="17"/>
  <c r="CW67" i="17"/>
  <c r="CW42" i="17"/>
  <c r="CW26" i="17"/>
  <c r="CW71" i="17"/>
  <c r="CW142" i="17"/>
  <c r="CW124" i="17"/>
  <c r="CW110" i="17"/>
  <c r="CW96" i="17"/>
  <c r="CW80" i="17"/>
  <c r="CW53" i="17"/>
  <c r="CW37" i="17"/>
  <c r="CW21" i="17"/>
  <c r="CW61" i="17"/>
  <c r="CW133" i="17"/>
  <c r="CW119" i="17"/>
  <c r="CW105" i="17"/>
  <c r="CW91" i="17"/>
  <c r="CW75" i="17"/>
  <c r="CW48" i="17"/>
  <c r="CW32" i="17"/>
  <c r="CW16" i="17"/>
  <c r="CW54" i="17"/>
  <c r="CW144" i="17"/>
  <c r="CW115" i="17"/>
  <c r="CW102" i="17"/>
  <c r="CW86" i="17"/>
  <c r="CW68" i="17"/>
  <c r="CW43" i="17"/>
  <c r="CW27" i="17"/>
  <c r="CW72" i="17"/>
  <c r="CW143" i="17"/>
  <c r="CW125" i="17"/>
  <c r="CW111" i="17"/>
  <c r="CW97" i="17"/>
  <c r="CW81" i="17"/>
  <c r="CW58" i="17"/>
  <c r="CW38" i="17"/>
  <c r="CW22" i="17"/>
  <c r="CW63" i="17"/>
  <c r="CW134" i="17"/>
  <c r="CW120" i="17"/>
  <c r="CW106" i="17"/>
  <c r="CW92" i="17"/>
  <c r="CW76" i="17"/>
  <c r="CW49" i="17"/>
  <c r="CW33" i="17"/>
  <c r="CW17" i="17"/>
  <c r="CW55" i="17"/>
  <c r="CW137" i="17"/>
  <c r="CW117" i="17"/>
  <c r="CW138" i="17"/>
  <c r="CW87" i="17"/>
  <c r="CW69" i="17"/>
  <c r="CW44" i="17"/>
  <c r="CW28" i="17"/>
  <c r="CW12" i="17"/>
  <c r="CW145" i="17"/>
  <c r="CW126" i="17"/>
  <c r="CW112" i="17"/>
  <c r="CW98" i="17"/>
  <c r="CW82" i="17"/>
  <c r="CW59" i="17"/>
  <c r="CW39" i="17"/>
  <c r="CW23" i="17"/>
  <c r="CW65" i="17"/>
  <c r="CW135" i="17"/>
  <c r="CW121" i="17"/>
  <c r="CW107" i="17"/>
  <c r="CW93" i="17"/>
  <c r="CW77" i="17"/>
  <c r="CW50" i="17"/>
  <c r="CW34" i="17"/>
  <c r="CW18" i="17"/>
  <c r="CW56" i="17"/>
  <c r="CW139" i="17"/>
  <c r="CW129" i="17"/>
  <c r="CW132" i="17"/>
  <c r="CW88" i="17"/>
  <c r="CW73" i="17"/>
  <c r="CW45" i="17"/>
  <c r="CW29" i="17"/>
  <c r="CW13" i="17"/>
  <c r="CW159" i="17"/>
  <c r="CW127" i="17"/>
  <c r="CW113" i="17"/>
  <c r="CW99" i="17"/>
  <c r="CW83" i="17"/>
  <c r="CW62" i="17"/>
  <c r="CW40" i="17"/>
  <c r="CW24" i="17"/>
  <c r="CW66" i="17"/>
  <c r="CW136" i="17"/>
  <c r="CW122" i="17"/>
  <c r="CW108" i="17"/>
  <c r="CW94" i="17"/>
  <c r="CW78" i="17"/>
  <c r="CW51" i="17"/>
  <c r="CW35" i="17"/>
  <c r="CW19" i="17"/>
  <c r="CW57" i="17"/>
  <c r="CW141" i="17"/>
  <c r="CW131" i="17"/>
  <c r="CW103" i="17"/>
  <c r="CW89" i="17"/>
  <c r="CW74" i="17"/>
  <c r="CW46" i="17"/>
  <c r="CW30" i="17"/>
  <c r="CW14" i="17"/>
  <c r="CW147" i="17"/>
  <c r="CW128" i="17"/>
  <c r="CW114" i="17"/>
  <c r="CW100" i="17"/>
  <c r="CW84" i="17"/>
  <c r="CW64" i="17"/>
  <c r="CW41" i="17"/>
  <c r="CW25" i="17"/>
  <c r="CW70" i="17"/>
  <c r="AH145" i="17"/>
  <c r="AH111" i="17"/>
  <c r="AH104" i="17"/>
  <c r="AH64" i="17"/>
  <c r="AH93" i="17"/>
  <c r="AH47" i="17"/>
  <c r="AH31" i="17"/>
  <c r="AH15" i="17"/>
  <c r="AH119" i="17"/>
  <c r="AH142" i="17"/>
  <c r="AH110" i="17"/>
  <c r="AH115" i="17"/>
  <c r="AH63" i="17"/>
  <c r="AH91" i="17"/>
  <c r="AH46" i="17"/>
  <c r="AH30" i="17"/>
  <c r="AH14" i="17"/>
  <c r="AH105" i="17"/>
  <c r="AH130" i="17"/>
  <c r="AH137" i="17"/>
  <c r="AH70" i="17"/>
  <c r="AH54" i="17"/>
  <c r="AH53" i="17"/>
  <c r="AH37" i="17"/>
  <c r="AH21" i="17"/>
  <c r="AH86" i="17"/>
  <c r="AH160" i="17"/>
  <c r="AH112" i="17"/>
  <c r="AH120" i="17"/>
  <c r="AH65" i="17"/>
  <c r="AH95" i="17"/>
  <c r="AH48" i="17"/>
  <c r="AH32" i="17"/>
  <c r="AH16" i="17"/>
  <c r="AH127" i="17"/>
  <c r="AH147" i="17"/>
  <c r="AH107" i="17"/>
  <c r="AH125" i="17"/>
  <c r="AH60" i="17"/>
  <c r="AH85" i="17"/>
  <c r="AH43" i="17"/>
  <c r="AH27" i="17"/>
  <c r="AH100" i="17"/>
  <c r="AH84" i="17"/>
  <c r="AH143" i="17"/>
  <c r="AH106" i="17"/>
  <c r="AH121" i="17"/>
  <c r="AH59" i="17"/>
  <c r="AH83" i="17"/>
  <c r="AH42" i="17"/>
  <c r="AH26" i="17"/>
  <c r="AH98" i="17"/>
  <c r="AH144" i="17"/>
  <c r="AH113" i="17"/>
  <c r="AH122" i="17"/>
  <c r="AH66" i="17"/>
  <c r="AH97" i="17"/>
  <c r="AH49" i="17"/>
  <c r="AH33" i="17"/>
  <c r="AH17" i="17"/>
  <c r="AH76" i="17"/>
  <c r="AH138" i="17"/>
  <c r="AH108" i="17"/>
  <c r="AH131" i="17"/>
  <c r="AH61" i="17"/>
  <c r="AH87" i="17"/>
  <c r="AH44" i="17"/>
  <c r="AH28" i="17"/>
  <c r="AH12" i="17"/>
  <c r="AH96" i="17"/>
  <c r="AH136" i="17"/>
  <c r="AH129" i="17"/>
  <c r="AH72" i="17"/>
  <c r="AH56" i="17"/>
  <c r="AH77" i="17"/>
  <c r="AH39" i="17"/>
  <c r="AH23" i="17"/>
  <c r="AH90" i="17"/>
  <c r="AH123" i="17"/>
  <c r="AH132" i="17"/>
  <c r="AH117" i="17"/>
  <c r="AH71" i="17"/>
  <c r="AH55" i="17"/>
  <c r="AH75" i="17"/>
  <c r="AH38" i="17"/>
  <c r="AH22" i="17"/>
  <c r="AH88" i="17"/>
  <c r="AH140" i="17"/>
  <c r="AH109" i="17"/>
  <c r="AH141" i="17"/>
  <c r="AH62" i="17"/>
  <c r="AH89" i="17"/>
  <c r="AH45" i="17"/>
  <c r="AH29" i="17"/>
  <c r="AH13" i="17"/>
  <c r="AH102" i="17"/>
  <c r="AH134" i="17"/>
  <c r="AH133" i="17"/>
  <c r="AH73" i="17"/>
  <c r="AH57" i="17"/>
  <c r="AH79" i="17"/>
  <c r="AH40" i="17"/>
  <c r="AH24" i="17"/>
  <c r="AH92" i="17"/>
  <c r="AH151" i="17"/>
  <c r="AH157" i="17" s="1"/>
  <c r="AH116" i="17"/>
  <c r="AH126" i="17"/>
  <c r="AH68" i="17"/>
  <c r="AH101" i="17"/>
  <c r="AH51" i="17"/>
  <c r="AH35" i="17"/>
  <c r="AH19" i="17"/>
  <c r="AH80" i="17"/>
  <c r="AH146" i="17"/>
  <c r="AH114" i="17"/>
  <c r="AH124" i="17"/>
  <c r="AH67" i="17"/>
  <c r="AH99" i="17"/>
  <c r="AH50" i="17"/>
  <c r="AH34" i="17"/>
  <c r="AH18" i="17"/>
  <c r="AH78" i="17"/>
  <c r="AH139" i="17"/>
  <c r="AH135" i="17"/>
  <c r="AH74" i="17"/>
  <c r="AH58" i="17"/>
  <c r="AH81" i="17"/>
  <c r="AH41" i="17"/>
  <c r="AH25" i="17"/>
  <c r="AH94" i="17"/>
  <c r="AH159" i="17"/>
  <c r="AH118" i="17"/>
  <c r="AH128" i="17"/>
  <c r="AH69" i="17"/>
  <c r="AH103" i="17"/>
  <c r="AH52" i="17"/>
  <c r="AH36" i="17"/>
  <c r="AH20" i="17"/>
  <c r="AH82" i="17"/>
  <c r="DB141" i="17"/>
  <c r="DB111" i="17"/>
  <c r="DB119" i="17"/>
  <c r="DB63" i="17"/>
  <c r="DB92" i="17"/>
  <c r="DB45" i="17"/>
  <c r="DB29" i="17"/>
  <c r="DB13" i="17"/>
  <c r="DB95" i="17"/>
  <c r="DB142" i="17"/>
  <c r="DB106" i="17"/>
  <c r="DB74" i="17"/>
  <c r="DB58" i="17"/>
  <c r="DB82" i="17"/>
  <c r="DB40" i="17"/>
  <c r="DB24" i="17"/>
  <c r="DB87" i="17"/>
  <c r="DB160" i="17"/>
  <c r="DB129" i="17"/>
  <c r="DB116" i="17"/>
  <c r="DB69" i="17"/>
  <c r="DB53" i="17"/>
  <c r="DB51" i="17"/>
  <c r="DB35" i="17"/>
  <c r="DB19" i="17"/>
  <c r="DB75" i="17"/>
  <c r="DB144" i="17"/>
  <c r="DB112" i="17"/>
  <c r="DB121" i="17"/>
  <c r="DB64" i="17"/>
  <c r="DB94" i="17"/>
  <c r="DB46" i="17"/>
  <c r="DB30" i="17"/>
  <c r="DB14" i="17"/>
  <c r="DB99" i="17"/>
  <c r="DB134" i="17"/>
  <c r="DB107" i="17"/>
  <c r="DB120" i="17"/>
  <c r="DB59" i="17"/>
  <c r="DB84" i="17"/>
  <c r="DB41" i="17"/>
  <c r="DB25" i="17"/>
  <c r="DB89" i="17"/>
  <c r="DB122" i="17"/>
  <c r="DB131" i="17"/>
  <c r="DB132" i="17"/>
  <c r="DB70" i="17"/>
  <c r="DB54" i="17"/>
  <c r="DB52" i="17"/>
  <c r="DB36" i="17"/>
  <c r="DB20" i="17"/>
  <c r="DB77" i="17"/>
  <c r="DB145" i="17"/>
  <c r="DB113" i="17"/>
  <c r="DB123" i="17"/>
  <c r="DB65" i="17"/>
  <c r="DB96" i="17"/>
  <c r="DB47" i="17"/>
  <c r="DB31" i="17"/>
  <c r="DB15" i="17"/>
  <c r="DB101" i="17"/>
  <c r="DB146" i="17"/>
  <c r="DB108" i="17"/>
  <c r="DB124" i="17"/>
  <c r="DB60" i="17"/>
  <c r="DB86" i="17"/>
  <c r="DB42" i="17"/>
  <c r="DB26" i="17"/>
  <c r="DB91" i="17"/>
  <c r="DB130" i="17"/>
  <c r="DB135" i="17"/>
  <c r="DB140" i="17"/>
  <c r="DB71" i="17"/>
  <c r="DB55" i="17"/>
  <c r="DB76" i="17"/>
  <c r="DB37" i="17"/>
  <c r="DB21" i="17"/>
  <c r="DB79" i="17"/>
  <c r="DB159" i="17"/>
  <c r="DB114" i="17"/>
  <c r="DB125" i="17"/>
  <c r="DB66" i="17"/>
  <c r="DB98" i="17"/>
  <c r="DB48" i="17"/>
  <c r="DB32" i="17"/>
  <c r="DB16" i="17"/>
  <c r="DB104" i="17"/>
  <c r="DB137" i="17"/>
  <c r="DB109" i="17"/>
  <c r="DB128" i="17"/>
  <c r="DB61" i="17"/>
  <c r="DB88" i="17"/>
  <c r="DB43" i="17"/>
  <c r="DB27" i="17"/>
  <c r="DB97" i="17"/>
  <c r="DB83" i="17"/>
  <c r="DB133" i="17"/>
  <c r="DB143" i="17"/>
  <c r="DB72" i="17"/>
  <c r="DB56" i="17"/>
  <c r="DB78" i="17"/>
  <c r="DB38" i="17"/>
  <c r="DB22" i="17"/>
  <c r="DB81" i="17"/>
  <c r="DB147" i="17"/>
  <c r="DB115" i="17"/>
  <c r="DB127" i="17"/>
  <c r="DB67" i="17"/>
  <c r="DB100" i="17"/>
  <c r="DB49" i="17"/>
  <c r="DB33" i="17"/>
  <c r="DB17" i="17"/>
  <c r="DB118" i="17"/>
  <c r="DB139" i="17"/>
  <c r="DB110" i="17"/>
  <c r="DB103" i="17"/>
  <c r="DB62" i="17"/>
  <c r="DB90" i="17"/>
  <c r="DB44" i="17"/>
  <c r="DB28" i="17"/>
  <c r="DB12" i="17"/>
  <c r="DB93" i="17"/>
  <c r="DB138" i="17"/>
  <c r="DB105" i="17"/>
  <c r="DB73" i="17"/>
  <c r="DB57" i="17"/>
  <c r="DB80" i="17"/>
  <c r="DB39" i="17"/>
  <c r="DB23" i="17"/>
  <c r="DB85" i="17"/>
  <c r="DB151" i="17"/>
  <c r="DB157" i="17" s="1"/>
  <c r="DB117" i="17"/>
  <c r="DB136" i="17"/>
  <c r="DB68" i="17"/>
  <c r="DB102" i="17"/>
  <c r="DB50" i="17"/>
  <c r="DB34" i="17"/>
  <c r="DB18" i="17"/>
  <c r="DB126" i="17"/>
  <c r="DS145" i="17"/>
  <c r="DS130" i="17"/>
  <c r="DS109" i="17"/>
  <c r="DS91" i="17"/>
  <c r="DS75" i="17"/>
  <c r="DS63" i="17"/>
  <c r="DS49" i="17"/>
  <c r="DS29" i="17"/>
  <c r="DS13" i="17"/>
  <c r="DS137" i="17"/>
  <c r="DS123" i="17"/>
  <c r="DS102" i="17"/>
  <c r="DS86" i="17"/>
  <c r="DS74" i="17"/>
  <c r="DS58" i="17"/>
  <c r="DS40" i="17"/>
  <c r="DS24" i="17"/>
  <c r="DS52" i="17"/>
  <c r="DS135" i="17"/>
  <c r="DS115" i="17"/>
  <c r="DS97" i="17"/>
  <c r="DS81" i="17"/>
  <c r="DS69" i="17"/>
  <c r="DS124" i="17"/>
  <c r="DS35" i="17"/>
  <c r="DS19" i="17"/>
  <c r="DS131" i="17"/>
  <c r="DS68" i="17"/>
  <c r="DS146" i="17"/>
  <c r="DS76" i="17"/>
  <c r="DS14" i="17"/>
  <c r="DS88" i="17"/>
  <c r="DS26" i="17"/>
  <c r="DS100" i="17"/>
  <c r="DS38" i="17"/>
  <c r="DS139" i="17"/>
  <c r="DS125" i="17"/>
  <c r="DS105" i="17"/>
  <c r="DS87" i="17"/>
  <c r="DS104" i="17"/>
  <c r="DS59" i="17"/>
  <c r="DS41" i="17"/>
  <c r="DS25" i="17"/>
  <c r="DS42" i="17"/>
  <c r="DS143" i="17"/>
  <c r="DS134" i="17"/>
  <c r="DS98" i="17"/>
  <c r="DS82" i="17"/>
  <c r="DS70" i="17"/>
  <c r="DS117" i="17"/>
  <c r="DS36" i="17"/>
  <c r="DS20" i="17"/>
  <c r="DS147" i="17"/>
  <c r="DS138" i="17"/>
  <c r="DS111" i="17"/>
  <c r="DS93" i="17"/>
  <c r="DS77" i="17"/>
  <c r="DS65" i="17"/>
  <c r="DS54" i="17"/>
  <c r="DS31" i="17"/>
  <c r="DS15" i="17"/>
  <c r="DS114" i="17"/>
  <c r="DS128" i="17"/>
  <c r="DS136" i="17"/>
  <c r="DS64" i="17"/>
  <c r="DS141" i="17"/>
  <c r="DS118" i="17"/>
  <c r="DS46" i="17"/>
  <c r="DS84" i="17"/>
  <c r="DS22" i="17"/>
  <c r="DS133" i="17"/>
  <c r="DS103" i="17"/>
  <c r="DS99" i="17"/>
  <c r="DS83" i="17"/>
  <c r="DS71" i="17"/>
  <c r="DS55" i="17"/>
  <c r="DS37" i="17"/>
  <c r="DS21" i="17"/>
  <c r="DS159" i="17"/>
  <c r="DS151" i="17"/>
  <c r="DS157" i="17" s="1"/>
  <c r="DS112" i="17"/>
  <c r="DS94" i="17"/>
  <c r="DS78" i="17"/>
  <c r="DS66" i="17"/>
  <c r="DS53" i="17"/>
  <c r="DS32" i="17"/>
  <c r="DS16" i="17"/>
  <c r="DS160" i="17"/>
  <c r="DS132" i="17"/>
  <c r="DS107" i="17"/>
  <c r="DS89" i="17"/>
  <c r="DS122" i="17"/>
  <c r="DS61" i="17"/>
  <c r="DS45" i="17"/>
  <c r="DS27" i="17"/>
  <c r="DS50" i="17"/>
  <c r="DS96" i="17"/>
  <c r="DS34" i="17"/>
  <c r="DS110" i="17"/>
  <c r="DS51" i="17"/>
  <c r="DS127" i="17"/>
  <c r="DS60" i="17"/>
  <c r="DS140" i="17"/>
  <c r="DS72" i="17"/>
  <c r="DS44" i="17"/>
  <c r="DS129" i="17"/>
  <c r="DS113" i="17"/>
  <c r="DS95" i="17"/>
  <c r="DS79" i="17"/>
  <c r="DS67" i="17"/>
  <c r="DS120" i="17"/>
  <c r="DS33" i="17"/>
  <c r="DS17" i="17"/>
  <c r="DS144" i="17"/>
  <c r="DS116" i="17"/>
  <c r="DS108" i="17"/>
  <c r="DS90" i="17"/>
  <c r="DS126" i="17"/>
  <c r="DS62" i="17"/>
  <c r="DS47" i="17"/>
  <c r="DS28" i="17"/>
  <c r="DS12" i="17"/>
  <c r="DS142" i="17"/>
  <c r="DS121" i="17"/>
  <c r="DS101" i="17"/>
  <c r="DS85" i="17"/>
  <c r="DS73" i="17"/>
  <c r="DS57" i="17"/>
  <c r="DS39" i="17"/>
  <c r="DS23" i="17"/>
  <c r="DS48" i="17"/>
  <c r="DS80" i="17"/>
  <c r="DS18" i="17"/>
  <c r="DS92" i="17"/>
  <c r="DS30" i="17"/>
  <c r="DS106" i="17"/>
  <c r="DS43" i="17"/>
  <c r="DS119" i="17"/>
  <c r="DS56" i="17"/>
  <c r="BI146" i="17"/>
  <c r="BI126" i="17"/>
  <c r="BI112" i="17"/>
  <c r="BI99" i="17"/>
  <c r="BI83" i="17"/>
  <c r="BI59" i="17"/>
  <c r="BI40" i="17"/>
  <c r="BI24" i="17"/>
  <c r="BI69" i="17"/>
  <c r="BI136" i="17"/>
  <c r="BI121" i="17"/>
  <c r="BI107" i="17"/>
  <c r="BI94" i="17"/>
  <c r="BI78" i="17"/>
  <c r="BI51" i="17"/>
  <c r="BI35" i="17"/>
  <c r="BI19" i="17"/>
  <c r="BI58" i="17"/>
  <c r="BI133" i="17"/>
  <c r="BI132" i="17"/>
  <c r="BI115" i="17"/>
  <c r="BI89" i="17"/>
  <c r="BI70" i="17"/>
  <c r="BI46" i="17"/>
  <c r="BI30" i="17"/>
  <c r="BI14" i="17"/>
  <c r="BI142" i="17"/>
  <c r="BI80" i="17"/>
  <c r="BI65" i="17"/>
  <c r="BI92" i="17"/>
  <c r="BI17" i="17"/>
  <c r="BI129" i="17"/>
  <c r="BI29" i="17"/>
  <c r="BI113" i="17"/>
  <c r="BI41" i="17"/>
  <c r="BI137" i="17"/>
  <c r="BI122" i="17"/>
  <c r="BI108" i="17"/>
  <c r="BI95" i="17"/>
  <c r="BI79" i="17"/>
  <c r="BI52" i="17"/>
  <c r="BI36" i="17"/>
  <c r="BI20" i="17"/>
  <c r="BI64" i="17"/>
  <c r="BI138" i="17"/>
  <c r="BI139" i="17"/>
  <c r="BI103" i="17"/>
  <c r="BI90" i="17"/>
  <c r="BI72" i="17"/>
  <c r="BI47" i="17"/>
  <c r="BI31" i="17"/>
  <c r="BI15" i="17"/>
  <c r="BI151" i="17"/>
  <c r="BI157" i="17" s="1"/>
  <c r="BI128" i="17"/>
  <c r="BI114" i="17"/>
  <c r="BI101" i="17"/>
  <c r="BI85" i="17"/>
  <c r="BI61" i="17"/>
  <c r="BI42" i="17"/>
  <c r="BI26" i="17"/>
  <c r="BI73" i="17"/>
  <c r="BI123" i="17"/>
  <c r="BI54" i="17"/>
  <c r="BI134" i="17"/>
  <c r="BI76" i="17"/>
  <c r="BI53" i="17"/>
  <c r="BI88" i="17"/>
  <c r="BI13" i="17"/>
  <c r="BI100" i="17"/>
  <c r="BI25" i="17"/>
  <c r="BI140" i="17"/>
  <c r="BI118" i="17"/>
  <c r="BI104" i="17"/>
  <c r="BI91" i="17"/>
  <c r="BI75" i="17"/>
  <c r="BI48" i="17"/>
  <c r="BI32" i="17"/>
  <c r="BI16" i="17"/>
  <c r="BI159" i="17"/>
  <c r="BI145" i="17"/>
  <c r="BI131" i="17"/>
  <c r="BI102" i="17"/>
  <c r="BI86" i="17"/>
  <c r="BI62" i="17"/>
  <c r="BI43" i="17"/>
  <c r="BI27" i="17"/>
  <c r="BI74" i="17"/>
  <c r="BI143" i="17"/>
  <c r="BI124" i="17"/>
  <c r="BI110" i="17"/>
  <c r="BI97" i="17"/>
  <c r="BI81" i="17"/>
  <c r="BI56" i="17"/>
  <c r="BI38" i="17"/>
  <c r="BI22" i="17"/>
  <c r="BI67" i="17"/>
  <c r="BI109" i="17"/>
  <c r="BI37" i="17"/>
  <c r="BI119" i="17"/>
  <c r="BI49" i="17"/>
  <c r="BI147" i="17"/>
  <c r="BI66" i="17"/>
  <c r="BI160" i="17"/>
  <c r="BI84" i="17"/>
  <c r="BI71" i="17"/>
  <c r="BI141" i="17"/>
  <c r="BI116" i="17"/>
  <c r="BI117" i="17"/>
  <c r="BI87" i="17"/>
  <c r="BI63" i="17"/>
  <c r="BI44" i="17"/>
  <c r="BI28" i="17"/>
  <c r="BI12" i="17"/>
  <c r="BI144" i="17"/>
  <c r="BI125" i="17"/>
  <c r="BI111" i="17"/>
  <c r="BI98" i="17"/>
  <c r="BI82" i="17"/>
  <c r="BI57" i="17"/>
  <c r="BI39" i="17"/>
  <c r="BI23" i="17"/>
  <c r="BI68" i="17"/>
  <c r="BI135" i="17"/>
  <c r="BI120" i="17"/>
  <c r="BI106" i="17"/>
  <c r="BI93" i="17"/>
  <c r="BI77" i="17"/>
  <c r="BI50" i="17"/>
  <c r="BI34" i="17"/>
  <c r="BI18" i="17"/>
  <c r="BI55" i="17"/>
  <c r="BI96" i="17"/>
  <c r="BI21" i="17"/>
  <c r="BI105" i="17"/>
  <c r="BI33" i="17"/>
  <c r="BI130" i="17"/>
  <c r="BI45" i="17"/>
  <c r="BI127" i="17"/>
  <c r="BI60" i="17"/>
  <c r="CJ160" i="17"/>
  <c r="CJ134" i="17"/>
  <c r="CJ117" i="17"/>
  <c r="CJ90" i="17"/>
  <c r="CJ133" i="17"/>
  <c r="CJ43" i="17"/>
  <c r="CJ59" i="17"/>
  <c r="CJ38" i="17"/>
  <c r="CJ22" i="17"/>
  <c r="CJ144" i="17"/>
  <c r="CJ128" i="17"/>
  <c r="CJ101" i="17"/>
  <c r="CJ85" i="17"/>
  <c r="CJ103" i="17"/>
  <c r="CJ70" i="17"/>
  <c r="CJ54" i="17"/>
  <c r="CJ33" i="17"/>
  <c r="CJ17" i="17"/>
  <c r="CJ139" i="17"/>
  <c r="CJ123" i="17"/>
  <c r="CJ96" i="17"/>
  <c r="CJ80" i="17"/>
  <c r="CJ105" i="17"/>
  <c r="CJ65" i="17"/>
  <c r="CJ46" i="17"/>
  <c r="CJ28" i="17"/>
  <c r="CJ12" i="17"/>
  <c r="CJ79" i="17"/>
  <c r="CJ27" i="17"/>
  <c r="CJ75" i="17"/>
  <c r="CJ23" i="17"/>
  <c r="CJ87" i="17"/>
  <c r="CJ35" i="17"/>
  <c r="CJ142" i="17"/>
  <c r="CJ68" i="17"/>
  <c r="CJ146" i="17"/>
  <c r="CJ129" i="17"/>
  <c r="CJ102" i="17"/>
  <c r="CJ86" i="17"/>
  <c r="CJ107" i="17"/>
  <c r="CJ71" i="17"/>
  <c r="CJ55" i="17"/>
  <c r="CJ34" i="17"/>
  <c r="CJ18" i="17"/>
  <c r="CJ140" i="17"/>
  <c r="CJ124" i="17"/>
  <c r="CJ97" i="17"/>
  <c r="CJ81" i="17"/>
  <c r="CJ112" i="17"/>
  <c r="CJ66" i="17"/>
  <c r="CJ47" i="17"/>
  <c r="CJ29" i="17"/>
  <c r="CJ13" i="17"/>
  <c r="CJ136" i="17"/>
  <c r="CJ119" i="17"/>
  <c r="CJ92" i="17"/>
  <c r="CJ76" i="17"/>
  <c r="CJ45" i="17"/>
  <c r="CJ61" i="17"/>
  <c r="CJ40" i="17"/>
  <c r="CJ24" i="17"/>
  <c r="CJ138" i="17"/>
  <c r="CJ52" i="17"/>
  <c r="CJ135" i="17"/>
  <c r="CJ44" i="17"/>
  <c r="CJ147" i="17"/>
  <c r="CJ109" i="17"/>
  <c r="CJ19" i="17"/>
  <c r="CJ110" i="17"/>
  <c r="CJ99" i="17"/>
  <c r="CJ141" i="17"/>
  <c r="CJ125" i="17"/>
  <c r="CJ98" i="17"/>
  <c r="CJ82" i="17"/>
  <c r="CJ106" i="17"/>
  <c r="CJ67" i="17"/>
  <c r="CJ49" i="17"/>
  <c r="CJ30" i="17"/>
  <c r="CJ14" i="17"/>
  <c r="CJ145" i="17"/>
  <c r="CJ120" i="17"/>
  <c r="CJ93" i="17"/>
  <c r="CJ77" i="17"/>
  <c r="CJ48" i="17"/>
  <c r="CJ62" i="17"/>
  <c r="CJ41" i="17"/>
  <c r="CJ25" i="17"/>
  <c r="CJ151" i="17"/>
  <c r="CJ157" i="17" s="1"/>
  <c r="CJ131" i="17"/>
  <c r="CJ115" i="17"/>
  <c r="CJ88" i="17"/>
  <c r="CJ111" i="17"/>
  <c r="CJ73" i="17"/>
  <c r="CJ57" i="17"/>
  <c r="CJ36" i="17"/>
  <c r="CJ20" i="17"/>
  <c r="CJ122" i="17"/>
  <c r="CJ64" i="17"/>
  <c r="CJ118" i="17"/>
  <c r="CJ60" i="17"/>
  <c r="CJ130" i="17"/>
  <c r="CJ72" i="17"/>
  <c r="CJ83" i="17"/>
  <c r="CJ15" i="17"/>
  <c r="CJ51" i="17"/>
  <c r="CJ137" i="17"/>
  <c r="CJ121" i="17"/>
  <c r="CJ94" i="17"/>
  <c r="CJ78" i="17"/>
  <c r="CJ50" i="17"/>
  <c r="CJ63" i="17"/>
  <c r="CJ53" i="17"/>
  <c r="CJ26" i="17"/>
  <c r="CJ159" i="17"/>
  <c r="CJ132" i="17"/>
  <c r="CJ116" i="17"/>
  <c r="CJ89" i="17"/>
  <c r="CJ113" i="17"/>
  <c r="CJ74" i="17"/>
  <c r="CJ58" i="17"/>
  <c r="CJ37" i="17"/>
  <c r="CJ21" i="17"/>
  <c r="CJ143" i="17"/>
  <c r="CJ127" i="17"/>
  <c r="CJ100" i="17"/>
  <c r="CJ84" i="17"/>
  <c r="CJ114" i="17"/>
  <c r="CJ69" i="17"/>
  <c r="CJ108" i="17"/>
  <c r="CJ32" i="17"/>
  <c r="CJ16" i="17"/>
  <c r="CJ95" i="17"/>
  <c r="CJ42" i="17"/>
  <c r="CJ91" i="17"/>
  <c r="CJ39" i="17"/>
  <c r="CJ104" i="17"/>
  <c r="CJ31" i="17"/>
  <c r="CJ126" i="17"/>
  <c r="CJ56" i="17"/>
  <c r="CE159" i="17"/>
  <c r="CE130" i="17"/>
  <c r="CE151" i="17"/>
  <c r="CE133" i="17"/>
  <c r="CE144" i="17"/>
  <c r="CE128" i="17"/>
  <c r="CE112" i="17"/>
  <c r="CE93" i="17"/>
  <c r="CE77" i="17"/>
  <c r="CE67" i="17"/>
  <c r="CE54" i="17"/>
  <c r="CE32" i="17"/>
  <c r="CE16" i="17"/>
  <c r="CE116" i="17"/>
  <c r="CE96" i="17"/>
  <c r="CE80" i="17"/>
  <c r="CE70" i="17"/>
  <c r="CE121" i="17"/>
  <c r="CE35" i="17"/>
  <c r="CE19" i="17"/>
  <c r="CE147" i="17"/>
  <c r="CE106" i="17"/>
  <c r="CE87" i="17"/>
  <c r="CE123" i="17"/>
  <c r="CE61" i="17"/>
  <c r="CE42" i="17"/>
  <c r="CE26" i="17"/>
  <c r="CE51" i="17"/>
  <c r="CE113" i="17"/>
  <c r="CE94" i="17"/>
  <c r="CE78" i="17"/>
  <c r="CE68" i="17"/>
  <c r="CE103" i="17"/>
  <c r="CE33" i="17"/>
  <c r="CE17" i="17"/>
  <c r="CE146" i="17"/>
  <c r="CE115" i="17"/>
  <c r="CE145" i="17"/>
  <c r="CE129" i="17"/>
  <c r="CE141" i="17"/>
  <c r="CE120" i="17"/>
  <c r="CE108" i="17"/>
  <c r="CE89" i="17"/>
  <c r="CE135" i="17"/>
  <c r="CE63" i="17"/>
  <c r="CE46" i="17"/>
  <c r="CE28" i="17"/>
  <c r="CE12" i="17"/>
  <c r="CE111" i="17"/>
  <c r="CE92" i="17"/>
  <c r="CE76" i="17"/>
  <c r="CE66" i="17"/>
  <c r="CE52" i="17"/>
  <c r="CE31" i="17"/>
  <c r="CE15" i="17"/>
  <c r="CE117" i="17"/>
  <c r="CE99" i="17"/>
  <c r="CE83" i="17"/>
  <c r="CE73" i="17"/>
  <c r="CE57" i="17"/>
  <c r="CE38" i="17"/>
  <c r="CE22" i="17"/>
  <c r="CE45" i="17"/>
  <c r="CE109" i="17"/>
  <c r="CE90" i="17"/>
  <c r="CE142" i="17"/>
  <c r="CE64" i="17"/>
  <c r="CE48" i="17"/>
  <c r="CE29" i="17"/>
  <c r="CE13" i="17"/>
  <c r="CE138" i="17"/>
  <c r="CE124" i="17"/>
  <c r="CE143" i="17"/>
  <c r="CE122" i="17"/>
  <c r="CE136" i="17"/>
  <c r="CE137" i="17"/>
  <c r="CE101" i="17"/>
  <c r="CE85" i="17"/>
  <c r="CE105" i="17"/>
  <c r="CE59" i="17"/>
  <c r="CE40" i="17"/>
  <c r="CE24" i="17"/>
  <c r="CE43" i="17"/>
  <c r="CE107" i="17"/>
  <c r="CE88" i="17"/>
  <c r="CE127" i="17"/>
  <c r="CE62" i="17"/>
  <c r="CE44" i="17"/>
  <c r="CE27" i="17"/>
  <c r="CE53" i="17"/>
  <c r="CE114" i="17"/>
  <c r="CE95" i="17"/>
  <c r="CE79" i="17"/>
  <c r="CE69" i="17"/>
  <c r="CE125" i="17"/>
  <c r="CE34" i="17"/>
  <c r="CE18" i="17"/>
  <c r="CE140" i="17"/>
  <c r="CE102" i="17"/>
  <c r="CE86" i="17"/>
  <c r="CE119" i="17"/>
  <c r="CE60" i="17"/>
  <c r="CE41" i="17"/>
  <c r="CE25" i="17"/>
  <c r="CE47" i="17"/>
  <c r="CE134" i="17"/>
  <c r="CE104" i="17"/>
  <c r="CE139" i="17"/>
  <c r="CE160" i="17"/>
  <c r="CE131" i="17"/>
  <c r="CE118" i="17"/>
  <c r="CE97" i="17"/>
  <c r="CE81" i="17"/>
  <c r="CE71" i="17"/>
  <c r="CE55" i="17"/>
  <c r="CE36" i="17"/>
  <c r="CE20" i="17"/>
  <c r="CE132" i="17"/>
  <c r="CE100" i="17"/>
  <c r="CE84" i="17"/>
  <c r="CE74" i="17"/>
  <c r="CE58" i="17"/>
  <c r="CE39" i="17"/>
  <c r="CE23" i="17"/>
  <c r="CE49" i="17"/>
  <c r="CE110" i="17"/>
  <c r="CE91" i="17"/>
  <c r="CE75" i="17"/>
  <c r="CE65" i="17"/>
  <c r="CE50" i="17"/>
  <c r="CE30" i="17"/>
  <c r="CE14" i="17"/>
  <c r="CE126" i="17"/>
  <c r="CE98" i="17"/>
  <c r="CE82" i="17"/>
  <c r="CE72" i="17"/>
  <c r="CE56" i="17"/>
  <c r="CE37" i="17"/>
  <c r="CE21" i="17"/>
  <c r="F160" i="17"/>
  <c r="F131" i="17"/>
  <c r="F126" i="17"/>
  <c r="F100" i="17"/>
  <c r="F84" i="17"/>
  <c r="F68" i="17"/>
  <c r="F52" i="17"/>
  <c r="F36" i="17"/>
  <c r="F20" i="17"/>
  <c r="F141" i="17"/>
  <c r="F113" i="17"/>
  <c r="F121" i="17"/>
  <c r="F95" i="17"/>
  <c r="F79" i="17"/>
  <c r="F63" i="17"/>
  <c r="F47" i="17"/>
  <c r="F31" i="17"/>
  <c r="F15" i="17"/>
  <c r="F145" i="17"/>
  <c r="F108" i="17"/>
  <c r="F105" i="17"/>
  <c r="F90" i="17"/>
  <c r="F74" i="17"/>
  <c r="F58" i="17"/>
  <c r="F42" i="17"/>
  <c r="F26" i="17"/>
  <c r="F117" i="17"/>
  <c r="F93" i="17"/>
  <c r="F29" i="17"/>
  <c r="F115" i="17"/>
  <c r="F41" i="17"/>
  <c r="F101" i="17"/>
  <c r="F37" i="17"/>
  <c r="F146" i="17"/>
  <c r="F65" i="17"/>
  <c r="F144" i="17"/>
  <c r="F114" i="17"/>
  <c r="F122" i="17"/>
  <c r="F96" i="17"/>
  <c r="F80" i="17"/>
  <c r="F64" i="17"/>
  <c r="F48" i="17"/>
  <c r="F32" i="17"/>
  <c r="F16" i="17"/>
  <c r="F140" i="17"/>
  <c r="F109" i="17"/>
  <c r="F116" i="17"/>
  <c r="F91" i="17"/>
  <c r="F75" i="17"/>
  <c r="F59" i="17"/>
  <c r="F43" i="17"/>
  <c r="F27" i="17"/>
  <c r="F132" i="17"/>
  <c r="F138" i="17"/>
  <c r="F128" i="17"/>
  <c r="F102" i="17"/>
  <c r="F86" i="17"/>
  <c r="F70" i="17"/>
  <c r="F54" i="17"/>
  <c r="F38" i="17"/>
  <c r="F22" i="17"/>
  <c r="F147" i="17"/>
  <c r="F77" i="17"/>
  <c r="F13" i="17"/>
  <c r="F89" i="17"/>
  <c r="F25" i="17"/>
  <c r="F85" i="17"/>
  <c r="F21" i="17"/>
  <c r="F81" i="17"/>
  <c r="F123" i="17"/>
  <c r="F143" i="17"/>
  <c r="F110" i="17"/>
  <c r="F118" i="17"/>
  <c r="F92" i="17"/>
  <c r="F76" i="17"/>
  <c r="F60" i="17"/>
  <c r="F44" i="17"/>
  <c r="F28" i="17"/>
  <c r="F12" i="17"/>
  <c r="F135" i="17"/>
  <c r="F134" i="17"/>
  <c r="F103" i="17"/>
  <c r="F87" i="17"/>
  <c r="F71" i="17"/>
  <c r="F55" i="17"/>
  <c r="F39" i="17"/>
  <c r="F23" i="17"/>
  <c r="F151" i="17"/>
  <c r="F157" i="17" s="1"/>
  <c r="F142" i="17"/>
  <c r="F124" i="17"/>
  <c r="F98" i="17"/>
  <c r="F82" i="17"/>
  <c r="F66" i="17"/>
  <c r="F50" i="17"/>
  <c r="F34" i="17"/>
  <c r="F18" i="17"/>
  <c r="F111" i="17"/>
  <c r="F61" i="17"/>
  <c r="F137" i="17"/>
  <c r="F73" i="17"/>
  <c r="F133" i="17"/>
  <c r="F69" i="17"/>
  <c r="F97" i="17"/>
  <c r="F17" i="17"/>
  <c r="F49" i="17"/>
  <c r="F136" i="17"/>
  <c r="F106" i="17"/>
  <c r="F104" i="17"/>
  <c r="F88" i="17"/>
  <c r="F72" i="17"/>
  <c r="F56" i="17"/>
  <c r="F40" i="17"/>
  <c r="F24" i="17"/>
  <c r="F159" i="17"/>
  <c r="F129" i="17"/>
  <c r="F125" i="17"/>
  <c r="F99" i="17"/>
  <c r="F83" i="17"/>
  <c r="F67" i="17"/>
  <c r="F51" i="17"/>
  <c r="F35" i="17"/>
  <c r="F19" i="17"/>
  <c r="F139" i="17"/>
  <c r="F112" i="17"/>
  <c r="F120" i="17"/>
  <c r="F94" i="17"/>
  <c r="F78" i="17"/>
  <c r="F62" i="17"/>
  <c r="F46" i="17"/>
  <c r="F30" i="17"/>
  <c r="F14" i="17"/>
  <c r="F119" i="17"/>
  <c r="F45" i="17"/>
  <c r="F107" i="17"/>
  <c r="F57" i="17"/>
  <c r="F127" i="17"/>
  <c r="F53" i="17"/>
  <c r="F33" i="17"/>
  <c r="F130" i="17"/>
  <c r="AV147" i="17"/>
  <c r="AV129" i="17"/>
  <c r="AV134" i="17"/>
  <c r="AV89" i="17"/>
  <c r="AV114" i="17"/>
  <c r="AV45" i="17"/>
  <c r="AV60" i="17"/>
  <c r="AV35" i="17"/>
  <c r="AV19" i="17"/>
  <c r="AV140" i="17"/>
  <c r="AV124" i="17"/>
  <c r="AV100" i="17"/>
  <c r="AV84" i="17"/>
  <c r="AV104" i="17"/>
  <c r="AV71" i="17"/>
  <c r="AV55" i="17"/>
  <c r="AV30" i="17"/>
  <c r="AV14" i="17"/>
  <c r="AV136" i="17"/>
  <c r="AV119" i="17"/>
  <c r="AV95" i="17"/>
  <c r="AV79" i="17"/>
  <c r="AV52" i="17"/>
  <c r="AV66" i="17"/>
  <c r="AV41" i="17"/>
  <c r="AV25" i="17"/>
  <c r="AV142" i="17"/>
  <c r="AV108" i="17"/>
  <c r="AV16" i="17"/>
  <c r="AV82" i="17"/>
  <c r="AV28" i="17"/>
  <c r="AV94" i="17"/>
  <c r="AV40" i="17"/>
  <c r="AV144" i="17"/>
  <c r="AV61" i="17"/>
  <c r="AV141" i="17"/>
  <c r="AV125" i="17"/>
  <c r="AV101" i="17"/>
  <c r="AV85" i="17"/>
  <c r="AV106" i="17"/>
  <c r="AV72" i="17"/>
  <c r="AV56" i="17"/>
  <c r="AV31" i="17"/>
  <c r="AV15" i="17"/>
  <c r="AV137" i="17"/>
  <c r="AV120" i="17"/>
  <c r="AV96" i="17"/>
  <c r="AV80" i="17"/>
  <c r="AV109" i="17"/>
  <c r="AV67" i="17"/>
  <c r="AV42" i="17"/>
  <c r="AV26" i="17"/>
  <c r="AV160" i="17"/>
  <c r="AV131" i="17"/>
  <c r="AV115" i="17"/>
  <c r="AV91" i="17"/>
  <c r="AV75" i="17"/>
  <c r="AV48" i="17"/>
  <c r="AV62" i="17"/>
  <c r="AV37" i="17"/>
  <c r="AV21" i="17"/>
  <c r="AV126" i="17"/>
  <c r="AV73" i="17"/>
  <c r="AV138" i="17"/>
  <c r="AV107" i="17"/>
  <c r="AV12" i="17"/>
  <c r="AV78" i="17"/>
  <c r="AV24" i="17"/>
  <c r="AV90" i="17"/>
  <c r="AV36" i="17"/>
  <c r="AV146" i="17"/>
  <c r="AV121" i="17"/>
  <c r="AV97" i="17"/>
  <c r="AV81" i="17"/>
  <c r="AV113" i="17"/>
  <c r="AV68" i="17"/>
  <c r="AV43" i="17"/>
  <c r="AV27" i="17"/>
  <c r="AV54" i="17"/>
  <c r="AV132" i="17"/>
  <c r="AV116" i="17"/>
  <c r="AV92" i="17"/>
  <c r="AV76" i="17"/>
  <c r="AV49" i="17"/>
  <c r="AV63" i="17"/>
  <c r="AV38" i="17"/>
  <c r="AV22" i="17"/>
  <c r="AV143" i="17"/>
  <c r="AV127" i="17"/>
  <c r="AV103" i="17"/>
  <c r="AV87" i="17"/>
  <c r="AV110" i="17"/>
  <c r="AV74" i="17"/>
  <c r="AV58" i="17"/>
  <c r="AV33" i="17"/>
  <c r="AV17" i="17"/>
  <c r="AV102" i="17"/>
  <c r="AV57" i="17"/>
  <c r="AV122" i="17"/>
  <c r="AV69" i="17"/>
  <c r="AV135" i="17"/>
  <c r="AV51" i="17"/>
  <c r="AV159" i="17"/>
  <c r="AV151" i="17"/>
  <c r="AV157" i="17" s="1"/>
  <c r="AV20" i="17"/>
  <c r="AV133" i="17"/>
  <c r="AV117" i="17"/>
  <c r="AV93" i="17"/>
  <c r="AV77" i="17"/>
  <c r="AV50" i="17"/>
  <c r="AV64" i="17"/>
  <c r="AV39" i="17"/>
  <c r="AV23" i="17"/>
  <c r="AV145" i="17"/>
  <c r="AV128" i="17"/>
  <c r="AV105" i="17"/>
  <c r="AV88" i="17"/>
  <c r="AV112" i="17"/>
  <c r="AV44" i="17"/>
  <c r="AV59" i="17"/>
  <c r="AV34" i="17"/>
  <c r="AV18" i="17"/>
  <c r="AV139" i="17"/>
  <c r="AV123" i="17"/>
  <c r="AV99" i="17"/>
  <c r="AV83" i="17"/>
  <c r="AV111" i="17"/>
  <c r="AV70" i="17"/>
  <c r="AV53" i="17"/>
  <c r="AV29" i="17"/>
  <c r="AV13" i="17"/>
  <c r="AV32" i="17"/>
  <c r="AV98" i="17"/>
  <c r="AV46" i="17"/>
  <c r="AV118" i="17"/>
  <c r="AV65" i="17"/>
  <c r="AV130" i="17"/>
  <c r="AV47" i="17"/>
  <c r="AV86" i="17"/>
  <c r="EG142" i="17"/>
  <c r="EG127" i="17"/>
  <c r="EG111" i="17"/>
  <c r="EG70" i="17"/>
  <c r="EG54" i="17"/>
  <c r="EG52" i="17"/>
  <c r="EG36" i="17"/>
  <c r="EG20" i="17"/>
  <c r="EG81" i="17"/>
  <c r="EG136" i="17"/>
  <c r="EG122" i="17"/>
  <c r="EG106" i="17"/>
  <c r="EG65" i="17"/>
  <c r="EG96" i="17"/>
  <c r="EG47" i="17"/>
  <c r="EG31" i="17"/>
  <c r="EG15" i="17"/>
  <c r="EG93" i="17"/>
  <c r="EG144" i="17"/>
  <c r="EG146" i="17"/>
  <c r="EG139" i="17"/>
  <c r="EG60" i="17"/>
  <c r="EG86" i="17"/>
  <c r="EG42" i="17"/>
  <c r="EG26" i="17"/>
  <c r="EG91" i="17"/>
  <c r="EG147" i="17"/>
  <c r="EG55" i="17"/>
  <c r="EG89" i="17"/>
  <c r="EG67" i="17"/>
  <c r="EG17" i="17"/>
  <c r="EG104" i="17"/>
  <c r="EG29" i="17"/>
  <c r="EG131" i="17"/>
  <c r="EG41" i="17"/>
  <c r="EG138" i="17"/>
  <c r="EG123" i="17"/>
  <c r="EG107" i="17"/>
  <c r="EG66" i="17"/>
  <c r="EG98" i="17"/>
  <c r="EG48" i="17"/>
  <c r="EG32" i="17"/>
  <c r="EG16" i="17"/>
  <c r="EG101" i="17"/>
  <c r="EG159" i="17"/>
  <c r="EG118" i="17"/>
  <c r="EG116" i="17"/>
  <c r="EG61" i="17"/>
  <c r="EG88" i="17"/>
  <c r="EG43" i="17"/>
  <c r="EG27" i="17"/>
  <c r="EG99" i="17"/>
  <c r="EG151" i="17"/>
  <c r="EG157" i="17" s="1"/>
  <c r="EG130" i="17"/>
  <c r="EG113" i="17"/>
  <c r="EG72" i="17"/>
  <c r="EG56" i="17"/>
  <c r="EG78" i="17"/>
  <c r="EG38" i="17"/>
  <c r="EG22" i="17"/>
  <c r="EG97" i="17"/>
  <c r="EG128" i="17"/>
  <c r="EG76" i="17"/>
  <c r="EG140" i="17"/>
  <c r="EG100" i="17"/>
  <c r="EG79" i="17"/>
  <c r="EG63" i="17"/>
  <c r="EG13" i="17"/>
  <c r="EG129" i="17"/>
  <c r="EG25" i="17"/>
  <c r="EG133" i="17"/>
  <c r="EG119" i="17"/>
  <c r="EG103" i="17"/>
  <c r="EG62" i="17"/>
  <c r="EG90" i="17"/>
  <c r="EG44" i="17"/>
  <c r="EG28" i="17"/>
  <c r="EG12" i="17"/>
  <c r="EG160" i="17"/>
  <c r="EG132" i="17"/>
  <c r="EG115" i="17"/>
  <c r="EG73" i="17"/>
  <c r="EG57" i="17"/>
  <c r="EG80" i="17"/>
  <c r="EG39" i="17"/>
  <c r="EG23" i="17"/>
  <c r="EG114" i="17"/>
  <c r="EG143" i="17"/>
  <c r="EG125" i="17"/>
  <c r="EG109" i="17"/>
  <c r="EG68" i="17"/>
  <c r="EG102" i="17"/>
  <c r="EG50" i="17"/>
  <c r="EG34" i="17"/>
  <c r="EG18" i="17"/>
  <c r="EG87" i="17"/>
  <c r="EG112" i="17"/>
  <c r="EG37" i="17"/>
  <c r="EG124" i="17"/>
  <c r="EG49" i="17"/>
  <c r="EG134" i="17"/>
  <c r="EG92" i="17"/>
  <c r="EG77" i="17"/>
  <c r="EG59" i="17"/>
  <c r="EG83" i="17"/>
  <c r="EG117" i="17"/>
  <c r="EG58" i="17"/>
  <c r="EG40" i="17"/>
  <c r="EG75" i="17"/>
  <c r="EG126" i="17"/>
  <c r="EG69" i="17"/>
  <c r="EG51" i="17"/>
  <c r="EG19" i="17"/>
  <c r="EG135" i="17"/>
  <c r="EG105" i="17"/>
  <c r="EG94" i="17"/>
  <c r="EG30" i="17"/>
  <c r="EG85" i="17"/>
  <c r="EG21" i="17"/>
  <c r="EG33" i="17"/>
  <c r="EG45" i="17"/>
  <c r="EG84" i="17"/>
  <c r="EG137" i="17"/>
  <c r="EG74" i="17"/>
  <c r="EG82" i="17"/>
  <c r="EG24" i="17"/>
  <c r="EG145" i="17"/>
  <c r="EG110" i="17"/>
  <c r="EG53" i="17"/>
  <c r="EG35" i="17"/>
  <c r="EG95" i="17"/>
  <c r="EG121" i="17"/>
  <c r="EG64" i="17"/>
  <c r="EG46" i="17"/>
  <c r="EG14" i="17"/>
  <c r="EG71" i="17"/>
  <c r="EG108" i="17"/>
  <c r="EG120" i="17"/>
  <c r="EG141" i="17"/>
  <c r="BV151" i="17"/>
  <c r="BV157" i="17" s="1"/>
  <c r="BV117" i="17"/>
  <c r="BV125" i="17"/>
  <c r="BV68" i="17"/>
  <c r="BV102" i="17"/>
  <c r="BV50" i="17"/>
  <c r="BV34" i="17"/>
  <c r="BV18" i="17"/>
  <c r="BV99" i="17"/>
  <c r="BV139" i="17"/>
  <c r="BV111" i="17"/>
  <c r="BV103" i="17"/>
  <c r="BV63" i="17"/>
  <c r="BV92" i="17"/>
  <c r="BV45" i="17"/>
  <c r="BV29" i="17"/>
  <c r="BV13" i="17"/>
  <c r="BV75" i="17"/>
  <c r="BV140" i="17"/>
  <c r="BV106" i="17"/>
  <c r="BV74" i="17"/>
  <c r="BV58" i="17"/>
  <c r="BV82" i="17"/>
  <c r="BV40" i="17"/>
  <c r="BV24" i="17"/>
  <c r="BV85" i="17"/>
  <c r="BV160" i="17"/>
  <c r="BV159" i="17"/>
  <c r="BV127" i="17"/>
  <c r="BV69" i="17"/>
  <c r="BV53" i="17"/>
  <c r="BV51" i="17"/>
  <c r="BV35" i="17"/>
  <c r="BV19" i="17"/>
  <c r="BV101" i="17"/>
  <c r="BV141" i="17"/>
  <c r="BV112" i="17"/>
  <c r="BV105" i="17"/>
  <c r="BV64" i="17"/>
  <c r="BV94" i="17"/>
  <c r="BV46" i="17"/>
  <c r="BV30" i="17"/>
  <c r="BV14" i="17"/>
  <c r="BV83" i="17"/>
  <c r="BV138" i="17"/>
  <c r="BV107" i="17"/>
  <c r="BV120" i="17"/>
  <c r="BV59" i="17"/>
  <c r="BV84" i="17"/>
  <c r="BV41" i="17"/>
  <c r="BV25" i="17"/>
  <c r="BV87" i="17"/>
  <c r="BV118" i="17"/>
  <c r="BV129" i="17"/>
  <c r="BV130" i="17"/>
  <c r="BV70" i="17"/>
  <c r="BV54" i="17"/>
  <c r="BV52" i="17"/>
  <c r="BV36" i="17"/>
  <c r="BV20" i="17"/>
  <c r="BV122" i="17"/>
  <c r="BV144" i="17"/>
  <c r="BV113" i="17"/>
  <c r="BV119" i="17"/>
  <c r="BV65" i="17"/>
  <c r="BV96" i="17"/>
  <c r="BV47" i="17"/>
  <c r="BV31" i="17"/>
  <c r="BV15" i="17"/>
  <c r="BV93" i="17"/>
  <c r="BV142" i="17"/>
  <c r="BV108" i="17"/>
  <c r="BV124" i="17"/>
  <c r="BV60" i="17"/>
  <c r="BV86" i="17"/>
  <c r="BV42" i="17"/>
  <c r="BV26" i="17"/>
  <c r="BV89" i="17"/>
  <c r="BV126" i="17"/>
  <c r="BV131" i="17"/>
  <c r="BV116" i="17"/>
  <c r="BV71" i="17"/>
  <c r="BV55" i="17"/>
  <c r="BV76" i="17"/>
  <c r="BV37" i="17"/>
  <c r="BV21" i="17"/>
  <c r="BV77" i="17"/>
  <c r="BV145" i="17"/>
  <c r="BV114" i="17"/>
  <c r="BV121" i="17"/>
  <c r="BV66" i="17"/>
  <c r="BV98" i="17"/>
  <c r="BV48" i="17"/>
  <c r="BV32" i="17"/>
  <c r="BV16" i="17"/>
  <c r="BV95" i="17"/>
  <c r="BV134" i="17"/>
  <c r="BV109" i="17"/>
  <c r="BV128" i="17"/>
  <c r="BV61" i="17"/>
  <c r="BV88" i="17"/>
  <c r="BV43" i="17"/>
  <c r="BV27" i="17"/>
  <c r="BV91" i="17"/>
  <c r="BV104" i="17"/>
  <c r="BV133" i="17"/>
  <c r="BV78" i="17"/>
  <c r="BV147" i="17"/>
  <c r="BV100" i="17"/>
  <c r="BV97" i="17"/>
  <c r="BV62" i="17"/>
  <c r="BV12" i="17"/>
  <c r="BV73" i="17"/>
  <c r="BV23" i="17"/>
  <c r="BV146" i="17"/>
  <c r="BV38" i="17"/>
  <c r="BV115" i="17"/>
  <c r="BV49" i="17"/>
  <c r="BV137" i="17"/>
  <c r="BV90" i="17"/>
  <c r="BV143" i="17"/>
  <c r="BV57" i="17"/>
  <c r="BV81" i="17"/>
  <c r="BV72" i="17"/>
  <c r="BV22" i="17"/>
  <c r="BV123" i="17"/>
  <c r="BV33" i="17"/>
  <c r="BV110" i="17"/>
  <c r="BV44" i="17"/>
  <c r="BV135" i="17"/>
  <c r="BV80" i="17"/>
  <c r="BV56" i="17"/>
  <c r="BV79" i="17"/>
  <c r="BV67" i="17"/>
  <c r="BV17" i="17"/>
  <c r="BV136" i="17"/>
  <c r="BV28" i="17"/>
  <c r="BV132" i="17"/>
  <c r="BV39" i="17"/>
  <c r="I93" i="17"/>
  <c r="I144" i="17"/>
  <c r="I117" i="17"/>
  <c r="I129" i="17"/>
  <c r="I60" i="17"/>
  <c r="I84" i="17"/>
  <c r="I43" i="17"/>
  <c r="I27" i="17"/>
  <c r="I99" i="17"/>
  <c r="I143" i="17"/>
  <c r="I127" i="17"/>
  <c r="I111" i="17"/>
  <c r="I71" i="17"/>
  <c r="I55" i="17"/>
  <c r="I75" i="17"/>
  <c r="I38" i="17"/>
  <c r="I22" i="17"/>
  <c r="I81" i="17"/>
  <c r="I134" i="17"/>
  <c r="I146" i="17"/>
  <c r="I133" i="17"/>
  <c r="I62" i="17"/>
  <c r="I88" i="17"/>
  <c r="I45" i="17"/>
  <c r="I29" i="17"/>
  <c r="I13" i="17"/>
  <c r="I160" i="17"/>
  <c r="I130" i="17"/>
  <c r="I113" i="17"/>
  <c r="I73" i="17"/>
  <c r="I57" i="17"/>
  <c r="I78" i="17"/>
  <c r="I40" i="17"/>
  <c r="I24" i="17"/>
  <c r="I97" i="17"/>
  <c r="I151" i="17"/>
  <c r="I157" i="17" s="1"/>
  <c r="I128" i="17"/>
  <c r="I112" i="17"/>
  <c r="I72" i="17"/>
  <c r="I56" i="17"/>
  <c r="I76" i="17"/>
  <c r="I39" i="17"/>
  <c r="I23" i="17"/>
  <c r="I89" i="17"/>
  <c r="I140" i="17"/>
  <c r="I123" i="17"/>
  <c r="I107" i="17"/>
  <c r="I67" i="17"/>
  <c r="I98" i="17"/>
  <c r="I50" i="17"/>
  <c r="I34" i="17"/>
  <c r="I18" i="17"/>
  <c r="I79" i="17"/>
  <c r="I132" i="17"/>
  <c r="I114" i="17"/>
  <c r="I74" i="17"/>
  <c r="I58" i="17"/>
  <c r="I80" i="17"/>
  <c r="I41" i="17"/>
  <c r="I25" i="17"/>
  <c r="I83" i="17"/>
  <c r="I145" i="17"/>
  <c r="I125" i="17"/>
  <c r="I109" i="17"/>
  <c r="I69" i="17"/>
  <c r="I102" i="17"/>
  <c r="I52" i="17"/>
  <c r="I36" i="17"/>
  <c r="I20" i="17"/>
  <c r="I95" i="17"/>
  <c r="I142" i="17"/>
  <c r="I124" i="17"/>
  <c r="I108" i="17"/>
  <c r="I68" i="17"/>
  <c r="I100" i="17"/>
  <c r="I51" i="17"/>
  <c r="I35" i="17"/>
  <c r="I19" i="17"/>
  <c r="I87" i="17"/>
  <c r="I135" i="17"/>
  <c r="I119" i="17"/>
  <c r="I139" i="17"/>
  <c r="I63" i="17"/>
  <c r="I90" i="17"/>
  <c r="I46" i="17"/>
  <c r="I30" i="17"/>
  <c r="I14" i="17"/>
  <c r="I147" i="17"/>
  <c r="I126" i="17"/>
  <c r="I110" i="17"/>
  <c r="I70" i="17"/>
  <c r="I54" i="17"/>
  <c r="I53" i="17"/>
  <c r="I37" i="17"/>
  <c r="I21" i="17"/>
  <c r="I103" i="17"/>
  <c r="I137" i="17"/>
  <c r="I121" i="17"/>
  <c r="I105" i="17"/>
  <c r="I65" i="17"/>
  <c r="I94" i="17"/>
  <c r="I48" i="17"/>
  <c r="I32" i="17"/>
  <c r="I16" i="17"/>
  <c r="I77" i="17"/>
  <c r="I120" i="17"/>
  <c r="I47" i="17"/>
  <c r="I141" i="17"/>
  <c r="I82" i="17"/>
  <c r="I138" i="17"/>
  <c r="I96" i="17"/>
  <c r="I85" i="17"/>
  <c r="I61" i="17"/>
  <c r="I12" i="17"/>
  <c r="I104" i="17"/>
  <c r="I31" i="17"/>
  <c r="I115" i="17"/>
  <c r="I42" i="17"/>
  <c r="I122" i="17"/>
  <c r="I49" i="17"/>
  <c r="I159" i="17"/>
  <c r="I86" i="17"/>
  <c r="I64" i="17"/>
  <c r="I15" i="17"/>
  <c r="I118" i="17"/>
  <c r="I26" i="17"/>
  <c r="I106" i="17"/>
  <c r="I33" i="17"/>
  <c r="I131" i="17"/>
  <c r="I44" i="17"/>
  <c r="I136" i="17"/>
  <c r="I92" i="17"/>
  <c r="I101" i="17"/>
  <c r="I59" i="17"/>
  <c r="I91" i="17"/>
  <c r="I66" i="17"/>
  <c r="I17" i="17"/>
  <c r="I116" i="17"/>
  <c r="I28" i="17"/>
  <c r="Z138" i="17"/>
  <c r="Z106" i="17"/>
  <c r="Z74" i="17"/>
  <c r="Z58" i="17"/>
  <c r="Z80" i="17"/>
  <c r="Z40" i="17"/>
  <c r="Z24" i="17"/>
  <c r="Z93" i="17"/>
  <c r="Z151" i="17"/>
  <c r="Z157" i="17" s="1"/>
  <c r="Z129" i="17"/>
  <c r="Z127" i="17"/>
  <c r="Z69" i="17"/>
  <c r="Z102" i="17"/>
  <c r="Z51" i="17"/>
  <c r="Z35" i="17"/>
  <c r="Z19" i="17"/>
  <c r="Z75" i="17"/>
  <c r="Z141" i="17"/>
  <c r="Z112" i="17"/>
  <c r="Z105" i="17"/>
  <c r="Z64" i="17"/>
  <c r="Z92" i="17"/>
  <c r="Z46" i="17"/>
  <c r="Z30" i="17"/>
  <c r="Z14" i="17"/>
  <c r="Z91" i="17"/>
  <c r="Z143" i="17"/>
  <c r="Z107" i="17"/>
  <c r="Z104" i="17"/>
  <c r="Z59" i="17"/>
  <c r="Z82" i="17"/>
  <c r="Z41" i="17"/>
  <c r="Z25" i="17"/>
  <c r="Z95" i="17"/>
  <c r="Z160" i="17"/>
  <c r="Z131" i="17"/>
  <c r="Z142" i="17"/>
  <c r="Z70" i="17"/>
  <c r="Z54" i="17"/>
  <c r="Z52" i="17"/>
  <c r="Z36" i="17"/>
  <c r="Z20" i="17"/>
  <c r="Z77" i="17"/>
  <c r="Z146" i="17"/>
  <c r="Z113" i="17"/>
  <c r="Z119" i="17"/>
  <c r="Z65" i="17"/>
  <c r="Z94" i="17"/>
  <c r="Z47" i="17"/>
  <c r="Z31" i="17"/>
  <c r="Z15" i="17"/>
  <c r="Z99" i="17"/>
  <c r="Z144" i="17"/>
  <c r="Z108" i="17"/>
  <c r="Z122" i="17"/>
  <c r="Z60" i="17"/>
  <c r="Z84" i="17"/>
  <c r="Z42" i="17"/>
  <c r="Z26" i="17"/>
  <c r="Z97" i="17"/>
  <c r="Z124" i="17"/>
  <c r="Z133" i="17"/>
  <c r="Z118" i="17"/>
  <c r="Z71" i="17"/>
  <c r="Z55" i="17"/>
  <c r="Z53" i="17"/>
  <c r="Z37" i="17"/>
  <c r="Z21" i="17"/>
  <c r="Z79" i="17"/>
  <c r="Z145" i="17"/>
  <c r="Z114" i="17"/>
  <c r="Z121" i="17"/>
  <c r="Z66" i="17"/>
  <c r="Z96" i="17"/>
  <c r="Z48" i="17"/>
  <c r="Z32" i="17"/>
  <c r="Z16" i="17"/>
  <c r="Z103" i="17"/>
  <c r="Z140" i="17"/>
  <c r="Z109" i="17"/>
  <c r="Z126" i="17"/>
  <c r="Z61" i="17"/>
  <c r="Z86" i="17"/>
  <c r="Z43" i="17"/>
  <c r="Z27" i="17"/>
  <c r="Z101" i="17"/>
  <c r="Z83" i="17"/>
  <c r="Z135" i="17"/>
  <c r="Z130" i="17"/>
  <c r="Z72" i="17"/>
  <c r="Z56" i="17"/>
  <c r="Z76" i="17"/>
  <c r="Z38" i="17"/>
  <c r="Z22" i="17"/>
  <c r="Z81" i="17"/>
  <c r="Z147" i="17"/>
  <c r="Z115" i="17"/>
  <c r="Z123" i="17"/>
  <c r="Z67" i="17"/>
  <c r="Z98" i="17"/>
  <c r="Z49" i="17"/>
  <c r="Z33" i="17"/>
  <c r="Z17" i="17"/>
  <c r="Z120" i="17"/>
  <c r="Z134" i="17"/>
  <c r="Z88" i="17"/>
  <c r="Z85" i="17"/>
  <c r="Z57" i="17"/>
  <c r="Z87" i="17"/>
  <c r="Z68" i="17"/>
  <c r="Z18" i="17"/>
  <c r="Z116" i="17"/>
  <c r="Z29" i="17"/>
  <c r="Z110" i="17"/>
  <c r="Z44" i="17"/>
  <c r="Z137" i="17"/>
  <c r="Z78" i="17"/>
  <c r="Z159" i="17"/>
  <c r="Z100" i="17"/>
  <c r="Z128" i="17"/>
  <c r="Z63" i="17"/>
  <c r="Z13" i="17"/>
  <c r="Z132" i="17"/>
  <c r="Z28" i="17"/>
  <c r="Z136" i="17"/>
  <c r="Z39" i="17"/>
  <c r="Z117" i="17"/>
  <c r="Z50" i="17"/>
  <c r="Z139" i="17"/>
  <c r="Z90" i="17"/>
  <c r="Z89" i="17"/>
  <c r="Z62" i="17"/>
  <c r="Z12" i="17"/>
  <c r="Z73" i="17"/>
  <c r="Z23" i="17"/>
  <c r="Z125" i="17"/>
  <c r="Z34" i="17"/>
  <c r="Z111" i="17"/>
  <c r="Z45" i="17"/>
  <c r="CF151" i="17"/>
  <c r="CF157" i="17" s="1"/>
  <c r="CF132" i="17"/>
  <c r="CF117" i="17"/>
  <c r="CF98" i="17"/>
  <c r="CF82" i="17"/>
  <c r="CF104" i="17"/>
  <c r="CF61" i="17"/>
  <c r="CF63" i="17"/>
  <c r="CF14" i="17"/>
  <c r="CF142" i="17"/>
  <c r="CF128" i="17"/>
  <c r="CF112" i="17"/>
  <c r="CF93" i="17"/>
  <c r="CF77" i="17"/>
  <c r="CF45" i="17"/>
  <c r="CF60" i="17"/>
  <c r="CF20" i="17"/>
  <c r="CF29" i="17"/>
  <c r="CF137" i="17"/>
  <c r="CF123" i="17"/>
  <c r="CF107" i="17"/>
  <c r="CF88" i="17"/>
  <c r="CF54" i="17"/>
  <c r="CF66" i="17"/>
  <c r="CF40" i="17"/>
  <c r="CF59" i="17"/>
  <c r="CF144" i="17"/>
  <c r="CF51" i="17"/>
  <c r="CF160" i="17"/>
  <c r="CF83" i="17"/>
  <c r="CF19" i="17"/>
  <c r="CF95" i="17"/>
  <c r="CF28" i="17"/>
  <c r="CF110" i="17"/>
  <c r="CF71" i="17"/>
  <c r="CF143" i="17"/>
  <c r="CF133" i="17"/>
  <c r="CF113" i="17"/>
  <c r="CF94" i="17"/>
  <c r="CF78" i="17"/>
  <c r="CF48" i="17"/>
  <c r="CF64" i="17"/>
  <c r="CF25" i="17"/>
  <c r="CF37" i="17"/>
  <c r="CF138" i="17"/>
  <c r="CF124" i="17"/>
  <c r="CF108" i="17"/>
  <c r="CF89" i="17"/>
  <c r="CF103" i="17"/>
  <c r="CF70" i="17"/>
  <c r="CF67" i="17"/>
  <c r="CF15" i="17"/>
  <c r="CF13" i="17"/>
  <c r="CF134" i="17"/>
  <c r="CF119" i="17"/>
  <c r="CF100" i="17"/>
  <c r="CF84" i="17"/>
  <c r="CF46" i="17"/>
  <c r="CF69" i="17"/>
  <c r="CF32" i="17"/>
  <c r="CF22" i="17"/>
  <c r="CF122" i="17"/>
  <c r="CF62" i="17"/>
  <c r="CF146" i="17"/>
  <c r="CF42" i="17"/>
  <c r="CF145" i="17"/>
  <c r="CF79" i="17"/>
  <c r="CF26" i="17"/>
  <c r="CF91" i="17"/>
  <c r="CF23" i="17"/>
  <c r="CF139" i="17"/>
  <c r="CF125" i="17"/>
  <c r="CF109" i="17"/>
  <c r="CF90" i="17"/>
  <c r="CF105" i="17"/>
  <c r="CF74" i="17"/>
  <c r="CF55" i="17"/>
  <c r="CF18" i="17"/>
  <c r="CF16" i="17"/>
  <c r="CF135" i="17"/>
  <c r="CF120" i="17"/>
  <c r="CF101" i="17"/>
  <c r="CF85" i="17"/>
  <c r="CF47" i="17"/>
  <c r="CF73" i="17"/>
  <c r="CF34" i="17"/>
  <c r="CF27" i="17"/>
  <c r="CF159" i="17"/>
  <c r="CF130" i="17"/>
  <c r="CF115" i="17"/>
  <c r="CF96" i="17"/>
  <c r="CF80" i="17"/>
  <c r="CF52" i="17"/>
  <c r="CF72" i="17"/>
  <c r="CF33" i="17"/>
  <c r="CF35" i="17"/>
  <c r="CF106" i="17"/>
  <c r="CF38" i="17"/>
  <c r="CF118" i="17"/>
  <c r="CF65" i="17"/>
  <c r="CF129" i="17"/>
  <c r="CF50" i="17"/>
  <c r="CF140" i="17"/>
  <c r="CF75" i="17"/>
  <c r="CF21" i="17"/>
  <c r="CF102" i="17"/>
  <c r="CF36" i="17"/>
  <c r="CF116" i="17"/>
  <c r="CF57" i="17"/>
  <c r="CF127" i="17"/>
  <c r="CF44" i="17"/>
  <c r="CF87" i="17"/>
  <c r="CF114" i="17"/>
  <c r="CF86" i="17"/>
  <c r="CF31" i="17"/>
  <c r="CF97" i="17"/>
  <c r="CF41" i="17"/>
  <c r="CF111" i="17"/>
  <c r="CF56" i="17"/>
  <c r="CF39" i="17"/>
  <c r="CF68" i="17"/>
  <c r="CF136" i="17"/>
  <c r="CF49" i="17"/>
  <c r="CF147" i="17"/>
  <c r="CF81" i="17"/>
  <c r="CF12" i="17"/>
  <c r="CF92" i="17"/>
  <c r="CF17" i="17"/>
  <c r="CF99" i="17"/>
  <c r="CF126" i="17"/>
  <c r="CF121" i="17"/>
  <c r="CF58" i="17"/>
  <c r="CF131" i="17"/>
  <c r="CF53" i="17"/>
  <c r="CF141" i="17"/>
  <c r="CF76" i="17"/>
  <c r="CF24" i="17"/>
  <c r="CF30" i="17"/>
  <c r="CF43" i="17"/>
  <c r="BK135" i="17"/>
  <c r="BK118" i="17"/>
  <c r="BK94" i="17"/>
  <c r="BK78" i="17"/>
  <c r="BK62" i="17"/>
  <c r="BK109" i="17"/>
  <c r="BK31" i="17"/>
  <c r="BK16" i="17"/>
  <c r="BK160" i="17"/>
  <c r="BK133" i="17"/>
  <c r="BK116" i="17"/>
  <c r="BK89" i="17"/>
  <c r="BK73" i="17"/>
  <c r="BK57" i="17"/>
  <c r="BK52" i="17"/>
  <c r="BK38" i="17"/>
  <c r="BK27" i="17"/>
  <c r="BK143" i="17"/>
  <c r="BK124" i="17"/>
  <c r="BK100" i="17"/>
  <c r="BK84" i="17"/>
  <c r="BK68" i="17"/>
  <c r="BK110" i="17"/>
  <c r="BK42" i="17"/>
  <c r="BK28" i="17"/>
  <c r="BK13" i="17"/>
  <c r="BK83" i="17"/>
  <c r="BK26" i="17"/>
  <c r="BK95" i="17"/>
  <c r="BK33" i="17"/>
  <c r="BK140" i="17"/>
  <c r="BK111" i="17"/>
  <c r="BK127" i="17"/>
  <c r="BK55" i="17"/>
  <c r="BK151" i="17"/>
  <c r="BK157" i="17" s="1"/>
  <c r="BK129" i="17"/>
  <c r="BK132" i="17"/>
  <c r="BK90" i="17"/>
  <c r="BK74" i="17"/>
  <c r="BK58" i="17"/>
  <c r="BK107" i="17"/>
  <c r="BK40" i="17"/>
  <c r="BK17" i="17"/>
  <c r="BK144" i="17"/>
  <c r="BK125" i="17"/>
  <c r="BK101" i="17"/>
  <c r="BK85" i="17"/>
  <c r="BK69" i="17"/>
  <c r="BK112" i="17"/>
  <c r="BK44" i="17"/>
  <c r="BK30" i="17"/>
  <c r="BK21" i="17"/>
  <c r="BK137" i="17"/>
  <c r="BK120" i="17"/>
  <c r="BK96" i="17"/>
  <c r="BK80" i="17"/>
  <c r="BK64" i="17"/>
  <c r="BK130" i="17"/>
  <c r="BK35" i="17"/>
  <c r="BK20" i="17"/>
  <c r="BK142" i="17"/>
  <c r="BK67" i="17"/>
  <c r="BK12" i="17"/>
  <c r="BK79" i="17"/>
  <c r="BK18" i="17"/>
  <c r="BK91" i="17"/>
  <c r="BK45" i="17"/>
  <c r="BK103" i="17"/>
  <c r="BK48" i="17"/>
  <c r="BK145" i="17"/>
  <c r="BK126" i="17"/>
  <c r="BK102" i="17"/>
  <c r="BK86" i="17"/>
  <c r="BK70" i="17"/>
  <c r="BK114" i="17"/>
  <c r="BK46" i="17"/>
  <c r="BK32" i="17"/>
  <c r="BK51" i="17"/>
  <c r="BK139" i="17"/>
  <c r="BK121" i="17"/>
  <c r="BK97" i="17"/>
  <c r="BK81" i="17"/>
  <c r="BK65" i="17"/>
  <c r="BK54" i="17"/>
  <c r="BK37" i="17"/>
  <c r="BK22" i="17"/>
  <c r="BK15" i="17"/>
  <c r="BK138" i="17"/>
  <c r="BK115" i="17"/>
  <c r="BK92" i="17"/>
  <c r="BK76" i="17"/>
  <c r="BK60" i="17"/>
  <c r="BK53" i="17"/>
  <c r="BK49" i="17"/>
  <c r="BK43" i="17"/>
  <c r="BK123" i="17"/>
  <c r="BK108" i="17"/>
  <c r="BK136" i="17"/>
  <c r="BK63" i="17"/>
  <c r="BK159" i="17"/>
  <c r="BK75" i="17"/>
  <c r="BK25" i="17"/>
  <c r="BK87" i="17"/>
  <c r="BK34" i="17"/>
  <c r="BK141" i="17"/>
  <c r="BK66" i="17"/>
  <c r="BK47" i="17"/>
  <c r="BK77" i="17"/>
  <c r="BK14" i="17"/>
  <c r="BK88" i="17"/>
  <c r="BK36" i="17"/>
  <c r="BK119" i="17"/>
  <c r="BK146" i="17"/>
  <c r="BK122" i="17"/>
  <c r="BK106" i="17"/>
  <c r="BK134" i="17"/>
  <c r="BK61" i="17"/>
  <c r="BK147" i="17"/>
  <c r="BK72" i="17"/>
  <c r="BK19" i="17"/>
  <c r="BK113" i="17"/>
  <c r="BK71" i="17"/>
  <c r="BK98" i="17"/>
  <c r="BK39" i="17"/>
  <c r="BK117" i="17"/>
  <c r="BK104" i="17"/>
  <c r="BK128" i="17"/>
  <c r="BK56" i="17"/>
  <c r="BK99" i="17"/>
  <c r="BK131" i="17"/>
  <c r="BK23" i="17"/>
  <c r="BK82" i="17"/>
  <c r="BK24" i="17"/>
  <c r="BK93" i="17"/>
  <c r="BK29" i="17"/>
  <c r="BK105" i="17"/>
  <c r="BK50" i="17"/>
  <c r="BK41" i="17"/>
  <c r="BK59" i="17"/>
  <c r="AT147" i="17"/>
  <c r="AT128" i="17"/>
  <c r="AT102" i="17"/>
  <c r="AT86" i="17"/>
  <c r="AT71" i="17"/>
  <c r="AT55" i="17"/>
  <c r="AT39" i="17"/>
  <c r="AT23" i="17"/>
  <c r="AT160" i="17"/>
  <c r="AT114" i="17"/>
  <c r="AT123" i="17"/>
  <c r="AT97" i="17"/>
  <c r="AT81" i="17"/>
  <c r="AT66" i="17"/>
  <c r="AT50" i="17"/>
  <c r="AT34" i="17"/>
  <c r="AT18" i="17"/>
  <c r="AT142" i="17"/>
  <c r="AT109" i="17"/>
  <c r="AT118" i="17"/>
  <c r="AT92" i="17"/>
  <c r="AT76" i="17"/>
  <c r="AT61" i="17"/>
  <c r="AT45" i="17"/>
  <c r="AT29" i="17"/>
  <c r="AT13" i="17"/>
  <c r="AT134" i="17"/>
  <c r="AT133" i="17"/>
  <c r="AT103" i="17"/>
  <c r="AT87" i="17"/>
  <c r="AT72" i="17"/>
  <c r="AT56" i="17"/>
  <c r="AT40" i="17"/>
  <c r="AT24" i="17"/>
  <c r="AT145" i="17"/>
  <c r="AT129" i="17"/>
  <c r="AT124" i="17"/>
  <c r="AT98" i="17"/>
  <c r="AT82" i="17"/>
  <c r="AT67" i="17"/>
  <c r="AT51" i="17"/>
  <c r="AT35" i="17"/>
  <c r="AT19" i="17"/>
  <c r="AT143" i="17"/>
  <c r="AT110" i="17"/>
  <c r="AT119" i="17"/>
  <c r="AT93" i="17"/>
  <c r="AT77" i="17"/>
  <c r="AT62" i="17"/>
  <c r="AT46" i="17"/>
  <c r="AT30" i="17"/>
  <c r="AT14" i="17"/>
  <c r="AT135" i="17"/>
  <c r="AT144" i="17"/>
  <c r="AT104" i="17"/>
  <c r="AT88" i="17"/>
  <c r="AT73" i="17"/>
  <c r="AT57" i="17"/>
  <c r="AT41" i="17"/>
  <c r="AT25" i="17"/>
  <c r="AT159" i="17"/>
  <c r="AT130" i="17"/>
  <c r="AT125" i="17"/>
  <c r="AT99" i="17"/>
  <c r="AT83" i="17"/>
  <c r="AT68" i="17"/>
  <c r="AT52" i="17"/>
  <c r="AT36" i="17"/>
  <c r="AT20" i="17"/>
  <c r="AT146" i="17"/>
  <c r="AT111" i="17"/>
  <c r="AT120" i="17"/>
  <c r="AT94" i="17"/>
  <c r="AT78" i="17"/>
  <c r="AT63" i="17"/>
  <c r="AT47" i="17"/>
  <c r="AT31" i="17"/>
  <c r="AT15" i="17"/>
  <c r="AT136" i="17"/>
  <c r="AT106" i="17"/>
  <c r="AT131" i="17"/>
  <c r="AT89" i="17"/>
  <c r="AT74" i="17"/>
  <c r="AT58" i="17"/>
  <c r="AT42" i="17"/>
  <c r="AT26" i="17"/>
  <c r="AT151" i="17"/>
  <c r="AT157" i="17" s="1"/>
  <c r="AT132" i="17"/>
  <c r="AT126" i="17"/>
  <c r="AT100" i="17"/>
  <c r="AT84" i="17"/>
  <c r="AT69" i="17"/>
  <c r="AT53" i="17"/>
  <c r="AT37" i="17"/>
  <c r="AT21" i="17"/>
  <c r="AT138" i="17"/>
  <c r="AT112" i="17"/>
  <c r="AT121" i="17"/>
  <c r="AT95" i="17"/>
  <c r="AT79" i="17"/>
  <c r="AT64" i="17"/>
  <c r="AT48" i="17"/>
  <c r="AT32" i="17"/>
  <c r="AT16" i="17"/>
  <c r="AT107" i="17"/>
  <c r="AT59" i="17"/>
  <c r="AT141" i="17"/>
  <c r="AT70" i="17"/>
  <c r="AT140" i="17"/>
  <c r="AT80" i="17"/>
  <c r="AT17" i="17"/>
  <c r="AT91" i="17"/>
  <c r="AT28" i="17"/>
  <c r="AT115" i="17"/>
  <c r="AT43" i="17"/>
  <c r="AT127" i="17"/>
  <c r="AT54" i="17"/>
  <c r="AT113" i="17"/>
  <c r="AT65" i="17"/>
  <c r="AT139" i="17"/>
  <c r="AT75" i="17"/>
  <c r="AT12" i="17"/>
  <c r="AT90" i="17"/>
  <c r="AT27" i="17"/>
  <c r="AT101" i="17"/>
  <c r="AT38" i="17"/>
  <c r="AT122" i="17"/>
  <c r="AT49" i="17"/>
  <c r="AT108" i="17"/>
  <c r="AT60" i="17"/>
  <c r="AT137" i="17"/>
  <c r="AT116" i="17"/>
  <c r="AT105" i="17"/>
  <c r="AT85" i="17"/>
  <c r="AT22" i="17"/>
  <c r="AT96" i="17"/>
  <c r="AT33" i="17"/>
  <c r="AT117" i="17"/>
  <c r="AT44" i="17"/>
  <c r="AR136" i="17"/>
  <c r="AR120" i="17"/>
  <c r="AR102" i="17"/>
  <c r="AR86" i="17"/>
  <c r="AR42" i="17"/>
  <c r="AR70" i="17"/>
  <c r="AR35" i="17"/>
  <c r="AR16" i="17"/>
  <c r="AR151" i="17"/>
  <c r="AR157" i="17" s="1"/>
  <c r="AR130" i="17"/>
  <c r="AR115" i="17"/>
  <c r="AR97" i="17"/>
  <c r="AR81" i="17"/>
  <c r="AR49" i="17"/>
  <c r="AR69" i="17"/>
  <c r="AR64" i="17"/>
  <c r="AR21" i="17"/>
  <c r="AR141" i="17"/>
  <c r="AR126" i="17"/>
  <c r="AR110" i="17"/>
  <c r="AR92" i="17"/>
  <c r="AR76" i="17"/>
  <c r="AR71" i="17"/>
  <c r="AR105" i="17"/>
  <c r="AR17" i="17"/>
  <c r="AR28" i="17"/>
  <c r="AR137" i="17"/>
  <c r="AR121" i="17"/>
  <c r="AR103" i="17"/>
  <c r="AR87" i="17"/>
  <c r="AR43" i="17"/>
  <c r="AR74" i="17"/>
  <c r="AR37" i="17"/>
  <c r="AR19" i="17"/>
  <c r="AR147" i="17"/>
  <c r="AR131" i="17"/>
  <c r="AR116" i="17"/>
  <c r="AR98" i="17"/>
  <c r="AR82" i="17"/>
  <c r="AR50" i="17"/>
  <c r="AR73" i="17"/>
  <c r="AR68" i="17"/>
  <c r="AR26" i="17"/>
  <c r="AR142" i="17"/>
  <c r="AR127" i="17"/>
  <c r="AR111" i="17"/>
  <c r="AR93" i="17"/>
  <c r="AR77" i="17"/>
  <c r="AR44" i="17"/>
  <c r="AR60" i="17"/>
  <c r="AR22" i="17"/>
  <c r="AR32" i="17"/>
  <c r="AR145" i="17"/>
  <c r="AR122" i="17"/>
  <c r="AR106" i="17"/>
  <c r="AR88" i="17"/>
  <c r="AR46" i="17"/>
  <c r="AR55" i="17"/>
  <c r="AR39" i="17"/>
  <c r="AR24" i="17"/>
  <c r="AR159" i="17"/>
  <c r="AR132" i="17"/>
  <c r="AR117" i="17"/>
  <c r="AR99" i="17"/>
  <c r="AR83" i="17"/>
  <c r="AR51" i="17"/>
  <c r="AR58" i="17"/>
  <c r="AR29" i="17"/>
  <c r="AR34" i="17"/>
  <c r="AR143" i="17"/>
  <c r="AR128" i="17"/>
  <c r="AR112" i="17"/>
  <c r="AR94" i="17"/>
  <c r="AR78" i="17"/>
  <c r="AR45" i="17"/>
  <c r="AR57" i="17"/>
  <c r="AR25" i="17"/>
  <c r="AR40" i="17"/>
  <c r="AR138" i="17"/>
  <c r="AR123" i="17"/>
  <c r="AR107" i="17"/>
  <c r="AR89" i="17"/>
  <c r="AR53" i="17"/>
  <c r="AR59" i="17"/>
  <c r="AR41" i="17"/>
  <c r="AR27" i="17"/>
  <c r="AR160" i="17"/>
  <c r="AR133" i="17"/>
  <c r="AR118" i="17"/>
  <c r="AR100" i="17"/>
  <c r="AR84" i="17"/>
  <c r="AR52" i="17"/>
  <c r="AR62" i="17"/>
  <c r="AR31" i="17"/>
  <c r="AR15" i="17"/>
  <c r="AR144" i="17"/>
  <c r="AR134" i="17"/>
  <c r="AR113" i="17"/>
  <c r="AR95" i="17"/>
  <c r="AR79" i="17"/>
  <c r="AR47" i="17"/>
  <c r="AR61" i="17"/>
  <c r="AR30" i="17"/>
  <c r="AR13" i="17"/>
  <c r="AR108" i="17"/>
  <c r="AR56" i="17"/>
  <c r="AR119" i="17"/>
  <c r="AR66" i="17"/>
  <c r="AR129" i="17"/>
  <c r="AR48" i="17"/>
  <c r="AR140" i="17"/>
  <c r="AR75" i="17"/>
  <c r="AR23" i="17"/>
  <c r="AR90" i="17"/>
  <c r="AR36" i="17"/>
  <c r="AR101" i="17"/>
  <c r="AR33" i="17"/>
  <c r="AR114" i="17"/>
  <c r="AR65" i="17"/>
  <c r="AR125" i="17"/>
  <c r="AR67" i="17"/>
  <c r="AR139" i="17"/>
  <c r="AR104" i="17"/>
  <c r="AR12" i="17"/>
  <c r="AR85" i="17"/>
  <c r="AR20" i="17"/>
  <c r="AR96" i="17"/>
  <c r="AR38" i="17"/>
  <c r="AR109" i="17"/>
  <c r="AR72" i="17"/>
  <c r="AR124" i="17"/>
  <c r="AR63" i="17"/>
  <c r="AR135" i="17"/>
  <c r="AR54" i="17"/>
  <c r="AR146" i="17"/>
  <c r="AR80" i="17"/>
  <c r="AR18" i="17"/>
  <c r="AR91" i="17"/>
  <c r="AR14" i="17"/>
  <c r="W139" i="17"/>
  <c r="W118" i="17"/>
  <c r="W94" i="17"/>
  <c r="W78" i="17"/>
  <c r="W62" i="17"/>
  <c r="W54" i="17"/>
  <c r="W50" i="17"/>
  <c r="W15" i="17"/>
  <c r="W147" i="17"/>
  <c r="W130" i="17"/>
  <c r="W131" i="17"/>
  <c r="W89" i="17"/>
  <c r="W73" i="17"/>
  <c r="W57" i="17"/>
  <c r="W49" i="17"/>
  <c r="W37" i="17"/>
  <c r="W12" i="17"/>
  <c r="W142" i="17"/>
  <c r="W124" i="17"/>
  <c r="W100" i="17"/>
  <c r="W84" i="17"/>
  <c r="W68" i="17"/>
  <c r="W109" i="17"/>
  <c r="W40" i="17"/>
  <c r="W27" i="17"/>
  <c r="W16" i="17"/>
  <c r="W87" i="17"/>
  <c r="W33" i="17"/>
  <c r="W99" i="17"/>
  <c r="W38" i="17"/>
  <c r="W119" i="17"/>
  <c r="W106" i="17"/>
  <c r="W75" i="17"/>
  <c r="W129" i="17"/>
  <c r="W151" i="17"/>
  <c r="W157" i="17" s="1"/>
  <c r="W132" i="17"/>
  <c r="W117" i="17"/>
  <c r="W90" i="17"/>
  <c r="W74" i="17"/>
  <c r="W58" i="17"/>
  <c r="W51" i="17"/>
  <c r="W39" i="17"/>
  <c r="W14" i="17"/>
  <c r="W143" i="17"/>
  <c r="W125" i="17"/>
  <c r="W101" i="17"/>
  <c r="W85" i="17"/>
  <c r="W69" i="17"/>
  <c r="W111" i="17"/>
  <c r="W108" i="17"/>
  <c r="W29" i="17"/>
  <c r="W24" i="17"/>
  <c r="W136" i="17"/>
  <c r="W120" i="17"/>
  <c r="W96" i="17"/>
  <c r="W80" i="17"/>
  <c r="W64" i="17"/>
  <c r="W110" i="17"/>
  <c r="W32" i="17"/>
  <c r="W19" i="17"/>
  <c r="W145" i="17"/>
  <c r="W71" i="17"/>
  <c r="W28" i="17"/>
  <c r="W83" i="17"/>
  <c r="W25" i="17"/>
  <c r="W95" i="17"/>
  <c r="W30" i="17"/>
  <c r="W22" i="17"/>
  <c r="W53" i="17"/>
  <c r="W144" i="17"/>
  <c r="W126" i="17"/>
  <c r="W102" i="17"/>
  <c r="W86" i="17"/>
  <c r="W70" i="17"/>
  <c r="W113" i="17"/>
  <c r="W43" i="17"/>
  <c r="W31" i="17"/>
  <c r="W44" i="17"/>
  <c r="W137" i="17"/>
  <c r="W121" i="17"/>
  <c r="W97" i="17"/>
  <c r="W81" i="17"/>
  <c r="W65" i="17"/>
  <c r="W114" i="17"/>
  <c r="W34" i="17"/>
  <c r="W21" i="17"/>
  <c r="W20" i="17"/>
  <c r="W160" i="17"/>
  <c r="W133" i="17"/>
  <c r="W92" i="17"/>
  <c r="W76" i="17"/>
  <c r="W60" i="17"/>
  <c r="W112" i="17"/>
  <c r="W42" i="17"/>
  <c r="W48" i="17"/>
  <c r="W127" i="17"/>
  <c r="W55" i="17"/>
  <c r="W140" i="17"/>
  <c r="W67" i="17"/>
  <c r="W26" i="17"/>
  <c r="W79" i="17"/>
  <c r="W17" i="17"/>
  <c r="W141" i="17"/>
  <c r="W91" i="17"/>
  <c r="W82" i="17"/>
  <c r="W23" i="17"/>
  <c r="W93" i="17"/>
  <c r="W46" i="17"/>
  <c r="W104" i="17"/>
  <c r="W47" i="17"/>
  <c r="W45" i="17"/>
  <c r="W63" i="17"/>
  <c r="W138" i="17"/>
  <c r="W66" i="17"/>
  <c r="W18" i="17"/>
  <c r="W77" i="17"/>
  <c r="W13" i="17"/>
  <c r="W88" i="17"/>
  <c r="W35" i="17"/>
  <c r="W123" i="17"/>
  <c r="W159" i="17"/>
  <c r="W122" i="17"/>
  <c r="W115" i="17"/>
  <c r="W134" i="17"/>
  <c r="W61" i="17"/>
  <c r="W146" i="17"/>
  <c r="W72" i="17"/>
  <c r="W52" i="17"/>
  <c r="W107" i="17"/>
  <c r="W59" i="17"/>
  <c r="W98" i="17"/>
  <c r="W36" i="17"/>
  <c r="W116" i="17"/>
  <c r="W105" i="17"/>
  <c r="W128" i="17"/>
  <c r="W56" i="17"/>
  <c r="W103" i="17"/>
  <c r="W135" i="17"/>
  <c r="W41" i="17"/>
  <c r="DV136" i="17"/>
  <c r="DV107" i="17"/>
  <c r="DV104" i="17"/>
  <c r="DV88" i="17"/>
  <c r="DV72" i="17"/>
  <c r="DV56" i="17"/>
  <c r="DV40" i="17"/>
  <c r="DV24" i="17"/>
  <c r="DV147" i="17"/>
  <c r="DV130" i="17"/>
  <c r="DV125" i="17"/>
  <c r="DV99" i="17"/>
  <c r="DV83" i="17"/>
  <c r="DV67" i="17"/>
  <c r="DV51" i="17"/>
  <c r="DV35" i="17"/>
  <c r="DV19" i="17"/>
  <c r="DV144" i="17"/>
  <c r="DV113" i="17"/>
  <c r="DV120" i="17"/>
  <c r="DV94" i="17"/>
  <c r="DV78" i="17"/>
  <c r="DV62" i="17"/>
  <c r="DV46" i="17"/>
  <c r="DV30" i="17"/>
  <c r="DV14" i="17"/>
  <c r="DV101" i="17"/>
  <c r="DV37" i="17"/>
  <c r="DV123" i="17"/>
  <c r="DV49" i="17"/>
  <c r="DV112" i="17"/>
  <c r="DV61" i="17"/>
  <c r="DV146" i="17"/>
  <c r="DV73" i="17"/>
  <c r="DV151" i="17"/>
  <c r="DV157" i="17" s="1"/>
  <c r="DV132" i="17"/>
  <c r="DV126" i="17"/>
  <c r="DV100" i="17"/>
  <c r="DV84" i="17"/>
  <c r="DV68" i="17"/>
  <c r="DV52" i="17"/>
  <c r="DV36" i="17"/>
  <c r="DV20" i="17"/>
  <c r="DV138" i="17"/>
  <c r="DV114" i="17"/>
  <c r="DV121" i="17"/>
  <c r="DV95" i="17"/>
  <c r="DV79" i="17"/>
  <c r="DV63" i="17"/>
  <c r="DV47" i="17"/>
  <c r="DV31" i="17"/>
  <c r="DV15" i="17"/>
  <c r="DV137" i="17"/>
  <c r="DV109" i="17"/>
  <c r="DV115" i="17"/>
  <c r="DV90" i="17"/>
  <c r="DV74" i="17"/>
  <c r="DV58" i="17"/>
  <c r="DV42" i="17"/>
  <c r="DV26" i="17"/>
  <c r="DV160" i="17"/>
  <c r="DV85" i="17"/>
  <c r="DV21" i="17"/>
  <c r="DV97" i="17"/>
  <c r="DV33" i="17"/>
  <c r="DV119" i="17"/>
  <c r="DV45" i="17"/>
  <c r="DV108" i="17"/>
  <c r="DV57" i="17"/>
  <c r="DV140" i="17"/>
  <c r="DV131" i="17"/>
  <c r="DV122" i="17"/>
  <c r="DV96" i="17"/>
  <c r="DV80" i="17"/>
  <c r="DV64" i="17"/>
  <c r="DV48" i="17"/>
  <c r="DV32" i="17"/>
  <c r="DV16" i="17"/>
  <c r="DV141" i="17"/>
  <c r="DV110" i="17"/>
  <c r="DV117" i="17"/>
  <c r="DV91" i="17"/>
  <c r="DV75" i="17"/>
  <c r="DV59" i="17"/>
  <c r="DV43" i="17"/>
  <c r="DV27" i="17"/>
  <c r="DV103" i="17"/>
  <c r="DV134" i="17"/>
  <c r="DV105" i="17"/>
  <c r="DV102" i="17"/>
  <c r="DV86" i="17"/>
  <c r="DV70" i="17"/>
  <c r="DV54" i="17"/>
  <c r="DV38" i="17"/>
  <c r="DV22" i="17"/>
  <c r="DV139" i="17"/>
  <c r="DV69" i="17"/>
  <c r="DV145" i="17"/>
  <c r="DV81" i="17"/>
  <c r="DV17" i="17"/>
  <c r="DV93" i="17"/>
  <c r="DV29" i="17"/>
  <c r="DV129" i="17"/>
  <c r="DV41" i="17"/>
  <c r="DV142" i="17"/>
  <c r="DV76" i="17"/>
  <c r="DV12" i="17"/>
  <c r="DV87" i="17"/>
  <c r="DV23" i="17"/>
  <c r="DV98" i="17"/>
  <c r="DV34" i="17"/>
  <c r="DV133" i="17"/>
  <c r="DV13" i="17"/>
  <c r="DV111" i="17"/>
  <c r="DV60" i="17"/>
  <c r="DV135" i="17"/>
  <c r="DV71" i="17"/>
  <c r="DV159" i="17"/>
  <c r="DV82" i="17"/>
  <c r="DV18" i="17"/>
  <c r="DV65" i="17"/>
  <c r="DV89" i="17"/>
  <c r="DV118" i="17"/>
  <c r="DV44" i="17"/>
  <c r="DV106" i="17"/>
  <c r="DV55" i="17"/>
  <c r="DV128" i="17"/>
  <c r="DV66" i="17"/>
  <c r="DV127" i="17"/>
  <c r="DV143" i="17"/>
  <c r="DV25" i="17"/>
  <c r="DV92" i="17"/>
  <c r="DV28" i="17"/>
  <c r="DV116" i="17"/>
  <c r="DV39" i="17"/>
  <c r="DV124" i="17"/>
  <c r="DV50" i="17"/>
  <c r="DV53" i="17"/>
  <c r="DV77" i="17"/>
  <c r="DQ144" i="17"/>
  <c r="DQ112" i="17"/>
  <c r="DQ90" i="17"/>
  <c r="DQ75" i="17"/>
  <c r="DQ160" i="17"/>
  <c r="DQ137" i="17"/>
  <c r="DQ115" i="17"/>
  <c r="DQ73" i="17"/>
  <c r="DQ57" i="17"/>
  <c r="DQ80" i="17"/>
  <c r="DQ39" i="17"/>
  <c r="DQ15" i="17"/>
  <c r="DQ136" i="17"/>
  <c r="DQ122" i="17"/>
  <c r="DQ106" i="17"/>
  <c r="DQ64" i="17"/>
  <c r="DQ94" i="17"/>
  <c r="DQ46" i="17"/>
  <c r="DQ30" i="17"/>
  <c r="DQ14" i="17"/>
  <c r="DQ145" i="17"/>
  <c r="DQ125" i="17"/>
  <c r="DQ109" i="17"/>
  <c r="DQ67" i="17"/>
  <c r="DQ100" i="17"/>
  <c r="DQ49" i="17"/>
  <c r="DQ33" i="17"/>
  <c r="DQ17" i="17"/>
  <c r="DQ81" i="17"/>
  <c r="DQ70" i="17"/>
  <c r="DQ98" i="17"/>
  <c r="DQ40" i="17"/>
  <c r="DQ16" i="17"/>
  <c r="DQ27" i="17"/>
  <c r="DQ159" i="17"/>
  <c r="DQ128" i="17"/>
  <c r="DQ108" i="17"/>
  <c r="DQ48" i="17"/>
  <c r="DQ101" i="17"/>
  <c r="DQ143" i="17"/>
  <c r="DQ127" i="17"/>
  <c r="DQ111" i="17"/>
  <c r="DQ69" i="17"/>
  <c r="DQ53" i="17"/>
  <c r="DQ51" i="17"/>
  <c r="DQ35" i="17"/>
  <c r="DQ95" i="17"/>
  <c r="DQ146" i="17"/>
  <c r="DQ118" i="17"/>
  <c r="DQ131" i="17"/>
  <c r="DQ60" i="17"/>
  <c r="DQ86" i="17"/>
  <c r="DQ42" i="17"/>
  <c r="DQ26" i="17"/>
  <c r="DQ93" i="17"/>
  <c r="DQ135" i="17"/>
  <c r="DQ121" i="17"/>
  <c r="DQ105" i="17"/>
  <c r="DQ63" i="17"/>
  <c r="DQ92" i="17"/>
  <c r="DQ45" i="17"/>
  <c r="DQ29" i="17"/>
  <c r="DQ13" i="17"/>
  <c r="DQ79" i="17"/>
  <c r="DQ66" i="17"/>
  <c r="DQ82" i="17"/>
  <c r="DQ36" i="17"/>
  <c r="DQ12" i="17"/>
  <c r="DQ19" i="17"/>
  <c r="DQ140" i="17"/>
  <c r="DQ124" i="17"/>
  <c r="DQ74" i="17"/>
  <c r="DQ32" i="17"/>
  <c r="DQ97" i="17"/>
  <c r="DQ138" i="17"/>
  <c r="DQ123" i="17"/>
  <c r="DQ107" i="17"/>
  <c r="DQ65" i="17"/>
  <c r="DQ96" i="17"/>
  <c r="DQ47" i="17"/>
  <c r="DQ31" i="17"/>
  <c r="DQ151" i="17"/>
  <c r="DQ157" i="17" s="1"/>
  <c r="DQ132" i="17"/>
  <c r="DQ114" i="17"/>
  <c r="DQ72" i="17"/>
  <c r="DQ56" i="17"/>
  <c r="DQ78" i="17"/>
  <c r="DQ38" i="17"/>
  <c r="DQ22" i="17"/>
  <c r="DQ91" i="17"/>
  <c r="DQ139" i="17"/>
  <c r="DQ129" i="17"/>
  <c r="DQ141" i="17"/>
  <c r="DQ59" i="17"/>
  <c r="DQ84" i="17"/>
  <c r="DQ41" i="17"/>
  <c r="DQ25" i="17"/>
  <c r="DQ85" i="17"/>
  <c r="DQ120" i="17"/>
  <c r="DQ58" i="17"/>
  <c r="DQ52" i="17"/>
  <c r="DQ28" i="17"/>
  <c r="DQ77" i="17"/>
  <c r="DQ99" i="17"/>
  <c r="DQ117" i="17"/>
  <c r="DQ133" i="17"/>
  <c r="DQ88" i="17"/>
  <c r="DQ126" i="17"/>
  <c r="DQ50" i="17"/>
  <c r="DQ130" i="17"/>
  <c r="DQ76" i="17"/>
  <c r="DQ104" i="17"/>
  <c r="DQ116" i="17"/>
  <c r="DQ62" i="17"/>
  <c r="DQ119" i="17"/>
  <c r="DQ43" i="17"/>
  <c r="DQ110" i="17"/>
  <c r="DQ34" i="17"/>
  <c r="DQ113" i="17"/>
  <c r="DQ37" i="17"/>
  <c r="DQ54" i="17"/>
  <c r="DQ87" i="17"/>
  <c r="DQ20" i="17"/>
  <c r="DQ103" i="17"/>
  <c r="DQ23" i="17"/>
  <c r="DQ68" i="17"/>
  <c r="DQ18" i="17"/>
  <c r="DQ71" i="17"/>
  <c r="DQ21" i="17"/>
  <c r="DQ44" i="17"/>
  <c r="DQ134" i="17"/>
  <c r="DQ89" i="17"/>
  <c r="DQ61" i="17"/>
  <c r="DQ142" i="17"/>
  <c r="DQ102" i="17"/>
  <c r="DQ147" i="17"/>
  <c r="DQ55" i="17"/>
  <c r="DQ83" i="17"/>
  <c r="DQ24" i="17"/>
  <c r="CL135" i="17"/>
  <c r="CL133" i="17"/>
  <c r="CL72" i="17"/>
  <c r="CL56" i="17"/>
  <c r="CL78" i="17"/>
  <c r="CL38" i="17"/>
  <c r="CL22" i="17"/>
  <c r="CL83" i="17"/>
  <c r="CL147" i="17"/>
  <c r="CL114" i="17"/>
  <c r="CL119" i="17"/>
  <c r="CL67" i="17"/>
  <c r="CL100" i="17"/>
  <c r="CL49" i="17"/>
  <c r="CL33" i="17"/>
  <c r="CL17" i="17"/>
  <c r="CL128" i="17"/>
  <c r="CL137" i="17"/>
  <c r="CL109" i="17"/>
  <c r="CL126" i="17"/>
  <c r="CL62" i="17"/>
  <c r="CL90" i="17"/>
  <c r="CL44" i="17"/>
  <c r="CL28" i="17"/>
  <c r="CL12" i="17"/>
  <c r="CL85" i="17"/>
  <c r="CL138" i="17"/>
  <c r="CL130" i="17"/>
  <c r="CL73" i="17"/>
  <c r="CL57" i="17"/>
  <c r="CL80" i="17"/>
  <c r="CL39" i="17"/>
  <c r="CL23" i="17"/>
  <c r="CL93" i="17"/>
  <c r="CL159" i="17"/>
  <c r="CL115" i="17"/>
  <c r="CL121" i="17"/>
  <c r="CL68" i="17"/>
  <c r="CL102" i="17"/>
  <c r="CL50" i="17"/>
  <c r="CL34" i="17"/>
  <c r="CL18" i="17"/>
  <c r="CL75" i="17"/>
  <c r="CL139" i="17"/>
  <c r="CL110" i="17"/>
  <c r="CL116" i="17"/>
  <c r="CL63" i="17"/>
  <c r="CL92" i="17"/>
  <c r="CL45" i="17"/>
  <c r="CL29" i="17"/>
  <c r="CL13" i="17"/>
  <c r="CL87" i="17"/>
  <c r="CL143" i="17"/>
  <c r="CL136" i="17"/>
  <c r="CL74" i="17"/>
  <c r="CL58" i="17"/>
  <c r="CL82" i="17"/>
  <c r="CL40" i="17"/>
  <c r="CL24" i="17"/>
  <c r="CL95" i="17"/>
  <c r="CL151" i="17"/>
  <c r="CL157" i="17" s="1"/>
  <c r="CL117" i="17"/>
  <c r="CL123" i="17"/>
  <c r="CL69" i="17"/>
  <c r="CL53" i="17"/>
  <c r="CL51" i="17"/>
  <c r="CL35" i="17"/>
  <c r="CL19" i="17"/>
  <c r="CL77" i="17"/>
  <c r="CL141" i="17"/>
  <c r="CL111" i="17"/>
  <c r="CL144" i="17"/>
  <c r="CL64" i="17"/>
  <c r="CL94" i="17"/>
  <c r="CL46" i="17"/>
  <c r="CL30" i="17"/>
  <c r="CL14" i="17"/>
  <c r="CL89" i="17"/>
  <c r="CL140" i="17"/>
  <c r="CL106" i="17"/>
  <c r="CL104" i="17"/>
  <c r="CL59" i="17"/>
  <c r="CL84" i="17"/>
  <c r="CL41" i="17"/>
  <c r="CL25" i="17"/>
  <c r="CL97" i="17"/>
  <c r="CL160" i="17"/>
  <c r="CL129" i="17"/>
  <c r="CL125" i="17"/>
  <c r="CL70" i="17"/>
  <c r="CL54" i="17"/>
  <c r="CL52" i="17"/>
  <c r="CL36" i="17"/>
  <c r="CL20" i="17"/>
  <c r="CL79" i="17"/>
  <c r="CL146" i="17"/>
  <c r="CL112" i="17"/>
  <c r="CL103" i="17"/>
  <c r="CL65" i="17"/>
  <c r="CL96" i="17"/>
  <c r="CL47" i="17"/>
  <c r="CL31" i="17"/>
  <c r="CL15" i="17"/>
  <c r="CL91" i="17"/>
  <c r="CL118" i="17"/>
  <c r="CL26" i="17"/>
  <c r="CL127" i="17"/>
  <c r="CL37" i="17"/>
  <c r="CL113" i="17"/>
  <c r="CL48" i="17"/>
  <c r="CL134" i="17"/>
  <c r="CL88" i="17"/>
  <c r="CL124" i="17"/>
  <c r="CL60" i="17"/>
  <c r="CL99" i="17"/>
  <c r="CL71" i="17"/>
  <c r="CL21" i="17"/>
  <c r="CL105" i="17"/>
  <c r="CL32" i="17"/>
  <c r="CL108" i="17"/>
  <c r="CL43" i="17"/>
  <c r="CL142" i="17"/>
  <c r="CL86" i="17"/>
  <c r="CL132" i="17"/>
  <c r="CL55" i="17"/>
  <c r="CL81" i="17"/>
  <c r="CL66" i="17"/>
  <c r="CL16" i="17"/>
  <c r="CL122" i="17"/>
  <c r="CL27" i="17"/>
  <c r="CL107" i="17"/>
  <c r="CL42" i="17"/>
  <c r="CL131" i="17"/>
  <c r="CL76" i="17"/>
  <c r="CL145" i="17"/>
  <c r="CL98" i="17"/>
  <c r="CL120" i="17"/>
  <c r="CL61" i="17"/>
  <c r="CL101" i="17"/>
  <c r="BW146" i="17"/>
  <c r="BW130" i="17"/>
  <c r="BW107" i="17"/>
  <c r="BW88" i="17"/>
  <c r="BW124" i="17"/>
  <c r="BW60" i="17"/>
  <c r="BW45" i="17"/>
  <c r="BW27" i="17"/>
  <c r="BW54" i="17"/>
  <c r="BW137" i="17"/>
  <c r="BW119" i="17"/>
  <c r="BW99" i="17"/>
  <c r="BW83" i="17"/>
  <c r="BW71" i="17"/>
  <c r="BW55" i="17"/>
  <c r="BW38" i="17"/>
  <c r="BW22" i="17"/>
  <c r="BW46" i="17"/>
  <c r="BW133" i="17"/>
  <c r="BW113" i="17"/>
  <c r="BW94" i="17"/>
  <c r="BW78" i="17"/>
  <c r="BW66" i="17"/>
  <c r="BW118" i="17"/>
  <c r="BW33" i="17"/>
  <c r="BW17" i="17"/>
  <c r="BW131" i="17"/>
  <c r="BW65" i="17"/>
  <c r="BW147" i="17"/>
  <c r="BW128" i="17"/>
  <c r="BW12" i="17"/>
  <c r="BW85" i="17"/>
  <c r="BW24" i="17"/>
  <c r="BW97" i="17"/>
  <c r="BW36" i="17"/>
  <c r="BW139" i="17"/>
  <c r="BW121" i="17"/>
  <c r="BW100" i="17"/>
  <c r="BW84" i="17"/>
  <c r="BW72" i="17"/>
  <c r="BW56" i="17"/>
  <c r="BW39" i="17"/>
  <c r="BW23" i="17"/>
  <c r="BW50" i="17"/>
  <c r="BW135" i="17"/>
  <c r="BW114" i="17"/>
  <c r="BW95" i="17"/>
  <c r="BW79" i="17"/>
  <c r="BW67" i="17"/>
  <c r="BW126" i="17"/>
  <c r="BW34" i="17"/>
  <c r="BW18" i="17"/>
  <c r="BW151" i="17"/>
  <c r="BW157" i="17" s="1"/>
  <c r="BW132" i="17"/>
  <c r="BW109" i="17"/>
  <c r="BW90" i="17"/>
  <c r="BW136" i="17"/>
  <c r="BW62" i="17"/>
  <c r="BW49" i="17"/>
  <c r="BW29" i="17"/>
  <c r="BW13" i="17"/>
  <c r="BW112" i="17"/>
  <c r="BW104" i="17"/>
  <c r="BW116" i="17"/>
  <c r="BW61" i="17"/>
  <c r="BW141" i="17"/>
  <c r="BW73" i="17"/>
  <c r="BW44" i="17"/>
  <c r="BW81" i="17"/>
  <c r="BW20" i="17"/>
  <c r="BW140" i="17"/>
  <c r="BW117" i="17"/>
  <c r="BW96" i="17"/>
  <c r="BW80" i="17"/>
  <c r="BW68" i="17"/>
  <c r="BW143" i="17"/>
  <c r="BW35" i="17"/>
  <c r="BW19" i="17"/>
  <c r="BW160" i="17"/>
  <c r="BW134" i="17"/>
  <c r="BW110" i="17"/>
  <c r="BW91" i="17"/>
  <c r="BW75" i="17"/>
  <c r="BW63" i="17"/>
  <c r="BW51" i="17"/>
  <c r="BW30" i="17"/>
  <c r="BW14" i="17"/>
  <c r="BW144" i="17"/>
  <c r="BW125" i="17"/>
  <c r="BW102" i="17"/>
  <c r="BW86" i="17"/>
  <c r="BW74" i="17"/>
  <c r="BW58" i="17"/>
  <c r="BW41" i="17"/>
  <c r="BW25" i="17"/>
  <c r="BW48" i="17"/>
  <c r="BW93" i="17"/>
  <c r="BW32" i="17"/>
  <c r="BW108" i="17"/>
  <c r="BW47" i="17"/>
  <c r="BW123" i="17"/>
  <c r="BW57" i="17"/>
  <c r="BW138" i="17"/>
  <c r="BW69" i="17"/>
  <c r="BW111" i="17"/>
  <c r="BW53" i="17"/>
  <c r="BW127" i="17"/>
  <c r="BW59" i="17"/>
  <c r="BW142" i="17"/>
  <c r="BW70" i="17"/>
  <c r="BW42" i="17"/>
  <c r="BW28" i="17"/>
  <c r="BW122" i="17"/>
  <c r="BW92" i="17"/>
  <c r="BW31" i="17"/>
  <c r="BW106" i="17"/>
  <c r="BW43" i="17"/>
  <c r="BW105" i="17"/>
  <c r="BW115" i="17"/>
  <c r="BW77" i="17"/>
  <c r="BW101" i="17"/>
  <c r="BW159" i="17"/>
  <c r="BW76" i="17"/>
  <c r="BW15" i="17"/>
  <c r="BW87" i="17"/>
  <c r="BW26" i="17"/>
  <c r="BW98" i="17"/>
  <c r="BW37" i="17"/>
  <c r="BW16" i="17"/>
  <c r="BW40" i="17"/>
  <c r="BW129" i="17"/>
  <c r="BW64" i="17"/>
  <c r="BW145" i="17"/>
  <c r="BW120" i="17"/>
  <c r="BW52" i="17"/>
  <c r="BW82" i="17"/>
  <c r="BW21" i="17"/>
  <c r="BW89" i="17"/>
  <c r="BW103" i="17"/>
  <c r="V145" i="17"/>
  <c r="V111" i="17"/>
  <c r="V118" i="17"/>
  <c r="V91" i="17"/>
  <c r="V147" i="17"/>
  <c r="V60" i="17"/>
  <c r="V45" i="17"/>
  <c r="V29" i="17"/>
  <c r="V13" i="17"/>
  <c r="V136" i="17"/>
  <c r="V106" i="17"/>
  <c r="V102" i="17"/>
  <c r="V86" i="17"/>
  <c r="V71" i="17"/>
  <c r="V55" i="17"/>
  <c r="V40" i="17"/>
  <c r="V24" i="17"/>
  <c r="V159" i="17"/>
  <c r="V134" i="17"/>
  <c r="V124" i="17"/>
  <c r="V97" i="17"/>
  <c r="V81" i="17"/>
  <c r="V66" i="17"/>
  <c r="V51" i="17"/>
  <c r="V35" i="17"/>
  <c r="V19" i="17"/>
  <c r="V112" i="17"/>
  <c r="V61" i="17"/>
  <c r="V138" i="17"/>
  <c r="V73" i="17"/>
  <c r="V115" i="17"/>
  <c r="V84" i="17"/>
  <c r="V22" i="17"/>
  <c r="V140" i="17"/>
  <c r="V96" i="17"/>
  <c r="V137" i="17"/>
  <c r="V107" i="17"/>
  <c r="V103" i="17"/>
  <c r="V87" i="17"/>
  <c r="V72" i="17"/>
  <c r="V56" i="17"/>
  <c r="V41" i="17"/>
  <c r="V25" i="17"/>
  <c r="V160" i="17"/>
  <c r="V129" i="17"/>
  <c r="V125" i="17"/>
  <c r="V98" i="17"/>
  <c r="V82" i="17"/>
  <c r="V67" i="17"/>
  <c r="V52" i="17"/>
  <c r="V36" i="17"/>
  <c r="V20" i="17"/>
  <c r="V141" i="17"/>
  <c r="V113" i="17"/>
  <c r="V120" i="17"/>
  <c r="V93" i="17"/>
  <c r="V77" i="17"/>
  <c r="V62" i="17"/>
  <c r="V47" i="17"/>
  <c r="V31" i="17"/>
  <c r="V15" i="17"/>
  <c r="V119" i="17"/>
  <c r="V46" i="17"/>
  <c r="V108" i="17"/>
  <c r="V57" i="17"/>
  <c r="V133" i="17"/>
  <c r="V69" i="17"/>
  <c r="V151" i="17"/>
  <c r="V157" i="17" s="1"/>
  <c r="V65" i="17"/>
  <c r="V34" i="17"/>
  <c r="V131" i="17"/>
  <c r="V126" i="17"/>
  <c r="V99" i="17"/>
  <c r="V83" i="17"/>
  <c r="V68" i="17"/>
  <c r="V53" i="17"/>
  <c r="V37" i="17"/>
  <c r="V21" i="17"/>
  <c r="V144" i="17"/>
  <c r="V114" i="17"/>
  <c r="V121" i="17"/>
  <c r="V94" i="17"/>
  <c r="V78" i="17"/>
  <c r="V63" i="17"/>
  <c r="V48" i="17"/>
  <c r="V32" i="17"/>
  <c r="V16" i="17"/>
  <c r="V142" i="17"/>
  <c r="V109" i="17"/>
  <c r="V105" i="17"/>
  <c r="V89" i="17"/>
  <c r="V74" i="17"/>
  <c r="V58" i="17"/>
  <c r="V43" i="17"/>
  <c r="V27" i="17"/>
  <c r="V130" i="17"/>
  <c r="V92" i="17"/>
  <c r="V30" i="17"/>
  <c r="V117" i="17"/>
  <c r="V42" i="17"/>
  <c r="V127" i="17"/>
  <c r="V104" i="17"/>
  <c r="V80" i="17"/>
  <c r="V123" i="17"/>
  <c r="V95" i="17"/>
  <c r="V33" i="17"/>
  <c r="V116" i="17"/>
  <c r="V44" i="17"/>
  <c r="V128" i="17"/>
  <c r="V54" i="17"/>
  <c r="V76" i="17"/>
  <c r="V100" i="17"/>
  <c r="V146" i="17"/>
  <c r="V79" i="17"/>
  <c r="V17" i="17"/>
  <c r="V90" i="17"/>
  <c r="V28" i="17"/>
  <c r="V101" i="17"/>
  <c r="V39" i="17"/>
  <c r="V14" i="17"/>
  <c r="V38" i="17"/>
  <c r="V132" i="17"/>
  <c r="V64" i="17"/>
  <c r="V143" i="17"/>
  <c r="V75" i="17"/>
  <c r="V12" i="17"/>
  <c r="V85" i="17"/>
  <c r="V23" i="17"/>
  <c r="V88" i="17"/>
  <c r="V18" i="17"/>
  <c r="V122" i="17"/>
  <c r="V49" i="17"/>
  <c r="V110" i="17"/>
  <c r="V59" i="17"/>
  <c r="V135" i="17"/>
  <c r="V70" i="17"/>
  <c r="V139" i="17"/>
  <c r="V26" i="17"/>
  <c r="V50" i="17"/>
  <c r="AN141" i="17"/>
  <c r="AN126" i="17"/>
  <c r="AN101" i="17"/>
  <c r="AN85" i="17"/>
  <c r="AN112" i="17"/>
  <c r="AN70" i="17"/>
  <c r="AN54" i="17"/>
  <c r="AN31" i="17"/>
  <c r="AN15" i="17"/>
  <c r="AN137" i="17"/>
  <c r="AN121" i="17"/>
  <c r="AN96" i="17"/>
  <c r="AN80" i="17"/>
  <c r="AN50" i="17"/>
  <c r="AN65" i="17"/>
  <c r="AN53" i="17"/>
  <c r="AN26" i="17"/>
  <c r="AN159" i="17"/>
  <c r="AN132" i="17"/>
  <c r="AN116" i="17"/>
  <c r="AN91" i="17"/>
  <c r="AN75" i="17"/>
  <c r="AN44" i="17"/>
  <c r="AN60" i="17"/>
  <c r="AN37" i="17"/>
  <c r="AN21" i="17"/>
  <c r="AN131" i="17"/>
  <c r="AN43" i="17"/>
  <c r="AN142" i="17"/>
  <c r="AN105" i="17"/>
  <c r="AN16" i="17"/>
  <c r="AN82" i="17"/>
  <c r="AN28" i="17"/>
  <c r="AN78" i="17"/>
  <c r="AN119" i="17"/>
  <c r="AN147" i="17"/>
  <c r="AN122" i="17"/>
  <c r="AN97" i="17"/>
  <c r="AN81" i="17"/>
  <c r="AN51" i="17"/>
  <c r="AN66" i="17"/>
  <c r="AN42" i="17"/>
  <c r="AN27" i="17"/>
  <c r="AN160" i="17"/>
  <c r="AN133" i="17"/>
  <c r="AN117" i="17"/>
  <c r="AN92" i="17"/>
  <c r="AN76" i="17"/>
  <c r="AN45" i="17"/>
  <c r="AN61" i="17"/>
  <c r="AN38" i="17"/>
  <c r="AN22" i="17"/>
  <c r="AN143" i="17"/>
  <c r="AN128" i="17"/>
  <c r="AN103" i="17"/>
  <c r="AN87" i="17"/>
  <c r="AN107" i="17"/>
  <c r="AN72" i="17"/>
  <c r="AN56" i="17"/>
  <c r="AN33" i="17"/>
  <c r="AN17" i="17"/>
  <c r="AN115" i="17"/>
  <c r="AN59" i="17"/>
  <c r="AN127" i="17"/>
  <c r="AN71" i="17"/>
  <c r="AN138" i="17"/>
  <c r="AN52" i="17"/>
  <c r="AN12" i="17"/>
  <c r="AN24" i="17"/>
  <c r="AN63" i="17"/>
  <c r="AN134" i="17"/>
  <c r="AN118" i="17"/>
  <c r="AN93" i="17"/>
  <c r="AN77" i="17"/>
  <c r="AN47" i="17"/>
  <c r="AN62" i="17"/>
  <c r="AN39" i="17"/>
  <c r="AN23" i="17"/>
  <c r="AN151" i="17"/>
  <c r="AN157" i="17" s="1"/>
  <c r="AN129" i="17"/>
  <c r="AN104" i="17"/>
  <c r="AN88" i="17"/>
  <c r="AN109" i="17"/>
  <c r="AN73" i="17"/>
  <c r="AN57" i="17"/>
  <c r="AN34" i="17"/>
  <c r="AN18" i="17"/>
  <c r="AN139" i="17"/>
  <c r="AN124" i="17"/>
  <c r="AN99" i="17"/>
  <c r="AN83" i="17"/>
  <c r="AN110" i="17"/>
  <c r="AN68" i="17"/>
  <c r="AN106" i="17"/>
  <c r="AN29" i="17"/>
  <c r="AN13" i="17"/>
  <c r="AN90" i="17"/>
  <c r="AN36" i="17"/>
  <c r="AN102" i="17"/>
  <c r="AN55" i="17"/>
  <c r="AN123" i="17"/>
  <c r="AN67" i="17"/>
  <c r="AN94" i="17"/>
  <c r="AN135" i="17"/>
  <c r="AN144" i="17"/>
  <c r="AN111" i="17"/>
  <c r="AN19" i="17"/>
  <c r="AN84" i="17"/>
  <c r="AN30" i="17"/>
  <c r="AN95" i="17"/>
  <c r="AN41" i="17"/>
  <c r="AN20" i="17"/>
  <c r="AN46" i="17"/>
  <c r="AN130" i="17"/>
  <c r="AN74" i="17"/>
  <c r="AN140" i="17"/>
  <c r="AN108" i="17"/>
  <c r="AN14" i="17"/>
  <c r="AN79" i="17"/>
  <c r="AN25" i="17"/>
  <c r="AN86" i="17"/>
  <c r="AN40" i="17"/>
  <c r="AN145" i="17"/>
  <c r="AN58" i="17"/>
  <c r="AN125" i="17"/>
  <c r="AN69" i="17"/>
  <c r="AN136" i="17"/>
  <c r="AN49" i="17"/>
  <c r="AN146" i="17"/>
  <c r="AN32" i="17"/>
  <c r="AN48" i="17"/>
  <c r="AN89" i="17"/>
  <c r="AN35" i="17"/>
  <c r="AN100" i="17"/>
  <c r="AN114" i="17"/>
  <c r="AN120" i="17"/>
  <c r="AN64" i="17"/>
  <c r="AN113" i="17"/>
  <c r="AN98" i="17"/>
  <c r="AI144" i="17"/>
  <c r="AI137" i="17"/>
  <c r="AI106" i="17"/>
  <c r="AI88" i="17"/>
  <c r="AI125" i="17"/>
  <c r="AI60" i="17"/>
  <c r="AI42" i="17"/>
  <c r="AI26" i="17"/>
  <c r="AI53" i="17"/>
  <c r="AI143" i="17"/>
  <c r="AI120" i="17"/>
  <c r="AI99" i="17"/>
  <c r="AI83" i="17"/>
  <c r="AI71" i="17"/>
  <c r="AI55" i="17"/>
  <c r="AI37" i="17"/>
  <c r="AI21" i="17"/>
  <c r="AI43" i="17"/>
  <c r="AI130" i="17"/>
  <c r="AI112" i="17"/>
  <c r="AI94" i="17"/>
  <c r="AI78" i="17"/>
  <c r="AI66" i="17"/>
  <c r="AI123" i="17"/>
  <c r="AI32" i="17"/>
  <c r="AI16" i="17"/>
  <c r="AI118" i="17"/>
  <c r="AI119" i="17"/>
  <c r="AI135" i="17"/>
  <c r="AI65" i="17"/>
  <c r="AI145" i="17"/>
  <c r="AI131" i="17"/>
  <c r="AI116" i="17"/>
  <c r="AI85" i="17"/>
  <c r="AI23" i="17"/>
  <c r="AI138" i="17"/>
  <c r="AI122" i="17"/>
  <c r="AI100" i="17"/>
  <c r="AI84" i="17"/>
  <c r="AI72" i="17"/>
  <c r="AI56" i="17"/>
  <c r="AI38" i="17"/>
  <c r="AI22" i="17"/>
  <c r="AI47" i="17"/>
  <c r="AI132" i="17"/>
  <c r="AI113" i="17"/>
  <c r="AI95" i="17"/>
  <c r="AI79" i="17"/>
  <c r="AI67" i="17"/>
  <c r="AI54" i="17"/>
  <c r="AI33" i="17"/>
  <c r="AI17" i="17"/>
  <c r="AI146" i="17"/>
  <c r="AI117" i="17"/>
  <c r="AI108" i="17"/>
  <c r="AI90" i="17"/>
  <c r="AI141" i="17"/>
  <c r="AI62" i="17"/>
  <c r="AI46" i="17"/>
  <c r="AI28" i="17"/>
  <c r="AI12" i="17"/>
  <c r="AI97" i="17"/>
  <c r="AI35" i="17"/>
  <c r="AI111" i="17"/>
  <c r="AI52" i="17"/>
  <c r="AI115" i="17"/>
  <c r="AI61" i="17"/>
  <c r="AI140" i="17"/>
  <c r="AI73" i="17"/>
  <c r="AI51" i="17"/>
  <c r="AI136" i="17"/>
  <c r="AI114" i="17"/>
  <c r="AI96" i="17"/>
  <c r="AI80" i="17"/>
  <c r="AI68" i="17"/>
  <c r="AI105" i="17"/>
  <c r="AI34" i="17"/>
  <c r="AI18" i="17"/>
  <c r="AI147" i="17"/>
  <c r="AI129" i="17"/>
  <c r="AI109" i="17"/>
  <c r="AI91" i="17"/>
  <c r="AI75" i="17"/>
  <c r="AI63" i="17"/>
  <c r="AI48" i="17"/>
  <c r="AI29" i="17"/>
  <c r="AI13" i="17"/>
  <c r="AI142" i="17"/>
  <c r="AI126" i="17"/>
  <c r="AI102" i="17"/>
  <c r="AI86" i="17"/>
  <c r="AI74" i="17"/>
  <c r="AI58" i="17"/>
  <c r="AI40" i="17"/>
  <c r="AI24" i="17"/>
  <c r="AI45" i="17"/>
  <c r="AI81" i="17"/>
  <c r="AI19" i="17"/>
  <c r="AI93" i="17"/>
  <c r="AI31" i="17"/>
  <c r="AI107" i="17"/>
  <c r="AI44" i="17"/>
  <c r="AI124" i="17"/>
  <c r="AI57" i="17"/>
  <c r="AI133" i="17"/>
  <c r="AI64" i="17"/>
  <c r="AI160" i="17"/>
  <c r="AI121" i="17"/>
  <c r="AI49" i="17"/>
  <c r="AI82" i="17"/>
  <c r="AI20" i="17"/>
  <c r="AI77" i="17"/>
  <c r="AI101" i="17"/>
  <c r="AI110" i="17"/>
  <c r="AI50" i="17"/>
  <c r="AI128" i="17"/>
  <c r="AI59" i="17"/>
  <c r="AI139" i="17"/>
  <c r="AI70" i="17"/>
  <c r="AI134" i="17"/>
  <c r="AI15" i="17"/>
  <c r="AI39" i="17"/>
  <c r="AI92" i="17"/>
  <c r="AI30" i="17"/>
  <c r="AI103" i="17"/>
  <c r="AI41" i="17"/>
  <c r="AI104" i="17"/>
  <c r="AI127" i="17"/>
  <c r="AI69" i="17"/>
  <c r="AI89" i="17"/>
  <c r="AI151" i="17"/>
  <c r="AI157" i="17" s="1"/>
  <c r="AI76" i="17"/>
  <c r="AI14" i="17"/>
  <c r="AI87" i="17"/>
  <c r="AI25" i="17"/>
  <c r="AI98" i="17"/>
  <c r="AI36" i="17"/>
  <c r="AI159" i="17"/>
  <c r="AI27" i="17"/>
  <c r="CX144" i="17"/>
  <c r="CX112" i="17"/>
  <c r="CX119" i="17"/>
  <c r="CX95" i="17"/>
  <c r="CX79" i="17"/>
  <c r="CX65" i="17"/>
  <c r="CX49" i="17"/>
  <c r="CX33" i="17"/>
  <c r="CX17" i="17"/>
  <c r="CX142" i="17"/>
  <c r="CX107" i="17"/>
  <c r="CX103" i="17"/>
  <c r="CX90" i="17"/>
  <c r="CX134" i="17"/>
  <c r="CX60" i="17"/>
  <c r="CX44" i="17"/>
  <c r="CX28" i="17"/>
  <c r="CX12" i="17"/>
  <c r="CX131" i="17"/>
  <c r="CX125" i="17"/>
  <c r="CX101" i="17"/>
  <c r="CX85" i="17"/>
  <c r="CX71" i="17"/>
  <c r="CX55" i="17"/>
  <c r="CX39" i="17"/>
  <c r="CX23" i="17"/>
  <c r="CX109" i="17"/>
  <c r="CX62" i="17"/>
  <c r="CX136" i="17"/>
  <c r="CX74" i="17"/>
  <c r="CX160" i="17"/>
  <c r="CX84" i="17"/>
  <c r="CX22" i="17"/>
  <c r="CX50" i="17"/>
  <c r="CX80" i="17"/>
  <c r="CX143" i="17"/>
  <c r="CX108" i="17"/>
  <c r="CX105" i="17"/>
  <c r="CX91" i="17"/>
  <c r="CX75" i="17"/>
  <c r="CX61" i="17"/>
  <c r="CX45" i="17"/>
  <c r="CX29" i="17"/>
  <c r="CX13" i="17"/>
  <c r="CX133" i="17"/>
  <c r="CX126" i="17"/>
  <c r="CX102" i="17"/>
  <c r="CX86" i="17"/>
  <c r="CX72" i="17"/>
  <c r="CX56" i="17"/>
  <c r="CX40" i="17"/>
  <c r="CX24" i="17"/>
  <c r="CX159" i="17"/>
  <c r="CX114" i="17"/>
  <c r="CX121" i="17"/>
  <c r="CX97" i="17"/>
  <c r="CX81" i="17"/>
  <c r="CX67" i="17"/>
  <c r="CX51" i="17"/>
  <c r="CX35" i="17"/>
  <c r="CX19" i="17"/>
  <c r="CX132" i="17"/>
  <c r="CX46" i="17"/>
  <c r="CX128" i="17"/>
  <c r="CX58" i="17"/>
  <c r="CX129" i="17"/>
  <c r="CX70" i="17"/>
  <c r="CX113" i="17"/>
  <c r="CX96" i="17"/>
  <c r="CX18" i="17"/>
  <c r="CX135" i="17"/>
  <c r="CX127" i="17"/>
  <c r="CX104" i="17"/>
  <c r="CX87" i="17"/>
  <c r="CX73" i="17"/>
  <c r="CX57" i="17"/>
  <c r="CX41" i="17"/>
  <c r="CX25" i="17"/>
  <c r="CX147" i="17"/>
  <c r="CX130" i="17"/>
  <c r="CX122" i="17"/>
  <c r="CX98" i="17"/>
  <c r="CX82" i="17"/>
  <c r="CX68" i="17"/>
  <c r="CX52" i="17"/>
  <c r="CX36" i="17"/>
  <c r="CX20" i="17"/>
  <c r="CX139" i="17"/>
  <c r="CX110" i="17"/>
  <c r="CX116" i="17"/>
  <c r="CX93" i="17"/>
  <c r="CX77" i="17"/>
  <c r="CX63" i="17"/>
  <c r="CX47" i="17"/>
  <c r="CX31" i="17"/>
  <c r="CX15" i="17"/>
  <c r="CX92" i="17"/>
  <c r="CX30" i="17"/>
  <c r="CX138" i="17"/>
  <c r="CX42" i="17"/>
  <c r="CX124" i="17"/>
  <c r="CX54" i="17"/>
  <c r="CX66" i="17"/>
  <c r="CX34" i="17"/>
  <c r="CX123" i="17"/>
  <c r="CX53" i="17"/>
  <c r="CX111" i="17"/>
  <c r="CX64" i="17"/>
  <c r="CX140" i="17"/>
  <c r="CX117" i="17"/>
  <c r="CX137" i="17"/>
  <c r="CX26" i="17"/>
  <c r="CX146" i="17"/>
  <c r="CX99" i="17"/>
  <c r="CX37" i="17"/>
  <c r="CX118" i="17"/>
  <c r="CX48" i="17"/>
  <c r="CX106" i="17"/>
  <c r="CX59" i="17"/>
  <c r="CX76" i="17"/>
  <c r="CX100" i="17"/>
  <c r="CX151" i="17"/>
  <c r="CX157" i="17" s="1"/>
  <c r="CX83" i="17"/>
  <c r="CX21" i="17"/>
  <c r="CX94" i="17"/>
  <c r="CX32" i="17"/>
  <c r="CX115" i="17"/>
  <c r="CX43" i="17"/>
  <c r="CX14" i="17"/>
  <c r="CX38" i="17"/>
  <c r="CX145" i="17"/>
  <c r="CX69" i="17"/>
  <c r="CX141" i="17"/>
  <c r="CX78" i="17"/>
  <c r="CX16" i="17"/>
  <c r="CX89" i="17"/>
  <c r="CX27" i="17"/>
  <c r="CX88" i="17"/>
  <c r="CX120" i="17"/>
  <c r="EE144" i="17"/>
  <c r="EE127" i="17"/>
  <c r="EE101" i="17"/>
  <c r="EE85" i="17"/>
  <c r="EE69" i="17"/>
  <c r="EE129" i="17"/>
  <c r="EE43" i="17"/>
  <c r="EE33" i="17"/>
  <c r="EE18" i="17"/>
  <c r="EE140" i="17"/>
  <c r="EE122" i="17"/>
  <c r="EE96" i="17"/>
  <c r="EE80" i="17"/>
  <c r="EE64" i="17"/>
  <c r="EE105" i="17"/>
  <c r="EE36" i="17"/>
  <c r="EE23" i="17"/>
  <c r="EE20" i="17"/>
  <c r="EE133" i="17"/>
  <c r="EE116" i="17"/>
  <c r="EE91" i="17"/>
  <c r="EE75" i="17"/>
  <c r="EE59" i="17"/>
  <c r="EE103" i="17"/>
  <c r="EE48" i="17"/>
  <c r="EE13" i="17"/>
  <c r="EE142" i="17"/>
  <c r="EE66" i="17"/>
  <c r="EE42" i="17"/>
  <c r="EE78" i="17"/>
  <c r="EE19" i="17"/>
  <c r="EE74" i="17"/>
  <c r="EE50" i="17"/>
  <c r="EE70" i="17"/>
  <c r="EE102" i="17"/>
  <c r="EE147" i="17"/>
  <c r="EE123" i="17"/>
  <c r="EE97" i="17"/>
  <c r="EE81" i="17"/>
  <c r="EE65" i="17"/>
  <c r="EE107" i="17"/>
  <c r="EE38" i="17"/>
  <c r="EE25" i="17"/>
  <c r="EE28" i="17"/>
  <c r="EE134" i="17"/>
  <c r="EE118" i="17"/>
  <c r="EE92" i="17"/>
  <c r="EE76" i="17"/>
  <c r="EE60" i="17"/>
  <c r="EE108" i="17"/>
  <c r="EE52" i="17"/>
  <c r="EE15" i="17"/>
  <c r="EE146" i="17"/>
  <c r="EE130" i="17"/>
  <c r="EE104" i="17"/>
  <c r="EE87" i="17"/>
  <c r="EE71" i="17"/>
  <c r="EE55" i="17"/>
  <c r="EE47" i="17"/>
  <c r="EE37" i="17"/>
  <c r="EE46" i="17"/>
  <c r="EE124" i="17"/>
  <c r="EE109" i="17"/>
  <c r="EE136" i="17"/>
  <c r="EE62" i="17"/>
  <c r="EE141" i="17"/>
  <c r="EE58" i="17"/>
  <c r="EE86" i="17"/>
  <c r="EE26" i="17"/>
  <c r="EE45" i="17"/>
  <c r="EE135" i="17"/>
  <c r="EE119" i="17"/>
  <c r="EE93" i="17"/>
  <c r="EE77" i="17"/>
  <c r="EE61" i="17"/>
  <c r="EE112" i="17"/>
  <c r="EE30" i="17"/>
  <c r="EE17" i="17"/>
  <c r="EE160" i="17"/>
  <c r="EE132" i="17"/>
  <c r="EE115" i="17"/>
  <c r="EE88" i="17"/>
  <c r="EE72" i="17"/>
  <c r="EE56" i="17"/>
  <c r="EE49" i="17"/>
  <c r="EE39" i="17"/>
  <c r="EE16" i="17"/>
  <c r="EE151" i="17"/>
  <c r="EE157" i="17" s="1"/>
  <c r="EE125" i="17"/>
  <c r="EE99" i="17"/>
  <c r="EE83" i="17"/>
  <c r="EE67" i="17"/>
  <c r="EE111" i="17"/>
  <c r="EE110" i="17"/>
  <c r="EE29" i="17"/>
  <c r="EE14" i="17"/>
  <c r="EE98" i="17"/>
  <c r="EE40" i="17"/>
  <c r="EE120" i="17"/>
  <c r="EE53" i="17"/>
  <c r="EE114" i="17"/>
  <c r="EE54" i="17"/>
  <c r="EE35" i="17"/>
  <c r="EE128" i="17"/>
  <c r="EE89" i="17"/>
  <c r="EE106" i="17"/>
  <c r="EE100" i="17"/>
  <c r="EE41" i="17"/>
  <c r="EE121" i="17"/>
  <c r="EE117" i="17"/>
  <c r="EE82" i="17"/>
  <c r="EE90" i="17"/>
  <c r="EE159" i="17"/>
  <c r="EE73" i="17"/>
  <c r="EE24" i="17"/>
  <c r="EE84" i="17"/>
  <c r="EE31" i="17"/>
  <c r="EE95" i="17"/>
  <c r="EE34" i="17"/>
  <c r="EE27" i="17"/>
  <c r="EE44" i="17"/>
  <c r="EE137" i="17"/>
  <c r="EE57" i="17"/>
  <c r="EE143" i="17"/>
  <c r="EE68" i="17"/>
  <c r="EE22" i="17"/>
  <c r="EE79" i="17"/>
  <c r="EE21" i="17"/>
  <c r="EE94" i="17"/>
  <c r="EE145" i="17"/>
  <c r="EE131" i="17"/>
  <c r="EE51" i="17"/>
  <c r="EE126" i="17"/>
  <c r="EE113" i="17"/>
  <c r="EE138" i="17"/>
  <c r="EE63" i="17"/>
  <c r="EE12" i="17"/>
  <c r="EE32" i="17"/>
  <c r="EE139" i="17"/>
  <c r="AK145" i="17"/>
  <c r="AK123" i="17"/>
  <c r="AK111" i="17"/>
  <c r="AK97" i="17"/>
  <c r="AK81" i="17"/>
  <c r="AK57" i="17"/>
  <c r="AK40" i="17"/>
  <c r="AK24" i="17"/>
  <c r="AK66" i="17"/>
  <c r="AK135" i="17"/>
  <c r="AK142" i="17"/>
  <c r="AK106" i="17"/>
  <c r="AK92" i="17"/>
  <c r="AK76" i="17"/>
  <c r="AK51" i="17"/>
  <c r="AK35" i="17"/>
  <c r="AK19" i="17"/>
  <c r="AK59" i="17"/>
  <c r="AK140" i="17"/>
  <c r="AK115" i="17"/>
  <c r="AK103" i="17"/>
  <c r="AK87" i="17"/>
  <c r="AK69" i="17"/>
  <c r="AK46" i="17"/>
  <c r="AK30" i="17"/>
  <c r="AK14" i="17"/>
  <c r="AK147" i="17"/>
  <c r="AK124" i="17"/>
  <c r="AK112" i="17"/>
  <c r="AK98" i="17"/>
  <c r="AK82" i="17"/>
  <c r="AK58" i="17"/>
  <c r="AK41" i="17"/>
  <c r="AK25" i="17"/>
  <c r="AK70" i="17"/>
  <c r="AK136" i="17"/>
  <c r="AK119" i="17"/>
  <c r="AK107" i="17"/>
  <c r="AK93" i="17"/>
  <c r="AK77" i="17"/>
  <c r="AK52" i="17"/>
  <c r="AK36" i="17"/>
  <c r="AK20" i="17"/>
  <c r="AK60" i="17"/>
  <c r="AK144" i="17"/>
  <c r="AK117" i="17"/>
  <c r="AK132" i="17"/>
  <c r="AK88" i="17"/>
  <c r="AK71" i="17"/>
  <c r="AK47" i="17"/>
  <c r="AK31" i="17"/>
  <c r="AK15" i="17"/>
  <c r="AK151" i="17"/>
  <c r="AK157" i="17" s="1"/>
  <c r="AK125" i="17"/>
  <c r="AK113" i="17"/>
  <c r="AK99" i="17"/>
  <c r="AK83" i="17"/>
  <c r="AK64" i="17"/>
  <c r="AK42" i="17"/>
  <c r="AK26" i="17"/>
  <c r="AK72" i="17"/>
  <c r="AK137" i="17"/>
  <c r="AK120" i="17"/>
  <c r="AK108" i="17"/>
  <c r="AK94" i="17"/>
  <c r="AK78" i="17"/>
  <c r="AK53" i="17"/>
  <c r="AK37" i="17"/>
  <c r="AK21" i="17"/>
  <c r="AK61" i="17"/>
  <c r="AK139" i="17"/>
  <c r="AK129" i="17"/>
  <c r="AK118" i="17"/>
  <c r="AK89" i="17"/>
  <c r="AK73" i="17"/>
  <c r="AK48" i="17"/>
  <c r="AK32" i="17"/>
  <c r="AK16" i="17"/>
  <c r="AK159" i="17"/>
  <c r="AK126" i="17"/>
  <c r="AK114" i="17"/>
  <c r="AK100" i="17"/>
  <c r="AK84" i="17"/>
  <c r="AK65" i="17"/>
  <c r="AK43" i="17"/>
  <c r="AK27" i="17"/>
  <c r="AK116" i="17"/>
  <c r="AK146" i="17"/>
  <c r="AK121" i="17"/>
  <c r="AK109" i="17"/>
  <c r="AK95" i="17"/>
  <c r="AK79" i="17"/>
  <c r="AK55" i="17"/>
  <c r="AK38" i="17"/>
  <c r="AK22" i="17"/>
  <c r="AK62" i="17"/>
  <c r="AK141" i="17"/>
  <c r="AK131" i="17"/>
  <c r="AK104" i="17"/>
  <c r="AK90" i="17"/>
  <c r="AK74" i="17"/>
  <c r="AK49" i="17"/>
  <c r="AK33" i="17"/>
  <c r="AK17" i="17"/>
  <c r="AK160" i="17"/>
  <c r="AK85" i="17"/>
  <c r="AK12" i="17"/>
  <c r="AK96" i="17"/>
  <c r="AK23" i="17"/>
  <c r="AK105" i="17"/>
  <c r="AK34" i="17"/>
  <c r="AK138" i="17"/>
  <c r="AK45" i="17"/>
  <c r="AK127" i="17"/>
  <c r="AK67" i="17"/>
  <c r="AK143" i="17"/>
  <c r="AK80" i="17"/>
  <c r="AK63" i="17"/>
  <c r="AK91" i="17"/>
  <c r="AK18" i="17"/>
  <c r="AK102" i="17"/>
  <c r="AK29" i="17"/>
  <c r="AK130" i="17"/>
  <c r="AK44" i="17"/>
  <c r="AK122" i="17"/>
  <c r="AK56" i="17"/>
  <c r="AK134" i="17"/>
  <c r="AK75" i="17"/>
  <c r="AK54" i="17"/>
  <c r="AK86" i="17"/>
  <c r="AK13" i="17"/>
  <c r="AK101" i="17"/>
  <c r="AK28" i="17"/>
  <c r="AK110" i="17"/>
  <c r="AK39" i="17"/>
  <c r="AK133" i="17"/>
  <c r="AK50" i="17"/>
  <c r="AK128" i="17"/>
  <c r="AK68" i="17"/>
  <c r="EH144" i="17"/>
  <c r="EH111" i="17"/>
  <c r="EH119" i="17"/>
  <c r="EH62" i="17"/>
  <c r="EH90" i="17"/>
  <c r="EH44" i="17"/>
  <c r="EH28" i="17"/>
  <c r="EH12" i="17"/>
  <c r="EH85" i="17"/>
  <c r="EH141" i="17"/>
  <c r="EH110" i="17"/>
  <c r="EH103" i="17"/>
  <c r="EH61" i="17"/>
  <c r="EH88" i="17"/>
  <c r="EH43" i="17"/>
  <c r="EH27" i="17"/>
  <c r="EH114" i="17"/>
  <c r="EH83" i="17"/>
  <c r="EH146" i="17"/>
  <c r="EH105" i="17"/>
  <c r="EH72" i="17"/>
  <c r="EH56" i="17"/>
  <c r="EH78" i="17"/>
  <c r="EH38" i="17"/>
  <c r="EH22" i="17"/>
  <c r="EH91" i="17"/>
  <c r="EH151" i="17"/>
  <c r="EH157" i="17" s="1"/>
  <c r="EH129" i="17"/>
  <c r="EH130" i="17"/>
  <c r="EH67" i="17"/>
  <c r="EH100" i="17"/>
  <c r="EH49" i="17"/>
  <c r="EH33" i="17"/>
  <c r="EH17" i="17"/>
  <c r="EH75" i="17"/>
  <c r="EH142" i="17"/>
  <c r="EH107" i="17"/>
  <c r="EH74" i="17"/>
  <c r="EH58" i="17"/>
  <c r="EH82" i="17"/>
  <c r="EH40" i="17"/>
  <c r="EH24" i="17"/>
  <c r="EH97" i="17"/>
  <c r="EH104" i="17"/>
  <c r="EH138" i="17"/>
  <c r="EH106" i="17"/>
  <c r="EH73" i="17"/>
  <c r="EH57" i="17"/>
  <c r="EH80" i="17"/>
  <c r="EH39" i="17"/>
  <c r="EH23" i="17"/>
  <c r="EH93" i="17"/>
  <c r="EH184" i="17"/>
  <c r="EH185" i="17" s="1"/>
  <c r="EH131" i="17"/>
  <c r="EH116" i="17"/>
  <c r="EH68" i="17"/>
  <c r="EH102" i="17"/>
  <c r="EH50" i="17"/>
  <c r="EH34" i="17"/>
  <c r="EH18" i="17"/>
  <c r="EH77" i="17"/>
  <c r="EH159" i="17"/>
  <c r="EH112" i="17"/>
  <c r="EH121" i="17"/>
  <c r="EH63" i="17"/>
  <c r="EH92" i="17"/>
  <c r="EH45" i="17"/>
  <c r="EH29" i="17"/>
  <c r="EH13" i="17"/>
  <c r="EH87" i="17"/>
  <c r="EH140" i="17"/>
  <c r="EH132" i="17"/>
  <c r="EH70" i="17"/>
  <c r="EH54" i="17"/>
  <c r="EH52" i="17"/>
  <c r="EH36" i="17"/>
  <c r="EH20" i="17"/>
  <c r="EH81" i="17"/>
  <c r="EH160" i="17"/>
  <c r="EH135" i="17"/>
  <c r="EH128" i="17"/>
  <c r="EH69" i="17"/>
  <c r="EH53" i="17"/>
  <c r="EH51" i="17"/>
  <c r="EH35" i="17"/>
  <c r="EH19" i="17"/>
  <c r="EH79" i="17"/>
  <c r="EH143" i="17"/>
  <c r="EH113" i="17"/>
  <c r="EH123" i="17"/>
  <c r="EH64" i="17"/>
  <c r="EH94" i="17"/>
  <c r="EH46" i="17"/>
  <c r="EH30" i="17"/>
  <c r="EH14" i="17"/>
  <c r="EH95" i="17"/>
  <c r="EH137" i="17"/>
  <c r="EH108" i="17"/>
  <c r="EH120" i="17"/>
  <c r="EH59" i="17"/>
  <c r="EH84" i="17"/>
  <c r="EH41" i="17"/>
  <c r="EH25" i="17"/>
  <c r="EH99" i="17"/>
  <c r="EH118" i="17"/>
  <c r="EH117" i="17"/>
  <c r="EH48" i="17"/>
  <c r="EH145" i="17"/>
  <c r="EH96" i="17"/>
  <c r="EH122" i="17"/>
  <c r="EH60" i="17"/>
  <c r="EH101" i="17"/>
  <c r="EH71" i="17"/>
  <c r="EH21" i="17"/>
  <c r="EH127" i="17"/>
  <c r="EH32" i="17"/>
  <c r="EH115" i="17"/>
  <c r="EH47" i="17"/>
  <c r="EH139" i="17"/>
  <c r="EH86" i="17"/>
  <c r="EH126" i="17"/>
  <c r="EH55" i="17"/>
  <c r="EH89" i="17"/>
  <c r="EH66" i="17"/>
  <c r="EH16" i="17"/>
  <c r="EH125" i="17"/>
  <c r="EH31" i="17"/>
  <c r="EH109" i="17"/>
  <c r="EH42" i="17"/>
  <c r="EH133" i="17"/>
  <c r="EH76" i="17"/>
  <c r="EH147" i="17"/>
  <c r="EH98" i="17"/>
  <c r="EH136" i="17"/>
  <c r="EH65" i="17"/>
  <c r="EH15" i="17"/>
  <c r="EH124" i="17"/>
  <c r="EH26" i="17"/>
  <c r="EH134" i="17"/>
  <c r="EH37" i="17"/>
  <c r="DC131" i="17"/>
  <c r="DC113" i="17"/>
  <c r="DC95" i="17"/>
  <c r="DC79" i="17"/>
  <c r="DC66" i="17"/>
  <c r="DC122" i="17"/>
  <c r="DC33" i="17"/>
  <c r="DC17" i="17"/>
  <c r="DC147" i="17"/>
  <c r="DC132" i="17"/>
  <c r="DC108" i="17"/>
  <c r="DC90" i="17"/>
  <c r="DC128" i="17"/>
  <c r="DC61" i="17"/>
  <c r="DC47" i="17"/>
  <c r="DC28" i="17"/>
  <c r="DC12" i="17"/>
  <c r="DC139" i="17"/>
  <c r="DC123" i="17"/>
  <c r="DC101" i="17"/>
  <c r="DC85" i="17"/>
  <c r="DC72" i="17"/>
  <c r="DC56" i="17"/>
  <c r="DC39" i="17"/>
  <c r="DC23" i="17"/>
  <c r="DC50" i="17"/>
  <c r="DC84" i="17"/>
  <c r="DC22" i="17"/>
  <c r="DC96" i="17"/>
  <c r="DC34" i="17"/>
  <c r="DC110" i="17"/>
  <c r="DC51" i="17"/>
  <c r="DC136" i="17"/>
  <c r="DC59" i="17"/>
  <c r="DC151" i="17"/>
  <c r="DC157" i="17" s="1"/>
  <c r="DC140" i="17"/>
  <c r="DC109" i="17"/>
  <c r="DC91" i="17"/>
  <c r="DC75" i="17"/>
  <c r="DC62" i="17"/>
  <c r="DC49" i="17"/>
  <c r="DC29" i="17"/>
  <c r="DC13" i="17"/>
  <c r="DC141" i="17"/>
  <c r="DC125" i="17"/>
  <c r="DC102" i="17"/>
  <c r="DC86" i="17"/>
  <c r="DC73" i="17"/>
  <c r="DC57" i="17"/>
  <c r="DC40" i="17"/>
  <c r="DC24" i="17"/>
  <c r="DC44" i="17"/>
  <c r="DC133" i="17"/>
  <c r="DC117" i="17"/>
  <c r="DC97" i="17"/>
  <c r="DC81" i="17"/>
  <c r="DC68" i="17"/>
  <c r="DC104" i="17"/>
  <c r="DC35" i="17"/>
  <c r="DC19" i="17"/>
  <c r="DC137" i="17"/>
  <c r="DC71" i="17"/>
  <c r="DC46" i="17"/>
  <c r="DC80" i="17"/>
  <c r="DC18" i="17"/>
  <c r="DC92" i="17"/>
  <c r="DC30" i="17"/>
  <c r="DC106" i="17"/>
  <c r="DC43" i="17"/>
  <c r="DC144" i="17"/>
  <c r="DC127" i="17"/>
  <c r="DC105" i="17"/>
  <c r="DC87" i="17"/>
  <c r="DC74" i="17"/>
  <c r="DC58" i="17"/>
  <c r="DC41" i="17"/>
  <c r="DC25" i="17"/>
  <c r="DC48" i="17"/>
  <c r="DC138" i="17"/>
  <c r="DC103" i="17"/>
  <c r="DC98" i="17"/>
  <c r="DC82" i="17"/>
  <c r="DC69" i="17"/>
  <c r="DC118" i="17"/>
  <c r="DC36" i="17"/>
  <c r="DC20" i="17"/>
  <c r="DC159" i="17"/>
  <c r="DC134" i="17"/>
  <c r="DC111" i="17"/>
  <c r="DC93" i="17"/>
  <c r="DC77" i="17"/>
  <c r="DC64" i="17"/>
  <c r="DC53" i="17"/>
  <c r="DC31" i="17"/>
  <c r="DC15" i="17"/>
  <c r="DC121" i="17"/>
  <c r="DC55" i="17"/>
  <c r="DC135" i="17"/>
  <c r="DC67" i="17"/>
  <c r="DC160" i="17"/>
  <c r="DC76" i="17"/>
  <c r="DC14" i="17"/>
  <c r="DC88" i="17"/>
  <c r="DC26" i="17"/>
  <c r="DC83" i="17"/>
  <c r="DC21" i="17"/>
  <c r="DC94" i="17"/>
  <c r="DC32" i="17"/>
  <c r="DC107" i="17"/>
  <c r="DC45" i="17"/>
  <c r="DC38" i="17"/>
  <c r="DC63" i="17"/>
  <c r="DC142" i="17"/>
  <c r="DC70" i="17"/>
  <c r="DC42" i="17"/>
  <c r="DC78" i="17"/>
  <c r="DC16" i="17"/>
  <c r="DC89" i="17"/>
  <c r="DC27" i="17"/>
  <c r="DC114" i="17"/>
  <c r="DC145" i="17"/>
  <c r="DC119" i="17"/>
  <c r="DC126" i="17"/>
  <c r="DC129" i="17"/>
  <c r="DC65" i="17"/>
  <c r="DC146" i="17"/>
  <c r="DC124" i="17"/>
  <c r="DC54" i="17"/>
  <c r="DC130" i="17"/>
  <c r="DC120" i="17"/>
  <c r="DC99" i="17"/>
  <c r="DC37" i="17"/>
  <c r="DC112" i="17"/>
  <c r="DC115" i="17"/>
  <c r="DC116" i="17"/>
  <c r="DC60" i="17"/>
  <c r="DC100" i="17"/>
  <c r="DC143" i="17"/>
  <c r="DC52" i="17"/>
  <c r="CO145" i="17"/>
  <c r="CO130" i="17"/>
  <c r="CO139" i="17"/>
  <c r="CO88" i="17"/>
  <c r="CO70" i="17"/>
  <c r="CO46" i="17"/>
  <c r="CO30" i="17"/>
  <c r="CO147" i="17"/>
  <c r="CO116" i="17"/>
  <c r="CO129" i="17"/>
  <c r="CO87" i="17"/>
  <c r="CO66" i="17"/>
  <c r="CO45" i="17"/>
  <c r="CO29" i="17"/>
  <c r="CO141" i="17"/>
  <c r="CO131" i="17"/>
  <c r="CO102" i="17"/>
  <c r="CO86" i="17"/>
  <c r="CO65" i="17"/>
  <c r="CO44" i="17"/>
  <c r="CO28" i="17"/>
  <c r="CO101" i="17"/>
  <c r="CO27" i="17"/>
  <c r="CO74" i="17"/>
  <c r="CO125" i="17"/>
  <c r="CO56" i="17"/>
  <c r="CO18" i="17"/>
  <c r="CO58" i="17"/>
  <c r="CO93" i="17"/>
  <c r="CO25" i="17"/>
  <c r="CO71" i="17"/>
  <c r="CO31" i="17"/>
  <c r="CO69" i="17"/>
  <c r="CO62" i="17"/>
  <c r="CO159" i="17"/>
  <c r="CO128" i="17"/>
  <c r="CO113" i="17"/>
  <c r="CO100" i="17"/>
  <c r="CO84" i="17"/>
  <c r="CO61" i="17"/>
  <c r="CO42" i="17"/>
  <c r="CO151" i="17"/>
  <c r="CO157" i="17" s="1"/>
  <c r="CO127" i="17"/>
  <c r="CO112" i="17"/>
  <c r="CO99" i="17"/>
  <c r="CO83" i="17"/>
  <c r="CO60" i="17"/>
  <c r="CO41" i="17"/>
  <c r="CO146" i="17"/>
  <c r="CO126" i="17"/>
  <c r="CO111" i="17"/>
  <c r="CO98" i="17"/>
  <c r="CO82" i="17"/>
  <c r="CO57" i="17"/>
  <c r="CO40" i="17"/>
  <c r="CO160" i="17"/>
  <c r="CO85" i="17"/>
  <c r="CO23" i="17"/>
  <c r="CO68" i="17"/>
  <c r="CO110" i="17"/>
  <c r="CO39" i="17"/>
  <c r="CO14" i="17"/>
  <c r="CO135" i="17"/>
  <c r="CO77" i="17"/>
  <c r="CO21" i="17"/>
  <c r="CO64" i="17"/>
  <c r="CO12" i="17"/>
  <c r="CO138" i="17"/>
  <c r="CO132" i="17"/>
  <c r="CO143" i="17"/>
  <c r="CO124" i="17"/>
  <c r="CO109" i="17"/>
  <c r="CO96" i="17"/>
  <c r="CO80" i="17"/>
  <c r="CO55" i="17"/>
  <c r="CO38" i="17"/>
  <c r="CO142" i="17"/>
  <c r="CO123" i="17"/>
  <c r="CO108" i="17"/>
  <c r="CO95" i="17"/>
  <c r="CO79" i="17"/>
  <c r="CO54" i="17"/>
  <c r="CO37" i="17"/>
  <c r="CO136" i="17"/>
  <c r="CO122" i="17"/>
  <c r="CO107" i="17"/>
  <c r="CO94" i="17"/>
  <c r="CO78" i="17"/>
  <c r="CO52" i="17"/>
  <c r="CO36" i="17"/>
  <c r="CO137" i="17"/>
  <c r="CO63" i="17"/>
  <c r="CO19" i="17"/>
  <c r="CO59" i="17"/>
  <c r="CO97" i="17"/>
  <c r="CO26" i="17"/>
  <c r="CO73" i="17"/>
  <c r="CO121" i="17"/>
  <c r="CO51" i="17"/>
  <c r="CO17" i="17"/>
  <c r="CO53" i="17"/>
  <c r="CO89" i="17"/>
  <c r="CO72" i="17"/>
  <c r="CO47" i="17"/>
  <c r="CO134" i="17"/>
  <c r="CO76" i="17"/>
  <c r="CO119" i="17"/>
  <c r="CO49" i="17"/>
  <c r="CO103" i="17"/>
  <c r="CO32" i="17"/>
  <c r="CO144" i="17"/>
  <c r="CO106" i="17"/>
  <c r="CO24" i="17"/>
  <c r="CO120" i="17"/>
  <c r="CO50" i="17"/>
  <c r="CO104" i="17"/>
  <c r="CO33" i="17"/>
  <c r="CO90" i="17"/>
  <c r="CO114" i="17"/>
  <c r="CO81" i="17"/>
  <c r="CO35" i="17"/>
  <c r="CO20" i="17"/>
  <c r="CO105" i="17"/>
  <c r="CO34" i="17"/>
  <c r="CO91" i="17"/>
  <c r="CO140" i="17"/>
  <c r="CO117" i="17"/>
  <c r="CO43" i="17"/>
  <c r="CO22" i="17"/>
  <c r="CO13" i="17"/>
  <c r="CO16" i="17"/>
  <c r="CO92" i="17"/>
  <c r="CO133" i="17"/>
  <c r="CO75" i="17"/>
  <c r="CO118" i="17"/>
  <c r="CO48" i="17"/>
  <c r="CO15" i="17"/>
  <c r="CO67" i="17"/>
  <c r="CO115" i="17"/>
  <c r="BT137" i="17"/>
  <c r="BT122" i="17"/>
  <c r="BT95" i="17"/>
  <c r="BT79" i="17"/>
  <c r="BT50" i="17"/>
  <c r="BT64" i="17"/>
  <c r="BT41" i="17"/>
  <c r="BT25" i="17"/>
  <c r="BT159" i="17"/>
  <c r="BT133" i="17"/>
  <c r="BT117" i="17"/>
  <c r="BT90" i="17"/>
  <c r="BT113" i="17"/>
  <c r="BT43" i="17"/>
  <c r="BT59" i="17"/>
  <c r="BT36" i="17"/>
  <c r="BT20" i="17"/>
  <c r="BT143" i="17"/>
  <c r="BT128" i="17"/>
  <c r="BT101" i="17"/>
  <c r="BT85" i="17"/>
  <c r="BT112" i="17"/>
  <c r="BT70" i="17"/>
  <c r="BT54" i="17"/>
  <c r="BT31" i="17"/>
  <c r="BT15" i="17"/>
  <c r="BT100" i="17"/>
  <c r="BT110" i="17"/>
  <c r="BT123" i="17"/>
  <c r="BT65" i="17"/>
  <c r="BT119" i="17"/>
  <c r="BT61" i="17"/>
  <c r="BT57" i="17"/>
  <c r="BT109" i="17"/>
  <c r="BT160" i="17"/>
  <c r="BT134" i="17"/>
  <c r="BT118" i="17"/>
  <c r="BT91" i="17"/>
  <c r="BT75" i="17"/>
  <c r="BT44" i="17"/>
  <c r="BT60" i="17"/>
  <c r="BT37" i="17"/>
  <c r="BT21" i="17"/>
  <c r="BT151" i="17"/>
  <c r="BT157" i="17" s="1"/>
  <c r="BT129" i="17"/>
  <c r="BT102" i="17"/>
  <c r="BT86" i="17"/>
  <c r="BT105" i="17"/>
  <c r="BT71" i="17"/>
  <c r="BT55" i="17"/>
  <c r="BT32" i="17"/>
  <c r="BT16" i="17"/>
  <c r="BT139" i="17"/>
  <c r="BT124" i="17"/>
  <c r="BT97" i="17"/>
  <c r="BT81" i="17"/>
  <c r="BT106" i="17"/>
  <c r="BT66" i="17"/>
  <c r="BT46" i="17"/>
  <c r="BT27" i="17"/>
  <c r="BT53" i="17"/>
  <c r="BT84" i="17"/>
  <c r="BT30" i="17"/>
  <c r="BT96" i="17"/>
  <c r="BT42" i="17"/>
  <c r="BT92" i="17"/>
  <c r="BT38" i="17"/>
  <c r="BT88" i="17"/>
  <c r="BT18" i="17"/>
  <c r="BT144" i="17"/>
  <c r="BT130" i="17"/>
  <c r="BT104" i="17"/>
  <c r="BT87" i="17"/>
  <c r="BT107" i="17"/>
  <c r="BT72" i="17"/>
  <c r="BT56" i="17"/>
  <c r="BT33" i="17"/>
  <c r="BT17" i="17"/>
  <c r="BT140" i="17"/>
  <c r="BT125" i="17"/>
  <c r="BT98" i="17"/>
  <c r="BT82" i="17"/>
  <c r="BT114" i="17"/>
  <c r="BT67" i="17"/>
  <c r="BT47" i="17"/>
  <c r="BT28" i="17"/>
  <c r="BT12" i="17"/>
  <c r="BT135" i="17"/>
  <c r="BT120" i="17"/>
  <c r="BT93" i="17"/>
  <c r="BT77" i="17"/>
  <c r="BT48" i="17"/>
  <c r="BT62" i="17"/>
  <c r="BT39" i="17"/>
  <c r="BT23" i="17"/>
  <c r="BT142" i="17"/>
  <c r="BT108" i="17"/>
  <c r="BT14" i="17"/>
  <c r="BT80" i="17"/>
  <c r="BT26" i="17"/>
  <c r="BT76" i="17"/>
  <c r="BT22" i="17"/>
  <c r="BT34" i="17"/>
  <c r="BT131" i="17"/>
  <c r="BT126" i="17"/>
  <c r="BT68" i="17"/>
  <c r="BT136" i="17"/>
  <c r="BT49" i="17"/>
  <c r="BT147" i="17"/>
  <c r="BT111" i="17"/>
  <c r="BT19" i="17"/>
  <c r="BT52" i="17"/>
  <c r="BT146" i="17"/>
  <c r="BT99" i="17"/>
  <c r="BT51" i="17"/>
  <c r="BT121" i="17"/>
  <c r="BT63" i="17"/>
  <c r="BT132" i="17"/>
  <c r="BT74" i="17"/>
  <c r="BT127" i="17"/>
  <c r="BT145" i="17"/>
  <c r="BT73" i="17"/>
  <c r="BT83" i="17"/>
  <c r="BT29" i="17"/>
  <c r="BT94" i="17"/>
  <c r="BT40" i="17"/>
  <c r="BT116" i="17"/>
  <c r="BT58" i="17"/>
  <c r="BT69" i="17"/>
  <c r="BT45" i="17"/>
  <c r="BT141" i="17"/>
  <c r="BT103" i="17"/>
  <c r="BT13" i="17"/>
  <c r="BT78" i="17"/>
  <c r="BT24" i="17"/>
  <c r="BT89" i="17"/>
  <c r="BT35" i="17"/>
  <c r="BT138" i="17"/>
  <c r="BT115" i="17"/>
  <c r="BO134" i="17"/>
  <c r="BO120" i="17"/>
  <c r="BO98" i="17"/>
  <c r="BO82" i="17"/>
  <c r="BO70" i="17"/>
  <c r="BO116" i="17"/>
  <c r="BO38" i="17"/>
  <c r="BO22" i="17"/>
  <c r="BO159" i="17"/>
  <c r="BO132" i="17"/>
  <c r="BO112" i="17"/>
  <c r="BO93" i="17"/>
  <c r="BO77" i="17"/>
  <c r="BO65" i="17"/>
  <c r="BO105" i="17"/>
  <c r="BO33" i="17"/>
  <c r="BO17" i="17"/>
  <c r="BO144" i="17"/>
  <c r="BO115" i="17"/>
  <c r="BO107" i="17"/>
  <c r="BO88" i="17"/>
  <c r="BO121" i="17"/>
  <c r="BO60" i="17"/>
  <c r="BO46" i="17"/>
  <c r="BO28" i="17"/>
  <c r="BO12" i="17"/>
  <c r="BO106" i="17"/>
  <c r="BO44" i="17"/>
  <c r="BO122" i="17"/>
  <c r="BO55" i="17"/>
  <c r="BO136" i="17"/>
  <c r="BO67" i="17"/>
  <c r="BO147" i="17"/>
  <c r="BO75" i="17"/>
  <c r="BO15" i="17"/>
  <c r="BO133" i="17"/>
  <c r="BO113" i="17"/>
  <c r="BO94" i="17"/>
  <c r="BO78" i="17"/>
  <c r="BO66" i="17"/>
  <c r="BO127" i="17"/>
  <c r="BO34" i="17"/>
  <c r="BO18" i="17"/>
  <c r="BO145" i="17"/>
  <c r="BO117" i="17"/>
  <c r="BO108" i="17"/>
  <c r="BO89" i="17"/>
  <c r="BO125" i="17"/>
  <c r="BO61" i="17"/>
  <c r="BO48" i="17"/>
  <c r="BO29" i="17"/>
  <c r="BO13" i="17"/>
  <c r="BO143" i="17"/>
  <c r="BO124" i="17"/>
  <c r="BO100" i="17"/>
  <c r="BO84" i="17"/>
  <c r="BO72" i="17"/>
  <c r="BO56" i="17"/>
  <c r="BO40" i="17"/>
  <c r="BO24" i="17"/>
  <c r="BO47" i="17"/>
  <c r="BO87" i="17"/>
  <c r="BO27" i="17"/>
  <c r="BO99" i="17"/>
  <c r="BO39" i="17"/>
  <c r="BO114" i="17"/>
  <c r="BO54" i="17"/>
  <c r="BO135" i="17"/>
  <c r="BO63" i="17"/>
  <c r="BO146" i="17"/>
  <c r="BO129" i="17"/>
  <c r="BO109" i="17"/>
  <c r="BO90" i="17"/>
  <c r="BO137" i="17"/>
  <c r="BO62" i="17"/>
  <c r="BO50" i="17"/>
  <c r="BO30" i="17"/>
  <c r="BO14" i="17"/>
  <c r="BO160" i="17"/>
  <c r="BO126" i="17"/>
  <c r="BO101" i="17"/>
  <c r="BO85" i="17"/>
  <c r="BO73" i="17"/>
  <c r="BO57" i="17"/>
  <c r="BO41" i="17"/>
  <c r="BO25" i="17"/>
  <c r="BO51" i="17"/>
  <c r="BO141" i="17"/>
  <c r="BO104" i="17"/>
  <c r="BO96" i="17"/>
  <c r="BO80" i="17"/>
  <c r="BO68" i="17"/>
  <c r="BO119" i="17"/>
  <c r="BO36" i="17"/>
  <c r="BO20" i="17"/>
  <c r="BO140" i="17"/>
  <c r="BO103" i="17"/>
  <c r="BO49" i="17"/>
  <c r="BO83" i="17"/>
  <c r="BO23" i="17"/>
  <c r="BO95" i="17"/>
  <c r="BO35" i="17"/>
  <c r="BO110" i="17"/>
  <c r="BO52" i="17"/>
  <c r="BO138" i="17"/>
  <c r="BO128" i="17"/>
  <c r="BO102" i="17"/>
  <c r="BO86" i="17"/>
  <c r="BO74" i="17"/>
  <c r="BO58" i="17"/>
  <c r="BO42" i="17"/>
  <c r="BO26" i="17"/>
  <c r="BO45" i="17"/>
  <c r="BO142" i="17"/>
  <c r="BO118" i="17"/>
  <c r="BO97" i="17"/>
  <c r="BO81" i="17"/>
  <c r="BO69" i="17"/>
  <c r="BO123" i="17"/>
  <c r="BO37" i="17"/>
  <c r="BO21" i="17"/>
  <c r="BO151" i="17"/>
  <c r="BO157" i="17" s="1"/>
  <c r="BO130" i="17"/>
  <c r="BO111" i="17"/>
  <c r="BO92" i="17"/>
  <c r="BO76" i="17"/>
  <c r="BO64" i="17"/>
  <c r="BO53" i="17"/>
  <c r="BO32" i="17"/>
  <c r="BO16" i="17"/>
  <c r="BO131" i="17"/>
  <c r="BO59" i="17"/>
  <c r="BO139" i="17"/>
  <c r="BO71" i="17"/>
  <c r="BO43" i="17"/>
  <c r="BO79" i="17"/>
  <c r="BO19" i="17"/>
  <c r="BO91" i="17"/>
  <c r="BO31" i="17"/>
  <c r="AL136" i="17"/>
  <c r="AL106" i="17"/>
  <c r="AL134" i="17"/>
  <c r="AL90" i="17"/>
  <c r="AL117" i="17"/>
  <c r="AL59" i="17"/>
  <c r="AL43" i="17"/>
  <c r="AL27" i="17"/>
  <c r="AL160" i="17"/>
  <c r="AL129" i="17"/>
  <c r="AL124" i="17"/>
  <c r="AL101" i="17"/>
  <c r="AL85" i="17"/>
  <c r="AL70" i="17"/>
  <c r="AL54" i="17"/>
  <c r="AL38" i="17"/>
  <c r="AL22" i="17"/>
  <c r="AL141" i="17"/>
  <c r="AL112" i="17"/>
  <c r="AL119" i="17"/>
  <c r="AL96" i="17"/>
  <c r="AL80" i="17"/>
  <c r="AL65" i="17"/>
  <c r="AL49" i="17"/>
  <c r="AL33" i="17"/>
  <c r="AL17" i="17"/>
  <c r="AL122" i="17"/>
  <c r="AL52" i="17"/>
  <c r="AL111" i="17"/>
  <c r="AL64" i="17"/>
  <c r="AL137" i="17"/>
  <c r="AL75" i="17"/>
  <c r="AL12" i="17"/>
  <c r="AL72" i="17"/>
  <c r="AL40" i="17"/>
  <c r="AL131" i="17"/>
  <c r="AL125" i="17"/>
  <c r="AL102" i="17"/>
  <c r="AL86" i="17"/>
  <c r="AL71" i="17"/>
  <c r="AL55" i="17"/>
  <c r="AL39" i="17"/>
  <c r="AL23" i="17"/>
  <c r="AL144" i="17"/>
  <c r="AL113" i="17"/>
  <c r="AL120" i="17"/>
  <c r="AL97" i="17"/>
  <c r="AL81" i="17"/>
  <c r="AL66" i="17"/>
  <c r="AL50" i="17"/>
  <c r="AL34" i="17"/>
  <c r="AL18" i="17"/>
  <c r="AL140" i="17"/>
  <c r="AL108" i="17"/>
  <c r="AL105" i="17"/>
  <c r="AL92" i="17"/>
  <c r="AL76" i="17"/>
  <c r="AL61" i="17"/>
  <c r="AL45" i="17"/>
  <c r="AL29" i="17"/>
  <c r="AL13" i="17"/>
  <c r="AL99" i="17"/>
  <c r="AL36" i="17"/>
  <c r="AL118" i="17"/>
  <c r="AL48" i="17"/>
  <c r="AL107" i="17"/>
  <c r="AL60" i="17"/>
  <c r="AL87" i="17"/>
  <c r="AL126" i="17"/>
  <c r="AL146" i="17"/>
  <c r="AL114" i="17"/>
  <c r="AL121" i="17"/>
  <c r="AL98" i="17"/>
  <c r="AL82" i="17"/>
  <c r="AL67" i="17"/>
  <c r="AL51" i="17"/>
  <c r="AL35" i="17"/>
  <c r="AL19" i="17"/>
  <c r="AL143" i="17"/>
  <c r="AL109" i="17"/>
  <c r="AL132" i="17"/>
  <c r="AL93" i="17"/>
  <c r="AL77" i="17"/>
  <c r="AL62" i="17"/>
  <c r="AL46" i="17"/>
  <c r="AL30" i="17"/>
  <c r="AL14" i="17"/>
  <c r="AL142" i="17"/>
  <c r="AL127" i="17"/>
  <c r="AL104" i="17"/>
  <c r="AL88" i="17"/>
  <c r="AL73" i="17"/>
  <c r="AL57" i="17"/>
  <c r="AL41" i="17"/>
  <c r="AL25" i="17"/>
  <c r="AL151" i="17"/>
  <c r="AL157" i="17" s="1"/>
  <c r="AL83" i="17"/>
  <c r="AL20" i="17"/>
  <c r="AL95" i="17"/>
  <c r="AL32" i="17"/>
  <c r="AL145" i="17"/>
  <c r="AL44" i="17"/>
  <c r="AL24" i="17"/>
  <c r="AL56" i="17"/>
  <c r="AL147" i="17"/>
  <c r="AL110" i="17"/>
  <c r="AL116" i="17"/>
  <c r="AL94" i="17"/>
  <c r="AL78" i="17"/>
  <c r="AL63" i="17"/>
  <c r="AL47" i="17"/>
  <c r="AL31" i="17"/>
  <c r="AL15" i="17"/>
  <c r="AL135" i="17"/>
  <c r="AL128" i="17"/>
  <c r="AL115" i="17"/>
  <c r="AL89" i="17"/>
  <c r="AL74" i="17"/>
  <c r="AL58" i="17"/>
  <c r="AL42" i="17"/>
  <c r="AL26" i="17"/>
  <c r="AL159" i="17"/>
  <c r="AL138" i="17"/>
  <c r="AL123" i="17"/>
  <c r="AL100" i="17"/>
  <c r="AL84" i="17"/>
  <c r="AL69" i="17"/>
  <c r="AL53" i="17"/>
  <c r="AL37" i="17"/>
  <c r="AL21" i="17"/>
  <c r="AL130" i="17"/>
  <c r="AL68" i="17"/>
  <c r="AL139" i="17"/>
  <c r="AL79" i="17"/>
  <c r="AL16" i="17"/>
  <c r="AL91" i="17"/>
  <c r="AL28" i="17"/>
  <c r="AL133" i="17"/>
  <c r="AL103" i="17"/>
  <c r="AF144" i="17"/>
  <c r="AF124" i="17"/>
  <c r="AF99" i="17"/>
  <c r="AF83" i="17"/>
  <c r="AF111" i="17"/>
  <c r="AF69" i="17"/>
  <c r="AF49" i="17"/>
  <c r="AF29" i="17"/>
  <c r="AF13" i="17"/>
  <c r="AF159" i="17"/>
  <c r="AF119" i="17"/>
  <c r="AF94" i="17"/>
  <c r="AF78" i="17"/>
  <c r="AF50" i="17"/>
  <c r="AF64" i="17"/>
  <c r="AF40" i="17"/>
  <c r="AF24" i="17"/>
  <c r="AF143" i="17"/>
  <c r="AF129" i="17"/>
  <c r="AF146" i="17"/>
  <c r="AF89" i="17"/>
  <c r="AF112" i="17"/>
  <c r="AF43" i="17"/>
  <c r="AF59" i="17"/>
  <c r="AF35" i="17"/>
  <c r="AF19" i="17"/>
  <c r="AF117" i="17"/>
  <c r="AF62" i="17"/>
  <c r="AF134" i="17"/>
  <c r="AF74" i="17"/>
  <c r="AF138" i="17"/>
  <c r="AF109" i="17"/>
  <c r="AF14" i="17"/>
  <c r="AF80" i="17"/>
  <c r="AF26" i="17"/>
  <c r="AF135" i="17"/>
  <c r="AF120" i="17"/>
  <c r="AF95" i="17"/>
  <c r="AF79" i="17"/>
  <c r="AF51" i="17"/>
  <c r="AF65" i="17"/>
  <c r="AF41" i="17"/>
  <c r="AF25" i="17"/>
  <c r="AF145" i="17"/>
  <c r="AF130" i="17"/>
  <c r="AF115" i="17"/>
  <c r="AF90" i="17"/>
  <c r="AF114" i="17"/>
  <c r="AF44" i="17"/>
  <c r="AF60" i="17"/>
  <c r="AF36" i="17"/>
  <c r="AF20" i="17"/>
  <c r="AF139" i="17"/>
  <c r="AF126" i="17"/>
  <c r="AF101" i="17"/>
  <c r="AF85" i="17"/>
  <c r="AF113" i="17"/>
  <c r="AF71" i="17"/>
  <c r="AF55" i="17"/>
  <c r="AF31" i="17"/>
  <c r="AF15" i="17"/>
  <c r="AF92" i="17"/>
  <c r="AF38" i="17"/>
  <c r="AF105" i="17"/>
  <c r="AF58" i="17"/>
  <c r="AF125" i="17"/>
  <c r="AF70" i="17"/>
  <c r="AF136" i="17"/>
  <c r="AF52" i="17"/>
  <c r="AF147" i="17"/>
  <c r="AF131" i="17"/>
  <c r="AF116" i="17"/>
  <c r="AF91" i="17"/>
  <c r="AF75" i="17"/>
  <c r="AF45" i="17"/>
  <c r="AF61" i="17"/>
  <c r="AF37" i="17"/>
  <c r="AF21" i="17"/>
  <c r="AF140" i="17"/>
  <c r="AF127" i="17"/>
  <c r="AF102" i="17"/>
  <c r="AF86" i="17"/>
  <c r="AF106" i="17"/>
  <c r="AF72" i="17"/>
  <c r="AF56" i="17"/>
  <c r="AF32" i="17"/>
  <c r="AF16" i="17"/>
  <c r="AF137" i="17"/>
  <c r="AF122" i="17"/>
  <c r="AF97" i="17"/>
  <c r="AF81" i="17"/>
  <c r="AF53" i="17"/>
  <c r="AF67" i="17"/>
  <c r="AF42" i="17"/>
  <c r="AF27" i="17"/>
  <c r="AF160" i="17"/>
  <c r="AF76" i="17"/>
  <c r="AF22" i="17"/>
  <c r="AF88" i="17"/>
  <c r="AF34" i="17"/>
  <c r="AF100" i="17"/>
  <c r="AF107" i="17"/>
  <c r="AF121" i="17"/>
  <c r="AF66" i="17"/>
  <c r="AF141" i="17"/>
  <c r="AF128" i="17"/>
  <c r="AF103" i="17"/>
  <c r="AF87" i="17"/>
  <c r="AF108" i="17"/>
  <c r="AF73" i="17"/>
  <c r="AF57" i="17"/>
  <c r="AF33" i="17"/>
  <c r="AF17" i="17"/>
  <c r="AF151" i="17"/>
  <c r="AF157" i="17" s="1"/>
  <c r="AF123" i="17"/>
  <c r="AF98" i="17"/>
  <c r="AF82" i="17"/>
  <c r="AF104" i="17"/>
  <c r="AF68" i="17"/>
  <c r="AF46" i="17"/>
  <c r="AF28" i="17"/>
  <c r="AF12" i="17"/>
  <c r="AF133" i="17"/>
  <c r="AF118" i="17"/>
  <c r="AF93" i="17"/>
  <c r="AF77" i="17"/>
  <c r="AF48" i="17"/>
  <c r="AF63" i="17"/>
  <c r="AF39" i="17"/>
  <c r="AF23" i="17"/>
  <c r="AF132" i="17"/>
  <c r="AF47" i="17"/>
  <c r="AF142" i="17"/>
  <c r="AF110" i="17"/>
  <c r="AF18" i="17"/>
  <c r="AF84" i="17"/>
  <c r="AF30" i="17"/>
  <c r="AF96" i="17"/>
  <c r="AF54" i="17"/>
  <c r="BU134" i="17"/>
  <c r="BU119" i="17"/>
  <c r="BU105" i="17"/>
  <c r="BU63" i="17"/>
  <c r="BU90" i="17"/>
  <c r="BU44" i="17"/>
  <c r="BU28" i="17"/>
  <c r="BU12" i="17"/>
  <c r="BU85" i="17"/>
  <c r="BU132" i="17"/>
  <c r="BU117" i="17"/>
  <c r="BU74" i="17"/>
  <c r="BU58" i="17"/>
  <c r="BU80" i="17"/>
  <c r="BU39" i="17"/>
  <c r="BU23" i="17"/>
  <c r="BU83" i="17"/>
  <c r="BU147" i="17"/>
  <c r="BU125" i="17"/>
  <c r="BU111" i="17"/>
  <c r="BU69" i="17"/>
  <c r="BU102" i="17"/>
  <c r="BU50" i="17"/>
  <c r="BU34" i="17"/>
  <c r="BU18" i="17"/>
  <c r="BU95" i="17"/>
  <c r="BU146" i="17"/>
  <c r="BU25" i="17"/>
  <c r="BU114" i="17"/>
  <c r="BU37" i="17"/>
  <c r="BU124" i="17"/>
  <c r="BU49" i="17"/>
  <c r="BU135" i="17"/>
  <c r="BU92" i="17"/>
  <c r="BU93" i="17"/>
  <c r="BU133" i="17"/>
  <c r="BU159" i="17"/>
  <c r="BU116" i="17"/>
  <c r="BU59" i="17"/>
  <c r="BU82" i="17"/>
  <c r="BU40" i="17"/>
  <c r="BU24" i="17"/>
  <c r="BU91" i="17"/>
  <c r="BU142" i="17"/>
  <c r="BU126" i="17"/>
  <c r="BU112" i="17"/>
  <c r="BU70" i="17"/>
  <c r="BU54" i="17"/>
  <c r="BU51" i="17"/>
  <c r="BU35" i="17"/>
  <c r="BU19" i="17"/>
  <c r="BU81" i="17"/>
  <c r="BU136" i="17"/>
  <c r="BU121" i="17"/>
  <c r="BU107" i="17"/>
  <c r="BU65" i="17"/>
  <c r="BU94" i="17"/>
  <c r="BU46" i="17"/>
  <c r="BU30" i="17"/>
  <c r="BU14" i="17"/>
  <c r="BU101" i="17"/>
  <c r="BU60" i="17"/>
  <c r="BU99" i="17"/>
  <c r="BU72" i="17"/>
  <c r="BU21" i="17"/>
  <c r="BU110" i="17"/>
  <c r="BU33" i="17"/>
  <c r="BU120" i="17"/>
  <c r="BU45" i="17"/>
  <c r="BU143" i="17"/>
  <c r="BU127" i="17"/>
  <c r="BU113" i="17"/>
  <c r="BU71" i="17"/>
  <c r="BU55" i="17"/>
  <c r="BU52" i="17"/>
  <c r="BU36" i="17"/>
  <c r="BU20" i="17"/>
  <c r="BU89" i="17"/>
  <c r="BU138" i="17"/>
  <c r="BU122" i="17"/>
  <c r="BU108" i="17"/>
  <c r="BU66" i="17"/>
  <c r="BU96" i="17"/>
  <c r="BU47" i="17"/>
  <c r="BU31" i="17"/>
  <c r="BU15" i="17"/>
  <c r="BU77" i="17"/>
  <c r="BU141" i="17"/>
  <c r="BU139" i="17"/>
  <c r="BU103" i="17"/>
  <c r="BU61" i="17"/>
  <c r="BU86" i="17"/>
  <c r="BU42" i="17"/>
  <c r="BU26" i="17"/>
  <c r="BU53" i="17"/>
  <c r="BU137" i="17"/>
  <c r="BU84" i="17"/>
  <c r="BU151" i="17"/>
  <c r="BU157" i="17" s="1"/>
  <c r="BU56" i="17"/>
  <c r="BU97" i="17"/>
  <c r="BU68" i="17"/>
  <c r="BU17" i="17"/>
  <c r="BU106" i="17"/>
  <c r="BU29" i="17"/>
  <c r="BU140" i="17"/>
  <c r="BU123" i="17"/>
  <c r="BU109" i="17"/>
  <c r="BU67" i="17"/>
  <c r="BU98" i="17"/>
  <c r="BU48" i="17"/>
  <c r="BU32" i="17"/>
  <c r="BU16" i="17"/>
  <c r="BU79" i="17"/>
  <c r="BU144" i="17"/>
  <c r="BU118" i="17"/>
  <c r="BU104" i="17"/>
  <c r="BU62" i="17"/>
  <c r="BU88" i="17"/>
  <c r="BU43" i="17"/>
  <c r="BU27" i="17"/>
  <c r="BU129" i="17"/>
  <c r="BU160" i="17"/>
  <c r="BU130" i="17"/>
  <c r="BU115" i="17"/>
  <c r="BU73" i="17"/>
  <c r="BU57" i="17"/>
  <c r="BU78" i="17"/>
  <c r="BU38" i="17"/>
  <c r="BU22" i="17"/>
  <c r="BU75" i="17"/>
  <c r="BU131" i="17"/>
  <c r="BU41" i="17"/>
  <c r="BU128" i="17"/>
  <c r="BU76" i="17"/>
  <c r="BU145" i="17"/>
  <c r="BU100" i="17"/>
  <c r="BU87" i="17"/>
  <c r="BU64" i="17"/>
  <c r="BU13" i="17"/>
  <c r="CS136" i="17"/>
  <c r="CS121" i="17"/>
  <c r="CS104" i="17"/>
  <c r="CS63" i="17"/>
  <c r="CS89" i="17"/>
  <c r="CS44" i="17"/>
  <c r="CS28" i="17"/>
  <c r="CS12" i="17"/>
  <c r="CS160" i="17"/>
  <c r="CS138" i="17"/>
  <c r="CS116" i="17"/>
  <c r="CS74" i="17"/>
  <c r="CS58" i="17"/>
  <c r="CS79" i="17"/>
  <c r="CS39" i="17"/>
  <c r="CS23" i="17"/>
  <c r="CS102" i="17"/>
  <c r="CS147" i="17"/>
  <c r="CS127" i="17"/>
  <c r="CS110" i="17"/>
  <c r="CS69" i="17"/>
  <c r="CS101" i="17"/>
  <c r="CS50" i="17"/>
  <c r="CS34" i="17"/>
  <c r="CS18" i="17"/>
  <c r="CS92" i="17"/>
  <c r="CS137" i="17"/>
  <c r="CS122" i="17"/>
  <c r="CS105" i="17"/>
  <c r="CS64" i="17"/>
  <c r="CS91" i="17"/>
  <c r="CS45" i="17"/>
  <c r="CS29" i="17"/>
  <c r="CS13" i="17"/>
  <c r="CS98" i="17"/>
  <c r="CS145" i="17"/>
  <c r="CS132" i="17"/>
  <c r="CS115" i="17"/>
  <c r="CS59" i="17"/>
  <c r="CS81" i="17"/>
  <c r="CS40" i="17"/>
  <c r="CS24" i="17"/>
  <c r="CS80" i="17"/>
  <c r="CS142" i="17"/>
  <c r="CS128" i="17"/>
  <c r="CS111" i="17"/>
  <c r="CS70" i="17"/>
  <c r="CS53" i="17"/>
  <c r="CS51" i="17"/>
  <c r="CS35" i="17"/>
  <c r="CS19" i="17"/>
  <c r="CS100" i="17"/>
  <c r="CS139" i="17"/>
  <c r="CS123" i="17"/>
  <c r="CS106" i="17"/>
  <c r="CS65" i="17"/>
  <c r="CS93" i="17"/>
  <c r="CS46" i="17"/>
  <c r="CS30" i="17"/>
  <c r="CS14" i="17"/>
  <c r="CS82" i="17"/>
  <c r="CS133" i="17"/>
  <c r="CS118" i="17"/>
  <c r="CS117" i="17"/>
  <c r="CS60" i="17"/>
  <c r="CS83" i="17"/>
  <c r="CS41" i="17"/>
  <c r="CS25" i="17"/>
  <c r="CS88" i="17"/>
  <c r="CS143" i="17"/>
  <c r="CS129" i="17"/>
  <c r="CS112" i="17"/>
  <c r="CS71" i="17"/>
  <c r="CS55" i="17"/>
  <c r="CS52" i="17"/>
  <c r="CS36" i="17"/>
  <c r="CS20" i="17"/>
  <c r="CS78" i="17"/>
  <c r="CS141" i="17"/>
  <c r="CS124" i="17"/>
  <c r="CS107" i="17"/>
  <c r="CS66" i="17"/>
  <c r="CS95" i="17"/>
  <c r="CS47" i="17"/>
  <c r="CS31" i="17"/>
  <c r="CS15" i="17"/>
  <c r="CS90" i="17"/>
  <c r="CS134" i="17"/>
  <c r="CS119" i="17"/>
  <c r="CS130" i="17"/>
  <c r="CS61" i="17"/>
  <c r="CS85" i="17"/>
  <c r="CS42" i="17"/>
  <c r="CS26" i="17"/>
  <c r="CS96" i="17"/>
  <c r="CS151" i="17"/>
  <c r="CS157" i="17" s="1"/>
  <c r="CS131" i="17"/>
  <c r="CS113" i="17"/>
  <c r="CS72" i="17"/>
  <c r="CS56" i="17"/>
  <c r="CS75" i="17"/>
  <c r="CS37" i="17"/>
  <c r="CS21" i="17"/>
  <c r="CS86" i="17"/>
  <c r="CS144" i="17"/>
  <c r="CS125" i="17"/>
  <c r="CS108" i="17"/>
  <c r="CS67" i="17"/>
  <c r="CS97" i="17"/>
  <c r="CS48" i="17"/>
  <c r="CS32" i="17"/>
  <c r="CS16" i="17"/>
  <c r="CS76" i="17"/>
  <c r="CS135" i="17"/>
  <c r="CS120" i="17"/>
  <c r="CS103" i="17"/>
  <c r="CS62" i="17"/>
  <c r="CS87" i="17"/>
  <c r="CS43" i="17"/>
  <c r="CS27" i="17"/>
  <c r="CS54" i="17"/>
  <c r="CS159" i="17"/>
  <c r="CS140" i="17"/>
  <c r="CS114" i="17"/>
  <c r="CS73" i="17"/>
  <c r="CS57" i="17"/>
  <c r="CS77" i="17"/>
  <c r="CS38" i="17"/>
  <c r="CS22" i="17"/>
  <c r="CS94" i="17"/>
  <c r="CS146" i="17"/>
  <c r="CS126" i="17"/>
  <c r="CS109" i="17"/>
  <c r="CS68" i="17"/>
  <c r="CS99" i="17"/>
  <c r="CS49" i="17"/>
  <c r="CS33" i="17"/>
  <c r="CS17" i="17"/>
  <c r="CS84" i="17"/>
  <c r="R145" i="17"/>
  <c r="R137" i="17"/>
  <c r="R119" i="17"/>
  <c r="R60" i="17"/>
  <c r="R85" i="17"/>
  <c r="R42" i="17"/>
  <c r="R26" i="17"/>
  <c r="R96" i="17"/>
  <c r="R159" i="17"/>
  <c r="R118" i="17"/>
  <c r="R126" i="17"/>
  <c r="R71" i="17"/>
  <c r="R55" i="17"/>
  <c r="R53" i="17"/>
  <c r="R37" i="17"/>
  <c r="R21" i="17"/>
  <c r="R78" i="17"/>
  <c r="R151" i="17"/>
  <c r="R157" i="17" s="1"/>
  <c r="R116" i="17"/>
  <c r="R124" i="17"/>
  <c r="R70" i="17"/>
  <c r="R54" i="17"/>
  <c r="R52" i="17"/>
  <c r="R36" i="17"/>
  <c r="R20" i="17"/>
  <c r="R76" i="17"/>
  <c r="R142" i="17"/>
  <c r="R110" i="17"/>
  <c r="R117" i="17"/>
  <c r="R65" i="17"/>
  <c r="R95" i="17"/>
  <c r="R47" i="17"/>
  <c r="R31" i="17"/>
  <c r="R15" i="17"/>
  <c r="R94" i="17"/>
  <c r="R130" i="17"/>
  <c r="R128" i="17"/>
  <c r="R72" i="17"/>
  <c r="R56" i="17"/>
  <c r="R77" i="17"/>
  <c r="R38" i="17"/>
  <c r="R22" i="17"/>
  <c r="R80" i="17"/>
  <c r="R144" i="17"/>
  <c r="R112" i="17"/>
  <c r="R104" i="17"/>
  <c r="R67" i="17"/>
  <c r="R99" i="17"/>
  <c r="R49" i="17"/>
  <c r="R33" i="17"/>
  <c r="R17" i="17"/>
  <c r="R100" i="17"/>
  <c r="R147" i="17"/>
  <c r="R111" i="17"/>
  <c r="R134" i="17"/>
  <c r="R66" i="17"/>
  <c r="R97" i="17"/>
  <c r="R48" i="17"/>
  <c r="R32" i="17"/>
  <c r="R16" i="17"/>
  <c r="R98" i="17"/>
  <c r="R141" i="17"/>
  <c r="R106" i="17"/>
  <c r="R123" i="17"/>
  <c r="R61" i="17"/>
  <c r="R87" i="17"/>
  <c r="R43" i="17"/>
  <c r="R27" i="17"/>
  <c r="R102" i="17"/>
  <c r="R146" i="17"/>
  <c r="R113" i="17"/>
  <c r="R120" i="17"/>
  <c r="R68" i="17"/>
  <c r="R101" i="17"/>
  <c r="R50" i="17"/>
  <c r="R34" i="17"/>
  <c r="R18" i="17"/>
  <c r="R121" i="17"/>
  <c r="R138" i="17"/>
  <c r="R108" i="17"/>
  <c r="R133" i="17"/>
  <c r="R63" i="17"/>
  <c r="R91" i="17"/>
  <c r="R45" i="17"/>
  <c r="R29" i="17"/>
  <c r="R13" i="17"/>
  <c r="R90" i="17"/>
  <c r="R143" i="17"/>
  <c r="R107" i="17"/>
  <c r="R127" i="17"/>
  <c r="R62" i="17"/>
  <c r="R89" i="17"/>
  <c r="R44" i="17"/>
  <c r="R28" i="17"/>
  <c r="R12" i="17"/>
  <c r="R82" i="17"/>
  <c r="R132" i="17"/>
  <c r="R129" i="17"/>
  <c r="R73" i="17"/>
  <c r="R57" i="17"/>
  <c r="R79" i="17"/>
  <c r="R39" i="17"/>
  <c r="R23" i="17"/>
  <c r="R84" i="17"/>
  <c r="R140" i="17"/>
  <c r="R109" i="17"/>
  <c r="R75" i="17"/>
  <c r="R64" i="17"/>
  <c r="R93" i="17"/>
  <c r="R46" i="17"/>
  <c r="R30" i="17"/>
  <c r="R14" i="17"/>
  <c r="R92" i="17"/>
  <c r="R139" i="17"/>
  <c r="R131" i="17"/>
  <c r="R105" i="17"/>
  <c r="R59" i="17"/>
  <c r="R83" i="17"/>
  <c r="R41" i="17"/>
  <c r="R25" i="17"/>
  <c r="R88" i="17"/>
  <c r="R125" i="17"/>
  <c r="R136" i="17"/>
  <c r="R115" i="17"/>
  <c r="R74" i="17"/>
  <c r="R58" i="17"/>
  <c r="R81" i="17"/>
  <c r="R40" i="17"/>
  <c r="R24" i="17"/>
  <c r="R86" i="17"/>
  <c r="R160" i="17"/>
  <c r="R114" i="17"/>
  <c r="R122" i="17"/>
  <c r="R69" i="17"/>
  <c r="R103" i="17"/>
  <c r="R51" i="17"/>
  <c r="R35" i="17"/>
  <c r="R19" i="17"/>
  <c r="R135" i="17"/>
  <c r="AZ140" i="17"/>
  <c r="AZ127" i="17"/>
  <c r="AZ111" i="17"/>
  <c r="AZ92" i="17"/>
  <c r="AZ76" i="17"/>
  <c r="AZ44" i="17"/>
  <c r="AZ56" i="17"/>
  <c r="AZ13" i="17"/>
  <c r="AZ17" i="17"/>
  <c r="AZ137" i="17"/>
  <c r="AZ122" i="17"/>
  <c r="AZ106" i="17"/>
  <c r="AZ87" i="17"/>
  <c r="AZ53" i="17"/>
  <c r="AZ58" i="17"/>
  <c r="AZ38" i="17"/>
  <c r="AZ18" i="17"/>
  <c r="AZ147" i="17"/>
  <c r="AZ132" i="17"/>
  <c r="AZ117" i="17"/>
  <c r="AZ98" i="17"/>
  <c r="AZ82" i="17"/>
  <c r="AZ52" i="17"/>
  <c r="AZ61" i="17"/>
  <c r="AZ67" i="17"/>
  <c r="AZ19" i="17"/>
  <c r="AZ131" i="17"/>
  <c r="AZ50" i="17"/>
  <c r="AZ141" i="17"/>
  <c r="AZ77" i="17"/>
  <c r="AZ20" i="17"/>
  <c r="AZ89" i="17"/>
  <c r="AZ26" i="17"/>
  <c r="AZ101" i="17"/>
  <c r="AZ34" i="17"/>
  <c r="AZ144" i="17"/>
  <c r="AZ123" i="17"/>
  <c r="AZ107" i="17"/>
  <c r="AZ88" i="17"/>
  <c r="AZ54" i="17"/>
  <c r="AZ62" i="17"/>
  <c r="AZ40" i="17"/>
  <c r="AZ23" i="17"/>
  <c r="AZ160" i="17"/>
  <c r="AZ133" i="17"/>
  <c r="AZ118" i="17"/>
  <c r="AZ99" i="17"/>
  <c r="AZ83" i="17"/>
  <c r="AZ42" i="17"/>
  <c r="AZ65" i="17"/>
  <c r="AZ30" i="17"/>
  <c r="AZ31" i="17"/>
  <c r="AZ142" i="17"/>
  <c r="AZ146" i="17"/>
  <c r="AZ113" i="17"/>
  <c r="AZ94" i="17"/>
  <c r="AZ78" i="17"/>
  <c r="AZ47" i="17"/>
  <c r="AZ64" i="17"/>
  <c r="AZ21" i="17"/>
  <c r="AZ25" i="17"/>
  <c r="AZ116" i="17"/>
  <c r="AZ57" i="17"/>
  <c r="AZ128" i="17"/>
  <c r="AZ45" i="17"/>
  <c r="AZ159" i="17"/>
  <c r="AZ103" i="17"/>
  <c r="AZ14" i="17"/>
  <c r="AZ85" i="17"/>
  <c r="AZ12" i="17"/>
  <c r="AZ134" i="17"/>
  <c r="AZ119" i="17"/>
  <c r="AZ100" i="17"/>
  <c r="AZ84" i="17"/>
  <c r="AZ43" i="17"/>
  <c r="AZ69" i="17"/>
  <c r="AZ32" i="17"/>
  <c r="AZ39" i="17"/>
  <c r="AZ143" i="17"/>
  <c r="AZ129" i="17"/>
  <c r="AZ114" i="17"/>
  <c r="AZ95" i="17"/>
  <c r="AZ79" i="17"/>
  <c r="AZ48" i="17"/>
  <c r="AZ68" i="17"/>
  <c r="AZ24" i="17"/>
  <c r="AZ28" i="17"/>
  <c r="AZ138" i="17"/>
  <c r="AZ125" i="17"/>
  <c r="AZ109" i="17"/>
  <c r="AZ90" i="17"/>
  <c r="AZ105" i="17"/>
  <c r="AZ70" i="17"/>
  <c r="AZ71" i="17"/>
  <c r="AZ35" i="17"/>
  <c r="AZ22" i="17"/>
  <c r="AZ97" i="17"/>
  <c r="AZ37" i="17"/>
  <c r="AZ112" i="17"/>
  <c r="AZ60" i="17"/>
  <c r="AZ124" i="17"/>
  <c r="AZ66" i="17"/>
  <c r="AZ135" i="17"/>
  <c r="AZ46" i="17"/>
  <c r="AZ145" i="17"/>
  <c r="AZ130" i="17"/>
  <c r="AZ115" i="17"/>
  <c r="AZ96" i="17"/>
  <c r="AZ80" i="17"/>
  <c r="AZ49" i="17"/>
  <c r="AZ72" i="17"/>
  <c r="AZ29" i="17"/>
  <c r="AZ33" i="17"/>
  <c r="AZ139" i="17"/>
  <c r="AZ126" i="17"/>
  <c r="AZ110" i="17"/>
  <c r="AZ91" i="17"/>
  <c r="AZ75" i="17"/>
  <c r="AZ74" i="17"/>
  <c r="AZ59" i="17"/>
  <c r="AZ63" i="17"/>
  <c r="AZ27" i="17"/>
  <c r="AZ136" i="17"/>
  <c r="AZ121" i="17"/>
  <c r="AZ102" i="17"/>
  <c r="AZ86" i="17"/>
  <c r="AZ51" i="17"/>
  <c r="AZ104" i="17"/>
  <c r="AZ36" i="17"/>
  <c r="AZ15" i="17"/>
  <c r="AZ151" i="17"/>
  <c r="AZ157" i="17" s="1"/>
  <c r="AZ81" i="17"/>
  <c r="AZ41" i="17"/>
  <c r="AZ93" i="17"/>
  <c r="AZ16" i="17"/>
  <c r="AZ108" i="17"/>
  <c r="AZ55" i="17"/>
  <c r="AZ120" i="17"/>
  <c r="AZ73" i="17"/>
  <c r="AE146" i="17"/>
  <c r="AE128" i="17"/>
  <c r="AE103" i="17"/>
  <c r="AE87" i="17"/>
  <c r="AE72" i="17"/>
  <c r="AE56" i="17"/>
  <c r="AE42" i="17"/>
  <c r="AE34" i="17"/>
  <c r="AE23" i="17"/>
  <c r="AE139" i="17"/>
  <c r="AE123" i="17"/>
  <c r="AE98" i="17"/>
  <c r="AE82" i="17"/>
  <c r="AE67" i="17"/>
  <c r="AE108" i="17"/>
  <c r="AE37" i="17"/>
  <c r="AE24" i="17"/>
  <c r="AE12" i="17"/>
  <c r="AE142" i="17"/>
  <c r="AE117" i="17"/>
  <c r="AE93" i="17"/>
  <c r="AE77" i="17"/>
  <c r="AE62" i="17"/>
  <c r="AE111" i="17"/>
  <c r="AE53" i="17"/>
  <c r="AE14" i="17"/>
  <c r="AE147" i="17"/>
  <c r="AE73" i="17"/>
  <c r="AE43" i="17"/>
  <c r="AE84" i="17"/>
  <c r="AE28" i="17"/>
  <c r="AE96" i="17"/>
  <c r="AE33" i="17"/>
  <c r="AE92" i="17"/>
  <c r="AE49" i="17"/>
  <c r="AE141" i="17"/>
  <c r="AE124" i="17"/>
  <c r="AE99" i="17"/>
  <c r="AE83" i="17"/>
  <c r="AE68" i="17"/>
  <c r="AE110" i="17"/>
  <c r="AE39" i="17"/>
  <c r="AE26" i="17"/>
  <c r="AE17" i="17"/>
  <c r="AE134" i="17"/>
  <c r="AE119" i="17"/>
  <c r="AE94" i="17"/>
  <c r="AE78" i="17"/>
  <c r="AE63" i="17"/>
  <c r="AE109" i="17"/>
  <c r="AE29" i="17"/>
  <c r="AE16" i="17"/>
  <c r="AE160" i="17"/>
  <c r="AE131" i="17"/>
  <c r="AE130" i="17"/>
  <c r="AE89" i="17"/>
  <c r="AE74" i="17"/>
  <c r="AE58" i="17"/>
  <c r="AE46" i="17"/>
  <c r="AE38" i="17"/>
  <c r="AE27" i="17"/>
  <c r="AE129" i="17"/>
  <c r="AE57" i="17"/>
  <c r="AE143" i="17"/>
  <c r="AE69" i="17"/>
  <c r="AE25" i="17"/>
  <c r="AE80" i="17"/>
  <c r="AE20" i="17"/>
  <c r="AE76" i="17"/>
  <c r="AE47" i="17"/>
  <c r="AE135" i="17"/>
  <c r="AE120" i="17"/>
  <c r="AE95" i="17"/>
  <c r="AE79" i="17"/>
  <c r="AE64" i="17"/>
  <c r="AE113" i="17"/>
  <c r="AE31" i="17"/>
  <c r="AE18" i="17"/>
  <c r="AE151" i="17"/>
  <c r="AE157" i="17" s="1"/>
  <c r="AE133" i="17"/>
  <c r="AE116" i="17"/>
  <c r="AE90" i="17"/>
  <c r="AE118" i="17"/>
  <c r="AE59" i="17"/>
  <c r="AE48" i="17"/>
  <c r="AE40" i="17"/>
  <c r="AE13" i="17"/>
  <c r="AE144" i="17"/>
  <c r="AE126" i="17"/>
  <c r="AE101" i="17"/>
  <c r="AE85" i="17"/>
  <c r="AE70" i="17"/>
  <c r="AE114" i="17"/>
  <c r="AE104" i="17"/>
  <c r="AE30" i="17"/>
  <c r="AE51" i="17"/>
  <c r="AE105" i="17"/>
  <c r="AE44" i="17"/>
  <c r="AE125" i="17"/>
  <c r="AE112" i="17"/>
  <c r="AE136" i="17"/>
  <c r="AE65" i="17"/>
  <c r="AE138" i="17"/>
  <c r="AE61" i="17"/>
  <c r="AE159" i="17"/>
  <c r="AE140" i="17"/>
  <c r="AE132" i="17"/>
  <c r="AE91" i="17"/>
  <c r="AE75" i="17"/>
  <c r="AE60" i="17"/>
  <c r="AE50" i="17"/>
  <c r="AE45" i="17"/>
  <c r="AE21" i="17"/>
  <c r="AE145" i="17"/>
  <c r="AE127" i="17"/>
  <c r="AE102" i="17"/>
  <c r="AE86" i="17"/>
  <c r="AE71" i="17"/>
  <c r="AE55" i="17"/>
  <c r="AE107" i="17"/>
  <c r="AE32" i="17"/>
  <c r="AE15" i="17"/>
  <c r="AE137" i="17"/>
  <c r="AE122" i="17"/>
  <c r="AE97" i="17"/>
  <c r="AE81" i="17"/>
  <c r="AE66" i="17"/>
  <c r="AE106" i="17"/>
  <c r="AE35" i="17"/>
  <c r="AE22" i="17"/>
  <c r="AE19" i="17"/>
  <c r="AE88" i="17"/>
  <c r="AE36" i="17"/>
  <c r="AE100" i="17"/>
  <c r="AE41" i="17"/>
  <c r="AE121" i="17"/>
  <c r="AE54" i="17"/>
  <c r="AE115" i="17"/>
  <c r="AE52" i="17"/>
  <c r="DF145" i="17"/>
  <c r="DF113" i="17"/>
  <c r="DF121" i="17"/>
  <c r="DF96" i="17"/>
  <c r="DF80" i="17"/>
  <c r="DF65" i="17"/>
  <c r="DF49" i="17"/>
  <c r="DF33" i="17"/>
  <c r="DF17" i="17"/>
  <c r="DF142" i="17"/>
  <c r="DF108" i="17"/>
  <c r="DF115" i="17"/>
  <c r="DF91" i="17"/>
  <c r="DF75" i="17"/>
  <c r="DF60" i="17"/>
  <c r="DF44" i="17"/>
  <c r="DF28" i="17"/>
  <c r="DF12" i="17"/>
  <c r="DF141" i="17"/>
  <c r="DF127" i="17"/>
  <c r="DF102" i="17"/>
  <c r="DF86" i="17"/>
  <c r="DF71" i="17"/>
  <c r="DF55" i="17"/>
  <c r="DF39" i="17"/>
  <c r="DF23" i="17"/>
  <c r="DF159" i="17"/>
  <c r="DF114" i="17"/>
  <c r="DF122" i="17"/>
  <c r="DF97" i="17"/>
  <c r="DF81" i="17"/>
  <c r="DF66" i="17"/>
  <c r="DF50" i="17"/>
  <c r="DF34" i="17"/>
  <c r="DF18" i="17"/>
  <c r="DF143" i="17"/>
  <c r="DF109" i="17"/>
  <c r="DF117" i="17"/>
  <c r="DF92" i="17"/>
  <c r="DF76" i="17"/>
  <c r="DF61" i="17"/>
  <c r="DF45" i="17"/>
  <c r="DF29" i="17"/>
  <c r="DF13" i="17"/>
  <c r="DF134" i="17"/>
  <c r="DF128" i="17"/>
  <c r="DF103" i="17"/>
  <c r="DF87" i="17"/>
  <c r="DF72" i="17"/>
  <c r="DF56" i="17"/>
  <c r="DF40" i="17"/>
  <c r="DF24" i="17"/>
  <c r="DF147" i="17"/>
  <c r="DF129" i="17"/>
  <c r="DF123" i="17"/>
  <c r="DF98" i="17"/>
  <c r="DF82" i="17"/>
  <c r="DF67" i="17"/>
  <c r="DF51" i="17"/>
  <c r="DF35" i="17"/>
  <c r="DF19" i="17"/>
  <c r="DF146" i="17"/>
  <c r="DF110" i="17"/>
  <c r="DF118" i="17"/>
  <c r="DF93" i="17"/>
  <c r="DF77" i="17"/>
  <c r="DF62" i="17"/>
  <c r="DF46" i="17"/>
  <c r="DF30" i="17"/>
  <c r="DF14" i="17"/>
  <c r="DF135" i="17"/>
  <c r="DF105" i="17"/>
  <c r="DF104" i="17"/>
  <c r="DF88" i="17"/>
  <c r="DF73" i="17"/>
  <c r="DF57" i="17"/>
  <c r="DF41" i="17"/>
  <c r="DF25" i="17"/>
  <c r="DF151" i="17"/>
  <c r="DF157" i="17" s="1"/>
  <c r="DF144" i="17"/>
  <c r="DF124" i="17"/>
  <c r="DF99" i="17"/>
  <c r="DF83" i="17"/>
  <c r="DF68" i="17"/>
  <c r="DF52" i="17"/>
  <c r="DF36" i="17"/>
  <c r="DF20" i="17"/>
  <c r="DF138" i="17"/>
  <c r="DF111" i="17"/>
  <c r="DF119" i="17"/>
  <c r="DF94" i="17"/>
  <c r="DF78" i="17"/>
  <c r="DF63" i="17"/>
  <c r="DF47" i="17"/>
  <c r="DF31" i="17"/>
  <c r="DF15" i="17"/>
  <c r="DF136" i="17"/>
  <c r="DF106" i="17"/>
  <c r="DF131" i="17"/>
  <c r="DF89" i="17"/>
  <c r="DF74" i="17"/>
  <c r="DF58" i="17"/>
  <c r="DF42" i="17"/>
  <c r="DF26" i="17"/>
  <c r="DF160" i="17"/>
  <c r="DF130" i="17"/>
  <c r="DF125" i="17"/>
  <c r="DF100" i="17"/>
  <c r="DF84" i="17"/>
  <c r="DF69" i="17"/>
  <c r="DF53" i="17"/>
  <c r="DF37" i="17"/>
  <c r="DF21" i="17"/>
  <c r="DF140" i="17"/>
  <c r="DF112" i="17"/>
  <c r="DF120" i="17"/>
  <c r="DF95" i="17"/>
  <c r="DF79" i="17"/>
  <c r="DF64" i="17"/>
  <c r="DF48" i="17"/>
  <c r="DF32" i="17"/>
  <c r="DF16" i="17"/>
  <c r="DF139" i="17"/>
  <c r="DF107" i="17"/>
  <c r="DF137" i="17"/>
  <c r="DF90" i="17"/>
  <c r="DF116" i="17"/>
  <c r="DF59" i="17"/>
  <c r="DF43" i="17"/>
  <c r="DF27" i="17"/>
  <c r="DF133" i="17"/>
  <c r="DF132" i="17"/>
  <c r="DF126" i="17"/>
  <c r="DF101" i="17"/>
  <c r="DF85" i="17"/>
  <c r="DF70" i="17"/>
  <c r="DF54" i="17"/>
  <c r="DF38" i="17"/>
  <c r="DF22" i="17"/>
  <c r="L144" i="17"/>
  <c r="L129" i="17"/>
  <c r="L114" i="17"/>
  <c r="L96" i="17"/>
  <c r="L80" i="17"/>
  <c r="L52" i="17"/>
  <c r="L69" i="17"/>
  <c r="L29" i="17"/>
  <c r="L38" i="17"/>
  <c r="L139" i="17"/>
  <c r="L125" i="17"/>
  <c r="L109" i="17"/>
  <c r="L91" i="17"/>
  <c r="L104" i="17"/>
  <c r="L71" i="17"/>
  <c r="L60" i="17"/>
  <c r="L19" i="17"/>
  <c r="L14" i="17"/>
  <c r="L135" i="17"/>
  <c r="L120" i="17"/>
  <c r="L102" i="17"/>
  <c r="L86" i="17"/>
  <c r="L46" i="17"/>
  <c r="L74" i="17"/>
  <c r="L33" i="17"/>
  <c r="L23" i="17"/>
  <c r="L146" i="17"/>
  <c r="L130" i="17"/>
  <c r="L115" i="17"/>
  <c r="L97" i="17"/>
  <c r="L81" i="17"/>
  <c r="L105" i="17"/>
  <c r="L73" i="17"/>
  <c r="L34" i="17"/>
  <c r="L16" i="17"/>
  <c r="L140" i="17"/>
  <c r="L126" i="17"/>
  <c r="L110" i="17"/>
  <c r="L92" i="17"/>
  <c r="L76" i="17"/>
  <c r="L47" i="17"/>
  <c r="L64" i="17"/>
  <c r="L13" i="17"/>
  <c r="L17" i="17"/>
  <c r="L136" i="17"/>
  <c r="L121" i="17"/>
  <c r="L103" i="17"/>
  <c r="L87" i="17"/>
  <c r="L49" i="17"/>
  <c r="L55" i="17"/>
  <c r="L35" i="17"/>
  <c r="L28" i="17"/>
  <c r="L151" i="17"/>
  <c r="L157" i="17" s="1"/>
  <c r="L131" i="17"/>
  <c r="L116" i="17"/>
  <c r="L98" i="17"/>
  <c r="L82" i="17"/>
  <c r="L42" i="17"/>
  <c r="L58" i="17"/>
  <c r="L68" i="17"/>
  <c r="L24" i="17"/>
  <c r="L141" i="17"/>
  <c r="L127" i="17"/>
  <c r="L111" i="17"/>
  <c r="L93" i="17"/>
  <c r="L77" i="17"/>
  <c r="L48" i="17"/>
  <c r="L57" i="17"/>
  <c r="L18" i="17"/>
  <c r="L22" i="17"/>
  <c r="L137" i="17"/>
  <c r="L122" i="17"/>
  <c r="L106" i="17"/>
  <c r="L88" i="17"/>
  <c r="L53" i="17"/>
  <c r="L59" i="17"/>
  <c r="L37" i="17"/>
  <c r="L32" i="17"/>
  <c r="L159" i="17"/>
  <c r="L132" i="17"/>
  <c r="L117" i="17"/>
  <c r="L99" i="17"/>
  <c r="L83" i="17"/>
  <c r="L43" i="17"/>
  <c r="L62" i="17"/>
  <c r="L56" i="17"/>
  <c r="L27" i="17"/>
  <c r="L142" i="17"/>
  <c r="L128" i="17"/>
  <c r="L112" i="17"/>
  <c r="L94" i="17"/>
  <c r="L78" i="17"/>
  <c r="L50" i="17"/>
  <c r="L61" i="17"/>
  <c r="L21" i="17"/>
  <c r="L25" i="17"/>
  <c r="L145" i="17"/>
  <c r="L123" i="17"/>
  <c r="L107" i="17"/>
  <c r="L89" i="17"/>
  <c r="L54" i="17"/>
  <c r="L63" i="17"/>
  <c r="L39" i="17"/>
  <c r="L40" i="17"/>
  <c r="L160" i="17"/>
  <c r="L133" i="17"/>
  <c r="L118" i="17"/>
  <c r="L100" i="17"/>
  <c r="L84" i="17"/>
  <c r="L44" i="17"/>
  <c r="L66" i="17"/>
  <c r="L72" i="17"/>
  <c r="L15" i="17"/>
  <c r="L143" i="17"/>
  <c r="L134" i="17"/>
  <c r="L113" i="17"/>
  <c r="L95" i="17"/>
  <c r="L79" i="17"/>
  <c r="L51" i="17"/>
  <c r="L65" i="17"/>
  <c r="L26" i="17"/>
  <c r="L30" i="17"/>
  <c r="L138" i="17"/>
  <c r="L124" i="17"/>
  <c r="L108" i="17"/>
  <c r="L90" i="17"/>
  <c r="L75" i="17"/>
  <c r="L67" i="17"/>
  <c r="L41" i="17"/>
  <c r="L12" i="17"/>
  <c r="L36" i="17"/>
  <c r="L147" i="17"/>
  <c r="L119" i="17"/>
  <c r="L101" i="17"/>
  <c r="L85" i="17"/>
  <c r="L45" i="17"/>
  <c r="L70" i="17"/>
  <c r="L31" i="17"/>
  <c r="L20" i="17"/>
  <c r="M143" i="17"/>
  <c r="M124" i="17"/>
  <c r="M111" i="17"/>
  <c r="M98" i="17"/>
  <c r="M82" i="17"/>
  <c r="M54" i="17"/>
  <c r="M38" i="17"/>
  <c r="M22" i="17"/>
  <c r="M66" i="17"/>
  <c r="M135" i="17"/>
  <c r="M119" i="17"/>
  <c r="M106" i="17"/>
  <c r="M93" i="17"/>
  <c r="M77" i="17"/>
  <c r="M49" i="17"/>
  <c r="M33" i="17"/>
  <c r="M17" i="17"/>
  <c r="M56" i="17"/>
  <c r="M147" i="17"/>
  <c r="M141" i="17"/>
  <c r="M75" i="17"/>
  <c r="M88" i="17"/>
  <c r="M65" i="17"/>
  <c r="M44" i="17"/>
  <c r="M28" i="17"/>
  <c r="M12" i="17"/>
  <c r="M139" i="17"/>
  <c r="M63" i="17"/>
  <c r="M144" i="17"/>
  <c r="M83" i="17"/>
  <c r="M67" i="17"/>
  <c r="M95" i="17"/>
  <c r="M19" i="17"/>
  <c r="M104" i="17"/>
  <c r="M31" i="17"/>
  <c r="M136" i="17"/>
  <c r="M120" i="17"/>
  <c r="M107" i="17"/>
  <c r="M94" i="17"/>
  <c r="M78" i="17"/>
  <c r="M50" i="17"/>
  <c r="M34" i="17"/>
  <c r="M18" i="17"/>
  <c r="M57" i="17"/>
  <c r="M138" i="17"/>
  <c r="M116" i="17"/>
  <c r="M115" i="17"/>
  <c r="M89" i="17"/>
  <c r="M68" i="17"/>
  <c r="M45" i="17"/>
  <c r="M29" i="17"/>
  <c r="M13" i="17"/>
  <c r="M146" i="17"/>
  <c r="M126" i="17"/>
  <c r="M113" i="17"/>
  <c r="M100" i="17"/>
  <c r="M84" i="17"/>
  <c r="M59" i="17"/>
  <c r="M40" i="17"/>
  <c r="M24" i="17"/>
  <c r="M69" i="17"/>
  <c r="M133" i="17"/>
  <c r="M43" i="17"/>
  <c r="M125" i="17"/>
  <c r="M131" i="17"/>
  <c r="M137" i="17"/>
  <c r="M79" i="17"/>
  <c r="M58" i="17"/>
  <c r="M91" i="17"/>
  <c r="M15" i="17"/>
  <c r="M140" i="17"/>
  <c r="M118" i="17"/>
  <c r="M117" i="17"/>
  <c r="M90" i="17"/>
  <c r="M70" i="17"/>
  <c r="M46" i="17"/>
  <c r="M30" i="17"/>
  <c r="M14" i="17"/>
  <c r="M151" i="17"/>
  <c r="M157" i="17" s="1"/>
  <c r="M127" i="17"/>
  <c r="M114" i="17"/>
  <c r="M101" i="17"/>
  <c r="M85" i="17"/>
  <c r="M60" i="17"/>
  <c r="M41" i="17"/>
  <c r="M25" i="17"/>
  <c r="M71" i="17"/>
  <c r="M145" i="17"/>
  <c r="M122" i="17"/>
  <c r="M109" i="17"/>
  <c r="M96" i="17"/>
  <c r="M80" i="17"/>
  <c r="M52" i="17"/>
  <c r="M36" i="17"/>
  <c r="M20" i="17"/>
  <c r="M61" i="17"/>
  <c r="M103" i="17"/>
  <c r="M27" i="17"/>
  <c r="M112" i="17"/>
  <c r="M39" i="17"/>
  <c r="M121" i="17"/>
  <c r="M51" i="17"/>
  <c r="M142" i="17"/>
  <c r="M72" i="17"/>
  <c r="M159" i="17"/>
  <c r="M128" i="17"/>
  <c r="M129" i="17"/>
  <c r="M102" i="17"/>
  <c r="M86" i="17"/>
  <c r="M62" i="17"/>
  <c r="M42" i="17"/>
  <c r="M26" i="17"/>
  <c r="M73" i="17"/>
  <c r="M160" i="17"/>
  <c r="M123" i="17"/>
  <c r="M110" i="17"/>
  <c r="M97" i="17"/>
  <c r="M81" i="17"/>
  <c r="M53" i="17"/>
  <c r="M37" i="17"/>
  <c r="M21" i="17"/>
  <c r="M64" i="17"/>
  <c r="M134" i="17"/>
  <c r="M132" i="17"/>
  <c r="M105" i="17"/>
  <c r="M92" i="17"/>
  <c r="M76" i="17"/>
  <c r="M48" i="17"/>
  <c r="M32" i="17"/>
  <c r="M16" i="17"/>
  <c r="M55" i="17"/>
  <c r="M87" i="17"/>
  <c r="M74" i="17"/>
  <c r="M99" i="17"/>
  <c r="M23" i="17"/>
  <c r="M108" i="17"/>
  <c r="M35" i="17"/>
  <c r="M130" i="17"/>
  <c r="M47" i="17"/>
  <c r="DH142" i="17"/>
  <c r="DH127" i="17"/>
  <c r="DH101" i="17"/>
  <c r="DH85" i="17"/>
  <c r="DH104" i="17"/>
  <c r="DH69" i="17"/>
  <c r="DH105" i="17"/>
  <c r="DH31" i="17"/>
  <c r="DH15" i="17"/>
  <c r="DH137" i="17"/>
  <c r="DH122" i="17"/>
  <c r="DH96" i="17"/>
  <c r="DH80" i="17"/>
  <c r="DH51" i="17"/>
  <c r="DH64" i="17"/>
  <c r="DH42" i="17"/>
  <c r="DH26" i="17"/>
  <c r="DH160" i="17"/>
  <c r="DH132" i="17"/>
  <c r="DH117" i="17"/>
  <c r="DH91" i="17"/>
  <c r="DH75" i="17"/>
  <c r="DH43" i="17"/>
  <c r="DH59" i="17"/>
  <c r="DH37" i="17"/>
  <c r="DH21" i="17"/>
  <c r="DH124" i="17"/>
  <c r="DH66" i="17"/>
  <c r="DH136" i="17"/>
  <c r="DH48" i="17"/>
  <c r="DH159" i="17"/>
  <c r="DH114" i="17"/>
  <c r="DH20" i="17"/>
  <c r="DH106" i="17"/>
  <c r="DH102" i="17"/>
  <c r="DH138" i="17"/>
  <c r="DH123" i="17"/>
  <c r="DH97" i="17"/>
  <c r="DH81" i="17"/>
  <c r="DH109" i="17"/>
  <c r="DH65" i="17"/>
  <c r="DH45" i="17"/>
  <c r="DH27" i="17"/>
  <c r="DH54" i="17"/>
  <c r="DH133" i="17"/>
  <c r="DH118" i="17"/>
  <c r="DH92" i="17"/>
  <c r="DH76" i="17"/>
  <c r="DH44" i="17"/>
  <c r="DH60" i="17"/>
  <c r="DH38" i="17"/>
  <c r="DH22" i="17"/>
  <c r="DH151" i="17"/>
  <c r="DH157" i="17" s="1"/>
  <c r="DH144" i="17"/>
  <c r="DH103" i="17"/>
  <c r="DH87" i="17"/>
  <c r="DH108" i="17"/>
  <c r="DH71" i="17"/>
  <c r="DH55" i="17"/>
  <c r="DH33" i="17"/>
  <c r="DH17" i="17"/>
  <c r="DH98" i="17"/>
  <c r="DH46" i="17"/>
  <c r="DH120" i="17"/>
  <c r="DH62" i="17"/>
  <c r="DH131" i="17"/>
  <c r="DH74" i="17"/>
  <c r="DH86" i="17"/>
  <c r="DH16" i="17"/>
  <c r="DH53" i="17"/>
  <c r="DH135" i="17"/>
  <c r="DH119" i="17"/>
  <c r="DH93" i="17"/>
  <c r="DH77" i="17"/>
  <c r="DH47" i="17"/>
  <c r="DH61" i="17"/>
  <c r="DH39" i="17"/>
  <c r="DH23" i="17"/>
  <c r="DH145" i="17"/>
  <c r="DH129" i="17"/>
  <c r="DH134" i="17"/>
  <c r="DH88" i="17"/>
  <c r="DH110" i="17"/>
  <c r="DH72" i="17"/>
  <c r="DH56" i="17"/>
  <c r="DH34" i="17"/>
  <c r="DH18" i="17"/>
  <c r="DH140" i="17"/>
  <c r="DH125" i="17"/>
  <c r="DH99" i="17"/>
  <c r="DH83" i="17"/>
  <c r="DH107" i="17"/>
  <c r="DH67" i="17"/>
  <c r="DH49" i="17"/>
  <c r="DH29" i="17"/>
  <c r="DH13" i="17"/>
  <c r="DH82" i="17"/>
  <c r="DH28" i="17"/>
  <c r="DH94" i="17"/>
  <c r="DH40" i="17"/>
  <c r="DH116" i="17"/>
  <c r="DH58" i="17"/>
  <c r="DH32" i="17"/>
  <c r="DH128" i="17"/>
  <c r="DH147" i="17"/>
  <c r="DH130" i="17"/>
  <c r="DH89" i="17"/>
  <c r="DH112" i="17"/>
  <c r="DH57" i="17"/>
  <c r="DH19" i="17"/>
  <c r="DH126" i="17"/>
  <c r="DH84" i="17"/>
  <c r="DH68" i="17"/>
  <c r="DH30" i="17"/>
  <c r="DH146" i="17"/>
  <c r="DH95" i="17"/>
  <c r="DH50" i="17"/>
  <c r="DH41" i="17"/>
  <c r="DH139" i="17"/>
  <c r="DH12" i="17"/>
  <c r="DH78" i="17"/>
  <c r="DH90" i="17"/>
  <c r="DH143" i="17"/>
  <c r="DH115" i="17"/>
  <c r="DH73" i="17"/>
  <c r="DH35" i="17"/>
  <c r="DH141" i="17"/>
  <c r="DH100" i="17"/>
  <c r="DH111" i="17"/>
  <c r="DH52" i="17"/>
  <c r="DH14" i="17"/>
  <c r="DH121" i="17"/>
  <c r="DH79" i="17"/>
  <c r="DH63" i="17"/>
  <c r="DH25" i="17"/>
  <c r="DH113" i="17"/>
  <c r="DH24" i="17"/>
  <c r="DH36" i="17"/>
  <c r="DH70" i="17"/>
  <c r="DA145" i="17"/>
  <c r="DA126" i="17"/>
  <c r="DA110" i="17"/>
  <c r="DA68" i="17"/>
  <c r="DA100" i="17"/>
  <c r="DA49" i="17"/>
  <c r="DA33" i="17"/>
  <c r="DA17" i="17"/>
  <c r="DA83" i="17"/>
  <c r="DA134" i="17"/>
  <c r="DA121" i="17"/>
  <c r="DA105" i="17"/>
  <c r="DA63" i="17"/>
  <c r="DA90" i="17"/>
  <c r="DA44" i="17"/>
  <c r="DA28" i="17"/>
  <c r="DA12" i="17"/>
  <c r="DA160" i="17"/>
  <c r="DA146" i="17"/>
  <c r="DA117" i="17"/>
  <c r="DA74" i="17"/>
  <c r="DA58" i="17"/>
  <c r="DA80" i="17"/>
  <c r="DA39" i="17"/>
  <c r="DA23" i="17"/>
  <c r="DA101" i="17"/>
  <c r="DA123" i="17"/>
  <c r="DA46" i="17"/>
  <c r="DA144" i="17"/>
  <c r="DA86" i="17"/>
  <c r="DA151" i="17"/>
  <c r="DA157" i="17" s="1"/>
  <c r="DA57" i="17"/>
  <c r="DA93" i="17"/>
  <c r="DA69" i="17"/>
  <c r="DA18" i="17"/>
  <c r="DA135" i="17"/>
  <c r="DA122" i="17"/>
  <c r="DA106" i="17"/>
  <c r="DA64" i="17"/>
  <c r="DA92" i="17"/>
  <c r="DA45" i="17"/>
  <c r="DA29" i="17"/>
  <c r="DA13" i="17"/>
  <c r="DA81" i="17"/>
  <c r="DA137" i="17"/>
  <c r="DA131" i="17"/>
  <c r="DA116" i="17"/>
  <c r="DA59" i="17"/>
  <c r="DA82" i="17"/>
  <c r="DA40" i="17"/>
  <c r="DA24" i="17"/>
  <c r="DA79" i="17"/>
  <c r="DA142" i="17"/>
  <c r="DA128" i="17"/>
  <c r="DA112" i="17"/>
  <c r="DA70" i="17"/>
  <c r="DA54" i="17"/>
  <c r="DA51" i="17"/>
  <c r="DA35" i="17"/>
  <c r="DA19" i="17"/>
  <c r="DA99" i="17"/>
  <c r="DA107" i="17"/>
  <c r="DA30" i="17"/>
  <c r="DA119" i="17"/>
  <c r="DA42" i="17"/>
  <c r="DA139" i="17"/>
  <c r="DA78" i="17"/>
  <c r="DA159" i="17"/>
  <c r="DA102" i="17"/>
  <c r="DA91" i="17"/>
  <c r="DA141" i="17"/>
  <c r="DA118" i="17"/>
  <c r="DA129" i="17"/>
  <c r="DA60" i="17"/>
  <c r="DA84" i="17"/>
  <c r="DA41" i="17"/>
  <c r="DA25" i="17"/>
  <c r="DA87" i="17"/>
  <c r="DA143" i="17"/>
  <c r="DA130" i="17"/>
  <c r="DA113" i="17"/>
  <c r="DA71" i="17"/>
  <c r="DA55" i="17"/>
  <c r="DA52" i="17"/>
  <c r="DA36" i="17"/>
  <c r="DA20" i="17"/>
  <c r="DA77" i="17"/>
  <c r="DA138" i="17"/>
  <c r="DA124" i="17"/>
  <c r="DA108" i="17"/>
  <c r="DA66" i="17"/>
  <c r="DA96" i="17"/>
  <c r="DA47" i="17"/>
  <c r="DA31" i="17"/>
  <c r="DA15" i="17"/>
  <c r="DA97" i="17"/>
  <c r="DA65" i="17"/>
  <c r="DA14" i="17"/>
  <c r="DA103" i="17"/>
  <c r="DA26" i="17"/>
  <c r="DA115" i="17"/>
  <c r="DA38" i="17"/>
  <c r="DA127" i="17"/>
  <c r="DA50" i="17"/>
  <c r="DA132" i="17"/>
  <c r="DA72" i="17"/>
  <c r="DA76" i="17"/>
  <c r="DA21" i="17"/>
  <c r="DA140" i="17"/>
  <c r="DA109" i="17"/>
  <c r="DA98" i="17"/>
  <c r="DA32" i="17"/>
  <c r="DA133" i="17"/>
  <c r="DA104" i="17"/>
  <c r="DA88" i="17"/>
  <c r="DA27" i="17"/>
  <c r="DA136" i="17"/>
  <c r="DA89" i="17"/>
  <c r="DA147" i="17"/>
  <c r="DA114" i="17"/>
  <c r="DA56" i="17"/>
  <c r="DA37" i="17"/>
  <c r="DA85" i="17"/>
  <c r="DA125" i="17"/>
  <c r="DA67" i="17"/>
  <c r="DA48" i="17"/>
  <c r="DA16" i="17"/>
  <c r="DA75" i="17"/>
  <c r="DA120" i="17"/>
  <c r="DA62" i="17"/>
  <c r="DA43" i="17"/>
  <c r="DA53" i="17"/>
  <c r="DA94" i="17"/>
  <c r="DA61" i="17"/>
  <c r="DA111" i="17"/>
  <c r="DA95" i="17"/>
  <c r="DA34" i="17"/>
  <c r="DA73" i="17"/>
  <c r="DA22" i="17"/>
  <c r="DZ127" i="17"/>
  <c r="DZ141" i="17"/>
  <c r="DZ105" i="17"/>
  <c r="DZ73" i="17"/>
  <c r="DZ57" i="17"/>
  <c r="DZ79" i="17"/>
  <c r="DZ39" i="17"/>
  <c r="DZ23" i="17"/>
  <c r="DZ94" i="17"/>
  <c r="DZ145" i="17"/>
  <c r="DZ112" i="17"/>
  <c r="DZ120" i="17"/>
  <c r="DZ64" i="17"/>
  <c r="DZ93" i="17"/>
  <c r="DZ46" i="17"/>
  <c r="DZ30" i="17"/>
  <c r="DZ14" i="17"/>
  <c r="DZ84" i="17"/>
  <c r="DZ134" i="17"/>
  <c r="DZ135" i="17"/>
  <c r="DZ71" i="17"/>
  <c r="DZ55" i="17"/>
  <c r="DZ75" i="17"/>
  <c r="DZ37" i="17"/>
  <c r="DZ21" i="17"/>
  <c r="DZ88" i="17"/>
  <c r="DZ146" i="17"/>
  <c r="DZ114" i="17"/>
  <c r="DZ124" i="17"/>
  <c r="DZ66" i="17"/>
  <c r="DZ97" i="17"/>
  <c r="DZ48" i="17"/>
  <c r="DZ32" i="17"/>
  <c r="DZ16" i="17"/>
  <c r="DZ102" i="17"/>
  <c r="DZ151" i="17"/>
  <c r="DZ157" i="17" s="1"/>
  <c r="DZ130" i="17"/>
  <c r="DZ117" i="17"/>
  <c r="DZ69" i="17"/>
  <c r="DZ53" i="17"/>
  <c r="DZ51" i="17"/>
  <c r="DZ35" i="17"/>
  <c r="DZ19" i="17"/>
  <c r="DZ80" i="17"/>
  <c r="DZ143" i="17"/>
  <c r="DZ108" i="17"/>
  <c r="DZ121" i="17"/>
  <c r="DZ60" i="17"/>
  <c r="DZ85" i="17"/>
  <c r="DZ42" i="17"/>
  <c r="DZ26" i="17"/>
  <c r="DZ100" i="17"/>
  <c r="DZ147" i="17"/>
  <c r="DZ116" i="17"/>
  <c r="DZ126" i="17"/>
  <c r="DZ67" i="17"/>
  <c r="DZ99" i="17"/>
  <c r="DZ49" i="17"/>
  <c r="DZ33" i="17"/>
  <c r="DZ17" i="17"/>
  <c r="DZ123" i="17"/>
  <c r="DZ138" i="17"/>
  <c r="DZ110" i="17"/>
  <c r="DZ104" i="17"/>
  <c r="DZ62" i="17"/>
  <c r="DZ89" i="17"/>
  <c r="DZ44" i="17"/>
  <c r="DZ28" i="17"/>
  <c r="DZ12" i="17"/>
  <c r="DZ76" i="17"/>
  <c r="DZ144" i="17"/>
  <c r="DZ113" i="17"/>
  <c r="DZ122" i="17"/>
  <c r="DZ65" i="17"/>
  <c r="DZ95" i="17"/>
  <c r="DZ47" i="17"/>
  <c r="DZ31" i="17"/>
  <c r="DZ15" i="17"/>
  <c r="DZ90" i="17"/>
  <c r="DZ136" i="17"/>
  <c r="DZ137" i="17"/>
  <c r="DZ72" i="17"/>
  <c r="DZ56" i="17"/>
  <c r="DZ77" i="17"/>
  <c r="DZ38" i="17"/>
  <c r="DZ22" i="17"/>
  <c r="DZ92" i="17"/>
  <c r="DZ140" i="17"/>
  <c r="DZ111" i="17"/>
  <c r="DZ118" i="17"/>
  <c r="DZ63" i="17"/>
  <c r="DZ91" i="17"/>
  <c r="DZ45" i="17"/>
  <c r="DZ29" i="17"/>
  <c r="DZ13" i="17"/>
  <c r="DZ82" i="17"/>
  <c r="DZ142" i="17"/>
  <c r="DZ106" i="17"/>
  <c r="DZ74" i="17"/>
  <c r="DZ58" i="17"/>
  <c r="DZ81" i="17"/>
  <c r="DZ40" i="17"/>
  <c r="DZ24" i="17"/>
  <c r="DZ96" i="17"/>
  <c r="DZ109" i="17"/>
  <c r="DZ43" i="17"/>
  <c r="DZ128" i="17"/>
  <c r="DZ50" i="17"/>
  <c r="DZ139" i="17"/>
  <c r="DZ83" i="17"/>
  <c r="DZ160" i="17"/>
  <c r="DZ54" i="17"/>
  <c r="DZ86" i="17"/>
  <c r="DZ125" i="17"/>
  <c r="DZ27" i="17"/>
  <c r="DZ131" i="17"/>
  <c r="DZ34" i="17"/>
  <c r="DZ107" i="17"/>
  <c r="DZ41" i="17"/>
  <c r="DZ132" i="17"/>
  <c r="DZ52" i="17"/>
  <c r="DZ119" i="17"/>
  <c r="DZ61" i="17"/>
  <c r="DZ115" i="17"/>
  <c r="DZ68" i="17"/>
  <c r="DZ18" i="17"/>
  <c r="DZ103" i="17"/>
  <c r="DZ25" i="17"/>
  <c r="DZ129" i="17"/>
  <c r="DZ36" i="17"/>
  <c r="DZ133" i="17"/>
  <c r="DZ87" i="17"/>
  <c r="DZ159" i="17"/>
  <c r="DZ101" i="17"/>
  <c r="DZ78" i="17"/>
  <c r="DZ59" i="17"/>
  <c r="DZ98" i="17"/>
  <c r="DZ70" i="17"/>
  <c r="DZ20" i="17"/>
  <c r="CE184" i="17"/>
  <c r="CE185" i="17" s="1"/>
  <c r="CE157" i="17"/>
  <c r="CS184" i="17"/>
  <c r="CS185" i="17" s="1"/>
  <c r="DZ184" i="17"/>
  <c r="DZ185" i="17" s="1"/>
  <c r="DQ184" i="17"/>
  <c r="DQ185" i="17" s="1"/>
  <c r="DF184" i="17"/>
  <c r="DF185" i="17" s="1"/>
  <c r="AK184" i="17"/>
  <c r="AK185" i="17" s="1"/>
  <c r="CL184" i="17"/>
  <c r="CL185" i="17" s="1"/>
  <c r="DL184" i="17"/>
  <c r="DL185" i="17" s="1"/>
  <c r="AM184" i="17"/>
  <c r="AM185" i="17" s="1"/>
  <c r="M184" i="17"/>
  <c r="M185" i="17" s="1"/>
  <c r="CA184" i="17"/>
  <c r="CA185" i="17" s="1"/>
  <c r="CA157" i="17"/>
  <c r="DD184" i="17"/>
  <c r="DD185" i="17" s="1"/>
  <c r="DD157" i="17"/>
  <c r="CK184" i="17"/>
  <c r="CK185" i="17" s="1"/>
  <c r="CK157" i="17"/>
  <c r="T184" i="17"/>
  <c r="T185" i="17" s="1"/>
  <c r="CQ184" i="17"/>
  <c r="CQ185" i="17" s="1"/>
  <c r="BH184" i="17"/>
  <c r="BH185" i="17" s="1"/>
  <c r="EE184" i="17"/>
  <c r="EE185" i="17" s="1"/>
  <c r="AW184" i="17"/>
  <c r="AW185" i="17" s="1"/>
  <c r="CX184" i="17"/>
  <c r="CX185" i="17" s="1"/>
  <c r="AC184" i="17"/>
  <c r="AC185" i="17" s="1"/>
  <c r="CD184" i="17"/>
  <c r="CD185" i="17" s="1"/>
  <c r="AZ184" i="17"/>
  <c r="AZ185" i="17" s="1"/>
  <c r="DN184" i="17"/>
  <c r="DN185" i="17" s="1"/>
  <c r="O184" i="17"/>
  <c r="O185" i="17" s="1"/>
  <c r="AR184" i="17"/>
  <c r="AR185" i="17" s="1"/>
  <c r="AU184" i="17"/>
  <c r="AU185" i="17" s="1"/>
  <c r="AU157" i="17"/>
  <c r="DP184" i="17"/>
  <c r="DP185" i="17" s="1"/>
  <c r="L184" i="17"/>
  <c r="L185" i="17" s="1"/>
  <c r="CI184" i="17"/>
  <c r="CI185" i="17" s="1"/>
  <c r="BU184" i="17"/>
  <c r="BU185" i="17" s="1"/>
  <c r="DV184" i="17"/>
  <c r="DV185" i="17" s="1"/>
  <c r="BA184" i="17"/>
  <c r="BA185" i="17" s="1"/>
  <c r="DB184" i="17"/>
  <c r="DB185" i="17" s="1"/>
  <c r="CN184" i="17"/>
  <c r="CN185" i="17" s="1"/>
  <c r="CN157" i="17"/>
  <c r="EB184" i="17"/>
  <c r="EB185" i="17" s="1"/>
  <c r="EB157" i="17"/>
  <c r="Y184" i="17"/>
  <c r="Y185" i="17" s="1"/>
  <c r="Y157" i="17"/>
  <c r="BZ184" i="17"/>
  <c r="BZ185" i="17" s="1"/>
  <c r="EC184" i="17"/>
  <c r="EC185" i="17" s="1"/>
  <c r="E184" i="17"/>
  <c r="E185" i="17" s="1"/>
  <c r="BF184" i="17"/>
  <c r="BF185" i="17" s="1"/>
  <c r="H184" i="17"/>
  <c r="H185" i="17" s="1"/>
  <c r="AV184" i="17"/>
  <c r="AV185" i="17" s="1"/>
  <c r="CH184" i="17"/>
  <c r="CH185" i="17" s="1"/>
  <c r="BN184" i="17"/>
  <c r="BN185" i="17" s="1"/>
  <c r="X184" i="17"/>
  <c r="X185" i="17" s="1"/>
  <c r="BC184" i="17"/>
  <c r="BC185" i="17" s="1"/>
  <c r="K184" i="17"/>
  <c r="K185" i="17" s="1"/>
  <c r="K157" i="17"/>
  <c r="CF184" i="17"/>
  <c r="CF185" i="17" s="1"/>
  <c r="AY184" i="17"/>
  <c r="AY185" i="17" s="1"/>
  <c r="DT184" i="17"/>
  <c r="DT185" i="17" s="1"/>
  <c r="P184" i="17"/>
  <c r="P185" i="17" s="1"/>
  <c r="Q184" i="17"/>
  <c r="Q185" i="17" s="1"/>
  <c r="BR184" i="17"/>
  <c r="BR185" i="17" s="1"/>
  <c r="BR157" i="17"/>
  <c r="DU184" i="17"/>
  <c r="DU185" i="17" s="1"/>
  <c r="AX184" i="17"/>
  <c r="AX185" i="17" s="1"/>
  <c r="DW184" i="17"/>
  <c r="DW185" i="17" s="1"/>
  <c r="BY184" i="17"/>
  <c r="BY185" i="17" s="1"/>
  <c r="BY157" i="17"/>
  <c r="BE184" i="17"/>
  <c r="BE185" i="17" s="1"/>
  <c r="AJ184" i="17"/>
  <c r="AJ185" i="17" s="1"/>
  <c r="DG184" i="17"/>
  <c r="DG185" i="17" s="1"/>
  <c r="BX184" i="17"/>
  <c r="BX185" i="17" s="1"/>
  <c r="AO184" i="17"/>
  <c r="AO185" i="17" s="1"/>
  <c r="CP184" i="17"/>
  <c r="CP185" i="17" s="1"/>
  <c r="U184" i="17"/>
  <c r="U185" i="17" s="1"/>
  <c r="BV184" i="17"/>
  <c r="BV185" i="17" s="1"/>
  <c r="DY184" i="17"/>
  <c r="DY185" i="17" s="1"/>
  <c r="CT184" i="17"/>
  <c r="CT185" i="17" s="1"/>
  <c r="BK184" i="17"/>
  <c r="BK185" i="17" s="1"/>
  <c r="CY184" i="17"/>
  <c r="CY185" i="17" s="1"/>
  <c r="BB184" i="17"/>
  <c r="BB185" i="17" s="1"/>
  <c r="AT184" i="17"/>
  <c r="AT185" i="17" s="1"/>
  <c r="CW184" i="17"/>
  <c r="CW185" i="17" s="1"/>
  <c r="Z184" i="17"/>
  <c r="Z185" i="17" s="1"/>
  <c r="S184" i="17"/>
  <c r="S185" i="17" s="1"/>
  <c r="DS184" i="17"/>
  <c r="DS185" i="17" s="1"/>
  <c r="BW184" i="17"/>
  <c r="BW185" i="17" s="1"/>
  <c r="AN184" i="17"/>
  <c r="AN185" i="17" s="1"/>
  <c r="DK184" i="17"/>
  <c r="DK185" i="17" s="1"/>
  <c r="G184" i="17"/>
  <c r="G185" i="17" s="1"/>
  <c r="CB184" i="17"/>
  <c r="CB185" i="17" s="1"/>
  <c r="CB157" i="17"/>
  <c r="DI184" i="17"/>
  <c r="DI185" i="17" s="1"/>
  <c r="AL184" i="17"/>
  <c r="AL185" i="17" s="1"/>
  <c r="CO184" i="17"/>
  <c r="CO185" i="17" s="1"/>
  <c r="R184" i="17"/>
  <c r="R185" i="17" s="1"/>
  <c r="EF184" i="17"/>
  <c r="EF185" i="17" s="1"/>
  <c r="BG184" i="17"/>
  <c r="BG185" i="17" s="1"/>
  <c r="BG157" i="17"/>
  <c r="CJ184" i="17"/>
  <c r="CJ185" i="17" s="1"/>
  <c r="DO184" i="17"/>
  <c r="DO185" i="17" s="1"/>
  <c r="AA184" i="17"/>
  <c r="AA185" i="17" s="1"/>
  <c r="CV184" i="17"/>
  <c r="CV185" i="17" s="1"/>
  <c r="BO184" i="17"/>
  <c r="BO185" i="17" s="1"/>
  <c r="AF184" i="17"/>
  <c r="AF185" i="17" s="1"/>
  <c r="EG184" i="17"/>
  <c r="EG185" i="17" s="1"/>
  <c r="I184" i="17"/>
  <c r="I185" i="17" s="1"/>
  <c r="BJ184" i="17"/>
  <c r="BJ185" i="17" s="1"/>
  <c r="DM184" i="17"/>
  <c r="DM185" i="17" s="1"/>
  <c r="AP184" i="17"/>
  <c r="AP185" i="17" s="1"/>
  <c r="AP157" i="17"/>
  <c r="V184" i="17"/>
  <c r="V185" i="17" s="1"/>
  <c r="AH184" i="17"/>
  <c r="AH185" i="17" s="1"/>
  <c r="BT184" i="17"/>
  <c r="BT185" i="17" s="1"/>
  <c r="DH184" i="17"/>
  <c r="DH185" i="17" s="1"/>
  <c r="BL184" i="17"/>
  <c r="BL185" i="17" s="1"/>
  <c r="N184" i="17"/>
  <c r="N185" i="17" s="1"/>
  <c r="BQ184" i="17"/>
  <c r="BQ185" i="17" s="1"/>
  <c r="DR184" i="17"/>
  <c r="DR185" i="17" s="1"/>
  <c r="DC184" i="17"/>
  <c r="DC185" i="17" s="1"/>
  <c r="AB184" i="17"/>
  <c r="AB185" i="17" s="1"/>
  <c r="AG184" i="17"/>
  <c r="AG185" i="17" s="1"/>
  <c r="AG157" i="17"/>
  <c r="DE184" i="17"/>
  <c r="DE185" i="17" s="1"/>
  <c r="BP184" i="17"/>
  <c r="BP185" i="17" s="1"/>
  <c r="CU184" i="17"/>
  <c r="CU185" i="17" s="1"/>
  <c r="AE184" i="17"/>
  <c r="AE185" i="17" s="1"/>
  <c r="CZ184" i="17"/>
  <c r="CZ185" i="17" s="1"/>
  <c r="CZ157" i="17"/>
  <c r="BS184" i="17"/>
  <c r="BS185" i="17" s="1"/>
  <c r="CC184" i="17"/>
  <c r="CC185" i="17" s="1"/>
  <c r="ED184" i="17"/>
  <c r="ED185" i="17" s="1"/>
  <c r="F184" i="17"/>
  <c r="F185" i="17" s="1"/>
  <c r="BI184" i="17"/>
  <c r="BI185" i="17" s="1"/>
  <c r="DJ184" i="17"/>
  <c r="AQ184" i="17"/>
  <c r="AQ185" i="17" s="1"/>
  <c r="BM184" i="17"/>
  <c r="BM185" i="17" s="1"/>
  <c r="BM157" i="17"/>
  <c r="D184" i="17"/>
  <c r="D185" i="17" s="1"/>
  <c r="D157" i="17"/>
  <c r="AI184" i="17"/>
  <c r="AI185" i="17" s="1"/>
  <c r="DX184" i="17"/>
  <c r="DX185" i="17" s="1"/>
  <c r="CM184" i="17"/>
  <c r="CM185" i="17" s="1"/>
  <c r="BD184" i="17"/>
  <c r="BD185" i="17" s="1"/>
  <c r="EA184" i="17"/>
  <c r="EA185" i="17" s="1"/>
  <c r="EA157" i="17"/>
  <c r="W184" i="17"/>
  <c r="W185" i="17" s="1"/>
  <c r="CR184" i="17"/>
  <c r="CR185" i="17" s="1"/>
  <c r="DA184" i="17"/>
  <c r="DA185" i="17" s="1"/>
  <c r="AD184" i="17"/>
  <c r="AD185" i="17" s="1"/>
  <c r="CG184" i="17"/>
  <c r="CG185" i="17" s="1"/>
  <c r="J184" i="17"/>
  <c r="J185" i="17" s="1"/>
  <c r="AS184" i="17"/>
  <c r="AS185" i="17" s="1"/>
  <c r="C184" i="17"/>
  <c r="EI168" i="17"/>
  <c r="FH168" i="17" s="1"/>
  <c r="FG184" i="17" s="1"/>
  <c r="FH184" i="17" s="1"/>
  <c r="C12" i="17"/>
  <c r="C159" i="17"/>
  <c r="C151" i="17"/>
  <c r="C160" i="17"/>
  <c r="FI184" i="17" l="1"/>
  <c r="D22" i="34" s="1"/>
  <c r="C22" i="34"/>
  <c r="DL161" i="17"/>
  <c r="CV161" i="17"/>
  <c r="AX161" i="17"/>
  <c r="CY161" i="29"/>
  <c r="AM161" i="29"/>
  <c r="CG161" i="29"/>
  <c r="DL161" i="29"/>
  <c r="FI176" i="29"/>
  <c r="AZ161" i="29"/>
  <c r="BW161" i="29"/>
  <c r="K161" i="29"/>
  <c r="CU161" i="29"/>
  <c r="BK161" i="29"/>
  <c r="CM161" i="29"/>
  <c r="AU161" i="29"/>
  <c r="T161" i="29"/>
  <c r="CE161" i="29"/>
  <c r="E3" i="32" a="1"/>
  <c r="E138" i="30"/>
  <c r="E132" i="30"/>
  <c r="E124" i="30"/>
  <c r="E116" i="30"/>
  <c r="E108" i="30"/>
  <c r="E100" i="30"/>
  <c r="E92" i="30"/>
  <c r="E84" i="30"/>
  <c r="E76" i="30"/>
  <c r="E68" i="30"/>
  <c r="E60" i="30"/>
  <c r="E52" i="30"/>
  <c r="E44" i="30"/>
  <c r="E36" i="30"/>
  <c r="E28" i="30"/>
  <c r="E20" i="30"/>
  <c r="E12" i="30"/>
  <c r="E4" i="30"/>
  <c r="E135" i="30"/>
  <c r="E111" i="30"/>
  <c r="E95" i="30"/>
  <c r="E79" i="30"/>
  <c r="E63" i="30"/>
  <c r="E47" i="30"/>
  <c r="E31" i="30"/>
  <c r="E131" i="30"/>
  <c r="E123" i="30"/>
  <c r="E115" i="30"/>
  <c r="E107" i="30"/>
  <c r="E99" i="30"/>
  <c r="E91" i="30"/>
  <c r="E83" i="30"/>
  <c r="E75" i="30"/>
  <c r="E67" i="30"/>
  <c r="E59" i="30"/>
  <c r="E51" i="30"/>
  <c r="E43" i="30"/>
  <c r="E35" i="30"/>
  <c r="E27" i="30"/>
  <c r="E19" i="30"/>
  <c r="E11" i="30"/>
  <c r="E3" i="30"/>
  <c r="E127" i="30"/>
  <c r="E119" i="30"/>
  <c r="E103" i="30"/>
  <c r="E87" i="30"/>
  <c r="E71" i="30"/>
  <c r="E55" i="30"/>
  <c r="E39" i="30"/>
  <c r="E136" i="30"/>
  <c r="E128" i="30"/>
  <c r="E120" i="30"/>
  <c r="E112" i="30"/>
  <c r="E104" i="30"/>
  <c r="E96" i="30"/>
  <c r="E88" i="30"/>
  <c r="E80" i="30"/>
  <c r="E72" i="30"/>
  <c r="E64" i="30"/>
  <c r="E56" i="30"/>
  <c r="E48" i="30"/>
  <c r="E40" i="30"/>
  <c r="E32" i="30"/>
  <c r="E24" i="30"/>
  <c r="E16" i="30"/>
  <c r="E8" i="30"/>
  <c r="E23" i="30"/>
  <c r="E15" i="30"/>
  <c r="E7" i="30"/>
  <c r="E9" i="30"/>
  <c r="E25" i="30"/>
  <c r="E41" i="30"/>
  <c r="E57" i="30"/>
  <c r="E73" i="30"/>
  <c r="E89" i="30"/>
  <c r="E105" i="30"/>
  <c r="E121" i="30"/>
  <c r="E137" i="30"/>
  <c r="E18" i="30"/>
  <c r="E34" i="30"/>
  <c r="E50" i="30"/>
  <c r="E66" i="30"/>
  <c r="E82" i="30"/>
  <c r="E98" i="30"/>
  <c r="E114" i="30"/>
  <c r="E130" i="30"/>
  <c r="E13" i="30"/>
  <c r="E29" i="30"/>
  <c r="E45" i="30"/>
  <c r="E61" i="30"/>
  <c r="E77" i="30"/>
  <c r="E93" i="30"/>
  <c r="E109" i="30"/>
  <c r="E125" i="30"/>
  <c r="E6" i="30"/>
  <c r="E22" i="30"/>
  <c r="E38" i="30"/>
  <c r="E54" i="30"/>
  <c r="E70" i="30"/>
  <c r="E86" i="30"/>
  <c r="E102" i="30"/>
  <c r="E118" i="30"/>
  <c r="E134" i="30"/>
  <c r="E17" i="30"/>
  <c r="E33" i="30"/>
  <c r="E49" i="30"/>
  <c r="E65" i="30"/>
  <c r="E81" i="30"/>
  <c r="E97" i="30"/>
  <c r="E113" i="30"/>
  <c r="E129" i="30"/>
  <c r="E10" i="30"/>
  <c r="E26" i="30"/>
  <c r="E42" i="30"/>
  <c r="E58" i="30"/>
  <c r="E74" i="30"/>
  <c r="E90" i="30"/>
  <c r="E106" i="30"/>
  <c r="E122" i="30"/>
  <c r="E21" i="30"/>
  <c r="E85" i="30"/>
  <c r="E14" i="30"/>
  <c r="E78" i="30"/>
  <c r="E37" i="30"/>
  <c r="E101" i="30"/>
  <c r="E30" i="30"/>
  <c r="E94" i="30"/>
  <c r="E53" i="30"/>
  <c r="E117" i="30"/>
  <c r="E46" i="30"/>
  <c r="E110" i="30"/>
  <c r="E5" i="30"/>
  <c r="E69" i="30"/>
  <c r="E133" i="30"/>
  <c r="E62" i="30"/>
  <c r="E126" i="30"/>
  <c r="DZ161" i="29"/>
  <c r="AP161" i="29"/>
  <c r="CH161" i="29"/>
  <c r="BN161" i="29"/>
  <c r="CJ161" i="29"/>
  <c r="EC161" i="29"/>
  <c r="CK161" i="29"/>
  <c r="BD161" i="29"/>
  <c r="BU161" i="29"/>
  <c r="FI184" i="29"/>
  <c r="C22" i="28"/>
  <c r="CA161" i="29"/>
  <c r="AQ161" i="29"/>
  <c r="DW161" i="29"/>
  <c r="DX161" i="29"/>
  <c r="BE161" i="29"/>
  <c r="EG161" i="29"/>
  <c r="Y161" i="29"/>
  <c r="BP161" i="29"/>
  <c r="AY161" i="29"/>
  <c r="AS161" i="29"/>
  <c r="EF161" i="29"/>
  <c r="H161" i="29"/>
  <c r="CI161" i="29"/>
  <c r="W161" i="29"/>
  <c r="BA161" i="29"/>
  <c r="EE161" i="29"/>
  <c r="BS161" i="29"/>
  <c r="G161" i="29"/>
  <c r="U161" i="29"/>
  <c r="CF161" i="29"/>
  <c r="CW161" i="29"/>
  <c r="EA161" i="29"/>
  <c r="DG161" i="29"/>
  <c r="AL161" i="29"/>
  <c r="DR161" i="29"/>
  <c r="CD161" i="29"/>
  <c r="DS161" i="29"/>
  <c r="BG161" i="29"/>
  <c r="ED161" i="29"/>
  <c r="AK161" i="29"/>
  <c r="CV161" i="29"/>
  <c r="DA161" i="29"/>
  <c r="CZ161" i="29"/>
  <c r="F161" i="29"/>
  <c r="CL161" i="29"/>
  <c r="AX161" i="29"/>
  <c r="J161" i="29"/>
  <c r="BB161" i="29"/>
  <c r="O161" i="29"/>
  <c r="E161" i="29"/>
  <c r="CN161" i="29"/>
  <c r="BF161" i="29"/>
  <c r="CX161" i="29"/>
  <c r="R161" i="29"/>
  <c r="V161" i="29"/>
  <c r="DB161" i="29"/>
  <c r="AN161" i="29"/>
  <c r="DO161" i="29"/>
  <c r="BC161" i="29"/>
  <c r="DM161" i="29"/>
  <c r="EB161" i="29"/>
  <c r="D161" i="29"/>
  <c r="AO161" i="29"/>
  <c r="CT161" i="29"/>
  <c r="AH161" i="29"/>
  <c r="DP161" i="29"/>
  <c r="BO161" i="29"/>
  <c r="CQ161" i="29"/>
  <c r="AE161" i="29"/>
  <c r="DC161" i="29"/>
  <c r="DQ161" i="29"/>
  <c r="I161" i="29"/>
  <c r="AI161" i="29"/>
  <c r="AA161" i="29"/>
  <c r="M161" i="29"/>
  <c r="AR161" i="29"/>
  <c r="AJ161" i="29"/>
  <c r="Z161" i="29"/>
  <c r="DJ161" i="29"/>
  <c r="BV161" i="29"/>
  <c r="DN161" i="29"/>
  <c r="EH161" i="29"/>
  <c r="BQ161" i="29"/>
  <c r="DT161" i="29"/>
  <c r="DK161" i="29"/>
  <c r="DH161" i="29"/>
  <c r="AV161" i="29"/>
  <c r="S161" i="29"/>
  <c r="CL149" i="29"/>
  <c r="CL164" i="29" s="1"/>
  <c r="CL166" i="29" s="1"/>
  <c r="J149" i="29"/>
  <c r="BB149" i="29"/>
  <c r="BA149" i="29"/>
  <c r="EG149" i="29"/>
  <c r="E149" i="29"/>
  <c r="Q149" i="29"/>
  <c r="CX149" i="29"/>
  <c r="CT149" i="29"/>
  <c r="EE149" i="29"/>
  <c r="EE164" i="29" s="1"/>
  <c r="EE166" i="29" s="1"/>
  <c r="U149" i="29"/>
  <c r="CU149" i="29"/>
  <c r="AI149" i="29"/>
  <c r="BX161" i="29"/>
  <c r="BR161" i="29"/>
  <c r="AG149" i="29"/>
  <c r="BV149" i="29"/>
  <c r="DN149" i="29"/>
  <c r="EH149" i="29"/>
  <c r="CE149" i="29"/>
  <c r="C161" i="29"/>
  <c r="EI159" i="29"/>
  <c r="FH159" i="29" s="1"/>
  <c r="EI18" i="29"/>
  <c r="FH18" i="29" s="1"/>
  <c r="EI34" i="29"/>
  <c r="FH34" i="29" s="1"/>
  <c r="EI50" i="29"/>
  <c r="FH50" i="29" s="1"/>
  <c r="EI66" i="29"/>
  <c r="FH66" i="29" s="1"/>
  <c r="EI82" i="29"/>
  <c r="FH82" i="29" s="1"/>
  <c r="EI98" i="29"/>
  <c r="FH98" i="29" s="1"/>
  <c r="EI114" i="29"/>
  <c r="FH114" i="29" s="1"/>
  <c r="EI130" i="29"/>
  <c r="FH130" i="29" s="1"/>
  <c r="EI13" i="29"/>
  <c r="FH13" i="29" s="1"/>
  <c r="EI29" i="29"/>
  <c r="FH29" i="29" s="1"/>
  <c r="EI45" i="29"/>
  <c r="FH45" i="29" s="1"/>
  <c r="EI61" i="29"/>
  <c r="FH61" i="29" s="1"/>
  <c r="EI77" i="29"/>
  <c r="FH77" i="29" s="1"/>
  <c r="EI93" i="29"/>
  <c r="FH93" i="29" s="1"/>
  <c r="EI109" i="29"/>
  <c r="FH109" i="29" s="1"/>
  <c r="EI125" i="29"/>
  <c r="FH125" i="29" s="1"/>
  <c r="EI141" i="29"/>
  <c r="FH141" i="29" s="1"/>
  <c r="EI24" i="29"/>
  <c r="FH24" i="29" s="1"/>
  <c r="EI40" i="29"/>
  <c r="FH40" i="29" s="1"/>
  <c r="EI56" i="29"/>
  <c r="FH56" i="29" s="1"/>
  <c r="EI72" i="29"/>
  <c r="FH72" i="29" s="1"/>
  <c r="EI88" i="29"/>
  <c r="FH88" i="29" s="1"/>
  <c r="EI104" i="29"/>
  <c r="FH104" i="29" s="1"/>
  <c r="EI120" i="29"/>
  <c r="FH120" i="29" s="1"/>
  <c r="EI136" i="29"/>
  <c r="FH136" i="29" s="1"/>
  <c r="EI19" i="29"/>
  <c r="FH19" i="29" s="1"/>
  <c r="EI35" i="29"/>
  <c r="FH35" i="29" s="1"/>
  <c r="EI51" i="29"/>
  <c r="FH51" i="29" s="1"/>
  <c r="EI67" i="29"/>
  <c r="FH67" i="29" s="1"/>
  <c r="EI83" i="29"/>
  <c r="FH83" i="29" s="1"/>
  <c r="EI99" i="29"/>
  <c r="FH99" i="29" s="1"/>
  <c r="EI115" i="29"/>
  <c r="FH115" i="29" s="1"/>
  <c r="EI131" i="29"/>
  <c r="FH131" i="29" s="1"/>
  <c r="EI184" i="29"/>
  <c r="FG187" i="29" s="1"/>
  <c r="FH187" i="29" s="1"/>
  <c r="C185" i="29"/>
  <c r="CC161" i="29"/>
  <c r="CD149" i="29"/>
  <c r="AP149" i="29"/>
  <c r="CG149" i="29"/>
  <c r="CQ149" i="29"/>
  <c r="F149" i="29"/>
  <c r="AW161" i="29"/>
  <c r="I149" i="29"/>
  <c r="CP161" i="29"/>
  <c r="CP149" i="29"/>
  <c r="CS161" i="29"/>
  <c r="AT161" i="29"/>
  <c r="DF161" i="29"/>
  <c r="DV161" i="29"/>
  <c r="BT161" i="29"/>
  <c r="CI149" i="29"/>
  <c r="DK149" i="29"/>
  <c r="CA149" i="29"/>
  <c r="CA164" i="29" s="1"/>
  <c r="CA166" i="29" s="1"/>
  <c r="AB161" i="29"/>
  <c r="Q161" i="29"/>
  <c r="BJ161" i="29"/>
  <c r="V149" i="29"/>
  <c r="V164" i="29" s="1"/>
  <c r="V166" i="29" s="1"/>
  <c r="BM161" i="29"/>
  <c r="BM149" i="29"/>
  <c r="AH149" i="29"/>
  <c r="CO149" i="29"/>
  <c r="BS149" i="29"/>
  <c r="G149" i="29"/>
  <c r="DU149" i="29"/>
  <c r="L161" i="29"/>
  <c r="DI161" i="29"/>
  <c r="AD161" i="29"/>
  <c r="DJ149" i="29"/>
  <c r="AG161" i="29"/>
  <c r="BZ161" i="29"/>
  <c r="AF161" i="29"/>
  <c r="DG149" i="29"/>
  <c r="BH161" i="29"/>
  <c r="DY161" i="29"/>
  <c r="K149" i="29"/>
  <c r="C157" i="29"/>
  <c r="EI157" i="29" s="1"/>
  <c r="FH157" i="29" s="1"/>
  <c r="EI151" i="29"/>
  <c r="FH151" i="29" s="1"/>
  <c r="EI146" i="29"/>
  <c r="FH146" i="29" s="1"/>
  <c r="EI22" i="29"/>
  <c r="FH22" i="29" s="1"/>
  <c r="EI38" i="29"/>
  <c r="FH38" i="29" s="1"/>
  <c r="EI54" i="29"/>
  <c r="FH54" i="29" s="1"/>
  <c r="EI70" i="29"/>
  <c r="FH70" i="29" s="1"/>
  <c r="EI86" i="29"/>
  <c r="FH86" i="29" s="1"/>
  <c r="EI102" i="29"/>
  <c r="FH102" i="29" s="1"/>
  <c r="EI118" i="29"/>
  <c r="FH118" i="29" s="1"/>
  <c r="EI134" i="29"/>
  <c r="FH134" i="29" s="1"/>
  <c r="EI17" i="29"/>
  <c r="FH17" i="29" s="1"/>
  <c r="EI33" i="29"/>
  <c r="FH33" i="29" s="1"/>
  <c r="EI49" i="29"/>
  <c r="FH49" i="29" s="1"/>
  <c r="EI65" i="29"/>
  <c r="FH65" i="29" s="1"/>
  <c r="EI81" i="29"/>
  <c r="FH81" i="29" s="1"/>
  <c r="EI97" i="29"/>
  <c r="FH97" i="29" s="1"/>
  <c r="EI113" i="29"/>
  <c r="FH113" i="29" s="1"/>
  <c r="EI129" i="29"/>
  <c r="FH129" i="29" s="1"/>
  <c r="EI145" i="29"/>
  <c r="FH145" i="29" s="1"/>
  <c r="EI28" i="29"/>
  <c r="FH28" i="29" s="1"/>
  <c r="EI44" i="29"/>
  <c r="FH44" i="29" s="1"/>
  <c r="EI60" i="29"/>
  <c r="FH60" i="29" s="1"/>
  <c r="EI76" i="29"/>
  <c r="FH76" i="29" s="1"/>
  <c r="EI92" i="29"/>
  <c r="FH92" i="29" s="1"/>
  <c r="EI108" i="29"/>
  <c r="FH108" i="29" s="1"/>
  <c r="EI124" i="29"/>
  <c r="FH124" i="29" s="1"/>
  <c r="EI140" i="29"/>
  <c r="FH140" i="29" s="1"/>
  <c r="EI23" i="29"/>
  <c r="FH23" i="29" s="1"/>
  <c r="EI39" i="29"/>
  <c r="FH39" i="29" s="1"/>
  <c r="EI55" i="29"/>
  <c r="FH55" i="29" s="1"/>
  <c r="EI71" i="29"/>
  <c r="FH71" i="29" s="1"/>
  <c r="EI87" i="29"/>
  <c r="FH87" i="29" s="1"/>
  <c r="EI103" i="29"/>
  <c r="FH103" i="29" s="1"/>
  <c r="EI119" i="29"/>
  <c r="FH119" i="29" s="1"/>
  <c r="EI135" i="29"/>
  <c r="FH135" i="29" s="1"/>
  <c r="FJ142" i="29"/>
  <c r="FJ126" i="29"/>
  <c r="FJ110" i="29"/>
  <c r="FJ94" i="29"/>
  <c r="FJ78" i="29"/>
  <c r="FJ62" i="29"/>
  <c r="FJ46" i="29"/>
  <c r="FJ30" i="29"/>
  <c r="FJ14" i="29"/>
  <c r="FJ133" i="29"/>
  <c r="FJ117" i="29"/>
  <c r="FJ101" i="29"/>
  <c r="FJ85" i="29"/>
  <c r="FJ69" i="29"/>
  <c r="FJ53" i="29"/>
  <c r="FJ37" i="29"/>
  <c r="FJ21" i="29"/>
  <c r="FJ140" i="29"/>
  <c r="FJ124" i="29"/>
  <c r="FJ108" i="29"/>
  <c r="FJ92" i="29"/>
  <c r="FJ76" i="29"/>
  <c r="FJ60" i="29"/>
  <c r="FJ44" i="29"/>
  <c r="FJ28" i="29"/>
  <c r="FJ12" i="29"/>
  <c r="FJ135" i="29"/>
  <c r="FJ119" i="29"/>
  <c r="FJ103" i="29"/>
  <c r="FJ87" i="29"/>
  <c r="FJ71" i="29"/>
  <c r="FJ55" i="29"/>
  <c r="FJ39" i="29"/>
  <c r="FJ23" i="29"/>
  <c r="FJ138" i="29"/>
  <c r="FJ122" i="29"/>
  <c r="FJ106" i="29"/>
  <c r="FJ90" i="29"/>
  <c r="FJ74" i="29"/>
  <c r="FJ58" i="29"/>
  <c r="FJ42" i="29"/>
  <c r="FJ26" i="29"/>
  <c r="FJ145" i="29"/>
  <c r="FJ129" i="29"/>
  <c r="FJ113" i="29"/>
  <c r="FJ97" i="29"/>
  <c r="FJ81" i="29"/>
  <c r="FJ65" i="29"/>
  <c r="FJ49" i="29"/>
  <c r="FJ33" i="29"/>
  <c r="FJ17" i="29"/>
  <c r="FJ136" i="29"/>
  <c r="FJ120" i="29"/>
  <c r="FJ104" i="29"/>
  <c r="FJ88" i="29"/>
  <c r="FJ72" i="29"/>
  <c r="FJ56" i="29"/>
  <c r="FJ40" i="29"/>
  <c r="FJ24" i="29"/>
  <c r="FJ147" i="29"/>
  <c r="FJ131" i="29"/>
  <c r="FJ115" i="29"/>
  <c r="FJ99" i="29"/>
  <c r="FJ83" i="29"/>
  <c r="FJ67" i="29"/>
  <c r="FJ51" i="29"/>
  <c r="FJ35" i="29"/>
  <c r="FJ19" i="29"/>
  <c r="FJ134" i="29"/>
  <c r="FJ102" i="29"/>
  <c r="FJ70" i="29"/>
  <c r="FJ38" i="29"/>
  <c r="FJ141" i="29"/>
  <c r="FJ109" i="29"/>
  <c r="FJ77" i="29"/>
  <c r="FJ45" i="29"/>
  <c r="FJ13" i="29"/>
  <c r="FJ116" i="29"/>
  <c r="FJ84" i="29"/>
  <c r="FJ52" i="29"/>
  <c r="FJ20" i="29"/>
  <c r="FJ127" i="29"/>
  <c r="FJ95" i="29"/>
  <c r="FJ63" i="29"/>
  <c r="FJ31" i="29"/>
  <c r="FJ130" i="29"/>
  <c r="FJ98" i="29"/>
  <c r="FJ66" i="29"/>
  <c r="FJ34" i="29"/>
  <c r="FJ137" i="29"/>
  <c r="FJ105" i="29"/>
  <c r="FJ73" i="29"/>
  <c r="FJ41" i="29"/>
  <c r="FJ144" i="29"/>
  <c r="FJ112" i="29"/>
  <c r="FJ80" i="29"/>
  <c r="FJ48" i="29"/>
  <c r="FJ16" i="29"/>
  <c r="FJ123" i="29"/>
  <c r="FJ91" i="29"/>
  <c r="FJ59" i="29"/>
  <c r="FJ27" i="29"/>
  <c r="FJ118" i="29"/>
  <c r="FJ86" i="29"/>
  <c r="FJ54" i="29"/>
  <c r="FJ22" i="29"/>
  <c r="FJ125" i="29"/>
  <c r="FJ93" i="29"/>
  <c r="FJ61" i="29"/>
  <c r="FJ29" i="29"/>
  <c r="FJ132" i="29"/>
  <c r="FJ100" i="29"/>
  <c r="FJ68" i="29"/>
  <c r="FJ36" i="29"/>
  <c r="FJ143" i="29"/>
  <c r="FJ111" i="29"/>
  <c r="FJ79" i="29"/>
  <c r="FJ47" i="29"/>
  <c r="FJ15" i="29"/>
  <c r="FJ146" i="29"/>
  <c r="FJ114" i="29"/>
  <c r="FJ82" i="29"/>
  <c r="FJ50" i="29"/>
  <c r="FJ18" i="29"/>
  <c r="FJ121" i="29"/>
  <c r="FJ89" i="29"/>
  <c r="FJ57" i="29"/>
  <c r="FJ25" i="29"/>
  <c r="FJ128" i="29"/>
  <c r="FJ96" i="29"/>
  <c r="FJ64" i="29"/>
  <c r="FJ32" i="29"/>
  <c r="FJ139" i="29"/>
  <c r="FJ107" i="29"/>
  <c r="FJ75" i="29"/>
  <c r="FJ43" i="29"/>
  <c r="CC149" i="29"/>
  <c r="CH149" i="29"/>
  <c r="N161" i="29"/>
  <c r="DQ149" i="29"/>
  <c r="AC149" i="29"/>
  <c r="X161" i="29"/>
  <c r="AM149" i="29"/>
  <c r="EA149" i="29"/>
  <c r="BO149" i="29"/>
  <c r="DE149" i="29"/>
  <c r="CB161" i="29"/>
  <c r="AK149" i="29"/>
  <c r="DD161" i="29"/>
  <c r="DS149" i="29"/>
  <c r="AW149" i="29"/>
  <c r="AX149" i="29"/>
  <c r="CS149" i="29"/>
  <c r="BE149" i="29"/>
  <c r="BE164" i="29" s="1"/>
  <c r="BE166" i="29" s="1"/>
  <c r="EF149" i="29"/>
  <c r="BT149" i="29"/>
  <c r="H149" i="29"/>
  <c r="H164" i="29" s="1"/>
  <c r="H166" i="29" s="1"/>
  <c r="BY161" i="29"/>
  <c r="BY149" i="29"/>
  <c r="DX149" i="29"/>
  <c r="BL161" i="29"/>
  <c r="BL149" i="29"/>
  <c r="O149" i="29"/>
  <c r="DC149" i="29"/>
  <c r="AQ149" i="29"/>
  <c r="DA149" i="29"/>
  <c r="DB149" i="29"/>
  <c r="DB164" i="29" s="1"/>
  <c r="DB166" i="29" s="1"/>
  <c r="CO161" i="29"/>
  <c r="DP149" i="29"/>
  <c r="BD149" i="29"/>
  <c r="BD164" i="29" s="1"/>
  <c r="BD166" i="29" s="1"/>
  <c r="AS149" i="29"/>
  <c r="DH149" i="29"/>
  <c r="AV149" i="29"/>
  <c r="DW149" i="29"/>
  <c r="BK149" i="29"/>
  <c r="CW149" i="29"/>
  <c r="DU161" i="29"/>
  <c r="CM149" i="29"/>
  <c r="AA149" i="29"/>
  <c r="AD149" i="29"/>
  <c r="BU149" i="29"/>
  <c r="BZ149" i="29"/>
  <c r="BI161" i="29"/>
  <c r="CZ149" i="29"/>
  <c r="AN149" i="29"/>
  <c r="BC149" i="29"/>
  <c r="DM149" i="29"/>
  <c r="D149" i="29"/>
  <c r="M149" i="29"/>
  <c r="CR161" i="29"/>
  <c r="CR149" i="29"/>
  <c r="AF149" i="29"/>
  <c r="AU149" i="29"/>
  <c r="EI12" i="29"/>
  <c r="FH12" i="29" s="1"/>
  <c r="C149" i="29"/>
  <c r="EI147" i="29"/>
  <c r="FH147" i="29" s="1"/>
  <c r="EI26" i="29"/>
  <c r="FH26" i="29" s="1"/>
  <c r="EI42" i="29"/>
  <c r="FH42" i="29" s="1"/>
  <c r="EI58" i="29"/>
  <c r="FH58" i="29" s="1"/>
  <c r="EI74" i="29"/>
  <c r="FH74" i="29" s="1"/>
  <c r="EI90" i="29"/>
  <c r="FH90" i="29" s="1"/>
  <c r="EI106" i="29"/>
  <c r="FH106" i="29" s="1"/>
  <c r="EI122" i="29"/>
  <c r="FH122" i="29" s="1"/>
  <c r="EI138" i="29"/>
  <c r="FH138" i="29" s="1"/>
  <c r="EI21" i="29"/>
  <c r="FH21" i="29" s="1"/>
  <c r="EI37" i="29"/>
  <c r="FH37" i="29" s="1"/>
  <c r="EI53" i="29"/>
  <c r="FH53" i="29" s="1"/>
  <c r="EI69" i="29"/>
  <c r="FH69" i="29" s="1"/>
  <c r="EI85" i="29"/>
  <c r="FH85" i="29" s="1"/>
  <c r="EI101" i="29"/>
  <c r="FH101" i="29" s="1"/>
  <c r="EI117" i="29"/>
  <c r="FH117" i="29" s="1"/>
  <c r="EI133" i="29"/>
  <c r="FH133" i="29" s="1"/>
  <c r="EI16" i="29"/>
  <c r="FH16" i="29" s="1"/>
  <c r="EI32" i="29"/>
  <c r="FH32" i="29" s="1"/>
  <c r="EI48" i="29"/>
  <c r="FH48" i="29" s="1"/>
  <c r="EI64" i="29"/>
  <c r="FH64" i="29" s="1"/>
  <c r="EI80" i="29"/>
  <c r="FH80" i="29" s="1"/>
  <c r="EI96" i="29"/>
  <c r="FH96" i="29" s="1"/>
  <c r="EI112" i="29"/>
  <c r="FH112" i="29" s="1"/>
  <c r="EI128" i="29"/>
  <c r="FH128" i="29" s="1"/>
  <c r="EI144" i="29"/>
  <c r="FH144" i="29" s="1"/>
  <c r="EI27" i="29"/>
  <c r="FH27" i="29" s="1"/>
  <c r="EI43" i="29"/>
  <c r="FH43" i="29" s="1"/>
  <c r="EI59" i="29"/>
  <c r="FH59" i="29" s="1"/>
  <c r="EI75" i="29"/>
  <c r="FH75" i="29" s="1"/>
  <c r="EI91" i="29"/>
  <c r="FH91" i="29" s="1"/>
  <c r="EI107" i="29"/>
  <c r="FH107" i="29" s="1"/>
  <c r="EI123" i="29"/>
  <c r="FH123" i="29" s="1"/>
  <c r="EI139" i="29"/>
  <c r="FH139" i="29" s="1"/>
  <c r="AL149" i="29"/>
  <c r="CD185" i="29"/>
  <c r="FG179" i="29"/>
  <c r="FH179" i="29" s="1"/>
  <c r="FI179" i="29" s="1"/>
  <c r="DZ149" i="29"/>
  <c r="N149" i="29"/>
  <c r="BN149" i="29"/>
  <c r="AC161" i="29"/>
  <c r="CJ149" i="29"/>
  <c r="X149" i="29"/>
  <c r="DE161" i="29"/>
  <c r="CB149" i="29"/>
  <c r="P161" i="29"/>
  <c r="P149" i="29"/>
  <c r="BG149" i="29"/>
  <c r="AT149" i="29"/>
  <c r="DF149" i="29"/>
  <c r="DV149" i="29"/>
  <c r="W149" i="29"/>
  <c r="CV149" i="29"/>
  <c r="AJ149" i="29"/>
  <c r="AY149" i="29"/>
  <c r="CN149" i="29"/>
  <c r="AB149" i="29"/>
  <c r="BF149" i="29"/>
  <c r="R149" i="29"/>
  <c r="BJ149" i="29"/>
  <c r="CK149" i="29"/>
  <c r="CF149" i="29"/>
  <c r="T149" i="29"/>
  <c r="BX149" i="29"/>
  <c r="L149" i="29"/>
  <c r="Z149" i="29"/>
  <c r="BR149" i="29"/>
  <c r="DI149" i="29"/>
  <c r="Y149" i="29"/>
  <c r="BI149" i="29"/>
  <c r="DO149" i="29"/>
  <c r="EB149" i="29"/>
  <c r="BP149" i="29"/>
  <c r="S149" i="29"/>
  <c r="BQ149" i="29"/>
  <c r="DT149" i="29"/>
  <c r="BH149" i="29"/>
  <c r="DY149" i="29"/>
  <c r="BW149" i="29"/>
  <c r="EI160" i="29"/>
  <c r="FH160" i="29" s="1"/>
  <c r="EI14" i="29"/>
  <c r="FH14" i="29" s="1"/>
  <c r="EI30" i="29"/>
  <c r="FH30" i="29" s="1"/>
  <c r="EI46" i="29"/>
  <c r="FH46" i="29" s="1"/>
  <c r="EI62" i="29"/>
  <c r="FH62" i="29" s="1"/>
  <c r="EI78" i="29"/>
  <c r="FH78" i="29" s="1"/>
  <c r="EI94" i="29"/>
  <c r="FH94" i="29" s="1"/>
  <c r="EI110" i="29"/>
  <c r="FH110" i="29" s="1"/>
  <c r="EI126" i="29"/>
  <c r="FH126" i="29" s="1"/>
  <c r="EI142" i="29"/>
  <c r="FH142" i="29" s="1"/>
  <c r="EI25" i="29"/>
  <c r="FH25" i="29" s="1"/>
  <c r="EI41" i="29"/>
  <c r="FH41" i="29" s="1"/>
  <c r="EI57" i="29"/>
  <c r="FH57" i="29" s="1"/>
  <c r="EI73" i="29"/>
  <c r="FH73" i="29" s="1"/>
  <c r="EI89" i="29"/>
  <c r="FH89" i="29" s="1"/>
  <c r="EI105" i="29"/>
  <c r="FH105" i="29" s="1"/>
  <c r="EI121" i="29"/>
  <c r="FH121" i="29" s="1"/>
  <c r="EI137" i="29"/>
  <c r="FH137" i="29" s="1"/>
  <c r="EI20" i="29"/>
  <c r="FH20" i="29" s="1"/>
  <c r="EI36" i="29"/>
  <c r="FH36" i="29" s="1"/>
  <c r="EI52" i="29"/>
  <c r="FH52" i="29" s="1"/>
  <c r="EI68" i="29"/>
  <c r="FH68" i="29" s="1"/>
  <c r="EI84" i="29"/>
  <c r="FH84" i="29" s="1"/>
  <c r="EI100" i="29"/>
  <c r="FH100" i="29" s="1"/>
  <c r="EI116" i="29"/>
  <c r="FH116" i="29" s="1"/>
  <c r="EI132" i="29"/>
  <c r="FH132" i="29" s="1"/>
  <c r="EI15" i="29"/>
  <c r="FH15" i="29" s="1"/>
  <c r="EI31" i="29"/>
  <c r="FH31" i="29" s="1"/>
  <c r="EI47" i="29"/>
  <c r="FH47" i="29" s="1"/>
  <c r="EI63" i="29"/>
  <c r="FH63" i="29" s="1"/>
  <c r="EI79" i="29"/>
  <c r="FH79" i="29" s="1"/>
  <c r="EI95" i="29"/>
  <c r="FH95" i="29" s="1"/>
  <c r="EI111" i="29"/>
  <c r="FH111" i="29" s="1"/>
  <c r="EI127" i="29"/>
  <c r="FH127" i="29" s="1"/>
  <c r="EI143" i="29"/>
  <c r="FH143" i="29" s="1"/>
  <c r="DR149" i="29"/>
  <c r="AO149" i="29"/>
  <c r="ED149" i="29"/>
  <c r="CY149" i="29"/>
  <c r="DL149" i="29"/>
  <c r="DL164" i="29" s="1"/>
  <c r="DL166" i="29" s="1"/>
  <c r="AZ149" i="29"/>
  <c r="EC149" i="29"/>
  <c r="EC164" i="29" s="1"/>
  <c r="EC166" i="29" s="1"/>
  <c r="AE149" i="29"/>
  <c r="DD149" i="29"/>
  <c r="AR149" i="29"/>
  <c r="FJ23" i="17"/>
  <c r="FJ55" i="17"/>
  <c r="FJ87" i="17"/>
  <c r="FJ119" i="17"/>
  <c r="FJ19" i="17"/>
  <c r="FJ51" i="17"/>
  <c r="FJ83" i="17"/>
  <c r="FJ115" i="17"/>
  <c r="FJ147" i="17"/>
  <c r="FJ38" i="17"/>
  <c r="FJ70" i="17"/>
  <c r="FJ102" i="17"/>
  <c r="FJ134" i="17"/>
  <c r="FJ90" i="17"/>
  <c r="FJ98" i="17"/>
  <c r="FJ18" i="17"/>
  <c r="FJ106" i="17"/>
  <c r="FJ125" i="17"/>
  <c r="FJ61" i="17"/>
  <c r="FJ132" i="17"/>
  <c r="FJ68" i="17"/>
  <c r="FJ137" i="17"/>
  <c r="FJ73" i="17"/>
  <c r="FJ144" i="17"/>
  <c r="FJ80" i="17"/>
  <c r="FJ16" i="17"/>
  <c r="FJ85" i="17"/>
  <c r="FJ21" i="17"/>
  <c r="FJ92" i="17"/>
  <c r="FJ28" i="17"/>
  <c r="FJ97" i="17"/>
  <c r="FJ33" i="17"/>
  <c r="FJ104" i="17"/>
  <c r="FJ40" i="17"/>
  <c r="FJ31" i="17"/>
  <c r="FJ63" i="17"/>
  <c r="FJ95" i="17"/>
  <c r="FJ127" i="17"/>
  <c r="FJ27" i="17"/>
  <c r="FJ59" i="17"/>
  <c r="FJ91" i="17"/>
  <c r="FJ123" i="17"/>
  <c r="FJ14" i="17"/>
  <c r="FJ46" i="17"/>
  <c r="FJ78" i="17"/>
  <c r="FJ110" i="17"/>
  <c r="FJ142" i="17"/>
  <c r="FJ122" i="17"/>
  <c r="FJ130" i="17"/>
  <c r="FJ82" i="17"/>
  <c r="FJ50" i="17"/>
  <c r="FJ109" i="17"/>
  <c r="FJ45" i="17"/>
  <c r="FJ116" i="17"/>
  <c r="FJ52" i="17"/>
  <c r="FJ121" i="17"/>
  <c r="FJ57" i="17"/>
  <c r="FJ128" i="17"/>
  <c r="FJ64" i="17"/>
  <c r="FJ133" i="17"/>
  <c r="FJ69" i="17"/>
  <c r="FJ140" i="17"/>
  <c r="FJ76" i="17"/>
  <c r="FJ145" i="17"/>
  <c r="FJ81" i="17"/>
  <c r="FJ17" i="17"/>
  <c r="FJ88" i="17"/>
  <c r="FJ24" i="17"/>
  <c r="FJ12" i="17"/>
  <c r="FJ39" i="17"/>
  <c r="FJ71" i="17"/>
  <c r="FJ103" i="17"/>
  <c r="FJ135" i="17"/>
  <c r="FJ35" i="17"/>
  <c r="FJ67" i="17"/>
  <c r="FJ99" i="17"/>
  <c r="FJ131" i="17"/>
  <c r="FJ22" i="17"/>
  <c r="FJ54" i="17"/>
  <c r="FJ86" i="17"/>
  <c r="FJ118" i="17"/>
  <c r="FJ26" i="17"/>
  <c r="FJ34" i="17"/>
  <c r="FJ74" i="17"/>
  <c r="FJ146" i="17"/>
  <c r="FJ114" i="17"/>
  <c r="FJ93" i="17"/>
  <c r="FJ29" i="17"/>
  <c r="FJ100" i="17"/>
  <c r="FJ36" i="17"/>
  <c r="FJ105" i="17"/>
  <c r="FJ41" i="17"/>
  <c r="FJ112" i="17"/>
  <c r="FJ48" i="17"/>
  <c r="FJ117" i="17"/>
  <c r="FJ53" i="17"/>
  <c r="FJ124" i="17"/>
  <c r="FJ60" i="17"/>
  <c r="FJ129" i="17"/>
  <c r="FJ65" i="17"/>
  <c r="FJ136" i="17"/>
  <c r="FJ72" i="17"/>
  <c r="FJ15" i="17"/>
  <c r="FJ47" i="17"/>
  <c r="FJ79" i="17"/>
  <c r="FJ111" i="17"/>
  <c r="FJ143" i="17"/>
  <c r="FJ43" i="17"/>
  <c r="FJ75" i="17"/>
  <c r="FJ107" i="17"/>
  <c r="FJ139" i="17"/>
  <c r="FJ30" i="17"/>
  <c r="FJ62" i="17"/>
  <c r="FJ94" i="17"/>
  <c r="FJ126" i="17"/>
  <c r="FJ58" i="17"/>
  <c r="FJ66" i="17"/>
  <c r="FJ138" i="17"/>
  <c r="FJ42" i="17"/>
  <c r="FJ141" i="17"/>
  <c r="FJ77" i="17"/>
  <c r="FJ13" i="17"/>
  <c r="FJ84" i="17"/>
  <c r="FJ20" i="17"/>
  <c r="FJ89" i="17"/>
  <c r="FJ25" i="17"/>
  <c r="FJ96" i="17"/>
  <c r="FJ32" i="17"/>
  <c r="FJ101" i="17"/>
  <c r="FJ37" i="17"/>
  <c r="FJ108" i="17"/>
  <c r="FJ44" i="17"/>
  <c r="FJ113" i="17"/>
  <c r="FJ49" i="17"/>
  <c r="FJ120" i="17"/>
  <c r="FJ56" i="17"/>
  <c r="E3" i="21" a="1"/>
  <c r="EI15" i="17"/>
  <c r="FH15" i="17" s="1"/>
  <c r="FM15" i="17" s="1"/>
  <c r="EI103" i="17"/>
  <c r="FH103" i="17" s="1"/>
  <c r="FM103" i="17" s="1"/>
  <c r="EI87" i="17"/>
  <c r="FH87" i="17" s="1"/>
  <c r="AW161" i="17"/>
  <c r="CS161" i="17"/>
  <c r="EI79" i="17"/>
  <c r="FH79" i="17" s="1"/>
  <c r="FM79" i="17" s="1"/>
  <c r="DW161" i="17"/>
  <c r="EI115" i="17"/>
  <c r="FH115" i="17" s="1"/>
  <c r="EI141" i="17"/>
  <c r="FH141" i="17" s="1"/>
  <c r="FM141" i="17" s="1"/>
  <c r="EI109" i="17"/>
  <c r="FH109" i="17" s="1"/>
  <c r="FM109" i="17" s="1"/>
  <c r="EI77" i="17"/>
  <c r="FH77" i="17" s="1"/>
  <c r="FM77" i="17" s="1"/>
  <c r="EI45" i="17"/>
  <c r="FH45" i="17" s="1"/>
  <c r="FK45" i="17" s="1"/>
  <c r="EI13" i="17"/>
  <c r="FH13" i="17" s="1"/>
  <c r="FM13" i="17" s="1"/>
  <c r="EI136" i="17"/>
  <c r="FH136" i="17" s="1"/>
  <c r="FM136" i="17" s="1"/>
  <c r="EI104" i="17"/>
  <c r="FH104" i="17" s="1"/>
  <c r="FM104" i="17" s="1"/>
  <c r="EI72" i="17"/>
  <c r="FH72" i="17" s="1"/>
  <c r="FM72" i="17" s="1"/>
  <c r="EI40" i="17"/>
  <c r="FH40" i="17" s="1"/>
  <c r="FK40" i="17" s="1"/>
  <c r="EI134" i="17"/>
  <c r="FH134" i="17" s="1"/>
  <c r="FM134" i="17" s="1"/>
  <c r="EI102" i="17"/>
  <c r="FH102" i="17" s="1"/>
  <c r="FM102" i="17" s="1"/>
  <c r="EI70" i="17"/>
  <c r="FH70" i="17" s="1"/>
  <c r="EI38" i="17"/>
  <c r="FH38" i="17" s="1"/>
  <c r="FM38" i="17" s="1"/>
  <c r="AY149" i="17"/>
  <c r="BN161" i="17"/>
  <c r="EI67" i="17"/>
  <c r="FH67" i="17" s="1"/>
  <c r="FM67" i="17" s="1"/>
  <c r="EI27" i="17"/>
  <c r="FH27" i="17" s="1"/>
  <c r="FM27" i="17" s="1"/>
  <c r="EI119" i="17"/>
  <c r="FH119" i="17" s="1"/>
  <c r="FM119" i="17" s="1"/>
  <c r="EI145" i="17"/>
  <c r="FH145" i="17" s="1"/>
  <c r="FM145" i="17" s="1"/>
  <c r="EI113" i="17"/>
  <c r="FH113" i="17" s="1"/>
  <c r="FM113" i="17" s="1"/>
  <c r="EI81" i="17"/>
  <c r="FH81" i="17" s="1"/>
  <c r="FM81" i="17" s="1"/>
  <c r="EI49" i="17"/>
  <c r="FH49" i="17" s="1"/>
  <c r="FM49" i="17" s="1"/>
  <c r="EI17" i="17"/>
  <c r="FH17" i="17" s="1"/>
  <c r="FM17" i="17" s="1"/>
  <c r="EI140" i="17"/>
  <c r="FH140" i="17" s="1"/>
  <c r="EI108" i="17"/>
  <c r="FH108" i="17" s="1"/>
  <c r="EI76" i="17"/>
  <c r="FH76" i="17" s="1"/>
  <c r="EI44" i="17"/>
  <c r="FH44" i="17" s="1"/>
  <c r="FM44" i="17" s="1"/>
  <c r="EI138" i="17"/>
  <c r="FH138" i="17" s="1"/>
  <c r="EI106" i="17"/>
  <c r="FH106" i="17" s="1"/>
  <c r="EI74" i="17"/>
  <c r="FH74" i="17" s="1"/>
  <c r="FM74" i="17" s="1"/>
  <c r="EI42" i="17"/>
  <c r="FH42" i="17" s="1"/>
  <c r="FM42" i="17" s="1"/>
  <c r="EI31" i="17"/>
  <c r="FH31" i="17" s="1"/>
  <c r="BW161" i="17"/>
  <c r="DU161" i="17"/>
  <c r="AU161" i="17"/>
  <c r="ED149" i="17"/>
  <c r="V149" i="17"/>
  <c r="CN161" i="17"/>
  <c r="BZ161" i="17"/>
  <c r="DV161" i="17"/>
  <c r="CT161" i="17"/>
  <c r="AJ161" i="17"/>
  <c r="DH161" i="17"/>
  <c r="DC161" i="17"/>
  <c r="DI161" i="17"/>
  <c r="DJ161" i="17"/>
  <c r="F161" i="17"/>
  <c r="N161" i="17"/>
  <c r="BG161" i="17"/>
  <c r="R161" i="17"/>
  <c r="BK161" i="17"/>
  <c r="DE161" i="17"/>
  <c r="CF161" i="17"/>
  <c r="AH161" i="17"/>
  <c r="BJ161" i="17"/>
  <c r="AO161" i="17"/>
  <c r="EG161" i="17"/>
  <c r="U161" i="17"/>
  <c r="AC161" i="17"/>
  <c r="BO161" i="17"/>
  <c r="V161" i="17"/>
  <c r="AV161" i="17"/>
  <c r="DY161" i="17"/>
  <c r="BY161" i="17"/>
  <c r="AT161" i="17"/>
  <c r="DF161" i="17"/>
  <c r="DZ161" i="17"/>
  <c r="CG161" i="17"/>
  <c r="AI149" i="17"/>
  <c r="CU161" i="17"/>
  <c r="AG161" i="17"/>
  <c r="DO149" i="17"/>
  <c r="EH161" i="17"/>
  <c r="BR149" i="17"/>
  <c r="EB161" i="17"/>
  <c r="O161" i="17"/>
  <c r="EF161" i="17"/>
  <c r="DK149" i="17"/>
  <c r="BB149" i="17"/>
  <c r="AA161" i="17"/>
  <c r="G161" i="17"/>
  <c r="DS161" i="17"/>
  <c r="CP161" i="17"/>
  <c r="DG161" i="17"/>
  <c r="P161" i="17"/>
  <c r="DT161" i="17"/>
  <c r="BA161" i="17"/>
  <c r="AZ161" i="17"/>
  <c r="CX149" i="17"/>
  <c r="CL161" i="17"/>
  <c r="FM87" i="17"/>
  <c r="BI149" i="17"/>
  <c r="G149" i="17"/>
  <c r="AN161" i="17"/>
  <c r="BW149" i="17"/>
  <c r="Z149" i="17"/>
  <c r="Z161" i="17"/>
  <c r="CW161" i="17"/>
  <c r="BK149" i="17"/>
  <c r="CT149" i="17"/>
  <c r="DY149" i="17"/>
  <c r="U149" i="17"/>
  <c r="DG149" i="17"/>
  <c r="AJ149" i="17"/>
  <c r="BE149" i="17"/>
  <c r="P149" i="17"/>
  <c r="K161" i="17"/>
  <c r="X149" i="17"/>
  <c r="H149" i="17"/>
  <c r="BF161" i="17"/>
  <c r="BZ149" i="17"/>
  <c r="Y149" i="17"/>
  <c r="CN149" i="17"/>
  <c r="L161" i="17"/>
  <c r="DP149" i="17"/>
  <c r="AZ149" i="17"/>
  <c r="AC149" i="17"/>
  <c r="CX161" i="17"/>
  <c r="BH149" i="17"/>
  <c r="CQ161" i="17"/>
  <c r="T161" i="17"/>
  <c r="CK161" i="17"/>
  <c r="DD161" i="17"/>
  <c r="CA161" i="17"/>
  <c r="M161" i="17"/>
  <c r="M149" i="17"/>
  <c r="CL149" i="17"/>
  <c r="AK161" i="17"/>
  <c r="DQ161" i="17"/>
  <c r="DZ149" i="17"/>
  <c r="C157" i="17"/>
  <c r="EI157" i="17" s="1"/>
  <c r="FH157" i="17" s="1"/>
  <c r="EI151" i="17"/>
  <c r="FH151" i="17" s="1"/>
  <c r="FM108" i="17"/>
  <c r="EI133" i="17"/>
  <c r="FH133" i="17" s="1"/>
  <c r="EI37" i="17"/>
  <c r="FH37" i="17" s="1"/>
  <c r="EI83" i="17"/>
  <c r="FH83" i="17" s="1"/>
  <c r="EI96" i="17"/>
  <c r="FH96" i="17" s="1"/>
  <c r="EI62" i="17"/>
  <c r="FH62" i="17" s="1"/>
  <c r="EI35" i="17"/>
  <c r="FH35" i="17" s="1"/>
  <c r="EI137" i="17"/>
  <c r="FH137" i="17" s="1"/>
  <c r="EI105" i="17"/>
  <c r="FH105" i="17" s="1"/>
  <c r="EI41" i="17"/>
  <c r="FH41" i="17" s="1"/>
  <c r="EI95" i="17"/>
  <c r="FH95" i="17" s="1"/>
  <c r="C161" i="17"/>
  <c r="EI159" i="17"/>
  <c r="FH159" i="17" s="1"/>
  <c r="EI132" i="17"/>
  <c r="FH132" i="17" s="1"/>
  <c r="EI100" i="17"/>
  <c r="FH100" i="17" s="1"/>
  <c r="EI68" i="17"/>
  <c r="FH68" i="17" s="1"/>
  <c r="EI36" i="17"/>
  <c r="FH36" i="17" s="1"/>
  <c r="EI99" i="17"/>
  <c r="FH99" i="17" s="1"/>
  <c r="EI130" i="17"/>
  <c r="FH130" i="17" s="1"/>
  <c r="EI98" i="17"/>
  <c r="FH98" i="17" s="1"/>
  <c r="EI66" i="17"/>
  <c r="FH66" i="17" s="1"/>
  <c r="EI34" i="17"/>
  <c r="FH34" i="17" s="1"/>
  <c r="EI51" i="17"/>
  <c r="FH51" i="17" s="1"/>
  <c r="C185" i="17"/>
  <c r="EI184" i="17"/>
  <c r="FG187" i="17" s="1"/>
  <c r="FH187" i="17" s="1"/>
  <c r="AS149" i="17"/>
  <c r="J149" i="17"/>
  <c r="J161" i="17"/>
  <c r="EH149" i="17"/>
  <c r="CG149" i="17"/>
  <c r="CR161" i="17"/>
  <c r="EA149" i="17"/>
  <c r="BD149" i="17"/>
  <c r="CM161" i="17"/>
  <c r="DX149" i="17"/>
  <c r="AI161" i="17"/>
  <c r="AQ149" i="17"/>
  <c r="DJ185" i="17"/>
  <c r="FG177" i="17"/>
  <c r="FH177" i="17" s="1"/>
  <c r="F149" i="17"/>
  <c r="ED161" i="17"/>
  <c r="CC149" i="17"/>
  <c r="CZ161" i="17"/>
  <c r="AE161" i="17"/>
  <c r="DR149" i="17"/>
  <c r="BL149" i="17"/>
  <c r="BT161" i="17"/>
  <c r="DM149" i="17"/>
  <c r="BJ149" i="17"/>
  <c r="I149" i="17"/>
  <c r="AF161" i="17"/>
  <c r="AA149" i="17"/>
  <c r="CO161" i="17"/>
  <c r="AL161" i="17"/>
  <c r="CB161" i="17"/>
  <c r="DS149" i="17"/>
  <c r="S149" i="17"/>
  <c r="BV149" i="17"/>
  <c r="DW149" i="17"/>
  <c r="AX149" i="17"/>
  <c r="DU149" i="17"/>
  <c r="Q161" i="17"/>
  <c r="AY161" i="17"/>
  <c r="BC149" i="17"/>
  <c r="BC161" i="17"/>
  <c r="CH149" i="17"/>
  <c r="E161" i="17"/>
  <c r="E149" i="17"/>
  <c r="EC161" i="17"/>
  <c r="DB161" i="17"/>
  <c r="BA149" i="17"/>
  <c r="DV149" i="17"/>
  <c r="BU149" i="17"/>
  <c r="CI161" i="17"/>
  <c r="DP161" i="17"/>
  <c r="AR161" i="17"/>
  <c r="DN149" i="17"/>
  <c r="AW149" i="17"/>
  <c r="EE149" i="17"/>
  <c r="EE161" i="17"/>
  <c r="CQ149" i="17"/>
  <c r="T149" i="17"/>
  <c r="CK149" i="17"/>
  <c r="CA149" i="17"/>
  <c r="CS149" i="17"/>
  <c r="CS164" i="17" s="1"/>
  <c r="CS166" i="17" s="1"/>
  <c r="CS170" i="17" s="1"/>
  <c r="CE149" i="17"/>
  <c r="D149" i="17"/>
  <c r="DJ149" i="17"/>
  <c r="EI101" i="17"/>
  <c r="FH101" i="17" s="1"/>
  <c r="EI64" i="17"/>
  <c r="FH64" i="17" s="1"/>
  <c r="EI94" i="17"/>
  <c r="FH94" i="17" s="1"/>
  <c r="EI147" i="17"/>
  <c r="FH147" i="17" s="1"/>
  <c r="EI73" i="17"/>
  <c r="FH73" i="17" s="1"/>
  <c r="EI125" i="17"/>
  <c r="FH125" i="17" s="1"/>
  <c r="EI93" i="17"/>
  <c r="FH93" i="17" s="1"/>
  <c r="EI61" i="17"/>
  <c r="FH61" i="17" s="1"/>
  <c r="EI29" i="17"/>
  <c r="FH29" i="17" s="1"/>
  <c r="EI59" i="17"/>
  <c r="FH59" i="17" s="1"/>
  <c r="EI120" i="17"/>
  <c r="FH120" i="17" s="1"/>
  <c r="EI88" i="17"/>
  <c r="FH88" i="17" s="1"/>
  <c r="EI56" i="17"/>
  <c r="FH56" i="17" s="1"/>
  <c r="EI24" i="17"/>
  <c r="FH24" i="17" s="1"/>
  <c r="EI131" i="17"/>
  <c r="FH131" i="17" s="1"/>
  <c r="EI43" i="17"/>
  <c r="FH43" i="17" s="1"/>
  <c r="EI118" i="17"/>
  <c r="FH118" i="17" s="1"/>
  <c r="EI86" i="17"/>
  <c r="FH86" i="17" s="1"/>
  <c r="EI54" i="17"/>
  <c r="FH54" i="17" s="1"/>
  <c r="EI22" i="17"/>
  <c r="FH22" i="17" s="1"/>
  <c r="EI123" i="17"/>
  <c r="FH123" i="17" s="1"/>
  <c r="EI129" i="17"/>
  <c r="FH129" i="17" s="1"/>
  <c r="EI97" i="17"/>
  <c r="FH97" i="17" s="1"/>
  <c r="EI65" i="17"/>
  <c r="FH65" i="17" s="1"/>
  <c r="EI33" i="17"/>
  <c r="FH33" i="17" s="1"/>
  <c r="EI71" i="17"/>
  <c r="FH71" i="17" s="1"/>
  <c r="EI124" i="17"/>
  <c r="FH124" i="17" s="1"/>
  <c r="EI92" i="17"/>
  <c r="FH92" i="17" s="1"/>
  <c r="EI60" i="17"/>
  <c r="FH60" i="17" s="1"/>
  <c r="EI28" i="17"/>
  <c r="FH28" i="17" s="1"/>
  <c r="EI75" i="17"/>
  <c r="FH75" i="17" s="1"/>
  <c r="EI122" i="17"/>
  <c r="FH122" i="17" s="1"/>
  <c r="EI90" i="17"/>
  <c r="FH90" i="17" s="1"/>
  <c r="EI58" i="17"/>
  <c r="FH58" i="17" s="1"/>
  <c r="EI26" i="17"/>
  <c r="FH26" i="17" s="1"/>
  <c r="EI135" i="17"/>
  <c r="FH135" i="17" s="1"/>
  <c r="EI23" i="17"/>
  <c r="FH23" i="17" s="1"/>
  <c r="DA149" i="17"/>
  <c r="BS149" i="17"/>
  <c r="BS161" i="17"/>
  <c r="AE149" i="17"/>
  <c r="BP161" i="17"/>
  <c r="AB149" i="17"/>
  <c r="BQ161" i="17"/>
  <c r="BL161" i="17"/>
  <c r="AH149" i="17"/>
  <c r="AF149" i="17"/>
  <c r="CV149" i="17"/>
  <c r="CJ149" i="17"/>
  <c r="BG149" i="17"/>
  <c r="CO149" i="17"/>
  <c r="AN149" i="17"/>
  <c r="S161" i="17"/>
  <c r="CW149" i="17"/>
  <c r="AT149" i="17"/>
  <c r="CY149" i="17"/>
  <c r="CY161" i="17"/>
  <c r="BV161" i="17"/>
  <c r="BE161" i="17"/>
  <c r="BY149" i="17"/>
  <c r="DT149" i="17"/>
  <c r="K149" i="17"/>
  <c r="X161" i="17"/>
  <c r="CH161" i="17"/>
  <c r="AV149" i="17"/>
  <c r="H161" i="17"/>
  <c r="BF149" i="17"/>
  <c r="EC149" i="17"/>
  <c r="Y161" i="17"/>
  <c r="EB149" i="17"/>
  <c r="CI149" i="17"/>
  <c r="AU149" i="17"/>
  <c r="O149" i="17"/>
  <c r="DN161" i="17"/>
  <c r="CD161" i="17"/>
  <c r="DD149" i="17"/>
  <c r="DL149" i="17"/>
  <c r="DL164" i="17" s="1"/>
  <c r="DL166" i="17" s="1"/>
  <c r="AK149" i="17"/>
  <c r="DF149" i="17"/>
  <c r="DQ149" i="17"/>
  <c r="CE161" i="17"/>
  <c r="C149" i="17"/>
  <c r="EI12" i="17"/>
  <c r="FH12" i="17" s="1"/>
  <c r="BM149" i="17"/>
  <c r="N149" i="17"/>
  <c r="BT149" i="17"/>
  <c r="DM161" i="17"/>
  <c r="EG149" i="17"/>
  <c r="EI160" i="17"/>
  <c r="FH160" i="17" s="1"/>
  <c r="EI69" i="17"/>
  <c r="FH69" i="17" s="1"/>
  <c r="EI128" i="17"/>
  <c r="FH128" i="17" s="1"/>
  <c r="EI32" i="17"/>
  <c r="FH32" i="17" s="1"/>
  <c r="EI63" i="17"/>
  <c r="FH63" i="17" s="1"/>
  <c r="EI126" i="17"/>
  <c r="FH126" i="17" s="1"/>
  <c r="EI30" i="17"/>
  <c r="FH30" i="17" s="1"/>
  <c r="EI117" i="17"/>
  <c r="FH117" i="17" s="1"/>
  <c r="EI85" i="17"/>
  <c r="FH85" i="17" s="1"/>
  <c r="EI53" i="17"/>
  <c r="FH53" i="17" s="1"/>
  <c r="EI21" i="17"/>
  <c r="FH21" i="17" s="1"/>
  <c r="EI127" i="17"/>
  <c r="FH127" i="17" s="1"/>
  <c r="EI39" i="17"/>
  <c r="FH39" i="17" s="1"/>
  <c r="EI144" i="17"/>
  <c r="FH144" i="17" s="1"/>
  <c r="EI112" i="17"/>
  <c r="FH112" i="17" s="1"/>
  <c r="EI80" i="17"/>
  <c r="FH80" i="17" s="1"/>
  <c r="EI48" i="17"/>
  <c r="FH48" i="17" s="1"/>
  <c r="EI16" i="17"/>
  <c r="FH16" i="17" s="1"/>
  <c r="EI107" i="17"/>
  <c r="FH107" i="17" s="1"/>
  <c r="EI19" i="17"/>
  <c r="FH19" i="17" s="1"/>
  <c r="EI142" i="17"/>
  <c r="FH142" i="17" s="1"/>
  <c r="EI110" i="17"/>
  <c r="FH110" i="17" s="1"/>
  <c r="EI78" i="17"/>
  <c r="FH78" i="17" s="1"/>
  <c r="EI46" i="17"/>
  <c r="FH46" i="17" s="1"/>
  <c r="EI14" i="17"/>
  <c r="FH14" i="17" s="1"/>
  <c r="EI91" i="17"/>
  <c r="FH91" i="17" s="1"/>
  <c r="EI121" i="17"/>
  <c r="FH121" i="17" s="1"/>
  <c r="EI89" i="17"/>
  <c r="FH89" i="17" s="1"/>
  <c r="EI57" i="17"/>
  <c r="FH57" i="17" s="1"/>
  <c r="EI25" i="17"/>
  <c r="FH25" i="17" s="1"/>
  <c r="EI139" i="17"/>
  <c r="FH139" i="17" s="1"/>
  <c r="EI47" i="17"/>
  <c r="FH47" i="17" s="1"/>
  <c r="EI116" i="17"/>
  <c r="FH116" i="17" s="1"/>
  <c r="EI84" i="17"/>
  <c r="FH84" i="17" s="1"/>
  <c r="EI52" i="17"/>
  <c r="FH52" i="17" s="1"/>
  <c r="EI20" i="17"/>
  <c r="FH20" i="17" s="1"/>
  <c r="EI143" i="17"/>
  <c r="FH143" i="17" s="1"/>
  <c r="EI55" i="17"/>
  <c r="FH55" i="17" s="1"/>
  <c r="EI146" i="17"/>
  <c r="FH146" i="17" s="1"/>
  <c r="EI114" i="17"/>
  <c r="FH114" i="17" s="1"/>
  <c r="EI82" i="17"/>
  <c r="FH82" i="17" s="1"/>
  <c r="EI50" i="17"/>
  <c r="FH50" i="17" s="1"/>
  <c r="EI18" i="17"/>
  <c r="FH18" i="17" s="1"/>
  <c r="EI111" i="17"/>
  <c r="FH111" i="17" s="1"/>
  <c r="AS161" i="17"/>
  <c r="AD149" i="17"/>
  <c r="AD161" i="17"/>
  <c r="DA161" i="17"/>
  <c r="CR149" i="17"/>
  <c r="W149" i="17"/>
  <c r="W161" i="17"/>
  <c r="EA161" i="17"/>
  <c r="BD161" i="17"/>
  <c r="CM149" i="17"/>
  <c r="DX161" i="17"/>
  <c r="D161" i="17"/>
  <c r="BM161" i="17"/>
  <c r="AQ161" i="17"/>
  <c r="BI161" i="17"/>
  <c r="CC161" i="17"/>
  <c r="CZ149" i="17"/>
  <c r="CU149" i="17"/>
  <c r="BP149" i="17"/>
  <c r="DE149" i="17"/>
  <c r="AG149" i="17"/>
  <c r="AB161" i="17"/>
  <c r="DC149" i="17"/>
  <c r="DR161" i="17"/>
  <c r="BQ149" i="17"/>
  <c r="DH149" i="17"/>
  <c r="AP149" i="17"/>
  <c r="AP161" i="17"/>
  <c r="I161" i="17"/>
  <c r="BO149" i="17"/>
  <c r="DO161" i="17"/>
  <c r="CJ161" i="17"/>
  <c r="EF149" i="17"/>
  <c r="R149" i="17"/>
  <c r="AL149" i="17"/>
  <c r="DI149" i="17"/>
  <c r="CB149" i="17"/>
  <c r="DK161" i="17"/>
  <c r="BB161" i="17"/>
  <c r="CP149" i="17"/>
  <c r="AO149" i="17"/>
  <c r="BX161" i="17"/>
  <c r="BX149" i="17"/>
  <c r="BR161" i="17"/>
  <c r="Q149" i="17"/>
  <c r="CF149" i="17"/>
  <c r="BN149" i="17"/>
  <c r="DB149" i="17"/>
  <c r="BU161" i="17"/>
  <c r="L149" i="17"/>
  <c r="AR149" i="17"/>
  <c r="CD149" i="17"/>
  <c r="BH161" i="17"/>
  <c r="AM149" i="17"/>
  <c r="AM161" i="17"/>
  <c r="AI164" i="29" l="1"/>
  <c r="AI166" i="29" s="1"/>
  <c r="DP164" i="29"/>
  <c r="DP166" i="29" s="1"/>
  <c r="CC164" i="29"/>
  <c r="CC166" i="29" s="1"/>
  <c r="FK76" i="17"/>
  <c r="E164" i="29"/>
  <c r="E166" i="29" s="1"/>
  <c r="CK164" i="29"/>
  <c r="CK166" i="29" s="1"/>
  <c r="CK175" i="29" s="1"/>
  <c r="D164" i="29"/>
  <c r="D166" i="29" s="1"/>
  <c r="D170" i="29" s="1"/>
  <c r="DH164" i="29"/>
  <c r="DH166" i="29" s="1"/>
  <c r="DH179" i="29" s="1"/>
  <c r="CV164" i="17"/>
  <c r="CV166" i="17" s="1"/>
  <c r="CV177" i="17" s="1"/>
  <c r="FI187" i="17"/>
  <c r="D25" i="34" s="1"/>
  <c r="C25" i="34"/>
  <c r="AC164" i="17"/>
  <c r="AC166" i="17" s="1"/>
  <c r="AC170" i="17" s="1"/>
  <c r="DI164" i="17"/>
  <c r="DI166" i="17" s="1"/>
  <c r="DI179" i="17" s="1"/>
  <c r="AX164" i="17"/>
  <c r="AX166" i="17" s="1"/>
  <c r="AX175" i="17" s="1"/>
  <c r="FM40" i="17"/>
  <c r="BG164" i="17"/>
  <c r="BG166" i="17" s="1"/>
  <c r="BG175" i="17" s="1"/>
  <c r="AZ164" i="17"/>
  <c r="AZ166" i="17" s="1"/>
  <c r="AZ170" i="17" s="1"/>
  <c r="AZ190" i="17" s="1"/>
  <c r="FK108" i="17"/>
  <c r="DE164" i="17"/>
  <c r="DE166" i="17" s="1"/>
  <c r="DE178" i="17" s="1"/>
  <c r="O164" i="17"/>
  <c r="O166" i="17" s="1"/>
  <c r="O180" i="17" s="1"/>
  <c r="FK136" i="17"/>
  <c r="M164" i="29"/>
  <c r="M166" i="29" s="1"/>
  <c r="M175" i="29" s="1"/>
  <c r="CU164" i="29"/>
  <c r="CU166" i="29" s="1"/>
  <c r="CU170" i="29" s="1"/>
  <c r="CU190" i="29" s="1"/>
  <c r="T164" i="29"/>
  <c r="T166" i="29" s="1"/>
  <c r="T170" i="29" s="1"/>
  <c r="T190" i="29" s="1"/>
  <c r="DW164" i="29"/>
  <c r="DW166" i="29" s="1"/>
  <c r="DW175" i="29" s="1"/>
  <c r="CY164" i="29"/>
  <c r="CY166" i="29" s="1"/>
  <c r="CY176" i="29" s="1"/>
  <c r="DS164" i="29"/>
  <c r="DS166" i="29" s="1"/>
  <c r="DS170" i="29" s="1"/>
  <c r="DS190" i="29" s="1"/>
  <c r="FK106" i="17"/>
  <c r="FK13" i="17"/>
  <c r="AW164" i="17"/>
  <c r="AW166" i="17" s="1"/>
  <c r="AW178" i="17" s="1"/>
  <c r="CF164" i="17"/>
  <c r="CF166" i="17" s="1"/>
  <c r="CF180" i="17" s="1"/>
  <c r="FK27" i="17"/>
  <c r="FK81" i="17"/>
  <c r="FK38" i="17"/>
  <c r="FM76" i="17"/>
  <c r="FK79" i="17"/>
  <c r="V164" i="17"/>
  <c r="V166" i="17" s="1"/>
  <c r="V170" i="17" s="1"/>
  <c r="V190" i="17" s="1"/>
  <c r="FM106" i="17"/>
  <c r="DF164" i="17"/>
  <c r="DF166" i="17" s="1"/>
  <c r="DF176" i="17" s="1"/>
  <c r="FK49" i="17"/>
  <c r="FK15" i="17"/>
  <c r="CT164" i="17"/>
  <c r="CT166" i="17" s="1"/>
  <c r="CT179" i="17" s="1"/>
  <c r="FK138" i="17"/>
  <c r="FK140" i="17"/>
  <c r="R164" i="17"/>
  <c r="R166" i="17" s="1"/>
  <c r="R179" i="17" s="1"/>
  <c r="FK74" i="17"/>
  <c r="FK119" i="17"/>
  <c r="FK134" i="17"/>
  <c r="DU164" i="17"/>
  <c r="DU166" i="17" s="1"/>
  <c r="DU176" i="17" s="1"/>
  <c r="EH164" i="17"/>
  <c r="EH166" i="17" s="1"/>
  <c r="EH179" i="17" s="1"/>
  <c r="BW164" i="17"/>
  <c r="BW166" i="17" s="1"/>
  <c r="BW170" i="17" s="1"/>
  <c r="BW190" i="17" s="1"/>
  <c r="FK87" i="17"/>
  <c r="FK103" i="17"/>
  <c r="D22" i="28"/>
  <c r="AM164" i="29"/>
  <c r="AM166" i="29" s="1"/>
  <c r="AM176" i="29" s="1"/>
  <c r="AZ164" i="29"/>
  <c r="AZ166" i="29" s="1"/>
  <c r="AZ170" i="29" s="1"/>
  <c r="AZ190" i="29" s="1"/>
  <c r="BK164" i="29"/>
  <c r="BK166" i="29" s="1"/>
  <c r="BK179" i="29" s="1"/>
  <c r="CG164" i="29"/>
  <c r="CG166" i="29" s="1"/>
  <c r="CG170" i="29" s="1"/>
  <c r="BW164" i="29"/>
  <c r="BW166" i="29" s="1"/>
  <c r="BW175" i="29" s="1"/>
  <c r="FK109" i="17"/>
  <c r="FK145" i="17"/>
  <c r="AU164" i="17"/>
  <c r="AU166" i="17" s="1"/>
  <c r="AU175" i="17" s="1"/>
  <c r="FK102" i="17"/>
  <c r="BN164" i="17"/>
  <c r="BN166" i="17" s="1"/>
  <c r="BN177" i="17" s="1"/>
  <c r="FK141" i="17"/>
  <c r="AU164" i="29"/>
  <c r="AU166" i="29" s="1"/>
  <c r="AU179" i="29" s="1"/>
  <c r="K164" i="29"/>
  <c r="K166" i="29" s="1"/>
  <c r="K170" i="29" s="1"/>
  <c r="CM164" i="29"/>
  <c r="CM166" i="29" s="1"/>
  <c r="CM170" i="29" s="1"/>
  <c r="CM190" i="29" s="1"/>
  <c r="F69" i="30"/>
  <c r="G69" i="30" s="1"/>
  <c r="H69" i="30"/>
  <c r="F117" i="30"/>
  <c r="G117" i="30" s="1"/>
  <c r="H117" i="30"/>
  <c r="F101" i="30"/>
  <c r="G101" i="30" s="1"/>
  <c r="H101" i="30"/>
  <c r="F85" i="30"/>
  <c r="G85" i="30" s="1"/>
  <c r="H85" i="30"/>
  <c r="F90" i="30"/>
  <c r="G90" i="30" s="1"/>
  <c r="H90" i="30"/>
  <c r="F26" i="30"/>
  <c r="G26" i="30" s="1"/>
  <c r="H26" i="30"/>
  <c r="F97" i="30"/>
  <c r="G97" i="30" s="1"/>
  <c r="H97" i="30"/>
  <c r="F33" i="30"/>
  <c r="G33" i="30" s="1"/>
  <c r="H33" i="30"/>
  <c r="F102" i="30"/>
  <c r="G102" i="30" s="1"/>
  <c r="H102" i="30"/>
  <c r="F38" i="30"/>
  <c r="G38" i="30" s="1"/>
  <c r="H38" i="30"/>
  <c r="F109" i="30"/>
  <c r="G109" i="30" s="1"/>
  <c r="H109" i="30"/>
  <c r="F45" i="30"/>
  <c r="G45" i="30" s="1"/>
  <c r="H45" i="30"/>
  <c r="F114" i="30"/>
  <c r="G114" i="30" s="1"/>
  <c r="H114" i="30"/>
  <c r="F50" i="30"/>
  <c r="G50" i="30" s="1"/>
  <c r="H50" i="30"/>
  <c r="F121" i="30"/>
  <c r="G121" i="30" s="1"/>
  <c r="H121" i="30"/>
  <c r="F57" i="30"/>
  <c r="G57" i="30" s="1"/>
  <c r="H57" i="30"/>
  <c r="F7" i="30"/>
  <c r="G7" i="30" s="1"/>
  <c r="H7" i="30"/>
  <c r="F16" i="30"/>
  <c r="G16" i="30" s="1"/>
  <c r="H16" i="30"/>
  <c r="F48" i="30"/>
  <c r="G48" i="30" s="1"/>
  <c r="H48" i="30"/>
  <c r="F80" i="30"/>
  <c r="G80" i="30" s="1"/>
  <c r="H80" i="30"/>
  <c r="F112" i="30"/>
  <c r="G112" i="30" s="1"/>
  <c r="H112" i="30"/>
  <c r="F39" i="30"/>
  <c r="G39" i="30" s="1"/>
  <c r="H39" i="30"/>
  <c r="F103" i="30"/>
  <c r="G103" i="30" s="1"/>
  <c r="H103" i="30"/>
  <c r="F11" i="30"/>
  <c r="G11" i="30" s="1"/>
  <c r="H11" i="30"/>
  <c r="F43" i="30"/>
  <c r="G43" i="30" s="1"/>
  <c r="H43" i="30"/>
  <c r="F75" i="30"/>
  <c r="G75" i="30" s="1"/>
  <c r="H75" i="30"/>
  <c r="F107" i="30"/>
  <c r="G107" i="30" s="1"/>
  <c r="H107" i="30"/>
  <c r="F31" i="30"/>
  <c r="G31" i="30" s="1"/>
  <c r="H31" i="30"/>
  <c r="F95" i="30"/>
  <c r="G95" i="30" s="1"/>
  <c r="H95" i="30"/>
  <c r="F12" i="30"/>
  <c r="G12" i="30" s="1"/>
  <c r="H12" i="30"/>
  <c r="F44" i="30"/>
  <c r="G44" i="30" s="1"/>
  <c r="H44" i="30"/>
  <c r="F76" i="30"/>
  <c r="G76" i="30" s="1"/>
  <c r="H76" i="30"/>
  <c r="F108" i="30"/>
  <c r="G108" i="30" s="1"/>
  <c r="H108" i="30"/>
  <c r="F138" i="30"/>
  <c r="G138" i="30" s="1"/>
  <c r="H138" i="30"/>
  <c r="F126" i="30"/>
  <c r="G126" i="30" s="1"/>
  <c r="H126" i="30"/>
  <c r="F5" i="30"/>
  <c r="G5" i="30" s="1"/>
  <c r="H5" i="30"/>
  <c r="F53" i="30"/>
  <c r="G53" i="30" s="1"/>
  <c r="H53" i="30"/>
  <c r="F37" i="30"/>
  <c r="G37" i="30" s="1"/>
  <c r="H37" i="30"/>
  <c r="F21" i="30"/>
  <c r="G21" i="30" s="1"/>
  <c r="H21" i="30"/>
  <c r="F74" i="30"/>
  <c r="G74" i="30" s="1"/>
  <c r="H74" i="30"/>
  <c r="F10" i="30"/>
  <c r="G10" i="30" s="1"/>
  <c r="H10" i="30"/>
  <c r="F81" i="30"/>
  <c r="G81" i="30" s="1"/>
  <c r="H81" i="30"/>
  <c r="F17" i="30"/>
  <c r="G17" i="30" s="1"/>
  <c r="H17" i="30"/>
  <c r="F86" i="30"/>
  <c r="G86" i="30" s="1"/>
  <c r="H86" i="30"/>
  <c r="F22" i="30"/>
  <c r="G22" i="30" s="1"/>
  <c r="H22" i="30"/>
  <c r="F93" i="30"/>
  <c r="G93" i="30" s="1"/>
  <c r="H93" i="30"/>
  <c r="F29" i="30"/>
  <c r="G29" i="30" s="1"/>
  <c r="H29" i="30"/>
  <c r="F98" i="30"/>
  <c r="G98" i="30" s="1"/>
  <c r="H98" i="30"/>
  <c r="F34" i="30"/>
  <c r="G34" i="30" s="1"/>
  <c r="H34" i="30"/>
  <c r="F105" i="30"/>
  <c r="G105" i="30" s="1"/>
  <c r="H105" i="30"/>
  <c r="F41" i="30"/>
  <c r="G41" i="30" s="1"/>
  <c r="H41" i="30"/>
  <c r="F15" i="30"/>
  <c r="G15" i="30" s="1"/>
  <c r="H15" i="30"/>
  <c r="F24" i="30"/>
  <c r="G24" i="30" s="1"/>
  <c r="H24" i="30"/>
  <c r="F56" i="30"/>
  <c r="G56" i="30" s="1"/>
  <c r="H56" i="30"/>
  <c r="F88" i="30"/>
  <c r="G88" i="30" s="1"/>
  <c r="H88" i="30"/>
  <c r="F120" i="30"/>
  <c r="G120" i="30" s="1"/>
  <c r="H120" i="30"/>
  <c r="F55" i="30"/>
  <c r="G55" i="30" s="1"/>
  <c r="H55" i="30"/>
  <c r="F119" i="30"/>
  <c r="G119" i="30" s="1"/>
  <c r="H119" i="30"/>
  <c r="F19" i="30"/>
  <c r="G19" i="30" s="1"/>
  <c r="H19" i="30"/>
  <c r="F51" i="30"/>
  <c r="G51" i="30" s="1"/>
  <c r="H51" i="30"/>
  <c r="F83" i="30"/>
  <c r="G83" i="30" s="1"/>
  <c r="H83" i="30"/>
  <c r="F115" i="30"/>
  <c r="G115" i="30" s="1"/>
  <c r="H115" i="30"/>
  <c r="F47" i="30"/>
  <c r="G47" i="30" s="1"/>
  <c r="H47" i="30"/>
  <c r="F111" i="30"/>
  <c r="G111" i="30" s="1"/>
  <c r="H111" i="30"/>
  <c r="F20" i="30"/>
  <c r="G20" i="30" s="1"/>
  <c r="H20" i="30"/>
  <c r="F52" i="30"/>
  <c r="G52" i="30" s="1"/>
  <c r="H52" i="30"/>
  <c r="F84" i="30"/>
  <c r="G84" i="30" s="1"/>
  <c r="H84" i="30"/>
  <c r="F116" i="30"/>
  <c r="G116" i="30" s="1"/>
  <c r="H116" i="30"/>
  <c r="F62" i="30"/>
  <c r="G62" i="30" s="1"/>
  <c r="H62" i="30"/>
  <c r="F110" i="30"/>
  <c r="G110" i="30" s="1"/>
  <c r="H110" i="30"/>
  <c r="F94" i="30"/>
  <c r="G94" i="30" s="1"/>
  <c r="H94" i="30"/>
  <c r="F78" i="30"/>
  <c r="G78" i="30" s="1"/>
  <c r="H78" i="30"/>
  <c r="F122" i="30"/>
  <c r="G122" i="30" s="1"/>
  <c r="H122" i="30"/>
  <c r="F58" i="30"/>
  <c r="H58" i="30"/>
  <c r="F129" i="30"/>
  <c r="G129" i="30" s="1"/>
  <c r="H129" i="30"/>
  <c r="F65" i="30"/>
  <c r="G65" i="30" s="1"/>
  <c r="H65" i="30"/>
  <c r="F134" i="30"/>
  <c r="G134" i="30" s="1"/>
  <c r="H134" i="30"/>
  <c r="F70" i="30"/>
  <c r="G70" i="30" s="1"/>
  <c r="H70" i="30"/>
  <c r="F6" i="30"/>
  <c r="G6" i="30" s="1"/>
  <c r="H6" i="30"/>
  <c r="F77" i="30"/>
  <c r="G77" i="30" s="1"/>
  <c r="H77" i="30"/>
  <c r="F13" i="30"/>
  <c r="G13" i="30" s="1"/>
  <c r="H13" i="30"/>
  <c r="F82" i="30"/>
  <c r="G82" i="30" s="1"/>
  <c r="H82" i="30"/>
  <c r="F18" i="30"/>
  <c r="G18" i="30" s="1"/>
  <c r="H18" i="30"/>
  <c r="F89" i="30"/>
  <c r="G89" i="30" s="1"/>
  <c r="H89" i="30"/>
  <c r="F25" i="30"/>
  <c r="G25" i="30" s="1"/>
  <c r="H25" i="30"/>
  <c r="F23" i="30"/>
  <c r="G23" i="30" s="1"/>
  <c r="H23" i="30"/>
  <c r="F32" i="30"/>
  <c r="G32" i="30" s="1"/>
  <c r="H32" i="30"/>
  <c r="F64" i="30"/>
  <c r="G64" i="30" s="1"/>
  <c r="H64" i="30"/>
  <c r="F96" i="30"/>
  <c r="G96" i="30" s="1"/>
  <c r="H96" i="30"/>
  <c r="F128" i="30"/>
  <c r="G128" i="30" s="1"/>
  <c r="H128" i="30"/>
  <c r="F71" i="30"/>
  <c r="G71" i="30" s="1"/>
  <c r="H71" i="30"/>
  <c r="F127" i="30"/>
  <c r="G127" i="30" s="1"/>
  <c r="H127" i="30"/>
  <c r="F27" i="30"/>
  <c r="G27" i="30" s="1"/>
  <c r="H27" i="30"/>
  <c r="F59" i="30"/>
  <c r="G59" i="30" s="1"/>
  <c r="H59" i="30"/>
  <c r="F91" i="30"/>
  <c r="G91" i="30" s="1"/>
  <c r="H91" i="30"/>
  <c r="F123" i="30"/>
  <c r="G123" i="30" s="1"/>
  <c r="H123" i="30"/>
  <c r="F63" i="30"/>
  <c r="G63" i="30" s="1"/>
  <c r="H63" i="30"/>
  <c r="F135" i="30"/>
  <c r="G135" i="30" s="1"/>
  <c r="H135" i="30"/>
  <c r="F28" i="30"/>
  <c r="G28" i="30" s="1"/>
  <c r="H28" i="30"/>
  <c r="F60" i="30"/>
  <c r="G60" i="30" s="1"/>
  <c r="H60" i="30"/>
  <c r="F92" i="30"/>
  <c r="H92" i="30"/>
  <c r="F124" i="30"/>
  <c r="G124" i="30" s="1"/>
  <c r="H124" i="30"/>
  <c r="F133" i="30"/>
  <c r="G133" i="30" s="1"/>
  <c r="H133" i="30"/>
  <c r="F46" i="30"/>
  <c r="G46" i="30" s="1"/>
  <c r="H46" i="30"/>
  <c r="F30" i="30"/>
  <c r="G30" i="30" s="1"/>
  <c r="H30" i="30"/>
  <c r="F14" i="30"/>
  <c r="G14" i="30" s="1"/>
  <c r="H14" i="30"/>
  <c r="F106" i="30"/>
  <c r="G106" i="30" s="1"/>
  <c r="H106" i="30"/>
  <c r="F42" i="30"/>
  <c r="G42" i="30" s="1"/>
  <c r="H42" i="30"/>
  <c r="F113" i="30"/>
  <c r="G113" i="30" s="1"/>
  <c r="H113" i="30"/>
  <c r="F49" i="30"/>
  <c r="G49" i="30" s="1"/>
  <c r="H49" i="30"/>
  <c r="F118" i="30"/>
  <c r="G118" i="30" s="1"/>
  <c r="H118" i="30"/>
  <c r="F54" i="30"/>
  <c r="G54" i="30" s="1"/>
  <c r="H54" i="30"/>
  <c r="F125" i="30"/>
  <c r="G125" i="30" s="1"/>
  <c r="H125" i="30"/>
  <c r="F61" i="30"/>
  <c r="G61" i="30" s="1"/>
  <c r="H61" i="30"/>
  <c r="F130" i="30"/>
  <c r="G130" i="30" s="1"/>
  <c r="H130" i="30"/>
  <c r="F66" i="30"/>
  <c r="G66" i="30" s="1"/>
  <c r="H66" i="30"/>
  <c r="F137" i="30"/>
  <c r="G137" i="30" s="1"/>
  <c r="H137" i="30"/>
  <c r="F73" i="30"/>
  <c r="G73" i="30" s="1"/>
  <c r="H73" i="30"/>
  <c r="F9" i="30"/>
  <c r="G9" i="30" s="1"/>
  <c r="H9" i="30"/>
  <c r="F8" i="30"/>
  <c r="G8" i="30" s="1"/>
  <c r="H8" i="30"/>
  <c r="F40" i="30"/>
  <c r="G40" i="30" s="1"/>
  <c r="H40" i="30"/>
  <c r="F72" i="30"/>
  <c r="G72" i="30" s="1"/>
  <c r="H72" i="30"/>
  <c r="F104" i="30"/>
  <c r="G104" i="30" s="1"/>
  <c r="H104" i="30"/>
  <c r="F136" i="30"/>
  <c r="G136" i="30" s="1"/>
  <c r="H136" i="30"/>
  <c r="F87" i="30"/>
  <c r="G87" i="30" s="1"/>
  <c r="H87" i="30"/>
  <c r="F3" i="30"/>
  <c r="G3" i="30" s="1"/>
  <c r="H3" i="30"/>
  <c r="F35" i="30"/>
  <c r="G35" i="30" s="1"/>
  <c r="H35" i="30"/>
  <c r="F67" i="30"/>
  <c r="G67" i="30" s="1"/>
  <c r="H67" i="30"/>
  <c r="F99" i="30"/>
  <c r="G99" i="30" s="1"/>
  <c r="H99" i="30"/>
  <c r="F131" i="30"/>
  <c r="G131" i="30" s="1"/>
  <c r="H131" i="30"/>
  <c r="F79" i="30"/>
  <c r="G79" i="30" s="1"/>
  <c r="H79" i="30"/>
  <c r="F4" i="30"/>
  <c r="G4" i="30" s="1"/>
  <c r="H4" i="30"/>
  <c r="F36" i="30"/>
  <c r="G36" i="30" s="1"/>
  <c r="H36" i="30"/>
  <c r="F68" i="30"/>
  <c r="G68" i="30" s="1"/>
  <c r="H68" i="30"/>
  <c r="F100" i="30"/>
  <c r="G100" i="30" s="1"/>
  <c r="H100" i="30"/>
  <c r="F132" i="30"/>
  <c r="G132" i="30" s="1"/>
  <c r="H132" i="30"/>
  <c r="AP164" i="29"/>
  <c r="AP166" i="29" s="1"/>
  <c r="AP177" i="29" s="1"/>
  <c r="CH164" i="29"/>
  <c r="CH166" i="29" s="1"/>
  <c r="CH176" i="29" s="1"/>
  <c r="DX164" i="29"/>
  <c r="DX166" i="29" s="1"/>
  <c r="DX178" i="29" s="1"/>
  <c r="CE164" i="29"/>
  <c r="CE166" i="29" s="1"/>
  <c r="CE175" i="29" s="1"/>
  <c r="DZ164" i="29"/>
  <c r="DZ166" i="29" s="1"/>
  <c r="DZ170" i="29" s="1"/>
  <c r="CJ164" i="29"/>
  <c r="CJ166" i="29" s="1"/>
  <c r="CJ178" i="29" s="1"/>
  <c r="AS164" i="29"/>
  <c r="AS166" i="29" s="1"/>
  <c r="AS179" i="29" s="1"/>
  <c r="BU164" i="29"/>
  <c r="BU166" i="29" s="1"/>
  <c r="BU170" i="29" s="1"/>
  <c r="E138" i="32"/>
  <c r="F138" i="32" s="1"/>
  <c r="E137" i="32"/>
  <c r="F137" i="32" s="1"/>
  <c r="E132" i="32"/>
  <c r="F132" i="32" s="1"/>
  <c r="E127" i="32"/>
  <c r="F127" i="32" s="1"/>
  <c r="E121" i="32"/>
  <c r="F121" i="32" s="1"/>
  <c r="E116" i="32"/>
  <c r="F116" i="32" s="1"/>
  <c r="E111" i="32"/>
  <c r="F111" i="32" s="1"/>
  <c r="E105" i="32"/>
  <c r="F105" i="32" s="1"/>
  <c r="E100" i="32"/>
  <c r="F100" i="32" s="1"/>
  <c r="E95" i="32"/>
  <c r="F95" i="32" s="1"/>
  <c r="E89" i="32"/>
  <c r="F89" i="32" s="1"/>
  <c r="E84" i="32"/>
  <c r="F84" i="32" s="1"/>
  <c r="E79" i="32"/>
  <c r="F79" i="32" s="1"/>
  <c r="E73" i="32"/>
  <c r="F73" i="32" s="1"/>
  <c r="E68" i="32"/>
  <c r="F68" i="32" s="1"/>
  <c r="E63" i="32"/>
  <c r="F63" i="32" s="1"/>
  <c r="E57" i="32"/>
  <c r="F57" i="32" s="1"/>
  <c r="E52" i="32"/>
  <c r="F52" i="32" s="1"/>
  <c r="E47" i="32"/>
  <c r="F47" i="32" s="1"/>
  <c r="E41" i="32"/>
  <c r="F41" i="32" s="1"/>
  <c r="E36" i="32"/>
  <c r="F36" i="32" s="1"/>
  <c r="E31" i="32"/>
  <c r="F31" i="32" s="1"/>
  <c r="E25" i="32"/>
  <c r="F25" i="32" s="1"/>
  <c r="E20" i="32"/>
  <c r="F20" i="32" s="1"/>
  <c r="E15" i="32"/>
  <c r="F15" i="32" s="1"/>
  <c r="E9" i="32"/>
  <c r="F9" i="32" s="1"/>
  <c r="E4" i="32"/>
  <c r="F4" i="32" s="1"/>
  <c r="E136" i="32"/>
  <c r="F136" i="32" s="1"/>
  <c r="E131" i="32"/>
  <c r="F131" i="32" s="1"/>
  <c r="E125" i="32"/>
  <c r="F125" i="32" s="1"/>
  <c r="E120" i="32"/>
  <c r="F120" i="32" s="1"/>
  <c r="E115" i="32"/>
  <c r="F115" i="32" s="1"/>
  <c r="E109" i="32"/>
  <c r="F109" i="32" s="1"/>
  <c r="E104" i="32"/>
  <c r="F104" i="32" s="1"/>
  <c r="E99" i="32"/>
  <c r="F99" i="32" s="1"/>
  <c r="E93" i="32"/>
  <c r="F93" i="32" s="1"/>
  <c r="E88" i="32"/>
  <c r="F88" i="32" s="1"/>
  <c r="E83" i="32"/>
  <c r="F83" i="32" s="1"/>
  <c r="E77" i="32"/>
  <c r="F77" i="32" s="1"/>
  <c r="E72" i="32"/>
  <c r="F72" i="32" s="1"/>
  <c r="E67" i="32"/>
  <c r="F67" i="32" s="1"/>
  <c r="E61" i="32"/>
  <c r="F61" i="32" s="1"/>
  <c r="E56" i="32"/>
  <c r="F56" i="32" s="1"/>
  <c r="E51" i="32"/>
  <c r="F51" i="32" s="1"/>
  <c r="E45" i="32"/>
  <c r="F45" i="32" s="1"/>
  <c r="E40" i="32"/>
  <c r="F40" i="32" s="1"/>
  <c r="E35" i="32"/>
  <c r="F35" i="32" s="1"/>
  <c r="E29" i="32"/>
  <c r="F29" i="32" s="1"/>
  <c r="E24" i="32"/>
  <c r="F24" i="32" s="1"/>
  <c r="E19" i="32"/>
  <c r="F19" i="32" s="1"/>
  <c r="E13" i="32"/>
  <c r="F13" i="32" s="1"/>
  <c r="E8" i="32"/>
  <c r="F8" i="32" s="1"/>
  <c r="E3" i="32"/>
  <c r="F3" i="32" s="1"/>
  <c r="E135" i="32"/>
  <c r="F135" i="32" s="1"/>
  <c r="E129" i="32"/>
  <c r="F129" i="32" s="1"/>
  <c r="E124" i="32"/>
  <c r="F124" i="32" s="1"/>
  <c r="E119" i="32"/>
  <c r="F119" i="32" s="1"/>
  <c r="E113" i="32"/>
  <c r="F113" i="32" s="1"/>
  <c r="E108" i="32"/>
  <c r="F108" i="32" s="1"/>
  <c r="E103" i="32"/>
  <c r="F103" i="32" s="1"/>
  <c r="E97" i="32"/>
  <c r="F97" i="32" s="1"/>
  <c r="E92" i="32"/>
  <c r="F92" i="32" s="1"/>
  <c r="E87" i="32"/>
  <c r="F87" i="32" s="1"/>
  <c r="E81" i="32"/>
  <c r="F81" i="32" s="1"/>
  <c r="E76" i="32"/>
  <c r="F76" i="32" s="1"/>
  <c r="E71" i="32"/>
  <c r="F71" i="32" s="1"/>
  <c r="E65" i="32"/>
  <c r="F65" i="32" s="1"/>
  <c r="E60" i="32"/>
  <c r="F60" i="32" s="1"/>
  <c r="E55" i="32"/>
  <c r="F55" i="32" s="1"/>
  <c r="E49" i="32"/>
  <c r="F49" i="32" s="1"/>
  <c r="E44" i="32"/>
  <c r="F44" i="32" s="1"/>
  <c r="E39" i="32"/>
  <c r="F39" i="32" s="1"/>
  <c r="E33" i="32"/>
  <c r="F33" i="32" s="1"/>
  <c r="E28" i="32"/>
  <c r="F28" i="32" s="1"/>
  <c r="E23" i="32"/>
  <c r="F23" i="32" s="1"/>
  <c r="E17" i="32"/>
  <c r="F17" i="32" s="1"/>
  <c r="E12" i="32"/>
  <c r="F12" i="32" s="1"/>
  <c r="E7" i="32"/>
  <c r="F7" i="32" s="1"/>
  <c r="E128" i="32"/>
  <c r="F128" i="32" s="1"/>
  <c r="E107" i="32"/>
  <c r="F107" i="32" s="1"/>
  <c r="E85" i="32"/>
  <c r="F85" i="32" s="1"/>
  <c r="E64" i="32"/>
  <c r="F64" i="32" s="1"/>
  <c r="E43" i="32"/>
  <c r="F43" i="32" s="1"/>
  <c r="E21" i="32"/>
  <c r="F21" i="32" s="1"/>
  <c r="E123" i="32"/>
  <c r="F123" i="32" s="1"/>
  <c r="E101" i="32"/>
  <c r="F101" i="32" s="1"/>
  <c r="E80" i="32"/>
  <c r="F80" i="32" s="1"/>
  <c r="E59" i="32"/>
  <c r="F59" i="32" s="1"/>
  <c r="E37" i="32"/>
  <c r="F37" i="32" s="1"/>
  <c r="E16" i="32"/>
  <c r="F16" i="32" s="1"/>
  <c r="E117" i="32"/>
  <c r="F117" i="32" s="1"/>
  <c r="E96" i="32"/>
  <c r="F96" i="32" s="1"/>
  <c r="E75" i="32"/>
  <c r="F75" i="32" s="1"/>
  <c r="E53" i="32"/>
  <c r="F53" i="32" s="1"/>
  <c r="E32" i="32"/>
  <c r="F32" i="32" s="1"/>
  <c r="E11" i="32"/>
  <c r="F11" i="32" s="1"/>
  <c r="E133" i="32"/>
  <c r="F133" i="32" s="1"/>
  <c r="E112" i="32"/>
  <c r="F112" i="32" s="1"/>
  <c r="E91" i="32"/>
  <c r="F91" i="32" s="1"/>
  <c r="E69" i="32"/>
  <c r="F69" i="32" s="1"/>
  <c r="E48" i="32"/>
  <c r="F48" i="32" s="1"/>
  <c r="E27" i="32"/>
  <c r="F27" i="32" s="1"/>
  <c r="E5" i="32"/>
  <c r="F5" i="32" s="1"/>
  <c r="E6" i="32"/>
  <c r="F6" i="32" s="1"/>
  <c r="E22" i="32"/>
  <c r="F22" i="32" s="1"/>
  <c r="E38" i="32"/>
  <c r="F38" i="32" s="1"/>
  <c r="E54" i="32"/>
  <c r="F54" i="32" s="1"/>
  <c r="E70" i="32"/>
  <c r="F70" i="32" s="1"/>
  <c r="E86" i="32"/>
  <c r="F86" i="32" s="1"/>
  <c r="E102" i="32"/>
  <c r="F102" i="32" s="1"/>
  <c r="E118" i="32"/>
  <c r="F118" i="32" s="1"/>
  <c r="E134" i="32"/>
  <c r="F134" i="32" s="1"/>
  <c r="E10" i="32"/>
  <c r="F10" i="32" s="1"/>
  <c r="E26" i="32"/>
  <c r="F26" i="32" s="1"/>
  <c r="E42" i="32"/>
  <c r="F42" i="32" s="1"/>
  <c r="E58" i="32"/>
  <c r="F58" i="32" s="1"/>
  <c r="E74" i="32"/>
  <c r="F74" i="32" s="1"/>
  <c r="E90" i="32"/>
  <c r="F90" i="32" s="1"/>
  <c r="E106" i="32"/>
  <c r="F106" i="32" s="1"/>
  <c r="E122" i="32"/>
  <c r="F122" i="32" s="1"/>
  <c r="E14" i="32"/>
  <c r="F14" i="32" s="1"/>
  <c r="E30" i="32"/>
  <c r="F30" i="32" s="1"/>
  <c r="E46" i="32"/>
  <c r="F46" i="32" s="1"/>
  <c r="E62" i="32"/>
  <c r="F62" i="32" s="1"/>
  <c r="E78" i="32"/>
  <c r="F78" i="32" s="1"/>
  <c r="E94" i="32"/>
  <c r="F94" i="32" s="1"/>
  <c r="E110" i="32"/>
  <c r="F110" i="32" s="1"/>
  <c r="E126" i="32"/>
  <c r="F126" i="32" s="1"/>
  <c r="E66" i="32"/>
  <c r="F66" i="32" s="1"/>
  <c r="E130" i="32"/>
  <c r="F130" i="32" s="1"/>
  <c r="E18" i="32"/>
  <c r="F18" i="32" s="1"/>
  <c r="E82" i="32"/>
  <c r="F82" i="32" s="1"/>
  <c r="E34" i="32"/>
  <c r="F34" i="32" s="1"/>
  <c r="E98" i="32"/>
  <c r="F98" i="32" s="1"/>
  <c r="E50" i="32"/>
  <c r="F50" i="32" s="1"/>
  <c r="E114" i="32"/>
  <c r="F114" i="32" s="1"/>
  <c r="AQ164" i="29"/>
  <c r="AQ166" i="29" s="1"/>
  <c r="AQ180" i="29" s="1"/>
  <c r="EG164" i="29"/>
  <c r="EG166" i="29" s="1"/>
  <c r="EG170" i="29" s="1"/>
  <c r="CW164" i="29"/>
  <c r="CW166" i="29" s="1"/>
  <c r="CW177" i="29" s="1"/>
  <c r="BN164" i="29"/>
  <c r="BN166" i="29" s="1"/>
  <c r="BN180" i="29" s="1"/>
  <c r="ED164" i="29"/>
  <c r="ED166" i="29" s="1"/>
  <c r="ED175" i="29" s="1"/>
  <c r="DR164" i="29"/>
  <c r="DR166" i="29" s="1"/>
  <c r="DR174" i="29" s="1"/>
  <c r="AY164" i="29"/>
  <c r="AY166" i="29" s="1"/>
  <c r="AY180" i="29" s="1"/>
  <c r="DV164" i="29"/>
  <c r="DV166" i="29" s="1"/>
  <c r="DV176" i="29" s="1"/>
  <c r="CI164" i="29"/>
  <c r="CI166" i="29" s="1"/>
  <c r="CI179" i="29" s="1"/>
  <c r="BC164" i="29"/>
  <c r="BC166" i="29" s="1"/>
  <c r="BC180" i="29" s="1"/>
  <c r="BS164" i="29"/>
  <c r="BS166" i="29" s="1"/>
  <c r="BS177" i="29" s="1"/>
  <c r="FI187" i="29"/>
  <c r="C25" i="28"/>
  <c r="Y164" i="29"/>
  <c r="Y166" i="29" s="1"/>
  <c r="Y178" i="29" s="1"/>
  <c r="DG164" i="29"/>
  <c r="DG166" i="29" s="1"/>
  <c r="DG170" i="29" s="1"/>
  <c r="DO164" i="29"/>
  <c r="DO166" i="29" s="1"/>
  <c r="DO180" i="29" s="1"/>
  <c r="R164" i="29"/>
  <c r="R166" i="29" s="1"/>
  <c r="R179" i="29" s="1"/>
  <c r="BP164" i="29"/>
  <c r="BP166" i="29" s="1"/>
  <c r="BP176" i="29" s="1"/>
  <c r="CV164" i="29"/>
  <c r="CV166" i="29" s="1"/>
  <c r="CV180" i="29" s="1"/>
  <c r="O164" i="29"/>
  <c r="O166" i="29" s="1"/>
  <c r="O176" i="29" s="1"/>
  <c r="EF164" i="29"/>
  <c r="EF166" i="29" s="1"/>
  <c r="EF176" i="29" s="1"/>
  <c r="BA164" i="29"/>
  <c r="BA166" i="29" s="1"/>
  <c r="BA179" i="29" s="1"/>
  <c r="CQ164" i="29"/>
  <c r="CQ166" i="29" s="1"/>
  <c r="CQ175" i="29" s="1"/>
  <c r="CF164" i="29"/>
  <c r="CF166" i="29" s="1"/>
  <c r="CF179" i="29" s="1"/>
  <c r="EB164" i="29"/>
  <c r="EB166" i="29" s="1"/>
  <c r="EB170" i="29" s="1"/>
  <c r="AC164" i="29"/>
  <c r="AC166" i="29" s="1"/>
  <c r="AC177" i="29" s="1"/>
  <c r="DU164" i="29"/>
  <c r="DU166" i="29" s="1"/>
  <c r="DU177" i="29" s="1"/>
  <c r="DA164" i="29"/>
  <c r="DA166" i="29" s="1"/>
  <c r="DA178" i="29" s="1"/>
  <c r="W164" i="29"/>
  <c r="W166" i="29" s="1"/>
  <c r="W176" i="29" s="1"/>
  <c r="U164" i="29"/>
  <c r="U166" i="29" s="1"/>
  <c r="U179" i="29" s="1"/>
  <c r="BO164" i="29"/>
  <c r="BO166" i="29" s="1"/>
  <c r="BO174" i="29" s="1"/>
  <c r="EA164" i="29"/>
  <c r="EA166" i="29" s="1"/>
  <c r="EA170" i="29" s="1"/>
  <c r="G164" i="29"/>
  <c r="G166" i="29" s="1"/>
  <c r="G174" i="29" s="1"/>
  <c r="DY164" i="29"/>
  <c r="DY166" i="29" s="1"/>
  <c r="DY170" i="29" s="1"/>
  <c r="S164" i="29"/>
  <c r="S166" i="29" s="1"/>
  <c r="S170" i="29" s="1"/>
  <c r="BF164" i="29"/>
  <c r="BF166" i="29" s="1"/>
  <c r="BF170" i="29" s="1"/>
  <c r="CD164" i="29"/>
  <c r="CD166" i="29" s="1"/>
  <c r="CD170" i="29" s="1"/>
  <c r="CZ164" i="29"/>
  <c r="CZ166" i="29" s="1"/>
  <c r="CZ175" i="29" s="1"/>
  <c r="AO164" i="29"/>
  <c r="AO166" i="29" s="1"/>
  <c r="AO170" i="29" s="1"/>
  <c r="CN164" i="29"/>
  <c r="CN166" i="29" s="1"/>
  <c r="CN179" i="29" s="1"/>
  <c r="BG164" i="29"/>
  <c r="BG166" i="29" s="1"/>
  <c r="BG177" i="29" s="1"/>
  <c r="X164" i="29"/>
  <c r="X166" i="29" s="1"/>
  <c r="X176" i="29" s="1"/>
  <c r="AL164" i="29"/>
  <c r="AL166" i="29" s="1"/>
  <c r="AL170" i="29" s="1"/>
  <c r="DC164" i="29"/>
  <c r="DC166" i="29" s="1"/>
  <c r="DC170" i="29" s="1"/>
  <c r="DC190" i="29" s="1"/>
  <c r="AX164" i="29"/>
  <c r="AX166" i="29" s="1"/>
  <c r="AX179" i="29" s="1"/>
  <c r="DQ164" i="29"/>
  <c r="DQ166" i="29" s="1"/>
  <c r="DQ177" i="29" s="1"/>
  <c r="AR164" i="29"/>
  <c r="AR166" i="29" s="1"/>
  <c r="AR170" i="29" s="1"/>
  <c r="AG164" i="29"/>
  <c r="AG166" i="29" s="1"/>
  <c r="AG175" i="29" s="1"/>
  <c r="F164" i="29"/>
  <c r="F166" i="29" s="1"/>
  <c r="F178" i="29" s="1"/>
  <c r="BB164" i="29"/>
  <c r="BB166" i="29" s="1"/>
  <c r="BB175" i="29" s="1"/>
  <c r="DT164" i="29"/>
  <c r="DT166" i="29" s="1"/>
  <c r="DT170" i="29" s="1"/>
  <c r="DI164" i="29"/>
  <c r="DI166" i="29" s="1"/>
  <c r="DI178" i="29" s="1"/>
  <c r="N164" i="29"/>
  <c r="N166" i="29" s="1"/>
  <c r="N178" i="29" s="1"/>
  <c r="DM164" i="29"/>
  <c r="DM166" i="29" s="1"/>
  <c r="DM175" i="29" s="1"/>
  <c r="AK164" i="29"/>
  <c r="AK166" i="29" s="1"/>
  <c r="AK174" i="29" s="1"/>
  <c r="I164" i="29"/>
  <c r="I166" i="29" s="1"/>
  <c r="I177" i="29" s="1"/>
  <c r="BV164" i="29"/>
  <c r="BV166" i="29" s="1"/>
  <c r="BV174" i="29" s="1"/>
  <c r="CT164" i="29"/>
  <c r="CT166" i="29" s="1"/>
  <c r="CT178" i="29" s="1"/>
  <c r="J164" i="29"/>
  <c r="J166" i="29" s="1"/>
  <c r="J179" i="29" s="1"/>
  <c r="BY164" i="29"/>
  <c r="BY166" i="29" s="1"/>
  <c r="BY179" i="29" s="1"/>
  <c r="AE164" i="29"/>
  <c r="AE166" i="29" s="1"/>
  <c r="AE178" i="29" s="1"/>
  <c r="CX164" i="29"/>
  <c r="CX166" i="29" s="1"/>
  <c r="CX170" i="29" s="1"/>
  <c r="AJ164" i="29"/>
  <c r="AJ166" i="29" s="1"/>
  <c r="AJ170" i="29" s="1"/>
  <c r="AN164" i="29"/>
  <c r="AN166" i="29" s="1"/>
  <c r="AN174" i="29" s="1"/>
  <c r="AH164" i="29"/>
  <c r="AH166" i="29" s="1"/>
  <c r="AH178" i="29" s="1"/>
  <c r="DK164" i="29"/>
  <c r="DK166" i="29" s="1"/>
  <c r="DK170" i="29" s="1"/>
  <c r="DN164" i="29"/>
  <c r="DN166" i="29" s="1"/>
  <c r="DN177" i="29" s="1"/>
  <c r="Z164" i="29"/>
  <c r="Z166" i="29" s="1"/>
  <c r="Z170" i="29" s="1"/>
  <c r="AA164" i="29"/>
  <c r="AA166" i="29" s="1"/>
  <c r="AA170" i="29" s="1"/>
  <c r="EH164" i="29"/>
  <c r="EH166" i="29" s="1"/>
  <c r="EH179" i="29" s="1"/>
  <c r="AT164" i="29"/>
  <c r="AT166" i="29" s="1"/>
  <c r="AT179" i="29" s="1"/>
  <c r="BX164" i="29"/>
  <c r="BX166" i="29" s="1"/>
  <c r="BX179" i="29" s="1"/>
  <c r="BQ164" i="29"/>
  <c r="BQ166" i="29" s="1"/>
  <c r="BQ176" i="29" s="1"/>
  <c r="AV164" i="29"/>
  <c r="AV166" i="29" s="1"/>
  <c r="AV175" i="29" s="1"/>
  <c r="DJ164" i="29"/>
  <c r="DJ166" i="29" s="1"/>
  <c r="DJ178" i="29" s="1"/>
  <c r="M180" i="29"/>
  <c r="BE176" i="29"/>
  <c r="BE178" i="29"/>
  <c r="BE177" i="29"/>
  <c r="BE179" i="29"/>
  <c r="BE175" i="29"/>
  <c r="BE180" i="29"/>
  <c r="BE174" i="29"/>
  <c r="BE170" i="29"/>
  <c r="V170" i="29"/>
  <c r="V178" i="29"/>
  <c r="V177" i="29"/>
  <c r="V176" i="29"/>
  <c r="V174" i="29"/>
  <c r="V175" i="29"/>
  <c r="V180" i="29"/>
  <c r="V179" i="29"/>
  <c r="DL180" i="29"/>
  <c r="DL175" i="29"/>
  <c r="DL179" i="29"/>
  <c r="DL177" i="29"/>
  <c r="DL176" i="29"/>
  <c r="DL174" i="29"/>
  <c r="DL178" i="29"/>
  <c r="DL170" i="29"/>
  <c r="H170" i="29"/>
  <c r="H179" i="29"/>
  <c r="H175" i="29"/>
  <c r="H180" i="29"/>
  <c r="H178" i="29"/>
  <c r="H177" i="29"/>
  <c r="H181" i="29" s="1"/>
  <c r="H174" i="29"/>
  <c r="H176" i="29"/>
  <c r="CY170" i="29"/>
  <c r="BD180" i="29"/>
  <c r="BD174" i="29"/>
  <c r="BD176" i="29"/>
  <c r="BD179" i="29"/>
  <c r="BD175" i="29"/>
  <c r="BD177" i="29"/>
  <c r="BD178" i="29"/>
  <c r="BD170" i="29"/>
  <c r="DP170" i="29"/>
  <c r="DP177" i="29"/>
  <c r="DP174" i="29"/>
  <c r="DP176" i="29"/>
  <c r="DP180" i="29"/>
  <c r="DP175" i="29"/>
  <c r="DP179" i="29"/>
  <c r="DP178" i="29"/>
  <c r="E177" i="29"/>
  <c r="E180" i="29"/>
  <c r="E179" i="29"/>
  <c r="E178" i="29"/>
  <c r="E174" i="29"/>
  <c r="E176" i="29"/>
  <c r="E175" i="29"/>
  <c r="E170" i="29"/>
  <c r="EC178" i="29"/>
  <c r="EC179" i="29"/>
  <c r="EC180" i="29"/>
  <c r="EC176" i="29"/>
  <c r="EC175" i="29"/>
  <c r="EC174" i="29"/>
  <c r="EC177" i="29"/>
  <c r="FM127" i="29"/>
  <c r="FK127" i="29"/>
  <c r="FM63" i="29"/>
  <c r="FK63" i="29"/>
  <c r="FM132" i="29"/>
  <c r="FK132" i="29"/>
  <c r="FM68" i="29"/>
  <c r="FK68" i="29"/>
  <c r="FM137" i="29"/>
  <c r="FK137" i="29"/>
  <c r="FM73" i="29"/>
  <c r="FK73" i="29"/>
  <c r="FM142" i="29"/>
  <c r="FK142" i="29"/>
  <c r="FM78" i="29"/>
  <c r="FK78" i="29"/>
  <c r="FM14" i="29"/>
  <c r="FK14" i="29"/>
  <c r="CK170" i="29"/>
  <c r="CK176" i="29"/>
  <c r="CK178" i="29"/>
  <c r="FK123" i="29"/>
  <c r="FM123" i="29"/>
  <c r="FM59" i="29"/>
  <c r="FK59" i="29"/>
  <c r="FM128" i="29"/>
  <c r="FK128" i="29"/>
  <c r="FM64" i="29"/>
  <c r="FK64" i="29"/>
  <c r="FK133" i="29"/>
  <c r="FM133" i="29"/>
  <c r="FM69" i="29"/>
  <c r="FK69" i="29"/>
  <c r="FM138" i="29"/>
  <c r="FK138" i="29"/>
  <c r="FM74" i="29"/>
  <c r="FK74" i="29"/>
  <c r="FK147" i="29"/>
  <c r="FM147" i="29"/>
  <c r="DD164" i="29"/>
  <c r="DD166" i="29" s="1"/>
  <c r="CC180" i="29"/>
  <c r="CC176" i="29"/>
  <c r="CC179" i="29"/>
  <c r="CC174" i="29"/>
  <c r="CC177" i="29"/>
  <c r="CC178" i="29"/>
  <c r="CC175" i="29"/>
  <c r="FM87" i="29"/>
  <c r="FK87" i="29"/>
  <c r="FM23" i="29"/>
  <c r="FK23" i="29"/>
  <c r="FK92" i="29"/>
  <c r="FM92" i="29"/>
  <c r="FK28" i="29"/>
  <c r="FM28" i="29"/>
  <c r="FM97" i="29"/>
  <c r="FK97" i="29"/>
  <c r="FM33" i="29"/>
  <c r="FK33" i="29"/>
  <c r="FM102" i="29"/>
  <c r="FK102" i="29"/>
  <c r="FM38" i="29"/>
  <c r="FK38" i="29"/>
  <c r="BJ164" i="29"/>
  <c r="BJ166" i="29" s="1"/>
  <c r="BJ170" i="29" s="1"/>
  <c r="DF164" i="29"/>
  <c r="DF166" i="29" s="1"/>
  <c r="DF170" i="29" s="1"/>
  <c r="CP164" i="29"/>
  <c r="CP166" i="29" s="1"/>
  <c r="CP170" i="29" s="1"/>
  <c r="CC170" i="29"/>
  <c r="FM115" i="29"/>
  <c r="FK115" i="29"/>
  <c r="FM51" i="29"/>
  <c r="FK51" i="29"/>
  <c r="FM120" i="29"/>
  <c r="FK120" i="29"/>
  <c r="FM56" i="29"/>
  <c r="FK56" i="29"/>
  <c r="FM125" i="29"/>
  <c r="FK125" i="29"/>
  <c r="FK61" i="29"/>
  <c r="FM61" i="29"/>
  <c r="FK130" i="29"/>
  <c r="FM130" i="29"/>
  <c r="FM66" i="29"/>
  <c r="FK66" i="29"/>
  <c r="FK111" i="29"/>
  <c r="FM111" i="29"/>
  <c r="FK47" i="29"/>
  <c r="FM47" i="29"/>
  <c r="FM116" i="29"/>
  <c r="FK116" i="29"/>
  <c r="FM52" i="29"/>
  <c r="FK52" i="29"/>
  <c r="FM121" i="29"/>
  <c r="FK121" i="29"/>
  <c r="FM57" i="29"/>
  <c r="FK57" i="29"/>
  <c r="FM126" i="29"/>
  <c r="FK126" i="29"/>
  <c r="FM62" i="29"/>
  <c r="FK62" i="29"/>
  <c r="FM107" i="29"/>
  <c r="FK107" i="29"/>
  <c r="FM43" i="29"/>
  <c r="FK43" i="29"/>
  <c r="FM112" i="29"/>
  <c r="FK112" i="29"/>
  <c r="FM48" i="29"/>
  <c r="FK48" i="29"/>
  <c r="FM117" i="29"/>
  <c r="FK117" i="29"/>
  <c r="FM53" i="29"/>
  <c r="FK53" i="29"/>
  <c r="FK122" i="29"/>
  <c r="FM122" i="29"/>
  <c r="FM58" i="29"/>
  <c r="FK58" i="29"/>
  <c r="EI149" i="29"/>
  <c r="FH149" i="29" s="1"/>
  <c r="AI170" i="29"/>
  <c r="AI180" i="29"/>
  <c r="AI176" i="29"/>
  <c r="AI179" i="29"/>
  <c r="AI175" i="29"/>
  <c r="AI178" i="29"/>
  <c r="AI174" i="29"/>
  <c r="AI177" i="29"/>
  <c r="BL164" i="29"/>
  <c r="BL166" i="29" s="1"/>
  <c r="BL170" i="29" s="1"/>
  <c r="FM135" i="29"/>
  <c r="FK135" i="29"/>
  <c r="FM71" i="29"/>
  <c r="FK71" i="29"/>
  <c r="FM140" i="29"/>
  <c r="FK140" i="29"/>
  <c r="FM76" i="29"/>
  <c r="FK76" i="29"/>
  <c r="FM145" i="29"/>
  <c r="FK145" i="29"/>
  <c r="FK81" i="29"/>
  <c r="FM81" i="29"/>
  <c r="FK17" i="29"/>
  <c r="FM17" i="29"/>
  <c r="FM86" i="29"/>
  <c r="FK86" i="29"/>
  <c r="FM22" i="29"/>
  <c r="FK22" i="29"/>
  <c r="AF164" i="29"/>
  <c r="AF166" i="29" s="1"/>
  <c r="AD164" i="29"/>
  <c r="AD166" i="29" s="1"/>
  <c r="EI185" i="29"/>
  <c r="FM99" i="29"/>
  <c r="FK99" i="29"/>
  <c r="FK35" i="29"/>
  <c r="FM35" i="29"/>
  <c r="FM104" i="29"/>
  <c r="FK104" i="29"/>
  <c r="FM40" i="29"/>
  <c r="FK40" i="29"/>
  <c r="FK109" i="29"/>
  <c r="FM109" i="29"/>
  <c r="FM45" i="29"/>
  <c r="FK45" i="29"/>
  <c r="FM114" i="29"/>
  <c r="FK114" i="29"/>
  <c r="FM50" i="29"/>
  <c r="FK50" i="29"/>
  <c r="C164" i="29"/>
  <c r="EI161" i="29"/>
  <c r="FH161" i="29" s="1"/>
  <c r="BR164" i="29"/>
  <c r="BR166" i="29" s="1"/>
  <c r="BR170" i="29" s="1"/>
  <c r="FM95" i="29"/>
  <c r="FK95" i="29"/>
  <c r="FM31" i="29"/>
  <c r="FK31" i="29"/>
  <c r="FM100" i="29"/>
  <c r="FK100" i="29"/>
  <c r="FM36" i="29"/>
  <c r="FK36" i="29"/>
  <c r="FM105" i="29"/>
  <c r="FK105" i="29"/>
  <c r="FM41" i="29"/>
  <c r="FK41" i="29"/>
  <c r="FM110" i="29"/>
  <c r="FK110" i="29"/>
  <c r="FM46" i="29"/>
  <c r="FK46" i="29"/>
  <c r="FM91" i="29"/>
  <c r="FK91" i="29"/>
  <c r="FM27" i="29"/>
  <c r="FK27" i="29"/>
  <c r="FM96" i="29"/>
  <c r="FK96" i="29"/>
  <c r="FM32" i="29"/>
  <c r="FK32" i="29"/>
  <c r="FM101" i="29"/>
  <c r="FK101" i="29"/>
  <c r="FM37" i="29"/>
  <c r="FK37" i="29"/>
  <c r="FM106" i="29"/>
  <c r="FK106" i="29"/>
  <c r="FM42" i="29"/>
  <c r="FK42" i="29"/>
  <c r="FM12" i="29"/>
  <c r="FK12" i="29"/>
  <c r="CR164" i="29"/>
  <c r="CR166" i="29" s="1"/>
  <c r="CO164" i="29"/>
  <c r="CO166" i="29" s="1"/>
  <c r="CO170" i="29" s="1"/>
  <c r="CB164" i="29"/>
  <c r="CB166" i="29" s="1"/>
  <c r="FM119" i="29"/>
  <c r="FK119" i="29"/>
  <c r="FM55" i="29"/>
  <c r="FK55" i="29"/>
  <c r="FM124" i="29"/>
  <c r="FK124" i="29"/>
  <c r="FK60" i="29"/>
  <c r="FM60" i="29"/>
  <c r="FM129" i="29"/>
  <c r="FK129" i="29"/>
  <c r="FM65" i="29"/>
  <c r="FK65" i="29"/>
  <c r="FM134" i="29"/>
  <c r="FK134" i="29"/>
  <c r="FM70" i="29"/>
  <c r="FK70" i="29"/>
  <c r="FK146" i="29"/>
  <c r="FM146" i="29"/>
  <c r="BZ164" i="29"/>
  <c r="BZ166" i="29" s="1"/>
  <c r="BM164" i="29"/>
  <c r="BM166" i="29" s="1"/>
  <c r="AB164" i="29"/>
  <c r="AB166" i="29" s="1"/>
  <c r="AB170" i="29" s="1"/>
  <c r="BT164" i="29"/>
  <c r="BT166" i="29" s="1"/>
  <c r="BT170" i="29" s="1"/>
  <c r="CS164" i="29"/>
  <c r="CS166" i="29" s="1"/>
  <c r="AW164" i="29"/>
  <c r="AW166" i="29" s="1"/>
  <c r="AW170" i="29" s="1"/>
  <c r="FM83" i="29"/>
  <c r="FK83" i="29"/>
  <c r="FM19" i="29"/>
  <c r="FK19" i="29"/>
  <c r="FK88" i="29"/>
  <c r="FM88" i="29"/>
  <c r="FM24" i="29"/>
  <c r="FK24" i="29"/>
  <c r="FM93" i="29"/>
  <c r="FK93" i="29"/>
  <c r="FK29" i="29"/>
  <c r="FM29" i="29"/>
  <c r="FK98" i="29"/>
  <c r="FM98" i="29"/>
  <c r="FM34" i="29"/>
  <c r="FK34" i="29"/>
  <c r="CL170" i="29"/>
  <c r="CL180" i="29"/>
  <c r="CL174" i="29"/>
  <c r="CL178" i="29"/>
  <c r="CL179" i="29"/>
  <c r="CL175" i="29"/>
  <c r="CL176" i="29"/>
  <c r="CL177" i="29"/>
  <c r="FM143" i="29"/>
  <c r="FK143" i="29"/>
  <c r="FK79" i="29"/>
  <c r="FM79" i="29"/>
  <c r="FK15" i="29"/>
  <c r="FM15" i="29"/>
  <c r="FM84" i="29"/>
  <c r="FK84" i="29"/>
  <c r="FM20" i="29"/>
  <c r="FK20" i="29"/>
  <c r="FM89" i="29"/>
  <c r="FK89" i="29"/>
  <c r="FM25" i="29"/>
  <c r="FK25" i="29"/>
  <c r="FM94" i="29"/>
  <c r="FK94" i="29"/>
  <c r="FM30" i="29"/>
  <c r="FK30" i="29"/>
  <c r="P164" i="29"/>
  <c r="P166" i="29" s="1"/>
  <c r="P170" i="29" s="1"/>
  <c r="FM139" i="29"/>
  <c r="FK139" i="29"/>
  <c r="FM75" i="29"/>
  <c r="FK75" i="29"/>
  <c r="FM144" i="29"/>
  <c r="FK144" i="29"/>
  <c r="FM80" i="29"/>
  <c r="FK80" i="29"/>
  <c r="FM16" i="29"/>
  <c r="FK16" i="29"/>
  <c r="FM85" i="29"/>
  <c r="FK85" i="29"/>
  <c r="FM21" i="29"/>
  <c r="FK21" i="29"/>
  <c r="FM90" i="29"/>
  <c r="FK90" i="29"/>
  <c r="FM26" i="29"/>
  <c r="FK26" i="29"/>
  <c r="BI164" i="29"/>
  <c r="BI166" i="29" s="1"/>
  <c r="BI170" i="29" s="1"/>
  <c r="DB179" i="29"/>
  <c r="DB176" i="29"/>
  <c r="DB177" i="29"/>
  <c r="DB175" i="29"/>
  <c r="DB174" i="29"/>
  <c r="DB180" i="29"/>
  <c r="DB178" i="29"/>
  <c r="CA170" i="29"/>
  <c r="CA180" i="29"/>
  <c r="CA178" i="29"/>
  <c r="CA177" i="29"/>
  <c r="CA175" i="29"/>
  <c r="CA176" i="29"/>
  <c r="CA174" i="29"/>
  <c r="CA179" i="29"/>
  <c r="DE164" i="29"/>
  <c r="DE166" i="29" s="1"/>
  <c r="FJ149" i="29"/>
  <c r="FM103" i="29"/>
  <c r="FK103" i="29"/>
  <c r="FM39" i="29"/>
  <c r="FK39" i="29"/>
  <c r="FM108" i="29"/>
  <c r="FK108" i="29"/>
  <c r="FM44" i="29"/>
  <c r="FK44" i="29"/>
  <c r="FM113" i="29"/>
  <c r="FK113" i="29"/>
  <c r="FK49" i="29"/>
  <c r="FM49" i="29"/>
  <c r="FM118" i="29"/>
  <c r="FK118" i="29"/>
  <c r="FM54" i="29"/>
  <c r="FK54" i="29"/>
  <c r="BH164" i="29"/>
  <c r="BH166" i="29" s="1"/>
  <c r="L164" i="29"/>
  <c r="L166" i="29" s="1"/>
  <c r="EC170" i="29"/>
  <c r="FM131" i="29"/>
  <c r="FK131" i="29"/>
  <c r="FK67" i="29"/>
  <c r="FM67" i="29"/>
  <c r="FM136" i="29"/>
  <c r="FK136" i="29"/>
  <c r="FM72" i="29"/>
  <c r="FK72" i="29"/>
  <c r="FK141" i="29"/>
  <c r="FM141" i="29"/>
  <c r="FM77" i="29"/>
  <c r="FK77" i="29"/>
  <c r="FM13" i="29"/>
  <c r="FK13" i="29"/>
  <c r="FM82" i="29"/>
  <c r="FK82" i="29"/>
  <c r="FM18" i="29"/>
  <c r="FK18" i="29"/>
  <c r="EE170" i="29"/>
  <c r="EE177" i="29"/>
  <c r="EE174" i="29"/>
  <c r="EE176" i="29"/>
  <c r="EE180" i="29"/>
  <c r="EE179" i="29"/>
  <c r="EE178" i="29"/>
  <c r="EE175" i="29"/>
  <c r="DB170" i="29"/>
  <c r="Q164" i="29"/>
  <c r="Q166" i="29" s="1"/>
  <c r="FK17" i="17"/>
  <c r="FK77" i="17"/>
  <c r="FK104" i="17"/>
  <c r="FK42" i="17"/>
  <c r="DW164" i="17"/>
  <c r="DW166" i="17" s="1"/>
  <c r="DW170" i="17" s="1"/>
  <c r="DW190" i="17" s="1"/>
  <c r="FK44" i="17"/>
  <c r="FK115" i="17"/>
  <c r="DS164" i="17"/>
  <c r="DS166" i="17" s="1"/>
  <c r="DS170" i="17" s="1"/>
  <c r="DS190" i="17" s="1"/>
  <c r="FK31" i="17"/>
  <c r="FK67" i="17"/>
  <c r="FK70" i="17"/>
  <c r="FM138" i="17"/>
  <c r="E3" i="21"/>
  <c r="F3" i="21" s="1"/>
  <c r="E6" i="21"/>
  <c r="F6" i="21" s="1"/>
  <c r="E17" i="21"/>
  <c r="F17" i="21" s="1"/>
  <c r="E28" i="21"/>
  <c r="F28" i="21" s="1"/>
  <c r="E38" i="21"/>
  <c r="F38" i="21" s="1"/>
  <c r="E49" i="21"/>
  <c r="F49" i="21" s="1"/>
  <c r="E60" i="21"/>
  <c r="F60" i="21" s="1"/>
  <c r="E70" i="21"/>
  <c r="F70" i="21" s="1"/>
  <c r="E81" i="21"/>
  <c r="F81" i="21" s="1"/>
  <c r="E92" i="21"/>
  <c r="F92" i="21" s="1"/>
  <c r="F65" i="34" s="1"/>
  <c r="E102" i="21"/>
  <c r="F102" i="21" s="1"/>
  <c r="E113" i="21"/>
  <c r="F113" i="21" s="1"/>
  <c r="E124" i="21"/>
  <c r="F124" i="21" s="1"/>
  <c r="E134" i="21"/>
  <c r="F134" i="21" s="1"/>
  <c r="E12" i="21"/>
  <c r="F12" i="21" s="1"/>
  <c r="E22" i="21"/>
  <c r="F22" i="21" s="1"/>
  <c r="E33" i="21"/>
  <c r="F33" i="21" s="1"/>
  <c r="E44" i="21"/>
  <c r="F44" i="21" s="1"/>
  <c r="E54" i="21"/>
  <c r="F54" i="21" s="1"/>
  <c r="E65" i="21"/>
  <c r="F65" i="21" s="1"/>
  <c r="E76" i="21"/>
  <c r="F76" i="21" s="1"/>
  <c r="E86" i="21"/>
  <c r="F86" i="21" s="1"/>
  <c r="E97" i="21"/>
  <c r="F97" i="21" s="1"/>
  <c r="E108" i="21"/>
  <c r="F108" i="21" s="1"/>
  <c r="E118" i="21"/>
  <c r="F118" i="21" s="1"/>
  <c r="E129" i="21"/>
  <c r="F129" i="21" s="1"/>
  <c r="E13" i="21"/>
  <c r="F13" i="21" s="1"/>
  <c r="E24" i="21"/>
  <c r="F24" i="21" s="1"/>
  <c r="E34" i="21"/>
  <c r="F34" i="21" s="1"/>
  <c r="E45" i="21"/>
  <c r="F45" i="21" s="1"/>
  <c r="E56" i="21"/>
  <c r="F56" i="21" s="1"/>
  <c r="E66" i="21"/>
  <c r="F66" i="21" s="1"/>
  <c r="E77" i="21"/>
  <c r="F77" i="21" s="1"/>
  <c r="E88" i="21"/>
  <c r="F88" i="21" s="1"/>
  <c r="E98" i="21"/>
  <c r="F98" i="21" s="1"/>
  <c r="E109" i="21"/>
  <c r="F109" i="21" s="1"/>
  <c r="E120" i="21"/>
  <c r="F120" i="21" s="1"/>
  <c r="E130" i="21"/>
  <c r="F130" i="21" s="1"/>
  <c r="E8" i="21"/>
  <c r="F8" i="21" s="1"/>
  <c r="E50" i="21"/>
  <c r="F50" i="21" s="1"/>
  <c r="E93" i="21"/>
  <c r="F93" i="21" s="1"/>
  <c r="E136" i="21"/>
  <c r="F136" i="21" s="1"/>
  <c r="E18" i="21"/>
  <c r="F18" i="21" s="1"/>
  <c r="E61" i="21"/>
  <c r="F61" i="21" s="1"/>
  <c r="E104" i="21"/>
  <c r="F104" i="21" s="1"/>
  <c r="E82" i="21"/>
  <c r="F82" i="21" s="1"/>
  <c r="E29" i="21"/>
  <c r="F29" i="21" s="1"/>
  <c r="E114" i="21"/>
  <c r="F114" i="21" s="1"/>
  <c r="E40" i="21"/>
  <c r="F40" i="21" s="1"/>
  <c r="E125" i="21"/>
  <c r="F125" i="21" s="1"/>
  <c r="E72" i="21"/>
  <c r="F72" i="21" s="1"/>
  <c r="E133" i="21"/>
  <c r="F133" i="21" s="1"/>
  <c r="E112" i="21"/>
  <c r="F112" i="21" s="1"/>
  <c r="E90" i="21"/>
  <c r="F90" i="21" s="1"/>
  <c r="E69" i="21"/>
  <c r="F69" i="21" s="1"/>
  <c r="E48" i="21"/>
  <c r="F48" i="21" s="1"/>
  <c r="E26" i="21"/>
  <c r="F26" i="21" s="1"/>
  <c r="E5" i="21"/>
  <c r="F5" i="21" s="1"/>
  <c r="E132" i="21"/>
  <c r="F132" i="21" s="1"/>
  <c r="E110" i="21"/>
  <c r="F110" i="21" s="1"/>
  <c r="E89" i="21"/>
  <c r="F89" i="21" s="1"/>
  <c r="E68" i="21"/>
  <c r="F68" i="21" s="1"/>
  <c r="E46" i="21"/>
  <c r="F46" i="21" s="1"/>
  <c r="E25" i="21"/>
  <c r="F25" i="21" s="1"/>
  <c r="E4" i="21"/>
  <c r="F4" i="21" s="1"/>
  <c r="E127" i="21"/>
  <c r="F127" i="21" s="1"/>
  <c r="E111" i="21"/>
  <c r="F111" i="21" s="1"/>
  <c r="E95" i="21"/>
  <c r="F95" i="21" s="1"/>
  <c r="E79" i="21"/>
  <c r="F79" i="21" s="1"/>
  <c r="E63" i="21"/>
  <c r="F63" i="21" s="1"/>
  <c r="E47" i="21"/>
  <c r="F47" i="21" s="1"/>
  <c r="E31" i="21"/>
  <c r="F31" i="21" s="1"/>
  <c r="E15" i="21"/>
  <c r="F15" i="21" s="1"/>
  <c r="E128" i="21"/>
  <c r="F128" i="21" s="1"/>
  <c r="E106" i="21"/>
  <c r="F106" i="21" s="1"/>
  <c r="E85" i="21"/>
  <c r="F85" i="21" s="1"/>
  <c r="E64" i="21"/>
  <c r="F64" i="21" s="1"/>
  <c r="E42" i="21"/>
  <c r="F42" i="21" s="1"/>
  <c r="E21" i="21"/>
  <c r="F21" i="21" s="1"/>
  <c r="E126" i="21"/>
  <c r="F126" i="21" s="1"/>
  <c r="E105" i="21"/>
  <c r="F105" i="21" s="1"/>
  <c r="E84" i="21"/>
  <c r="F84" i="21" s="1"/>
  <c r="E62" i="21"/>
  <c r="F62" i="21" s="1"/>
  <c r="E41" i="21"/>
  <c r="F41" i="21" s="1"/>
  <c r="E20" i="21"/>
  <c r="F20" i="21" s="1"/>
  <c r="E123" i="21"/>
  <c r="F123" i="21" s="1"/>
  <c r="E107" i="21"/>
  <c r="F107" i="21" s="1"/>
  <c r="E91" i="21"/>
  <c r="F91" i="21" s="1"/>
  <c r="E75" i="21"/>
  <c r="F75" i="21" s="1"/>
  <c r="E59" i="21"/>
  <c r="F59" i="21" s="1"/>
  <c r="E43" i="21"/>
  <c r="F43" i="21" s="1"/>
  <c r="E27" i="21"/>
  <c r="F27" i="21" s="1"/>
  <c r="E11" i="21"/>
  <c r="F11" i="21" s="1"/>
  <c r="E122" i="21"/>
  <c r="F122" i="21" s="1"/>
  <c r="E101" i="21"/>
  <c r="F101" i="21" s="1"/>
  <c r="E80" i="21"/>
  <c r="F80" i="21" s="1"/>
  <c r="E58" i="21"/>
  <c r="F58" i="21" s="1"/>
  <c r="E37" i="21"/>
  <c r="F37" i="21" s="1"/>
  <c r="E16" i="21"/>
  <c r="F16" i="21" s="1"/>
  <c r="E121" i="21"/>
  <c r="F121" i="21" s="1"/>
  <c r="E100" i="21"/>
  <c r="F100" i="21" s="1"/>
  <c r="E78" i="21"/>
  <c r="F78" i="21" s="1"/>
  <c r="E57" i="21"/>
  <c r="F57" i="21" s="1"/>
  <c r="E36" i="21"/>
  <c r="F36" i="21" s="1"/>
  <c r="E14" i="21"/>
  <c r="F14" i="21" s="1"/>
  <c r="E135" i="21"/>
  <c r="F135" i="21" s="1"/>
  <c r="E119" i="21"/>
  <c r="F119" i="21" s="1"/>
  <c r="E103" i="21"/>
  <c r="F103" i="21" s="1"/>
  <c r="E87" i="21"/>
  <c r="F87" i="21" s="1"/>
  <c r="E71" i="21"/>
  <c r="F71" i="21" s="1"/>
  <c r="E55" i="21"/>
  <c r="F55" i="21" s="1"/>
  <c r="E39" i="21"/>
  <c r="F39" i="21" s="1"/>
  <c r="E23" i="21"/>
  <c r="F23" i="21" s="1"/>
  <c r="E7" i="21"/>
  <c r="F7" i="21" s="1"/>
  <c r="E138" i="21"/>
  <c r="F138" i="21" s="1"/>
  <c r="E117" i="21"/>
  <c r="F117" i="21" s="1"/>
  <c r="E96" i="21"/>
  <c r="F96" i="21" s="1"/>
  <c r="E74" i="21"/>
  <c r="F74" i="21" s="1"/>
  <c r="E53" i="21"/>
  <c r="F53" i="21" s="1"/>
  <c r="E32" i="21"/>
  <c r="F32" i="21" s="1"/>
  <c r="E10" i="21"/>
  <c r="F10" i="21" s="1"/>
  <c r="E137" i="21"/>
  <c r="F137" i="21" s="1"/>
  <c r="E116" i="21"/>
  <c r="F116" i="21" s="1"/>
  <c r="E94" i="21"/>
  <c r="F94" i="21" s="1"/>
  <c r="E73" i="21"/>
  <c r="F73" i="21" s="1"/>
  <c r="E52" i="21"/>
  <c r="F52" i="21" s="1"/>
  <c r="E30" i="21"/>
  <c r="F30" i="21" s="1"/>
  <c r="E9" i="21"/>
  <c r="F9" i="21" s="1"/>
  <c r="E131" i="21"/>
  <c r="F131" i="21" s="1"/>
  <c r="E115" i="21"/>
  <c r="F115" i="21" s="1"/>
  <c r="E99" i="21"/>
  <c r="F99" i="21" s="1"/>
  <c r="E83" i="21"/>
  <c r="F83" i="21" s="1"/>
  <c r="E67" i="21"/>
  <c r="F67" i="21" s="1"/>
  <c r="E51" i="21"/>
  <c r="F51" i="21" s="1"/>
  <c r="E35" i="21"/>
  <c r="F35" i="21" s="1"/>
  <c r="E19" i="21"/>
  <c r="F19" i="21" s="1"/>
  <c r="FM31" i="17"/>
  <c r="FM140" i="17"/>
  <c r="FM70" i="17"/>
  <c r="FM45" i="17"/>
  <c r="FM115" i="17"/>
  <c r="FK113" i="17"/>
  <c r="FK72" i="17"/>
  <c r="AJ164" i="17"/>
  <c r="AJ166" i="17" s="1"/>
  <c r="AJ175" i="17" s="1"/>
  <c r="CN164" i="17"/>
  <c r="CN166" i="17" s="1"/>
  <c r="CN180" i="17" s="1"/>
  <c r="DY164" i="17"/>
  <c r="DY166" i="17" s="1"/>
  <c r="DY170" i="17" s="1"/>
  <c r="CP164" i="17"/>
  <c r="CP166" i="17" s="1"/>
  <c r="CP176" i="17" s="1"/>
  <c r="EG164" i="17"/>
  <c r="EG166" i="17" s="1"/>
  <c r="EG170" i="17" s="1"/>
  <c r="EG190" i="17" s="1"/>
  <c r="DH164" i="17"/>
  <c r="DH166" i="17" s="1"/>
  <c r="DH176" i="17" s="1"/>
  <c r="DT164" i="17"/>
  <c r="DT166" i="17" s="1"/>
  <c r="DT170" i="17" s="1"/>
  <c r="DV164" i="17"/>
  <c r="DV166" i="17" s="1"/>
  <c r="DV175" i="17" s="1"/>
  <c r="F164" i="17"/>
  <c r="F166" i="17" s="1"/>
  <c r="F170" i="17" s="1"/>
  <c r="F190" i="17" s="1"/>
  <c r="DZ164" i="17"/>
  <c r="DZ166" i="17" s="1"/>
  <c r="DZ170" i="17" s="1"/>
  <c r="DZ190" i="17" s="1"/>
  <c r="CG164" i="17"/>
  <c r="CG166" i="17" s="1"/>
  <c r="CG170" i="17" s="1"/>
  <c r="CG190" i="17" s="1"/>
  <c r="DC164" i="17"/>
  <c r="DC166" i="17" s="1"/>
  <c r="DC177" i="17" s="1"/>
  <c r="BZ164" i="17"/>
  <c r="BZ166" i="17" s="1"/>
  <c r="BZ174" i="17" s="1"/>
  <c r="BA164" i="17"/>
  <c r="BA166" i="17" s="1"/>
  <c r="BA170" i="17" s="1"/>
  <c r="DG164" i="17"/>
  <c r="DG166" i="17" s="1"/>
  <c r="DG170" i="17" s="1"/>
  <c r="AA164" i="17"/>
  <c r="AA166" i="17" s="1"/>
  <c r="AA170" i="17" s="1"/>
  <c r="U164" i="17"/>
  <c r="U166" i="17" s="1"/>
  <c r="U170" i="17" s="1"/>
  <c r="U190" i="17" s="1"/>
  <c r="BY164" i="17"/>
  <c r="BY166" i="17" s="1"/>
  <c r="BY180" i="17" s="1"/>
  <c r="CU164" i="17"/>
  <c r="CU166" i="17" s="1"/>
  <c r="CU178" i="17" s="1"/>
  <c r="EB164" i="17"/>
  <c r="EB166" i="17" s="1"/>
  <c r="EB175" i="17" s="1"/>
  <c r="AH164" i="17"/>
  <c r="AH166" i="17" s="1"/>
  <c r="AH180" i="17" s="1"/>
  <c r="EF164" i="17"/>
  <c r="EF166" i="17" s="1"/>
  <c r="EF175" i="17" s="1"/>
  <c r="N164" i="17"/>
  <c r="N166" i="17" s="1"/>
  <c r="N170" i="17" s="1"/>
  <c r="BK164" i="17"/>
  <c r="BK166" i="17" s="1"/>
  <c r="BK170" i="17" s="1"/>
  <c r="P164" i="17"/>
  <c r="P166" i="17" s="1"/>
  <c r="P170" i="17" s="1"/>
  <c r="P190" i="17" s="1"/>
  <c r="DJ164" i="17"/>
  <c r="DJ166" i="17" s="1"/>
  <c r="DJ180" i="17" s="1"/>
  <c r="BO164" i="17"/>
  <c r="BO166" i="17" s="1"/>
  <c r="BO174" i="17" s="1"/>
  <c r="AO164" i="17"/>
  <c r="AO166" i="17" s="1"/>
  <c r="AO176" i="17" s="1"/>
  <c r="CC164" i="17"/>
  <c r="CC166" i="17" s="1"/>
  <c r="CC170" i="17" s="1"/>
  <c r="AT164" i="17"/>
  <c r="AT166" i="17" s="1"/>
  <c r="AT175" i="17" s="1"/>
  <c r="CL164" i="17"/>
  <c r="CL166" i="17" s="1"/>
  <c r="CL176" i="17" s="1"/>
  <c r="G164" i="17"/>
  <c r="G166" i="17" s="1"/>
  <c r="G170" i="17" s="1"/>
  <c r="AG164" i="17"/>
  <c r="AG166" i="17" s="1"/>
  <c r="AG179" i="17" s="1"/>
  <c r="AV164" i="17"/>
  <c r="AV166" i="17" s="1"/>
  <c r="AV178" i="17" s="1"/>
  <c r="BJ164" i="17"/>
  <c r="BJ166" i="17" s="1"/>
  <c r="BJ170" i="17" s="1"/>
  <c r="EE164" i="17"/>
  <c r="EE166" i="17" s="1"/>
  <c r="EE170" i="17" s="1"/>
  <c r="BX164" i="17"/>
  <c r="BX166" i="17" s="1"/>
  <c r="BX176" i="17" s="1"/>
  <c r="DI177" i="17"/>
  <c r="DI176" i="17"/>
  <c r="CV180" i="17"/>
  <c r="CV175" i="17"/>
  <c r="DL176" i="17"/>
  <c r="DL180" i="17"/>
  <c r="DL177" i="17"/>
  <c r="DL175" i="17"/>
  <c r="DL178" i="17"/>
  <c r="DL174" i="17"/>
  <c r="DL179" i="17"/>
  <c r="DL170" i="17"/>
  <c r="AX177" i="17"/>
  <c r="AX179" i="17"/>
  <c r="AX176" i="17"/>
  <c r="AX174" i="17"/>
  <c r="BU164" i="17"/>
  <c r="BU166" i="17" s="1"/>
  <c r="BU170" i="17" s="1"/>
  <c r="AM164" i="17"/>
  <c r="AM166" i="17" s="1"/>
  <c r="AM170" i="17" s="1"/>
  <c r="AZ176" i="17"/>
  <c r="BR164" i="17"/>
  <c r="BR166" i="17" s="1"/>
  <c r="BR170" i="17" s="1"/>
  <c r="CJ164" i="17"/>
  <c r="CJ166" i="17" s="1"/>
  <c r="CJ170" i="17" s="1"/>
  <c r="AB164" i="17"/>
  <c r="AB166" i="17" s="1"/>
  <c r="AB170" i="17" s="1"/>
  <c r="BM164" i="17"/>
  <c r="BM166" i="17" s="1"/>
  <c r="BM170" i="17" s="1"/>
  <c r="BD164" i="17"/>
  <c r="BD166" i="17" s="1"/>
  <c r="BD170" i="17" s="1"/>
  <c r="AS164" i="17"/>
  <c r="AS166" i="17" s="1"/>
  <c r="AS170" i="17" s="1"/>
  <c r="FK82" i="17"/>
  <c r="FM82" i="17"/>
  <c r="FK55" i="17"/>
  <c r="FM55" i="17"/>
  <c r="FK84" i="17"/>
  <c r="FM84" i="17"/>
  <c r="FM47" i="17"/>
  <c r="FK47" i="17"/>
  <c r="FM89" i="17"/>
  <c r="FK89" i="17"/>
  <c r="FM91" i="17"/>
  <c r="FK91" i="17"/>
  <c r="FM110" i="17"/>
  <c r="FK110" i="17"/>
  <c r="FK107" i="17"/>
  <c r="FM107" i="17"/>
  <c r="FK112" i="17"/>
  <c r="FM112" i="17"/>
  <c r="FM127" i="17"/>
  <c r="FK127" i="17"/>
  <c r="FM117" i="17"/>
  <c r="FK117" i="17"/>
  <c r="FK126" i="17"/>
  <c r="FM126" i="17"/>
  <c r="DM164" i="17"/>
  <c r="DM166" i="17" s="1"/>
  <c r="DM170" i="17" s="1"/>
  <c r="EI149" i="17"/>
  <c r="FH149" i="17" s="1"/>
  <c r="BV164" i="17"/>
  <c r="BV166" i="17" s="1"/>
  <c r="BV170" i="17" s="1"/>
  <c r="BL164" i="17"/>
  <c r="BL166" i="17" s="1"/>
  <c r="BL170" i="17" s="1"/>
  <c r="BP164" i="17"/>
  <c r="BP166" i="17" s="1"/>
  <c r="BP170" i="17" s="1"/>
  <c r="BS164" i="17"/>
  <c r="BS166" i="17" s="1"/>
  <c r="BS170" i="17" s="1"/>
  <c r="FK58" i="17"/>
  <c r="FM58" i="17"/>
  <c r="FM60" i="17"/>
  <c r="FK60" i="17"/>
  <c r="FK65" i="17"/>
  <c r="FM65" i="17"/>
  <c r="FK86" i="17"/>
  <c r="FM86" i="17"/>
  <c r="FM43" i="17"/>
  <c r="FK43" i="17"/>
  <c r="FM88" i="17"/>
  <c r="FK88" i="17"/>
  <c r="FM59" i="17"/>
  <c r="FK59" i="17"/>
  <c r="FK93" i="17"/>
  <c r="FM93" i="17"/>
  <c r="FM73" i="17"/>
  <c r="FK73" i="17"/>
  <c r="FK101" i="17"/>
  <c r="FM101" i="17"/>
  <c r="AR164" i="17"/>
  <c r="AR166" i="17" s="1"/>
  <c r="AR170" i="17" s="1"/>
  <c r="CI164" i="17"/>
  <c r="CI166" i="17" s="1"/>
  <c r="CI170" i="17" s="1"/>
  <c r="Q164" i="17"/>
  <c r="Q166" i="17" s="1"/>
  <c r="Q170" i="17" s="1"/>
  <c r="CO164" i="17"/>
  <c r="CO166" i="17" s="1"/>
  <c r="CO170" i="17" s="1"/>
  <c r="CZ164" i="17"/>
  <c r="CZ166" i="17" s="1"/>
  <c r="CZ170" i="17" s="1"/>
  <c r="J164" i="17"/>
  <c r="J166" i="17" s="1"/>
  <c r="J170" i="17" s="1"/>
  <c r="FK34" i="17"/>
  <c r="FM34" i="17"/>
  <c r="FM36" i="17"/>
  <c r="FK36" i="17"/>
  <c r="FM35" i="17"/>
  <c r="FK35" i="17"/>
  <c r="FK96" i="17"/>
  <c r="FM96" i="17"/>
  <c r="DQ164" i="17"/>
  <c r="DQ166" i="17" s="1"/>
  <c r="DQ170" i="17" s="1"/>
  <c r="CA164" i="17"/>
  <c r="CA166" i="17" s="1"/>
  <c r="CA170" i="17" s="1"/>
  <c r="CQ164" i="17"/>
  <c r="CQ166" i="17" s="1"/>
  <c r="CQ170" i="17" s="1"/>
  <c r="CX164" i="17"/>
  <c r="CX166" i="17" s="1"/>
  <c r="CX170" i="17" s="1"/>
  <c r="K164" i="17"/>
  <c r="K166" i="17" s="1"/>
  <c r="K170" i="17" s="1"/>
  <c r="CW164" i="17"/>
  <c r="CW166" i="17" s="1"/>
  <c r="CW170" i="17" s="1"/>
  <c r="D164" i="17"/>
  <c r="D166" i="17" s="1"/>
  <c r="D170" i="17" s="1"/>
  <c r="EA164" i="17"/>
  <c r="EA166" i="17" s="1"/>
  <c r="EA170" i="17" s="1"/>
  <c r="DA164" i="17"/>
  <c r="DA166" i="17" s="1"/>
  <c r="DA170" i="17" s="1"/>
  <c r="FM114" i="17"/>
  <c r="FK114" i="17"/>
  <c r="FK116" i="17"/>
  <c r="FM116" i="17"/>
  <c r="FM121" i="17"/>
  <c r="FK121" i="17"/>
  <c r="FM14" i="17"/>
  <c r="FK14" i="17"/>
  <c r="FM16" i="17"/>
  <c r="FK16" i="17"/>
  <c r="FM144" i="17"/>
  <c r="FK144" i="17"/>
  <c r="FK21" i="17"/>
  <c r="FM21" i="17"/>
  <c r="FM63" i="17"/>
  <c r="FK63" i="17"/>
  <c r="FK69" i="17"/>
  <c r="FM69" i="17"/>
  <c r="CE164" i="17"/>
  <c r="CE166" i="17" s="1"/>
  <c r="CE170" i="17" s="1"/>
  <c r="H164" i="17"/>
  <c r="H166" i="17" s="1"/>
  <c r="H170" i="17" s="1"/>
  <c r="CH164" i="17"/>
  <c r="CH166" i="17" s="1"/>
  <c r="CH170" i="17" s="1"/>
  <c r="BE164" i="17"/>
  <c r="BE166" i="17" s="1"/>
  <c r="BE170" i="17" s="1"/>
  <c r="CY164" i="17"/>
  <c r="CY166" i="17" s="1"/>
  <c r="CY170" i="17" s="1"/>
  <c r="FM23" i="17"/>
  <c r="FK23" i="17"/>
  <c r="FM90" i="17"/>
  <c r="FK90" i="17"/>
  <c r="FM75" i="17"/>
  <c r="FK75" i="17"/>
  <c r="FK92" i="17"/>
  <c r="FM92" i="17"/>
  <c r="FK71" i="17"/>
  <c r="FM71" i="17"/>
  <c r="FK97" i="17"/>
  <c r="FM97" i="17"/>
  <c r="FK123" i="17"/>
  <c r="FM123" i="17"/>
  <c r="FK118" i="17"/>
  <c r="FM118" i="17"/>
  <c r="FK131" i="17"/>
  <c r="FM131" i="17"/>
  <c r="FM120" i="17"/>
  <c r="FK120" i="17"/>
  <c r="FM125" i="17"/>
  <c r="FK125" i="17"/>
  <c r="FM64" i="17"/>
  <c r="FK64" i="17"/>
  <c r="V175" i="17"/>
  <c r="E164" i="17"/>
  <c r="E166" i="17" s="1"/>
  <c r="E170" i="17" s="1"/>
  <c r="AI164" i="17"/>
  <c r="AI166" i="17" s="1"/>
  <c r="AI170" i="17" s="1"/>
  <c r="EI185" i="17"/>
  <c r="FK66" i="17"/>
  <c r="FM66" i="17"/>
  <c r="FK68" i="17"/>
  <c r="FM68" i="17"/>
  <c r="FM41" i="17"/>
  <c r="FK41" i="17"/>
  <c r="FM62" i="17"/>
  <c r="FK62" i="17"/>
  <c r="FM83" i="17"/>
  <c r="FK83" i="17"/>
  <c r="AK164" i="17"/>
  <c r="AK166" i="17" s="1"/>
  <c r="AK170" i="17" s="1"/>
  <c r="DD164" i="17"/>
  <c r="DD166" i="17" s="1"/>
  <c r="DK164" i="17"/>
  <c r="DK166" i="17" s="1"/>
  <c r="DK170" i="17" s="1"/>
  <c r="DO164" i="17"/>
  <c r="DO166" i="17" s="1"/>
  <c r="DO170" i="17" s="1"/>
  <c r="AP164" i="17"/>
  <c r="AP166" i="17" s="1"/>
  <c r="AP170" i="17" s="1"/>
  <c r="BI164" i="17"/>
  <c r="BI166" i="17" s="1"/>
  <c r="BI170" i="17" s="1"/>
  <c r="FM111" i="17"/>
  <c r="FK111" i="17"/>
  <c r="FM143" i="17"/>
  <c r="FK143" i="17"/>
  <c r="FK139" i="17"/>
  <c r="FM139" i="17"/>
  <c r="FK142" i="17"/>
  <c r="FM142" i="17"/>
  <c r="BH164" i="17"/>
  <c r="BH166" i="17" s="1"/>
  <c r="BH170" i="17" s="1"/>
  <c r="BB164" i="17"/>
  <c r="BB166" i="17" s="1"/>
  <c r="BB170" i="17" s="1"/>
  <c r="DS178" i="17"/>
  <c r="DR164" i="17"/>
  <c r="DR166" i="17" s="1"/>
  <c r="DR170" i="17" s="1"/>
  <c r="AQ164" i="17"/>
  <c r="AQ166" i="17" s="1"/>
  <c r="AQ170" i="17" s="1"/>
  <c r="DX164" i="17"/>
  <c r="DX166" i="17" s="1"/>
  <c r="DX170" i="17" s="1"/>
  <c r="W164" i="17"/>
  <c r="W166" i="17" s="1"/>
  <c r="W170" i="17" s="1"/>
  <c r="AD164" i="17"/>
  <c r="AD166" i="17" s="1"/>
  <c r="AD170" i="17" s="1"/>
  <c r="FM18" i="17"/>
  <c r="FK18" i="17"/>
  <c r="FM146" i="17"/>
  <c r="FK146" i="17"/>
  <c r="FK20" i="17"/>
  <c r="FM20" i="17"/>
  <c r="FK25" i="17"/>
  <c r="FM25" i="17"/>
  <c r="FK46" i="17"/>
  <c r="FM46" i="17"/>
  <c r="FK48" i="17"/>
  <c r="FM48" i="17"/>
  <c r="FM53" i="17"/>
  <c r="FK53" i="17"/>
  <c r="FK32" i="17"/>
  <c r="FM32" i="17"/>
  <c r="CS190" i="17"/>
  <c r="CD164" i="17"/>
  <c r="CD166" i="17" s="1"/>
  <c r="CD170" i="17" s="1"/>
  <c r="Y164" i="17"/>
  <c r="Y166" i="17" s="1"/>
  <c r="Y170" i="17" s="1"/>
  <c r="X164" i="17"/>
  <c r="X166" i="17" s="1"/>
  <c r="X170" i="17" s="1"/>
  <c r="BQ164" i="17"/>
  <c r="BQ166" i="17" s="1"/>
  <c r="BQ170" i="17" s="1"/>
  <c r="FM135" i="17"/>
  <c r="FK135" i="17"/>
  <c r="FK122" i="17"/>
  <c r="FM122" i="17"/>
  <c r="FM124" i="17"/>
  <c r="FK124" i="17"/>
  <c r="FK129" i="17"/>
  <c r="FM129" i="17"/>
  <c r="FM22" i="17"/>
  <c r="FK22" i="17"/>
  <c r="FK24" i="17"/>
  <c r="FM24" i="17"/>
  <c r="FK29" i="17"/>
  <c r="FM29" i="17"/>
  <c r="FM147" i="17"/>
  <c r="FK147" i="17"/>
  <c r="CB164" i="17"/>
  <c r="CB166" i="17" s="1"/>
  <c r="CB170" i="17" s="1"/>
  <c r="AF164" i="17"/>
  <c r="AF166" i="17" s="1"/>
  <c r="AF170" i="17" s="1"/>
  <c r="BT164" i="17"/>
  <c r="BT166" i="17" s="1"/>
  <c r="BT170" i="17" s="1"/>
  <c r="CR164" i="17"/>
  <c r="CR166" i="17" s="1"/>
  <c r="CR170" i="17" s="1"/>
  <c r="FK51" i="17"/>
  <c r="FM51" i="17"/>
  <c r="FK98" i="17"/>
  <c r="FM98" i="17"/>
  <c r="FK99" i="17"/>
  <c r="FM99" i="17"/>
  <c r="FK100" i="17"/>
  <c r="FM100" i="17"/>
  <c r="C164" i="17"/>
  <c r="EI161" i="17"/>
  <c r="FH161" i="17" s="1"/>
  <c r="FK105" i="17"/>
  <c r="FM105" i="17"/>
  <c r="FK37" i="17"/>
  <c r="FM37" i="17"/>
  <c r="CK164" i="17"/>
  <c r="CK166" i="17" s="1"/>
  <c r="Z164" i="17"/>
  <c r="Z166" i="17" s="1"/>
  <c r="Z170" i="17" s="1"/>
  <c r="AN164" i="17"/>
  <c r="AN166" i="17" s="1"/>
  <c r="AN170" i="17" s="1"/>
  <c r="I164" i="17"/>
  <c r="I166" i="17" s="1"/>
  <c r="I170" i="17" s="1"/>
  <c r="FM50" i="17"/>
  <c r="FK50" i="17"/>
  <c r="FK52" i="17"/>
  <c r="FM52" i="17"/>
  <c r="FK57" i="17"/>
  <c r="FM57" i="17"/>
  <c r="FK78" i="17"/>
  <c r="FM78" i="17"/>
  <c r="FM19" i="17"/>
  <c r="FK19" i="17"/>
  <c r="FM80" i="17"/>
  <c r="FK80" i="17"/>
  <c r="FM39" i="17"/>
  <c r="FK39" i="17"/>
  <c r="FM85" i="17"/>
  <c r="FK85" i="17"/>
  <c r="FK30" i="17"/>
  <c r="FM30" i="17"/>
  <c r="FM128" i="17"/>
  <c r="FK128" i="17"/>
  <c r="FK12" i="17"/>
  <c r="FM12" i="17"/>
  <c r="CS179" i="17"/>
  <c r="CS175" i="17"/>
  <c r="CS178" i="17"/>
  <c r="CS177" i="17"/>
  <c r="CS174" i="17"/>
  <c r="CS176" i="17"/>
  <c r="CS180" i="17"/>
  <c r="DN164" i="17"/>
  <c r="DN166" i="17" s="1"/>
  <c r="DN170" i="17" s="1"/>
  <c r="S164" i="17"/>
  <c r="S166" i="17" s="1"/>
  <c r="S170" i="17" s="1"/>
  <c r="FM26" i="17"/>
  <c r="FK26" i="17"/>
  <c r="FM28" i="17"/>
  <c r="FK28" i="17"/>
  <c r="FM33" i="17"/>
  <c r="FK33" i="17"/>
  <c r="FK54" i="17"/>
  <c r="FM54" i="17"/>
  <c r="FM56" i="17"/>
  <c r="FK56" i="17"/>
  <c r="FK61" i="17"/>
  <c r="FM61" i="17"/>
  <c r="FM94" i="17"/>
  <c r="FK94" i="17"/>
  <c r="FJ149" i="17"/>
  <c r="DP164" i="17"/>
  <c r="DP166" i="17" s="1"/>
  <c r="DP170" i="17" s="1"/>
  <c r="DB164" i="17"/>
  <c r="DB166" i="17" s="1"/>
  <c r="DB170" i="17" s="1"/>
  <c r="EC164" i="17"/>
  <c r="EC166" i="17" s="1"/>
  <c r="EC170" i="17" s="1"/>
  <c r="BC164" i="17"/>
  <c r="BC166" i="17" s="1"/>
  <c r="BC170" i="17" s="1"/>
  <c r="AY164" i="17"/>
  <c r="AY166" i="17" s="1"/>
  <c r="AL164" i="17"/>
  <c r="AL166" i="17" s="1"/>
  <c r="AL170" i="17" s="1"/>
  <c r="AE164" i="17"/>
  <c r="AE166" i="17" s="1"/>
  <c r="AE170" i="17" s="1"/>
  <c r="ED164" i="17"/>
  <c r="ED166" i="17" s="1"/>
  <c r="ED170" i="17" s="1"/>
  <c r="CM164" i="17"/>
  <c r="CM166" i="17" s="1"/>
  <c r="CM170" i="17" s="1"/>
  <c r="FM130" i="17"/>
  <c r="FK130" i="17"/>
  <c r="FK132" i="17"/>
  <c r="FM132" i="17"/>
  <c r="FK95" i="17"/>
  <c r="FM95" i="17"/>
  <c r="FK137" i="17"/>
  <c r="FM137" i="17"/>
  <c r="FM133" i="17"/>
  <c r="FK133" i="17"/>
  <c r="M164" i="17"/>
  <c r="M166" i="17" s="1"/>
  <c r="T164" i="17"/>
  <c r="T166" i="17" s="1"/>
  <c r="T170" i="17" s="1"/>
  <c r="L164" i="17"/>
  <c r="L166" i="17" s="1"/>
  <c r="BF164" i="17"/>
  <c r="BF166" i="17" s="1"/>
  <c r="BF170" i="17" s="1"/>
  <c r="CK174" i="29" l="1"/>
  <c r="CK179" i="29"/>
  <c r="D178" i="29"/>
  <c r="CK177" i="29"/>
  <c r="CK181" i="29" s="1"/>
  <c r="D177" i="29"/>
  <c r="CK180" i="29"/>
  <c r="CU177" i="29"/>
  <c r="M179" i="29"/>
  <c r="CU175" i="29"/>
  <c r="D180" i="29"/>
  <c r="CU179" i="29"/>
  <c r="D175" i="29"/>
  <c r="CU178" i="29"/>
  <c r="D179" i="29"/>
  <c r="CU180" i="29"/>
  <c r="DH178" i="29"/>
  <c r="D176" i="29"/>
  <c r="CU176" i="29"/>
  <c r="DH180" i="29"/>
  <c r="CU174" i="29"/>
  <c r="CU187" i="29" s="1"/>
  <c r="CU188" i="29" s="1"/>
  <c r="D174" i="29"/>
  <c r="DH175" i="29"/>
  <c r="DH174" i="29"/>
  <c r="DH187" i="29" s="1"/>
  <c r="DH188" i="29" s="1"/>
  <c r="DH177" i="29"/>
  <c r="DH181" i="29" s="1"/>
  <c r="DH170" i="29"/>
  <c r="DH176" i="29"/>
  <c r="DS176" i="29"/>
  <c r="DS180" i="29"/>
  <c r="AZ178" i="17"/>
  <c r="R175" i="17"/>
  <c r="CV178" i="17"/>
  <c r="CV182" i="17" s="1"/>
  <c r="CV176" i="17"/>
  <c r="DI175" i="17"/>
  <c r="DI174" i="17"/>
  <c r="DI187" i="17" s="1"/>
  <c r="DI188" i="17" s="1"/>
  <c r="AZ175" i="17"/>
  <c r="CV170" i="17"/>
  <c r="CV190" i="17" s="1"/>
  <c r="CV174" i="17"/>
  <c r="DI170" i="17"/>
  <c r="DI180" i="17"/>
  <c r="AZ179" i="17"/>
  <c r="CV179" i="17"/>
  <c r="DI178" i="17"/>
  <c r="T178" i="29"/>
  <c r="T179" i="29"/>
  <c r="T181" i="29" s="1"/>
  <c r="T177" i="29"/>
  <c r="T176" i="29"/>
  <c r="T180" i="29"/>
  <c r="T174" i="29"/>
  <c r="T187" i="29" s="1"/>
  <c r="T188" i="29" s="1"/>
  <c r="T175" i="29"/>
  <c r="CY178" i="29"/>
  <c r="BG170" i="17"/>
  <c r="BG190" i="17" s="1"/>
  <c r="AC175" i="17"/>
  <c r="BG179" i="17"/>
  <c r="AC180" i="17"/>
  <c r="AJ178" i="17"/>
  <c r="DE174" i="17"/>
  <c r="DE187" i="17" s="1"/>
  <c r="DE188" i="17" s="1"/>
  <c r="DF180" i="17"/>
  <c r="CF179" i="17"/>
  <c r="BW177" i="17"/>
  <c r="DE177" i="17"/>
  <c r="BW179" i="17"/>
  <c r="DF177" i="17"/>
  <c r="DE180" i="17"/>
  <c r="DE182" i="17" s="1"/>
  <c r="DE179" i="17"/>
  <c r="CF176" i="17"/>
  <c r="BW180" i="17"/>
  <c r="DF178" i="17"/>
  <c r="AX170" i="17"/>
  <c r="AX190" i="17" s="1"/>
  <c r="AX180" i="17"/>
  <c r="DE170" i="17"/>
  <c r="DE176" i="17"/>
  <c r="CF170" i="17"/>
  <c r="BW174" i="17"/>
  <c r="BW187" i="17" s="1"/>
  <c r="BW188" i="17" s="1"/>
  <c r="DF175" i="17"/>
  <c r="AX178" i="17"/>
  <c r="AX173" i="17" s="1"/>
  <c r="DE175" i="17"/>
  <c r="CF174" i="17"/>
  <c r="AC174" i="17"/>
  <c r="O176" i="17"/>
  <c r="BG180" i="17"/>
  <c r="BG177" i="17"/>
  <c r="AC190" i="17"/>
  <c r="AC178" i="17"/>
  <c r="AC179" i="17"/>
  <c r="O175" i="17"/>
  <c r="BG174" i="17"/>
  <c r="BG176" i="17"/>
  <c r="AC177" i="17"/>
  <c r="AC181" i="17" s="1"/>
  <c r="AC176" i="17"/>
  <c r="BG178" i="17"/>
  <c r="CY174" i="29"/>
  <c r="CY179" i="29"/>
  <c r="M174" i="29"/>
  <c r="M187" i="29" s="1"/>
  <c r="M188" i="29" s="1"/>
  <c r="M170" i="29"/>
  <c r="M190" i="29" s="1"/>
  <c r="CY177" i="29"/>
  <c r="CY180" i="29"/>
  <c r="M178" i="29"/>
  <c r="M176" i="29"/>
  <c r="CY175" i="29"/>
  <c r="M177" i="29"/>
  <c r="R174" i="17"/>
  <c r="R187" i="17" s="1"/>
  <c r="R188" i="17" s="1"/>
  <c r="V180" i="17"/>
  <c r="AZ180" i="17"/>
  <c r="AZ182" i="17" s="1"/>
  <c r="DU178" i="17"/>
  <c r="AZ177" i="17"/>
  <c r="AZ174" i="17"/>
  <c r="AZ187" i="17" s="1"/>
  <c r="AZ188" i="17" s="1"/>
  <c r="AW170" i="17"/>
  <c r="AW179" i="17"/>
  <c r="AW176" i="17"/>
  <c r="AW177" i="17"/>
  <c r="AW175" i="17"/>
  <c r="BA190" i="17"/>
  <c r="F175" i="17"/>
  <c r="DW179" i="17"/>
  <c r="CN176" i="17"/>
  <c r="AW174" i="17"/>
  <c r="DU179" i="17"/>
  <c r="U174" i="17"/>
  <c r="AW180" i="17"/>
  <c r="AW182" i="17" s="1"/>
  <c r="O177" i="17"/>
  <c r="O174" i="17"/>
  <c r="O187" i="17" s="1"/>
  <c r="O188" i="17" s="1"/>
  <c r="O179" i="17"/>
  <c r="O178" i="17"/>
  <c r="O182" i="17" s="1"/>
  <c r="AA177" i="17"/>
  <c r="O170" i="17"/>
  <c r="DW179" i="29"/>
  <c r="DW177" i="29"/>
  <c r="DT190" i="17"/>
  <c r="DW174" i="29"/>
  <c r="DW187" i="29" s="1"/>
  <c r="DW188" i="29" s="1"/>
  <c r="DW170" i="29"/>
  <c r="DW190" i="29" s="1"/>
  <c r="DW178" i="29"/>
  <c r="DW176" i="29"/>
  <c r="DW180" i="29"/>
  <c r="DS175" i="29"/>
  <c r="DS179" i="29"/>
  <c r="DS177" i="29"/>
  <c r="DS174" i="29"/>
  <c r="DS187" i="29" s="1"/>
  <c r="DS188" i="29" s="1"/>
  <c r="DS178" i="29"/>
  <c r="AM177" i="29"/>
  <c r="BW179" i="29"/>
  <c r="AM180" i="29"/>
  <c r="AM175" i="29"/>
  <c r="AM170" i="29"/>
  <c r="AM190" i="29" s="1"/>
  <c r="BW176" i="29"/>
  <c r="K190" i="29"/>
  <c r="K179" i="29"/>
  <c r="AM179" i="29"/>
  <c r="AM178" i="29"/>
  <c r="BW177" i="29"/>
  <c r="K178" i="29"/>
  <c r="AM174" i="29"/>
  <c r="AM187" i="29" s="1"/>
  <c r="AM188" i="29" s="1"/>
  <c r="EG177" i="17"/>
  <c r="V176" i="17"/>
  <c r="V179" i="17"/>
  <c r="R176" i="17"/>
  <c r="R177" i="17"/>
  <c r="R181" i="17" s="1"/>
  <c r="DU177" i="17"/>
  <c r="DU181" i="17" s="1"/>
  <c r="DU175" i="17"/>
  <c r="F178" i="17"/>
  <c r="EG176" i="17"/>
  <c r="V174" i="17"/>
  <c r="CC178" i="17"/>
  <c r="P178" i="17"/>
  <c r="R180" i="17"/>
  <c r="R178" i="17"/>
  <c r="DU180" i="17"/>
  <c r="DU174" i="17"/>
  <c r="DU187" i="17" s="1"/>
  <c r="DU188" i="17" s="1"/>
  <c r="AJ170" i="17"/>
  <c r="DS175" i="17"/>
  <c r="V178" i="17"/>
  <c r="V177" i="17"/>
  <c r="R170" i="17"/>
  <c r="R190" i="17" s="1"/>
  <c r="DU170" i="17"/>
  <c r="BN180" i="17"/>
  <c r="CF178" i="17"/>
  <c r="CF182" i="17" s="1"/>
  <c r="CF177" i="17"/>
  <c r="AA174" i="17"/>
  <c r="AA187" i="17" s="1"/>
  <c r="AA188" i="17" s="1"/>
  <c r="BN175" i="17"/>
  <c r="BW178" i="17"/>
  <c r="BW175" i="17"/>
  <c r="DF179" i="17"/>
  <c r="DF170" i="17"/>
  <c r="BW176" i="17"/>
  <c r="DY178" i="17"/>
  <c r="DT178" i="17"/>
  <c r="DF174" i="17"/>
  <c r="CF175" i="17"/>
  <c r="F180" i="17"/>
  <c r="EG178" i="17"/>
  <c r="BZ179" i="17"/>
  <c r="BX174" i="17"/>
  <c r="BX187" i="17" s="1"/>
  <c r="BX188" i="17" s="1"/>
  <c r="P180" i="17"/>
  <c r="AJ180" i="17"/>
  <c r="AJ174" i="17"/>
  <c r="AJ187" i="17" s="1"/>
  <c r="AJ188" i="17" s="1"/>
  <c r="F179" i="17"/>
  <c r="F176" i="17"/>
  <c r="EG179" i="17"/>
  <c r="EG175" i="17"/>
  <c r="BZ170" i="17"/>
  <c r="P179" i="17"/>
  <c r="AH170" i="17"/>
  <c r="AH190" i="17" s="1"/>
  <c r="CT170" i="17"/>
  <c r="CT190" i="17" s="1"/>
  <c r="AJ176" i="17"/>
  <c r="AU179" i="17"/>
  <c r="U179" i="17"/>
  <c r="F174" i="17"/>
  <c r="F177" i="17"/>
  <c r="EG174" i="17"/>
  <c r="EG187" i="17" s="1"/>
  <c r="EG188" i="17" s="1"/>
  <c r="EG180" i="17"/>
  <c r="AH177" i="17"/>
  <c r="CT177" i="17"/>
  <c r="CT181" i="17" s="1"/>
  <c r="AJ179" i="17"/>
  <c r="AU178" i="17"/>
  <c r="EH174" i="17"/>
  <c r="EH187" i="17" s="1"/>
  <c r="EH188" i="17" s="1"/>
  <c r="CG177" i="17"/>
  <c r="DY175" i="17"/>
  <c r="DW174" i="17"/>
  <c r="DT179" i="17"/>
  <c r="CT176" i="17"/>
  <c r="CT180" i="17"/>
  <c r="AU177" i="17"/>
  <c r="AU174" i="17"/>
  <c r="AU187" i="17" s="1"/>
  <c r="AU188" i="17" s="1"/>
  <c r="EH176" i="17"/>
  <c r="EH178" i="17"/>
  <c r="CG174" i="17"/>
  <c r="CG187" i="17" s="1"/>
  <c r="CG188" i="17" s="1"/>
  <c r="DY176" i="17"/>
  <c r="DW178" i="17"/>
  <c r="DT174" i="17"/>
  <c r="DT187" i="17" s="1"/>
  <c r="DT188" i="17" s="1"/>
  <c r="EH170" i="17"/>
  <c r="CT178" i="17"/>
  <c r="CT174" i="17"/>
  <c r="CT187" i="17" s="1"/>
  <c r="CT188" i="17" s="1"/>
  <c r="AU170" i="17"/>
  <c r="AU180" i="17"/>
  <c r="EH180" i="17"/>
  <c r="EH175" i="17"/>
  <c r="CG180" i="17"/>
  <c r="DG176" i="17"/>
  <c r="DW175" i="17"/>
  <c r="CU179" i="17"/>
  <c r="CT175" i="17"/>
  <c r="AU176" i="17"/>
  <c r="EH177" i="17"/>
  <c r="EH181" i="17" s="1"/>
  <c r="BK177" i="29"/>
  <c r="BK181" i="29" s="1"/>
  <c r="BK174" i="29"/>
  <c r="BK187" i="29" s="1"/>
  <c r="BK188" i="29" s="1"/>
  <c r="BK178" i="29"/>
  <c r="BK180" i="29"/>
  <c r="BK170" i="29"/>
  <c r="BK190" i="29" s="1"/>
  <c r="BK176" i="29"/>
  <c r="BK175" i="29"/>
  <c r="G58" i="30"/>
  <c r="AI181" i="29"/>
  <c r="AZ174" i="29"/>
  <c r="AZ187" i="29" s="1"/>
  <c r="AZ188" i="29" s="1"/>
  <c r="AZ177" i="29"/>
  <c r="AZ180" i="29"/>
  <c r="CG180" i="29"/>
  <c r="BW174" i="29"/>
  <c r="BW187" i="29" s="1"/>
  <c r="BW188" i="29" s="1"/>
  <c r="BW178" i="29"/>
  <c r="BW170" i="29"/>
  <c r="BW190" i="29" s="1"/>
  <c r="D25" i="28"/>
  <c r="F65" i="28"/>
  <c r="G92" i="30"/>
  <c r="CG176" i="29"/>
  <c r="CG190" i="29"/>
  <c r="CG177" i="29"/>
  <c r="AU174" i="29"/>
  <c r="AU187" i="29" s="1"/>
  <c r="AU188" i="29" s="1"/>
  <c r="CG179" i="29"/>
  <c r="CG178" i="29"/>
  <c r="CM177" i="29"/>
  <c r="AZ175" i="29"/>
  <c r="AZ178" i="29"/>
  <c r="CJ179" i="29"/>
  <c r="CH177" i="29"/>
  <c r="CJ174" i="29"/>
  <c r="CJ187" i="29" s="1"/>
  <c r="CJ188" i="29" s="1"/>
  <c r="CH180" i="29"/>
  <c r="CG175" i="29"/>
  <c r="CG174" i="29"/>
  <c r="CG187" i="29" s="1"/>
  <c r="CG188" i="29" s="1"/>
  <c r="AU178" i="29"/>
  <c r="AZ176" i="29"/>
  <c r="AZ179" i="29"/>
  <c r="BW180" i="29"/>
  <c r="AS180" i="29"/>
  <c r="DZ178" i="29"/>
  <c r="CE176" i="29"/>
  <c r="AU170" i="29"/>
  <c r="AU190" i="29" s="1"/>
  <c r="AU176" i="29"/>
  <c r="AU177" i="29"/>
  <c r="AU181" i="29" s="1"/>
  <c r="CJ176" i="29"/>
  <c r="CJ177" i="29"/>
  <c r="CH170" i="29"/>
  <c r="CH174" i="29"/>
  <c r="CH187" i="29" s="1"/>
  <c r="CH188" i="29" s="1"/>
  <c r="AU180" i="29"/>
  <c r="CJ180" i="29"/>
  <c r="CJ182" i="29" s="1"/>
  <c r="CJ170" i="29"/>
  <c r="CJ190" i="29" s="1"/>
  <c r="CH178" i="29"/>
  <c r="CH179" i="29"/>
  <c r="AU175" i="29"/>
  <c r="CJ175" i="29"/>
  <c r="CH175" i="29"/>
  <c r="K175" i="29"/>
  <c r="K176" i="29"/>
  <c r="CQ174" i="29"/>
  <c r="CQ187" i="29" s="1"/>
  <c r="CQ188" i="29" s="1"/>
  <c r="K177" i="29"/>
  <c r="K180" i="29"/>
  <c r="K174" i="29"/>
  <c r="K187" i="29" s="1"/>
  <c r="K188" i="29" s="1"/>
  <c r="DX180" i="29"/>
  <c r="DX182" i="29" s="1"/>
  <c r="CM178" i="29"/>
  <c r="CE179" i="29"/>
  <c r="BK179" i="17"/>
  <c r="BN178" i="17"/>
  <c r="BN182" i="17" s="1"/>
  <c r="CM174" i="29"/>
  <c r="CM187" i="29" s="1"/>
  <c r="CM188" i="29" s="1"/>
  <c r="CG175" i="17"/>
  <c r="CG176" i="17"/>
  <c r="AA178" i="17"/>
  <c r="AA175" i="17"/>
  <c r="DY180" i="17"/>
  <c r="DY179" i="17"/>
  <c r="DG175" i="17"/>
  <c r="DW180" i="17"/>
  <c r="DT176" i="17"/>
  <c r="DT175" i="17"/>
  <c r="BK178" i="17"/>
  <c r="DY190" i="17"/>
  <c r="BN170" i="17"/>
  <c r="BN190" i="17" s="1"/>
  <c r="BN176" i="17"/>
  <c r="CP178" i="17"/>
  <c r="CM176" i="29"/>
  <c r="CM180" i="29"/>
  <c r="AA176" i="17"/>
  <c r="G179" i="17"/>
  <c r="BN174" i="17"/>
  <c r="BN187" i="17" s="1"/>
  <c r="BN188" i="17" s="1"/>
  <c r="CG178" i="17"/>
  <c r="CG179" i="17"/>
  <c r="AA179" i="17"/>
  <c r="AA180" i="17"/>
  <c r="DY174" i="17"/>
  <c r="DY187" i="17" s="1"/>
  <c r="DY188" i="17" s="1"/>
  <c r="DY177" i="17"/>
  <c r="DY181" i="17" s="1"/>
  <c r="DW176" i="17"/>
  <c r="DW177" i="17"/>
  <c r="DT180" i="17"/>
  <c r="DT177" i="17"/>
  <c r="BN179" i="17"/>
  <c r="BN181" i="17" s="1"/>
  <c r="CM175" i="29"/>
  <c r="CM179" i="29"/>
  <c r="AS175" i="29"/>
  <c r="DX170" i="29"/>
  <c r="DX190" i="29" s="1"/>
  <c r="CI175" i="29"/>
  <c r="CD180" i="29"/>
  <c r="CI170" i="29"/>
  <c r="AA178" i="29"/>
  <c r="AP178" i="29"/>
  <c r="AP175" i="29"/>
  <c r="AP176" i="29"/>
  <c r="AP179" i="29"/>
  <c r="AP181" i="29" s="1"/>
  <c r="F63" i="28"/>
  <c r="AO174" i="29"/>
  <c r="AO187" i="29" s="1"/>
  <c r="AO188" i="29" s="1"/>
  <c r="AY175" i="29"/>
  <c r="CI176" i="29"/>
  <c r="AR176" i="29"/>
  <c r="AP170" i="29"/>
  <c r="AP190" i="29" s="1"/>
  <c r="AP174" i="29"/>
  <c r="AP187" i="29" s="1"/>
  <c r="AP188" i="29" s="1"/>
  <c r="BS178" i="29"/>
  <c r="AS177" i="29"/>
  <c r="AS181" i="29" s="1"/>
  <c r="AS170" i="29"/>
  <c r="DX176" i="29"/>
  <c r="DX177" i="29"/>
  <c r="AL190" i="29"/>
  <c r="AS178" i="29"/>
  <c r="DX179" i="29"/>
  <c r="S179" i="29"/>
  <c r="AY170" i="29"/>
  <c r="AY190" i="29" s="1"/>
  <c r="DG175" i="29"/>
  <c r="BO179" i="29"/>
  <c r="AS174" i="29"/>
  <c r="AS187" i="29" s="1"/>
  <c r="AS188" i="29" s="1"/>
  <c r="DX174" i="29"/>
  <c r="DX187" i="29" s="1"/>
  <c r="DX188" i="29" s="1"/>
  <c r="AL175" i="29"/>
  <c r="CI177" i="29"/>
  <c r="CI181" i="29" s="1"/>
  <c r="AQ179" i="29"/>
  <c r="DU176" i="29"/>
  <c r="ED176" i="29"/>
  <c r="AP180" i="29"/>
  <c r="AS176" i="29"/>
  <c r="DX175" i="29"/>
  <c r="S177" i="29"/>
  <c r="AO175" i="29"/>
  <c r="EG190" i="29"/>
  <c r="CQ177" i="29"/>
  <c r="AY177" i="29"/>
  <c r="AY179" i="29"/>
  <c r="J176" i="29"/>
  <c r="CE174" i="29"/>
  <c r="CE187" i="29" s="1"/>
  <c r="CE188" i="29" s="1"/>
  <c r="CE170" i="29"/>
  <c r="DG178" i="29"/>
  <c r="DG177" i="29"/>
  <c r="DU180" i="29"/>
  <c r="BU176" i="29"/>
  <c r="S174" i="29"/>
  <c r="S187" i="29" s="1"/>
  <c r="S188" i="29" s="1"/>
  <c r="AO180" i="29"/>
  <c r="CQ179" i="29"/>
  <c r="AY174" i="29"/>
  <c r="AY187" i="29" s="1"/>
  <c r="AY188" i="29" s="1"/>
  <c r="AY176" i="29"/>
  <c r="J177" i="29"/>
  <c r="J181" i="29" s="1"/>
  <c r="CE178" i="29"/>
  <c r="CE177" i="29"/>
  <c r="DG174" i="29"/>
  <c r="DG187" i="29" s="1"/>
  <c r="DG188" i="29" s="1"/>
  <c r="DG179" i="29"/>
  <c r="S175" i="29"/>
  <c r="AO178" i="29"/>
  <c r="AL179" i="29"/>
  <c r="CQ176" i="29"/>
  <c r="AY178" i="29"/>
  <c r="AY182" i="29" s="1"/>
  <c r="J170" i="29"/>
  <c r="J190" i="29" s="1"/>
  <c r="CE180" i="29"/>
  <c r="DG176" i="29"/>
  <c r="DG180" i="29"/>
  <c r="BS176" i="29"/>
  <c r="AT180" i="29"/>
  <c r="EG180" i="29"/>
  <c r="AQ175" i="29"/>
  <c r="DZ176" i="29"/>
  <c r="DV178" i="29"/>
  <c r="EG176" i="29"/>
  <c r="AQ178" i="29"/>
  <c r="AQ182" i="29" s="1"/>
  <c r="AQ174" i="29"/>
  <c r="AQ187" i="29" s="1"/>
  <c r="AQ188" i="29" s="1"/>
  <c r="DZ179" i="29"/>
  <c r="DZ174" i="29"/>
  <c r="DZ187" i="29" s="1"/>
  <c r="DZ188" i="29" s="1"/>
  <c r="AQ170" i="29"/>
  <c r="DV179" i="29"/>
  <c r="EG174" i="29"/>
  <c r="EG187" i="29" s="1"/>
  <c r="EG188" i="29" s="1"/>
  <c r="AQ176" i="29"/>
  <c r="AQ177" i="29"/>
  <c r="DZ190" i="29"/>
  <c r="DZ175" i="29"/>
  <c r="DV170" i="29"/>
  <c r="DV190" i="29" s="1"/>
  <c r="DZ180" i="29"/>
  <c r="DZ177" i="29"/>
  <c r="DV177" i="29"/>
  <c r="EG177" i="29"/>
  <c r="DA170" i="29"/>
  <c r="DA190" i="29" s="1"/>
  <c r="ED178" i="29"/>
  <c r="ED180" i="29"/>
  <c r="CV178" i="29"/>
  <c r="CV182" i="29" s="1"/>
  <c r="CW170" i="29"/>
  <c r="CW190" i="29" s="1"/>
  <c r="CW176" i="29"/>
  <c r="BO177" i="29"/>
  <c r="BS175" i="29"/>
  <c r="CW179" i="29"/>
  <c r="CW181" i="29" s="1"/>
  <c r="BS180" i="29"/>
  <c r="BG180" i="29"/>
  <c r="CW178" i="29"/>
  <c r="CW175" i="29"/>
  <c r="CW180" i="29"/>
  <c r="BN177" i="29"/>
  <c r="DT174" i="29"/>
  <c r="DT187" i="29" s="1"/>
  <c r="DT188" i="29" s="1"/>
  <c r="CW174" i="29"/>
  <c r="CW187" i="29" s="1"/>
  <c r="CW188" i="29" s="1"/>
  <c r="O177" i="29"/>
  <c r="BN174" i="29"/>
  <c r="BN187" i="29" s="1"/>
  <c r="BN188" i="29" s="1"/>
  <c r="DA176" i="29"/>
  <c r="BC170" i="29"/>
  <c r="BC190" i="29" s="1"/>
  <c r="BU177" i="29"/>
  <c r="BN176" i="29"/>
  <c r="EG175" i="29"/>
  <c r="EG179" i="29"/>
  <c r="CI178" i="29"/>
  <c r="ED170" i="29"/>
  <c r="ED177" i="29"/>
  <c r="ED179" i="29"/>
  <c r="W179" i="29"/>
  <c r="AX180" i="29"/>
  <c r="BU178" i="29"/>
  <c r="BU175" i="29"/>
  <c r="AE176" i="29"/>
  <c r="EG178" i="29"/>
  <c r="CI180" i="29"/>
  <c r="ED174" i="29"/>
  <c r="BU180" i="29"/>
  <c r="BU179" i="29"/>
  <c r="EF177" i="29"/>
  <c r="BU174" i="29"/>
  <c r="BU187" i="29" s="1"/>
  <c r="BU188" i="29" s="1"/>
  <c r="AI182" i="29"/>
  <c r="N179" i="29"/>
  <c r="BV179" i="29"/>
  <c r="CI174" i="29"/>
  <c r="CI187" i="29" s="1"/>
  <c r="CI188" i="29" s="1"/>
  <c r="EA190" i="29"/>
  <c r="BX175" i="29"/>
  <c r="EB177" i="29"/>
  <c r="G177" i="29"/>
  <c r="CF174" i="29"/>
  <c r="CF187" i="29" s="1"/>
  <c r="CF188" i="29" s="1"/>
  <c r="BN175" i="29"/>
  <c r="Y174" i="29"/>
  <c r="Y187" i="29" s="1"/>
  <c r="Y188" i="29" s="1"/>
  <c r="DV174" i="29"/>
  <c r="DV187" i="29" s="1"/>
  <c r="DV188" i="29" s="1"/>
  <c r="DV175" i="29"/>
  <c r="DA177" i="29"/>
  <c r="BP177" i="29"/>
  <c r="BN170" i="29"/>
  <c r="BN190" i="29" s="1"/>
  <c r="BN178" i="29"/>
  <c r="BN182" i="29" s="1"/>
  <c r="DV180" i="29"/>
  <c r="DR175" i="29"/>
  <c r="I179" i="29"/>
  <c r="I181" i="29" s="1"/>
  <c r="O180" i="29"/>
  <c r="CF178" i="29"/>
  <c r="BN179" i="29"/>
  <c r="AC174" i="29"/>
  <c r="AC187" i="29" s="1"/>
  <c r="AC188" i="29" s="1"/>
  <c r="Y170" i="29"/>
  <c r="Y190" i="29" s="1"/>
  <c r="DQ176" i="29"/>
  <c r="DY179" i="29"/>
  <c r="Y176" i="29"/>
  <c r="DR178" i="29"/>
  <c r="BP179" i="29"/>
  <c r="BC175" i="29"/>
  <c r="DY178" i="29"/>
  <c r="BA176" i="29"/>
  <c r="CT179" i="29"/>
  <c r="DR170" i="29"/>
  <c r="DR190" i="29" s="1"/>
  <c r="AC170" i="29"/>
  <c r="AC190" i="29" s="1"/>
  <c r="Y177" i="29"/>
  <c r="Y180" i="29"/>
  <c r="Y182" i="29" s="1"/>
  <c r="DR176" i="29"/>
  <c r="DR177" i="29"/>
  <c r="DQ170" i="29"/>
  <c r="DQ190" i="29" s="1"/>
  <c r="BP180" i="29"/>
  <c r="BP178" i="29"/>
  <c r="BC179" i="29"/>
  <c r="BC178" i="29"/>
  <c r="BC182" i="29" s="1"/>
  <c r="BA175" i="29"/>
  <c r="X179" i="29"/>
  <c r="Y179" i="29"/>
  <c r="DR179" i="29"/>
  <c r="DR180" i="29"/>
  <c r="BP174" i="29"/>
  <c r="BP170" i="29"/>
  <c r="BP190" i="29" s="1"/>
  <c r="BC174" i="29"/>
  <c r="BC187" i="29" s="1"/>
  <c r="BC188" i="29" s="1"/>
  <c r="BC176" i="29"/>
  <c r="Y175" i="29"/>
  <c r="CZ178" i="29"/>
  <c r="BP175" i="29"/>
  <c r="BC177" i="29"/>
  <c r="CV177" i="29"/>
  <c r="DO175" i="29"/>
  <c r="DU178" i="29"/>
  <c r="BO176" i="29"/>
  <c r="AT174" i="29"/>
  <c r="AT187" i="29" s="1"/>
  <c r="AT188" i="29" s="1"/>
  <c r="BS174" i="29"/>
  <c r="BS170" i="29"/>
  <c r="BS190" i="29" s="1"/>
  <c r="AJ180" i="29"/>
  <c r="DU174" i="29"/>
  <c r="DU187" i="29" s="1"/>
  <c r="DU188" i="29" s="1"/>
  <c r="BO178" i="29"/>
  <c r="BS179" i="29"/>
  <c r="BS181" i="29" s="1"/>
  <c r="DT175" i="29"/>
  <c r="AK170" i="29"/>
  <c r="U178" i="29"/>
  <c r="F176" i="29"/>
  <c r="U170" i="29"/>
  <c r="AH170" i="29"/>
  <c r="CD177" i="29"/>
  <c r="FG177" i="29" s="1"/>
  <c r="FH177" i="29" s="1"/>
  <c r="AE180" i="29"/>
  <c r="AE182" i="29" s="1"/>
  <c r="BV170" i="29"/>
  <c r="AA180" i="29"/>
  <c r="EF179" i="29"/>
  <c r="BG174" i="29"/>
  <c r="BG187" i="29" s="1"/>
  <c r="BG188" i="29" s="1"/>
  <c r="W174" i="29"/>
  <c r="W187" i="29" s="1"/>
  <c r="W188" i="29" s="1"/>
  <c r="EB175" i="29"/>
  <c r="G175" i="29"/>
  <c r="AX170" i="29"/>
  <c r="AX190" i="29" s="1"/>
  <c r="AH179" i="29"/>
  <c r="R180" i="29"/>
  <c r="CD176" i="29"/>
  <c r="AE174" i="29"/>
  <c r="AE187" i="29" s="1"/>
  <c r="AE188" i="29" s="1"/>
  <c r="N176" i="29"/>
  <c r="BV178" i="29"/>
  <c r="AA179" i="29"/>
  <c r="EF178" i="29"/>
  <c r="BG179" i="29"/>
  <c r="BG181" i="29" s="1"/>
  <c r="W178" i="29"/>
  <c r="EB180" i="29"/>
  <c r="G176" i="29"/>
  <c r="AX176" i="29"/>
  <c r="AH177" i="29"/>
  <c r="R176" i="29"/>
  <c r="CD179" i="29"/>
  <c r="AE177" i="29"/>
  <c r="N174" i="29"/>
  <c r="N187" i="29" s="1"/>
  <c r="N188" i="29" s="1"/>
  <c r="BV176" i="29"/>
  <c r="AA175" i="29"/>
  <c r="EF174" i="29"/>
  <c r="EF187" i="29" s="1"/>
  <c r="EF188" i="29" s="1"/>
  <c r="BG176" i="29"/>
  <c r="W177" i="29"/>
  <c r="EB178" i="29"/>
  <c r="G180" i="29"/>
  <c r="AX174" i="29"/>
  <c r="AX187" i="29" s="1"/>
  <c r="AX188" i="29" s="1"/>
  <c r="AH175" i="29"/>
  <c r="F179" i="29"/>
  <c r="DG190" i="29"/>
  <c r="DA180" i="29"/>
  <c r="DA182" i="29" s="1"/>
  <c r="DA174" i="29"/>
  <c r="DA187" i="29" s="1"/>
  <c r="DA188" i="29" s="1"/>
  <c r="O175" i="29"/>
  <c r="O179" i="29"/>
  <c r="CF176" i="29"/>
  <c r="R178" i="29"/>
  <c r="BO170" i="29"/>
  <c r="BO190" i="29" s="1"/>
  <c r="S176" i="29"/>
  <c r="S178" i="29"/>
  <c r="AO177" i="29"/>
  <c r="AO176" i="29"/>
  <c r="AL174" i="29"/>
  <c r="AL187" i="29" s="1"/>
  <c r="AL188" i="29" s="1"/>
  <c r="AL176" i="29"/>
  <c r="CQ180" i="29"/>
  <c r="CQ170" i="29"/>
  <c r="CQ190" i="29" s="1"/>
  <c r="J178" i="29"/>
  <c r="EA179" i="29"/>
  <c r="AR179" i="29"/>
  <c r="DA175" i="29"/>
  <c r="DA179" i="29"/>
  <c r="DU179" i="29"/>
  <c r="DU181" i="29" s="1"/>
  <c r="DU170" i="29"/>
  <c r="BO175" i="29"/>
  <c r="AT176" i="29"/>
  <c r="CV179" i="29"/>
  <c r="DN175" i="29"/>
  <c r="O178" i="29"/>
  <c r="O170" i="29"/>
  <c r="BF178" i="29"/>
  <c r="CF177" i="29"/>
  <c r="CF181" i="29" s="1"/>
  <c r="CF170" i="29"/>
  <c r="CF190" i="29" s="1"/>
  <c r="R174" i="29"/>
  <c r="R187" i="29" s="1"/>
  <c r="R188" i="29" s="1"/>
  <c r="R175" i="29"/>
  <c r="DO170" i="29"/>
  <c r="CF180" i="29"/>
  <c r="R170" i="29"/>
  <c r="R190" i="29" s="1"/>
  <c r="DC180" i="29"/>
  <c r="S180" i="29"/>
  <c r="AO179" i="29"/>
  <c r="AL177" i="29"/>
  <c r="CQ178" i="29"/>
  <c r="J174" i="29"/>
  <c r="J180" i="29"/>
  <c r="BY180" i="29"/>
  <c r="AR178" i="29"/>
  <c r="DU175" i="29"/>
  <c r="BO180" i="29"/>
  <c r="CN174" i="29"/>
  <c r="CN187" i="29" s="1"/>
  <c r="CN188" i="29" s="1"/>
  <c r="AK179" i="29"/>
  <c r="CV170" i="29"/>
  <c r="O174" i="29"/>
  <c r="O187" i="29" s="1"/>
  <c r="O188" i="29" s="1"/>
  <c r="CF175" i="29"/>
  <c r="R177" i="29"/>
  <c r="R181" i="29" s="1"/>
  <c r="DT179" i="29"/>
  <c r="AK176" i="29"/>
  <c r="CV174" i="29"/>
  <c r="CV175" i="29"/>
  <c r="DN176" i="29"/>
  <c r="AJ175" i="29"/>
  <c r="DO176" i="29"/>
  <c r="DO178" i="29"/>
  <c r="DO182" i="29" s="1"/>
  <c r="DT177" i="29"/>
  <c r="AK175" i="29"/>
  <c r="CV176" i="29"/>
  <c r="DN170" i="29"/>
  <c r="DN190" i="29" s="1"/>
  <c r="DJ174" i="29"/>
  <c r="DJ187" i="29" s="1"/>
  <c r="DJ188" i="29" s="1"/>
  <c r="AJ176" i="29"/>
  <c r="DO174" i="29"/>
  <c r="DO187" i="29" s="1"/>
  <c r="DO188" i="29" s="1"/>
  <c r="DO179" i="29"/>
  <c r="DN179" i="29"/>
  <c r="DN181" i="29" s="1"/>
  <c r="DJ179" i="29"/>
  <c r="AJ174" i="29"/>
  <c r="AJ187" i="29" s="1"/>
  <c r="AJ188" i="29" s="1"/>
  <c r="DO177" i="29"/>
  <c r="AR190" i="29"/>
  <c r="BA180" i="29"/>
  <c r="AC178" i="29"/>
  <c r="DQ174" i="29"/>
  <c r="DQ187" i="29" s="1"/>
  <c r="DQ188" i="29" s="1"/>
  <c r="U177" i="29"/>
  <c r="U181" i="29" s="1"/>
  <c r="CD174" i="29"/>
  <c r="FG178" i="29" s="1"/>
  <c r="FH178" i="29" s="1"/>
  <c r="CD175" i="29"/>
  <c r="DY177" i="29"/>
  <c r="DY180" i="29"/>
  <c r="AE175" i="29"/>
  <c r="AE170" i="29"/>
  <c r="AE190" i="29" s="1"/>
  <c r="BA177" i="29"/>
  <c r="BA181" i="29" s="1"/>
  <c r="BA170" i="29"/>
  <c r="N170" i="29"/>
  <c r="N175" i="29"/>
  <c r="N180" i="29"/>
  <c r="N182" i="29" s="1"/>
  <c r="X177" i="29"/>
  <c r="X174" i="29"/>
  <c r="X187" i="29" s="1"/>
  <c r="X188" i="29" s="1"/>
  <c r="CX178" i="29"/>
  <c r="BV177" i="29"/>
  <c r="BV175" i="29"/>
  <c r="AA174" i="29"/>
  <c r="AA187" i="29" s="1"/>
  <c r="AA188" i="29" s="1"/>
  <c r="DK180" i="29"/>
  <c r="AC180" i="29"/>
  <c r="AC175" i="29"/>
  <c r="EF170" i="29"/>
  <c r="EF190" i="29" s="1"/>
  <c r="EF180" i="29"/>
  <c r="DM178" i="29"/>
  <c r="BG175" i="29"/>
  <c r="BG178" i="29"/>
  <c r="W175" i="29"/>
  <c r="W180" i="29"/>
  <c r="EB176" i="29"/>
  <c r="EB179" i="29"/>
  <c r="G179" i="29"/>
  <c r="G178" i="29"/>
  <c r="DQ179" i="29"/>
  <c r="DQ181" i="29" s="1"/>
  <c r="AX175" i="29"/>
  <c r="AX177" i="29"/>
  <c r="AX181" i="29" s="1"/>
  <c r="CZ177" i="29"/>
  <c r="CZ170" i="29"/>
  <c r="CZ190" i="29" s="1"/>
  <c r="U176" i="29"/>
  <c r="U180" i="29"/>
  <c r="AH174" i="29"/>
  <c r="AH187" i="29" s="1"/>
  <c r="AH188" i="29" s="1"/>
  <c r="AH180" i="29"/>
  <c r="AH182" i="29" s="1"/>
  <c r="EH178" i="29"/>
  <c r="F170" i="29"/>
  <c r="F190" i="29" s="1"/>
  <c r="DY176" i="29"/>
  <c r="BA178" i="29"/>
  <c r="X178" i="29"/>
  <c r="X175" i="29"/>
  <c r="CX176" i="29"/>
  <c r="AC179" i="29"/>
  <c r="AC181" i="29" s="1"/>
  <c r="CZ176" i="29"/>
  <c r="CZ179" i="29"/>
  <c r="U175" i="29"/>
  <c r="CD178" i="29"/>
  <c r="X170" i="29"/>
  <c r="X190" i="29" s="1"/>
  <c r="DY174" i="29"/>
  <c r="DY187" i="29" s="1"/>
  <c r="DY188" i="29" s="1"/>
  <c r="DY175" i="29"/>
  <c r="AE179" i="29"/>
  <c r="BA174" i="29"/>
  <c r="BA187" i="29" s="1"/>
  <c r="BA188" i="29" s="1"/>
  <c r="N177" i="29"/>
  <c r="X180" i="29"/>
  <c r="BV180" i="29"/>
  <c r="AA176" i="29"/>
  <c r="AA177" i="29"/>
  <c r="DK175" i="29"/>
  <c r="AC176" i="29"/>
  <c r="BB178" i="29"/>
  <c r="EF175" i="29"/>
  <c r="BG170" i="29"/>
  <c r="W170" i="29"/>
  <c r="W190" i="29" s="1"/>
  <c r="EB174" i="29"/>
  <c r="EB187" i="29" s="1"/>
  <c r="EB188" i="29" s="1"/>
  <c r="G170" i="29"/>
  <c r="DQ175" i="29"/>
  <c r="DQ180" i="29"/>
  <c r="AX178" i="29"/>
  <c r="CZ174" i="29"/>
  <c r="CZ187" i="29" s="1"/>
  <c r="CZ188" i="29" s="1"/>
  <c r="U174" i="29"/>
  <c r="AH176" i="29"/>
  <c r="F180" i="29"/>
  <c r="F182" i="29" s="1"/>
  <c r="BQ179" i="29"/>
  <c r="AG180" i="29"/>
  <c r="EA174" i="29"/>
  <c r="EA187" i="29" s="1"/>
  <c r="EA188" i="29" s="1"/>
  <c r="EA178" i="29"/>
  <c r="BY178" i="29"/>
  <c r="AN175" i="29"/>
  <c r="DI176" i="29"/>
  <c r="Z179" i="29"/>
  <c r="BQ174" i="29"/>
  <c r="BQ187" i="29" s="1"/>
  <c r="BQ188" i="29" s="1"/>
  <c r="AG177" i="29"/>
  <c r="EA177" i="29"/>
  <c r="EA180" i="29"/>
  <c r="AN180" i="29"/>
  <c r="DI175" i="29"/>
  <c r="Z177" i="29"/>
  <c r="DC176" i="29"/>
  <c r="BY170" i="29"/>
  <c r="EA175" i="29"/>
  <c r="EA176" i="29"/>
  <c r="CN170" i="29"/>
  <c r="CN190" i="29" s="1"/>
  <c r="I178" i="29"/>
  <c r="BF174" i="29"/>
  <c r="BF187" i="29" s="1"/>
  <c r="BF188" i="29" s="1"/>
  <c r="CD190" i="29"/>
  <c r="FG175" i="29"/>
  <c r="FH175" i="29" s="1"/>
  <c r="FI175" i="29" s="1"/>
  <c r="AG174" i="29"/>
  <c r="DC175" i="29"/>
  <c r="DI170" i="29"/>
  <c r="AN179" i="29"/>
  <c r="AN178" i="29"/>
  <c r="BX178" i="29"/>
  <c r="DI180" i="29"/>
  <c r="DI182" i="29" s="1"/>
  <c r="DI174" i="29"/>
  <c r="CN176" i="29"/>
  <c r="CN178" i="29"/>
  <c r="I175" i="29"/>
  <c r="I170" i="29"/>
  <c r="BF175" i="29"/>
  <c r="BF180" i="29"/>
  <c r="Z175" i="29"/>
  <c r="Z180" i="29"/>
  <c r="AG170" i="29"/>
  <c r="AG190" i="29" s="1"/>
  <c r="BY175" i="29"/>
  <c r="AN170" i="29"/>
  <c r="AN190" i="29" s="1"/>
  <c r="AG179" i="29"/>
  <c r="AG176" i="29"/>
  <c r="DC179" i="29"/>
  <c r="DC177" i="29"/>
  <c r="BY176" i="29"/>
  <c r="BY177" i="29"/>
  <c r="BY181" i="29" s="1"/>
  <c r="AN176" i="29"/>
  <c r="AN177" i="29"/>
  <c r="BX180" i="29"/>
  <c r="DI179" i="29"/>
  <c r="DI177" i="29"/>
  <c r="AR175" i="29"/>
  <c r="AR177" i="29"/>
  <c r="AT177" i="29"/>
  <c r="AT181" i="29" s="1"/>
  <c r="AT178" i="29"/>
  <c r="CN180" i="29"/>
  <c r="CN175" i="29"/>
  <c r="DT176" i="29"/>
  <c r="DT178" i="29"/>
  <c r="I180" i="29"/>
  <c r="I176" i="29"/>
  <c r="AK177" i="29"/>
  <c r="AK178" i="29"/>
  <c r="DN180" i="29"/>
  <c r="DN178" i="29"/>
  <c r="AJ178" i="29"/>
  <c r="AJ179" i="29"/>
  <c r="BF177" i="29"/>
  <c r="BF179" i="29"/>
  <c r="Z174" i="29"/>
  <c r="Z187" i="29" s="1"/>
  <c r="Z188" i="29" s="1"/>
  <c r="Z178" i="29"/>
  <c r="BX170" i="29"/>
  <c r="AG178" i="29"/>
  <c r="DC174" i="29"/>
  <c r="DC187" i="29" s="1"/>
  <c r="DC188" i="29" s="1"/>
  <c r="DC178" i="29"/>
  <c r="AL178" i="29"/>
  <c r="AL180" i="29"/>
  <c r="J175" i="29"/>
  <c r="AT170" i="29"/>
  <c r="BY174" i="29"/>
  <c r="BY187" i="29" s="1"/>
  <c r="BY188" i="29" s="1"/>
  <c r="BX174" i="29"/>
  <c r="BX187" i="29" s="1"/>
  <c r="BX188" i="29" s="1"/>
  <c r="AR180" i="29"/>
  <c r="AR174" i="29"/>
  <c r="AT175" i="29"/>
  <c r="BB170" i="29"/>
  <c r="DM176" i="29"/>
  <c r="CN177" i="29"/>
  <c r="CN181" i="29" s="1"/>
  <c r="DT180" i="29"/>
  <c r="I174" i="29"/>
  <c r="I187" i="29" s="1"/>
  <c r="I188" i="29" s="1"/>
  <c r="DQ178" i="29"/>
  <c r="AK180" i="29"/>
  <c r="CZ180" i="29"/>
  <c r="DN174" i="29"/>
  <c r="DN187" i="29" s="1"/>
  <c r="DN188" i="29" s="1"/>
  <c r="AJ177" i="29"/>
  <c r="BF176" i="29"/>
  <c r="Z176" i="29"/>
  <c r="CT170" i="29"/>
  <c r="CX179" i="29"/>
  <c r="CX174" i="29"/>
  <c r="CX187" i="29" s="1"/>
  <c r="CX188" i="29" s="1"/>
  <c r="CT180" i="29"/>
  <c r="CT182" i="29" s="1"/>
  <c r="CT177" i="29"/>
  <c r="DK176" i="29"/>
  <c r="DK179" i="29"/>
  <c r="BB174" i="29"/>
  <c r="BB187" i="29" s="1"/>
  <c r="BB188" i="29" s="1"/>
  <c r="BB177" i="29"/>
  <c r="DM180" i="29"/>
  <c r="DM179" i="29"/>
  <c r="CX177" i="29"/>
  <c r="CX175" i="29"/>
  <c r="CT174" i="29"/>
  <c r="CT187" i="29" s="1"/>
  <c r="CT188" i="29" s="1"/>
  <c r="CT176" i="29"/>
  <c r="DK174" i="29"/>
  <c r="BB176" i="29"/>
  <c r="BB179" i="29"/>
  <c r="DM174" i="29"/>
  <c r="DM187" i="29" s="1"/>
  <c r="DM188" i="29" s="1"/>
  <c r="DM170" i="29"/>
  <c r="DM190" i="29" s="1"/>
  <c r="F174" i="29"/>
  <c r="F177" i="29"/>
  <c r="BQ178" i="29"/>
  <c r="CX180" i="29"/>
  <c r="CT175" i="29"/>
  <c r="DK178" i="29"/>
  <c r="DK177" i="29"/>
  <c r="BB180" i="29"/>
  <c r="DM177" i="29"/>
  <c r="AV179" i="29"/>
  <c r="F175" i="29"/>
  <c r="AA190" i="29"/>
  <c r="BQ180" i="29"/>
  <c r="BQ177" i="29"/>
  <c r="BQ170" i="29"/>
  <c r="AV177" i="29"/>
  <c r="EH174" i="29"/>
  <c r="EH187" i="29" s="1"/>
  <c r="EH188" i="29" s="1"/>
  <c r="AV178" i="29"/>
  <c r="EH177" i="29"/>
  <c r="EH181" i="29" s="1"/>
  <c r="AV180" i="29"/>
  <c r="EH180" i="29"/>
  <c r="DK190" i="29"/>
  <c r="AV174" i="29"/>
  <c r="AV187" i="29" s="1"/>
  <c r="AV188" i="29" s="1"/>
  <c r="AV176" i="29"/>
  <c r="EH175" i="29"/>
  <c r="EH176" i="29"/>
  <c r="DP182" i="29"/>
  <c r="D181" i="29"/>
  <c r="AV170" i="29"/>
  <c r="AV190" i="29" s="1"/>
  <c r="EH170" i="29"/>
  <c r="EH190" i="29" s="1"/>
  <c r="CK182" i="29"/>
  <c r="EE182" i="29"/>
  <c r="V182" i="29"/>
  <c r="DB181" i="29"/>
  <c r="BX176" i="29"/>
  <c r="BX177" i="29"/>
  <c r="BX181" i="29" s="1"/>
  <c r="DJ177" i="29"/>
  <c r="DJ170" i="29"/>
  <c r="DJ190" i="29" s="1"/>
  <c r="V181" i="29"/>
  <c r="BE181" i="29"/>
  <c r="BQ175" i="29"/>
  <c r="E182" i="29"/>
  <c r="BD181" i="29"/>
  <c r="DJ180" i="29"/>
  <c r="DJ182" i="29" s="1"/>
  <c r="DJ176" i="29"/>
  <c r="DJ175" i="29"/>
  <c r="P190" i="29"/>
  <c r="BI190" i="29"/>
  <c r="AJ177" i="17"/>
  <c r="L170" i="29"/>
  <c r="L179" i="29"/>
  <c r="L176" i="29"/>
  <c r="L178" i="29"/>
  <c r="L175" i="29"/>
  <c r="L177" i="29"/>
  <c r="L174" i="29"/>
  <c r="L180" i="29"/>
  <c r="DE178" i="29"/>
  <c r="DE176" i="29"/>
  <c r="DE179" i="29"/>
  <c r="DE175" i="29"/>
  <c r="DE177" i="29"/>
  <c r="DE174" i="29"/>
  <c r="DE180" i="29"/>
  <c r="CA187" i="29"/>
  <c r="CA188" i="29" s="1"/>
  <c r="CA173" i="29"/>
  <c r="CA182" i="29"/>
  <c r="DB187" i="29"/>
  <c r="DB188" i="29" s="1"/>
  <c r="DB173" i="29"/>
  <c r="CL181" i="29"/>
  <c r="CL182" i="29"/>
  <c r="AW178" i="29"/>
  <c r="AW179" i="29"/>
  <c r="AW180" i="29"/>
  <c r="AW175" i="29"/>
  <c r="AW177" i="29"/>
  <c r="AW174" i="29"/>
  <c r="AW176" i="29"/>
  <c r="AB180" i="29"/>
  <c r="AB174" i="29"/>
  <c r="AB177" i="29"/>
  <c r="AB179" i="29"/>
  <c r="AB176" i="29"/>
  <c r="AB178" i="29"/>
  <c r="AB175" i="29"/>
  <c r="BZ170" i="29"/>
  <c r="BZ176" i="29"/>
  <c r="BZ177" i="29"/>
  <c r="BZ175" i="29"/>
  <c r="BZ179" i="29"/>
  <c r="BZ174" i="29"/>
  <c r="BZ180" i="29"/>
  <c r="BZ178" i="29"/>
  <c r="BR180" i="29"/>
  <c r="BR174" i="29"/>
  <c r="BR177" i="29"/>
  <c r="BR178" i="29"/>
  <c r="BR179" i="29"/>
  <c r="BR175" i="29"/>
  <c r="BR176" i="29"/>
  <c r="EI164" i="29"/>
  <c r="FH164" i="29" s="1"/>
  <c r="C166" i="29"/>
  <c r="AD170" i="29"/>
  <c r="AD175" i="29"/>
  <c r="AD177" i="29"/>
  <c r="AD178" i="29"/>
  <c r="AD179" i="29"/>
  <c r="AD174" i="29"/>
  <c r="AD176" i="29"/>
  <c r="AD180" i="29"/>
  <c r="AN187" i="29"/>
  <c r="AN188" i="29" s="1"/>
  <c r="CP179" i="29"/>
  <c r="CP178" i="29"/>
  <c r="CP176" i="29"/>
  <c r="CP174" i="29"/>
  <c r="CP175" i="29"/>
  <c r="CP177" i="29"/>
  <c r="CP180" i="29"/>
  <c r="CC182" i="29"/>
  <c r="AM181" i="29"/>
  <c r="DP181" i="29"/>
  <c r="G187" i="29"/>
  <c r="G188" i="29" s="1"/>
  <c r="BD190" i="29"/>
  <c r="D187" i="29"/>
  <c r="D188" i="29" s="1"/>
  <c r="DL190" i="29"/>
  <c r="DL181" i="29"/>
  <c r="BE190" i="29"/>
  <c r="M182" i="29"/>
  <c r="EE187" i="29"/>
  <c r="EE188" i="29" s="1"/>
  <c r="EE173" i="29"/>
  <c r="BH170" i="29"/>
  <c r="BH177" i="29"/>
  <c r="BH174" i="29"/>
  <c r="BH176" i="29"/>
  <c r="BH179" i="29"/>
  <c r="BH175" i="29"/>
  <c r="BH178" i="29"/>
  <c r="BH180" i="29"/>
  <c r="CL173" i="29"/>
  <c r="CL187" i="29"/>
  <c r="CL188" i="29" s="1"/>
  <c r="CS170" i="29"/>
  <c r="CS178" i="29"/>
  <c r="CS176" i="29"/>
  <c r="CS180" i="29"/>
  <c r="CS179" i="29"/>
  <c r="CS177" i="29"/>
  <c r="CS174" i="29"/>
  <c r="CS175" i="29"/>
  <c r="AB190" i="29"/>
  <c r="DY190" i="29"/>
  <c r="CB178" i="29"/>
  <c r="CB174" i="29"/>
  <c r="CB177" i="29"/>
  <c r="CB180" i="29"/>
  <c r="CB175" i="29"/>
  <c r="CB179" i="29"/>
  <c r="CB176" i="29"/>
  <c r="CO190" i="29"/>
  <c r="AF170" i="29"/>
  <c r="AF178" i="29"/>
  <c r="AF174" i="29"/>
  <c r="AF177" i="29"/>
  <c r="AF179" i="29"/>
  <c r="AF176" i="29"/>
  <c r="AF180" i="29"/>
  <c r="AF175" i="29"/>
  <c r="BL190" i="29"/>
  <c r="AI190" i="29"/>
  <c r="CC190" i="29"/>
  <c r="DF176" i="29"/>
  <c r="DF177" i="29"/>
  <c r="DF175" i="29"/>
  <c r="DF179" i="29"/>
  <c r="DF178" i="29"/>
  <c r="DF180" i="29"/>
  <c r="DF174" i="29"/>
  <c r="CC181" i="29"/>
  <c r="BO187" i="29"/>
  <c r="BO188" i="29" s="1"/>
  <c r="CK190" i="29"/>
  <c r="EC181" i="29"/>
  <c r="E187" i="29"/>
  <c r="E188" i="29" s="1"/>
  <c r="E173" i="29"/>
  <c r="E181" i="29"/>
  <c r="DP190" i="29"/>
  <c r="EB190" i="29"/>
  <c r="DT190" i="29"/>
  <c r="AK187" i="29"/>
  <c r="AK188" i="29" s="1"/>
  <c r="BD182" i="29"/>
  <c r="D182" i="29"/>
  <c r="H182" i="29"/>
  <c r="H190" i="29"/>
  <c r="DL182" i="29"/>
  <c r="BE187" i="29"/>
  <c r="BE188" i="29" s="1"/>
  <c r="BE173" i="29"/>
  <c r="Q177" i="29"/>
  <c r="Q174" i="29"/>
  <c r="Q176" i="29"/>
  <c r="Q179" i="29"/>
  <c r="Q180" i="29"/>
  <c r="Q178" i="29"/>
  <c r="Q175" i="29"/>
  <c r="EE181" i="29"/>
  <c r="EC190" i="29"/>
  <c r="CA190" i="29"/>
  <c r="DB182" i="29"/>
  <c r="P179" i="29"/>
  <c r="P176" i="29"/>
  <c r="P180" i="29"/>
  <c r="P175" i="29"/>
  <c r="P178" i="29"/>
  <c r="P174" i="29"/>
  <c r="P177" i="29"/>
  <c r="S190" i="29"/>
  <c r="BT190" i="29"/>
  <c r="BM170" i="29"/>
  <c r="BM177" i="29"/>
  <c r="BM178" i="29"/>
  <c r="BM176" i="29"/>
  <c r="BM180" i="29"/>
  <c r="BM175" i="29"/>
  <c r="BM179" i="29"/>
  <c r="BM174" i="29"/>
  <c r="CB170" i="29"/>
  <c r="CO178" i="29"/>
  <c r="CO175" i="29"/>
  <c r="CO177" i="29"/>
  <c r="CO180" i="29"/>
  <c r="CO179" i="29"/>
  <c r="CO174" i="29"/>
  <c r="CO176" i="29"/>
  <c r="CR170" i="29"/>
  <c r="CR177" i="29"/>
  <c r="CR180" i="29"/>
  <c r="CR175" i="29"/>
  <c r="CR179" i="29"/>
  <c r="CR176" i="29"/>
  <c r="CR178" i="29"/>
  <c r="CR174" i="29"/>
  <c r="CX190" i="29"/>
  <c r="BV187" i="29"/>
  <c r="BV188" i="29" s="1"/>
  <c r="BL180" i="29"/>
  <c r="BL176" i="29"/>
  <c r="BL178" i="29"/>
  <c r="BL174" i="29"/>
  <c r="BL177" i="29"/>
  <c r="BL179" i="29"/>
  <c r="BL175" i="29"/>
  <c r="DF190" i="29"/>
  <c r="BJ190" i="29"/>
  <c r="CC187" i="29"/>
  <c r="CC188" i="29" s="1"/>
  <c r="CC173" i="29"/>
  <c r="DD179" i="29"/>
  <c r="DD175" i="29"/>
  <c r="DD178" i="29"/>
  <c r="DD174" i="29"/>
  <c r="DD177" i="29"/>
  <c r="DD180" i="29"/>
  <c r="DD176" i="29"/>
  <c r="CK187" i="29"/>
  <c r="CK188" i="29" s="1"/>
  <c r="DR187" i="29"/>
  <c r="DR188" i="29" s="1"/>
  <c r="EC187" i="29"/>
  <c r="EC188" i="29" s="1"/>
  <c r="EC173" i="29"/>
  <c r="E190" i="29"/>
  <c r="BD187" i="29"/>
  <c r="BD188" i="29" s="1"/>
  <c r="BD173" i="29"/>
  <c r="CY190" i="29"/>
  <c r="DL187" i="29"/>
  <c r="DL188" i="29" s="1"/>
  <c r="DL173" i="29"/>
  <c r="BE182" i="29"/>
  <c r="DB190" i="29"/>
  <c r="EE190" i="29"/>
  <c r="CA181" i="29"/>
  <c r="BI176" i="29"/>
  <c r="BI174" i="29"/>
  <c r="BI180" i="29"/>
  <c r="BI178" i="29"/>
  <c r="BI179" i="29"/>
  <c r="BI177" i="29"/>
  <c r="BI175" i="29"/>
  <c r="AO190" i="29"/>
  <c r="CL190" i="29"/>
  <c r="AW190" i="29"/>
  <c r="BT177" i="29"/>
  <c r="BT174" i="29"/>
  <c r="BT176" i="29"/>
  <c r="BT179" i="29"/>
  <c r="BT178" i="29"/>
  <c r="BT180" i="29"/>
  <c r="BT175" i="29"/>
  <c r="DE170" i="29"/>
  <c r="BR190" i="29"/>
  <c r="Q170" i="29"/>
  <c r="AI173" i="29"/>
  <c r="AI187" i="29"/>
  <c r="AI188" i="29" s="1"/>
  <c r="FK149" i="29"/>
  <c r="FM149" i="29"/>
  <c r="CP190" i="29"/>
  <c r="BJ176" i="29"/>
  <c r="BJ177" i="29"/>
  <c r="BJ175" i="29"/>
  <c r="BJ179" i="29"/>
  <c r="BJ180" i="29"/>
  <c r="BJ178" i="29"/>
  <c r="BJ174" i="29"/>
  <c r="DD170" i="29"/>
  <c r="EC182" i="29"/>
  <c r="DP173" i="29"/>
  <c r="DP187" i="29"/>
  <c r="DP188" i="29" s="1"/>
  <c r="DH190" i="29"/>
  <c r="D190" i="29"/>
  <c r="CY187" i="29"/>
  <c r="CY188" i="29" s="1"/>
  <c r="H187" i="29"/>
  <c r="H188" i="29" s="1"/>
  <c r="H173" i="29"/>
  <c r="BU190" i="29"/>
  <c r="AJ190" i="29"/>
  <c r="BF190" i="29"/>
  <c r="Z190" i="29"/>
  <c r="V187" i="29"/>
  <c r="V188" i="29" s="1"/>
  <c r="V173" i="29"/>
  <c r="V190" i="29"/>
  <c r="BJ178" i="17"/>
  <c r="CN170" i="17"/>
  <c r="CN190" i="17" s="1"/>
  <c r="DS179" i="17"/>
  <c r="CN178" i="17"/>
  <c r="CN182" i="17" s="1"/>
  <c r="DS180" i="17"/>
  <c r="DS182" i="17" s="1"/>
  <c r="DS177" i="17"/>
  <c r="BA179" i="17"/>
  <c r="DZ178" i="17"/>
  <c r="DS174" i="17"/>
  <c r="DS176" i="17"/>
  <c r="BA176" i="17"/>
  <c r="CN177" i="17"/>
  <c r="CN179" i="17"/>
  <c r="CL174" i="17"/>
  <c r="CL187" i="17" s="1"/>
  <c r="CL188" i="17" s="1"/>
  <c r="CU180" i="17"/>
  <c r="CU182" i="17" s="1"/>
  <c r="EH190" i="17"/>
  <c r="CL179" i="17"/>
  <c r="CU170" i="17"/>
  <c r="CN174" i="17"/>
  <c r="CN187" i="17" s="1"/>
  <c r="CN188" i="17" s="1"/>
  <c r="DJ176" i="17"/>
  <c r="CN175" i="17"/>
  <c r="BY179" i="17"/>
  <c r="AO175" i="17"/>
  <c r="AO177" i="17"/>
  <c r="DC174" i="17"/>
  <c r="DC187" i="17" s="1"/>
  <c r="DC188" i="17" s="1"/>
  <c r="DV178" i="17"/>
  <c r="DC179" i="17"/>
  <c r="DC181" i="17" s="1"/>
  <c r="CP180" i="17"/>
  <c r="DV170" i="17"/>
  <c r="P177" i="17"/>
  <c r="P175" i="17"/>
  <c r="CU177" i="17"/>
  <c r="P176" i="17"/>
  <c r="P174" i="17"/>
  <c r="P187" i="17" s="1"/>
  <c r="P188" i="17" s="1"/>
  <c r="CU176" i="17"/>
  <c r="CU175" i="17"/>
  <c r="CU174" i="17"/>
  <c r="CU187" i="17" s="1"/>
  <c r="CU188" i="17" s="1"/>
  <c r="DJ170" i="17"/>
  <c r="BZ177" i="17"/>
  <c r="BZ175" i="17"/>
  <c r="DZ176" i="17"/>
  <c r="DZ180" i="17"/>
  <c r="DJ175" i="17"/>
  <c r="CC180" i="17"/>
  <c r="CC176" i="17"/>
  <c r="CP175" i="17"/>
  <c r="BZ180" i="17"/>
  <c r="BZ178" i="17"/>
  <c r="DZ179" i="17"/>
  <c r="DZ177" i="17"/>
  <c r="DJ178" i="17"/>
  <c r="DJ182" i="17" s="1"/>
  <c r="DJ179" i="17"/>
  <c r="CC174" i="17"/>
  <c r="CC187" i="17" s="1"/>
  <c r="CC188" i="17" s="1"/>
  <c r="CC175" i="17"/>
  <c r="CP179" i="17"/>
  <c r="EB177" i="17"/>
  <c r="BZ176" i="17"/>
  <c r="DZ175" i="17"/>
  <c r="DZ174" i="17"/>
  <c r="DZ187" i="17" s="1"/>
  <c r="DZ188" i="17" s="1"/>
  <c r="DJ174" i="17"/>
  <c r="DJ187" i="17" s="1"/>
  <c r="DJ188" i="17" s="1"/>
  <c r="DJ177" i="17"/>
  <c r="CC177" i="17"/>
  <c r="CP170" i="17"/>
  <c r="CP174" i="17"/>
  <c r="CP187" i="17" s="1"/>
  <c r="CP188" i="17" s="1"/>
  <c r="EF177" i="17"/>
  <c r="CC179" i="17"/>
  <c r="CP177" i="17"/>
  <c r="G190" i="17"/>
  <c r="BO180" i="17"/>
  <c r="AG174" i="17"/>
  <c r="AG187" i="17" s="1"/>
  <c r="AG188" i="17" s="1"/>
  <c r="EB170" i="17"/>
  <c r="EB174" i="17"/>
  <c r="EB187" i="17" s="1"/>
  <c r="EB188" i="17" s="1"/>
  <c r="DH177" i="17"/>
  <c r="EB180" i="17"/>
  <c r="AG176" i="17"/>
  <c r="EB176" i="17"/>
  <c r="AA190" i="17"/>
  <c r="EB178" i="17"/>
  <c r="EB182" i="17" s="1"/>
  <c r="EB179" i="17"/>
  <c r="DH175" i="17"/>
  <c r="EF174" i="17"/>
  <c r="EF187" i="17" s="1"/>
  <c r="EF188" i="17" s="1"/>
  <c r="DH178" i="17"/>
  <c r="DH180" i="17"/>
  <c r="EF170" i="17"/>
  <c r="EF190" i="17" s="1"/>
  <c r="EF180" i="17"/>
  <c r="DH170" i="17"/>
  <c r="DH174" i="17"/>
  <c r="DH187" i="17" s="1"/>
  <c r="DH188" i="17" s="1"/>
  <c r="EF178" i="17"/>
  <c r="DH179" i="17"/>
  <c r="EF176" i="17"/>
  <c r="BK174" i="17"/>
  <c r="BK187" i="17" s="1"/>
  <c r="BK188" i="17" s="1"/>
  <c r="CL177" i="17"/>
  <c r="CL175" i="17"/>
  <c r="AH179" i="17"/>
  <c r="AH174" i="17"/>
  <c r="AH187" i="17" s="1"/>
  <c r="AH188" i="17" s="1"/>
  <c r="BY175" i="17"/>
  <c r="AO174" i="17"/>
  <c r="AO187" i="17" s="1"/>
  <c r="AO188" i="17" s="1"/>
  <c r="DV174" i="17"/>
  <c r="DV187" i="17" s="1"/>
  <c r="DV188" i="17" s="1"/>
  <c r="DV176" i="17"/>
  <c r="DC178" i="17"/>
  <c r="DC175" i="17"/>
  <c r="EF179" i="17"/>
  <c r="DG177" i="17"/>
  <c r="DG174" i="17"/>
  <c r="DG187" i="17" s="1"/>
  <c r="DG188" i="17" s="1"/>
  <c r="CL170" i="17"/>
  <c r="BK180" i="17"/>
  <c r="BJ179" i="17"/>
  <c r="BJ180" i="17"/>
  <c r="BX180" i="17"/>
  <c r="CL178" i="17"/>
  <c r="DG190" i="17"/>
  <c r="AH178" i="17"/>
  <c r="AH182" i="17" s="1"/>
  <c r="BY170" i="17"/>
  <c r="BY177" i="17"/>
  <c r="AO179" i="17"/>
  <c r="DV179" i="17"/>
  <c r="DV180" i="17"/>
  <c r="BK190" i="17"/>
  <c r="DC170" i="17"/>
  <c r="DC176" i="17"/>
  <c r="DG179" i="17"/>
  <c r="DG178" i="17"/>
  <c r="BK177" i="17"/>
  <c r="BJ174" i="17"/>
  <c r="BJ187" i="17" s="1"/>
  <c r="BJ188" i="17" s="1"/>
  <c r="BJ176" i="17"/>
  <c r="BX178" i="17"/>
  <c r="DG180" i="17"/>
  <c r="BK176" i="17"/>
  <c r="BK175" i="17"/>
  <c r="BJ177" i="17"/>
  <c r="BJ175" i="17"/>
  <c r="CL180" i="17"/>
  <c r="AH175" i="17"/>
  <c r="BY178" i="17"/>
  <c r="BY182" i="17" s="1"/>
  <c r="BY176" i="17"/>
  <c r="AO180" i="17"/>
  <c r="AO178" i="17"/>
  <c r="DV177" i="17"/>
  <c r="BJ190" i="17"/>
  <c r="DC180" i="17"/>
  <c r="G175" i="17"/>
  <c r="U177" i="17"/>
  <c r="U181" i="17" s="1"/>
  <c r="BA177" i="17"/>
  <c r="BA174" i="17"/>
  <c r="BA187" i="17" s="1"/>
  <c r="BA188" i="17" s="1"/>
  <c r="N176" i="17"/>
  <c r="AT170" i="17"/>
  <c r="AV180" i="17"/>
  <c r="AV182" i="17" s="1"/>
  <c r="U180" i="17"/>
  <c r="U175" i="17"/>
  <c r="BA175" i="17"/>
  <c r="N179" i="17"/>
  <c r="AT179" i="17"/>
  <c r="G178" i="17"/>
  <c r="U176" i="17"/>
  <c r="U178" i="17"/>
  <c r="BA178" i="17"/>
  <c r="BA180" i="17"/>
  <c r="N174" i="17"/>
  <c r="N187" i="17" s="1"/>
  <c r="N188" i="17" s="1"/>
  <c r="BO170" i="17"/>
  <c r="BO190" i="17" s="1"/>
  <c r="G177" i="17"/>
  <c r="EE180" i="17"/>
  <c r="N177" i="17"/>
  <c r="N175" i="17"/>
  <c r="AT174" i="17"/>
  <c r="AT187" i="17" s="1"/>
  <c r="AT188" i="17" s="1"/>
  <c r="AT176" i="17"/>
  <c r="AV177" i="17"/>
  <c r="BO176" i="17"/>
  <c r="BO175" i="17"/>
  <c r="N190" i="17"/>
  <c r="G180" i="17"/>
  <c r="G174" i="17"/>
  <c r="G187" i="17" s="1"/>
  <c r="G188" i="17" s="1"/>
  <c r="G176" i="17"/>
  <c r="EE177" i="17"/>
  <c r="N180" i="17"/>
  <c r="N178" i="17"/>
  <c r="BX170" i="17"/>
  <c r="BX190" i="17" s="1"/>
  <c r="AH176" i="17"/>
  <c r="AT180" i="17"/>
  <c r="AT178" i="17"/>
  <c r="BY174" i="17"/>
  <c r="BY187" i="17" s="1"/>
  <c r="BY188" i="17" s="1"/>
  <c r="AO170" i="17"/>
  <c r="BO179" i="17"/>
  <c r="BO178" i="17"/>
  <c r="AT177" i="17"/>
  <c r="AT181" i="17" s="1"/>
  <c r="BO177" i="17"/>
  <c r="AG177" i="17"/>
  <c r="AG181" i="17" s="1"/>
  <c r="AG170" i="17"/>
  <c r="AG175" i="17"/>
  <c r="AG178" i="17"/>
  <c r="AG180" i="17"/>
  <c r="EE179" i="17"/>
  <c r="EE174" i="17"/>
  <c r="EE187" i="17" s="1"/>
  <c r="EE188" i="17" s="1"/>
  <c r="BX177" i="17"/>
  <c r="BX175" i="17"/>
  <c r="AV175" i="17"/>
  <c r="AV174" i="17"/>
  <c r="AV187" i="17" s="1"/>
  <c r="AV188" i="17" s="1"/>
  <c r="EE178" i="17"/>
  <c r="EE175" i="17"/>
  <c r="BX179" i="17"/>
  <c r="AV179" i="17"/>
  <c r="AV176" i="17"/>
  <c r="EE176" i="17"/>
  <c r="AV170" i="17"/>
  <c r="AU182" i="17"/>
  <c r="CS181" i="17"/>
  <c r="S190" i="17"/>
  <c r="BI190" i="17"/>
  <c r="DP190" i="17"/>
  <c r="Y190" i="17"/>
  <c r="EA190" i="17"/>
  <c r="DQ190" i="17"/>
  <c r="ED190" i="17"/>
  <c r="EC190" i="17"/>
  <c r="CQ190" i="17"/>
  <c r="BS190" i="17"/>
  <c r="AB190" i="17"/>
  <c r="DK190" i="17"/>
  <c r="K190" i="17"/>
  <c r="BP190" i="17"/>
  <c r="BD190" i="17"/>
  <c r="CW190" i="17"/>
  <c r="BU190" i="17"/>
  <c r="M179" i="17"/>
  <c r="M174" i="17"/>
  <c r="M178" i="17"/>
  <c r="M176" i="17"/>
  <c r="M180" i="17"/>
  <c r="M177" i="17"/>
  <c r="M175" i="17"/>
  <c r="AY177" i="17"/>
  <c r="AY179" i="17"/>
  <c r="AY176" i="17"/>
  <c r="AY174" i="17"/>
  <c r="AY178" i="17"/>
  <c r="AY175" i="17"/>
  <c r="AY180" i="17"/>
  <c r="CK179" i="17"/>
  <c r="CK176" i="17"/>
  <c r="CK178" i="17"/>
  <c r="CK175" i="17"/>
  <c r="CK180" i="17"/>
  <c r="CK177" i="17"/>
  <c r="CK174" i="17"/>
  <c r="T190" i="17"/>
  <c r="AE190" i="17"/>
  <c r="DB190" i="17"/>
  <c r="CS182" i="17"/>
  <c r="BQ190" i="17"/>
  <c r="AQ174" i="17"/>
  <c r="AQ180" i="17"/>
  <c r="AQ175" i="17"/>
  <c r="AQ179" i="17"/>
  <c r="AQ177" i="17"/>
  <c r="AQ176" i="17"/>
  <c r="AQ178" i="17"/>
  <c r="BB178" i="17"/>
  <c r="BB175" i="17"/>
  <c r="BB179" i="17"/>
  <c r="BB177" i="17"/>
  <c r="BB174" i="17"/>
  <c r="BB176" i="17"/>
  <c r="BB180" i="17"/>
  <c r="BF174" i="17"/>
  <c r="BF180" i="17"/>
  <c r="BF175" i="17"/>
  <c r="BF178" i="17"/>
  <c r="BF176" i="17"/>
  <c r="BF179" i="17"/>
  <c r="BF177" i="17"/>
  <c r="L170" i="17"/>
  <c r="L179" i="17"/>
  <c r="L176" i="17"/>
  <c r="L180" i="17"/>
  <c r="L178" i="17"/>
  <c r="L175" i="17"/>
  <c r="L174" i="17"/>
  <c r="L177" i="17"/>
  <c r="CM175" i="17"/>
  <c r="CM176" i="17"/>
  <c r="CM177" i="17"/>
  <c r="CM179" i="17"/>
  <c r="CM178" i="17"/>
  <c r="CM174" i="17"/>
  <c r="CM180" i="17"/>
  <c r="AL178" i="17"/>
  <c r="AL174" i="17"/>
  <c r="AL179" i="17"/>
  <c r="AL175" i="17"/>
  <c r="AL177" i="17"/>
  <c r="AL176" i="17"/>
  <c r="AL180" i="17"/>
  <c r="BC177" i="17"/>
  <c r="BC176" i="17"/>
  <c r="BC178" i="17"/>
  <c r="BC174" i="17"/>
  <c r="BC180" i="17"/>
  <c r="BC175" i="17"/>
  <c r="BC179" i="17"/>
  <c r="DN190" i="17"/>
  <c r="CR190" i="17"/>
  <c r="BT190" i="17"/>
  <c r="M170" i="17"/>
  <c r="AY170" i="17"/>
  <c r="DN175" i="17"/>
  <c r="DN178" i="17"/>
  <c r="DN174" i="17"/>
  <c r="DN179" i="17"/>
  <c r="DN177" i="17"/>
  <c r="DN180" i="17"/>
  <c r="DN176" i="17"/>
  <c r="CS187" i="17"/>
  <c r="CS188" i="17" s="1"/>
  <c r="CS173" i="17"/>
  <c r="I177" i="17"/>
  <c r="I176" i="17"/>
  <c r="I179" i="17"/>
  <c r="I175" i="17"/>
  <c r="I180" i="17"/>
  <c r="I178" i="17"/>
  <c r="I174" i="17"/>
  <c r="U187" i="17"/>
  <c r="U188" i="17" s="1"/>
  <c r="AN174" i="17"/>
  <c r="AN178" i="17"/>
  <c r="AN176" i="17"/>
  <c r="AN180" i="17"/>
  <c r="AN177" i="17"/>
  <c r="AN179" i="17"/>
  <c r="AN175" i="17"/>
  <c r="CK170" i="17"/>
  <c r="CR175" i="17"/>
  <c r="CR177" i="17"/>
  <c r="CR174" i="17"/>
  <c r="CR176" i="17"/>
  <c r="CR179" i="17"/>
  <c r="CR178" i="17"/>
  <c r="CR180" i="17"/>
  <c r="BT174" i="17"/>
  <c r="BT178" i="17"/>
  <c r="BT176" i="17"/>
  <c r="BT179" i="17"/>
  <c r="BT177" i="17"/>
  <c r="BT180" i="17"/>
  <c r="BT175" i="17"/>
  <c r="CB176" i="17"/>
  <c r="CB178" i="17"/>
  <c r="CB177" i="17"/>
  <c r="CB174" i="17"/>
  <c r="CB179" i="17"/>
  <c r="CB175" i="17"/>
  <c r="CB180" i="17"/>
  <c r="AD176" i="17"/>
  <c r="AD179" i="17"/>
  <c r="AD174" i="17"/>
  <c r="AD180" i="17"/>
  <c r="AD177" i="17"/>
  <c r="AD175" i="17"/>
  <c r="AD178" i="17"/>
  <c r="DX174" i="17"/>
  <c r="DX176" i="17"/>
  <c r="DX175" i="17"/>
  <c r="DX177" i="17"/>
  <c r="DX179" i="17"/>
  <c r="DX178" i="17"/>
  <c r="DX180" i="17"/>
  <c r="DW187" i="17"/>
  <c r="DW188" i="17" s="1"/>
  <c r="AC187" i="17"/>
  <c r="AC188" i="17" s="1"/>
  <c r="BE174" i="17"/>
  <c r="BE178" i="17"/>
  <c r="BE175" i="17"/>
  <c r="BE180" i="17"/>
  <c r="BE177" i="17"/>
  <c r="BE176" i="17"/>
  <c r="BE179" i="17"/>
  <c r="H177" i="17"/>
  <c r="H180" i="17"/>
  <c r="H175" i="17"/>
  <c r="H174" i="17"/>
  <c r="H178" i="17"/>
  <c r="H176" i="17"/>
  <c r="H179" i="17"/>
  <c r="CE174" i="17"/>
  <c r="CE178" i="17"/>
  <c r="CE175" i="17"/>
  <c r="CE180" i="17"/>
  <c r="CE177" i="17"/>
  <c r="CE179" i="17"/>
  <c r="CE176" i="17"/>
  <c r="J176" i="17"/>
  <c r="J179" i="17"/>
  <c r="J174" i="17"/>
  <c r="J178" i="17"/>
  <c r="J180" i="17"/>
  <c r="J175" i="17"/>
  <c r="J177" i="17"/>
  <c r="CO176" i="17"/>
  <c r="CO178" i="17"/>
  <c r="CO177" i="17"/>
  <c r="CO180" i="17"/>
  <c r="CO179" i="17"/>
  <c r="CO174" i="17"/>
  <c r="CO175" i="17"/>
  <c r="Q175" i="17"/>
  <c r="Q174" i="17"/>
  <c r="Q178" i="17"/>
  <c r="Q176" i="17"/>
  <c r="Q177" i="17"/>
  <c r="Q179" i="17"/>
  <c r="Q180" i="17"/>
  <c r="AR178" i="17"/>
  <c r="AR177" i="17"/>
  <c r="AR179" i="17"/>
  <c r="AR175" i="17"/>
  <c r="AR180" i="17"/>
  <c r="AR174" i="17"/>
  <c r="AR176" i="17"/>
  <c r="FK149" i="17"/>
  <c r="FM149" i="17"/>
  <c r="DM175" i="17"/>
  <c r="DM178" i="17"/>
  <c r="DM179" i="17"/>
  <c r="DM174" i="17"/>
  <c r="DM180" i="17"/>
  <c r="DM176" i="17"/>
  <c r="DM177" i="17"/>
  <c r="AS179" i="17"/>
  <c r="AS174" i="17"/>
  <c r="AS178" i="17"/>
  <c r="AS176" i="17"/>
  <c r="AS180" i="17"/>
  <c r="AS177" i="17"/>
  <c r="AS175" i="17"/>
  <c r="BM178" i="17"/>
  <c r="BM176" i="17"/>
  <c r="BM180" i="17"/>
  <c r="BM174" i="17"/>
  <c r="BM177" i="17"/>
  <c r="BM175" i="17"/>
  <c r="BM179" i="17"/>
  <c r="CC190" i="17"/>
  <c r="CJ174" i="17"/>
  <c r="CJ179" i="17"/>
  <c r="CJ176" i="17"/>
  <c r="CJ180" i="17"/>
  <c r="CJ177" i="17"/>
  <c r="CJ175" i="17"/>
  <c r="CJ178" i="17"/>
  <c r="BR174" i="17"/>
  <c r="BR179" i="17"/>
  <c r="BR175" i="17"/>
  <c r="BR177" i="17"/>
  <c r="BR176" i="17"/>
  <c r="BR180" i="17"/>
  <c r="BR178" i="17"/>
  <c r="AM175" i="17"/>
  <c r="AM176" i="17"/>
  <c r="AM177" i="17"/>
  <c r="AM179" i="17"/>
  <c r="AM178" i="17"/>
  <c r="AM174" i="17"/>
  <c r="AM180" i="17"/>
  <c r="DL190" i="17"/>
  <c r="CV187" i="17"/>
  <c r="CV188" i="17" s="1"/>
  <c r="DI181" i="17"/>
  <c r="BG187" i="17"/>
  <c r="BG188" i="17" s="1"/>
  <c r="Y177" i="17"/>
  <c r="Y180" i="17"/>
  <c r="Y179" i="17"/>
  <c r="Y176" i="17"/>
  <c r="Y174" i="17"/>
  <c r="Y175" i="17"/>
  <c r="Y178" i="17"/>
  <c r="W190" i="17"/>
  <c r="AQ190" i="17"/>
  <c r="DR190" i="17"/>
  <c r="BB190" i="17"/>
  <c r="BH190" i="17"/>
  <c r="BI177" i="17"/>
  <c r="BI180" i="17"/>
  <c r="BI179" i="17"/>
  <c r="BI174" i="17"/>
  <c r="BI175" i="17"/>
  <c r="BI176" i="17"/>
  <c r="BI178" i="17"/>
  <c r="DK174" i="17"/>
  <c r="DK178" i="17"/>
  <c r="DK175" i="17"/>
  <c r="DK180" i="17"/>
  <c r="DK177" i="17"/>
  <c r="DK179" i="17"/>
  <c r="DK176" i="17"/>
  <c r="BZ187" i="17"/>
  <c r="BZ188" i="17" s="1"/>
  <c r="AI190" i="17"/>
  <c r="EE190" i="17"/>
  <c r="V187" i="17"/>
  <c r="V188" i="17" s="1"/>
  <c r="CY190" i="17"/>
  <c r="CH190" i="17"/>
  <c r="EA175" i="17"/>
  <c r="EA180" i="17"/>
  <c r="EA177" i="17"/>
  <c r="EA179" i="17"/>
  <c r="EA176" i="17"/>
  <c r="EA174" i="17"/>
  <c r="EA178" i="17"/>
  <c r="CW175" i="17"/>
  <c r="CW178" i="17"/>
  <c r="CW179" i="17"/>
  <c r="CW176" i="17"/>
  <c r="CW177" i="17"/>
  <c r="CW174" i="17"/>
  <c r="CW180" i="17"/>
  <c r="K174" i="17"/>
  <c r="K180" i="17"/>
  <c r="K175" i="17"/>
  <c r="K179" i="17"/>
  <c r="K177" i="17"/>
  <c r="K176" i="17"/>
  <c r="K178" i="17"/>
  <c r="CQ174" i="17"/>
  <c r="CQ178" i="17"/>
  <c r="CQ175" i="17"/>
  <c r="CQ180" i="17"/>
  <c r="CQ177" i="17"/>
  <c r="CQ179" i="17"/>
  <c r="CQ176" i="17"/>
  <c r="DQ175" i="17"/>
  <c r="DQ180" i="17"/>
  <c r="DQ177" i="17"/>
  <c r="DQ176" i="17"/>
  <c r="DQ179" i="17"/>
  <c r="DQ174" i="17"/>
  <c r="DQ178" i="17"/>
  <c r="CZ190" i="17"/>
  <c r="CI190" i="17"/>
  <c r="BP176" i="17"/>
  <c r="BP179" i="17"/>
  <c r="BP177" i="17"/>
  <c r="BP180" i="17"/>
  <c r="BP174" i="17"/>
  <c r="BP175" i="17"/>
  <c r="BP178" i="17"/>
  <c r="BV190" i="17"/>
  <c r="DL181" i="17"/>
  <c r="CV181" i="17"/>
  <c r="CF187" i="17"/>
  <c r="CF188" i="17" s="1"/>
  <c r="ED178" i="17"/>
  <c r="ED174" i="17"/>
  <c r="ED179" i="17"/>
  <c r="ED175" i="17"/>
  <c r="ED177" i="17"/>
  <c r="ED176" i="17"/>
  <c r="ED180" i="17"/>
  <c r="DP176" i="17"/>
  <c r="DP180" i="17"/>
  <c r="DP177" i="17"/>
  <c r="DP175" i="17"/>
  <c r="DP178" i="17"/>
  <c r="DP174" i="17"/>
  <c r="DP179" i="17"/>
  <c r="Z175" i="17"/>
  <c r="Z174" i="17"/>
  <c r="Z176" i="17"/>
  <c r="Z178" i="17"/>
  <c r="Z177" i="17"/>
  <c r="Z179" i="17"/>
  <c r="Z180" i="17"/>
  <c r="X190" i="17"/>
  <c r="W175" i="17"/>
  <c r="W179" i="17"/>
  <c r="W177" i="17"/>
  <c r="W176" i="17"/>
  <c r="W178" i="17"/>
  <c r="W174" i="17"/>
  <c r="W180" i="17"/>
  <c r="BH175" i="17"/>
  <c r="BH179" i="17"/>
  <c r="BH178" i="17"/>
  <c r="BH180" i="17"/>
  <c r="BH176" i="17"/>
  <c r="BH174" i="17"/>
  <c r="BH177" i="17"/>
  <c r="AP190" i="17"/>
  <c r="DO190" i="17"/>
  <c r="AK190" i="17"/>
  <c r="AI177" i="17"/>
  <c r="AI179" i="17"/>
  <c r="AI176" i="17"/>
  <c r="AI174" i="17"/>
  <c r="AI178" i="17"/>
  <c r="AI175" i="17"/>
  <c r="AI180" i="17"/>
  <c r="E190" i="17"/>
  <c r="CY177" i="17"/>
  <c r="CY179" i="17"/>
  <c r="CY178" i="17"/>
  <c r="CY174" i="17"/>
  <c r="CY180" i="17"/>
  <c r="CY175" i="17"/>
  <c r="CY176" i="17"/>
  <c r="CH178" i="17"/>
  <c r="CH175" i="17"/>
  <c r="CH179" i="17"/>
  <c r="CH177" i="17"/>
  <c r="CH180" i="17"/>
  <c r="CH174" i="17"/>
  <c r="CH176" i="17"/>
  <c r="DA190" i="17"/>
  <c r="D190" i="17"/>
  <c r="CX190" i="17"/>
  <c r="CA190" i="17"/>
  <c r="CZ176" i="17"/>
  <c r="CZ179" i="17"/>
  <c r="CZ177" i="17"/>
  <c r="CZ180" i="17"/>
  <c r="CZ175" i="17"/>
  <c r="CZ174" i="17"/>
  <c r="CZ178" i="17"/>
  <c r="CI177" i="17"/>
  <c r="CI176" i="17"/>
  <c r="CI178" i="17"/>
  <c r="CI174" i="17"/>
  <c r="CI180" i="17"/>
  <c r="CI175" i="17"/>
  <c r="CI179" i="17"/>
  <c r="BL190" i="17"/>
  <c r="BV176" i="17"/>
  <c r="BV179" i="17"/>
  <c r="BV180" i="17"/>
  <c r="BV178" i="17"/>
  <c r="BV174" i="17"/>
  <c r="BV175" i="17"/>
  <c r="BV177" i="17"/>
  <c r="BD174" i="17"/>
  <c r="BD179" i="17"/>
  <c r="BD176" i="17"/>
  <c r="BD180" i="17"/>
  <c r="BD177" i="17"/>
  <c r="BD175" i="17"/>
  <c r="BD178" i="17"/>
  <c r="AB174" i="17"/>
  <c r="AB177" i="17"/>
  <c r="AB175" i="17"/>
  <c r="AB179" i="17"/>
  <c r="AB178" i="17"/>
  <c r="AB180" i="17"/>
  <c r="AB176" i="17"/>
  <c r="BU177" i="17"/>
  <c r="BU176" i="17"/>
  <c r="BU179" i="17"/>
  <c r="BU175" i="17"/>
  <c r="BU178" i="17"/>
  <c r="BU174" i="17"/>
  <c r="BU180" i="17"/>
  <c r="AX187" i="17"/>
  <c r="AX188" i="17" s="1"/>
  <c r="DL173" i="17"/>
  <c r="DL187" i="17"/>
  <c r="DL188" i="17" s="1"/>
  <c r="DI190" i="17"/>
  <c r="DE190" i="17"/>
  <c r="EC179" i="17"/>
  <c r="EC174" i="17"/>
  <c r="EC177" i="17"/>
  <c r="EC176" i="17"/>
  <c r="EC180" i="17"/>
  <c r="EC175" i="17"/>
  <c r="EC178" i="17"/>
  <c r="S177" i="17"/>
  <c r="S179" i="17"/>
  <c r="S176" i="17"/>
  <c r="S174" i="17"/>
  <c r="S178" i="17"/>
  <c r="S175" i="17"/>
  <c r="S180" i="17"/>
  <c r="Z190" i="17"/>
  <c r="AF190" i="17"/>
  <c r="BF190" i="17"/>
  <c r="CM190" i="17"/>
  <c r="AL190" i="17"/>
  <c r="BC190" i="17"/>
  <c r="EI164" i="17"/>
  <c r="FH164" i="17" s="1"/>
  <c r="C166" i="17"/>
  <c r="AF179" i="17"/>
  <c r="AF176" i="17"/>
  <c r="AF180" i="17"/>
  <c r="AF178" i="17"/>
  <c r="AF177" i="17"/>
  <c r="AF181" i="17" s="1"/>
  <c r="AF175" i="17"/>
  <c r="AF174" i="17"/>
  <c r="CD190" i="17"/>
  <c r="DR177" i="17"/>
  <c r="DR174" i="17"/>
  <c r="DR180" i="17"/>
  <c r="DR175" i="17"/>
  <c r="DR178" i="17"/>
  <c r="DR176" i="17"/>
  <c r="DR179" i="17"/>
  <c r="T175" i="17"/>
  <c r="T180" i="17"/>
  <c r="T176" i="17"/>
  <c r="T178" i="17"/>
  <c r="T177" i="17"/>
  <c r="T179" i="17"/>
  <c r="T174" i="17"/>
  <c r="AE174" i="17"/>
  <c r="AE178" i="17"/>
  <c r="AE175" i="17"/>
  <c r="AE180" i="17"/>
  <c r="AE177" i="17"/>
  <c r="AE179" i="17"/>
  <c r="AE176" i="17"/>
  <c r="DB174" i="17"/>
  <c r="DB179" i="17"/>
  <c r="DB175" i="17"/>
  <c r="DB177" i="17"/>
  <c r="DB176" i="17"/>
  <c r="DB178" i="17"/>
  <c r="DB180" i="17"/>
  <c r="FG175" i="17"/>
  <c r="FH175" i="17" s="1"/>
  <c r="I190" i="17"/>
  <c r="AN190" i="17"/>
  <c r="CB190" i="17"/>
  <c r="BQ177" i="17"/>
  <c r="BQ176" i="17"/>
  <c r="BQ180" i="17"/>
  <c r="BQ175" i="17"/>
  <c r="BQ174" i="17"/>
  <c r="BQ179" i="17"/>
  <c r="BQ178" i="17"/>
  <c r="X177" i="17"/>
  <c r="X175" i="17"/>
  <c r="X178" i="17"/>
  <c r="X174" i="17"/>
  <c r="X179" i="17"/>
  <c r="X176" i="17"/>
  <c r="X180" i="17"/>
  <c r="CD174" i="17"/>
  <c r="FG176" i="17" s="1"/>
  <c r="FH176" i="17" s="1"/>
  <c r="CD178" i="17"/>
  <c r="CD177" i="17"/>
  <c r="CD179" i="17"/>
  <c r="CD175" i="17"/>
  <c r="CD180" i="17"/>
  <c r="CD176" i="17"/>
  <c r="AD190" i="17"/>
  <c r="DX190" i="17"/>
  <c r="AP174" i="17"/>
  <c r="AP177" i="17"/>
  <c r="AP175" i="17"/>
  <c r="AP179" i="17"/>
  <c r="AP176" i="17"/>
  <c r="AP178" i="17"/>
  <c r="AP180" i="17"/>
  <c r="DO177" i="17"/>
  <c r="DO176" i="17"/>
  <c r="DO178" i="17"/>
  <c r="DO174" i="17"/>
  <c r="DO180" i="17"/>
  <c r="DO175" i="17"/>
  <c r="DO179" i="17"/>
  <c r="DD170" i="17"/>
  <c r="DD179" i="17"/>
  <c r="DD177" i="17"/>
  <c r="DD180" i="17"/>
  <c r="DD174" i="17"/>
  <c r="DD176" i="17"/>
  <c r="DD178" i="17"/>
  <c r="DD175" i="17"/>
  <c r="AK174" i="17"/>
  <c r="AK180" i="17"/>
  <c r="AK175" i="17"/>
  <c r="AK178" i="17"/>
  <c r="AK179" i="17"/>
  <c r="AK176" i="17"/>
  <c r="AK177" i="17"/>
  <c r="E179" i="17"/>
  <c r="E178" i="17"/>
  <c r="E177" i="17"/>
  <c r="E176" i="17"/>
  <c r="E180" i="17"/>
  <c r="E175" i="17"/>
  <c r="E174" i="17"/>
  <c r="BE190" i="17"/>
  <c r="H190" i="17"/>
  <c r="CE190" i="17"/>
  <c r="DA179" i="17"/>
  <c r="DA176" i="17"/>
  <c r="DA174" i="17"/>
  <c r="DA175" i="17"/>
  <c r="DA178" i="17"/>
  <c r="DA180" i="17"/>
  <c r="DA177" i="17"/>
  <c r="D175" i="17"/>
  <c r="D179" i="17"/>
  <c r="D176" i="17"/>
  <c r="D180" i="17"/>
  <c r="D177" i="17"/>
  <c r="D174" i="17"/>
  <c r="D178" i="17"/>
  <c r="CX178" i="17"/>
  <c r="CX174" i="17"/>
  <c r="CX179" i="17"/>
  <c r="CX175" i="17"/>
  <c r="CX177" i="17"/>
  <c r="CX176" i="17"/>
  <c r="CX180" i="17"/>
  <c r="CA174" i="17"/>
  <c r="CA178" i="17"/>
  <c r="CA175" i="17"/>
  <c r="CA180" i="17"/>
  <c r="CA177" i="17"/>
  <c r="CA179" i="17"/>
  <c r="CA176" i="17"/>
  <c r="J190" i="17"/>
  <c r="CO190" i="17"/>
  <c r="Q190" i="17"/>
  <c r="AR190" i="17"/>
  <c r="BS177" i="17"/>
  <c r="BS179" i="17"/>
  <c r="BS178" i="17"/>
  <c r="BS174" i="17"/>
  <c r="BS180" i="17"/>
  <c r="BS175" i="17"/>
  <c r="BS176" i="17"/>
  <c r="BL179" i="17"/>
  <c r="BL177" i="17"/>
  <c r="BL180" i="17"/>
  <c r="BL174" i="17"/>
  <c r="BL176" i="17"/>
  <c r="BL175" i="17"/>
  <c r="BL178" i="17"/>
  <c r="DM190" i="17"/>
  <c r="AS190" i="17"/>
  <c r="BM190" i="17"/>
  <c r="CJ190" i="17"/>
  <c r="BR190" i="17"/>
  <c r="AM190" i="17"/>
  <c r="AX181" i="17"/>
  <c r="DL182" i="17"/>
  <c r="BO187" i="17"/>
  <c r="BO188" i="17" s="1"/>
  <c r="D173" i="29" l="1"/>
  <c r="CV173" i="17"/>
  <c r="DI182" i="17"/>
  <c r="CK173" i="29"/>
  <c r="CF181" i="17"/>
  <c r="DH182" i="29"/>
  <c r="CU182" i="29"/>
  <c r="CU181" i="29"/>
  <c r="DH173" i="29"/>
  <c r="CU173" i="29"/>
  <c r="M181" i="29"/>
  <c r="DS182" i="29"/>
  <c r="CY173" i="29"/>
  <c r="DO181" i="29"/>
  <c r="DD181" i="29"/>
  <c r="CY182" i="29"/>
  <c r="CH181" i="29"/>
  <c r="AN181" i="29"/>
  <c r="DM181" i="17"/>
  <c r="G181" i="17"/>
  <c r="L181" i="29"/>
  <c r="DI173" i="17"/>
  <c r="BO182" i="17"/>
  <c r="CF182" i="29"/>
  <c r="DY182" i="17"/>
  <c r="CF190" i="17"/>
  <c r="AJ182" i="17"/>
  <c r="O181" i="17"/>
  <c r="BW181" i="17"/>
  <c r="DW181" i="17"/>
  <c r="CY181" i="29"/>
  <c r="BG182" i="17"/>
  <c r="T173" i="29"/>
  <c r="BK182" i="17"/>
  <c r="CP182" i="17"/>
  <c r="T182" i="29"/>
  <c r="A92" i="30"/>
  <c r="K181" i="29"/>
  <c r="BG181" i="17"/>
  <c r="DF181" i="17"/>
  <c r="AC182" i="17"/>
  <c r="DF182" i="17"/>
  <c r="DW181" i="29"/>
  <c r="M173" i="29"/>
  <c r="CF173" i="17"/>
  <c r="BW173" i="17"/>
  <c r="BW182" i="17"/>
  <c r="V181" i="17"/>
  <c r="R182" i="17"/>
  <c r="DE181" i="17"/>
  <c r="DE173" i="17"/>
  <c r="AX182" i="17"/>
  <c r="AV190" i="17"/>
  <c r="DU190" i="17"/>
  <c r="AW190" i="17"/>
  <c r="DF173" i="17"/>
  <c r="AC173" i="17"/>
  <c r="BG173" i="17"/>
  <c r="V182" i="17"/>
  <c r="AZ173" i="17"/>
  <c r="F182" i="17"/>
  <c r="AA181" i="17"/>
  <c r="AW173" i="17"/>
  <c r="AW181" i="17"/>
  <c r="DS181" i="29"/>
  <c r="DF190" i="17"/>
  <c r="DF187" i="17"/>
  <c r="DF188" i="17" s="1"/>
  <c r="AW187" i="17"/>
  <c r="AW188" i="17" s="1"/>
  <c r="DW182" i="17"/>
  <c r="DU182" i="17"/>
  <c r="EG181" i="17"/>
  <c r="V173" i="17"/>
  <c r="AZ181" i="17"/>
  <c r="O190" i="17"/>
  <c r="BX173" i="17"/>
  <c r="DJ173" i="17"/>
  <c r="R173" i="17"/>
  <c r="O173" i="17"/>
  <c r="BY190" i="17"/>
  <c r="AH181" i="17"/>
  <c r="CC182" i="17"/>
  <c r="AJ181" i="17"/>
  <c r="DW182" i="29"/>
  <c r="DM181" i="29"/>
  <c r="AJ190" i="17"/>
  <c r="AU190" i="17"/>
  <c r="DU173" i="17"/>
  <c r="AJ173" i="17"/>
  <c r="U182" i="17"/>
  <c r="P181" i="17"/>
  <c r="DW173" i="29"/>
  <c r="DS181" i="17"/>
  <c r="AA182" i="17"/>
  <c r="F173" i="17"/>
  <c r="F181" i="17"/>
  <c r="P182" i="17"/>
  <c r="DS173" i="29"/>
  <c r="AM173" i="29"/>
  <c r="BW181" i="29"/>
  <c r="AM182" i="29"/>
  <c r="K182" i="29"/>
  <c r="CH190" i="29"/>
  <c r="EG182" i="17"/>
  <c r="DT182" i="17"/>
  <c r="BW173" i="29"/>
  <c r="BZ190" i="17"/>
  <c r="F187" i="17"/>
  <c r="F188" i="17" s="1"/>
  <c r="AU173" i="17"/>
  <c r="CG181" i="17"/>
  <c r="CG182" i="17"/>
  <c r="AU181" i="17"/>
  <c r="EG173" i="17"/>
  <c r="CU181" i="17"/>
  <c r="AA173" i="17"/>
  <c r="CT182" i="17"/>
  <c r="BZ181" i="17"/>
  <c r="DW173" i="17"/>
  <c r="DY173" i="17"/>
  <c r="EF173" i="17"/>
  <c r="CC173" i="17"/>
  <c r="EH182" i="17"/>
  <c r="P173" i="17"/>
  <c r="CT173" i="17"/>
  <c r="BA181" i="17"/>
  <c r="EH173" i="17"/>
  <c r="DJ190" i="17"/>
  <c r="DT181" i="17"/>
  <c r="AG190" i="17"/>
  <c r="A40" i="30"/>
  <c r="BK182" i="29"/>
  <c r="BK173" i="29"/>
  <c r="AS190" i="29"/>
  <c r="AZ181" i="29"/>
  <c r="AV181" i="29"/>
  <c r="BW182" i="29"/>
  <c r="AA182" i="29"/>
  <c r="CN173" i="17"/>
  <c r="BO173" i="17"/>
  <c r="AH173" i="17"/>
  <c r="BJ173" i="17"/>
  <c r="EF181" i="17"/>
  <c r="EB173" i="17"/>
  <c r="DJ181" i="17"/>
  <c r="CU173" i="17"/>
  <c r="DS173" i="17"/>
  <c r="AZ182" i="29"/>
  <c r="A114" i="30"/>
  <c r="A101" i="30"/>
  <c r="A120" i="30"/>
  <c r="CG181" i="29"/>
  <c r="CG182" i="29"/>
  <c r="A112" i="30"/>
  <c r="A51" i="30"/>
  <c r="A62" i="30"/>
  <c r="A5" i="30"/>
  <c r="A129" i="30"/>
  <c r="A10" i="30"/>
  <c r="CG173" i="29"/>
  <c r="A69" i="30"/>
  <c r="A74" i="30"/>
  <c r="A32" i="30"/>
  <c r="A22" i="30"/>
  <c r="A54" i="30"/>
  <c r="AQ190" i="29"/>
  <c r="A90" i="30"/>
  <c r="A43" i="30"/>
  <c r="A86" i="30"/>
  <c r="A116" i="30"/>
  <c r="A71" i="30"/>
  <c r="A38" i="30"/>
  <c r="A65" i="30"/>
  <c r="A126" i="30"/>
  <c r="EF181" i="29"/>
  <c r="A102" i="30"/>
  <c r="A95" i="30"/>
  <c r="A15" i="30"/>
  <c r="A94" i="30"/>
  <c r="A137" i="30"/>
  <c r="A50" i="30"/>
  <c r="A77" i="30"/>
  <c r="A46" i="30"/>
  <c r="CR182" i="29"/>
  <c r="A48" i="30"/>
  <c r="A25" i="30"/>
  <c r="A41" i="30"/>
  <c r="A49" i="30"/>
  <c r="A133" i="30"/>
  <c r="A130" i="30"/>
  <c r="A4" i="30"/>
  <c r="DV182" i="29"/>
  <c r="A7" i="30"/>
  <c r="A108" i="30"/>
  <c r="A98" i="30"/>
  <c r="A111" i="30"/>
  <c r="A6" i="30"/>
  <c r="A124" i="30"/>
  <c r="A36" i="30"/>
  <c r="A75" i="30"/>
  <c r="A55" i="30"/>
  <c r="A127" i="30"/>
  <c r="A37" i="30"/>
  <c r="A85" i="30"/>
  <c r="A84" i="30"/>
  <c r="A100" i="30"/>
  <c r="A79" i="30"/>
  <c r="CE181" i="29"/>
  <c r="A18" i="30"/>
  <c r="A30" i="30"/>
  <c r="A12" i="30"/>
  <c r="A83" i="30"/>
  <c r="A123" i="30"/>
  <c r="A56" i="30"/>
  <c r="A80" i="30"/>
  <c r="A97" i="30"/>
  <c r="A103" i="30"/>
  <c r="A81" i="30"/>
  <c r="A119" i="30"/>
  <c r="A122" i="30"/>
  <c r="A96" i="30"/>
  <c r="A33" i="30"/>
  <c r="A11" i="30"/>
  <c r="A21" i="30"/>
  <c r="A88" i="30"/>
  <c r="A110" i="30"/>
  <c r="A58" i="30"/>
  <c r="A73" i="30"/>
  <c r="A66" i="30"/>
  <c r="A118" i="30"/>
  <c r="A132" i="30"/>
  <c r="A67" i="30"/>
  <c r="A8" i="30"/>
  <c r="A35" i="30"/>
  <c r="A91" i="30"/>
  <c r="A113" i="30"/>
  <c r="A87" i="30"/>
  <c r="A117" i="30"/>
  <c r="A16" i="30"/>
  <c r="A138" i="30"/>
  <c r="A34" i="30"/>
  <c r="A20" i="30"/>
  <c r="A89" i="30"/>
  <c r="A60" i="30"/>
  <c r="A109" i="30"/>
  <c r="A107" i="30"/>
  <c r="A93" i="30"/>
  <c r="A115" i="30"/>
  <c r="A134" i="30"/>
  <c r="A27" i="30"/>
  <c r="A45" i="30"/>
  <c r="A31" i="30"/>
  <c r="A17" i="30"/>
  <c r="A19" i="30"/>
  <c r="A82" i="30"/>
  <c r="A23" i="30"/>
  <c r="A128" i="30"/>
  <c r="A104" i="30"/>
  <c r="A136" i="30"/>
  <c r="A9" i="30"/>
  <c r="A68" i="30"/>
  <c r="A70" i="30"/>
  <c r="A28" i="30"/>
  <c r="A125" i="30"/>
  <c r="A99" i="30"/>
  <c r="A26" i="30"/>
  <c r="A39" i="30"/>
  <c r="A53" i="30"/>
  <c r="A24" i="30"/>
  <c r="A78" i="30"/>
  <c r="A64" i="30"/>
  <c r="A14" i="30"/>
  <c r="A121" i="30"/>
  <c r="A44" i="30"/>
  <c r="A105" i="30"/>
  <c r="A52" i="30"/>
  <c r="A13" i="30"/>
  <c r="A63" i="30"/>
  <c r="A57" i="30"/>
  <c r="A76" i="30"/>
  <c r="A29" i="30"/>
  <c r="A47" i="30"/>
  <c r="A106" i="30"/>
  <c r="A59" i="30"/>
  <c r="A131" i="30"/>
  <c r="A135" i="30"/>
  <c r="A3" i="30"/>
  <c r="A72" i="30"/>
  <c r="A42" i="30"/>
  <c r="A61" i="30"/>
  <c r="CM181" i="29"/>
  <c r="CJ181" i="29"/>
  <c r="AU182" i="29"/>
  <c r="AZ173" i="29"/>
  <c r="CH182" i="29"/>
  <c r="DX181" i="29"/>
  <c r="CH173" i="29"/>
  <c r="BS182" i="29"/>
  <c r="AS182" i="29"/>
  <c r="CM182" i="29"/>
  <c r="AU173" i="29"/>
  <c r="DZ182" i="29"/>
  <c r="DO190" i="29"/>
  <c r="CV190" i="29"/>
  <c r="G181" i="29"/>
  <c r="S182" i="29"/>
  <c r="EB182" i="29"/>
  <c r="BO181" i="29"/>
  <c r="F181" i="29"/>
  <c r="AL181" i="29"/>
  <c r="CW182" i="29"/>
  <c r="DU190" i="29"/>
  <c r="CD182" i="29"/>
  <c r="DG181" i="29"/>
  <c r="CJ173" i="29"/>
  <c r="AP182" i="29"/>
  <c r="CM173" i="29"/>
  <c r="AQ173" i="29"/>
  <c r="AP173" i="29"/>
  <c r="AY173" i="29"/>
  <c r="CE190" i="29"/>
  <c r="ED190" i="29"/>
  <c r="K173" i="29"/>
  <c r="AS173" i="29"/>
  <c r="AV173" i="17"/>
  <c r="DG173" i="29"/>
  <c r="AO182" i="29"/>
  <c r="S181" i="29"/>
  <c r="BN173" i="17"/>
  <c r="DT173" i="17"/>
  <c r="CG173" i="17"/>
  <c r="Y181" i="29"/>
  <c r="DR181" i="29"/>
  <c r="BY173" i="17"/>
  <c r="DC173" i="17"/>
  <c r="DV190" i="17"/>
  <c r="EB190" i="17"/>
  <c r="AT190" i="17"/>
  <c r="DS187" i="17"/>
  <c r="DS188" i="17" s="1"/>
  <c r="BO181" i="17"/>
  <c r="CI190" i="29"/>
  <c r="AT182" i="29"/>
  <c r="BS173" i="29"/>
  <c r="AQ181" i="29"/>
  <c r="DV173" i="17"/>
  <c r="BZ173" i="17"/>
  <c r="AO190" i="17"/>
  <c r="DH173" i="17"/>
  <c r="BK181" i="17"/>
  <c r="EG173" i="29"/>
  <c r="BL182" i="17"/>
  <c r="CN181" i="17"/>
  <c r="BJ182" i="17"/>
  <c r="DG182" i="29"/>
  <c r="EG181" i="29"/>
  <c r="DZ173" i="29"/>
  <c r="CE182" i="29"/>
  <c r="DZ182" i="17"/>
  <c r="ED182" i="29"/>
  <c r="DV181" i="29"/>
  <c r="U182" i="29"/>
  <c r="ED173" i="29"/>
  <c r="EG182" i="29"/>
  <c r="CQ181" i="29"/>
  <c r="DX173" i="29"/>
  <c r="ED187" i="29"/>
  <c r="ED188" i="29" s="1"/>
  <c r="CE173" i="29"/>
  <c r="DU182" i="29"/>
  <c r="CT190" i="29"/>
  <c r="DJ181" i="29"/>
  <c r="CQ173" i="29"/>
  <c r="FI178" i="29"/>
  <c r="AT190" i="29"/>
  <c r="ED181" i="29"/>
  <c r="AY181" i="29"/>
  <c r="CI173" i="29"/>
  <c r="BU173" i="29"/>
  <c r="BN181" i="29"/>
  <c r="DZ181" i="29"/>
  <c r="DR182" i="29"/>
  <c r="BU182" i="29"/>
  <c r="CW173" i="29"/>
  <c r="BS187" i="29"/>
  <c r="BS188" i="29" s="1"/>
  <c r="CD181" i="29"/>
  <c r="AR182" i="29"/>
  <c r="AK181" i="29"/>
  <c r="BF182" i="29"/>
  <c r="Z181" i="29"/>
  <c r="EA181" i="29"/>
  <c r="AH173" i="29"/>
  <c r="EB181" i="29"/>
  <c r="O182" i="29"/>
  <c r="AO173" i="29"/>
  <c r="CF173" i="29"/>
  <c r="CI182" i="29"/>
  <c r="BU181" i="29"/>
  <c r="W181" i="29"/>
  <c r="DV173" i="29"/>
  <c r="CT181" i="29"/>
  <c r="AJ182" i="29"/>
  <c r="BG182" i="29"/>
  <c r="O181" i="29"/>
  <c r="AA181" i="29"/>
  <c r="G173" i="29"/>
  <c r="BC181" i="29"/>
  <c r="DY173" i="29"/>
  <c r="DQ182" i="29"/>
  <c r="CV173" i="29"/>
  <c r="S173" i="29"/>
  <c r="BN173" i="29"/>
  <c r="CX182" i="29"/>
  <c r="DC181" i="29"/>
  <c r="CZ182" i="29"/>
  <c r="DY182" i="29"/>
  <c r="BO182" i="29"/>
  <c r="BO173" i="29"/>
  <c r="DA173" i="29"/>
  <c r="CV187" i="29"/>
  <c r="CV188" i="29" s="1"/>
  <c r="AK190" i="29"/>
  <c r="R173" i="29"/>
  <c r="DC182" i="29"/>
  <c r="CZ173" i="29"/>
  <c r="N181" i="29"/>
  <c r="BV181" i="29"/>
  <c r="AX182" i="29"/>
  <c r="EF182" i="29"/>
  <c r="DA181" i="29"/>
  <c r="W173" i="29"/>
  <c r="CV181" i="29"/>
  <c r="Y173" i="29"/>
  <c r="BP173" i="29"/>
  <c r="BP182" i="29"/>
  <c r="DR173" i="29"/>
  <c r="BC173" i="29"/>
  <c r="BP181" i="29"/>
  <c r="BV182" i="29"/>
  <c r="W182" i="29"/>
  <c r="AA173" i="29"/>
  <c r="BG173" i="29"/>
  <c r="CQ182" i="29"/>
  <c r="BB190" i="29"/>
  <c r="EA173" i="29"/>
  <c r="O190" i="29"/>
  <c r="CD173" i="29"/>
  <c r="BP187" i="29"/>
  <c r="BP188" i="29" s="1"/>
  <c r="BB173" i="29"/>
  <c r="AT173" i="29"/>
  <c r="AL173" i="29"/>
  <c r="BF173" i="29"/>
  <c r="DI173" i="29"/>
  <c r="U173" i="29"/>
  <c r="AC173" i="29"/>
  <c r="BV173" i="29"/>
  <c r="X181" i="29"/>
  <c r="J182" i="29"/>
  <c r="AH190" i="29"/>
  <c r="CD187" i="29"/>
  <c r="CD188" i="29" s="1"/>
  <c r="DU173" i="29"/>
  <c r="DY181" i="29"/>
  <c r="N190" i="29"/>
  <c r="N173" i="29"/>
  <c r="DT173" i="29"/>
  <c r="BQ190" i="29"/>
  <c r="U190" i="29"/>
  <c r="X173" i="29"/>
  <c r="EF173" i="29"/>
  <c r="BV190" i="29"/>
  <c r="O173" i="29"/>
  <c r="AG182" i="29"/>
  <c r="CN173" i="29"/>
  <c r="AN173" i="29"/>
  <c r="DQ173" i="29"/>
  <c r="AK173" i="29"/>
  <c r="AE181" i="29"/>
  <c r="AX173" i="29"/>
  <c r="AH181" i="29"/>
  <c r="FI177" i="29"/>
  <c r="BY173" i="29"/>
  <c r="BA190" i="29"/>
  <c r="BY182" i="29"/>
  <c r="G182" i="29"/>
  <c r="DT181" i="29"/>
  <c r="AO181" i="29"/>
  <c r="R182" i="29"/>
  <c r="AE173" i="29"/>
  <c r="EH182" i="29"/>
  <c r="EB173" i="29"/>
  <c r="I190" i="29"/>
  <c r="BY190" i="29"/>
  <c r="AR173" i="29"/>
  <c r="J173" i="29"/>
  <c r="AR181" i="29"/>
  <c r="F173" i="29"/>
  <c r="Z173" i="29"/>
  <c r="DJ173" i="29"/>
  <c r="DK173" i="29"/>
  <c r="BX173" i="29"/>
  <c r="AG173" i="29"/>
  <c r="EH173" i="29"/>
  <c r="J187" i="29"/>
  <c r="J188" i="29" s="1"/>
  <c r="BB181" i="29"/>
  <c r="EA182" i="29"/>
  <c r="BB182" i="29"/>
  <c r="AC182" i="29"/>
  <c r="CT173" i="29"/>
  <c r="DI190" i="29"/>
  <c r="G190" i="29"/>
  <c r="BQ181" i="29"/>
  <c r="DT182" i="29"/>
  <c r="DO173" i="29"/>
  <c r="AJ173" i="29"/>
  <c r="DC173" i="29"/>
  <c r="DK182" i="29"/>
  <c r="BJ182" i="29"/>
  <c r="F187" i="29"/>
  <c r="F188" i="29" s="1"/>
  <c r="DK181" i="29"/>
  <c r="CN182" i="29"/>
  <c r="I182" i="29"/>
  <c r="X182" i="29"/>
  <c r="DD182" i="29"/>
  <c r="BA173" i="29"/>
  <c r="AJ181" i="29"/>
  <c r="DI181" i="29"/>
  <c r="DM182" i="29"/>
  <c r="BG190" i="29"/>
  <c r="Z182" i="29"/>
  <c r="AK182" i="29"/>
  <c r="CZ181" i="29"/>
  <c r="DI187" i="29"/>
  <c r="DI188" i="29" s="1"/>
  <c r="U187" i="29"/>
  <c r="U188" i="29" s="1"/>
  <c r="BX182" i="29"/>
  <c r="BA182" i="29"/>
  <c r="AR187" i="29"/>
  <c r="AR188" i="29" s="1"/>
  <c r="BI182" i="29"/>
  <c r="AV173" i="29"/>
  <c r="BQ173" i="29"/>
  <c r="CX173" i="29"/>
  <c r="DN182" i="29"/>
  <c r="AG181" i="29"/>
  <c r="AN182" i="29"/>
  <c r="AV182" i="29"/>
  <c r="DK187" i="29"/>
  <c r="DK188" i="29" s="1"/>
  <c r="AF182" i="29"/>
  <c r="BH182" i="29"/>
  <c r="AL182" i="29"/>
  <c r="BF181" i="29"/>
  <c r="DN173" i="29"/>
  <c r="I173" i="29"/>
  <c r="AG187" i="29"/>
  <c r="AG188" i="29" s="1"/>
  <c r="BX190" i="29"/>
  <c r="CX181" i="29"/>
  <c r="BL181" i="29"/>
  <c r="DM173" i="29"/>
  <c r="BQ182" i="29"/>
  <c r="BR182" i="29"/>
  <c r="AW181" i="29"/>
  <c r="BJ181" i="29"/>
  <c r="BL182" i="29"/>
  <c r="AB182" i="29"/>
  <c r="BI181" i="29"/>
  <c r="CR181" i="29"/>
  <c r="CB182" i="29"/>
  <c r="Q181" i="29"/>
  <c r="AF181" i="29"/>
  <c r="CB181" i="29"/>
  <c r="CP181" i="29"/>
  <c r="CP182" i="29"/>
  <c r="AB181" i="29"/>
  <c r="CO181" i="29"/>
  <c r="P182" i="29"/>
  <c r="CS182" i="29"/>
  <c r="BZ181" i="29"/>
  <c r="AW182" i="29"/>
  <c r="DE181" i="29"/>
  <c r="DE182" i="29"/>
  <c r="BJ187" i="29"/>
  <c r="BJ188" i="29" s="1"/>
  <c r="BJ173" i="29"/>
  <c r="BT182" i="29"/>
  <c r="BT181" i="29"/>
  <c r="DD187" i="29"/>
  <c r="DD188" i="29" s="1"/>
  <c r="DD173" i="29"/>
  <c r="BL187" i="29"/>
  <c r="BL188" i="29" s="1"/>
  <c r="BL173" i="29"/>
  <c r="CR190" i="29"/>
  <c r="CO182" i="29"/>
  <c r="BM181" i="29"/>
  <c r="P181" i="29"/>
  <c r="Q182" i="29"/>
  <c r="Q187" i="29"/>
  <c r="Q188" i="29" s="1"/>
  <c r="Q173" i="29"/>
  <c r="DF187" i="29"/>
  <c r="DF188" i="29" s="1"/>
  <c r="DF173" i="29"/>
  <c r="AF190" i="29"/>
  <c r="BH181" i="29"/>
  <c r="AD187" i="29"/>
  <c r="AD188" i="29" s="1"/>
  <c r="AD173" i="29"/>
  <c r="BR187" i="29"/>
  <c r="BR188" i="29" s="1"/>
  <c r="BR173" i="29"/>
  <c r="BZ190" i="29"/>
  <c r="L173" i="29"/>
  <c r="L187" i="29"/>
  <c r="L188" i="29" s="1"/>
  <c r="DE190" i="29"/>
  <c r="CR187" i="29"/>
  <c r="CR188" i="29" s="1"/>
  <c r="CR173" i="29"/>
  <c r="CB190" i="29"/>
  <c r="BM190" i="29"/>
  <c r="P187" i="29"/>
  <c r="P188" i="29" s="1"/>
  <c r="P173" i="29"/>
  <c r="DF181" i="29"/>
  <c r="CS187" i="29"/>
  <c r="CS188" i="29" s="1"/>
  <c r="CS173" i="29"/>
  <c r="BH190" i="29"/>
  <c r="AD190" i="29"/>
  <c r="BZ182" i="29"/>
  <c r="AW187" i="29"/>
  <c r="AW188" i="29" s="1"/>
  <c r="AW173" i="29"/>
  <c r="DE173" i="29"/>
  <c r="DE187" i="29"/>
  <c r="DE188" i="29" s="1"/>
  <c r="BM187" i="29"/>
  <c r="BM188" i="29" s="1"/>
  <c r="BM173" i="29"/>
  <c r="DF182" i="29"/>
  <c r="AF173" i="29"/>
  <c r="AF187" i="29"/>
  <c r="AF188" i="29" s="1"/>
  <c r="CB187" i="29"/>
  <c r="CB188" i="29" s="1"/>
  <c r="CB173" i="29"/>
  <c r="CS181" i="29"/>
  <c r="AD182" i="29"/>
  <c r="AB187" i="29"/>
  <c r="AB188" i="29" s="1"/>
  <c r="AB173" i="29"/>
  <c r="L190" i="29"/>
  <c r="DH181" i="17"/>
  <c r="CP173" i="17"/>
  <c r="BY181" i="17"/>
  <c r="DD190" i="29"/>
  <c r="Q190" i="29"/>
  <c r="BT187" i="29"/>
  <c r="BT188" i="29" s="1"/>
  <c r="BT173" i="29"/>
  <c r="BI187" i="29"/>
  <c r="BI188" i="29" s="1"/>
  <c r="BI173" i="29"/>
  <c r="CO173" i="29"/>
  <c r="CO187" i="29"/>
  <c r="CO188" i="29" s="1"/>
  <c r="BM182" i="29"/>
  <c r="CS190" i="29"/>
  <c r="BH187" i="29"/>
  <c r="BH188" i="29" s="1"/>
  <c r="BH173" i="29"/>
  <c r="CP187" i="29"/>
  <c r="CP188" i="29" s="1"/>
  <c r="CP173" i="29"/>
  <c r="AD181" i="29"/>
  <c r="C179" i="29"/>
  <c r="EI179" i="29" s="1"/>
  <c r="C175" i="29"/>
  <c r="EI175" i="29" s="1"/>
  <c r="C178" i="29"/>
  <c r="C174" i="29"/>
  <c r="E3" i="31" s="1" a="1"/>
  <c r="C177" i="29"/>
  <c r="EI166" i="29"/>
  <c r="FH166" i="29" s="1"/>
  <c r="C180" i="29"/>
  <c r="EI180" i="29" s="1"/>
  <c r="C176" i="29"/>
  <c r="EI176" i="29" s="1"/>
  <c r="C170" i="29"/>
  <c r="BR181" i="29"/>
  <c r="BZ187" i="29"/>
  <c r="BZ188" i="29" s="1"/>
  <c r="BZ173" i="29"/>
  <c r="L182" i="29"/>
  <c r="CL173" i="17"/>
  <c r="DG173" i="17"/>
  <c r="CU190" i="17"/>
  <c r="BQ182" i="17"/>
  <c r="G182" i="17"/>
  <c r="AO181" i="17"/>
  <c r="CL181" i="17"/>
  <c r="U173" i="17"/>
  <c r="N181" i="17"/>
  <c r="EF182" i="17"/>
  <c r="DV181" i="17"/>
  <c r="DG181" i="17"/>
  <c r="DV182" i="17"/>
  <c r="DZ173" i="17"/>
  <c r="G173" i="17"/>
  <c r="AT173" i="17"/>
  <c r="AG173" i="17"/>
  <c r="BZ182" i="17"/>
  <c r="CP190" i="17"/>
  <c r="DH190" i="17"/>
  <c r="BJ181" i="17"/>
  <c r="AV181" i="17"/>
  <c r="BX182" i="17"/>
  <c r="CP181" i="17"/>
  <c r="EB181" i="17"/>
  <c r="DZ181" i="17"/>
  <c r="CC181" i="17"/>
  <c r="AO173" i="17"/>
  <c r="N173" i="17"/>
  <c r="BK173" i="17"/>
  <c r="EE173" i="17"/>
  <c r="DC182" i="17"/>
  <c r="BL181" i="17"/>
  <c r="DH182" i="17"/>
  <c r="EE181" i="17"/>
  <c r="AG182" i="17"/>
  <c r="AT182" i="17"/>
  <c r="N182" i="17"/>
  <c r="AO182" i="17"/>
  <c r="DG182" i="17"/>
  <c r="CL182" i="17"/>
  <c r="CL190" i="17"/>
  <c r="DC190" i="17"/>
  <c r="AB182" i="17"/>
  <c r="BA173" i="17"/>
  <c r="BA182" i="17"/>
  <c r="T181" i="17"/>
  <c r="EE182" i="17"/>
  <c r="BX181" i="17"/>
  <c r="AK181" i="17"/>
  <c r="DO181" i="17"/>
  <c r="AM181" i="17"/>
  <c r="AR181" i="17"/>
  <c r="Q181" i="17"/>
  <c r="CE181" i="17"/>
  <c r="H182" i="17"/>
  <c r="T182" i="17"/>
  <c r="CJ181" i="17"/>
  <c r="J182" i="17"/>
  <c r="DX181" i="17"/>
  <c r="AD182" i="17"/>
  <c r="AY181" i="17"/>
  <c r="BV182" i="17"/>
  <c r="W182" i="17"/>
  <c r="ED181" i="17"/>
  <c r="ED182" i="17"/>
  <c r="Y181" i="17"/>
  <c r="J181" i="17"/>
  <c r="H181" i="17"/>
  <c r="AL181" i="17"/>
  <c r="AL182" i="17"/>
  <c r="L181" i="17"/>
  <c r="CK182" i="17"/>
  <c r="M182" i="17"/>
  <c r="EA181" i="17"/>
  <c r="DA182" i="17"/>
  <c r="DD182" i="17"/>
  <c r="CD181" i="17"/>
  <c r="BQ181" i="17"/>
  <c r="CA182" i="17"/>
  <c r="CX181" i="17"/>
  <c r="CX182" i="17"/>
  <c r="DB181" i="17"/>
  <c r="AE182" i="17"/>
  <c r="BU182" i="17"/>
  <c r="BU181" i="17"/>
  <c r="BC182" i="17"/>
  <c r="BF182" i="17"/>
  <c r="AY182" i="17"/>
  <c r="K182" i="17"/>
  <c r="I182" i="17"/>
  <c r="BF181" i="17"/>
  <c r="AQ181" i="17"/>
  <c r="DK182" i="17"/>
  <c r="AN181" i="17"/>
  <c r="S182" i="17"/>
  <c r="CI182" i="17"/>
  <c r="BP182" i="17"/>
  <c r="BI181" i="17"/>
  <c r="CM182" i="17"/>
  <c r="D181" i="17"/>
  <c r="X181" i="17"/>
  <c r="AF182" i="17"/>
  <c r="BP181" i="17"/>
  <c r="CQ181" i="17"/>
  <c r="CE182" i="17"/>
  <c r="BE181" i="17"/>
  <c r="CB182" i="17"/>
  <c r="BT181" i="17"/>
  <c r="DN181" i="17"/>
  <c r="L182" i="17"/>
  <c r="CX187" i="17"/>
  <c r="CX188" i="17" s="1"/>
  <c r="CX173" i="17"/>
  <c r="D187" i="17"/>
  <c r="D188" i="17" s="1"/>
  <c r="D173" i="17"/>
  <c r="E182" i="17"/>
  <c r="DD181" i="17"/>
  <c r="BQ187" i="17"/>
  <c r="BQ188" i="17" s="1"/>
  <c r="BQ173" i="17"/>
  <c r="DB187" i="17"/>
  <c r="DB188" i="17" s="1"/>
  <c r="DB173" i="17"/>
  <c r="DR182" i="17"/>
  <c r="DR181" i="17"/>
  <c r="EC187" i="17"/>
  <c r="EC188" i="17" s="1"/>
  <c r="EC173" i="17"/>
  <c r="BU187" i="17"/>
  <c r="BU188" i="17" s="1"/>
  <c r="BU173" i="17"/>
  <c r="AB181" i="17"/>
  <c r="BD182" i="17"/>
  <c r="BV181" i="17"/>
  <c r="CI181" i="17"/>
  <c r="CZ182" i="17"/>
  <c r="CZ181" i="17"/>
  <c r="CH182" i="17"/>
  <c r="CY187" i="17"/>
  <c r="CY188" i="17" s="1"/>
  <c r="CY173" i="17"/>
  <c r="AI182" i="17"/>
  <c r="AI181" i="17"/>
  <c r="BH181" i="17"/>
  <c r="BH182" i="17"/>
  <c r="Z182" i="17"/>
  <c r="DP182" i="17"/>
  <c r="BP187" i="17"/>
  <c r="BP188" i="17" s="1"/>
  <c r="BP173" i="17"/>
  <c r="CW181" i="17"/>
  <c r="BI182" i="17"/>
  <c r="AM187" i="17"/>
  <c r="AM188" i="17" s="1"/>
  <c r="AM173" i="17"/>
  <c r="BR181" i="17"/>
  <c r="CJ182" i="17"/>
  <c r="BM181" i="17"/>
  <c r="BM182" i="17"/>
  <c r="AR182" i="17"/>
  <c r="CO181" i="17"/>
  <c r="H187" i="17"/>
  <c r="H188" i="17" s="1"/>
  <c r="H173" i="17"/>
  <c r="DX182" i="17"/>
  <c r="AD181" i="17"/>
  <c r="CB187" i="17"/>
  <c r="CB188" i="17" s="1"/>
  <c r="CB173" i="17"/>
  <c r="CR182" i="17"/>
  <c r="CR181" i="17"/>
  <c r="AN182" i="17"/>
  <c r="I181" i="17"/>
  <c r="DN187" i="17"/>
  <c r="DN188" i="17" s="1"/>
  <c r="DN173" i="17"/>
  <c r="BC181" i="17"/>
  <c r="CM181" i="17"/>
  <c r="L187" i="17"/>
  <c r="L188" i="17" s="1"/>
  <c r="L173" i="17"/>
  <c r="BB187" i="17"/>
  <c r="BB188" i="17" s="1"/>
  <c r="BB173" i="17"/>
  <c r="BB182" i="17"/>
  <c r="CK181" i="17"/>
  <c r="M181" i="17"/>
  <c r="M187" i="17"/>
  <c r="M188" i="17" s="1"/>
  <c r="M173" i="17"/>
  <c r="BS181" i="17"/>
  <c r="DO187" i="17"/>
  <c r="DO188" i="17" s="1"/>
  <c r="DO173" i="17"/>
  <c r="CD182" i="17"/>
  <c r="AB187" i="17"/>
  <c r="AB188" i="17" s="1"/>
  <c r="AB173" i="17"/>
  <c r="CI187" i="17"/>
  <c r="CI188" i="17" s="1"/>
  <c r="CI173" i="17"/>
  <c r="CZ187" i="17"/>
  <c r="CZ188" i="17" s="1"/>
  <c r="CZ173" i="17"/>
  <c r="CH181" i="17"/>
  <c r="CY182" i="17"/>
  <c r="AI187" i="17"/>
  <c r="AI188" i="17" s="1"/>
  <c r="AI173" i="17"/>
  <c r="BH187" i="17"/>
  <c r="BH188" i="17" s="1"/>
  <c r="BH173" i="17"/>
  <c r="W181" i="17"/>
  <c r="DQ182" i="17"/>
  <c r="DQ181" i="17"/>
  <c r="CQ182" i="17"/>
  <c r="K181" i="17"/>
  <c r="K187" i="17"/>
  <c r="K188" i="17" s="1"/>
  <c r="K173" i="17"/>
  <c r="EA182" i="17"/>
  <c r="Y182" i="17"/>
  <c r="AM182" i="17"/>
  <c r="BR182" i="17"/>
  <c r="BM187" i="17"/>
  <c r="BM188" i="17" s="1"/>
  <c r="BM173" i="17"/>
  <c r="AS182" i="17"/>
  <c r="DM182" i="17"/>
  <c r="Q182" i="17"/>
  <c r="CO187" i="17"/>
  <c r="CO188" i="17" s="1"/>
  <c r="CO173" i="17"/>
  <c r="CO182" i="17"/>
  <c r="BE182" i="17"/>
  <c r="DX187" i="17"/>
  <c r="DX188" i="17" s="1"/>
  <c r="DX173" i="17"/>
  <c r="CB181" i="17"/>
  <c r="BT182" i="17"/>
  <c r="AN187" i="17"/>
  <c r="AN188" i="17" s="1"/>
  <c r="AN173" i="17"/>
  <c r="DN182" i="17"/>
  <c r="AY190" i="17"/>
  <c r="BC187" i="17"/>
  <c r="BC188" i="17" s="1"/>
  <c r="BC173" i="17"/>
  <c r="CM173" i="17"/>
  <c r="CM187" i="17"/>
  <c r="CM188" i="17" s="1"/>
  <c r="BF187" i="17"/>
  <c r="BF188" i="17" s="1"/>
  <c r="BF173" i="17"/>
  <c r="BB181" i="17"/>
  <c r="AQ182" i="17"/>
  <c r="BS187" i="17"/>
  <c r="BS188" i="17" s="1"/>
  <c r="BS173" i="17"/>
  <c r="CA181" i="17"/>
  <c r="CA187" i="17"/>
  <c r="CA188" i="17" s="1"/>
  <c r="CA173" i="17"/>
  <c r="DA181" i="17"/>
  <c r="DA187" i="17"/>
  <c r="DA188" i="17" s="1"/>
  <c r="DA173" i="17"/>
  <c r="AK187" i="17"/>
  <c r="AK188" i="17" s="1"/>
  <c r="AK173" i="17"/>
  <c r="DD187" i="17"/>
  <c r="DD188" i="17" s="1"/>
  <c r="DD173" i="17"/>
  <c r="DD190" i="17"/>
  <c r="DO182" i="17"/>
  <c r="AP182" i="17"/>
  <c r="AP181" i="17"/>
  <c r="CD187" i="17"/>
  <c r="CD188" i="17" s="1"/>
  <c r="CD173" i="17"/>
  <c r="X187" i="17"/>
  <c r="X188" i="17" s="1"/>
  <c r="X173" i="17"/>
  <c r="AE181" i="17"/>
  <c r="AE187" i="17"/>
  <c r="AE188" i="17" s="1"/>
  <c r="AE173" i="17"/>
  <c r="C178" i="17"/>
  <c r="C176" i="17"/>
  <c r="EI176" i="17" s="1"/>
  <c r="C177" i="17"/>
  <c r="C175" i="17"/>
  <c r="EI175" i="17" s="1"/>
  <c r="C179" i="17"/>
  <c r="EI179" i="17" s="1"/>
  <c r="EI166" i="17"/>
  <c r="FH166" i="17" s="1"/>
  <c r="C174" i="17"/>
  <c r="E3" i="20" s="1" a="1"/>
  <c r="C180" i="17"/>
  <c r="EI180" i="17" s="1"/>
  <c r="C170" i="17"/>
  <c r="E3" i="19" s="1" a="1"/>
  <c r="S181" i="17"/>
  <c r="BD181" i="17"/>
  <c r="BD187" i="17"/>
  <c r="BD188" i="17" s="1"/>
  <c r="BD173" i="17"/>
  <c r="BV187" i="17"/>
  <c r="BV188" i="17" s="1"/>
  <c r="BV173" i="17"/>
  <c r="W173" i="17"/>
  <c r="W187" i="17"/>
  <c r="W188" i="17" s="1"/>
  <c r="Z187" i="17"/>
  <c r="Z188" i="17" s="1"/>
  <c r="Z173" i="17"/>
  <c r="DP181" i="17"/>
  <c r="ED187" i="17"/>
  <c r="ED188" i="17" s="1"/>
  <c r="ED173" i="17"/>
  <c r="DQ187" i="17"/>
  <c r="DQ188" i="17" s="1"/>
  <c r="DQ173" i="17"/>
  <c r="CQ187" i="17"/>
  <c r="CQ188" i="17" s="1"/>
  <c r="CQ173" i="17"/>
  <c r="EA187" i="17"/>
  <c r="EA188" i="17" s="1"/>
  <c r="EA173" i="17"/>
  <c r="CJ187" i="17"/>
  <c r="CJ188" i="17" s="1"/>
  <c r="CJ173" i="17"/>
  <c r="AS181" i="17"/>
  <c r="AS187" i="17"/>
  <c r="AS188" i="17" s="1"/>
  <c r="AS173" i="17"/>
  <c r="Q187" i="17"/>
  <c r="Q188" i="17" s="1"/>
  <c r="Q173" i="17"/>
  <c r="BE187" i="17"/>
  <c r="BE188" i="17" s="1"/>
  <c r="BE173" i="17"/>
  <c r="AD187" i="17"/>
  <c r="AD188" i="17" s="1"/>
  <c r="AD173" i="17"/>
  <c r="BT187" i="17"/>
  <c r="BT188" i="17" s="1"/>
  <c r="BT173" i="17"/>
  <c r="CK190" i="17"/>
  <c r="I187" i="17"/>
  <c r="I188" i="17" s="1"/>
  <c r="I173" i="17"/>
  <c r="M190" i="17"/>
  <c r="AL187" i="17"/>
  <c r="AL188" i="17" s="1"/>
  <c r="AL173" i="17"/>
  <c r="L190" i="17"/>
  <c r="BL187" i="17"/>
  <c r="BL188" i="17" s="1"/>
  <c r="BL173" i="17"/>
  <c r="BS182" i="17"/>
  <c r="D182" i="17"/>
  <c r="E173" i="17"/>
  <c r="E187" i="17"/>
  <c r="E188" i="17" s="1"/>
  <c r="E181" i="17"/>
  <c r="AK182" i="17"/>
  <c r="AP187" i="17"/>
  <c r="AP188" i="17" s="1"/>
  <c r="AP173" i="17"/>
  <c r="X182" i="17"/>
  <c r="DB182" i="17"/>
  <c r="T187" i="17"/>
  <c r="T188" i="17" s="1"/>
  <c r="T173" i="17"/>
  <c r="DR187" i="17"/>
  <c r="DR188" i="17" s="1"/>
  <c r="DR173" i="17"/>
  <c r="AF173" i="17"/>
  <c r="AF187" i="17"/>
  <c r="AF188" i="17" s="1"/>
  <c r="S187" i="17"/>
  <c r="S188" i="17" s="1"/>
  <c r="S173" i="17"/>
  <c r="EC182" i="17"/>
  <c r="EC181" i="17"/>
  <c r="CH187" i="17"/>
  <c r="CH188" i="17" s="1"/>
  <c r="CH173" i="17"/>
  <c r="CY181" i="17"/>
  <c r="Z181" i="17"/>
  <c r="DP187" i="17"/>
  <c r="DP188" i="17" s="1"/>
  <c r="DP173" i="17"/>
  <c r="CW187" i="17"/>
  <c r="CW188" i="17" s="1"/>
  <c r="CW173" i="17"/>
  <c r="CW182" i="17"/>
  <c r="DK181" i="17"/>
  <c r="DK187" i="17"/>
  <c r="DK188" i="17" s="1"/>
  <c r="DK173" i="17"/>
  <c r="BI187" i="17"/>
  <c r="BI188" i="17" s="1"/>
  <c r="BI173" i="17"/>
  <c r="Y187" i="17"/>
  <c r="Y188" i="17" s="1"/>
  <c r="Y173" i="17"/>
  <c r="BR187" i="17"/>
  <c r="BR188" i="17" s="1"/>
  <c r="BR173" i="17"/>
  <c r="DM187" i="17"/>
  <c r="DM188" i="17" s="1"/>
  <c r="DM173" i="17"/>
  <c r="AR187" i="17"/>
  <c r="AR188" i="17" s="1"/>
  <c r="AR173" i="17"/>
  <c r="J187" i="17"/>
  <c r="J188" i="17" s="1"/>
  <c r="J173" i="17"/>
  <c r="CE187" i="17"/>
  <c r="CE188" i="17" s="1"/>
  <c r="CE173" i="17"/>
  <c r="CR187" i="17"/>
  <c r="CR188" i="17" s="1"/>
  <c r="CR173" i="17"/>
  <c r="AQ187" i="17"/>
  <c r="AQ188" i="17" s="1"/>
  <c r="AQ173" i="17"/>
  <c r="CK173" i="17"/>
  <c r="CK187" i="17"/>
  <c r="CK188" i="17" s="1"/>
  <c r="AY187" i="17"/>
  <c r="AY188" i="17" s="1"/>
  <c r="AY173" i="17"/>
  <c r="I49" i="28" l="1"/>
  <c r="H50" i="28" s="1"/>
  <c r="FH190" i="29"/>
  <c r="FH195" i="29" s="1"/>
  <c r="F49" i="28"/>
  <c r="F54" i="28" s="1"/>
  <c r="FG190" i="29"/>
  <c r="FG195" i="29" s="1"/>
  <c r="C49" i="28"/>
  <c r="C54" i="28" s="1"/>
  <c r="FF190" i="29"/>
  <c r="FF192" i="29" s="1"/>
  <c r="E138" i="31"/>
  <c r="F138" i="31" s="1"/>
  <c r="G138" i="31" s="1"/>
  <c r="E133" i="31"/>
  <c r="F133" i="31" s="1"/>
  <c r="G133" i="31" s="1"/>
  <c r="E128" i="31"/>
  <c r="F128" i="31" s="1"/>
  <c r="G128" i="31" s="1"/>
  <c r="E123" i="31"/>
  <c r="F123" i="31" s="1"/>
  <c r="G123" i="31" s="1"/>
  <c r="E117" i="31"/>
  <c r="F117" i="31" s="1"/>
  <c r="G117" i="31" s="1"/>
  <c r="E112" i="31"/>
  <c r="F112" i="31" s="1"/>
  <c r="G112" i="31" s="1"/>
  <c r="E107" i="31"/>
  <c r="F107" i="31" s="1"/>
  <c r="G107" i="31" s="1"/>
  <c r="E101" i="31"/>
  <c r="F101" i="31" s="1"/>
  <c r="G101" i="31" s="1"/>
  <c r="E96" i="31"/>
  <c r="F96" i="31" s="1"/>
  <c r="G96" i="31" s="1"/>
  <c r="E91" i="31"/>
  <c r="F91" i="31" s="1"/>
  <c r="G91" i="31" s="1"/>
  <c r="E85" i="31"/>
  <c r="F85" i="31" s="1"/>
  <c r="G85" i="31" s="1"/>
  <c r="E80" i="31"/>
  <c r="F80" i="31" s="1"/>
  <c r="G80" i="31" s="1"/>
  <c r="E75" i="31"/>
  <c r="F75" i="31" s="1"/>
  <c r="G75" i="31" s="1"/>
  <c r="E69" i="31"/>
  <c r="F69" i="31" s="1"/>
  <c r="G69" i="31" s="1"/>
  <c r="E64" i="31"/>
  <c r="F64" i="31" s="1"/>
  <c r="G64" i="31" s="1"/>
  <c r="E59" i="31"/>
  <c r="F59" i="31" s="1"/>
  <c r="G59" i="31" s="1"/>
  <c r="E53" i="31"/>
  <c r="F53" i="31" s="1"/>
  <c r="G53" i="31" s="1"/>
  <c r="E48" i="31"/>
  <c r="F48" i="31" s="1"/>
  <c r="G48" i="31" s="1"/>
  <c r="E43" i="31"/>
  <c r="F43" i="31" s="1"/>
  <c r="G43" i="31" s="1"/>
  <c r="E37" i="31"/>
  <c r="F37" i="31" s="1"/>
  <c r="G37" i="31" s="1"/>
  <c r="E32" i="31"/>
  <c r="F32" i="31" s="1"/>
  <c r="G32" i="31" s="1"/>
  <c r="E27" i="31"/>
  <c r="F27" i="31" s="1"/>
  <c r="G27" i="31" s="1"/>
  <c r="E21" i="31"/>
  <c r="F21" i="31" s="1"/>
  <c r="G21" i="31" s="1"/>
  <c r="E16" i="31"/>
  <c r="F16" i="31" s="1"/>
  <c r="G16" i="31" s="1"/>
  <c r="E11" i="31"/>
  <c r="F11" i="31" s="1"/>
  <c r="G11" i="31" s="1"/>
  <c r="E5" i="31"/>
  <c r="F5" i="31" s="1"/>
  <c r="G5" i="31" s="1"/>
  <c r="E137" i="31"/>
  <c r="F137" i="31" s="1"/>
  <c r="G137" i="31" s="1"/>
  <c r="E132" i="31"/>
  <c r="F132" i="31" s="1"/>
  <c r="G132" i="31" s="1"/>
  <c r="E127" i="31"/>
  <c r="F127" i="31" s="1"/>
  <c r="G127" i="31" s="1"/>
  <c r="E121" i="31"/>
  <c r="F121" i="31" s="1"/>
  <c r="G121" i="31" s="1"/>
  <c r="E116" i="31"/>
  <c r="F116" i="31" s="1"/>
  <c r="G116" i="31" s="1"/>
  <c r="E111" i="31"/>
  <c r="F111" i="31" s="1"/>
  <c r="G111" i="31" s="1"/>
  <c r="E105" i="31"/>
  <c r="F105" i="31" s="1"/>
  <c r="G105" i="31" s="1"/>
  <c r="E100" i="31"/>
  <c r="F100" i="31" s="1"/>
  <c r="G100" i="31" s="1"/>
  <c r="E95" i="31"/>
  <c r="F95" i="31" s="1"/>
  <c r="G95" i="31" s="1"/>
  <c r="E89" i="31"/>
  <c r="F89" i="31" s="1"/>
  <c r="G89" i="31" s="1"/>
  <c r="E84" i="31"/>
  <c r="F84" i="31" s="1"/>
  <c r="G84" i="31" s="1"/>
  <c r="E79" i="31"/>
  <c r="F79" i="31" s="1"/>
  <c r="G79" i="31" s="1"/>
  <c r="E73" i="31"/>
  <c r="F73" i="31" s="1"/>
  <c r="G73" i="31" s="1"/>
  <c r="E68" i="31"/>
  <c r="F68" i="31" s="1"/>
  <c r="G68" i="31" s="1"/>
  <c r="E63" i="31"/>
  <c r="F63" i="31" s="1"/>
  <c r="G63" i="31" s="1"/>
  <c r="E57" i="31"/>
  <c r="F57" i="31" s="1"/>
  <c r="G57" i="31" s="1"/>
  <c r="E52" i="31"/>
  <c r="F52" i="31" s="1"/>
  <c r="G52" i="31" s="1"/>
  <c r="E47" i="31"/>
  <c r="F47" i="31" s="1"/>
  <c r="G47" i="31" s="1"/>
  <c r="E41" i="31"/>
  <c r="F41" i="31" s="1"/>
  <c r="G41" i="31" s="1"/>
  <c r="E36" i="31"/>
  <c r="F36" i="31" s="1"/>
  <c r="G36" i="31" s="1"/>
  <c r="E31" i="31"/>
  <c r="F31" i="31" s="1"/>
  <c r="G31" i="31" s="1"/>
  <c r="E25" i="31"/>
  <c r="F25" i="31" s="1"/>
  <c r="G25" i="31" s="1"/>
  <c r="E20" i="31"/>
  <c r="F20" i="31" s="1"/>
  <c r="G20" i="31" s="1"/>
  <c r="E15" i="31"/>
  <c r="F15" i="31" s="1"/>
  <c r="G15" i="31" s="1"/>
  <c r="E9" i="31"/>
  <c r="F9" i="31" s="1"/>
  <c r="G9" i="31" s="1"/>
  <c r="E4" i="31"/>
  <c r="F4" i="31" s="1"/>
  <c r="G4" i="31" s="1"/>
  <c r="E136" i="31"/>
  <c r="F136" i="31" s="1"/>
  <c r="G136" i="31" s="1"/>
  <c r="E131" i="31"/>
  <c r="F131" i="31" s="1"/>
  <c r="E125" i="31"/>
  <c r="F125" i="31" s="1"/>
  <c r="G125" i="31" s="1"/>
  <c r="E120" i="31"/>
  <c r="F120" i="31" s="1"/>
  <c r="G120" i="31" s="1"/>
  <c r="E115" i="31"/>
  <c r="F115" i="31" s="1"/>
  <c r="G115" i="31" s="1"/>
  <c r="E109" i="31"/>
  <c r="F109" i="31" s="1"/>
  <c r="G109" i="31" s="1"/>
  <c r="E104" i="31"/>
  <c r="F104" i="31" s="1"/>
  <c r="G104" i="31" s="1"/>
  <c r="E99" i="31"/>
  <c r="F99" i="31" s="1"/>
  <c r="G99" i="31" s="1"/>
  <c r="E93" i="31"/>
  <c r="F93" i="31" s="1"/>
  <c r="G93" i="31" s="1"/>
  <c r="E88" i="31"/>
  <c r="F88" i="31" s="1"/>
  <c r="G88" i="31" s="1"/>
  <c r="E83" i="31"/>
  <c r="F83" i="31" s="1"/>
  <c r="G83" i="31" s="1"/>
  <c r="E77" i="31"/>
  <c r="F77" i="31" s="1"/>
  <c r="G77" i="31" s="1"/>
  <c r="E72" i="31"/>
  <c r="F72" i="31" s="1"/>
  <c r="G72" i="31" s="1"/>
  <c r="E67" i="31"/>
  <c r="F67" i="31" s="1"/>
  <c r="G67" i="31" s="1"/>
  <c r="E61" i="31"/>
  <c r="F61" i="31" s="1"/>
  <c r="G61" i="31" s="1"/>
  <c r="E56" i="31"/>
  <c r="F56" i="31" s="1"/>
  <c r="G56" i="31" s="1"/>
  <c r="E51" i="31"/>
  <c r="F51" i="31" s="1"/>
  <c r="G51" i="31" s="1"/>
  <c r="E45" i="31"/>
  <c r="F45" i="31" s="1"/>
  <c r="G45" i="31" s="1"/>
  <c r="E40" i="31"/>
  <c r="F40" i="31" s="1"/>
  <c r="G40" i="31" s="1"/>
  <c r="E35" i="31"/>
  <c r="F35" i="31" s="1"/>
  <c r="G35" i="31" s="1"/>
  <c r="E29" i="31"/>
  <c r="F29" i="31" s="1"/>
  <c r="G29" i="31" s="1"/>
  <c r="E24" i="31"/>
  <c r="F24" i="31" s="1"/>
  <c r="G24" i="31" s="1"/>
  <c r="E19" i="31"/>
  <c r="F19" i="31" s="1"/>
  <c r="G19" i="31" s="1"/>
  <c r="E13" i="31"/>
  <c r="F13" i="31" s="1"/>
  <c r="G13" i="31" s="1"/>
  <c r="E8" i="31"/>
  <c r="F8" i="31" s="1"/>
  <c r="G8" i="31" s="1"/>
  <c r="E3" i="31"/>
  <c r="F3" i="31" s="1"/>
  <c r="G3" i="31" s="1"/>
  <c r="E119" i="31"/>
  <c r="F119" i="31" s="1"/>
  <c r="G119" i="31" s="1"/>
  <c r="E97" i="31"/>
  <c r="F97" i="31" s="1"/>
  <c r="G97" i="31" s="1"/>
  <c r="E76" i="31"/>
  <c r="F76" i="31" s="1"/>
  <c r="G76" i="31" s="1"/>
  <c r="E55" i="31"/>
  <c r="F55" i="31" s="1"/>
  <c r="G55" i="31" s="1"/>
  <c r="E33" i="31"/>
  <c r="F33" i="31" s="1"/>
  <c r="G33" i="31" s="1"/>
  <c r="E12" i="31"/>
  <c r="F12" i="31" s="1"/>
  <c r="G12" i="31" s="1"/>
  <c r="E135" i="31"/>
  <c r="F135" i="31" s="1"/>
  <c r="G135" i="31" s="1"/>
  <c r="E113" i="31"/>
  <c r="F113" i="31" s="1"/>
  <c r="G113" i="31" s="1"/>
  <c r="E92" i="31"/>
  <c r="F92" i="31" s="1"/>
  <c r="E71" i="31"/>
  <c r="F71" i="31" s="1"/>
  <c r="G71" i="31" s="1"/>
  <c r="E49" i="31"/>
  <c r="F49" i="31" s="1"/>
  <c r="G49" i="31" s="1"/>
  <c r="E28" i="31"/>
  <c r="F28" i="31" s="1"/>
  <c r="G28" i="31" s="1"/>
  <c r="E7" i="31"/>
  <c r="F7" i="31" s="1"/>
  <c r="G7" i="31" s="1"/>
  <c r="E129" i="31"/>
  <c r="F129" i="31" s="1"/>
  <c r="G129" i="31" s="1"/>
  <c r="E108" i="31"/>
  <c r="F108" i="31" s="1"/>
  <c r="G108" i="31" s="1"/>
  <c r="E87" i="31"/>
  <c r="F87" i="31" s="1"/>
  <c r="G87" i="31" s="1"/>
  <c r="E65" i="31"/>
  <c r="F65" i="31" s="1"/>
  <c r="G65" i="31" s="1"/>
  <c r="E44" i="31"/>
  <c r="F44" i="31" s="1"/>
  <c r="G44" i="31" s="1"/>
  <c r="E23" i="31"/>
  <c r="F23" i="31" s="1"/>
  <c r="G23" i="31" s="1"/>
  <c r="E124" i="31"/>
  <c r="F124" i="31" s="1"/>
  <c r="G124" i="31" s="1"/>
  <c r="E103" i="31"/>
  <c r="F103" i="31" s="1"/>
  <c r="G103" i="31" s="1"/>
  <c r="E81" i="31"/>
  <c r="F81" i="31" s="1"/>
  <c r="G81" i="31" s="1"/>
  <c r="E60" i="31"/>
  <c r="F60" i="31" s="1"/>
  <c r="G60" i="31" s="1"/>
  <c r="E39" i="31"/>
  <c r="F39" i="31" s="1"/>
  <c r="G39" i="31" s="1"/>
  <c r="E17" i="31"/>
  <c r="F17" i="31" s="1"/>
  <c r="G17" i="31" s="1"/>
  <c r="E10" i="31"/>
  <c r="F10" i="31" s="1"/>
  <c r="G10" i="31" s="1"/>
  <c r="E26" i="31"/>
  <c r="F26" i="31" s="1"/>
  <c r="G26" i="31" s="1"/>
  <c r="E42" i="31"/>
  <c r="F42" i="31" s="1"/>
  <c r="G42" i="31" s="1"/>
  <c r="E58" i="31"/>
  <c r="F58" i="31" s="1"/>
  <c r="E74" i="31"/>
  <c r="F74" i="31" s="1"/>
  <c r="G74" i="31" s="1"/>
  <c r="E90" i="31"/>
  <c r="F90" i="31" s="1"/>
  <c r="G90" i="31" s="1"/>
  <c r="E106" i="31"/>
  <c r="F106" i="31" s="1"/>
  <c r="G106" i="31" s="1"/>
  <c r="E122" i="31"/>
  <c r="F122" i="31" s="1"/>
  <c r="G122" i="31" s="1"/>
  <c r="E14" i="31"/>
  <c r="F14" i="31" s="1"/>
  <c r="G14" i="31" s="1"/>
  <c r="E30" i="31"/>
  <c r="F30" i="31" s="1"/>
  <c r="G30" i="31" s="1"/>
  <c r="E46" i="31"/>
  <c r="F46" i="31" s="1"/>
  <c r="G46" i="31" s="1"/>
  <c r="E62" i="31"/>
  <c r="F62" i="31" s="1"/>
  <c r="G62" i="31" s="1"/>
  <c r="E78" i="31"/>
  <c r="F78" i="31" s="1"/>
  <c r="G78" i="31" s="1"/>
  <c r="E94" i="31"/>
  <c r="F94" i="31" s="1"/>
  <c r="G94" i="31" s="1"/>
  <c r="E110" i="31"/>
  <c r="F110" i="31" s="1"/>
  <c r="G110" i="31" s="1"/>
  <c r="E126" i="31"/>
  <c r="F126" i="31" s="1"/>
  <c r="G126" i="31" s="1"/>
  <c r="E18" i="31"/>
  <c r="F18" i="31" s="1"/>
  <c r="G18" i="31" s="1"/>
  <c r="E34" i="31"/>
  <c r="F34" i="31" s="1"/>
  <c r="G34" i="31" s="1"/>
  <c r="E50" i="31"/>
  <c r="F50" i="31" s="1"/>
  <c r="G50" i="31" s="1"/>
  <c r="E66" i="31"/>
  <c r="F66" i="31" s="1"/>
  <c r="G66" i="31" s="1"/>
  <c r="E82" i="31"/>
  <c r="F82" i="31" s="1"/>
  <c r="G82" i="31" s="1"/>
  <c r="E98" i="31"/>
  <c r="F98" i="31" s="1"/>
  <c r="G98" i="31" s="1"/>
  <c r="E114" i="31"/>
  <c r="F114" i="31" s="1"/>
  <c r="G114" i="31" s="1"/>
  <c r="E130" i="31"/>
  <c r="F130" i="31" s="1"/>
  <c r="G130" i="31" s="1"/>
  <c r="E6" i="31"/>
  <c r="F6" i="31" s="1"/>
  <c r="G6" i="31" s="1"/>
  <c r="E70" i="31"/>
  <c r="F70" i="31" s="1"/>
  <c r="G70" i="31" s="1"/>
  <c r="E134" i="31"/>
  <c r="F134" i="31" s="1"/>
  <c r="G134" i="31" s="1"/>
  <c r="E22" i="31"/>
  <c r="F22" i="31" s="1"/>
  <c r="G22" i="31" s="1"/>
  <c r="E86" i="31"/>
  <c r="F86" i="31" s="1"/>
  <c r="G86" i="31" s="1"/>
  <c r="E38" i="31"/>
  <c r="F38" i="31" s="1"/>
  <c r="G38" i="31" s="1"/>
  <c r="E102" i="31"/>
  <c r="F102" i="31" s="1"/>
  <c r="G102" i="31" s="1"/>
  <c r="E54" i="31"/>
  <c r="F54" i="31" s="1"/>
  <c r="G54" i="31" s="1"/>
  <c r="E118" i="31"/>
  <c r="F118" i="31" s="1"/>
  <c r="G118" i="31" s="1"/>
  <c r="C182" i="29"/>
  <c r="EI182" i="29" s="1"/>
  <c r="EI178" i="29"/>
  <c r="C190" i="29"/>
  <c r="EI170" i="29"/>
  <c r="C181" i="29"/>
  <c r="EI181" i="29" s="1"/>
  <c r="FG185" i="29" s="1"/>
  <c r="FH185" i="29" s="1"/>
  <c r="EI177" i="29"/>
  <c r="EI174" i="29"/>
  <c r="FG186" i="29" s="1"/>
  <c r="FH186" i="29" s="1"/>
  <c r="C173" i="29"/>
  <c r="C187" i="29"/>
  <c r="E3" i="20"/>
  <c r="E6" i="20"/>
  <c r="E14" i="20"/>
  <c r="E22" i="20"/>
  <c r="E30" i="20"/>
  <c r="E38" i="20"/>
  <c r="E46" i="20"/>
  <c r="E54" i="20"/>
  <c r="E62" i="20"/>
  <c r="E70" i="20"/>
  <c r="E78" i="20"/>
  <c r="E86" i="20"/>
  <c r="E94" i="20"/>
  <c r="E102" i="20"/>
  <c r="E110" i="20"/>
  <c r="E118" i="20"/>
  <c r="E126" i="20"/>
  <c r="E134" i="20"/>
  <c r="E10" i="20"/>
  <c r="E18" i="20"/>
  <c r="E26" i="20"/>
  <c r="E34" i="20"/>
  <c r="E42" i="20"/>
  <c r="E50" i="20"/>
  <c r="E58" i="20"/>
  <c r="E66" i="20"/>
  <c r="E74" i="20"/>
  <c r="E82" i="20"/>
  <c r="E90" i="20"/>
  <c r="E98" i="20"/>
  <c r="E106" i="20"/>
  <c r="E114" i="20"/>
  <c r="E122" i="20"/>
  <c r="E130" i="20"/>
  <c r="E138" i="20"/>
  <c r="E5" i="20"/>
  <c r="E13" i="20"/>
  <c r="E21" i="20"/>
  <c r="E29" i="20"/>
  <c r="E37" i="20"/>
  <c r="E45" i="20"/>
  <c r="E53" i="20"/>
  <c r="E61" i="20"/>
  <c r="E69" i="20"/>
  <c r="E77" i="20"/>
  <c r="E85" i="20"/>
  <c r="E93" i="20"/>
  <c r="E101" i="20"/>
  <c r="E109" i="20"/>
  <c r="E117" i="20"/>
  <c r="E125" i="20"/>
  <c r="E133" i="20"/>
  <c r="E33" i="20"/>
  <c r="E65" i="20"/>
  <c r="E97" i="20"/>
  <c r="E129" i="20"/>
  <c r="E9" i="20"/>
  <c r="E41" i="20"/>
  <c r="E73" i="20"/>
  <c r="E105" i="20"/>
  <c r="E137" i="20"/>
  <c r="E17" i="20"/>
  <c r="E49" i="20"/>
  <c r="E81" i="20"/>
  <c r="E113" i="20"/>
  <c r="E25" i="20"/>
  <c r="E57" i="20"/>
  <c r="E89" i="20"/>
  <c r="E121" i="20"/>
  <c r="E132" i="20"/>
  <c r="E116" i="20"/>
  <c r="E100" i="20"/>
  <c r="E84" i="20"/>
  <c r="E68" i="20"/>
  <c r="E52" i="20"/>
  <c r="E36" i="20"/>
  <c r="E20" i="20"/>
  <c r="E4" i="20"/>
  <c r="E123" i="20"/>
  <c r="E107" i="20"/>
  <c r="E91" i="20"/>
  <c r="E75" i="20"/>
  <c r="E59" i="20"/>
  <c r="E43" i="20"/>
  <c r="E27" i="20"/>
  <c r="E11" i="20"/>
  <c r="E128" i="20"/>
  <c r="E112" i="20"/>
  <c r="E96" i="20"/>
  <c r="E80" i="20"/>
  <c r="E64" i="20"/>
  <c r="E48" i="20"/>
  <c r="E32" i="20"/>
  <c r="E16" i="20"/>
  <c r="E135" i="20"/>
  <c r="E119" i="20"/>
  <c r="E103" i="20"/>
  <c r="E87" i="20"/>
  <c r="E71" i="20"/>
  <c r="E55" i="20"/>
  <c r="E39" i="20"/>
  <c r="E23" i="20"/>
  <c r="E7" i="20"/>
  <c r="E124" i="20"/>
  <c r="E108" i="20"/>
  <c r="E92" i="20"/>
  <c r="E76" i="20"/>
  <c r="E60" i="20"/>
  <c r="E44" i="20"/>
  <c r="E28" i="20"/>
  <c r="E12" i="20"/>
  <c r="E131" i="20"/>
  <c r="E115" i="20"/>
  <c r="E99" i="20"/>
  <c r="E83" i="20"/>
  <c r="E67" i="20"/>
  <c r="E51" i="20"/>
  <c r="E35" i="20"/>
  <c r="E19" i="20"/>
  <c r="E136" i="20"/>
  <c r="E120" i="20"/>
  <c r="E104" i="20"/>
  <c r="E88" i="20"/>
  <c r="E72" i="20"/>
  <c r="E56" i="20"/>
  <c r="E40" i="20"/>
  <c r="E24" i="20"/>
  <c r="E8" i="20"/>
  <c r="E127" i="20"/>
  <c r="E111" i="20"/>
  <c r="E95" i="20"/>
  <c r="E79" i="20"/>
  <c r="E63" i="20"/>
  <c r="E47" i="20"/>
  <c r="E31" i="20"/>
  <c r="E15" i="20"/>
  <c r="E3" i="19"/>
  <c r="H3" i="19" s="1"/>
  <c r="E9" i="19"/>
  <c r="H9" i="19" s="1"/>
  <c r="E25" i="19"/>
  <c r="H25" i="19" s="1"/>
  <c r="E41" i="19"/>
  <c r="H41" i="19" s="1"/>
  <c r="E57" i="19"/>
  <c r="H57" i="19" s="1"/>
  <c r="E73" i="19"/>
  <c r="H73" i="19" s="1"/>
  <c r="E89" i="19"/>
  <c r="H89" i="19" s="1"/>
  <c r="E105" i="19"/>
  <c r="H105" i="19" s="1"/>
  <c r="E121" i="19"/>
  <c r="H121" i="19" s="1"/>
  <c r="E137" i="19"/>
  <c r="H137" i="19" s="1"/>
  <c r="E17" i="19"/>
  <c r="H17" i="19" s="1"/>
  <c r="E33" i="19"/>
  <c r="H33" i="19" s="1"/>
  <c r="E49" i="19"/>
  <c r="H49" i="19" s="1"/>
  <c r="E65" i="19"/>
  <c r="H65" i="19" s="1"/>
  <c r="E81" i="19"/>
  <c r="H81" i="19" s="1"/>
  <c r="E97" i="19"/>
  <c r="H97" i="19" s="1"/>
  <c r="E113" i="19"/>
  <c r="H113" i="19" s="1"/>
  <c r="E129" i="19"/>
  <c r="H129" i="19" s="1"/>
  <c r="E18" i="19"/>
  <c r="H18" i="19" s="1"/>
  <c r="E34" i="19"/>
  <c r="H34" i="19" s="1"/>
  <c r="E50" i="19"/>
  <c r="H50" i="19" s="1"/>
  <c r="E66" i="19"/>
  <c r="H66" i="19" s="1"/>
  <c r="E82" i="19"/>
  <c r="H82" i="19" s="1"/>
  <c r="E98" i="19"/>
  <c r="H98" i="19" s="1"/>
  <c r="E114" i="19"/>
  <c r="H114" i="19" s="1"/>
  <c r="E130" i="19"/>
  <c r="H130" i="19" s="1"/>
  <c r="E42" i="19"/>
  <c r="H42" i="19" s="1"/>
  <c r="E106" i="19"/>
  <c r="H106" i="19" s="1"/>
  <c r="E58" i="19"/>
  <c r="H58" i="19" s="1"/>
  <c r="E122" i="19"/>
  <c r="H122" i="19" s="1"/>
  <c r="E10" i="19"/>
  <c r="H10" i="19" s="1"/>
  <c r="E138" i="19"/>
  <c r="H138" i="19" s="1"/>
  <c r="E26" i="19"/>
  <c r="H26" i="19" s="1"/>
  <c r="E74" i="19"/>
  <c r="H74" i="19" s="1"/>
  <c r="E90" i="19"/>
  <c r="H90" i="19" s="1"/>
  <c r="E126" i="19"/>
  <c r="H126" i="19" s="1"/>
  <c r="E94" i="19"/>
  <c r="H94" i="19" s="1"/>
  <c r="E62" i="19"/>
  <c r="H62" i="19" s="1"/>
  <c r="E30" i="19"/>
  <c r="H30" i="19" s="1"/>
  <c r="E133" i="19"/>
  <c r="H133" i="19" s="1"/>
  <c r="E101" i="19"/>
  <c r="H101" i="19" s="1"/>
  <c r="E69" i="19"/>
  <c r="H69" i="19" s="1"/>
  <c r="E37" i="19"/>
  <c r="H37" i="19" s="1"/>
  <c r="E5" i="19"/>
  <c r="H5" i="19" s="1"/>
  <c r="E124" i="19"/>
  <c r="H124" i="19" s="1"/>
  <c r="E108" i="19"/>
  <c r="H108" i="19" s="1"/>
  <c r="E92" i="19"/>
  <c r="H92" i="19" s="1"/>
  <c r="E76" i="19"/>
  <c r="H76" i="19" s="1"/>
  <c r="E60" i="19"/>
  <c r="H60" i="19" s="1"/>
  <c r="E44" i="19"/>
  <c r="H44" i="19" s="1"/>
  <c r="E28" i="19"/>
  <c r="H28" i="19" s="1"/>
  <c r="E12" i="19"/>
  <c r="H12" i="19" s="1"/>
  <c r="E131" i="19"/>
  <c r="H131" i="19" s="1"/>
  <c r="E115" i="19"/>
  <c r="H115" i="19" s="1"/>
  <c r="E99" i="19"/>
  <c r="H99" i="19" s="1"/>
  <c r="E83" i="19"/>
  <c r="H83" i="19" s="1"/>
  <c r="E67" i="19"/>
  <c r="H67" i="19" s="1"/>
  <c r="E51" i="19"/>
  <c r="H51" i="19" s="1"/>
  <c r="E35" i="19"/>
  <c r="H35" i="19" s="1"/>
  <c r="E19" i="19"/>
  <c r="H19" i="19" s="1"/>
  <c r="E118" i="19"/>
  <c r="H118" i="19" s="1"/>
  <c r="E86" i="19"/>
  <c r="H86" i="19" s="1"/>
  <c r="E54" i="19"/>
  <c r="H54" i="19" s="1"/>
  <c r="E22" i="19"/>
  <c r="H22" i="19" s="1"/>
  <c r="E125" i="19"/>
  <c r="H125" i="19" s="1"/>
  <c r="E93" i="19"/>
  <c r="H93" i="19" s="1"/>
  <c r="E61" i="19"/>
  <c r="H61" i="19" s="1"/>
  <c r="E29" i="19"/>
  <c r="H29" i="19" s="1"/>
  <c r="E136" i="19"/>
  <c r="H136" i="19" s="1"/>
  <c r="E120" i="19"/>
  <c r="H120" i="19" s="1"/>
  <c r="E104" i="19"/>
  <c r="H104" i="19" s="1"/>
  <c r="E88" i="19"/>
  <c r="H88" i="19" s="1"/>
  <c r="E72" i="19"/>
  <c r="H72" i="19" s="1"/>
  <c r="E56" i="19"/>
  <c r="H56" i="19" s="1"/>
  <c r="E40" i="19"/>
  <c r="H40" i="19" s="1"/>
  <c r="E24" i="19"/>
  <c r="H24" i="19" s="1"/>
  <c r="E8" i="19"/>
  <c r="H8" i="19" s="1"/>
  <c r="E127" i="19"/>
  <c r="H127" i="19" s="1"/>
  <c r="E111" i="19"/>
  <c r="H111" i="19" s="1"/>
  <c r="E95" i="19"/>
  <c r="H95" i="19" s="1"/>
  <c r="E79" i="19"/>
  <c r="H79" i="19" s="1"/>
  <c r="E63" i="19"/>
  <c r="H63" i="19" s="1"/>
  <c r="E47" i="19"/>
  <c r="H47" i="19" s="1"/>
  <c r="E31" i="19"/>
  <c r="H31" i="19" s="1"/>
  <c r="E15" i="19"/>
  <c r="H15" i="19" s="1"/>
  <c r="E110" i="19"/>
  <c r="H110" i="19" s="1"/>
  <c r="E78" i="19"/>
  <c r="H78" i="19" s="1"/>
  <c r="E46" i="19"/>
  <c r="H46" i="19" s="1"/>
  <c r="E14" i="19"/>
  <c r="H14" i="19" s="1"/>
  <c r="E117" i="19"/>
  <c r="H117" i="19" s="1"/>
  <c r="E85" i="19"/>
  <c r="H85" i="19" s="1"/>
  <c r="E53" i="19"/>
  <c r="H53" i="19" s="1"/>
  <c r="E21" i="19"/>
  <c r="H21" i="19" s="1"/>
  <c r="E132" i="19"/>
  <c r="H132" i="19" s="1"/>
  <c r="E116" i="19"/>
  <c r="H116" i="19" s="1"/>
  <c r="E100" i="19"/>
  <c r="H100" i="19" s="1"/>
  <c r="E84" i="19"/>
  <c r="H84" i="19" s="1"/>
  <c r="E68" i="19"/>
  <c r="H68" i="19" s="1"/>
  <c r="E52" i="19"/>
  <c r="H52" i="19" s="1"/>
  <c r="E36" i="19"/>
  <c r="H36" i="19" s="1"/>
  <c r="E20" i="19"/>
  <c r="H20" i="19" s="1"/>
  <c r="E4" i="19"/>
  <c r="H4" i="19" s="1"/>
  <c r="E123" i="19"/>
  <c r="H123" i="19" s="1"/>
  <c r="E107" i="19"/>
  <c r="H107" i="19" s="1"/>
  <c r="E91" i="19"/>
  <c r="H91" i="19" s="1"/>
  <c r="E75" i="19"/>
  <c r="H75" i="19" s="1"/>
  <c r="E59" i="19"/>
  <c r="H59" i="19" s="1"/>
  <c r="E43" i="19"/>
  <c r="H43" i="19" s="1"/>
  <c r="E27" i="19"/>
  <c r="H27" i="19" s="1"/>
  <c r="E11" i="19"/>
  <c r="H11" i="19" s="1"/>
  <c r="E134" i="19"/>
  <c r="H134" i="19" s="1"/>
  <c r="E102" i="19"/>
  <c r="H102" i="19" s="1"/>
  <c r="E70" i="19"/>
  <c r="H70" i="19" s="1"/>
  <c r="E38" i="19"/>
  <c r="H38" i="19" s="1"/>
  <c r="E6" i="19"/>
  <c r="H6" i="19" s="1"/>
  <c r="E109" i="19"/>
  <c r="H109" i="19" s="1"/>
  <c r="E77" i="19"/>
  <c r="H77" i="19" s="1"/>
  <c r="E45" i="19"/>
  <c r="H45" i="19" s="1"/>
  <c r="E13" i="19"/>
  <c r="H13" i="19" s="1"/>
  <c r="E128" i="19"/>
  <c r="H128" i="19" s="1"/>
  <c r="E112" i="19"/>
  <c r="H112" i="19" s="1"/>
  <c r="E96" i="19"/>
  <c r="H96" i="19" s="1"/>
  <c r="E80" i="19"/>
  <c r="H80" i="19" s="1"/>
  <c r="E64" i="19"/>
  <c r="H64" i="19" s="1"/>
  <c r="E48" i="19"/>
  <c r="H48" i="19" s="1"/>
  <c r="E32" i="19"/>
  <c r="H32" i="19" s="1"/>
  <c r="E16" i="19"/>
  <c r="H16" i="19" s="1"/>
  <c r="E135" i="19"/>
  <c r="H135" i="19" s="1"/>
  <c r="E119" i="19"/>
  <c r="H119" i="19" s="1"/>
  <c r="E103" i="19"/>
  <c r="H103" i="19" s="1"/>
  <c r="E87" i="19"/>
  <c r="H87" i="19" s="1"/>
  <c r="E71" i="19"/>
  <c r="H71" i="19" s="1"/>
  <c r="E55" i="19"/>
  <c r="H55" i="19" s="1"/>
  <c r="E39" i="19"/>
  <c r="H39" i="19" s="1"/>
  <c r="E23" i="19"/>
  <c r="H23" i="19" s="1"/>
  <c r="E7" i="19"/>
  <c r="H7" i="19" s="1"/>
  <c r="C182" i="17"/>
  <c r="EI182" i="17" s="1"/>
  <c r="EI178" i="17"/>
  <c r="C187" i="17"/>
  <c r="C173" i="17"/>
  <c r="EI174" i="17"/>
  <c r="FG186" i="17" s="1"/>
  <c r="FH186" i="17" s="1"/>
  <c r="C181" i="17"/>
  <c r="EI181" i="17" s="1"/>
  <c r="FG185" i="17" s="1"/>
  <c r="FH185" i="17" s="1"/>
  <c r="EI177" i="17"/>
  <c r="C190" i="17"/>
  <c r="EI170" i="17"/>
  <c r="FH192" i="29" l="1"/>
  <c r="FI186" i="17"/>
  <c r="D24" i="34" s="1"/>
  <c r="C24" i="34"/>
  <c r="FI185" i="17"/>
  <c r="D23" i="34" s="1"/>
  <c r="C23" i="34"/>
  <c r="I52" i="28"/>
  <c r="I54" i="28"/>
  <c r="G58" i="31"/>
  <c r="C52" i="28"/>
  <c r="E50" i="28"/>
  <c r="FG192" i="29"/>
  <c r="F52" i="28"/>
  <c r="FF195" i="29"/>
  <c r="F53" i="28"/>
  <c r="C53" i="28"/>
  <c r="G92" i="31"/>
  <c r="F64" i="28"/>
  <c r="G131" i="31"/>
  <c r="I53" i="28"/>
  <c r="FI185" i="29"/>
  <c r="C23" i="28"/>
  <c r="FI186" i="29"/>
  <c r="C24" i="28"/>
  <c r="EI173" i="29"/>
  <c r="FH170" i="29"/>
  <c r="FG183" i="29" s="1"/>
  <c r="FH183" i="29" s="1"/>
  <c r="EI190" i="29"/>
  <c r="EI187" i="29"/>
  <c r="C188" i="29"/>
  <c r="EI188" i="29" s="1"/>
  <c r="F22" i="19"/>
  <c r="G22" i="19" s="1"/>
  <c r="F54" i="19"/>
  <c r="G54" i="19" s="1"/>
  <c r="F34" i="19"/>
  <c r="G34" i="19" s="1"/>
  <c r="F74" i="19"/>
  <c r="G74" i="19" s="1"/>
  <c r="F106" i="19"/>
  <c r="G106" i="19" s="1"/>
  <c r="F138" i="19"/>
  <c r="G138" i="19" s="1"/>
  <c r="F26" i="19"/>
  <c r="G26" i="19" s="1"/>
  <c r="F69" i="19"/>
  <c r="G69" i="19" s="1"/>
  <c r="F101" i="19"/>
  <c r="G101" i="19" s="1"/>
  <c r="F133" i="19"/>
  <c r="G133" i="19" s="1"/>
  <c r="F18" i="19"/>
  <c r="G18" i="19" s="1"/>
  <c r="F61" i="19"/>
  <c r="G61" i="19" s="1"/>
  <c r="F94" i="19"/>
  <c r="G94" i="19" s="1"/>
  <c r="F126" i="19"/>
  <c r="G126" i="19" s="1"/>
  <c r="F10" i="19"/>
  <c r="G10" i="19" s="1"/>
  <c r="F53" i="19"/>
  <c r="G53" i="19" s="1"/>
  <c r="F89" i="19"/>
  <c r="G89" i="19" s="1"/>
  <c r="F121" i="19"/>
  <c r="G121" i="19" s="1"/>
  <c r="F136" i="19"/>
  <c r="G136" i="19" s="1"/>
  <c r="F72" i="19"/>
  <c r="G72" i="19" s="1"/>
  <c r="F8" i="19"/>
  <c r="G8" i="19" s="1"/>
  <c r="F127" i="19"/>
  <c r="G127" i="19" s="1"/>
  <c r="F63" i="19"/>
  <c r="G63" i="19" s="1"/>
  <c r="F55" i="19"/>
  <c r="G55" i="19" s="1"/>
  <c r="F84" i="19"/>
  <c r="G84" i="19" s="1"/>
  <c r="F20" i="19"/>
  <c r="G20" i="19" s="1"/>
  <c r="F75" i="19"/>
  <c r="G75" i="19" s="1"/>
  <c r="F11" i="19"/>
  <c r="G11" i="19" s="1"/>
  <c r="F112" i="19"/>
  <c r="G112" i="19" s="1"/>
  <c r="F39" i="19"/>
  <c r="G39" i="19" s="1"/>
  <c r="F44" i="19"/>
  <c r="G44" i="19" s="1"/>
  <c r="F124" i="19"/>
  <c r="G124" i="19" s="1"/>
  <c r="F76" i="19"/>
  <c r="G76" i="19" s="1"/>
  <c r="F60" i="19"/>
  <c r="G60" i="19" s="1"/>
  <c r="F30" i="19"/>
  <c r="G30" i="19" s="1"/>
  <c r="F62" i="19"/>
  <c r="G62" i="19" s="1"/>
  <c r="F45" i="19"/>
  <c r="G45" i="19" s="1"/>
  <c r="F82" i="19"/>
  <c r="F37" i="19"/>
  <c r="G37" i="19" s="1"/>
  <c r="F77" i="19"/>
  <c r="G77" i="19" s="1"/>
  <c r="F109" i="19"/>
  <c r="G109" i="19" s="1"/>
  <c r="F29" i="19"/>
  <c r="G29" i="19" s="1"/>
  <c r="F70" i="19"/>
  <c r="G70" i="19" s="1"/>
  <c r="F134" i="19"/>
  <c r="G134" i="19" s="1"/>
  <c r="F21" i="19"/>
  <c r="G21" i="19" s="1"/>
  <c r="F97" i="19"/>
  <c r="G97" i="19" s="1"/>
  <c r="F56" i="19"/>
  <c r="G56" i="19" s="1"/>
  <c r="F47" i="19"/>
  <c r="G47" i="19" s="1"/>
  <c r="F96" i="19"/>
  <c r="G96" i="19" s="1"/>
  <c r="F23" i="19"/>
  <c r="G23" i="19" s="1"/>
  <c r="F132" i="19"/>
  <c r="G132" i="19" s="1"/>
  <c r="F4" i="19"/>
  <c r="G4" i="19" s="1"/>
  <c r="F123" i="19"/>
  <c r="G123" i="19" s="1"/>
  <c r="F80" i="19"/>
  <c r="G80" i="19" s="1"/>
  <c r="F135" i="19"/>
  <c r="G135" i="19" s="1"/>
  <c r="F12" i="19"/>
  <c r="G12" i="19" s="1"/>
  <c r="F14" i="19"/>
  <c r="G14" i="19" s="1"/>
  <c r="F46" i="19"/>
  <c r="G46" i="19" s="1"/>
  <c r="F25" i="19"/>
  <c r="G25" i="19" s="1"/>
  <c r="F66" i="19"/>
  <c r="G66" i="19" s="1"/>
  <c r="F98" i="19"/>
  <c r="G98" i="19" s="1"/>
  <c r="F130" i="19"/>
  <c r="G130" i="19" s="1"/>
  <c r="F17" i="19"/>
  <c r="G17" i="19" s="1"/>
  <c r="F58" i="19"/>
  <c r="G58" i="19" s="1"/>
  <c r="F93" i="19"/>
  <c r="G93" i="19" s="1"/>
  <c r="F125" i="19"/>
  <c r="G125" i="19" s="1"/>
  <c r="F9" i="19"/>
  <c r="G9" i="19" s="1"/>
  <c r="F50" i="19"/>
  <c r="G50" i="19" s="1"/>
  <c r="F86" i="19"/>
  <c r="G86" i="19" s="1"/>
  <c r="F118" i="19"/>
  <c r="G118" i="19" s="1"/>
  <c r="F42" i="19"/>
  <c r="G42" i="19" s="1"/>
  <c r="F81" i="19"/>
  <c r="G81" i="19" s="1"/>
  <c r="F113" i="19"/>
  <c r="G113" i="19" s="1"/>
  <c r="F88" i="19"/>
  <c r="G88" i="19" s="1"/>
  <c r="F24" i="19"/>
  <c r="G24" i="19" s="1"/>
  <c r="F79" i="19"/>
  <c r="G79" i="19" s="1"/>
  <c r="F15" i="19"/>
  <c r="G15" i="19" s="1"/>
  <c r="F32" i="19"/>
  <c r="G32" i="19" s="1"/>
  <c r="F87" i="19"/>
  <c r="G87" i="19" s="1"/>
  <c r="F100" i="19"/>
  <c r="G100" i="19" s="1"/>
  <c r="F36" i="19"/>
  <c r="G36" i="19" s="1"/>
  <c r="F91" i="19"/>
  <c r="G91" i="19" s="1"/>
  <c r="F27" i="19"/>
  <c r="G27" i="19" s="1"/>
  <c r="F128" i="19"/>
  <c r="F16" i="19"/>
  <c r="G16" i="19" s="1"/>
  <c r="F71" i="19"/>
  <c r="G71" i="19" s="1"/>
  <c r="F108" i="19"/>
  <c r="G108" i="19" s="1"/>
  <c r="F35" i="19"/>
  <c r="G35" i="19" s="1"/>
  <c r="F28" i="19"/>
  <c r="G28" i="19" s="1"/>
  <c r="F67" i="19"/>
  <c r="G67" i="19" s="1"/>
  <c r="F51" i="19"/>
  <c r="G51" i="19" s="1"/>
  <c r="F3" i="19"/>
  <c r="G3" i="19" s="1"/>
  <c r="F114" i="19"/>
  <c r="F102" i="19"/>
  <c r="G102" i="19" s="1"/>
  <c r="F65" i="19"/>
  <c r="G65" i="19" s="1"/>
  <c r="F129" i="19"/>
  <c r="G129" i="19" s="1"/>
  <c r="F120" i="19"/>
  <c r="G120" i="19" s="1"/>
  <c r="F111" i="19"/>
  <c r="G111" i="19" s="1"/>
  <c r="F68" i="19"/>
  <c r="G68" i="19" s="1"/>
  <c r="F59" i="19"/>
  <c r="G59" i="19" s="1"/>
  <c r="F7" i="19"/>
  <c r="G7" i="19" s="1"/>
  <c r="F83" i="19"/>
  <c r="G83" i="19" s="1"/>
  <c r="F6" i="19"/>
  <c r="G6" i="19" s="1"/>
  <c r="F38" i="19"/>
  <c r="G38" i="19" s="1"/>
  <c r="F13" i="19"/>
  <c r="G13" i="19" s="1"/>
  <c r="F57" i="19"/>
  <c r="G57" i="19" s="1"/>
  <c r="F90" i="19"/>
  <c r="G90" i="19" s="1"/>
  <c r="F122" i="19"/>
  <c r="G122" i="19" s="1"/>
  <c r="F5" i="19"/>
  <c r="G5" i="19" s="1"/>
  <c r="F49" i="19"/>
  <c r="G49" i="19" s="1"/>
  <c r="F85" i="19"/>
  <c r="G85" i="19" s="1"/>
  <c r="F117" i="19"/>
  <c r="G117" i="19" s="1"/>
  <c r="F41" i="19"/>
  <c r="G41" i="19" s="1"/>
  <c r="F78" i="19"/>
  <c r="G78" i="19" s="1"/>
  <c r="F110" i="19"/>
  <c r="G110" i="19" s="1"/>
  <c r="F33" i="19"/>
  <c r="G33" i="19" s="1"/>
  <c r="F73" i="19"/>
  <c r="G73" i="19" s="1"/>
  <c r="F105" i="19"/>
  <c r="G105" i="19" s="1"/>
  <c r="F137" i="19"/>
  <c r="G137" i="19" s="1"/>
  <c r="F104" i="19"/>
  <c r="G104" i="19" s="1"/>
  <c r="F40" i="19"/>
  <c r="G40" i="19" s="1"/>
  <c r="F95" i="19"/>
  <c r="G95" i="19" s="1"/>
  <c r="F31" i="19"/>
  <c r="G31" i="19" s="1"/>
  <c r="F64" i="19"/>
  <c r="G64" i="19" s="1"/>
  <c r="F119" i="19"/>
  <c r="G119" i="19" s="1"/>
  <c r="F116" i="19"/>
  <c r="G116" i="19" s="1"/>
  <c r="F52" i="19"/>
  <c r="G52" i="19" s="1"/>
  <c r="F107" i="19"/>
  <c r="G107" i="19" s="1"/>
  <c r="F43" i="19"/>
  <c r="G43" i="19" s="1"/>
  <c r="F48" i="19"/>
  <c r="G48" i="19" s="1"/>
  <c r="F103" i="19"/>
  <c r="G103" i="19" s="1"/>
  <c r="F99" i="19"/>
  <c r="G99" i="19" s="1"/>
  <c r="F92" i="19"/>
  <c r="F63" i="34" s="1"/>
  <c r="F19" i="19"/>
  <c r="G19" i="19" s="1"/>
  <c r="F131" i="19"/>
  <c r="G131" i="19" s="1"/>
  <c r="F115" i="19"/>
  <c r="G115" i="19" s="1"/>
  <c r="EI173" i="17"/>
  <c r="FH170" i="17"/>
  <c r="FG183" i="17" s="1"/>
  <c r="FH183" i="17" s="1"/>
  <c r="EI190" i="17"/>
  <c r="EI187" i="17"/>
  <c r="C188" i="17"/>
  <c r="EI188" i="17" s="1"/>
  <c r="F14" i="20"/>
  <c r="G14" i="20" s="1"/>
  <c r="F46" i="20"/>
  <c r="G46" i="20" s="1"/>
  <c r="F78" i="20"/>
  <c r="G78" i="20" s="1"/>
  <c r="F110" i="20"/>
  <c r="G110" i="20" s="1"/>
  <c r="F25" i="20"/>
  <c r="G25" i="20" s="1"/>
  <c r="F57" i="20"/>
  <c r="G57" i="20" s="1"/>
  <c r="F89" i="20"/>
  <c r="G89" i="20" s="1"/>
  <c r="F121" i="20"/>
  <c r="G121" i="20" s="1"/>
  <c r="F53" i="20"/>
  <c r="G53" i="20" s="1"/>
  <c r="F117" i="20"/>
  <c r="G117" i="20" s="1"/>
  <c r="F58" i="20"/>
  <c r="G58" i="20" s="1"/>
  <c r="F29" i="20"/>
  <c r="G29" i="20" s="1"/>
  <c r="F93" i="20"/>
  <c r="G93" i="20" s="1"/>
  <c r="F50" i="20"/>
  <c r="G50" i="20" s="1"/>
  <c r="F114" i="20"/>
  <c r="F76" i="20"/>
  <c r="G76" i="20" s="1"/>
  <c r="F12" i="20"/>
  <c r="G12" i="20" s="1"/>
  <c r="F131" i="20"/>
  <c r="G131" i="20" s="1"/>
  <c r="F67" i="20"/>
  <c r="G67" i="20" s="1"/>
  <c r="F120" i="20"/>
  <c r="G120" i="20" s="1"/>
  <c r="F56" i="20"/>
  <c r="G56" i="20" s="1"/>
  <c r="F111" i="20"/>
  <c r="G111" i="20" s="1"/>
  <c r="F47" i="20"/>
  <c r="G47" i="20" s="1"/>
  <c r="F100" i="20"/>
  <c r="G100" i="20" s="1"/>
  <c r="F36" i="20"/>
  <c r="G36" i="20" s="1"/>
  <c r="F91" i="20"/>
  <c r="G91" i="20" s="1"/>
  <c r="F27" i="20"/>
  <c r="G27" i="20" s="1"/>
  <c r="F32" i="20"/>
  <c r="G32" i="20" s="1"/>
  <c r="F128" i="20"/>
  <c r="F80" i="20"/>
  <c r="G80" i="20" s="1"/>
  <c r="F7" i="20"/>
  <c r="G7" i="20" s="1"/>
  <c r="F103" i="20"/>
  <c r="G103" i="20" s="1"/>
  <c r="F22" i="20"/>
  <c r="G22" i="20" s="1"/>
  <c r="F86" i="20"/>
  <c r="G86" i="20" s="1"/>
  <c r="F118" i="20"/>
  <c r="G118" i="20" s="1"/>
  <c r="F33" i="20"/>
  <c r="G33" i="20" s="1"/>
  <c r="F65" i="20"/>
  <c r="G65" i="20" s="1"/>
  <c r="F129" i="20"/>
  <c r="G129" i="20" s="1"/>
  <c r="F5" i="20"/>
  <c r="G5" i="20" s="1"/>
  <c r="F69" i="20"/>
  <c r="G69" i="20" s="1"/>
  <c r="F133" i="20"/>
  <c r="G133" i="20" s="1"/>
  <c r="F10" i="20"/>
  <c r="G10" i="20" s="1"/>
  <c r="F45" i="20"/>
  <c r="G45" i="20" s="1"/>
  <c r="F109" i="20"/>
  <c r="G109" i="20" s="1"/>
  <c r="F66" i="20"/>
  <c r="G66" i="20" s="1"/>
  <c r="F130" i="20"/>
  <c r="G130" i="20" s="1"/>
  <c r="F122" i="20"/>
  <c r="G122" i="20" s="1"/>
  <c r="F124" i="20"/>
  <c r="G124" i="20" s="1"/>
  <c r="F60" i="20"/>
  <c r="G60" i="20" s="1"/>
  <c r="F115" i="20"/>
  <c r="G115" i="20" s="1"/>
  <c r="F51" i="20"/>
  <c r="G51" i="20" s="1"/>
  <c r="F104" i="20"/>
  <c r="G104" i="20" s="1"/>
  <c r="F95" i="20"/>
  <c r="G95" i="20" s="1"/>
  <c r="F20" i="20"/>
  <c r="G20" i="20" s="1"/>
  <c r="F11" i="20"/>
  <c r="G11" i="20" s="1"/>
  <c r="F16" i="20"/>
  <c r="G16" i="20" s="1"/>
  <c r="F112" i="20"/>
  <c r="G112" i="20" s="1"/>
  <c r="F54" i="20"/>
  <c r="G54" i="20" s="1"/>
  <c r="F97" i="20"/>
  <c r="G97" i="20" s="1"/>
  <c r="F74" i="20"/>
  <c r="G74" i="20" s="1"/>
  <c r="F138" i="20"/>
  <c r="G138" i="20" s="1"/>
  <c r="F40" i="20"/>
  <c r="G40" i="20" s="1"/>
  <c r="F31" i="20"/>
  <c r="G31" i="20" s="1"/>
  <c r="F84" i="20"/>
  <c r="G84" i="20" s="1"/>
  <c r="F75" i="20"/>
  <c r="G75" i="20" s="1"/>
  <c r="F64" i="20"/>
  <c r="G64" i="20" s="1"/>
  <c r="F3" i="20"/>
  <c r="G3" i="20" s="1"/>
  <c r="F30" i="20"/>
  <c r="G30" i="20" s="1"/>
  <c r="F62" i="20"/>
  <c r="G62" i="20" s="1"/>
  <c r="F94" i="20"/>
  <c r="G94" i="20" s="1"/>
  <c r="F126" i="20"/>
  <c r="G126" i="20" s="1"/>
  <c r="F9" i="20"/>
  <c r="G9" i="20" s="1"/>
  <c r="F41" i="20"/>
  <c r="G41" i="20" s="1"/>
  <c r="F73" i="20"/>
  <c r="G73" i="20" s="1"/>
  <c r="F105" i="20"/>
  <c r="G105" i="20" s="1"/>
  <c r="F137" i="20"/>
  <c r="G137" i="20" s="1"/>
  <c r="F21" i="20"/>
  <c r="G21" i="20" s="1"/>
  <c r="F85" i="20"/>
  <c r="G85" i="20" s="1"/>
  <c r="F26" i="20"/>
  <c r="G26" i="20" s="1"/>
  <c r="F90" i="20"/>
  <c r="G90" i="20" s="1"/>
  <c r="F61" i="20"/>
  <c r="G61" i="20" s="1"/>
  <c r="F125" i="20"/>
  <c r="G125" i="20" s="1"/>
  <c r="F18" i="20"/>
  <c r="G18" i="20" s="1"/>
  <c r="F82" i="20"/>
  <c r="F108" i="20"/>
  <c r="G108" i="20" s="1"/>
  <c r="F44" i="20"/>
  <c r="G44" i="20" s="1"/>
  <c r="F99" i="20"/>
  <c r="G99" i="20" s="1"/>
  <c r="F35" i="20"/>
  <c r="G35" i="20" s="1"/>
  <c r="F88" i="20"/>
  <c r="G88" i="20" s="1"/>
  <c r="F24" i="20"/>
  <c r="G24" i="20" s="1"/>
  <c r="F79" i="20"/>
  <c r="G79" i="20" s="1"/>
  <c r="F15" i="20"/>
  <c r="G15" i="20" s="1"/>
  <c r="F132" i="20"/>
  <c r="G132" i="20" s="1"/>
  <c r="F68" i="20"/>
  <c r="G68" i="20" s="1"/>
  <c r="F4" i="20"/>
  <c r="G4" i="20" s="1"/>
  <c r="F123" i="20"/>
  <c r="G123" i="20" s="1"/>
  <c r="F59" i="20"/>
  <c r="G59" i="20" s="1"/>
  <c r="F87" i="20"/>
  <c r="G87" i="20" s="1"/>
  <c r="F55" i="20"/>
  <c r="G55" i="20" s="1"/>
  <c r="F135" i="20"/>
  <c r="G135" i="20" s="1"/>
  <c r="F119" i="20"/>
  <c r="G119" i="20" s="1"/>
  <c r="F39" i="20"/>
  <c r="G39" i="20" s="1"/>
  <c r="F6" i="20"/>
  <c r="G6" i="20" s="1"/>
  <c r="F38" i="20"/>
  <c r="G38" i="20" s="1"/>
  <c r="F70" i="20"/>
  <c r="G70" i="20" s="1"/>
  <c r="F102" i="20"/>
  <c r="G102" i="20" s="1"/>
  <c r="F134" i="20"/>
  <c r="G134" i="20" s="1"/>
  <c r="F17" i="20"/>
  <c r="G17" i="20" s="1"/>
  <c r="F49" i="20"/>
  <c r="G49" i="20" s="1"/>
  <c r="F81" i="20"/>
  <c r="G81" i="20" s="1"/>
  <c r="F113" i="20"/>
  <c r="G113" i="20" s="1"/>
  <c r="F37" i="20"/>
  <c r="G37" i="20" s="1"/>
  <c r="F101" i="20"/>
  <c r="G101" i="20" s="1"/>
  <c r="F42" i="20"/>
  <c r="G42" i="20" s="1"/>
  <c r="F13" i="20"/>
  <c r="G13" i="20" s="1"/>
  <c r="F77" i="20"/>
  <c r="G77" i="20" s="1"/>
  <c r="F34" i="20"/>
  <c r="G34" i="20" s="1"/>
  <c r="F98" i="20"/>
  <c r="G98" i="20" s="1"/>
  <c r="F106" i="20"/>
  <c r="G106" i="20" s="1"/>
  <c r="F92" i="20"/>
  <c r="F64" i="34" s="1"/>
  <c r="F28" i="20"/>
  <c r="G28" i="20" s="1"/>
  <c r="F83" i="20"/>
  <c r="G83" i="20" s="1"/>
  <c r="F19" i="20"/>
  <c r="G19" i="20" s="1"/>
  <c r="F136" i="20"/>
  <c r="G136" i="20" s="1"/>
  <c r="F72" i="20"/>
  <c r="G72" i="20" s="1"/>
  <c r="F8" i="20"/>
  <c r="G8" i="20" s="1"/>
  <c r="F127" i="20"/>
  <c r="G127" i="20" s="1"/>
  <c r="F63" i="20"/>
  <c r="G63" i="20" s="1"/>
  <c r="F116" i="20"/>
  <c r="G116" i="20" s="1"/>
  <c r="F52" i="20"/>
  <c r="G52" i="20" s="1"/>
  <c r="F107" i="20"/>
  <c r="G107" i="20" s="1"/>
  <c r="F43" i="20"/>
  <c r="G43" i="20" s="1"/>
  <c r="F96" i="20"/>
  <c r="G96" i="20" s="1"/>
  <c r="F23" i="20"/>
  <c r="G23" i="20" s="1"/>
  <c r="F71" i="20"/>
  <c r="G71" i="20" s="1"/>
  <c r="F48" i="20"/>
  <c r="G48" i="20" s="1"/>
  <c r="FI183" i="17" l="1"/>
  <c r="D21" i="34" s="1"/>
  <c r="C21" i="34"/>
  <c r="D24" i="28"/>
  <c r="D23" i="28"/>
  <c r="A59" i="31"/>
  <c r="A20" i="31"/>
  <c r="A108" i="31"/>
  <c r="A138" i="31"/>
  <c r="A70" i="31"/>
  <c r="A32" i="31"/>
  <c r="A18" i="31"/>
  <c r="A84" i="31"/>
  <c r="A60" i="31"/>
  <c r="A56" i="31"/>
  <c r="A100" i="31"/>
  <c r="A96" i="31"/>
  <c r="A51" i="31"/>
  <c r="A53" i="31"/>
  <c r="A41" i="31"/>
  <c r="A8" i="31"/>
  <c r="A34" i="31"/>
  <c r="A74" i="31"/>
  <c r="A117" i="31"/>
  <c r="A127" i="31"/>
  <c r="A93" i="31"/>
  <c r="A23" i="31"/>
  <c r="A16" i="31"/>
  <c r="A5" i="31"/>
  <c r="A112" i="31"/>
  <c r="A75" i="31"/>
  <c r="A105" i="31"/>
  <c r="A136" i="31"/>
  <c r="A76" i="31"/>
  <c r="A30" i="31"/>
  <c r="A120" i="31"/>
  <c r="A131" i="31"/>
  <c r="A15" i="31"/>
  <c r="A72" i="31"/>
  <c r="A135" i="31"/>
  <c r="A90" i="31"/>
  <c r="A80" i="31"/>
  <c r="A97" i="31"/>
  <c r="A48" i="31"/>
  <c r="A3" i="31"/>
  <c r="A11" i="31"/>
  <c r="A63" i="31"/>
  <c r="A115" i="31"/>
  <c r="A29" i="31"/>
  <c r="A49" i="31"/>
  <c r="A26" i="31"/>
  <c r="A98" i="31"/>
  <c r="A111" i="31"/>
  <c r="A44" i="31"/>
  <c r="A91" i="31"/>
  <c r="A79" i="31"/>
  <c r="A12" i="31"/>
  <c r="A133" i="31"/>
  <c r="A27" i="31"/>
  <c r="A57" i="31"/>
  <c r="A88" i="31"/>
  <c r="A114" i="31"/>
  <c r="A128" i="31"/>
  <c r="A40" i="31"/>
  <c r="A62" i="31"/>
  <c r="A43" i="31"/>
  <c r="A22" i="31"/>
  <c r="A87" i="31"/>
  <c r="A77" i="31"/>
  <c r="A95" i="31"/>
  <c r="A89" i="31"/>
  <c r="A106" i="31"/>
  <c r="A14" i="31"/>
  <c r="A125" i="31"/>
  <c r="A103" i="31"/>
  <c r="A67" i="31"/>
  <c r="A55" i="31"/>
  <c r="A124" i="31"/>
  <c r="A46" i="31"/>
  <c r="A134" i="31"/>
  <c r="A132" i="31"/>
  <c r="A13" i="31"/>
  <c r="A52" i="31"/>
  <c r="A107" i="31"/>
  <c r="A21" i="31"/>
  <c r="A73" i="31"/>
  <c r="A104" i="31"/>
  <c r="A19" i="31"/>
  <c r="A92" i="31"/>
  <c r="A17" i="31"/>
  <c r="A126" i="31"/>
  <c r="A54" i="31"/>
  <c r="A25" i="31"/>
  <c r="A10" i="31"/>
  <c r="A45" i="31"/>
  <c r="A113" i="31"/>
  <c r="A39" i="31"/>
  <c r="A110" i="31"/>
  <c r="A102" i="31"/>
  <c r="A68" i="31"/>
  <c r="A71" i="31"/>
  <c r="A82" i="31"/>
  <c r="A85" i="31"/>
  <c r="A137" i="31"/>
  <c r="A31" i="31"/>
  <c r="A83" i="31"/>
  <c r="A119" i="31"/>
  <c r="A7" i="31"/>
  <c r="A58" i="31"/>
  <c r="A66" i="31"/>
  <c r="A123" i="31"/>
  <c r="A99" i="31"/>
  <c r="A78" i="31"/>
  <c r="A94" i="31"/>
  <c r="A38" i="31"/>
  <c r="A47" i="31"/>
  <c r="A129" i="31"/>
  <c r="A86" i="31"/>
  <c r="A69" i="31"/>
  <c r="A121" i="31"/>
  <c r="A36" i="31"/>
  <c r="A109" i="31"/>
  <c r="A24" i="31"/>
  <c r="A28" i="31"/>
  <c r="A42" i="31"/>
  <c r="A50" i="31"/>
  <c r="A101" i="31"/>
  <c r="A4" i="31"/>
  <c r="A81" i="31"/>
  <c r="A118" i="31"/>
  <c r="A64" i="31"/>
  <c r="A116" i="31"/>
  <c r="A9" i="31"/>
  <c r="A61" i="31"/>
  <c r="A33" i="31"/>
  <c r="A65" i="31"/>
  <c r="A122" i="31"/>
  <c r="A130" i="31"/>
  <c r="A37" i="31"/>
  <c r="A35" i="31"/>
  <c r="A6" i="31"/>
  <c r="FI183" i="29"/>
  <c r="C21" i="28"/>
  <c r="G82" i="19"/>
  <c r="G92" i="19"/>
  <c r="G92" i="20"/>
  <c r="G82" i="20"/>
  <c r="G128" i="20"/>
  <c r="G128" i="19"/>
  <c r="G114" i="20"/>
  <c r="G114" i="19"/>
  <c r="D21" i="28" l="1"/>
  <c r="A17" i="20"/>
  <c r="A3" i="19"/>
  <c r="A25" i="20"/>
  <c r="A31" i="20"/>
  <c r="A74" i="20"/>
  <c r="A18" i="20"/>
  <c r="A78" i="20"/>
  <c r="A56" i="20"/>
  <c r="A38" i="20"/>
  <c r="A66" i="20"/>
  <c r="A91" i="20"/>
  <c r="A104" i="20"/>
  <c r="A132" i="20"/>
  <c r="A22" i="20"/>
  <c r="A60" i="20"/>
  <c r="A94" i="20"/>
  <c r="A86" i="20"/>
  <c r="A115" i="20"/>
  <c r="A131" i="20"/>
  <c r="A80" i="20"/>
  <c r="A10" i="20"/>
  <c r="A16" i="20"/>
  <c r="A26" i="20"/>
  <c r="A113" i="20"/>
  <c r="A57" i="20"/>
  <c r="A84" i="20"/>
  <c r="A126" i="20"/>
  <c r="A25" i="19"/>
  <c r="A70" i="19"/>
  <c r="A72" i="19"/>
  <c r="A20" i="20"/>
  <c r="A64" i="20"/>
  <c r="A24" i="20"/>
  <c r="A48" i="20"/>
  <c r="A110" i="20"/>
  <c r="A33" i="20"/>
  <c r="A82" i="20"/>
  <c r="A108" i="20"/>
  <c r="A99" i="20"/>
  <c r="A135" i="20"/>
  <c r="A136" i="20"/>
  <c r="A50" i="20"/>
  <c r="A27" i="20"/>
  <c r="A130" i="20"/>
  <c r="A138" i="20"/>
  <c r="A21" i="20"/>
  <c r="A68" i="20"/>
  <c r="A89" i="20"/>
  <c r="A41" i="20"/>
  <c r="A59" i="20"/>
  <c r="A77" i="20"/>
  <c r="A58" i="20"/>
  <c r="A100" i="20"/>
  <c r="A5" i="20"/>
  <c r="A112" i="20"/>
  <c r="A73" i="20"/>
  <c r="A35" i="20"/>
  <c r="A69" i="19"/>
  <c r="A119" i="20"/>
  <c r="A29" i="20"/>
  <c r="A14" i="20"/>
  <c r="A44" i="19"/>
  <c r="A110" i="19"/>
  <c r="A18" i="19"/>
  <c r="A60" i="19"/>
  <c r="A97" i="19"/>
  <c r="A125" i="19"/>
  <c r="A28" i="19"/>
  <c r="A22" i="19"/>
  <c r="A84" i="19"/>
  <c r="A132" i="19"/>
  <c r="A95" i="19"/>
  <c r="A82" i="19"/>
  <c r="A42" i="19"/>
  <c r="A106" i="19"/>
  <c r="A121" i="19"/>
  <c r="A11" i="19"/>
  <c r="A77" i="19"/>
  <c r="A80" i="19"/>
  <c r="A83" i="19"/>
  <c r="A19" i="19"/>
  <c r="A106" i="20"/>
  <c r="A28" i="20"/>
  <c r="A16" i="19"/>
  <c r="A5" i="19"/>
  <c r="A103" i="19"/>
  <c r="A138" i="19"/>
  <c r="A112" i="19"/>
  <c r="A69" i="20"/>
  <c r="A10" i="19"/>
  <c r="A47" i="19"/>
  <c r="A102" i="20"/>
  <c r="A111" i="20"/>
  <c r="A122" i="20"/>
  <c r="A61" i="20"/>
  <c r="A42" i="20"/>
  <c r="A103" i="20"/>
  <c r="A11" i="20"/>
  <c r="A67" i="20"/>
  <c r="A7" i="20"/>
  <c r="A45" i="20"/>
  <c r="A3" i="20"/>
  <c r="A90" i="20"/>
  <c r="A70" i="20"/>
  <c r="A53" i="20"/>
  <c r="A76" i="20"/>
  <c r="A118" i="20"/>
  <c r="A75" i="20"/>
  <c r="A4" i="20"/>
  <c r="A116" i="20"/>
  <c r="A118" i="19"/>
  <c r="A65" i="19"/>
  <c r="A61" i="19"/>
  <c r="A20" i="19"/>
  <c r="A32" i="20"/>
  <c r="A109" i="20"/>
  <c r="A54" i="20"/>
  <c r="A85" i="20"/>
  <c r="A79" i="20"/>
  <c r="A49" i="20"/>
  <c r="A8" i="20"/>
  <c r="A30" i="19"/>
  <c r="A95" i="20"/>
  <c r="A30" i="20"/>
  <c r="A39" i="20"/>
  <c r="A34" i="20"/>
  <c r="A12" i="19"/>
  <c r="A86" i="19"/>
  <c r="A87" i="19"/>
  <c r="A57" i="19"/>
  <c r="A73" i="19"/>
  <c r="A107" i="19"/>
  <c r="A101" i="19"/>
  <c r="A8" i="19"/>
  <c r="A124" i="19"/>
  <c r="A134" i="19"/>
  <c r="A135" i="19"/>
  <c r="A79" i="19"/>
  <c r="A68" i="19"/>
  <c r="A31" i="19"/>
  <c r="A131" i="19"/>
  <c r="A94" i="19"/>
  <c r="A55" i="19"/>
  <c r="A62" i="19"/>
  <c r="A14" i="19"/>
  <c r="A100" i="19"/>
  <c r="A122" i="19"/>
  <c r="A137" i="19"/>
  <c r="A114" i="20"/>
  <c r="A36" i="20"/>
  <c r="A65" i="20"/>
  <c r="A51" i="20"/>
  <c r="A105" i="20"/>
  <c r="A44" i="20"/>
  <c r="A87" i="20"/>
  <c r="A83" i="20"/>
  <c r="A71" i="20"/>
  <c r="A107" i="20"/>
  <c r="A126" i="19"/>
  <c r="A45" i="19"/>
  <c r="A56" i="19"/>
  <c r="A46" i="19"/>
  <c r="A36" i="19"/>
  <c r="A51" i="19"/>
  <c r="A13" i="19"/>
  <c r="A33" i="19"/>
  <c r="A129" i="20"/>
  <c r="A40" i="20"/>
  <c r="A137" i="20"/>
  <c r="A55" i="20"/>
  <c r="A37" i="20"/>
  <c r="A19" i="20"/>
  <c r="A63" i="20"/>
  <c r="A54" i="19"/>
  <c r="A114" i="19"/>
  <c r="A6" i="19"/>
  <c r="A116" i="19"/>
  <c r="A34" i="19"/>
  <c r="A53" i="19"/>
  <c r="A96" i="19"/>
  <c r="A98" i="19"/>
  <c r="A113" i="19"/>
  <c r="A27" i="19"/>
  <c r="A120" i="19"/>
  <c r="A85" i="19"/>
  <c r="A40" i="19"/>
  <c r="A99" i="19"/>
  <c r="A74" i="19"/>
  <c r="A89" i="19"/>
  <c r="A75" i="19"/>
  <c r="A37" i="19"/>
  <c r="A23" i="19"/>
  <c r="A130" i="19"/>
  <c r="A102" i="19"/>
  <c r="A48" i="19"/>
  <c r="A121" i="20"/>
  <c r="A12" i="20"/>
  <c r="A133" i="20"/>
  <c r="A88" i="20"/>
  <c r="A6" i="20"/>
  <c r="A13" i="20"/>
  <c r="A127" i="20"/>
  <c r="A23" i="20"/>
  <c r="A66" i="19"/>
  <c r="A81" i="19"/>
  <c r="A91" i="19"/>
  <c r="A90" i="19"/>
  <c r="A105" i="19"/>
  <c r="A43" i="19"/>
  <c r="A123" i="19"/>
  <c r="A58" i="19"/>
  <c r="A88" i="19"/>
  <c r="A108" i="19"/>
  <c r="A59" i="19"/>
  <c r="A41" i="19"/>
  <c r="A64" i="19"/>
  <c r="A115" i="19"/>
  <c r="A26" i="19"/>
  <c r="A136" i="19"/>
  <c r="A39" i="19"/>
  <c r="A29" i="19"/>
  <c r="A93" i="19"/>
  <c r="A24" i="19"/>
  <c r="A128" i="19"/>
  <c r="A111" i="19"/>
  <c r="A117" i="19"/>
  <c r="A92" i="19"/>
  <c r="A117" i="20"/>
  <c r="A120" i="20"/>
  <c r="A128" i="20"/>
  <c r="A62" i="20"/>
  <c r="A125" i="20"/>
  <c r="A15" i="20"/>
  <c r="A134" i="20"/>
  <c r="A98" i="20"/>
  <c r="A52" i="20"/>
  <c r="A101" i="20"/>
  <c r="A72" i="20"/>
  <c r="A109" i="19"/>
  <c r="A4" i="19"/>
  <c r="A17" i="19"/>
  <c r="A71" i="19"/>
  <c r="A129" i="19"/>
  <c r="A49" i="19"/>
  <c r="A104" i="19"/>
  <c r="A133" i="19"/>
  <c r="A127" i="19"/>
  <c r="A9" i="19"/>
  <c r="A15" i="19"/>
  <c r="A67" i="19"/>
  <c r="A38" i="19"/>
  <c r="A52" i="19"/>
  <c r="A43" i="20"/>
  <c r="A63" i="19"/>
  <c r="A76" i="19"/>
  <c r="A21" i="19"/>
  <c r="A50" i="19"/>
  <c r="A32" i="19"/>
  <c r="A35" i="19"/>
  <c r="A7" i="19"/>
  <c r="A78" i="19"/>
  <c r="A119" i="19"/>
  <c r="A46" i="20"/>
  <c r="A93" i="20"/>
  <c r="A47" i="20"/>
  <c r="A124" i="20"/>
  <c r="A97" i="20"/>
  <c r="A9" i="20"/>
  <c r="A123" i="20"/>
  <c r="A81" i="20"/>
  <c r="A92" i="20"/>
  <c r="A96" i="20"/>
  <c r="F49" i="34" l="1"/>
  <c r="C49" i="34"/>
  <c r="I49" i="34"/>
  <c r="FG190" i="17"/>
  <c r="FF190" i="17"/>
  <c r="FH190" i="17"/>
  <c r="H50" i="34" l="1"/>
  <c r="I54" i="34"/>
  <c r="I52" i="34"/>
  <c r="I53" i="34"/>
  <c r="C52" i="34"/>
  <c r="C53" i="34"/>
  <c r="C54" i="34"/>
  <c r="B50" i="34"/>
  <c r="F52" i="34"/>
  <c r="F54" i="34"/>
  <c r="F53" i="34"/>
  <c r="E50" i="34"/>
  <c r="FG192" i="17"/>
  <c r="FG195" i="17"/>
  <c r="FF192" i="17"/>
  <c r="FF195" i="17"/>
  <c r="FH195" i="17"/>
  <c r="FH192" i="17"/>
  <c r="B50" i="28"/>
</calcChain>
</file>

<file path=xl/sharedStrings.xml><?xml version="1.0" encoding="utf-8"?>
<sst xmlns="http://schemas.openxmlformats.org/spreadsheetml/2006/main" count="6298" uniqueCount="408">
  <si>
    <t>CUADRO 1.</t>
  </si>
  <si>
    <t>Demanda Intermedia</t>
  </si>
  <si>
    <t>Total de Demanda Intermedia</t>
  </si>
  <si>
    <t>Demanda Final</t>
  </si>
  <si>
    <t>Utilización Total</t>
  </si>
  <si>
    <t>Consumo de Gobierno</t>
  </si>
  <si>
    <t>Formación Bruta de Capital Fijo</t>
  </si>
  <si>
    <t>Variación de existencias</t>
  </si>
  <si>
    <t>Demanda Total</t>
  </si>
  <si>
    <t>Mantenimiento y reparación de vehículos automotores</t>
  </si>
  <si>
    <t>Servicios de información, programación y consultoría informática, edición de programas informáticos y afines</t>
  </si>
  <si>
    <t>Total de usos de origen nacional</t>
  </si>
  <si>
    <t>Importaciones de la Economía Total</t>
  </si>
  <si>
    <t>Compras de Residentes en el extranjero</t>
  </si>
  <si>
    <t>Compras de no residentes en el país</t>
  </si>
  <si>
    <t>Compras netas de residentes y no residentes</t>
  </si>
  <si>
    <t>Importaciones Totales</t>
  </si>
  <si>
    <t>Impuestos sobre productos</t>
  </si>
  <si>
    <t>Subsidios a los productos</t>
  </si>
  <si>
    <t>Impuestos sobre los productos netos de subsidios</t>
  </si>
  <si>
    <t>Total de usos a precios comprador</t>
  </si>
  <si>
    <t>Valor Agregado Bruto Economía Total</t>
  </si>
  <si>
    <t>Producción de la Economía Total a precios básicos</t>
  </si>
  <si>
    <t>Producto Interno Bruto de la Economía Total</t>
  </si>
  <si>
    <t>Remuneración de los asalariados</t>
  </si>
  <si>
    <t>Impuestos sobre la producción y las importaciones</t>
  </si>
  <si>
    <t>Subvenciones (-)</t>
  </si>
  <si>
    <t>Excedente de explotación, bruto</t>
  </si>
  <si>
    <t>Ingreso mixto, bruto</t>
  </si>
  <si>
    <t>Consumo de capital fijo sobre el excedente bruto de explotacón</t>
  </si>
  <si>
    <t>Consumo de capital fijo sobre el ingreso mixto</t>
  </si>
  <si>
    <t>Excedente de explotación, neto</t>
  </si>
  <si>
    <t>Ingreso mixto, neto</t>
  </si>
  <si>
    <t>Personal Ocupado</t>
  </si>
  <si>
    <t>CUADRO 2.</t>
  </si>
  <si>
    <t>CUADRO 3.</t>
  </si>
  <si>
    <t>COEFICIENTES TÉCNICOS</t>
  </si>
  <si>
    <t>MATRIZ IDENTIDAD</t>
  </si>
  <si>
    <t>CUADRO 5.</t>
  </si>
  <si>
    <t>GASTOS GLOBALES</t>
  </si>
  <si>
    <t>COEFICIENTES DIRECTOS E INDIRECTOS POR UNIDAD DE DEMANDA FINAL</t>
  </si>
  <si>
    <t>Asalariados</t>
  </si>
  <si>
    <t>Cuenta propia</t>
  </si>
  <si>
    <t>Empresarios, empleadores, patronos</t>
  </si>
  <si>
    <t>Trabajadores familiares no remunerados</t>
  </si>
  <si>
    <t>Otros trabajadores no remunerados</t>
  </si>
  <si>
    <t>Personal de otros establecimientos (services)</t>
  </si>
  <si>
    <t>AÑO: 2012</t>
  </si>
  <si>
    <t>Millones de Colones</t>
  </si>
  <si>
    <t>A PRECIOS BÁSICOS</t>
  </si>
  <si>
    <t>CUADRO 4.</t>
  </si>
  <si>
    <t>Demanda Final Variaciones</t>
  </si>
  <si>
    <t>Variación %</t>
  </si>
  <si>
    <t>Nueva Demanda Final (X)</t>
  </si>
  <si>
    <t>Matriz Planeada X * [R] = [^X]</t>
  </si>
  <si>
    <t>Incremento de las remuneraciones de asalariados</t>
  </si>
  <si>
    <t>Indice de productividad del trabajo</t>
  </si>
  <si>
    <t>Puestos de trabajo generados a cambios en la producción</t>
  </si>
  <si>
    <t>Nuevo VBP</t>
  </si>
  <si>
    <t>VBP Anterior</t>
  </si>
  <si>
    <t>Diferencia</t>
  </si>
  <si>
    <t>Oferta</t>
  </si>
  <si>
    <t>Oferta= Utilización</t>
  </si>
  <si>
    <t>Índice de Productividad del Trabajo</t>
  </si>
  <si>
    <t>Remuneraciones Medias</t>
  </si>
  <si>
    <t>Asalariados generados a cambios en la producción</t>
  </si>
  <si>
    <t>Variación del PIB</t>
  </si>
  <si>
    <t>Variación Sectorial</t>
  </si>
  <si>
    <t>NPCR</t>
  </si>
  <si>
    <t>Producto</t>
  </si>
  <si>
    <t>INICIAL</t>
  </si>
  <si>
    <t>FINAL</t>
  </si>
  <si>
    <t>%</t>
  </si>
  <si>
    <t>[%]</t>
  </si>
  <si>
    <t>.</t>
  </si>
  <si>
    <t>DIFERENCIA</t>
  </si>
  <si>
    <t>IMPACTO EN LAS VARIACIONES</t>
  </si>
  <si>
    <t>CUADRO 6.</t>
  </si>
  <si>
    <t>% de Variación</t>
  </si>
  <si>
    <t>Total de Remuneración de asalariados</t>
  </si>
  <si>
    <t>Total de puestos de trabajo</t>
  </si>
  <si>
    <t>Porcentaje de Variación</t>
  </si>
  <si>
    <t>Valor Original</t>
  </si>
  <si>
    <t>Nuevo Valor</t>
  </si>
  <si>
    <t>Inicial</t>
  </si>
  <si>
    <t>Final</t>
  </si>
  <si>
    <t>Principales Sectores Afectados</t>
  </si>
  <si>
    <t>Tabla 1.</t>
  </si>
  <si>
    <t>AE001</t>
  </si>
  <si>
    <t>Cultivo de frijol</t>
  </si>
  <si>
    <t>AE002</t>
  </si>
  <si>
    <t>Cultivo de maíz</t>
  </si>
  <si>
    <t>AE003</t>
  </si>
  <si>
    <t>Cultivo de otros cereales, legumbres y semillas oleaginosas n.c.p.</t>
  </si>
  <si>
    <t>AE004</t>
  </si>
  <si>
    <t>Cultivo de arroz</t>
  </si>
  <si>
    <t>AE005</t>
  </si>
  <si>
    <t>Cultivo de sandía</t>
  </si>
  <si>
    <t>AE006</t>
  </si>
  <si>
    <t>Cultivo de melón</t>
  </si>
  <si>
    <t>AE007</t>
  </si>
  <si>
    <t>Cultivo de cebolla</t>
  </si>
  <si>
    <t>AE008</t>
  </si>
  <si>
    <t>Cultivo de chayote</t>
  </si>
  <si>
    <t>AE009</t>
  </si>
  <si>
    <t>Cultivo de papa</t>
  </si>
  <si>
    <t>AE010</t>
  </si>
  <si>
    <t>Cultivo de otras hortalizas, raíces o tubérculos n.c.p.</t>
  </si>
  <si>
    <t>AE011</t>
  </si>
  <si>
    <t>Cultivo de caña de azúcar</t>
  </si>
  <si>
    <t>AE012</t>
  </si>
  <si>
    <t>Cultivo de flores</t>
  </si>
  <si>
    <t>AE013</t>
  </si>
  <si>
    <t>Cultivo de follajes</t>
  </si>
  <si>
    <t>AE014</t>
  </si>
  <si>
    <t>Cultivo de banano</t>
  </si>
  <si>
    <t>AE015</t>
  </si>
  <si>
    <t>Cultivo de plátano</t>
  </si>
  <si>
    <t>AE016</t>
  </si>
  <si>
    <t>Cultivo de piña</t>
  </si>
  <si>
    <t>AE017</t>
  </si>
  <si>
    <t>Cultivo de palma africana (aceitera)</t>
  </si>
  <si>
    <t>AE018</t>
  </si>
  <si>
    <t>Cultivo de café</t>
  </si>
  <si>
    <t>AE019</t>
  </si>
  <si>
    <t>Cultivo de otras frutas, nueces y otros frutos oleaginosas</t>
  </si>
  <si>
    <t>AE020</t>
  </si>
  <si>
    <t>Cultivo de otras plantas no perennes y perennes</t>
  </si>
  <si>
    <t>AE021</t>
  </si>
  <si>
    <t>Propagación de plantas</t>
  </si>
  <si>
    <t>AE022</t>
  </si>
  <si>
    <t>Cría de ganado vacuno</t>
  </si>
  <si>
    <t>AE023</t>
  </si>
  <si>
    <t>Cría de cerdos</t>
  </si>
  <si>
    <t>AE024</t>
  </si>
  <si>
    <t>Cría de pollos</t>
  </si>
  <si>
    <t>AE025</t>
  </si>
  <si>
    <t>Cría de otros animales</t>
  </si>
  <si>
    <t>AE026</t>
  </si>
  <si>
    <t>Actividades de apoyo a la agricultura, la ganadería y actividades postcosecha</t>
  </si>
  <si>
    <t>AE027</t>
  </si>
  <si>
    <t>Silvicultura y extracción de madera y caza</t>
  </si>
  <si>
    <t>AE028</t>
  </si>
  <si>
    <t>Pesca marítima y de agua dulce</t>
  </si>
  <si>
    <t>AE029</t>
  </si>
  <si>
    <t>Acuicultura marítima y de agua dulce</t>
  </si>
  <si>
    <t>AE030</t>
  </si>
  <si>
    <t>Extracción de piedra, arena y arcilla</t>
  </si>
  <si>
    <t>AE031</t>
  </si>
  <si>
    <t>Extracción de sal</t>
  </si>
  <si>
    <t>AE032</t>
  </si>
  <si>
    <t>Explotación de otras minas y canteras n.c.p.</t>
  </si>
  <si>
    <t>AE033</t>
  </si>
  <si>
    <t>Elaboración y conservación de carne y embutidos de aves</t>
  </si>
  <si>
    <t>AE034</t>
  </si>
  <si>
    <t>Elaboración y conservación de carne y embutidos de ganado vacuno y porcino y otros tipos de carne</t>
  </si>
  <si>
    <t>AE035</t>
  </si>
  <si>
    <t xml:space="preserve">Procesamiento y conservación de pescados, crustáceos y moluscos </t>
  </si>
  <si>
    <t>AE036</t>
  </si>
  <si>
    <t>Procesamiento y conservación de frutas y vegetales</t>
  </si>
  <si>
    <t>AE037</t>
  </si>
  <si>
    <t>Elaboración de aceites y grasas de origen vegetal y animal</t>
  </si>
  <si>
    <t>AE038</t>
  </si>
  <si>
    <t>Elaboración de productos lácteos</t>
  </si>
  <si>
    <t>AE039</t>
  </si>
  <si>
    <t>Beneficio de arroz</t>
  </si>
  <si>
    <t>AE040</t>
  </si>
  <si>
    <t>Elaboración de productos de molinería, excepto arroz, y almidones y productos elaborados del almidón</t>
  </si>
  <si>
    <t>AE041</t>
  </si>
  <si>
    <t>Elaboración de productos de panadería y tortillas</t>
  </si>
  <si>
    <t>AE042</t>
  </si>
  <si>
    <t>Elaboración de azúcar</t>
  </si>
  <si>
    <t>AE043</t>
  </si>
  <si>
    <t>Elaboración de cacao, chocolate y productos de confitería</t>
  </si>
  <si>
    <t>AE044</t>
  </si>
  <si>
    <t>Elaboración de macarrones, fideos y productos farináceos análogos</t>
  </si>
  <si>
    <t>AE045</t>
  </si>
  <si>
    <t>Elaboración de café oro</t>
  </si>
  <si>
    <t>AE046</t>
  </si>
  <si>
    <t>Producción de productos de café</t>
  </si>
  <si>
    <t>AE047</t>
  </si>
  <si>
    <t>Elaboración de comidas, platos preparados y otros productos alimenticios</t>
  </si>
  <si>
    <t>AE048</t>
  </si>
  <si>
    <t>Elaboración de alimentos preparados para animales</t>
  </si>
  <si>
    <t>AE049</t>
  </si>
  <si>
    <t>Destilación, rectificación, mezcla de bebidas alcohólicas y vinos</t>
  </si>
  <si>
    <t>AE050</t>
  </si>
  <si>
    <t>Elaboración de bebidas malteadas, de malta, bebidas no alcohólicas, aguas minerales, y otras aguas embotelladas</t>
  </si>
  <si>
    <t>AE051</t>
  </si>
  <si>
    <t>Elaboración de productos de tabaco</t>
  </si>
  <si>
    <t>AE052</t>
  </si>
  <si>
    <t>Fabricación de productos textiles</t>
  </si>
  <si>
    <t>AE053</t>
  </si>
  <si>
    <t>Fabricación de prendas de vestir</t>
  </si>
  <si>
    <t>AE054</t>
  </si>
  <si>
    <t>Fabricación de cuero y productos conexos excepto calzado</t>
  </si>
  <si>
    <t>AE055</t>
  </si>
  <si>
    <t>Fabricación de calzado</t>
  </si>
  <si>
    <t>AE056</t>
  </si>
  <si>
    <t>Producción de madera y fabricación de productos de madera y corcho, excepto muebles; fabricación de artículos de paja y de materiales trenzables</t>
  </si>
  <si>
    <t>AE057</t>
  </si>
  <si>
    <t>Fabricación de papel y productos de papel</t>
  </si>
  <si>
    <t>AE058</t>
  </si>
  <si>
    <t>Actividades de impresión, edición y reproducción de grabaciones excepto de programas informáticos</t>
  </si>
  <si>
    <t>AE059</t>
  </si>
  <si>
    <t>Fabricación de los productos de la refinación del petróleo y de coque</t>
  </si>
  <si>
    <t>AE060</t>
  </si>
  <si>
    <t>Fabricación de sustancias químicas básicas, abonos y compuestos de nitrógeno</t>
  </si>
  <si>
    <t>AE061</t>
  </si>
  <si>
    <t>Fabricación de plásticos y de caucho sintético en formas primarias</t>
  </si>
  <si>
    <t>AE062</t>
  </si>
  <si>
    <t>Fabricación de pesticidas y de otros productos químicos de uso agropecuario</t>
  </si>
  <si>
    <t>AE063</t>
  </si>
  <si>
    <t>Fabricación de pinturas, barnices y productos de revestimiento similares, tintas de imprenta y masillas</t>
  </si>
  <si>
    <t>AE064</t>
  </si>
  <si>
    <t>Fabricación de jabones y detergentes, preparados para limpiar y pulir, perfumes y preparados de tocador</t>
  </si>
  <si>
    <t>AE065</t>
  </si>
  <si>
    <t>Fabricación de otros productos químicos n.c.p. y de fibras manufacturadas</t>
  </si>
  <si>
    <t>AE066</t>
  </si>
  <si>
    <t>Fabricación de productos farmacéuticos, sustancias químicas medicinales y de productos botánicos</t>
  </si>
  <si>
    <t>AE067</t>
  </si>
  <si>
    <t>Fabricación de productos de caucho</t>
  </si>
  <si>
    <t>AE068</t>
  </si>
  <si>
    <t>Fabricación de productos de plástico</t>
  </si>
  <si>
    <t>AE069</t>
  </si>
  <si>
    <t>Fabricación de vidrio y de productos de vidrio</t>
  </si>
  <si>
    <t>AE070</t>
  </si>
  <si>
    <t xml:space="preserve">Fabricación de productos refractarios, materiales de construcción de arcilla y de otros productos de porcelana y cerámica </t>
  </si>
  <si>
    <t>AE071</t>
  </si>
  <si>
    <t>Fabricación de cemento, cal, yeso y artículos de hormigón, cemento y yeso  y otros minerales no metálicos, n.c.p.</t>
  </si>
  <si>
    <t>AE072</t>
  </si>
  <si>
    <t>Fabricación de metales comunes</t>
  </si>
  <si>
    <t>AE073</t>
  </si>
  <si>
    <t>Fabricación de productos elaborados de metal, excepto maquinaria y equipo</t>
  </si>
  <si>
    <t>AE074</t>
  </si>
  <si>
    <t>Fabricación de componentes y tableros electrónicos, computadoras y equipo periférico</t>
  </si>
  <si>
    <t>AE075</t>
  </si>
  <si>
    <t>Fabricación de productos de electrónica y de óptica</t>
  </si>
  <si>
    <t>AE076</t>
  </si>
  <si>
    <t>Fabricación de equipo eléctrico y de maquinaria n.c.p.</t>
  </si>
  <si>
    <t>AE077</t>
  </si>
  <si>
    <t>Fabricación de vehículos automotores, remolques y semirremolques</t>
  </si>
  <si>
    <t>AE078</t>
  </si>
  <si>
    <t>Fabricación de otros tipos de equipos de transporte</t>
  </si>
  <si>
    <t>AE079</t>
  </si>
  <si>
    <t>Fabricación de muebles</t>
  </si>
  <si>
    <t>AE080</t>
  </si>
  <si>
    <t>Fabricación de instrumentos y suministros médicos y dentales</t>
  </si>
  <si>
    <t>AE081</t>
  </si>
  <si>
    <t>Otras industrias manufactureras</t>
  </si>
  <si>
    <t>AE082</t>
  </si>
  <si>
    <t>Reparación e instalación de maquinaria y equipo</t>
  </si>
  <si>
    <t>AE083</t>
  </si>
  <si>
    <t>Suministro de energía eléctrica, gas, vapor y aire acondicionado</t>
  </si>
  <si>
    <t>AE084</t>
  </si>
  <si>
    <t>Suministro de agua potable y evacuación de aguas residuales</t>
  </si>
  <si>
    <t>AE085</t>
  </si>
  <si>
    <t>Gestión de desechos y de descontaminación</t>
  </si>
  <si>
    <t>AE086</t>
  </si>
  <si>
    <t>Construcción de edificios</t>
  </si>
  <si>
    <t>AE087</t>
  </si>
  <si>
    <t>Construcción de carreteras y vías férreas</t>
  </si>
  <si>
    <t>AE088</t>
  </si>
  <si>
    <t>Construcción de obras de servicio público y de otras de ingeniería civil</t>
  </si>
  <si>
    <t>AE089</t>
  </si>
  <si>
    <t>Actividades especializadas de las construcción</t>
  </si>
  <si>
    <t>AE090</t>
  </si>
  <si>
    <t>Comercio</t>
  </si>
  <si>
    <t>AE091</t>
  </si>
  <si>
    <t>AE092</t>
  </si>
  <si>
    <t>Transporte por ferrocarril</t>
  </si>
  <si>
    <t>AE093</t>
  </si>
  <si>
    <t>Transporte terrestre de pasajeros excepto taxis</t>
  </si>
  <si>
    <t>AE094</t>
  </si>
  <si>
    <t>Transporte de pasajeros por taxi</t>
  </si>
  <si>
    <t>AE095</t>
  </si>
  <si>
    <t>Transporte por vía marítima, aérea y de carga por carretera</t>
  </si>
  <si>
    <t>AE096</t>
  </si>
  <si>
    <t>Almacenamiento y depósito</t>
  </si>
  <si>
    <t>AE097</t>
  </si>
  <si>
    <t>Actividades de servicios vinculados al transporte</t>
  </si>
  <si>
    <t>AE098</t>
  </si>
  <si>
    <t>Manipulación de carga y otras actividades de apoyo al transporte</t>
  </si>
  <si>
    <t>AE099</t>
  </si>
  <si>
    <t>Actividades postales y de mensajería</t>
  </si>
  <si>
    <t>AE100</t>
  </si>
  <si>
    <t>Actividades de alojamiento</t>
  </si>
  <si>
    <t>AE101</t>
  </si>
  <si>
    <t>Actividades de servicio de comida y bebidas</t>
  </si>
  <si>
    <t>AE102</t>
  </si>
  <si>
    <t>Actividades de producción películas, videos y programas de televisión, grabación de sonido, edición de música, programación y transmisión</t>
  </si>
  <si>
    <t>AE103</t>
  </si>
  <si>
    <t>Actividades de telecomunicaciones</t>
  </si>
  <si>
    <t>AE104</t>
  </si>
  <si>
    <t>AE105</t>
  </si>
  <si>
    <t>Actividad de intermediación monetaria</t>
  </si>
  <si>
    <t>AE106</t>
  </si>
  <si>
    <t>Actividades de sociedades de cartera, fondos y sociedades de inversión y otras actividades de servicios financieros</t>
  </si>
  <si>
    <t>AE107</t>
  </si>
  <si>
    <t>Actividad de seguros, reaseguros y fondos de pensiones, excepto los planes de seguridad social de afiliación obligatoria</t>
  </si>
  <si>
    <t>AE108</t>
  </si>
  <si>
    <t>Actividades auxiliares de servicios financieros, seguros y fondos de pensiones</t>
  </si>
  <si>
    <t>AE109</t>
  </si>
  <si>
    <t>Actividades inmobiliarias</t>
  </si>
  <si>
    <t>AE110</t>
  </si>
  <si>
    <t>Actividades jurídicas</t>
  </si>
  <si>
    <t>AE111</t>
  </si>
  <si>
    <t>Actividades de contabilidad, teneduría de libros, consultoría fiscal y otras actividades contables</t>
  </si>
  <si>
    <t>AE112</t>
  </si>
  <si>
    <t>Actividades de consultoría en gestión financiera, recursos humanos, comercialización, oficinas principales y afines</t>
  </si>
  <si>
    <t>AE113</t>
  </si>
  <si>
    <t>Actividades de arquitectura e ingeniería; ensayos y análisis técnicos</t>
  </si>
  <si>
    <t>AE114</t>
  </si>
  <si>
    <t>Actividades de investigación científica y desarrollo</t>
  </si>
  <si>
    <t>AE115</t>
  </si>
  <si>
    <t>Publicidad y estudios de mercado</t>
  </si>
  <si>
    <t>AE116</t>
  </si>
  <si>
    <t>Otras actividades profesionales, científicas y técnicas</t>
  </si>
  <si>
    <t>AE117</t>
  </si>
  <si>
    <t>Actividades veterinarias</t>
  </si>
  <si>
    <t>AE118</t>
  </si>
  <si>
    <t>Actividades de alquiler y arrendamiento de activos tangibles e intangibles no financieros</t>
  </si>
  <si>
    <t>AE119</t>
  </si>
  <si>
    <t>Actividades de empleo</t>
  </si>
  <si>
    <t>AE120</t>
  </si>
  <si>
    <t>Actividades de agencias de viajes, operadores turísticos, servicios de reservas y actividades conexas</t>
  </si>
  <si>
    <t>AE121</t>
  </si>
  <si>
    <t>Actividades de seguridad e investigación</t>
  </si>
  <si>
    <t>AE122</t>
  </si>
  <si>
    <t>Actividades limpieza  general  de edificios y de paisajismo</t>
  </si>
  <si>
    <t>AE123</t>
  </si>
  <si>
    <t>Actividades administrativas y de apoyo de oficina y otras actividades de apoyo a las empresas</t>
  </si>
  <si>
    <t>AE124</t>
  </si>
  <si>
    <t>Administración del estado y aplicación de la política económica y social de la comunidad</t>
  </si>
  <si>
    <t>AE125</t>
  </si>
  <si>
    <t>Prestación de servicios a la comunidad en general</t>
  </si>
  <si>
    <t>AE126</t>
  </si>
  <si>
    <t>Actividades de planes de seguridad social de afiliación obligatoria</t>
  </si>
  <si>
    <t>AE127</t>
  </si>
  <si>
    <t>Enseñanza</t>
  </si>
  <si>
    <t>AE128</t>
  </si>
  <si>
    <t>Actividades de atención de la salud humana y de asistencia social</t>
  </si>
  <si>
    <t>AE129</t>
  </si>
  <si>
    <t>Actividades artísticas, de entretenimiento y recreativas</t>
  </si>
  <si>
    <t>AE130</t>
  </si>
  <si>
    <t>Actividades de asociaciones</t>
  </si>
  <si>
    <t>AE131</t>
  </si>
  <si>
    <t>Reparación de computadoras, efectos personales y enseres domésticos</t>
  </si>
  <si>
    <t>AE132</t>
  </si>
  <si>
    <t>Actividades de lavado y secado limpieza de prendas de tela y de piel</t>
  </si>
  <si>
    <t>AE133</t>
  </si>
  <si>
    <t>Actividades de peluquería y otros tratamientos de belleza</t>
  </si>
  <si>
    <t>AE134</t>
  </si>
  <si>
    <t>Actividades de funerales y actividades conexas</t>
  </si>
  <si>
    <t>AE135</t>
  </si>
  <si>
    <t>Otras actividades de servicios n.c.p.</t>
  </si>
  <si>
    <t>AE136</t>
  </si>
  <si>
    <t>Actividades de los hogares en calidad de empleadores de personal doméstico</t>
  </si>
  <si>
    <t>Consumo Final Hogares No Turístico</t>
  </si>
  <si>
    <t>Exportaciones No Turísticas</t>
  </si>
  <si>
    <t>Salidas Individuales</t>
  </si>
  <si>
    <t>Salidas Familiares</t>
  </si>
  <si>
    <t>Paseos</t>
  </si>
  <si>
    <t>Emisor en Costa Rica Centroamérica</t>
  </si>
  <si>
    <t>Emisor en Costa Rica Resto de América Latina</t>
  </si>
  <si>
    <t>Emisor en Costa Rica Caribe</t>
  </si>
  <si>
    <t>Emisor en Costa Rica Canadá</t>
  </si>
  <si>
    <t>Emisor en Costa Rica Estados Unidos</t>
  </si>
  <si>
    <t>Emisor en Costa Rica Europa</t>
  </si>
  <si>
    <t>Emisor en Costa Rica Resto del Mundo</t>
  </si>
  <si>
    <t>Exportación - Cruceros</t>
  </si>
  <si>
    <t>Exportación - Turismo Receptor Centroamérica</t>
  </si>
  <si>
    <t>Exportación - Turismo Receptor Resto de América Latina</t>
  </si>
  <si>
    <t>Exportación - Turismo Receptor Caribe</t>
  </si>
  <si>
    <t>Exportación - Turismo Receptor Canadá</t>
  </si>
  <si>
    <t>Exportación - Turismo Receptor Estados Unidos</t>
  </si>
  <si>
    <t>Exportación - Turismo Receptor Europa</t>
  </si>
  <si>
    <t>Exportación - Turismo Receptor Resto del Mundo</t>
  </si>
  <si>
    <t>Actividad Económica / Actividad Económica</t>
  </si>
  <si>
    <t>Código AECR</t>
  </si>
  <si>
    <t>Industria:</t>
  </si>
  <si>
    <t>Impacto en la Industria:</t>
  </si>
  <si>
    <t>AECR</t>
  </si>
  <si>
    <t>Actividad Económica</t>
  </si>
  <si>
    <t>NOMENCLATURA DE ACTIVIDADES ECONÓMICAS DE COSTA RICA</t>
  </si>
  <si>
    <t>MATRIZ SIMÉTRICA DE INSUMO-PRODUCTO DE LA ECONOMÍA TOTAL POR ACTIVIDAD ECONÓMICA</t>
  </si>
  <si>
    <r>
      <t xml:space="preserve">Demanda Final Variaciones Puntuales </t>
    </r>
    <r>
      <rPr>
        <b/>
        <sz val="10"/>
        <color rgb="FFFF0000"/>
        <rFont val="Calibri"/>
        <family val="2"/>
        <scheme val="minor"/>
      </rPr>
      <t>(AE-Componente de la Demanda Agregada)</t>
    </r>
  </si>
  <si>
    <t>Componente de la Demanda Final</t>
  </si>
  <si>
    <t>Variacíon</t>
  </si>
  <si>
    <t>Producto Interno Bruto</t>
  </si>
  <si>
    <t>Producción Total</t>
  </si>
  <si>
    <t>Impacto en la Economía Total</t>
  </si>
  <si>
    <t>Variación</t>
  </si>
  <si>
    <t>PIB</t>
  </si>
  <si>
    <t>PRODUCCIÓN</t>
  </si>
  <si>
    <t>EXCEDENTE</t>
  </si>
  <si>
    <t>REMUNERACIONES</t>
  </si>
  <si>
    <t>PERSONAL OCUPADO</t>
  </si>
  <si>
    <t>Turismo Emisor</t>
  </si>
  <si>
    <t>Turismo Receptor</t>
  </si>
  <si>
    <t>Paso 1: Seleccionar el componente de la Demanda Final:</t>
  </si>
  <si>
    <t>Paso 2: Seleccionar el porcentaje de variación:</t>
  </si>
  <si>
    <t>Paso 3: Seleccionar la industria a variar:</t>
  </si>
  <si>
    <t>Turismo Interno</t>
  </si>
  <si>
    <t>Todas las AE</t>
  </si>
  <si>
    <t>Todas las Actividades Económicas</t>
  </si>
  <si>
    <t>CUADRO 7.</t>
  </si>
  <si>
    <t>IMPACTO EN LAS VARIACIONES (TURISMO)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</si>
</sst>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_-;\-* #,##0.00_-;_-* &quot;-&quot;??_-;_-@_-"/>
    <numFmt numFmtId="164" formatCode="#,##0.000000000"/>
    <numFmt numFmtId="165" formatCode="_-* #,##0.000000_-;\-* #,##0.000000_-;_-* &quot;-&quot;??_-;_-@_-"/>
    <numFmt numFmtId="166" formatCode="_-* #,##0.000_-;\-* #,##0.000_-;_-* &quot;-&quot;??_-;_-@_-"/>
    <numFmt numFmtId="167" formatCode="_-* #,##0.00000000_-;\-* #,##0.00000000_-;_-* &quot;-&quot;??_-;_-@_-"/>
    <numFmt numFmtId="168" formatCode="_-* #,##0.000000000_-;\-* #,##0.000000000_-;_-* &quot;-&quot;??_-;_-@_-"/>
    <numFmt numFmtId="169" formatCode="#,##0.00000"/>
    <numFmt numFmtId="170" formatCode="_-* #,##0_-;\-* #,##0_-;_-* &quot;-&quot;??_-;_-@_-"/>
    <numFmt numFmtId="171" formatCode="_-* #,##0.0000000_-;\-* #,##0.0000000_-;_-* &quot;-&quot;??_-;_-@_-"/>
    <numFmt numFmtId="172" formatCode="#,##0.0"/>
    <numFmt numFmtId="173" formatCode="0.0%"/>
    <numFmt numFmtId="174" formatCode="_(* #,##0.00_);_(* \(#,##0.00\);_(* &quot;-&quot;??_);_(@_)"/>
  </numFmts>
  <fonts count="2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</font>
    <font>
      <b/>
      <sz val="12"/>
      <name val="Calibri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8.25"/>
      <name val="Microsoft Sans Serif"/>
      <family val="2"/>
    </font>
    <font>
      <sz val="10"/>
      <name val="Arial"/>
      <family val="2"/>
    </font>
    <font>
      <b/>
      <sz val="10"/>
      <color rgb="FFFF0000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10"/>
      <color theme="3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3"/>
      <name val="Arial"/>
      <family val="2"/>
    </font>
    <font>
      <sz val="12"/>
      <color theme="3"/>
      <name val="Arial"/>
      <family val="2"/>
    </font>
    <font>
      <b/>
      <sz val="16"/>
      <color theme="3"/>
      <name val="Arial"/>
      <family val="2"/>
    </font>
    <font>
      <sz val="11"/>
      <color theme="3"/>
      <name val="Arial"/>
      <family val="2"/>
    </font>
    <font>
      <sz val="8.25"/>
      <color theme="3"/>
      <name val="Arial"/>
      <family val="2"/>
    </font>
    <font>
      <b/>
      <sz val="16"/>
      <color theme="0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 style="thick">
        <color theme="0"/>
      </right>
      <top/>
      <bottom/>
      <diagonal/>
    </border>
    <border>
      <left/>
      <right/>
      <top/>
      <bottom style="thick">
        <color theme="0"/>
      </bottom>
      <diagonal/>
    </border>
    <border>
      <left/>
      <right/>
      <top style="thick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0" tint="-0.24994659260841701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theme="0"/>
      </top>
      <bottom/>
      <diagonal/>
    </border>
    <border>
      <left style="medium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thick">
        <color theme="3"/>
      </left>
      <right style="thin">
        <color theme="3"/>
      </right>
      <top style="thick">
        <color theme="3"/>
      </top>
      <bottom style="thin">
        <color theme="3"/>
      </bottom>
      <diagonal/>
    </border>
    <border>
      <left style="thin">
        <color theme="3"/>
      </left>
      <right style="thick">
        <color theme="3"/>
      </right>
      <top style="thick">
        <color theme="3"/>
      </top>
      <bottom style="thin">
        <color theme="3"/>
      </bottom>
      <diagonal/>
    </border>
    <border>
      <left style="thick">
        <color theme="3"/>
      </left>
      <right style="thin">
        <color theme="3"/>
      </right>
      <top style="thin">
        <color theme="3"/>
      </top>
      <bottom style="thick">
        <color theme="3"/>
      </bottom>
      <diagonal/>
    </border>
    <border>
      <left style="thin">
        <color theme="3"/>
      </left>
      <right style="thick">
        <color theme="3"/>
      </right>
      <top style="thin">
        <color theme="3"/>
      </top>
      <bottom style="thick">
        <color theme="3"/>
      </bottom>
      <diagonal/>
    </border>
    <border>
      <left style="thick">
        <color theme="3"/>
      </left>
      <right style="thin">
        <color theme="0"/>
      </right>
      <top style="thick">
        <color theme="3"/>
      </top>
      <bottom style="thin">
        <color theme="3"/>
      </bottom>
      <diagonal/>
    </border>
    <border>
      <left style="thin">
        <color theme="0"/>
      </left>
      <right style="thick">
        <color theme="3"/>
      </right>
      <top style="thick">
        <color theme="3"/>
      </top>
      <bottom style="thin">
        <color theme="3"/>
      </bottom>
      <diagonal/>
    </border>
    <border>
      <left style="thick">
        <color theme="3"/>
      </left>
      <right/>
      <top style="thick">
        <color theme="3"/>
      </top>
      <bottom style="thin">
        <color theme="3"/>
      </bottom>
      <diagonal/>
    </border>
    <border>
      <left/>
      <right style="thick">
        <color theme="3"/>
      </right>
      <top style="thick">
        <color theme="3"/>
      </top>
      <bottom style="thin">
        <color theme="3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 tint="-0.24994659260841701"/>
      </bottom>
      <diagonal/>
    </border>
    <border>
      <left/>
      <right style="thin">
        <color theme="0"/>
      </right>
      <top/>
      <bottom/>
      <diagonal/>
    </border>
    <border>
      <left style="thick">
        <color theme="0"/>
      </left>
      <right style="thin">
        <color theme="0"/>
      </right>
      <top style="thick">
        <color theme="0"/>
      </top>
      <bottom/>
      <diagonal/>
    </border>
    <border>
      <left style="thick">
        <color theme="0"/>
      </left>
      <right style="thin">
        <color theme="0"/>
      </right>
      <top/>
      <bottom style="medium">
        <color theme="0" tint="-0.24994659260841701"/>
      </bottom>
      <diagonal/>
    </border>
    <border>
      <left style="thick">
        <color theme="3"/>
      </left>
      <right style="thick">
        <color theme="3"/>
      </right>
      <top style="thick">
        <color theme="3"/>
      </top>
      <bottom/>
      <diagonal/>
    </border>
    <border>
      <left style="thick">
        <color theme="3"/>
      </left>
      <right style="thick">
        <color theme="3"/>
      </right>
      <top/>
      <bottom style="thick">
        <color theme="3"/>
      </bottom>
      <diagonal/>
    </border>
    <border>
      <left style="thick">
        <color theme="3"/>
      </left>
      <right/>
      <top style="thick">
        <color theme="3"/>
      </top>
      <bottom/>
      <diagonal/>
    </border>
    <border>
      <left/>
      <right style="thick">
        <color theme="3"/>
      </right>
      <top style="thick">
        <color theme="3"/>
      </top>
      <bottom/>
      <diagonal/>
    </border>
    <border>
      <left style="thick">
        <color theme="3"/>
      </left>
      <right/>
      <top/>
      <bottom style="thick">
        <color theme="3"/>
      </bottom>
      <diagonal/>
    </border>
    <border>
      <left/>
      <right style="thick">
        <color theme="3"/>
      </right>
      <top/>
      <bottom style="thick">
        <color theme="3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0" fillId="0" borderId="0">
      <alignment vertical="top" wrapText="1"/>
      <protection locked="0"/>
    </xf>
    <xf numFmtId="0" fontId="11" fillId="0" borderId="0"/>
    <xf numFmtId="0" fontId="7" fillId="0" borderId="0"/>
  </cellStyleXfs>
  <cellXfs count="166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3" fillId="4" borderId="0" xfId="0" applyFont="1" applyFill="1" applyBorder="1"/>
    <xf numFmtId="3" fontId="4" fillId="2" borderId="0" xfId="0" applyNumberFormat="1" applyFont="1" applyFill="1"/>
    <xf numFmtId="0" fontId="5" fillId="3" borderId="0" xfId="0" applyFont="1" applyFill="1"/>
    <xf numFmtId="0" fontId="5" fillId="2" borderId="0" xfId="0" applyFont="1" applyFill="1"/>
    <xf numFmtId="0" fontId="6" fillId="3" borderId="4" xfId="0" applyFont="1" applyFill="1" applyBorder="1"/>
    <xf numFmtId="0" fontId="5" fillId="3" borderId="4" xfId="0" applyFont="1" applyFill="1" applyBorder="1"/>
    <xf numFmtId="0" fontId="5" fillId="3" borderId="0" xfId="0" applyFont="1" applyFill="1" applyBorder="1"/>
    <xf numFmtId="0" fontId="6" fillId="3" borderId="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vertical="center"/>
    </xf>
    <xf numFmtId="3" fontId="5" fillId="0" borderId="12" xfId="0" applyNumberFormat="1" applyFont="1" applyBorder="1" applyAlignment="1"/>
    <xf numFmtId="3" fontId="6" fillId="3" borderId="16" xfId="0" applyNumberFormat="1" applyFont="1" applyFill="1" applyBorder="1" applyAlignment="1"/>
    <xf numFmtId="3" fontId="5" fillId="0" borderId="11" xfId="0" applyNumberFormat="1" applyFont="1" applyBorder="1" applyAlignment="1"/>
    <xf numFmtId="3" fontId="5" fillId="0" borderId="8" xfId="0" applyNumberFormat="1" applyFont="1" applyBorder="1" applyAlignment="1"/>
    <xf numFmtId="3" fontId="5" fillId="0" borderId="9" xfId="0" applyNumberFormat="1" applyFont="1" applyBorder="1" applyAlignment="1"/>
    <xf numFmtId="3" fontId="6" fillId="3" borderId="14" xfId="0" applyNumberFormat="1" applyFont="1" applyFill="1" applyBorder="1" applyAlignment="1"/>
    <xf numFmtId="3" fontId="5" fillId="0" borderId="15" xfId="0" applyNumberFormat="1" applyFont="1" applyBorder="1" applyAlignment="1"/>
    <xf numFmtId="3" fontId="5" fillId="0" borderId="13" xfId="0" applyNumberFormat="1" applyFont="1" applyBorder="1" applyAlignment="1"/>
    <xf numFmtId="3" fontId="5" fillId="2" borderId="0" xfId="0" applyNumberFormat="1" applyFont="1" applyFill="1"/>
    <xf numFmtId="3" fontId="5" fillId="5" borderId="0" xfId="0" applyNumberFormat="1" applyFont="1" applyFill="1" applyBorder="1" applyAlignment="1"/>
    <xf numFmtId="3" fontId="6" fillId="3" borderId="6" xfId="0" applyNumberFormat="1" applyFont="1" applyFill="1" applyBorder="1" applyAlignment="1"/>
    <xf numFmtId="164" fontId="5" fillId="2" borderId="0" xfId="0" applyNumberFormat="1" applyFont="1" applyFill="1"/>
    <xf numFmtId="165" fontId="5" fillId="2" borderId="0" xfId="1" applyNumberFormat="1" applyFont="1" applyFill="1"/>
    <xf numFmtId="0" fontId="8" fillId="2" borderId="0" xfId="0" applyFont="1" applyFill="1"/>
    <xf numFmtId="3" fontId="9" fillId="2" borderId="0" xfId="0" applyNumberFormat="1" applyFont="1" applyFill="1"/>
    <xf numFmtId="166" fontId="5" fillId="2" borderId="0" xfId="1" applyNumberFormat="1" applyFont="1" applyFill="1"/>
    <xf numFmtId="167" fontId="5" fillId="2" borderId="0" xfId="1" applyNumberFormat="1" applyFont="1" applyFill="1"/>
    <xf numFmtId="168" fontId="5" fillId="2" borderId="0" xfId="1" applyNumberFormat="1" applyFont="1" applyFill="1"/>
    <xf numFmtId="3" fontId="5" fillId="0" borderId="20" xfId="0" applyNumberFormat="1" applyFont="1" applyBorder="1" applyAlignment="1"/>
    <xf numFmtId="0" fontId="6" fillId="3" borderId="21" xfId="0" applyFont="1" applyFill="1" applyBorder="1" applyAlignment="1">
      <alignment horizontal="center"/>
    </xf>
    <xf numFmtId="0" fontId="6" fillId="3" borderId="22" xfId="0" applyFont="1" applyFill="1" applyBorder="1" applyAlignment="1">
      <alignment horizontal="center" vertical="center" wrapText="1"/>
    </xf>
    <xf numFmtId="43" fontId="5" fillId="2" borderId="0" xfId="1" applyFont="1" applyFill="1"/>
    <xf numFmtId="169" fontId="5" fillId="0" borderId="20" xfId="0" applyNumberFormat="1" applyFont="1" applyBorder="1" applyAlignment="1"/>
    <xf numFmtId="169" fontId="5" fillId="2" borderId="0" xfId="0" applyNumberFormat="1" applyFont="1" applyFill="1"/>
    <xf numFmtId="169" fontId="5" fillId="0" borderId="8" xfId="0" applyNumberFormat="1" applyFont="1" applyBorder="1" applyAlignment="1"/>
    <xf numFmtId="169" fontId="5" fillId="2" borderId="0" xfId="1" applyNumberFormat="1" applyFont="1" applyFill="1"/>
    <xf numFmtId="169" fontId="5" fillId="5" borderId="0" xfId="0" applyNumberFormat="1" applyFont="1" applyFill="1" applyBorder="1" applyAlignment="1"/>
    <xf numFmtId="0" fontId="6" fillId="3" borderId="10" xfId="0" applyFont="1" applyFill="1" applyBorder="1" applyAlignment="1">
      <alignment horizontal="center" vertical="center" wrapText="1"/>
    </xf>
    <xf numFmtId="43" fontId="5" fillId="0" borderId="13" xfId="1" applyFont="1" applyBorder="1" applyAlignment="1"/>
    <xf numFmtId="0" fontId="6" fillId="3" borderId="0" xfId="0" applyFont="1" applyFill="1"/>
    <xf numFmtId="3" fontId="5" fillId="7" borderId="15" xfId="0" applyNumberFormat="1" applyFont="1" applyFill="1" applyBorder="1" applyAlignment="1"/>
    <xf numFmtId="3" fontId="5" fillId="6" borderId="8" xfId="0" applyNumberFormat="1" applyFont="1" applyFill="1" applyBorder="1" applyAlignment="1"/>
    <xf numFmtId="43" fontId="5" fillId="0" borderId="9" xfId="1" applyFont="1" applyBorder="1" applyAlignment="1"/>
    <xf numFmtId="170" fontId="5" fillId="0" borderId="9" xfId="1" applyNumberFormat="1" applyFont="1" applyBorder="1" applyAlignment="1"/>
    <xf numFmtId="166" fontId="5" fillId="0" borderId="12" xfId="1" applyNumberFormat="1" applyFont="1" applyBorder="1" applyAlignment="1"/>
    <xf numFmtId="166" fontId="5" fillId="0" borderId="9" xfId="1" applyNumberFormat="1" applyFont="1" applyBorder="1" applyAlignment="1"/>
    <xf numFmtId="167" fontId="5" fillId="0" borderId="12" xfId="1" applyNumberFormat="1" applyFont="1" applyBorder="1" applyAlignment="1"/>
    <xf numFmtId="167" fontId="5" fillId="0" borderId="9" xfId="1" applyNumberFormat="1" applyFont="1" applyBorder="1" applyAlignment="1"/>
    <xf numFmtId="171" fontId="5" fillId="2" borderId="0" xfId="1" applyNumberFormat="1" applyFont="1" applyFill="1"/>
    <xf numFmtId="4" fontId="5" fillId="0" borderId="8" xfId="0" applyNumberFormat="1" applyFont="1" applyBorder="1" applyAlignment="1"/>
    <xf numFmtId="4" fontId="6" fillId="3" borderId="14" xfId="0" applyNumberFormat="1" applyFont="1" applyFill="1" applyBorder="1" applyAlignment="1"/>
    <xf numFmtId="0" fontId="6" fillId="3" borderId="7" xfId="0" applyFont="1" applyFill="1" applyBorder="1" applyAlignment="1">
      <alignment horizontal="center" vertical="center"/>
    </xf>
    <xf numFmtId="10" fontId="5" fillId="0" borderId="20" xfId="2" applyNumberFormat="1" applyFont="1" applyBorder="1" applyAlignment="1"/>
    <xf numFmtId="43" fontId="5" fillId="0" borderId="20" xfId="1" applyFont="1" applyBorder="1" applyAlignment="1"/>
    <xf numFmtId="0" fontId="6" fillId="3" borderId="19" xfId="0" applyFont="1" applyFill="1" applyBorder="1" applyAlignment="1">
      <alignment vertical="center" wrapText="1"/>
    </xf>
    <xf numFmtId="1" fontId="0" fillId="2" borderId="0" xfId="0" applyNumberFormat="1" applyFill="1"/>
    <xf numFmtId="1" fontId="8" fillId="2" borderId="0" xfId="0" applyNumberFormat="1" applyFont="1" applyFill="1"/>
    <xf numFmtId="1" fontId="5" fillId="2" borderId="0" xfId="0" applyNumberFormat="1" applyFont="1" applyFill="1"/>
    <xf numFmtId="173" fontId="5" fillId="0" borderId="11" xfId="2" applyNumberFormat="1" applyFont="1" applyBorder="1" applyAlignment="1"/>
    <xf numFmtId="173" fontId="5" fillId="0" borderId="13" xfId="2" applyNumberFormat="1" applyFont="1" applyBorder="1" applyAlignment="1"/>
    <xf numFmtId="9" fontId="5" fillId="0" borderId="13" xfId="2" applyNumberFormat="1" applyFont="1" applyBorder="1" applyAlignment="1"/>
    <xf numFmtId="0" fontId="6" fillId="3" borderId="1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vertical="center" wrapText="1"/>
    </xf>
    <xf numFmtId="0" fontId="6" fillId="3" borderId="18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horizontal="center" vertical="center" wrapText="1"/>
    </xf>
    <xf numFmtId="172" fontId="5" fillId="0" borderId="8" xfId="0" applyNumberFormat="1" applyFont="1" applyBorder="1" applyAlignment="1"/>
    <xf numFmtId="10" fontId="5" fillId="2" borderId="0" xfId="2" applyNumberFormat="1" applyFont="1" applyFill="1"/>
    <xf numFmtId="0" fontId="13" fillId="3" borderId="0" xfId="0" applyFont="1" applyFill="1" applyAlignment="1">
      <alignment vertical="center" wrapText="1"/>
    </xf>
    <xf numFmtId="10" fontId="5" fillId="0" borderId="13" xfId="2" applyNumberFormat="1" applyFont="1" applyBorder="1" applyAlignment="1"/>
    <xf numFmtId="9" fontId="0" fillId="2" borderId="0" xfId="0" applyNumberFormat="1" applyFill="1"/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vertical="center"/>
    </xf>
    <xf numFmtId="0" fontId="14" fillId="3" borderId="0" xfId="0" applyFont="1" applyFill="1" applyBorder="1"/>
    <xf numFmtId="0" fontId="8" fillId="8" borderId="0" xfId="0" applyFont="1" applyFill="1"/>
    <xf numFmtId="0" fontId="8" fillId="9" borderId="0" xfId="0" applyFont="1" applyFill="1"/>
    <xf numFmtId="0" fontId="8" fillId="10" borderId="0" xfId="0" applyFont="1" applyFill="1"/>
    <xf numFmtId="0" fontId="15" fillId="2" borderId="0" xfId="0" applyFont="1" applyFill="1"/>
    <xf numFmtId="0" fontId="16" fillId="3" borderId="0" xfId="0" applyFont="1" applyFill="1" applyBorder="1" applyAlignment="1" applyProtection="1">
      <alignment horizontal="center" vertical="center" wrapText="1"/>
    </xf>
    <xf numFmtId="0" fontId="17" fillId="2" borderId="0" xfId="0" applyFont="1" applyFill="1" applyBorder="1" applyAlignment="1" applyProtection="1">
      <alignment horizontal="left" vertical="center"/>
    </xf>
    <xf numFmtId="10" fontId="18" fillId="2" borderId="0" xfId="2" applyNumberFormat="1" applyFont="1" applyFill="1" applyBorder="1" applyAlignment="1" applyProtection="1">
      <alignment horizontal="center" vertical="center"/>
    </xf>
    <xf numFmtId="0" fontId="17" fillId="2" borderId="50" xfId="0" applyFont="1" applyFill="1" applyBorder="1" applyAlignment="1" applyProtection="1">
      <alignment horizontal="left" vertical="center"/>
    </xf>
    <xf numFmtId="10" fontId="18" fillId="2" borderId="50" xfId="2" applyNumberFormat="1" applyFont="1" applyFill="1" applyBorder="1" applyAlignment="1" applyProtection="1">
      <alignment horizontal="center" vertical="center"/>
    </xf>
    <xf numFmtId="3" fontId="18" fillId="2" borderId="50" xfId="2" applyNumberFormat="1" applyFont="1" applyFill="1" applyBorder="1" applyAlignment="1" applyProtection="1">
      <alignment horizontal="center" vertical="center"/>
    </xf>
    <xf numFmtId="3" fontId="18" fillId="2" borderId="0" xfId="2" applyNumberFormat="1" applyFont="1" applyFill="1" applyBorder="1" applyAlignment="1" applyProtection="1">
      <alignment horizontal="center" vertical="center"/>
    </xf>
    <xf numFmtId="0" fontId="19" fillId="2" borderId="0" xfId="0" applyFont="1" applyFill="1" applyAlignment="1" applyProtection="1">
      <alignment horizontal="center" wrapText="1"/>
    </xf>
    <xf numFmtId="0" fontId="20" fillId="2" borderId="0" xfId="0" applyFont="1" applyFill="1" applyAlignment="1" applyProtection="1">
      <alignment horizontal="centerContinuous" wrapText="1"/>
    </xf>
    <xf numFmtId="0" fontId="20" fillId="2" borderId="0" xfId="0" applyFont="1" applyFill="1" applyProtection="1"/>
    <xf numFmtId="0" fontId="19" fillId="2" borderId="0" xfId="0" applyFont="1" applyFill="1" applyAlignment="1" applyProtection="1">
      <alignment horizontal="center" vertical="center" wrapText="1"/>
    </xf>
    <xf numFmtId="0" fontId="16" fillId="3" borderId="44" xfId="0" applyFont="1" applyFill="1" applyBorder="1" applyAlignment="1" applyProtection="1">
      <alignment horizontal="center" vertical="center"/>
    </xf>
    <xf numFmtId="0" fontId="17" fillId="2" borderId="23" xfId="0" applyFont="1" applyFill="1" applyBorder="1" applyAlignment="1" applyProtection="1">
      <alignment horizontal="center" vertical="center"/>
    </xf>
    <xf numFmtId="0" fontId="17" fillId="2" borderId="25" xfId="0" applyFont="1" applyFill="1" applyBorder="1" applyAlignment="1" applyProtection="1">
      <alignment horizontal="center" vertical="center"/>
    </xf>
    <xf numFmtId="9" fontId="17" fillId="2" borderId="0" xfId="2" applyFont="1" applyFill="1" applyBorder="1" applyAlignment="1" applyProtection="1">
      <alignment horizontal="center" vertical="center" wrapText="1"/>
    </xf>
    <xf numFmtId="0" fontId="17" fillId="2" borderId="0" xfId="0" applyFont="1" applyFill="1" applyBorder="1" applyAlignment="1" applyProtection="1">
      <alignment horizontal="center" vertical="center"/>
    </xf>
    <xf numFmtId="172" fontId="18" fillId="2" borderId="0" xfId="0" applyNumberFormat="1" applyFont="1" applyFill="1" applyBorder="1" applyAlignment="1" applyProtection="1">
      <alignment horizontal="center" vertical="center"/>
    </xf>
    <xf numFmtId="0" fontId="20" fillId="2" borderId="0" xfId="0" applyFont="1" applyFill="1" applyAlignment="1" applyProtection="1">
      <alignment horizontal="centerContinuous" vertical="center" wrapText="1"/>
    </xf>
    <xf numFmtId="0" fontId="21" fillId="2" borderId="0" xfId="3" applyFont="1" applyFill="1" applyBorder="1" applyAlignment="1" applyProtection="1">
      <alignment vertical="top"/>
    </xf>
    <xf numFmtId="0" fontId="22" fillId="2" borderId="0" xfId="0" applyFont="1" applyFill="1" applyAlignment="1" applyProtection="1">
      <alignment horizontal="centerContinuous" vertical="center" wrapText="1"/>
    </xf>
    <xf numFmtId="0" fontId="20" fillId="2" borderId="0" xfId="3" applyFont="1" applyFill="1" applyBorder="1" applyAlignment="1" applyProtection="1">
      <alignment vertical="top"/>
    </xf>
    <xf numFmtId="1" fontId="20" fillId="2" borderId="0" xfId="3" applyNumberFormat="1" applyFont="1" applyFill="1" applyBorder="1" applyAlignment="1" applyProtection="1">
      <alignment horizontal="center" vertical="top" wrapText="1"/>
    </xf>
    <xf numFmtId="0" fontId="17" fillId="2" borderId="0" xfId="0" applyFont="1" applyFill="1" applyBorder="1" applyAlignment="1" applyProtection="1">
      <alignment horizontal="centerContinuous" vertical="center" wrapText="1"/>
    </xf>
    <xf numFmtId="0" fontId="17" fillId="2" borderId="0" xfId="0" applyFont="1" applyFill="1" applyBorder="1" applyAlignment="1" applyProtection="1">
      <alignment horizontal="center" vertical="center" wrapText="1"/>
    </xf>
    <xf numFmtId="0" fontId="17" fillId="2" borderId="0" xfId="0" applyFont="1" applyFill="1" applyBorder="1" applyAlignment="1" applyProtection="1">
      <alignment vertical="center"/>
    </xf>
    <xf numFmtId="0" fontId="17" fillId="2" borderId="50" xfId="0" applyFont="1" applyFill="1" applyBorder="1" applyAlignment="1" applyProtection="1">
      <alignment vertical="center"/>
    </xf>
    <xf numFmtId="0" fontId="20" fillId="2" borderId="0" xfId="0" applyFont="1" applyFill="1" applyBorder="1" applyProtection="1"/>
    <xf numFmtId="0" fontId="23" fillId="0" borderId="0" xfId="0" applyFont="1" applyProtection="1"/>
    <xf numFmtId="0" fontId="19" fillId="2" borderId="0" xfId="0" applyFont="1" applyFill="1" applyAlignment="1" applyProtection="1">
      <alignment horizontal="centerContinuous" vertical="center" wrapText="1"/>
    </xf>
    <xf numFmtId="0" fontId="19" fillId="2" borderId="0" xfId="0" applyFont="1" applyFill="1" applyProtection="1"/>
    <xf numFmtId="0" fontId="21" fillId="2" borderId="0" xfId="3" applyFont="1" applyFill="1" applyBorder="1" applyAlignment="1" applyProtection="1">
      <alignment vertical="top" wrapText="1"/>
    </xf>
    <xf numFmtId="3" fontId="18" fillId="2" borderId="24" xfId="1" applyNumberFormat="1" applyFont="1" applyFill="1" applyBorder="1" applyAlignment="1" applyProtection="1">
      <alignment horizontal="center" vertical="center"/>
    </xf>
    <xf numFmtId="3" fontId="18" fillId="2" borderId="26" xfId="0" applyNumberFormat="1" applyFont="1" applyFill="1" applyBorder="1" applyAlignment="1" applyProtection="1">
      <alignment horizontal="center" vertical="center"/>
    </xf>
    <xf numFmtId="0" fontId="16" fillId="3" borderId="0" xfId="0" applyFont="1" applyFill="1" applyBorder="1" applyAlignment="1" applyProtection="1">
      <alignment horizontal="center" vertical="center" wrapText="1"/>
    </xf>
    <xf numFmtId="0" fontId="23" fillId="2" borderId="0" xfId="0" applyFont="1" applyFill="1"/>
    <xf numFmtId="0" fontId="24" fillId="4" borderId="0" xfId="0" applyFont="1" applyFill="1" applyBorder="1"/>
    <xf numFmtId="0" fontId="23" fillId="0" borderId="0" xfId="0" applyFont="1"/>
    <xf numFmtId="0" fontId="23" fillId="0" borderId="0" xfId="0" applyFont="1" applyBorder="1"/>
    <xf numFmtId="3" fontId="25" fillId="2" borderId="0" xfId="0" applyNumberFormat="1" applyFont="1" applyFill="1"/>
    <xf numFmtId="0" fontId="16" fillId="0" borderId="0" xfId="0" applyFont="1" applyFill="1" applyBorder="1" applyAlignment="1">
      <alignment wrapText="1"/>
    </xf>
    <xf numFmtId="0" fontId="16" fillId="3" borderId="31" xfId="0" applyFont="1" applyFill="1" applyBorder="1" applyAlignment="1">
      <alignment horizontal="center" wrapText="1"/>
    </xf>
    <xf numFmtId="0" fontId="16" fillId="3" borderId="32" xfId="0" applyFont="1" applyFill="1" applyBorder="1" applyAlignment="1">
      <alignment horizontal="center" wrapText="1"/>
    </xf>
    <xf numFmtId="0" fontId="11" fillId="0" borderId="33" xfId="4" applyFont="1" applyFill="1" applyBorder="1" applyAlignment="1">
      <alignment horizontal="center"/>
    </xf>
    <xf numFmtId="0" fontId="26" fillId="0" borderId="34" xfId="0" applyFont="1" applyFill="1" applyBorder="1" applyAlignment="1"/>
    <xf numFmtId="0" fontId="11" fillId="0" borderId="35" xfId="0" applyFont="1" applyFill="1" applyBorder="1" applyAlignment="1">
      <alignment horizontal="center"/>
    </xf>
    <xf numFmtId="0" fontId="26" fillId="0" borderId="36" xfId="0" applyFont="1" applyFill="1" applyBorder="1" applyAlignment="1"/>
    <xf numFmtId="0" fontId="26" fillId="2" borderId="36" xfId="0" applyFont="1" applyFill="1" applyBorder="1" applyAlignment="1"/>
    <xf numFmtId="174" fontId="27" fillId="0" borderId="35" xfId="4" applyNumberFormat="1" applyFont="1" applyFill="1" applyBorder="1" applyAlignment="1">
      <alignment horizontal="center" wrapText="1"/>
    </xf>
    <xf numFmtId="0" fontId="11" fillId="0" borderId="35" xfId="5" applyFont="1" applyFill="1" applyBorder="1" applyAlignment="1">
      <alignment horizontal="center"/>
    </xf>
    <xf numFmtId="0" fontId="23" fillId="0" borderId="0" xfId="0" applyFont="1" applyBorder="1" applyAlignment="1"/>
    <xf numFmtId="0" fontId="11" fillId="0" borderId="35" xfId="4" applyFont="1" applyFill="1" applyBorder="1" applyAlignment="1">
      <alignment horizontal="center"/>
    </xf>
    <xf numFmtId="0" fontId="11" fillId="0" borderId="35" xfId="4" applyFont="1" applyFill="1" applyBorder="1" applyAlignment="1">
      <alignment horizontal="center" wrapText="1"/>
    </xf>
    <xf numFmtId="174" fontId="11" fillId="0" borderId="35" xfId="4" applyNumberFormat="1" applyFont="1" applyFill="1" applyBorder="1" applyAlignment="1">
      <alignment horizontal="center" wrapText="1"/>
    </xf>
    <xf numFmtId="0" fontId="11" fillId="0" borderId="37" xfId="0" applyFont="1" applyFill="1" applyBorder="1" applyAlignment="1">
      <alignment horizontal="center"/>
    </xf>
    <xf numFmtId="0" fontId="26" fillId="0" borderId="38" xfId="0" applyFont="1" applyFill="1" applyBorder="1" applyAlignment="1"/>
    <xf numFmtId="0" fontId="20" fillId="2" borderId="0" xfId="0" applyFont="1" applyFill="1" applyAlignment="1" applyProtection="1">
      <alignment horizontal="centerContinuous" wrapText="1"/>
      <protection locked="0"/>
    </xf>
    <xf numFmtId="0" fontId="20" fillId="2" borderId="0" xfId="0" applyFont="1" applyFill="1" applyAlignment="1" applyProtection="1">
      <alignment horizontal="centerContinuous"/>
    </xf>
    <xf numFmtId="0" fontId="16" fillId="3" borderId="27" xfId="0" applyFont="1" applyFill="1" applyBorder="1" applyAlignment="1" applyProtection="1">
      <alignment horizontal="center" vertical="center"/>
    </xf>
    <xf numFmtId="0" fontId="16" fillId="3" borderId="28" xfId="0" applyFont="1" applyFill="1" applyBorder="1" applyAlignment="1" applyProtection="1">
      <alignment horizontal="center" vertical="center"/>
      <protection locked="0"/>
    </xf>
    <xf numFmtId="0" fontId="16" fillId="3" borderId="0" xfId="0" applyFont="1" applyFill="1" applyBorder="1" applyAlignment="1" applyProtection="1">
      <alignment horizontal="center" vertical="center" wrapText="1"/>
    </xf>
    <xf numFmtId="0" fontId="16" fillId="3" borderId="29" xfId="0" applyFont="1" applyFill="1" applyBorder="1" applyAlignment="1" applyProtection="1">
      <alignment horizontal="center" vertical="center" wrapText="1"/>
    </xf>
    <xf numFmtId="0" fontId="16" fillId="3" borderId="30" xfId="0" applyFont="1" applyFill="1" applyBorder="1" applyAlignment="1" applyProtection="1">
      <alignment horizontal="center" vertical="center" wrapText="1"/>
    </xf>
    <xf numFmtId="9" fontId="17" fillId="2" borderId="44" xfId="2" applyFont="1" applyFill="1" applyBorder="1" applyAlignment="1" applyProtection="1">
      <alignment horizontal="center" vertical="center" wrapText="1"/>
      <protection locked="0"/>
    </xf>
    <xf numFmtId="9" fontId="17" fillId="2" borderId="45" xfId="2" applyFont="1" applyFill="1" applyBorder="1" applyAlignment="1" applyProtection="1">
      <alignment horizontal="center" vertical="center" wrapText="1"/>
      <protection locked="0"/>
    </xf>
    <xf numFmtId="9" fontId="17" fillId="2" borderId="46" xfId="2" applyFont="1" applyFill="1" applyBorder="1" applyAlignment="1" applyProtection="1">
      <alignment horizontal="center" vertical="center" wrapText="1"/>
    </xf>
    <xf numFmtId="9" fontId="17" fillId="2" borderId="47" xfId="2" applyFont="1" applyFill="1" applyBorder="1" applyAlignment="1" applyProtection="1">
      <alignment horizontal="center" vertical="center" wrapText="1"/>
    </xf>
    <xf numFmtId="9" fontId="17" fillId="2" borderId="48" xfId="2" applyFont="1" applyFill="1" applyBorder="1" applyAlignment="1" applyProtection="1">
      <alignment horizontal="center" vertical="center" wrapText="1"/>
    </xf>
    <xf numFmtId="9" fontId="17" fillId="2" borderId="49" xfId="2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40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39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1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left" vertical="center" wrapText="1"/>
    </xf>
    <xf numFmtId="0" fontId="6" fillId="3" borderId="18" xfId="0" applyFont="1" applyFill="1" applyBorder="1" applyAlignment="1">
      <alignment horizontal="left" vertical="center" wrapText="1"/>
    </xf>
    <xf numFmtId="0" fontId="6" fillId="3" borderId="42" xfId="0" applyFont="1" applyFill="1" applyBorder="1" applyAlignment="1">
      <alignment horizontal="center" vertical="center" wrapText="1"/>
    </xf>
    <xf numFmtId="0" fontId="6" fillId="3" borderId="4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 vertical="center" wrapText="1"/>
    </xf>
    <xf numFmtId="1" fontId="6" fillId="3" borderId="19" xfId="0" applyNumberFormat="1" applyFont="1" applyFill="1" applyBorder="1" applyAlignment="1">
      <alignment horizontal="center" vertical="center" wrapText="1"/>
    </xf>
    <xf numFmtId="1" fontId="6" fillId="3" borderId="10" xfId="0" applyNumberFormat="1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/>
    </xf>
  </cellXfs>
  <cellStyles count="6">
    <cellStyle name="Millares" xfId="1" builtinId="3"/>
    <cellStyle name="Normal" xfId="0" builtinId="0"/>
    <cellStyle name="Normal 15" xfId="3"/>
    <cellStyle name="Normal 3" xfId="5"/>
    <cellStyle name="Normal 8" xfId="4"/>
    <cellStyle name="Porcentaje" xfId="2" builtinId="5"/>
  </cellStyles>
  <dxfs count="16">
    <dxf>
      <font>
        <b/>
        <i val="0"/>
        <color rgb="FFFF0000"/>
      </font>
      <fill>
        <patternFill>
          <bgColor rgb="FF0000FF"/>
        </patternFill>
      </fill>
    </dxf>
    <dxf>
      <font>
        <b/>
        <i val="0"/>
        <color rgb="FFFF0000"/>
      </font>
      <fill>
        <patternFill>
          <bgColor rgb="FF0000FF"/>
        </patternFill>
      </fill>
    </dxf>
    <dxf>
      <font>
        <b/>
        <i val="0"/>
        <color rgb="FFFF0000"/>
      </font>
      <fill>
        <patternFill>
          <bgColor rgb="FF0000FF"/>
        </patternFill>
      </fill>
    </dxf>
    <dxf>
      <font>
        <b/>
        <i val="0"/>
        <color rgb="FFFF0000"/>
      </font>
      <fill>
        <patternFill>
          <bgColor rgb="FF0000FF"/>
        </patternFill>
      </fill>
    </dxf>
    <dxf>
      <font>
        <b/>
        <i val="0"/>
        <color rgb="FFFF0000"/>
      </font>
      <fill>
        <patternFill>
          <bgColor rgb="FF0000FF"/>
        </patternFill>
      </fill>
    </dxf>
    <dxf>
      <font>
        <b/>
        <i val="0"/>
        <color rgb="FFFF0000"/>
      </font>
      <fill>
        <patternFill>
          <bgColor rgb="FF0000FF"/>
        </patternFill>
      </fill>
    </dxf>
    <dxf>
      <font>
        <b/>
        <i val="0"/>
        <color rgb="FFFF0000"/>
      </font>
      <fill>
        <patternFill>
          <bgColor rgb="FF0000FF"/>
        </patternFill>
      </fill>
    </dxf>
    <dxf>
      <font>
        <b/>
        <i val="0"/>
        <color rgb="FFFF0000"/>
      </font>
      <fill>
        <patternFill>
          <bgColor rgb="FF0000FF"/>
        </patternFill>
      </fill>
    </dxf>
    <dxf>
      <font>
        <b/>
        <i val="0"/>
        <color rgb="FFFF0000"/>
      </font>
      <fill>
        <patternFill>
          <bgColor rgb="FF0000FF"/>
        </patternFill>
      </fill>
    </dxf>
    <dxf>
      <font>
        <b/>
        <i val="0"/>
        <color rgb="FFFF0000"/>
      </font>
      <fill>
        <patternFill>
          <bgColor rgb="FF0000FF"/>
        </patternFill>
      </fill>
    </dxf>
    <dxf>
      <font>
        <b/>
        <i val="0"/>
        <color rgb="FFFF0000"/>
      </font>
      <fill>
        <patternFill>
          <bgColor rgb="FF0000FF"/>
        </patternFill>
      </fill>
    </dxf>
    <dxf>
      <font>
        <b/>
        <i val="0"/>
        <color rgb="FFFF0000"/>
      </font>
      <fill>
        <patternFill>
          <bgColor rgb="FF0000FF"/>
        </patternFill>
      </fill>
    </dxf>
    <dxf>
      <font>
        <b/>
        <i val="0"/>
        <color rgb="FFFF0000"/>
      </font>
      <fill>
        <patternFill>
          <bgColor rgb="FF0000FF"/>
        </patternFill>
      </fill>
    </dxf>
    <dxf>
      <font>
        <b/>
        <i val="0"/>
        <color rgb="FFFF0000"/>
      </font>
      <fill>
        <patternFill>
          <bgColor rgb="FF0000FF"/>
        </patternFill>
      </fill>
    </dxf>
    <dxf>
      <font>
        <b/>
        <i val="0"/>
        <color rgb="FFFF0000"/>
      </font>
      <fill>
        <patternFill>
          <bgColor rgb="FF0000FF"/>
        </patternFill>
      </fill>
    </dxf>
    <dxf>
      <font>
        <b/>
        <i val="0"/>
        <color rgb="FFFF0000"/>
      </font>
      <fill>
        <patternFill>
          <bgColor rgb="FF0000FF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2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400">
                <a:latin typeface="Arial" panose="020B0604020202020204" pitchFamily="34" charset="0"/>
                <a:cs typeface="Arial" panose="020B0604020202020204" pitchFamily="34" charset="0"/>
              </a:rPr>
              <a:t>IMPACTOS</a:t>
            </a:r>
            <a:r>
              <a:rPr lang="en-US" sz="1400" baseline="0">
                <a:latin typeface="Arial" panose="020B0604020202020204" pitchFamily="34" charset="0"/>
                <a:cs typeface="Arial" panose="020B0604020202020204" pitchFamily="34" charset="0"/>
              </a:rPr>
              <a:t> EN LA ECONOMÍA TOTAL</a:t>
            </a:r>
            <a:endParaRPr lang="en-US" sz="14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2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p3d/>
          </c:spPr>
          <c:invertIfNegative val="0"/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E6E6-2246-86F2-D8555C141FCE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6E6-2246-86F2-D8555C141FCE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E6E6-2246-86F2-D8555C141FCE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E6E6-2246-86F2-D8555C141FCE}"/>
              </c:ext>
            </c:extLst>
          </c:dPt>
          <c:dLbls>
            <c:dLbl>
              <c:idx val="0"/>
              <c:layout>
                <c:manualLayout>
                  <c:x val="-2.1029166666666666E-3"/>
                  <c:y val="8.817307692307692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5.3319444444444443E-4"/>
                  <c:y val="8.103266178266170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333333333333334E-5"/>
                  <c:y val="9.014010989010988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3397222222222222E-3"/>
                  <c:y val="8.849206349206349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109861111111111E-3"/>
                  <c:y val="9.295177045177045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2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'MIP 2012 (IMPACTOS-TURISMO)'!$FC$183:$FC$187</c:f>
              <c:strCache>
                <c:ptCount val="5"/>
                <c:pt idx="0">
                  <c:v>PIB</c:v>
                </c:pt>
                <c:pt idx="1">
                  <c:v>PRODUCCIÓN</c:v>
                </c:pt>
                <c:pt idx="2">
                  <c:v>EXCEDENTE</c:v>
                </c:pt>
                <c:pt idx="3">
                  <c:v>REMUNERACIONES</c:v>
                </c:pt>
                <c:pt idx="4">
                  <c:v>PERSONAL OCUPADO</c:v>
                </c:pt>
              </c:strCache>
            </c:strRef>
          </c:cat>
          <c:val>
            <c:numRef>
              <c:f>'MIP 2012 (IMPACTOS-TURISMO)'!$FI$183:$FI$187</c:f>
              <c:numCache>
                <c:formatCode>0.00%</c:formatCode>
                <c:ptCount val="5"/>
                <c:pt idx="0">
                  <c:v>4.3673912318879134E-3</c:v>
                </c:pt>
                <c:pt idx="1">
                  <c:v>4.9527366006346723E-3</c:v>
                </c:pt>
                <c:pt idx="2">
                  <c:v>3.8910138223394049E-3</c:v>
                </c:pt>
                <c:pt idx="3">
                  <c:v>4.2458711233507376E-3</c:v>
                </c:pt>
                <c:pt idx="4">
                  <c:v>5.2272899900074644E-3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E6E6-2246-86F2-D8555C141FC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126643160"/>
        <c:axId val="126647080"/>
        <c:axId val="0"/>
      </c:bar3DChart>
      <c:catAx>
        <c:axId val="12664316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26647080"/>
        <c:crosses val="autoZero"/>
        <c:auto val="1"/>
        <c:lblAlgn val="ctr"/>
        <c:lblOffset val="100"/>
        <c:noMultiLvlLbl val="0"/>
      </c:catAx>
      <c:valAx>
        <c:axId val="126647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2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R"/>
          </a:p>
        </c:txPr>
        <c:crossAx val="126643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2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noFill/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2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400"/>
              <a:t>VARIACIÓN PRODUCCIÓN TOTAL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2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p3d/>
          </c:spPr>
          <c:invertIfNegative val="0"/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FA6-8042-8360-912F9959ED8F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FA6-8042-8360-912F9959ED8F}"/>
              </c:ext>
            </c:extLst>
          </c:dPt>
          <c:dLbls>
            <c:dLbl>
              <c:idx val="0"/>
              <c:layout>
                <c:manualLayout>
                  <c:x val="9.2015190332229134E-4"/>
                  <c:y val="0.109158542032796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5.6385046913742971E-3"/>
                  <c:y val="9.50423426571218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2432488086627653E-4"/>
                  <c:y val="0.107503471508918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'MIP 2012 (IMPACTOS-TURISMO)'!$FF$190:$FH$190</c:f>
              <c:strCache>
                <c:ptCount val="3"/>
                <c:pt idx="0">
                  <c:v>AE100</c:v>
                </c:pt>
                <c:pt idx="1">
                  <c:v>AE120</c:v>
                </c:pt>
                <c:pt idx="2">
                  <c:v>AE081</c:v>
                </c:pt>
              </c:strCache>
            </c:strRef>
          </c:cat>
          <c:val>
            <c:numRef>
              <c:f>'MIP 2012 (IMPACTOS-TURISMO)'!$FF$192:$FH$192</c:f>
              <c:numCache>
                <c:formatCode>0.0%</c:formatCode>
                <c:ptCount val="3"/>
                <c:pt idx="0">
                  <c:v>7.2669341712243471E-2</c:v>
                </c:pt>
                <c:pt idx="1">
                  <c:v>4.0553045558493664E-2</c:v>
                </c:pt>
                <c:pt idx="2">
                  <c:v>4.0427969702465337E-2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6FA6-8042-8360-912F9959ED8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80"/>
        <c:shape val="box"/>
        <c:axId val="125338200"/>
        <c:axId val="480168784"/>
        <c:axId val="0"/>
      </c:bar3DChart>
      <c:catAx>
        <c:axId val="125338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2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R"/>
          </a:p>
        </c:txPr>
        <c:crossAx val="480168784"/>
        <c:crosses val="autoZero"/>
        <c:auto val="1"/>
        <c:lblAlgn val="ctr"/>
        <c:lblOffset val="100"/>
        <c:noMultiLvlLbl val="0"/>
      </c:catAx>
      <c:valAx>
        <c:axId val="480168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2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R"/>
          </a:p>
        </c:txPr>
        <c:crossAx val="125338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400">
                <a:latin typeface="Arial" panose="020B0604020202020204" pitchFamily="34" charset="0"/>
                <a:cs typeface="Arial" panose="020B0604020202020204" pitchFamily="34" charset="0"/>
              </a:rPr>
              <a:t>VARIACIÓN PERSONAL</a:t>
            </a:r>
            <a:r>
              <a:rPr lang="en-US" sz="1400" baseline="0">
                <a:latin typeface="Arial" panose="020B0604020202020204" pitchFamily="34" charset="0"/>
                <a:cs typeface="Arial" panose="020B0604020202020204" pitchFamily="34" charset="0"/>
              </a:rPr>
              <a:t> OCUPADO</a:t>
            </a:r>
            <a:endParaRPr lang="en-US" sz="14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p3d/>
          </c:spPr>
          <c:invertIfNegative val="0"/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A67-3846-81AE-C60159CAC5F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A67-3846-81AE-C60159CAC5F4}"/>
              </c:ext>
            </c:extLst>
          </c:dPt>
          <c:dLbls>
            <c:dLbl>
              <c:idx val="0"/>
              <c:layout>
                <c:manualLayout>
                  <c:x val="-2.2420166916127895E-3"/>
                  <c:y val="0.1351423268289367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4408612744240806E-2"/>
                  <c:y val="-6.0574735869002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A67-3846-81AE-C60159CAC5F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0833912769586429E-2"/>
                  <c:y val="-6.1575749364731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2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'MIP 2012 (IMPACTOS-TURISMO)'!$FF$190:$FH$190</c:f>
              <c:strCache>
                <c:ptCount val="3"/>
                <c:pt idx="0">
                  <c:v>AE100</c:v>
                </c:pt>
                <c:pt idx="1">
                  <c:v>AE120</c:v>
                </c:pt>
                <c:pt idx="2">
                  <c:v>AE081</c:v>
                </c:pt>
              </c:strCache>
            </c:strRef>
          </c:cat>
          <c:val>
            <c:numRef>
              <c:f>'MIP 2012 (IMPACTOS-TURISMO)'!$FF$195:$FH$195</c:f>
              <c:numCache>
                <c:formatCode>#,##0</c:formatCode>
                <c:ptCount val="3"/>
                <c:pt idx="0">
                  <c:v>2339</c:v>
                </c:pt>
                <c:pt idx="1">
                  <c:v>262</c:v>
                </c:pt>
                <c:pt idx="2">
                  <c:v>190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CA67-3846-81AE-C60159CAC5F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80"/>
        <c:shape val="box"/>
        <c:axId val="480162904"/>
        <c:axId val="480169176"/>
        <c:axId val="0"/>
      </c:bar3DChart>
      <c:catAx>
        <c:axId val="480162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2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R"/>
          </a:p>
        </c:txPr>
        <c:crossAx val="480169176"/>
        <c:crosses val="autoZero"/>
        <c:auto val="1"/>
        <c:lblAlgn val="ctr"/>
        <c:lblOffset val="100"/>
        <c:noMultiLvlLbl val="0"/>
      </c:catAx>
      <c:valAx>
        <c:axId val="480169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2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R"/>
          </a:p>
        </c:txPr>
        <c:crossAx val="480162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noFill/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2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400">
                <a:latin typeface="Arial" panose="020B0604020202020204" pitchFamily="34" charset="0"/>
                <a:cs typeface="Arial" panose="020B0604020202020204" pitchFamily="34" charset="0"/>
              </a:rPr>
              <a:t>IMPACTOS</a:t>
            </a:r>
            <a:r>
              <a:rPr lang="en-US" sz="1400" baseline="0">
                <a:latin typeface="Arial" panose="020B0604020202020204" pitchFamily="34" charset="0"/>
                <a:cs typeface="Arial" panose="020B0604020202020204" pitchFamily="34" charset="0"/>
              </a:rPr>
              <a:t> EN LA ECONOMÍA TOTAL</a:t>
            </a:r>
            <a:endParaRPr lang="en-US" sz="14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2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p3d/>
          </c:spPr>
          <c:invertIfNegative val="0"/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8F54-1741-A9C2-8A690377A7C6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8F54-1741-A9C2-8A690377A7C6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8F54-1741-A9C2-8A690377A7C6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8F54-1741-A9C2-8A690377A7C6}"/>
              </c:ext>
            </c:extLst>
          </c:dPt>
          <c:dLbls>
            <c:dLbl>
              <c:idx val="0"/>
              <c:layout>
                <c:manualLayout>
                  <c:x val="4.9513888888888893E-4"/>
                  <c:y val="9.41950549450549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8F54-1741-A9C2-8A690377A7C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6587499999999355E-3"/>
                  <c:y val="9.80915750915750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8F54-1741-A9C2-8A690377A7C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2004166666666665E-3"/>
                  <c:y val="9.6755189255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8F54-1741-A9C2-8A690377A7C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5833333333333333E-3"/>
                  <c:y val="9.0135836385836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8F54-1741-A9C2-8A690377A7C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4.9365277777777775E-3"/>
                  <c:y val="8.944139194139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8F54-1741-A9C2-8A690377A7C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'MIP 2012 (IMPACTOS)'!$FC$183:$FC$187</c:f>
              <c:strCache>
                <c:ptCount val="5"/>
                <c:pt idx="0">
                  <c:v>PIB</c:v>
                </c:pt>
                <c:pt idx="1">
                  <c:v>PRODUCCIÓN</c:v>
                </c:pt>
                <c:pt idx="2">
                  <c:v>EXCEDENTE</c:v>
                </c:pt>
                <c:pt idx="3">
                  <c:v>REMUNERACIONES</c:v>
                </c:pt>
                <c:pt idx="4">
                  <c:v>PERSONAL OCUPADO</c:v>
                </c:pt>
              </c:strCache>
            </c:strRef>
          </c:cat>
          <c:val>
            <c:numRef>
              <c:f>'MIP 2012 (IMPACTOS)'!$FI$183:$FI$187</c:f>
              <c:numCache>
                <c:formatCode>0.00%</c:formatCode>
                <c:ptCount val="5"/>
                <c:pt idx="0">
                  <c:v>1.31021736956639E-2</c:v>
                </c:pt>
                <c:pt idx="1">
                  <c:v>1.4858209801904018E-2</c:v>
                </c:pt>
                <c:pt idx="2">
                  <c:v>1.1673041467018351E-2</c:v>
                </c:pt>
                <c:pt idx="3">
                  <c:v>1.2737613370051191E-2</c:v>
                </c:pt>
                <c:pt idx="4">
                  <c:v>1.5681869970022282E-2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8F54-1741-A9C2-8A690377A7C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480166432"/>
        <c:axId val="480163296"/>
        <c:axId val="0"/>
      </c:bar3DChart>
      <c:catAx>
        <c:axId val="48016643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80163296"/>
        <c:crosses val="autoZero"/>
        <c:auto val="1"/>
        <c:lblAlgn val="ctr"/>
        <c:lblOffset val="100"/>
        <c:noMultiLvlLbl val="0"/>
      </c:catAx>
      <c:valAx>
        <c:axId val="48016329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2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R"/>
          </a:p>
        </c:txPr>
        <c:crossAx val="480166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2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noFill/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2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400">
                <a:latin typeface="Arial" panose="020B0604020202020204" pitchFamily="34" charset="0"/>
                <a:cs typeface="Arial" panose="020B0604020202020204" pitchFamily="34" charset="0"/>
              </a:rPr>
              <a:t>VARIACIÓN PRODUCCIÓN</a:t>
            </a:r>
            <a:r>
              <a:rPr lang="en-US" sz="1400" baseline="0">
                <a:latin typeface="Arial" panose="020B0604020202020204" pitchFamily="34" charset="0"/>
                <a:cs typeface="Arial" panose="020B0604020202020204" pitchFamily="34" charset="0"/>
              </a:rPr>
              <a:t> TOTAL</a:t>
            </a:r>
            <a:endParaRPr lang="en-US" sz="14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2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p3d/>
          </c:spPr>
          <c:invertIfNegative val="0"/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A5A-964B-A79A-79CF3A2A7C5A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A5A-964B-A79A-79CF3A2A7C5A}"/>
              </c:ext>
            </c:extLst>
          </c:dPt>
          <c:dLbls>
            <c:dLbl>
              <c:idx val="0"/>
              <c:layout>
                <c:manualLayout>
                  <c:x val="-2.4936819294740361E-3"/>
                  <c:y val="0.1114583054361337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overflow" horzOverflow="overflow" vert="horz" wrap="square" lIns="46800" tIns="19050" rIns="46800" bIns="19050" anchor="ctr" anchorCtr="0">
                  <a:spAutoFit/>
                </a:bodyPr>
                <a:lstStyle/>
                <a:p>
                  <a:pPr algn="ctr">
                    <a:defRPr lang="en-US" sz="14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</c:extLst>
            </c:dLbl>
            <c:dLbl>
              <c:idx val="1"/>
              <c:layout>
                <c:manualLayout>
                  <c:x val="9.6811414741226461E-5"/>
                  <c:y val="9.448131688435672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overflow" horzOverflow="overflow" vert="horz" wrap="square" lIns="46800" tIns="19050" rIns="46800" bIns="19050" anchor="ctr" anchorCtr="0">
                  <a:spAutoFit/>
                </a:bodyPr>
                <a:lstStyle/>
                <a:p>
                  <a:pPr algn="ctr" rtl="0">
                    <a:defRPr lang="en-US" sz="14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</c:extLst>
            </c:dLbl>
            <c:dLbl>
              <c:idx val="2"/>
              <c:layout>
                <c:manualLayout>
                  <c:x val="2.2766442461935742E-3"/>
                  <c:y val="0.1027654067372327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overflow" horzOverflow="overflow" vert="horz" wrap="square" lIns="46800" tIns="19050" rIns="46800" bIns="19050" anchor="ctr" anchorCtr="0">
                  <a:spAutoFit/>
                </a:bodyPr>
                <a:lstStyle/>
                <a:p>
                  <a:pPr algn="ctr" rtl="0">
                    <a:defRPr lang="en-US" sz="14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square" lIns="46800" tIns="19050" rIns="468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'MIP 2012 (IMPACTOS)'!$FF$190:$FH$190</c:f>
              <c:strCache>
                <c:ptCount val="3"/>
                <c:pt idx="0">
                  <c:v>AE100</c:v>
                </c:pt>
                <c:pt idx="1">
                  <c:v>AE120</c:v>
                </c:pt>
                <c:pt idx="2">
                  <c:v>AE081</c:v>
                </c:pt>
              </c:strCache>
            </c:strRef>
          </c:cat>
          <c:val>
            <c:numRef>
              <c:f>'MIP 2012 (IMPACTOS)'!$FF$192:$FH$192</c:f>
              <c:numCache>
                <c:formatCode>0.0%</c:formatCode>
                <c:ptCount val="3"/>
                <c:pt idx="0">
                  <c:v>0.2180080251367266</c:v>
                </c:pt>
                <c:pt idx="1">
                  <c:v>0.12165913667548256</c:v>
                </c:pt>
                <c:pt idx="2">
                  <c:v>0.12128390910739516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AA5A-964B-A79A-79CF3A2A7C5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80"/>
        <c:shape val="box"/>
        <c:axId val="480167216"/>
        <c:axId val="480165648"/>
        <c:axId val="0"/>
      </c:bar3DChart>
      <c:catAx>
        <c:axId val="480167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2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R"/>
          </a:p>
        </c:txPr>
        <c:crossAx val="480165648"/>
        <c:crosses val="autoZero"/>
        <c:auto val="1"/>
        <c:lblAlgn val="ctr"/>
        <c:lblOffset val="100"/>
        <c:noMultiLvlLbl val="0"/>
      </c:catAx>
      <c:valAx>
        <c:axId val="480165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2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R"/>
          </a:p>
        </c:txPr>
        <c:crossAx val="4801672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noFill/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2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400">
                <a:latin typeface="Arial" panose="020B0604020202020204" pitchFamily="34" charset="0"/>
                <a:cs typeface="Arial" panose="020B0604020202020204" pitchFamily="34" charset="0"/>
              </a:rPr>
              <a:t>VARIACIÓN PERSONAL</a:t>
            </a:r>
            <a:r>
              <a:rPr lang="en-US" sz="1400" baseline="0">
                <a:latin typeface="Arial" panose="020B0604020202020204" pitchFamily="34" charset="0"/>
                <a:cs typeface="Arial" panose="020B0604020202020204" pitchFamily="34" charset="0"/>
              </a:rPr>
              <a:t> OCUPADO</a:t>
            </a:r>
            <a:endParaRPr lang="en-US" sz="14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2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p3d/>
          </c:spPr>
          <c:invertIfNegative val="0"/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83B0-D448-A843-BBA03F42686F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83B0-D448-A843-BBA03F42686F}"/>
              </c:ext>
            </c:extLst>
          </c:dPt>
          <c:dLbls>
            <c:dLbl>
              <c:idx val="0"/>
              <c:layout>
                <c:manualLayout>
                  <c:x val="-2.556883212013535E-4"/>
                  <c:y val="0.1014546978359125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4408612744240806E-2"/>
                  <c:y val="-6.0574735869002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83B0-D448-A843-BBA03F42686F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6540539303209163E-2"/>
                  <c:y val="-6.2294118666416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83B0-D448-A843-BBA03F42686F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2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'MIP 2012 (IMPACTOS)'!$FF$190:$FH$190</c:f>
              <c:strCache>
                <c:ptCount val="3"/>
                <c:pt idx="0">
                  <c:v>AE100</c:v>
                </c:pt>
                <c:pt idx="1">
                  <c:v>AE120</c:v>
                </c:pt>
                <c:pt idx="2">
                  <c:v>AE081</c:v>
                </c:pt>
              </c:strCache>
            </c:strRef>
          </c:cat>
          <c:val>
            <c:numRef>
              <c:f>'MIP 2012 (IMPACTOS)'!$FF$195:$FH$195</c:f>
              <c:numCache>
                <c:formatCode>#,##0</c:formatCode>
                <c:ptCount val="3"/>
                <c:pt idx="0">
                  <c:v>7016</c:v>
                </c:pt>
                <c:pt idx="1">
                  <c:v>785</c:v>
                </c:pt>
                <c:pt idx="2">
                  <c:v>571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83B0-D448-A843-BBA03F42686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80"/>
        <c:shape val="box"/>
        <c:axId val="480164864"/>
        <c:axId val="480165256"/>
        <c:axId val="0"/>
      </c:bar3DChart>
      <c:catAx>
        <c:axId val="480164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2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R"/>
          </a:p>
        </c:txPr>
        <c:crossAx val="480165256"/>
        <c:crosses val="autoZero"/>
        <c:auto val="1"/>
        <c:lblAlgn val="ctr"/>
        <c:lblOffset val="100"/>
        <c:noMultiLvlLbl val="0"/>
      </c:catAx>
      <c:valAx>
        <c:axId val="480165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2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R"/>
          </a:p>
        </c:txPr>
        <c:crossAx val="480164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noFill/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9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9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9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9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9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hyperlink" Target="#'GU&#205;A SIMULADOR'!A1"/><Relationship Id="rId4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</xdr:row>
      <xdr:rowOff>14287</xdr:rowOff>
    </xdr:from>
    <xdr:to>
      <xdr:col>1</xdr:col>
      <xdr:colOff>695325</xdr:colOff>
      <xdr:row>5</xdr:row>
      <xdr:rowOff>85726</xdr:rowOff>
    </xdr:to>
    <xdr:pic>
      <xdr:nvPicPr>
        <xdr:cNvPr id="2" name="43919 Imagen" descr="Descripción: Descripción: logoBCCR-sombra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04787"/>
          <a:ext cx="1476375" cy="823914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71436</xdr:rowOff>
    </xdr:from>
    <xdr:to>
      <xdr:col>1</xdr:col>
      <xdr:colOff>1990725</xdr:colOff>
      <xdr:row>6</xdr:row>
      <xdr:rowOff>85724</xdr:rowOff>
    </xdr:to>
    <xdr:pic>
      <xdr:nvPicPr>
        <xdr:cNvPr id="2" name="43919 Imagen" descr="Descripción: Descripción: logoBCCR-sombra">
          <a:extLst>
            <a:ext uri="{FF2B5EF4-FFF2-40B4-BE49-F238E27FC236}">
              <a16:creationId xmlns=""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1936"/>
          <a:ext cx="2752725" cy="1090613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71436</xdr:rowOff>
    </xdr:from>
    <xdr:to>
      <xdr:col>1</xdr:col>
      <xdr:colOff>1990725</xdr:colOff>
      <xdr:row>6</xdr:row>
      <xdr:rowOff>85724</xdr:rowOff>
    </xdr:to>
    <xdr:pic>
      <xdr:nvPicPr>
        <xdr:cNvPr id="2" name="43919 Imagen" descr="Descripción: Descripción: logoBCCR-sombra"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1936"/>
          <a:ext cx="2752725" cy="1090613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193729</xdr:colOff>
      <xdr:row>1</xdr:row>
      <xdr:rowOff>96864</xdr:rowOff>
    </xdr:from>
    <xdr:to>
      <xdr:col>9</xdr:col>
      <xdr:colOff>742627</xdr:colOff>
      <xdr:row>5</xdr:row>
      <xdr:rowOff>0</xdr:rowOff>
    </xdr:to>
    <xdr:sp macro="" textlink="">
      <xdr:nvSpPr>
        <xdr:cNvPr id="7" name="Rectángulo 6">
          <a:extLst>
            <a:ext uri="{FF2B5EF4-FFF2-40B4-BE49-F238E27FC236}">
              <a16:creationId xmlns="" xmlns:a16="http://schemas.microsoft.com/office/drawing/2014/main" id="{20FF2561-DCE7-7640-A3F5-F7E1E36E773B}"/>
            </a:ext>
          </a:extLst>
        </xdr:cNvPr>
        <xdr:cNvSpPr/>
      </xdr:nvSpPr>
      <xdr:spPr>
        <a:xfrm>
          <a:off x="193729" y="277839"/>
          <a:ext cx="13283823" cy="627036"/>
        </a:xfrm>
        <a:prstGeom prst="rect">
          <a:avLst/>
        </a:prstGeom>
        <a:solidFill>
          <a:schemeClr val="tx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0</xdr:col>
      <xdr:colOff>200025</xdr:colOff>
      <xdr:row>1</xdr:row>
      <xdr:rowOff>172508</xdr:rowOff>
    </xdr:from>
    <xdr:to>
      <xdr:col>9</xdr:col>
      <xdr:colOff>714375</xdr:colOff>
      <xdr:row>4</xdr:row>
      <xdr:rowOff>134408</xdr:rowOff>
    </xdr:to>
    <xdr:sp macro="" textlink="">
      <xdr:nvSpPr>
        <xdr:cNvPr id="2" name="12 Rectángulo redondeado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200025" y="353483"/>
          <a:ext cx="13249275" cy="504825"/>
        </a:xfrm>
        <a:prstGeom prst="roundRect">
          <a:avLst/>
        </a:prstGeom>
        <a:noFill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R" sz="1800" b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SIMULADOR DE IMPACTOS MIP TURISMO COSTA RICA</a:t>
          </a:r>
          <a:endParaRPr lang="es-CR" sz="18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171449</xdr:colOff>
      <xdr:row>1</xdr:row>
      <xdr:rowOff>66675</xdr:rowOff>
    </xdr:from>
    <xdr:to>
      <xdr:col>9</xdr:col>
      <xdr:colOff>752474</xdr:colOff>
      <xdr:row>66</xdr:row>
      <xdr:rowOff>57150</xdr:rowOff>
    </xdr:to>
    <xdr:sp macro="" textlink="">
      <xdr:nvSpPr>
        <xdr:cNvPr id="3" name="1 Rectángulo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/>
      </xdr:nvSpPr>
      <xdr:spPr>
        <a:xfrm>
          <a:off x="171449" y="257175"/>
          <a:ext cx="12677775" cy="14401800"/>
        </a:xfrm>
        <a:prstGeom prst="rect">
          <a:avLst/>
        </a:prstGeom>
        <a:noFill/>
        <a:ln w="57150">
          <a:solidFill>
            <a:schemeClr val="tx2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R" sz="1100"/>
        </a:p>
      </xdr:txBody>
    </xdr:sp>
    <xdr:clientData/>
  </xdr:twoCellAnchor>
  <xdr:twoCellAnchor>
    <xdr:from>
      <xdr:col>2</xdr:col>
      <xdr:colOff>190501</xdr:colOff>
      <xdr:row>8</xdr:row>
      <xdr:rowOff>266701</xdr:rowOff>
    </xdr:from>
    <xdr:to>
      <xdr:col>3</xdr:col>
      <xdr:colOff>723902</xdr:colOff>
      <xdr:row>9</xdr:row>
      <xdr:rowOff>219075</xdr:rowOff>
    </xdr:to>
    <xdr:sp macro="" textlink="">
      <xdr:nvSpPr>
        <xdr:cNvPr id="5" name="Flecha abajo 4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/>
      </xdr:nvSpPr>
      <xdr:spPr>
        <a:xfrm rot="16200000">
          <a:off x="3786190" y="1843087"/>
          <a:ext cx="428624" cy="1409701"/>
        </a:xfrm>
        <a:prstGeom prst="downArrow">
          <a:avLst/>
        </a:prstGeom>
        <a:solidFill>
          <a:schemeClr val="tx2"/>
        </a:soli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R" sz="1100"/>
        </a:p>
      </xdr:txBody>
    </xdr:sp>
    <xdr:clientData/>
  </xdr:twoCellAnchor>
  <xdr:twoCellAnchor>
    <xdr:from>
      <xdr:col>6</xdr:col>
      <xdr:colOff>47626</xdr:colOff>
      <xdr:row>57</xdr:row>
      <xdr:rowOff>122768</xdr:rowOff>
    </xdr:from>
    <xdr:to>
      <xdr:col>7</xdr:col>
      <xdr:colOff>752475</xdr:colOff>
      <xdr:row>60</xdr:row>
      <xdr:rowOff>314325</xdr:rowOff>
    </xdr:to>
    <xdr:sp macro="" textlink="">
      <xdr:nvSpPr>
        <xdr:cNvPr id="14" name="Flecha izquierda 13">
          <a:extLst>
            <a:ext uri="{FF2B5EF4-FFF2-40B4-BE49-F238E27FC236}">
              <a16:creationId xmlns="" xmlns:a16="http://schemas.microsoft.com/office/drawing/2014/main" id="{00000000-0008-0000-0100-00000E000000}"/>
            </a:ext>
          </a:extLst>
        </xdr:cNvPr>
        <xdr:cNvSpPr/>
      </xdr:nvSpPr>
      <xdr:spPr>
        <a:xfrm>
          <a:off x="8591551" y="13838768"/>
          <a:ext cx="1438274" cy="905932"/>
        </a:xfrm>
        <a:prstGeom prst="leftArrow">
          <a:avLst/>
        </a:prstGeom>
        <a:solidFill>
          <a:srgbClr val="C0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R" sz="1100" b="1"/>
            <a:t>Seleccionar Industria </a:t>
          </a:r>
        </a:p>
      </xdr:txBody>
    </xdr:sp>
    <xdr:clientData/>
  </xdr:twoCellAnchor>
  <xdr:twoCellAnchor>
    <xdr:from>
      <xdr:col>6</xdr:col>
      <xdr:colOff>684742</xdr:colOff>
      <xdr:row>6</xdr:row>
      <xdr:rowOff>140758</xdr:rowOff>
    </xdr:from>
    <xdr:to>
      <xdr:col>9</xdr:col>
      <xdr:colOff>84667</xdr:colOff>
      <xdr:row>6</xdr:row>
      <xdr:rowOff>675216</xdr:rowOff>
    </xdr:to>
    <xdr:sp macro="" textlink="">
      <xdr:nvSpPr>
        <xdr:cNvPr id="15" name="12 Rectángulo redondeado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/>
      </xdr:nvSpPr>
      <xdr:spPr>
        <a:xfrm>
          <a:off x="8537575" y="1283758"/>
          <a:ext cx="3400425" cy="534458"/>
        </a:xfrm>
        <a:prstGeom prst="roundRect">
          <a:avLst/>
        </a:prstGeom>
        <a:solidFill>
          <a:schemeClr val="tx2"/>
        </a:soli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R" sz="1600" b="1">
              <a:latin typeface="Arial" panose="020B0604020202020204" pitchFamily="34" charset="0"/>
              <a:cs typeface="Arial" panose="020B0604020202020204" pitchFamily="34" charset="0"/>
            </a:rPr>
            <a:t>GUÍA</a:t>
          </a:r>
          <a:r>
            <a:rPr lang="es-CR" sz="1600" b="1" baseline="0">
              <a:latin typeface="Arial" panose="020B0604020202020204" pitchFamily="34" charset="0"/>
              <a:cs typeface="Arial" panose="020B0604020202020204" pitchFamily="34" charset="0"/>
            </a:rPr>
            <a:t> DE USO</a:t>
          </a:r>
          <a:endParaRPr lang="es-CR" sz="16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533399</xdr:colOff>
      <xdr:row>15</xdr:row>
      <xdr:rowOff>103160</xdr:rowOff>
    </xdr:from>
    <xdr:to>
      <xdr:col>9</xdr:col>
      <xdr:colOff>8624</xdr:colOff>
      <xdr:row>29</xdr:row>
      <xdr:rowOff>45410</xdr:rowOff>
    </xdr:to>
    <xdr:graphicFrame macro="">
      <xdr:nvGraphicFramePr>
        <xdr:cNvPr id="21" name="Gráfico 20">
          <a:extLst>
            <a:ext uri="{FF2B5EF4-FFF2-40B4-BE49-F238E27FC236}">
              <a16:creationId xmlns="" xmlns:a16="http://schemas.microsoft.com/office/drawing/2014/main" id="{00000000-0008-0000-01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1121834</xdr:colOff>
      <xdr:row>33</xdr:row>
      <xdr:rowOff>233066</xdr:rowOff>
    </xdr:from>
    <xdr:to>
      <xdr:col>4</xdr:col>
      <xdr:colOff>1029659</xdr:colOff>
      <xdr:row>46</xdr:row>
      <xdr:rowOff>6941</xdr:rowOff>
    </xdr:to>
    <xdr:graphicFrame macro="">
      <xdr:nvGraphicFramePr>
        <xdr:cNvPr id="22" name="Gráfico 21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1957652</xdr:colOff>
      <xdr:row>33</xdr:row>
      <xdr:rowOff>216164</xdr:rowOff>
    </xdr:from>
    <xdr:to>
      <xdr:col>7</xdr:col>
      <xdr:colOff>2084552</xdr:colOff>
      <xdr:row>45</xdr:row>
      <xdr:rowOff>228164</xdr:rowOff>
    </xdr:to>
    <xdr:graphicFrame macro="">
      <xdr:nvGraphicFramePr>
        <xdr:cNvPr id="23" name="Gráfico 22">
          <a:extLst>
            <a:ext uri="{FF2B5EF4-FFF2-40B4-BE49-F238E27FC236}">
              <a16:creationId xmlns="" xmlns:a16="http://schemas.microsoft.com/office/drawing/2014/main" id="{00000000-0008-0000-01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123825</xdr:colOff>
      <xdr:row>55</xdr:row>
      <xdr:rowOff>113242</xdr:rowOff>
    </xdr:from>
    <xdr:to>
      <xdr:col>6</xdr:col>
      <xdr:colOff>695325</xdr:colOff>
      <xdr:row>57</xdr:row>
      <xdr:rowOff>130408</xdr:rowOff>
    </xdr:to>
    <xdr:sp macro="" textlink="">
      <xdr:nvSpPr>
        <xdr:cNvPr id="25" name="12 Rectángulo redondeado">
          <a:extLst>
            <a:ext uri="{FF2B5EF4-FFF2-40B4-BE49-F238E27FC236}">
              <a16:creationId xmlns="" xmlns:a16="http://schemas.microsoft.com/office/drawing/2014/main" id="{00000000-0008-0000-0100-000019000000}"/>
            </a:ext>
          </a:extLst>
        </xdr:cNvPr>
        <xdr:cNvSpPr/>
      </xdr:nvSpPr>
      <xdr:spPr>
        <a:xfrm>
          <a:off x="4181475" y="13629217"/>
          <a:ext cx="5019675" cy="493416"/>
        </a:xfrm>
        <a:prstGeom prst="roundRect">
          <a:avLst/>
        </a:prstGeom>
        <a:noFill/>
        <a:ln>
          <a:noFill/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>
              <a:solidFill>
                <a:schemeClr val="tx2"/>
              </a:solidFill>
              <a:latin typeface="Arial" panose="020B0604020202020204" pitchFamily="34" charset="0"/>
              <a:cs typeface="Arial" panose="020B0604020202020204" pitchFamily="34" charset="0"/>
            </a:rPr>
            <a:t>IMPACTO EN LA INDUSTRIA SELECCIONADA</a:t>
          </a:r>
        </a:p>
      </xdr:txBody>
    </xdr:sp>
    <xdr:clientData/>
  </xdr:twoCellAnchor>
  <xdr:twoCellAnchor>
    <xdr:from>
      <xdr:col>3</xdr:col>
      <xdr:colOff>609600</xdr:colOff>
      <xdr:row>30</xdr:row>
      <xdr:rowOff>1276350</xdr:rowOff>
    </xdr:from>
    <xdr:to>
      <xdr:col>6</xdr:col>
      <xdr:colOff>484434</xdr:colOff>
      <xdr:row>32</xdr:row>
      <xdr:rowOff>140991</xdr:rowOff>
    </xdr:to>
    <xdr:sp macro="" textlink="">
      <xdr:nvSpPr>
        <xdr:cNvPr id="16" name="12 Rectángulo redondeado">
          <a:extLst>
            <a:ext uri="{FF2B5EF4-FFF2-40B4-BE49-F238E27FC236}">
              <a16:creationId xmlns="" xmlns:a16="http://schemas.microsoft.com/office/drawing/2014/main" id="{00000000-0008-0000-0100-000019000000}"/>
            </a:ext>
          </a:extLst>
        </xdr:cNvPr>
        <xdr:cNvSpPr/>
      </xdr:nvSpPr>
      <xdr:spPr>
        <a:xfrm>
          <a:off x="4591050" y="7505700"/>
          <a:ext cx="4437309" cy="493416"/>
        </a:xfrm>
        <a:prstGeom prst="roundRect">
          <a:avLst/>
        </a:prstGeom>
        <a:noFill/>
        <a:ln>
          <a:noFill/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>
              <a:solidFill>
                <a:schemeClr val="tx2"/>
              </a:solidFill>
              <a:latin typeface="Arial" panose="020B0604020202020204" pitchFamily="34" charset="0"/>
              <a:cs typeface="Arial" panose="020B0604020202020204" pitchFamily="34" charset="0"/>
            </a:rPr>
            <a:t>PRINCIPALES</a:t>
          </a:r>
          <a:r>
            <a:rPr lang="en-US" sz="1600" b="1" baseline="0">
              <a:solidFill>
                <a:schemeClr val="tx2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600" b="1">
              <a:solidFill>
                <a:schemeClr val="tx2"/>
              </a:solidFill>
              <a:latin typeface="Arial" panose="020B0604020202020204" pitchFamily="34" charset="0"/>
              <a:cs typeface="Arial" panose="020B0604020202020204" pitchFamily="34" charset="0"/>
            </a:rPr>
            <a:t>INDUSTRIAS AFECTADAS</a:t>
          </a:r>
        </a:p>
      </xdr:txBody>
    </xdr:sp>
    <xdr:clientData/>
  </xdr:twoCellAnchor>
  <xdr:twoCellAnchor>
    <xdr:from>
      <xdr:col>0</xdr:col>
      <xdr:colOff>171449</xdr:colOff>
      <xdr:row>32</xdr:row>
      <xdr:rowOff>180975</xdr:rowOff>
    </xdr:from>
    <xdr:to>
      <xdr:col>9</xdr:col>
      <xdr:colOff>752474</xdr:colOff>
      <xdr:row>32</xdr:row>
      <xdr:rowOff>180975</xdr:rowOff>
    </xdr:to>
    <xdr:cxnSp macro="">
      <xdr:nvCxnSpPr>
        <xdr:cNvPr id="17" name="Conector recto 16">
          <a:extLst>
            <a:ext uri="{FF2B5EF4-FFF2-40B4-BE49-F238E27FC236}">
              <a16:creationId xmlns="" xmlns:a16="http://schemas.microsoft.com/office/drawing/2014/main" id="{5EA41044-CE3C-1C4E-8608-F03FE3B2B2F6}"/>
            </a:ext>
          </a:extLst>
        </xdr:cNvPr>
        <xdr:cNvCxnSpPr>
          <a:stCxn id="3" idx="1"/>
          <a:endCxn id="3" idx="3"/>
        </xdr:cNvCxnSpPr>
      </xdr:nvCxnSpPr>
      <xdr:spPr>
        <a:xfrm>
          <a:off x="171449" y="8315325"/>
          <a:ext cx="133064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733425</xdr:colOff>
      <xdr:row>12</xdr:row>
      <xdr:rowOff>161925</xdr:rowOff>
    </xdr:from>
    <xdr:to>
      <xdr:col>6</xdr:col>
      <xdr:colOff>608259</xdr:colOff>
      <xdr:row>13</xdr:row>
      <xdr:rowOff>302916</xdr:rowOff>
    </xdr:to>
    <xdr:sp macro="" textlink="">
      <xdr:nvSpPr>
        <xdr:cNvPr id="18" name="12 Rectángulo redondeado">
          <a:extLst>
            <a:ext uri="{FF2B5EF4-FFF2-40B4-BE49-F238E27FC236}">
              <a16:creationId xmlns="" xmlns:a16="http://schemas.microsoft.com/office/drawing/2014/main" id="{00000000-0008-0000-0100-000019000000}"/>
            </a:ext>
          </a:extLst>
        </xdr:cNvPr>
        <xdr:cNvSpPr/>
      </xdr:nvSpPr>
      <xdr:spPr>
        <a:xfrm>
          <a:off x="4714875" y="3419475"/>
          <a:ext cx="4437309" cy="379116"/>
        </a:xfrm>
        <a:prstGeom prst="roundRect">
          <a:avLst/>
        </a:prstGeom>
        <a:noFill/>
        <a:ln>
          <a:noFill/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>
              <a:solidFill>
                <a:schemeClr val="tx2"/>
              </a:solidFill>
              <a:latin typeface="Arial" panose="020B0604020202020204" pitchFamily="34" charset="0"/>
              <a:cs typeface="Arial" panose="020B0604020202020204" pitchFamily="34" charset="0"/>
            </a:rPr>
            <a:t>IMPACTOS TOTALES</a:t>
          </a:r>
        </a:p>
      </xdr:txBody>
    </xdr:sp>
    <xdr:clientData/>
  </xdr:twoCellAnchor>
  <xdr:twoCellAnchor>
    <xdr:from>
      <xdr:col>0</xdr:col>
      <xdr:colOff>171450</xdr:colOff>
      <xdr:row>13</xdr:row>
      <xdr:rowOff>323850</xdr:rowOff>
    </xdr:from>
    <xdr:to>
      <xdr:col>9</xdr:col>
      <xdr:colOff>742950</xdr:colOff>
      <xdr:row>13</xdr:row>
      <xdr:rowOff>333375</xdr:rowOff>
    </xdr:to>
    <xdr:cxnSp macro="">
      <xdr:nvCxnSpPr>
        <xdr:cNvPr id="19" name="Conector recto 18">
          <a:extLst>
            <a:ext uri="{FF2B5EF4-FFF2-40B4-BE49-F238E27FC236}">
              <a16:creationId xmlns="" xmlns:a16="http://schemas.microsoft.com/office/drawing/2014/main" id="{5EA41044-CE3C-1C4E-8608-F03FE3B2B2F6}"/>
            </a:ext>
          </a:extLst>
        </xdr:cNvPr>
        <xdr:cNvCxnSpPr/>
      </xdr:nvCxnSpPr>
      <xdr:spPr>
        <a:xfrm>
          <a:off x="171450" y="3819525"/>
          <a:ext cx="132969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200024</xdr:colOff>
      <xdr:row>57</xdr:row>
      <xdr:rowOff>85725</xdr:rowOff>
    </xdr:from>
    <xdr:to>
      <xdr:col>9</xdr:col>
      <xdr:colOff>781049</xdr:colOff>
      <xdr:row>57</xdr:row>
      <xdr:rowOff>85725</xdr:rowOff>
    </xdr:to>
    <xdr:cxnSp macro="">
      <xdr:nvCxnSpPr>
        <xdr:cNvPr id="26" name="Conector recto 25">
          <a:extLst>
            <a:ext uri="{FF2B5EF4-FFF2-40B4-BE49-F238E27FC236}">
              <a16:creationId xmlns="" xmlns:a16="http://schemas.microsoft.com/office/drawing/2014/main" id="{5EA41044-CE3C-1C4E-8608-F03FE3B2B2F6}"/>
            </a:ext>
          </a:extLst>
        </xdr:cNvPr>
        <xdr:cNvCxnSpPr/>
      </xdr:nvCxnSpPr>
      <xdr:spPr>
        <a:xfrm>
          <a:off x="200024" y="14077950"/>
          <a:ext cx="133064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171449</xdr:colOff>
      <xdr:row>1</xdr:row>
      <xdr:rowOff>66675</xdr:rowOff>
    </xdr:from>
    <xdr:to>
      <xdr:col>9</xdr:col>
      <xdr:colOff>752474</xdr:colOff>
      <xdr:row>66</xdr:row>
      <xdr:rowOff>57150</xdr:rowOff>
    </xdr:to>
    <xdr:sp macro="" textlink="">
      <xdr:nvSpPr>
        <xdr:cNvPr id="3" name="1 Rectángulo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/>
      </xdr:nvSpPr>
      <xdr:spPr>
        <a:xfrm>
          <a:off x="171449" y="257175"/>
          <a:ext cx="12744450" cy="14668500"/>
        </a:xfrm>
        <a:prstGeom prst="rect">
          <a:avLst/>
        </a:prstGeom>
        <a:noFill/>
        <a:ln w="57150">
          <a:solidFill>
            <a:schemeClr val="tx2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R" sz="1100"/>
        </a:p>
      </xdr:txBody>
    </xdr:sp>
    <xdr:clientData/>
  </xdr:twoCellAnchor>
  <xdr:twoCellAnchor>
    <xdr:from>
      <xdr:col>2</xdr:col>
      <xdr:colOff>180975</xdr:colOff>
      <xdr:row>8</xdr:row>
      <xdr:rowOff>247651</xdr:rowOff>
    </xdr:from>
    <xdr:to>
      <xdr:col>3</xdr:col>
      <xdr:colOff>714376</xdr:colOff>
      <xdr:row>9</xdr:row>
      <xdr:rowOff>200025</xdr:rowOff>
    </xdr:to>
    <xdr:sp macro="" textlink="">
      <xdr:nvSpPr>
        <xdr:cNvPr id="4" name="Flecha abajo 3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SpPr/>
      </xdr:nvSpPr>
      <xdr:spPr>
        <a:xfrm rot="16200000">
          <a:off x="3738564" y="1957387"/>
          <a:ext cx="428624" cy="1314451"/>
        </a:xfrm>
        <a:prstGeom prst="downArrow">
          <a:avLst/>
        </a:prstGeom>
        <a:solidFill>
          <a:schemeClr val="tx2"/>
        </a:soli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R" sz="1100"/>
        </a:p>
      </xdr:txBody>
    </xdr:sp>
    <xdr:clientData/>
  </xdr:twoCellAnchor>
  <xdr:twoCellAnchor>
    <xdr:from>
      <xdr:col>4</xdr:col>
      <xdr:colOff>691090</xdr:colOff>
      <xdr:row>15</xdr:row>
      <xdr:rowOff>115357</xdr:rowOff>
    </xdr:from>
    <xdr:to>
      <xdr:col>9</xdr:col>
      <xdr:colOff>166315</xdr:colOff>
      <xdr:row>29</xdr:row>
      <xdr:rowOff>57607</xdr:rowOff>
    </xdr:to>
    <xdr:graphicFrame macro="">
      <xdr:nvGraphicFramePr>
        <xdr:cNvPr id="8" name="Gráfico 7">
          <a:extLst>
            <a:ext uri="{FF2B5EF4-FFF2-40B4-BE49-F238E27FC236}">
              <a16:creationId xmlns="" xmlns:a16="http://schemas.microsoft.com/office/drawing/2014/main" id="{00000000-0008-0000-0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1417110</xdr:colOff>
      <xdr:row>34</xdr:row>
      <xdr:rowOff>57414</xdr:rowOff>
    </xdr:from>
    <xdr:to>
      <xdr:col>4</xdr:col>
      <xdr:colOff>1343985</xdr:colOff>
      <xdr:row>46</xdr:row>
      <xdr:rowOff>69414</xdr:rowOff>
    </xdr:to>
    <xdr:graphicFrame macro="">
      <xdr:nvGraphicFramePr>
        <xdr:cNvPr id="9" name="Gráfico 8">
          <a:extLst>
            <a:ext uri="{FF2B5EF4-FFF2-40B4-BE49-F238E27FC236}">
              <a16:creationId xmlns="" xmlns:a16="http://schemas.microsoft.com/office/drawing/2014/main" id="{00000000-0008-0000-02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2062428</xdr:colOff>
      <xdr:row>34</xdr:row>
      <xdr:rowOff>44714</xdr:rowOff>
    </xdr:from>
    <xdr:to>
      <xdr:col>7</xdr:col>
      <xdr:colOff>2189328</xdr:colOff>
      <xdr:row>46</xdr:row>
      <xdr:rowOff>56714</xdr:rowOff>
    </xdr:to>
    <xdr:graphicFrame macro="">
      <xdr:nvGraphicFramePr>
        <xdr:cNvPr id="10" name="Gráfico 9">
          <a:extLst>
            <a:ext uri="{FF2B5EF4-FFF2-40B4-BE49-F238E27FC236}">
              <a16:creationId xmlns="" xmlns:a16="http://schemas.microsoft.com/office/drawing/2014/main" id="{00000000-0008-0000-0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128059</xdr:colOff>
      <xdr:row>8</xdr:row>
      <xdr:rowOff>247651</xdr:rowOff>
    </xdr:from>
    <xdr:to>
      <xdr:col>6</xdr:col>
      <xdr:colOff>661460</xdr:colOff>
      <xdr:row>9</xdr:row>
      <xdr:rowOff>200025</xdr:rowOff>
    </xdr:to>
    <xdr:sp macro="" textlink="">
      <xdr:nvSpPr>
        <xdr:cNvPr id="14" name="Flecha abajo 13">
          <a:extLst>
            <a:ext uri="{FF2B5EF4-FFF2-40B4-BE49-F238E27FC236}">
              <a16:creationId xmlns="" xmlns:a16="http://schemas.microsoft.com/office/drawing/2014/main" id="{00000000-0008-0000-0200-00000E000000}"/>
            </a:ext>
          </a:extLst>
        </xdr:cNvPr>
        <xdr:cNvSpPr/>
      </xdr:nvSpPr>
      <xdr:spPr>
        <a:xfrm rot="16200000">
          <a:off x="7826906" y="1957387"/>
          <a:ext cx="428624" cy="1327151"/>
        </a:xfrm>
        <a:prstGeom prst="downArrow">
          <a:avLst/>
        </a:prstGeom>
        <a:solidFill>
          <a:schemeClr val="tx2"/>
        </a:soli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R" sz="1100"/>
        </a:p>
      </xdr:txBody>
    </xdr:sp>
    <xdr:clientData/>
  </xdr:twoCellAnchor>
  <xdr:twoCellAnchor>
    <xdr:from>
      <xdr:col>0</xdr:col>
      <xdr:colOff>190500</xdr:colOff>
      <xdr:row>1</xdr:row>
      <xdr:rowOff>66675</xdr:rowOff>
    </xdr:from>
    <xdr:to>
      <xdr:col>9</xdr:col>
      <xdr:colOff>742950</xdr:colOff>
      <xdr:row>4</xdr:row>
      <xdr:rowOff>150786</xdr:rowOff>
    </xdr:to>
    <xdr:sp macro="" textlink="">
      <xdr:nvSpPr>
        <xdr:cNvPr id="13" name="Rectángulo 12">
          <a:extLst>
            <a:ext uri="{FF2B5EF4-FFF2-40B4-BE49-F238E27FC236}">
              <a16:creationId xmlns="" xmlns:a16="http://schemas.microsoft.com/office/drawing/2014/main" id="{20FF2561-DCE7-7640-A3F5-F7E1E36E773B}"/>
            </a:ext>
          </a:extLst>
        </xdr:cNvPr>
        <xdr:cNvSpPr/>
      </xdr:nvSpPr>
      <xdr:spPr>
        <a:xfrm>
          <a:off x="190500" y="247650"/>
          <a:ext cx="12830175" cy="627036"/>
        </a:xfrm>
        <a:prstGeom prst="rect">
          <a:avLst/>
        </a:prstGeom>
        <a:solidFill>
          <a:schemeClr val="tx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3</xdr:col>
      <xdr:colOff>752475</xdr:colOff>
      <xdr:row>12</xdr:row>
      <xdr:rowOff>142875</xdr:rowOff>
    </xdr:from>
    <xdr:to>
      <xdr:col>6</xdr:col>
      <xdr:colOff>627309</xdr:colOff>
      <xdr:row>13</xdr:row>
      <xdr:rowOff>283866</xdr:rowOff>
    </xdr:to>
    <xdr:sp macro="" textlink="">
      <xdr:nvSpPr>
        <xdr:cNvPr id="18" name="12 Rectángulo redondeado">
          <a:extLst>
            <a:ext uri="{FF2B5EF4-FFF2-40B4-BE49-F238E27FC236}">
              <a16:creationId xmlns="" xmlns:a16="http://schemas.microsoft.com/office/drawing/2014/main" id="{00000000-0008-0000-0100-000019000000}"/>
            </a:ext>
          </a:extLst>
        </xdr:cNvPr>
        <xdr:cNvSpPr/>
      </xdr:nvSpPr>
      <xdr:spPr>
        <a:xfrm>
          <a:off x="4791075" y="3590925"/>
          <a:ext cx="4323009" cy="379116"/>
        </a:xfrm>
        <a:prstGeom prst="roundRect">
          <a:avLst/>
        </a:prstGeom>
        <a:noFill/>
        <a:ln>
          <a:noFill/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>
              <a:solidFill>
                <a:schemeClr val="tx2"/>
              </a:solidFill>
              <a:latin typeface="Arial" panose="020B0604020202020204" pitchFamily="34" charset="0"/>
              <a:cs typeface="Arial" panose="020B0604020202020204" pitchFamily="34" charset="0"/>
            </a:rPr>
            <a:t>IMPACTOS TOTALES</a:t>
          </a:r>
        </a:p>
      </xdr:txBody>
    </xdr:sp>
    <xdr:clientData/>
  </xdr:twoCellAnchor>
  <xdr:twoCellAnchor>
    <xdr:from>
      <xdr:col>0</xdr:col>
      <xdr:colOff>171450</xdr:colOff>
      <xdr:row>13</xdr:row>
      <xdr:rowOff>304800</xdr:rowOff>
    </xdr:from>
    <xdr:to>
      <xdr:col>9</xdr:col>
      <xdr:colOff>762000</xdr:colOff>
      <xdr:row>13</xdr:row>
      <xdr:rowOff>314325</xdr:rowOff>
    </xdr:to>
    <xdr:cxnSp macro="">
      <xdr:nvCxnSpPr>
        <xdr:cNvPr id="19" name="Conector recto 18">
          <a:extLst>
            <a:ext uri="{FF2B5EF4-FFF2-40B4-BE49-F238E27FC236}">
              <a16:creationId xmlns="" xmlns:a16="http://schemas.microsoft.com/office/drawing/2014/main" id="{5EA41044-CE3C-1C4E-8608-F03FE3B2B2F6}"/>
            </a:ext>
          </a:extLst>
        </xdr:cNvPr>
        <xdr:cNvCxnSpPr/>
      </xdr:nvCxnSpPr>
      <xdr:spPr>
        <a:xfrm>
          <a:off x="171450" y="3990975"/>
          <a:ext cx="1330642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190500</xdr:colOff>
      <xdr:row>1</xdr:row>
      <xdr:rowOff>133350</xdr:rowOff>
    </xdr:from>
    <xdr:to>
      <xdr:col>9</xdr:col>
      <xdr:colOff>723900</xdr:colOff>
      <xdr:row>4</xdr:row>
      <xdr:rowOff>95250</xdr:rowOff>
    </xdr:to>
    <xdr:sp macro="" textlink="">
      <xdr:nvSpPr>
        <xdr:cNvPr id="20" name="12 Rectángulo redondeado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90500" y="314325"/>
          <a:ext cx="13249275" cy="504825"/>
        </a:xfrm>
        <a:prstGeom prst="roundRect">
          <a:avLst/>
        </a:prstGeom>
        <a:noFill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R" sz="1800" b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SIMULADOR DE IMPACTOS MIP COSTA RICA 2012 </a:t>
          </a:r>
          <a:endParaRPr lang="es-CR" sz="18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600076</xdr:colOff>
      <xdr:row>31</xdr:row>
      <xdr:rowOff>9525</xdr:rowOff>
    </xdr:from>
    <xdr:to>
      <xdr:col>6</xdr:col>
      <xdr:colOff>474910</xdr:colOff>
      <xdr:row>32</xdr:row>
      <xdr:rowOff>150516</xdr:rowOff>
    </xdr:to>
    <xdr:sp macro="" textlink="">
      <xdr:nvSpPr>
        <xdr:cNvPr id="21" name="12 Rectángulo redondeado">
          <a:extLst>
            <a:ext uri="{FF2B5EF4-FFF2-40B4-BE49-F238E27FC236}">
              <a16:creationId xmlns="" xmlns:a16="http://schemas.microsoft.com/office/drawing/2014/main" id="{00000000-0008-0000-0100-000019000000}"/>
            </a:ext>
          </a:extLst>
        </xdr:cNvPr>
        <xdr:cNvSpPr/>
      </xdr:nvSpPr>
      <xdr:spPr>
        <a:xfrm>
          <a:off x="4657726" y="8191500"/>
          <a:ext cx="4323009" cy="379116"/>
        </a:xfrm>
        <a:prstGeom prst="roundRect">
          <a:avLst/>
        </a:prstGeom>
        <a:noFill/>
        <a:ln>
          <a:noFill/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>
              <a:solidFill>
                <a:schemeClr val="tx2"/>
              </a:solidFill>
              <a:latin typeface="Arial" panose="020B0604020202020204" pitchFamily="34" charset="0"/>
              <a:cs typeface="Arial" panose="020B0604020202020204" pitchFamily="34" charset="0"/>
            </a:rPr>
            <a:t>PRINCIPALES</a:t>
          </a:r>
          <a:r>
            <a:rPr lang="en-US" sz="1600" b="1" baseline="0">
              <a:solidFill>
                <a:schemeClr val="tx2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600" b="1">
              <a:solidFill>
                <a:schemeClr val="tx2"/>
              </a:solidFill>
              <a:latin typeface="Arial" panose="020B0604020202020204" pitchFamily="34" charset="0"/>
              <a:cs typeface="Arial" panose="020B0604020202020204" pitchFamily="34" charset="0"/>
            </a:rPr>
            <a:t>INDUSTRIAS AFECTADAS</a:t>
          </a:r>
        </a:p>
      </xdr:txBody>
    </xdr:sp>
    <xdr:clientData/>
  </xdr:twoCellAnchor>
  <xdr:twoCellAnchor>
    <xdr:from>
      <xdr:col>0</xdr:col>
      <xdr:colOff>142875</xdr:colOff>
      <xdr:row>32</xdr:row>
      <xdr:rowOff>190500</xdr:rowOff>
    </xdr:from>
    <xdr:to>
      <xdr:col>9</xdr:col>
      <xdr:colOff>742950</xdr:colOff>
      <xdr:row>32</xdr:row>
      <xdr:rowOff>190500</xdr:rowOff>
    </xdr:to>
    <xdr:cxnSp macro="">
      <xdr:nvCxnSpPr>
        <xdr:cNvPr id="22" name="Conector recto 21">
          <a:extLst>
            <a:ext uri="{FF2B5EF4-FFF2-40B4-BE49-F238E27FC236}">
              <a16:creationId xmlns="" xmlns:a16="http://schemas.microsoft.com/office/drawing/2014/main" id="{5EA41044-CE3C-1C4E-8608-F03FE3B2B2F6}"/>
            </a:ext>
          </a:extLst>
        </xdr:cNvPr>
        <xdr:cNvCxnSpPr/>
      </xdr:nvCxnSpPr>
      <xdr:spPr>
        <a:xfrm>
          <a:off x="142875" y="8610600"/>
          <a:ext cx="133350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152401</xdr:colOff>
      <xdr:row>55</xdr:row>
      <xdr:rowOff>123825</xdr:rowOff>
    </xdr:from>
    <xdr:to>
      <xdr:col>6</xdr:col>
      <xdr:colOff>723901</xdr:colOff>
      <xdr:row>57</xdr:row>
      <xdr:rowOff>140991</xdr:rowOff>
    </xdr:to>
    <xdr:sp macro="" textlink="">
      <xdr:nvSpPr>
        <xdr:cNvPr id="23" name="12 Rectángulo redondeado">
          <a:extLst>
            <a:ext uri="{FF2B5EF4-FFF2-40B4-BE49-F238E27FC236}">
              <a16:creationId xmlns="" xmlns:a16="http://schemas.microsoft.com/office/drawing/2014/main" id="{00000000-0008-0000-0100-000019000000}"/>
            </a:ext>
          </a:extLst>
        </xdr:cNvPr>
        <xdr:cNvSpPr/>
      </xdr:nvSpPr>
      <xdr:spPr>
        <a:xfrm>
          <a:off x="4210051" y="14401800"/>
          <a:ext cx="5019675" cy="493416"/>
        </a:xfrm>
        <a:prstGeom prst="roundRect">
          <a:avLst/>
        </a:prstGeom>
        <a:noFill/>
        <a:ln>
          <a:noFill/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>
              <a:solidFill>
                <a:schemeClr val="tx2"/>
              </a:solidFill>
              <a:latin typeface="Arial" panose="020B0604020202020204" pitchFamily="34" charset="0"/>
              <a:cs typeface="Arial" panose="020B0604020202020204" pitchFamily="34" charset="0"/>
            </a:rPr>
            <a:t>IMPACTO EN LA INDUSTRIA SELECCIONADA</a:t>
          </a:r>
        </a:p>
      </xdr:txBody>
    </xdr:sp>
    <xdr:clientData/>
  </xdr:twoCellAnchor>
  <xdr:twoCellAnchor>
    <xdr:from>
      <xdr:col>0</xdr:col>
      <xdr:colOff>209550</xdr:colOff>
      <xdr:row>57</xdr:row>
      <xdr:rowOff>96308</xdr:rowOff>
    </xdr:from>
    <xdr:to>
      <xdr:col>9</xdr:col>
      <xdr:colOff>809625</xdr:colOff>
      <xdr:row>57</xdr:row>
      <xdr:rowOff>96308</xdr:rowOff>
    </xdr:to>
    <xdr:cxnSp macro="">
      <xdr:nvCxnSpPr>
        <xdr:cNvPr id="24" name="Conector recto 23">
          <a:extLst>
            <a:ext uri="{FF2B5EF4-FFF2-40B4-BE49-F238E27FC236}">
              <a16:creationId xmlns="" xmlns:a16="http://schemas.microsoft.com/office/drawing/2014/main" id="{5EA41044-CE3C-1C4E-8608-F03FE3B2B2F6}"/>
            </a:ext>
          </a:extLst>
        </xdr:cNvPr>
        <xdr:cNvCxnSpPr/>
      </xdr:nvCxnSpPr>
      <xdr:spPr>
        <a:xfrm>
          <a:off x="209550" y="14850533"/>
          <a:ext cx="133350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57</xdr:row>
      <xdr:rowOff>133350</xdr:rowOff>
    </xdr:from>
    <xdr:to>
      <xdr:col>7</xdr:col>
      <xdr:colOff>704849</xdr:colOff>
      <xdr:row>60</xdr:row>
      <xdr:rowOff>324907</xdr:rowOff>
    </xdr:to>
    <xdr:sp macro="" textlink="">
      <xdr:nvSpPr>
        <xdr:cNvPr id="25" name="Flecha izquierda 24">
          <a:extLst>
            <a:ext uri="{FF2B5EF4-FFF2-40B4-BE49-F238E27FC236}">
              <a16:creationId xmlns="" xmlns:a16="http://schemas.microsoft.com/office/drawing/2014/main" id="{00000000-0008-0000-0100-00000E000000}"/>
            </a:ext>
          </a:extLst>
        </xdr:cNvPr>
        <xdr:cNvSpPr/>
      </xdr:nvSpPr>
      <xdr:spPr>
        <a:xfrm>
          <a:off x="8505825" y="14887575"/>
          <a:ext cx="1438274" cy="905932"/>
        </a:xfrm>
        <a:prstGeom prst="leftArrow">
          <a:avLst/>
        </a:prstGeom>
        <a:solidFill>
          <a:srgbClr val="C0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R" sz="1100" b="1"/>
            <a:t>Seleccionar Industria 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276226</xdr:colOff>
      <xdr:row>0</xdr:row>
      <xdr:rowOff>180974</xdr:rowOff>
    </xdr:from>
    <xdr:to>
      <xdr:col>11</xdr:col>
      <xdr:colOff>561976</xdr:colOff>
      <xdr:row>77</xdr:row>
      <xdr:rowOff>171450</xdr:rowOff>
    </xdr:to>
    <xdr:sp macro="" textlink="">
      <xdr:nvSpPr>
        <xdr:cNvPr id="2" name="1 Rectángulo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/>
      </xdr:nvSpPr>
      <xdr:spPr>
        <a:xfrm>
          <a:off x="276226" y="180974"/>
          <a:ext cx="8667750" cy="13925551"/>
        </a:xfrm>
        <a:prstGeom prst="rect">
          <a:avLst/>
        </a:prstGeom>
        <a:noFill/>
        <a:ln w="57150">
          <a:solidFill>
            <a:schemeClr val="tx2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R" sz="1100"/>
        </a:p>
      </xdr:txBody>
    </xdr:sp>
    <xdr:clientData/>
  </xdr:twoCellAnchor>
  <xdr:twoCellAnchor>
    <xdr:from>
      <xdr:col>0</xdr:col>
      <xdr:colOff>276225</xdr:colOff>
      <xdr:row>1</xdr:row>
      <xdr:rowOff>28575</xdr:rowOff>
    </xdr:from>
    <xdr:to>
      <xdr:col>11</xdr:col>
      <xdr:colOff>510798</xdr:colOff>
      <xdr:row>4</xdr:row>
      <xdr:rowOff>84111</xdr:rowOff>
    </xdr:to>
    <xdr:sp macro="" textlink="">
      <xdr:nvSpPr>
        <xdr:cNvPr id="6" name="Rectángulo 5">
          <a:extLst>
            <a:ext uri="{FF2B5EF4-FFF2-40B4-BE49-F238E27FC236}">
              <a16:creationId xmlns="" xmlns:a16="http://schemas.microsoft.com/office/drawing/2014/main" id="{20FF2561-DCE7-7640-A3F5-F7E1E36E773B}"/>
            </a:ext>
          </a:extLst>
        </xdr:cNvPr>
        <xdr:cNvSpPr/>
      </xdr:nvSpPr>
      <xdr:spPr>
        <a:xfrm>
          <a:off x="276225" y="219075"/>
          <a:ext cx="8616573" cy="627036"/>
        </a:xfrm>
        <a:prstGeom prst="rect">
          <a:avLst/>
        </a:prstGeom>
        <a:solidFill>
          <a:schemeClr val="tx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1800" b="1">
              <a:latin typeface="Arial" panose="020B0604020202020204" pitchFamily="34" charset="0"/>
              <a:cs typeface="Arial" panose="020B0604020202020204" pitchFamily="34" charset="0"/>
            </a:rPr>
            <a:t>GUÍA</a:t>
          </a:r>
          <a:r>
            <a:rPr lang="es-ES_tradnl" sz="18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ES_tradnl" sz="1800" b="1">
              <a:latin typeface="Arial" panose="020B0604020202020204" pitchFamily="34" charset="0"/>
              <a:cs typeface="Arial" panose="020B0604020202020204" pitchFamily="34" charset="0"/>
            </a:rPr>
            <a:t>SIMULADOR DE IMPACTOS MIP TURISMO COSTA RICA 2012 </a:t>
          </a:r>
        </a:p>
      </xdr:txBody>
    </xdr:sp>
    <xdr:clientData/>
  </xdr:twoCellAnchor>
  <xdr:twoCellAnchor>
    <xdr:from>
      <xdr:col>0</xdr:col>
      <xdr:colOff>742950</xdr:colOff>
      <xdr:row>8</xdr:row>
      <xdr:rowOff>142875</xdr:rowOff>
    </xdr:from>
    <xdr:to>
      <xdr:col>11</xdr:col>
      <xdr:colOff>133350</xdr:colOff>
      <xdr:row>62</xdr:row>
      <xdr:rowOff>123825</xdr:rowOff>
    </xdr:to>
    <xdr:sp macro="" textlink="">
      <xdr:nvSpPr>
        <xdr:cNvPr id="7" name="CuadroTexto 6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742950" y="1590675"/>
          <a:ext cx="7772400" cy="9753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R" sz="14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El simulador de Impactos de la MIP permite mostrar los principales efectos que pueda tener en la economía total y las principales industrial relacionada un efecto específico que queremos simular ante cambio en los componentes de la demanda.</a:t>
          </a:r>
        </a:p>
        <a:p>
          <a:endParaRPr lang="es-CR" sz="1400">
            <a:solidFill>
              <a:schemeClr val="tx2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s-CR" sz="14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En el caso de la MIP Turística (</a:t>
          </a:r>
          <a:r>
            <a:rPr lang="es-CR" sz="1400" b="1" i="1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“SIMULADOR IMPACTOS MIP(TURISMO)”</a:t>
          </a:r>
          <a:r>
            <a:rPr lang="es-CR" sz="14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), los cambios se van a realizar en los componentes de la demanda final turística, los cuales se detallan a continuación:</a:t>
          </a:r>
        </a:p>
        <a:p>
          <a:pPr lvl="0"/>
          <a:endParaRPr lang="es-CR" sz="1400" b="1">
            <a:solidFill>
              <a:schemeClr val="tx2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lvl="0"/>
          <a:r>
            <a:rPr lang="es-CR" sz="1100" b="1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• </a:t>
          </a:r>
          <a:r>
            <a:rPr lang="es-CR" sz="1400" b="1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Turismo Interno:</a:t>
          </a:r>
          <a:r>
            <a:rPr lang="es-CR" sz="14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Actividades realizadas por un </a:t>
          </a:r>
          <a:r>
            <a:rPr lang="es-CR" sz="1400" b="1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visitante residente en el país</a:t>
          </a:r>
          <a:r>
            <a:rPr lang="es-CR" sz="14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 referencia.</a:t>
          </a:r>
        </a:p>
        <a:p>
          <a:pPr lvl="1"/>
          <a:r>
            <a:rPr lang="es-CR" sz="11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sym typeface="Symbol" panose="05050102010706020507" pitchFamily="18" charset="2"/>
            </a:rPr>
            <a:t></a:t>
          </a:r>
          <a:r>
            <a:rPr lang="es-CR" sz="11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CR" sz="14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Salidas Individuales</a:t>
          </a:r>
        </a:p>
        <a:p>
          <a:pPr lvl="1"/>
          <a:r>
            <a:rPr lang="es-CR" sz="11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sym typeface="Symbol" panose="05050102010706020507" pitchFamily="18" charset="2"/>
            </a:rPr>
            <a:t></a:t>
          </a:r>
          <a:r>
            <a:rPr lang="es-CR" sz="11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CR" sz="14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Salidas Familiares</a:t>
          </a:r>
        </a:p>
        <a:p>
          <a:pPr lvl="1"/>
          <a:r>
            <a:rPr lang="es-CR" sz="14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sym typeface="Symbol" panose="05050102010706020507" pitchFamily="18" charset="2"/>
            </a:rPr>
            <a:t> </a:t>
          </a:r>
          <a:r>
            <a:rPr lang="es-CR" sz="14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Paseos</a:t>
          </a:r>
        </a:p>
        <a:p>
          <a:pPr lvl="0"/>
          <a:endParaRPr lang="es-CR" sz="1400" b="1">
            <a:solidFill>
              <a:schemeClr val="tx2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lvl="0"/>
          <a:r>
            <a:rPr lang="es-CR" sz="1100" b="1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• </a:t>
          </a:r>
          <a:r>
            <a:rPr lang="es-CR" sz="1400" b="1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Turismo Emisor: </a:t>
          </a:r>
          <a:r>
            <a:rPr lang="es-CR" sz="14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Actividades realizadas por un </a:t>
          </a:r>
          <a:r>
            <a:rPr lang="es-CR" sz="1400" b="1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visitante residente fuera del país</a:t>
          </a:r>
          <a:r>
            <a:rPr lang="es-CR" sz="14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 referencia.</a:t>
          </a:r>
        </a:p>
        <a:p>
          <a:pPr lvl="1"/>
          <a:r>
            <a:rPr lang="es-CR" sz="11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sym typeface="Symbol" panose="05050102010706020507" pitchFamily="18" charset="2"/>
            </a:rPr>
            <a:t></a:t>
          </a:r>
          <a:r>
            <a:rPr lang="es-CR" sz="11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CR" sz="14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Emisor en Costa Rica Centroamérica</a:t>
          </a:r>
        </a:p>
        <a:p>
          <a:pPr lvl="1"/>
          <a:r>
            <a:rPr lang="es-CR" sz="11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sym typeface="Symbol" panose="05050102010706020507" pitchFamily="18" charset="2"/>
            </a:rPr>
            <a:t></a:t>
          </a:r>
          <a:r>
            <a:rPr lang="es-CR" sz="11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CR" sz="14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Emisor en Costa Rica Resto de América Latina</a:t>
          </a:r>
        </a:p>
        <a:p>
          <a:pPr lvl="1"/>
          <a:r>
            <a:rPr lang="es-CR" sz="11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sym typeface="Symbol" panose="05050102010706020507" pitchFamily="18" charset="2"/>
            </a:rPr>
            <a:t></a:t>
          </a:r>
          <a:r>
            <a:rPr lang="es-CR" sz="11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CR" sz="14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Emisor en Costa Rica Caribe</a:t>
          </a:r>
        </a:p>
        <a:p>
          <a:pPr lvl="1"/>
          <a:r>
            <a:rPr lang="es-CR" sz="11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sym typeface="Symbol" panose="05050102010706020507" pitchFamily="18" charset="2"/>
            </a:rPr>
            <a:t></a:t>
          </a:r>
          <a:r>
            <a:rPr lang="es-CR" sz="11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CR" sz="14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Emisor en Costa Rica Canadá</a:t>
          </a:r>
        </a:p>
        <a:p>
          <a:pPr lvl="1"/>
          <a:r>
            <a:rPr lang="es-CR" sz="11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sym typeface="Symbol" panose="05050102010706020507" pitchFamily="18" charset="2"/>
            </a:rPr>
            <a:t></a:t>
          </a:r>
          <a:r>
            <a:rPr lang="es-CR" sz="11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CR" sz="14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Emisor en Costa Rica Estados Unidos</a:t>
          </a:r>
        </a:p>
        <a:p>
          <a:pPr lvl="1"/>
          <a:r>
            <a:rPr lang="es-CR" sz="11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sym typeface="Symbol" panose="05050102010706020507" pitchFamily="18" charset="2"/>
            </a:rPr>
            <a:t></a:t>
          </a:r>
          <a:r>
            <a:rPr lang="es-CR" sz="11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CR" sz="14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Emisor en Costa Rica Europa</a:t>
          </a:r>
        </a:p>
        <a:p>
          <a:pPr lvl="1"/>
          <a:r>
            <a:rPr lang="es-CR" sz="11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sym typeface="Symbol" panose="05050102010706020507" pitchFamily="18" charset="2"/>
            </a:rPr>
            <a:t></a:t>
          </a:r>
          <a:r>
            <a:rPr lang="es-CR" sz="11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CR" sz="14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Emisor en Costa Rica Resto del Mundo</a:t>
          </a:r>
        </a:p>
        <a:p>
          <a:pPr lvl="0"/>
          <a:endParaRPr lang="es-CR" sz="1400" b="1">
            <a:solidFill>
              <a:schemeClr val="tx2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lvl="0"/>
          <a:r>
            <a:rPr lang="es-CR" sz="1400" b="1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• Turismo Receptor: </a:t>
          </a:r>
          <a:r>
            <a:rPr lang="es-CR" sz="14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Actividades realizadas por un </a:t>
          </a:r>
          <a:r>
            <a:rPr lang="es-CR" sz="1400" b="1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visitante no residente en el país</a:t>
          </a:r>
          <a:r>
            <a:rPr lang="es-CR" sz="14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 referencia.</a:t>
          </a:r>
        </a:p>
        <a:p>
          <a:pPr lvl="1"/>
          <a:r>
            <a:rPr lang="es-CR" sz="11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sym typeface="Symbol" panose="05050102010706020507" pitchFamily="18" charset="2"/>
            </a:rPr>
            <a:t></a:t>
          </a:r>
          <a:r>
            <a:rPr lang="es-CR" sz="11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CR" sz="14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Exportación - Cruceros</a:t>
          </a:r>
        </a:p>
        <a:p>
          <a:pPr lvl="1"/>
          <a:r>
            <a:rPr lang="es-CR" sz="11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sym typeface="Symbol" panose="05050102010706020507" pitchFamily="18" charset="2"/>
            </a:rPr>
            <a:t></a:t>
          </a:r>
          <a:r>
            <a:rPr lang="es-CR" sz="11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CR" sz="14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Exportación - Turismo Receptor Centroamérica</a:t>
          </a:r>
        </a:p>
        <a:p>
          <a:pPr lvl="1"/>
          <a:r>
            <a:rPr lang="es-CR" sz="11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sym typeface="Symbol" panose="05050102010706020507" pitchFamily="18" charset="2"/>
            </a:rPr>
            <a:t></a:t>
          </a:r>
          <a:r>
            <a:rPr lang="es-CR" sz="11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CR" sz="14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Exportación - Turismo Receptor Resto de América Latina</a:t>
          </a:r>
        </a:p>
        <a:p>
          <a:pPr lvl="1"/>
          <a:r>
            <a:rPr lang="es-CR" sz="11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sym typeface="Symbol" panose="05050102010706020507" pitchFamily="18" charset="2"/>
            </a:rPr>
            <a:t></a:t>
          </a:r>
          <a:r>
            <a:rPr lang="es-CR" sz="11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CR" sz="14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Exportación - Turismo Receptor Caribe</a:t>
          </a:r>
        </a:p>
        <a:p>
          <a:pPr lvl="1"/>
          <a:r>
            <a:rPr lang="es-CR" sz="11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sym typeface="Symbol" panose="05050102010706020507" pitchFamily="18" charset="2"/>
            </a:rPr>
            <a:t></a:t>
          </a:r>
          <a:r>
            <a:rPr lang="es-CR" sz="11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CR" sz="14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Exportación - Turismo Receptor Canadá</a:t>
          </a:r>
        </a:p>
        <a:p>
          <a:pPr lvl="1"/>
          <a:r>
            <a:rPr lang="es-CR" sz="11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sym typeface="Symbol" panose="05050102010706020507" pitchFamily="18" charset="2"/>
            </a:rPr>
            <a:t></a:t>
          </a:r>
          <a:r>
            <a:rPr lang="es-CR" sz="11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CR" sz="14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Exportación - Turismo Receptor Estados Unidos</a:t>
          </a:r>
        </a:p>
        <a:p>
          <a:pPr lvl="1"/>
          <a:r>
            <a:rPr lang="es-CR" sz="11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sym typeface="Symbol" panose="05050102010706020507" pitchFamily="18" charset="2"/>
            </a:rPr>
            <a:t></a:t>
          </a:r>
          <a:r>
            <a:rPr lang="es-CR" sz="11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CR" sz="14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Exportación - Turismo Receptor Europa</a:t>
          </a:r>
        </a:p>
        <a:p>
          <a:pPr lvl="1"/>
          <a:r>
            <a:rPr lang="es-CR" sz="11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sym typeface="Symbol" panose="05050102010706020507" pitchFamily="18" charset="2"/>
            </a:rPr>
            <a:t></a:t>
          </a:r>
          <a:r>
            <a:rPr lang="es-CR" sz="11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CR" sz="14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Exportación - Turismo Receptor Resto del Mundo</a:t>
          </a:r>
        </a:p>
        <a:p>
          <a:endParaRPr lang="es-CR" sz="1400">
            <a:solidFill>
              <a:schemeClr val="tx2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s-CR" sz="14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Los impactos se pueden realizar sobre cada una de las grandes categorías (Turismo Interno, Turismo Emisor o Turismo Receptor) o puntualmente sobre uno de sus componentes.</a:t>
          </a:r>
        </a:p>
        <a:p>
          <a:r>
            <a:rPr lang="es-CR" sz="14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Una vez que se selecciona el componente de la demanda a modificar se selecciona el impacto porcentual que se le va a aplicar, el cual en el caso del simulador de Impactos de la MIP Turística, modificará todo el vector de demanda que se seleccionó. </a:t>
          </a:r>
        </a:p>
        <a:p>
          <a:endParaRPr lang="es-CR" sz="1400">
            <a:solidFill>
              <a:schemeClr val="tx2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s-CR" sz="14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Adicionalmente en la hoja </a:t>
          </a:r>
          <a:r>
            <a:rPr lang="es-CR" sz="1400" b="1" i="1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“SIMULADOR IMPACTOS MIP”</a:t>
          </a:r>
          <a:r>
            <a:rPr lang="es-CR" sz="14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se pueden simular cambios en todos los  componentes de la demanda final (tanto los </a:t>
          </a:r>
          <a:r>
            <a:rPr lang="es-CR" sz="1400" i="1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turísticos</a:t>
          </a:r>
          <a:r>
            <a:rPr lang="es-CR" sz="14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como los </a:t>
          </a:r>
          <a:r>
            <a:rPr lang="es-CR" sz="1400" i="1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 turísticos</a:t>
          </a:r>
          <a:r>
            <a:rPr lang="es-CR" sz="14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) y adicionalmente se puede seleccionar si estos cambios se le aplican a todo el vector de la demanda final seleccionado o puntualmente a una actividad económica en específico.</a:t>
          </a:r>
        </a:p>
      </xdr:txBody>
    </xdr:sp>
    <xdr:clientData/>
  </xdr:twoCellAnchor>
  <xdr:twoCellAnchor>
    <xdr:from>
      <xdr:col>0</xdr:col>
      <xdr:colOff>742950</xdr:colOff>
      <xdr:row>63</xdr:row>
      <xdr:rowOff>66677</xdr:rowOff>
    </xdr:from>
    <xdr:to>
      <xdr:col>11</xdr:col>
      <xdr:colOff>133350</xdr:colOff>
      <xdr:row>75</xdr:row>
      <xdr:rowOff>76200</xdr:rowOff>
    </xdr:to>
    <xdr:sp macro="" textlink="">
      <xdr:nvSpPr>
        <xdr:cNvPr id="8" name="CuadroTexto 7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742950" y="11468102"/>
          <a:ext cx="7772400" cy="218122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4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En la primera tabla se muestra el impacto que causó el cambio realizado en las principales variables de la Economía Total: PIB, producción total, excedente de explotación, remuneración de los asalariados y personal ocupado. </a:t>
          </a:r>
        </a:p>
        <a:p>
          <a:endParaRPr lang="es-MX" sz="1400">
            <a:solidFill>
              <a:schemeClr val="tx2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s-MX" sz="14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Las 3 siguientes tablas se presentan los cambios que sufrieron las principales industrias relacionadas con el componente de la Demanda Final seleccionado.  </a:t>
          </a:r>
        </a:p>
        <a:p>
          <a:endParaRPr lang="es-MX" sz="1400">
            <a:solidFill>
              <a:schemeClr val="tx2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s-MX" sz="1400">
              <a:solidFill>
                <a:schemeClr val="tx2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Finalmente, en la tabla inferior, se puede elegir alguna otra industria para visualizar los impactos sobre esta de acuerdo al cambio realizado sobre el componente de la Demanda Final.</a:t>
          </a:r>
        </a:p>
        <a:p>
          <a:endParaRPr lang="es-MX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295275</xdr:colOff>
      <xdr:row>5</xdr:row>
      <xdr:rowOff>66675</xdr:rowOff>
    </xdr:from>
    <xdr:to>
      <xdr:col>11</xdr:col>
      <xdr:colOff>523874</xdr:colOff>
      <xdr:row>7</xdr:row>
      <xdr:rowOff>179091</xdr:rowOff>
    </xdr:to>
    <xdr:sp macro="" textlink="">
      <xdr:nvSpPr>
        <xdr:cNvPr id="9" name="12 Rectángulo redondeado">
          <a:extLst>
            <a:ext uri="{FF2B5EF4-FFF2-40B4-BE49-F238E27FC236}">
              <a16:creationId xmlns="" xmlns:a16="http://schemas.microsoft.com/office/drawing/2014/main" id="{00000000-0008-0000-0100-000019000000}"/>
            </a:ext>
          </a:extLst>
        </xdr:cNvPr>
        <xdr:cNvSpPr/>
      </xdr:nvSpPr>
      <xdr:spPr>
        <a:xfrm>
          <a:off x="295275" y="971550"/>
          <a:ext cx="8610599" cy="474366"/>
        </a:xfrm>
        <a:prstGeom prst="roundRect">
          <a:avLst/>
        </a:prstGeom>
        <a:noFill/>
        <a:ln>
          <a:noFill/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>
              <a:solidFill>
                <a:schemeClr val="tx2"/>
              </a:solidFill>
              <a:latin typeface="Arial" panose="020B0604020202020204" pitchFamily="34" charset="0"/>
              <a:cs typeface="Arial" panose="020B0604020202020204" pitchFamily="34" charset="0"/>
            </a:rPr>
            <a:t>¿Cómo</a:t>
          </a:r>
          <a:r>
            <a:rPr lang="en-US" sz="1600" b="1" baseline="0">
              <a:solidFill>
                <a:schemeClr val="tx2"/>
              </a:solidFill>
              <a:latin typeface="Arial" panose="020B0604020202020204" pitchFamily="34" charset="0"/>
              <a:cs typeface="Arial" panose="020B0604020202020204" pitchFamily="34" charset="0"/>
            </a:rPr>
            <a:t> utilizar el simulador de Impactos de la MIP?</a:t>
          </a:r>
          <a:endParaRPr lang="en-US" sz="1600" b="1">
            <a:solidFill>
              <a:schemeClr val="tx2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295276</xdr:colOff>
      <xdr:row>59</xdr:row>
      <xdr:rowOff>142875</xdr:rowOff>
    </xdr:from>
    <xdr:to>
      <xdr:col>11</xdr:col>
      <xdr:colOff>514350</xdr:colOff>
      <xdr:row>62</xdr:row>
      <xdr:rowOff>74316</xdr:rowOff>
    </xdr:to>
    <xdr:sp macro="" textlink="">
      <xdr:nvSpPr>
        <xdr:cNvPr id="10" name="12 Rectángulo redondeado">
          <a:extLst>
            <a:ext uri="{FF2B5EF4-FFF2-40B4-BE49-F238E27FC236}">
              <a16:creationId xmlns="" xmlns:a16="http://schemas.microsoft.com/office/drawing/2014/main" id="{00000000-0008-0000-0100-000019000000}"/>
            </a:ext>
          </a:extLst>
        </xdr:cNvPr>
        <xdr:cNvSpPr/>
      </xdr:nvSpPr>
      <xdr:spPr>
        <a:xfrm>
          <a:off x="295276" y="10820400"/>
          <a:ext cx="8601074" cy="474366"/>
        </a:xfrm>
        <a:prstGeom prst="roundRect">
          <a:avLst/>
        </a:prstGeom>
        <a:noFill/>
        <a:ln>
          <a:noFill/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>
              <a:solidFill>
                <a:schemeClr val="tx2"/>
              </a:solidFill>
              <a:latin typeface="Arial" panose="020B0604020202020204" pitchFamily="34" charset="0"/>
              <a:cs typeface="Arial" panose="020B0604020202020204" pitchFamily="34" charset="0"/>
            </a:rPr>
            <a:t>¿Cómo</a:t>
          </a:r>
          <a:r>
            <a:rPr lang="en-US" sz="1600" b="1" baseline="0">
              <a:solidFill>
                <a:schemeClr val="tx2"/>
              </a:solidFill>
              <a:latin typeface="Arial" panose="020B0604020202020204" pitchFamily="34" charset="0"/>
              <a:cs typeface="Arial" panose="020B0604020202020204" pitchFamily="34" charset="0"/>
            </a:rPr>
            <a:t> interpretar los resultados?</a:t>
          </a:r>
          <a:endParaRPr lang="en-US" sz="1600" b="1">
            <a:solidFill>
              <a:schemeClr val="tx2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304800</xdr:colOff>
      <xdr:row>7</xdr:row>
      <xdr:rowOff>95250</xdr:rowOff>
    </xdr:from>
    <xdr:to>
      <xdr:col>11</xdr:col>
      <xdr:colOff>571500</xdr:colOff>
      <xdr:row>7</xdr:row>
      <xdr:rowOff>114300</xdr:rowOff>
    </xdr:to>
    <xdr:cxnSp macro="">
      <xdr:nvCxnSpPr>
        <xdr:cNvPr id="11" name="Conector recto 10">
          <a:extLst>
            <a:ext uri="{FF2B5EF4-FFF2-40B4-BE49-F238E27FC236}">
              <a16:creationId xmlns="" xmlns:a16="http://schemas.microsoft.com/office/drawing/2014/main" id="{5EA41044-CE3C-1C4E-8608-F03FE3B2B2F6}"/>
            </a:ext>
          </a:extLst>
        </xdr:cNvPr>
        <xdr:cNvCxnSpPr/>
      </xdr:nvCxnSpPr>
      <xdr:spPr>
        <a:xfrm flipV="1">
          <a:off x="304800" y="1362075"/>
          <a:ext cx="8648700" cy="190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285750</xdr:colOff>
      <xdr:row>62</xdr:row>
      <xdr:rowOff>28575</xdr:rowOff>
    </xdr:from>
    <xdr:to>
      <xdr:col>11</xdr:col>
      <xdr:colOff>552450</xdr:colOff>
      <xdr:row>62</xdr:row>
      <xdr:rowOff>47625</xdr:rowOff>
    </xdr:to>
    <xdr:cxnSp macro="">
      <xdr:nvCxnSpPr>
        <xdr:cNvPr id="12" name="Conector recto 11">
          <a:extLst>
            <a:ext uri="{FF2B5EF4-FFF2-40B4-BE49-F238E27FC236}">
              <a16:creationId xmlns="" xmlns:a16="http://schemas.microsoft.com/office/drawing/2014/main" id="{5EA41044-CE3C-1C4E-8608-F03FE3B2B2F6}"/>
            </a:ext>
          </a:extLst>
        </xdr:cNvPr>
        <xdr:cNvCxnSpPr/>
      </xdr:nvCxnSpPr>
      <xdr:spPr>
        <a:xfrm flipV="1">
          <a:off x="285750" y="11249025"/>
          <a:ext cx="8648700" cy="190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71436</xdr:rowOff>
    </xdr:from>
    <xdr:to>
      <xdr:col>1</xdr:col>
      <xdr:colOff>1990725</xdr:colOff>
      <xdr:row>6</xdr:row>
      <xdr:rowOff>85724</xdr:rowOff>
    </xdr:to>
    <xdr:pic>
      <xdr:nvPicPr>
        <xdr:cNvPr id="2" name="43919 Imagen" descr="Descripción: Descripción: logoBCCR-sombra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1936"/>
          <a:ext cx="2752725" cy="1097757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71436</xdr:rowOff>
    </xdr:from>
    <xdr:to>
      <xdr:col>1</xdr:col>
      <xdr:colOff>1990725</xdr:colOff>
      <xdr:row>6</xdr:row>
      <xdr:rowOff>85724</xdr:rowOff>
    </xdr:to>
    <xdr:pic>
      <xdr:nvPicPr>
        <xdr:cNvPr id="2" name="43919 Imagen" descr="Descripción: Descripción: logoBCCR-sombra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1936"/>
          <a:ext cx="2752725" cy="1092994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71436</xdr:rowOff>
    </xdr:from>
    <xdr:to>
      <xdr:col>1</xdr:col>
      <xdr:colOff>1990725</xdr:colOff>
      <xdr:row>6</xdr:row>
      <xdr:rowOff>85724</xdr:rowOff>
    </xdr:to>
    <xdr:pic>
      <xdr:nvPicPr>
        <xdr:cNvPr id="2" name="43919 Imagen" descr="Descripción: Descripción: logoBCCR-sombra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1936"/>
          <a:ext cx="2752725" cy="1090613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71436</xdr:rowOff>
    </xdr:from>
    <xdr:to>
      <xdr:col>1</xdr:col>
      <xdr:colOff>1990725</xdr:colOff>
      <xdr:row>6</xdr:row>
      <xdr:rowOff>85724</xdr:rowOff>
    </xdr:to>
    <xdr:pic>
      <xdr:nvPicPr>
        <xdr:cNvPr id="2" name="43919 Imagen" descr="Descripción: Descripción: logoBCCR-sombra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1936"/>
          <a:ext cx="2752725" cy="1090613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71436</xdr:rowOff>
    </xdr:from>
    <xdr:to>
      <xdr:col>1</xdr:col>
      <xdr:colOff>1990725</xdr:colOff>
      <xdr:row>6</xdr:row>
      <xdr:rowOff>61912</xdr:rowOff>
    </xdr:to>
    <xdr:pic>
      <xdr:nvPicPr>
        <xdr:cNvPr id="2" name="43919 Imagen" descr="Descripción: Descripción: logoBCCR-sombra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1936"/>
          <a:ext cx="2752725" cy="109061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2:C148"/>
  <sheetViews>
    <sheetView showGridLines="0" zoomScaleNormal="100" workbookViewId="0">
      <pane xSplit="2" ySplit="7" topLeftCell="C8" activePane="bottomRight" state="frozen"/>
      <selection activeCell="B26" sqref="B26:C26"/>
      <selection pane="topRight" activeCell="B26" sqref="B26:C26"/>
      <selection pane="bottomLeft" activeCell="B26" sqref="B26:C26"/>
      <selection pane="bottomRight" activeCell="E42" sqref="E42"/>
    </sheetView>
  </sheetViews>
  <sheetFormatPr baseColWidth="10" defaultColWidth="26.42578125" defaultRowHeight="14.25" x14ac:dyDescent="0.2"/>
  <cols>
    <col min="1" max="1" width="12.140625" style="119" customWidth="1"/>
    <col min="2" max="2" width="10.85546875" style="119" bestFit="1" customWidth="1"/>
    <col min="3" max="3" width="120" style="119" bestFit="1" customWidth="1"/>
    <col min="4" max="16384" width="26.42578125" style="119"/>
  </cols>
  <sheetData>
    <row r="2" spans="1:3" s="118" customFormat="1" ht="15" x14ac:dyDescent="0.25">
      <c r="A2" s="116"/>
      <c r="B2" s="116"/>
      <c r="C2" s="117" t="s">
        <v>87</v>
      </c>
    </row>
    <row r="3" spans="1:3" ht="15" x14ac:dyDescent="0.25">
      <c r="A3" s="116"/>
      <c r="B3" s="116"/>
      <c r="C3" s="117" t="s">
        <v>384</v>
      </c>
    </row>
    <row r="4" spans="1:3" ht="15" x14ac:dyDescent="0.25">
      <c r="A4" s="116"/>
      <c r="B4" s="116"/>
      <c r="C4" s="120" t="s">
        <v>47</v>
      </c>
    </row>
    <row r="5" spans="1:3" x14ac:dyDescent="0.2">
      <c r="A5" s="116"/>
      <c r="B5" s="116"/>
    </row>
    <row r="6" spans="1:3" ht="15.75" thickBot="1" x14ac:dyDescent="0.3">
      <c r="A6" s="116"/>
      <c r="B6" s="116"/>
      <c r="C6" s="120"/>
    </row>
    <row r="7" spans="1:3" s="121" customFormat="1" ht="16.5" thickBot="1" x14ac:dyDescent="0.3">
      <c r="B7" s="122" t="s">
        <v>382</v>
      </c>
      <c r="C7" s="123" t="s">
        <v>383</v>
      </c>
    </row>
    <row r="8" spans="1:3" x14ac:dyDescent="0.2">
      <c r="B8" s="124" t="s">
        <v>88</v>
      </c>
      <c r="C8" s="125" t="s">
        <v>89</v>
      </c>
    </row>
    <row r="9" spans="1:3" x14ac:dyDescent="0.2">
      <c r="B9" s="126" t="s">
        <v>90</v>
      </c>
      <c r="C9" s="127" t="s">
        <v>91</v>
      </c>
    </row>
    <row r="10" spans="1:3" x14ac:dyDescent="0.2">
      <c r="B10" s="126" t="s">
        <v>92</v>
      </c>
      <c r="C10" s="128" t="s">
        <v>93</v>
      </c>
    </row>
    <row r="11" spans="1:3" x14ac:dyDescent="0.2">
      <c r="B11" s="126" t="s">
        <v>94</v>
      </c>
      <c r="C11" s="128" t="s">
        <v>95</v>
      </c>
    </row>
    <row r="12" spans="1:3" x14ac:dyDescent="0.2">
      <c r="B12" s="129" t="s">
        <v>96</v>
      </c>
      <c r="C12" s="128" t="s">
        <v>97</v>
      </c>
    </row>
    <row r="13" spans="1:3" x14ac:dyDescent="0.2">
      <c r="B13" s="130" t="s">
        <v>98</v>
      </c>
      <c r="C13" s="128" t="s">
        <v>99</v>
      </c>
    </row>
    <row r="14" spans="1:3" x14ac:dyDescent="0.2">
      <c r="B14" s="130" t="s">
        <v>100</v>
      </c>
      <c r="C14" s="128" t="s">
        <v>101</v>
      </c>
    </row>
    <row r="15" spans="1:3" x14ac:dyDescent="0.2">
      <c r="B15" s="130" t="s">
        <v>102</v>
      </c>
      <c r="C15" s="128" t="s">
        <v>103</v>
      </c>
    </row>
    <row r="16" spans="1:3" x14ac:dyDescent="0.2">
      <c r="B16" s="130" t="s">
        <v>104</v>
      </c>
      <c r="C16" s="128" t="s">
        <v>105</v>
      </c>
    </row>
    <row r="17" spans="2:3" x14ac:dyDescent="0.2">
      <c r="B17" s="130" t="s">
        <v>106</v>
      </c>
      <c r="C17" s="128" t="s">
        <v>107</v>
      </c>
    </row>
    <row r="18" spans="2:3" x14ac:dyDescent="0.2">
      <c r="B18" s="130" t="s">
        <v>108</v>
      </c>
      <c r="C18" s="128" t="s">
        <v>109</v>
      </c>
    </row>
    <row r="19" spans="2:3" x14ac:dyDescent="0.2">
      <c r="B19" s="130" t="s">
        <v>110</v>
      </c>
      <c r="C19" s="128" t="s">
        <v>111</v>
      </c>
    </row>
    <row r="20" spans="2:3" x14ac:dyDescent="0.2">
      <c r="B20" s="130" t="s">
        <v>112</v>
      </c>
      <c r="C20" s="128" t="s">
        <v>113</v>
      </c>
    </row>
    <row r="21" spans="2:3" x14ac:dyDescent="0.2">
      <c r="B21" s="130" t="s">
        <v>114</v>
      </c>
      <c r="C21" s="128" t="s">
        <v>115</v>
      </c>
    </row>
    <row r="22" spans="2:3" x14ac:dyDescent="0.2">
      <c r="B22" s="130" t="s">
        <v>116</v>
      </c>
      <c r="C22" s="128" t="s">
        <v>117</v>
      </c>
    </row>
    <row r="23" spans="2:3" x14ac:dyDescent="0.2">
      <c r="B23" s="130" t="s">
        <v>118</v>
      </c>
      <c r="C23" s="128" t="s">
        <v>119</v>
      </c>
    </row>
    <row r="24" spans="2:3" x14ac:dyDescent="0.2">
      <c r="B24" s="130" t="s">
        <v>120</v>
      </c>
      <c r="C24" s="128" t="s">
        <v>121</v>
      </c>
    </row>
    <row r="25" spans="2:3" s="131" customFormat="1" x14ac:dyDescent="0.2">
      <c r="B25" s="130" t="s">
        <v>122</v>
      </c>
      <c r="C25" s="128" t="s">
        <v>123</v>
      </c>
    </row>
    <row r="26" spans="2:3" x14ac:dyDescent="0.2">
      <c r="B26" s="130" t="s">
        <v>124</v>
      </c>
      <c r="C26" s="128" t="s">
        <v>125</v>
      </c>
    </row>
    <row r="27" spans="2:3" x14ac:dyDescent="0.2">
      <c r="B27" s="130" t="s">
        <v>126</v>
      </c>
      <c r="C27" s="128" t="s">
        <v>127</v>
      </c>
    </row>
    <row r="28" spans="2:3" x14ac:dyDescent="0.2">
      <c r="B28" s="130" t="s">
        <v>128</v>
      </c>
      <c r="C28" s="128" t="s">
        <v>129</v>
      </c>
    </row>
    <row r="29" spans="2:3" x14ac:dyDescent="0.2">
      <c r="B29" s="130" t="s">
        <v>130</v>
      </c>
      <c r="C29" s="128" t="s">
        <v>131</v>
      </c>
    </row>
    <row r="30" spans="2:3" x14ac:dyDescent="0.2">
      <c r="B30" s="130" t="s">
        <v>132</v>
      </c>
      <c r="C30" s="128" t="s">
        <v>133</v>
      </c>
    </row>
    <row r="31" spans="2:3" x14ac:dyDescent="0.2">
      <c r="B31" s="130" t="s">
        <v>134</v>
      </c>
      <c r="C31" s="128" t="s">
        <v>135</v>
      </c>
    </row>
    <row r="32" spans="2:3" x14ac:dyDescent="0.2">
      <c r="B32" s="130" t="s">
        <v>136</v>
      </c>
      <c r="C32" s="128" t="s">
        <v>137</v>
      </c>
    </row>
    <row r="33" spans="2:3" x14ac:dyDescent="0.2">
      <c r="B33" s="130" t="s">
        <v>138</v>
      </c>
      <c r="C33" s="128" t="s">
        <v>139</v>
      </c>
    </row>
    <row r="34" spans="2:3" x14ac:dyDescent="0.2">
      <c r="B34" s="130" t="s">
        <v>140</v>
      </c>
      <c r="C34" s="128" t="s">
        <v>141</v>
      </c>
    </row>
    <row r="35" spans="2:3" x14ac:dyDescent="0.2">
      <c r="B35" s="130" t="s">
        <v>142</v>
      </c>
      <c r="C35" s="128" t="s">
        <v>143</v>
      </c>
    </row>
    <row r="36" spans="2:3" x14ac:dyDescent="0.2">
      <c r="B36" s="130" t="s">
        <v>144</v>
      </c>
      <c r="C36" s="128" t="s">
        <v>145</v>
      </c>
    </row>
    <row r="37" spans="2:3" s="131" customFormat="1" x14ac:dyDescent="0.2">
      <c r="B37" s="130" t="s">
        <v>146</v>
      </c>
      <c r="C37" s="128" t="s">
        <v>147</v>
      </c>
    </row>
    <row r="38" spans="2:3" x14ac:dyDescent="0.2">
      <c r="B38" s="130" t="s">
        <v>148</v>
      </c>
      <c r="C38" s="128" t="s">
        <v>149</v>
      </c>
    </row>
    <row r="39" spans="2:3" x14ac:dyDescent="0.2">
      <c r="B39" s="132" t="s">
        <v>150</v>
      </c>
      <c r="C39" s="128" t="s">
        <v>151</v>
      </c>
    </row>
    <row r="40" spans="2:3" x14ac:dyDescent="0.2">
      <c r="B40" s="130" t="s">
        <v>152</v>
      </c>
      <c r="C40" s="128" t="s">
        <v>153</v>
      </c>
    </row>
    <row r="41" spans="2:3" x14ac:dyDescent="0.2">
      <c r="B41" s="132" t="s">
        <v>154</v>
      </c>
      <c r="C41" s="128" t="s">
        <v>155</v>
      </c>
    </row>
    <row r="42" spans="2:3" x14ac:dyDescent="0.2">
      <c r="B42" s="130" t="s">
        <v>156</v>
      </c>
      <c r="C42" s="128" t="s">
        <v>157</v>
      </c>
    </row>
    <row r="43" spans="2:3" x14ac:dyDescent="0.2">
      <c r="B43" s="133" t="s">
        <v>158</v>
      </c>
      <c r="C43" s="128" t="s">
        <v>159</v>
      </c>
    </row>
    <row r="44" spans="2:3" s="131" customFormat="1" x14ac:dyDescent="0.2">
      <c r="B44" s="126" t="s">
        <v>160</v>
      </c>
      <c r="C44" s="128" t="s">
        <v>161</v>
      </c>
    </row>
    <row r="45" spans="2:3" x14ac:dyDescent="0.2">
      <c r="B45" s="126" t="s">
        <v>162</v>
      </c>
      <c r="C45" s="128" t="s">
        <v>163</v>
      </c>
    </row>
    <row r="46" spans="2:3" x14ac:dyDescent="0.2">
      <c r="B46" s="126" t="s">
        <v>164</v>
      </c>
      <c r="C46" s="128" t="s">
        <v>165</v>
      </c>
    </row>
    <row r="47" spans="2:3" x14ac:dyDescent="0.2">
      <c r="B47" s="126" t="s">
        <v>166</v>
      </c>
      <c r="C47" s="128" t="s">
        <v>167</v>
      </c>
    </row>
    <row r="48" spans="2:3" x14ac:dyDescent="0.2">
      <c r="B48" s="126" t="s">
        <v>168</v>
      </c>
      <c r="C48" s="128" t="s">
        <v>169</v>
      </c>
    </row>
    <row r="49" spans="2:3" x14ac:dyDescent="0.2">
      <c r="B49" s="126" t="s">
        <v>170</v>
      </c>
      <c r="C49" s="128" t="s">
        <v>171</v>
      </c>
    </row>
    <row r="50" spans="2:3" s="131" customFormat="1" x14ac:dyDescent="0.2">
      <c r="B50" s="126" t="s">
        <v>172</v>
      </c>
      <c r="C50" s="128" t="s">
        <v>173</v>
      </c>
    </row>
    <row r="51" spans="2:3" x14ac:dyDescent="0.2">
      <c r="B51" s="130" t="s">
        <v>174</v>
      </c>
      <c r="C51" s="128" t="s">
        <v>175</v>
      </c>
    </row>
    <row r="52" spans="2:3" x14ac:dyDescent="0.2">
      <c r="B52" s="130" t="s">
        <v>176</v>
      </c>
      <c r="C52" s="128" t="s">
        <v>177</v>
      </c>
    </row>
    <row r="53" spans="2:3" x14ac:dyDescent="0.2">
      <c r="B53" s="130" t="s">
        <v>178</v>
      </c>
      <c r="C53" s="128" t="s">
        <v>179</v>
      </c>
    </row>
    <row r="54" spans="2:3" x14ac:dyDescent="0.2">
      <c r="B54" s="126" t="s">
        <v>180</v>
      </c>
      <c r="C54" s="128" t="s">
        <v>181</v>
      </c>
    </row>
    <row r="55" spans="2:3" x14ac:dyDescent="0.2">
      <c r="B55" s="134" t="s">
        <v>182</v>
      </c>
      <c r="C55" s="128" t="s">
        <v>183</v>
      </c>
    </row>
    <row r="56" spans="2:3" x14ac:dyDescent="0.2">
      <c r="B56" s="132" t="s">
        <v>184</v>
      </c>
      <c r="C56" s="128" t="s">
        <v>185</v>
      </c>
    </row>
    <row r="57" spans="2:3" x14ac:dyDescent="0.2">
      <c r="B57" s="132" t="s">
        <v>186</v>
      </c>
      <c r="C57" s="128" t="s">
        <v>187</v>
      </c>
    </row>
    <row r="58" spans="2:3" x14ac:dyDescent="0.2">
      <c r="B58" s="132" t="s">
        <v>188</v>
      </c>
      <c r="C58" s="128" t="s">
        <v>189</v>
      </c>
    </row>
    <row r="59" spans="2:3" x14ac:dyDescent="0.2">
      <c r="B59" s="132" t="s">
        <v>190</v>
      </c>
      <c r="C59" s="128" t="s">
        <v>191</v>
      </c>
    </row>
    <row r="60" spans="2:3" x14ac:dyDescent="0.2">
      <c r="B60" s="133" t="s">
        <v>192</v>
      </c>
      <c r="C60" s="128" t="s">
        <v>193</v>
      </c>
    </row>
    <row r="61" spans="2:3" x14ac:dyDescent="0.2">
      <c r="B61" s="132" t="s">
        <v>194</v>
      </c>
      <c r="C61" s="128" t="s">
        <v>195</v>
      </c>
    </row>
    <row r="62" spans="2:3" x14ac:dyDescent="0.2">
      <c r="B62" s="132" t="s">
        <v>196</v>
      </c>
      <c r="C62" s="128" t="s">
        <v>197</v>
      </c>
    </row>
    <row r="63" spans="2:3" x14ac:dyDescent="0.2">
      <c r="B63" s="132" t="s">
        <v>198</v>
      </c>
      <c r="C63" s="128" t="s">
        <v>199</v>
      </c>
    </row>
    <row r="64" spans="2:3" x14ac:dyDescent="0.2">
      <c r="B64" s="126" t="s">
        <v>200</v>
      </c>
      <c r="C64" s="128" t="s">
        <v>201</v>
      </c>
    </row>
    <row r="65" spans="2:3" x14ac:dyDescent="0.2">
      <c r="B65" s="126" t="s">
        <v>202</v>
      </c>
      <c r="C65" s="128" t="s">
        <v>203</v>
      </c>
    </row>
    <row r="66" spans="2:3" x14ac:dyDescent="0.2">
      <c r="B66" s="130" t="s">
        <v>204</v>
      </c>
      <c r="C66" s="128" t="s">
        <v>205</v>
      </c>
    </row>
    <row r="67" spans="2:3" x14ac:dyDescent="0.2">
      <c r="B67" s="126" t="s">
        <v>206</v>
      </c>
      <c r="C67" s="128" t="s">
        <v>207</v>
      </c>
    </row>
    <row r="68" spans="2:3" x14ac:dyDescent="0.2">
      <c r="B68" s="126" t="s">
        <v>208</v>
      </c>
      <c r="C68" s="128" t="s">
        <v>209</v>
      </c>
    </row>
    <row r="69" spans="2:3" x14ac:dyDescent="0.2">
      <c r="B69" s="126" t="s">
        <v>210</v>
      </c>
      <c r="C69" s="128" t="s">
        <v>211</v>
      </c>
    </row>
    <row r="70" spans="2:3" x14ac:dyDescent="0.2">
      <c r="B70" s="126" t="s">
        <v>212</v>
      </c>
      <c r="C70" s="128" t="s">
        <v>213</v>
      </c>
    </row>
    <row r="71" spans="2:3" x14ac:dyDescent="0.2">
      <c r="B71" s="134" t="s">
        <v>214</v>
      </c>
      <c r="C71" s="128" t="s">
        <v>215</v>
      </c>
    </row>
    <row r="72" spans="2:3" x14ac:dyDescent="0.2">
      <c r="B72" s="126" t="s">
        <v>216</v>
      </c>
      <c r="C72" s="128" t="s">
        <v>217</v>
      </c>
    </row>
    <row r="73" spans="2:3" x14ac:dyDescent="0.2">
      <c r="B73" s="126" t="s">
        <v>218</v>
      </c>
      <c r="C73" s="128" t="s">
        <v>219</v>
      </c>
    </row>
    <row r="74" spans="2:3" x14ac:dyDescent="0.2">
      <c r="B74" s="126" t="s">
        <v>220</v>
      </c>
      <c r="C74" s="128" t="s">
        <v>221</v>
      </c>
    </row>
    <row r="75" spans="2:3" x14ac:dyDescent="0.2">
      <c r="B75" s="134" t="s">
        <v>222</v>
      </c>
      <c r="C75" s="128" t="s">
        <v>223</v>
      </c>
    </row>
    <row r="76" spans="2:3" x14ac:dyDescent="0.2">
      <c r="B76" s="126" t="s">
        <v>224</v>
      </c>
      <c r="C76" s="128" t="s">
        <v>225</v>
      </c>
    </row>
    <row r="77" spans="2:3" x14ac:dyDescent="0.2">
      <c r="B77" s="126" t="s">
        <v>226</v>
      </c>
      <c r="C77" s="128" t="s">
        <v>227</v>
      </c>
    </row>
    <row r="78" spans="2:3" x14ac:dyDescent="0.2">
      <c r="B78" s="126" t="s">
        <v>228</v>
      </c>
      <c r="C78" s="128" t="s">
        <v>229</v>
      </c>
    </row>
    <row r="79" spans="2:3" x14ac:dyDescent="0.2">
      <c r="B79" s="134" t="s">
        <v>230</v>
      </c>
      <c r="C79" s="128" t="s">
        <v>231</v>
      </c>
    </row>
    <row r="80" spans="2:3" x14ac:dyDescent="0.2">
      <c r="B80" s="134" t="s">
        <v>232</v>
      </c>
      <c r="C80" s="128" t="s">
        <v>233</v>
      </c>
    </row>
    <row r="81" spans="2:3" x14ac:dyDescent="0.2">
      <c r="B81" s="134" t="s">
        <v>234</v>
      </c>
      <c r="C81" s="128" t="s">
        <v>235</v>
      </c>
    </row>
    <row r="82" spans="2:3" x14ac:dyDescent="0.2">
      <c r="B82" s="134" t="s">
        <v>236</v>
      </c>
      <c r="C82" s="128" t="s">
        <v>237</v>
      </c>
    </row>
    <row r="83" spans="2:3" x14ac:dyDescent="0.2">
      <c r="B83" s="134" t="s">
        <v>238</v>
      </c>
      <c r="C83" s="128" t="s">
        <v>239</v>
      </c>
    </row>
    <row r="84" spans="2:3" x14ac:dyDescent="0.2">
      <c r="B84" s="126" t="s">
        <v>240</v>
      </c>
      <c r="C84" s="128" t="s">
        <v>241</v>
      </c>
    </row>
    <row r="85" spans="2:3" x14ac:dyDescent="0.2">
      <c r="B85" s="134" t="s">
        <v>242</v>
      </c>
      <c r="C85" s="128" t="s">
        <v>243</v>
      </c>
    </row>
    <row r="86" spans="2:3" x14ac:dyDescent="0.2">
      <c r="B86" s="126" t="s">
        <v>244</v>
      </c>
      <c r="C86" s="128" t="s">
        <v>245</v>
      </c>
    </row>
    <row r="87" spans="2:3" x14ac:dyDescent="0.2">
      <c r="B87" s="126" t="s">
        <v>246</v>
      </c>
      <c r="C87" s="128" t="s">
        <v>247</v>
      </c>
    </row>
    <row r="88" spans="2:3" x14ac:dyDescent="0.2">
      <c r="B88" s="126" t="s">
        <v>248</v>
      </c>
      <c r="C88" s="128" t="s">
        <v>249</v>
      </c>
    </row>
    <row r="89" spans="2:3" x14ac:dyDescent="0.2">
      <c r="B89" s="126" t="s">
        <v>250</v>
      </c>
      <c r="C89" s="128" t="s">
        <v>251</v>
      </c>
    </row>
    <row r="90" spans="2:3" x14ac:dyDescent="0.2">
      <c r="B90" s="126" t="s">
        <v>252</v>
      </c>
      <c r="C90" s="128" t="s">
        <v>253</v>
      </c>
    </row>
    <row r="91" spans="2:3" x14ac:dyDescent="0.2">
      <c r="B91" s="126" t="s">
        <v>254</v>
      </c>
      <c r="C91" s="128" t="s">
        <v>255</v>
      </c>
    </row>
    <row r="92" spans="2:3" x14ac:dyDescent="0.2">
      <c r="B92" s="126" t="s">
        <v>256</v>
      </c>
      <c r="C92" s="128" t="s">
        <v>257</v>
      </c>
    </row>
    <row r="93" spans="2:3" x14ac:dyDescent="0.2">
      <c r="B93" s="126" t="s">
        <v>258</v>
      </c>
      <c r="C93" s="128" t="s">
        <v>259</v>
      </c>
    </row>
    <row r="94" spans="2:3" x14ac:dyDescent="0.2">
      <c r="B94" s="126" t="s">
        <v>260</v>
      </c>
      <c r="C94" s="128" t="s">
        <v>261</v>
      </c>
    </row>
    <row r="95" spans="2:3" x14ac:dyDescent="0.2">
      <c r="B95" s="126" t="s">
        <v>262</v>
      </c>
      <c r="C95" s="128" t="s">
        <v>263</v>
      </c>
    </row>
    <row r="96" spans="2:3" x14ac:dyDescent="0.2">
      <c r="B96" s="134" t="s">
        <v>264</v>
      </c>
      <c r="C96" s="128" t="s">
        <v>265</v>
      </c>
    </row>
    <row r="97" spans="2:3" x14ac:dyDescent="0.2">
      <c r="B97" s="126" t="s">
        <v>266</v>
      </c>
      <c r="C97" s="128" t="s">
        <v>267</v>
      </c>
    </row>
    <row r="98" spans="2:3" x14ac:dyDescent="0.2">
      <c r="B98" s="126" t="s">
        <v>268</v>
      </c>
      <c r="C98" s="128" t="s">
        <v>9</v>
      </c>
    </row>
    <row r="99" spans="2:3" x14ac:dyDescent="0.2">
      <c r="B99" s="126" t="s">
        <v>269</v>
      </c>
      <c r="C99" s="128" t="s">
        <v>270</v>
      </c>
    </row>
    <row r="100" spans="2:3" x14ac:dyDescent="0.2">
      <c r="B100" s="126" t="s">
        <v>271</v>
      </c>
      <c r="C100" s="128" t="s">
        <v>272</v>
      </c>
    </row>
    <row r="101" spans="2:3" x14ac:dyDescent="0.2">
      <c r="B101" s="126" t="s">
        <v>273</v>
      </c>
      <c r="C101" s="128" t="s">
        <v>274</v>
      </c>
    </row>
    <row r="102" spans="2:3" x14ac:dyDescent="0.2">
      <c r="B102" s="126" t="s">
        <v>275</v>
      </c>
      <c r="C102" s="128" t="s">
        <v>276</v>
      </c>
    </row>
    <row r="103" spans="2:3" x14ac:dyDescent="0.2">
      <c r="B103" s="126" t="s">
        <v>277</v>
      </c>
      <c r="C103" s="128" t="s">
        <v>278</v>
      </c>
    </row>
    <row r="104" spans="2:3" x14ac:dyDescent="0.2">
      <c r="B104" s="126" t="s">
        <v>279</v>
      </c>
      <c r="C104" s="128" t="s">
        <v>280</v>
      </c>
    </row>
    <row r="105" spans="2:3" x14ac:dyDescent="0.2">
      <c r="B105" s="126" t="s">
        <v>281</v>
      </c>
      <c r="C105" s="128" t="s">
        <v>282</v>
      </c>
    </row>
    <row r="106" spans="2:3" x14ac:dyDescent="0.2">
      <c r="B106" s="126" t="s">
        <v>283</v>
      </c>
      <c r="C106" s="128" t="s">
        <v>284</v>
      </c>
    </row>
    <row r="107" spans="2:3" x14ac:dyDescent="0.2">
      <c r="B107" s="126" t="s">
        <v>285</v>
      </c>
      <c r="C107" s="128" t="s">
        <v>286</v>
      </c>
    </row>
    <row r="108" spans="2:3" x14ac:dyDescent="0.2">
      <c r="B108" s="126" t="s">
        <v>287</v>
      </c>
      <c r="C108" s="128" t="s">
        <v>288</v>
      </c>
    </row>
    <row r="109" spans="2:3" x14ac:dyDescent="0.2">
      <c r="B109" s="126" t="s">
        <v>289</v>
      </c>
      <c r="C109" s="128" t="s">
        <v>290</v>
      </c>
    </row>
    <row r="110" spans="2:3" x14ac:dyDescent="0.2">
      <c r="B110" s="126" t="s">
        <v>291</v>
      </c>
      <c r="C110" s="128" t="s">
        <v>292</v>
      </c>
    </row>
    <row r="111" spans="2:3" x14ac:dyDescent="0.2">
      <c r="B111" s="126" t="s">
        <v>293</v>
      </c>
      <c r="C111" s="128" t="s">
        <v>10</v>
      </c>
    </row>
    <row r="112" spans="2:3" x14ac:dyDescent="0.2">
      <c r="B112" s="126" t="s">
        <v>294</v>
      </c>
      <c r="C112" s="128" t="s">
        <v>295</v>
      </c>
    </row>
    <row r="113" spans="2:3" x14ac:dyDescent="0.2">
      <c r="B113" s="126" t="s">
        <v>296</v>
      </c>
      <c r="C113" s="128" t="s">
        <v>297</v>
      </c>
    </row>
    <row r="114" spans="2:3" x14ac:dyDescent="0.2">
      <c r="B114" s="126" t="s">
        <v>298</v>
      </c>
      <c r="C114" s="128" t="s">
        <v>299</v>
      </c>
    </row>
    <row r="115" spans="2:3" x14ac:dyDescent="0.2">
      <c r="B115" s="126" t="s">
        <v>300</v>
      </c>
      <c r="C115" s="128" t="s">
        <v>301</v>
      </c>
    </row>
    <row r="116" spans="2:3" x14ac:dyDescent="0.2">
      <c r="B116" s="126" t="s">
        <v>302</v>
      </c>
      <c r="C116" s="128" t="s">
        <v>303</v>
      </c>
    </row>
    <row r="117" spans="2:3" x14ac:dyDescent="0.2">
      <c r="B117" s="126" t="s">
        <v>304</v>
      </c>
      <c r="C117" s="128" t="s">
        <v>305</v>
      </c>
    </row>
    <row r="118" spans="2:3" x14ac:dyDescent="0.2">
      <c r="B118" s="126" t="s">
        <v>306</v>
      </c>
      <c r="C118" s="128" t="s">
        <v>307</v>
      </c>
    </row>
    <row r="119" spans="2:3" x14ac:dyDescent="0.2">
      <c r="B119" s="134" t="s">
        <v>308</v>
      </c>
      <c r="C119" s="128" t="s">
        <v>309</v>
      </c>
    </row>
    <row r="120" spans="2:3" x14ac:dyDescent="0.2">
      <c r="B120" s="134" t="s">
        <v>310</v>
      </c>
      <c r="C120" s="128" t="s">
        <v>311</v>
      </c>
    </row>
    <row r="121" spans="2:3" x14ac:dyDescent="0.2">
      <c r="B121" s="126" t="s">
        <v>312</v>
      </c>
      <c r="C121" s="128" t="s">
        <v>313</v>
      </c>
    </row>
    <row r="122" spans="2:3" x14ac:dyDescent="0.2">
      <c r="B122" s="126" t="s">
        <v>314</v>
      </c>
      <c r="C122" s="128" t="s">
        <v>315</v>
      </c>
    </row>
    <row r="123" spans="2:3" x14ac:dyDescent="0.2">
      <c r="B123" s="126" t="s">
        <v>316</v>
      </c>
      <c r="C123" s="128" t="s">
        <v>317</v>
      </c>
    </row>
    <row r="124" spans="2:3" x14ac:dyDescent="0.2">
      <c r="B124" s="133" t="s">
        <v>318</v>
      </c>
      <c r="C124" s="128" t="s">
        <v>319</v>
      </c>
    </row>
    <row r="125" spans="2:3" x14ac:dyDescent="0.2">
      <c r="B125" s="126" t="s">
        <v>320</v>
      </c>
      <c r="C125" s="128" t="s">
        <v>321</v>
      </c>
    </row>
    <row r="126" spans="2:3" x14ac:dyDescent="0.2">
      <c r="B126" s="126" t="s">
        <v>322</v>
      </c>
      <c r="C126" s="128" t="s">
        <v>323</v>
      </c>
    </row>
    <row r="127" spans="2:3" x14ac:dyDescent="0.2">
      <c r="B127" s="126" t="s">
        <v>324</v>
      </c>
      <c r="C127" s="128" t="s">
        <v>325</v>
      </c>
    </row>
    <row r="128" spans="2:3" s="131" customFormat="1" x14ac:dyDescent="0.2">
      <c r="B128" s="126" t="s">
        <v>326</v>
      </c>
      <c r="C128" s="128" t="s">
        <v>327</v>
      </c>
    </row>
    <row r="129" spans="2:3" x14ac:dyDescent="0.2">
      <c r="B129" s="126" t="s">
        <v>328</v>
      </c>
      <c r="C129" s="128" t="s">
        <v>329</v>
      </c>
    </row>
    <row r="130" spans="2:3" x14ac:dyDescent="0.2">
      <c r="B130" s="126" t="s">
        <v>330</v>
      </c>
      <c r="C130" s="128" t="s">
        <v>331</v>
      </c>
    </row>
    <row r="131" spans="2:3" x14ac:dyDescent="0.2">
      <c r="B131" s="126" t="s">
        <v>332</v>
      </c>
      <c r="C131" s="128" t="s">
        <v>333</v>
      </c>
    </row>
    <row r="132" spans="2:3" x14ac:dyDescent="0.2">
      <c r="B132" s="126" t="s">
        <v>334</v>
      </c>
      <c r="C132" s="128" t="s">
        <v>335</v>
      </c>
    </row>
    <row r="133" spans="2:3" x14ac:dyDescent="0.2">
      <c r="B133" s="126" t="s">
        <v>336</v>
      </c>
      <c r="C133" s="128" t="s">
        <v>337</v>
      </c>
    </row>
    <row r="134" spans="2:3" x14ac:dyDescent="0.2">
      <c r="B134" s="133" t="s">
        <v>338</v>
      </c>
      <c r="C134" s="128" t="s">
        <v>339</v>
      </c>
    </row>
    <row r="135" spans="2:3" x14ac:dyDescent="0.2">
      <c r="B135" s="126" t="s">
        <v>340</v>
      </c>
      <c r="C135" s="128" t="s">
        <v>341</v>
      </c>
    </row>
    <row r="136" spans="2:3" x14ac:dyDescent="0.2">
      <c r="B136" s="126" t="s">
        <v>342</v>
      </c>
      <c r="C136" s="128" t="s">
        <v>343</v>
      </c>
    </row>
    <row r="137" spans="2:3" x14ac:dyDescent="0.2">
      <c r="B137" s="126" t="s">
        <v>344</v>
      </c>
      <c r="C137" s="128" t="s">
        <v>345</v>
      </c>
    </row>
    <row r="138" spans="2:3" x14ac:dyDescent="0.2">
      <c r="B138" s="126" t="s">
        <v>346</v>
      </c>
      <c r="C138" s="128" t="s">
        <v>347</v>
      </c>
    </row>
    <row r="139" spans="2:3" x14ac:dyDescent="0.2">
      <c r="B139" s="126" t="s">
        <v>348</v>
      </c>
      <c r="C139" s="128" t="s">
        <v>349</v>
      </c>
    </row>
    <row r="140" spans="2:3" x14ac:dyDescent="0.2">
      <c r="B140" s="126" t="s">
        <v>350</v>
      </c>
      <c r="C140" s="128" t="s">
        <v>351</v>
      </c>
    </row>
    <row r="141" spans="2:3" x14ac:dyDescent="0.2">
      <c r="B141" s="126" t="s">
        <v>352</v>
      </c>
      <c r="C141" s="128" t="s">
        <v>353</v>
      </c>
    </row>
    <row r="142" spans="2:3" x14ac:dyDescent="0.2">
      <c r="B142" s="126" t="s">
        <v>354</v>
      </c>
      <c r="C142" s="128" t="s">
        <v>355</v>
      </c>
    </row>
    <row r="143" spans="2:3" ht="15" thickBot="1" x14ac:dyDescent="0.25">
      <c r="B143" s="135" t="s">
        <v>356</v>
      </c>
      <c r="C143" s="136" t="s">
        <v>357</v>
      </c>
    </row>
    <row r="148" ht="24" customHeight="1" x14ac:dyDescent="0.2"/>
  </sheetData>
  <sheetProtection algorithmName="SHA-512" hashValue="FXjSkGCENJmjEsJniauNY2FYRKSyXmuCtjrob0SynhV4maHlpCVCjucKbH8ryTayur6i/uXJF2Wno7/Uu87XSQ==" saltValue="HSxBZqafxEvIh0qvAbC1dw==" spinCount="100000" sheet="1" formatCells="0" formatColumns="0" formatRows="0" insertColumns="0" insertRows="0" insertHyperlinks="0" deleteColumns="0" deleteRows="0" sort="0" autoFilter="0" pivotTables="0"/>
  <pageMargins left="0.70866141732283472" right="0.70866141732283472" top="0.74803149606299213" bottom="0.74803149606299213" header="0.31496062992125984" footer="0.31496062992125984"/>
  <pageSetup fitToHeight="2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2:FM195"/>
  <sheetViews>
    <sheetView zoomScale="80" zoomScaleNormal="80" workbookViewId="0">
      <pane xSplit="2" ySplit="11" topLeftCell="C12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baseColWidth="10" defaultColWidth="11.42578125" defaultRowHeight="15" x14ac:dyDescent="0.25"/>
  <cols>
    <col min="1" max="1" width="11.42578125" style="1"/>
    <col min="2" max="2" width="37.7109375" style="1" customWidth="1"/>
    <col min="3" max="138" width="15.85546875" style="1" customWidth="1"/>
    <col min="139" max="139" width="19.140625" style="1" customWidth="1"/>
    <col min="140" max="158" width="15.85546875" style="1" customWidth="1"/>
    <col min="159" max="160" width="18.42578125" style="1" customWidth="1"/>
    <col min="161" max="161" width="16.42578125" style="1" customWidth="1"/>
    <col min="162" max="162" width="13.85546875" style="1" customWidth="1"/>
    <col min="163" max="163" width="14.28515625" style="1" bestFit="1" customWidth="1"/>
    <col min="164" max="164" width="19.7109375" style="1" bestFit="1" customWidth="1"/>
    <col min="165" max="165" width="11.42578125" style="1"/>
    <col min="166" max="166" width="12" style="1" bestFit="1" customWidth="1"/>
    <col min="167" max="167" width="13.7109375" style="1" customWidth="1"/>
    <col min="168" max="168" width="11.42578125" style="1"/>
    <col min="169" max="169" width="13.7109375" style="1" customWidth="1"/>
    <col min="170" max="16384" width="11.42578125" style="1"/>
  </cols>
  <sheetData>
    <row r="2" spans="1:169" ht="18.75" x14ac:dyDescent="0.3">
      <c r="C2" s="4" t="s">
        <v>77</v>
      </c>
    </row>
    <row r="3" spans="1:169" ht="18.75" x14ac:dyDescent="0.3">
      <c r="C3" s="4" t="s">
        <v>385</v>
      </c>
    </row>
    <row r="4" spans="1:169" ht="15.75" x14ac:dyDescent="0.25">
      <c r="C4" s="27" t="s">
        <v>49</v>
      </c>
    </row>
    <row r="5" spans="1:169" ht="15.75" x14ac:dyDescent="0.25">
      <c r="C5" s="27" t="s">
        <v>47</v>
      </c>
    </row>
    <row r="6" spans="1:169" ht="15.75" x14ac:dyDescent="0.25">
      <c r="C6" s="27" t="s">
        <v>48</v>
      </c>
    </row>
    <row r="7" spans="1:169" s="26" customFormat="1" ht="15.75" x14ac:dyDescent="0.25">
      <c r="C7" s="27" t="s">
        <v>76</v>
      </c>
      <c r="E7" s="27"/>
      <c r="G7" s="27"/>
      <c r="I7" s="27"/>
      <c r="K7" s="27"/>
      <c r="M7" s="27"/>
      <c r="O7" s="27"/>
      <c r="Q7" s="27"/>
      <c r="S7" s="27"/>
      <c r="U7" s="27"/>
      <c r="W7" s="27"/>
      <c r="Y7" s="27"/>
      <c r="AA7" s="27"/>
      <c r="AC7" s="27"/>
      <c r="AE7" s="27"/>
      <c r="AG7" s="27"/>
      <c r="AI7" s="27"/>
      <c r="AK7" s="27"/>
      <c r="AM7" s="27"/>
      <c r="AO7" s="27"/>
      <c r="AQ7" s="27"/>
      <c r="AS7" s="27"/>
      <c r="AU7" s="27"/>
      <c r="AW7" s="27"/>
      <c r="AY7" s="27"/>
      <c r="BA7" s="27"/>
      <c r="BC7" s="27"/>
      <c r="BE7" s="27"/>
      <c r="BG7" s="27"/>
      <c r="BI7" s="27"/>
      <c r="BK7" s="27"/>
      <c r="BM7" s="27"/>
      <c r="BO7" s="27"/>
      <c r="BQ7" s="27"/>
      <c r="BS7" s="27"/>
      <c r="BU7" s="27"/>
      <c r="BW7" s="27"/>
      <c r="BY7" s="27"/>
      <c r="CA7" s="27"/>
      <c r="CC7" s="27"/>
      <c r="CE7" s="27"/>
      <c r="CG7" s="27"/>
      <c r="CI7" s="27"/>
      <c r="CK7" s="27"/>
      <c r="CM7" s="27"/>
      <c r="CO7" s="27"/>
      <c r="CQ7" s="27"/>
      <c r="CS7" s="27"/>
      <c r="CU7" s="27"/>
      <c r="CW7" s="27"/>
      <c r="CY7" s="27"/>
      <c r="DA7" s="27"/>
      <c r="DC7" s="27"/>
      <c r="DE7" s="27"/>
      <c r="DG7" s="27"/>
      <c r="DI7" s="27"/>
      <c r="DK7" s="27"/>
      <c r="DM7" s="27"/>
      <c r="DO7" s="27"/>
      <c r="DQ7" s="27"/>
      <c r="DS7" s="27"/>
      <c r="DU7" s="27"/>
      <c r="DW7" s="27"/>
      <c r="DY7" s="27"/>
      <c r="EA7" s="27"/>
      <c r="EC7" s="27"/>
      <c r="EE7" s="27"/>
      <c r="EG7" s="27"/>
    </row>
    <row r="9" spans="1:169" s="7" customFormat="1" ht="15.75" customHeight="1" thickBot="1" x14ac:dyDescent="0.25">
      <c r="A9" s="6"/>
      <c r="B9" s="6"/>
      <c r="C9" s="161" t="s">
        <v>1</v>
      </c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61"/>
      <c r="AL9" s="161"/>
      <c r="AM9" s="161"/>
      <c r="AN9" s="161"/>
      <c r="AO9" s="161"/>
      <c r="AP9" s="161"/>
      <c r="AQ9" s="161"/>
      <c r="AR9" s="161"/>
      <c r="AS9" s="161"/>
      <c r="AT9" s="161"/>
      <c r="AU9" s="161"/>
      <c r="AV9" s="161"/>
      <c r="AW9" s="161"/>
      <c r="AX9" s="161"/>
      <c r="AY9" s="161"/>
      <c r="AZ9" s="161"/>
      <c r="BA9" s="161"/>
      <c r="BB9" s="161"/>
      <c r="BC9" s="161"/>
      <c r="BD9" s="161"/>
      <c r="BE9" s="161"/>
      <c r="BF9" s="161"/>
      <c r="BG9" s="161"/>
      <c r="BH9" s="161"/>
      <c r="BI9" s="161"/>
      <c r="BJ9" s="161"/>
      <c r="BK9" s="161"/>
      <c r="BL9" s="161"/>
      <c r="BM9" s="161"/>
      <c r="BN9" s="161"/>
      <c r="BO9" s="161"/>
      <c r="BP9" s="161"/>
      <c r="BQ9" s="161"/>
      <c r="BR9" s="161"/>
      <c r="BS9" s="161"/>
      <c r="BT9" s="161"/>
      <c r="BU9" s="161"/>
      <c r="BV9" s="161"/>
      <c r="BW9" s="161"/>
      <c r="BX9" s="161"/>
      <c r="BY9" s="161"/>
      <c r="BZ9" s="161"/>
      <c r="CA9" s="161"/>
      <c r="CB9" s="161"/>
      <c r="CC9" s="161"/>
      <c r="CD9" s="161"/>
      <c r="CE9" s="161"/>
      <c r="CF9" s="161"/>
      <c r="CG9" s="161"/>
      <c r="CH9" s="161"/>
      <c r="CI9" s="161"/>
      <c r="CJ9" s="161"/>
      <c r="CK9" s="161"/>
      <c r="CL9" s="161"/>
      <c r="CM9" s="161"/>
      <c r="CN9" s="161"/>
      <c r="CO9" s="161"/>
      <c r="CP9" s="161"/>
      <c r="CQ9" s="161"/>
      <c r="CR9" s="161"/>
      <c r="CS9" s="161"/>
      <c r="CT9" s="161"/>
      <c r="CU9" s="161"/>
      <c r="CV9" s="161"/>
      <c r="CW9" s="161"/>
      <c r="CX9" s="161"/>
      <c r="CY9" s="161"/>
      <c r="CZ9" s="161"/>
      <c r="DA9" s="161"/>
      <c r="DB9" s="161"/>
      <c r="DC9" s="161"/>
      <c r="DD9" s="161"/>
      <c r="DE9" s="161"/>
      <c r="DF9" s="161"/>
      <c r="DG9" s="161"/>
      <c r="DH9" s="161"/>
      <c r="DI9" s="161"/>
      <c r="DJ9" s="161"/>
      <c r="DK9" s="161"/>
      <c r="DL9" s="161"/>
      <c r="DM9" s="161"/>
      <c r="DN9" s="161"/>
      <c r="DO9" s="161"/>
      <c r="DP9" s="161"/>
      <c r="DQ9" s="161"/>
      <c r="DR9" s="161"/>
      <c r="DS9" s="161"/>
      <c r="DT9" s="161"/>
      <c r="DU9" s="161"/>
      <c r="DV9" s="161"/>
      <c r="DW9" s="161"/>
      <c r="DX9" s="161"/>
      <c r="DY9" s="161"/>
      <c r="DZ9" s="161"/>
      <c r="EA9" s="161"/>
      <c r="EB9" s="161"/>
      <c r="EC9" s="161"/>
      <c r="ED9" s="161"/>
      <c r="EE9" s="161"/>
      <c r="EF9" s="161"/>
      <c r="EG9" s="161"/>
      <c r="EH9" s="161"/>
      <c r="EI9" s="162" t="s">
        <v>2</v>
      </c>
      <c r="EJ9" s="154" t="s">
        <v>3</v>
      </c>
      <c r="EK9" s="155"/>
      <c r="EL9" s="155"/>
      <c r="EM9" s="155"/>
      <c r="EN9" s="155"/>
      <c r="EO9" s="155"/>
      <c r="EP9" s="155"/>
      <c r="EQ9" s="155"/>
      <c r="ER9" s="155"/>
      <c r="ES9" s="155"/>
      <c r="ET9" s="155"/>
      <c r="EU9" s="155"/>
      <c r="EV9" s="155"/>
      <c r="EW9" s="155"/>
      <c r="EX9" s="155"/>
      <c r="EY9" s="155"/>
      <c r="EZ9" s="155"/>
      <c r="FA9" s="155"/>
      <c r="FB9" s="155"/>
      <c r="FC9" s="155"/>
      <c r="FD9" s="155"/>
      <c r="FE9" s="155"/>
      <c r="FF9" s="155"/>
      <c r="FG9" s="156"/>
      <c r="FH9" s="152" t="s">
        <v>4</v>
      </c>
      <c r="FJ9" s="152" t="s">
        <v>61</v>
      </c>
      <c r="FK9" s="152" t="s">
        <v>62</v>
      </c>
      <c r="FM9" s="152" t="s">
        <v>67</v>
      </c>
    </row>
    <row r="10" spans="1:169" s="7" customFormat="1" ht="16.5" customHeight="1" thickTop="1" thickBot="1" x14ac:dyDescent="0.25">
      <c r="A10" s="8" t="s">
        <v>379</v>
      </c>
      <c r="B10" s="9"/>
      <c r="C10" s="32" t="s">
        <v>88</v>
      </c>
      <c r="D10" s="32" t="s">
        <v>90</v>
      </c>
      <c r="E10" s="32" t="s">
        <v>92</v>
      </c>
      <c r="F10" s="32" t="s">
        <v>94</v>
      </c>
      <c r="G10" s="32" t="s">
        <v>96</v>
      </c>
      <c r="H10" s="32" t="s">
        <v>98</v>
      </c>
      <c r="I10" s="32" t="s">
        <v>100</v>
      </c>
      <c r="J10" s="32" t="s">
        <v>102</v>
      </c>
      <c r="K10" s="32" t="s">
        <v>104</v>
      </c>
      <c r="L10" s="32" t="s">
        <v>106</v>
      </c>
      <c r="M10" s="32" t="s">
        <v>108</v>
      </c>
      <c r="N10" s="32" t="s">
        <v>110</v>
      </c>
      <c r="O10" s="32" t="s">
        <v>112</v>
      </c>
      <c r="P10" s="32" t="s">
        <v>114</v>
      </c>
      <c r="Q10" s="32" t="s">
        <v>116</v>
      </c>
      <c r="R10" s="32" t="s">
        <v>118</v>
      </c>
      <c r="S10" s="32" t="s">
        <v>120</v>
      </c>
      <c r="T10" s="32" t="s">
        <v>122</v>
      </c>
      <c r="U10" s="32" t="s">
        <v>124</v>
      </c>
      <c r="V10" s="32" t="s">
        <v>126</v>
      </c>
      <c r="W10" s="32" t="s">
        <v>128</v>
      </c>
      <c r="X10" s="32" t="s">
        <v>130</v>
      </c>
      <c r="Y10" s="32" t="s">
        <v>132</v>
      </c>
      <c r="Z10" s="32" t="s">
        <v>134</v>
      </c>
      <c r="AA10" s="32" t="s">
        <v>136</v>
      </c>
      <c r="AB10" s="32" t="s">
        <v>138</v>
      </c>
      <c r="AC10" s="32" t="s">
        <v>140</v>
      </c>
      <c r="AD10" s="32" t="s">
        <v>142</v>
      </c>
      <c r="AE10" s="32" t="s">
        <v>144</v>
      </c>
      <c r="AF10" s="32" t="s">
        <v>146</v>
      </c>
      <c r="AG10" s="32" t="s">
        <v>148</v>
      </c>
      <c r="AH10" s="32" t="s">
        <v>150</v>
      </c>
      <c r="AI10" s="32" t="s">
        <v>152</v>
      </c>
      <c r="AJ10" s="32" t="s">
        <v>154</v>
      </c>
      <c r="AK10" s="32" t="s">
        <v>156</v>
      </c>
      <c r="AL10" s="32" t="s">
        <v>158</v>
      </c>
      <c r="AM10" s="32" t="s">
        <v>160</v>
      </c>
      <c r="AN10" s="32" t="s">
        <v>162</v>
      </c>
      <c r="AO10" s="32" t="s">
        <v>164</v>
      </c>
      <c r="AP10" s="32" t="s">
        <v>166</v>
      </c>
      <c r="AQ10" s="32" t="s">
        <v>168</v>
      </c>
      <c r="AR10" s="32" t="s">
        <v>170</v>
      </c>
      <c r="AS10" s="32" t="s">
        <v>172</v>
      </c>
      <c r="AT10" s="32" t="s">
        <v>174</v>
      </c>
      <c r="AU10" s="32" t="s">
        <v>176</v>
      </c>
      <c r="AV10" s="32" t="s">
        <v>178</v>
      </c>
      <c r="AW10" s="32" t="s">
        <v>180</v>
      </c>
      <c r="AX10" s="32" t="s">
        <v>182</v>
      </c>
      <c r="AY10" s="32" t="s">
        <v>184</v>
      </c>
      <c r="AZ10" s="32" t="s">
        <v>186</v>
      </c>
      <c r="BA10" s="32" t="s">
        <v>188</v>
      </c>
      <c r="BB10" s="32" t="s">
        <v>190</v>
      </c>
      <c r="BC10" s="32" t="s">
        <v>192</v>
      </c>
      <c r="BD10" s="32" t="s">
        <v>194</v>
      </c>
      <c r="BE10" s="32" t="s">
        <v>196</v>
      </c>
      <c r="BF10" s="32" t="s">
        <v>198</v>
      </c>
      <c r="BG10" s="32" t="s">
        <v>200</v>
      </c>
      <c r="BH10" s="32" t="s">
        <v>202</v>
      </c>
      <c r="BI10" s="32" t="s">
        <v>204</v>
      </c>
      <c r="BJ10" s="32" t="s">
        <v>206</v>
      </c>
      <c r="BK10" s="32" t="s">
        <v>208</v>
      </c>
      <c r="BL10" s="32" t="s">
        <v>210</v>
      </c>
      <c r="BM10" s="32" t="s">
        <v>212</v>
      </c>
      <c r="BN10" s="32" t="s">
        <v>214</v>
      </c>
      <c r="BO10" s="32" t="s">
        <v>216</v>
      </c>
      <c r="BP10" s="32" t="s">
        <v>218</v>
      </c>
      <c r="BQ10" s="32" t="s">
        <v>220</v>
      </c>
      <c r="BR10" s="32" t="s">
        <v>222</v>
      </c>
      <c r="BS10" s="32" t="s">
        <v>224</v>
      </c>
      <c r="BT10" s="32" t="s">
        <v>226</v>
      </c>
      <c r="BU10" s="32" t="s">
        <v>228</v>
      </c>
      <c r="BV10" s="32" t="s">
        <v>230</v>
      </c>
      <c r="BW10" s="32" t="s">
        <v>232</v>
      </c>
      <c r="BX10" s="32" t="s">
        <v>234</v>
      </c>
      <c r="BY10" s="32" t="s">
        <v>236</v>
      </c>
      <c r="BZ10" s="32" t="s">
        <v>238</v>
      </c>
      <c r="CA10" s="32" t="s">
        <v>240</v>
      </c>
      <c r="CB10" s="32" t="s">
        <v>242</v>
      </c>
      <c r="CC10" s="32" t="s">
        <v>244</v>
      </c>
      <c r="CD10" s="32" t="s">
        <v>246</v>
      </c>
      <c r="CE10" s="32" t="s">
        <v>248</v>
      </c>
      <c r="CF10" s="32" t="s">
        <v>250</v>
      </c>
      <c r="CG10" s="32" t="s">
        <v>252</v>
      </c>
      <c r="CH10" s="32" t="s">
        <v>254</v>
      </c>
      <c r="CI10" s="32" t="s">
        <v>256</v>
      </c>
      <c r="CJ10" s="32" t="s">
        <v>258</v>
      </c>
      <c r="CK10" s="32" t="s">
        <v>260</v>
      </c>
      <c r="CL10" s="32" t="s">
        <v>262</v>
      </c>
      <c r="CM10" s="32" t="s">
        <v>264</v>
      </c>
      <c r="CN10" s="32" t="s">
        <v>266</v>
      </c>
      <c r="CO10" s="32" t="s">
        <v>268</v>
      </c>
      <c r="CP10" s="32" t="s">
        <v>269</v>
      </c>
      <c r="CQ10" s="32" t="s">
        <v>271</v>
      </c>
      <c r="CR10" s="32" t="s">
        <v>273</v>
      </c>
      <c r="CS10" s="32" t="s">
        <v>275</v>
      </c>
      <c r="CT10" s="32" t="s">
        <v>277</v>
      </c>
      <c r="CU10" s="32" t="s">
        <v>279</v>
      </c>
      <c r="CV10" s="32" t="s">
        <v>281</v>
      </c>
      <c r="CW10" s="32" t="s">
        <v>283</v>
      </c>
      <c r="CX10" s="32" t="s">
        <v>285</v>
      </c>
      <c r="CY10" s="32" t="s">
        <v>287</v>
      </c>
      <c r="CZ10" s="32" t="s">
        <v>289</v>
      </c>
      <c r="DA10" s="32" t="s">
        <v>291</v>
      </c>
      <c r="DB10" s="32" t="s">
        <v>293</v>
      </c>
      <c r="DC10" s="32" t="s">
        <v>294</v>
      </c>
      <c r="DD10" s="32" t="s">
        <v>296</v>
      </c>
      <c r="DE10" s="32" t="s">
        <v>298</v>
      </c>
      <c r="DF10" s="32" t="s">
        <v>300</v>
      </c>
      <c r="DG10" s="32" t="s">
        <v>302</v>
      </c>
      <c r="DH10" s="32" t="s">
        <v>304</v>
      </c>
      <c r="DI10" s="32" t="s">
        <v>306</v>
      </c>
      <c r="DJ10" s="32" t="s">
        <v>308</v>
      </c>
      <c r="DK10" s="32" t="s">
        <v>310</v>
      </c>
      <c r="DL10" s="32" t="s">
        <v>312</v>
      </c>
      <c r="DM10" s="32" t="s">
        <v>314</v>
      </c>
      <c r="DN10" s="32" t="s">
        <v>316</v>
      </c>
      <c r="DO10" s="32" t="s">
        <v>318</v>
      </c>
      <c r="DP10" s="32" t="s">
        <v>320</v>
      </c>
      <c r="DQ10" s="32" t="s">
        <v>322</v>
      </c>
      <c r="DR10" s="32" t="s">
        <v>324</v>
      </c>
      <c r="DS10" s="32" t="s">
        <v>326</v>
      </c>
      <c r="DT10" s="32" t="s">
        <v>328</v>
      </c>
      <c r="DU10" s="32" t="s">
        <v>330</v>
      </c>
      <c r="DV10" s="32" t="s">
        <v>332</v>
      </c>
      <c r="DW10" s="32" t="s">
        <v>334</v>
      </c>
      <c r="DX10" s="32" t="s">
        <v>336</v>
      </c>
      <c r="DY10" s="32" t="s">
        <v>338</v>
      </c>
      <c r="DZ10" s="32" t="s">
        <v>340</v>
      </c>
      <c r="EA10" s="32" t="s">
        <v>342</v>
      </c>
      <c r="EB10" s="32" t="s">
        <v>344</v>
      </c>
      <c r="EC10" s="32" t="s">
        <v>346</v>
      </c>
      <c r="ED10" s="32" t="s">
        <v>348</v>
      </c>
      <c r="EE10" s="32" t="s">
        <v>350</v>
      </c>
      <c r="EF10" s="32" t="s">
        <v>352</v>
      </c>
      <c r="EG10" s="32" t="s">
        <v>354</v>
      </c>
      <c r="EH10" s="32" t="s">
        <v>356</v>
      </c>
      <c r="EI10" s="162"/>
      <c r="EJ10" s="159" t="s">
        <v>358</v>
      </c>
      <c r="EK10" s="150" t="s">
        <v>360</v>
      </c>
      <c r="EL10" s="150" t="s">
        <v>361</v>
      </c>
      <c r="EM10" s="150" t="s">
        <v>362</v>
      </c>
      <c r="EN10" s="150" t="s">
        <v>363</v>
      </c>
      <c r="EO10" s="150" t="s">
        <v>364</v>
      </c>
      <c r="EP10" s="150" t="s">
        <v>365</v>
      </c>
      <c r="EQ10" s="150" t="s">
        <v>366</v>
      </c>
      <c r="ER10" s="150" t="s">
        <v>367</v>
      </c>
      <c r="ES10" s="150" t="s">
        <v>368</v>
      </c>
      <c r="ET10" s="150" t="s">
        <v>369</v>
      </c>
      <c r="EU10" s="150" t="s">
        <v>5</v>
      </c>
      <c r="EV10" s="150" t="s">
        <v>6</v>
      </c>
      <c r="EW10" s="150" t="s">
        <v>7</v>
      </c>
      <c r="EX10" s="150" t="s">
        <v>359</v>
      </c>
      <c r="EY10" s="150" t="s">
        <v>370</v>
      </c>
      <c r="EZ10" s="150" t="s">
        <v>371</v>
      </c>
      <c r="FA10" s="150" t="s">
        <v>372</v>
      </c>
      <c r="FB10" s="150" t="s">
        <v>373</v>
      </c>
      <c r="FC10" s="150" t="s">
        <v>374</v>
      </c>
      <c r="FD10" s="150" t="s">
        <v>375</v>
      </c>
      <c r="FE10" s="150" t="s">
        <v>376</v>
      </c>
      <c r="FF10" s="150" t="s">
        <v>377</v>
      </c>
      <c r="FG10" s="153" t="s">
        <v>8</v>
      </c>
      <c r="FH10" s="152"/>
      <c r="FJ10" s="152"/>
      <c r="FK10" s="152"/>
      <c r="FM10" s="152"/>
    </row>
    <row r="11" spans="1:169" s="7" customFormat="1" ht="90.75" customHeight="1" thickBot="1" x14ac:dyDescent="0.25">
      <c r="A11" s="10"/>
      <c r="B11" s="11" t="s">
        <v>378</v>
      </c>
      <c r="C11" s="33" t="s">
        <v>89</v>
      </c>
      <c r="D11" s="33" t="s">
        <v>91</v>
      </c>
      <c r="E11" s="33" t="s">
        <v>93</v>
      </c>
      <c r="F11" s="33" t="s">
        <v>95</v>
      </c>
      <c r="G11" s="33" t="s">
        <v>97</v>
      </c>
      <c r="H11" s="33" t="s">
        <v>99</v>
      </c>
      <c r="I11" s="33" t="s">
        <v>101</v>
      </c>
      <c r="J11" s="33" t="s">
        <v>103</v>
      </c>
      <c r="K11" s="33" t="s">
        <v>105</v>
      </c>
      <c r="L11" s="33" t="s">
        <v>107</v>
      </c>
      <c r="M11" s="33" t="s">
        <v>109</v>
      </c>
      <c r="N11" s="33" t="s">
        <v>111</v>
      </c>
      <c r="O11" s="33" t="s">
        <v>113</v>
      </c>
      <c r="P11" s="33" t="s">
        <v>115</v>
      </c>
      <c r="Q11" s="33" t="s">
        <v>117</v>
      </c>
      <c r="R11" s="33" t="s">
        <v>119</v>
      </c>
      <c r="S11" s="33" t="s">
        <v>121</v>
      </c>
      <c r="T11" s="33" t="s">
        <v>123</v>
      </c>
      <c r="U11" s="33" t="s">
        <v>125</v>
      </c>
      <c r="V11" s="33" t="s">
        <v>127</v>
      </c>
      <c r="W11" s="33" t="s">
        <v>129</v>
      </c>
      <c r="X11" s="33" t="s">
        <v>131</v>
      </c>
      <c r="Y11" s="33" t="s">
        <v>133</v>
      </c>
      <c r="Z11" s="33" t="s">
        <v>135</v>
      </c>
      <c r="AA11" s="33" t="s">
        <v>137</v>
      </c>
      <c r="AB11" s="33" t="s">
        <v>139</v>
      </c>
      <c r="AC11" s="33" t="s">
        <v>141</v>
      </c>
      <c r="AD11" s="33" t="s">
        <v>143</v>
      </c>
      <c r="AE11" s="33" t="s">
        <v>145</v>
      </c>
      <c r="AF11" s="33" t="s">
        <v>147</v>
      </c>
      <c r="AG11" s="33" t="s">
        <v>149</v>
      </c>
      <c r="AH11" s="33" t="s">
        <v>151</v>
      </c>
      <c r="AI11" s="33" t="s">
        <v>153</v>
      </c>
      <c r="AJ11" s="33" t="s">
        <v>155</v>
      </c>
      <c r="AK11" s="33" t="s">
        <v>157</v>
      </c>
      <c r="AL11" s="33" t="s">
        <v>159</v>
      </c>
      <c r="AM11" s="33" t="s">
        <v>161</v>
      </c>
      <c r="AN11" s="33" t="s">
        <v>163</v>
      </c>
      <c r="AO11" s="33" t="s">
        <v>165</v>
      </c>
      <c r="AP11" s="33" t="s">
        <v>167</v>
      </c>
      <c r="AQ11" s="33" t="s">
        <v>169</v>
      </c>
      <c r="AR11" s="33" t="s">
        <v>171</v>
      </c>
      <c r="AS11" s="33" t="s">
        <v>173</v>
      </c>
      <c r="AT11" s="33" t="s">
        <v>175</v>
      </c>
      <c r="AU11" s="33" t="s">
        <v>177</v>
      </c>
      <c r="AV11" s="33" t="s">
        <v>179</v>
      </c>
      <c r="AW11" s="33" t="s">
        <v>181</v>
      </c>
      <c r="AX11" s="33" t="s">
        <v>183</v>
      </c>
      <c r="AY11" s="33" t="s">
        <v>185</v>
      </c>
      <c r="AZ11" s="33" t="s">
        <v>187</v>
      </c>
      <c r="BA11" s="33" t="s">
        <v>189</v>
      </c>
      <c r="BB11" s="33" t="s">
        <v>191</v>
      </c>
      <c r="BC11" s="33" t="s">
        <v>193</v>
      </c>
      <c r="BD11" s="33" t="s">
        <v>195</v>
      </c>
      <c r="BE11" s="33" t="s">
        <v>197</v>
      </c>
      <c r="BF11" s="33" t="s">
        <v>199</v>
      </c>
      <c r="BG11" s="33" t="s">
        <v>201</v>
      </c>
      <c r="BH11" s="33" t="s">
        <v>203</v>
      </c>
      <c r="BI11" s="33" t="s">
        <v>205</v>
      </c>
      <c r="BJ11" s="33" t="s">
        <v>207</v>
      </c>
      <c r="BK11" s="33" t="s">
        <v>209</v>
      </c>
      <c r="BL11" s="33" t="s">
        <v>211</v>
      </c>
      <c r="BM11" s="33" t="s">
        <v>213</v>
      </c>
      <c r="BN11" s="33" t="s">
        <v>215</v>
      </c>
      <c r="BO11" s="33" t="s">
        <v>217</v>
      </c>
      <c r="BP11" s="33" t="s">
        <v>219</v>
      </c>
      <c r="BQ11" s="33" t="s">
        <v>221</v>
      </c>
      <c r="BR11" s="33" t="s">
        <v>223</v>
      </c>
      <c r="BS11" s="33" t="s">
        <v>225</v>
      </c>
      <c r="BT11" s="33" t="s">
        <v>227</v>
      </c>
      <c r="BU11" s="33" t="s">
        <v>229</v>
      </c>
      <c r="BV11" s="33" t="s">
        <v>231</v>
      </c>
      <c r="BW11" s="33" t="s">
        <v>233</v>
      </c>
      <c r="BX11" s="33" t="s">
        <v>235</v>
      </c>
      <c r="BY11" s="33" t="s">
        <v>237</v>
      </c>
      <c r="BZ11" s="33" t="s">
        <v>239</v>
      </c>
      <c r="CA11" s="33" t="s">
        <v>241</v>
      </c>
      <c r="CB11" s="33" t="s">
        <v>243</v>
      </c>
      <c r="CC11" s="33" t="s">
        <v>245</v>
      </c>
      <c r="CD11" s="33" t="s">
        <v>247</v>
      </c>
      <c r="CE11" s="33" t="s">
        <v>249</v>
      </c>
      <c r="CF11" s="33" t="s">
        <v>251</v>
      </c>
      <c r="CG11" s="33" t="s">
        <v>253</v>
      </c>
      <c r="CH11" s="33" t="s">
        <v>255</v>
      </c>
      <c r="CI11" s="33" t="s">
        <v>257</v>
      </c>
      <c r="CJ11" s="33" t="s">
        <v>259</v>
      </c>
      <c r="CK11" s="33" t="s">
        <v>261</v>
      </c>
      <c r="CL11" s="33" t="s">
        <v>263</v>
      </c>
      <c r="CM11" s="33" t="s">
        <v>265</v>
      </c>
      <c r="CN11" s="33" t="s">
        <v>267</v>
      </c>
      <c r="CO11" s="33" t="s">
        <v>9</v>
      </c>
      <c r="CP11" s="33" t="s">
        <v>270</v>
      </c>
      <c r="CQ11" s="33" t="s">
        <v>272</v>
      </c>
      <c r="CR11" s="33" t="s">
        <v>274</v>
      </c>
      <c r="CS11" s="33" t="s">
        <v>276</v>
      </c>
      <c r="CT11" s="33" t="s">
        <v>278</v>
      </c>
      <c r="CU11" s="33" t="s">
        <v>280</v>
      </c>
      <c r="CV11" s="33" t="s">
        <v>282</v>
      </c>
      <c r="CW11" s="33" t="s">
        <v>284</v>
      </c>
      <c r="CX11" s="33" t="s">
        <v>286</v>
      </c>
      <c r="CY11" s="33" t="s">
        <v>288</v>
      </c>
      <c r="CZ11" s="33" t="s">
        <v>290</v>
      </c>
      <c r="DA11" s="33" t="s">
        <v>292</v>
      </c>
      <c r="DB11" s="33" t="s">
        <v>10</v>
      </c>
      <c r="DC11" s="33" t="s">
        <v>295</v>
      </c>
      <c r="DD11" s="33" t="s">
        <v>297</v>
      </c>
      <c r="DE11" s="33" t="s">
        <v>299</v>
      </c>
      <c r="DF11" s="33" t="s">
        <v>301</v>
      </c>
      <c r="DG11" s="33" t="s">
        <v>303</v>
      </c>
      <c r="DH11" s="33" t="s">
        <v>305</v>
      </c>
      <c r="DI11" s="33" t="s">
        <v>307</v>
      </c>
      <c r="DJ11" s="33" t="s">
        <v>309</v>
      </c>
      <c r="DK11" s="33" t="s">
        <v>311</v>
      </c>
      <c r="DL11" s="33" t="s">
        <v>313</v>
      </c>
      <c r="DM11" s="33" t="s">
        <v>315</v>
      </c>
      <c r="DN11" s="33" t="s">
        <v>317</v>
      </c>
      <c r="DO11" s="33" t="s">
        <v>319</v>
      </c>
      <c r="DP11" s="33" t="s">
        <v>321</v>
      </c>
      <c r="DQ11" s="33" t="s">
        <v>323</v>
      </c>
      <c r="DR11" s="33" t="s">
        <v>325</v>
      </c>
      <c r="DS11" s="33" t="s">
        <v>327</v>
      </c>
      <c r="DT11" s="33" t="s">
        <v>329</v>
      </c>
      <c r="DU11" s="33" t="s">
        <v>331</v>
      </c>
      <c r="DV11" s="33" t="s">
        <v>333</v>
      </c>
      <c r="DW11" s="33" t="s">
        <v>335</v>
      </c>
      <c r="DX11" s="33" t="s">
        <v>337</v>
      </c>
      <c r="DY11" s="33" t="s">
        <v>339</v>
      </c>
      <c r="DZ11" s="33" t="s">
        <v>341</v>
      </c>
      <c r="EA11" s="33" t="s">
        <v>343</v>
      </c>
      <c r="EB11" s="33" t="s">
        <v>345</v>
      </c>
      <c r="EC11" s="33" t="s">
        <v>347</v>
      </c>
      <c r="ED11" s="33" t="s">
        <v>349</v>
      </c>
      <c r="EE11" s="33" t="s">
        <v>351</v>
      </c>
      <c r="EF11" s="33" t="s">
        <v>353</v>
      </c>
      <c r="EG11" s="33" t="s">
        <v>355</v>
      </c>
      <c r="EH11" s="33" t="s">
        <v>357</v>
      </c>
      <c r="EI11" s="162"/>
      <c r="EJ11" s="160"/>
      <c r="EK11" s="151"/>
      <c r="EL11" s="151"/>
      <c r="EM11" s="151"/>
      <c r="EN11" s="151"/>
      <c r="EO11" s="151"/>
      <c r="EP11" s="151"/>
      <c r="EQ11" s="151"/>
      <c r="ER11" s="151"/>
      <c r="ES11" s="151"/>
      <c r="ET11" s="151"/>
      <c r="EU11" s="151"/>
      <c r="EV11" s="151"/>
      <c r="EW11" s="151"/>
      <c r="EX11" s="151"/>
      <c r="EY11" s="151"/>
      <c r="EZ11" s="151"/>
      <c r="FA11" s="151"/>
      <c r="FB11" s="151"/>
      <c r="FC11" s="151"/>
      <c r="FD11" s="151"/>
      <c r="FE11" s="151"/>
      <c r="FF11" s="151"/>
      <c r="FG11" s="151"/>
      <c r="FH11" s="152"/>
      <c r="FJ11" s="152"/>
      <c r="FK11" s="152"/>
      <c r="FM11" s="152"/>
    </row>
    <row r="12" spans="1:169" s="7" customFormat="1" ht="21.95" customHeight="1" thickBot="1" x14ac:dyDescent="0.25">
      <c r="A12" s="12" t="s">
        <v>88</v>
      </c>
      <c r="B12" s="12" t="s">
        <v>89</v>
      </c>
      <c r="C12" s="31">
        <f>+'MATRIZ (A)'!C12*C$168</f>
        <v>332.87472876260165</v>
      </c>
      <c r="D12" s="31">
        <f>+'MATRIZ (A)'!D12*D$168</f>
        <v>0</v>
      </c>
      <c r="E12" s="31">
        <f>+'MATRIZ (A)'!E12*E$168</f>
        <v>0</v>
      </c>
      <c r="F12" s="31">
        <f>+'MATRIZ (A)'!F12*F$168</f>
        <v>0</v>
      </c>
      <c r="G12" s="31">
        <f>+'MATRIZ (A)'!G12*G$168</f>
        <v>0</v>
      </c>
      <c r="H12" s="31">
        <f>+'MATRIZ (A)'!H12*H$168</f>
        <v>0</v>
      </c>
      <c r="I12" s="31">
        <f>+'MATRIZ (A)'!I12*I$168</f>
        <v>0</v>
      </c>
      <c r="J12" s="31">
        <f>+'MATRIZ (A)'!J12*J$168</f>
        <v>0</v>
      </c>
      <c r="K12" s="31">
        <f>+'MATRIZ (A)'!K12*K$168</f>
        <v>0</v>
      </c>
      <c r="L12" s="31">
        <f>+'MATRIZ (A)'!L12*L$168</f>
        <v>0</v>
      </c>
      <c r="M12" s="31">
        <f>+'MATRIZ (A)'!M12*M$168</f>
        <v>0</v>
      </c>
      <c r="N12" s="31">
        <f>+'MATRIZ (A)'!N12*N$168</f>
        <v>0</v>
      </c>
      <c r="O12" s="31">
        <f>+'MATRIZ (A)'!O12*O$168</f>
        <v>0</v>
      </c>
      <c r="P12" s="31">
        <f>+'MATRIZ (A)'!P12*P$168</f>
        <v>0</v>
      </c>
      <c r="Q12" s="31">
        <f>+'MATRIZ (A)'!Q12*Q$168</f>
        <v>0</v>
      </c>
      <c r="R12" s="31">
        <f>+'MATRIZ (A)'!R12*R$168</f>
        <v>0</v>
      </c>
      <c r="S12" s="31">
        <f>+'MATRIZ (A)'!S12*S$168</f>
        <v>0</v>
      </c>
      <c r="T12" s="31">
        <f>+'MATRIZ (A)'!T12*T$168</f>
        <v>0</v>
      </c>
      <c r="U12" s="31">
        <f>+'MATRIZ (A)'!U12*U$168</f>
        <v>0</v>
      </c>
      <c r="V12" s="31">
        <f>+'MATRIZ (A)'!V12*V$168</f>
        <v>0</v>
      </c>
      <c r="W12" s="31">
        <f>+'MATRIZ (A)'!W12*W$168</f>
        <v>0</v>
      </c>
      <c r="X12" s="31">
        <f>+'MATRIZ (A)'!X12*X$168</f>
        <v>0</v>
      </c>
      <c r="Y12" s="31">
        <f>+'MATRIZ (A)'!Y12*Y$168</f>
        <v>0</v>
      </c>
      <c r="Z12" s="31">
        <f>+'MATRIZ (A)'!Z12*Z$168</f>
        <v>0</v>
      </c>
      <c r="AA12" s="31">
        <f>+'MATRIZ (A)'!AA12*AA$168</f>
        <v>0</v>
      </c>
      <c r="AB12" s="31">
        <f>+'MATRIZ (A)'!AB12*AB$168</f>
        <v>0</v>
      </c>
      <c r="AC12" s="31">
        <f>+'MATRIZ (A)'!AC12*AC$168</f>
        <v>0</v>
      </c>
      <c r="AD12" s="31">
        <f>+'MATRIZ (A)'!AD12*AD$168</f>
        <v>17.238702693741665</v>
      </c>
      <c r="AE12" s="31">
        <f>+'MATRIZ (A)'!AE12*AE$168</f>
        <v>0</v>
      </c>
      <c r="AF12" s="31">
        <f>+'MATRIZ (A)'!AF12*AF$168</f>
        <v>0</v>
      </c>
      <c r="AG12" s="31">
        <f>+'MATRIZ (A)'!AG12*AG$168</f>
        <v>0</v>
      </c>
      <c r="AH12" s="31">
        <f>+'MATRIZ (A)'!AH12*AH$168</f>
        <v>0</v>
      </c>
      <c r="AI12" s="31">
        <f>+'MATRIZ (A)'!AI12*AI$168</f>
        <v>0</v>
      </c>
      <c r="AJ12" s="31">
        <f>+'MATRIZ (A)'!AJ12*AJ$168</f>
        <v>5.0891394512304311</v>
      </c>
      <c r="AK12" s="31">
        <f>+'MATRIZ (A)'!AK12*AK$168</f>
        <v>0</v>
      </c>
      <c r="AL12" s="31">
        <f>+'MATRIZ (A)'!AL12*AL$168</f>
        <v>47.060737756181688</v>
      </c>
      <c r="AM12" s="31">
        <f>+'MATRIZ (A)'!AM12*AM$168</f>
        <v>0</v>
      </c>
      <c r="AN12" s="31">
        <f>+'MATRIZ (A)'!AN12*AN$168</f>
        <v>0</v>
      </c>
      <c r="AO12" s="31">
        <f>+'MATRIZ (A)'!AO12*AO$168</f>
        <v>0</v>
      </c>
      <c r="AP12" s="31">
        <f>+'MATRIZ (A)'!AP12*AP$168</f>
        <v>0</v>
      </c>
      <c r="AQ12" s="31">
        <f>+'MATRIZ (A)'!AQ12*AQ$168</f>
        <v>15.726344292822334</v>
      </c>
      <c r="AR12" s="31">
        <f>+'MATRIZ (A)'!AR12*AR$168</f>
        <v>2.6584978239272963</v>
      </c>
      <c r="AS12" s="31">
        <f>+'MATRIZ (A)'!AS12*AS$168</f>
        <v>0</v>
      </c>
      <c r="AT12" s="31">
        <f>+'MATRIZ (A)'!AT12*AT$168</f>
        <v>0</v>
      </c>
      <c r="AU12" s="31">
        <f>+'MATRIZ (A)'!AU12*AU$168</f>
        <v>0</v>
      </c>
      <c r="AV12" s="31">
        <f>+'MATRIZ (A)'!AV12*AV$168</f>
        <v>0</v>
      </c>
      <c r="AW12" s="31">
        <f>+'MATRIZ (A)'!AW12*AW$168</f>
        <v>11.212250548012173</v>
      </c>
      <c r="AX12" s="31">
        <f>+'MATRIZ (A)'!AX12*AX$168</f>
        <v>391.01514155533357</v>
      </c>
      <c r="AY12" s="31">
        <f>+'MATRIZ (A)'!AY12*AY$168</f>
        <v>0</v>
      </c>
      <c r="AZ12" s="31">
        <f>+'MATRIZ (A)'!AZ12*AZ$168</f>
        <v>0</v>
      </c>
      <c r="BA12" s="31">
        <f>+'MATRIZ (A)'!BA12*BA$168</f>
        <v>0</v>
      </c>
      <c r="BB12" s="31">
        <f>+'MATRIZ (A)'!BB12*BB$168</f>
        <v>0</v>
      </c>
      <c r="BC12" s="31">
        <f>+'MATRIZ (A)'!BC12*BC$168</f>
        <v>0</v>
      </c>
      <c r="BD12" s="31">
        <f>+'MATRIZ (A)'!BD12*BD$168</f>
        <v>0</v>
      </c>
      <c r="BE12" s="31">
        <f>+'MATRIZ (A)'!BE12*BE$168</f>
        <v>0</v>
      </c>
      <c r="BF12" s="31">
        <f>+'MATRIZ (A)'!BF12*BF$168</f>
        <v>0</v>
      </c>
      <c r="BG12" s="31">
        <f>+'MATRIZ (A)'!BG12*BG$168</f>
        <v>0</v>
      </c>
      <c r="BH12" s="31">
        <f>+'MATRIZ (A)'!BH12*BH$168</f>
        <v>0</v>
      </c>
      <c r="BI12" s="31">
        <f>+'MATRIZ (A)'!BI12*BI$168</f>
        <v>0</v>
      </c>
      <c r="BJ12" s="31">
        <f>+'MATRIZ (A)'!BJ12*BJ$168</f>
        <v>0</v>
      </c>
      <c r="BK12" s="31">
        <f>+'MATRIZ (A)'!BK12*BK$168</f>
        <v>0</v>
      </c>
      <c r="BL12" s="31">
        <f>+'MATRIZ (A)'!BL12*BL$168</f>
        <v>0</v>
      </c>
      <c r="BM12" s="31">
        <f>+'MATRIZ (A)'!BM12*BM$168</f>
        <v>0</v>
      </c>
      <c r="BN12" s="31">
        <f>+'MATRIZ (A)'!BN12*BN$168</f>
        <v>0</v>
      </c>
      <c r="BO12" s="31">
        <f>+'MATRIZ (A)'!BO12*BO$168</f>
        <v>0</v>
      </c>
      <c r="BP12" s="31">
        <f>+'MATRIZ (A)'!BP12*BP$168</f>
        <v>0</v>
      </c>
      <c r="BQ12" s="31">
        <f>+'MATRIZ (A)'!BQ12*BQ$168</f>
        <v>0</v>
      </c>
      <c r="BR12" s="31">
        <f>+'MATRIZ (A)'!BR12*BR$168</f>
        <v>0</v>
      </c>
      <c r="BS12" s="31">
        <f>+'MATRIZ (A)'!BS12*BS$168</f>
        <v>0</v>
      </c>
      <c r="BT12" s="31">
        <f>+'MATRIZ (A)'!BT12*BT$168</f>
        <v>0</v>
      </c>
      <c r="BU12" s="31">
        <f>+'MATRIZ (A)'!BU12*BU$168</f>
        <v>0</v>
      </c>
      <c r="BV12" s="31">
        <f>+'MATRIZ (A)'!BV12*BV$168</f>
        <v>0</v>
      </c>
      <c r="BW12" s="31">
        <f>+'MATRIZ (A)'!BW12*BW$168</f>
        <v>0</v>
      </c>
      <c r="BX12" s="31">
        <f>+'MATRIZ (A)'!BX12*BX$168</f>
        <v>0</v>
      </c>
      <c r="BY12" s="31">
        <f>+'MATRIZ (A)'!BY12*BY$168</f>
        <v>0</v>
      </c>
      <c r="BZ12" s="31">
        <f>+'MATRIZ (A)'!BZ12*BZ$168</f>
        <v>0</v>
      </c>
      <c r="CA12" s="31">
        <f>+'MATRIZ (A)'!CA12*CA$168</f>
        <v>0</v>
      </c>
      <c r="CB12" s="31">
        <f>+'MATRIZ (A)'!CB12*CB$168</f>
        <v>0</v>
      </c>
      <c r="CC12" s="31">
        <f>+'MATRIZ (A)'!CC12*CC$168</f>
        <v>0</v>
      </c>
      <c r="CD12" s="31">
        <f>+'MATRIZ (A)'!CD12*CD$168</f>
        <v>0</v>
      </c>
      <c r="CE12" s="31">
        <f>+'MATRIZ (A)'!CE12*CE$168</f>
        <v>0</v>
      </c>
      <c r="CF12" s="31">
        <f>+'MATRIZ (A)'!CF12*CF$168</f>
        <v>0</v>
      </c>
      <c r="CG12" s="31">
        <f>+'MATRIZ (A)'!CG12*CG$168</f>
        <v>4.0238061522377393</v>
      </c>
      <c r="CH12" s="31">
        <f>+'MATRIZ (A)'!CH12*CH$168</f>
        <v>0</v>
      </c>
      <c r="CI12" s="31">
        <f>+'MATRIZ (A)'!CI12*CI$168</f>
        <v>0</v>
      </c>
      <c r="CJ12" s="31">
        <f>+'MATRIZ (A)'!CJ12*CJ$168</f>
        <v>0.72436772762051771</v>
      </c>
      <c r="CK12" s="31">
        <f>+'MATRIZ (A)'!CK12*CK$168</f>
        <v>0</v>
      </c>
      <c r="CL12" s="31">
        <f>+'MATRIZ (A)'!CL12*CL$168</f>
        <v>0</v>
      </c>
      <c r="CM12" s="31">
        <f>+'MATRIZ (A)'!CM12*CM$168</f>
        <v>0</v>
      </c>
      <c r="CN12" s="31">
        <f>+'MATRIZ (A)'!CN12*CN$168</f>
        <v>0</v>
      </c>
      <c r="CO12" s="31">
        <f>+'MATRIZ (A)'!CO12*CO$168</f>
        <v>0</v>
      </c>
      <c r="CP12" s="31">
        <f>+'MATRIZ (A)'!CP12*CP$168</f>
        <v>0</v>
      </c>
      <c r="CQ12" s="31">
        <f>+'MATRIZ (A)'!CQ12*CQ$168</f>
        <v>0</v>
      </c>
      <c r="CR12" s="31">
        <f>+'MATRIZ (A)'!CR12*CR$168</f>
        <v>0</v>
      </c>
      <c r="CS12" s="31">
        <f>+'MATRIZ (A)'!CS12*CS$168</f>
        <v>2.191729382920014</v>
      </c>
      <c r="CT12" s="31">
        <f>+'MATRIZ (A)'!CT12*CT$168</f>
        <v>0</v>
      </c>
      <c r="CU12" s="31">
        <f>+'MATRIZ (A)'!CU12*CU$168</f>
        <v>12.173550608348537</v>
      </c>
      <c r="CV12" s="31">
        <f>+'MATRIZ (A)'!CV12*CV$168</f>
        <v>0</v>
      </c>
      <c r="CW12" s="31">
        <f>+'MATRIZ (A)'!CW12*CW$168</f>
        <v>0</v>
      </c>
      <c r="CX12" s="31">
        <f>+'MATRIZ (A)'!CX12*CX$168</f>
        <v>1169.1374294579518</v>
      </c>
      <c r="CY12" s="31">
        <f>+'MATRIZ (A)'!CY12*CY$168</f>
        <v>4068.4043504999272</v>
      </c>
      <c r="CZ12" s="31">
        <f>+'MATRIZ (A)'!CZ12*CZ$168</f>
        <v>0</v>
      </c>
      <c r="DA12" s="31">
        <f>+'MATRIZ (A)'!DA12*DA$168</f>
        <v>3.2415314189913396</v>
      </c>
      <c r="DB12" s="31">
        <f>+'MATRIZ (A)'!DB12*DB$168</f>
        <v>0</v>
      </c>
      <c r="DC12" s="31">
        <f>+'MATRIZ (A)'!DC12*DC$168</f>
        <v>0</v>
      </c>
      <c r="DD12" s="31">
        <f>+'MATRIZ (A)'!DD12*DD$168</f>
        <v>0</v>
      </c>
      <c r="DE12" s="31">
        <f>+'MATRIZ (A)'!DE12*DE$168</f>
        <v>0</v>
      </c>
      <c r="DF12" s="31">
        <f>+'MATRIZ (A)'!DF12*DF$168</f>
        <v>0</v>
      </c>
      <c r="DG12" s="31">
        <f>+'MATRIZ (A)'!DG12*DG$168</f>
        <v>0.45918203159235238</v>
      </c>
      <c r="DH12" s="31">
        <f>+'MATRIZ (A)'!DH12*DH$168</f>
        <v>0</v>
      </c>
      <c r="DI12" s="31">
        <f>+'MATRIZ (A)'!DI12*DI$168</f>
        <v>0</v>
      </c>
      <c r="DJ12" s="31">
        <f>+'MATRIZ (A)'!DJ12*DJ$168</f>
        <v>0</v>
      </c>
      <c r="DK12" s="31">
        <f>+'MATRIZ (A)'!DK12*DK$168</f>
        <v>0</v>
      </c>
      <c r="DL12" s="31">
        <f>+'MATRIZ (A)'!DL12*DL$168</f>
        <v>0</v>
      </c>
      <c r="DM12" s="31">
        <f>+'MATRIZ (A)'!DM12*DM$168</f>
        <v>0</v>
      </c>
      <c r="DN12" s="31">
        <f>+'MATRIZ (A)'!DN12*DN$168</f>
        <v>0</v>
      </c>
      <c r="DO12" s="31">
        <f>+'MATRIZ (A)'!DO12*DO$168</f>
        <v>0</v>
      </c>
      <c r="DP12" s="31">
        <f>+'MATRIZ (A)'!DP12*DP$168</f>
        <v>0</v>
      </c>
      <c r="DQ12" s="31">
        <f>+'MATRIZ (A)'!DQ12*DQ$168</f>
        <v>0</v>
      </c>
      <c r="DR12" s="31">
        <f>+'MATRIZ (A)'!DR12*DR$168</f>
        <v>18.697998541187669</v>
      </c>
      <c r="DS12" s="31">
        <f>+'MATRIZ (A)'!DS12*DS$168</f>
        <v>0</v>
      </c>
      <c r="DT12" s="31">
        <f>+'MATRIZ (A)'!DT12*DT$168</f>
        <v>0</v>
      </c>
      <c r="DU12" s="31">
        <f>+'MATRIZ (A)'!DU12*DU$168</f>
        <v>0</v>
      </c>
      <c r="DV12" s="31">
        <f>+'MATRIZ (A)'!DV12*DV$168</f>
        <v>39.104545635860042</v>
      </c>
      <c r="DW12" s="31">
        <f>+'MATRIZ (A)'!DW12*DW$168</f>
        <v>468.13670259615668</v>
      </c>
      <c r="DX12" s="31">
        <f>+'MATRIZ (A)'!DX12*DX$168</f>
        <v>0</v>
      </c>
      <c r="DY12" s="31">
        <f>+'MATRIZ (A)'!DY12*DY$168</f>
        <v>2210.1067006572021</v>
      </c>
      <c r="DZ12" s="31">
        <f>+'MATRIZ (A)'!DZ12*DZ$168</f>
        <v>446.98376803822856</v>
      </c>
      <c r="EA12" s="31">
        <f>+'MATRIZ (A)'!EA12*EA$168</f>
        <v>38.814899052608027</v>
      </c>
      <c r="EB12" s="31">
        <f>+'MATRIZ (A)'!EB12*EB$168</f>
        <v>85.930784633061492</v>
      </c>
      <c r="EC12" s="31">
        <f>+'MATRIZ (A)'!EC12*EC$168</f>
        <v>0</v>
      </c>
      <c r="ED12" s="31">
        <f>+'MATRIZ (A)'!ED12*ED$168</f>
        <v>0</v>
      </c>
      <c r="EE12" s="31">
        <f>+'MATRIZ (A)'!EE12*EE$168</f>
        <v>0</v>
      </c>
      <c r="EF12" s="31">
        <f>+'MATRIZ (A)'!EF12*EF$168</f>
        <v>0</v>
      </c>
      <c r="EG12" s="31">
        <f>+'MATRIZ (A)'!EG12*EG$168</f>
        <v>0</v>
      </c>
      <c r="EH12" s="31">
        <f>+'MATRIZ (A)'!EH12*EH$168</f>
        <v>0</v>
      </c>
      <c r="EI12" s="18">
        <f t="shared" ref="EI12:EI43" si="0">SUM(C12:EH12)</f>
        <v>9391.0068893177431</v>
      </c>
      <c r="EJ12" s="15">
        <f>+'MATRIZ (I-A) INVERSA'!FM12</f>
        <v>5030.287267521061</v>
      </c>
      <c r="EK12" s="15">
        <f>+'MATRIZ (I-A) INVERSA'!FN12</f>
        <v>14.135388420380313</v>
      </c>
      <c r="EL12" s="15">
        <f>+'MATRIZ (I-A) INVERSA'!FO12</f>
        <v>48.746495777507505</v>
      </c>
      <c r="EM12" s="15">
        <f>+'MATRIZ (I-A) INVERSA'!FP12</f>
        <v>0</v>
      </c>
      <c r="EN12" s="15">
        <f>+'MATRIZ (I-A) INVERSA'!FQ12</f>
        <v>0</v>
      </c>
      <c r="EO12" s="15">
        <f>+'MATRIZ (I-A) INVERSA'!FR12</f>
        <v>0</v>
      </c>
      <c r="EP12" s="15">
        <f>+'MATRIZ (I-A) INVERSA'!FS12</f>
        <v>0</v>
      </c>
      <c r="EQ12" s="15">
        <f>+'MATRIZ (I-A) INVERSA'!FT12</f>
        <v>0</v>
      </c>
      <c r="ER12" s="15">
        <f>+'MATRIZ (I-A) INVERSA'!FU12</f>
        <v>0</v>
      </c>
      <c r="ES12" s="15">
        <f>+'MATRIZ (I-A) INVERSA'!FV12</f>
        <v>0</v>
      </c>
      <c r="ET12" s="15">
        <f>+'MATRIZ (I-A) INVERSA'!FW12</f>
        <v>0</v>
      </c>
      <c r="EU12" s="15">
        <f>+'MATRIZ (I-A) INVERSA'!FX12</f>
        <v>232.32500891269919</v>
      </c>
      <c r="EV12" s="15">
        <f>+'MATRIZ (I-A) INVERSA'!FY12</f>
        <v>0</v>
      </c>
      <c r="EW12" s="15">
        <f>+'MATRIZ (I-A) INVERSA'!FZ12</f>
        <v>0</v>
      </c>
      <c r="EX12" s="15">
        <f>+'MATRIZ (I-A) INVERSA'!GA12</f>
        <v>267.85295714030093</v>
      </c>
      <c r="EY12" s="15">
        <f>+'MATRIZ (I-A) INVERSA'!GB12</f>
        <v>0</v>
      </c>
      <c r="EZ12" s="15">
        <f>+'MATRIZ (I-A) INVERSA'!GC12</f>
        <v>61.084119417953701</v>
      </c>
      <c r="FA12" s="15">
        <f>+'MATRIZ (I-A) INVERSA'!GD12</f>
        <v>23.553445888479086</v>
      </c>
      <c r="FB12" s="15">
        <f>+'MATRIZ (I-A) INVERSA'!GE12</f>
        <v>0</v>
      </c>
      <c r="FC12" s="15">
        <f>+'MATRIZ (I-A) INVERSA'!GF12</f>
        <v>0</v>
      </c>
      <c r="FD12" s="15">
        <f>+'MATRIZ (I-A) INVERSA'!GG12</f>
        <v>96.678906098069774</v>
      </c>
      <c r="FE12" s="15">
        <f>+'MATRIZ (I-A) INVERSA'!GH12</f>
        <v>73.719736851719347</v>
      </c>
      <c r="FF12" s="15">
        <f>+'MATRIZ (I-A) INVERSA'!GI12</f>
        <v>0.86913946025621547</v>
      </c>
      <c r="FG12" s="14">
        <f>+SUM(EJ12:FF12)</f>
        <v>5849.2524654884273</v>
      </c>
      <c r="FH12" s="13">
        <f t="shared" ref="FH12:FH43" si="1">+EI12+FG12</f>
        <v>15240.25935480617</v>
      </c>
      <c r="FI12" s="28"/>
      <c r="FJ12" s="13">
        <f t="array" ref="FJ12:FJ147">+TRANSPOSE(C168:EH168)</f>
        <v>15240.259354806178</v>
      </c>
      <c r="FK12" s="49">
        <f>+FH12-FJ12</f>
        <v>0</v>
      </c>
      <c r="FM12" s="47">
        <f>+IFERROR((FH12/'MIP 2012'!FH12*100-100),0)</f>
        <v>3.9022633743495589</v>
      </c>
    </row>
    <row r="13" spans="1:169" s="7" customFormat="1" ht="21.95" customHeight="1" thickBot="1" x14ac:dyDescent="0.25">
      <c r="A13" s="12" t="s">
        <v>90</v>
      </c>
      <c r="B13" s="12" t="s">
        <v>91</v>
      </c>
      <c r="C13" s="16">
        <f>+'MATRIZ (A)'!C13*C$168</f>
        <v>0</v>
      </c>
      <c r="D13" s="16">
        <f>+'MATRIZ (A)'!D13*D$168</f>
        <v>0.27513045328218622</v>
      </c>
      <c r="E13" s="16">
        <f>+'MATRIZ (A)'!E13*E$168</f>
        <v>0</v>
      </c>
      <c r="F13" s="16">
        <f>+'MATRIZ (A)'!F13*F$168</f>
        <v>0</v>
      </c>
      <c r="G13" s="16">
        <f>+'MATRIZ (A)'!G13*G$168</f>
        <v>0</v>
      </c>
      <c r="H13" s="16">
        <f>+'MATRIZ (A)'!H13*H$168</f>
        <v>0</v>
      </c>
      <c r="I13" s="16">
        <f>+'MATRIZ (A)'!I13*I$168</f>
        <v>0</v>
      </c>
      <c r="J13" s="16">
        <f>+'MATRIZ (A)'!J13*J$168</f>
        <v>0</v>
      </c>
      <c r="K13" s="16">
        <f>+'MATRIZ (A)'!K13*K$168</f>
        <v>0</v>
      </c>
      <c r="L13" s="16">
        <f>+'MATRIZ (A)'!L13*L$168</f>
        <v>0</v>
      </c>
      <c r="M13" s="16">
        <f>+'MATRIZ (A)'!M13*M$168</f>
        <v>0</v>
      </c>
      <c r="N13" s="16">
        <f>+'MATRIZ (A)'!N13*N$168</f>
        <v>0</v>
      </c>
      <c r="O13" s="16">
        <f>+'MATRIZ (A)'!O13*O$168</f>
        <v>0</v>
      </c>
      <c r="P13" s="16">
        <f>+'MATRIZ (A)'!P13*P$168</f>
        <v>0</v>
      </c>
      <c r="Q13" s="16">
        <f>+'MATRIZ (A)'!Q13*Q$168</f>
        <v>0</v>
      </c>
      <c r="R13" s="16">
        <f>+'MATRIZ (A)'!R13*R$168</f>
        <v>0</v>
      </c>
      <c r="S13" s="16">
        <f>+'MATRIZ (A)'!S13*S$168</f>
        <v>0</v>
      </c>
      <c r="T13" s="16">
        <f>+'MATRIZ (A)'!T13*T$168</f>
        <v>0</v>
      </c>
      <c r="U13" s="16">
        <f>+'MATRIZ (A)'!U13*U$168</f>
        <v>0</v>
      </c>
      <c r="V13" s="16">
        <f>+'MATRIZ (A)'!V13*V$168</f>
        <v>0</v>
      </c>
      <c r="W13" s="16">
        <f>+'MATRIZ (A)'!W13*W$168</f>
        <v>0</v>
      </c>
      <c r="X13" s="16">
        <f>+'MATRIZ (A)'!X13*X$168</f>
        <v>0</v>
      </c>
      <c r="Y13" s="16">
        <f>+'MATRIZ (A)'!Y13*Y$168</f>
        <v>0</v>
      </c>
      <c r="Z13" s="16">
        <f>+'MATRIZ (A)'!Z13*Z$168</f>
        <v>6.1053233281442555E-2</v>
      </c>
      <c r="AA13" s="16">
        <f>+'MATRIZ (A)'!AA13*AA$168</f>
        <v>0</v>
      </c>
      <c r="AB13" s="16">
        <f>+'MATRIZ (A)'!AB13*AB$168</f>
        <v>0</v>
      </c>
      <c r="AC13" s="16">
        <f>+'MATRIZ (A)'!AC13*AC$168</f>
        <v>0</v>
      </c>
      <c r="AD13" s="16">
        <f>+'MATRIZ (A)'!AD13*AD$168</f>
        <v>0.34423795910701305</v>
      </c>
      <c r="AE13" s="16">
        <f>+'MATRIZ (A)'!AE13*AE$168</f>
        <v>0</v>
      </c>
      <c r="AF13" s="16">
        <f>+'MATRIZ (A)'!AF13*AF$168</f>
        <v>0</v>
      </c>
      <c r="AG13" s="16">
        <f>+'MATRIZ (A)'!AG13*AG$168</f>
        <v>0</v>
      </c>
      <c r="AH13" s="16">
        <f>+'MATRIZ (A)'!AH13*AH$168</f>
        <v>0</v>
      </c>
      <c r="AI13" s="16">
        <f>+'MATRIZ (A)'!AI13*AI$168</f>
        <v>30.865258673470848</v>
      </c>
      <c r="AJ13" s="16">
        <f>+'MATRIZ (A)'!AJ13*AJ$168</f>
        <v>6.0760291857754958E-4</v>
      </c>
      <c r="AK13" s="16">
        <f>+'MATRIZ (A)'!AK13*AK$168</f>
        <v>0</v>
      </c>
      <c r="AL13" s="16">
        <f>+'MATRIZ (A)'!AL13*AL$168</f>
        <v>10.891182548338056</v>
      </c>
      <c r="AM13" s="16">
        <f>+'MATRIZ (A)'!AM13*AM$168</f>
        <v>0</v>
      </c>
      <c r="AN13" s="16">
        <f>+'MATRIZ (A)'!AN13*AN$168</f>
        <v>55.996239591646635</v>
      </c>
      <c r="AO13" s="16">
        <f>+'MATRIZ (A)'!AO13*AO$168</f>
        <v>0</v>
      </c>
      <c r="AP13" s="16">
        <f>+'MATRIZ (A)'!AP13*AP$168</f>
        <v>21.058794623567163</v>
      </c>
      <c r="AQ13" s="16">
        <f>+'MATRIZ (A)'!AQ13*AQ$168</f>
        <v>6.0941755757549645</v>
      </c>
      <c r="AR13" s="16">
        <f>+'MATRIZ (A)'!AR13*AR$168</f>
        <v>3.2200715519019644E-4</v>
      </c>
      <c r="AS13" s="16">
        <f>+'MATRIZ (A)'!AS13*AS$168</f>
        <v>0</v>
      </c>
      <c r="AT13" s="16">
        <f>+'MATRIZ (A)'!AT13*AT$168</f>
        <v>0</v>
      </c>
      <c r="AU13" s="16">
        <f>+'MATRIZ (A)'!AU13*AU$168</f>
        <v>0</v>
      </c>
      <c r="AV13" s="16">
        <f>+'MATRIZ (A)'!AV13*AV$168</f>
        <v>0</v>
      </c>
      <c r="AW13" s="16">
        <f>+'MATRIZ (A)'!AW13*AW$168</f>
        <v>4.216391364419704E-2</v>
      </c>
      <c r="AX13" s="16">
        <f>+'MATRIZ (A)'!AX13*AX$168</f>
        <v>50.127782491846354</v>
      </c>
      <c r="AY13" s="16">
        <f>+'MATRIZ (A)'!AY13*AY$168</f>
        <v>0</v>
      </c>
      <c r="AZ13" s="16">
        <f>+'MATRIZ (A)'!AZ13*AZ$168</f>
        <v>0</v>
      </c>
      <c r="BA13" s="16">
        <f>+'MATRIZ (A)'!BA13*BA$168</f>
        <v>0</v>
      </c>
      <c r="BB13" s="16">
        <f>+'MATRIZ (A)'!BB13*BB$168</f>
        <v>0</v>
      </c>
      <c r="BC13" s="16">
        <f>+'MATRIZ (A)'!BC13*BC$168</f>
        <v>0</v>
      </c>
      <c r="BD13" s="16">
        <f>+'MATRIZ (A)'!BD13*BD$168</f>
        <v>0</v>
      </c>
      <c r="BE13" s="16">
        <f>+'MATRIZ (A)'!BE13*BE$168</f>
        <v>0</v>
      </c>
      <c r="BF13" s="16">
        <f>+'MATRIZ (A)'!BF13*BF$168</f>
        <v>0</v>
      </c>
      <c r="BG13" s="16">
        <f>+'MATRIZ (A)'!BG13*BG$168</f>
        <v>0</v>
      </c>
      <c r="BH13" s="16">
        <f>+'MATRIZ (A)'!BH13*BH$168</f>
        <v>0</v>
      </c>
      <c r="BI13" s="16">
        <f>+'MATRIZ (A)'!BI13*BI$168</f>
        <v>0</v>
      </c>
      <c r="BJ13" s="16">
        <f>+'MATRIZ (A)'!BJ13*BJ$168</f>
        <v>0</v>
      </c>
      <c r="BK13" s="16">
        <f>+'MATRIZ (A)'!BK13*BK$168</f>
        <v>0</v>
      </c>
      <c r="BL13" s="16">
        <f>+'MATRIZ (A)'!BL13*BL$168</f>
        <v>0</v>
      </c>
      <c r="BM13" s="16">
        <f>+'MATRIZ (A)'!BM13*BM$168</f>
        <v>0</v>
      </c>
      <c r="BN13" s="16">
        <f>+'MATRIZ (A)'!BN13*BN$168</f>
        <v>0</v>
      </c>
      <c r="BO13" s="16">
        <f>+'MATRIZ (A)'!BO13*BO$168</f>
        <v>0</v>
      </c>
      <c r="BP13" s="16">
        <f>+'MATRIZ (A)'!BP13*BP$168</f>
        <v>0</v>
      </c>
      <c r="BQ13" s="16">
        <f>+'MATRIZ (A)'!BQ13*BQ$168</f>
        <v>0</v>
      </c>
      <c r="BR13" s="16">
        <f>+'MATRIZ (A)'!BR13*BR$168</f>
        <v>0</v>
      </c>
      <c r="BS13" s="16">
        <f>+'MATRIZ (A)'!BS13*BS$168</f>
        <v>0</v>
      </c>
      <c r="BT13" s="16">
        <f>+'MATRIZ (A)'!BT13*BT$168</f>
        <v>0</v>
      </c>
      <c r="BU13" s="16">
        <f>+'MATRIZ (A)'!BU13*BU$168</f>
        <v>0</v>
      </c>
      <c r="BV13" s="16">
        <f>+'MATRIZ (A)'!BV13*BV$168</f>
        <v>0</v>
      </c>
      <c r="BW13" s="16">
        <f>+'MATRIZ (A)'!BW13*BW$168</f>
        <v>0</v>
      </c>
      <c r="BX13" s="16">
        <f>+'MATRIZ (A)'!BX13*BX$168</f>
        <v>0</v>
      </c>
      <c r="BY13" s="16">
        <f>+'MATRIZ (A)'!BY13*BY$168</f>
        <v>0</v>
      </c>
      <c r="BZ13" s="16">
        <f>+'MATRIZ (A)'!BZ13*BZ$168</f>
        <v>0</v>
      </c>
      <c r="CA13" s="16">
        <f>+'MATRIZ (A)'!CA13*CA$168</f>
        <v>0</v>
      </c>
      <c r="CB13" s="16">
        <f>+'MATRIZ (A)'!CB13*CB$168</f>
        <v>0</v>
      </c>
      <c r="CC13" s="16">
        <f>+'MATRIZ (A)'!CC13*CC$168</f>
        <v>0</v>
      </c>
      <c r="CD13" s="16">
        <f>+'MATRIZ (A)'!CD13*CD$168</f>
        <v>0</v>
      </c>
      <c r="CE13" s="16">
        <f>+'MATRIZ (A)'!CE13*CE$168</f>
        <v>0</v>
      </c>
      <c r="CF13" s="16">
        <f>+'MATRIZ (A)'!CF13*CF$168</f>
        <v>0</v>
      </c>
      <c r="CG13" s="16">
        <f>+'MATRIZ (A)'!CG13*CG$168</f>
        <v>0</v>
      </c>
      <c r="CH13" s="16">
        <f>+'MATRIZ (A)'!CH13*CH$168</f>
        <v>0</v>
      </c>
      <c r="CI13" s="16">
        <f>+'MATRIZ (A)'!CI13*CI$168</f>
        <v>0</v>
      </c>
      <c r="CJ13" s="16">
        <f>+'MATRIZ (A)'!CJ13*CJ$168</f>
        <v>0</v>
      </c>
      <c r="CK13" s="16">
        <f>+'MATRIZ (A)'!CK13*CK$168</f>
        <v>0</v>
      </c>
      <c r="CL13" s="16">
        <f>+'MATRIZ (A)'!CL13*CL$168</f>
        <v>0</v>
      </c>
      <c r="CM13" s="16">
        <f>+'MATRIZ (A)'!CM13*CM$168</f>
        <v>0</v>
      </c>
      <c r="CN13" s="16">
        <f>+'MATRIZ (A)'!CN13*CN$168</f>
        <v>0</v>
      </c>
      <c r="CO13" s="16">
        <f>+'MATRIZ (A)'!CO13*CO$168</f>
        <v>0</v>
      </c>
      <c r="CP13" s="16">
        <f>+'MATRIZ (A)'!CP13*CP$168</f>
        <v>0</v>
      </c>
      <c r="CQ13" s="16">
        <f>+'MATRIZ (A)'!CQ13*CQ$168</f>
        <v>0</v>
      </c>
      <c r="CR13" s="16">
        <f>+'MATRIZ (A)'!CR13*CR$168</f>
        <v>0</v>
      </c>
      <c r="CS13" s="16">
        <f>+'MATRIZ (A)'!CS13*CS$168</f>
        <v>0</v>
      </c>
      <c r="CT13" s="16">
        <f>+'MATRIZ (A)'!CT13*CT$168</f>
        <v>0</v>
      </c>
      <c r="CU13" s="16">
        <f>+'MATRIZ (A)'!CU13*CU$168</f>
        <v>1.8041827951956618E-3</v>
      </c>
      <c r="CV13" s="16">
        <f>+'MATRIZ (A)'!CV13*CV$168</f>
        <v>0</v>
      </c>
      <c r="CW13" s="16">
        <f>+'MATRIZ (A)'!CW13*CW$168</f>
        <v>0</v>
      </c>
      <c r="CX13" s="16">
        <f>+'MATRIZ (A)'!CX13*CX$168</f>
        <v>12.844488735544305</v>
      </c>
      <c r="CY13" s="16">
        <f>+'MATRIZ (A)'!CY13*CY$168</f>
        <v>27.579642081907782</v>
      </c>
      <c r="CZ13" s="16">
        <f>+'MATRIZ (A)'!CZ13*CZ$168</f>
        <v>1.2761007697323032</v>
      </c>
      <c r="DA13" s="16">
        <f>+'MATRIZ (A)'!DA13*DA$168</f>
        <v>0</v>
      </c>
      <c r="DB13" s="16">
        <f>+'MATRIZ (A)'!DB13*DB$168</f>
        <v>0</v>
      </c>
      <c r="DC13" s="16">
        <f>+'MATRIZ (A)'!DC13*DC$168</f>
        <v>0</v>
      </c>
      <c r="DD13" s="16">
        <f>+'MATRIZ (A)'!DD13*DD$168</f>
        <v>0</v>
      </c>
      <c r="DE13" s="16">
        <f>+'MATRIZ (A)'!DE13*DE$168</f>
        <v>0</v>
      </c>
      <c r="DF13" s="16">
        <f>+'MATRIZ (A)'!DF13*DF$168</f>
        <v>0</v>
      </c>
      <c r="DG13" s="16">
        <f>+'MATRIZ (A)'!DG13*DG$168</f>
        <v>6.8053138144736854E-5</v>
      </c>
      <c r="DH13" s="16">
        <f>+'MATRIZ (A)'!DH13*DH$168</f>
        <v>0</v>
      </c>
      <c r="DI13" s="16">
        <f>+'MATRIZ (A)'!DI13*DI$168</f>
        <v>0</v>
      </c>
      <c r="DJ13" s="16">
        <f>+'MATRIZ (A)'!DJ13*DJ$168</f>
        <v>0</v>
      </c>
      <c r="DK13" s="16">
        <f>+'MATRIZ (A)'!DK13*DK$168</f>
        <v>0</v>
      </c>
      <c r="DL13" s="16">
        <f>+'MATRIZ (A)'!DL13*DL$168</f>
        <v>0</v>
      </c>
      <c r="DM13" s="16">
        <f>+'MATRIZ (A)'!DM13*DM$168</f>
        <v>0</v>
      </c>
      <c r="DN13" s="16">
        <f>+'MATRIZ (A)'!DN13*DN$168</f>
        <v>0</v>
      </c>
      <c r="DO13" s="16">
        <f>+'MATRIZ (A)'!DO13*DO$168</f>
        <v>0</v>
      </c>
      <c r="DP13" s="16">
        <f>+'MATRIZ (A)'!DP13*DP$168</f>
        <v>0</v>
      </c>
      <c r="DQ13" s="16">
        <f>+'MATRIZ (A)'!DQ13*DQ$168</f>
        <v>0</v>
      </c>
      <c r="DR13" s="16">
        <f>+'MATRIZ (A)'!DR13*DR$168</f>
        <v>2.2647712041772589E-3</v>
      </c>
      <c r="DS13" s="16">
        <f>+'MATRIZ (A)'!DS13*DS$168</f>
        <v>0</v>
      </c>
      <c r="DT13" s="16">
        <f>+'MATRIZ (A)'!DT13*DT$168</f>
        <v>0</v>
      </c>
      <c r="DU13" s="16">
        <f>+'MATRIZ (A)'!DU13*DU$168</f>
        <v>0</v>
      </c>
      <c r="DV13" s="16">
        <f>+'MATRIZ (A)'!DV13*DV$168</f>
        <v>3.0418041232400102E-3</v>
      </c>
      <c r="DW13" s="16">
        <f>+'MATRIZ (A)'!DW13*DW$168</f>
        <v>3.3539851829770616E-2</v>
      </c>
      <c r="DX13" s="16">
        <f>+'MATRIZ (A)'!DX13*DX$168</f>
        <v>0</v>
      </c>
      <c r="DY13" s="16">
        <f>+'MATRIZ (A)'!DY13*DY$168</f>
        <v>0.1721159254891913</v>
      </c>
      <c r="DZ13" s="16">
        <f>+'MATRIZ (A)'!DZ13*DZ$168</f>
        <v>5.6165177421780399E-2</v>
      </c>
      <c r="EA13" s="16">
        <f>+'MATRIZ (A)'!EA13*EA$168</f>
        <v>0.63443323647431515</v>
      </c>
      <c r="EB13" s="16">
        <f>+'MATRIZ (A)'!EB13*EB$168</f>
        <v>0.23033564339898108</v>
      </c>
      <c r="EC13" s="16">
        <f>+'MATRIZ (A)'!EC13*EC$168</f>
        <v>0</v>
      </c>
      <c r="ED13" s="16">
        <f>+'MATRIZ (A)'!ED13*ED$168</f>
        <v>0</v>
      </c>
      <c r="EE13" s="16">
        <f>+'MATRIZ (A)'!EE13*EE$168</f>
        <v>0</v>
      </c>
      <c r="EF13" s="16">
        <f>+'MATRIZ (A)'!EF13*EF$168</f>
        <v>0</v>
      </c>
      <c r="EG13" s="16">
        <f>+'MATRIZ (A)'!EG13*EG$168</f>
        <v>0</v>
      </c>
      <c r="EH13" s="16">
        <f>+'MATRIZ (A)'!EH13*EH$168</f>
        <v>0</v>
      </c>
      <c r="EI13" s="18">
        <f t="shared" si="0"/>
        <v>218.59094890707175</v>
      </c>
      <c r="EJ13" s="20">
        <f>+'MATRIZ (I-A) INVERSA'!FM13</f>
        <v>6855.8277255143757</v>
      </c>
      <c r="EK13" s="20">
        <f>+'MATRIZ (I-A) INVERSA'!FN13</f>
        <v>0</v>
      </c>
      <c r="EL13" s="20">
        <f>+'MATRIZ (I-A) INVERSA'!FO13</f>
        <v>0</v>
      </c>
      <c r="EM13" s="20">
        <f>+'MATRIZ (I-A) INVERSA'!FP13</f>
        <v>0</v>
      </c>
      <c r="EN13" s="20">
        <f>+'MATRIZ (I-A) INVERSA'!FQ13</f>
        <v>0</v>
      </c>
      <c r="EO13" s="20">
        <f>+'MATRIZ (I-A) INVERSA'!FR13</f>
        <v>0</v>
      </c>
      <c r="EP13" s="20">
        <f>+'MATRIZ (I-A) INVERSA'!FS13</f>
        <v>0</v>
      </c>
      <c r="EQ13" s="20">
        <f>+'MATRIZ (I-A) INVERSA'!FT13</f>
        <v>0</v>
      </c>
      <c r="ER13" s="20">
        <f>+'MATRIZ (I-A) INVERSA'!FU13</f>
        <v>0</v>
      </c>
      <c r="ES13" s="20">
        <f>+'MATRIZ (I-A) INVERSA'!FV13</f>
        <v>0</v>
      </c>
      <c r="ET13" s="20">
        <f>+'MATRIZ (I-A) INVERSA'!FW13</f>
        <v>0</v>
      </c>
      <c r="EU13" s="20">
        <f>+'MATRIZ (I-A) INVERSA'!FX13</f>
        <v>0</v>
      </c>
      <c r="EV13" s="20">
        <f>+'MATRIZ (I-A) INVERSA'!FY13</f>
        <v>0</v>
      </c>
      <c r="EW13" s="20">
        <f>+'MATRIZ (I-A) INVERSA'!FZ13</f>
        <v>0</v>
      </c>
      <c r="EX13" s="20">
        <f>+'MATRIZ (I-A) INVERSA'!GA13</f>
        <v>18.082455082226108</v>
      </c>
      <c r="EY13" s="20">
        <f>+'MATRIZ (I-A) INVERSA'!GB13</f>
        <v>0</v>
      </c>
      <c r="EZ13" s="20">
        <f>+'MATRIZ (I-A) INVERSA'!GC13</f>
        <v>0</v>
      </c>
      <c r="FA13" s="20">
        <f>+'MATRIZ (I-A) INVERSA'!GD13</f>
        <v>0</v>
      </c>
      <c r="FB13" s="20">
        <f>+'MATRIZ (I-A) INVERSA'!GE13</f>
        <v>0</v>
      </c>
      <c r="FC13" s="20">
        <f>+'MATRIZ (I-A) INVERSA'!GF13</f>
        <v>0</v>
      </c>
      <c r="FD13" s="20">
        <f>+'MATRIZ (I-A) INVERSA'!GG13</f>
        <v>0</v>
      </c>
      <c r="FE13" s="20">
        <f>+'MATRIZ (I-A) INVERSA'!GH13</f>
        <v>0</v>
      </c>
      <c r="FF13" s="20">
        <f>+'MATRIZ (I-A) INVERSA'!GI13</f>
        <v>0</v>
      </c>
      <c r="FG13" s="18">
        <f t="shared" ref="FG13:FG76" si="2">+SUM(EJ13:FF13)</f>
        <v>6873.910180596602</v>
      </c>
      <c r="FH13" s="17">
        <f t="shared" si="1"/>
        <v>7092.5011295036738</v>
      </c>
      <c r="FI13" s="28"/>
      <c r="FJ13" s="17">
        <v>7092.5011295036729</v>
      </c>
      <c r="FK13" s="50">
        <f t="shared" ref="FK13:FK76" si="3">+FH13-FJ13</f>
        <v>0</v>
      </c>
      <c r="FM13" s="48">
        <f>+IFERROR((FH13/'MIP 2012'!FH13*100-100),0)</f>
        <v>8.0530687444451132E-2</v>
      </c>
    </row>
    <row r="14" spans="1:169" s="7" customFormat="1" ht="21.95" customHeight="1" thickBot="1" x14ac:dyDescent="0.25">
      <c r="A14" s="12" t="s">
        <v>92</v>
      </c>
      <c r="B14" s="12" t="s">
        <v>93</v>
      </c>
      <c r="C14" s="16">
        <f>+'MATRIZ (A)'!C14*C$168</f>
        <v>0</v>
      </c>
      <c r="D14" s="16">
        <f>+'MATRIZ (A)'!D14*D$168</f>
        <v>0</v>
      </c>
      <c r="E14" s="16">
        <f>+'MATRIZ (A)'!E14*E$168</f>
        <v>0</v>
      </c>
      <c r="F14" s="16">
        <f>+'MATRIZ (A)'!F14*F$168</f>
        <v>0</v>
      </c>
      <c r="G14" s="16">
        <f>+'MATRIZ (A)'!G14*G$168</f>
        <v>0</v>
      </c>
      <c r="H14" s="16">
        <f>+'MATRIZ (A)'!H14*H$168</f>
        <v>0</v>
      </c>
      <c r="I14" s="16">
        <f>+'MATRIZ (A)'!I14*I$168</f>
        <v>0</v>
      </c>
      <c r="J14" s="16">
        <f>+'MATRIZ (A)'!J14*J$168</f>
        <v>0</v>
      </c>
      <c r="K14" s="16">
        <f>+'MATRIZ (A)'!K14*K$168</f>
        <v>0</v>
      </c>
      <c r="L14" s="16">
        <f>+'MATRIZ (A)'!L14*L$168</f>
        <v>0</v>
      </c>
      <c r="M14" s="16">
        <f>+'MATRIZ (A)'!M14*M$168</f>
        <v>0</v>
      </c>
      <c r="N14" s="16">
        <f>+'MATRIZ (A)'!N14*N$168</f>
        <v>3.853021270113032E-6</v>
      </c>
      <c r="O14" s="16">
        <f>+'MATRIZ (A)'!O14*O$168</f>
        <v>0</v>
      </c>
      <c r="P14" s="16">
        <f>+'MATRIZ (A)'!P14*P$168</f>
        <v>0</v>
      </c>
      <c r="Q14" s="16">
        <f>+'MATRIZ (A)'!Q14*Q$168</f>
        <v>0</v>
      </c>
      <c r="R14" s="16">
        <f>+'MATRIZ (A)'!R14*R$168</f>
        <v>0</v>
      </c>
      <c r="S14" s="16">
        <f>+'MATRIZ (A)'!S14*S$168</f>
        <v>0</v>
      </c>
      <c r="T14" s="16">
        <f>+'MATRIZ (A)'!T14*T$168</f>
        <v>0</v>
      </c>
      <c r="U14" s="16">
        <f>+'MATRIZ (A)'!U14*U$168</f>
        <v>0</v>
      </c>
      <c r="V14" s="16">
        <f>+'MATRIZ (A)'!V14*V$168</f>
        <v>0</v>
      </c>
      <c r="W14" s="16">
        <f>+'MATRIZ (A)'!W14*W$168</f>
        <v>30.669303356674849</v>
      </c>
      <c r="X14" s="16">
        <f>+'MATRIZ (A)'!X14*X$168</f>
        <v>0</v>
      </c>
      <c r="Y14" s="16">
        <f>+'MATRIZ (A)'!Y14*Y$168</f>
        <v>0</v>
      </c>
      <c r="Z14" s="16">
        <f>+'MATRIZ (A)'!Z14*Z$168</f>
        <v>0</v>
      </c>
      <c r="AA14" s="16">
        <f>+'MATRIZ (A)'!AA14*AA$168</f>
        <v>0</v>
      </c>
      <c r="AB14" s="16">
        <f>+'MATRIZ (A)'!AB14*AB$168</f>
        <v>0</v>
      </c>
      <c r="AC14" s="16">
        <f>+'MATRIZ (A)'!AC14*AC$168</f>
        <v>0</v>
      </c>
      <c r="AD14" s="16">
        <f>+'MATRIZ (A)'!AD14*AD$168</f>
        <v>0</v>
      </c>
      <c r="AE14" s="16">
        <f>+'MATRIZ (A)'!AE14*AE$168</f>
        <v>0</v>
      </c>
      <c r="AF14" s="16">
        <f>+'MATRIZ (A)'!AF14*AF$168</f>
        <v>0</v>
      </c>
      <c r="AG14" s="16">
        <f>+'MATRIZ (A)'!AG14*AG$168</f>
        <v>0</v>
      </c>
      <c r="AH14" s="16">
        <f>+'MATRIZ (A)'!AH14*AH$168</f>
        <v>0</v>
      </c>
      <c r="AI14" s="16">
        <f>+'MATRIZ (A)'!AI14*AI$168</f>
        <v>1.0117412220385869E-2</v>
      </c>
      <c r="AJ14" s="16">
        <f>+'MATRIZ (A)'!AJ14*AJ$168</f>
        <v>1.2807397281065242E-2</v>
      </c>
      <c r="AK14" s="16">
        <f>+'MATRIZ (A)'!AK14*AK$168</f>
        <v>0</v>
      </c>
      <c r="AL14" s="16">
        <f>+'MATRIZ (A)'!AL14*AL$168</f>
        <v>17.795031633750732</v>
      </c>
      <c r="AM14" s="16">
        <f>+'MATRIZ (A)'!AM14*AM$168</f>
        <v>755.20368979666944</v>
      </c>
      <c r="AN14" s="16">
        <f>+'MATRIZ (A)'!AN14*AN$168</f>
        <v>0</v>
      </c>
      <c r="AO14" s="16">
        <f>+'MATRIZ (A)'!AO14*AO$168</f>
        <v>0</v>
      </c>
      <c r="AP14" s="16">
        <f>+'MATRIZ (A)'!AP14*AP$168</f>
        <v>7.6523160026480963E-2</v>
      </c>
      <c r="AQ14" s="16">
        <f>+'MATRIZ (A)'!AQ14*AQ$168</f>
        <v>0</v>
      </c>
      <c r="AR14" s="16">
        <f>+'MATRIZ (A)'!AR14*AR$168</f>
        <v>7.6085138784627079E-3</v>
      </c>
      <c r="AS14" s="16">
        <f>+'MATRIZ (A)'!AS14*AS$168</f>
        <v>0</v>
      </c>
      <c r="AT14" s="16">
        <f>+'MATRIZ (A)'!AT14*AT$168</f>
        <v>0</v>
      </c>
      <c r="AU14" s="16">
        <f>+'MATRIZ (A)'!AU14*AU$168</f>
        <v>0</v>
      </c>
      <c r="AV14" s="16">
        <f>+'MATRIZ (A)'!AV14*AV$168</f>
        <v>0</v>
      </c>
      <c r="AW14" s="16">
        <f>+'MATRIZ (A)'!AW14*AW$168</f>
        <v>8.7629196305011828E-2</v>
      </c>
      <c r="AX14" s="16">
        <f>+'MATRIZ (A)'!AX14*AX$168</f>
        <v>0</v>
      </c>
      <c r="AY14" s="16">
        <f>+'MATRIZ (A)'!AY14*AY$168</f>
        <v>0</v>
      </c>
      <c r="AZ14" s="16">
        <f>+'MATRIZ (A)'!AZ14*AZ$168</f>
        <v>0</v>
      </c>
      <c r="BA14" s="16">
        <f>+'MATRIZ (A)'!BA14*BA$168</f>
        <v>0</v>
      </c>
      <c r="BB14" s="16">
        <f>+'MATRIZ (A)'!BB14*BB$168</f>
        <v>0</v>
      </c>
      <c r="BC14" s="16">
        <f>+'MATRIZ (A)'!BC14*BC$168</f>
        <v>0</v>
      </c>
      <c r="BD14" s="16">
        <f>+'MATRIZ (A)'!BD14*BD$168</f>
        <v>0</v>
      </c>
      <c r="BE14" s="16">
        <f>+'MATRIZ (A)'!BE14*BE$168</f>
        <v>0</v>
      </c>
      <c r="BF14" s="16">
        <f>+'MATRIZ (A)'!BF14*BF$168</f>
        <v>0</v>
      </c>
      <c r="BG14" s="16">
        <f>+'MATRIZ (A)'!BG14*BG$168</f>
        <v>0</v>
      </c>
      <c r="BH14" s="16">
        <f>+'MATRIZ (A)'!BH14*BH$168</f>
        <v>0</v>
      </c>
      <c r="BI14" s="16">
        <f>+'MATRIZ (A)'!BI14*BI$168</f>
        <v>0</v>
      </c>
      <c r="BJ14" s="16">
        <f>+'MATRIZ (A)'!BJ14*BJ$168</f>
        <v>0</v>
      </c>
      <c r="BK14" s="16">
        <f>+'MATRIZ (A)'!BK14*BK$168</f>
        <v>0</v>
      </c>
      <c r="BL14" s="16">
        <f>+'MATRIZ (A)'!BL14*BL$168</f>
        <v>0</v>
      </c>
      <c r="BM14" s="16">
        <f>+'MATRIZ (A)'!BM14*BM$168</f>
        <v>0</v>
      </c>
      <c r="BN14" s="16">
        <f>+'MATRIZ (A)'!BN14*BN$168</f>
        <v>4.6272074234118013E-2</v>
      </c>
      <c r="BO14" s="16">
        <f>+'MATRIZ (A)'!BO14*BO$168</f>
        <v>0</v>
      </c>
      <c r="BP14" s="16">
        <f>+'MATRIZ (A)'!BP14*BP$168</f>
        <v>0</v>
      </c>
      <c r="BQ14" s="16">
        <f>+'MATRIZ (A)'!BQ14*BQ$168</f>
        <v>0</v>
      </c>
      <c r="BR14" s="16">
        <f>+'MATRIZ (A)'!BR14*BR$168</f>
        <v>0</v>
      </c>
      <c r="BS14" s="16">
        <f>+'MATRIZ (A)'!BS14*BS$168</f>
        <v>0</v>
      </c>
      <c r="BT14" s="16">
        <f>+'MATRIZ (A)'!BT14*BT$168</f>
        <v>0</v>
      </c>
      <c r="BU14" s="16">
        <f>+'MATRIZ (A)'!BU14*BU$168</f>
        <v>0</v>
      </c>
      <c r="BV14" s="16">
        <f>+'MATRIZ (A)'!BV14*BV$168</f>
        <v>0</v>
      </c>
      <c r="BW14" s="16">
        <f>+'MATRIZ (A)'!BW14*BW$168</f>
        <v>0</v>
      </c>
      <c r="BX14" s="16">
        <f>+'MATRIZ (A)'!BX14*BX$168</f>
        <v>0</v>
      </c>
      <c r="BY14" s="16">
        <f>+'MATRIZ (A)'!BY14*BY$168</f>
        <v>0</v>
      </c>
      <c r="BZ14" s="16">
        <f>+'MATRIZ (A)'!BZ14*BZ$168</f>
        <v>0</v>
      </c>
      <c r="CA14" s="16">
        <f>+'MATRIZ (A)'!CA14*CA$168</f>
        <v>0</v>
      </c>
      <c r="CB14" s="16">
        <f>+'MATRIZ (A)'!CB14*CB$168</f>
        <v>0</v>
      </c>
      <c r="CC14" s="16">
        <f>+'MATRIZ (A)'!CC14*CC$168</f>
        <v>0</v>
      </c>
      <c r="CD14" s="16">
        <f>+'MATRIZ (A)'!CD14*CD$168</f>
        <v>0</v>
      </c>
      <c r="CE14" s="16">
        <f>+'MATRIZ (A)'!CE14*CE$168</f>
        <v>0</v>
      </c>
      <c r="CF14" s="16">
        <f>+'MATRIZ (A)'!CF14*CF$168</f>
        <v>0</v>
      </c>
      <c r="CG14" s="16">
        <f>+'MATRIZ (A)'!CG14*CG$168</f>
        <v>3.860309879035053E-2</v>
      </c>
      <c r="CH14" s="16">
        <f>+'MATRIZ (A)'!CH14*CH$168</f>
        <v>0</v>
      </c>
      <c r="CI14" s="16">
        <f>+'MATRIZ (A)'!CI14*CI$168</f>
        <v>0</v>
      </c>
      <c r="CJ14" s="16">
        <f>+'MATRIZ (A)'!CJ14*CJ$168</f>
        <v>0</v>
      </c>
      <c r="CK14" s="16">
        <f>+'MATRIZ (A)'!CK14*CK$168</f>
        <v>0</v>
      </c>
      <c r="CL14" s="16">
        <f>+'MATRIZ (A)'!CL14*CL$168</f>
        <v>0</v>
      </c>
      <c r="CM14" s="16">
        <f>+'MATRIZ (A)'!CM14*CM$168</f>
        <v>0</v>
      </c>
      <c r="CN14" s="16">
        <f>+'MATRIZ (A)'!CN14*CN$168</f>
        <v>0</v>
      </c>
      <c r="CO14" s="16">
        <f>+'MATRIZ (A)'!CO14*CO$168</f>
        <v>0</v>
      </c>
      <c r="CP14" s="16">
        <f>+'MATRIZ (A)'!CP14*CP$168</f>
        <v>0</v>
      </c>
      <c r="CQ14" s="16">
        <f>+'MATRIZ (A)'!CQ14*CQ$168</f>
        <v>0</v>
      </c>
      <c r="CR14" s="16">
        <f>+'MATRIZ (A)'!CR14*CR$168</f>
        <v>0</v>
      </c>
      <c r="CS14" s="16">
        <f>+'MATRIZ (A)'!CS14*CS$168</f>
        <v>5.9421855589869114E-3</v>
      </c>
      <c r="CT14" s="16">
        <f>+'MATRIZ (A)'!CT14*CT$168</f>
        <v>0</v>
      </c>
      <c r="CU14" s="16">
        <f>+'MATRIZ (A)'!CU14*CU$168</f>
        <v>4.2629952829531539E-2</v>
      </c>
      <c r="CV14" s="16">
        <f>+'MATRIZ (A)'!CV14*CV$168</f>
        <v>0</v>
      </c>
      <c r="CW14" s="16">
        <f>+'MATRIZ (A)'!CW14*CW$168</f>
        <v>0</v>
      </c>
      <c r="CX14" s="16">
        <f>+'MATRIZ (A)'!CX14*CX$168</f>
        <v>3.5355005416412859</v>
      </c>
      <c r="CY14" s="16">
        <f>+'MATRIZ (A)'!CY14*CY$168</f>
        <v>100.39475021191177</v>
      </c>
      <c r="CZ14" s="16">
        <f>+'MATRIZ (A)'!CZ14*CZ$168</f>
        <v>0</v>
      </c>
      <c r="DA14" s="16">
        <f>+'MATRIZ (A)'!DA14*DA$168</f>
        <v>3.1098207235892374E-2</v>
      </c>
      <c r="DB14" s="16">
        <f>+'MATRIZ (A)'!DB14*DB$168</f>
        <v>0</v>
      </c>
      <c r="DC14" s="16">
        <f>+'MATRIZ (A)'!DC14*DC$168</f>
        <v>0</v>
      </c>
      <c r="DD14" s="16">
        <f>+'MATRIZ (A)'!DD14*DD$168</f>
        <v>0</v>
      </c>
      <c r="DE14" s="16">
        <f>+'MATRIZ (A)'!DE14*DE$168</f>
        <v>0</v>
      </c>
      <c r="DF14" s="16">
        <f>+'MATRIZ (A)'!DF14*DF$168</f>
        <v>0</v>
      </c>
      <c r="DG14" s="16">
        <f>+'MATRIZ (A)'!DG14*DG$168</f>
        <v>3.2495625962632203E-3</v>
      </c>
      <c r="DH14" s="16">
        <f>+'MATRIZ (A)'!DH14*DH$168</f>
        <v>0</v>
      </c>
      <c r="DI14" s="16">
        <f>+'MATRIZ (A)'!DI14*DI$168</f>
        <v>0</v>
      </c>
      <c r="DJ14" s="16">
        <f>+'MATRIZ (A)'!DJ14*DJ$168</f>
        <v>0</v>
      </c>
      <c r="DK14" s="16">
        <f>+'MATRIZ (A)'!DK14*DK$168</f>
        <v>0</v>
      </c>
      <c r="DL14" s="16">
        <f>+'MATRIZ (A)'!DL14*DL$168</f>
        <v>3.2402047680584649E-7</v>
      </c>
      <c r="DM14" s="16">
        <f>+'MATRIZ (A)'!DM14*DM$168</f>
        <v>0</v>
      </c>
      <c r="DN14" s="16">
        <f>+'MATRIZ (A)'!DN14*DN$168</f>
        <v>0</v>
      </c>
      <c r="DO14" s="16">
        <f>+'MATRIZ (A)'!DO14*DO$168</f>
        <v>0</v>
      </c>
      <c r="DP14" s="16">
        <f>+'MATRIZ (A)'!DP14*DP$168</f>
        <v>0</v>
      </c>
      <c r="DQ14" s="16">
        <f>+'MATRIZ (A)'!DQ14*DQ$168</f>
        <v>0</v>
      </c>
      <c r="DR14" s="16">
        <f>+'MATRIZ (A)'!DR14*DR$168</f>
        <v>5.3512920010571952E-2</v>
      </c>
      <c r="DS14" s="16">
        <f>+'MATRIZ (A)'!DS14*DS$168</f>
        <v>0</v>
      </c>
      <c r="DT14" s="16">
        <f>+'MATRIZ (A)'!DT14*DT$168</f>
        <v>0</v>
      </c>
      <c r="DU14" s="16">
        <f>+'MATRIZ (A)'!DU14*DU$168</f>
        <v>1.1408788321363907E-2</v>
      </c>
      <c r="DV14" s="16">
        <f>+'MATRIZ (A)'!DV14*DV$168</f>
        <v>0</v>
      </c>
      <c r="DW14" s="16">
        <f>+'MATRIZ (A)'!DW14*DW$168</f>
        <v>0</v>
      </c>
      <c r="DX14" s="16">
        <f>+'MATRIZ (A)'!DX14*DX$168</f>
        <v>0</v>
      </c>
      <c r="DY14" s="16">
        <f>+'MATRIZ (A)'!DY14*DY$168</f>
        <v>1.317825761498405E-2</v>
      </c>
      <c r="DZ14" s="16">
        <f>+'MATRIZ (A)'!DZ14*DZ$168</f>
        <v>0.51954256966266921</v>
      </c>
      <c r="EA14" s="16">
        <f>+'MATRIZ (A)'!EA14*EA$168</f>
        <v>6.2780492374413369E-2</v>
      </c>
      <c r="EB14" s="16">
        <f>+'MATRIZ (A)'!EB14*EB$168</f>
        <v>2.1999388368413042</v>
      </c>
      <c r="EC14" s="16">
        <f>+'MATRIZ (A)'!EC14*EC$168</f>
        <v>0</v>
      </c>
      <c r="ED14" s="16">
        <f>+'MATRIZ (A)'!ED14*ED$168</f>
        <v>0</v>
      </c>
      <c r="EE14" s="16">
        <f>+'MATRIZ (A)'!EE14*EE$168</f>
        <v>0</v>
      </c>
      <c r="EF14" s="16">
        <f>+'MATRIZ (A)'!EF14*EF$168</f>
        <v>0</v>
      </c>
      <c r="EG14" s="16">
        <f>+'MATRIZ (A)'!EG14*EG$168</f>
        <v>9.8139148090982103E-3</v>
      </c>
      <c r="EH14" s="16">
        <f>+'MATRIZ (A)'!EH14*EH$168</f>
        <v>0</v>
      </c>
      <c r="EI14" s="18">
        <f t="shared" si="0"/>
        <v>910.83093625828064</v>
      </c>
      <c r="EJ14" s="20">
        <f>+'MATRIZ (I-A) INVERSA'!FM14</f>
        <v>32.12605837651941</v>
      </c>
      <c r="EK14" s="20">
        <f>+'MATRIZ (I-A) INVERSA'!FN14</f>
        <v>9.9357465860239497E-2</v>
      </c>
      <c r="EL14" s="20">
        <f>+'MATRIZ (I-A) INVERSA'!FO14</f>
        <v>0.34263850033557841</v>
      </c>
      <c r="EM14" s="20">
        <f>+'MATRIZ (I-A) INVERSA'!FP14</f>
        <v>0</v>
      </c>
      <c r="EN14" s="20">
        <f>+'MATRIZ (I-A) INVERSA'!FQ14</f>
        <v>0</v>
      </c>
      <c r="EO14" s="20">
        <f>+'MATRIZ (I-A) INVERSA'!FR14</f>
        <v>0</v>
      </c>
      <c r="EP14" s="20">
        <f>+'MATRIZ (I-A) INVERSA'!FS14</f>
        <v>0</v>
      </c>
      <c r="EQ14" s="20">
        <f>+'MATRIZ (I-A) INVERSA'!FT14</f>
        <v>0</v>
      </c>
      <c r="ER14" s="20">
        <f>+'MATRIZ (I-A) INVERSA'!FU14</f>
        <v>0</v>
      </c>
      <c r="ES14" s="20">
        <f>+'MATRIZ (I-A) INVERSA'!FV14</f>
        <v>0</v>
      </c>
      <c r="ET14" s="20">
        <f>+'MATRIZ (I-A) INVERSA'!FW14</f>
        <v>0</v>
      </c>
      <c r="EU14" s="20">
        <f>+'MATRIZ (I-A) INVERSA'!FX14</f>
        <v>0</v>
      </c>
      <c r="EV14" s="20">
        <f>+'MATRIZ (I-A) INVERSA'!FY14</f>
        <v>0</v>
      </c>
      <c r="EW14" s="20">
        <f>+'MATRIZ (I-A) INVERSA'!FZ14</f>
        <v>0</v>
      </c>
      <c r="EX14" s="20">
        <f>+'MATRIZ (I-A) INVERSA'!GA14</f>
        <v>12229.601669687354</v>
      </c>
      <c r="EY14" s="20">
        <f>+'MATRIZ (I-A) INVERSA'!GB14</f>
        <v>0</v>
      </c>
      <c r="EZ14" s="20">
        <f>+'MATRIZ (I-A) INVERSA'!GC14</f>
        <v>48.135106823645522</v>
      </c>
      <c r="FA14" s="20">
        <f>+'MATRIZ (I-A) INVERSA'!GD14</f>
        <v>18.56043182270491</v>
      </c>
      <c r="FB14" s="20">
        <f>+'MATRIZ (I-A) INVERSA'!GE14</f>
        <v>0</v>
      </c>
      <c r="FC14" s="20">
        <f>+'MATRIZ (I-A) INVERSA'!GF14</f>
        <v>0</v>
      </c>
      <c r="FD14" s="20">
        <f>+'MATRIZ (I-A) INVERSA'!GG14</f>
        <v>76.184276976840437</v>
      </c>
      <c r="FE14" s="20">
        <f>+'MATRIZ (I-A) INVERSA'!GH14</f>
        <v>58.092143132795627</v>
      </c>
      <c r="FF14" s="20">
        <f>+'MATRIZ (I-A) INVERSA'!GI14</f>
        <v>0.68489357238376036</v>
      </c>
      <c r="FG14" s="18">
        <f t="shared" si="2"/>
        <v>12463.826576358439</v>
      </c>
      <c r="FH14" s="17">
        <f t="shared" si="1"/>
        <v>13374.657512616719</v>
      </c>
      <c r="FI14" s="28"/>
      <c r="FJ14" s="17">
        <v>13374.657512616739</v>
      </c>
      <c r="FK14" s="50">
        <f t="shared" si="3"/>
        <v>-2.0008883439004421E-11</v>
      </c>
      <c r="FM14" s="48">
        <f>+IFERROR((FH14/'MIP 2012'!FH14*100-100),0)</f>
        <v>0.47151874639710911</v>
      </c>
    </row>
    <row r="15" spans="1:169" s="7" customFormat="1" ht="21.95" customHeight="1" thickBot="1" x14ac:dyDescent="0.25">
      <c r="A15" s="12" t="s">
        <v>94</v>
      </c>
      <c r="B15" s="12" t="s">
        <v>95</v>
      </c>
      <c r="C15" s="16">
        <f>+'MATRIZ (A)'!C15*C$168</f>
        <v>0</v>
      </c>
      <c r="D15" s="16">
        <f>+'MATRIZ (A)'!D15*D$168</f>
        <v>0</v>
      </c>
      <c r="E15" s="16">
        <f>+'MATRIZ (A)'!E15*E$168</f>
        <v>0</v>
      </c>
      <c r="F15" s="16">
        <f>+'MATRIZ (A)'!F15*F$168</f>
        <v>5256.145294332493</v>
      </c>
      <c r="G15" s="16">
        <f>+'MATRIZ (A)'!G15*G$168</f>
        <v>0</v>
      </c>
      <c r="H15" s="16">
        <f>+'MATRIZ (A)'!H15*H$168</f>
        <v>0</v>
      </c>
      <c r="I15" s="16">
        <f>+'MATRIZ (A)'!I15*I$168</f>
        <v>0</v>
      </c>
      <c r="J15" s="16">
        <f>+'MATRIZ (A)'!J15*J$168</f>
        <v>0</v>
      </c>
      <c r="K15" s="16">
        <f>+'MATRIZ (A)'!K15*K$168</f>
        <v>0</v>
      </c>
      <c r="L15" s="16">
        <f>+'MATRIZ (A)'!L15*L$168</f>
        <v>0</v>
      </c>
      <c r="M15" s="16">
        <f>+'MATRIZ (A)'!M15*M$168</f>
        <v>0</v>
      </c>
      <c r="N15" s="16">
        <f>+'MATRIZ (A)'!N15*N$168</f>
        <v>0</v>
      </c>
      <c r="O15" s="16">
        <f>+'MATRIZ (A)'!O15*O$168</f>
        <v>0</v>
      </c>
      <c r="P15" s="16">
        <f>+'MATRIZ (A)'!P15*P$168</f>
        <v>0</v>
      </c>
      <c r="Q15" s="16">
        <f>+'MATRIZ (A)'!Q15*Q$168</f>
        <v>0</v>
      </c>
      <c r="R15" s="16">
        <f>+'MATRIZ (A)'!R15*R$168</f>
        <v>0</v>
      </c>
      <c r="S15" s="16">
        <f>+'MATRIZ (A)'!S15*S$168</f>
        <v>0</v>
      </c>
      <c r="T15" s="16">
        <f>+'MATRIZ (A)'!T15*T$168</f>
        <v>0</v>
      </c>
      <c r="U15" s="16">
        <f>+'MATRIZ (A)'!U15*U$168</f>
        <v>0</v>
      </c>
      <c r="V15" s="16">
        <f>+'MATRIZ (A)'!V15*V$168</f>
        <v>0</v>
      </c>
      <c r="W15" s="16">
        <f>+'MATRIZ (A)'!W15*W$168</f>
        <v>0</v>
      </c>
      <c r="X15" s="16">
        <f>+'MATRIZ (A)'!X15*X$168</f>
        <v>0</v>
      </c>
      <c r="Y15" s="16">
        <f>+'MATRIZ (A)'!Y15*Y$168</f>
        <v>0</v>
      </c>
      <c r="Z15" s="16">
        <f>+'MATRIZ (A)'!Z15*Z$168</f>
        <v>0</v>
      </c>
      <c r="AA15" s="16">
        <f>+'MATRIZ (A)'!AA15*AA$168</f>
        <v>0</v>
      </c>
      <c r="AB15" s="16">
        <f>+'MATRIZ (A)'!AB15*AB$168</f>
        <v>0</v>
      </c>
      <c r="AC15" s="16">
        <f>+'MATRIZ (A)'!AC15*AC$168</f>
        <v>0</v>
      </c>
      <c r="AD15" s="16">
        <f>+'MATRIZ (A)'!AD15*AD$168</f>
        <v>0</v>
      </c>
      <c r="AE15" s="16">
        <f>+'MATRIZ (A)'!AE15*AE$168</f>
        <v>0</v>
      </c>
      <c r="AF15" s="16">
        <f>+'MATRIZ (A)'!AF15*AF$168</f>
        <v>0</v>
      </c>
      <c r="AG15" s="16">
        <f>+'MATRIZ (A)'!AG15*AG$168</f>
        <v>0</v>
      </c>
      <c r="AH15" s="16">
        <f>+'MATRIZ (A)'!AH15*AH$168</f>
        <v>0</v>
      </c>
      <c r="AI15" s="16">
        <f>+'MATRIZ (A)'!AI15*AI$168</f>
        <v>0</v>
      </c>
      <c r="AJ15" s="16">
        <f>+'MATRIZ (A)'!AJ15*AJ$168</f>
        <v>0</v>
      </c>
      <c r="AK15" s="16">
        <f>+'MATRIZ (A)'!AK15*AK$168</f>
        <v>0</v>
      </c>
      <c r="AL15" s="16">
        <f>+'MATRIZ (A)'!AL15*AL$168</f>
        <v>0</v>
      </c>
      <c r="AM15" s="16">
        <f>+'MATRIZ (A)'!AM15*AM$168</f>
        <v>0</v>
      </c>
      <c r="AN15" s="16">
        <f>+'MATRIZ (A)'!AN15*AN$168</f>
        <v>0</v>
      </c>
      <c r="AO15" s="16">
        <f>+'MATRIZ (A)'!AO15*AO$168</f>
        <v>69622.044617501684</v>
      </c>
      <c r="AP15" s="16">
        <f>+'MATRIZ (A)'!AP15*AP$168</f>
        <v>11495.084028091178</v>
      </c>
      <c r="AQ15" s="16">
        <f>+'MATRIZ (A)'!AQ15*AQ$168</f>
        <v>0</v>
      </c>
      <c r="AR15" s="16">
        <f>+'MATRIZ (A)'!AR15*AR$168</f>
        <v>137.06429694463347</v>
      </c>
      <c r="AS15" s="16">
        <f>+'MATRIZ (A)'!AS15*AS$168</f>
        <v>0</v>
      </c>
      <c r="AT15" s="16">
        <f>+'MATRIZ (A)'!AT15*AT$168</f>
        <v>0</v>
      </c>
      <c r="AU15" s="16">
        <f>+'MATRIZ (A)'!AU15*AU$168</f>
        <v>0</v>
      </c>
      <c r="AV15" s="16">
        <f>+'MATRIZ (A)'!AV15*AV$168</f>
        <v>0</v>
      </c>
      <c r="AW15" s="16">
        <f>+'MATRIZ (A)'!AW15*AW$168</f>
        <v>0.71686858437218925</v>
      </c>
      <c r="AX15" s="16">
        <f>+'MATRIZ (A)'!AX15*AX$168</f>
        <v>0</v>
      </c>
      <c r="AY15" s="16">
        <f>+'MATRIZ (A)'!AY15*AY$168</f>
        <v>0</v>
      </c>
      <c r="AZ15" s="16">
        <f>+'MATRIZ (A)'!AZ15*AZ$168</f>
        <v>0</v>
      </c>
      <c r="BA15" s="16">
        <f>+'MATRIZ (A)'!BA15*BA$168</f>
        <v>0</v>
      </c>
      <c r="BB15" s="16">
        <f>+'MATRIZ (A)'!BB15*BB$168</f>
        <v>0</v>
      </c>
      <c r="BC15" s="16">
        <f>+'MATRIZ (A)'!BC15*BC$168</f>
        <v>0</v>
      </c>
      <c r="BD15" s="16">
        <f>+'MATRIZ (A)'!BD15*BD$168</f>
        <v>0</v>
      </c>
      <c r="BE15" s="16">
        <f>+'MATRIZ (A)'!BE15*BE$168</f>
        <v>0</v>
      </c>
      <c r="BF15" s="16">
        <f>+'MATRIZ (A)'!BF15*BF$168</f>
        <v>0</v>
      </c>
      <c r="BG15" s="16">
        <f>+'MATRIZ (A)'!BG15*BG$168</f>
        <v>0</v>
      </c>
      <c r="BH15" s="16">
        <f>+'MATRIZ (A)'!BH15*BH$168</f>
        <v>3.2574894574810796E-3</v>
      </c>
      <c r="BI15" s="16">
        <f>+'MATRIZ (A)'!BI15*BI$168</f>
        <v>0</v>
      </c>
      <c r="BJ15" s="16">
        <f>+'MATRIZ (A)'!BJ15*BJ$168</f>
        <v>0</v>
      </c>
      <c r="BK15" s="16">
        <f>+'MATRIZ (A)'!BK15*BK$168</f>
        <v>0</v>
      </c>
      <c r="BL15" s="16">
        <f>+'MATRIZ (A)'!BL15*BL$168</f>
        <v>0</v>
      </c>
      <c r="BM15" s="16">
        <f>+'MATRIZ (A)'!BM15*BM$168</f>
        <v>0</v>
      </c>
      <c r="BN15" s="16">
        <f>+'MATRIZ (A)'!BN15*BN$168</f>
        <v>1.8275057826954762E-2</v>
      </c>
      <c r="BO15" s="16">
        <f>+'MATRIZ (A)'!BO15*BO$168</f>
        <v>0</v>
      </c>
      <c r="BP15" s="16">
        <f>+'MATRIZ (A)'!BP15*BP$168</f>
        <v>0</v>
      </c>
      <c r="BQ15" s="16">
        <f>+'MATRIZ (A)'!BQ15*BQ$168</f>
        <v>0</v>
      </c>
      <c r="BR15" s="16">
        <f>+'MATRIZ (A)'!BR15*BR$168</f>
        <v>0</v>
      </c>
      <c r="BS15" s="16">
        <f>+'MATRIZ (A)'!BS15*BS$168</f>
        <v>0</v>
      </c>
      <c r="BT15" s="16">
        <f>+'MATRIZ (A)'!BT15*BT$168</f>
        <v>7.0350577898692724E-3</v>
      </c>
      <c r="BU15" s="16">
        <f>+'MATRIZ (A)'!BU15*BU$168</f>
        <v>0</v>
      </c>
      <c r="BV15" s="16">
        <f>+'MATRIZ (A)'!BV15*BV$168</f>
        <v>0</v>
      </c>
      <c r="BW15" s="16">
        <f>+'MATRIZ (A)'!BW15*BW$168</f>
        <v>0</v>
      </c>
      <c r="BX15" s="16">
        <f>+'MATRIZ (A)'!BX15*BX$168</f>
        <v>0</v>
      </c>
      <c r="BY15" s="16">
        <f>+'MATRIZ (A)'!BY15*BY$168</f>
        <v>0</v>
      </c>
      <c r="BZ15" s="16">
        <f>+'MATRIZ (A)'!BZ15*BZ$168</f>
        <v>0</v>
      </c>
      <c r="CA15" s="16">
        <f>+'MATRIZ (A)'!CA15*CA$168</f>
        <v>0</v>
      </c>
      <c r="CB15" s="16">
        <f>+'MATRIZ (A)'!CB15*CB$168</f>
        <v>0</v>
      </c>
      <c r="CC15" s="16">
        <f>+'MATRIZ (A)'!CC15*CC$168</f>
        <v>0</v>
      </c>
      <c r="CD15" s="16">
        <f>+'MATRIZ (A)'!CD15*CD$168</f>
        <v>0</v>
      </c>
      <c r="CE15" s="16">
        <f>+'MATRIZ (A)'!CE15*CE$168</f>
        <v>0</v>
      </c>
      <c r="CF15" s="16">
        <f>+'MATRIZ (A)'!CF15*CF$168</f>
        <v>0</v>
      </c>
      <c r="CG15" s="16">
        <f>+'MATRIZ (A)'!CG15*CG$168</f>
        <v>0</v>
      </c>
      <c r="CH15" s="16">
        <f>+'MATRIZ (A)'!CH15*CH$168</f>
        <v>0</v>
      </c>
      <c r="CI15" s="16">
        <f>+'MATRIZ (A)'!CI15*CI$168</f>
        <v>0.40522503043196162</v>
      </c>
      <c r="CJ15" s="16">
        <f>+'MATRIZ (A)'!CJ15*CJ$168</f>
        <v>0</v>
      </c>
      <c r="CK15" s="16">
        <f>+'MATRIZ (A)'!CK15*CK$168</f>
        <v>0</v>
      </c>
      <c r="CL15" s="16">
        <f>+'MATRIZ (A)'!CL15*CL$168</f>
        <v>0</v>
      </c>
      <c r="CM15" s="16">
        <f>+'MATRIZ (A)'!CM15*CM$168</f>
        <v>0</v>
      </c>
      <c r="CN15" s="16">
        <f>+'MATRIZ (A)'!CN15*CN$168</f>
        <v>0</v>
      </c>
      <c r="CO15" s="16">
        <f>+'MATRIZ (A)'!CO15*CO$168</f>
        <v>0</v>
      </c>
      <c r="CP15" s="16">
        <f>+'MATRIZ (A)'!CP15*CP$168</f>
        <v>0</v>
      </c>
      <c r="CQ15" s="16">
        <f>+'MATRIZ (A)'!CQ15*CQ$168</f>
        <v>0</v>
      </c>
      <c r="CR15" s="16">
        <f>+'MATRIZ (A)'!CR15*CR$168</f>
        <v>0</v>
      </c>
      <c r="CS15" s="16">
        <f>+'MATRIZ (A)'!CS15*CS$168</f>
        <v>0</v>
      </c>
      <c r="CT15" s="16">
        <f>+'MATRIZ (A)'!CT15*CT$168</f>
        <v>0</v>
      </c>
      <c r="CU15" s="16">
        <f>+'MATRIZ (A)'!CU15*CU$168</f>
        <v>0</v>
      </c>
      <c r="CV15" s="16">
        <f>+'MATRIZ (A)'!CV15*CV$168</f>
        <v>0</v>
      </c>
      <c r="CW15" s="16">
        <f>+'MATRIZ (A)'!CW15*CW$168</f>
        <v>0</v>
      </c>
      <c r="CX15" s="16">
        <f>+'MATRIZ (A)'!CX15*CX$168</f>
        <v>0</v>
      </c>
      <c r="CY15" s="16">
        <f>+'MATRIZ (A)'!CY15*CY$168</f>
        <v>0</v>
      </c>
      <c r="CZ15" s="16">
        <f>+'MATRIZ (A)'!CZ15*CZ$168</f>
        <v>0</v>
      </c>
      <c r="DA15" s="16">
        <f>+'MATRIZ (A)'!DA15*DA$168</f>
        <v>0</v>
      </c>
      <c r="DB15" s="16">
        <f>+'MATRIZ (A)'!DB15*DB$168</f>
        <v>0</v>
      </c>
      <c r="DC15" s="16">
        <f>+'MATRIZ (A)'!DC15*DC$168</f>
        <v>0</v>
      </c>
      <c r="DD15" s="16">
        <f>+'MATRIZ (A)'!DD15*DD$168</f>
        <v>5.1962623837771407</v>
      </c>
      <c r="DE15" s="16">
        <f>+'MATRIZ (A)'!DE15*DE$168</f>
        <v>0</v>
      </c>
      <c r="DF15" s="16">
        <f>+'MATRIZ (A)'!DF15*DF$168</f>
        <v>0</v>
      </c>
      <c r="DG15" s="16">
        <f>+'MATRIZ (A)'!DG15*DG$168</f>
        <v>0</v>
      </c>
      <c r="DH15" s="16">
        <f>+'MATRIZ (A)'!DH15*DH$168</f>
        <v>0</v>
      </c>
      <c r="DI15" s="16">
        <f>+'MATRIZ (A)'!DI15*DI$168</f>
        <v>0</v>
      </c>
      <c r="DJ15" s="16">
        <f>+'MATRIZ (A)'!DJ15*DJ$168</f>
        <v>0</v>
      </c>
      <c r="DK15" s="16">
        <f>+'MATRIZ (A)'!DK15*DK$168</f>
        <v>0</v>
      </c>
      <c r="DL15" s="16">
        <f>+'MATRIZ (A)'!DL15*DL$168</f>
        <v>0</v>
      </c>
      <c r="DM15" s="16">
        <f>+'MATRIZ (A)'!DM15*DM$168</f>
        <v>0</v>
      </c>
      <c r="DN15" s="16">
        <f>+'MATRIZ (A)'!DN15*DN$168</f>
        <v>0</v>
      </c>
      <c r="DO15" s="16">
        <f>+'MATRIZ (A)'!DO15*DO$168</f>
        <v>0</v>
      </c>
      <c r="DP15" s="16">
        <f>+'MATRIZ (A)'!DP15*DP$168</f>
        <v>0</v>
      </c>
      <c r="DQ15" s="16">
        <f>+'MATRIZ (A)'!DQ15*DQ$168</f>
        <v>0</v>
      </c>
      <c r="DR15" s="16">
        <f>+'MATRIZ (A)'!DR15*DR$168</f>
        <v>0</v>
      </c>
      <c r="DS15" s="16">
        <f>+'MATRIZ (A)'!DS15*DS$168</f>
        <v>0</v>
      </c>
      <c r="DT15" s="16">
        <f>+'MATRIZ (A)'!DT15*DT$168</f>
        <v>0</v>
      </c>
      <c r="DU15" s="16">
        <f>+'MATRIZ (A)'!DU15*DU$168</f>
        <v>0</v>
      </c>
      <c r="DV15" s="16">
        <f>+'MATRIZ (A)'!DV15*DV$168</f>
        <v>36.296153185695111</v>
      </c>
      <c r="DW15" s="16">
        <f>+'MATRIZ (A)'!DW15*DW$168</f>
        <v>0</v>
      </c>
      <c r="DX15" s="16">
        <f>+'MATRIZ (A)'!DX15*DX$168</f>
        <v>0</v>
      </c>
      <c r="DY15" s="16">
        <f>+'MATRIZ (A)'!DY15*DY$168</f>
        <v>0</v>
      </c>
      <c r="DZ15" s="16">
        <f>+'MATRIZ (A)'!DZ15*DZ$168</f>
        <v>0</v>
      </c>
      <c r="EA15" s="16">
        <f>+'MATRIZ (A)'!EA15*EA$168</f>
        <v>0</v>
      </c>
      <c r="EB15" s="16">
        <f>+'MATRIZ (A)'!EB15*EB$168</f>
        <v>0</v>
      </c>
      <c r="EC15" s="16">
        <f>+'MATRIZ (A)'!EC15*EC$168</f>
        <v>0</v>
      </c>
      <c r="ED15" s="16">
        <f>+'MATRIZ (A)'!ED15*ED$168</f>
        <v>0</v>
      </c>
      <c r="EE15" s="16">
        <f>+'MATRIZ (A)'!EE15*EE$168</f>
        <v>0</v>
      </c>
      <c r="EF15" s="16">
        <f>+'MATRIZ (A)'!EF15*EF$168</f>
        <v>0</v>
      </c>
      <c r="EG15" s="16">
        <f>+'MATRIZ (A)'!EG15*EG$168</f>
        <v>0</v>
      </c>
      <c r="EH15" s="16">
        <f>+'MATRIZ (A)'!EH15*EH$168</f>
        <v>0</v>
      </c>
      <c r="EI15" s="18">
        <f t="shared" si="0"/>
        <v>86552.981313659358</v>
      </c>
      <c r="EJ15" s="20">
        <f>+'MATRIZ (I-A) INVERSA'!FM15</f>
        <v>0</v>
      </c>
      <c r="EK15" s="20">
        <f>+'MATRIZ (I-A) INVERSA'!FN15</f>
        <v>0</v>
      </c>
      <c r="EL15" s="20">
        <f>+'MATRIZ (I-A) INVERSA'!FO15</f>
        <v>0</v>
      </c>
      <c r="EM15" s="20">
        <f>+'MATRIZ (I-A) INVERSA'!FP15</f>
        <v>0</v>
      </c>
      <c r="EN15" s="20">
        <f>+'MATRIZ (I-A) INVERSA'!FQ15</f>
        <v>0</v>
      </c>
      <c r="EO15" s="20">
        <f>+'MATRIZ (I-A) INVERSA'!FR15</f>
        <v>0</v>
      </c>
      <c r="EP15" s="20">
        <f>+'MATRIZ (I-A) INVERSA'!FS15</f>
        <v>0</v>
      </c>
      <c r="EQ15" s="20">
        <f>+'MATRIZ (I-A) INVERSA'!FT15</f>
        <v>0</v>
      </c>
      <c r="ER15" s="20">
        <f>+'MATRIZ (I-A) INVERSA'!FU15</f>
        <v>0</v>
      </c>
      <c r="ES15" s="20">
        <f>+'MATRIZ (I-A) INVERSA'!FV15</f>
        <v>0</v>
      </c>
      <c r="ET15" s="20">
        <f>+'MATRIZ (I-A) INVERSA'!FW15</f>
        <v>0</v>
      </c>
      <c r="EU15" s="20">
        <f>+'MATRIZ (I-A) INVERSA'!FX15</f>
        <v>0</v>
      </c>
      <c r="EV15" s="20">
        <f>+'MATRIZ (I-A) INVERSA'!FY15</f>
        <v>0</v>
      </c>
      <c r="EW15" s="20">
        <f>+'MATRIZ (I-A) INVERSA'!FZ15</f>
        <v>-11933.469448981215</v>
      </c>
      <c r="EX15" s="20">
        <f>+'MATRIZ (I-A) INVERSA'!GA15</f>
        <v>244.15407622722992</v>
      </c>
      <c r="EY15" s="20">
        <f>+'MATRIZ (I-A) INVERSA'!GB15</f>
        <v>0</v>
      </c>
      <c r="EZ15" s="20">
        <f>+'MATRIZ (I-A) INVERSA'!GC15</f>
        <v>0</v>
      </c>
      <c r="FA15" s="20">
        <f>+'MATRIZ (I-A) INVERSA'!GD15</f>
        <v>0</v>
      </c>
      <c r="FB15" s="20">
        <f>+'MATRIZ (I-A) INVERSA'!GE15</f>
        <v>0</v>
      </c>
      <c r="FC15" s="20">
        <f>+'MATRIZ (I-A) INVERSA'!GF15</f>
        <v>0</v>
      </c>
      <c r="FD15" s="20">
        <f>+'MATRIZ (I-A) INVERSA'!GG15</f>
        <v>0</v>
      </c>
      <c r="FE15" s="20">
        <f>+'MATRIZ (I-A) INVERSA'!GH15</f>
        <v>0</v>
      </c>
      <c r="FF15" s="20">
        <f>+'MATRIZ (I-A) INVERSA'!GI15</f>
        <v>0</v>
      </c>
      <c r="FG15" s="18">
        <f t="shared" si="2"/>
        <v>-11689.315372753985</v>
      </c>
      <c r="FH15" s="17">
        <f t="shared" si="1"/>
        <v>74863.665940905368</v>
      </c>
      <c r="FI15" s="28"/>
      <c r="FJ15" s="17">
        <v>74863.665940905325</v>
      </c>
      <c r="FK15" s="50">
        <f t="shared" si="3"/>
        <v>0</v>
      </c>
      <c r="FM15" s="48">
        <f>+IFERROR((FH15/'MIP 2012'!FH15*100-100),0)</f>
        <v>1.3109686866858112</v>
      </c>
    </row>
    <row r="16" spans="1:169" s="7" customFormat="1" ht="21.95" customHeight="1" thickBot="1" x14ac:dyDescent="0.25">
      <c r="A16" s="12" t="s">
        <v>96</v>
      </c>
      <c r="B16" s="12" t="s">
        <v>97</v>
      </c>
      <c r="C16" s="16">
        <f>+'MATRIZ (A)'!C16*C$168</f>
        <v>0</v>
      </c>
      <c r="D16" s="16">
        <f>+'MATRIZ (A)'!D16*D$168</f>
        <v>0</v>
      </c>
      <c r="E16" s="16">
        <f>+'MATRIZ (A)'!E16*E$168</f>
        <v>0</v>
      </c>
      <c r="F16" s="16">
        <f>+'MATRIZ (A)'!F16*F$168</f>
        <v>0</v>
      </c>
      <c r="G16" s="16">
        <f>+'MATRIZ (A)'!G16*G$168</f>
        <v>0</v>
      </c>
      <c r="H16" s="16">
        <f>+'MATRIZ (A)'!H16*H$168</f>
        <v>0</v>
      </c>
      <c r="I16" s="16">
        <f>+'MATRIZ (A)'!I16*I$168</f>
        <v>0</v>
      </c>
      <c r="J16" s="16">
        <f>+'MATRIZ (A)'!J16*J$168</f>
        <v>0</v>
      </c>
      <c r="K16" s="16">
        <f>+'MATRIZ (A)'!K16*K$168</f>
        <v>0</v>
      </c>
      <c r="L16" s="16">
        <f>+'MATRIZ (A)'!L16*L$168</f>
        <v>0</v>
      </c>
      <c r="M16" s="16">
        <f>+'MATRIZ (A)'!M16*M$168</f>
        <v>0</v>
      </c>
      <c r="N16" s="16">
        <f>+'MATRIZ (A)'!N16*N$168</f>
        <v>0</v>
      </c>
      <c r="O16" s="16">
        <f>+'MATRIZ (A)'!O16*O$168</f>
        <v>0</v>
      </c>
      <c r="P16" s="16">
        <f>+'MATRIZ (A)'!P16*P$168</f>
        <v>0</v>
      </c>
      <c r="Q16" s="16">
        <f>+'MATRIZ (A)'!Q16*Q$168</f>
        <v>0</v>
      </c>
      <c r="R16" s="16">
        <f>+'MATRIZ (A)'!R16*R$168</f>
        <v>0</v>
      </c>
      <c r="S16" s="16">
        <f>+'MATRIZ (A)'!S16*S$168</f>
        <v>0</v>
      </c>
      <c r="T16" s="16">
        <f>+'MATRIZ (A)'!T16*T$168</f>
        <v>0</v>
      </c>
      <c r="U16" s="16">
        <f>+'MATRIZ (A)'!U16*U$168</f>
        <v>0</v>
      </c>
      <c r="V16" s="16">
        <f>+'MATRIZ (A)'!V16*V$168</f>
        <v>0</v>
      </c>
      <c r="W16" s="16">
        <f>+'MATRIZ (A)'!W16*W$168</f>
        <v>0</v>
      </c>
      <c r="X16" s="16">
        <f>+'MATRIZ (A)'!X16*X$168</f>
        <v>0</v>
      </c>
      <c r="Y16" s="16">
        <f>+'MATRIZ (A)'!Y16*Y$168</f>
        <v>0</v>
      </c>
      <c r="Z16" s="16">
        <f>+'MATRIZ (A)'!Z16*Z$168</f>
        <v>0</v>
      </c>
      <c r="AA16" s="16">
        <f>+'MATRIZ (A)'!AA16*AA$168</f>
        <v>0</v>
      </c>
      <c r="AB16" s="16">
        <f>+'MATRIZ (A)'!AB16*AB$168</f>
        <v>0</v>
      </c>
      <c r="AC16" s="16">
        <f>+'MATRIZ (A)'!AC16*AC$168</f>
        <v>0</v>
      </c>
      <c r="AD16" s="16">
        <f>+'MATRIZ (A)'!AD16*AD$168</f>
        <v>6.962312845799179</v>
      </c>
      <c r="AE16" s="16">
        <f>+'MATRIZ (A)'!AE16*AE$168</f>
        <v>0</v>
      </c>
      <c r="AF16" s="16">
        <f>+'MATRIZ (A)'!AF16*AF$168</f>
        <v>0</v>
      </c>
      <c r="AG16" s="16">
        <f>+'MATRIZ (A)'!AG16*AG$168</f>
        <v>0</v>
      </c>
      <c r="AH16" s="16">
        <f>+'MATRIZ (A)'!AH16*AH$168</f>
        <v>0</v>
      </c>
      <c r="AI16" s="16">
        <f>+'MATRIZ (A)'!AI16*AI$168</f>
        <v>0</v>
      </c>
      <c r="AJ16" s="16">
        <f>+'MATRIZ (A)'!AJ16*AJ$168</f>
        <v>3.0504692112560332</v>
      </c>
      <c r="AK16" s="16">
        <f>+'MATRIZ (A)'!AK16*AK$168</f>
        <v>0</v>
      </c>
      <c r="AL16" s="16">
        <f>+'MATRIZ (A)'!AL16*AL$168</f>
        <v>0</v>
      </c>
      <c r="AM16" s="16">
        <f>+'MATRIZ (A)'!AM16*AM$168</f>
        <v>0</v>
      </c>
      <c r="AN16" s="16">
        <f>+'MATRIZ (A)'!AN16*AN$168</f>
        <v>0</v>
      </c>
      <c r="AO16" s="16">
        <f>+'MATRIZ (A)'!AO16*AO$168</f>
        <v>0</v>
      </c>
      <c r="AP16" s="16">
        <f>+'MATRIZ (A)'!AP16*AP$168</f>
        <v>0</v>
      </c>
      <c r="AQ16" s="16">
        <f>+'MATRIZ (A)'!AQ16*AQ$168</f>
        <v>0</v>
      </c>
      <c r="AR16" s="16">
        <f>+'MATRIZ (A)'!AR16*AR$168</f>
        <v>0.19246444048717706</v>
      </c>
      <c r="AS16" s="16">
        <f>+'MATRIZ (A)'!AS16*AS$168</f>
        <v>0</v>
      </c>
      <c r="AT16" s="16">
        <f>+'MATRIZ (A)'!AT16*AT$168</f>
        <v>0</v>
      </c>
      <c r="AU16" s="16">
        <f>+'MATRIZ (A)'!AU16*AU$168</f>
        <v>0</v>
      </c>
      <c r="AV16" s="16">
        <f>+'MATRIZ (A)'!AV16*AV$168</f>
        <v>0</v>
      </c>
      <c r="AW16" s="16">
        <f>+'MATRIZ (A)'!AW16*AW$168</f>
        <v>2.5084683776655492</v>
      </c>
      <c r="AX16" s="16">
        <f>+'MATRIZ (A)'!AX16*AX$168</f>
        <v>0</v>
      </c>
      <c r="AY16" s="16">
        <f>+'MATRIZ (A)'!AY16*AY$168</f>
        <v>0</v>
      </c>
      <c r="AZ16" s="16">
        <f>+'MATRIZ (A)'!AZ16*AZ$168</f>
        <v>0</v>
      </c>
      <c r="BA16" s="16">
        <f>+'MATRIZ (A)'!BA16*BA$168</f>
        <v>0</v>
      </c>
      <c r="BB16" s="16">
        <f>+'MATRIZ (A)'!BB16*BB$168</f>
        <v>0</v>
      </c>
      <c r="BC16" s="16">
        <f>+'MATRIZ (A)'!BC16*BC$168</f>
        <v>0</v>
      </c>
      <c r="BD16" s="16">
        <f>+'MATRIZ (A)'!BD16*BD$168</f>
        <v>0</v>
      </c>
      <c r="BE16" s="16">
        <f>+'MATRIZ (A)'!BE16*BE$168</f>
        <v>0</v>
      </c>
      <c r="BF16" s="16">
        <f>+'MATRIZ (A)'!BF16*BF$168</f>
        <v>0</v>
      </c>
      <c r="BG16" s="16">
        <f>+'MATRIZ (A)'!BG16*BG$168</f>
        <v>0</v>
      </c>
      <c r="BH16" s="16">
        <f>+'MATRIZ (A)'!BH16*BH$168</f>
        <v>0</v>
      </c>
      <c r="BI16" s="16">
        <f>+'MATRIZ (A)'!BI16*BI$168</f>
        <v>0</v>
      </c>
      <c r="BJ16" s="16">
        <f>+'MATRIZ (A)'!BJ16*BJ$168</f>
        <v>0</v>
      </c>
      <c r="BK16" s="16">
        <f>+'MATRIZ (A)'!BK16*BK$168</f>
        <v>0</v>
      </c>
      <c r="BL16" s="16">
        <f>+'MATRIZ (A)'!BL16*BL$168</f>
        <v>0</v>
      </c>
      <c r="BM16" s="16">
        <f>+'MATRIZ (A)'!BM16*BM$168</f>
        <v>0</v>
      </c>
      <c r="BN16" s="16">
        <f>+'MATRIZ (A)'!BN16*BN$168</f>
        <v>0</v>
      </c>
      <c r="BO16" s="16">
        <f>+'MATRIZ (A)'!BO16*BO$168</f>
        <v>0</v>
      </c>
      <c r="BP16" s="16">
        <f>+'MATRIZ (A)'!BP16*BP$168</f>
        <v>0</v>
      </c>
      <c r="BQ16" s="16">
        <f>+'MATRIZ (A)'!BQ16*BQ$168</f>
        <v>0</v>
      </c>
      <c r="BR16" s="16">
        <f>+'MATRIZ (A)'!BR16*BR$168</f>
        <v>0</v>
      </c>
      <c r="BS16" s="16">
        <f>+'MATRIZ (A)'!BS16*BS$168</f>
        <v>0</v>
      </c>
      <c r="BT16" s="16">
        <f>+'MATRIZ (A)'!BT16*BT$168</f>
        <v>0</v>
      </c>
      <c r="BU16" s="16">
        <f>+'MATRIZ (A)'!BU16*BU$168</f>
        <v>0</v>
      </c>
      <c r="BV16" s="16">
        <f>+'MATRIZ (A)'!BV16*BV$168</f>
        <v>0</v>
      </c>
      <c r="BW16" s="16">
        <f>+'MATRIZ (A)'!BW16*BW$168</f>
        <v>0</v>
      </c>
      <c r="BX16" s="16">
        <f>+'MATRIZ (A)'!BX16*BX$168</f>
        <v>0</v>
      </c>
      <c r="BY16" s="16">
        <f>+'MATRIZ (A)'!BY16*BY$168</f>
        <v>0</v>
      </c>
      <c r="BZ16" s="16">
        <f>+'MATRIZ (A)'!BZ16*BZ$168</f>
        <v>0</v>
      </c>
      <c r="CA16" s="16">
        <f>+'MATRIZ (A)'!CA16*CA$168</f>
        <v>0</v>
      </c>
      <c r="CB16" s="16">
        <f>+'MATRIZ (A)'!CB16*CB$168</f>
        <v>0</v>
      </c>
      <c r="CC16" s="16">
        <f>+'MATRIZ (A)'!CC16*CC$168</f>
        <v>0</v>
      </c>
      <c r="CD16" s="16">
        <f>+'MATRIZ (A)'!CD16*CD$168</f>
        <v>0</v>
      </c>
      <c r="CE16" s="16">
        <f>+'MATRIZ (A)'!CE16*CE$168</f>
        <v>0</v>
      </c>
      <c r="CF16" s="16">
        <f>+'MATRIZ (A)'!CF16*CF$168</f>
        <v>0</v>
      </c>
      <c r="CG16" s="16">
        <f>+'MATRIZ (A)'!CG16*CG$168</f>
        <v>0.96924927899982483</v>
      </c>
      <c r="CH16" s="16">
        <f>+'MATRIZ (A)'!CH16*CH$168</f>
        <v>0</v>
      </c>
      <c r="CI16" s="16">
        <f>+'MATRIZ (A)'!CI16*CI$168</f>
        <v>0</v>
      </c>
      <c r="CJ16" s="16">
        <f>+'MATRIZ (A)'!CJ16*CJ$168</f>
        <v>0</v>
      </c>
      <c r="CK16" s="16">
        <f>+'MATRIZ (A)'!CK16*CK$168</f>
        <v>0</v>
      </c>
      <c r="CL16" s="16">
        <f>+'MATRIZ (A)'!CL16*CL$168</f>
        <v>0</v>
      </c>
      <c r="CM16" s="16">
        <f>+'MATRIZ (A)'!CM16*CM$168</f>
        <v>0</v>
      </c>
      <c r="CN16" s="16">
        <f>+'MATRIZ (A)'!CN16*CN$168</f>
        <v>0</v>
      </c>
      <c r="CO16" s="16">
        <f>+'MATRIZ (A)'!CO16*CO$168</f>
        <v>0</v>
      </c>
      <c r="CP16" s="16">
        <f>+'MATRIZ (A)'!CP16*CP$168</f>
        <v>0</v>
      </c>
      <c r="CQ16" s="16">
        <f>+'MATRIZ (A)'!CQ16*CQ$168</f>
        <v>0</v>
      </c>
      <c r="CR16" s="16">
        <f>+'MATRIZ (A)'!CR16*CR$168</f>
        <v>0</v>
      </c>
      <c r="CS16" s="16">
        <f>+'MATRIZ (A)'!CS16*CS$168</f>
        <v>0.15031311464368177</v>
      </c>
      <c r="CT16" s="16">
        <f>+'MATRIZ (A)'!CT16*CT$168</f>
        <v>0</v>
      </c>
      <c r="CU16" s="16">
        <f>+'MATRIZ (A)'!CU16*CU$168</f>
        <v>2.7174358607254989</v>
      </c>
      <c r="CV16" s="16">
        <f>+'MATRIZ (A)'!CV16*CV$168</f>
        <v>0</v>
      </c>
      <c r="CW16" s="16">
        <f>+'MATRIZ (A)'!CW16*CW$168</f>
        <v>0</v>
      </c>
      <c r="CX16" s="16">
        <f>+'MATRIZ (A)'!CX16*CX$168</f>
        <v>202.62316448720227</v>
      </c>
      <c r="CY16" s="16">
        <f>+'MATRIZ (A)'!CY16*CY$168</f>
        <v>1555.075669862418</v>
      </c>
      <c r="CZ16" s="16">
        <f>+'MATRIZ (A)'!CZ16*CZ$168</f>
        <v>0</v>
      </c>
      <c r="DA16" s="16">
        <f>+'MATRIZ (A)'!DA16*DA$168</f>
        <v>0.78081594188263115</v>
      </c>
      <c r="DB16" s="16">
        <f>+'MATRIZ (A)'!DB16*DB$168</f>
        <v>0</v>
      </c>
      <c r="DC16" s="16">
        <f>+'MATRIZ (A)'!DC16*DC$168</f>
        <v>0</v>
      </c>
      <c r="DD16" s="16">
        <f>+'MATRIZ (A)'!DD16*DD$168</f>
        <v>0</v>
      </c>
      <c r="DE16" s="16">
        <f>+'MATRIZ (A)'!DE16*DE$168</f>
        <v>0</v>
      </c>
      <c r="DF16" s="16">
        <f>+'MATRIZ (A)'!DF16*DF$168</f>
        <v>0</v>
      </c>
      <c r="DG16" s="16">
        <f>+'MATRIZ (A)'!DG16*DG$168</f>
        <v>0.10250072139135115</v>
      </c>
      <c r="DH16" s="16">
        <f>+'MATRIZ (A)'!DH16*DH$168</f>
        <v>0</v>
      </c>
      <c r="DI16" s="16">
        <f>+'MATRIZ (A)'!DI16*DI$168</f>
        <v>0</v>
      </c>
      <c r="DJ16" s="16">
        <f>+'MATRIZ (A)'!DJ16*DJ$168</f>
        <v>0</v>
      </c>
      <c r="DK16" s="16">
        <f>+'MATRIZ (A)'!DK16*DK$168</f>
        <v>0</v>
      </c>
      <c r="DL16" s="16">
        <f>+'MATRIZ (A)'!DL16*DL$168</f>
        <v>0</v>
      </c>
      <c r="DM16" s="16">
        <f>+'MATRIZ (A)'!DM16*DM$168</f>
        <v>0</v>
      </c>
      <c r="DN16" s="16">
        <f>+'MATRIZ (A)'!DN16*DN$168</f>
        <v>0</v>
      </c>
      <c r="DO16" s="16">
        <f>+'MATRIZ (A)'!DO16*DO$168</f>
        <v>0</v>
      </c>
      <c r="DP16" s="16">
        <f>+'MATRIZ (A)'!DP16*DP$168</f>
        <v>0</v>
      </c>
      <c r="DQ16" s="16">
        <f>+'MATRIZ (A)'!DQ16*DQ$168</f>
        <v>0</v>
      </c>
      <c r="DR16" s="16">
        <f>+'MATRIZ (A)'!DR16*DR$168</f>
        <v>1.3536591209781492</v>
      </c>
      <c r="DS16" s="16">
        <f>+'MATRIZ (A)'!DS16*DS$168</f>
        <v>0</v>
      </c>
      <c r="DT16" s="16">
        <f>+'MATRIZ (A)'!DT16*DT$168</f>
        <v>0</v>
      </c>
      <c r="DU16" s="16">
        <f>+'MATRIZ (A)'!DU16*DU$168</f>
        <v>0.28854352770495595</v>
      </c>
      <c r="DV16" s="16">
        <f>+'MATRIZ (A)'!DV16*DV$168</f>
        <v>5.046135499908484</v>
      </c>
      <c r="DW16" s="16">
        <f>+'MATRIZ (A)'!DW16*DW$168</f>
        <v>55.640215517755379</v>
      </c>
      <c r="DX16" s="16">
        <f>+'MATRIZ (A)'!DX16*DX$168</f>
        <v>0</v>
      </c>
      <c r="DY16" s="16">
        <f>+'MATRIZ (A)'!DY16*DY$168</f>
        <v>290.71826611478912</v>
      </c>
      <c r="DZ16" s="16">
        <f>+'MATRIZ (A)'!DZ16*DZ$168</f>
        <v>285.14793939105851</v>
      </c>
      <c r="EA16" s="16">
        <f>+'MATRIZ (A)'!EA16*EA$168</f>
        <v>2.5527410555794163</v>
      </c>
      <c r="EB16" s="16">
        <f>+'MATRIZ (A)'!EB16*EB$168</f>
        <v>1.5546138818304329</v>
      </c>
      <c r="EC16" s="16">
        <f>+'MATRIZ (A)'!EC16*EC$168</f>
        <v>0</v>
      </c>
      <c r="ED16" s="16">
        <f>+'MATRIZ (A)'!ED16*ED$168</f>
        <v>0</v>
      </c>
      <c r="EE16" s="16">
        <f>+'MATRIZ (A)'!EE16*EE$168</f>
        <v>0</v>
      </c>
      <c r="EF16" s="16">
        <f>+'MATRIZ (A)'!EF16*EF$168</f>
        <v>0</v>
      </c>
      <c r="EG16" s="16">
        <f>+'MATRIZ (A)'!EG16*EG$168</f>
        <v>0</v>
      </c>
      <c r="EH16" s="16">
        <f>+'MATRIZ (A)'!EH16*EH$168</f>
        <v>0</v>
      </c>
      <c r="EI16" s="18">
        <f t="shared" si="0"/>
        <v>2417.4349782520753</v>
      </c>
      <c r="EJ16" s="20">
        <f>+'MATRIZ (I-A) INVERSA'!FM16</f>
        <v>3453.7794972553611</v>
      </c>
      <c r="EK16" s="20">
        <f>+'MATRIZ (I-A) INVERSA'!FN16</f>
        <v>29.071173386946569</v>
      </c>
      <c r="EL16" s="20">
        <f>+'MATRIZ (I-A) INVERSA'!FO16</f>
        <v>100.25319351753987</v>
      </c>
      <c r="EM16" s="20">
        <f>+'MATRIZ (I-A) INVERSA'!FP16</f>
        <v>0</v>
      </c>
      <c r="EN16" s="20">
        <f>+'MATRIZ (I-A) INVERSA'!FQ16</f>
        <v>0</v>
      </c>
      <c r="EO16" s="20">
        <f>+'MATRIZ (I-A) INVERSA'!FR16</f>
        <v>0</v>
      </c>
      <c r="EP16" s="20">
        <f>+'MATRIZ (I-A) INVERSA'!FS16</f>
        <v>0</v>
      </c>
      <c r="EQ16" s="20">
        <f>+'MATRIZ (I-A) INVERSA'!FT16</f>
        <v>0</v>
      </c>
      <c r="ER16" s="20">
        <f>+'MATRIZ (I-A) INVERSA'!FU16</f>
        <v>0</v>
      </c>
      <c r="ES16" s="20">
        <f>+'MATRIZ (I-A) INVERSA'!FV16</f>
        <v>0</v>
      </c>
      <c r="ET16" s="20">
        <f>+'MATRIZ (I-A) INVERSA'!FW16</f>
        <v>0</v>
      </c>
      <c r="EU16" s="20">
        <f>+'MATRIZ (I-A) INVERSA'!FX16</f>
        <v>0</v>
      </c>
      <c r="EV16" s="20">
        <f>+'MATRIZ (I-A) INVERSA'!FY16</f>
        <v>0</v>
      </c>
      <c r="EW16" s="20">
        <f>+'MATRIZ (I-A) INVERSA'!FZ16</f>
        <v>0</v>
      </c>
      <c r="EX16" s="20">
        <f>+'MATRIZ (I-A) INVERSA'!GA16</f>
        <v>7793.251579325095</v>
      </c>
      <c r="EY16" s="20">
        <f>+'MATRIZ (I-A) INVERSA'!GB16</f>
        <v>0</v>
      </c>
      <c r="EZ16" s="20">
        <f>+'MATRIZ (I-A) INVERSA'!GC16</f>
        <v>25.159843504340614</v>
      </c>
      <c r="FA16" s="20">
        <f>+'MATRIZ (I-A) INVERSA'!GD16</f>
        <v>9.7013924108057576</v>
      </c>
      <c r="FB16" s="20">
        <f>+'MATRIZ (I-A) INVERSA'!GE16</f>
        <v>0</v>
      </c>
      <c r="FC16" s="20">
        <f>+'MATRIZ (I-A) INVERSA'!GF16</f>
        <v>0</v>
      </c>
      <c r="FD16" s="20">
        <f>+'MATRIZ (I-A) INVERSA'!GG16</f>
        <v>39.820925156585702</v>
      </c>
      <c r="FE16" s="20">
        <f>+'MATRIZ (I-A) INVERSA'!GH16</f>
        <v>30.364308433089711</v>
      </c>
      <c r="FF16" s="20">
        <f>+'MATRIZ (I-A) INVERSA'!GI16</f>
        <v>0.35798850850039815</v>
      </c>
      <c r="FG16" s="18">
        <f t="shared" si="2"/>
        <v>11481.759901498262</v>
      </c>
      <c r="FH16" s="17">
        <f t="shared" si="1"/>
        <v>13899.194879750337</v>
      </c>
      <c r="FI16" s="28"/>
      <c r="FJ16" s="17">
        <v>13899.194879750345</v>
      </c>
      <c r="FK16" s="50">
        <f t="shared" si="3"/>
        <v>0</v>
      </c>
      <c r="FM16" s="48">
        <f>+IFERROR((FH16/'MIP 2012'!FH16*100-100),0)</f>
        <v>1.2160748985285466</v>
      </c>
    </row>
    <row r="17" spans="1:169" s="7" customFormat="1" ht="21.95" customHeight="1" thickBot="1" x14ac:dyDescent="0.25">
      <c r="A17" s="12" t="s">
        <v>98</v>
      </c>
      <c r="B17" s="12" t="s">
        <v>99</v>
      </c>
      <c r="C17" s="16">
        <f>+'MATRIZ (A)'!C17*C$168</f>
        <v>0</v>
      </c>
      <c r="D17" s="16">
        <f>+'MATRIZ (A)'!D17*D$168</f>
        <v>0</v>
      </c>
      <c r="E17" s="16">
        <f>+'MATRIZ (A)'!E17*E$168</f>
        <v>0</v>
      </c>
      <c r="F17" s="16">
        <f>+'MATRIZ (A)'!F17*F$168</f>
        <v>0</v>
      </c>
      <c r="G17" s="16">
        <f>+'MATRIZ (A)'!G17*G$168</f>
        <v>0</v>
      </c>
      <c r="H17" s="16">
        <f>+'MATRIZ (A)'!H17*H$168</f>
        <v>0</v>
      </c>
      <c r="I17" s="16">
        <f>+'MATRIZ (A)'!I17*I$168</f>
        <v>0</v>
      </c>
      <c r="J17" s="16">
        <f>+'MATRIZ (A)'!J17*J$168</f>
        <v>0</v>
      </c>
      <c r="K17" s="16">
        <f>+'MATRIZ (A)'!K17*K$168</f>
        <v>0</v>
      </c>
      <c r="L17" s="16">
        <f>+'MATRIZ (A)'!L17*L$168</f>
        <v>0</v>
      </c>
      <c r="M17" s="16">
        <f>+'MATRIZ (A)'!M17*M$168</f>
        <v>0</v>
      </c>
      <c r="N17" s="16">
        <f>+'MATRIZ (A)'!N17*N$168</f>
        <v>0</v>
      </c>
      <c r="O17" s="16">
        <f>+'MATRIZ (A)'!O17*O$168</f>
        <v>0</v>
      </c>
      <c r="P17" s="16">
        <f>+'MATRIZ (A)'!P17*P$168</f>
        <v>0</v>
      </c>
      <c r="Q17" s="16">
        <f>+'MATRIZ (A)'!Q17*Q$168</f>
        <v>0</v>
      </c>
      <c r="R17" s="16">
        <f>+'MATRIZ (A)'!R17*R$168</f>
        <v>0</v>
      </c>
      <c r="S17" s="16">
        <f>+'MATRIZ (A)'!S17*S$168</f>
        <v>0</v>
      </c>
      <c r="T17" s="16">
        <f>+'MATRIZ (A)'!T17*T$168</f>
        <v>0</v>
      </c>
      <c r="U17" s="16">
        <f>+'MATRIZ (A)'!U17*U$168</f>
        <v>0</v>
      </c>
      <c r="V17" s="16">
        <f>+'MATRIZ (A)'!V17*V$168</f>
        <v>0</v>
      </c>
      <c r="W17" s="16">
        <f>+'MATRIZ (A)'!W17*W$168</f>
        <v>0</v>
      </c>
      <c r="X17" s="16">
        <f>+'MATRIZ (A)'!X17*X$168</f>
        <v>0</v>
      </c>
      <c r="Y17" s="16">
        <f>+'MATRIZ (A)'!Y17*Y$168</f>
        <v>0</v>
      </c>
      <c r="Z17" s="16">
        <f>+'MATRIZ (A)'!Z17*Z$168</f>
        <v>0</v>
      </c>
      <c r="AA17" s="16">
        <f>+'MATRIZ (A)'!AA17*AA$168</f>
        <v>0</v>
      </c>
      <c r="AB17" s="16">
        <f>+'MATRIZ (A)'!AB17*AB$168</f>
        <v>0</v>
      </c>
      <c r="AC17" s="16">
        <f>+'MATRIZ (A)'!AC17*AC$168</f>
        <v>0</v>
      </c>
      <c r="AD17" s="16">
        <f>+'MATRIZ (A)'!AD17*AD$168</f>
        <v>0</v>
      </c>
      <c r="AE17" s="16">
        <f>+'MATRIZ (A)'!AE17*AE$168</f>
        <v>0</v>
      </c>
      <c r="AF17" s="16">
        <f>+'MATRIZ (A)'!AF17*AF$168</f>
        <v>0</v>
      </c>
      <c r="AG17" s="16">
        <f>+'MATRIZ (A)'!AG17*AG$168</f>
        <v>0</v>
      </c>
      <c r="AH17" s="16">
        <f>+'MATRIZ (A)'!AH17*AH$168</f>
        <v>0</v>
      </c>
      <c r="AI17" s="16">
        <f>+'MATRIZ (A)'!AI17*AI$168</f>
        <v>0</v>
      </c>
      <c r="AJ17" s="16">
        <f>+'MATRIZ (A)'!AJ17*AJ$168</f>
        <v>2.8336836707981963</v>
      </c>
      <c r="AK17" s="16">
        <f>+'MATRIZ (A)'!AK17*AK$168</f>
        <v>0</v>
      </c>
      <c r="AL17" s="16">
        <f>+'MATRIZ (A)'!AL17*AL$168</f>
        <v>31.856148460366743</v>
      </c>
      <c r="AM17" s="16">
        <f>+'MATRIZ (A)'!AM17*AM$168</f>
        <v>0</v>
      </c>
      <c r="AN17" s="16">
        <f>+'MATRIZ (A)'!AN17*AN$168</f>
        <v>0</v>
      </c>
      <c r="AO17" s="16">
        <f>+'MATRIZ (A)'!AO17*AO$168</f>
        <v>0</v>
      </c>
      <c r="AP17" s="16">
        <f>+'MATRIZ (A)'!AP17*AP$168</f>
        <v>0</v>
      </c>
      <c r="AQ17" s="16">
        <f>+'MATRIZ (A)'!AQ17*AQ$168</f>
        <v>0</v>
      </c>
      <c r="AR17" s="16">
        <f>+'MATRIZ (A)'!AR17*AR$168</f>
        <v>2.9268797886011343E-2</v>
      </c>
      <c r="AS17" s="16">
        <f>+'MATRIZ (A)'!AS17*AS$168</f>
        <v>0</v>
      </c>
      <c r="AT17" s="16">
        <f>+'MATRIZ (A)'!AT17*AT$168</f>
        <v>0</v>
      </c>
      <c r="AU17" s="16">
        <f>+'MATRIZ (A)'!AU17*AU$168</f>
        <v>0</v>
      </c>
      <c r="AV17" s="16">
        <f>+'MATRIZ (A)'!AV17*AV$168</f>
        <v>0</v>
      </c>
      <c r="AW17" s="16">
        <f>+'MATRIZ (A)'!AW17*AW$168</f>
        <v>1.0115744916109219</v>
      </c>
      <c r="AX17" s="16">
        <f>+'MATRIZ (A)'!AX17*AX$168</f>
        <v>0</v>
      </c>
      <c r="AY17" s="16">
        <f>+'MATRIZ (A)'!AY17*AY$168</f>
        <v>0</v>
      </c>
      <c r="AZ17" s="16">
        <f>+'MATRIZ (A)'!AZ17*AZ$168</f>
        <v>0</v>
      </c>
      <c r="BA17" s="16">
        <f>+'MATRIZ (A)'!BA17*BA$168</f>
        <v>0</v>
      </c>
      <c r="BB17" s="16">
        <f>+'MATRIZ (A)'!BB17*BB$168</f>
        <v>0</v>
      </c>
      <c r="BC17" s="16">
        <f>+'MATRIZ (A)'!BC17*BC$168</f>
        <v>0</v>
      </c>
      <c r="BD17" s="16">
        <f>+'MATRIZ (A)'!BD17*BD$168</f>
        <v>0</v>
      </c>
      <c r="BE17" s="16">
        <f>+'MATRIZ (A)'!BE17*BE$168</f>
        <v>0</v>
      </c>
      <c r="BF17" s="16">
        <f>+'MATRIZ (A)'!BF17*BF$168</f>
        <v>0</v>
      </c>
      <c r="BG17" s="16">
        <f>+'MATRIZ (A)'!BG17*BG$168</f>
        <v>0</v>
      </c>
      <c r="BH17" s="16">
        <f>+'MATRIZ (A)'!BH17*BH$168</f>
        <v>0</v>
      </c>
      <c r="BI17" s="16">
        <f>+'MATRIZ (A)'!BI17*BI$168</f>
        <v>0</v>
      </c>
      <c r="BJ17" s="16">
        <f>+'MATRIZ (A)'!BJ17*BJ$168</f>
        <v>0</v>
      </c>
      <c r="BK17" s="16">
        <f>+'MATRIZ (A)'!BK17*BK$168</f>
        <v>0</v>
      </c>
      <c r="BL17" s="16">
        <f>+'MATRIZ (A)'!BL17*BL$168</f>
        <v>0</v>
      </c>
      <c r="BM17" s="16">
        <f>+'MATRIZ (A)'!BM17*BM$168</f>
        <v>0</v>
      </c>
      <c r="BN17" s="16">
        <f>+'MATRIZ (A)'!BN17*BN$168</f>
        <v>0</v>
      </c>
      <c r="BO17" s="16">
        <f>+'MATRIZ (A)'!BO17*BO$168</f>
        <v>0</v>
      </c>
      <c r="BP17" s="16">
        <f>+'MATRIZ (A)'!BP17*BP$168</f>
        <v>0</v>
      </c>
      <c r="BQ17" s="16">
        <f>+'MATRIZ (A)'!BQ17*BQ$168</f>
        <v>0</v>
      </c>
      <c r="BR17" s="16">
        <f>+'MATRIZ (A)'!BR17*BR$168</f>
        <v>0</v>
      </c>
      <c r="BS17" s="16">
        <f>+'MATRIZ (A)'!BS17*BS$168</f>
        <v>0</v>
      </c>
      <c r="BT17" s="16">
        <f>+'MATRIZ (A)'!BT17*BT$168</f>
        <v>0</v>
      </c>
      <c r="BU17" s="16">
        <f>+'MATRIZ (A)'!BU17*BU$168</f>
        <v>0</v>
      </c>
      <c r="BV17" s="16">
        <f>+'MATRIZ (A)'!BV17*BV$168</f>
        <v>0</v>
      </c>
      <c r="BW17" s="16">
        <f>+'MATRIZ (A)'!BW17*BW$168</f>
        <v>0</v>
      </c>
      <c r="BX17" s="16">
        <f>+'MATRIZ (A)'!BX17*BX$168</f>
        <v>0</v>
      </c>
      <c r="BY17" s="16">
        <f>+'MATRIZ (A)'!BY17*BY$168</f>
        <v>0</v>
      </c>
      <c r="BZ17" s="16">
        <f>+'MATRIZ (A)'!BZ17*BZ$168</f>
        <v>0</v>
      </c>
      <c r="CA17" s="16">
        <f>+'MATRIZ (A)'!CA17*CA$168</f>
        <v>0</v>
      </c>
      <c r="CB17" s="16">
        <f>+'MATRIZ (A)'!CB17*CB$168</f>
        <v>0</v>
      </c>
      <c r="CC17" s="16">
        <f>+'MATRIZ (A)'!CC17*CC$168</f>
        <v>0</v>
      </c>
      <c r="CD17" s="16">
        <f>+'MATRIZ (A)'!CD17*CD$168</f>
        <v>0</v>
      </c>
      <c r="CE17" s="16">
        <f>+'MATRIZ (A)'!CE17*CE$168</f>
        <v>0</v>
      </c>
      <c r="CF17" s="16">
        <f>+'MATRIZ (A)'!CF17*CF$168</f>
        <v>0</v>
      </c>
      <c r="CG17" s="16">
        <f>+'MATRIZ (A)'!CG17*CG$168</f>
        <v>0.51866816740469557</v>
      </c>
      <c r="CH17" s="16">
        <f>+'MATRIZ (A)'!CH17*CH$168</f>
        <v>0</v>
      </c>
      <c r="CI17" s="16">
        <f>+'MATRIZ (A)'!CI17*CI$168</f>
        <v>0</v>
      </c>
      <c r="CJ17" s="16">
        <f>+'MATRIZ (A)'!CJ17*CJ$168</f>
        <v>0</v>
      </c>
      <c r="CK17" s="16">
        <f>+'MATRIZ (A)'!CK17*CK$168</f>
        <v>0</v>
      </c>
      <c r="CL17" s="16">
        <f>+'MATRIZ (A)'!CL17*CL$168</f>
        <v>0</v>
      </c>
      <c r="CM17" s="16">
        <f>+'MATRIZ (A)'!CM17*CM$168</f>
        <v>0</v>
      </c>
      <c r="CN17" s="16">
        <f>+'MATRIZ (A)'!CN17*CN$168</f>
        <v>0</v>
      </c>
      <c r="CO17" s="16">
        <f>+'MATRIZ (A)'!CO17*CO$168</f>
        <v>0</v>
      </c>
      <c r="CP17" s="16">
        <f>+'MATRIZ (A)'!CP17*CP$168</f>
        <v>0</v>
      </c>
      <c r="CQ17" s="16">
        <f>+'MATRIZ (A)'!CQ17*CQ$168</f>
        <v>0</v>
      </c>
      <c r="CR17" s="16">
        <f>+'MATRIZ (A)'!CR17*CR$168</f>
        <v>0</v>
      </c>
      <c r="CS17" s="16">
        <f>+'MATRIZ (A)'!CS17*CS$168</f>
        <v>2.2858685796641427E-2</v>
      </c>
      <c r="CT17" s="16">
        <f>+'MATRIZ (A)'!CT17*CT$168</f>
        <v>0</v>
      </c>
      <c r="CU17" s="16">
        <f>+'MATRIZ (A)'!CU17*CU$168</f>
        <v>1.9182026799554071</v>
      </c>
      <c r="CV17" s="16">
        <f>+'MATRIZ (A)'!CV17*CV$168</f>
        <v>0</v>
      </c>
      <c r="CW17" s="16">
        <f>+'MATRIZ (A)'!CW17*CW$168</f>
        <v>0</v>
      </c>
      <c r="CX17" s="16">
        <f>+'MATRIZ (A)'!CX17*CX$168</f>
        <v>45.575460857667792</v>
      </c>
      <c r="CY17" s="16">
        <f>+'MATRIZ (A)'!CY17*CY$168</f>
        <v>24.334035234843661</v>
      </c>
      <c r="CZ17" s="16">
        <f>+'MATRIZ (A)'!CZ17*CZ$168</f>
        <v>0</v>
      </c>
      <c r="DA17" s="16">
        <f>+'MATRIZ (A)'!DA17*DA$168</f>
        <v>0.41783304092270429</v>
      </c>
      <c r="DB17" s="16">
        <f>+'MATRIZ (A)'!DB17*DB$168</f>
        <v>0</v>
      </c>
      <c r="DC17" s="16">
        <f>+'MATRIZ (A)'!DC17*DC$168</f>
        <v>0</v>
      </c>
      <c r="DD17" s="16">
        <f>+'MATRIZ (A)'!DD17*DD$168</f>
        <v>0</v>
      </c>
      <c r="DE17" s="16">
        <f>+'MATRIZ (A)'!DE17*DE$168</f>
        <v>0</v>
      </c>
      <c r="DF17" s="16">
        <f>+'MATRIZ (A)'!DF17*DF$168</f>
        <v>0</v>
      </c>
      <c r="DG17" s="16">
        <f>+'MATRIZ (A)'!DG17*DG$168</f>
        <v>7.2353927948003036E-2</v>
      </c>
      <c r="DH17" s="16">
        <f>+'MATRIZ (A)'!DH17*DH$168</f>
        <v>0</v>
      </c>
      <c r="DI17" s="16">
        <f>+'MATRIZ (A)'!DI17*DI$168</f>
        <v>0</v>
      </c>
      <c r="DJ17" s="16">
        <f>+'MATRIZ (A)'!DJ17*DJ$168</f>
        <v>0</v>
      </c>
      <c r="DK17" s="16">
        <f>+'MATRIZ (A)'!DK17*DK$168</f>
        <v>0</v>
      </c>
      <c r="DL17" s="16">
        <f>+'MATRIZ (A)'!DL17*DL$168</f>
        <v>0</v>
      </c>
      <c r="DM17" s="16">
        <f>+'MATRIZ (A)'!DM17*DM$168</f>
        <v>0</v>
      </c>
      <c r="DN17" s="16">
        <f>+'MATRIZ (A)'!DN17*DN$168</f>
        <v>0</v>
      </c>
      <c r="DO17" s="16">
        <f>+'MATRIZ (A)'!DO17*DO$168</f>
        <v>0</v>
      </c>
      <c r="DP17" s="16">
        <f>+'MATRIZ (A)'!DP17*DP$168</f>
        <v>0</v>
      </c>
      <c r="DQ17" s="16">
        <f>+'MATRIZ (A)'!DQ17*DQ$168</f>
        <v>0</v>
      </c>
      <c r="DR17" s="16">
        <f>+'MATRIZ (A)'!DR17*DR$168</f>
        <v>0.20585607979415205</v>
      </c>
      <c r="DS17" s="16">
        <f>+'MATRIZ (A)'!DS17*DS$168</f>
        <v>0</v>
      </c>
      <c r="DT17" s="16">
        <f>+'MATRIZ (A)'!DT17*DT$168</f>
        <v>0</v>
      </c>
      <c r="DU17" s="16">
        <f>+'MATRIZ (A)'!DU17*DU$168</f>
        <v>0</v>
      </c>
      <c r="DV17" s="16">
        <f>+'MATRIZ (A)'!DV17*DV$168</f>
        <v>10.801224861014452</v>
      </c>
      <c r="DW17" s="16">
        <f>+'MATRIZ (A)'!DW17*DW$168</f>
        <v>59.548785316355534</v>
      </c>
      <c r="DX17" s="16">
        <f>+'MATRIZ (A)'!DX17*DX$168</f>
        <v>0</v>
      </c>
      <c r="DY17" s="16">
        <f>+'MATRIZ (A)'!DY17*DY$168</f>
        <v>761.9136622309386</v>
      </c>
      <c r="DZ17" s="16">
        <f>+'MATRIZ (A)'!DZ17*DZ$168</f>
        <v>359.12636000171545</v>
      </c>
      <c r="EA17" s="16">
        <f>+'MATRIZ (A)'!EA17*EA$168</f>
        <v>1.2872544789984728</v>
      </c>
      <c r="EB17" s="16">
        <f>+'MATRIZ (A)'!EB17*EB$168</f>
        <v>0.23639976009082073</v>
      </c>
      <c r="EC17" s="16">
        <f>+'MATRIZ (A)'!EC17*EC$168</f>
        <v>0</v>
      </c>
      <c r="ED17" s="16">
        <f>+'MATRIZ (A)'!ED17*ED$168</f>
        <v>0</v>
      </c>
      <c r="EE17" s="16">
        <f>+'MATRIZ (A)'!EE17*EE$168</f>
        <v>0</v>
      </c>
      <c r="EF17" s="16">
        <f>+'MATRIZ (A)'!EF17*EF$168</f>
        <v>0</v>
      </c>
      <c r="EG17" s="16">
        <f>+'MATRIZ (A)'!EG17*EG$168</f>
        <v>0</v>
      </c>
      <c r="EH17" s="16">
        <f>+'MATRIZ (A)'!EH17*EH$168</f>
        <v>0</v>
      </c>
      <c r="EI17" s="18">
        <f t="shared" si="0"/>
        <v>1301.7096307441082</v>
      </c>
      <c r="EJ17" s="20">
        <f>+'MATRIZ (I-A) INVERSA'!FM17</f>
        <v>2085.1176278565013</v>
      </c>
      <c r="EK17" s="20">
        <f>+'MATRIZ (I-A) INVERSA'!FN17</f>
        <v>20.349268817980469</v>
      </c>
      <c r="EL17" s="20">
        <f>+'MATRIZ (I-A) INVERSA'!FO17</f>
        <v>70.175329959865493</v>
      </c>
      <c r="EM17" s="20">
        <f>+'MATRIZ (I-A) INVERSA'!FP17</f>
        <v>0</v>
      </c>
      <c r="EN17" s="20">
        <f>+'MATRIZ (I-A) INVERSA'!FQ17</f>
        <v>0</v>
      </c>
      <c r="EO17" s="20">
        <f>+'MATRIZ (I-A) INVERSA'!FR17</f>
        <v>0</v>
      </c>
      <c r="EP17" s="20">
        <f>+'MATRIZ (I-A) INVERSA'!FS17</f>
        <v>0</v>
      </c>
      <c r="EQ17" s="20">
        <f>+'MATRIZ (I-A) INVERSA'!FT17</f>
        <v>0</v>
      </c>
      <c r="ER17" s="20">
        <f>+'MATRIZ (I-A) INVERSA'!FU17</f>
        <v>0</v>
      </c>
      <c r="ES17" s="20">
        <f>+'MATRIZ (I-A) INVERSA'!FV17</f>
        <v>0</v>
      </c>
      <c r="ET17" s="20">
        <f>+'MATRIZ (I-A) INVERSA'!FW17</f>
        <v>0</v>
      </c>
      <c r="EU17" s="20">
        <f>+'MATRIZ (I-A) INVERSA'!FX17</f>
        <v>0</v>
      </c>
      <c r="EV17" s="20">
        <f>+'MATRIZ (I-A) INVERSA'!FY17</f>
        <v>0</v>
      </c>
      <c r="EW17" s="20">
        <f>+'MATRIZ (I-A) INVERSA'!FZ17</f>
        <v>0</v>
      </c>
      <c r="EX17" s="20">
        <f>+'MATRIZ (I-A) INVERSA'!GA17</f>
        <v>32442.972215338184</v>
      </c>
      <c r="EY17" s="20">
        <f>+'MATRIZ (I-A) INVERSA'!GB17</f>
        <v>0</v>
      </c>
      <c r="EZ17" s="20">
        <f>+'MATRIZ (I-A) INVERSA'!GC17</f>
        <v>30.437010939712344</v>
      </c>
      <c r="FA17" s="20">
        <f>+'MATRIZ (I-A) INVERSA'!GD17</f>
        <v>11.736217154418897</v>
      </c>
      <c r="FB17" s="20">
        <f>+'MATRIZ (I-A) INVERSA'!GE17</f>
        <v>0</v>
      </c>
      <c r="FC17" s="20">
        <f>+'MATRIZ (I-A) INVERSA'!GF17</f>
        <v>0</v>
      </c>
      <c r="FD17" s="20">
        <f>+'MATRIZ (I-A) INVERSA'!GG17</f>
        <v>48.173190521290969</v>
      </c>
      <c r="FE17" s="20">
        <f>+'MATRIZ (I-A) INVERSA'!GH17</f>
        <v>36.7330896869572</v>
      </c>
      <c r="FF17" s="20">
        <f>+'MATRIZ (I-A) INVERSA'!GI17</f>
        <v>0.43307503672024478</v>
      </c>
      <c r="FG17" s="18">
        <f t="shared" si="2"/>
        <v>34746.127025311638</v>
      </c>
      <c r="FH17" s="17">
        <f t="shared" si="1"/>
        <v>36047.836656055748</v>
      </c>
      <c r="FI17" s="28"/>
      <c r="FJ17" s="17">
        <v>36047.836656055741</v>
      </c>
      <c r="FK17" s="50">
        <f t="shared" si="3"/>
        <v>0</v>
      </c>
      <c r="FM17" s="48">
        <f>+IFERROR((FH17/'MIP 2012'!FH17*100-100),0)</f>
        <v>0.13070104239920965</v>
      </c>
    </row>
    <row r="18" spans="1:169" s="7" customFormat="1" ht="21.95" customHeight="1" thickBot="1" x14ac:dyDescent="0.25">
      <c r="A18" s="12" t="s">
        <v>100</v>
      </c>
      <c r="B18" s="12" t="s">
        <v>101</v>
      </c>
      <c r="C18" s="16">
        <f>+'MATRIZ (A)'!C18*C$168</f>
        <v>0</v>
      </c>
      <c r="D18" s="16">
        <f>+'MATRIZ (A)'!D18*D$168</f>
        <v>0</v>
      </c>
      <c r="E18" s="16">
        <f>+'MATRIZ (A)'!E18*E$168</f>
        <v>0</v>
      </c>
      <c r="F18" s="16">
        <f>+'MATRIZ (A)'!F18*F$168</f>
        <v>0</v>
      </c>
      <c r="G18" s="16">
        <f>+'MATRIZ (A)'!G18*G$168</f>
        <v>0</v>
      </c>
      <c r="H18" s="16">
        <f>+'MATRIZ (A)'!H18*H$168</f>
        <v>0</v>
      </c>
      <c r="I18" s="16">
        <f>+'MATRIZ (A)'!I18*I$168</f>
        <v>0</v>
      </c>
      <c r="J18" s="16">
        <f>+'MATRIZ (A)'!J18*J$168</f>
        <v>0</v>
      </c>
      <c r="K18" s="16">
        <f>+'MATRIZ (A)'!K18*K$168</f>
        <v>0</v>
      </c>
      <c r="L18" s="16">
        <f>+'MATRIZ (A)'!L18*L$168</f>
        <v>0</v>
      </c>
      <c r="M18" s="16">
        <f>+'MATRIZ (A)'!M18*M$168</f>
        <v>0</v>
      </c>
      <c r="N18" s="16">
        <f>+'MATRIZ (A)'!N18*N$168</f>
        <v>0</v>
      </c>
      <c r="O18" s="16">
        <f>+'MATRIZ (A)'!O18*O$168</f>
        <v>0</v>
      </c>
      <c r="P18" s="16">
        <f>+'MATRIZ (A)'!P18*P$168</f>
        <v>0</v>
      </c>
      <c r="Q18" s="16">
        <f>+'MATRIZ (A)'!Q18*Q$168</f>
        <v>0</v>
      </c>
      <c r="R18" s="16">
        <f>+'MATRIZ (A)'!R18*R$168</f>
        <v>0</v>
      </c>
      <c r="S18" s="16">
        <f>+'MATRIZ (A)'!S18*S$168</f>
        <v>0</v>
      </c>
      <c r="T18" s="16">
        <f>+'MATRIZ (A)'!T18*T$168</f>
        <v>0</v>
      </c>
      <c r="U18" s="16">
        <f>+'MATRIZ (A)'!U18*U$168</f>
        <v>0</v>
      </c>
      <c r="V18" s="16">
        <f>+'MATRIZ (A)'!V18*V$168</f>
        <v>0</v>
      </c>
      <c r="W18" s="16">
        <f>+'MATRIZ (A)'!W18*W$168</f>
        <v>0</v>
      </c>
      <c r="X18" s="16">
        <f>+'MATRIZ (A)'!X18*X$168</f>
        <v>0</v>
      </c>
      <c r="Y18" s="16">
        <f>+'MATRIZ (A)'!Y18*Y$168</f>
        <v>0</v>
      </c>
      <c r="Z18" s="16">
        <f>+'MATRIZ (A)'!Z18*Z$168</f>
        <v>0</v>
      </c>
      <c r="AA18" s="16">
        <f>+'MATRIZ (A)'!AA18*AA$168</f>
        <v>0</v>
      </c>
      <c r="AB18" s="16">
        <f>+'MATRIZ (A)'!AB18*AB$168</f>
        <v>0</v>
      </c>
      <c r="AC18" s="16">
        <f>+'MATRIZ (A)'!AC18*AC$168</f>
        <v>0</v>
      </c>
      <c r="AD18" s="16">
        <f>+'MATRIZ (A)'!AD18*AD$168</f>
        <v>21.099908774259632</v>
      </c>
      <c r="AE18" s="16">
        <f>+'MATRIZ (A)'!AE18*AE$168</f>
        <v>0</v>
      </c>
      <c r="AF18" s="16">
        <f>+'MATRIZ (A)'!AF18*AF$168</f>
        <v>0</v>
      </c>
      <c r="AG18" s="16">
        <f>+'MATRIZ (A)'!AG18*AG$168</f>
        <v>0</v>
      </c>
      <c r="AH18" s="16">
        <f>+'MATRIZ (A)'!AH18*AH$168</f>
        <v>0</v>
      </c>
      <c r="AI18" s="16">
        <f>+'MATRIZ (A)'!AI18*AI$168</f>
        <v>0</v>
      </c>
      <c r="AJ18" s="16">
        <f>+'MATRIZ (A)'!AJ18*AJ$168</f>
        <v>2.2079627983778534</v>
      </c>
      <c r="AK18" s="16">
        <f>+'MATRIZ (A)'!AK18*AK$168</f>
        <v>0</v>
      </c>
      <c r="AL18" s="16">
        <f>+'MATRIZ (A)'!AL18*AL$168</f>
        <v>98.90607849546754</v>
      </c>
      <c r="AM18" s="16">
        <f>+'MATRIZ (A)'!AM18*AM$168</f>
        <v>0</v>
      </c>
      <c r="AN18" s="16">
        <f>+'MATRIZ (A)'!AN18*AN$168</f>
        <v>0</v>
      </c>
      <c r="AO18" s="16">
        <f>+'MATRIZ (A)'!AO18*AO$168</f>
        <v>0</v>
      </c>
      <c r="AP18" s="16">
        <f>+'MATRIZ (A)'!AP18*AP$168</f>
        <v>0</v>
      </c>
      <c r="AQ18" s="16">
        <f>+'MATRIZ (A)'!AQ18*AQ$168</f>
        <v>35.174929036121256</v>
      </c>
      <c r="AR18" s="16">
        <f>+'MATRIZ (A)'!AR18*AR$168</f>
        <v>1.1644213956594729</v>
      </c>
      <c r="AS18" s="16">
        <f>+'MATRIZ (A)'!AS18*AS$168</f>
        <v>0</v>
      </c>
      <c r="AT18" s="16">
        <f>+'MATRIZ (A)'!AT18*AT$168</f>
        <v>0</v>
      </c>
      <c r="AU18" s="16">
        <f>+'MATRIZ (A)'!AU18*AU$168</f>
        <v>0</v>
      </c>
      <c r="AV18" s="16">
        <f>+'MATRIZ (A)'!AV18*AV$168</f>
        <v>0</v>
      </c>
      <c r="AW18" s="16">
        <f>+'MATRIZ (A)'!AW18*AW$168</f>
        <v>22.985850996763443</v>
      </c>
      <c r="AX18" s="16">
        <f>+'MATRIZ (A)'!AX18*AX$168</f>
        <v>0</v>
      </c>
      <c r="AY18" s="16">
        <f>+'MATRIZ (A)'!AY18*AY$168</f>
        <v>0</v>
      </c>
      <c r="AZ18" s="16">
        <f>+'MATRIZ (A)'!AZ18*AZ$168</f>
        <v>0</v>
      </c>
      <c r="BA18" s="16">
        <f>+'MATRIZ (A)'!BA18*BA$168</f>
        <v>0</v>
      </c>
      <c r="BB18" s="16">
        <f>+'MATRIZ (A)'!BB18*BB$168</f>
        <v>0</v>
      </c>
      <c r="BC18" s="16">
        <f>+'MATRIZ (A)'!BC18*BC$168</f>
        <v>0</v>
      </c>
      <c r="BD18" s="16">
        <f>+'MATRIZ (A)'!BD18*BD$168</f>
        <v>0</v>
      </c>
      <c r="BE18" s="16">
        <f>+'MATRIZ (A)'!BE18*BE$168</f>
        <v>0</v>
      </c>
      <c r="BF18" s="16">
        <f>+'MATRIZ (A)'!BF18*BF$168</f>
        <v>0</v>
      </c>
      <c r="BG18" s="16">
        <f>+'MATRIZ (A)'!BG18*BG$168</f>
        <v>0</v>
      </c>
      <c r="BH18" s="16">
        <f>+'MATRIZ (A)'!BH18*BH$168</f>
        <v>0</v>
      </c>
      <c r="BI18" s="16">
        <f>+'MATRIZ (A)'!BI18*BI$168</f>
        <v>0</v>
      </c>
      <c r="BJ18" s="16">
        <f>+'MATRIZ (A)'!BJ18*BJ$168</f>
        <v>0</v>
      </c>
      <c r="BK18" s="16">
        <f>+'MATRIZ (A)'!BK18*BK$168</f>
        <v>0</v>
      </c>
      <c r="BL18" s="16">
        <f>+'MATRIZ (A)'!BL18*BL$168</f>
        <v>0</v>
      </c>
      <c r="BM18" s="16">
        <f>+'MATRIZ (A)'!BM18*BM$168</f>
        <v>0</v>
      </c>
      <c r="BN18" s="16">
        <f>+'MATRIZ (A)'!BN18*BN$168</f>
        <v>0</v>
      </c>
      <c r="BO18" s="16">
        <f>+'MATRIZ (A)'!BO18*BO$168</f>
        <v>0</v>
      </c>
      <c r="BP18" s="16">
        <f>+'MATRIZ (A)'!BP18*BP$168</f>
        <v>0</v>
      </c>
      <c r="BQ18" s="16">
        <f>+'MATRIZ (A)'!BQ18*BQ$168</f>
        <v>0</v>
      </c>
      <c r="BR18" s="16">
        <f>+'MATRIZ (A)'!BR18*BR$168</f>
        <v>0</v>
      </c>
      <c r="BS18" s="16">
        <f>+'MATRIZ (A)'!BS18*BS$168</f>
        <v>0</v>
      </c>
      <c r="BT18" s="16">
        <f>+'MATRIZ (A)'!BT18*BT$168</f>
        <v>0</v>
      </c>
      <c r="BU18" s="16">
        <f>+'MATRIZ (A)'!BU18*BU$168</f>
        <v>0</v>
      </c>
      <c r="BV18" s="16">
        <f>+'MATRIZ (A)'!BV18*BV$168</f>
        <v>0</v>
      </c>
      <c r="BW18" s="16">
        <f>+'MATRIZ (A)'!BW18*BW$168</f>
        <v>0</v>
      </c>
      <c r="BX18" s="16">
        <f>+'MATRIZ (A)'!BX18*BX$168</f>
        <v>0</v>
      </c>
      <c r="BY18" s="16">
        <f>+'MATRIZ (A)'!BY18*BY$168</f>
        <v>0</v>
      </c>
      <c r="BZ18" s="16">
        <f>+'MATRIZ (A)'!BZ18*BZ$168</f>
        <v>0</v>
      </c>
      <c r="CA18" s="16">
        <f>+'MATRIZ (A)'!CA18*CA$168</f>
        <v>0</v>
      </c>
      <c r="CB18" s="16">
        <f>+'MATRIZ (A)'!CB18*CB$168</f>
        <v>0</v>
      </c>
      <c r="CC18" s="16">
        <f>+'MATRIZ (A)'!CC18*CC$168</f>
        <v>0</v>
      </c>
      <c r="CD18" s="16">
        <f>+'MATRIZ (A)'!CD18*CD$168</f>
        <v>0</v>
      </c>
      <c r="CE18" s="16">
        <f>+'MATRIZ (A)'!CE18*CE$168</f>
        <v>0</v>
      </c>
      <c r="CF18" s="16">
        <f>+'MATRIZ (A)'!CF18*CF$168</f>
        <v>0</v>
      </c>
      <c r="CG18" s="16">
        <f>+'MATRIZ (A)'!CG18*CG$168</f>
        <v>0.8944836661423492</v>
      </c>
      <c r="CH18" s="16">
        <f>+'MATRIZ (A)'!CH18*CH$168</f>
        <v>0</v>
      </c>
      <c r="CI18" s="16">
        <f>+'MATRIZ (A)'!CI18*CI$168</f>
        <v>0</v>
      </c>
      <c r="CJ18" s="16">
        <f>+'MATRIZ (A)'!CJ18*CJ$168</f>
        <v>0</v>
      </c>
      <c r="CK18" s="16">
        <f>+'MATRIZ (A)'!CK18*CK$168</f>
        <v>0</v>
      </c>
      <c r="CL18" s="16">
        <f>+'MATRIZ (A)'!CL18*CL$168</f>
        <v>0</v>
      </c>
      <c r="CM18" s="16">
        <f>+'MATRIZ (A)'!CM18*CM$168</f>
        <v>0</v>
      </c>
      <c r="CN18" s="16">
        <f>+'MATRIZ (A)'!CN18*CN$168</f>
        <v>0</v>
      </c>
      <c r="CO18" s="16">
        <f>+'MATRIZ (A)'!CO18*CO$168</f>
        <v>0</v>
      </c>
      <c r="CP18" s="16">
        <f>+'MATRIZ (A)'!CP18*CP$168</f>
        <v>0</v>
      </c>
      <c r="CQ18" s="16">
        <f>+'MATRIZ (A)'!CQ18*CQ$168</f>
        <v>0</v>
      </c>
      <c r="CR18" s="16">
        <f>+'MATRIZ (A)'!CR18*CR$168</f>
        <v>0</v>
      </c>
      <c r="CS18" s="16">
        <f>+'MATRIZ (A)'!CS18*CS$168</f>
        <v>0.90940334898372799</v>
      </c>
      <c r="CT18" s="16">
        <f>+'MATRIZ (A)'!CT18*CT$168</f>
        <v>0</v>
      </c>
      <c r="CU18" s="16">
        <f>+'MATRIZ (A)'!CU18*CU$168</f>
        <v>6.5241688408000451</v>
      </c>
      <c r="CV18" s="16">
        <f>+'MATRIZ (A)'!CV18*CV$168</f>
        <v>0</v>
      </c>
      <c r="CW18" s="16">
        <f>+'MATRIZ (A)'!CW18*CW$168</f>
        <v>0</v>
      </c>
      <c r="CX18" s="16">
        <f>+'MATRIZ (A)'!CX18*CX$168</f>
        <v>400.04150788043478</v>
      </c>
      <c r="CY18" s="16">
        <f>+'MATRIZ (A)'!CY18*CY$168</f>
        <v>751.47161001349536</v>
      </c>
      <c r="CZ18" s="16">
        <f>+'MATRIZ (A)'!CZ18*CZ$168</f>
        <v>0</v>
      </c>
      <c r="DA18" s="16">
        <f>+'MATRIZ (A)'!DA18*DA$168</f>
        <v>0.72058563406751186</v>
      </c>
      <c r="DB18" s="16">
        <f>+'MATRIZ (A)'!DB18*DB$168</f>
        <v>0</v>
      </c>
      <c r="DC18" s="16">
        <f>+'MATRIZ (A)'!DC18*DC$168</f>
        <v>0</v>
      </c>
      <c r="DD18" s="16">
        <f>+'MATRIZ (A)'!DD18*DD$168</f>
        <v>0</v>
      </c>
      <c r="DE18" s="16">
        <f>+'MATRIZ (A)'!DE18*DE$168</f>
        <v>0</v>
      </c>
      <c r="DF18" s="16">
        <f>+'MATRIZ (A)'!DF18*DF$168</f>
        <v>0</v>
      </c>
      <c r="DG18" s="16">
        <f>+'MATRIZ (A)'!DG18*DG$168</f>
        <v>0.24608934559450552</v>
      </c>
      <c r="DH18" s="16">
        <f>+'MATRIZ (A)'!DH18*DH$168</f>
        <v>0</v>
      </c>
      <c r="DI18" s="16">
        <f>+'MATRIZ (A)'!DI18*DI$168</f>
        <v>0</v>
      </c>
      <c r="DJ18" s="16">
        <f>+'MATRIZ (A)'!DJ18*DJ$168</f>
        <v>0</v>
      </c>
      <c r="DK18" s="16">
        <f>+'MATRIZ (A)'!DK18*DK$168</f>
        <v>0</v>
      </c>
      <c r="DL18" s="16">
        <f>+'MATRIZ (A)'!DL18*DL$168</f>
        <v>0</v>
      </c>
      <c r="DM18" s="16">
        <f>+'MATRIZ (A)'!DM18*DM$168</f>
        <v>0</v>
      </c>
      <c r="DN18" s="16">
        <f>+'MATRIZ (A)'!DN18*DN$168</f>
        <v>0</v>
      </c>
      <c r="DO18" s="16">
        <f>+'MATRIZ (A)'!DO18*DO$168</f>
        <v>0</v>
      </c>
      <c r="DP18" s="16">
        <f>+'MATRIZ (A)'!DP18*DP$168</f>
        <v>0</v>
      </c>
      <c r="DQ18" s="16">
        <f>+'MATRIZ (A)'!DQ18*DQ$168</f>
        <v>0</v>
      </c>
      <c r="DR18" s="16">
        <f>+'MATRIZ (A)'!DR18*DR$168</f>
        <v>8.1897187808132195</v>
      </c>
      <c r="DS18" s="16">
        <f>+'MATRIZ (A)'!DS18*DS$168</f>
        <v>0</v>
      </c>
      <c r="DT18" s="16">
        <f>+'MATRIZ (A)'!DT18*DT$168</f>
        <v>0</v>
      </c>
      <c r="DU18" s="16">
        <f>+'MATRIZ (A)'!DU18*DU$168</f>
        <v>0</v>
      </c>
      <c r="DV18" s="16">
        <f>+'MATRIZ (A)'!DV18*DV$168</f>
        <v>7.4510215352928011</v>
      </c>
      <c r="DW18" s="16">
        <f>+'MATRIZ (A)'!DW18*DW$168</f>
        <v>82.157215964305095</v>
      </c>
      <c r="DX18" s="16">
        <f>+'MATRIZ (A)'!DX18*DX$168</f>
        <v>0</v>
      </c>
      <c r="DY18" s="16">
        <f>+'MATRIZ (A)'!DY18*DY$168</f>
        <v>632.37487646636635</v>
      </c>
      <c r="DZ18" s="16">
        <f>+'MATRIZ (A)'!DZ18*DZ$168</f>
        <v>209.02901997000438</v>
      </c>
      <c r="EA18" s="16">
        <f>+'MATRIZ (A)'!EA18*EA$168</f>
        <v>9.5201886309314379</v>
      </c>
      <c r="EB18" s="16">
        <f>+'MATRIZ (A)'!EB18*EB$168</f>
        <v>15.760015641787117</v>
      </c>
      <c r="EC18" s="16">
        <f>+'MATRIZ (A)'!EC18*EC$168</f>
        <v>0</v>
      </c>
      <c r="ED18" s="16">
        <f>+'MATRIZ (A)'!ED18*ED$168</f>
        <v>0</v>
      </c>
      <c r="EE18" s="16">
        <f>+'MATRIZ (A)'!EE18*EE$168</f>
        <v>0</v>
      </c>
      <c r="EF18" s="16">
        <f>+'MATRIZ (A)'!EF18*EF$168</f>
        <v>0</v>
      </c>
      <c r="EG18" s="16">
        <f>+'MATRIZ (A)'!EG18*EG$168</f>
        <v>0</v>
      </c>
      <c r="EH18" s="16">
        <f>+'MATRIZ (A)'!EH18*EH$168</f>
        <v>0</v>
      </c>
      <c r="EI18" s="18">
        <f t="shared" si="0"/>
        <v>2306.8290572156675</v>
      </c>
      <c r="EJ18" s="20">
        <f>+'MATRIZ (I-A) INVERSA'!FM18</f>
        <v>13747.592371002225</v>
      </c>
      <c r="EK18" s="20">
        <f>+'MATRIZ (I-A) INVERSA'!FN18</f>
        <v>13.832136334715253</v>
      </c>
      <c r="EL18" s="20">
        <f>+'MATRIZ (I-A) INVERSA'!FO18</f>
        <v>47.700717899053252</v>
      </c>
      <c r="EM18" s="20">
        <f>+'MATRIZ (I-A) INVERSA'!FP18</f>
        <v>0</v>
      </c>
      <c r="EN18" s="20">
        <f>+'MATRIZ (I-A) INVERSA'!FQ18</f>
        <v>0</v>
      </c>
      <c r="EO18" s="20">
        <f>+'MATRIZ (I-A) INVERSA'!FR18</f>
        <v>0</v>
      </c>
      <c r="EP18" s="20">
        <f>+'MATRIZ (I-A) INVERSA'!FS18</f>
        <v>0</v>
      </c>
      <c r="EQ18" s="20">
        <f>+'MATRIZ (I-A) INVERSA'!FT18</f>
        <v>0</v>
      </c>
      <c r="ER18" s="20">
        <f>+'MATRIZ (I-A) INVERSA'!FU18</f>
        <v>0</v>
      </c>
      <c r="ES18" s="20">
        <f>+'MATRIZ (I-A) INVERSA'!FV18</f>
        <v>0</v>
      </c>
      <c r="ET18" s="20">
        <f>+'MATRIZ (I-A) INVERSA'!FW18</f>
        <v>0</v>
      </c>
      <c r="EU18" s="20">
        <f>+'MATRIZ (I-A) INVERSA'!FX18</f>
        <v>0</v>
      </c>
      <c r="EV18" s="20">
        <f>+'MATRIZ (I-A) INVERSA'!FY18</f>
        <v>0</v>
      </c>
      <c r="EW18" s="20">
        <f>+'MATRIZ (I-A) INVERSA'!FZ18</f>
        <v>0</v>
      </c>
      <c r="EX18" s="20">
        <f>+'MATRIZ (I-A) INVERSA'!GA18</f>
        <v>20.827048624211677</v>
      </c>
      <c r="EY18" s="20">
        <f>+'MATRIZ (I-A) INVERSA'!GB18</f>
        <v>0</v>
      </c>
      <c r="EZ18" s="20">
        <f>+'MATRIZ (I-A) INVERSA'!GC18</f>
        <v>14.443567806040267</v>
      </c>
      <c r="FA18" s="20">
        <f>+'MATRIZ (I-A) INVERSA'!GD18</f>
        <v>5.5693001061116787</v>
      </c>
      <c r="FB18" s="20">
        <f>+'MATRIZ (I-A) INVERSA'!GE18</f>
        <v>0</v>
      </c>
      <c r="FC18" s="20">
        <f>+'MATRIZ (I-A) INVERSA'!GF18</f>
        <v>0</v>
      </c>
      <c r="FD18" s="20">
        <f>+'MATRIZ (I-A) INVERSA'!GG18</f>
        <v>22.860087841928479</v>
      </c>
      <c r="FE18" s="20">
        <f>+'MATRIZ (I-A) INVERSA'!GH18</f>
        <v>17.431306663779083</v>
      </c>
      <c r="FF18" s="20">
        <f>+'MATRIZ (I-A) INVERSA'!GI18</f>
        <v>0.20551126621342766</v>
      </c>
      <c r="FG18" s="18">
        <f t="shared" si="2"/>
        <v>13890.462047544277</v>
      </c>
      <c r="FH18" s="17">
        <f t="shared" si="1"/>
        <v>16197.291104759945</v>
      </c>
      <c r="FI18" s="28"/>
      <c r="FJ18" s="17">
        <v>16197.291104759941</v>
      </c>
      <c r="FK18" s="50">
        <f t="shared" si="3"/>
        <v>0</v>
      </c>
      <c r="FM18" s="48">
        <f>+IFERROR((FH18/'MIP 2012'!FH18*100-100),0)</f>
        <v>0.89258324893965835</v>
      </c>
    </row>
    <row r="19" spans="1:169" s="7" customFormat="1" ht="21.95" customHeight="1" thickBot="1" x14ac:dyDescent="0.25">
      <c r="A19" s="12" t="s">
        <v>102</v>
      </c>
      <c r="B19" s="12" t="s">
        <v>103</v>
      </c>
      <c r="C19" s="16">
        <f>+'MATRIZ (A)'!C19*C$168</f>
        <v>0</v>
      </c>
      <c r="D19" s="16">
        <f>+'MATRIZ (A)'!D19*D$168</f>
        <v>0</v>
      </c>
      <c r="E19" s="16">
        <f>+'MATRIZ (A)'!E19*E$168</f>
        <v>0</v>
      </c>
      <c r="F19" s="16">
        <f>+'MATRIZ (A)'!F19*F$168</f>
        <v>0</v>
      </c>
      <c r="G19" s="16">
        <f>+'MATRIZ (A)'!G19*G$168</f>
        <v>0</v>
      </c>
      <c r="H19" s="16">
        <f>+'MATRIZ (A)'!H19*H$168</f>
        <v>0</v>
      </c>
      <c r="I19" s="16">
        <f>+'MATRIZ (A)'!I19*I$168</f>
        <v>0</v>
      </c>
      <c r="J19" s="16">
        <f>+'MATRIZ (A)'!J19*J$168</f>
        <v>51.607671430704585</v>
      </c>
      <c r="K19" s="16">
        <f>+'MATRIZ (A)'!K19*K$168</f>
        <v>0</v>
      </c>
      <c r="L19" s="16">
        <f>+'MATRIZ (A)'!L19*L$168</f>
        <v>0</v>
      </c>
      <c r="M19" s="16">
        <f>+'MATRIZ (A)'!M19*M$168</f>
        <v>0</v>
      </c>
      <c r="N19" s="16">
        <f>+'MATRIZ (A)'!N19*N$168</f>
        <v>0</v>
      </c>
      <c r="O19" s="16">
        <f>+'MATRIZ (A)'!O19*O$168</f>
        <v>0</v>
      </c>
      <c r="P19" s="16">
        <f>+'MATRIZ (A)'!P19*P$168</f>
        <v>0</v>
      </c>
      <c r="Q19" s="16">
        <f>+'MATRIZ (A)'!Q19*Q$168</f>
        <v>0</v>
      </c>
      <c r="R19" s="16">
        <f>+'MATRIZ (A)'!R19*R$168</f>
        <v>0</v>
      </c>
      <c r="S19" s="16">
        <f>+'MATRIZ (A)'!S19*S$168</f>
        <v>0</v>
      </c>
      <c r="T19" s="16">
        <f>+'MATRIZ (A)'!T19*T$168</f>
        <v>0</v>
      </c>
      <c r="U19" s="16">
        <f>+'MATRIZ (A)'!U19*U$168</f>
        <v>0</v>
      </c>
      <c r="V19" s="16">
        <f>+'MATRIZ (A)'!V19*V$168</f>
        <v>0</v>
      </c>
      <c r="W19" s="16">
        <f>+'MATRIZ (A)'!W19*W$168</f>
        <v>0</v>
      </c>
      <c r="X19" s="16">
        <f>+'MATRIZ (A)'!X19*X$168</f>
        <v>0</v>
      </c>
      <c r="Y19" s="16">
        <f>+'MATRIZ (A)'!Y19*Y$168</f>
        <v>0</v>
      </c>
      <c r="Z19" s="16">
        <f>+'MATRIZ (A)'!Z19*Z$168</f>
        <v>0</v>
      </c>
      <c r="AA19" s="16">
        <f>+'MATRIZ (A)'!AA19*AA$168</f>
        <v>0</v>
      </c>
      <c r="AB19" s="16">
        <f>+'MATRIZ (A)'!AB19*AB$168</f>
        <v>0</v>
      </c>
      <c r="AC19" s="16">
        <f>+'MATRIZ (A)'!AC19*AC$168</f>
        <v>0</v>
      </c>
      <c r="AD19" s="16">
        <f>+'MATRIZ (A)'!AD19*AD$168</f>
        <v>0</v>
      </c>
      <c r="AE19" s="16">
        <f>+'MATRIZ (A)'!AE19*AE$168</f>
        <v>0</v>
      </c>
      <c r="AF19" s="16">
        <f>+'MATRIZ (A)'!AF19*AF$168</f>
        <v>0</v>
      </c>
      <c r="AG19" s="16">
        <f>+'MATRIZ (A)'!AG19*AG$168</f>
        <v>0</v>
      </c>
      <c r="AH19" s="16">
        <f>+'MATRIZ (A)'!AH19*AH$168</f>
        <v>0</v>
      </c>
      <c r="AI19" s="16">
        <f>+'MATRIZ (A)'!AI19*AI$168</f>
        <v>0</v>
      </c>
      <c r="AJ19" s="16">
        <f>+'MATRIZ (A)'!AJ19*AJ$168</f>
        <v>0.11192016277202044</v>
      </c>
      <c r="AK19" s="16">
        <f>+'MATRIZ (A)'!AK19*AK$168</f>
        <v>0</v>
      </c>
      <c r="AL19" s="16">
        <f>+'MATRIZ (A)'!AL19*AL$168</f>
        <v>5.5338184843249634</v>
      </c>
      <c r="AM19" s="16">
        <f>+'MATRIZ (A)'!AM19*AM$168</f>
        <v>0</v>
      </c>
      <c r="AN19" s="16">
        <f>+'MATRIZ (A)'!AN19*AN$168</f>
        <v>0</v>
      </c>
      <c r="AO19" s="16">
        <f>+'MATRIZ (A)'!AO19*AO$168</f>
        <v>0</v>
      </c>
      <c r="AP19" s="16">
        <f>+'MATRIZ (A)'!AP19*AP$168</f>
        <v>0</v>
      </c>
      <c r="AQ19" s="16">
        <f>+'MATRIZ (A)'!AQ19*AQ$168</f>
        <v>0</v>
      </c>
      <c r="AR19" s="16">
        <f>+'MATRIZ (A)'!AR19*AR$168</f>
        <v>7.228274135927458E-2</v>
      </c>
      <c r="AS19" s="16">
        <f>+'MATRIZ (A)'!AS19*AS$168</f>
        <v>0</v>
      </c>
      <c r="AT19" s="16">
        <f>+'MATRIZ (A)'!AT19*AT$168</f>
        <v>0</v>
      </c>
      <c r="AU19" s="16">
        <f>+'MATRIZ (A)'!AU19*AU$168</f>
        <v>0</v>
      </c>
      <c r="AV19" s="16">
        <f>+'MATRIZ (A)'!AV19*AV$168</f>
        <v>0</v>
      </c>
      <c r="AW19" s="16">
        <f>+'MATRIZ (A)'!AW19*AW$168</f>
        <v>0.38079348192693613</v>
      </c>
      <c r="AX19" s="16">
        <f>+'MATRIZ (A)'!AX19*AX$168</f>
        <v>0</v>
      </c>
      <c r="AY19" s="16">
        <f>+'MATRIZ (A)'!AY19*AY$168</f>
        <v>0</v>
      </c>
      <c r="AZ19" s="16">
        <f>+'MATRIZ (A)'!AZ19*AZ$168</f>
        <v>0</v>
      </c>
      <c r="BA19" s="16">
        <f>+'MATRIZ (A)'!BA19*BA$168</f>
        <v>0</v>
      </c>
      <c r="BB19" s="16">
        <f>+'MATRIZ (A)'!BB19*BB$168</f>
        <v>0</v>
      </c>
      <c r="BC19" s="16">
        <f>+'MATRIZ (A)'!BC19*BC$168</f>
        <v>0</v>
      </c>
      <c r="BD19" s="16">
        <f>+'MATRIZ (A)'!BD19*BD$168</f>
        <v>0</v>
      </c>
      <c r="BE19" s="16">
        <f>+'MATRIZ (A)'!BE19*BE$168</f>
        <v>0</v>
      </c>
      <c r="BF19" s="16">
        <f>+'MATRIZ (A)'!BF19*BF$168</f>
        <v>0</v>
      </c>
      <c r="BG19" s="16">
        <f>+'MATRIZ (A)'!BG19*BG$168</f>
        <v>0</v>
      </c>
      <c r="BH19" s="16">
        <f>+'MATRIZ (A)'!BH19*BH$168</f>
        <v>0</v>
      </c>
      <c r="BI19" s="16">
        <f>+'MATRIZ (A)'!BI19*BI$168</f>
        <v>0</v>
      </c>
      <c r="BJ19" s="16">
        <f>+'MATRIZ (A)'!BJ19*BJ$168</f>
        <v>0</v>
      </c>
      <c r="BK19" s="16">
        <f>+'MATRIZ (A)'!BK19*BK$168</f>
        <v>0</v>
      </c>
      <c r="BL19" s="16">
        <f>+'MATRIZ (A)'!BL19*BL$168</f>
        <v>0</v>
      </c>
      <c r="BM19" s="16">
        <f>+'MATRIZ (A)'!BM19*BM$168</f>
        <v>0</v>
      </c>
      <c r="BN19" s="16">
        <f>+'MATRIZ (A)'!BN19*BN$168</f>
        <v>0</v>
      </c>
      <c r="BO19" s="16">
        <f>+'MATRIZ (A)'!BO19*BO$168</f>
        <v>0</v>
      </c>
      <c r="BP19" s="16">
        <f>+'MATRIZ (A)'!BP19*BP$168</f>
        <v>0</v>
      </c>
      <c r="BQ19" s="16">
        <f>+'MATRIZ (A)'!BQ19*BQ$168</f>
        <v>0</v>
      </c>
      <c r="BR19" s="16">
        <f>+'MATRIZ (A)'!BR19*BR$168</f>
        <v>0</v>
      </c>
      <c r="BS19" s="16">
        <f>+'MATRIZ (A)'!BS19*BS$168</f>
        <v>0</v>
      </c>
      <c r="BT19" s="16">
        <f>+'MATRIZ (A)'!BT19*BT$168</f>
        <v>0</v>
      </c>
      <c r="BU19" s="16">
        <f>+'MATRIZ (A)'!BU19*BU$168</f>
        <v>0</v>
      </c>
      <c r="BV19" s="16">
        <f>+'MATRIZ (A)'!BV19*BV$168</f>
        <v>0</v>
      </c>
      <c r="BW19" s="16">
        <f>+'MATRIZ (A)'!BW19*BW$168</f>
        <v>0</v>
      </c>
      <c r="BX19" s="16">
        <f>+'MATRIZ (A)'!BX19*BX$168</f>
        <v>0</v>
      </c>
      <c r="BY19" s="16">
        <f>+'MATRIZ (A)'!BY19*BY$168</f>
        <v>0</v>
      </c>
      <c r="BZ19" s="16">
        <f>+'MATRIZ (A)'!BZ19*BZ$168</f>
        <v>0</v>
      </c>
      <c r="CA19" s="16">
        <f>+'MATRIZ (A)'!CA19*CA$168</f>
        <v>0</v>
      </c>
      <c r="CB19" s="16">
        <f>+'MATRIZ (A)'!CB19*CB$168</f>
        <v>0</v>
      </c>
      <c r="CC19" s="16">
        <f>+'MATRIZ (A)'!CC19*CC$168</f>
        <v>0</v>
      </c>
      <c r="CD19" s="16">
        <f>+'MATRIZ (A)'!CD19*CD$168</f>
        <v>0</v>
      </c>
      <c r="CE19" s="16">
        <f>+'MATRIZ (A)'!CE19*CE$168</f>
        <v>0</v>
      </c>
      <c r="CF19" s="16">
        <f>+'MATRIZ (A)'!CF19*CF$168</f>
        <v>0</v>
      </c>
      <c r="CG19" s="16">
        <f>+'MATRIZ (A)'!CG19*CG$168</f>
        <v>0.41866012645226103</v>
      </c>
      <c r="CH19" s="16">
        <f>+'MATRIZ (A)'!CH19*CH$168</f>
        <v>0</v>
      </c>
      <c r="CI19" s="16">
        <f>+'MATRIZ (A)'!CI19*CI$168</f>
        <v>0</v>
      </c>
      <c r="CJ19" s="16">
        <f>+'MATRIZ (A)'!CJ19*CJ$168</f>
        <v>0</v>
      </c>
      <c r="CK19" s="16">
        <f>+'MATRIZ (A)'!CK19*CK$168</f>
        <v>0</v>
      </c>
      <c r="CL19" s="16">
        <f>+'MATRIZ (A)'!CL19*CL$168</f>
        <v>0</v>
      </c>
      <c r="CM19" s="16">
        <f>+'MATRIZ (A)'!CM19*CM$168</f>
        <v>0</v>
      </c>
      <c r="CN19" s="16">
        <f>+'MATRIZ (A)'!CN19*CN$168</f>
        <v>0</v>
      </c>
      <c r="CO19" s="16">
        <f>+'MATRIZ (A)'!CO19*CO$168</f>
        <v>0</v>
      </c>
      <c r="CP19" s="16">
        <f>+'MATRIZ (A)'!CP19*CP$168</f>
        <v>0</v>
      </c>
      <c r="CQ19" s="16">
        <f>+'MATRIZ (A)'!CQ19*CQ$168</f>
        <v>0</v>
      </c>
      <c r="CR19" s="16">
        <f>+'MATRIZ (A)'!CR19*CR$168</f>
        <v>0</v>
      </c>
      <c r="CS19" s="16">
        <f>+'MATRIZ (A)'!CS19*CS$168</f>
        <v>5.6452215075127717E-2</v>
      </c>
      <c r="CT19" s="16">
        <f>+'MATRIZ (A)'!CT19*CT$168</f>
        <v>0</v>
      </c>
      <c r="CU19" s="16">
        <f>+'MATRIZ (A)'!CU19*CU$168</f>
        <v>0.4049949706022925</v>
      </c>
      <c r="CV19" s="16">
        <f>+'MATRIZ (A)'!CV19*CV$168</f>
        <v>0</v>
      </c>
      <c r="CW19" s="16">
        <f>+'MATRIZ (A)'!CW19*CW$168</f>
        <v>0</v>
      </c>
      <c r="CX19" s="16">
        <f>+'MATRIZ (A)'!CX19*CX$168</f>
        <v>32.944950466362798</v>
      </c>
      <c r="CY19" s="16">
        <f>+'MATRIZ (A)'!CY19*CY$168</f>
        <v>724.87155218852081</v>
      </c>
      <c r="CZ19" s="16">
        <f>+'MATRIZ (A)'!CZ19*CZ$168</f>
        <v>0</v>
      </c>
      <c r="DA19" s="16">
        <f>+'MATRIZ (A)'!DA19*DA$168</f>
        <v>0.33726772673161071</v>
      </c>
      <c r="DB19" s="16">
        <f>+'MATRIZ (A)'!DB19*DB$168</f>
        <v>0</v>
      </c>
      <c r="DC19" s="16">
        <f>+'MATRIZ (A)'!DC19*DC$168</f>
        <v>0</v>
      </c>
      <c r="DD19" s="16">
        <f>+'MATRIZ (A)'!DD19*DD$168</f>
        <v>0</v>
      </c>
      <c r="DE19" s="16">
        <f>+'MATRIZ (A)'!DE19*DE$168</f>
        <v>0</v>
      </c>
      <c r="DF19" s="16">
        <f>+'MATRIZ (A)'!DF19*DF$168</f>
        <v>0</v>
      </c>
      <c r="DG19" s="16">
        <f>+'MATRIZ (A)'!DG19*DG$168</f>
        <v>1.5276267324860109E-2</v>
      </c>
      <c r="DH19" s="16">
        <f>+'MATRIZ (A)'!DH19*DH$168</f>
        <v>0</v>
      </c>
      <c r="DI19" s="16">
        <f>+'MATRIZ (A)'!DI19*DI$168</f>
        <v>0</v>
      </c>
      <c r="DJ19" s="16">
        <f>+'MATRIZ (A)'!DJ19*DJ$168</f>
        <v>0</v>
      </c>
      <c r="DK19" s="16">
        <f>+'MATRIZ (A)'!DK19*DK$168</f>
        <v>0</v>
      </c>
      <c r="DL19" s="16">
        <f>+'MATRIZ (A)'!DL19*DL$168</f>
        <v>0</v>
      </c>
      <c r="DM19" s="16">
        <f>+'MATRIZ (A)'!DM19*DM$168</f>
        <v>0</v>
      </c>
      <c r="DN19" s="16">
        <f>+'MATRIZ (A)'!DN19*DN$168</f>
        <v>0</v>
      </c>
      <c r="DO19" s="16">
        <f>+'MATRIZ (A)'!DO19*DO$168</f>
        <v>0</v>
      </c>
      <c r="DP19" s="16">
        <f>+'MATRIZ (A)'!DP19*DP$168</f>
        <v>0</v>
      </c>
      <c r="DQ19" s="16">
        <f>+'MATRIZ (A)'!DQ19*DQ$168</f>
        <v>0</v>
      </c>
      <c r="DR19" s="16">
        <f>+'MATRIZ (A)'!DR19*DR$168</f>
        <v>0.5083858186094663</v>
      </c>
      <c r="DS19" s="16">
        <f>+'MATRIZ (A)'!DS19*DS$168</f>
        <v>0</v>
      </c>
      <c r="DT19" s="16">
        <f>+'MATRIZ (A)'!DT19*DT$168</f>
        <v>0</v>
      </c>
      <c r="DU19" s="16">
        <f>+'MATRIZ (A)'!DU19*DU$168</f>
        <v>0</v>
      </c>
      <c r="DV19" s="16">
        <f>+'MATRIZ (A)'!DV19*DV$168</f>
        <v>44.838334634768806</v>
      </c>
      <c r="DW19" s="16">
        <f>+'MATRIZ (A)'!DW19*DW$168</f>
        <v>494.40103274694411</v>
      </c>
      <c r="DX19" s="16">
        <f>+'MATRIZ (A)'!DX19*DX$168</f>
        <v>0</v>
      </c>
      <c r="DY19" s="16">
        <f>+'MATRIZ (A)'!DY19*DY$168</f>
        <v>2529.9390399944587</v>
      </c>
      <c r="DZ19" s="16">
        <f>+'MATRIZ (A)'!DZ19*DZ$168</f>
        <v>995.16708841273453</v>
      </c>
      <c r="EA19" s="16">
        <f>+'MATRIZ (A)'!EA19*EA$168</f>
        <v>0.59097620076913082</v>
      </c>
      <c r="EB19" s="16">
        <f>+'MATRIZ (A)'!EB19*EB$168</f>
        <v>1.9575487063302057</v>
      </c>
      <c r="EC19" s="16">
        <f>+'MATRIZ (A)'!EC19*EC$168</f>
        <v>0</v>
      </c>
      <c r="ED19" s="16">
        <f>+'MATRIZ (A)'!ED19*ED$168</f>
        <v>0</v>
      </c>
      <c r="EE19" s="16">
        <f>+'MATRIZ (A)'!EE19*EE$168</f>
        <v>0</v>
      </c>
      <c r="EF19" s="16">
        <f>+'MATRIZ (A)'!EF19*EF$168</f>
        <v>0</v>
      </c>
      <c r="EG19" s="16">
        <f>+'MATRIZ (A)'!EG19*EG$168</f>
        <v>0</v>
      </c>
      <c r="EH19" s="16">
        <f>+'MATRIZ (A)'!EH19*EH$168</f>
        <v>0</v>
      </c>
      <c r="EI19" s="18">
        <f t="shared" si="0"/>
        <v>4884.1580467767726</v>
      </c>
      <c r="EJ19" s="20">
        <f>+'MATRIZ (I-A) INVERSA'!FM19</f>
        <v>5716.5952925544379</v>
      </c>
      <c r="EK19" s="20">
        <f>+'MATRIZ (I-A) INVERSA'!FN19</f>
        <v>0</v>
      </c>
      <c r="EL19" s="20">
        <f>+'MATRIZ (I-A) INVERSA'!FO19</f>
        <v>0</v>
      </c>
      <c r="EM19" s="20">
        <f>+'MATRIZ (I-A) INVERSA'!FP19</f>
        <v>0</v>
      </c>
      <c r="EN19" s="20">
        <f>+'MATRIZ (I-A) INVERSA'!FQ19</f>
        <v>0</v>
      </c>
      <c r="EO19" s="20">
        <f>+'MATRIZ (I-A) INVERSA'!FR19</f>
        <v>0</v>
      </c>
      <c r="EP19" s="20">
        <f>+'MATRIZ (I-A) INVERSA'!FS19</f>
        <v>0</v>
      </c>
      <c r="EQ19" s="20">
        <f>+'MATRIZ (I-A) INVERSA'!FT19</f>
        <v>0</v>
      </c>
      <c r="ER19" s="20">
        <f>+'MATRIZ (I-A) INVERSA'!FU19</f>
        <v>0</v>
      </c>
      <c r="ES19" s="20">
        <f>+'MATRIZ (I-A) INVERSA'!FV19</f>
        <v>0</v>
      </c>
      <c r="ET19" s="20">
        <f>+'MATRIZ (I-A) INVERSA'!FW19</f>
        <v>0</v>
      </c>
      <c r="EU19" s="20">
        <f>+'MATRIZ (I-A) INVERSA'!FX19</f>
        <v>0</v>
      </c>
      <c r="EV19" s="20">
        <f>+'MATRIZ (I-A) INVERSA'!FY19</f>
        <v>0</v>
      </c>
      <c r="EW19" s="20">
        <f>+'MATRIZ (I-A) INVERSA'!FZ19</f>
        <v>0</v>
      </c>
      <c r="EX19" s="20">
        <f>+'MATRIZ (I-A) INVERSA'!GA19</f>
        <v>5961.9686703753123</v>
      </c>
      <c r="EY19" s="20">
        <f>+'MATRIZ (I-A) INVERSA'!GB19</f>
        <v>0</v>
      </c>
      <c r="EZ19" s="20">
        <f>+'MATRIZ (I-A) INVERSA'!GC19</f>
        <v>0</v>
      </c>
      <c r="FA19" s="20">
        <f>+'MATRIZ (I-A) INVERSA'!GD19</f>
        <v>0</v>
      </c>
      <c r="FB19" s="20">
        <f>+'MATRIZ (I-A) INVERSA'!GE19</f>
        <v>0</v>
      </c>
      <c r="FC19" s="20">
        <f>+'MATRIZ (I-A) INVERSA'!GF19</f>
        <v>0</v>
      </c>
      <c r="FD19" s="20">
        <f>+'MATRIZ (I-A) INVERSA'!GG19</f>
        <v>0</v>
      </c>
      <c r="FE19" s="20">
        <f>+'MATRIZ (I-A) INVERSA'!GH19</f>
        <v>0</v>
      </c>
      <c r="FF19" s="20">
        <f>+'MATRIZ (I-A) INVERSA'!GI19</f>
        <v>0</v>
      </c>
      <c r="FG19" s="18">
        <f t="shared" si="2"/>
        <v>11678.563962929751</v>
      </c>
      <c r="FH19" s="17">
        <f t="shared" si="1"/>
        <v>16562.722009706522</v>
      </c>
      <c r="FI19" s="28"/>
      <c r="FJ19" s="17">
        <v>16562.722009706526</v>
      </c>
      <c r="FK19" s="50">
        <f t="shared" si="3"/>
        <v>0</v>
      </c>
      <c r="FM19" s="48">
        <f>+IFERROR((FH19/'MIP 2012'!FH19*100-100),0)</f>
        <v>0.46902898600313847</v>
      </c>
    </row>
    <row r="20" spans="1:169" s="7" customFormat="1" ht="21.95" customHeight="1" thickBot="1" x14ac:dyDescent="0.25">
      <c r="A20" s="12" t="s">
        <v>104</v>
      </c>
      <c r="B20" s="12" t="s">
        <v>105</v>
      </c>
      <c r="C20" s="16">
        <f>+'MATRIZ (A)'!C20*C$168</f>
        <v>0</v>
      </c>
      <c r="D20" s="16">
        <f>+'MATRIZ (A)'!D20*D$168</f>
        <v>0</v>
      </c>
      <c r="E20" s="16">
        <f>+'MATRIZ (A)'!E20*E$168</f>
        <v>0</v>
      </c>
      <c r="F20" s="16">
        <f>+'MATRIZ (A)'!F20*F$168</f>
        <v>0</v>
      </c>
      <c r="G20" s="16">
        <f>+'MATRIZ (A)'!G20*G$168</f>
        <v>0</v>
      </c>
      <c r="H20" s="16">
        <f>+'MATRIZ (A)'!H20*H$168</f>
        <v>0</v>
      </c>
      <c r="I20" s="16">
        <f>+'MATRIZ (A)'!I20*I$168</f>
        <v>0</v>
      </c>
      <c r="J20" s="16">
        <f>+'MATRIZ (A)'!J20*J$168</f>
        <v>0</v>
      </c>
      <c r="K20" s="16">
        <f>+'MATRIZ (A)'!K20*K$168</f>
        <v>2498.6022386094155</v>
      </c>
      <c r="L20" s="16">
        <f>+'MATRIZ (A)'!L20*L$168</f>
        <v>0</v>
      </c>
      <c r="M20" s="16">
        <f>+'MATRIZ (A)'!M20*M$168</f>
        <v>0</v>
      </c>
      <c r="N20" s="16">
        <f>+'MATRIZ (A)'!N20*N$168</f>
        <v>2.2954927370872884E-3</v>
      </c>
      <c r="O20" s="16">
        <f>+'MATRIZ (A)'!O20*O$168</f>
        <v>0</v>
      </c>
      <c r="P20" s="16">
        <f>+'MATRIZ (A)'!P20*P$168</f>
        <v>0</v>
      </c>
      <c r="Q20" s="16">
        <f>+'MATRIZ (A)'!Q20*Q$168</f>
        <v>0</v>
      </c>
      <c r="R20" s="16">
        <f>+'MATRIZ (A)'!R20*R$168</f>
        <v>0</v>
      </c>
      <c r="S20" s="16">
        <f>+'MATRIZ (A)'!S20*S$168</f>
        <v>0</v>
      </c>
      <c r="T20" s="16">
        <f>+'MATRIZ (A)'!T20*T$168</f>
        <v>0</v>
      </c>
      <c r="U20" s="16">
        <f>+'MATRIZ (A)'!U20*U$168</f>
        <v>0</v>
      </c>
      <c r="V20" s="16">
        <f>+'MATRIZ (A)'!V20*V$168</f>
        <v>0</v>
      </c>
      <c r="W20" s="16">
        <f>+'MATRIZ (A)'!W20*W$168</f>
        <v>0</v>
      </c>
      <c r="X20" s="16">
        <f>+'MATRIZ (A)'!X20*X$168</f>
        <v>0</v>
      </c>
      <c r="Y20" s="16">
        <f>+'MATRIZ (A)'!Y20*Y$168</f>
        <v>0</v>
      </c>
      <c r="Z20" s="16">
        <f>+'MATRIZ (A)'!Z20*Z$168</f>
        <v>0</v>
      </c>
      <c r="AA20" s="16">
        <f>+'MATRIZ (A)'!AA20*AA$168</f>
        <v>0</v>
      </c>
      <c r="AB20" s="16">
        <f>+'MATRIZ (A)'!AB20*AB$168</f>
        <v>0</v>
      </c>
      <c r="AC20" s="16">
        <f>+'MATRIZ (A)'!AC20*AC$168</f>
        <v>0</v>
      </c>
      <c r="AD20" s="16">
        <f>+'MATRIZ (A)'!AD20*AD$168</f>
        <v>19.374279156886082</v>
      </c>
      <c r="AE20" s="16">
        <f>+'MATRIZ (A)'!AE20*AE$168</f>
        <v>0</v>
      </c>
      <c r="AF20" s="16">
        <f>+'MATRIZ (A)'!AF20*AF$168</f>
        <v>0</v>
      </c>
      <c r="AG20" s="16">
        <f>+'MATRIZ (A)'!AG20*AG$168</f>
        <v>0</v>
      </c>
      <c r="AH20" s="16">
        <f>+'MATRIZ (A)'!AH20*AH$168</f>
        <v>0</v>
      </c>
      <c r="AI20" s="16">
        <f>+'MATRIZ (A)'!AI20*AI$168</f>
        <v>0</v>
      </c>
      <c r="AJ20" s="16">
        <f>+'MATRIZ (A)'!AJ20*AJ$168</f>
        <v>845.60552455685968</v>
      </c>
      <c r="AK20" s="16">
        <f>+'MATRIZ (A)'!AK20*AK$168</f>
        <v>0</v>
      </c>
      <c r="AL20" s="16">
        <f>+'MATRIZ (A)'!AL20*AL$168</f>
        <v>2093.0298599942021</v>
      </c>
      <c r="AM20" s="16">
        <f>+'MATRIZ (A)'!AM20*AM$168</f>
        <v>0</v>
      </c>
      <c r="AN20" s="16">
        <f>+'MATRIZ (A)'!AN20*AN$168</f>
        <v>0</v>
      </c>
      <c r="AO20" s="16">
        <f>+'MATRIZ (A)'!AO20*AO$168</f>
        <v>0</v>
      </c>
      <c r="AP20" s="16">
        <f>+'MATRIZ (A)'!AP20*AP$168</f>
        <v>755.80016594343158</v>
      </c>
      <c r="AQ20" s="16">
        <f>+'MATRIZ (A)'!AQ20*AQ$168</f>
        <v>49.167309591134931</v>
      </c>
      <c r="AR20" s="16">
        <f>+'MATRIZ (A)'!AR20*AR$168</f>
        <v>0.38785085498736199</v>
      </c>
      <c r="AS20" s="16">
        <f>+'MATRIZ (A)'!AS20*AS$168</f>
        <v>0</v>
      </c>
      <c r="AT20" s="16">
        <f>+'MATRIZ (A)'!AT20*AT$168</f>
        <v>0</v>
      </c>
      <c r="AU20" s="16">
        <f>+'MATRIZ (A)'!AU20*AU$168</f>
        <v>0</v>
      </c>
      <c r="AV20" s="16">
        <f>+'MATRIZ (A)'!AV20*AV$168</f>
        <v>0</v>
      </c>
      <c r="AW20" s="16">
        <f>+'MATRIZ (A)'!AW20*AW$168</f>
        <v>143.05049514434828</v>
      </c>
      <c r="AX20" s="16">
        <f>+'MATRIZ (A)'!AX20*AX$168</f>
        <v>0</v>
      </c>
      <c r="AY20" s="16">
        <f>+'MATRIZ (A)'!AY20*AY$168</f>
        <v>0</v>
      </c>
      <c r="AZ20" s="16">
        <f>+'MATRIZ (A)'!AZ20*AZ$168</f>
        <v>0</v>
      </c>
      <c r="BA20" s="16">
        <f>+'MATRIZ (A)'!BA20*BA$168</f>
        <v>0</v>
      </c>
      <c r="BB20" s="16">
        <f>+'MATRIZ (A)'!BB20*BB$168</f>
        <v>0</v>
      </c>
      <c r="BC20" s="16">
        <f>+'MATRIZ (A)'!BC20*BC$168</f>
        <v>0</v>
      </c>
      <c r="BD20" s="16">
        <f>+'MATRIZ (A)'!BD20*BD$168</f>
        <v>0</v>
      </c>
      <c r="BE20" s="16">
        <f>+'MATRIZ (A)'!BE20*BE$168</f>
        <v>0</v>
      </c>
      <c r="BF20" s="16">
        <f>+'MATRIZ (A)'!BF20*BF$168</f>
        <v>0</v>
      </c>
      <c r="BG20" s="16">
        <f>+'MATRIZ (A)'!BG20*BG$168</f>
        <v>0</v>
      </c>
      <c r="BH20" s="16">
        <f>+'MATRIZ (A)'!BH20*BH$168</f>
        <v>0</v>
      </c>
      <c r="BI20" s="16">
        <f>+'MATRIZ (A)'!BI20*BI$168</f>
        <v>0</v>
      </c>
      <c r="BJ20" s="16">
        <f>+'MATRIZ (A)'!BJ20*BJ$168</f>
        <v>0</v>
      </c>
      <c r="BK20" s="16">
        <f>+'MATRIZ (A)'!BK20*BK$168</f>
        <v>0</v>
      </c>
      <c r="BL20" s="16">
        <f>+'MATRIZ (A)'!BL20*BL$168</f>
        <v>0</v>
      </c>
      <c r="BM20" s="16">
        <f>+'MATRIZ (A)'!BM20*BM$168</f>
        <v>0</v>
      </c>
      <c r="BN20" s="16">
        <f>+'MATRIZ (A)'!BN20*BN$168</f>
        <v>0</v>
      </c>
      <c r="BO20" s="16">
        <f>+'MATRIZ (A)'!BO20*BO$168</f>
        <v>0</v>
      </c>
      <c r="BP20" s="16">
        <f>+'MATRIZ (A)'!BP20*BP$168</f>
        <v>0</v>
      </c>
      <c r="BQ20" s="16">
        <f>+'MATRIZ (A)'!BQ20*BQ$168</f>
        <v>0</v>
      </c>
      <c r="BR20" s="16">
        <f>+'MATRIZ (A)'!BR20*BR$168</f>
        <v>0</v>
      </c>
      <c r="BS20" s="16">
        <f>+'MATRIZ (A)'!BS20*BS$168</f>
        <v>0</v>
      </c>
      <c r="BT20" s="16">
        <f>+'MATRIZ (A)'!BT20*BT$168</f>
        <v>0</v>
      </c>
      <c r="BU20" s="16">
        <f>+'MATRIZ (A)'!BU20*BU$168</f>
        <v>0</v>
      </c>
      <c r="BV20" s="16">
        <f>+'MATRIZ (A)'!BV20*BV$168</f>
        <v>0</v>
      </c>
      <c r="BW20" s="16">
        <f>+'MATRIZ (A)'!BW20*BW$168</f>
        <v>0</v>
      </c>
      <c r="BX20" s="16">
        <f>+'MATRIZ (A)'!BX20*BX$168</f>
        <v>0</v>
      </c>
      <c r="BY20" s="16">
        <f>+'MATRIZ (A)'!BY20*BY$168</f>
        <v>0</v>
      </c>
      <c r="BZ20" s="16">
        <f>+'MATRIZ (A)'!BZ20*BZ$168</f>
        <v>0</v>
      </c>
      <c r="CA20" s="16">
        <f>+'MATRIZ (A)'!CA20*CA$168</f>
        <v>0</v>
      </c>
      <c r="CB20" s="16">
        <f>+'MATRIZ (A)'!CB20*CB$168</f>
        <v>0</v>
      </c>
      <c r="CC20" s="16">
        <f>+'MATRIZ (A)'!CC20*CC$168</f>
        <v>0</v>
      </c>
      <c r="CD20" s="16">
        <f>+'MATRIZ (A)'!CD20*CD$168</f>
        <v>0</v>
      </c>
      <c r="CE20" s="16">
        <f>+'MATRIZ (A)'!CE20*CE$168</f>
        <v>0</v>
      </c>
      <c r="CF20" s="16">
        <f>+'MATRIZ (A)'!CF20*CF$168</f>
        <v>0</v>
      </c>
      <c r="CG20" s="16">
        <f>+'MATRIZ (A)'!CG20*CG$168</f>
        <v>1.7244099546962259</v>
      </c>
      <c r="CH20" s="16">
        <f>+'MATRIZ (A)'!CH20*CH$168</f>
        <v>0</v>
      </c>
      <c r="CI20" s="16">
        <f>+'MATRIZ (A)'!CI20*CI$168</f>
        <v>0</v>
      </c>
      <c r="CJ20" s="16">
        <f>+'MATRIZ (A)'!CJ20*CJ$168</f>
        <v>0</v>
      </c>
      <c r="CK20" s="16">
        <f>+'MATRIZ (A)'!CK20*CK$168</f>
        <v>0</v>
      </c>
      <c r="CL20" s="16">
        <f>+'MATRIZ (A)'!CL20*CL$168</f>
        <v>0</v>
      </c>
      <c r="CM20" s="16">
        <f>+'MATRIZ (A)'!CM20*CM$168</f>
        <v>0</v>
      </c>
      <c r="CN20" s="16">
        <f>+'MATRIZ (A)'!CN20*CN$168</f>
        <v>0</v>
      </c>
      <c r="CO20" s="16">
        <f>+'MATRIZ (A)'!CO20*CO$168</f>
        <v>0</v>
      </c>
      <c r="CP20" s="16">
        <f>+'MATRIZ (A)'!CP20*CP$168</f>
        <v>0</v>
      </c>
      <c r="CQ20" s="16">
        <f>+'MATRIZ (A)'!CQ20*CQ$168</f>
        <v>0</v>
      </c>
      <c r="CR20" s="16">
        <f>+'MATRIZ (A)'!CR20*CR$168</f>
        <v>0</v>
      </c>
      <c r="CS20" s="16">
        <f>+'MATRIZ (A)'!CS20*CS$168</f>
        <v>0.30290826649741315</v>
      </c>
      <c r="CT20" s="16">
        <f>+'MATRIZ (A)'!CT20*CT$168</f>
        <v>0</v>
      </c>
      <c r="CU20" s="16">
        <f>+'MATRIZ (A)'!CU20*CU$168</f>
        <v>2.1731002817524683</v>
      </c>
      <c r="CV20" s="16">
        <f>+'MATRIZ (A)'!CV20*CV$168</f>
        <v>0</v>
      </c>
      <c r="CW20" s="16">
        <f>+'MATRIZ (A)'!CW20*CW$168</f>
        <v>0</v>
      </c>
      <c r="CX20" s="16">
        <f>+'MATRIZ (A)'!CX20*CX$168</f>
        <v>176.7742474290589</v>
      </c>
      <c r="CY20" s="16">
        <f>+'MATRIZ (A)'!CY20*CY$168</f>
        <v>1500.2346700523369</v>
      </c>
      <c r="CZ20" s="16">
        <f>+'MATRIZ (A)'!CZ20*CZ$168</f>
        <v>0</v>
      </c>
      <c r="DA20" s="16">
        <f>+'MATRIZ (A)'!DA20*DA$168</f>
        <v>1.3891645958791186</v>
      </c>
      <c r="DB20" s="16">
        <f>+'MATRIZ (A)'!DB20*DB$168</f>
        <v>0</v>
      </c>
      <c r="DC20" s="16">
        <f>+'MATRIZ (A)'!DC20*DC$168</f>
        <v>0</v>
      </c>
      <c r="DD20" s="16">
        <f>+'MATRIZ (A)'!DD20*DD$168</f>
        <v>0</v>
      </c>
      <c r="DE20" s="16">
        <f>+'MATRIZ (A)'!DE20*DE$168</f>
        <v>0</v>
      </c>
      <c r="DF20" s="16">
        <f>+'MATRIZ (A)'!DF20*DF$168</f>
        <v>0</v>
      </c>
      <c r="DG20" s="16">
        <f>+'MATRIZ (A)'!DG20*DG$168</f>
        <v>8.196857550702534E-2</v>
      </c>
      <c r="DH20" s="16">
        <f>+'MATRIZ (A)'!DH20*DH$168</f>
        <v>0</v>
      </c>
      <c r="DI20" s="16">
        <f>+'MATRIZ (A)'!DI20*DI$168</f>
        <v>0</v>
      </c>
      <c r="DJ20" s="16">
        <f>+'MATRIZ (A)'!DJ20*DJ$168</f>
        <v>0</v>
      </c>
      <c r="DK20" s="16">
        <f>+'MATRIZ (A)'!DK20*DK$168</f>
        <v>0</v>
      </c>
      <c r="DL20" s="16">
        <f>+'MATRIZ (A)'!DL20*DL$168</f>
        <v>0</v>
      </c>
      <c r="DM20" s="16">
        <f>+'MATRIZ (A)'!DM20*DM$168</f>
        <v>0</v>
      </c>
      <c r="DN20" s="16">
        <f>+'MATRIZ (A)'!DN20*DN$168</f>
        <v>0</v>
      </c>
      <c r="DO20" s="16">
        <f>+'MATRIZ (A)'!DO20*DO$168</f>
        <v>0</v>
      </c>
      <c r="DP20" s="16">
        <f>+'MATRIZ (A)'!DP20*DP$168</f>
        <v>0</v>
      </c>
      <c r="DQ20" s="16">
        <f>+'MATRIZ (A)'!DQ20*DQ$168</f>
        <v>0</v>
      </c>
      <c r="DR20" s="16">
        <f>+'MATRIZ (A)'!DR20*DR$168</f>
        <v>2.7278693461704369</v>
      </c>
      <c r="DS20" s="16">
        <f>+'MATRIZ (A)'!DS20*DS$168</f>
        <v>0</v>
      </c>
      <c r="DT20" s="16">
        <f>+'MATRIZ (A)'!DT20*DT$168</f>
        <v>0</v>
      </c>
      <c r="DU20" s="16">
        <f>+'MATRIZ (A)'!DU20*DU$168</f>
        <v>3.9775761478535579E-2</v>
      </c>
      <c r="DV20" s="16">
        <f>+'MATRIZ (A)'!DV20*DV$168</f>
        <v>19.152376124097376</v>
      </c>
      <c r="DW20" s="16">
        <f>+'MATRIZ (A)'!DW20*DW$168</f>
        <v>211.17988909358792</v>
      </c>
      <c r="DX20" s="16">
        <f>+'MATRIZ (A)'!DX20*DX$168</f>
        <v>0</v>
      </c>
      <c r="DY20" s="16">
        <f>+'MATRIZ (A)'!DY20*DY$168</f>
        <v>1098.4285424422446</v>
      </c>
      <c r="DZ20" s="16">
        <f>+'MATRIZ (A)'!DZ20*DZ$168</f>
        <v>434.9431832956335</v>
      </c>
      <c r="EA20" s="16">
        <f>+'MATRIZ (A)'!EA20*EA$168</f>
        <v>3.1710283870698839</v>
      </c>
      <c r="EB20" s="16">
        <f>+'MATRIZ (A)'!EB20*EB$168</f>
        <v>74.040323435741016</v>
      </c>
      <c r="EC20" s="16">
        <f>+'MATRIZ (A)'!EC20*EC$168</f>
        <v>0</v>
      </c>
      <c r="ED20" s="16">
        <f>+'MATRIZ (A)'!ED20*ED$168</f>
        <v>0</v>
      </c>
      <c r="EE20" s="16">
        <f>+'MATRIZ (A)'!EE20*EE$168</f>
        <v>0</v>
      </c>
      <c r="EF20" s="16">
        <f>+'MATRIZ (A)'!EF20*EF$168</f>
        <v>0</v>
      </c>
      <c r="EG20" s="16">
        <f>+'MATRIZ (A)'!EG20*EG$168</f>
        <v>0</v>
      </c>
      <c r="EH20" s="16">
        <f>+'MATRIZ (A)'!EH20*EH$168</f>
        <v>0</v>
      </c>
      <c r="EI20" s="18">
        <f t="shared" si="0"/>
        <v>9931.3834763857558</v>
      </c>
      <c r="EJ20" s="20">
        <f>+'MATRIZ (I-A) INVERSA'!FM20</f>
        <v>8584.4091565587059</v>
      </c>
      <c r="EK20" s="20">
        <f>+'MATRIZ (I-A) INVERSA'!FN20</f>
        <v>21.003505056739172</v>
      </c>
      <c r="EL20" s="20">
        <f>+'MATRIZ (I-A) INVERSA'!FO20</f>
        <v>72.431491807117041</v>
      </c>
      <c r="EM20" s="20">
        <f>+'MATRIZ (I-A) INVERSA'!FP20</f>
        <v>0</v>
      </c>
      <c r="EN20" s="20">
        <f>+'MATRIZ (I-A) INVERSA'!FQ20</f>
        <v>0</v>
      </c>
      <c r="EO20" s="20">
        <f>+'MATRIZ (I-A) INVERSA'!FR20</f>
        <v>0</v>
      </c>
      <c r="EP20" s="20">
        <f>+'MATRIZ (I-A) INVERSA'!FS20</f>
        <v>0</v>
      </c>
      <c r="EQ20" s="20">
        <f>+'MATRIZ (I-A) INVERSA'!FT20</f>
        <v>0</v>
      </c>
      <c r="ER20" s="20">
        <f>+'MATRIZ (I-A) INVERSA'!FU20</f>
        <v>0</v>
      </c>
      <c r="ES20" s="20">
        <f>+'MATRIZ (I-A) INVERSA'!FV20</f>
        <v>0</v>
      </c>
      <c r="ET20" s="20">
        <f>+'MATRIZ (I-A) INVERSA'!FW20</f>
        <v>0</v>
      </c>
      <c r="EU20" s="20">
        <f>+'MATRIZ (I-A) INVERSA'!FX20</f>
        <v>0</v>
      </c>
      <c r="EV20" s="20">
        <f>+'MATRIZ (I-A) INVERSA'!FY20</f>
        <v>0</v>
      </c>
      <c r="EW20" s="20">
        <f>+'MATRIZ (I-A) INVERSA'!FZ20</f>
        <v>0</v>
      </c>
      <c r="EX20" s="20">
        <f>+'MATRIZ (I-A) INVERSA'!GA20</f>
        <v>93.267870467725075</v>
      </c>
      <c r="EY20" s="20">
        <f>+'MATRIZ (I-A) INVERSA'!GB20</f>
        <v>0</v>
      </c>
      <c r="EZ20" s="20">
        <f>+'MATRIZ (I-A) INVERSA'!GC20</f>
        <v>20.860663060031243</v>
      </c>
      <c r="FA20" s="20">
        <f>+'MATRIZ (I-A) INVERSA'!GD20</f>
        <v>8.0436699958029791</v>
      </c>
      <c r="FB20" s="20">
        <f>+'MATRIZ (I-A) INVERSA'!GE20</f>
        <v>0</v>
      </c>
      <c r="FC20" s="20">
        <f>+'MATRIZ (I-A) INVERSA'!GF20</f>
        <v>0</v>
      </c>
      <c r="FD20" s="20">
        <f>+'MATRIZ (I-A) INVERSA'!GG20</f>
        <v>33.016536938592004</v>
      </c>
      <c r="FE20" s="20">
        <f>+'MATRIZ (I-A) INVERSA'!GH20</f>
        <v>25.175816660555579</v>
      </c>
      <c r="FF20" s="20">
        <f>+'MATRIZ (I-A) INVERSA'!GI20</f>
        <v>0.29681733329945253</v>
      </c>
      <c r="FG20" s="18">
        <f t="shared" si="2"/>
        <v>8858.5055278785694</v>
      </c>
      <c r="FH20" s="17">
        <f t="shared" si="1"/>
        <v>18789.889004264325</v>
      </c>
      <c r="FI20" s="28"/>
      <c r="FJ20" s="17">
        <v>18789.889004264322</v>
      </c>
      <c r="FK20" s="50">
        <f t="shared" si="3"/>
        <v>0</v>
      </c>
      <c r="FM20" s="48">
        <f>+IFERROR((FH20/'MIP 2012'!FH20*100-100),0)</f>
        <v>1.1960304865131945</v>
      </c>
    </row>
    <row r="21" spans="1:169" s="7" customFormat="1" ht="21.95" customHeight="1" thickBot="1" x14ac:dyDescent="0.25">
      <c r="A21" s="12" t="s">
        <v>106</v>
      </c>
      <c r="B21" s="12" t="s">
        <v>107</v>
      </c>
      <c r="C21" s="16">
        <f>+'MATRIZ (A)'!C21*C$168</f>
        <v>0</v>
      </c>
      <c r="D21" s="16">
        <f>+'MATRIZ (A)'!D21*D$168</f>
        <v>0</v>
      </c>
      <c r="E21" s="16">
        <f>+'MATRIZ (A)'!E21*E$168</f>
        <v>0</v>
      </c>
      <c r="F21" s="16">
        <f>+'MATRIZ (A)'!F21*F$168</f>
        <v>0</v>
      </c>
      <c r="G21" s="16">
        <f>+'MATRIZ (A)'!G21*G$168</f>
        <v>0</v>
      </c>
      <c r="H21" s="16">
        <f>+'MATRIZ (A)'!H21*H$168</f>
        <v>0</v>
      </c>
      <c r="I21" s="16">
        <f>+'MATRIZ (A)'!I21*I$168</f>
        <v>338.06112134765914</v>
      </c>
      <c r="J21" s="16">
        <f>+'MATRIZ (A)'!J21*J$168</f>
        <v>0</v>
      </c>
      <c r="K21" s="16">
        <f>+'MATRIZ (A)'!K21*K$168</f>
        <v>0</v>
      </c>
      <c r="L21" s="16">
        <f>+'MATRIZ (A)'!L21*L$168</f>
        <v>4008.9107333515358</v>
      </c>
      <c r="M21" s="16">
        <f>+'MATRIZ (A)'!M21*M$168</f>
        <v>0</v>
      </c>
      <c r="N21" s="16">
        <f>+'MATRIZ (A)'!N21*N$168</f>
        <v>0</v>
      </c>
      <c r="O21" s="16">
        <f>+'MATRIZ (A)'!O21*O$168</f>
        <v>0</v>
      </c>
      <c r="P21" s="16">
        <f>+'MATRIZ (A)'!P21*P$168</f>
        <v>0</v>
      </c>
      <c r="Q21" s="16">
        <f>+'MATRIZ (A)'!Q21*Q$168</f>
        <v>0</v>
      </c>
      <c r="R21" s="16">
        <f>+'MATRIZ (A)'!R21*R$168</f>
        <v>0</v>
      </c>
      <c r="S21" s="16">
        <f>+'MATRIZ (A)'!S21*S$168</f>
        <v>0</v>
      </c>
      <c r="T21" s="16">
        <f>+'MATRIZ (A)'!T21*T$168</f>
        <v>0</v>
      </c>
      <c r="U21" s="16">
        <f>+'MATRIZ (A)'!U21*U$168</f>
        <v>0</v>
      </c>
      <c r="V21" s="16">
        <f>+'MATRIZ (A)'!V21*V$168</f>
        <v>69.206455293193201</v>
      </c>
      <c r="W21" s="16">
        <f>+'MATRIZ (A)'!W21*W$168</f>
        <v>378.37903334935271</v>
      </c>
      <c r="X21" s="16">
        <f>+'MATRIZ (A)'!X21*X$168</f>
        <v>0</v>
      </c>
      <c r="Y21" s="16">
        <f>+'MATRIZ (A)'!Y21*Y$168</f>
        <v>39.894939628766387</v>
      </c>
      <c r="Z21" s="16">
        <f>+'MATRIZ (A)'!Z21*Z$168</f>
        <v>0</v>
      </c>
      <c r="AA21" s="16">
        <f>+'MATRIZ (A)'!AA21*AA$168</f>
        <v>0</v>
      </c>
      <c r="AB21" s="16">
        <f>+'MATRIZ (A)'!AB21*AB$168</f>
        <v>0</v>
      </c>
      <c r="AC21" s="16">
        <f>+'MATRIZ (A)'!AC21*AC$168</f>
        <v>0</v>
      </c>
      <c r="AD21" s="16">
        <f>+'MATRIZ (A)'!AD21*AD$168</f>
        <v>88.914337253316148</v>
      </c>
      <c r="AE21" s="16">
        <f>+'MATRIZ (A)'!AE21*AE$168</f>
        <v>0</v>
      </c>
      <c r="AF21" s="16">
        <f>+'MATRIZ (A)'!AF21*AF$168</f>
        <v>0</v>
      </c>
      <c r="AG21" s="16">
        <f>+'MATRIZ (A)'!AG21*AG$168</f>
        <v>0</v>
      </c>
      <c r="AH21" s="16">
        <f>+'MATRIZ (A)'!AH21*AH$168</f>
        <v>0</v>
      </c>
      <c r="AI21" s="16">
        <f>+'MATRIZ (A)'!AI21*AI$168</f>
        <v>0</v>
      </c>
      <c r="AJ21" s="16">
        <f>+'MATRIZ (A)'!AJ21*AJ$168</f>
        <v>24.330788156763241</v>
      </c>
      <c r="AK21" s="16">
        <f>+'MATRIZ (A)'!AK21*AK$168</f>
        <v>0</v>
      </c>
      <c r="AL21" s="16">
        <f>+'MATRIZ (A)'!AL21*AL$168</f>
        <v>3664.4302555906825</v>
      </c>
      <c r="AM21" s="16">
        <f>+'MATRIZ (A)'!AM21*AM$168</f>
        <v>0</v>
      </c>
      <c r="AN21" s="16">
        <f>+'MATRIZ (A)'!AN21*AN$168</f>
        <v>0</v>
      </c>
      <c r="AO21" s="16">
        <f>+'MATRIZ (A)'!AO21*AO$168</f>
        <v>0</v>
      </c>
      <c r="AP21" s="16">
        <f>+'MATRIZ (A)'!AP21*AP$168</f>
        <v>0</v>
      </c>
      <c r="AQ21" s="16">
        <f>+'MATRIZ (A)'!AQ21*AQ$168</f>
        <v>7.0955707629467106</v>
      </c>
      <c r="AR21" s="16">
        <f>+'MATRIZ (A)'!AR21*AR$168</f>
        <v>4.4718513977994006</v>
      </c>
      <c r="AS21" s="16">
        <f>+'MATRIZ (A)'!AS21*AS$168</f>
        <v>0</v>
      </c>
      <c r="AT21" s="16">
        <f>+'MATRIZ (A)'!AT21*AT$168</f>
        <v>0</v>
      </c>
      <c r="AU21" s="16">
        <f>+'MATRIZ (A)'!AU21*AU$168</f>
        <v>0</v>
      </c>
      <c r="AV21" s="16">
        <f>+'MATRIZ (A)'!AV21*AV$168</f>
        <v>0</v>
      </c>
      <c r="AW21" s="16">
        <f>+'MATRIZ (A)'!AW21*AW$168</f>
        <v>1522.0783216198911</v>
      </c>
      <c r="AX21" s="16">
        <f>+'MATRIZ (A)'!AX21*AX$168</f>
        <v>0</v>
      </c>
      <c r="AY21" s="16">
        <f>+'MATRIZ (A)'!AY21*AY$168</f>
        <v>0</v>
      </c>
      <c r="AZ21" s="16">
        <f>+'MATRIZ (A)'!AZ21*AZ$168</f>
        <v>0</v>
      </c>
      <c r="BA21" s="16">
        <f>+'MATRIZ (A)'!BA21*BA$168</f>
        <v>0</v>
      </c>
      <c r="BB21" s="16">
        <f>+'MATRIZ (A)'!BB21*BB$168</f>
        <v>0</v>
      </c>
      <c r="BC21" s="16">
        <f>+'MATRIZ (A)'!BC21*BC$168</f>
        <v>0</v>
      </c>
      <c r="BD21" s="16">
        <f>+'MATRIZ (A)'!BD21*BD$168</f>
        <v>0</v>
      </c>
      <c r="BE21" s="16">
        <f>+'MATRIZ (A)'!BE21*BE$168</f>
        <v>0</v>
      </c>
      <c r="BF21" s="16">
        <f>+'MATRIZ (A)'!BF21*BF$168</f>
        <v>0</v>
      </c>
      <c r="BG21" s="16">
        <f>+'MATRIZ (A)'!BG21*BG$168</f>
        <v>0</v>
      </c>
      <c r="BH21" s="16">
        <f>+'MATRIZ (A)'!BH21*BH$168</f>
        <v>0</v>
      </c>
      <c r="BI21" s="16">
        <f>+'MATRIZ (A)'!BI21*BI$168</f>
        <v>0</v>
      </c>
      <c r="BJ21" s="16">
        <f>+'MATRIZ (A)'!BJ21*BJ$168</f>
        <v>0</v>
      </c>
      <c r="BK21" s="16">
        <f>+'MATRIZ (A)'!BK21*BK$168</f>
        <v>0</v>
      </c>
      <c r="BL21" s="16">
        <f>+'MATRIZ (A)'!BL21*BL$168</f>
        <v>0</v>
      </c>
      <c r="BM21" s="16">
        <f>+'MATRIZ (A)'!BM21*BM$168</f>
        <v>0</v>
      </c>
      <c r="BN21" s="16">
        <f>+'MATRIZ (A)'!BN21*BN$168</f>
        <v>0</v>
      </c>
      <c r="BO21" s="16">
        <f>+'MATRIZ (A)'!BO21*BO$168</f>
        <v>0</v>
      </c>
      <c r="BP21" s="16">
        <f>+'MATRIZ (A)'!BP21*BP$168</f>
        <v>0</v>
      </c>
      <c r="BQ21" s="16">
        <f>+'MATRIZ (A)'!BQ21*BQ$168</f>
        <v>0</v>
      </c>
      <c r="BR21" s="16">
        <f>+'MATRIZ (A)'!BR21*BR$168</f>
        <v>0</v>
      </c>
      <c r="BS21" s="16">
        <f>+'MATRIZ (A)'!BS21*BS$168</f>
        <v>0</v>
      </c>
      <c r="BT21" s="16">
        <f>+'MATRIZ (A)'!BT21*BT$168</f>
        <v>0</v>
      </c>
      <c r="BU21" s="16">
        <f>+'MATRIZ (A)'!BU21*BU$168</f>
        <v>0</v>
      </c>
      <c r="BV21" s="16">
        <f>+'MATRIZ (A)'!BV21*BV$168</f>
        <v>0</v>
      </c>
      <c r="BW21" s="16">
        <f>+'MATRIZ (A)'!BW21*BW$168</f>
        <v>0</v>
      </c>
      <c r="BX21" s="16">
        <f>+'MATRIZ (A)'!BX21*BX$168</f>
        <v>0</v>
      </c>
      <c r="BY21" s="16">
        <f>+'MATRIZ (A)'!BY21*BY$168</f>
        <v>0</v>
      </c>
      <c r="BZ21" s="16">
        <f>+'MATRIZ (A)'!BZ21*BZ$168</f>
        <v>0</v>
      </c>
      <c r="CA21" s="16">
        <f>+'MATRIZ (A)'!CA21*CA$168</f>
        <v>0</v>
      </c>
      <c r="CB21" s="16">
        <f>+'MATRIZ (A)'!CB21*CB$168</f>
        <v>0</v>
      </c>
      <c r="CC21" s="16">
        <f>+'MATRIZ (A)'!CC21*CC$168</f>
        <v>0</v>
      </c>
      <c r="CD21" s="16">
        <f>+'MATRIZ (A)'!CD21*CD$168</f>
        <v>0</v>
      </c>
      <c r="CE21" s="16">
        <f>+'MATRIZ (A)'!CE21*CE$168</f>
        <v>0</v>
      </c>
      <c r="CF21" s="16">
        <f>+'MATRIZ (A)'!CF21*CF$168</f>
        <v>0</v>
      </c>
      <c r="CG21" s="16">
        <f>+'MATRIZ (A)'!CG21*CG$168</f>
        <v>4.8932538352445594</v>
      </c>
      <c r="CH21" s="16">
        <f>+'MATRIZ (A)'!CH21*CH$168</f>
        <v>0</v>
      </c>
      <c r="CI21" s="16">
        <f>+'MATRIZ (A)'!CI21*CI$168</f>
        <v>0</v>
      </c>
      <c r="CJ21" s="16">
        <f>+'MATRIZ (A)'!CJ21*CJ$168</f>
        <v>0</v>
      </c>
      <c r="CK21" s="16">
        <f>+'MATRIZ (A)'!CK21*CK$168</f>
        <v>0</v>
      </c>
      <c r="CL21" s="16">
        <f>+'MATRIZ (A)'!CL21*CL$168</f>
        <v>0</v>
      </c>
      <c r="CM21" s="16">
        <f>+'MATRIZ (A)'!CM21*CM$168</f>
        <v>0</v>
      </c>
      <c r="CN21" s="16">
        <f>+'MATRIZ (A)'!CN21*CN$168</f>
        <v>0</v>
      </c>
      <c r="CO21" s="16">
        <f>+'MATRIZ (A)'!CO21*CO$168</f>
        <v>0</v>
      </c>
      <c r="CP21" s="16">
        <f>+'MATRIZ (A)'!CP21*CP$168</f>
        <v>0</v>
      </c>
      <c r="CQ21" s="16">
        <f>+'MATRIZ (A)'!CQ21*CQ$168</f>
        <v>0</v>
      </c>
      <c r="CR21" s="16">
        <f>+'MATRIZ (A)'!CR21*CR$168</f>
        <v>0</v>
      </c>
      <c r="CS21" s="16">
        <f>+'MATRIZ (A)'!CS21*CS$168</f>
        <v>3.4924784553732331</v>
      </c>
      <c r="CT21" s="16">
        <f>+'MATRIZ (A)'!CT21*CT$168</f>
        <v>0</v>
      </c>
      <c r="CU21" s="16">
        <f>+'MATRIZ (A)'!CU21*CU$168</f>
        <v>12.472465734648486</v>
      </c>
      <c r="CV21" s="16">
        <f>+'MATRIZ (A)'!CV21*CV$168</f>
        <v>0</v>
      </c>
      <c r="CW21" s="16">
        <f>+'MATRIZ (A)'!CW21*CW$168</f>
        <v>0</v>
      </c>
      <c r="CX21" s="16">
        <f>+'MATRIZ (A)'!CX21*CX$168</f>
        <v>1028.6735870525274</v>
      </c>
      <c r="CY21" s="16">
        <f>+'MATRIZ (A)'!CY21*CY$168</f>
        <v>5062.5956596789074</v>
      </c>
      <c r="CZ21" s="16">
        <f>+'MATRIZ (A)'!CZ21*CZ$168</f>
        <v>0</v>
      </c>
      <c r="DA21" s="16">
        <f>+'MATRIZ (A)'!DA21*DA$168</f>
        <v>3.9419483563401938</v>
      </c>
      <c r="DB21" s="16">
        <f>+'MATRIZ (A)'!DB21*DB$168</f>
        <v>0</v>
      </c>
      <c r="DC21" s="16">
        <f>+'MATRIZ (A)'!DC21*DC$168</f>
        <v>0</v>
      </c>
      <c r="DD21" s="16">
        <f>+'MATRIZ (A)'!DD21*DD$168</f>
        <v>0</v>
      </c>
      <c r="DE21" s="16">
        <f>+'MATRIZ (A)'!DE21*DE$168</f>
        <v>0</v>
      </c>
      <c r="DF21" s="16">
        <f>+'MATRIZ (A)'!DF21*DF$168</f>
        <v>0</v>
      </c>
      <c r="DG21" s="16">
        <f>+'MATRIZ (A)'!DG21*DG$168</f>
        <v>0.47045700463710771</v>
      </c>
      <c r="DH21" s="16">
        <f>+'MATRIZ (A)'!DH21*DH$168</f>
        <v>0</v>
      </c>
      <c r="DI21" s="16">
        <f>+'MATRIZ (A)'!DI21*DI$168</f>
        <v>0</v>
      </c>
      <c r="DJ21" s="16">
        <f>+'MATRIZ (A)'!DJ21*DJ$168</f>
        <v>0</v>
      </c>
      <c r="DK21" s="16">
        <f>+'MATRIZ (A)'!DK21*DK$168</f>
        <v>0</v>
      </c>
      <c r="DL21" s="16">
        <f>+'MATRIZ (A)'!DL21*DL$168</f>
        <v>0</v>
      </c>
      <c r="DM21" s="16">
        <f>+'MATRIZ (A)'!DM21*DM$168</f>
        <v>0</v>
      </c>
      <c r="DN21" s="16">
        <f>+'MATRIZ (A)'!DN21*DN$168</f>
        <v>0</v>
      </c>
      <c r="DO21" s="16">
        <f>+'MATRIZ (A)'!DO21*DO$168</f>
        <v>0</v>
      </c>
      <c r="DP21" s="16">
        <f>+'MATRIZ (A)'!DP21*DP$168</f>
        <v>0</v>
      </c>
      <c r="DQ21" s="16">
        <f>+'MATRIZ (A)'!DQ21*DQ$168</f>
        <v>0</v>
      </c>
      <c r="DR21" s="16">
        <f>+'MATRIZ (A)'!DR21*DR$168</f>
        <v>31.45184854390461</v>
      </c>
      <c r="DS21" s="16">
        <f>+'MATRIZ (A)'!DS21*DS$168</f>
        <v>0</v>
      </c>
      <c r="DT21" s="16">
        <f>+'MATRIZ (A)'!DT21*DT$168</f>
        <v>0</v>
      </c>
      <c r="DU21" s="16">
        <f>+'MATRIZ (A)'!DU21*DU$168</f>
        <v>0</v>
      </c>
      <c r="DV21" s="16">
        <f>+'MATRIZ (A)'!DV21*DV$168</f>
        <v>36.922239292996558</v>
      </c>
      <c r="DW21" s="16">
        <f>+'MATRIZ (A)'!DW21*DW$168</f>
        <v>373.95284098403772</v>
      </c>
      <c r="DX21" s="16">
        <f>+'MATRIZ (A)'!DX21*DX$168</f>
        <v>0</v>
      </c>
      <c r="DY21" s="16">
        <f>+'MATRIZ (A)'!DY21*DY$168</f>
        <v>1972.858111285211</v>
      </c>
      <c r="DZ21" s="16">
        <f>+'MATRIZ (A)'!DZ21*DZ$168</f>
        <v>1090.5570497807084</v>
      </c>
      <c r="EA21" s="16">
        <f>+'MATRIZ (A)'!EA21*EA$168</f>
        <v>47.572174538000617</v>
      </c>
      <c r="EB21" s="16">
        <f>+'MATRIZ (A)'!EB21*EB$168</f>
        <v>153.08233956601526</v>
      </c>
      <c r="EC21" s="16">
        <f>+'MATRIZ (A)'!EC21*EC$168</f>
        <v>0</v>
      </c>
      <c r="ED21" s="16">
        <f>+'MATRIZ (A)'!ED21*ED$168</f>
        <v>0</v>
      </c>
      <c r="EE21" s="16">
        <f>+'MATRIZ (A)'!EE21*EE$168</f>
        <v>0</v>
      </c>
      <c r="EF21" s="16">
        <f>+'MATRIZ (A)'!EF21*EF$168</f>
        <v>0</v>
      </c>
      <c r="EG21" s="16">
        <f>+'MATRIZ (A)'!EG21*EG$168</f>
        <v>0.55074552748667038</v>
      </c>
      <c r="EH21" s="16">
        <f>+'MATRIZ (A)'!EH21*EH$168</f>
        <v>0</v>
      </c>
      <c r="EI21" s="18">
        <f t="shared" si="0"/>
        <v>19969.260607387947</v>
      </c>
      <c r="EJ21" s="20">
        <f>+'MATRIZ (I-A) INVERSA'!FM21</f>
        <v>46141.432925029978</v>
      </c>
      <c r="EK21" s="20">
        <f>+'MATRIZ (I-A) INVERSA'!FN21</f>
        <v>30.978450245126307</v>
      </c>
      <c r="EL21" s="20">
        <f>+'MATRIZ (I-A) INVERSA'!FO21</f>
        <v>106.83051990920436</v>
      </c>
      <c r="EM21" s="20">
        <f>+'MATRIZ (I-A) INVERSA'!FP21</f>
        <v>0</v>
      </c>
      <c r="EN21" s="20">
        <f>+'MATRIZ (I-A) INVERSA'!FQ21</f>
        <v>0</v>
      </c>
      <c r="EO21" s="20">
        <f>+'MATRIZ (I-A) INVERSA'!FR21</f>
        <v>0</v>
      </c>
      <c r="EP21" s="20">
        <f>+'MATRIZ (I-A) INVERSA'!FS21</f>
        <v>0</v>
      </c>
      <c r="EQ21" s="20">
        <f>+'MATRIZ (I-A) INVERSA'!FT21</f>
        <v>0</v>
      </c>
      <c r="ER21" s="20">
        <f>+'MATRIZ (I-A) INVERSA'!FU21</f>
        <v>0</v>
      </c>
      <c r="ES21" s="20">
        <f>+'MATRIZ (I-A) INVERSA'!FV21</f>
        <v>0</v>
      </c>
      <c r="ET21" s="20">
        <f>+'MATRIZ (I-A) INVERSA'!FW21</f>
        <v>0</v>
      </c>
      <c r="EU21" s="20">
        <f>+'MATRIZ (I-A) INVERSA'!FX21</f>
        <v>0</v>
      </c>
      <c r="EV21" s="20">
        <f>+'MATRIZ (I-A) INVERSA'!FY21</f>
        <v>0</v>
      </c>
      <c r="EW21" s="20">
        <f>+'MATRIZ (I-A) INVERSA'!FZ21</f>
        <v>0</v>
      </c>
      <c r="EX21" s="20">
        <f>+'MATRIZ (I-A) INVERSA'!GA21</f>
        <v>37436.093054034565</v>
      </c>
      <c r="EY21" s="20">
        <f>+'MATRIZ (I-A) INVERSA'!GB21</f>
        <v>0</v>
      </c>
      <c r="EZ21" s="20">
        <f>+'MATRIZ (I-A) INVERSA'!GC21</f>
        <v>91.33816802948887</v>
      </c>
      <c r="FA21" s="20">
        <f>+'MATRIZ (I-A) INVERSA'!GD21</f>
        <v>35.219114538026105</v>
      </c>
      <c r="FB21" s="20">
        <f>+'MATRIZ (I-A) INVERSA'!GE21</f>
        <v>0</v>
      </c>
      <c r="FC21" s="20">
        <f>+'MATRIZ (I-A) INVERSA'!GF21</f>
        <v>0</v>
      </c>
      <c r="FD21" s="20">
        <f>+'MATRIZ (I-A) INVERSA'!GG21</f>
        <v>144.56251893675071</v>
      </c>
      <c r="FE21" s="20">
        <f>+'MATRIZ (I-A) INVERSA'!GH21</f>
        <v>110.23201735266355</v>
      </c>
      <c r="FF21" s="20">
        <f>+'MATRIZ (I-A) INVERSA'!GI21</f>
        <v>1.2996112053079483</v>
      </c>
      <c r="FG21" s="18">
        <f t="shared" si="2"/>
        <v>84097.986379281108</v>
      </c>
      <c r="FH21" s="17">
        <f t="shared" si="1"/>
        <v>104067.24698666905</v>
      </c>
      <c r="FI21" s="28"/>
      <c r="FJ21" s="17">
        <v>104067.24698666914</v>
      </c>
      <c r="FK21" s="50">
        <f t="shared" si="3"/>
        <v>0</v>
      </c>
      <c r="FM21" s="48">
        <f>+IFERROR((FH21/'MIP 2012'!FH21*100-100),0)</f>
        <v>0.69680951879003317</v>
      </c>
    </row>
    <row r="22" spans="1:169" s="7" customFormat="1" ht="21.95" customHeight="1" thickBot="1" x14ac:dyDescent="0.25">
      <c r="A22" s="12" t="s">
        <v>108</v>
      </c>
      <c r="B22" s="12" t="s">
        <v>109</v>
      </c>
      <c r="C22" s="16">
        <f>+'MATRIZ (A)'!C22*C$168</f>
        <v>0</v>
      </c>
      <c r="D22" s="16">
        <f>+'MATRIZ (A)'!D22*D$168</f>
        <v>0</v>
      </c>
      <c r="E22" s="16">
        <f>+'MATRIZ (A)'!E22*E$168</f>
        <v>0</v>
      </c>
      <c r="F22" s="16">
        <f>+'MATRIZ (A)'!F22*F$168</f>
        <v>0</v>
      </c>
      <c r="G22" s="16">
        <f>+'MATRIZ (A)'!G22*G$168</f>
        <v>0</v>
      </c>
      <c r="H22" s="16">
        <f>+'MATRIZ (A)'!H22*H$168</f>
        <v>0</v>
      </c>
      <c r="I22" s="16">
        <f>+'MATRIZ (A)'!I22*I$168</f>
        <v>0</v>
      </c>
      <c r="J22" s="16">
        <f>+'MATRIZ (A)'!J22*J$168</f>
        <v>0</v>
      </c>
      <c r="K22" s="16">
        <f>+'MATRIZ (A)'!K22*K$168</f>
        <v>0</v>
      </c>
      <c r="L22" s="16">
        <f>+'MATRIZ (A)'!L22*L$168</f>
        <v>0</v>
      </c>
      <c r="M22" s="16">
        <f>+'MATRIZ (A)'!M22*M$168</f>
        <v>827.00855447919093</v>
      </c>
      <c r="N22" s="16">
        <f>+'MATRIZ (A)'!N22*N$168</f>
        <v>0</v>
      </c>
      <c r="O22" s="16">
        <f>+'MATRIZ (A)'!O22*O$168</f>
        <v>0</v>
      </c>
      <c r="P22" s="16">
        <f>+'MATRIZ (A)'!P22*P$168</f>
        <v>0</v>
      </c>
      <c r="Q22" s="16">
        <f>+'MATRIZ (A)'!Q22*Q$168</f>
        <v>0</v>
      </c>
      <c r="R22" s="16">
        <f>+'MATRIZ (A)'!R22*R$168</f>
        <v>0</v>
      </c>
      <c r="S22" s="16">
        <f>+'MATRIZ (A)'!S22*S$168</f>
        <v>0</v>
      </c>
      <c r="T22" s="16">
        <f>+'MATRIZ (A)'!T22*T$168</f>
        <v>0</v>
      </c>
      <c r="U22" s="16">
        <f>+'MATRIZ (A)'!U22*U$168</f>
        <v>0</v>
      </c>
      <c r="V22" s="16">
        <f>+'MATRIZ (A)'!V22*V$168</f>
        <v>0</v>
      </c>
      <c r="W22" s="16">
        <f>+'MATRIZ (A)'!W22*W$168</f>
        <v>0</v>
      </c>
      <c r="X22" s="16">
        <f>+'MATRIZ (A)'!X22*X$168</f>
        <v>0</v>
      </c>
      <c r="Y22" s="16">
        <f>+'MATRIZ (A)'!Y22*Y$168</f>
        <v>0</v>
      </c>
      <c r="Z22" s="16">
        <f>+'MATRIZ (A)'!Z22*Z$168</f>
        <v>0</v>
      </c>
      <c r="AA22" s="16">
        <f>+'MATRIZ (A)'!AA22*AA$168</f>
        <v>0</v>
      </c>
      <c r="AB22" s="16">
        <f>+'MATRIZ (A)'!AB22*AB$168</f>
        <v>0</v>
      </c>
      <c r="AC22" s="16">
        <f>+'MATRIZ (A)'!AC22*AC$168</f>
        <v>0</v>
      </c>
      <c r="AD22" s="16">
        <f>+'MATRIZ (A)'!AD22*AD$168</f>
        <v>0</v>
      </c>
      <c r="AE22" s="16">
        <f>+'MATRIZ (A)'!AE22*AE$168</f>
        <v>0</v>
      </c>
      <c r="AF22" s="16">
        <f>+'MATRIZ (A)'!AF22*AF$168</f>
        <v>0</v>
      </c>
      <c r="AG22" s="16">
        <f>+'MATRIZ (A)'!AG22*AG$168</f>
        <v>0</v>
      </c>
      <c r="AH22" s="16">
        <f>+'MATRIZ (A)'!AH22*AH$168</f>
        <v>0</v>
      </c>
      <c r="AI22" s="16">
        <f>+'MATRIZ (A)'!AI22*AI$168</f>
        <v>0</v>
      </c>
      <c r="AJ22" s="16">
        <f>+'MATRIZ (A)'!AJ22*AJ$168</f>
        <v>0</v>
      </c>
      <c r="AK22" s="16">
        <f>+'MATRIZ (A)'!AK22*AK$168</f>
        <v>0</v>
      </c>
      <c r="AL22" s="16">
        <f>+'MATRIZ (A)'!AL22*AL$168</f>
        <v>4.3500460013715037</v>
      </c>
      <c r="AM22" s="16">
        <f>+'MATRIZ (A)'!AM22*AM$168</f>
        <v>0</v>
      </c>
      <c r="AN22" s="16">
        <f>+'MATRIZ (A)'!AN22*AN$168</f>
        <v>0</v>
      </c>
      <c r="AO22" s="16">
        <f>+'MATRIZ (A)'!AO22*AO$168</f>
        <v>0</v>
      </c>
      <c r="AP22" s="16">
        <f>+'MATRIZ (A)'!AP22*AP$168</f>
        <v>0</v>
      </c>
      <c r="AQ22" s="16">
        <f>+'MATRIZ (A)'!AQ22*AQ$168</f>
        <v>0</v>
      </c>
      <c r="AR22" s="16">
        <f>+'MATRIZ (A)'!AR22*AR$168</f>
        <v>68135.396126233987</v>
      </c>
      <c r="AS22" s="16">
        <f>+'MATRIZ (A)'!AS22*AS$168</f>
        <v>0</v>
      </c>
      <c r="AT22" s="16">
        <f>+'MATRIZ (A)'!AT22*AT$168</f>
        <v>0</v>
      </c>
      <c r="AU22" s="16">
        <f>+'MATRIZ (A)'!AU22*AU$168</f>
        <v>7772.1458167222181</v>
      </c>
      <c r="AV22" s="16">
        <f>+'MATRIZ (A)'!AV22*AV$168</f>
        <v>0</v>
      </c>
      <c r="AW22" s="16">
        <f>+'MATRIZ (A)'!AW22*AW$168</f>
        <v>0</v>
      </c>
      <c r="AX22" s="16">
        <f>+'MATRIZ (A)'!AX22*AX$168</f>
        <v>0</v>
      </c>
      <c r="AY22" s="16">
        <f>+'MATRIZ (A)'!AY22*AY$168</f>
        <v>0</v>
      </c>
      <c r="AZ22" s="16">
        <f>+'MATRIZ (A)'!AZ22*AZ$168</f>
        <v>0</v>
      </c>
      <c r="BA22" s="16">
        <f>+'MATRIZ (A)'!BA22*BA$168</f>
        <v>0</v>
      </c>
      <c r="BB22" s="16">
        <f>+'MATRIZ (A)'!BB22*BB$168</f>
        <v>0</v>
      </c>
      <c r="BC22" s="16">
        <f>+'MATRIZ (A)'!BC22*BC$168</f>
        <v>0</v>
      </c>
      <c r="BD22" s="16">
        <f>+'MATRIZ (A)'!BD22*BD$168</f>
        <v>0</v>
      </c>
      <c r="BE22" s="16">
        <f>+'MATRIZ (A)'!BE22*BE$168</f>
        <v>0</v>
      </c>
      <c r="BF22" s="16">
        <f>+'MATRIZ (A)'!BF22*BF$168</f>
        <v>0</v>
      </c>
      <c r="BG22" s="16">
        <f>+'MATRIZ (A)'!BG22*BG$168</f>
        <v>0</v>
      </c>
      <c r="BH22" s="16">
        <f>+'MATRIZ (A)'!BH22*BH$168</f>
        <v>0</v>
      </c>
      <c r="BI22" s="16">
        <f>+'MATRIZ (A)'!BI22*BI$168</f>
        <v>0</v>
      </c>
      <c r="BJ22" s="16">
        <f>+'MATRIZ (A)'!BJ22*BJ$168</f>
        <v>0</v>
      </c>
      <c r="BK22" s="16">
        <f>+'MATRIZ (A)'!BK22*BK$168</f>
        <v>0</v>
      </c>
      <c r="BL22" s="16">
        <f>+'MATRIZ (A)'!BL22*BL$168</f>
        <v>0</v>
      </c>
      <c r="BM22" s="16">
        <f>+'MATRIZ (A)'!BM22*BM$168</f>
        <v>0</v>
      </c>
      <c r="BN22" s="16">
        <f>+'MATRIZ (A)'!BN22*BN$168</f>
        <v>0</v>
      </c>
      <c r="BO22" s="16">
        <f>+'MATRIZ (A)'!BO22*BO$168</f>
        <v>0</v>
      </c>
      <c r="BP22" s="16">
        <f>+'MATRIZ (A)'!BP22*BP$168</f>
        <v>0</v>
      </c>
      <c r="BQ22" s="16">
        <f>+'MATRIZ (A)'!BQ22*BQ$168</f>
        <v>0</v>
      </c>
      <c r="BR22" s="16">
        <f>+'MATRIZ (A)'!BR22*BR$168</f>
        <v>0</v>
      </c>
      <c r="BS22" s="16">
        <f>+'MATRIZ (A)'!BS22*BS$168</f>
        <v>0</v>
      </c>
      <c r="BT22" s="16">
        <f>+'MATRIZ (A)'!BT22*BT$168</f>
        <v>0</v>
      </c>
      <c r="BU22" s="16">
        <f>+'MATRIZ (A)'!BU22*BU$168</f>
        <v>0</v>
      </c>
      <c r="BV22" s="16">
        <f>+'MATRIZ (A)'!BV22*BV$168</f>
        <v>0</v>
      </c>
      <c r="BW22" s="16">
        <f>+'MATRIZ (A)'!BW22*BW$168</f>
        <v>0</v>
      </c>
      <c r="BX22" s="16">
        <f>+'MATRIZ (A)'!BX22*BX$168</f>
        <v>0</v>
      </c>
      <c r="BY22" s="16">
        <f>+'MATRIZ (A)'!BY22*BY$168</f>
        <v>0</v>
      </c>
      <c r="BZ22" s="16">
        <f>+'MATRIZ (A)'!BZ22*BZ$168</f>
        <v>0</v>
      </c>
      <c r="CA22" s="16">
        <f>+'MATRIZ (A)'!CA22*CA$168</f>
        <v>0</v>
      </c>
      <c r="CB22" s="16">
        <f>+'MATRIZ (A)'!CB22*CB$168</f>
        <v>0</v>
      </c>
      <c r="CC22" s="16">
        <f>+'MATRIZ (A)'!CC22*CC$168</f>
        <v>0</v>
      </c>
      <c r="CD22" s="16">
        <f>+'MATRIZ (A)'!CD22*CD$168</f>
        <v>0</v>
      </c>
      <c r="CE22" s="16">
        <f>+'MATRIZ (A)'!CE22*CE$168</f>
        <v>0</v>
      </c>
      <c r="CF22" s="16">
        <f>+'MATRIZ (A)'!CF22*CF$168</f>
        <v>0</v>
      </c>
      <c r="CG22" s="16">
        <f>+'MATRIZ (A)'!CG22*CG$168</f>
        <v>0</v>
      </c>
      <c r="CH22" s="16">
        <f>+'MATRIZ (A)'!CH22*CH$168</f>
        <v>0</v>
      </c>
      <c r="CI22" s="16">
        <f>+'MATRIZ (A)'!CI22*CI$168</f>
        <v>0</v>
      </c>
      <c r="CJ22" s="16">
        <f>+'MATRIZ (A)'!CJ22*CJ$168</f>
        <v>0</v>
      </c>
      <c r="CK22" s="16">
        <f>+'MATRIZ (A)'!CK22*CK$168</f>
        <v>0</v>
      </c>
      <c r="CL22" s="16">
        <f>+'MATRIZ (A)'!CL22*CL$168</f>
        <v>0</v>
      </c>
      <c r="CM22" s="16">
        <f>+'MATRIZ (A)'!CM22*CM$168</f>
        <v>0</v>
      </c>
      <c r="CN22" s="16">
        <f>+'MATRIZ (A)'!CN22*CN$168</f>
        <v>0</v>
      </c>
      <c r="CO22" s="16">
        <f>+'MATRIZ (A)'!CO22*CO$168</f>
        <v>0</v>
      </c>
      <c r="CP22" s="16">
        <f>+'MATRIZ (A)'!CP22*CP$168</f>
        <v>0</v>
      </c>
      <c r="CQ22" s="16">
        <f>+'MATRIZ (A)'!CQ22*CQ$168</f>
        <v>0</v>
      </c>
      <c r="CR22" s="16">
        <f>+'MATRIZ (A)'!CR22*CR$168</f>
        <v>0</v>
      </c>
      <c r="CS22" s="16">
        <f>+'MATRIZ (A)'!CS22*CS$168</f>
        <v>0</v>
      </c>
      <c r="CT22" s="16">
        <f>+'MATRIZ (A)'!CT22*CT$168</f>
        <v>0</v>
      </c>
      <c r="CU22" s="16">
        <f>+'MATRIZ (A)'!CU22*CU$168</f>
        <v>0</v>
      </c>
      <c r="CV22" s="16">
        <f>+'MATRIZ (A)'!CV22*CV$168</f>
        <v>0</v>
      </c>
      <c r="CW22" s="16">
        <f>+'MATRIZ (A)'!CW22*CW$168</f>
        <v>0</v>
      </c>
      <c r="CX22" s="16">
        <f>+'MATRIZ (A)'!CX22*CX$168</f>
        <v>0</v>
      </c>
      <c r="CY22" s="16">
        <f>+'MATRIZ (A)'!CY22*CY$168</f>
        <v>0</v>
      </c>
      <c r="CZ22" s="16">
        <f>+'MATRIZ (A)'!CZ22*CZ$168</f>
        <v>0</v>
      </c>
      <c r="DA22" s="16">
        <f>+'MATRIZ (A)'!DA22*DA$168</f>
        <v>0</v>
      </c>
      <c r="DB22" s="16">
        <f>+'MATRIZ (A)'!DB22*DB$168</f>
        <v>0</v>
      </c>
      <c r="DC22" s="16">
        <f>+'MATRIZ (A)'!DC22*DC$168</f>
        <v>0</v>
      </c>
      <c r="DD22" s="16">
        <f>+'MATRIZ (A)'!DD22*DD$168</f>
        <v>0</v>
      </c>
      <c r="DE22" s="16">
        <f>+'MATRIZ (A)'!DE22*DE$168</f>
        <v>0</v>
      </c>
      <c r="DF22" s="16">
        <f>+'MATRIZ (A)'!DF22*DF$168</f>
        <v>0</v>
      </c>
      <c r="DG22" s="16">
        <f>+'MATRIZ (A)'!DG22*DG$168</f>
        <v>0</v>
      </c>
      <c r="DH22" s="16">
        <f>+'MATRIZ (A)'!DH22*DH$168</f>
        <v>0</v>
      </c>
      <c r="DI22" s="16">
        <f>+'MATRIZ (A)'!DI22*DI$168</f>
        <v>0</v>
      </c>
      <c r="DJ22" s="16">
        <f>+'MATRIZ (A)'!DJ22*DJ$168</f>
        <v>0</v>
      </c>
      <c r="DK22" s="16">
        <f>+'MATRIZ (A)'!DK22*DK$168</f>
        <v>0</v>
      </c>
      <c r="DL22" s="16">
        <f>+'MATRIZ (A)'!DL22*DL$168</f>
        <v>0</v>
      </c>
      <c r="DM22" s="16">
        <f>+'MATRIZ (A)'!DM22*DM$168</f>
        <v>0</v>
      </c>
      <c r="DN22" s="16">
        <f>+'MATRIZ (A)'!DN22*DN$168</f>
        <v>0</v>
      </c>
      <c r="DO22" s="16">
        <f>+'MATRIZ (A)'!DO22*DO$168</f>
        <v>0</v>
      </c>
      <c r="DP22" s="16">
        <f>+'MATRIZ (A)'!DP22*DP$168</f>
        <v>0</v>
      </c>
      <c r="DQ22" s="16">
        <f>+'MATRIZ (A)'!DQ22*DQ$168</f>
        <v>0</v>
      </c>
      <c r="DR22" s="16">
        <f>+'MATRIZ (A)'!DR22*DR$168</f>
        <v>0</v>
      </c>
      <c r="DS22" s="16">
        <f>+'MATRIZ (A)'!DS22*DS$168</f>
        <v>0</v>
      </c>
      <c r="DT22" s="16">
        <f>+'MATRIZ (A)'!DT22*DT$168</f>
        <v>0</v>
      </c>
      <c r="DU22" s="16">
        <f>+'MATRIZ (A)'!DU22*DU$168</f>
        <v>0</v>
      </c>
      <c r="DV22" s="16">
        <f>+'MATRIZ (A)'!DV22*DV$168</f>
        <v>0</v>
      </c>
      <c r="DW22" s="16">
        <f>+'MATRIZ (A)'!DW22*DW$168</f>
        <v>0</v>
      </c>
      <c r="DX22" s="16">
        <f>+'MATRIZ (A)'!DX22*DX$168</f>
        <v>0</v>
      </c>
      <c r="DY22" s="16">
        <f>+'MATRIZ (A)'!DY22*DY$168</f>
        <v>0</v>
      </c>
      <c r="DZ22" s="16">
        <f>+'MATRIZ (A)'!DZ22*DZ$168</f>
        <v>0</v>
      </c>
      <c r="EA22" s="16">
        <f>+'MATRIZ (A)'!EA22*EA$168</f>
        <v>0</v>
      </c>
      <c r="EB22" s="16">
        <f>+'MATRIZ (A)'!EB22*EB$168</f>
        <v>0</v>
      </c>
      <c r="EC22" s="16">
        <f>+'MATRIZ (A)'!EC22*EC$168</f>
        <v>0</v>
      </c>
      <c r="ED22" s="16">
        <f>+'MATRIZ (A)'!ED22*ED$168</f>
        <v>0</v>
      </c>
      <c r="EE22" s="16">
        <f>+'MATRIZ (A)'!EE22*EE$168</f>
        <v>0</v>
      </c>
      <c r="EF22" s="16">
        <f>+'MATRIZ (A)'!EF22*EF$168</f>
        <v>0</v>
      </c>
      <c r="EG22" s="16">
        <f>+'MATRIZ (A)'!EG22*EG$168</f>
        <v>0</v>
      </c>
      <c r="EH22" s="16">
        <f>+'MATRIZ (A)'!EH22*EH$168</f>
        <v>0</v>
      </c>
      <c r="EI22" s="18">
        <f t="shared" si="0"/>
        <v>76738.900543436772</v>
      </c>
      <c r="EJ22" s="20">
        <f>+'MATRIZ (I-A) INVERSA'!FM22</f>
        <v>28.194690492629302</v>
      </c>
      <c r="EK22" s="20">
        <f>+'MATRIZ (I-A) INVERSA'!FN22</f>
        <v>0</v>
      </c>
      <c r="EL22" s="20">
        <f>+'MATRIZ (I-A) INVERSA'!FO22</f>
        <v>0</v>
      </c>
      <c r="EM22" s="20">
        <f>+'MATRIZ (I-A) INVERSA'!FP22</f>
        <v>0</v>
      </c>
      <c r="EN22" s="20">
        <f>+'MATRIZ (I-A) INVERSA'!FQ22</f>
        <v>0</v>
      </c>
      <c r="EO22" s="20">
        <f>+'MATRIZ (I-A) INVERSA'!FR22</f>
        <v>0</v>
      </c>
      <c r="EP22" s="20">
        <f>+'MATRIZ (I-A) INVERSA'!FS22</f>
        <v>0</v>
      </c>
      <c r="EQ22" s="20">
        <f>+'MATRIZ (I-A) INVERSA'!FT22</f>
        <v>0</v>
      </c>
      <c r="ER22" s="20">
        <f>+'MATRIZ (I-A) INVERSA'!FU22</f>
        <v>0</v>
      </c>
      <c r="ES22" s="20">
        <f>+'MATRIZ (I-A) INVERSA'!FV22</f>
        <v>0</v>
      </c>
      <c r="ET22" s="20">
        <f>+'MATRIZ (I-A) INVERSA'!FW22</f>
        <v>0</v>
      </c>
      <c r="EU22" s="20">
        <f>+'MATRIZ (I-A) INVERSA'!FX22</f>
        <v>0</v>
      </c>
      <c r="EV22" s="20">
        <f>+'MATRIZ (I-A) INVERSA'!FY22</f>
        <v>10758.379609662759</v>
      </c>
      <c r="EW22" s="20">
        <f>+'MATRIZ (I-A) INVERSA'!FZ22</f>
        <v>3753.4059194256961</v>
      </c>
      <c r="EX22" s="20">
        <f>+'MATRIZ (I-A) INVERSA'!GA22</f>
        <v>10.892291657559602</v>
      </c>
      <c r="EY22" s="20">
        <f>+'MATRIZ (I-A) INVERSA'!GB22</f>
        <v>0</v>
      </c>
      <c r="EZ22" s="20">
        <f>+'MATRIZ (I-A) INVERSA'!GC22</f>
        <v>0</v>
      </c>
      <c r="FA22" s="20">
        <f>+'MATRIZ (I-A) INVERSA'!GD22</f>
        <v>0</v>
      </c>
      <c r="FB22" s="20">
        <f>+'MATRIZ (I-A) INVERSA'!GE22</f>
        <v>0</v>
      </c>
      <c r="FC22" s="20">
        <f>+'MATRIZ (I-A) INVERSA'!GF22</f>
        <v>0</v>
      </c>
      <c r="FD22" s="20">
        <f>+'MATRIZ (I-A) INVERSA'!GG22</f>
        <v>0</v>
      </c>
      <c r="FE22" s="20">
        <f>+'MATRIZ (I-A) INVERSA'!GH22</f>
        <v>0</v>
      </c>
      <c r="FF22" s="20">
        <f>+'MATRIZ (I-A) INVERSA'!GI22</f>
        <v>0</v>
      </c>
      <c r="FG22" s="18">
        <f t="shared" si="2"/>
        <v>14550.872511238644</v>
      </c>
      <c r="FH22" s="17">
        <f t="shared" si="1"/>
        <v>91289.773054675417</v>
      </c>
      <c r="FI22" s="28"/>
      <c r="FJ22" s="17">
        <v>91289.77305467549</v>
      </c>
      <c r="FK22" s="50">
        <f t="shared" si="3"/>
        <v>0</v>
      </c>
      <c r="FM22" s="48">
        <f>+IFERROR((FH22/'MIP 2012'!FH22*100-100),0)</f>
        <v>0.49137700251917238</v>
      </c>
    </row>
    <row r="23" spans="1:169" s="7" customFormat="1" ht="21.95" customHeight="1" thickBot="1" x14ac:dyDescent="0.25">
      <c r="A23" s="12" t="s">
        <v>110</v>
      </c>
      <c r="B23" s="12" t="s">
        <v>111</v>
      </c>
      <c r="C23" s="16">
        <f>+'MATRIZ (A)'!C23*C$168</f>
        <v>0</v>
      </c>
      <c r="D23" s="16">
        <f>+'MATRIZ (A)'!D23*D$168</f>
        <v>0</v>
      </c>
      <c r="E23" s="16">
        <f>+'MATRIZ (A)'!E23*E$168</f>
        <v>0</v>
      </c>
      <c r="F23" s="16">
        <f>+'MATRIZ (A)'!F23*F$168</f>
        <v>0</v>
      </c>
      <c r="G23" s="16">
        <f>+'MATRIZ (A)'!G23*G$168</f>
        <v>0</v>
      </c>
      <c r="H23" s="16">
        <f>+'MATRIZ (A)'!H23*H$168</f>
        <v>0</v>
      </c>
      <c r="I23" s="16">
        <f>+'MATRIZ (A)'!I23*I$168</f>
        <v>0</v>
      </c>
      <c r="J23" s="16">
        <f>+'MATRIZ (A)'!J23*J$168</f>
        <v>0</v>
      </c>
      <c r="K23" s="16">
        <f>+'MATRIZ (A)'!K23*K$168</f>
        <v>0</v>
      </c>
      <c r="L23" s="16">
        <f>+'MATRIZ (A)'!L23*L$168</f>
        <v>0</v>
      </c>
      <c r="M23" s="16">
        <f>+'MATRIZ (A)'!M23*M$168</f>
        <v>0</v>
      </c>
      <c r="N23" s="16">
        <f>+'MATRIZ (A)'!N23*N$168</f>
        <v>0.17433621593905335</v>
      </c>
      <c r="O23" s="16">
        <f>+'MATRIZ (A)'!O23*O$168</f>
        <v>0</v>
      </c>
      <c r="P23" s="16">
        <f>+'MATRIZ (A)'!P23*P$168</f>
        <v>0</v>
      </c>
      <c r="Q23" s="16">
        <f>+'MATRIZ (A)'!Q23*Q$168</f>
        <v>0</v>
      </c>
      <c r="R23" s="16">
        <f>+'MATRIZ (A)'!R23*R$168</f>
        <v>0</v>
      </c>
      <c r="S23" s="16">
        <f>+'MATRIZ (A)'!S23*S$168</f>
        <v>0</v>
      </c>
      <c r="T23" s="16">
        <f>+'MATRIZ (A)'!T23*T$168</f>
        <v>0</v>
      </c>
      <c r="U23" s="16">
        <f>+'MATRIZ (A)'!U23*U$168</f>
        <v>0</v>
      </c>
      <c r="V23" s="16">
        <f>+'MATRIZ (A)'!V23*V$168</f>
        <v>0</v>
      </c>
      <c r="W23" s="16">
        <f>+'MATRIZ (A)'!W23*W$168</f>
        <v>0</v>
      </c>
      <c r="X23" s="16">
        <f>+'MATRIZ (A)'!X23*X$168</f>
        <v>0</v>
      </c>
      <c r="Y23" s="16">
        <f>+'MATRIZ (A)'!Y23*Y$168</f>
        <v>0</v>
      </c>
      <c r="Z23" s="16">
        <f>+'MATRIZ (A)'!Z23*Z$168</f>
        <v>0</v>
      </c>
      <c r="AA23" s="16">
        <f>+'MATRIZ (A)'!AA23*AA$168</f>
        <v>0</v>
      </c>
      <c r="AB23" s="16">
        <f>+'MATRIZ (A)'!AB23*AB$168</f>
        <v>0</v>
      </c>
      <c r="AC23" s="16">
        <f>+'MATRIZ (A)'!AC23*AC$168</f>
        <v>0</v>
      </c>
      <c r="AD23" s="16">
        <f>+'MATRIZ (A)'!AD23*AD$168</f>
        <v>0</v>
      </c>
      <c r="AE23" s="16">
        <f>+'MATRIZ (A)'!AE23*AE$168</f>
        <v>0</v>
      </c>
      <c r="AF23" s="16">
        <f>+'MATRIZ (A)'!AF23*AF$168</f>
        <v>0</v>
      </c>
      <c r="AG23" s="16">
        <f>+'MATRIZ (A)'!AG23*AG$168</f>
        <v>0</v>
      </c>
      <c r="AH23" s="16">
        <f>+'MATRIZ (A)'!AH23*AH$168</f>
        <v>0</v>
      </c>
      <c r="AI23" s="16">
        <f>+'MATRIZ (A)'!AI23*AI$168</f>
        <v>0</v>
      </c>
      <c r="AJ23" s="16">
        <f>+'MATRIZ (A)'!AJ23*AJ$168</f>
        <v>0</v>
      </c>
      <c r="AK23" s="16">
        <f>+'MATRIZ (A)'!AK23*AK$168</f>
        <v>0</v>
      </c>
      <c r="AL23" s="16">
        <f>+'MATRIZ (A)'!AL23*AL$168</f>
        <v>1.1500529790701059E-2</v>
      </c>
      <c r="AM23" s="16">
        <f>+'MATRIZ (A)'!AM23*AM$168</f>
        <v>0</v>
      </c>
      <c r="AN23" s="16">
        <f>+'MATRIZ (A)'!AN23*AN$168</f>
        <v>0</v>
      </c>
      <c r="AO23" s="16">
        <f>+'MATRIZ (A)'!AO23*AO$168</f>
        <v>0</v>
      </c>
      <c r="AP23" s="16">
        <f>+'MATRIZ (A)'!AP23*AP$168</f>
        <v>0</v>
      </c>
      <c r="AQ23" s="16">
        <f>+'MATRIZ (A)'!AQ23*AQ$168</f>
        <v>0.33472816697637464</v>
      </c>
      <c r="AR23" s="16">
        <f>+'MATRIZ (A)'!AR23*AR$168</f>
        <v>0.98149266847695837</v>
      </c>
      <c r="AS23" s="16">
        <f>+'MATRIZ (A)'!AS23*AS$168</f>
        <v>0</v>
      </c>
      <c r="AT23" s="16">
        <f>+'MATRIZ (A)'!AT23*AT$168</f>
        <v>0</v>
      </c>
      <c r="AU23" s="16">
        <f>+'MATRIZ (A)'!AU23*AU$168</f>
        <v>0</v>
      </c>
      <c r="AV23" s="16">
        <f>+'MATRIZ (A)'!AV23*AV$168</f>
        <v>0</v>
      </c>
      <c r="AW23" s="16">
        <f>+'MATRIZ (A)'!AW23*AW$168</f>
        <v>0.7051986735138478</v>
      </c>
      <c r="AX23" s="16">
        <f>+'MATRIZ (A)'!AX23*AX$168</f>
        <v>0</v>
      </c>
      <c r="AY23" s="16">
        <f>+'MATRIZ (A)'!AY23*AY$168</f>
        <v>0</v>
      </c>
      <c r="AZ23" s="16">
        <f>+'MATRIZ (A)'!AZ23*AZ$168</f>
        <v>0</v>
      </c>
      <c r="BA23" s="16">
        <f>+'MATRIZ (A)'!BA23*BA$168</f>
        <v>0</v>
      </c>
      <c r="BB23" s="16">
        <f>+'MATRIZ (A)'!BB23*BB$168</f>
        <v>0</v>
      </c>
      <c r="BC23" s="16">
        <f>+'MATRIZ (A)'!BC23*BC$168</f>
        <v>0</v>
      </c>
      <c r="BD23" s="16">
        <f>+'MATRIZ (A)'!BD23*BD$168</f>
        <v>0</v>
      </c>
      <c r="BE23" s="16">
        <f>+'MATRIZ (A)'!BE23*BE$168</f>
        <v>0</v>
      </c>
      <c r="BF23" s="16">
        <f>+'MATRIZ (A)'!BF23*BF$168</f>
        <v>0</v>
      </c>
      <c r="BG23" s="16">
        <f>+'MATRIZ (A)'!BG23*BG$168</f>
        <v>0</v>
      </c>
      <c r="BH23" s="16">
        <f>+'MATRIZ (A)'!BH23*BH$168</f>
        <v>2.4307154352153364E-3</v>
      </c>
      <c r="BI23" s="16">
        <f>+'MATRIZ (A)'!BI23*BI$168</f>
        <v>0</v>
      </c>
      <c r="BJ23" s="16">
        <f>+'MATRIZ (A)'!BJ23*BJ$168</f>
        <v>0</v>
      </c>
      <c r="BK23" s="16">
        <f>+'MATRIZ (A)'!BK23*BK$168</f>
        <v>0</v>
      </c>
      <c r="BL23" s="16">
        <f>+'MATRIZ (A)'!BL23*BL$168</f>
        <v>0</v>
      </c>
      <c r="BM23" s="16">
        <f>+'MATRIZ (A)'!BM23*BM$168</f>
        <v>0</v>
      </c>
      <c r="BN23" s="16">
        <f>+'MATRIZ (A)'!BN23*BN$168</f>
        <v>1.3636718006075018E-2</v>
      </c>
      <c r="BO23" s="16">
        <f>+'MATRIZ (A)'!BO23*BO$168</f>
        <v>0</v>
      </c>
      <c r="BP23" s="16">
        <f>+'MATRIZ (A)'!BP23*BP$168</f>
        <v>0</v>
      </c>
      <c r="BQ23" s="16">
        <f>+'MATRIZ (A)'!BQ23*BQ$168</f>
        <v>0</v>
      </c>
      <c r="BR23" s="16">
        <f>+'MATRIZ (A)'!BR23*BR$168</f>
        <v>0</v>
      </c>
      <c r="BS23" s="16">
        <f>+'MATRIZ (A)'!BS23*BS$168</f>
        <v>0</v>
      </c>
      <c r="BT23" s="16">
        <f>+'MATRIZ (A)'!BT23*BT$168</f>
        <v>5.2495100231852252E-3</v>
      </c>
      <c r="BU23" s="16">
        <f>+'MATRIZ (A)'!BU23*BU$168</f>
        <v>0</v>
      </c>
      <c r="BV23" s="16">
        <f>+'MATRIZ (A)'!BV23*BV$168</f>
        <v>0</v>
      </c>
      <c r="BW23" s="16">
        <f>+'MATRIZ (A)'!BW23*BW$168</f>
        <v>0</v>
      </c>
      <c r="BX23" s="16">
        <f>+'MATRIZ (A)'!BX23*BX$168</f>
        <v>0</v>
      </c>
      <c r="BY23" s="16">
        <f>+'MATRIZ (A)'!BY23*BY$168</f>
        <v>0</v>
      </c>
      <c r="BZ23" s="16">
        <f>+'MATRIZ (A)'!BZ23*BZ$168</f>
        <v>0</v>
      </c>
      <c r="CA23" s="16">
        <f>+'MATRIZ (A)'!CA23*CA$168</f>
        <v>0</v>
      </c>
      <c r="CB23" s="16">
        <f>+'MATRIZ (A)'!CB23*CB$168</f>
        <v>0</v>
      </c>
      <c r="CC23" s="16">
        <f>+'MATRIZ (A)'!CC23*CC$168</f>
        <v>0</v>
      </c>
      <c r="CD23" s="16">
        <f>+'MATRIZ (A)'!CD23*CD$168</f>
        <v>0</v>
      </c>
      <c r="CE23" s="16">
        <f>+'MATRIZ (A)'!CE23*CE$168</f>
        <v>1061.1096514649171</v>
      </c>
      <c r="CF23" s="16">
        <f>+'MATRIZ (A)'!CF23*CF$168</f>
        <v>0</v>
      </c>
      <c r="CG23" s="16">
        <f>+'MATRIZ (A)'!CG23*CG$168</f>
        <v>0</v>
      </c>
      <c r="CH23" s="16">
        <f>+'MATRIZ (A)'!CH23*CH$168</f>
        <v>0.21651590625509434</v>
      </c>
      <c r="CI23" s="16">
        <f>+'MATRIZ (A)'!CI23*CI$168</f>
        <v>0.30237603192988832</v>
      </c>
      <c r="CJ23" s="16">
        <f>+'MATRIZ (A)'!CJ23*CJ$168</f>
        <v>0</v>
      </c>
      <c r="CK23" s="16">
        <f>+'MATRIZ (A)'!CK23*CK$168</f>
        <v>0</v>
      </c>
      <c r="CL23" s="16">
        <f>+'MATRIZ (A)'!CL23*CL$168</f>
        <v>0</v>
      </c>
      <c r="CM23" s="16">
        <f>+'MATRIZ (A)'!CM23*CM$168</f>
        <v>0</v>
      </c>
      <c r="CN23" s="16">
        <f>+'MATRIZ (A)'!CN23*CN$168</f>
        <v>0</v>
      </c>
      <c r="CO23" s="16">
        <f>+'MATRIZ (A)'!CO23*CO$168</f>
        <v>0</v>
      </c>
      <c r="CP23" s="16">
        <f>+'MATRIZ (A)'!CP23*CP$168</f>
        <v>0</v>
      </c>
      <c r="CQ23" s="16">
        <f>+'MATRIZ (A)'!CQ23*CQ$168</f>
        <v>0</v>
      </c>
      <c r="CR23" s="16">
        <f>+'MATRIZ (A)'!CR23*CR$168</f>
        <v>0</v>
      </c>
      <c r="CS23" s="16">
        <f>+'MATRIZ (A)'!CS23*CS$168</f>
        <v>0.12105410659127006</v>
      </c>
      <c r="CT23" s="16">
        <f>+'MATRIZ (A)'!CT23*CT$168</f>
        <v>0</v>
      </c>
      <c r="CU23" s="16">
        <f>+'MATRIZ (A)'!CU23*CU$168</f>
        <v>0</v>
      </c>
      <c r="CV23" s="16">
        <f>+'MATRIZ (A)'!CV23*CV$168</f>
        <v>0</v>
      </c>
      <c r="CW23" s="16">
        <f>+'MATRIZ (A)'!CW23*CW$168</f>
        <v>0</v>
      </c>
      <c r="CX23" s="16">
        <f>+'MATRIZ (A)'!CX23*CX$168</f>
        <v>534.10739779822063</v>
      </c>
      <c r="CY23" s="16">
        <f>+'MATRIZ (A)'!CY23*CY$168</f>
        <v>220.08270068724477</v>
      </c>
      <c r="CZ23" s="16">
        <f>+'MATRIZ (A)'!CZ23*CZ$168</f>
        <v>0</v>
      </c>
      <c r="DA23" s="16">
        <f>+'MATRIZ (A)'!DA23*DA$168</f>
        <v>0</v>
      </c>
      <c r="DB23" s="16">
        <f>+'MATRIZ (A)'!DB23*DB$168</f>
        <v>0</v>
      </c>
      <c r="DC23" s="16">
        <f>+'MATRIZ (A)'!DC23*DC$168</f>
        <v>0.16972837690269385</v>
      </c>
      <c r="DD23" s="16">
        <f>+'MATRIZ (A)'!DD23*DD$168</f>
        <v>3.8774139859973111</v>
      </c>
      <c r="DE23" s="16">
        <f>+'MATRIZ (A)'!DE23*DE$168</f>
        <v>0</v>
      </c>
      <c r="DF23" s="16">
        <f>+'MATRIZ (A)'!DF23*DF$168</f>
        <v>0</v>
      </c>
      <c r="DG23" s="16">
        <f>+'MATRIZ (A)'!DG23*DG$168</f>
        <v>87.2374533577714</v>
      </c>
      <c r="DH23" s="16">
        <f>+'MATRIZ (A)'!DH23*DH$168</f>
        <v>0</v>
      </c>
      <c r="DI23" s="16">
        <f>+'MATRIZ (A)'!DI23*DI$168</f>
        <v>0</v>
      </c>
      <c r="DJ23" s="16">
        <f>+'MATRIZ (A)'!DJ23*DJ$168</f>
        <v>0</v>
      </c>
      <c r="DK23" s="16">
        <f>+'MATRIZ (A)'!DK23*DK$168</f>
        <v>0</v>
      </c>
      <c r="DL23" s="16">
        <f>+'MATRIZ (A)'!DL23*DL$168</f>
        <v>0</v>
      </c>
      <c r="DM23" s="16">
        <f>+'MATRIZ (A)'!DM23*DM$168</f>
        <v>0</v>
      </c>
      <c r="DN23" s="16">
        <f>+'MATRIZ (A)'!DN23*DN$168</f>
        <v>0</v>
      </c>
      <c r="DO23" s="16">
        <f>+'MATRIZ (A)'!DO23*DO$168</f>
        <v>0</v>
      </c>
      <c r="DP23" s="16">
        <f>+'MATRIZ (A)'!DP23*DP$168</f>
        <v>0</v>
      </c>
      <c r="DQ23" s="16">
        <f>+'MATRIZ (A)'!DQ23*DQ$168</f>
        <v>0</v>
      </c>
      <c r="DR23" s="16">
        <f>+'MATRIZ (A)'!DR23*DR$168</f>
        <v>0</v>
      </c>
      <c r="DS23" s="16">
        <f>+'MATRIZ (A)'!DS23*DS$168</f>
        <v>0</v>
      </c>
      <c r="DT23" s="16">
        <f>+'MATRIZ (A)'!DT23*DT$168</f>
        <v>0</v>
      </c>
      <c r="DU23" s="16">
        <f>+'MATRIZ (A)'!DU23*DU$168</f>
        <v>0</v>
      </c>
      <c r="DV23" s="16">
        <f>+'MATRIZ (A)'!DV23*DV$168</f>
        <v>27.083931026942352</v>
      </c>
      <c r="DW23" s="16">
        <f>+'MATRIZ (A)'!DW23*DW$168</f>
        <v>0</v>
      </c>
      <c r="DX23" s="16">
        <f>+'MATRIZ (A)'!DX23*DX$168</f>
        <v>0</v>
      </c>
      <c r="DY23" s="16">
        <f>+'MATRIZ (A)'!DY23*DY$168</f>
        <v>0.2874868059980451</v>
      </c>
      <c r="DZ23" s="16">
        <f>+'MATRIZ (A)'!DZ23*DZ$168</f>
        <v>1.194506430446252</v>
      </c>
      <c r="EA23" s="16">
        <f>+'MATRIZ (A)'!EA23*EA$168</f>
        <v>187.2094888871915</v>
      </c>
      <c r="EB23" s="16">
        <f>+'MATRIZ (A)'!EB23*EB$168</f>
        <v>0</v>
      </c>
      <c r="EC23" s="16">
        <f>+'MATRIZ (A)'!EC23*EC$168</f>
        <v>0</v>
      </c>
      <c r="ED23" s="16">
        <f>+'MATRIZ (A)'!ED23*ED$168</f>
        <v>0</v>
      </c>
      <c r="EE23" s="16">
        <f>+'MATRIZ (A)'!EE23*EE$168</f>
        <v>0</v>
      </c>
      <c r="EF23" s="16">
        <f>+'MATRIZ (A)'!EF23*EF$168</f>
        <v>123.75357663603778</v>
      </c>
      <c r="EG23" s="16">
        <f>+'MATRIZ (A)'!EG23*EG$168</f>
        <v>0</v>
      </c>
      <c r="EH23" s="16">
        <f>+'MATRIZ (A)'!EH23*EH$168</f>
        <v>0</v>
      </c>
      <c r="EI23" s="18">
        <f t="shared" si="0"/>
        <v>2248.9818547006075</v>
      </c>
      <c r="EJ23" s="20">
        <f>+'MATRIZ (I-A) INVERSA'!FM23</f>
        <v>6723.4816527844623</v>
      </c>
      <c r="EK23" s="20">
        <f>+'MATRIZ (I-A) INVERSA'!FN23</f>
        <v>0</v>
      </c>
      <c r="EL23" s="20">
        <f>+'MATRIZ (I-A) INVERSA'!FO23</f>
        <v>0</v>
      </c>
      <c r="EM23" s="20">
        <f>+'MATRIZ (I-A) INVERSA'!FP23</f>
        <v>0</v>
      </c>
      <c r="EN23" s="20">
        <f>+'MATRIZ (I-A) INVERSA'!FQ23</f>
        <v>0</v>
      </c>
      <c r="EO23" s="20">
        <f>+'MATRIZ (I-A) INVERSA'!FR23</f>
        <v>0</v>
      </c>
      <c r="EP23" s="20">
        <f>+'MATRIZ (I-A) INVERSA'!FS23</f>
        <v>0</v>
      </c>
      <c r="EQ23" s="20">
        <f>+'MATRIZ (I-A) INVERSA'!FT23</f>
        <v>0</v>
      </c>
      <c r="ER23" s="20">
        <f>+'MATRIZ (I-A) INVERSA'!FU23</f>
        <v>0</v>
      </c>
      <c r="ES23" s="20">
        <f>+'MATRIZ (I-A) INVERSA'!FV23</f>
        <v>0</v>
      </c>
      <c r="ET23" s="20">
        <f>+'MATRIZ (I-A) INVERSA'!FW23</f>
        <v>0</v>
      </c>
      <c r="EU23" s="20">
        <f>+'MATRIZ (I-A) INVERSA'!FX23</f>
        <v>0</v>
      </c>
      <c r="EV23" s="20">
        <f>+'MATRIZ (I-A) INVERSA'!FY23</f>
        <v>0</v>
      </c>
      <c r="EW23" s="20">
        <f>+'MATRIZ (I-A) INVERSA'!FZ23</f>
        <v>0</v>
      </c>
      <c r="EX23" s="20">
        <f>+'MATRIZ (I-A) INVERSA'!GA23</f>
        <v>22218.870827738912</v>
      </c>
      <c r="EY23" s="20">
        <f>+'MATRIZ (I-A) INVERSA'!GB23</f>
        <v>0</v>
      </c>
      <c r="EZ23" s="20">
        <f>+'MATRIZ (I-A) INVERSA'!GC23</f>
        <v>0</v>
      </c>
      <c r="FA23" s="20">
        <f>+'MATRIZ (I-A) INVERSA'!GD23</f>
        <v>0</v>
      </c>
      <c r="FB23" s="20">
        <f>+'MATRIZ (I-A) INVERSA'!GE23</f>
        <v>0</v>
      </c>
      <c r="FC23" s="20">
        <f>+'MATRIZ (I-A) INVERSA'!GF23</f>
        <v>0</v>
      </c>
      <c r="FD23" s="20">
        <f>+'MATRIZ (I-A) INVERSA'!GG23</f>
        <v>0</v>
      </c>
      <c r="FE23" s="20">
        <f>+'MATRIZ (I-A) INVERSA'!GH23</f>
        <v>0</v>
      </c>
      <c r="FF23" s="20">
        <f>+'MATRIZ (I-A) INVERSA'!GI23</f>
        <v>0</v>
      </c>
      <c r="FG23" s="18">
        <f t="shared" si="2"/>
        <v>28942.352480523376</v>
      </c>
      <c r="FH23" s="17">
        <f t="shared" si="1"/>
        <v>31191.334335223983</v>
      </c>
      <c r="FI23" s="28"/>
      <c r="FJ23" s="17">
        <v>31191.334335224004</v>
      </c>
      <c r="FK23" s="50">
        <f t="shared" si="3"/>
        <v>0</v>
      </c>
      <c r="FM23" s="48">
        <f>+IFERROR((FH23/'MIP 2012'!FH23*100-100),0)</f>
        <v>0.77365936944755731</v>
      </c>
    </row>
    <row r="24" spans="1:169" s="7" customFormat="1" ht="21.95" customHeight="1" thickBot="1" x14ac:dyDescent="0.25">
      <c r="A24" s="12" t="s">
        <v>112</v>
      </c>
      <c r="B24" s="12" t="s">
        <v>113</v>
      </c>
      <c r="C24" s="16">
        <f>+'MATRIZ (A)'!C24*C$168</f>
        <v>0.17636550687934507</v>
      </c>
      <c r="D24" s="16">
        <f>+'MATRIZ (A)'!D24*D$168</f>
        <v>5.533038160744063E-2</v>
      </c>
      <c r="E24" s="16">
        <f>+'MATRIZ (A)'!E24*E$168</f>
        <v>7.136950935728871E-2</v>
      </c>
      <c r="F24" s="16">
        <f>+'MATRIZ (A)'!F24*F$168</f>
        <v>1.2387246917824304</v>
      </c>
      <c r="G24" s="16">
        <f>+'MATRIZ (A)'!G24*G$168</f>
        <v>0.42602609429120836</v>
      </c>
      <c r="H24" s="16">
        <f>+'MATRIZ (A)'!H24*H$168</f>
        <v>1.1331955104803624</v>
      </c>
      <c r="I24" s="16">
        <f>+'MATRIZ (A)'!I24*I$168</f>
        <v>0.32561081757254479</v>
      </c>
      <c r="J24" s="16">
        <f>+'MATRIZ (A)'!J24*J$168</f>
        <v>0.17638147096541487</v>
      </c>
      <c r="K24" s="16">
        <f>+'MATRIZ (A)'!K24*K$168</f>
        <v>0.55601318622852391</v>
      </c>
      <c r="L24" s="16">
        <f>+'MATRIZ (A)'!L24*L$168</f>
        <v>2.2150225659424958</v>
      </c>
      <c r="M24" s="16">
        <f>+'MATRIZ (A)'!M24*M$168</f>
        <v>0.94609400692888745</v>
      </c>
      <c r="N24" s="16">
        <f>+'MATRIZ (A)'!N24*N$168</f>
        <v>36.924856462645266</v>
      </c>
      <c r="O24" s="16">
        <f>+'MATRIZ (A)'!O24*O$168</f>
        <v>54.558377275575147</v>
      </c>
      <c r="P24" s="16">
        <f>+'MATRIZ (A)'!P24*P$168</f>
        <v>5.3127036818211266</v>
      </c>
      <c r="Q24" s="16">
        <f>+'MATRIZ (A)'!Q24*Q$168</f>
        <v>0.24792661998087187</v>
      </c>
      <c r="R24" s="16">
        <f>+'MATRIZ (A)'!R24*R$168</f>
        <v>8.5674735981719934</v>
      </c>
      <c r="S24" s="16">
        <f>+'MATRIZ (A)'!S24*S$168</f>
        <v>0.55519649963412587</v>
      </c>
      <c r="T24" s="16">
        <f>+'MATRIZ (A)'!T24*T$168</f>
        <v>2.0906505433709919</v>
      </c>
      <c r="U24" s="16">
        <f>+'MATRIZ (A)'!U24*U$168</f>
        <v>0.83247047193729995</v>
      </c>
      <c r="V24" s="16">
        <f>+'MATRIZ (A)'!V24*V$168</f>
        <v>0.49241136899186339</v>
      </c>
      <c r="W24" s="16">
        <f>+'MATRIZ (A)'!W24*W$168</f>
        <v>0.73638233809006015</v>
      </c>
      <c r="X24" s="16">
        <f>+'MATRIZ (A)'!X24*X$168</f>
        <v>5.1641603979229131</v>
      </c>
      <c r="Y24" s="16">
        <f>+'MATRIZ (A)'!Y24*Y$168</f>
        <v>2.2172201826577043</v>
      </c>
      <c r="Z24" s="16">
        <f>+'MATRIZ (A)'!Z24*Z$168</f>
        <v>3.855792926422998</v>
      </c>
      <c r="AA24" s="16">
        <f>+'MATRIZ (A)'!AA24*AA$168</f>
        <v>0.36736224248760385</v>
      </c>
      <c r="AB24" s="16">
        <f>+'MATRIZ (A)'!AB24*AB$168</f>
        <v>1.4287632934632191</v>
      </c>
      <c r="AC24" s="16">
        <f>+'MATRIZ (A)'!AC24*AC$168</f>
        <v>0.15531720988227465</v>
      </c>
      <c r="AD24" s="16">
        <f>+'MATRIZ (A)'!AD24*AD$168</f>
        <v>0.41954905821458188</v>
      </c>
      <c r="AE24" s="16">
        <f>+'MATRIZ (A)'!AE24*AE$168</f>
        <v>0.81945610776839695</v>
      </c>
      <c r="AF24" s="16">
        <f>+'MATRIZ (A)'!AF24*AF$168</f>
        <v>4.1089963682693043</v>
      </c>
      <c r="AG24" s="16">
        <f>+'MATRIZ (A)'!AG24*AG$168</f>
        <v>2.814614755394237E-4</v>
      </c>
      <c r="AH24" s="16">
        <f>+'MATRIZ (A)'!AH24*AH$168</f>
        <v>6.5070588337427765E-2</v>
      </c>
      <c r="AI24" s="16">
        <f>+'MATRIZ (A)'!AI24*AI$168</f>
        <v>4.1494496757958936</v>
      </c>
      <c r="AJ24" s="16">
        <f>+'MATRIZ (A)'!AJ24*AJ$168</f>
        <v>4.3581669181236249</v>
      </c>
      <c r="AK24" s="16">
        <f>+'MATRIZ (A)'!AK24*AK$168</f>
        <v>0.3378927711671309</v>
      </c>
      <c r="AL24" s="16">
        <f>+'MATRIZ (A)'!AL24*AL$168</f>
        <v>124.13042682832878</v>
      </c>
      <c r="AM24" s="16">
        <f>+'MATRIZ (A)'!AM24*AM$168</f>
        <v>9.7537562216651299</v>
      </c>
      <c r="AN24" s="16">
        <f>+'MATRIZ (A)'!AN24*AN$168</f>
        <v>3.9475976392586727</v>
      </c>
      <c r="AO24" s="16">
        <f>+'MATRIZ (A)'!AO24*AO$168</f>
        <v>0.31122009872215234</v>
      </c>
      <c r="AP24" s="16">
        <f>+'MATRIZ (A)'!AP24*AP$168</f>
        <v>2.2934128344834042</v>
      </c>
      <c r="AQ24" s="16">
        <f>+'MATRIZ (A)'!AQ24*AQ$168</f>
        <v>8.6482936487380808</v>
      </c>
      <c r="AR24" s="16">
        <f>+'MATRIZ (A)'!AR24*AR$168</f>
        <v>1.7435635387806294</v>
      </c>
      <c r="AS24" s="16">
        <f>+'MATRIZ (A)'!AS24*AS$168</f>
        <v>0.4485824726337998</v>
      </c>
      <c r="AT24" s="16">
        <f>+'MATRIZ (A)'!AT24*AT$168</f>
        <v>1.3489772292801852</v>
      </c>
      <c r="AU24" s="16">
        <f>+'MATRIZ (A)'!AU24*AU$168</f>
        <v>0.11778921607737869</v>
      </c>
      <c r="AV24" s="16">
        <f>+'MATRIZ (A)'!AV24*AV$168</f>
        <v>0.40834223606289027</v>
      </c>
      <c r="AW24" s="16">
        <f>+'MATRIZ (A)'!AW24*AW$168</f>
        <v>3.5467407006784857</v>
      </c>
      <c r="AX24" s="16">
        <f>+'MATRIZ (A)'!AX24*AX$168</f>
        <v>2.2391249164961784</v>
      </c>
      <c r="AY24" s="16">
        <f>+'MATRIZ (A)'!AY24*AY$168</f>
        <v>0.27036693187315936</v>
      </c>
      <c r="AZ24" s="16">
        <f>+'MATRIZ (A)'!AZ24*AZ$168</f>
        <v>7.0548945342016145</v>
      </c>
      <c r="BA24" s="16">
        <f>+'MATRIZ (A)'!BA24*BA$168</f>
        <v>0.16071644767929327</v>
      </c>
      <c r="BB24" s="16">
        <f>+'MATRIZ (A)'!BB24*BB$168</f>
        <v>1.0290472532107837</v>
      </c>
      <c r="BC24" s="16">
        <f>+'MATRIZ (A)'!BC24*BC$168</f>
        <v>1.618687500023986</v>
      </c>
      <c r="BD24" s="16">
        <f>+'MATRIZ (A)'!BD24*BD$168</f>
        <v>0.36536832749360132</v>
      </c>
      <c r="BE24" s="16">
        <f>+'MATRIZ (A)'!BE24*BE$168</f>
        <v>0.26085435435880627</v>
      </c>
      <c r="BF24" s="16">
        <f>+'MATRIZ (A)'!BF24*BF$168</f>
        <v>1.4339957705424569</v>
      </c>
      <c r="BG24" s="16">
        <f>+'MATRIZ (A)'!BG24*BG$168</f>
        <v>10.161949530761275</v>
      </c>
      <c r="BH24" s="16">
        <f>+'MATRIZ (A)'!BH24*BH$168</f>
        <v>2.9101829281417069</v>
      </c>
      <c r="BI24" s="16">
        <f>+'MATRIZ (A)'!BI24*BI$168</f>
        <v>0</v>
      </c>
      <c r="BJ24" s="16">
        <f>+'MATRIZ (A)'!BJ24*BJ$168</f>
        <v>3.792617764789131</v>
      </c>
      <c r="BK24" s="16">
        <f>+'MATRIZ (A)'!BK24*BK$168</f>
        <v>0.14396057835833961</v>
      </c>
      <c r="BL24" s="16">
        <f>+'MATRIZ (A)'!BL24*BL$168</f>
        <v>2.5113805311023083</v>
      </c>
      <c r="BM24" s="16">
        <f>+'MATRIZ (A)'!BM24*BM$168</f>
        <v>2.935484250017443</v>
      </c>
      <c r="BN24" s="16">
        <f>+'MATRIZ (A)'!BN24*BN$168</f>
        <v>4.1143824560235407</v>
      </c>
      <c r="BO24" s="16">
        <f>+'MATRIZ (A)'!BO24*BO$168</f>
        <v>0.1887105515601287</v>
      </c>
      <c r="BP24" s="16">
        <f>+'MATRIZ (A)'!BP24*BP$168</f>
        <v>2.082924169872848</v>
      </c>
      <c r="BQ24" s="16">
        <f>+'MATRIZ (A)'!BQ24*BQ$168</f>
        <v>1.248415008292636</v>
      </c>
      <c r="BR24" s="16">
        <f>+'MATRIZ (A)'!BR24*BR$168</f>
        <v>4.6207573038590537</v>
      </c>
      <c r="BS24" s="16">
        <f>+'MATRIZ (A)'!BS24*BS$168</f>
        <v>0.91980674800321616</v>
      </c>
      <c r="BT24" s="16">
        <f>+'MATRIZ (A)'!BT24*BT$168</f>
        <v>0.85836798884422116</v>
      </c>
      <c r="BU24" s="16">
        <f>+'MATRIZ (A)'!BU24*BU$168</f>
        <v>4.8747847872941632</v>
      </c>
      <c r="BV24" s="16">
        <f>+'MATRIZ (A)'!BV24*BV$168</f>
        <v>2.3864199640575783</v>
      </c>
      <c r="BW24" s="16">
        <f>+'MATRIZ (A)'!BW24*BW$168</f>
        <v>1.7656839999147556</v>
      </c>
      <c r="BX24" s="16">
        <f>+'MATRIZ (A)'!BX24*BX$168</f>
        <v>4.4086712238300251E-3</v>
      </c>
      <c r="BY24" s="16">
        <f>+'MATRIZ (A)'!BY24*BY$168</f>
        <v>9.5929576142755033E-2</v>
      </c>
      <c r="BZ24" s="16">
        <f>+'MATRIZ (A)'!BZ24*BZ$168</f>
        <v>4.8011274772278352</v>
      </c>
      <c r="CA24" s="16">
        <f>+'MATRIZ (A)'!CA24*CA$168</f>
        <v>0.30832689539149627</v>
      </c>
      <c r="CB24" s="16">
        <f>+'MATRIZ (A)'!CB24*CB$168</f>
        <v>5.8896561739353141E-2</v>
      </c>
      <c r="CC24" s="16">
        <f>+'MATRIZ (A)'!CC24*CC$168</f>
        <v>2.7530745288837277</v>
      </c>
      <c r="CD24" s="16">
        <f>+'MATRIZ (A)'!CD24*CD$168</f>
        <v>0.45264611885156586</v>
      </c>
      <c r="CE24" s="16">
        <f>+'MATRIZ (A)'!CE24*CE$168</f>
        <v>54.085625350001337</v>
      </c>
      <c r="CF24" s="16">
        <f>+'MATRIZ (A)'!CF24*CF$168</f>
        <v>3.7158449101741615</v>
      </c>
      <c r="CG24" s="16">
        <f>+'MATRIZ (A)'!CG24*CG$168</f>
        <v>2.6144663166601241</v>
      </c>
      <c r="CH24" s="16">
        <f>+'MATRIZ (A)'!CH24*CH$168</f>
        <v>0.66957077997949277</v>
      </c>
      <c r="CI24" s="16">
        <f>+'MATRIZ (A)'!CI24*CI$168</f>
        <v>0.81284803285649176</v>
      </c>
      <c r="CJ24" s="16">
        <f>+'MATRIZ (A)'!CJ24*CJ$168</f>
        <v>37.628639698654652</v>
      </c>
      <c r="CK24" s="16">
        <f>+'MATRIZ (A)'!CK24*CK$168</f>
        <v>5.0858601742674772</v>
      </c>
      <c r="CL24" s="16">
        <f>+'MATRIZ (A)'!CL24*CL$168</f>
        <v>19.912288583153217</v>
      </c>
      <c r="CM24" s="16">
        <f>+'MATRIZ (A)'!CM24*CM$168</f>
        <v>25.435212478069648</v>
      </c>
      <c r="CN24" s="16">
        <f>+'MATRIZ (A)'!CN24*CN$168</f>
        <v>10.449153840961124</v>
      </c>
      <c r="CO24" s="16">
        <f>+'MATRIZ (A)'!CO24*CO$168</f>
        <v>5.5625031579286102</v>
      </c>
      <c r="CP24" s="16">
        <f>+'MATRIZ (A)'!CP24*CP$168</f>
        <v>2.9366609923997058E-2</v>
      </c>
      <c r="CQ24" s="16">
        <f>+'MATRIZ (A)'!CQ24*CQ$168</f>
        <v>4.764042975804113</v>
      </c>
      <c r="CR24" s="16">
        <f>+'MATRIZ (A)'!CR24*CR$168</f>
        <v>4.6857198735017249</v>
      </c>
      <c r="CS24" s="16">
        <f>+'MATRIZ (A)'!CS24*CS$168</f>
        <v>5.8822048800872437</v>
      </c>
      <c r="CT24" s="16">
        <f>+'MATRIZ (A)'!CT24*CT$168</f>
        <v>0.13536327451814062</v>
      </c>
      <c r="CU24" s="16">
        <f>+'MATRIZ (A)'!CU24*CU$168</f>
        <v>1.4071632027682124</v>
      </c>
      <c r="CV24" s="16">
        <f>+'MATRIZ (A)'!CV24*CV$168</f>
        <v>0.27798140178674352</v>
      </c>
      <c r="CW24" s="16">
        <f>+'MATRIZ (A)'!CW24*CW$168</f>
        <v>0.2270578200808967</v>
      </c>
      <c r="CX24" s="16">
        <f>+'MATRIZ (A)'!CX24*CX$168</f>
        <v>159.06393489520056</v>
      </c>
      <c r="CY24" s="16">
        <f>+'MATRIZ (A)'!CY24*CY$168</f>
        <v>203.59623519056058</v>
      </c>
      <c r="CZ24" s="16">
        <f>+'MATRIZ (A)'!CZ24*CZ$168</f>
        <v>0.19750203994508478</v>
      </c>
      <c r="DA24" s="16">
        <f>+'MATRIZ (A)'!DA24*DA$168</f>
        <v>2.045575570677995</v>
      </c>
      <c r="DB24" s="16">
        <f>+'MATRIZ (A)'!DB24*DB$168</f>
        <v>0.29223646728328351</v>
      </c>
      <c r="DC24" s="16">
        <f>+'MATRIZ (A)'!DC24*DC$168</f>
        <v>0.97498071594154867</v>
      </c>
      <c r="DD24" s="16">
        <f>+'MATRIZ (A)'!DD24*DD$168</f>
        <v>0.3054803810114739</v>
      </c>
      <c r="DE24" s="16">
        <f>+'MATRIZ (A)'!DE24*DE$168</f>
        <v>9.8832890503863277E-2</v>
      </c>
      <c r="DF24" s="16">
        <f>+'MATRIZ (A)'!DF24*DF$168</f>
        <v>0.2020573083093693</v>
      </c>
      <c r="DG24" s="16">
        <f>+'MATRIZ (A)'!DG24*DG$168</f>
        <v>6.4980425196287293</v>
      </c>
      <c r="DH24" s="16">
        <f>+'MATRIZ (A)'!DH24*DH$168</f>
        <v>0.82439797711941609</v>
      </c>
      <c r="DI24" s="16">
        <f>+'MATRIZ (A)'!DI24*DI$168</f>
        <v>0.52746367359934565</v>
      </c>
      <c r="DJ24" s="16">
        <f>+'MATRIZ (A)'!DJ24*DJ$168</f>
        <v>0.13637547884831122</v>
      </c>
      <c r="DK24" s="16">
        <f>+'MATRIZ (A)'!DK24*DK$168</f>
        <v>1.0499596746330773</v>
      </c>
      <c r="DL24" s="16">
        <f>+'MATRIZ (A)'!DL24*DL$168</f>
        <v>0.26956568604208841</v>
      </c>
      <c r="DM24" s="16">
        <f>+'MATRIZ (A)'!DM24*DM$168</f>
        <v>1.8472552015949295</v>
      </c>
      <c r="DN24" s="16">
        <f>+'MATRIZ (A)'!DN24*DN$168</f>
        <v>0.89809924596657242</v>
      </c>
      <c r="DO24" s="16">
        <f>+'MATRIZ (A)'!DO24*DO$168</f>
        <v>0.48652623167203252</v>
      </c>
      <c r="DP24" s="16">
        <f>+'MATRIZ (A)'!DP24*DP$168</f>
        <v>1.5688215896171607</v>
      </c>
      <c r="DQ24" s="16">
        <f>+'MATRIZ (A)'!DQ24*DQ$168</f>
        <v>2.9924521069594055E-2</v>
      </c>
      <c r="DR24" s="16">
        <f>+'MATRIZ (A)'!DR24*DR$168</f>
        <v>0.37909869189831091</v>
      </c>
      <c r="DS24" s="16">
        <f>+'MATRIZ (A)'!DS24*DS$168</f>
        <v>0.60694443286156896</v>
      </c>
      <c r="DT24" s="16">
        <f>+'MATRIZ (A)'!DT24*DT$168</f>
        <v>3.0175056141479417</v>
      </c>
      <c r="DU24" s="16">
        <f>+'MATRIZ (A)'!DU24*DU$168</f>
        <v>1.3166280196348161</v>
      </c>
      <c r="DV24" s="16">
        <f>+'MATRIZ (A)'!DV24*DV$168</f>
        <v>1.7794579822562999</v>
      </c>
      <c r="DW24" s="16">
        <f>+'MATRIZ (A)'!DW24*DW$168</f>
        <v>1.5447569795356162</v>
      </c>
      <c r="DX24" s="16">
        <f>+'MATRIZ (A)'!DX24*DX$168</f>
        <v>2.0428159088441408E-2</v>
      </c>
      <c r="DY24" s="16">
        <f>+'MATRIZ (A)'!DY24*DY$168</f>
        <v>36.98365039863814</v>
      </c>
      <c r="DZ24" s="16">
        <f>+'MATRIZ (A)'!DZ24*DZ$168</f>
        <v>14.118667877815327</v>
      </c>
      <c r="EA24" s="16">
        <f>+'MATRIZ (A)'!EA24*EA$168</f>
        <v>81.857725564756734</v>
      </c>
      <c r="EB24" s="16">
        <f>+'MATRIZ (A)'!EB24*EB$168</f>
        <v>3.2478697653812723</v>
      </c>
      <c r="EC24" s="16">
        <f>+'MATRIZ (A)'!EC24*EC$168</f>
        <v>0.62282790980684444</v>
      </c>
      <c r="ED24" s="16">
        <f>+'MATRIZ (A)'!ED24*ED$168</f>
        <v>4.8486426103903864E-2</v>
      </c>
      <c r="EE24" s="16">
        <f>+'MATRIZ (A)'!EE24*EE$168</f>
        <v>27.57544877933142</v>
      </c>
      <c r="EF24" s="16">
        <f>+'MATRIZ (A)'!EF24*EF$168</f>
        <v>74.714947146725464</v>
      </c>
      <c r="EG24" s="16">
        <f>+'MATRIZ (A)'!EG24*EG$168</f>
        <v>50.125785719320248</v>
      </c>
      <c r="EH24" s="16">
        <f>+'MATRIZ (A)'!EH24*EH$168</f>
        <v>0</v>
      </c>
      <c r="EI24" s="18">
        <f t="shared" si="0"/>
        <v>1232.4624689828904</v>
      </c>
      <c r="EJ24" s="20">
        <f>+'MATRIZ (I-A) INVERSA'!FM24</f>
        <v>2417.3084164805332</v>
      </c>
      <c r="EK24" s="20">
        <f>+'MATRIZ (I-A) INVERSA'!FN24</f>
        <v>0</v>
      </c>
      <c r="EL24" s="20">
        <f>+'MATRIZ (I-A) INVERSA'!FO24</f>
        <v>0</v>
      </c>
      <c r="EM24" s="20">
        <f>+'MATRIZ (I-A) INVERSA'!FP24</f>
        <v>0</v>
      </c>
      <c r="EN24" s="20">
        <f>+'MATRIZ (I-A) INVERSA'!FQ24</f>
        <v>0</v>
      </c>
      <c r="EO24" s="20">
        <f>+'MATRIZ (I-A) INVERSA'!FR24</f>
        <v>0</v>
      </c>
      <c r="EP24" s="20">
        <f>+'MATRIZ (I-A) INVERSA'!FS24</f>
        <v>0</v>
      </c>
      <c r="EQ24" s="20">
        <f>+'MATRIZ (I-A) INVERSA'!FT24</f>
        <v>0</v>
      </c>
      <c r="ER24" s="20">
        <f>+'MATRIZ (I-A) INVERSA'!FU24</f>
        <v>0</v>
      </c>
      <c r="ES24" s="20">
        <f>+'MATRIZ (I-A) INVERSA'!FV24</f>
        <v>0</v>
      </c>
      <c r="ET24" s="20">
        <f>+'MATRIZ (I-A) INVERSA'!FW24</f>
        <v>0</v>
      </c>
      <c r="EU24" s="20">
        <f>+'MATRIZ (I-A) INVERSA'!FX24</f>
        <v>12.683495844124906</v>
      </c>
      <c r="EV24" s="20">
        <f>+'MATRIZ (I-A) INVERSA'!FY24</f>
        <v>99.085155794279572</v>
      </c>
      <c r="EW24" s="20">
        <f>+'MATRIZ (I-A) INVERSA'!FZ24</f>
        <v>-4.0207356704832735</v>
      </c>
      <c r="EX24" s="20">
        <f>+'MATRIZ (I-A) INVERSA'!GA24</f>
        <v>21542.530390204149</v>
      </c>
      <c r="EY24" s="20">
        <f>+'MATRIZ (I-A) INVERSA'!GB24</f>
        <v>0</v>
      </c>
      <c r="EZ24" s="20">
        <f>+'MATRIZ (I-A) INVERSA'!GC24</f>
        <v>0</v>
      </c>
      <c r="FA24" s="20">
        <f>+'MATRIZ (I-A) INVERSA'!GD24</f>
        <v>0</v>
      </c>
      <c r="FB24" s="20">
        <f>+'MATRIZ (I-A) INVERSA'!GE24</f>
        <v>0</v>
      </c>
      <c r="FC24" s="20">
        <f>+'MATRIZ (I-A) INVERSA'!GF24</f>
        <v>0</v>
      </c>
      <c r="FD24" s="20">
        <f>+'MATRIZ (I-A) INVERSA'!GG24</f>
        <v>0</v>
      </c>
      <c r="FE24" s="20">
        <f>+'MATRIZ (I-A) INVERSA'!GH24</f>
        <v>0</v>
      </c>
      <c r="FF24" s="20">
        <f>+'MATRIZ (I-A) INVERSA'!GI24</f>
        <v>0</v>
      </c>
      <c r="FG24" s="18">
        <f t="shared" si="2"/>
        <v>24067.586722652602</v>
      </c>
      <c r="FH24" s="17">
        <f t="shared" si="1"/>
        <v>25300.049191635491</v>
      </c>
      <c r="FI24" s="28"/>
      <c r="FJ24" s="17">
        <v>25300.049191635469</v>
      </c>
      <c r="FK24" s="50">
        <f t="shared" si="3"/>
        <v>0</v>
      </c>
      <c r="FM24" s="48">
        <f>+IFERROR((FH24/'MIP 2012'!FH24*100-100),0)</f>
        <v>0.23121906069884801</v>
      </c>
    </row>
    <row r="25" spans="1:169" s="7" customFormat="1" ht="21.95" customHeight="1" thickBot="1" x14ac:dyDescent="0.25">
      <c r="A25" s="12" t="s">
        <v>114</v>
      </c>
      <c r="B25" s="12" t="s">
        <v>115</v>
      </c>
      <c r="C25" s="16">
        <f>+'MATRIZ (A)'!C25*C$168</f>
        <v>0</v>
      </c>
      <c r="D25" s="16">
        <f>+'MATRIZ (A)'!D25*D$168</f>
        <v>0</v>
      </c>
      <c r="E25" s="16">
        <f>+'MATRIZ (A)'!E25*E$168</f>
        <v>0</v>
      </c>
      <c r="F25" s="16">
        <f>+'MATRIZ (A)'!F25*F$168</f>
        <v>0</v>
      </c>
      <c r="G25" s="16">
        <f>+'MATRIZ (A)'!G25*G$168</f>
        <v>0</v>
      </c>
      <c r="H25" s="16">
        <f>+'MATRIZ (A)'!H25*H$168</f>
        <v>0</v>
      </c>
      <c r="I25" s="16">
        <f>+'MATRIZ (A)'!I25*I$168</f>
        <v>0</v>
      </c>
      <c r="J25" s="16">
        <f>+'MATRIZ (A)'!J25*J$168</f>
        <v>0</v>
      </c>
      <c r="K25" s="16">
        <f>+'MATRIZ (A)'!K25*K$168</f>
        <v>0</v>
      </c>
      <c r="L25" s="16">
        <f>+'MATRIZ (A)'!L25*L$168</f>
        <v>0</v>
      </c>
      <c r="M25" s="16">
        <f>+'MATRIZ (A)'!M25*M$168</f>
        <v>0</v>
      </c>
      <c r="N25" s="16">
        <f>+'MATRIZ (A)'!N25*N$168</f>
        <v>0</v>
      </c>
      <c r="O25" s="16">
        <f>+'MATRIZ (A)'!O25*O$168</f>
        <v>0</v>
      </c>
      <c r="P25" s="16">
        <f>+'MATRIZ (A)'!P25*P$168</f>
        <v>0</v>
      </c>
      <c r="Q25" s="16">
        <f>+'MATRIZ (A)'!Q25*Q$168</f>
        <v>0</v>
      </c>
      <c r="R25" s="16">
        <f>+'MATRIZ (A)'!R25*R$168</f>
        <v>0</v>
      </c>
      <c r="S25" s="16">
        <f>+'MATRIZ (A)'!S25*S$168</f>
        <v>0</v>
      </c>
      <c r="T25" s="16">
        <f>+'MATRIZ (A)'!T25*T$168</f>
        <v>0</v>
      </c>
      <c r="U25" s="16">
        <f>+'MATRIZ (A)'!U25*U$168</f>
        <v>0</v>
      </c>
      <c r="V25" s="16">
        <f>+'MATRIZ (A)'!V25*V$168</f>
        <v>0</v>
      </c>
      <c r="W25" s="16">
        <f>+'MATRIZ (A)'!W25*W$168</f>
        <v>0</v>
      </c>
      <c r="X25" s="16">
        <f>+'MATRIZ (A)'!X25*X$168</f>
        <v>0</v>
      </c>
      <c r="Y25" s="16">
        <f>+'MATRIZ (A)'!Y25*Y$168</f>
        <v>0</v>
      </c>
      <c r="Z25" s="16">
        <f>+'MATRIZ (A)'!Z25*Z$168</f>
        <v>0</v>
      </c>
      <c r="AA25" s="16">
        <f>+'MATRIZ (A)'!AA25*AA$168</f>
        <v>0</v>
      </c>
      <c r="AB25" s="16">
        <f>+'MATRIZ (A)'!AB25*AB$168</f>
        <v>0</v>
      </c>
      <c r="AC25" s="16">
        <f>+'MATRIZ (A)'!AC25*AC$168</f>
        <v>0</v>
      </c>
      <c r="AD25" s="16">
        <f>+'MATRIZ (A)'!AD25*AD$168</f>
        <v>7.0749929286049479E-2</v>
      </c>
      <c r="AE25" s="16">
        <f>+'MATRIZ (A)'!AE25*AE$168</f>
        <v>0</v>
      </c>
      <c r="AF25" s="16">
        <f>+'MATRIZ (A)'!AF25*AF$168</f>
        <v>0</v>
      </c>
      <c r="AG25" s="16">
        <f>+'MATRIZ (A)'!AG25*AG$168</f>
        <v>0</v>
      </c>
      <c r="AH25" s="16">
        <f>+'MATRIZ (A)'!AH25*AH$168</f>
        <v>0</v>
      </c>
      <c r="AI25" s="16">
        <f>+'MATRIZ (A)'!AI25*AI$168</f>
        <v>0</v>
      </c>
      <c r="AJ25" s="16">
        <f>+'MATRIZ (A)'!AJ25*AJ$168</f>
        <v>5.2772373432869992</v>
      </c>
      <c r="AK25" s="16">
        <f>+'MATRIZ (A)'!AK25*AK$168</f>
        <v>0</v>
      </c>
      <c r="AL25" s="16">
        <f>+'MATRIZ (A)'!AL25*AL$168</f>
        <v>6277.2886106035558</v>
      </c>
      <c r="AM25" s="16">
        <f>+'MATRIZ (A)'!AM25*AM$168</f>
        <v>0</v>
      </c>
      <c r="AN25" s="16">
        <f>+'MATRIZ (A)'!AN25*AN$168</f>
        <v>0</v>
      </c>
      <c r="AO25" s="16">
        <f>+'MATRIZ (A)'!AO25*AO$168</f>
        <v>0</v>
      </c>
      <c r="AP25" s="16">
        <f>+'MATRIZ (A)'!AP25*AP$168</f>
        <v>0</v>
      </c>
      <c r="AQ25" s="16">
        <f>+'MATRIZ (A)'!AQ25*AQ$168</f>
        <v>0</v>
      </c>
      <c r="AR25" s="16">
        <f>+'MATRIZ (A)'!AR25*AR$168</f>
        <v>8.0029887851729118</v>
      </c>
      <c r="AS25" s="16">
        <f>+'MATRIZ (A)'!AS25*AS$168</f>
        <v>0</v>
      </c>
      <c r="AT25" s="16">
        <f>+'MATRIZ (A)'!AT25*AT$168</f>
        <v>0</v>
      </c>
      <c r="AU25" s="16">
        <f>+'MATRIZ (A)'!AU25*AU$168</f>
        <v>0</v>
      </c>
      <c r="AV25" s="16">
        <f>+'MATRIZ (A)'!AV25*AV$168</f>
        <v>0</v>
      </c>
      <c r="AW25" s="16">
        <f>+'MATRIZ (A)'!AW25*AW$168</f>
        <v>0.27036846798054498</v>
      </c>
      <c r="AX25" s="16">
        <f>+'MATRIZ (A)'!AX25*AX$168</f>
        <v>0</v>
      </c>
      <c r="AY25" s="16">
        <f>+'MATRIZ (A)'!AY25*AY$168</f>
        <v>0</v>
      </c>
      <c r="AZ25" s="16">
        <f>+'MATRIZ (A)'!AZ25*AZ$168</f>
        <v>0</v>
      </c>
      <c r="BA25" s="16">
        <f>+'MATRIZ (A)'!BA25*BA$168</f>
        <v>0</v>
      </c>
      <c r="BB25" s="16">
        <f>+'MATRIZ (A)'!BB25*BB$168</f>
        <v>0</v>
      </c>
      <c r="BC25" s="16">
        <f>+'MATRIZ (A)'!BC25*BC$168</f>
        <v>0</v>
      </c>
      <c r="BD25" s="16">
        <f>+'MATRIZ (A)'!BD25*BD$168</f>
        <v>0</v>
      </c>
      <c r="BE25" s="16">
        <f>+'MATRIZ (A)'!BE25*BE$168</f>
        <v>0</v>
      </c>
      <c r="BF25" s="16">
        <f>+'MATRIZ (A)'!BF25*BF$168</f>
        <v>0</v>
      </c>
      <c r="BG25" s="16">
        <f>+'MATRIZ (A)'!BG25*BG$168</f>
        <v>0</v>
      </c>
      <c r="BH25" s="16">
        <f>+'MATRIZ (A)'!BH25*BH$168</f>
        <v>1.1650724921022617E-2</v>
      </c>
      <c r="BI25" s="16">
        <f>+'MATRIZ (A)'!BI25*BI$168</f>
        <v>0</v>
      </c>
      <c r="BJ25" s="16">
        <f>+'MATRIZ (A)'!BJ25*BJ$168</f>
        <v>0</v>
      </c>
      <c r="BK25" s="16">
        <f>+'MATRIZ (A)'!BK25*BK$168</f>
        <v>0</v>
      </c>
      <c r="BL25" s="16">
        <f>+'MATRIZ (A)'!BL25*BL$168</f>
        <v>0</v>
      </c>
      <c r="BM25" s="16">
        <f>+'MATRIZ (A)'!BM25*BM$168</f>
        <v>0</v>
      </c>
      <c r="BN25" s="16">
        <f>+'MATRIZ (A)'!BN25*BN$168</f>
        <v>6.5362505216601433E-2</v>
      </c>
      <c r="BO25" s="16">
        <f>+'MATRIZ (A)'!BO25*BO$168</f>
        <v>0</v>
      </c>
      <c r="BP25" s="16">
        <f>+'MATRIZ (A)'!BP25*BP$168</f>
        <v>0</v>
      </c>
      <c r="BQ25" s="16">
        <f>+'MATRIZ (A)'!BQ25*BQ$168</f>
        <v>0</v>
      </c>
      <c r="BR25" s="16">
        <f>+'MATRIZ (A)'!BR25*BR$168</f>
        <v>0</v>
      </c>
      <c r="BS25" s="16">
        <f>+'MATRIZ (A)'!BS25*BS$168</f>
        <v>0</v>
      </c>
      <c r="BT25" s="16">
        <f>+'MATRIZ (A)'!BT25*BT$168</f>
        <v>2.5161562050501365E-2</v>
      </c>
      <c r="BU25" s="16">
        <f>+'MATRIZ (A)'!BU25*BU$168</f>
        <v>0</v>
      </c>
      <c r="BV25" s="16">
        <f>+'MATRIZ (A)'!BV25*BV$168</f>
        <v>0</v>
      </c>
      <c r="BW25" s="16">
        <f>+'MATRIZ (A)'!BW25*BW$168</f>
        <v>0</v>
      </c>
      <c r="BX25" s="16">
        <f>+'MATRIZ (A)'!BX25*BX$168</f>
        <v>0</v>
      </c>
      <c r="BY25" s="16">
        <f>+'MATRIZ (A)'!BY25*BY$168</f>
        <v>0</v>
      </c>
      <c r="BZ25" s="16">
        <f>+'MATRIZ (A)'!BZ25*BZ$168</f>
        <v>0</v>
      </c>
      <c r="CA25" s="16">
        <f>+'MATRIZ (A)'!CA25*CA$168</f>
        <v>0</v>
      </c>
      <c r="CB25" s="16">
        <f>+'MATRIZ (A)'!CB25*CB$168</f>
        <v>0</v>
      </c>
      <c r="CC25" s="16">
        <f>+'MATRIZ (A)'!CC25*CC$168</f>
        <v>0</v>
      </c>
      <c r="CD25" s="16">
        <f>+'MATRIZ (A)'!CD25*CD$168</f>
        <v>0</v>
      </c>
      <c r="CE25" s="16">
        <f>+'MATRIZ (A)'!CE25*CE$168</f>
        <v>0</v>
      </c>
      <c r="CF25" s="16">
        <f>+'MATRIZ (A)'!CF25*CF$168</f>
        <v>0</v>
      </c>
      <c r="CG25" s="16">
        <f>+'MATRIZ (A)'!CG25*CG$168</f>
        <v>0.70172964244141767</v>
      </c>
      <c r="CH25" s="16">
        <f>+'MATRIZ (A)'!CH25*CH$168</f>
        <v>0</v>
      </c>
      <c r="CI25" s="16">
        <f>+'MATRIZ (A)'!CI25*CI$168</f>
        <v>1.4493263669152563</v>
      </c>
      <c r="CJ25" s="16">
        <f>+'MATRIZ (A)'!CJ25*CJ$168</f>
        <v>0</v>
      </c>
      <c r="CK25" s="16">
        <f>+'MATRIZ (A)'!CK25*CK$168</f>
        <v>0</v>
      </c>
      <c r="CL25" s="16">
        <f>+'MATRIZ (A)'!CL25*CL$168</f>
        <v>0</v>
      </c>
      <c r="CM25" s="16">
        <f>+'MATRIZ (A)'!CM25*CM$168</f>
        <v>0</v>
      </c>
      <c r="CN25" s="16">
        <f>+'MATRIZ (A)'!CN25*CN$168</f>
        <v>0</v>
      </c>
      <c r="CO25" s="16">
        <f>+'MATRIZ (A)'!CO25*CO$168</f>
        <v>0</v>
      </c>
      <c r="CP25" s="16">
        <f>+'MATRIZ (A)'!CP25*CP$168</f>
        <v>0</v>
      </c>
      <c r="CQ25" s="16">
        <f>+'MATRIZ (A)'!CQ25*CQ$168</f>
        <v>0</v>
      </c>
      <c r="CR25" s="16">
        <f>+'MATRIZ (A)'!CR25*CR$168</f>
        <v>0</v>
      </c>
      <c r="CS25" s="16">
        <f>+'MATRIZ (A)'!CS25*CS$168</f>
        <v>2.5761562459045035</v>
      </c>
      <c r="CT25" s="16">
        <f>+'MATRIZ (A)'!CT25*CT$168</f>
        <v>0</v>
      </c>
      <c r="CU25" s="16">
        <f>+'MATRIZ (A)'!CU25*CU$168</f>
        <v>16.582972333990778</v>
      </c>
      <c r="CV25" s="16">
        <f>+'MATRIZ (A)'!CV25*CV$168</f>
        <v>0</v>
      </c>
      <c r="CW25" s="16">
        <f>+'MATRIZ (A)'!CW25*CW$168</f>
        <v>0</v>
      </c>
      <c r="CX25" s="16">
        <f>+'MATRIZ (A)'!CX25*CX$168</f>
        <v>2436.5685496773945</v>
      </c>
      <c r="CY25" s="16">
        <f>+'MATRIZ (A)'!CY25*CY$168</f>
        <v>4677.3544479276252</v>
      </c>
      <c r="CZ25" s="16">
        <f>+'MATRIZ (A)'!CZ25*CZ$168</f>
        <v>0</v>
      </c>
      <c r="DA25" s="16">
        <f>+'MATRIZ (A)'!DA25*DA$168</f>
        <v>0.56530523527988763</v>
      </c>
      <c r="DB25" s="16">
        <f>+'MATRIZ (A)'!DB25*DB$168</f>
        <v>0</v>
      </c>
      <c r="DC25" s="16">
        <f>+'MATRIZ (A)'!DC25*DC$168</f>
        <v>0</v>
      </c>
      <c r="DD25" s="16">
        <f>+'MATRIZ (A)'!DD25*DD$168</f>
        <v>18.584933102948142</v>
      </c>
      <c r="DE25" s="16">
        <f>+'MATRIZ (A)'!DE25*DE$168</f>
        <v>0</v>
      </c>
      <c r="DF25" s="16">
        <f>+'MATRIZ (A)'!DF25*DF$168</f>
        <v>0</v>
      </c>
      <c r="DG25" s="16">
        <f>+'MATRIZ (A)'!DG25*DG$168</f>
        <v>0.62550386252467838</v>
      </c>
      <c r="DH25" s="16">
        <f>+'MATRIZ (A)'!DH25*DH$168</f>
        <v>0</v>
      </c>
      <c r="DI25" s="16">
        <f>+'MATRIZ (A)'!DI25*DI$168</f>
        <v>0</v>
      </c>
      <c r="DJ25" s="16">
        <f>+'MATRIZ (A)'!DJ25*DJ$168</f>
        <v>0</v>
      </c>
      <c r="DK25" s="16">
        <f>+'MATRIZ (A)'!DK25*DK$168</f>
        <v>0</v>
      </c>
      <c r="DL25" s="16">
        <f>+'MATRIZ (A)'!DL25*DL$168</f>
        <v>0</v>
      </c>
      <c r="DM25" s="16">
        <f>+'MATRIZ (A)'!DM25*DM$168</f>
        <v>0</v>
      </c>
      <c r="DN25" s="16">
        <f>+'MATRIZ (A)'!DN25*DN$168</f>
        <v>0</v>
      </c>
      <c r="DO25" s="16">
        <f>+'MATRIZ (A)'!DO25*DO$168</f>
        <v>0</v>
      </c>
      <c r="DP25" s="16">
        <f>+'MATRIZ (A)'!DP25*DP$168</f>
        <v>0</v>
      </c>
      <c r="DQ25" s="16">
        <f>+'MATRIZ (A)'!DQ25*DQ$168</f>
        <v>0</v>
      </c>
      <c r="DR25" s="16">
        <f>+'MATRIZ (A)'!DR25*DR$168</f>
        <v>23.199821303683084</v>
      </c>
      <c r="DS25" s="16">
        <f>+'MATRIZ (A)'!DS25*DS$168</f>
        <v>0</v>
      </c>
      <c r="DT25" s="16">
        <f>+'MATRIZ (A)'!DT25*DT$168</f>
        <v>0</v>
      </c>
      <c r="DU25" s="16">
        <f>+'MATRIZ (A)'!DU25*DU$168</f>
        <v>0.69934847214118701</v>
      </c>
      <c r="DV25" s="16">
        <f>+'MATRIZ (A)'!DV25*DV$168</f>
        <v>141.50746204127631</v>
      </c>
      <c r="DW25" s="16">
        <f>+'MATRIZ (A)'!DW25*DW$168</f>
        <v>193.35899345569254</v>
      </c>
      <c r="DX25" s="16">
        <f>+'MATRIZ (A)'!DX25*DX$168</f>
        <v>0</v>
      </c>
      <c r="DY25" s="16">
        <f>+'MATRIZ (A)'!DY25*DY$168</f>
        <v>1036.9776098870757</v>
      </c>
      <c r="DZ25" s="16">
        <f>+'MATRIZ (A)'!DZ25*DZ$168</f>
        <v>282.20125130489197</v>
      </c>
      <c r="EA25" s="16">
        <f>+'MATRIZ (A)'!EA25*EA$168</f>
        <v>25.834512515999577</v>
      </c>
      <c r="EB25" s="16">
        <f>+'MATRIZ (A)'!EB25*EB$168</f>
        <v>46.596851805697369</v>
      </c>
      <c r="EC25" s="16">
        <f>+'MATRIZ (A)'!EC25*EC$168</f>
        <v>0</v>
      </c>
      <c r="ED25" s="16">
        <f>+'MATRIZ (A)'!ED25*ED$168</f>
        <v>0</v>
      </c>
      <c r="EE25" s="16">
        <f>+'MATRIZ (A)'!EE25*EE$168</f>
        <v>0</v>
      </c>
      <c r="EF25" s="16">
        <f>+'MATRIZ (A)'!EF25*EF$168</f>
        <v>0</v>
      </c>
      <c r="EG25" s="16">
        <f>+'MATRIZ (A)'!EG25*EG$168</f>
        <v>0</v>
      </c>
      <c r="EH25" s="16">
        <f>+'MATRIZ (A)'!EH25*EH$168</f>
        <v>0</v>
      </c>
      <c r="EI25" s="18">
        <f t="shared" si="0"/>
        <v>15196.396905102953</v>
      </c>
      <c r="EJ25" s="20">
        <f>+'MATRIZ (I-A) INVERSA'!FM25</f>
        <v>12634.214939908392</v>
      </c>
      <c r="EK25" s="20">
        <f>+'MATRIZ (I-A) INVERSA'!FN25</f>
        <v>64.84266859657086</v>
      </c>
      <c r="EL25" s="20">
        <f>+'MATRIZ (I-A) INVERSA'!FO25</f>
        <v>223.61273542280327</v>
      </c>
      <c r="EM25" s="20">
        <f>+'MATRIZ (I-A) INVERSA'!FP25</f>
        <v>0</v>
      </c>
      <c r="EN25" s="20">
        <f>+'MATRIZ (I-A) INVERSA'!FQ25</f>
        <v>0</v>
      </c>
      <c r="EO25" s="20">
        <f>+'MATRIZ (I-A) INVERSA'!FR25</f>
        <v>0</v>
      </c>
      <c r="EP25" s="20">
        <f>+'MATRIZ (I-A) INVERSA'!FS25</f>
        <v>0</v>
      </c>
      <c r="EQ25" s="20">
        <f>+'MATRIZ (I-A) INVERSA'!FT25</f>
        <v>0</v>
      </c>
      <c r="ER25" s="20">
        <f>+'MATRIZ (I-A) INVERSA'!FU25</f>
        <v>0</v>
      </c>
      <c r="ES25" s="20">
        <f>+'MATRIZ (I-A) INVERSA'!FV25</f>
        <v>0</v>
      </c>
      <c r="ET25" s="20">
        <f>+'MATRIZ (I-A) INVERSA'!FW25</f>
        <v>0</v>
      </c>
      <c r="EU25" s="20">
        <f>+'MATRIZ (I-A) INVERSA'!FX25</f>
        <v>0</v>
      </c>
      <c r="EV25" s="20">
        <f>+'MATRIZ (I-A) INVERSA'!FY25</f>
        <v>0</v>
      </c>
      <c r="EW25" s="20">
        <f>+'MATRIZ (I-A) INVERSA'!FZ25</f>
        <v>0</v>
      </c>
      <c r="EX25" s="20">
        <f>+'MATRIZ (I-A) INVERSA'!GA25</f>
        <v>387645.71452323085</v>
      </c>
      <c r="EY25" s="20">
        <f>+'MATRIZ (I-A) INVERSA'!GB25</f>
        <v>0</v>
      </c>
      <c r="EZ25" s="20">
        <f>+'MATRIZ (I-A) INVERSA'!GC25</f>
        <v>57.82475017124424</v>
      </c>
      <c r="FA25" s="20">
        <f>+'MATRIZ (I-A) INVERSA'!GD25</f>
        <v>22.296664618413335</v>
      </c>
      <c r="FB25" s="20">
        <f>+'MATRIZ (I-A) INVERSA'!GE25</f>
        <v>0</v>
      </c>
      <c r="FC25" s="20">
        <f>+'MATRIZ (I-A) INVERSA'!GF25</f>
        <v>0</v>
      </c>
      <c r="FD25" s="20">
        <f>+'MATRIZ (I-A) INVERSA'!GG25</f>
        <v>91.520245281737516</v>
      </c>
      <c r="FE25" s="20">
        <f>+'MATRIZ (I-A) INVERSA'!GH25</f>
        <v>69.786147475961158</v>
      </c>
      <c r="FF25" s="20">
        <f>+'MATRIZ (I-A) INVERSA'!GI25</f>
        <v>0.82276330791328534</v>
      </c>
      <c r="FG25" s="18">
        <f t="shared" si="2"/>
        <v>400810.63543801382</v>
      </c>
      <c r="FH25" s="17">
        <f t="shared" si="1"/>
        <v>416007.03234311676</v>
      </c>
      <c r="FI25" s="28"/>
      <c r="FJ25" s="17">
        <v>416007.03234311688</v>
      </c>
      <c r="FK25" s="50">
        <f t="shared" si="3"/>
        <v>0</v>
      </c>
      <c r="FM25" s="48">
        <f>+IFERROR((FH25/'MIP 2012'!FH25*100-100),0)</f>
        <v>0.20042151651689721</v>
      </c>
    </row>
    <row r="26" spans="1:169" s="7" customFormat="1" ht="21.95" customHeight="1" thickBot="1" x14ac:dyDescent="0.25">
      <c r="A26" s="12" t="s">
        <v>116</v>
      </c>
      <c r="B26" s="12" t="s">
        <v>117</v>
      </c>
      <c r="C26" s="16">
        <f>+'MATRIZ (A)'!C26*C$168</f>
        <v>0</v>
      </c>
      <c r="D26" s="16">
        <f>+'MATRIZ (A)'!D26*D$168</f>
        <v>0</v>
      </c>
      <c r="E26" s="16">
        <f>+'MATRIZ (A)'!E26*E$168</f>
        <v>0</v>
      </c>
      <c r="F26" s="16">
        <f>+'MATRIZ (A)'!F26*F$168</f>
        <v>0</v>
      </c>
      <c r="G26" s="16">
        <f>+'MATRIZ (A)'!G26*G$168</f>
        <v>0</v>
      </c>
      <c r="H26" s="16">
        <f>+'MATRIZ (A)'!H26*H$168</f>
        <v>0</v>
      </c>
      <c r="I26" s="16">
        <f>+'MATRIZ (A)'!I26*I$168</f>
        <v>0</v>
      </c>
      <c r="J26" s="16">
        <f>+'MATRIZ (A)'!J26*J$168</f>
        <v>0</v>
      </c>
      <c r="K26" s="16">
        <f>+'MATRIZ (A)'!K26*K$168</f>
        <v>0</v>
      </c>
      <c r="L26" s="16">
        <f>+'MATRIZ (A)'!L26*L$168</f>
        <v>0</v>
      </c>
      <c r="M26" s="16">
        <f>+'MATRIZ (A)'!M26*M$168</f>
        <v>0</v>
      </c>
      <c r="N26" s="16">
        <f>+'MATRIZ (A)'!N26*N$168</f>
        <v>0</v>
      </c>
      <c r="O26" s="16">
        <f>+'MATRIZ (A)'!O26*O$168</f>
        <v>0</v>
      </c>
      <c r="P26" s="16">
        <f>+'MATRIZ (A)'!P26*P$168</f>
        <v>0</v>
      </c>
      <c r="Q26" s="16">
        <f>+'MATRIZ (A)'!Q26*Q$168</f>
        <v>0</v>
      </c>
      <c r="R26" s="16">
        <f>+'MATRIZ (A)'!R26*R$168</f>
        <v>0</v>
      </c>
      <c r="S26" s="16">
        <f>+'MATRIZ (A)'!S26*S$168</f>
        <v>0</v>
      </c>
      <c r="T26" s="16">
        <f>+'MATRIZ (A)'!T26*T$168</f>
        <v>0</v>
      </c>
      <c r="U26" s="16">
        <f>+'MATRIZ (A)'!U26*U$168</f>
        <v>0</v>
      </c>
      <c r="V26" s="16">
        <f>+'MATRIZ (A)'!V26*V$168</f>
        <v>0</v>
      </c>
      <c r="W26" s="16">
        <f>+'MATRIZ (A)'!W26*W$168</f>
        <v>0</v>
      </c>
      <c r="X26" s="16">
        <f>+'MATRIZ (A)'!X26*X$168</f>
        <v>0</v>
      </c>
      <c r="Y26" s="16">
        <f>+'MATRIZ (A)'!Y26*Y$168</f>
        <v>0</v>
      </c>
      <c r="Z26" s="16">
        <f>+'MATRIZ (A)'!Z26*Z$168</f>
        <v>0</v>
      </c>
      <c r="AA26" s="16">
        <f>+'MATRIZ (A)'!AA26*AA$168</f>
        <v>0</v>
      </c>
      <c r="AB26" s="16">
        <f>+'MATRIZ (A)'!AB26*AB$168</f>
        <v>0</v>
      </c>
      <c r="AC26" s="16">
        <f>+'MATRIZ (A)'!AC26*AC$168</f>
        <v>0</v>
      </c>
      <c r="AD26" s="16">
        <f>+'MATRIZ (A)'!AD26*AD$168</f>
        <v>3.6601288010396842</v>
      </c>
      <c r="AE26" s="16">
        <f>+'MATRIZ (A)'!AE26*AE$168</f>
        <v>0</v>
      </c>
      <c r="AF26" s="16">
        <f>+'MATRIZ (A)'!AF26*AF$168</f>
        <v>0</v>
      </c>
      <c r="AG26" s="16">
        <f>+'MATRIZ (A)'!AG26*AG$168</f>
        <v>0</v>
      </c>
      <c r="AH26" s="16">
        <f>+'MATRIZ (A)'!AH26*AH$168</f>
        <v>0</v>
      </c>
      <c r="AI26" s="16">
        <f>+'MATRIZ (A)'!AI26*AI$168</f>
        <v>0</v>
      </c>
      <c r="AJ26" s="16">
        <f>+'MATRIZ (A)'!AJ26*AJ$168</f>
        <v>2.669844930212891</v>
      </c>
      <c r="AK26" s="16">
        <f>+'MATRIZ (A)'!AK26*AK$168</f>
        <v>0</v>
      </c>
      <c r="AL26" s="16">
        <f>+'MATRIZ (A)'!AL26*AL$168</f>
        <v>3178.9114412775884</v>
      </c>
      <c r="AM26" s="16">
        <f>+'MATRIZ (A)'!AM26*AM$168</f>
        <v>0</v>
      </c>
      <c r="AN26" s="16">
        <f>+'MATRIZ (A)'!AN26*AN$168</f>
        <v>0</v>
      </c>
      <c r="AO26" s="16">
        <f>+'MATRIZ (A)'!AO26*AO$168</f>
        <v>0</v>
      </c>
      <c r="AP26" s="16">
        <f>+'MATRIZ (A)'!AP26*AP$168</f>
        <v>0</v>
      </c>
      <c r="AQ26" s="16">
        <f>+'MATRIZ (A)'!AQ26*AQ$168</f>
        <v>0</v>
      </c>
      <c r="AR26" s="16">
        <f>+'MATRIZ (A)'!AR26*AR$168</f>
        <v>2.668968064099515</v>
      </c>
      <c r="AS26" s="16">
        <f>+'MATRIZ (A)'!AS26*AS$168</f>
        <v>0</v>
      </c>
      <c r="AT26" s="16">
        <f>+'MATRIZ (A)'!AT26*AT$168</f>
        <v>0</v>
      </c>
      <c r="AU26" s="16">
        <f>+'MATRIZ (A)'!AU26*AU$168</f>
        <v>0</v>
      </c>
      <c r="AV26" s="16">
        <f>+'MATRIZ (A)'!AV26*AV$168</f>
        <v>0</v>
      </c>
      <c r="AW26" s="16">
        <f>+'MATRIZ (A)'!AW26*AW$168</f>
        <v>13.954571986662343</v>
      </c>
      <c r="AX26" s="16">
        <f>+'MATRIZ (A)'!AX26*AX$168</f>
        <v>0</v>
      </c>
      <c r="AY26" s="16">
        <f>+'MATRIZ (A)'!AY26*AY$168</f>
        <v>0</v>
      </c>
      <c r="AZ26" s="16">
        <f>+'MATRIZ (A)'!AZ26*AZ$168</f>
        <v>0</v>
      </c>
      <c r="BA26" s="16">
        <f>+'MATRIZ (A)'!BA26*BA$168</f>
        <v>0</v>
      </c>
      <c r="BB26" s="16">
        <f>+'MATRIZ (A)'!BB26*BB$168</f>
        <v>0</v>
      </c>
      <c r="BC26" s="16">
        <f>+'MATRIZ (A)'!BC26*BC$168</f>
        <v>0</v>
      </c>
      <c r="BD26" s="16">
        <f>+'MATRIZ (A)'!BD26*BD$168</f>
        <v>0</v>
      </c>
      <c r="BE26" s="16">
        <f>+'MATRIZ (A)'!BE26*BE$168</f>
        <v>0</v>
      </c>
      <c r="BF26" s="16">
        <f>+'MATRIZ (A)'!BF26*BF$168</f>
        <v>0</v>
      </c>
      <c r="BG26" s="16">
        <f>+'MATRIZ (A)'!BG26*BG$168</f>
        <v>0</v>
      </c>
      <c r="BH26" s="16">
        <f>+'MATRIZ (A)'!BH26*BH$168</f>
        <v>2.3395224732574169E-3</v>
      </c>
      <c r="BI26" s="16">
        <f>+'MATRIZ (A)'!BI26*BI$168</f>
        <v>0</v>
      </c>
      <c r="BJ26" s="16">
        <f>+'MATRIZ (A)'!BJ26*BJ$168</f>
        <v>0</v>
      </c>
      <c r="BK26" s="16">
        <f>+'MATRIZ (A)'!BK26*BK$168</f>
        <v>0</v>
      </c>
      <c r="BL26" s="16">
        <f>+'MATRIZ (A)'!BL26*BL$168</f>
        <v>0</v>
      </c>
      <c r="BM26" s="16">
        <f>+'MATRIZ (A)'!BM26*BM$168</f>
        <v>0</v>
      </c>
      <c r="BN26" s="16">
        <f>+'MATRIZ (A)'!BN26*BN$168</f>
        <v>1.3125110317103108E-2</v>
      </c>
      <c r="BO26" s="16">
        <f>+'MATRIZ (A)'!BO26*BO$168</f>
        <v>0</v>
      </c>
      <c r="BP26" s="16">
        <f>+'MATRIZ (A)'!BP26*BP$168</f>
        <v>0</v>
      </c>
      <c r="BQ26" s="16">
        <f>+'MATRIZ (A)'!BQ26*BQ$168</f>
        <v>0</v>
      </c>
      <c r="BR26" s="16">
        <f>+'MATRIZ (A)'!BR26*BR$168</f>
        <v>0</v>
      </c>
      <c r="BS26" s="16">
        <f>+'MATRIZ (A)'!BS26*BS$168</f>
        <v>0</v>
      </c>
      <c r="BT26" s="16">
        <f>+'MATRIZ (A)'!BT26*BT$168</f>
        <v>5.0525645638745441E-3</v>
      </c>
      <c r="BU26" s="16">
        <f>+'MATRIZ (A)'!BU26*BU$168</f>
        <v>0</v>
      </c>
      <c r="BV26" s="16">
        <f>+'MATRIZ (A)'!BV26*BV$168</f>
        <v>0</v>
      </c>
      <c r="BW26" s="16">
        <f>+'MATRIZ (A)'!BW26*BW$168</f>
        <v>0</v>
      </c>
      <c r="BX26" s="16">
        <f>+'MATRIZ (A)'!BX26*BX$168</f>
        <v>0</v>
      </c>
      <c r="BY26" s="16">
        <f>+'MATRIZ (A)'!BY26*BY$168</f>
        <v>0</v>
      </c>
      <c r="BZ26" s="16">
        <f>+'MATRIZ (A)'!BZ26*BZ$168</f>
        <v>0</v>
      </c>
      <c r="CA26" s="16">
        <f>+'MATRIZ (A)'!CA26*CA$168</f>
        <v>0</v>
      </c>
      <c r="CB26" s="16">
        <f>+'MATRIZ (A)'!CB26*CB$168</f>
        <v>0</v>
      </c>
      <c r="CC26" s="16">
        <f>+'MATRIZ (A)'!CC26*CC$168</f>
        <v>0</v>
      </c>
      <c r="CD26" s="16">
        <f>+'MATRIZ (A)'!CD26*CD$168</f>
        <v>0</v>
      </c>
      <c r="CE26" s="16">
        <f>+'MATRIZ (A)'!CE26*CE$168</f>
        <v>0</v>
      </c>
      <c r="CF26" s="16">
        <f>+'MATRIZ (A)'!CF26*CF$168</f>
        <v>0</v>
      </c>
      <c r="CG26" s="16">
        <f>+'MATRIZ (A)'!CG26*CG$168</f>
        <v>0.7247118052270467</v>
      </c>
      <c r="CH26" s="16">
        <f>+'MATRIZ (A)'!CH26*CH$168</f>
        <v>0</v>
      </c>
      <c r="CI26" s="16">
        <f>+'MATRIZ (A)'!CI26*CI$168</f>
        <v>0.2910318138543051</v>
      </c>
      <c r="CJ26" s="16">
        <f>+'MATRIZ (A)'!CJ26*CJ$168</f>
        <v>0</v>
      </c>
      <c r="CK26" s="16">
        <f>+'MATRIZ (A)'!CK26*CK$168</f>
        <v>0</v>
      </c>
      <c r="CL26" s="16">
        <f>+'MATRIZ (A)'!CL26*CL$168</f>
        <v>0</v>
      </c>
      <c r="CM26" s="16">
        <f>+'MATRIZ (A)'!CM26*CM$168</f>
        <v>0</v>
      </c>
      <c r="CN26" s="16">
        <f>+'MATRIZ (A)'!CN26*CN$168</f>
        <v>0</v>
      </c>
      <c r="CO26" s="16">
        <f>+'MATRIZ (A)'!CO26*CO$168</f>
        <v>0</v>
      </c>
      <c r="CP26" s="16">
        <f>+'MATRIZ (A)'!CP26*CP$168</f>
        <v>0</v>
      </c>
      <c r="CQ26" s="16">
        <f>+'MATRIZ (A)'!CQ26*CQ$168</f>
        <v>0</v>
      </c>
      <c r="CR26" s="16">
        <f>+'MATRIZ (A)'!CR26*CR$168</f>
        <v>0</v>
      </c>
      <c r="CS26" s="16">
        <f>+'MATRIZ (A)'!CS26*CS$168</f>
        <v>1.3466622678581062</v>
      </c>
      <c r="CT26" s="16">
        <f>+'MATRIZ (A)'!CT26*CT$168</f>
        <v>0</v>
      </c>
      <c r="CU26" s="16">
        <f>+'MATRIZ (A)'!CU26*CU$168</f>
        <v>9.6611168376049061</v>
      </c>
      <c r="CV26" s="16">
        <f>+'MATRIZ (A)'!CV26*CV$168</f>
        <v>0</v>
      </c>
      <c r="CW26" s="16">
        <f>+'MATRIZ (A)'!CW26*CW$168</f>
        <v>0</v>
      </c>
      <c r="CX26" s="16">
        <f>+'MATRIZ (A)'!CX26*CX$168</f>
        <v>785.89868706590732</v>
      </c>
      <c r="CY26" s="16">
        <f>+'MATRIZ (A)'!CY26*CY$168</f>
        <v>1319.0201612264982</v>
      </c>
      <c r="CZ26" s="16">
        <f>+'MATRIZ (A)'!CZ26*CZ$168</f>
        <v>0</v>
      </c>
      <c r="DA26" s="16">
        <f>+'MATRIZ (A)'!DA26*DA$168</f>
        <v>0.58381939822100259</v>
      </c>
      <c r="DB26" s="16">
        <f>+'MATRIZ (A)'!DB26*DB$168</f>
        <v>0</v>
      </c>
      <c r="DC26" s="16">
        <f>+'MATRIZ (A)'!DC26*DC$168</f>
        <v>0</v>
      </c>
      <c r="DD26" s="16">
        <f>+'MATRIZ (A)'!DD26*DD$168</f>
        <v>3.7319453470124961</v>
      </c>
      <c r="DE26" s="16">
        <f>+'MATRIZ (A)'!DE26*DE$168</f>
        <v>0</v>
      </c>
      <c r="DF26" s="16">
        <f>+'MATRIZ (A)'!DF26*DF$168</f>
        <v>0</v>
      </c>
      <c r="DG26" s="16">
        <f>+'MATRIZ (A)'!DG26*DG$168</f>
        <v>0.3644139166678439</v>
      </c>
      <c r="DH26" s="16">
        <f>+'MATRIZ (A)'!DH26*DH$168</f>
        <v>0</v>
      </c>
      <c r="DI26" s="16">
        <f>+'MATRIZ (A)'!DI26*DI$168</f>
        <v>0</v>
      </c>
      <c r="DJ26" s="16">
        <f>+'MATRIZ (A)'!DJ26*DJ$168</f>
        <v>0</v>
      </c>
      <c r="DK26" s="16">
        <f>+'MATRIZ (A)'!DK26*DK$168</f>
        <v>0</v>
      </c>
      <c r="DL26" s="16">
        <f>+'MATRIZ (A)'!DL26*DL$168</f>
        <v>0</v>
      </c>
      <c r="DM26" s="16">
        <f>+'MATRIZ (A)'!DM26*DM$168</f>
        <v>0</v>
      </c>
      <c r="DN26" s="16">
        <f>+'MATRIZ (A)'!DN26*DN$168</f>
        <v>0</v>
      </c>
      <c r="DO26" s="16">
        <f>+'MATRIZ (A)'!DO26*DO$168</f>
        <v>0</v>
      </c>
      <c r="DP26" s="16">
        <f>+'MATRIZ (A)'!DP26*DP$168</f>
        <v>0</v>
      </c>
      <c r="DQ26" s="16">
        <f>+'MATRIZ (A)'!DQ26*DQ$168</f>
        <v>0</v>
      </c>
      <c r="DR26" s="16">
        <f>+'MATRIZ (A)'!DR26*DR$168</f>
        <v>12.127495768313274</v>
      </c>
      <c r="DS26" s="16">
        <f>+'MATRIZ (A)'!DS26*DS$168</f>
        <v>0</v>
      </c>
      <c r="DT26" s="16">
        <f>+'MATRIZ (A)'!DT26*DT$168</f>
        <v>0</v>
      </c>
      <c r="DU26" s="16">
        <f>+'MATRIZ (A)'!DU26*DU$168</f>
        <v>3.2822564773050331</v>
      </c>
      <c r="DV26" s="16">
        <f>+'MATRIZ (A)'!DV26*DV$168</f>
        <v>33.613859211604876</v>
      </c>
      <c r="DW26" s="16">
        <f>+'MATRIZ (A)'!DW26*DW$168</f>
        <v>83.204851228167328</v>
      </c>
      <c r="DX26" s="16">
        <f>+'MATRIZ (A)'!DX26*DX$168</f>
        <v>0</v>
      </c>
      <c r="DY26" s="16">
        <f>+'MATRIZ (A)'!DY26*DY$168</f>
        <v>450.65534937101671</v>
      </c>
      <c r="DZ26" s="16">
        <f>+'MATRIZ (A)'!DZ26*DZ$168</f>
        <v>637.08930229675343</v>
      </c>
      <c r="EA26" s="16">
        <f>+'MATRIZ (A)'!EA26*EA$168</f>
        <v>14.097681547460951</v>
      </c>
      <c r="EB26" s="16">
        <f>+'MATRIZ (A)'!EB26*EB$168</f>
        <v>44.913758607625653</v>
      </c>
      <c r="EC26" s="16">
        <f>+'MATRIZ (A)'!EC26*EC$168</f>
        <v>0</v>
      </c>
      <c r="ED26" s="16">
        <f>+'MATRIZ (A)'!ED26*ED$168</f>
        <v>0</v>
      </c>
      <c r="EE26" s="16">
        <f>+'MATRIZ (A)'!EE26*EE$168</f>
        <v>0</v>
      </c>
      <c r="EF26" s="16">
        <f>+'MATRIZ (A)'!EF26*EF$168</f>
        <v>0</v>
      </c>
      <c r="EG26" s="16">
        <f>+'MATRIZ (A)'!EG26*EG$168</f>
        <v>0</v>
      </c>
      <c r="EH26" s="16">
        <f>+'MATRIZ (A)'!EH26*EH$168</f>
        <v>0</v>
      </c>
      <c r="EI26" s="18">
        <f t="shared" si="0"/>
        <v>6602.492576444055</v>
      </c>
      <c r="EJ26" s="20">
        <f>+'MATRIZ (I-A) INVERSA'!FM26</f>
        <v>9366.0330630654043</v>
      </c>
      <c r="EK26" s="20">
        <f>+'MATRIZ (I-A) INVERSA'!FN26</f>
        <v>0</v>
      </c>
      <c r="EL26" s="20">
        <f>+'MATRIZ (I-A) INVERSA'!FO26</f>
        <v>0</v>
      </c>
      <c r="EM26" s="20">
        <f>+'MATRIZ (I-A) INVERSA'!FP26</f>
        <v>0</v>
      </c>
      <c r="EN26" s="20">
        <f>+'MATRIZ (I-A) INVERSA'!FQ26</f>
        <v>0</v>
      </c>
      <c r="EO26" s="20">
        <f>+'MATRIZ (I-A) INVERSA'!FR26</f>
        <v>0</v>
      </c>
      <c r="EP26" s="20">
        <f>+'MATRIZ (I-A) INVERSA'!FS26</f>
        <v>0</v>
      </c>
      <c r="EQ26" s="20">
        <f>+'MATRIZ (I-A) INVERSA'!FT26</f>
        <v>0</v>
      </c>
      <c r="ER26" s="20">
        <f>+'MATRIZ (I-A) INVERSA'!FU26</f>
        <v>0</v>
      </c>
      <c r="ES26" s="20">
        <f>+'MATRIZ (I-A) INVERSA'!FV26</f>
        <v>0</v>
      </c>
      <c r="ET26" s="20">
        <f>+'MATRIZ (I-A) INVERSA'!FW26</f>
        <v>0</v>
      </c>
      <c r="EU26" s="20">
        <f>+'MATRIZ (I-A) INVERSA'!FX26</f>
        <v>0</v>
      </c>
      <c r="EV26" s="20">
        <f>+'MATRIZ (I-A) INVERSA'!FY26</f>
        <v>0</v>
      </c>
      <c r="EW26" s="20">
        <f>+'MATRIZ (I-A) INVERSA'!FZ26</f>
        <v>0</v>
      </c>
      <c r="EX26" s="20">
        <f>+'MATRIZ (I-A) INVERSA'!GA26</f>
        <v>823.0258678992958</v>
      </c>
      <c r="EY26" s="20">
        <f>+'MATRIZ (I-A) INVERSA'!GB26</f>
        <v>0</v>
      </c>
      <c r="EZ26" s="20">
        <f>+'MATRIZ (I-A) INVERSA'!GC26</f>
        <v>0</v>
      </c>
      <c r="FA26" s="20">
        <f>+'MATRIZ (I-A) INVERSA'!GD26</f>
        <v>0</v>
      </c>
      <c r="FB26" s="20">
        <f>+'MATRIZ (I-A) INVERSA'!GE26</f>
        <v>0</v>
      </c>
      <c r="FC26" s="20">
        <f>+'MATRIZ (I-A) INVERSA'!GF26</f>
        <v>0</v>
      </c>
      <c r="FD26" s="20">
        <f>+'MATRIZ (I-A) INVERSA'!GG26</f>
        <v>0</v>
      </c>
      <c r="FE26" s="20">
        <f>+'MATRIZ (I-A) INVERSA'!GH26</f>
        <v>0</v>
      </c>
      <c r="FF26" s="20">
        <f>+'MATRIZ (I-A) INVERSA'!GI26</f>
        <v>0</v>
      </c>
      <c r="FG26" s="18">
        <f t="shared" si="2"/>
        <v>10189.0589309647</v>
      </c>
      <c r="FH26" s="17">
        <f t="shared" si="1"/>
        <v>16791.551507408756</v>
      </c>
      <c r="FI26" s="28"/>
      <c r="FJ26" s="17">
        <v>16791.551507408753</v>
      </c>
      <c r="FK26" s="50">
        <f t="shared" si="3"/>
        <v>0</v>
      </c>
      <c r="FM26" s="48">
        <f>+IFERROR((FH26/'MIP 2012'!FH26*100-100),0)</f>
        <v>1.5120060312351171</v>
      </c>
    </row>
    <row r="27" spans="1:169" s="7" customFormat="1" ht="21.95" customHeight="1" thickBot="1" x14ac:dyDescent="0.25">
      <c r="A27" s="12" t="s">
        <v>118</v>
      </c>
      <c r="B27" s="12" t="s">
        <v>119</v>
      </c>
      <c r="C27" s="16">
        <f>+'MATRIZ (A)'!C27*C$168</f>
        <v>0</v>
      </c>
      <c r="D27" s="16">
        <f>+'MATRIZ (A)'!D27*D$168</f>
        <v>0</v>
      </c>
      <c r="E27" s="16">
        <f>+'MATRIZ (A)'!E27*E$168</f>
        <v>0</v>
      </c>
      <c r="F27" s="16">
        <f>+'MATRIZ (A)'!F27*F$168</f>
        <v>0</v>
      </c>
      <c r="G27" s="16">
        <f>+'MATRIZ (A)'!G27*G$168</f>
        <v>0</v>
      </c>
      <c r="H27" s="16">
        <f>+'MATRIZ (A)'!H27*H$168</f>
        <v>0</v>
      </c>
      <c r="I27" s="16">
        <f>+'MATRIZ (A)'!I27*I$168</f>
        <v>0</v>
      </c>
      <c r="J27" s="16">
        <f>+'MATRIZ (A)'!J27*J$168</f>
        <v>0</v>
      </c>
      <c r="K27" s="16">
        <f>+'MATRIZ (A)'!K27*K$168</f>
        <v>0</v>
      </c>
      <c r="L27" s="16">
        <f>+'MATRIZ (A)'!L27*L$168</f>
        <v>0</v>
      </c>
      <c r="M27" s="16">
        <f>+'MATRIZ (A)'!M27*M$168</f>
        <v>0</v>
      </c>
      <c r="N27" s="16">
        <f>+'MATRIZ (A)'!N27*N$168</f>
        <v>0</v>
      </c>
      <c r="O27" s="16">
        <f>+'MATRIZ (A)'!O27*O$168</f>
        <v>0</v>
      </c>
      <c r="P27" s="16">
        <f>+'MATRIZ (A)'!P27*P$168</f>
        <v>0</v>
      </c>
      <c r="Q27" s="16">
        <f>+'MATRIZ (A)'!Q27*Q$168</f>
        <v>0</v>
      </c>
      <c r="R27" s="16">
        <f>+'MATRIZ (A)'!R27*R$168</f>
        <v>0</v>
      </c>
      <c r="S27" s="16">
        <f>+'MATRIZ (A)'!S27*S$168</f>
        <v>0</v>
      </c>
      <c r="T27" s="16">
        <f>+'MATRIZ (A)'!T27*T$168</f>
        <v>0</v>
      </c>
      <c r="U27" s="16">
        <f>+'MATRIZ (A)'!U27*U$168</f>
        <v>0</v>
      </c>
      <c r="V27" s="16">
        <f>+'MATRIZ (A)'!V27*V$168</f>
        <v>0</v>
      </c>
      <c r="W27" s="16">
        <f>+'MATRIZ (A)'!W27*W$168</f>
        <v>0</v>
      </c>
      <c r="X27" s="16">
        <f>+'MATRIZ (A)'!X27*X$168</f>
        <v>0</v>
      </c>
      <c r="Y27" s="16">
        <f>+'MATRIZ (A)'!Y27*Y$168</f>
        <v>0</v>
      </c>
      <c r="Z27" s="16">
        <f>+'MATRIZ (A)'!Z27*Z$168</f>
        <v>0</v>
      </c>
      <c r="AA27" s="16">
        <f>+'MATRIZ (A)'!AA27*AA$168</f>
        <v>0</v>
      </c>
      <c r="AB27" s="16">
        <f>+'MATRIZ (A)'!AB27*AB$168</f>
        <v>0</v>
      </c>
      <c r="AC27" s="16">
        <f>+'MATRIZ (A)'!AC27*AC$168</f>
        <v>0</v>
      </c>
      <c r="AD27" s="16">
        <f>+'MATRIZ (A)'!AD27*AD$168</f>
        <v>0.18622795670267633</v>
      </c>
      <c r="AE27" s="16">
        <f>+'MATRIZ (A)'!AE27*AE$168</f>
        <v>0</v>
      </c>
      <c r="AF27" s="16">
        <f>+'MATRIZ (A)'!AF27*AF$168</f>
        <v>0</v>
      </c>
      <c r="AG27" s="16">
        <f>+'MATRIZ (A)'!AG27*AG$168</f>
        <v>0</v>
      </c>
      <c r="AH27" s="16">
        <f>+'MATRIZ (A)'!AH27*AH$168</f>
        <v>0</v>
      </c>
      <c r="AI27" s="16">
        <f>+'MATRIZ (A)'!AI27*AI$168</f>
        <v>0</v>
      </c>
      <c r="AJ27" s="16">
        <f>+'MATRIZ (A)'!AJ27*AJ$168</f>
        <v>2.5386118657554331</v>
      </c>
      <c r="AK27" s="16">
        <f>+'MATRIZ (A)'!AK27*AK$168</f>
        <v>0</v>
      </c>
      <c r="AL27" s="16">
        <f>+'MATRIZ (A)'!AL27*AL$168</f>
        <v>29051.988090769628</v>
      </c>
      <c r="AM27" s="16">
        <f>+'MATRIZ (A)'!AM27*AM$168</f>
        <v>0</v>
      </c>
      <c r="AN27" s="16">
        <f>+'MATRIZ (A)'!AN27*AN$168</f>
        <v>17.113022119571536</v>
      </c>
      <c r="AO27" s="16">
        <f>+'MATRIZ (A)'!AO27*AO$168</f>
        <v>0</v>
      </c>
      <c r="AP27" s="16">
        <f>+'MATRIZ (A)'!AP27*AP$168</f>
        <v>6.4919342253695991</v>
      </c>
      <c r="AQ27" s="16">
        <f>+'MATRIZ (A)'!AQ27*AQ$168</f>
        <v>0</v>
      </c>
      <c r="AR27" s="16">
        <f>+'MATRIZ (A)'!AR27*AR$168</f>
        <v>2.0621501172511572</v>
      </c>
      <c r="AS27" s="16">
        <f>+'MATRIZ (A)'!AS27*AS$168</f>
        <v>5.3593153544122742</v>
      </c>
      <c r="AT27" s="16">
        <f>+'MATRIZ (A)'!AT27*AT$168</f>
        <v>0</v>
      </c>
      <c r="AU27" s="16">
        <f>+'MATRIZ (A)'!AU27*AU$168</f>
        <v>0</v>
      </c>
      <c r="AV27" s="16">
        <f>+'MATRIZ (A)'!AV27*AV$168</f>
        <v>0</v>
      </c>
      <c r="AW27" s="16">
        <f>+'MATRIZ (A)'!AW27*AW$168</f>
        <v>15.025463730115204</v>
      </c>
      <c r="AX27" s="16">
        <f>+'MATRIZ (A)'!AX27*AX$168</f>
        <v>0</v>
      </c>
      <c r="AY27" s="16">
        <f>+'MATRIZ (A)'!AY27*AY$168</f>
        <v>0</v>
      </c>
      <c r="AZ27" s="16">
        <f>+'MATRIZ (A)'!AZ27*AZ$168</f>
        <v>0</v>
      </c>
      <c r="BA27" s="16">
        <f>+'MATRIZ (A)'!BA27*BA$168</f>
        <v>0</v>
      </c>
      <c r="BB27" s="16">
        <f>+'MATRIZ (A)'!BB27*BB$168</f>
        <v>0</v>
      </c>
      <c r="BC27" s="16">
        <f>+'MATRIZ (A)'!BC27*BC$168</f>
        <v>0</v>
      </c>
      <c r="BD27" s="16">
        <f>+'MATRIZ (A)'!BD27*BD$168</f>
        <v>0</v>
      </c>
      <c r="BE27" s="16">
        <f>+'MATRIZ (A)'!BE27*BE$168</f>
        <v>0</v>
      </c>
      <c r="BF27" s="16">
        <f>+'MATRIZ (A)'!BF27*BF$168</f>
        <v>0</v>
      </c>
      <c r="BG27" s="16">
        <f>+'MATRIZ (A)'!BG27*BG$168</f>
        <v>0</v>
      </c>
      <c r="BH27" s="16">
        <f>+'MATRIZ (A)'!BH27*BH$168</f>
        <v>3.0906314081334484E-3</v>
      </c>
      <c r="BI27" s="16">
        <f>+'MATRIZ (A)'!BI27*BI$168</f>
        <v>0</v>
      </c>
      <c r="BJ27" s="16">
        <f>+'MATRIZ (A)'!BJ27*BJ$168</f>
        <v>0</v>
      </c>
      <c r="BK27" s="16">
        <f>+'MATRIZ (A)'!BK27*BK$168</f>
        <v>0</v>
      </c>
      <c r="BL27" s="16">
        <f>+'MATRIZ (A)'!BL27*BL$168</f>
        <v>0</v>
      </c>
      <c r="BM27" s="16">
        <f>+'MATRIZ (A)'!BM27*BM$168</f>
        <v>0</v>
      </c>
      <c r="BN27" s="16">
        <f>+'MATRIZ (A)'!BN27*BN$168</f>
        <v>1.7338956408815772E-2</v>
      </c>
      <c r="BO27" s="16">
        <f>+'MATRIZ (A)'!BO27*BO$168</f>
        <v>0</v>
      </c>
      <c r="BP27" s="16">
        <f>+'MATRIZ (A)'!BP27*BP$168</f>
        <v>0</v>
      </c>
      <c r="BQ27" s="16">
        <f>+'MATRIZ (A)'!BQ27*BQ$168</f>
        <v>0</v>
      </c>
      <c r="BR27" s="16">
        <f>+'MATRIZ (A)'!BR27*BR$168</f>
        <v>0</v>
      </c>
      <c r="BS27" s="16">
        <f>+'MATRIZ (A)'!BS27*BS$168</f>
        <v>0</v>
      </c>
      <c r="BT27" s="16">
        <f>+'MATRIZ (A)'!BT27*BT$168</f>
        <v>6.6747017441514279E-3</v>
      </c>
      <c r="BU27" s="16">
        <f>+'MATRIZ (A)'!BU27*BU$168</f>
        <v>0</v>
      </c>
      <c r="BV27" s="16">
        <f>+'MATRIZ (A)'!BV27*BV$168</f>
        <v>0</v>
      </c>
      <c r="BW27" s="16">
        <f>+'MATRIZ (A)'!BW27*BW$168</f>
        <v>0</v>
      </c>
      <c r="BX27" s="16">
        <f>+'MATRIZ (A)'!BX27*BX$168</f>
        <v>0</v>
      </c>
      <c r="BY27" s="16">
        <f>+'MATRIZ (A)'!BY27*BY$168</f>
        <v>0</v>
      </c>
      <c r="BZ27" s="16">
        <f>+'MATRIZ (A)'!BZ27*BZ$168</f>
        <v>0</v>
      </c>
      <c r="CA27" s="16">
        <f>+'MATRIZ (A)'!CA27*CA$168</f>
        <v>0</v>
      </c>
      <c r="CB27" s="16">
        <f>+'MATRIZ (A)'!CB27*CB$168</f>
        <v>0</v>
      </c>
      <c r="CC27" s="16">
        <f>+'MATRIZ (A)'!CC27*CC$168</f>
        <v>0</v>
      </c>
      <c r="CD27" s="16">
        <f>+'MATRIZ (A)'!CD27*CD$168</f>
        <v>0</v>
      </c>
      <c r="CE27" s="16">
        <f>+'MATRIZ (A)'!CE27*CE$168</f>
        <v>0</v>
      </c>
      <c r="CF27" s="16">
        <f>+'MATRIZ (A)'!CF27*CF$168</f>
        <v>0</v>
      </c>
      <c r="CG27" s="16">
        <f>+'MATRIZ (A)'!CG27*CG$168</f>
        <v>0.92045337985586151</v>
      </c>
      <c r="CH27" s="16">
        <f>+'MATRIZ (A)'!CH27*CH$168</f>
        <v>0</v>
      </c>
      <c r="CI27" s="16">
        <f>+'MATRIZ (A)'!CI27*CI$168</f>
        <v>0.38446823013919978</v>
      </c>
      <c r="CJ27" s="16">
        <f>+'MATRIZ (A)'!CJ27*CJ$168</f>
        <v>0</v>
      </c>
      <c r="CK27" s="16">
        <f>+'MATRIZ (A)'!CK27*CK$168</f>
        <v>0</v>
      </c>
      <c r="CL27" s="16">
        <f>+'MATRIZ (A)'!CL27*CL$168</f>
        <v>0</v>
      </c>
      <c r="CM27" s="16">
        <f>+'MATRIZ (A)'!CM27*CM$168</f>
        <v>0</v>
      </c>
      <c r="CN27" s="16">
        <f>+'MATRIZ (A)'!CN27*CN$168</f>
        <v>0</v>
      </c>
      <c r="CO27" s="16">
        <f>+'MATRIZ (A)'!CO27*CO$168</f>
        <v>0</v>
      </c>
      <c r="CP27" s="16">
        <f>+'MATRIZ (A)'!CP27*CP$168</f>
        <v>0</v>
      </c>
      <c r="CQ27" s="16">
        <f>+'MATRIZ (A)'!CQ27*CQ$168</f>
        <v>0</v>
      </c>
      <c r="CR27" s="16">
        <f>+'MATRIZ (A)'!CR27*CR$168</f>
        <v>0</v>
      </c>
      <c r="CS27" s="16">
        <f>+'MATRIZ (A)'!CS27*CS$168</f>
        <v>0.63587680235517663</v>
      </c>
      <c r="CT27" s="16">
        <f>+'MATRIZ (A)'!CT27*CT$168</f>
        <v>0</v>
      </c>
      <c r="CU27" s="16">
        <f>+'MATRIZ (A)'!CU27*CU$168</f>
        <v>4.5618565459972205</v>
      </c>
      <c r="CV27" s="16">
        <f>+'MATRIZ (A)'!CV27*CV$168</f>
        <v>0</v>
      </c>
      <c r="CW27" s="16">
        <f>+'MATRIZ (A)'!CW27*CW$168</f>
        <v>0</v>
      </c>
      <c r="CX27" s="16">
        <f>+'MATRIZ (A)'!CX27*CX$168</f>
        <v>4450.9718193434755</v>
      </c>
      <c r="CY27" s="16">
        <f>+'MATRIZ (A)'!CY27*CY$168</f>
        <v>7204.1667176252822</v>
      </c>
      <c r="CZ27" s="16">
        <f>+'MATRIZ (A)'!CZ27*CZ$168</f>
        <v>0</v>
      </c>
      <c r="DA27" s="16">
        <f>+'MATRIZ (A)'!DA27*DA$168</f>
        <v>0.74150653327577631</v>
      </c>
      <c r="DB27" s="16">
        <f>+'MATRIZ (A)'!DB27*DB$168</f>
        <v>0</v>
      </c>
      <c r="DC27" s="16">
        <f>+'MATRIZ (A)'!DC27*DC$168</f>
        <v>0</v>
      </c>
      <c r="DD27" s="16">
        <f>+'MATRIZ (A)'!DD27*DD$168</f>
        <v>4.9300947670978887</v>
      </c>
      <c r="DE27" s="16">
        <f>+'MATRIZ (A)'!DE27*DE$168</f>
        <v>0</v>
      </c>
      <c r="DF27" s="16">
        <f>+'MATRIZ (A)'!DF27*DF$168</f>
        <v>0</v>
      </c>
      <c r="DG27" s="16">
        <f>+'MATRIZ (A)'!DG27*DG$168</f>
        <v>0.17207161854548236</v>
      </c>
      <c r="DH27" s="16">
        <f>+'MATRIZ (A)'!DH27*DH$168</f>
        <v>0</v>
      </c>
      <c r="DI27" s="16">
        <f>+'MATRIZ (A)'!DI27*DI$168</f>
        <v>0</v>
      </c>
      <c r="DJ27" s="16">
        <f>+'MATRIZ (A)'!DJ27*DJ$168</f>
        <v>0</v>
      </c>
      <c r="DK27" s="16">
        <f>+'MATRIZ (A)'!DK27*DK$168</f>
        <v>0</v>
      </c>
      <c r="DL27" s="16">
        <f>+'MATRIZ (A)'!DL27*DL$168</f>
        <v>0</v>
      </c>
      <c r="DM27" s="16">
        <f>+'MATRIZ (A)'!DM27*DM$168</f>
        <v>0</v>
      </c>
      <c r="DN27" s="16">
        <f>+'MATRIZ (A)'!DN27*DN$168</f>
        <v>0</v>
      </c>
      <c r="DO27" s="16">
        <f>+'MATRIZ (A)'!DO27*DO$168</f>
        <v>0</v>
      </c>
      <c r="DP27" s="16">
        <f>+'MATRIZ (A)'!DP27*DP$168</f>
        <v>0</v>
      </c>
      <c r="DQ27" s="16">
        <f>+'MATRIZ (A)'!DQ27*DQ$168</f>
        <v>0</v>
      </c>
      <c r="DR27" s="16">
        <f>+'MATRIZ (A)'!DR27*DR$168</f>
        <v>5.7264493212514465</v>
      </c>
      <c r="DS27" s="16">
        <f>+'MATRIZ (A)'!DS27*DS$168</f>
        <v>0</v>
      </c>
      <c r="DT27" s="16">
        <f>+'MATRIZ (A)'!DT27*DT$168</f>
        <v>0</v>
      </c>
      <c r="DU27" s="16">
        <f>+'MATRIZ (A)'!DU27*DU$168</f>
        <v>3.7552485992533375</v>
      </c>
      <c r="DV27" s="16">
        <f>+'MATRIZ (A)'!DV27*DV$168</f>
        <v>59.355841521413133</v>
      </c>
      <c r="DW27" s="16">
        <f>+'MATRIZ (A)'!DW27*DW$168</f>
        <v>181.16250423800679</v>
      </c>
      <c r="DX27" s="16">
        <f>+'MATRIZ (A)'!DX27*DX$168</f>
        <v>0</v>
      </c>
      <c r="DY27" s="16">
        <f>+'MATRIZ (A)'!DY27*DY$168</f>
        <v>977.8313951984627</v>
      </c>
      <c r="DZ27" s="16">
        <f>+'MATRIZ (A)'!DZ27*DZ$168</f>
        <v>219.21541526301635</v>
      </c>
      <c r="EA27" s="16">
        <f>+'MATRIZ (A)'!EA27*EA$168</f>
        <v>6.6567459985933155</v>
      </c>
      <c r="EB27" s="16">
        <f>+'MATRIZ (A)'!EB27*EB$168</f>
        <v>6.6192822619523835</v>
      </c>
      <c r="EC27" s="16">
        <f>+'MATRIZ (A)'!EC27*EC$168</f>
        <v>0</v>
      </c>
      <c r="ED27" s="16">
        <f>+'MATRIZ (A)'!ED27*ED$168</f>
        <v>0</v>
      </c>
      <c r="EE27" s="16">
        <f>+'MATRIZ (A)'!EE27*EE$168</f>
        <v>0</v>
      </c>
      <c r="EF27" s="16">
        <f>+'MATRIZ (A)'!EF27*EF$168</f>
        <v>0</v>
      </c>
      <c r="EG27" s="16">
        <f>+'MATRIZ (A)'!EG27*EG$168</f>
        <v>0</v>
      </c>
      <c r="EH27" s="16">
        <f>+'MATRIZ (A)'!EH27*EH$168</f>
        <v>0</v>
      </c>
      <c r="EI27" s="18">
        <f t="shared" si="0"/>
        <v>42228.599667676346</v>
      </c>
      <c r="EJ27" s="20">
        <f>+'MATRIZ (I-A) INVERSA'!FM27</f>
        <v>6398.8154704320123</v>
      </c>
      <c r="EK27" s="20">
        <f>+'MATRIZ (I-A) INVERSA'!FN27</f>
        <v>56.486830712336278</v>
      </c>
      <c r="EL27" s="20">
        <f>+'MATRIZ (I-A) INVERSA'!FO27</f>
        <v>194.79726859388265</v>
      </c>
      <c r="EM27" s="20">
        <f>+'MATRIZ (I-A) INVERSA'!FP27</f>
        <v>0</v>
      </c>
      <c r="EN27" s="20">
        <f>+'MATRIZ (I-A) INVERSA'!FQ27</f>
        <v>0</v>
      </c>
      <c r="EO27" s="20">
        <f>+'MATRIZ (I-A) INVERSA'!FR27</f>
        <v>0</v>
      </c>
      <c r="EP27" s="20">
        <f>+'MATRIZ (I-A) INVERSA'!FS27</f>
        <v>0</v>
      </c>
      <c r="EQ27" s="20">
        <f>+'MATRIZ (I-A) INVERSA'!FT27</f>
        <v>0</v>
      </c>
      <c r="ER27" s="20">
        <f>+'MATRIZ (I-A) INVERSA'!FU27</f>
        <v>0</v>
      </c>
      <c r="ES27" s="20">
        <f>+'MATRIZ (I-A) INVERSA'!FV27</f>
        <v>0</v>
      </c>
      <c r="ET27" s="20">
        <f>+'MATRIZ (I-A) INVERSA'!FW27</f>
        <v>0</v>
      </c>
      <c r="EU27" s="20">
        <f>+'MATRIZ (I-A) INVERSA'!FX27</f>
        <v>0</v>
      </c>
      <c r="EV27" s="20">
        <f>+'MATRIZ (I-A) INVERSA'!FY27</f>
        <v>0</v>
      </c>
      <c r="EW27" s="20">
        <f>+'MATRIZ (I-A) INVERSA'!FZ27</f>
        <v>-0.17644232813017879</v>
      </c>
      <c r="EX27" s="20">
        <f>+'MATRIZ (I-A) INVERSA'!GA27</f>
        <v>360286.22266076697</v>
      </c>
      <c r="EY27" s="20">
        <f>+'MATRIZ (I-A) INVERSA'!GB27</f>
        <v>0</v>
      </c>
      <c r="EZ27" s="20">
        <f>+'MATRIZ (I-A) INVERSA'!GC27</f>
        <v>34.37779664279384</v>
      </c>
      <c r="FA27" s="20">
        <f>+'MATRIZ (I-A) INVERSA'!GD27</f>
        <v>13.255746022151751</v>
      </c>
      <c r="FB27" s="20">
        <f>+'MATRIZ (I-A) INVERSA'!GE27</f>
        <v>0</v>
      </c>
      <c r="FC27" s="20">
        <f>+'MATRIZ (I-A) INVERSA'!GF27</f>
        <v>0</v>
      </c>
      <c r="FD27" s="20">
        <f>+'MATRIZ (I-A) INVERSA'!GG27</f>
        <v>54.410341102671879</v>
      </c>
      <c r="FE27" s="20">
        <f>+'MATRIZ (I-A) INVERSA'!GH27</f>
        <v>41.489050610817188</v>
      </c>
      <c r="FF27" s="20">
        <f>+'MATRIZ (I-A) INVERSA'!GI27</f>
        <v>0.48914676848290262</v>
      </c>
      <c r="FG27" s="18">
        <f t="shared" si="2"/>
        <v>367080.16786932398</v>
      </c>
      <c r="FH27" s="17">
        <f t="shared" si="1"/>
        <v>409308.76753700036</v>
      </c>
      <c r="FI27" s="28"/>
      <c r="FJ27" s="17">
        <v>409308.76753700071</v>
      </c>
      <c r="FK27" s="50">
        <f t="shared" si="3"/>
        <v>0</v>
      </c>
      <c r="FM27" s="48">
        <f>+IFERROR((FH27/'MIP 2012'!FH27*100-100),0)</f>
        <v>0.34527425351124919</v>
      </c>
    </row>
    <row r="28" spans="1:169" s="7" customFormat="1" ht="21.95" customHeight="1" thickBot="1" x14ac:dyDescent="0.25">
      <c r="A28" s="12" t="s">
        <v>120</v>
      </c>
      <c r="B28" s="12" t="s">
        <v>121</v>
      </c>
      <c r="C28" s="16">
        <f>+'MATRIZ (A)'!C28*C$168</f>
        <v>0</v>
      </c>
      <c r="D28" s="16">
        <f>+'MATRIZ (A)'!D28*D$168</f>
        <v>0</v>
      </c>
      <c r="E28" s="16">
        <f>+'MATRIZ (A)'!E28*E$168</f>
        <v>0</v>
      </c>
      <c r="F28" s="16">
        <f>+'MATRIZ (A)'!F28*F$168</f>
        <v>0</v>
      </c>
      <c r="G28" s="16">
        <f>+'MATRIZ (A)'!G28*G$168</f>
        <v>0</v>
      </c>
      <c r="H28" s="16">
        <f>+'MATRIZ (A)'!H28*H$168</f>
        <v>0</v>
      </c>
      <c r="I28" s="16">
        <f>+'MATRIZ (A)'!I28*I$168</f>
        <v>0</v>
      </c>
      <c r="J28" s="16">
        <f>+'MATRIZ (A)'!J28*J$168</f>
        <v>0</v>
      </c>
      <c r="K28" s="16">
        <f>+'MATRIZ (A)'!K28*K$168</f>
        <v>0</v>
      </c>
      <c r="L28" s="16">
        <f>+'MATRIZ (A)'!L28*L$168</f>
        <v>0</v>
      </c>
      <c r="M28" s="16">
        <f>+'MATRIZ (A)'!M28*M$168</f>
        <v>0</v>
      </c>
      <c r="N28" s="16">
        <f>+'MATRIZ (A)'!N28*N$168</f>
        <v>0</v>
      </c>
      <c r="O28" s="16">
        <f>+'MATRIZ (A)'!O28*O$168</f>
        <v>0</v>
      </c>
      <c r="P28" s="16">
        <f>+'MATRIZ (A)'!P28*P$168</f>
        <v>0</v>
      </c>
      <c r="Q28" s="16">
        <f>+'MATRIZ (A)'!Q28*Q$168</f>
        <v>0</v>
      </c>
      <c r="R28" s="16">
        <f>+'MATRIZ (A)'!R28*R$168</f>
        <v>0</v>
      </c>
      <c r="S28" s="16">
        <f>+'MATRIZ (A)'!S28*S$168</f>
        <v>0</v>
      </c>
      <c r="T28" s="16">
        <f>+'MATRIZ (A)'!T28*T$168</f>
        <v>0</v>
      </c>
      <c r="U28" s="16">
        <f>+'MATRIZ (A)'!U28*U$168</f>
        <v>0</v>
      </c>
      <c r="V28" s="16">
        <f>+'MATRIZ (A)'!V28*V$168</f>
        <v>0</v>
      </c>
      <c r="W28" s="16">
        <f>+'MATRIZ (A)'!W28*W$168</f>
        <v>0</v>
      </c>
      <c r="X28" s="16">
        <f>+'MATRIZ (A)'!X28*X$168</f>
        <v>4102.7039834550624</v>
      </c>
      <c r="Y28" s="16">
        <f>+'MATRIZ (A)'!Y28*Y$168</f>
        <v>0</v>
      </c>
      <c r="Z28" s="16">
        <f>+'MATRIZ (A)'!Z28*Z$168</f>
        <v>0</v>
      </c>
      <c r="AA28" s="16">
        <f>+'MATRIZ (A)'!AA28*AA$168</f>
        <v>0</v>
      </c>
      <c r="AB28" s="16">
        <f>+'MATRIZ (A)'!AB28*AB$168</f>
        <v>0</v>
      </c>
      <c r="AC28" s="16">
        <f>+'MATRIZ (A)'!AC28*AC$168</f>
        <v>0</v>
      </c>
      <c r="AD28" s="16">
        <f>+'MATRIZ (A)'!AD28*AD$168</f>
        <v>0</v>
      </c>
      <c r="AE28" s="16">
        <f>+'MATRIZ (A)'!AE28*AE$168</f>
        <v>0</v>
      </c>
      <c r="AF28" s="16">
        <f>+'MATRIZ (A)'!AF28*AF$168</f>
        <v>0</v>
      </c>
      <c r="AG28" s="16">
        <f>+'MATRIZ (A)'!AG28*AG$168</f>
        <v>0</v>
      </c>
      <c r="AH28" s="16">
        <f>+'MATRIZ (A)'!AH28*AH$168</f>
        <v>0</v>
      </c>
      <c r="AI28" s="16">
        <f>+'MATRIZ (A)'!AI28*AI$168</f>
        <v>0</v>
      </c>
      <c r="AJ28" s="16">
        <f>+'MATRIZ (A)'!AJ28*AJ$168</f>
        <v>0</v>
      </c>
      <c r="AK28" s="16">
        <f>+'MATRIZ (A)'!AK28*AK$168</f>
        <v>0</v>
      </c>
      <c r="AL28" s="16">
        <f>+'MATRIZ (A)'!AL28*AL$168</f>
        <v>0</v>
      </c>
      <c r="AM28" s="16">
        <f>+'MATRIZ (A)'!AM28*AM$168</f>
        <v>88460.158780167447</v>
      </c>
      <c r="AN28" s="16">
        <f>+'MATRIZ (A)'!AN28*AN$168</f>
        <v>0</v>
      </c>
      <c r="AO28" s="16">
        <f>+'MATRIZ (A)'!AO28*AO$168</f>
        <v>0</v>
      </c>
      <c r="AP28" s="16">
        <f>+'MATRIZ (A)'!AP28*AP$168</f>
        <v>0</v>
      </c>
      <c r="AQ28" s="16">
        <f>+'MATRIZ (A)'!AQ28*AQ$168</f>
        <v>0</v>
      </c>
      <c r="AR28" s="16">
        <f>+'MATRIZ (A)'!AR28*AR$168</f>
        <v>0</v>
      </c>
      <c r="AS28" s="16">
        <f>+'MATRIZ (A)'!AS28*AS$168</f>
        <v>0</v>
      </c>
      <c r="AT28" s="16">
        <f>+'MATRIZ (A)'!AT28*AT$168</f>
        <v>0</v>
      </c>
      <c r="AU28" s="16">
        <f>+'MATRIZ (A)'!AU28*AU$168</f>
        <v>0</v>
      </c>
      <c r="AV28" s="16">
        <f>+'MATRIZ (A)'!AV28*AV$168</f>
        <v>0</v>
      </c>
      <c r="AW28" s="16">
        <f>+'MATRIZ (A)'!AW28*AW$168</f>
        <v>0</v>
      </c>
      <c r="AX28" s="16">
        <f>+'MATRIZ (A)'!AX28*AX$168</f>
        <v>0</v>
      </c>
      <c r="AY28" s="16">
        <f>+'MATRIZ (A)'!AY28*AY$168</f>
        <v>0</v>
      </c>
      <c r="AZ28" s="16">
        <f>+'MATRIZ (A)'!AZ28*AZ$168</f>
        <v>0</v>
      </c>
      <c r="BA28" s="16">
        <f>+'MATRIZ (A)'!BA28*BA$168</f>
        <v>0</v>
      </c>
      <c r="BB28" s="16">
        <f>+'MATRIZ (A)'!BB28*BB$168</f>
        <v>0</v>
      </c>
      <c r="BC28" s="16">
        <f>+'MATRIZ (A)'!BC28*BC$168</f>
        <v>0</v>
      </c>
      <c r="BD28" s="16">
        <f>+'MATRIZ (A)'!BD28*BD$168</f>
        <v>0</v>
      </c>
      <c r="BE28" s="16">
        <f>+'MATRIZ (A)'!BE28*BE$168</f>
        <v>0</v>
      </c>
      <c r="BF28" s="16">
        <f>+'MATRIZ (A)'!BF28*BF$168</f>
        <v>0</v>
      </c>
      <c r="BG28" s="16">
        <f>+'MATRIZ (A)'!BG28*BG$168</f>
        <v>0</v>
      </c>
      <c r="BH28" s="16">
        <f>+'MATRIZ (A)'!BH28*BH$168</f>
        <v>0</v>
      </c>
      <c r="BI28" s="16">
        <f>+'MATRIZ (A)'!BI28*BI$168</f>
        <v>0</v>
      </c>
      <c r="BJ28" s="16">
        <f>+'MATRIZ (A)'!BJ28*BJ$168</f>
        <v>0</v>
      </c>
      <c r="BK28" s="16">
        <f>+'MATRIZ (A)'!BK28*BK$168</f>
        <v>0</v>
      </c>
      <c r="BL28" s="16">
        <f>+'MATRIZ (A)'!BL28*BL$168</f>
        <v>0</v>
      </c>
      <c r="BM28" s="16">
        <f>+'MATRIZ (A)'!BM28*BM$168</f>
        <v>0</v>
      </c>
      <c r="BN28" s="16">
        <f>+'MATRIZ (A)'!BN28*BN$168</f>
        <v>0</v>
      </c>
      <c r="BO28" s="16">
        <f>+'MATRIZ (A)'!BO28*BO$168</f>
        <v>0</v>
      </c>
      <c r="BP28" s="16">
        <f>+'MATRIZ (A)'!BP28*BP$168</f>
        <v>0</v>
      </c>
      <c r="BQ28" s="16">
        <f>+'MATRIZ (A)'!BQ28*BQ$168</f>
        <v>0</v>
      </c>
      <c r="BR28" s="16">
        <f>+'MATRIZ (A)'!BR28*BR$168</f>
        <v>0</v>
      </c>
      <c r="BS28" s="16">
        <f>+'MATRIZ (A)'!BS28*BS$168</f>
        <v>0</v>
      </c>
      <c r="BT28" s="16">
        <f>+'MATRIZ (A)'!BT28*BT$168</f>
        <v>0</v>
      </c>
      <c r="BU28" s="16">
        <f>+'MATRIZ (A)'!BU28*BU$168</f>
        <v>0</v>
      </c>
      <c r="BV28" s="16">
        <f>+'MATRIZ (A)'!BV28*BV$168</f>
        <v>0</v>
      </c>
      <c r="BW28" s="16">
        <f>+'MATRIZ (A)'!BW28*BW$168</f>
        <v>0</v>
      </c>
      <c r="BX28" s="16">
        <f>+'MATRIZ (A)'!BX28*BX$168</f>
        <v>0</v>
      </c>
      <c r="BY28" s="16">
        <f>+'MATRIZ (A)'!BY28*BY$168</f>
        <v>0</v>
      </c>
      <c r="BZ28" s="16">
        <f>+'MATRIZ (A)'!BZ28*BZ$168</f>
        <v>0</v>
      </c>
      <c r="CA28" s="16">
        <f>+'MATRIZ (A)'!CA28*CA$168</f>
        <v>0</v>
      </c>
      <c r="CB28" s="16">
        <f>+'MATRIZ (A)'!CB28*CB$168</f>
        <v>0</v>
      </c>
      <c r="CC28" s="16">
        <f>+'MATRIZ (A)'!CC28*CC$168</f>
        <v>0</v>
      </c>
      <c r="CD28" s="16">
        <f>+'MATRIZ (A)'!CD28*CD$168</f>
        <v>0</v>
      </c>
      <c r="CE28" s="16">
        <f>+'MATRIZ (A)'!CE28*CE$168</f>
        <v>0</v>
      </c>
      <c r="CF28" s="16">
        <f>+'MATRIZ (A)'!CF28*CF$168</f>
        <v>0</v>
      </c>
      <c r="CG28" s="16">
        <f>+'MATRIZ (A)'!CG28*CG$168</f>
        <v>0</v>
      </c>
      <c r="CH28" s="16">
        <f>+'MATRIZ (A)'!CH28*CH$168</f>
        <v>0</v>
      </c>
      <c r="CI28" s="16">
        <f>+'MATRIZ (A)'!CI28*CI$168</f>
        <v>0</v>
      </c>
      <c r="CJ28" s="16">
        <f>+'MATRIZ (A)'!CJ28*CJ$168</f>
        <v>0</v>
      </c>
      <c r="CK28" s="16">
        <f>+'MATRIZ (A)'!CK28*CK$168</f>
        <v>0</v>
      </c>
      <c r="CL28" s="16">
        <f>+'MATRIZ (A)'!CL28*CL$168</f>
        <v>0</v>
      </c>
      <c r="CM28" s="16">
        <f>+'MATRIZ (A)'!CM28*CM$168</f>
        <v>0</v>
      </c>
      <c r="CN28" s="16">
        <f>+'MATRIZ (A)'!CN28*CN$168</f>
        <v>0</v>
      </c>
      <c r="CO28" s="16">
        <f>+'MATRIZ (A)'!CO28*CO$168</f>
        <v>0</v>
      </c>
      <c r="CP28" s="16">
        <f>+'MATRIZ (A)'!CP28*CP$168</f>
        <v>0</v>
      </c>
      <c r="CQ28" s="16">
        <f>+'MATRIZ (A)'!CQ28*CQ$168</f>
        <v>0</v>
      </c>
      <c r="CR28" s="16">
        <f>+'MATRIZ (A)'!CR28*CR$168</f>
        <v>0</v>
      </c>
      <c r="CS28" s="16">
        <f>+'MATRIZ (A)'!CS28*CS$168</f>
        <v>0</v>
      </c>
      <c r="CT28" s="16">
        <f>+'MATRIZ (A)'!CT28*CT$168</f>
        <v>0</v>
      </c>
      <c r="CU28" s="16">
        <f>+'MATRIZ (A)'!CU28*CU$168</f>
        <v>0</v>
      </c>
      <c r="CV28" s="16">
        <f>+'MATRIZ (A)'!CV28*CV$168</f>
        <v>0</v>
      </c>
      <c r="CW28" s="16">
        <f>+'MATRIZ (A)'!CW28*CW$168</f>
        <v>0</v>
      </c>
      <c r="CX28" s="16">
        <f>+'MATRIZ (A)'!CX28*CX$168</f>
        <v>0</v>
      </c>
      <c r="CY28" s="16">
        <f>+'MATRIZ (A)'!CY28*CY$168</f>
        <v>0</v>
      </c>
      <c r="CZ28" s="16">
        <f>+'MATRIZ (A)'!CZ28*CZ$168</f>
        <v>0</v>
      </c>
      <c r="DA28" s="16">
        <f>+'MATRIZ (A)'!DA28*DA$168</f>
        <v>0</v>
      </c>
      <c r="DB28" s="16">
        <f>+'MATRIZ (A)'!DB28*DB$168</f>
        <v>0</v>
      </c>
      <c r="DC28" s="16">
        <f>+'MATRIZ (A)'!DC28*DC$168</f>
        <v>0</v>
      </c>
      <c r="DD28" s="16">
        <f>+'MATRIZ (A)'!DD28*DD$168</f>
        <v>0</v>
      </c>
      <c r="DE28" s="16">
        <f>+'MATRIZ (A)'!DE28*DE$168</f>
        <v>0</v>
      </c>
      <c r="DF28" s="16">
        <f>+'MATRIZ (A)'!DF28*DF$168</f>
        <v>0</v>
      </c>
      <c r="DG28" s="16">
        <f>+'MATRIZ (A)'!DG28*DG$168</f>
        <v>0</v>
      </c>
      <c r="DH28" s="16">
        <f>+'MATRIZ (A)'!DH28*DH$168</f>
        <v>0</v>
      </c>
      <c r="DI28" s="16">
        <f>+'MATRIZ (A)'!DI28*DI$168</f>
        <v>0</v>
      </c>
      <c r="DJ28" s="16">
        <f>+'MATRIZ (A)'!DJ28*DJ$168</f>
        <v>0</v>
      </c>
      <c r="DK28" s="16">
        <f>+'MATRIZ (A)'!DK28*DK$168</f>
        <v>0</v>
      </c>
      <c r="DL28" s="16">
        <f>+'MATRIZ (A)'!DL28*DL$168</f>
        <v>1442.3553065320959</v>
      </c>
      <c r="DM28" s="16">
        <f>+'MATRIZ (A)'!DM28*DM$168</f>
        <v>0</v>
      </c>
      <c r="DN28" s="16">
        <f>+'MATRIZ (A)'!DN28*DN$168</f>
        <v>0</v>
      </c>
      <c r="DO28" s="16">
        <f>+'MATRIZ (A)'!DO28*DO$168</f>
        <v>0</v>
      </c>
      <c r="DP28" s="16">
        <f>+'MATRIZ (A)'!DP28*DP$168</f>
        <v>0</v>
      </c>
      <c r="DQ28" s="16">
        <f>+'MATRIZ (A)'!DQ28*DQ$168</f>
        <v>0</v>
      </c>
      <c r="DR28" s="16">
        <f>+'MATRIZ (A)'!DR28*DR$168</f>
        <v>0</v>
      </c>
      <c r="DS28" s="16">
        <f>+'MATRIZ (A)'!DS28*DS$168</f>
        <v>0</v>
      </c>
      <c r="DT28" s="16">
        <f>+'MATRIZ (A)'!DT28*DT$168</f>
        <v>0</v>
      </c>
      <c r="DU28" s="16">
        <f>+'MATRIZ (A)'!DU28*DU$168</f>
        <v>0</v>
      </c>
      <c r="DV28" s="16">
        <f>+'MATRIZ (A)'!DV28*DV$168</f>
        <v>0</v>
      </c>
      <c r="DW28" s="16">
        <f>+'MATRIZ (A)'!DW28*DW$168</f>
        <v>0</v>
      </c>
      <c r="DX28" s="16">
        <f>+'MATRIZ (A)'!DX28*DX$168</f>
        <v>0</v>
      </c>
      <c r="DY28" s="16">
        <f>+'MATRIZ (A)'!DY28*DY$168</f>
        <v>0</v>
      </c>
      <c r="DZ28" s="16">
        <f>+'MATRIZ (A)'!DZ28*DZ$168</f>
        <v>0</v>
      </c>
      <c r="EA28" s="16">
        <f>+'MATRIZ (A)'!EA28*EA$168</f>
        <v>0</v>
      </c>
      <c r="EB28" s="16">
        <f>+'MATRIZ (A)'!EB28*EB$168</f>
        <v>0</v>
      </c>
      <c r="EC28" s="16">
        <f>+'MATRIZ (A)'!EC28*EC$168</f>
        <v>0</v>
      </c>
      <c r="ED28" s="16">
        <f>+'MATRIZ (A)'!ED28*ED$168</f>
        <v>0</v>
      </c>
      <c r="EE28" s="16">
        <f>+'MATRIZ (A)'!EE28*EE$168</f>
        <v>0</v>
      </c>
      <c r="EF28" s="16">
        <f>+'MATRIZ (A)'!EF28*EF$168</f>
        <v>0</v>
      </c>
      <c r="EG28" s="16">
        <f>+'MATRIZ (A)'!EG28*EG$168</f>
        <v>0</v>
      </c>
      <c r="EH28" s="16">
        <f>+'MATRIZ (A)'!EH28*EH$168</f>
        <v>0</v>
      </c>
      <c r="EI28" s="18">
        <f t="shared" si="0"/>
        <v>94005.218070154617</v>
      </c>
      <c r="EJ28" s="20">
        <f>+'MATRIZ (I-A) INVERSA'!FM28</f>
        <v>0</v>
      </c>
      <c r="EK28" s="20">
        <f>+'MATRIZ (I-A) INVERSA'!FN28</f>
        <v>0</v>
      </c>
      <c r="EL28" s="20">
        <f>+'MATRIZ (I-A) INVERSA'!FO28</f>
        <v>0</v>
      </c>
      <c r="EM28" s="20">
        <f>+'MATRIZ (I-A) INVERSA'!FP28</f>
        <v>0</v>
      </c>
      <c r="EN28" s="20">
        <f>+'MATRIZ (I-A) INVERSA'!FQ28</f>
        <v>0</v>
      </c>
      <c r="EO28" s="20">
        <f>+'MATRIZ (I-A) INVERSA'!FR28</f>
        <v>0</v>
      </c>
      <c r="EP28" s="20">
        <f>+'MATRIZ (I-A) INVERSA'!FS28</f>
        <v>0</v>
      </c>
      <c r="EQ28" s="20">
        <f>+'MATRIZ (I-A) INVERSA'!FT28</f>
        <v>0</v>
      </c>
      <c r="ER28" s="20">
        <f>+'MATRIZ (I-A) INVERSA'!FU28</f>
        <v>0</v>
      </c>
      <c r="ES28" s="20">
        <f>+'MATRIZ (I-A) INVERSA'!FV28</f>
        <v>0</v>
      </c>
      <c r="ET28" s="20">
        <f>+'MATRIZ (I-A) INVERSA'!FW28</f>
        <v>0</v>
      </c>
      <c r="EU28" s="20">
        <f>+'MATRIZ (I-A) INVERSA'!FX28</f>
        <v>0</v>
      </c>
      <c r="EV28" s="20">
        <f>+'MATRIZ (I-A) INVERSA'!FY28</f>
        <v>0</v>
      </c>
      <c r="EW28" s="20">
        <f>+'MATRIZ (I-A) INVERSA'!FZ28</f>
        <v>0</v>
      </c>
      <c r="EX28" s="20">
        <f>+'MATRIZ (I-A) INVERSA'!GA28</f>
        <v>0</v>
      </c>
      <c r="EY28" s="20">
        <f>+'MATRIZ (I-A) INVERSA'!GB28</f>
        <v>0</v>
      </c>
      <c r="EZ28" s="20">
        <f>+'MATRIZ (I-A) INVERSA'!GC28</f>
        <v>0</v>
      </c>
      <c r="FA28" s="20">
        <f>+'MATRIZ (I-A) INVERSA'!GD28</f>
        <v>0</v>
      </c>
      <c r="FB28" s="20">
        <f>+'MATRIZ (I-A) INVERSA'!GE28</f>
        <v>0</v>
      </c>
      <c r="FC28" s="20">
        <f>+'MATRIZ (I-A) INVERSA'!GF28</f>
        <v>0</v>
      </c>
      <c r="FD28" s="20">
        <f>+'MATRIZ (I-A) INVERSA'!GG28</f>
        <v>0</v>
      </c>
      <c r="FE28" s="20">
        <f>+'MATRIZ (I-A) INVERSA'!GH28</f>
        <v>0</v>
      </c>
      <c r="FF28" s="20">
        <f>+'MATRIZ (I-A) INVERSA'!GI28</f>
        <v>0</v>
      </c>
      <c r="FG28" s="18">
        <f t="shared" si="2"/>
        <v>0</v>
      </c>
      <c r="FH28" s="17">
        <f t="shared" si="1"/>
        <v>94005.218070154617</v>
      </c>
      <c r="FI28" s="28"/>
      <c r="FJ28" s="17">
        <v>94005.218070154515</v>
      </c>
      <c r="FK28" s="50">
        <f t="shared" si="3"/>
        <v>0</v>
      </c>
      <c r="FM28" s="48">
        <f>+IFERROR((FH28/'MIP 2012'!FH28*100-100),0)</f>
        <v>1.1578662982417427</v>
      </c>
    </row>
    <row r="29" spans="1:169" s="7" customFormat="1" ht="21.95" customHeight="1" thickBot="1" x14ac:dyDescent="0.25">
      <c r="A29" s="12" t="s">
        <v>122</v>
      </c>
      <c r="B29" s="12" t="s">
        <v>123</v>
      </c>
      <c r="C29" s="16">
        <f>+'MATRIZ (A)'!C29*C$168</f>
        <v>0</v>
      </c>
      <c r="D29" s="16">
        <f>+'MATRIZ (A)'!D29*D$168</f>
        <v>0</v>
      </c>
      <c r="E29" s="16">
        <f>+'MATRIZ (A)'!E29*E$168</f>
        <v>0</v>
      </c>
      <c r="F29" s="16">
        <f>+'MATRIZ (A)'!F29*F$168</f>
        <v>0</v>
      </c>
      <c r="G29" s="16">
        <f>+'MATRIZ (A)'!G29*G$168</f>
        <v>0</v>
      </c>
      <c r="H29" s="16">
        <f>+'MATRIZ (A)'!H29*H$168</f>
        <v>0</v>
      </c>
      <c r="I29" s="16">
        <f>+'MATRIZ (A)'!I29*I$168</f>
        <v>0</v>
      </c>
      <c r="J29" s="16">
        <f>+'MATRIZ (A)'!J29*J$168</f>
        <v>0</v>
      </c>
      <c r="K29" s="16">
        <f>+'MATRIZ (A)'!K29*K$168</f>
        <v>0</v>
      </c>
      <c r="L29" s="16">
        <f>+'MATRIZ (A)'!L29*L$168</f>
        <v>0</v>
      </c>
      <c r="M29" s="16">
        <f>+'MATRIZ (A)'!M29*M$168</f>
        <v>0</v>
      </c>
      <c r="N29" s="16">
        <f>+'MATRIZ (A)'!N29*N$168</f>
        <v>0</v>
      </c>
      <c r="O29" s="16">
        <f>+'MATRIZ (A)'!O29*O$168</f>
        <v>0</v>
      </c>
      <c r="P29" s="16">
        <f>+'MATRIZ (A)'!P29*P$168</f>
        <v>0</v>
      </c>
      <c r="Q29" s="16">
        <f>+'MATRIZ (A)'!Q29*Q$168</f>
        <v>0</v>
      </c>
      <c r="R29" s="16">
        <f>+'MATRIZ (A)'!R29*R$168</f>
        <v>0</v>
      </c>
      <c r="S29" s="16">
        <f>+'MATRIZ (A)'!S29*S$168</f>
        <v>0</v>
      </c>
      <c r="T29" s="16">
        <f>+'MATRIZ (A)'!T29*T$168</f>
        <v>0</v>
      </c>
      <c r="U29" s="16">
        <f>+'MATRIZ (A)'!U29*U$168</f>
        <v>0</v>
      </c>
      <c r="V29" s="16">
        <f>+'MATRIZ (A)'!V29*V$168</f>
        <v>0</v>
      </c>
      <c r="W29" s="16">
        <f>+'MATRIZ (A)'!W29*W$168</f>
        <v>0</v>
      </c>
      <c r="X29" s="16">
        <f>+'MATRIZ (A)'!X29*X$168</f>
        <v>0</v>
      </c>
      <c r="Y29" s="16">
        <f>+'MATRIZ (A)'!Y29*Y$168</f>
        <v>0</v>
      </c>
      <c r="Z29" s="16">
        <f>+'MATRIZ (A)'!Z29*Z$168</f>
        <v>0</v>
      </c>
      <c r="AA29" s="16">
        <f>+'MATRIZ (A)'!AA29*AA$168</f>
        <v>0</v>
      </c>
      <c r="AB29" s="16">
        <f>+'MATRIZ (A)'!AB29*AB$168</f>
        <v>0</v>
      </c>
      <c r="AC29" s="16">
        <f>+'MATRIZ (A)'!AC29*AC$168</f>
        <v>0</v>
      </c>
      <c r="AD29" s="16">
        <f>+'MATRIZ (A)'!AD29*AD$168</f>
        <v>0</v>
      </c>
      <c r="AE29" s="16">
        <f>+'MATRIZ (A)'!AE29*AE$168</f>
        <v>0</v>
      </c>
      <c r="AF29" s="16">
        <f>+'MATRIZ (A)'!AF29*AF$168</f>
        <v>0</v>
      </c>
      <c r="AG29" s="16">
        <f>+'MATRIZ (A)'!AG29*AG$168</f>
        <v>0</v>
      </c>
      <c r="AH29" s="16">
        <f>+'MATRIZ (A)'!AH29*AH$168</f>
        <v>0</v>
      </c>
      <c r="AI29" s="16">
        <f>+'MATRIZ (A)'!AI29*AI$168</f>
        <v>0</v>
      </c>
      <c r="AJ29" s="16">
        <f>+'MATRIZ (A)'!AJ29*AJ$168</f>
        <v>0</v>
      </c>
      <c r="AK29" s="16">
        <f>+'MATRIZ (A)'!AK29*AK$168</f>
        <v>0</v>
      </c>
      <c r="AL29" s="16">
        <f>+'MATRIZ (A)'!AL29*AL$168</f>
        <v>0</v>
      </c>
      <c r="AM29" s="16">
        <f>+'MATRIZ (A)'!AM29*AM$168</f>
        <v>0</v>
      </c>
      <c r="AN29" s="16">
        <f>+'MATRIZ (A)'!AN29*AN$168</f>
        <v>0</v>
      </c>
      <c r="AO29" s="16">
        <f>+'MATRIZ (A)'!AO29*AO$168</f>
        <v>0</v>
      </c>
      <c r="AP29" s="16">
        <f>+'MATRIZ (A)'!AP29*AP$168</f>
        <v>0</v>
      </c>
      <c r="AQ29" s="16">
        <f>+'MATRIZ (A)'!AQ29*AQ$168</f>
        <v>0</v>
      </c>
      <c r="AR29" s="16">
        <f>+'MATRIZ (A)'!AR29*AR$168</f>
        <v>0.66296658407234899</v>
      </c>
      <c r="AS29" s="16">
        <f>+'MATRIZ (A)'!AS29*AS$168</f>
        <v>0</v>
      </c>
      <c r="AT29" s="16">
        <f>+'MATRIZ (A)'!AT29*AT$168</f>
        <v>0</v>
      </c>
      <c r="AU29" s="16">
        <f>+'MATRIZ (A)'!AU29*AU$168</f>
        <v>196570.90747324956</v>
      </c>
      <c r="AV29" s="16">
        <f>+'MATRIZ (A)'!AV29*AV$168</f>
        <v>0</v>
      </c>
      <c r="AW29" s="16">
        <f>+'MATRIZ (A)'!AW29*AW$168</f>
        <v>0</v>
      </c>
      <c r="AX29" s="16">
        <f>+'MATRIZ (A)'!AX29*AX$168</f>
        <v>0</v>
      </c>
      <c r="AY29" s="16">
        <f>+'MATRIZ (A)'!AY29*AY$168</f>
        <v>0</v>
      </c>
      <c r="AZ29" s="16">
        <f>+'MATRIZ (A)'!AZ29*AZ$168</f>
        <v>0</v>
      </c>
      <c r="BA29" s="16">
        <f>+'MATRIZ (A)'!BA29*BA$168</f>
        <v>0</v>
      </c>
      <c r="BB29" s="16">
        <f>+'MATRIZ (A)'!BB29*BB$168</f>
        <v>0</v>
      </c>
      <c r="BC29" s="16">
        <f>+'MATRIZ (A)'!BC29*BC$168</f>
        <v>0</v>
      </c>
      <c r="BD29" s="16">
        <f>+'MATRIZ (A)'!BD29*BD$168</f>
        <v>9.5575042514420545</v>
      </c>
      <c r="BE29" s="16">
        <f>+'MATRIZ (A)'!BE29*BE$168</f>
        <v>0</v>
      </c>
      <c r="BF29" s="16">
        <f>+'MATRIZ (A)'!BF29*BF$168</f>
        <v>0</v>
      </c>
      <c r="BG29" s="16">
        <f>+'MATRIZ (A)'!BG29*BG$168</f>
        <v>0</v>
      </c>
      <c r="BH29" s="16">
        <f>+'MATRIZ (A)'!BH29*BH$168</f>
        <v>1.6418697364670902E-3</v>
      </c>
      <c r="BI29" s="16">
        <f>+'MATRIZ (A)'!BI29*BI$168</f>
        <v>0</v>
      </c>
      <c r="BJ29" s="16">
        <f>+'MATRIZ (A)'!BJ29*BJ$168</f>
        <v>0</v>
      </c>
      <c r="BK29" s="16">
        <f>+'MATRIZ (A)'!BK29*BK$168</f>
        <v>0</v>
      </c>
      <c r="BL29" s="16">
        <f>+'MATRIZ (A)'!BL29*BL$168</f>
        <v>0</v>
      </c>
      <c r="BM29" s="16">
        <f>+'MATRIZ (A)'!BM29*BM$168</f>
        <v>0</v>
      </c>
      <c r="BN29" s="16">
        <f>+'MATRIZ (A)'!BN29*BN$168</f>
        <v>9.2111623905193635E-3</v>
      </c>
      <c r="BO29" s="16">
        <f>+'MATRIZ (A)'!BO29*BO$168</f>
        <v>0</v>
      </c>
      <c r="BP29" s="16">
        <f>+'MATRIZ (A)'!BP29*BP$168</f>
        <v>0</v>
      </c>
      <c r="BQ29" s="16">
        <f>+'MATRIZ (A)'!BQ29*BQ$168</f>
        <v>0</v>
      </c>
      <c r="BR29" s="16">
        <f>+'MATRIZ (A)'!BR29*BR$168</f>
        <v>0</v>
      </c>
      <c r="BS29" s="16">
        <f>+'MATRIZ (A)'!BS29*BS$168</f>
        <v>0</v>
      </c>
      <c r="BT29" s="16">
        <f>+'MATRIZ (A)'!BT29*BT$168</f>
        <v>3.5458744012068686E-3</v>
      </c>
      <c r="BU29" s="16">
        <f>+'MATRIZ (A)'!BU29*BU$168</f>
        <v>0</v>
      </c>
      <c r="BV29" s="16">
        <f>+'MATRIZ (A)'!BV29*BV$168</f>
        <v>0</v>
      </c>
      <c r="BW29" s="16">
        <f>+'MATRIZ (A)'!BW29*BW$168</f>
        <v>0</v>
      </c>
      <c r="BX29" s="16">
        <f>+'MATRIZ (A)'!BX29*BX$168</f>
        <v>0</v>
      </c>
      <c r="BY29" s="16">
        <f>+'MATRIZ (A)'!BY29*BY$168</f>
        <v>0</v>
      </c>
      <c r="BZ29" s="16">
        <f>+'MATRIZ (A)'!BZ29*BZ$168</f>
        <v>0</v>
      </c>
      <c r="CA29" s="16">
        <f>+'MATRIZ (A)'!CA29*CA$168</f>
        <v>0</v>
      </c>
      <c r="CB29" s="16">
        <f>+'MATRIZ (A)'!CB29*CB$168</f>
        <v>0</v>
      </c>
      <c r="CC29" s="16">
        <f>+'MATRIZ (A)'!CC29*CC$168</f>
        <v>0</v>
      </c>
      <c r="CD29" s="16">
        <f>+'MATRIZ (A)'!CD29*CD$168</f>
        <v>0</v>
      </c>
      <c r="CE29" s="16">
        <f>+'MATRIZ (A)'!CE29*CE$168</f>
        <v>0</v>
      </c>
      <c r="CF29" s="16">
        <f>+'MATRIZ (A)'!CF29*CF$168</f>
        <v>0</v>
      </c>
      <c r="CG29" s="16">
        <f>+'MATRIZ (A)'!CG29*CG$168</f>
        <v>0</v>
      </c>
      <c r="CH29" s="16">
        <f>+'MATRIZ (A)'!CH29*CH$168</f>
        <v>0</v>
      </c>
      <c r="CI29" s="16">
        <f>+'MATRIZ (A)'!CI29*CI$168</f>
        <v>0.20424523935057365</v>
      </c>
      <c r="CJ29" s="16">
        <f>+'MATRIZ (A)'!CJ29*CJ$168</f>
        <v>0</v>
      </c>
      <c r="CK29" s="16">
        <f>+'MATRIZ (A)'!CK29*CK$168</f>
        <v>0</v>
      </c>
      <c r="CL29" s="16">
        <f>+'MATRIZ (A)'!CL29*CL$168</f>
        <v>0</v>
      </c>
      <c r="CM29" s="16">
        <f>+'MATRIZ (A)'!CM29*CM$168</f>
        <v>0</v>
      </c>
      <c r="CN29" s="16">
        <f>+'MATRIZ (A)'!CN29*CN$168</f>
        <v>0</v>
      </c>
      <c r="CO29" s="16">
        <f>+'MATRIZ (A)'!CO29*CO$168</f>
        <v>0</v>
      </c>
      <c r="CP29" s="16">
        <f>+'MATRIZ (A)'!CP29*CP$168</f>
        <v>0</v>
      </c>
      <c r="CQ29" s="16">
        <f>+'MATRIZ (A)'!CQ29*CQ$168</f>
        <v>0</v>
      </c>
      <c r="CR29" s="16">
        <f>+'MATRIZ (A)'!CR29*CR$168</f>
        <v>0</v>
      </c>
      <c r="CS29" s="16">
        <f>+'MATRIZ (A)'!CS29*CS$168</f>
        <v>0</v>
      </c>
      <c r="CT29" s="16">
        <f>+'MATRIZ (A)'!CT29*CT$168</f>
        <v>0</v>
      </c>
      <c r="CU29" s="16">
        <f>+'MATRIZ (A)'!CU29*CU$168</f>
        <v>0</v>
      </c>
      <c r="CV29" s="16">
        <f>+'MATRIZ (A)'!CV29*CV$168</f>
        <v>0</v>
      </c>
      <c r="CW29" s="16">
        <f>+'MATRIZ (A)'!CW29*CW$168</f>
        <v>0</v>
      </c>
      <c r="CX29" s="16">
        <f>+'MATRIZ (A)'!CX29*CX$168</f>
        <v>0</v>
      </c>
      <c r="CY29" s="16">
        <f>+'MATRIZ (A)'!CY29*CY$168</f>
        <v>6.6858772234083315</v>
      </c>
      <c r="CZ29" s="16">
        <f>+'MATRIZ (A)'!CZ29*CZ$168</f>
        <v>0</v>
      </c>
      <c r="DA29" s="16">
        <f>+'MATRIZ (A)'!DA29*DA$168</f>
        <v>0</v>
      </c>
      <c r="DB29" s="16">
        <f>+'MATRIZ (A)'!DB29*DB$168</f>
        <v>0</v>
      </c>
      <c r="DC29" s="16">
        <f>+'MATRIZ (A)'!DC29*DC$168</f>
        <v>0</v>
      </c>
      <c r="DD29" s="16">
        <f>+'MATRIZ (A)'!DD29*DD$168</f>
        <v>2.6190678625444423</v>
      </c>
      <c r="DE29" s="16">
        <f>+'MATRIZ (A)'!DE29*DE$168</f>
        <v>0</v>
      </c>
      <c r="DF29" s="16">
        <f>+'MATRIZ (A)'!DF29*DF$168</f>
        <v>0</v>
      </c>
      <c r="DG29" s="16">
        <f>+'MATRIZ (A)'!DG29*DG$168</f>
        <v>0</v>
      </c>
      <c r="DH29" s="16">
        <f>+'MATRIZ (A)'!DH29*DH$168</f>
        <v>0</v>
      </c>
      <c r="DI29" s="16">
        <f>+'MATRIZ (A)'!DI29*DI$168</f>
        <v>0</v>
      </c>
      <c r="DJ29" s="16">
        <f>+'MATRIZ (A)'!DJ29*DJ$168</f>
        <v>0</v>
      </c>
      <c r="DK29" s="16">
        <f>+'MATRIZ (A)'!DK29*DK$168</f>
        <v>0</v>
      </c>
      <c r="DL29" s="16">
        <f>+'MATRIZ (A)'!DL29*DL$168</f>
        <v>0</v>
      </c>
      <c r="DM29" s="16">
        <f>+'MATRIZ (A)'!DM29*DM$168</f>
        <v>0</v>
      </c>
      <c r="DN29" s="16">
        <f>+'MATRIZ (A)'!DN29*DN$168</f>
        <v>0</v>
      </c>
      <c r="DO29" s="16">
        <f>+'MATRIZ (A)'!DO29*DO$168</f>
        <v>0</v>
      </c>
      <c r="DP29" s="16">
        <f>+'MATRIZ (A)'!DP29*DP$168</f>
        <v>0</v>
      </c>
      <c r="DQ29" s="16">
        <f>+'MATRIZ (A)'!DQ29*DQ$168</f>
        <v>0</v>
      </c>
      <c r="DR29" s="16">
        <f>+'MATRIZ (A)'!DR29*DR$168</f>
        <v>0</v>
      </c>
      <c r="DS29" s="16">
        <f>+'MATRIZ (A)'!DS29*DS$168</f>
        <v>0</v>
      </c>
      <c r="DT29" s="16">
        <f>+'MATRIZ (A)'!DT29*DT$168</f>
        <v>0</v>
      </c>
      <c r="DU29" s="16">
        <f>+'MATRIZ (A)'!DU29*DU$168</f>
        <v>0</v>
      </c>
      <c r="DV29" s="16">
        <f>+'MATRIZ (A)'!DV29*DV$168</f>
        <v>18.294320286718076</v>
      </c>
      <c r="DW29" s="16">
        <f>+'MATRIZ (A)'!DW29*DW$168</f>
        <v>0</v>
      </c>
      <c r="DX29" s="16">
        <f>+'MATRIZ (A)'!DX29*DX$168</f>
        <v>0</v>
      </c>
      <c r="DY29" s="16">
        <f>+'MATRIZ (A)'!DY29*DY$168</f>
        <v>0.93913776323984732</v>
      </c>
      <c r="DZ29" s="16">
        <f>+'MATRIZ (A)'!DZ29*DZ$168</f>
        <v>0</v>
      </c>
      <c r="EA29" s="16">
        <f>+'MATRIZ (A)'!EA29*EA$168</f>
        <v>0</v>
      </c>
      <c r="EB29" s="16">
        <f>+'MATRIZ (A)'!EB29*EB$168</f>
        <v>0</v>
      </c>
      <c r="EC29" s="16">
        <f>+'MATRIZ (A)'!EC29*EC$168</f>
        <v>0</v>
      </c>
      <c r="ED29" s="16">
        <f>+'MATRIZ (A)'!ED29*ED$168</f>
        <v>0</v>
      </c>
      <c r="EE29" s="16">
        <f>+'MATRIZ (A)'!EE29*EE$168</f>
        <v>0</v>
      </c>
      <c r="EF29" s="16">
        <f>+'MATRIZ (A)'!EF29*EF$168</f>
        <v>0</v>
      </c>
      <c r="EG29" s="16">
        <f>+'MATRIZ (A)'!EG29*EG$168</f>
        <v>0</v>
      </c>
      <c r="EH29" s="16">
        <f>+'MATRIZ (A)'!EH29*EH$168</f>
        <v>0</v>
      </c>
      <c r="EI29" s="18">
        <f t="shared" si="0"/>
        <v>196609.88499136688</v>
      </c>
      <c r="EJ29" s="20">
        <f>+'MATRIZ (I-A) INVERSA'!FM29</f>
        <v>0</v>
      </c>
      <c r="EK29" s="20">
        <f>+'MATRIZ (I-A) INVERSA'!FN29</f>
        <v>0</v>
      </c>
      <c r="EL29" s="20">
        <f>+'MATRIZ (I-A) INVERSA'!FO29</f>
        <v>0</v>
      </c>
      <c r="EM29" s="20">
        <f>+'MATRIZ (I-A) INVERSA'!FP29</f>
        <v>0</v>
      </c>
      <c r="EN29" s="20">
        <f>+'MATRIZ (I-A) INVERSA'!FQ29</f>
        <v>0</v>
      </c>
      <c r="EO29" s="20">
        <f>+'MATRIZ (I-A) INVERSA'!FR29</f>
        <v>0</v>
      </c>
      <c r="EP29" s="20">
        <f>+'MATRIZ (I-A) INVERSA'!FS29</f>
        <v>0</v>
      </c>
      <c r="EQ29" s="20">
        <f>+'MATRIZ (I-A) INVERSA'!FT29</f>
        <v>0</v>
      </c>
      <c r="ER29" s="20">
        <f>+'MATRIZ (I-A) INVERSA'!FU29</f>
        <v>0</v>
      </c>
      <c r="ES29" s="20">
        <f>+'MATRIZ (I-A) INVERSA'!FV29</f>
        <v>0</v>
      </c>
      <c r="ET29" s="20">
        <f>+'MATRIZ (I-A) INVERSA'!FW29</f>
        <v>0</v>
      </c>
      <c r="EU29" s="20">
        <f>+'MATRIZ (I-A) INVERSA'!FX29</f>
        <v>0</v>
      </c>
      <c r="EV29" s="20">
        <f>+'MATRIZ (I-A) INVERSA'!FY29</f>
        <v>21447.213271126682</v>
      </c>
      <c r="EW29" s="20">
        <f>+'MATRIZ (I-A) INVERSA'!FZ29</f>
        <v>-30342.723086859471</v>
      </c>
      <c r="EX29" s="20">
        <f>+'MATRIZ (I-A) INVERSA'!GA29</f>
        <v>41.12812036916069</v>
      </c>
      <c r="EY29" s="20">
        <f>+'MATRIZ (I-A) INVERSA'!GB29</f>
        <v>0</v>
      </c>
      <c r="EZ29" s="20">
        <f>+'MATRIZ (I-A) INVERSA'!GC29</f>
        <v>0</v>
      </c>
      <c r="FA29" s="20">
        <f>+'MATRIZ (I-A) INVERSA'!GD29</f>
        <v>0</v>
      </c>
      <c r="FB29" s="20">
        <f>+'MATRIZ (I-A) INVERSA'!GE29</f>
        <v>0</v>
      </c>
      <c r="FC29" s="20">
        <f>+'MATRIZ (I-A) INVERSA'!GF29</f>
        <v>0</v>
      </c>
      <c r="FD29" s="20">
        <f>+'MATRIZ (I-A) INVERSA'!GG29</f>
        <v>0</v>
      </c>
      <c r="FE29" s="20">
        <f>+'MATRIZ (I-A) INVERSA'!GH29</f>
        <v>0</v>
      </c>
      <c r="FF29" s="20">
        <f>+'MATRIZ (I-A) INVERSA'!GI29</f>
        <v>0</v>
      </c>
      <c r="FG29" s="18">
        <f t="shared" si="2"/>
        <v>-8854.3816953636269</v>
      </c>
      <c r="FH29" s="17">
        <f t="shared" si="1"/>
        <v>187755.50329600327</v>
      </c>
      <c r="FI29" s="28"/>
      <c r="FJ29" s="17">
        <v>187755.50329600327</v>
      </c>
      <c r="FK29" s="50">
        <f t="shared" si="3"/>
        <v>0</v>
      </c>
      <c r="FM29" s="48">
        <f>+IFERROR((FH29/'MIP 2012'!FH29*100-100),0)</f>
        <v>0.27797626105079587</v>
      </c>
    </row>
    <row r="30" spans="1:169" s="7" customFormat="1" ht="21.95" customHeight="1" thickBot="1" x14ac:dyDescent="0.25">
      <c r="A30" s="12" t="s">
        <v>124</v>
      </c>
      <c r="B30" s="12" t="s">
        <v>125</v>
      </c>
      <c r="C30" s="16">
        <f>+'MATRIZ (A)'!C30*C$168</f>
        <v>0</v>
      </c>
      <c r="D30" s="16">
        <f>+'MATRIZ (A)'!D30*D$168</f>
        <v>0</v>
      </c>
      <c r="E30" s="16">
        <f>+'MATRIZ (A)'!E30*E$168</f>
        <v>340.20597978667325</v>
      </c>
      <c r="F30" s="16">
        <f>+'MATRIZ (A)'!F30*F$168</f>
        <v>0</v>
      </c>
      <c r="G30" s="16">
        <f>+'MATRIZ (A)'!G30*G$168</f>
        <v>191.01986380579129</v>
      </c>
      <c r="H30" s="16">
        <f>+'MATRIZ (A)'!H30*H$168</f>
        <v>533.23171551133248</v>
      </c>
      <c r="I30" s="16">
        <f>+'MATRIZ (A)'!I30*I$168</f>
        <v>0</v>
      </c>
      <c r="J30" s="16">
        <f>+'MATRIZ (A)'!J30*J$168</f>
        <v>0</v>
      </c>
      <c r="K30" s="16">
        <f>+'MATRIZ (A)'!K30*K$168</f>
        <v>0</v>
      </c>
      <c r="L30" s="16">
        <f>+'MATRIZ (A)'!L30*L$168</f>
        <v>0</v>
      </c>
      <c r="M30" s="16">
        <f>+'MATRIZ (A)'!M30*M$168</f>
        <v>0</v>
      </c>
      <c r="N30" s="16">
        <f>+'MATRIZ (A)'!N30*N$168</f>
        <v>0</v>
      </c>
      <c r="O30" s="16">
        <f>+'MATRIZ (A)'!O30*O$168</f>
        <v>0</v>
      </c>
      <c r="P30" s="16">
        <f>+'MATRIZ (A)'!P30*P$168</f>
        <v>0</v>
      </c>
      <c r="Q30" s="16">
        <f>+'MATRIZ (A)'!Q30*Q$168</f>
        <v>0</v>
      </c>
      <c r="R30" s="16">
        <f>+'MATRIZ (A)'!R30*R$168</f>
        <v>0</v>
      </c>
      <c r="S30" s="16">
        <f>+'MATRIZ (A)'!S30*S$168</f>
        <v>0</v>
      </c>
      <c r="T30" s="16">
        <f>+'MATRIZ (A)'!T30*T$168</f>
        <v>0</v>
      </c>
      <c r="U30" s="16">
        <f>+'MATRIZ (A)'!U30*U$168</f>
        <v>0</v>
      </c>
      <c r="V30" s="16">
        <f>+'MATRIZ (A)'!V30*V$168</f>
        <v>0</v>
      </c>
      <c r="W30" s="16">
        <f>+'MATRIZ (A)'!W30*W$168</f>
        <v>0</v>
      </c>
      <c r="X30" s="16">
        <f>+'MATRIZ (A)'!X30*X$168</f>
        <v>0</v>
      </c>
      <c r="Y30" s="16">
        <f>+'MATRIZ (A)'!Y30*Y$168</f>
        <v>2.3291512323948096</v>
      </c>
      <c r="Z30" s="16">
        <f>+'MATRIZ (A)'!Z30*Z$168</f>
        <v>0</v>
      </c>
      <c r="AA30" s="16">
        <f>+'MATRIZ (A)'!AA30*AA$168</f>
        <v>0</v>
      </c>
      <c r="AB30" s="16">
        <f>+'MATRIZ (A)'!AB30*AB$168</f>
        <v>0</v>
      </c>
      <c r="AC30" s="16">
        <f>+'MATRIZ (A)'!AC30*AC$168</f>
        <v>0</v>
      </c>
      <c r="AD30" s="16">
        <f>+'MATRIZ (A)'!AD30*AD$168</f>
        <v>8.0469390525297246</v>
      </c>
      <c r="AE30" s="16">
        <f>+'MATRIZ (A)'!AE30*AE$168</f>
        <v>0</v>
      </c>
      <c r="AF30" s="16">
        <f>+'MATRIZ (A)'!AF30*AF$168</f>
        <v>0</v>
      </c>
      <c r="AG30" s="16">
        <f>+'MATRIZ (A)'!AG30*AG$168</f>
        <v>0</v>
      </c>
      <c r="AH30" s="16">
        <f>+'MATRIZ (A)'!AH30*AH$168</f>
        <v>0</v>
      </c>
      <c r="AI30" s="16">
        <f>+'MATRIZ (A)'!AI30*AI$168</f>
        <v>0</v>
      </c>
      <c r="AJ30" s="16">
        <f>+'MATRIZ (A)'!AJ30*AJ$168</f>
        <v>7.264278472517562</v>
      </c>
      <c r="AK30" s="16">
        <f>+'MATRIZ (A)'!AK30*AK$168</f>
        <v>0</v>
      </c>
      <c r="AL30" s="16">
        <f>+'MATRIZ (A)'!AL30*AL$168</f>
        <v>18843.199721831537</v>
      </c>
      <c r="AM30" s="16">
        <f>+'MATRIZ (A)'!AM30*AM$168</f>
        <v>0</v>
      </c>
      <c r="AN30" s="16">
        <f>+'MATRIZ (A)'!AN30*AN$168</f>
        <v>150.08418506273284</v>
      </c>
      <c r="AO30" s="16">
        <f>+'MATRIZ (A)'!AO30*AO$168</f>
        <v>0</v>
      </c>
      <c r="AP30" s="16">
        <f>+'MATRIZ (A)'!AP30*AP$168</f>
        <v>13.339294336771719</v>
      </c>
      <c r="AQ30" s="16">
        <f>+'MATRIZ (A)'!AQ30*AQ$168</f>
        <v>12.448416861580718</v>
      </c>
      <c r="AR30" s="16">
        <f>+'MATRIZ (A)'!AR30*AR$168</f>
        <v>8.939054910661083</v>
      </c>
      <c r="AS30" s="16">
        <f>+'MATRIZ (A)'!AS30*AS$168</f>
        <v>28.913416861524794</v>
      </c>
      <c r="AT30" s="16">
        <f>+'MATRIZ (A)'!AT30*AT$168</f>
        <v>0</v>
      </c>
      <c r="AU30" s="16">
        <f>+'MATRIZ (A)'!AU30*AU$168</f>
        <v>0</v>
      </c>
      <c r="AV30" s="16">
        <f>+'MATRIZ (A)'!AV30*AV$168</f>
        <v>0</v>
      </c>
      <c r="AW30" s="16">
        <f>+'MATRIZ (A)'!AW30*AW$168</f>
        <v>89.359350140929678</v>
      </c>
      <c r="AX30" s="16">
        <f>+'MATRIZ (A)'!AX30*AX$168</f>
        <v>0</v>
      </c>
      <c r="AY30" s="16">
        <f>+'MATRIZ (A)'!AY30*AY$168</f>
        <v>0</v>
      </c>
      <c r="AZ30" s="16">
        <f>+'MATRIZ (A)'!AZ30*AZ$168</f>
        <v>0</v>
      </c>
      <c r="BA30" s="16">
        <f>+'MATRIZ (A)'!BA30*BA$168</f>
        <v>0</v>
      </c>
      <c r="BB30" s="16">
        <f>+'MATRIZ (A)'!BB30*BB$168</f>
        <v>0</v>
      </c>
      <c r="BC30" s="16">
        <f>+'MATRIZ (A)'!BC30*BC$168</f>
        <v>0</v>
      </c>
      <c r="BD30" s="16">
        <f>+'MATRIZ (A)'!BD30*BD$168</f>
        <v>0</v>
      </c>
      <c r="BE30" s="16">
        <f>+'MATRIZ (A)'!BE30*BE$168</f>
        <v>0</v>
      </c>
      <c r="BF30" s="16">
        <f>+'MATRIZ (A)'!BF30*BF$168</f>
        <v>0</v>
      </c>
      <c r="BG30" s="16">
        <f>+'MATRIZ (A)'!BG30*BG$168</f>
        <v>0</v>
      </c>
      <c r="BH30" s="16">
        <f>+'MATRIZ (A)'!BH30*BH$168</f>
        <v>4.2343040438468553E-3</v>
      </c>
      <c r="BI30" s="16">
        <f>+'MATRIZ (A)'!BI30*BI$168</f>
        <v>0</v>
      </c>
      <c r="BJ30" s="16">
        <f>+'MATRIZ (A)'!BJ30*BJ$168</f>
        <v>0</v>
      </c>
      <c r="BK30" s="16">
        <f>+'MATRIZ (A)'!BK30*BK$168</f>
        <v>0</v>
      </c>
      <c r="BL30" s="16">
        <f>+'MATRIZ (A)'!BL30*BL$168</f>
        <v>0</v>
      </c>
      <c r="BM30" s="16">
        <f>+'MATRIZ (A)'!BM30*BM$168</f>
        <v>0</v>
      </c>
      <c r="BN30" s="16">
        <f>+'MATRIZ (A)'!BN30*BN$168</f>
        <v>103.34849981951074</v>
      </c>
      <c r="BO30" s="16">
        <f>+'MATRIZ (A)'!BO30*BO$168</f>
        <v>0</v>
      </c>
      <c r="BP30" s="16">
        <f>+'MATRIZ (A)'!BP30*BP$168</f>
        <v>0</v>
      </c>
      <c r="BQ30" s="16">
        <f>+'MATRIZ (A)'!BQ30*BQ$168</f>
        <v>0</v>
      </c>
      <c r="BR30" s="16">
        <f>+'MATRIZ (A)'!BR30*BR$168</f>
        <v>0</v>
      </c>
      <c r="BS30" s="16">
        <f>+'MATRIZ (A)'!BS30*BS$168</f>
        <v>0</v>
      </c>
      <c r="BT30" s="16">
        <f>+'MATRIZ (A)'!BT30*BT$168</f>
        <v>9.144641613475675E-3</v>
      </c>
      <c r="BU30" s="16">
        <f>+'MATRIZ (A)'!BU30*BU$168</f>
        <v>0</v>
      </c>
      <c r="BV30" s="16">
        <f>+'MATRIZ (A)'!BV30*BV$168</f>
        <v>0</v>
      </c>
      <c r="BW30" s="16">
        <f>+'MATRIZ (A)'!BW30*BW$168</f>
        <v>0</v>
      </c>
      <c r="BX30" s="16">
        <f>+'MATRIZ (A)'!BX30*BX$168</f>
        <v>0</v>
      </c>
      <c r="BY30" s="16">
        <f>+'MATRIZ (A)'!BY30*BY$168</f>
        <v>0</v>
      </c>
      <c r="BZ30" s="16">
        <f>+'MATRIZ (A)'!BZ30*BZ$168</f>
        <v>0</v>
      </c>
      <c r="CA30" s="16">
        <f>+'MATRIZ (A)'!CA30*CA$168</f>
        <v>0</v>
      </c>
      <c r="CB30" s="16">
        <f>+'MATRIZ (A)'!CB30*CB$168</f>
        <v>0</v>
      </c>
      <c r="CC30" s="16">
        <f>+'MATRIZ (A)'!CC30*CC$168</f>
        <v>0</v>
      </c>
      <c r="CD30" s="16">
        <f>+'MATRIZ (A)'!CD30*CD$168</f>
        <v>0</v>
      </c>
      <c r="CE30" s="16">
        <f>+'MATRIZ (A)'!CE30*CE$168</f>
        <v>0</v>
      </c>
      <c r="CF30" s="16">
        <f>+'MATRIZ (A)'!CF30*CF$168</f>
        <v>0</v>
      </c>
      <c r="CG30" s="16">
        <f>+'MATRIZ (A)'!CG30*CG$168</f>
        <v>1.3800753720379901</v>
      </c>
      <c r="CH30" s="16">
        <f>+'MATRIZ (A)'!CH30*CH$168</f>
        <v>0</v>
      </c>
      <c r="CI30" s="16">
        <f>+'MATRIZ (A)'!CI30*CI$168</f>
        <v>0.52673876843574907</v>
      </c>
      <c r="CJ30" s="16">
        <f>+'MATRIZ (A)'!CJ30*CJ$168</f>
        <v>0</v>
      </c>
      <c r="CK30" s="16">
        <f>+'MATRIZ (A)'!CK30*CK$168</f>
        <v>0</v>
      </c>
      <c r="CL30" s="16">
        <f>+'MATRIZ (A)'!CL30*CL$168</f>
        <v>0</v>
      </c>
      <c r="CM30" s="16">
        <f>+'MATRIZ (A)'!CM30*CM$168</f>
        <v>0</v>
      </c>
      <c r="CN30" s="16">
        <f>+'MATRIZ (A)'!CN30*CN$168</f>
        <v>0</v>
      </c>
      <c r="CO30" s="16">
        <f>+'MATRIZ (A)'!CO30*CO$168</f>
        <v>0</v>
      </c>
      <c r="CP30" s="16">
        <f>+'MATRIZ (A)'!CP30*CP$168</f>
        <v>0</v>
      </c>
      <c r="CQ30" s="16">
        <f>+'MATRIZ (A)'!CQ30*CQ$168</f>
        <v>0</v>
      </c>
      <c r="CR30" s="16">
        <f>+'MATRIZ (A)'!CR30*CR$168</f>
        <v>0</v>
      </c>
      <c r="CS30" s="16">
        <f>+'MATRIZ (A)'!CS30*CS$168</f>
        <v>2.191299784440687</v>
      </c>
      <c r="CT30" s="16">
        <f>+'MATRIZ (A)'!CT30*CT$168</f>
        <v>0</v>
      </c>
      <c r="CU30" s="16">
        <f>+'MATRIZ (A)'!CU30*CU$168</f>
        <v>19.170971868928998</v>
      </c>
      <c r="CV30" s="16">
        <f>+'MATRIZ (A)'!CV30*CV$168</f>
        <v>0</v>
      </c>
      <c r="CW30" s="16">
        <f>+'MATRIZ (A)'!CW30*CW$168</f>
        <v>0</v>
      </c>
      <c r="CX30" s="16">
        <f>+'MATRIZ (A)'!CX30*CX$168</f>
        <v>1325.4034263574126</v>
      </c>
      <c r="CY30" s="16">
        <f>+'MATRIZ (A)'!CY30*CY$168</f>
        <v>2296.1875168381353</v>
      </c>
      <c r="CZ30" s="16">
        <f>+'MATRIZ (A)'!CZ30*CZ$168</f>
        <v>0</v>
      </c>
      <c r="DA30" s="16">
        <f>+'MATRIZ (A)'!DA30*DA$168</f>
        <v>1.1117726624453441</v>
      </c>
      <c r="DB30" s="16">
        <f>+'MATRIZ (A)'!DB30*DB$168</f>
        <v>0</v>
      </c>
      <c r="DC30" s="16">
        <f>+'MATRIZ (A)'!DC30*DC$168</f>
        <v>0</v>
      </c>
      <c r="DD30" s="16">
        <f>+'MATRIZ (A)'!DD30*DD$168</f>
        <v>6.7544515835611545</v>
      </c>
      <c r="DE30" s="16">
        <f>+'MATRIZ (A)'!DE30*DE$168</f>
        <v>0</v>
      </c>
      <c r="DF30" s="16">
        <f>+'MATRIZ (A)'!DF30*DF$168</f>
        <v>0</v>
      </c>
      <c r="DG30" s="16">
        <f>+'MATRIZ (A)'!DG30*DG$168</f>
        <v>0.7710037766515595</v>
      </c>
      <c r="DH30" s="16">
        <f>+'MATRIZ (A)'!DH30*DH$168</f>
        <v>0</v>
      </c>
      <c r="DI30" s="16">
        <f>+'MATRIZ (A)'!DI30*DI$168</f>
        <v>0</v>
      </c>
      <c r="DJ30" s="16">
        <f>+'MATRIZ (A)'!DJ30*DJ$168</f>
        <v>0</v>
      </c>
      <c r="DK30" s="16">
        <f>+'MATRIZ (A)'!DK30*DK$168</f>
        <v>0</v>
      </c>
      <c r="DL30" s="16">
        <f>+'MATRIZ (A)'!DL30*DL$168</f>
        <v>0</v>
      </c>
      <c r="DM30" s="16">
        <f>+'MATRIZ (A)'!DM30*DM$168</f>
        <v>0</v>
      </c>
      <c r="DN30" s="16">
        <f>+'MATRIZ (A)'!DN30*DN$168</f>
        <v>0</v>
      </c>
      <c r="DO30" s="16">
        <f>+'MATRIZ (A)'!DO30*DO$168</f>
        <v>0</v>
      </c>
      <c r="DP30" s="16">
        <f>+'MATRIZ (A)'!DP30*DP$168</f>
        <v>0</v>
      </c>
      <c r="DQ30" s="16">
        <f>+'MATRIZ (A)'!DQ30*DQ$168</f>
        <v>0</v>
      </c>
      <c r="DR30" s="16">
        <f>+'MATRIZ (A)'!DR30*DR$168</f>
        <v>25.982698839097324</v>
      </c>
      <c r="DS30" s="16">
        <f>+'MATRIZ (A)'!DS30*DS$168</f>
        <v>0</v>
      </c>
      <c r="DT30" s="16">
        <f>+'MATRIZ (A)'!DT30*DT$168</f>
        <v>0</v>
      </c>
      <c r="DU30" s="16">
        <f>+'MATRIZ (A)'!DU30*DU$168</f>
        <v>0.90708991356107715</v>
      </c>
      <c r="DV30" s="16">
        <f>+'MATRIZ (A)'!DV30*DV$168</f>
        <v>61.837294517108475</v>
      </c>
      <c r="DW30" s="16">
        <f>+'MATRIZ (A)'!DW30*DW$168</f>
        <v>120.57521585401447</v>
      </c>
      <c r="DX30" s="16">
        <f>+'MATRIZ (A)'!DX30*DX$168</f>
        <v>0</v>
      </c>
      <c r="DY30" s="16">
        <f>+'MATRIZ (A)'!DY30*DY$168</f>
        <v>1476.5550932438246</v>
      </c>
      <c r="DZ30" s="16">
        <f>+'MATRIZ (A)'!DZ30*DZ$168</f>
        <v>1350.6017623691625</v>
      </c>
      <c r="EA30" s="16">
        <f>+'MATRIZ (A)'!EA30*EA$168</f>
        <v>45.947005045847028</v>
      </c>
      <c r="EB30" s="16">
        <f>+'MATRIZ (A)'!EB30*EB$168</f>
        <v>28.865721829298842</v>
      </c>
      <c r="EC30" s="16">
        <f>+'MATRIZ (A)'!EC30*EC$168</f>
        <v>0</v>
      </c>
      <c r="ED30" s="16">
        <f>+'MATRIZ (A)'!ED30*ED$168</f>
        <v>0</v>
      </c>
      <c r="EE30" s="16">
        <f>+'MATRIZ (A)'!EE30*EE$168</f>
        <v>0</v>
      </c>
      <c r="EF30" s="16">
        <f>+'MATRIZ (A)'!EF30*EF$168</f>
        <v>0</v>
      </c>
      <c r="EG30" s="16">
        <f>+'MATRIZ (A)'!EG30*EG$168</f>
        <v>9.2073893333980569E-2</v>
      </c>
      <c r="EH30" s="16">
        <f>+'MATRIZ (A)'!EH30*EH$168</f>
        <v>0</v>
      </c>
      <c r="EI30" s="18">
        <f t="shared" si="0"/>
        <v>27096.604459149446</v>
      </c>
      <c r="EJ30" s="20">
        <f>+'MATRIZ (I-A) INVERSA'!FM30</f>
        <v>32338.158547539289</v>
      </c>
      <c r="EK30" s="20">
        <f>+'MATRIZ (I-A) INVERSA'!FN30</f>
        <v>50.625946296696085</v>
      </c>
      <c r="EL30" s="20">
        <f>+'MATRIZ (I-A) INVERSA'!FO30</f>
        <v>174.58575625881673</v>
      </c>
      <c r="EM30" s="20">
        <f>+'MATRIZ (I-A) INVERSA'!FP30</f>
        <v>0</v>
      </c>
      <c r="EN30" s="20">
        <f>+'MATRIZ (I-A) INVERSA'!FQ30</f>
        <v>0</v>
      </c>
      <c r="EO30" s="20">
        <f>+'MATRIZ (I-A) INVERSA'!FR30</f>
        <v>0</v>
      </c>
      <c r="EP30" s="20">
        <f>+'MATRIZ (I-A) INVERSA'!FS30</f>
        <v>0</v>
      </c>
      <c r="EQ30" s="20">
        <f>+'MATRIZ (I-A) INVERSA'!FT30</f>
        <v>0</v>
      </c>
      <c r="ER30" s="20">
        <f>+'MATRIZ (I-A) INVERSA'!FU30</f>
        <v>0</v>
      </c>
      <c r="ES30" s="20">
        <f>+'MATRIZ (I-A) INVERSA'!FV30</f>
        <v>0</v>
      </c>
      <c r="ET30" s="20">
        <f>+'MATRIZ (I-A) INVERSA'!FW30</f>
        <v>0</v>
      </c>
      <c r="EU30" s="20">
        <f>+'MATRIZ (I-A) INVERSA'!FX30</f>
        <v>0</v>
      </c>
      <c r="EV30" s="20">
        <f>+'MATRIZ (I-A) INVERSA'!FY30</f>
        <v>882.62947811274694</v>
      </c>
      <c r="EW30" s="20">
        <f>+'MATRIZ (I-A) INVERSA'!FZ30</f>
        <v>0</v>
      </c>
      <c r="EX30" s="20">
        <f>+'MATRIZ (I-A) INVERSA'!GA30</f>
        <v>5842.4239636082784</v>
      </c>
      <c r="EY30" s="20">
        <f>+'MATRIZ (I-A) INVERSA'!GB30</f>
        <v>0</v>
      </c>
      <c r="EZ30" s="20">
        <f>+'MATRIZ (I-A) INVERSA'!GC30</f>
        <v>83.700223264580657</v>
      </c>
      <c r="FA30" s="20">
        <f>+'MATRIZ (I-A) INVERSA'!GD30</f>
        <v>32.273996880054575</v>
      </c>
      <c r="FB30" s="20">
        <f>+'MATRIZ (I-A) INVERSA'!GE30</f>
        <v>0</v>
      </c>
      <c r="FC30" s="20">
        <f>+'MATRIZ (I-A) INVERSA'!GF30</f>
        <v>0</v>
      </c>
      <c r="FD30" s="20">
        <f>+'MATRIZ (I-A) INVERSA'!GG30</f>
        <v>132.47380992784642</v>
      </c>
      <c r="FE30" s="20">
        <f>+'MATRIZ (I-A) INVERSA'!GH30</f>
        <v>101.0141177820019</v>
      </c>
      <c r="FF30" s="20">
        <f>+'MATRIZ (I-A) INVERSA'!GI30</f>
        <v>1.1909341996689355</v>
      </c>
      <c r="FG30" s="18">
        <f t="shared" si="2"/>
        <v>39639.076773869987</v>
      </c>
      <c r="FH30" s="17">
        <f t="shared" si="1"/>
        <v>66735.681233019437</v>
      </c>
      <c r="FI30" s="28"/>
      <c r="FJ30" s="17">
        <v>66735.681233019423</v>
      </c>
      <c r="FK30" s="50">
        <f t="shared" si="3"/>
        <v>0</v>
      </c>
      <c r="FM30" s="48">
        <f>+IFERROR((FH30/'MIP 2012'!FH30*100-100),0)</f>
        <v>0.86338582882248716</v>
      </c>
    </row>
    <row r="31" spans="1:169" s="7" customFormat="1" ht="21.95" customHeight="1" thickBot="1" x14ac:dyDescent="0.25">
      <c r="A31" s="12" t="s">
        <v>126</v>
      </c>
      <c r="B31" s="12" t="s">
        <v>127</v>
      </c>
      <c r="C31" s="16">
        <f>+'MATRIZ (A)'!C31*C$168</f>
        <v>0</v>
      </c>
      <c r="D31" s="16">
        <f>+'MATRIZ (A)'!D31*D$168</f>
        <v>0</v>
      </c>
      <c r="E31" s="16">
        <f>+'MATRIZ (A)'!E31*E$168</f>
        <v>0</v>
      </c>
      <c r="F31" s="16">
        <f>+'MATRIZ (A)'!F31*F$168</f>
        <v>0</v>
      </c>
      <c r="G31" s="16">
        <f>+'MATRIZ (A)'!G31*G$168</f>
        <v>0</v>
      </c>
      <c r="H31" s="16">
        <f>+'MATRIZ (A)'!H31*H$168</f>
        <v>0</v>
      </c>
      <c r="I31" s="16">
        <f>+'MATRIZ (A)'!I31*I$168</f>
        <v>0</v>
      </c>
      <c r="J31" s="16">
        <f>+'MATRIZ (A)'!J31*J$168</f>
        <v>0</v>
      </c>
      <c r="K31" s="16">
        <f>+'MATRIZ (A)'!K31*K$168</f>
        <v>0</v>
      </c>
      <c r="L31" s="16">
        <f>+'MATRIZ (A)'!L31*L$168</f>
        <v>0</v>
      </c>
      <c r="M31" s="16">
        <f>+'MATRIZ (A)'!M31*M$168</f>
        <v>0</v>
      </c>
      <c r="N31" s="16">
        <f>+'MATRIZ (A)'!N31*N$168</f>
        <v>0</v>
      </c>
      <c r="O31" s="16">
        <f>+'MATRIZ (A)'!O31*O$168</f>
        <v>0</v>
      </c>
      <c r="P31" s="16">
        <f>+'MATRIZ (A)'!P31*P$168</f>
        <v>0</v>
      </c>
      <c r="Q31" s="16">
        <f>+'MATRIZ (A)'!Q31*Q$168</f>
        <v>0</v>
      </c>
      <c r="R31" s="16">
        <f>+'MATRIZ (A)'!R31*R$168</f>
        <v>0</v>
      </c>
      <c r="S31" s="16">
        <f>+'MATRIZ (A)'!S31*S$168</f>
        <v>0</v>
      </c>
      <c r="T31" s="16">
        <f>+'MATRIZ (A)'!T31*T$168</f>
        <v>0</v>
      </c>
      <c r="U31" s="16">
        <f>+'MATRIZ (A)'!U31*U$168</f>
        <v>0</v>
      </c>
      <c r="V31" s="16">
        <f>+'MATRIZ (A)'!V31*V$168</f>
        <v>0</v>
      </c>
      <c r="W31" s="16">
        <f>+'MATRIZ (A)'!W31*W$168</f>
        <v>0</v>
      </c>
      <c r="X31" s="16">
        <f>+'MATRIZ (A)'!X31*X$168</f>
        <v>2115.399300812338</v>
      </c>
      <c r="Y31" s="16">
        <f>+'MATRIZ (A)'!Y31*Y$168</f>
        <v>0</v>
      </c>
      <c r="Z31" s="16">
        <f>+'MATRIZ (A)'!Z31*Z$168</f>
        <v>0</v>
      </c>
      <c r="AA31" s="16">
        <f>+'MATRIZ (A)'!AA31*AA$168</f>
        <v>86.379087018247745</v>
      </c>
      <c r="AB31" s="16">
        <f>+'MATRIZ (A)'!AB31*AB$168</f>
        <v>0</v>
      </c>
      <c r="AC31" s="16">
        <f>+'MATRIZ (A)'!AC31*AC$168</f>
        <v>0</v>
      </c>
      <c r="AD31" s="16">
        <f>+'MATRIZ (A)'!AD31*AD$168</f>
        <v>1.5380460613456426</v>
      </c>
      <c r="AE31" s="16">
        <f>+'MATRIZ (A)'!AE31*AE$168</f>
        <v>0</v>
      </c>
      <c r="AF31" s="16">
        <f>+'MATRIZ (A)'!AF31*AF$168</f>
        <v>0</v>
      </c>
      <c r="AG31" s="16">
        <f>+'MATRIZ (A)'!AG31*AG$168</f>
        <v>0</v>
      </c>
      <c r="AH31" s="16">
        <f>+'MATRIZ (A)'!AH31*AH$168</f>
        <v>0</v>
      </c>
      <c r="AI31" s="16">
        <f>+'MATRIZ (A)'!AI31*AI$168</f>
        <v>0</v>
      </c>
      <c r="AJ31" s="16">
        <f>+'MATRIZ (A)'!AJ31*AJ$168</f>
        <v>15.977243379698148</v>
      </c>
      <c r="AK31" s="16">
        <f>+'MATRIZ (A)'!AK31*AK$168</f>
        <v>0</v>
      </c>
      <c r="AL31" s="16">
        <f>+'MATRIZ (A)'!AL31*AL$168</f>
        <v>109.41147877468813</v>
      </c>
      <c r="AM31" s="16">
        <f>+'MATRIZ (A)'!AM31*AM$168</f>
        <v>0</v>
      </c>
      <c r="AN31" s="16">
        <f>+'MATRIZ (A)'!AN31*AN$168</f>
        <v>4.2915891328332245</v>
      </c>
      <c r="AO31" s="16">
        <f>+'MATRIZ (A)'!AO31*AO$168</f>
        <v>0</v>
      </c>
      <c r="AP31" s="16">
        <f>+'MATRIZ (A)'!AP31*AP$168</f>
        <v>0</v>
      </c>
      <c r="AQ31" s="16">
        <f>+'MATRIZ (A)'!AQ31*AQ$168</f>
        <v>26.660901466244351</v>
      </c>
      <c r="AR31" s="16">
        <f>+'MATRIZ (A)'!AR31*AR$168</f>
        <v>6.0029818215616738E-2</v>
      </c>
      <c r="AS31" s="16">
        <f>+'MATRIZ (A)'!AS31*AS$168</f>
        <v>384.13380887444606</v>
      </c>
      <c r="AT31" s="16">
        <f>+'MATRIZ (A)'!AT31*AT$168</f>
        <v>0</v>
      </c>
      <c r="AU31" s="16">
        <f>+'MATRIZ (A)'!AU31*AU$168</f>
        <v>0</v>
      </c>
      <c r="AV31" s="16">
        <f>+'MATRIZ (A)'!AV31*AV$168</f>
        <v>0</v>
      </c>
      <c r="AW31" s="16">
        <f>+'MATRIZ (A)'!AW31*AW$168</f>
        <v>7632.2209545953247</v>
      </c>
      <c r="AX31" s="16">
        <f>+'MATRIZ (A)'!AX31*AX$168</f>
        <v>0</v>
      </c>
      <c r="AY31" s="16">
        <f>+'MATRIZ (A)'!AY31*AY$168</f>
        <v>0</v>
      </c>
      <c r="AZ31" s="16">
        <f>+'MATRIZ (A)'!AZ31*AZ$168</f>
        <v>6.7140353168115476</v>
      </c>
      <c r="BA31" s="16">
        <f>+'MATRIZ (A)'!BA31*BA$168</f>
        <v>0</v>
      </c>
      <c r="BB31" s="16">
        <f>+'MATRIZ (A)'!BB31*BB$168</f>
        <v>0</v>
      </c>
      <c r="BC31" s="16">
        <f>+'MATRIZ (A)'!BC31*BC$168</f>
        <v>0</v>
      </c>
      <c r="BD31" s="16">
        <f>+'MATRIZ (A)'!BD31*BD$168</f>
        <v>0</v>
      </c>
      <c r="BE31" s="16">
        <f>+'MATRIZ (A)'!BE31*BE$168</f>
        <v>0</v>
      </c>
      <c r="BF31" s="16">
        <f>+'MATRIZ (A)'!BF31*BF$168</f>
        <v>0</v>
      </c>
      <c r="BG31" s="16">
        <f>+'MATRIZ (A)'!BG31*BG$168</f>
        <v>0</v>
      </c>
      <c r="BH31" s="16">
        <f>+'MATRIZ (A)'!BH31*BH$168</f>
        <v>0</v>
      </c>
      <c r="BI31" s="16">
        <f>+'MATRIZ (A)'!BI31*BI$168</f>
        <v>0</v>
      </c>
      <c r="BJ31" s="16">
        <f>+'MATRIZ (A)'!BJ31*BJ$168</f>
        <v>0</v>
      </c>
      <c r="BK31" s="16">
        <f>+'MATRIZ (A)'!BK31*BK$168</f>
        <v>0</v>
      </c>
      <c r="BL31" s="16">
        <f>+'MATRIZ (A)'!BL31*BL$168</f>
        <v>0</v>
      </c>
      <c r="BM31" s="16">
        <f>+'MATRIZ (A)'!BM31*BM$168</f>
        <v>0</v>
      </c>
      <c r="BN31" s="16">
        <f>+'MATRIZ (A)'!BN31*BN$168</f>
        <v>86.846910225911401</v>
      </c>
      <c r="BO31" s="16">
        <f>+'MATRIZ (A)'!BO31*BO$168</f>
        <v>0</v>
      </c>
      <c r="BP31" s="16">
        <f>+'MATRIZ (A)'!BP31*BP$168</f>
        <v>36.267249606697966</v>
      </c>
      <c r="BQ31" s="16">
        <f>+'MATRIZ (A)'!BQ31*BQ$168</f>
        <v>1900.5124523593474</v>
      </c>
      <c r="BR31" s="16">
        <f>+'MATRIZ (A)'!BR31*BR$168</f>
        <v>0</v>
      </c>
      <c r="BS31" s="16">
        <f>+'MATRIZ (A)'!BS31*BS$168</f>
        <v>0</v>
      </c>
      <c r="BT31" s="16">
        <f>+'MATRIZ (A)'!BT31*BT$168</f>
        <v>0</v>
      </c>
      <c r="BU31" s="16">
        <f>+'MATRIZ (A)'!BU31*BU$168</f>
        <v>0</v>
      </c>
      <c r="BV31" s="16">
        <f>+'MATRIZ (A)'!BV31*BV$168</f>
        <v>0</v>
      </c>
      <c r="BW31" s="16">
        <f>+'MATRIZ (A)'!BW31*BW$168</f>
        <v>0</v>
      </c>
      <c r="BX31" s="16">
        <f>+'MATRIZ (A)'!BX31*BX$168</f>
        <v>0</v>
      </c>
      <c r="BY31" s="16">
        <f>+'MATRIZ (A)'!BY31*BY$168</f>
        <v>0</v>
      </c>
      <c r="BZ31" s="16">
        <f>+'MATRIZ (A)'!BZ31*BZ$168</f>
        <v>0</v>
      </c>
      <c r="CA31" s="16">
        <f>+'MATRIZ (A)'!CA31*CA$168</f>
        <v>0</v>
      </c>
      <c r="CB31" s="16">
        <f>+'MATRIZ (A)'!CB31*CB$168</f>
        <v>0</v>
      </c>
      <c r="CC31" s="16">
        <f>+'MATRIZ (A)'!CC31*CC$168</f>
        <v>8.0687607329239745E-3</v>
      </c>
      <c r="CD31" s="16">
        <f>+'MATRIZ (A)'!CD31*CD$168</f>
        <v>6.6331831460593218</v>
      </c>
      <c r="CE31" s="16">
        <f>+'MATRIZ (A)'!CE31*CE$168</f>
        <v>0</v>
      </c>
      <c r="CF31" s="16">
        <f>+'MATRIZ (A)'!CF31*CF$168</f>
        <v>0</v>
      </c>
      <c r="CG31" s="16">
        <f>+'MATRIZ (A)'!CG31*CG$168</f>
        <v>0</v>
      </c>
      <c r="CH31" s="16">
        <f>+'MATRIZ (A)'!CH31*CH$168</f>
        <v>0</v>
      </c>
      <c r="CI31" s="16">
        <f>+'MATRIZ (A)'!CI31*CI$168</f>
        <v>0</v>
      </c>
      <c r="CJ31" s="16">
        <f>+'MATRIZ (A)'!CJ31*CJ$168</f>
        <v>0</v>
      </c>
      <c r="CK31" s="16">
        <f>+'MATRIZ (A)'!CK31*CK$168</f>
        <v>0</v>
      </c>
      <c r="CL31" s="16">
        <f>+'MATRIZ (A)'!CL31*CL$168</f>
        <v>0</v>
      </c>
      <c r="CM31" s="16">
        <f>+'MATRIZ (A)'!CM31*CM$168</f>
        <v>0</v>
      </c>
      <c r="CN31" s="16">
        <f>+'MATRIZ (A)'!CN31*CN$168</f>
        <v>0.26716324043819079</v>
      </c>
      <c r="CO31" s="16">
        <f>+'MATRIZ (A)'!CO31*CO$168</f>
        <v>0</v>
      </c>
      <c r="CP31" s="16">
        <f>+'MATRIZ (A)'!CP31*CP$168</f>
        <v>0</v>
      </c>
      <c r="CQ31" s="16">
        <f>+'MATRIZ (A)'!CQ31*CQ$168</f>
        <v>0</v>
      </c>
      <c r="CR31" s="16">
        <f>+'MATRIZ (A)'!CR31*CR$168</f>
        <v>0</v>
      </c>
      <c r="CS31" s="16">
        <f>+'MATRIZ (A)'!CS31*CS$168</f>
        <v>4.6882784812836899E-2</v>
      </c>
      <c r="CT31" s="16">
        <f>+'MATRIZ (A)'!CT31*CT$168</f>
        <v>0</v>
      </c>
      <c r="CU31" s="16">
        <f>+'MATRIZ (A)'!CU31*CU$168</f>
        <v>0.3363427286557279</v>
      </c>
      <c r="CV31" s="16">
        <f>+'MATRIZ (A)'!CV31*CV$168</f>
        <v>0</v>
      </c>
      <c r="CW31" s="16">
        <f>+'MATRIZ (A)'!CW31*CW$168</f>
        <v>0</v>
      </c>
      <c r="CX31" s="16">
        <f>+'MATRIZ (A)'!CX31*CX$168</f>
        <v>10.529801678671712</v>
      </c>
      <c r="CY31" s="16">
        <f>+'MATRIZ (A)'!CY31*CY$168</f>
        <v>661.78195928625018</v>
      </c>
      <c r="CZ31" s="16">
        <f>+'MATRIZ (A)'!CZ31*CZ$168</f>
        <v>0</v>
      </c>
      <c r="DA31" s="16">
        <f>+'MATRIZ (A)'!DA31*DA$168</f>
        <v>0</v>
      </c>
      <c r="DB31" s="16">
        <f>+'MATRIZ (A)'!DB31*DB$168</f>
        <v>0</v>
      </c>
      <c r="DC31" s="16">
        <f>+'MATRIZ (A)'!DC31*DC$168</f>
        <v>0</v>
      </c>
      <c r="DD31" s="16">
        <f>+'MATRIZ (A)'!DD31*DD$168</f>
        <v>0</v>
      </c>
      <c r="DE31" s="16">
        <f>+'MATRIZ (A)'!DE31*DE$168</f>
        <v>0</v>
      </c>
      <c r="DF31" s="16">
        <f>+'MATRIZ (A)'!DF31*DF$168</f>
        <v>0</v>
      </c>
      <c r="DG31" s="16">
        <f>+'MATRIZ (A)'!DG31*DG$168</f>
        <v>1.2686728993391362E-2</v>
      </c>
      <c r="DH31" s="16">
        <f>+'MATRIZ (A)'!DH31*DH$168</f>
        <v>0</v>
      </c>
      <c r="DI31" s="16">
        <f>+'MATRIZ (A)'!DI31*DI$168</f>
        <v>0</v>
      </c>
      <c r="DJ31" s="16">
        <f>+'MATRIZ (A)'!DJ31*DJ$168</f>
        <v>0</v>
      </c>
      <c r="DK31" s="16">
        <f>+'MATRIZ (A)'!DK31*DK$168</f>
        <v>0</v>
      </c>
      <c r="DL31" s="16">
        <f>+'MATRIZ (A)'!DL31*DL$168</f>
        <v>0</v>
      </c>
      <c r="DM31" s="16">
        <f>+'MATRIZ (A)'!DM31*DM$168</f>
        <v>0</v>
      </c>
      <c r="DN31" s="16">
        <f>+'MATRIZ (A)'!DN31*DN$168</f>
        <v>0</v>
      </c>
      <c r="DO31" s="16">
        <f>+'MATRIZ (A)'!DO31*DO$168</f>
        <v>0</v>
      </c>
      <c r="DP31" s="16">
        <f>+'MATRIZ (A)'!DP31*DP$168</f>
        <v>0</v>
      </c>
      <c r="DQ31" s="16">
        <f>+'MATRIZ (A)'!DQ31*DQ$168</f>
        <v>0</v>
      </c>
      <c r="DR31" s="16">
        <f>+'MATRIZ (A)'!DR31*DR$168</f>
        <v>0.42220739972817767</v>
      </c>
      <c r="DS31" s="16">
        <f>+'MATRIZ (A)'!DS31*DS$168</f>
        <v>0</v>
      </c>
      <c r="DT31" s="16">
        <f>+'MATRIZ (A)'!DT31*DT$168</f>
        <v>0</v>
      </c>
      <c r="DU31" s="16">
        <f>+'MATRIZ (A)'!DU31*DU$168</f>
        <v>0.76966653243075711</v>
      </c>
      <c r="DV31" s="16">
        <f>+'MATRIZ (A)'!DV31*DV$168</f>
        <v>4.8371637023004403</v>
      </c>
      <c r="DW31" s="16">
        <f>+'MATRIZ (A)'!DW31*DW$168</f>
        <v>53.336029303125358</v>
      </c>
      <c r="DX31" s="16">
        <f>+'MATRIZ (A)'!DX31*DX$168</f>
        <v>0</v>
      </c>
      <c r="DY31" s="16">
        <f>+'MATRIZ (A)'!DY31*DY$168</f>
        <v>273.68910642703929</v>
      </c>
      <c r="DZ31" s="16">
        <f>+'MATRIZ (A)'!DZ31*DZ$168</f>
        <v>190.44775009384995</v>
      </c>
      <c r="EA31" s="16">
        <f>+'MATRIZ (A)'!EA31*EA$168</f>
        <v>0.53962997948461666</v>
      </c>
      <c r="EB31" s="16">
        <f>+'MATRIZ (A)'!EB31*EB$168</f>
        <v>2.3082779847391266</v>
      </c>
      <c r="EC31" s="16">
        <f>+'MATRIZ (A)'!EC31*EC$168</f>
        <v>0</v>
      </c>
      <c r="ED31" s="16">
        <f>+'MATRIZ (A)'!ED31*ED$168</f>
        <v>0</v>
      </c>
      <c r="EE31" s="16">
        <f>+'MATRIZ (A)'!EE31*EE$168</f>
        <v>0</v>
      </c>
      <c r="EF31" s="16">
        <f>+'MATRIZ (A)'!EF31*EF$168</f>
        <v>0</v>
      </c>
      <c r="EG31" s="16">
        <f>+'MATRIZ (A)'!EG31*EG$168</f>
        <v>9.0611596450627019</v>
      </c>
      <c r="EH31" s="16">
        <f>+'MATRIZ (A)'!EH31*EH$168</f>
        <v>0</v>
      </c>
      <c r="EI31" s="18">
        <f t="shared" si="0"/>
        <v>13621.440166864524</v>
      </c>
      <c r="EJ31" s="20">
        <f>+'MATRIZ (I-A) INVERSA'!FM31</f>
        <v>3127.9999810050194</v>
      </c>
      <c r="EK31" s="20">
        <f>+'MATRIZ (I-A) INVERSA'!FN31</f>
        <v>13.657568432516381</v>
      </c>
      <c r="EL31" s="20">
        <f>+'MATRIZ (I-A) INVERSA'!FO31</f>
        <v>47.098712969697615</v>
      </c>
      <c r="EM31" s="20">
        <f>+'MATRIZ (I-A) INVERSA'!FP31</f>
        <v>0</v>
      </c>
      <c r="EN31" s="20">
        <f>+'MATRIZ (I-A) INVERSA'!FQ31</f>
        <v>0</v>
      </c>
      <c r="EO31" s="20">
        <f>+'MATRIZ (I-A) INVERSA'!FR31</f>
        <v>0</v>
      </c>
      <c r="EP31" s="20">
        <f>+'MATRIZ (I-A) INVERSA'!FS31</f>
        <v>0</v>
      </c>
      <c r="EQ31" s="20">
        <f>+'MATRIZ (I-A) INVERSA'!FT31</f>
        <v>0</v>
      </c>
      <c r="ER31" s="20">
        <f>+'MATRIZ (I-A) INVERSA'!FU31</f>
        <v>0</v>
      </c>
      <c r="ES31" s="20">
        <f>+'MATRIZ (I-A) INVERSA'!FV31</f>
        <v>0</v>
      </c>
      <c r="ET31" s="20">
        <f>+'MATRIZ (I-A) INVERSA'!FW31</f>
        <v>0</v>
      </c>
      <c r="EU31" s="20">
        <f>+'MATRIZ (I-A) INVERSA'!FX31</f>
        <v>0</v>
      </c>
      <c r="EV31" s="20">
        <f>+'MATRIZ (I-A) INVERSA'!FY31</f>
        <v>0</v>
      </c>
      <c r="EW31" s="20">
        <f>+'MATRIZ (I-A) INVERSA'!FZ31</f>
        <v>0</v>
      </c>
      <c r="EX31" s="20">
        <f>+'MATRIZ (I-A) INVERSA'!GA31</f>
        <v>4485.1814961092832</v>
      </c>
      <c r="EY31" s="20">
        <f>+'MATRIZ (I-A) INVERSA'!GB31</f>
        <v>0</v>
      </c>
      <c r="EZ31" s="20">
        <f>+'MATRIZ (I-A) INVERSA'!GC31</f>
        <v>21.730262051479354</v>
      </c>
      <c r="FA31" s="20">
        <f>+'MATRIZ (I-A) INVERSA'!GD31</f>
        <v>8.378978959653395</v>
      </c>
      <c r="FB31" s="20">
        <f>+'MATRIZ (I-A) INVERSA'!GE31</f>
        <v>0</v>
      </c>
      <c r="FC31" s="20">
        <f>+'MATRIZ (I-A) INVERSA'!GF31</f>
        <v>0</v>
      </c>
      <c r="FD31" s="20">
        <f>+'MATRIZ (I-A) INVERSA'!GG31</f>
        <v>34.392866499176257</v>
      </c>
      <c r="FE31" s="20">
        <f>+'MATRIZ (I-A) INVERSA'!GH31</f>
        <v>26.225297432758271</v>
      </c>
      <c r="FF31" s="20">
        <f>+'MATRIZ (I-A) INVERSA'!GI31</f>
        <v>0.30919048044912589</v>
      </c>
      <c r="FG31" s="18">
        <f t="shared" si="2"/>
        <v>7764.9743539400324</v>
      </c>
      <c r="FH31" s="17">
        <f t="shared" si="1"/>
        <v>21386.414520804556</v>
      </c>
      <c r="FI31" s="28"/>
      <c r="FJ31" s="17">
        <v>21386.414520804567</v>
      </c>
      <c r="FK31" s="50">
        <f t="shared" si="3"/>
        <v>0</v>
      </c>
      <c r="FM31" s="48">
        <f>+IFERROR((FH31/'MIP 2012'!FH31*100-100),0)</f>
        <v>1.4300027678892064</v>
      </c>
    </row>
    <row r="32" spans="1:169" s="7" customFormat="1" ht="21.95" customHeight="1" thickBot="1" x14ac:dyDescent="0.25">
      <c r="A32" s="12" t="s">
        <v>128</v>
      </c>
      <c r="B32" s="12" t="s">
        <v>129</v>
      </c>
      <c r="C32" s="16">
        <f>+'MATRIZ (A)'!C32*C$168</f>
        <v>0</v>
      </c>
      <c r="D32" s="16">
        <f>+'MATRIZ (A)'!D32*D$168</f>
        <v>0</v>
      </c>
      <c r="E32" s="16">
        <f>+'MATRIZ (A)'!E32*E$168</f>
        <v>0</v>
      </c>
      <c r="F32" s="16">
        <f>+'MATRIZ (A)'!F32*F$168</f>
        <v>15.806264334305475</v>
      </c>
      <c r="G32" s="16">
        <f>+'MATRIZ (A)'!G32*G$168</f>
        <v>0</v>
      </c>
      <c r="H32" s="16">
        <f>+'MATRIZ (A)'!H32*H$168</f>
        <v>0</v>
      </c>
      <c r="I32" s="16">
        <f>+'MATRIZ (A)'!I32*I$168</f>
        <v>0</v>
      </c>
      <c r="J32" s="16">
        <f>+'MATRIZ (A)'!J32*J$168</f>
        <v>0</v>
      </c>
      <c r="K32" s="16">
        <f>+'MATRIZ (A)'!K32*K$168</f>
        <v>0</v>
      </c>
      <c r="L32" s="16">
        <f>+'MATRIZ (A)'!L32*L$168</f>
        <v>1231.4597571704435</v>
      </c>
      <c r="M32" s="16">
        <f>+'MATRIZ (A)'!M32*M$168</f>
        <v>0</v>
      </c>
      <c r="N32" s="16">
        <f>+'MATRIZ (A)'!N32*N$168</f>
        <v>2606.5531676230826</v>
      </c>
      <c r="O32" s="16">
        <f>+'MATRIZ (A)'!O32*O$168</f>
        <v>188.61804109925495</v>
      </c>
      <c r="P32" s="16">
        <f>+'MATRIZ (A)'!P32*P$168</f>
        <v>239.65212115342382</v>
      </c>
      <c r="Q32" s="16">
        <f>+'MATRIZ (A)'!Q32*Q$168</f>
        <v>390.71328409139198</v>
      </c>
      <c r="R32" s="16">
        <f>+'MATRIZ (A)'!R32*R$168</f>
        <v>1939.7596509293892</v>
      </c>
      <c r="S32" s="16">
        <f>+'MATRIZ (A)'!S32*S$168</f>
        <v>446.89819832734594</v>
      </c>
      <c r="T32" s="16">
        <f>+'MATRIZ (A)'!T32*T$168</f>
        <v>2321.8784264463129</v>
      </c>
      <c r="U32" s="16">
        <f>+'MATRIZ (A)'!U32*U$168</f>
        <v>375.84593574208384</v>
      </c>
      <c r="V32" s="16">
        <f>+'MATRIZ (A)'!V32*V$168</f>
        <v>506.63180963322691</v>
      </c>
      <c r="W32" s="16">
        <f>+'MATRIZ (A)'!W32*W$168</f>
        <v>687.51282532598634</v>
      </c>
      <c r="X32" s="16">
        <f>+'MATRIZ (A)'!X32*X$168</f>
        <v>32.403068500372093</v>
      </c>
      <c r="Y32" s="16">
        <f>+'MATRIZ (A)'!Y32*Y$168</f>
        <v>0</v>
      </c>
      <c r="Z32" s="16">
        <f>+'MATRIZ (A)'!Z32*Z$168</f>
        <v>0</v>
      </c>
      <c r="AA32" s="16">
        <f>+'MATRIZ (A)'!AA32*AA$168</f>
        <v>0</v>
      </c>
      <c r="AB32" s="16">
        <f>+'MATRIZ (A)'!AB32*AB$168</f>
        <v>0</v>
      </c>
      <c r="AC32" s="16">
        <f>+'MATRIZ (A)'!AC32*AC$168</f>
        <v>0</v>
      </c>
      <c r="AD32" s="16">
        <f>+'MATRIZ (A)'!AD32*AD$168</f>
        <v>0</v>
      </c>
      <c r="AE32" s="16">
        <f>+'MATRIZ (A)'!AE32*AE$168</f>
        <v>0</v>
      </c>
      <c r="AF32" s="16">
        <f>+'MATRIZ (A)'!AF32*AF$168</f>
        <v>0</v>
      </c>
      <c r="AG32" s="16">
        <f>+'MATRIZ (A)'!AG32*AG$168</f>
        <v>0</v>
      </c>
      <c r="AH32" s="16">
        <f>+'MATRIZ (A)'!AH32*AH$168</f>
        <v>0</v>
      </c>
      <c r="AI32" s="16">
        <f>+'MATRIZ (A)'!AI32*AI$168</f>
        <v>0</v>
      </c>
      <c r="AJ32" s="16">
        <f>+'MATRIZ (A)'!AJ32*AJ$168</f>
        <v>0</v>
      </c>
      <c r="AK32" s="16">
        <f>+'MATRIZ (A)'!AK32*AK$168</f>
        <v>0</v>
      </c>
      <c r="AL32" s="16">
        <f>+'MATRIZ (A)'!AL32*AL$168</f>
        <v>0</v>
      </c>
      <c r="AM32" s="16">
        <f>+'MATRIZ (A)'!AM32*AM$168</f>
        <v>0</v>
      </c>
      <c r="AN32" s="16">
        <f>+'MATRIZ (A)'!AN32*AN$168</f>
        <v>0</v>
      </c>
      <c r="AO32" s="16">
        <f>+'MATRIZ (A)'!AO32*AO$168</f>
        <v>0</v>
      </c>
      <c r="AP32" s="16">
        <f>+'MATRIZ (A)'!AP32*AP$168</f>
        <v>0</v>
      </c>
      <c r="AQ32" s="16">
        <f>+'MATRIZ (A)'!AQ32*AQ$168</f>
        <v>0</v>
      </c>
      <c r="AR32" s="16">
        <f>+'MATRIZ (A)'!AR32*AR$168</f>
        <v>12.994073572233546</v>
      </c>
      <c r="AS32" s="16">
        <f>+'MATRIZ (A)'!AS32*AS$168</f>
        <v>0</v>
      </c>
      <c r="AT32" s="16">
        <f>+'MATRIZ (A)'!AT32*AT$168</f>
        <v>0</v>
      </c>
      <c r="AU32" s="16">
        <f>+'MATRIZ (A)'!AU32*AU$168</f>
        <v>0</v>
      </c>
      <c r="AV32" s="16">
        <f>+'MATRIZ (A)'!AV32*AV$168</f>
        <v>25.894843214263862</v>
      </c>
      <c r="AW32" s="16">
        <f>+'MATRIZ (A)'!AW32*AW$168</f>
        <v>3.7493699045640332</v>
      </c>
      <c r="AX32" s="16">
        <f>+'MATRIZ (A)'!AX32*AX$168</f>
        <v>0</v>
      </c>
      <c r="AY32" s="16">
        <f>+'MATRIZ (A)'!AY32*AY$168</f>
        <v>0</v>
      </c>
      <c r="AZ32" s="16">
        <f>+'MATRIZ (A)'!AZ32*AZ$168</f>
        <v>0</v>
      </c>
      <c r="BA32" s="16">
        <f>+'MATRIZ (A)'!BA32*BA$168</f>
        <v>0</v>
      </c>
      <c r="BB32" s="16">
        <f>+'MATRIZ (A)'!BB32*BB$168</f>
        <v>0</v>
      </c>
      <c r="BC32" s="16">
        <f>+'MATRIZ (A)'!BC32*BC$168</f>
        <v>0</v>
      </c>
      <c r="BD32" s="16">
        <f>+'MATRIZ (A)'!BD32*BD$168</f>
        <v>0</v>
      </c>
      <c r="BE32" s="16">
        <f>+'MATRIZ (A)'!BE32*BE$168</f>
        <v>0</v>
      </c>
      <c r="BF32" s="16">
        <f>+'MATRIZ (A)'!BF32*BF$168</f>
        <v>0</v>
      </c>
      <c r="BG32" s="16">
        <f>+'MATRIZ (A)'!BG32*BG$168</f>
        <v>0</v>
      </c>
      <c r="BH32" s="16">
        <f>+'MATRIZ (A)'!BH32*BH$168</f>
        <v>3.2180469821913152E-2</v>
      </c>
      <c r="BI32" s="16">
        <f>+'MATRIZ (A)'!BI32*BI$168</f>
        <v>0</v>
      </c>
      <c r="BJ32" s="16">
        <f>+'MATRIZ (A)'!BJ32*BJ$168</f>
        <v>0</v>
      </c>
      <c r="BK32" s="16">
        <f>+'MATRIZ (A)'!BK32*BK$168</f>
        <v>0</v>
      </c>
      <c r="BL32" s="16">
        <f>+'MATRIZ (A)'!BL32*BL$168</f>
        <v>0</v>
      </c>
      <c r="BM32" s="16">
        <f>+'MATRIZ (A)'!BM32*BM$168</f>
        <v>0</v>
      </c>
      <c r="BN32" s="16">
        <f>+'MATRIZ (A)'!BN32*BN$168</f>
        <v>0.18053778978268611</v>
      </c>
      <c r="BO32" s="16">
        <f>+'MATRIZ (A)'!BO32*BO$168</f>
        <v>0</v>
      </c>
      <c r="BP32" s="16">
        <f>+'MATRIZ (A)'!BP32*BP$168</f>
        <v>24.38281354327955</v>
      </c>
      <c r="BQ32" s="16">
        <f>+'MATRIZ (A)'!BQ32*BQ$168</f>
        <v>0</v>
      </c>
      <c r="BR32" s="16">
        <f>+'MATRIZ (A)'!BR32*BR$168</f>
        <v>0</v>
      </c>
      <c r="BS32" s="16">
        <f>+'MATRIZ (A)'!BS32*BS$168</f>
        <v>0</v>
      </c>
      <c r="BT32" s="16">
        <f>+'MATRIZ (A)'!BT32*BT$168</f>
        <v>6.9498755976746873E-2</v>
      </c>
      <c r="BU32" s="16">
        <f>+'MATRIZ (A)'!BU32*BU$168</f>
        <v>0</v>
      </c>
      <c r="BV32" s="16">
        <f>+'MATRIZ (A)'!BV32*BV$168</f>
        <v>0</v>
      </c>
      <c r="BW32" s="16">
        <f>+'MATRIZ (A)'!BW32*BW$168</f>
        <v>0</v>
      </c>
      <c r="BX32" s="16">
        <f>+'MATRIZ (A)'!BX32*BX$168</f>
        <v>0</v>
      </c>
      <c r="BY32" s="16">
        <f>+'MATRIZ (A)'!BY32*BY$168</f>
        <v>0</v>
      </c>
      <c r="BZ32" s="16">
        <f>+'MATRIZ (A)'!BZ32*BZ$168</f>
        <v>0</v>
      </c>
      <c r="CA32" s="16">
        <f>+'MATRIZ (A)'!CA32*CA$168</f>
        <v>0</v>
      </c>
      <c r="CB32" s="16">
        <f>+'MATRIZ (A)'!CB32*CB$168</f>
        <v>0</v>
      </c>
      <c r="CC32" s="16">
        <f>+'MATRIZ (A)'!CC32*CC$168</f>
        <v>0</v>
      </c>
      <c r="CD32" s="16">
        <f>+'MATRIZ (A)'!CD32*CD$168</f>
        <v>0</v>
      </c>
      <c r="CE32" s="16">
        <f>+'MATRIZ (A)'!CE32*CE$168</f>
        <v>0</v>
      </c>
      <c r="CF32" s="16">
        <f>+'MATRIZ (A)'!CF32*CF$168</f>
        <v>0</v>
      </c>
      <c r="CG32" s="16">
        <f>+'MATRIZ (A)'!CG32*CG$168</f>
        <v>55.991227287227574</v>
      </c>
      <c r="CH32" s="16">
        <f>+'MATRIZ (A)'!CH32*CH$168</f>
        <v>0.26815257299496847</v>
      </c>
      <c r="CI32" s="16">
        <f>+'MATRIZ (A)'!CI32*CI$168</f>
        <v>4.2303156979503962</v>
      </c>
      <c r="CJ32" s="16">
        <f>+'MATRIZ (A)'!CJ32*CJ$168</f>
        <v>8.1796096585345115</v>
      </c>
      <c r="CK32" s="16">
        <f>+'MATRIZ (A)'!CK32*CK$168</f>
        <v>0</v>
      </c>
      <c r="CL32" s="16">
        <f>+'MATRIZ (A)'!CL32*CL$168</f>
        <v>8.9297271804438427</v>
      </c>
      <c r="CM32" s="16">
        <f>+'MATRIZ (A)'!CM32*CM$168</f>
        <v>0</v>
      </c>
      <c r="CN32" s="16">
        <f>+'MATRIZ (A)'!CN32*CN$168</f>
        <v>0</v>
      </c>
      <c r="CO32" s="16">
        <f>+'MATRIZ (A)'!CO32*CO$168</f>
        <v>0</v>
      </c>
      <c r="CP32" s="16">
        <f>+'MATRIZ (A)'!CP32*CP$168</f>
        <v>0</v>
      </c>
      <c r="CQ32" s="16">
        <f>+'MATRIZ (A)'!CQ32*CQ$168</f>
        <v>0</v>
      </c>
      <c r="CR32" s="16">
        <f>+'MATRIZ (A)'!CR32*CR$168</f>
        <v>0</v>
      </c>
      <c r="CS32" s="16">
        <f>+'MATRIZ (A)'!CS32*CS$168</f>
        <v>0</v>
      </c>
      <c r="CT32" s="16">
        <f>+'MATRIZ (A)'!CT32*CT$168</f>
        <v>0</v>
      </c>
      <c r="CU32" s="16">
        <f>+'MATRIZ (A)'!CU32*CU$168</f>
        <v>0</v>
      </c>
      <c r="CV32" s="16">
        <f>+'MATRIZ (A)'!CV32*CV$168</f>
        <v>0</v>
      </c>
      <c r="CW32" s="16">
        <f>+'MATRIZ (A)'!CW32*CW$168</f>
        <v>0</v>
      </c>
      <c r="CX32" s="16">
        <f>+'MATRIZ (A)'!CX32*CX$168</f>
        <v>0</v>
      </c>
      <c r="CY32" s="16">
        <f>+'MATRIZ (A)'!CY32*CY$168</f>
        <v>186.49609321162109</v>
      </c>
      <c r="CZ32" s="16">
        <f>+'MATRIZ (A)'!CZ32*CZ$168</f>
        <v>0</v>
      </c>
      <c r="DA32" s="16">
        <f>+'MATRIZ (A)'!DA32*DA$168</f>
        <v>1.5247045182021253</v>
      </c>
      <c r="DB32" s="16">
        <f>+'MATRIZ (A)'!DB32*DB$168</f>
        <v>0</v>
      </c>
      <c r="DC32" s="16">
        <f>+'MATRIZ (A)'!DC32*DC$168</f>
        <v>0</v>
      </c>
      <c r="DD32" s="16">
        <f>+'MATRIZ (A)'!DD32*DD$168</f>
        <v>51.333447739593801</v>
      </c>
      <c r="DE32" s="16">
        <f>+'MATRIZ (A)'!DE32*DE$168</f>
        <v>0</v>
      </c>
      <c r="DF32" s="16">
        <f>+'MATRIZ (A)'!DF32*DF$168</f>
        <v>0</v>
      </c>
      <c r="DG32" s="16">
        <f>+'MATRIZ (A)'!DG32*DG$168</f>
        <v>0</v>
      </c>
      <c r="DH32" s="16">
        <f>+'MATRIZ (A)'!DH32*DH$168</f>
        <v>0</v>
      </c>
      <c r="DI32" s="16">
        <f>+'MATRIZ (A)'!DI32*DI$168</f>
        <v>0</v>
      </c>
      <c r="DJ32" s="16">
        <f>+'MATRIZ (A)'!DJ32*DJ$168</f>
        <v>0</v>
      </c>
      <c r="DK32" s="16">
        <f>+'MATRIZ (A)'!DK32*DK$168</f>
        <v>0</v>
      </c>
      <c r="DL32" s="16">
        <f>+'MATRIZ (A)'!DL32*DL$168</f>
        <v>3.2598490193808756</v>
      </c>
      <c r="DM32" s="16">
        <f>+'MATRIZ (A)'!DM32*DM$168</f>
        <v>0</v>
      </c>
      <c r="DN32" s="16">
        <f>+'MATRIZ (A)'!DN32*DN$168</f>
        <v>0</v>
      </c>
      <c r="DO32" s="16">
        <f>+'MATRIZ (A)'!DO32*DO$168</f>
        <v>0</v>
      </c>
      <c r="DP32" s="16">
        <f>+'MATRIZ (A)'!DP32*DP$168</f>
        <v>0</v>
      </c>
      <c r="DQ32" s="16">
        <f>+'MATRIZ (A)'!DQ32*DQ$168</f>
        <v>0</v>
      </c>
      <c r="DR32" s="16">
        <f>+'MATRIZ (A)'!DR32*DR$168</f>
        <v>0</v>
      </c>
      <c r="DS32" s="16">
        <f>+'MATRIZ (A)'!DS32*DS$168</f>
        <v>0</v>
      </c>
      <c r="DT32" s="16">
        <f>+'MATRIZ (A)'!DT32*DT$168</f>
        <v>0</v>
      </c>
      <c r="DU32" s="16">
        <f>+'MATRIZ (A)'!DU32*DU$168</f>
        <v>0</v>
      </c>
      <c r="DV32" s="16">
        <f>+'MATRIZ (A)'!DV32*DV$168</f>
        <v>461.76784731710069</v>
      </c>
      <c r="DW32" s="16">
        <f>+'MATRIZ (A)'!DW32*DW$168</f>
        <v>456.86371686819564</v>
      </c>
      <c r="DX32" s="16">
        <f>+'MATRIZ (A)'!DX32*DX$168</f>
        <v>0</v>
      </c>
      <c r="DY32" s="16">
        <f>+'MATRIZ (A)'!DY32*DY$168</f>
        <v>411.73550550567671</v>
      </c>
      <c r="DZ32" s="16">
        <f>+'MATRIZ (A)'!DZ32*DZ$168</f>
        <v>8.9590560513256798E-3</v>
      </c>
      <c r="EA32" s="16">
        <f>+'MATRIZ (A)'!EA32*EA$168</f>
        <v>0</v>
      </c>
      <c r="EB32" s="16">
        <f>+'MATRIZ (A)'!EB32*EB$168</f>
        <v>2.6716271089001518E-2</v>
      </c>
      <c r="EC32" s="16">
        <f>+'MATRIZ (A)'!EC32*EC$168</f>
        <v>0</v>
      </c>
      <c r="ED32" s="16">
        <f>+'MATRIZ (A)'!ED32*ED$168</f>
        <v>0</v>
      </c>
      <c r="EE32" s="16">
        <f>+'MATRIZ (A)'!EE32*EE$168</f>
        <v>0</v>
      </c>
      <c r="EF32" s="16">
        <f>+'MATRIZ (A)'!EF32*EF$168</f>
        <v>0</v>
      </c>
      <c r="EG32" s="16">
        <f>+'MATRIZ (A)'!EG32*EG$168</f>
        <v>0</v>
      </c>
      <c r="EH32" s="16">
        <f>+'MATRIZ (A)'!EH32*EH$168</f>
        <v>0</v>
      </c>
      <c r="EI32" s="18">
        <f t="shared" si="0"/>
        <v>12701.651739530607</v>
      </c>
      <c r="EJ32" s="20">
        <f>+'MATRIZ (I-A) INVERSA'!FM32</f>
        <v>3413.1029734033395</v>
      </c>
      <c r="EK32" s="20">
        <f>+'MATRIZ (I-A) INVERSA'!FN32</f>
        <v>0</v>
      </c>
      <c r="EL32" s="20">
        <f>+'MATRIZ (I-A) INVERSA'!FO32</f>
        <v>0</v>
      </c>
      <c r="EM32" s="20">
        <f>+'MATRIZ (I-A) INVERSA'!FP32</f>
        <v>0</v>
      </c>
      <c r="EN32" s="20">
        <f>+'MATRIZ (I-A) INVERSA'!FQ32</f>
        <v>0</v>
      </c>
      <c r="EO32" s="20">
        <f>+'MATRIZ (I-A) INVERSA'!FR32</f>
        <v>0</v>
      </c>
      <c r="EP32" s="20">
        <f>+'MATRIZ (I-A) INVERSA'!FS32</f>
        <v>0</v>
      </c>
      <c r="EQ32" s="20">
        <f>+'MATRIZ (I-A) INVERSA'!FT32</f>
        <v>0</v>
      </c>
      <c r="ER32" s="20">
        <f>+'MATRIZ (I-A) INVERSA'!FU32</f>
        <v>0</v>
      </c>
      <c r="ES32" s="20">
        <f>+'MATRIZ (I-A) INVERSA'!FV32</f>
        <v>0</v>
      </c>
      <c r="ET32" s="20">
        <f>+'MATRIZ (I-A) INVERSA'!FW32</f>
        <v>0</v>
      </c>
      <c r="EU32" s="20">
        <f>+'MATRIZ (I-A) INVERSA'!FX32</f>
        <v>0</v>
      </c>
      <c r="EV32" s="20">
        <f>+'MATRIZ (I-A) INVERSA'!FY32</f>
        <v>0</v>
      </c>
      <c r="EW32" s="20">
        <f>+'MATRIZ (I-A) INVERSA'!FZ32</f>
        <v>0</v>
      </c>
      <c r="EX32" s="20">
        <f>+'MATRIZ (I-A) INVERSA'!GA32</f>
        <v>39347.658664428571</v>
      </c>
      <c r="EY32" s="20">
        <f>+'MATRIZ (I-A) INVERSA'!GB32</f>
        <v>0</v>
      </c>
      <c r="EZ32" s="20">
        <f>+'MATRIZ (I-A) INVERSA'!GC32</f>
        <v>0</v>
      </c>
      <c r="FA32" s="20">
        <f>+'MATRIZ (I-A) INVERSA'!GD32</f>
        <v>0</v>
      </c>
      <c r="FB32" s="20">
        <f>+'MATRIZ (I-A) INVERSA'!GE32</f>
        <v>0</v>
      </c>
      <c r="FC32" s="20">
        <f>+'MATRIZ (I-A) INVERSA'!GF32</f>
        <v>0</v>
      </c>
      <c r="FD32" s="20">
        <f>+'MATRIZ (I-A) INVERSA'!GG32</f>
        <v>0</v>
      </c>
      <c r="FE32" s="20">
        <f>+'MATRIZ (I-A) INVERSA'!GH32</f>
        <v>0</v>
      </c>
      <c r="FF32" s="20">
        <f>+'MATRIZ (I-A) INVERSA'!GI32</f>
        <v>0</v>
      </c>
      <c r="FG32" s="18">
        <f t="shared" si="2"/>
        <v>42760.761637831907</v>
      </c>
      <c r="FH32" s="17">
        <f t="shared" si="1"/>
        <v>55462.413377362514</v>
      </c>
      <c r="FI32" s="28"/>
      <c r="FJ32" s="17">
        <v>55462.413377362493</v>
      </c>
      <c r="FK32" s="50">
        <f t="shared" si="3"/>
        <v>0</v>
      </c>
      <c r="FM32" s="48">
        <f>+IFERROR((FH32/'MIP 2012'!FH32*100-100),0)</f>
        <v>0.15042598675272245</v>
      </c>
    </row>
    <row r="33" spans="1:169" s="7" customFormat="1" ht="21.95" customHeight="1" thickBot="1" x14ac:dyDescent="0.25">
      <c r="A33" s="12" t="s">
        <v>130</v>
      </c>
      <c r="B33" s="12" t="s">
        <v>131</v>
      </c>
      <c r="C33" s="16">
        <f>+'MATRIZ (A)'!C33*C$168</f>
        <v>0</v>
      </c>
      <c r="D33" s="16">
        <f>+'MATRIZ (A)'!D33*D$168</f>
        <v>0</v>
      </c>
      <c r="E33" s="16">
        <f>+'MATRIZ (A)'!E33*E$168</f>
        <v>0</v>
      </c>
      <c r="F33" s="16">
        <f>+'MATRIZ (A)'!F33*F$168</f>
        <v>0</v>
      </c>
      <c r="G33" s="16">
        <f>+'MATRIZ (A)'!G33*G$168</f>
        <v>0</v>
      </c>
      <c r="H33" s="16">
        <f>+'MATRIZ (A)'!H33*H$168</f>
        <v>0</v>
      </c>
      <c r="I33" s="16">
        <f>+'MATRIZ (A)'!I33*I$168</f>
        <v>0</v>
      </c>
      <c r="J33" s="16">
        <f>+'MATRIZ (A)'!J33*J$168</f>
        <v>0</v>
      </c>
      <c r="K33" s="16">
        <f>+'MATRIZ (A)'!K33*K$168</f>
        <v>0</v>
      </c>
      <c r="L33" s="16">
        <f>+'MATRIZ (A)'!L33*L$168</f>
        <v>0</v>
      </c>
      <c r="M33" s="16">
        <f>+'MATRIZ (A)'!M33*M$168</f>
        <v>0</v>
      </c>
      <c r="N33" s="16">
        <f>+'MATRIZ (A)'!N33*N$168</f>
        <v>1.0435987938718414</v>
      </c>
      <c r="O33" s="16">
        <f>+'MATRIZ (A)'!O33*O$168</f>
        <v>0</v>
      </c>
      <c r="P33" s="16">
        <f>+'MATRIZ (A)'!P33*P$168</f>
        <v>0</v>
      </c>
      <c r="Q33" s="16">
        <f>+'MATRIZ (A)'!Q33*Q$168</f>
        <v>0</v>
      </c>
      <c r="R33" s="16">
        <f>+'MATRIZ (A)'!R33*R$168</f>
        <v>0</v>
      </c>
      <c r="S33" s="16">
        <f>+'MATRIZ (A)'!S33*S$168</f>
        <v>0</v>
      </c>
      <c r="T33" s="16">
        <f>+'MATRIZ (A)'!T33*T$168</f>
        <v>0</v>
      </c>
      <c r="U33" s="16">
        <f>+'MATRIZ (A)'!U33*U$168</f>
        <v>0</v>
      </c>
      <c r="V33" s="16">
        <f>+'MATRIZ (A)'!V33*V$168</f>
        <v>0</v>
      </c>
      <c r="W33" s="16">
        <f>+'MATRIZ (A)'!W33*W$168</f>
        <v>0</v>
      </c>
      <c r="X33" s="16">
        <f>+'MATRIZ (A)'!X33*X$168</f>
        <v>29576.907024390355</v>
      </c>
      <c r="Y33" s="16">
        <f>+'MATRIZ (A)'!Y33*Y$168</f>
        <v>0</v>
      </c>
      <c r="Z33" s="16">
        <f>+'MATRIZ (A)'!Z33*Z$168</f>
        <v>0</v>
      </c>
      <c r="AA33" s="16">
        <f>+'MATRIZ (A)'!AA33*AA$168</f>
        <v>0</v>
      </c>
      <c r="AB33" s="16">
        <f>+'MATRIZ (A)'!AB33*AB$168</f>
        <v>0</v>
      </c>
      <c r="AC33" s="16">
        <f>+'MATRIZ (A)'!AC33*AC$168</f>
        <v>0</v>
      </c>
      <c r="AD33" s="16">
        <f>+'MATRIZ (A)'!AD33*AD$168</f>
        <v>7.5479281340737536</v>
      </c>
      <c r="AE33" s="16">
        <f>+'MATRIZ (A)'!AE33*AE$168</f>
        <v>0</v>
      </c>
      <c r="AF33" s="16">
        <f>+'MATRIZ (A)'!AF33*AF$168</f>
        <v>0</v>
      </c>
      <c r="AG33" s="16">
        <f>+'MATRIZ (A)'!AG33*AG$168</f>
        <v>0</v>
      </c>
      <c r="AH33" s="16">
        <f>+'MATRIZ (A)'!AH33*AH$168</f>
        <v>0</v>
      </c>
      <c r="AI33" s="16">
        <f>+'MATRIZ (A)'!AI33*AI$168</f>
        <v>3943.004733498673</v>
      </c>
      <c r="AJ33" s="16">
        <f>+'MATRIZ (A)'!AJ33*AJ$168</f>
        <v>80586.275327752111</v>
      </c>
      <c r="AK33" s="16">
        <f>+'MATRIZ (A)'!AK33*AK$168</f>
        <v>0</v>
      </c>
      <c r="AL33" s="16">
        <f>+'MATRIZ (A)'!AL33*AL$168</f>
        <v>1.3956457497150452</v>
      </c>
      <c r="AM33" s="16">
        <f>+'MATRIZ (A)'!AM33*AM$168</f>
        <v>32.676899696354795</v>
      </c>
      <c r="AN33" s="16">
        <f>+'MATRIZ (A)'!AN33*AN$168</f>
        <v>137749.12584997705</v>
      </c>
      <c r="AO33" s="16">
        <f>+'MATRIZ (A)'!AO33*AO$168</f>
        <v>0</v>
      </c>
      <c r="AP33" s="16">
        <f>+'MATRIZ (A)'!AP33*AP$168</f>
        <v>34.118980044485063</v>
      </c>
      <c r="AQ33" s="16">
        <f>+'MATRIZ (A)'!AQ33*AQ$168</f>
        <v>677.47178360142902</v>
      </c>
      <c r="AR33" s="16">
        <f>+'MATRIZ (A)'!AR33*AR$168</f>
        <v>31.946419942709181</v>
      </c>
      <c r="AS33" s="16">
        <f>+'MATRIZ (A)'!AS33*AS$168</f>
        <v>82.053463332978438</v>
      </c>
      <c r="AT33" s="16">
        <f>+'MATRIZ (A)'!AT33*AT$168</f>
        <v>21.88007952794263</v>
      </c>
      <c r="AU33" s="16">
        <f>+'MATRIZ (A)'!AU33*AU$168</f>
        <v>0</v>
      </c>
      <c r="AV33" s="16">
        <f>+'MATRIZ (A)'!AV33*AV$168</f>
        <v>23.221228261462656</v>
      </c>
      <c r="AW33" s="16">
        <f>+'MATRIZ (A)'!AW33*AW$168</f>
        <v>17.569895430769627</v>
      </c>
      <c r="AX33" s="16">
        <f>+'MATRIZ (A)'!AX33*AX$168</f>
        <v>0</v>
      </c>
      <c r="AY33" s="16">
        <f>+'MATRIZ (A)'!AY33*AY$168</f>
        <v>0</v>
      </c>
      <c r="AZ33" s="16">
        <f>+'MATRIZ (A)'!AZ33*AZ$168</f>
        <v>1304.3881229231768</v>
      </c>
      <c r="BA33" s="16">
        <f>+'MATRIZ (A)'!BA33*BA$168</f>
        <v>0</v>
      </c>
      <c r="BB33" s="16">
        <f>+'MATRIZ (A)'!BB33*BB$168</f>
        <v>0</v>
      </c>
      <c r="BC33" s="16">
        <f>+'MATRIZ (A)'!BC33*BC$168</f>
        <v>0</v>
      </c>
      <c r="BD33" s="16">
        <f>+'MATRIZ (A)'!BD33*BD$168</f>
        <v>0</v>
      </c>
      <c r="BE33" s="16">
        <f>+'MATRIZ (A)'!BE33*BE$168</f>
        <v>0</v>
      </c>
      <c r="BF33" s="16">
        <f>+'MATRIZ (A)'!BF33*BF$168</f>
        <v>0</v>
      </c>
      <c r="BG33" s="16">
        <f>+'MATRIZ (A)'!BG33*BG$168</f>
        <v>0</v>
      </c>
      <c r="BH33" s="16">
        <f>+'MATRIZ (A)'!BH33*BH$168</f>
        <v>7.461425140609515E-2</v>
      </c>
      <c r="BI33" s="16">
        <f>+'MATRIZ (A)'!BI33*BI$168</f>
        <v>0</v>
      </c>
      <c r="BJ33" s="16">
        <f>+'MATRIZ (A)'!BJ33*BJ$168</f>
        <v>0</v>
      </c>
      <c r="BK33" s="16">
        <f>+'MATRIZ (A)'!BK33*BK$168</f>
        <v>0</v>
      </c>
      <c r="BL33" s="16">
        <f>+'MATRIZ (A)'!BL33*BL$168</f>
        <v>0</v>
      </c>
      <c r="BM33" s="16">
        <f>+'MATRIZ (A)'!BM33*BM$168</f>
        <v>0</v>
      </c>
      <c r="BN33" s="16">
        <f>+'MATRIZ (A)'!BN33*BN$168</f>
        <v>0.4185983644643152</v>
      </c>
      <c r="BO33" s="16">
        <f>+'MATRIZ (A)'!BO33*BO$168</f>
        <v>62.054136031550016</v>
      </c>
      <c r="BP33" s="16">
        <f>+'MATRIZ (A)'!BP33*BP$168</f>
        <v>0</v>
      </c>
      <c r="BQ33" s="16">
        <f>+'MATRIZ (A)'!BQ33*BQ$168</f>
        <v>0</v>
      </c>
      <c r="BR33" s="16">
        <f>+'MATRIZ (A)'!BR33*BR$168</f>
        <v>0</v>
      </c>
      <c r="BS33" s="16">
        <f>+'MATRIZ (A)'!BS33*BS$168</f>
        <v>0</v>
      </c>
      <c r="BT33" s="16">
        <f>+'MATRIZ (A)'!BT33*BT$168</f>
        <v>0.16114114180299316</v>
      </c>
      <c r="BU33" s="16">
        <f>+'MATRIZ (A)'!BU33*BU$168</f>
        <v>0</v>
      </c>
      <c r="BV33" s="16">
        <f>+'MATRIZ (A)'!BV33*BV$168</f>
        <v>0</v>
      </c>
      <c r="BW33" s="16">
        <f>+'MATRIZ (A)'!BW33*BW$168</f>
        <v>0</v>
      </c>
      <c r="BX33" s="16">
        <f>+'MATRIZ (A)'!BX33*BX$168</f>
        <v>0</v>
      </c>
      <c r="BY33" s="16">
        <f>+'MATRIZ (A)'!BY33*BY$168</f>
        <v>0</v>
      </c>
      <c r="BZ33" s="16">
        <f>+'MATRIZ (A)'!BZ33*BZ$168</f>
        <v>0</v>
      </c>
      <c r="CA33" s="16">
        <f>+'MATRIZ (A)'!CA33*CA$168</f>
        <v>0</v>
      </c>
      <c r="CB33" s="16">
        <f>+'MATRIZ (A)'!CB33*CB$168</f>
        <v>0</v>
      </c>
      <c r="CC33" s="16">
        <f>+'MATRIZ (A)'!CC33*CC$168</f>
        <v>0</v>
      </c>
      <c r="CD33" s="16">
        <f>+'MATRIZ (A)'!CD33*CD$168</f>
        <v>0</v>
      </c>
      <c r="CE33" s="16">
        <f>+'MATRIZ (A)'!CE33*CE$168</f>
        <v>0</v>
      </c>
      <c r="CF33" s="16">
        <f>+'MATRIZ (A)'!CF33*CF$168</f>
        <v>0</v>
      </c>
      <c r="CG33" s="16">
        <f>+'MATRIZ (A)'!CG33*CG$168</f>
        <v>2.0954010559802763</v>
      </c>
      <c r="CH33" s="16">
        <f>+'MATRIZ (A)'!CH33*CH$168</f>
        <v>0</v>
      </c>
      <c r="CI33" s="16">
        <f>+'MATRIZ (A)'!CI33*CI$168</f>
        <v>9.2818603686512624</v>
      </c>
      <c r="CJ33" s="16">
        <f>+'MATRIZ (A)'!CJ33*CJ$168</f>
        <v>0.49538591740713322</v>
      </c>
      <c r="CK33" s="16">
        <f>+'MATRIZ (A)'!CK33*CK$168</f>
        <v>0</v>
      </c>
      <c r="CL33" s="16">
        <f>+'MATRIZ (A)'!CL33*CL$168</f>
        <v>0</v>
      </c>
      <c r="CM33" s="16">
        <f>+'MATRIZ (A)'!CM33*CM$168</f>
        <v>0</v>
      </c>
      <c r="CN33" s="16">
        <f>+'MATRIZ (A)'!CN33*CN$168</f>
        <v>0</v>
      </c>
      <c r="CO33" s="16">
        <f>+'MATRIZ (A)'!CO33*CO$168</f>
        <v>0</v>
      </c>
      <c r="CP33" s="16">
        <f>+'MATRIZ (A)'!CP33*CP$168</f>
        <v>0</v>
      </c>
      <c r="CQ33" s="16">
        <f>+'MATRIZ (A)'!CQ33*CQ$168</f>
        <v>0</v>
      </c>
      <c r="CR33" s="16">
        <f>+'MATRIZ (A)'!CR33*CR$168</f>
        <v>0</v>
      </c>
      <c r="CS33" s="16">
        <f>+'MATRIZ (A)'!CS33*CS$168</f>
        <v>1.41993101340254</v>
      </c>
      <c r="CT33" s="16">
        <f>+'MATRIZ (A)'!CT33*CT$168</f>
        <v>0</v>
      </c>
      <c r="CU33" s="16">
        <f>+'MATRIZ (A)'!CU33*CU$168</f>
        <v>7.8244378405424273</v>
      </c>
      <c r="CV33" s="16">
        <f>+'MATRIZ (A)'!CV33*CV$168</f>
        <v>0</v>
      </c>
      <c r="CW33" s="16">
        <f>+'MATRIZ (A)'!CW33*CW$168</f>
        <v>5.6676561252609975E-2</v>
      </c>
      <c r="CX33" s="16">
        <f>+'MATRIZ (A)'!CX33*CX$168</f>
        <v>731.4214850531032</v>
      </c>
      <c r="CY33" s="16">
        <f>+'MATRIZ (A)'!CY33*CY$168</f>
        <v>3148.4314160822446</v>
      </c>
      <c r="CZ33" s="16">
        <f>+'MATRIZ (A)'!CZ33*CZ$168</f>
        <v>16.605549117920294</v>
      </c>
      <c r="DA33" s="16">
        <f>+'MATRIZ (A)'!DA33*DA$168</f>
        <v>1.688030710567487</v>
      </c>
      <c r="DB33" s="16">
        <f>+'MATRIZ (A)'!DB33*DB$168</f>
        <v>0</v>
      </c>
      <c r="DC33" s="16">
        <f>+'MATRIZ (A)'!DC33*DC$168</f>
        <v>0</v>
      </c>
      <c r="DD33" s="16">
        <f>+'MATRIZ (A)'!DD33*DD$168</f>
        <v>119.02271148867862</v>
      </c>
      <c r="DE33" s="16">
        <f>+'MATRIZ (A)'!DE33*DE$168</f>
        <v>0</v>
      </c>
      <c r="DF33" s="16">
        <f>+'MATRIZ (A)'!DF33*DF$168</f>
        <v>0</v>
      </c>
      <c r="DG33" s="16">
        <f>+'MATRIZ (A)'!DG33*DG$168</f>
        <v>0.16147634432028346</v>
      </c>
      <c r="DH33" s="16">
        <f>+'MATRIZ (A)'!DH33*DH$168</f>
        <v>0</v>
      </c>
      <c r="DI33" s="16">
        <f>+'MATRIZ (A)'!DI33*DI$168</f>
        <v>0</v>
      </c>
      <c r="DJ33" s="16">
        <f>+'MATRIZ (A)'!DJ33*DJ$168</f>
        <v>0</v>
      </c>
      <c r="DK33" s="16">
        <f>+'MATRIZ (A)'!DK33*DK$168</f>
        <v>0</v>
      </c>
      <c r="DL33" s="16">
        <f>+'MATRIZ (A)'!DL33*DL$168</f>
        <v>1.389283489801171E-2</v>
      </c>
      <c r="DM33" s="16">
        <f>+'MATRIZ (A)'!DM33*DM$168</f>
        <v>0</v>
      </c>
      <c r="DN33" s="16">
        <f>+'MATRIZ (A)'!DN33*DN$168</f>
        <v>0</v>
      </c>
      <c r="DO33" s="16">
        <f>+'MATRIZ (A)'!DO33*DO$168</f>
        <v>0</v>
      </c>
      <c r="DP33" s="16">
        <f>+'MATRIZ (A)'!DP33*DP$168</f>
        <v>0</v>
      </c>
      <c r="DQ33" s="16">
        <f>+'MATRIZ (A)'!DQ33*DQ$168</f>
        <v>0</v>
      </c>
      <c r="DR33" s="16">
        <f>+'MATRIZ (A)'!DR33*DR$168</f>
        <v>12.787324459402271</v>
      </c>
      <c r="DS33" s="16">
        <f>+'MATRIZ (A)'!DS33*DS$168</f>
        <v>0</v>
      </c>
      <c r="DT33" s="16">
        <f>+'MATRIZ (A)'!DT33*DT$168</f>
        <v>0</v>
      </c>
      <c r="DU33" s="16">
        <f>+'MATRIZ (A)'!DU33*DU$168</f>
        <v>0</v>
      </c>
      <c r="DV33" s="16">
        <f>+'MATRIZ (A)'!DV33*DV$168</f>
        <v>835.01598567059193</v>
      </c>
      <c r="DW33" s="16">
        <f>+'MATRIZ (A)'!DW33*DW$168</f>
        <v>40.095831167802814</v>
      </c>
      <c r="DX33" s="16">
        <f>+'MATRIZ (A)'!DX33*DX$168</f>
        <v>0</v>
      </c>
      <c r="DY33" s="16">
        <f>+'MATRIZ (A)'!DY33*DY$168</f>
        <v>236.18862874581095</v>
      </c>
      <c r="DZ33" s="16">
        <f>+'MATRIZ (A)'!DZ33*DZ$168</f>
        <v>367.4630572840029</v>
      </c>
      <c r="EA33" s="16">
        <f>+'MATRIZ (A)'!EA33*EA$168</f>
        <v>12.104126271245482</v>
      </c>
      <c r="EB33" s="16">
        <f>+'MATRIZ (A)'!EB33*EB$168</f>
        <v>42.795335385983385</v>
      </c>
      <c r="EC33" s="16">
        <f>+'MATRIZ (A)'!EC33*EC$168</f>
        <v>0</v>
      </c>
      <c r="ED33" s="16">
        <f>+'MATRIZ (A)'!ED33*ED$168</f>
        <v>0</v>
      </c>
      <c r="EE33" s="16">
        <f>+'MATRIZ (A)'!EE33*EE$168</f>
        <v>0</v>
      </c>
      <c r="EF33" s="16">
        <f>+'MATRIZ (A)'!EF33*EF$168</f>
        <v>0</v>
      </c>
      <c r="EG33" s="16">
        <f>+'MATRIZ (A)'!EG33*EG$168</f>
        <v>0.31962336856892209</v>
      </c>
      <c r="EH33" s="16">
        <f>+'MATRIZ (A)'!EH33*EH$168</f>
        <v>0</v>
      </c>
      <c r="EI33" s="18">
        <f t="shared" si="0"/>
        <v>259738.62363758872</v>
      </c>
      <c r="EJ33" s="20">
        <f>+'MATRIZ (I-A) INVERSA'!FM33</f>
        <v>52729.566023073901</v>
      </c>
      <c r="EK33" s="20">
        <f>+'MATRIZ (I-A) INVERSA'!FN33</f>
        <v>0</v>
      </c>
      <c r="EL33" s="20">
        <f>+'MATRIZ (I-A) INVERSA'!FO33</f>
        <v>0</v>
      </c>
      <c r="EM33" s="20">
        <f>+'MATRIZ (I-A) INVERSA'!FP33</f>
        <v>0</v>
      </c>
      <c r="EN33" s="20">
        <f>+'MATRIZ (I-A) INVERSA'!FQ33</f>
        <v>0</v>
      </c>
      <c r="EO33" s="20">
        <f>+'MATRIZ (I-A) INVERSA'!FR33</f>
        <v>0</v>
      </c>
      <c r="EP33" s="20">
        <f>+'MATRIZ (I-A) INVERSA'!FS33</f>
        <v>0</v>
      </c>
      <c r="EQ33" s="20">
        <f>+'MATRIZ (I-A) INVERSA'!FT33</f>
        <v>0</v>
      </c>
      <c r="ER33" s="20">
        <f>+'MATRIZ (I-A) INVERSA'!FU33</f>
        <v>0</v>
      </c>
      <c r="ES33" s="20">
        <f>+'MATRIZ (I-A) INVERSA'!FV33</f>
        <v>0</v>
      </c>
      <c r="ET33" s="20">
        <f>+'MATRIZ (I-A) INVERSA'!FW33</f>
        <v>0</v>
      </c>
      <c r="EU33" s="20">
        <f>+'MATRIZ (I-A) INVERSA'!FX33</f>
        <v>1021.2511732935238</v>
      </c>
      <c r="EV33" s="20">
        <f>+'MATRIZ (I-A) INVERSA'!FY33</f>
        <v>9570.1687378545103</v>
      </c>
      <c r="EW33" s="20">
        <f>+'MATRIZ (I-A) INVERSA'!FZ33</f>
        <v>32948.601535780392</v>
      </c>
      <c r="EX33" s="20">
        <f>+'MATRIZ (I-A) INVERSA'!GA33</f>
        <v>9064.8009927557032</v>
      </c>
      <c r="EY33" s="20">
        <f>+'MATRIZ (I-A) INVERSA'!GB33</f>
        <v>0</v>
      </c>
      <c r="EZ33" s="20">
        <f>+'MATRIZ (I-A) INVERSA'!GC33</f>
        <v>0</v>
      </c>
      <c r="FA33" s="20">
        <f>+'MATRIZ (I-A) INVERSA'!GD33</f>
        <v>0</v>
      </c>
      <c r="FB33" s="20">
        <f>+'MATRIZ (I-A) INVERSA'!GE33</f>
        <v>0</v>
      </c>
      <c r="FC33" s="20">
        <f>+'MATRIZ (I-A) INVERSA'!GF33</f>
        <v>0</v>
      </c>
      <c r="FD33" s="20">
        <f>+'MATRIZ (I-A) INVERSA'!GG33</f>
        <v>0</v>
      </c>
      <c r="FE33" s="20">
        <f>+'MATRIZ (I-A) INVERSA'!GH33</f>
        <v>0</v>
      </c>
      <c r="FF33" s="20">
        <f>+'MATRIZ (I-A) INVERSA'!GI33</f>
        <v>0</v>
      </c>
      <c r="FG33" s="18">
        <f t="shared" si="2"/>
        <v>105334.38846275803</v>
      </c>
      <c r="FH33" s="17">
        <f t="shared" si="1"/>
        <v>365073.01210034674</v>
      </c>
      <c r="FI33" s="28"/>
      <c r="FJ33" s="17">
        <v>365073.01210034674</v>
      </c>
      <c r="FK33" s="50">
        <f t="shared" si="3"/>
        <v>0</v>
      </c>
      <c r="FM33" s="48">
        <f>+IFERROR((FH33/'MIP 2012'!FH33*100-100),0)</f>
        <v>0.69297707190503388</v>
      </c>
    </row>
    <row r="34" spans="1:169" s="7" customFormat="1" ht="21.95" customHeight="1" thickBot="1" x14ac:dyDescent="0.25">
      <c r="A34" s="12" t="s">
        <v>132</v>
      </c>
      <c r="B34" s="12" t="s">
        <v>133</v>
      </c>
      <c r="C34" s="16">
        <f>+'MATRIZ (A)'!C34*C$168</f>
        <v>0</v>
      </c>
      <c r="D34" s="16">
        <f>+'MATRIZ (A)'!D34*D$168</f>
        <v>0</v>
      </c>
      <c r="E34" s="16">
        <f>+'MATRIZ (A)'!E34*E$168</f>
        <v>3.7855233589321215E-5</v>
      </c>
      <c r="F34" s="16">
        <f>+'MATRIZ (A)'!F34*F$168</f>
        <v>0</v>
      </c>
      <c r="G34" s="16">
        <f>+'MATRIZ (A)'!G34*G$168</f>
        <v>1.3449475753601204E-3</v>
      </c>
      <c r="H34" s="16">
        <f>+'MATRIZ (A)'!H34*H$168</f>
        <v>4.8061273146900521E-3</v>
      </c>
      <c r="I34" s="16">
        <f>+'MATRIZ (A)'!I34*I$168</f>
        <v>1.7530954632438355E-3</v>
      </c>
      <c r="J34" s="16">
        <f>+'MATRIZ (A)'!J34*J$168</f>
        <v>2.5700018505571154E-4</v>
      </c>
      <c r="K34" s="16">
        <f>+'MATRIZ (A)'!K34*K$168</f>
        <v>1.5588352450306354E-4</v>
      </c>
      <c r="L34" s="16">
        <f>+'MATRIZ (A)'!L34*L$168</f>
        <v>1.612885837333066E-3</v>
      </c>
      <c r="M34" s="16">
        <f>+'MATRIZ (A)'!M34*M$168</f>
        <v>0</v>
      </c>
      <c r="N34" s="16">
        <f>+'MATRIZ (A)'!N34*N$168</f>
        <v>1.7279452502252164</v>
      </c>
      <c r="O34" s="16">
        <f>+'MATRIZ (A)'!O34*O$168</f>
        <v>0.41311726771224311</v>
      </c>
      <c r="P34" s="16">
        <f>+'MATRIZ (A)'!P34*P$168</f>
        <v>2.8245125771232119E-2</v>
      </c>
      <c r="Q34" s="16">
        <f>+'MATRIZ (A)'!Q34*Q$168</f>
        <v>0.29513167244569921</v>
      </c>
      <c r="R34" s="16">
        <f>+'MATRIZ (A)'!R34*R$168</f>
        <v>2.0615229149294236E-2</v>
      </c>
      <c r="S34" s="16">
        <f>+'MATRIZ (A)'!S34*S$168</f>
        <v>1.3236298361028775E-3</v>
      </c>
      <c r="T34" s="16">
        <f>+'MATRIZ (A)'!T34*T$168</f>
        <v>1.2195190732969066E-2</v>
      </c>
      <c r="U34" s="16">
        <f>+'MATRIZ (A)'!U34*U$168</f>
        <v>2.7939038786205734E-3</v>
      </c>
      <c r="V34" s="16">
        <f>+'MATRIZ (A)'!V34*V$168</f>
        <v>1.9673031074718635E-3</v>
      </c>
      <c r="W34" s="16">
        <f>+'MATRIZ (A)'!W34*W$168</f>
        <v>0.74621117052624486</v>
      </c>
      <c r="X34" s="16">
        <f>+'MATRIZ (A)'!X34*X$168</f>
        <v>29.024811474909118</v>
      </c>
      <c r="Y34" s="16">
        <f>+'MATRIZ (A)'!Y34*Y$168</f>
        <v>620.84390367359276</v>
      </c>
      <c r="Z34" s="16">
        <f>+'MATRIZ (A)'!Z34*Z$168</f>
        <v>1.0041176641782208</v>
      </c>
      <c r="AA34" s="16">
        <f>+'MATRIZ (A)'!AA34*AA$168</f>
        <v>1.0185896364874184E-3</v>
      </c>
      <c r="AB34" s="16">
        <f>+'MATRIZ (A)'!AB34*AB$168</f>
        <v>6.6963922467650969E-3</v>
      </c>
      <c r="AC34" s="16">
        <f>+'MATRIZ (A)'!AC34*AC$168</f>
        <v>4.5992291329495461E-6</v>
      </c>
      <c r="AD34" s="16">
        <f>+'MATRIZ (A)'!AD34*AD$168</f>
        <v>6.93033401928998E-3</v>
      </c>
      <c r="AE34" s="16">
        <f>+'MATRIZ (A)'!AE34*AE$168</f>
        <v>7.807990605828579E-3</v>
      </c>
      <c r="AF34" s="16">
        <f>+'MATRIZ (A)'!AF34*AF$168</f>
        <v>1.8689652503555535E-2</v>
      </c>
      <c r="AG34" s="16">
        <f>+'MATRIZ (A)'!AG34*AG$168</f>
        <v>1.9291482414831507E-5</v>
      </c>
      <c r="AH34" s="16">
        <f>+'MATRIZ (A)'!AH34*AH$168</f>
        <v>6.1754264152740575E-4</v>
      </c>
      <c r="AI34" s="16">
        <f>+'MATRIZ (A)'!AI34*AI$168</f>
        <v>2208.349998350955</v>
      </c>
      <c r="AJ34" s="16">
        <f>+'MATRIZ (A)'!AJ34*AJ$168</f>
        <v>67674.126220658727</v>
      </c>
      <c r="AK34" s="16">
        <f>+'MATRIZ (A)'!AK34*AK$168</f>
        <v>4.0231519830902004E-3</v>
      </c>
      <c r="AL34" s="16">
        <f>+'MATRIZ (A)'!AL34*AL$168</f>
        <v>7.3546317841758649E-2</v>
      </c>
      <c r="AM34" s="16">
        <f>+'MATRIZ (A)'!AM34*AM$168</f>
        <v>3.1192894006908233E-2</v>
      </c>
      <c r="AN34" s="16">
        <f>+'MATRIZ (A)'!AN34*AN$168</f>
        <v>2.0369054031377556</v>
      </c>
      <c r="AO34" s="16">
        <f>+'MATRIZ (A)'!AO34*AO$168</f>
        <v>1.3140548892378834E-2</v>
      </c>
      <c r="AP34" s="16">
        <f>+'MATRIZ (A)'!AP34*AP$168</f>
        <v>2.9297028915482904E-2</v>
      </c>
      <c r="AQ34" s="16">
        <f>+'MATRIZ (A)'!AQ34*AQ$168</f>
        <v>0.1076967125862606</v>
      </c>
      <c r="AR34" s="16">
        <f>+'MATRIZ (A)'!AR34*AR$168</f>
        <v>0.23575038945553325</v>
      </c>
      <c r="AS34" s="16">
        <f>+'MATRIZ (A)'!AS34*AS$168</f>
        <v>4.0385089280794975E-3</v>
      </c>
      <c r="AT34" s="16">
        <f>+'MATRIZ (A)'!AT34*AT$168</f>
        <v>0.17446815573312735</v>
      </c>
      <c r="AU34" s="16">
        <f>+'MATRIZ (A)'!AU34*AU$168</f>
        <v>1.0785066123861061E-2</v>
      </c>
      <c r="AV34" s="16">
        <f>+'MATRIZ (A)'!AV34*AV$168</f>
        <v>3.4436651179157352E-3</v>
      </c>
      <c r="AW34" s="16">
        <f>+'MATRIZ (A)'!AW34*AW$168</f>
        <v>1.0516812314626251E-2</v>
      </c>
      <c r="AX34" s="16">
        <f>+'MATRIZ (A)'!AX34*AX$168</f>
        <v>28.79796262268243</v>
      </c>
      <c r="AY34" s="16">
        <f>+'MATRIZ (A)'!AY34*AY$168</f>
        <v>0.48808959403046248</v>
      </c>
      <c r="AZ34" s="16">
        <f>+'MATRIZ (A)'!AZ34*AZ$168</f>
        <v>2.513649621337823E-2</v>
      </c>
      <c r="BA34" s="16">
        <f>+'MATRIZ (A)'!BA34*BA$168</f>
        <v>6.728044445753655E-4</v>
      </c>
      <c r="BB34" s="16">
        <f>+'MATRIZ (A)'!BB34*BB$168</f>
        <v>6.9697007403555188E-3</v>
      </c>
      <c r="BC34" s="16">
        <f>+'MATRIZ (A)'!BC34*BC$168</f>
        <v>1.6666086491086439E-2</v>
      </c>
      <c r="BD34" s="16">
        <f>+'MATRIZ (A)'!BD34*BD$168</f>
        <v>1.8909002112766974E-3</v>
      </c>
      <c r="BE34" s="16">
        <f>+'MATRIZ (A)'!BE34*BE$168</f>
        <v>1.2165907851159018E-3</v>
      </c>
      <c r="BF34" s="16">
        <f>+'MATRIZ (A)'!BF34*BF$168</f>
        <v>2.1013835432977163E-2</v>
      </c>
      <c r="BG34" s="16">
        <f>+'MATRIZ (A)'!BG34*BG$168</f>
        <v>13.383369657863133</v>
      </c>
      <c r="BH34" s="16">
        <f>+'MATRIZ (A)'!BH34*BH$168</f>
        <v>2.4920787296600237E-2</v>
      </c>
      <c r="BI34" s="16">
        <f>+'MATRIZ (A)'!BI34*BI$168</f>
        <v>0</v>
      </c>
      <c r="BJ34" s="16">
        <f>+'MATRIZ (A)'!BJ34*BJ$168</f>
        <v>1.1124260388863851E-2</v>
      </c>
      <c r="BK34" s="16">
        <f>+'MATRIZ (A)'!BK34*BK$168</f>
        <v>1.0254723234192621E-5</v>
      </c>
      <c r="BL34" s="16">
        <f>+'MATRIZ (A)'!BL34*BL$168</f>
        <v>2.0319560208825142E-3</v>
      </c>
      <c r="BM34" s="16">
        <f>+'MATRIZ (A)'!BM34*BM$168</f>
        <v>3.5672311875320002E-2</v>
      </c>
      <c r="BN34" s="16">
        <f>+'MATRIZ (A)'!BN34*BN$168</f>
        <v>1.233649106088818E-2</v>
      </c>
      <c r="BO34" s="16">
        <f>+'MATRIZ (A)'!BO34*BO$168</f>
        <v>1.5969857536212522E-3</v>
      </c>
      <c r="BP34" s="16">
        <f>+'MATRIZ (A)'!BP34*BP$168</f>
        <v>0.56733846006297195</v>
      </c>
      <c r="BQ34" s="16">
        <f>+'MATRIZ (A)'!BQ34*BQ$168</f>
        <v>1.4987275060349216E-2</v>
      </c>
      <c r="BR34" s="16">
        <f>+'MATRIZ (A)'!BR34*BR$168</f>
        <v>0.61833112295207526</v>
      </c>
      <c r="BS34" s="16">
        <f>+'MATRIZ (A)'!BS34*BS$168</f>
        <v>3.4297008012842745E-2</v>
      </c>
      <c r="BT34" s="16">
        <f>+'MATRIZ (A)'!BT34*BT$168</f>
        <v>1.2557237858292136E-2</v>
      </c>
      <c r="BU34" s="16">
        <f>+'MATRIZ (A)'!BU34*BU$168</f>
        <v>2.375711928863204</v>
      </c>
      <c r="BV34" s="16">
        <f>+'MATRIZ (A)'!BV34*BV$168</f>
        <v>31.841353410716078</v>
      </c>
      <c r="BW34" s="16">
        <f>+'MATRIZ (A)'!BW34*BW$168</f>
        <v>1.8047531710462125E-2</v>
      </c>
      <c r="BX34" s="16">
        <f>+'MATRIZ (A)'!BX34*BX$168</f>
        <v>1.1207642131728969E-5</v>
      </c>
      <c r="BY34" s="16">
        <f>+'MATRIZ (A)'!BY34*BY$168</f>
        <v>1.4794310760529692E-4</v>
      </c>
      <c r="BZ34" s="16">
        <f>+'MATRIZ (A)'!BZ34*BZ$168</f>
        <v>7.527638875147887E-3</v>
      </c>
      <c r="CA34" s="16">
        <f>+'MATRIZ (A)'!CA34*CA$168</f>
        <v>7.8549355329044553E-4</v>
      </c>
      <c r="CB34" s="16">
        <f>+'MATRIZ (A)'!CB34*CB$168</f>
        <v>6.9521284591869605E-4</v>
      </c>
      <c r="CC34" s="16">
        <f>+'MATRIZ (A)'!CC34*CC$168</f>
        <v>1.8360397446583344E-2</v>
      </c>
      <c r="CD34" s="16">
        <f>+'MATRIZ (A)'!CD34*CD$168</f>
        <v>6.7474255437719377E-4</v>
      </c>
      <c r="CE34" s="16">
        <f>+'MATRIZ (A)'!CE34*CE$168</f>
        <v>1.0286958811846443E-2</v>
      </c>
      <c r="CF34" s="16">
        <f>+'MATRIZ (A)'!CF34*CF$168</f>
        <v>1.0140947418387456E-2</v>
      </c>
      <c r="CG34" s="16">
        <f>+'MATRIZ (A)'!CG34*CG$168</f>
        <v>9.223354963790048E-2</v>
      </c>
      <c r="CH34" s="16">
        <f>+'MATRIZ (A)'!CH34*CH$168</f>
        <v>0.10169653641514703</v>
      </c>
      <c r="CI34" s="16">
        <f>+'MATRIZ (A)'!CI34*CI$168</f>
        <v>91.983245809998493</v>
      </c>
      <c r="CJ34" s="16">
        <f>+'MATRIZ (A)'!CJ34*CJ$168</f>
        <v>8.8897154895066291E-2</v>
      </c>
      <c r="CK34" s="16">
        <f>+'MATRIZ (A)'!CK34*CK$168</f>
        <v>7.6191932225233268E-3</v>
      </c>
      <c r="CL34" s="16">
        <f>+'MATRIZ (A)'!CL34*CL$168</f>
        <v>5.2270511829296706E-2</v>
      </c>
      <c r="CM34" s="16">
        <f>+'MATRIZ (A)'!CM34*CM$168</f>
        <v>2.2130443280584226E-2</v>
      </c>
      <c r="CN34" s="16">
        <f>+'MATRIZ (A)'!CN34*CN$168</f>
        <v>0.63431770507113339</v>
      </c>
      <c r="CO34" s="16">
        <f>+'MATRIZ (A)'!CO34*CO$168</f>
        <v>4.7215254770610713</v>
      </c>
      <c r="CP34" s="16">
        <f>+'MATRIZ (A)'!CP34*CP$168</f>
        <v>0</v>
      </c>
      <c r="CQ34" s="16">
        <f>+'MATRIZ (A)'!CQ34*CQ$168</f>
        <v>1.0325523830206721E-2</v>
      </c>
      <c r="CR34" s="16">
        <f>+'MATRIZ (A)'!CR34*CR$168</f>
        <v>1.3666821911328213E-3</v>
      </c>
      <c r="CS34" s="16">
        <f>+'MATRIZ (A)'!CS34*CS$168</f>
        <v>5.1680167141586658E-2</v>
      </c>
      <c r="CT34" s="16">
        <f>+'MATRIZ (A)'!CT34*CT$168</f>
        <v>2.1968244004419046E-2</v>
      </c>
      <c r="CU34" s="16">
        <f>+'MATRIZ (A)'!CU34*CU$168</f>
        <v>3.9261844872259075E-2</v>
      </c>
      <c r="CV34" s="16">
        <f>+'MATRIZ (A)'!CV34*CV$168</f>
        <v>1.2431207886762934E-2</v>
      </c>
      <c r="CW34" s="16">
        <f>+'MATRIZ (A)'!CW34*CW$168</f>
        <v>3.1334822163123781E-3</v>
      </c>
      <c r="CX34" s="16">
        <f>+'MATRIZ (A)'!CX34*CX$168</f>
        <v>0.31060235915632273</v>
      </c>
      <c r="CY34" s="16">
        <f>+'MATRIZ (A)'!CY34*CY$168</f>
        <v>0.40015539389030819</v>
      </c>
      <c r="CZ34" s="16">
        <f>+'MATRIZ (A)'!CZ34*CZ$168</f>
        <v>2.1356373780293987E-2</v>
      </c>
      <c r="DA34" s="16">
        <f>+'MATRIZ (A)'!DA34*DA$168</f>
        <v>0.15676981998619452</v>
      </c>
      <c r="DB34" s="16">
        <f>+'MATRIZ (A)'!DB34*DB$168</f>
        <v>2.1140997694243373E-2</v>
      </c>
      <c r="DC34" s="16">
        <f>+'MATRIZ (A)'!DC34*DC$168</f>
        <v>0.11168572098761215</v>
      </c>
      <c r="DD34" s="16">
        <f>+'MATRIZ (A)'!DD34*DD$168</f>
        <v>0.33425853240698955</v>
      </c>
      <c r="DE34" s="16">
        <f>+'MATRIZ (A)'!DE34*DE$168</f>
        <v>8.1971721066941543E-3</v>
      </c>
      <c r="DF34" s="16">
        <f>+'MATRIZ (A)'!DF34*DF$168</f>
        <v>3.3808297136699555E-2</v>
      </c>
      <c r="DG34" s="16">
        <f>+'MATRIZ (A)'!DG34*DG$168</f>
        <v>6.4961818044222991E-2</v>
      </c>
      <c r="DH34" s="16">
        <f>+'MATRIZ (A)'!DH34*DH$168</f>
        <v>1.2993810116684332E-2</v>
      </c>
      <c r="DI34" s="16">
        <f>+'MATRIZ (A)'!DI34*DI$168</f>
        <v>1.2702031909200598E-2</v>
      </c>
      <c r="DJ34" s="16">
        <f>+'MATRIZ (A)'!DJ34*DJ$168</f>
        <v>8.358763833348987E-3</v>
      </c>
      <c r="DK34" s="16">
        <f>+'MATRIZ (A)'!DK34*DK$168</f>
        <v>2.4741351374172858E-2</v>
      </c>
      <c r="DL34" s="16">
        <f>+'MATRIZ (A)'!DL34*DL$168</f>
        <v>1.5856073417786932E-2</v>
      </c>
      <c r="DM34" s="16">
        <f>+'MATRIZ (A)'!DM34*DM$168</f>
        <v>2.1745915182500811E-2</v>
      </c>
      <c r="DN34" s="16">
        <f>+'MATRIZ (A)'!DN34*DN$168</f>
        <v>9.9474239095845608E-3</v>
      </c>
      <c r="DO34" s="16">
        <f>+'MATRIZ (A)'!DO34*DO$168</f>
        <v>1.4706714906412863E-3</v>
      </c>
      <c r="DP34" s="16">
        <f>+'MATRIZ (A)'!DP34*DP$168</f>
        <v>1.9137075971301834E-2</v>
      </c>
      <c r="DQ34" s="16">
        <f>+'MATRIZ (A)'!DQ34*DQ$168</f>
        <v>7.2314759699185574E-4</v>
      </c>
      <c r="DR34" s="16">
        <f>+'MATRIZ (A)'!DR34*DR$168</f>
        <v>6.0430366316071467E-3</v>
      </c>
      <c r="DS34" s="16">
        <f>+'MATRIZ (A)'!DS34*DS$168</f>
        <v>2.9504465996125499E-3</v>
      </c>
      <c r="DT34" s="16">
        <f>+'MATRIZ (A)'!DT34*DT$168</f>
        <v>8.0921014094399344E-4</v>
      </c>
      <c r="DU34" s="16">
        <f>+'MATRIZ (A)'!DU34*DU$168</f>
        <v>5.0332706880313126E-2</v>
      </c>
      <c r="DV34" s="16">
        <f>+'MATRIZ (A)'!DV34*DV$168</f>
        <v>1.7516168305944357</v>
      </c>
      <c r="DW34" s="16">
        <f>+'MATRIZ (A)'!DW34*DW$168</f>
        <v>3.7280928307906504E-2</v>
      </c>
      <c r="DX34" s="16">
        <f>+'MATRIZ (A)'!DX34*DX$168</f>
        <v>1.3828887896727136E-3</v>
      </c>
      <c r="DY34" s="16">
        <f>+'MATRIZ (A)'!DY34*DY$168</f>
        <v>0.14598604470020396</v>
      </c>
      <c r="DZ34" s="16">
        <f>+'MATRIZ (A)'!DZ34*DZ$168</f>
        <v>0.16870751713591239</v>
      </c>
      <c r="EA34" s="16">
        <f>+'MATRIZ (A)'!EA34*EA$168</f>
        <v>2.9466466105024795E-2</v>
      </c>
      <c r="EB34" s="16">
        <f>+'MATRIZ (A)'!EB34*EB$168</f>
        <v>3.6859831970763875E-2</v>
      </c>
      <c r="EC34" s="16">
        <f>+'MATRIZ (A)'!EC34*EC$168</f>
        <v>1.3901969233973854E-2</v>
      </c>
      <c r="ED34" s="16">
        <f>+'MATRIZ (A)'!ED34*ED$168</f>
        <v>2.6839664956901442E-3</v>
      </c>
      <c r="EE34" s="16">
        <f>+'MATRIZ (A)'!EE34*EE$168</f>
        <v>5.914522450507699E-2</v>
      </c>
      <c r="EF34" s="16">
        <f>+'MATRIZ (A)'!EF34*EF$168</f>
        <v>9.906398036276362E-4</v>
      </c>
      <c r="EG34" s="16">
        <f>+'MATRIZ (A)'!EG34*EG$168</f>
        <v>2.8391738051835921E-3</v>
      </c>
      <c r="EH34" s="16">
        <f>+'MATRIZ (A)'!EH34*EH$168</f>
        <v>0</v>
      </c>
      <c r="EI34" s="18">
        <f t="shared" si="0"/>
        <v>70719.492803426983</v>
      </c>
      <c r="EJ34" s="20">
        <f>+'MATRIZ (I-A) INVERSA'!FM34</f>
        <v>512.2908721021945</v>
      </c>
      <c r="EK34" s="20">
        <f>+'MATRIZ (I-A) INVERSA'!FN34</f>
        <v>0</v>
      </c>
      <c r="EL34" s="20">
        <f>+'MATRIZ (I-A) INVERSA'!FO34</f>
        <v>0</v>
      </c>
      <c r="EM34" s="20">
        <f>+'MATRIZ (I-A) INVERSA'!FP34</f>
        <v>0</v>
      </c>
      <c r="EN34" s="20">
        <f>+'MATRIZ (I-A) INVERSA'!FQ34</f>
        <v>0</v>
      </c>
      <c r="EO34" s="20">
        <f>+'MATRIZ (I-A) INVERSA'!FR34</f>
        <v>0</v>
      </c>
      <c r="EP34" s="20">
        <f>+'MATRIZ (I-A) INVERSA'!FS34</f>
        <v>0</v>
      </c>
      <c r="EQ34" s="20">
        <f>+'MATRIZ (I-A) INVERSA'!FT34</f>
        <v>0</v>
      </c>
      <c r="ER34" s="20">
        <f>+'MATRIZ (I-A) INVERSA'!FU34</f>
        <v>0</v>
      </c>
      <c r="ES34" s="20">
        <f>+'MATRIZ (I-A) INVERSA'!FV34</f>
        <v>0</v>
      </c>
      <c r="ET34" s="20">
        <f>+'MATRIZ (I-A) INVERSA'!FW34</f>
        <v>0</v>
      </c>
      <c r="EU34" s="20">
        <f>+'MATRIZ (I-A) INVERSA'!FX34</f>
        <v>0</v>
      </c>
      <c r="EV34" s="20">
        <f>+'MATRIZ (I-A) INVERSA'!FY34</f>
        <v>2671.4902901453893</v>
      </c>
      <c r="EW34" s="20">
        <f>+'MATRIZ (I-A) INVERSA'!FZ34</f>
        <v>392.29491913557831</v>
      </c>
      <c r="EX34" s="20">
        <f>+'MATRIZ (I-A) INVERSA'!GA34</f>
        <v>465.53982514647646</v>
      </c>
      <c r="EY34" s="20">
        <f>+'MATRIZ (I-A) INVERSA'!GB34</f>
        <v>0</v>
      </c>
      <c r="EZ34" s="20">
        <f>+'MATRIZ (I-A) INVERSA'!GC34</f>
        <v>0</v>
      </c>
      <c r="FA34" s="20">
        <f>+'MATRIZ (I-A) INVERSA'!GD34</f>
        <v>0</v>
      </c>
      <c r="FB34" s="20">
        <f>+'MATRIZ (I-A) INVERSA'!GE34</f>
        <v>0</v>
      </c>
      <c r="FC34" s="20">
        <f>+'MATRIZ (I-A) INVERSA'!GF34</f>
        <v>0</v>
      </c>
      <c r="FD34" s="20">
        <f>+'MATRIZ (I-A) INVERSA'!GG34</f>
        <v>0</v>
      </c>
      <c r="FE34" s="20">
        <f>+'MATRIZ (I-A) INVERSA'!GH34</f>
        <v>0</v>
      </c>
      <c r="FF34" s="20">
        <f>+'MATRIZ (I-A) INVERSA'!GI34</f>
        <v>0</v>
      </c>
      <c r="FG34" s="18">
        <f t="shared" si="2"/>
        <v>4041.6159065296388</v>
      </c>
      <c r="FH34" s="17">
        <f t="shared" si="1"/>
        <v>74761.108709956621</v>
      </c>
      <c r="FI34" s="28"/>
      <c r="FJ34" s="17">
        <v>74761.108709956592</v>
      </c>
      <c r="FK34" s="50">
        <f t="shared" si="3"/>
        <v>0</v>
      </c>
      <c r="FM34" s="48">
        <f>+IFERROR((FH34/'MIP 2012'!FH34*100-100),0)</f>
        <v>1.0972589890605917</v>
      </c>
    </row>
    <row r="35" spans="1:169" s="7" customFormat="1" ht="21.95" customHeight="1" thickBot="1" x14ac:dyDescent="0.25">
      <c r="A35" s="12" t="s">
        <v>134</v>
      </c>
      <c r="B35" s="12" t="s">
        <v>135</v>
      </c>
      <c r="C35" s="16">
        <f>+'MATRIZ (A)'!C35*C$168</f>
        <v>0</v>
      </c>
      <c r="D35" s="16">
        <f>+'MATRIZ (A)'!D35*D$168</f>
        <v>0</v>
      </c>
      <c r="E35" s="16">
        <f>+'MATRIZ (A)'!E35*E$168</f>
        <v>0</v>
      </c>
      <c r="F35" s="16">
        <f>+'MATRIZ (A)'!F35*F$168</f>
        <v>0</v>
      </c>
      <c r="G35" s="16">
        <f>+'MATRIZ (A)'!G35*G$168</f>
        <v>0</v>
      </c>
      <c r="H35" s="16">
        <f>+'MATRIZ (A)'!H35*H$168</f>
        <v>0</v>
      </c>
      <c r="I35" s="16">
        <f>+'MATRIZ (A)'!I35*I$168</f>
        <v>0</v>
      </c>
      <c r="J35" s="16">
        <f>+'MATRIZ (A)'!J35*J$168</f>
        <v>0</v>
      </c>
      <c r="K35" s="16">
        <f>+'MATRIZ (A)'!K35*K$168</f>
        <v>0</v>
      </c>
      <c r="L35" s="16">
        <f>+'MATRIZ (A)'!L35*L$168</f>
        <v>0</v>
      </c>
      <c r="M35" s="16">
        <f>+'MATRIZ (A)'!M35*M$168</f>
        <v>0</v>
      </c>
      <c r="N35" s="16">
        <f>+'MATRIZ (A)'!N35*N$168</f>
        <v>30.000144262018978</v>
      </c>
      <c r="O35" s="16">
        <f>+'MATRIZ (A)'!O35*O$168</f>
        <v>7.1083178160783209</v>
      </c>
      <c r="P35" s="16">
        <f>+'MATRIZ (A)'!P35*P$168</f>
        <v>0</v>
      </c>
      <c r="Q35" s="16">
        <f>+'MATRIZ (A)'!Q35*Q$168</f>
        <v>5.1288318343819945</v>
      </c>
      <c r="R35" s="16">
        <f>+'MATRIZ (A)'!R35*R$168</f>
        <v>0</v>
      </c>
      <c r="S35" s="16">
        <f>+'MATRIZ (A)'!S35*S$168</f>
        <v>0</v>
      </c>
      <c r="T35" s="16">
        <f>+'MATRIZ (A)'!T35*T$168</f>
        <v>0</v>
      </c>
      <c r="U35" s="16">
        <f>+'MATRIZ (A)'!U35*U$168</f>
        <v>0</v>
      </c>
      <c r="V35" s="16">
        <f>+'MATRIZ (A)'!V35*V$168</f>
        <v>0</v>
      </c>
      <c r="W35" s="16">
        <f>+'MATRIZ (A)'!W35*W$168</f>
        <v>12.912754091085876</v>
      </c>
      <c r="X35" s="16">
        <f>+'MATRIZ (A)'!X35*X$168</f>
        <v>503.2381153713834</v>
      </c>
      <c r="Y35" s="16">
        <f>+'MATRIZ (A)'!Y35*Y$168</f>
        <v>1.2936577022723534</v>
      </c>
      <c r="Z35" s="16">
        <f>+'MATRIZ (A)'!Z35*Z$168</f>
        <v>10438.153200465376</v>
      </c>
      <c r="AA35" s="16">
        <f>+'MATRIZ (A)'!AA35*AA$168</f>
        <v>0</v>
      </c>
      <c r="AB35" s="16">
        <f>+'MATRIZ (A)'!AB35*AB$168</f>
        <v>0</v>
      </c>
      <c r="AC35" s="16">
        <f>+'MATRIZ (A)'!AC35*AC$168</f>
        <v>0</v>
      </c>
      <c r="AD35" s="16">
        <f>+'MATRIZ (A)'!AD35*AD$168</f>
        <v>0.30683622879937955</v>
      </c>
      <c r="AE35" s="16">
        <f>+'MATRIZ (A)'!AE35*AE$168</f>
        <v>0</v>
      </c>
      <c r="AF35" s="16">
        <f>+'MATRIZ (A)'!AF35*AF$168</f>
        <v>0</v>
      </c>
      <c r="AG35" s="16">
        <f>+'MATRIZ (A)'!AG35*AG$168</f>
        <v>0</v>
      </c>
      <c r="AH35" s="16">
        <f>+'MATRIZ (A)'!AH35*AH$168</f>
        <v>0</v>
      </c>
      <c r="AI35" s="16">
        <f>+'MATRIZ (A)'!AI35*AI$168</f>
        <v>87117.491297153887</v>
      </c>
      <c r="AJ35" s="16">
        <f>+'MATRIZ (A)'!AJ35*AJ$168</f>
        <v>274.29074516856122</v>
      </c>
      <c r="AK35" s="16">
        <f>+'MATRIZ (A)'!AK35*AK$168</f>
        <v>0</v>
      </c>
      <c r="AL35" s="16">
        <f>+'MATRIZ (A)'!AL35*AL$168</f>
        <v>0.9847707155232307</v>
      </c>
      <c r="AM35" s="16">
        <f>+'MATRIZ (A)'!AM35*AM$168</f>
        <v>0</v>
      </c>
      <c r="AN35" s="16">
        <f>+'MATRIZ (A)'!AN35*AN$168</f>
        <v>28.725884950851551</v>
      </c>
      <c r="AO35" s="16">
        <f>+'MATRIZ (A)'!AO35*AO$168</f>
        <v>2.5724282855558961E-3</v>
      </c>
      <c r="AP35" s="16">
        <f>+'MATRIZ (A)'!AP35*AP$168</f>
        <v>3.7018783007368801</v>
      </c>
      <c r="AQ35" s="16">
        <f>+'MATRIZ (A)'!AQ35*AQ$168</f>
        <v>1541.9758878557207</v>
      </c>
      <c r="AR35" s="16">
        <f>+'MATRIZ (A)'!AR35*AR$168</f>
        <v>3.9361773750436506</v>
      </c>
      <c r="AS35" s="16">
        <f>+'MATRIZ (A)'!AS35*AS$168</f>
        <v>7.1741896308775478E-4</v>
      </c>
      <c r="AT35" s="16">
        <f>+'MATRIZ (A)'!AT35*AT$168</f>
        <v>306.15352616063888</v>
      </c>
      <c r="AU35" s="16">
        <f>+'MATRIZ (A)'!AU35*AU$168</f>
        <v>0</v>
      </c>
      <c r="AV35" s="16">
        <f>+'MATRIZ (A)'!AV35*AV$168</f>
        <v>0</v>
      </c>
      <c r="AW35" s="16">
        <f>+'MATRIZ (A)'!AW35*AW$168</f>
        <v>40.735241282417306</v>
      </c>
      <c r="AX35" s="16">
        <f>+'MATRIZ (A)'!AX35*AX$168</f>
        <v>500.85097643358296</v>
      </c>
      <c r="AY35" s="16">
        <f>+'MATRIZ (A)'!AY35*AY$168</f>
        <v>8.4502672507266841</v>
      </c>
      <c r="AZ35" s="16">
        <f>+'MATRIZ (A)'!AZ35*AZ$168</f>
        <v>0</v>
      </c>
      <c r="BA35" s="16">
        <f>+'MATRIZ (A)'!BA35*BA$168</f>
        <v>0</v>
      </c>
      <c r="BB35" s="16">
        <f>+'MATRIZ (A)'!BB35*BB$168</f>
        <v>0</v>
      </c>
      <c r="BC35" s="16">
        <f>+'MATRIZ (A)'!BC35*BC$168</f>
        <v>0</v>
      </c>
      <c r="BD35" s="16">
        <f>+'MATRIZ (A)'!BD35*BD$168</f>
        <v>0</v>
      </c>
      <c r="BE35" s="16">
        <f>+'MATRIZ (A)'!BE35*BE$168</f>
        <v>0</v>
      </c>
      <c r="BF35" s="16">
        <f>+'MATRIZ (A)'!BF35*BF$168</f>
        <v>0.10169145527096612</v>
      </c>
      <c r="BG35" s="16">
        <f>+'MATRIZ (A)'!BG35*BG$168</f>
        <v>232.04746244697048</v>
      </c>
      <c r="BH35" s="16">
        <f>+'MATRIZ (A)'!BH35*BH$168</f>
        <v>0</v>
      </c>
      <c r="BI35" s="16">
        <f>+'MATRIZ (A)'!BI35*BI$168</f>
        <v>0</v>
      </c>
      <c r="BJ35" s="16">
        <f>+'MATRIZ (A)'!BJ35*BJ$168</f>
        <v>0</v>
      </c>
      <c r="BK35" s="16">
        <f>+'MATRIZ (A)'!BK35*BK$168</f>
        <v>0</v>
      </c>
      <c r="BL35" s="16">
        <f>+'MATRIZ (A)'!BL35*BL$168</f>
        <v>0</v>
      </c>
      <c r="BM35" s="16">
        <f>+'MATRIZ (A)'!BM35*BM$168</f>
        <v>0.53816838702569236</v>
      </c>
      <c r="BN35" s="16">
        <f>+'MATRIZ (A)'!BN35*BN$168</f>
        <v>0</v>
      </c>
      <c r="BO35" s="16">
        <f>+'MATRIZ (A)'!BO35*BO$168</f>
        <v>0</v>
      </c>
      <c r="BP35" s="16">
        <f>+'MATRIZ (A)'!BP35*BP$168</f>
        <v>9.7159728273269081</v>
      </c>
      <c r="BQ35" s="16">
        <f>+'MATRIZ (A)'!BQ35*BQ$168</f>
        <v>0</v>
      </c>
      <c r="BR35" s="16">
        <f>+'MATRIZ (A)'!BR35*BR$168</f>
        <v>8.72178431758649</v>
      </c>
      <c r="BS35" s="16">
        <f>+'MATRIZ (A)'!BS35*BS$168</f>
        <v>0</v>
      </c>
      <c r="BT35" s="16">
        <f>+'MATRIZ (A)'!BT35*BT$168</f>
        <v>0</v>
      </c>
      <c r="BU35" s="16">
        <f>+'MATRIZ (A)'!BU35*BU$168</f>
        <v>39.851537284687225</v>
      </c>
      <c r="BV35" s="16">
        <f>+'MATRIZ (A)'!BV35*BV$168</f>
        <v>553.41335259530399</v>
      </c>
      <c r="BW35" s="16">
        <f>+'MATRIZ (A)'!BW35*BW$168</f>
        <v>0</v>
      </c>
      <c r="BX35" s="16">
        <f>+'MATRIZ (A)'!BX35*BX$168</f>
        <v>0</v>
      </c>
      <c r="BY35" s="16">
        <f>+'MATRIZ (A)'!BY35*BY$168</f>
        <v>0</v>
      </c>
      <c r="BZ35" s="16">
        <f>+'MATRIZ (A)'!BZ35*BZ$168</f>
        <v>0</v>
      </c>
      <c r="CA35" s="16">
        <f>+'MATRIZ (A)'!CA35*CA$168</f>
        <v>0</v>
      </c>
      <c r="CB35" s="16">
        <f>+'MATRIZ (A)'!CB35*CB$168</f>
        <v>0</v>
      </c>
      <c r="CC35" s="16">
        <f>+'MATRIZ (A)'!CC35*CC$168</f>
        <v>0</v>
      </c>
      <c r="CD35" s="16">
        <f>+'MATRIZ (A)'!CD35*CD$168</f>
        <v>0</v>
      </c>
      <c r="CE35" s="16">
        <f>+'MATRIZ (A)'!CE35*CE$168</f>
        <v>0</v>
      </c>
      <c r="CF35" s="16">
        <f>+'MATRIZ (A)'!CF35*CF$168</f>
        <v>0</v>
      </c>
      <c r="CG35" s="16">
        <f>+'MATRIZ (A)'!CG35*CG$168</f>
        <v>2.6303882197032693</v>
      </c>
      <c r="CH35" s="16">
        <f>+'MATRIZ (A)'!CH35*CH$168</f>
        <v>0</v>
      </c>
      <c r="CI35" s="16">
        <f>+'MATRIZ (A)'!CI35*CI$168</f>
        <v>1599.3025022854363</v>
      </c>
      <c r="CJ35" s="16">
        <f>+'MATRIZ (A)'!CJ35*CJ$168</f>
        <v>0.96296939618307642</v>
      </c>
      <c r="CK35" s="16">
        <f>+'MATRIZ (A)'!CK35*CK$168</f>
        <v>0.10357962882988239</v>
      </c>
      <c r="CL35" s="16">
        <f>+'MATRIZ (A)'!CL35*CL$168</f>
        <v>0.31433512461621865</v>
      </c>
      <c r="CM35" s="16">
        <f>+'MATRIZ (A)'!CM35*CM$168</f>
        <v>0</v>
      </c>
      <c r="CN35" s="16">
        <f>+'MATRIZ (A)'!CN35*CN$168</f>
        <v>2.5017800203946585</v>
      </c>
      <c r="CO35" s="16">
        <f>+'MATRIZ (A)'!CO35*CO$168</f>
        <v>80.853944836182407</v>
      </c>
      <c r="CP35" s="16">
        <f>+'MATRIZ (A)'!CP35*CP$168</f>
        <v>0</v>
      </c>
      <c r="CQ35" s="16">
        <f>+'MATRIZ (A)'!CQ35*CQ$168</f>
        <v>1.3603320800999763E-2</v>
      </c>
      <c r="CR35" s="16">
        <f>+'MATRIZ (A)'!CR35*CR$168</f>
        <v>0</v>
      </c>
      <c r="CS35" s="16">
        <f>+'MATRIZ (A)'!CS35*CS$168</f>
        <v>0.90199029837371436</v>
      </c>
      <c r="CT35" s="16">
        <f>+'MATRIZ (A)'!CT35*CT$168</f>
        <v>0</v>
      </c>
      <c r="CU35" s="16">
        <f>+'MATRIZ (A)'!CU35*CU$168</f>
        <v>6.5166128660650404</v>
      </c>
      <c r="CV35" s="16">
        <f>+'MATRIZ (A)'!CV35*CV$168</f>
        <v>0</v>
      </c>
      <c r="CW35" s="16">
        <f>+'MATRIZ (A)'!CW35*CW$168</f>
        <v>0</v>
      </c>
      <c r="CX35" s="16">
        <f>+'MATRIZ (A)'!CX35*CX$168</f>
        <v>670.12108060918717</v>
      </c>
      <c r="CY35" s="16">
        <f>+'MATRIZ (A)'!CY35*CY$168</f>
        <v>972.30471619077616</v>
      </c>
      <c r="CZ35" s="16">
        <f>+'MATRIZ (A)'!CZ35*CZ$168</f>
        <v>0</v>
      </c>
      <c r="DA35" s="16">
        <f>+'MATRIZ (A)'!DA35*DA$168</f>
        <v>2.1190101450516075</v>
      </c>
      <c r="DB35" s="16">
        <f>+'MATRIZ (A)'!DB35*DB$168</f>
        <v>0</v>
      </c>
      <c r="DC35" s="16">
        <f>+'MATRIZ (A)'!DC35*DC$168</f>
        <v>0</v>
      </c>
      <c r="DD35" s="16">
        <f>+'MATRIZ (A)'!DD35*DD$168</f>
        <v>1.3943361515048391</v>
      </c>
      <c r="DE35" s="16">
        <f>+'MATRIZ (A)'!DE35*DE$168</f>
        <v>0</v>
      </c>
      <c r="DF35" s="16">
        <f>+'MATRIZ (A)'!DF35*DF$168</f>
        <v>0.46664021761848495</v>
      </c>
      <c r="DG35" s="16">
        <f>+'MATRIZ (A)'!DG35*DG$168</f>
        <v>0.69150666057539822</v>
      </c>
      <c r="DH35" s="16">
        <f>+'MATRIZ (A)'!DH35*DH$168</f>
        <v>0</v>
      </c>
      <c r="DI35" s="16">
        <f>+'MATRIZ (A)'!DI35*DI$168</f>
        <v>0</v>
      </c>
      <c r="DJ35" s="16">
        <f>+'MATRIZ (A)'!DJ35*DJ$168</f>
        <v>0</v>
      </c>
      <c r="DK35" s="16">
        <f>+'MATRIZ (A)'!DK35*DK$168</f>
        <v>0</v>
      </c>
      <c r="DL35" s="16">
        <f>+'MATRIZ (A)'!DL35*DL$168</f>
        <v>0.12265909559739167</v>
      </c>
      <c r="DM35" s="16">
        <f>+'MATRIZ (A)'!DM35*DM$168</f>
        <v>0</v>
      </c>
      <c r="DN35" s="16">
        <f>+'MATRIZ (A)'!DN35*DN$168</f>
        <v>0</v>
      </c>
      <c r="DO35" s="16">
        <f>+'MATRIZ (A)'!DO35*DO$168</f>
        <v>0</v>
      </c>
      <c r="DP35" s="16">
        <f>+'MATRIZ (A)'!DP35*DP$168</f>
        <v>0</v>
      </c>
      <c r="DQ35" s="16">
        <f>+'MATRIZ (A)'!DQ35*DQ$168</f>
        <v>0</v>
      </c>
      <c r="DR35" s="16">
        <f>+'MATRIZ (A)'!DR35*DR$168</f>
        <v>8.1229598449991158</v>
      </c>
      <c r="DS35" s="16">
        <f>+'MATRIZ (A)'!DS35*DS$168</f>
        <v>0</v>
      </c>
      <c r="DT35" s="16">
        <f>+'MATRIZ (A)'!DT35*DT$168</f>
        <v>0</v>
      </c>
      <c r="DU35" s="16">
        <f>+'MATRIZ (A)'!DU35*DU$168</f>
        <v>2.280194781096089</v>
      </c>
      <c r="DV35" s="16">
        <f>+'MATRIZ (A)'!DV35*DV$168</f>
        <v>21.911053284756715</v>
      </c>
      <c r="DW35" s="16">
        <f>+'MATRIZ (A)'!DW35*DW$168</f>
        <v>239.58458162989689</v>
      </c>
      <c r="DX35" s="16">
        <f>+'MATRIZ (A)'!DX35*DX$168</f>
        <v>0</v>
      </c>
      <c r="DY35" s="16">
        <f>+'MATRIZ (A)'!DY35*DY$168</f>
        <v>634.67702922847889</v>
      </c>
      <c r="DZ35" s="16">
        <f>+'MATRIZ (A)'!DZ35*DZ$168</f>
        <v>611.60109524436155</v>
      </c>
      <c r="EA35" s="16">
        <f>+'MATRIZ (A)'!EA35*EA$168</f>
        <v>10.445227503518153</v>
      </c>
      <c r="EB35" s="16">
        <f>+'MATRIZ (A)'!EB35*EB$168</f>
        <v>22.367266131973832</v>
      </c>
      <c r="EC35" s="16">
        <f>+'MATRIZ (A)'!EC35*EC$168</f>
        <v>0</v>
      </c>
      <c r="ED35" s="16">
        <f>+'MATRIZ (A)'!ED35*ED$168</f>
        <v>0</v>
      </c>
      <c r="EE35" s="16">
        <f>+'MATRIZ (A)'!EE35*EE$168</f>
        <v>0</v>
      </c>
      <c r="EF35" s="16">
        <f>+'MATRIZ (A)'!EF35*EF$168</f>
        <v>0</v>
      </c>
      <c r="EG35" s="16">
        <f>+'MATRIZ (A)'!EG35*EG$168</f>
        <v>0</v>
      </c>
      <c r="EH35" s="16">
        <f>+'MATRIZ (A)'!EH35*EH$168</f>
        <v>0</v>
      </c>
      <c r="EI35" s="18">
        <f t="shared" si="0"/>
        <v>106562.14283229645</v>
      </c>
      <c r="EJ35" s="20">
        <f>+'MATRIZ (I-A) INVERSA'!FM35</f>
        <v>29648.052560792588</v>
      </c>
      <c r="EK35" s="20">
        <f>+'MATRIZ (I-A) INVERSA'!FN35</f>
        <v>57.10779073299507</v>
      </c>
      <c r="EL35" s="20">
        <f>+'MATRIZ (I-A) INVERSA'!FO35</f>
        <v>196.93867596981309</v>
      </c>
      <c r="EM35" s="20">
        <f>+'MATRIZ (I-A) INVERSA'!FP35</f>
        <v>0</v>
      </c>
      <c r="EN35" s="20">
        <f>+'MATRIZ (I-A) INVERSA'!FQ35</f>
        <v>0</v>
      </c>
      <c r="EO35" s="20">
        <f>+'MATRIZ (I-A) INVERSA'!FR35</f>
        <v>0</v>
      </c>
      <c r="EP35" s="20">
        <f>+'MATRIZ (I-A) INVERSA'!FS35</f>
        <v>0</v>
      </c>
      <c r="EQ35" s="20">
        <f>+'MATRIZ (I-A) INVERSA'!FT35</f>
        <v>0</v>
      </c>
      <c r="ER35" s="20">
        <f>+'MATRIZ (I-A) INVERSA'!FU35</f>
        <v>0</v>
      </c>
      <c r="ES35" s="20">
        <f>+'MATRIZ (I-A) INVERSA'!FV35</f>
        <v>0</v>
      </c>
      <c r="ET35" s="20">
        <f>+'MATRIZ (I-A) INVERSA'!FW35</f>
        <v>0</v>
      </c>
      <c r="EU35" s="20">
        <f>+'MATRIZ (I-A) INVERSA'!FX35</f>
        <v>0</v>
      </c>
      <c r="EV35" s="20">
        <f>+'MATRIZ (I-A) INVERSA'!FY35</f>
        <v>9215.7291905338316</v>
      </c>
      <c r="EW35" s="20">
        <f>+'MATRIZ (I-A) INVERSA'!FZ35</f>
        <v>-489.65420868136079</v>
      </c>
      <c r="EX35" s="20">
        <f>+'MATRIZ (I-A) INVERSA'!GA35</f>
        <v>10927.31967883132</v>
      </c>
      <c r="EY35" s="20">
        <f>+'MATRIZ (I-A) INVERSA'!GB35</f>
        <v>0</v>
      </c>
      <c r="EZ35" s="20">
        <f>+'MATRIZ (I-A) INVERSA'!GC35</f>
        <v>73.291285198057523</v>
      </c>
      <c r="FA35" s="20">
        <f>+'MATRIZ (I-A) INVERSA'!GD35</f>
        <v>28.260410994844538</v>
      </c>
      <c r="FB35" s="20">
        <f>+'MATRIZ (I-A) INVERSA'!GE35</f>
        <v>0</v>
      </c>
      <c r="FC35" s="20">
        <f>+'MATRIZ (I-A) INVERSA'!GF35</f>
        <v>0</v>
      </c>
      <c r="FD35" s="20">
        <f>+'MATRIZ (I-A) INVERSA'!GG35</f>
        <v>115.99940126806898</v>
      </c>
      <c r="FE35" s="20">
        <f>+'MATRIZ (I-A) INVERSA'!GH35</f>
        <v>88.452028281790561</v>
      </c>
      <c r="FF35" s="20">
        <f>+'MATRIZ (I-A) INVERSA'!GI35</f>
        <v>1.0428299313389369</v>
      </c>
      <c r="FG35" s="18">
        <f t="shared" si="2"/>
        <v>49862.539643853292</v>
      </c>
      <c r="FH35" s="17">
        <f t="shared" si="1"/>
        <v>156424.68247614976</v>
      </c>
      <c r="FI35" s="28"/>
      <c r="FJ35" s="17">
        <v>156424.68247614976</v>
      </c>
      <c r="FK35" s="50">
        <f t="shared" si="3"/>
        <v>0</v>
      </c>
      <c r="FM35" s="48">
        <f>+IFERROR((FH35/'MIP 2012'!FH35*100-100),0)</f>
        <v>0.91744096440109502</v>
      </c>
    </row>
    <row r="36" spans="1:169" s="7" customFormat="1" ht="21.95" customHeight="1" thickBot="1" x14ac:dyDescent="0.25">
      <c r="A36" s="12" t="s">
        <v>136</v>
      </c>
      <c r="B36" s="12" t="s">
        <v>137</v>
      </c>
      <c r="C36" s="16">
        <f>+'MATRIZ (A)'!C36*C$168</f>
        <v>0</v>
      </c>
      <c r="D36" s="16">
        <f>+'MATRIZ (A)'!D36*D$168</f>
        <v>0</v>
      </c>
      <c r="E36" s="16">
        <f>+'MATRIZ (A)'!E36*E$168</f>
        <v>0</v>
      </c>
      <c r="F36" s="16">
        <f>+'MATRIZ (A)'!F36*F$168</f>
        <v>0</v>
      </c>
      <c r="G36" s="16">
        <f>+'MATRIZ (A)'!G36*G$168</f>
        <v>0</v>
      </c>
      <c r="H36" s="16">
        <f>+'MATRIZ (A)'!H36*H$168</f>
        <v>0</v>
      </c>
      <c r="I36" s="16">
        <f>+'MATRIZ (A)'!I36*I$168</f>
        <v>0</v>
      </c>
      <c r="J36" s="16">
        <f>+'MATRIZ (A)'!J36*J$168</f>
        <v>0</v>
      </c>
      <c r="K36" s="16">
        <f>+'MATRIZ (A)'!K36*K$168</f>
        <v>0</v>
      </c>
      <c r="L36" s="16">
        <f>+'MATRIZ (A)'!L36*L$168</f>
        <v>0</v>
      </c>
      <c r="M36" s="16">
        <f>+'MATRIZ (A)'!M36*M$168</f>
        <v>0</v>
      </c>
      <c r="N36" s="16">
        <f>+'MATRIZ (A)'!N36*N$168</f>
        <v>0.59827824046933542</v>
      </c>
      <c r="O36" s="16">
        <f>+'MATRIZ (A)'!O36*O$168</f>
        <v>0</v>
      </c>
      <c r="P36" s="16">
        <f>+'MATRIZ (A)'!P36*P$168</f>
        <v>0</v>
      </c>
      <c r="Q36" s="16">
        <f>+'MATRIZ (A)'!Q36*Q$168</f>
        <v>0</v>
      </c>
      <c r="R36" s="16">
        <f>+'MATRIZ (A)'!R36*R$168</f>
        <v>0</v>
      </c>
      <c r="S36" s="16">
        <f>+'MATRIZ (A)'!S36*S$168</f>
        <v>13.81452176837411</v>
      </c>
      <c r="T36" s="16">
        <f>+'MATRIZ (A)'!T36*T$168</f>
        <v>0</v>
      </c>
      <c r="U36" s="16">
        <f>+'MATRIZ (A)'!U36*U$168</f>
        <v>0</v>
      </c>
      <c r="V36" s="16">
        <f>+'MATRIZ (A)'!V36*V$168</f>
        <v>0</v>
      </c>
      <c r="W36" s="16">
        <f>+'MATRIZ (A)'!W36*W$168</f>
        <v>0</v>
      </c>
      <c r="X36" s="16">
        <f>+'MATRIZ (A)'!X36*X$168</f>
        <v>156.28634095465262</v>
      </c>
      <c r="Y36" s="16">
        <f>+'MATRIZ (A)'!Y36*Y$168</f>
        <v>0</v>
      </c>
      <c r="Z36" s="16">
        <f>+'MATRIZ (A)'!Z36*Z$168</f>
        <v>0</v>
      </c>
      <c r="AA36" s="16">
        <f>+'MATRIZ (A)'!AA36*AA$168</f>
        <v>724.70145281221983</v>
      </c>
      <c r="AB36" s="16">
        <f>+'MATRIZ (A)'!AB36*AB$168</f>
        <v>0</v>
      </c>
      <c r="AC36" s="16">
        <f>+'MATRIZ (A)'!AC36*AC$168</f>
        <v>0</v>
      </c>
      <c r="AD36" s="16">
        <f>+'MATRIZ (A)'!AD36*AD$168</f>
        <v>0</v>
      </c>
      <c r="AE36" s="16">
        <f>+'MATRIZ (A)'!AE36*AE$168</f>
        <v>0</v>
      </c>
      <c r="AF36" s="16">
        <f>+'MATRIZ (A)'!AF36*AF$168</f>
        <v>0</v>
      </c>
      <c r="AG36" s="16">
        <f>+'MATRIZ (A)'!AG36*AG$168</f>
        <v>0</v>
      </c>
      <c r="AH36" s="16">
        <f>+'MATRIZ (A)'!AH36*AH$168</f>
        <v>0</v>
      </c>
      <c r="AI36" s="16">
        <f>+'MATRIZ (A)'!AI36*AI$168</f>
        <v>0</v>
      </c>
      <c r="AJ36" s="16">
        <f>+'MATRIZ (A)'!AJ36*AJ$168</f>
        <v>58.364269409635504</v>
      </c>
      <c r="AK36" s="16">
        <f>+'MATRIZ (A)'!AK36*AK$168</f>
        <v>0</v>
      </c>
      <c r="AL36" s="16">
        <f>+'MATRIZ (A)'!AL36*AL$168</f>
        <v>0</v>
      </c>
      <c r="AM36" s="16">
        <f>+'MATRIZ (A)'!AM36*AM$168</f>
        <v>0</v>
      </c>
      <c r="AN36" s="16">
        <f>+'MATRIZ (A)'!AN36*AN$168</f>
        <v>1958.6686241442671</v>
      </c>
      <c r="AO36" s="16">
        <f>+'MATRIZ (A)'!AO36*AO$168</f>
        <v>0</v>
      </c>
      <c r="AP36" s="16">
        <f>+'MATRIZ (A)'!AP36*AP$168</f>
        <v>23.443864486955288</v>
      </c>
      <c r="AQ36" s="16">
        <f>+'MATRIZ (A)'!AQ36*AQ$168</f>
        <v>1.932762282168004E-3</v>
      </c>
      <c r="AR36" s="16">
        <f>+'MATRIZ (A)'!AR36*AR$168</f>
        <v>1.7363934702270092</v>
      </c>
      <c r="AS36" s="16">
        <f>+'MATRIZ (A)'!AS36*AS$168</f>
        <v>2.4374182296488236</v>
      </c>
      <c r="AT36" s="16">
        <f>+'MATRIZ (A)'!AT36*AT$168</f>
        <v>0</v>
      </c>
      <c r="AU36" s="16">
        <f>+'MATRIZ (A)'!AU36*AU$168</f>
        <v>4.1793897576393506E-2</v>
      </c>
      <c r="AV36" s="16">
        <f>+'MATRIZ (A)'!AV36*AV$168</f>
        <v>0</v>
      </c>
      <c r="AW36" s="16">
        <f>+'MATRIZ (A)'!AW36*AW$168</f>
        <v>3.4736904216951035E-3</v>
      </c>
      <c r="AX36" s="16">
        <f>+'MATRIZ (A)'!AX36*AX$168</f>
        <v>0</v>
      </c>
      <c r="AY36" s="16">
        <f>+'MATRIZ (A)'!AY36*AY$168</f>
        <v>0</v>
      </c>
      <c r="AZ36" s="16">
        <f>+'MATRIZ (A)'!AZ36*AZ$168</f>
        <v>6.9126453092517863</v>
      </c>
      <c r="BA36" s="16">
        <f>+'MATRIZ (A)'!BA36*BA$168</f>
        <v>0</v>
      </c>
      <c r="BB36" s="16">
        <f>+'MATRIZ (A)'!BB36*BB$168</f>
        <v>0</v>
      </c>
      <c r="BC36" s="16">
        <f>+'MATRIZ (A)'!BC36*BC$168</f>
        <v>0</v>
      </c>
      <c r="BD36" s="16">
        <f>+'MATRIZ (A)'!BD36*BD$168</f>
        <v>6099.9963304008515</v>
      </c>
      <c r="BE36" s="16">
        <f>+'MATRIZ (A)'!BE36*BE$168</f>
        <v>0</v>
      </c>
      <c r="BF36" s="16">
        <f>+'MATRIZ (A)'!BF36*BF$168</f>
        <v>0</v>
      </c>
      <c r="BG36" s="16">
        <f>+'MATRIZ (A)'!BG36*BG$168</f>
        <v>0</v>
      </c>
      <c r="BH36" s="16">
        <f>+'MATRIZ (A)'!BH36*BH$168</f>
        <v>4.2393774631932606E-3</v>
      </c>
      <c r="BI36" s="16">
        <f>+'MATRIZ (A)'!BI36*BI$168</f>
        <v>0</v>
      </c>
      <c r="BJ36" s="16">
        <f>+'MATRIZ (A)'!BJ36*BJ$168</f>
        <v>0</v>
      </c>
      <c r="BK36" s="16">
        <f>+'MATRIZ (A)'!BK36*BK$168</f>
        <v>0</v>
      </c>
      <c r="BL36" s="16">
        <f>+'MATRIZ (A)'!BL36*BL$168</f>
        <v>0</v>
      </c>
      <c r="BM36" s="16">
        <f>+'MATRIZ (A)'!BM36*BM$168</f>
        <v>0</v>
      </c>
      <c r="BN36" s="16">
        <f>+'MATRIZ (A)'!BN36*BN$168</f>
        <v>2.3783612902328357E-2</v>
      </c>
      <c r="BO36" s="16">
        <f>+'MATRIZ (A)'!BO36*BO$168</f>
        <v>0</v>
      </c>
      <c r="BP36" s="16">
        <f>+'MATRIZ (A)'!BP36*BP$168</f>
        <v>0</v>
      </c>
      <c r="BQ36" s="16">
        <f>+'MATRIZ (A)'!BQ36*BQ$168</f>
        <v>0</v>
      </c>
      <c r="BR36" s="16">
        <f>+'MATRIZ (A)'!BR36*BR$168</f>
        <v>0</v>
      </c>
      <c r="BS36" s="16">
        <f>+'MATRIZ (A)'!BS36*BS$168</f>
        <v>0</v>
      </c>
      <c r="BT36" s="16">
        <f>+'MATRIZ (A)'!BT36*BT$168</f>
        <v>9.1555984557801749E-3</v>
      </c>
      <c r="BU36" s="16">
        <f>+'MATRIZ (A)'!BU36*BU$168</f>
        <v>0</v>
      </c>
      <c r="BV36" s="16">
        <f>+'MATRIZ (A)'!BV36*BV$168</f>
        <v>0</v>
      </c>
      <c r="BW36" s="16">
        <f>+'MATRIZ (A)'!BW36*BW$168</f>
        <v>0</v>
      </c>
      <c r="BX36" s="16">
        <f>+'MATRIZ (A)'!BX36*BX$168</f>
        <v>0</v>
      </c>
      <c r="BY36" s="16">
        <f>+'MATRIZ (A)'!BY36*BY$168</f>
        <v>0</v>
      </c>
      <c r="BZ36" s="16">
        <f>+'MATRIZ (A)'!BZ36*BZ$168</f>
        <v>0</v>
      </c>
      <c r="CA36" s="16">
        <f>+'MATRIZ (A)'!CA36*CA$168</f>
        <v>0</v>
      </c>
      <c r="CB36" s="16">
        <f>+'MATRIZ (A)'!CB36*CB$168</f>
        <v>0</v>
      </c>
      <c r="CC36" s="16">
        <f>+'MATRIZ (A)'!CC36*CC$168</f>
        <v>0</v>
      </c>
      <c r="CD36" s="16">
        <f>+'MATRIZ (A)'!CD36*CD$168</f>
        <v>0</v>
      </c>
      <c r="CE36" s="16">
        <f>+'MATRIZ (A)'!CE36*CE$168</f>
        <v>38.864901465240116</v>
      </c>
      <c r="CF36" s="16">
        <f>+'MATRIZ (A)'!CF36*CF$168</f>
        <v>0</v>
      </c>
      <c r="CG36" s="16">
        <f>+'MATRIZ (A)'!CG36*CG$168</f>
        <v>0</v>
      </c>
      <c r="CH36" s="16">
        <f>+'MATRIZ (A)'!CH36*CH$168</f>
        <v>0</v>
      </c>
      <c r="CI36" s="16">
        <f>+'MATRIZ (A)'!CI36*CI$168</f>
        <v>0.5273698914327305</v>
      </c>
      <c r="CJ36" s="16">
        <f>+'MATRIZ (A)'!CJ36*CJ$168</f>
        <v>0</v>
      </c>
      <c r="CK36" s="16">
        <f>+'MATRIZ (A)'!CK36*CK$168</f>
        <v>0</v>
      </c>
      <c r="CL36" s="16">
        <f>+'MATRIZ (A)'!CL36*CL$168</f>
        <v>0</v>
      </c>
      <c r="CM36" s="16">
        <f>+'MATRIZ (A)'!CM36*CM$168</f>
        <v>0</v>
      </c>
      <c r="CN36" s="16">
        <f>+'MATRIZ (A)'!CN36*CN$168</f>
        <v>0</v>
      </c>
      <c r="CO36" s="16">
        <f>+'MATRIZ (A)'!CO36*CO$168</f>
        <v>0</v>
      </c>
      <c r="CP36" s="16">
        <f>+'MATRIZ (A)'!CP36*CP$168</f>
        <v>0</v>
      </c>
      <c r="CQ36" s="16">
        <f>+'MATRIZ (A)'!CQ36*CQ$168</f>
        <v>0</v>
      </c>
      <c r="CR36" s="16">
        <f>+'MATRIZ (A)'!CR36*CR$168</f>
        <v>0</v>
      </c>
      <c r="CS36" s="16">
        <f>+'MATRIZ (A)'!CS36*CS$168</f>
        <v>1.9201119633806173E-2</v>
      </c>
      <c r="CT36" s="16">
        <f>+'MATRIZ (A)'!CT36*CT$168</f>
        <v>0</v>
      </c>
      <c r="CU36" s="16">
        <f>+'MATRIZ (A)'!CU36*CU$168</f>
        <v>0.13775113821974011</v>
      </c>
      <c r="CV36" s="16">
        <f>+'MATRIZ (A)'!CV36*CV$168</f>
        <v>0</v>
      </c>
      <c r="CW36" s="16">
        <f>+'MATRIZ (A)'!CW36*CW$168</f>
        <v>0</v>
      </c>
      <c r="CX36" s="16">
        <f>+'MATRIZ (A)'!CX36*CX$168</f>
        <v>11.205582179416686</v>
      </c>
      <c r="CY36" s="16">
        <f>+'MATRIZ (A)'!CY36*CY$168</f>
        <v>60.020242665544082</v>
      </c>
      <c r="CZ36" s="16">
        <f>+'MATRIZ (A)'!CZ36*CZ$168</f>
        <v>0</v>
      </c>
      <c r="DA36" s="16">
        <f>+'MATRIZ (A)'!DA36*DA$168</f>
        <v>0</v>
      </c>
      <c r="DB36" s="16">
        <f>+'MATRIZ (A)'!DB36*DB$168</f>
        <v>0</v>
      </c>
      <c r="DC36" s="16">
        <f>+'MATRIZ (A)'!DC36*DC$168</f>
        <v>0</v>
      </c>
      <c r="DD36" s="16">
        <f>+'MATRIZ (A)'!DD36*DD$168</f>
        <v>6.762544570031551</v>
      </c>
      <c r="DE36" s="16">
        <f>+'MATRIZ (A)'!DE36*DE$168</f>
        <v>0</v>
      </c>
      <c r="DF36" s="16">
        <f>+'MATRIZ (A)'!DF36*DF$168</f>
        <v>0</v>
      </c>
      <c r="DG36" s="16">
        <f>+'MATRIZ (A)'!DG36*DG$168</f>
        <v>5.1959243064649387E-3</v>
      </c>
      <c r="DH36" s="16">
        <f>+'MATRIZ (A)'!DH36*DH$168</f>
        <v>0</v>
      </c>
      <c r="DI36" s="16">
        <f>+'MATRIZ (A)'!DI36*DI$168</f>
        <v>0</v>
      </c>
      <c r="DJ36" s="16">
        <f>+'MATRIZ (A)'!DJ36*DJ$168</f>
        <v>0</v>
      </c>
      <c r="DK36" s="16">
        <f>+'MATRIZ (A)'!DK36*DK$168</f>
        <v>0</v>
      </c>
      <c r="DL36" s="16">
        <f>+'MATRIZ (A)'!DL36*DL$168</f>
        <v>0</v>
      </c>
      <c r="DM36" s="16">
        <f>+'MATRIZ (A)'!DM36*DM$168</f>
        <v>0</v>
      </c>
      <c r="DN36" s="16">
        <f>+'MATRIZ (A)'!DN36*DN$168</f>
        <v>0</v>
      </c>
      <c r="DO36" s="16">
        <f>+'MATRIZ (A)'!DO36*DO$168</f>
        <v>0</v>
      </c>
      <c r="DP36" s="16">
        <f>+'MATRIZ (A)'!DP36*DP$168</f>
        <v>0</v>
      </c>
      <c r="DQ36" s="16">
        <f>+'MATRIZ (A)'!DQ36*DQ$168</f>
        <v>0</v>
      </c>
      <c r="DR36" s="16">
        <f>+'MATRIZ (A)'!DR36*DR$168</f>
        <v>0.17291751812147577</v>
      </c>
      <c r="DS36" s="16">
        <f>+'MATRIZ (A)'!DS36*DS$168</f>
        <v>0</v>
      </c>
      <c r="DT36" s="16">
        <f>+'MATRIZ (A)'!DT36*DT$168</f>
        <v>0</v>
      </c>
      <c r="DU36" s="16">
        <f>+'MATRIZ (A)'!DU36*DU$168</f>
        <v>0</v>
      </c>
      <c r="DV36" s="16">
        <f>+'MATRIZ (A)'!DV36*DV$168</f>
        <v>47.236712758245311</v>
      </c>
      <c r="DW36" s="16">
        <f>+'MATRIZ (A)'!DW36*DW$168</f>
        <v>0</v>
      </c>
      <c r="DX36" s="16">
        <f>+'MATRIZ (A)'!DX36*DX$168</f>
        <v>0</v>
      </c>
      <c r="DY36" s="16">
        <f>+'MATRIZ (A)'!DY36*DY$168</f>
        <v>0.71493234248134574</v>
      </c>
      <c r="DZ36" s="16">
        <f>+'MATRIZ (A)'!DZ36*DZ$168</f>
        <v>0.66849425811289909</v>
      </c>
      <c r="EA36" s="16">
        <f>+'MATRIZ (A)'!EA36*EA$168</f>
        <v>10.750446779115318</v>
      </c>
      <c r="EB36" s="16">
        <f>+'MATRIZ (A)'!EB36*EB$168</f>
        <v>0.67147451578141615</v>
      </c>
      <c r="EC36" s="16">
        <f>+'MATRIZ (A)'!EC36*EC$168</f>
        <v>0</v>
      </c>
      <c r="ED36" s="16">
        <f>+'MATRIZ (A)'!ED36*ED$168</f>
        <v>0</v>
      </c>
      <c r="EE36" s="16">
        <f>+'MATRIZ (A)'!EE36*EE$168</f>
        <v>0</v>
      </c>
      <c r="EF36" s="16">
        <f>+'MATRIZ (A)'!EF36*EF$168</f>
        <v>0</v>
      </c>
      <c r="EG36" s="16">
        <f>+'MATRIZ (A)'!EG36*EG$168</f>
        <v>0</v>
      </c>
      <c r="EH36" s="16">
        <f>+'MATRIZ (A)'!EH36*EH$168</f>
        <v>0</v>
      </c>
      <c r="EI36" s="18">
        <f t="shared" si="0"/>
        <v>9224.8022852913382</v>
      </c>
      <c r="EJ36" s="20">
        <f>+'MATRIZ (I-A) INVERSA'!FM36</f>
        <v>6797.4070420210519</v>
      </c>
      <c r="EK36" s="20">
        <f>+'MATRIZ (I-A) INVERSA'!FN36</f>
        <v>0</v>
      </c>
      <c r="EL36" s="20">
        <f>+'MATRIZ (I-A) INVERSA'!FO36</f>
        <v>0</v>
      </c>
      <c r="EM36" s="20">
        <f>+'MATRIZ (I-A) INVERSA'!FP36</f>
        <v>0</v>
      </c>
      <c r="EN36" s="20">
        <f>+'MATRIZ (I-A) INVERSA'!FQ36</f>
        <v>0</v>
      </c>
      <c r="EO36" s="20">
        <f>+'MATRIZ (I-A) INVERSA'!FR36</f>
        <v>0</v>
      </c>
      <c r="EP36" s="20">
        <f>+'MATRIZ (I-A) INVERSA'!FS36</f>
        <v>0</v>
      </c>
      <c r="EQ36" s="20">
        <f>+'MATRIZ (I-A) INVERSA'!FT36</f>
        <v>0</v>
      </c>
      <c r="ER36" s="20">
        <f>+'MATRIZ (I-A) INVERSA'!FU36</f>
        <v>0</v>
      </c>
      <c r="ES36" s="20">
        <f>+'MATRIZ (I-A) INVERSA'!FV36</f>
        <v>0</v>
      </c>
      <c r="ET36" s="20">
        <f>+'MATRIZ (I-A) INVERSA'!FW36</f>
        <v>0</v>
      </c>
      <c r="EU36" s="20">
        <f>+'MATRIZ (I-A) INVERSA'!FX36</f>
        <v>0</v>
      </c>
      <c r="EV36" s="20">
        <f>+'MATRIZ (I-A) INVERSA'!FY36</f>
        <v>0</v>
      </c>
      <c r="EW36" s="20">
        <f>+'MATRIZ (I-A) INVERSA'!FZ36</f>
        <v>-0.16072031992898594</v>
      </c>
      <c r="EX36" s="20">
        <f>+'MATRIZ (I-A) INVERSA'!GA36</f>
        <v>3837.1749031951981</v>
      </c>
      <c r="EY36" s="20">
        <f>+'MATRIZ (I-A) INVERSA'!GB36</f>
        <v>0</v>
      </c>
      <c r="EZ36" s="20">
        <f>+'MATRIZ (I-A) INVERSA'!GC36</f>
        <v>0</v>
      </c>
      <c r="FA36" s="20">
        <f>+'MATRIZ (I-A) INVERSA'!GD36</f>
        <v>0</v>
      </c>
      <c r="FB36" s="20">
        <f>+'MATRIZ (I-A) INVERSA'!GE36</f>
        <v>0</v>
      </c>
      <c r="FC36" s="20">
        <f>+'MATRIZ (I-A) INVERSA'!GF36</f>
        <v>0</v>
      </c>
      <c r="FD36" s="20">
        <f>+'MATRIZ (I-A) INVERSA'!GG36</f>
        <v>0</v>
      </c>
      <c r="FE36" s="20">
        <f>+'MATRIZ (I-A) INVERSA'!GH36</f>
        <v>0</v>
      </c>
      <c r="FF36" s="20">
        <f>+'MATRIZ (I-A) INVERSA'!GI36</f>
        <v>0</v>
      </c>
      <c r="FG36" s="18">
        <f t="shared" si="2"/>
        <v>10634.421224896321</v>
      </c>
      <c r="FH36" s="17">
        <f t="shared" si="1"/>
        <v>19859.223510187658</v>
      </c>
      <c r="FI36" s="28"/>
      <c r="FJ36" s="17">
        <v>19859.223510187661</v>
      </c>
      <c r="FK36" s="50">
        <f t="shared" si="3"/>
        <v>0</v>
      </c>
      <c r="FM36" s="48">
        <f>+IFERROR((FH36/'MIP 2012'!FH36*100-100),0)</f>
        <v>0.29261592528810354</v>
      </c>
    </row>
    <row r="37" spans="1:169" s="7" customFormat="1" ht="21.95" customHeight="1" thickBot="1" x14ac:dyDescent="0.25">
      <c r="A37" s="12" t="s">
        <v>138</v>
      </c>
      <c r="B37" s="12" t="s">
        <v>139</v>
      </c>
      <c r="C37" s="16">
        <f>+'MATRIZ (A)'!C37*C$168</f>
        <v>4164.5107053386309</v>
      </c>
      <c r="D37" s="16">
        <f>+'MATRIZ (A)'!D37*D$168</f>
        <v>2327.7527499191683</v>
      </c>
      <c r="E37" s="16">
        <f>+'MATRIZ (A)'!E37*E$168</f>
        <v>596.75853808113823</v>
      </c>
      <c r="F37" s="16">
        <f>+'MATRIZ (A)'!F37*F$168</f>
        <v>6541.3244996615076</v>
      </c>
      <c r="G37" s="16">
        <f>+'MATRIZ (A)'!G37*G$168</f>
        <v>1595.5526706774826</v>
      </c>
      <c r="H37" s="16">
        <f>+'MATRIZ (A)'!H37*H$168</f>
        <v>4153.2035863478259</v>
      </c>
      <c r="I37" s="16">
        <f>+'MATRIZ (A)'!I37*I$168</f>
        <v>2262.1324538061181</v>
      </c>
      <c r="J37" s="16">
        <f>+'MATRIZ (A)'!J37*J$168</f>
        <v>923.82299412857435</v>
      </c>
      <c r="K37" s="16">
        <f>+'MATRIZ (A)'!K37*K$168</f>
        <v>852.88821927456524</v>
      </c>
      <c r="L37" s="16">
        <f>+'MATRIZ (A)'!L37*L$168</f>
        <v>6525.9144265677287</v>
      </c>
      <c r="M37" s="16">
        <f>+'MATRIZ (A)'!M37*M$168</f>
        <v>40384.178260967943</v>
      </c>
      <c r="N37" s="16">
        <f>+'MATRIZ (A)'!N37*N$168</f>
        <v>1763.4954750669006</v>
      </c>
      <c r="O37" s="16">
        <f>+'MATRIZ (A)'!O37*O$168</f>
        <v>5895.5125421536704</v>
      </c>
      <c r="P37" s="16">
        <f>+'MATRIZ (A)'!P37*P$168</f>
        <v>12870.667285051843</v>
      </c>
      <c r="Q37" s="16">
        <f>+'MATRIZ (A)'!Q37*Q$168</f>
        <v>511.15170017018835</v>
      </c>
      <c r="R37" s="16">
        <f>+'MATRIZ (A)'!R37*R$168</f>
        <v>7451.0124297944403</v>
      </c>
      <c r="S37" s="16">
        <f>+'MATRIZ (A)'!S37*S$168</f>
        <v>19.511654040625398</v>
      </c>
      <c r="T37" s="16">
        <f>+'MATRIZ (A)'!T37*T$168</f>
        <v>25694.441731248287</v>
      </c>
      <c r="U37" s="16">
        <f>+'MATRIZ (A)'!U37*U$168</f>
        <v>5686.1349160009913</v>
      </c>
      <c r="V37" s="16">
        <f>+'MATRIZ (A)'!V37*V$168</f>
        <v>319.56409739853962</v>
      </c>
      <c r="W37" s="16">
        <f>+'MATRIZ (A)'!W37*W$168</f>
        <v>713.70366166810334</v>
      </c>
      <c r="X37" s="16">
        <f>+'MATRIZ (A)'!X37*X$168</f>
        <v>26623.819177252037</v>
      </c>
      <c r="Y37" s="16">
        <f>+'MATRIZ (A)'!Y37*Y$168</f>
        <v>12.409781132526835</v>
      </c>
      <c r="Z37" s="16">
        <f>+'MATRIZ (A)'!Z37*Z$168</f>
        <v>1244.8259630838561</v>
      </c>
      <c r="AA37" s="16">
        <f>+'MATRIZ (A)'!AA37*AA$168</f>
        <v>686.84881014880455</v>
      </c>
      <c r="AB37" s="16">
        <f>+'MATRIZ (A)'!AB37*AB$168</f>
        <v>0</v>
      </c>
      <c r="AC37" s="16">
        <f>+'MATRIZ (A)'!AC37*AC$168</f>
        <v>0</v>
      </c>
      <c r="AD37" s="16">
        <f>+'MATRIZ (A)'!AD37*AD$168</f>
        <v>420.45888360939114</v>
      </c>
      <c r="AE37" s="16">
        <f>+'MATRIZ (A)'!AE37*AE$168</f>
        <v>38.399992268411012</v>
      </c>
      <c r="AF37" s="16">
        <f>+'MATRIZ (A)'!AF37*AF$168</f>
        <v>0</v>
      </c>
      <c r="AG37" s="16">
        <f>+'MATRIZ (A)'!AG37*AG$168</f>
        <v>0</v>
      </c>
      <c r="AH37" s="16">
        <f>+'MATRIZ (A)'!AH37*AH$168</f>
        <v>0</v>
      </c>
      <c r="AI37" s="16">
        <f>+'MATRIZ (A)'!AI37*AI$168</f>
        <v>268.83319440342837</v>
      </c>
      <c r="AJ37" s="16">
        <f>+'MATRIZ (A)'!AJ37*AJ$168</f>
        <v>14.840629456989937</v>
      </c>
      <c r="AK37" s="16">
        <f>+'MATRIZ (A)'!AK37*AK$168</f>
        <v>0</v>
      </c>
      <c r="AL37" s="16">
        <f>+'MATRIZ (A)'!AL37*AL$168</f>
        <v>677.71343906142408</v>
      </c>
      <c r="AM37" s="16">
        <f>+'MATRIZ (A)'!AM37*AM$168</f>
        <v>0.87198916903193913</v>
      </c>
      <c r="AN37" s="16">
        <f>+'MATRIZ (A)'!AN37*AN$168</f>
        <v>0</v>
      </c>
      <c r="AO37" s="16">
        <f>+'MATRIZ (A)'!AO37*AO$168</f>
        <v>23.579678606734841</v>
      </c>
      <c r="AP37" s="16">
        <f>+'MATRIZ (A)'!AP37*AP$168</f>
        <v>0</v>
      </c>
      <c r="AQ37" s="16">
        <f>+'MATRIZ (A)'!AQ37*AQ$168</f>
        <v>0</v>
      </c>
      <c r="AR37" s="16">
        <f>+'MATRIZ (A)'!AR37*AR$168</f>
        <v>2184.017086875147</v>
      </c>
      <c r="AS37" s="16">
        <f>+'MATRIZ (A)'!AS37*AS$168</f>
        <v>0</v>
      </c>
      <c r="AT37" s="16">
        <f>+'MATRIZ (A)'!AT37*AT$168</f>
        <v>0</v>
      </c>
      <c r="AU37" s="16">
        <f>+'MATRIZ (A)'!AU37*AU$168</f>
        <v>1663.4151201662214</v>
      </c>
      <c r="AV37" s="16">
        <f>+'MATRIZ (A)'!AV37*AV$168</f>
        <v>65.3115307888351</v>
      </c>
      <c r="AW37" s="16">
        <f>+'MATRIZ (A)'!AW37*AW$168</f>
        <v>0</v>
      </c>
      <c r="AX37" s="16">
        <f>+'MATRIZ (A)'!AX37*AX$168</f>
        <v>5.5913959339680437</v>
      </c>
      <c r="AY37" s="16">
        <f>+'MATRIZ (A)'!AY37*AY$168</f>
        <v>0</v>
      </c>
      <c r="AZ37" s="16">
        <f>+'MATRIZ (A)'!AZ37*AZ$168</f>
        <v>0</v>
      </c>
      <c r="BA37" s="16">
        <f>+'MATRIZ (A)'!BA37*BA$168</f>
        <v>0</v>
      </c>
      <c r="BB37" s="16">
        <f>+'MATRIZ (A)'!BB37*BB$168</f>
        <v>0</v>
      </c>
      <c r="BC37" s="16">
        <f>+'MATRIZ (A)'!BC37*BC$168</f>
        <v>0</v>
      </c>
      <c r="BD37" s="16">
        <f>+'MATRIZ (A)'!BD37*BD$168</f>
        <v>18.344413720861631</v>
      </c>
      <c r="BE37" s="16">
        <f>+'MATRIZ (A)'!BE37*BE$168</f>
        <v>8.8948834551073983E-2</v>
      </c>
      <c r="BF37" s="16">
        <f>+'MATRIZ (A)'!BF37*BF$168</f>
        <v>0.92726384092648162</v>
      </c>
      <c r="BG37" s="16">
        <f>+'MATRIZ (A)'!BG37*BG$168</f>
        <v>16.302722020692308</v>
      </c>
      <c r="BH37" s="16">
        <f>+'MATRIZ (A)'!BH37*BH$168</f>
        <v>4.9512486383947217E-3</v>
      </c>
      <c r="BI37" s="16">
        <f>+'MATRIZ (A)'!BI37*BI$168</f>
        <v>0</v>
      </c>
      <c r="BJ37" s="16">
        <f>+'MATRIZ (A)'!BJ37*BJ$168</f>
        <v>0</v>
      </c>
      <c r="BK37" s="16">
        <f>+'MATRIZ (A)'!BK37*BK$168</f>
        <v>0</v>
      </c>
      <c r="BL37" s="16">
        <f>+'MATRIZ (A)'!BL37*BL$168</f>
        <v>0</v>
      </c>
      <c r="BM37" s="16">
        <f>+'MATRIZ (A)'!BM37*BM$168</f>
        <v>0</v>
      </c>
      <c r="BN37" s="16">
        <f>+'MATRIZ (A)'!BN37*BN$168</f>
        <v>2.7777328634016038E-2</v>
      </c>
      <c r="BO37" s="16">
        <f>+'MATRIZ (A)'!BO37*BO$168</f>
        <v>0</v>
      </c>
      <c r="BP37" s="16">
        <f>+'MATRIZ (A)'!BP37*BP$168</f>
        <v>0</v>
      </c>
      <c r="BQ37" s="16">
        <f>+'MATRIZ (A)'!BQ37*BQ$168</f>
        <v>0</v>
      </c>
      <c r="BR37" s="16">
        <f>+'MATRIZ (A)'!BR37*BR$168</f>
        <v>0</v>
      </c>
      <c r="BS37" s="16">
        <f>+'MATRIZ (A)'!BS37*BS$168</f>
        <v>0</v>
      </c>
      <c r="BT37" s="16">
        <f>+'MATRIZ (A)'!BT37*BT$168</f>
        <v>1.0692995559240647E-2</v>
      </c>
      <c r="BU37" s="16">
        <f>+'MATRIZ (A)'!BU37*BU$168</f>
        <v>0</v>
      </c>
      <c r="BV37" s="16">
        <f>+'MATRIZ (A)'!BV37*BV$168</f>
        <v>0</v>
      </c>
      <c r="BW37" s="16">
        <f>+'MATRIZ (A)'!BW37*BW$168</f>
        <v>0.50362958811484504</v>
      </c>
      <c r="BX37" s="16">
        <f>+'MATRIZ (A)'!BX37*BX$168</f>
        <v>0</v>
      </c>
      <c r="BY37" s="16">
        <f>+'MATRIZ (A)'!BY37*BY$168</f>
        <v>0</v>
      </c>
      <c r="BZ37" s="16">
        <f>+'MATRIZ (A)'!BZ37*BZ$168</f>
        <v>0</v>
      </c>
      <c r="CA37" s="16">
        <f>+'MATRIZ (A)'!CA37*CA$168</f>
        <v>0</v>
      </c>
      <c r="CB37" s="16">
        <f>+'MATRIZ (A)'!CB37*CB$168</f>
        <v>0</v>
      </c>
      <c r="CC37" s="16">
        <f>+'MATRIZ (A)'!CC37*CC$168</f>
        <v>0</v>
      </c>
      <c r="CD37" s="16">
        <f>+'MATRIZ (A)'!CD37*CD$168</f>
        <v>0</v>
      </c>
      <c r="CE37" s="16">
        <f>+'MATRIZ (A)'!CE37*CE$168</f>
        <v>0</v>
      </c>
      <c r="CF37" s="16">
        <f>+'MATRIZ (A)'!CF37*CF$168</f>
        <v>0</v>
      </c>
      <c r="CG37" s="16">
        <f>+'MATRIZ (A)'!CG37*CG$168</f>
        <v>0</v>
      </c>
      <c r="CH37" s="16">
        <f>+'MATRIZ (A)'!CH37*CH$168</f>
        <v>0</v>
      </c>
      <c r="CI37" s="16">
        <f>+'MATRIZ (A)'!CI37*CI$168</f>
        <v>0.61592521061332184</v>
      </c>
      <c r="CJ37" s="16">
        <f>+'MATRIZ (A)'!CJ37*CJ$168</f>
        <v>0</v>
      </c>
      <c r="CK37" s="16">
        <f>+'MATRIZ (A)'!CK37*CK$168</f>
        <v>0</v>
      </c>
      <c r="CL37" s="16">
        <f>+'MATRIZ (A)'!CL37*CL$168</f>
        <v>3.2805220618804554</v>
      </c>
      <c r="CM37" s="16">
        <f>+'MATRIZ (A)'!CM37*CM$168</f>
        <v>0</v>
      </c>
      <c r="CN37" s="16">
        <f>+'MATRIZ (A)'!CN37*CN$168</f>
        <v>121.68886772398179</v>
      </c>
      <c r="CO37" s="16">
        <f>+'MATRIZ (A)'!CO37*CO$168</f>
        <v>0</v>
      </c>
      <c r="CP37" s="16">
        <f>+'MATRIZ (A)'!CP37*CP$168</f>
        <v>0</v>
      </c>
      <c r="CQ37" s="16">
        <f>+'MATRIZ (A)'!CQ37*CQ$168</f>
        <v>0</v>
      </c>
      <c r="CR37" s="16">
        <f>+'MATRIZ (A)'!CR37*CR$168</f>
        <v>0</v>
      </c>
      <c r="CS37" s="16">
        <f>+'MATRIZ (A)'!CS37*CS$168</f>
        <v>0</v>
      </c>
      <c r="CT37" s="16">
        <f>+'MATRIZ (A)'!CT37*CT$168</f>
        <v>0</v>
      </c>
      <c r="CU37" s="16">
        <f>+'MATRIZ (A)'!CU37*CU$168</f>
        <v>0</v>
      </c>
      <c r="CV37" s="16">
        <f>+'MATRIZ (A)'!CV37*CV$168</f>
        <v>0</v>
      </c>
      <c r="CW37" s="16">
        <f>+'MATRIZ (A)'!CW37*CW$168</f>
        <v>0</v>
      </c>
      <c r="CX37" s="16">
        <f>+'MATRIZ (A)'!CX37*CX$168</f>
        <v>0</v>
      </c>
      <c r="CY37" s="16">
        <f>+'MATRIZ (A)'!CY37*CY$168</f>
        <v>0</v>
      </c>
      <c r="CZ37" s="16">
        <f>+'MATRIZ (A)'!CZ37*CZ$168</f>
        <v>0</v>
      </c>
      <c r="DA37" s="16">
        <f>+'MATRIZ (A)'!DA37*DA$168</f>
        <v>0</v>
      </c>
      <c r="DB37" s="16">
        <f>+'MATRIZ (A)'!DB37*DB$168</f>
        <v>0</v>
      </c>
      <c r="DC37" s="16">
        <f>+'MATRIZ (A)'!DC37*DC$168</f>
        <v>0</v>
      </c>
      <c r="DD37" s="16">
        <f>+'MATRIZ (A)'!DD37*DD$168</f>
        <v>7.8981029373193952</v>
      </c>
      <c r="DE37" s="16">
        <f>+'MATRIZ (A)'!DE37*DE$168</f>
        <v>0</v>
      </c>
      <c r="DF37" s="16">
        <f>+'MATRIZ (A)'!DF37*DF$168</f>
        <v>0</v>
      </c>
      <c r="DG37" s="16">
        <f>+'MATRIZ (A)'!DG37*DG$168</f>
        <v>0</v>
      </c>
      <c r="DH37" s="16">
        <f>+'MATRIZ (A)'!DH37*DH$168</f>
        <v>0</v>
      </c>
      <c r="DI37" s="16">
        <f>+'MATRIZ (A)'!DI37*DI$168</f>
        <v>0</v>
      </c>
      <c r="DJ37" s="16">
        <f>+'MATRIZ (A)'!DJ37*DJ$168</f>
        <v>2.2670152138834081</v>
      </c>
      <c r="DK37" s="16">
        <f>+'MATRIZ (A)'!DK37*DK$168</f>
        <v>0</v>
      </c>
      <c r="DL37" s="16">
        <f>+'MATRIZ (A)'!DL37*DL$168</f>
        <v>0</v>
      </c>
      <c r="DM37" s="16">
        <f>+'MATRIZ (A)'!DM37*DM$168</f>
        <v>0</v>
      </c>
      <c r="DN37" s="16">
        <f>+'MATRIZ (A)'!DN37*DN$168</f>
        <v>0</v>
      </c>
      <c r="DO37" s="16">
        <f>+'MATRIZ (A)'!DO37*DO$168</f>
        <v>0</v>
      </c>
      <c r="DP37" s="16">
        <f>+'MATRIZ (A)'!DP37*DP$168</f>
        <v>0</v>
      </c>
      <c r="DQ37" s="16">
        <f>+'MATRIZ (A)'!DQ37*DQ$168</f>
        <v>0</v>
      </c>
      <c r="DR37" s="16">
        <f>+'MATRIZ (A)'!DR37*DR$168</f>
        <v>0</v>
      </c>
      <c r="DS37" s="16">
        <f>+'MATRIZ (A)'!DS37*DS$168</f>
        <v>0</v>
      </c>
      <c r="DT37" s="16">
        <f>+'MATRIZ (A)'!DT37*DT$168</f>
        <v>0</v>
      </c>
      <c r="DU37" s="16">
        <f>+'MATRIZ (A)'!DU37*DU$168</f>
        <v>0</v>
      </c>
      <c r="DV37" s="16">
        <f>+'MATRIZ (A)'!DV37*DV$168</f>
        <v>55.16864486757374</v>
      </c>
      <c r="DW37" s="16">
        <f>+'MATRIZ (A)'!DW37*DW$168</f>
        <v>0</v>
      </c>
      <c r="DX37" s="16">
        <f>+'MATRIZ (A)'!DX37*DX$168</f>
        <v>0</v>
      </c>
      <c r="DY37" s="16">
        <f>+'MATRIZ (A)'!DY37*DY$168</f>
        <v>147.03852215624207</v>
      </c>
      <c r="DZ37" s="16">
        <f>+'MATRIZ (A)'!DZ37*DZ$168</f>
        <v>0</v>
      </c>
      <c r="EA37" s="16">
        <f>+'MATRIZ (A)'!EA37*EA$168</f>
        <v>0</v>
      </c>
      <c r="EB37" s="16">
        <f>+'MATRIZ (A)'!EB37*EB$168</f>
        <v>1.5469600550418787</v>
      </c>
      <c r="EC37" s="16">
        <f>+'MATRIZ (A)'!EC37*EC$168</f>
        <v>0</v>
      </c>
      <c r="ED37" s="16">
        <f>+'MATRIZ (A)'!ED37*ED$168</f>
        <v>0</v>
      </c>
      <c r="EE37" s="16">
        <f>+'MATRIZ (A)'!EE37*EE$168</f>
        <v>0</v>
      </c>
      <c r="EF37" s="16">
        <f>+'MATRIZ (A)'!EF37*EF$168</f>
        <v>0</v>
      </c>
      <c r="EG37" s="16">
        <f>+'MATRIZ (A)'!EG37*EG$168</f>
        <v>0</v>
      </c>
      <c r="EH37" s="16">
        <f>+'MATRIZ (A)'!EH37*EH$168</f>
        <v>0</v>
      </c>
      <c r="EI37" s="18">
        <f t="shared" si="0"/>
        <v>165559.88622912561</v>
      </c>
      <c r="EJ37" s="20">
        <f>+'MATRIZ (I-A) INVERSA'!FM37</f>
        <v>0</v>
      </c>
      <c r="EK37" s="20">
        <f>+'MATRIZ (I-A) INVERSA'!FN37</f>
        <v>0</v>
      </c>
      <c r="EL37" s="20">
        <f>+'MATRIZ (I-A) INVERSA'!FO37</f>
        <v>0</v>
      </c>
      <c r="EM37" s="20">
        <f>+'MATRIZ (I-A) INVERSA'!FP37</f>
        <v>0</v>
      </c>
      <c r="EN37" s="20">
        <f>+'MATRIZ (I-A) INVERSA'!FQ37</f>
        <v>0</v>
      </c>
      <c r="EO37" s="20">
        <f>+'MATRIZ (I-A) INVERSA'!FR37</f>
        <v>0</v>
      </c>
      <c r="EP37" s="20">
        <f>+'MATRIZ (I-A) INVERSA'!FS37</f>
        <v>0</v>
      </c>
      <c r="EQ37" s="20">
        <f>+'MATRIZ (I-A) INVERSA'!FT37</f>
        <v>0</v>
      </c>
      <c r="ER37" s="20">
        <f>+'MATRIZ (I-A) INVERSA'!FU37</f>
        <v>0</v>
      </c>
      <c r="ES37" s="20">
        <f>+'MATRIZ (I-A) INVERSA'!FV37</f>
        <v>0</v>
      </c>
      <c r="ET37" s="20">
        <f>+'MATRIZ (I-A) INVERSA'!FW37</f>
        <v>0</v>
      </c>
      <c r="EU37" s="20">
        <f>+'MATRIZ (I-A) INVERSA'!FX37</f>
        <v>0</v>
      </c>
      <c r="EV37" s="20">
        <f>+'MATRIZ (I-A) INVERSA'!FY37</f>
        <v>0</v>
      </c>
      <c r="EW37" s="20">
        <f>+'MATRIZ (I-A) INVERSA'!FZ37</f>
        <v>0</v>
      </c>
      <c r="EX37" s="20">
        <f>+'MATRIZ (I-A) INVERSA'!GA37</f>
        <v>0</v>
      </c>
      <c r="EY37" s="20">
        <f>+'MATRIZ (I-A) INVERSA'!GB37</f>
        <v>0</v>
      </c>
      <c r="EZ37" s="20">
        <f>+'MATRIZ (I-A) INVERSA'!GC37</f>
        <v>0</v>
      </c>
      <c r="FA37" s="20">
        <f>+'MATRIZ (I-A) INVERSA'!GD37</f>
        <v>0</v>
      </c>
      <c r="FB37" s="20">
        <f>+'MATRIZ (I-A) INVERSA'!GE37</f>
        <v>0</v>
      </c>
      <c r="FC37" s="20">
        <f>+'MATRIZ (I-A) INVERSA'!GF37</f>
        <v>0</v>
      </c>
      <c r="FD37" s="20">
        <f>+'MATRIZ (I-A) INVERSA'!GG37</f>
        <v>0</v>
      </c>
      <c r="FE37" s="20">
        <f>+'MATRIZ (I-A) INVERSA'!GH37</f>
        <v>0</v>
      </c>
      <c r="FF37" s="20">
        <f>+'MATRIZ (I-A) INVERSA'!GI37</f>
        <v>0</v>
      </c>
      <c r="FG37" s="18">
        <f t="shared" si="2"/>
        <v>0</v>
      </c>
      <c r="FH37" s="17">
        <f t="shared" si="1"/>
        <v>165559.88622912561</v>
      </c>
      <c r="FI37" s="28"/>
      <c r="FJ37" s="17">
        <v>165559.88622912561</v>
      </c>
      <c r="FK37" s="50">
        <f t="shared" si="3"/>
        <v>0</v>
      </c>
      <c r="FM37" s="48">
        <f>+IFERROR((FH37/'MIP 2012'!FH37*100-100),0)</f>
        <v>0.6018921411524758</v>
      </c>
    </row>
    <row r="38" spans="1:169" s="7" customFormat="1" ht="21.95" customHeight="1" thickBot="1" x14ac:dyDescent="0.25">
      <c r="A38" s="12" t="s">
        <v>140</v>
      </c>
      <c r="B38" s="12" t="s">
        <v>141</v>
      </c>
      <c r="C38" s="16">
        <f>+'MATRIZ (A)'!C38*C$168</f>
        <v>0</v>
      </c>
      <c r="D38" s="16">
        <f>+'MATRIZ (A)'!D38*D$168</f>
        <v>0</v>
      </c>
      <c r="E38" s="16">
        <f>+'MATRIZ (A)'!E38*E$168</f>
        <v>0</v>
      </c>
      <c r="F38" s="16">
        <f>+'MATRIZ (A)'!F38*F$168</f>
        <v>0</v>
      </c>
      <c r="G38" s="16">
        <f>+'MATRIZ (A)'!G38*G$168</f>
        <v>0</v>
      </c>
      <c r="H38" s="16">
        <f>+'MATRIZ (A)'!H38*H$168</f>
        <v>0</v>
      </c>
      <c r="I38" s="16">
        <f>+'MATRIZ (A)'!I38*I$168</f>
        <v>0</v>
      </c>
      <c r="J38" s="16">
        <f>+'MATRIZ (A)'!J38*J$168</f>
        <v>0</v>
      </c>
      <c r="K38" s="16">
        <f>+'MATRIZ (A)'!K38*K$168</f>
        <v>0</v>
      </c>
      <c r="L38" s="16">
        <f>+'MATRIZ (A)'!L38*L$168</f>
        <v>0</v>
      </c>
      <c r="M38" s="16">
        <f>+'MATRIZ (A)'!M38*M$168</f>
        <v>0</v>
      </c>
      <c r="N38" s="16">
        <f>+'MATRIZ (A)'!N38*N$168</f>
        <v>0</v>
      </c>
      <c r="O38" s="16">
        <f>+'MATRIZ (A)'!O38*O$168</f>
        <v>0.34828136705717233</v>
      </c>
      <c r="P38" s="16">
        <f>+'MATRIZ (A)'!P38*P$168</f>
        <v>0</v>
      </c>
      <c r="Q38" s="16">
        <f>+'MATRIZ (A)'!Q38*Q$168</f>
        <v>0</v>
      </c>
      <c r="R38" s="16">
        <f>+'MATRIZ (A)'!R38*R$168</f>
        <v>0</v>
      </c>
      <c r="S38" s="16">
        <f>+'MATRIZ (A)'!S38*S$168</f>
        <v>0</v>
      </c>
      <c r="T38" s="16">
        <f>+'MATRIZ (A)'!T38*T$168</f>
        <v>0</v>
      </c>
      <c r="U38" s="16">
        <f>+'MATRIZ (A)'!U38*U$168</f>
        <v>0</v>
      </c>
      <c r="V38" s="16">
        <f>+'MATRIZ (A)'!V38*V$168</f>
        <v>16.81529748690923</v>
      </c>
      <c r="W38" s="16">
        <f>+'MATRIZ (A)'!W38*W$168</f>
        <v>0</v>
      </c>
      <c r="X38" s="16">
        <f>+'MATRIZ (A)'!X38*X$168</f>
        <v>0</v>
      </c>
      <c r="Y38" s="16">
        <f>+'MATRIZ (A)'!Y38*Y$168</f>
        <v>0</v>
      </c>
      <c r="Z38" s="16">
        <f>+'MATRIZ (A)'!Z38*Z$168</f>
        <v>0</v>
      </c>
      <c r="AA38" s="16">
        <f>+'MATRIZ (A)'!AA38*AA$168</f>
        <v>0</v>
      </c>
      <c r="AB38" s="16">
        <f>+'MATRIZ (A)'!AB38*AB$168</f>
        <v>0</v>
      </c>
      <c r="AC38" s="16">
        <f>+'MATRIZ (A)'!AC38*AC$168</f>
        <v>1174.6206604045533</v>
      </c>
      <c r="AD38" s="16">
        <f>+'MATRIZ (A)'!AD38*AD$168</f>
        <v>0</v>
      </c>
      <c r="AE38" s="16">
        <f>+'MATRIZ (A)'!AE38*AE$168</f>
        <v>0</v>
      </c>
      <c r="AF38" s="16">
        <f>+'MATRIZ (A)'!AF38*AF$168</f>
        <v>0</v>
      </c>
      <c r="AG38" s="16">
        <f>+'MATRIZ (A)'!AG38*AG$168</f>
        <v>0</v>
      </c>
      <c r="AH38" s="16">
        <f>+'MATRIZ (A)'!AH38*AH$168</f>
        <v>0</v>
      </c>
      <c r="AI38" s="16">
        <f>+'MATRIZ (A)'!AI38*AI$168</f>
        <v>0</v>
      </c>
      <c r="AJ38" s="16">
        <f>+'MATRIZ (A)'!AJ38*AJ$168</f>
        <v>0</v>
      </c>
      <c r="AK38" s="16">
        <f>+'MATRIZ (A)'!AK38*AK$168</f>
        <v>0</v>
      </c>
      <c r="AL38" s="16">
        <f>+'MATRIZ (A)'!AL38*AL$168</f>
        <v>190.32739381374765</v>
      </c>
      <c r="AM38" s="16">
        <f>+'MATRIZ (A)'!AM38*AM$168</f>
        <v>0</v>
      </c>
      <c r="AN38" s="16">
        <f>+'MATRIZ (A)'!AN38*AN$168</f>
        <v>0</v>
      </c>
      <c r="AO38" s="16">
        <f>+'MATRIZ (A)'!AO38*AO$168</f>
        <v>0</v>
      </c>
      <c r="AP38" s="16">
        <f>+'MATRIZ (A)'!AP38*AP$168</f>
        <v>0</v>
      </c>
      <c r="AQ38" s="16">
        <f>+'MATRIZ (A)'!AQ38*AQ$168</f>
        <v>89.699902909607914</v>
      </c>
      <c r="AR38" s="16">
        <f>+'MATRIZ (A)'!AR38*AR$168</f>
        <v>28.816266227272965</v>
      </c>
      <c r="AS38" s="16">
        <f>+'MATRIZ (A)'!AS38*AS$168</f>
        <v>31.807949691702287</v>
      </c>
      <c r="AT38" s="16">
        <f>+'MATRIZ (A)'!AT38*AT$168</f>
        <v>0</v>
      </c>
      <c r="AU38" s="16">
        <f>+'MATRIZ (A)'!AU38*AU$168</f>
        <v>262.36815110033223</v>
      </c>
      <c r="AV38" s="16">
        <f>+'MATRIZ (A)'!AV38*AV$168</f>
        <v>0</v>
      </c>
      <c r="AW38" s="16">
        <f>+'MATRIZ (A)'!AW38*AW$168</f>
        <v>81.584810408701685</v>
      </c>
      <c r="AX38" s="16">
        <f>+'MATRIZ (A)'!AX38*AX$168</f>
        <v>1.1528931456466842</v>
      </c>
      <c r="AY38" s="16">
        <f>+'MATRIZ (A)'!AY38*AY$168</f>
        <v>0</v>
      </c>
      <c r="AZ38" s="16">
        <f>+'MATRIZ (A)'!AZ38*AZ$168</f>
        <v>0</v>
      </c>
      <c r="BA38" s="16">
        <f>+'MATRIZ (A)'!BA38*BA$168</f>
        <v>0</v>
      </c>
      <c r="BB38" s="16">
        <f>+'MATRIZ (A)'!BB38*BB$168</f>
        <v>0</v>
      </c>
      <c r="BC38" s="16">
        <f>+'MATRIZ (A)'!BC38*BC$168</f>
        <v>0</v>
      </c>
      <c r="BD38" s="16">
        <f>+'MATRIZ (A)'!BD38*BD$168</f>
        <v>0</v>
      </c>
      <c r="BE38" s="16">
        <f>+'MATRIZ (A)'!BE38*BE$168</f>
        <v>0</v>
      </c>
      <c r="BF38" s="16">
        <f>+'MATRIZ (A)'!BF38*BF$168</f>
        <v>11857.188934531056</v>
      </c>
      <c r="BG38" s="16">
        <f>+'MATRIZ (A)'!BG38*BG$168</f>
        <v>0.84645946339749301</v>
      </c>
      <c r="BH38" s="16">
        <f>+'MATRIZ (A)'!BH38*BH$168</f>
        <v>7.1364917287256496E-2</v>
      </c>
      <c r="BI38" s="16">
        <f>+'MATRIZ (A)'!BI38*BI$168</f>
        <v>0</v>
      </c>
      <c r="BJ38" s="16">
        <f>+'MATRIZ (A)'!BJ38*BJ$168</f>
        <v>0</v>
      </c>
      <c r="BK38" s="16">
        <f>+'MATRIZ (A)'!BK38*BK$168</f>
        <v>0</v>
      </c>
      <c r="BL38" s="16">
        <f>+'MATRIZ (A)'!BL38*BL$168</f>
        <v>0</v>
      </c>
      <c r="BM38" s="16">
        <f>+'MATRIZ (A)'!BM38*BM$168</f>
        <v>0</v>
      </c>
      <c r="BN38" s="16">
        <f>+'MATRIZ (A)'!BN38*BN$168</f>
        <v>0.40036905944400325</v>
      </c>
      <c r="BO38" s="16">
        <f>+'MATRIZ (A)'!BO38*BO$168</f>
        <v>0</v>
      </c>
      <c r="BP38" s="16">
        <f>+'MATRIZ (A)'!BP38*BP$168</f>
        <v>0</v>
      </c>
      <c r="BQ38" s="16">
        <f>+'MATRIZ (A)'!BQ38*BQ$168</f>
        <v>0</v>
      </c>
      <c r="BR38" s="16">
        <f>+'MATRIZ (A)'!BR38*BR$168</f>
        <v>0</v>
      </c>
      <c r="BS38" s="16">
        <f>+'MATRIZ (A)'!BS38*BS$168</f>
        <v>0</v>
      </c>
      <c r="BT38" s="16">
        <f>+'MATRIZ (A)'!BT38*BT$168</f>
        <v>2.7891774104523317</v>
      </c>
      <c r="BU38" s="16">
        <f>+'MATRIZ (A)'!BU38*BU$168</f>
        <v>0</v>
      </c>
      <c r="BV38" s="16">
        <f>+'MATRIZ (A)'!BV38*BV$168</f>
        <v>0</v>
      </c>
      <c r="BW38" s="16">
        <f>+'MATRIZ (A)'!BW38*BW$168</f>
        <v>0</v>
      </c>
      <c r="BX38" s="16">
        <f>+'MATRIZ (A)'!BX38*BX$168</f>
        <v>0</v>
      </c>
      <c r="BY38" s="16">
        <f>+'MATRIZ (A)'!BY38*BY$168</f>
        <v>0</v>
      </c>
      <c r="BZ38" s="16">
        <f>+'MATRIZ (A)'!BZ38*BZ$168</f>
        <v>0</v>
      </c>
      <c r="CA38" s="16">
        <f>+'MATRIZ (A)'!CA38*CA$168</f>
        <v>0</v>
      </c>
      <c r="CB38" s="16">
        <f>+'MATRIZ (A)'!CB38*CB$168</f>
        <v>0</v>
      </c>
      <c r="CC38" s="16">
        <f>+'MATRIZ (A)'!CC38*CC$168</f>
        <v>630.66937299862127</v>
      </c>
      <c r="CD38" s="16">
        <f>+'MATRIZ (A)'!CD38*CD$168</f>
        <v>0</v>
      </c>
      <c r="CE38" s="16">
        <f>+'MATRIZ (A)'!CE38*CE$168</f>
        <v>828.62398160824216</v>
      </c>
      <c r="CF38" s="16">
        <f>+'MATRIZ (A)'!CF38*CF$168</f>
        <v>0</v>
      </c>
      <c r="CG38" s="16">
        <f>+'MATRIZ (A)'!CG38*CG$168</f>
        <v>0</v>
      </c>
      <c r="CH38" s="16">
        <f>+'MATRIZ (A)'!CH38*CH$168</f>
        <v>0</v>
      </c>
      <c r="CI38" s="16">
        <f>+'MATRIZ (A)'!CI38*CI$168</f>
        <v>8.8776498456774835</v>
      </c>
      <c r="CJ38" s="16">
        <f>+'MATRIZ (A)'!CJ38*CJ$168</f>
        <v>0</v>
      </c>
      <c r="CK38" s="16">
        <f>+'MATRIZ (A)'!CK38*CK$168</f>
        <v>0</v>
      </c>
      <c r="CL38" s="16">
        <f>+'MATRIZ (A)'!CL38*CL$168</f>
        <v>23.652089894284327</v>
      </c>
      <c r="CM38" s="16">
        <f>+'MATRIZ (A)'!CM38*CM$168</f>
        <v>0</v>
      </c>
      <c r="CN38" s="16">
        <f>+'MATRIZ (A)'!CN38*CN$168</f>
        <v>0</v>
      </c>
      <c r="CO38" s="16">
        <f>+'MATRIZ (A)'!CO38*CO$168</f>
        <v>0</v>
      </c>
      <c r="CP38" s="16">
        <f>+'MATRIZ (A)'!CP38*CP$168</f>
        <v>0</v>
      </c>
      <c r="CQ38" s="16">
        <f>+'MATRIZ (A)'!CQ38*CQ$168</f>
        <v>0</v>
      </c>
      <c r="CR38" s="16">
        <f>+'MATRIZ (A)'!CR38*CR$168</f>
        <v>0</v>
      </c>
      <c r="CS38" s="16">
        <f>+'MATRIZ (A)'!CS38*CS$168</f>
        <v>0</v>
      </c>
      <c r="CT38" s="16">
        <f>+'MATRIZ (A)'!CT38*CT$168</f>
        <v>0</v>
      </c>
      <c r="CU38" s="16">
        <f>+'MATRIZ (A)'!CU38*CU$168</f>
        <v>0</v>
      </c>
      <c r="CV38" s="16">
        <f>+'MATRIZ (A)'!CV38*CV$168</f>
        <v>0</v>
      </c>
      <c r="CW38" s="16">
        <f>+'MATRIZ (A)'!CW38*CW$168</f>
        <v>0</v>
      </c>
      <c r="CX38" s="16">
        <f>+'MATRIZ (A)'!CX38*CX$168</f>
        <v>0</v>
      </c>
      <c r="CY38" s="16">
        <f>+'MATRIZ (A)'!CY38*CY$168</f>
        <v>0.47229666931211661</v>
      </c>
      <c r="CZ38" s="16">
        <f>+'MATRIZ (A)'!CZ38*CZ$168</f>
        <v>0</v>
      </c>
      <c r="DA38" s="16">
        <f>+'MATRIZ (A)'!DA38*DA$168</f>
        <v>0</v>
      </c>
      <c r="DB38" s="16">
        <f>+'MATRIZ (A)'!DB38*DB$168</f>
        <v>0</v>
      </c>
      <c r="DC38" s="16">
        <f>+'MATRIZ (A)'!DC38*DC$168</f>
        <v>0</v>
      </c>
      <c r="DD38" s="16">
        <f>+'MATRIZ (A)'!DD38*DD$168</f>
        <v>113.83945828880455</v>
      </c>
      <c r="DE38" s="16">
        <f>+'MATRIZ (A)'!DE38*DE$168</f>
        <v>0</v>
      </c>
      <c r="DF38" s="16">
        <f>+'MATRIZ (A)'!DF38*DF$168</f>
        <v>0</v>
      </c>
      <c r="DG38" s="16">
        <f>+'MATRIZ (A)'!DG38*DG$168</f>
        <v>0</v>
      </c>
      <c r="DH38" s="16">
        <f>+'MATRIZ (A)'!DH38*DH$168</f>
        <v>0</v>
      </c>
      <c r="DI38" s="16">
        <f>+'MATRIZ (A)'!DI38*DI$168</f>
        <v>0</v>
      </c>
      <c r="DJ38" s="16">
        <f>+'MATRIZ (A)'!DJ38*DJ$168</f>
        <v>0</v>
      </c>
      <c r="DK38" s="16">
        <f>+'MATRIZ (A)'!DK38*DK$168</f>
        <v>0</v>
      </c>
      <c r="DL38" s="16">
        <f>+'MATRIZ (A)'!DL38*DL$168</f>
        <v>0</v>
      </c>
      <c r="DM38" s="16">
        <f>+'MATRIZ (A)'!DM38*DM$168</f>
        <v>0</v>
      </c>
      <c r="DN38" s="16">
        <f>+'MATRIZ (A)'!DN38*DN$168</f>
        <v>0</v>
      </c>
      <c r="DO38" s="16">
        <f>+'MATRIZ (A)'!DO38*DO$168</f>
        <v>0</v>
      </c>
      <c r="DP38" s="16">
        <f>+'MATRIZ (A)'!DP38*DP$168</f>
        <v>0</v>
      </c>
      <c r="DQ38" s="16">
        <f>+'MATRIZ (A)'!DQ38*DQ$168</f>
        <v>0</v>
      </c>
      <c r="DR38" s="16">
        <f>+'MATRIZ (A)'!DR38*DR$168</f>
        <v>0</v>
      </c>
      <c r="DS38" s="16">
        <f>+'MATRIZ (A)'!DS38*DS$168</f>
        <v>0</v>
      </c>
      <c r="DT38" s="16">
        <f>+'MATRIZ (A)'!DT38*DT$168</f>
        <v>0</v>
      </c>
      <c r="DU38" s="16">
        <f>+'MATRIZ (A)'!DU38*DU$168</f>
        <v>0</v>
      </c>
      <c r="DV38" s="16">
        <f>+'MATRIZ (A)'!DV38*DV$168</f>
        <v>795.17432174460623</v>
      </c>
      <c r="DW38" s="16">
        <f>+'MATRIZ (A)'!DW38*DW$168</f>
        <v>0</v>
      </c>
      <c r="DX38" s="16">
        <f>+'MATRIZ (A)'!DX38*DX$168</f>
        <v>0</v>
      </c>
      <c r="DY38" s="16">
        <f>+'MATRIZ (A)'!DY38*DY$168</f>
        <v>0</v>
      </c>
      <c r="DZ38" s="16">
        <f>+'MATRIZ (A)'!DZ38*DZ$168</f>
        <v>405.46572378519943</v>
      </c>
      <c r="EA38" s="16">
        <f>+'MATRIZ (A)'!EA38*EA$168</f>
        <v>0.57765850493904947</v>
      </c>
      <c r="EB38" s="16">
        <f>+'MATRIZ (A)'!EB38*EB$168</f>
        <v>0</v>
      </c>
      <c r="EC38" s="16">
        <f>+'MATRIZ (A)'!EC38*EC$168</f>
        <v>0</v>
      </c>
      <c r="ED38" s="16">
        <f>+'MATRIZ (A)'!ED38*ED$168</f>
        <v>0</v>
      </c>
      <c r="EE38" s="16">
        <f>+'MATRIZ (A)'!EE38*EE$168</f>
        <v>0</v>
      </c>
      <c r="EF38" s="16">
        <f>+'MATRIZ (A)'!EF38*EF$168</f>
        <v>0</v>
      </c>
      <c r="EG38" s="16">
        <f>+'MATRIZ (A)'!EG38*EG$168</f>
        <v>0</v>
      </c>
      <c r="EH38" s="16">
        <f>+'MATRIZ (A)'!EH38*EH$168</f>
        <v>0</v>
      </c>
      <c r="EI38" s="18">
        <f t="shared" si="0"/>
        <v>16546.19046527685</v>
      </c>
      <c r="EJ38" s="20">
        <f>+'MATRIZ (I-A) INVERSA'!FM38</f>
        <v>13199.000058853495</v>
      </c>
      <c r="EK38" s="20">
        <f>+'MATRIZ (I-A) INVERSA'!FN38</f>
        <v>0</v>
      </c>
      <c r="EL38" s="20">
        <f>+'MATRIZ (I-A) INVERSA'!FO38</f>
        <v>0</v>
      </c>
      <c r="EM38" s="20">
        <f>+'MATRIZ (I-A) INVERSA'!FP38</f>
        <v>0</v>
      </c>
      <c r="EN38" s="20">
        <f>+'MATRIZ (I-A) INVERSA'!FQ38</f>
        <v>0</v>
      </c>
      <c r="EO38" s="20">
        <f>+'MATRIZ (I-A) INVERSA'!FR38</f>
        <v>0</v>
      </c>
      <c r="EP38" s="20">
        <f>+'MATRIZ (I-A) INVERSA'!FS38</f>
        <v>0</v>
      </c>
      <c r="EQ38" s="20">
        <f>+'MATRIZ (I-A) INVERSA'!FT38</f>
        <v>0</v>
      </c>
      <c r="ER38" s="20">
        <f>+'MATRIZ (I-A) INVERSA'!FU38</f>
        <v>0</v>
      </c>
      <c r="ES38" s="20">
        <f>+'MATRIZ (I-A) INVERSA'!FV38</f>
        <v>0</v>
      </c>
      <c r="ET38" s="20">
        <f>+'MATRIZ (I-A) INVERSA'!FW38</f>
        <v>0</v>
      </c>
      <c r="EU38" s="20">
        <f>+'MATRIZ (I-A) INVERSA'!FX38</f>
        <v>0</v>
      </c>
      <c r="EV38" s="20">
        <f>+'MATRIZ (I-A) INVERSA'!FY38</f>
        <v>0</v>
      </c>
      <c r="EW38" s="20">
        <f>+'MATRIZ (I-A) INVERSA'!FZ38</f>
        <v>948.44966902341935</v>
      </c>
      <c r="EX38" s="20">
        <f>+'MATRIZ (I-A) INVERSA'!GA38</f>
        <v>19628.43196967111</v>
      </c>
      <c r="EY38" s="20">
        <f>+'MATRIZ (I-A) INVERSA'!GB38</f>
        <v>0</v>
      </c>
      <c r="EZ38" s="20">
        <f>+'MATRIZ (I-A) INVERSA'!GC38</f>
        <v>0</v>
      </c>
      <c r="FA38" s="20">
        <f>+'MATRIZ (I-A) INVERSA'!GD38</f>
        <v>0</v>
      </c>
      <c r="FB38" s="20">
        <f>+'MATRIZ (I-A) INVERSA'!GE38</f>
        <v>0</v>
      </c>
      <c r="FC38" s="20">
        <f>+'MATRIZ (I-A) INVERSA'!GF38</f>
        <v>0</v>
      </c>
      <c r="FD38" s="20">
        <f>+'MATRIZ (I-A) INVERSA'!GG38</f>
        <v>0</v>
      </c>
      <c r="FE38" s="20">
        <f>+'MATRIZ (I-A) INVERSA'!GH38</f>
        <v>0</v>
      </c>
      <c r="FF38" s="20">
        <f>+'MATRIZ (I-A) INVERSA'!GI38</f>
        <v>0</v>
      </c>
      <c r="FG38" s="18">
        <f t="shared" si="2"/>
        <v>33775.881697548022</v>
      </c>
      <c r="FH38" s="17">
        <f t="shared" si="1"/>
        <v>50322.072162824872</v>
      </c>
      <c r="FI38" s="28"/>
      <c r="FJ38" s="17">
        <v>50322.072162824865</v>
      </c>
      <c r="FK38" s="50">
        <f t="shared" si="3"/>
        <v>0</v>
      </c>
      <c r="FM38" s="48">
        <f>+IFERROR((FH38/'MIP 2012'!FH38*100-100),0)</f>
        <v>0.31537562107612871</v>
      </c>
    </row>
    <row r="39" spans="1:169" s="7" customFormat="1" ht="21.95" customHeight="1" thickBot="1" x14ac:dyDescent="0.25">
      <c r="A39" s="12" t="s">
        <v>142</v>
      </c>
      <c r="B39" s="12" t="s">
        <v>143</v>
      </c>
      <c r="C39" s="16">
        <f>+'MATRIZ (A)'!C39*C$168</f>
        <v>0</v>
      </c>
      <c r="D39" s="16">
        <f>+'MATRIZ (A)'!D39*D$168</f>
        <v>0</v>
      </c>
      <c r="E39" s="16">
        <f>+'MATRIZ (A)'!E39*E$168</f>
        <v>0</v>
      </c>
      <c r="F39" s="16">
        <f>+'MATRIZ (A)'!F39*F$168</f>
        <v>0</v>
      </c>
      <c r="G39" s="16">
        <f>+'MATRIZ (A)'!G39*G$168</f>
        <v>0</v>
      </c>
      <c r="H39" s="16">
        <f>+'MATRIZ (A)'!H39*H$168</f>
        <v>0</v>
      </c>
      <c r="I39" s="16">
        <f>+'MATRIZ (A)'!I39*I$168</f>
        <v>0</v>
      </c>
      <c r="J39" s="16">
        <f>+'MATRIZ (A)'!J39*J$168</f>
        <v>0</v>
      </c>
      <c r="K39" s="16">
        <f>+'MATRIZ (A)'!K39*K$168</f>
        <v>0</v>
      </c>
      <c r="L39" s="16">
        <f>+'MATRIZ (A)'!L39*L$168</f>
        <v>0</v>
      </c>
      <c r="M39" s="16">
        <f>+'MATRIZ (A)'!M39*M$168</f>
        <v>0</v>
      </c>
      <c r="N39" s="16">
        <f>+'MATRIZ (A)'!N39*N$168</f>
        <v>2.5073789937415532</v>
      </c>
      <c r="O39" s="16">
        <f>+'MATRIZ (A)'!O39*O$168</f>
        <v>0</v>
      </c>
      <c r="P39" s="16">
        <f>+'MATRIZ (A)'!P39*P$168</f>
        <v>0</v>
      </c>
      <c r="Q39" s="16">
        <f>+'MATRIZ (A)'!Q39*Q$168</f>
        <v>0</v>
      </c>
      <c r="R39" s="16">
        <f>+'MATRIZ (A)'!R39*R$168</f>
        <v>0</v>
      </c>
      <c r="S39" s="16">
        <f>+'MATRIZ (A)'!S39*S$168</f>
        <v>0</v>
      </c>
      <c r="T39" s="16">
        <f>+'MATRIZ (A)'!T39*T$168</f>
        <v>0</v>
      </c>
      <c r="U39" s="16">
        <f>+'MATRIZ (A)'!U39*U$168</f>
        <v>0</v>
      </c>
      <c r="V39" s="16">
        <f>+'MATRIZ (A)'!V39*V$168</f>
        <v>0</v>
      </c>
      <c r="W39" s="16">
        <f>+'MATRIZ (A)'!W39*W$168</f>
        <v>0</v>
      </c>
      <c r="X39" s="16">
        <f>+'MATRIZ (A)'!X39*X$168</f>
        <v>0</v>
      </c>
      <c r="Y39" s="16">
        <f>+'MATRIZ (A)'!Y39*Y$168</f>
        <v>0</v>
      </c>
      <c r="Z39" s="16">
        <f>+'MATRIZ (A)'!Z39*Z$168</f>
        <v>0</v>
      </c>
      <c r="AA39" s="16">
        <f>+'MATRIZ (A)'!AA39*AA$168</f>
        <v>0</v>
      </c>
      <c r="AB39" s="16">
        <f>+'MATRIZ (A)'!AB39*AB$168</f>
        <v>0</v>
      </c>
      <c r="AC39" s="16">
        <f>+'MATRIZ (A)'!AC39*AC$168</f>
        <v>0</v>
      </c>
      <c r="AD39" s="16">
        <f>+'MATRIZ (A)'!AD39*AD$168</f>
        <v>490.36722250058114</v>
      </c>
      <c r="AE39" s="16">
        <f>+'MATRIZ (A)'!AE39*AE$168</f>
        <v>0.19888229216950157</v>
      </c>
      <c r="AF39" s="16">
        <f>+'MATRIZ (A)'!AF39*AF$168</f>
        <v>0</v>
      </c>
      <c r="AG39" s="16">
        <f>+'MATRIZ (A)'!AG39*AG$168</f>
        <v>0</v>
      </c>
      <c r="AH39" s="16">
        <f>+'MATRIZ (A)'!AH39*AH$168</f>
        <v>0</v>
      </c>
      <c r="AI39" s="16">
        <f>+'MATRIZ (A)'!AI39*AI$168</f>
        <v>0</v>
      </c>
      <c r="AJ39" s="16">
        <f>+'MATRIZ (A)'!AJ39*AJ$168</f>
        <v>0</v>
      </c>
      <c r="AK39" s="16">
        <f>+'MATRIZ (A)'!AK39*AK$168</f>
        <v>10392.137129143886</v>
      </c>
      <c r="AL39" s="16">
        <f>+'MATRIZ (A)'!AL39*AL$168</f>
        <v>0</v>
      </c>
      <c r="AM39" s="16">
        <f>+'MATRIZ (A)'!AM39*AM$168</f>
        <v>0</v>
      </c>
      <c r="AN39" s="16">
        <f>+'MATRIZ (A)'!AN39*AN$168</f>
        <v>0</v>
      </c>
      <c r="AO39" s="16">
        <f>+'MATRIZ (A)'!AO39*AO$168</f>
        <v>0</v>
      </c>
      <c r="AP39" s="16">
        <f>+'MATRIZ (A)'!AP39*AP$168</f>
        <v>0</v>
      </c>
      <c r="AQ39" s="16">
        <f>+'MATRIZ (A)'!AQ39*AQ$168</f>
        <v>0</v>
      </c>
      <c r="AR39" s="16">
        <f>+'MATRIZ (A)'!AR39*AR$168</f>
        <v>0</v>
      </c>
      <c r="AS39" s="16">
        <f>+'MATRIZ (A)'!AS39*AS$168</f>
        <v>32.842471854614423</v>
      </c>
      <c r="AT39" s="16">
        <f>+'MATRIZ (A)'!AT39*AT$168</f>
        <v>0</v>
      </c>
      <c r="AU39" s="16">
        <f>+'MATRIZ (A)'!AU39*AU$168</f>
        <v>0</v>
      </c>
      <c r="AV39" s="16">
        <f>+'MATRIZ (A)'!AV39*AV$168</f>
        <v>0</v>
      </c>
      <c r="AW39" s="16">
        <f>+'MATRIZ (A)'!AW39*AW$168</f>
        <v>30.76151416370325</v>
      </c>
      <c r="AX39" s="16">
        <f>+'MATRIZ (A)'!AX39*AX$168</f>
        <v>0</v>
      </c>
      <c r="AY39" s="16">
        <f>+'MATRIZ (A)'!AY39*AY$168</f>
        <v>0</v>
      </c>
      <c r="AZ39" s="16">
        <f>+'MATRIZ (A)'!AZ39*AZ$168</f>
        <v>0</v>
      </c>
      <c r="BA39" s="16">
        <f>+'MATRIZ (A)'!BA39*BA$168</f>
        <v>0</v>
      </c>
      <c r="BB39" s="16">
        <f>+'MATRIZ (A)'!BB39*BB$168</f>
        <v>0</v>
      </c>
      <c r="BC39" s="16">
        <f>+'MATRIZ (A)'!BC39*BC$168</f>
        <v>0</v>
      </c>
      <c r="BD39" s="16">
        <f>+'MATRIZ (A)'!BD39*BD$168</f>
        <v>0</v>
      </c>
      <c r="BE39" s="16">
        <f>+'MATRIZ (A)'!BE39*BE$168</f>
        <v>0</v>
      </c>
      <c r="BF39" s="16">
        <f>+'MATRIZ (A)'!BF39*BF$168</f>
        <v>0</v>
      </c>
      <c r="BG39" s="16">
        <f>+'MATRIZ (A)'!BG39*BG$168</f>
        <v>0</v>
      </c>
      <c r="BH39" s="16">
        <f>+'MATRIZ (A)'!BH39*BH$168</f>
        <v>0</v>
      </c>
      <c r="BI39" s="16">
        <f>+'MATRIZ (A)'!BI39*BI$168</f>
        <v>0</v>
      </c>
      <c r="BJ39" s="16">
        <f>+'MATRIZ (A)'!BJ39*BJ$168</f>
        <v>0</v>
      </c>
      <c r="BK39" s="16">
        <f>+'MATRIZ (A)'!BK39*BK$168</f>
        <v>0</v>
      </c>
      <c r="BL39" s="16">
        <f>+'MATRIZ (A)'!BL39*BL$168</f>
        <v>0</v>
      </c>
      <c r="BM39" s="16">
        <f>+'MATRIZ (A)'!BM39*BM$168</f>
        <v>0</v>
      </c>
      <c r="BN39" s="16">
        <f>+'MATRIZ (A)'!BN39*BN$168</f>
        <v>0</v>
      </c>
      <c r="BO39" s="16">
        <f>+'MATRIZ (A)'!BO39*BO$168</f>
        <v>0</v>
      </c>
      <c r="BP39" s="16">
        <f>+'MATRIZ (A)'!BP39*BP$168</f>
        <v>0</v>
      </c>
      <c r="BQ39" s="16">
        <f>+'MATRIZ (A)'!BQ39*BQ$168</f>
        <v>0</v>
      </c>
      <c r="BR39" s="16">
        <f>+'MATRIZ (A)'!BR39*BR$168</f>
        <v>0</v>
      </c>
      <c r="BS39" s="16">
        <f>+'MATRIZ (A)'!BS39*BS$168</f>
        <v>0</v>
      </c>
      <c r="BT39" s="16">
        <f>+'MATRIZ (A)'!BT39*BT$168</f>
        <v>0</v>
      </c>
      <c r="BU39" s="16">
        <f>+'MATRIZ (A)'!BU39*BU$168</f>
        <v>0</v>
      </c>
      <c r="BV39" s="16">
        <f>+'MATRIZ (A)'!BV39*BV$168</f>
        <v>0</v>
      </c>
      <c r="BW39" s="16">
        <f>+'MATRIZ (A)'!BW39*BW$168</f>
        <v>0</v>
      </c>
      <c r="BX39" s="16">
        <f>+'MATRIZ (A)'!BX39*BX$168</f>
        <v>0</v>
      </c>
      <c r="BY39" s="16">
        <f>+'MATRIZ (A)'!BY39*BY$168</f>
        <v>0</v>
      </c>
      <c r="BZ39" s="16">
        <f>+'MATRIZ (A)'!BZ39*BZ$168</f>
        <v>0</v>
      </c>
      <c r="CA39" s="16">
        <f>+'MATRIZ (A)'!CA39*CA$168</f>
        <v>0</v>
      </c>
      <c r="CB39" s="16">
        <f>+'MATRIZ (A)'!CB39*CB$168</f>
        <v>0</v>
      </c>
      <c r="CC39" s="16">
        <f>+'MATRIZ (A)'!CC39*CC$168</f>
        <v>0</v>
      </c>
      <c r="CD39" s="16">
        <f>+'MATRIZ (A)'!CD39*CD$168</f>
        <v>0</v>
      </c>
      <c r="CE39" s="16">
        <f>+'MATRIZ (A)'!CE39*CE$168</f>
        <v>0</v>
      </c>
      <c r="CF39" s="16">
        <f>+'MATRIZ (A)'!CF39*CF$168</f>
        <v>0</v>
      </c>
      <c r="CG39" s="16">
        <f>+'MATRIZ (A)'!CG39*CG$168</f>
        <v>2.4271338462272465</v>
      </c>
      <c r="CH39" s="16">
        <f>+'MATRIZ (A)'!CH39*CH$168</f>
        <v>0</v>
      </c>
      <c r="CI39" s="16">
        <f>+'MATRIZ (A)'!CI39*CI$168</f>
        <v>0</v>
      </c>
      <c r="CJ39" s="16">
        <f>+'MATRIZ (A)'!CJ39*CJ$168</f>
        <v>0</v>
      </c>
      <c r="CK39" s="16">
        <f>+'MATRIZ (A)'!CK39*CK$168</f>
        <v>0</v>
      </c>
      <c r="CL39" s="16">
        <f>+'MATRIZ (A)'!CL39*CL$168</f>
        <v>0</v>
      </c>
      <c r="CM39" s="16">
        <f>+'MATRIZ (A)'!CM39*CM$168</f>
        <v>0</v>
      </c>
      <c r="CN39" s="16">
        <f>+'MATRIZ (A)'!CN39*CN$168</f>
        <v>0</v>
      </c>
      <c r="CO39" s="16">
        <f>+'MATRIZ (A)'!CO39*CO$168</f>
        <v>0</v>
      </c>
      <c r="CP39" s="16">
        <f>+'MATRIZ (A)'!CP39*CP$168</f>
        <v>0</v>
      </c>
      <c r="CQ39" s="16">
        <f>+'MATRIZ (A)'!CQ39*CQ$168</f>
        <v>0</v>
      </c>
      <c r="CR39" s="16">
        <f>+'MATRIZ (A)'!CR39*CR$168</f>
        <v>0</v>
      </c>
      <c r="CS39" s="16">
        <f>+'MATRIZ (A)'!CS39*CS$168</f>
        <v>0</v>
      </c>
      <c r="CT39" s="16">
        <f>+'MATRIZ (A)'!CT39*CT$168</f>
        <v>0</v>
      </c>
      <c r="CU39" s="16">
        <f>+'MATRIZ (A)'!CU39*CU$168</f>
        <v>0</v>
      </c>
      <c r="CV39" s="16">
        <f>+'MATRIZ (A)'!CV39*CV$168</f>
        <v>0</v>
      </c>
      <c r="CW39" s="16">
        <f>+'MATRIZ (A)'!CW39*CW$168</f>
        <v>0</v>
      </c>
      <c r="CX39" s="16">
        <f>+'MATRIZ (A)'!CX39*CX$168</f>
        <v>394.01188936385802</v>
      </c>
      <c r="CY39" s="16">
        <f>+'MATRIZ (A)'!CY39*CY$168</f>
        <v>3240.3817143730735</v>
      </c>
      <c r="CZ39" s="16">
        <f>+'MATRIZ (A)'!CZ39*CZ$168</f>
        <v>0</v>
      </c>
      <c r="DA39" s="16">
        <f>+'MATRIZ (A)'!DA39*DA$168</f>
        <v>1.9552707866574368</v>
      </c>
      <c r="DB39" s="16">
        <f>+'MATRIZ (A)'!DB39*DB$168</f>
        <v>0</v>
      </c>
      <c r="DC39" s="16">
        <f>+'MATRIZ (A)'!DC39*DC$168</f>
        <v>0</v>
      </c>
      <c r="DD39" s="16">
        <f>+'MATRIZ (A)'!DD39*DD$168</f>
        <v>0</v>
      </c>
      <c r="DE39" s="16">
        <f>+'MATRIZ (A)'!DE39*DE$168</f>
        <v>0</v>
      </c>
      <c r="DF39" s="16">
        <f>+'MATRIZ (A)'!DF39*DF$168</f>
        <v>0</v>
      </c>
      <c r="DG39" s="16">
        <f>+'MATRIZ (A)'!DG39*DG$168</f>
        <v>0</v>
      </c>
      <c r="DH39" s="16">
        <f>+'MATRIZ (A)'!DH39*DH$168</f>
        <v>0</v>
      </c>
      <c r="DI39" s="16">
        <f>+'MATRIZ (A)'!DI39*DI$168</f>
        <v>0</v>
      </c>
      <c r="DJ39" s="16">
        <f>+'MATRIZ (A)'!DJ39*DJ$168</f>
        <v>0</v>
      </c>
      <c r="DK39" s="16">
        <f>+'MATRIZ (A)'!DK39*DK$168</f>
        <v>0</v>
      </c>
      <c r="DL39" s="16">
        <f>+'MATRIZ (A)'!DL39*DL$168</f>
        <v>0</v>
      </c>
      <c r="DM39" s="16">
        <f>+'MATRIZ (A)'!DM39*DM$168</f>
        <v>0</v>
      </c>
      <c r="DN39" s="16">
        <f>+'MATRIZ (A)'!DN39*DN$168</f>
        <v>0</v>
      </c>
      <c r="DO39" s="16">
        <f>+'MATRIZ (A)'!DO39*DO$168</f>
        <v>0</v>
      </c>
      <c r="DP39" s="16">
        <f>+'MATRIZ (A)'!DP39*DP$168</f>
        <v>0</v>
      </c>
      <c r="DQ39" s="16">
        <f>+'MATRIZ (A)'!DQ39*DQ$168</f>
        <v>0</v>
      </c>
      <c r="DR39" s="16">
        <f>+'MATRIZ (A)'!DR39*DR$168</f>
        <v>0</v>
      </c>
      <c r="DS39" s="16">
        <f>+'MATRIZ (A)'!DS39*DS$168</f>
        <v>0</v>
      </c>
      <c r="DT39" s="16">
        <f>+'MATRIZ (A)'!DT39*DT$168</f>
        <v>0</v>
      </c>
      <c r="DU39" s="16">
        <f>+'MATRIZ (A)'!DU39*DU$168</f>
        <v>0</v>
      </c>
      <c r="DV39" s="16">
        <f>+'MATRIZ (A)'!DV39*DV$168</f>
        <v>6.0653851741992275E-2</v>
      </c>
      <c r="DW39" s="16">
        <f>+'MATRIZ (A)'!DW39*DW$168</f>
        <v>22.292923518519853</v>
      </c>
      <c r="DX39" s="16">
        <f>+'MATRIZ (A)'!DX39*DX$168</f>
        <v>0</v>
      </c>
      <c r="DY39" s="16">
        <f>+'MATRIZ (A)'!DY39*DY$168</f>
        <v>117.45042204117527</v>
      </c>
      <c r="DZ39" s="16">
        <f>+'MATRIZ (A)'!DZ39*DZ$168</f>
        <v>35.077090997519576</v>
      </c>
      <c r="EA39" s="16">
        <f>+'MATRIZ (A)'!EA39*EA$168</f>
        <v>0</v>
      </c>
      <c r="EB39" s="16">
        <f>+'MATRIZ (A)'!EB39*EB$168</f>
        <v>0</v>
      </c>
      <c r="EC39" s="16">
        <f>+'MATRIZ (A)'!EC39*EC$168</f>
        <v>0</v>
      </c>
      <c r="ED39" s="16">
        <f>+'MATRIZ (A)'!ED39*ED$168</f>
        <v>0</v>
      </c>
      <c r="EE39" s="16">
        <f>+'MATRIZ (A)'!EE39*EE$168</f>
        <v>0</v>
      </c>
      <c r="EF39" s="16">
        <f>+'MATRIZ (A)'!EF39*EF$168</f>
        <v>0</v>
      </c>
      <c r="EG39" s="16">
        <f>+'MATRIZ (A)'!EG39*EG$168</f>
        <v>0</v>
      </c>
      <c r="EH39" s="16">
        <f>+'MATRIZ (A)'!EH39*EH$168</f>
        <v>0</v>
      </c>
      <c r="EI39" s="18">
        <f t="shared" si="0"/>
        <v>14762.471697727469</v>
      </c>
      <c r="EJ39" s="20">
        <f>+'MATRIZ (I-A) INVERSA'!FM39</f>
        <v>6640.0307607116729</v>
      </c>
      <c r="EK39" s="20">
        <f>+'MATRIZ (I-A) INVERSA'!FN39</f>
        <v>0</v>
      </c>
      <c r="EL39" s="20">
        <f>+'MATRIZ (I-A) INVERSA'!FO39</f>
        <v>0</v>
      </c>
      <c r="EM39" s="20">
        <f>+'MATRIZ (I-A) INVERSA'!FP39</f>
        <v>0</v>
      </c>
      <c r="EN39" s="20">
        <f>+'MATRIZ (I-A) INVERSA'!FQ39</f>
        <v>0</v>
      </c>
      <c r="EO39" s="20">
        <f>+'MATRIZ (I-A) INVERSA'!FR39</f>
        <v>0</v>
      </c>
      <c r="EP39" s="20">
        <f>+'MATRIZ (I-A) INVERSA'!FS39</f>
        <v>0</v>
      </c>
      <c r="EQ39" s="20">
        <f>+'MATRIZ (I-A) INVERSA'!FT39</f>
        <v>0</v>
      </c>
      <c r="ER39" s="20">
        <f>+'MATRIZ (I-A) INVERSA'!FU39</f>
        <v>0</v>
      </c>
      <c r="ES39" s="20">
        <f>+'MATRIZ (I-A) INVERSA'!FV39</f>
        <v>0</v>
      </c>
      <c r="ET39" s="20">
        <f>+'MATRIZ (I-A) INVERSA'!FW39</f>
        <v>0</v>
      </c>
      <c r="EU39" s="20">
        <f>+'MATRIZ (I-A) INVERSA'!FX39</f>
        <v>0</v>
      </c>
      <c r="EV39" s="20">
        <f>+'MATRIZ (I-A) INVERSA'!FY39</f>
        <v>0</v>
      </c>
      <c r="EW39" s="20">
        <f>+'MATRIZ (I-A) INVERSA'!FZ39</f>
        <v>-1325.5944494036862</v>
      </c>
      <c r="EX39" s="20">
        <f>+'MATRIZ (I-A) INVERSA'!GA39</f>
        <v>3189.1386836245506</v>
      </c>
      <c r="EY39" s="20">
        <f>+'MATRIZ (I-A) INVERSA'!GB39</f>
        <v>0</v>
      </c>
      <c r="EZ39" s="20">
        <f>+'MATRIZ (I-A) INVERSA'!GC39</f>
        <v>0</v>
      </c>
      <c r="FA39" s="20">
        <f>+'MATRIZ (I-A) INVERSA'!GD39</f>
        <v>0</v>
      </c>
      <c r="FB39" s="20">
        <f>+'MATRIZ (I-A) INVERSA'!GE39</f>
        <v>0</v>
      </c>
      <c r="FC39" s="20">
        <f>+'MATRIZ (I-A) INVERSA'!GF39</f>
        <v>0</v>
      </c>
      <c r="FD39" s="20">
        <f>+'MATRIZ (I-A) INVERSA'!GG39</f>
        <v>0</v>
      </c>
      <c r="FE39" s="20">
        <f>+'MATRIZ (I-A) INVERSA'!GH39</f>
        <v>0</v>
      </c>
      <c r="FF39" s="20">
        <f>+'MATRIZ (I-A) INVERSA'!GI39</f>
        <v>0</v>
      </c>
      <c r="FG39" s="18">
        <f t="shared" si="2"/>
        <v>8503.5749949325382</v>
      </c>
      <c r="FH39" s="17">
        <f t="shared" si="1"/>
        <v>23266.046692660006</v>
      </c>
      <c r="FI39" s="28"/>
      <c r="FJ39" s="17">
        <v>23266.046692660013</v>
      </c>
      <c r="FK39" s="50">
        <f t="shared" si="3"/>
        <v>0</v>
      </c>
      <c r="FM39" s="48">
        <f>+IFERROR((FH39/'MIP 2012'!FH39*100-100),0)</f>
        <v>1.7747762021978133</v>
      </c>
    </row>
    <row r="40" spans="1:169" s="7" customFormat="1" ht="21.95" customHeight="1" thickBot="1" x14ac:dyDescent="0.25">
      <c r="A40" s="12" t="s">
        <v>144</v>
      </c>
      <c r="B40" s="12" t="s">
        <v>145</v>
      </c>
      <c r="C40" s="16">
        <f>+'MATRIZ (A)'!C40*C$168</f>
        <v>0</v>
      </c>
      <c r="D40" s="16">
        <f>+'MATRIZ (A)'!D40*D$168</f>
        <v>0</v>
      </c>
      <c r="E40" s="16">
        <f>+'MATRIZ (A)'!E40*E$168</f>
        <v>0</v>
      </c>
      <c r="F40" s="16">
        <f>+'MATRIZ (A)'!F40*F$168</f>
        <v>0</v>
      </c>
      <c r="G40" s="16">
        <f>+'MATRIZ (A)'!G40*G$168</f>
        <v>0</v>
      </c>
      <c r="H40" s="16">
        <f>+'MATRIZ (A)'!H40*H$168</f>
        <v>0</v>
      </c>
      <c r="I40" s="16">
        <f>+'MATRIZ (A)'!I40*I$168</f>
        <v>0</v>
      </c>
      <c r="J40" s="16">
        <f>+'MATRIZ (A)'!J40*J$168</f>
        <v>0</v>
      </c>
      <c r="K40" s="16">
        <f>+'MATRIZ (A)'!K40*K$168</f>
        <v>0</v>
      </c>
      <c r="L40" s="16">
        <f>+'MATRIZ (A)'!L40*L$168</f>
        <v>0</v>
      </c>
      <c r="M40" s="16">
        <f>+'MATRIZ (A)'!M40*M$168</f>
        <v>0</v>
      </c>
      <c r="N40" s="16">
        <f>+'MATRIZ (A)'!N40*N$168</f>
        <v>0</v>
      </c>
      <c r="O40" s="16">
        <f>+'MATRIZ (A)'!O40*O$168</f>
        <v>0</v>
      </c>
      <c r="P40" s="16">
        <f>+'MATRIZ (A)'!P40*P$168</f>
        <v>0</v>
      </c>
      <c r="Q40" s="16">
        <f>+'MATRIZ (A)'!Q40*Q$168</f>
        <v>0</v>
      </c>
      <c r="R40" s="16">
        <f>+'MATRIZ (A)'!R40*R$168</f>
        <v>0</v>
      </c>
      <c r="S40" s="16">
        <f>+'MATRIZ (A)'!S40*S$168</f>
        <v>0</v>
      </c>
      <c r="T40" s="16">
        <f>+'MATRIZ (A)'!T40*T$168</f>
        <v>0</v>
      </c>
      <c r="U40" s="16">
        <f>+'MATRIZ (A)'!U40*U$168</f>
        <v>0</v>
      </c>
      <c r="V40" s="16">
        <f>+'MATRIZ (A)'!V40*V$168</f>
        <v>0</v>
      </c>
      <c r="W40" s="16">
        <f>+'MATRIZ (A)'!W40*W$168</f>
        <v>0</v>
      </c>
      <c r="X40" s="16">
        <f>+'MATRIZ (A)'!X40*X$168</f>
        <v>0</v>
      </c>
      <c r="Y40" s="16">
        <f>+'MATRIZ (A)'!Y40*Y$168</f>
        <v>0</v>
      </c>
      <c r="Z40" s="16">
        <f>+'MATRIZ (A)'!Z40*Z$168</f>
        <v>0</v>
      </c>
      <c r="AA40" s="16">
        <f>+'MATRIZ (A)'!AA40*AA$168</f>
        <v>0</v>
      </c>
      <c r="AB40" s="16">
        <f>+'MATRIZ (A)'!AB40*AB$168</f>
        <v>0</v>
      </c>
      <c r="AC40" s="16">
        <f>+'MATRIZ (A)'!AC40*AC$168</f>
        <v>0</v>
      </c>
      <c r="AD40" s="16">
        <f>+'MATRIZ (A)'!AD40*AD$168</f>
        <v>0</v>
      </c>
      <c r="AE40" s="16">
        <f>+'MATRIZ (A)'!AE40*AE$168</f>
        <v>1527.1898279453173</v>
      </c>
      <c r="AF40" s="16">
        <f>+'MATRIZ (A)'!AF40*AF$168</f>
        <v>0</v>
      </c>
      <c r="AG40" s="16">
        <f>+'MATRIZ (A)'!AG40*AG$168</f>
        <v>0</v>
      </c>
      <c r="AH40" s="16">
        <f>+'MATRIZ (A)'!AH40*AH$168</f>
        <v>0</v>
      </c>
      <c r="AI40" s="16">
        <f>+'MATRIZ (A)'!AI40*AI$168</f>
        <v>7.7237020603053885</v>
      </c>
      <c r="AJ40" s="16">
        <f>+'MATRIZ (A)'!AJ40*AJ$168</f>
        <v>2296.5123956018861</v>
      </c>
      <c r="AK40" s="16">
        <f>+'MATRIZ (A)'!AK40*AK$168</f>
        <v>24535.869637927957</v>
      </c>
      <c r="AL40" s="16">
        <f>+'MATRIZ (A)'!AL40*AL$168</f>
        <v>0</v>
      </c>
      <c r="AM40" s="16">
        <f>+'MATRIZ (A)'!AM40*AM$168</f>
        <v>0</v>
      </c>
      <c r="AN40" s="16">
        <f>+'MATRIZ (A)'!AN40*AN$168</f>
        <v>0</v>
      </c>
      <c r="AO40" s="16">
        <f>+'MATRIZ (A)'!AO40*AO$168</f>
        <v>0</v>
      </c>
      <c r="AP40" s="16">
        <f>+'MATRIZ (A)'!AP40*AP$168</f>
        <v>0</v>
      </c>
      <c r="AQ40" s="16">
        <f>+'MATRIZ (A)'!AQ40*AQ$168</f>
        <v>0</v>
      </c>
      <c r="AR40" s="16">
        <f>+'MATRIZ (A)'!AR40*AR$168</f>
        <v>0</v>
      </c>
      <c r="AS40" s="16">
        <f>+'MATRIZ (A)'!AS40*AS$168</f>
        <v>0</v>
      </c>
      <c r="AT40" s="16">
        <f>+'MATRIZ (A)'!AT40*AT$168</f>
        <v>0</v>
      </c>
      <c r="AU40" s="16">
        <f>+'MATRIZ (A)'!AU40*AU$168</f>
        <v>0</v>
      </c>
      <c r="AV40" s="16">
        <f>+'MATRIZ (A)'!AV40*AV$168</f>
        <v>0</v>
      </c>
      <c r="AW40" s="16">
        <f>+'MATRIZ (A)'!AW40*AW$168</f>
        <v>0</v>
      </c>
      <c r="AX40" s="16">
        <f>+'MATRIZ (A)'!AX40*AX$168</f>
        <v>0</v>
      </c>
      <c r="AY40" s="16">
        <f>+'MATRIZ (A)'!AY40*AY$168</f>
        <v>0</v>
      </c>
      <c r="AZ40" s="16">
        <f>+'MATRIZ (A)'!AZ40*AZ$168</f>
        <v>0</v>
      </c>
      <c r="BA40" s="16">
        <f>+'MATRIZ (A)'!BA40*BA$168</f>
        <v>0</v>
      </c>
      <c r="BB40" s="16">
        <f>+'MATRIZ (A)'!BB40*BB$168</f>
        <v>0</v>
      </c>
      <c r="BC40" s="16">
        <f>+'MATRIZ (A)'!BC40*BC$168</f>
        <v>0</v>
      </c>
      <c r="BD40" s="16">
        <f>+'MATRIZ (A)'!BD40*BD$168</f>
        <v>0</v>
      </c>
      <c r="BE40" s="16">
        <f>+'MATRIZ (A)'!BE40*BE$168</f>
        <v>0</v>
      </c>
      <c r="BF40" s="16">
        <f>+'MATRIZ (A)'!BF40*BF$168</f>
        <v>0</v>
      </c>
      <c r="BG40" s="16">
        <f>+'MATRIZ (A)'!BG40*BG$168</f>
        <v>0</v>
      </c>
      <c r="BH40" s="16">
        <f>+'MATRIZ (A)'!BH40*BH$168</f>
        <v>0</v>
      </c>
      <c r="BI40" s="16">
        <f>+'MATRIZ (A)'!BI40*BI$168</f>
        <v>0</v>
      </c>
      <c r="BJ40" s="16">
        <f>+'MATRIZ (A)'!BJ40*BJ$168</f>
        <v>0</v>
      </c>
      <c r="BK40" s="16">
        <f>+'MATRIZ (A)'!BK40*BK$168</f>
        <v>0</v>
      </c>
      <c r="BL40" s="16">
        <f>+'MATRIZ (A)'!BL40*BL$168</f>
        <v>0</v>
      </c>
      <c r="BM40" s="16">
        <f>+'MATRIZ (A)'!BM40*BM$168</f>
        <v>0</v>
      </c>
      <c r="BN40" s="16">
        <f>+'MATRIZ (A)'!BN40*BN$168</f>
        <v>0</v>
      </c>
      <c r="BO40" s="16">
        <f>+'MATRIZ (A)'!BO40*BO$168</f>
        <v>0</v>
      </c>
      <c r="BP40" s="16">
        <f>+'MATRIZ (A)'!BP40*BP$168</f>
        <v>0</v>
      </c>
      <c r="BQ40" s="16">
        <f>+'MATRIZ (A)'!BQ40*BQ$168</f>
        <v>0</v>
      </c>
      <c r="BR40" s="16">
        <f>+'MATRIZ (A)'!BR40*BR$168</f>
        <v>0</v>
      </c>
      <c r="BS40" s="16">
        <f>+'MATRIZ (A)'!BS40*BS$168</f>
        <v>0</v>
      </c>
      <c r="BT40" s="16">
        <f>+'MATRIZ (A)'!BT40*BT$168</f>
        <v>0</v>
      </c>
      <c r="BU40" s="16">
        <f>+'MATRIZ (A)'!BU40*BU$168</f>
        <v>0</v>
      </c>
      <c r="BV40" s="16">
        <f>+'MATRIZ (A)'!BV40*BV$168</f>
        <v>0</v>
      </c>
      <c r="BW40" s="16">
        <f>+'MATRIZ (A)'!BW40*BW$168</f>
        <v>0</v>
      </c>
      <c r="BX40" s="16">
        <f>+'MATRIZ (A)'!BX40*BX$168</f>
        <v>0</v>
      </c>
      <c r="BY40" s="16">
        <f>+'MATRIZ (A)'!BY40*BY$168</f>
        <v>0</v>
      </c>
      <c r="BZ40" s="16">
        <f>+'MATRIZ (A)'!BZ40*BZ$168</f>
        <v>0</v>
      </c>
      <c r="CA40" s="16">
        <f>+'MATRIZ (A)'!CA40*CA$168</f>
        <v>0</v>
      </c>
      <c r="CB40" s="16">
        <f>+'MATRIZ (A)'!CB40*CB$168</f>
        <v>0</v>
      </c>
      <c r="CC40" s="16">
        <f>+'MATRIZ (A)'!CC40*CC$168</f>
        <v>0</v>
      </c>
      <c r="CD40" s="16">
        <f>+'MATRIZ (A)'!CD40*CD$168</f>
        <v>0</v>
      </c>
      <c r="CE40" s="16">
        <f>+'MATRIZ (A)'!CE40*CE$168</f>
        <v>0</v>
      </c>
      <c r="CF40" s="16">
        <f>+'MATRIZ (A)'!CF40*CF$168</f>
        <v>0</v>
      </c>
      <c r="CG40" s="16">
        <f>+'MATRIZ (A)'!CG40*CG$168</f>
        <v>0</v>
      </c>
      <c r="CH40" s="16">
        <f>+'MATRIZ (A)'!CH40*CH$168</f>
        <v>0</v>
      </c>
      <c r="CI40" s="16">
        <f>+'MATRIZ (A)'!CI40*CI$168</f>
        <v>0</v>
      </c>
      <c r="CJ40" s="16">
        <f>+'MATRIZ (A)'!CJ40*CJ$168</f>
        <v>0</v>
      </c>
      <c r="CK40" s="16">
        <f>+'MATRIZ (A)'!CK40*CK$168</f>
        <v>0</v>
      </c>
      <c r="CL40" s="16">
        <f>+'MATRIZ (A)'!CL40*CL$168</f>
        <v>0</v>
      </c>
      <c r="CM40" s="16">
        <f>+'MATRIZ (A)'!CM40*CM$168</f>
        <v>0</v>
      </c>
      <c r="CN40" s="16">
        <f>+'MATRIZ (A)'!CN40*CN$168</f>
        <v>0</v>
      </c>
      <c r="CO40" s="16">
        <f>+'MATRIZ (A)'!CO40*CO$168</f>
        <v>0</v>
      </c>
      <c r="CP40" s="16">
        <f>+'MATRIZ (A)'!CP40*CP$168</f>
        <v>0</v>
      </c>
      <c r="CQ40" s="16">
        <f>+'MATRIZ (A)'!CQ40*CQ$168</f>
        <v>0</v>
      </c>
      <c r="CR40" s="16">
        <f>+'MATRIZ (A)'!CR40*CR$168</f>
        <v>0</v>
      </c>
      <c r="CS40" s="16">
        <f>+'MATRIZ (A)'!CS40*CS$168</f>
        <v>0</v>
      </c>
      <c r="CT40" s="16">
        <f>+'MATRIZ (A)'!CT40*CT$168</f>
        <v>0</v>
      </c>
      <c r="CU40" s="16">
        <f>+'MATRIZ (A)'!CU40*CU$168</f>
        <v>0</v>
      </c>
      <c r="CV40" s="16">
        <f>+'MATRIZ (A)'!CV40*CV$168</f>
        <v>0</v>
      </c>
      <c r="CW40" s="16">
        <f>+'MATRIZ (A)'!CW40*CW$168</f>
        <v>0</v>
      </c>
      <c r="CX40" s="16">
        <f>+'MATRIZ (A)'!CX40*CX$168</f>
        <v>0</v>
      </c>
      <c r="CY40" s="16">
        <f>+'MATRIZ (A)'!CY40*CY$168</f>
        <v>0</v>
      </c>
      <c r="CZ40" s="16">
        <f>+'MATRIZ (A)'!CZ40*CZ$168</f>
        <v>0</v>
      </c>
      <c r="DA40" s="16">
        <f>+'MATRIZ (A)'!DA40*DA$168</f>
        <v>0</v>
      </c>
      <c r="DB40" s="16">
        <f>+'MATRIZ (A)'!DB40*DB$168</f>
        <v>0</v>
      </c>
      <c r="DC40" s="16">
        <f>+'MATRIZ (A)'!DC40*DC$168</f>
        <v>0</v>
      </c>
      <c r="DD40" s="16">
        <f>+'MATRIZ (A)'!DD40*DD$168</f>
        <v>0</v>
      </c>
      <c r="DE40" s="16">
        <f>+'MATRIZ (A)'!DE40*DE$168</f>
        <v>0</v>
      </c>
      <c r="DF40" s="16">
        <f>+'MATRIZ (A)'!DF40*DF$168</f>
        <v>0</v>
      </c>
      <c r="DG40" s="16">
        <f>+'MATRIZ (A)'!DG40*DG$168</f>
        <v>0</v>
      </c>
      <c r="DH40" s="16">
        <f>+'MATRIZ (A)'!DH40*DH$168</f>
        <v>0</v>
      </c>
      <c r="DI40" s="16">
        <f>+'MATRIZ (A)'!DI40*DI$168</f>
        <v>0</v>
      </c>
      <c r="DJ40" s="16">
        <f>+'MATRIZ (A)'!DJ40*DJ$168</f>
        <v>0</v>
      </c>
      <c r="DK40" s="16">
        <f>+'MATRIZ (A)'!DK40*DK$168</f>
        <v>0</v>
      </c>
      <c r="DL40" s="16">
        <f>+'MATRIZ (A)'!DL40*DL$168</f>
        <v>0</v>
      </c>
      <c r="DM40" s="16">
        <f>+'MATRIZ (A)'!DM40*DM$168</f>
        <v>0</v>
      </c>
      <c r="DN40" s="16">
        <f>+'MATRIZ (A)'!DN40*DN$168</f>
        <v>0</v>
      </c>
      <c r="DO40" s="16">
        <f>+'MATRIZ (A)'!DO40*DO$168</f>
        <v>0</v>
      </c>
      <c r="DP40" s="16">
        <f>+'MATRIZ (A)'!DP40*DP$168</f>
        <v>0</v>
      </c>
      <c r="DQ40" s="16">
        <f>+'MATRIZ (A)'!DQ40*DQ$168</f>
        <v>0</v>
      </c>
      <c r="DR40" s="16">
        <f>+'MATRIZ (A)'!DR40*DR$168</f>
        <v>0</v>
      </c>
      <c r="DS40" s="16">
        <f>+'MATRIZ (A)'!DS40*DS$168</f>
        <v>0</v>
      </c>
      <c r="DT40" s="16">
        <f>+'MATRIZ (A)'!DT40*DT$168</f>
        <v>0</v>
      </c>
      <c r="DU40" s="16">
        <f>+'MATRIZ (A)'!DU40*DU$168</f>
        <v>0</v>
      </c>
      <c r="DV40" s="16">
        <f>+'MATRIZ (A)'!DV40*DV$168</f>
        <v>0</v>
      </c>
      <c r="DW40" s="16">
        <f>+'MATRIZ (A)'!DW40*DW$168</f>
        <v>0</v>
      </c>
      <c r="DX40" s="16">
        <f>+'MATRIZ (A)'!DX40*DX$168</f>
        <v>0</v>
      </c>
      <c r="DY40" s="16">
        <f>+'MATRIZ (A)'!DY40*DY$168</f>
        <v>0</v>
      </c>
      <c r="DZ40" s="16">
        <f>+'MATRIZ (A)'!DZ40*DZ$168</f>
        <v>0</v>
      </c>
      <c r="EA40" s="16">
        <f>+'MATRIZ (A)'!EA40*EA$168</f>
        <v>0</v>
      </c>
      <c r="EB40" s="16">
        <f>+'MATRIZ (A)'!EB40*EB$168</f>
        <v>0</v>
      </c>
      <c r="EC40" s="16">
        <f>+'MATRIZ (A)'!EC40*EC$168</f>
        <v>0</v>
      </c>
      <c r="ED40" s="16">
        <f>+'MATRIZ (A)'!ED40*ED$168</f>
        <v>0</v>
      </c>
      <c r="EE40" s="16">
        <f>+'MATRIZ (A)'!EE40*EE$168</f>
        <v>0</v>
      </c>
      <c r="EF40" s="16">
        <f>+'MATRIZ (A)'!EF40*EF$168</f>
        <v>0</v>
      </c>
      <c r="EG40" s="16">
        <f>+'MATRIZ (A)'!EG40*EG$168</f>
        <v>0</v>
      </c>
      <c r="EH40" s="16">
        <f>+'MATRIZ (A)'!EH40*EH$168</f>
        <v>0</v>
      </c>
      <c r="EI40" s="18">
        <f t="shared" si="0"/>
        <v>28367.295563535466</v>
      </c>
      <c r="EJ40" s="20">
        <f>+'MATRIZ (I-A) INVERSA'!FM40</f>
        <v>34.244846817238297</v>
      </c>
      <c r="EK40" s="20">
        <f>+'MATRIZ (I-A) INVERSA'!FN40</f>
        <v>0</v>
      </c>
      <c r="EL40" s="20">
        <f>+'MATRIZ (I-A) INVERSA'!FO40</f>
        <v>0</v>
      </c>
      <c r="EM40" s="20">
        <f>+'MATRIZ (I-A) INVERSA'!FP40</f>
        <v>0</v>
      </c>
      <c r="EN40" s="20">
        <f>+'MATRIZ (I-A) INVERSA'!FQ40</f>
        <v>0</v>
      </c>
      <c r="EO40" s="20">
        <f>+'MATRIZ (I-A) INVERSA'!FR40</f>
        <v>0</v>
      </c>
      <c r="EP40" s="20">
        <f>+'MATRIZ (I-A) INVERSA'!FS40</f>
        <v>0</v>
      </c>
      <c r="EQ40" s="20">
        <f>+'MATRIZ (I-A) INVERSA'!FT40</f>
        <v>0</v>
      </c>
      <c r="ER40" s="20">
        <f>+'MATRIZ (I-A) INVERSA'!FU40</f>
        <v>0</v>
      </c>
      <c r="ES40" s="20">
        <f>+'MATRIZ (I-A) INVERSA'!FV40</f>
        <v>0</v>
      </c>
      <c r="ET40" s="20">
        <f>+'MATRIZ (I-A) INVERSA'!FW40</f>
        <v>0</v>
      </c>
      <c r="EU40" s="20">
        <f>+'MATRIZ (I-A) INVERSA'!FX40</f>
        <v>0</v>
      </c>
      <c r="EV40" s="20">
        <f>+'MATRIZ (I-A) INVERSA'!FY40</f>
        <v>0</v>
      </c>
      <c r="EW40" s="20">
        <f>+'MATRIZ (I-A) INVERSA'!FZ40</f>
        <v>3842.5762320378476</v>
      </c>
      <c r="EX40" s="20">
        <f>+'MATRIZ (I-A) INVERSA'!GA40</f>
        <v>174.48539590884602</v>
      </c>
      <c r="EY40" s="20">
        <f>+'MATRIZ (I-A) INVERSA'!GB40</f>
        <v>0</v>
      </c>
      <c r="EZ40" s="20">
        <f>+'MATRIZ (I-A) INVERSA'!GC40</f>
        <v>0</v>
      </c>
      <c r="FA40" s="20">
        <f>+'MATRIZ (I-A) INVERSA'!GD40</f>
        <v>0</v>
      </c>
      <c r="FB40" s="20">
        <f>+'MATRIZ (I-A) INVERSA'!GE40</f>
        <v>0</v>
      </c>
      <c r="FC40" s="20">
        <f>+'MATRIZ (I-A) INVERSA'!GF40</f>
        <v>0</v>
      </c>
      <c r="FD40" s="20">
        <f>+'MATRIZ (I-A) INVERSA'!GG40</f>
        <v>0</v>
      </c>
      <c r="FE40" s="20">
        <f>+'MATRIZ (I-A) INVERSA'!GH40</f>
        <v>0</v>
      </c>
      <c r="FF40" s="20">
        <f>+'MATRIZ (I-A) INVERSA'!GI40</f>
        <v>0</v>
      </c>
      <c r="FG40" s="18">
        <f t="shared" si="2"/>
        <v>4051.3064747639319</v>
      </c>
      <c r="FH40" s="17">
        <f t="shared" si="1"/>
        <v>32418.602038299399</v>
      </c>
      <c r="FI40" s="28"/>
      <c r="FJ40" s="17">
        <v>32418.602038299388</v>
      </c>
      <c r="FK40" s="50">
        <f t="shared" si="3"/>
        <v>0</v>
      </c>
      <c r="FM40" s="48">
        <f>+IFERROR((FH40/'MIP 2012'!FH40*100-100),0)</f>
        <v>0.95827722933570669</v>
      </c>
    </row>
    <row r="41" spans="1:169" s="7" customFormat="1" ht="21.95" customHeight="1" thickBot="1" x14ac:dyDescent="0.25">
      <c r="A41" s="12" t="s">
        <v>146</v>
      </c>
      <c r="B41" s="12" t="s">
        <v>147</v>
      </c>
      <c r="C41" s="16">
        <f>+'MATRIZ (A)'!C41*C$168</f>
        <v>0.29829989872539825</v>
      </c>
      <c r="D41" s="16">
        <f>+'MATRIZ (A)'!D41*D$168</f>
        <v>0.42879874029211862</v>
      </c>
      <c r="E41" s="16">
        <f>+'MATRIZ (A)'!E41*E$168</f>
        <v>0.1609331422663991</v>
      </c>
      <c r="F41" s="16">
        <f>+'MATRIZ (A)'!F41*F$168</f>
        <v>1.8626941959290049</v>
      </c>
      <c r="G41" s="16">
        <f>+'MATRIZ (A)'!G41*G$168</f>
        <v>0.20816579513547873</v>
      </c>
      <c r="H41" s="16">
        <f>+'MATRIZ (A)'!H41*H$168</f>
        <v>0.77023631020643535</v>
      </c>
      <c r="I41" s="16">
        <f>+'MATRIZ (A)'!I41*I$168</f>
        <v>33.521082348627999</v>
      </c>
      <c r="J41" s="16">
        <f>+'MATRIZ (A)'!J41*J$168</f>
        <v>4.1855097021649568E-3</v>
      </c>
      <c r="K41" s="16">
        <f>+'MATRIZ (A)'!K41*K$168</f>
        <v>0.82482257845111218</v>
      </c>
      <c r="L41" s="16">
        <f>+'MATRIZ (A)'!L41*L$168</f>
        <v>369.37027146818787</v>
      </c>
      <c r="M41" s="16">
        <f>+'MATRIZ (A)'!M41*M$168</f>
        <v>0.52553403785148911</v>
      </c>
      <c r="N41" s="16">
        <f>+'MATRIZ (A)'!N41*N$168</f>
        <v>1.698755724016022</v>
      </c>
      <c r="O41" s="16">
        <f>+'MATRIZ (A)'!O41*O$168</f>
        <v>4.4851717266549631</v>
      </c>
      <c r="P41" s="16">
        <f>+'MATRIZ (A)'!P41*P$168</f>
        <v>16.207802452511714</v>
      </c>
      <c r="Q41" s="16">
        <f>+'MATRIZ (A)'!Q41*Q$168</f>
        <v>0.15782650749944604</v>
      </c>
      <c r="R41" s="16">
        <f>+'MATRIZ (A)'!R41*R$168</f>
        <v>426.0758087481459</v>
      </c>
      <c r="S41" s="16">
        <f>+'MATRIZ (A)'!S41*S$168</f>
        <v>12.120598554553434</v>
      </c>
      <c r="T41" s="16">
        <f>+'MATRIZ (A)'!T41*T$168</f>
        <v>1.9668281296676482</v>
      </c>
      <c r="U41" s="16">
        <f>+'MATRIZ (A)'!U41*U$168</f>
        <v>2.5389560602438155</v>
      </c>
      <c r="V41" s="16">
        <f>+'MATRIZ (A)'!V41*V$168</f>
        <v>0.23907950163947705</v>
      </c>
      <c r="W41" s="16">
        <f>+'MATRIZ (A)'!W41*W$168</f>
        <v>470.64301007614966</v>
      </c>
      <c r="X41" s="16">
        <f>+'MATRIZ (A)'!X41*X$168</f>
        <v>601.36044745347317</v>
      </c>
      <c r="Y41" s="16">
        <f>+'MATRIZ (A)'!Y41*Y$168</f>
        <v>1.446585996195443</v>
      </c>
      <c r="Z41" s="16">
        <f>+'MATRIZ (A)'!Z41*Z$168</f>
        <v>0.75942839368085646</v>
      </c>
      <c r="AA41" s="16">
        <f>+'MATRIZ (A)'!AA41*AA$168</f>
        <v>0.11017478439190768</v>
      </c>
      <c r="AB41" s="16">
        <f>+'MATRIZ (A)'!AB41*AB$168</f>
        <v>94.524344335496806</v>
      </c>
      <c r="AC41" s="16">
        <f>+'MATRIZ (A)'!AC41*AC$168</f>
        <v>52.192087441487018</v>
      </c>
      <c r="AD41" s="16">
        <f>+'MATRIZ (A)'!AD41*AD$168</f>
        <v>0.95501129438443744</v>
      </c>
      <c r="AE41" s="16">
        <f>+'MATRIZ (A)'!AE41*AE$168</f>
        <v>1.4656933765965149E-2</v>
      </c>
      <c r="AF41" s="16">
        <f>+'MATRIZ (A)'!AF41*AF$168</f>
        <v>32.579611615301694</v>
      </c>
      <c r="AG41" s="16">
        <f>+'MATRIZ (A)'!AG41*AG$168</f>
        <v>0</v>
      </c>
      <c r="AH41" s="16">
        <f>+'MATRIZ (A)'!AH41*AH$168</f>
        <v>6.6500635758329124E-2</v>
      </c>
      <c r="AI41" s="16">
        <f>+'MATRIZ (A)'!AI41*AI$168</f>
        <v>5.4198942899063951</v>
      </c>
      <c r="AJ41" s="16">
        <f>+'MATRIZ (A)'!AJ41*AJ$168</f>
        <v>3.5067738641050399</v>
      </c>
      <c r="AK41" s="16">
        <f>+'MATRIZ (A)'!AK41*AK$168</f>
        <v>1.4892325047187533</v>
      </c>
      <c r="AL41" s="16">
        <f>+'MATRIZ (A)'!AL41*AL$168</f>
        <v>3.4307099092229283</v>
      </c>
      <c r="AM41" s="16">
        <f>+'MATRIZ (A)'!AM41*AM$168</f>
        <v>10.378794251153858</v>
      </c>
      <c r="AN41" s="16">
        <f>+'MATRIZ (A)'!AN41*AN$168</f>
        <v>0.97361306333792574</v>
      </c>
      <c r="AO41" s="16">
        <f>+'MATRIZ (A)'!AO41*AO$168</f>
        <v>3.4016188059486709</v>
      </c>
      <c r="AP41" s="16">
        <f>+'MATRIZ (A)'!AP41*AP$168</f>
        <v>5.7137022863045992</v>
      </c>
      <c r="AQ41" s="16">
        <f>+'MATRIZ (A)'!AQ41*AQ$168</f>
        <v>3.6814031276414649</v>
      </c>
      <c r="AR41" s="16">
        <f>+'MATRIZ (A)'!AR41*AR$168</f>
        <v>46.624108930360279</v>
      </c>
      <c r="AS41" s="16">
        <f>+'MATRIZ (A)'!AS41*AS$168</f>
        <v>0.14351030075305612</v>
      </c>
      <c r="AT41" s="16">
        <f>+'MATRIZ (A)'!AT41*AT$168</f>
        <v>0.34936639287094173</v>
      </c>
      <c r="AU41" s="16">
        <f>+'MATRIZ (A)'!AU41*AU$168</f>
        <v>3.8562384609847817</v>
      </c>
      <c r="AV41" s="16">
        <f>+'MATRIZ (A)'!AV41*AV$168</f>
        <v>1.0218819260984082</v>
      </c>
      <c r="AW41" s="16">
        <f>+'MATRIZ (A)'!AW41*AW$168</f>
        <v>0.57308554765589159</v>
      </c>
      <c r="AX41" s="16">
        <f>+'MATRIZ (A)'!AX41*AX$168</f>
        <v>338.25699895090446</v>
      </c>
      <c r="AY41" s="16">
        <f>+'MATRIZ (A)'!AY41*AY$168</f>
        <v>0.45277762776711383</v>
      </c>
      <c r="AZ41" s="16">
        <f>+'MATRIZ (A)'!AZ41*AZ$168</f>
        <v>8.8323575783069721</v>
      </c>
      <c r="BA41" s="16">
        <f>+'MATRIZ (A)'!BA41*BA$168</f>
        <v>1.4024896643410063E-2</v>
      </c>
      <c r="BB41" s="16">
        <f>+'MATRIZ (A)'!BB41*BB$168</f>
        <v>0.92151751835103746</v>
      </c>
      <c r="BC41" s="16">
        <f>+'MATRIZ (A)'!BC41*BC$168</f>
        <v>0.89227361978782949</v>
      </c>
      <c r="BD41" s="16">
        <f>+'MATRIZ (A)'!BD41*BD$168</f>
        <v>0.29356473391861443</v>
      </c>
      <c r="BE41" s="16">
        <f>+'MATRIZ (A)'!BE41*BE$168</f>
        <v>0.34239898480560327</v>
      </c>
      <c r="BF41" s="16">
        <f>+'MATRIZ (A)'!BF41*BF$168</f>
        <v>85.329039852257495</v>
      </c>
      <c r="BG41" s="16">
        <f>+'MATRIZ (A)'!BG41*BG$168</f>
        <v>16.215503988416341</v>
      </c>
      <c r="BH41" s="16">
        <f>+'MATRIZ (A)'!BH41*BH$168</f>
        <v>6.6233525705089651</v>
      </c>
      <c r="BI41" s="16">
        <f>+'MATRIZ (A)'!BI41*BI$168</f>
        <v>0</v>
      </c>
      <c r="BJ41" s="16">
        <f>+'MATRIZ (A)'!BJ41*BJ$168</f>
        <v>1.5046079921245532</v>
      </c>
      <c r="BK41" s="16">
        <f>+'MATRIZ (A)'!BK41*BK$168</f>
        <v>0.29802911548659844</v>
      </c>
      <c r="BL41" s="16">
        <f>+'MATRIZ (A)'!BL41*BL$168</f>
        <v>20.092736802485224</v>
      </c>
      <c r="BM41" s="16">
        <f>+'MATRIZ (A)'!BM41*BM$168</f>
        <v>57.287273587660586</v>
      </c>
      <c r="BN41" s="16">
        <f>+'MATRIZ (A)'!BN41*BN$168</f>
        <v>107.70703566811507</v>
      </c>
      <c r="BO41" s="16">
        <f>+'MATRIZ (A)'!BO41*BO$168</f>
        <v>1.2146739166584573E-2</v>
      </c>
      <c r="BP41" s="16">
        <f>+'MATRIZ (A)'!BP41*BP$168</f>
        <v>2.1211193071083683</v>
      </c>
      <c r="BQ41" s="16">
        <f>+'MATRIZ (A)'!BQ41*BQ$168</f>
        <v>0.42522841348633073</v>
      </c>
      <c r="BR41" s="16">
        <f>+'MATRIZ (A)'!BR41*BR$168</f>
        <v>6.6972374892796189</v>
      </c>
      <c r="BS41" s="16">
        <f>+'MATRIZ (A)'!BS41*BS$168</f>
        <v>1531.7756747239612</v>
      </c>
      <c r="BT41" s="16">
        <f>+'MATRIZ (A)'!BT41*BT$168</f>
        <v>1228.0286513000624</v>
      </c>
      <c r="BU41" s="16">
        <f>+'MATRIZ (A)'!BU41*BU$168</f>
        <v>16610.134489420008</v>
      </c>
      <c r="BV41" s="16">
        <f>+'MATRIZ (A)'!BV41*BV$168</f>
        <v>9.0897031967980499</v>
      </c>
      <c r="BW41" s="16">
        <f>+'MATRIZ (A)'!BW41*BW$168</f>
        <v>4.6484937713329222</v>
      </c>
      <c r="BX41" s="16">
        <f>+'MATRIZ (A)'!BX41*BX$168</f>
        <v>0</v>
      </c>
      <c r="BY41" s="16">
        <f>+'MATRIZ (A)'!BY41*BY$168</f>
        <v>5.0331812575028702E-2</v>
      </c>
      <c r="BZ41" s="16">
        <f>+'MATRIZ (A)'!BZ41*BZ$168</f>
        <v>178.28731341400385</v>
      </c>
      <c r="CA41" s="16">
        <f>+'MATRIZ (A)'!CA41*CA$168</f>
        <v>0.12970112175278076</v>
      </c>
      <c r="CB41" s="16">
        <f>+'MATRIZ (A)'!CB41*CB$168</f>
        <v>0.15475768896087527</v>
      </c>
      <c r="CC41" s="16">
        <f>+'MATRIZ (A)'!CC41*CC$168</f>
        <v>6.9700120093206097</v>
      </c>
      <c r="CD41" s="16">
        <f>+'MATRIZ (A)'!CD41*CD$168</f>
        <v>4.5380549090787623</v>
      </c>
      <c r="CE41" s="16">
        <f>+'MATRIZ (A)'!CE41*CE$168</f>
        <v>4.3743268412573864</v>
      </c>
      <c r="CF41" s="16">
        <f>+'MATRIZ (A)'!CF41*CF$168</f>
        <v>12.351553265784199</v>
      </c>
      <c r="CG41" s="16">
        <f>+'MATRIZ (A)'!CG41*CG$168</f>
        <v>276.28843348937357</v>
      </c>
      <c r="CH41" s="16">
        <f>+'MATRIZ (A)'!CH41*CH$168</f>
        <v>156.98441682133065</v>
      </c>
      <c r="CI41" s="16">
        <f>+'MATRIZ (A)'!CI41*CI$168</f>
        <v>8.6216613147130499</v>
      </c>
      <c r="CJ41" s="16">
        <f>+'MATRIZ (A)'!CJ41*CJ$168</f>
        <v>41197.483980236779</v>
      </c>
      <c r="CK41" s="16">
        <f>+'MATRIZ (A)'!CK41*CK$168</f>
        <v>22129.126139836892</v>
      </c>
      <c r="CL41" s="16">
        <f>+'MATRIZ (A)'!CL41*CL$168</f>
        <v>16502.288631277588</v>
      </c>
      <c r="CM41" s="16">
        <f>+'MATRIZ (A)'!CM41*CM$168</f>
        <v>14280.798368555319</v>
      </c>
      <c r="CN41" s="16">
        <f>+'MATRIZ (A)'!CN41*CN$168</f>
        <v>342.57509938264599</v>
      </c>
      <c r="CO41" s="16">
        <f>+'MATRIZ (A)'!CO41*CO$168</f>
        <v>3.2750539286027598</v>
      </c>
      <c r="CP41" s="16">
        <f>+'MATRIZ (A)'!CP41*CP$168</f>
        <v>0</v>
      </c>
      <c r="CQ41" s="16">
        <f>+'MATRIZ (A)'!CQ41*CQ$168</f>
        <v>4.4948560218890625</v>
      </c>
      <c r="CR41" s="16">
        <f>+'MATRIZ (A)'!CR41*CR$168</f>
        <v>31.844622032826262</v>
      </c>
      <c r="CS41" s="16">
        <f>+'MATRIZ (A)'!CS41*CS$168</f>
        <v>250.4035986910412</v>
      </c>
      <c r="CT41" s="16">
        <f>+'MATRIZ (A)'!CT41*CT$168</f>
        <v>1.5078545800273571</v>
      </c>
      <c r="CU41" s="16">
        <f>+'MATRIZ (A)'!CU41*CU$168</f>
        <v>2.8789901219601099</v>
      </c>
      <c r="CV41" s="16">
        <f>+'MATRIZ (A)'!CV41*CV$168</f>
        <v>57.68047342105276</v>
      </c>
      <c r="CW41" s="16">
        <f>+'MATRIZ (A)'!CW41*CW$168</f>
        <v>55.725985713631644</v>
      </c>
      <c r="CX41" s="16">
        <f>+'MATRIZ (A)'!CX41*CX$168</f>
        <v>2.5329270942489979</v>
      </c>
      <c r="CY41" s="16">
        <f>+'MATRIZ (A)'!CY41*CY$168</f>
        <v>3.6516313582592281</v>
      </c>
      <c r="CZ41" s="16">
        <f>+'MATRIZ (A)'!CZ41*CZ$168</f>
        <v>1.638065607818928</v>
      </c>
      <c r="DA41" s="16">
        <f>+'MATRIZ (A)'!DA41*DA$168</f>
        <v>186.81301231426747</v>
      </c>
      <c r="DB41" s="16">
        <f>+'MATRIZ (A)'!DB41*DB$168</f>
        <v>0.36534389629243036</v>
      </c>
      <c r="DC41" s="16">
        <f>+'MATRIZ (A)'!DC41*DC$168</f>
        <v>3.1918752730132613</v>
      </c>
      <c r="DD41" s="16">
        <f>+'MATRIZ (A)'!DD41*DD$168</f>
        <v>4.174000379615034</v>
      </c>
      <c r="DE41" s="16">
        <f>+'MATRIZ (A)'!DE41*DE$168</f>
        <v>6.4954957758042844E-2</v>
      </c>
      <c r="DF41" s="16">
        <f>+'MATRIZ (A)'!DF41*DF$168</f>
        <v>0.27047708297010697</v>
      </c>
      <c r="DG41" s="16">
        <f>+'MATRIZ (A)'!DG41*DG$168</f>
        <v>6075.1586292773736</v>
      </c>
      <c r="DH41" s="16">
        <f>+'MATRIZ (A)'!DH41*DH$168</f>
        <v>3.465568571221</v>
      </c>
      <c r="DI41" s="16">
        <f>+'MATRIZ (A)'!DI41*DI$168</f>
        <v>1.9248812728329536</v>
      </c>
      <c r="DJ41" s="16">
        <f>+'MATRIZ (A)'!DJ41*DJ$168</f>
        <v>3.6878043098180968</v>
      </c>
      <c r="DK41" s="16">
        <f>+'MATRIZ (A)'!DK41*DK$168</f>
        <v>245.81616345027425</v>
      </c>
      <c r="DL41" s="16">
        <f>+'MATRIZ (A)'!DL41*DL$168</f>
        <v>1.8264991361880623</v>
      </c>
      <c r="DM41" s="16">
        <f>+'MATRIZ (A)'!DM41*DM$168</f>
        <v>2.4397237114921051</v>
      </c>
      <c r="DN41" s="16">
        <f>+'MATRIZ (A)'!DN41*DN$168</f>
        <v>1.6264095744965814</v>
      </c>
      <c r="DO41" s="16">
        <f>+'MATRIZ (A)'!DO41*DO$168</f>
        <v>1.9168000582555886E-2</v>
      </c>
      <c r="DP41" s="16">
        <f>+'MATRIZ (A)'!DP41*DP$168</f>
        <v>78.750283563405873</v>
      </c>
      <c r="DQ41" s="16">
        <f>+'MATRIZ (A)'!DQ41*DQ$168</f>
        <v>6.6056359966642345E-2</v>
      </c>
      <c r="DR41" s="16">
        <f>+'MATRIZ (A)'!DR41*DR$168</f>
        <v>7.4229411826868246</v>
      </c>
      <c r="DS41" s="16">
        <f>+'MATRIZ (A)'!DS41*DS$168</f>
        <v>2.1002654181690246</v>
      </c>
      <c r="DT41" s="16">
        <f>+'MATRIZ (A)'!DT41*DT$168</f>
        <v>8.1288316542983807</v>
      </c>
      <c r="DU41" s="16">
        <f>+'MATRIZ (A)'!DU41*DU$168</f>
        <v>1.4778884497398079</v>
      </c>
      <c r="DV41" s="16">
        <f>+'MATRIZ (A)'!DV41*DV$168</f>
        <v>27.980041625191447</v>
      </c>
      <c r="DW41" s="16">
        <f>+'MATRIZ (A)'!DW41*DW$168</f>
        <v>1.2151262530880669</v>
      </c>
      <c r="DX41" s="16">
        <f>+'MATRIZ (A)'!DX41*DX$168</f>
        <v>3.6556826078469914E-3</v>
      </c>
      <c r="DY41" s="16">
        <f>+'MATRIZ (A)'!DY41*DY$168</f>
        <v>12.680553801298114</v>
      </c>
      <c r="DZ41" s="16">
        <f>+'MATRIZ (A)'!DZ41*DZ$168</f>
        <v>17.312638054847842</v>
      </c>
      <c r="EA41" s="16">
        <f>+'MATRIZ (A)'!EA41*EA$168</f>
        <v>2.830646633644013</v>
      </c>
      <c r="EB41" s="16">
        <f>+'MATRIZ (A)'!EB41*EB$168</f>
        <v>4.9090644945421191</v>
      </c>
      <c r="EC41" s="16">
        <f>+'MATRIZ (A)'!EC41*EC$168</f>
        <v>2.2904765725162712</v>
      </c>
      <c r="ED41" s="16">
        <f>+'MATRIZ (A)'!ED41*ED$168</f>
        <v>8.6216233352414295E-2</v>
      </c>
      <c r="EE41" s="16">
        <f>+'MATRIZ (A)'!EE41*EE$168</f>
        <v>1.7890952495597506E-2</v>
      </c>
      <c r="EF41" s="16">
        <f>+'MATRIZ (A)'!EF41*EF$168</f>
        <v>32.844058651415182</v>
      </c>
      <c r="EG41" s="16">
        <f>+'MATRIZ (A)'!EG41*EG$168</f>
        <v>11.306768534699893</v>
      </c>
      <c r="EH41" s="16">
        <f>+'MATRIZ (A)'!EH41*EH$168</f>
        <v>0</v>
      </c>
      <c r="EI41" s="18">
        <f t="shared" si="0"/>
        <v>124515.60263777511</v>
      </c>
      <c r="EJ41" s="20">
        <f>+'MATRIZ (I-A) INVERSA'!FM41</f>
        <v>1717.3171581025995</v>
      </c>
      <c r="EK41" s="20">
        <f>+'MATRIZ (I-A) INVERSA'!FN41</f>
        <v>0</v>
      </c>
      <c r="EL41" s="20">
        <f>+'MATRIZ (I-A) INVERSA'!FO41</f>
        <v>0</v>
      </c>
      <c r="EM41" s="20">
        <f>+'MATRIZ (I-A) INVERSA'!FP41</f>
        <v>0</v>
      </c>
      <c r="EN41" s="20">
        <f>+'MATRIZ (I-A) INVERSA'!FQ41</f>
        <v>0</v>
      </c>
      <c r="EO41" s="20">
        <f>+'MATRIZ (I-A) INVERSA'!FR41</f>
        <v>0</v>
      </c>
      <c r="EP41" s="20">
        <f>+'MATRIZ (I-A) INVERSA'!FS41</f>
        <v>0</v>
      </c>
      <c r="EQ41" s="20">
        <f>+'MATRIZ (I-A) INVERSA'!FT41</f>
        <v>0</v>
      </c>
      <c r="ER41" s="20">
        <f>+'MATRIZ (I-A) INVERSA'!FU41</f>
        <v>0</v>
      </c>
      <c r="ES41" s="20">
        <f>+'MATRIZ (I-A) INVERSA'!FV41</f>
        <v>0</v>
      </c>
      <c r="ET41" s="20">
        <f>+'MATRIZ (I-A) INVERSA'!FW41</f>
        <v>0</v>
      </c>
      <c r="EU41" s="20">
        <f>+'MATRIZ (I-A) INVERSA'!FX41</f>
        <v>0</v>
      </c>
      <c r="EV41" s="20">
        <f>+'MATRIZ (I-A) INVERSA'!FY41</f>
        <v>0</v>
      </c>
      <c r="EW41" s="20">
        <f>+'MATRIZ (I-A) INVERSA'!FZ41</f>
        <v>1.2944782935646004</v>
      </c>
      <c r="EX41" s="20">
        <f>+'MATRIZ (I-A) INVERSA'!GA41</f>
        <v>1771.3463691883417</v>
      </c>
      <c r="EY41" s="20">
        <f>+'MATRIZ (I-A) INVERSA'!GB41</f>
        <v>0</v>
      </c>
      <c r="EZ41" s="20">
        <f>+'MATRIZ (I-A) INVERSA'!GC41</f>
        <v>0</v>
      </c>
      <c r="FA41" s="20">
        <f>+'MATRIZ (I-A) INVERSA'!GD41</f>
        <v>0</v>
      </c>
      <c r="FB41" s="20">
        <f>+'MATRIZ (I-A) INVERSA'!GE41</f>
        <v>0</v>
      </c>
      <c r="FC41" s="20">
        <f>+'MATRIZ (I-A) INVERSA'!GF41</f>
        <v>0</v>
      </c>
      <c r="FD41" s="20">
        <f>+'MATRIZ (I-A) INVERSA'!GG41</f>
        <v>0</v>
      </c>
      <c r="FE41" s="20">
        <f>+'MATRIZ (I-A) INVERSA'!GH41</f>
        <v>0</v>
      </c>
      <c r="FF41" s="20">
        <f>+'MATRIZ (I-A) INVERSA'!GI41</f>
        <v>0</v>
      </c>
      <c r="FG41" s="18">
        <f t="shared" si="2"/>
        <v>3489.9580055845058</v>
      </c>
      <c r="FH41" s="17">
        <f t="shared" si="1"/>
        <v>128005.56064335961</v>
      </c>
      <c r="FI41" s="28"/>
      <c r="FJ41" s="17">
        <v>128005.56064335954</v>
      </c>
      <c r="FK41" s="50">
        <f t="shared" si="3"/>
        <v>0</v>
      </c>
      <c r="FM41" s="48">
        <f>+IFERROR((FH41/'MIP 2012'!FH41*100-100),0)</f>
        <v>0.18627790171616709</v>
      </c>
    </row>
    <row r="42" spans="1:169" s="7" customFormat="1" ht="21.95" customHeight="1" thickBot="1" x14ac:dyDescent="0.25">
      <c r="A42" s="12" t="s">
        <v>148</v>
      </c>
      <c r="B42" s="12" t="s">
        <v>149</v>
      </c>
      <c r="C42" s="16">
        <f>+'MATRIZ (A)'!C42*C$168</f>
        <v>0</v>
      </c>
      <c r="D42" s="16">
        <f>+'MATRIZ (A)'!D42*D$168</f>
        <v>0</v>
      </c>
      <c r="E42" s="16">
        <f>+'MATRIZ (A)'!E42*E$168</f>
        <v>0</v>
      </c>
      <c r="F42" s="16">
        <f>+'MATRIZ (A)'!F42*F$168</f>
        <v>0</v>
      </c>
      <c r="G42" s="16">
        <f>+'MATRIZ (A)'!G42*G$168</f>
        <v>0</v>
      </c>
      <c r="H42" s="16">
        <f>+'MATRIZ (A)'!H42*H$168</f>
        <v>0</v>
      </c>
      <c r="I42" s="16">
        <f>+'MATRIZ (A)'!I42*I$168</f>
        <v>0</v>
      </c>
      <c r="J42" s="16">
        <f>+'MATRIZ (A)'!J42*J$168</f>
        <v>0</v>
      </c>
      <c r="K42" s="16">
        <f>+'MATRIZ (A)'!K42*K$168</f>
        <v>0</v>
      </c>
      <c r="L42" s="16">
        <f>+'MATRIZ (A)'!L42*L$168</f>
        <v>0</v>
      </c>
      <c r="M42" s="16">
        <f>+'MATRIZ (A)'!M42*M$168</f>
        <v>0</v>
      </c>
      <c r="N42" s="16">
        <f>+'MATRIZ (A)'!N42*N$168</f>
        <v>0</v>
      </c>
      <c r="O42" s="16">
        <f>+'MATRIZ (A)'!O42*O$168</f>
        <v>0</v>
      </c>
      <c r="P42" s="16">
        <f>+'MATRIZ (A)'!P42*P$168</f>
        <v>0</v>
      </c>
      <c r="Q42" s="16">
        <f>+'MATRIZ (A)'!Q42*Q$168</f>
        <v>0</v>
      </c>
      <c r="R42" s="16">
        <f>+'MATRIZ (A)'!R42*R$168</f>
        <v>0</v>
      </c>
      <c r="S42" s="16">
        <f>+'MATRIZ (A)'!S42*S$168</f>
        <v>0</v>
      </c>
      <c r="T42" s="16">
        <f>+'MATRIZ (A)'!T42*T$168</f>
        <v>0</v>
      </c>
      <c r="U42" s="16">
        <f>+'MATRIZ (A)'!U42*U$168</f>
        <v>0</v>
      </c>
      <c r="V42" s="16">
        <f>+'MATRIZ (A)'!V42*V$168</f>
        <v>0</v>
      </c>
      <c r="W42" s="16">
        <f>+'MATRIZ (A)'!W42*W$168</f>
        <v>0</v>
      </c>
      <c r="X42" s="16">
        <f>+'MATRIZ (A)'!X42*X$168</f>
        <v>0</v>
      </c>
      <c r="Y42" s="16">
        <f>+'MATRIZ (A)'!Y42*Y$168</f>
        <v>0</v>
      </c>
      <c r="Z42" s="16">
        <f>+'MATRIZ (A)'!Z42*Z$168</f>
        <v>0</v>
      </c>
      <c r="AA42" s="16">
        <f>+'MATRIZ (A)'!AA42*AA$168</f>
        <v>0</v>
      </c>
      <c r="AB42" s="16">
        <f>+'MATRIZ (A)'!AB42*AB$168</f>
        <v>0</v>
      </c>
      <c r="AC42" s="16">
        <f>+'MATRIZ (A)'!AC42*AC$168</f>
        <v>0</v>
      </c>
      <c r="AD42" s="16">
        <f>+'MATRIZ (A)'!AD42*AD$168</f>
        <v>0</v>
      </c>
      <c r="AE42" s="16">
        <f>+'MATRIZ (A)'!AE42*AE$168</f>
        <v>0</v>
      </c>
      <c r="AF42" s="16">
        <f>+'MATRIZ (A)'!AF42*AF$168</f>
        <v>0</v>
      </c>
      <c r="AG42" s="16">
        <f>+'MATRIZ (A)'!AG42*AG$168</f>
        <v>0</v>
      </c>
      <c r="AH42" s="16">
        <f>+'MATRIZ (A)'!AH42*AH$168</f>
        <v>0</v>
      </c>
      <c r="AI42" s="16">
        <f>+'MATRIZ (A)'!AI42*AI$168</f>
        <v>0</v>
      </c>
      <c r="AJ42" s="16">
        <f>+'MATRIZ (A)'!AJ42*AJ$168</f>
        <v>0</v>
      </c>
      <c r="AK42" s="16">
        <f>+'MATRIZ (A)'!AK42*AK$168</f>
        <v>0</v>
      </c>
      <c r="AL42" s="16">
        <f>+'MATRIZ (A)'!AL42*AL$168</f>
        <v>0</v>
      </c>
      <c r="AM42" s="16">
        <f>+'MATRIZ (A)'!AM42*AM$168</f>
        <v>0</v>
      </c>
      <c r="AN42" s="16">
        <f>+'MATRIZ (A)'!AN42*AN$168</f>
        <v>0</v>
      </c>
      <c r="AO42" s="16">
        <f>+'MATRIZ (A)'!AO42*AO$168</f>
        <v>0</v>
      </c>
      <c r="AP42" s="16">
        <f>+'MATRIZ (A)'!AP42*AP$168</f>
        <v>0</v>
      </c>
      <c r="AQ42" s="16">
        <f>+'MATRIZ (A)'!AQ42*AQ$168</f>
        <v>0</v>
      </c>
      <c r="AR42" s="16">
        <f>+'MATRIZ (A)'!AR42*AR$168</f>
        <v>0</v>
      </c>
      <c r="AS42" s="16">
        <f>+'MATRIZ (A)'!AS42*AS$168</f>
        <v>0</v>
      </c>
      <c r="AT42" s="16">
        <f>+'MATRIZ (A)'!AT42*AT$168</f>
        <v>0</v>
      </c>
      <c r="AU42" s="16">
        <f>+'MATRIZ (A)'!AU42*AU$168</f>
        <v>0</v>
      </c>
      <c r="AV42" s="16">
        <f>+'MATRIZ (A)'!AV42*AV$168</f>
        <v>0</v>
      </c>
      <c r="AW42" s="16">
        <f>+'MATRIZ (A)'!AW42*AW$168</f>
        <v>231.29496480727335</v>
      </c>
      <c r="AX42" s="16">
        <f>+'MATRIZ (A)'!AX42*AX$168</f>
        <v>0</v>
      </c>
      <c r="AY42" s="16">
        <f>+'MATRIZ (A)'!AY42*AY$168</f>
        <v>0</v>
      </c>
      <c r="AZ42" s="16">
        <f>+'MATRIZ (A)'!AZ42*AZ$168</f>
        <v>0</v>
      </c>
      <c r="BA42" s="16">
        <f>+'MATRIZ (A)'!BA42*BA$168</f>
        <v>0</v>
      </c>
      <c r="BB42" s="16">
        <f>+'MATRIZ (A)'!BB42*BB$168</f>
        <v>0</v>
      </c>
      <c r="BC42" s="16">
        <f>+'MATRIZ (A)'!BC42*BC$168</f>
        <v>0</v>
      </c>
      <c r="BD42" s="16">
        <f>+'MATRIZ (A)'!BD42*BD$168</f>
        <v>0</v>
      </c>
      <c r="BE42" s="16">
        <f>+'MATRIZ (A)'!BE42*BE$168</f>
        <v>0</v>
      </c>
      <c r="BF42" s="16">
        <f>+'MATRIZ (A)'!BF42*BF$168</f>
        <v>0</v>
      </c>
      <c r="BG42" s="16">
        <f>+'MATRIZ (A)'!BG42*BG$168</f>
        <v>0</v>
      </c>
      <c r="BH42" s="16">
        <f>+'MATRIZ (A)'!BH42*BH$168</f>
        <v>0</v>
      </c>
      <c r="BI42" s="16">
        <f>+'MATRIZ (A)'!BI42*BI$168</f>
        <v>0</v>
      </c>
      <c r="BJ42" s="16">
        <f>+'MATRIZ (A)'!BJ42*BJ$168</f>
        <v>0</v>
      </c>
      <c r="BK42" s="16">
        <f>+'MATRIZ (A)'!BK42*BK$168</f>
        <v>0</v>
      </c>
      <c r="BL42" s="16">
        <f>+'MATRIZ (A)'!BL42*BL$168</f>
        <v>0</v>
      </c>
      <c r="BM42" s="16">
        <f>+'MATRIZ (A)'!BM42*BM$168</f>
        <v>0</v>
      </c>
      <c r="BN42" s="16">
        <f>+'MATRIZ (A)'!BN42*BN$168</f>
        <v>0</v>
      </c>
      <c r="BO42" s="16">
        <f>+'MATRIZ (A)'!BO42*BO$168</f>
        <v>0</v>
      </c>
      <c r="BP42" s="16">
        <f>+'MATRIZ (A)'!BP42*BP$168</f>
        <v>0</v>
      </c>
      <c r="BQ42" s="16">
        <f>+'MATRIZ (A)'!BQ42*BQ$168</f>
        <v>0</v>
      </c>
      <c r="BR42" s="16">
        <f>+'MATRIZ (A)'!BR42*BR$168</f>
        <v>0</v>
      </c>
      <c r="BS42" s="16">
        <f>+'MATRIZ (A)'!BS42*BS$168</f>
        <v>0</v>
      </c>
      <c r="BT42" s="16">
        <f>+'MATRIZ (A)'!BT42*BT$168</f>
        <v>0</v>
      </c>
      <c r="BU42" s="16">
        <f>+'MATRIZ (A)'!BU42*BU$168</f>
        <v>0</v>
      </c>
      <c r="BV42" s="16">
        <f>+'MATRIZ (A)'!BV42*BV$168</f>
        <v>0</v>
      </c>
      <c r="BW42" s="16">
        <f>+'MATRIZ (A)'!BW42*BW$168</f>
        <v>0</v>
      </c>
      <c r="BX42" s="16">
        <f>+'MATRIZ (A)'!BX42*BX$168</f>
        <v>0</v>
      </c>
      <c r="BY42" s="16">
        <f>+'MATRIZ (A)'!BY42*BY$168</f>
        <v>0</v>
      </c>
      <c r="BZ42" s="16">
        <f>+'MATRIZ (A)'!BZ42*BZ$168</f>
        <v>0</v>
      </c>
      <c r="CA42" s="16">
        <f>+'MATRIZ (A)'!CA42*CA$168</f>
        <v>0</v>
      </c>
      <c r="CB42" s="16">
        <f>+'MATRIZ (A)'!CB42*CB$168</f>
        <v>0</v>
      </c>
      <c r="CC42" s="16">
        <f>+'MATRIZ (A)'!CC42*CC$168</f>
        <v>0</v>
      </c>
      <c r="CD42" s="16">
        <f>+'MATRIZ (A)'!CD42*CD$168</f>
        <v>0</v>
      </c>
      <c r="CE42" s="16">
        <f>+'MATRIZ (A)'!CE42*CE$168</f>
        <v>0</v>
      </c>
      <c r="CF42" s="16">
        <f>+'MATRIZ (A)'!CF42*CF$168</f>
        <v>0</v>
      </c>
      <c r="CG42" s="16">
        <f>+'MATRIZ (A)'!CG42*CG$168</f>
        <v>0</v>
      </c>
      <c r="CH42" s="16">
        <f>+'MATRIZ (A)'!CH42*CH$168</f>
        <v>0</v>
      </c>
      <c r="CI42" s="16">
        <f>+'MATRIZ (A)'!CI42*CI$168</f>
        <v>0</v>
      </c>
      <c r="CJ42" s="16">
        <f>+'MATRIZ (A)'!CJ42*CJ$168</f>
        <v>0</v>
      </c>
      <c r="CK42" s="16">
        <f>+'MATRIZ (A)'!CK42*CK$168</f>
        <v>0</v>
      </c>
      <c r="CL42" s="16">
        <f>+'MATRIZ (A)'!CL42*CL$168</f>
        <v>0</v>
      </c>
      <c r="CM42" s="16">
        <f>+'MATRIZ (A)'!CM42*CM$168</f>
        <v>0</v>
      </c>
      <c r="CN42" s="16">
        <f>+'MATRIZ (A)'!CN42*CN$168</f>
        <v>0</v>
      </c>
      <c r="CO42" s="16">
        <f>+'MATRIZ (A)'!CO42*CO$168</f>
        <v>0</v>
      </c>
      <c r="CP42" s="16">
        <f>+'MATRIZ (A)'!CP42*CP$168</f>
        <v>0</v>
      </c>
      <c r="CQ42" s="16">
        <f>+'MATRIZ (A)'!CQ42*CQ$168</f>
        <v>0</v>
      </c>
      <c r="CR42" s="16">
        <f>+'MATRIZ (A)'!CR42*CR$168</f>
        <v>0</v>
      </c>
      <c r="CS42" s="16">
        <f>+'MATRIZ (A)'!CS42*CS$168</f>
        <v>0</v>
      </c>
      <c r="CT42" s="16">
        <f>+'MATRIZ (A)'!CT42*CT$168</f>
        <v>0</v>
      </c>
      <c r="CU42" s="16">
        <f>+'MATRIZ (A)'!CU42*CU$168</f>
        <v>0</v>
      </c>
      <c r="CV42" s="16">
        <f>+'MATRIZ (A)'!CV42*CV$168</f>
        <v>0</v>
      </c>
      <c r="CW42" s="16">
        <f>+'MATRIZ (A)'!CW42*CW$168</f>
        <v>0</v>
      </c>
      <c r="CX42" s="16">
        <f>+'MATRIZ (A)'!CX42*CX$168</f>
        <v>0</v>
      </c>
      <c r="CY42" s="16">
        <f>+'MATRIZ (A)'!CY42*CY$168</f>
        <v>4.4174418365802639E-4</v>
      </c>
      <c r="CZ42" s="16">
        <f>+'MATRIZ (A)'!CZ42*CZ$168</f>
        <v>0</v>
      </c>
      <c r="DA42" s="16">
        <f>+'MATRIZ (A)'!DA42*DA$168</f>
        <v>0</v>
      </c>
      <c r="DB42" s="16">
        <f>+'MATRIZ (A)'!DB42*DB$168</f>
        <v>0</v>
      </c>
      <c r="DC42" s="16">
        <f>+'MATRIZ (A)'!DC42*DC$168</f>
        <v>0</v>
      </c>
      <c r="DD42" s="16">
        <f>+'MATRIZ (A)'!DD42*DD$168</f>
        <v>0</v>
      </c>
      <c r="DE42" s="16">
        <f>+'MATRIZ (A)'!DE42*DE$168</f>
        <v>0</v>
      </c>
      <c r="DF42" s="16">
        <f>+'MATRIZ (A)'!DF42*DF$168</f>
        <v>0</v>
      </c>
      <c r="DG42" s="16">
        <f>+'MATRIZ (A)'!DG42*DG$168</f>
        <v>0</v>
      </c>
      <c r="DH42" s="16">
        <f>+'MATRIZ (A)'!DH42*DH$168</f>
        <v>0</v>
      </c>
      <c r="DI42" s="16">
        <f>+'MATRIZ (A)'!DI42*DI$168</f>
        <v>0</v>
      </c>
      <c r="DJ42" s="16">
        <f>+'MATRIZ (A)'!DJ42*DJ$168</f>
        <v>0</v>
      </c>
      <c r="DK42" s="16">
        <f>+'MATRIZ (A)'!DK42*DK$168</f>
        <v>0</v>
      </c>
      <c r="DL42" s="16">
        <f>+'MATRIZ (A)'!DL42*DL$168</f>
        <v>2.7101169312283635E-4</v>
      </c>
      <c r="DM42" s="16">
        <f>+'MATRIZ (A)'!DM42*DM$168</f>
        <v>0</v>
      </c>
      <c r="DN42" s="16">
        <f>+'MATRIZ (A)'!DN42*DN$168</f>
        <v>0</v>
      </c>
      <c r="DO42" s="16">
        <f>+'MATRIZ (A)'!DO42*DO$168</f>
        <v>0</v>
      </c>
      <c r="DP42" s="16">
        <f>+'MATRIZ (A)'!DP42*DP$168</f>
        <v>0</v>
      </c>
      <c r="DQ42" s="16">
        <f>+'MATRIZ (A)'!DQ42*DQ$168</f>
        <v>0</v>
      </c>
      <c r="DR42" s="16">
        <f>+'MATRIZ (A)'!DR42*DR$168</f>
        <v>0</v>
      </c>
      <c r="DS42" s="16">
        <f>+'MATRIZ (A)'!DS42*DS$168</f>
        <v>0</v>
      </c>
      <c r="DT42" s="16">
        <f>+'MATRIZ (A)'!DT42*DT$168</f>
        <v>0</v>
      </c>
      <c r="DU42" s="16">
        <f>+'MATRIZ (A)'!DU42*DU$168</f>
        <v>0</v>
      </c>
      <c r="DV42" s="16">
        <f>+'MATRIZ (A)'!DV42*DV$168</f>
        <v>0</v>
      </c>
      <c r="DW42" s="16">
        <f>+'MATRIZ (A)'!DW42*DW$168</f>
        <v>0</v>
      </c>
      <c r="DX42" s="16">
        <f>+'MATRIZ (A)'!DX42*DX$168</f>
        <v>0</v>
      </c>
      <c r="DY42" s="16">
        <f>+'MATRIZ (A)'!DY42*DY$168</f>
        <v>0</v>
      </c>
      <c r="DZ42" s="16">
        <f>+'MATRIZ (A)'!DZ42*DZ$168</f>
        <v>0</v>
      </c>
      <c r="EA42" s="16">
        <f>+'MATRIZ (A)'!EA42*EA$168</f>
        <v>0</v>
      </c>
      <c r="EB42" s="16">
        <f>+'MATRIZ (A)'!EB42*EB$168</f>
        <v>0</v>
      </c>
      <c r="EC42" s="16">
        <f>+'MATRIZ (A)'!EC42*EC$168</f>
        <v>0</v>
      </c>
      <c r="ED42" s="16">
        <f>+'MATRIZ (A)'!ED42*ED$168</f>
        <v>0</v>
      </c>
      <c r="EE42" s="16">
        <f>+'MATRIZ (A)'!EE42*EE$168</f>
        <v>0</v>
      </c>
      <c r="EF42" s="16">
        <f>+'MATRIZ (A)'!EF42*EF$168</f>
        <v>0</v>
      </c>
      <c r="EG42" s="16">
        <f>+'MATRIZ (A)'!EG42*EG$168</f>
        <v>0</v>
      </c>
      <c r="EH42" s="16">
        <f>+'MATRIZ (A)'!EH42*EH$168</f>
        <v>0</v>
      </c>
      <c r="EI42" s="18">
        <f t="shared" si="0"/>
        <v>231.29567756315012</v>
      </c>
      <c r="EJ42" s="20">
        <f>+'MATRIZ (I-A) INVERSA'!FM42</f>
        <v>0</v>
      </c>
      <c r="EK42" s="20">
        <f>+'MATRIZ (I-A) INVERSA'!FN42</f>
        <v>0</v>
      </c>
      <c r="EL42" s="20">
        <f>+'MATRIZ (I-A) INVERSA'!FO42</f>
        <v>0</v>
      </c>
      <c r="EM42" s="20">
        <f>+'MATRIZ (I-A) INVERSA'!FP42</f>
        <v>0</v>
      </c>
      <c r="EN42" s="20">
        <f>+'MATRIZ (I-A) INVERSA'!FQ42</f>
        <v>0</v>
      </c>
      <c r="EO42" s="20">
        <f>+'MATRIZ (I-A) INVERSA'!FR42</f>
        <v>0</v>
      </c>
      <c r="EP42" s="20">
        <f>+'MATRIZ (I-A) INVERSA'!FS42</f>
        <v>0</v>
      </c>
      <c r="EQ42" s="20">
        <f>+'MATRIZ (I-A) INVERSA'!FT42</f>
        <v>0</v>
      </c>
      <c r="ER42" s="20">
        <f>+'MATRIZ (I-A) INVERSA'!FU42</f>
        <v>0</v>
      </c>
      <c r="ES42" s="20">
        <f>+'MATRIZ (I-A) INVERSA'!FV42</f>
        <v>0</v>
      </c>
      <c r="ET42" s="20">
        <f>+'MATRIZ (I-A) INVERSA'!FW42</f>
        <v>0</v>
      </c>
      <c r="EU42" s="20">
        <f>+'MATRIZ (I-A) INVERSA'!FX42</f>
        <v>0</v>
      </c>
      <c r="EV42" s="20">
        <f>+'MATRIZ (I-A) INVERSA'!FY42</f>
        <v>0</v>
      </c>
      <c r="EW42" s="20">
        <f>+'MATRIZ (I-A) INVERSA'!FZ42</f>
        <v>-8.5902367500875982</v>
      </c>
      <c r="EX42" s="20">
        <f>+'MATRIZ (I-A) INVERSA'!GA42</f>
        <v>7.7257354199994319</v>
      </c>
      <c r="EY42" s="20">
        <f>+'MATRIZ (I-A) INVERSA'!GB42</f>
        <v>0</v>
      </c>
      <c r="EZ42" s="20">
        <f>+'MATRIZ (I-A) INVERSA'!GC42</f>
        <v>0</v>
      </c>
      <c r="FA42" s="20">
        <f>+'MATRIZ (I-A) INVERSA'!GD42</f>
        <v>0</v>
      </c>
      <c r="FB42" s="20">
        <f>+'MATRIZ (I-A) INVERSA'!GE42</f>
        <v>0</v>
      </c>
      <c r="FC42" s="20">
        <f>+'MATRIZ (I-A) INVERSA'!GF42</f>
        <v>0</v>
      </c>
      <c r="FD42" s="20">
        <f>+'MATRIZ (I-A) INVERSA'!GG42</f>
        <v>0</v>
      </c>
      <c r="FE42" s="20">
        <f>+'MATRIZ (I-A) INVERSA'!GH42</f>
        <v>0</v>
      </c>
      <c r="FF42" s="20">
        <f>+'MATRIZ (I-A) INVERSA'!GI42</f>
        <v>0</v>
      </c>
      <c r="FG42" s="18">
        <f t="shared" si="2"/>
        <v>-0.86450133008816632</v>
      </c>
      <c r="FH42" s="17">
        <f t="shared" si="1"/>
        <v>230.43117623306196</v>
      </c>
      <c r="FI42" s="28"/>
      <c r="FJ42" s="17">
        <v>230.43117623306202</v>
      </c>
      <c r="FK42" s="50">
        <f t="shared" si="3"/>
        <v>0</v>
      </c>
      <c r="FM42" s="48">
        <f>+IFERROR((FH42/'MIP 2012'!FH42*100-100),0)</f>
        <v>2.7442934550511637</v>
      </c>
    </row>
    <row r="43" spans="1:169" s="7" customFormat="1" ht="21.95" customHeight="1" thickBot="1" x14ac:dyDescent="0.25">
      <c r="A43" s="12" t="s">
        <v>150</v>
      </c>
      <c r="B43" s="12" t="s">
        <v>151</v>
      </c>
      <c r="C43" s="16">
        <f>+'MATRIZ (A)'!C43*C$168</f>
        <v>0</v>
      </c>
      <c r="D43" s="16">
        <f>+'MATRIZ (A)'!D43*D$168</f>
        <v>0</v>
      </c>
      <c r="E43" s="16">
        <f>+'MATRIZ (A)'!E43*E$168</f>
        <v>0</v>
      </c>
      <c r="F43" s="16">
        <f>+'MATRIZ (A)'!F43*F$168</f>
        <v>0</v>
      </c>
      <c r="G43" s="16">
        <f>+'MATRIZ (A)'!G43*G$168</f>
        <v>0</v>
      </c>
      <c r="H43" s="16">
        <f>+'MATRIZ (A)'!H43*H$168</f>
        <v>0</v>
      </c>
      <c r="I43" s="16">
        <f>+'MATRIZ (A)'!I43*I$168</f>
        <v>0</v>
      </c>
      <c r="J43" s="16">
        <f>+'MATRIZ (A)'!J43*J$168</f>
        <v>0</v>
      </c>
      <c r="K43" s="16">
        <f>+'MATRIZ (A)'!K43*K$168</f>
        <v>0</v>
      </c>
      <c r="L43" s="16">
        <f>+'MATRIZ (A)'!L43*L$168</f>
        <v>0</v>
      </c>
      <c r="M43" s="16">
        <f>+'MATRIZ (A)'!M43*M$168</f>
        <v>0</v>
      </c>
      <c r="N43" s="16">
        <f>+'MATRIZ (A)'!N43*N$168</f>
        <v>5.5000202876097463E-2</v>
      </c>
      <c r="O43" s="16">
        <f>+'MATRIZ (A)'!O43*O$168</f>
        <v>0</v>
      </c>
      <c r="P43" s="16">
        <f>+'MATRIZ (A)'!P43*P$168</f>
        <v>0</v>
      </c>
      <c r="Q43" s="16">
        <f>+'MATRIZ (A)'!Q43*Q$168</f>
        <v>2.9760786351547613E-3</v>
      </c>
      <c r="R43" s="16">
        <f>+'MATRIZ (A)'!R43*R$168</f>
        <v>0.98516150873972808</v>
      </c>
      <c r="S43" s="16">
        <f>+'MATRIZ (A)'!S43*S$168</f>
        <v>5.9618683106692032E-4</v>
      </c>
      <c r="T43" s="16">
        <f>+'MATRIZ (A)'!T43*T$168</f>
        <v>0</v>
      </c>
      <c r="U43" s="16">
        <f>+'MATRIZ (A)'!U43*U$168</f>
        <v>3.0258788316078106E-2</v>
      </c>
      <c r="V43" s="16">
        <f>+'MATRIZ (A)'!V43*V$168</f>
        <v>2.0183974685340944E-2</v>
      </c>
      <c r="W43" s="16">
        <f>+'MATRIZ (A)'!W43*W$168</f>
        <v>9.6805778402232097</v>
      </c>
      <c r="X43" s="16">
        <f>+'MATRIZ (A)'!X43*X$168</f>
        <v>0.21844475043500602</v>
      </c>
      <c r="Y43" s="16">
        <f>+'MATRIZ (A)'!Y43*Y$168</f>
        <v>0</v>
      </c>
      <c r="Z43" s="16">
        <f>+'MATRIZ (A)'!Z43*Z$168</f>
        <v>5.0709768436141788E-4</v>
      </c>
      <c r="AA43" s="16">
        <f>+'MATRIZ (A)'!AA43*AA$168</f>
        <v>0</v>
      </c>
      <c r="AB43" s="16">
        <f>+'MATRIZ (A)'!AB43*AB$168</f>
        <v>4.1445881233175733E-2</v>
      </c>
      <c r="AC43" s="16">
        <f>+'MATRIZ (A)'!AC43*AC$168</f>
        <v>0</v>
      </c>
      <c r="AD43" s="16">
        <f>+'MATRIZ (A)'!AD43*AD$168</f>
        <v>0</v>
      </c>
      <c r="AE43" s="16">
        <f>+'MATRIZ (A)'!AE43*AE$168</f>
        <v>0</v>
      </c>
      <c r="AF43" s="16">
        <f>+'MATRIZ (A)'!AF43*AF$168</f>
        <v>610.06676958651951</v>
      </c>
      <c r="AG43" s="16">
        <f>+'MATRIZ (A)'!AG43*AG$168</f>
        <v>0</v>
      </c>
      <c r="AH43" s="16">
        <f>+'MATRIZ (A)'!AH43*AH$168</f>
        <v>9.1179256508689271E-2</v>
      </c>
      <c r="AI43" s="16">
        <f>+'MATRIZ (A)'!AI43*AI$168</f>
        <v>0.12722126326991059</v>
      </c>
      <c r="AJ43" s="16">
        <f>+'MATRIZ (A)'!AJ43*AJ$168</f>
        <v>6.4439432767062696E-2</v>
      </c>
      <c r="AK43" s="16">
        <f>+'MATRIZ (A)'!AK43*AK$168</f>
        <v>4.4344640440580532E-3</v>
      </c>
      <c r="AL43" s="16">
        <f>+'MATRIZ (A)'!AL43*AL$168</f>
        <v>0.28154032670028228</v>
      </c>
      <c r="AM43" s="16">
        <f>+'MATRIZ (A)'!AM43*AM$168</f>
        <v>5.5750349245813534E-2</v>
      </c>
      <c r="AN43" s="16">
        <f>+'MATRIZ (A)'!AN43*AN$168</f>
        <v>62.016310261865485</v>
      </c>
      <c r="AO43" s="16">
        <f>+'MATRIZ (A)'!AO43*AO$168</f>
        <v>4.1530799190088737E-2</v>
      </c>
      <c r="AP43" s="16">
        <f>+'MATRIZ (A)'!AP43*AP$168</f>
        <v>9.8998384346444201E-2</v>
      </c>
      <c r="AQ43" s="16">
        <f>+'MATRIZ (A)'!AQ43*AQ$168</f>
        <v>1.0584291448383294</v>
      </c>
      <c r="AR43" s="16">
        <f>+'MATRIZ (A)'!AR43*AR$168</f>
        <v>3.9752992415433654E-2</v>
      </c>
      <c r="AS43" s="16">
        <f>+'MATRIZ (A)'!AS43*AS$168</f>
        <v>1.7160138668316156E-3</v>
      </c>
      <c r="AT43" s="16">
        <f>+'MATRIZ (A)'!AT43*AT$168</f>
        <v>0.10039760030553516</v>
      </c>
      <c r="AU43" s="16">
        <f>+'MATRIZ (A)'!AU43*AU$168</f>
        <v>6.3693689216868007E-2</v>
      </c>
      <c r="AV43" s="16">
        <f>+'MATRIZ (A)'!AV43*AV$168</f>
        <v>0.24649320303876857</v>
      </c>
      <c r="AW43" s="16">
        <f>+'MATRIZ (A)'!AW43*AW$168</f>
        <v>5.5625996351415977E-2</v>
      </c>
      <c r="AX43" s="16">
        <f>+'MATRIZ (A)'!AX43*AX$168</f>
        <v>2.00411261758867E-2</v>
      </c>
      <c r="AY43" s="16">
        <f>+'MATRIZ (A)'!AY43*AY$168</f>
        <v>3.3559596600221377E-2</v>
      </c>
      <c r="AZ43" s="16">
        <f>+'MATRIZ (A)'!AZ43*AZ$168</f>
        <v>2.2191917883623087</v>
      </c>
      <c r="BA43" s="16">
        <f>+'MATRIZ (A)'!BA43*BA$168</f>
        <v>0</v>
      </c>
      <c r="BB43" s="16">
        <f>+'MATRIZ (A)'!BB43*BB$168</f>
        <v>2.3591230339742527E-2</v>
      </c>
      <c r="BC43" s="16">
        <f>+'MATRIZ (A)'!BC43*BC$168</f>
        <v>0.1786753454076104</v>
      </c>
      <c r="BD43" s="16">
        <f>+'MATRIZ (A)'!BD43*BD$168</f>
        <v>8.8874388763922579E-4</v>
      </c>
      <c r="BE43" s="16">
        <f>+'MATRIZ (A)'!BE43*BE$168</f>
        <v>3.029157282194006E-2</v>
      </c>
      <c r="BF43" s="16">
        <f>+'MATRIZ (A)'!BF43*BF$168</f>
        <v>0.41919554492977334</v>
      </c>
      <c r="BG43" s="16">
        <f>+'MATRIZ (A)'!BG43*BG$168</f>
        <v>0.1570071041421558</v>
      </c>
      <c r="BH43" s="16">
        <f>+'MATRIZ (A)'!BH43*BH$168</f>
        <v>0.51570755072332219</v>
      </c>
      <c r="BI43" s="16">
        <f>+'MATRIZ (A)'!BI43*BI$168</f>
        <v>0</v>
      </c>
      <c r="BJ43" s="16">
        <f>+'MATRIZ (A)'!BJ43*BJ$168</f>
        <v>117.48719442410727</v>
      </c>
      <c r="BK43" s="16">
        <f>+'MATRIZ (A)'!BK43*BK$168</f>
        <v>7.6299763168801802E-3</v>
      </c>
      <c r="BL43" s="16">
        <f>+'MATRIZ (A)'!BL43*BL$168</f>
        <v>3.6923175606142805E-2</v>
      </c>
      <c r="BM43" s="16">
        <f>+'MATRIZ (A)'!BM43*BM$168</f>
        <v>71.446080984512776</v>
      </c>
      <c r="BN43" s="16">
        <f>+'MATRIZ (A)'!BN43*BN$168</f>
        <v>9.7989215837981938E-2</v>
      </c>
      <c r="BO43" s="16">
        <f>+'MATRIZ (A)'!BO43*BO$168</f>
        <v>0</v>
      </c>
      <c r="BP43" s="16">
        <f>+'MATRIZ (A)'!BP43*BP$168</f>
        <v>2.6570984383907752</v>
      </c>
      <c r="BQ43" s="16">
        <f>+'MATRIZ (A)'!BQ43*BQ$168</f>
        <v>0.17013660617644297</v>
      </c>
      <c r="BR43" s="16">
        <f>+'MATRIZ (A)'!BR43*BR$168</f>
        <v>0.19401465483102961</v>
      </c>
      <c r="BS43" s="16">
        <f>+'MATRIZ (A)'!BS43*BS$168</f>
        <v>14.880145659065006</v>
      </c>
      <c r="BT43" s="16">
        <f>+'MATRIZ (A)'!BT43*BT$168</f>
        <v>3.9811787531158149</v>
      </c>
      <c r="BU43" s="16">
        <f>+'MATRIZ (A)'!BU43*BU$168</f>
        <v>288.52581568566313</v>
      </c>
      <c r="BV43" s="16">
        <f>+'MATRIZ (A)'!BV43*BV$168</f>
        <v>7.5144094215725552</v>
      </c>
      <c r="BW43" s="16">
        <f>+'MATRIZ (A)'!BW43*BW$168</f>
        <v>8.8178456501102898E-2</v>
      </c>
      <c r="BX43" s="16">
        <f>+'MATRIZ (A)'!BX43*BX$168</f>
        <v>1.5787710961056957E-4</v>
      </c>
      <c r="BY43" s="16">
        <f>+'MATRIZ (A)'!BY43*BY$168</f>
        <v>8.6100032521683936E-3</v>
      </c>
      <c r="BZ43" s="16">
        <f>+'MATRIZ (A)'!BZ43*BZ$168</f>
        <v>1.081381047873058E-2</v>
      </c>
      <c r="CA43" s="16">
        <f>+'MATRIZ (A)'!CA43*CA$168</f>
        <v>3.0345538601425442E-3</v>
      </c>
      <c r="CB43" s="16">
        <f>+'MATRIZ (A)'!CB43*CB$168</f>
        <v>1.5794587812157243E-2</v>
      </c>
      <c r="CC43" s="16">
        <f>+'MATRIZ (A)'!CC43*CC$168</f>
        <v>0.27619232555972484</v>
      </c>
      <c r="CD43" s="16">
        <f>+'MATRIZ (A)'!CD43*CD$168</f>
        <v>4.1910822882894563E-2</v>
      </c>
      <c r="CE43" s="16">
        <f>+'MATRIZ (A)'!CE43*CE$168</f>
        <v>44.067634329409216</v>
      </c>
      <c r="CF43" s="16">
        <f>+'MATRIZ (A)'!CF43*CF$168</f>
        <v>0.3726636744530471</v>
      </c>
      <c r="CG43" s="16">
        <f>+'MATRIZ (A)'!CG43*CG$168</f>
        <v>10.798296245644988</v>
      </c>
      <c r="CH43" s="16">
        <f>+'MATRIZ (A)'!CH43*CH$168</f>
        <v>3.3170986924026122</v>
      </c>
      <c r="CI43" s="16">
        <f>+'MATRIZ (A)'!CI43*CI$168</f>
        <v>0.15173146503102278</v>
      </c>
      <c r="CJ43" s="16">
        <f>+'MATRIZ (A)'!CJ43*CJ$168</f>
        <v>1.6673460933223776</v>
      </c>
      <c r="CK43" s="16">
        <f>+'MATRIZ (A)'!CK43*CK$168</f>
        <v>478.77440668173364</v>
      </c>
      <c r="CL43" s="16">
        <f>+'MATRIZ (A)'!CL43*CL$168</f>
        <v>258.53166068866801</v>
      </c>
      <c r="CM43" s="16">
        <f>+'MATRIZ (A)'!CM43*CM$168</f>
        <v>585.77465188902067</v>
      </c>
      <c r="CN43" s="16">
        <f>+'MATRIZ (A)'!CN43*CN$168</f>
        <v>215.80774838431935</v>
      </c>
      <c r="CO43" s="16">
        <f>+'MATRIZ (A)'!CO43*CO$168</f>
        <v>2.2029391075438727</v>
      </c>
      <c r="CP43" s="16">
        <f>+'MATRIZ (A)'!CP43*CP$168</f>
        <v>0</v>
      </c>
      <c r="CQ43" s="16">
        <f>+'MATRIZ (A)'!CQ43*CQ$168</f>
        <v>0.30515276044017303</v>
      </c>
      <c r="CR43" s="16">
        <f>+'MATRIZ (A)'!CR43*CR$168</f>
        <v>4.8339152592448299E-3</v>
      </c>
      <c r="CS43" s="16">
        <f>+'MATRIZ (A)'!CS43*CS$168</f>
        <v>0.43493943903780485</v>
      </c>
      <c r="CT43" s="16">
        <f>+'MATRIZ (A)'!CT43*CT$168</f>
        <v>0.30484055615099193</v>
      </c>
      <c r="CU43" s="16">
        <f>+'MATRIZ (A)'!CU43*CU$168</f>
        <v>8.9054191843634153E-2</v>
      </c>
      <c r="CV43" s="16">
        <f>+'MATRIZ (A)'!CV43*CV$168</f>
        <v>0.28075475040794712</v>
      </c>
      <c r="CW43" s="16">
        <f>+'MATRIZ (A)'!CW43*CW$168</f>
        <v>0.13423931298126049</v>
      </c>
      <c r="CX43" s="16">
        <f>+'MATRIZ (A)'!CX43*CX$168</f>
        <v>1.467286740591504</v>
      </c>
      <c r="CY43" s="16">
        <f>+'MATRIZ (A)'!CY43*CY$168</f>
        <v>3.9521329126759728</v>
      </c>
      <c r="CZ43" s="16">
        <f>+'MATRIZ (A)'!CZ43*CZ$168</f>
        <v>0.4453601635369675</v>
      </c>
      <c r="DA43" s="16">
        <f>+'MATRIZ (A)'!DA43*DA$168</f>
        <v>0.67969888828322611</v>
      </c>
      <c r="DB43" s="16">
        <f>+'MATRIZ (A)'!DB43*DB$168</f>
        <v>0.70081378275066297</v>
      </c>
      <c r="DC43" s="16">
        <f>+'MATRIZ (A)'!DC43*DC$168</f>
        <v>3.4348816102294211</v>
      </c>
      <c r="DD43" s="16">
        <f>+'MATRIZ (A)'!DD43*DD$168</f>
        <v>0.54884781920477577</v>
      </c>
      <c r="DE43" s="16">
        <f>+'MATRIZ (A)'!DE43*DE$168</f>
        <v>6.7885271882318451E-2</v>
      </c>
      <c r="DF43" s="16">
        <f>+'MATRIZ (A)'!DF43*DF$168</f>
        <v>0.30306310174467188</v>
      </c>
      <c r="DG43" s="16">
        <f>+'MATRIZ (A)'!DG43*DG$168</f>
        <v>2.3830492404743588</v>
      </c>
      <c r="DH43" s="16">
        <f>+'MATRIZ (A)'!DH43*DH$168</f>
        <v>0.91178384664409884</v>
      </c>
      <c r="DI43" s="16">
        <f>+'MATRIZ (A)'!DI43*DI$168</f>
        <v>0.59186339535560228</v>
      </c>
      <c r="DJ43" s="16">
        <f>+'MATRIZ (A)'!DJ43*DJ$168</f>
        <v>0.23658783335926087</v>
      </c>
      <c r="DK43" s="16">
        <f>+'MATRIZ (A)'!DK43*DK$168</f>
        <v>0.82140835278636581</v>
      </c>
      <c r="DL43" s="16">
        <f>+'MATRIZ (A)'!DL43*DL$168</f>
        <v>0.62586138246349521</v>
      </c>
      <c r="DM43" s="16">
        <f>+'MATRIZ (A)'!DM43*DM$168</f>
        <v>1.5149436429328291</v>
      </c>
      <c r="DN43" s="16">
        <f>+'MATRIZ (A)'!DN43*DN$168</f>
        <v>0.57395043182981609</v>
      </c>
      <c r="DO43" s="16">
        <f>+'MATRIZ (A)'!DO43*DO$168</f>
        <v>0.14152976102557691</v>
      </c>
      <c r="DP43" s="16">
        <f>+'MATRIZ (A)'!DP43*DP$168</f>
        <v>0.54750401511940627</v>
      </c>
      <c r="DQ43" s="16">
        <f>+'MATRIZ (A)'!DQ43*DQ$168</f>
        <v>8.0106099270043737E-2</v>
      </c>
      <c r="DR43" s="16">
        <f>+'MATRIZ (A)'!DR43*DR$168</f>
        <v>0.28144230172187912</v>
      </c>
      <c r="DS43" s="16">
        <f>+'MATRIZ (A)'!DS43*DS$168</f>
        <v>0.17178564057382148</v>
      </c>
      <c r="DT43" s="16">
        <f>+'MATRIZ (A)'!DT43*DT$168</f>
        <v>7.2355019874903392E-2</v>
      </c>
      <c r="DU43" s="16">
        <f>+'MATRIZ (A)'!DU43*DU$168</f>
        <v>1.5432050022625461</v>
      </c>
      <c r="DV43" s="16">
        <f>+'MATRIZ (A)'!DV43*DV$168</f>
        <v>1.9826732112759546</v>
      </c>
      <c r="DW43" s="16">
        <f>+'MATRIZ (A)'!DW43*DW$168</f>
        <v>0.64106102461604031</v>
      </c>
      <c r="DX43" s="16">
        <f>+'MATRIZ (A)'!DX43*DX$168</f>
        <v>1.2951234958859838E-2</v>
      </c>
      <c r="DY43" s="16">
        <f>+'MATRIZ (A)'!DY43*DY$168</f>
        <v>2.9936937875126102</v>
      </c>
      <c r="DZ43" s="16">
        <f>+'MATRIZ (A)'!DZ43*DZ$168</f>
        <v>3.8841153219199178</v>
      </c>
      <c r="EA43" s="16">
        <f>+'MATRIZ (A)'!EA43*EA$168</f>
        <v>0.43163518010614987</v>
      </c>
      <c r="EB43" s="16">
        <f>+'MATRIZ (A)'!EB43*EB$168</f>
        <v>0.18108125692168714</v>
      </c>
      <c r="EC43" s="16">
        <f>+'MATRIZ (A)'!EC43*EC$168</f>
        <v>0.7626842605182107</v>
      </c>
      <c r="ED43" s="16">
        <f>+'MATRIZ (A)'!ED43*ED$168</f>
        <v>4.4141129636234892E-2</v>
      </c>
      <c r="EE43" s="16">
        <f>+'MATRIZ (A)'!EE43*EE$168</f>
        <v>1.2362542581291629</v>
      </c>
      <c r="EF43" s="16">
        <f>+'MATRIZ (A)'!EF43*EF$168</f>
        <v>4.7367992182138996E-2</v>
      </c>
      <c r="EG43" s="16">
        <f>+'MATRIZ (A)'!EG43*EG$168</f>
        <v>9.5517367874019751E-2</v>
      </c>
      <c r="EH43" s="16">
        <f>+'MATRIZ (A)'!EH43*EH$168</f>
        <v>0</v>
      </c>
      <c r="EI43" s="18">
        <f t="shared" si="0"/>
        <v>2833.9214085701074</v>
      </c>
      <c r="EJ43" s="20">
        <f>+'MATRIZ (I-A) INVERSA'!FM43</f>
        <v>0</v>
      </c>
      <c r="EK43" s="20">
        <f>+'MATRIZ (I-A) INVERSA'!FN43</f>
        <v>0</v>
      </c>
      <c r="EL43" s="20">
        <f>+'MATRIZ (I-A) INVERSA'!FO43</f>
        <v>0</v>
      </c>
      <c r="EM43" s="20">
        <f>+'MATRIZ (I-A) INVERSA'!FP43</f>
        <v>0</v>
      </c>
      <c r="EN43" s="20">
        <f>+'MATRIZ (I-A) INVERSA'!FQ43</f>
        <v>0</v>
      </c>
      <c r="EO43" s="20">
        <f>+'MATRIZ (I-A) INVERSA'!FR43</f>
        <v>0</v>
      </c>
      <c r="EP43" s="20">
        <f>+'MATRIZ (I-A) INVERSA'!FS43</f>
        <v>0</v>
      </c>
      <c r="EQ43" s="20">
        <f>+'MATRIZ (I-A) INVERSA'!FT43</f>
        <v>0</v>
      </c>
      <c r="ER43" s="20">
        <f>+'MATRIZ (I-A) INVERSA'!FU43</f>
        <v>0</v>
      </c>
      <c r="ES43" s="20">
        <f>+'MATRIZ (I-A) INVERSA'!FV43</f>
        <v>0</v>
      </c>
      <c r="ET43" s="20">
        <f>+'MATRIZ (I-A) INVERSA'!FW43</f>
        <v>0</v>
      </c>
      <c r="EU43" s="20">
        <f>+'MATRIZ (I-A) INVERSA'!FX43</f>
        <v>0</v>
      </c>
      <c r="EV43" s="20">
        <f>+'MATRIZ (I-A) INVERSA'!FY43</f>
        <v>0</v>
      </c>
      <c r="EW43" s="20">
        <f>+'MATRIZ (I-A) INVERSA'!FZ43</f>
        <v>0</v>
      </c>
      <c r="EX43" s="20">
        <f>+'MATRIZ (I-A) INVERSA'!GA43</f>
        <v>248.5495348319871</v>
      </c>
      <c r="EY43" s="20">
        <f>+'MATRIZ (I-A) INVERSA'!GB43</f>
        <v>0</v>
      </c>
      <c r="EZ43" s="20">
        <f>+'MATRIZ (I-A) INVERSA'!GC43</f>
        <v>0</v>
      </c>
      <c r="FA43" s="20">
        <f>+'MATRIZ (I-A) INVERSA'!GD43</f>
        <v>0</v>
      </c>
      <c r="FB43" s="20">
        <f>+'MATRIZ (I-A) INVERSA'!GE43</f>
        <v>0</v>
      </c>
      <c r="FC43" s="20">
        <f>+'MATRIZ (I-A) INVERSA'!GF43</f>
        <v>0</v>
      </c>
      <c r="FD43" s="20">
        <f>+'MATRIZ (I-A) INVERSA'!GG43</f>
        <v>0</v>
      </c>
      <c r="FE43" s="20">
        <f>+'MATRIZ (I-A) INVERSA'!GH43</f>
        <v>0</v>
      </c>
      <c r="FF43" s="20">
        <f>+'MATRIZ (I-A) INVERSA'!GI43</f>
        <v>0</v>
      </c>
      <c r="FG43" s="18">
        <f t="shared" si="2"/>
        <v>248.5495348319871</v>
      </c>
      <c r="FH43" s="17">
        <f t="shared" si="1"/>
        <v>3082.4709434020942</v>
      </c>
      <c r="FI43" s="28"/>
      <c r="FJ43" s="17">
        <v>3082.4709434020933</v>
      </c>
      <c r="FK43" s="50">
        <f t="shared" si="3"/>
        <v>0</v>
      </c>
      <c r="FM43" s="48">
        <f>+IFERROR((FH43/'MIP 2012'!FH43*100-100),0)</f>
        <v>0.48808173740081884</v>
      </c>
    </row>
    <row r="44" spans="1:169" s="7" customFormat="1" ht="21.95" customHeight="1" thickBot="1" x14ac:dyDescent="0.25">
      <c r="A44" s="12" t="s">
        <v>152</v>
      </c>
      <c r="B44" s="12" t="s">
        <v>153</v>
      </c>
      <c r="C44" s="16">
        <f>+'MATRIZ (A)'!C44*C$168</f>
        <v>0.28909540665728684</v>
      </c>
      <c r="D44" s="16">
        <f>+'MATRIZ (A)'!D44*D$168</f>
        <v>9.0696641618527543E-2</v>
      </c>
      <c r="E44" s="16">
        <f>+'MATRIZ (A)'!E44*E$168</f>
        <v>0.11698771316259458</v>
      </c>
      <c r="F44" s="16">
        <f>+'MATRIZ (A)'!F44*F$168</f>
        <v>2.0304969199689</v>
      </c>
      <c r="G44" s="16">
        <f>+'MATRIZ (A)'!G44*G$168</f>
        <v>0.69833489073342481</v>
      </c>
      <c r="H44" s="16">
        <f>+'MATRIZ (A)'!H44*H$168</f>
        <v>1.8575152404866244</v>
      </c>
      <c r="I44" s="16">
        <f>+'MATRIZ (A)'!I44*I$168</f>
        <v>0.53373583862146201</v>
      </c>
      <c r="J44" s="16">
        <f>+'MATRIZ (A)'!J44*J$168</f>
        <v>0.28912157472175659</v>
      </c>
      <c r="K44" s="16">
        <f>+'MATRIZ (A)'!K44*K$168</f>
        <v>0.91140757069643275</v>
      </c>
      <c r="L44" s="16">
        <f>+'MATRIZ (A)'!L44*L$168</f>
        <v>3.6308281635495199</v>
      </c>
      <c r="M44" s="16">
        <f>+'MATRIZ (A)'!M44*M$168</f>
        <v>1.5508215665790193</v>
      </c>
      <c r="N44" s="16">
        <f>+'MATRIZ (A)'!N44*N$168</f>
        <v>1.5808544295973728</v>
      </c>
      <c r="O44" s="16">
        <f>+'MATRIZ (A)'!O44*O$168</f>
        <v>1.3599366653915419</v>
      </c>
      <c r="P44" s="16">
        <f>+'MATRIZ (A)'!P44*P$168</f>
        <v>8.7084955472413714</v>
      </c>
      <c r="Q44" s="16">
        <f>+'MATRIZ (A)'!Q44*Q$168</f>
        <v>0.50758873564902562</v>
      </c>
      <c r="R44" s="16">
        <f>+'MATRIZ (A)'!R44*R$168</f>
        <v>14.043660280938822</v>
      </c>
      <c r="S44" s="16">
        <f>+'MATRIZ (A)'!S44*S$168</f>
        <v>2.1215035111262219</v>
      </c>
      <c r="T44" s="16">
        <f>+'MATRIZ (A)'!T44*T$168</f>
        <v>3.4269596119358772</v>
      </c>
      <c r="U44" s="16">
        <f>+'MATRIZ (A)'!U44*U$168</f>
        <v>1.3645717571040668</v>
      </c>
      <c r="V44" s="16">
        <f>+'MATRIZ (A)'!V44*V$168</f>
        <v>0.80715252931380188</v>
      </c>
      <c r="W44" s="16">
        <f>+'MATRIZ (A)'!W44*W$168</f>
        <v>1.4618335435443535</v>
      </c>
      <c r="X44" s="16">
        <f>+'MATRIZ (A)'!X44*X$168</f>
        <v>2221.9352029461165</v>
      </c>
      <c r="Y44" s="16">
        <f>+'MATRIZ (A)'!Y44*Y$168</f>
        <v>2979.0415810031764</v>
      </c>
      <c r="Z44" s="16">
        <f>+'MATRIZ (A)'!Z44*Z$168</f>
        <v>11226.125063974607</v>
      </c>
      <c r="AA44" s="16">
        <f>+'MATRIZ (A)'!AA44*AA$168</f>
        <v>116.03317748569525</v>
      </c>
      <c r="AB44" s="16">
        <f>+'MATRIZ (A)'!AB44*AB$168</f>
        <v>2.3420050362984428</v>
      </c>
      <c r="AC44" s="16">
        <f>+'MATRIZ (A)'!AC44*AC$168</f>
        <v>0.25459338816466714</v>
      </c>
      <c r="AD44" s="16">
        <f>+'MATRIZ (A)'!AD44*AD$168</f>
        <v>43.254871853779463</v>
      </c>
      <c r="AE44" s="16">
        <f>+'MATRIZ (A)'!AE44*AE$168</f>
        <v>1233.9505399916691</v>
      </c>
      <c r="AF44" s="16">
        <f>+'MATRIZ (A)'!AF44*AF$168</f>
        <v>2.0499541751307842</v>
      </c>
      <c r="AG44" s="16">
        <f>+'MATRIZ (A)'!AG44*AG$168</f>
        <v>4.6136697117932419E-4</v>
      </c>
      <c r="AH44" s="16">
        <f>+'MATRIZ (A)'!AH44*AH$168</f>
        <v>0.11059412767136149</v>
      </c>
      <c r="AI44" s="16">
        <f>+'MATRIZ (A)'!AI44*AI$168</f>
        <v>48669.173888535632</v>
      </c>
      <c r="AJ44" s="16">
        <f>+'MATRIZ (A)'!AJ44*AJ$168</f>
        <v>5056.3257859871919</v>
      </c>
      <c r="AK44" s="16">
        <f>+'MATRIZ (A)'!AK44*AK$168</f>
        <v>0.64278303391245217</v>
      </c>
      <c r="AL44" s="16">
        <f>+'MATRIZ (A)'!AL44*AL$168</f>
        <v>7.9379709912542307</v>
      </c>
      <c r="AM44" s="16">
        <f>+'MATRIZ (A)'!AM44*AM$168</f>
        <v>15.996620700543028</v>
      </c>
      <c r="AN44" s="16">
        <f>+'MATRIZ (A)'!AN44*AN$168</f>
        <v>716.60377298721448</v>
      </c>
      <c r="AO44" s="16">
        <f>+'MATRIZ (A)'!AO44*AO$168</f>
        <v>0.51019756539387251</v>
      </c>
      <c r="AP44" s="16">
        <f>+'MATRIZ (A)'!AP44*AP$168</f>
        <v>138.80164311597673</v>
      </c>
      <c r="AQ44" s="16">
        <f>+'MATRIZ (A)'!AQ44*AQ$168</f>
        <v>866.33462569553535</v>
      </c>
      <c r="AR44" s="16">
        <f>+'MATRIZ (A)'!AR44*AR$168</f>
        <v>338.51634990221362</v>
      </c>
      <c r="AS44" s="16">
        <f>+'MATRIZ (A)'!AS44*AS$168</f>
        <v>0.7354180830858934</v>
      </c>
      <c r="AT44" s="16">
        <f>+'MATRIZ (A)'!AT44*AT$168</f>
        <v>48.401981688165044</v>
      </c>
      <c r="AU44" s="16">
        <f>+'MATRIZ (A)'!AU44*AU$168</f>
        <v>0.19533700057246559</v>
      </c>
      <c r="AV44" s="16">
        <f>+'MATRIZ (A)'!AV44*AV$168</f>
        <v>0.68887570993329639</v>
      </c>
      <c r="AW44" s="16">
        <f>+'MATRIZ (A)'!AW44*AW$168</f>
        <v>124.45396900232471</v>
      </c>
      <c r="AX44" s="16">
        <f>+'MATRIZ (A)'!AX44*AX$168</f>
        <v>633.00202306844574</v>
      </c>
      <c r="AY44" s="16">
        <f>+'MATRIZ (A)'!AY44*AY$168</f>
        <v>0.6099042418647187</v>
      </c>
      <c r="AZ44" s="16">
        <f>+'MATRIZ (A)'!AZ44*AZ$168</f>
        <v>11.564265827130084</v>
      </c>
      <c r="BA44" s="16">
        <f>+'MATRIZ (A)'!BA44*BA$168</f>
        <v>0.26344372899484053</v>
      </c>
      <c r="BB44" s="16">
        <f>+'MATRIZ (A)'!BB44*BB$168</f>
        <v>9.2290126923228044</v>
      </c>
      <c r="BC44" s="16">
        <f>+'MATRIZ (A)'!BC44*BC$168</f>
        <v>23.954939639468972</v>
      </c>
      <c r="BD44" s="16">
        <f>+'MATRIZ (A)'!BD44*BD$168</f>
        <v>0.59890568788326826</v>
      </c>
      <c r="BE44" s="16">
        <f>+'MATRIZ (A)'!BE44*BE$168</f>
        <v>7.9646672132412792</v>
      </c>
      <c r="BF44" s="16">
        <f>+'MATRIZ (A)'!BF44*BF$168</f>
        <v>13.141855713689104</v>
      </c>
      <c r="BG44" s="16">
        <f>+'MATRIZ (A)'!BG44*BG$168</f>
        <v>21.235581131641357</v>
      </c>
      <c r="BH44" s="16">
        <f>+'MATRIZ (A)'!BH44*BH$168</f>
        <v>30.093204135732911</v>
      </c>
      <c r="BI44" s="16">
        <f>+'MATRIZ (A)'!BI44*BI$168</f>
        <v>0</v>
      </c>
      <c r="BJ44" s="16">
        <f>+'MATRIZ (A)'!BJ44*BJ$168</f>
        <v>6.2389512744115896</v>
      </c>
      <c r="BK44" s="16">
        <f>+'MATRIZ (A)'!BK44*BK$168</f>
        <v>23.513645433627293</v>
      </c>
      <c r="BL44" s="16">
        <f>+'MATRIZ (A)'!BL44*BL$168</f>
        <v>4.116613212848387</v>
      </c>
      <c r="BM44" s="16">
        <f>+'MATRIZ (A)'!BM44*BM$168</f>
        <v>4.8224150075809114</v>
      </c>
      <c r="BN44" s="16">
        <f>+'MATRIZ (A)'!BN44*BN$168</f>
        <v>36.393155989625583</v>
      </c>
      <c r="BO44" s="16">
        <f>+'MATRIZ (A)'!BO44*BO$168</f>
        <v>0.30933119865166514</v>
      </c>
      <c r="BP44" s="16">
        <f>+'MATRIZ (A)'!BP44*BP$168</f>
        <v>89.378424750839301</v>
      </c>
      <c r="BQ44" s="16">
        <f>+'MATRIZ (A)'!BQ44*BQ$168</f>
        <v>34.939348489191708</v>
      </c>
      <c r="BR44" s="16">
        <f>+'MATRIZ (A)'!BR44*BR$168</f>
        <v>24.543909755319667</v>
      </c>
      <c r="BS44" s="16">
        <f>+'MATRIZ (A)'!BS44*BS$168</f>
        <v>1.5077319287950202</v>
      </c>
      <c r="BT44" s="16">
        <f>+'MATRIZ (A)'!BT44*BT$168</f>
        <v>1.4070225362507069</v>
      </c>
      <c r="BU44" s="16">
        <f>+'MATRIZ (A)'!BU44*BU$168</f>
        <v>14.031684964648402</v>
      </c>
      <c r="BV44" s="16">
        <f>+'MATRIZ (A)'!BV44*BV$168</f>
        <v>14.830591932867305</v>
      </c>
      <c r="BW44" s="16">
        <f>+'MATRIZ (A)'!BW44*BW$168</f>
        <v>78.4127307682392</v>
      </c>
      <c r="BX44" s="16">
        <f>+'MATRIZ (A)'!BX44*BX$168</f>
        <v>7.2266205723738666E-3</v>
      </c>
      <c r="BY44" s="16">
        <f>+'MATRIZ (A)'!BY44*BY$168</f>
        <v>0.15724616630633709</v>
      </c>
      <c r="BZ44" s="16">
        <f>+'MATRIZ (A)'!BZ44*BZ$168</f>
        <v>23.690628781528957</v>
      </c>
      <c r="CA44" s="16">
        <f>+'MATRIZ (A)'!CA44*CA$168</f>
        <v>0.69459047866349621</v>
      </c>
      <c r="CB44" s="16">
        <f>+'MATRIZ (A)'!CB44*CB$168</f>
        <v>9.6542264800126718E-2</v>
      </c>
      <c r="CC44" s="16">
        <f>+'MATRIZ (A)'!CC44*CC$168</f>
        <v>14.50926469038032</v>
      </c>
      <c r="CD44" s="16">
        <f>+'MATRIZ (A)'!CD44*CD$168</f>
        <v>2.7862020954251463</v>
      </c>
      <c r="CE44" s="16">
        <f>+'MATRIZ (A)'!CE44*CE$168</f>
        <v>71.985480189834405</v>
      </c>
      <c r="CF44" s="16">
        <f>+'MATRIZ (A)'!CF44*CF$168</f>
        <v>6.2248573976990169</v>
      </c>
      <c r="CG44" s="16">
        <f>+'MATRIZ (A)'!CG44*CG$168</f>
        <v>15.747421663204841</v>
      </c>
      <c r="CH44" s="16">
        <f>+'MATRIZ (A)'!CH44*CH$168</f>
        <v>1.1036388197409825</v>
      </c>
      <c r="CI44" s="16">
        <f>+'MATRIZ (A)'!CI44*CI$168</f>
        <v>32.886548705476699</v>
      </c>
      <c r="CJ44" s="16">
        <f>+'MATRIZ (A)'!CJ44*CJ$168</f>
        <v>62.076795948383193</v>
      </c>
      <c r="CK44" s="16">
        <f>+'MATRIZ (A)'!CK44*CK$168</f>
        <v>8.3387010609338894</v>
      </c>
      <c r="CL44" s="16">
        <f>+'MATRIZ (A)'!CL44*CL$168</f>
        <v>33.120880990097326</v>
      </c>
      <c r="CM44" s="16">
        <f>+'MATRIZ (A)'!CM44*CM$168</f>
        <v>41.692977413052233</v>
      </c>
      <c r="CN44" s="16">
        <f>+'MATRIZ (A)'!CN44*CN$168</f>
        <v>115.12682867290786</v>
      </c>
      <c r="CO44" s="16">
        <f>+'MATRIZ (A)'!CO44*CO$168</f>
        <v>10.713206140973918</v>
      </c>
      <c r="CP44" s="16">
        <f>+'MATRIZ (A)'!CP44*CP$168</f>
        <v>4.8137258743751091E-2</v>
      </c>
      <c r="CQ44" s="16">
        <f>+'MATRIZ (A)'!CQ44*CQ$168</f>
        <v>7.8384570072454673</v>
      </c>
      <c r="CR44" s="16">
        <f>+'MATRIZ (A)'!CR44*CR$168</f>
        <v>7.6807541127576187</v>
      </c>
      <c r="CS44" s="16">
        <f>+'MATRIZ (A)'!CS44*CS$168</f>
        <v>16.714092775180891</v>
      </c>
      <c r="CT44" s="16">
        <f>+'MATRIZ (A)'!CT44*CT$168</f>
        <v>0.22188522906610855</v>
      </c>
      <c r="CU44" s="16">
        <f>+'MATRIZ (A)'!CU44*CU$168</f>
        <v>56.251116382346176</v>
      </c>
      <c r="CV44" s="16">
        <f>+'MATRIZ (A)'!CV44*CV$168</f>
        <v>0.45566249214297438</v>
      </c>
      <c r="CW44" s="16">
        <f>+'MATRIZ (A)'!CW44*CW$168</f>
        <v>0.37218940365652337</v>
      </c>
      <c r="CX44" s="16">
        <f>+'MATRIZ (A)'!CX44*CX$168</f>
        <v>5644.6855807511411</v>
      </c>
      <c r="CY44" s="16">
        <f>+'MATRIZ (A)'!CY44*CY$168</f>
        <v>30566.001536642918</v>
      </c>
      <c r="CZ44" s="16">
        <f>+'MATRIZ (A)'!CZ44*CZ$168</f>
        <v>18.50379054893585</v>
      </c>
      <c r="DA44" s="16">
        <f>+'MATRIZ (A)'!DA44*DA$168</f>
        <v>12.423011611417451</v>
      </c>
      <c r="DB44" s="16">
        <f>+'MATRIZ (A)'!DB44*DB$168</f>
        <v>0.47902915850289801</v>
      </c>
      <c r="DC44" s="16">
        <f>+'MATRIZ (A)'!DC44*DC$168</f>
        <v>1.5981721797276496</v>
      </c>
      <c r="DD44" s="16">
        <f>+'MATRIZ (A)'!DD44*DD$168</f>
        <v>0.52824852970484582</v>
      </c>
      <c r="DE44" s="16">
        <f>+'MATRIZ (A)'!DE44*DE$168</f>
        <v>0.16200523093711394</v>
      </c>
      <c r="DF44" s="16">
        <f>+'MATRIZ (A)'!DF44*DF$168</f>
        <v>0.34041576370893811</v>
      </c>
      <c r="DG44" s="16">
        <f>+'MATRIZ (A)'!DG44*DG$168</f>
        <v>13.358328129874518</v>
      </c>
      <c r="DH44" s="16">
        <f>+'MATRIZ (A)'!DH44*DH$168</f>
        <v>1.3513394578103533</v>
      </c>
      <c r="DI44" s="16">
        <f>+'MATRIZ (A)'!DI44*DI$168</f>
        <v>0.86460968425344464</v>
      </c>
      <c r="DJ44" s="16">
        <f>+'MATRIZ (A)'!DJ44*DJ$168</f>
        <v>0.24936059792921114</v>
      </c>
      <c r="DK44" s="16">
        <f>+'MATRIZ (A)'!DK44*DK$168</f>
        <v>1.7210764422289129</v>
      </c>
      <c r="DL44" s="16">
        <f>+'MATRIZ (A)'!DL44*DL$168</f>
        <v>11.122720909311822</v>
      </c>
      <c r="DM44" s="16">
        <f>+'MATRIZ (A)'!DM44*DM$168</f>
        <v>3.0279900143411633</v>
      </c>
      <c r="DN44" s="16">
        <f>+'MATRIZ (A)'!DN44*DN$168</f>
        <v>1.4721493523613496</v>
      </c>
      <c r="DO44" s="16">
        <f>+'MATRIZ (A)'!DO44*DO$168</f>
        <v>2.4389239393925792</v>
      </c>
      <c r="DP44" s="16">
        <f>+'MATRIZ (A)'!DP44*DP$168</f>
        <v>2.5832828774980827</v>
      </c>
      <c r="DQ44" s="16">
        <f>+'MATRIZ (A)'!DQ44*DQ$168</f>
        <v>4.9051777417889214E-2</v>
      </c>
      <c r="DR44" s="16">
        <f>+'MATRIZ (A)'!DR44*DR$168</f>
        <v>57.462375355197729</v>
      </c>
      <c r="DS44" s="16">
        <f>+'MATRIZ (A)'!DS44*DS$168</f>
        <v>179.78468957209682</v>
      </c>
      <c r="DT44" s="16">
        <f>+'MATRIZ (A)'!DT44*DT$168</f>
        <v>1.2305329518738766</v>
      </c>
      <c r="DU44" s="16">
        <f>+'MATRIZ (A)'!DU44*DU$168</f>
        <v>7.0673824372420677</v>
      </c>
      <c r="DV44" s="16">
        <f>+'MATRIZ (A)'!DV44*DV$168</f>
        <v>37.693600436870454</v>
      </c>
      <c r="DW44" s="16">
        <f>+'MATRIZ (A)'!DW44*DW$168</f>
        <v>236.73243144138729</v>
      </c>
      <c r="DX44" s="16">
        <f>+'MATRIZ (A)'!DX44*DX$168</f>
        <v>3.3485498743089884E-2</v>
      </c>
      <c r="DY44" s="16">
        <f>+'MATRIZ (A)'!DY44*DY$168</f>
        <v>1500.2447620823002</v>
      </c>
      <c r="DZ44" s="16">
        <f>+'MATRIZ (A)'!DZ44*DZ$168</f>
        <v>1140.7734703042502</v>
      </c>
      <c r="EA44" s="16">
        <f>+'MATRIZ (A)'!EA44*EA$168</f>
        <v>271.16297359732954</v>
      </c>
      <c r="EB44" s="16">
        <f>+'MATRIZ (A)'!EB44*EB$168</f>
        <v>438.17828128033369</v>
      </c>
      <c r="EC44" s="16">
        <f>+'MATRIZ (A)'!EC44*EC$168</f>
        <v>1.0209291547371437</v>
      </c>
      <c r="ED44" s="16">
        <f>+'MATRIZ (A)'!ED44*ED$168</f>
        <v>7.9478143543431121E-2</v>
      </c>
      <c r="EE44" s="16">
        <f>+'MATRIZ (A)'!EE44*EE$168</f>
        <v>4.2524284648008361</v>
      </c>
      <c r="EF44" s="16">
        <f>+'MATRIZ (A)'!EF44*EF$168</f>
        <v>8.7676026757040337E-2</v>
      </c>
      <c r="EG44" s="16">
        <f>+'MATRIZ (A)'!EG44*EG$168</f>
        <v>0.17625629405919016</v>
      </c>
      <c r="EH44" s="16">
        <f>+'MATRIZ (A)'!EH44*EH$168</f>
        <v>0</v>
      </c>
      <c r="EI44" s="18">
        <f t="shared" ref="EI44:EI75" si="4">SUM(C44:EH44)</f>
        <v>115633.38493321222</v>
      </c>
      <c r="EJ44" s="20">
        <f>+'MATRIZ (I-A) INVERSA'!FM44</f>
        <v>219866.01976369362</v>
      </c>
      <c r="EK44" s="20">
        <f>+'MATRIZ (I-A) INVERSA'!FN44</f>
        <v>173.67762409591614</v>
      </c>
      <c r="EL44" s="20">
        <f>+'MATRIZ (I-A) INVERSA'!FO44</f>
        <v>598.93476697340952</v>
      </c>
      <c r="EM44" s="20">
        <f>+'MATRIZ (I-A) INVERSA'!FP44</f>
        <v>0</v>
      </c>
      <c r="EN44" s="20">
        <f>+'MATRIZ (I-A) INVERSA'!FQ44</f>
        <v>0</v>
      </c>
      <c r="EO44" s="20">
        <f>+'MATRIZ (I-A) INVERSA'!FR44</f>
        <v>0</v>
      </c>
      <c r="EP44" s="20">
        <f>+'MATRIZ (I-A) INVERSA'!FS44</f>
        <v>0</v>
      </c>
      <c r="EQ44" s="20">
        <f>+'MATRIZ (I-A) INVERSA'!FT44</f>
        <v>0</v>
      </c>
      <c r="ER44" s="20">
        <f>+'MATRIZ (I-A) INVERSA'!FU44</f>
        <v>0</v>
      </c>
      <c r="ES44" s="20">
        <f>+'MATRIZ (I-A) INVERSA'!FV44</f>
        <v>0</v>
      </c>
      <c r="ET44" s="20">
        <f>+'MATRIZ (I-A) INVERSA'!FW44</f>
        <v>0</v>
      </c>
      <c r="EU44" s="20">
        <f>+'MATRIZ (I-A) INVERSA'!FX44</f>
        <v>20.790575514302709</v>
      </c>
      <c r="EV44" s="20">
        <f>+'MATRIZ (I-A) INVERSA'!FY44</f>
        <v>5017.8778503986659</v>
      </c>
      <c r="EW44" s="20">
        <f>+'MATRIZ (I-A) INVERSA'!FZ44</f>
        <v>309.38816691720689</v>
      </c>
      <c r="EX44" s="20">
        <f>+'MATRIZ (I-A) INVERSA'!GA44</f>
        <v>7125.8711346262144</v>
      </c>
      <c r="EY44" s="20">
        <f>+'MATRIZ (I-A) INVERSA'!GB44</f>
        <v>0</v>
      </c>
      <c r="EZ44" s="20">
        <f>+'MATRIZ (I-A) INVERSA'!GC44</f>
        <v>242.19173653517007</v>
      </c>
      <c r="FA44" s="20">
        <f>+'MATRIZ (I-A) INVERSA'!GD44</f>
        <v>93.386792106906796</v>
      </c>
      <c r="FB44" s="20">
        <f>+'MATRIZ (I-A) INVERSA'!GE44</f>
        <v>0</v>
      </c>
      <c r="FC44" s="20">
        <f>+'MATRIZ (I-A) INVERSA'!GF44</f>
        <v>0</v>
      </c>
      <c r="FD44" s="20">
        <f>+'MATRIZ (I-A) INVERSA'!GG44</f>
        <v>383.32110501588301</v>
      </c>
      <c r="FE44" s="20">
        <f>+'MATRIZ (I-A) INVERSA'!GH44</f>
        <v>292.2905536686182</v>
      </c>
      <c r="FF44" s="20">
        <f>+'MATRIZ (I-A) INVERSA'!GI44</f>
        <v>3.4460412489604315</v>
      </c>
      <c r="FG44" s="18">
        <f t="shared" si="2"/>
        <v>234127.19611079487</v>
      </c>
      <c r="FH44" s="17">
        <f t="shared" ref="FH44:FH75" si="5">+EI44+FG44</f>
        <v>349760.58104400709</v>
      </c>
      <c r="FI44" s="28"/>
      <c r="FJ44" s="17">
        <v>349760.58104400692</v>
      </c>
      <c r="FK44" s="50">
        <f t="shared" si="3"/>
        <v>0</v>
      </c>
      <c r="FM44" s="48">
        <f>+IFERROR((FH44/'MIP 2012'!FH44*100-100),0)</f>
        <v>1.1915333228966603</v>
      </c>
    </row>
    <row r="45" spans="1:169" s="7" customFormat="1" ht="21.95" customHeight="1" thickBot="1" x14ac:dyDescent="0.25">
      <c r="A45" s="12" t="s">
        <v>154</v>
      </c>
      <c r="B45" s="12" t="s">
        <v>155</v>
      </c>
      <c r="C45" s="16">
        <f>+'MATRIZ (A)'!C45*C$168</f>
        <v>9.2550986078197965</v>
      </c>
      <c r="D45" s="16">
        <f>+'MATRIZ (A)'!D45*D$168</f>
        <v>5.3206798482970585</v>
      </c>
      <c r="E45" s="16">
        <f>+'MATRIZ (A)'!E45*E$168</f>
        <v>0.55545627275382714</v>
      </c>
      <c r="F45" s="16">
        <f>+'MATRIZ (A)'!F45*F$168</f>
        <v>16.47433939547961</v>
      </c>
      <c r="G45" s="16">
        <f>+'MATRIZ (A)'!G45*G$168</f>
        <v>4.0727594951542345</v>
      </c>
      <c r="H45" s="16">
        <f>+'MATRIZ (A)'!H45*H$168</f>
        <v>10.788349100045798</v>
      </c>
      <c r="I45" s="16">
        <f>+'MATRIZ (A)'!I45*I$168</f>
        <v>5.2342125815667186</v>
      </c>
      <c r="J45" s="16">
        <f>+'MATRIZ (A)'!J45*J$168</f>
        <v>2.214838679277662</v>
      </c>
      <c r="K45" s="16">
        <f>+'MATRIZ (A)'!K45*K$168</f>
        <v>3.1949260713570498</v>
      </c>
      <c r="L45" s="16">
        <f>+'MATRIZ (A)'!L45*L$168</f>
        <v>16.920837035737271</v>
      </c>
      <c r="M45" s="16">
        <f>+'MATRIZ (A)'!M45*M$168</f>
        <v>86.941123154585895</v>
      </c>
      <c r="N45" s="16">
        <f>+'MATRIZ (A)'!N45*N$168</f>
        <v>7.9469846551770686</v>
      </c>
      <c r="O45" s="16">
        <f>+'MATRIZ (A)'!O45*O$168</f>
        <v>13.627147247849152</v>
      </c>
      <c r="P45" s="16">
        <f>+'MATRIZ (A)'!P45*P$168</f>
        <v>48.351476924554518</v>
      </c>
      <c r="Q45" s="16">
        <f>+'MATRIZ (A)'!Q45*Q$168</f>
        <v>1.8426891167691426</v>
      </c>
      <c r="R45" s="16">
        <f>+'MATRIZ (A)'!R45*R$168</f>
        <v>53.624670195331319</v>
      </c>
      <c r="S45" s="16">
        <f>+'MATRIZ (A)'!S45*S$168</f>
        <v>10.854290336638368</v>
      </c>
      <c r="T45" s="16">
        <f>+'MATRIZ (A)'!T45*T$168</f>
        <v>58.752127841767063</v>
      </c>
      <c r="U45" s="16">
        <f>+'MATRIZ (A)'!U45*U$168</f>
        <v>15.516244858479139</v>
      </c>
      <c r="V45" s="16">
        <f>+'MATRIZ (A)'!V45*V$168</f>
        <v>1.8011489557993552</v>
      </c>
      <c r="W45" s="16">
        <f>+'MATRIZ (A)'!W45*W$168</f>
        <v>6.8592744471319458</v>
      </c>
      <c r="X45" s="16">
        <f>+'MATRIZ (A)'!X45*X$168</f>
        <v>107.44438287350447</v>
      </c>
      <c r="Y45" s="16">
        <f>+'MATRIZ (A)'!Y45*Y$168</f>
        <v>4.291408904345948</v>
      </c>
      <c r="Z45" s="16">
        <f>+'MATRIZ (A)'!Z45*Z$168</f>
        <v>10.646639904630396</v>
      </c>
      <c r="AA45" s="16">
        <f>+'MATRIZ (A)'!AA45*AA$168</f>
        <v>2.1032947447194332</v>
      </c>
      <c r="AB45" s="16">
        <f>+'MATRIZ (A)'!AB45*AB$168</f>
        <v>6.9436943400347131</v>
      </c>
      <c r="AC45" s="16">
        <f>+'MATRIZ (A)'!AC45*AC$168</f>
        <v>2.2910686921514345</v>
      </c>
      <c r="AD45" s="16">
        <f>+'MATRIZ (A)'!AD45*AD$168</f>
        <v>12.558482175237719</v>
      </c>
      <c r="AE45" s="16">
        <f>+'MATRIZ (A)'!AE45*AE$168</f>
        <v>1.2911926993263105</v>
      </c>
      <c r="AF45" s="16">
        <f>+'MATRIZ (A)'!AF45*AF$168</f>
        <v>7.6274021511157626</v>
      </c>
      <c r="AG45" s="16">
        <f>+'MATRIZ (A)'!AG45*AG$168</f>
        <v>2.7112401938678425E-3</v>
      </c>
      <c r="AH45" s="16">
        <f>+'MATRIZ (A)'!AH45*AH$168</f>
        <v>0.42434194513510792</v>
      </c>
      <c r="AI45" s="16">
        <f>+'MATRIZ (A)'!AI45*AI$168</f>
        <v>4797.5686702464591</v>
      </c>
      <c r="AJ45" s="16">
        <f>+'MATRIZ (A)'!AJ45*AJ$168</f>
        <v>23162.645421450088</v>
      </c>
      <c r="AK45" s="16">
        <f>+'MATRIZ (A)'!AK45*AK$168</f>
        <v>92.860109876077274</v>
      </c>
      <c r="AL45" s="16">
        <f>+'MATRIZ (A)'!AL45*AL$168</f>
        <v>32.147053178919563</v>
      </c>
      <c r="AM45" s="16">
        <f>+'MATRIZ (A)'!AM45*AM$168</f>
        <v>40.450650611475169</v>
      </c>
      <c r="AN45" s="16">
        <f>+'MATRIZ (A)'!AN45*AN$168</f>
        <v>482.64112287025853</v>
      </c>
      <c r="AO45" s="16">
        <f>+'MATRIZ (A)'!AO45*AO$168</f>
        <v>3.7531678760512119</v>
      </c>
      <c r="AP45" s="16">
        <f>+'MATRIZ (A)'!AP45*AP$168</f>
        <v>529.21650589935655</v>
      </c>
      <c r="AQ45" s="16">
        <f>+'MATRIZ (A)'!AQ45*AQ$168</f>
        <v>1882.5836014884617</v>
      </c>
      <c r="AR45" s="16">
        <f>+'MATRIZ (A)'!AR45*AR$168</f>
        <v>745.21094858923368</v>
      </c>
      <c r="AS45" s="16">
        <f>+'MATRIZ (A)'!AS45*AS$168</f>
        <v>42.157612451342978</v>
      </c>
      <c r="AT45" s="16">
        <f>+'MATRIZ (A)'!AT45*AT$168</f>
        <v>16.238409450215041</v>
      </c>
      <c r="AU45" s="16">
        <f>+'MATRIZ (A)'!AU45*AU$168</f>
        <v>8.0687115085406127</v>
      </c>
      <c r="AV45" s="16">
        <f>+'MATRIZ (A)'!AV45*AV$168</f>
        <v>15.960674636848474</v>
      </c>
      <c r="AW45" s="16">
        <f>+'MATRIZ (A)'!AW45*AW$168</f>
        <v>815.72714400945461</v>
      </c>
      <c r="AX45" s="16">
        <f>+'MATRIZ (A)'!AX45*AX$168</f>
        <v>2988.2838017921163</v>
      </c>
      <c r="AY45" s="16">
        <f>+'MATRIZ (A)'!AY45*AY$168</f>
        <v>1.6669471596782777</v>
      </c>
      <c r="AZ45" s="16">
        <f>+'MATRIZ (A)'!AZ45*AZ$168</f>
        <v>180.73749007527118</v>
      </c>
      <c r="BA45" s="16">
        <f>+'MATRIZ (A)'!BA45*BA$168</f>
        <v>1.0509893986907966</v>
      </c>
      <c r="BB45" s="16">
        <f>+'MATRIZ (A)'!BB45*BB$168</f>
        <v>19.123495760729398</v>
      </c>
      <c r="BC45" s="16">
        <f>+'MATRIZ (A)'!BC45*BC$168</f>
        <v>55.718468747584694</v>
      </c>
      <c r="BD45" s="16">
        <f>+'MATRIZ (A)'!BD45*BD$168</f>
        <v>4.09837103425098</v>
      </c>
      <c r="BE45" s="16">
        <f>+'MATRIZ (A)'!BE45*BE$168</f>
        <v>54.763396148912719</v>
      </c>
      <c r="BF45" s="16">
        <f>+'MATRIZ (A)'!BF45*BF$168</f>
        <v>30.416550598789307</v>
      </c>
      <c r="BG45" s="16">
        <f>+'MATRIZ (A)'!BG45*BG$168</f>
        <v>53.283222101513424</v>
      </c>
      <c r="BH45" s="16">
        <f>+'MATRIZ (A)'!BH45*BH$168</f>
        <v>72.084114272902653</v>
      </c>
      <c r="BI45" s="16">
        <f>+'MATRIZ (A)'!BI45*BI$168</f>
        <v>0</v>
      </c>
      <c r="BJ45" s="16">
        <f>+'MATRIZ (A)'!BJ45*BJ$168</f>
        <v>7.3157893403812171</v>
      </c>
      <c r="BK45" s="16">
        <f>+'MATRIZ (A)'!BK45*BK$168</f>
        <v>51.704150093433817</v>
      </c>
      <c r="BL45" s="16">
        <f>+'MATRIZ (A)'!BL45*BL$168</f>
        <v>4.4876477496304528</v>
      </c>
      <c r="BM45" s="16">
        <f>+'MATRIZ (A)'!BM45*BM$168</f>
        <v>4.922564287146475</v>
      </c>
      <c r="BN45" s="16">
        <f>+'MATRIZ (A)'!BN45*BN$168</f>
        <v>78.654828656264272</v>
      </c>
      <c r="BO45" s="16">
        <f>+'MATRIZ (A)'!BO45*BO$168</f>
        <v>30.068661441297493</v>
      </c>
      <c r="BP45" s="16">
        <f>+'MATRIZ (A)'!BP45*BP$168</f>
        <v>13.094143512856434</v>
      </c>
      <c r="BQ45" s="16">
        <f>+'MATRIZ (A)'!BQ45*BQ$168</f>
        <v>4.246728988213313</v>
      </c>
      <c r="BR45" s="16">
        <f>+'MATRIZ (A)'!BR45*BR$168</f>
        <v>53.44847873811365</v>
      </c>
      <c r="BS45" s="16">
        <f>+'MATRIZ (A)'!BS45*BS$168</f>
        <v>8.7639055503084684</v>
      </c>
      <c r="BT45" s="16">
        <f>+'MATRIZ (A)'!BT45*BT$168</f>
        <v>2.3307138955699105</v>
      </c>
      <c r="BU45" s="16">
        <f>+'MATRIZ (A)'!BU45*BU$168</f>
        <v>45.455430725595114</v>
      </c>
      <c r="BV45" s="16">
        <f>+'MATRIZ (A)'!BV45*BV$168</f>
        <v>41.568504778115532</v>
      </c>
      <c r="BW45" s="16">
        <f>+'MATRIZ (A)'!BW45*BW$168</f>
        <v>173.30892838120641</v>
      </c>
      <c r="BX45" s="16">
        <f>+'MATRIZ (A)'!BX45*BX$168</f>
        <v>8.3191395852890912E-3</v>
      </c>
      <c r="BY45" s="16">
        <f>+'MATRIZ (A)'!BY45*BY$168</f>
        <v>0.29000097329805158</v>
      </c>
      <c r="BZ45" s="16">
        <f>+'MATRIZ (A)'!BZ45*BZ$168</f>
        <v>44.17095169111208</v>
      </c>
      <c r="CA45" s="16">
        <f>+'MATRIZ (A)'!CA45*CA$168</f>
        <v>0.66187346235982303</v>
      </c>
      <c r="CB45" s="16">
        <f>+'MATRIZ (A)'!CB45*CB$168</f>
        <v>0.39525625564930178</v>
      </c>
      <c r="CC45" s="16">
        <f>+'MATRIZ (A)'!CC45*CC$168</f>
        <v>31.116188942777356</v>
      </c>
      <c r="CD45" s="16">
        <f>+'MATRIZ (A)'!CD45*CD$168</f>
        <v>5.5234922442204093</v>
      </c>
      <c r="CE45" s="16">
        <f>+'MATRIZ (A)'!CE45*CE$168</f>
        <v>169.76446651472867</v>
      </c>
      <c r="CF45" s="16">
        <f>+'MATRIZ (A)'!CF45*CF$168</f>
        <v>19.527410644770395</v>
      </c>
      <c r="CG45" s="16">
        <f>+'MATRIZ (A)'!CG45*CG$168</f>
        <v>119.63478963229637</v>
      </c>
      <c r="CH45" s="16">
        <f>+'MATRIZ (A)'!CH45*CH$168</f>
        <v>7.2348125081906911</v>
      </c>
      <c r="CI45" s="16">
        <f>+'MATRIZ (A)'!CI45*CI$168</f>
        <v>95.964765892263003</v>
      </c>
      <c r="CJ45" s="16">
        <f>+'MATRIZ (A)'!CJ45*CJ$168</f>
        <v>67.437418821922066</v>
      </c>
      <c r="CK45" s="16">
        <f>+'MATRIZ (A)'!CK45*CK$168</f>
        <v>9.141115348791871</v>
      </c>
      <c r="CL45" s="16">
        <f>+'MATRIZ (A)'!CL45*CL$168</f>
        <v>66.068134715489876</v>
      </c>
      <c r="CM45" s="16">
        <f>+'MATRIZ (A)'!CM45*CM$168</f>
        <v>50.294689438651929</v>
      </c>
      <c r="CN45" s="16">
        <f>+'MATRIZ (A)'!CN45*CN$168</f>
        <v>659.37641086957319</v>
      </c>
      <c r="CO45" s="16">
        <f>+'MATRIZ (A)'!CO45*CO$168</f>
        <v>47.970447486196363</v>
      </c>
      <c r="CP45" s="16">
        <f>+'MATRIZ (A)'!CP45*CP$168</f>
        <v>0.10604946543326976</v>
      </c>
      <c r="CQ45" s="16">
        <f>+'MATRIZ (A)'!CQ45*CQ$168</f>
        <v>14.727827168361777</v>
      </c>
      <c r="CR45" s="16">
        <f>+'MATRIZ (A)'!CR45*CR$168</f>
        <v>6.5035999690420594</v>
      </c>
      <c r="CS45" s="16">
        <f>+'MATRIZ (A)'!CS45*CS$168</f>
        <v>89.025090112179953</v>
      </c>
      <c r="CT45" s="16">
        <f>+'MATRIZ (A)'!CT45*CT$168</f>
        <v>7.9990550290805826</v>
      </c>
      <c r="CU45" s="16">
        <f>+'MATRIZ (A)'!CU45*CU$168</f>
        <v>100.09240836450175</v>
      </c>
      <c r="CV45" s="16">
        <f>+'MATRIZ (A)'!CV45*CV$168</f>
        <v>50.518842350584727</v>
      </c>
      <c r="CW45" s="16">
        <f>+'MATRIZ (A)'!CW45*CW$168</f>
        <v>46.190853917617723</v>
      </c>
      <c r="CX45" s="16">
        <f>+'MATRIZ (A)'!CX45*CX$168</f>
        <v>10099.198105058857</v>
      </c>
      <c r="CY45" s="16">
        <f>+'MATRIZ (A)'!CY45*CY$168</f>
        <v>26686.219567550805</v>
      </c>
      <c r="CZ45" s="16">
        <f>+'MATRIZ (A)'!CZ45*CZ$168</f>
        <v>27.77993576980089</v>
      </c>
      <c r="DA45" s="16">
        <f>+'MATRIZ (A)'!DA45*DA$168</f>
        <v>45.41260835537512</v>
      </c>
      <c r="DB45" s="16">
        <f>+'MATRIZ (A)'!DB45*DB$168</f>
        <v>10.738706997211708</v>
      </c>
      <c r="DC45" s="16">
        <f>+'MATRIZ (A)'!DC45*DC$168</f>
        <v>70.015505949310196</v>
      </c>
      <c r="DD45" s="16">
        <f>+'MATRIZ (A)'!DD45*DD$168</f>
        <v>13.662540143825002</v>
      </c>
      <c r="DE45" s="16">
        <f>+'MATRIZ (A)'!DE45*DE$168</f>
        <v>5.3233255718876098</v>
      </c>
      <c r="DF45" s="16">
        <f>+'MATRIZ (A)'!DF45*DF$168</f>
        <v>8.3259157942249651</v>
      </c>
      <c r="DG45" s="16">
        <f>+'MATRIZ (A)'!DG45*DG$168</f>
        <v>52.187301521297933</v>
      </c>
      <c r="DH45" s="16">
        <f>+'MATRIZ (A)'!DH45*DH$168</f>
        <v>17.033674988557131</v>
      </c>
      <c r="DI45" s="16">
        <f>+'MATRIZ (A)'!DI45*DI$168</f>
        <v>11.403182655805789</v>
      </c>
      <c r="DJ45" s="16">
        <f>+'MATRIZ (A)'!DJ45*DJ$168</f>
        <v>7.3991045657748327</v>
      </c>
      <c r="DK45" s="16">
        <f>+'MATRIZ (A)'!DK45*DK$168</f>
        <v>19.337674444861527</v>
      </c>
      <c r="DL45" s="16">
        <f>+'MATRIZ (A)'!DL45*DL$168</f>
        <v>6.3420228113220798</v>
      </c>
      <c r="DM45" s="16">
        <f>+'MATRIZ (A)'!DM45*DM$168</f>
        <v>28.184471967358146</v>
      </c>
      <c r="DN45" s="16">
        <f>+'MATRIZ (A)'!DN45*DN$168</f>
        <v>10.880804035451929</v>
      </c>
      <c r="DO45" s="16">
        <f>+'MATRIZ (A)'!DO45*DO$168</f>
        <v>3.5409786265494589</v>
      </c>
      <c r="DP45" s="16">
        <f>+'MATRIZ (A)'!DP45*DP$168</f>
        <v>10.818613568033651</v>
      </c>
      <c r="DQ45" s="16">
        <f>+'MATRIZ (A)'!DQ45*DQ$168</f>
        <v>2.4442510719636599</v>
      </c>
      <c r="DR45" s="16">
        <f>+'MATRIZ (A)'!DR45*DR$168</f>
        <v>76.939484222920839</v>
      </c>
      <c r="DS45" s="16">
        <f>+'MATRIZ (A)'!DS45*DS$168</f>
        <v>9.5321376724804505</v>
      </c>
      <c r="DT45" s="16">
        <f>+'MATRIZ (A)'!DT45*DT$168</f>
        <v>10.462409950607158</v>
      </c>
      <c r="DU45" s="16">
        <f>+'MATRIZ (A)'!DU45*DU$168</f>
        <v>35.953843500883842</v>
      </c>
      <c r="DV45" s="16">
        <f>+'MATRIZ (A)'!DV45*DV$168</f>
        <v>79.101407066796924</v>
      </c>
      <c r="DW45" s="16">
        <f>+'MATRIZ (A)'!DW45*DW$168</f>
        <v>417.14627242844597</v>
      </c>
      <c r="DX45" s="16">
        <f>+'MATRIZ (A)'!DX45*DX$168</f>
        <v>0.36722432522286352</v>
      </c>
      <c r="DY45" s="16">
        <f>+'MATRIZ (A)'!DY45*DY$168</f>
        <v>2033.8817000706958</v>
      </c>
      <c r="DZ45" s="16">
        <f>+'MATRIZ (A)'!DZ45*DZ$168</f>
        <v>1892.7778531563706</v>
      </c>
      <c r="EA45" s="16">
        <f>+'MATRIZ (A)'!EA45*EA$168</f>
        <v>184.45432198081426</v>
      </c>
      <c r="EB45" s="16">
        <f>+'MATRIZ (A)'!EB45*EB$168</f>
        <v>604.44760949938359</v>
      </c>
      <c r="EC45" s="16">
        <f>+'MATRIZ (A)'!EC45*EC$168</f>
        <v>16.653779761868986</v>
      </c>
      <c r="ED45" s="16">
        <f>+'MATRIZ (A)'!ED45*ED$168</f>
        <v>1.0292552687391068</v>
      </c>
      <c r="EE45" s="16">
        <f>+'MATRIZ (A)'!EE45*EE$168</f>
        <v>57.334563232926591</v>
      </c>
      <c r="EF45" s="16">
        <f>+'MATRIZ (A)'!EF45*EF$168</f>
        <v>0.82813034190422552</v>
      </c>
      <c r="EG45" s="16">
        <f>+'MATRIZ (A)'!EG45*EG$168</f>
        <v>2.8542264888560185</v>
      </c>
      <c r="EH45" s="16">
        <f>+'MATRIZ (A)'!EH45*EH$168</f>
        <v>0</v>
      </c>
      <c r="EI45" s="18">
        <f t="shared" si="4"/>
        <v>81453.357203239182</v>
      </c>
      <c r="EJ45" s="20">
        <f>+'MATRIZ (I-A) INVERSA'!FM45</f>
        <v>250078.07326971329</v>
      </c>
      <c r="EK45" s="20">
        <f>+'MATRIZ (I-A) INVERSA'!FN45</f>
        <v>294.55441152130368</v>
      </c>
      <c r="EL45" s="20">
        <f>+'MATRIZ (I-A) INVERSA'!FO45</f>
        <v>1015.7835745615204</v>
      </c>
      <c r="EM45" s="20">
        <f>+'MATRIZ (I-A) INVERSA'!FP45</f>
        <v>0</v>
      </c>
      <c r="EN45" s="20">
        <f>+'MATRIZ (I-A) INVERSA'!FQ45</f>
        <v>0</v>
      </c>
      <c r="EO45" s="20">
        <f>+'MATRIZ (I-A) INVERSA'!FR45</f>
        <v>0</v>
      </c>
      <c r="EP45" s="20">
        <f>+'MATRIZ (I-A) INVERSA'!FS45</f>
        <v>0</v>
      </c>
      <c r="EQ45" s="20">
        <f>+'MATRIZ (I-A) INVERSA'!FT45</f>
        <v>0</v>
      </c>
      <c r="ER45" s="20">
        <f>+'MATRIZ (I-A) INVERSA'!FU45</f>
        <v>0</v>
      </c>
      <c r="ES45" s="20">
        <f>+'MATRIZ (I-A) INVERSA'!FV45</f>
        <v>0</v>
      </c>
      <c r="ET45" s="20">
        <f>+'MATRIZ (I-A) INVERSA'!FW45</f>
        <v>0</v>
      </c>
      <c r="EU45" s="20">
        <f>+'MATRIZ (I-A) INVERSA'!FX45</f>
        <v>582.28858003366145</v>
      </c>
      <c r="EV45" s="20">
        <f>+'MATRIZ (I-A) INVERSA'!FY45</f>
        <v>131.61622767706453</v>
      </c>
      <c r="EW45" s="20">
        <f>+'MATRIZ (I-A) INVERSA'!FZ45</f>
        <v>-203.18783694936153</v>
      </c>
      <c r="EX45" s="20">
        <f>+'MATRIZ (I-A) INVERSA'!GA45</f>
        <v>41723.103960858345</v>
      </c>
      <c r="EY45" s="20">
        <f>+'MATRIZ (I-A) INVERSA'!GB45</f>
        <v>0</v>
      </c>
      <c r="EZ45" s="20">
        <f>+'MATRIZ (I-A) INVERSA'!GC45</f>
        <v>278.13357816174471</v>
      </c>
      <c r="FA45" s="20">
        <f>+'MATRIZ (I-A) INVERSA'!GD45</f>
        <v>107.24561875367341</v>
      </c>
      <c r="FB45" s="20">
        <f>+'MATRIZ (I-A) INVERSA'!GE45</f>
        <v>0</v>
      </c>
      <c r="FC45" s="20">
        <f>+'MATRIZ (I-A) INVERSA'!GF45</f>
        <v>0</v>
      </c>
      <c r="FD45" s="20">
        <f>+'MATRIZ (I-A) INVERSA'!GG45</f>
        <v>440.20688751905169</v>
      </c>
      <c r="FE45" s="20">
        <f>+'MATRIZ (I-A) INVERSA'!GH45</f>
        <v>335.6671813735677</v>
      </c>
      <c r="FF45" s="20">
        <f>+'MATRIZ (I-A) INVERSA'!GI45</f>
        <v>3.9574421356326872</v>
      </c>
      <c r="FG45" s="18">
        <f t="shared" si="2"/>
        <v>294787.44289535948</v>
      </c>
      <c r="FH45" s="17">
        <f t="shared" si="5"/>
        <v>376240.80009859864</v>
      </c>
      <c r="FI45" s="28"/>
      <c r="FJ45" s="17">
        <v>376240.80009859888</v>
      </c>
      <c r="FK45" s="50">
        <f t="shared" si="3"/>
        <v>0</v>
      </c>
      <c r="FM45" s="48">
        <f>+IFERROR((FH45/'MIP 2012'!FH45*100-100),0)</f>
        <v>1.1622898416451761</v>
      </c>
    </row>
    <row r="46" spans="1:169" s="7" customFormat="1" ht="21.95" customHeight="1" thickBot="1" x14ac:dyDescent="0.25">
      <c r="A46" s="12" t="s">
        <v>156</v>
      </c>
      <c r="B46" s="12" t="s">
        <v>157</v>
      </c>
      <c r="C46" s="16">
        <f>+'MATRIZ (A)'!C46*C$168</f>
        <v>0</v>
      </c>
      <c r="D46" s="16">
        <f>+'MATRIZ (A)'!D46*D$168</f>
        <v>0</v>
      </c>
      <c r="E46" s="16">
        <f>+'MATRIZ (A)'!E46*E$168</f>
        <v>0</v>
      </c>
      <c r="F46" s="16">
        <f>+'MATRIZ (A)'!F46*F$168</f>
        <v>0</v>
      </c>
      <c r="G46" s="16">
        <f>+'MATRIZ (A)'!G46*G$168</f>
        <v>0</v>
      </c>
      <c r="H46" s="16">
        <f>+'MATRIZ (A)'!H46*H$168</f>
        <v>0</v>
      </c>
      <c r="I46" s="16">
        <f>+'MATRIZ (A)'!I46*I$168</f>
        <v>0</v>
      </c>
      <c r="J46" s="16">
        <f>+'MATRIZ (A)'!J46*J$168</f>
        <v>0</v>
      </c>
      <c r="K46" s="16">
        <f>+'MATRIZ (A)'!K46*K$168</f>
        <v>0</v>
      </c>
      <c r="L46" s="16">
        <f>+'MATRIZ (A)'!L46*L$168</f>
        <v>0</v>
      </c>
      <c r="M46" s="16">
        <f>+'MATRIZ (A)'!M46*M$168</f>
        <v>0</v>
      </c>
      <c r="N46" s="16">
        <f>+'MATRIZ (A)'!N46*N$168</f>
        <v>0</v>
      </c>
      <c r="O46" s="16">
        <f>+'MATRIZ (A)'!O46*O$168</f>
        <v>0</v>
      </c>
      <c r="P46" s="16">
        <f>+'MATRIZ (A)'!P46*P$168</f>
        <v>0</v>
      </c>
      <c r="Q46" s="16">
        <f>+'MATRIZ (A)'!Q46*Q$168</f>
        <v>0</v>
      </c>
      <c r="R46" s="16">
        <f>+'MATRIZ (A)'!R46*R$168</f>
        <v>0</v>
      </c>
      <c r="S46" s="16">
        <f>+'MATRIZ (A)'!S46*S$168</f>
        <v>0</v>
      </c>
      <c r="T46" s="16">
        <f>+'MATRIZ (A)'!T46*T$168</f>
        <v>0</v>
      </c>
      <c r="U46" s="16">
        <f>+'MATRIZ (A)'!U46*U$168</f>
        <v>0</v>
      </c>
      <c r="V46" s="16">
        <f>+'MATRIZ (A)'!V46*V$168</f>
        <v>0</v>
      </c>
      <c r="W46" s="16">
        <f>+'MATRIZ (A)'!W46*W$168</f>
        <v>0</v>
      </c>
      <c r="X46" s="16">
        <f>+'MATRIZ (A)'!X46*X$168</f>
        <v>0</v>
      </c>
      <c r="Y46" s="16">
        <f>+'MATRIZ (A)'!Y46*Y$168</f>
        <v>0</v>
      </c>
      <c r="Z46" s="16">
        <f>+'MATRIZ (A)'!Z46*Z$168</f>
        <v>0</v>
      </c>
      <c r="AA46" s="16">
        <f>+'MATRIZ (A)'!AA46*AA$168</f>
        <v>0</v>
      </c>
      <c r="AB46" s="16">
        <f>+'MATRIZ (A)'!AB46*AB$168</f>
        <v>0</v>
      </c>
      <c r="AC46" s="16">
        <f>+'MATRIZ (A)'!AC46*AC$168</f>
        <v>0</v>
      </c>
      <c r="AD46" s="16">
        <f>+'MATRIZ (A)'!AD46*AD$168</f>
        <v>18.336920934720702</v>
      </c>
      <c r="AE46" s="16">
        <f>+'MATRIZ (A)'!AE46*AE$168</f>
        <v>0</v>
      </c>
      <c r="AF46" s="16">
        <f>+'MATRIZ (A)'!AF46*AF$168</f>
        <v>0</v>
      </c>
      <c r="AG46" s="16">
        <f>+'MATRIZ (A)'!AG46*AG$168</f>
        <v>0</v>
      </c>
      <c r="AH46" s="16">
        <f>+'MATRIZ (A)'!AH46*AH$168</f>
        <v>0</v>
      </c>
      <c r="AI46" s="16">
        <f>+'MATRIZ (A)'!AI46*AI$168</f>
        <v>52.534452361119165</v>
      </c>
      <c r="AJ46" s="16">
        <f>+'MATRIZ (A)'!AJ46*AJ$168</f>
        <v>4.4044975751514288</v>
      </c>
      <c r="AK46" s="16">
        <f>+'MATRIZ (A)'!AK46*AK$168</f>
        <v>4052.9881661427216</v>
      </c>
      <c r="AL46" s="16">
        <f>+'MATRIZ (A)'!AL46*AL$168</f>
        <v>0</v>
      </c>
      <c r="AM46" s="16">
        <f>+'MATRIZ (A)'!AM46*AM$168</f>
        <v>0</v>
      </c>
      <c r="AN46" s="16">
        <f>+'MATRIZ (A)'!AN46*AN$168</f>
        <v>0</v>
      </c>
      <c r="AO46" s="16">
        <f>+'MATRIZ (A)'!AO46*AO$168</f>
        <v>0</v>
      </c>
      <c r="AP46" s="16">
        <f>+'MATRIZ (A)'!AP46*AP$168</f>
        <v>0</v>
      </c>
      <c r="AQ46" s="16">
        <f>+'MATRIZ (A)'!AQ46*AQ$168</f>
        <v>9.7782030315484825E-2</v>
      </c>
      <c r="AR46" s="16">
        <f>+'MATRIZ (A)'!AR46*AR$168</f>
        <v>4.7986767839792126</v>
      </c>
      <c r="AS46" s="16">
        <f>+'MATRIZ (A)'!AS46*AS$168</f>
        <v>0.58531331916193718</v>
      </c>
      <c r="AT46" s="16">
        <f>+'MATRIZ (A)'!AT46*AT$168</f>
        <v>0</v>
      </c>
      <c r="AU46" s="16">
        <f>+'MATRIZ (A)'!AU46*AU$168</f>
        <v>0</v>
      </c>
      <c r="AV46" s="16">
        <f>+'MATRIZ (A)'!AV46*AV$168</f>
        <v>0</v>
      </c>
      <c r="AW46" s="16">
        <f>+'MATRIZ (A)'!AW46*AW$168</f>
        <v>25.635344407741332</v>
      </c>
      <c r="AX46" s="16">
        <f>+'MATRIZ (A)'!AX46*AX$168</f>
        <v>2518.5659979788688</v>
      </c>
      <c r="AY46" s="16">
        <f>+'MATRIZ (A)'!AY46*AY$168</f>
        <v>0</v>
      </c>
      <c r="AZ46" s="16">
        <f>+'MATRIZ (A)'!AZ46*AZ$168</f>
        <v>0</v>
      </c>
      <c r="BA46" s="16">
        <f>+'MATRIZ (A)'!BA46*BA$168</f>
        <v>0</v>
      </c>
      <c r="BB46" s="16">
        <f>+'MATRIZ (A)'!BB46*BB$168</f>
        <v>0</v>
      </c>
      <c r="BC46" s="16">
        <f>+'MATRIZ (A)'!BC46*BC$168</f>
        <v>0</v>
      </c>
      <c r="BD46" s="16">
        <f>+'MATRIZ (A)'!BD46*BD$168</f>
        <v>3.4218566029922366</v>
      </c>
      <c r="BE46" s="16">
        <f>+'MATRIZ (A)'!BE46*BE$168</f>
        <v>0</v>
      </c>
      <c r="BF46" s="16">
        <f>+'MATRIZ (A)'!BF46*BF$168</f>
        <v>0</v>
      </c>
      <c r="BG46" s="16">
        <f>+'MATRIZ (A)'!BG46*BG$168</f>
        <v>0</v>
      </c>
      <c r="BH46" s="16">
        <f>+'MATRIZ (A)'!BH46*BH$168</f>
        <v>0</v>
      </c>
      <c r="BI46" s="16">
        <f>+'MATRIZ (A)'!BI46*BI$168</f>
        <v>0</v>
      </c>
      <c r="BJ46" s="16">
        <f>+'MATRIZ (A)'!BJ46*BJ$168</f>
        <v>0</v>
      </c>
      <c r="BK46" s="16">
        <f>+'MATRIZ (A)'!BK46*BK$168</f>
        <v>0</v>
      </c>
      <c r="BL46" s="16">
        <f>+'MATRIZ (A)'!BL46*BL$168</f>
        <v>0</v>
      </c>
      <c r="BM46" s="16">
        <f>+'MATRIZ (A)'!BM46*BM$168</f>
        <v>0</v>
      </c>
      <c r="BN46" s="16">
        <f>+'MATRIZ (A)'!BN46*BN$168</f>
        <v>0</v>
      </c>
      <c r="BO46" s="16">
        <f>+'MATRIZ (A)'!BO46*BO$168</f>
        <v>0</v>
      </c>
      <c r="BP46" s="16">
        <f>+'MATRIZ (A)'!BP46*BP$168</f>
        <v>0</v>
      </c>
      <c r="BQ46" s="16">
        <f>+'MATRIZ (A)'!BQ46*BQ$168</f>
        <v>0</v>
      </c>
      <c r="BR46" s="16">
        <f>+'MATRIZ (A)'!BR46*BR$168</f>
        <v>0</v>
      </c>
      <c r="BS46" s="16">
        <f>+'MATRIZ (A)'!BS46*BS$168</f>
        <v>0</v>
      </c>
      <c r="BT46" s="16">
        <f>+'MATRIZ (A)'!BT46*BT$168</f>
        <v>0</v>
      </c>
      <c r="BU46" s="16">
        <f>+'MATRIZ (A)'!BU46*BU$168</f>
        <v>0</v>
      </c>
      <c r="BV46" s="16">
        <f>+'MATRIZ (A)'!BV46*BV$168</f>
        <v>0</v>
      </c>
      <c r="BW46" s="16">
        <f>+'MATRIZ (A)'!BW46*BW$168</f>
        <v>0</v>
      </c>
      <c r="BX46" s="16">
        <f>+'MATRIZ (A)'!BX46*BX$168</f>
        <v>0</v>
      </c>
      <c r="BY46" s="16">
        <f>+'MATRIZ (A)'!BY46*BY$168</f>
        <v>0</v>
      </c>
      <c r="BZ46" s="16">
        <f>+'MATRIZ (A)'!BZ46*BZ$168</f>
        <v>0</v>
      </c>
      <c r="CA46" s="16">
        <f>+'MATRIZ (A)'!CA46*CA$168</f>
        <v>0</v>
      </c>
      <c r="CB46" s="16">
        <f>+'MATRIZ (A)'!CB46*CB$168</f>
        <v>0</v>
      </c>
      <c r="CC46" s="16">
        <f>+'MATRIZ (A)'!CC46*CC$168</f>
        <v>0</v>
      </c>
      <c r="CD46" s="16">
        <f>+'MATRIZ (A)'!CD46*CD$168</f>
        <v>0</v>
      </c>
      <c r="CE46" s="16">
        <f>+'MATRIZ (A)'!CE46*CE$168</f>
        <v>0</v>
      </c>
      <c r="CF46" s="16">
        <f>+'MATRIZ (A)'!CF46*CF$168</f>
        <v>0</v>
      </c>
      <c r="CG46" s="16">
        <f>+'MATRIZ (A)'!CG46*CG$168</f>
        <v>0</v>
      </c>
      <c r="CH46" s="16">
        <f>+'MATRIZ (A)'!CH46*CH$168</f>
        <v>0</v>
      </c>
      <c r="CI46" s="16">
        <f>+'MATRIZ (A)'!CI46*CI$168</f>
        <v>0</v>
      </c>
      <c r="CJ46" s="16">
        <f>+'MATRIZ (A)'!CJ46*CJ$168</f>
        <v>0</v>
      </c>
      <c r="CK46" s="16">
        <f>+'MATRIZ (A)'!CK46*CK$168</f>
        <v>0</v>
      </c>
      <c r="CL46" s="16">
        <f>+'MATRIZ (A)'!CL46*CL$168</f>
        <v>0</v>
      </c>
      <c r="CM46" s="16">
        <f>+'MATRIZ (A)'!CM46*CM$168</f>
        <v>0</v>
      </c>
      <c r="CN46" s="16">
        <f>+'MATRIZ (A)'!CN46*CN$168</f>
        <v>0</v>
      </c>
      <c r="CO46" s="16">
        <f>+'MATRIZ (A)'!CO46*CO$168</f>
        <v>0</v>
      </c>
      <c r="CP46" s="16">
        <f>+'MATRIZ (A)'!CP46*CP$168</f>
        <v>0</v>
      </c>
      <c r="CQ46" s="16">
        <f>+'MATRIZ (A)'!CQ46*CQ$168</f>
        <v>0</v>
      </c>
      <c r="CR46" s="16">
        <f>+'MATRIZ (A)'!CR46*CR$168</f>
        <v>0</v>
      </c>
      <c r="CS46" s="16">
        <f>+'MATRIZ (A)'!CS46*CS$168</f>
        <v>3.7477263422917786</v>
      </c>
      <c r="CT46" s="16">
        <f>+'MATRIZ (A)'!CT46*CT$168</f>
        <v>0</v>
      </c>
      <c r="CU46" s="16">
        <f>+'MATRIZ (A)'!CU46*CU$168</f>
        <v>42.090642860639278</v>
      </c>
      <c r="CV46" s="16">
        <f>+'MATRIZ (A)'!CV46*CV$168</f>
        <v>0</v>
      </c>
      <c r="CW46" s="16">
        <f>+'MATRIZ (A)'!CW46*CW$168</f>
        <v>0</v>
      </c>
      <c r="CX46" s="16">
        <f>+'MATRIZ (A)'!CX46*CX$168</f>
        <v>1538.7857509230855</v>
      </c>
      <c r="CY46" s="16">
        <f>+'MATRIZ (A)'!CY46*CY$168</f>
        <v>16514.758752734542</v>
      </c>
      <c r="CZ46" s="16">
        <f>+'MATRIZ (A)'!CZ46*CZ$168</f>
        <v>0</v>
      </c>
      <c r="DA46" s="16">
        <f>+'MATRIZ (A)'!DA46*DA$168</f>
        <v>0</v>
      </c>
      <c r="DB46" s="16">
        <f>+'MATRIZ (A)'!DB46*DB$168</f>
        <v>0</v>
      </c>
      <c r="DC46" s="16">
        <f>+'MATRIZ (A)'!DC46*DC$168</f>
        <v>0</v>
      </c>
      <c r="DD46" s="16">
        <f>+'MATRIZ (A)'!DD46*DD$168</f>
        <v>0</v>
      </c>
      <c r="DE46" s="16">
        <f>+'MATRIZ (A)'!DE46*DE$168</f>
        <v>0</v>
      </c>
      <c r="DF46" s="16">
        <f>+'MATRIZ (A)'!DF46*DF$168</f>
        <v>0</v>
      </c>
      <c r="DG46" s="16">
        <f>+'MATRIZ (A)'!DG46*DG$168</f>
        <v>1.9726131232169015</v>
      </c>
      <c r="DH46" s="16">
        <f>+'MATRIZ (A)'!DH46*DH$168</f>
        <v>0</v>
      </c>
      <c r="DI46" s="16">
        <f>+'MATRIZ (A)'!DI46*DI$168</f>
        <v>0</v>
      </c>
      <c r="DJ46" s="16">
        <f>+'MATRIZ (A)'!DJ46*DJ$168</f>
        <v>0</v>
      </c>
      <c r="DK46" s="16">
        <f>+'MATRIZ (A)'!DK46*DK$168</f>
        <v>0</v>
      </c>
      <c r="DL46" s="16">
        <f>+'MATRIZ (A)'!DL46*DL$168</f>
        <v>0</v>
      </c>
      <c r="DM46" s="16">
        <f>+'MATRIZ (A)'!DM46*DM$168</f>
        <v>0</v>
      </c>
      <c r="DN46" s="16">
        <f>+'MATRIZ (A)'!DN46*DN$168</f>
        <v>0</v>
      </c>
      <c r="DO46" s="16">
        <f>+'MATRIZ (A)'!DO46*DO$168</f>
        <v>0</v>
      </c>
      <c r="DP46" s="16">
        <f>+'MATRIZ (A)'!DP46*DP$168</f>
        <v>0</v>
      </c>
      <c r="DQ46" s="16">
        <f>+'MATRIZ (A)'!DQ46*DQ$168</f>
        <v>0</v>
      </c>
      <c r="DR46" s="16">
        <f>+'MATRIZ (A)'!DR46*DR$168</f>
        <v>33.750507786358177</v>
      </c>
      <c r="DS46" s="16">
        <f>+'MATRIZ (A)'!DS46*DS$168</f>
        <v>0</v>
      </c>
      <c r="DT46" s="16">
        <f>+'MATRIZ (A)'!DT46*DT$168</f>
        <v>0</v>
      </c>
      <c r="DU46" s="16">
        <f>+'MATRIZ (A)'!DU46*DU$168</f>
        <v>2.2294342091710222</v>
      </c>
      <c r="DV46" s="16">
        <f>+'MATRIZ (A)'!DV46*DV$168</f>
        <v>0</v>
      </c>
      <c r="DW46" s="16">
        <f>+'MATRIZ (A)'!DW46*DW$168</f>
        <v>0</v>
      </c>
      <c r="DX46" s="16">
        <f>+'MATRIZ (A)'!DX46*DX$168</f>
        <v>0</v>
      </c>
      <c r="DY46" s="16">
        <f>+'MATRIZ (A)'!DY46*DY$168</f>
        <v>53.318103924369119</v>
      </c>
      <c r="DZ46" s="16">
        <f>+'MATRIZ (A)'!DZ46*DZ$168</f>
        <v>617.39197686672526</v>
      </c>
      <c r="EA46" s="16">
        <f>+'MATRIZ (A)'!EA46*EA$168</f>
        <v>78.010986281850535</v>
      </c>
      <c r="EB46" s="16">
        <f>+'MATRIZ (A)'!EB46*EB$168</f>
        <v>234.5961352408174</v>
      </c>
      <c r="EC46" s="16">
        <f>+'MATRIZ (A)'!EC46*EC$168</f>
        <v>0</v>
      </c>
      <c r="ED46" s="16">
        <f>+'MATRIZ (A)'!ED46*ED$168</f>
        <v>0</v>
      </c>
      <c r="EE46" s="16">
        <f>+'MATRIZ (A)'!EE46*EE$168</f>
        <v>0</v>
      </c>
      <c r="EF46" s="16">
        <f>+'MATRIZ (A)'!EF46*EF$168</f>
        <v>0</v>
      </c>
      <c r="EG46" s="16">
        <f>+'MATRIZ (A)'!EG46*EG$168</f>
        <v>0</v>
      </c>
      <c r="EH46" s="16">
        <f>+'MATRIZ (A)'!EH46*EH$168</f>
        <v>0</v>
      </c>
      <c r="EI46" s="18">
        <f t="shared" si="4"/>
        <v>25802.021638429836</v>
      </c>
      <c r="EJ46" s="20">
        <f>+'MATRIZ (I-A) INVERSA'!FM46</f>
        <v>43743.169205743783</v>
      </c>
      <c r="EK46" s="20">
        <f>+'MATRIZ (I-A) INVERSA'!FN46</f>
        <v>77.747228583534508</v>
      </c>
      <c r="EL46" s="20">
        <f>+'MATRIZ (I-A) INVERSA'!FO46</f>
        <v>268.11466633601066</v>
      </c>
      <c r="EM46" s="20">
        <f>+'MATRIZ (I-A) INVERSA'!FP46</f>
        <v>0</v>
      </c>
      <c r="EN46" s="20">
        <f>+'MATRIZ (I-A) INVERSA'!FQ46</f>
        <v>0</v>
      </c>
      <c r="EO46" s="20">
        <f>+'MATRIZ (I-A) INVERSA'!FR46</f>
        <v>0</v>
      </c>
      <c r="EP46" s="20">
        <f>+'MATRIZ (I-A) INVERSA'!FS46</f>
        <v>0</v>
      </c>
      <c r="EQ46" s="20">
        <f>+'MATRIZ (I-A) INVERSA'!FT46</f>
        <v>0</v>
      </c>
      <c r="ER46" s="20">
        <f>+'MATRIZ (I-A) INVERSA'!FU46</f>
        <v>0</v>
      </c>
      <c r="ES46" s="20">
        <f>+'MATRIZ (I-A) INVERSA'!FV46</f>
        <v>0</v>
      </c>
      <c r="ET46" s="20">
        <f>+'MATRIZ (I-A) INVERSA'!FW46</f>
        <v>0</v>
      </c>
      <c r="EU46" s="20">
        <f>+'MATRIZ (I-A) INVERSA'!FX46</f>
        <v>248.11647544893501</v>
      </c>
      <c r="EV46" s="20">
        <f>+'MATRIZ (I-A) INVERSA'!FY46</f>
        <v>0</v>
      </c>
      <c r="EW46" s="20">
        <f>+'MATRIZ (I-A) INVERSA'!FZ46</f>
        <v>771.97263853507889</v>
      </c>
      <c r="EX46" s="20">
        <f>+'MATRIZ (I-A) INVERSA'!GA46</f>
        <v>72741.742000525555</v>
      </c>
      <c r="EY46" s="20">
        <f>+'MATRIZ (I-A) INVERSA'!GB46</f>
        <v>0</v>
      </c>
      <c r="EZ46" s="20">
        <f>+'MATRIZ (I-A) INVERSA'!GC46</f>
        <v>135.21137429988323</v>
      </c>
      <c r="FA46" s="20">
        <f>+'MATRIZ (I-A) INVERSA'!GD46</f>
        <v>52.136198711299649</v>
      </c>
      <c r="FB46" s="20">
        <f>+'MATRIZ (I-A) INVERSA'!GE46</f>
        <v>0</v>
      </c>
      <c r="FC46" s="20">
        <f>+'MATRIZ (I-A) INVERSA'!GF46</f>
        <v>0</v>
      </c>
      <c r="FD46" s="20">
        <f>+'MATRIZ (I-A) INVERSA'!GG46</f>
        <v>214.00141123238092</v>
      </c>
      <c r="FE46" s="20">
        <f>+'MATRIZ (I-A) INVERSA'!GH46</f>
        <v>163.18066017363302</v>
      </c>
      <c r="FF46" s="20">
        <f>+'MATRIZ (I-A) INVERSA'!GI46</f>
        <v>1.9238640419028643</v>
      </c>
      <c r="FG46" s="18">
        <f t="shared" si="2"/>
        <v>118417.31572363201</v>
      </c>
      <c r="FH46" s="17">
        <f t="shared" si="5"/>
        <v>144219.33736206184</v>
      </c>
      <c r="FI46" s="28"/>
      <c r="FJ46" s="17">
        <v>144219.33736206172</v>
      </c>
      <c r="FK46" s="50">
        <f t="shared" si="3"/>
        <v>0</v>
      </c>
      <c r="FM46" s="48">
        <f>+IFERROR((FH46/'MIP 2012'!FH46*100-100),0)</f>
        <v>1.0990882003479925</v>
      </c>
    </row>
    <row r="47" spans="1:169" s="7" customFormat="1" ht="21.95" customHeight="1" thickBot="1" x14ac:dyDescent="0.25">
      <c r="A47" s="12" t="s">
        <v>158</v>
      </c>
      <c r="B47" s="12" t="s">
        <v>159</v>
      </c>
      <c r="C47" s="16">
        <f>+'MATRIZ (A)'!C47*C$168</f>
        <v>0</v>
      </c>
      <c r="D47" s="16">
        <f>+'MATRIZ (A)'!D47*D$168</f>
        <v>0</v>
      </c>
      <c r="E47" s="16">
        <f>+'MATRIZ (A)'!E47*E$168</f>
        <v>34.090217779693987</v>
      </c>
      <c r="F47" s="16">
        <f>+'MATRIZ (A)'!F47*F$168</f>
        <v>0</v>
      </c>
      <c r="G47" s="16">
        <f>+'MATRIZ (A)'!G47*G$168</f>
        <v>0</v>
      </c>
      <c r="H47" s="16">
        <f>+'MATRIZ (A)'!H47*H$168</f>
        <v>0</v>
      </c>
      <c r="I47" s="16">
        <f>+'MATRIZ (A)'!I47*I$168</f>
        <v>0</v>
      </c>
      <c r="J47" s="16">
        <f>+'MATRIZ (A)'!J47*J$168</f>
        <v>0</v>
      </c>
      <c r="K47" s="16">
        <f>+'MATRIZ (A)'!K47*K$168</f>
        <v>0</v>
      </c>
      <c r="L47" s="16">
        <f>+'MATRIZ (A)'!L47*L$168</f>
        <v>6.1579394368255325E-2</v>
      </c>
      <c r="M47" s="16">
        <f>+'MATRIZ (A)'!M47*M$168</f>
        <v>0</v>
      </c>
      <c r="N47" s="16">
        <f>+'MATRIZ (A)'!N47*N$168</f>
        <v>1.3221874214877966E-2</v>
      </c>
      <c r="O47" s="16">
        <f>+'MATRIZ (A)'!O47*O$168</f>
        <v>0</v>
      </c>
      <c r="P47" s="16">
        <f>+'MATRIZ (A)'!P47*P$168</f>
        <v>0</v>
      </c>
      <c r="Q47" s="16">
        <f>+'MATRIZ (A)'!Q47*Q$168</f>
        <v>0</v>
      </c>
      <c r="R47" s="16">
        <f>+'MATRIZ (A)'!R47*R$168</f>
        <v>0</v>
      </c>
      <c r="S47" s="16">
        <f>+'MATRIZ (A)'!S47*S$168</f>
        <v>0</v>
      </c>
      <c r="T47" s="16">
        <f>+'MATRIZ (A)'!T47*T$168</f>
        <v>0</v>
      </c>
      <c r="U47" s="16">
        <f>+'MATRIZ (A)'!U47*U$168</f>
        <v>0</v>
      </c>
      <c r="V47" s="16">
        <f>+'MATRIZ (A)'!V47*V$168</f>
        <v>6.3569123415785312E-3</v>
      </c>
      <c r="W47" s="16">
        <f>+'MATRIZ (A)'!W47*W$168</f>
        <v>6.3563794170877605E-4</v>
      </c>
      <c r="X47" s="16">
        <f>+'MATRIZ (A)'!X47*X$168</f>
        <v>6.2325814609463119</v>
      </c>
      <c r="Y47" s="16">
        <f>+'MATRIZ (A)'!Y47*Y$168</f>
        <v>1.2409537551805868E-3</v>
      </c>
      <c r="Z47" s="16">
        <f>+'MATRIZ (A)'!Z47*Z$168</f>
        <v>4.8759189803848635E-4</v>
      </c>
      <c r="AA47" s="16">
        <f>+'MATRIZ (A)'!AA47*AA$168</f>
        <v>0.14525511222945511</v>
      </c>
      <c r="AB47" s="16">
        <f>+'MATRIZ (A)'!AB47*AB$168</f>
        <v>0</v>
      </c>
      <c r="AC47" s="16">
        <f>+'MATRIZ (A)'!AC47*AC$168</f>
        <v>0</v>
      </c>
      <c r="AD47" s="16">
        <f>+'MATRIZ (A)'!AD47*AD$168</f>
        <v>3.2266946619129633</v>
      </c>
      <c r="AE47" s="16">
        <f>+'MATRIZ (A)'!AE47*AE$168</f>
        <v>0</v>
      </c>
      <c r="AF47" s="16">
        <f>+'MATRIZ (A)'!AF47*AF$168</f>
        <v>3.5365902593515415E-2</v>
      </c>
      <c r="AG47" s="16">
        <f>+'MATRIZ (A)'!AG47*AG$168</f>
        <v>0</v>
      </c>
      <c r="AH47" s="16">
        <f>+'MATRIZ (A)'!AH47*AH$168</f>
        <v>0</v>
      </c>
      <c r="AI47" s="16">
        <f>+'MATRIZ (A)'!AI47*AI$168</f>
        <v>8.1829333594097857</v>
      </c>
      <c r="AJ47" s="16">
        <f>+'MATRIZ (A)'!AJ47*AJ$168</f>
        <v>86.691999822702101</v>
      </c>
      <c r="AK47" s="16">
        <f>+'MATRIZ (A)'!AK47*AK$168</f>
        <v>45.669435036508951</v>
      </c>
      <c r="AL47" s="16">
        <f>+'MATRIZ (A)'!AL47*AL$168</f>
        <v>2627.2104858181833</v>
      </c>
      <c r="AM47" s="16">
        <f>+'MATRIZ (A)'!AM47*AM$168</f>
        <v>31.890279396079237</v>
      </c>
      <c r="AN47" s="16">
        <f>+'MATRIZ (A)'!AN47*AN$168</f>
        <v>3756.2717922281554</v>
      </c>
      <c r="AO47" s="16">
        <f>+'MATRIZ (A)'!AO47*AO$168</f>
        <v>2.8434124013321277E-3</v>
      </c>
      <c r="AP47" s="16">
        <f>+'MATRIZ (A)'!AP47*AP$168</f>
        <v>807.45276809740449</v>
      </c>
      <c r="AQ47" s="16">
        <f>+'MATRIZ (A)'!AQ47*AQ$168</f>
        <v>1269.9031769542878</v>
      </c>
      <c r="AR47" s="16">
        <f>+'MATRIZ (A)'!AR47*AR$168</f>
        <v>18.37918694147978</v>
      </c>
      <c r="AS47" s="16">
        <f>+'MATRIZ (A)'!AS47*AS$168</f>
        <v>475.07748962660219</v>
      </c>
      <c r="AT47" s="16">
        <f>+'MATRIZ (A)'!AT47*AT$168</f>
        <v>11.201297758955494</v>
      </c>
      <c r="AU47" s="16">
        <f>+'MATRIZ (A)'!AU47*AU$168</f>
        <v>0</v>
      </c>
      <c r="AV47" s="16">
        <f>+'MATRIZ (A)'!AV47*AV$168</f>
        <v>23.647832289243301</v>
      </c>
      <c r="AW47" s="16">
        <f>+'MATRIZ (A)'!AW47*AW$168</f>
        <v>372.3398791226918</v>
      </c>
      <c r="AX47" s="16">
        <f>+'MATRIZ (A)'!AX47*AX$168</f>
        <v>30.484226970965132</v>
      </c>
      <c r="AY47" s="16">
        <f>+'MATRIZ (A)'!AY47*AY$168</f>
        <v>0.54251701050434864</v>
      </c>
      <c r="AZ47" s="16">
        <f>+'MATRIZ (A)'!AZ47*AZ$168</f>
        <v>873.3368316354331</v>
      </c>
      <c r="BA47" s="16">
        <f>+'MATRIZ (A)'!BA47*BA$168</f>
        <v>0.42920675321856816</v>
      </c>
      <c r="BB47" s="16">
        <f>+'MATRIZ (A)'!BB47*BB$168</f>
        <v>46.782376826300307</v>
      </c>
      <c r="BC47" s="16">
        <f>+'MATRIZ (A)'!BC47*BC$168</f>
        <v>25.611760522222198</v>
      </c>
      <c r="BD47" s="16">
        <f>+'MATRIZ (A)'!BD47*BD$168</f>
        <v>0.8828426706228546</v>
      </c>
      <c r="BE47" s="16">
        <f>+'MATRIZ (A)'!BE47*BE$168</f>
        <v>0.24247763319944621</v>
      </c>
      <c r="BF47" s="16">
        <f>+'MATRIZ (A)'!BF47*BF$168</f>
        <v>9.5949600964978234</v>
      </c>
      <c r="BG47" s="16">
        <f>+'MATRIZ (A)'!BG47*BG$168</f>
        <v>1.2186817665786913</v>
      </c>
      <c r="BH47" s="16">
        <f>+'MATRIZ (A)'!BH47*BH$168</f>
        <v>1.4545192021560704</v>
      </c>
      <c r="BI47" s="16">
        <f>+'MATRIZ (A)'!BI47*BI$168</f>
        <v>0</v>
      </c>
      <c r="BJ47" s="16">
        <f>+'MATRIZ (A)'!BJ47*BJ$168</f>
        <v>4.2633826414521359</v>
      </c>
      <c r="BK47" s="16">
        <f>+'MATRIZ (A)'!BK47*BK$168</f>
        <v>0.71052135975733588</v>
      </c>
      <c r="BL47" s="16">
        <f>+'MATRIZ (A)'!BL47*BL$168</f>
        <v>0.10676871157297636</v>
      </c>
      <c r="BM47" s="16">
        <f>+'MATRIZ (A)'!BM47*BM$168</f>
        <v>0</v>
      </c>
      <c r="BN47" s="16">
        <f>+'MATRIZ (A)'!BN47*BN$168</f>
        <v>1.488792573064192</v>
      </c>
      <c r="BO47" s="16">
        <f>+'MATRIZ (A)'!BO47*BO$168</f>
        <v>0.83199109606470623</v>
      </c>
      <c r="BP47" s="16">
        <f>+'MATRIZ (A)'!BP47*BP$168</f>
        <v>8.951463067419283</v>
      </c>
      <c r="BQ47" s="16">
        <f>+'MATRIZ (A)'!BQ47*BQ$168</f>
        <v>59.279936935747443</v>
      </c>
      <c r="BR47" s="16">
        <f>+'MATRIZ (A)'!BR47*BR$168</f>
        <v>30.571081941643303</v>
      </c>
      <c r="BS47" s="16">
        <f>+'MATRIZ (A)'!BS47*BS$168</f>
        <v>0.14138971250037122</v>
      </c>
      <c r="BT47" s="16">
        <f>+'MATRIZ (A)'!BT47*BT$168</f>
        <v>3.5172279608055787E-2</v>
      </c>
      <c r="BU47" s="16">
        <f>+'MATRIZ (A)'!BU47*BU$168</f>
        <v>3.2191801220973222</v>
      </c>
      <c r="BV47" s="16">
        <f>+'MATRIZ (A)'!BV47*BV$168</f>
        <v>29.264587970878392</v>
      </c>
      <c r="BW47" s="16">
        <f>+'MATRIZ (A)'!BW47*BW$168</f>
        <v>13.909096066076806</v>
      </c>
      <c r="BX47" s="16">
        <f>+'MATRIZ (A)'!BX47*BX$168</f>
        <v>122.00637047135345</v>
      </c>
      <c r="BY47" s="16">
        <f>+'MATRIZ (A)'!BY47*BY$168</f>
        <v>8.364052883594157</v>
      </c>
      <c r="BZ47" s="16">
        <f>+'MATRIZ (A)'!BZ47*BZ$168</f>
        <v>45.052979505531681</v>
      </c>
      <c r="CA47" s="16">
        <f>+'MATRIZ (A)'!CA47*CA$168</f>
        <v>4.8949899605286102</v>
      </c>
      <c r="CB47" s="16">
        <f>+'MATRIZ (A)'!CB47*CB$168</f>
        <v>0</v>
      </c>
      <c r="CC47" s="16">
        <f>+'MATRIZ (A)'!CC47*CC$168</f>
        <v>3.5127976156212868</v>
      </c>
      <c r="CD47" s="16">
        <f>+'MATRIZ (A)'!CD47*CD$168</f>
        <v>309.06811250310017</v>
      </c>
      <c r="CE47" s="16">
        <f>+'MATRIZ (A)'!CE47*CE$168</f>
        <v>16.36138707036498</v>
      </c>
      <c r="CF47" s="16">
        <f>+'MATRIZ (A)'!CF47*CF$168</f>
        <v>3.2537309904456615</v>
      </c>
      <c r="CG47" s="16">
        <f>+'MATRIZ (A)'!CG47*CG$168</f>
        <v>1.3379202404709463</v>
      </c>
      <c r="CH47" s="16">
        <f>+'MATRIZ (A)'!CH47*CH$168</f>
        <v>0.48784323194517804</v>
      </c>
      <c r="CI47" s="16">
        <f>+'MATRIZ (A)'!CI47*CI$168</f>
        <v>0.10496628346902402</v>
      </c>
      <c r="CJ47" s="16">
        <f>+'MATRIZ (A)'!CJ47*CJ$168</f>
        <v>2.0614433681174381E-3</v>
      </c>
      <c r="CK47" s="16">
        <f>+'MATRIZ (A)'!CK47*CK$168</f>
        <v>8.8929065062472808E-4</v>
      </c>
      <c r="CL47" s="16">
        <f>+'MATRIZ (A)'!CL47*CL$168</f>
        <v>20.153604601424412</v>
      </c>
      <c r="CM47" s="16">
        <f>+'MATRIZ (A)'!CM47*CM$168</f>
        <v>2.5018797747676101E-3</v>
      </c>
      <c r="CN47" s="16">
        <f>+'MATRIZ (A)'!CN47*CN$168</f>
        <v>6.0734824720420368</v>
      </c>
      <c r="CO47" s="16">
        <f>+'MATRIZ (A)'!CO47*CO$168</f>
        <v>2.1507925096232484E-3</v>
      </c>
      <c r="CP47" s="16">
        <f>+'MATRIZ (A)'!CP47*CP$168</f>
        <v>0</v>
      </c>
      <c r="CQ47" s="16">
        <f>+'MATRIZ (A)'!CQ47*CQ$168</f>
        <v>8.2914480640935498E-2</v>
      </c>
      <c r="CR47" s="16">
        <f>+'MATRIZ (A)'!CR47*CR$168</f>
        <v>0</v>
      </c>
      <c r="CS47" s="16">
        <f>+'MATRIZ (A)'!CS47*CS$168</f>
        <v>3.2198734533925251</v>
      </c>
      <c r="CT47" s="16">
        <f>+'MATRIZ (A)'!CT47*CT$168</f>
        <v>0.10157401347963987</v>
      </c>
      <c r="CU47" s="16">
        <f>+'MATRIZ (A)'!CU47*CU$168</f>
        <v>20.180881579451007</v>
      </c>
      <c r="CV47" s="16">
        <f>+'MATRIZ (A)'!CV47*CV$168</f>
        <v>6.8730073851338709</v>
      </c>
      <c r="CW47" s="16">
        <f>+'MATRIZ (A)'!CW47*CW$168</f>
        <v>1.1639998344258655E-2</v>
      </c>
      <c r="CX47" s="16">
        <f>+'MATRIZ (A)'!CX47*CX$168</f>
        <v>2195.8951185535925</v>
      </c>
      <c r="CY47" s="16">
        <f>+'MATRIZ (A)'!CY47*CY$168</f>
        <v>5353.2395492772421</v>
      </c>
      <c r="CZ47" s="16">
        <f>+'MATRIZ (A)'!CZ47*CZ$168</f>
        <v>8.8019328760326907</v>
      </c>
      <c r="DA47" s="16">
        <f>+'MATRIZ (A)'!DA47*DA$168</f>
        <v>0.57964801757858608</v>
      </c>
      <c r="DB47" s="16">
        <f>+'MATRIZ (A)'!DB47*DB$168</f>
        <v>3.2256309867720665</v>
      </c>
      <c r="DC47" s="16">
        <f>+'MATRIZ (A)'!DC47*DC$168</f>
        <v>3.5590551438680973</v>
      </c>
      <c r="DD47" s="16">
        <f>+'MATRIZ (A)'!DD47*DD$168</f>
        <v>1.6594289940259548</v>
      </c>
      <c r="DE47" s="16">
        <f>+'MATRIZ (A)'!DE47*DE$168</f>
        <v>4.3404944191745044E-2</v>
      </c>
      <c r="DF47" s="16">
        <f>+'MATRIZ (A)'!DF47*DF$168</f>
        <v>0.45356452517368762</v>
      </c>
      <c r="DG47" s="16">
        <f>+'MATRIZ (A)'!DG47*DG$168</f>
        <v>13.759234827832923</v>
      </c>
      <c r="DH47" s="16">
        <f>+'MATRIZ (A)'!DH47*DH$168</f>
        <v>2.764850380780717E-3</v>
      </c>
      <c r="DI47" s="16">
        <f>+'MATRIZ (A)'!DI47*DI$168</f>
        <v>0.37313543870151039</v>
      </c>
      <c r="DJ47" s="16">
        <f>+'MATRIZ (A)'!DJ47*DJ$168</f>
        <v>11.589461501795151</v>
      </c>
      <c r="DK47" s="16">
        <f>+'MATRIZ (A)'!DK47*DK$168</f>
        <v>0.25119438443908659</v>
      </c>
      <c r="DL47" s="16">
        <f>+'MATRIZ (A)'!DL47*DL$168</f>
        <v>4.3240151753739573</v>
      </c>
      <c r="DM47" s="16">
        <f>+'MATRIZ (A)'!DM47*DM$168</f>
        <v>3.3950107220028061</v>
      </c>
      <c r="DN47" s="16">
        <f>+'MATRIZ (A)'!DN47*DN$168</f>
        <v>1.8621325878631392</v>
      </c>
      <c r="DO47" s="16">
        <f>+'MATRIZ (A)'!DO47*DO$168</f>
        <v>1.9455339297788735E-4</v>
      </c>
      <c r="DP47" s="16">
        <f>+'MATRIZ (A)'!DP47*DP$168</f>
        <v>2.3206819550483794E-2</v>
      </c>
      <c r="DQ47" s="16">
        <f>+'MATRIZ (A)'!DQ47*DQ$168</f>
        <v>0</v>
      </c>
      <c r="DR47" s="16">
        <f>+'MATRIZ (A)'!DR47*DR$168</f>
        <v>24.975406724905486</v>
      </c>
      <c r="DS47" s="16">
        <f>+'MATRIZ (A)'!DS47*DS$168</f>
        <v>1.9996676618063546E-2</v>
      </c>
      <c r="DT47" s="16">
        <f>+'MATRIZ (A)'!DT47*DT$168</f>
        <v>0.25541089207375273</v>
      </c>
      <c r="DU47" s="16">
        <f>+'MATRIZ (A)'!DU47*DU$168</f>
        <v>34.127722412648843</v>
      </c>
      <c r="DV47" s="16">
        <f>+'MATRIZ (A)'!DV47*DV$168</f>
        <v>11.850478074656197</v>
      </c>
      <c r="DW47" s="16">
        <f>+'MATRIZ (A)'!DW47*DW$168</f>
        <v>2.3876488404602259</v>
      </c>
      <c r="DX47" s="16">
        <f>+'MATRIZ (A)'!DX47*DX$168</f>
        <v>4.3001608297801218E-2</v>
      </c>
      <c r="DY47" s="16">
        <f>+'MATRIZ (A)'!DY47*DY$168</f>
        <v>54.589898655402337</v>
      </c>
      <c r="DZ47" s="16">
        <f>+'MATRIZ (A)'!DZ47*DZ$168</f>
        <v>105.77821404318792</v>
      </c>
      <c r="EA47" s="16">
        <f>+'MATRIZ (A)'!EA47*EA$168</f>
        <v>63.627554397660795</v>
      </c>
      <c r="EB47" s="16">
        <f>+'MATRIZ (A)'!EB47*EB$168</f>
        <v>49.388523528540368</v>
      </c>
      <c r="EC47" s="16">
        <f>+'MATRIZ (A)'!EC47*EC$168</f>
        <v>1.413299234274948</v>
      </c>
      <c r="ED47" s="16">
        <f>+'MATRIZ (A)'!ED47*ED$168</f>
        <v>8.8588154249466013E-3</v>
      </c>
      <c r="EE47" s="16">
        <f>+'MATRIZ (A)'!EE47*EE$168</f>
        <v>0</v>
      </c>
      <c r="EF47" s="16">
        <f>+'MATRIZ (A)'!EF47*EF$168</f>
        <v>0</v>
      </c>
      <c r="EG47" s="16">
        <f>+'MATRIZ (A)'!EG47*EG$168</f>
        <v>4.1132137205050245</v>
      </c>
      <c r="EH47" s="16">
        <f>+'MATRIZ (A)'!EH47*EH$168</f>
        <v>0</v>
      </c>
      <c r="EI47" s="18">
        <f t="shared" si="4"/>
        <v>19247.855446662692</v>
      </c>
      <c r="EJ47" s="20">
        <f>+'MATRIZ (I-A) INVERSA'!FM47</f>
        <v>69608.779170524547</v>
      </c>
      <c r="EK47" s="20">
        <f>+'MATRIZ (I-A) INVERSA'!FN47</f>
        <v>60.066284042355981</v>
      </c>
      <c r="EL47" s="20">
        <f>+'MATRIZ (I-A) INVERSA'!FO47</f>
        <v>207.14116756916781</v>
      </c>
      <c r="EM47" s="20">
        <f>+'MATRIZ (I-A) INVERSA'!FP47</f>
        <v>178.53810532970465</v>
      </c>
      <c r="EN47" s="20">
        <f>+'MATRIZ (I-A) INVERSA'!FQ47</f>
        <v>0</v>
      </c>
      <c r="EO47" s="20">
        <f>+'MATRIZ (I-A) INVERSA'!FR47</f>
        <v>0</v>
      </c>
      <c r="EP47" s="20">
        <f>+'MATRIZ (I-A) INVERSA'!FS47</f>
        <v>0</v>
      </c>
      <c r="EQ47" s="20">
        <f>+'MATRIZ (I-A) INVERSA'!FT47</f>
        <v>0</v>
      </c>
      <c r="ER47" s="20">
        <f>+'MATRIZ (I-A) INVERSA'!FU47</f>
        <v>0</v>
      </c>
      <c r="ES47" s="20">
        <f>+'MATRIZ (I-A) INVERSA'!FV47</f>
        <v>0</v>
      </c>
      <c r="ET47" s="20">
        <f>+'MATRIZ (I-A) INVERSA'!FW47</f>
        <v>0</v>
      </c>
      <c r="EU47" s="20">
        <f>+'MATRIZ (I-A) INVERSA'!FX47</f>
        <v>0</v>
      </c>
      <c r="EV47" s="20">
        <f>+'MATRIZ (I-A) INVERSA'!FY47</f>
        <v>0.18095037686714222</v>
      </c>
      <c r="EW47" s="20">
        <f>+'MATRIZ (I-A) INVERSA'!FZ47</f>
        <v>-426.85705367053629</v>
      </c>
      <c r="EX47" s="20">
        <f>+'MATRIZ (I-A) INVERSA'!GA47</f>
        <v>194146.74368950637</v>
      </c>
      <c r="EY47" s="20">
        <f>+'MATRIZ (I-A) INVERSA'!GB47</f>
        <v>0</v>
      </c>
      <c r="EZ47" s="20">
        <f>+'MATRIZ (I-A) INVERSA'!GC47</f>
        <v>121.81915172045318</v>
      </c>
      <c r="FA47" s="20">
        <f>+'MATRIZ (I-A) INVERSA'!GD47</f>
        <v>46.972287160200779</v>
      </c>
      <c r="FB47" s="20">
        <f>+'MATRIZ (I-A) INVERSA'!GE47</f>
        <v>0</v>
      </c>
      <c r="FC47" s="20">
        <f>+'MATRIZ (I-A) INVERSA'!GF47</f>
        <v>0</v>
      </c>
      <c r="FD47" s="20">
        <f>+'MATRIZ (I-A) INVERSA'!GG47</f>
        <v>192.8053059019239</v>
      </c>
      <c r="FE47" s="20">
        <f>+'MATRIZ (I-A) INVERSA'!GH47</f>
        <v>147.01817581890137</v>
      </c>
      <c r="FF47" s="20">
        <f>+'MATRIZ (I-A) INVERSA'!GI47</f>
        <v>1.7333119112471869</v>
      </c>
      <c r="FG47" s="18">
        <f t="shared" si="2"/>
        <v>264284.94054619118</v>
      </c>
      <c r="FH47" s="17">
        <f t="shared" si="5"/>
        <v>283532.79599285388</v>
      </c>
      <c r="FI47" s="28"/>
      <c r="FJ47" s="17">
        <v>283532.79599285376</v>
      </c>
      <c r="FK47" s="50">
        <f t="shared" si="3"/>
        <v>0</v>
      </c>
      <c r="FM47" s="48">
        <f>+IFERROR((FH47/'MIP 2012'!FH47*100-100),0)</f>
        <v>0.34552826487839639</v>
      </c>
    </row>
    <row r="48" spans="1:169" s="7" customFormat="1" ht="21.95" customHeight="1" thickBot="1" x14ac:dyDescent="0.25">
      <c r="A48" s="12" t="s">
        <v>160</v>
      </c>
      <c r="B48" s="12" t="s">
        <v>161</v>
      </c>
      <c r="C48" s="16">
        <f>+'MATRIZ (A)'!C48*C$168</f>
        <v>0.60427051221390093</v>
      </c>
      <c r="D48" s="16">
        <f>+'MATRIZ (A)'!D48*D$168</f>
        <v>0.19478287368895336</v>
      </c>
      <c r="E48" s="16">
        <f>+'MATRIZ (A)'!E48*E$168</f>
        <v>11.906343399831261</v>
      </c>
      <c r="F48" s="16">
        <f>+'MATRIZ (A)'!F48*F$168</f>
        <v>4.684016989852771</v>
      </c>
      <c r="G48" s="16">
        <f>+'MATRIZ (A)'!G48*G$168</f>
        <v>1.4867416763432839</v>
      </c>
      <c r="H48" s="16">
        <f>+'MATRIZ (A)'!H48*H$168</f>
        <v>4.0001458791878512</v>
      </c>
      <c r="I48" s="16">
        <f>+'MATRIZ (A)'!I48*I$168</f>
        <v>1.0982207375208648</v>
      </c>
      <c r="J48" s="16">
        <f>+'MATRIZ (A)'!J48*J$168</f>
        <v>0.5948997351277987</v>
      </c>
      <c r="K48" s="16">
        <f>+'MATRIZ (A)'!K48*K$168</f>
        <v>1.8753222512798442</v>
      </c>
      <c r="L48" s="16">
        <f>+'MATRIZ (A)'!L48*L$168</f>
        <v>8.3271440351191615</v>
      </c>
      <c r="M48" s="16">
        <f>+'MATRIZ (A)'!M48*M$168</f>
        <v>3.1909875286069802</v>
      </c>
      <c r="N48" s="16">
        <f>+'MATRIZ (A)'!N48*N$168</f>
        <v>4.6969362376993669</v>
      </c>
      <c r="O48" s="16">
        <f>+'MATRIZ (A)'!O48*O$168</f>
        <v>1.5744291954446634</v>
      </c>
      <c r="P48" s="16">
        <f>+'MATRIZ (A)'!P48*P$168</f>
        <v>17.91869631106314</v>
      </c>
      <c r="Q48" s="16">
        <f>+'MATRIZ (A)'!Q48*Q$168</f>
        <v>0.85802919422352542</v>
      </c>
      <c r="R48" s="16">
        <f>+'MATRIZ (A)'!R48*R$168</f>
        <v>34.541873386038866</v>
      </c>
      <c r="S48" s="16">
        <f>+'MATRIZ (A)'!S48*S$168</f>
        <v>1.9877483925797539</v>
      </c>
      <c r="T48" s="16">
        <f>+'MATRIZ (A)'!T48*T$168</f>
        <v>7.0513498254023723</v>
      </c>
      <c r="U48" s="16">
        <f>+'MATRIZ (A)'!U48*U$168</f>
        <v>2.8077578701808203</v>
      </c>
      <c r="V48" s="16">
        <f>+'MATRIZ (A)'!V48*V$168</f>
        <v>1.7003292024441365</v>
      </c>
      <c r="W48" s="16">
        <f>+'MATRIZ (A)'!W48*W$168</f>
        <v>6.1605223561266955</v>
      </c>
      <c r="X48" s="16">
        <f>+'MATRIZ (A)'!X48*X$168</f>
        <v>2079.163707343941</v>
      </c>
      <c r="Y48" s="16">
        <f>+'MATRIZ (A)'!Y48*Y$168</f>
        <v>283.68751865846804</v>
      </c>
      <c r="Z48" s="16">
        <f>+'MATRIZ (A)'!Z48*Z$168</f>
        <v>202.72909730875108</v>
      </c>
      <c r="AA48" s="16">
        <f>+'MATRIZ (A)'!AA48*AA$168</f>
        <v>585.30639635398438</v>
      </c>
      <c r="AB48" s="16">
        <f>+'MATRIZ (A)'!AB48*AB$168</f>
        <v>27.631457174560776</v>
      </c>
      <c r="AC48" s="16">
        <f>+'MATRIZ (A)'!AC48*AC$168</f>
        <v>0.53079024016187137</v>
      </c>
      <c r="AD48" s="16">
        <f>+'MATRIZ (A)'!AD48*AD$168</f>
        <v>27.219865545196136</v>
      </c>
      <c r="AE48" s="16">
        <f>+'MATRIZ (A)'!AE48*AE$168</f>
        <v>10.645198105840828</v>
      </c>
      <c r="AF48" s="16">
        <f>+'MATRIZ (A)'!AF48*AF$168</f>
        <v>30.999043537674122</v>
      </c>
      <c r="AG48" s="16">
        <f>+'MATRIZ (A)'!AG48*AG$168</f>
        <v>9.4931375915282374E-4</v>
      </c>
      <c r="AH48" s="16">
        <f>+'MATRIZ (A)'!AH48*AH$168</f>
        <v>0.21947019465630951</v>
      </c>
      <c r="AI48" s="16">
        <f>+'MATRIZ (A)'!AI48*AI$168</f>
        <v>2898.1872756334283</v>
      </c>
      <c r="AJ48" s="16">
        <f>+'MATRIZ (A)'!AJ48*AJ$168</f>
        <v>381.33563793172215</v>
      </c>
      <c r="AK48" s="16">
        <f>+'MATRIZ (A)'!AK48*AK$168</f>
        <v>60.16466364924505</v>
      </c>
      <c r="AL48" s="16">
        <f>+'MATRIZ (A)'!AL48*AL$168</f>
        <v>409.26381971924809</v>
      </c>
      <c r="AM48" s="16">
        <f>+'MATRIZ (A)'!AM48*AM$168</f>
        <v>30290.34633238459</v>
      </c>
      <c r="AN48" s="16">
        <f>+'MATRIZ (A)'!AN48*AN$168</f>
        <v>206.10124632697952</v>
      </c>
      <c r="AO48" s="16">
        <f>+'MATRIZ (A)'!AO48*AO$168</f>
        <v>31.612297704312137</v>
      </c>
      <c r="AP48" s="16">
        <f>+'MATRIZ (A)'!AP48*AP$168</f>
        <v>1663.9393861552971</v>
      </c>
      <c r="AQ48" s="16">
        <f>+'MATRIZ (A)'!AQ48*AQ$168</f>
        <v>8828.0622707595503</v>
      </c>
      <c r="AR48" s="16">
        <f>+'MATRIZ (A)'!AR48*AR$168</f>
        <v>36.87296683081059</v>
      </c>
      <c r="AS48" s="16">
        <f>+'MATRIZ (A)'!AS48*AS$168</f>
        <v>619.22228036446995</v>
      </c>
      <c r="AT48" s="16">
        <f>+'MATRIZ (A)'!AT48*AT$168</f>
        <v>12.326917449241257</v>
      </c>
      <c r="AU48" s="16">
        <f>+'MATRIZ (A)'!AU48*AU$168</f>
        <v>1.1673723691176774</v>
      </c>
      <c r="AV48" s="16">
        <f>+'MATRIZ (A)'!AV48*AV$168</f>
        <v>208.02989255071975</v>
      </c>
      <c r="AW48" s="16">
        <f>+'MATRIZ (A)'!AW48*AW$168</f>
        <v>107.48386378522015</v>
      </c>
      <c r="AX48" s="16">
        <f>+'MATRIZ (A)'!AX48*AX$168</f>
        <v>925.59141362224909</v>
      </c>
      <c r="AY48" s="16">
        <f>+'MATRIZ (A)'!AY48*AY$168</f>
        <v>7.8129813327756343</v>
      </c>
      <c r="AZ48" s="16">
        <f>+'MATRIZ (A)'!AZ48*AZ$168</f>
        <v>78.70499645918521</v>
      </c>
      <c r="BA48" s="16">
        <f>+'MATRIZ (A)'!BA48*BA$168</f>
        <v>4.6944518010212333</v>
      </c>
      <c r="BB48" s="16">
        <f>+'MATRIZ (A)'!BB48*BB$168</f>
        <v>26.696886078848607</v>
      </c>
      <c r="BC48" s="16">
        <f>+'MATRIZ (A)'!BC48*BC$168</f>
        <v>48.422626578234578</v>
      </c>
      <c r="BD48" s="16">
        <f>+'MATRIZ (A)'!BD48*BD$168</f>
        <v>2.0607237163373995</v>
      </c>
      <c r="BE48" s="16">
        <f>+'MATRIZ (A)'!BE48*BE$168</f>
        <v>1.7647276422003564</v>
      </c>
      <c r="BF48" s="16">
        <f>+'MATRIZ (A)'!BF48*BF$168</f>
        <v>7.4829892526972248</v>
      </c>
      <c r="BG48" s="16">
        <f>+'MATRIZ (A)'!BG48*BG$168</f>
        <v>47.851854767030247</v>
      </c>
      <c r="BH48" s="16">
        <f>+'MATRIZ (A)'!BH48*BH$168</f>
        <v>31.125931724841159</v>
      </c>
      <c r="BI48" s="16">
        <f>+'MATRIZ (A)'!BI48*BI$168</f>
        <v>0</v>
      </c>
      <c r="BJ48" s="16">
        <f>+'MATRIZ (A)'!BJ48*BJ$168</f>
        <v>20.488837355452105</v>
      </c>
      <c r="BK48" s="16">
        <f>+'MATRIZ (A)'!BK48*BK$168</f>
        <v>0.61832636086154114</v>
      </c>
      <c r="BL48" s="16">
        <f>+'MATRIZ (A)'!BL48*BL$168</f>
        <v>326.71751357082763</v>
      </c>
      <c r="BM48" s="16">
        <f>+'MATRIZ (A)'!BM48*BM$168</f>
        <v>16.151638273586528</v>
      </c>
      <c r="BN48" s="16">
        <f>+'MATRIZ (A)'!BN48*BN$168</f>
        <v>12361.41818685249</v>
      </c>
      <c r="BO48" s="16">
        <f>+'MATRIZ (A)'!BO48*BO$168</f>
        <v>7.1899458835178534</v>
      </c>
      <c r="BP48" s="16">
        <f>+'MATRIZ (A)'!BP48*BP$168</f>
        <v>1023.7764833666084</v>
      </c>
      <c r="BQ48" s="16">
        <f>+'MATRIZ (A)'!BQ48*BQ$168</f>
        <v>363.58581894953733</v>
      </c>
      <c r="BR48" s="16">
        <f>+'MATRIZ (A)'!BR48*BR$168</f>
        <v>47.199408155730922</v>
      </c>
      <c r="BS48" s="16">
        <f>+'MATRIZ (A)'!BS48*BS$168</f>
        <v>3.4758437187515434</v>
      </c>
      <c r="BT48" s="16">
        <f>+'MATRIZ (A)'!BT48*BT$168</f>
        <v>4.2921605542435843</v>
      </c>
      <c r="BU48" s="16">
        <f>+'MATRIZ (A)'!BU48*BU$168</f>
        <v>30.188957655494001</v>
      </c>
      <c r="BV48" s="16">
        <f>+'MATRIZ (A)'!BV48*BV$168</f>
        <v>88.133413450042056</v>
      </c>
      <c r="BW48" s="16">
        <f>+'MATRIZ (A)'!BW48*BW$168</f>
        <v>23.970012639937465</v>
      </c>
      <c r="BX48" s="16">
        <f>+'MATRIZ (A)'!BX48*BX$168</f>
        <v>83.850759198876929</v>
      </c>
      <c r="BY48" s="16">
        <f>+'MATRIZ (A)'!BY48*BY$168</f>
        <v>10.877405684500099</v>
      </c>
      <c r="BZ48" s="16">
        <f>+'MATRIZ (A)'!BZ48*BZ$168</f>
        <v>72.152032615566739</v>
      </c>
      <c r="CA48" s="16">
        <f>+'MATRIZ (A)'!CA48*CA$168</f>
        <v>6.6889638045742501</v>
      </c>
      <c r="CB48" s="16">
        <f>+'MATRIZ (A)'!CB48*CB$168</f>
        <v>0.22586289606798501</v>
      </c>
      <c r="CC48" s="16">
        <f>+'MATRIZ (A)'!CC48*CC$168</f>
        <v>15.550016889539924</v>
      </c>
      <c r="CD48" s="16">
        <f>+'MATRIZ (A)'!CD48*CD$168</f>
        <v>287.90705491313071</v>
      </c>
      <c r="CE48" s="16">
        <f>+'MATRIZ (A)'!CE48*CE$168</f>
        <v>39.187300817200374</v>
      </c>
      <c r="CF48" s="16">
        <f>+'MATRIZ (A)'!CF48*CF$168</f>
        <v>22.752491813592208</v>
      </c>
      <c r="CG48" s="16">
        <f>+'MATRIZ (A)'!CG48*CG$168</f>
        <v>35.046645638111897</v>
      </c>
      <c r="CH48" s="16">
        <f>+'MATRIZ (A)'!CH48*CH$168</f>
        <v>9.6972149849364797</v>
      </c>
      <c r="CI48" s="16">
        <f>+'MATRIZ (A)'!CI48*CI$168</f>
        <v>7.0026439045841933</v>
      </c>
      <c r="CJ48" s="16">
        <f>+'MATRIZ (A)'!CJ48*CJ$168</f>
        <v>299.84905069848901</v>
      </c>
      <c r="CK48" s="16">
        <f>+'MATRIZ (A)'!CK48*CK$168</f>
        <v>25.411372464432784</v>
      </c>
      <c r="CL48" s="16">
        <f>+'MATRIZ (A)'!CL48*CL$168</f>
        <v>100.6117788265462</v>
      </c>
      <c r="CM48" s="16">
        <f>+'MATRIZ (A)'!CM48*CM$168</f>
        <v>107.80704342885163</v>
      </c>
      <c r="CN48" s="16">
        <f>+'MATRIZ (A)'!CN48*CN$168</f>
        <v>605.91101562218853</v>
      </c>
      <c r="CO48" s="16">
        <f>+'MATRIZ (A)'!CO48*CO$168</f>
        <v>63.238870232880764</v>
      </c>
      <c r="CP48" s="16">
        <f>+'MATRIZ (A)'!CP48*CP$168</f>
        <v>9.9047753541032763E-2</v>
      </c>
      <c r="CQ48" s="16">
        <f>+'MATRIZ (A)'!CQ48*CQ$168</f>
        <v>22.337234109432039</v>
      </c>
      <c r="CR48" s="16">
        <f>+'MATRIZ (A)'!CR48*CR$168</f>
        <v>43.840109567848174</v>
      </c>
      <c r="CS48" s="16">
        <f>+'MATRIZ (A)'!CS48*CS$168</f>
        <v>83.869272687491929</v>
      </c>
      <c r="CT48" s="16">
        <f>+'MATRIZ (A)'!CT48*CT$168</f>
        <v>5.534879141072155</v>
      </c>
      <c r="CU48" s="16">
        <f>+'MATRIZ (A)'!CU48*CU$168</f>
        <v>51.162927952528264</v>
      </c>
      <c r="CV48" s="16">
        <f>+'MATRIZ (A)'!CV48*CV$168</f>
        <v>21.100292448698461</v>
      </c>
      <c r="CW48" s="16">
        <f>+'MATRIZ (A)'!CW48*CW$168</f>
        <v>2.7255625444712535</v>
      </c>
      <c r="CX48" s="16">
        <f>+'MATRIZ (A)'!CX48*CX$168</f>
        <v>9797.2881262417723</v>
      </c>
      <c r="CY48" s="16">
        <f>+'MATRIZ (A)'!CY48*CY$168</f>
        <v>32228.452475388276</v>
      </c>
      <c r="CZ48" s="16">
        <f>+'MATRIZ (A)'!CZ48*CZ$168</f>
        <v>42.121198719785262</v>
      </c>
      <c r="DA48" s="16">
        <f>+'MATRIZ (A)'!DA48*DA$168</f>
        <v>69.94095123174101</v>
      </c>
      <c r="DB48" s="16">
        <f>+'MATRIZ (A)'!DB48*DB$168</f>
        <v>12.958196587037246</v>
      </c>
      <c r="DC48" s="16">
        <f>+'MATRIZ (A)'!DC48*DC$168</f>
        <v>109.58516780834471</v>
      </c>
      <c r="DD48" s="16">
        <f>+'MATRIZ (A)'!DD48*DD$168</f>
        <v>68.932597588341793</v>
      </c>
      <c r="DE48" s="16">
        <f>+'MATRIZ (A)'!DE48*DE$168</f>
        <v>21.367505851183964</v>
      </c>
      <c r="DF48" s="16">
        <f>+'MATRIZ (A)'!DF48*DF$168</f>
        <v>4.5054539847681188</v>
      </c>
      <c r="DG48" s="16">
        <f>+'MATRIZ (A)'!DG48*DG$168</f>
        <v>127.16789018040826</v>
      </c>
      <c r="DH48" s="16">
        <f>+'MATRIZ (A)'!DH48*DH$168</f>
        <v>45.458739163395293</v>
      </c>
      <c r="DI48" s="16">
        <f>+'MATRIZ (A)'!DI48*DI$168</f>
        <v>25.962133074791396</v>
      </c>
      <c r="DJ48" s="16">
        <f>+'MATRIZ (A)'!DJ48*DJ$168</f>
        <v>18.270847001972541</v>
      </c>
      <c r="DK48" s="16">
        <f>+'MATRIZ (A)'!DK48*DK$168</f>
        <v>27.035725248622292</v>
      </c>
      <c r="DL48" s="16">
        <f>+'MATRIZ (A)'!DL48*DL$168</f>
        <v>26.260152455733298</v>
      </c>
      <c r="DM48" s="16">
        <f>+'MATRIZ (A)'!DM48*DM$168</f>
        <v>167.91103879631666</v>
      </c>
      <c r="DN48" s="16">
        <f>+'MATRIZ (A)'!DN48*DN$168</f>
        <v>12.345199687219061</v>
      </c>
      <c r="DO48" s="16">
        <f>+'MATRIZ (A)'!DO48*DO$168</f>
        <v>134.05408446555717</v>
      </c>
      <c r="DP48" s="16">
        <f>+'MATRIZ (A)'!DP48*DP$168</f>
        <v>15.041726269808269</v>
      </c>
      <c r="DQ48" s="16">
        <f>+'MATRIZ (A)'!DQ48*DQ$168</f>
        <v>6.8581617342511443</v>
      </c>
      <c r="DR48" s="16">
        <f>+'MATRIZ (A)'!DR48*DR$168</f>
        <v>105.81037280719381</v>
      </c>
      <c r="DS48" s="16">
        <f>+'MATRIZ (A)'!DS48*DS$168</f>
        <v>17.995178006275481</v>
      </c>
      <c r="DT48" s="16">
        <f>+'MATRIZ (A)'!DT48*DT$168</f>
        <v>14.046786618058384</v>
      </c>
      <c r="DU48" s="16">
        <f>+'MATRIZ (A)'!DU48*DU$168</f>
        <v>35.457640034011945</v>
      </c>
      <c r="DV48" s="16">
        <f>+'MATRIZ (A)'!DV48*DV$168</f>
        <v>263.38265372314743</v>
      </c>
      <c r="DW48" s="16">
        <f>+'MATRIZ (A)'!DW48*DW$168</f>
        <v>88.673576707269874</v>
      </c>
      <c r="DX48" s="16">
        <f>+'MATRIZ (A)'!DX48*DX$168</f>
        <v>1.9923341285452736</v>
      </c>
      <c r="DY48" s="16">
        <f>+'MATRIZ (A)'!DY48*DY$168</f>
        <v>607.19161717522877</v>
      </c>
      <c r="DZ48" s="16">
        <f>+'MATRIZ (A)'!DZ48*DZ$168</f>
        <v>3160.7910138814959</v>
      </c>
      <c r="EA48" s="16">
        <f>+'MATRIZ (A)'!EA48*EA$168</f>
        <v>181.02482660170421</v>
      </c>
      <c r="EB48" s="16">
        <f>+'MATRIZ (A)'!EB48*EB$168</f>
        <v>389.8788722972501</v>
      </c>
      <c r="EC48" s="16">
        <f>+'MATRIZ (A)'!EC48*EC$168</f>
        <v>6.5501771605770029</v>
      </c>
      <c r="ED48" s="16">
        <f>+'MATRIZ (A)'!ED48*ED$168</f>
        <v>1.0044266295706081</v>
      </c>
      <c r="EE48" s="16">
        <f>+'MATRIZ (A)'!EE48*EE$168</f>
        <v>8.8995078925360698</v>
      </c>
      <c r="EF48" s="16">
        <f>+'MATRIZ (A)'!EF48*EF$168</f>
        <v>1.1824370424087365</v>
      </c>
      <c r="EG48" s="16">
        <f>+'MATRIZ (A)'!EG48*EG$168</f>
        <v>21.763732104323484</v>
      </c>
      <c r="EH48" s="16">
        <f>+'MATRIZ (A)'!EH48*EH$168</f>
        <v>0</v>
      </c>
      <c r="EI48" s="18">
        <f t="shared" si="4"/>
        <v>114510.52576967144</v>
      </c>
      <c r="EJ48" s="20">
        <f>+'MATRIZ (I-A) INVERSA'!FM48</f>
        <v>138076.60748621216</v>
      </c>
      <c r="EK48" s="20">
        <f>+'MATRIZ (I-A) INVERSA'!FN48</f>
        <v>129.59862463480965</v>
      </c>
      <c r="EL48" s="20">
        <f>+'MATRIZ (I-A) INVERSA'!FO48</f>
        <v>446.92643885349685</v>
      </c>
      <c r="EM48" s="20">
        <f>+'MATRIZ (I-A) INVERSA'!FP48</f>
        <v>0</v>
      </c>
      <c r="EN48" s="20">
        <f>+'MATRIZ (I-A) INVERSA'!FQ48</f>
        <v>0</v>
      </c>
      <c r="EO48" s="20">
        <f>+'MATRIZ (I-A) INVERSA'!FR48</f>
        <v>0</v>
      </c>
      <c r="EP48" s="20">
        <f>+'MATRIZ (I-A) INVERSA'!FS48</f>
        <v>0</v>
      </c>
      <c r="EQ48" s="20">
        <f>+'MATRIZ (I-A) INVERSA'!FT48</f>
        <v>0</v>
      </c>
      <c r="ER48" s="20">
        <f>+'MATRIZ (I-A) INVERSA'!FU48</f>
        <v>0</v>
      </c>
      <c r="ES48" s="20">
        <f>+'MATRIZ (I-A) INVERSA'!FV48</f>
        <v>0</v>
      </c>
      <c r="ET48" s="20">
        <f>+'MATRIZ (I-A) INVERSA'!FW48</f>
        <v>0</v>
      </c>
      <c r="EU48" s="20">
        <f>+'MATRIZ (I-A) INVERSA'!FX48</f>
        <v>6124.9988102913994</v>
      </c>
      <c r="EV48" s="20">
        <f>+'MATRIZ (I-A) INVERSA'!FY48</f>
        <v>334.87589745592533</v>
      </c>
      <c r="EW48" s="20">
        <f>+'MATRIZ (I-A) INVERSA'!FZ48</f>
        <v>-2124.2956384833733</v>
      </c>
      <c r="EX48" s="20">
        <f>+'MATRIZ (I-A) INVERSA'!GA48</f>
        <v>140815.14136637835</v>
      </c>
      <c r="EY48" s="20">
        <f>+'MATRIZ (I-A) INVERSA'!GB48</f>
        <v>0</v>
      </c>
      <c r="EZ48" s="20">
        <f>+'MATRIZ (I-A) INVERSA'!GC48</f>
        <v>161.34549746163407</v>
      </c>
      <c r="FA48" s="20">
        <f>+'MATRIZ (I-A) INVERSA'!GD48</f>
        <v>62.213263938701864</v>
      </c>
      <c r="FB48" s="20">
        <f>+'MATRIZ (I-A) INVERSA'!GE48</f>
        <v>0</v>
      </c>
      <c r="FC48" s="20">
        <f>+'MATRIZ (I-A) INVERSA'!GF48</f>
        <v>0</v>
      </c>
      <c r="FD48" s="20">
        <f>+'MATRIZ (I-A) INVERSA'!GG48</f>
        <v>255.36434587374831</v>
      </c>
      <c r="FE48" s="20">
        <f>+'MATRIZ (I-A) INVERSA'!GH48</f>
        <v>194.72078387014378</v>
      </c>
      <c r="FF48" s="20">
        <f>+'MATRIZ (I-A) INVERSA'!GI48</f>
        <v>2.2957151533784517</v>
      </c>
      <c r="FG48" s="18">
        <f t="shared" si="2"/>
        <v>284479.79259164043</v>
      </c>
      <c r="FH48" s="17">
        <f t="shared" si="5"/>
        <v>398990.31836131186</v>
      </c>
      <c r="FI48" s="28"/>
      <c r="FJ48" s="17">
        <v>398990.31836131198</v>
      </c>
      <c r="FK48" s="50">
        <f t="shared" si="3"/>
        <v>0</v>
      </c>
      <c r="FM48" s="48">
        <f>+IFERROR((FH48/'MIP 2012'!FH48*100-100),0)</f>
        <v>1.1954362077688927</v>
      </c>
    </row>
    <row r="49" spans="1:169" s="7" customFormat="1" ht="21.95" customHeight="1" thickBot="1" x14ac:dyDescent="0.25">
      <c r="A49" s="12" t="s">
        <v>162</v>
      </c>
      <c r="B49" s="12" t="s">
        <v>163</v>
      </c>
      <c r="C49" s="16">
        <f>+'MATRIZ (A)'!C49*C$168</f>
        <v>0.42589755586235861</v>
      </c>
      <c r="D49" s="16">
        <f>+'MATRIZ (A)'!D49*D$168</f>
        <v>0.47136701322999069</v>
      </c>
      <c r="E49" s="16">
        <f>+'MATRIZ (A)'!E49*E$168</f>
        <v>0.21807688614161652</v>
      </c>
      <c r="F49" s="16">
        <f>+'MATRIZ (A)'!F49*F$168</f>
        <v>2.2371559054964312</v>
      </c>
      <c r="G49" s="16">
        <f>+'MATRIZ (A)'!G49*G$168</f>
        <v>0.47143045128395017</v>
      </c>
      <c r="H49" s="16">
        <f>+'MATRIZ (A)'!H49*H$168</f>
        <v>1.422695444704545</v>
      </c>
      <c r="I49" s="16">
        <f>+'MATRIZ (A)'!I49*I$168</f>
        <v>0.24393004702556506</v>
      </c>
      <c r="J49" s="16">
        <f>+'MATRIZ (A)'!J49*J$168</f>
        <v>0.13526171229396261</v>
      </c>
      <c r="K49" s="16">
        <f>+'MATRIZ (A)'!K49*K$168</f>
        <v>1.2589472354515345</v>
      </c>
      <c r="L49" s="16">
        <f>+'MATRIZ (A)'!L49*L$168</f>
        <v>2.3653475013975251</v>
      </c>
      <c r="M49" s="16">
        <f>+'MATRIZ (A)'!M49*M$168</f>
        <v>1.2415873325289584</v>
      </c>
      <c r="N49" s="16">
        <f>+'MATRIZ (A)'!N49*N$168</f>
        <v>8.1815430586190825</v>
      </c>
      <c r="O49" s="16">
        <f>+'MATRIZ (A)'!O49*O$168</f>
        <v>1.8985097909427326</v>
      </c>
      <c r="P49" s="16">
        <f>+'MATRIZ (A)'!P49*P$168</f>
        <v>20.534419116437622</v>
      </c>
      <c r="Q49" s="16">
        <f>+'MATRIZ (A)'!Q49*Q$168</f>
        <v>0.43602778471784404</v>
      </c>
      <c r="R49" s="16">
        <f>+'MATRIZ (A)'!R49*R$168</f>
        <v>25.360836244197156</v>
      </c>
      <c r="S49" s="16">
        <f>+'MATRIZ (A)'!S49*S$168</f>
        <v>15.285346018165203</v>
      </c>
      <c r="T49" s="16">
        <f>+'MATRIZ (A)'!T49*T$168</f>
        <v>3.5699127402853503</v>
      </c>
      <c r="U49" s="16">
        <f>+'MATRIZ (A)'!U49*U$168</f>
        <v>3.222559051346765</v>
      </c>
      <c r="V49" s="16">
        <f>+'MATRIZ (A)'!V49*V$168</f>
        <v>0.61087393285307479</v>
      </c>
      <c r="W49" s="16">
        <f>+'MATRIZ (A)'!W49*W$168</f>
        <v>4.6667293893751101</v>
      </c>
      <c r="X49" s="16">
        <f>+'MATRIZ (A)'!X49*X$168</f>
        <v>4703.3887183387515</v>
      </c>
      <c r="Y49" s="16">
        <f>+'MATRIZ (A)'!Y49*Y$168</f>
        <v>6370.9318477785855</v>
      </c>
      <c r="Z49" s="16">
        <f>+'MATRIZ (A)'!Z49*Z$168</f>
        <v>12257.161905754017</v>
      </c>
      <c r="AA49" s="16">
        <f>+'MATRIZ (A)'!AA49*AA$168</f>
        <v>247.35230497705635</v>
      </c>
      <c r="AB49" s="16">
        <f>+'MATRIZ (A)'!AB49*AB$168</f>
        <v>5.7749321844890895</v>
      </c>
      <c r="AC49" s="16">
        <f>+'MATRIZ (A)'!AC49*AC$168</f>
        <v>2.8146093050116665</v>
      </c>
      <c r="AD49" s="16">
        <f>+'MATRIZ (A)'!AD49*AD$168</f>
        <v>47.023764461957867</v>
      </c>
      <c r="AE49" s="16">
        <f>+'MATRIZ (A)'!AE49*AE$168</f>
        <v>2639.0858898406636</v>
      </c>
      <c r="AF49" s="16">
        <f>+'MATRIZ (A)'!AF49*AF$168</f>
        <v>7.1805198014138636</v>
      </c>
      <c r="AG49" s="16">
        <f>+'MATRIZ (A)'!AG49*AG$168</f>
        <v>2.0899317573756907E-4</v>
      </c>
      <c r="AH49" s="16">
        <f>+'MATRIZ (A)'!AH49*AH$168</f>
        <v>0.11653219979319987</v>
      </c>
      <c r="AI49" s="16">
        <f>+'MATRIZ (A)'!AI49*AI$168</f>
        <v>6069.7217797901349</v>
      </c>
      <c r="AJ49" s="16">
        <f>+'MATRIZ (A)'!AJ49*AJ$168</f>
        <v>1616.6835374992238</v>
      </c>
      <c r="AK49" s="16">
        <f>+'MATRIZ (A)'!AK49*AK$168</f>
        <v>1.9688671301988541</v>
      </c>
      <c r="AL49" s="16">
        <f>+'MATRIZ (A)'!AL49*AL$168</f>
        <v>704.47695544283192</v>
      </c>
      <c r="AM49" s="16">
        <f>+'MATRIZ (A)'!AM49*AM$168</f>
        <v>194.43927539909788</v>
      </c>
      <c r="AN49" s="16">
        <f>+'MATRIZ (A)'!AN49*AN$168</f>
        <v>3144.7174928193444</v>
      </c>
      <c r="AO49" s="16">
        <f>+'MATRIZ (A)'!AO49*AO$168</f>
        <v>3.3824989102129717</v>
      </c>
      <c r="AP49" s="16">
        <f>+'MATRIZ (A)'!AP49*AP$168</f>
        <v>271.60444249529462</v>
      </c>
      <c r="AQ49" s="16">
        <f>+'MATRIZ (A)'!AQ49*AQ$168</f>
        <v>3908.9913738913724</v>
      </c>
      <c r="AR49" s="16">
        <f>+'MATRIZ (A)'!AR49*AR$168</f>
        <v>15.919468993913954</v>
      </c>
      <c r="AS49" s="16">
        <f>+'MATRIZ (A)'!AS49*AS$168</f>
        <v>790.38984154140417</v>
      </c>
      <c r="AT49" s="16">
        <f>+'MATRIZ (A)'!AT49*AT$168</f>
        <v>124.50226740954096</v>
      </c>
      <c r="AU49" s="16">
        <f>+'MATRIZ (A)'!AU49*AU$168</f>
        <v>3.9476213865855692</v>
      </c>
      <c r="AV49" s="16">
        <f>+'MATRIZ (A)'!AV49*AV$168</f>
        <v>131.70639510957827</v>
      </c>
      <c r="AW49" s="16">
        <f>+'MATRIZ (A)'!AW49*AW$168</f>
        <v>358.93970255227521</v>
      </c>
      <c r="AX49" s="16">
        <f>+'MATRIZ (A)'!AX49*AX$168</f>
        <v>532.30401641012998</v>
      </c>
      <c r="AY49" s="16">
        <f>+'MATRIZ (A)'!AY49*AY$168</f>
        <v>0.80428954331635838</v>
      </c>
      <c r="AZ49" s="16">
        <f>+'MATRIZ (A)'!AZ49*AZ$168</f>
        <v>229.87574732683044</v>
      </c>
      <c r="BA49" s="16">
        <f>+'MATRIZ (A)'!BA49*BA$168</f>
        <v>0.12339644492604961</v>
      </c>
      <c r="BB49" s="16">
        <f>+'MATRIZ (A)'!BB49*BB$168</f>
        <v>1.6362117790812643</v>
      </c>
      <c r="BC49" s="16">
        <f>+'MATRIZ (A)'!BC49*BC$168</f>
        <v>2.0945769050736835</v>
      </c>
      <c r="BD49" s="16">
        <f>+'MATRIZ (A)'!BD49*BD$168</f>
        <v>0.55989519909521046</v>
      </c>
      <c r="BE49" s="16">
        <f>+'MATRIZ (A)'!BE49*BE$168</f>
        <v>0.54255962403572244</v>
      </c>
      <c r="BF49" s="16">
        <f>+'MATRIZ (A)'!BF49*BF$168</f>
        <v>5.058856624124318</v>
      </c>
      <c r="BG49" s="16">
        <f>+'MATRIZ (A)'!BG49*BG$168</f>
        <v>26.47021985302538</v>
      </c>
      <c r="BH49" s="16">
        <f>+'MATRIZ (A)'!BH49*BH$168</f>
        <v>8.613026395435682</v>
      </c>
      <c r="BI49" s="16">
        <f>+'MATRIZ (A)'!BI49*BI$168</f>
        <v>0</v>
      </c>
      <c r="BJ49" s="16">
        <f>+'MATRIZ (A)'!BJ49*BJ$168</f>
        <v>4.0437016059037232</v>
      </c>
      <c r="BK49" s="16">
        <f>+'MATRIZ (A)'!BK49*BK$168</f>
        <v>0.40721110147048545</v>
      </c>
      <c r="BL49" s="16">
        <f>+'MATRIZ (A)'!BL49*BL$168</f>
        <v>2.116622995442845</v>
      </c>
      <c r="BM49" s="16">
        <f>+'MATRIZ (A)'!BM49*BM$168</f>
        <v>2.5593511615115103</v>
      </c>
      <c r="BN49" s="16">
        <f>+'MATRIZ (A)'!BN49*BN$168</f>
        <v>6.0617302740253525</v>
      </c>
      <c r="BO49" s="16">
        <f>+'MATRIZ (A)'!BO49*BO$168</f>
        <v>347.15726737117649</v>
      </c>
      <c r="BP49" s="16">
        <f>+'MATRIZ (A)'!BP49*BP$168</f>
        <v>185.93072528458768</v>
      </c>
      <c r="BQ49" s="16">
        <f>+'MATRIZ (A)'!BQ49*BQ$168</f>
        <v>1.109696545448881</v>
      </c>
      <c r="BR49" s="16">
        <f>+'MATRIZ (A)'!BR49*BR$168</f>
        <v>9.023708000692757</v>
      </c>
      <c r="BS49" s="16">
        <f>+'MATRIZ (A)'!BS49*BS$168</f>
        <v>8.6423442149849876</v>
      </c>
      <c r="BT49" s="16">
        <f>+'MATRIZ (A)'!BT49*BT$168</f>
        <v>1.6415992734612042</v>
      </c>
      <c r="BU49" s="16">
        <f>+'MATRIZ (A)'!BU49*BU$168</f>
        <v>29.964731136090876</v>
      </c>
      <c r="BV49" s="16">
        <f>+'MATRIZ (A)'!BV49*BV$168</f>
        <v>20.049679313707241</v>
      </c>
      <c r="BW49" s="16">
        <f>+'MATRIZ (A)'!BW49*BW$168</f>
        <v>6.0258788599399447</v>
      </c>
      <c r="BX49" s="16">
        <f>+'MATRIZ (A)'!BX49*BX$168</f>
        <v>3.2735641639241534E-3</v>
      </c>
      <c r="BY49" s="16">
        <f>+'MATRIZ (A)'!BY49*BY$168</f>
        <v>0.11924654340138269</v>
      </c>
      <c r="BZ49" s="16">
        <f>+'MATRIZ (A)'!BZ49*BZ$168</f>
        <v>6.3970118525999426</v>
      </c>
      <c r="CA49" s="16">
        <f>+'MATRIZ (A)'!CA49*CA$168</f>
        <v>0.71827853852877255</v>
      </c>
      <c r="CB49" s="16">
        <f>+'MATRIZ (A)'!CB49*CB$168</f>
        <v>0.20206781876527144</v>
      </c>
      <c r="CC49" s="16">
        <f>+'MATRIZ (A)'!CC49*CC$168</f>
        <v>4.7388746677743159</v>
      </c>
      <c r="CD49" s="16">
        <f>+'MATRIZ (A)'!CD49*CD$168</f>
        <v>0.38904632420393337</v>
      </c>
      <c r="CE49" s="16">
        <f>+'MATRIZ (A)'!CE49*CE$168</f>
        <v>2.3476059205166635</v>
      </c>
      <c r="CF49" s="16">
        <f>+'MATRIZ (A)'!CF49*CF$168</f>
        <v>12.889053548600847</v>
      </c>
      <c r="CG49" s="16">
        <f>+'MATRIZ (A)'!CG49*CG$168</f>
        <v>15.454910003937096</v>
      </c>
      <c r="CH49" s="16">
        <f>+'MATRIZ (A)'!CH49*CH$168</f>
        <v>1.3946002849256709</v>
      </c>
      <c r="CI49" s="16">
        <f>+'MATRIZ (A)'!CI49*CI$168</f>
        <v>38.426575884702764</v>
      </c>
      <c r="CJ49" s="16">
        <f>+'MATRIZ (A)'!CJ49*CJ$168</f>
        <v>50.228555754137055</v>
      </c>
      <c r="CK49" s="16">
        <f>+'MATRIZ (A)'!CK49*CK$168</f>
        <v>6.0369931766705678</v>
      </c>
      <c r="CL49" s="16">
        <f>+'MATRIZ (A)'!CL49*CL$168</f>
        <v>20.535499508251359</v>
      </c>
      <c r="CM49" s="16">
        <f>+'MATRIZ (A)'!CM49*CM$168</f>
        <v>36.774200132641418</v>
      </c>
      <c r="CN49" s="16">
        <f>+'MATRIZ (A)'!CN49*CN$168</f>
        <v>157.11363097572382</v>
      </c>
      <c r="CO49" s="16">
        <f>+'MATRIZ (A)'!CO49*CO$168</f>
        <v>8.5782029647795301</v>
      </c>
      <c r="CP49" s="16">
        <f>+'MATRIZ (A)'!CP49*CP$168</f>
        <v>2.1805545703546567E-2</v>
      </c>
      <c r="CQ49" s="16">
        <f>+'MATRIZ (A)'!CQ49*CQ$168</f>
        <v>7.6934783297507483</v>
      </c>
      <c r="CR49" s="16">
        <f>+'MATRIZ (A)'!CR49*CR$168</f>
        <v>3.4798524850824668</v>
      </c>
      <c r="CS49" s="16">
        <f>+'MATRIZ (A)'!CS49*CS$168</f>
        <v>94.429946846430809</v>
      </c>
      <c r="CT49" s="16">
        <f>+'MATRIZ (A)'!CT49*CT$168</f>
        <v>1.2479256165047212</v>
      </c>
      <c r="CU49" s="16">
        <f>+'MATRIZ (A)'!CU49*CU$168</f>
        <v>49.06867555498691</v>
      </c>
      <c r="CV49" s="16">
        <f>+'MATRIZ (A)'!CV49*CV$168</f>
        <v>58.471436382122</v>
      </c>
      <c r="CW49" s="16">
        <f>+'MATRIZ (A)'!CW49*CW$168</f>
        <v>57.211938859251518</v>
      </c>
      <c r="CX49" s="16">
        <f>+'MATRIZ (A)'!CX49*CX$168</f>
        <v>4887.7784343876237</v>
      </c>
      <c r="CY49" s="16">
        <f>+'MATRIZ (A)'!CY49*CY$168</f>
        <v>18288.399299312354</v>
      </c>
      <c r="CZ49" s="16">
        <f>+'MATRIZ (A)'!CZ49*CZ$168</f>
        <v>95.748241752934305</v>
      </c>
      <c r="DA49" s="16">
        <f>+'MATRIZ (A)'!DA49*DA$168</f>
        <v>12.249636476474334</v>
      </c>
      <c r="DB49" s="16">
        <f>+'MATRIZ (A)'!DB49*DB$168</f>
        <v>0.45834305810664105</v>
      </c>
      <c r="DC49" s="16">
        <f>+'MATRIZ (A)'!DC49*DC$168</f>
        <v>0.73542061346634879</v>
      </c>
      <c r="DD49" s="16">
        <f>+'MATRIZ (A)'!DD49*DD$168</f>
        <v>0.2611324400054123</v>
      </c>
      <c r="DE49" s="16">
        <f>+'MATRIZ (A)'!DE49*DE$168</f>
        <v>8.279361172470337E-2</v>
      </c>
      <c r="DF49" s="16">
        <f>+'MATRIZ (A)'!DF49*DF$168</f>
        <v>0.16162414445735115</v>
      </c>
      <c r="DG49" s="16">
        <f>+'MATRIZ (A)'!DG49*DG$168</f>
        <v>7.9402140784339625</v>
      </c>
      <c r="DH49" s="16">
        <f>+'MATRIZ (A)'!DH49*DH$168</f>
        <v>3.9623972665818097</v>
      </c>
      <c r="DI49" s="16">
        <f>+'MATRIZ (A)'!DI49*DI$168</f>
        <v>1.4960585230312693</v>
      </c>
      <c r="DJ49" s="16">
        <f>+'MATRIZ (A)'!DJ49*DJ$168</f>
        <v>3.6112054799669799</v>
      </c>
      <c r="DK49" s="16">
        <f>+'MATRIZ (A)'!DK49*DK$168</f>
        <v>5.9897493710842387</v>
      </c>
      <c r="DL49" s="16">
        <f>+'MATRIZ (A)'!DL49*DL$168</f>
        <v>23.434685877952855</v>
      </c>
      <c r="DM49" s="16">
        <f>+'MATRIZ (A)'!DM49*DM$168</f>
        <v>2.267772702765134</v>
      </c>
      <c r="DN49" s="16">
        <f>+'MATRIZ (A)'!DN49*DN$168</f>
        <v>2.088439559018485</v>
      </c>
      <c r="DO49" s="16">
        <f>+'MATRIZ (A)'!DO49*DO$168</f>
        <v>0.40053314528958994</v>
      </c>
      <c r="DP49" s="16">
        <f>+'MATRIZ (A)'!DP49*DP$168</f>
        <v>2.513948842337717</v>
      </c>
      <c r="DQ49" s="16">
        <f>+'MATRIZ (A)'!DQ49*DQ$168</f>
        <v>2.7499584979707985E-2</v>
      </c>
      <c r="DR49" s="16">
        <f>+'MATRIZ (A)'!DR49*DR$168</f>
        <v>80.87003318554757</v>
      </c>
      <c r="DS49" s="16">
        <f>+'MATRIZ (A)'!DS49*DS$168</f>
        <v>383.27741503270005</v>
      </c>
      <c r="DT49" s="16">
        <f>+'MATRIZ (A)'!DT49*DT$168</f>
        <v>0.71672457736188699</v>
      </c>
      <c r="DU49" s="16">
        <f>+'MATRIZ (A)'!DU49*DU$168</f>
        <v>8.5163894570213845</v>
      </c>
      <c r="DV49" s="16">
        <f>+'MATRIZ (A)'!DV49*DV$168</f>
        <v>53.010199943588646</v>
      </c>
      <c r="DW49" s="16">
        <f>+'MATRIZ (A)'!DW49*DW$168</f>
        <v>246.88368110224457</v>
      </c>
      <c r="DX49" s="16">
        <f>+'MATRIZ (A)'!DX49*DX$168</f>
        <v>1.5978096981634663E-2</v>
      </c>
      <c r="DY49" s="16">
        <f>+'MATRIZ (A)'!DY49*DY$168</f>
        <v>2015.2817230232902</v>
      </c>
      <c r="DZ49" s="16">
        <f>+'MATRIZ (A)'!DZ49*DZ$168</f>
        <v>2078.4884627566862</v>
      </c>
      <c r="EA49" s="16">
        <f>+'MATRIZ (A)'!EA49*EA$168</f>
        <v>333.50751384430492</v>
      </c>
      <c r="EB49" s="16">
        <f>+'MATRIZ (A)'!EB49*EB$168</f>
        <v>257.18625341031179</v>
      </c>
      <c r="EC49" s="16">
        <f>+'MATRIZ (A)'!EC49*EC$168</f>
        <v>2.6071394352391271</v>
      </c>
      <c r="ED49" s="16">
        <f>+'MATRIZ (A)'!ED49*ED$168</f>
        <v>0.11753333024769859</v>
      </c>
      <c r="EE49" s="16">
        <f>+'MATRIZ (A)'!EE49*EE$168</f>
        <v>1.9337838557876152</v>
      </c>
      <c r="EF49" s="16">
        <f>+'MATRIZ (A)'!EF49*EF$168</f>
        <v>8.9932435303732197E-2</v>
      </c>
      <c r="EG49" s="16">
        <f>+'MATRIZ (A)'!EG49*EG$168</f>
        <v>2.4646685096286305</v>
      </c>
      <c r="EH49" s="16">
        <f>+'MATRIZ (A)'!EH49*EH$168</f>
        <v>0</v>
      </c>
      <c r="EI49" s="18">
        <f t="shared" si="4"/>
        <v>74587.845800770825</v>
      </c>
      <c r="EJ49" s="20">
        <f>+'MATRIZ (I-A) INVERSA'!FM49</f>
        <v>264424.82537072926</v>
      </c>
      <c r="EK49" s="20">
        <f>+'MATRIZ (I-A) INVERSA'!FN49</f>
        <v>193.97237061010173</v>
      </c>
      <c r="EL49" s="20">
        <f>+'MATRIZ (I-A) INVERSA'!FO49</f>
        <v>668.92207442036795</v>
      </c>
      <c r="EM49" s="20">
        <f>+'MATRIZ (I-A) INVERSA'!FP49</f>
        <v>0</v>
      </c>
      <c r="EN49" s="20">
        <f>+'MATRIZ (I-A) INVERSA'!FQ49</f>
        <v>0</v>
      </c>
      <c r="EO49" s="20">
        <f>+'MATRIZ (I-A) INVERSA'!FR49</f>
        <v>0</v>
      </c>
      <c r="EP49" s="20">
        <f>+'MATRIZ (I-A) INVERSA'!FS49</f>
        <v>0</v>
      </c>
      <c r="EQ49" s="20">
        <f>+'MATRIZ (I-A) INVERSA'!FT49</f>
        <v>0</v>
      </c>
      <c r="ER49" s="20">
        <f>+'MATRIZ (I-A) INVERSA'!FU49</f>
        <v>0</v>
      </c>
      <c r="ES49" s="20">
        <f>+'MATRIZ (I-A) INVERSA'!FV49</f>
        <v>0</v>
      </c>
      <c r="ET49" s="20">
        <f>+'MATRIZ (I-A) INVERSA'!FW49</f>
        <v>0</v>
      </c>
      <c r="EU49" s="20">
        <f>+'MATRIZ (I-A) INVERSA'!FX49</f>
        <v>5720.2248101492096</v>
      </c>
      <c r="EV49" s="20">
        <f>+'MATRIZ (I-A) INVERSA'!FY49</f>
        <v>87.279881588959768</v>
      </c>
      <c r="EW49" s="20">
        <f>+'MATRIZ (I-A) INVERSA'!FZ49</f>
        <v>1227.6936463666368</v>
      </c>
      <c r="EX49" s="20">
        <f>+'MATRIZ (I-A) INVERSA'!GA49</f>
        <v>53052.471222085398</v>
      </c>
      <c r="EY49" s="20">
        <f>+'MATRIZ (I-A) INVERSA'!GB49</f>
        <v>0</v>
      </c>
      <c r="EZ49" s="20">
        <f>+'MATRIZ (I-A) INVERSA'!GC49</f>
        <v>175.79633476550205</v>
      </c>
      <c r="FA49" s="20">
        <f>+'MATRIZ (I-A) INVERSA'!GD49</f>
        <v>67.785367092894674</v>
      </c>
      <c r="FB49" s="20">
        <f>+'MATRIZ (I-A) INVERSA'!GE49</f>
        <v>0</v>
      </c>
      <c r="FC49" s="20">
        <f>+'MATRIZ (I-A) INVERSA'!GF49</f>
        <v>0</v>
      </c>
      <c r="FD49" s="20">
        <f>+'MATRIZ (I-A) INVERSA'!GG49</f>
        <v>278.23593927726245</v>
      </c>
      <c r="FE49" s="20">
        <f>+'MATRIZ (I-A) INVERSA'!GH49</f>
        <v>212.1608637710917</v>
      </c>
      <c r="FF49" s="20">
        <f>+'MATRIZ (I-A) INVERSA'!GI49</f>
        <v>2.50132985412574</v>
      </c>
      <c r="FG49" s="18">
        <f t="shared" si="2"/>
        <v>326111.86921071087</v>
      </c>
      <c r="FH49" s="17">
        <f t="shared" si="5"/>
        <v>400699.71501148166</v>
      </c>
      <c r="FI49" s="28"/>
      <c r="FJ49" s="17">
        <v>400699.71501148224</v>
      </c>
      <c r="FK49" s="50">
        <f t="shared" si="3"/>
        <v>-5.8207660913467407E-10</v>
      </c>
      <c r="FM49" s="48">
        <f>+IFERROR((FH49/'MIP 2012'!FH49*100-100),0)</f>
        <v>0.69069978592230541</v>
      </c>
    </row>
    <row r="50" spans="1:169" s="7" customFormat="1" ht="21.95" customHeight="1" thickBot="1" x14ac:dyDescent="0.25">
      <c r="A50" s="12" t="s">
        <v>164</v>
      </c>
      <c r="B50" s="12" t="s">
        <v>165</v>
      </c>
      <c r="C50" s="16">
        <f>+'MATRIZ (A)'!C50*C$168</f>
        <v>2.4623672186894412</v>
      </c>
      <c r="D50" s="16">
        <f>+'MATRIZ (A)'!D50*D$168</f>
        <v>1.3415968527721485</v>
      </c>
      <c r="E50" s="16">
        <f>+'MATRIZ (A)'!E50*E$168</f>
        <v>0.25197213990708872</v>
      </c>
      <c r="F50" s="16">
        <f>+'MATRIZ (A)'!F50*F$168</f>
        <v>37.426652118231402</v>
      </c>
      <c r="G50" s="16">
        <f>+'MATRIZ (A)'!G50*G$168</f>
        <v>1.7012491135272323</v>
      </c>
      <c r="H50" s="16">
        <f>+'MATRIZ (A)'!H50*H$168</f>
        <v>4.5420643826751581</v>
      </c>
      <c r="I50" s="16">
        <f>+'MATRIZ (A)'!I50*I$168</f>
        <v>1.7658031403878216</v>
      </c>
      <c r="J50" s="16">
        <f>+'MATRIZ (A)'!J50*J$168</f>
        <v>0.80894281938921253</v>
      </c>
      <c r="K50" s="16">
        <f>+'MATRIZ (A)'!K50*K$168</f>
        <v>1.695746654168454</v>
      </c>
      <c r="L50" s="16">
        <f>+'MATRIZ (A)'!L50*L$168</f>
        <v>7.7029162509796976</v>
      </c>
      <c r="M50" s="16">
        <f>+'MATRIZ (A)'!M50*M$168</f>
        <v>21.844964415227569</v>
      </c>
      <c r="N50" s="16">
        <f>+'MATRIZ (A)'!N50*N$168</f>
        <v>3.4570798181009894</v>
      </c>
      <c r="O50" s="16">
        <f>+'MATRIZ (A)'!O50*O$168</f>
        <v>3.8181789787355065</v>
      </c>
      <c r="P50" s="16">
        <f>+'MATRIZ (A)'!P50*P$168</f>
        <v>20.132143517016072</v>
      </c>
      <c r="Q50" s="16">
        <f>+'MATRIZ (A)'!Q50*Q$168</f>
        <v>0.98743689632802967</v>
      </c>
      <c r="R50" s="16">
        <f>+'MATRIZ (A)'!R50*R$168</f>
        <v>28.129338177735388</v>
      </c>
      <c r="S50" s="16">
        <f>+'MATRIZ (A)'!S50*S$168</f>
        <v>3.5265213800550654</v>
      </c>
      <c r="T50" s="16">
        <f>+'MATRIZ (A)'!T50*T$168</f>
        <v>17.205295575972027</v>
      </c>
      <c r="U50" s="16">
        <f>+'MATRIZ (A)'!U50*U$168</f>
        <v>4.9584975739170849</v>
      </c>
      <c r="V50" s="16">
        <f>+'MATRIZ (A)'!V50*V$168</f>
        <v>1.1921735102025395</v>
      </c>
      <c r="W50" s="16">
        <f>+'MATRIZ (A)'!W50*W$168</f>
        <v>3.0535395938454548</v>
      </c>
      <c r="X50" s="16">
        <f>+'MATRIZ (A)'!X50*X$168</f>
        <v>43.828906127084821</v>
      </c>
      <c r="Y50" s="16">
        <f>+'MATRIZ (A)'!Y50*Y$168</f>
        <v>4.789496175465989</v>
      </c>
      <c r="Z50" s="16">
        <f>+'MATRIZ (A)'!Z50*Z$168</f>
        <v>9.1895519021391934</v>
      </c>
      <c r="AA50" s="16">
        <f>+'MATRIZ (A)'!AA50*AA$168</f>
        <v>1.0879049473252123</v>
      </c>
      <c r="AB50" s="16">
        <f>+'MATRIZ (A)'!AB50*AB$168</f>
        <v>3.7879572568537769</v>
      </c>
      <c r="AC50" s="16">
        <f>+'MATRIZ (A)'!AC50*AC$168</f>
        <v>0.8271952789111765</v>
      </c>
      <c r="AD50" s="16">
        <f>+'MATRIZ (A)'!AD50*AD$168</f>
        <v>64.758398335634666</v>
      </c>
      <c r="AE50" s="16">
        <f>+'MATRIZ (A)'!AE50*AE$168</f>
        <v>1.847201703170456</v>
      </c>
      <c r="AF50" s="16">
        <f>+'MATRIZ (A)'!AF50*AF$168</f>
        <v>6.1337468326087432</v>
      </c>
      <c r="AG50" s="16">
        <f>+'MATRIZ (A)'!AG50*AG$168</f>
        <v>5.6522212338929053E-4</v>
      </c>
      <c r="AH50" s="16">
        <f>+'MATRIZ (A)'!AH50*AH$168</f>
        <v>0.14358113446636434</v>
      </c>
      <c r="AI50" s="16">
        <f>+'MATRIZ (A)'!AI50*AI$168</f>
        <v>1467.3893983221926</v>
      </c>
      <c r="AJ50" s="16">
        <f>+'MATRIZ (A)'!AJ50*AJ$168</f>
        <v>128.09989585561868</v>
      </c>
      <c r="AK50" s="16">
        <f>+'MATRIZ (A)'!AK50*AK$168</f>
        <v>0.96762010760423878</v>
      </c>
      <c r="AL50" s="16">
        <f>+'MATRIZ (A)'!AL50*AL$168</f>
        <v>36.010340257497845</v>
      </c>
      <c r="AM50" s="16">
        <f>+'MATRIZ (A)'!AM50*AM$168</f>
        <v>20.082977813952414</v>
      </c>
      <c r="AN50" s="16">
        <f>+'MATRIZ (A)'!AN50*AN$168</f>
        <v>11.942966583426108</v>
      </c>
      <c r="AO50" s="16">
        <f>+'MATRIZ (A)'!AO50*AO$168</f>
        <v>413.98678030124546</v>
      </c>
      <c r="AP50" s="16">
        <f>+'MATRIZ (A)'!AP50*AP$168</f>
        <v>166.77567350734449</v>
      </c>
      <c r="AQ50" s="16">
        <f>+'MATRIZ (A)'!AQ50*AQ$168</f>
        <v>637.99695475167471</v>
      </c>
      <c r="AR50" s="16">
        <f>+'MATRIZ (A)'!AR50*AR$168</f>
        <v>113.2355880040611</v>
      </c>
      <c r="AS50" s="16">
        <f>+'MATRIZ (A)'!AS50*AS$168</f>
        <v>0.93887064013473076</v>
      </c>
      <c r="AT50" s="16">
        <f>+'MATRIZ (A)'!AT50*AT$168</f>
        <v>212.66398064737436</v>
      </c>
      <c r="AU50" s="16">
        <f>+'MATRIZ (A)'!AU50*AU$168</f>
        <v>1.8372574507925843</v>
      </c>
      <c r="AV50" s="16">
        <f>+'MATRIZ (A)'!AV50*AV$168</f>
        <v>1.2287951978575944</v>
      </c>
      <c r="AW50" s="16">
        <f>+'MATRIZ (A)'!AW50*AW$168</f>
        <v>32.774682256887765</v>
      </c>
      <c r="AX50" s="16">
        <f>+'MATRIZ (A)'!AX50*AX$168</f>
        <v>1628.2733463578827</v>
      </c>
      <c r="AY50" s="16">
        <f>+'MATRIZ (A)'!AY50*AY$168</f>
        <v>0.97652605837072848</v>
      </c>
      <c r="AZ50" s="16">
        <f>+'MATRIZ (A)'!AZ50*AZ$168</f>
        <v>17.861270428889526</v>
      </c>
      <c r="BA50" s="16">
        <f>+'MATRIZ (A)'!BA50*BA$168</f>
        <v>0.32923625009862767</v>
      </c>
      <c r="BB50" s="16">
        <f>+'MATRIZ (A)'!BB50*BB$168</f>
        <v>4.6806376073985705</v>
      </c>
      <c r="BC50" s="16">
        <f>+'MATRIZ (A)'!BC50*BC$168</f>
        <v>10.227433518215703</v>
      </c>
      <c r="BD50" s="16">
        <f>+'MATRIZ (A)'!BD50*BD$168</f>
        <v>0.80429290943966181</v>
      </c>
      <c r="BE50" s="16">
        <f>+'MATRIZ (A)'!BE50*BE$168</f>
        <v>2.9955943662013973</v>
      </c>
      <c r="BF50" s="16">
        <f>+'MATRIZ (A)'!BF50*BF$168</f>
        <v>7.0873935941575548</v>
      </c>
      <c r="BG50" s="16">
        <f>+'MATRIZ (A)'!BG50*BG$168</f>
        <v>32.016363667491326</v>
      </c>
      <c r="BH50" s="16">
        <f>+'MATRIZ (A)'!BH50*BH$168</f>
        <v>15.332375368752809</v>
      </c>
      <c r="BI50" s="16">
        <f>+'MATRIZ (A)'!BI50*BI$168</f>
        <v>0</v>
      </c>
      <c r="BJ50" s="16">
        <f>+'MATRIZ (A)'!BJ50*BJ$168</f>
        <v>8.0305882408220253</v>
      </c>
      <c r="BK50" s="16">
        <f>+'MATRIZ (A)'!BK50*BK$168</f>
        <v>7.7746742713357646</v>
      </c>
      <c r="BL50" s="16">
        <f>+'MATRIZ (A)'!BL50*BL$168</f>
        <v>5.2503207946681592</v>
      </c>
      <c r="BM50" s="16">
        <f>+'MATRIZ (A)'!BM50*BM$168</f>
        <v>6.2165848548881719</v>
      </c>
      <c r="BN50" s="16">
        <f>+'MATRIZ (A)'!BN50*BN$168</f>
        <v>20.506920551304908</v>
      </c>
      <c r="BO50" s="16">
        <f>+'MATRIZ (A)'!BO50*BO$168</f>
        <v>0.38140987499755769</v>
      </c>
      <c r="BP50" s="16">
        <f>+'MATRIZ (A)'!BP50*BP$168</f>
        <v>4.9039672146528988</v>
      </c>
      <c r="BQ50" s="16">
        <f>+'MATRIZ (A)'!BQ50*BQ$168</f>
        <v>2.6820627311556717</v>
      </c>
      <c r="BR50" s="16">
        <f>+'MATRIZ (A)'!BR50*BR$168</f>
        <v>16.115432914587579</v>
      </c>
      <c r="BS50" s="16">
        <f>+'MATRIZ (A)'!BS50*BS$168</f>
        <v>3.4289891031348421</v>
      </c>
      <c r="BT50" s="16">
        <f>+'MATRIZ (A)'!BT50*BT$168</f>
        <v>1.9315066358725133</v>
      </c>
      <c r="BU50" s="16">
        <f>+'MATRIZ (A)'!BU50*BU$168</f>
        <v>20.382488553262178</v>
      </c>
      <c r="BV50" s="16">
        <f>+'MATRIZ (A)'!BV50*BV$168</f>
        <v>27.401711907107135</v>
      </c>
      <c r="BW50" s="16">
        <f>+'MATRIZ (A)'!BW50*BW$168</f>
        <v>28.609397616269664</v>
      </c>
      <c r="BX50" s="16">
        <f>+'MATRIZ (A)'!BX50*BX$168</f>
        <v>8.853355528257497E-3</v>
      </c>
      <c r="BY50" s="16">
        <f>+'MATRIZ (A)'!BY50*BY$168</f>
        <v>0.20373124068031814</v>
      </c>
      <c r="BZ50" s="16">
        <f>+'MATRIZ (A)'!BZ50*BZ$168</f>
        <v>15.227948280934356</v>
      </c>
      <c r="CA50" s="16">
        <f>+'MATRIZ (A)'!CA50*CA$168</f>
        <v>0.65618057873228952</v>
      </c>
      <c r="CB50" s="16">
        <f>+'MATRIZ (A)'!CB50*CB$168</f>
        <v>0.14823607028967201</v>
      </c>
      <c r="CC50" s="16">
        <f>+'MATRIZ (A)'!CC50*CC$168</f>
        <v>9.1912601594075714</v>
      </c>
      <c r="CD50" s="16">
        <f>+'MATRIZ (A)'!CD50*CD$168</f>
        <v>1.5804330590381277</v>
      </c>
      <c r="CE50" s="16">
        <f>+'MATRIZ (A)'!CE50*CE$168</f>
        <v>25.587905484999666</v>
      </c>
      <c r="CF50" s="16">
        <f>+'MATRIZ (A)'!CF50*CF$168</f>
        <v>10.829106821099977</v>
      </c>
      <c r="CG50" s="16">
        <f>+'MATRIZ (A)'!CG50*CG$168</f>
        <v>14.474093433891147</v>
      </c>
      <c r="CH50" s="16">
        <f>+'MATRIZ (A)'!CH50*CH$168</f>
        <v>1.9785047967873981</v>
      </c>
      <c r="CI50" s="16">
        <f>+'MATRIZ (A)'!CI50*CI$168</f>
        <v>64.621178827306352</v>
      </c>
      <c r="CJ50" s="16">
        <f>+'MATRIZ (A)'!CJ50*CJ$168</f>
        <v>82.835550024614463</v>
      </c>
      <c r="CK50" s="16">
        <f>+'MATRIZ (A)'!CK50*CK$168</f>
        <v>15.866938051272118</v>
      </c>
      <c r="CL50" s="16">
        <f>+'MATRIZ (A)'!CL50*CL$168</f>
        <v>43.631507115972617</v>
      </c>
      <c r="CM50" s="16">
        <f>+'MATRIZ (A)'!CM50*CM$168</f>
        <v>63.883679091676555</v>
      </c>
      <c r="CN50" s="16">
        <f>+'MATRIZ (A)'!CN50*CN$168</f>
        <v>71.826476865689997</v>
      </c>
      <c r="CO50" s="16">
        <f>+'MATRIZ (A)'!CO50*CO$168</f>
        <v>15.177760058391863</v>
      </c>
      <c r="CP50" s="16">
        <f>+'MATRIZ (A)'!CP50*CP$168</f>
        <v>5.8973106661134131E-2</v>
      </c>
      <c r="CQ50" s="16">
        <f>+'MATRIZ (A)'!CQ50*CQ$168</f>
        <v>10.61723916197157</v>
      </c>
      <c r="CR50" s="16">
        <f>+'MATRIZ (A)'!CR50*CR$168</f>
        <v>27.510437711046993</v>
      </c>
      <c r="CS50" s="16">
        <f>+'MATRIZ (A)'!CS50*CS$168</f>
        <v>31.828203421429016</v>
      </c>
      <c r="CT50" s="16">
        <f>+'MATRIZ (A)'!CT50*CT$168</f>
        <v>0.71023203121519785</v>
      </c>
      <c r="CU50" s="16">
        <f>+'MATRIZ (A)'!CU50*CU$168</f>
        <v>37.515032317493343</v>
      </c>
      <c r="CV50" s="16">
        <f>+'MATRIZ (A)'!CV50*CV$168</f>
        <v>12.087363354159777</v>
      </c>
      <c r="CW50" s="16">
        <f>+'MATRIZ (A)'!CW50*CW$168</f>
        <v>11.432211233314124</v>
      </c>
      <c r="CX50" s="16">
        <f>+'MATRIZ (A)'!CX50*CX$168</f>
        <v>4669.8812323177453</v>
      </c>
      <c r="CY50" s="16">
        <f>+'MATRIZ (A)'!CY50*CY$168</f>
        <v>6925.2333343926039</v>
      </c>
      <c r="CZ50" s="16">
        <f>+'MATRIZ (A)'!CZ50*CZ$168</f>
        <v>0.93827201873158472</v>
      </c>
      <c r="DA50" s="16">
        <f>+'MATRIZ (A)'!DA50*DA$168</f>
        <v>20.61226075736403</v>
      </c>
      <c r="DB50" s="16">
        <f>+'MATRIZ (A)'!DB50*DB$168</f>
        <v>0.70645959748317178</v>
      </c>
      <c r="DC50" s="16">
        <f>+'MATRIZ (A)'!DC50*DC$168</f>
        <v>3.7693248756385347</v>
      </c>
      <c r="DD50" s="16">
        <f>+'MATRIZ (A)'!DD50*DD$168</f>
        <v>1.0522548731038419</v>
      </c>
      <c r="DE50" s="16">
        <f>+'MATRIZ (A)'!DE50*DE$168</f>
        <v>0.23200031019157413</v>
      </c>
      <c r="DF50" s="16">
        <f>+'MATRIZ (A)'!DF50*DF$168</f>
        <v>0.57717117531852979</v>
      </c>
      <c r="DG50" s="16">
        <f>+'MATRIZ (A)'!DG50*DG$168</f>
        <v>15.016089101973176</v>
      </c>
      <c r="DH50" s="16">
        <f>+'MATRIZ (A)'!DH50*DH$168</f>
        <v>2.4029151150204489</v>
      </c>
      <c r="DI50" s="16">
        <f>+'MATRIZ (A)'!DI50*DI$168</f>
        <v>1.7503747773473943</v>
      </c>
      <c r="DJ50" s="16">
        <f>+'MATRIZ (A)'!DJ50*DJ$168</f>
        <v>1.1245171699833421</v>
      </c>
      <c r="DK50" s="16">
        <f>+'MATRIZ (A)'!DK50*DK$168</f>
        <v>3.9514495941770997</v>
      </c>
      <c r="DL50" s="16">
        <f>+'MATRIZ (A)'!DL50*DL$168</f>
        <v>0.68106294486346963</v>
      </c>
      <c r="DM50" s="16">
        <f>+'MATRIZ (A)'!DM50*DM$168</f>
        <v>4.7725601777112612</v>
      </c>
      <c r="DN50" s="16">
        <f>+'MATRIZ (A)'!DN50*DN$168</f>
        <v>2.2092829394600431</v>
      </c>
      <c r="DO50" s="16">
        <f>+'MATRIZ (A)'!DO50*DO$168</f>
        <v>0.98074744081570009</v>
      </c>
      <c r="DP50" s="16">
        <f>+'MATRIZ (A)'!DP50*DP$168</f>
        <v>4.3792539596032478</v>
      </c>
      <c r="DQ50" s="16">
        <f>+'MATRIZ (A)'!DQ50*DQ$168</f>
        <v>9.5714285110379521E-2</v>
      </c>
      <c r="DR50" s="16">
        <f>+'MATRIZ (A)'!DR50*DR$168</f>
        <v>15.426624568087622</v>
      </c>
      <c r="DS50" s="16">
        <f>+'MATRIZ (A)'!DS50*DS$168</f>
        <v>2.3498331170323277</v>
      </c>
      <c r="DT50" s="16">
        <f>+'MATRIZ (A)'!DT50*DT$168</f>
        <v>1.6707702523716368</v>
      </c>
      <c r="DU50" s="16">
        <f>+'MATRIZ (A)'!DU50*DU$168</f>
        <v>16.344965695979013</v>
      </c>
      <c r="DV50" s="16">
        <f>+'MATRIZ (A)'!DV50*DV$168</f>
        <v>80.008828845034756</v>
      </c>
      <c r="DW50" s="16">
        <f>+'MATRIZ (A)'!DW50*DW$168</f>
        <v>826.65498844239858</v>
      </c>
      <c r="DX50" s="16">
        <f>+'MATRIZ (A)'!DX50*DX$168</f>
        <v>4.2805709561739215E-2</v>
      </c>
      <c r="DY50" s="16">
        <f>+'MATRIZ (A)'!DY50*DY$168</f>
        <v>4280.1942051477818</v>
      </c>
      <c r="DZ50" s="16">
        <f>+'MATRIZ (A)'!DZ50*DZ$168</f>
        <v>2229.9864702742784</v>
      </c>
      <c r="EA50" s="16">
        <f>+'MATRIZ (A)'!EA50*EA$168</f>
        <v>43.374522386538665</v>
      </c>
      <c r="EB50" s="16">
        <f>+'MATRIZ (A)'!EB50*EB$168</f>
        <v>102.24299658447116</v>
      </c>
      <c r="EC50" s="16">
        <f>+'MATRIZ (A)'!EC50*EC$168</f>
        <v>1.7696414815321075</v>
      </c>
      <c r="ED50" s="16">
        <f>+'MATRIZ (A)'!ED50*ED$168</f>
        <v>0.12045167436503093</v>
      </c>
      <c r="EE50" s="16">
        <f>+'MATRIZ (A)'!EE50*EE$168</f>
        <v>5.2110807142903646</v>
      </c>
      <c r="EF50" s="16">
        <f>+'MATRIZ (A)'!EF50*EF$168</f>
        <v>0.14068182786234337</v>
      </c>
      <c r="EG50" s="16">
        <f>+'MATRIZ (A)'!EG50*EG$168</f>
        <v>0.45423556207508514</v>
      </c>
      <c r="EH50" s="16">
        <f>+'MATRIZ (A)'!EH50*EH$168</f>
        <v>0</v>
      </c>
      <c r="EI50" s="18">
        <f t="shared" si="4"/>
        <v>25260.379707893779</v>
      </c>
      <c r="EJ50" s="20">
        <f>+'MATRIZ (I-A) INVERSA'!FM50</f>
        <v>123932.32591835881</v>
      </c>
      <c r="EK50" s="20">
        <f>+'MATRIZ (I-A) INVERSA'!FN50</f>
        <v>315.04464158592452</v>
      </c>
      <c r="EL50" s="20">
        <f>+'MATRIZ (I-A) INVERSA'!FO50</f>
        <v>1086.445015451613</v>
      </c>
      <c r="EM50" s="20">
        <f>+'MATRIZ (I-A) INVERSA'!FP50</f>
        <v>0</v>
      </c>
      <c r="EN50" s="20">
        <f>+'MATRIZ (I-A) INVERSA'!FQ50</f>
        <v>0</v>
      </c>
      <c r="EO50" s="20">
        <f>+'MATRIZ (I-A) INVERSA'!FR50</f>
        <v>0</v>
      </c>
      <c r="EP50" s="20">
        <f>+'MATRIZ (I-A) INVERSA'!FS50</f>
        <v>0</v>
      </c>
      <c r="EQ50" s="20">
        <f>+'MATRIZ (I-A) INVERSA'!FT50</f>
        <v>0</v>
      </c>
      <c r="ER50" s="20">
        <f>+'MATRIZ (I-A) INVERSA'!FU50</f>
        <v>0</v>
      </c>
      <c r="ES50" s="20">
        <f>+'MATRIZ (I-A) INVERSA'!FV50</f>
        <v>0</v>
      </c>
      <c r="ET50" s="20">
        <f>+'MATRIZ (I-A) INVERSA'!FW50</f>
        <v>0</v>
      </c>
      <c r="EU50" s="20">
        <f>+'MATRIZ (I-A) INVERSA'!FX50</f>
        <v>302.70531163782874</v>
      </c>
      <c r="EV50" s="20">
        <f>+'MATRIZ (I-A) INVERSA'!FY50</f>
        <v>198.97970778084991</v>
      </c>
      <c r="EW50" s="20">
        <f>+'MATRIZ (I-A) INVERSA'!FZ50</f>
        <v>-78.789700479804068</v>
      </c>
      <c r="EX50" s="20">
        <f>+'MATRIZ (I-A) INVERSA'!GA50</f>
        <v>710.33270066328862</v>
      </c>
      <c r="EY50" s="20">
        <f>+'MATRIZ (I-A) INVERSA'!GB50</f>
        <v>0</v>
      </c>
      <c r="EZ50" s="20">
        <f>+'MATRIZ (I-A) INVERSA'!GC50</f>
        <v>234.64815123412296</v>
      </c>
      <c r="FA50" s="20">
        <f>+'MATRIZ (I-A) INVERSA'!GD50</f>
        <v>90.478058545936193</v>
      </c>
      <c r="FB50" s="20">
        <f>+'MATRIZ (I-A) INVERSA'!GE50</f>
        <v>0</v>
      </c>
      <c r="FC50" s="20">
        <f>+'MATRIZ (I-A) INVERSA'!GF50</f>
        <v>0</v>
      </c>
      <c r="FD50" s="20">
        <f>+'MATRIZ (I-A) INVERSA'!GG50</f>
        <v>371.38174038376616</v>
      </c>
      <c r="FE50" s="20">
        <f>+'MATRIZ (I-A) INVERSA'!GH50</f>
        <v>283.18653238435235</v>
      </c>
      <c r="FF50" s="20">
        <f>+'MATRIZ (I-A) INVERSA'!GI50</f>
        <v>3.3387068432356304</v>
      </c>
      <c r="FG50" s="18">
        <f t="shared" si="2"/>
        <v>127450.07678438991</v>
      </c>
      <c r="FH50" s="17">
        <f t="shared" si="5"/>
        <v>152710.45649228367</v>
      </c>
      <c r="FI50" s="28"/>
      <c r="FJ50" s="17">
        <v>152710.45649228385</v>
      </c>
      <c r="FK50" s="50">
        <f t="shared" si="3"/>
        <v>0</v>
      </c>
      <c r="FM50" s="48">
        <f>+IFERROR((FH50/'MIP 2012'!FH50*100-100),0)</f>
        <v>1.0785796256018898</v>
      </c>
    </row>
    <row r="51" spans="1:169" s="7" customFormat="1" ht="21.95" customHeight="1" thickBot="1" x14ac:dyDescent="0.25">
      <c r="A51" s="12" t="s">
        <v>166</v>
      </c>
      <c r="B51" s="12" t="s">
        <v>167</v>
      </c>
      <c r="C51" s="16">
        <f>+'MATRIZ (A)'!C51*C$168</f>
        <v>0.32406812622408954</v>
      </c>
      <c r="D51" s="16">
        <f>+'MATRIZ (A)'!D51*D$168</f>
        <v>0.13240418088582787</v>
      </c>
      <c r="E51" s="16">
        <f>+'MATRIZ (A)'!E51*E$168</f>
        <v>0.1353014983596228</v>
      </c>
      <c r="F51" s="16">
        <f>+'MATRIZ (A)'!F51*F$168</f>
        <v>2.2075004224555252</v>
      </c>
      <c r="G51" s="16">
        <f>+'MATRIZ (A)'!G51*G$168</f>
        <v>0.73209414633846148</v>
      </c>
      <c r="H51" s="16">
        <f>+'MATRIZ (A)'!H51*H$168</f>
        <v>1.9626665509412431</v>
      </c>
      <c r="I51" s="16">
        <f>+'MATRIZ (A)'!I51*I$168</f>
        <v>0.5489469995272851</v>
      </c>
      <c r="J51" s="16">
        <f>+'MATRIZ (A)'!J51*J$168</f>
        <v>0.29764586133218185</v>
      </c>
      <c r="K51" s="16">
        <f>+'MATRIZ (A)'!K51*K$168</f>
        <v>1.0140423266238208</v>
      </c>
      <c r="L51" s="16">
        <f>+'MATRIZ (A)'!L51*L$168</f>
        <v>3.7985486767883687</v>
      </c>
      <c r="M51" s="16">
        <f>+'MATRIZ (A)'!M51*M$168</f>
        <v>1.643506552823202</v>
      </c>
      <c r="N51" s="16">
        <f>+'MATRIZ (A)'!N51*N$168</f>
        <v>1.2792008950038944</v>
      </c>
      <c r="O51" s="16">
        <f>+'MATRIZ (A)'!O51*O$168</f>
        <v>0.54081789273915304</v>
      </c>
      <c r="P51" s="16">
        <f>+'MATRIZ (A)'!P51*P$168</f>
        <v>10.46314860456469</v>
      </c>
      <c r="Q51" s="16">
        <f>+'MATRIZ (A)'!Q51*Q$168</f>
        <v>0.43023421991471095</v>
      </c>
      <c r="R51" s="16">
        <f>+'MATRIZ (A)'!R51*R$168</f>
        <v>16.167683156313043</v>
      </c>
      <c r="S51" s="16">
        <f>+'MATRIZ (A)'!S51*S$168</f>
        <v>2.054806645009184</v>
      </c>
      <c r="T51" s="16">
        <f>+'MATRIZ (A)'!T51*T$168</f>
        <v>3.7069651730290856</v>
      </c>
      <c r="U51" s="16">
        <f>+'MATRIZ (A)'!U51*U$168</f>
        <v>1.6399647602703755</v>
      </c>
      <c r="V51" s="16">
        <f>+'MATRIZ (A)'!V51*V$168</f>
        <v>0.8521768156803593</v>
      </c>
      <c r="W51" s="16">
        <f>+'MATRIZ (A)'!W51*W$168</f>
        <v>1.5894499313317336</v>
      </c>
      <c r="X51" s="16">
        <f>+'MATRIZ (A)'!X51*X$168</f>
        <v>9.1174582825570063</v>
      </c>
      <c r="Y51" s="16">
        <f>+'MATRIZ (A)'!Y51*Y$168</f>
        <v>4.0605801627717408</v>
      </c>
      <c r="Z51" s="16">
        <f>+'MATRIZ (A)'!Z51*Z$168</f>
        <v>6.5532026639220629</v>
      </c>
      <c r="AA51" s="16">
        <f>+'MATRIZ (A)'!AA51*AA$168</f>
        <v>0.62939899075874484</v>
      </c>
      <c r="AB51" s="16">
        <f>+'MATRIZ (A)'!AB51*AB$168</f>
        <v>2.8368712853078497</v>
      </c>
      <c r="AC51" s="16">
        <f>+'MATRIZ (A)'!AC51*AC$168</f>
        <v>0.5073923916520251</v>
      </c>
      <c r="AD51" s="16">
        <f>+'MATRIZ (A)'!AD51*AD$168</f>
        <v>11.764952543736147</v>
      </c>
      <c r="AE51" s="16">
        <f>+'MATRIZ (A)'!AE51*AE$168</f>
        <v>13.43846971282664</v>
      </c>
      <c r="AF51" s="16">
        <f>+'MATRIZ (A)'!AF51*AF$168</f>
        <v>3.3371984598844273</v>
      </c>
      <c r="AG51" s="16">
        <f>+'MATRIZ (A)'!AG51*AG$168</f>
        <v>4.743461663497693E-4</v>
      </c>
      <c r="AH51" s="16">
        <f>+'MATRIZ (A)'!AH51*AH$168</f>
        <v>0.11587092200911596</v>
      </c>
      <c r="AI51" s="16">
        <f>+'MATRIZ (A)'!AI51*AI$168</f>
        <v>2536.708078466977</v>
      </c>
      <c r="AJ51" s="16">
        <f>+'MATRIZ (A)'!AJ51*AJ$168</f>
        <v>2194.9990543907279</v>
      </c>
      <c r="AK51" s="16">
        <f>+'MATRIZ (A)'!AK51*AK$168</f>
        <v>0.70846556035144903</v>
      </c>
      <c r="AL51" s="16">
        <f>+'MATRIZ (A)'!AL51*AL$168</f>
        <v>226.27623467519456</v>
      </c>
      <c r="AM51" s="16">
        <f>+'MATRIZ (A)'!AM51*AM$168</f>
        <v>36.313798244181797</v>
      </c>
      <c r="AN51" s="16">
        <f>+'MATRIZ (A)'!AN51*AN$168</f>
        <v>443.86471770766161</v>
      </c>
      <c r="AO51" s="16">
        <f>+'MATRIZ (A)'!AO51*AO$168</f>
        <v>0.87019649677830546</v>
      </c>
      <c r="AP51" s="16">
        <f>+'MATRIZ (A)'!AP51*AP$168</f>
        <v>8775.0612289449091</v>
      </c>
      <c r="AQ51" s="16">
        <f>+'MATRIZ (A)'!AQ51*AQ$168</f>
        <v>37953.129527405115</v>
      </c>
      <c r="AR51" s="16">
        <f>+'MATRIZ (A)'!AR51*AR$168</f>
        <v>44.778744805167108</v>
      </c>
      <c r="AS51" s="16">
        <f>+'MATRIZ (A)'!AS51*AS$168</f>
        <v>598.38666131671266</v>
      </c>
      <c r="AT51" s="16">
        <f>+'MATRIZ (A)'!AT51*AT$168</f>
        <v>8664.880160831286</v>
      </c>
      <c r="AU51" s="16">
        <f>+'MATRIZ (A)'!AU51*AU$168</f>
        <v>0.54978736100279657</v>
      </c>
      <c r="AV51" s="16">
        <f>+'MATRIZ (A)'!AV51*AV$168</f>
        <v>29.919655679168187</v>
      </c>
      <c r="AW51" s="16">
        <f>+'MATRIZ (A)'!AW51*AW$168</f>
        <v>2236.476536571688</v>
      </c>
      <c r="AX51" s="16">
        <f>+'MATRIZ (A)'!AX51*AX$168</f>
        <v>12499.778529064746</v>
      </c>
      <c r="AY51" s="16">
        <f>+'MATRIZ (A)'!AY51*AY$168</f>
        <v>0.66276191705033005</v>
      </c>
      <c r="AZ51" s="16">
        <f>+'MATRIZ (A)'!AZ51*AZ$168</f>
        <v>728.74129711027331</v>
      </c>
      <c r="BA51" s="16">
        <f>+'MATRIZ (A)'!BA51*BA$168</f>
        <v>0.2712243929788612</v>
      </c>
      <c r="BB51" s="16">
        <f>+'MATRIZ (A)'!BB51*BB$168</f>
        <v>2.5908614494578681</v>
      </c>
      <c r="BC51" s="16">
        <f>+'MATRIZ (A)'!BC51*BC$168</f>
        <v>5.025884448811432</v>
      </c>
      <c r="BD51" s="16">
        <f>+'MATRIZ (A)'!BD51*BD$168</f>
        <v>0.64201684516549462</v>
      </c>
      <c r="BE51" s="16">
        <f>+'MATRIZ (A)'!BE51*BE$168</f>
        <v>1.248715758511014</v>
      </c>
      <c r="BF51" s="16">
        <f>+'MATRIZ (A)'!BF51*BF$168</f>
        <v>3.9489081510629078</v>
      </c>
      <c r="BG51" s="16">
        <f>+'MATRIZ (A)'!BG51*BG$168</f>
        <v>268.7941528819544</v>
      </c>
      <c r="BH51" s="16">
        <f>+'MATRIZ (A)'!BH51*BH$168</f>
        <v>10.062549041054277</v>
      </c>
      <c r="BI51" s="16">
        <f>+'MATRIZ (A)'!BI51*BI$168</f>
        <v>0</v>
      </c>
      <c r="BJ51" s="16">
        <f>+'MATRIZ (A)'!BJ51*BJ$168</f>
        <v>6.5056824464431076</v>
      </c>
      <c r="BK51" s="16">
        <f>+'MATRIZ (A)'!BK51*BK$168</f>
        <v>2.7623366229502477</v>
      </c>
      <c r="BL51" s="16">
        <f>+'MATRIZ (A)'!BL51*BL$168</f>
        <v>4.6154825548767251</v>
      </c>
      <c r="BM51" s="16">
        <f>+'MATRIZ (A)'!BM51*BM$168</f>
        <v>4.9786231711296161</v>
      </c>
      <c r="BN51" s="16">
        <f>+'MATRIZ (A)'!BN51*BN$168</f>
        <v>73.763883820492197</v>
      </c>
      <c r="BO51" s="16">
        <f>+'MATRIZ (A)'!BO51*BO$168</f>
        <v>0.31914487410352621</v>
      </c>
      <c r="BP51" s="16">
        <f>+'MATRIZ (A)'!BP51*BP$168</f>
        <v>68.251741128866101</v>
      </c>
      <c r="BQ51" s="16">
        <f>+'MATRIZ (A)'!BQ51*BQ$168</f>
        <v>2.3271235858432617</v>
      </c>
      <c r="BR51" s="16">
        <f>+'MATRIZ (A)'!BR51*BR$168</f>
        <v>12.613503567141366</v>
      </c>
      <c r="BS51" s="16">
        <f>+'MATRIZ (A)'!BS51*BS$168</f>
        <v>2.274455662111861</v>
      </c>
      <c r="BT51" s="16">
        <f>+'MATRIZ (A)'!BT51*BT$168</f>
        <v>2.2378905127143853</v>
      </c>
      <c r="BU51" s="16">
        <f>+'MATRIZ (A)'!BU51*BU$168</f>
        <v>13.65311252114183</v>
      </c>
      <c r="BV51" s="16">
        <f>+'MATRIZ (A)'!BV51*BV$168</f>
        <v>7.1095348254272279</v>
      </c>
      <c r="BW51" s="16">
        <f>+'MATRIZ (A)'!BW51*BW$168</f>
        <v>11.201405527798327</v>
      </c>
      <c r="BX51" s="16">
        <f>+'MATRIZ (A)'!BX51*BX$168</f>
        <v>7.4299201683372222E-3</v>
      </c>
      <c r="BY51" s="16">
        <f>+'MATRIZ (A)'!BY51*BY$168</f>
        <v>0.16603932464741905</v>
      </c>
      <c r="BZ51" s="16">
        <f>+'MATRIZ (A)'!BZ51*BZ$168</f>
        <v>10.443307436725211</v>
      </c>
      <c r="CA51" s="16">
        <f>+'MATRIZ (A)'!CA51*CA$168</f>
        <v>0.64973320766046283</v>
      </c>
      <c r="CB51" s="16">
        <f>+'MATRIZ (A)'!CB51*CB$168</f>
        <v>0.11366684560939476</v>
      </c>
      <c r="CC51" s="16">
        <f>+'MATRIZ (A)'!CC51*CC$168</f>
        <v>5.8842547586911502</v>
      </c>
      <c r="CD51" s="16">
        <f>+'MATRIZ (A)'!CD51*CD$168</f>
        <v>0.97849693430737816</v>
      </c>
      <c r="CE51" s="16">
        <f>+'MATRIZ (A)'!CE51*CE$168</f>
        <v>17.48787995863303</v>
      </c>
      <c r="CF51" s="16">
        <f>+'MATRIZ (A)'!CF51*CF$168</f>
        <v>7.26406379842369</v>
      </c>
      <c r="CG51" s="16">
        <f>+'MATRIZ (A)'!CG51*CG$168</f>
        <v>7.068760187700458</v>
      </c>
      <c r="CH51" s="16">
        <f>+'MATRIZ (A)'!CH51*CH$168</f>
        <v>1.5823443982902587</v>
      </c>
      <c r="CI51" s="16">
        <f>+'MATRIZ (A)'!CI51*CI$168</f>
        <v>1.6169334712750374</v>
      </c>
      <c r="CJ51" s="16">
        <f>+'MATRIZ (A)'!CJ51*CJ$168</f>
        <v>65.297960929913785</v>
      </c>
      <c r="CK51" s="16">
        <f>+'MATRIZ (A)'!CK51*CK$168</f>
        <v>8.7766882384894043</v>
      </c>
      <c r="CL51" s="16">
        <f>+'MATRIZ (A)'!CL51*CL$168</f>
        <v>33.988298522008712</v>
      </c>
      <c r="CM51" s="16">
        <f>+'MATRIZ (A)'!CM51*CM$168</f>
        <v>44.493692548725107</v>
      </c>
      <c r="CN51" s="16">
        <f>+'MATRIZ (A)'!CN51*CN$168</f>
        <v>78.435253504539119</v>
      </c>
      <c r="CO51" s="16">
        <f>+'MATRIZ (A)'!CO51*CO$168</f>
        <v>9.6579054926700465</v>
      </c>
      <c r="CP51" s="16">
        <f>+'MATRIZ (A)'!CP51*CP$168</f>
        <v>4.9491458145169698E-2</v>
      </c>
      <c r="CQ51" s="16">
        <f>+'MATRIZ (A)'!CQ51*CQ$168</f>
        <v>10.121675050010975</v>
      </c>
      <c r="CR51" s="16">
        <f>+'MATRIZ (A)'!CR51*CR$168</f>
        <v>7.8968814464617036</v>
      </c>
      <c r="CS51" s="16">
        <f>+'MATRIZ (A)'!CS51*CS$168</f>
        <v>21.302994606559885</v>
      </c>
      <c r="CT51" s="16">
        <f>+'MATRIZ (A)'!CT51*CT$168</f>
        <v>1.0622678823981702</v>
      </c>
      <c r="CU51" s="16">
        <f>+'MATRIZ (A)'!CU51*CU$168</f>
        <v>28.1713333372427</v>
      </c>
      <c r="CV51" s="16">
        <f>+'MATRIZ (A)'!CV51*CV$168</f>
        <v>7.1811019755120888</v>
      </c>
      <c r="CW51" s="16">
        <f>+'MATRIZ (A)'!CW51*CW$168</f>
        <v>5.5448076313229588</v>
      </c>
      <c r="CX51" s="16">
        <f>+'MATRIZ (A)'!CX51*CX$168</f>
        <v>5111.3026543457481</v>
      </c>
      <c r="CY51" s="16">
        <f>+'MATRIZ (A)'!CY51*CY$168</f>
        <v>13971.437042727657</v>
      </c>
      <c r="CZ51" s="16">
        <f>+'MATRIZ (A)'!CZ51*CZ$168</f>
        <v>49.667921318259026</v>
      </c>
      <c r="DA51" s="16">
        <f>+'MATRIZ (A)'!DA51*DA$168</f>
        <v>5.5323892570244722</v>
      </c>
      <c r="DB51" s="16">
        <f>+'MATRIZ (A)'!DB51*DB$168</f>
        <v>3.3142273995630185</v>
      </c>
      <c r="DC51" s="16">
        <f>+'MATRIZ (A)'!DC51*DC$168</f>
        <v>1.64385715209676</v>
      </c>
      <c r="DD51" s="16">
        <f>+'MATRIZ (A)'!DD51*DD$168</f>
        <v>0.5150863437015385</v>
      </c>
      <c r="DE51" s="16">
        <f>+'MATRIZ (A)'!DE51*DE$168</f>
        <v>0.16740922386068122</v>
      </c>
      <c r="DF51" s="16">
        <f>+'MATRIZ (A)'!DF51*DF$168</f>
        <v>0.34062400398526976</v>
      </c>
      <c r="DG51" s="16">
        <f>+'MATRIZ (A)'!DG51*DG$168</f>
        <v>17.000328720980118</v>
      </c>
      <c r="DH51" s="16">
        <f>+'MATRIZ (A)'!DH51*DH$168</f>
        <v>1.7471941916989278</v>
      </c>
      <c r="DI51" s="16">
        <f>+'MATRIZ (A)'!DI51*DI$168</f>
        <v>8.7027724236701172</v>
      </c>
      <c r="DJ51" s="16">
        <f>+'MATRIZ (A)'!DJ51*DJ$168</f>
        <v>0.54045888037362677</v>
      </c>
      <c r="DK51" s="16">
        <f>+'MATRIZ (A)'!DK51*DK$168</f>
        <v>6.032408380305446</v>
      </c>
      <c r="DL51" s="16">
        <f>+'MATRIZ (A)'!DL51*DL$168</f>
        <v>6.5782351975190823</v>
      </c>
      <c r="DM51" s="16">
        <f>+'MATRIZ (A)'!DM51*DM$168</f>
        <v>71.738366693051304</v>
      </c>
      <c r="DN51" s="16">
        <f>+'MATRIZ (A)'!DN51*DN$168</f>
        <v>1.6429283860427879</v>
      </c>
      <c r="DO51" s="16">
        <f>+'MATRIZ (A)'!DO51*DO$168</f>
        <v>0.82173045647555243</v>
      </c>
      <c r="DP51" s="16">
        <f>+'MATRIZ (A)'!DP51*DP$168</f>
        <v>3.1158817160113483</v>
      </c>
      <c r="DQ51" s="16">
        <f>+'MATRIZ (A)'!DQ51*DQ$168</f>
        <v>5.091216771539659E-2</v>
      </c>
      <c r="DR51" s="16">
        <f>+'MATRIZ (A)'!DR51*DR$168</f>
        <v>35.53936268462067</v>
      </c>
      <c r="DS51" s="16">
        <f>+'MATRIZ (A)'!DS51*DS$168</f>
        <v>1.4526067214770462</v>
      </c>
      <c r="DT51" s="16">
        <f>+'MATRIZ (A)'!DT51*DT$168</f>
        <v>1.2796476303408204</v>
      </c>
      <c r="DU51" s="16">
        <f>+'MATRIZ (A)'!DU51*DU$168</f>
        <v>4.8362327080949692</v>
      </c>
      <c r="DV51" s="16">
        <f>+'MATRIZ (A)'!DV51*DV$168</f>
        <v>80.975568869662681</v>
      </c>
      <c r="DW51" s="16">
        <f>+'MATRIZ (A)'!DW51*DW$168</f>
        <v>132.87328107892029</v>
      </c>
      <c r="DX51" s="16">
        <f>+'MATRIZ (A)'!DX51*DX$168</f>
        <v>0.58989089502759229</v>
      </c>
      <c r="DY51" s="16">
        <f>+'MATRIZ (A)'!DY51*DY$168</f>
        <v>806.6391215285305</v>
      </c>
      <c r="DZ51" s="16">
        <f>+'MATRIZ (A)'!DZ51*DZ$168</f>
        <v>494.26300407505136</v>
      </c>
      <c r="EA51" s="16">
        <f>+'MATRIZ (A)'!EA51*EA$168</f>
        <v>52.013795160596359</v>
      </c>
      <c r="EB51" s="16">
        <f>+'MATRIZ (A)'!EB51*EB$168</f>
        <v>192.84266218878108</v>
      </c>
      <c r="EC51" s="16">
        <f>+'MATRIZ (A)'!EC51*EC$168</f>
        <v>2.8405555463726473</v>
      </c>
      <c r="ED51" s="16">
        <f>+'MATRIZ (A)'!ED51*ED$168</f>
        <v>0.27167744279170997</v>
      </c>
      <c r="EE51" s="16">
        <f>+'MATRIZ (A)'!EE51*EE$168</f>
        <v>4.3727395252805792</v>
      </c>
      <c r="EF51" s="16">
        <f>+'MATRIZ (A)'!EF51*EF$168</f>
        <v>9.4712259557342332E-2</v>
      </c>
      <c r="EG51" s="16">
        <f>+'MATRIZ (A)'!EG51*EG$168</f>
        <v>0.38530619768963836</v>
      </c>
      <c r="EH51" s="16">
        <f>+'MATRIZ (A)'!EH51*EH$168</f>
        <v>0</v>
      </c>
      <c r="EI51" s="18">
        <f t="shared" si="4"/>
        <v>99029.592569901492</v>
      </c>
      <c r="EJ51" s="20">
        <f>+'MATRIZ (I-A) INVERSA'!FM51</f>
        <v>82312.417300396148</v>
      </c>
      <c r="EK51" s="20">
        <f>+'MATRIZ (I-A) INVERSA'!FN51</f>
        <v>106.41157467559353</v>
      </c>
      <c r="EL51" s="20">
        <f>+'MATRIZ (I-A) INVERSA'!FO51</f>
        <v>366.96489840511805</v>
      </c>
      <c r="EM51" s="20">
        <f>+'MATRIZ (I-A) INVERSA'!FP51</f>
        <v>0</v>
      </c>
      <c r="EN51" s="20">
        <f>+'MATRIZ (I-A) INVERSA'!FQ51</f>
        <v>0</v>
      </c>
      <c r="EO51" s="20">
        <f>+'MATRIZ (I-A) INVERSA'!FR51</f>
        <v>0</v>
      </c>
      <c r="EP51" s="20">
        <f>+'MATRIZ (I-A) INVERSA'!FS51</f>
        <v>0</v>
      </c>
      <c r="EQ51" s="20">
        <f>+'MATRIZ (I-A) INVERSA'!FT51</f>
        <v>0</v>
      </c>
      <c r="ER51" s="20">
        <f>+'MATRIZ (I-A) INVERSA'!FU51</f>
        <v>0</v>
      </c>
      <c r="ES51" s="20">
        <f>+'MATRIZ (I-A) INVERSA'!FV51</f>
        <v>0</v>
      </c>
      <c r="ET51" s="20">
        <f>+'MATRIZ (I-A) INVERSA'!FW51</f>
        <v>0</v>
      </c>
      <c r="EU51" s="20">
        <f>+'MATRIZ (I-A) INVERSA'!FX51</f>
        <v>58.59134400238581</v>
      </c>
      <c r="EV51" s="20">
        <f>+'MATRIZ (I-A) INVERSA'!FY51</f>
        <v>166.98791087877623</v>
      </c>
      <c r="EW51" s="20">
        <f>+'MATRIZ (I-A) INVERSA'!FZ51</f>
        <v>-12.24687552502124</v>
      </c>
      <c r="EX51" s="20">
        <f>+'MATRIZ (I-A) INVERSA'!GA51</f>
        <v>16033.637789927139</v>
      </c>
      <c r="EY51" s="20">
        <f>+'MATRIZ (I-A) INVERSA'!GB51</f>
        <v>0</v>
      </c>
      <c r="EZ51" s="20">
        <f>+'MATRIZ (I-A) INVERSA'!GC51</f>
        <v>122.63477615101834</v>
      </c>
      <c r="FA51" s="20">
        <f>+'MATRIZ (I-A) INVERSA'!GD51</f>
        <v>47.286784055198851</v>
      </c>
      <c r="FB51" s="20">
        <f>+'MATRIZ (I-A) INVERSA'!GE51</f>
        <v>0</v>
      </c>
      <c r="FC51" s="20">
        <f>+'MATRIZ (I-A) INVERSA'!GF51</f>
        <v>0</v>
      </c>
      <c r="FD51" s="20">
        <f>+'MATRIZ (I-A) INVERSA'!GG51</f>
        <v>194.09620897927468</v>
      </c>
      <c r="FE51" s="20">
        <f>+'MATRIZ (I-A) INVERSA'!GH51</f>
        <v>148.00251706772397</v>
      </c>
      <c r="FF51" s="20">
        <f>+'MATRIZ (I-A) INVERSA'!GI51</f>
        <v>1.7449170777635896</v>
      </c>
      <c r="FG51" s="18">
        <f t="shared" si="2"/>
        <v>99546.529146091125</v>
      </c>
      <c r="FH51" s="17">
        <f t="shared" si="5"/>
        <v>198576.12171599263</v>
      </c>
      <c r="FI51" s="28"/>
      <c r="FJ51" s="17">
        <v>198576.12171599254</v>
      </c>
      <c r="FK51" s="50">
        <f t="shared" si="3"/>
        <v>0</v>
      </c>
      <c r="FM51" s="48">
        <f>+IFERROR((FH51/'MIP 2012'!FH51*100-100),0)</f>
        <v>1.3834274554180865</v>
      </c>
    </row>
    <row r="52" spans="1:169" s="7" customFormat="1" ht="21.95" customHeight="1" thickBot="1" x14ac:dyDescent="0.25">
      <c r="A52" s="12" t="s">
        <v>168</v>
      </c>
      <c r="B52" s="12" t="s">
        <v>169</v>
      </c>
      <c r="C52" s="16">
        <f>+'MATRIZ (A)'!C52*C$168</f>
        <v>0.33455563153729101</v>
      </c>
      <c r="D52" s="16">
        <f>+'MATRIZ (A)'!D52*D$168</f>
        <v>0.10495867978618058</v>
      </c>
      <c r="E52" s="16">
        <f>+'MATRIZ (A)'!E52*E$168</f>
        <v>0.13538401980081669</v>
      </c>
      <c r="F52" s="16">
        <f>+'MATRIZ (A)'!F52*F$168</f>
        <v>2.3497923652589341</v>
      </c>
      <c r="G52" s="16">
        <f>+'MATRIZ (A)'!G52*G$168</f>
        <v>0.80814798510724506</v>
      </c>
      <c r="H52" s="16">
        <f>+'MATRIZ (A)'!H52*H$168</f>
        <v>2.1496093333224247</v>
      </c>
      <c r="I52" s="16">
        <f>+'MATRIZ (A)'!I52*I$168</f>
        <v>0.61766574788845063</v>
      </c>
      <c r="J52" s="16">
        <f>+'MATRIZ (A)'!J52*J$168</f>
        <v>0.33458591452738079</v>
      </c>
      <c r="K52" s="16">
        <f>+'MATRIZ (A)'!K52*K$168</f>
        <v>1.0547263234925131</v>
      </c>
      <c r="L52" s="16">
        <f>+'MATRIZ (A)'!L52*L$168</f>
        <v>4.8010523541538683</v>
      </c>
      <c r="M52" s="16">
        <f>+'MATRIZ (A)'!M52*M$168</f>
        <v>1.7946881087030131</v>
      </c>
      <c r="N52" s="16">
        <f>+'MATRIZ (A)'!N52*N$168</f>
        <v>3.3921677202947045</v>
      </c>
      <c r="O52" s="16">
        <f>+'MATRIZ (A)'!O52*O$168</f>
        <v>1.4052425265489943</v>
      </c>
      <c r="P52" s="16">
        <f>+'MATRIZ (A)'!P52*P$168</f>
        <v>10.077905634110795</v>
      </c>
      <c r="Q52" s="16">
        <f>+'MATRIZ (A)'!Q52*Q$168</f>
        <v>0.59426744516586472</v>
      </c>
      <c r="R52" s="16">
        <f>+'MATRIZ (A)'!R52*R$168</f>
        <v>17.802747405763903</v>
      </c>
      <c r="S52" s="16">
        <f>+'MATRIZ (A)'!S52*S$168</f>
        <v>1.9242503245804241</v>
      </c>
      <c r="T52" s="16">
        <f>+'MATRIZ (A)'!T52*T$168</f>
        <v>3.9658486811696227</v>
      </c>
      <c r="U52" s="16">
        <f>+'MATRIZ (A)'!U52*U$168</f>
        <v>1.7941002991744743</v>
      </c>
      <c r="V52" s="16">
        <f>+'MATRIZ (A)'!V52*V$168</f>
        <v>0.95972469081807099</v>
      </c>
      <c r="W52" s="16">
        <f>+'MATRIZ (A)'!W52*W$168</f>
        <v>2.0986608356100622</v>
      </c>
      <c r="X52" s="16">
        <f>+'MATRIZ (A)'!X52*X$168</f>
        <v>18.676529148144521</v>
      </c>
      <c r="Y52" s="16">
        <f>+'MATRIZ (A)'!Y52*Y$168</f>
        <v>4.2184460681283777</v>
      </c>
      <c r="Z52" s="16">
        <f>+'MATRIZ (A)'!Z52*Z$168</f>
        <v>9.8983996863585091</v>
      </c>
      <c r="AA52" s="16">
        <f>+'MATRIZ (A)'!AA52*AA$168</f>
        <v>1.1292411006553962</v>
      </c>
      <c r="AB52" s="16">
        <f>+'MATRIZ (A)'!AB52*AB$168</f>
        <v>7.7328734865545341</v>
      </c>
      <c r="AC52" s="16">
        <f>+'MATRIZ (A)'!AC52*AC$168</f>
        <v>0.40376730382113185</v>
      </c>
      <c r="AD52" s="16">
        <f>+'MATRIZ (A)'!AD52*AD$168</f>
        <v>19.059548713332198</v>
      </c>
      <c r="AE52" s="16">
        <f>+'MATRIZ (A)'!AE52*AE$168</f>
        <v>2.7257541699144765</v>
      </c>
      <c r="AF52" s="16">
        <f>+'MATRIZ (A)'!AF52*AF$168</f>
        <v>17.89679716077779</v>
      </c>
      <c r="AG52" s="16">
        <f>+'MATRIZ (A)'!AG52*AG$168</f>
        <v>1.8506458987853188E-2</v>
      </c>
      <c r="AH52" s="16">
        <f>+'MATRIZ (A)'!AH52*AH$168</f>
        <v>0.14838051353518769</v>
      </c>
      <c r="AI52" s="16">
        <f>+'MATRIZ (A)'!AI52*AI$168</f>
        <v>283.58345077128541</v>
      </c>
      <c r="AJ52" s="16">
        <f>+'MATRIZ (A)'!AJ52*AJ$168</f>
        <v>1083.1601587576611</v>
      </c>
      <c r="AK52" s="16">
        <f>+'MATRIZ (A)'!AK52*AK$168</f>
        <v>14.708091675338446</v>
      </c>
      <c r="AL52" s="16">
        <f>+'MATRIZ (A)'!AL52*AL$168</f>
        <v>44.262196299786716</v>
      </c>
      <c r="AM52" s="16">
        <f>+'MATRIZ (A)'!AM52*AM$168</f>
        <v>73.182556852837067</v>
      </c>
      <c r="AN52" s="16">
        <f>+'MATRIZ (A)'!AN52*AN$168</f>
        <v>325.00586864985814</v>
      </c>
      <c r="AO52" s="16">
        <f>+'MATRIZ (A)'!AO52*AO$168</f>
        <v>2.571142913560013</v>
      </c>
      <c r="AP52" s="16">
        <f>+'MATRIZ (A)'!AP52*AP$168</f>
        <v>752.74612813343867</v>
      </c>
      <c r="AQ52" s="16">
        <f>+'MATRIZ (A)'!AQ52*AQ$168</f>
        <v>7006.1625487467645</v>
      </c>
      <c r="AR52" s="16">
        <f>+'MATRIZ (A)'!AR52*AR$168</f>
        <v>956.2886741047522</v>
      </c>
      <c r="AS52" s="16">
        <f>+'MATRIZ (A)'!AS52*AS$168</f>
        <v>25.625849941064342</v>
      </c>
      <c r="AT52" s="16">
        <f>+'MATRIZ (A)'!AT52*AT$168</f>
        <v>2.7103341720083396</v>
      </c>
      <c r="AU52" s="16">
        <f>+'MATRIZ (A)'!AU52*AU$168</f>
        <v>3.4015779156214596</v>
      </c>
      <c r="AV52" s="16">
        <f>+'MATRIZ (A)'!AV52*AV$168</f>
        <v>8.1326900478950783</v>
      </c>
      <c r="AW52" s="16">
        <f>+'MATRIZ (A)'!AW52*AW$168</f>
        <v>62.425523682878399</v>
      </c>
      <c r="AX52" s="16">
        <f>+'MATRIZ (A)'!AX52*AX$168</f>
        <v>474.60489286359768</v>
      </c>
      <c r="AY52" s="16">
        <f>+'MATRIZ (A)'!AY52*AY$168</f>
        <v>4.3459659286182184</v>
      </c>
      <c r="AZ52" s="16">
        <f>+'MATRIZ (A)'!AZ52*AZ$168</f>
        <v>121.53609758713758</v>
      </c>
      <c r="BA52" s="16">
        <f>+'MATRIZ (A)'!BA52*BA$168</f>
        <v>7.065117228926808</v>
      </c>
      <c r="BB52" s="16">
        <f>+'MATRIZ (A)'!BB52*BB$168</f>
        <v>38.545530343197186</v>
      </c>
      <c r="BC52" s="16">
        <f>+'MATRIZ (A)'!BC52*BC$168</f>
        <v>66.571074311346749</v>
      </c>
      <c r="BD52" s="16">
        <f>+'MATRIZ (A)'!BD52*BD$168</f>
        <v>0.95766464719984856</v>
      </c>
      <c r="BE52" s="16">
        <f>+'MATRIZ (A)'!BE52*BE$168</f>
        <v>21.336685228375885</v>
      </c>
      <c r="BF52" s="16">
        <f>+'MATRIZ (A)'!BF52*BF$168</f>
        <v>35.371499675824474</v>
      </c>
      <c r="BG52" s="16">
        <f>+'MATRIZ (A)'!BG52*BG$168</f>
        <v>29.057176168043487</v>
      </c>
      <c r="BH52" s="16">
        <f>+'MATRIZ (A)'!BH52*BH$168</f>
        <v>111.75383828092878</v>
      </c>
      <c r="BI52" s="16">
        <f>+'MATRIZ (A)'!BI52*BI$168</f>
        <v>0</v>
      </c>
      <c r="BJ52" s="16">
        <f>+'MATRIZ (A)'!BJ52*BJ$168</f>
        <v>9.3392214460557383</v>
      </c>
      <c r="BK52" s="16">
        <f>+'MATRIZ (A)'!BK52*BK$168</f>
        <v>65.747658451012626</v>
      </c>
      <c r="BL52" s="16">
        <f>+'MATRIZ (A)'!BL52*BL$168</f>
        <v>15.533031964537598</v>
      </c>
      <c r="BM52" s="16">
        <f>+'MATRIZ (A)'!BM52*BM$168</f>
        <v>17.507457096759023</v>
      </c>
      <c r="BN52" s="16">
        <f>+'MATRIZ (A)'!BN52*BN$168</f>
        <v>95.688066077861947</v>
      </c>
      <c r="BO52" s="16">
        <f>+'MATRIZ (A)'!BO52*BO$168</f>
        <v>1.6778520732461739</v>
      </c>
      <c r="BP52" s="16">
        <f>+'MATRIZ (A)'!BP52*BP$168</f>
        <v>21.355606993578082</v>
      </c>
      <c r="BQ52" s="16">
        <f>+'MATRIZ (A)'!BQ52*BQ$168</f>
        <v>11.525703420749815</v>
      </c>
      <c r="BR52" s="16">
        <f>+'MATRIZ (A)'!BR52*BR$168</f>
        <v>101.24165791947098</v>
      </c>
      <c r="BS52" s="16">
        <f>+'MATRIZ (A)'!BS52*BS$168</f>
        <v>6.835788628810465</v>
      </c>
      <c r="BT52" s="16">
        <f>+'MATRIZ (A)'!BT52*BT$168</f>
        <v>12.173624333849501</v>
      </c>
      <c r="BU52" s="16">
        <f>+'MATRIZ (A)'!BU52*BU$168</f>
        <v>99.54069535556944</v>
      </c>
      <c r="BV52" s="16">
        <f>+'MATRIZ (A)'!BV52*BV$168</f>
        <v>12.187210867603961</v>
      </c>
      <c r="BW52" s="16">
        <f>+'MATRIZ (A)'!BW52*BW$168</f>
        <v>213.16993077634564</v>
      </c>
      <c r="BX52" s="16">
        <f>+'MATRIZ (A)'!BX52*BX$168</f>
        <v>1.7455567189834045</v>
      </c>
      <c r="BY52" s="16">
        <f>+'MATRIZ (A)'!BY52*BY$168</f>
        <v>1.6066746308269828</v>
      </c>
      <c r="BZ52" s="16">
        <f>+'MATRIZ (A)'!BZ52*BZ$168</f>
        <v>75.540945702464114</v>
      </c>
      <c r="CA52" s="16">
        <f>+'MATRIZ (A)'!CA52*CA$168</f>
        <v>5.959095920594403</v>
      </c>
      <c r="CB52" s="16">
        <f>+'MATRIZ (A)'!CB52*CB$168</f>
        <v>0.11172352665061845</v>
      </c>
      <c r="CC52" s="16">
        <f>+'MATRIZ (A)'!CC52*CC$168</f>
        <v>33.641770533845772</v>
      </c>
      <c r="CD52" s="16">
        <f>+'MATRIZ (A)'!CD52*CD$168</f>
        <v>50.443290915102189</v>
      </c>
      <c r="CE52" s="16">
        <f>+'MATRIZ (A)'!CE52*CE$168</f>
        <v>320.42120298800211</v>
      </c>
      <c r="CF52" s="16">
        <f>+'MATRIZ (A)'!CF52*CF$168</f>
        <v>14.865704774825314</v>
      </c>
      <c r="CG52" s="16">
        <f>+'MATRIZ (A)'!CG52*CG$168</f>
        <v>39.832116144712771</v>
      </c>
      <c r="CH52" s="16">
        <f>+'MATRIZ (A)'!CH52*CH$168</f>
        <v>12.882295599468355</v>
      </c>
      <c r="CI52" s="16">
        <f>+'MATRIZ (A)'!CI52*CI$168</f>
        <v>34.337371114735454</v>
      </c>
      <c r="CJ52" s="16">
        <f>+'MATRIZ (A)'!CJ52*CJ$168</f>
        <v>71.987543621715147</v>
      </c>
      <c r="CK52" s="16">
        <f>+'MATRIZ (A)'!CK52*CK$168</f>
        <v>9.6539530114192793</v>
      </c>
      <c r="CL52" s="16">
        <f>+'MATRIZ (A)'!CL52*CL$168</f>
        <v>55.338677128784525</v>
      </c>
      <c r="CM52" s="16">
        <f>+'MATRIZ (A)'!CM52*CM$168</f>
        <v>51.070011560177342</v>
      </c>
      <c r="CN52" s="16">
        <f>+'MATRIZ (A)'!CN52*CN$168</f>
        <v>1086.4717159884483</v>
      </c>
      <c r="CO52" s="16">
        <f>+'MATRIZ (A)'!CO52*CO$168</f>
        <v>24.043147661213911</v>
      </c>
      <c r="CP52" s="16">
        <f>+'MATRIZ (A)'!CP52*CP$168</f>
        <v>0.63599732140246723</v>
      </c>
      <c r="CQ52" s="16">
        <f>+'MATRIZ (A)'!CQ52*CQ$168</f>
        <v>39.512213317699256</v>
      </c>
      <c r="CR52" s="16">
        <f>+'MATRIZ (A)'!CR52*CR$168</f>
        <v>12.627121722836179</v>
      </c>
      <c r="CS52" s="16">
        <f>+'MATRIZ (A)'!CS52*CS$168</f>
        <v>39.050266316468949</v>
      </c>
      <c r="CT52" s="16">
        <f>+'MATRIZ (A)'!CT52*CT$168</f>
        <v>28.323432768513474</v>
      </c>
      <c r="CU52" s="16">
        <f>+'MATRIZ (A)'!CU52*CU$168</f>
        <v>34.37632931414533</v>
      </c>
      <c r="CV52" s="16">
        <f>+'MATRIZ (A)'!CV52*CV$168</f>
        <v>43.814419812505697</v>
      </c>
      <c r="CW52" s="16">
        <f>+'MATRIZ (A)'!CW52*CW$168</f>
        <v>7.0848307701132329</v>
      </c>
      <c r="CX52" s="16">
        <f>+'MATRIZ (A)'!CX52*CX$168</f>
        <v>1546.1149799052721</v>
      </c>
      <c r="CY52" s="16">
        <f>+'MATRIZ (A)'!CY52*CY$168</f>
        <v>9951.1027973528016</v>
      </c>
      <c r="CZ52" s="16">
        <f>+'MATRIZ (A)'!CZ52*CZ$168</f>
        <v>9.7076302363911555</v>
      </c>
      <c r="DA52" s="16">
        <f>+'MATRIZ (A)'!DA52*DA$168</f>
        <v>142.45556689701479</v>
      </c>
      <c r="DB52" s="16">
        <f>+'MATRIZ (A)'!DB52*DB$168</f>
        <v>84.464376784407335</v>
      </c>
      <c r="DC52" s="16">
        <f>+'MATRIZ (A)'!DC52*DC$168</f>
        <v>159.70371335094038</v>
      </c>
      <c r="DD52" s="16">
        <f>+'MATRIZ (A)'!DD52*DD$168</f>
        <v>59.846949906549597</v>
      </c>
      <c r="DE52" s="16">
        <f>+'MATRIZ (A)'!DE52*DE$168</f>
        <v>48.115716447972353</v>
      </c>
      <c r="DF52" s="16">
        <f>+'MATRIZ (A)'!DF52*DF$168</f>
        <v>31.178409360258797</v>
      </c>
      <c r="DG52" s="16">
        <f>+'MATRIZ (A)'!DG52*DG$168</f>
        <v>112.45464444304753</v>
      </c>
      <c r="DH52" s="16">
        <f>+'MATRIZ (A)'!DH52*DH$168</f>
        <v>9.9179896976856963</v>
      </c>
      <c r="DI52" s="16">
        <f>+'MATRIZ (A)'!DI52*DI$168</f>
        <v>127.08364875787223</v>
      </c>
      <c r="DJ52" s="16">
        <f>+'MATRIZ (A)'!DJ52*DJ$168</f>
        <v>84.222355980334484</v>
      </c>
      <c r="DK52" s="16">
        <f>+'MATRIZ (A)'!DK52*DK$168</f>
        <v>73.179875618908909</v>
      </c>
      <c r="DL52" s="16">
        <f>+'MATRIZ (A)'!DL52*DL$168</f>
        <v>88.324726816698259</v>
      </c>
      <c r="DM52" s="16">
        <f>+'MATRIZ (A)'!DM52*DM$168</f>
        <v>979.73712659080843</v>
      </c>
      <c r="DN52" s="16">
        <f>+'MATRIZ (A)'!DN52*DN$168</f>
        <v>20.849259509367393</v>
      </c>
      <c r="DO52" s="16">
        <f>+'MATRIZ (A)'!DO52*DO$168</f>
        <v>1.5440049052260354</v>
      </c>
      <c r="DP52" s="16">
        <f>+'MATRIZ (A)'!DP52*DP$168</f>
        <v>32.720582785605714</v>
      </c>
      <c r="DQ52" s="16">
        <f>+'MATRIZ (A)'!DQ52*DQ$168</f>
        <v>1.590688980695844</v>
      </c>
      <c r="DR52" s="16">
        <f>+'MATRIZ (A)'!DR52*DR$168</f>
        <v>30.547759819220062</v>
      </c>
      <c r="DS52" s="16">
        <f>+'MATRIZ (A)'!DS52*DS$168</f>
        <v>16.394650627447113</v>
      </c>
      <c r="DT52" s="16">
        <f>+'MATRIZ (A)'!DT52*DT$168</f>
        <v>3.0408762778993492</v>
      </c>
      <c r="DU52" s="16">
        <f>+'MATRIZ (A)'!DU52*DU$168</f>
        <v>87.586858342650132</v>
      </c>
      <c r="DV52" s="16">
        <f>+'MATRIZ (A)'!DV52*DV$168</f>
        <v>994.75348176532168</v>
      </c>
      <c r="DW52" s="16">
        <f>+'MATRIZ (A)'!DW52*DW$168</f>
        <v>271.4422664914548</v>
      </c>
      <c r="DX52" s="16">
        <f>+'MATRIZ (A)'!DX52*DX$168</f>
        <v>8.2989406317891827</v>
      </c>
      <c r="DY52" s="16">
        <f>+'MATRIZ (A)'!DY52*DY$168</f>
        <v>1736.3846900822125</v>
      </c>
      <c r="DZ52" s="16">
        <f>+'MATRIZ (A)'!DZ52*DZ$168</f>
        <v>974.71383666272709</v>
      </c>
      <c r="EA52" s="16">
        <f>+'MATRIZ (A)'!EA52*EA$168</f>
        <v>67.422035366246817</v>
      </c>
      <c r="EB52" s="16">
        <f>+'MATRIZ (A)'!EB52*EB$168</f>
        <v>271.53885152884413</v>
      </c>
      <c r="EC52" s="16">
        <f>+'MATRIZ (A)'!EC52*EC$168</f>
        <v>25.842958246237483</v>
      </c>
      <c r="ED52" s="16">
        <f>+'MATRIZ (A)'!ED52*ED$168</f>
        <v>2.7995132831999823</v>
      </c>
      <c r="EE52" s="16">
        <f>+'MATRIZ (A)'!EE52*EE$168</f>
        <v>7.2453488951796423</v>
      </c>
      <c r="EF52" s="16">
        <f>+'MATRIZ (A)'!EF52*EF$168</f>
        <v>0.27011709494230268</v>
      </c>
      <c r="EG52" s="16">
        <f>+'MATRIZ (A)'!EG52*EG$168</f>
        <v>1.4085847315459774</v>
      </c>
      <c r="EH52" s="16">
        <f>+'MATRIZ (A)'!EH52*EH$168</f>
        <v>0</v>
      </c>
      <c r="EI52" s="18">
        <f t="shared" si="4"/>
        <v>32538.427389230859</v>
      </c>
      <c r="EJ52" s="20">
        <f>+'MATRIZ (I-A) INVERSA'!FM52</f>
        <v>239749.17464853078</v>
      </c>
      <c r="EK52" s="20">
        <f>+'MATRIZ (I-A) INVERSA'!FN52</f>
        <v>221.06779851935559</v>
      </c>
      <c r="EL52" s="20">
        <f>+'MATRIZ (I-A) INVERSA'!FO52</f>
        <v>762.3618245629159</v>
      </c>
      <c r="EM52" s="20">
        <f>+'MATRIZ (I-A) INVERSA'!FP52</f>
        <v>904.77271915008703</v>
      </c>
      <c r="EN52" s="20">
        <f>+'MATRIZ (I-A) INVERSA'!FQ52</f>
        <v>0</v>
      </c>
      <c r="EO52" s="20">
        <f>+'MATRIZ (I-A) INVERSA'!FR52</f>
        <v>0</v>
      </c>
      <c r="EP52" s="20">
        <f>+'MATRIZ (I-A) INVERSA'!FS52</f>
        <v>0</v>
      </c>
      <c r="EQ52" s="20">
        <f>+'MATRIZ (I-A) INVERSA'!FT52</f>
        <v>0</v>
      </c>
      <c r="ER52" s="20">
        <f>+'MATRIZ (I-A) INVERSA'!FU52</f>
        <v>0</v>
      </c>
      <c r="ES52" s="20">
        <f>+'MATRIZ (I-A) INVERSA'!FV52</f>
        <v>0</v>
      </c>
      <c r="ET52" s="20">
        <f>+'MATRIZ (I-A) INVERSA'!FW52</f>
        <v>0</v>
      </c>
      <c r="EU52" s="20">
        <f>+'MATRIZ (I-A) INVERSA'!FX52</f>
        <v>24.059891513450857</v>
      </c>
      <c r="EV52" s="20">
        <f>+'MATRIZ (I-A) INVERSA'!FY52</f>
        <v>187.95907124517413</v>
      </c>
      <c r="EW52" s="20">
        <f>+'MATRIZ (I-A) INVERSA'!FZ52</f>
        <v>-7.6271136305768312</v>
      </c>
      <c r="EX52" s="20">
        <f>+'MATRIZ (I-A) INVERSA'!GA52</f>
        <v>30854.620408552295</v>
      </c>
      <c r="EY52" s="20">
        <f>+'MATRIZ (I-A) INVERSA'!GB52</f>
        <v>0</v>
      </c>
      <c r="EZ52" s="20">
        <f>+'MATRIZ (I-A) INVERSA'!GC52</f>
        <v>182.98922899832522</v>
      </c>
      <c r="FA52" s="20">
        <f>+'MATRIZ (I-A) INVERSA'!GD52</f>
        <v>70.558877568426865</v>
      </c>
      <c r="FB52" s="20">
        <f>+'MATRIZ (I-A) INVERSA'!GE52</f>
        <v>0</v>
      </c>
      <c r="FC52" s="20">
        <f>+'MATRIZ (I-A) INVERSA'!GF52</f>
        <v>0</v>
      </c>
      <c r="FD52" s="20">
        <f>+'MATRIZ (I-A) INVERSA'!GG52</f>
        <v>289.62025901101094</v>
      </c>
      <c r="FE52" s="20">
        <f>+'MATRIZ (I-A) INVERSA'!GH52</f>
        <v>220.84165143077468</v>
      </c>
      <c r="FF52" s="20">
        <f>+'MATRIZ (I-A) INVERSA'!GI52</f>
        <v>2.6036744286365181</v>
      </c>
      <c r="FG52" s="18">
        <f t="shared" si="2"/>
        <v>273463.00293988059</v>
      </c>
      <c r="FH52" s="17">
        <f t="shared" si="5"/>
        <v>306001.43032911146</v>
      </c>
      <c r="FI52" s="28"/>
      <c r="FJ52" s="17">
        <v>306001.4303291117</v>
      </c>
      <c r="FK52" s="50">
        <f t="shared" si="3"/>
        <v>0</v>
      </c>
      <c r="FM52" s="48">
        <f>+IFERROR((FH52/'MIP 2012'!FH52*100-100),0)</f>
        <v>0.42513562256092996</v>
      </c>
    </row>
    <row r="53" spans="1:169" s="7" customFormat="1" ht="21.95" customHeight="1" thickBot="1" x14ac:dyDescent="0.25">
      <c r="A53" s="12" t="s">
        <v>170</v>
      </c>
      <c r="B53" s="12" t="s">
        <v>171</v>
      </c>
      <c r="C53" s="16">
        <f>+'MATRIZ (A)'!C53*C$168</f>
        <v>168.22861709189814</v>
      </c>
      <c r="D53" s="16">
        <f>+'MATRIZ (A)'!D53*D$168</f>
        <v>96.131115001177491</v>
      </c>
      <c r="E53" s="16">
        <f>+'MATRIZ (A)'!E53*E$168</f>
        <v>17.542913559181354</v>
      </c>
      <c r="F53" s="16">
        <f>+'MATRIZ (A)'!F53*F$168</f>
        <v>344.29178285065183</v>
      </c>
      <c r="G53" s="16">
        <f>+'MATRIZ (A)'!G53*G$168</f>
        <v>94.32696454866506</v>
      </c>
      <c r="H53" s="16">
        <f>+'MATRIZ (A)'!H53*H$168</f>
        <v>269.06322402719417</v>
      </c>
      <c r="I53" s="16">
        <f>+'MATRIZ (A)'!I53*I$168</f>
        <v>107.63947441328176</v>
      </c>
      <c r="J53" s="16">
        <f>+'MATRIZ (A)'!J53*J$168</f>
        <v>69.652200264351023</v>
      </c>
      <c r="K53" s="16">
        <f>+'MATRIZ (A)'!K53*K$168</f>
        <v>89.482443672335648</v>
      </c>
      <c r="L53" s="16">
        <f>+'MATRIZ (A)'!L53*L$168</f>
        <v>270.543050817054</v>
      </c>
      <c r="M53" s="16">
        <f>+'MATRIZ (A)'!M53*M$168</f>
        <v>1255.0581669205847</v>
      </c>
      <c r="N53" s="16">
        <f>+'MATRIZ (A)'!N53*N$168</f>
        <v>86.205673963109689</v>
      </c>
      <c r="O53" s="16">
        <f>+'MATRIZ (A)'!O53*O$168</f>
        <v>187.06011622834703</v>
      </c>
      <c r="P53" s="16">
        <f>+'MATRIZ (A)'!P53*P$168</f>
        <v>716.36769927027058</v>
      </c>
      <c r="Q53" s="16">
        <f>+'MATRIZ (A)'!Q53*Q$168</f>
        <v>67.247951967435043</v>
      </c>
      <c r="R53" s="16">
        <f>+'MATRIZ (A)'!R53*R$168</f>
        <v>492.4695548834103</v>
      </c>
      <c r="S53" s="16">
        <f>+'MATRIZ (A)'!S53*S$168</f>
        <v>70.56177109398952</v>
      </c>
      <c r="T53" s="16">
        <f>+'MATRIZ (A)'!T53*T$168</f>
        <v>919.50994574319418</v>
      </c>
      <c r="U53" s="16">
        <f>+'MATRIZ (A)'!U53*U$168</f>
        <v>211.70085896857782</v>
      </c>
      <c r="V53" s="16">
        <f>+'MATRIZ (A)'!V53*V$168</f>
        <v>72.258998916535276</v>
      </c>
      <c r="W53" s="16">
        <f>+'MATRIZ (A)'!W53*W$168</f>
        <v>71.889753683871959</v>
      </c>
      <c r="X53" s="16">
        <f>+'MATRIZ (A)'!X53*X$168</f>
        <v>1654.9421541749582</v>
      </c>
      <c r="Y53" s="16">
        <f>+'MATRIZ (A)'!Y53*Y$168</f>
        <v>28.973730496197472</v>
      </c>
      <c r="Z53" s="16">
        <f>+'MATRIZ (A)'!Z53*Z$168</f>
        <v>55.169720358882635</v>
      </c>
      <c r="AA53" s="16">
        <f>+'MATRIZ (A)'!AA53*AA$168</f>
        <v>808.54172340185232</v>
      </c>
      <c r="AB53" s="16">
        <f>+'MATRIZ (A)'!AB53*AB$168</f>
        <v>3.5824285578404598</v>
      </c>
      <c r="AC53" s="16">
        <f>+'MATRIZ (A)'!AC53*AC$168</f>
        <v>4.6840220610321905</v>
      </c>
      <c r="AD53" s="16">
        <f>+'MATRIZ (A)'!AD53*AD$168</f>
        <v>23.043526743491313</v>
      </c>
      <c r="AE53" s="16">
        <f>+'MATRIZ (A)'!AE53*AE$168</f>
        <v>18.424695080902687</v>
      </c>
      <c r="AF53" s="16">
        <f>+'MATRIZ (A)'!AF53*AF$168</f>
        <v>36.567138808437342</v>
      </c>
      <c r="AG53" s="16">
        <f>+'MATRIZ (A)'!AG53*AG$168</f>
        <v>1.3331297915210666E-4</v>
      </c>
      <c r="AH53" s="16">
        <f>+'MATRIZ (A)'!AH53*AH$168</f>
        <v>6.4312313203477342E-2</v>
      </c>
      <c r="AI53" s="16">
        <f>+'MATRIZ (A)'!AI53*AI$168</f>
        <v>543.90161311746169</v>
      </c>
      <c r="AJ53" s="16">
        <f>+'MATRIZ (A)'!AJ53*AJ$168</f>
        <v>1347.7916319236092</v>
      </c>
      <c r="AK53" s="16">
        <f>+'MATRIZ (A)'!AK53*AK$168</f>
        <v>1.1252285363054542</v>
      </c>
      <c r="AL53" s="16">
        <f>+'MATRIZ (A)'!AL53*AL$168</f>
        <v>2183.0716482980251</v>
      </c>
      <c r="AM53" s="16">
        <f>+'MATRIZ (A)'!AM53*AM$168</f>
        <v>50.073914740132359</v>
      </c>
      <c r="AN53" s="16">
        <f>+'MATRIZ (A)'!AN53*AN$168</f>
        <v>2050.7374992227419</v>
      </c>
      <c r="AO53" s="16">
        <f>+'MATRIZ (A)'!AO53*AO$168</f>
        <v>888.17846141553082</v>
      </c>
      <c r="AP53" s="16">
        <f>+'MATRIZ (A)'!AP53*AP$168</f>
        <v>900.71255742935796</v>
      </c>
      <c r="AQ53" s="16">
        <f>+'MATRIZ (A)'!AQ53*AQ$168</f>
        <v>5138.3316743143878</v>
      </c>
      <c r="AR53" s="16">
        <f>+'MATRIZ (A)'!AR53*AR$168</f>
        <v>19932.706466486561</v>
      </c>
      <c r="AS53" s="16">
        <f>+'MATRIZ (A)'!AS53*AS$168</f>
        <v>1135.8865021671616</v>
      </c>
      <c r="AT53" s="16">
        <f>+'MATRIZ (A)'!AT53*AT$168</f>
        <v>520.14529226654327</v>
      </c>
      <c r="AU53" s="16">
        <f>+'MATRIZ (A)'!AU53*AU$168</f>
        <v>1087.1146013501593</v>
      </c>
      <c r="AV53" s="16">
        <f>+'MATRIZ (A)'!AV53*AV$168</f>
        <v>631.47124370452207</v>
      </c>
      <c r="AW53" s="16">
        <f>+'MATRIZ (A)'!AW53*AW$168</f>
        <v>1656.0139403002647</v>
      </c>
      <c r="AX53" s="16">
        <f>+'MATRIZ (A)'!AX53*AX$168</f>
        <v>609.43314221922094</v>
      </c>
      <c r="AY53" s="16">
        <f>+'MATRIZ (A)'!AY53*AY$168</f>
        <v>258.88521081762354</v>
      </c>
      <c r="AZ53" s="16">
        <f>+'MATRIZ (A)'!AZ53*AZ$168</f>
        <v>10819.321851943896</v>
      </c>
      <c r="BA53" s="16">
        <f>+'MATRIZ (A)'!BA53*BA$168</f>
        <v>1.725456148100849</v>
      </c>
      <c r="BB53" s="16">
        <f>+'MATRIZ (A)'!BB53*BB$168</f>
        <v>32.579004596918068</v>
      </c>
      <c r="BC53" s="16">
        <f>+'MATRIZ (A)'!BC53*BC$168</f>
        <v>94.610923126025682</v>
      </c>
      <c r="BD53" s="16">
        <f>+'MATRIZ (A)'!BD53*BD$168</f>
        <v>7.7000626772224248</v>
      </c>
      <c r="BE53" s="16">
        <f>+'MATRIZ (A)'!BE53*BE$168</f>
        <v>31.281690166687255</v>
      </c>
      <c r="BF53" s="16">
        <f>+'MATRIZ (A)'!BF53*BF$168</f>
        <v>47.324167916590156</v>
      </c>
      <c r="BG53" s="16">
        <f>+'MATRIZ (A)'!BG53*BG$168</f>
        <v>26.463895470888868</v>
      </c>
      <c r="BH53" s="16">
        <f>+'MATRIZ (A)'!BH53*BH$168</f>
        <v>115.49016113360106</v>
      </c>
      <c r="BI53" s="16">
        <f>+'MATRIZ (A)'!BI53*BI$168</f>
        <v>0</v>
      </c>
      <c r="BJ53" s="16">
        <f>+'MATRIZ (A)'!BJ53*BJ$168</f>
        <v>4.5915837470820682</v>
      </c>
      <c r="BK53" s="16">
        <f>+'MATRIZ (A)'!BK53*BK$168</f>
        <v>95.515963344376061</v>
      </c>
      <c r="BL53" s="16">
        <f>+'MATRIZ (A)'!BL53*BL$168</f>
        <v>5.7786924675622773</v>
      </c>
      <c r="BM53" s="16">
        <f>+'MATRIZ (A)'!BM53*BM$168</f>
        <v>5.0251787520155</v>
      </c>
      <c r="BN53" s="16">
        <f>+'MATRIZ (A)'!BN53*BN$168</f>
        <v>278.81043200130472</v>
      </c>
      <c r="BO53" s="16">
        <f>+'MATRIZ (A)'!BO53*BO$168</f>
        <v>0.42720226519926791</v>
      </c>
      <c r="BP53" s="16">
        <f>+'MATRIZ (A)'!BP53*BP$168</f>
        <v>31.880425388725239</v>
      </c>
      <c r="BQ53" s="16">
        <f>+'MATRIZ (A)'!BQ53*BQ$168</f>
        <v>2.6901263743712009</v>
      </c>
      <c r="BR53" s="16">
        <f>+'MATRIZ (A)'!BR53*BR$168</f>
        <v>77.385116563776535</v>
      </c>
      <c r="BS53" s="16">
        <f>+'MATRIZ (A)'!BS53*BS$168</f>
        <v>40.79084912838681</v>
      </c>
      <c r="BT53" s="16">
        <f>+'MATRIZ (A)'!BT53*BT$168</f>
        <v>1.6161122275260285</v>
      </c>
      <c r="BU53" s="16">
        <f>+'MATRIZ (A)'!BU53*BU$168</f>
        <v>72.704281390415204</v>
      </c>
      <c r="BV53" s="16">
        <f>+'MATRIZ (A)'!BV53*BV$168</f>
        <v>62.891693869476633</v>
      </c>
      <c r="BW53" s="16">
        <f>+'MATRIZ (A)'!BW53*BW$168</f>
        <v>317.37257839288287</v>
      </c>
      <c r="BX53" s="16">
        <f>+'MATRIZ (A)'!BX53*BX$168</f>
        <v>0.11919195439886267</v>
      </c>
      <c r="BY53" s="16">
        <f>+'MATRIZ (A)'!BY53*BY$168</f>
        <v>0.10196171963643241</v>
      </c>
      <c r="BZ53" s="16">
        <f>+'MATRIZ (A)'!BZ53*BZ$168</f>
        <v>69.843936389478358</v>
      </c>
      <c r="CA53" s="16">
        <f>+'MATRIZ (A)'!CA53*CA$168</f>
        <v>0.4806914569570867</v>
      </c>
      <c r="CB53" s="16">
        <f>+'MATRIZ (A)'!CB53*CB$168</f>
        <v>0.11114242165604153</v>
      </c>
      <c r="CC53" s="16">
        <f>+'MATRIZ (A)'!CC53*CC$168</f>
        <v>56.696400354244766</v>
      </c>
      <c r="CD53" s="16">
        <f>+'MATRIZ (A)'!CD53*CD$168</f>
        <v>62.794648717087263</v>
      </c>
      <c r="CE53" s="16">
        <f>+'MATRIZ (A)'!CE53*CE$168</f>
        <v>286.41806692944482</v>
      </c>
      <c r="CF53" s="16">
        <f>+'MATRIZ (A)'!CF53*CF$168</f>
        <v>25.528991362500548</v>
      </c>
      <c r="CG53" s="16">
        <f>+'MATRIZ (A)'!CG53*CG$168</f>
        <v>36.025846972381338</v>
      </c>
      <c r="CH53" s="16">
        <f>+'MATRIZ (A)'!CH53*CH$168</f>
        <v>47.016164742164285</v>
      </c>
      <c r="CI53" s="16">
        <f>+'MATRIZ (A)'!CI53*CI$168</f>
        <v>620.87173254627101</v>
      </c>
      <c r="CJ53" s="16">
        <f>+'MATRIZ (A)'!CJ53*CJ$168</f>
        <v>64.885296619007974</v>
      </c>
      <c r="CK53" s="16">
        <f>+'MATRIZ (A)'!CK53*CK$168</f>
        <v>78.361298475005654</v>
      </c>
      <c r="CL53" s="16">
        <f>+'MATRIZ (A)'!CL53*CL$168</f>
        <v>122.39463171591763</v>
      </c>
      <c r="CM53" s="16">
        <f>+'MATRIZ (A)'!CM53*CM$168</f>
        <v>139.82445546877597</v>
      </c>
      <c r="CN53" s="16">
        <f>+'MATRIZ (A)'!CN53*CN$168</f>
        <v>497.63361690028728</v>
      </c>
      <c r="CO53" s="16">
        <f>+'MATRIZ (A)'!CO53*CO$168</f>
        <v>13.617523197207891</v>
      </c>
      <c r="CP53" s="16">
        <f>+'MATRIZ (A)'!CP53*CP$168</f>
        <v>1.1928149078300254E-2</v>
      </c>
      <c r="CQ53" s="16">
        <f>+'MATRIZ (A)'!CQ53*CQ$168</f>
        <v>7.9616670107874246</v>
      </c>
      <c r="CR53" s="16">
        <f>+'MATRIZ (A)'!CR53*CR$168</f>
        <v>230.1445637749284</v>
      </c>
      <c r="CS53" s="16">
        <f>+'MATRIZ (A)'!CS53*CS$168</f>
        <v>94.940024574924024</v>
      </c>
      <c r="CT53" s="16">
        <f>+'MATRIZ (A)'!CT53*CT$168</f>
        <v>7.972594971472259</v>
      </c>
      <c r="CU53" s="16">
        <f>+'MATRIZ (A)'!CU53*CU$168</f>
        <v>22.043817545565201</v>
      </c>
      <c r="CV53" s="16">
        <f>+'MATRIZ (A)'!CV53*CV$168</f>
        <v>47.106696175608313</v>
      </c>
      <c r="CW53" s="16">
        <f>+'MATRIZ (A)'!CW53*CW$168</f>
        <v>35.416231807769364</v>
      </c>
      <c r="CX53" s="16">
        <f>+'MATRIZ (A)'!CX53*CX$168</f>
        <v>731.50042589646853</v>
      </c>
      <c r="CY53" s="16">
        <f>+'MATRIZ (A)'!CY53*CY$168</f>
        <v>3170.1281247749444</v>
      </c>
      <c r="CZ53" s="16">
        <f>+'MATRIZ (A)'!CZ53*CZ$168</f>
        <v>10.04746421976442</v>
      </c>
      <c r="DA53" s="16">
        <f>+'MATRIZ (A)'!DA53*DA$168</f>
        <v>143.95513831592373</v>
      </c>
      <c r="DB53" s="16">
        <f>+'MATRIZ (A)'!DB53*DB$168</f>
        <v>1.896586687496995</v>
      </c>
      <c r="DC53" s="16">
        <f>+'MATRIZ (A)'!DC53*DC$168</f>
        <v>40.813943314012768</v>
      </c>
      <c r="DD53" s="16">
        <f>+'MATRIZ (A)'!DD53*DD$168</f>
        <v>11.518269372937779</v>
      </c>
      <c r="DE53" s="16">
        <f>+'MATRIZ (A)'!DE53*DE$168</f>
        <v>1.0650845169852905</v>
      </c>
      <c r="DF53" s="16">
        <f>+'MATRIZ (A)'!DF53*DF$168</f>
        <v>5.7211356688887278</v>
      </c>
      <c r="DG53" s="16">
        <f>+'MATRIZ (A)'!DG53*DG$168</f>
        <v>195.18963527035052</v>
      </c>
      <c r="DH53" s="16">
        <f>+'MATRIZ (A)'!DH53*DH$168</f>
        <v>114.92381454690634</v>
      </c>
      <c r="DI53" s="16">
        <f>+'MATRIZ (A)'!DI53*DI$168</f>
        <v>7.8872698829489893</v>
      </c>
      <c r="DJ53" s="16">
        <f>+'MATRIZ (A)'!DJ53*DJ$168</f>
        <v>5.5375544091446294</v>
      </c>
      <c r="DK53" s="16">
        <f>+'MATRIZ (A)'!DK53*DK$168</f>
        <v>15.033546109283609</v>
      </c>
      <c r="DL53" s="16">
        <f>+'MATRIZ (A)'!DL53*DL$168</f>
        <v>25.330536571187487</v>
      </c>
      <c r="DM53" s="16">
        <f>+'MATRIZ (A)'!DM53*DM$168</f>
        <v>23.46273164510389</v>
      </c>
      <c r="DN53" s="16">
        <f>+'MATRIZ (A)'!DN53*DN$168</f>
        <v>3.5518276365133907</v>
      </c>
      <c r="DO53" s="16">
        <f>+'MATRIZ (A)'!DO53*DO$168</f>
        <v>0.39525213389187597</v>
      </c>
      <c r="DP53" s="16">
        <f>+'MATRIZ (A)'!DP53*DP$168</f>
        <v>41.887239157902229</v>
      </c>
      <c r="DQ53" s="16">
        <f>+'MATRIZ (A)'!DQ53*DQ$168</f>
        <v>0.54553887423090286</v>
      </c>
      <c r="DR53" s="16">
        <f>+'MATRIZ (A)'!DR53*DR$168</f>
        <v>26.640650235601775</v>
      </c>
      <c r="DS53" s="16">
        <f>+'MATRIZ (A)'!DS53*DS$168</f>
        <v>14.76235797517867</v>
      </c>
      <c r="DT53" s="16">
        <f>+'MATRIZ (A)'!DT53*DT$168</f>
        <v>3.6678342123602499</v>
      </c>
      <c r="DU53" s="16">
        <f>+'MATRIZ (A)'!DU53*DU$168</f>
        <v>16.128615755262715</v>
      </c>
      <c r="DV53" s="16">
        <f>+'MATRIZ (A)'!DV53*DV$168</f>
        <v>97.72692247049639</v>
      </c>
      <c r="DW53" s="16">
        <f>+'MATRIZ (A)'!DW53*DW$168</f>
        <v>119.04462329183711</v>
      </c>
      <c r="DX53" s="16">
        <f>+'MATRIZ (A)'!DX53*DX$168</f>
        <v>0.81732454944350696</v>
      </c>
      <c r="DY53" s="16">
        <f>+'MATRIZ (A)'!DY53*DY$168</f>
        <v>617.75183596469151</v>
      </c>
      <c r="DZ53" s="16">
        <f>+'MATRIZ (A)'!DZ53*DZ$168</f>
        <v>1958.1164394432644</v>
      </c>
      <c r="EA53" s="16">
        <f>+'MATRIZ (A)'!EA53*EA$168</f>
        <v>72.241493782989338</v>
      </c>
      <c r="EB53" s="16">
        <f>+'MATRIZ (A)'!EB53*EB$168</f>
        <v>98.743122228609494</v>
      </c>
      <c r="EC53" s="16">
        <f>+'MATRIZ (A)'!EC53*EC$168</f>
        <v>3.8157488889284528</v>
      </c>
      <c r="ED53" s="16">
        <f>+'MATRIZ (A)'!ED53*ED$168</f>
        <v>0.19900485138525159</v>
      </c>
      <c r="EE53" s="16">
        <f>+'MATRIZ (A)'!EE53*EE$168</f>
        <v>27.881199048944357</v>
      </c>
      <c r="EF53" s="16">
        <f>+'MATRIZ (A)'!EF53*EF$168</f>
        <v>0.37003989024216677</v>
      </c>
      <c r="EG53" s="16">
        <f>+'MATRIZ (A)'!EG53*EG$168</f>
        <v>0.87167127080421647</v>
      </c>
      <c r="EH53" s="16">
        <f>+'MATRIZ (A)'!EH53*EH$168</f>
        <v>0</v>
      </c>
      <c r="EI53" s="18">
        <f t="shared" si="4"/>
        <v>69598.277065415052</v>
      </c>
      <c r="EJ53" s="20">
        <f>+'MATRIZ (I-A) INVERSA'!FM53</f>
        <v>81639.884801797787</v>
      </c>
      <c r="EK53" s="20">
        <f>+'MATRIZ (I-A) INVERSA'!FN53</f>
        <v>106.78693744651174</v>
      </c>
      <c r="EL53" s="20">
        <f>+'MATRIZ (I-A) INVERSA'!FO53</f>
        <v>368.2593530874683</v>
      </c>
      <c r="EM53" s="20">
        <f>+'MATRIZ (I-A) INVERSA'!FP53</f>
        <v>0</v>
      </c>
      <c r="EN53" s="20">
        <f>+'MATRIZ (I-A) INVERSA'!FQ53</f>
        <v>0</v>
      </c>
      <c r="EO53" s="20">
        <f>+'MATRIZ (I-A) INVERSA'!FR53</f>
        <v>0</v>
      </c>
      <c r="EP53" s="20">
        <f>+'MATRIZ (I-A) INVERSA'!FS53</f>
        <v>0</v>
      </c>
      <c r="EQ53" s="20">
        <f>+'MATRIZ (I-A) INVERSA'!FT53</f>
        <v>0</v>
      </c>
      <c r="ER53" s="20">
        <f>+'MATRIZ (I-A) INVERSA'!FU53</f>
        <v>0</v>
      </c>
      <c r="ES53" s="20">
        <f>+'MATRIZ (I-A) INVERSA'!FV53</f>
        <v>0</v>
      </c>
      <c r="ET53" s="20">
        <f>+'MATRIZ (I-A) INVERSA'!FW53</f>
        <v>0</v>
      </c>
      <c r="EU53" s="20">
        <f>+'MATRIZ (I-A) INVERSA'!FX53</f>
        <v>132.32551298928945</v>
      </c>
      <c r="EV53" s="20">
        <f>+'MATRIZ (I-A) INVERSA'!FY53</f>
        <v>1468.0957462875338</v>
      </c>
      <c r="EW53" s="20">
        <f>+'MATRIZ (I-A) INVERSA'!FZ53</f>
        <v>2455.2744750020693</v>
      </c>
      <c r="EX53" s="20">
        <f>+'MATRIZ (I-A) INVERSA'!GA53</f>
        <v>39957.212634553813</v>
      </c>
      <c r="EY53" s="20">
        <f>+'MATRIZ (I-A) INVERSA'!GB53</f>
        <v>0</v>
      </c>
      <c r="EZ53" s="20">
        <f>+'MATRIZ (I-A) INVERSA'!GC53</f>
        <v>79.397682142203735</v>
      </c>
      <c r="FA53" s="20">
        <f>+'MATRIZ (I-A) INVERSA'!GD53</f>
        <v>30.61497862007986</v>
      </c>
      <c r="FB53" s="20">
        <f>+'MATRIZ (I-A) INVERSA'!GE53</f>
        <v>0</v>
      </c>
      <c r="FC53" s="20">
        <f>+'MATRIZ (I-A) INVERSA'!GF53</f>
        <v>0</v>
      </c>
      <c r="FD53" s="20">
        <f>+'MATRIZ (I-A) INVERSA'!GG53</f>
        <v>125.66410270579051</v>
      </c>
      <c r="FE53" s="20">
        <f>+'MATRIZ (I-A) INVERSA'!GH53</f>
        <v>95.821570154932346</v>
      </c>
      <c r="FF53" s="20">
        <f>+'MATRIZ (I-A) INVERSA'!GI53</f>
        <v>1.1297152068363443</v>
      </c>
      <c r="FG53" s="18">
        <f t="shared" si="2"/>
        <v>126460.46750999431</v>
      </c>
      <c r="FH53" s="17">
        <f t="shared" si="5"/>
        <v>196058.74457540936</v>
      </c>
      <c r="FI53" s="28"/>
      <c r="FJ53" s="17">
        <v>196058.74457540939</v>
      </c>
      <c r="FK53" s="50">
        <f t="shared" si="3"/>
        <v>0</v>
      </c>
      <c r="FM53" s="48">
        <f>+IFERROR((FH53/'MIP 2012'!FH53*100-100),0)</f>
        <v>0.62286878861624473</v>
      </c>
    </row>
    <row r="54" spans="1:169" s="7" customFormat="1" ht="21.95" customHeight="1" thickBot="1" x14ac:dyDescent="0.25">
      <c r="A54" s="12" t="s">
        <v>172</v>
      </c>
      <c r="B54" s="12" t="s">
        <v>173</v>
      </c>
      <c r="C54" s="16">
        <f>+'MATRIZ (A)'!C54*C$168</f>
        <v>0.17421202202419317</v>
      </c>
      <c r="D54" s="16">
        <f>+'MATRIZ (A)'!D54*D$168</f>
        <v>5.4654778191955806E-2</v>
      </c>
      <c r="E54" s="16">
        <f>+'MATRIZ (A)'!E54*E$168</f>
        <v>7.0498062552071375E-2</v>
      </c>
      <c r="F54" s="16">
        <f>+'MATRIZ (A)'!F54*F$168</f>
        <v>1.2235994277177222</v>
      </c>
      <c r="G54" s="16">
        <f>+'MATRIZ (A)'!G54*G$168</f>
        <v>0.4208241658745408</v>
      </c>
      <c r="H54" s="16">
        <f>+'MATRIZ (A)'!H54*H$168</f>
        <v>1.1193587948270283</v>
      </c>
      <c r="I54" s="16">
        <f>+'MATRIZ (A)'!I54*I$168</f>
        <v>0.32163499499406401</v>
      </c>
      <c r="J54" s="16">
        <f>+'MATRIZ (A)'!J54*J$168</f>
        <v>0.17422779118315854</v>
      </c>
      <c r="K54" s="16">
        <f>+'MATRIZ (A)'!K54*K$168</f>
        <v>0.54922406971138649</v>
      </c>
      <c r="L54" s="16">
        <f>+'MATRIZ (A)'!L54*L$168</f>
        <v>2.1879763615345089</v>
      </c>
      <c r="M54" s="16">
        <f>+'MATRIZ (A)'!M54*M$168</f>
        <v>0.93454186642521653</v>
      </c>
      <c r="N54" s="16">
        <f>+'MATRIZ (A)'!N54*N$168</f>
        <v>0.63882491794746399</v>
      </c>
      <c r="O54" s="16">
        <f>+'MATRIZ (A)'!O54*O$168</f>
        <v>0.31654033707345247</v>
      </c>
      <c r="P54" s="16">
        <f>+'MATRIZ (A)'!P54*P$168</f>
        <v>5.247833701737445</v>
      </c>
      <c r="Q54" s="16">
        <f>+'MATRIZ (A)'!Q54*Q$168</f>
        <v>0.24489934877141106</v>
      </c>
      <c r="R54" s="16">
        <f>+'MATRIZ (A)'!R54*R$168</f>
        <v>8.4628617329210432</v>
      </c>
      <c r="S54" s="16">
        <f>+'MATRIZ (A)'!S54*S$168</f>
        <v>0.54841735514748102</v>
      </c>
      <c r="T54" s="16">
        <f>+'MATRIZ (A)'!T54*T$168</f>
        <v>2.0651229650920682</v>
      </c>
      <c r="U54" s="16">
        <f>+'MATRIZ (A)'!U54*U$168</f>
        <v>0.82230571474980441</v>
      </c>
      <c r="V54" s="16">
        <f>+'MATRIZ (A)'!V54*V$168</f>
        <v>0.48639885302776376</v>
      </c>
      <c r="W54" s="16">
        <f>+'MATRIZ (A)'!W54*W$168</f>
        <v>0.72739085080471955</v>
      </c>
      <c r="X54" s="16">
        <f>+'MATRIZ (A)'!X54*X$168</f>
        <v>5.1011041835685376</v>
      </c>
      <c r="Y54" s="16">
        <f>+'MATRIZ (A)'!Y54*Y$168</f>
        <v>2.1901471445768683</v>
      </c>
      <c r="Z54" s="16">
        <f>+'MATRIZ (A)'!Z54*Z$168</f>
        <v>3.8087123389624677</v>
      </c>
      <c r="AA54" s="16">
        <f>+'MATRIZ (A)'!AA54*AA$168</f>
        <v>0.36287662032967871</v>
      </c>
      <c r="AB54" s="16">
        <f>+'MATRIZ (A)'!AB54*AB$168</f>
        <v>1.411317591247905</v>
      </c>
      <c r="AC54" s="16">
        <f>+'MATRIZ (A)'!AC54*AC$168</f>
        <v>0.1534207321347594</v>
      </c>
      <c r="AD54" s="16">
        <f>+'MATRIZ (A)'!AD54*AD$168</f>
        <v>1.7713531832870615</v>
      </c>
      <c r="AE54" s="16">
        <f>+'MATRIZ (A)'!AE54*AE$168</f>
        <v>0.80945026054369984</v>
      </c>
      <c r="AF54" s="16">
        <f>+'MATRIZ (A)'!AF54*AF$168</f>
        <v>1.1982048482927179</v>
      </c>
      <c r="AG54" s="16">
        <f>+'MATRIZ (A)'!AG54*AG$168</f>
        <v>2.7802473195158873E-4</v>
      </c>
      <c r="AH54" s="16">
        <f>+'MATRIZ (A)'!AH54*AH$168</f>
        <v>6.4276053572779365E-2</v>
      </c>
      <c r="AI54" s="16">
        <f>+'MATRIZ (A)'!AI54*AI$168</f>
        <v>4.0987834361657463</v>
      </c>
      <c r="AJ54" s="16">
        <f>+'MATRIZ (A)'!AJ54*AJ$168</f>
        <v>10.573231886011127</v>
      </c>
      <c r="AK54" s="16">
        <f>+'MATRIZ (A)'!AK54*AK$168</f>
        <v>0.33376698161650453</v>
      </c>
      <c r="AL54" s="16">
        <f>+'MATRIZ (A)'!AL54*AL$168</f>
        <v>61.290995644004063</v>
      </c>
      <c r="AM54" s="16">
        <f>+'MATRIZ (A)'!AM54*AM$168</f>
        <v>9.6455585489279336</v>
      </c>
      <c r="AN54" s="16">
        <f>+'MATRIZ (A)'!AN54*AN$168</f>
        <v>426.50874401032399</v>
      </c>
      <c r="AO54" s="16">
        <f>+'MATRIZ (A)'!AO54*AO$168</f>
        <v>0.30741999188110469</v>
      </c>
      <c r="AP54" s="16">
        <f>+'MATRIZ (A)'!AP54*AP$168</f>
        <v>114.92597085920205</v>
      </c>
      <c r="AQ54" s="16">
        <f>+'MATRIZ (A)'!AQ54*AQ$168</f>
        <v>1735.8756361403305</v>
      </c>
      <c r="AR54" s="16">
        <f>+'MATRIZ (A)'!AR54*AR$168</f>
        <v>2.9022267939791773</v>
      </c>
      <c r="AS54" s="16">
        <f>+'MATRIZ (A)'!AS54*AS$168</f>
        <v>1754.9149163735779</v>
      </c>
      <c r="AT54" s="16">
        <f>+'MATRIZ (A)'!AT54*AT$168</f>
        <v>1.3325057429640599</v>
      </c>
      <c r="AU54" s="16">
        <f>+'MATRIZ (A)'!AU54*AU$168</f>
        <v>0.11635096833034965</v>
      </c>
      <c r="AV54" s="16">
        <f>+'MATRIZ (A)'!AV54*AV$168</f>
        <v>185.9603282158927</v>
      </c>
      <c r="AW54" s="16">
        <f>+'MATRIZ (A)'!AW54*AW$168</f>
        <v>46.438753024073996</v>
      </c>
      <c r="AX54" s="16">
        <f>+'MATRIZ (A)'!AX54*AX$168</f>
        <v>2.2117844139127194</v>
      </c>
      <c r="AY54" s="16">
        <f>+'MATRIZ (A)'!AY54*AY$168</f>
        <v>0.26706565656471115</v>
      </c>
      <c r="AZ54" s="16">
        <f>+'MATRIZ (A)'!AZ54*AZ$168</f>
        <v>6.968751791196369</v>
      </c>
      <c r="BA54" s="16">
        <f>+'MATRIZ (A)'!BA54*BA$168</f>
        <v>0.15875404333971943</v>
      </c>
      <c r="BB54" s="16">
        <f>+'MATRIZ (A)'!BB54*BB$168</f>
        <v>1.0164822244008072</v>
      </c>
      <c r="BC54" s="16">
        <f>+'MATRIZ (A)'!BC54*BC$168</f>
        <v>1.5989227564627067</v>
      </c>
      <c r="BD54" s="16">
        <f>+'MATRIZ (A)'!BD54*BD$168</f>
        <v>0.36090705173888177</v>
      </c>
      <c r="BE54" s="16">
        <f>+'MATRIZ (A)'!BE54*BE$168</f>
        <v>0.25766923096675654</v>
      </c>
      <c r="BF54" s="16">
        <f>+'MATRIZ (A)'!BF54*BF$168</f>
        <v>1.416486177942087</v>
      </c>
      <c r="BG54" s="16">
        <f>+'MATRIZ (A)'!BG54*BG$168</f>
        <v>10.03786855370104</v>
      </c>
      <c r="BH54" s="16">
        <f>+'MATRIZ (A)'!BH54*BH$168</f>
        <v>2.8746485712690664</v>
      </c>
      <c r="BI54" s="16">
        <f>+'MATRIZ (A)'!BI54*BI$168</f>
        <v>0</v>
      </c>
      <c r="BJ54" s="16">
        <f>+'MATRIZ (A)'!BJ54*BJ$168</f>
        <v>3.7463085682667017</v>
      </c>
      <c r="BK54" s="16">
        <f>+'MATRIZ (A)'!BK54*BK$168</f>
        <v>0.14220276907511234</v>
      </c>
      <c r="BL54" s="16">
        <f>+'MATRIZ (A)'!BL54*BL$168</f>
        <v>2.4807156917301056</v>
      </c>
      <c r="BM54" s="16">
        <f>+'MATRIZ (A)'!BM54*BM$168</f>
        <v>2.8996409551078881</v>
      </c>
      <c r="BN54" s="16">
        <f>+'MATRIZ (A)'!BN54*BN$168</f>
        <v>4.0641443994776481</v>
      </c>
      <c r="BO54" s="16">
        <f>+'MATRIZ (A)'!BO54*BO$168</f>
        <v>0.18640632936848373</v>
      </c>
      <c r="BP54" s="16">
        <f>+'MATRIZ (A)'!BP54*BP$168</f>
        <v>2.0574909333311941</v>
      </c>
      <c r="BQ54" s="16">
        <f>+'MATRIZ (A)'!BQ54*BQ$168</f>
        <v>1.2331714220558909</v>
      </c>
      <c r="BR54" s="16">
        <f>+'MATRIZ (A)'!BR54*BR$168</f>
        <v>4.5643362323623435</v>
      </c>
      <c r="BS54" s="16">
        <f>+'MATRIZ (A)'!BS54*BS$168</f>
        <v>0.90857558417452866</v>
      </c>
      <c r="BT54" s="16">
        <f>+'MATRIZ (A)'!BT54*BT$168</f>
        <v>0.84788701386883758</v>
      </c>
      <c r="BU54" s="16">
        <f>+'MATRIZ (A)'!BU54*BU$168</f>
        <v>4.8152619508999432</v>
      </c>
      <c r="BV54" s="16">
        <f>+'MATRIZ (A)'!BV54*BV$168</f>
        <v>2.357280937149409</v>
      </c>
      <c r="BW54" s="16">
        <f>+'MATRIZ (A)'!BW54*BW$168</f>
        <v>1.7441243774008037</v>
      </c>
      <c r="BX54" s="16">
        <f>+'MATRIZ (A)'!BX54*BX$168</f>
        <v>4.3548397979472023E-3</v>
      </c>
      <c r="BY54" s="16">
        <f>+'MATRIZ (A)'!BY54*BY$168</f>
        <v>9.475824228592615E-2</v>
      </c>
      <c r="BZ54" s="16">
        <f>+'MATRIZ (A)'!BZ54*BZ$168</f>
        <v>4.7425040224899604</v>
      </c>
      <c r="CA54" s="16">
        <f>+'MATRIZ (A)'!CA54*CA$168</f>
        <v>0.30456211558046536</v>
      </c>
      <c r="CB54" s="16">
        <f>+'MATRIZ (A)'!CB54*CB$168</f>
        <v>5.8177414010466534E-2</v>
      </c>
      <c r="CC54" s="16">
        <f>+'MATRIZ (A)'!CC54*CC$168</f>
        <v>2.7194585208107229</v>
      </c>
      <c r="CD54" s="16">
        <f>+'MATRIZ (A)'!CD54*CD$168</f>
        <v>0.44711915057450374</v>
      </c>
      <c r="CE54" s="16">
        <f>+'MATRIZ (A)'!CE54*CE$168</f>
        <v>1.6011359614847753</v>
      </c>
      <c r="CF54" s="16">
        <f>+'MATRIZ (A)'!CF54*CF$168</f>
        <v>3.6704731372025465</v>
      </c>
      <c r="CG54" s="16">
        <f>+'MATRIZ (A)'!CG54*CG$168</f>
        <v>2.5825427635977669</v>
      </c>
      <c r="CH54" s="16">
        <f>+'MATRIZ (A)'!CH54*CH$168</f>
        <v>0.66139508531191538</v>
      </c>
      <c r="CI54" s="16">
        <f>+'MATRIZ (A)'!CI54*CI$168</f>
        <v>0.80292287255009476</v>
      </c>
      <c r="CJ54" s="16">
        <f>+'MATRIZ (A)'!CJ54*CJ$168</f>
        <v>37.169180776415082</v>
      </c>
      <c r="CK54" s="16">
        <f>+'MATRIZ (A)'!CK54*CK$168</f>
        <v>5.0237600331769752</v>
      </c>
      <c r="CL54" s="16">
        <f>+'MATRIZ (A)'!CL54*CL$168</f>
        <v>19.669152537709987</v>
      </c>
      <c r="CM54" s="16">
        <f>+'MATRIZ (A)'!CM54*CM$168</f>
        <v>25.124639589820212</v>
      </c>
      <c r="CN54" s="16">
        <f>+'MATRIZ (A)'!CN54*CN$168</f>
        <v>16.108502102478063</v>
      </c>
      <c r="CO54" s="16">
        <f>+'MATRIZ (A)'!CO54*CO$168</f>
        <v>5.4945830384036016</v>
      </c>
      <c r="CP54" s="16">
        <f>+'MATRIZ (A)'!CP54*CP$168</f>
        <v>2.9008033290518806E-2</v>
      </c>
      <c r="CQ54" s="16">
        <f>+'MATRIZ (A)'!CQ54*CQ$168</f>
        <v>4.7058723358688024</v>
      </c>
      <c r="CR54" s="16">
        <f>+'MATRIZ (A)'!CR54*CR$168</f>
        <v>4.6285055861866127</v>
      </c>
      <c r="CS54" s="16">
        <f>+'MATRIZ (A)'!CS54*CS$168</f>
        <v>6.7319143193749564</v>
      </c>
      <c r="CT54" s="16">
        <f>+'MATRIZ (A)'!CT54*CT$168</f>
        <v>0.1337104413379088</v>
      </c>
      <c r="CU54" s="16">
        <f>+'MATRIZ (A)'!CU54*CU$168</f>
        <v>8.0011713038891248</v>
      </c>
      <c r="CV54" s="16">
        <f>+'MATRIZ (A)'!CV54*CV$168</f>
        <v>0.27458715112314191</v>
      </c>
      <c r="CW54" s="16">
        <f>+'MATRIZ (A)'!CW54*CW$168</f>
        <v>0.22428536425639964</v>
      </c>
      <c r="CX54" s="16">
        <f>+'MATRIZ (A)'!CX54*CX$168</f>
        <v>633.87372319076474</v>
      </c>
      <c r="CY54" s="16">
        <f>+'MATRIZ (A)'!CY54*CY$168</f>
        <v>1574.0103204364141</v>
      </c>
      <c r="CZ54" s="16">
        <f>+'MATRIZ (A)'!CZ54*CZ$168</f>
        <v>83.32250270971025</v>
      </c>
      <c r="DA54" s="16">
        <f>+'MATRIZ (A)'!DA54*DA$168</f>
        <v>2.0205983736655573</v>
      </c>
      <c r="DB54" s="16">
        <f>+'MATRIZ (A)'!DB54*DB$168</f>
        <v>0.28866815725739969</v>
      </c>
      <c r="DC54" s="16">
        <f>+'MATRIZ (A)'!DC54*DC$168</f>
        <v>0.96307585856327649</v>
      </c>
      <c r="DD54" s="16">
        <f>+'MATRIZ (A)'!DD54*DD$168</f>
        <v>0.301750358141955</v>
      </c>
      <c r="DE54" s="16">
        <f>+'MATRIZ (A)'!DE54*DE$168</f>
        <v>9.7626106157780446E-2</v>
      </c>
      <c r="DF54" s="16">
        <f>+'MATRIZ (A)'!DF54*DF$168</f>
        <v>0.19959011752463912</v>
      </c>
      <c r="DG54" s="16">
        <f>+'MATRIZ (A)'!DG54*DG$168</f>
        <v>7.2369029955158917</v>
      </c>
      <c r="DH54" s="16">
        <f>+'MATRIZ (A)'!DH54*DH$168</f>
        <v>0.81433178793221261</v>
      </c>
      <c r="DI54" s="16">
        <f>+'MATRIZ (A)'!DI54*DI$168</f>
        <v>0.52102315667039734</v>
      </c>
      <c r="DJ54" s="16">
        <f>+'MATRIZ (A)'!DJ54*DJ$168</f>
        <v>0.13471028629728229</v>
      </c>
      <c r="DK54" s="16">
        <f>+'MATRIZ (A)'!DK54*DK$168</f>
        <v>1.0371392978040106</v>
      </c>
      <c r="DL54" s="16">
        <f>+'MATRIZ (A)'!DL54*DL$168</f>
        <v>0.26708776755679092</v>
      </c>
      <c r="DM54" s="16">
        <f>+'MATRIZ (A)'!DM54*DM$168</f>
        <v>1.8246995660252332</v>
      </c>
      <c r="DN54" s="16">
        <f>+'MATRIZ (A)'!DN54*DN$168</f>
        <v>0.88713313837085384</v>
      </c>
      <c r="DO54" s="16">
        <f>+'MATRIZ (A)'!DO54*DO$168</f>
        <v>0.4805855753040239</v>
      </c>
      <c r="DP54" s="16">
        <f>+'MATRIZ (A)'!DP54*DP$168</f>
        <v>1.549665726356511</v>
      </c>
      <c r="DQ54" s="16">
        <f>+'MATRIZ (A)'!DQ54*DQ$168</f>
        <v>2.9559132144847393E-2</v>
      </c>
      <c r="DR54" s="16">
        <f>+'MATRIZ (A)'!DR54*DR$168</f>
        <v>8.6734253405767845</v>
      </c>
      <c r="DS54" s="16">
        <f>+'MATRIZ (A)'!DS54*DS$168</f>
        <v>0.59953342791387065</v>
      </c>
      <c r="DT54" s="16">
        <f>+'MATRIZ (A)'!DT54*DT$168</f>
        <v>0.74153247950936885</v>
      </c>
      <c r="DU54" s="16">
        <f>+'MATRIZ (A)'!DU54*DU$168</f>
        <v>6.0707070271554686</v>
      </c>
      <c r="DV54" s="16">
        <f>+'MATRIZ (A)'!DV54*DV$168</f>
        <v>1.7577301745745537</v>
      </c>
      <c r="DW54" s="16">
        <f>+'MATRIZ (A)'!DW54*DW$168</f>
        <v>1.5258949536260038</v>
      </c>
      <c r="DX54" s="16">
        <f>+'MATRIZ (A)'!DX54*DX$168</f>
        <v>2.0178724082730866E-2</v>
      </c>
      <c r="DY54" s="16">
        <f>+'MATRIZ (A)'!DY54*DY$168</f>
        <v>233.36769639069655</v>
      </c>
      <c r="DZ54" s="16">
        <f>+'MATRIZ (A)'!DZ54*DZ$168</f>
        <v>65.781393651827386</v>
      </c>
      <c r="EA54" s="16">
        <f>+'MATRIZ (A)'!EA54*EA$168</f>
        <v>17.520202493794233</v>
      </c>
      <c r="EB54" s="16">
        <f>+'MATRIZ (A)'!EB54*EB$168</f>
        <v>208.5313840798247</v>
      </c>
      <c r="EC54" s="16">
        <f>+'MATRIZ (A)'!EC54*EC$168</f>
        <v>0.61522296202046955</v>
      </c>
      <c r="ED54" s="16">
        <f>+'MATRIZ (A)'!ED54*ED$168</f>
        <v>4.7894389791686462E-2</v>
      </c>
      <c r="EE54" s="16">
        <f>+'MATRIZ (A)'!EE54*EE$168</f>
        <v>2.5625594329985737</v>
      </c>
      <c r="EF54" s="16">
        <f>+'MATRIZ (A)'!EF54*EF$168</f>
        <v>5.2834522972889507E-2</v>
      </c>
      <c r="EG54" s="16">
        <f>+'MATRIZ (A)'!EG54*EG$168</f>
        <v>0.1062139510882759</v>
      </c>
      <c r="EH54" s="16">
        <f>+'MATRIZ (A)'!EH54*EH$168</f>
        <v>0</v>
      </c>
      <c r="EI54" s="18">
        <f t="shared" si="4"/>
        <v>7466.9479398262638</v>
      </c>
      <c r="EJ54" s="20">
        <f>+'MATRIZ (I-A) INVERSA'!FM54</f>
        <v>13666.739751931993</v>
      </c>
      <c r="EK54" s="20">
        <f>+'MATRIZ (I-A) INVERSA'!FN54</f>
        <v>47.631080695696035</v>
      </c>
      <c r="EL54" s="20">
        <f>+'MATRIZ (I-A) INVERSA'!FO54</f>
        <v>143.2794498211357</v>
      </c>
      <c r="EM54" s="20">
        <f>+'MATRIZ (I-A) INVERSA'!FP54</f>
        <v>84.489437640671525</v>
      </c>
      <c r="EN54" s="20">
        <f>+'MATRIZ (I-A) INVERSA'!FQ54</f>
        <v>2.2357342871362591</v>
      </c>
      <c r="EO54" s="20">
        <f>+'MATRIZ (I-A) INVERSA'!FR54</f>
        <v>0</v>
      </c>
      <c r="EP54" s="20">
        <f>+'MATRIZ (I-A) INVERSA'!FS54</f>
        <v>0</v>
      </c>
      <c r="EQ54" s="20">
        <f>+'MATRIZ (I-A) INVERSA'!FT54</f>
        <v>0</v>
      </c>
      <c r="ER54" s="20">
        <f>+'MATRIZ (I-A) INVERSA'!FU54</f>
        <v>0</v>
      </c>
      <c r="ES54" s="20">
        <f>+'MATRIZ (I-A) INVERSA'!FV54</f>
        <v>0</v>
      </c>
      <c r="ET54" s="20">
        <f>+'MATRIZ (I-A) INVERSA'!FW54</f>
        <v>0</v>
      </c>
      <c r="EU54" s="20">
        <f>+'MATRIZ (I-A) INVERSA'!FX54</f>
        <v>12.52862589991642</v>
      </c>
      <c r="EV54" s="20">
        <f>+'MATRIZ (I-A) INVERSA'!FY54</f>
        <v>97.875291200295649</v>
      </c>
      <c r="EW54" s="20">
        <f>+'MATRIZ (I-A) INVERSA'!FZ54</f>
        <v>-3.9716410741182475</v>
      </c>
      <c r="EX54" s="20">
        <f>+'MATRIZ (I-A) INVERSA'!GA54</f>
        <v>7478.6760397238922</v>
      </c>
      <c r="EY54" s="20">
        <f>+'MATRIZ (I-A) INVERSA'!GB54</f>
        <v>4.0681517226900459</v>
      </c>
      <c r="EZ54" s="20">
        <f>+'MATRIZ (I-A) INVERSA'!GC54</f>
        <v>347.708126535546</v>
      </c>
      <c r="FA54" s="20">
        <f>+'MATRIZ (I-A) INVERSA'!GD54</f>
        <v>262.85771733873833</v>
      </c>
      <c r="FB54" s="20">
        <f>+'MATRIZ (I-A) INVERSA'!GE54</f>
        <v>1.1839692079905147E-2</v>
      </c>
      <c r="FC54" s="20">
        <f>+'MATRIZ (I-A) INVERSA'!GF54</f>
        <v>247.69535054815478</v>
      </c>
      <c r="FD54" s="20">
        <f>+'MATRIZ (I-A) INVERSA'!GG54</f>
        <v>1022.2748934529948</v>
      </c>
      <c r="FE54" s="20">
        <f>+'MATRIZ (I-A) INVERSA'!GH54</f>
        <v>707.01535643025841</v>
      </c>
      <c r="FF54" s="20">
        <f>+'MATRIZ (I-A) INVERSA'!GI54</f>
        <v>35.261296961402842</v>
      </c>
      <c r="FG54" s="18">
        <f t="shared" si="2"/>
        <v>24156.376502808485</v>
      </c>
      <c r="FH54" s="17">
        <f t="shared" si="5"/>
        <v>31623.324442634748</v>
      </c>
      <c r="FI54" s="28"/>
      <c r="FJ54" s="17">
        <v>31623.324442634723</v>
      </c>
      <c r="FK54" s="50">
        <f t="shared" si="3"/>
        <v>0</v>
      </c>
      <c r="FM54" s="48">
        <f>+IFERROR((FH54/'MIP 2012'!FH54*100-100),0)</f>
        <v>2.9227971883048554</v>
      </c>
    </row>
    <row r="55" spans="1:169" s="7" customFormat="1" ht="21.95" customHeight="1" thickBot="1" x14ac:dyDescent="0.25">
      <c r="A55" s="12" t="s">
        <v>174</v>
      </c>
      <c r="B55" s="12" t="s">
        <v>175</v>
      </c>
      <c r="C55" s="16">
        <f>+'MATRIZ (A)'!C55*C$168</f>
        <v>0.25857894005165</v>
      </c>
      <c r="D55" s="16">
        <f>+'MATRIZ (A)'!D55*D$168</f>
        <v>8.1122843586944576E-2</v>
      </c>
      <c r="E55" s="16">
        <f>+'MATRIZ (A)'!E55*E$168</f>
        <v>0.10463867004469989</v>
      </c>
      <c r="F55" s="16">
        <f>+'MATRIZ (A)'!F55*F$168</f>
        <v>1.8161607872452996</v>
      </c>
      <c r="G55" s="16">
        <f>+'MATRIZ (A)'!G55*G$168</f>
        <v>0.62461973344667898</v>
      </c>
      <c r="H55" s="16">
        <f>+'MATRIZ (A)'!H55*H$168</f>
        <v>1.6614387878677506</v>
      </c>
      <c r="I55" s="16">
        <f>+'MATRIZ (A)'!I55*I$168</f>
        <v>0.47739550418359261</v>
      </c>
      <c r="J55" s="16">
        <f>+'MATRIZ (A)'!J55*J$168</f>
        <v>0.25860234585547109</v>
      </c>
      <c r="K55" s="16">
        <f>+'MATRIZ (A)'!K55*K$168</f>
        <v>0.81520078893924763</v>
      </c>
      <c r="L55" s="16">
        <f>+'MATRIZ (A)'!L55*L$168</f>
        <v>3.2475635254672053</v>
      </c>
      <c r="M55" s="16">
        <f>+'MATRIZ (A)'!M55*M$168</f>
        <v>1.3871192265971426</v>
      </c>
      <c r="N55" s="16">
        <f>+'MATRIZ (A)'!N55*N$168</f>
        <v>0.88738515834056686</v>
      </c>
      <c r="O55" s="16">
        <f>+'MATRIZ (A)'!O55*O$168</f>
        <v>2.3138385906208434</v>
      </c>
      <c r="P55" s="16">
        <f>+'MATRIZ (A)'!P55*P$168</f>
        <v>7.7892401476985835</v>
      </c>
      <c r="Q55" s="16">
        <f>+'MATRIZ (A)'!Q55*Q$168</f>
        <v>0.36349853063445098</v>
      </c>
      <c r="R55" s="16">
        <f>+'MATRIZ (A)'!R55*R$168</f>
        <v>12.561233095604033</v>
      </c>
      <c r="S55" s="16">
        <f>+'MATRIZ (A)'!S55*S$168</f>
        <v>1.5658874042958928</v>
      </c>
      <c r="T55" s="16">
        <f>+'MATRIZ (A)'!T55*T$168</f>
        <v>3.0652150246879657</v>
      </c>
      <c r="U55" s="16">
        <f>+'MATRIZ (A)'!U55*U$168</f>
        <v>1.2205296606274991</v>
      </c>
      <c r="V55" s="16">
        <f>+'MATRIZ (A)'!V55*V$168</f>
        <v>0.7219507494195273</v>
      </c>
      <c r="W55" s="16">
        <f>+'MATRIZ (A)'!W55*W$168</f>
        <v>1.1033822317015096</v>
      </c>
      <c r="X55" s="16">
        <f>+'MATRIZ (A)'!X55*X$168</f>
        <v>10.058155184502274</v>
      </c>
      <c r="Y55" s="16">
        <f>+'MATRIZ (A)'!Y55*Y$168</f>
        <v>3.2512806904395219</v>
      </c>
      <c r="Z55" s="16">
        <f>+'MATRIZ (A)'!Z55*Z$168</f>
        <v>5.6533795980296881</v>
      </c>
      <c r="AA55" s="16">
        <f>+'MATRIZ (A)'!AA55*AA$168</f>
        <v>0.54530757396723795</v>
      </c>
      <c r="AB55" s="16">
        <f>+'MATRIZ (A)'!AB55*AB$168</f>
        <v>2.0947865857986057</v>
      </c>
      <c r="AC55" s="16">
        <f>+'MATRIZ (A)'!AC55*AC$168</f>
        <v>0.2277189015798517</v>
      </c>
      <c r="AD55" s="16">
        <f>+'MATRIZ (A)'!AD55*AD$168</f>
        <v>2.1406218197817091</v>
      </c>
      <c r="AE55" s="16">
        <f>+'MATRIZ (A)'!AE55*AE$168</f>
        <v>1.2014486024785078</v>
      </c>
      <c r="AF55" s="16">
        <f>+'MATRIZ (A)'!AF55*AF$168</f>
        <v>1.9773300225968882</v>
      </c>
      <c r="AG55" s="16">
        <f>+'MATRIZ (A)'!AG55*AG$168</f>
        <v>4.5895004161672241E-2</v>
      </c>
      <c r="AH55" s="16">
        <f>+'MATRIZ (A)'!AH55*AH$168</f>
        <v>9.5403483700133213E-2</v>
      </c>
      <c r="AI55" s="16">
        <f>+'MATRIZ (A)'!AI55*AI$168</f>
        <v>8.5992613570435434</v>
      </c>
      <c r="AJ55" s="16">
        <f>+'MATRIZ (A)'!AJ55*AJ$168</f>
        <v>20.822978717327288</v>
      </c>
      <c r="AK55" s="16">
        <f>+'MATRIZ (A)'!AK55*AK$168</f>
        <v>0.72533829663479854</v>
      </c>
      <c r="AL55" s="16">
        <f>+'MATRIZ (A)'!AL55*AL$168</f>
        <v>8.6437015156939001</v>
      </c>
      <c r="AM55" s="16">
        <f>+'MATRIZ (A)'!AM55*AM$168</f>
        <v>171.19727725061554</v>
      </c>
      <c r="AN55" s="16">
        <f>+'MATRIZ (A)'!AN55*AN$168</f>
        <v>7.6591707538827434</v>
      </c>
      <c r="AO55" s="16">
        <f>+'MATRIZ (A)'!AO55*AO$168</f>
        <v>1.3357498803462504</v>
      </c>
      <c r="AP55" s="16">
        <f>+'MATRIZ (A)'!AP55*AP$168</f>
        <v>13.836861042665785</v>
      </c>
      <c r="AQ55" s="16">
        <f>+'MATRIZ (A)'!AQ55*AQ$168</f>
        <v>21.584082786380087</v>
      </c>
      <c r="AR55" s="16">
        <f>+'MATRIZ (A)'!AR55*AR$168</f>
        <v>16.930685770304571</v>
      </c>
      <c r="AS55" s="16">
        <f>+'MATRIZ (A)'!AS55*AS$168</f>
        <v>0.99744186406735258</v>
      </c>
      <c r="AT55" s="16">
        <f>+'MATRIZ (A)'!AT55*AT$168</f>
        <v>87.887721953544656</v>
      </c>
      <c r="AU55" s="16">
        <f>+'MATRIZ (A)'!AU55*AU$168</f>
        <v>7.8265543477189921</v>
      </c>
      <c r="AV55" s="16">
        <f>+'MATRIZ (A)'!AV55*AV$168</f>
        <v>0.92318897585562898</v>
      </c>
      <c r="AW55" s="16">
        <f>+'MATRIZ (A)'!AW55*AW$168</f>
        <v>43.156026833593607</v>
      </c>
      <c r="AX55" s="16">
        <f>+'MATRIZ (A)'!AX55*AX$168</f>
        <v>10.954818353085091</v>
      </c>
      <c r="AY55" s="16">
        <f>+'MATRIZ (A)'!AY55*AY$168</f>
        <v>1.4776139285612213</v>
      </c>
      <c r="AZ55" s="16">
        <f>+'MATRIZ (A)'!AZ55*AZ$168</f>
        <v>117.81121209856769</v>
      </c>
      <c r="BA55" s="16">
        <f>+'MATRIZ (A)'!BA55*BA$168</f>
        <v>6.119963241332381</v>
      </c>
      <c r="BB55" s="16">
        <f>+'MATRIZ (A)'!BB55*BB$168</f>
        <v>1.5091739134535176</v>
      </c>
      <c r="BC55" s="16">
        <f>+'MATRIZ (A)'!BC55*BC$168</f>
        <v>2.4818438531819287</v>
      </c>
      <c r="BD55" s="16">
        <f>+'MATRIZ (A)'!BD55*BD$168</f>
        <v>0.54368002933182791</v>
      </c>
      <c r="BE55" s="16">
        <f>+'MATRIZ (A)'!BE55*BE$168</f>
        <v>0.39812017107332764</v>
      </c>
      <c r="BF55" s="16">
        <f>+'MATRIZ (A)'!BF55*BF$168</f>
        <v>5.009469633082877</v>
      </c>
      <c r="BG55" s="16">
        <f>+'MATRIZ (A)'!BG55*BG$168</f>
        <v>20.856028490891372</v>
      </c>
      <c r="BH55" s="16">
        <f>+'MATRIZ (A)'!BH55*BH$168</f>
        <v>6.5425017307641671</v>
      </c>
      <c r="BI55" s="16">
        <f>+'MATRIZ (A)'!BI55*BI$168</f>
        <v>0</v>
      </c>
      <c r="BJ55" s="16">
        <f>+'MATRIZ (A)'!BJ55*BJ$168</f>
        <v>10.285064661416939</v>
      </c>
      <c r="BK55" s="16">
        <f>+'MATRIZ (A)'!BK55*BK$168</f>
        <v>0.44238463561906843</v>
      </c>
      <c r="BL55" s="16">
        <f>+'MATRIZ (A)'!BL55*BL$168</f>
        <v>4.9785379712661051</v>
      </c>
      <c r="BM55" s="16">
        <f>+'MATRIZ (A)'!BM55*BM$168</f>
        <v>6.3067983746303149</v>
      </c>
      <c r="BN55" s="16">
        <f>+'MATRIZ (A)'!BN55*BN$168</f>
        <v>13.509715518392307</v>
      </c>
      <c r="BO55" s="16">
        <f>+'MATRIZ (A)'!BO55*BO$168</f>
        <v>0.4764081912976082</v>
      </c>
      <c r="BP55" s="16">
        <f>+'MATRIZ (A)'!BP55*BP$168</f>
        <v>234.61055380223854</v>
      </c>
      <c r="BQ55" s="16">
        <f>+'MATRIZ (A)'!BQ55*BQ$168</f>
        <v>1.8304011860842084</v>
      </c>
      <c r="BR55" s="16">
        <f>+'MATRIZ (A)'!BR55*BR$168</f>
        <v>10.621985840712718</v>
      </c>
      <c r="BS55" s="16">
        <f>+'MATRIZ (A)'!BS55*BS$168</f>
        <v>14.115032946554511</v>
      </c>
      <c r="BT55" s="16">
        <f>+'MATRIZ (A)'!BT55*BT$168</f>
        <v>1.2755979461361298</v>
      </c>
      <c r="BU55" s="16">
        <f>+'MATRIZ (A)'!BU55*BU$168</f>
        <v>26.885598285364892</v>
      </c>
      <c r="BV55" s="16">
        <f>+'MATRIZ (A)'!BV55*BV$168</f>
        <v>4.4524715119861078</v>
      </c>
      <c r="BW55" s="16">
        <f>+'MATRIZ (A)'!BW55*BW$168</f>
        <v>2.9714688662043249</v>
      </c>
      <c r="BX55" s="16">
        <f>+'MATRIZ (A)'!BX55*BX$168</f>
        <v>6.463789616606078E-3</v>
      </c>
      <c r="BY55" s="16">
        <f>+'MATRIZ (A)'!BY55*BY$168</f>
        <v>0.18166805437202144</v>
      </c>
      <c r="BZ55" s="16">
        <f>+'MATRIZ (A)'!BZ55*BZ$168</f>
        <v>7.8716360124291676</v>
      </c>
      <c r="CA55" s="16">
        <f>+'MATRIZ (A)'!CA55*CA$168</f>
        <v>0.88384114320783058</v>
      </c>
      <c r="CB55" s="16">
        <f>+'MATRIZ (A)'!CB55*CB$168</f>
        <v>8.6351411773886291E-2</v>
      </c>
      <c r="CC55" s="16">
        <f>+'MATRIZ (A)'!CC55*CC$168</f>
        <v>4.1104525539414176</v>
      </c>
      <c r="CD55" s="16">
        <f>+'MATRIZ (A)'!CD55*CD$168</f>
        <v>1.7015004872555264</v>
      </c>
      <c r="CE55" s="16">
        <f>+'MATRIZ (A)'!CE55*CE$168</f>
        <v>8.3966147176132999</v>
      </c>
      <c r="CF55" s="16">
        <f>+'MATRIZ (A)'!CF55*CF$168</f>
        <v>6.8510474815520093</v>
      </c>
      <c r="CG55" s="16">
        <f>+'MATRIZ (A)'!CG55*CG$168</f>
        <v>46.524297943079119</v>
      </c>
      <c r="CH55" s="16">
        <f>+'MATRIZ (A)'!CH55*CH$168</f>
        <v>14.962660416672184</v>
      </c>
      <c r="CI55" s="16">
        <f>+'MATRIZ (A)'!CI55*CI$168</f>
        <v>10.065705188812739</v>
      </c>
      <c r="CJ55" s="16">
        <f>+'MATRIZ (A)'!CJ55*CJ$168</f>
        <v>55.317219299906469</v>
      </c>
      <c r="CK55" s="16">
        <f>+'MATRIZ (A)'!CK55*CK$168</f>
        <v>7.4705617310163719</v>
      </c>
      <c r="CL55" s="16">
        <f>+'MATRIZ (A)'!CL55*CL$168</f>
        <v>63.978950336161319</v>
      </c>
      <c r="CM55" s="16">
        <f>+'MATRIZ (A)'!CM55*CM$168</f>
        <v>37.53653444981488</v>
      </c>
      <c r="CN55" s="16">
        <f>+'MATRIZ (A)'!CN55*CN$168</f>
        <v>298.44267202863244</v>
      </c>
      <c r="CO55" s="16">
        <f>+'MATRIZ (A)'!CO55*CO$168</f>
        <v>8.4223712235034682</v>
      </c>
      <c r="CP55" s="16">
        <f>+'MATRIZ (A)'!CP55*CP$168</f>
        <v>1.5115721017205057</v>
      </c>
      <c r="CQ55" s="16">
        <f>+'MATRIZ (A)'!CQ55*CQ$168</f>
        <v>12.128285216312769</v>
      </c>
      <c r="CR55" s="16">
        <f>+'MATRIZ (A)'!CR55*CR$168</f>
        <v>6.8852584825662726</v>
      </c>
      <c r="CS55" s="16">
        <f>+'MATRIZ (A)'!CS55*CS$168</f>
        <v>22.372774814361819</v>
      </c>
      <c r="CT55" s="16">
        <f>+'MATRIZ (A)'!CT55*CT$168</f>
        <v>38.877648564282993</v>
      </c>
      <c r="CU55" s="16">
        <f>+'MATRIZ (A)'!CU55*CU$168</f>
        <v>29.886973366703248</v>
      </c>
      <c r="CV55" s="16">
        <f>+'MATRIZ (A)'!CV55*CV$168</f>
        <v>8.8725231815806733</v>
      </c>
      <c r="CW55" s="16">
        <f>+'MATRIZ (A)'!CW55*CW$168</f>
        <v>1.2399389970120442</v>
      </c>
      <c r="CX55" s="16">
        <f>+'MATRIZ (A)'!CX55*CX$168</f>
        <v>3157.3336293059792</v>
      </c>
      <c r="CY55" s="16">
        <f>+'MATRIZ (A)'!CY55*CY$168</f>
        <v>2765.4744835487313</v>
      </c>
      <c r="CZ55" s="16">
        <f>+'MATRIZ (A)'!CZ55*CZ$168</f>
        <v>1.5353297536688977</v>
      </c>
      <c r="DA55" s="16">
        <f>+'MATRIZ (A)'!DA55*DA$168</f>
        <v>301.41701966027273</v>
      </c>
      <c r="DB55" s="16">
        <f>+'MATRIZ (A)'!DB55*DB$168</f>
        <v>10.586462253935158</v>
      </c>
      <c r="DC55" s="16">
        <f>+'MATRIZ (A)'!DC55*DC$168</f>
        <v>389.73430540236376</v>
      </c>
      <c r="DD55" s="16">
        <f>+'MATRIZ (A)'!DD55*DD$168</f>
        <v>119.21085374547089</v>
      </c>
      <c r="DE55" s="16">
        <f>+'MATRIZ (A)'!DE55*DE$168</f>
        <v>84.049577622241969</v>
      </c>
      <c r="DF55" s="16">
        <f>+'MATRIZ (A)'!DF55*DF$168</f>
        <v>75.396926294635378</v>
      </c>
      <c r="DG55" s="16">
        <f>+'MATRIZ (A)'!DG55*DG$168</f>
        <v>47.007333496336919</v>
      </c>
      <c r="DH55" s="16">
        <f>+'MATRIZ (A)'!DH55*DH$168</f>
        <v>2.564247097132172</v>
      </c>
      <c r="DI55" s="16">
        <f>+'MATRIZ (A)'!DI55*DI$168</f>
        <v>4.0742012363506319</v>
      </c>
      <c r="DJ55" s="16">
        <f>+'MATRIZ (A)'!DJ55*DJ$168</f>
        <v>5.6245562961993452</v>
      </c>
      <c r="DK55" s="16">
        <f>+'MATRIZ (A)'!DK55*DK$168</f>
        <v>6.6791684279819767</v>
      </c>
      <c r="DL55" s="16">
        <f>+'MATRIZ (A)'!DL55*DL$168</f>
        <v>8.3837960741190809</v>
      </c>
      <c r="DM55" s="16">
        <f>+'MATRIZ (A)'!DM55*DM$168</f>
        <v>54.121422488905345</v>
      </c>
      <c r="DN55" s="16">
        <f>+'MATRIZ (A)'!DN55*DN$168</f>
        <v>1.898916090567615</v>
      </c>
      <c r="DO55" s="16">
        <f>+'MATRIZ (A)'!DO55*DO$168</f>
        <v>0.71339985733142086</v>
      </c>
      <c r="DP55" s="16">
        <f>+'MATRIZ (A)'!DP55*DP$168</f>
        <v>47.181154936559992</v>
      </c>
      <c r="DQ55" s="16">
        <f>+'MATRIZ (A)'!DQ55*DQ$168</f>
        <v>4.3873947217028704E-2</v>
      </c>
      <c r="DR55" s="16">
        <f>+'MATRIZ (A)'!DR55*DR$168</f>
        <v>21.033198529127816</v>
      </c>
      <c r="DS55" s="16">
        <f>+'MATRIZ (A)'!DS55*DS$168</f>
        <v>5.5981677139881887</v>
      </c>
      <c r="DT55" s="16">
        <f>+'MATRIZ (A)'!DT55*DT$168</f>
        <v>1.6087793554619281</v>
      </c>
      <c r="DU55" s="16">
        <f>+'MATRIZ (A)'!DU55*DU$168</f>
        <v>15.846907115444644</v>
      </c>
      <c r="DV55" s="16">
        <f>+'MATRIZ (A)'!DV55*DV$168</f>
        <v>147.1767650528619</v>
      </c>
      <c r="DW55" s="16">
        <f>+'MATRIZ (A)'!DW55*DW$168</f>
        <v>5.5147012399438617</v>
      </c>
      <c r="DX55" s="16">
        <f>+'MATRIZ (A)'!DX55*DX$168</f>
        <v>1.2529732445479094</v>
      </c>
      <c r="DY55" s="16">
        <f>+'MATRIZ (A)'!DY55*DY$168</f>
        <v>898.96294079088239</v>
      </c>
      <c r="DZ55" s="16">
        <f>+'MATRIZ (A)'!DZ55*DZ$168</f>
        <v>174.19065598238586</v>
      </c>
      <c r="EA55" s="16">
        <f>+'MATRIZ (A)'!EA55*EA$168</f>
        <v>23.115457916241052</v>
      </c>
      <c r="EB55" s="16">
        <f>+'MATRIZ (A)'!EB55*EB$168</f>
        <v>40.900818364170782</v>
      </c>
      <c r="EC55" s="16">
        <f>+'MATRIZ (A)'!EC55*EC$168</f>
        <v>0.95181239522148908</v>
      </c>
      <c r="ED55" s="16">
        <f>+'MATRIZ (A)'!ED55*ED$168</f>
        <v>7.1117786499066291E-2</v>
      </c>
      <c r="EE55" s="16">
        <f>+'MATRIZ (A)'!EE55*EE$168</f>
        <v>3.8035486547082753</v>
      </c>
      <c r="EF55" s="16">
        <f>+'MATRIZ (A)'!EF55*EF$168</f>
        <v>0.28910904972871798</v>
      </c>
      <c r="EG55" s="16">
        <f>+'MATRIZ (A)'!EG55*EG$168</f>
        <v>2.8657550105760028</v>
      </c>
      <c r="EH55" s="16">
        <f>+'MATRIZ (A)'!EH55*EH$168</f>
        <v>0</v>
      </c>
      <c r="EI55" s="18">
        <f t="shared" si="4"/>
        <v>10109.007304472547</v>
      </c>
      <c r="EJ55" s="20">
        <f>+'MATRIZ (I-A) INVERSA'!FM55</f>
        <v>20112.646418244527</v>
      </c>
      <c r="EK55" s="20">
        <f>+'MATRIZ (I-A) INVERSA'!FN55</f>
        <v>76.842945482744582</v>
      </c>
      <c r="EL55" s="20">
        <f>+'MATRIZ (I-A) INVERSA'!FO55</f>
        <v>264.99620711555002</v>
      </c>
      <c r="EM55" s="20">
        <f>+'MATRIZ (I-A) INVERSA'!FP55</f>
        <v>0</v>
      </c>
      <c r="EN55" s="20">
        <f>+'MATRIZ (I-A) INVERSA'!FQ55</f>
        <v>0</v>
      </c>
      <c r="EO55" s="20">
        <f>+'MATRIZ (I-A) INVERSA'!FR55</f>
        <v>0</v>
      </c>
      <c r="EP55" s="20">
        <f>+'MATRIZ (I-A) INVERSA'!FS55</f>
        <v>0</v>
      </c>
      <c r="EQ55" s="20">
        <f>+'MATRIZ (I-A) INVERSA'!FT55</f>
        <v>0</v>
      </c>
      <c r="ER55" s="20">
        <f>+'MATRIZ (I-A) INVERSA'!FU55</f>
        <v>0</v>
      </c>
      <c r="ES55" s="20">
        <f>+'MATRIZ (I-A) INVERSA'!FV55</f>
        <v>0</v>
      </c>
      <c r="ET55" s="20">
        <f>+'MATRIZ (I-A) INVERSA'!FW55</f>
        <v>0</v>
      </c>
      <c r="EU55" s="20">
        <f>+'MATRIZ (I-A) INVERSA'!FX55</f>
        <v>109.49700624038351</v>
      </c>
      <c r="EV55" s="20">
        <f>+'MATRIZ (I-A) INVERSA'!FY55</f>
        <v>145.27406755145978</v>
      </c>
      <c r="EW55" s="20">
        <f>+'MATRIZ (I-A) INVERSA'!FZ55</f>
        <v>-5.8950164706111616</v>
      </c>
      <c r="EX55" s="20">
        <f>+'MATRIZ (I-A) INVERSA'!GA55</f>
        <v>8726.8884221492335</v>
      </c>
      <c r="EY55" s="20">
        <f>+'MATRIZ (I-A) INVERSA'!GB55</f>
        <v>0</v>
      </c>
      <c r="EZ55" s="20">
        <f>+'MATRIZ (I-A) INVERSA'!GC55</f>
        <v>70.22775727260823</v>
      </c>
      <c r="FA55" s="20">
        <f>+'MATRIZ (I-A) INVERSA'!GD55</f>
        <v>27.079144244869816</v>
      </c>
      <c r="FB55" s="20">
        <f>+'MATRIZ (I-A) INVERSA'!GE55</f>
        <v>0</v>
      </c>
      <c r="FC55" s="20">
        <f>+'MATRIZ (I-A) INVERSA'!GF55</f>
        <v>0</v>
      </c>
      <c r="FD55" s="20">
        <f>+'MATRIZ (I-A) INVERSA'!GG55</f>
        <v>111.15070194236054</v>
      </c>
      <c r="FE55" s="20">
        <f>+'MATRIZ (I-A) INVERSA'!GH55</f>
        <v>84.754791182295989</v>
      </c>
      <c r="FF55" s="20">
        <f>+'MATRIZ (I-A) INVERSA'!GI55</f>
        <v>0.99924032027511178</v>
      </c>
      <c r="FG55" s="18">
        <f t="shared" si="2"/>
        <v>29724.461685275695</v>
      </c>
      <c r="FH55" s="17">
        <f t="shared" si="5"/>
        <v>39833.468989748246</v>
      </c>
      <c r="FI55" s="28"/>
      <c r="FJ55" s="17">
        <v>39833.468989748304</v>
      </c>
      <c r="FK55" s="50">
        <f t="shared" si="3"/>
        <v>-5.8207660913467407E-11</v>
      </c>
      <c r="FM55" s="48">
        <f>+IFERROR((FH55/'MIP 2012'!FH55*100-100),0)</f>
        <v>2.1965549013541477</v>
      </c>
    </row>
    <row r="56" spans="1:169" s="7" customFormat="1" ht="21.95" customHeight="1" thickBot="1" x14ac:dyDescent="0.25">
      <c r="A56" s="12" t="s">
        <v>176</v>
      </c>
      <c r="B56" s="12" t="s">
        <v>177</v>
      </c>
      <c r="C56" s="16">
        <f>+'MATRIZ (A)'!C56*C$168</f>
        <v>38.155757218521799</v>
      </c>
      <c r="D56" s="16">
        <f>+'MATRIZ (A)'!D56*D$168</f>
        <v>21.348289490435949</v>
      </c>
      <c r="E56" s="16">
        <f>+'MATRIZ (A)'!E56*E$168</f>
        <v>2.4000449604597578</v>
      </c>
      <c r="F56" s="16">
        <f>+'MATRIZ (A)'!F56*F$168</f>
        <v>63.175261886346085</v>
      </c>
      <c r="G56" s="16">
        <f>+'MATRIZ (A)'!G56*G$168</f>
        <v>17.891723488316721</v>
      </c>
      <c r="H56" s="16">
        <f>+'MATRIZ (A)'!H56*H$168</f>
        <v>48.522076007808806</v>
      </c>
      <c r="I56" s="16">
        <f>+'MATRIZ (A)'!I56*I$168</f>
        <v>22.523154222281871</v>
      </c>
      <c r="J56" s="16">
        <f>+'MATRIZ (A)'!J56*J$168</f>
        <v>11.169799889345844</v>
      </c>
      <c r="K56" s="16">
        <f>+'MATRIZ (A)'!K56*K$168</f>
        <v>13.137100959592997</v>
      </c>
      <c r="L56" s="16">
        <f>+'MATRIZ (A)'!L56*L$168</f>
        <v>64.509691758098739</v>
      </c>
      <c r="M56" s="16">
        <f>+'MATRIZ (A)'!M56*M$168</f>
        <v>333.26554593103401</v>
      </c>
      <c r="N56" s="16">
        <f>+'MATRIZ (A)'!N56*N$168</f>
        <v>19.602414930165047</v>
      </c>
      <c r="O56" s="16">
        <f>+'MATRIZ (A)'!O56*O$168</f>
        <v>50.786692917940535</v>
      </c>
      <c r="P56" s="16">
        <f>+'MATRIZ (A)'!P56*P$168</f>
        <v>144.31355345513506</v>
      </c>
      <c r="Q56" s="16">
        <f>+'MATRIZ (A)'!Q56*Q$168</f>
        <v>8.6569754260479286</v>
      </c>
      <c r="R56" s="16">
        <f>+'MATRIZ (A)'!R56*R$168</f>
        <v>103.42676788472613</v>
      </c>
      <c r="S56" s="16">
        <f>+'MATRIZ (A)'!S56*S$168</f>
        <v>6.1516823314767457</v>
      </c>
      <c r="T56" s="16">
        <f>+'MATRIZ (A)'!T56*T$168</f>
        <v>229.66956515723433</v>
      </c>
      <c r="U56" s="16">
        <f>+'MATRIZ (A)'!U56*U$168</f>
        <v>52.422540055932629</v>
      </c>
      <c r="V56" s="16">
        <f>+'MATRIZ (A)'!V56*V$168</f>
        <v>8.5330114201993208</v>
      </c>
      <c r="W56" s="16">
        <f>+'MATRIZ (A)'!W56*W$168</f>
        <v>11.460810033799028</v>
      </c>
      <c r="X56" s="16">
        <f>+'MATRIZ (A)'!X56*X$168</f>
        <v>308.41635502277944</v>
      </c>
      <c r="Y56" s="16">
        <f>+'MATRIZ (A)'!Y56*Y$168</f>
        <v>8.364540187793601</v>
      </c>
      <c r="Z56" s="16">
        <f>+'MATRIZ (A)'!Z56*Z$168</f>
        <v>22.044498849934723</v>
      </c>
      <c r="AA56" s="16">
        <f>+'MATRIZ (A)'!AA56*AA$168</f>
        <v>68.175651312049425</v>
      </c>
      <c r="AB56" s="16">
        <f>+'MATRIZ (A)'!AB56*AB$168</f>
        <v>4.0433311072124063</v>
      </c>
      <c r="AC56" s="16">
        <f>+'MATRIZ (A)'!AC56*AC$168</f>
        <v>0.64591930560300326</v>
      </c>
      <c r="AD56" s="16">
        <f>+'MATRIZ (A)'!AD56*AD$168</f>
        <v>9.4447248105241428</v>
      </c>
      <c r="AE56" s="16">
        <f>+'MATRIZ (A)'!AE56*AE$168</f>
        <v>3.9254500814410633</v>
      </c>
      <c r="AF56" s="16">
        <f>+'MATRIZ (A)'!AF56*AF$168</f>
        <v>4.0500177596824045</v>
      </c>
      <c r="AG56" s="16">
        <f>+'MATRIZ (A)'!AG56*AG$168</f>
        <v>7.7082172594584487E-4</v>
      </c>
      <c r="AH56" s="16">
        <f>+'MATRIZ (A)'!AH56*AH$168</f>
        <v>0.25125604710638727</v>
      </c>
      <c r="AI56" s="16">
        <f>+'MATRIZ (A)'!AI56*AI$168</f>
        <v>35.720403155735028</v>
      </c>
      <c r="AJ56" s="16">
        <f>+'MATRIZ (A)'!AJ56*AJ$168</f>
        <v>66.879292238765274</v>
      </c>
      <c r="AK56" s="16">
        <f>+'MATRIZ (A)'!AK56*AK$168</f>
        <v>0.93932545296310288</v>
      </c>
      <c r="AL56" s="16">
        <f>+'MATRIZ (A)'!AL56*AL$168</f>
        <v>170.51267780373607</v>
      </c>
      <c r="AM56" s="16">
        <f>+'MATRIZ (A)'!AM56*AM$168</f>
        <v>6020.6796759345698</v>
      </c>
      <c r="AN56" s="16">
        <f>+'MATRIZ (A)'!AN56*AN$168</f>
        <v>179.63078330870692</v>
      </c>
      <c r="AO56" s="16">
        <f>+'MATRIZ (A)'!AO56*AO$168</f>
        <v>1.2097409256850398</v>
      </c>
      <c r="AP56" s="16">
        <f>+'MATRIZ (A)'!AP56*AP$168</f>
        <v>69.135313220064631</v>
      </c>
      <c r="AQ56" s="16">
        <f>+'MATRIZ (A)'!AQ56*AQ$168</f>
        <v>349.71216547236537</v>
      </c>
      <c r="AR56" s="16">
        <f>+'MATRIZ (A)'!AR56*AR$168</f>
        <v>846.17975321826952</v>
      </c>
      <c r="AS56" s="16">
        <f>+'MATRIZ (A)'!AS56*AS$168</f>
        <v>28.057100147676081</v>
      </c>
      <c r="AT56" s="16">
        <f>+'MATRIZ (A)'!AT56*AT$168</f>
        <v>46.742639411034993</v>
      </c>
      <c r="AU56" s="16">
        <f>+'MATRIZ (A)'!AU56*AU$168</f>
        <v>5799.7726398567283</v>
      </c>
      <c r="AV56" s="16">
        <f>+'MATRIZ (A)'!AV56*AV$168</f>
        <v>25830.169396997106</v>
      </c>
      <c r="AW56" s="16">
        <f>+'MATRIZ (A)'!AW56*AW$168</f>
        <v>28.557717955317393</v>
      </c>
      <c r="AX56" s="16">
        <f>+'MATRIZ (A)'!AX56*AX$168</f>
        <v>38.706787835234394</v>
      </c>
      <c r="AY56" s="16">
        <f>+'MATRIZ (A)'!AY56*AY$168</f>
        <v>17.323423023126907</v>
      </c>
      <c r="AZ56" s="16">
        <f>+'MATRIZ (A)'!AZ56*AZ$168</f>
        <v>864.78105808709597</v>
      </c>
      <c r="BA56" s="16">
        <f>+'MATRIZ (A)'!BA56*BA$168</f>
        <v>0.4401445325709798</v>
      </c>
      <c r="BB56" s="16">
        <f>+'MATRIZ (A)'!BB56*BB$168</f>
        <v>3.549739099410655</v>
      </c>
      <c r="BC56" s="16">
        <f>+'MATRIZ (A)'!BC56*BC$168</f>
        <v>7.3050264950873007</v>
      </c>
      <c r="BD56" s="16">
        <f>+'MATRIZ (A)'!BD56*BD$168</f>
        <v>1.5871521808856022</v>
      </c>
      <c r="BE56" s="16">
        <f>+'MATRIZ (A)'!BE56*BE$168</f>
        <v>1.4724810865556912</v>
      </c>
      <c r="BF56" s="16">
        <f>+'MATRIZ (A)'!BF56*BF$168</f>
        <v>5.1719145913290321</v>
      </c>
      <c r="BG56" s="16">
        <f>+'MATRIZ (A)'!BG56*BG$168</f>
        <v>31.024688365336594</v>
      </c>
      <c r="BH56" s="16">
        <f>+'MATRIZ (A)'!BH56*BH$168</f>
        <v>13.160775414832301</v>
      </c>
      <c r="BI56" s="16">
        <f>+'MATRIZ (A)'!BI56*BI$168</f>
        <v>0</v>
      </c>
      <c r="BJ56" s="16">
        <f>+'MATRIZ (A)'!BJ56*BJ$168</f>
        <v>10.516301661079616</v>
      </c>
      <c r="BK56" s="16">
        <f>+'MATRIZ (A)'!BK56*BK$168</f>
        <v>2.5064822056806464</v>
      </c>
      <c r="BL56" s="16">
        <f>+'MATRIZ (A)'!BL56*BL$168</f>
        <v>7.7341921330939156</v>
      </c>
      <c r="BM56" s="16">
        <f>+'MATRIZ (A)'!BM56*BM$168</f>
        <v>8.1343389527954368</v>
      </c>
      <c r="BN56" s="16">
        <f>+'MATRIZ (A)'!BN56*BN$168</f>
        <v>22.944084912438036</v>
      </c>
      <c r="BO56" s="16">
        <f>+'MATRIZ (A)'!BO56*BO$168</f>
        <v>0.51681031224252272</v>
      </c>
      <c r="BP56" s="16">
        <f>+'MATRIZ (A)'!BP56*BP$168</f>
        <v>7.0552297122317968</v>
      </c>
      <c r="BQ56" s="16">
        <f>+'MATRIZ (A)'!BQ56*BQ$168</f>
        <v>4.0890521456587408</v>
      </c>
      <c r="BR56" s="16">
        <f>+'MATRIZ (A)'!BR56*BR$168</f>
        <v>16.510659578914126</v>
      </c>
      <c r="BS56" s="16">
        <f>+'MATRIZ (A)'!BS56*BS$168</f>
        <v>5.0620466201470418</v>
      </c>
      <c r="BT56" s="16">
        <f>+'MATRIZ (A)'!BT56*BT$168</f>
        <v>2.8421613508428716</v>
      </c>
      <c r="BU56" s="16">
        <f>+'MATRIZ (A)'!BU56*BU$168</f>
        <v>16.175709066851478</v>
      </c>
      <c r="BV56" s="16">
        <f>+'MATRIZ (A)'!BV56*BV$168</f>
        <v>13.326885366043909</v>
      </c>
      <c r="BW56" s="16">
        <f>+'MATRIZ (A)'!BW56*BW$168</f>
        <v>11.711108909904139</v>
      </c>
      <c r="BX56" s="16">
        <f>+'MATRIZ (A)'!BX56*BX$168</f>
        <v>1.2570726595590739E-2</v>
      </c>
      <c r="BY56" s="16">
        <f>+'MATRIZ (A)'!BY56*BY$168</f>
        <v>0.28981897931698825</v>
      </c>
      <c r="BZ56" s="16">
        <f>+'MATRIZ (A)'!BZ56*BZ$168</f>
        <v>14.862616019702813</v>
      </c>
      <c r="CA56" s="16">
        <f>+'MATRIZ (A)'!CA56*CA$168</f>
        <v>0.93371656602994524</v>
      </c>
      <c r="CB56" s="16">
        <f>+'MATRIZ (A)'!CB56*CB$168</f>
        <v>0.21101435438365157</v>
      </c>
      <c r="CC56" s="16">
        <f>+'MATRIZ (A)'!CC56*CC$168</f>
        <v>10.21329606371477</v>
      </c>
      <c r="CD56" s="16">
        <f>+'MATRIZ (A)'!CD56*CD$168</f>
        <v>1.4965282781641931</v>
      </c>
      <c r="CE56" s="16">
        <f>+'MATRIZ (A)'!CE56*CE$168</f>
        <v>20.339046077827458</v>
      </c>
      <c r="CF56" s="16">
        <f>+'MATRIZ (A)'!CF56*CF$168</f>
        <v>11.931257219412643</v>
      </c>
      <c r="CG56" s="16">
        <f>+'MATRIZ (A)'!CG56*CG$168</f>
        <v>32.305032560536546</v>
      </c>
      <c r="CH56" s="16">
        <f>+'MATRIZ (A)'!CH56*CH$168</f>
        <v>4.5250167938942312</v>
      </c>
      <c r="CI56" s="16">
        <f>+'MATRIZ (A)'!CI56*CI$168</f>
        <v>19.560232354624816</v>
      </c>
      <c r="CJ56" s="16">
        <f>+'MATRIZ (A)'!CJ56*CJ$168</f>
        <v>103.12941802754192</v>
      </c>
      <c r="CK56" s="16">
        <f>+'MATRIZ (A)'!CK56*CK$168</f>
        <v>13.929360441690523</v>
      </c>
      <c r="CL56" s="16">
        <f>+'MATRIZ (A)'!CL56*CL$168</f>
        <v>55.18797602527841</v>
      </c>
      <c r="CM56" s="16">
        <f>+'MATRIZ (A)'!CM56*CM$168</f>
        <v>69.712576114571007</v>
      </c>
      <c r="CN56" s="16">
        <f>+'MATRIZ (A)'!CN56*CN$168</f>
        <v>138.24034168631448</v>
      </c>
      <c r="CO56" s="16">
        <f>+'MATRIZ (A)'!CO56*CO$168</f>
        <v>22.992558454314466</v>
      </c>
      <c r="CP56" s="16">
        <f>+'MATRIZ (A)'!CP56*CP$168</f>
        <v>8.0424579965733711E-2</v>
      </c>
      <c r="CQ56" s="16">
        <f>+'MATRIZ (A)'!CQ56*CQ$168</f>
        <v>15.134995184826938</v>
      </c>
      <c r="CR56" s="16">
        <f>+'MATRIZ (A)'!CR56*CR$168</f>
        <v>12.89887068956838</v>
      </c>
      <c r="CS56" s="16">
        <f>+'MATRIZ (A)'!CS56*CS$168</f>
        <v>19.134938986698248</v>
      </c>
      <c r="CT56" s="16">
        <f>+'MATRIZ (A)'!CT56*CT$168</f>
        <v>2.0403887014049733</v>
      </c>
      <c r="CU56" s="16">
        <f>+'MATRIZ (A)'!CU56*CU$168</f>
        <v>7.885009098415118</v>
      </c>
      <c r="CV56" s="16">
        <f>+'MATRIZ (A)'!CV56*CV$168</f>
        <v>7.9627249223087446</v>
      </c>
      <c r="CW56" s="16">
        <f>+'MATRIZ (A)'!CW56*CW$168</f>
        <v>1.4170248424512637</v>
      </c>
      <c r="CX56" s="16">
        <f>+'MATRIZ (A)'!CX56*CX$168</f>
        <v>362.82527206401437</v>
      </c>
      <c r="CY56" s="16">
        <f>+'MATRIZ (A)'!CY56*CY$168</f>
        <v>1101.8006267714547</v>
      </c>
      <c r="CZ56" s="16">
        <f>+'MATRIZ (A)'!CZ56*CZ$168</f>
        <v>1.9980752546308744</v>
      </c>
      <c r="DA56" s="16">
        <f>+'MATRIZ (A)'!DA56*DA$168</f>
        <v>8.4380577287630008</v>
      </c>
      <c r="DB56" s="16">
        <f>+'MATRIZ (A)'!DB56*DB$168</f>
        <v>4.8304186971132062</v>
      </c>
      <c r="DC56" s="16">
        <f>+'MATRIZ (A)'!DC56*DC$168</f>
        <v>13.482367010940791</v>
      </c>
      <c r="DD56" s="16">
        <f>+'MATRIZ (A)'!DD56*DD$168</f>
        <v>2.5779701376847575</v>
      </c>
      <c r="DE56" s="16">
        <f>+'MATRIZ (A)'!DE56*DE$168</f>
        <v>0.4856335990441647</v>
      </c>
      <c r="DF56" s="16">
        <f>+'MATRIZ (A)'!DF56*DF$168</f>
        <v>1.5127190781679152</v>
      </c>
      <c r="DG56" s="16">
        <f>+'MATRIZ (A)'!DG56*DG$168</f>
        <v>79.352252734237311</v>
      </c>
      <c r="DH56" s="16">
        <f>+'MATRIZ (A)'!DH56*DH$168</f>
        <v>32.203508637001441</v>
      </c>
      <c r="DI56" s="16">
        <f>+'MATRIZ (A)'!DI56*DI$168</f>
        <v>8.3329341912667765</v>
      </c>
      <c r="DJ56" s="16">
        <f>+'MATRIZ (A)'!DJ56*DJ$168</f>
        <v>1.1182094085214322</v>
      </c>
      <c r="DK56" s="16">
        <f>+'MATRIZ (A)'!DK56*DK$168</f>
        <v>8.8341742038546354</v>
      </c>
      <c r="DL56" s="16">
        <f>+'MATRIZ (A)'!DL56*DL$168</f>
        <v>5.3367293079616385</v>
      </c>
      <c r="DM56" s="16">
        <f>+'MATRIZ (A)'!DM56*DM$168</f>
        <v>54.733615273204521</v>
      </c>
      <c r="DN56" s="16">
        <f>+'MATRIZ (A)'!DN56*DN$168</f>
        <v>4.2662394224653593</v>
      </c>
      <c r="DO56" s="16">
        <f>+'MATRIZ (A)'!DO56*DO$168</f>
        <v>1.7927872203871906</v>
      </c>
      <c r="DP56" s="16">
        <f>+'MATRIZ (A)'!DP56*DP$168</f>
        <v>7.9657279180790814</v>
      </c>
      <c r="DQ56" s="16">
        <f>+'MATRIZ (A)'!DQ56*DQ$168</f>
        <v>0.33410873380025846</v>
      </c>
      <c r="DR56" s="16">
        <f>+'MATRIZ (A)'!DR56*DR$168</f>
        <v>7.9247555727942718</v>
      </c>
      <c r="DS56" s="16">
        <f>+'MATRIZ (A)'!DS56*DS$168</f>
        <v>2.5833463321260295</v>
      </c>
      <c r="DT56" s="16">
        <f>+'MATRIZ (A)'!DT56*DT$168</f>
        <v>2.4650865291047239</v>
      </c>
      <c r="DU56" s="16">
        <f>+'MATRIZ (A)'!DU56*DU$168</f>
        <v>9.9509642662488407</v>
      </c>
      <c r="DV56" s="16">
        <f>+'MATRIZ (A)'!DV56*DV$168</f>
        <v>62.969441005559027</v>
      </c>
      <c r="DW56" s="16">
        <f>+'MATRIZ (A)'!DW56*DW$168</f>
        <v>34.061480937087893</v>
      </c>
      <c r="DX56" s="16">
        <f>+'MATRIZ (A)'!DX56*DX$168</f>
        <v>0.50781071750014839</v>
      </c>
      <c r="DY56" s="16">
        <f>+'MATRIZ (A)'!DY56*DY$168</f>
        <v>171.80532701775297</v>
      </c>
      <c r="DZ56" s="16">
        <f>+'MATRIZ (A)'!DZ56*DZ$168</f>
        <v>237.98135618193299</v>
      </c>
      <c r="EA56" s="16">
        <f>+'MATRIZ (A)'!EA56*EA$168</f>
        <v>14.439909448559314</v>
      </c>
      <c r="EB56" s="16">
        <f>+'MATRIZ (A)'!EB56*EB$168</f>
        <v>42.059278239278918</v>
      </c>
      <c r="EC56" s="16">
        <f>+'MATRIZ (A)'!EC56*EC$168</f>
        <v>5.1524022381059726</v>
      </c>
      <c r="ED56" s="16">
        <f>+'MATRIZ (A)'!ED56*ED$168</f>
        <v>0.39128505233264865</v>
      </c>
      <c r="EE56" s="16">
        <f>+'MATRIZ (A)'!EE56*EE$168</f>
        <v>12.912290703638739</v>
      </c>
      <c r="EF56" s="16">
        <f>+'MATRIZ (A)'!EF56*EF$168</f>
        <v>0.29587443835413146</v>
      </c>
      <c r="EG56" s="16">
        <f>+'MATRIZ (A)'!EG56*EG$168</f>
        <v>0.6680333870217493</v>
      </c>
      <c r="EH56" s="16">
        <f>+'MATRIZ (A)'!EH56*EH$168</f>
        <v>0</v>
      </c>
      <c r="EI56" s="18">
        <f t="shared" si="4"/>
        <v>45182.848676678419</v>
      </c>
      <c r="EJ56" s="20">
        <f>+'MATRIZ (I-A) INVERSA'!FM56</f>
        <v>14538.179203915948</v>
      </c>
      <c r="EK56" s="20">
        <f>+'MATRIZ (I-A) INVERSA'!FN56</f>
        <v>0</v>
      </c>
      <c r="EL56" s="20">
        <f>+'MATRIZ (I-A) INVERSA'!FO56</f>
        <v>0</v>
      </c>
      <c r="EM56" s="20">
        <f>+'MATRIZ (I-A) INVERSA'!FP56</f>
        <v>0</v>
      </c>
      <c r="EN56" s="20">
        <f>+'MATRIZ (I-A) INVERSA'!FQ56</f>
        <v>0</v>
      </c>
      <c r="EO56" s="20">
        <f>+'MATRIZ (I-A) INVERSA'!FR56</f>
        <v>0</v>
      </c>
      <c r="EP56" s="20">
        <f>+'MATRIZ (I-A) INVERSA'!FS56</f>
        <v>0</v>
      </c>
      <c r="EQ56" s="20">
        <f>+'MATRIZ (I-A) INVERSA'!FT56</f>
        <v>0</v>
      </c>
      <c r="ER56" s="20">
        <f>+'MATRIZ (I-A) INVERSA'!FU56</f>
        <v>0</v>
      </c>
      <c r="ES56" s="20">
        <f>+'MATRIZ (I-A) INVERSA'!FV56</f>
        <v>0</v>
      </c>
      <c r="ET56" s="20">
        <f>+'MATRIZ (I-A) INVERSA'!FW56</f>
        <v>0</v>
      </c>
      <c r="EU56" s="20">
        <f>+'MATRIZ (I-A) INVERSA'!FX56</f>
        <v>44.998586373091214</v>
      </c>
      <c r="EV56" s="20">
        <f>+'MATRIZ (I-A) INVERSA'!FY56</f>
        <v>289.8084892303707</v>
      </c>
      <c r="EW56" s="20">
        <f>+'MATRIZ (I-A) INVERSA'!FZ56</f>
        <v>-6400.6473086362475</v>
      </c>
      <c r="EX56" s="20">
        <f>+'MATRIZ (I-A) INVERSA'!GA56</f>
        <v>232509.55972619198</v>
      </c>
      <c r="EY56" s="20">
        <f>+'MATRIZ (I-A) INVERSA'!GB56</f>
        <v>0</v>
      </c>
      <c r="EZ56" s="20">
        <f>+'MATRIZ (I-A) INVERSA'!GC56</f>
        <v>0</v>
      </c>
      <c r="FA56" s="20">
        <f>+'MATRIZ (I-A) INVERSA'!GD56</f>
        <v>0</v>
      </c>
      <c r="FB56" s="20">
        <f>+'MATRIZ (I-A) INVERSA'!GE56</f>
        <v>0</v>
      </c>
      <c r="FC56" s="20">
        <f>+'MATRIZ (I-A) INVERSA'!GF56</f>
        <v>0</v>
      </c>
      <c r="FD56" s="20">
        <f>+'MATRIZ (I-A) INVERSA'!GG56</f>
        <v>0</v>
      </c>
      <c r="FE56" s="20">
        <f>+'MATRIZ (I-A) INVERSA'!GH56</f>
        <v>0</v>
      </c>
      <c r="FF56" s="20">
        <f>+'MATRIZ (I-A) INVERSA'!GI56</f>
        <v>0</v>
      </c>
      <c r="FG56" s="18">
        <f t="shared" si="2"/>
        <v>240981.89869707514</v>
      </c>
      <c r="FH56" s="17">
        <f t="shared" si="5"/>
        <v>286164.74737375358</v>
      </c>
      <c r="FI56" s="28"/>
      <c r="FJ56" s="17">
        <v>286164.74737375358</v>
      </c>
      <c r="FK56" s="50">
        <f t="shared" si="3"/>
        <v>0</v>
      </c>
      <c r="FM56" s="48">
        <f>+IFERROR((FH56/'MIP 2012'!FH56*100-100),0)</f>
        <v>0.26520533254583256</v>
      </c>
    </row>
    <row r="57" spans="1:169" s="7" customFormat="1" ht="21.95" customHeight="1" thickBot="1" x14ac:dyDescent="0.25">
      <c r="A57" s="12" t="s">
        <v>178</v>
      </c>
      <c r="B57" s="12" t="s">
        <v>179</v>
      </c>
      <c r="C57" s="16">
        <f>+'MATRIZ (A)'!C57*C$168</f>
        <v>1.4685436617008394</v>
      </c>
      <c r="D57" s="16">
        <f>+'MATRIZ (A)'!D57*D$168</f>
        <v>0.4607198008660715</v>
      </c>
      <c r="E57" s="16">
        <f>+'MATRIZ (A)'!E57*E$168</f>
        <v>0.59427289644027192</v>
      </c>
      <c r="F57" s="16">
        <f>+'MATRIZ (A)'!F57*F$168</f>
        <v>10.314495883562472</v>
      </c>
      <c r="G57" s="16">
        <f>+'MATRIZ (A)'!G57*G$168</f>
        <v>3.5473938842164223</v>
      </c>
      <c r="H57" s="16">
        <f>+'MATRIZ (A)'!H57*H$168</f>
        <v>9.4357854539111035</v>
      </c>
      <c r="I57" s="16">
        <f>+'MATRIZ (A)'!I57*I$168</f>
        <v>2.7112654327272541</v>
      </c>
      <c r="J57" s="16">
        <f>+'MATRIZ (A)'!J57*J$168</f>
        <v>1.4686765899464327</v>
      </c>
      <c r="K57" s="16">
        <f>+'MATRIZ (A)'!K57*K$168</f>
        <v>4.6297581364171752</v>
      </c>
      <c r="L57" s="16">
        <f>+'MATRIZ (A)'!L57*L$168</f>
        <v>18.443840903451271</v>
      </c>
      <c r="M57" s="16">
        <f>+'MATRIZ (A)'!M57*M$168</f>
        <v>7.8778463081166352</v>
      </c>
      <c r="N57" s="16">
        <f>+'MATRIZ (A)'!N57*N$168</f>
        <v>10.140371297804176</v>
      </c>
      <c r="O57" s="16">
        <f>+'MATRIZ (A)'!O57*O$168</f>
        <v>3.874978276045113</v>
      </c>
      <c r="P57" s="16">
        <f>+'MATRIZ (A)'!P57*P$168</f>
        <v>44.237319737189758</v>
      </c>
      <c r="Q57" s="16">
        <f>+'MATRIZ (A)'!Q57*Q$168</f>
        <v>2.0644119861198451</v>
      </c>
      <c r="R57" s="16">
        <f>+'MATRIZ (A)'!R57*R$168</f>
        <v>71.338830772573587</v>
      </c>
      <c r="S57" s="16">
        <f>+'MATRIZ (A)'!S57*S$168</f>
        <v>4.6229578275414731</v>
      </c>
      <c r="T57" s="16">
        <f>+'MATRIZ (A)'!T57*T$168</f>
        <v>17.408231681035424</v>
      </c>
      <c r="U57" s="16">
        <f>+'MATRIZ (A)'!U57*U$168</f>
        <v>6.9317365779067925</v>
      </c>
      <c r="V57" s="16">
        <f>+'MATRIZ (A)'!V57*V$168</f>
        <v>4.100164525805714</v>
      </c>
      <c r="W57" s="16">
        <f>+'MATRIZ (A)'!W57*W$168</f>
        <v>6.1316389713914683</v>
      </c>
      <c r="X57" s="16">
        <f>+'MATRIZ (A)'!X57*X$168</f>
        <v>44.045505977015338</v>
      </c>
      <c r="Y57" s="16">
        <f>+'MATRIZ (A)'!Y57*Y$168</f>
        <v>18.462347890736041</v>
      </c>
      <c r="Z57" s="16">
        <f>+'MATRIZ (A)'!Z57*Z$168</f>
        <v>32.203508157543375</v>
      </c>
      <c r="AA57" s="16">
        <f>+'MATRIZ (A)'!AA57*AA$168</f>
        <v>3.0617321890124338</v>
      </c>
      <c r="AB57" s="16">
        <f>+'MATRIZ (A)'!AB57*AB$168</f>
        <v>11.896891380929974</v>
      </c>
      <c r="AC57" s="16">
        <f>+'MATRIZ (A)'!AC57*AC$168</f>
        <v>1.2932806882794494</v>
      </c>
      <c r="AD57" s="16">
        <f>+'MATRIZ (A)'!AD57*AD$168</f>
        <v>36.82151182801951</v>
      </c>
      <c r="AE57" s="16">
        <f>+'MATRIZ (A)'!AE57*AE$168</f>
        <v>6.8233697983165857</v>
      </c>
      <c r="AF57" s="16">
        <f>+'MATRIZ (A)'!AF57*AF$168</f>
        <v>13.267809491514667</v>
      </c>
      <c r="AG57" s="16">
        <f>+'MATRIZ (A)'!AG57*AG$168</f>
        <v>2.3436468572007063E-3</v>
      </c>
      <c r="AH57" s="16">
        <f>+'MATRIZ (A)'!AH57*AH$168</f>
        <v>0.54182363522731114</v>
      </c>
      <c r="AI57" s="16">
        <f>+'MATRIZ (A)'!AI57*AI$168</f>
        <v>41.579291669741671</v>
      </c>
      <c r="AJ57" s="16">
        <f>+'MATRIZ (A)'!AJ57*AJ$168</f>
        <v>72.791936554370395</v>
      </c>
      <c r="AK57" s="16">
        <f>+'MATRIZ (A)'!AK57*AK$168</f>
        <v>21.121811252680171</v>
      </c>
      <c r="AL57" s="16">
        <f>+'MATRIZ (A)'!AL57*AL$168</f>
        <v>250.1868304809372</v>
      </c>
      <c r="AM57" s="16">
        <f>+'MATRIZ (A)'!AM57*AM$168</f>
        <v>97.925752990922518</v>
      </c>
      <c r="AN57" s="16">
        <f>+'MATRIZ (A)'!AN57*AN$168</f>
        <v>129.99056718266738</v>
      </c>
      <c r="AO57" s="16">
        <f>+'MATRIZ (A)'!AO57*AO$168</f>
        <v>2.8285798968715135</v>
      </c>
      <c r="AP57" s="16">
        <f>+'MATRIZ (A)'!AP57*AP$168</f>
        <v>51.628895975532906</v>
      </c>
      <c r="AQ57" s="16">
        <f>+'MATRIZ (A)'!AQ57*AQ$168</f>
        <v>453.34335354931346</v>
      </c>
      <c r="AR57" s="16">
        <f>+'MATRIZ (A)'!AR57*AR$168</f>
        <v>34.035348858713476</v>
      </c>
      <c r="AS57" s="16">
        <f>+'MATRIZ (A)'!AS57*AS$168</f>
        <v>139.95341741276457</v>
      </c>
      <c r="AT57" s="16">
        <f>+'MATRIZ (A)'!AT57*AT$168</f>
        <v>11.54410080869369</v>
      </c>
      <c r="AU57" s="16">
        <f>+'MATRIZ (A)'!AU57*AU$168</f>
        <v>1.0011895866561289</v>
      </c>
      <c r="AV57" s="16">
        <f>+'MATRIZ (A)'!AV57*AV$168</f>
        <v>43.608642259190042</v>
      </c>
      <c r="AW57" s="16">
        <f>+'MATRIZ (A)'!AW57*AW$168</f>
        <v>653.88035864534186</v>
      </c>
      <c r="AX57" s="16">
        <f>+'MATRIZ (A)'!AX57*AX$168</f>
        <v>19.708024928363127</v>
      </c>
      <c r="AY57" s="16">
        <f>+'MATRIZ (A)'!AY57*AY$168</f>
        <v>10.78562765762879</v>
      </c>
      <c r="AZ57" s="16">
        <f>+'MATRIZ (A)'!AZ57*AZ$168</f>
        <v>110.10995952724763</v>
      </c>
      <c r="BA57" s="16">
        <f>+'MATRIZ (A)'!BA57*BA$168</f>
        <v>1.410206782261566</v>
      </c>
      <c r="BB57" s="16">
        <f>+'MATRIZ (A)'!BB57*BB$168</f>
        <v>12.778094241579668</v>
      </c>
      <c r="BC57" s="16">
        <f>+'MATRIZ (A)'!BC57*BC$168</f>
        <v>15.026118197520333</v>
      </c>
      <c r="BD57" s="16">
        <f>+'MATRIZ (A)'!BD57*BD$168</f>
        <v>3.0475660776128186</v>
      </c>
      <c r="BE57" s="16">
        <f>+'MATRIZ (A)'!BE57*BE$168</f>
        <v>2.214222988179714</v>
      </c>
      <c r="BF57" s="16">
        <f>+'MATRIZ (A)'!BF57*BF$168</f>
        <v>12.289155851104692</v>
      </c>
      <c r="BG57" s="16">
        <f>+'MATRIZ (A)'!BG57*BG$168</f>
        <v>85.744134352287105</v>
      </c>
      <c r="BH57" s="16">
        <f>+'MATRIZ (A)'!BH57*BH$168</f>
        <v>33.913603578185032</v>
      </c>
      <c r="BI57" s="16">
        <f>+'MATRIZ (A)'!BI57*BI$168</f>
        <v>0</v>
      </c>
      <c r="BJ57" s="16">
        <f>+'MATRIZ (A)'!BJ57*BJ$168</f>
        <v>31.58476675450374</v>
      </c>
      <c r="BK57" s="16">
        <f>+'MATRIZ (A)'!BK57*BK$168</f>
        <v>1.7102090502631813</v>
      </c>
      <c r="BL57" s="16">
        <f>+'MATRIZ (A)'!BL57*BL$168</f>
        <v>24.640206409143229</v>
      </c>
      <c r="BM57" s="16">
        <f>+'MATRIZ (A)'!BM57*BM$168</f>
        <v>24.442913275184335</v>
      </c>
      <c r="BN57" s="16">
        <f>+'MATRIZ (A)'!BN57*BN$168</f>
        <v>34.514216329251049</v>
      </c>
      <c r="BO57" s="16">
        <f>+'MATRIZ (A)'!BO57*BO$168</f>
        <v>1.5713372149310694</v>
      </c>
      <c r="BP57" s="16">
        <f>+'MATRIZ (A)'!BP57*BP$168</f>
        <v>21.626431170055533</v>
      </c>
      <c r="BQ57" s="16">
        <f>+'MATRIZ (A)'!BQ57*BQ$168</f>
        <v>11.271127444510025</v>
      </c>
      <c r="BR57" s="16">
        <f>+'MATRIZ (A)'!BR57*BR$168</f>
        <v>49.604083240763117</v>
      </c>
      <c r="BS57" s="16">
        <f>+'MATRIZ (A)'!BS57*BS$168</f>
        <v>7.6589600408308618</v>
      </c>
      <c r="BT57" s="16">
        <f>+'MATRIZ (A)'!BT57*BT$168</f>
        <v>10.113719519647505</v>
      </c>
      <c r="BU57" s="16">
        <f>+'MATRIZ (A)'!BU57*BU$168</f>
        <v>51.564065778774399</v>
      </c>
      <c r="BV57" s="16">
        <f>+'MATRIZ (A)'!BV57*BV$168</f>
        <v>53.714089102748659</v>
      </c>
      <c r="BW57" s="16">
        <f>+'MATRIZ (A)'!BW57*BW$168</f>
        <v>15.278119179964056</v>
      </c>
      <c r="BX57" s="16">
        <f>+'MATRIZ (A)'!BX57*BX$168</f>
        <v>4.284921269103414</v>
      </c>
      <c r="BY57" s="16">
        <f>+'MATRIZ (A)'!BY57*BY$168</f>
        <v>1.1751525138722854</v>
      </c>
      <c r="BZ57" s="16">
        <f>+'MATRIZ (A)'!BZ57*BZ$168</f>
        <v>45.838790141249007</v>
      </c>
      <c r="CA57" s="16">
        <f>+'MATRIZ (A)'!CA57*CA$168</f>
        <v>4.0180326384457059</v>
      </c>
      <c r="CB57" s="16">
        <f>+'MATRIZ (A)'!CB57*CB$168</f>
        <v>0.49041433310125732</v>
      </c>
      <c r="CC57" s="16">
        <f>+'MATRIZ (A)'!CC57*CC$168</f>
        <v>23.059617951741295</v>
      </c>
      <c r="CD57" s="16">
        <f>+'MATRIZ (A)'!CD57*CD$168</f>
        <v>11.428182168906437</v>
      </c>
      <c r="CE57" s="16">
        <f>+'MATRIZ (A)'!CE57*CE$168</f>
        <v>66.179563974730769</v>
      </c>
      <c r="CF57" s="16">
        <f>+'MATRIZ (A)'!CF57*CF$168</f>
        <v>35.411033238225265</v>
      </c>
      <c r="CG57" s="16">
        <f>+'MATRIZ (A)'!CG57*CG$168</f>
        <v>26.546422641308055</v>
      </c>
      <c r="CH57" s="16">
        <f>+'MATRIZ (A)'!CH57*CH$168</f>
        <v>6.6256607953586695</v>
      </c>
      <c r="CI57" s="16">
        <f>+'MATRIZ (A)'!CI57*CI$168</f>
        <v>6.9364023968510944</v>
      </c>
      <c r="CJ57" s="16">
        <f>+'MATRIZ (A)'!CJ57*CJ$168</f>
        <v>313.55426161494029</v>
      </c>
      <c r="CK57" s="16">
        <f>+'MATRIZ (A)'!CK57*CK$168</f>
        <v>42.348609736186582</v>
      </c>
      <c r="CL57" s="16">
        <f>+'MATRIZ (A)'!CL57*CL$168</f>
        <v>169.18373271475534</v>
      </c>
      <c r="CM57" s="16">
        <f>+'MATRIZ (A)'!CM57*CM$168</f>
        <v>211.79194682924759</v>
      </c>
      <c r="CN57" s="16">
        <f>+'MATRIZ (A)'!CN57*CN$168</f>
        <v>277.50852391323122</v>
      </c>
      <c r="CO57" s="16">
        <f>+'MATRIZ (A)'!CO57*CO$168</f>
        <v>46.506285224285655</v>
      </c>
      <c r="CP57" s="16">
        <f>+'MATRIZ (A)'!CP57*CP$168</f>
        <v>0.24452711662621332</v>
      </c>
      <c r="CQ57" s="16">
        <f>+'MATRIZ (A)'!CQ57*CQ$168</f>
        <v>46.95618492680434</v>
      </c>
      <c r="CR57" s="16">
        <f>+'MATRIZ (A)'!CR57*CR$168</f>
        <v>39.016610121185217</v>
      </c>
      <c r="CS57" s="16">
        <f>+'MATRIZ (A)'!CS57*CS$168</f>
        <v>57.610165777566955</v>
      </c>
      <c r="CT57" s="16">
        <f>+'MATRIZ (A)'!CT57*CT$168</f>
        <v>5.2756181564298181</v>
      </c>
      <c r="CU57" s="16">
        <f>+'MATRIZ (A)'!CU57*CU$168</f>
        <v>35.701558076707734</v>
      </c>
      <c r="CV57" s="16">
        <f>+'MATRIZ (A)'!CV57*CV$168</f>
        <v>45.598999705943022</v>
      </c>
      <c r="CW57" s="16">
        <f>+'MATRIZ (A)'!CW57*CW$168</f>
        <v>4.1596579477517546</v>
      </c>
      <c r="CX57" s="16">
        <f>+'MATRIZ (A)'!CX57*CX$168</f>
        <v>2164.0275138648767</v>
      </c>
      <c r="CY57" s="16">
        <f>+'MATRIZ (A)'!CY57*CY$168</f>
        <v>6250.0268672725524</v>
      </c>
      <c r="CZ57" s="16">
        <f>+'MATRIZ (A)'!CZ57*CZ$168</f>
        <v>21.543417560015314</v>
      </c>
      <c r="DA57" s="16">
        <f>+'MATRIZ (A)'!DA57*DA$168</f>
        <v>18.526123214930145</v>
      </c>
      <c r="DB57" s="16">
        <f>+'MATRIZ (A)'!DB57*DB$168</f>
        <v>19.170217658897148</v>
      </c>
      <c r="DC57" s="16">
        <f>+'MATRIZ (A)'!DC57*DC$168</f>
        <v>9.10531189652826</v>
      </c>
      <c r="DD57" s="16">
        <f>+'MATRIZ (A)'!DD57*DD$168</f>
        <v>2.7400729175857843</v>
      </c>
      <c r="DE57" s="16">
        <f>+'MATRIZ (A)'!DE57*DE$168</f>
        <v>0.83023041117317076</v>
      </c>
      <c r="DF57" s="16">
        <f>+'MATRIZ (A)'!DF57*DF$168</f>
        <v>1.7604985875594008</v>
      </c>
      <c r="DG57" s="16">
        <f>+'MATRIZ (A)'!DG57*DG$168</f>
        <v>324.29676979321687</v>
      </c>
      <c r="DH57" s="16">
        <f>+'MATRIZ (A)'!DH57*DH$168</f>
        <v>124.30242450564624</v>
      </c>
      <c r="DI57" s="16">
        <f>+'MATRIZ (A)'!DI57*DI$168</f>
        <v>37.10773154509306</v>
      </c>
      <c r="DJ57" s="16">
        <f>+'MATRIZ (A)'!DJ57*DJ$168</f>
        <v>22.105991959303591</v>
      </c>
      <c r="DK57" s="16">
        <f>+'MATRIZ (A)'!DK57*DK$168</f>
        <v>30.736214983562235</v>
      </c>
      <c r="DL57" s="16">
        <f>+'MATRIZ (A)'!DL57*DL$168</f>
        <v>17.067449794418661</v>
      </c>
      <c r="DM57" s="16">
        <f>+'MATRIZ (A)'!DM57*DM$168</f>
        <v>306.85592852558011</v>
      </c>
      <c r="DN57" s="16">
        <f>+'MATRIZ (A)'!DN57*DN$168</f>
        <v>12.131619101700306</v>
      </c>
      <c r="DO57" s="16">
        <f>+'MATRIZ (A)'!DO57*DO$168</f>
        <v>4.0511933418514881</v>
      </c>
      <c r="DP57" s="16">
        <f>+'MATRIZ (A)'!DP57*DP$168</f>
        <v>14.338282718375689</v>
      </c>
      <c r="DQ57" s="16">
        <f>+'MATRIZ (A)'!DQ57*DQ$168</f>
        <v>0.24917267851161781</v>
      </c>
      <c r="DR57" s="16">
        <f>+'MATRIZ (A)'!DR57*DR$168</f>
        <v>41.998553357415346</v>
      </c>
      <c r="DS57" s="16">
        <f>+'MATRIZ (A)'!DS57*DS$168</f>
        <v>7.6394697503804991</v>
      </c>
      <c r="DT57" s="16">
        <f>+'MATRIZ (A)'!DT57*DT$168</f>
        <v>6.7204069133126891</v>
      </c>
      <c r="DU57" s="16">
        <f>+'MATRIZ (A)'!DU57*DU$168</f>
        <v>55.962355783427654</v>
      </c>
      <c r="DV57" s="16">
        <f>+'MATRIZ (A)'!DV57*DV$168</f>
        <v>351.73751666758773</v>
      </c>
      <c r="DW57" s="16">
        <f>+'MATRIZ (A)'!DW57*DW$168</f>
        <v>156.17294059544741</v>
      </c>
      <c r="DX57" s="16">
        <f>+'MATRIZ (A)'!DX57*DX$168</f>
        <v>2.8804468256613203</v>
      </c>
      <c r="DY57" s="16">
        <f>+'MATRIZ (A)'!DY57*DY$168</f>
        <v>732.18822623796609</v>
      </c>
      <c r="DZ57" s="16">
        <f>+'MATRIZ (A)'!DZ57*DZ$168</f>
        <v>458.36374417584346</v>
      </c>
      <c r="EA57" s="16">
        <f>+'MATRIZ (A)'!EA57*EA$168</f>
        <v>68.306913632616983</v>
      </c>
      <c r="EB57" s="16">
        <f>+'MATRIZ (A)'!EB57*EB$168</f>
        <v>285.5736195329817</v>
      </c>
      <c r="EC57" s="16">
        <f>+'MATRIZ (A)'!EC57*EC$168</f>
        <v>11.954316031094564</v>
      </c>
      <c r="ED57" s="16">
        <f>+'MATRIZ (A)'!ED57*ED$168</f>
        <v>1.18202714792047</v>
      </c>
      <c r="EE57" s="16">
        <f>+'MATRIZ (A)'!EE57*EE$168</f>
        <v>21.601439265420755</v>
      </c>
      <c r="EF57" s="16">
        <f>+'MATRIZ (A)'!EF57*EF$168</f>
        <v>0.45248100103217131</v>
      </c>
      <c r="EG57" s="16">
        <f>+'MATRIZ (A)'!EG57*EG$168</f>
        <v>1.2889017965962555</v>
      </c>
      <c r="EH57" s="16">
        <f>+'MATRIZ (A)'!EH57*EH$168</f>
        <v>0</v>
      </c>
      <c r="EI57" s="18">
        <f t="shared" si="4"/>
        <v>16164.411668075794</v>
      </c>
      <c r="EJ57" s="20">
        <f>+'MATRIZ (I-A) INVERSA'!FM57</f>
        <v>49213.729074547868</v>
      </c>
      <c r="EK57" s="20">
        <f>+'MATRIZ (I-A) INVERSA'!FN57</f>
        <v>345.20899473710273</v>
      </c>
      <c r="EL57" s="20">
        <f>+'MATRIZ (I-A) INVERSA'!FO57</f>
        <v>1141.5925674235634</v>
      </c>
      <c r="EM57" s="20">
        <f>+'MATRIZ (I-A) INVERSA'!FP57</f>
        <v>0</v>
      </c>
      <c r="EN57" s="20">
        <f>+'MATRIZ (I-A) INVERSA'!FQ57</f>
        <v>0</v>
      </c>
      <c r="EO57" s="20">
        <f>+'MATRIZ (I-A) INVERSA'!FR57</f>
        <v>0</v>
      </c>
      <c r="EP57" s="20">
        <f>+'MATRIZ (I-A) INVERSA'!FS57</f>
        <v>0</v>
      </c>
      <c r="EQ57" s="20">
        <f>+'MATRIZ (I-A) INVERSA'!FT57</f>
        <v>0</v>
      </c>
      <c r="ER57" s="20">
        <f>+'MATRIZ (I-A) INVERSA'!FU57</f>
        <v>0</v>
      </c>
      <c r="ES57" s="20">
        <f>+'MATRIZ (I-A) INVERSA'!FV57</f>
        <v>0</v>
      </c>
      <c r="ET57" s="20">
        <f>+'MATRIZ (I-A) INVERSA'!FW57</f>
        <v>0</v>
      </c>
      <c r="EU57" s="20">
        <f>+'MATRIZ (I-A) INVERSA'!FX57</f>
        <v>105.61173644255247</v>
      </c>
      <c r="EV57" s="20">
        <f>+'MATRIZ (I-A) INVERSA'!FY57</f>
        <v>825.05292607967931</v>
      </c>
      <c r="EW57" s="20">
        <f>+'MATRIZ (I-A) INVERSA'!FZ57</f>
        <v>-1106.6641272614811</v>
      </c>
      <c r="EX57" s="20">
        <f>+'MATRIZ (I-A) INVERSA'!GA57</f>
        <v>4789.2525818872218</v>
      </c>
      <c r="EY57" s="20">
        <f>+'MATRIZ (I-A) INVERSA'!GB57</f>
        <v>72.4460688444222</v>
      </c>
      <c r="EZ57" s="20">
        <f>+'MATRIZ (I-A) INVERSA'!GC57</f>
        <v>240.90906246901585</v>
      </c>
      <c r="FA57" s="20">
        <f>+'MATRIZ (I-A) INVERSA'!GD57</f>
        <v>182.96745192796377</v>
      </c>
      <c r="FB57" s="20">
        <f>+'MATRIZ (I-A) INVERSA'!GE57</f>
        <v>8.280969282986583E-3</v>
      </c>
      <c r="FC57" s="20">
        <f>+'MATRIZ (I-A) INVERSA'!GF57</f>
        <v>173.24416678953833</v>
      </c>
      <c r="FD57" s="20">
        <f>+'MATRIZ (I-A) INVERSA'!GG57</f>
        <v>711.38543216439984</v>
      </c>
      <c r="FE57" s="20">
        <f>+'MATRIZ (I-A) INVERSA'!GH57</f>
        <v>491.74471278380298</v>
      </c>
      <c r="FF57" s="20">
        <f>+'MATRIZ (I-A) INVERSA'!GI57</f>
        <v>24.630077431678426</v>
      </c>
      <c r="FG57" s="18">
        <f t="shared" si="2"/>
        <v>57211.119007236615</v>
      </c>
      <c r="FH57" s="17">
        <f t="shared" si="5"/>
        <v>73375.530675312417</v>
      </c>
      <c r="FI57" s="28"/>
      <c r="FJ57" s="17">
        <v>73375.530675312359</v>
      </c>
      <c r="FK57" s="50">
        <f t="shared" si="3"/>
        <v>0</v>
      </c>
      <c r="FM57" s="48">
        <f>+IFERROR((FH57/'MIP 2012'!FH57*100-100),0)</f>
        <v>1.8397749593195272</v>
      </c>
    </row>
    <row r="58" spans="1:169" s="7" customFormat="1" ht="21.95" customHeight="1" thickBot="1" x14ac:dyDescent="0.25">
      <c r="A58" s="12" t="s">
        <v>180</v>
      </c>
      <c r="B58" s="12" t="s">
        <v>181</v>
      </c>
      <c r="C58" s="16">
        <f>+'MATRIZ (A)'!C58*C$168</f>
        <v>0.1325109931561064</v>
      </c>
      <c r="D58" s="16">
        <f>+'MATRIZ (A)'!D58*D$168</f>
        <v>0.10446789961645098</v>
      </c>
      <c r="E58" s="16">
        <f>+'MATRIZ (A)'!E58*E$168</f>
        <v>0.65613402259513953</v>
      </c>
      <c r="F58" s="16">
        <f>+'MATRIZ (A)'!F58*F$168</f>
        <v>0.79026318241464055</v>
      </c>
      <c r="G58" s="16">
        <f>+'MATRIZ (A)'!G58*G$168</f>
        <v>0.22852607892766777</v>
      </c>
      <c r="H58" s="16">
        <f>+'MATRIZ (A)'!H58*H$168</f>
        <v>0.65045022057471003</v>
      </c>
      <c r="I58" s="16">
        <f>+'MATRIZ (A)'!I58*I$168</f>
        <v>0.14364520317321838</v>
      </c>
      <c r="J58" s="16">
        <f>+'MATRIZ (A)'!J58*J$168</f>
        <v>7.9006998280424887E-2</v>
      </c>
      <c r="K58" s="16">
        <f>+'MATRIZ (A)'!K58*K$168</f>
        <v>0.40216166485792609</v>
      </c>
      <c r="L58" s="16">
        <f>+'MATRIZ (A)'!L58*L$168</f>
        <v>1.1404341547757315</v>
      </c>
      <c r="M58" s="16">
        <f>+'MATRIZ (A)'!M58*M$168</f>
        <v>0.516597187150728</v>
      </c>
      <c r="N58" s="16">
        <f>+'MATRIZ (A)'!N58*N$168</f>
        <v>0.71290922235701493</v>
      </c>
      <c r="O58" s="16">
        <f>+'MATRIZ (A)'!O58*O$168</f>
        <v>0.14295230379861215</v>
      </c>
      <c r="P58" s="16">
        <f>+'MATRIZ (A)'!P58*P$168</f>
        <v>5.426478751742227</v>
      </c>
      <c r="Q58" s="16">
        <f>+'MATRIZ (A)'!Q58*Q$168</f>
        <v>0.13445216803922183</v>
      </c>
      <c r="R58" s="16">
        <f>+'MATRIZ (A)'!R58*R$168</f>
        <v>7.3070532775684223</v>
      </c>
      <c r="S58" s="16">
        <f>+'MATRIZ (A)'!S58*S$168</f>
        <v>2.5354067325084393</v>
      </c>
      <c r="T58" s="16">
        <f>+'MATRIZ (A)'!T58*T$168</f>
        <v>1.2954319349800734</v>
      </c>
      <c r="U58" s="16">
        <f>+'MATRIZ (A)'!U58*U$168</f>
        <v>0.85121686315926359</v>
      </c>
      <c r="V58" s="16">
        <f>+'MATRIZ (A)'!V58*V$168</f>
        <v>0.26471076144166583</v>
      </c>
      <c r="W58" s="16">
        <f>+'MATRIZ (A)'!W58*W$168</f>
        <v>1.0371205977498379</v>
      </c>
      <c r="X58" s="16">
        <f>+'MATRIZ (A)'!X58*X$168</f>
        <v>698.74972686844978</v>
      </c>
      <c r="Y58" s="16">
        <f>+'MATRIZ (A)'!Y58*Y$168</f>
        <v>1.4025869710040848</v>
      </c>
      <c r="Z58" s="16">
        <f>+'MATRIZ (A)'!Z58*Z$168</f>
        <v>1.8632814384451335</v>
      </c>
      <c r="AA58" s="16">
        <f>+'MATRIZ (A)'!AA58*AA$168</f>
        <v>2.532011924080892</v>
      </c>
      <c r="AB58" s="16">
        <f>+'MATRIZ (A)'!AB58*AB$168</f>
        <v>1.5063892368262062</v>
      </c>
      <c r="AC58" s="16">
        <f>+'MATRIZ (A)'!AC58*AC$168</f>
        <v>0.57098497115489999</v>
      </c>
      <c r="AD58" s="16">
        <f>+'MATRIZ (A)'!AD58*AD$168</f>
        <v>32.535667851130135</v>
      </c>
      <c r="AE58" s="16">
        <f>+'MATRIZ (A)'!AE58*AE$168</f>
        <v>0.37050815680531468</v>
      </c>
      <c r="AF58" s="16">
        <f>+'MATRIZ (A)'!AF58*AF$168</f>
        <v>1.6767794976528243</v>
      </c>
      <c r="AG58" s="16">
        <f>+'MATRIZ (A)'!AG58*AG$168</f>
        <v>1.2382160573941252E-4</v>
      </c>
      <c r="AH58" s="16">
        <f>+'MATRIZ (A)'!AH58*AH$168</f>
        <v>4.1329102373533579E-2</v>
      </c>
      <c r="AI58" s="16">
        <f>+'MATRIZ (A)'!AI58*AI$168</f>
        <v>627.7956974353184</v>
      </c>
      <c r="AJ58" s="16">
        <f>+'MATRIZ (A)'!AJ58*AJ$168</f>
        <v>2362.8960329488723</v>
      </c>
      <c r="AK58" s="16">
        <f>+'MATRIZ (A)'!AK58*AK$168</f>
        <v>8.2461487325791119</v>
      </c>
      <c r="AL58" s="16">
        <f>+'MATRIZ (A)'!AL58*AL$168</f>
        <v>537.47227386167503</v>
      </c>
      <c r="AM58" s="16">
        <f>+'MATRIZ (A)'!AM58*AM$168</f>
        <v>798.68254179863413</v>
      </c>
      <c r="AN58" s="16">
        <f>+'MATRIZ (A)'!AN58*AN$168</f>
        <v>353.20749408586892</v>
      </c>
      <c r="AO58" s="16">
        <f>+'MATRIZ (A)'!AO58*AO$168</f>
        <v>0.7262449065556551</v>
      </c>
      <c r="AP58" s="16">
        <f>+'MATRIZ (A)'!AP58*AP$168</f>
        <v>437.90504255466863</v>
      </c>
      <c r="AQ58" s="16">
        <f>+'MATRIZ (A)'!AQ58*AQ$168</f>
        <v>1755.8904627316672</v>
      </c>
      <c r="AR58" s="16">
        <f>+'MATRIZ (A)'!AR58*AR$168</f>
        <v>556.35515326581469</v>
      </c>
      <c r="AS58" s="16">
        <f>+'MATRIZ (A)'!AS58*AS$168</f>
        <v>46.04239796523774</v>
      </c>
      <c r="AT58" s="16">
        <f>+'MATRIZ (A)'!AT58*AT$168</f>
        <v>208.166677016867</v>
      </c>
      <c r="AU58" s="16">
        <f>+'MATRIZ (A)'!AU58*AU$168</f>
        <v>0.77065285141574147</v>
      </c>
      <c r="AV58" s="16">
        <f>+'MATRIZ (A)'!AV58*AV$168</f>
        <v>3.4649166307662274</v>
      </c>
      <c r="AW58" s="16">
        <f>+'MATRIZ (A)'!AW58*AW$168</f>
        <v>936.25307150960634</v>
      </c>
      <c r="AX58" s="16">
        <f>+'MATRIZ (A)'!AX58*AX$168</f>
        <v>334.6892174604402</v>
      </c>
      <c r="AY58" s="16">
        <f>+'MATRIZ (A)'!AY58*AY$168</f>
        <v>0.55464810288606492</v>
      </c>
      <c r="AZ58" s="16">
        <f>+'MATRIZ (A)'!AZ58*AZ$168</f>
        <v>13273.558047838529</v>
      </c>
      <c r="BA58" s="16">
        <f>+'MATRIZ (A)'!BA58*BA$168</f>
        <v>47.941697772440222</v>
      </c>
      <c r="BB58" s="16">
        <f>+'MATRIZ (A)'!BB58*BB$168</f>
        <v>4.3885746327998021</v>
      </c>
      <c r="BC58" s="16">
        <f>+'MATRIZ (A)'!BC58*BC$168</f>
        <v>9.2285843139707016</v>
      </c>
      <c r="BD58" s="16">
        <f>+'MATRIZ (A)'!BD58*BD$168</f>
        <v>0.58750341667109029</v>
      </c>
      <c r="BE58" s="16">
        <f>+'MATRIZ (A)'!BE58*BE$168</f>
        <v>2.7970992957756828</v>
      </c>
      <c r="BF58" s="16">
        <f>+'MATRIZ (A)'!BF58*BF$168</f>
        <v>2.9957608095956547</v>
      </c>
      <c r="BG58" s="16">
        <f>+'MATRIZ (A)'!BG58*BG$168</f>
        <v>7.7233120885844331</v>
      </c>
      <c r="BH58" s="16">
        <f>+'MATRIZ (A)'!BH58*BH$168</f>
        <v>12.629110390401848</v>
      </c>
      <c r="BI58" s="16">
        <f>+'MATRIZ (A)'!BI58*BI$168</f>
        <v>0</v>
      </c>
      <c r="BJ58" s="16">
        <f>+'MATRIZ (A)'!BJ58*BJ$168</f>
        <v>4.4940587487160357</v>
      </c>
      <c r="BK58" s="16">
        <f>+'MATRIZ (A)'!BK58*BK$168</f>
        <v>3.4362556667772601</v>
      </c>
      <c r="BL58" s="16">
        <f>+'MATRIZ (A)'!BL58*BL$168</f>
        <v>11.137921016282439</v>
      </c>
      <c r="BM58" s="16">
        <f>+'MATRIZ (A)'!BM58*BM$168</f>
        <v>1.3557684535253614</v>
      </c>
      <c r="BN58" s="16">
        <f>+'MATRIZ (A)'!BN58*BN$168</f>
        <v>71.929073803335839</v>
      </c>
      <c r="BO58" s="16">
        <f>+'MATRIZ (A)'!BO58*BO$168</f>
        <v>0.38420126557572576</v>
      </c>
      <c r="BP58" s="16">
        <f>+'MATRIZ (A)'!BP58*BP$168</f>
        <v>672.51189859915235</v>
      </c>
      <c r="BQ58" s="16">
        <f>+'MATRIZ (A)'!BQ58*BQ$168</f>
        <v>7.5527983905809704</v>
      </c>
      <c r="BR58" s="16">
        <f>+'MATRIZ (A)'!BR58*BR$168</f>
        <v>8.0978444114804073</v>
      </c>
      <c r="BS58" s="16">
        <f>+'MATRIZ (A)'!BS58*BS$168</f>
        <v>1.8980000736634757</v>
      </c>
      <c r="BT58" s="16">
        <f>+'MATRIZ (A)'!BT58*BT$168</f>
        <v>0.59583211150614246</v>
      </c>
      <c r="BU58" s="16">
        <f>+'MATRIZ (A)'!BU58*BU$168</f>
        <v>8.0309002448239646</v>
      </c>
      <c r="BV58" s="16">
        <f>+'MATRIZ (A)'!BV58*BV$168</f>
        <v>170.56356435521829</v>
      </c>
      <c r="BW58" s="16">
        <f>+'MATRIZ (A)'!BW58*BW$168</f>
        <v>14.156455031515625</v>
      </c>
      <c r="BX58" s="16">
        <f>+'MATRIZ (A)'!BX58*BX$168</f>
        <v>9.9243997142438989</v>
      </c>
      <c r="BY58" s="16">
        <f>+'MATRIZ (A)'!BY58*BY$168</f>
        <v>1.4231813631187187</v>
      </c>
      <c r="BZ58" s="16">
        <f>+'MATRIZ (A)'!BZ58*BZ$168</f>
        <v>11.69387067657666</v>
      </c>
      <c r="CA58" s="16">
        <f>+'MATRIZ (A)'!CA58*CA$168</f>
        <v>1.0644618827463441</v>
      </c>
      <c r="CB58" s="16">
        <f>+'MATRIZ (A)'!CB58*CB$168</f>
        <v>5.5395048008307655E-2</v>
      </c>
      <c r="CC58" s="16">
        <f>+'MATRIZ (A)'!CC58*CC$168</f>
        <v>3.5789738721957791</v>
      </c>
      <c r="CD58" s="16">
        <f>+'MATRIZ (A)'!CD58*CD$168</f>
        <v>38.448538526676046</v>
      </c>
      <c r="CE58" s="16">
        <f>+'MATRIZ (A)'!CE58*CE$168</f>
        <v>14.707895389198143</v>
      </c>
      <c r="CF58" s="16">
        <f>+'MATRIZ (A)'!CF58*CF$168</f>
        <v>3.9580839081293542</v>
      </c>
      <c r="CG58" s="16">
        <f>+'MATRIZ (A)'!CG58*CG$168</f>
        <v>71.838544777764398</v>
      </c>
      <c r="CH58" s="16">
        <f>+'MATRIZ (A)'!CH58*CH$168</f>
        <v>52.875201918237636</v>
      </c>
      <c r="CI58" s="16">
        <f>+'MATRIZ (A)'!CI58*CI$168</f>
        <v>3.0489815024579596</v>
      </c>
      <c r="CJ58" s="16">
        <f>+'MATRIZ (A)'!CJ58*CJ$168</f>
        <v>20.184377536204856</v>
      </c>
      <c r="CK58" s="16">
        <f>+'MATRIZ (A)'!CK58*CK$168</f>
        <v>2.7571062356669525</v>
      </c>
      <c r="CL58" s="16">
        <f>+'MATRIZ (A)'!CL58*CL$168</f>
        <v>2257.4097192329818</v>
      </c>
      <c r="CM58" s="16">
        <f>+'MATRIZ (A)'!CM58*CM$168</f>
        <v>14.799646497693615</v>
      </c>
      <c r="CN58" s="16">
        <f>+'MATRIZ (A)'!CN58*CN$168</f>
        <v>193.77809188344716</v>
      </c>
      <c r="CO58" s="16">
        <f>+'MATRIZ (A)'!CO58*CO$168</f>
        <v>2.9379052535217913</v>
      </c>
      <c r="CP58" s="16">
        <f>+'MATRIZ (A)'!CP58*CP$168</f>
        <v>1.2919071034298492E-2</v>
      </c>
      <c r="CQ58" s="16">
        <f>+'MATRIZ (A)'!CQ58*CQ$168</f>
        <v>2.9405708543993287</v>
      </c>
      <c r="CR58" s="16">
        <f>+'MATRIZ (A)'!CR58*CR$168</f>
        <v>2.0614662357893399</v>
      </c>
      <c r="CS58" s="16">
        <f>+'MATRIZ (A)'!CS58*CS$168</f>
        <v>18.181538074964401</v>
      </c>
      <c r="CT58" s="16">
        <f>+'MATRIZ (A)'!CT58*CT$168</f>
        <v>0.82803011269665083</v>
      </c>
      <c r="CU58" s="16">
        <f>+'MATRIZ (A)'!CU58*CU$168</f>
        <v>11.904827075614703</v>
      </c>
      <c r="CV58" s="16">
        <f>+'MATRIZ (A)'!CV58*CV$168</f>
        <v>19.691171905499566</v>
      </c>
      <c r="CW58" s="16">
        <f>+'MATRIZ (A)'!CW58*CW$168</f>
        <v>11.961846214212917</v>
      </c>
      <c r="CX58" s="16">
        <f>+'MATRIZ (A)'!CX58*CX$168</f>
        <v>1387.9501626617107</v>
      </c>
      <c r="CY58" s="16">
        <f>+'MATRIZ (A)'!CY58*CY$168</f>
        <v>11256.067054407233</v>
      </c>
      <c r="CZ58" s="16">
        <f>+'MATRIZ (A)'!CZ58*CZ$168</f>
        <v>143.6691034771012</v>
      </c>
      <c r="DA58" s="16">
        <f>+'MATRIZ (A)'!DA58*DA$168</f>
        <v>2.7349197150709452</v>
      </c>
      <c r="DB58" s="16">
        <f>+'MATRIZ (A)'!DB58*DB$168</f>
        <v>1.829140667483093</v>
      </c>
      <c r="DC58" s="16">
        <f>+'MATRIZ (A)'!DC58*DC$168</f>
        <v>397.37853432611172</v>
      </c>
      <c r="DD58" s="16">
        <f>+'MATRIZ (A)'!DD58*DD$168</f>
        <v>71.283458467378338</v>
      </c>
      <c r="DE58" s="16">
        <f>+'MATRIZ (A)'!DE58*DE$168</f>
        <v>4.8862463751960235</v>
      </c>
      <c r="DF58" s="16">
        <f>+'MATRIZ (A)'!DF58*DF$168</f>
        <v>50.675996214123309</v>
      </c>
      <c r="DG58" s="16">
        <f>+'MATRIZ (A)'!DG58*DG$168</f>
        <v>541.72128034790614</v>
      </c>
      <c r="DH58" s="16">
        <f>+'MATRIZ (A)'!DH58*DH$168</f>
        <v>1.0761458058187303</v>
      </c>
      <c r="DI58" s="16">
        <f>+'MATRIZ (A)'!DI58*DI$168</f>
        <v>0.86594669218421416</v>
      </c>
      <c r="DJ58" s="16">
        <f>+'MATRIZ (A)'!DJ58*DJ$168</f>
        <v>7.1368813724731961</v>
      </c>
      <c r="DK58" s="16">
        <f>+'MATRIZ (A)'!DK58*DK$168</f>
        <v>1.8847460985703155</v>
      </c>
      <c r="DL58" s="16">
        <f>+'MATRIZ (A)'!DL58*DL$168</f>
        <v>4.6372647221010412</v>
      </c>
      <c r="DM58" s="16">
        <f>+'MATRIZ (A)'!DM58*DM$168</f>
        <v>4.0319049442469437</v>
      </c>
      <c r="DN58" s="16">
        <f>+'MATRIZ (A)'!DN58*DN$168</f>
        <v>2.0288404374040243</v>
      </c>
      <c r="DO58" s="16">
        <f>+'MATRIZ (A)'!DO58*DO$168</f>
        <v>0.2394975721709045</v>
      </c>
      <c r="DP58" s="16">
        <f>+'MATRIZ (A)'!DP58*DP$168</f>
        <v>0.96961060240077168</v>
      </c>
      <c r="DQ58" s="16">
        <f>+'MATRIZ (A)'!DQ58*DQ$168</f>
        <v>1.4147703076198151E-2</v>
      </c>
      <c r="DR58" s="16">
        <f>+'MATRIZ (A)'!DR58*DR$168</f>
        <v>7.0660454846173613</v>
      </c>
      <c r="DS58" s="16">
        <f>+'MATRIZ (A)'!DS58*DS$168</f>
        <v>0.31834210582900052</v>
      </c>
      <c r="DT58" s="16">
        <f>+'MATRIZ (A)'!DT58*DT$168</f>
        <v>1.1757211399842076</v>
      </c>
      <c r="DU58" s="16">
        <f>+'MATRIZ (A)'!DU58*DU$168</f>
        <v>6.1754364743325318</v>
      </c>
      <c r="DV58" s="16">
        <f>+'MATRIZ (A)'!DV58*DV$168</f>
        <v>164.34102226771424</v>
      </c>
      <c r="DW58" s="16">
        <f>+'MATRIZ (A)'!DW58*DW$168</f>
        <v>163.75010706775473</v>
      </c>
      <c r="DX58" s="16">
        <f>+'MATRIZ (A)'!DX58*DX$168</f>
        <v>1.8394482492738142</v>
      </c>
      <c r="DY58" s="16">
        <f>+'MATRIZ (A)'!DY58*DY$168</f>
        <v>527.22239655666408</v>
      </c>
      <c r="DZ58" s="16">
        <f>+'MATRIZ (A)'!DZ58*DZ$168</f>
        <v>1666.2709797813766</v>
      </c>
      <c r="EA58" s="16">
        <f>+'MATRIZ (A)'!EA58*EA$168</f>
        <v>77.578461223962577</v>
      </c>
      <c r="EB58" s="16">
        <f>+'MATRIZ (A)'!EB58*EB$168</f>
        <v>234.63112162377405</v>
      </c>
      <c r="EC58" s="16">
        <f>+'MATRIZ (A)'!EC58*EC$168</f>
        <v>0.83213563517997102</v>
      </c>
      <c r="ED58" s="16">
        <f>+'MATRIZ (A)'!ED58*ED$168</f>
        <v>4.2742563471930464E-2</v>
      </c>
      <c r="EE58" s="16">
        <f>+'MATRIZ (A)'!EE58*EE$168</f>
        <v>1.1426608917914793</v>
      </c>
      <c r="EF58" s="16">
        <f>+'MATRIZ (A)'!EF58*EF$168</f>
        <v>3.2881712027784699E-2</v>
      </c>
      <c r="EG58" s="16">
        <f>+'MATRIZ (A)'!EG58*EG$168</f>
        <v>1.5784793335025624</v>
      </c>
      <c r="EH58" s="16">
        <f>+'MATRIZ (A)'!EH58*EH$168</f>
        <v>0</v>
      </c>
      <c r="EI58" s="18">
        <f t="shared" si="4"/>
        <v>43580.059866132258</v>
      </c>
      <c r="EJ58" s="20">
        <f>+'MATRIZ (I-A) INVERSA'!FM58</f>
        <v>25855.63245088761</v>
      </c>
      <c r="EK58" s="20">
        <f>+'MATRIZ (I-A) INVERSA'!FN58</f>
        <v>57.507480596893487</v>
      </c>
      <c r="EL58" s="20">
        <f>+'MATRIZ (I-A) INVERSA'!FO58</f>
        <v>198.31702368007097</v>
      </c>
      <c r="EM58" s="20">
        <f>+'MATRIZ (I-A) INVERSA'!FP58</f>
        <v>273.96002631501619</v>
      </c>
      <c r="EN58" s="20">
        <f>+'MATRIZ (I-A) INVERSA'!FQ58</f>
        <v>130.1704762282358</v>
      </c>
      <c r="EO58" s="20">
        <f>+'MATRIZ (I-A) INVERSA'!FR58</f>
        <v>31.20899825975085</v>
      </c>
      <c r="EP58" s="20">
        <f>+'MATRIZ (I-A) INVERSA'!FS58</f>
        <v>23.645678356507595</v>
      </c>
      <c r="EQ58" s="20">
        <f>+'MATRIZ (I-A) INVERSA'!FT58</f>
        <v>0</v>
      </c>
      <c r="ER58" s="20">
        <f>+'MATRIZ (I-A) INVERSA'!FU58</f>
        <v>19.368644087552763</v>
      </c>
      <c r="ES58" s="20">
        <f>+'MATRIZ (I-A) INVERSA'!FV58</f>
        <v>7.1405768438543431</v>
      </c>
      <c r="ET58" s="20">
        <f>+'MATRIZ (I-A) INVERSA'!FW58</f>
        <v>2.9967954636914849E-2</v>
      </c>
      <c r="EU58" s="20">
        <f>+'MATRIZ (I-A) INVERSA'!FX58</f>
        <v>5.6506920981988973</v>
      </c>
      <c r="EV58" s="20">
        <f>+'MATRIZ (I-A) INVERSA'!FY58</f>
        <v>43.67265255005313</v>
      </c>
      <c r="EW58" s="20">
        <f>+'MATRIZ (I-A) INVERSA'!FZ58</f>
        <v>-1.7688173701883367</v>
      </c>
      <c r="EX58" s="20">
        <f>+'MATRIZ (I-A) INVERSA'!GA58</f>
        <v>226134.00386829846</v>
      </c>
      <c r="EY58" s="20">
        <f>+'MATRIZ (I-A) INVERSA'!GB58</f>
        <v>3.0785649189687248</v>
      </c>
      <c r="EZ58" s="20">
        <f>+'MATRIZ (I-A) INVERSA'!GC58</f>
        <v>5888.5331814409974</v>
      </c>
      <c r="FA58" s="20">
        <f>+'MATRIZ (I-A) INVERSA'!GD58</f>
        <v>3256.3706984978598</v>
      </c>
      <c r="FB58" s="20">
        <f>+'MATRIZ (I-A) INVERSA'!GE58</f>
        <v>112.08868051131941</v>
      </c>
      <c r="FC58" s="20">
        <f>+'MATRIZ (I-A) INVERSA'!GF58</f>
        <v>3139.662155642035</v>
      </c>
      <c r="FD58" s="20">
        <f>+'MATRIZ (I-A) INVERSA'!GG58</f>
        <v>12866.402061569281</v>
      </c>
      <c r="FE58" s="20">
        <f>+'MATRIZ (I-A) INVERSA'!GH58</f>
        <v>5005.6756244394246</v>
      </c>
      <c r="FF58" s="20">
        <f>+'MATRIZ (I-A) INVERSA'!GI58</f>
        <v>908.45143384366702</v>
      </c>
      <c r="FG58" s="18">
        <f t="shared" si="2"/>
        <v>283958.80211965018</v>
      </c>
      <c r="FH58" s="17">
        <f t="shared" si="5"/>
        <v>327538.86198578245</v>
      </c>
      <c r="FI58" s="28"/>
      <c r="FJ58" s="17">
        <v>327538.86198578263</v>
      </c>
      <c r="FK58" s="50">
        <f t="shared" si="3"/>
        <v>0</v>
      </c>
      <c r="FM58" s="48">
        <f>+IFERROR((FH58/'MIP 2012'!FH58*100-100),0)</f>
        <v>2.7337511521610338</v>
      </c>
    </row>
    <row r="59" spans="1:169" s="7" customFormat="1" ht="21.95" customHeight="1" thickBot="1" x14ac:dyDescent="0.25">
      <c r="A59" s="12" t="s">
        <v>182</v>
      </c>
      <c r="B59" s="12" t="s">
        <v>183</v>
      </c>
      <c r="C59" s="16">
        <f>+'MATRIZ (A)'!C59*C$168</f>
        <v>0.35509251194088842</v>
      </c>
      <c r="D59" s="16">
        <f>+'MATRIZ (A)'!D59*D$168</f>
        <v>0.29118146320831895</v>
      </c>
      <c r="E59" s="16">
        <f>+'MATRIZ (A)'!E59*E$168</f>
        <v>0.16803580505529053</v>
      </c>
      <c r="F59" s="16">
        <f>+'MATRIZ (A)'!F59*F$168</f>
        <v>2.0925940130751446</v>
      </c>
      <c r="G59" s="16">
        <f>+'MATRIZ (A)'!G59*G$168</f>
        <v>0.56108207693870671</v>
      </c>
      <c r="H59" s="16">
        <f>+'MATRIZ (A)'!H59*H$168</f>
        <v>1.5822447877533812</v>
      </c>
      <c r="I59" s="16">
        <f>+'MATRIZ (A)'!I59*I$168</f>
        <v>0.36688494107674768</v>
      </c>
      <c r="J59" s="16">
        <f>+'MATRIZ (A)'!J59*J$168</f>
        <v>0.20040346551482374</v>
      </c>
      <c r="K59" s="16">
        <f>+'MATRIZ (A)'!K59*K$168</f>
        <v>1.0748950105831026</v>
      </c>
      <c r="L59" s="16">
        <f>+'MATRIZ (A)'!L59*L$168</f>
        <v>2.871574107523958</v>
      </c>
      <c r="M59" s="16">
        <f>+'MATRIZ (A)'!M59*M$168</f>
        <v>1.3496338450148597</v>
      </c>
      <c r="N59" s="16">
        <f>+'MATRIZ (A)'!N59*N$168</f>
        <v>1.8585487071463902</v>
      </c>
      <c r="O59" s="16">
        <f>+'MATRIZ (A)'!O59*O$168</f>
        <v>4.0814709035539787</v>
      </c>
      <c r="P59" s="16">
        <f>+'MATRIZ (A)'!P59*P$168</f>
        <v>14.797786331021459</v>
      </c>
      <c r="Q59" s="16">
        <f>+'MATRIZ (A)'!Q59*Q$168</f>
        <v>0.43476122896881697</v>
      </c>
      <c r="R59" s="16">
        <f>+'MATRIZ (A)'!R59*R$168</f>
        <v>19.73628433196134</v>
      </c>
      <c r="S59" s="16">
        <f>+'MATRIZ (A)'!S59*S$168</f>
        <v>13.407623529859867</v>
      </c>
      <c r="T59" s="16">
        <f>+'MATRIZ (A)'!T59*T$168</f>
        <v>3.4222013706442738</v>
      </c>
      <c r="U59" s="16">
        <f>+'MATRIZ (A)'!U59*U$168</f>
        <v>2.3213543876905276</v>
      </c>
      <c r="V59" s="16">
        <f>+'MATRIZ (A)'!V59*V$168</f>
        <v>0.68363408926338398</v>
      </c>
      <c r="W59" s="16">
        <f>+'MATRIZ (A)'!W59*W$168</f>
        <v>3.075952327220846</v>
      </c>
      <c r="X59" s="16">
        <f>+'MATRIZ (A)'!X59*X$168</f>
        <v>11362.556260786761</v>
      </c>
      <c r="Y59" s="16">
        <f>+'MATRIZ (A)'!Y59*Y$168</f>
        <v>15447.823097767428</v>
      </c>
      <c r="Z59" s="16">
        <f>+'MATRIZ (A)'!Z59*Z$168</f>
        <v>29688.504779748251</v>
      </c>
      <c r="AA59" s="16">
        <f>+'MATRIZ (A)'!AA59*AA$168</f>
        <v>604.92659170877471</v>
      </c>
      <c r="AB59" s="16">
        <f>+'MATRIZ (A)'!AB59*AB$168</f>
        <v>4.1140422954987779</v>
      </c>
      <c r="AC59" s="16">
        <f>+'MATRIZ (A)'!AC59*AC$168</f>
        <v>1.61124121615174</v>
      </c>
      <c r="AD59" s="16">
        <f>+'MATRIZ (A)'!AD59*AD$168</f>
        <v>1.0000753877835296</v>
      </c>
      <c r="AE59" s="16">
        <f>+'MATRIZ (A)'!AE59*AE$168</f>
        <v>6392.58109957141</v>
      </c>
      <c r="AF59" s="16">
        <f>+'MATRIZ (A)'!AF59*AF$168</f>
        <v>4.9308850948929335</v>
      </c>
      <c r="AG59" s="16">
        <f>+'MATRIZ (A)'!AG59*AG$168</f>
        <v>3.1614785562438045E-4</v>
      </c>
      <c r="AH59" s="16">
        <f>+'MATRIZ (A)'!AH59*AH$168</f>
        <v>0.10939962175887168</v>
      </c>
      <c r="AI59" s="16">
        <f>+'MATRIZ (A)'!AI59*AI$168</f>
        <v>14879.05236602745</v>
      </c>
      <c r="AJ59" s="16">
        <f>+'MATRIZ (A)'!AJ59*AJ$168</f>
        <v>3179.6804146330996</v>
      </c>
      <c r="AK59" s="16">
        <f>+'MATRIZ (A)'!AK59*AK$168</f>
        <v>61.323660504647378</v>
      </c>
      <c r="AL59" s="16">
        <f>+'MATRIZ (A)'!AL59*AL$168</f>
        <v>8.2332729623105596</v>
      </c>
      <c r="AM59" s="16">
        <f>+'MATRIZ (A)'!AM59*AM$168</f>
        <v>12.299646733312406</v>
      </c>
      <c r="AN59" s="16">
        <f>+'MATRIZ (A)'!AN59*AN$168</f>
        <v>3593.813890164276</v>
      </c>
      <c r="AO59" s="16">
        <f>+'MATRIZ (A)'!AO59*AO$168</f>
        <v>2.0270280735783173</v>
      </c>
      <c r="AP59" s="16">
        <f>+'MATRIZ (A)'!AP59*AP$168</f>
        <v>17.104950191899768</v>
      </c>
      <c r="AQ59" s="16">
        <f>+'MATRIZ (A)'!AQ59*AQ$168</f>
        <v>521.31050481649936</v>
      </c>
      <c r="AR59" s="16">
        <f>+'MATRIZ (A)'!AR59*AR$168</f>
        <v>439.14300072135393</v>
      </c>
      <c r="AS59" s="16">
        <f>+'MATRIZ (A)'!AS59*AS$168</f>
        <v>0.56739597676196341</v>
      </c>
      <c r="AT59" s="16">
        <f>+'MATRIZ (A)'!AT59*AT$168</f>
        <v>14.521507046543777</v>
      </c>
      <c r="AU59" s="16">
        <f>+'MATRIZ (A)'!AU59*AU$168</f>
        <v>2.1870044523362742</v>
      </c>
      <c r="AV59" s="16">
        <f>+'MATRIZ (A)'!AV59*AV$168</f>
        <v>0.79150999542449896</v>
      </c>
      <c r="AW59" s="16">
        <f>+'MATRIZ (A)'!AW59*AW$168</f>
        <v>20.646192895820921</v>
      </c>
      <c r="AX59" s="16">
        <f>+'MATRIZ (A)'!AX59*AX$168</f>
        <v>1402.101953090388</v>
      </c>
      <c r="AY59" s="16">
        <f>+'MATRIZ (A)'!AY59*AY$168</f>
        <v>0.66148124762763927</v>
      </c>
      <c r="AZ59" s="16">
        <f>+'MATRIZ (A)'!AZ59*AZ$168</f>
        <v>12.287651246031094</v>
      </c>
      <c r="BA59" s="16">
        <f>+'MATRIZ (A)'!BA59*BA$168</f>
        <v>0.1826836268002692</v>
      </c>
      <c r="BB59" s="16">
        <f>+'MATRIZ (A)'!BB59*BB$168</f>
        <v>11.63182905660438</v>
      </c>
      <c r="BC59" s="16">
        <f>+'MATRIZ (A)'!BC59*BC$168</f>
        <v>30.580146760583428</v>
      </c>
      <c r="BD59" s="16">
        <f>+'MATRIZ (A)'!BD59*BD$168</f>
        <v>0.5640114894024798</v>
      </c>
      <c r="BE59" s="16">
        <f>+'MATRIZ (A)'!BE59*BE$168</f>
        <v>10.487333234190858</v>
      </c>
      <c r="BF59" s="16">
        <f>+'MATRIZ (A)'!BF59*BF$168</f>
        <v>18.149172551176534</v>
      </c>
      <c r="BG59" s="16">
        <f>+'MATRIZ (A)'!BG59*BG$168</f>
        <v>22.489193248573038</v>
      </c>
      <c r="BH59" s="16">
        <f>+'MATRIZ (A)'!BH59*BH$168</f>
        <v>40.328727393000129</v>
      </c>
      <c r="BI59" s="16">
        <f>+'MATRIZ (A)'!BI59*BI$168</f>
        <v>0</v>
      </c>
      <c r="BJ59" s="16">
        <f>+'MATRIZ (A)'!BJ59*BJ$168</f>
        <v>4.9428456440537403</v>
      </c>
      <c r="BK59" s="16">
        <f>+'MATRIZ (A)'!BK59*BK$168</f>
        <v>31.232427571374931</v>
      </c>
      <c r="BL59" s="16">
        <f>+'MATRIZ (A)'!BL59*BL$168</f>
        <v>2.9549310460481966</v>
      </c>
      <c r="BM59" s="16">
        <f>+'MATRIZ (A)'!BM59*BM$168</f>
        <v>3.4900484063703261</v>
      </c>
      <c r="BN59" s="16">
        <f>+'MATRIZ (A)'!BN59*BN$168</f>
        <v>45.593228714825379</v>
      </c>
      <c r="BO59" s="16">
        <f>+'MATRIZ (A)'!BO59*BO$168</f>
        <v>0.21846835550289254</v>
      </c>
      <c r="BP59" s="16">
        <f>+'MATRIZ (A)'!BP59*BP$168</f>
        <v>447.47235233884311</v>
      </c>
      <c r="BQ59" s="16">
        <f>+'MATRIZ (A)'!BQ59*BQ$168</f>
        <v>1.4995205423247719</v>
      </c>
      <c r="BR59" s="16">
        <f>+'MATRIZ (A)'!BR59*BR$168</f>
        <v>30.510616195027573</v>
      </c>
      <c r="BS59" s="16">
        <f>+'MATRIZ (A)'!BS59*BS$168</f>
        <v>5.2697975788614393</v>
      </c>
      <c r="BT59" s="16">
        <f>+'MATRIZ (A)'!BT59*BT$168</f>
        <v>1.498688978612408</v>
      </c>
      <c r="BU59" s="16">
        <f>+'MATRIZ (A)'!BU59*BU$168</f>
        <v>26.636366808199039</v>
      </c>
      <c r="BV59" s="16">
        <f>+'MATRIZ (A)'!BV59*BV$168</f>
        <v>14.802705689486467</v>
      </c>
      <c r="BW59" s="16">
        <f>+'MATRIZ (A)'!BW59*BW$168</f>
        <v>105.08459460281111</v>
      </c>
      <c r="BX59" s="16">
        <f>+'MATRIZ (A)'!BX59*BX$168</f>
        <v>4.951981264560484E-3</v>
      </c>
      <c r="BY59" s="16">
        <f>+'MATRIZ (A)'!BY59*BY$168</f>
        <v>0.13330979586031771</v>
      </c>
      <c r="BZ59" s="16">
        <f>+'MATRIZ (A)'!BZ59*BZ$168</f>
        <v>27.908868581290694</v>
      </c>
      <c r="CA59" s="16">
        <f>+'MATRIZ (A)'!CA59*CA$168</f>
        <v>1.3722991789956129</v>
      </c>
      <c r="CB59" s="16">
        <f>+'MATRIZ (A)'!CB59*CB$168</f>
        <v>0.15043412416241012</v>
      </c>
      <c r="CC59" s="16">
        <f>+'MATRIZ (A)'!CC59*CC$168</f>
        <v>18.078554634078404</v>
      </c>
      <c r="CD59" s="16">
        <f>+'MATRIZ (A)'!CD59*CD$168</f>
        <v>3.2511857557468598</v>
      </c>
      <c r="CE59" s="16">
        <f>+'MATRIZ (A)'!CE59*CE$168</f>
        <v>94.49228282021592</v>
      </c>
      <c r="CF59" s="16">
        <f>+'MATRIZ (A)'!CF59*CF$168</f>
        <v>9.7435554516258502</v>
      </c>
      <c r="CG59" s="16">
        <f>+'MATRIZ (A)'!CG59*CG$168</f>
        <v>6.3575690751911367</v>
      </c>
      <c r="CH59" s="16">
        <f>+'MATRIZ (A)'!CH59*CH$168</f>
        <v>1.2544111608186717</v>
      </c>
      <c r="CI59" s="16">
        <f>+'MATRIZ (A)'!CI59*CI$168</f>
        <v>27.961885648667945</v>
      </c>
      <c r="CJ59" s="16">
        <f>+'MATRIZ (A)'!CJ59*CJ$168</f>
        <v>52.667223669988779</v>
      </c>
      <c r="CK59" s="16">
        <f>+'MATRIZ (A)'!CK59*CK$168</f>
        <v>6.9163511374259938</v>
      </c>
      <c r="CL59" s="16">
        <f>+'MATRIZ (A)'!CL59*CL$168</f>
        <v>27.348242961624031</v>
      </c>
      <c r="CM59" s="16">
        <f>+'MATRIZ (A)'!CM59*CM$168</f>
        <v>38.091160419988235</v>
      </c>
      <c r="CN59" s="16">
        <f>+'MATRIZ (A)'!CN59*CN$168</f>
        <v>270.35097777267038</v>
      </c>
      <c r="CO59" s="16">
        <f>+'MATRIZ (A)'!CO59*CO$168</f>
        <v>8.9652025375370528</v>
      </c>
      <c r="CP59" s="16">
        <f>+'MATRIZ (A)'!CP59*CP$168</f>
        <v>3.2985653672979849E-2</v>
      </c>
      <c r="CQ59" s="16">
        <f>+'MATRIZ (A)'!CQ59*CQ$168</f>
        <v>7.6213056635717464</v>
      </c>
      <c r="CR59" s="16">
        <f>+'MATRIZ (A)'!CR59*CR$168</f>
        <v>5.2634768290719656</v>
      </c>
      <c r="CS59" s="16">
        <f>+'MATRIZ (A)'!CS59*CS$168</f>
        <v>53.273908544729608</v>
      </c>
      <c r="CT59" s="16">
        <f>+'MATRIZ (A)'!CT59*CT$168</f>
        <v>0.76279483134865744</v>
      </c>
      <c r="CU59" s="16">
        <f>+'MATRIZ (A)'!CU59*CU$168</f>
        <v>2.9559955483054563</v>
      </c>
      <c r="CV59" s="16">
        <f>+'MATRIZ (A)'!CV59*CV$168</f>
        <v>31.32084567157353</v>
      </c>
      <c r="CW59" s="16">
        <f>+'MATRIZ (A)'!CW59*CW$168</f>
        <v>30.449571637026587</v>
      </c>
      <c r="CX59" s="16">
        <f>+'MATRIZ (A)'!CX59*CX$168</f>
        <v>1336.0660177533446</v>
      </c>
      <c r="CY59" s="16">
        <f>+'MATRIZ (A)'!CY59*CY$168</f>
        <v>73.110458547525994</v>
      </c>
      <c r="CZ59" s="16">
        <f>+'MATRIZ (A)'!CZ59*CZ$168</f>
        <v>0.78993651865777215</v>
      </c>
      <c r="DA59" s="16">
        <f>+'MATRIZ (A)'!DA59*DA$168</f>
        <v>4.3087539182774668</v>
      </c>
      <c r="DB59" s="16">
        <f>+'MATRIZ (A)'!DB59*DB$168</f>
        <v>0.45671689207052812</v>
      </c>
      <c r="DC59" s="16">
        <f>+'MATRIZ (A)'!DC59*DC$168</f>
        <v>1.0993755247790609</v>
      </c>
      <c r="DD59" s="16">
        <f>+'MATRIZ (A)'!DD59*DD$168</f>
        <v>0.36741642037149413</v>
      </c>
      <c r="DE59" s="16">
        <f>+'MATRIZ (A)'!DE59*DE$168</f>
        <v>0.11596382858158616</v>
      </c>
      <c r="DF59" s="16">
        <f>+'MATRIZ (A)'!DF59*DF$168</f>
        <v>0.23514580778421298</v>
      </c>
      <c r="DG59" s="16">
        <f>+'MATRIZ (A)'!DG59*DG$168</f>
        <v>8.2337975538248305</v>
      </c>
      <c r="DH59" s="16">
        <f>+'MATRIZ (A)'!DH59*DH$168</f>
        <v>2.7092812889266429</v>
      </c>
      <c r="DI59" s="16">
        <f>+'MATRIZ (A)'!DI59*DI$168</f>
        <v>1.1803213665725374</v>
      </c>
      <c r="DJ59" s="16">
        <f>+'MATRIZ (A)'!DJ59*DJ$168</f>
        <v>1.9700996431633635</v>
      </c>
      <c r="DK59" s="16">
        <f>+'MATRIZ (A)'!DK59*DK$168</f>
        <v>3.9331655413285351</v>
      </c>
      <c r="DL59" s="16">
        <f>+'MATRIZ (A)'!DL59*DL$168</f>
        <v>55.837685243182754</v>
      </c>
      <c r="DM59" s="16">
        <f>+'MATRIZ (A)'!DM59*DM$168</f>
        <v>2.5472607380635486</v>
      </c>
      <c r="DN59" s="16">
        <f>+'MATRIZ (A)'!DN59*DN$168</f>
        <v>1.765459090907137</v>
      </c>
      <c r="DO59" s="16">
        <f>+'MATRIZ (A)'!DO59*DO$168</f>
        <v>0.60445814473007409</v>
      </c>
      <c r="DP59" s="16">
        <f>+'MATRIZ (A)'!DP59*DP$168</f>
        <v>2.5198996378681326</v>
      </c>
      <c r="DQ59" s="16">
        <f>+'MATRIZ (A)'!DQ59*DQ$168</f>
        <v>3.6422656779072318E-2</v>
      </c>
      <c r="DR59" s="16">
        <f>+'MATRIZ (A)'!DR59*DR$168</f>
        <v>3.8962790638848448</v>
      </c>
      <c r="DS59" s="16">
        <f>+'MATRIZ (A)'!DS59*DS$168</f>
        <v>927.75077326313351</v>
      </c>
      <c r="DT59" s="16">
        <f>+'MATRIZ (A)'!DT59*DT$168</f>
        <v>0.9280101306257581</v>
      </c>
      <c r="DU59" s="16">
        <f>+'MATRIZ (A)'!DU59*DU$168</f>
        <v>2.6011626361790143</v>
      </c>
      <c r="DV59" s="16">
        <f>+'MATRIZ (A)'!DV59*DV$168</f>
        <v>77.768549929866253</v>
      </c>
      <c r="DW59" s="16">
        <f>+'MATRIZ (A)'!DW59*DW$168</f>
        <v>61.834226415403307</v>
      </c>
      <c r="DX59" s="16">
        <f>+'MATRIZ (A)'!DX59*DX$168</f>
        <v>2.3376597707353456E-2</v>
      </c>
      <c r="DY59" s="16">
        <f>+'MATRIZ (A)'!DY59*DY$168</f>
        <v>1670.614918987975</v>
      </c>
      <c r="DZ59" s="16">
        <f>+'MATRIZ (A)'!DZ59*DZ$168</f>
        <v>44.368659854060354</v>
      </c>
      <c r="EA59" s="16">
        <f>+'MATRIZ (A)'!EA59*EA$168</f>
        <v>607.03040492867547</v>
      </c>
      <c r="EB59" s="16">
        <f>+'MATRIZ (A)'!EB59*EB$168</f>
        <v>25.259922933349912</v>
      </c>
      <c r="EC59" s="16">
        <f>+'MATRIZ (A)'!EC59*EC$168</f>
        <v>1.8411566781735442</v>
      </c>
      <c r="ED59" s="16">
        <f>+'MATRIZ (A)'!ED59*ED$168</f>
        <v>9.2277510804742308E-2</v>
      </c>
      <c r="EE59" s="16">
        <f>+'MATRIZ (A)'!EE59*EE$168</f>
        <v>2.9179276252757886</v>
      </c>
      <c r="EF59" s="16">
        <f>+'MATRIZ (A)'!EF59*EF$168</f>
        <v>8.6808597326269624E-2</v>
      </c>
      <c r="EG59" s="16">
        <f>+'MATRIZ (A)'!EG59*EG$168</f>
        <v>0.23775311611869837</v>
      </c>
      <c r="EH59" s="16">
        <f>+'MATRIZ (A)'!EH59*EH$168</f>
        <v>0</v>
      </c>
      <c r="EI59" s="18">
        <f t="shared" si="4"/>
        <v>94258.133344665373</v>
      </c>
      <c r="EJ59" s="20">
        <f>+'MATRIZ (I-A) INVERSA'!FM59</f>
        <v>22056.594823290859</v>
      </c>
      <c r="EK59" s="20">
        <f>+'MATRIZ (I-A) INVERSA'!FN59</f>
        <v>0</v>
      </c>
      <c r="EL59" s="20">
        <f>+'MATRIZ (I-A) INVERSA'!FO59</f>
        <v>0</v>
      </c>
      <c r="EM59" s="20">
        <f>+'MATRIZ (I-A) INVERSA'!FP59</f>
        <v>0</v>
      </c>
      <c r="EN59" s="20">
        <f>+'MATRIZ (I-A) INVERSA'!FQ59</f>
        <v>0</v>
      </c>
      <c r="EO59" s="20">
        <f>+'MATRIZ (I-A) INVERSA'!FR59</f>
        <v>0</v>
      </c>
      <c r="EP59" s="20">
        <f>+'MATRIZ (I-A) INVERSA'!FS59</f>
        <v>0</v>
      </c>
      <c r="EQ59" s="20">
        <f>+'MATRIZ (I-A) INVERSA'!FT59</f>
        <v>0</v>
      </c>
      <c r="ER59" s="20">
        <f>+'MATRIZ (I-A) INVERSA'!FU59</f>
        <v>0</v>
      </c>
      <c r="ES59" s="20">
        <f>+'MATRIZ (I-A) INVERSA'!FV59</f>
        <v>0</v>
      </c>
      <c r="ET59" s="20">
        <f>+'MATRIZ (I-A) INVERSA'!FW59</f>
        <v>0</v>
      </c>
      <c r="EU59" s="20">
        <f>+'MATRIZ (I-A) INVERSA'!FX59</f>
        <v>14.246567866013967</v>
      </c>
      <c r="EV59" s="20">
        <f>+'MATRIZ (I-A) INVERSA'!FY59</f>
        <v>224.74879879373461</v>
      </c>
      <c r="EW59" s="20">
        <f>+'MATRIZ (I-A) INVERSA'!FZ59</f>
        <v>2988.5777375578828</v>
      </c>
      <c r="EX59" s="20">
        <f>+'MATRIZ (I-A) INVERSA'!GA59</f>
        <v>12739.482023265557</v>
      </c>
      <c r="EY59" s="20">
        <f>+'MATRIZ (I-A) INVERSA'!GB59</f>
        <v>0</v>
      </c>
      <c r="EZ59" s="20">
        <f>+'MATRIZ (I-A) INVERSA'!GC59</f>
        <v>0</v>
      </c>
      <c r="FA59" s="20">
        <f>+'MATRIZ (I-A) INVERSA'!GD59</f>
        <v>0</v>
      </c>
      <c r="FB59" s="20">
        <f>+'MATRIZ (I-A) INVERSA'!GE59</f>
        <v>0</v>
      </c>
      <c r="FC59" s="20">
        <f>+'MATRIZ (I-A) INVERSA'!GF59</f>
        <v>0</v>
      </c>
      <c r="FD59" s="20">
        <f>+'MATRIZ (I-A) INVERSA'!GG59</f>
        <v>0</v>
      </c>
      <c r="FE59" s="20">
        <f>+'MATRIZ (I-A) INVERSA'!GH59</f>
        <v>0</v>
      </c>
      <c r="FF59" s="20">
        <f>+'MATRIZ (I-A) INVERSA'!GI59</f>
        <v>0</v>
      </c>
      <c r="FG59" s="18">
        <f t="shared" si="2"/>
        <v>38023.649950774052</v>
      </c>
      <c r="FH59" s="17">
        <f t="shared" si="5"/>
        <v>132281.78329543944</v>
      </c>
      <c r="FI59" s="28"/>
      <c r="FJ59" s="17">
        <v>132281.78329543941</v>
      </c>
      <c r="FK59" s="50">
        <f t="shared" si="3"/>
        <v>0</v>
      </c>
      <c r="FM59" s="48">
        <f>+IFERROR((FH59/'MIP 2012'!FH59*100-100),0)</f>
        <v>0.89272269739070964</v>
      </c>
    </row>
    <row r="60" spans="1:169" s="7" customFormat="1" ht="21.95" customHeight="1" thickBot="1" x14ac:dyDescent="0.25">
      <c r="A60" s="12" t="s">
        <v>184</v>
      </c>
      <c r="B60" s="12" t="s">
        <v>185</v>
      </c>
      <c r="C60" s="16">
        <f>+'MATRIZ (A)'!C60*C$168</f>
        <v>5.051228776818599E-2</v>
      </c>
      <c r="D60" s="16">
        <f>+'MATRIZ (A)'!D60*D$168</f>
        <v>1.584699983308303E-2</v>
      </c>
      <c r="E60" s="16">
        <f>+'MATRIZ (A)'!E60*E$168</f>
        <v>2.0597206108924796E-2</v>
      </c>
      <c r="F60" s="16">
        <f>+'MATRIZ (A)'!F60*F$168</f>
        <v>0.35477922641459297</v>
      </c>
      <c r="G60" s="16">
        <f>+'MATRIZ (A)'!G60*G$168</f>
        <v>0.12232212289659995</v>
      </c>
      <c r="H60" s="16">
        <f>+'MATRIZ (A)'!H60*H$168</f>
        <v>0.32564605127592966</v>
      </c>
      <c r="I60" s="16">
        <f>+'MATRIZ (A)'!I60*I$168</f>
        <v>9.3257165806863981E-2</v>
      </c>
      <c r="J60" s="16">
        <f>+'MATRIZ (A)'!J60*J$168</f>
        <v>5.0525419115194273E-2</v>
      </c>
      <c r="K60" s="16">
        <f>+'MATRIZ (A)'!K60*K$168</f>
        <v>0.15924598047902302</v>
      </c>
      <c r="L60" s="16">
        <f>+'MATRIZ (A)'!L60*L$168</f>
        <v>0.63720095820526801</v>
      </c>
      <c r="M60" s="16">
        <f>+'MATRIZ (A)'!M60*M$168</f>
        <v>0.2709677962507811</v>
      </c>
      <c r="N60" s="16">
        <f>+'MATRIZ (A)'!N60*N$168</f>
        <v>0.1710793055024353</v>
      </c>
      <c r="O60" s="16">
        <f>+'MATRIZ (A)'!O60*O$168</f>
        <v>9.1814570524668751E-2</v>
      </c>
      <c r="P60" s="16">
        <f>+'MATRIZ (A)'!P60*P$168</f>
        <v>1.5286455718923582</v>
      </c>
      <c r="Q60" s="16">
        <f>+'MATRIZ (A)'!Q60*Q$168</f>
        <v>7.3092542303163685E-2</v>
      </c>
      <c r="R60" s="16">
        <f>+'MATRIZ (A)'!R60*R$168</f>
        <v>2.4654588239721908</v>
      </c>
      <c r="S60" s="16">
        <f>+'MATRIZ (A)'!S60*S$168</f>
        <v>0.15901207585105701</v>
      </c>
      <c r="T60" s="16">
        <f>+'MATRIZ (A)'!T60*T$168</f>
        <v>0.59877661872803334</v>
      </c>
      <c r="U60" s="16">
        <f>+'MATRIZ (A)'!U60*U$168</f>
        <v>0.24590784300599269</v>
      </c>
      <c r="V60" s="16">
        <f>+'MATRIZ (A)'!V60*V$168</f>
        <v>0.14146200096685477</v>
      </c>
      <c r="W60" s="16">
        <f>+'MATRIZ (A)'!W60*W$168</f>
        <v>0.21156614218971145</v>
      </c>
      <c r="X60" s="16">
        <f>+'MATRIZ (A)'!X60*X$168</f>
        <v>1.6057537238084665</v>
      </c>
      <c r="Y60" s="16">
        <f>+'MATRIZ (A)'!Y60*Y$168</f>
        <v>0.63680754046354693</v>
      </c>
      <c r="Z60" s="16">
        <f>+'MATRIZ (A)'!Z60*Z$168</f>
        <v>1.105989357750264</v>
      </c>
      <c r="AA60" s="16">
        <f>+'MATRIZ (A)'!AA60*AA$168</f>
        <v>0.10622084276643669</v>
      </c>
      <c r="AB60" s="16">
        <f>+'MATRIZ (A)'!AB60*AB$168</f>
        <v>0.41326295687005044</v>
      </c>
      <c r="AC60" s="16">
        <f>+'MATRIZ (A)'!AC60*AC$168</f>
        <v>4.4483911507097587E-2</v>
      </c>
      <c r="AD60" s="16">
        <f>+'MATRIZ (A)'!AD60*AD$168</f>
        <v>0.13829915041366173</v>
      </c>
      <c r="AE60" s="16">
        <f>+'MATRIZ (A)'!AE60*AE$168</f>
        <v>0.23506409679411874</v>
      </c>
      <c r="AF60" s="16">
        <f>+'MATRIZ (A)'!AF60*AF$168</f>
        <v>0.3482256003265472</v>
      </c>
      <c r="AG60" s="16">
        <f>+'MATRIZ (A)'!AG60*AG$168</f>
        <v>8.3270495913993363E-5</v>
      </c>
      <c r="AH60" s="16">
        <f>+'MATRIZ (A)'!AH60*AH$168</f>
        <v>1.8636661677807115E-2</v>
      </c>
      <c r="AI60" s="16">
        <f>+'MATRIZ (A)'!AI60*AI$168</f>
        <v>1.2802954680898406</v>
      </c>
      <c r="AJ60" s="16">
        <f>+'MATRIZ (A)'!AJ60*AJ$168</f>
        <v>1.6133497178791891</v>
      </c>
      <c r="AK60" s="16">
        <f>+'MATRIZ (A)'!AK60*AK$168</f>
        <v>9.6984626703342069E-2</v>
      </c>
      <c r="AL60" s="16">
        <f>+'MATRIZ (A)'!AL60*AL$168</f>
        <v>1.0218111634845104</v>
      </c>
      <c r="AM60" s="16">
        <f>+'MATRIZ (A)'!AM60*AM$168</f>
        <v>2.915659058642817</v>
      </c>
      <c r="AN60" s="16">
        <f>+'MATRIZ (A)'!AN60*AN$168</f>
        <v>1.1963650746458494</v>
      </c>
      <c r="AO60" s="16">
        <f>+'MATRIZ (A)'!AO60*AO$168</f>
        <v>9.0742585212161955E-2</v>
      </c>
      <c r="AP60" s="16">
        <f>+'MATRIZ (A)'!AP60*AP$168</f>
        <v>0.72263223765006457</v>
      </c>
      <c r="AQ60" s="16">
        <f>+'MATRIZ (A)'!AQ60*AQ$168</f>
        <v>2.7663125287897183</v>
      </c>
      <c r="AR60" s="16">
        <f>+'MATRIZ (A)'!AR60*AR$168</f>
        <v>0.5772160457206984</v>
      </c>
      <c r="AS60" s="16">
        <f>+'MATRIZ (A)'!AS60*AS$168</f>
        <v>0.66790362177847107</v>
      </c>
      <c r="AT60" s="16">
        <f>+'MATRIZ (A)'!AT60*AT$168</f>
        <v>0.41636268058205933</v>
      </c>
      <c r="AU60" s="16">
        <f>+'MATRIZ (A)'!AU60*AU$168</f>
        <v>3.4735463495538958E-2</v>
      </c>
      <c r="AV60" s="16">
        <f>+'MATRIZ (A)'!AV60*AV$168</f>
        <v>0.13422165898817445</v>
      </c>
      <c r="AW60" s="16">
        <f>+'MATRIZ (A)'!AW60*AW$168</f>
        <v>12.656699039618918</v>
      </c>
      <c r="AX60" s="16">
        <f>+'MATRIZ (A)'!AX60*AX$168</f>
        <v>0.68931167449272024</v>
      </c>
      <c r="AY60" s="16">
        <f>+'MATRIZ (A)'!AY60*AY$168</f>
        <v>268.14904756157483</v>
      </c>
      <c r="AZ60" s="16">
        <f>+'MATRIZ (A)'!AZ60*AZ$168</f>
        <v>98.8046375077748</v>
      </c>
      <c r="BA60" s="16">
        <f>+'MATRIZ (A)'!BA60*BA$168</f>
        <v>5.383441066945778E-2</v>
      </c>
      <c r="BB60" s="16">
        <f>+'MATRIZ (A)'!BB60*BB$168</f>
        <v>0.31930959029309919</v>
      </c>
      <c r="BC60" s="16">
        <f>+'MATRIZ (A)'!BC60*BC$168</f>
        <v>0.51764436498432087</v>
      </c>
      <c r="BD60" s="16">
        <f>+'MATRIZ (A)'!BD60*BD$168</f>
        <v>0.12239053710397016</v>
      </c>
      <c r="BE60" s="16">
        <f>+'MATRIZ (A)'!BE60*BE$168</f>
        <v>7.5056359685957016E-2</v>
      </c>
      <c r="BF60" s="16">
        <f>+'MATRIZ (A)'!BF60*BF$168</f>
        <v>0.44761189885842056</v>
      </c>
      <c r="BG60" s="16">
        <f>+'MATRIZ (A)'!BG60*BG$168</f>
        <v>2.9166877268632061</v>
      </c>
      <c r="BH60" s="16">
        <f>+'MATRIZ (A)'!BH60*BH$168</f>
        <v>0.84838274330714059</v>
      </c>
      <c r="BI60" s="16">
        <f>+'MATRIZ (A)'!BI60*BI$168</f>
        <v>0</v>
      </c>
      <c r="BJ60" s="16">
        <f>+'MATRIZ (A)'!BJ60*BJ$168</f>
        <v>1.0871105005493156</v>
      </c>
      <c r="BK60" s="16">
        <f>+'MATRIZ (A)'!BK60*BK$168</f>
        <v>4.137642321378978E-2</v>
      </c>
      <c r="BL60" s="16">
        <f>+'MATRIZ (A)'!BL60*BL$168</f>
        <v>0.72367447076735614</v>
      </c>
      <c r="BM60" s="16">
        <f>+'MATRIZ (A)'!BM60*BM$168</f>
        <v>0.84381273321627048</v>
      </c>
      <c r="BN60" s="16">
        <f>+'MATRIZ (A)'!BN60*BN$168</f>
        <v>1.1891381961550476</v>
      </c>
      <c r="BO60" s="16">
        <f>+'MATRIZ (A)'!BO60*BO$168</f>
        <v>5.4047993022918461E-2</v>
      </c>
      <c r="BP60" s="16">
        <f>+'MATRIZ (A)'!BP60*BP$168</f>
        <v>0.70396921306443294</v>
      </c>
      <c r="BQ60" s="16">
        <f>+'MATRIZ (A)'!BQ60*BQ$168</f>
        <v>0.76936802097845414</v>
      </c>
      <c r="BR60" s="16">
        <f>+'MATRIZ (A)'!BR60*BR$168</f>
        <v>1.3312112158221345</v>
      </c>
      <c r="BS60" s="16">
        <f>+'MATRIZ (A)'!BS60*BS$168</f>
        <v>0.26681554187554846</v>
      </c>
      <c r="BT60" s="16">
        <f>+'MATRIZ (A)'!BT60*BT$168</f>
        <v>0.24778238903848379</v>
      </c>
      <c r="BU60" s="16">
        <f>+'MATRIZ (A)'!BU60*BU$168</f>
        <v>1.4282668083558356</v>
      </c>
      <c r="BV60" s="16">
        <f>+'MATRIZ (A)'!BV60*BV$168</f>
        <v>0.71585825966269834</v>
      </c>
      <c r="BW60" s="16">
        <f>+'MATRIZ (A)'!BW60*BW$168</f>
        <v>0.50919124275352556</v>
      </c>
      <c r="BX60" s="16">
        <f>+'MATRIZ (A)'!BX60*BX$168</f>
        <v>1.2846026607984508E-3</v>
      </c>
      <c r="BY60" s="16">
        <f>+'MATRIZ (A)'!BY60*BY$168</f>
        <v>2.7552475617776684E-2</v>
      </c>
      <c r="BZ60" s="16">
        <f>+'MATRIZ (A)'!BZ60*BZ$168</f>
        <v>1.3858786894783925</v>
      </c>
      <c r="CA60" s="16">
        <f>+'MATRIZ (A)'!CA60*CA$168</f>
        <v>8.9142601578381178E-2</v>
      </c>
      <c r="CB60" s="16">
        <f>+'MATRIZ (A)'!CB60*CB$168</f>
        <v>1.6885178446973056E-2</v>
      </c>
      <c r="CC60" s="16">
        <f>+'MATRIZ (A)'!CC60*CC$168</f>
        <v>0.81596110251982368</v>
      </c>
      <c r="CD60" s="16">
        <f>+'MATRIZ (A)'!CD60*CD$168</f>
        <v>1.0193392246797699</v>
      </c>
      <c r="CE60" s="16">
        <f>+'MATRIZ (A)'!CE60*CE$168</f>
        <v>0.50099092418552071</v>
      </c>
      <c r="CF60" s="16">
        <f>+'MATRIZ (A)'!CF60*CF$168</f>
        <v>1.0718526449304184</v>
      </c>
      <c r="CG60" s="16">
        <f>+'MATRIZ (A)'!CG60*CG$168</f>
        <v>0.79349998589817905</v>
      </c>
      <c r="CH60" s="16">
        <f>+'MATRIZ (A)'!CH60*CH$168</f>
        <v>0.2135764953083274</v>
      </c>
      <c r="CI60" s="16">
        <f>+'MATRIZ (A)'!CI60*CI$168</f>
        <v>0.23542182235983403</v>
      </c>
      <c r="CJ60" s="16">
        <f>+'MATRIZ (A)'!CJ60*CJ$168</f>
        <v>10.83405114619171</v>
      </c>
      <c r="CK60" s="16">
        <f>+'MATRIZ (A)'!CK60*CK$168</f>
        <v>1.4817393752373813</v>
      </c>
      <c r="CL60" s="16">
        <f>+'MATRIZ (A)'!CL60*CL$168</f>
        <v>6.0717222656852003</v>
      </c>
      <c r="CM60" s="16">
        <f>+'MATRIZ (A)'!CM60*CM$168</f>
        <v>7.4621505040297773</v>
      </c>
      <c r="CN60" s="16">
        <f>+'MATRIZ (A)'!CN60*CN$168</f>
        <v>4.0014622863523286</v>
      </c>
      <c r="CO60" s="16">
        <f>+'MATRIZ (A)'!CO60*CO$168</f>
        <v>1.6199872782387306</v>
      </c>
      <c r="CP60" s="16">
        <f>+'MATRIZ (A)'!CP60*CP$168</f>
        <v>8.4107979927833063E-3</v>
      </c>
      <c r="CQ60" s="16">
        <f>+'MATRIZ (A)'!CQ60*CQ$168</f>
        <v>1.3715512782732444</v>
      </c>
      <c r="CR60" s="16">
        <f>+'MATRIZ (A)'!CR60*CR$168</f>
        <v>1.3420521207320815</v>
      </c>
      <c r="CS60" s="16">
        <f>+'MATRIZ (A)'!CS60*CS$168</f>
        <v>1.6854533490148456</v>
      </c>
      <c r="CT60" s="16">
        <f>+'MATRIZ (A)'!CT60*CT$168</f>
        <v>3.9152151627023138E-2</v>
      </c>
      <c r="CU60" s="16">
        <f>+'MATRIZ (A)'!CU60*CU$168</f>
        <v>11.958892810216348</v>
      </c>
      <c r="CV60" s="16">
        <f>+'MATRIZ (A)'!CV60*CV$168</f>
        <v>8.0850191054070417E-2</v>
      </c>
      <c r="CW60" s="16">
        <f>+'MATRIZ (A)'!CW60*CW$168</f>
        <v>6.9056954681663049E-2</v>
      </c>
      <c r="CX60" s="16">
        <f>+'MATRIZ (A)'!CX60*CX$168</f>
        <v>452.17515460287439</v>
      </c>
      <c r="CY60" s="16">
        <f>+'MATRIZ (A)'!CY60*CY$168</f>
        <v>1792.4580769901368</v>
      </c>
      <c r="CZ60" s="16">
        <f>+'MATRIZ (A)'!CZ60*CZ$168</f>
        <v>0.69721366078371705</v>
      </c>
      <c r="DA60" s="16">
        <f>+'MATRIZ (A)'!DA60*DA$168</f>
        <v>0.59602143569570309</v>
      </c>
      <c r="DB60" s="16">
        <f>+'MATRIZ (A)'!DB60*DB$168</f>
        <v>8.7693827946310726E-2</v>
      </c>
      <c r="DC60" s="16">
        <f>+'MATRIZ (A)'!DC60*DC$168</f>
        <v>0.37799179824547952</v>
      </c>
      <c r="DD60" s="16">
        <f>+'MATRIZ (A)'!DD60*DD$168</f>
        <v>0.1028759975787619</v>
      </c>
      <c r="DE60" s="16">
        <f>+'MATRIZ (A)'!DE60*DE$168</f>
        <v>3.9593198785453955E-2</v>
      </c>
      <c r="DF60" s="16">
        <f>+'MATRIZ (A)'!DF60*DF$168</f>
        <v>7.3175888948296144E-2</v>
      </c>
      <c r="DG60" s="16">
        <f>+'MATRIZ (A)'!DG60*DG$168</f>
        <v>10.9515390961378</v>
      </c>
      <c r="DH60" s="16">
        <f>+'MATRIZ (A)'!DH60*DH$168</f>
        <v>0.26219049285597174</v>
      </c>
      <c r="DI60" s="16">
        <f>+'MATRIZ (A)'!DI60*DI$168</f>
        <v>0.15868339663498299</v>
      </c>
      <c r="DJ60" s="16">
        <f>+'MATRIZ (A)'!DJ60*DJ$168</f>
        <v>4.3400771386599188E-2</v>
      </c>
      <c r="DK60" s="16">
        <f>+'MATRIZ (A)'!DK60*DK$168</f>
        <v>0.31034574349925198</v>
      </c>
      <c r="DL60" s="16">
        <f>+'MATRIZ (A)'!DL60*DL$168</f>
        <v>8.1436851118511039E-2</v>
      </c>
      <c r="DM60" s="16">
        <f>+'MATRIZ (A)'!DM60*DM$168</f>
        <v>0.53949949775729644</v>
      </c>
      <c r="DN60" s="16">
        <f>+'MATRIZ (A)'!DN60*DN$168</f>
        <v>0.32102635638697058</v>
      </c>
      <c r="DO60" s="16">
        <f>+'MATRIZ (A)'!DO60*DO$168</f>
        <v>0.13956438277903244</v>
      </c>
      <c r="DP60" s="16">
        <f>+'MATRIZ (A)'!DP60*DP$168</f>
        <v>0.45001420672744752</v>
      </c>
      <c r="DQ60" s="16">
        <f>+'MATRIZ (A)'!DQ60*DQ$168</f>
        <v>8.6455782141299908E-3</v>
      </c>
      <c r="DR60" s="16">
        <f>+'MATRIZ (A)'!DR60*DR$168</f>
        <v>10.45686394793538</v>
      </c>
      <c r="DS60" s="16">
        <f>+'MATRIZ (A)'!DS60*DS$168</f>
        <v>0.17537956986642889</v>
      </c>
      <c r="DT60" s="16">
        <f>+'MATRIZ (A)'!DT60*DT$168</f>
        <v>0.2225737635705301</v>
      </c>
      <c r="DU60" s="16">
        <f>+'MATRIZ (A)'!DU60*DU$168</f>
        <v>0.38510840342649733</v>
      </c>
      <c r="DV60" s="16">
        <f>+'MATRIZ (A)'!DV60*DV$168</f>
        <v>0.57483299838289859</v>
      </c>
      <c r="DW60" s="16">
        <f>+'MATRIZ (A)'!DW60*DW$168</f>
        <v>0.46841451051625543</v>
      </c>
      <c r="DX60" s="16">
        <f>+'MATRIZ (A)'!DX60*DX$168</f>
        <v>6.9661562113588647E-3</v>
      </c>
      <c r="DY60" s="16">
        <f>+'MATRIZ (A)'!DY60*DY$168</f>
        <v>2.4231606752286661</v>
      </c>
      <c r="DZ60" s="16">
        <f>+'MATRIZ (A)'!DZ60*DZ$168</f>
        <v>10.853505560868987</v>
      </c>
      <c r="EA60" s="16">
        <f>+'MATRIZ (A)'!EA60*EA$168</f>
        <v>77.190837615510858</v>
      </c>
      <c r="EB60" s="16">
        <f>+'MATRIZ (A)'!EB60*EB$168</f>
        <v>68.508579418536002</v>
      </c>
      <c r="EC60" s="16">
        <f>+'MATRIZ (A)'!EC60*EC$168</f>
        <v>0.19514700748328359</v>
      </c>
      <c r="ED60" s="16">
        <f>+'MATRIZ (A)'!ED60*ED$168</f>
        <v>1.3971868690919577E-2</v>
      </c>
      <c r="EE60" s="16">
        <f>+'MATRIZ (A)'!EE60*EE$168</f>
        <v>0.75332653661641358</v>
      </c>
      <c r="EF60" s="16">
        <f>+'MATRIZ (A)'!EF60*EF$168</f>
        <v>1.7202055886589004E-2</v>
      </c>
      <c r="EG60" s="16">
        <f>+'MATRIZ (A)'!EG60*EG$168</f>
        <v>0.55182506997864333</v>
      </c>
      <c r="EH60" s="16">
        <f>+'MATRIZ (A)'!EH60*EH$168</f>
        <v>0</v>
      </c>
      <c r="EI60" s="18">
        <f t="shared" si="4"/>
        <v>2908.3571293675241</v>
      </c>
      <c r="EJ60" s="20">
        <f>+'MATRIZ (I-A) INVERSA'!FM60</f>
        <v>7061.3776079104837</v>
      </c>
      <c r="EK60" s="20">
        <f>+'MATRIZ (I-A) INVERSA'!FN60</f>
        <v>37.641200010916123</v>
      </c>
      <c r="EL60" s="20">
        <f>+'MATRIZ (I-A) INVERSA'!FO60</f>
        <v>126.86350667672389</v>
      </c>
      <c r="EM60" s="20">
        <f>+'MATRIZ (I-A) INVERSA'!FP60</f>
        <v>0</v>
      </c>
      <c r="EN60" s="20">
        <f>+'MATRIZ (I-A) INVERSA'!FQ60</f>
        <v>0.31372953211954258</v>
      </c>
      <c r="EO60" s="20">
        <f>+'MATRIZ (I-A) INVERSA'!FR60</f>
        <v>0</v>
      </c>
      <c r="EP60" s="20">
        <f>+'MATRIZ (I-A) INVERSA'!FS60</f>
        <v>0</v>
      </c>
      <c r="EQ60" s="20">
        <f>+'MATRIZ (I-A) INVERSA'!FT60</f>
        <v>0</v>
      </c>
      <c r="ER60" s="20">
        <f>+'MATRIZ (I-A) INVERSA'!FU60</f>
        <v>0</v>
      </c>
      <c r="ES60" s="20">
        <f>+'MATRIZ (I-A) INVERSA'!FV60</f>
        <v>0</v>
      </c>
      <c r="ET60" s="20">
        <f>+'MATRIZ (I-A) INVERSA'!FW60</f>
        <v>0</v>
      </c>
      <c r="EU60" s="20">
        <f>+'MATRIZ (I-A) INVERSA'!FX60</f>
        <v>3.6326399834142409</v>
      </c>
      <c r="EV60" s="20">
        <f>+'MATRIZ (I-A) INVERSA'!FY60</f>
        <v>28.378666506825603</v>
      </c>
      <c r="EW60" s="20">
        <f>+'MATRIZ (I-A) INVERSA'!FZ60</f>
        <v>4796.7598077211742</v>
      </c>
      <c r="EX60" s="20">
        <f>+'MATRIZ (I-A) INVERSA'!GA60</f>
        <v>3371.8212435210025</v>
      </c>
      <c r="EY60" s="20">
        <f>+'MATRIZ (I-A) INVERSA'!GB60</f>
        <v>59.304264542780246</v>
      </c>
      <c r="EZ60" s="20">
        <f>+'MATRIZ (I-A) INVERSA'!GC60</f>
        <v>298.32781274422075</v>
      </c>
      <c r="FA60" s="20">
        <f>+'MATRIZ (I-A) INVERSA'!GD60</f>
        <v>337.93578936278271</v>
      </c>
      <c r="FB60" s="20">
        <f>+'MATRIZ (I-A) INVERSA'!GE60</f>
        <v>4.6943685030401911E-3</v>
      </c>
      <c r="FC60" s="20">
        <f>+'MATRIZ (I-A) INVERSA'!GF60</f>
        <v>98.209754452674218</v>
      </c>
      <c r="FD60" s="20">
        <f>+'MATRIZ (I-A) INVERSA'!GG60</f>
        <v>660.0195449058757</v>
      </c>
      <c r="FE60" s="20">
        <f>+'MATRIZ (I-A) INVERSA'!GH60</f>
        <v>137.38224487163112</v>
      </c>
      <c r="FF60" s="20">
        <f>+'MATRIZ (I-A) INVERSA'!GI60</f>
        <v>16.26406425293321</v>
      </c>
      <c r="FG60" s="18">
        <f t="shared" si="2"/>
        <v>17034.236571364061</v>
      </c>
      <c r="FH60" s="17">
        <f t="shared" si="5"/>
        <v>19942.593700731584</v>
      </c>
      <c r="FI60" s="28"/>
      <c r="FJ60" s="17">
        <v>19942.593700731599</v>
      </c>
      <c r="FK60" s="50">
        <f t="shared" si="3"/>
        <v>0</v>
      </c>
      <c r="FM60" s="48">
        <f>+IFERROR((FH60/'MIP 2012'!FH60*100-100),0)</f>
        <v>3.0396596693384339</v>
      </c>
    </row>
    <row r="61" spans="1:169" s="7" customFormat="1" ht="21.95" customHeight="1" thickBot="1" x14ac:dyDescent="0.25">
      <c r="A61" s="12" t="s">
        <v>186</v>
      </c>
      <c r="B61" s="12" t="s">
        <v>187</v>
      </c>
      <c r="C61" s="16">
        <f>+'MATRIZ (A)'!C61*C$168</f>
        <v>0</v>
      </c>
      <c r="D61" s="16">
        <f>+'MATRIZ (A)'!D61*D$168</f>
        <v>0</v>
      </c>
      <c r="E61" s="16">
        <f>+'MATRIZ (A)'!E61*E$168</f>
        <v>0</v>
      </c>
      <c r="F61" s="16">
        <f>+'MATRIZ (A)'!F61*F$168</f>
        <v>0</v>
      </c>
      <c r="G61" s="16">
        <f>+'MATRIZ (A)'!G61*G$168</f>
        <v>0</v>
      </c>
      <c r="H61" s="16">
        <f>+'MATRIZ (A)'!H61*H$168</f>
        <v>0</v>
      </c>
      <c r="I61" s="16">
        <f>+'MATRIZ (A)'!I61*I$168</f>
        <v>0</v>
      </c>
      <c r="J61" s="16">
        <f>+'MATRIZ (A)'!J61*J$168</f>
        <v>0</v>
      </c>
      <c r="K61" s="16">
        <f>+'MATRIZ (A)'!K61*K$168</f>
        <v>0</v>
      </c>
      <c r="L61" s="16">
        <f>+'MATRIZ (A)'!L61*L$168</f>
        <v>0</v>
      </c>
      <c r="M61" s="16">
        <f>+'MATRIZ (A)'!M61*M$168</f>
        <v>0</v>
      </c>
      <c r="N61" s="16">
        <f>+'MATRIZ (A)'!N61*N$168</f>
        <v>2.6331569075800592</v>
      </c>
      <c r="O61" s="16">
        <f>+'MATRIZ (A)'!O61*O$168</f>
        <v>5.1589267368909582</v>
      </c>
      <c r="P61" s="16">
        <f>+'MATRIZ (A)'!P61*P$168</f>
        <v>0</v>
      </c>
      <c r="Q61" s="16">
        <f>+'MATRIZ (A)'!Q61*Q$168</f>
        <v>0.43409231897010236</v>
      </c>
      <c r="R61" s="16">
        <f>+'MATRIZ (A)'!R61*R$168</f>
        <v>0</v>
      </c>
      <c r="S61" s="16">
        <f>+'MATRIZ (A)'!S61*S$168</f>
        <v>1.5013726669145957</v>
      </c>
      <c r="T61" s="16">
        <f>+'MATRIZ (A)'!T61*T$168</f>
        <v>0</v>
      </c>
      <c r="U61" s="16">
        <f>+'MATRIZ (A)'!U61*U$168</f>
        <v>0</v>
      </c>
      <c r="V61" s="16">
        <f>+'MATRIZ (A)'!V61*V$168</f>
        <v>0</v>
      </c>
      <c r="W61" s="16">
        <f>+'MATRIZ (A)'!W61*W$168</f>
        <v>1.1402947561307744</v>
      </c>
      <c r="X61" s="16">
        <f>+'MATRIZ (A)'!X61*X$168</f>
        <v>42.592895916625501</v>
      </c>
      <c r="Y61" s="16">
        <f>+'MATRIZ (A)'!Y61*Y$168</f>
        <v>0.10949215924148289</v>
      </c>
      <c r="Z61" s="16">
        <f>+'MATRIZ (A)'!Z61*Z$168</f>
        <v>1.3648149730050538</v>
      </c>
      <c r="AA61" s="16">
        <f>+'MATRIZ (A)'!AA61*AA$168</f>
        <v>0</v>
      </c>
      <c r="AB61" s="16">
        <f>+'MATRIZ (A)'!AB61*AB$168</f>
        <v>0</v>
      </c>
      <c r="AC61" s="16">
        <f>+'MATRIZ (A)'!AC61*AC$168</f>
        <v>0</v>
      </c>
      <c r="AD61" s="16">
        <f>+'MATRIZ (A)'!AD61*AD$168</f>
        <v>13.20566262570021</v>
      </c>
      <c r="AE61" s="16">
        <f>+'MATRIZ (A)'!AE61*AE$168</f>
        <v>0</v>
      </c>
      <c r="AF61" s="16">
        <f>+'MATRIZ (A)'!AF61*AF$168</f>
        <v>7.4702570183512549</v>
      </c>
      <c r="AG61" s="16">
        <f>+'MATRIZ (A)'!AG61*AG$168</f>
        <v>9.0819779856606109E-2</v>
      </c>
      <c r="AH61" s="16">
        <f>+'MATRIZ (A)'!AH61*AH$168</f>
        <v>0</v>
      </c>
      <c r="AI61" s="16">
        <f>+'MATRIZ (A)'!AI61*AI$168</f>
        <v>0.92283742429509208</v>
      </c>
      <c r="AJ61" s="16">
        <f>+'MATRIZ (A)'!AJ61*AJ$168</f>
        <v>287.0769673343396</v>
      </c>
      <c r="AK61" s="16">
        <f>+'MATRIZ (A)'!AK61*AK$168</f>
        <v>0.45913859654454531</v>
      </c>
      <c r="AL61" s="16">
        <f>+'MATRIZ (A)'!AL61*AL$168</f>
        <v>4.0997488562371665</v>
      </c>
      <c r="AM61" s="16">
        <f>+'MATRIZ (A)'!AM61*AM$168</f>
        <v>1.7640095260079554</v>
      </c>
      <c r="AN61" s="16">
        <f>+'MATRIZ (A)'!AN61*AN$168</f>
        <v>9.7938018405350213</v>
      </c>
      <c r="AO61" s="16">
        <f>+'MATRIZ (A)'!AO61*AO$168</f>
        <v>1.756304970598531</v>
      </c>
      <c r="AP61" s="16">
        <f>+'MATRIZ (A)'!AP61*AP$168</f>
        <v>19.248129609677953</v>
      </c>
      <c r="AQ61" s="16">
        <f>+'MATRIZ (A)'!AQ61*AQ$168</f>
        <v>32.811468998138579</v>
      </c>
      <c r="AR61" s="16">
        <f>+'MATRIZ (A)'!AR61*AR$168</f>
        <v>24.329720327965656</v>
      </c>
      <c r="AS61" s="16">
        <f>+'MATRIZ (A)'!AS61*AS$168</f>
        <v>3.4949134876187502</v>
      </c>
      <c r="AT61" s="16">
        <f>+'MATRIZ (A)'!AT61*AT$168</f>
        <v>1.2474434370248368</v>
      </c>
      <c r="AU61" s="16">
        <f>+'MATRIZ (A)'!AU61*AU$168</f>
        <v>15.283330970973831</v>
      </c>
      <c r="AV61" s="16">
        <f>+'MATRIZ (A)'!AV61*AV$168</f>
        <v>1.4717087836665399</v>
      </c>
      <c r="AW61" s="16">
        <f>+'MATRIZ (A)'!AW61*AW$168</f>
        <v>21.662891336813136</v>
      </c>
      <c r="AX61" s="16">
        <f>+'MATRIZ (A)'!AX61*AX$168</f>
        <v>55.450364080808427</v>
      </c>
      <c r="AY61" s="16">
        <f>+'MATRIZ (A)'!AY61*AY$168</f>
        <v>18.198091245948184</v>
      </c>
      <c r="AZ61" s="16">
        <f>+'MATRIZ (A)'!AZ61*AZ$168</f>
        <v>3728.0125905343825</v>
      </c>
      <c r="BA61" s="16">
        <f>+'MATRIZ (A)'!BA61*BA$168</f>
        <v>11.407962276313469</v>
      </c>
      <c r="BB61" s="16">
        <f>+'MATRIZ (A)'!BB61*BB$168</f>
        <v>1.3295818760706359</v>
      </c>
      <c r="BC61" s="16">
        <f>+'MATRIZ (A)'!BC61*BC$168</f>
        <v>0.21685240576847192</v>
      </c>
      <c r="BD61" s="16">
        <f>+'MATRIZ (A)'!BD61*BD$168</f>
        <v>1.3912888895362E-2</v>
      </c>
      <c r="BE61" s="16">
        <f>+'MATRIZ (A)'!BE61*BE$168</f>
        <v>2.025121695234651E-2</v>
      </c>
      <c r="BF61" s="16">
        <f>+'MATRIZ (A)'!BF61*BF$168</f>
        <v>5.813347621046681</v>
      </c>
      <c r="BG61" s="16">
        <f>+'MATRIZ (A)'!BG61*BG$168</f>
        <v>32.101781582941058</v>
      </c>
      <c r="BH61" s="16">
        <f>+'MATRIZ (A)'!BH61*BH$168</f>
        <v>4.8664805159359616</v>
      </c>
      <c r="BI61" s="16">
        <f>+'MATRIZ (A)'!BI61*BI$168</f>
        <v>0</v>
      </c>
      <c r="BJ61" s="16">
        <f>+'MATRIZ (A)'!BJ61*BJ$168</f>
        <v>9.4215780952171464</v>
      </c>
      <c r="BK61" s="16">
        <f>+'MATRIZ (A)'!BK61*BK$168</f>
        <v>0.46186653832857616</v>
      </c>
      <c r="BL61" s="16">
        <f>+'MATRIZ (A)'!BL61*BL$168</f>
        <v>2.5174809752441125</v>
      </c>
      <c r="BM61" s="16">
        <f>+'MATRIZ (A)'!BM61*BM$168</f>
        <v>7.539363478871401</v>
      </c>
      <c r="BN61" s="16">
        <f>+'MATRIZ (A)'!BN61*BN$168</f>
        <v>14.464240860819046</v>
      </c>
      <c r="BO61" s="16">
        <f>+'MATRIZ (A)'!BO61*BO$168</f>
        <v>2.6539061952190224</v>
      </c>
      <c r="BP61" s="16">
        <f>+'MATRIZ (A)'!BP61*BP$168</f>
        <v>26.188813527787374</v>
      </c>
      <c r="BQ61" s="16">
        <f>+'MATRIZ (A)'!BQ61*BQ$168</f>
        <v>5.649888297266898E-2</v>
      </c>
      <c r="BR61" s="16">
        <f>+'MATRIZ (A)'!BR61*BR$168</f>
        <v>8.4195978277680386</v>
      </c>
      <c r="BS61" s="16">
        <f>+'MATRIZ (A)'!BS61*BS$168</f>
        <v>25.492238597474909</v>
      </c>
      <c r="BT61" s="16">
        <f>+'MATRIZ (A)'!BT61*BT$168</f>
        <v>3.3919968193201942E-2</v>
      </c>
      <c r="BU61" s="16">
        <f>+'MATRIZ (A)'!BU61*BU$168</f>
        <v>46.528929793290693</v>
      </c>
      <c r="BV61" s="16">
        <f>+'MATRIZ (A)'!BV61*BV$168</f>
        <v>47.589302363801195</v>
      </c>
      <c r="BW61" s="16">
        <f>+'MATRIZ (A)'!BW61*BW$168</f>
        <v>0.76417696839827487</v>
      </c>
      <c r="BX61" s="16">
        <f>+'MATRIZ (A)'!BX61*BX$168</f>
        <v>0</v>
      </c>
      <c r="BY61" s="16">
        <f>+'MATRIZ (A)'!BY61*BY$168</f>
        <v>8.1910420577744905E-2</v>
      </c>
      <c r="BZ61" s="16">
        <f>+'MATRIZ (A)'!BZ61*BZ$168</f>
        <v>1.6620912768289624</v>
      </c>
      <c r="CA61" s="16">
        <f>+'MATRIZ (A)'!CA61*CA$168</f>
        <v>0.86215852364601187</v>
      </c>
      <c r="CB61" s="16">
        <f>+'MATRIZ (A)'!CB61*CB$168</f>
        <v>0</v>
      </c>
      <c r="CC61" s="16">
        <f>+'MATRIZ (A)'!CC61*CC$168</f>
        <v>0.14780848836098665</v>
      </c>
      <c r="CD61" s="16">
        <f>+'MATRIZ (A)'!CD61*CD$168</f>
        <v>3.3654454114886492</v>
      </c>
      <c r="CE61" s="16">
        <f>+'MATRIZ (A)'!CE61*CE$168</f>
        <v>12.017944075057324</v>
      </c>
      <c r="CF61" s="16">
        <f>+'MATRIZ (A)'!CF61*CF$168</f>
        <v>2.8108493046811538</v>
      </c>
      <c r="CG61" s="16">
        <f>+'MATRIZ (A)'!CG61*CG$168</f>
        <v>86.84153990833002</v>
      </c>
      <c r="CH61" s="16">
        <f>+'MATRIZ (A)'!CH61*CH$168</f>
        <v>27.542974197913782</v>
      </c>
      <c r="CI61" s="16">
        <f>+'MATRIZ (A)'!CI61*CI$168</f>
        <v>153.06396553587018</v>
      </c>
      <c r="CJ61" s="16">
        <f>+'MATRIZ (A)'!CJ61*CJ$168</f>
        <v>7.2922779281101427E-2</v>
      </c>
      <c r="CK61" s="16">
        <f>+'MATRIZ (A)'!CK61*CK$168</f>
        <v>3.5831991831421633E-2</v>
      </c>
      <c r="CL61" s="16">
        <f>+'MATRIZ (A)'!CL61*CL$168</f>
        <v>53.428410421537343</v>
      </c>
      <c r="CM61" s="16">
        <f>+'MATRIZ (A)'!CM61*CM$168</f>
        <v>0.48643475257711244</v>
      </c>
      <c r="CN61" s="16">
        <f>+'MATRIZ (A)'!CN61*CN$168</f>
        <v>618.29247808124308</v>
      </c>
      <c r="CO61" s="16">
        <f>+'MATRIZ (A)'!CO61*CO$168</f>
        <v>7.3761974826243275</v>
      </c>
      <c r="CP61" s="16">
        <f>+'MATRIZ (A)'!CP61*CP$168</f>
        <v>2.9323539009425184</v>
      </c>
      <c r="CQ61" s="16">
        <f>+'MATRIZ (A)'!CQ61*CQ$168</f>
        <v>10.271945396228421</v>
      </c>
      <c r="CR61" s="16">
        <f>+'MATRIZ (A)'!CR61*CR$168</f>
        <v>3.0497271260136415E-2</v>
      </c>
      <c r="CS61" s="16">
        <f>+'MATRIZ (A)'!CS61*CS$168</f>
        <v>26.654181684175434</v>
      </c>
      <c r="CT61" s="16">
        <f>+'MATRIZ (A)'!CT61*CT$168</f>
        <v>77.231262571932149</v>
      </c>
      <c r="CU61" s="16">
        <f>+'MATRIZ (A)'!CU61*CU$168</f>
        <v>114.04663715619597</v>
      </c>
      <c r="CV61" s="16">
        <f>+'MATRIZ (A)'!CV61*CV$168</f>
        <v>18.326450593290854</v>
      </c>
      <c r="CW61" s="16">
        <f>+'MATRIZ (A)'!CW61*CW$168</f>
        <v>1.8039711448912363</v>
      </c>
      <c r="CX61" s="16">
        <f>+'MATRIZ (A)'!CX61*CX$168</f>
        <v>8757.4094061876822</v>
      </c>
      <c r="CY61" s="16">
        <f>+'MATRIZ (A)'!CY61*CY$168</f>
        <v>25439.590867239065</v>
      </c>
      <c r="CZ61" s="16">
        <f>+'MATRIZ (A)'!CZ61*CZ$168</f>
        <v>237.17677690023774</v>
      </c>
      <c r="DA61" s="16">
        <f>+'MATRIZ (A)'!DA61*DA$168</f>
        <v>597.5642213034032</v>
      </c>
      <c r="DB61" s="16">
        <f>+'MATRIZ (A)'!DB61*DB$168</f>
        <v>20.282745512774589</v>
      </c>
      <c r="DC61" s="16">
        <f>+'MATRIZ (A)'!DC61*DC$168</f>
        <v>773.09781123634332</v>
      </c>
      <c r="DD61" s="16">
        <f>+'MATRIZ (A)'!DD61*DD$168</f>
        <v>236.75737515425814</v>
      </c>
      <c r="DE61" s="16">
        <f>+'MATRIZ (A)'!DE61*DE$168</f>
        <v>167.52439853672624</v>
      </c>
      <c r="DF61" s="16">
        <f>+'MATRIZ (A)'!DF61*DF$168</f>
        <v>149.6402454938374</v>
      </c>
      <c r="DG61" s="16">
        <f>+'MATRIZ (A)'!DG61*DG$168</f>
        <v>140.13323844934743</v>
      </c>
      <c r="DH61" s="16">
        <f>+'MATRIZ (A)'!DH61*DH$168</f>
        <v>2.7066048867243664</v>
      </c>
      <c r="DI61" s="16">
        <f>+'MATRIZ (A)'!DI61*DI$168</f>
        <v>6.5881451328972256</v>
      </c>
      <c r="DJ61" s="16">
        <f>+'MATRIZ (A)'!DJ61*DJ$168</f>
        <v>26.285790541522896</v>
      </c>
      <c r="DK61" s="16">
        <f>+'MATRIZ (A)'!DK61*DK$168</f>
        <v>16.111750036132545</v>
      </c>
      <c r="DL61" s="16">
        <f>+'MATRIZ (A)'!DL61*DL$168</f>
        <v>15.952015327792843</v>
      </c>
      <c r="DM61" s="16">
        <f>+'MATRIZ (A)'!DM61*DM$168</f>
        <v>104.03684421673238</v>
      </c>
      <c r="DN61" s="16">
        <f>+'MATRIZ (A)'!DN61*DN$168</f>
        <v>1.1624744699752745</v>
      </c>
      <c r="DO61" s="16">
        <f>+'MATRIZ (A)'!DO61*DO$168</f>
        <v>0</v>
      </c>
      <c r="DP61" s="16">
        <f>+'MATRIZ (A)'!DP61*DP$168</f>
        <v>89.618965848818718</v>
      </c>
      <c r="DQ61" s="16">
        <f>+'MATRIZ (A)'!DQ61*DQ$168</f>
        <v>0</v>
      </c>
      <c r="DR61" s="16">
        <f>+'MATRIZ (A)'!DR61*DR$168</f>
        <v>185.25534774141431</v>
      </c>
      <c r="DS61" s="16">
        <f>+'MATRIZ (A)'!DS61*DS$168</f>
        <v>9.4014507244864625</v>
      </c>
      <c r="DT61" s="16">
        <f>+'MATRIZ (A)'!DT61*DT$168</f>
        <v>1.0095875842889535</v>
      </c>
      <c r="DU61" s="16">
        <f>+'MATRIZ (A)'!DU61*DU$168</f>
        <v>26.125451486618346</v>
      </c>
      <c r="DV61" s="16">
        <f>+'MATRIZ (A)'!DV61*DV$168</f>
        <v>260.21190761358395</v>
      </c>
      <c r="DW61" s="16">
        <f>+'MATRIZ (A)'!DW61*DW$168</f>
        <v>4.1422698015917998</v>
      </c>
      <c r="DX61" s="16">
        <f>+'MATRIZ (A)'!DX61*DX$168</f>
        <v>2.4290742602508613</v>
      </c>
      <c r="DY61" s="16">
        <f>+'MATRIZ (A)'!DY61*DY$168</f>
        <v>168.94067368934202</v>
      </c>
      <c r="DZ61" s="16">
        <f>+'MATRIZ (A)'!DZ61*DZ$168</f>
        <v>104.50685132268585</v>
      </c>
      <c r="EA61" s="16">
        <f>+'MATRIZ (A)'!EA61*EA$168</f>
        <v>1279.3355067988218</v>
      </c>
      <c r="EB61" s="16">
        <f>+'MATRIZ (A)'!EB61*EB$168</f>
        <v>39.481324826107652</v>
      </c>
      <c r="EC61" s="16">
        <f>+'MATRIZ (A)'!EC61*EC$168</f>
        <v>7.6671138478710626E-2</v>
      </c>
      <c r="ED61" s="16">
        <f>+'MATRIZ (A)'!ED61*ED$168</f>
        <v>1.6792678536168846</v>
      </c>
      <c r="EE61" s="16">
        <f>+'MATRIZ (A)'!EE61*EE$168</f>
        <v>0</v>
      </c>
      <c r="EF61" s="16">
        <f>+'MATRIZ (A)'!EF61*EF$168</f>
        <v>0.42070473274866288</v>
      </c>
      <c r="EG61" s="16">
        <f>+'MATRIZ (A)'!EG61*EG$168</f>
        <v>5.4799713874061542</v>
      </c>
      <c r="EH61" s="16">
        <f>+'MATRIZ (A)'!EH61*EH$168</f>
        <v>0</v>
      </c>
      <c r="EI61" s="18">
        <f t="shared" si="4"/>
        <v>44640.20933148465</v>
      </c>
      <c r="EJ61" s="20">
        <f>+'MATRIZ (I-A) INVERSA'!FM61</f>
        <v>198956.90303725202</v>
      </c>
      <c r="EK61" s="20">
        <f>+'MATRIZ (I-A) INVERSA'!FN61</f>
        <v>586.14543588995912</v>
      </c>
      <c r="EL61" s="20">
        <f>+'MATRIZ (I-A) INVERSA'!FO61</f>
        <v>2021.3477808943326</v>
      </c>
      <c r="EM61" s="20">
        <f>+'MATRIZ (I-A) INVERSA'!FP61</f>
        <v>1769.1720026917794</v>
      </c>
      <c r="EN61" s="20">
        <f>+'MATRIZ (I-A) INVERSA'!FQ61</f>
        <v>239.16962192642526</v>
      </c>
      <c r="EO61" s="20">
        <f>+'MATRIZ (I-A) INVERSA'!FR61</f>
        <v>50.562165440534983</v>
      </c>
      <c r="EP61" s="20">
        <f>+'MATRIZ (I-A) INVERSA'!FS61</f>
        <v>46.143296751985083</v>
      </c>
      <c r="EQ61" s="20">
        <f>+'MATRIZ (I-A) INVERSA'!FT61</f>
        <v>0</v>
      </c>
      <c r="ER61" s="20">
        <f>+'MATRIZ (I-A) INVERSA'!FU61</f>
        <v>34.015800410678722</v>
      </c>
      <c r="ES61" s="20">
        <f>+'MATRIZ (I-A) INVERSA'!FV61</f>
        <v>14.193081899998166</v>
      </c>
      <c r="ET61" s="20">
        <f>+'MATRIZ (I-A) INVERSA'!FW61</f>
        <v>6.4370870627846508E-2</v>
      </c>
      <c r="EU61" s="20">
        <f>+'MATRIZ (I-A) INVERSA'!FX61</f>
        <v>37.112862577182973</v>
      </c>
      <c r="EV61" s="20">
        <f>+'MATRIZ (I-A) INVERSA'!FY61</f>
        <v>0</v>
      </c>
      <c r="EW61" s="20">
        <f>+'MATRIZ (I-A) INVERSA'!FZ61</f>
        <v>461.21424043081589</v>
      </c>
      <c r="EX61" s="20">
        <f>+'MATRIZ (I-A) INVERSA'!GA61</f>
        <v>20401.820945938431</v>
      </c>
      <c r="EY61" s="20">
        <f>+'MATRIZ (I-A) INVERSA'!GB61</f>
        <v>3.9367729325951424</v>
      </c>
      <c r="EZ61" s="20">
        <f>+'MATRIZ (I-A) INVERSA'!GC61</f>
        <v>4130.6258373940791</v>
      </c>
      <c r="FA61" s="20">
        <f>+'MATRIZ (I-A) INVERSA'!GD61</f>
        <v>2223.0404601527612</v>
      </c>
      <c r="FB61" s="20">
        <f>+'MATRIZ (I-A) INVERSA'!GE61</f>
        <v>71.667756747368685</v>
      </c>
      <c r="FC61" s="20">
        <f>+'MATRIZ (I-A) INVERSA'!GF61</f>
        <v>2079.3754122228966</v>
      </c>
      <c r="FD61" s="20">
        <f>+'MATRIZ (I-A) INVERSA'!GG61</f>
        <v>8805.2018952314775</v>
      </c>
      <c r="FE61" s="20">
        <f>+'MATRIZ (I-A) INVERSA'!GH61</f>
        <v>3641.7648351607386</v>
      </c>
      <c r="FF61" s="20">
        <f>+'MATRIZ (I-A) INVERSA'!GI61</f>
        <v>586.05151282973497</v>
      </c>
      <c r="FG61" s="18">
        <f t="shared" si="2"/>
        <v>246159.5291256464</v>
      </c>
      <c r="FH61" s="17">
        <f t="shared" si="5"/>
        <v>290799.73845713102</v>
      </c>
      <c r="FI61" s="28"/>
      <c r="FJ61" s="17">
        <v>290799.7384571312</v>
      </c>
      <c r="FK61" s="50">
        <f t="shared" si="3"/>
        <v>0</v>
      </c>
      <c r="FM61" s="48">
        <f>+IFERROR((FH61/'MIP 2012'!FH61*100-100),0)</f>
        <v>3.0004982439751302</v>
      </c>
    </row>
    <row r="62" spans="1:169" s="7" customFormat="1" ht="21.95" customHeight="1" thickBot="1" x14ac:dyDescent="0.25">
      <c r="A62" s="12" t="s">
        <v>188</v>
      </c>
      <c r="B62" s="12" t="s">
        <v>189</v>
      </c>
      <c r="C62" s="16">
        <f>+'MATRIZ (A)'!C62*C$168</f>
        <v>0</v>
      </c>
      <c r="D62" s="16">
        <f>+'MATRIZ (A)'!D62*D$168</f>
        <v>0</v>
      </c>
      <c r="E62" s="16">
        <f>+'MATRIZ (A)'!E62*E$168</f>
        <v>0</v>
      </c>
      <c r="F62" s="16">
        <f>+'MATRIZ (A)'!F62*F$168</f>
        <v>0</v>
      </c>
      <c r="G62" s="16">
        <f>+'MATRIZ (A)'!G62*G$168</f>
        <v>0</v>
      </c>
      <c r="H62" s="16">
        <f>+'MATRIZ (A)'!H62*H$168</f>
        <v>0</v>
      </c>
      <c r="I62" s="16">
        <f>+'MATRIZ (A)'!I62*I$168</f>
        <v>0</v>
      </c>
      <c r="J62" s="16">
        <f>+'MATRIZ (A)'!J62*J$168</f>
        <v>0</v>
      </c>
      <c r="K62" s="16">
        <f>+'MATRIZ (A)'!K62*K$168</f>
        <v>0</v>
      </c>
      <c r="L62" s="16">
        <f>+'MATRIZ (A)'!L62*L$168</f>
        <v>0</v>
      </c>
      <c r="M62" s="16">
        <f>+'MATRIZ (A)'!M62*M$168</f>
        <v>0</v>
      </c>
      <c r="N62" s="16">
        <f>+'MATRIZ (A)'!N62*N$168</f>
        <v>1.4780271562262992E-2</v>
      </c>
      <c r="O62" s="16">
        <f>+'MATRIZ (A)'!O62*O$168</f>
        <v>2.2283050933876827</v>
      </c>
      <c r="P62" s="16">
        <f>+'MATRIZ (A)'!P62*P$168</f>
        <v>0</v>
      </c>
      <c r="Q62" s="16">
        <f>+'MATRIZ (A)'!Q62*Q$168</f>
        <v>0</v>
      </c>
      <c r="R62" s="16">
        <f>+'MATRIZ (A)'!R62*R$168</f>
        <v>0</v>
      </c>
      <c r="S62" s="16">
        <f>+'MATRIZ (A)'!S62*S$168</f>
        <v>0.90858049765953908</v>
      </c>
      <c r="T62" s="16">
        <f>+'MATRIZ (A)'!T62*T$168</f>
        <v>0</v>
      </c>
      <c r="U62" s="16">
        <f>+'MATRIZ (A)'!U62*U$168</f>
        <v>0</v>
      </c>
      <c r="V62" s="16">
        <f>+'MATRIZ (A)'!V62*V$168</f>
        <v>0</v>
      </c>
      <c r="W62" s="16">
        <f>+'MATRIZ (A)'!W62*W$168</f>
        <v>2.8678528034433416E-2</v>
      </c>
      <c r="X62" s="16">
        <f>+'MATRIZ (A)'!X62*X$168</f>
        <v>0</v>
      </c>
      <c r="Y62" s="16">
        <f>+'MATRIZ (A)'!Y62*Y$168</f>
        <v>0</v>
      </c>
      <c r="Z62" s="16">
        <f>+'MATRIZ (A)'!Z62*Z$168</f>
        <v>0</v>
      </c>
      <c r="AA62" s="16">
        <f>+'MATRIZ (A)'!AA62*AA$168</f>
        <v>0</v>
      </c>
      <c r="AB62" s="16">
        <f>+'MATRIZ (A)'!AB62*AB$168</f>
        <v>0</v>
      </c>
      <c r="AC62" s="16">
        <f>+'MATRIZ (A)'!AC62*AC$168</f>
        <v>0</v>
      </c>
      <c r="AD62" s="16">
        <f>+'MATRIZ (A)'!AD62*AD$168</f>
        <v>0</v>
      </c>
      <c r="AE62" s="16">
        <f>+'MATRIZ (A)'!AE62*AE$168</f>
        <v>0</v>
      </c>
      <c r="AF62" s="16">
        <f>+'MATRIZ (A)'!AF62*AF$168</f>
        <v>0.24027773661510038</v>
      </c>
      <c r="AG62" s="16">
        <f>+'MATRIZ (A)'!AG62*AG$168</f>
        <v>5.4961091671544914E-2</v>
      </c>
      <c r="AH62" s="16">
        <f>+'MATRIZ (A)'!AH62*AH$168</f>
        <v>0</v>
      </c>
      <c r="AI62" s="16">
        <f>+'MATRIZ (A)'!AI62*AI$168</f>
        <v>0.38998967033629256</v>
      </c>
      <c r="AJ62" s="16">
        <f>+'MATRIZ (A)'!AJ62*AJ$168</f>
        <v>5.0249333690128095</v>
      </c>
      <c r="AK62" s="16">
        <f>+'MATRIZ (A)'!AK62*AK$168</f>
        <v>0.27785531449726025</v>
      </c>
      <c r="AL62" s="16">
        <f>+'MATRIZ (A)'!AL62*AL$168</f>
        <v>2.3605029712888106</v>
      </c>
      <c r="AM62" s="16">
        <f>+'MATRIZ (A)'!AM62*AM$168</f>
        <v>0.31287774035664084</v>
      </c>
      <c r="AN62" s="16">
        <f>+'MATRIZ (A)'!AN62*AN$168</f>
        <v>0.74767203931063586</v>
      </c>
      <c r="AO62" s="16">
        <f>+'MATRIZ (A)'!AO62*AO$168</f>
        <v>1.0627252375970946</v>
      </c>
      <c r="AP62" s="16">
        <f>+'MATRIZ (A)'!AP62*AP$168</f>
        <v>10.779799089084197</v>
      </c>
      <c r="AQ62" s="16">
        <f>+'MATRIZ (A)'!AQ62*AQ$168</f>
        <v>3.4068195901998717</v>
      </c>
      <c r="AR62" s="16">
        <f>+'MATRIZ (A)'!AR62*AR$168</f>
        <v>14.541093290473921</v>
      </c>
      <c r="AS62" s="16">
        <f>+'MATRIZ (A)'!AS62*AS$168</f>
        <v>0.26629561740294883</v>
      </c>
      <c r="AT62" s="16">
        <f>+'MATRIZ (A)'!AT62*AT$168</f>
        <v>0.1232179712454466</v>
      </c>
      <c r="AU62" s="16">
        <f>+'MATRIZ (A)'!AU62*AU$168</f>
        <v>9.248960478306584</v>
      </c>
      <c r="AV62" s="16">
        <f>+'MATRIZ (A)'!AV62*AV$168</f>
        <v>0.37994522956755233</v>
      </c>
      <c r="AW62" s="16">
        <f>+'MATRIZ (A)'!AW62*AW$168</f>
        <v>12.605614332910752</v>
      </c>
      <c r="AX62" s="16">
        <f>+'MATRIZ (A)'!AX62*AX$168</f>
        <v>7.9103479094474922</v>
      </c>
      <c r="AY62" s="16">
        <f>+'MATRIZ (A)'!AY62*AY$168</f>
        <v>1.3064073690944655</v>
      </c>
      <c r="AZ62" s="16">
        <f>+'MATRIZ (A)'!AZ62*AZ$168</f>
        <v>72.530453529212494</v>
      </c>
      <c r="BA62" s="16">
        <f>+'MATRIZ (A)'!BA62*BA$168</f>
        <v>2693.580096442724</v>
      </c>
      <c r="BB62" s="16">
        <f>+'MATRIZ (A)'!BB62*BB$168</f>
        <v>0</v>
      </c>
      <c r="BC62" s="16">
        <f>+'MATRIZ (A)'!BC62*BC$168</f>
        <v>0.13123181945005682</v>
      </c>
      <c r="BD62" s="16">
        <f>+'MATRIZ (A)'!BD62*BD$168</f>
        <v>8.4196147931797621E-3</v>
      </c>
      <c r="BE62" s="16">
        <f>+'MATRIZ (A)'!BE62*BE$168</f>
        <v>1.2255358834117464E-2</v>
      </c>
      <c r="BF62" s="16">
        <f>+'MATRIZ (A)'!BF62*BF$168</f>
        <v>3.5128348244780807</v>
      </c>
      <c r="BG62" s="16">
        <f>+'MATRIZ (A)'!BG62*BG$168</f>
        <v>7.1985281862508099</v>
      </c>
      <c r="BH62" s="16">
        <f>+'MATRIZ (A)'!BH62*BH$168</f>
        <v>2.7244476106099436</v>
      </c>
      <c r="BI62" s="16">
        <f>+'MATRIZ (A)'!BI62*BI$168</f>
        <v>0</v>
      </c>
      <c r="BJ62" s="16">
        <f>+'MATRIZ (A)'!BJ62*BJ$168</f>
        <v>5.7016237894369173</v>
      </c>
      <c r="BK62" s="16">
        <f>+'MATRIZ (A)'!BK62*BK$168</f>
        <v>0.27950617357997865</v>
      </c>
      <c r="BL62" s="16">
        <f>+'MATRIZ (A)'!BL62*BL$168</f>
        <v>1.5234952438799332</v>
      </c>
      <c r="BM62" s="16">
        <f>+'MATRIZ (A)'!BM62*BM$168</f>
        <v>2.4203476373114139</v>
      </c>
      <c r="BN62" s="16">
        <f>+'MATRIZ (A)'!BN62*BN$168</f>
        <v>8.7532745528115967</v>
      </c>
      <c r="BO62" s="16">
        <f>+'MATRIZ (A)'!BO62*BO$168</f>
        <v>0.2413541774303205</v>
      </c>
      <c r="BP62" s="16">
        <f>+'MATRIZ (A)'!BP62*BP$168</f>
        <v>11.63613360056968</v>
      </c>
      <c r="BQ62" s="16">
        <f>+'MATRIZ (A)'!BQ62*BQ$168</f>
        <v>0</v>
      </c>
      <c r="BR62" s="16">
        <f>+'MATRIZ (A)'!BR62*BR$168</f>
        <v>4.648530124293532</v>
      </c>
      <c r="BS62" s="16">
        <f>+'MATRIZ (A)'!BS62*BS$168</f>
        <v>15.427049753708484</v>
      </c>
      <c r="BT62" s="16">
        <f>+'MATRIZ (A)'!BT62*BT$168</f>
        <v>2.0527229688355762E-2</v>
      </c>
      <c r="BU62" s="16">
        <f>+'MATRIZ (A)'!BU62*BU$168</f>
        <v>23.851504574081623</v>
      </c>
      <c r="BV62" s="16">
        <f>+'MATRIZ (A)'!BV62*BV$168</f>
        <v>0.45368841318268771</v>
      </c>
      <c r="BW62" s="16">
        <f>+'MATRIZ (A)'!BW62*BW$168</f>
        <v>0.46245432965961814</v>
      </c>
      <c r="BX62" s="16">
        <f>+'MATRIZ (A)'!BX62*BX$168</f>
        <v>0</v>
      </c>
      <c r="BY62" s="16">
        <f>+'MATRIZ (A)'!BY62*BY$168</f>
        <v>4.9569445569414429E-2</v>
      </c>
      <c r="BZ62" s="16">
        <f>+'MATRIZ (A)'!BZ62*BZ$168</f>
        <v>1.0058420222610462</v>
      </c>
      <c r="CA62" s="16">
        <f>+'MATRIZ (A)'!CA62*CA$168</f>
        <v>0.52174948814375</v>
      </c>
      <c r="CB62" s="16">
        <f>+'MATRIZ (A)'!CB62*CB$168</f>
        <v>0</v>
      </c>
      <c r="CC62" s="16">
        <f>+'MATRIZ (A)'!CC62*CC$168</f>
        <v>8.9448751048142511E-2</v>
      </c>
      <c r="CD62" s="16">
        <f>+'MATRIZ (A)'!CD62*CD$168</f>
        <v>1.2541453409976047</v>
      </c>
      <c r="CE62" s="16">
        <f>+'MATRIZ (A)'!CE62*CE$168</f>
        <v>7.2728575983734931</v>
      </c>
      <c r="CF62" s="16">
        <f>+'MATRIZ (A)'!CF62*CF$168</f>
        <v>1.6954373605825712</v>
      </c>
      <c r="CG62" s="16">
        <f>+'MATRIZ (A)'!CG62*CG$168</f>
        <v>49.952796372466025</v>
      </c>
      <c r="CH62" s="16">
        <f>+'MATRIZ (A)'!CH62*CH$168</f>
        <v>16.668086315433023</v>
      </c>
      <c r="CI62" s="16">
        <f>+'MATRIZ (A)'!CI62*CI$168</f>
        <v>10.713109486570675</v>
      </c>
      <c r="CJ62" s="16">
        <f>+'MATRIZ (A)'!CJ62*CJ$168</f>
        <v>3.0881666828250493E-5</v>
      </c>
      <c r="CK62" s="16">
        <f>+'MATRIZ (A)'!CK62*CK$168</f>
        <v>1.6378986367567575E-2</v>
      </c>
      <c r="CL62" s="16">
        <f>+'MATRIZ (A)'!CL62*CL$168</f>
        <v>32.316985907919126</v>
      </c>
      <c r="CM62" s="16">
        <f>+'MATRIZ (A)'!CM62*CM$168</f>
        <v>0.29437403471828916</v>
      </c>
      <c r="CN62" s="16">
        <f>+'MATRIZ (A)'!CN62*CN$168</f>
        <v>341.43936274683603</v>
      </c>
      <c r="CO62" s="16">
        <f>+'MATRIZ (A)'!CO62*CO$168</f>
        <v>0.32249862444479216</v>
      </c>
      <c r="CP62" s="16">
        <f>+'MATRIZ (A)'!CP62*CP$168</f>
        <v>1.7745624556410011</v>
      </c>
      <c r="CQ62" s="16">
        <f>+'MATRIZ (A)'!CQ62*CQ$168</f>
        <v>6.2150601283120386</v>
      </c>
      <c r="CR62" s="16">
        <f>+'MATRIZ (A)'!CR62*CR$168</f>
        <v>1.8455928037997858E-2</v>
      </c>
      <c r="CS62" s="16">
        <f>+'MATRIZ (A)'!CS62*CS$168</f>
        <v>16.098991556504838</v>
      </c>
      <c r="CT62" s="16">
        <f>+'MATRIZ (A)'!CT62*CT$168</f>
        <v>46.737775722722859</v>
      </c>
      <c r="CU62" s="16">
        <f>+'MATRIZ (A)'!CU62*CU$168</f>
        <v>29.902293663530191</v>
      </c>
      <c r="CV62" s="16">
        <f>+'MATRIZ (A)'!CV62*CV$168</f>
        <v>10.197208676508696</v>
      </c>
      <c r="CW62" s="16">
        <f>+'MATRIZ (A)'!CW62*CW$168</f>
        <v>1.0904565338356451</v>
      </c>
      <c r="CX62" s="16">
        <f>+'MATRIZ (A)'!CX62*CX$168</f>
        <v>39.502252864303458</v>
      </c>
      <c r="CY62" s="16">
        <f>+'MATRIZ (A)'!CY62*CY$168</f>
        <v>56.447142684857127</v>
      </c>
      <c r="CZ62" s="16">
        <f>+'MATRIZ (A)'!CZ62*CZ$168</f>
        <v>0.88556382549910584</v>
      </c>
      <c r="DA62" s="16">
        <f>+'MATRIZ (A)'!DA62*DA$168</f>
        <v>359.53069818072214</v>
      </c>
      <c r="DB62" s="16">
        <f>+'MATRIZ (A)'!DB62*DB$168</f>
        <v>12.274438863849923</v>
      </c>
      <c r="DC62" s="16">
        <f>+'MATRIZ (A)'!DC62*DC$168</f>
        <v>467.51361471349838</v>
      </c>
      <c r="DD62" s="16">
        <f>+'MATRIZ (A)'!DD62*DD$168</f>
        <v>143.20622311453727</v>
      </c>
      <c r="DE62" s="16">
        <f>+'MATRIZ (A)'!DE62*DE$168</f>
        <v>101.36991195459208</v>
      </c>
      <c r="DF62" s="16">
        <f>+'MATRIZ (A)'!DF62*DF$168</f>
        <v>90.533367913513914</v>
      </c>
      <c r="DG62" s="16">
        <f>+'MATRIZ (A)'!DG62*DG$168</f>
        <v>42.655851153162871</v>
      </c>
      <c r="DH62" s="16">
        <f>+'MATRIZ (A)'!DH62*DH$168</f>
        <v>1.6379467064639543</v>
      </c>
      <c r="DI62" s="16">
        <f>+'MATRIZ (A)'!DI62*DI$168</f>
        <v>3.9869249756639746</v>
      </c>
      <c r="DJ62" s="16">
        <f>+'MATRIZ (A)'!DJ62*DJ$168</f>
        <v>6.5551252807878688</v>
      </c>
      <c r="DK62" s="16">
        <f>+'MATRIZ (A)'!DK62*DK$168</f>
        <v>6.2089377508633925</v>
      </c>
      <c r="DL62" s="16">
        <f>+'MATRIZ (A)'!DL62*DL$168</f>
        <v>9.6347678931383864</v>
      </c>
      <c r="DM62" s="16">
        <f>+'MATRIZ (A)'!DM62*DM$168</f>
        <v>62.114667813567692</v>
      </c>
      <c r="DN62" s="16">
        <f>+'MATRIZ (A)'!DN62*DN$168</f>
        <v>0.7034906494049854</v>
      </c>
      <c r="DO62" s="16">
        <f>+'MATRIZ (A)'!DO62*DO$168</f>
        <v>0</v>
      </c>
      <c r="DP62" s="16">
        <f>+'MATRIZ (A)'!DP62*DP$168</f>
        <v>54.23439921681004</v>
      </c>
      <c r="DQ62" s="16">
        <f>+'MATRIZ (A)'!DQ62*DQ$168</f>
        <v>0</v>
      </c>
      <c r="DR62" s="16">
        <f>+'MATRIZ (A)'!DR62*DR$168</f>
        <v>20.108889590884623</v>
      </c>
      <c r="DS62" s="16">
        <f>+'MATRIZ (A)'!DS62*DS$168</f>
        <v>5.6894433781918909</v>
      </c>
      <c r="DT62" s="16">
        <f>+'MATRIZ (A)'!DT62*DT$168</f>
        <v>0.61096862223370196</v>
      </c>
      <c r="DU62" s="16">
        <f>+'MATRIZ (A)'!DU62*DU$168</f>
        <v>15.810249005047396</v>
      </c>
      <c r="DV62" s="16">
        <f>+'MATRIZ (A)'!DV62*DV$168</f>
        <v>157.37028666862119</v>
      </c>
      <c r="DW62" s="16">
        <f>+'MATRIZ (A)'!DW62*DW$168</f>
        <v>1.3903239261711251</v>
      </c>
      <c r="DX62" s="16">
        <f>+'MATRIZ (A)'!DX62*DX$168</f>
        <v>1.4699944583154241</v>
      </c>
      <c r="DY62" s="16">
        <f>+'MATRIZ (A)'!DY62*DY$168</f>
        <v>94.998507707018305</v>
      </c>
      <c r="DZ62" s="16">
        <f>+'MATRIZ (A)'!DZ62*DZ$168</f>
        <v>41.32061250304497</v>
      </c>
      <c r="EA62" s="16">
        <f>+'MATRIZ (A)'!EA62*EA$168</f>
        <v>12.078441443194951</v>
      </c>
      <c r="EB62" s="16">
        <f>+'MATRIZ (A)'!EB62*EB$168</f>
        <v>17.297045514015526</v>
      </c>
      <c r="EC62" s="16">
        <f>+'MATRIZ (A)'!EC62*EC$168</f>
        <v>4.6398807364909228E-2</v>
      </c>
      <c r="ED62" s="16">
        <f>+'MATRIZ (A)'!ED62*ED$168</f>
        <v>0</v>
      </c>
      <c r="EE62" s="16">
        <f>+'MATRIZ (A)'!EE62*EE$168</f>
        <v>0</v>
      </c>
      <c r="EF62" s="16">
        <f>+'MATRIZ (A)'!EF62*EF$168</f>
        <v>0.25459642623842116</v>
      </c>
      <c r="EG62" s="16">
        <f>+'MATRIZ (A)'!EG62*EG$168</f>
        <v>3.2660451574579006</v>
      </c>
      <c r="EH62" s="16">
        <f>+'MATRIZ (A)'!EH62*EH$168</f>
        <v>0</v>
      </c>
      <c r="EI62" s="18">
        <f t="shared" si="4"/>
        <v>5335.6930042165759</v>
      </c>
      <c r="EJ62" s="20">
        <f>+'MATRIZ (I-A) INVERSA'!FM62</f>
        <v>13101.698098735424</v>
      </c>
      <c r="EK62" s="20">
        <f>+'MATRIZ (I-A) INVERSA'!FN62</f>
        <v>0.89675232248684389</v>
      </c>
      <c r="EL62" s="20">
        <f>+'MATRIZ (I-A) INVERSA'!FO62</f>
        <v>2.523913592145671</v>
      </c>
      <c r="EM62" s="20">
        <f>+'MATRIZ (I-A) INVERSA'!FP62</f>
        <v>0</v>
      </c>
      <c r="EN62" s="20">
        <f>+'MATRIZ (I-A) INVERSA'!FQ62</f>
        <v>0</v>
      </c>
      <c r="EO62" s="20">
        <f>+'MATRIZ (I-A) INVERSA'!FR62</f>
        <v>0</v>
      </c>
      <c r="EP62" s="20">
        <f>+'MATRIZ (I-A) INVERSA'!FS62</f>
        <v>0</v>
      </c>
      <c r="EQ62" s="20">
        <f>+'MATRIZ (I-A) INVERSA'!FT62</f>
        <v>0</v>
      </c>
      <c r="ER62" s="20">
        <f>+'MATRIZ (I-A) INVERSA'!FU62</f>
        <v>0</v>
      </c>
      <c r="ES62" s="20">
        <f>+'MATRIZ (I-A) INVERSA'!FV62</f>
        <v>0</v>
      </c>
      <c r="ET62" s="20">
        <f>+'MATRIZ (I-A) INVERSA'!FW62</f>
        <v>0</v>
      </c>
      <c r="EU62" s="20">
        <f>+'MATRIZ (I-A) INVERSA'!FX62</f>
        <v>0</v>
      </c>
      <c r="EV62" s="20">
        <f>+'MATRIZ (I-A) INVERSA'!FY62</f>
        <v>0</v>
      </c>
      <c r="EW62" s="20">
        <f>+'MATRIZ (I-A) INVERSA'!FZ62</f>
        <v>0</v>
      </c>
      <c r="EX62" s="20">
        <f>+'MATRIZ (I-A) INVERSA'!GA62</f>
        <v>1765.1253863338104</v>
      </c>
      <c r="EY62" s="20">
        <f>+'MATRIZ (I-A) INVERSA'!GB62</f>
        <v>27.563375395547915</v>
      </c>
      <c r="EZ62" s="20">
        <f>+'MATRIZ (I-A) INVERSA'!GC62</f>
        <v>3.4184210062268523</v>
      </c>
      <c r="FA62" s="20">
        <f>+'MATRIZ (I-A) INVERSA'!GD62</f>
        <v>10.681017937725059</v>
      </c>
      <c r="FB62" s="20">
        <f>+'MATRIZ (I-A) INVERSA'!GE62</f>
        <v>8.6076869348392711E-4</v>
      </c>
      <c r="FC62" s="20">
        <f>+'MATRIZ (I-A) INVERSA'!GF62</f>
        <v>18.007934820808831</v>
      </c>
      <c r="FD62" s="20">
        <f>+'MATRIZ (I-A) INVERSA'!GG62</f>
        <v>39.860781930007029</v>
      </c>
      <c r="FE62" s="20">
        <f>+'MATRIZ (I-A) INVERSA'!GH62</f>
        <v>25.198021488604748</v>
      </c>
      <c r="FF62" s="20">
        <f>+'MATRIZ (I-A) INVERSA'!GI62</f>
        <v>2.2525194870151473</v>
      </c>
      <c r="FG62" s="18">
        <f t="shared" si="2"/>
        <v>14997.227083818496</v>
      </c>
      <c r="FH62" s="17">
        <f t="shared" si="5"/>
        <v>20332.920088035073</v>
      </c>
      <c r="FI62" s="28"/>
      <c r="FJ62" s="17">
        <v>20332.920088035076</v>
      </c>
      <c r="FK62" s="50">
        <f t="shared" si="3"/>
        <v>0</v>
      </c>
      <c r="FM62" s="48">
        <f>+IFERROR((FH62/'MIP 2012'!FH62*100-100),0)</f>
        <v>0.3991232865759855</v>
      </c>
    </row>
    <row r="63" spans="1:169" s="7" customFormat="1" ht="21.95" customHeight="1" thickBot="1" x14ac:dyDescent="0.25">
      <c r="A63" s="12" t="s">
        <v>190</v>
      </c>
      <c r="B63" s="12" t="s">
        <v>191</v>
      </c>
      <c r="C63" s="16">
        <f>+'MATRIZ (A)'!C63*C$168</f>
        <v>0</v>
      </c>
      <c r="D63" s="16">
        <f>+'MATRIZ (A)'!D63*D$168</f>
        <v>0</v>
      </c>
      <c r="E63" s="16">
        <f>+'MATRIZ (A)'!E63*E$168</f>
        <v>0</v>
      </c>
      <c r="F63" s="16">
        <f>+'MATRIZ (A)'!F63*F$168</f>
        <v>0</v>
      </c>
      <c r="G63" s="16">
        <f>+'MATRIZ (A)'!G63*G$168</f>
        <v>0</v>
      </c>
      <c r="H63" s="16">
        <f>+'MATRIZ (A)'!H63*H$168</f>
        <v>0</v>
      </c>
      <c r="I63" s="16">
        <f>+'MATRIZ (A)'!I63*I$168</f>
        <v>0</v>
      </c>
      <c r="J63" s="16">
        <f>+'MATRIZ (A)'!J63*J$168</f>
        <v>0</v>
      </c>
      <c r="K63" s="16">
        <f>+'MATRIZ (A)'!K63*K$168</f>
        <v>0</v>
      </c>
      <c r="L63" s="16">
        <f>+'MATRIZ (A)'!L63*L$168</f>
        <v>0</v>
      </c>
      <c r="M63" s="16">
        <f>+'MATRIZ (A)'!M63*M$168</f>
        <v>0</v>
      </c>
      <c r="N63" s="16">
        <f>+'MATRIZ (A)'!N63*N$168</f>
        <v>5.1301182826738643</v>
      </c>
      <c r="O63" s="16">
        <f>+'MATRIZ (A)'!O63*O$168</f>
        <v>3.9990311222712034</v>
      </c>
      <c r="P63" s="16">
        <f>+'MATRIZ (A)'!P63*P$168</f>
        <v>945.74808452852744</v>
      </c>
      <c r="Q63" s="16">
        <f>+'MATRIZ (A)'!Q63*Q$168</f>
        <v>30.266434566772134</v>
      </c>
      <c r="R63" s="16">
        <f>+'MATRIZ (A)'!R63*R$168</f>
        <v>0</v>
      </c>
      <c r="S63" s="16">
        <f>+'MATRIZ (A)'!S63*S$168</f>
        <v>0</v>
      </c>
      <c r="T63" s="16">
        <f>+'MATRIZ (A)'!T63*T$168</f>
        <v>0</v>
      </c>
      <c r="U63" s="16">
        <f>+'MATRIZ (A)'!U63*U$168</f>
        <v>0</v>
      </c>
      <c r="V63" s="16">
        <f>+'MATRIZ (A)'!V63*V$168</f>
        <v>0</v>
      </c>
      <c r="W63" s="16">
        <f>+'MATRIZ (A)'!W63*W$168</f>
        <v>0</v>
      </c>
      <c r="X63" s="16">
        <f>+'MATRIZ (A)'!X63*X$168</f>
        <v>50.773797264043658</v>
      </c>
      <c r="Y63" s="16">
        <f>+'MATRIZ (A)'!Y63*Y$168</f>
        <v>0</v>
      </c>
      <c r="Z63" s="16">
        <f>+'MATRIZ (A)'!Z63*Z$168</f>
        <v>0</v>
      </c>
      <c r="AA63" s="16">
        <f>+'MATRIZ (A)'!AA63*AA$168</f>
        <v>10.356706399144803</v>
      </c>
      <c r="AB63" s="16">
        <f>+'MATRIZ (A)'!AB63*AB$168</f>
        <v>0</v>
      </c>
      <c r="AC63" s="16">
        <f>+'MATRIZ (A)'!AC63*AC$168</f>
        <v>0</v>
      </c>
      <c r="AD63" s="16">
        <f>+'MATRIZ (A)'!AD63*AD$168</f>
        <v>12.012579320933108</v>
      </c>
      <c r="AE63" s="16">
        <f>+'MATRIZ (A)'!AE63*AE$168</f>
        <v>1.0110822628263806E-2</v>
      </c>
      <c r="AF63" s="16">
        <f>+'MATRIZ (A)'!AF63*AF$168</f>
        <v>0.56110840662783346</v>
      </c>
      <c r="AG63" s="16">
        <f>+'MATRIZ (A)'!AG63*AG$168</f>
        <v>0</v>
      </c>
      <c r="AH63" s="16">
        <f>+'MATRIZ (A)'!AH63*AH$168</f>
        <v>0</v>
      </c>
      <c r="AI63" s="16">
        <f>+'MATRIZ (A)'!AI63*AI$168</f>
        <v>17.089971729624693</v>
      </c>
      <c r="AJ63" s="16">
        <f>+'MATRIZ (A)'!AJ63*AJ$168</f>
        <v>33.965502393233649</v>
      </c>
      <c r="AK63" s="16">
        <f>+'MATRIZ (A)'!AK63*AK$168</f>
        <v>8.3043973807969653</v>
      </c>
      <c r="AL63" s="16">
        <f>+'MATRIZ (A)'!AL63*AL$168</f>
        <v>3.1773451892168416</v>
      </c>
      <c r="AM63" s="16">
        <f>+'MATRIZ (A)'!AM63*AM$168</f>
        <v>2.04929304505196</v>
      </c>
      <c r="AN63" s="16">
        <f>+'MATRIZ (A)'!AN63*AN$168</f>
        <v>136.10783649725974</v>
      </c>
      <c r="AO63" s="16">
        <f>+'MATRIZ (A)'!AO63*AO$168</f>
        <v>62.615113001353116</v>
      </c>
      <c r="AP63" s="16">
        <f>+'MATRIZ (A)'!AP63*AP$168</f>
        <v>330.12160113499561</v>
      </c>
      <c r="AQ63" s="16">
        <f>+'MATRIZ (A)'!AQ63*AQ$168</f>
        <v>86.904120482295639</v>
      </c>
      <c r="AR63" s="16">
        <f>+'MATRIZ (A)'!AR63*AR$168</f>
        <v>120.78785000027786</v>
      </c>
      <c r="AS63" s="16">
        <f>+'MATRIZ (A)'!AS63*AS$168</f>
        <v>7.5744057883654783</v>
      </c>
      <c r="AT63" s="16">
        <f>+'MATRIZ (A)'!AT63*AT$168</f>
        <v>0.34206977723948134</v>
      </c>
      <c r="AU63" s="16">
        <f>+'MATRIZ (A)'!AU63*AU$168</f>
        <v>132.51542985584354</v>
      </c>
      <c r="AV63" s="16">
        <f>+'MATRIZ (A)'!AV63*AV$168</f>
        <v>0.30293231901947248</v>
      </c>
      <c r="AW63" s="16">
        <f>+'MATRIZ (A)'!AW63*AW$168</f>
        <v>7.9541471970334898</v>
      </c>
      <c r="AX63" s="16">
        <f>+'MATRIZ (A)'!AX63*AX$168</f>
        <v>175.39913864389831</v>
      </c>
      <c r="AY63" s="16">
        <f>+'MATRIZ (A)'!AY63*AY$168</f>
        <v>0</v>
      </c>
      <c r="AZ63" s="16">
        <f>+'MATRIZ (A)'!AZ63*AZ$168</f>
        <v>0.46784629028452435</v>
      </c>
      <c r="BA63" s="16">
        <f>+'MATRIZ (A)'!BA63*BA$168</f>
        <v>122.92249600638522</v>
      </c>
      <c r="BB63" s="16">
        <f>+'MATRIZ (A)'!BB63*BB$168</f>
        <v>4566.8060656181297</v>
      </c>
      <c r="BC63" s="16">
        <f>+'MATRIZ (A)'!BC63*BC$168</f>
        <v>9942.1432461593158</v>
      </c>
      <c r="BD63" s="16">
        <f>+'MATRIZ (A)'!BD63*BD$168</f>
        <v>383.55473606944082</v>
      </c>
      <c r="BE63" s="16">
        <f>+'MATRIZ (A)'!BE63*BE$168</f>
        <v>209.15050272391119</v>
      </c>
      <c r="BF63" s="16">
        <f>+'MATRIZ (A)'!BF63*BF$168</f>
        <v>7.4473984715705228</v>
      </c>
      <c r="BG63" s="16">
        <f>+'MATRIZ (A)'!BG63*BG$168</f>
        <v>4958.8044827163958</v>
      </c>
      <c r="BH63" s="16">
        <f>+'MATRIZ (A)'!BH63*BH$168</f>
        <v>134.84944352119945</v>
      </c>
      <c r="BI63" s="16">
        <f>+'MATRIZ (A)'!BI63*BI$168</f>
        <v>0</v>
      </c>
      <c r="BJ63" s="16">
        <f>+'MATRIZ (A)'!BJ63*BJ$168</f>
        <v>361.62263733500777</v>
      </c>
      <c r="BK63" s="16">
        <f>+'MATRIZ (A)'!BK63*BK$168</f>
        <v>2.1940305396304658</v>
      </c>
      <c r="BL63" s="16">
        <f>+'MATRIZ (A)'!BL63*BL$168</f>
        <v>4.8964876327106355</v>
      </c>
      <c r="BM63" s="16">
        <f>+'MATRIZ (A)'!BM63*BM$168</f>
        <v>8.1405219381323164</v>
      </c>
      <c r="BN63" s="16">
        <f>+'MATRIZ (A)'!BN63*BN$168</f>
        <v>25.319215790318022</v>
      </c>
      <c r="BO63" s="16">
        <f>+'MATRIZ (A)'!BO63*BO$168</f>
        <v>3.7240560973156551</v>
      </c>
      <c r="BP63" s="16">
        <f>+'MATRIZ (A)'!BP63*BP$168</f>
        <v>0.49027637072303626</v>
      </c>
      <c r="BQ63" s="16">
        <f>+'MATRIZ (A)'!BQ63*BQ$168</f>
        <v>64.087791948724131</v>
      </c>
      <c r="BR63" s="16">
        <f>+'MATRIZ (A)'!BR63*BR$168</f>
        <v>178.54094775626001</v>
      </c>
      <c r="BS63" s="16">
        <f>+'MATRIZ (A)'!BS63*BS$168</f>
        <v>2.7910776149234064E-2</v>
      </c>
      <c r="BT63" s="16">
        <f>+'MATRIZ (A)'!BT63*BT$168</f>
        <v>8.3052460090920807E-2</v>
      </c>
      <c r="BU63" s="16">
        <f>+'MATRIZ (A)'!BU63*BU$168</f>
        <v>0.5277944191629077</v>
      </c>
      <c r="BV63" s="16">
        <f>+'MATRIZ (A)'!BV63*BV$168</f>
        <v>71.477459851386314</v>
      </c>
      <c r="BW63" s="16">
        <f>+'MATRIZ (A)'!BW63*BW$168</f>
        <v>10.758217891700502</v>
      </c>
      <c r="BX63" s="16">
        <f>+'MATRIZ (A)'!BX63*BX$168</f>
        <v>201.03893792187969</v>
      </c>
      <c r="BY63" s="16">
        <f>+'MATRIZ (A)'!BY63*BY$168</f>
        <v>1.9656006635636252</v>
      </c>
      <c r="BZ63" s="16">
        <f>+'MATRIZ (A)'!BZ63*BZ$168</f>
        <v>28.198361102644881</v>
      </c>
      <c r="CA63" s="16">
        <f>+'MATRIZ (A)'!CA63*CA$168</f>
        <v>4.1455758463461319</v>
      </c>
      <c r="CB63" s="16">
        <f>+'MATRIZ (A)'!CB63*CB$168</f>
        <v>0</v>
      </c>
      <c r="CC63" s="16">
        <f>+'MATRIZ (A)'!CC63*CC$168</f>
        <v>1009.3356512415274</v>
      </c>
      <c r="CD63" s="16">
        <f>+'MATRIZ (A)'!CD63*CD$168</f>
        <v>612.3413691249109</v>
      </c>
      <c r="CE63" s="16">
        <f>+'MATRIZ (A)'!CE63*CE$168</f>
        <v>1731.579857156051</v>
      </c>
      <c r="CF63" s="16">
        <f>+'MATRIZ (A)'!CF63*CF$168</f>
        <v>5.5999108455475914</v>
      </c>
      <c r="CG63" s="16">
        <f>+'MATRIZ (A)'!CG63*CG$168</f>
        <v>102.96319739808199</v>
      </c>
      <c r="CH63" s="16">
        <f>+'MATRIZ (A)'!CH63*CH$168</f>
        <v>2.4712354487703068</v>
      </c>
      <c r="CI63" s="16">
        <f>+'MATRIZ (A)'!CI63*CI$168</f>
        <v>1.249523523400579</v>
      </c>
      <c r="CJ63" s="16">
        <f>+'MATRIZ (A)'!CJ63*CJ$168</f>
        <v>33.671222223489458</v>
      </c>
      <c r="CK63" s="16">
        <f>+'MATRIZ (A)'!CK63*CK$168</f>
        <v>54.000611487288573</v>
      </c>
      <c r="CL63" s="16">
        <f>+'MATRIZ (A)'!CL63*CL$168</f>
        <v>39.635042177109931</v>
      </c>
      <c r="CM63" s="16">
        <f>+'MATRIZ (A)'!CM63*CM$168</f>
        <v>5.4747347935102226</v>
      </c>
      <c r="CN63" s="16">
        <f>+'MATRIZ (A)'!CN63*CN$168</f>
        <v>94.379064569885642</v>
      </c>
      <c r="CO63" s="16">
        <f>+'MATRIZ (A)'!CO63*CO$168</f>
        <v>140.22019195148488</v>
      </c>
      <c r="CP63" s="16">
        <f>+'MATRIZ (A)'!CP63*CP$168</f>
        <v>0</v>
      </c>
      <c r="CQ63" s="16">
        <f>+'MATRIZ (A)'!CQ63*CQ$168</f>
        <v>1.1440972752152505</v>
      </c>
      <c r="CR63" s="16">
        <f>+'MATRIZ (A)'!CR63*CR$168</f>
        <v>0.43998581583684282</v>
      </c>
      <c r="CS63" s="16">
        <f>+'MATRIZ (A)'!CS63*CS$168</f>
        <v>17.541654986717898</v>
      </c>
      <c r="CT63" s="16">
        <f>+'MATRIZ (A)'!CT63*CT$168</f>
        <v>0.27688401227549297</v>
      </c>
      <c r="CU63" s="16">
        <f>+'MATRIZ (A)'!CU63*CU$168</f>
        <v>4.7403504393258293</v>
      </c>
      <c r="CV63" s="16">
        <f>+'MATRIZ (A)'!CV63*CV$168</f>
        <v>1.7796716594107338</v>
      </c>
      <c r="CW63" s="16">
        <f>+'MATRIZ (A)'!CW63*CW$168</f>
        <v>0</v>
      </c>
      <c r="CX63" s="16">
        <f>+'MATRIZ (A)'!CX63*CX$168</f>
        <v>955.73913966855685</v>
      </c>
      <c r="CY63" s="16">
        <f>+'MATRIZ (A)'!CY63*CY$168</f>
        <v>188.6856941212028</v>
      </c>
      <c r="CZ63" s="16">
        <f>+'MATRIZ (A)'!CZ63*CZ$168</f>
        <v>1.1635113285230205</v>
      </c>
      <c r="DA63" s="16">
        <f>+'MATRIZ (A)'!DA63*DA$168</f>
        <v>12.454938429803668</v>
      </c>
      <c r="DB63" s="16">
        <f>+'MATRIZ (A)'!DB63*DB$168</f>
        <v>0.67889303761139308</v>
      </c>
      <c r="DC63" s="16">
        <f>+'MATRIZ (A)'!DC63*DC$168</f>
        <v>0</v>
      </c>
      <c r="DD63" s="16">
        <f>+'MATRIZ (A)'!DD63*DD$168</f>
        <v>0</v>
      </c>
      <c r="DE63" s="16">
        <f>+'MATRIZ (A)'!DE63*DE$168</f>
        <v>0</v>
      </c>
      <c r="DF63" s="16">
        <f>+'MATRIZ (A)'!DF63*DF$168</f>
        <v>0</v>
      </c>
      <c r="DG63" s="16">
        <f>+'MATRIZ (A)'!DG63*DG$168</f>
        <v>10.572709767865332</v>
      </c>
      <c r="DH63" s="16">
        <f>+'MATRIZ (A)'!DH63*DH$168</f>
        <v>7.3596253488391303</v>
      </c>
      <c r="DI63" s="16">
        <f>+'MATRIZ (A)'!DI63*DI$168</f>
        <v>0.47999452580415763</v>
      </c>
      <c r="DJ63" s="16">
        <f>+'MATRIZ (A)'!DJ63*DJ$168</f>
        <v>1.3867917207560114</v>
      </c>
      <c r="DK63" s="16">
        <f>+'MATRIZ (A)'!DK63*DK$168</f>
        <v>3.7870269698294985</v>
      </c>
      <c r="DL63" s="16">
        <f>+'MATRIZ (A)'!DL63*DL$168</f>
        <v>2.0289622201239146</v>
      </c>
      <c r="DM63" s="16">
        <f>+'MATRIZ (A)'!DM63*DM$168</f>
        <v>1.5330407235012196</v>
      </c>
      <c r="DN63" s="16">
        <f>+'MATRIZ (A)'!DN63*DN$168</f>
        <v>210.36848592255677</v>
      </c>
      <c r="DO63" s="16">
        <f>+'MATRIZ (A)'!DO63*DO$168</f>
        <v>183.97984605492493</v>
      </c>
      <c r="DP63" s="16">
        <f>+'MATRIZ (A)'!DP63*DP$168</f>
        <v>7.0911091235221724</v>
      </c>
      <c r="DQ63" s="16">
        <f>+'MATRIZ (A)'!DQ63*DQ$168</f>
        <v>0.15857195404021673</v>
      </c>
      <c r="DR63" s="16">
        <f>+'MATRIZ (A)'!DR63*DR$168</f>
        <v>32.349728464452383</v>
      </c>
      <c r="DS63" s="16">
        <f>+'MATRIZ (A)'!DS63*DS$168</f>
        <v>4.3428895540929684</v>
      </c>
      <c r="DT63" s="16">
        <f>+'MATRIZ (A)'!DT63*DT$168</f>
        <v>96.647872278402573</v>
      </c>
      <c r="DU63" s="16">
        <f>+'MATRIZ (A)'!DU63*DU$168</f>
        <v>4.7709077487141034</v>
      </c>
      <c r="DV63" s="16">
        <f>+'MATRIZ (A)'!DV63*DV$168</f>
        <v>135.38643212691804</v>
      </c>
      <c r="DW63" s="16">
        <f>+'MATRIZ (A)'!DW63*DW$168</f>
        <v>346.03843891511065</v>
      </c>
      <c r="DX63" s="16">
        <f>+'MATRIZ (A)'!DX63*DX$168</f>
        <v>1.9116319949374443</v>
      </c>
      <c r="DY63" s="16">
        <f>+'MATRIZ (A)'!DY63*DY$168</f>
        <v>93.058556956860599</v>
      </c>
      <c r="DZ63" s="16">
        <f>+'MATRIZ (A)'!DZ63*DZ$168</f>
        <v>903.96623926836924</v>
      </c>
      <c r="EA63" s="16">
        <f>+'MATRIZ (A)'!EA63*EA$168</f>
        <v>322.74617498165821</v>
      </c>
      <c r="EB63" s="16">
        <f>+'MATRIZ (A)'!EB63*EB$168</f>
        <v>89.202593714064918</v>
      </c>
      <c r="EC63" s="16">
        <f>+'MATRIZ (A)'!EC63*EC$168</f>
        <v>597.85723980907665</v>
      </c>
      <c r="ED63" s="16">
        <f>+'MATRIZ (A)'!ED63*ED$168</f>
        <v>1.0057304407798962</v>
      </c>
      <c r="EE63" s="16">
        <f>+'MATRIZ (A)'!EE63*EE$168</f>
        <v>7.975168664672629</v>
      </c>
      <c r="EF63" s="16">
        <f>+'MATRIZ (A)'!EF63*EF$168</f>
        <v>0.14166562541440228</v>
      </c>
      <c r="EG63" s="16">
        <f>+'MATRIZ (A)'!EG63*EG$168</f>
        <v>9.8510618313222658</v>
      </c>
      <c r="EH63" s="16">
        <f>+'MATRIZ (A)'!EH63*EH$168</f>
        <v>0</v>
      </c>
      <c r="EI63" s="18">
        <f t="shared" si="4"/>
        <v>31571.019148489653</v>
      </c>
      <c r="EJ63" s="20">
        <f>+'MATRIZ (I-A) INVERSA'!FM63</f>
        <v>15847.076983639228</v>
      </c>
      <c r="EK63" s="20">
        <f>+'MATRIZ (I-A) INVERSA'!FN63</f>
        <v>0</v>
      </c>
      <c r="EL63" s="20">
        <f>+'MATRIZ (I-A) INVERSA'!FO63</f>
        <v>0</v>
      </c>
      <c r="EM63" s="20">
        <f>+'MATRIZ (I-A) INVERSA'!FP63</f>
        <v>0</v>
      </c>
      <c r="EN63" s="20">
        <f>+'MATRIZ (I-A) INVERSA'!FQ63</f>
        <v>0</v>
      </c>
      <c r="EO63" s="20">
        <f>+'MATRIZ (I-A) INVERSA'!FR63</f>
        <v>0</v>
      </c>
      <c r="EP63" s="20">
        <f>+'MATRIZ (I-A) INVERSA'!FS63</f>
        <v>0</v>
      </c>
      <c r="EQ63" s="20">
        <f>+'MATRIZ (I-A) INVERSA'!FT63</f>
        <v>0</v>
      </c>
      <c r="ER63" s="20">
        <f>+'MATRIZ (I-A) INVERSA'!FU63</f>
        <v>0</v>
      </c>
      <c r="ES63" s="20">
        <f>+'MATRIZ (I-A) INVERSA'!FV63</f>
        <v>0</v>
      </c>
      <c r="ET63" s="20">
        <f>+'MATRIZ (I-A) INVERSA'!FW63</f>
        <v>0</v>
      </c>
      <c r="EU63" s="20">
        <f>+'MATRIZ (I-A) INVERSA'!FX63</f>
        <v>0</v>
      </c>
      <c r="EV63" s="20">
        <f>+'MATRIZ (I-A) INVERSA'!FY63</f>
        <v>0</v>
      </c>
      <c r="EW63" s="20">
        <f>+'MATRIZ (I-A) INVERSA'!FZ63</f>
        <v>0</v>
      </c>
      <c r="EX63" s="20">
        <f>+'MATRIZ (I-A) INVERSA'!GA63</f>
        <v>22182.778145192005</v>
      </c>
      <c r="EY63" s="20">
        <f>+'MATRIZ (I-A) INVERSA'!GB63</f>
        <v>0</v>
      </c>
      <c r="EZ63" s="20">
        <f>+'MATRIZ (I-A) INVERSA'!GC63</f>
        <v>0</v>
      </c>
      <c r="FA63" s="20">
        <f>+'MATRIZ (I-A) INVERSA'!GD63</f>
        <v>0</v>
      </c>
      <c r="FB63" s="20">
        <f>+'MATRIZ (I-A) INVERSA'!GE63</f>
        <v>0</v>
      </c>
      <c r="FC63" s="20">
        <f>+'MATRIZ (I-A) INVERSA'!GF63</f>
        <v>0</v>
      </c>
      <c r="FD63" s="20">
        <f>+'MATRIZ (I-A) INVERSA'!GG63</f>
        <v>0</v>
      </c>
      <c r="FE63" s="20">
        <f>+'MATRIZ (I-A) INVERSA'!GH63</f>
        <v>0</v>
      </c>
      <c r="FF63" s="20">
        <f>+'MATRIZ (I-A) INVERSA'!GI63</f>
        <v>0</v>
      </c>
      <c r="FG63" s="18">
        <f t="shared" si="2"/>
        <v>38029.85512883123</v>
      </c>
      <c r="FH63" s="17">
        <f t="shared" si="5"/>
        <v>69600.87427732088</v>
      </c>
      <c r="FI63" s="28"/>
      <c r="FJ63" s="17">
        <v>69600.87427732088</v>
      </c>
      <c r="FK63" s="50">
        <f t="shared" si="3"/>
        <v>0</v>
      </c>
      <c r="FM63" s="48">
        <f>+IFERROR((FH63/'MIP 2012'!FH63*100-100),0)</f>
        <v>0.88619017726105653</v>
      </c>
    </row>
    <row r="64" spans="1:169" s="7" customFormat="1" ht="21.95" customHeight="1" thickBot="1" x14ac:dyDescent="0.25">
      <c r="A64" s="12" t="s">
        <v>192</v>
      </c>
      <c r="B64" s="12" t="s">
        <v>193</v>
      </c>
      <c r="C64" s="16">
        <f>+'MATRIZ (A)'!C64*C$168</f>
        <v>4.581986147285106E-2</v>
      </c>
      <c r="D64" s="16">
        <f>+'MATRIZ (A)'!D64*D$168</f>
        <v>1.4374865388090394E-2</v>
      </c>
      <c r="E64" s="16">
        <f>+'MATRIZ (A)'!E64*E$168</f>
        <v>1.8541840125084554E-2</v>
      </c>
      <c r="F64" s="16">
        <f>+'MATRIZ (A)'!F64*F$168</f>
        <v>0.32182139685227917</v>
      </c>
      <c r="G64" s="16">
        <f>+'MATRIZ (A)'!G64*G$168</f>
        <v>0.29597374001593529</v>
      </c>
      <c r="H64" s="16">
        <f>+'MATRIZ (A)'!H64*H$168</f>
        <v>0.95653960029628482</v>
      </c>
      <c r="I64" s="16">
        <f>+'MATRIZ (A)'!I64*I$168</f>
        <v>8.4593880170925076E-2</v>
      </c>
      <c r="J64" s="16">
        <f>+'MATRIZ (A)'!J64*J$168</f>
        <v>5.1018097895355642E-2</v>
      </c>
      <c r="K64" s="16">
        <f>+'MATRIZ (A)'!K64*K$168</f>
        <v>0.14445254982596126</v>
      </c>
      <c r="L64" s="16">
        <f>+'MATRIZ (A)'!L64*L$168</f>
        <v>8.1631458152183587</v>
      </c>
      <c r="M64" s="16">
        <f>+'MATRIZ (A)'!M64*M$168</f>
        <v>0.24579577438253097</v>
      </c>
      <c r="N64" s="16">
        <f>+'MATRIZ (A)'!N64*N$168</f>
        <v>4.137230462978124</v>
      </c>
      <c r="O64" s="16">
        <f>+'MATRIZ (A)'!O64*O$168</f>
        <v>1.6693626250606552</v>
      </c>
      <c r="P64" s="16">
        <f>+'MATRIZ (A)'!P64*P$168</f>
        <v>11.380720470721316</v>
      </c>
      <c r="Q64" s="16">
        <f>+'MATRIZ (A)'!Q64*Q$168</f>
        <v>6.4411480362355084E-2</v>
      </c>
      <c r="R64" s="16">
        <f>+'MATRIZ (A)'!R64*R$168</f>
        <v>69.055919123281129</v>
      </c>
      <c r="S64" s="16">
        <f>+'MATRIZ (A)'!S64*S$168</f>
        <v>0.14424037417277269</v>
      </c>
      <c r="T64" s="16">
        <f>+'MATRIZ (A)'!T64*T$168</f>
        <v>110.49931092308141</v>
      </c>
      <c r="U64" s="16">
        <f>+'MATRIZ (A)'!U64*U$168</f>
        <v>0.2780297884957586</v>
      </c>
      <c r="V64" s="16">
        <f>+'MATRIZ (A)'!V64*V$168</f>
        <v>0.48032019416134525</v>
      </c>
      <c r="W64" s="16">
        <f>+'MATRIZ (A)'!W64*W$168</f>
        <v>21.817389844436512</v>
      </c>
      <c r="X64" s="16">
        <f>+'MATRIZ (A)'!X64*X$168</f>
        <v>1.3641957888513208</v>
      </c>
      <c r="Y64" s="16">
        <f>+'MATRIZ (A)'!Y64*Y$168</f>
        <v>0.57603509564762567</v>
      </c>
      <c r="Z64" s="16">
        <f>+'MATRIZ (A)'!Z64*Z$168</f>
        <v>21.736270710285726</v>
      </c>
      <c r="AA64" s="16">
        <f>+'MATRIZ (A)'!AA64*AA$168</f>
        <v>0.53613175095738241</v>
      </c>
      <c r="AB64" s="16">
        <f>+'MATRIZ (A)'!AB64*AB$168</f>
        <v>11.144345067530768</v>
      </c>
      <c r="AC64" s="16">
        <f>+'MATRIZ (A)'!AC64*AC$168</f>
        <v>4.035150164609095E-2</v>
      </c>
      <c r="AD64" s="16">
        <f>+'MATRIZ (A)'!AD64*AD$168</f>
        <v>0.12102422584053231</v>
      </c>
      <c r="AE64" s="16">
        <f>+'MATRIZ (A)'!AE64*AE$168</f>
        <v>0.24843655453425006</v>
      </c>
      <c r="AF64" s="16">
        <f>+'MATRIZ (A)'!AF64*AF$168</f>
        <v>9.8216284373911158</v>
      </c>
      <c r="AG64" s="16">
        <f>+'MATRIZ (A)'!AG64*AG$168</f>
        <v>7.3123855380538818E-5</v>
      </c>
      <c r="AH64" s="16">
        <f>+'MATRIZ (A)'!AH64*AH$168</f>
        <v>1.6905376773121369E-2</v>
      </c>
      <c r="AI64" s="16">
        <f>+'MATRIZ (A)'!AI64*AI$168</f>
        <v>324.49668181319885</v>
      </c>
      <c r="AJ64" s="16">
        <f>+'MATRIZ (A)'!AJ64*AJ$168</f>
        <v>578.81042537886321</v>
      </c>
      <c r="AK64" s="16">
        <f>+'MATRIZ (A)'!AK64*AK$168</f>
        <v>16.728414381077847</v>
      </c>
      <c r="AL64" s="16">
        <f>+'MATRIZ (A)'!AL64*AL$168</f>
        <v>60.455210235193626</v>
      </c>
      <c r="AM64" s="16">
        <f>+'MATRIZ (A)'!AM64*AM$168</f>
        <v>17.878879198645528</v>
      </c>
      <c r="AN64" s="16">
        <f>+'MATRIZ (A)'!AN64*AN$168</f>
        <v>89.199235588420152</v>
      </c>
      <c r="AO64" s="16">
        <f>+'MATRIZ (A)'!AO64*AO$168</f>
        <v>3.9452359344747134</v>
      </c>
      <c r="AP64" s="16">
        <f>+'MATRIZ (A)'!AP64*AP$168</f>
        <v>56.833939846250743</v>
      </c>
      <c r="AQ64" s="16">
        <f>+'MATRIZ (A)'!AQ64*AQ$168</f>
        <v>729.60754793255023</v>
      </c>
      <c r="AR64" s="16">
        <f>+'MATRIZ (A)'!AR64*AR$168</f>
        <v>696.43087577188032</v>
      </c>
      <c r="AS64" s="16">
        <f>+'MATRIZ (A)'!AS64*AS$168</f>
        <v>2.8240366842920861</v>
      </c>
      <c r="AT64" s="16">
        <f>+'MATRIZ (A)'!AT64*AT$168</f>
        <v>1.8054805004121823</v>
      </c>
      <c r="AU64" s="16">
        <f>+'MATRIZ (A)'!AU64*AU$168</f>
        <v>1.4262177628209143</v>
      </c>
      <c r="AV64" s="16">
        <f>+'MATRIZ (A)'!AV64*AV$168</f>
        <v>15.196115518728067</v>
      </c>
      <c r="AW64" s="16">
        <f>+'MATRIZ (A)'!AW64*AW$168</f>
        <v>142.85914169185429</v>
      </c>
      <c r="AX64" s="16">
        <f>+'MATRIZ (A)'!AX64*AX$168</f>
        <v>233.69706828679634</v>
      </c>
      <c r="AY64" s="16">
        <f>+'MATRIZ (A)'!AY64*AY$168</f>
        <v>2.0442885060945328</v>
      </c>
      <c r="AZ64" s="16">
        <f>+'MATRIZ (A)'!AZ64*AZ$168</f>
        <v>122.73114239789163</v>
      </c>
      <c r="BA64" s="16">
        <f>+'MATRIZ (A)'!BA64*BA$168</f>
        <v>4.1754226772425442E-2</v>
      </c>
      <c r="BB64" s="16">
        <f>+'MATRIZ (A)'!BB64*BB$168</f>
        <v>111.18978616210734</v>
      </c>
      <c r="BC64" s="16">
        <f>+'MATRIZ (A)'!BC64*BC$168</f>
        <v>707.87339461914348</v>
      </c>
      <c r="BD64" s="16">
        <f>+'MATRIZ (A)'!BD64*BD$168</f>
        <v>3.0049635760239428</v>
      </c>
      <c r="BE64" s="16">
        <f>+'MATRIZ (A)'!BE64*BE$168</f>
        <v>15.980263548686745</v>
      </c>
      <c r="BF64" s="16">
        <f>+'MATRIZ (A)'!BF64*BF$168</f>
        <v>46.301950185140619</v>
      </c>
      <c r="BG64" s="16">
        <f>+'MATRIZ (A)'!BG64*BG$168</f>
        <v>44.449911208843702</v>
      </c>
      <c r="BH64" s="16">
        <f>+'MATRIZ (A)'!BH64*BH$168</f>
        <v>67.385626355173656</v>
      </c>
      <c r="BI64" s="16">
        <f>+'MATRIZ (A)'!BI64*BI$168</f>
        <v>0</v>
      </c>
      <c r="BJ64" s="16">
        <f>+'MATRIZ (A)'!BJ64*BJ$168</f>
        <v>16.513251360729146</v>
      </c>
      <c r="BK64" s="16">
        <f>+'MATRIZ (A)'!BK64*BK$168</f>
        <v>49.162767468489328</v>
      </c>
      <c r="BL64" s="16">
        <f>+'MATRIZ (A)'!BL64*BL$168</f>
        <v>6.0869383870501004</v>
      </c>
      <c r="BM64" s="16">
        <f>+'MATRIZ (A)'!BM64*BM$168</f>
        <v>5.8687811357161159</v>
      </c>
      <c r="BN64" s="16">
        <f>+'MATRIZ (A)'!BN64*BN$168</f>
        <v>93.192721197913102</v>
      </c>
      <c r="BO64" s="16">
        <f>+'MATRIZ (A)'!BO64*BO$168</f>
        <v>0.13822760007829082</v>
      </c>
      <c r="BP64" s="16">
        <f>+'MATRIZ (A)'!BP64*BP$168</f>
        <v>34.417202246198215</v>
      </c>
      <c r="BQ64" s="16">
        <f>+'MATRIZ (A)'!BQ64*BQ$168</f>
        <v>35.274708428818322</v>
      </c>
      <c r="BR64" s="16">
        <f>+'MATRIZ (A)'!BR64*BR$168</f>
        <v>77.527957510166786</v>
      </c>
      <c r="BS64" s="16">
        <f>+'MATRIZ (A)'!BS64*BS$168</f>
        <v>34.131597454363202</v>
      </c>
      <c r="BT64" s="16">
        <f>+'MATRIZ (A)'!BT64*BT$168</f>
        <v>9.7925191790266197</v>
      </c>
      <c r="BU64" s="16">
        <f>+'MATRIZ (A)'!BU64*BU$168</f>
        <v>32.274150529484444</v>
      </c>
      <c r="BV64" s="16">
        <f>+'MATRIZ (A)'!BV64*BV$168</f>
        <v>31.151775318784672</v>
      </c>
      <c r="BW64" s="16">
        <f>+'MATRIZ (A)'!BW64*BW$168</f>
        <v>179.89816626343395</v>
      </c>
      <c r="BX64" s="16">
        <f>+'MATRIZ (A)'!BX64*BX$168</f>
        <v>15.93981672958116</v>
      </c>
      <c r="BY64" s="16">
        <f>+'MATRIZ (A)'!BY64*BY$168</f>
        <v>54.826286873655683</v>
      </c>
      <c r="BZ64" s="16">
        <f>+'MATRIZ (A)'!BZ64*BZ$168</f>
        <v>53.160666429818683</v>
      </c>
      <c r="CA64" s="16">
        <f>+'MATRIZ (A)'!CA64*CA$168</f>
        <v>10.626398862060178</v>
      </c>
      <c r="CB64" s="16">
        <f>+'MATRIZ (A)'!CB64*CB$168</f>
        <v>2.5496548559095705E-2</v>
      </c>
      <c r="CC64" s="16">
        <f>+'MATRIZ (A)'!CC64*CC$168</f>
        <v>42.971286662630412</v>
      </c>
      <c r="CD64" s="16">
        <f>+'MATRIZ (A)'!CD64*CD$168</f>
        <v>65.791626888372349</v>
      </c>
      <c r="CE64" s="16">
        <f>+'MATRIZ (A)'!CE64*CE$168</f>
        <v>275.43850844156452</v>
      </c>
      <c r="CF64" s="16">
        <f>+'MATRIZ (A)'!CF64*CF$168</f>
        <v>10.898350171104942</v>
      </c>
      <c r="CG64" s="16">
        <f>+'MATRIZ (A)'!CG64*CG$168</f>
        <v>180.55139894074406</v>
      </c>
      <c r="CH64" s="16">
        <f>+'MATRIZ (A)'!CH64*CH$168</f>
        <v>115.7298609390719</v>
      </c>
      <c r="CI64" s="16">
        <f>+'MATRIZ (A)'!CI64*CI$168</f>
        <v>55.551272317856075</v>
      </c>
      <c r="CJ64" s="16">
        <f>+'MATRIZ (A)'!CJ64*CJ$168</f>
        <v>39.786953735942213</v>
      </c>
      <c r="CK64" s="16">
        <f>+'MATRIZ (A)'!CK64*CK$168</f>
        <v>4.3616904082712962</v>
      </c>
      <c r="CL64" s="16">
        <f>+'MATRIZ (A)'!CL64*CL$168</f>
        <v>126.1406465488807</v>
      </c>
      <c r="CM64" s="16">
        <f>+'MATRIZ (A)'!CM64*CM$168</f>
        <v>70.550742875035951</v>
      </c>
      <c r="CN64" s="16">
        <f>+'MATRIZ (A)'!CN64*CN$168</f>
        <v>1065.3344230145167</v>
      </c>
      <c r="CO64" s="16">
        <f>+'MATRIZ (A)'!CO64*CO$168</f>
        <v>165.43541400007445</v>
      </c>
      <c r="CP64" s="16">
        <f>+'MATRIZ (A)'!CP64*CP$168</f>
        <v>7.6294623730780338E-3</v>
      </c>
      <c r="CQ64" s="16">
        <f>+'MATRIZ (A)'!CQ64*CQ$168</f>
        <v>36.191123298642175</v>
      </c>
      <c r="CR64" s="16">
        <f>+'MATRIZ (A)'!CR64*CR$168</f>
        <v>46.385776521944166</v>
      </c>
      <c r="CS64" s="16">
        <f>+'MATRIZ (A)'!CS64*CS$168</f>
        <v>142.62090428458973</v>
      </c>
      <c r="CT64" s="16">
        <f>+'MATRIZ (A)'!CT64*CT$168</f>
        <v>33.622585052666238</v>
      </c>
      <c r="CU64" s="16">
        <f>+'MATRIZ (A)'!CU64*CU$168</f>
        <v>63.792733167557117</v>
      </c>
      <c r="CV64" s="16">
        <f>+'MATRIZ (A)'!CV64*CV$168</f>
        <v>28.606849143453818</v>
      </c>
      <c r="CW64" s="16">
        <f>+'MATRIZ (A)'!CW64*CW$168</f>
        <v>16.699312348718497</v>
      </c>
      <c r="CX64" s="16">
        <f>+'MATRIZ (A)'!CX64*CX$168</f>
        <v>295.57807177807217</v>
      </c>
      <c r="CY64" s="16">
        <f>+'MATRIZ (A)'!CY64*CY$168</f>
        <v>261.80408670535354</v>
      </c>
      <c r="CZ64" s="16">
        <f>+'MATRIZ (A)'!CZ64*CZ$168</f>
        <v>22.760358838705947</v>
      </c>
      <c r="DA64" s="16">
        <f>+'MATRIZ (A)'!DA64*DA$168</f>
        <v>82.488060292127642</v>
      </c>
      <c r="DB64" s="16">
        <f>+'MATRIZ (A)'!DB64*DB$168</f>
        <v>5.3936848771656196</v>
      </c>
      <c r="DC64" s="16">
        <f>+'MATRIZ (A)'!DC64*DC$168</f>
        <v>267.95516122134427</v>
      </c>
      <c r="DD64" s="16">
        <f>+'MATRIZ (A)'!DD64*DD$168</f>
        <v>15.977027163719342</v>
      </c>
      <c r="DE64" s="16">
        <f>+'MATRIZ (A)'!DE64*DE$168</f>
        <v>8.8783703996499774</v>
      </c>
      <c r="DF64" s="16">
        <f>+'MATRIZ (A)'!DF64*DF$168</f>
        <v>18.265867825193443</v>
      </c>
      <c r="DG64" s="16">
        <f>+'MATRIZ (A)'!DG64*DG$168</f>
        <v>85.96765586830098</v>
      </c>
      <c r="DH64" s="16">
        <f>+'MATRIZ (A)'!DH64*DH$168</f>
        <v>8.2850002695163418</v>
      </c>
      <c r="DI64" s="16">
        <f>+'MATRIZ (A)'!DI64*DI$168</f>
        <v>6.2389346338334706</v>
      </c>
      <c r="DJ64" s="16">
        <f>+'MATRIZ (A)'!DJ64*DJ$168</f>
        <v>53.407169153290738</v>
      </c>
      <c r="DK64" s="16">
        <f>+'MATRIZ (A)'!DK64*DK$168</f>
        <v>44.13182429319145</v>
      </c>
      <c r="DL64" s="16">
        <f>+'MATRIZ (A)'!DL64*DL$168</f>
        <v>11.548451317346876</v>
      </c>
      <c r="DM64" s="16">
        <f>+'MATRIZ (A)'!DM64*DM$168</f>
        <v>62.315055653179691</v>
      </c>
      <c r="DN64" s="16">
        <f>+'MATRIZ (A)'!DN64*DN$168</f>
        <v>11.011260736723019</v>
      </c>
      <c r="DO64" s="16">
        <f>+'MATRIZ (A)'!DO64*DO$168</f>
        <v>17.492261359915954</v>
      </c>
      <c r="DP64" s="16">
        <f>+'MATRIZ (A)'!DP64*DP$168</f>
        <v>34.178216069158395</v>
      </c>
      <c r="DQ64" s="16">
        <f>+'MATRIZ (A)'!DQ64*DQ$168</f>
        <v>42.359122216830464</v>
      </c>
      <c r="DR64" s="16">
        <f>+'MATRIZ (A)'!DR64*DR$168</f>
        <v>23.122578239386176</v>
      </c>
      <c r="DS64" s="16">
        <f>+'MATRIZ (A)'!DS64*DS$168</f>
        <v>556.61191329334747</v>
      </c>
      <c r="DT64" s="16">
        <f>+'MATRIZ (A)'!DT64*DT$168</f>
        <v>126.75938321886106</v>
      </c>
      <c r="DU64" s="16">
        <f>+'MATRIZ (A)'!DU64*DU$168</f>
        <v>44.679082688781136</v>
      </c>
      <c r="DV64" s="16">
        <f>+'MATRIZ (A)'!DV64*DV$168</f>
        <v>308.00370092065003</v>
      </c>
      <c r="DW64" s="16">
        <f>+'MATRIZ (A)'!DW64*DW$168</f>
        <v>98.50632651538703</v>
      </c>
      <c r="DX64" s="16">
        <f>+'MATRIZ (A)'!DX64*DX$168</f>
        <v>0.55252872743851811</v>
      </c>
      <c r="DY64" s="16">
        <f>+'MATRIZ (A)'!DY64*DY$168</f>
        <v>623.95491594147416</v>
      </c>
      <c r="DZ64" s="16">
        <f>+'MATRIZ (A)'!DZ64*DZ$168</f>
        <v>1584.5574445183777</v>
      </c>
      <c r="EA64" s="16">
        <f>+'MATRIZ (A)'!EA64*EA$168</f>
        <v>195.56295517379351</v>
      </c>
      <c r="EB64" s="16">
        <f>+'MATRIZ (A)'!EB64*EB$168</f>
        <v>13.34427735342496</v>
      </c>
      <c r="EC64" s="16">
        <f>+'MATRIZ (A)'!EC64*EC$168</f>
        <v>11.933423120494888</v>
      </c>
      <c r="ED64" s="16">
        <f>+'MATRIZ (A)'!ED64*ED$168</f>
        <v>1.7858941820949328</v>
      </c>
      <c r="EE64" s="16">
        <f>+'MATRIZ (A)'!EE64*EE$168</f>
        <v>93.026993721374467</v>
      </c>
      <c r="EF64" s="16">
        <f>+'MATRIZ (A)'!EF64*EF$168</f>
        <v>6.9813774312030024</v>
      </c>
      <c r="EG64" s="16">
        <f>+'MATRIZ (A)'!EG64*EG$168</f>
        <v>11.43377572290507</v>
      </c>
      <c r="EH64" s="16">
        <f>+'MATRIZ (A)'!EH64*EH$168</f>
        <v>0</v>
      </c>
      <c r="EI64" s="18">
        <f t="shared" si="4"/>
        <v>12752.002726842595</v>
      </c>
      <c r="EJ64" s="20">
        <f>+'MATRIZ (I-A) INVERSA'!FM64</f>
        <v>80025.441825889677</v>
      </c>
      <c r="EK64" s="20">
        <f>+'MATRIZ (I-A) INVERSA'!FN64</f>
        <v>23.715117361048275</v>
      </c>
      <c r="EL64" s="20">
        <f>+'MATRIZ (I-A) INVERSA'!FO64</f>
        <v>66.746308368504543</v>
      </c>
      <c r="EM64" s="20">
        <f>+'MATRIZ (I-A) INVERSA'!FP64</f>
        <v>0</v>
      </c>
      <c r="EN64" s="20">
        <f>+'MATRIZ (I-A) INVERSA'!FQ64</f>
        <v>3.4459218579963791</v>
      </c>
      <c r="EO64" s="20">
        <f>+'MATRIZ (I-A) INVERSA'!FR64</f>
        <v>0.28795571308018536</v>
      </c>
      <c r="EP64" s="20">
        <f>+'MATRIZ (I-A) INVERSA'!FS64</f>
        <v>0</v>
      </c>
      <c r="EQ64" s="20">
        <f>+'MATRIZ (I-A) INVERSA'!FT64</f>
        <v>0</v>
      </c>
      <c r="ER64" s="20">
        <f>+'MATRIZ (I-A) INVERSA'!FU64</f>
        <v>0.20907491239549064</v>
      </c>
      <c r="ES64" s="20">
        <f>+'MATRIZ (I-A) INVERSA'!FV64</f>
        <v>0</v>
      </c>
      <c r="ET64" s="20">
        <f>+'MATRIZ (I-A) INVERSA'!FW64</f>
        <v>0</v>
      </c>
      <c r="EU64" s="20">
        <f>+'MATRIZ (I-A) INVERSA'!FX64</f>
        <v>3.2951796122291928</v>
      </c>
      <c r="EV64" s="20">
        <f>+'MATRIZ (I-A) INVERSA'!FY64</f>
        <v>25.742381222058917</v>
      </c>
      <c r="EW64" s="20">
        <f>+'MATRIZ (I-A) INVERSA'!FZ64</f>
        <v>1148.2803714169786</v>
      </c>
      <c r="EX64" s="20">
        <f>+'MATRIZ (I-A) INVERSA'!GA64</f>
        <v>72137.862260031805</v>
      </c>
      <c r="EY64" s="20">
        <f>+'MATRIZ (I-A) INVERSA'!GB64</f>
        <v>1710.2805304533099</v>
      </c>
      <c r="EZ64" s="20">
        <f>+'MATRIZ (I-A) INVERSA'!GC64</f>
        <v>59.120584522031706</v>
      </c>
      <c r="FA64" s="20">
        <f>+'MATRIZ (I-A) INVERSA'!GD64</f>
        <v>184.72505949921191</v>
      </c>
      <c r="FB64" s="20">
        <f>+'MATRIZ (I-A) INVERSA'!GE64</f>
        <v>1.4886741043405056E-2</v>
      </c>
      <c r="FC64" s="20">
        <f>+'MATRIZ (I-A) INVERSA'!GF64</f>
        <v>311.44192909579107</v>
      </c>
      <c r="FD64" s="20">
        <f>+'MATRIZ (I-A) INVERSA'!GG64</f>
        <v>869.06937322512169</v>
      </c>
      <c r="FE64" s="20">
        <f>+'MATRIZ (I-A) INVERSA'!GH64</f>
        <v>668.17544384060056</v>
      </c>
      <c r="FF64" s="20">
        <f>+'MATRIZ (I-A) INVERSA'!GI64</f>
        <v>38.956661124251553</v>
      </c>
      <c r="FG64" s="18">
        <f t="shared" si="2"/>
        <v>157276.81086488711</v>
      </c>
      <c r="FH64" s="17">
        <f t="shared" si="5"/>
        <v>170028.8135917297</v>
      </c>
      <c r="FI64" s="28"/>
      <c r="FJ64" s="17">
        <v>170028.81359172979</v>
      </c>
      <c r="FK64" s="50">
        <f t="shared" si="3"/>
        <v>0</v>
      </c>
      <c r="FM64" s="48">
        <f>+IFERROR((FH64/'MIP 2012'!FH64*100-100),0)</f>
        <v>0.66096406608748737</v>
      </c>
    </row>
    <row r="65" spans="1:169" s="7" customFormat="1" ht="21.95" customHeight="1" thickBot="1" x14ac:dyDescent="0.25">
      <c r="A65" s="12" t="s">
        <v>194</v>
      </c>
      <c r="B65" s="12" t="s">
        <v>195</v>
      </c>
      <c r="C65" s="16">
        <f>+'MATRIZ (A)'!C65*C$168</f>
        <v>0</v>
      </c>
      <c r="D65" s="16">
        <f>+'MATRIZ (A)'!D65*D$168</f>
        <v>0</v>
      </c>
      <c r="E65" s="16">
        <f>+'MATRIZ (A)'!E65*E$168</f>
        <v>0</v>
      </c>
      <c r="F65" s="16">
        <f>+'MATRIZ (A)'!F65*F$168</f>
        <v>0</v>
      </c>
      <c r="G65" s="16">
        <f>+'MATRIZ (A)'!G65*G$168</f>
        <v>0</v>
      </c>
      <c r="H65" s="16">
        <f>+'MATRIZ (A)'!H65*H$168</f>
        <v>0</v>
      </c>
      <c r="I65" s="16">
        <f>+'MATRIZ (A)'!I65*I$168</f>
        <v>0</v>
      </c>
      <c r="J65" s="16">
        <f>+'MATRIZ (A)'!J65*J$168</f>
        <v>0</v>
      </c>
      <c r="K65" s="16">
        <f>+'MATRIZ (A)'!K65*K$168</f>
        <v>0</v>
      </c>
      <c r="L65" s="16">
        <f>+'MATRIZ (A)'!L65*L$168</f>
        <v>0</v>
      </c>
      <c r="M65" s="16">
        <f>+'MATRIZ (A)'!M65*M$168</f>
        <v>0</v>
      </c>
      <c r="N65" s="16">
        <f>+'MATRIZ (A)'!N65*N$168</f>
        <v>0.25760562343173232</v>
      </c>
      <c r="O65" s="16">
        <f>+'MATRIZ (A)'!O65*O$168</f>
        <v>1.5336200532584383</v>
      </c>
      <c r="P65" s="16">
        <f>+'MATRIZ (A)'!P65*P$168</f>
        <v>2.8738352046070301</v>
      </c>
      <c r="Q65" s="16">
        <f>+'MATRIZ (A)'!Q65*Q$168</f>
        <v>0</v>
      </c>
      <c r="R65" s="16">
        <f>+'MATRIZ (A)'!R65*R$168</f>
        <v>0</v>
      </c>
      <c r="S65" s="16">
        <f>+'MATRIZ (A)'!S65*S$168</f>
        <v>4.014147483434666</v>
      </c>
      <c r="T65" s="16">
        <f>+'MATRIZ (A)'!T65*T$168</f>
        <v>0</v>
      </c>
      <c r="U65" s="16">
        <f>+'MATRIZ (A)'!U65*U$168</f>
        <v>0</v>
      </c>
      <c r="V65" s="16">
        <f>+'MATRIZ (A)'!V65*V$168</f>
        <v>8.8661250346473292E-2</v>
      </c>
      <c r="W65" s="16">
        <f>+'MATRIZ (A)'!W65*W$168</f>
        <v>5.6642024984420587</v>
      </c>
      <c r="X65" s="16">
        <f>+'MATRIZ (A)'!X65*X$168</f>
        <v>0</v>
      </c>
      <c r="Y65" s="16">
        <f>+'MATRIZ (A)'!Y65*Y$168</f>
        <v>0</v>
      </c>
      <c r="Z65" s="16">
        <f>+'MATRIZ (A)'!Z65*Z$168</f>
        <v>0</v>
      </c>
      <c r="AA65" s="16">
        <f>+'MATRIZ (A)'!AA65*AA$168</f>
        <v>0.94800819812275716</v>
      </c>
      <c r="AB65" s="16">
        <f>+'MATRIZ (A)'!AB65*AB$168</f>
        <v>0</v>
      </c>
      <c r="AC65" s="16">
        <f>+'MATRIZ (A)'!AC65*AC$168</f>
        <v>0</v>
      </c>
      <c r="AD65" s="16">
        <f>+'MATRIZ (A)'!AD65*AD$168</f>
        <v>0</v>
      </c>
      <c r="AE65" s="16">
        <f>+'MATRIZ (A)'!AE65*AE$168</f>
        <v>0</v>
      </c>
      <c r="AF65" s="16">
        <f>+'MATRIZ (A)'!AF65*AF$168</f>
        <v>0</v>
      </c>
      <c r="AG65" s="16">
        <f>+'MATRIZ (A)'!AG65*AG$168</f>
        <v>0</v>
      </c>
      <c r="AH65" s="16">
        <f>+'MATRIZ (A)'!AH65*AH$168</f>
        <v>0</v>
      </c>
      <c r="AI65" s="16">
        <f>+'MATRIZ (A)'!AI65*AI$168</f>
        <v>0</v>
      </c>
      <c r="AJ65" s="16">
        <f>+'MATRIZ (A)'!AJ65*AJ$168</f>
        <v>0</v>
      </c>
      <c r="AK65" s="16">
        <f>+'MATRIZ (A)'!AK65*AK$168</f>
        <v>0</v>
      </c>
      <c r="AL65" s="16">
        <f>+'MATRIZ (A)'!AL65*AL$168</f>
        <v>0</v>
      </c>
      <c r="AM65" s="16">
        <f>+'MATRIZ (A)'!AM65*AM$168</f>
        <v>0</v>
      </c>
      <c r="AN65" s="16">
        <f>+'MATRIZ (A)'!AN65*AN$168</f>
        <v>0</v>
      </c>
      <c r="AO65" s="16">
        <f>+'MATRIZ (A)'!AO65*AO$168</f>
        <v>0</v>
      </c>
      <c r="AP65" s="16">
        <f>+'MATRIZ (A)'!AP65*AP$168</f>
        <v>0</v>
      </c>
      <c r="AQ65" s="16">
        <f>+'MATRIZ (A)'!AQ65*AQ$168</f>
        <v>0</v>
      </c>
      <c r="AR65" s="16">
        <f>+'MATRIZ (A)'!AR65*AR$168</f>
        <v>0</v>
      </c>
      <c r="AS65" s="16">
        <f>+'MATRIZ (A)'!AS65*AS$168</f>
        <v>0</v>
      </c>
      <c r="AT65" s="16">
        <f>+'MATRIZ (A)'!AT65*AT$168</f>
        <v>0</v>
      </c>
      <c r="AU65" s="16">
        <f>+'MATRIZ (A)'!AU65*AU$168</f>
        <v>76.952114391234687</v>
      </c>
      <c r="AV65" s="16">
        <f>+'MATRIZ (A)'!AV65*AV$168</f>
        <v>0</v>
      </c>
      <c r="AW65" s="16">
        <f>+'MATRIZ (A)'!AW65*AW$168</f>
        <v>0</v>
      </c>
      <c r="AX65" s="16">
        <f>+'MATRIZ (A)'!AX65*AX$168</f>
        <v>0</v>
      </c>
      <c r="AY65" s="16">
        <f>+'MATRIZ (A)'!AY65*AY$168</f>
        <v>0</v>
      </c>
      <c r="AZ65" s="16">
        <f>+'MATRIZ (A)'!AZ65*AZ$168</f>
        <v>0</v>
      </c>
      <c r="BA65" s="16">
        <f>+'MATRIZ (A)'!BA65*BA$168</f>
        <v>0</v>
      </c>
      <c r="BB65" s="16">
        <f>+'MATRIZ (A)'!BB65*BB$168</f>
        <v>0.29703242047785539</v>
      </c>
      <c r="BC65" s="16">
        <f>+'MATRIZ (A)'!BC65*BC$168</f>
        <v>77.113562407159861</v>
      </c>
      <c r="BD65" s="16">
        <f>+'MATRIZ (A)'!BD65*BD$168</f>
        <v>40.315932830046975</v>
      </c>
      <c r="BE65" s="16">
        <f>+'MATRIZ (A)'!BE65*BE$168</f>
        <v>403.20363393764626</v>
      </c>
      <c r="BF65" s="16">
        <f>+'MATRIZ (A)'!BF65*BF$168</f>
        <v>0</v>
      </c>
      <c r="BG65" s="16">
        <f>+'MATRIZ (A)'!BG65*BG$168</f>
        <v>4.8560259847694072</v>
      </c>
      <c r="BH65" s="16">
        <f>+'MATRIZ (A)'!BH65*BH$168</f>
        <v>1.277653827799302E-2</v>
      </c>
      <c r="BI65" s="16">
        <f>+'MATRIZ (A)'!BI65*BI$168</f>
        <v>0</v>
      </c>
      <c r="BJ65" s="16">
        <f>+'MATRIZ (A)'!BJ65*BJ$168</f>
        <v>0</v>
      </c>
      <c r="BK65" s="16">
        <f>+'MATRIZ (A)'!BK65*BK$168</f>
        <v>0</v>
      </c>
      <c r="BL65" s="16">
        <f>+'MATRIZ (A)'!BL65*BL$168</f>
        <v>0</v>
      </c>
      <c r="BM65" s="16">
        <f>+'MATRIZ (A)'!BM65*BM$168</f>
        <v>0</v>
      </c>
      <c r="BN65" s="16">
        <f>+'MATRIZ (A)'!BN65*BN$168</f>
        <v>0</v>
      </c>
      <c r="BO65" s="16">
        <f>+'MATRIZ (A)'!BO65*BO$168</f>
        <v>0</v>
      </c>
      <c r="BP65" s="16">
        <f>+'MATRIZ (A)'!BP65*BP$168</f>
        <v>0</v>
      </c>
      <c r="BQ65" s="16">
        <f>+'MATRIZ (A)'!BQ65*BQ$168</f>
        <v>1.0635323457269872</v>
      </c>
      <c r="BR65" s="16">
        <f>+'MATRIZ (A)'!BR65*BR$168</f>
        <v>0</v>
      </c>
      <c r="BS65" s="16">
        <f>+'MATRIZ (A)'!BS65*BS$168</f>
        <v>0</v>
      </c>
      <c r="BT65" s="16">
        <f>+'MATRIZ (A)'!BT65*BT$168</f>
        <v>0</v>
      </c>
      <c r="BU65" s="16">
        <f>+'MATRIZ (A)'!BU65*BU$168</f>
        <v>0</v>
      </c>
      <c r="BV65" s="16">
        <f>+'MATRIZ (A)'!BV65*BV$168</f>
        <v>0</v>
      </c>
      <c r="BW65" s="16">
        <f>+'MATRIZ (A)'!BW65*BW$168</f>
        <v>0</v>
      </c>
      <c r="BX65" s="16">
        <f>+'MATRIZ (A)'!BX65*BX$168</f>
        <v>2.4249342000430327</v>
      </c>
      <c r="BY65" s="16">
        <f>+'MATRIZ (A)'!BY65*BY$168</f>
        <v>3.2578775555643057E-2</v>
      </c>
      <c r="BZ65" s="16">
        <f>+'MATRIZ (A)'!BZ65*BZ$168</f>
        <v>4.3756442727985494</v>
      </c>
      <c r="CA65" s="16">
        <f>+'MATRIZ (A)'!CA65*CA$168</f>
        <v>0</v>
      </c>
      <c r="CB65" s="16">
        <f>+'MATRIZ (A)'!CB65*CB$168</f>
        <v>0</v>
      </c>
      <c r="CC65" s="16">
        <f>+'MATRIZ (A)'!CC65*CC$168</f>
        <v>0</v>
      </c>
      <c r="CD65" s="16">
        <f>+'MATRIZ (A)'!CD65*CD$168</f>
        <v>2.0375741764417636</v>
      </c>
      <c r="CE65" s="16">
        <f>+'MATRIZ (A)'!CE65*CE$168</f>
        <v>794.33843618898129</v>
      </c>
      <c r="CF65" s="16">
        <f>+'MATRIZ (A)'!CF65*CF$168</f>
        <v>0</v>
      </c>
      <c r="CG65" s="16">
        <f>+'MATRIZ (A)'!CG65*CG$168</f>
        <v>0</v>
      </c>
      <c r="CH65" s="16">
        <f>+'MATRIZ (A)'!CH65*CH$168</f>
        <v>1.2411520275596551E-2</v>
      </c>
      <c r="CI65" s="16">
        <f>+'MATRIZ (A)'!CI65*CI$168</f>
        <v>0</v>
      </c>
      <c r="CJ65" s="16">
        <f>+'MATRIZ (A)'!CJ65*CJ$168</f>
        <v>0</v>
      </c>
      <c r="CK65" s="16">
        <f>+'MATRIZ (A)'!CK65*CK$168</f>
        <v>0</v>
      </c>
      <c r="CL65" s="16">
        <f>+'MATRIZ (A)'!CL65*CL$168</f>
        <v>0</v>
      </c>
      <c r="CM65" s="16">
        <f>+'MATRIZ (A)'!CM65*CM$168</f>
        <v>0</v>
      </c>
      <c r="CN65" s="16">
        <f>+'MATRIZ (A)'!CN65*CN$168</f>
        <v>759.83113772849867</v>
      </c>
      <c r="CO65" s="16">
        <f>+'MATRIZ (A)'!CO65*CO$168</f>
        <v>24.460734439823639</v>
      </c>
      <c r="CP65" s="16">
        <f>+'MATRIZ (A)'!CP65*CP$168</f>
        <v>0</v>
      </c>
      <c r="CQ65" s="16">
        <f>+'MATRIZ (A)'!CQ65*CQ$168</f>
        <v>0</v>
      </c>
      <c r="CR65" s="16">
        <f>+'MATRIZ (A)'!CR65*CR$168</f>
        <v>0</v>
      </c>
      <c r="CS65" s="16">
        <f>+'MATRIZ (A)'!CS65*CS$168</f>
        <v>0</v>
      </c>
      <c r="CT65" s="16">
        <f>+'MATRIZ (A)'!CT65*CT$168</f>
        <v>0</v>
      </c>
      <c r="CU65" s="16">
        <f>+'MATRIZ (A)'!CU65*CU$168</f>
        <v>0</v>
      </c>
      <c r="CV65" s="16">
        <f>+'MATRIZ (A)'!CV65*CV$168</f>
        <v>0</v>
      </c>
      <c r="CW65" s="16">
        <f>+'MATRIZ (A)'!CW65*CW$168</f>
        <v>0</v>
      </c>
      <c r="CX65" s="16">
        <f>+'MATRIZ (A)'!CX65*CX$168</f>
        <v>1.2838264767584622</v>
      </c>
      <c r="CY65" s="16">
        <f>+'MATRIZ (A)'!CY65*CY$168</f>
        <v>2.6173374051879131E-3</v>
      </c>
      <c r="CZ65" s="16">
        <f>+'MATRIZ (A)'!CZ65*CZ$168</f>
        <v>0</v>
      </c>
      <c r="DA65" s="16">
        <f>+'MATRIZ (A)'!DA65*DA$168</f>
        <v>0</v>
      </c>
      <c r="DB65" s="16">
        <f>+'MATRIZ (A)'!DB65*DB$168</f>
        <v>0</v>
      </c>
      <c r="DC65" s="16">
        <f>+'MATRIZ (A)'!DC65*DC$168</f>
        <v>1.4432798828753775</v>
      </c>
      <c r="DD65" s="16">
        <f>+'MATRIZ (A)'!DD65*DD$168</f>
        <v>0</v>
      </c>
      <c r="DE65" s="16">
        <f>+'MATRIZ (A)'!DE65*DE$168</f>
        <v>0</v>
      </c>
      <c r="DF65" s="16">
        <f>+'MATRIZ (A)'!DF65*DF$168</f>
        <v>0</v>
      </c>
      <c r="DG65" s="16">
        <f>+'MATRIZ (A)'!DG65*DG$168</f>
        <v>0</v>
      </c>
      <c r="DH65" s="16">
        <f>+'MATRIZ (A)'!DH65*DH$168</f>
        <v>0</v>
      </c>
      <c r="DI65" s="16">
        <f>+'MATRIZ (A)'!DI65*DI$168</f>
        <v>0</v>
      </c>
      <c r="DJ65" s="16">
        <f>+'MATRIZ (A)'!DJ65*DJ$168</f>
        <v>0</v>
      </c>
      <c r="DK65" s="16">
        <f>+'MATRIZ (A)'!DK65*DK$168</f>
        <v>0</v>
      </c>
      <c r="DL65" s="16">
        <f>+'MATRIZ (A)'!DL65*DL$168</f>
        <v>0</v>
      </c>
      <c r="DM65" s="16">
        <f>+'MATRIZ (A)'!DM65*DM$168</f>
        <v>0</v>
      </c>
      <c r="DN65" s="16">
        <f>+'MATRIZ (A)'!DN65*DN$168</f>
        <v>0</v>
      </c>
      <c r="DO65" s="16">
        <f>+'MATRIZ (A)'!DO65*DO$168</f>
        <v>0</v>
      </c>
      <c r="DP65" s="16">
        <f>+'MATRIZ (A)'!DP65*DP$168</f>
        <v>0</v>
      </c>
      <c r="DQ65" s="16">
        <f>+'MATRIZ (A)'!DQ65*DQ$168</f>
        <v>0</v>
      </c>
      <c r="DR65" s="16">
        <f>+'MATRIZ (A)'!DR65*DR$168</f>
        <v>0</v>
      </c>
      <c r="DS65" s="16">
        <f>+'MATRIZ (A)'!DS65*DS$168</f>
        <v>0</v>
      </c>
      <c r="DT65" s="16">
        <f>+'MATRIZ (A)'!DT65*DT$168</f>
        <v>0</v>
      </c>
      <c r="DU65" s="16">
        <f>+'MATRIZ (A)'!DU65*DU$168</f>
        <v>0</v>
      </c>
      <c r="DV65" s="16">
        <f>+'MATRIZ (A)'!DV65*DV$168</f>
        <v>0</v>
      </c>
      <c r="DW65" s="16">
        <f>+'MATRIZ (A)'!DW65*DW$168</f>
        <v>0</v>
      </c>
      <c r="DX65" s="16">
        <f>+'MATRIZ (A)'!DX65*DX$168</f>
        <v>0</v>
      </c>
      <c r="DY65" s="16">
        <f>+'MATRIZ (A)'!DY65*DY$168</f>
        <v>3.6764665491405789E-4</v>
      </c>
      <c r="DZ65" s="16">
        <f>+'MATRIZ (A)'!DZ65*DZ$168</f>
        <v>0</v>
      </c>
      <c r="EA65" s="16">
        <f>+'MATRIZ (A)'!EA65*EA$168</f>
        <v>0</v>
      </c>
      <c r="EB65" s="16">
        <f>+'MATRIZ (A)'!EB65*EB$168</f>
        <v>0</v>
      </c>
      <c r="EC65" s="16">
        <f>+'MATRIZ (A)'!EC65*EC$168</f>
        <v>48.756089921892851</v>
      </c>
      <c r="ED65" s="16">
        <f>+'MATRIZ (A)'!ED65*ED$168</f>
        <v>0</v>
      </c>
      <c r="EE65" s="16">
        <f>+'MATRIZ (A)'!EE65*EE$168</f>
        <v>0</v>
      </c>
      <c r="EF65" s="16">
        <f>+'MATRIZ (A)'!EF65*EF$168</f>
        <v>0</v>
      </c>
      <c r="EG65" s="16">
        <f>+'MATRIZ (A)'!EG65*EG$168</f>
        <v>0</v>
      </c>
      <c r="EH65" s="16">
        <f>+'MATRIZ (A)'!EH65*EH$168</f>
        <v>0</v>
      </c>
      <c r="EI65" s="18">
        <f t="shared" si="4"/>
        <v>2258.1943237349883</v>
      </c>
      <c r="EJ65" s="20">
        <f>+'MATRIZ (I-A) INVERSA'!FM65</f>
        <v>10459.414456439261</v>
      </c>
      <c r="EK65" s="20">
        <f>+'MATRIZ (I-A) INVERSA'!FN65</f>
        <v>0</v>
      </c>
      <c r="EL65" s="20">
        <f>+'MATRIZ (I-A) INVERSA'!FO65</f>
        <v>0</v>
      </c>
      <c r="EM65" s="20">
        <f>+'MATRIZ (I-A) INVERSA'!FP65</f>
        <v>0</v>
      </c>
      <c r="EN65" s="20">
        <f>+'MATRIZ (I-A) INVERSA'!FQ65</f>
        <v>0</v>
      </c>
      <c r="EO65" s="20">
        <f>+'MATRIZ (I-A) INVERSA'!FR65</f>
        <v>0</v>
      </c>
      <c r="EP65" s="20">
        <f>+'MATRIZ (I-A) INVERSA'!FS65</f>
        <v>0</v>
      </c>
      <c r="EQ65" s="20">
        <f>+'MATRIZ (I-A) INVERSA'!FT65</f>
        <v>0</v>
      </c>
      <c r="ER65" s="20">
        <f>+'MATRIZ (I-A) INVERSA'!FU65</f>
        <v>0</v>
      </c>
      <c r="ES65" s="20">
        <f>+'MATRIZ (I-A) INVERSA'!FV65</f>
        <v>0</v>
      </c>
      <c r="ET65" s="20">
        <f>+'MATRIZ (I-A) INVERSA'!FW65</f>
        <v>0</v>
      </c>
      <c r="EU65" s="20">
        <f>+'MATRIZ (I-A) INVERSA'!FX65</f>
        <v>0</v>
      </c>
      <c r="EV65" s="20">
        <f>+'MATRIZ (I-A) INVERSA'!FY65</f>
        <v>8.3959952682089725</v>
      </c>
      <c r="EW65" s="20">
        <f>+'MATRIZ (I-A) INVERSA'!FZ65</f>
        <v>-11.878343178729631</v>
      </c>
      <c r="EX65" s="20">
        <f>+'MATRIZ (I-A) INVERSA'!GA65</f>
        <v>7882.8966563618324</v>
      </c>
      <c r="EY65" s="20">
        <f>+'MATRIZ (I-A) INVERSA'!GB65</f>
        <v>0</v>
      </c>
      <c r="EZ65" s="20">
        <f>+'MATRIZ (I-A) INVERSA'!GC65</f>
        <v>0</v>
      </c>
      <c r="FA65" s="20">
        <f>+'MATRIZ (I-A) INVERSA'!GD65</f>
        <v>0</v>
      </c>
      <c r="FB65" s="20">
        <f>+'MATRIZ (I-A) INVERSA'!GE65</f>
        <v>0</v>
      </c>
      <c r="FC65" s="20">
        <f>+'MATRIZ (I-A) INVERSA'!GF65</f>
        <v>0</v>
      </c>
      <c r="FD65" s="20">
        <f>+'MATRIZ (I-A) INVERSA'!GG65</f>
        <v>0</v>
      </c>
      <c r="FE65" s="20">
        <f>+'MATRIZ (I-A) INVERSA'!GH65</f>
        <v>0</v>
      </c>
      <c r="FF65" s="20">
        <f>+'MATRIZ (I-A) INVERSA'!GI65</f>
        <v>0</v>
      </c>
      <c r="FG65" s="18">
        <f t="shared" si="2"/>
        <v>18338.828764890575</v>
      </c>
      <c r="FH65" s="17">
        <f t="shared" si="5"/>
        <v>20597.023088625563</v>
      </c>
      <c r="FI65" s="28"/>
      <c r="FJ65" s="17">
        <v>20597.023088625578</v>
      </c>
      <c r="FK65" s="50">
        <f t="shared" si="3"/>
        <v>0</v>
      </c>
      <c r="FM65" s="48">
        <f>+IFERROR((FH65/'MIP 2012'!FH65*100-100),0)</f>
        <v>0.47446406984634848</v>
      </c>
    </row>
    <row r="66" spans="1:169" s="7" customFormat="1" ht="21.95" customHeight="1" thickBot="1" x14ac:dyDescent="0.25">
      <c r="A66" s="12" t="s">
        <v>196</v>
      </c>
      <c r="B66" s="12" t="s">
        <v>197</v>
      </c>
      <c r="C66" s="16">
        <f>+'MATRIZ (A)'!C66*C$168</f>
        <v>0</v>
      </c>
      <c r="D66" s="16">
        <f>+'MATRIZ (A)'!D66*D$168</f>
        <v>0</v>
      </c>
      <c r="E66" s="16">
        <f>+'MATRIZ (A)'!E66*E$168</f>
        <v>0</v>
      </c>
      <c r="F66" s="16">
        <f>+'MATRIZ (A)'!F66*F$168</f>
        <v>0</v>
      </c>
      <c r="G66" s="16">
        <f>+'MATRIZ (A)'!G66*G$168</f>
        <v>0</v>
      </c>
      <c r="H66" s="16">
        <f>+'MATRIZ (A)'!H66*H$168</f>
        <v>0</v>
      </c>
      <c r="I66" s="16">
        <f>+'MATRIZ (A)'!I66*I$168</f>
        <v>0</v>
      </c>
      <c r="J66" s="16">
        <f>+'MATRIZ (A)'!J66*J$168</f>
        <v>0</v>
      </c>
      <c r="K66" s="16">
        <f>+'MATRIZ (A)'!K66*K$168</f>
        <v>0</v>
      </c>
      <c r="L66" s="16">
        <f>+'MATRIZ (A)'!L66*L$168</f>
        <v>0</v>
      </c>
      <c r="M66" s="16">
        <f>+'MATRIZ (A)'!M66*M$168</f>
        <v>0</v>
      </c>
      <c r="N66" s="16">
        <f>+'MATRIZ (A)'!N66*N$168</f>
        <v>5.2526619188027384E-3</v>
      </c>
      <c r="O66" s="16">
        <f>+'MATRIZ (A)'!O66*O$168</f>
        <v>0</v>
      </c>
      <c r="P66" s="16">
        <f>+'MATRIZ (A)'!P66*P$168</f>
        <v>0.16895459532843393</v>
      </c>
      <c r="Q66" s="16">
        <f>+'MATRIZ (A)'!Q66*Q$168</f>
        <v>0</v>
      </c>
      <c r="R66" s="16">
        <f>+'MATRIZ (A)'!R66*R$168</f>
        <v>0</v>
      </c>
      <c r="S66" s="16">
        <f>+'MATRIZ (A)'!S66*S$168</f>
        <v>0</v>
      </c>
      <c r="T66" s="16">
        <f>+'MATRIZ (A)'!T66*T$168</f>
        <v>7.0282449475903999</v>
      </c>
      <c r="U66" s="16">
        <f>+'MATRIZ (A)'!U66*U$168</f>
        <v>0</v>
      </c>
      <c r="V66" s="16">
        <f>+'MATRIZ (A)'!V66*V$168</f>
        <v>0</v>
      </c>
      <c r="W66" s="16">
        <f>+'MATRIZ (A)'!W66*W$168</f>
        <v>0</v>
      </c>
      <c r="X66" s="16">
        <f>+'MATRIZ (A)'!X66*X$168</f>
        <v>0</v>
      </c>
      <c r="Y66" s="16">
        <f>+'MATRIZ (A)'!Y66*Y$168</f>
        <v>0</v>
      </c>
      <c r="Z66" s="16">
        <f>+'MATRIZ (A)'!Z66*Z$168</f>
        <v>0</v>
      </c>
      <c r="AA66" s="16">
        <f>+'MATRIZ (A)'!AA66*AA$168</f>
        <v>2.1426337877993107</v>
      </c>
      <c r="AB66" s="16">
        <f>+'MATRIZ (A)'!AB66*AB$168</f>
        <v>0</v>
      </c>
      <c r="AC66" s="16">
        <f>+'MATRIZ (A)'!AC66*AC$168</f>
        <v>0</v>
      </c>
      <c r="AD66" s="16">
        <f>+'MATRIZ (A)'!AD66*AD$168</f>
        <v>0</v>
      </c>
      <c r="AE66" s="16">
        <f>+'MATRIZ (A)'!AE66*AE$168</f>
        <v>0</v>
      </c>
      <c r="AF66" s="16">
        <f>+'MATRIZ (A)'!AF66*AF$168</f>
        <v>0</v>
      </c>
      <c r="AG66" s="16">
        <f>+'MATRIZ (A)'!AG66*AG$168</f>
        <v>0</v>
      </c>
      <c r="AH66" s="16">
        <f>+'MATRIZ (A)'!AH66*AH$168</f>
        <v>0</v>
      </c>
      <c r="AI66" s="16">
        <f>+'MATRIZ (A)'!AI66*AI$168</f>
        <v>7.5492974559401009</v>
      </c>
      <c r="AJ66" s="16">
        <f>+'MATRIZ (A)'!AJ66*AJ$168</f>
        <v>18.937346516864839</v>
      </c>
      <c r="AK66" s="16">
        <f>+'MATRIZ (A)'!AK66*AK$168</f>
        <v>2.5911881694781272E-3</v>
      </c>
      <c r="AL66" s="16">
        <f>+'MATRIZ (A)'!AL66*AL$168</f>
        <v>0.32714528897697243</v>
      </c>
      <c r="AM66" s="16">
        <f>+'MATRIZ (A)'!AM66*AM$168</f>
        <v>0</v>
      </c>
      <c r="AN66" s="16">
        <f>+'MATRIZ (A)'!AN66*AN$168</f>
        <v>0</v>
      </c>
      <c r="AO66" s="16">
        <f>+'MATRIZ (A)'!AO66*AO$168</f>
        <v>0</v>
      </c>
      <c r="AP66" s="16">
        <f>+'MATRIZ (A)'!AP66*AP$168</f>
        <v>1.1488061433877086</v>
      </c>
      <c r="AQ66" s="16">
        <f>+'MATRIZ (A)'!AQ66*AQ$168</f>
        <v>28.937696633984132</v>
      </c>
      <c r="AR66" s="16">
        <f>+'MATRIZ (A)'!AR66*AR$168</f>
        <v>29.514345708845489</v>
      </c>
      <c r="AS66" s="16">
        <f>+'MATRIZ (A)'!AS66*AS$168</f>
        <v>4.0527450960520647E-3</v>
      </c>
      <c r="AT66" s="16">
        <f>+'MATRIZ (A)'!AT66*AT$168</f>
        <v>0</v>
      </c>
      <c r="AU66" s="16">
        <f>+'MATRIZ (A)'!AU66*AU$168</f>
        <v>0</v>
      </c>
      <c r="AV66" s="16">
        <f>+'MATRIZ (A)'!AV66*AV$168</f>
        <v>1.7519801742400642E-3</v>
      </c>
      <c r="AW66" s="16">
        <f>+'MATRIZ (A)'!AW66*AW$168</f>
        <v>1.2217231798717576</v>
      </c>
      <c r="AX66" s="16">
        <f>+'MATRIZ (A)'!AX66*AX$168</f>
        <v>9.9952578435856729</v>
      </c>
      <c r="AY66" s="16">
        <f>+'MATRIZ (A)'!AY66*AY$168</f>
        <v>0</v>
      </c>
      <c r="AZ66" s="16">
        <f>+'MATRIZ (A)'!AZ66*AZ$168</f>
        <v>0</v>
      </c>
      <c r="BA66" s="16">
        <f>+'MATRIZ (A)'!BA66*BA$168</f>
        <v>0</v>
      </c>
      <c r="BB66" s="16">
        <f>+'MATRIZ (A)'!BB66*BB$168</f>
        <v>0.72002799455517541</v>
      </c>
      <c r="BC66" s="16">
        <f>+'MATRIZ (A)'!BC66*BC$168</f>
        <v>1.9111115229477287</v>
      </c>
      <c r="BD66" s="16">
        <f>+'MATRIZ (A)'!BD66*BD$168</f>
        <v>2.1002670321006436E-3</v>
      </c>
      <c r="BE66" s="16">
        <f>+'MATRIZ (A)'!BE66*BE$168</f>
        <v>61.667637272989474</v>
      </c>
      <c r="BF66" s="16">
        <f>+'MATRIZ (A)'!BF66*BF$168</f>
        <v>0.96478498339036556</v>
      </c>
      <c r="BG66" s="16">
        <f>+'MATRIZ (A)'!BG66*BG$168</f>
        <v>2.6785643067275244</v>
      </c>
      <c r="BH66" s="16">
        <f>+'MATRIZ (A)'!BH66*BH$168</f>
        <v>2.2718864884186356</v>
      </c>
      <c r="BI66" s="16">
        <f>+'MATRIZ (A)'!BI66*BI$168</f>
        <v>0</v>
      </c>
      <c r="BJ66" s="16">
        <f>+'MATRIZ (A)'!BJ66*BJ$168</f>
        <v>1.9877005308752888E-3</v>
      </c>
      <c r="BK66" s="16">
        <f>+'MATRIZ (A)'!BK66*BK$168</f>
        <v>2.0883966287553219</v>
      </c>
      <c r="BL66" s="16">
        <f>+'MATRIZ (A)'!BL66*BL$168</f>
        <v>0</v>
      </c>
      <c r="BM66" s="16">
        <f>+'MATRIZ (A)'!BM66*BM$168</f>
        <v>0</v>
      </c>
      <c r="BN66" s="16">
        <f>+'MATRIZ (A)'!BN66*BN$168</f>
        <v>2.6600054449199058</v>
      </c>
      <c r="BO66" s="16">
        <f>+'MATRIZ (A)'!BO66*BO$168</f>
        <v>0</v>
      </c>
      <c r="BP66" s="16">
        <f>+'MATRIZ (A)'!BP66*BP$168</f>
        <v>0</v>
      </c>
      <c r="BQ66" s="16">
        <f>+'MATRIZ (A)'!BQ66*BQ$168</f>
        <v>0</v>
      </c>
      <c r="BR66" s="16">
        <f>+'MATRIZ (A)'!BR66*BR$168</f>
        <v>2.0292984588421219</v>
      </c>
      <c r="BS66" s="16">
        <f>+'MATRIZ (A)'!BS66*BS$168</f>
        <v>0</v>
      </c>
      <c r="BT66" s="16">
        <f>+'MATRIZ (A)'!BT66*BT$168</f>
        <v>0</v>
      </c>
      <c r="BU66" s="16">
        <f>+'MATRIZ (A)'!BU66*BU$168</f>
        <v>0.47143911134213207</v>
      </c>
      <c r="BV66" s="16">
        <f>+'MATRIZ (A)'!BV66*BV$168</f>
        <v>0</v>
      </c>
      <c r="BW66" s="16">
        <f>+'MATRIZ (A)'!BW66*BW$168</f>
        <v>6.7650630251261266</v>
      </c>
      <c r="BX66" s="16">
        <f>+'MATRIZ (A)'!BX66*BX$168</f>
        <v>1.0179361062157477</v>
      </c>
      <c r="BY66" s="16">
        <f>+'MATRIZ (A)'!BY66*BY$168</f>
        <v>0</v>
      </c>
      <c r="BZ66" s="16">
        <f>+'MATRIZ (A)'!BZ66*BZ$168</f>
        <v>1.5403400745459448</v>
      </c>
      <c r="CA66" s="16">
        <f>+'MATRIZ (A)'!CA66*CA$168</f>
        <v>3.925205754938562E-2</v>
      </c>
      <c r="CB66" s="16">
        <f>+'MATRIZ (A)'!CB66*CB$168</f>
        <v>0</v>
      </c>
      <c r="CC66" s="16">
        <f>+'MATRIZ (A)'!CC66*CC$168</f>
        <v>0.95629103707974228</v>
      </c>
      <c r="CD66" s="16">
        <f>+'MATRIZ (A)'!CD66*CD$168</f>
        <v>1.9584183934667272</v>
      </c>
      <c r="CE66" s="16">
        <f>+'MATRIZ (A)'!CE66*CE$168</f>
        <v>6.2199258956864556</v>
      </c>
      <c r="CF66" s="16">
        <f>+'MATRIZ (A)'!CF66*CF$168</f>
        <v>1.2013628711488943E-2</v>
      </c>
      <c r="CG66" s="16">
        <f>+'MATRIZ (A)'!CG66*CG$168</f>
        <v>3.0325900541831499</v>
      </c>
      <c r="CH66" s="16">
        <f>+'MATRIZ (A)'!CH66*CH$168</f>
        <v>0.67124551965152168</v>
      </c>
      <c r="CI66" s="16">
        <f>+'MATRIZ (A)'!CI66*CI$168</f>
        <v>0</v>
      </c>
      <c r="CJ66" s="16">
        <f>+'MATRIZ (A)'!CJ66*CJ$168</f>
        <v>0</v>
      </c>
      <c r="CK66" s="16">
        <f>+'MATRIZ (A)'!CK66*CK$168</f>
        <v>0</v>
      </c>
      <c r="CL66" s="16">
        <f>+'MATRIZ (A)'!CL66*CL$168</f>
        <v>4.2932781129988422</v>
      </c>
      <c r="CM66" s="16">
        <f>+'MATRIZ (A)'!CM66*CM$168</f>
        <v>0</v>
      </c>
      <c r="CN66" s="16">
        <f>+'MATRIZ (A)'!CN66*CN$168</f>
        <v>115.58014306337866</v>
      </c>
      <c r="CO66" s="16">
        <f>+'MATRIZ (A)'!CO66*CO$168</f>
        <v>0</v>
      </c>
      <c r="CP66" s="16">
        <f>+'MATRIZ (A)'!CP66*CP$168</f>
        <v>0</v>
      </c>
      <c r="CQ66" s="16">
        <f>+'MATRIZ (A)'!CQ66*CQ$168</f>
        <v>0</v>
      </c>
      <c r="CR66" s="16">
        <f>+'MATRIZ (A)'!CR66*CR$168</f>
        <v>0</v>
      </c>
      <c r="CS66" s="16">
        <f>+'MATRIZ (A)'!CS66*CS$168</f>
        <v>0</v>
      </c>
      <c r="CT66" s="16">
        <f>+'MATRIZ (A)'!CT66*CT$168</f>
        <v>1.3634360088542142E-2</v>
      </c>
      <c r="CU66" s="16">
        <f>+'MATRIZ (A)'!CU66*CU$168</f>
        <v>0</v>
      </c>
      <c r="CV66" s="16">
        <f>+'MATRIZ (A)'!CV66*CV$168</f>
        <v>0</v>
      </c>
      <c r="CW66" s="16">
        <f>+'MATRIZ (A)'!CW66*CW$168</f>
        <v>0</v>
      </c>
      <c r="CX66" s="16">
        <f>+'MATRIZ (A)'!CX66*CX$168</f>
        <v>5.9498290944461678E-2</v>
      </c>
      <c r="CY66" s="16">
        <f>+'MATRIZ (A)'!CY66*CY$168</f>
        <v>0</v>
      </c>
      <c r="CZ66" s="16">
        <f>+'MATRIZ (A)'!CZ66*CZ$168</f>
        <v>0</v>
      </c>
      <c r="DA66" s="16">
        <f>+'MATRIZ (A)'!DA66*DA$168</f>
        <v>1.7898671364358272</v>
      </c>
      <c r="DB66" s="16">
        <f>+'MATRIZ (A)'!DB66*DB$168</f>
        <v>0</v>
      </c>
      <c r="DC66" s="16">
        <f>+'MATRIZ (A)'!DC66*DC$168</f>
        <v>0</v>
      </c>
      <c r="DD66" s="16">
        <f>+'MATRIZ (A)'!DD66*DD$168</f>
        <v>0</v>
      </c>
      <c r="DE66" s="16">
        <f>+'MATRIZ (A)'!DE66*DE$168</f>
        <v>0</v>
      </c>
      <c r="DF66" s="16">
        <f>+'MATRIZ (A)'!DF66*DF$168</f>
        <v>0</v>
      </c>
      <c r="DG66" s="16">
        <f>+'MATRIZ (A)'!DG66*DG$168</f>
        <v>0</v>
      </c>
      <c r="DH66" s="16">
        <f>+'MATRIZ (A)'!DH66*DH$168</f>
        <v>0</v>
      </c>
      <c r="DI66" s="16">
        <f>+'MATRIZ (A)'!DI66*DI$168</f>
        <v>0</v>
      </c>
      <c r="DJ66" s="16">
        <f>+'MATRIZ (A)'!DJ66*DJ$168</f>
        <v>0</v>
      </c>
      <c r="DK66" s="16">
        <f>+'MATRIZ (A)'!DK66*DK$168</f>
        <v>0.87013861758357613</v>
      </c>
      <c r="DL66" s="16">
        <f>+'MATRIZ (A)'!DL66*DL$168</f>
        <v>0</v>
      </c>
      <c r="DM66" s="16">
        <f>+'MATRIZ (A)'!DM66*DM$168</f>
        <v>0</v>
      </c>
      <c r="DN66" s="16">
        <f>+'MATRIZ (A)'!DN66*DN$168</f>
        <v>0</v>
      </c>
      <c r="DO66" s="16">
        <f>+'MATRIZ (A)'!DO66*DO$168</f>
        <v>0</v>
      </c>
      <c r="DP66" s="16">
        <f>+'MATRIZ (A)'!DP66*DP$168</f>
        <v>6.0322400020767587E-2</v>
      </c>
      <c r="DQ66" s="16">
        <f>+'MATRIZ (A)'!DQ66*DQ$168</f>
        <v>0</v>
      </c>
      <c r="DR66" s="16">
        <f>+'MATRIZ (A)'!DR66*DR$168</f>
        <v>0</v>
      </c>
      <c r="DS66" s="16">
        <f>+'MATRIZ (A)'!DS66*DS$168</f>
        <v>0</v>
      </c>
      <c r="DT66" s="16">
        <f>+'MATRIZ (A)'!DT66*DT$168</f>
        <v>3.3830608688647387E-2</v>
      </c>
      <c r="DU66" s="16">
        <f>+'MATRIZ (A)'!DU66*DU$168</f>
        <v>0.21501847296733551</v>
      </c>
      <c r="DV66" s="16">
        <f>+'MATRIZ (A)'!DV66*DV$168</f>
        <v>0</v>
      </c>
      <c r="DW66" s="16">
        <f>+'MATRIZ (A)'!DW66*DW$168</f>
        <v>12.716326716798747</v>
      </c>
      <c r="DX66" s="16">
        <f>+'MATRIZ (A)'!DX66*DX$168</f>
        <v>0</v>
      </c>
      <c r="DY66" s="16">
        <f>+'MATRIZ (A)'!DY66*DY$168</f>
        <v>0</v>
      </c>
      <c r="DZ66" s="16">
        <f>+'MATRIZ (A)'!DZ66*DZ$168</f>
        <v>0</v>
      </c>
      <c r="EA66" s="16">
        <f>+'MATRIZ (A)'!EA66*EA$168</f>
        <v>0</v>
      </c>
      <c r="EB66" s="16">
        <f>+'MATRIZ (A)'!EB66*EB$168</f>
        <v>0</v>
      </c>
      <c r="EC66" s="16">
        <f>+'MATRIZ (A)'!EC66*EC$168</f>
        <v>12.981911732489184</v>
      </c>
      <c r="ED66" s="16">
        <f>+'MATRIZ (A)'!ED66*ED$168</f>
        <v>0</v>
      </c>
      <c r="EE66" s="16">
        <f>+'MATRIZ (A)'!EE66*EE$168</f>
        <v>0</v>
      </c>
      <c r="EF66" s="16">
        <f>+'MATRIZ (A)'!EF66*EF$168</f>
        <v>0</v>
      </c>
      <c r="EG66" s="16">
        <f>+'MATRIZ (A)'!EG66*EG$168</f>
        <v>0.29645375772062155</v>
      </c>
      <c r="EH66" s="16">
        <f>+'MATRIZ (A)'!EH66*EH$168</f>
        <v>0</v>
      </c>
      <c r="EI66" s="18">
        <f t="shared" si="4"/>
        <v>355.57583992031635</v>
      </c>
      <c r="EJ66" s="20">
        <f>+'MATRIZ (I-A) INVERSA'!FM66</f>
        <v>9831.6518387691249</v>
      </c>
      <c r="EK66" s="20">
        <f>+'MATRIZ (I-A) INVERSA'!FN66</f>
        <v>0.31640626855885706</v>
      </c>
      <c r="EL66" s="20">
        <f>+'MATRIZ (I-A) INVERSA'!FO66</f>
        <v>0.89052691789098615</v>
      </c>
      <c r="EM66" s="20">
        <f>+'MATRIZ (I-A) INVERSA'!FP66</f>
        <v>0</v>
      </c>
      <c r="EN66" s="20">
        <f>+'MATRIZ (I-A) INVERSA'!FQ66</f>
        <v>0.18458351535618825</v>
      </c>
      <c r="EO66" s="20">
        <f>+'MATRIZ (I-A) INVERSA'!FR66</f>
        <v>2.0692573625578681E-2</v>
      </c>
      <c r="EP66" s="20">
        <f>+'MATRIZ (I-A) INVERSA'!FS66</f>
        <v>0</v>
      </c>
      <c r="EQ66" s="20">
        <f>+'MATRIZ (I-A) INVERSA'!FT66</f>
        <v>0</v>
      </c>
      <c r="ER66" s="20">
        <f>+'MATRIZ (I-A) INVERSA'!FU66</f>
        <v>1.5024178446497378E-2</v>
      </c>
      <c r="ES66" s="20">
        <f>+'MATRIZ (I-A) INVERSA'!FV66</f>
        <v>0</v>
      </c>
      <c r="ET66" s="20">
        <f>+'MATRIZ (I-A) INVERSA'!FW66</f>
        <v>0</v>
      </c>
      <c r="EU66" s="20">
        <f>+'MATRIZ (I-A) INVERSA'!FX66</f>
        <v>0</v>
      </c>
      <c r="EV66" s="20">
        <f>+'MATRIZ (I-A) INVERSA'!FY66</f>
        <v>0</v>
      </c>
      <c r="EW66" s="20">
        <f>+'MATRIZ (I-A) INVERSA'!FZ66</f>
        <v>-23.670504520000001</v>
      </c>
      <c r="EX66" s="20">
        <f>+'MATRIZ (I-A) INVERSA'!GA66</f>
        <v>422.44966955522239</v>
      </c>
      <c r="EY66" s="20">
        <f>+'MATRIZ (I-A) INVERSA'!GB66</f>
        <v>343.0374180754248</v>
      </c>
      <c r="EZ66" s="20">
        <f>+'MATRIZ (I-A) INVERSA'!GC66</f>
        <v>2.2039043850382747</v>
      </c>
      <c r="FA66" s="20">
        <f>+'MATRIZ (I-A) INVERSA'!GD66</f>
        <v>6.8862033748170131</v>
      </c>
      <c r="FB66" s="20">
        <f>+'MATRIZ (I-A) INVERSA'!GE66</f>
        <v>5.5494975446772126E-4</v>
      </c>
      <c r="FC66" s="20">
        <f>+'MATRIZ (I-A) INVERSA'!GF66</f>
        <v>11.609970347353483</v>
      </c>
      <c r="FD66" s="20">
        <f>+'MATRIZ (I-A) INVERSA'!GG66</f>
        <v>54.531512785148649</v>
      </c>
      <c r="FE66" s="20">
        <f>+'MATRIZ (I-A) INVERSA'!GH66</f>
        <v>53.533482315469051</v>
      </c>
      <c r="FF66" s="20">
        <f>+'MATRIZ (I-A) INVERSA'!GI66</f>
        <v>1.4522311809382218</v>
      </c>
      <c r="FG66" s="18">
        <f t="shared" si="2"/>
        <v>10705.11351467217</v>
      </c>
      <c r="FH66" s="17">
        <f t="shared" si="5"/>
        <v>11060.689354592487</v>
      </c>
      <c r="FI66" s="28"/>
      <c r="FJ66" s="17">
        <v>11060.689354592487</v>
      </c>
      <c r="FK66" s="50">
        <f t="shared" si="3"/>
        <v>0</v>
      </c>
      <c r="FM66" s="48">
        <f>+IFERROR((FH66/'MIP 2012'!FH66*100-100),0)</f>
        <v>1.0277571650076709</v>
      </c>
    </row>
    <row r="67" spans="1:169" s="7" customFormat="1" ht="21.95" customHeight="1" thickBot="1" x14ac:dyDescent="0.25">
      <c r="A67" s="12" t="s">
        <v>198</v>
      </c>
      <c r="B67" s="12" t="s">
        <v>199</v>
      </c>
      <c r="C67" s="16">
        <f>+'MATRIZ (A)'!C67*C$168</f>
        <v>9.1749238294685426E-2</v>
      </c>
      <c r="D67" s="16">
        <f>+'MATRIZ (A)'!D67*D$168</f>
        <v>4.6031045612110161E-2</v>
      </c>
      <c r="E67" s="16">
        <f>+'MATRIZ (A)'!E67*E$168</f>
        <v>2.0499162869229912E-2</v>
      </c>
      <c r="F67" s="16">
        <f>+'MATRIZ (A)'!F67*F$168</f>
        <v>0.26913338021001465</v>
      </c>
      <c r="G67" s="16">
        <f>+'MATRIZ (A)'!G67*G$168</f>
        <v>96.98723807311363</v>
      </c>
      <c r="H67" s="16">
        <f>+'MATRIZ (A)'!H67*H$168</f>
        <v>346.49624646954123</v>
      </c>
      <c r="I67" s="16">
        <f>+'MATRIZ (A)'!I67*I$168</f>
        <v>8.6169463476163513E-2</v>
      </c>
      <c r="J67" s="16">
        <f>+'MATRIZ (A)'!J67*J$168</f>
        <v>2.8138757697861552</v>
      </c>
      <c r="K67" s="16">
        <f>+'MATRIZ (A)'!K67*K$168</f>
        <v>0.14249080703423084</v>
      </c>
      <c r="L67" s="16">
        <f>+'MATRIZ (A)'!L67*L$168</f>
        <v>891.03626813564995</v>
      </c>
      <c r="M67" s="16">
        <f>+'MATRIZ (A)'!M67*M$168</f>
        <v>0.20555453505558355</v>
      </c>
      <c r="N67" s="16">
        <f>+'MATRIZ (A)'!N67*N$168</f>
        <v>58.8026953499595</v>
      </c>
      <c r="O67" s="16">
        <f>+'MATRIZ (A)'!O67*O$168</f>
        <v>11.292025425037888</v>
      </c>
      <c r="P67" s="16">
        <f>+'MATRIZ (A)'!P67*P$168</f>
        <v>26.262940874953806</v>
      </c>
      <c r="Q67" s="16">
        <f>+'MATRIZ (A)'!Q67*Q$168</f>
        <v>0.2315188522558578</v>
      </c>
      <c r="R67" s="16">
        <f>+'MATRIZ (A)'!R67*R$168</f>
        <v>3707.0398454876372</v>
      </c>
      <c r="S67" s="16">
        <f>+'MATRIZ (A)'!S67*S$168</f>
        <v>0.12062560116751508</v>
      </c>
      <c r="T67" s="16">
        <f>+'MATRIZ (A)'!T67*T$168</f>
        <v>0.50900578774332361</v>
      </c>
      <c r="U67" s="16">
        <f>+'MATRIZ (A)'!U67*U$168</f>
        <v>32.927042107663247</v>
      </c>
      <c r="V67" s="16">
        <f>+'MATRIZ (A)'!V67*V$168</f>
        <v>138.58404556980966</v>
      </c>
      <c r="W67" s="16">
        <f>+'MATRIZ (A)'!W67*W$168</f>
        <v>34.361117536767651</v>
      </c>
      <c r="X67" s="16">
        <f>+'MATRIZ (A)'!X67*X$168</f>
        <v>12.953680739806538</v>
      </c>
      <c r="Y67" s="16">
        <f>+'MATRIZ (A)'!Y67*Y$168</f>
        <v>0.48172767232877872</v>
      </c>
      <c r="Z67" s="16">
        <f>+'MATRIZ (A)'!Z67*Z$168</f>
        <v>78.901390514473633</v>
      </c>
      <c r="AA67" s="16">
        <f>+'MATRIZ (A)'!AA67*AA$168</f>
        <v>237.3963670084789</v>
      </c>
      <c r="AB67" s="16">
        <f>+'MATRIZ (A)'!AB67*AB$168</f>
        <v>0.31042240236322655</v>
      </c>
      <c r="AC67" s="16">
        <f>+'MATRIZ (A)'!AC67*AC$168</f>
        <v>7.2895937207132333E-2</v>
      </c>
      <c r="AD67" s="16">
        <f>+'MATRIZ (A)'!AD67*AD$168</f>
        <v>0.38739572848273407</v>
      </c>
      <c r="AE67" s="16">
        <f>+'MATRIZ (A)'!AE67*AE$168</f>
        <v>18.763689896439434</v>
      </c>
      <c r="AF67" s="16">
        <f>+'MATRIZ (A)'!AF67*AF$168</f>
        <v>3.1275111248295624</v>
      </c>
      <c r="AG67" s="16">
        <f>+'MATRIZ (A)'!AG67*AG$168</f>
        <v>6.1152150121286455E-5</v>
      </c>
      <c r="AH67" s="16">
        <f>+'MATRIZ (A)'!AH67*AH$168</f>
        <v>1.710344997628984E-2</v>
      </c>
      <c r="AI67" s="16">
        <f>+'MATRIZ (A)'!AI67*AI$168</f>
        <v>98.834671786241401</v>
      </c>
      <c r="AJ67" s="16">
        <f>+'MATRIZ (A)'!AJ67*AJ$168</f>
        <v>32.877733717025848</v>
      </c>
      <c r="AK67" s="16">
        <f>+'MATRIZ (A)'!AK67*AK$168</f>
        <v>10.706833900603325</v>
      </c>
      <c r="AL67" s="16">
        <f>+'MATRIZ (A)'!AL67*AL$168</f>
        <v>821.3722785214303</v>
      </c>
      <c r="AM67" s="16">
        <f>+'MATRIZ (A)'!AM67*AM$168</f>
        <v>3.1479338176980458</v>
      </c>
      <c r="AN67" s="16">
        <f>+'MATRIZ (A)'!AN67*AN$168</f>
        <v>2699.1478301610609</v>
      </c>
      <c r="AO67" s="16">
        <f>+'MATRIZ (A)'!AO67*AO$168</f>
        <v>18.047610644410213</v>
      </c>
      <c r="AP67" s="16">
        <f>+'MATRIZ (A)'!AP67*AP$168</f>
        <v>68.216215274031342</v>
      </c>
      <c r="AQ67" s="16">
        <f>+'MATRIZ (A)'!AQ67*AQ$168</f>
        <v>68.40522816830422</v>
      </c>
      <c r="AR67" s="16">
        <f>+'MATRIZ (A)'!AR67*AR$168</f>
        <v>65.267089106713087</v>
      </c>
      <c r="AS67" s="16">
        <f>+'MATRIZ (A)'!AS67*AS$168</f>
        <v>30.826194240946908</v>
      </c>
      <c r="AT67" s="16">
        <f>+'MATRIZ (A)'!AT67*AT$168</f>
        <v>75.08633018777806</v>
      </c>
      <c r="AU67" s="16">
        <f>+'MATRIZ (A)'!AU67*AU$168</f>
        <v>0.94473959686501019</v>
      </c>
      <c r="AV67" s="16">
        <f>+'MATRIZ (A)'!AV67*AV$168</f>
        <v>0.53450545452458165</v>
      </c>
      <c r="AW67" s="16">
        <f>+'MATRIZ (A)'!AW67*AW$168</f>
        <v>66.723713981536449</v>
      </c>
      <c r="AX67" s="16">
        <f>+'MATRIZ (A)'!AX67*AX$168</f>
        <v>21.055664335892601</v>
      </c>
      <c r="AY67" s="16">
        <f>+'MATRIZ (A)'!AY67*AY$168</f>
        <v>8.2137290515352923</v>
      </c>
      <c r="AZ67" s="16">
        <f>+'MATRIZ (A)'!AZ67*AZ$168</f>
        <v>350.63974934459696</v>
      </c>
      <c r="BA67" s="16">
        <f>+'MATRIZ (A)'!BA67*BA$168</f>
        <v>9.9234108732066215E-2</v>
      </c>
      <c r="BB67" s="16">
        <f>+'MATRIZ (A)'!BB67*BB$168</f>
        <v>1296.6512474185731</v>
      </c>
      <c r="BC67" s="16">
        <f>+'MATRIZ (A)'!BC67*BC$168</f>
        <v>3.7904842715570912</v>
      </c>
      <c r="BD67" s="16">
        <f>+'MATRIZ (A)'!BD67*BD$168</f>
        <v>44.105193219405599</v>
      </c>
      <c r="BE67" s="16">
        <f>+'MATRIZ (A)'!BE67*BE$168</f>
        <v>1.1693210395951994</v>
      </c>
      <c r="BF67" s="16">
        <f>+'MATRIZ (A)'!BF67*BF$168</f>
        <v>11597.53537165494</v>
      </c>
      <c r="BG67" s="16">
        <f>+'MATRIZ (A)'!BG67*BG$168</f>
        <v>100.56292638148689</v>
      </c>
      <c r="BH67" s="16">
        <f>+'MATRIZ (A)'!BH67*BH$168</f>
        <v>32.627381611851767</v>
      </c>
      <c r="BI67" s="16">
        <f>+'MATRIZ (A)'!BI67*BI$168</f>
        <v>0</v>
      </c>
      <c r="BJ67" s="16">
        <f>+'MATRIZ (A)'!BJ67*BJ$168</f>
        <v>1.0241261615308712</v>
      </c>
      <c r="BK67" s="16">
        <f>+'MATRIZ (A)'!BK67*BK$168</f>
        <v>8.5780362224587794</v>
      </c>
      <c r="BL67" s="16">
        <f>+'MATRIZ (A)'!BL67*BL$168</f>
        <v>4.4324651121342669</v>
      </c>
      <c r="BM67" s="16">
        <f>+'MATRIZ (A)'!BM67*BM$168</f>
        <v>75.92615662811933</v>
      </c>
      <c r="BN67" s="16">
        <f>+'MATRIZ (A)'!BN67*BN$168</f>
        <v>6.216139143841148</v>
      </c>
      <c r="BO67" s="16">
        <f>+'MATRIZ (A)'!BO67*BO$168</f>
        <v>0.14402443556880065</v>
      </c>
      <c r="BP67" s="16">
        <f>+'MATRIZ (A)'!BP67*BP$168</f>
        <v>4.5237056334615833</v>
      </c>
      <c r="BQ67" s="16">
        <f>+'MATRIZ (A)'!BQ67*BQ$168</f>
        <v>0.27123876137743441</v>
      </c>
      <c r="BR67" s="16">
        <f>+'MATRIZ (A)'!BR67*BR$168</f>
        <v>219.43990815577561</v>
      </c>
      <c r="BS67" s="16">
        <f>+'MATRIZ (A)'!BS67*BS$168</f>
        <v>750.29253739100125</v>
      </c>
      <c r="BT67" s="16">
        <f>+'MATRIZ (A)'!BT67*BT$168</f>
        <v>44.468603140109778</v>
      </c>
      <c r="BU67" s="16">
        <f>+'MATRIZ (A)'!BU67*BU$168</f>
        <v>40.950488202557835</v>
      </c>
      <c r="BV67" s="16">
        <f>+'MATRIZ (A)'!BV67*BV$168</f>
        <v>167.21427759129796</v>
      </c>
      <c r="BW67" s="16">
        <f>+'MATRIZ (A)'!BW67*BW$168</f>
        <v>38.559630195893803</v>
      </c>
      <c r="BX67" s="16">
        <f>+'MATRIZ (A)'!BX67*BX$168</f>
        <v>0.24458484573257205</v>
      </c>
      <c r="BY67" s="16">
        <f>+'MATRIZ (A)'!BY67*BY$168</f>
        <v>2.084228340702866E-2</v>
      </c>
      <c r="BZ67" s="16">
        <f>+'MATRIZ (A)'!BZ67*BZ$168</f>
        <v>829.41817760148751</v>
      </c>
      <c r="CA67" s="16">
        <f>+'MATRIZ (A)'!CA67*CA$168</f>
        <v>178.57150001101363</v>
      </c>
      <c r="CB67" s="16">
        <f>+'MATRIZ (A)'!CB67*CB$168</f>
        <v>5.3441643866834054</v>
      </c>
      <c r="CC67" s="16">
        <f>+'MATRIZ (A)'!CC67*CC$168</f>
        <v>7073.9386771546688</v>
      </c>
      <c r="CD67" s="16">
        <f>+'MATRIZ (A)'!CD67*CD$168</f>
        <v>8.4706623065872613</v>
      </c>
      <c r="CE67" s="16">
        <f>+'MATRIZ (A)'!CE67*CE$168</f>
        <v>1465.3983327997714</v>
      </c>
      <c r="CF67" s="16">
        <f>+'MATRIZ (A)'!CF67*CF$168</f>
        <v>1.2468867962638821</v>
      </c>
      <c r="CG67" s="16">
        <f>+'MATRIZ (A)'!CG67*CG$168</f>
        <v>46.858073192013606</v>
      </c>
      <c r="CH67" s="16">
        <f>+'MATRIZ (A)'!CH67*CH$168</f>
        <v>26.206715553332636</v>
      </c>
      <c r="CI67" s="16">
        <f>+'MATRIZ (A)'!CI67*CI$168</f>
        <v>8.8586830180571923</v>
      </c>
      <c r="CJ67" s="16">
        <f>+'MATRIZ (A)'!CJ67*CJ$168</f>
        <v>15703.970849185218</v>
      </c>
      <c r="CK67" s="16">
        <f>+'MATRIZ (A)'!CK67*CK$168</f>
        <v>425.65455622433683</v>
      </c>
      <c r="CL67" s="16">
        <f>+'MATRIZ (A)'!CL67*CL$168</f>
        <v>900.58146868465121</v>
      </c>
      <c r="CM67" s="16">
        <f>+'MATRIZ (A)'!CM67*CM$168</f>
        <v>8179.4980695337081</v>
      </c>
      <c r="CN67" s="16">
        <f>+'MATRIZ (A)'!CN67*CN$168</f>
        <v>136.4789497370337</v>
      </c>
      <c r="CO67" s="16">
        <f>+'MATRIZ (A)'!CO67*CO$168</f>
        <v>3.512700578879886</v>
      </c>
      <c r="CP67" s="16">
        <f>+'MATRIZ (A)'!CP67*CP$168</f>
        <v>6.3803806015860593E-3</v>
      </c>
      <c r="CQ67" s="16">
        <f>+'MATRIZ (A)'!CQ67*CQ$168</f>
        <v>1.0454128898514716</v>
      </c>
      <c r="CR67" s="16">
        <f>+'MATRIZ (A)'!CR67*CR$168</f>
        <v>1.0292722673585462</v>
      </c>
      <c r="CS67" s="16">
        <f>+'MATRIZ (A)'!CS67*CS$168</f>
        <v>119.83314249317461</v>
      </c>
      <c r="CT67" s="16">
        <f>+'MATRIZ (A)'!CT67*CT$168</f>
        <v>60.33854654487196</v>
      </c>
      <c r="CU67" s="16">
        <f>+'MATRIZ (A)'!CU67*CU$168</f>
        <v>4.4066809435153163</v>
      </c>
      <c r="CV67" s="16">
        <f>+'MATRIZ (A)'!CV67*CV$168</f>
        <v>6.5197304053165812</v>
      </c>
      <c r="CW67" s="16">
        <f>+'MATRIZ (A)'!CW67*CW$168</f>
        <v>0.19223298578925957</v>
      </c>
      <c r="CX67" s="16">
        <f>+'MATRIZ (A)'!CX67*CX$168</f>
        <v>11.555419201103112</v>
      </c>
      <c r="CY67" s="16">
        <f>+'MATRIZ (A)'!CY67*CY$168</f>
        <v>114.92299285567694</v>
      </c>
      <c r="CZ67" s="16">
        <f>+'MATRIZ (A)'!CZ67*CZ$168</f>
        <v>0.23365151083388297</v>
      </c>
      <c r="DA67" s="16">
        <f>+'MATRIZ (A)'!DA67*DA$168</f>
        <v>40.500626782437863</v>
      </c>
      <c r="DB67" s="16">
        <f>+'MATRIZ (A)'!DB67*DB$168</f>
        <v>6.6668173874579087E-2</v>
      </c>
      <c r="DC67" s="16">
        <f>+'MATRIZ (A)'!DC67*DC$168</f>
        <v>0.21183064926505643</v>
      </c>
      <c r="DD67" s="16">
        <f>+'MATRIZ (A)'!DD67*DD$168</f>
        <v>18.998619077287977</v>
      </c>
      <c r="DE67" s="16">
        <f>+'MATRIZ (A)'!DE67*DE$168</f>
        <v>2.1473076361266941E-2</v>
      </c>
      <c r="DF67" s="16">
        <f>+'MATRIZ (A)'!DF67*DF$168</f>
        <v>18.698271504210375</v>
      </c>
      <c r="DG67" s="16">
        <f>+'MATRIZ (A)'!DG67*DG$168</f>
        <v>8822.0082807910112</v>
      </c>
      <c r="DH67" s="16">
        <f>+'MATRIZ (A)'!DH67*DH$168</f>
        <v>0.23472701032083979</v>
      </c>
      <c r="DI67" s="16">
        <f>+'MATRIZ (A)'!DI67*DI$168</f>
        <v>0.12000994278285355</v>
      </c>
      <c r="DJ67" s="16">
        <f>+'MATRIZ (A)'!DJ67*DJ$168</f>
        <v>4.4501639957724013</v>
      </c>
      <c r="DK67" s="16">
        <f>+'MATRIZ (A)'!DK67*DK$168</f>
        <v>197.34371892619694</v>
      </c>
      <c r="DL67" s="16">
        <f>+'MATRIZ (A)'!DL67*DL$168</f>
        <v>6.0433008657389946</v>
      </c>
      <c r="DM67" s="16">
        <f>+'MATRIZ (A)'!DM67*DM$168</f>
        <v>1.8770209464997532</v>
      </c>
      <c r="DN67" s="16">
        <f>+'MATRIZ (A)'!DN67*DN$168</f>
        <v>187.71661028372151</v>
      </c>
      <c r="DO67" s="16">
        <f>+'MATRIZ (A)'!DO67*DO$168</f>
        <v>0.60802970893359798</v>
      </c>
      <c r="DP67" s="16">
        <f>+'MATRIZ (A)'!DP67*DP$168</f>
        <v>12.194471311260429</v>
      </c>
      <c r="DQ67" s="16">
        <f>+'MATRIZ (A)'!DQ67*DQ$168</f>
        <v>6.3069328865437826E-2</v>
      </c>
      <c r="DR67" s="16">
        <f>+'MATRIZ (A)'!DR67*DR$168</f>
        <v>9.4144148436511615E-2</v>
      </c>
      <c r="DS67" s="16">
        <f>+'MATRIZ (A)'!DS67*DS$168</f>
        <v>0.17914983320807523</v>
      </c>
      <c r="DT67" s="16">
        <f>+'MATRIZ (A)'!DT67*DT$168</f>
        <v>0.60395886281295907</v>
      </c>
      <c r="DU67" s="16">
        <f>+'MATRIZ (A)'!DU67*DU$168</f>
        <v>0.47763883483852188</v>
      </c>
      <c r="DV67" s="16">
        <f>+'MATRIZ (A)'!DV67*DV$168</f>
        <v>249.40874058017351</v>
      </c>
      <c r="DW67" s="16">
        <f>+'MATRIZ (A)'!DW67*DW$168</f>
        <v>51.082968506947928</v>
      </c>
      <c r="DX67" s="16">
        <f>+'MATRIZ (A)'!DX67*DX$168</f>
        <v>1.0700676282458557</v>
      </c>
      <c r="DY67" s="16">
        <f>+'MATRIZ (A)'!DY67*DY$168</f>
        <v>125.45603023346916</v>
      </c>
      <c r="DZ67" s="16">
        <f>+'MATRIZ (A)'!DZ67*DZ$168</f>
        <v>253.33324215736712</v>
      </c>
      <c r="EA67" s="16">
        <f>+'MATRIZ (A)'!EA67*EA$168</f>
        <v>7.4279768687928831</v>
      </c>
      <c r="EB67" s="16">
        <f>+'MATRIZ (A)'!EB67*EB$168</f>
        <v>37.922779714695082</v>
      </c>
      <c r="EC67" s="16">
        <f>+'MATRIZ (A)'!EC67*EC$168</f>
        <v>0.13531964105297389</v>
      </c>
      <c r="ED67" s="16">
        <f>+'MATRIZ (A)'!ED67*ED$168</f>
        <v>3.3232009245395266E-2</v>
      </c>
      <c r="EE67" s="16">
        <f>+'MATRIZ (A)'!EE67*EE$168</f>
        <v>0.65973731746362452</v>
      </c>
      <c r="EF67" s="16">
        <f>+'MATRIZ (A)'!EF67*EF$168</f>
        <v>172.00115615812615</v>
      </c>
      <c r="EG67" s="16">
        <f>+'MATRIZ (A)'!EG67*EG$168</f>
        <v>2.3361991706033574E-2</v>
      </c>
      <c r="EH67" s="16">
        <f>+'MATRIZ (A)'!EH67*EH$168</f>
        <v>0</v>
      </c>
      <c r="EI67" s="18">
        <f t="shared" si="4"/>
        <v>70104.792665304718</v>
      </c>
      <c r="EJ67" s="20">
        <f>+'MATRIZ (I-A) INVERSA'!FM67</f>
        <v>4416.4331941146893</v>
      </c>
      <c r="EK67" s="20">
        <f>+'MATRIZ (I-A) INVERSA'!FN67</f>
        <v>0</v>
      </c>
      <c r="EL67" s="20">
        <f>+'MATRIZ (I-A) INVERSA'!FO67</f>
        <v>0</v>
      </c>
      <c r="EM67" s="20">
        <f>+'MATRIZ (I-A) INVERSA'!FP67</f>
        <v>0</v>
      </c>
      <c r="EN67" s="20">
        <f>+'MATRIZ (I-A) INVERSA'!FQ67</f>
        <v>0</v>
      </c>
      <c r="EO67" s="20">
        <f>+'MATRIZ (I-A) INVERSA'!FR67</f>
        <v>0</v>
      </c>
      <c r="EP67" s="20">
        <f>+'MATRIZ (I-A) INVERSA'!FS67</f>
        <v>0</v>
      </c>
      <c r="EQ67" s="20">
        <f>+'MATRIZ (I-A) INVERSA'!FT67</f>
        <v>0</v>
      </c>
      <c r="ER67" s="20">
        <f>+'MATRIZ (I-A) INVERSA'!FU67</f>
        <v>0</v>
      </c>
      <c r="ES67" s="20">
        <f>+'MATRIZ (I-A) INVERSA'!FV67</f>
        <v>0</v>
      </c>
      <c r="ET67" s="20">
        <f>+'MATRIZ (I-A) INVERSA'!FW67</f>
        <v>0</v>
      </c>
      <c r="EU67" s="20">
        <f>+'MATRIZ (I-A) INVERSA'!FX67</f>
        <v>2.7556987699156688</v>
      </c>
      <c r="EV67" s="20">
        <f>+'MATRIZ (I-A) INVERSA'!FY67</f>
        <v>21.527885158386908</v>
      </c>
      <c r="EW67" s="20">
        <f>+'MATRIZ (I-A) INVERSA'!FZ67</f>
        <v>3177.4030020301757</v>
      </c>
      <c r="EX67" s="20">
        <f>+'MATRIZ (I-A) INVERSA'!GA67</f>
        <v>19007.470708642937</v>
      </c>
      <c r="EY67" s="20">
        <f>+'MATRIZ (I-A) INVERSA'!GB67</f>
        <v>0</v>
      </c>
      <c r="EZ67" s="20">
        <f>+'MATRIZ (I-A) INVERSA'!GC67</f>
        <v>0</v>
      </c>
      <c r="FA67" s="20">
        <f>+'MATRIZ (I-A) INVERSA'!GD67</f>
        <v>0</v>
      </c>
      <c r="FB67" s="20">
        <f>+'MATRIZ (I-A) INVERSA'!GE67</f>
        <v>0</v>
      </c>
      <c r="FC67" s="20">
        <f>+'MATRIZ (I-A) INVERSA'!GF67</f>
        <v>0</v>
      </c>
      <c r="FD67" s="20">
        <f>+'MATRIZ (I-A) INVERSA'!GG67</f>
        <v>0</v>
      </c>
      <c r="FE67" s="20">
        <f>+'MATRIZ (I-A) INVERSA'!GH67</f>
        <v>0</v>
      </c>
      <c r="FF67" s="20">
        <f>+'MATRIZ (I-A) INVERSA'!GI67</f>
        <v>0</v>
      </c>
      <c r="FG67" s="18">
        <f t="shared" si="2"/>
        <v>26625.590488716105</v>
      </c>
      <c r="FH67" s="17">
        <f t="shared" si="5"/>
        <v>96730.383154020819</v>
      </c>
      <c r="FI67" s="28"/>
      <c r="FJ67" s="17">
        <v>96730.383154020747</v>
      </c>
      <c r="FK67" s="50">
        <f t="shared" si="3"/>
        <v>0</v>
      </c>
      <c r="FM67" s="48">
        <f>+IFERROR((FH67/'MIP 2012'!FH67*100-100),0)</f>
        <v>0.44531463138093841</v>
      </c>
    </row>
    <row r="68" spans="1:169" s="7" customFormat="1" ht="21.95" customHeight="1" thickBot="1" x14ac:dyDescent="0.25">
      <c r="A68" s="12" t="s">
        <v>200</v>
      </c>
      <c r="B68" s="12" t="s">
        <v>201</v>
      </c>
      <c r="C68" s="16">
        <f>+'MATRIZ (A)'!C68*C$168</f>
        <v>3.5882864172697766E-2</v>
      </c>
      <c r="D68" s="16">
        <f>+'MATRIZ (A)'!D68*D$168</f>
        <v>1.1257374545474947E-2</v>
      </c>
      <c r="E68" s="16">
        <f>+'MATRIZ (A)'!E68*E$168</f>
        <v>1.4520653475011195E-2</v>
      </c>
      <c r="F68" s="16">
        <f>+'MATRIZ (A)'!F68*F$168</f>
        <v>0.25202768188115277</v>
      </c>
      <c r="G68" s="16">
        <f>+'MATRIZ (A)'!G68*G$168</f>
        <v>922.480688542905</v>
      </c>
      <c r="H68" s="16">
        <f>+'MATRIZ (A)'!H68*H$168</f>
        <v>3542.6791625546562</v>
      </c>
      <c r="I68" s="16">
        <f>+'MATRIZ (A)'!I68*I$168</f>
        <v>14.574239669311526</v>
      </c>
      <c r="J68" s="16">
        <f>+'MATRIZ (A)'!J68*J$168</f>
        <v>3.5886112183843584E-2</v>
      </c>
      <c r="K68" s="16">
        <f>+'MATRIZ (A)'!K68*K$168</f>
        <v>0.11312498681114622</v>
      </c>
      <c r="L68" s="16">
        <f>+'MATRIZ (A)'!L68*L$168</f>
        <v>0.45066269067879422</v>
      </c>
      <c r="M68" s="16">
        <f>+'MATRIZ (A)'!M68*M$168</f>
        <v>0.19248980906712945</v>
      </c>
      <c r="N68" s="16">
        <f>+'MATRIZ (A)'!N68*N$168</f>
        <v>468.47305377222261</v>
      </c>
      <c r="O68" s="16">
        <f>+'MATRIZ (A)'!O68*O$168</f>
        <v>1680.8460140362733</v>
      </c>
      <c r="P68" s="16">
        <f>+'MATRIZ (A)'!P68*P$168</f>
        <v>1.0809087784665043</v>
      </c>
      <c r="Q68" s="16">
        <f>+'MATRIZ (A)'!Q68*Q$168</f>
        <v>32.359260946311615</v>
      </c>
      <c r="R68" s="16">
        <f>+'MATRIZ (A)'!R68*R$168</f>
        <v>14067.851117126631</v>
      </c>
      <c r="S68" s="16">
        <f>+'MATRIZ (A)'!S68*S$168</f>
        <v>49.380667327486698</v>
      </c>
      <c r="T68" s="16">
        <f>+'MATRIZ (A)'!T68*T$168</f>
        <v>0.42535828466549097</v>
      </c>
      <c r="U68" s="16">
        <f>+'MATRIZ (A)'!U68*U$168</f>
        <v>190.06060634438106</v>
      </c>
      <c r="V68" s="16">
        <f>+'MATRIZ (A)'!V68*V$168</f>
        <v>0.10018472763336297</v>
      </c>
      <c r="W68" s="16">
        <f>+'MATRIZ (A)'!W68*W$168</f>
        <v>152.2207099354018</v>
      </c>
      <c r="X68" s="16">
        <f>+'MATRIZ (A)'!X68*X$168</f>
        <v>312.47489275656238</v>
      </c>
      <c r="Y68" s="16">
        <f>+'MATRIZ (A)'!Y68*Y$168</f>
        <v>0.90961997144403539</v>
      </c>
      <c r="Z68" s="16">
        <f>+'MATRIZ (A)'!Z68*Z$168</f>
        <v>6.4997986019061385</v>
      </c>
      <c r="AA68" s="16">
        <f>+'MATRIZ (A)'!AA68*AA$168</f>
        <v>7.4742559827066429E-2</v>
      </c>
      <c r="AB68" s="16">
        <f>+'MATRIZ (A)'!AB68*AB$168</f>
        <v>425.71953219462171</v>
      </c>
      <c r="AC68" s="16">
        <f>+'MATRIZ (A)'!AC68*AC$168</f>
        <v>3.160043278587802E-2</v>
      </c>
      <c r="AD68" s="16">
        <f>+'MATRIZ (A)'!AD68*AD$168</f>
        <v>21.920668914020965</v>
      </c>
      <c r="AE68" s="16">
        <f>+'MATRIZ (A)'!AE68*AE$168</f>
        <v>8.256328102331711</v>
      </c>
      <c r="AF68" s="16">
        <f>+'MATRIZ (A)'!AF68*AF$168</f>
        <v>0.24679710000946273</v>
      </c>
      <c r="AG68" s="16">
        <f>+'MATRIZ (A)'!AG68*AG$168</f>
        <v>0.2810913773382091</v>
      </c>
      <c r="AH68" s="16">
        <f>+'MATRIZ (A)'!AH68*AH$168</f>
        <v>0.65969762407042232</v>
      </c>
      <c r="AI68" s="16">
        <f>+'MATRIZ (A)'!AI68*AI$168</f>
        <v>590.83492840874521</v>
      </c>
      <c r="AJ68" s="16">
        <f>+'MATRIZ (A)'!AJ68*AJ$168</f>
        <v>659.728757265951</v>
      </c>
      <c r="AK68" s="16">
        <f>+'MATRIZ (A)'!AK68*AK$168</f>
        <v>1264.2717519513319</v>
      </c>
      <c r="AL68" s="16">
        <f>+'MATRIZ (A)'!AL68*AL$168</f>
        <v>3158.4231233733049</v>
      </c>
      <c r="AM68" s="16">
        <f>+'MATRIZ (A)'!AM68*AM$168</f>
        <v>2264.3816171180497</v>
      </c>
      <c r="AN68" s="16">
        <f>+'MATRIZ (A)'!AN68*AN$168</f>
        <v>0.80316787791666899</v>
      </c>
      <c r="AO68" s="16">
        <f>+'MATRIZ (A)'!AO68*AO$168</f>
        <v>46.981321526106392</v>
      </c>
      <c r="AP68" s="16">
        <f>+'MATRIZ (A)'!AP68*AP$168</f>
        <v>1932.5318957445625</v>
      </c>
      <c r="AQ68" s="16">
        <f>+'MATRIZ (A)'!AQ68*AQ$168</f>
        <v>2543.6751116310506</v>
      </c>
      <c r="AR68" s="16">
        <f>+'MATRIZ (A)'!AR68*AR$168</f>
        <v>595.53686048271959</v>
      </c>
      <c r="AS68" s="16">
        <f>+'MATRIZ (A)'!AS68*AS$168</f>
        <v>564.72589384528737</v>
      </c>
      <c r="AT68" s="16">
        <f>+'MATRIZ (A)'!AT68*AT$168</f>
        <v>1001.5302549498075</v>
      </c>
      <c r="AU68" s="16">
        <f>+'MATRIZ (A)'!AU68*AU$168</f>
        <v>75.259479301096704</v>
      </c>
      <c r="AV68" s="16">
        <f>+'MATRIZ (A)'!AV68*AV$168</f>
        <v>8.3080242003581897E-2</v>
      </c>
      <c r="AW68" s="16">
        <f>+'MATRIZ (A)'!AW68*AW$168</f>
        <v>5243.8853293564753</v>
      </c>
      <c r="AX68" s="16">
        <f>+'MATRIZ (A)'!AX68*AX$168</f>
        <v>177.92220321339545</v>
      </c>
      <c r="AY68" s="16">
        <f>+'MATRIZ (A)'!AY68*AY$168</f>
        <v>289.87818673250769</v>
      </c>
      <c r="AZ68" s="16">
        <f>+'MATRIZ (A)'!AZ68*AZ$168</f>
        <v>2480.3878106582438</v>
      </c>
      <c r="BA68" s="16">
        <f>+'MATRIZ (A)'!BA68*BA$168</f>
        <v>3.269894756881149E-2</v>
      </c>
      <c r="BB68" s="16">
        <f>+'MATRIZ (A)'!BB68*BB$168</f>
        <v>93.294199641606468</v>
      </c>
      <c r="BC68" s="16">
        <f>+'MATRIZ (A)'!BC68*BC$168</f>
        <v>1510.1647042528966</v>
      </c>
      <c r="BD68" s="16">
        <f>+'MATRIZ (A)'!BD68*BD$168</f>
        <v>51.892447981304926</v>
      </c>
      <c r="BE68" s="16">
        <f>+'MATRIZ (A)'!BE68*BE$168</f>
        <v>36.237976884253833</v>
      </c>
      <c r="BF68" s="16">
        <f>+'MATRIZ (A)'!BF68*BF$168</f>
        <v>143.90056163582571</v>
      </c>
      <c r="BG68" s="16">
        <f>+'MATRIZ (A)'!BG68*BG$168</f>
        <v>84.311937145501759</v>
      </c>
      <c r="BH68" s="16">
        <f>+'MATRIZ (A)'!BH68*BH$168</f>
        <v>0.59209819752142512</v>
      </c>
      <c r="BI68" s="16">
        <f>+'MATRIZ (A)'!BI68*BI$168</f>
        <v>0</v>
      </c>
      <c r="BJ68" s="16">
        <f>+'MATRIZ (A)'!BJ68*BJ$168</f>
        <v>0.77163607851046911</v>
      </c>
      <c r="BK68" s="16">
        <f>+'MATRIZ (A)'!BK68*BK$168</f>
        <v>3.9142219749181417</v>
      </c>
      <c r="BL68" s="16">
        <f>+'MATRIZ (A)'!BL68*BL$168</f>
        <v>125.24238928310911</v>
      </c>
      <c r="BM68" s="16">
        <f>+'MATRIZ (A)'!BM68*BM$168</f>
        <v>425.40801324004906</v>
      </c>
      <c r="BN68" s="16">
        <f>+'MATRIZ (A)'!BN68*BN$168</f>
        <v>3089.62975116197</v>
      </c>
      <c r="BO68" s="16">
        <f>+'MATRIZ (A)'!BO68*BO$168</f>
        <v>98.607622088315523</v>
      </c>
      <c r="BP68" s="16">
        <f>+'MATRIZ (A)'!BP68*BP$168</f>
        <v>1218.5001759370182</v>
      </c>
      <c r="BQ68" s="16">
        <f>+'MATRIZ (A)'!BQ68*BQ$168</f>
        <v>623.78372625044108</v>
      </c>
      <c r="BR68" s="16">
        <f>+'MATRIZ (A)'!BR68*BR$168</f>
        <v>2211.3384132106758</v>
      </c>
      <c r="BS68" s="16">
        <f>+'MATRIZ (A)'!BS68*BS$168</f>
        <v>1581.4288052532274</v>
      </c>
      <c r="BT68" s="16">
        <f>+'MATRIZ (A)'!BT68*BT$168</f>
        <v>522.47711732088885</v>
      </c>
      <c r="BU68" s="16">
        <f>+'MATRIZ (A)'!BU68*BU$168</f>
        <v>2450.8266618016073</v>
      </c>
      <c r="BV68" s="16">
        <f>+'MATRIZ (A)'!BV68*BV$168</f>
        <v>825.34880685514213</v>
      </c>
      <c r="BW68" s="16">
        <f>+'MATRIZ (A)'!BW68*BW$168</f>
        <v>374.80992115090584</v>
      </c>
      <c r="BX68" s="16">
        <f>+'MATRIZ (A)'!BX68*BX$168</f>
        <v>410.96710144423457</v>
      </c>
      <c r="BY68" s="16">
        <f>+'MATRIZ (A)'!BY68*BY$168</f>
        <v>164.81330268515384</v>
      </c>
      <c r="BZ68" s="16">
        <f>+'MATRIZ (A)'!BZ68*BZ$168</f>
        <v>736.54542374909738</v>
      </c>
      <c r="CA68" s="16">
        <f>+'MATRIZ (A)'!CA68*CA$168</f>
        <v>112.32602417395421</v>
      </c>
      <c r="CB68" s="16">
        <f>+'MATRIZ (A)'!CB68*CB$168</f>
        <v>1.198294021618364E-2</v>
      </c>
      <c r="CC68" s="16">
        <f>+'MATRIZ (A)'!CC68*CC$168</f>
        <v>997.38512208508234</v>
      </c>
      <c r="CD68" s="16">
        <f>+'MATRIZ (A)'!CD68*CD$168</f>
        <v>2887.1327034808219</v>
      </c>
      <c r="CE68" s="16">
        <f>+'MATRIZ (A)'!CE68*CE$168</f>
        <v>2357.9089235368656</v>
      </c>
      <c r="CF68" s="16">
        <f>+'MATRIZ (A)'!CF68*CF$168</f>
        <v>416.91147020786894</v>
      </c>
      <c r="CG68" s="16">
        <f>+'MATRIZ (A)'!CG68*CG$168</f>
        <v>1468.0910644965575</v>
      </c>
      <c r="CH68" s="16">
        <f>+'MATRIZ (A)'!CH68*CH$168</f>
        <v>179.61155354116497</v>
      </c>
      <c r="CI68" s="16">
        <f>+'MATRIZ (A)'!CI68*CI$168</f>
        <v>698.56816836691075</v>
      </c>
      <c r="CJ68" s="16">
        <f>+'MATRIZ (A)'!CJ68*CJ$168</f>
        <v>449.53736639497754</v>
      </c>
      <c r="CK68" s="16">
        <f>+'MATRIZ (A)'!CK68*CK$168</f>
        <v>20.652208198092158</v>
      </c>
      <c r="CL68" s="16">
        <f>+'MATRIZ (A)'!CL68*CL$168</f>
        <v>514.70556347703882</v>
      </c>
      <c r="CM68" s="16">
        <f>+'MATRIZ (A)'!CM68*CM$168</f>
        <v>9894.7317224201652</v>
      </c>
      <c r="CN68" s="16">
        <f>+'MATRIZ (A)'!CN68*CN$168</f>
        <v>10943.766865014039</v>
      </c>
      <c r="CO68" s="16">
        <f>+'MATRIZ (A)'!CO68*CO$168</f>
        <v>1410.2528112497223</v>
      </c>
      <c r="CP68" s="16">
        <f>+'MATRIZ (A)'!CP68*CP$168</f>
        <v>5.9748535513595635E-3</v>
      </c>
      <c r="CQ68" s="16">
        <f>+'MATRIZ (A)'!CQ68*CQ$168</f>
        <v>617.3389330667784</v>
      </c>
      <c r="CR68" s="16">
        <f>+'MATRIZ (A)'!CR68*CR$168</f>
        <v>114.605895481513</v>
      </c>
      <c r="CS68" s="16">
        <f>+'MATRIZ (A)'!CS68*CS$168</f>
        <v>756.48270665292773</v>
      </c>
      <c r="CT68" s="16">
        <f>+'MATRIZ (A)'!CT68*CT$168</f>
        <v>244.63159437078309</v>
      </c>
      <c r="CU68" s="16">
        <f>+'MATRIZ (A)'!CU68*CU$168</f>
        <v>807.33405733578923</v>
      </c>
      <c r="CV68" s="16">
        <f>+'MATRIZ (A)'!CV68*CV$168</f>
        <v>5.6557368044045965E-2</v>
      </c>
      <c r="CW68" s="16">
        <f>+'MATRIZ (A)'!CW68*CW$168</f>
        <v>151.65829483207762</v>
      </c>
      <c r="CX68" s="16">
        <f>+'MATRIZ (A)'!CX68*CX$168</f>
        <v>6226.1074824255511</v>
      </c>
      <c r="CY68" s="16">
        <f>+'MATRIZ (A)'!CY68*CY$168</f>
        <v>5003.9341001746916</v>
      </c>
      <c r="CZ68" s="16">
        <f>+'MATRIZ (A)'!CZ68*CZ$168</f>
        <v>376.14946163506738</v>
      </c>
      <c r="DA68" s="16">
        <f>+'MATRIZ (A)'!DA68*DA$168</f>
        <v>860.64065735724512</v>
      </c>
      <c r="DB68" s="16">
        <f>+'MATRIZ (A)'!DB68*DB$168</f>
        <v>635.7385481643737</v>
      </c>
      <c r="DC68" s="16">
        <f>+'MATRIZ (A)'!DC68*DC$168</f>
        <v>4615.253068157188</v>
      </c>
      <c r="DD68" s="16">
        <f>+'MATRIZ (A)'!DD68*DD$168</f>
        <v>2517.0308468568264</v>
      </c>
      <c r="DE68" s="16">
        <f>+'MATRIZ (A)'!DE68*DE$168</f>
        <v>110.87565115440714</v>
      </c>
      <c r="DF68" s="16">
        <f>+'MATRIZ (A)'!DF68*DF$168</f>
        <v>385.96256123370387</v>
      </c>
      <c r="DG68" s="16">
        <f>+'MATRIZ (A)'!DG68*DG$168</f>
        <v>6092.3003579131318</v>
      </c>
      <c r="DH68" s="16">
        <f>+'MATRIZ (A)'!DH68*DH$168</f>
        <v>5007.4068345662517</v>
      </c>
      <c r="DI68" s="16">
        <f>+'MATRIZ (A)'!DI68*DI$168</f>
        <v>3481.449579540149</v>
      </c>
      <c r="DJ68" s="16">
        <f>+'MATRIZ (A)'!DJ68*DJ$168</f>
        <v>861.29877795541461</v>
      </c>
      <c r="DK68" s="16">
        <f>+'MATRIZ (A)'!DK68*DK$168</f>
        <v>3636.6594160738623</v>
      </c>
      <c r="DL68" s="16">
        <f>+'MATRIZ (A)'!DL68*DL$168</f>
        <v>605.07231408640121</v>
      </c>
      <c r="DM68" s="16">
        <f>+'MATRIZ (A)'!DM68*DM$168</f>
        <v>5814.7271244337007</v>
      </c>
      <c r="DN68" s="16">
        <f>+'MATRIZ (A)'!DN68*DN$168</f>
        <v>1786.5106556144206</v>
      </c>
      <c r="DO68" s="16">
        <f>+'MATRIZ (A)'!DO68*DO$168</f>
        <v>52.108664516446936</v>
      </c>
      <c r="DP68" s="16">
        <f>+'MATRIZ (A)'!DP68*DP$168</f>
        <v>1032.5363119885928</v>
      </c>
      <c r="DQ68" s="16">
        <f>+'MATRIZ (A)'!DQ68*DQ$168</f>
        <v>89.884600514563971</v>
      </c>
      <c r="DR68" s="16">
        <f>+'MATRIZ (A)'!DR68*DR$168</f>
        <v>796.39346218672665</v>
      </c>
      <c r="DS68" s="16">
        <f>+'MATRIZ (A)'!DS68*DS$168</f>
        <v>880.66555822239911</v>
      </c>
      <c r="DT68" s="16">
        <f>+'MATRIZ (A)'!DT68*DT$168</f>
        <v>948.82225453946796</v>
      </c>
      <c r="DU68" s="16">
        <f>+'MATRIZ (A)'!DU68*DU$168</f>
        <v>1110.232558694654</v>
      </c>
      <c r="DV68" s="16">
        <f>+'MATRIZ (A)'!DV68*DV$168</f>
        <v>0.36204386111626696</v>
      </c>
      <c r="DW68" s="16">
        <f>+'MATRIZ (A)'!DW68*DW$168</f>
        <v>607.06646003565106</v>
      </c>
      <c r="DX68" s="16">
        <f>+'MATRIZ (A)'!DX68*DX$168</f>
        <v>4.1562597519155357E-3</v>
      </c>
      <c r="DY68" s="16">
        <f>+'MATRIZ (A)'!DY68*DY$168</f>
        <v>11254.074655745741</v>
      </c>
      <c r="DZ68" s="16">
        <f>+'MATRIZ (A)'!DZ68*DZ$168</f>
        <v>24949.028536601349</v>
      </c>
      <c r="EA68" s="16">
        <f>+'MATRIZ (A)'!EA68*EA$168</f>
        <v>489.55266682024734</v>
      </c>
      <c r="EB68" s="16">
        <f>+'MATRIZ (A)'!EB68*EB$168</f>
        <v>1231.3334275925552</v>
      </c>
      <c r="EC68" s="16">
        <f>+'MATRIZ (A)'!EC68*EC$168</f>
        <v>232.61540742895454</v>
      </c>
      <c r="ED68" s="16">
        <f>+'MATRIZ (A)'!ED68*ED$168</f>
        <v>10.530783666186883</v>
      </c>
      <c r="EE68" s="16">
        <f>+'MATRIZ (A)'!EE68*EE$168</f>
        <v>118.93189775382783</v>
      </c>
      <c r="EF68" s="16">
        <f>+'MATRIZ (A)'!EF68*EF$168</f>
        <v>61.81736524277413</v>
      </c>
      <c r="EG68" s="16">
        <f>+'MATRIZ (A)'!EG68*EG$168</f>
        <v>2.1877139911830486E-2</v>
      </c>
      <c r="EH68" s="16">
        <f>+'MATRIZ (A)'!EH68*EH$168</f>
        <v>0</v>
      </c>
      <c r="EI68" s="18">
        <f t="shared" si="4"/>
        <v>188503.20077140271</v>
      </c>
      <c r="EJ68" s="20">
        <f>+'MATRIZ (I-A) INVERSA'!FM68</f>
        <v>49342.333326747415</v>
      </c>
      <c r="EK68" s="20">
        <f>+'MATRIZ (I-A) INVERSA'!FN68</f>
        <v>10.179451840808897</v>
      </c>
      <c r="EL68" s="20">
        <f>+'MATRIZ (I-A) INVERSA'!FO68</f>
        <v>35.104278101045722</v>
      </c>
      <c r="EM68" s="20">
        <f>+'MATRIZ (I-A) INVERSA'!FP68</f>
        <v>0</v>
      </c>
      <c r="EN68" s="20">
        <f>+'MATRIZ (I-A) INVERSA'!FQ68</f>
        <v>0</v>
      </c>
      <c r="EO68" s="20">
        <f>+'MATRIZ (I-A) INVERSA'!FR68</f>
        <v>0</v>
      </c>
      <c r="EP68" s="20">
        <f>+'MATRIZ (I-A) INVERSA'!FS68</f>
        <v>0</v>
      </c>
      <c r="EQ68" s="20">
        <f>+'MATRIZ (I-A) INVERSA'!FT68</f>
        <v>0</v>
      </c>
      <c r="ER68" s="20">
        <f>+'MATRIZ (I-A) INVERSA'!FU68</f>
        <v>0</v>
      </c>
      <c r="ES68" s="20">
        <f>+'MATRIZ (I-A) INVERSA'!FV68</f>
        <v>0</v>
      </c>
      <c r="ET68" s="20">
        <f>+'MATRIZ (I-A) INVERSA'!FW68</f>
        <v>0</v>
      </c>
      <c r="EU68" s="20">
        <f>+'MATRIZ (I-A) INVERSA'!FX68</f>
        <v>2.5805508495551042</v>
      </c>
      <c r="EV68" s="20">
        <f>+'MATRIZ (I-A) INVERSA'!FY68</f>
        <v>20.159606318763256</v>
      </c>
      <c r="EW68" s="20">
        <f>+'MATRIZ (I-A) INVERSA'!FZ68</f>
        <v>2263.5872514478706</v>
      </c>
      <c r="EX68" s="20">
        <f>+'MATRIZ (I-A) INVERSA'!GA68</f>
        <v>102258.05279816386</v>
      </c>
      <c r="EY68" s="20">
        <f>+'MATRIZ (I-A) INVERSA'!GB68</f>
        <v>0</v>
      </c>
      <c r="EZ68" s="20">
        <f>+'MATRIZ (I-A) INVERSA'!GC68</f>
        <v>28.17932662062913</v>
      </c>
      <c r="FA68" s="20">
        <f>+'MATRIZ (I-A) INVERSA'!GD68</f>
        <v>28.17932662062913</v>
      </c>
      <c r="FB68" s="20">
        <f>+'MATRIZ (I-A) INVERSA'!GE68</f>
        <v>0</v>
      </c>
      <c r="FC68" s="20">
        <f>+'MATRIZ (I-A) INVERSA'!GF68</f>
        <v>0</v>
      </c>
      <c r="FD68" s="20">
        <f>+'MATRIZ (I-A) INVERSA'!GG68</f>
        <v>44.599913991097139</v>
      </c>
      <c r="FE68" s="20">
        <f>+'MATRIZ (I-A) INVERSA'!GH68</f>
        <v>0</v>
      </c>
      <c r="FF68" s="20">
        <f>+'MATRIZ (I-A) INVERSA'!GI68</f>
        <v>0.40095142506447673</v>
      </c>
      <c r="FG68" s="18">
        <f t="shared" si="2"/>
        <v>154033.35678212671</v>
      </c>
      <c r="FH68" s="17">
        <f t="shared" si="5"/>
        <v>342536.55755352939</v>
      </c>
      <c r="FI68" s="28"/>
      <c r="FJ68" s="17">
        <v>342536.55755352939</v>
      </c>
      <c r="FK68" s="50">
        <f t="shared" si="3"/>
        <v>0</v>
      </c>
      <c r="FM68" s="48">
        <f>+IFERROR((FH68/'MIP 2012'!FH68*100-100),0)</f>
        <v>1.0280080216601277</v>
      </c>
    </row>
    <row r="69" spans="1:169" s="7" customFormat="1" ht="21.95" customHeight="1" thickBot="1" x14ac:dyDescent="0.25">
      <c r="A69" s="12" t="s">
        <v>202</v>
      </c>
      <c r="B69" s="12" t="s">
        <v>203</v>
      </c>
      <c r="C69" s="16">
        <f>+'MATRIZ (A)'!C69*C$168</f>
        <v>8.037195877569632E-2</v>
      </c>
      <c r="D69" s="16">
        <f>+'MATRIZ (A)'!D69*D$168</f>
        <v>0.11725274425374715</v>
      </c>
      <c r="E69" s="16">
        <f>+'MATRIZ (A)'!E69*E$168</f>
        <v>4.4985394103793826E-2</v>
      </c>
      <c r="F69" s="16">
        <f>+'MATRIZ (A)'!F69*F$168</f>
        <v>0.35898486918289169</v>
      </c>
      <c r="G69" s="16">
        <f>+'MATRIZ (A)'!G69*G$168</f>
        <v>8.4536340095483666</v>
      </c>
      <c r="H69" s="16">
        <f>+'MATRIZ (A)'!H69*H$168</f>
        <v>32.462213824941017</v>
      </c>
      <c r="I69" s="16">
        <f>+'MATRIZ (A)'!I69*I$168</f>
        <v>0.13288648156654634</v>
      </c>
      <c r="J69" s="16">
        <f>+'MATRIZ (A)'!J69*J$168</f>
        <v>0.40163628542144925</v>
      </c>
      <c r="K69" s="16">
        <f>+'MATRIZ (A)'!K69*K$168</f>
        <v>0.23056138862875947</v>
      </c>
      <c r="L69" s="16">
        <f>+'MATRIZ (A)'!L69*L$168</f>
        <v>0.19637290916870509</v>
      </c>
      <c r="M69" s="16">
        <f>+'MATRIZ (A)'!M69*M$168</f>
        <v>0.14690172250892147</v>
      </c>
      <c r="N69" s="16">
        <f>+'MATRIZ (A)'!N69*N$168</f>
        <v>6.5162611979925975</v>
      </c>
      <c r="O69" s="16">
        <f>+'MATRIZ (A)'!O69*O$168</f>
        <v>18.620006613145943</v>
      </c>
      <c r="P69" s="16">
        <f>+'MATRIZ (A)'!P69*P$168</f>
        <v>8.6435233041446562</v>
      </c>
      <c r="Q69" s="16">
        <f>+'MATRIZ (A)'!Q69*Q$168</f>
        <v>0.560309160550165</v>
      </c>
      <c r="R69" s="16">
        <f>+'MATRIZ (A)'!R69*R$168</f>
        <v>547.47569878590014</v>
      </c>
      <c r="S69" s="16">
        <f>+'MATRIZ (A)'!S69*S$168</f>
        <v>7.3892852009473655</v>
      </c>
      <c r="T69" s="16">
        <f>+'MATRIZ (A)'!T69*T$168</f>
        <v>0.54978444651919345</v>
      </c>
      <c r="U69" s="16">
        <f>+'MATRIZ (A)'!U69*U$168</f>
        <v>2.4437199315259917</v>
      </c>
      <c r="V69" s="16">
        <f>+'MATRIZ (A)'!V69*V$168</f>
        <v>6.6829525925661548E-2</v>
      </c>
      <c r="W69" s="16">
        <f>+'MATRIZ (A)'!W69*W$168</f>
        <v>182.38659603169805</v>
      </c>
      <c r="X69" s="16">
        <f>+'MATRIZ (A)'!X69*X$168</f>
        <v>13.7799379087195</v>
      </c>
      <c r="Y69" s="16">
        <f>+'MATRIZ (A)'!Y69*Y$168</f>
        <v>0.43290802256870581</v>
      </c>
      <c r="Z69" s="16">
        <f>+'MATRIZ (A)'!Z69*Z$168</f>
        <v>4.3719337623747414</v>
      </c>
      <c r="AA69" s="16">
        <f>+'MATRIZ (A)'!AA69*AA$168</f>
        <v>7.3853142061201582E-2</v>
      </c>
      <c r="AB69" s="16">
        <f>+'MATRIZ (A)'!AB69*AB$168</f>
        <v>738.58994453042669</v>
      </c>
      <c r="AC69" s="16">
        <f>+'MATRIZ (A)'!AC69*AC$168</f>
        <v>0.73555887351100879</v>
      </c>
      <c r="AD69" s="16">
        <f>+'MATRIZ (A)'!AD69*AD$168</f>
        <v>0.61268309579143698</v>
      </c>
      <c r="AE69" s="16">
        <f>+'MATRIZ (A)'!AE69*AE$168</f>
        <v>0.85949471281048262</v>
      </c>
      <c r="AF69" s="16">
        <f>+'MATRIZ (A)'!AF69*AF$168</f>
        <v>27.525362566395533</v>
      </c>
      <c r="AG69" s="16">
        <f>+'MATRIZ (A)'!AG69*AG$168</f>
        <v>3.6676826335421539E-3</v>
      </c>
      <c r="AH69" s="16">
        <f>+'MATRIZ (A)'!AH69*AH$168</f>
        <v>2.4483917764744869E-2</v>
      </c>
      <c r="AI69" s="16">
        <f>+'MATRIZ (A)'!AI69*AI$168</f>
        <v>164.06679552769793</v>
      </c>
      <c r="AJ69" s="16">
        <f>+'MATRIZ (A)'!AJ69*AJ$168</f>
        <v>255.26995229389215</v>
      </c>
      <c r="AK69" s="16">
        <f>+'MATRIZ (A)'!AK69*AK$168</f>
        <v>12.643959144943954</v>
      </c>
      <c r="AL69" s="16">
        <f>+'MATRIZ (A)'!AL69*AL$168</f>
        <v>90.362367156109414</v>
      </c>
      <c r="AM69" s="16">
        <f>+'MATRIZ (A)'!AM69*AM$168</f>
        <v>314.33578637768977</v>
      </c>
      <c r="AN69" s="16">
        <f>+'MATRIZ (A)'!AN69*AN$168</f>
        <v>284.8333233345997</v>
      </c>
      <c r="AO69" s="16">
        <f>+'MATRIZ (A)'!AO69*AO$168</f>
        <v>143.86436893415342</v>
      </c>
      <c r="AP69" s="16">
        <f>+'MATRIZ (A)'!AP69*AP$168</f>
        <v>400.59712963561634</v>
      </c>
      <c r="AQ69" s="16">
        <f>+'MATRIZ (A)'!AQ69*AQ$168</f>
        <v>622.6246141840669</v>
      </c>
      <c r="AR69" s="16">
        <f>+'MATRIZ (A)'!AR69*AR$168</f>
        <v>169.81522419904385</v>
      </c>
      <c r="AS69" s="16">
        <f>+'MATRIZ (A)'!AS69*AS$168</f>
        <v>47.915901788003559</v>
      </c>
      <c r="AT69" s="16">
        <f>+'MATRIZ (A)'!AT69*AT$168</f>
        <v>223.01030600901575</v>
      </c>
      <c r="AU69" s="16">
        <f>+'MATRIZ (A)'!AU69*AU$168</f>
        <v>51.620585458212254</v>
      </c>
      <c r="AV69" s="16">
        <f>+'MATRIZ (A)'!AV69*AV$168</f>
        <v>277.78256506550275</v>
      </c>
      <c r="AW69" s="16">
        <f>+'MATRIZ (A)'!AW69*AW$168</f>
        <v>295.69821727009077</v>
      </c>
      <c r="AX69" s="16">
        <f>+'MATRIZ (A)'!AX69*AX$168</f>
        <v>53.60528870098284</v>
      </c>
      <c r="AY69" s="16">
        <f>+'MATRIZ (A)'!AY69*AY$168</f>
        <v>81.803428704386917</v>
      </c>
      <c r="AZ69" s="16">
        <f>+'MATRIZ (A)'!AZ69*AZ$168</f>
        <v>959.97965318756098</v>
      </c>
      <c r="BA69" s="16">
        <f>+'MATRIZ (A)'!BA69*BA$168</f>
        <v>257.42104107464593</v>
      </c>
      <c r="BB69" s="16">
        <f>+'MATRIZ (A)'!BB69*BB$168</f>
        <v>60.384725820269743</v>
      </c>
      <c r="BC69" s="16">
        <f>+'MATRIZ (A)'!BC69*BC$168</f>
        <v>209.33131954107947</v>
      </c>
      <c r="BD69" s="16">
        <f>+'MATRIZ (A)'!BD69*BD$168</f>
        <v>5.0783871169931833</v>
      </c>
      <c r="BE69" s="16">
        <f>+'MATRIZ (A)'!BE69*BE$168</f>
        <v>12.186254930495858</v>
      </c>
      <c r="BF69" s="16">
        <f>+'MATRIZ (A)'!BF69*BF$168</f>
        <v>7.8156343065146983</v>
      </c>
      <c r="BG69" s="16">
        <f>+'MATRIZ (A)'!BG69*BG$168</f>
        <v>370.3438486252914</v>
      </c>
      <c r="BH69" s="16">
        <f>+'MATRIZ (A)'!BH69*BH$168</f>
        <v>2979.8038482147772</v>
      </c>
      <c r="BI69" s="16">
        <f>+'MATRIZ (A)'!BI69*BI$168</f>
        <v>0</v>
      </c>
      <c r="BJ69" s="16">
        <f>+'MATRIZ (A)'!BJ69*BJ$168</f>
        <v>44.882691626636813</v>
      </c>
      <c r="BK69" s="16">
        <f>+'MATRIZ (A)'!BK69*BK$168</f>
        <v>4.8227157090780928</v>
      </c>
      <c r="BL69" s="16">
        <f>+'MATRIZ (A)'!BL69*BL$168</f>
        <v>86.672501306790778</v>
      </c>
      <c r="BM69" s="16">
        <f>+'MATRIZ (A)'!BM69*BM$168</f>
        <v>207.07688354406991</v>
      </c>
      <c r="BN69" s="16">
        <f>+'MATRIZ (A)'!BN69*BN$168</f>
        <v>321.15009477560636</v>
      </c>
      <c r="BO69" s="16">
        <f>+'MATRIZ (A)'!BO69*BO$168</f>
        <v>33.46783018235589</v>
      </c>
      <c r="BP69" s="16">
        <f>+'MATRIZ (A)'!BP69*BP$168</f>
        <v>585.7870667370687</v>
      </c>
      <c r="BQ69" s="16">
        <f>+'MATRIZ (A)'!BQ69*BQ$168</f>
        <v>123.59077072965842</v>
      </c>
      <c r="BR69" s="16">
        <f>+'MATRIZ (A)'!BR69*BR$168</f>
        <v>202.93986433049298</v>
      </c>
      <c r="BS69" s="16">
        <f>+'MATRIZ (A)'!BS69*BS$168</f>
        <v>18.74772752985379</v>
      </c>
      <c r="BT69" s="16">
        <f>+'MATRIZ (A)'!BT69*BT$168</f>
        <v>53.71932578619068</v>
      </c>
      <c r="BU69" s="16">
        <f>+'MATRIZ (A)'!BU69*BU$168</f>
        <v>275.45962544630288</v>
      </c>
      <c r="BV69" s="16">
        <f>+'MATRIZ (A)'!BV69*BV$168</f>
        <v>49.153099842882185</v>
      </c>
      <c r="BW69" s="16">
        <f>+'MATRIZ (A)'!BW69*BW$168</f>
        <v>100.92281981503031</v>
      </c>
      <c r="BX69" s="16">
        <f>+'MATRIZ (A)'!BX69*BX$168</f>
        <v>58.31590328454056</v>
      </c>
      <c r="BY69" s="16">
        <f>+'MATRIZ (A)'!BY69*BY$168</f>
        <v>35.9373045863058</v>
      </c>
      <c r="BZ69" s="16">
        <f>+'MATRIZ (A)'!BZ69*BZ$168</f>
        <v>385.47202294558247</v>
      </c>
      <c r="CA69" s="16">
        <f>+'MATRIZ (A)'!CA69*CA$168</f>
        <v>17.310394762692663</v>
      </c>
      <c r="CB69" s="16">
        <f>+'MATRIZ (A)'!CB69*CB$168</f>
        <v>0.91974043227528435</v>
      </c>
      <c r="CC69" s="16">
        <f>+'MATRIZ (A)'!CC69*CC$168</f>
        <v>98.562790027702718</v>
      </c>
      <c r="CD69" s="16">
        <f>+'MATRIZ (A)'!CD69*CD$168</f>
        <v>6053.3336155439692</v>
      </c>
      <c r="CE69" s="16">
        <f>+'MATRIZ (A)'!CE69*CE$168</f>
        <v>49.556551272363379</v>
      </c>
      <c r="CF69" s="16">
        <f>+'MATRIZ (A)'!CF69*CF$168</f>
        <v>303.63913404542717</v>
      </c>
      <c r="CG69" s="16">
        <f>+'MATRIZ (A)'!CG69*CG$168</f>
        <v>259.10785642258321</v>
      </c>
      <c r="CH69" s="16">
        <f>+'MATRIZ (A)'!CH69*CH$168</f>
        <v>229.69354111155022</v>
      </c>
      <c r="CI69" s="16">
        <f>+'MATRIZ (A)'!CI69*CI$168</f>
        <v>97.051652608293551</v>
      </c>
      <c r="CJ69" s="16">
        <f>+'MATRIZ (A)'!CJ69*CJ$168</f>
        <v>5429.5604809009137</v>
      </c>
      <c r="CK69" s="16">
        <f>+'MATRIZ (A)'!CK69*CK$168</f>
        <v>4.9732038115806203</v>
      </c>
      <c r="CL69" s="16">
        <f>+'MATRIZ (A)'!CL69*CL$168</f>
        <v>96.457940866966752</v>
      </c>
      <c r="CM69" s="16">
        <f>+'MATRIZ (A)'!CM69*CM$168</f>
        <v>348.05492482776714</v>
      </c>
      <c r="CN69" s="16">
        <f>+'MATRIZ (A)'!CN69*CN$168</f>
        <v>21758.176345750988</v>
      </c>
      <c r="CO69" s="16">
        <f>+'MATRIZ (A)'!CO69*CO$168</f>
        <v>454.79810568427212</v>
      </c>
      <c r="CP69" s="16">
        <f>+'MATRIZ (A)'!CP69*CP$168</f>
        <v>3.5675048045027372E-2</v>
      </c>
      <c r="CQ69" s="16">
        <f>+'MATRIZ (A)'!CQ69*CQ$168</f>
        <v>77.886504448239762</v>
      </c>
      <c r="CR69" s="16">
        <f>+'MATRIZ (A)'!CR69*CR$168</f>
        <v>6.7614570273847727</v>
      </c>
      <c r="CS69" s="16">
        <f>+'MATRIZ (A)'!CS69*CS$168</f>
        <v>1453.8950175395225</v>
      </c>
      <c r="CT69" s="16">
        <f>+'MATRIZ (A)'!CT69*CT$168</f>
        <v>54.913738981238005</v>
      </c>
      <c r="CU69" s="16">
        <f>+'MATRIZ (A)'!CU69*CU$168</f>
        <v>328.40259785586932</v>
      </c>
      <c r="CV69" s="16">
        <f>+'MATRIZ (A)'!CV69*CV$168</f>
        <v>402.34935988934211</v>
      </c>
      <c r="CW69" s="16">
        <f>+'MATRIZ (A)'!CW69*CW$168</f>
        <v>95.673586107054874</v>
      </c>
      <c r="CX69" s="16">
        <f>+'MATRIZ (A)'!CX69*CX$168</f>
        <v>2123.5338276541638</v>
      </c>
      <c r="CY69" s="16">
        <f>+'MATRIZ (A)'!CY69*CY$168</f>
        <v>3715.5451370752071</v>
      </c>
      <c r="CZ69" s="16">
        <f>+'MATRIZ (A)'!CZ69*CZ$168</f>
        <v>427.51483363141159</v>
      </c>
      <c r="DA69" s="16">
        <f>+'MATRIZ (A)'!DA69*DA$168</f>
        <v>1679.550034733149</v>
      </c>
      <c r="DB69" s="16">
        <f>+'MATRIZ (A)'!DB69*DB$168</f>
        <v>712.70221866733232</v>
      </c>
      <c r="DC69" s="16">
        <f>+'MATRIZ (A)'!DC69*DC$168</f>
        <v>3511.1483160012708</v>
      </c>
      <c r="DD69" s="16">
        <f>+'MATRIZ (A)'!DD69*DD$168</f>
        <v>2137.4585090827718</v>
      </c>
      <c r="DE69" s="16">
        <f>+'MATRIZ (A)'!DE69*DE$168</f>
        <v>218.4562276874797</v>
      </c>
      <c r="DF69" s="16">
        <f>+'MATRIZ (A)'!DF69*DF$168</f>
        <v>133.81514138351349</v>
      </c>
      <c r="DG69" s="16">
        <f>+'MATRIZ (A)'!DG69*DG$168</f>
        <v>1103.7536094689769</v>
      </c>
      <c r="DH69" s="16">
        <f>+'MATRIZ (A)'!DH69*DH$168</f>
        <v>301.26003651932746</v>
      </c>
      <c r="DI69" s="16">
        <f>+'MATRIZ (A)'!DI69*DI$168</f>
        <v>327.83058985143987</v>
      </c>
      <c r="DJ69" s="16">
        <f>+'MATRIZ (A)'!DJ69*DJ$168</f>
        <v>634.7913496449022</v>
      </c>
      <c r="DK69" s="16">
        <f>+'MATRIZ (A)'!DK69*DK$168</f>
        <v>687.72115026095776</v>
      </c>
      <c r="DL69" s="16">
        <f>+'MATRIZ (A)'!DL69*DL$168</f>
        <v>343.73100416825184</v>
      </c>
      <c r="DM69" s="16">
        <f>+'MATRIZ (A)'!DM69*DM$168</f>
        <v>8870.6420940141415</v>
      </c>
      <c r="DN69" s="16">
        <f>+'MATRIZ (A)'!DN69*DN$168</f>
        <v>993.73731669360632</v>
      </c>
      <c r="DO69" s="16">
        <f>+'MATRIZ (A)'!DO69*DO$168</f>
        <v>37.169075089532853</v>
      </c>
      <c r="DP69" s="16">
        <f>+'MATRIZ (A)'!DP69*DP$168</f>
        <v>240.86800189828136</v>
      </c>
      <c r="DQ69" s="16">
        <f>+'MATRIZ (A)'!DQ69*DQ$168</f>
        <v>230.15404348472165</v>
      </c>
      <c r="DR69" s="16">
        <f>+'MATRIZ (A)'!DR69*DR$168</f>
        <v>792.7779299368143</v>
      </c>
      <c r="DS69" s="16">
        <f>+'MATRIZ (A)'!DS69*DS$168</f>
        <v>269.80488203435391</v>
      </c>
      <c r="DT69" s="16">
        <f>+'MATRIZ (A)'!DT69*DT$168</f>
        <v>37.488213902155756</v>
      </c>
      <c r="DU69" s="16">
        <f>+'MATRIZ (A)'!DU69*DU$168</f>
        <v>3018.6948743541616</v>
      </c>
      <c r="DV69" s="16">
        <f>+'MATRIZ (A)'!DV69*DV$168</f>
        <v>2317.386026492361</v>
      </c>
      <c r="DW69" s="16">
        <f>+'MATRIZ (A)'!DW69*DW$168</f>
        <v>334.92974059094666</v>
      </c>
      <c r="DX69" s="16">
        <f>+'MATRIZ (A)'!DX69*DX$168</f>
        <v>46.861780535569331</v>
      </c>
      <c r="DY69" s="16">
        <f>+'MATRIZ (A)'!DY69*DY$168</f>
        <v>6776.8181219518128</v>
      </c>
      <c r="DZ69" s="16">
        <f>+'MATRIZ (A)'!DZ69*DZ$168</f>
        <v>5530.6564166833432</v>
      </c>
      <c r="EA69" s="16">
        <f>+'MATRIZ (A)'!EA69*EA$168</f>
        <v>623.26595680231014</v>
      </c>
      <c r="EB69" s="16">
        <f>+'MATRIZ (A)'!EB69*EB$168</f>
        <v>1141.4894347371485</v>
      </c>
      <c r="EC69" s="16">
        <f>+'MATRIZ (A)'!EC69*EC$168</f>
        <v>55.227318347452517</v>
      </c>
      <c r="ED69" s="16">
        <f>+'MATRIZ (A)'!ED69*ED$168</f>
        <v>25.252171312375758</v>
      </c>
      <c r="EE69" s="16">
        <f>+'MATRIZ (A)'!EE69*EE$168</f>
        <v>20.296765810065118</v>
      </c>
      <c r="EF69" s="16">
        <f>+'MATRIZ (A)'!EF69*EF$168</f>
        <v>31.048596632479768</v>
      </c>
      <c r="EG69" s="16">
        <f>+'MATRIZ (A)'!EG69*EG$168</f>
        <v>18.907608153260178</v>
      </c>
      <c r="EH69" s="16">
        <f>+'MATRIZ (A)'!EH69*EH$168</f>
        <v>0</v>
      </c>
      <c r="EI69" s="18">
        <f t="shared" si="4"/>
        <v>99638.002989034634</v>
      </c>
      <c r="EJ69" s="20">
        <f>+'MATRIZ (I-A) INVERSA'!FM69</f>
        <v>71976.28920191442</v>
      </c>
      <c r="EK69" s="20">
        <f>+'MATRIZ (I-A) INVERSA'!FN69</f>
        <v>33.268588878582868</v>
      </c>
      <c r="EL69" s="20">
        <f>+'MATRIZ (I-A) INVERSA'!FO69</f>
        <v>93.634598491261201</v>
      </c>
      <c r="EM69" s="20">
        <f>+'MATRIZ (I-A) INVERSA'!FP69</f>
        <v>0</v>
      </c>
      <c r="EN69" s="20">
        <f>+'MATRIZ (I-A) INVERSA'!FQ69</f>
        <v>1.5061662723481541</v>
      </c>
      <c r="EO69" s="20">
        <f>+'MATRIZ (I-A) INVERSA'!FR69</f>
        <v>0</v>
      </c>
      <c r="EP69" s="20">
        <f>+'MATRIZ (I-A) INVERSA'!FS69</f>
        <v>0</v>
      </c>
      <c r="EQ69" s="20">
        <f>+'MATRIZ (I-A) INVERSA'!FT69</f>
        <v>0</v>
      </c>
      <c r="ER69" s="20">
        <f>+'MATRIZ (I-A) INVERSA'!FU69</f>
        <v>0</v>
      </c>
      <c r="ES69" s="20">
        <f>+'MATRIZ (I-A) INVERSA'!FV69</f>
        <v>0</v>
      </c>
      <c r="ET69" s="20">
        <f>+'MATRIZ (I-A) INVERSA'!FW69</f>
        <v>0</v>
      </c>
      <c r="EU69" s="20">
        <f>+'MATRIZ (I-A) INVERSA'!FX69</f>
        <v>0</v>
      </c>
      <c r="EV69" s="20">
        <f>+'MATRIZ (I-A) INVERSA'!FY69</f>
        <v>0</v>
      </c>
      <c r="EW69" s="20">
        <f>+'MATRIZ (I-A) INVERSA'!FZ69</f>
        <v>3376.1247283084658</v>
      </c>
      <c r="EX69" s="20">
        <f>+'MATRIZ (I-A) INVERSA'!GA69</f>
        <v>11121.835094238926</v>
      </c>
      <c r="EY69" s="20">
        <f>+'MATRIZ (I-A) INVERSA'!GB69</f>
        <v>0</v>
      </c>
      <c r="EZ69" s="20">
        <f>+'MATRIZ (I-A) INVERSA'!GC69</f>
        <v>20.8956297709511</v>
      </c>
      <c r="FA69" s="20">
        <f>+'MATRIZ (I-A) INVERSA'!GD69</f>
        <v>65.289382436230966</v>
      </c>
      <c r="FB69" s="20">
        <f>+'MATRIZ (I-A) INVERSA'!GE69</f>
        <v>5.2615824395831666E-3</v>
      </c>
      <c r="FC69" s="20">
        <f>+'MATRIZ (I-A) INVERSA'!GF69</f>
        <v>110.07630080367838</v>
      </c>
      <c r="FD69" s="20">
        <f>+'MATRIZ (I-A) INVERSA'!GG69</f>
        <v>2363.1738171903912</v>
      </c>
      <c r="FE69" s="20">
        <f>+'MATRIZ (I-A) INVERSA'!GH69</f>
        <v>2895.0992809216732</v>
      </c>
      <c r="FF69" s="20">
        <f>+'MATRIZ (I-A) INVERSA'!GI69</f>
        <v>13.768875503276059</v>
      </c>
      <c r="FG69" s="18">
        <f t="shared" si="2"/>
        <v>92070.966926312612</v>
      </c>
      <c r="FH69" s="17">
        <f t="shared" si="5"/>
        <v>191708.96991534723</v>
      </c>
      <c r="FI69" s="28"/>
      <c r="FJ69" s="17">
        <v>191708.96991534729</v>
      </c>
      <c r="FK69" s="50">
        <f t="shared" si="3"/>
        <v>0</v>
      </c>
      <c r="FM69" s="48">
        <f>+IFERROR((FH69/'MIP 2012'!FH69*100-100),0)</f>
        <v>1.5162002959028058</v>
      </c>
    </row>
    <row r="70" spans="1:169" s="7" customFormat="1" ht="21.95" customHeight="1" thickBot="1" x14ac:dyDescent="0.25">
      <c r="A70" s="12" t="s">
        <v>204</v>
      </c>
      <c r="B70" s="12" t="s">
        <v>205</v>
      </c>
      <c r="C70" s="16">
        <f>+'MATRIZ (A)'!C70*C$168</f>
        <v>0</v>
      </c>
      <c r="D70" s="16">
        <f>+'MATRIZ (A)'!D70*D$168</f>
        <v>0</v>
      </c>
      <c r="E70" s="16">
        <f>+'MATRIZ (A)'!E70*E$168</f>
        <v>0</v>
      </c>
      <c r="F70" s="16">
        <f>+'MATRIZ (A)'!F70*F$168</f>
        <v>0</v>
      </c>
      <c r="G70" s="16">
        <f>+'MATRIZ (A)'!G70*G$168</f>
        <v>0</v>
      </c>
      <c r="H70" s="16">
        <f>+'MATRIZ (A)'!H70*H$168</f>
        <v>0</v>
      </c>
      <c r="I70" s="16">
        <f>+'MATRIZ (A)'!I70*I$168</f>
        <v>0</v>
      </c>
      <c r="J70" s="16">
        <f>+'MATRIZ (A)'!J70*J$168</f>
        <v>0</v>
      </c>
      <c r="K70" s="16">
        <f>+'MATRIZ (A)'!K70*K$168</f>
        <v>0</v>
      </c>
      <c r="L70" s="16">
        <f>+'MATRIZ (A)'!L70*L$168</f>
        <v>0</v>
      </c>
      <c r="M70" s="16">
        <f>+'MATRIZ (A)'!M70*M$168</f>
        <v>0</v>
      </c>
      <c r="N70" s="16">
        <f>+'MATRIZ (A)'!N70*N$168</f>
        <v>0</v>
      </c>
      <c r="O70" s="16">
        <f>+'MATRIZ (A)'!O70*O$168</f>
        <v>0</v>
      </c>
      <c r="P70" s="16">
        <f>+'MATRIZ (A)'!P70*P$168</f>
        <v>0</v>
      </c>
      <c r="Q70" s="16">
        <f>+'MATRIZ (A)'!Q70*Q$168</f>
        <v>0</v>
      </c>
      <c r="R70" s="16">
        <f>+'MATRIZ (A)'!R70*R$168</f>
        <v>0</v>
      </c>
      <c r="S70" s="16">
        <f>+'MATRIZ (A)'!S70*S$168</f>
        <v>0</v>
      </c>
      <c r="T70" s="16">
        <f>+'MATRIZ (A)'!T70*T$168</f>
        <v>0</v>
      </c>
      <c r="U70" s="16">
        <f>+'MATRIZ (A)'!U70*U$168</f>
        <v>0</v>
      </c>
      <c r="V70" s="16">
        <f>+'MATRIZ (A)'!V70*V$168</f>
        <v>0</v>
      </c>
      <c r="W70" s="16">
        <f>+'MATRIZ (A)'!W70*W$168</f>
        <v>0</v>
      </c>
      <c r="X70" s="16">
        <f>+'MATRIZ (A)'!X70*X$168</f>
        <v>0</v>
      </c>
      <c r="Y70" s="16">
        <f>+'MATRIZ (A)'!Y70*Y$168</f>
        <v>0</v>
      </c>
      <c r="Z70" s="16">
        <f>+'MATRIZ (A)'!Z70*Z$168</f>
        <v>0</v>
      </c>
      <c r="AA70" s="16">
        <f>+'MATRIZ (A)'!AA70*AA$168</f>
        <v>0</v>
      </c>
      <c r="AB70" s="16">
        <f>+'MATRIZ (A)'!AB70*AB$168</f>
        <v>0</v>
      </c>
      <c r="AC70" s="16">
        <f>+'MATRIZ (A)'!AC70*AC$168</f>
        <v>0</v>
      </c>
      <c r="AD70" s="16">
        <f>+'MATRIZ (A)'!AD70*AD$168</f>
        <v>0</v>
      </c>
      <c r="AE70" s="16">
        <f>+'MATRIZ (A)'!AE70*AE$168</f>
        <v>0</v>
      </c>
      <c r="AF70" s="16">
        <f>+'MATRIZ (A)'!AF70*AF$168</f>
        <v>0</v>
      </c>
      <c r="AG70" s="16">
        <f>+'MATRIZ (A)'!AG70*AG$168</f>
        <v>0</v>
      </c>
      <c r="AH70" s="16">
        <f>+'MATRIZ (A)'!AH70*AH$168</f>
        <v>0</v>
      </c>
      <c r="AI70" s="16">
        <f>+'MATRIZ (A)'!AI70*AI$168</f>
        <v>0</v>
      </c>
      <c r="AJ70" s="16">
        <f>+'MATRIZ (A)'!AJ70*AJ$168</f>
        <v>0</v>
      </c>
      <c r="AK70" s="16">
        <f>+'MATRIZ (A)'!AK70*AK$168</f>
        <v>0</v>
      </c>
      <c r="AL70" s="16">
        <f>+'MATRIZ (A)'!AL70*AL$168</f>
        <v>0</v>
      </c>
      <c r="AM70" s="16">
        <f>+'MATRIZ (A)'!AM70*AM$168</f>
        <v>0</v>
      </c>
      <c r="AN70" s="16">
        <f>+'MATRIZ (A)'!AN70*AN$168</f>
        <v>0</v>
      </c>
      <c r="AO70" s="16">
        <f>+'MATRIZ (A)'!AO70*AO$168</f>
        <v>0</v>
      </c>
      <c r="AP70" s="16">
        <f>+'MATRIZ (A)'!AP70*AP$168</f>
        <v>0</v>
      </c>
      <c r="AQ70" s="16">
        <f>+'MATRIZ (A)'!AQ70*AQ$168</f>
        <v>0</v>
      </c>
      <c r="AR70" s="16">
        <f>+'MATRIZ (A)'!AR70*AR$168</f>
        <v>0</v>
      </c>
      <c r="AS70" s="16">
        <f>+'MATRIZ (A)'!AS70*AS$168</f>
        <v>0</v>
      </c>
      <c r="AT70" s="16">
        <f>+'MATRIZ (A)'!AT70*AT$168</f>
        <v>0</v>
      </c>
      <c r="AU70" s="16">
        <f>+'MATRIZ (A)'!AU70*AU$168</f>
        <v>0</v>
      </c>
      <c r="AV70" s="16">
        <f>+'MATRIZ (A)'!AV70*AV$168</f>
        <v>0</v>
      </c>
      <c r="AW70" s="16">
        <f>+'MATRIZ (A)'!AW70*AW$168</f>
        <v>0</v>
      </c>
      <c r="AX70" s="16">
        <f>+'MATRIZ (A)'!AX70*AX$168</f>
        <v>0</v>
      </c>
      <c r="AY70" s="16">
        <f>+'MATRIZ (A)'!AY70*AY$168</f>
        <v>0</v>
      </c>
      <c r="AZ70" s="16">
        <f>+'MATRIZ (A)'!AZ70*AZ$168</f>
        <v>0</v>
      </c>
      <c r="BA70" s="16">
        <f>+'MATRIZ (A)'!BA70*BA$168</f>
        <v>0</v>
      </c>
      <c r="BB70" s="16">
        <f>+'MATRIZ (A)'!BB70*BB$168</f>
        <v>0</v>
      </c>
      <c r="BC70" s="16">
        <f>+'MATRIZ (A)'!BC70*BC$168</f>
        <v>0</v>
      </c>
      <c r="BD70" s="16">
        <f>+'MATRIZ (A)'!BD70*BD$168</f>
        <v>0</v>
      </c>
      <c r="BE70" s="16">
        <f>+'MATRIZ (A)'!BE70*BE$168</f>
        <v>0</v>
      </c>
      <c r="BF70" s="16">
        <f>+'MATRIZ (A)'!BF70*BF$168</f>
        <v>0</v>
      </c>
      <c r="BG70" s="16">
        <f>+'MATRIZ (A)'!BG70*BG$168</f>
        <v>0</v>
      </c>
      <c r="BH70" s="16">
        <f>+'MATRIZ (A)'!BH70*BH$168</f>
        <v>0</v>
      </c>
      <c r="BI70" s="16">
        <f>+'MATRIZ (A)'!BI70*BI$168</f>
        <v>0</v>
      </c>
      <c r="BJ70" s="16">
        <f>+'MATRIZ (A)'!BJ70*BJ$168</f>
        <v>0</v>
      </c>
      <c r="BK70" s="16">
        <f>+'MATRIZ (A)'!BK70*BK$168</f>
        <v>0</v>
      </c>
      <c r="BL70" s="16">
        <f>+'MATRIZ (A)'!BL70*BL$168</f>
        <v>0</v>
      </c>
      <c r="BM70" s="16">
        <f>+'MATRIZ (A)'!BM70*BM$168</f>
        <v>0</v>
      </c>
      <c r="BN70" s="16">
        <f>+'MATRIZ (A)'!BN70*BN$168</f>
        <v>0</v>
      </c>
      <c r="BO70" s="16">
        <f>+'MATRIZ (A)'!BO70*BO$168</f>
        <v>0</v>
      </c>
      <c r="BP70" s="16">
        <f>+'MATRIZ (A)'!BP70*BP$168</f>
        <v>0</v>
      </c>
      <c r="BQ70" s="16">
        <f>+'MATRIZ (A)'!BQ70*BQ$168</f>
        <v>0</v>
      </c>
      <c r="BR70" s="16">
        <f>+'MATRIZ (A)'!BR70*BR$168</f>
        <v>0</v>
      </c>
      <c r="BS70" s="16">
        <f>+'MATRIZ (A)'!BS70*BS$168</f>
        <v>0</v>
      </c>
      <c r="BT70" s="16">
        <f>+'MATRIZ (A)'!BT70*BT$168</f>
        <v>0</v>
      </c>
      <c r="BU70" s="16">
        <f>+'MATRIZ (A)'!BU70*BU$168</f>
        <v>0</v>
      </c>
      <c r="BV70" s="16">
        <f>+'MATRIZ (A)'!BV70*BV$168</f>
        <v>0</v>
      </c>
      <c r="BW70" s="16">
        <f>+'MATRIZ (A)'!BW70*BW$168</f>
        <v>0</v>
      </c>
      <c r="BX70" s="16">
        <f>+'MATRIZ (A)'!BX70*BX$168</f>
        <v>0</v>
      </c>
      <c r="BY70" s="16">
        <f>+'MATRIZ (A)'!BY70*BY$168</f>
        <v>0</v>
      </c>
      <c r="BZ70" s="16">
        <f>+'MATRIZ (A)'!BZ70*BZ$168</f>
        <v>0</v>
      </c>
      <c r="CA70" s="16">
        <f>+'MATRIZ (A)'!CA70*CA$168</f>
        <v>0</v>
      </c>
      <c r="CB70" s="16">
        <f>+'MATRIZ (A)'!CB70*CB$168</f>
        <v>0</v>
      </c>
      <c r="CC70" s="16">
        <f>+'MATRIZ (A)'!CC70*CC$168</f>
        <v>0</v>
      </c>
      <c r="CD70" s="16">
        <f>+'MATRIZ (A)'!CD70*CD$168</f>
        <v>0</v>
      </c>
      <c r="CE70" s="16">
        <f>+'MATRIZ (A)'!CE70*CE$168</f>
        <v>0</v>
      </c>
      <c r="CF70" s="16">
        <f>+'MATRIZ (A)'!CF70*CF$168</f>
        <v>0</v>
      </c>
      <c r="CG70" s="16">
        <f>+'MATRIZ (A)'!CG70*CG$168</f>
        <v>0</v>
      </c>
      <c r="CH70" s="16">
        <f>+'MATRIZ (A)'!CH70*CH$168</f>
        <v>0</v>
      </c>
      <c r="CI70" s="16">
        <f>+'MATRIZ (A)'!CI70*CI$168</f>
        <v>0</v>
      </c>
      <c r="CJ70" s="16">
        <f>+'MATRIZ (A)'!CJ70*CJ$168</f>
        <v>0</v>
      </c>
      <c r="CK70" s="16">
        <f>+'MATRIZ (A)'!CK70*CK$168</f>
        <v>0</v>
      </c>
      <c r="CL70" s="16">
        <f>+'MATRIZ (A)'!CL70*CL$168</f>
        <v>0</v>
      </c>
      <c r="CM70" s="16">
        <f>+'MATRIZ (A)'!CM70*CM$168</f>
        <v>0</v>
      </c>
      <c r="CN70" s="16">
        <f>+'MATRIZ (A)'!CN70*CN$168</f>
        <v>0</v>
      </c>
      <c r="CO70" s="16">
        <f>+'MATRIZ (A)'!CO70*CO$168</f>
        <v>0</v>
      </c>
      <c r="CP70" s="16">
        <f>+'MATRIZ (A)'!CP70*CP$168</f>
        <v>0</v>
      </c>
      <c r="CQ70" s="16">
        <f>+'MATRIZ (A)'!CQ70*CQ$168</f>
        <v>0</v>
      </c>
      <c r="CR70" s="16">
        <f>+'MATRIZ (A)'!CR70*CR$168</f>
        <v>0</v>
      </c>
      <c r="CS70" s="16">
        <f>+'MATRIZ (A)'!CS70*CS$168</f>
        <v>0</v>
      </c>
      <c r="CT70" s="16">
        <f>+'MATRIZ (A)'!CT70*CT$168</f>
        <v>0</v>
      </c>
      <c r="CU70" s="16">
        <f>+'MATRIZ (A)'!CU70*CU$168</f>
        <v>0</v>
      </c>
      <c r="CV70" s="16">
        <f>+'MATRIZ (A)'!CV70*CV$168</f>
        <v>0</v>
      </c>
      <c r="CW70" s="16">
        <f>+'MATRIZ (A)'!CW70*CW$168</f>
        <v>0</v>
      </c>
      <c r="CX70" s="16">
        <f>+'MATRIZ (A)'!CX70*CX$168</f>
        <v>0</v>
      </c>
      <c r="CY70" s="16">
        <f>+'MATRIZ (A)'!CY70*CY$168</f>
        <v>0</v>
      </c>
      <c r="CZ70" s="16">
        <f>+'MATRIZ (A)'!CZ70*CZ$168</f>
        <v>0</v>
      </c>
      <c r="DA70" s="16">
        <f>+'MATRIZ (A)'!DA70*DA$168</f>
        <v>0</v>
      </c>
      <c r="DB70" s="16">
        <f>+'MATRIZ (A)'!DB70*DB$168</f>
        <v>0</v>
      </c>
      <c r="DC70" s="16">
        <f>+'MATRIZ (A)'!DC70*DC$168</f>
        <v>0</v>
      </c>
      <c r="DD70" s="16">
        <f>+'MATRIZ (A)'!DD70*DD$168</f>
        <v>0</v>
      </c>
      <c r="DE70" s="16">
        <f>+'MATRIZ (A)'!DE70*DE$168</f>
        <v>0</v>
      </c>
      <c r="DF70" s="16">
        <f>+'MATRIZ (A)'!DF70*DF$168</f>
        <v>0</v>
      </c>
      <c r="DG70" s="16">
        <f>+'MATRIZ (A)'!DG70*DG$168</f>
        <v>0</v>
      </c>
      <c r="DH70" s="16">
        <f>+'MATRIZ (A)'!DH70*DH$168</f>
        <v>0</v>
      </c>
      <c r="DI70" s="16">
        <f>+'MATRIZ (A)'!DI70*DI$168</f>
        <v>0</v>
      </c>
      <c r="DJ70" s="16">
        <f>+'MATRIZ (A)'!DJ70*DJ$168</f>
        <v>0</v>
      </c>
      <c r="DK70" s="16">
        <f>+'MATRIZ (A)'!DK70*DK$168</f>
        <v>0</v>
      </c>
      <c r="DL70" s="16">
        <f>+'MATRIZ (A)'!DL70*DL$168</f>
        <v>0</v>
      </c>
      <c r="DM70" s="16">
        <f>+'MATRIZ (A)'!DM70*DM$168</f>
        <v>0</v>
      </c>
      <c r="DN70" s="16">
        <f>+'MATRIZ (A)'!DN70*DN$168</f>
        <v>0</v>
      </c>
      <c r="DO70" s="16">
        <f>+'MATRIZ (A)'!DO70*DO$168</f>
        <v>0</v>
      </c>
      <c r="DP70" s="16">
        <f>+'MATRIZ (A)'!DP70*DP$168</f>
        <v>0</v>
      </c>
      <c r="DQ70" s="16">
        <f>+'MATRIZ (A)'!DQ70*DQ$168</f>
        <v>0</v>
      </c>
      <c r="DR70" s="16">
        <f>+'MATRIZ (A)'!DR70*DR$168</f>
        <v>0</v>
      </c>
      <c r="DS70" s="16">
        <f>+'MATRIZ (A)'!DS70*DS$168</f>
        <v>0</v>
      </c>
      <c r="DT70" s="16">
        <f>+'MATRIZ (A)'!DT70*DT$168</f>
        <v>0</v>
      </c>
      <c r="DU70" s="16">
        <f>+'MATRIZ (A)'!DU70*DU$168</f>
        <v>0</v>
      </c>
      <c r="DV70" s="16">
        <f>+'MATRIZ (A)'!DV70*DV$168</f>
        <v>0</v>
      </c>
      <c r="DW70" s="16">
        <f>+'MATRIZ (A)'!DW70*DW$168</f>
        <v>0</v>
      </c>
      <c r="DX70" s="16">
        <f>+'MATRIZ (A)'!DX70*DX$168</f>
        <v>0</v>
      </c>
      <c r="DY70" s="16">
        <f>+'MATRIZ (A)'!DY70*DY$168</f>
        <v>0</v>
      </c>
      <c r="DZ70" s="16">
        <f>+'MATRIZ (A)'!DZ70*DZ$168</f>
        <v>0</v>
      </c>
      <c r="EA70" s="16">
        <f>+'MATRIZ (A)'!EA70*EA$168</f>
        <v>0</v>
      </c>
      <c r="EB70" s="16">
        <f>+'MATRIZ (A)'!EB70*EB$168</f>
        <v>0</v>
      </c>
      <c r="EC70" s="16">
        <f>+'MATRIZ (A)'!EC70*EC$168</f>
        <v>0</v>
      </c>
      <c r="ED70" s="16">
        <f>+'MATRIZ (A)'!ED70*ED$168</f>
        <v>0</v>
      </c>
      <c r="EE70" s="16">
        <f>+'MATRIZ (A)'!EE70*EE$168</f>
        <v>0</v>
      </c>
      <c r="EF70" s="16">
        <f>+'MATRIZ (A)'!EF70*EF$168</f>
        <v>0</v>
      </c>
      <c r="EG70" s="16">
        <f>+'MATRIZ (A)'!EG70*EG$168</f>
        <v>0</v>
      </c>
      <c r="EH70" s="16">
        <f>+'MATRIZ (A)'!EH70*EH$168</f>
        <v>0</v>
      </c>
      <c r="EI70" s="18">
        <f t="shared" si="4"/>
        <v>0</v>
      </c>
      <c r="EJ70" s="20">
        <f>+'MATRIZ (I-A) INVERSA'!FM70</f>
        <v>0</v>
      </c>
      <c r="EK70" s="20">
        <f>+'MATRIZ (I-A) INVERSA'!FN70</f>
        <v>0</v>
      </c>
      <c r="EL70" s="20">
        <f>+'MATRIZ (I-A) INVERSA'!FO70</f>
        <v>0</v>
      </c>
      <c r="EM70" s="20">
        <f>+'MATRIZ (I-A) INVERSA'!FP70</f>
        <v>0</v>
      </c>
      <c r="EN70" s="20">
        <f>+'MATRIZ (I-A) INVERSA'!FQ70</f>
        <v>0</v>
      </c>
      <c r="EO70" s="20">
        <f>+'MATRIZ (I-A) INVERSA'!FR70</f>
        <v>0</v>
      </c>
      <c r="EP70" s="20">
        <f>+'MATRIZ (I-A) INVERSA'!FS70</f>
        <v>0</v>
      </c>
      <c r="EQ70" s="20">
        <f>+'MATRIZ (I-A) INVERSA'!FT70</f>
        <v>0</v>
      </c>
      <c r="ER70" s="20">
        <f>+'MATRIZ (I-A) INVERSA'!FU70</f>
        <v>0</v>
      </c>
      <c r="ES70" s="20">
        <f>+'MATRIZ (I-A) INVERSA'!FV70</f>
        <v>0</v>
      </c>
      <c r="ET70" s="20">
        <f>+'MATRIZ (I-A) INVERSA'!FW70</f>
        <v>0</v>
      </c>
      <c r="EU70" s="20">
        <f>+'MATRIZ (I-A) INVERSA'!FX70</f>
        <v>0</v>
      </c>
      <c r="EV70" s="20">
        <f>+'MATRIZ (I-A) INVERSA'!FY70</f>
        <v>0</v>
      </c>
      <c r="EW70" s="20">
        <f>+'MATRIZ (I-A) INVERSA'!FZ70</f>
        <v>0</v>
      </c>
      <c r="EX70" s="20">
        <f>+'MATRIZ (I-A) INVERSA'!GA70</f>
        <v>0</v>
      </c>
      <c r="EY70" s="20">
        <f>+'MATRIZ (I-A) INVERSA'!GB70</f>
        <v>0</v>
      </c>
      <c r="EZ70" s="20">
        <f>+'MATRIZ (I-A) INVERSA'!GC70</f>
        <v>0</v>
      </c>
      <c r="FA70" s="20">
        <f>+'MATRIZ (I-A) INVERSA'!GD70</f>
        <v>0</v>
      </c>
      <c r="FB70" s="20">
        <f>+'MATRIZ (I-A) INVERSA'!GE70</f>
        <v>0</v>
      </c>
      <c r="FC70" s="20">
        <f>+'MATRIZ (I-A) INVERSA'!GF70</f>
        <v>0</v>
      </c>
      <c r="FD70" s="20">
        <f>+'MATRIZ (I-A) INVERSA'!GG70</f>
        <v>0</v>
      </c>
      <c r="FE70" s="20">
        <f>+'MATRIZ (I-A) INVERSA'!GH70</f>
        <v>0</v>
      </c>
      <c r="FF70" s="20">
        <f>+'MATRIZ (I-A) INVERSA'!GI70</f>
        <v>0</v>
      </c>
      <c r="FG70" s="18">
        <f t="shared" si="2"/>
        <v>0</v>
      </c>
      <c r="FH70" s="17">
        <f t="shared" si="5"/>
        <v>0</v>
      </c>
      <c r="FI70" s="28"/>
      <c r="FJ70" s="17">
        <v>0</v>
      </c>
      <c r="FK70" s="50">
        <f t="shared" si="3"/>
        <v>0</v>
      </c>
      <c r="FM70" s="48">
        <f>+IFERROR((FH70/'MIP 2012'!FH70*100-100),0)</f>
        <v>0</v>
      </c>
    </row>
    <row r="71" spans="1:169" s="7" customFormat="1" ht="21.95" customHeight="1" thickBot="1" x14ac:dyDescent="0.25">
      <c r="A71" s="12" t="s">
        <v>206</v>
      </c>
      <c r="B71" s="12" t="s">
        <v>207</v>
      </c>
      <c r="C71" s="16">
        <f>+'MATRIZ (A)'!C71*C$168</f>
        <v>1412.854992488599</v>
      </c>
      <c r="D71" s="16">
        <f>+'MATRIZ (A)'!D71*D$168</f>
        <v>838.2276083251129</v>
      </c>
      <c r="E71" s="16">
        <f>+'MATRIZ (A)'!E71*E$168</f>
        <v>1309.8768695714098</v>
      </c>
      <c r="F71" s="16">
        <f>+'MATRIZ (A)'!F71*F$168</f>
        <v>2436.7020203903062</v>
      </c>
      <c r="G71" s="16">
        <f>+'MATRIZ (A)'!G71*G$168</f>
        <v>724.48848553789617</v>
      </c>
      <c r="H71" s="16">
        <f>+'MATRIZ (A)'!H71*H$168</f>
        <v>1944.03259147572</v>
      </c>
      <c r="I71" s="16">
        <f>+'MATRIZ (A)'!I71*I$168</f>
        <v>1173.7852328703377</v>
      </c>
      <c r="J71" s="16">
        <f>+'MATRIZ (A)'!J71*J$168</f>
        <v>1092.0556658411042</v>
      </c>
      <c r="K71" s="16">
        <f>+'MATRIZ (A)'!K71*K$168</f>
        <v>1646.1360978748432</v>
      </c>
      <c r="L71" s="16">
        <f>+'MATRIZ (A)'!L71*L$168</f>
        <v>2415.6352679459455</v>
      </c>
      <c r="M71" s="16">
        <f>+'MATRIZ (A)'!M71*M$168</f>
        <v>1670.4091401561898</v>
      </c>
      <c r="N71" s="16">
        <f>+'MATRIZ (A)'!N71*N$168</f>
        <v>858.92799083564182</v>
      </c>
      <c r="O71" s="16">
        <f>+'MATRIZ (A)'!O71*O$168</f>
        <v>703.20183372275233</v>
      </c>
      <c r="P71" s="16">
        <f>+'MATRIZ (A)'!P71*P$168</f>
        <v>9037.3641042638264</v>
      </c>
      <c r="Q71" s="16">
        <f>+'MATRIZ (A)'!Q71*Q$168</f>
        <v>1317.9508391200113</v>
      </c>
      <c r="R71" s="16">
        <f>+'MATRIZ (A)'!R71*R$168</f>
        <v>5882.335647919409</v>
      </c>
      <c r="S71" s="16">
        <f>+'MATRIZ (A)'!S71*S$168</f>
        <v>1517.4350510504596</v>
      </c>
      <c r="T71" s="16">
        <f>+'MATRIZ (A)'!T71*T$168</f>
        <v>5775.808440353997</v>
      </c>
      <c r="U71" s="16">
        <f>+'MATRIZ (A)'!U71*U$168</f>
        <v>1452.3392351570603</v>
      </c>
      <c r="V71" s="16">
        <f>+'MATRIZ (A)'!V71*V$168</f>
        <v>1582.651492940752</v>
      </c>
      <c r="W71" s="16">
        <f>+'MATRIZ (A)'!W71*W$168</f>
        <v>1243.2366226628451</v>
      </c>
      <c r="X71" s="16">
        <f>+'MATRIZ (A)'!X71*X$168</f>
        <v>608.08632612827159</v>
      </c>
      <c r="Y71" s="16">
        <f>+'MATRIZ (A)'!Y71*Y$168</f>
        <v>144.82089950611194</v>
      </c>
      <c r="Z71" s="16">
        <f>+'MATRIZ (A)'!Z71*Z$168</f>
        <v>468.14499782551832</v>
      </c>
      <c r="AA71" s="16">
        <f>+'MATRIZ (A)'!AA71*AA$168</f>
        <v>114.98896823834825</v>
      </c>
      <c r="AB71" s="16">
        <f>+'MATRIZ (A)'!AB71*AB$168</f>
        <v>13.032725412566771</v>
      </c>
      <c r="AC71" s="16">
        <f>+'MATRIZ (A)'!AC71*AC$168</f>
        <v>80.469833454334193</v>
      </c>
      <c r="AD71" s="16">
        <f>+'MATRIZ (A)'!AD71*AD$168</f>
        <v>7.3080090143117884</v>
      </c>
      <c r="AE71" s="16">
        <f>+'MATRIZ (A)'!AE71*AE$168</f>
        <v>118.2143192625889</v>
      </c>
      <c r="AF71" s="16">
        <f>+'MATRIZ (A)'!AF71*AF$168</f>
        <v>45.081560824205404</v>
      </c>
      <c r="AG71" s="16">
        <f>+'MATRIZ (A)'!AG71*AG$168</f>
        <v>1.5014788957465352E-3</v>
      </c>
      <c r="AH71" s="16">
        <f>+'MATRIZ (A)'!AH71*AH$168</f>
        <v>0.42542346268131959</v>
      </c>
      <c r="AI71" s="16">
        <f>+'MATRIZ (A)'!AI71*AI$168</f>
        <v>424.68501054800657</v>
      </c>
      <c r="AJ71" s="16">
        <f>+'MATRIZ (A)'!AJ71*AJ$168</f>
        <v>3565.2689966016187</v>
      </c>
      <c r="AK71" s="16">
        <f>+'MATRIZ (A)'!AK71*AK$168</f>
        <v>3.5559681675717671</v>
      </c>
      <c r="AL71" s="16">
        <f>+'MATRIZ (A)'!AL71*AL$168</f>
        <v>894.16940139668884</v>
      </c>
      <c r="AM71" s="16">
        <f>+'MATRIZ (A)'!AM71*AM$168</f>
        <v>57.285623926519001</v>
      </c>
      <c r="AN71" s="16">
        <f>+'MATRIZ (A)'!AN71*AN$168</f>
        <v>1683.589864442177</v>
      </c>
      <c r="AO71" s="16">
        <f>+'MATRIZ (A)'!AO71*AO$168</f>
        <v>5.3345699104556141</v>
      </c>
      <c r="AP71" s="16">
        <f>+'MATRIZ (A)'!AP71*AP$168</f>
        <v>970.62264286293112</v>
      </c>
      <c r="AQ71" s="16">
        <f>+'MATRIZ (A)'!AQ71*AQ$168</f>
        <v>3157.4277187794005</v>
      </c>
      <c r="AR71" s="16">
        <f>+'MATRIZ (A)'!AR71*AR$168</f>
        <v>1059.9334704577459</v>
      </c>
      <c r="AS71" s="16">
        <f>+'MATRIZ (A)'!AS71*AS$168</f>
        <v>223.66082732720508</v>
      </c>
      <c r="AT71" s="16">
        <f>+'MATRIZ (A)'!AT71*AT$168</f>
        <v>136.38335103510306</v>
      </c>
      <c r="AU71" s="16">
        <f>+'MATRIZ (A)'!AU71*AU$168</f>
        <v>39.115638124531458</v>
      </c>
      <c r="AV71" s="16">
        <f>+'MATRIZ (A)'!AV71*AV$168</f>
        <v>32.43177437811967</v>
      </c>
      <c r="AW71" s="16">
        <f>+'MATRIZ (A)'!AW71*AW$168</f>
        <v>3025.7158887287824</v>
      </c>
      <c r="AX71" s="16">
        <f>+'MATRIZ (A)'!AX71*AX$168</f>
        <v>20.304400510424259</v>
      </c>
      <c r="AY71" s="16">
        <f>+'MATRIZ (A)'!AY71*AY$168</f>
        <v>2903.3821553754519</v>
      </c>
      <c r="AZ71" s="16">
        <f>+'MATRIZ (A)'!AZ71*AZ$168</f>
        <v>1467.1835338077606</v>
      </c>
      <c r="BA71" s="16">
        <f>+'MATRIZ (A)'!BA71*BA$168</f>
        <v>0.86201486532176941</v>
      </c>
      <c r="BB71" s="16">
        <f>+'MATRIZ (A)'!BB71*BB$168</f>
        <v>6.482582404334055</v>
      </c>
      <c r="BC71" s="16">
        <f>+'MATRIZ (A)'!BC71*BC$168</f>
        <v>179.33459582870526</v>
      </c>
      <c r="BD71" s="16">
        <f>+'MATRIZ (A)'!BD71*BD$168</f>
        <v>150.63619166566579</v>
      </c>
      <c r="BE71" s="16">
        <f>+'MATRIZ (A)'!BE71*BE$168</f>
        <v>3.5912538967460588</v>
      </c>
      <c r="BF71" s="16">
        <f>+'MATRIZ (A)'!BF71*BF$168</f>
        <v>12.305566070418443</v>
      </c>
      <c r="BG71" s="16">
        <f>+'MATRIZ (A)'!BG71*BG$168</f>
        <v>71.88999046640086</v>
      </c>
      <c r="BH71" s="16">
        <f>+'MATRIZ (A)'!BH71*BH$168</f>
        <v>52.733235841593633</v>
      </c>
      <c r="BI71" s="16">
        <f>+'MATRIZ (A)'!BI71*BI$168</f>
        <v>0</v>
      </c>
      <c r="BJ71" s="16">
        <f>+'MATRIZ (A)'!BJ71*BJ$168</f>
        <v>21.641762459400852</v>
      </c>
      <c r="BK71" s="16">
        <f>+'MATRIZ (A)'!BK71*BK$168</f>
        <v>2.1543362706180269</v>
      </c>
      <c r="BL71" s="16">
        <f>+'MATRIZ (A)'!BL71*BL$168</f>
        <v>13.686242040389423</v>
      </c>
      <c r="BM71" s="16">
        <f>+'MATRIZ (A)'!BM71*BM$168</f>
        <v>16.0563985517479</v>
      </c>
      <c r="BN71" s="16">
        <f>+'MATRIZ (A)'!BN71*BN$168</f>
        <v>3049.8628451606778</v>
      </c>
      <c r="BO71" s="16">
        <f>+'MATRIZ (A)'!BO71*BO$168</f>
        <v>429.67922510918834</v>
      </c>
      <c r="BP71" s="16">
        <f>+'MATRIZ (A)'!BP71*BP$168</f>
        <v>437.20082822252846</v>
      </c>
      <c r="BQ71" s="16">
        <f>+'MATRIZ (A)'!BQ71*BQ$168</f>
        <v>1245.6666654005253</v>
      </c>
      <c r="BR71" s="16">
        <f>+'MATRIZ (A)'!BR71*BR$168</f>
        <v>565.05411047806263</v>
      </c>
      <c r="BS71" s="16">
        <f>+'MATRIZ (A)'!BS71*BS$168</f>
        <v>889.37976916044261</v>
      </c>
      <c r="BT71" s="16">
        <f>+'MATRIZ (A)'!BT71*BT$168</f>
        <v>36.097475132469917</v>
      </c>
      <c r="BU71" s="16">
        <f>+'MATRIZ (A)'!BU71*BU$168</f>
        <v>86.52637344249446</v>
      </c>
      <c r="BV71" s="16">
        <f>+'MATRIZ (A)'!BV71*BV$168</f>
        <v>519.86920898764856</v>
      </c>
      <c r="BW71" s="16">
        <f>+'MATRIZ (A)'!BW71*BW$168</f>
        <v>18.933799096084247</v>
      </c>
      <c r="BX71" s="16">
        <f>+'MATRIZ (A)'!BX71*BX$168</f>
        <v>471.73699428722324</v>
      </c>
      <c r="BY71" s="16">
        <f>+'MATRIZ (A)'!BY71*BY$168</f>
        <v>14.573089182984093</v>
      </c>
      <c r="BZ71" s="16">
        <f>+'MATRIZ (A)'!BZ71*BZ$168</f>
        <v>881.01563992119713</v>
      </c>
      <c r="CA71" s="16">
        <f>+'MATRIZ (A)'!CA71*CA$168</f>
        <v>1.7533563372058882</v>
      </c>
      <c r="CB71" s="16">
        <f>+'MATRIZ (A)'!CB71*CB$168</f>
        <v>0.49592934917814968</v>
      </c>
      <c r="CC71" s="16">
        <f>+'MATRIZ (A)'!CC71*CC$168</f>
        <v>345.29767328968973</v>
      </c>
      <c r="CD71" s="16">
        <f>+'MATRIZ (A)'!CD71*CD$168</f>
        <v>857.8252373650472</v>
      </c>
      <c r="CE71" s="16">
        <f>+'MATRIZ (A)'!CE71*CE$168</f>
        <v>394.42726169303518</v>
      </c>
      <c r="CF71" s="16">
        <f>+'MATRIZ (A)'!CF71*CF$168</f>
        <v>31.482929555410227</v>
      </c>
      <c r="CG71" s="16">
        <f>+'MATRIZ (A)'!CG71*CG$168</f>
        <v>14.423163968868128</v>
      </c>
      <c r="CH71" s="16">
        <f>+'MATRIZ (A)'!CH71*CH$168</f>
        <v>758.57658468274474</v>
      </c>
      <c r="CI71" s="16">
        <f>+'MATRIZ (A)'!CI71*CI$168</f>
        <v>388.07356850199471</v>
      </c>
      <c r="CJ71" s="16">
        <f>+'MATRIZ (A)'!CJ71*CJ$168</f>
        <v>223.13460628376541</v>
      </c>
      <c r="CK71" s="16">
        <f>+'MATRIZ (A)'!CK71*CK$168</f>
        <v>29.773405162638507</v>
      </c>
      <c r="CL71" s="16">
        <f>+'MATRIZ (A)'!CL71*CL$168</f>
        <v>127.38753965514483</v>
      </c>
      <c r="CM71" s="16">
        <f>+'MATRIZ (A)'!CM71*CM$168</f>
        <v>156.21823177038596</v>
      </c>
      <c r="CN71" s="16">
        <f>+'MATRIZ (A)'!CN71*CN$168</f>
        <v>500.39719851564007</v>
      </c>
      <c r="CO71" s="16">
        <f>+'MATRIZ (A)'!CO71*CO$168</f>
        <v>33.43665960027235</v>
      </c>
      <c r="CP71" s="16">
        <f>+'MATRIZ (A)'!CP71*CP$168</f>
        <v>0.15665854432119711</v>
      </c>
      <c r="CQ71" s="16">
        <f>+'MATRIZ (A)'!CQ71*CQ$168</f>
        <v>33.072370720485196</v>
      </c>
      <c r="CR71" s="16">
        <f>+'MATRIZ (A)'!CR71*CR$168</f>
        <v>42.749188789484847</v>
      </c>
      <c r="CS71" s="16">
        <f>+'MATRIZ (A)'!CS71*CS$168</f>
        <v>162.81742229567189</v>
      </c>
      <c r="CT71" s="16">
        <f>+'MATRIZ (A)'!CT71*CT$168</f>
        <v>10.49217861070986</v>
      </c>
      <c r="CU71" s="16">
        <f>+'MATRIZ (A)'!CU71*CU$168</f>
        <v>10.400006594729225</v>
      </c>
      <c r="CV71" s="16">
        <f>+'MATRIZ (A)'!CV71*CV$168</f>
        <v>68.350212297548154</v>
      </c>
      <c r="CW71" s="16">
        <f>+'MATRIZ (A)'!CW71*CW$168</f>
        <v>66.323076567949073</v>
      </c>
      <c r="CX71" s="16">
        <f>+'MATRIZ (A)'!CX71*CX$168</f>
        <v>274.8070840352504</v>
      </c>
      <c r="CY71" s="16">
        <f>+'MATRIZ (A)'!CY71*CY$168</f>
        <v>324.85138378641722</v>
      </c>
      <c r="CZ71" s="16">
        <f>+'MATRIZ (A)'!CZ71*CZ$168</f>
        <v>2.2786367484310315</v>
      </c>
      <c r="DA71" s="16">
        <f>+'MATRIZ (A)'!DA71*DA$168</f>
        <v>79.710293158278446</v>
      </c>
      <c r="DB71" s="16">
        <f>+'MATRIZ (A)'!DB71*DB$168</f>
        <v>1.83598480876234</v>
      </c>
      <c r="DC71" s="16">
        <f>+'MATRIZ (A)'!DC71*DC$168</f>
        <v>5.2102593364870069</v>
      </c>
      <c r="DD71" s="16">
        <f>+'MATRIZ (A)'!DD71*DD$168</f>
        <v>1.6329041431552824</v>
      </c>
      <c r="DE71" s="16">
        <f>+'MATRIZ (A)'!DE71*DE$168</f>
        <v>0.9814518311024526</v>
      </c>
      <c r="DF71" s="16">
        <f>+'MATRIZ (A)'!DF71*DF$168</f>
        <v>1.3534067838409432</v>
      </c>
      <c r="DG71" s="16">
        <f>+'MATRIZ (A)'!DG71*DG$168</f>
        <v>62.63437771646727</v>
      </c>
      <c r="DH71" s="16">
        <f>+'MATRIZ (A)'!DH71*DH$168</f>
        <v>8.2433174257875255</v>
      </c>
      <c r="DI71" s="16">
        <f>+'MATRIZ (A)'!DI71*DI$168</f>
        <v>4.0814539659445535</v>
      </c>
      <c r="DJ71" s="16">
        <f>+'MATRIZ (A)'!DJ71*DJ$168</f>
        <v>4.6455271359202079</v>
      </c>
      <c r="DK71" s="16">
        <f>+'MATRIZ (A)'!DK71*DK$168</f>
        <v>11.539445330196736</v>
      </c>
      <c r="DL71" s="16">
        <f>+'MATRIZ (A)'!DL71*DL$168</f>
        <v>744.54039219479364</v>
      </c>
      <c r="DM71" s="16">
        <f>+'MATRIZ (A)'!DM71*DM$168</f>
        <v>10.872925025692039</v>
      </c>
      <c r="DN71" s="16">
        <f>+'MATRIZ (A)'!DN71*DN$168</f>
        <v>6.4226980305424624</v>
      </c>
      <c r="DO71" s="16">
        <f>+'MATRIZ (A)'!DO71*DO$168</f>
        <v>2.6179821280243925</v>
      </c>
      <c r="DP71" s="16">
        <f>+'MATRIZ (A)'!DP71*DP$168</f>
        <v>10.191557100914908</v>
      </c>
      <c r="DQ71" s="16">
        <f>+'MATRIZ (A)'!DQ71*DQ$168</f>
        <v>0.1656950072714895</v>
      </c>
      <c r="DR71" s="16">
        <f>+'MATRIZ (A)'!DR71*DR$168</f>
        <v>8.7642725954453073</v>
      </c>
      <c r="DS71" s="16">
        <f>+'MATRIZ (A)'!DS71*DS$168</f>
        <v>7.0789197285436849</v>
      </c>
      <c r="DT71" s="16">
        <f>+'MATRIZ (A)'!DT71*DT$168</f>
        <v>31.168291968003619</v>
      </c>
      <c r="DU71" s="16">
        <f>+'MATRIZ (A)'!DU71*DU$168</f>
        <v>8.0341673852147473</v>
      </c>
      <c r="DV71" s="16">
        <f>+'MATRIZ (A)'!DV71*DV$168</f>
        <v>10.108576374158185</v>
      </c>
      <c r="DW71" s="16">
        <f>+'MATRIZ (A)'!DW71*DW$168</f>
        <v>8.900313922342896</v>
      </c>
      <c r="DX71" s="16">
        <f>+'MATRIZ (A)'!DX71*DX$168</f>
        <v>0.10990494250258723</v>
      </c>
      <c r="DY71" s="16">
        <f>+'MATRIZ (A)'!DY71*DY$168</f>
        <v>1193.4608302244048</v>
      </c>
      <c r="DZ71" s="16">
        <f>+'MATRIZ (A)'!DZ71*DZ$168</f>
        <v>24355.272497194939</v>
      </c>
      <c r="EA71" s="16">
        <f>+'MATRIZ (A)'!EA71*EA$168</f>
        <v>19.566854097146781</v>
      </c>
      <c r="EB71" s="16">
        <f>+'MATRIZ (A)'!EB71*EB$168</f>
        <v>13.653902704848898</v>
      </c>
      <c r="EC71" s="16">
        <f>+'MATRIZ (A)'!EC71*EC$168</f>
        <v>8.1798972682478333</v>
      </c>
      <c r="ED71" s="16">
        <f>+'MATRIZ (A)'!ED71*ED$168</f>
        <v>0.67228007074210183</v>
      </c>
      <c r="EE71" s="16">
        <f>+'MATRIZ (A)'!EE71*EE$168</f>
        <v>678.82562192042303</v>
      </c>
      <c r="EF71" s="16">
        <f>+'MATRIZ (A)'!EF71*EF$168</f>
        <v>0.47826895905098571</v>
      </c>
      <c r="EG71" s="16">
        <f>+'MATRIZ (A)'!EG71*EG$168</f>
        <v>0.83371124617903558</v>
      </c>
      <c r="EH71" s="16">
        <f>+'MATRIZ (A)'!EH71*EH$168</f>
        <v>0</v>
      </c>
      <c r="EI71" s="18">
        <f t="shared" si="4"/>
        <v>108643.84037188276</v>
      </c>
      <c r="EJ71" s="20">
        <f>+'MATRIZ (I-A) INVERSA'!FM71</f>
        <v>4257.5181849912169</v>
      </c>
      <c r="EK71" s="20">
        <f>+'MATRIZ (I-A) INVERSA'!FN71</f>
        <v>0</v>
      </c>
      <c r="EL71" s="20">
        <f>+'MATRIZ (I-A) INVERSA'!FO71</f>
        <v>0</v>
      </c>
      <c r="EM71" s="20">
        <f>+'MATRIZ (I-A) INVERSA'!FP71</f>
        <v>0</v>
      </c>
      <c r="EN71" s="20">
        <f>+'MATRIZ (I-A) INVERSA'!FQ71</f>
        <v>0</v>
      </c>
      <c r="EO71" s="20">
        <f>+'MATRIZ (I-A) INVERSA'!FR71</f>
        <v>0</v>
      </c>
      <c r="EP71" s="20">
        <f>+'MATRIZ (I-A) INVERSA'!FS71</f>
        <v>0</v>
      </c>
      <c r="EQ71" s="20">
        <f>+'MATRIZ (I-A) INVERSA'!FT71</f>
        <v>0</v>
      </c>
      <c r="ER71" s="20">
        <f>+'MATRIZ (I-A) INVERSA'!FU71</f>
        <v>0</v>
      </c>
      <c r="ES71" s="20">
        <f>+'MATRIZ (I-A) INVERSA'!FV71</f>
        <v>0</v>
      </c>
      <c r="ET71" s="20">
        <f>+'MATRIZ (I-A) INVERSA'!FW71</f>
        <v>0</v>
      </c>
      <c r="EU71" s="20">
        <f>+'MATRIZ (I-A) INVERSA'!FX71</f>
        <v>67.661129459171676</v>
      </c>
      <c r="EV71" s="20">
        <f>+'MATRIZ (I-A) INVERSA'!FY71</f>
        <v>528.57773882461504</v>
      </c>
      <c r="EW71" s="20">
        <f>+'MATRIZ (I-A) INVERSA'!FZ71</f>
        <v>7689.8285135363594</v>
      </c>
      <c r="EX71" s="20">
        <f>+'MATRIZ (I-A) INVERSA'!GA71</f>
        <v>56038.264470548405</v>
      </c>
      <c r="EY71" s="20">
        <f>+'MATRIZ (I-A) INVERSA'!GB71</f>
        <v>0</v>
      </c>
      <c r="EZ71" s="20">
        <f>+'MATRIZ (I-A) INVERSA'!GC71</f>
        <v>0</v>
      </c>
      <c r="FA71" s="20">
        <f>+'MATRIZ (I-A) INVERSA'!GD71</f>
        <v>0</v>
      </c>
      <c r="FB71" s="20">
        <f>+'MATRIZ (I-A) INVERSA'!GE71</f>
        <v>0</v>
      </c>
      <c r="FC71" s="20">
        <f>+'MATRIZ (I-A) INVERSA'!GF71</f>
        <v>0</v>
      </c>
      <c r="FD71" s="20">
        <f>+'MATRIZ (I-A) INVERSA'!GG71</f>
        <v>0</v>
      </c>
      <c r="FE71" s="20">
        <f>+'MATRIZ (I-A) INVERSA'!GH71</f>
        <v>0</v>
      </c>
      <c r="FF71" s="20">
        <f>+'MATRIZ (I-A) INVERSA'!GI71</f>
        <v>0</v>
      </c>
      <c r="FG71" s="18">
        <f t="shared" si="2"/>
        <v>68581.850037359764</v>
      </c>
      <c r="FH71" s="17">
        <f t="shared" si="5"/>
        <v>177225.69040924252</v>
      </c>
      <c r="FI71" s="28"/>
      <c r="FJ71" s="17">
        <v>177225.69040924252</v>
      </c>
      <c r="FK71" s="50">
        <f t="shared" si="3"/>
        <v>0</v>
      </c>
      <c r="FM71" s="48">
        <f>+IFERROR((FH71/'MIP 2012'!FH71*100-100),0)</f>
        <v>0.61537380752984916</v>
      </c>
    </row>
    <row r="72" spans="1:169" s="7" customFormat="1" ht="21.95" customHeight="1" thickBot="1" x14ac:dyDescent="0.25">
      <c r="A72" s="12" t="s">
        <v>208</v>
      </c>
      <c r="B72" s="12" t="s">
        <v>209</v>
      </c>
      <c r="C72" s="16">
        <f>+'MATRIZ (A)'!C72*C$168</f>
        <v>0</v>
      </c>
      <c r="D72" s="16">
        <f>+'MATRIZ (A)'!D72*D$168</f>
        <v>0</v>
      </c>
      <c r="E72" s="16">
        <f>+'MATRIZ (A)'!E72*E$168</f>
        <v>0</v>
      </c>
      <c r="F72" s="16">
        <f>+'MATRIZ (A)'!F72*F$168</f>
        <v>0</v>
      </c>
      <c r="G72" s="16">
        <f>+'MATRIZ (A)'!G72*G$168</f>
        <v>0</v>
      </c>
      <c r="H72" s="16">
        <f>+'MATRIZ (A)'!H72*H$168</f>
        <v>0</v>
      </c>
      <c r="I72" s="16">
        <f>+'MATRIZ (A)'!I72*I$168</f>
        <v>0</v>
      </c>
      <c r="J72" s="16">
        <f>+'MATRIZ (A)'!J72*J$168</f>
        <v>0</v>
      </c>
      <c r="K72" s="16">
        <f>+'MATRIZ (A)'!K72*K$168</f>
        <v>0</v>
      </c>
      <c r="L72" s="16">
        <f>+'MATRIZ (A)'!L72*L$168</f>
        <v>0</v>
      </c>
      <c r="M72" s="16">
        <f>+'MATRIZ (A)'!M72*M$168</f>
        <v>0</v>
      </c>
      <c r="N72" s="16">
        <f>+'MATRIZ (A)'!N72*N$168</f>
        <v>0</v>
      </c>
      <c r="O72" s="16">
        <f>+'MATRIZ (A)'!O72*O$168</f>
        <v>0</v>
      </c>
      <c r="P72" s="16">
        <f>+'MATRIZ (A)'!P72*P$168</f>
        <v>0</v>
      </c>
      <c r="Q72" s="16">
        <f>+'MATRIZ (A)'!Q72*Q$168</f>
        <v>1.1493389722789181E-6</v>
      </c>
      <c r="R72" s="16">
        <f>+'MATRIZ (A)'!R72*R$168</f>
        <v>0</v>
      </c>
      <c r="S72" s="16">
        <f>+'MATRIZ (A)'!S72*S$168</f>
        <v>0</v>
      </c>
      <c r="T72" s="16">
        <f>+'MATRIZ (A)'!T72*T$168</f>
        <v>0</v>
      </c>
      <c r="U72" s="16">
        <f>+'MATRIZ (A)'!U72*U$168</f>
        <v>0</v>
      </c>
      <c r="V72" s="16">
        <f>+'MATRIZ (A)'!V72*V$168</f>
        <v>0</v>
      </c>
      <c r="W72" s="16">
        <f>+'MATRIZ (A)'!W72*W$168</f>
        <v>0</v>
      </c>
      <c r="X72" s="16">
        <f>+'MATRIZ (A)'!X72*X$168</f>
        <v>1.0509095660166367E-4</v>
      </c>
      <c r="Y72" s="16">
        <f>+'MATRIZ (A)'!Y72*Y$168</f>
        <v>0</v>
      </c>
      <c r="Z72" s="16">
        <f>+'MATRIZ (A)'!Z72*Z$168</f>
        <v>0</v>
      </c>
      <c r="AA72" s="16">
        <f>+'MATRIZ (A)'!AA72*AA$168</f>
        <v>0</v>
      </c>
      <c r="AB72" s="16">
        <f>+'MATRIZ (A)'!AB72*AB$168</f>
        <v>0</v>
      </c>
      <c r="AC72" s="16">
        <f>+'MATRIZ (A)'!AC72*AC$168</f>
        <v>0</v>
      </c>
      <c r="AD72" s="16">
        <f>+'MATRIZ (A)'!AD72*AD$168</f>
        <v>0</v>
      </c>
      <c r="AE72" s="16">
        <f>+'MATRIZ (A)'!AE72*AE$168</f>
        <v>0</v>
      </c>
      <c r="AF72" s="16">
        <f>+'MATRIZ (A)'!AF72*AF$168</f>
        <v>0</v>
      </c>
      <c r="AG72" s="16">
        <f>+'MATRIZ (A)'!AG72*AG$168</f>
        <v>0</v>
      </c>
      <c r="AH72" s="16">
        <f>+'MATRIZ (A)'!AH72*AH$168</f>
        <v>0</v>
      </c>
      <c r="AI72" s="16">
        <f>+'MATRIZ (A)'!AI72*AI$168</f>
        <v>23.540567644328778</v>
      </c>
      <c r="AJ72" s="16">
        <f>+'MATRIZ (A)'!AJ72*AJ$168</f>
        <v>59.051307659573013</v>
      </c>
      <c r="AK72" s="16">
        <f>+'MATRIZ (A)'!AK72*AK$168</f>
        <v>0</v>
      </c>
      <c r="AL72" s="16">
        <f>+'MATRIZ (A)'!AL72*AL$168</f>
        <v>0.70811533145367589</v>
      </c>
      <c r="AM72" s="16">
        <f>+'MATRIZ (A)'!AM72*AM$168</f>
        <v>2.0580963926719614E-4</v>
      </c>
      <c r="AN72" s="16">
        <f>+'MATRIZ (A)'!AN72*AN$168</f>
        <v>0</v>
      </c>
      <c r="AO72" s="16">
        <f>+'MATRIZ (A)'!AO72*AO$168</f>
        <v>0</v>
      </c>
      <c r="AP72" s="16">
        <f>+'MATRIZ (A)'!AP72*AP$168</f>
        <v>2.4547502635120404</v>
      </c>
      <c r="AQ72" s="16">
        <f>+'MATRIZ (A)'!AQ72*AQ$168</f>
        <v>90.234860801168253</v>
      </c>
      <c r="AR72" s="16">
        <f>+'MATRIZ (A)'!AR72*AR$168</f>
        <v>91.627127073688342</v>
      </c>
      <c r="AS72" s="16">
        <f>+'MATRIZ (A)'!AS72*AS$168</f>
        <v>4.0832159544005215E-8</v>
      </c>
      <c r="AT72" s="16">
        <f>+'MATRIZ (A)'!AT72*AT$168</f>
        <v>0</v>
      </c>
      <c r="AU72" s="16">
        <f>+'MATRIZ (A)'!AU72*AU$168</f>
        <v>0</v>
      </c>
      <c r="AV72" s="16">
        <f>+'MATRIZ (A)'!AV72*AV$168</f>
        <v>5.4631054139706401E-3</v>
      </c>
      <c r="AW72" s="16">
        <f>+'MATRIZ (A)'!AW72*AW$168</f>
        <v>3.4350481202434393</v>
      </c>
      <c r="AX72" s="16">
        <f>+'MATRIZ (A)'!AX72*AX$168</f>
        <v>31.16767417931019</v>
      </c>
      <c r="AY72" s="16">
        <f>+'MATRIZ (A)'!AY72*AY$168</f>
        <v>0</v>
      </c>
      <c r="AZ72" s="16">
        <f>+'MATRIZ (A)'!AZ72*AZ$168</f>
        <v>1.0206659917826807E-3</v>
      </c>
      <c r="BA72" s="16">
        <f>+'MATRIZ (A)'!BA72*BA$168</f>
        <v>0</v>
      </c>
      <c r="BB72" s="16">
        <f>+'MATRIZ (A)'!BB72*BB$168</f>
        <v>2.1100100558989077</v>
      </c>
      <c r="BC72" s="16">
        <f>+'MATRIZ (A)'!BC72*BC$168</f>
        <v>5.9593168993289583</v>
      </c>
      <c r="BD72" s="16">
        <f>+'MATRIZ (A)'!BD72*BD$168</f>
        <v>1.4985918409564934E-7</v>
      </c>
      <c r="BE72" s="16">
        <f>+'MATRIZ (A)'!BE72*BE$168</f>
        <v>2.1086722969092877</v>
      </c>
      <c r="BF72" s="16">
        <f>+'MATRIZ (A)'!BF72*BF$168</f>
        <v>3.0084513752646855</v>
      </c>
      <c r="BG72" s="16">
        <f>+'MATRIZ (A)'!BG72*BG$168</f>
        <v>1.3186715025554809E-3</v>
      </c>
      <c r="BH72" s="16">
        <f>+'MATRIZ (A)'!BH72*BH$168</f>
        <v>7.0843150479210752</v>
      </c>
      <c r="BI72" s="16">
        <f>+'MATRIZ (A)'!BI72*BI$168</f>
        <v>0</v>
      </c>
      <c r="BJ72" s="16">
        <f>+'MATRIZ (A)'!BJ72*BJ$168</f>
        <v>6.1981395059377857E-3</v>
      </c>
      <c r="BK72" s="16">
        <f>+'MATRIZ (A)'!BK72*BK$168</f>
        <v>6.5123437417066725</v>
      </c>
      <c r="BL72" s="16">
        <f>+'MATRIZ (A)'!BL72*BL$168</f>
        <v>3.5257403384938908E-7</v>
      </c>
      <c r="BM72" s="16">
        <f>+'MATRIZ (A)'!BM72*BM$168</f>
        <v>2.1124404002666824E-3</v>
      </c>
      <c r="BN72" s="16">
        <f>+'MATRIZ (A)'!BN72*BN$168</f>
        <v>8.2949642826725629</v>
      </c>
      <c r="BO72" s="16">
        <f>+'MATRIZ (A)'!BO72*BO$168</f>
        <v>2.1837069737638804E-4</v>
      </c>
      <c r="BP72" s="16">
        <f>+'MATRIZ (A)'!BP72*BP$168</f>
        <v>3.7913323150700788E-4</v>
      </c>
      <c r="BQ72" s="16">
        <f>+'MATRIZ (A)'!BQ72*BQ$168</f>
        <v>2.6508509541358987E-4</v>
      </c>
      <c r="BR72" s="16">
        <f>+'MATRIZ (A)'!BR72*BR$168</f>
        <v>4.7105745261196983</v>
      </c>
      <c r="BS72" s="16">
        <f>+'MATRIZ (A)'!BS72*BS$168</f>
        <v>4.8384182073481051E-5</v>
      </c>
      <c r="BT72" s="16">
        <f>+'MATRIZ (A)'!BT72*BT$168</f>
        <v>4.1773662486169944E-6</v>
      </c>
      <c r="BU72" s="16">
        <f>+'MATRIZ (A)'!BU72*BU$168</f>
        <v>1.4700928796289041</v>
      </c>
      <c r="BV72" s="16">
        <f>+'MATRIZ (A)'!BV72*BV$168</f>
        <v>3.8384457774358085E-6</v>
      </c>
      <c r="BW72" s="16">
        <f>+'MATRIZ (A)'!BW72*BW$168</f>
        <v>21.09535507554881</v>
      </c>
      <c r="BX72" s="16">
        <f>+'MATRIZ (A)'!BX72*BX$168</f>
        <v>0</v>
      </c>
      <c r="BY72" s="16">
        <f>+'MATRIZ (A)'!BY72*BY$168</f>
        <v>0</v>
      </c>
      <c r="BZ72" s="16">
        <f>+'MATRIZ (A)'!BZ72*BZ$168</f>
        <v>4.4271562285765471</v>
      </c>
      <c r="CA72" s="16">
        <f>+'MATRIZ (A)'!CA72*CA$168</f>
        <v>2.3501793423903585E-5</v>
      </c>
      <c r="CB72" s="16">
        <f>+'MATRIZ (A)'!CB72*CB$168</f>
        <v>1.072421682306711E-7</v>
      </c>
      <c r="CC72" s="16">
        <f>+'MATRIZ (A)'!CC72*CC$168</f>
        <v>2.7659955380200461</v>
      </c>
      <c r="CD72" s="16">
        <f>+'MATRIZ (A)'!CD72*CD$168</f>
        <v>0.5718932090611698</v>
      </c>
      <c r="CE72" s="16">
        <f>+'MATRIZ (A)'!CE72*CE$168</f>
        <v>19.395285564252287</v>
      </c>
      <c r="CF72" s="16">
        <f>+'MATRIZ (A)'!CF72*CF$168</f>
        <v>3.7461462815192012E-2</v>
      </c>
      <c r="CG72" s="16">
        <f>+'MATRIZ (A)'!CG72*CG$168</f>
        <v>1.6827083169810184E-6</v>
      </c>
      <c r="CH72" s="16">
        <f>+'MATRIZ (A)'!CH72*CH$168</f>
        <v>2.364214253032073E-7</v>
      </c>
      <c r="CI72" s="16">
        <f>+'MATRIZ (A)'!CI72*CI$168</f>
        <v>1.4494824951486229E-7</v>
      </c>
      <c r="CJ72" s="16">
        <f>+'MATRIZ (A)'!CJ72*CJ$168</f>
        <v>3.4061445117891931E-5</v>
      </c>
      <c r="CK72" s="16">
        <f>+'MATRIZ (A)'!CK72*CK$168</f>
        <v>6.9549520547516924E-5</v>
      </c>
      <c r="CL72" s="16">
        <f>+'MATRIZ (A)'!CL72*CL$168</f>
        <v>2.688755505997482E-7</v>
      </c>
      <c r="CM72" s="16">
        <f>+'MATRIZ (A)'!CM72*CM$168</f>
        <v>0</v>
      </c>
      <c r="CN72" s="16">
        <f>+'MATRIZ (A)'!CN72*CN$168</f>
        <v>20.55965329730331</v>
      </c>
      <c r="CO72" s="16">
        <f>+'MATRIZ (A)'!CO72*CO$168</f>
        <v>2.048782768449103E-4</v>
      </c>
      <c r="CP72" s="16">
        <f>+'MATRIZ (A)'!CP72*CP$168</f>
        <v>0</v>
      </c>
      <c r="CQ72" s="16">
        <f>+'MATRIZ (A)'!CQ72*CQ$168</f>
        <v>0</v>
      </c>
      <c r="CR72" s="16">
        <f>+'MATRIZ (A)'!CR72*CR$168</f>
        <v>0</v>
      </c>
      <c r="CS72" s="16">
        <f>+'MATRIZ (A)'!CS72*CS$168</f>
        <v>0</v>
      </c>
      <c r="CT72" s="16">
        <f>+'MATRIZ (A)'!CT72*CT$168</f>
        <v>0</v>
      </c>
      <c r="CU72" s="16">
        <f>+'MATRIZ (A)'!CU72*CU$168</f>
        <v>0</v>
      </c>
      <c r="CV72" s="16">
        <f>+'MATRIZ (A)'!CV72*CV$168</f>
        <v>0</v>
      </c>
      <c r="CW72" s="16">
        <f>+'MATRIZ (A)'!CW72*CW$168</f>
        <v>0</v>
      </c>
      <c r="CX72" s="16">
        <f>+'MATRIZ (A)'!CX72*CX$168</f>
        <v>0</v>
      </c>
      <c r="CY72" s="16">
        <f>+'MATRIZ (A)'!CY72*CY$168</f>
        <v>0</v>
      </c>
      <c r="CZ72" s="16">
        <f>+'MATRIZ (A)'!CZ72*CZ$168</f>
        <v>0</v>
      </c>
      <c r="DA72" s="16">
        <f>+'MATRIZ (A)'!DA72*DA$168</f>
        <v>0</v>
      </c>
      <c r="DB72" s="16">
        <f>+'MATRIZ (A)'!DB72*DB$168</f>
        <v>0</v>
      </c>
      <c r="DC72" s="16">
        <f>+'MATRIZ (A)'!DC72*DC$168</f>
        <v>0</v>
      </c>
      <c r="DD72" s="16">
        <f>+'MATRIZ (A)'!DD72*DD$168</f>
        <v>0</v>
      </c>
      <c r="DE72" s="16">
        <f>+'MATRIZ (A)'!DE72*DE$168</f>
        <v>0</v>
      </c>
      <c r="DF72" s="16">
        <f>+'MATRIZ (A)'!DF72*DF$168</f>
        <v>0</v>
      </c>
      <c r="DG72" s="16">
        <f>+'MATRIZ (A)'!DG72*DG$168</f>
        <v>0</v>
      </c>
      <c r="DH72" s="16">
        <f>+'MATRIZ (A)'!DH72*DH$168</f>
        <v>0</v>
      </c>
      <c r="DI72" s="16">
        <f>+'MATRIZ (A)'!DI72*DI$168</f>
        <v>0</v>
      </c>
      <c r="DJ72" s="16">
        <f>+'MATRIZ (A)'!DJ72*DJ$168</f>
        <v>0</v>
      </c>
      <c r="DK72" s="16">
        <f>+'MATRIZ (A)'!DK72*DK$168</f>
        <v>0</v>
      </c>
      <c r="DL72" s="16">
        <f>+'MATRIZ (A)'!DL72*DL$168</f>
        <v>0</v>
      </c>
      <c r="DM72" s="16">
        <f>+'MATRIZ (A)'!DM72*DM$168</f>
        <v>0</v>
      </c>
      <c r="DN72" s="16">
        <f>+'MATRIZ (A)'!DN72*DN$168</f>
        <v>0</v>
      </c>
      <c r="DO72" s="16">
        <f>+'MATRIZ (A)'!DO72*DO$168</f>
        <v>0</v>
      </c>
      <c r="DP72" s="16">
        <f>+'MATRIZ (A)'!DP72*DP$168</f>
        <v>3.2747841903356228E-6</v>
      </c>
      <c r="DQ72" s="16">
        <f>+'MATRIZ (A)'!DQ72*DQ$168</f>
        <v>0</v>
      </c>
      <c r="DR72" s="16">
        <f>+'MATRIZ (A)'!DR72*DR$168</f>
        <v>1.1644636102498889E-6</v>
      </c>
      <c r="DS72" s="16">
        <f>+'MATRIZ (A)'!DS72*DS$168</f>
        <v>0</v>
      </c>
      <c r="DT72" s="16">
        <f>+'MATRIZ (A)'!DT72*DT$168</f>
        <v>0</v>
      </c>
      <c r="DU72" s="16">
        <f>+'MATRIZ (A)'!DU72*DU$168</f>
        <v>0</v>
      </c>
      <c r="DV72" s="16">
        <f>+'MATRIZ (A)'!DV72*DV$168</f>
        <v>0</v>
      </c>
      <c r="DW72" s="16">
        <f>+'MATRIZ (A)'!DW72*DW$168</f>
        <v>0</v>
      </c>
      <c r="DX72" s="16">
        <f>+'MATRIZ (A)'!DX72*DX$168</f>
        <v>0</v>
      </c>
      <c r="DY72" s="16">
        <f>+'MATRIZ (A)'!DY72*DY$168</f>
        <v>4.3613508887979083E-5</v>
      </c>
      <c r="DZ72" s="16">
        <f>+'MATRIZ (A)'!DZ72*DZ$168</f>
        <v>0</v>
      </c>
      <c r="EA72" s="16">
        <f>+'MATRIZ (A)'!EA72*EA$168</f>
        <v>0</v>
      </c>
      <c r="EB72" s="16">
        <f>+'MATRIZ (A)'!EB72*EB$168</f>
        <v>0</v>
      </c>
      <c r="EC72" s="16">
        <f>+'MATRIZ (A)'!EC72*EC$168</f>
        <v>3.8382059636745391E-5</v>
      </c>
      <c r="ED72" s="16">
        <f>+'MATRIZ (A)'!ED72*ED$168</f>
        <v>0</v>
      </c>
      <c r="EE72" s="16">
        <f>+'MATRIZ (A)'!EE72*EE$168</f>
        <v>0</v>
      </c>
      <c r="EF72" s="16">
        <f>+'MATRIZ (A)'!EF72*EF$168</f>
        <v>0</v>
      </c>
      <c r="EG72" s="16">
        <f>+'MATRIZ (A)'!EG72*EG$168</f>
        <v>0</v>
      </c>
      <c r="EH72" s="16">
        <f>+'MATRIZ (A)'!EH72*EH$168</f>
        <v>0</v>
      </c>
      <c r="EI72" s="18">
        <f t="shared" si="4"/>
        <v>412.34875802538693</v>
      </c>
      <c r="EJ72" s="20">
        <f>+'MATRIZ (I-A) INVERSA'!FM72</f>
        <v>38.048421498089631</v>
      </c>
      <c r="EK72" s="20">
        <f>+'MATRIZ (I-A) INVERSA'!FN72</f>
        <v>0</v>
      </c>
      <c r="EL72" s="20">
        <f>+'MATRIZ (I-A) INVERSA'!FO72</f>
        <v>0</v>
      </c>
      <c r="EM72" s="20">
        <f>+'MATRIZ (I-A) INVERSA'!FP72</f>
        <v>0</v>
      </c>
      <c r="EN72" s="20">
        <f>+'MATRIZ (I-A) INVERSA'!FQ72</f>
        <v>0</v>
      </c>
      <c r="EO72" s="20">
        <f>+'MATRIZ (I-A) INVERSA'!FR72</f>
        <v>0</v>
      </c>
      <c r="EP72" s="20">
        <f>+'MATRIZ (I-A) INVERSA'!FS72</f>
        <v>0</v>
      </c>
      <c r="EQ72" s="20">
        <f>+'MATRIZ (I-A) INVERSA'!FT72</f>
        <v>0</v>
      </c>
      <c r="ER72" s="20">
        <f>+'MATRIZ (I-A) INVERSA'!FU72</f>
        <v>0</v>
      </c>
      <c r="ES72" s="20">
        <f>+'MATRIZ (I-A) INVERSA'!FV72</f>
        <v>0</v>
      </c>
      <c r="ET72" s="20">
        <f>+'MATRIZ (I-A) INVERSA'!FW72</f>
        <v>0</v>
      </c>
      <c r="EU72" s="20">
        <f>+'MATRIZ (I-A) INVERSA'!FX72</f>
        <v>0</v>
      </c>
      <c r="EV72" s="20">
        <f>+'MATRIZ (I-A) INVERSA'!FY72</f>
        <v>0</v>
      </c>
      <c r="EW72" s="20">
        <f>+'MATRIZ (I-A) INVERSA'!FZ72</f>
        <v>0</v>
      </c>
      <c r="EX72" s="20">
        <f>+'MATRIZ (I-A) INVERSA'!GA72</f>
        <v>7662.5814959805066</v>
      </c>
      <c r="EY72" s="20">
        <f>+'MATRIZ (I-A) INVERSA'!GB72</f>
        <v>0</v>
      </c>
      <c r="EZ72" s="20">
        <f>+'MATRIZ (I-A) INVERSA'!GC72</f>
        <v>0</v>
      </c>
      <c r="FA72" s="20">
        <f>+'MATRIZ (I-A) INVERSA'!GD72</f>
        <v>0</v>
      </c>
      <c r="FB72" s="20">
        <f>+'MATRIZ (I-A) INVERSA'!GE72</f>
        <v>0</v>
      </c>
      <c r="FC72" s="20">
        <f>+'MATRIZ (I-A) INVERSA'!GF72</f>
        <v>0</v>
      </c>
      <c r="FD72" s="20">
        <f>+'MATRIZ (I-A) INVERSA'!GG72</f>
        <v>0</v>
      </c>
      <c r="FE72" s="20">
        <f>+'MATRIZ (I-A) INVERSA'!GH72</f>
        <v>0</v>
      </c>
      <c r="FF72" s="20">
        <f>+'MATRIZ (I-A) INVERSA'!GI72</f>
        <v>0</v>
      </c>
      <c r="FG72" s="18">
        <f t="shared" si="2"/>
        <v>7700.6299174785963</v>
      </c>
      <c r="FH72" s="17">
        <f t="shared" si="5"/>
        <v>8112.9786755039831</v>
      </c>
      <c r="FI72" s="28"/>
      <c r="FJ72" s="17">
        <v>8112.9786755039922</v>
      </c>
      <c r="FK72" s="50">
        <f t="shared" si="3"/>
        <v>-9.0949470177292824E-12</v>
      </c>
      <c r="FM72" s="48">
        <f>+IFERROR((FH72/'MIP 2012'!FH72*100-100),0)</f>
        <v>6.1430844577770927E-2</v>
      </c>
    </row>
    <row r="73" spans="1:169" s="7" customFormat="1" ht="21.95" customHeight="1" thickBot="1" x14ac:dyDescent="0.25">
      <c r="A73" s="12" t="s">
        <v>210</v>
      </c>
      <c r="B73" s="12" t="s">
        <v>211</v>
      </c>
      <c r="C73" s="16">
        <f>+'MATRIZ (A)'!C73*C$168</f>
        <v>253.04042393774037</v>
      </c>
      <c r="D73" s="16">
        <f>+'MATRIZ (A)'!D73*D$168</f>
        <v>36.649892139420388</v>
      </c>
      <c r="E73" s="16">
        <f>+'MATRIZ (A)'!E73*E$168</f>
        <v>168.29615628346676</v>
      </c>
      <c r="F73" s="16">
        <f>+'MATRIZ (A)'!F73*F$168</f>
        <v>1455.4926312144651</v>
      </c>
      <c r="G73" s="16">
        <f>+'MATRIZ (A)'!G73*G$168</f>
        <v>351.76119960361751</v>
      </c>
      <c r="H73" s="16">
        <f>+'MATRIZ (A)'!H73*H$168</f>
        <v>702.31295532481886</v>
      </c>
      <c r="I73" s="16">
        <f>+'MATRIZ (A)'!I73*I$168</f>
        <v>276.73291500233279</v>
      </c>
      <c r="J73" s="16">
        <f>+'MATRIZ (A)'!J73*J$168</f>
        <v>289.91856417861277</v>
      </c>
      <c r="K73" s="16">
        <f>+'MATRIZ (A)'!K73*K$168</f>
        <v>589.33437386339392</v>
      </c>
      <c r="L73" s="16">
        <f>+'MATRIZ (A)'!L73*L$168</f>
        <v>2244.5465518755227</v>
      </c>
      <c r="M73" s="16">
        <f>+'MATRIZ (A)'!M73*M$168</f>
        <v>814.34015178892412</v>
      </c>
      <c r="N73" s="16">
        <f>+'MATRIZ (A)'!N73*N$168</f>
        <v>512.87934794319972</v>
      </c>
      <c r="O73" s="16">
        <f>+'MATRIZ (A)'!O73*O$168</f>
        <v>262.18661399330119</v>
      </c>
      <c r="P73" s="16">
        <f>+'MATRIZ (A)'!P73*P$168</f>
        <v>2126.4641914184804</v>
      </c>
      <c r="Q73" s="16">
        <f>+'MATRIZ (A)'!Q73*Q$168</f>
        <v>234.22735956294289</v>
      </c>
      <c r="R73" s="16">
        <f>+'MATRIZ (A)'!R73*R$168</f>
        <v>5785.3487813790007</v>
      </c>
      <c r="S73" s="16">
        <f>+'MATRIZ (A)'!S73*S$168</f>
        <v>208.23180275828551</v>
      </c>
      <c r="T73" s="16">
        <f>+'MATRIZ (A)'!T73*T$168</f>
        <v>1107.0191733525164</v>
      </c>
      <c r="U73" s="16">
        <f>+'MATRIZ (A)'!U73*U$168</f>
        <v>537.14990889445721</v>
      </c>
      <c r="V73" s="16">
        <f>+'MATRIZ (A)'!V73*V$168</f>
        <v>563.52183073975755</v>
      </c>
      <c r="W73" s="16">
        <f>+'MATRIZ (A)'!W73*W$168</f>
        <v>390.31665344862762</v>
      </c>
      <c r="X73" s="16">
        <f>+'MATRIZ (A)'!X73*X$168</f>
        <v>1337.4826344602475</v>
      </c>
      <c r="Y73" s="16">
        <f>+'MATRIZ (A)'!Y73*Y$168</f>
        <v>89.096892459438152</v>
      </c>
      <c r="Z73" s="16">
        <f>+'MATRIZ (A)'!Z73*Z$168</f>
        <v>158.73595668532994</v>
      </c>
      <c r="AA73" s="16">
        <f>+'MATRIZ (A)'!AA73*AA$168</f>
        <v>131.30148809437975</v>
      </c>
      <c r="AB73" s="16">
        <f>+'MATRIZ (A)'!AB73*AB$168</f>
        <v>25.539215189944628</v>
      </c>
      <c r="AC73" s="16">
        <f>+'MATRIZ (A)'!AC73*AC$168</f>
        <v>26.544897394689222</v>
      </c>
      <c r="AD73" s="16">
        <f>+'MATRIZ (A)'!AD73*AD$168</f>
        <v>18.447619621107638</v>
      </c>
      <c r="AE73" s="16">
        <f>+'MATRIZ (A)'!AE73*AE$168</f>
        <v>44.861856749046979</v>
      </c>
      <c r="AF73" s="16">
        <f>+'MATRIZ (A)'!AF73*AF$168</f>
        <v>2.094723312407814</v>
      </c>
      <c r="AG73" s="16">
        <f>+'MATRIZ (A)'!AG73*AG$168</f>
        <v>0</v>
      </c>
      <c r="AH73" s="16">
        <f>+'MATRIZ (A)'!AH73*AH$168</f>
        <v>0</v>
      </c>
      <c r="AI73" s="16">
        <f>+'MATRIZ (A)'!AI73*AI$168</f>
        <v>138.74979461612332</v>
      </c>
      <c r="AJ73" s="16">
        <f>+'MATRIZ (A)'!AJ73*AJ$168</f>
        <v>113.31238857381109</v>
      </c>
      <c r="AK73" s="16">
        <f>+'MATRIZ (A)'!AK73*AK$168</f>
        <v>0.10106375265068764</v>
      </c>
      <c r="AL73" s="16">
        <f>+'MATRIZ (A)'!AL73*AL$168</f>
        <v>33.896863400063907</v>
      </c>
      <c r="AM73" s="16">
        <f>+'MATRIZ (A)'!AM73*AM$168</f>
        <v>3.2784563731808656</v>
      </c>
      <c r="AN73" s="16">
        <f>+'MATRIZ (A)'!AN73*AN$168</f>
        <v>96.81361267776019</v>
      </c>
      <c r="AO73" s="16">
        <f>+'MATRIZ (A)'!AO73*AO$168</f>
        <v>35.364874077139206</v>
      </c>
      <c r="AP73" s="16">
        <f>+'MATRIZ (A)'!AP73*AP$168</f>
        <v>5.8230736337162838</v>
      </c>
      <c r="AQ73" s="16">
        <f>+'MATRIZ (A)'!AQ73*AQ$168</f>
        <v>85.210809425056908</v>
      </c>
      <c r="AR73" s="16">
        <f>+'MATRIZ (A)'!AR73*AR$168</f>
        <v>586.65042249934629</v>
      </c>
      <c r="AS73" s="16">
        <f>+'MATRIZ (A)'!AS73*AS$168</f>
        <v>0.31607149198341306</v>
      </c>
      <c r="AT73" s="16">
        <f>+'MATRIZ (A)'!AT73*AT$168</f>
        <v>0.45096271970838403</v>
      </c>
      <c r="AU73" s="16">
        <f>+'MATRIZ (A)'!AU73*AU$168</f>
        <v>0.14837926150784328</v>
      </c>
      <c r="AV73" s="16">
        <f>+'MATRIZ (A)'!AV73*AV$168</f>
        <v>0.11770233059404021</v>
      </c>
      <c r="AW73" s="16">
        <f>+'MATRIZ (A)'!AW73*AW$168</f>
        <v>3.2328535020233442</v>
      </c>
      <c r="AX73" s="16">
        <f>+'MATRIZ (A)'!AX73*AX$168</f>
        <v>40.965061214173119</v>
      </c>
      <c r="AY73" s="16">
        <f>+'MATRIZ (A)'!AY73*AY$168</f>
        <v>5.6413346911083373</v>
      </c>
      <c r="AZ73" s="16">
        <f>+'MATRIZ (A)'!AZ73*AZ$168</f>
        <v>4.315086637931576</v>
      </c>
      <c r="BA73" s="16">
        <f>+'MATRIZ (A)'!BA73*BA$168</f>
        <v>0</v>
      </c>
      <c r="BB73" s="16">
        <f>+'MATRIZ (A)'!BB73*BB$168</f>
        <v>2.8956804855884943</v>
      </c>
      <c r="BC73" s="16">
        <f>+'MATRIZ (A)'!BC73*BC$168</f>
        <v>6.1758951888578792</v>
      </c>
      <c r="BD73" s="16">
        <f>+'MATRIZ (A)'!BD73*BD$168</f>
        <v>26.978729508738802</v>
      </c>
      <c r="BE73" s="16">
        <f>+'MATRIZ (A)'!BE73*BE$168</f>
        <v>1.8671432858448493</v>
      </c>
      <c r="BF73" s="16">
        <f>+'MATRIZ (A)'!BF73*BF$168</f>
        <v>6.2206784754387314</v>
      </c>
      <c r="BG73" s="16">
        <f>+'MATRIZ (A)'!BG73*BG$168</f>
        <v>17.329649534797813</v>
      </c>
      <c r="BH73" s="16">
        <f>+'MATRIZ (A)'!BH73*BH$168</f>
        <v>6.6351639425741133</v>
      </c>
      <c r="BI73" s="16">
        <f>+'MATRIZ (A)'!BI73*BI$168</f>
        <v>0</v>
      </c>
      <c r="BJ73" s="16">
        <f>+'MATRIZ (A)'!BJ73*BJ$168</f>
        <v>220.07375637404584</v>
      </c>
      <c r="BK73" s="16">
        <f>+'MATRIZ (A)'!BK73*BK$168</f>
        <v>5.6420093683360255</v>
      </c>
      <c r="BL73" s="16">
        <f>+'MATRIZ (A)'!BL73*BL$168</f>
        <v>5073.4744783029955</v>
      </c>
      <c r="BM73" s="16">
        <f>+'MATRIZ (A)'!BM73*BM$168</f>
        <v>6.1486992395463111E-2</v>
      </c>
      <c r="BN73" s="16">
        <f>+'MATRIZ (A)'!BN73*BN$168</f>
        <v>23.469523625226493</v>
      </c>
      <c r="BO73" s="16">
        <f>+'MATRIZ (A)'!BO73*BO$168</f>
        <v>0</v>
      </c>
      <c r="BP73" s="16">
        <f>+'MATRIZ (A)'!BP73*BP$168</f>
        <v>65.189493403485955</v>
      </c>
      <c r="BQ73" s="16">
        <f>+'MATRIZ (A)'!BQ73*BQ$168</f>
        <v>0.35175952237152397</v>
      </c>
      <c r="BR73" s="16">
        <f>+'MATRIZ (A)'!BR73*BR$168</f>
        <v>6.0578913207687872</v>
      </c>
      <c r="BS73" s="16">
        <f>+'MATRIZ (A)'!BS73*BS$168</f>
        <v>1.6719670807668217</v>
      </c>
      <c r="BT73" s="16">
        <f>+'MATRIZ (A)'!BT73*BT$168</f>
        <v>9.7029963937286332E-3</v>
      </c>
      <c r="BU73" s="16">
        <f>+'MATRIZ (A)'!BU73*BU$168</f>
        <v>1.9307451157012563</v>
      </c>
      <c r="BV73" s="16">
        <f>+'MATRIZ (A)'!BV73*BV$168</f>
        <v>0.9917462203778169</v>
      </c>
      <c r="BW73" s="16">
        <f>+'MATRIZ (A)'!BW73*BW$168</f>
        <v>19.038631067421882</v>
      </c>
      <c r="BX73" s="16">
        <f>+'MATRIZ (A)'!BX73*BX$168</f>
        <v>1.7024677403872771E-2</v>
      </c>
      <c r="BY73" s="16">
        <f>+'MATRIZ (A)'!BY73*BY$168</f>
        <v>4.4475682820998542E-2</v>
      </c>
      <c r="BZ73" s="16">
        <f>+'MATRIZ (A)'!BZ73*BZ$168</f>
        <v>3.9371499265449552</v>
      </c>
      <c r="CA73" s="16">
        <f>+'MATRIZ (A)'!CA73*CA$168</f>
        <v>2.5425818853422086E-2</v>
      </c>
      <c r="CB73" s="16">
        <f>+'MATRIZ (A)'!CB73*CB$168</f>
        <v>3.7482127014772007E-4</v>
      </c>
      <c r="CC73" s="16">
        <f>+'MATRIZ (A)'!CC73*CC$168</f>
        <v>3.2409418232710214</v>
      </c>
      <c r="CD73" s="16">
        <f>+'MATRIZ (A)'!CD73*CD$168</f>
        <v>2.1643641840376047</v>
      </c>
      <c r="CE73" s="16">
        <f>+'MATRIZ (A)'!CE73*CE$168</f>
        <v>16.923031300768248</v>
      </c>
      <c r="CF73" s="16">
        <f>+'MATRIZ (A)'!CF73*CF$168</f>
        <v>2.413035042087611</v>
      </c>
      <c r="CG73" s="16">
        <f>+'MATRIZ (A)'!CG73*CG$168</f>
        <v>37.842546100270255</v>
      </c>
      <c r="CH73" s="16">
        <f>+'MATRIZ (A)'!CH73*CH$168</f>
        <v>59.597949160152773</v>
      </c>
      <c r="CI73" s="16">
        <f>+'MATRIZ (A)'!CI73*CI$168</f>
        <v>12.947913823833456</v>
      </c>
      <c r="CJ73" s="16">
        <f>+'MATRIZ (A)'!CJ73*CJ$168</f>
        <v>73.362436929743268</v>
      </c>
      <c r="CK73" s="16">
        <f>+'MATRIZ (A)'!CK73*CK$168</f>
        <v>11.527412103781545</v>
      </c>
      <c r="CL73" s="16">
        <f>+'MATRIZ (A)'!CL73*CL$168</f>
        <v>108.60196771042662</v>
      </c>
      <c r="CM73" s="16">
        <f>+'MATRIZ (A)'!CM73*CM$168</f>
        <v>2.157437172397227</v>
      </c>
      <c r="CN73" s="16">
        <f>+'MATRIZ (A)'!CN73*CN$168</f>
        <v>103.21319836815832</v>
      </c>
      <c r="CO73" s="16">
        <f>+'MATRIZ (A)'!CO73*CO$168</f>
        <v>2.4765882637603345</v>
      </c>
      <c r="CP73" s="16">
        <f>+'MATRIZ (A)'!CP73*CP$168</f>
        <v>0</v>
      </c>
      <c r="CQ73" s="16">
        <f>+'MATRIZ (A)'!CQ73*CQ$168</f>
        <v>1.2886845193538732</v>
      </c>
      <c r="CR73" s="16">
        <f>+'MATRIZ (A)'!CR73*CR$168</f>
        <v>16.412931923982896</v>
      </c>
      <c r="CS73" s="16">
        <f>+'MATRIZ (A)'!CS73*CS$168</f>
        <v>0.92132759086976379</v>
      </c>
      <c r="CT73" s="16">
        <f>+'MATRIZ (A)'!CT73*CT$168</f>
        <v>0.17070623783696262</v>
      </c>
      <c r="CU73" s="16">
        <f>+'MATRIZ (A)'!CU73*CU$168</f>
        <v>1.443822957385301</v>
      </c>
      <c r="CV73" s="16">
        <f>+'MATRIZ (A)'!CV73*CV$168</f>
        <v>6.7035585688985766E-2</v>
      </c>
      <c r="CW73" s="16">
        <f>+'MATRIZ (A)'!CW73*CW$168</f>
        <v>3.3124855180714716E-2</v>
      </c>
      <c r="CX73" s="16">
        <f>+'MATRIZ (A)'!CX73*CX$168</f>
        <v>2.9481889815962297</v>
      </c>
      <c r="CY73" s="16">
        <f>+'MATRIZ (A)'!CY73*CY$168</f>
        <v>4.9924813502291014</v>
      </c>
      <c r="CZ73" s="16">
        <f>+'MATRIZ (A)'!CZ73*CZ$168</f>
        <v>2.2720538544315081E-2</v>
      </c>
      <c r="DA73" s="16">
        <f>+'MATRIZ (A)'!DA73*DA$168</f>
        <v>6.7671630673401868</v>
      </c>
      <c r="DB73" s="16">
        <f>+'MATRIZ (A)'!DB73*DB$168</f>
        <v>3.6061626728413287E-2</v>
      </c>
      <c r="DC73" s="16">
        <f>+'MATRIZ (A)'!DC73*DC$168</f>
        <v>1.3720493478531943</v>
      </c>
      <c r="DD73" s="16">
        <f>+'MATRIZ (A)'!DD73*DD$168</f>
        <v>0.2523759629055583</v>
      </c>
      <c r="DE73" s="16">
        <f>+'MATRIZ (A)'!DE73*DE$168</f>
        <v>1.5395242346508737</v>
      </c>
      <c r="DF73" s="16">
        <f>+'MATRIZ (A)'!DF73*DF$168</f>
        <v>7.2543086852026678E-2</v>
      </c>
      <c r="DG73" s="16">
        <f>+'MATRIZ (A)'!DG73*DG$168</f>
        <v>20.053985318608188</v>
      </c>
      <c r="DH73" s="16">
        <f>+'MATRIZ (A)'!DH73*DH$168</f>
        <v>0.43444088514752849</v>
      </c>
      <c r="DI73" s="16">
        <f>+'MATRIZ (A)'!DI73*DI$168</f>
        <v>0.52264775777391925</v>
      </c>
      <c r="DJ73" s="16">
        <f>+'MATRIZ (A)'!DJ73*DJ$168</f>
        <v>0.84466692884609573</v>
      </c>
      <c r="DK73" s="16">
        <f>+'MATRIZ (A)'!DK73*DK$168</f>
        <v>12.261516509333475</v>
      </c>
      <c r="DL73" s="16">
        <f>+'MATRIZ (A)'!DL73*DL$168</f>
        <v>20.720452835765307</v>
      </c>
      <c r="DM73" s="16">
        <f>+'MATRIZ (A)'!DM73*DM$168</f>
        <v>0.33666242929893164</v>
      </c>
      <c r="DN73" s="16">
        <f>+'MATRIZ (A)'!DN73*DN$168</f>
        <v>0.5422183369097161</v>
      </c>
      <c r="DO73" s="16">
        <f>+'MATRIZ (A)'!DO73*DO$168</f>
        <v>7.9830487040649638</v>
      </c>
      <c r="DP73" s="16">
        <f>+'MATRIZ (A)'!DP73*DP$168</f>
        <v>0.49212921937283105</v>
      </c>
      <c r="DQ73" s="16">
        <f>+'MATRIZ (A)'!DQ73*DQ$168</f>
        <v>7.0748704755289521E-2</v>
      </c>
      <c r="DR73" s="16">
        <f>+'MATRIZ (A)'!DR73*DR$168</f>
        <v>0.11599365765138123</v>
      </c>
      <c r="DS73" s="16">
        <f>+'MATRIZ (A)'!DS73*DS$168</f>
        <v>2.3698510143363447</v>
      </c>
      <c r="DT73" s="16">
        <f>+'MATRIZ (A)'!DT73*DT$168</f>
        <v>133.13795160680803</v>
      </c>
      <c r="DU73" s="16">
        <f>+'MATRIZ (A)'!DU73*DU$168</f>
        <v>0.76664200356182832</v>
      </c>
      <c r="DV73" s="16">
        <f>+'MATRIZ (A)'!DV73*DV$168</f>
        <v>200.26560933704218</v>
      </c>
      <c r="DW73" s="16">
        <f>+'MATRIZ (A)'!DW73*DW$168</f>
        <v>35.764830937010984</v>
      </c>
      <c r="DX73" s="16">
        <f>+'MATRIZ (A)'!DX73*DX$168</f>
        <v>5.7988576820208158E-2</v>
      </c>
      <c r="DY73" s="16">
        <f>+'MATRIZ (A)'!DY73*DY$168</f>
        <v>230.07280447244608</v>
      </c>
      <c r="DZ73" s="16">
        <f>+'MATRIZ (A)'!DZ73*DZ$168</f>
        <v>353.64746453438266</v>
      </c>
      <c r="EA73" s="16">
        <f>+'MATRIZ (A)'!EA73*EA$168</f>
        <v>19.604217948686358</v>
      </c>
      <c r="EB73" s="16">
        <f>+'MATRIZ (A)'!EB73*EB$168</f>
        <v>1.5722552972668422</v>
      </c>
      <c r="EC73" s="16">
        <f>+'MATRIZ (A)'!EC73*EC$168</f>
        <v>0.77350928926694074</v>
      </c>
      <c r="ED73" s="16">
        <f>+'MATRIZ (A)'!ED73*ED$168</f>
        <v>5.3083934378313083E-3</v>
      </c>
      <c r="EE73" s="16">
        <f>+'MATRIZ (A)'!EE73*EE$168</f>
        <v>7.1745264509341693</v>
      </c>
      <c r="EF73" s="16">
        <f>+'MATRIZ (A)'!EF73*EF$168</f>
        <v>4.5275669032708708E-2</v>
      </c>
      <c r="EG73" s="16">
        <f>+'MATRIZ (A)'!EG73*EG$168</f>
        <v>0.1173632549153487</v>
      </c>
      <c r="EH73" s="16">
        <f>+'MATRIZ (A)'!EH73*EH$168</f>
        <v>0</v>
      </c>
      <c r="EI73" s="18">
        <f t="shared" si="4"/>
        <v>28912.919830209536</v>
      </c>
      <c r="EJ73" s="20">
        <f>+'MATRIZ (I-A) INVERSA'!FM73</f>
        <v>11499.341035764337</v>
      </c>
      <c r="EK73" s="20">
        <f>+'MATRIZ (I-A) INVERSA'!FN73</f>
        <v>0</v>
      </c>
      <c r="EL73" s="20">
        <f>+'MATRIZ (I-A) INVERSA'!FO73</f>
        <v>0</v>
      </c>
      <c r="EM73" s="20">
        <f>+'MATRIZ (I-A) INVERSA'!FP73</f>
        <v>0</v>
      </c>
      <c r="EN73" s="20">
        <f>+'MATRIZ (I-A) INVERSA'!FQ73</f>
        <v>0</v>
      </c>
      <c r="EO73" s="20">
        <f>+'MATRIZ (I-A) INVERSA'!FR73</f>
        <v>0</v>
      </c>
      <c r="EP73" s="20">
        <f>+'MATRIZ (I-A) INVERSA'!FS73</f>
        <v>0</v>
      </c>
      <c r="EQ73" s="20">
        <f>+'MATRIZ (I-A) INVERSA'!FT73</f>
        <v>0</v>
      </c>
      <c r="ER73" s="20">
        <f>+'MATRIZ (I-A) INVERSA'!FU73</f>
        <v>0</v>
      </c>
      <c r="ES73" s="20">
        <f>+'MATRIZ (I-A) INVERSA'!FV73</f>
        <v>0</v>
      </c>
      <c r="ET73" s="20">
        <f>+'MATRIZ (I-A) INVERSA'!FW73</f>
        <v>0</v>
      </c>
      <c r="EU73" s="20">
        <f>+'MATRIZ (I-A) INVERSA'!FX73</f>
        <v>357.83191714898493</v>
      </c>
      <c r="EV73" s="20">
        <f>+'MATRIZ (I-A) INVERSA'!FY73</f>
        <v>0</v>
      </c>
      <c r="EW73" s="20">
        <f>+'MATRIZ (I-A) INVERSA'!FZ73</f>
        <v>181.97845982159171</v>
      </c>
      <c r="EX73" s="20">
        <f>+'MATRIZ (I-A) INVERSA'!GA73</f>
        <v>36024.93650496551</v>
      </c>
      <c r="EY73" s="20">
        <f>+'MATRIZ (I-A) INVERSA'!GB73</f>
        <v>0</v>
      </c>
      <c r="EZ73" s="20">
        <f>+'MATRIZ (I-A) INVERSA'!GC73</f>
        <v>0</v>
      </c>
      <c r="FA73" s="20">
        <f>+'MATRIZ (I-A) INVERSA'!GD73</f>
        <v>0</v>
      </c>
      <c r="FB73" s="20">
        <f>+'MATRIZ (I-A) INVERSA'!GE73</f>
        <v>0</v>
      </c>
      <c r="FC73" s="20">
        <f>+'MATRIZ (I-A) INVERSA'!GF73</f>
        <v>0</v>
      </c>
      <c r="FD73" s="20">
        <f>+'MATRIZ (I-A) INVERSA'!GG73</f>
        <v>0</v>
      </c>
      <c r="FE73" s="20">
        <f>+'MATRIZ (I-A) INVERSA'!GH73</f>
        <v>0</v>
      </c>
      <c r="FF73" s="20">
        <f>+'MATRIZ (I-A) INVERSA'!GI73</f>
        <v>0</v>
      </c>
      <c r="FG73" s="18">
        <f t="shared" si="2"/>
        <v>48064.087917700424</v>
      </c>
      <c r="FH73" s="17">
        <f t="shared" si="5"/>
        <v>76977.007747909956</v>
      </c>
      <c r="FI73" s="28"/>
      <c r="FJ73" s="17">
        <v>76977.007747909942</v>
      </c>
      <c r="FK73" s="50">
        <f t="shared" si="3"/>
        <v>0</v>
      </c>
      <c r="FM73" s="48">
        <f>+IFERROR((FH73/'MIP 2012'!FH73*100-100),0)</f>
        <v>0.21542515928223338</v>
      </c>
    </row>
    <row r="74" spans="1:169" s="7" customFormat="1" ht="21.95" customHeight="1" thickBot="1" x14ac:dyDescent="0.25">
      <c r="A74" s="12" t="s">
        <v>212</v>
      </c>
      <c r="B74" s="12" t="s">
        <v>213</v>
      </c>
      <c r="C74" s="16">
        <f>+'MATRIZ (A)'!C74*C$168</f>
        <v>0.74512084909758192</v>
      </c>
      <c r="D74" s="16">
        <f>+'MATRIZ (A)'!D74*D$168</f>
        <v>0.23376351563139899</v>
      </c>
      <c r="E74" s="16">
        <f>+'MATRIZ (A)'!E74*E$168</f>
        <v>0.30152670073044086</v>
      </c>
      <c r="F74" s="16">
        <f>+'MATRIZ (A)'!F74*F$168</f>
        <v>5.2334473473347938</v>
      </c>
      <c r="G74" s="16">
        <f>+'MATRIZ (A)'!G74*G$168</f>
        <v>1.811139557383413</v>
      </c>
      <c r="H74" s="16">
        <f>+'MATRIZ (A)'!H74*H$168</f>
        <v>4.8277516129380249</v>
      </c>
      <c r="I74" s="16">
        <f>+'MATRIZ (A)'!I74*I$168</f>
        <v>7.5987600113326295</v>
      </c>
      <c r="J74" s="16">
        <f>+'MATRIZ (A)'!J74*J$168</f>
        <v>0.74550325846957832</v>
      </c>
      <c r="K74" s="16">
        <f>+'MATRIZ (A)'!K74*K$168</f>
        <v>2.349081885470258</v>
      </c>
      <c r="L74" s="16">
        <f>+'MATRIZ (A)'!L74*L$168</f>
        <v>9.3581762347355539</v>
      </c>
      <c r="M74" s="16">
        <f>+'MATRIZ (A)'!M74*M$168</f>
        <v>3.997121558759551</v>
      </c>
      <c r="N74" s="16">
        <f>+'MATRIZ (A)'!N74*N$168</f>
        <v>10.333294676429777</v>
      </c>
      <c r="O74" s="16">
        <f>+'MATRIZ (A)'!O74*O$168</f>
        <v>5.2905095379234499</v>
      </c>
      <c r="P74" s="16">
        <f>+'MATRIZ (A)'!P74*P$168</f>
        <v>262.68975093048891</v>
      </c>
      <c r="Q74" s="16">
        <f>+'MATRIZ (A)'!Q74*Q$168</f>
        <v>1.047457183069451</v>
      </c>
      <c r="R74" s="16">
        <f>+'MATRIZ (A)'!R74*R$168</f>
        <v>36.623427144568993</v>
      </c>
      <c r="S74" s="16">
        <f>+'MATRIZ (A)'!S74*S$168</f>
        <v>2.3456314930469779</v>
      </c>
      <c r="T74" s="16">
        <f>+'MATRIZ (A)'!T74*T$168</f>
        <v>8.8327209532452713</v>
      </c>
      <c r="U74" s="16">
        <f>+'MATRIZ (A)'!U74*U$168</f>
        <v>3.5170772101312213</v>
      </c>
      <c r="V74" s="16">
        <f>+'MATRIZ (A)'!V74*V$168</f>
        <v>2.0803726525704778</v>
      </c>
      <c r="W74" s="16">
        <f>+'MATRIZ (A)'!W74*W$168</f>
        <v>19.888010791751348</v>
      </c>
      <c r="X74" s="16">
        <f>+'MATRIZ (A)'!X74*X$168</f>
        <v>66.263366716671413</v>
      </c>
      <c r="Y74" s="16">
        <f>+'MATRIZ (A)'!Y74*Y$168</f>
        <v>9.3674608735620506</v>
      </c>
      <c r="Z74" s="16">
        <f>+'MATRIZ (A)'!Z74*Z$168</f>
        <v>16.290213149480802</v>
      </c>
      <c r="AA74" s="16">
        <f>+'MATRIZ (A)'!AA74*AA$168</f>
        <v>1.8313885645166812</v>
      </c>
      <c r="AB74" s="16">
        <f>+'MATRIZ (A)'!AB74*AB$168</f>
        <v>6.0363352064816453</v>
      </c>
      <c r="AC74" s="16">
        <f>+'MATRIZ (A)'!AC74*AC$168</f>
        <v>18.568158105864157</v>
      </c>
      <c r="AD74" s="16">
        <f>+'MATRIZ (A)'!AD74*AD$168</f>
        <v>3.7965408522896484</v>
      </c>
      <c r="AE74" s="16">
        <f>+'MATRIZ (A)'!AE74*AE$168</f>
        <v>5.6189535485746003</v>
      </c>
      <c r="AF74" s="16">
        <f>+'MATRIZ (A)'!AF74*AF$168</f>
        <v>6.1525048781205696</v>
      </c>
      <c r="AG74" s="16">
        <f>+'MATRIZ (A)'!AG74*AG$168</f>
        <v>1.2050313238140186E-3</v>
      </c>
      <c r="AH74" s="16">
        <f>+'MATRIZ (A)'!AH74*AH$168</f>
        <v>0.28357153956477349</v>
      </c>
      <c r="AI74" s="16">
        <f>+'MATRIZ (A)'!AI74*AI$168</f>
        <v>17.829464172391873</v>
      </c>
      <c r="AJ74" s="16">
        <f>+'MATRIZ (A)'!AJ74*AJ$168</f>
        <v>28.672488928194088</v>
      </c>
      <c r="AK74" s="16">
        <f>+'MATRIZ (A)'!AK74*AK$168</f>
        <v>1.4289786382097134</v>
      </c>
      <c r="AL74" s="16">
        <f>+'MATRIZ (A)'!AL74*AL$168</f>
        <v>24.226400298336685</v>
      </c>
      <c r="AM74" s="16">
        <f>+'MATRIZ (A)'!AM74*AM$168</f>
        <v>56.520581400401056</v>
      </c>
      <c r="AN74" s="16">
        <f>+'MATRIZ (A)'!AN74*AN$168</f>
        <v>78.500951947251366</v>
      </c>
      <c r="AO74" s="16">
        <f>+'MATRIZ (A)'!AO74*AO$168</f>
        <v>2.476947451540938</v>
      </c>
      <c r="AP74" s="16">
        <f>+'MATRIZ (A)'!AP74*AP$168</f>
        <v>13.554491585910149</v>
      </c>
      <c r="AQ74" s="16">
        <f>+'MATRIZ (A)'!AQ74*AQ$168</f>
        <v>43.36315104122518</v>
      </c>
      <c r="AR74" s="16">
        <f>+'MATRIZ (A)'!AR74*AR$168</f>
        <v>7.7620068943823366</v>
      </c>
      <c r="AS74" s="16">
        <f>+'MATRIZ (A)'!AS74*AS$168</f>
        <v>1.9863712840566907</v>
      </c>
      <c r="AT74" s="16">
        <f>+'MATRIZ (A)'!AT74*AT$168</f>
        <v>5.7002777458347511</v>
      </c>
      <c r="AU74" s="16">
        <f>+'MATRIZ (A)'!AU74*AU$168</f>
        <v>1.2324862444571814</v>
      </c>
      <c r="AV74" s="16">
        <f>+'MATRIZ (A)'!AV74*AV$168</f>
        <v>2.1248866355647391</v>
      </c>
      <c r="AW74" s="16">
        <f>+'MATRIZ (A)'!AW74*AW$168</f>
        <v>97.3144766791943</v>
      </c>
      <c r="AX74" s="16">
        <f>+'MATRIZ (A)'!AX74*AX$168</f>
        <v>9.4920390194147419</v>
      </c>
      <c r="AY74" s="16">
        <f>+'MATRIZ (A)'!AY74*AY$168</f>
        <v>1.1523097733222074</v>
      </c>
      <c r="AZ74" s="16">
        <f>+'MATRIZ (A)'!AZ74*AZ$168</f>
        <v>31.869011021895453</v>
      </c>
      <c r="BA74" s="16">
        <f>+'MATRIZ (A)'!BA74*BA$168</f>
        <v>2.7128789222235623</v>
      </c>
      <c r="BB74" s="16">
        <f>+'MATRIZ (A)'!BB74*BB$168</f>
        <v>7.2191806041849205</v>
      </c>
      <c r="BC74" s="16">
        <f>+'MATRIZ (A)'!BC74*BC$168</f>
        <v>11.148628406893888</v>
      </c>
      <c r="BD74" s="16">
        <f>+'MATRIZ (A)'!BD74*BD$168</f>
        <v>7.3659451798115203</v>
      </c>
      <c r="BE74" s="16">
        <f>+'MATRIZ (A)'!BE74*BE$168</f>
        <v>1.2868167074262322</v>
      </c>
      <c r="BF74" s="16">
        <f>+'MATRIZ (A)'!BF74*BF$168</f>
        <v>304.0462500777457</v>
      </c>
      <c r="BG74" s="16">
        <f>+'MATRIZ (A)'!BG74*BG$168</f>
        <v>445.71078136321222</v>
      </c>
      <c r="BH74" s="16">
        <f>+'MATRIZ (A)'!BH74*BH$168</f>
        <v>1768.3250569229388</v>
      </c>
      <c r="BI74" s="16">
        <f>+'MATRIZ (A)'!BI74*BI$168</f>
        <v>0</v>
      </c>
      <c r="BJ74" s="16">
        <f>+'MATRIZ (A)'!BJ74*BJ$168</f>
        <v>17.130891397467344</v>
      </c>
      <c r="BK74" s="16">
        <f>+'MATRIZ (A)'!BK74*BK$168</f>
        <v>0.99752837226001279</v>
      </c>
      <c r="BL74" s="16">
        <f>+'MATRIZ (A)'!BL74*BL$168</f>
        <v>119.50801268106126</v>
      </c>
      <c r="BM74" s="16">
        <f>+'MATRIZ (A)'!BM74*BM$168</f>
        <v>4924.410586253689</v>
      </c>
      <c r="BN74" s="16">
        <f>+'MATRIZ (A)'!BN74*BN$168</f>
        <v>143.65724301376335</v>
      </c>
      <c r="BO74" s="16">
        <f>+'MATRIZ (A)'!BO74*BO$168</f>
        <v>1.535021290013324</v>
      </c>
      <c r="BP74" s="16">
        <f>+'MATRIZ (A)'!BP74*BP$168</f>
        <v>12.825141472684022</v>
      </c>
      <c r="BQ74" s="16">
        <f>+'MATRIZ (A)'!BQ74*BQ$168</f>
        <v>3147.8413942620996</v>
      </c>
      <c r="BR74" s="16">
        <f>+'MATRIZ (A)'!BR74*BR$168</f>
        <v>1271.4168416726764</v>
      </c>
      <c r="BS74" s="16">
        <f>+'MATRIZ (A)'!BS74*BS$168</f>
        <v>125.91889929776599</v>
      </c>
      <c r="BT74" s="16">
        <f>+'MATRIZ (A)'!BT74*BT$168</f>
        <v>47.463942498547212</v>
      </c>
      <c r="BU74" s="16">
        <f>+'MATRIZ (A)'!BU74*BU$168</f>
        <v>129.39873468383846</v>
      </c>
      <c r="BV74" s="16">
        <f>+'MATRIZ (A)'!BV74*BV$168</f>
        <v>829.87073190145577</v>
      </c>
      <c r="BW74" s="16">
        <f>+'MATRIZ (A)'!BW74*BW$168</f>
        <v>1286.630398411434</v>
      </c>
      <c r="BX74" s="16">
        <f>+'MATRIZ (A)'!BX74*BX$168</f>
        <v>2.740419319893455</v>
      </c>
      <c r="BY74" s="16">
        <f>+'MATRIZ (A)'!BY74*BY$168</f>
        <v>6.9922540825672774</v>
      </c>
      <c r="BZ74" s="16">
        <f>+'MATRIZ (A)'!BZ74*BZ$168</f>
        <v>538.19900910247986</v>
      </c>
      <c r="CA74" s="16">
        <f>+'MATRIZ (A)'!CA74*CA$168</f>
        <v>165.23690963960803</v>
      </c>
      <c r="CB74" s="16">
        <f>+'MATRIZ (A)'!CB74*CB$168</f>
        <v>33.1185642291478</v>
      </c>
      <c r="CC74" s="16">
        <f>+'MATRIZ (A)'!CC74*CC$168</f>
        <v>3820.1952370161039</v>
      </c>
      <c r="CD74" s="16">
        <f>+'MATRIZ (A)'!CD74*CD$168</f>
        <v>136.74188783595346</v>
      </c>
      <c r="CE74" s="16">
        <f>+'MATRIZ (A)'!CE74*CE$168</f>
        <v>1076.0409055840519</v>
      </c>
      <c r="CF74" s="16">
        <f>+'MATRIZ (A)'!CF74*CF$168</f>
        <v>66.56102624431071</v>
      </c>
      <c r="CG74" s="16">
        <f>+'MATRIZ (A)'!CG74*CG$168</f>
        <v>88.325958722245787</v>
      </c>
      <c r="CH74" s="16">
        <f>+'MATRIZ (A)'!CH74*CH$168</f>
        <v>68.4332757497952</v>
      </c>
      <c r="CI74" s="16">
        <f>+'MATRIZ (A)'!CI74*CI$168</f>
        <v>15.696503322318218</v>
      </c>
      <c r="CJ74" s="16">
        <f>+'MATRIZ (A)'!CJ74*CJ$168</f>
        <v>15699.414171599563</v>
      </c>
      <c r="CK74" s="16">
        <f>+'MATRIZ (A)'!CK74*CK$168</f>
        <v>262.62471061549451</v>
      </c>
      <c r="CL74" s="16">
        <f>+'MATRIZ (A)'!CL74*CL$168</f>
        <v>461.470912555962</v>
      </c>
      <c r="CM74" s="16">
        <f>+'MATRIZ (A)'!CM74*CM$168</f>
        <v>8720.4581066584797</v>
      </c>
      <c r="CN74" s="16">
        <f>+'MATRIZ (A)'!CN74*CN$168</f>
        <v>493.49944725794887</v>
      </c>
      <c r="CO74" s="16">
        <f>+'MATRIZ (A)'!CO74*CO$168</f>
        <v>11106.166929314004</v>
      </c>
      <c r="CP74" s="16">
        <f>+'MATRIZ (A)'!CP74*CP$168</f>
        <v>0.12407002768775996</v>
      </c>
      <c r="CQ74" s="16">
        <f>+'MATRIZ (A)'!CQ74*CQ$168</f>
        <v>27.534316654253164</v>
      </c>
      <c r="CR74" s="16">
        <f>+'MATRIZ (A)'!CR74*CR$168</f>
        <v>19.796544304808815</v>
      </c>
      <c r="CS74" s="16">
        <f>+'MATRIZ (A)'!CS74*CS$168</f>
        <v>29.929477822663145</v>
      </c>
      <c r="CT74" s="16">
        <f>+'MATRIZ (A)'!CT74*CT$168</f>
        <v>0.67315409142070037</v>
      </c>
      <c r="CU74" s="16">
        <f>+'MATRIZ (A)'!CU74*CU$168</f>
        <v>14.636777023996887</v>
      </c>
      <c r="CV74" s="16">
        <f>+'MATRIZ (A)'!CV74*CV$168</f>
        <v>1.1764500555470285</v>
      </c>
      <c r="CW74" s="16">
        <f>+'MATRIZ (A)'!CW74*CW$168</f>
        <v>11.619335719641493</v>
      </c>
      <c r="CX74" s="16">
        <f>+'MATRIZ (A)'!CX74*CX$168</f>
        <v>136.46557929603551</v>
      </c>
      <c r="CY74" s="16">
        <f>+'MATRIZ (A)'!CY74*CY$168</f>
        <v>119.65212518034289</v>
      </c>
      <c r="CZ74" s="16">
        <f>+'MATRIZ (A)'!CZ74*CZ$168</f>
        <v>0.83441989483274059</v>
      </c>
      <c r="DA74" s="16">
        <f>+'MATRIZ (A)'!DA74*DA$168</f>
        <v>110.3452248188425</v>
      </c>
      <c r="DB74" s="16">
        <f>+'MATRIZ (A)'!DB74*DB$168</f>
        <v>43.935022994207216</v>
      </c>
      <c r="DC74" s="16">
        <f>+'MATRIZ (A)'!DC74*DC$168</f>
        <v>192.58472072471918</v>
      </c>
      <c r="DD74" s="16">
        <f>+'MATRIZ (A)'!DD74*DD$168</f>
        <v>91.233063155470717</v>
      </c>
      <c r="DE74" s="16">
        <f>+'MATRIZ (A)'!DE74*DE$168</f>
        <v>0.41755583954059172</v>
      </c>
      <c r="DF74" s="16">
        <f>+'MATRIZ (A)'!DF74*DF$168</f>
        <v>25.399474314122585</v>
      </c>
      <c r="DG74" s="16">
        <f>+'MATRIZ (A)'!DG74*DG$168</f>
        <v>9688.1920044333074</v>
      </c>
      <c r="DH74" s="16">
        <f>+'MATRIZ (A)'!DH74*DH$168</f>
        <v>24.513268635350631</v>
      </c>
      <c r="DI74" s="16">
        <f>+'MATRIZ (A)'!DI74*DI$168</f>
        <v>22.129040425437385</v>
      </c>
      <c r="DJ74" s="16">
        <f>+'MATRIZ (A)'!DJ74*DJ$168</f>
        <v>3.9964881986186618</v>
      </c>
      <c r="DK74" s="16">
        <f>+'MATRIZ (A)'!DK74*DK$168</f>
        <v>36.042819466845621</v>
      </c>
      <c r="DL74" s="16">
        <f>+'MATRIZ (A)'!DL74*DL$168</f>
        <v>13.311990564555773</v>
      </c>
      <c r="DM74" s="16">
        <f>+'MATRIZ (A)'!DM74*DM$168</f>
        <v>283.77820571385735</v>
      </c>
      <c r="DN74" s="16">
        <f>+'MATRIZ (A)'!DN74*DN$168</f>
        <v>628.72672375787317</v>
      </c>
      <c r="DO74" s="16">
        <f>+'MATRIZ (A)'!DO74*DO$168</f>
        <v>2.0555087288112346</v>
      </c>
      <c r="DP74" s="16">
        <f>+'MATRIZ (A)'!DP74*DP$168</f>
        <v>16.371272215682886</v>
      </c>
      <c r="DQ74" s="16">
        <f>+'MATRIZ (A)'!DQ74*DQ$168</f>
        <v>0.26904685781244514</v>
      </c>
      <c r="DR74" s="16">
        <f>+'MATRIZ (A)'!DR74*DR$168</f>
        <v>12.888226556149139</v>
      </c>
      <c r="DS74" s="16">
        <f>+'MATRIZ (A)'!DS74*DS$168</f>
        <v>4.3143692919968544</v>
      </c>
      <c r="DT74" s="16">
        <f>+'MATRIZ (A)'!DT74*DT$168</f>
        <v>8.9969850446864221</v>
      </c>
      <c r="DU74" s="16">
        <f>+'MATRIZ (A)'!DU74*DU$168</f>
        <v>1843.7970724226739</v>
      </c>
      <c r="DV74" s="16">
        <f>+'MATRIZ (A)'!DV74*DV$168</f>
        <v>1121.7924944802282</v>
      </c>
      <c r="DW74" s="16">
        <f>+'MATRIZ (A)'!DW74*DW$168</f>
        <v>318.47688793925283</v>
      </c>
      <c r="DX74" s="16">
        <f>+'MATRIZ (A)'!DX74*DX$168</f>
        <v>34.366232622804475</v>
      </c>
      <c r="DY74" s="16">
        <f>+'MATRIZ (A)'!DY74*DY$168</f>
        <v>1004.4814512601681</v>
      </c>
      <c r="DZ74" s="16">
        <f>+'MATRIZ (A)'!DZ74*DZ$168</f>
        <v>961.47224701403036</v>
      </c>
      <c r="EA74" s="16">
        <f>+'MATRIZ (A)'!EA74*EA$168</f>
        <v>49.547543684131043</v>
      </c>
      <c r="EB74" s="16">
        <f>+'MATRIZ (A)'!EB74*EB$168</f>
        <v>137.73464007574159</v>
      </c>
      <c r="EC74" s="16">
        <f>+'MATRIZ (A)'!EC74*EC$168</f>
        <v>27.809637788195808</v>
      </c>
      <c r="ED74" s="16">
        <f>+'MATRIZ (A)'!ED74*ED$168</f>
        <v>0.2048487123560051</v>
      </c>
      <c r="EE74" s="16">
        <f>+'MATRIZ (A)'!EE74*EE$168</f>
        <v>11.080542739243425</v>
      </c>
      <c r="EF74" s="16">
        <f>+'MATRIZ (A)'!EF74*EF$168</f>
        <v>5.0687823828908636</v>
      </c>
      <c r="EG74" s="16">
        <f>+'MATRIZ (A)'!EG74*EG$168</f>
        <v>0.70877317965704134</v>
      </c>
      <c r="EH74" s="16">
        <f>+'MATRIZ (A)'!EH74*EH$168</f>
        <v>0</v>
      </c>
      <c r="EI74" s="18">
        <f t="shared" si="4"/>
        <v>75406.088214686752</v>
      </c>
      <c r="EJ74" s="20">
        <f>+'MATRIZ (I-A) INVERSA'!FM74</f>
        <v>5005.1225254458832</v>
      </c>
      <c r="EK74" s="20">
        <f>+'MATRIZ (I-A) INVERSA'!FN74</f>
        <v>0</v>
      </c>
      <c r="EL74" s="20">
        <f>+'MATRIZ (I-A) INVERSA'!FO74</f>
        <v>0</v>
      </c>
      <c r="EM74" s="20">
        <f>+'MATRIZ (I-A) INVERSA'!FP74</f>
        <v>0</v>
      </c>
      <c r="EN74" s="20">
        <f>+'MATRIZ (I-A) INVERSA'!FQ74</f>
        <v>0</v>
      </c>
      <c r="EO74" s="20">
        <f>+'MATRIZ (I-A) INVERSA'!FR74</f>
        <v>0</v>
      </c>
      <c r="EP74" s="20">
        <f>+'MATRIZ (I-A) INVERSA'!FS74</f>
        <v>0</v>
      </c>
      <c r="EQ74" s="20">
        <f>+'MATRIZ (I-A) INVERSA'!FT74</f>
        <v>0</v>
      </c>
      <c r="ER74" s="20">
        <f>+'MATRIZ (I-A) INVERSA'!FU74</f>
        <v>0</v>
      </c>
      <c r="ES74" s="20">
        <f>+'MATRIZ (I-A) INVERSA'!FV74</f>
        <v>0</v>
      </c>
      <c r="ET74" s="20">
        <f>+'MATRIZ (I-A) INVERSA'!FW74</f>
        <v>0</v>
      </c>
      <c r="EU74" s="20">
        <f>+'MATRIZ (I-A) INVERSA'!FX74</f>
        <v>53.586085851613973</v>
      </c>
      <c r="EV74" s="20">
        <f>+'MATRIZ (I-A) INVERSA'!FY74</f>
        <v>418.62162689730786</v>
      </c>
      <c r="EW74" s="20">
        <f>+'MATRIZ (I-A) INVERSA'!FZ74</f>
        <v>-2773.3153368941958</v>
      </c>
      <c r="EX74" s="20">
        <f>+'MATRIZ (I-A) INVERSA'!GA74</f>
        <v>32753.635687786609</v>
      </c>
      <c r="EY74" s="20">
        <f>+'MATRIZ (I-A) INVERSA'!GB74</f>
        <v>0</v>
      </c>
      <c r="EZ74" s="20">
        <f>+'MATRIZ (I-A) INVERSA'!GC74</f>
        <v>0</v>
      </c>
      <c r="FA74" s="20">
        <f>+'MATRIZ (I-A) INVERSA'!GD74</f>
        <v>0</v>
      </c>
      <c r="FB74" s="20">
        <f>+'MATRIZ (I-A) INVERSA'!GE74</f>
        <v>0</v>
      </c>
      <c r="FC74" s="20">
        <f>+'MATRIZ (I-A) INVERSA'!GF74</f>
        <v>0</v>
      </c>
      <c r="FD74" s="20">
        <f>+'MATRIZ (I-A) INVERSA'!GG74</f>
        <v>0</v>
      </c>
      <c r="FE74" s="20">
        <f>+'MATRIZ (I-A) INVERSA'!GH74</f>
        <v>0</v>
      </c>
      <c r="FF74" s="20">
        <f>+'MATRIZ (I-A) INVERSA'!GI74</f>
        <v>0</v>
      </c>
      <c r="FG74" s="18">
        <f t="shared" si="2"/>
        <v>35457.650589087221</v>
      </c>
      <c r="FH74" s="17">
        <f t="shared" si="5"/>
        <v>110863.73880377397</v>
      </c>
      <c r="FI74" s="28"/>
      <c r="FJ74" s="17">
        <v>110863.73880377393</v>
      </c>
      <c r="FK74" s="50">
        <f t="shared" si="3"/>
        <v>0</v>
      </c>
      <c r="FM74" s="48">
        <f>+IFERROR((FH74/'MIP 2012'!FH74*100-100),0)</f>
        <v>0.52219530316104112</v>
      </c>
    </row>
    <row r="75" spans="1:169" s="7" customFormat="1" ht="21.95" customHeight="1" thickBot="1" x14ac:dyDescent="0.25">
      <c r="A75" s="12" t="s">
        <v>214</v>
      </c>
      <c r="B75" s="12" t="s">
        <v>215</v>
      </c>
      <c r="C75" s="16">
        <f>+'MATRIZ (A)'!C75*C$168</f>
        <v>25.200137922498094</v>
      </c>
      <c r="D75" s="16">
        <f>+'MATRIZ (A)'!D75*D$168</f>
        <v>12.936247729571749</v>
      </c>
      <c r="E75" s="16">
        <f>+'MATRIZ (A)'!E75*E$168</f>
        <v>5.5172003074351315</v>
      </c>
      <c r="F75" s="16">
        <f>+'MATRIZ (A)'!F75*F$168</f>
        <v>65.914269062672062</v>
      </c>
      <c r="G75" s="16">
        <f>+'MATRIZ (A)'!G75*G$168</f>
        <v>17.551877522752363</v>
      </c>
      <c r="H75" s="16">
        <f>+'MATRIZ (A)'!H75*H$168</f>
        <v>42.249776274902942</v>
      </c>
      <c r="I75" s="16">
        <f>+'MATRIZ (A)'!I75*I$168</f>
        <v>21.903285126317712</v>
      </c>
      <c r="J75" s="16">
        <f>+'MATRIZ (A)'!J75*J$168</f>
        <v>25.628233831131411</v>
      </c>
      <c r="K75" s="16">
        <f>+'MATRIZ (A)'!K75*K$168</f>
        <v>36.206417995101695</v>
      </c>
      <c r="L75" s="16">
        <f>+'MATRIZ (A)'!L75*L$168</f>
        <v>82.358809207485564</v>
      </c>
      <c r="M75" s="16">
        <f>+'MATRIZ (A)'!M75*M$168</f>
        <v>40.762710335765377</v>
      </c>
      <c r="N75" s="16">
        <f>+'MATRIZ (A)'!N75*N$168</f>
        <v>29.410759072227872</v>
      </c>
      <c r="O75" s="16">
        <f>+'MATRIZ (A)'!O75*O$168</f>
        <v>15.723690877505538</v>
      </c>
      <c r="P75" s="16">
        <f>+'MATRIZ (A)'!P75*P$168</f>
        <v>265.8995347686959</v>
      </c>
      <c r="Q75" s="16">
        <f>+'MATRIZ (A)'!Q75*Q$168</f>
        <v>23.563443162986701</v>
      </c>
      <c r="R75" s="16">
        <f>+'MATRIZ (A)'!R75*R$168</f>
        <v>235.53700959455531</v>
      </c>
      <c r="S75" s="16">
        <f>+'MATRIZ (A)'!S75*S$168</f>
        <v>63.927025681395669</v>
      </c>
      <c r="T75" s="16">
        <f>+'MATRIZ (A)'!T75*T$168</f>
        <v>105.26143818569919</v>
      </c>
      <c r="U75" s="16">
        <f>+'MATRIZ (A)'!U75*U$168</f>
        <v>36.073475134560177</v>
      </c>
      <c r="V75" s="16">
        <f>+'MATRIZ (A)'!V75*V$168</f>
        <v>36.711554063280353</v>
      </c>
      <c r="W75" s="16">
        <f>+'MATRIZ (A)'!W75*W$168</f>
        <v>32.420277366117759</v>
      </c>
      <c r="X75" s="16">
        <f>+'MATRIZ (A)'!X75*X$168</f>
        <v>268.88929762576123</v>
      </c>
      <c r="Y75" s="16">
        <f>+'MATRIZ (A)'!Y75*Y$168</f>
        <v>5.5309135405504071</v>
      </c>
      <c r="Z75" s="16">
        <f>+'MATRIZ (A)'!Z75*Z$168</f>
        <v>99.07306079680167</v>
      </c>
      <c r="AA75" s="16">
        <f>+'MATRIZ (A)'!AA75*AA$168</f>
        <v>4.3293392927868428</v>
      </c>
      <c r="AB75" s="16">
        <f>+'MATRIZ (A)'!AB75*AB$168</f>
        <v>48.936129783899496</v>
      </c>
      <c r="AC75" s="16">
        <f>+'MATRIZ (A)'!AC75*AC$168</f>
        <v>5.71464161822351</v>
      </c>
      <c r="AD75" s="16">
        <f>+'MATRIZ (A)'!AD75*AD$168</f>
        <v>15.574653199454643</v>
      </c>
      <c r="AE75" s="16">
        <f>+'MATRIZ (A)'!AE75*AE$168</f>
        <v>2.5154409275099971</v>
      </c>
      <c r="AF75" s="16">
        <f>+'MATRIZ (A)'!AF75*AF$168</f>
        <v>30.507560332679446</v>
      </c>
      <c r="AG75" s="16">
        <f>+'MATRIZ (A)'!AG75*AG$168</f>
        <v>2.6853039235082365E-5</v>
      </c>
      <c r="AH75" s="16">
        <f>+'MATRIZ (A)'!AH75*AH$168</f>
        <v>0.14558918946629712</v>
      </c>
      <c r="AI75" s="16">
        <f>+'MATRIZ (A)'!AI75*AI$168</f>
        <v>129.78324617832826</v>
      </c>
      <c r="AJ75" s="16">
        <f>+'MATRIZ (A)'!AJ75*AJ$168</f>
        <v>198.38636053737915</v>
      </c>
      <c r="AK75" s="16">
        <f>+'MATRIZ (A)'!AK75*AK$168</f>
        <v>22.839560411201571</v>
      </c>
      <c r="AL75" s="16">
        <f>+'MATRIZ (A)'!AL75*AL$168</f>
        <v>136.73533546975571</v>
      </c>
      <c r="AM75" s="16">
        <f>+'MATRIZ (A)'!AM75*AM$168</f>
        <v>47.431506403015199</v>
      </c>
      <c r="AN75" s="16">
        <f>+'MATRIZ (A)'!AN75*AN$168</f>
        <v>79.989490314284907</v>
      </c>
      <c r="AO75" s="16">
        <f>+'MATRIZ (A)'!AO75*AO$168</f>
        <v>7.5867455370512333</v>
      </c>
      <c r="AP75" s="16">
        <f>+'MATRIZ (A)'!AP75*AP$168</f>
        <v>88.289894792754723</v>
      </c>
      <c r="AQ75" s="16">
        <f>+'MATRIZ (A)'!AQ75*AQ$168</f>
        <v>240.80889527219793</v>
      </c>
      <c r="AR75" s="16">
        <f>+'MATRIZ (A)'!AR75*AR$168</f>
        <v>156.94040392150407</v>
      </c>
      <c r="AS75" s="16">
        <f>+'MATRIZ (A)'!AS75*AS$168</f>
        <v>17.953195350599781</v>
      </c>
      <c r="AT75" s="16">
        <f>+'MATRIZ (A)'!AT75*AT$168</f>
        <v>11.585166059068818</v>
      </c>
      <c r="AU75" s="16">
        <f>+'MATRIZ (A)'!AU75*AU$168</f>
        <v>83.53274551954523</v>
      </c>
      <c r="AV75" s="16">
        <f>+'MATRIZ (A)'!AV75*AV$168</f>
        <v>17.285826266304742</v>
      </c>
      <c r="AW75" s="16">
        <f>+'MATRIZ (A)'!AW75*AW$168</f>
        <v>51.407705139815768</v>
      </c>
      <c r="AX75" s="16">
        <f>+'MATRIZ (A)'!AX75*AX$168</f>
        <v>49.692513036728776</v>
      </c>
      <c r="AY75" s="16">
        <f>+'MATRIZ (A)'!AY75*AY$168</f>
        <v>41.172490245024008</v>
      </c>
      <c r="AZ75" s="16">
        <f>+'MATRIZ (A)'!AZ75*AZ$168</f>
        <v>58.698532585651499</v>
      </c>
      <c r="BA75" s="16">
        <f>+'MATRIZ (A)'!BA75*BA$168</f>
        <v>0.57235649039040859</v>
      </c>
      <c r="BB75" s="16">
        <f>+'MATRIZ (A)'!BB75*BB$168</f>
        <v>16.196979609329627</v>
      </c>
      <c r="BC75" s="16">
        <f>+'MATRIZ (A)'!BC75*BC$168</f>
        <v>19.958148080501136</v>
      </c>
      <c r="BD75" s="16">
        <f>+'MATRIZ (A)'!BD75*BD$168</f>
        <v>3.9242708282261511</v>
      </c>
      <c r="BE75" s="16">
        <f>+'MATRIZ (A)'!BE75*BE$168</f>
        <v>4.6113317407881773</v>
      </c>
      <c r="BF75" s="16">
        <f>+'MATRIZ (A)'!BF75*BF$168</f>
        <v>13.935384109943897</v>
      </c>
      <c r="BG75" s="16">
        <f>+'MATRIZ (A)'!BG75*BG$168</f>
        <v>733.10025326518269</v>
      </c>
      <c r="BH75" s="16">
        <f>+'MATRIZ (A)'!BH75*BH$168</f>
        <v>38.684212078965977</v>
      </c>
      <c r="BI75" s="16">
        <f>+'MATRIZ (A)'!BI75*BI$168</f>
        <v>0</v>
      </c>
      <c r="BJ75" s="16">
        <f>+'MATRIZ (A)'!BJ75*BJ$168</f>
        <v>23.036823528908979</v>
      </c>
      <c r="BK75" s="16">
        <f>+'MATRIZ (A)'!BK75*BK$168</f>
        <v>10.071137826622799</v>
      </c>
      <c r="BL75" s="16">
        <f>+'MATRIZ (A)'!BL75*BL$168</f>
        <v>120.29522865736101</v>
      </c>
      <c r="BM75" s="16">
        <f>+'MATRIZ (A)'!BM75*BM$168</f>
        <v>22.567551355627142</v>
      </c>
      <c r="BN75" s="16">
        <f>+'MATRIZ (A)'!BN75*BN$168</f>
        <v>353.42091029437159</v>
      </c>
      <c r="BO75" s="16">
        <f>+'MATRIZ (A)'!BO75*BO$168</f>
        <v>20.344273796307334</v>
      </c>
      <c r="BP75" s="16">
        <f>+'MATRIZ (A)'!BP75*BP$168</f>
        <v>151.40975569047757</v>
      </c>
      <c r="BQ75" s="16">
        <f>+'MATRIZ (A)'!BQ75*BQ$168</f>
        <v>10.87642811325537</v>
      </c>
      <c r="BR75" s="16">
        <f>+'MATRIZ (A)'!BR75*BR$168</f>
        <v>195.82918073974577</v>
      </c>
      <c r="BS75" s="16">
        <f>+'MATRIZ (A)'!BS75*BS$168</f>
        <v>35.045213199822498</v>
      </c>
      <c r="BT75" s="16">
        <f>+'MATRIZ (A)'!BT75*BT$168</f>
        <v>28.775811987018763</v>
      </c>
      <c r="BU75" s="16">
        <f>+'MATRIZ (A)'!BU75*BU$168</f>
        <v>384.45143246231186</v>
      </c>
      <c r="BV75" s="16">
        <f>+'MATRIZ (A)'!BV75*BV$168</f>
        <v>116.94217532799685</v>
      </c>
      <c r="BW75" s="16">
        <f>+'MATRIZ (A)'!BW75*BW$168</f>
        <v>93.846681126958003</v>
      </c>
      <c r="BX75" s="16">
        <f>+'MATRIZ (A)'!BX75*BX$168</f>
        <v>8.4122369395068741</v>
      </c>
      <c r="BY75" s="16">
        <f>+'MATRIZ (A)'!BY75*BY$168</f>
        <v>3.1825996376597652</v>
      </c>
      <c r="BZ75" s="16">
        <f>+'MATRIZ (A)'!BZ75*BZ$168</f>
        <v>100.16774215688289</v>
      </c>
      <c r="CA75" s="16">
        <f>+'MATRIZ (A)'!CA75*CA$168</f>
        <v>10.730160104838001</v>
      </c>
      <c r="CB75" s="16">
        <f>+'MATRIZ (A)'!CB75*CB$168</f>
        <v>0.27108498765961442</v>
      </c>
      <c r="CC75" s="16">
        <f>+'MATRIZ (A)'!CC75*CC$168</f>
        <v>27.317776655201143</v>
      </c>
      <c r="CD75" s="16">
        <f>+'MATRIZ (A)'!CD75*CD$168</f>
        <v>138.83002787581361</v>
      </c>
      <c r="CE75" s="16">
        <f>+'MATRIZ (A)'!CE75*CE$168</f>
        <v>184.57838751299613</v>
      </c>
      <c r="CF75" s="16">
        <f>+'MATRIZ (A)'!CF75*CF$168</f>
        <v>57.756702894821849</v>
      </c>
      <c r="CG75" s="16">
        <f>+'MATRIZ (A)'!CG75*CG$168</f>
        <v>67.669258364868782</v>
      </c>
      <c r="CH75" s="16">
        <f>+'MATRIZ (A)'!CH75*CH$168</f>
        <v>65.843987524781213</v>
      </c>
      <c r="CI75" s="16">
        <f>+'MATRIZ (A)'!CI75*CI$168</f>
        <v>51.689033016240586</v>
      </c>
      <c r="CJ75" s="16">
        <f>+'MATRIZ (A)'!CJ75*CJ$168</f>
        <v>38.13624454769235</v>
      </c>
      <c r="CK75" s="16">
        <f>+'MATRIZ (A)'!CK75*CK$168</f>
        <v>4.8457077584056902</v>
      </c>
      <c r="CL75" s="16">
        <f>+'MATRIZ (A)'!CL75*CL$168</f>
        <v>125.0735602195975</v>
      </c>
      <c r="CM75" s="16">
        <f>+'MATRIZ (A)'!CM75*CM$168</f>
        <v>60.802618951909039</v>
      </c>
      <c r="CN75" s="16">
        <f>+'MATRIZ (A)'!CN75*CN$168</f>
        <v>3131.2086959069338</v>
      </c>
      <c r="CO75" s="16">
        <f>+'MATRIZ (A)'!CO75*CO$168</f>
        <v>697.98487044693707</v>
      </c>
      <c r="CP75" s="16">
        <f>+'MATRIZ (A)'!CP75*CP$168</f>
        <v>0</v>
      </c>
      <c r="CQ75" s="16">
        <f>+'MATRIZ (A)'!CQ75*CQ$168</f>
        <v>55.094155650645824</v>
      </c>
      <c r="CR75" s="16">
        <f>+'MATRIZ (A)'!CR75*CR$168</f>
        <v>19.983096910951826</v>
      </c>
      <c r="CS75" s="16">
        <f>+'MATRIZ (A)'!CS75*CS$168</f>
        <v>145.53478289566431</v>
      </c>
      <c r="CT75" s="16">
        <f>+'MATRIZ (A)'!CT75*CT$168</f>
        <v>103.19372845280063</v>
      </c>
      <c r="CU75" s="16">
        <f>+'MATRIZ (A)'!CU75*CU$168</f>
        <v>46.335347762624735</v>
      </c>
      <c r="CV75" s="16">
        <f>+'MATRIZ (A)'!CV75*CV$168</f>
        <v>101.56192404725024</v>
      </c>
      <c r="CW75" s="16">
        <f>+'MATRIZ (A)'!CW75*CW$168</f>
        <v>93.914133692443684</v>
      </c>
      <c r="CX75" s="16">
        <f>+'MATRIZ (A)'!CX75*CX$168</f>
        <v>3717.5700491274042</v>
      </c>
      <c r="CY75" s="16">
        <f>+'MATRIZ (A)'!CY75*CY$168</f>
        <v>1672.6028469478017</v>
      </c>
      <c r="CZ75" s="16">
        <f>+'MATRIZ (A)'!CZ75*CZ$168</f>
        <v>38.953519441087842</v>
      </c>
      <c r="DA75" s="16">
        <f>+'MATRIZ (A)'!DA75*DA$168</f>
        <v>87.023626924788104</v>
      </c>
      <c r="DB75" s="16">
        <f>+'MATRIZ (A)'!DB75*DB$168</f>
        <v>24.721087503876152</v>
      </c>
      <c r="DC75" s="16">
        <f>+'MATRIZ (A)'!DC75*DC$168</f>
        <v>130.15754591259162</v>
      </c>
      <c r="DD75" s="16">
        <f>+'MATRIZ (A)'!DD75*DD$168</f>
        <v>26.236771143815549</v>
      </c>
      <c r="DE75" s="16">
        <f>+'MATRIZ (A)'!DE75*DE$168</f>
        <v>33.599227675972081</v>
      </c>
      <c r="DF75" s="16">
        <f>+'MATRIZ (A)'!DF75*DF$168</f>
        <v>11.332553426839002</v>
      </c>
      <c r="DG75" s="16">
        <f>+'MATRIZ (A)'!DG75*DG$168</f>
        <v>192.33531412594687</v>
      </c>
      <c r="DH75" s="16">
        <f>+'MATRIZ (A)'!DH75*DH$168</f>
        <v>323.71834003426557</v>
      </c>
      <c r="DI75" s="16">
        <f>+'MATRIZ (A)'!DI75*DI$168</f>
        <v>13.213852764211898</v>
      </c>
      <c r="DJ75" s="16">
        <f>+'MATRIZ (A)'!DJ75*DJ$168</f>
        <v>83.624535720934574</v>
      </c>
      <c r="DK75" s="16">
        <f>+'MATRIZ (A)'!DK75*DK$168</f>
        <v>35.618108198829518</v>
      </c>
      <c r="DL75" s="16">
        <f>+'MATRIZ (A)'!DL75*DL$168</f>
        <v>37.981560039371352</v>
      </c>
      <c r="DM75" s="16">
        <f>+'MATRIZ (A)'!DM75*DM$168</f>
        <v>64.028957728818639</v>
      </c>
      <c r="DN75" s="16">
        <f>+'MATRIZ (A)'!DN75*DN$168</f>
        <v>12.17811464274712</v>
      </c>
      <c r="DO75" s="16">
        <f>+'MATRIZ (A)'!DO75*DO$168</f>
        <v>204.33762790204315</v>
      </c>
      <c r="DP75" s="16">
        <f>+'MATRIZ (A)'!DP75*DP$168</f>
        <v>31.342273756328794</v>
      </c>
      <c r="DQ75" s="16">
        <f>+'MATRIZ (A)'!DQ75*DQ$168</f>
        <v>6.6420880379136964</v>
      </c>
      <c r="DR75" s="16">
        <f>+'MATRIZ (A)'!DR75*DR$168</f>
        <v>28.734842046557223</v>
      </c>
      <c r="DS75" s="16">
        <f>+'MATRIZ (A)'!DS75*DS$168</f>
        <v>27.81519476104609</v>
      </c>
      <c r="DT75" s="16">
        <f>+'MATRIZ (A)'!DT75*DT$168</f>
        <v>1503.1973533212192</v>
      </c>
      <c r="DU75" s="16">
        <f>+'MATRIZ (A)'!DU75*DU$168</f>
        <v>197.84992928306499</v>
      </c>
      <c r="DV75" s="16">
        <f>+'MATRIZ (A)'!DV75*DV$168</f>
        <v>92.18109427610716</v>
      </c>
      <c r="DW75" s="16">
        <f>+'MATRIZ (A)'!DW75*DW$168</f>
        <v>35.894782405934265</v>
      </c>
      <c r="DX75" s="16">
        <f>+'MATRIZ (A)'!DX75*DX$168</f>
        <v>1.5679220504938494</v>
      </c>
      <c r="DY75" s="16">
        <f>+'MATRIZ (A)'!DY75*DY$168</f>
        <v>1068.9685845311428</v>
      </c>
      <c r="DZ75" s="16">
        <f>+'MATRIZ (A)'!DZ75*DZ$168</f>
        <v>1563.6423069432167</v>
      </c>
      <c r="EA75" s="16">
        <f>+'MATRIZ (A)'!EA75*EA$168</f>
        <v>255.60180843201974</v>
      </c>
      <c r="EB75" s="16">
        <f>+'MATRIZ (A)'!EB75*EB$168</f>
        <v>258.75422140692331</v>
      </c>
      <c r="EC75" s="16">
        <f>+'MATRIZ (A)'!EC75*EC$168</f>
        <v>24.342322279385321</v>
      </c>
      <c r="ED75" s="16">
        <f>+'MATRIZ (A)'!ED75*ED$168</f>
        <v>66.132093801609614</v>
      </c>
      <c r="EE75" s="16">
        <f>+'MATRIZ (A)'!EE75*EE$168</f>
        <v>7105.1328837598112</v>
      </c>
      <c r="EF75" s="16">
        <f>+'MATRIZ (A)'!EF75*EF$168</f>
        <v>2.9581698571760069</v>
      </c>
      <c r="EG75" s="16">
        <f>+'MATRIZ (A)'!EG75*EG$168</f>
        <v>104.95860166163689</v>
      </c>
      <c r="EH75" s="16">
        <f>+'MATRIZ (A)'!EH75*EH$168</f>
        <v>0</v>
      </c>
      <c r="EI75" s="18">
        <f t="shared" si="4"/>
        <v>29965.056956521217</v>
      </c>
      <c r="EJ75" s="20">
        <f>+'MATRIZ (I-A) INVERSA'!FM75</f>
        <v>126154.26277617094</v>
      </c>
      <c r="EK75" s="20">
        <f>+'MATRIZ (I-A) INVERSA'!FN75</f>
        <v>38.125858649114448</v>
      </c>
      <c r="EL75" s="20">
        <f>+'MATRIZ (I-A) INVERSA'!FO75</f>
        <v>129.4776222763511</v>
      </c>
      <c r="EM75" s="20">
        <f>+'MATRIZ (I-A) INVERSA'!FP75</f>
        <v>0</v>
      </c>
      <c r="EN75" s="20">
        <f>+'MATRIZ (I-A) INVERSA'!FQ75</f>
        <v>1.6365762411216522</v>
      </c>
      <c r="EO75" s="20">
        <f>+'MATRIZ (I-A) INVERSA'!FR75</f>
        <v>0.18346694881140299</v>
      </c>
      <c r="EP75" s="20">
        <f>+'MATRIZ (I-A) INVERSA'!FS75</f>
        <v>0</v>
      </c>
      <c r="EQ75" s="20">
        <f>+'MATRIZ (I-A) INVERSA'!FT75</f>
        <v>0</v>
      </c>
      <c r="ER75" s="20">
        <f>+'MATRIZ (I-A) INVERSA'!FU75</f>
        <v>0.13320915164315775</v>
      </c>
      <c r="ES75" s="20">
        <f>+'MATRIZ (I-A) INVERSA'!FV75</f>
        <v>0</v>
      </c>
      <c r="ET75" s="20">
        <f>+'MATRIZ (I-A) INVERSA'!FW75</f>
        <v>0</v>
      </c>
      <c r="EU75" s="20">
        <f>+'MATRIZ (I-A) INVERSA'!FX75</f>
        <v>0</v>
      </c>
      <c r="EV75" s="20">
        <f>+'MATRIZ (I-A) INVERSA'!FY75</f>
        <v>7.965560140315719</v>
      </c>
      <c r="EW75" s="20">
        <f>+'MATRIZ (I-A) INVERSA'!FZ75</f>
        <v>238.73172429027386</v>
      </c>
      <c r="EX75" s="20">
        <f>+'MATRIZ (I-A) INVERSA'!GA75</f>
        <v>23855.39409191957</v>
      </c>
      <c r="EY75" s="20">
        <f>+'MATRIZ (I-A) INVERSA'!GB75</f>
        <v>1.3671749061173037</v>
      </c>
      <c r="EZ75" s="20">
        <f>+'MATRIZ (I-A) INVERSA'!GC75</f>
        <v>263.24242922382024</v>
      </c>
      <c r="FA75" s="20">
        <f>+'MATRIZ (I-A) INVERSA'!GD75</f>
        <v>273.58941378199637</v>
      </c>
      <c r="FB75" s="20">
        <f>+'MATRIZ (I-A) INVERSA'!GE75</f>
        <v>1.2263327379511248E-3</v>
      </c>
      <c r="FC75" s="20">
        <f>+'MATRIZ (I-A) INVERSA'!GF75</f>
        <v>25.655812276658111</v>
      </c>
      <c r="FD75" s="20">
        <f>+'MATRIZ (I-A) INVERSA'!GG75</f>
        <v>465.71153830774125</v>
      </c>
      <c r="FE75" s="20">
        <f>+'MATRIZ (I-A) INVERSA'!GH75</f>
        <v>35.888943429289597</v>
      </c>
      <c r="FF75" s="20">
        <f>+'MATRIZ (I-A) INVERSA'!GI75</f>
        <v>6.8854193164582318</v>
      </c>
      <c r="FG75" s="18">
        <f t="shared" si="2"/>
        <v>151498.25284336292</v>
      </c>
      <c r="FH75" s="17">
        <f t="shared" si="5"/>
        <v>181463.30979988413</v>
      </c>
      <c r="FI75" s="28"/>
      <c r="FJ75" s="17">
        <v>181463.30979988383</v>
      </c>
      <c r="FK75" s="50">
        <f t="shared" si="3"/>
        <v>2.9103830456733704E-10</v>
      </c>
      <c r="FM75" s="48">
        <f>+IFERROR((FH75/'MIP 2012'!FH75*100-100),0)</f>
        <v>0.69481786811455493</v>
      </c>
    </row>
    <row r="76" spans="1:169" s="7" customFormat="1" ht="21.95" customHeight="1" thickBot="1" x14ac:dyDescent="0.25">
      <c r="A76" s="12" t="s">
        <v>216</v>
      </c>
      <c r="B76" s="12" t="s">
        <v>217</v>
      </c>
      <c r="C76" s="16">
        <f>+'MATRIZ (A)'!C76*C$168</f>
        <v>0</v>
      </c>
      <c r="D76" s="16">
        <f>+'MATRIZ (A)'!D76*D$168</f>
        <v>0</v>
      </c>
      <c r="E76" s="16">
        <f>+'MATRIZ (A)'!E76*E$168</f>
        <v>1.921290718408964</v>
      </c>
      <c r="F76" s="16">
        <f>+'MATRIZ (A)'!F76*F$168</f>
        <v>0</v>
      </c>
      <c r="G76" s="16">
        <f>+'MATRIZ (A)'!G76*G$168</f>
        <v>0.14059297045948793</v>
      </c>
      <c r="H76" s="16">
        <f>+'MATRIZ (A)'!H76*H$168</f>
        <v>0.50240450108089307</v>
      </c>
      <c r="I76" s="16">
        <f>+'MATRIZ (A)'!I76*I$168</f>
        <v>0</v>
      </c>
      <c r="J76" s="16">
        <f>+'MATRIZ (A)'!J76*J$168</f>
        <v>3.9410915664581979E-3</v>
      </c>
      <c r="K76" s="16">
        <f>+'MATRIZ (A)'!K76*K$168</f>
        <v>0</v>
      </c>
      <c r="L76" s="16">
        <f>+'MATRIZ (A)'!L76*L$168</f>
        <v>9.1067704247603673E-2</v>
      </c>
      <c r="M76" s="16">
        <f>+'MATRIZ (A)'!M76*M$168</f>
        <v>0</v>
      </c>
      <c r="N76" s="16">
        <f>+'MATRIZ (A)'!N76*N$168</f>
        <v>0.13033501561486918</v>
      </c>
      <c r="O76" s="16">
        <f>+'MATRIZ (A)'!O76*O$168</f>
        <v>0</v>
      </c>
      <c r="P76" s="16">
        <f>+'MATRIZ (A)'!P76*P$168</f>
        <v>0</v>
      </c>
      <c r="Q76" s="16">
        <f>+'MATRIZ (A)'!Q76*Q$168</f>
        <v>0</v>
      </c>
      <c r="R76" s="16">
        <f>+'MATRIZ (A)'!R76*R$168</f>
        <v>5.3428517039339116</v>
      </c>
      <c r="S76" s="16">
        <f>+'MATRIZ (A)'!S76*S$168</f>
        <v>0</v>
      </c>
      <c r="T76" s="16">
        <f>+'MATRIZ (A)'!T76*T$168</f>
        <v>0</v>
      </c>
      <c r="U76" s="16">
        <f>+'MATRIZ (A)'!U76*U$168</f>
        <v>0</v>
      </c>
      <c r="V76" s="16">
        <f>+'MATRIZ (A)'!V76*V$168</f>
        <v>7.8214924821294711E-3</v>
      </c>
      <c r="W76" s="16">
        <f>+'MATRIZ (A)'!W76*W$168</f>
        <v>5.4038552813689955E-4</v>
      </c>
      <c r="X76" s="16">
        <f>+'MATRIZ (A)'!X76*X$168</f>
        <v>0</v>
      </c>
      <c r="Y76" s="16">
        <f>+'MATRIZ (A)'!Y76*Y$168</f>
        <v>0</v>
      </c>
      <c r="Z76" s="16">
        <f>+'MATRIZ (A)'!Z76*Z$168</f>
        <v>0</v>
      </c>
      <c r="AA76" s="16">
        <f>+'MATRIZ (A)'!AA76*AA$168</f>
        <v>0.15879593815090071</v>
      </c>
      <c r="AB76" s="16">
        <f>+'MATRIZ (A)'!AB76*AB$168</f>
        <v>0</v>
      </c>
      <c r="AC76" s="16">
        <f>+'MATRIZ (A)'!AC76*AC$168</f>
        <v>0</v>
      </c>
      <c r="AD76" s="16">
        <f>+'MATRIZ (A)'!AD76*AD$168</f>
        <v>0.72472972927676804</v>
      </c>
      <c r="AE76" s="16">
        <f>+'MATRIZ (A)'!AE76*AE$168</f>
        <v>0</v>
      </c>
      <c r="AF76" s="16">
        <f>+'MATRIZ (A)'!AF76*AF$168</f>
        <v>12.859124489631046</v>
      </c>
      <c r="AG76" s="16">
        <f>+'MATRIZ (A)'!AG76*AG$168</f>
        <v>1.9887895572241697E-4</v>
      </c>
      <c r="AH76" s="16">
        <f>+'MATRIZ (A)'!AH76*AH$168</f>
        <v>0.10832314729190698</v>
      </c>
      <c r="AI76" s="16">
        <f>+'MATRIZ (A)'!AI76*AI$168</f>
        <v>3.7362187182800395</v>
      </c>
      <c r="AJ76" s="16">
        <f>+'MATRIZ (A)'!AJ76*AJ$168</f>
        <v>2.6569472571076167</v>
      </c>
      <c r="AK76" s="16">
        <f>+'MATRIZ (A)'!AK76*AK$168</f>
        <v>20.305205366888281</v>
      </c>
      <c r="AL76" s="16">
        <f>+'MATRIZ (A)'!AL76*AL$168</f>
        <v>28.256986901031581</v>
      </c>
      <c r="AM76" s="16">
        <f>+'MATRIZ (A)'!AM76*AM$168</f>
        <v>3.9828325426854065</v>
      </c>
      <c r="AN76" s="16">
        <f>+'MATRIZ (A)'!AN76*AN$168</f>
        <v>2.9199929591842262E-2</v>
      </c>
      <c r="AO76" s="16">
        <f>+'MATRIZ (A)'!AO76*AO$168</f>
        <v>0.32189705028448196</v>
      </c>
      <c r="AP76" s="16">
        <f>+'MATRIZ (A)'!AP76*AP$168</f>
        <v>0.70656188474473158</v>
      </c>
      <c r="AQ76" s="16">
        <f>+'MATRIZ (A)'!AQ76*AQ$168</f>
        <v>7.3594224151030385</v>
      </c>
      <c r="AR76" s="16">
        <f>+'MATRIZ (A)'!AR76*AR$168</f>
        <v>4.0093494991574419</v>
      </c>
      <c r="AS76" s="16">
        <f>+'MATRIZ (A)'!AS76*AS$168</f>
        <v>4.5159676869801135</v>
      </c>
      <c r="AT76" s="16">
        <f>+'MATRIZ (A)'!AT76*AT$168</f>
        <v>1.286405712036561E-2</v>
      </c>
      <c r="AU76" s="16">
        <f>+'MATRIZ (A)'!AU76*AU$168</f>
        <v>6.8221462305927724E-2</v>
      </c>
      <c r="AV76" s="16">
        <f>+'MATRIZ (A)'!AV76*AV$168</f>
        <v>0.14169275750847343</v>
      </c>
      <c r="AW76" s="16">
        <f>+'MATRIZ (A)'!AW76*AW$168</f>
        <v>37.242965794755371</v>
      </c>
      <c r="AX76" s="16">
        <f>+'MATRIZ (A)'!AX76*AX$168</f>
        <v>1.2914415898903924</v>
      </c>
      <c r="AY76" s="16">
        <f>+'MATRIZ (A)'!AY76*AY$168</f>
        <v>0.86609609074027771</v>
      </c>
      <c r="AZ76" s="16">
        <f>+'MATRIZ (A)'!AZ76*AZ$168</f>
        <v>26.170237873712697</v>
      </c>
      <c r="BA76" s="16">
        <f>+'MATRIZ (A)'!BA76*BA$168</f>
        <v>3.0666455224342517</v>
      </c>
      <c r="BB76" s="16">
        <f>+'MATRIZ (A)'!BB76*BB$168</f>
        <v>16.609721367606433</v>
      </c>
      <c r="BC76" s="16">
        <f>+'MATRIZ (A)'!BC76*BC$168</f>
        <v>28.138526877334435</v>
      </c>
      <c r="BD76" s="16">
        <f>+'MATRIZ (A)'!BD76*BD$168</f>
        <v>1.5840331504569536</v>
      </c>
      <c r="BE76" s="16">
        <f>+'MATRIZ (A)'!BE76*BE$168</f>
        <v>4.5790574234094265E-3</v>
      </c>
      <c r="BF76" s="16">
        <f>+'MATRIZ (A)'!BF76*BF$168</f>
        <v>0.39596285630998707</v>
      </c>
      <c r="BG76" s="16">
        <f>+'MATRIZ (A)'!BG76*BG$168</f>
        <v>57.394163329911592</v>
      </c>
      <c r="BH76" s="16">
        <f>+'MATRIZ (A)'!BH76*BH$168</f>
        <v>14.205650586514389</v>
      </c>
      <c r="BI76" s="16">
        <f>+'MATRIZ (A)'!BI76*BI$168</f>
        <v>0</v>
      </c>
      <c r="BJ76" s="16">
        <f>+'MATRIZ (A)'!BJ76*BJ$168</f>
        <v>9.0100775667019395</v>
      </c>
      <c r="BK76" s="16">
        <f>+'MATRIZ (A)'!BK76*BK$168</f>
        <v>3.6267908106076376</v>
      </c>
      <c r="BL76" s="16">
        <f>+'MATRIZ (A)'!BL76*BL$168</f>
        <v>0.79988987018530211</v>
      </c>
      <c r="BM76" s="16">
        <f>+'MATRIZ (A)'!BM76*BM$168</f>
        <v>60.190700600696253</v>
      </c>
      <c r="BN76" s="16">
        <f>+'MATRIZ (A)'!BN76*BN$168</f>
        <v>126.05590708698669</v>
      </c>
      <c r="BO76" s="16">
        <f>+'MATRIZ (A)'!BO76*BO$168</f>
        <v>10.19805935909045</v>
      </c>
      <c r="BP76" s="16">
        <f>+'MATRIZ (A)'!BP76*BP$168</f>
        <v>1.3261037657562007</v>
      </c>
      <c r="BQ76" s="16">
        <f>+'MATRIZ (A)'!BQ76*BQ$168</f>
        <v>45.728417781293764</v>
      </c>
      <c r="BR76" s="16">
        <f>+'MATRIZ (A)'!BR76*BR$168</f>
        <v>49.688693720531532</v>
      </c>
      <c r="BS76" s="16">
        <f>+'MATRIZ (A)'!BS76*BS$168</f>
        <v>0.67197056638875863</v>
      </c>
      <c r="BT76" s="16">
        <f>+'MATRIZ (A)'!BT76*BT$168</f>
        <v>2.4813948624024618</v>
      </c>
      <c r="BU76" s="16">
        <f>+'MATRIZ (A)'!BU76*BU$168</f>
        <v>5.5042279041163429</v>
      </c>
      <c r="BV76" s="16">
        <f>+'MATRIZ (A)'!BV76*BV$168</f>
        <v>22.686560109806326</v>
      </c>
      <c r="BW76" s="16">
        <f>+'MATRIZ (A)'!BW76*BW$168</f>
        <v>9.0992262226927387</v>
      </c>
      <c r="BX76" s="16">
        <f>+'MATRIZ (A)'!BX76*BX$168</f>
        <v>45.855430671167596</v>
      </c>
      <c r="BY76" s="16">
        <f>+'MATRIZ (A)'!BY76*BY$168</f>
        <v>4.6052890869642766</v>
      </c>
      <c r="BZ76" s="16">
        <f>+'MATRIZ (A)'!BZ76*BZ$168</f>
        <v>48.082439072337969</v>
      </c>
      <c r="CA76" s="16">
        <f>+'MATRIZ (A)'!CA76*CA$168</f>
        <v>3.5883165774590191</v>
      </c>
      <c r="CB76" s="16">
        <f>+'MATRIZ (A)'!CB76*CB$168</f>
        <v>0.15016623462320661</v>
      </c>
      <c r="CC76" s="16">
        <f>+'MATRIZ (A)'!CC76*CC$168</f>
        <v>12.739401714570604</v>
      </c>
      <c r="CD76" s="16">
        <f>+'MATRIZ (A)'!CD76*CD$168</f>
        <v>120.31934471607545</v>
      </c>
      <c r="CE76" s="16">
        <f>+'MATRIZ (A)'!CE76*CE$168</f>
        <v>14.469882182489609</v>
      </c>
      <c r="CF76" s="16">
        <f>+'MATRIZ (A)'!CF76*CF$168</f>
        <v>4.6974773771945255</v>
      </c>
      <c r="CG76" s="16">
        <f>+'MATRIZ (A)'!CG76*CG$168</f>
        <v>8.3275386828238485E-2</v>
      </c>
      <c r="CH76" s="16">
        <f>+'MATRIZ (A)'!CH76*CH$168</f>
        <v>2.3261388055602975E-2</v>
      </c>
      <c r="CI76" s="16">
        <f>+'MATRIZ (A)'!CI76*CI$168</f>
        <v>1.9660705359000666E-4</v>
      </c>
      <c r="CJ76" s="16">
        <f>+'MATRIZ (A)'!CJ76*CJ$168</f>
        <v>22.353385245217488</v>
      </c>
      <c r="CK76" s="16">
        <f>+'MATRIZ (A)'!CK76*CK$168</f>
        <v>2.1078281165166395</v>
      </c>
      <c r="CL76" s="16">
        <f>+'MATRIZ (A)'!CL76*CL$168</f>
        <v>5.8397085388310277</v>
      </c>
      <c r="CM76" s="16">
        <f>+'MATRIZ (A)'!CM76*CM$168</f>
        <v>3.8064369836937169</v>
      </c>
      <c r="CN76" s="16">
        <f>+'MATRIZ (A)'!CN76*CN$168</f>
        <v>4.3078073652032449</v>
      </c>
      <c r="CO76" s="16">
        <f>+'MATRIZ (A)'!CO76*CO$168</f>
        <v>11.392283025495644</v>
      </c>
      <c r="CP76" s="16">
        <f>+'MATRIZ (A)'!CP76*CP$168</f>
        <v>0</v>
      </c>
      <c r="CQ76" s="16">
        <f>+'MATRIZ (A)'!CQ76*CQ$168</f>
        <v>6.2059928757494012E-2</v>
      </c>
      <c r="CR76" s="16">
        <f>+'MATRIZ (A)'!CR76*CR$168</f>
        <v>0</v>
      </c>
      <c r="CS76" s="16">
        <f>+'MATRIZ (A)'!CS76*CS$168</f>
        <v>1.836090305185779E-2</v>
      </c>
      <c r="CT76" s="16">
        <f>+'MATRIZ (A)'!CT76*CT$168</f>
        <v>3.4230365010387218E-2</v>
      </c>
      <c r="CU76" s="16">
        <f>+'MATRIZ (A)'!CU76*CU$168</f>
        <v>0.15903284673510212</v>
      </c>
      <c r="CV76" s="16">
        <f>+'MATRIZ (A)'!CV76*CV$168</f>
        <v>2.2313646568626102</v>
      </c>
      <c r="CW76" s="16">
        <f>+'MATRIZ (A)'!CW76*CW$168</f>
        <v>1.3450596734514516E-4</v>
      </c>
      <c r="CX76" s="16">
        <f>+'MATRIZ (A)'!CX76*CX$168</f>
        <v>2.9173604923227554</v>
      </c>
      <c r="CY76" s="16">
        <f>+'MATRIZ (A)'!CY76*CY$168</f>
        <v>0</v>
      </c>
      <c r="CZ76" s="16">
        <f>+'MATRIZ (A)'!CZ76*CZ$168</f>
        <v>2.5502002225102163E-3</v>
      </c>
      <c r="DA76" s="16">
        <f>+'MATRIZ (A)'!DA76*DA$168</f>
        <v>0</v>
      </c>
      <c r="DB76" s="16">
        <f>+'MATRIZ (A)'!DB76*DB$168</f>
        <v>0.88200712037363505</v>
      </c>
      <c r="DC76" s="16">
        <f>+'MATRIZ (A)'!DC76*DC$168</f>
        <v>5.2726542387988996E-2</v>
      </c>
      <c r="DD76" s="16">
        <f>+'MATRIZ (A)'!DD76*DD$168</f>
        <v>8.3792214347976549E-6</v>
      </c>
      <c r="DE76" s="16">
        <f>+'MATRIZ (A)'!DE76*DE$168</f>
        <v>0</v>
      </c>
      <c r="DF76" s="16">
        <f>+'MATRIZ (A)'!DF76*DF$168</f>
        <v>8.4491404061326156E-4</v>
      </c>
      <c r="DG76" s="16">
        <f>+'MATRIZ (A)'!DG76*DG$168</f>
        <v>0.81339242976544179</v>
      </c>
      <c r="DH76" s="16">
        <f>+'MATRIZ (A)'!DH76*DH$168</f>
        <v>0</v>
      </c>
      <c r="DI76" s="16">
        <f>+'MATRIZ (A)'!DI76*DI$168</f>
        <v>1.1534279487137845E-3</v>
      </c>
      <c r="DJ76" s="16">
        <f>+'MATRIZ (A)'!DJ76*DJ$168</f>
        <v>1.3102480335818418</v>
      </c>
      <c r="DK76" s="16">
        <f>+'MATRIZ (A)'!DK76*DK$168</f>
        <v>2.3895664512041262E-3</v>
      </c>
      <c r="DL76" s="16">
        <f>+'MATRIZ (A)'!DL76*DL$168</f>
        <v>10.366818212458734</v>
      </c>
      <c r="DM76" s="16">
        <f>+'MATRIZ (A)'!DM76*DM$168</f>
        <v>0.15349340884123683</v>
      </c>
      <c r="DN76" s="16">
        <f>+'MATRIZ (A)'!DN76*DN$168</f>
        <v>9.3734818647909848E-2</v>
      </c>
      <c r="DO76" s="16">
        <f>+'MATRIZ (A)'!DO76*DO$168</f>
        <v>0</v>
      </c>
      <c r="DP76" s="16">
        <f>+'MATRIZ (A)'!DP76*DP$168</f>
        <v>5.693590376043893E-2</v>
      </c>
      <c r="DQ76" s="16">
        <f>+'MATRIZ (A)'!DQ76*DQ$168</f>
        <v>0</v>
      </c>
      <c r="DR76" s="16">
        <f>+'MATRIZ (A)'!DR76*DR$168</f>
        <v>0</v>
      </c>
      <c r="DS76" s="16">
        <f>+'MATRIZ (A)'!DS76*DS$168</f>
        <v>0.24064176032878284</v>
      </c>
      <c r="DT76" s="16">
        <f>+'MATRIZ (A)'!DT76*DT$168</f>
        <v>0.46658925463030865</v>
      </c>
      <c r="DU76" s="16">
        <f>+'MATRIZ (A)'!DU76*DU$168</f>
        <v>4.3032073054043458</v>
      </c>
      <c r="DV76" s="16">
        <f>+'MATRIZ (A)'!DV76*DV$168</f>
        <v>0.52874021873827426</v>
      </c>
      <c r="DW76" s="16">
        <f>+'MATRIZ (A)'!DW76*DW$168</f>
        <v>0.27823651455623272</v>
      </c>
      <c r="DX76" s="16">
        <f>+'MATRIZ (A)'!DX76*DX$168</f>
        <v>0</v>
      </c>
      <c r="DY76" s="16">
        <f>+'MATRIZ (A)'!DY76*DY$168</f>
        <v>1.176345086030264</v>
      </c>
      <c r="DZ76" s="16">
        <f>+'MATRIZ (A)'!DZ76*DZ$168</f>
        <v>64.79778692898887</v>
      </c>
      <c r="EA76" s="16">
        <f>+'MATRIZ (A)'!EA76*EA$168</f>
        <v>14.908642009030382</v>
      </c>
      <c r="EB76" s="16">
        <f>+'MATRIZ (A)'!EB76*EB$168</f>
        <v>4.4315884857676302</v>
      </c>
      <c r="EC76" s="16">
        <f>+'MATRIZ (A)'!EC76*EC$168</f>
        <v>0.52688429838488704</v>
      </c>
      <c r="ED76" s="16">
        <f>+'MATRIZ (A)'!ED76*ED$168</f>
        <v>0</v>
      </c>
      <c r="EE76" s="16">
        <f>+'MATRIZ (A)'!EE76*EE$168</f>
        <v>0</v>
      </c>
      <c r="EF76" s="16">
        <f>+'MATRIZ (A)'!EF76*EF$168</f>
        <v>0</v>
      </c>
      <c r="EG76" s="16">
        <f>+'MATRIZ (A)'!EG76*EG$168</f>
        <v>1.6593847858002959E-2</v>
      </c>
      <c r="EH76" s="16">
        <f>+'MATRIZ (A)'!EH76*EH$168</f>
        <v>0</v>
      </c>
      <c r="EI76" s="18">
        <f t="shared" ref="EI76:EI107" si="6">SUM(C76:EH76)</f>
        <v>1047.3894622756695</v>
      </c>
      <c r="EJ76" s="20">
        <f>+'MATRIZ (I-A) INVERSA'!FM76</f>
        <v>310.87218722895057</v>
      </c>
      <c r="EK76" s="20">
        <f>+'MATRIZ (I-A) INVERSA'!FN76</f>
        <v>0</v>
      </c>
      <c r="EL76" s="20">
        <f>+'MATRIZ (I-A) INVERSA'!FO76</f>
        <v>0</v>
      </c>
      <c r="EM76" s="20">
        <f>+'MATRIZ (I-A) INVERSA'!FP76</f>
        <v>0</v>
      </c>
      <c r="EN76" s="20">
        <f>+'MATRIZ (I-A) INVERSA'!FQ76</f>
        <v>0</v>
      </c>
      <c r="EO76" s="20">
        <f>+'MATRIZ (I-A) INVERSA'!FR76</f>
        <v>0</v>
      </c>
      <c r="EP76" s="20">
        <f>+'MATRIZ (I-A) INVERSA'!FS76</f>
        <v>0</v>
      </c>
      <c r="EQ76" s="20">
        <f>+'MATRIZ (I-A) INVERSA'!FT76</f>
        <v>0</v>
      </c>
      <c r="ER76" s="20">
        <f>+'MATRIZ (I-A) INVERSA'!FU76</f>
        <v>0</v>
      </c>
      <c r="ES76" s="20">
        <f>+'MATRIZ (I-A) INVERSA'!FV76</f>
        <v>0</v>
      </c>
      <c r="ET76" s="20">
        <f>+'MATRIZ (I-A) INVERSA'!FW76</f>
        <v>0</v>
      </c>
      <c r="EU76" s="20">
        <f>+'MATRIZ (I-A) INVERSA'!FX76</f>
        <v>0</v>
      </c>
      <c r="EV76" s="20">
        <f>+'MATRIZ (I-A) INVERSA'!FY76</f>
        <v>0.26760145293868387</v>
      </c>
      <c r="EW76" s="20">
        <f>+'MATRIZ (I-A) INVERSA'!FZ76</f>
        <v>84.56328231606085</v>
      </c>
      <c r="EX76" s="20">
        <f>+'MATRIZ (I-A) INVERSA'!GA76</f>
        <v>13658.397888609983</v>
      </c>
      <c r="EY76" s="20">
        <f>+'MATRIZ (I-A) INVERSA'!GB76</f>
        <v>0</v>
      </c>
      <c r="EZ76" s="20">
        <f>+'MATRIZ (I-A) INVERSA'!GC76</f>
        <v>0</v>
      </c>
      <c r="FA76" s="20">
        <f>+'MATRIZ (I-A) INVERSA'!GD76</f>
        <v>0</v>
      </c>
      <c r="FB76" s="20">
        <f>+'MATRIZ (I-A) INVERSA'!GE76</f>
        <v>0</v>
      </c>
      <c r="FC76" s="20">
        <f>+'MATRIZ (I-A) INVERSA'!GF76</f>
        <v>0</v>
      </c>
      <c r="FD76" s="20">
        <f>+'MATRIZ (I-A) INVERSA'!GG76</f>
        <v>0</v>
      </c>
      <c r="FE76" s="20">
        <f>+'MATRIZ (I-A) INVERSA'!GH76</f>
        <v>0</v>
      </c>
      <c r="FF76" s="20">
        <f>+'MATRIZ (I-A) INVERSA'!GI76</f>
        <v>0</v>
      </c>
      <c r="FG76" s="18">
        <f t="shared" si="2"/>
        <v>14054.100959607933</v>
      </c>
      <c r="FH76" s="17">
        <f t="shared" ref="FH76:FH107" si="7">+EI76+FG76</f>
        <v>15101.490421883602</v>
      </c>
      <c r="FI76" s="28"/>
      <c r="FJ76" s="17">
        <v>15101.490421883611</v>
      </c>
      <c r="FK76" s="50">
        <f t="shared" si="3"/>
        <v>0</v>
      </c>
      <c r="FM76" s="48">
        <f>+IFERROR((FH76/'MIP 2012'!FH76*100-100),0)</f>
        <v>6.5413322701886045E-2</v>
      </c>
    </row>
    <row r="77" spans="1:169" s="7" customFormat="1" ht="21.95" customHeight="1" thickBot="1" x14ac:dyDescent="0.25">
      <c r="A77" s="12" t="s">
        <v>218</v>
      </c>
      <c r="B77" s="12" t="s">
        <v>219</v>
      </c>
      <c r="C77" s="16">
        <f>+'MATRIZ (A)'!C77*C$168</f>
        <v>0.36926613955236176</v>
      </c>
      <c r="D77" s="16">
        <f>+'MATRIZ (A)'!D77*D$168</f>
        <v>0.11584825614521245</v>
      </c>
      <c r="E77" s="16">
        <f>+'MATRIZ (A)'!E77*E$168</f>
        <v>0.7085061221173844</v>
      </c>
      <c r="F77" s="16">
        <f>+'MATRIZ (A)'!F77*F$168</f>
        <v>2.5935858603894473</v>
      </c>
      <c r="G77" s="16">
        <f>+'MATRIZ (A)'!G77*G$168</f>
        <v>0.89199421117593281</v>
      </c>
      <c r="H77" s="16">
        <f>+'MATRIZ (A)'!H77*H$168</f>
        <v>2.3726336227379261</v>
      </c>
      <c r="I77" s="16">
        <f>+'MATRIZ (A)'!I77*I$168</f>
        <v>0.68174923616871597</v>
      </c>
      <c r="J77" s="16">
        <f>+'MATRIZ (A)'!J77*J$168</f>
        <v>0.36929956443537187</v>
      </c>
      <c r="K77" s="16">
        <f>+'MATRIZ (A)'!K77*K$168</f>
        <v>1.1641553184165225</v>
      </c>
      <c r="L77" s="16">
        <f>+'MATRIZ (A)'!L77*L$168</f>
        <v>5.0742935820841852</v>
      </c>
      <c r="M77" s="16">
        <f>+'MATRIZ (A)'!M77*M$168</f>
        <v>1.9808889378310217</v>
      </c>
      <c r="N77" s="16">
        <f>+'MATRIZ (A)'!N77*N$168</f>
        <v>5.7275531173867718</v>
      </c>
      <c r="O77" s="16">
        <f>+'MATRIZ (A)'!O77*O$168</f>
        <v>1.2577052882565545</v>
      </c>
      <c r="P77" s="16">
        <f>+'MATRIZ (A)'!P77*P$168</f>
        <v>11.123499225468224</v>
      </c>
      <c r="Q77" s="16">
        <f>+'MATRIZ (A)'!Q77*Q$168</f>
        <v>0.5190975688643793</v>
      </c>
      <c r="R77" s="16">
        <f>+'MATRIZ (A)'!R77*R$168</f>
        <v>17.938189600067798</v>
      </c>
      <c r="S77" s="16">
        <f>+'MATRIZ (A)'!S77*S$168</f>
        <v>1.1901103771175563</v>
      </c>
      <c r="T77" s="16">
        <f>+'MATRIZ (A)'!T77*T$168</f>
        <v>4.3773097640447203</v>
      </c>
      <c r="U77" s="16">
        <f>+'MATRIZ (A)'!U77*U$168</f>
        <v>1.7429891076939419</v>
      </c>
      <c r="V77" s="16">
        <f>+'MATRIZ (A)'!V77*V$168</f>
        <v>1.0332646775835335</v>
      </c>
      <c r="W77" s="16">
        <f>+'MATRIZ (A)'!W77*W$168</f>
        <v>1.541961355800251</v>
      </c>
      <c r="X77" s="16">
        <f>+'MATRIZ (A)'!X77*X$168</f>
        <v>8394.0138069672867</v>
      </c>
      <c r="Y77" s="16">
        <f>+'MATRIZ (A)'!Y77*Y$168</f>
        <v>1235.7805874787521</v>
      </c>
      <c r="Z77" s="16">
        <f>+'MATRIZ (A)'!Z77*Z$168</f>
        <v>937.27319308399353</v>
      </c>
      <c r="AA77" s="16">
        <f>+'MATRIZ (A)'!AA77*AA$168</f>
        <v>60.552063297877417</v>
      </c>
      <c r="AB77" s="16">
        <f>+'MATRIZ (A)'!AB77*AB$168</f>
        <v>2.9914801088186578</v>
      </c>
      <c r="AC77" s="16">
        <f>+'MATRIZ (A)'!AC77*AC$168</f>
        <v>0.32519616513510208</v>
      </c>
      <c r="AD77" s="16">
        <f>+'MATRIZ (A)'!AD77*AD$168</f>
        <v>6.0774253406815131</v>
      </c>
      <c r="AE77" s="16">
        <f>+'MATRIZ (A)'!AE77*AE$168</f>
        <v>62.426544818714227</v>
      </c>
      <c r="AF77" s="16">
        <f>+'MATRIZ (A)'!AF77*AF$168</f>
        <v>93.052767673217005</v>
      </c>
      <c r="AG77" s="16">
        <f>+'MATRIZ (A)'!AG77*AG$168</f>
        <v>5.8931133612343943E-4</v>
      </c>
      <c r="AH77" s="16">
        <f>+'MATRIZ (A)'!AH77*AH$168</f>
        <v>0.13624186145537592</v>
      </c>
      <c r="AI77" s="16">
        <f>+'MATRIZ (A)'!AI77*AI$168</f>
        <v>460.20416227090675</v>
      </c>
      <c r="AJ77" s="16">
        <f>+'MATRIZ (A)'!AJ77*AJ$168</f>
        <v>59.88510339897794</v>
      </c>
      <c r="AK77" s="16">
        <f>+'MATRIZ (A)'!AK77*AK$168</f>
        <v>11.570888817190623</v>
      </c>
      <c r="AL77" s="16">
        <f>+'MATRIZ (A)'!AL77*AL$168</f>
        <v>161.44109412472929</v>
      </c>
      <c r="AM77" s="16">
        <f>+'MATRIZ (A)'!AM77*AM$168</f>
        <v>74.036324881532749</v>
      </c>
      <c r="AN77" s="16">
        <f>+'MATRIZ (A)'!AN77*AN$168</f>
        <v>815.78503005587288</v>
      </c>
      <c r="AO77" s="16">
        <f>+'MATRIZ (A)'!AO77*AO$168</f>
        <v>110.21605622683145</v>
      </c>
      <c r="AP77" s="16">
        <f>+'MATRIZ (A)'!AP77*AP$168</f>
        <v>119.70639387092679</v>
      </c>
      <c r="AQ77" s="16">
        <f>+'MATRIZ (A)'!AQ77*AQ$168</f>
        <v>91.981196786283249</v>
      </c>
      <c r="AR77" s="16">
        <f>+'MATRIZ (A)'!AR77*AR$168</f>
        <v>71.518811281610795</v>
      </c>
      <c r="AS77" s="16">
        <f>+'MATRIZ (A)'!AS77*AS$168</f>
        <v>10.880766953500128</v>
      </c>
      <c r="AT77" s="16">
        <f>+'MATRIZ (A)'!AT77*AT$168</f>
        <v>7.7346557096920403</v>
      </c>
      <c r="AU77" s="16">
        <f>+'MATRIZ (A)'!AU77*AU$168</f>
        <v>0.387660026769516</v>
      </c>
      <c r="AV77" s="16">
        <f>+'MATRIZ (A)'!AV77*AV$168</f>
        <v>3.9383097328705738</v>
      </c>
      <c r="AW77" s="16">
        <f>+'MATRIZ (A)'!AW77*AW$168</f>
        <v>177.76181888052542</v>
      </c>
      <c r="AX77" s="16">
        <f>+'MATRIZ (A)'!AX77*AX$168</f>
        <v>749.41453811468875</v>
      </c>
      <c r="AY77" s="16">
        <f>+'MATRIZ (A)'!AY77*AY$168</f>
        <v>1.2797759888175417</v>
      </c>
      <c r="AZ77" s="16">
        <f>+'MATRIZ (A)'!AZ77*AZ$168</f>
        <v>111.38102263381259</v>
      </c>
      <c r="BA77" s="16">
        <f>+'MATRIZ (A)'!BA77*BA$168</f>
        <v>0.36821198783592562</v>
      </c>
      <c r="BB77" s="16">
        <f>+'MATRIZ (A)'!BB77*BB$168</f>
        <v>49.950424711692456</v>
      </c>
      <c r="BC77" s="16">
        <f>+'MATRIZ (A)'!BC77*BC$168</f>
        <v>21.880349860682973</v>
      </c>
      <c r="BD77" s="16">
        <f>+'MATRIZ (A)'!BD77*BD$168</f>
        <v>0.97215315012149117</v>
      </c>
      <c r="BE77" s="16">
        <f>+'MATRIZ (A)'!BE77*BE$168</f>
        <v>4.0571605640071899</v>
      </c>
      <c r="BF77" s="16">
        <f>+'MATRIZ (A)'!BF77*BF$168</f>
        <v>11.486660138887983</v>
      </c>
      <c r="BG77" s="16">
        <f>+'MATRIZ (A)'!BG77*BG$168</f>
        <v>21.651305326580097</v>
      </c>
      <c r="BH77" s="16">
        <f>+'MATRIZ (A)'!BH77*BH$168</f>
        <v>31.86853589063568</v>
      </c>
      <c r="BI77" s="16">
        <f>+'MATRIZ (A)'!BI77*BI$168</f>
        <v>0</v>
      </c>
      <c r="BJ77" s="16">
        <f>+'MATRIZ (A)'!BJ77*BJ$168</f>
        <v>9.4721552817908137</v>
      </c>
      <c r="BK77" s="16">
        <f>+'MATRIZ (A)'!BK77*BK$168</f>
        <v>3.5028806205668119</v>
      </c>
      <c r="BL77" s="16">
        <f>+'MATRIZ (A)'!BL77*BL$168</f>
        <v>1316.4377511742364</v>
      </c>
      <c r="BM77" s="16">
        <f>+'MATRIZ (A)'!BM77*BM$168</f>
        <v>6.2709124238765916</v>
      </c>
      <c r="BN77" s="16">
        <f>+'MATRIZ (A)'!BN77*BN$168</f>
        <v>273.60674338815642</v>
      </c>
      <c r="BO77" s="16">
        <f>+'MATRIZ (A)'!BO77*BO$168</f>
        <v>0.67644996165449922</v>
      </c>
      <c r="BP77" s="16">
        <f>+'MATRIZ (A)'!BP77*BP$168</f>
        <v>4217.9116662341121</v>
      </c>
      <c r="BQ77" s="16">
        <f>+'MATRIZ (A)'!BQ77*BQ$168</f>
        <v>9.5217391079129445</v>
      </c>
      <c r="BR77" s="16">
        <f>+'MATRIZ (A)'!BR77*BR$168</f>
        <v>36.82643111751166</v>
      </c>
      <c r="BS77" s="16">
        <f>+'MATRIZ (A)'!BS77*BS$168</f>
        <v>2.3892506161902531</v>
      </c>
      <c r="BT77" s="16">
        <f>+'MATRIZ (A)'!BT77*BT$168</f>
        <v>1.7972328077855229</v>
      </c>
      <c r="BU77" s="16">
        <f>+'MATRIZ (A)'!BU77*BU$168</f>
        <v>11.466973340716544</v>
      </c>
      <c r="BV77" s="16">
        <f>+'MATRIZ (A)'!BV77*BV$168</f>
        <v>17.996478038594635</v>
      </c>
      <c r="BW77" s="16">
        <f>+'MATRIZ (A)'!BW77*BW$168</f>
        <v>21.592715609730686</v>
      </c>
      <c r="BX77" s="16">
        <f>+'MATRIZ (A)'!BX77*BX$168</f>
        <v>9.5304398995680568</v>
      </c>
      <c r="BY77" s="16">
        <f>+'MATRIZ (A)'!BY77*BY$168</f>
        <v>1.7406498468773608</v>
      </c>
      <c r="BZ77" s="16">
        <f>+'MATRIZ (A)'!BZ77*BZ$168</f>
        <v>86.834805778465167</v>
      </c>
      <c r="CA77" s="16">
        <f>+'MATRIZ (A)'!CA77*CA$168</f>
        <v>1.598186608125348</v>
      </c>
      <c r="CB77" s="16">
        <f>+'MATRIZ (A)'!CB77*CB$168</f>
        <v>0.12331496317631328</v>
      </c>
      <c r="CC77" s="16">
        <f>+'MATRIZ (A)'!CC77*CC$168</f>
        <v>11.847263736581807</v>
      </c>
      <c r="CD77" s="16">
        <f>+'MATRIZ (A)'!CD77*CD$168</f>
        <v>2563.9425310524102</v>
      </c>
      <c r="CE77" s="16">
        <f>+'MATRIZ (A)'!CE77*CE$168</f>
        <v>25.313398191956548</v>
      </c>
      <c r="CF77" s="16">
        <f>+'MATRIZ (A)'!CF77*CF$168</f>
        <v>26.580650122168333</v>
      </c>
      <c r="CG77" s="16">
        <f>+'MATRIZ (A)'!CG77*CG$168</f>
        <v>61.863129335616136</v>
      </c>
      <c r="CH77" s="16">
        <f>+'MATRIZ (A)'!CH77*CH$168</f>
        <v>14.200895247313095</v>
      </c>
      <c r="CI77" s="16">
        <f>+'MATRIZ (A)'!CI77*CI$168</f>
        <v>11.681620447185928</v>
      </c>
      <c r="CJ77" s="16">
        <f>+'MATRIZ (A)'!CJ77*CJ$168</f>
        <v>79.172364411463548</v>
      </c>
      <c r="CK77" s="16">
        <f>+'MATRIZ (A)'!CK77*CK$168</f>
        <v>11.545503901457131</v>
      </c>
      <c r="CL77" s="16">
        <f>+'MATRIZ (A)'!CL77*CL$168</f>
        <v>157.22915325359676</v>
      </c>
      <c r="CM77" s="16">
        <f>+'MATRIZ (A)'!CM77*CM$168</f>
        <v>53.255284932125811</v>
      </c>
      <c r="CN77" s="16">
        <f>+'MATRIZ (A)'!CN77*CN$168</f>
        <v>403.59905757585415</v>
      </c>
      <c r="CO77" s="16">
        <f>+'MATRIZ (A)'!CO77*CO$168</f>
        <v>32.503399031438079</v>
      </c>
      <c r="CP77" s="16">
        <f>+'MATRIZ (A)'!CP77*CP$168</f>
        <v>6.1486482647613826E-2</v>
      </c>
      <c r="CQ77" s="16">
        <f>+'MATRIZ (A)'!CQ77*CQ$168</f>
        <v>16.916670248747923</v>
      </c>
      <c r="CR77" s="16">
        <f>+'MATRIZ (A)'!CR77*CR$168</f>
        <v>9.8107488211710105</v>
      </c>
      <c r="CS77" s="16">
        <f>+'MATRIZ (A)'!CS77*CS$168</f>
        <v>31.971723461421913</v>
      </c>
      <c r="CT77" s="16">
        <f>+'MATRIZ (A)'!CT77*CT$168</f>
        <v>8.7713259456451098</v>
      </c>
      <c r="CU77" s="16">
        <f>+'MATRIZ (A)'!CU77*CU$168</f>
        <v>6.5297660570874507</v>
      </c>
      <c r="CV77" s="16">
        <f>+'MATRIZ (A)'!CV77*CV$168</f>
        <v>2.4190218354970043</v>
      </c>
      <c r="CW77" s="16">
        <f>+'MATRIZ (A)'!CW77*CW$168</f>
        <v>1.0629349664513399</v>
      </c>
      <c r="CX77" s="16">
        <f>+'MATRIZ (A)'!CX77*CX$168</f>
        <v>61.202910001627011</v>
      </c>
      <c r="CY77" s="16">
        <f>+'MATRIZ (A)'!CY77*CY$168</f>
        <v>88.753347169136376</v>
      </c>
      <c r="CZ77" s="16">
        <f>+'MATRIZ (A)'!CZ77*CZ$168</f>
        <v>1.0482486307032139</v>
      </c>
      <c r="DA77" s="16">
        <f>+'MATRIZ (A)'!DA77*DA$168</f>
        <v>18.833389382340471</v>
      </c>
      <c r="DB77" s="16">
        <f>+'MATRIZ (A)'!DB77*DB$168</f>
        <v>130.7741168760115</v>
      </c>
      <c r="DC77" s="16">
        <f>+'MATRIZ (A)'!DC77*DC$168</f>
        <v>22.183349494272104</v>
      </c>
      <c r="DD77" s="16">
        <f>+'MATRIZ (A)'!DD77*DD$168</f>
        <v>18.262149529952662</v>
      </c>
      <c r="DE77" s="16">
        <f>+'MATRIZ (A)'!DE77*DE$168</f>
        <v>65.92356990038158</v>
      </c>
      <c r="DF77" s="16">
        <f>+'MATRIZ (A)'!DF77*DF$168</f>
        <v>1.3571098473253489</v>
      </c>
      <c r="DG77" s="16">
        <f>+'MATRIZ (A)'!DG77*DG$168</f>
        <v>14.952089134385357</v>
      </c>
      <c r="DH77" s="16">
        <f>+'MATRIZ (A)'!DH77*DH$168</f>
        <v>19.344887058705904</v>
      </c>
      <c r="DI77" s="16">
        <f>+'MATRIZ (A)'!DI77*DI$168</f>
        <v>32.11548310663887</v>
      </c>
      <c r="DJ77" s="16">
        <f>+'MATRIZ (A)'!DJ77*DJ$168</f>
        <v>14.363517475513783</v>
      </c>
      <c r="DK77" s="16">
        <f>+'MATRIZ (A)'!DK77*DK$168</f>
        <v>25.008267614238328</v>
      </c>
      <c r="DL77" s="16">
        <f>+'MATRIZ (A)'!DL77*DL$168</f>
        <v>95.563019406050117</v>
      </c>
      <c r="DM77" s="16">
        <f>+'MATRIZ (A)'!DM77*DM$168</f>
        <v>17.720819521293972</v>
      </c>
      <c r="DN77" s="16">
        <f>+'MATRIZ (A)'!DN77*DN$168</f>
        <v>4.2310231264973757</v>
      </c>
      <c r="DO77" s="16">
        <f>+'MATRIZ (A)'!DO77*DO$168</f>
        <v>556.95697464143711</v>
      </c>
      <c r="DP77" s="16">
        <f>+'MATRIZ (A)'!DP77*DP$168</f>
        <v>10.727326577568641</v>
      </c>
      <c r="DQ77" s="16">
        <f>+'MATRIZ (A)'!DQ77*DQ$168</f>
        <v>6.265461182770786E-2</v>
      </c>
      <c r="DR77" s="16">
        <f>+'MATRIZ (A)'!DR77*DR$168</f>
        <v>2.2248429541922365</v>
      </c>
      <c r="DS77" s="16">
        <f>+'MATRIZ (A)'!DS77*DS$168</f>
        <v>29.974754226540199</v>
      </c>
      <c r="DT77" s="16">
        <f>+'MATRIZ (A)'!DT77*DT$168</f>
        <v>13.98649367242041</v>
      </c>
      <c r="DU77" s="16">
        <f>+'MATRIZ (A)'!DU77*DU$168</f>
        <v>108.75311704155119</v>
      </c>
      <c r="DV77" s="16">
        <f>+'MATRIZ (A)'!DV77*DV$168</f>
        <v>477.40348486169472</v>
      </c>
      <c r="DW77" s="16">
        <f>+'MATRIZ (A)'!DW77*DW$168</f>
        <v>83.906715533687972</v>
      </c>
      <c r="DX77" s="16">
        <f>+'MATRIZ (A)'!DX77*DX$168</f>
        <v>1.0008028410050509</v>
      </c>
      <c r="DY77" s="16">
        <f>+'MATRIZ (A)'!DY77*DY$168</f>
        <v>478.31278809833833</v>
      </c>
      <c r="DZ77" s="16">
        <f>+'MATRIZ (A)'!DZ77*DZ$168</f>
        <v>11748.164922354812</v>
      </c>
      <c r="EA77" s="16">
        <f>+'MATRIZ (A)'!EA77*EA$168</f>
        <v>26.970623031702054</v>
      </c>
      <c r="EB77" s="16">
        <f>+'MATRIZ (A)'!EB77*EB$168</f>
        <v>60.789824950419948</v>
      </c>
      <c r="EC77" s="16">
        <f>+'MATRIZ (A)'!EC77*EC$168</f>
        <v>1.4971622736656782</v>
      </c>
      <c r="ED77" s="16">
        <f>+'MATRIZ (A)'!ED77*ED$168</f>
        <v>0.46022776306861379</v>
      </c>
      <c r="EE77" s="16">
        <f>+'MATRIZ (A)'!EE77*EE$168</f>
        <v>5.4316941976912601</v>
      </c>
      <c r="EF77" s="16">
        <f>+'MATRIZ (A)'!EF77*EF$168</f>
        <v>0.2008084330157599</v>
      </c>
      <c r="EG77" s="16">
        <f>+'MATRIZ (A)'!EG77*EG$168</f>
        <v>5.2289163284425975</v>
      </c>
      <c r="EH77" s="16">
        <f>+'MATRIZ (A)'!EH77*EH$168</f>
        <v>0</v>
      </c>
      <c r="EI77" s="18">
        <f t="shared" si="6"/>
        <v>37840.028345971623</v>
      </c>
      <c r="EJ77" s="20">
        <f>+'MATRIZ (I-A) INVERSA'!FM77</f>
        <v>5035.5375220692586</v>
      </c>
      <c r="EK77" s="20">
        <f>+'MATRIZ (I-A) INVERSA'!FN77</f>
        <v>2.9590886663749365</v>
      </c>
      <c r="EL77" s="20">
        <f>+'MATRIZ (I-A) INVERSA'!FO77</f>
        <v>12.937476165732727</v>
      </c>
      <c r="EM77" s="20">
        <f>+'MATRIZ (I-A) INVERSA'!FP77</f>
        <v>0</v>
      </c>
      <c r="EN77" s="20">
        <f>+'MATRIZ (I-A) INVERSA'!FQ77</f>
        <v>0</v>
      </c>
      <c r="EO77" s="20">
        <f>+'MATRIZ (I-A) INVERSA'!FR77</f>
        <v>0</v>
      </c>
      <c r="EP77" s="20">
        <f>+'MATRIZ (I-A) INVERSA'!FS77</f>
        <v>0</v>
      </c>
      <c r="EQ77" s="20">
        <f>+'MATRIZ (I-A) INVERSA'!FT77</f>
        <v>0</v>
      </c>
      <c r="ER77" s="20">
        <f>+'MATRIZ (I-A) INVERSA'!FU77</f>
        <v>0</v>
      </c>
      <c r="ES77" s="20">
        <f>+'MATRIZ (I-A) INVERSA'!FV77</f>
        <v>0</v>
      </c>
      <c r="ET77" s="20">
        <f>+'MATRIZ (I-A) INVERSA'!FW77</f>
        <v>0</v>
      </c>
      <c r="EU77" s="20">
        <f>+'MATRIZ (I-A) INVERSA'!FX77</f>
        <v>24945.906794803061</v>
      </c>
      <c r="EV77" s="20">
        <f>+'MATRIZ (I-A) INVERSA'!FY77</f>
        <v>207.53789711347042</v>
      </c>
      <c r="EW77" s="20">
        <f>+'MATRIZ (I-A) INVERSA'!FZ77</f>
        <v>4.7819305283312481</v>
      </c>
      <c r="EX77" s="20">
        <f>+'MATRIZ (I-A) INVERSA'!GA77</f>
        <v>49022.269615997298</v>
      </c>
      <c r="EY77" s="20">
        <f>+'MATRIZ (I-A) INVERSA'!GB77</f>
        <v>0</v>
      </c>
      <c r="EZ77" s="20">
        <f>+'MATRIZ (I-A) INVERSA'!GC77</f>
        <v>0</v>
      </c>
      <c r="FA77" s="20">
        <f>+'MATRIZ (I-A) INVERSA'!GD77</f>
        <v>0</v>
      </c>
      <c r="FB77" s="20">
        <f>+'MATRIZ (I-A) INVERSA'!GE77</f>
        <v>0</v>
      </c>
      <c r="FC77" s="20">
        <f>+'MATRIZ (I-A) INVERSA'!GF77</f>
        <v>0</v>
      </c>
      <c r="FD77" s="20">
        <f>+'MATRIZ (I-A) INVERSA'!GG77</f>
        <v>0</v>
      </c>
      <c r="FE77" s="20">
        <f>+'MATRIZ (I-A) INVERSA'!GH77</f>
        <v>0</v>
      </c>
      <c r="FF77" s="20">
        <f>+'MATRIZ (I-A) INVERSA'!GI77</f>
        <v>0</v>
      </c>
      <c r="FG77" s="18">
        <f t="shared" ref="FG77:FG140" si="8">+SUM(EJ77:FF77)</f>
        <v>79231.930325343521</v>
      </c>
      <c r="FH77" s="17">
        <f t="shared" si="7"/>
        <v>117071.95867131514</v>
      </c>
      <c r="FI77" s="28"/>
      <c r="FJ77" s="17">
        <v>117071.95867131518</v>
      </c>
      <c r="FK77" s="50">
        <f t="shared" ref="FK77:FK140" si="9">+FH77-FJ77</f>
        <v>0</v>
      </c>
      <c r="FM77" s="48">
        <f>+IFERROR((FH77/'MIP 2012'!FH77*100-100),0)</f>
        <v>0.25579112232219359</v>
      </c>
    </row>
    <row r="78" spans="1:169" s="7" customFormat="1" ht="21.95" customHeight="1" thickBot="1" x14ac:dyDescent="0.25">
      <c r="A78" s="12" t="s">
        <v>220</v>
      </c>
      <c r="B78" s="12" t="s">
        <v>221</v>
      </c>
      <c r="C78" s="16">
        <f>+'MATRIZ (A)'!C78*C$168</f>
        <v>0.2394719320284002</v>
      </c>
      <c r="D78" s="16">
        <f>+'MATRIZ (A)'!D78*D$168</f>
        <v>7.5128485256854019E-2</v>
      </c>
      <c r="E78" s="16">
        <f>+'MATRIZ (A)'!E78*E$168</f>
        <v>9.690667180970472E-2</v>
      </c>
      <c r="F78" s="16">
        <f>+'MATRIZ (A)'!F78*F$168</f>
        <v>27.016471001842309</v>
      </c>
      <c r="G78" s="16">
        <f>+'MATRIZ (A)'!G78*G$168</f>
        <v>3.9881206522505153</v>
      </c>
      <c r="H78" s="16">
        <f>+'MATRIZ (A)'!H78*H$168</f>
        <v>13.722966623651375</v>
      </c>
      <c r="I78" s="16">
        <f>+'MATRIZ (A)'!I78*I$168</f>
        <v>0.44211962391709719</v>
      </c>
      <c r="J78" s="16">
        <f>+'MATRIZ (A)'!J78*J$168</f>
        <v>1.8091617989125104</v>
      </c>
      <c r="K78" s="16">
        <f>+'MATRIZ (A)'!K78*K$168</f>
        <v>0.7549636790968508</v>
      </c>
      <c r="L78" s="16">
        <f>+'MATRIZ (A)'!L78*L$168</f>
        <v>3.3196000628369564</v>
      </c>
      <c r="M78" s="16">
        <f>+'MATRIZ (A)'!M78*M$168</f>
        <v>1.2846217138975324</v>
      </c>
      <c r="N78" s="16">
        <f>+'MATRIZ (A)'!N78*N$168</f>
        <v>32.523520070609315</v>
      </c>
      <c r="O78" s="16">
        <f>+'MATRIZ (A)'!O78*O$168</f>
        <v>28.357973668362163</v>
      </c>
      <c r="P78" s="16">
        <f>+'MATRIZ (A)'!P78*P$168</f>
        <v>70.399872023057171</v>
      </c>
      <c r="Q78" s="16">
        <f>+'MATRIZ (A)'!Q78*Q$168</f>
        <v>15.350745229054978</v>
      </c>
      <c r="R78" s="16">
        <f>+'MATRIZ (A)'!R78*R$168</f>
        <v>65.779984531599879</v>
      </c>
      <c r="S78" s="16">
        <f>+'MATRIZ (A)'!S78*S$168</f>
        <v>0.86341154831637945</v>
      </c>
      <c r="T78" s="16">
        <f>+'MATRIZ (A)'!T78*T$168</f>
        <v>2.8387190538327967</v>
      </c>
      <c r="U78" s="16">
        <f>+'MATRIZ (A)'!U78*U$168</f>
        <v>7.0572750060386058</v>
      </c>
      <c r="V78" s="16">
        <f>+'MATRIZ (A)'!V78*V$168</f>
        <v>0.75325522900655784</v>
      </c>
      <c r="W78" s="16">
        <f>+'MATRIZ (A)'!W78*W$168</f>
        <v>14.80107816708845</v>
      </c>
      <c r="X78" s="16">
        <f>+'MATRIZ (A)'!X78*X$168</f>
        <v>41.51277802114965</v>
      </c>
      <c r="Y78" s="16">
        <f>+'MATRIZ (A)'!Y78*Y$168</f>
        <v>3.0105773530684985</v>
      </c>
      <c r="Z78" s="16">
        <f>+'MATRIZ (A)'!Z78*Z$168</f>
        <v>5.2354578734244113</v>
      </c>
      <c r="AA78" s="16">
        <f>+'MATRIZ (A)'!AA78*AA$168</f>
        <v>0.67204677925055345</v>
      </c>
      <c r="AB78" s="16">
        <f>+'MATRIZ (A)'!AB78*AB$168</f>
        <v>1.9399978621157905</v>
      </c>
      <c r="AC78" s="16">
        <f>+'MATRIZ (A)'!AC78*AC$168</f>
        <v>14.665811628856527</v>
      </c>
      <c r="AD78" s="16">
        <f>+'MATRIZ (A)'!AD78*AD$168</f>
        <v>9.4022414660043196</v>
      </c>
      <c r="AE78" s="16">
        <f>+'MATRIZ (A)'!AE78*AE$168</f>
        <v>2.9421086283463569</v>
      </c>
      <c r="AF78" s="16">
        <f>+'MATRIZ (A)'!AF78*AF$168</f>
        <v>22.327794656630683</v>
      </c>
      <c r="AG78" s="16">
        <f>+'MATRIZ (A)'!AG78*AG$168</f>
        <v>3.821729346719772E-4</v>
      </c>
      <c r="AH78" s="16">
        <f>+'MATRIZ (A)'!AH78*AH$168</f>
        <v>8.8353895175482589E-2</v>
      </c>
      <c r="AI78" s="16">
        <f>+'MATRIZ (A)'!AI78*AI$168</f>
        <v>6.0619833693566418</v>
      </c>
      <c r="AJ78" s="16">
        <f>+'MATRIZ (A)'!AJ78*AJ$168</f>
        <v>5.9175893883791533</v>
      </c>
      <c r="AK78" s="16">
        <f>+'MATRIZ (A)'!AK78*AK$168</f>
        <v>0.45879625875585173</v>
      </c>
      <c r="AL78" s="16">
        <f>+'MATRIZ (A)'!AL78*AL$168</f>
        <v>16.77645634106619</v>
      </c>
      <c r="AM78" s="16">
        <f>+'MATRIZ (A)'!AM78*AM$168</f>
        <v>17.015310162055574</v>
      </c>
      <c r="AN78" s="16">
        <f>+'MATRIZ (A)'!AN78*AN$168</f>
        <v>66.214394678177854</v>
      </c>
      <c r="AO78" s="16">
        <f>+'MATRIZ (A)'!AO78*AO$168</f>
        <v>5.6235659192318339</v>
      </c>
      <c r="AP78" s="16">
        <f>+'MATRIZ (A)'!AP78*AP$168</f>
        <v>7.0765862856668713</v>
      </c>
      <c r="AQ78" s="16">
        <f>+'MATRIZ (A)'!AQ78*AQ$168</f>
        <v>14.763962864509484</v>
      </c>
      <c r="AR78" s="16">
        <f>+'MATRIZ (A)'!AR78*AR$168</f>
        <v>2.7150127247122122</v>
      </c>
      <c r="AS78" s="16">
        <f>+'MATRIZ (A)'!AS78*AS$168</f>
        <v>0.60909252209494114</v>
      </c>
      <c r="AT78" s="16">
        <f>+'MATRIZ (A)'!AT78*AT$168</f>
        <v>1.8316630563086425</v>
      </c>
      <c r="AU78" s="16">
        <f>+'MATRIZ (A)'!AU78*AU$168</f>
        <v>1.0790583488332059</v>
      </c>
      <c r="AV78" s="16">
        <f>+'MATRIZ (A)'!AV78*AV$168</f>
        <v>3.1226097088435165</v>
      </c>
      <c r="AW78" s="16">
        <f>+'MATRIZ (A)'!AW78*AW$168</f>
        <v>4.7904597054600275</v>
      </c>
      <c r="AX78" s="16">
        <f>+'MATRIZ (A)'!AX78*AX$168</f>
        <v>3.2934637333675512</v>
      </c>
      <c r="AY78" s="16">
        <f>+'MATRIZ (A)'!AY78*AY$168</f>
        <v>0.60010810987634411</v>
      </c>
      <c r="AZ78" s="16">
        <f>+'MATRIZ (A)'!AZ78*AZ$168</f>
        <v>39.574768739835633</v>
      </c>
      <c r="BA78" s="16">
        <f>+'MATRIZ (A)'!BA78*BA$168</f>
        <v>0.21822338684871859</v>
      </c>
      <c r="BB78" s="16">
        <f>+'MATRIZ (A)'!BB78*BB$168</f>
        <v>16.324788218958272</v>
      </c>
      <c r="BC78" s="16">
        <f>+'MATRIZ (A)'!BC78*BC$168</f>
        <v>2.2001427335125414</v>
      </c>
      <c r="BD78" s="16">
        <f>+'MATRIZ (A)'!BD78*BD$168</f>
        <v>1.2011437577749124</v>
      </c>
      <c r="BE78" s="16">
        <f>+'MATRIZ (A)'!BE78*BE$168</f>
        <v>52.171016386581066</v>
      </c>
      <c r="BF78" s="16">
        <f>+'MATRIZ (A)'!BF78*BF$168</f>
        <v>1.9471026039535273</v>
      </c>
      <c r="BG78" s="16">
        <f>+'MATRIZ (A)'!BG78*BG$168</f>
        <v>13.798059101042364</v>
      </c>
      <c r="BH78" s="16">
        <f>+'MATRIZ (A)'!BH78*BH$168</f>
        <v>18.512601306176848</v>
      </c>
      <c r="BI78" s="16">
        <f>+'MATRIZ (A)'!BI78*BI$168</f>
        <v>0</v>
      </c>
      <c r="BJ78" s="16">
        <f>+'MATRIZ (A)'!BJ78*BJ$168</f>
        <v>5.1496776192218805</v>
      </c>
      <c r="BK78" s="16">
        <f>+'MATRIZ (A)'!BK78*BK$168</f>
        <v>0.1954719970214025</v>
      </c>
      <c r="BL78" s="16">
        <f>+'MATRIZ (A)'!BL78*BL$168</f>
        <v>3.4099930223488202</v>
      </c>
      <c r="BM78" s="16">
        <f>+'MATRIZ (A)'!BM78*BM$168</f>
        <v>4.5804935164692777</v>
      </c>
      <c r="BN78" s="16">
        <f>+'MATRIZ (A)'!BN78*BN$168</f>
        <v>5.5865749107151625</v>
      </c>
      <c r="BO78" s="16">
        <f>+'MATRIZ (A)'!BO78*BO$168</f>
        <v>0.25623423296237269</v>
      </c>
      <c r="BP78" s="16">
        <f>+'MATRIZ (A)'!BP78*BP$168</f>
        <v>3.3131385344966229</v>
      </c>
      <c r="BQ78" s="16">
        <f>+'MATRIZ (A)'!BQ78*BQ$168</f>
        <v>6522.9615109613078</v>
      </c>
      <c r="BR78" s="16">
        <f>+'MATRIZ (A)'!BR78*BR$168</f>
        <v>113.51944999709684</v>
      </c>
      <c r="BS78" s="16">
        <f>+'MATRIZ (A)'!BS78*BS$168</f>
        <v>8.0630358488151863</v>
      </c>
      <c r="BT78" s="16">
        <f>+'MATRIZ (A)'!BT78*BT$168</f>
        <v>1.1655059105207113</v>
      </c>
      <c r="BU78" s="16">
        <f>+'MATRIZ (A)'!BU78*BU$168</f>
        <v>54.602036674560878</v>
      </c>
      <c r="BV78" s="16">
        <f>+'MATRIZ (A)'!BV78*BV$168</f>
        <v>5.6221600417100053</v>
      </c>
      <c r="BW78" s="16">
        <f>+'MATRIZ (A)'!BW78*BW$168</f>
        <v>2.7875253314937707</v>
      </c>
      <c r="BX78" s="16">
        <f>+'MATRIZ (A)'!BX78*BX$168</f>
        <v>57.125257862361678</v>
      </c>
      <c r="BY78" s="16">
        <f>+'MATRIZ (A)'!BY78*BY$168</f>
        <v>3.2761342525537502</v>
      </c>
      <c r="BZ78" s="16">
        <f>+'MATRIZ (A)'!BZ78*BZ$168</f>
        <v>33.810546215899265</v>
      </c>
      <c r="CA78" s="16">
        <f>+'MATRIZ (A)'!CA78*CA$168</f>
        <v>26.872747309902245</v>
      </c>
      <c r="CB78" s="16">
        <f>+'MATRIZ (A)'!CB78*CB$168</f>
        <v>18.209814329227772</v>
      </c>
      <c r="CC78" s="16">
        <f>+'MATRIZ (A)'!CC78*CC$168</f>
        <v>11.044391393010157</v>
      </c>
      <c r="CD78" s="16">
        <f>+'MATRIZ (A)'!CD78*CD$168</f>
        <v>638.94933774257743</v>
      </c>
      <c r="CE78" s="16">
        <f>+'MATRIZ (A)'!CE78*CE$168</f>
        <v>729.94116910600053</v>
      </c>
      <c r="CF78" s="16">
        <f>+'MATRIZ (A)'!CF78*CF$168</f>
        <v>7.0382810636018505</v>
      </c>
      <c r="CG78" s="16">
        <f>+'MATRIZ (A)'!CG78*CG$168</f>
        <v>3.5499645659289589</v>
      </c>
      <c r="CH78" s="16">
        <f>+'MATRIZ (A)'!CH78*CH$168</f>
        <v>9.1206732420083938</v>
      </c>
      <c r="CI78" s="16">
        <f>+'MATRIZ (A)'!CI78*CI$168</f>
        <v>1.1036981795243852</v>
      </c>
      <c r="CJ78" s="16">
        <f>+'MATRIZ (A)'!CJ78*CJ$168</f>
        <v>65.162958011196693</v>
      </c>
      <c r="CK78" s="16">
        <f>+'MATRIZ (A)'!CK78*CK$168</f>
        <v>285.39790865287438</v>
      </c>
      <c r="CL78" s="16">
        <f>+'MATRIZ (A)'!CL78*CL$168</f>
        <v>43.791011837351626</v>
      </c>
      <c r="CM78" s="16">
        <f>+'MATRIZ (A)'!CM78*CM$168</f>
        <v>34.536342062868286</v>
      </c>
      <c r="CN78" s="16">
        <f>+'MATRIZ (A)'!CN78*CN$168</f>
        <v>37.991416561820259</v>
      </c>
      <c r="CO78" s="16">
        <f>+'MATRIZ (A)'!CO78*CO$168</f>
        <v>66.352180331005755</v>
      </c>
      <c r="CP78" s="16">
        <f>+'MATRIZ (A)'!CP78*CP$168</f>
        <v>3.9874456973239193E-2</v>
      </c>
      <c r="CQ78" s="16">
        <f>+'MATRIZ (A)'!CQ78*CQ$168</f>
        <v>231.33960010759591</v>
      </c>
      <c r="CR78" s="16">
        <f>+'MATRIZ (A)'!CR78*CR$168</f>
        <v>146.60907530774548</v>
      </c>
      <c r="CS78" s="16">
        <f>+'MATRIZ (A)'!CS78*CS$168</f>
        <v>22.859736644280584</v>
      </c>
      <c r="CT78" s="16">
        <f>+'MATRIZ (A)'!CT78*CT$168</f>
        <v>0.18379843909459026</v>
      </c>
      <c r="CU78" s="16">
        <f>+'MATRIZ (A)'!CU78*CU$168</f>
        <v>17.121943958890114</v>
      </c>
      <c r="CV78" s="16">
        <f>+'MATRIZ (A)'!CV78*CV$168</f>
        <v>0.37744763435729733</v>
      </c>
      <c r="CW78" s="16">
        <f>+'MATRIZ (A)'!CW78*CW$168</f>
        <v>0.30830277313878307</v>
      </c>
      <c r="CX78" s="16">
        <f>+'MATRIZ (A)'!CX78*CX$168</f>
        <v>14.481184784338573</v>
      </c>
      <c r="CY78" s="16">
        <f>+'MATRIZ (A)'!CY78*CY$168</f>
        <v>36.543418289542068</v>
      </c>
      <c r="CZ78" s="16">
        <f>+'MATRIZ (A)'!CZ78*CZ$168</f>
        <v>0.26817145779846807</v>
      </c>
      <c r="DA78" s="16">
        <f>+'MATRIZ (A)'!DA78*DA$168</f>
        <v>2.777515528336715</v>
      </c>
      <c r="DB78" s="16">
        <f>+'MATRIZ (A)'!DB78*DB$168</f>
        <v>0.39680339238532925</v>
      </c>
      <c r="DC78" s="16">
        <f>+'MATRIZ (A)'!DC78*DC$168</f>
        <v>1.3238445536670831</v>
      </c>
      <c r="DD78" s="16">
        <f>+'MATRIZ (A)'!DD78*DD$168</f>
        <v>0.41478619222088292</v>
      </c>
      <c r="DE78" s="16">
        <f>+'MATRIZ (A)'!DE78*DE$168</f>
        <v>0.13419689402816717</v>
      </c>
      <c r="DF78" s="16">
        <f>+'MATRIZ (A)'!DF78*DF$168</f>
        <v>0.27435667471193936</v>
      </c>
      <c r="DG78" s="16">
        <f>+'MATRIZ (A)'!DG78*DG$168</f>
        <v>11.544125186243093</v>
      </c>
      <c r="DH78" s="16">
        <f>+'MATRIZ (A)'!DH78*DH$168</f>
        <v>1.1193808802769483</v>
      </c>
      <c r="DI78" s="16">
        <f>+'MATRIZ (A)'!DI78*DI$168</f>
        <v>0.71619869001961745</v>
      </c>
      <c r="DJ78" s="16">
        <f>+'MATRIZ (A)'!DJ78*DJ$168</f>
        <v>0.31938900698445688</v>
      </c>
      <c r="DK78" s="16">
        <f>+'MATRIZ (A)'!DK78*DK$168</f>
        <v>1.4265041859613108</v>
      </c>
      <c r="DL78" s="16">
        <f>+'MATRIZ (A)'!DL78*DL$168</f>
        <v>0.45360284849337268</v>
      </c>
      <c r="DM78" s="16">
        <f>+'MATRIZ (A)'!DM78*DM$168</f>
        <v>2.508232930025712</v>
      </c>
      <c r="DN78" s="16">
        <f>+'MATRIZ (A)'!DN78*DN$168</f>
        <v>1.2194536527598767</v>
      </c>
      <c r="DO78" s="16">
        <f>+'MATRIZ (A)'!DO78*DO$168</f>
        <v>106.38014208624512</v>
      </c>
      <c r="DP78" s="16">
        <f>+'MATRIZ (A)'!DP78*DP$168</f>
        <v>14.883355156588511</v>
      </c>
      <c r="DQ78" s="16">
        <f>+'MATRIZ (A)'!DQ78*DQ$168</f>
        <v>4.0631997732202302E-2</v>
      </c>
      <c r="DR78" s="16">
        <f>+'MATRIZ (A)'!DR78*DR$168</f>
        <v>0.51474632304623158</v>
      </c>
      <c r="DS78" s="16">
        <f>+'MATRIZ (A)'!DS78*DS$168</f>
        <v>2.4453802344613256</v>
      </c>
      <c r="DT78" s="16">
        <f>+'MATRIZ (A)'!DT78*DT$168</f>
        <v>3.2256606748944732</v>
      </c>
      <c r="DU78" s="16">
        <f>+'MATRIZ (A)'!DU78*DU$168</f>
        <v>1.7877387772903655</v>
      </c>
      <c r="DV78" s="16">
        <f>+'MATRIZ (A)'!DV78*DV$168</f>
        <v>7.0518958372738973</v>
      </c>
      <c r="DW78" s="16">
        <f>+'MATRIZ (A)'!DW78*DW$168</f>
        <v>2.097495961366318</v>
      </c>
      <c r="DX78" s="16">
        <f>+'MATRIZ (A)'!DX78*DX$168</f>
        <v>0.10447250143340389</v>
      </c>
      <c r="DY78" s="16">
        <f>+'MATRIZ (A)'!DY78*DY$168</f>
        <v>16.940820321504841</v>
      </c>
      <c r="DZ78" s="16">
        <f>+'MATRIZ (A)'!DZ78*DZ$168</f>
        <v>597.93849719730736</v>
      </c>
      <c r="EA78" s="16">
        <f>+'MATRIZ (A)'!EA78*EA$168</f>
        <v>1.6107183273469596</v>
      </c>
      <c r="EB78" s="16">
        <f>+'MATRIZ (A)'!EB78*EB$168</f>
        <v>1.5688657480841988</v>
      </c>
      <c r="EC78" s="16">
        <f>+'MATRIZ (A)'!EC78*EC$168</f>
        <v>1.431467593634832</v>
      </c>
      <c r="ED78" s="16">
        <f>+'MATRIZ (A)'!ED78*ED$168</f>
        <v>6.5835652003072856E-2</v>
      </c>
      <c r="EE78" s="16">
        <f>+'MATRIZ (A)'!EE78*EE$168</f>
        <v>3.5224954697589679</v>
      </c>
      <c r="EF78" s="16">
        <f>+'MATRIZ (A)'!EF78*EF$168</f>
        <v>7.2626361528366198E-2</v>
      </c>
      <c r="EG78" s="16">
        <f>+'MATRIZ (A)'!EG78*EG$168</f>
        <v>0.9820571124270715</v>
      </c>
      <c r="EH78" s="16">
        <f>+'MATRIZ (A)'!EH78*EH$168</f>
        <v>0</v>
      </c>
      <c r="EI78" s="18">
        <f t="shared" si="6"/>
        <v>10759.083365643057</v>
      </c>
      <c r="EJ78" s="20">
        <f>+'MATRIZ (I-A) INVERSA'!FM78</f>
        <v>17779.924332402472</v>
      </c>
      <c r="EK78" s="20">
        <f>+'MATRIZ (I-A) INVERSA'!FN78</f>
        <v>0</v>
      </c>
      <c r="EL78" s="20">
        <f>+'MATRIZ (I-A) INVERSA'!FO78</f>
        <v>0</v>
      </c>
      <c r="EM78" s="20">
        <f>+'MATRIZ (I-A) INVERSA'!FP78</f>
        <v>0</v>
      </c>
      <c r="EN78" s="20">
        <f>+'MATRIZ (I-A) INVERSA'!FQ78</f>
        <v>0</v>
      </c>
      <c r="EO78" s="20">
        <f>+'MATRIZ (I-A) INVERSA'!FR78</f>
        <v>0</v>
      </c>
      <c r="EP78" s="20">
        <f>+'MATRIZ (I-A) INVERSA'!FS78</f>
        <v>0</v>
      </c>
      <c r="EQ78" s="20">
        <f>+'MATRIZ (I-A) INVERSA'!FT78</f>
        <v>0</v>
      </c>
      <c r="ER78" s="20">
        <f>+'MATRIZ (I-A) INVERSA'!FU78</f>
        <v>0</v>
      </c>
      <c r="ES78" s="20">
        <f>+'MATRIZ (I-A) INVERSA'!FV78</f>
        <v>0</v>
      </c>
      <c r="ET78" s="20">
        <f>+'MATRIZ (I-A) INVERSA'!FW78</f>
        <v>0</v>
      </c>
      <c r="EU78" s="20">
        <f>+'MATRIZ (I-A) INVERSA'!FX78</f>
        <v>17.221855386635646</v>
      </c>
      <c r="EV78" s="20">
        <f>+'MATRIZ (I-A) INVERSA'!FY78</f>
        <v>134.53942391141143</v>
      </c>
      <c r="EW78" s="20">
        <f>+'MATRIZ (I-A) INVERSA'!FZ78</f>
        <v>2444.5401040064144</v>
      </c>
      <c r="EX78" s="20">
        <f>+'MATRIZ (I-A) INVERSA'!GA78</f>
        <v>127096.64276450619</v>
      </c>
      <c r="EY78" s="20">
        <f>+'MATRIZ (I-A) INVERSA'!GB78</f>
        <v>0</v>
      </c>
      <c r="EZ78" s="20">
        <f>+'MATRIZ (I-A) INVERSA'!GC78</f>
        <v>0</v>
      </c>
      <c r="FA78" s="20">
        <f>+'MATRIZ (I-A) INVERSA'!GD78</f>
        <v>0</v>
      </c>
      <c r="FB78" s="20">
        <f>+'MATRIZ (I-A) INVERSA'!GE78</f>
        <v>0</v>
      </c>
      <c r="FC78" s="20">
        <f>+'MATRIZ (I-A) INVERSA'!GF78</f>
        <v>0</v>
      </c>
      <c r="FD78" s="20">
        <f>+'MATRIZ (I-A) INVERSA'!GG78</f>
        <v>0</v>
      </c>
      <c r="FE78" s="20">
        <f>+'MATRIZ (I-A) INVERSA'!GH78</f>
        <v>0</v>
      </c>
      <c r="FF78" s="20">
        <f>+'MATRIZ (I-A) INVERSA'!GI78</f>
        <v>0</v>
      </c>
      <c r="FG78" s="18">
        <f t="shared" si="8"/>
        <v>147472.86848021313</v>
      </c>
      <c r="FH78" s="17">
        <f t="shared" si="7"/>
        <v>158231.95184585618</v>
      </c>
      <c r="FI78" s="28"/>
      <c r="FJ78" s="17">
        <v>158231.95184585609</v>
      </c>
      <c r="FK78" s="50">
        <f t="shared" si="9"/>
        <v>0</v>
      </c>
      <c r="FM78" s="48">
        <f>+IFERROR((FH78/'MIP 2012'!FH78*100-100),0)</f>
        <v>7.8810997820795592E-2</v>
      </c>
    </row>
    <row r="79" spans="1:169" s="7" customFormat="1" ht="21.95" customHeight="1" thickBot="1" x14ac:dyDescent="0.25">
      <c r="A79" s="12" t="s">
        <v>222</v>
      </c>
      <c r="B79" s="12" t="s">
        <v>223</v>
      </c>
      <c r="C79" s="16">
        <f>+'MATRIZ (A)'!C79*C$168</f>
        <v>92.71838878140899</v>
      </c>
      <c r="D79" s="16">
        <f>+'MATRIZ (A)'!D79*D$168</f>
        <v>59.616449039495187</v>
      </c>
      <c r="E79" s="16">
        <f>+'MATRIZ (A)'!E79*E$168</f>
        <v>32.95873560325353</v>
      </c>
      <c r="F79" s="16">
        <f>+'MATRIZ (A)'!F79*F$168</f>
        <v>4.4805707055074455</v>
      </c>
      <c r="G79" s="16">
        <f>+'MATRIZ (A)'!G79*G$168</f>
        <v>6.4925793047836624</v>
      </c>
      <c r="H79" s="16">
        <f>+'MATRIZ (A)'!H79*H$168</f>
        <v>24.406110609242862</v>
      </c>
      <c r="I79" s="16">
        <f>+'MATRIZ (A)'!I79*I$168</f>
        <v>27.639744864695714</v>
      </c>
      <c r="J79" s="16">
        <f>+'MATRIZ (A)'!J79*J$168</f>
        <v>128.68221345800407</v>
      </c>
      <c r="K79" s="16">
        <f>+'MATRIZ (A)'!K79*K$168</f>
        <v>40.377381983568924</v>
      </c>
      <c r="L79" s="16">
        <f>+'MATRIZ (A)'!L79*L$168</f>
        <v>1701.4410638236859</v>
      </c>
      <c r="M79" s="16">
        <f>+'MATRIZ (A)'!M79*M$168</f>
        <v>2.1805249185051339</v>
      </c>
      <c r="N79" s="16">
        <f>+'MATRIZ (A)'!N79*N$168</f>
        <v>553.85236245245926</v>
      </c>
      <c r="O79" s="16">
        <f>+'MATRIZ (A)'!O79*O$168</f>
        <v>447.60807838801702</v>
      </c>
      <c r="P79" s="16">
        <f>+'MATRIZ (A)'!P79*P$168</f>
        <v>2751.8026014462434</v>
      </c>
      <c r="Q79" s="16">
        <f>+'MATRIZ (A)'!Q79*Q$168</f>
        <v>310.08163802280029</v>
      </c>
      <c r="R79" s="16">
        <f>+'MATRIZ (A)'!R79*R$168</f>
        <v>159.6294146641832</v>
      </c>
      <c r="S79" s="16">
        <f>+'MATRIZ (A)'!S79*S$168</f>
        <v>37.486692441255933</v>
      </c>
      <c r="T79" s="16">
        <f>+'MATRIZ (A)'!T79*T$168</f>
        <v>130.27555149726808</v>
      </c>
      <c r="U79" s="16">
        <f>+'MATRIZ (A)'!U79*U$168</f>
        <v>796.80423702687131</v>
      </c>
      <c r="V79" s="16">
        <f>+'MATRIZ (A)'!V79*V$168</f>
        <v>2306.1901249940834</v>
      </c>
      <c r="W79" s="16">
        <f>+'MATRIZ (A)'!W79*W$168</f>
        <v>1185.7416491577903</v>
      </c>
      <c r="X79" s="16">
        <f>+'MATRIZ (A)'!X79*X$168</f>
        <v>116.43421659341055</v>
      </c>
      <c r="Y79" s="16">
        <f>+'MATRIZ (A)'!Y79*Y$168</f>
        <v>13.587862658222008</v>
      </c>
      <c r="Z79" s="16">
        <f>+'MATRIZ (A)'!Z79*Z$168</f>
        <v>927.76474174229907</v>
      </c>
      <c r="AA79" s="16">
        <f>+'MATRIZ (A)'!AA79*AA$168</f>
        <v>49.783142926188646</v>
      </c>
      <c r="AB79" s="16">
        <f>+'MATRIZ (A)'!AB79*AB$168</f>
        <v>16.348294834711805</v>
      </c>
      <c r="AC79" s="16">
        <f>+'MATRIZ (A)'!AC79*AC$168</f>
        <v>74.559399485764075</v>
      </c>
      <c r="AD79" s="16">
        <f>+'MATRIZ (A)'!AD79*AD$168</f>
        <v>190.86690091668476</v>
      </c>
      <c r="AE79" s="16">
        <f>+'MATRIZ (A)'!AE79*AE$168</f>
        <v>0.85362983648858248</v>
      </c>
      <c r="AF79" s="16">
        <f>+'MATRIZ (A)'!AF79*AF$168</f>
        <v>27.034430304494165</v>
      </c>
      <c r="AG79" s="16">
        <f>+'MATRIZ (A)'!AG79*AG$168</f>
        <v>1.9788399186277954E-3</v>
      </c>
      <c r="AH79" s="16">
        <f>+'MATRIZ (A)'!AH79*AH$168</f>
        <v>19.68793318390037</v>
      </c>
      <c r="AI79" s="16">
        <f>+'MATRIZ (A)'!AI79*AI$168</f>
        <v>1818.9248158584533</v>
      </c>
      <c r="AJ79" s="16">
        <f>+'MATRIZ (A)'!AJ79*AJ$168</f>
        <v>5290.8513783697445</v>
      </c>
      <c r="AK79" s="16">
        <f>+'MATRIZ (A)'!AK79*AK$168</f>
        <v>318.41734768010468</v>
      </c>
      <c r="AL79" s="16">
        <f>+'MATRIZ (A)'!AL79*AL$168</f>
        <v>48.43981335371938</v>
      </c>
      <c r="AM79" s="16">
        <f>+'MATRIZ (A)'!AM79*AM$168</f>
        <v>2413.4725447118876</v>
      </c>
      <c r="AN79" s="16">
        <f>+'MATRIZ (A)'!AN79*AN$168</f>
        <v>4616.9501814232481</v>
      </c>
      <c r="AO79" s="16">
        <f>+'MATRIZ (A)'!AO79*AO$168</f>
        <v>14.473882231215956</v>
      </c>
      <c r="AP79" s="16">
        <f>+'MATRIZ (A)'!AP79*AP$168</f>
        <v>3637.1973303083114</v>
      </c>
      <c r="AQ79" s="16">
        <f>+'MATRIZ (A)'!AQ79*AQ$168</f>
        <v>1914.3190215608029</v>
      </c>
      <c r="AR79" s="16">
        <f>+'MATRIZ (A)'!AR79*AR$168</f>
        <v>119.43681497318313</v>
      </c>
      <c r="AS79" s="16">
        <f>+'MATRIZ (A)'!AS79*AS$168</f>
        <v>391.77436237366055</v>
      </c>
      <c r="AT79" s="16">
        <f>+'MATRIZ (A)'!AT79*AT$168</f>
        <v>1231.7162136962718</v>
      </c>
      <c r="AU79" s="16">
        <f>+'MATRIZ (A)'!AU79*AU$168</f>
        <v>22.381397185117997</v>
      </c>
      <c r="AV79" s="16">
        <f>+'MATRIZ (A)'!AV79*AV$168</f>
        <v>767.43501351273471</v>
      </c>
      <c r="AW79" s="16">
        <f>+'MATRIZ (A)'!AW79*AW$168</f>
        <v>1826.6935286635387</v>
      </c>
      <c r="AX79" s="16">
        <f>+'MATRIZ (A)'!AX79*AX$168</f>
        <v>434.70550126747065</v>
      </c>
      <c r="AY79" s="16">
        <f>+'MATRIZ (A)'!AY79*AY$168</f>
        <v>3.0286835526395834</v>
      </c>
      <c r="AZ79" s="16">
        <f>+'MATRIZ (A)'!AZ79*AZ$168</f>
        <v>9026.6810705031876</v>
      </c>
      <c r="BA79" s="16">
        <f>+'MATRIZ (A)'!BA79*BA$168</f>
        <v>122.45314803275197</v>
      </c>
      <c r="BB79" s="16">
        <f>+'MATRIZ (A)'!BB79*BB$168</f>
        <v>496.89969746826534</v>
      </c>
      <c r="BC79" s="16">
        <f>+'MATRIZ (A)'!BC79*BC$168</f>
        <v>766.45674465150682</v>
      </c>
      <c r="BD79" s="16">
        <f>+'MATRIZ (A)'!BD79*BD$168</f>
        <v>141.46304158254887</v>
      </c>
      <c r="BE79" s="16">
        <f>+'MATRIZ (A)'!BE79*BE$168</f>
        <v>22.388040690507687</v>
      </c>
      <c r="BF79" s="16">
        <f>+'MATRIZ (A)'!BF79*BF$168</f>
        <v>16.877631060632844</v>
      </c>
      <c r="BG79" s="16">
        <f>+'MATRIZ (A)'!BG79*BG$168</f>
        <v>4607.9648897167408</v>
      </c>
      <c r="BH79" s="16">
        <f>+'MATRIZ (A)'!BH79*BH$168</f>
        <v>2814.4188445300961</v>
      </c>
      <c r="BI79" s="16">
        <f>+'MATRIZ (A)'!BI79*BI$168</f>
        <v>0</v>
      </c>
      <c r="BJ79" s="16">
        <f>+'MATRIZ (A)'!BJ79*BJ$168</f>
        <v>381.16100186077466</v>
      </c>
      <c r="BK79" s="16">
        <f>+'MATRIZ (A)'!BK79*BK$168</f>
        <v>9.4865086604171367</v>
      </c>
      <c r="BL79" s="16">
        <f>+'MATRIZ (A)'!BL79*BL$168</f>
        <v>3864.7755300622307</v>
      </c>
      <c r="BM79" s="16">
        <f>+'MATRIZ (A)'!BM79*BM$168</f>
        <v>3752.0770280099719</v>
      </c>
      <c r="BN79" s="16">
        <f>+'MATRIZ (A)'!BN79*BN$168</f>
        <v>2171.4635775636734</v>
      </c>
      <c r="BO79" s="16">
        <f>+'MATRIZ (A)'!BO79*BO$168</f>
        <v>240.6108260273088</v>
      </c>
      <c r="BP79" s="16">
        <f>+'MATRIZ (A)'!BP79*BP$168</f>
        <v>1986.242987523621</v>
      </c>
      <c r="BQ79" s="16">
        <f>+'MATRIZ (A)'!BQ79*BQ$168</f>
        <v>124.71252796015541</v>
      </c>
      <c r="BR79" s="16">
        <f>+'MATRIZ (A)'!BR79*BR$168</f>
        <v>1019.9042565660285</v>
      </c>
      <c r="BS79" s="16">
        <f>+'MATRIZ (A)'!BS79*BS$168</f>
        <v>654.66299260862934</v>
      </c>
      <c r="BT79" s="16">
        <f>+'MATRIZ (A)'!BT79*BT$168</f>
        <v>15.234020082179493</v>
      </c>
      <c r="BU79" s="16">
        <f>+'MATRIZ (A)'!BU79*BU$168</f>
        <v>110.0027996553647</v>
      </c>
      <c r="BV79" s="16">
        <f>+'MATRIZ (A)'!BV79*BV$168</f>
        <v>744.04621189688703</v>
      </c>
      <c r="BW79" s="16">
        <f>+'MATRIZ (A)'!BW79*BW$168</f>
        <v>81.526109998751224</v>
      </c>
      <c r="BX79" s="16">
        <f>+'MATRIZ (A)'!BX79*BX$168</f>
        <v>69.637085474500509</v>
      </c>
      <c r="BY79" s="16">
        <f>+'MATRIZ (A)'!BY79*BY$168</f>
        <v>497.66015824166408</v>
      </c>
      <c r="BZ79" s="16">
        <f>+'MATRIZ (A)'!BZ79*BZ$168</f>
        <v>218.19566305355085</v>
      </c>
      <c r="CA79" s="16">
        <f>+'MATRIZ (A)'!CA79*CA$168</f>
        <v>6.3708000643615144</v>
      </c>
      <c r="CB79" s="16">
        <f>+'MATRIZ (A)'!CB79*CB$168</f>
        <v>0.61306195342367686</v>
      </c>
      <c r="CC79" s="16">
        <f>+'MATRIZ (A)'!CC79*CC$168</f>
        <v>3125.8222593984483</v>
      </c>
      <c r="CD79" s="16">
        <f>+'MATRIZ (A)'!CD79*CD$168</f>
        <v>7303.4878948885271</v>
      </c>
      <c r="CE79" s="16">
        <f>+'MATRIZ (A)'!CE79*CE$168</f>
        <v>93.498932650427847</v>
      </c>
      <c r="CF79" s="16">
        <f>+'MATRIZ (A)'!CF79*CF$168</f>
        <v>738.75294027495715</v>
      </c>
      <c r="CG79" s="16">
        <f>+'MATRIZ (A)'!CG79*CG$168</f>
        <v>105.98052167817359</v>
      </c>
      <c r="CH79" s="16">
        <f>+'MATRIZ (A)'!CH79*CH$168</f>
        <v>973.90518625770278</v>
      </c>
      <c r="CI79" s="16">
        <f>+'MATRIZ (A)'!CI79*CI$168</f>
        <v>52.400509810604817</v>
      </c>
      <c r="CJ79" s="16">
        <f>+'MATRIZ (A)'!CJ79*CJ$168</f>
        <v>19113.528406723886</v>
      </c>
      <c r="CK79" s="16">
        <f>+'MATRIZ (A)'!CK79*CK$168</f>
        <v>39.837685606508508</v>
      </c>
      <c r="CL79" s="16">
        <f>+'MATRIZ (A)'!CL79*CL$168</f>
        <v>3470.170745252884</v>
      </c>
      <c r="CM79" s="16">
        <f>+'MATRIZ (A)'!CM79*CM$168</f>
        <v>4620.4752113410877</v>
      </c>
      <c r="CN79" s="16">
        <f>+'MATRIZ (A)'!CN79*CN$168</f>
        <v>3227.8362747142965</v>
      </c>
      <c r="CO79" s="16">
        <f>+'MATRIZ (A)'!CO79*CO$168</f>
        <v>3834.3855843903598</v>
      </c>
      <c r="CP79" s="16">
        <f>+'MATRIZ (A)'!CP79*CP$168</f>
        <v>2.3203051056225207E-2</v>
      </c>
      <c r="CQ79" s="16">
        <f>+'MATRIZ (A)'!CQ79*CQ$168</f>
        <v>43.99437045126691</v>
      </c>
      <c r="CR79" s="16">
        <f>+'MATRIZ (A)'!CR79*CR$168</f>
        <v>31.910140337351535</v>
      </c>
      <c r="CS79" s="16">
        <f>+'MATRIZ (A)'!CS79*CS$168</f>
        <v>418.83859814811467</v>
      </c>
      <c r="CT79" s="16">
        <f>+'MATRIZ (A)'!CT79*CT$168</f>
        <v>284.13993446409546</v>
      </c>
      <c r="CU79" s="16">
        <f>+'MATRIZ (A)'!CU79*CU$168</f>
        <v>96.275716720213723</v>
      </c>
      <c r="CV79" s="16">
        <f>+'MATRIZ (A)'!CV79*CV$168</f>
        <v>157.33311401102554</v>
      </c>
      <c r="CW79" s="16">
        <f>+'MATRIZ (A)'!CW79*CW$168</f>
        <v>260.87088598721016</v>
      </c>
      <c r="CX79" s="16">
        <f>+'MATRIZ (A)'!CX79*CX$168</f>
        <v>2953.85655809533</v>
      </c>
      <c r="CY79" s="16">
        <f>+'MATRIZ (A)'!CY79*CY$168</f>
        <v>3596.1970694391061</v>
      </c>
      <c r="CZ79" s="16">
        <f>+'MATRIZ (A)'!CZ79*CZ$168</f>
        <v>334.96140478836668</v>
      </c>
      <c r="DA79" s="16">
        <f>+'MATRIZ (A)'!DA79*DA$168</f>
        <v>100.38133822218091</v>
      </c>
      <c r="DB79" s="16">
        <f>+'MATRIZ (A)'!DB79*DB$168</f>
        <v>19.386455756986756</v>
      </c>
      <c r="DC79" s="16">
        <f>+'MATRIZ (A)'!DC79*DC$168</f>
        <v>43.115066250844258</v>
      </c>
      <c r="DD79" s="16">
        <f>+'MATRIZ (A)'!DD79*DD$168</f>
        <v>17.511855375571127</v>
      </c>
      <c r="DE79" s="16">
        <f>+'MATRIZ (A)'!DE79*DE$168</f>
        <v>1.0544827254611484</v>
      </c>
      <c r="DF79" s="16">
        <f>+'MATRIZ (A)'!DF79*DF$168</f>
        <v>4.4837309021180936</v>
      </c>
      <c r="DG79" s="16">
        <f>+'MATRIZ (A)'!DG79*DG$168</f>
        <v>12833.020920862817</v>
      </c>
      <c r="DH79" s="16">
        <f>+'MATRIZ (A)'!DH79*DH$168</f>
        <v>140.33493147117463</v>
      </c>
      <c r="DI79" s="16">
        <f>+'MATRIZ (A)'!DI79*DI$168</f>
        <v>39.639070949921248</v>
      </c>
      <c r="DJ79" s="16">
        <f>+'MATRIZ (A)'!DJ79*DJ$168</f>
        <v>13.462272899853481</v>
      </c>
      <c r="DK79" s="16">
        <f>+'MATRIZ (A)'!DK79*DK$168</f>
        <v>983.87510505637817</v>
      </c>
      <c r="DL79" s="16">
        <f>+'MATRIZ (A)'!DL79*DL$168</f>
        <v>105.29213562107354</v>
      </c>
      <c r="DM79" s="16">
        <f>+'MATRIZ (A)'!DM79*DM$168</f>
        <v>2580.1678131477588</v>
      </c>
      <c r="DN79" s="16">
        <f>+'MATRIZ (A)'!DN79*DN$168</f>
        <v>442.45922607930345</v>
      </c>
      <c r="DO79" s="16">
        <f>+'MATRIZ (A)'!DO79*DO$168</f>
        <v>879.72781460285364</v>
      </c>
      <c r="DP79" s="16">
        <f>+'MATRIZ (A)'!DP79*DP$168</f>
        <v>402.0788669431895</v>
      </c>
      <c r="DQ79" s="16">
        <f>+'MATRIZ (A)'!DQ79*DQ$168</f>
        <v>0.93276782991246343</v>
      </c>
      <c r="DR79" s="16">
        <f>+'MATRIZ (A)'!DR79*DR$168</f>
        <v>45.889898950863149</v>
      </c>
      <c r="DS79" s="16">
        <f>+'MATRIZ (A)'!DS79*DS$168</f>
        <v>88.594574596019129</v>
      </c>
      <c r="DT79" s="16">
        <f>+'MATRIZ (A)'!DT79*DT$168</f>
        <v>918.84071124639866</v>
      </c>
      <c r="DU79" s="16">
        <f>+'MATRIZ (A)'!DU79*DU$168</f>
        <v>12.201637337005334</v>
      </c>
      <c r="DV79" s="16">
        <f>+'MATRIZ (A)'!DV79*DV$168</f>
        <v>184.06652998706551</v>
      </c>
      <c r="DW79" s="16">
        <f>+'MATRIZ (A)'!DW79*DW$168</f>
        <v>371.91091934671982</v>
      </c>
      <c r="DX79" s="16">
        <f>+'MATRIZ (A)'!DX79*DX$168</f>
        <v>0.5518269773333776</v>
      </c>
      <c r="DY79" s="16">
        <f>+'MATRIZ (A)'!DY79*DY$168</f>
        <v>1142.8002786311908</v>
      </c>
      <c r="DZ79" s="16">
        <f>+'MATRIZ (A)'!DZ79*DZ$168</f>
        <v>3527.2603682875533</v>
      </c>
      <c r="EA79" s="16">
        <f>+'MATRIZ (A)'!EA79*EA$168</f>
        <v>113.19588738420755</v>
      </c>
      <c r="EB79" s="16">
        <f>+'MATRIZ (A)'!EB79*EB$168</f>
        <v>81.248703317186255</v>
      </c>
      <c r="EC79" s="16">
        <f>+'MATRIZ (A)'!EC79*EC$168</f>
        <v>74.211712589043174</v>
      </c>
      <c r="ED79" s="16">
        <f>+'MATRIZ (A)'!ED79*ED$168</f>
        <v>39.561950422424154</v>
      </c>
      <c r="EE79" s="16">
        <f>+'MATRIZ (A)'!EE79*EE$168</f>
        <v>257.21159448315393</v>
      </c>
      <c r="EF79" s="16">
        <f>+'MATRIZ (A)'!EF79*EF$168</f>
        <v>0.76004289936238445</v>
      </c>
      <c r="EG79" s="16">
        <f>+'MATRIZ (A)'!EG79*EG$168</f>
        <v>3.9206858730483418</v>
      </c>
      <c r="EH79" s="16">
        <f>+'MATRIZ (A)'!EH79*EH$168</f>
        <v>0</v>
      </c>
      <c r="EI79" s="18">
        <f t="shared" si="6"/>
        <v>151419.22705623414</v>
      </c>
      <c r="EJ79" s="20">
        <f>+'MATRIZ (I-A) INVERSA'!FM79</f>
        <v>34742.926999037016</v>
      </c>
      <c r="EK79" s="20">
        <f>+'MATRIZ (I-A) INVERSA'!FN79</f>
        <v>0</v>
      </c>
      <c r="EL79" s="20">
        <f>+'MATRIZ (I-A) INVERSA'!FO79</f>
        <v>0</v>
      </c>
      <c r="EM79" s="20">
        <f>+'MATRIZ (I-A) INVERSA'!FP79</f>
        <v>0</v>
      </c>
      <c r="EN79" s="20">
        <f>+'MATRIZ (I-A) INVERSA'!FQ79</f>
        <v>0</v>
      </c>
      <c r="EO79" s="20">
        <f>+'MATRIZ (I-A) INVERSA'!FR79</f>
        <v>0</v>
      </c>
      <c r="EP79" s="20">
        <f>+'MATRIZ (I-A) INVERSA'!FS79</f>
        <v>0</v>
      </c>
      <c r="EQ79" s="20">
        <f>+'MATRIZ (I-A) INVERSA'!FT79</f>
        <v>0</v>
      </c>
      <c r="ER79" s="20">
        <f>+'MATRIZ (I-A) INVERSA'!FU79</f>
        <v>0</v>
      </c>
      <c r="ES79" s="20">
        <f>+'MATRIZ (I-A) INVERSA'!FV79</f>
        <v>0</v>
      </c>
      <c r="ET79" s="20">
        <f>+'MATRIZ (I-A) INVERSA'!FW79</f>
        <v>0</v>
      </c>
      <c r="EU79" s="20">
        <f>+'MATRIZ (I-A) INVERSA'!FX79</f>
        <v>10.021442802022758</v>
      </c>
      <c r="EV79" s="20">
        <f>+'MATRIZ (I-A) INVERSA'!FY79</f>
        <v>78.393818230652855</v>
      </c>
      <c r="EW79" s="20">
        <f>+'MATRIZ (I-A) INVERSA'!FZ79</f>
        <v>4722.3494303684665</v>
      </c>
      <c r="EX79" s="20">
        <f>+'MATRIZ (I-A) INVERSA'!GA79</f>
        <v>145753.63760218109</v>
      </c>
      <c r="EY79" s="20">
        <f>+'MATRIZ (I-A) INVERSA'!GB79</f>
        <v>0</v>
      </c>
      <c r="EZ79" s="20">
        <f>+'MATRIZ (I-A) INVERSA'!GC79</f>
        <v>0</v>
      </c>
      <c r="FA79" s="20">
        <f>+'MATRIZ (I-A) INVERSA'!GD79</f>
        <v>0</v>
      </c>
      <c r="FB79" s="20">
        <f>+'MATRIZ (I-A) INVERSA'!GE79</f>
        <v>0</v>
      </c>
      <c r="FC79" s="20">
        <f>+'MATRIZ (I-A) INVERSA'!GF79</f>
        <v>0</v>
      </c>
      <c r="FD79" s="20">
        <f>+'MATRIZ (I-A) INVERSA'!GG79</f>
        <v>0</v>
      </c>
      <c r="FE79" s="20">
        <f>+'MATRIZ (I-A) INVERSA'!GH79</f>
        <v>0</v>
      </c>
      <c r="FF79" s="20">
        <f>+'MATRIZ (I-A) INVERSA'!GI79</f>
        <v>0</v>
      </c>
      <c r="FG79" s="18">
        <f t="shared" si="8"/>
        <v>185307.32929261925</v>
      </c>
      <c r="FH79" s="17">
        <f t="shared" si="7"/>
        <v>336726.5563488534</v>
      </c>
      <c r="FI79" s="28"/>
      <c r="FJ79" s="17">
        <v>336726.55634885328</v>
      </c>
      <c r="FK79" s="50">
        <f t="shared" si="9"/>
        <v>0</v>
      </c>
      <c r="FM79" s="48">
        <f>+IFERROR((FH79/'MIP 2012'!FH79*100-100),0)</f>
        <v>0.59832889487449847</v>
      </c>
    </row>
    <row r="80" spans="1:169" s="7" customFormat="1" ht="21.95" customHeight="1" thickBot="1" x14ac:dyDescent="0.25">
      <c r="A80" s="12" t="s">
        <v>224</v>
      </c>
      <c r="B80" s="12" t="s">
        <v>225</v>
      </c>
      <c r="C80" s="16">
        <f>+'MATRIZ (A)'!C80*C$168</f>
        <v>5.657484718724716E-2</v>
      </c>
      <c r="D80" s="16">
        <f>+'MATRIZ (A)'!D80*D$168</f>
        <v>1.7748980169883931E-2</v>
      </c>
      <c r="E80" s="16">
        <f>+'MATRIZ (A)'!E80*E$168</f>
        <v>0.3391768001399203</v>
      </c>
      <c r="F80" s="16">
        <f>+'MATRIZ (A)'!F80*F$168</f>
        <v>0.39736035341992526</v>
      </c>
      <c r="G80" s="16">
        <f>+'MATRIZ (A)'!G80*G$168</f>
        <v>0.50594628977919487</v>
      </c>
      <c r="H80" s="16">
        <f>+'MATRIZ (A)'!H80*H$168</f>
        <v>1.667234804692906</v>
      </c>
      <c r="I80" s="16">
        <f>+'MATRIZ (A)'!I80*I$168</f>
        <v>1.4947235137356796</v>
      </c>
      <c r="J80" s="16">
        <f>+'MATRIZ (A)'!J80*J$168</f>
        <v>1.7286477317612821</v>
      </c>
      <c r="K80" s="16">
        <f>+'MATRIZ (A)'!K80*K$168</f>
        <v>0.84270695000886198</v>
      </c>
      <c r="L80" s="16">
        <f>+'MATRIZ (A)'!L80*L$168</f>
        <v>3.5484388727374871</v>
      </c>
      <c r="M80" s="16">
        <f>+'MATRIZ (A)'!M80*M$168</f>
        <v>0.30348975156116942</v>
      </c>
      <c r="N80" s="16">
        <f>+'MATRIZ (A)'!N80*N$168</f>
        <v>0.38918722452560645</v>
      </c>
      <c r="O80" s="16">
        <f>+'MATRIZ (A)'!O80*O$168</f>
        <v>1.5030925005216238</v>
      </c>
      <c r="P80" s="16">
        <f>+'MATRIZ (A)'!P80*P$168</f>
        <v>1.7042187231983972</v>
      </c>
      <c r="Q80" s="16">
        <f>+'MATRIZ (A)'!Q80*Q$168</f>
        <v>2.4104928558222789</v>
      </c>
      <c r="R80" s="16">
        <f>+'MATRIZ (A)'!R80*R$168</f>
        <v>22.0214657874346</v>
      </c>
      <c r="S80" s="16">
        <f>+'MATRIZ (A)'!S80*S$168</f>
        <v>6.4704367644203167</v>
      </c>
      <c r="T80" s="16">
        <f>+'MATRIZ (A)'!T80*T$168</f>
        <v>45.803912897998238</v>
      </c>
      <c r="U80" s="16">
        <f>+'MATRIZ (A)'!U80*U$168</f>
        <v>14.139567017422557</v>
      </c>
      <c r="V80" s="16">
        <f>+'MATRIZ (A)'!V80*V$168</f>
        <v>6.5843093382202582</v>
      </c>
      <c r="W80" s="16">
        <f>+'MATRIZ (A)'!W80*W$168</f>
        <v>0.23621806205753029</v>
      </c>
      <c r="X80" s="16">
        <f>+'MATRIZ (A)'!X80*X$168</f>
        <v>20.609383200367382</v>
      </c>
      <c r="Y80" s="16">
        <f>+'MATRIZ (A)'!Y80*Y$168</f>
        <v>12.894457592029275</v>
      </c>
      <c r="Z80" s="16">
        <f>+'MATRIZ (A)'!Z80*Z$168</f>
        <v>2.9908184718506732</v>
      </c>
      <c r="AA80" s="16">
        <f>+'MATRIZ (A)'!AA80*AA$168</f>
        <v>0.27140923586494992</v>
      </c>
      <c r="AB80" s="16">
        <f>+'MATRIZ (A)'!AB80*AB$168</f>
        <v>0.45832128075774076</v>
      </c>
      <c r="AC80" s="16">
        <f>+'MATRIZ (A)'!AC80*AC$168</f>
        <v>4.9822936299276845E-2</v>
      </c>
      <c r="AD80" s="16">
        <f>+'MATRIZ (A)'!AD80*AD$168</f>
        <v>4.3023043601891642</v>
      </c>
      <c r="AE80" s="16">
        <f>+'MATRIZ (A)'!AE80*AE$168</f>
        <v>0.44508489575082827</v>
      </c>
      <c r="AF80" s="16">
        <f>+'MATRIZ (A)'!AF80*AF$168</f>
        <v>5.0428317467299015</v>
      </c>
      <c r="AG80" s="16">
        <f>+'MATRIZ (A)'!AG80*AG$168</f>
        <v>9.0287722636341009E-5</v>
      </c>
      <c r="AH80" s="16">
        <f>+'MATRIZ (A)'!AH80*AH$168</f>
        <v>22.003785397136198</v>
      </c>
      <c r="AI80" s="16">
        <f>+'MATRIZ (A)'!AI80*AI$168</f>
        <v>4.2023018854096374</v>
      </c>
      <c r="AJ80" s="16">
        <f>+'MATRIZ (A)'!AJ80*AJ$168</f>
        <v>6.1388608686696369</v>
      </c>
      <c r="AK80" s="16">
        <f>+'MATRIZ (A)'!AK80*AK$168</f>
        <v>0.7724918577146771</v>
      </c>
      <c r="AL80" s="16">
        <f>+'MATRIZ (A)'!AL80*AL$168</f>
        <v>431.06115862016492</v>
      </c>
      <c r="AM80" s="16">
        <f>+'MATRIZ (A)'!AM80*AM$168</f>
        <v>5.5261923684769689</v>
      </c>
      <c r="AN80" s="16">
        <f>+'MATRIZ (A)'!AN80*AN$168</f>
        <v>6.0987951309774457</v>
      </c>
      <c r="AO80" s="16">
        <f>+'MATRIZ (A)'!AO80*AO$168</f>
        <v>9.9833747756873883E-2</v>
      </c>
      <c r="AP80" s="16">
        <f>+'MATRIZ (A)'!AP80*AP$168</f>
        <v>0.73568512882132886</v>
      </c>
      <c r="AQ80" s="16">
        <f>+'MATRIZ (A)'!AQ80*AQ$168</f>
        <v>12.404299392846056</v>
      </c>
      <c r="AR80" s="16">
        <f>+'MATRIZ (A)'!AR80*AR$168</f>
        <v>0.74955634974690855</v>
      </c>
      <c r="AS80" s="16">
        <f>+'MATRIZ (A)'!AS80*AS$168</f>
        <v>13.772425860556403</v>
      </c>
      <c r="AT80" s="16">
        <f>+'MATRIZ (A)'!AT80*AT$168</f>
        <v>0.43272736237371651</v>
      </c>
      <c r="AU80" s="16">
        <f>+'MATRIZ (A)'!AU80*AU$168</f>
        <v>1.0680891891680877</v>
      </c>
      <c r="AV80" s="16">
        <f>+'MATRIZ (A)'!AV80*AV$168</f>
        <v>5.4194815498134368</v>
      </c>
      <c r="AW80" s="16">
        <f>+'MATRIZ (A)'!AW80*AW$168</f>
        <v>2006.6602046932057</v>
      </c>
      <c r="AX80" s="16">
        <f>+'MATRIZ (A)'!AX80*AX$168</f>
        <v>0.71827055202235046</v>
      </c>
      <c r="AY80" s="16">
        <f>+'MATRIZ (A)'!AY80*AY$168</f>
        <v>456.36838838990383</v>
      </c>
      <c r="AZ80" s="16">
        <f>+'MATRIZ (A)'!AZ80*AZ$168</f>
        <v>699.68913842150016</v>
      </c>
      <c r="BA80" s="16">
        <f>+'MATRIZ (A)'!BA80*BA$168</f>
        <v>1.6923347781321709</v>
      </c>
      <c r="BB80" s="16">
        <f>+'MATRIZ (A)'!BB80*BB$168</f>
        <v>2.4630775309987687</v>
      </c>
      <c r="BC80" s="16">
        <f>+'MATRIZ (A)'!BC80*BC$168</f>
        <v>0.84174525636740827</v>
      </c>
      <c r="BD80" s="16">
        <f>+'MATRIZ (A)'!BD80*BD$168</f>
        <v>1.6363389733476934</v>
      </c>
      <c r="BE80" s="16">
        <f>+'MATRIZ (A)'!BE80*BE$168</f>
        <v>2.1545913872230011</v>
      </c>
      <c r="BF80" s="16">
        <f>+'MATRIZ (A)'!BF80*BF$168</f>
        <v>0.45999976424584799</v>
      </c>
      <c r="BG80" s="16">
        <f>+'MATRIZ (A)'!BG80*BG$168</f>
        <v>17.304103065440192</v>
      </c>
      <c r="BH80" s="16">
        <f>+'MATRIZ (A)'!BH80*BH$168</f>
        <v>8.2539783819410708</v>
      </c>
      <c r="BI80" s="16">
        <f>+'MATRIZ (A)'!BI80*BI$168</f>
        <v>0</v>
      </c>
      <c r="BJ80" s="16">
        <f>+'MATRIZ (A)'!BJ80*BJ$168</f>
        <v>3.6757233227365802</v>
      </c>
      <c r="BK80" s="16">
        <f>+'MATRIZ (A)'!BK80*BK$168</f>
        <v>4.6179935440452201E-2</v>
      </c>
      <c r="BL80" s="16">
        <f>+'MATRIZ (A)'!BL80*BL$168</f>
        <v>64.351607985091945</v>
      </c>
      <c r="BM80" s="16">
        <f>+'MATRIZ (A)'!BM80*BM$168</f>
        <v>7.3776193992978936</v>
      </c>
      <c r="BN80" s="16">
        <f>+'MATRIZ (A)'!BN80*BN$168</f>
        <v>2.6175686636426856</v>
      </c>
      <c r="BO80" s="16">
        <f>+'MATRIZ (A)'!BO80*BO$168</f>
        <v>13.009941231294805</v>
      </c>
      <c r="BP80" s="16">
        <f>+'MATRIZ (A)'!BP80*BP$168</f>
        <v>473.11322835827656</v>
      </c>
      <c r="BQ80" s="16">
        <f>+'MATRIZ (A)'!BQ80*BQ$168</f>
        <v>0.40046883072629563</v>
      </c>
      <c r="BR80" s="16">
        <f>+'MATRIZ (A)'!BR80*BR$168</f>
        <v>1.7882053905155431</v>
      </c>
      <c r="BS80" s="16">
        <f>+'MATRIZ (A)'!BS80*BS$168</f>
        <v>1461.0483134045867</v>
      </c>
      <c r="BT80" s="16">
        <f>+'MATRIZ (A)'!BT80*BT$168</f>
        <v>15.655628008913858</v>
      </c>
      <c r="BU80" s="16">
        <f>+'MATRIZ (A)'!BU80*BU$168</f>
        <v>590.7038167835891</v>
      </c>
      <c r="BV80" s="16">
        <f>+'MATRIZ (A)'!BV80*BV$168</f>
        <v>1013.8393601566773</v>
      </c>
      <c r="BW80" s="16">
        <f>+'MATRIZ (A)'!BW80*BW$168</f>
        <v>1.5364816263225678</v>
      </c>
      <c r="BX80" s="16">
        <f>+'MATRIZ (A)'!BX80*BX$168</f>
        <v>25.849074859734742</v>
      </c>
      <c r="BY80" s="16">
        <f>+'MATRIZ (A)'!BY80*BY$168</f>
        <v>7.638321652138198</v>
      </c>
      <c r="BZ80" s="16">
        <f>+'MATRIZ (A)'!BZ80*BZ$168</f>
        <v>483.66707560999629</v>
      </c>
      <c r="CA80" s="16">
        <f>+'MATRIZ (A)'!CA80*CA$168</f>
        <v>286.70103662728843</v>
      </c>
      <c r="CB80" s="16">
        <f>+'MATRIZ (A)'!CB80*CB$168</f>
        <v>26.129714763721417</v>
      </c>
      <c r="CC80" s="16">
        <f>+'MATRIZ (A)'!CC80*CC$168</f>
        <v>67.326405018104126</v>
      </c>
      <c r="CD80" s="16">
        <f>+'MATRIZ (A)'!CD80*CD$168</f>
        <v>119.84625967168137</v>
      </c>
      <c r="CE80" s="16">
        <f>+'MATRIZ (A)'!CE80*CE$168</f>
        <v>281.6345942018055</v>
      </c>
      <c r="CF80" s="16">
        <f>+'MATRIZ (A)'!CF80*CF$168</f>
        <v>53.093284089938351</v>
      </c>
      <c r="CG80" s="16">
        <f>+'MATRIZ (A)'!CG80*CG$168</f>
        <v>1.0691232048059052</v>
      </c>
      <c r="CH80" s="16">
        <f>+'MATRIZ (A)'!CH80*CH$168</f>
        <v>14.475814513116749</v>
      </c>
      <c r="CI80" s="16">
        <f>+'MATRIZ (A)'!CI80*CI$168</f>
        <v>3.9420757111343461</v>
      </c>
      <c r="CJ80" s="16">
        <f>+'MATRIZ (A)'!CJ80*CJ$168</f>
        <v>141.49003696673583</v>
      </c>
      <c r="CK80" s="16">
        <f>+'MATRIZ (A)'!CK80*CK$168</f>
        <v>1.7911664217401533</v>
      </c>
      <c r="CL80" s="16">
        <f>+'MATRIZ (A)'!CL80*CL$168</f>
        <v>66.081437896191147</v>
      </c>
      <c r="CM80" s="16">
        <f>+'MATRIZ (A)'!CM80*CM$168</f>
        <v>10660.475767081904</v>
      </c>
      <c r="CN80" s="16">
        <f>+'MATRIZ (A)'!CN80*CN$168</f>
        <v>602.55199197963736</v>
      </c>
      <c r="CO80" s="16">
        <f>+'MATRIZ (A)'!CO80*CO$168</f>
        <v>18.762690407477749</v>
      </c>
      <c r="CP80" s="16">
        <f>+'MATRIZ (A)'!CP80*CP$168</f>
        <v>9.4202743963661319E-3</v>
      </c>
      <c r="CQ80" s="16">
        <f>+'MATRIZ (A)'!CQ80*CQ$168</f>
        <v>11.420884929852262</v>
      </c>
      <c r="CR80" s="16">
        <f>+'MATRIZ (A)'!CR80*CR$168</f>
        <v>14.196335603467567</v>
      </c>
      <c r="CS80" s="16">
        <f>+'MATRIZ (A)'!CS80*CS$168</f>
        <v>73.618670723763813</v>
      </c>
      <c r="CT80" s="16">
        <f>+'MATRIZ (A)'!CT80*CT$168</f>
        <v>0.42940156598922491</v>
      </c>
      <c r="CU80" s="16">
        <f>+'MATRIZ (A)'!CU80*CU$168</f>
        <v>67.549507459170812</v>
      </c>
      <c r="CV80" s="16">
        <f>+'MATRIZ (A)'!CV80*CV$168</f>
        <v>8.9171378265823456E-2</v>
      </c>
      <c r="CW80" s="16">
        <f>+'MATRIZ (A)'!CW80*CW$168</f>
        <v>0.93864672572409336</v>
      </c>
      <c r="CX80" s="16">
        <f>+'MATRIZ (A)'!CX80*CX$168</f>
        <v>545.19189771706101</v>
      </c>
      <c r="CY80" s="16">
        <f>+'MATRIZ (A)'!CY80*CY$168</f>
        <v>87.580381484420045</v>
      </c>
      <c r="CZ80" s="16">
        <f>+'MATRIZ (A)'!CZ80*CZ$168</f>
        <v>6.3355062601367154E-2</v>
      </c>
      <c r="DA80" s="16">
        <f>+'MATRIZ (A)'!DA80*DA$168</f>
        <v>5.4674370464247328</v>
      </c>
      <c r="DB80" s="16">
        <f>+'MATRIZ (A)'!DB80*DB$168</f>
        <v>10.255976541935931</v>
      </c>
      <c r="DC80" s="16">
        <f>+'MATRIZ (A)'!DC80*DC$168</f>
        <v>5.7127518867297677</v>
      </c>
      <c r="DD80" s="16">
        <f>+'MATRIZ (A)'!DD80*DD$168</f>
        <v>2.838757176402281</v>
      </c>
      <c r="DE80" s="16">
        <f>+'MATRIZ (A)'!DE80*DE$168</f>
        <v>3.1703793878216868E-2</v>
      </c>
      <c r="DF80" s="16">
        <f>+'MATRIZ (A)'!DF80*DF$168</f>
        <v>0.1129689748456966</v>
      </c>
      <c r="DG80" s="16">
        <f>+'MATRIZ (A)'!DG80*DG$168</f>
        <v>886.102952522941</v>
      </c>
      <c r="DH80" s="16">
        <f>+'MATRIZ (A)'!DH80*DH$168</f>
        <v>3.1358851578949403</v>
      </c>
      <c r="DI80" s="16">
        <f>+'MATRIZ (A)'!DI80*DI$168</f>
        <v>6.1137389106976494</v>
      </c>
      <c r="DJ80" s="16">
        <f>+'MATRIZ (A)'!DJ80*DJ$168</f>
        <v>4.3746773461826226E-2</v>
      </c>
      <c r="DK80" s="16">
        <f>+'MATRIZ (A)'!DK80*DK$168</f>
        <v>25.517212414370729</v>
      </c>
      <c r="DL80" s="16">
        <f>+'MATRIZ (A)'!DL80*DL$168</f>
        <v>4.3109393936167706</v>
      </c>
      <c r="DM80" s="16">
        <f>+'MATRIZ (A)'!DM80*DM$168</f>
        <v>1.9063102372181036</v>
      </c>
      <c r="DN80" s="16">
        <f>+'MATRIZ (A)'!DN80*DN$168</f>
        <v>19.316692741384166</v>
      </c>
      <c r="DO80" s="16">
        <f>+'MATRIZ (A)'!DO80*DO$168</f>
        <v>0.15606876705354247</v>
      </c>
      <c r="DP80" s="16">
        <f>+'MATRIZ (A)'!DP80*DP$168</f>
        <v>40.509061565946546</v>
      </c>
      <c r="DQ80" s="16">
        <f>+'MATRIZ (A)'!DQ80*DQ$168</f>
        <v>9.5992421455859695E-3</v>
      </c>
      <c r="DR80" s="16">
        <f>+'MATRIZ (A)'!DR80*DR$168</f>
        <v>2.845962477933635</v>
      </c>
      <c r="DS80" s="16">
        <f>+'MATRIZ (A)'!DS80*DS$168</f>
        <v>0.19613137917500781</v>
      </c>
      <c r="DT80" s="16">
        <f>+'MATRIZ (A)'!DT80*DT$168</f>
        <v>15.958556053421745</v>
      </c>
      <c r="DU80" s="16">
        <f>+'MATRIZ (A)'!DU80*DU$168</f>
        <v>0.42235032422891072</v>
      </c>
      <c r="DV80" s="16">
        <f>+'MATRIZ (A)'!DV80*DV$168</f>
        <v>55.072548106801982</v>
      </c>
      <c r="DW80" s="16">
        <f>+'MATRIZ (A)'!DW80*DW$168</f>
        <v>39.271582587044584</v>
      </c>
      <c r="DX80" s="16">
        <f>+'MATRIZ (A)'!DX80*DX$168</f>
        <v>8.3670417387974663E-2</v>
      </c>
      <c r="DY80" s="16">
        <f>+'MATRIZ (A)'!DY80*DY$168</f>
        <v>233.5241251038594</v>
      </c>
      <c r="DZ80" s="16">
        <f>+'MATRIZ (A)'!DZ80*DZ$168</f>
        <v>855.69745456310307</v>
      </c>
      <c r="EA80" s="16">
        <f>+'MATRIZ (A)'!EA80*EA$168</f>
        <v>24.045313045732076</v>
      </c>
      <c r="EB80" s="16">
        <f>+'MATRIZ (A)'!EB80*EB$168</f>
        <v>77.90193892576751</v>
      </c>
      <c r="EC80" s="16">
        <f>+'MATRIZ (A)'!EC80*EC$168</f>
        <v>20.81404703833315</v>
      </c>
      <c r="ED80" s="16">
        <f>+'MATRIZ (A)'!ED80*ED$168</f>
        <v>1.5553563709942025E-2</v>
      </c>
      <c r="EE80" s="16">
        <f>+'MATRIZ (A)'!EE80*EE$168</f>
        <v>129.7113355518363</v>
      </c>
      <c r="EF80" s="16">
        <f>+'MATRIZ (A)'!EF80*EF$168</f>
        <v>1.7157857584519747E-2</v>
      </c>
      <c r="EG80" s="16">
        <f>+'MATRIZ (A)'!EG80*EG$168</f>
        <v>3.7069932595244994</v>
      </c>
      <c r="EH80" s="16">
        <f>+'MATRIZ (A)'!EH80*EH$168</f>
        <v>0</v>
      </c>
      <c r="EI80" s="18">
        <f t="shared" si="6"/>
        <v>23651.561540079711</v>
      </c>
      <c r="EJ80" s="20">
        <f>+'MATRIZ (I-A) INVERSA'!FM80</f>
        <v>2376.2549056853895</v>
      </c>
      <c r="EK80" s="20">
        <f>+'MATRIZ (I-A) INVERSA'!FN80</f>
        <v>0</v>
      </c>
      <c r="EL80" s="20">
        <f>+'MATRIZ (I-A) INVERSA'!FO80</f>
        <v>0</v>
      </c>
      <c r="EM80" s="20">
        <f>+'MATRIZ (I-A) INVERSA'!FP80</f>
        <v>0</v>
      </c>
      <c r="EN80" s="20">
        <f>+'MATRIZ (I-A) INVERSA'!FQ80</f>
        <v>0</v>
      </c>
      <c r="EO80" s="20">
        <f>+'MATRIZ (I-A) INVERSA'!FR80</f>
        <v>0</v>
      </c>
      <c r="EP80" s="20">
        <f>+'MATRIZ (I-A) INVERSA'!FS80</f>
        <v>0</v>
      </c>
      <c r="EQ80" s="20">
        <f>+'MATRIZ (I-A) INVERSA'!FT80</f>
        <v>0</v>
      </c>
      <c r="ER80" s="20">
        <f>+'MATRIZ (I-A) INVERSA'!FU80</f>
        <v>0</v>
      </c>
      <c r="ES80" s="20">
        <f>+'MATRIZ (I-A) INVERSA'!FV80</f>
        <v>0</v>
      </c>
      <c r="ET80" s="20">
        <f>+'MATRIZ (I-A) INVERSA'!FW80</f>
        <v>0</v>
      </c>
      <c r="EU80" s="20">
        <f>+'MATRIZ (I-A) INVERSA'!FX80</f>
        <v>4.068634802112137</v>
      </c>
      <c r="EV80" s="20">
        <f>+'MATRIZ (I-A) INVERSA'!FY80</f>
        <v>31.784715995633579</v>
      </c>
      <c r="EW80" s="20">
        <f>+'MATRIZ (I-A) INVERSA'!FZ80</f>
        <v>-32.292997857060186</v>
      </c>
      <c r="EX80" s="20">
        <f>+'MATRIZ (I-A) INVERSA'!GA80</f>
        <v>39409.953723838851</v>
      </c>
      <c r="EY80" s="20">
        <f>+'MATRIZ (I-A) INVERSA'!GB80</f>
        <v>0</v>
      </c>
      <c r="EZ80" s="20">
        <f>+'MATRIZ (I-A) INVERSA'!GC80</f>
        <v>0</v>
      </c>
      <c r="FA80" s="20">
        <f>+'MATRIZ (I-A) INVERSA'!GD80</f>
        <v>0</v>
      </c>
      <c r="FB80" s="20">
        <f>+'MATRIZ (I-A) INVERSA'!GE80</f>
        <v>0</v>
      </c>
      <c r="FC80" s="20">
        <f>+'MATRIZ (I-A) INVERSA'!GF80</f>
        <v>0</v>
      </c>
      <c r="FD80" s="20">
        <f>+'MATRIZ (I-A) INVERSA'!GG80</f>
        <v>0</v>
      </c>
      <c r="FE80" s="20">
        <f>+'MATRIZ (I-A) INVERSA'!GH80</f>
        <v>0</v>
      </c>
      <c r="FF80" s="20">
        <f>+'MATRIZ (I-A) INVERSA'!GI80</f>
        <v>0</v>
      </c>
      <c r="FG80" s="18">
        <f t="shared" si="8"/>
        <v>41789.768982464928</v>
      </c>
      <c r="FH80" s="17">
        <f t="shared" si="7"/>
        <v>65441.330522544638</v>
      </c>
      <c r="FI80" s="28"/>
      <c r="FJ80" s="17">
        <v>65441.330522544617</v>
      </c>
      <c r="FK80" s="50">
        <f t="shared" si="9"/>
        <v>0</v>
      </c>
      <c r="FM80" s="48">
        <f>+IFERROR((FH80/'MIP 2012'!FH80*100-100),0)</f>
        <v>0.53071648758420054</v>
      </c>
    </row>
    <row r="81" spans="1:169" s="7" customFormat="1" ht="21.95" customHeight="1" thickBot="1" x14ac:dyDescent="0.25">
      <c r="A81" s="12" t="s">
        <v>226</v>
      </c>
      <c r="B81" s="12" t="s">
        <v>227</v>
      </c>
      <c r="C81" s="16">
        <f>+'MATRIZ (A)'!C81*C$168</f>
        <v>0.32982978549916014</v>
      </c>
      <c r="D81" s="16">
        <f>+'MATRIZ (A)'!D81*D$168</f>
        <v>0.25229660607928994</v>
      </c>
      <c r="E81" s="16">
        <f>+'MATRIZ (A)'!E81*E$168</f>
        <v>0.15362107210547946</v>
      </c>
      <c r="F81" s="16">
        <f>+'MATRIZ (A)'!F81*F$168</f>
        <v>1.9842891058244621</v>
      </c>
      <c r="G81" s="16">
        <f>+'MATRIZ (A)'!G81*G$168</f>
        <v>0.57808901913514321</v>
      </c>
      <c r="H81" s="16">
        <f>+'MATRIZ (A)'!H81*H$168</f>
        <v>1.6366285359509432</v>
      </c>
      <c r="I81" s="16">
        <f>+'MATRIZ (A)'!I81*I$168</f>
        <v>0.36995968586993661</v>
      </c>
      <c r="J81" s="16">
        <f>+'MATRIZ (A)'!J81*J$168</f>
        <v>0.2025377105270815</v>
      </c>
      <c r="K81" s="16">
        <f>+'MATRIZ (A)'!K81*K$168</f>
        <v>1.0029275994490157</v>
      </c>
      <c r="L81" s="16">
        <f>+'MATRIZ (A)'!L81*L$168</f>
        <v>2.8277792021574659</v>
      </c>
      <c r="M81" s="16">
        <f>+'MATRIZ (A)'!M81*M$168</f>
        <v>1.3097276125729842</v>
      </c>
      <c r="N81" s="16">
        <f>+'MATRIZ (A)'!N81*N$168</f>
        <v>1.3663620655901811</v>
      </c>
      <c r="O81" s="16">
        <f>+'MATRIZ (A)'!O81*O$168</f>
        <v>0.36684081209835362</v>
      </c>
      <c r="P81" s="16">
        <f>+'MATRIZ (A)'!P81*P$168</f>
        <v>13.330529198426198</v>
      </c>
      <c r="Q81" s="16">
        <f>+'MATRIZ (A)'!Q81*Q$168</f>
        <v>0.34103248846641665</v>
      </c>
      <c r="R81" s="16">
        <f>+'MATRIZ (A)'!R81*R$168</f>
        <v>19.104713593980453</v>
      </c>
      <c r="S81" s="16">
        <f>+'MATRIZ (A)'!S81*S$168</f>
        <v>6.0479890356992971</v>
      </c>
      <c r="T81" s="16">
        <f>+'MATRIZ (A)'!T81*T$168</f>
        <v>3.2582777346538823</v>
      </c>
      <c r="U81" s="16">
        <f>+'MATRIZ (A)'!U81*U$168</f>
        <v>2.0909914273310672</v>
      </c>
      <c r="V81" s="16">
        <f>+'MATRIZ (A)'!V81*V$168</f>
        <v>0.66610282921888653</v>
      </c>
      <c r="W81" s="16">
        <f>+'MATRIZ (A)'!W81*W$168</f>
        <v>2.521596184160499</v>
      </c>
      <c r="X81" s="16">
        <f>+'MATRIZ (A)'!X81*X$168</f>
        <v>7.8585598207123288</v>
      </c>
      <c r="Y81" s="16">
        <f>+'MATRIZ (A)'!Y81*Y$168</f>
        <v>3.166576954735866</v>
      </c>
      <c r="Z81" s="16">
        <f>+'MATRIZ (A)'!Z81*Z$168</f>
        <v>4.6362497711389281</v>
      </c>
      <c r="AA81" s="16">
        <f>+'MATRIZ (A)'!AA81*AA$168</f>
        <v>0.46612367615388978</v>
      </c>
      <c r="AB81" s="16">
        <f>+'MATRIZ (A)'!AB81*AB$168</f>
        <v>3.6962992179533489</v>
      </c>
      <c r="AC81" s="16">
        <f>+'MATRIZ (A)'!AC81*AC$168</f>
        <v>1.3653783945950035</v>
      </c>
      <c r="AD81" s="16">
        <f>+'MATRIZ (A)'!AD81*AD$168</f>
        <v>0.97251036213987663</v>
      </c>
      <c r="AE81" s="16">
        <f>+'MATRIZ (A)'!AE81*AE$168</f>
        <v>0.93530303633580814</v>
      </c>
      <c r="AF81" s="16">
        <f>+'MATRIZ (A)'!AF81*AF$168</f>
        <v>16.664103809842342</v>
      </c>
      <c r="AG81" s="16">
        <f>+'MATRIZ (A)'!AG81*AG$168</f>
        <v>3.5708769610044781E-4</v>
      </c>
      <c r="AH81" s="16">
        <f>+'MATRIZ (A)'!AH81*AH$168</f>
        <v>0.12455875438921246</v>
      </c>
      <c r="AI81" s="16">
        <f>+'MATRIZ (A)'!AI81*AI$168</f>
        <v>7.6323699366568682</v>
      </c>
      <c r="AJ81" s="16">
        <f>+'MATRIZ (A)'!AJ81*AJ$168</f>
        <v>6.4642357271052076</v>
      </c>
      <c r="AK81" s="16">
        <f>+'MATRIZ (A)'!AK81*AK$168</f>
        <v>1.0594571165728655</v>
      </c>
      <c r="AL81" s="16">
        <f>+'MATRIZ (A)'!AL81*AL$168</f>
        <v>4.6618662822737704</v>
      </c>
      <c r="AM81" s="16">
        <f>+'MATRIZ (A)'!AM81*AM$168</f>
        <v>12.23580914674181</v>
      </c>
      <c r="AN81" s="16">
        <f>+'MATRIZ (A)'!AN81*AN$168</f>
        <v>4.8951705180663065</v>
      </c>
      <c r="AO81" s="16">
        <f>+'MATRIZ (A)'!AO81*AO$168</f>
        <v>1.8029373753218498</v>
      </c>
      <c r="AP81" s="16">
        <f>+'MATRIZ (A)'!AP81*AP$168</f>
        <v>4.9877876234297478</v>
      </c>
      <c r="AQ81" s="16">
        <f>+'MATRIZ (A)'!AQ81*AQ$168</f>
        <v>12.326636272241149</v>
      </c>
      <c r="AR81" s="16">
        <f>+'MATRIZ (A)'!AR81*AR$168</f>
        <v>11.240773421761219</v>
      </c>
      <c r="AS81" s="16">
        <f>+'MATRIZ (A)'!AS81*AS$168</f>
        <v>7.0296094545031984</v>
      </c>
      <c r="AT81" s="16">
        <f>+'MATRIZ (A)'!AT81*AT$168</f>
        <v>1.6285147198762442</v>
      </c>
      <c r="AU81" s="16">
        <f>+'MATRIZ (A)'!AU81*AU$168</f>
        <v>1.8474285184545638</v>
      </c>
      <c r="AV81" s="16">
        <f>+'MATRIZ (A)'!AV81*AV$168</f>
        <v>0.74398226172077686</v>
      </c>
      <c r="AW81" s="16">
        <f>+'MATRIZ (A)'!AW81*AW$168</f>
        <v>11.962352543990463</v>
      </c>
      <c r="AX81" s="16">
        <f>+'MATRIZ (A)'!AX81*AX$168</f>
        <v>3.5876697530747856</v>
      </c>
      <c r="AY81" s="16">
        <f>+'MATRIZ (A)'!AY81*AY$168</f>
        <v>0.51247950456143732</v>
      </c>
      <c r="AZ81" s="16">
        <f>+'MATRIZ (A)'!AZ81*AZ$168</f>
        <v>16.549841257628291</v>
      </c>
      <c r="BA81" s="16">
        <f>+'MATRIZ (A)'!BA81*BA$168</f>
        <v>0.77158937651142845</v>
      </c>
      <c r="BB81" s="16">
        <f>+'MATRIZ (A)'!BB81*BB$168</f>
        <v>3.8694982056467073</v>
      </c>
      <c r="BC81" s="16">
        <f>+'MATRIZ (A)'!BC81*BC$168</f>
        <v>2.9319606190706247</v>
      </c>
      <c r="BD81" s="16">
        <f>+'MATRIZ (A)'!BD81*BD$168</f>
        <v>0.67408994141768208</v>
      </c>
      <c r="BE81" s="16">
        <f>+'MATRIZ (A)'!BE81*BE$168</f>
        <v>0.4502185401253424</v>
      </c>
      <c r="BF81" s="16">
        <f>+'MATRIZ (A)'!BF81*BF$168</f>
        <v>3.3679135754458267</v>
      </c>
      <c r="BG81" s="16">
        <f>+'MATRIZ (A)'!BG81*BG$168</f>
        <v>53.973209479164467</v>
      </c>
      <c r="BH81" s="16">
        <f>+'MATRIZ (A)'!BH81*BH$168</f>
        <v>8.8724213118463595</v>
      </c>
      <c r="BI81" s="16">
        <f>+'MATRIZ (A)'!BI81*BI$168</f>
        <v>0</v>
      </c>
      <c r="BJ81" s="16">
        <f>+'MATRIZ (A)'!BJ81*BJ$168</f>
        <v>6.031688742355291</v>
      </c>
      <c r="BK81" s="16">
        <f>+'MATRIZ (A)'!BK81*BK$168</f>
        <v>0.99047778758902039</v>
      </c>
      <c r="BL81" s="16">
        <f>+'MATRIZ (A)'!BL81*BL$168</f>
        <v>3.1103672619334688</v>
      </c>
      <c r="BM81" s="16">
        <f>+'MATRIZ (A)'!BM81*BM$168</f>
        <v>15.013447001696424</v>
      </c>
      <c r="BN81" s="16">
        <f>+'MATRIZ (A)'!BN81*BN$168</f>
        <v>30.143734574877797</v>
      </c>
      <c r="BO81" s="16">
        <f>+'MATRIZ (A)'!BO81*BO$168</f>
        <v>1.9881816838384458</v>
      </c>
      <c r="BP81" s="16">
        <f>+'MATRIZ (A)'!BP81*BP$168</f>
        <v>2.7062328588454982</v>
      </c>
      <c r="BQ81" s="16">
        <f>+'MATRIZ (A)'!BQ81*BQ$168</f>
        <v>1.4953186295903158</v>
      </c>
      <c r="BR81" s="16">
        <f>+'MATRIZ (A)'!BR81*BR$168</f>
        <v>13.028984775342627</v>
      </c>
      <c r="BS81" s="16">
        <f>+'MATRIZ (A)'!BS81*BS$168</f>
        <v>4.6713093770381189</v>
      </c>
      <c r="BT81" s="16">
        <f>+'MATRIZ (A)'!BT81*BT$168</f>
        <v>1755.5037104723413</v>
      </c>
      <c r="BU81" s="16">
        <f>+'MATRIZ (A)'!BU81*BU$168</f>
        <v>510.56707593775337</v>
      </c>
      <c r="BV81" s="16">
        <f>+'MATRIZ (A)'!BV81*BV$168</f>
        <v>5.4018977855504895</v>
      </c>
      <c r="BW81" s="16">
        <f>+'MATRIZ (A)'!BW81*BW$168</f>
        <v>5.3359751611864032</v>
      </c>
      <c r="BX81" s="16">
        <f>+'MATRIZ (A)'!BX81*BX$168</f>
        <v>39.383792011753421</v>
      </c>
      <c r="BY81" s="16">
        <f>+'MATRIZ (A)'!BY81*BY$168</f>
        <v>605.18557187191527</v>
      </c>
      <c r="BZ81" s="16">
        <f>+'MATRIZ (A)'!BZ81*BZ$168</f>
        <v>127.3675659008934</v>
      </c>
      <c r="CA81" s="16">
        <f>+'MATRIZ (A)'!CA81*CA$168</f>
        <v>0.5925907553174159</v>
      </c>
      <c r="CB81" s="16">
        <f>+'MATRIZ (A)'!CB81*CB$168</f>
        <v>0.16528897017333399</v>
      </c>
      <c r="CC81" s="16">
        <f>+'MATRIZ (A)'!CC81*CC$168</f>
        <v>44.749302981986325</v>
      </c>
      <c r="CD81" s="16">
        <f>+'MATRIZ (A)'!CD81*CD$168</f>
        <v>543.45749782031999</v>
      </c>
      <c r="CE81" s="16">
        <f>+'MATRIZ (A)'!CE81*CE$168</f>
        <v>48.283237893434688</v>
      </c>
      <c r="CF81" s="16">
        <f>+'MATRIZ (A)'!CF81*CF$168</f>
        <v>11.830926300363663</v>
      </c>
      <c r="CG81" s="16">
        <f>+'MATRIZ (A)'!CG81*CG$168</f>
        <v>19.882265374630904</v>
      </c>
      <c r="CH81" s="16">
        <f>+'MATRIZ (A)'!CH81*CH$168</f>
        <v>58.47857754396243</v>
      </c>
      <c r="CI81" s="16">
        <f>+'MATRIZ (A)'!CI81*CI$168</f>
        <v>12.818481940358371</v>
      </c>
      <c r="CJ81" s="16">
        <f>+'MATRIZ (A)'!CJ81*CJ$168</f>
        <v>11933.175711850483</v>
      </c>
      <c r="CK81" s="16">
        <f>+'MATRIZ (A)'!CK81*CK$168</f>
        <v>48.315531326463862</v>
      </c>
      <c r="CL81" s="16">
        <f>+'MATRIZ (A)'!CL81*CL$168</f>
        <v>1026.8862119199409</v>
      </c>
      <c r="CM81" s="16">
        <f>+'MATRIZ (A)'!CM81*CM$168</f>
        <v>2934.2582699370832</v>
      </c>
      <c r="CN81" s="16">
        <f>+'MATRIZ (A)'!CN81*CN$168</f>
        <v>97.479503924156987</v>
      </c>
      <c r="CO81" s="16">
        <f>+'MATRIZ (A)'!CO81*CO$168</f>
        <v>9.6436856618682842</v>
      </c>
      <c r="CP81" s="16">
        <f>+'MATRIZ (A)'!CP81*CP$168</f>
        <v>3.3280775854608154E-2</v>
      </c>
      <c r="CQ81" s="16">
        <f>+'MATRIZ (A)'!CQ81*CQ$168</f>
        <v>7.2285209784792217</v>
      </c>
      <c r="CR81" s="16">
        <f>+'MATRIZ (A)'!CR81*CR$168</f>
        <v>5.3105139472199863</v>
      </c>
      <c r="CS81" s="16">
        <f>+'MATRIZ (A)'!CS81*CS$168</f>
        <v>42.015295871491453</v>
      </c>
      <c r="CT81" s="16">
        <f>+'MATRIZ (A)'!CT81*CT$168</f>
        <v>0.658979963655833</v>
      </c>
      <c r="CU81" s="16">
        <f>+'MATRIZ (A)'!CU81*CU$168</f>
        <v>3.815283020341254</v>
      </c>
      <c r="CV81" s="16">
        <f>+'MATRIZ (A)'!CV81*CV$168</f>
        <v>29.622615722250004</v>
      </c>
      <c r="CW81" s="16">
        <f>+'MATRIZ (A)'!CW81*CW$168</f>
        <v>25.41699617298708</v>
      </c>
      <c r="CX81" s="16">
        <f>+'MATRIZ (A)'!CX81*CX$168</f>
        <v>18.796358626327716</v>
      </c>
      <c r="CY81" s="16">
        <f>+'MATRIZ (A)'!CY81*CY$168</f>
        <v>50.81023449988318</v>
      </c>
      <c r="CZ81" s="16">
        <f>+'MATRIZ (A)'!CZ81*CZ$168</f>
        <v>0.69409157114376885</v>
      </c>
      <c r="DA81" s="16">
        <f>+'MATRIZ (A)'!DA81*DA$168</f>
        <v>2.5507750498675632</v>
      </c>
      <c r="DB81" s="16">
        <f>+'MATRIZ (A)'!DB81*DB$168</f>
        <v>0.43753101172979703</v>
      </c>
      <c r="DC81" s="16">
        <f>+'MATRIZ (A)'!DC81*DC$168</f>
        <v>1.1185472870696094</v>
      </c>
      <c r="DD81" s="16">
        <f>+'MATRIZ (A)'!DD81*DD$168</f>
        <v>0.34994402360268551</v>
      </c>
      <c r="DE81" s="16">
        <f>+'MATRIZ (A)'!DE81*DE$168</f>
        <v>0.11610444533481976</v>
      </c>
      <c r="DF81" s="16">
        <f>+'MATRIZ (A)'!DF81*DF$168</f>
        <v>0.22962247657708526</v>
      </c>
      <c r="DG81" s="16">
        <f>+'MATRIZ (A)'!DG81*DG$168</f>
        <v>755.35911846552403</v>
      </c>
      <c r="DH81" s="16">
        <f>+'MATRIZ (A)'!DH81*DH$168</f>
        <v>2.4104721391726098</v>
      </c>
      <c r="DI81" s="16">
        <f>+'MATRIZ (A)'!DI81*DI$168</f>
        <v>1.0846106518271137</v>
      </c>
      <c r="DJ81" s="16">
        <f>+'MATRIZ (A)'!DJ81*DJ$168</f>
        <v>2.2890252345655888</v>
      </c>
      <c r="DK81" s="16">
        <f>+'MATRIZ (A)'!DK81*DK$168</f>
        <v>20.02157827402559</v>
      </c>
      <c r="DL81" s="16">
        <f>+'MATRIZ (A)'!DL81*DL$168</f>
        <v>7.9070546344241084</v>
      </c>
      <c r="DM81" s="16">
        <f>+'MATRIZ (A)'!DM81*DM$168</f>
        <v>2.5125174458868487</v>
      </c>
      <c r="DN81" s="16">
        <f>+'MATRIZ (A)'!DN81*DN$168</f>
        <v>12.453090583347183</v>
      </c>
      <c r="DO81" s="16">
        <f>+'MATRIZ (A)'!DO81*DO$168</f>
        <v>0.56003710243042826</v>
      </c>
      <c r="DP81" s="16">
        <f>+'MATRIZ (A)'!DP81*DP$168</f>
        <v>2.5991825227013208</v>
      </c>
      <c r="DQ81" s="16">
        <f>+'MATRIZ (A)'!DQ81*DQ$168</f>
        <v>3.6239426909043151E-2</v>
      </c>
      <c r="DR81" s="16">
        <f>+'MATRIZ (A)'!DR81*DR$168</f>
        <v>3.0176929224096503</v>
      </c>
      <c r="DS81" s="16">
        <f>+'MATRIZ (A)'!DS81*DS$168</f>
        <v>0.80982990358008211</v>
      </c>
      <c r="DT81" s="16">
        <f>+'MATRIZ (A)'!DT81*DT$168</f>
        <v>0.94501339277580287</v>
      </c>
      <c r="DU81" s="16">
        <f>+'MATRIZ (A)'!DU81*DU$168</f>
        <v>1.881030196861553</v>
      </c>
      <c r="DV81" s="16">
        <f>+'MATRIZ (A)'!DV81*DV$168</f>
        <v>116.87706985915339</v>
      </c>
      <c r="DW81" s="16">
        <f>+'MATRIZ (A)'!DW81*DW$168</f>
        <v>54.25002443123789</v>
      </c>
      <c r="DX81" s="16">
        <f>+'MATRIZ (A)'!DX81*DX$168</f>
        <v>0.58536389833846281</v>
      </c>
      <c r="DY81" s="16">
        <f>+'MATRIZ (A)'!DY81*DY$168</f>
        <v>2135.084015546438</v>
      </c>
      <c r="DZ81" s="16">
        <f>+'MATRIZ (A)'!DZ81*DZ$168</f>
        <v>599.81817454649263</v>
      </c>
      <c r="EA81" s="16">
        <f>+'MATRIZ (A)'!EA81*EA$168</f>
        <v>6.6066058832512757</v>
      </c>
      <c r="EB81" s="16">
        <f>+'MATRIZ (A)'!EB81*EB$168</f>
        <v>4.262598425554172</v>
      </c>
      <c r="EC81" s="16">
        <f>+'MATRIZ (A)'!EC81*EC$168</f>
        <v>1.6974962010344166</v>
      </c>
      <c r="ED81" s="16">
        <f>+'MATRIZ (A)'!ED81*ED$168</f>
        <v>8.6252648897929496E-2</v>
      </c>
      <c r="EE81" s="16">
        <f>+'MATRIZ (A)'!EE81*EE$168</f>
        <v>2.9433120937755879</v>
      </c>
      <c r="EF81" s="16">
        <f>+'MATRIZ (A)'!EF81*EF$168</f>
        <v>26.874508870874735</v>
      </c>
      <c r="EG81" s="16">
        <f>+'MATRIZ (A)'!EG81*EG$168</f>
        <v>4.5594597739913141</v>
      </c>
      <c r="EH81" s="16">
        <f>+'MATRIZ (A)'!EH81*EH$168</f>
        <v>0</v>
      </c>
      <c r="EI81" s="18">
        <f t="shared" si="6"/>
        <v>24160.386451228049</v>
      </c>
      <c r="EJ81" s="20">
        <f>+'MATRIZ (I-A) INVERSA'!FM81</f>
        <v>4025.6938461052137</v>
      </c>
      <c r="EK81" s="20">
        <f>+'MATRIZ (I-A) INVERSA'!FN81</f>
        <v>0</v>
      </c>
      <c r="EL81" s="20">
        <f>+'MATRIZ (I-A) INVERSA'!FO81</f>
        <v>0</v>
      </c>
      <c r="EM81" s="20">
        <f>+'MATRIZ (I-A) INVERSA'!FP81</f>
        <v>0</v>
      </c>
      <c r="EN81" s="20">
        <f>+'MATRIZ (I-A) INVERSA'!FQ81</f>
        <v>0</v>
      </c>
      <c r="EO81" s="20">
        <f>+'MATRIZ (I-A) INVERSA'!FR81</f>
        <v>0</v>
      </c>
      <c r="EP81" s="20">
        <f>+'MATRIZ (I-A) INVERSA'!FS81</f>
        <v>0</v>
      </c>
      <c r="EQ81" s="20">
        <f>+'MATRIZ (I-A) INVERSA'!FT81</f>
        <v>0</v>
      </c>
      <c r="ER81" s="20">
        <f>+'MATRIZ (I-A) INVERSA'!FU81</f>
        <v>0</v>
      </c>
      <c r="ES81" s="20">
        <f>+'MATRIZ (I-A) INVERSA'!FV81</f>
        <v>0</v>
      </c>
      <c r="ET81" s="20">
        <f>+'MATRIZ (I-A) INVERSA'!FW81</f>
        <v>0</v>
      </c>
      <c r="EU81" s="20">
        <f>+'MATRIZ (I-A) INVERSA'!FX81</f>
        <v>14.374031709265854</v>
      </c>
      <c r="EV81" s="20">
        <f>+'MATRIZ (I-A) INVERSA'!FY81</f>
        <v>112.29184672806488</v>
      </c>
      <c r="EW81" s="20">
        <f>+'MATRIZ (I-A) INVERSA'!FZ81</f>
        <v>-6.6470682503335183</v>
      </c>
      <c r="EX81" s="20">
        <f>+'MATRIZ (I-A) INVERSA'!GA81</f>
        <v>9895.6254634059442</v>
      </c>
      <c r="EY81" s="20">
        <f>+'MATRIZ (I-A) INVERSA'!GB81</f>
        <v>0</v>
      </c>
      <c r="EZ81" s="20">
        <f>+'MATRIZ (I-A) INVERSA'!GC81</f>
        <v>0</v>
      </c>
      <c r="FA81" s="20">
        <f>+'MATRIZ (I-A) INVERSA'!GD81</f>
        <v>0</v>
      </c>
      <c r="FB81" s="20">
        <f>+'MATRIZ (I-A) INVERSA'!GE81</f>
        <v>0</v>
      </c>
      <c r="FC81" s="20">
        <f>+'MATRIZ (I-A) INVERSA'!GF81</f>
        <v>0</v>
      </c>
      <c r="FD81" s="20">
        <f>+'MATRIZ (I-A) INVERSA'!GG81</f>
        <v>0</v>
      </c>
      <c r="FE81" s="20">
        <f>+'MATRIZ (I-A) INVERSA'!GH81</f>
        <v>0</v>
      </c>
      <c r="FF81" s="20">
        <f>+'MATRIZ (I-A) INVERSA'!GI81</f>
        <v>0</v>
      </c>
      <c r="FG81" s="18">
        <f t="shared" si="8"/>
        <v>14041.338119698155</v>
      </c>
      <c r="FH81" s="17">
        <f t="shared" si="7"/>
        <v>38201.724570926206</v>
      </c>
      <c r="FI81" s="28"/>
      <c r="FJ81" s="17">
        <v>38201.724570926213</v>
      </c>
      <c r="FK81" s="50">
        <f t="shared" si="9"/>
        <v>0</v>
      </c>
      <c r="FM81" s="48">
        <f>+IFERROR((FH81/'MIP 2012'!FH81*100-100),0)</f>
        <v>0.1776198672314564</v>
      </c>
    </row>
    <row r="82" spans="1:169" s="7" customFormat="1" ht="21.95" customHeight="1" thickBot="1" x14ac:dyDescent="0.25">
      <c r="A82" s="12" t="s">
        <v>228</v>
      </c>
      <c r="B82" s="12" t="s">
        <v>229</v>
      </c>
      <c r="C82" s="16">
        <f>+'MATRIZ (A)'!C82*C$168</f>
        <v>4.0408601173577425</v>
      </c>
      <c r="D82" s="16">
        <f>+'MATRIZ (A)'!D82*D$168</f>
        <v>5.5524621871677553</v>
      </c>
      <c r="E82" s="16">
        <f>+'MATRIZ (A)'!E82*E$168</f>
        <v>2.0029788145786278</v>
      </c>
      <c r="F82" s="16">
        <f>+'MATRIZ (A)'!F82*F$168</f>
        <v>40.030067596563008</v>
      </c>
      <c r="G82" s="16">
        <f>+'MATRIZ (A)'!G82*G$168</f>
        <v>4.3664649778520994</v>
      </c>
      <c r="H82" s="16">
        <f>+'MATRIZ (A)'!H82*H$168</f>
        <v>15.772335353116961</v>
      </c>
      <c r="I82" s="16">
        <f>+'MATRIZ (A)'!I82*I$168</f>
        <v>6.2098258146498031</v>
      </c>
      <c r="J82" s="16">
        <f>+'MATRIZ (A)'!J82*J$168</f>
        <v>4.3274358211829513</v>
      </c>
      <c r="K82" s="16">
        <f>+'MATRIZ (A)'!K82*K$168</f>
        <v>10.341308120424568</v>
      </c>
      <c r="L82" s="16">
        <f>+'MATRIZ (A)'!L82*L$168</f>
        <v>9.4994130018134886</v>
      </c>
      <c r="M82" s="16">
        <f>+'MATRIZ (A)'!M82*M$168</f>
        <v>6.8239662316665326</v>
      </c>
      <c r="N82" s="16">
        <f>+'MATRIZ (A)'!N82*N$168</f>
        <v>18.834433658384533</v>
      </c>
      <c r="O82" s="16">
        <f>+'MATRIZ (A)'!O82*O$168</f>
        <v>7.9332609543342079</v>
      </c>
      <c r="P82" s="16">
        <f>+'MATRIZ (A)'!P82*P$168</f>
        <v>332.09418543044274</v>
      </c>
      <c r="Q82" s="16">
        <f>+'MATRIZ (A)'!Q82*Q$168</f>
        <v>2.7543867600666387</v>
      </c>
      <c r="R82" s="16">
        <f>+'MATRIZ (A)'!R82*R$168</f>
        <v>495.95903794175183</v>
      </c>
      <c r="S82" s="16">
        <f>+'MATRIZ (A)'!S82*S$168</f>
        <v>154.59718704108201</v>
      </c>
      <c r="T82" s="16">
        <f>+'MATRIZ (A)'!T82*T$168</f>
        <v>31.27507382797948</v>
      </c>
      <c r="U82" s="16">
        <f>+'MATRIZ (A)'!U82*U$168</f>
        <v>44.604957103212826</v>
      </c>
      <c r="V82" s="16">
        <f>+'MATRIZ (A)'!V82*V$168</f>
        <v>3.2100128425096375</v>
      </c>
      <c r="W82" s="16">
        <f>+'MATRIZ (A)'!W82*W$168</f>
        <v>49.769763325043456</v>
      </c>
      <c r="X82" s="16">
        <f>+'MATRIZ (A)'!X82*X$168</f>
        <v>75.660758944351571</v>
      </c>
      <c r="Y82" s="16">
        <f>+'MATRIZ (A)'!Y82*Y$168</f>
        <v>18.629980565215945</v>
      </c>
      <c r="Z82" s="16">
        <f>+'MATRIZ (A)'!Z82*Z$168</f>
        <v>17.946735836464917</v>
      </c>
      <c r="AA82" s="16">
        <f>+'MATRIZ (A)'!AA82*AA$168</f>
        <v>1.4977196331262588</v>
      </c>
      <c r="AB82" s="16">
        <f>+'MATRIZ (A)'!AB82*AB$168</f>
        <v>143.33567886533891</v>
      </c>
      <c r="AC82" s="16">
        <f>+'MATRIZ (A)'!AC82*AC$168</f>
        <v>33.634526844373461</v>
      </c>
      <c r="AD82" s="16">
        <f>+'MATRIZ (A)'!AD82*AD$168</f>
        <v>26.687537829856772</v>
      </c>
      <c r="AE82" s="16">
        <f>+'MATRIZ (A)'!AE82*AE$168</f>
        <v>75.646309430929122</v>
      </c>
      <c r="AF82" s="16">
        <f>+'MATRIZ (A)'!AF82*AF$168</f>
        <v>493.41571951471087</v>
      </c>
      <c r="AG82" s="16">
        <f>+'MATRIZ (A)'!AG82*AG$168</f>
        <v>5.7575050443547078E-3</v>
      </c>
      <c r="AH82" s="16">
        <f>+'MATRIZ (A)'!AH82*AH$168</f>
        <v>0.89425966198197993</v>
      </c>
      <c r="AI82" s="16">
        <f>+'MATRIZ (A)'!AI82*AI$168</f>
        <v>91.012168394712177</v>
      </c>
      <c r="AJ82" s="16">
        <f>+'MATRIZ (A)'!AJ82*AJ$168</f>
        <v>101.36510696402759</v>
      </c>
      <c r="AK82" s="16">
        <f>+'MATRIZ (A)'!AK82*AK$168</f>
        <v>41.714653082580952</v>
      </c>
      <c r="AL82" s="16">
        <f>+'MATRIZ (A)'!AL82*AL$168</f>
        <v>74.792508250991503</v>
      </c>
      <c r="AM82" s="16">
        <f>+'MATRIZ (A)'!AM82*AM$168</f>
        <v>38.165902607142336</v>
      </c>
      <c r="AN82" s="16">
        <f>+'MATRIZ (A)'!AN82*AN$168</f>
        <v>38.379887151549774</v>
      </c>
      <c r="AO82" s="16">
        <f>+'MATRIZ (A)'!AO82*AO$168</f>
        <v>52.987319601421426</v>
      </c>
      <c r="AP82" s="16">
        <f>+'MATRIZ (A)'!AP82*AP$168</f>
        <v>99.01683272283347</v>
      </c>
      <c r="AQ82" s="16">
        <f>+'MATRIZ (A)'!AQ82*AQ$168</f>
        <v>89.940116103837241</v>
      </c>
      <c r="AR82" s="16">
        <f>+'MATRIZ (A)'!AR82*AR$168</f>
        <v>227.32338534719943</v>
      </c>
      <c r="AS82" s="16">
        <f>+'MATRIZ (A)'!AS82*AS$168</f>
        <v>3.0424131922675151</v>
      </c>
      <c r="AT82" s="16">
        <f>+'MATRIZ (A)'!AT82*AT$168</f>
        <v>8.9406884922103576</v>
      </c>
      <c r="AU82" s="16">
        <f>+'MATRIZ (A)'!AU82*AU$168</f>
        <v>51.862782538899609</v>
      </c>
      <c r="AV82" s="16">
        <f>+'MATRIZ (A)'!AV82*AV$168</f>
        <v>26.691008139554089</v>
      </c>
      <c r="AW82" s="16">
        <f>+'MATRIZ (A)'!AW82*AW$168</f>
        <v>19.870456939749197</v>
      </c>
      <c r="AX82" s="16">
        <f>+'MATRIZ (A)'!AX82*AX$168</f>
        <v>54.993568884925907</v>
      </c>
      <c r="AY82" s="16">
        <f>+'MATRIZ (A)'!AY82*AY$168</f>
        <v>7.381996641421134</v>
      </c>
      <c r="AZ82" s="16">
        <f>+'MATRIZ (A)'!AZ82*AZ$168</f>
        <v>143.60897546897419</v>
      </c>
      <c r="BA82" s="16">
        <f>+'MATRIZ (A)'!BA82*BA$168</f>
        <v>0.89279843732697306</v>
      </c>
      <c r="BB82" s="16">
        <f>+'MATRIZ (A)'!BB82*BB$168</f>
        <v>15.083759952470391</v>
      </c>
      <c r="BC82" s="16">
        <f>+'MATRIZ (A)'!BC82*BC$168</f>
        <v>16.860396241259384</v>
      </c>
      <c r="BD82" s="16">
        <f>+'MATRIZ (A)'!BD82*BD$168</f>
        <v>4.4917127690662779</v>
      </c>
      <c r="BE82" s="16">
        <f>+'MATRIZ (A)'!BE82*BE$168</f>
        <v>10.068825633782144</v>
      </c>
      <c r="BF82" s="16">
        <f>+'MATRIZ (A)'!BF82*BF$168</f>
        <v>148.33225461741372</v>
      </c>
      <c r="BG82" s="16">
        <f>+'MATRIZ (A)'!BG82*BG$168</f>
        <v>180.26061258011447</v>
      </c>
      <c r="BH82" s="16">
        <f>+'MATRIZ (A)'!BH82*BH$168</f>
        <v>100.76513839862493</v>
      </c>
      <c r="BI82" s="16">
        <f>+'MATRIZ (A)'!BI82*BI$168</f>
        <v>0</v>
      </c>
      <c r="BJ82" s="16">
        <f>+'MATRIZ (A)'!BJ82*BJ$168</f>
        <v>81.879148452890533</v>
      </c>
      <c r="BK82" s="16">
        <f>+'MATRIZ (A)'!BK82*BK$168</f>
        <v>5.4728115414113745</v>
      </c>
      <c r="BL82" s="16">
        <f>+'MATRIZ (A)'!BL82*BL$168</f>
        <v>16.129274125516385</v>
      </c>
      <c r="BM82" s="16">
        <f>+'MATRIZ (A)'!BM82*BM$168</f>
        <v>50.504104163517432</v>
      </c>
      <c r="BN82" s="16">
        <f>+'MATRIZ (A)'!BN82*BN$168</f>
        <v>204.65603104010344</v>
      </c>
      <c r="BO82" s="16">
        <f>+'MATRIZ (A)'!BO82*BO$168</f>
        <v>0.33684296322520341</v>
      </c>
      <c r="BP82" s="16">
        <f>+'MATRIZ (A)'!BP82*BP$168</f>
        <v>27.971405366799466</v>
      </c>
      <c r="BQ82" s="16">
        <f>+'MATRIZ (A)'!BQ82*BQ$168</f>
        <v>146.6396124653989</v>
      </c>
      <c r="BR82" s="16">
        <f>+'MATRIZ (A)'!BR82*BR$168</f>
        <v>82.446827262452061</v>
      </c>
      <c r="BS82" s="16">
        <f>+'MATRIZ (A)'!BS82*BS$168</f>
        <v>335.46332177621758</v>
      </c>
      <c r="BT82" s="16">
        <f>+'MATRIZ (A)'!BT82*BT$168</f>
        <v>92.865241719617259</v>
      </c>
      <c r="BU82" s="16">
        <f>+'MATRIZ (A)'!BU82*BU$168</f>
        <v>17998.170793015644</v>
      </c>
      <c r="BV82" s="16">
        <f>+'MATRIZ (A)'!BV82*BV$168</f>
        <v>138.68971573489873</v>
      </c>
      <c r="BW82" s="16">
        <f>+'MATRIZ (A)'!BW82*BW$168</f>
        <v>103.89477583952059</v>
      </c>
      <c r="BX82" s="16">
        <f>+'MATRIZ (A)'!BX82*BX$168</f>
        <v>16.253391616890113</v>
      </c>
      <c r="BY82" s="16">
        <f>+'MATRIZ (A)'!BY82*BY$168</f>
        <v>257.07159996335753</v>
      </c>
      <c r="BZ82" s="16">
        <f>+'MATRIZ (A)'!BZ82*BZ$168</f>
        <v>50.460277295275013</v>
      </c>
      <c r="CA82" s="16">
        <f>+'MATRIZ (A)'!CA82*CA$168</f>
        <v>43.251797984417784</v>
      </c>
      <c r="CB82" s="16">
        <f>+'MATRIZ (A)'!CB82*CB$168</f>
        <v>3.2757539622286398</v>
      </c>
      <c r="CC82" s="16">
        <f>+'MATRIZ (A)'!CC82*CC$168</f>
        <v>710.96782570771177</v>
      </c>
      <c r="CD82" s="16">
        <f>+'MATRIZ (A)'!CD82*CD$168</f>
        <v>159.97459380132611</v>
      </c>
      <c r="CE82" s="16">
        <f>+'MATRIZ (A)'!CE82*CE$168</f>
        <v>387.09527199627246</v>
      </c>
      <c r="CF82" s="16">
        <f>+'MATRIZ (A)'!CF82*CF$168</f>
        <v>234.04492580035213</v>
      </c>
      <c r="CG82" s="16">
        <f>+'MATRIZ (A)'!CG82*CG$168</f>
        <v>304.74773800313409</v>
      </c>
      <c r="CH82" s="16">
        <f>+'MATRIZ (A)'!CH82*CH$168</f>
        <v>554.52502861326263</v>
      </c>
      <c r="CI82" s="16">
        <f>+'MATRIZ (A)'!CI82*CI$168</f>
        <v>125.9321153193109</v>
      </c>
      <c r="CJ82" s="16">
        <f>+'MATRIZ (A)'!CJ82*CJ$168</f>
        <v>125733.00179272225</v>
      </c>
      <c r="CK82" s="16">
        <f>+'MATRIZ (A)'!CK82*CK$168</f>
        <v>20063.31130725309</v>
      </c>
      <c r="CL82" s="16">
        <f>+'MATRIZ (A)'!CL82*CL$168</f>
        <v>11958.070465221545</v>
      </c>
      <c r="CM82" s="16">
        <f>+'MATRIZ (A)'!CM82*CM$168</f>
        <v>62406.608148735329</v>
      </c>
      <c r="CN82" s="16">
        <f>+'MATRIZ (A)'!CN82*CN$168</f>
        <v>2701.2207369206308</v>
      </c>
      <c r="CO82" s="16">
        <f>+'MATRIZ (A)'!CO82*CO$168</f>
        <v>218.64112525753794</v>
      </c>
      <c r="CP82" s="16">
        <f>+'MATRIZ (A)'!CP82*CP$168</f>
        <v>1.4068567448685176</v>
      </c>
      <c r="CQ82" s="16">
        <f>+'MATRIZ (A)'!CQ82*CQ$168</f>
        <v>77.935105419756312</v>
      </c>
      <c r="CR82" s="16">
        <f>+'MATRIZ (A)'!CR82*CR$168</f>
        <v>1311.0780858215219</v>
      </c>
      <c r="CS82" s="16">
        <f>+'MATRIZ (A)'!CS82*CS$168</f>
        <v>1220.3962861369121</v>
      </c>
      <c r="CT82" s="16">
        <f>+'MATRIZ (A)'!CT82*CT$168</f>
        <v>37.185442442836077</v>
      </c>
      <c r="CU82" s="16">
        <f>+'MATRIZ (A)'!CU82*CU$168</f>
        <v>68.210521190755671</v>
      </c>
      <c r="CV82" s="16">
        <f>+'MATRIZ (A)'!CV82*CV$168</f>
        <v>741.60773659028894</v>
      </c>
      <c r="CW82" s="16">
        <f>+'MATRIZ (A)'!CW82*CW$168</f>
        <v>697.2476307355862</v>
      </c>
      <c r="CX82" s="16">
        <f>+'MATRIZ (A)'!CX82*CX$168</f>
        <v>131.74421288074799</v>
      </c>
      <c r="CY82" s="16">
        <f>+'MATRIZ (A)'!CY82*CY$168</f>
        <v>292.91734137178719</v>
      </c>
      <c r="CZ82" s="16">
        <f>+'MATRIZ (A)'!CZ82*CZ$168</f>
        <v>42.153100202168829</v>
      </c>
      <c r="DA82" s="16">
        <f>+'MATRIZ (A)'!DA82*DA$168</f>
        <v>941.39892046719137</v>
      </c>
      <c r="DB82" s="16">
        <f>+'MATRIZ (A)'!DB82*DB$168</f>
        <v>14.915046635622966</v>
      </c>
      <c r="DC82" s="16">
        <f>+'MATRIZ (A)'!DC82*DC$168</f>
        <v>175.17603305661115</v>
      </c>
      <c r="DD82" s="16">
        <f>+'MATRIZ (A)'!DD82*DD$168</f>
        <v>41.027439647872228</v>
      </c>
      <c r="DE82" s="16">
        <f>+'MATRIZ (A)'!DE82*DE$168</f>
        <v>2.5022005774753859</v>
      </c>
      <c r="DF82" s="16">
        <f>+'MATRIZ (A)'!DF82*DF$168</f>
        <v>14.016776776394973</v>
      </c>
      <c r="DG82" s="16">
        <f>+'MATRIZ (A)'!DG82*DG$168</f>
        <v>3895.9621744334645</v>
      </c>
      <c r="DH82" s="16">
        <f>+'MATRIZ (A)'!DH82*DH$168</f>
        <v>52.630377447576834</v>
      </c>
      <c r="DI82" s="16">
        <f>+'MATRIZ (A)'!DI82*DI$168</f>
        <v>50.155917898394954</v>
      </c>
      <c r="DJ82" s="16">
        <f>+'MATRIZ (A)'!DJ82*DJ$168</f>
        <v>141.6411259470207</v>
      </c>
      <c r="DK82" s="16">
        <f>+'MATRIZ (A)'!DK82*DK$168</f>
        <v>1138.7737424298923</v>
      </c>
      <c r="DL82" s="16">
        <f>+'MATRIZ (A)'!DL82*DL$168</f>
        <v>28.911775769955824</v>
      </c>
      <c r="DM82" s="16">
        <f>+'MATRIZ (A)'!DM82*DM$168</f>
        <v>92.931254976168276</v>
      </c>
      <c r="DN82" s="16">
        <f>+'MATRIZ (A)'!DN82*DN$168</f>
        <v>27.747091769574002</v>
      </c>
      <c r="DO82" s="16">
        <f>+'MATRIZ (A)'!DO82*DO$168</f>
        <v>1.6425297209310343</v>
      </c>
      <c r="DP82" s="16">
        <f>+'MATRIZ (A)'!DP82*DP$168</f>
        <v>306.83315636448378</v>
      </c>
      <c r="DQ82" s="16">
        <f>+'MATRIZ (A)'!DQ82*DQ$168</f>
        <v>2.5790939978128473</v>
      </c>
      <c r="DR82" s="16">
        <f>+'MATRIZ (A)'!DR82*DR$168</f>
        <v>142.85305843840638</v>
      </c>
      <c r="DS82" s="16">
        <f>+'MATRIZ (A)'!DS82*DS$168</f>
        <v>88.88739758589189</v>
      </c>
      <c r="DT82" s="16">
        <f>+'MATRIZ (A)'!DT82*DT$168</f>
        <v>14.474354695791531</v>
      </c>
      <c r="DU82" s="16">
        <f>+'MATRIZ (A)'!DU82*DU$168</f>
        <v>55.07678602596954</v>
      </c>
      <c r="DV82" s="16">
        <f>+'MATRIZ (A)'!DV82*DV$168</f>
        <v>507.38356457578953</v>
      </c>
      <c r="DW82" s="16">
        <f>+'MATRIZ (A)'!DW82*DW$168</f>
        <v>228.19989164582339</v>
      </c>
      <c r="DX82" s="16">
        <f>+'MATRIZ (A)'!DX82*DX$168</f>
        <v>0.49816773999468789</v>
      </c>
      <c r="DY82" s="16">
        <f>+'MATRIZ (A)'!DY82*DY$168</f>
        <v>790.69498932094746</v>
      </c>
      <c r="DZ82" s="16">
        <f>+'MATRIZ (A)'!DZ82*DZ$168</f>
        <v>260.99066475744451</v>
      </c>
      <c r="EA82" s="16">
        <f>+'MATRIZ (A)'!EA82*EA$168</f>
        <v>133.01311954311717</v>
      </c>
      <c r="EB82" s="16">
        <f>+'MATRIZ (A)'!EB82*EB$168</f>
        <v>193.41555215380538</v>
      </c>
      <c r="EC82" s="16">
        <f>+'MATRIZ (A)'!EC82*EC$168</f>
        <v>39.454992561801802</v>
      </c>
      <c r="ED82" s="16">
        <f>+'MATRIZ (A)'!ED82*ED$168</f>
        <v>2.1109821456017195</v>
      </c>
      <c r="EE82" s="16">
        <f>+'MATRIZ (A)'!EE82*EE$168</f>
        <v>43.403606996881805</v>
      </c>
      <c r="EF82" s="16">
        <f>+'MATRIZ (A)'!EF82*EF$168</f>
        <v>50.103581179008707</v>
      </c>
      <c r="EG82" s="16">
        <f>+'MATRIZ (A)'!EG82*EG$168</f>
        <v>4.0677349631450674</v>
      </c>
      <c r="EH82" s="16">
        <f>+'MATRIZ (A)'!EH82*EH$168</f>
        <v>0</v>
      </c>
      <c r="EI82" s="18">
        <f t="shared" si="6"/>
        <v>263104.12889413116</v>
      </c>
      <c r="EJ82" s="20">
        <f>+'MATRIZ (I-A) INVERSA'!FM82</f>
        <v>5103.799130824068</v>
      </c>
      <c r="EK82" s="20">
        <f>+'MATRIZ (I-A) INVERSA'!FN82</f>
        <v>0</v>
      </c>
      <c r="EL82" s="20">
        <f>+'MATRIZ (I-A) INVERSA'!FO82</f>
        <v>0</v>
      </c>
      <c r="EM82" s="20">
        <f>+'MATRIZ (I-A) INVERSA'!FP82</f>
        <v>0</v>
      </c>
      <c r="EN82" s="20">
        <f>+'MATRIZ (I-A) INVERSA'!FQ82</f>
        <v>0</v>
      </c>
      <c r="EO82" s="20">
        <f>+'MATRIZ (I-A) INVERSA'!FR82</f>
        <v>0</v>
      </c>
      <c r="EP82" s="20">
        <f>+'MATRIZ (I-A) INVERSA'!FS82</f>
        <v>0</v>
      </c>
      <c r="EQ82" s="20">
        <f>+'MATRIZ (I-A) INVERSA'!FT82</f>
        <v>0</v>
      </c>
      <c r="ER82" s="20">
        <f>+'MATRIZ (I-A) INVERSA'!FU82</f>
        <v>0</v>
      </c>
      <c r="ES82" s="20">
        <f>+'MATRIZ (I-A) INVERSA'!FV82</f>
        <v>0</v>
      </c>
      <c r="ET82" s="20">
        <f>+'MATRIZ (I-A) INVERSA'!FW82</f>
        <v>0</v>
      </c>
      <c r="EU82" s="20">
        <f>+'MATRIZ (I-A) INVERSA'!FX82</f>
        <v>5.0367545267821665</v>
      </c>
      <c r="EV82" s="20">
        <f>+'MATRIZ (I-A) INVERSA'!FY82</f>
        <v>39.347795995449147</v>
      </c>
      <c r="EW82" s="20">
        <f>+'MATRIZ (I-A) INVERSA'!FZ82</f>
        <v>6321.8301695240852</v>
      </c>
      <c r="EX82" s="20">
        <f>+'MATRIZ (I-A) INVERSA'!GA82</f>
        <v>28048.860583167465</v>
      </c>
      <c r="EY82" s="20">
        <f>+'MATRIZ (I-A) INVERSA'!GB82</f>
        <v>0</v>
      </c>
      <c r="EZ82" s="20">
        <f>+'MATRIZ (I-A) INVERSA'!GC82</f>
        <v>0</v>
      </c>
      <c r="FA82" s="20">
        <f>+'MATRIZ (I-A) INVERSA'!GD82</f>
        <v>0</v>
      </c>
      <c r="FB82" s="20">
        <f>+'MATRIZ (I-A) INVERSA'!GE82</f>
        <v>0</v>
      </c>
      <c r="FC82" s="20">
        <f>+'MATRIZ (I-A) INVERSA'!GF82</f>
        <v>0</v>
      </c>
      <c r="FD82" s="20">
        <f>+'MATRIZ (I-A) INVERSA'!GG82</f>
        <v>0</v>
      </c>
      <c r="FE82" s="20">
        <f>+'MATRIZ (I-A) INVERSA'!GH82</f>
        <v>0</v>
      </c>
      <c r="FF82" s="20">
        <f>+'MATRIZ (I-A) INVERSA'!GI82</f>
        <v>0</v>
      </c>
      <c r="FG82" s="18">
        <f t="shared" si="8"/>
        <v>39518.874434037847</v>
      </c>
      <c r="FH82" s="17">
        <f t="shared" si="7"/>
        <v>302623.003328169</v>
      </c>
      <c r="FI82" s="28"/>
      <c r="FJ82" s="17">
        <v>302623.00332816894</v>
      </c>
      <c r="FK82" s="50">
        <f t="shared" si="9"/>
        <v>0</v>
      </c>
      <c r="FM82" s="48">
        <f>+IFERROR((FH82/'MIP 2012'!FH82*100-100),0)</f>
        <v>0.29616272965722601</v>
      </c>
    </row>
    <row r="83" spans="1:169" s="7" customFormat="1" ht="21.95" customHeight="1" thickBot="1" x14ac:dyDescent="0.25">
      <c r="A83" s="12" t="s">
        <v>230</v>
      </c>
      <c r="B83" s="12" t="s">
        <v>231</v>
      </c>
      <c r="C83" s="16">
        <f>+'MATRIZ (A)'!C83*C$168</f>
        <v>0.43385533673909676</v>
      </c>
      <c r="D83" s="16">
        <f>+'MATRIZ (A)'!D83*D$168</f>
        <v>0.20486264911315069</v>
      </c>
      <c r="E83" s="16">
        <f>+'MATRIZ (A)'!E83*E$168</f>
        <v>13.336553944296858</v>
      </c>
      <c r="F83" s="16">
        <f>+'MATRIZ (A)'!F83*F$168</f>
        <v>8.8540223369941096</v>
      </c>
      <c r="G83" s="16">
        <f>+'MATRIZ (A)'!G83*G$168</f>
        <v>1.7414800515659346</v>
      </c>
      <c r="H83" s="16">
        <f>+'MATRIZ (A)'!H83*H$168</f>
        <v>5.525809825105152</v>
      </c>
      <c r="I83" s="16">
        <f>+'MATRIZ (A)'!I83*I$168</f>
        <v>18.193347688434315</v>
      </c>
      <c r="J83" s="16">
        <f>+'MATRIZ (A)'!J83*J$168</f>
        <v>38.799006364848822</v>
      </c>
      <c r="K83" s="16">
        <f>+'MATRIZ (A)'!K83*K$168</f>
        <v>1.5800641836749578</v>
      </c>
      <c r="L83" s="16">
        <f>+'MATRIZ (A)'!L83*L$168</f>
        <v>6.5889670650967691</v>
      </c>
      <c r="M83" s="16">
        <f>+'MATRIZ (A)'!M83*M$168</f>
        <v>1.6599241501245499</v>
      </c>
      <c r="N83" s="16">
        <f>+'MATRIZ (A)'!N83*N$168</f>
        <v>7.9631708154192307</v>
      </c>
      <c r="O83" s="16">
        <f>+'MATRIZ (A)'!O83*O$168</f>
        <v>7.0639247081709273</v>
      </c>
      <c r="P83" s="16">
        <f>+'MATRIZ (A)'!P83*P$168</f>
        <v>461.66009895928551</v>
      </c>
      <c r="Q83" s="16">
        <f>+'MATRIZ (A)'!Q83*Q$168</f>
        <v>3.7823037784327687</v>
      </c>
      <c r="R83" s="16">
        <f>+'MATRIZ (A)'!R83*R$168</f>
        <v>107.10004546033713</v>
      </c>
      <c r="S83" s="16">
        <f>+'MATRIZ (A)'!S83*S$168</f>
        <v>95.290278819711375</v>
      </c>
      <c r="T83" s="16">
        <f>+'MATRIZ (A)'!T83*T$168</f>
        <v>44.738067618569509</v>
      </c>
      <c r="U83" s="16">
        <f>+'MATRIZ (A)'!U83*U$168</f>
        <v>14.08427697139712</v>
      </c>
      <c r="V83" s="16">
        <f>+'MATRIZ (A)'!V83*V$168</f>
        <v>8.7163183607974837</v>
      </c>
      <c r="W83" s="16">
        <f>+'MATRIZ (A)'!W83*W$168</f>
        <v>3.6886750346939783</v>
      </c>
      <c r="X83" s="16">
        <f>+'MATRIZ (A)'!X83*X$168</f>
        <v>140.68025864302575</v>
      </c>
      <c r="Y83" s="16">
        <f>+'MATRIZ (A)'!Y83*Y$168</f>
        <v>15.213118887406504</v>
      </c>
      <c r="Z83" s="16">
        <f>+'MATRIZ (A)'!Z83*Z$168</f>
        <v>13.271710171340089</v>
      </c>
      <c r="AA83" s="16">
        <f>+'MATRIZ (A)'!AA83*AA$168</f>
        <v>0.99739721203815668</v>
      </c>
      <c r="AB83" s="16">
        <f>+'MATRIZ (A)'!AB83*AB$168</f>
        <v>97.184849118528746</v>
      </c>
      <c r="AC83" s="16">
        <f>+'MATRIZ (A)'!AC83*AC$168</f>
        <v>0.36407294029373749</v>
      </c>
      <c r="AD83" s="16">
        <f>+'MATRIZ (A)'!AD83*AD$168</f>
        <v>140.04308721745485</v>
      </c>
      <c r="AE83" s="16">
        <f>+'MATRIZ (A)'!AE83*AE$168</f>
        <v>1.6048891552824183</v>
      </c>
      <c r="AF83" s="16">
        <f>+'MATRIZ (A)'!AF83*AF$168</f>
        <v>58.105184573689954</v>
      </c>
      <c r="AG83" s="16">
        <f>+'MATRIZ (A)'!AG83*AG$168</f>
        <v>4.9382481778335256E-4</v>
      </c>
      <c r="AH83" s="16">
        <f>+'MATRIZ (A)'!AH83*AH$168</f>
        <v>20.119382855794822</v>
      </c>
      <c r="AI83" s="16">
        <f>+'MATRIZ (A)'!AI83*AI$168</f>
        <v>16.186198078451763</v>
      </c>
      <c r="AJ83" s="16">
        <f>+'MATRIZ (A)'!AJ83*AJ$168</f>
        <v>269.26142164267088</v>
      </c>
      <c r="AK83" s="16">
        <f>+'MATRIZ (A)'!AK83*AK$168</f>
        <v>266.20441162528027</v>
      </c>
      <c r="AL83" s="16">
        <f>+'MATRIZ (A)'!AL83*AL$168</f>
        <v>248.35986674996843</v>
      </c>
      <c r="AM83" s="16">
        <f>+'MATRIZ (A)'!AM83*AM$168</f>
        <v>160.92331141205671</v>
      </c>
      <c r="AN83" s="16">
        <f>+'MATRIZ (A)'!AN83*AN$168</f>
        <v>439.01832773851311</v>
      </c>
      <c r="AO83" s="16">
        <f>+'MATRIZ (A)'!AO83*AO$168</f>
        <v>4.395176812682732</v>
      </c>
      <c r="AP83" s="16">
        <f>+'MATRIZ (A)'!AP83*AP$168</f>
        <v>12.567312412761133</v>
      </c>
      <c r="AQ83" s="16">
        <f>+'MATRIZ (A)'!AQ83*AQ$168</f>
        <v>31.119517332416187</v>
      </c>
      <c r="AR83" s="16">
        <f>+'MATRIZ (A)'!AR83*AR$168</f>
        <v>17.980832188244406</v>
      </c>
      <c r="AS83" s="16">
        <f>+'MATRIZ (A)'!AS83*AS$168</f>
        <v>160.99433521703534</v>
      </c>
      <c r="AT83" s="16">
        <f>+'MATRIZ (A)'!AT83*AT$168</f>
        <v>4.4696249095953871</v>
      </c>
      <c r="AU83" s="16">
        <f>+'MATRIZ (A)'!AU83*AU$168</f>
        <v>1.7206905287625793</v>
      </c>
      <c r="AV83" s="16">
        <f>+'MATRIZ (A)'!AV83*AV$168</f>
        <v>56.244576450674359</v>
      </c>
      <c r="AW83" s="16">
        <f>+'MATRIZ (A)'!AW83*AW$168</f>
        <v>75.88243720955478</v>
      </c>
      <c r="AX83" s="16">
        <f>+'MATRIZ (A)'!AX83*AX$168</f>
        <v>99.569973375604249</v>
      </c>
      <c r="AY83" s="16">
        <f>+'MATRIZ (A)'!AY83*AY$168</f>
        <v>46.204531474675825</v>
      </c>
      <c r="AZ83" s="16">
        <f>+'MATRIZ (A)'!AZ83*AZ$168</f>
        <v>138.12464542964517</v>
      </c>
      <c r="BA83" s="16">
        <f>+'MATRIZ (A)'!BA83*BA$168</f>
        <v>163.44879974630294</v>
      </c>
      <c r="BB83" s="16">
        <f>+'MATRIZ (A)'!BB83*BB$168</f>
        <v>28.737259157751684</v>
      </c>
      <c r="BC83" s="16">
        <f>+'MATRIZ (A)'!BC83*BC$168</f>
        <v>32.409505221571656</v>
      </c>
      <c r="BD83" s="16">
        <f>+'MATRIZ (A)'!BD83*BD$168</f>
        <v>33.939267182030775</v>
      </c>
      <c r="BE83" s="16">
        <f>+'MATRIZ (A)'!BE83*BE$168</f>
        <v>2.3766397604157889</v>
      </c>
      <c r="BF83" s="16">
        <f>+'MATRIZ (A)'!BF83*BF$168</f>
        <v>7.0178912949365628</v>
      </c>
      <c r="BG83" s="16">
        <f>+'MATRIZ (A)'!BG83*BG$168</f>
        <v>73.278113818083966</v>
      </c>
      <c r="BH83" s="16">
        <f>+'MATRIZ (A)'!BH83*BH$168</f>
        <v>16.677340531693236</v>
      </c>
      <c r="BI83" s="16">
        <f>+'MATRIZ (A)'!BI83*BI$168</f>
        <v>0</v>
      </c>
      <c r="BJ83" s="16">
        <f>+'MATRIZ (A)'!BJ83*BJ$168</f>
        <v>28.29333296757547</v>
      </c>
      <c r="BK83" s="16">
        <f>+'MATRIZ (A)'!BK83*BK$168</f>
        <v>0.31822133693928245</v>
      </c>
      <c r="BL83" s="16">
        <f>+'MATRIZ (A)'!BL83*BL$168</f>
        <v>18.728877008342259</v>
      </c>
      <c r="BM83" s="16">
        <f>+'MATRIZ (A)'!BM83*BM$168</f>
        <v>15.945731276917696</v>
      </c>
      <c r="BN83" s="16">
        <f>+'MATRIZ (A)'!BN83*BN$168</f>
        <v>53.037822817933211</v>
      </c>
      <c r="BO83" s="16">
        <f>+'MATRIZ (A)'!BO83*BO$168</f>
        <v>16.064838631301882</v>
      </c>
      <c r="BP83" s="16">
        <f>+'MATRIZ (A)'!BP83*BP$168</f>
        <v>73.841462317627503</v>
      </c>
      <c r="BQ83" s="16">
        <f>+'MATRIZ (A)'!BQ83*BQ$168</f>
        <v>2206.919956171851</v>
      </c>
      <c r="BR83" s="16">
        <f>+'MATRIZ (A)'!BR83*BR$168</f>
        <v>23.281436435650814</v>
      </c>
      <c r="BS83" s="16">
        <f>+'MATRIZ (A)'!BS83*BS$168</f>
        <v>263.62127410629978</v>
      </c>
      <c r="BT83" s="16">
        <f>+'MATRIZ (A)'!BT83*BT$168</f>
        <v>539.86380758182179</v>
      </c>
      <c r="BU83" s="16">
        <f>+'MATRIZ (A)'!BU83*BU$168</f>
        <v>2339.3486420757786</v>
      </c>
      <c r="BV83" s="16">
        <f>+'MATRIZ (A)'!BV83*BV$168</f>
        <v>10787.088684616041</v>
      </c>
      <c r="BW83" s="16">
        <f>+'MATRIZ (A)'!BW83*BW$168</f>
        <v>173.35890376458266</v>
      </c>
      <c r="BX83" s="16">
        <f>+'MATRIZ (A)'!BX83*BX$168</f>
        <v>41.8228800976499</v>
      </c>
      <c r="BY83" s="16">
        <f>+'MATRIZ (A)'!BY83*BY$168</f>
        <v>90.77594396157177</v>
      </c>
      <c r="BZ83" s="16">
        <f>+'MATRIZ (A)'!BZ83*BZ$168</f>
        <v>253.01971819773573</v>
      </c>
      <c r="CA83" s="16">
        <f>+'MATRIZ (A)'!CA83*CA$168</f>
        <v>31.969359946658727</v>
      </c>
      <c r="CB83" s="16">
        <f>+'MATRIZ (A)'!CB83*CB$168</f>
        <v>1119.9004976267547</v>
      </c>
      <c r="CC83" s="16">
        <f>+'MATRIZ (A)'!CC83*CC$168</f>
        <v>1705.7084318684711</v>
      </c>
      <c r="CD83" s="16">
        <f>+'MATRIZ (A)'!CD83*CD$168</f>
        <v>1346.7309861114627</v>
      </c>
      <c r="CE83" s="16">
        <f>+'MATRIZ (A)'!CE83*CE$168</f>
        <v>216.15955762422178</v>
      </c>
      <c r="CF83" s="16">
        <f>+'MATRIZ (A)'!CF83*CF$168</f>
        <v>616.56444874052465</v>
      </c>
      <c r="CG83" s="16">
        <f>+'MATRIZ (A)'!CG83*CG$168</f>
        <v>46.464376909660643</v>
      </c>
      <c r="CH83" s="16">
        <f>+'MATRIZ (A)'!CH83*CH$168</f>
        <v>152.36856027567205</v>
      </c>
      <c r="CI83" s="16">
        <f>+'MATRIZ (A)'!CI83*CI$168</f>
        <v>313.21207324762156</v>
      </c>
      <c r="CJ83" s="16">
        <f>+'MATRIZ (A)'!CJ83*CJ$168</f>
        <v>19229.591452288289</v>
      </c>
      <c r="CK83" s="16">
        <f>+'MATRIZ (A)'!CK83*CK$168</f>
        <v>1494.5696226137081</v>
      </c>
      <c r="CL83" s="16">
        <f>+'MATRIZ (A)'!CL83*CL$168</f>
        <v>6830.1491742702492</v>
      </c>
      <c r="CM83" s="16">
        <f>+'MATRIZ (A)'!CM83*CM$168</f>
        <v>20794.942926650085</v>
      </c>
      <c r="CN83" s="16">
        <f>+'MATRIZ (A)'!CN83*CN$168</f>
        <v>825.04186558375295</v>
      </c>
      <c r="CO83" s="16">
        <f>+'MATRIZ (A)'!CO83*CO$168</f>
        <v>1452.6343158208874</v>
      </c>
      <c r="CP83" s="16">
        <f>+'MATRIZ (A)'!CP83*CP$168</f>
        <v>5.1523785863907268E-2</v>
      </c>
      <c r="CQ83" s="16">
        <f>+'MATRIZ (A)'!CQ83*CQ$168</f>
        <v>4001.4666964060916</v>
      </c>
      <c r="CR83" s="16">
        <f>+'MATRIZ (A)'!CR83*CR$168</f>
        <v>387.58216894735381</v>
      </c>
      <c r="CS83" s="16">
        <f>+'MATRIZ (A)'!CS83*CS$168</f>
        <v>147.30537056429398</v>
      </c>
      <c r="CT83" s="16">
        <f>+'MATRIZ (A)'!CT83*CT$168</f>
        <v>7.8500514386472329</v>
      </c>
      <c r="CU83" s="16">
        <f>+'MATRIZ (A)'!CU83*CU$168</f>
        <v>4368.6694001755141</v>
      </c>
      <c r="CV83" s="16">
        <f>+'MATRIZ (A)'!CV83*CV$168</f>
        <v>14.030848704382565</v>
      </c>
      <c r="CW83" s="16">
        <f>+'MATRIZ (A)'!CW83*CW$168</f>
        <v>6.1767611128097437</v>
      </c>
      <c r="CX83" s="16">
        <f>+'MATRIZ (A)'!CX83*CX$168</f>
        <v>114.87773196051458</v>
      </c>
      <c r="CY83" s="16">
        <f>+'MATRIZ (A)'!CY83*CY$168</f>
        <v>99.87983955776339</v>
      </c>
      <c r="CZ83" s="16">
        <f>+'MATRIZ (A)'!CZ83*CZ$168</f>
        <v>7.4740784220355234</v>
      </c>
      <c r="DA83" s="16">
        <f>+'MATRIZ (A)'!DA83*DA$168</f>
        <v>544.21870409912913</v>
      </c>
      <c r="DB83" s="16">
        <f>+'MATRIZ (A)'!DB83*DB$168</f>
        <v>17.271037424454299</v>
      </c>
      <c r="DC83" s="16">
        <f>+'MATRIZ (A)'!DC83*DC$168</f>
        <v>40.57020870129535</v>
      </c>
      <c r="DD83" s="16">
        <f>+'MATRIZ (A)'!DD83*DD$168</f>
        <v>9.0744038679461916</v>
      </c>
      <c r="DE83" s="16">
        <f>+'MATRIZ (A)'!DE83*DE$168</f>
        <v>0.88480213416646958</v>
      </c>
      <c r="DF83" s="16">
        <f>+'MATRIZ (A)'!DF83*DF$168</f>
        <v>3.671032490502661</v>
      </c>
      <c r="DG83" s="16">
        <f>+'MATRIZ (A)'!DG83*DG$168</f>
        <v>737.71212338138298</v>
      </c>
      <c r="DH83" s="16">
        <f>+'MATRIZ (A)'!DH83*DH$168</f>
        <v>5.6970957618993703</v>
      </c>
      <c r="DI83" s="16">
        <f>+'MATRIZ (A)'!DI83*DI$168</f>
        <v>16.901784067344767</v>
      </c>
      <c r="DJ83" s="16">
        <f>+'MATRIZ (A)'!DJ83*DJ$168</f>
        <v>110.96496302502764</v>
      </c>
      <c r="DK83" s="16">
        <f>+'MATRIZ (A)'!DK83*DK$168</f>
        <v>435.27604116621842</v>
      </c>
      <c r="DL83" s="16">
        <f>+'MATRIZ (A)'!DL83*DL$168</f>
        <v>16.630114293935549</v>
      </c>
      <c r="DM83" s="16">
        <f>+'MATRIZ (A)'!DM83*DM$168</f>
        <v>330.28080939757513</v>
      </c>
      <c r="DN83" s="16">
        <f>+'MATRIZ (A)'!DN83*DN$168</f>
        <v>12.715846570663674</v>
      </c>
      <c r="DO83" s="16">
        <f>+'MATRIZ (A)'!DO83*DO$168</f>
        <v>0.88455568908714355</v>
      </c>
      <c r="DP83" s="16">
        <f>+'MATRIZ (A)'!DP83*DP$168</f>
        <v>58.293634894055579</v>
      </c>
      <c r="DQ83" s="16">
        <f>+'MATRIZ (A)'!DQ83*DQ$168</f>
        <v>1.1888457430980348</v>
      </c>
      <c r="DR83" s="16">
        <f>+'MATRIZ (A)'!DR83*DR$168</f>
        <v>24.346089310019533</v>
      </c>
      <c r="DS83" s="16">
        <f>+'MATRIZ (A)'!DS83*DS$168</f>
        <v>95.387951662155871</v>
      </c>
      <c r="DT83" s="16">
        <f>+'MATRIZ (A)'!DT83*DT$168</f>
        <v>19.675400909004296</v>
      </c>
      <c r="DU83" s="16">
        <f>+'MATRIZ (A)'!DU83*DU$168</f>
        <v>53.018346717107661</v>
      </c>
      <c r="DV83" s="16">
        <f>+'MATRIZ (A)'!DV83*DV$168</f>
        <v>79.661005576113027</v>
      </c>
      <c r="DW83" s="16">
        <f>+'MATRIZ (A)'!DW83*DW$168</f>
        <v>92.879847485638493</v>
      </c>
      <c r="DX83" s="16">
        <f>+'MATRIZ (A)'!DX83*DX$168</f>
        <v>2.6904300764216567</v>
      </c>
      <c r="DY83" s="16">
        <f>+'MATRIZ (A)'!DY83*DY$168</f>
        <v>863.08206614024925</v>
      </c>
      <c r="DZ83" s="16">
        <f>+'MATRIZ (A)'!DZ83*DZ$168</f>
        <v>599.9230275193579</v>
      </c>
      <c r="EA83" s="16">
        <f>+'MATRIZ (A)'!EA83*EA$168</f>
        <v>57.991162454076253</v>
      </c>
      <c r="EB83" s="16">
        <f>+'MATRIZ (A)'!EB83*EB$168</f>
        <v>76.368369549310813</v>
      </c>
      <c r="EC83" s="16">
        <f>+'MATRIZ (A)'!EC83*EC$168</f>
        <v>28.685371440228248</v>
      </c>
      <c r="ED83" s="16">
        <f>+'MATRIZ (A)'!ED83*ED$168</f>
        <v>0.28099427084256989</v>
      </c>
      <c r="EE83" s="16">
        <f>+'MATRIZ (A)'!EE83*EE$168</f>
        <v>121.89410301847468</v>
      </c>
      <c r="EF83" s="16">
        <f>+'MATRIZ (A)'!EF83*EF$168</f>
        <v>65.096165116353404</v>
      </c>
      <c r="EG83" s="16">
        <f>+'MATRIZ (A)'!EG83*EG$168</f>
        <v>3.530114590054152</v>
      </c>
      <c r="EH83" s="16">
        <f>+'MATRIZ (A)'!EH83*EH$168</f>
        <v>0</v>
      </c>
      <c r="EI83" s="18">
        <f t="shared" si="6"/>
        <v>90529.151608585933</v>
      </c>
      <c r="EJ83" s="20">
        <f>+'MATRIZ (I-A) INVERSA'!FM83</f>
        <v>2843.3753462618347</v>
      </c>
      <c r="EK83" s="20">
        <f>+'MATRIZ (I-A) INVERSA'!FN83</f>
        <v>0</v>
      </c>
      <c r="EL83" s="20">
        <f>+'MATRIZ (I-A) INVERSA'!FO83</f>
        <v>0</v>
      </c>
      <c r="EM83" s="20">
        <f>+'MATRIZ (I-A) INVERSA'!FP83</f>
        <v>0</v>
      </c>
      <c r="EN83" s="20">
        <f>+'MATRIZ (I-A) INVERSA'!FQ83</f>
        <v>0</v>
      </c>
      <c r="EO83" s="20">
        <f>+'MATRIZ (I-A) INVERSA'!FR83</f>
        <v>0</v>
      </c>
      <c r="EP83" s="20">
        <f>+'MATRIZ (I-A) INVERSA'!FS83</f>
        <v>0</v>
      </c>
      <c r="EQ83" s="20">
        <f>+'MATRIZ (I-A) INVERSA'!FT83</f>
        <v>0</v>
      </c>
      <c r="ER83" s="20">
        <f>+'MATRIZ (I-A) INVERSA'!FU83</f>
        <v>0</v>
      </c>
      <c r="ES83" s="20">
        <f>+'MATRIZ (I-A) INVERSA'!FV83</f>
        <v>0</v>
      </c>
      <c r="ET83" s="20">
        <f>+'MATRIZ (I-A) INVERSA'!FW83</f>
        <v>0</v>
      </c>
      <c r="EU83" s="20">
        <f>+'MATRIZ (I-A) INVERSA'!FX83</f>
        <v>42.447903767123208</v>
      </c>
      <c r="EV83" s="20">
        <f>+'MATRIZ (I-A) INVERSA'!FY83</f>
        <v>174.19862883515253</v>
      </c>
      <c r="EW83" s="20">
        <f>+'MATRIZ (I-A) INVERSA'!FZ83</f>
        <v>39647.667508635255</v>
      </c>
      <c r="EX83" s="20">
        <f>+'MATRIZ (I-A) INVERSA'!GA83</f>
        <v>132335.0740311672</v>
      </c>
      <c r="EY83" s="20">
        <f>+'MATRIZ (I-A) INVERSA'!GB83</f>
        <v>0</v>
      </c>
      <c r="EZ83" s="20">
        <f>+'MATRIZ (I-A) INVERSA'!GC83</f>
        <v>0</v>
      </c>
      <c r="FA83" s="20">
        <f>+'MATRIZ (I-A) INVERSA'!GD83</f>
        <v>0</v>
      </c>
      <c r="FB83" s="20">
        <f>+'MATRIZ (I-A) INVERSA'!GE83</f>
        <v>0</v>
      </c>
      <c r="FC83" s="20">
        <f>+'MATRIZ (I-A) INVERSA'!GF83</f>
        <v>0</v>
      </c>
      <c r="FD83" s="20">
        <f>+'MATRIZ (I-A) INVERSA'!GG83</f>
        <v>0</v>
      </c>
      <c r="FE83" s="20">
        <f>+'MATRIZ (I-A) INVERSA'!GH83</f>
        <v>0</v>
      </c>
      <c r="FF83" s="20">
        <f>+'MATRIZ (I-A) INVERSA'!GI83</f>
        <v>0</v>
      </c>
      <c r="FG83" s="18">
        <f t="shared" si="8"/>
        <v>175042.76341866655</v>
      </c>
      <c r="FH83" s="17">
        <f t="shared" si="7"/>
        <v>265571.91502725251</v>
      </c>
      <c r="FI83" s="28"/>
      <c r="FJ83" s="17">
        <v>265571.91502725263</v>
      </c>
      <c r="FK83" s="50">
        <f t="shared" si="9"/>
        <v>0</v>
      </c>
      <c r="FM83" s="48">
        <f>+IFERROR((FH83/'MIP 2012'!FH83*100-100),0)</f>
        <v>0.22683135419157452</v>
      </c>
    </row>
    <row r="84" spans="1:169" s="7" customFormat="1" ht="21.95" customHeight="1" thickBot="1" x14ac:dyDescent="0.25">
      <c r="A84" s="12" t="s">
        <v>232</v>
      </c>
      <c r="B84" s="12" t="s">
        <v>233</v>
      </c>
      <c r="C84" s="16">
        <f>+'MATRIZ (A)'!C84*C$168</f>
        <v>0.48068697035372188</v>
      </c>
      <c r="D84" s="16">
        <f>+'MATRIZ (A)'!D84*D$168</f>
        <v>0.30770685848497492</v>
      </c>
      <c r="E84" s="16">
        <f>+'MATRIZ (A)'!E84*E$168</f>
        <v>43.855197727737448</v>
      </c>
      <c r="F84" s="16">
        <f>+'MATRIZ (A)'!F84*F$168</f>
        <v>0.40711040371145674</v>
      </c>
      <c r="G84" s="16">
        <f>+'MATRIZ (A)'!G84*G$168</f>
        <v>14.94898145775448</v>
      </c>
      <c r="H84" s="16">
        <f>+'MATRIZ (A)'!H84*H$168</f>
        <v>52.777732149533982</v>
      </c>
      <c r="I84" s="16">
        <f>+'MATRIZ (A)'!I84*I$168</f>
        <v>49.557667184765876</v>
      </c>
      <c r="J84" s="16">
        <f>+'MATRIZ (A)'!J84*J$168</f>
        <v>71.304106388627659</v>
      </c>
      <c r="K84" s="16">
        <f>+'MATRIZ (A)'!K84*K$168</f>
        <v>27.013303272534532</v>
      </c>
      <c r="L84" s="16">
        <f>+'MATRIZ (A)'!L84*L$168</f>
        <v>122.94270651294482</v>
      </c>
      <c r="M84" s="16">
        <f>+'MATRIZ (A)'!M84*M$168</f>
        <v>0</v>
      </c>
      <c r="N84" s="16">
        <f>+'MATRIZ (A)'!N84*N$168</f>
        <v>2.8694917847600219</v>
      </c>
      <c r="O84" s="16">
        <f>+'MATRIZ (A)'!O84*O$168</f>
        <v>59.116793375016059</v>
      </c>
      <c r="P84" s="16">
        <f>+'MATRIZ (A)'!P84*P$168</f>
        <v>53.565017540174217</v>
      </c>
      <c r="Q84" s="16">
        <f>+'MATRIZ (A)'!Q84*Q$168</f>
        <v>95.741525387339834</v>
      </c>
      <c r="R84" s="16">
        <f>+'MATRIZ (A)'!R84*R$168</f>
        <v>784.70266189776453</v>
      </c>
      <c r="S84" s="16">
        <f>+'MATRIZ (A)'!S84*S$168</f>
        <v>261.83762550593269</v>
      </c>
      <c r="T84" s="16">
        <f>+'MATRIZ (A)'!T84*T$168</f>
        <v>1822.6196715627757</v>
      </c>
      <c r="U84" s="16">
        <f>+'MATRIZ (A)'!U84*U$168</f>
        <v>564.14416912655918</v>
      </c>
      <c r="V84" s="16">
        <f>+'MATRIZ (A)'!V84*V$168</f>
        <v>270.49904990118472</v>
      </c>
      <c r="W84" s="16">
        <f>+'MATRIZ (A)'!W84*W$168</f>
        <v>6.0901614192918556</v>
      </c>
      <c r="X84" s="16">
        <f>+'MATRIZ (A)'!X84*X$168</f>
        <v>761.04851892346812</v>
      </c>
      <c r="Y84" s="16">
        <f>+'MATRIZ (A)'!Y84*Y$168</f>
        <v>491.87422949380681</v>
      </c>
      <c r="Z84" s="16">
        <f>+'MATRIZ (A)'!Z84*Z$168</f>
        <v>75.802551785947728</v>
      </c>
      <c r="AA84" s="16">
        <f>+'MATRIZ (A)'!AA84*AA$168</f>
        <v>6.4513009351352197</v>
      </c>
      <c r="AB84" s="16">
        <f>+'MATRIZ (A)'!AB84*AB$168</f>
        <v>8.4371748660931871</v>
      </c>
      <c r="AC84" s="16">
        <f>+'MATRIZ (A)'!AC84*AC$168</f>
        <v>0.35224060512729199</v>
      </c>
      <c r="AD84" s="16">
        <f>+'MATRIZ (A)'!AD84*AD$168</f>
        <v>192.37764219390792</v>
      </c>
      <c r="AE84" s="16">
        <f>+'MATRIZ (A)'!AE84*AE$168</f>
        <v>7.3565739322057455</v>
      </c>
      <c r="AF84" s="16">
        <f>+'MATRIZ (A)'!AF84*AF$168</f>
        <v>191.16100639457073</v>
      </c>
      <c r="AG84" s="16">
        <f>+'MATRIZ (A)'!AG84*AG$168</f>
        <v>0</v>
      </c>
      <c r="AH84" s="16">
        <f>+'MATRIZ (A)'!AH84*AH$168</f>
        <v>887.5758091304449</v>
      </c>
      <c r="AI84" s="16">
        <f>+'MATRIZ (A)'!AI84*AI$168</f>
        <v>209.24800315660707</v>
      </c>
      <c r="AJ84" s="16">
        <f>+'MATRIZ (A)'!AJ84*AJ$168</f>
        <v>429.15059349476559</v>
      </c>
      <c r="AK84" s="16">
        <f>+'MATRIZ (A)'!AK84*AK$168</f>
        <v>723.40686088034693</v>
      </c>
      <c r="AL84" s="16">
        <f>+'MATRIZ (A)'!AL84*AL$168</f>
        <v>1414.3287724416355</v>
      </c>
      <c r="AM84" s="16">
        <f>+'MATRIZ (A)'!AM84*AM$168</f>
        <v>34.418582278685065</v>
      </c>
      <c r="AN84" s="16">
        <f>+'MATRIZ (A)'!AN84*AN$168</f>
        <v>23.819440964964365</v>
      </c>
      <c r="AO84" s="16">
        <f>+'MATRIZ (A)'!AO84*AO$168</f>
        <v>0.31867673635716987</v>
      </c>
      <c r="AP84" s="16">
        <f>+'MATRIZ (A)'!AP84*AP$168</f>
        <v>36.518238811381607</v>
      </c>
      <c r="AQ84" s="16">
        <f>+'MATRIZ (A)'!AQ84*AQ$168</f>
        <v>716.81788309073636</v>
      </c>
      <c r="AR84" s="16">
        <f>+'MATRIZ (A)'!AR84*AR$168</f>
        <v>326.26027198091066</v>
      </c>
      <c r="AS84" s="16">
        <f>+'MATRIZ (A)'!AS84*AS$168</f>
        <v>35.555753081131648</v>
      </c>
      <c r="AT84" s="16">
        <f>+'MATRIZ (A)'!AT84*AT$168</f>
        <v>6.6327182016735664</v>
      </c>
      <c r="AU84" s="16">
        <f>+'MATRIZ (A)'!AU84*AU$168</f>
        <v>12.922330492850474</v>
      </c>
      <c r="AV84" s="16">
        <f>+'MATRIZ (A)'!AV84*AV$168</f>
        <v>199.73522436677194</v>
      </c>
      <c r="AW84" s="16">
        <f>+'MATRIZ (A)'!AW84*AW$168</f>
        <v>144.76744167725474</v>
      </c>
      <c r="AX84" s="16">
        <f>+'MATRIZ (A)'!AX84*AX$168</f>
        <v>116.53703446057125</v>
      </c>
      <c r="AY84" s="16">
        <f>+'MATRIZ (A)'!AY84*AY$168</f>
        <v>41.790640322170105</v>
      </c>
      <c r="AZ84" s="16">
        <f>+'MATRIZ (A)'!AZ84*AZ$168</f>
        <v>643.87300964282065</v>
      </c>
      <c r="BA84" s="16">
        <f>+'MATRIZ (A)'!BA84*BA$168</f>
        <v>0.57657053498681621</v>
      </c>
      <c r="BB84" s="16">
        <f>+'MATRIZ (A)'!BB84*BB$168</f>
        <v>95.068472908969369</v>
      </c>
      <c r="BC84" s="16">
        <f>+'MATRIZ (A)'!BC84*BC$168</f>
        <v>22.188496091282044</v>
      </c>
      <c r="BD84" s="16">
        <f>+'MATRIZ (A)'!BD84*BD$168</f>
        <v>129.15687673462392</v>
      </c>
      <c r="BE84" s="16">
        <f>+'MATRIZ (A)'!BE84*BE$168</f>
        <v>91.157999847208927</v>
      </c>
      <c r="BF84" s="16">
        <f>+'MATRIZ (A)'!BF84*BF$168</f>
        <v>15.29558292260406</v>
      </c>
      <c r="BG84" s="16">
        <f>+'MATRIZ (A)'!BG84*BG$168</f>
        <v>479.82076305644648</v>
      </c>
      <c r="BH84" s="16">
        <f>+'MATRIZ (A)'!BH84*BH$168</f>
        <v>336.27078311052657</v>
      </c>
      <c r="BI84" s="16">
        <f>+'MATRIZ (A)'!BI84*BI$168</f>
        <v>0</v>
      </c>
      <c r="BJ84" s="16">
        <f>+'MATRIZ (A)'!BJ84*BJ$168</f>
        <v>102.4669230948131</v>
      </c>
      <c r="BK84" s="16">
        <f>+'MATRIZ (A)'!BK84*BK$168</f>
        <v>23.138015245474921</v>
      </c>
      <c r="BL84" s="16">
        <f>+'MATRIZ (A)'!BL84*BL$168</f>
        <v>110.89978392882212</v>
      </c>
      <c r="BM84" s="16">
        <f>+'MATRIZ (A)'!BM84*BM$168</f>
        <v>279.21716821826362</v>
      </c>
      <c r="BN84" s="16">
        <f>+'MATRIZ (A)'!BN84*BN$168</f>
        <v>43.050819276280507</v>
      </c>
      <c r="BO84" s="16">
        <f>+'MATRIZ (A)'!BO84*BO$168</f>
        <v>523.77703028563099</v>
      </c>
      <c r="BP84" s="16">
        <f>+'MATRIZ (A)'!BP84*BP$168</f>
        <v>67.083404152484633</v>
      </c>
      <c r="BQ84" s="16">
        <f>+'MATRIZ (A)'!BQ84*BQ$168</f>
        <v>727.34529459770124</v>
      </c>
      <c r="BR84" s="16">
        <f>+'MATRIZ (A)'!BR84*BR$168</f>
        <v>33.807959763245456</v>
      </c>
      <c r="BS84" s="16">
        <f>+'MATRIZ (A)'!BS84*BS$168</f>
        <v>894.60073828396662</v>
      </c>
      <c r="BT84" s="16">
        <f>+'MATRIZ (A)'!BT84*BT$168</f>
        <v>601.30565165957023</v>
      </c>
      <c r="BU84" s="16">
        <f>+'MATRIZ (A)'!BU84*BU$168</f>
        <v>1383.9733705641893</v>
      </c>
      <c r="BV84" s="16">
        <f>+'MATRIZ (A)'!BV84*BV$168</f>
        <v>1567.885457459091</v>
      </c>
      <c r="BW84" s="16">
        <f>+'MATRIZ (A)'!BW84*BW$168</f>
        <v>2959.9280425982461</v>
      </c>
      <c r="BX84" s="16">
        <f>+'MATRIZ (A)'!BX84*BX$168</f>
        <v>7.4412980760649861</v>
      </c>
      <c r="BY84" s="16">
        <f>+'MATRIZ (A)'!BY84*BY$168</f>
        <v>146.99314370122468</v>
      </c>
      <c r="BZ84" s="16">
        <f>+'MATRIZ (A)'!BZ84*BZ$168</f>
        <v>1181.2549296168761</v>
      </c>
      <c r="CA84" s="16">
        <f>+'MATRIZ (A)'!CA84*CA$168</f>
        <v>27.672365839388281</v>
      </c>
      <c r="CB84" s="16">
        <f>+'MATRIZ (A)'!CB84*CB$168</f>
        <v>98.832252336208896</v>
      </c>
      <c r="CC84" s="16">
        <f>+'MATRIZ (A)'!CC84*CC$168</f>
        <v>844.01533865964279</v>
      </c>
      <c r="CD84" s="16">
        <f>+'MATRIZ (A)'!CD84*CD$168</f>
        <v>106.2765681504905</v>
      </c>
      <c r="CE84" s="16">
        <f>+'MATRIZ (A)'!CE84*CE$168</f>
        <v>83.208541493042659</v>
      </c>
      <c r="CF84" s="16">
        <f>+'MATRIZ (A)'!CF84*CF$168</f>
        <v>1513.4969023983779</v>
      </c>
      <c r="CG84" s="16">
        <f>+'MATRIZ (A)'!CG84*CG$168</f>
        <v>18.382731136640878</v>
      </c>
      <c r="CH84" s="16">
        <f>+'MATRIZ (A)'!CH84*CH$168</f>
        <v>556.82456479565326</v>
      </c>
      <c r="CI84" s="16">
        <f>+'MATRIZ (A)'!CI84*CI$168</f>
        <v>160.73279201616398</v>
      </c>
      <c r="CJ84" s="16">
        <f>+'MATRIZ (A)'!CJ84*CJ$168</f>
        <v>19467.699378530288</v>
      </c>
      <c r="CK84" s="16">
        <f>+'MATRIZ (A)'!CK84*CK$168</f>
        <v>137.34313291874869</v>
      </c>
      <c r="CL84" s="16">
        <f>+'MATRIZ (A)'!CL84*CL$168</f>
        <v>2228.8349950954284</v>
      </c>
      <c r="CM84" s="16">
        <f>+'MATRIZ (A)'!CM84*CM$168</f>
        <v>4736.9507259768798</v>
      </c>
      <c r="CN84" s="16">
        <f>+'MATRIZ (A)'!CN84*CN$168</f>
        <v>613.0750992651748</v>
      </c>
      <c r="CO84" s="16">
        <f>+'MATRIZ (A)'!CO84*CO$168</f>
        <v>399.75404891158081</v>
      </c>
      <c r="CP84" s="16">
        <f>+'MATRIZ (A)'!CP84*CP$168</f>
        <v>0</v>
      </c>
      <c r="CQ84" s="16">
        <f>+'MATRIZ (A)'!CQ84*CQ$168</f>
        <v>752.6575981547694</v>
      </c>
      <c r="CR84" s="16">
        <f>+'MATRIZ (A)'!CR84*CR$168</f>
        <v>534.97702748926758</v>
      </c>
      <c r="CS84" s="16">
        <f>+'MATRIZ (A)'!CS84*CS$168</f>
        <v>2901.8995538304766</v>
      </c>
      <c r="CT84" s="16">
        <f>+'MATRIZ (A)'!CT84*CT$168</f>
        <v>25.673544525581534</v>
      </c>
      <c r="CU84" s="16">
        <f>+'MATRIZ (A)'!CU84*CU$168</f>
        <v>3066.2022726368918</v>
      </c>
      <c r="CV84" s="16">
        <f>+'MATRIZ (A)'!CV84*CV$168</f>
        <v>5.5511828626208306</v>
      </c>
      <c r="CW84" s="16">
        <f>+'MATRIZ (A)'!CW84*CW$168</f>
        <v>34.765544256101414</v>
      </c>
      <c r="CX84" s="16">
        <f>+'MATRIZ (A)'!CX84*CX$168</f>
        <v>464.78731705330858</v>
      </c>
      <c r="CY84" s="16">
        <f>+'MATRIZ (A)'!CY84*CY$168</f>
        <v>1818.0054254396907</v>
      </c>
      <c r="CZ84" s="16">
        <f>+'MATRIZ (A)'!CZ84*CZ$168</f>
        <v>3.04449876592945</v>
      </c>
      <c r="DA84" s="16">
        <f>+'MATRIZ (A)'!DA84*DA$168</f>
        <v>37.054173783057237</v>
      </c>
      <c r="DB84" s="16">
        <f>+'MATRIZ (A)'!DB84*DB$168</f>
        <v>425.9311129479147</v>
      </c>
      <c r="DC84" s="16">
        <f>+'MATRIZ (A)'!DC84*DC$168</f>
        <v>9.4169409882740531</v>
      </c>
      <c r="DD84" s="16">
        <f>+'MATRIZ (A)'!DD84*DD$168</f>
        <v>1.6329008307179447</v>
      </c>
      <c r="DE84" s="16">
        <f>+'MATRIZ (A)'!DE84*DE$168</f>
        <v>0.18115554022055702</v>
      </c>
      <c r="DF84" s="16">
        <f>+'MATRIZ (A)'!DF84*DF$168</f>
        <v>0.8299056331844048</v>
      </c>
      <c r="DG84" s="16">
        <f>+'MATRIZ (A)'!DG84*DG$168</f>
        <v>1319.6321659697317</v>
      </c>
      <c r="DH84" s="16">
        <f>+'MATRIZ (A)'!DH84*DH$168</f>
        <v>71.975984101130408</v>
      </c>
      <c r="DI84" s="16">
        <f>+'MATRIZ (A)'!DI84*DI$168</f>
        <v>241.87615572225255</v>
      </c>
      <c r="DJ84" s="16">
        <f>+'MATRIZ (A)'!DJ84*DJ$168</f>
        <v>333.14945833808588</v>
      </c>
      <c r="DK84" s="16">
        <f>+'MATRIZ (A)'!DK84*DK$168</f>
        <v>855.10677258522185</v>
      </c>
      <c r="DL84" s="16">
        <f>+'MATRIZ (A)'!DL84*DL$168</f>
        <v>162.9219217969565</v>
      </c>
      <c r="DM84" s="16">
        <f>+'MATRIZ (A)'!DM84*DM$168</f>
        <v>33.010314065670798</v>
      </c>
      <c r="DN84" s="16">
        <f>+'MATRIZ (A)'!DN84*DN$168</f>
        <v>264.91951569830769</v>
      </c>
      <c r="DO84" s="16">
        <f>+'MATRIZ (A)'!DO84*DO$168</f>
        <v>4.7435098304532595</v>
      </c>
      <c r="DP84" s="16">
        <f>+'MATRIZ (A)'!DP84*DP$168</f>
        <v>1568.3717356372026</v>
      </c>
      <c r="DQ84" s="16">
        <f>+'MATRIZ (A)'!DQ84*DQ$168</f>
        <v>0.21022118388673805</v>
      </c>
      <c r="DR84" s="16">
        <f>+'MATRIZ (A)'!DR84*DR$168</f>
        <v>71.294478187935141</v>
      </c>
      <c r="DS84" s="16">
        <f>+'MATRIZ (A)'!DS84*DS$168</f>
        <v>8.3323985716665376</v>
      </c>
      <c r="DT84" s="16">
        <f>+'MATRIZ (A)'!DT84*DT$168</f>
        <v>495.62785965224481</v>
      </c>
      <c r="DU84" s="16">
        <f>+'MATRIZ (A)'!DU84*DU$168</f>
        <v>119.32892625226765</v>
      </c>
      <c r="DV84" s="16">
        <f>+'MATRIZ (A)'!DV84*DV$168</f>
        <v>1702.3645725288104</v>
      </c>
      <c r="DW84" s="16">
        <f>+'MATRIZ (A)'!DW84*DW$168</f>
        <v>1470.533719949922</v>
      </c>
      <c r="DX84" s="16">
        <f>+'MATRIZ (A)'!DX84*DX$168</f>
        <v>0.6846530096985991</v>
      </c>
      <c r="DY84" s="16">
        <f>+'MATRIZ (A)'!DY84*DY$168</f>
        <v>6170.5615796164375</v>
      </c>
      <c r="DZ84" s="16">
        <f>+'MATRIZ (A)'!DZ84*DZ$168</f>
        <v>5878.1132471500878</v>
      </c>
      <c r="EA84" s="16">
        <f>+'MATRIZ (A)'!EA84*EA$168</f>
        <v>517.96920490067191</v>
      </c>
      <c r="EB84" s="16">
        <f>+'MATRIZ (A)'!EB84*EB$168</f>
        <v>3119.3583324081142</v>
      </c>
      <c r="EC84" s="16">
        <f>+'MATRIZ (A)'!EC84*EC$168</f>
        <v>831.54990773686234</v>
      </c>
      <c r="ED84" s="16">
        <f>+'MATRIZ (A)'!ED84*ED$168</f>
        <v>0.30512761448563863</v>
      </c>
      <c r="EE84" s="16">
        <f>+'MATRIZ (A)'!EE84*EE$168</f>
        <v>5206.5834322683459</v>
      </c>
      <c r="EF84" s="16">
        <f>+'MATRIZ (A)'!EF84*EF$168</f>
        <v>5.836988478791028</v>
      </c>
      <c r="EG84" s="16">
        <f>+'MATRIZ (A)'!EG84*EG$168</f>
        <v>125.24879159880996</v>
      </c>
      <c r="EH84" s="16">
        <f>+'MATRIZ (A)'!EH84*EH$168</f>
        <v>0</v>
      </c>
      <c r="EI84" s="18">
        <f t="shared" si="6"/>
        <v>95522.345033613936</v>
      </c>
      <c r="EJ84" s="20">
        <f>+'MATRIZ (I-A) INVERSA'!FM84</f>
        <v>7257.9767478054264</v>
      </c>
      <c r="EK84" s="20">
        <f>+'MATRIZ (I-A) INVERSA'!FN84</f>
        <v>0</v>
      </c>
      <c r="EL84" s="20">
        <f>+'MATRIZ (I-A) INVERSA'!FO84</f>
        <v>0</v>
      </c>
      <c r="EM84" s="20">
        <f>+'MATRIZ (I-A) INVERSA'!FP84</f>
        <v>0</v>
      </c>
      <c r="EN84" s="20">
        <f>+'MATRIZ (I-A) INVERSA'!FQ84</f>
        <v>0</v>
      </c>
      <c r="EO84" s="20">
        <f>+'MATRIZ (I-A) INVERSA'!FR84</f>
        <v>0</v>
      </c>
      <c r="EP84" s="20">
        <f>+'MATRIZ (I-A) INVERSA'!FS84</f>
        <v>0</v>
      </c>
      <c r="EQ84" s="20">
        <f>+'MATRIZ (I-A) INVERSA'!FT84</f>
        <v>0</v>
      </c>
      <c r="ER84" s="20">
        <f>+'MATRIZ (I-A) INVERSA'!FU84</f>
        <v>0</v>
      </c>
      <c r="ES84" s="20">
        <f>+'MATRIZ (I-A) INVERSA'!FV84</f>
        <v>0</v>
      </c>
      <c r="ET84" s="20">
        <f>+'MATRIZ (I-A) INVERSA'!FW84</f>
        <v>0</v>
      </c>
      <c r="EU84" s="20">
        <f>+'MATRIZ (I-A) INVERSA'!FX84</f>
        <v>0</v>
      </c>
      <c r="EV84" s="20">
        <f>+'MATRIZ (I-A) INVERSA'!FY84</f>
        <v>0</v>
      </c>
      <c r="EW84" s="20">
        <f>+'MATRIZ (I-A) INVERSA'!FZ84</f>
        <v>3168.7671146176494</v>
      </c>
      <c r="EX84" s="20">
        <f>+'MATRIZ (I-A) INVERSA'!GA84</f>
        <v>53896.632325616789</v>
      </c>
      <c r="EY84" s="20">
        <f>+'MATRIZ (I-A) INVERSA'!GB84</f>
        <v>0</v>
      </c>
      <c r="EZ84" s="20">
        <f>+'MATRIZ (I-A) INVERSA'!GC84</f>
        <v>0</v>
      </c>
      <c r="FA84" s="20">
        <f>+'MATRIZ (I-A) INVERSA'!GD84</f>
        <v>0</v>
      </c>
      <c r="FB84" s="20">
        <f>+'MATRIZ (I-A) INVERSA'!GE84</f>
        <v>0</v>
      </c>
      <c r="FC84" s="20">
        <f>+'MATRIZ (I-A) INVERSA'!GF84</f>
        <v>0</v>
      </c>
      <c r="FD84" s="20">
        <f>+'MATRIZ (I-A) INVERSA'!GG84</f>
        <v>0</v>
      </c>
      <c r="FE84" s="20">
        <f>+'MATRIZ (I-A) INVERSA'!GH84</f>
        <v>0</v>
      </c>
      <c r="FF84" s="20">
        <f>+'MATRIZ (I-A) INVERSA'!GI84</f>
        <v>0</v>
      </c>
      <c r="FG84" s="18">
        <f t="shared" si="8"/>
        <v>64323.376188039867</v>
      </c>
      <c r="FH84" s="17">
        <f t="shared" si="7"/>
        <v>159845.7212216538</v>
      </c>
      <c r="FI84" s="28"/>
      <c r="FJ84" s="17">
        <v>159845.72122165377</v>
      </c>
      <c r="FK84" s="50">
        <f t="shared" si="9"/>
        <v>0</v>
      </c>
      <c r="FM84" s="48">
        <f>+IFERROR((FH84/'MIP 2012'!FH84*100-100),0)</f>
        <v>0.67450530298674494</v>
      </c>
    </row>
    <row r="85" spans="1:169" s="7" customFormat="1" ht="21.95" customHeight="1" thickBot="1" x14ac:dyDescent="0.25">
      <c r="A85" s="12" t="s">
        <v>234</v>
      </c>
      <c r="B85" s="12" t="s">
        <v>235</v>
      </c>
      <c r="C85" s="16">
        <f>+'MATRIZ (A)'!C85*C$168</f>
        <v>0</v>
      </c>
      <c r="D85" s="16">
        <f>+'MATRIZ (A)'!D85*D$168</f>
        <v>0</v>
      </c>
      <c r="E85" s="16">
        <f>+'MATRIZ (A)'!E85*E$168</f>
        <v>0</v>
      </c>
      <c r="F85" s="16">
        <f>+'MATRIZ (A)'!F85*F$168</f>
        <v>0</v>
      </c>
      <c r="G85" s="16">
        <f>+'MATRIZ (A)'!G85*G$168</f>
        <v>0</v>
      </c>
      <c r="H85" s="16">
        <f>+'MATRIZ (A)'!H85*H$168</f>
        <v>0</v>
      </c>
      <c r="I85" s="16">
        <f>+'MATRIZ (A)'!I85*I$168</f>
        <v>0</v>
      </c>
      <c r="J85" s="16">
        <f>+'MATRIZ (A)'!J85*J$168</f>
        <v>0</v>
      </c>
      <c r="K85" s="16">
        <f>+'MATRIZ (A)'!K85*K$168</f>
        <v>0</v>
      </c>
      <c r="L85" s="16">
        <f>+'MATRIZ (A)'!L85*L$168</f>
        <v>0</v>
      </c>
      <c r="M85" s="16">
        <f>+'MATRIZ (A)'!M85*M$168</f>
        <v>0</v>
      </c>
      <c r="N85" s="16">
        <f>+'MATRIZ (A)'!N85*N$168</f>
        <v>0</v>
      </c>
      <c r="O85" s="16">
        <f>+'MATRIZ (A)'!O85*O$168</f>
        <v>0</v>
      </c>
      <c r="P85" s="16">
        <f>+'MATRIZ (A)'!P85*P$168</f>
        <v>0</v>
      </c>
      <c r="Q85" s="16">
        <f>+'MATRIZ (A)'!Q85*Q$168</f>
        <v>0</v>
      </c>
      <c r="R85" s="16">
        <f>+'MATRIZ (A)'!R85*R$168</f>
        <v>0</v>
      </c>
      <c r="S85" s="16">
        <f>+'MATRIZ (A)'!S85*S$168</f>
        <v>0</v>
      </c>
      <c r="T85" s="16">
        <f>+'MATRIZ (A)'!T85*T$168</f>
        <v>0</v>
      </c>
      <c r="U85" s="16">
        <f>+'MATRIZ (A)'!U85*U$168</f>
        <v>0</v>
      </c>
      <c r="V85" s="16">
        <f>+'MATRIZ (A)'!V85*V$168</f>
        <v>0</v>
      </c>
      <c r="W85" s="16">
        <f>+'MATRIZ (A)'!W85*W$168</f>
        <v>2.9708587088646088E-3</v>
      </c>
      <c r="X85" s="16">
        <f>+'MATRIZ (A)'!X85*X$168</f>
        <v>0</v>
      </c>
      <c r="Y85" s="16">
        <f>+'MATRIZ (A)'!Y85*Y$168</f>
        <v>0</v>
      </c>
      <c r="Z85" s="16">
        <f>+'MATRIZ (A)'!Z85*Z$168</f>
        <v>0</v>
      </c>
      <c r="AA85" s="16">
        <f>+'MATRIZ (A)'!AA85*AA$168</f>
        <v>0</v>
      </c>
      <c r="AB85" s="16">
        <f>+'MATRIZ (A)'!AB85*AB$168</f>
        <v>0</v>
      </c>
      <c r="AC85" s="16">
        <f>+'MATRIZ (A)'!AC85*AC$168</f>
        <v>0</v>
      </c>
      <c r="AD85" s="16">
        <f>+'MATRIZ (A)'!AD85*AD$168</f>
        <v>0</v>
      </c>
      <c r="AE85" s="16">
        <f>+'MATRIZ (A)'!AE85*AE$168</f>
        <v>0</v>
      </c>
      <c r="AF85" s="16">
        <f>+'MATRIZ (A)'!AF85*AF$168</f>
        <v>0</v>
      </c>
      <c r="AG85" s="16">
        <f>+'MATRIZ (A)'!AG85*AG$168</f>
        <v>0</v>
      </c>
      <c r="AH85" s="16">
        <f>+'MATRIZ (A)'!AH85*AH$168</f>
        <v>0</v>
      </c>
      <c r="AI85" s="16">
        <f>+'MATRIZ (A)'!AI85*AI$168</f>
        <v>0</v>
      </c>
      <c r="AJ85" s="16">
        <f>+'MATRIZ (A)'!AJ85*AJ$168</f>
        <v>0</v>
      </c>
      <c r="AK85" s="16">
        <f>+'MATRIZ (A)'!AK85*AK$168</f>
        <v>181.54515167635807</v>
      </c>
      <c r="AL85" s="16">
        <f>+'MATRIZ (A)'!AL85*AL$168</f>
        <v>22.796612917813029</v>
      </c>
      <c r="AM85" s="16">
        <f>+'MATRIZ (A)'!AM85*AM$168</f>
        <v>2.8234903131127087E-2</v>
      </c>
      <c r="AN85" s="16">
        <f>+'MATRIZ (A)'!AN85*AN$168</f>
        <v>0</v>
      </c>
      <c r="AO85" s="16">
        <f>+'MATRIZ (A)'!AO85*AO$168</f>
        <v>0</v>
      </c>
      <c r="AP85" s="16">
        <f>+'MATRIZ (A)'!AP85*AP$168</f>
        <v>0</v>
      </c>
      <c r="AQ85" s="16">
        <f>+'MATRIZ (A)'!AQ85*AQ$168</f>
        <v>3.627239988107827</v>
      </c>
      <c r="AR85" s="16">
        <f>+'MATRIZ (A)'!AR85*AR$168</f>
        <v>0</v>
      </c>
      <c r="AS85" s="16">
        <f>+'MATRIZ (A)'!AS85*AS$168</f>
        <v>17.676068268517515</v>
      </c>
      <c r="AT85" s="16">
        <f>+'MATRIZ (A)'!AT85*AT$168</f>
        <v>0</v>
      </c>
      <c r="AU85" s="16">
        <f>+'MATRIZ (A)'!AU85*AU$168</f>
        <v>0</v>
      </c>
      <c r="AV85" s="16">
        <f>+'MATRIZ (A)'!AV85*AV$168</f>
        <v>0</v>
      </c>
      <c r="AW85" s="16">
        <f>+'MATRIZ (A)'!AW85*AW$168</f>
        <v>923.38159024816241</v>
      </c>
      <c r="AX85" s="16">
        <f>+'MATRIZ (A)'!AX85*AX$168</f>
        <v>0.38030888716736544</v>
      </c>
      <c r="AY85" s="16">
        <f>+'MATRIZ (A)'!AY85*AY$168</f>
        <v>3.9988472402541705E-2</v>
      </c>
      <c r="AZ85" s="16">
        <f>+'MATRIZ (A)'!AZ85*AZ$168</f>
        <v>0.65181178816616847</v>
      </c>
      <c r="BA85" s="16">
        <f>+'MATRIZ (A)'!BA85*BA$168</f>
        <v>0</v>
      </c>
      <c r="BB85" s="16">
        <f>+'MATRIZ (A)'!BB85*BB$168</f>
        <v>176.31683171575816</v>
      </c>
      <c r="BC85" s="16">
        <f>+'MATRIZ (A)'!BC85*BC$168</f>
        <v>171.22359525459791</v>
      </c>
      <c r="BD85" s="16">
        <f>+'MATRIZ (A)'!BD85*BD$168</f>
        <v>0.193067664014095</v>
      </c>
      <c r="BE85" s="16">
        <f>+'MATRIZ (A)'!BE85*BE$168</f>
        <v>0</v>
      </c>
      <c r="BF85" s="16">
        <f>+'MATRIZ (A)'!BF85*BF$168</f>
        <v>0.8289591271290434</v>
      </c>
      <c r="BG85" s="16">
        <f>+'MATRIZ (A)'!BG85*BG$168</f>
        <v>5.2195598947953767E-2</v>
      </c>
      <c r="BH85" s="16">
        <f>+'MATRIZ (A)'!BH85*BH$168</f>
        <v>0.47628557845214176</v>
      </c>
      <c r="BI85" s="16">
        <f>+'MATRIZ (A)'!BI85*BI$168</f>
        <v>0</v>
      </c>
      <c r="BJ85" s="16">
        <f>+'MATRIZ (A)'!BJ85*BJ$168</f>
        <v>0.78857865260084836</v>
      </c>
      <c r="BK85" s="16">
        <f>+'MATRIZ (A)'!BK85*BK$168</f>
        <v>0</v>
      </c>
      <c r="BL85" s="16">
        <f>+'MATRIZ (A)'!BL85*BL$168</f>
        <v>0</v>
      </c>
      <c r="BM85" s="16">
        <f>+'MATRIZ (A)'!BM85*BM$168</f>
        <v>0</v>
      </c>
      <c r="BN85" s="16">
        <f>+'MATRIZ (A)'!BN85*BN$168</f>
        <v>0</v>
      </c>
      <c r="BO85" s="16">
        <f>+'MATRIZ (A)'!BO85*BO$168</f>
        <v>1.3050148639140224</v>
      </c>
      <c r="BP85" s="16">
        <f>+'MATRIZ (A)'!BP85*BP$168</f>
        <v>266.83659457667886</v>
      </c>
      <c r="BQ85" s="16">
        <f>+'MATRIZ (A)'!BQ85*BQ$168</f>
        <v>64.689827075766843</v>
      </c>
      <c r="BR85" s="16">
        <f>+'MATRIZ (A)'!BR85*BR$168</f>
        <v>140.46156513135656</v>
      </c>
      <c r="BS85" s="16">
        <f>+'MATRIZ (A)'!BS85*BS$168</f>
        <v>3.2105349802227859E-2</v>
      </c>
      <c r="BT85" s="16">
        <f>+'MATRIZ (A)'!BT85*BT$168</f>
        <v>0</v>
      </c>
      <c r="BU85" s="16">
        <f>+'MATRIZ (A)'!BU85*BU$168</f>
        <v>2.1871039119778191</v>
      </c>
      <c r="BV85" s="16">
        <f>+'MATRIZ (A)'!BV85*BV$168</f>
        <v>73.448697235486023</v>
      </c>
      <c r="BW85" s="16">
        <f>+'MATRIZ (A)'!BW85*BW$168</f>
        <v>28.021804924747041</v>
      </c>
      <c r="BX85" s="16">
        <f>+'MATRIZ (A)'!BX85*BX$168</f>
        <v>312.06851475095476</v>
      </c>
      <c r="BY85" s="16">
        <f>+'MATRIZ (A)'!BY85*BY$168</f>
        <v>1473.6940739071576</v>
      </c>
      <c r="BZ85" s="16">
        <f>+'MATRIZ (A)'!BZ85*BZ$168</f>
        <v>121.50444056342917</v>
      </c>
      <c r="CA85" s="16">
        <f>+'MATRIZ (A)'!CA85*CA$168</f>
        <v>7.0001550521370675</v>
      </c>
      <c r="CB85" s="16">
        <f>+'MATRIZ (A)'!CB85*CB$168</f>
        <v>0</v>
      </c>
      <c r="CC85" s="16">
        <f>+'MATRIZ (A)'!CC85*CC$168</f>
        <v>3.1382975400849986</v>
      </c>
      <c r="CD85" s="16">
        <f>+'MATRIZ (A)'!CD85*CD$168</f>
        <v>913.57077951283702</v>
      </c>
      <c r="CE85" s="16">
        <f>+'MATRIZ (A)'!CE85*CE$168</f>
        <v>6.9953389290728563</v>
      </c>
      <c r="CF85" s="16">
        <f>+'MATRIZ (A)'!CF85*CF$168</f>
        <v>8.6431015893975758</v>
      </c>
      <c r="CG85" s="16">
        <f>+'MATRIZ (A)'!CG85*CG$168</f>
        <v>0</v>
      </c>
      <c r="CH85" s="16">
        <f>+'MATRIZ (A)'!CH85*CH$168</f>
        <v>0</v>
      </c>
      <c r="CI85" s="16">
        <f>+'MATRIZ (A)'!CI85*CI$168</f>
        <v>0</v>
      </c>
      <c r="CJ85" s="16">
        <f>+'MATRIZ (A)'!CJ85*CJ$168</f>
        <v>0</v>
      </c>
      <c r="CK85" s="16">
        <f>+'MATRIZ (A)'!CK85*CK$168</f>
        <v>0</v>
      </c>
      <c r="CL85" s="16">
        <f>+'MATRIZ (A)'!CL85*CL$168</f>
        <v>0</v>
      </c>
      <c r="CM85" s="16">
        <f>+'MATRIZ (A)'!CM85*CM$168</f>
        <v>0</v>
      </c>
      <c r="CN85" s="16">
        <f>+'MATRIZ (A)'!CN85*CN$168</f>
        <v>0</v>
      </c>
      <c r="CO85" s="16">
        <f>+'MATRIZ (A)'!CO85*CO$168</f>
        <v>0</v>
      </c>
      <c r="CP85" s="16">
        <f>+'MATRIZ (A)'!CP85*CP$168</f>
        <v>0</v>
      </c>
      <c r="CQ85" s="16">
        <f>+'MATRIZ (A)'!CQ85*CQ$168</f>
        <v>0</v>
      </c>
      <c r="CR85" s="16">
        <f>+'MATRIZ (A)'!CR85*CR$168</f>
        <v>0</v>
      </c>
      <c r="CS85" s="16">
        <f>+'MATRIZ (A)'!CS85*CS$168</f>
        <v>0</v>
      </c>
      <c r="CT85" s="16">
        <f>+'MATRIZ (A)'!CT85*CT$168</f>
        <v>1.5177006856172779</v>
      </c>
      <c r="CU85" s="16">
        <f>+'MATRIZ (A)'!CU85*CU$168</f>
        <v>1.6832541378235226</v>
      </c>
      <c r="CV85" s="16">
        <f>+'MATRIZ (A)'!CV85*CV$168</f>
        <v>1.8347401671920402</v>
      </c>
      <c r="CW85" s="16">
        <f>+'MATRIZ (A)'!CW85*CW$168</f>
        <v>0</v>
      </c>
      <c r="CX85" s="16">
        <f>+'MATRIZ (A)'!CX85*CX$168</f>
        <v>0</v>
      </c>
      <c r="CY85" s="16">
        <f>+'MATRIZ (A)'!CY85*CY$168</f>
        <v>0</v>
      </c>
      <c r="CZ85" s="16">
        <f>+'MATRIZ (A)'!CZ85*CZ$168</f>
        <v>0.29409686336246516</v>
      </c>
      <c r="DA85" s="16">
        <f>+'MATRIZ (A)'!DA85*DA$168</f>
        <v>0</v>
      </c>
      <c r="DB85" s="16">
        <f>+'MATRIZ (A)'!DB85*DB$168</f>
        <v>2740.8340065398402</v>
      </c>
      <c r="DC85" s="16">
        <f>+'MATRIZ (A)'!DC85*DC$168</f>
        <v>0</v>
      </c>
      <c r="DD85" s="16">
        <f>+'MATRIZ (A)'!DD85*DD$168</f>
        <v>0</v>
      </c>
      <c r="DE85" s="16">
        <f>+'MATRIZ (A)'!DE85*DE$168</f>
        <v>0</v>
      </c>
      <c r="DF85" s="16">
        <f>+'MATRIZ (A)'!DF85*DF$168</f>
        <v>0</v>
      </c>
      <c r="DG85" s="16">
        <f>+'MATRIZ (A)'!DG85*DG$168</f>
        <v>86.101054792976839</v>
      </c>
      <c r="DH85" s="16">
        <f>+'MATRIZ (A)'!DH85*DH$168</f>
        <v>0</v>
      </c>
      <c r="DI85" s="16">
        <f>+'MATRIZ (A)'!DI85*DI$168</f>
        <v>0</v>
      </c>
      <c r="DJ85" s="16">
        <f>+'MATRIZ (A)'!DJ85*DJ$168</f>
        <v>4051.6391402728436</v>
      </c>
      <c r="DK85" s="16">
        <f>+'MATRIZ (A)'!DK85*DK$168</f>
        <v>2.0440560494016765E-2</v>
      </c>
      <c r="DL85" s="16">
        <f>+'MATRIZ (A)'!DL85*DL$168</f>
        <v>212.04839915123219</v>
      </c>
      <c r="DM85" s="16">
        <f>+'MATRIZ (A)'!DM85*DM$168</f>
        <v>0.12803576974591691</v>
      </c>
      <c r="DN85" s="16">
        <f>+'MATRIZ (A)'!DN85*DN$168</f>
        <v>12.616326592837614</v>
      </c>
      <c r="DO85" s="16">
        <f>+'MATRIZ (A)'!DO85*DO$168</f>
        <v>0</v>
      </c>
      <c r="DP85" s="16">
        <f>+'MATRIZ (A)'!DP85*DP$168</f>
        <v>0.18576078627178041</v>
      </c>
      <c r="DQ85" s="16">
        <f>+'MATRIZ (A)'!DQ85*DQ$168</f>
        <v>0</v>
      </c>
      <c r="DR85" s="16">
        <f>+'MATRIZ (A)'!DR85*DR$168</f>
        <v>0</v>
      </c>
      <c r="DS85" s="16">
        <f>+'MATRIZ (A)'!DS85*DS$168</f>
        <v>0</v>
      </c>
      <c r="DT85" s="16">
        <f>+'MATRIZ (A)'!DT85*DT$168</f>
        <v>0.32632432907170233</v>
      </c>
      <c r="DU85" s="16">
        <f>+'MATRIZ (A)'!DU85*DU$168</f>
        <v>887.93365286290566</v>
      </c>
      <c r="DV85" s="16">
        <f>+'MATRIZ (A)'!DV85*DV$168</f>
        <v>0</v>
      </c>
      <c r="DW85" s="16">
        <f>+'MATRIZ (A)'!DW85*DW$168</f>
        <v>0</v>
      </c>
      <c r="DX85" s="16">
        <f>+'MATRIZ (A)'!DX85*DX$168</f>
        <v>0</v>
      </c>
      <c r="DY85" s="16">
        <f>+'MATRIZ (A)'!DY85*DY$168</f>
        <v>0</v>
      </c>
      <c r="DZ85" s="16">
        <f>+'MATRIZ (A)'!DZ85*DZ$168</f>
        <v>0</v>
      </c>
      <c r="EA85" s="16">
        <f>+'MATRIZ (A)'!EA85*EA$168</f>
        <v>0</v>
      </c>
      <c r="EB85" s="16">
        <f>+'MATRIZ (A)'!EB85*EB$168</f>
        <v>0</v>
      </c>
      <c r="EC85" s="16">
        <f>+'MATRIZ (A)'!EC85*EC$168</f>
        <v>5.2762007456976328</v>
      </c>
      <c r="ED85" s="16">
        <f>+'MATRIZ (A)'!ED85*ED$168</f>
        <v>0</v>
      </c>
      <c r="EE85" s="16">
        <f>+'MATRIZ (A)'!EE85*EE$168</f>
        <v>0</v>
      </c>
      <c r="EF85" s="16">
        <f>+'MATRIZ (A)'!EF85*EF$168</f>
        <v>0</v>
      </c>
      <c r="EG85" s="16">
        <f>+'MATRIZ (A)'!EG85*EG$168</f>
        <v>0</v>
      </c>
      <c r="EH85" s="16">
        <f>+'MATRIZ (A)'!EH85*EH$168</f>
        <v>0</v>
      </c>
      <c r="EI85" s="18">
        <f t="shared" si="6"/>
        <v>12926.046040772746</v>
      </c>
      <c r="EJ85" s="20">
        <f>+'MATRIZ (I-A) INVERSA'!FM85</f>
        <v>11.97014816538387</v>
      </c>
      <c r="EK85" s="20">
        <f>+'MATRIZ (I-A) INVERSA'!FN85</f>
        <v>0</v>
      </c>
      <c r="EL85" s="20">
        <f>+'MATRIZ (I-A) INVERSA'!FO85</f>
        <v>0</v>
      </c>
      <c r="EM85" s="20">
        <f>+'MATRIZ (I-A) INVERSA'!FP85</f>
        <v>0</v>
      </c>
      <c r="EN85" s="20">
        <f>+'MATRIZ (I-A) INVERSA'!FQ85</f>
        <v>0</v>
      </c>
      <c r="EO85" s="20">
        <f>+'MATRIZ (I-A) INVERSA'!FR85</f>
        <v>0</v>
      </c>
      <c r="EP85" s="20">
        <f>+'MATRIZ (I-A) INVERSA'!FS85</f>
        <v>0</v>
      </c>
      <c r="EQ85" s="20">
        <f>+'MATRIZ (I-A) INVERSA'!FT85</f>
        <v>0</v>
      </c>
      <c r="ER85" s="20">
        <f>+'MATRIZ (I-A) INVERSA'!FU85</f>
        <v>0</v>
      </c>
      <c r="ES85" s="20">
        <f>+'MATRIZ (I-A) INVERSA'!FV85</f>
        <v>0</v>
      </c>
      <c r="ET85" s="20">
        <f>+'MATRIZ (I-A) INVERSA'!FW85</f>
        <v>0</v>
      </c>
      <c r="EU85" s="20">
        <f>+'MATRIZ (I-A) INVERSA'!FX85</f>
        <v>0</v>
      </c>
      <c r="EV85" s="20">
        <f>+'MATRIZ (I-A) INVERSA'!FY85</f>
        <v>4204.8598019127739</v>
      </c>
      <c r="EW85" s="20">
        <f>+'MATRIZ (I-A) INVERSA'!FZ85</f>
        <v>1916.2742175324715</v>
      </c>
      <c r="EX85" s="20">
        <f>+'MATRIZ (I-A) INVERSA'!GA85</f>
        <v>292833.54588039755</v>
      </c>
      <c r="EY85" s="20">
        <f>+'MATRIZ (I-A) INVERSA'!GB85</f>
        <v>0</v>
      </c>
      <c r="EZ85" s="20">
        <f>+'MATRIZ (I-A) INVERSA'!GC85</f>
        <v>230.51667717712468</v>
      </c>
      <c r="FA85" s="20">
        <f>+'MATRIZ (I-A) INVERSA'!GD85</f>
        <v>175.28430349758833</v>
      </c>
      <c r="FB85" s="20">
        <f>+'MATRIZ (I-A) INVERSA'!GE85</f>
        <v>0</v>
      </c>
      <c r="FC85" s="20">
        <f>+'MATRIZ (I-A) INVERSA'!GF85</f>
        <v>32.680333247662077</v>
      </c>
      <c r="FD85" s="20">
        <f>+'MATRIZ (I-A) INVERSA'!GG85</f>
        <v>318.77157954174464</v>
      </c>
      <c r="FE85" s="20">
        <f>+'MATRIZ (I-A) INVERSA'!GH85</f>
        <v>377.32227535958583</v>
      </c>
      <c r="FF85" s="20">
        <f>+'MATRIZ (I-A) INVERSA'!GI85</f>
        <v>19.60186556079886</v>
      </c>
      <c r="FG85" s="18">
        <f t="shared" si="8"/>
        <v>300120.82708239264</v>
      </c>
      <c r="FH85" s="17">
        <f t="shared" si="7"/>
        <v>313046.87312316539</v>
      </c>
      <c r="FI85" s="28"/>
      <c r="FJ85" s="17">
        <v>313046.87312316539</v>
      </c>
      <c r="FK85" s="50">
        <f t="shared" si="9"/>
        <v>0</v>
      </c>
      <c r="FM85" s="48">
        <f>+IFERROR((FH85/'MIP 2012'!FH85*100-100),0)</f>
        <v>0.10896883576978666</v>
      </c>
    </row>
    <row r="86" spans="1:169" s="7" customFormat="1" ht="21.95" customHeight="1" thickBot="1" x14ac:dyDescent="0.25">
      <c r="A86" s="12" t="s">
        <v>236</v>
      </c>
      <c r="B86" s="12" t="s">
        <v>237</v>
      </c>
      <c r="C86" s="16">
        <f>+'MATRIZ (A)'!C86*C$168</f>
        <v>0</v>
      </c>
      <c r="D86" s="16">
        <f>+'MATRIZ (A)'!D86*D$168</f>
        <v>0</v>
      </c>
      <c r="E86" s="16">
        <f>+'MATRIZ (A)'!E86*E$168</f>
        <v>6.4448023860126755E-2</v>
      </c>
      <c r="F86" s="16">
        <f>+'MATRIZ (A)'!F86*F$168</f>
        <v>0</v>
      </c>
      <c r="G86" s="16">
        <f>+'MATRIZ (A)'!G86*G$168</f>
        <v>0</v>
      </c>
      <c r="H86" s="16">
        <f>+'MATRIZ (A)'!H86*H$168</f>
        <v>0</v>
      </c>
      <c r="I86" s="16">
        <f>+'MATRIZ (A)'!I86*I$168</f>
        <v>0</v>
      </c>
      <c r="J86" s="16">
        <f>+'MATRIZ (A)'!J86*J$168</f>
        <v>0</v>
      </c>
      <c r="K86" s="16">
        <f>+'MATRIZ (A)'!K86*K$168</f>
        <v>0</v>
      </c>
      <c r="L86" s="16">
        <f>+'MATRIZ (A)'!L86*L$168</f>
        <v>0</v>
      </c>
      <c r="M86" s="16">
        <f>+'MATRIZ (A)'!M86*M$168</f>
        <v>0</v>
      </c>
      <c r="N86" s="16">
        <f>+'MATRIZ (A)'!N86*N$168</f>
        <v>0.27113872797994837</v>
      </c>
      <c r="O86" s="16">
        <f>+'MATRIZ (A)'!O86*O$168</f>
        <v>9.4440315850486817E-3</v>
      </c>
      <c r="P86" s="16">
        <f>+'MATRIZ (A)'!P86*P$168</f>
        <v>1.4231419227846902</v>
      </c>
      <c r="Q86" s="16">
        <f>+'MATRIZ (A)'!Q86*Q$168</f>
        <v>0</v>
      </c>
      <c r="R86" s="16">
        <f>+'MATRIZ (A)'!R86*R$168</f>
        <v>0</v>
      </c>
      <c r="S86" s="16">
        <f>+'MATRIZ (A)'!S86*S$168</f>
        <v>0</v>
      </c>
      <c r="T86" s="16">
        <f>+'MATRIZ (A)'!T86*T$168</f>
        <v>0</v>
      </c>
      <c r="U86" s="16">
        <f>+'MATRIZ (A)'!U86*U$168</f>
        <v>0</v>
      </c>
      <c r="V86" s="16">
        <f>+'MATRIZ (A)'!V86*V$168</f>
        <v>4.8196176031370899E-9</v>
      </c>
      <c r="W86" s="16">
        <f>+'MATRIZ (A)'!W86*W$168</f>
        <v>4.6803817253535983E-9</v>
      </c>
      <c r="X86" s="16">
        <f>+'MATRIZ (A)'!X86*X$168</f>
        <v>0</v>
      </c>
      <c r="Y86" s="16">
        <f>+'MATRIZ (A)'!Y86*Y$168</f>
        <v>0</v>
      </c>
      <c r="Z86" s="16">
        <f>+'MATRIZ (A)'!Z86*Z$168</f>
        <v>0</v>
      </c>
      <c r="AA86" s="16">
        <f>+'MATRIZ (A)'!AA86*AA$168</f>
        <v>3.0902521908920393E-7</v>
      </c>
      <c r="AB86" s="16">
        <f>+'MATRIZ (A)'!AB86*AB$168</f>
        <v>0</v>
      </c>
      <c r="AC86" s="16">
        <f>+'MATRIZ (A)'!AC86*AC$168</f>
        <v>0</v>
      </c>
      <c r="AD86" s="16">
        <f>+'MATRIZ (A)'!AD86*AD$168</f>
        <v>4.6253070533577752E-2</v>
      </c>
      <c r="AE86" s="16">
        <f>+'MATRIZ (A)'!AE86*AE$168</f>
        <v>0</v>
      </c>
      <c r="AF86" s="16">
        <f>+'MATRIZ (A)'!AF86*AF$168</f>
        <v>0</v>
      </c>
      <c r="AG86" s="16">
        <f>+'MATRIZ (A)'!AG86*AG$168</f>
        <v>0</v>
      </c>
      <c r="AH86" s="16">
        <f>+'MATRIZ (A)'!AH86*AH$168</f>
        <v>0</v>
      </c>
      <c r="AI86" s="16">
        <f>+'MATRIZ (A)'!AI86*AI$168</f>
        <v>89.748976402065978</v>
      </c>
      <c r="AJ86" s="16">
        <f>+'MATRIZ (A)'!AJ86*AJ$168</f>
        <v>222.76082536252298</v>
      </c>
      <c r="AK86" s="16">
        <f>+'MATRIZ (A)'!AK86*AK$168</f>
        <v>1.5281333143251568</v>
      </c>
      <c r="AL86" s="16">
        <f>+'MATRIZ (A)'!AL86*AL$168</f>
        <v>3.857266301900327</v>
      </c>
      <c r="AM86" s="16">
        <f>+'MATRIZ (A)'!AM86*AM$168</f>
        <v>5.8314023150709125E-2</v>
      </c>
      <c r="AN86" s="16">
        <f>+'MATRIZ (A)'!AN86*AN$168</f>
        <v>0.13532287519039479</v>
      </c>
      <c r="AO86" s="16">
        <f>+'MATRIZ (A)'!AO86*AO$168</f>
        <v>0</v>
      </c>
      <c r="AP86" s="16">
        <f>+'MATRIZ (A)'!AP86*AP$168</f>
        <v>9.441323820939207</v>
      </c>
      <c r="AQ86" s="16">
        <f>+'MATRIZ (A)'!AQ86*AQ$168</f>
        <v>340.40216228986998</v>
      </c>
      <c r="AR86" s="16">
        <f>+'MATRIZ (A)'!AR86*AR$168</f>
        <v>347.1670630205906</v>
      </c>
      <c r="AS86" s="16">
        <f>+'MATRIZ (A)'!AS86*AS$168</f>
        <v>5.2882154378647295</v>
      </c>
      <c r="AT86" s="16">
        <f>+'MATRIZ (A)'!AT86*AT$168</f>
        <v>2.8275802344776787E-3</v>
      </c>
      <c r="AU86" s="16">
        <f>+'MATRIZ (A)'!AU86*AU$168</f>
        <v>0</v>
      </c>
      <c r="AV86" s="16">
        <f>+'MATRIZ (A)'!AV86*AV$168</f>
        <v>2.0691932376321356E-2</v>
      </c>
      <c r="AW86" s="16">
        <f>+'MATRIZ (A)'!AW86*AW$168</f>
        <v>13.460827491380087</v>
      </c>
      <c r="AX86" s="16">
        <f>+'MATRIZ (A)'!AX86*AX$168</f>
        <v>117.57586998000957</v>
      </c>
      <c r="AY86" s="16">
        <f>+'MATRIZ (A)'!AY86*AY$168</f>
        <v>8.8189942719257619E-2</v>
      </c>
      <c r="AZ86" s="16">
        <f>+'MATRIZ (A)'!AZ86*AZ$168</f>
        <v>2.6542021333928516</v>
      </c>
      <c r="BA86" s="16">
        <f>+'MATRIZ (A)'!BA86*BA$168</f>
        <v>0</v>
      </c>
      <c r="BB86" s="16">
        <f>+'MATRIZ (A)'!BB86*BB$168</f>
        <v>19.6867356736009</v>
      </c>
      <c r="BC86" s="16">
        <f>+'MATRIZ (A)'!BC86*BC$168</f>
        <v>30.59334677927351</v>
      </c>
      <c r="BD86" s="16">
        <f>+'MATRIZ (A)'!BD86*BD$168</f>
        <v>0.19067455956368673</v>
      </c>
      <c r="BE86" s="16">
        <f>+'MATRIZ (A)'!BE86*BE$168</f>
        <v>7.9541959468093895</v>
      </c>
      <c r="BF86" s="16">
        <f>+'MATRIZ (A)'!BF86*BF$168</f>
        <v>11.697406779088531</v>
      </c>
      <c r="BG86" s="16">
        <f>+'MATRIZ (A)'!BG86*BG$168</f>
        <v>1.3110594895520586E-2</v>
      </c>
      <c r="BH86" s="16">
        <f>+'MATRIZ (A)'!BH86*BH$168</f>
        <v>26.736751530501099</v>
      </c>
      <c r="BI86" s="16">
        <f>+'MATRIZ (A)'!BI86*BI$168</f>
        <v>0</v>
      </c>
      <c r="BJ86" s="16">
        <f>+'MATRIZ (A)'!BJ86*BJ$168</f>
        <v>2.3426726559846716E-2</v>
      </c>
      <c r="BK86" s="16">
        <f>+'MATRIZ (A)'!BK86*BK$168</f>
        <v>24.565899783876592</v>
      </c>
      <c r="BL86" s="16">
        <f>+'MATRIZ (A)'!BL86*BL$168</f>
        <v>2.0947725916760845E-2</v>
      </c>
      <c r="BM86" s="16">
        <f>+'MATRIZ (A)'!BM86*BM$168</f>
        <v>0</v>
      </c>
      <c r="BN86" s="16">
        <f>+'MATRIZ (A)'!BN86*BN$168</f>
        <v>31.381680047206828</v>
      </c>
      <c r="BO86" s="16">
        <f>+'MATRIZ (A)'!BO86*BO$168</f>
        <v>1.0151611388196936E-5</v>
      </c>
      <c r="BP86" s="16">
        <f>+'MATRIZ (A)'!BP86*BP$168</f>
        <v>12.781441887400577</v>
      </c>
      <c r="BQ86" s="16">
        <f>+'MATRIZ (A)'!BQ86*BQ$168</f>
        <v>1.5795385724325239</v>
      </c>
      <c r="BR86" s="16">
        <f>+'MATRIZ (A)'!BR86*BR$168</f>
        <v>26.195636904414851</v>
      </c>
      <c r="BS86" s="16">
        <f>+'MATRIZ (A)'!BS86*BS$168</f>
        <v>9.791215262495343E-4</v>
      </c>
      <c r="BT86" s="16">
        <f>+'MATRIZ (A)'!BT86*BT$168</f>
        <v>0</v>
      </c>
      <c r="BU86" s="16">
        <f>+'MATRIZ (A)'!BU86*BU$168</f>
        <v>5.5456811315776049</v>
      </c>
      <c r="BV86" s="16">
        <f>+'MATRIZ (A)'!BV86*BV$168</f>
        <v>8.3611894727711772E-2</v>
      </c>
      <c r="BW86" s="16">
        <f>+'MATRIZ (A)'!BW86*BW$168</f>
        <v>83.065832820028575</v>
      </c>
      <c r="BX86" s="16">
        <f>+'MATRIZ (A)'!BX86*BX$168</f>
        <v>7.0530446457247979</v>
      </c>
      <c r="BY86" s="16">
        <f>+'MATRIZ (A)'!BY86*BY$168</f>
        <v>102.12627293960875</v>
      </c>
      <c r="BZ86" s="16">
        <f>+'MATRIZ (A)'!BZ86*BZ$168</f>
        <v>43.632961038760342</v>
      </c>
      <c r="CA86" s="16">
        <f>+'MATRIZ (A)'!CA86*CA$168</f>
        <v>4.1894001103007685</v>
      </c>
      <c r="CB86" s="16">
        <f>+'MATRIZ (A)'!CB86*CB$168</f>
        <v>0</v>
      </c>
      <c r="CC86" s="16">
        <f>+'MATRIZ (A)'!CC86*CC$168</f>
        <v>10.652556403738261</v>
      </c>
      <c r="CD86" s="16">
        <f>+'MATRIZ (A)'!CD86*CD$168</f>
        <v>38.960675320769546</v>
      </c>
      <c r="CE86" s="16">
        <f>+'MATRIZ (A)'!CE86*CE$168</f>
        <v>73.178573722409922</v>
      </c>
      <c r="CF86" s="16">
        <f>+'MATRIZ (A)'!CF86*CF$168</f>
        <v>1.7451302109642968</v>
      </c>
      <c r="CG86" s="16">
        <f>+'MATRIZ (A)'!CG86*CG$168</f>
        <v>1.3866236340665387E-3</v>
      </c>
      <c r="CH86" s="16">
        <f>+'MATRIZ (A)'!CH86*CH$168</f>
        <v>19.824518058625127</v>
      </c>
      <c r="CI86" s="16">
        <f>+'MATRIZ (A)'!CI86*CI$168</f>
        <v>0</v>
      </c>
      <c r="CJ86" s="16">
        <f>+'MATRIZ (A)'!CJ86*CJ$168</f>
        <v>31.788347873258491</v>
      </c>
      <c r="CK86" s="16">
        <f>+'MATRIZ (A)'!CK86*CK$168</f>
        <v>0</v>
      </c>
      <c r="CL86" s="16">
        <f>+'MATRIZ (A)'!CL86*CL$168</f>
        <v>556.63856105676552</v>
      </c>
      <c r="CM86" s="16">
        <f>+'MATRIZ (A)'!CM86*CM$168</f>
        <v>23.976393442185476</v>
      </c>
      <c r="CN86" s="16">
        <f>+'MATRIZ (A)'!CN86*CN$168</f>
        <v>78.39565801364941</v>
      </c>
      <c r="CO86" s="16">
        <f>+'MATRIZ (A)'!CO86*CO$168</f>
        <v>0.19855083684093799</v>
      </c>
      <c r="CP86" s="16">
        <f>+'MATRIZ (A)'!CP86*CP$168</f>
        <v>0</v>
      </c>
      <c r="CQ86" s="16">
        <f>+'MATRIZ (A)'!CQ86*CQ$168</f>
        <v>0.19713969912582768</v>
      </c>
      <c r="CR86" s="16">
        <f>+'MATRIZ (A)'!CR86*CR$168</f>
        <v>0</v>
      </c>
      <c r="CS86" s="16">
        <f>+'MATRIZ (A)'!CS86*CS$168</f>
        <v>4.5970197634930578E-2</v>
      </c>
      <c r="CT86" s="16">
        <f>+'MATRIZ (A)'!CT86*CT$168</f>
        <v>1.6314214448194177E-2</v>
      </c>
      <c r="CU86" s="16">
        <f>+'MATRIZ (A)'!CU86*CU$168</f>
        <v>0.18646742871435054</v>
      </c>
      <c r="CV86" s="16">
        <f>+'MATRIZ (A)'!CV86*CV$168</f>
        <v>1.0517878718269386E-2</v>
      </c>
      <c r="CW86" s="16">
        <f>+'MATRIZ (A)'!CW86*CW$168</f>
        <v>0</v>
      </c>
      <c r="CX86" s="16">
        <f>+'MATRIZ (A)'!CX86*CX$168</f>
        <v>1.8203552716887437</v>
      </c>
      <c r="CY86" s="16">
        <f>+'MATRIZ (A)'!CY86*CY$168</f>
        <v>2.0770466502658042E-3</v>
      </c>
      <c r="CZ86" s="16">
        <f>+'MATRIZ (A)'!CZ86*CZ$168</f>
        <v>2.0192922272969725E-6</v>
      </c>
      <c r="DA86" s="16">
        <f>+'MATRIZ (A)'!DA86*DA$168</f>
        <v>3.2865057927085966</v>
      </c>
      <c r="DB86" s="16">
        <f>+'MATRIZ (A)'!DB86*DB$168</f>
        <v>4.3866836356940331E-2</v>
      </c>
      <c r="DC86" s="16">
        <f>+'MATRIZ (A)'!DC86*DC$168</f>
        <v>8.3137835031436E-2</v>
      </c>
      <c r="DD86" s="16">
        <f>+'MATRIZ (A)'!DD86*DD$168</f>
        <v>4.6642948321107365E-3</v>
      </c>
      <c r="DE86" s="16">
        <f>+'MATRIZ (A)'!DE86*DE$168</f>
        <v>5.7329161657054314E-3</v>
      </c>
      <c r="DF86" s="16">
        <f>+'MATRIZ (A)'!DF86*DF$168</f>
        <v>4.5157729054753704E-3</v>
      </c>
      <c r="DG86" s="16">
        <f>+'MATRIZ (A)'!DG86*DG$168</f>
        <v>1.2400395043868976E-2</v>
      </c>
      <c r="DH86" s="16">
        <f>+'MATRIZ (A)'!DH86*DH$168</f>
        <v>0</v>
      </c>
      <c r="DI86" s="16">
        <f>+'MATRIZ (A)'!DI86*DI$168</f>
        <v>0</v>
      </c>
      <c r="DJ86" s="16">
        <f>+'MATRIZ (A)'!DJ86*DJ$168</f>
        <v>0.68942525845847102</v>
      </c>
      <c r="DK86" s="16">
        <f>+'MATRIZ (A)'!DK86*DK$168</f>
        <v>0.10042054237913595</v>
      </c>
      <c r="DL86" s="16">
        <f>+'MATRIZ (A)'!DL86*DL$168</f>
        <v>5.943542692167008E-2</v>
      </c>
      <c r="DM86" s="16">
        <f>+'MATRIZ (A)'!DM86*DM$168</f>
        <v>1.2854292534056145E-5</v>
      </c>
      <c r="DN86" s="16">
        <f>+'MATRIZ (A)'!DN86*DN$168</f>
        <v>2.4591133138395145E-3</v>
      </c>
      <c r="DO86" s="16">
        <f>+'MATRIZ (A)'!DO86*DO$168</f>
        <v>0</v>
      </c>
      <c r="DP86" s="16">
        <f>+'MATRIZ (A)'!DP86*DP$168</f>
        <v>5.1133698862100209E-2</v>
      </c>
      <c r="DQ86" s="16">
        <f>+'MATRIZ (A)'!DQ86*DQ$168</f>
        <v>0</v>
      </c>
      <c r="DR86" s="16">
        <f>+'MATRIZ (A)'!DR86*DR$168</f>
        <v>8.4251088776841838E-5</v>
      </c>
      <c r="DS86" s="16">
        <f>+'MATRIZ (A)'!DS86*DS$168</f>
        <v>0.59300747033127166</v>
      </c>
      <c r="DT86" s="16">
        <f>+'MATRIZ (A)'!DT86*DT$168</f>
        <v>3.9956366519133613E-3</v>
      </c>
      <c r="DU86" s="16">
        <f>+'MATRIZ (A)'!DU86*DU$168</f>
        <v>0.27342976174905337</v>
      </c>
      <c r="DV86" s="16">
        <f>+'MATRIZ (A)'!DV86*DV$168</f>
        <v>0</v>
      </c>
      <c r="DW86" s="16">
        <f>+'MATRIZ (A)'!DW86*DW$168</f>
        <v>0</v>
      </c>
      <c r="DX86" s="16">
        <f>+'MATRIZ (A)'!DX86*DX$168</f>
        <v>0</v>
      </c>
      <c r="DY86" s="16">
        <f>+'MATRIZ (A)'!DY86*DY$168</f>
        <v>0.9171724302298464</v>
      </c>
      <c r="DZ86" s="16">
        <f>+'MATRIZ (A)'!DZ86*DZ$168</f>
        <v>5.8770867820600557E-3</v>
      </c>
      <c r="EA86" s="16">
        <f>+'MATRIZ (A)'!EA86*EA$168</f>
        <v>5.7511841818906222E-2</v>
      </c>
      <c r="EB86" s="16">
        <f>+'MATRIZ (A)'!EB86*EB$168</f>
        <v>3.9849839224779873E-3</v>
      </c>
      <c r="EC86" s="16">
        <f>+'MATRIZ (A)'!EC86*EC$168</f>
        <v>4.0365213563114725E-2</v>
      </c>
      <c r="ED86" s="16">
        <f>+'MATRIZ (A)'!ED86*ED$168</f>
        <v>0</v>
      </c>
      <c r="EE86" s="16">
        <f>+'MATRIZ (A)'!EE86*EE$168</f>
        <v>1.9291094059828953E-2</v>
      </c>
      <c r="EF86" s="16">
        <f>+'MATRIZ (A)'!EF86*EF$168</f>
        <v>0</v>
      </c>
      <c r="EG86" s="16">
        <f>+'MATRIZ (A)'!EG86*EG$168</f>
        <v>0</v>
      </c>
      <c r="EH86" s="16">
        <f>+'MATRIZ (A)'!EH86*EH$168</f>
        <v>0</v>
      </c>
      <c r="EI86" s="18">
        <f t="shared" si="6"/>
        <v>2439.0208511957931</v>
      </c>
      <c r="EJ86" s="20">
        <f>+'MATRIZ (I-A) INVERSA'!FM86</f>
        <v>413.77924146006529</v>
      </c>
      <c r="EK86" s="20">
        <f>+'MATRIZ (I-A) INVERSA'!FN86</f>
        <v>0</v>
      </c>
      <c r="EL86" s="20">
        <f>+'MATRIZ (I-A) INVERSA'!FO86</f>
        <v>0</v>
      </c>
      <c r="EM86" s="20">
        <f>+'MATRIZ (I-A) INVERSA'!FP86</f>
        <v>0</v>
      </c>
      <c r="EN86" s="20">
        <f>+'MATRIZ (I-A) INVERSA'!FQ86</f>
        <v>0</v>
      </c>
      <c r="EO86" s="20">
        <f>+'MATRIZ (I-A) INVERSA'!FR86</f>
        <v>0</v>
      </c>
      <c r="EP86" s="20">
        <f>+'MATRIZ (I-A) INVERSA'!FS86</f>
        <v>0</v>
      </c>
      <c r="EQ86" s="20">
        <f>+'MATRIZ (I-A) INVERSA'!FT86</f>
        <v>0</v>
      </c>
      <c r="ER86" s="20">
        <f>+'MATRIZ (I-A) INVERSA'!FU86</f>
        <v>0</v>
      </c>
      <c r="ES86" s="20">
        <f>+'MATRIZ (I-A) INVERSA'!FV86</f>
        <v>0</v>
      </c>
      <c r="ET86" s="20">
        <f>+'MATRIZ (I-A) INVERSA'!FW86</f>
        <v>0</v>
      </c>
      <c r="EU86" s="20">
        <f>+'MATRIZ (I-A) INVERSA'!FX86</f>
        <v>0</v>
      </c>
      <c r="EV86" s="20">
        <f>+'MATRIZ (I-A) INVERSA'!FY86</f>
        <v>0</v>
      </c>
      <c r="EW86" s="20">
        <f>+'MATRIZ (I-A) INVERSA'!FZ86</f>
        <v>-3074.93875497822</v>
      </c>
      <c r="EX86" s="20">
        <f>+'MATRIZ (I-A) INVERSA'!GA86</f>
        <v>43488.697500311624</v>
      </c>
      <c r="EY86" s="20">
        <f>+'MATRIZ (I-A) INVERSA'!GB86</f>
        <v>0</v>
      </c>
      <c r="EZ86" s="20">
        <f>+'MATRIZ (I-A) INVERSA'!GC86</f>
        <v>0</v>
      </c>
      <c r="FA86" s="20">
        <f>+'MATRIZ (I-A) INVERSA'!GD86</f>
        <v>0</v>
      </c>
      <c r="FB86" s="20">
        <f>+'MATRIZ (I-A) INVERSA'!GE86</f>
        <v>0</v>
      </c>
      <c r="FC86" s="20">
        <f>+'MATRIZ (I-A) INVERSA'!GF86</f>
        <v>0</v>
      </c>
      <c r="FD86" s="20">
        <f>+'MATRIZ (I-A) INVERSA'!GG86</f>
        <v>0</v>
      </c>
      <c r="FE86" s="20">
        <f>+'MATRIZ (I-A) INVERSA'!GH86</f>
        <v>0</v>
      </c>
      <c r="FF86" s="20">
        <f>+'MATRIZ (I-A) INVERSA'!GI86</f>
        <v>0</v>
      </c>
      <c r="FG86" s="18">
        <f t="shared" si="8"/>
        <v>40827.537986793468</v>
      </c>
      <c r="FH86" s="17">
        <f t="shared" si="7"/>
        <v>43266.558837989258</v>
      </c>
      <c r="FI86" s="28"/>
      <c r="FJ86" s="17">
        <v>43266.558837989214</v>
      </c>
      <c r="FK86" s="50">
        <f t="shared" si="9"/>
        <v>0</v>
      </c>
      <c r="FM86" s="48">
        <f>+IFERROR((FH86/'MIP 2012'!FH86*100-100),0)</f>
        <v>4.7007277324155439E-2</v>
      </c>
    </row>
    <row r="87" spans="1:169" s="7" customFormat="1" ht="21.95" customHeight="1" thickBot="1" x14ac:dyDescent="0.25">
      <c r="A87" s="12" t="s">
        <v>238</v>
      </c>
      <c r="B87" s="12" t="s">
        <v>239</v>
      </c>
      <c r="C87" s="16">
        <f>+'MATRIZ (A)'!C87*C$168</f>
        <v>1.8822380383784747</v>
      </c>
      <c r="D87" s="16">
        <f>+'MATRIZ (A)'!D87*D$168</f>
        <v>1.0480705269389472</v>
      </c>
      <c r="E87" s="16">
        <f>+'MATRIZ (A)'!E87*E$168</f>
        <v>21.711792211397562</v>
      </c>
      <c r="F87" s="16">
        <f>+'MATRIZ (A)'!F87*F$168</f>
        <v>7.2823336590458387</v>
      </c>
      <c r="G87" s="16">
        <f>+'MATRIZ (A)'!G87*G$168</f>
        <v>4.834261200954403</v>
      </c>
      <c r="H87" s="16">
        <f>+'MATRIZ (A)'!H87*H$168</f>
        <v>13.211108469114622</v>
      </c>
      <c r="I87" s="16">
        <f>+'MATRIZ (A)'!I87*I$168</f>
        <v>7.1108520734735068</v>
      </c>
      <c r="J87" s="16">
        <f>+'MATRIZ (A)'!J87*J$168</f>
        <v>3.6846359718554496</v>
      </c>
      <c r="K87" s="16">
        <f>+'MATRIZ (A)'!K87*K$168</f>
        <v>4.4138704480652855</v>
      </c>
      <c r="L87" s="16">
        <f>+'MATRIZ (A)'!L87*L$168</f>
        <v>32.447205361303645</v>
      </c>
      <c r="M87" s="16">
        <f>+'MATRIZ (A)'!M87*M$168</f>
        <v>5.2804726454815532</v>
      </c>
      <c r="N87" s="16">
        <f>+'MATRIZ (A)'!N87*N$168</f>
        <v>12.322587100982519</v>
      </c>
      <c r="O87" s="16">
        <f>+'MATRIZ (A)'!O87*O$168</f>
        <v>10.345324931877999</v>
      </c>
      <c r="P87" s="16">
        <f>+'MATRIZ (A)'!P87*P$168</f>
        <v>96.828438113774936</v>
      </c>
      <c r="Q87" s="16">
        <f>+'MATRIZ (A)'!Q87*Q$168</f>
        <v>6.1998239976125848</v>
      </c>
      <c r="R87" s="16">
        <f>+'MATRIZ (A)'!R87*R$168</f>
        <v>231.18108433363545</v>
      </c>
      <c r="S87" s="16">
        <f>+'MATRIZ (A)'!S87*S$168</f>
        <v>16.324081860868802</v>
      </c>
      <c r="T87" s="16">
        <f>+'MATRIZ (A)'!T87*T$168</f>
        <v>55.131967330546225</v>
      </c>
      <c r="U87" s="16">
        <f>+'MATRIZ (A)'!U87*U$168</f>
        <v>27.118543110707357</v>
      </c>
      <c r="V87" s="16">
        <f>+'MATRIZ (A)'!V87*V$168</f>
        <v>27.505029062409747</v>
      </c>
      <c r="W87" s="16">
        <f>+'MATRIZ (A)'!W87*W$168</f>
        <v>17.148686404930899</v>
      </c>
      <c r="X87" s="16">
        <f>+'MATRIZ (A)'!X87*X$168</f>
        <v>65.672443017199058</v>
      </c>
      <c r="Y87" s="16">
        <f>+'MATRIZ (A)'!Y87*Y$168</f>
        <v>23.194316951168418</v>
      </c>
      <c r="Z87" s="16">
        <f>+'MATRIZ (A)'!Z87*Z$168</f>
        <v>49.507264305353154</v>
      </c>
      <c r="AA87" s="16">
        <f>+'MATRIZ (A)'!AA87*AA$168</f>
        <v>3.6210449270737102</v>
      </c>
      <c r="AB87" s="16">
        <f>+'MATRIZ (A)'!AB87*AB$168</f>
        <v>58.00151452649267</v>
      </c>
      <c r="AC87" s="16">
        <f>+'MATRIZ (A)'!AC87*AC$168</f>
        <v>9.5567054013882782</v>
      </c>
      <c r="AD87" s="16">
        <f>+'MATRIZ (A)'!AD87*AD$168</f>
        <v>27.07457872920488</v>
      </c>
      <c r="AE87" s="16">
        <f>+'MATRIZ (A)'!AE87*AE$168</f>
        <v>10.566579709610052</v>
      </c>
      <c r="AF87" s="16">
        <f>+'MATRIZ (A)'!AF87*AF$168</f>
        <v>31.60381133281216</v>
      </c>
      <c r="AG87" s="16">
        <f>+'MATRIZ (A)'!AG87*AG$168</f>
        <v>2.316171410332362E-2</v>
      </c>
      <c r="AH87" s="16">
        <f>+'MATRIZ (A)'!AH87*AH$168</f>
        <v>19.740568778573817</v>
      </c>
      <c r="AI87" s="16">
        <f>+'MATRIZ (A)'!AI87*AI$168</f>
        <v>102.92423919641156</v>
      </c>
      <c r="AJ87" s="16">
        <f>+'MATRIZ (A)'!AJ87*AJ$168</f>
        <v>128.73453133379886</v>
      </c>
      <c r="AK87" s="16">
        <f>+'MATRIZ (A)'!AK87*AK$168</f>
        <v>416.48539322531667</v>
      </c>
      <c r="AL87" s="16">
        <f>+'MATRIZ (A)'!AL87*AL$168</f>
        <v>421.67612671947592</v>
      </c>
      <c r="AM87" s="16">
        <f>+'MATRIZ (A)'!AM87*AM$168</f>
        <v>111.60346885365153</v>
      </c>
      <c r="AN87" s="16">
        <f>+'MATRIZ (A)'!AN87*AN$168</f>
        <v>79.018906490010181</v>
      </c>
      <c r="AO87" s="16">
        <f>+'MATRIZ (A)'!AO87*AO$168</f>
        <v>13.373461960212095</v>
      </c>
      <c r="AP87" s="16">
        <f>+'MATRIZ (A)'!AP87*AP$168</f>
        <v>64.724555189656328</v>
      </c>
      <c r="AQ87" s="16">
        <f>+'MATRIZ (A)'!AQ87*AQ$168</f>
        <v>188.43113764990289</v>
      </c>
      <c r="AR87" s="16">
        <f>+'MATRIZ (A)'!AR87*AR$168</f>
        <v>148.72479786042393</v>
      </c>
      <c r="AS87" s="16">
        <f>+'MATRIZ (A)'!AS87*AS$168</f>
        <v>147.60477393683604</v>
      </c>
      <c r="AT87" s="16">
        <f>+'MATRIZ (A)'!AT87*AT$168</f>
        <v>25.086960564011672</v>
      </c>
      <c r="AU87" s="16">
        <f>+'MATRIZ (A)'!AU87*AU$168</f>
        <v>15.959868701649706</v>
      </c>
      <c r="AV87" s="16">
        <f>+'MATRIZ (A)'!AV87*AV$168</f>
        <v>22.866616783482225</v>
      </c>
      <c r="AW87" s="16">
        <f>+'MATRIZ (A)'!AW87*AW$168</f>
        <v>155.86680613768729</v>
      </c>
      <c r="AX87" s="16">
        <f>+'MATRIZ (A)'!AX87*AX$168</f>
        <v>67.304183651248508</v>
      </c>
      <c r="AY87" s="16">
        <f>+'MATRIZ (A)'!AY87*AY$168</f>
        <v>8.0090865286353523</v>
      </c>
      <c r="AZ87" s="16">
        <f>+'MATRIZ (A)'!AZ87*AZ$168</f>
        <v>155.04741897313622</v>
      </c>
      <c r="BA87" s="16">
        <f>+'MATRIZ (A)'!BA87*BA$168</f>
        <v>2.4170909285193911</v>
      </c>
      <c r="BB87" s="16">
        <f>+'MATRIZ (A)'!BB87*BB$168</f>
        <v>149.28016772700417</v>
      </c>
      <c r="BC87" s="16">
        <f>+'MATRIZ (A)'!BC87*BC$168</f>
        <v>242.707189609002</v>
      </c>
      <c r="BD87" s="16">
        <f>+'MATRIZ (A)'!BD87*BD$168</f>
        <v>43.568380274046689</v>
      </c>
      <c r="BE87" s="16">
        <f>+'MATRIZ (A)'!BE87*BE$168</f>
        <v>5.5349333738033817</v>
      </c>
      <c r="BF87" s="16">
        <f>+'MATRIZ (A)'!BF87*BF$168</f>
        <v>27.345520383909239</v>
      </c>
      <c r="BG87" s="16">
        <f>+'MATRIZ (A)'!BG87*BG$168</f>
        <v>222.61904875230184</v>
      </c>
      <c r="BH87" s="16">
        <f>+'MATRIZ (A)'!BH87*BH$168</f>
        <v>123.74093158309596</v>
      </c>
      <c r="BI87" s="16">
        <f>+'MATRIZ (A)'!BI87*BI$168</f>
        <v>0</v>
      </c>
      <c r="BJ87" s="16">
        <f>+'MATRIZ (A)'!BJ87*BJ$168</f>
        <v>56.085985191723644</v>
      </c>
      <c r="BK87" s="16">
        <f>+'MATRIZ (A)'!BK87*BK$168</f>
        <v>5.8690729412170439</v>
      </c>
      <c r="BL87" s="16">
        <f>+'MATRIZ (A)'!BL87*BL$168</f>
        <v>51.28145818737238</v>
      </c>
      <c r="BM87" s="16">
        <f>+'MATRIZ (A)'!BM87*BM$168</f>
        <v>57.766947194224144</v>
      </c>
      <c r="BN87" s="16">
        <f>+'MATRIZ (A)'!BN87*BN$168</f>
        <v>77.039759612163195</v>
      </c>
      <c r="BO87" s="16">
        <f>+'MATRIZ (A)'!BO87*BO$168</f>
        <v>37.658538654385758</v>
      </c>
      <c r="BP87" s="16">
        <f>+'MATRIZ (A)'!BP87*BP$168</f>
        <v>90.045302762833728</v>
      </c>
      <c r="BQ87" s="16">
        <f>+'MATRIZ (A)'!BQ87*BQ$168</f>
        <v>633.44750260118076</v>
      </c>
      <c r="BR87" s="16">
        <f>+'MATRIZ (A)'!BR87*BR$168</f>
        <v>168.68459687720153</v>
      </c>
      <c r="BS87" s="16">
        <f>+'MATRIZ (A)'!BS87*BS$168</f>
        <v>58.52605605893833</v>
      </c>
      <c r="BT87" s="16">
        <f>+'MATRIZ (A)'!BT87*BT$168</f>
        <v>18.026600004084191</v>
      </c>
      <c r="BU87" s="16">
        <f>+'MATRIZ (A)'!BU87*BU$168</f>
        <v>163.87295635969699</v>
      </c>
      <c r="BV87" s="16">
        <f>+'MATRIZ (A)'!BV87*BV$168</f>
        <v>317.72696806581297</v>
      </c>
      <c r="BW87" s="16">
        <f>+'MATRIZ (A)'!BW87*BW$168</f>
        <v>164.94867082828824</v>
      </c>
      <c r="BX87" s="16">
        <f>+'MATRIZ (A)'!BX87*BX$168</f>
        <v>391.86836969824571</v>
      </c>
      <c r="BY87" s="16">
        <f>+'MATRIZ (A)'!BY87*BY$168</f>
        <v>396.80964428677993</v>
      </c>
      <c r="BZ87" s="16">
        <f>+'MATRIZ (A)'!BZ87*BZ$168</f>
        <v>2009.7380637400877</v>
      </c>
      <c r="CA87" s="16">
        <f>+'MATRIZ (A)'!CA87*CA$168</f>
        <v>85.993925425653828</v>
      </c>
      <c r="CB87" s="16">
        <f>+'MATRIZ (A)'!CB87*CB$168</f>
        <v>0.40392718046928094</v>
      </c>
      <c r="CC87" s="16">
        <f>+'MATRIZ (A)'!CC87*CC$168</f>
        <v>87.922424920846382</v>
      </c>
      <c r="CD87" s="16">
        <f>+'MATRIZ (A)'!CD87*CD$168</f>
        <v>2488.010938225395</v>
      </c>
      <c r="CE87" s="16">
        <f>+'MATRIZ (A)'!CE87*CE$168</f>
        <v>76.343203243165632</v>
      </c>
      <c r="CF87" s="16">
        <f>+'MATRIZ (A)'!CF87*CF$168</f>
        <v>1236.5216689220683</v>
      </c>
      <c r="CG87" s="16">
        <f>+'MATRIZ (A)'!CG87*CG$168</f>
        <v>914.38141816013615</v>
      </c>
      <c r="CH87" s="16">
        <f>+'MATRIZ (A)'!CH87*CH$168</f>
        <v>143.49787514113743</v>
      </c>
      <c r="CI87" s="16">
        <f>+'MATRIZ (A)'!CI87*CI$168</f>
        <v>86.758840281801653</v>
      </c>
      <c r="CJ87" s="16">
        <f>+'MATRIZ (A)'!CJ87*CJ$168</f>
        <v>13419.875328524009</v>
      </c>
      <c r="CK87" s="16">
        <f>+'MATRIZ (A)'!CK87*CK$168</f>
        <v>220.59923346791683</v>
      </c>
      <c r="CL87" s="16">
        <f>+'MATRIZ (A)'!CL87*CL$168</f>
        <v>15976.00446698037</v>
      </c>
      <c r="CM87" s="16">
        <f>+'MATRIZ (A)'!CM87*CM$168</f>
        <v>7452.8713985917975</v>
      </c>
      <c r="CN87" s="16">
        <f>+'MATRIZ (A)'!CN87*CN$168</f>
        <v>757.84648702024253</v>
      </c>
      <c r="CO87" s="16">
        <f>+'MATRIZ (A)'!CO87*CO$168</f>
        <v>1656.9493215738387</v>
      </c>
      <c r="CP87" s="16">
        <f>+'MATRIZ (A)'!CP87*CP$168</f>
        <v>2.7701669008947629</v>
      </c>
      <c r="CQ87" s="16">
        <f>+'MATRIZ (A)'!CQ87*CQ$168</f>
        <v>91.558762343276001</v>
      </c>
      <c r="CR87" s="16">
        <f>+'MATRIZ (A)'!CR87*CR$168</f>
        <v>36.191625894655786</v>
      </c>
      <c r="CS87" s="16">
        <f>+'MATRIZ (A)'!CS87*CS$168</f>
        <v>189.57604829271057</v>
      </c>
      <c r="CT87" s="16">
        <f>+'MATRIZ (A)'!CT87*CT$168</f>
        <v>16.827704402044805</v>
      </c>
      <c r="CU87" s="16">
        <f>+'MATRIZ (A)'!CU87*CU$168</f>
        <v>116.17028689886926</v>
      </c>
      <c r="CV87" s="16">
        <f>+'MATRIZ (A)'!CV87*CV$168</f>
        <v>61.761026088737772</v>
      </c>
      <c r="CW87" s="16">
        <f>+'MATRIZ (A)'!CW87*CW$168</f>
        <v>40.776536413979308</v>
      </c>
      <c r="CX87" s="16">
        <f>+'MATRIZ (A)'!CX87*CX$168</f>
        <v>312.62462965069972</v>
      </c>
      <c r="CY87" s="16">
        <f>+'MATRIZ (A)'!CY87*CY$168</f>
        <v>404.54606200871672</v>
      </c>
      <c r="CZ87" s="16">
        <f>+'MATRIZ (A)'!CZ87*CZ$168</f>
        <v>21.462140671762128</v>
      </c>
      <c r="DA87" s="16">
        <f>+'MATRIZ (A)'!DA87*DA$168</f>
        <v>1421.3048466240864</v>
      </c>
      <c r="DB87" s="16">
        <f>+'MATRIZ (A)'!DB87*DB$168</f>
        <v>24.644314395342661</v>
      </c>
      <c r="DC87" s="16">
        <f>+'MATRIZ (A)'!DC87*DC$168</f>
        <v>84.720909626996246</v>
      </c>
      <c r="DD87" s="16">
        <f>+'MATRIZ (A)'!DD87*DD$168</f>
        <v>22.897357540378934</v>
      </c>
      <c r="DE87" s="16">
        <f>+'MATRIZ (A)'!DE87*DE$168</f>
        <v>13.761116749150883</v>
      </c>
      <c r="DF87" s="16">
        <f>+'MATRIZ (A)'!DF87*DF$168</f>
        <v>10.34972778555052</v>
      </c>
      <c r="DG87" s="16">
        <f>+'MATRIZ (A)'!DG87*DG$168</f>
        <v>663.65812420444468</v>
      </c>
      <c r="DH87" s="16">
        <f>+'MATRIZ (A)'!DH87*DH$168</f>
        <v>14.39586043971565</v>
      </c>
      <c r="DI87" s="16">
        <f>+'MATRIZ (A)'!DI87*DI$168</f>
        <v>10.264215546570787</v>
      </c>
      <c r="DJ87" s="16">
        <f>+'MATRIZ (A)'!DJ87*DJ$168</f>
        <v>73.414539765843926</v>
      </c>
      <c r="DK87" s="16">
        <f>+'MATRIZ (A)'!DK87*DK$168</f>
        <v>193.55842057608504</v>
      </c>
      <c r="DL87" s="16">
        <f>+'MATRIZ (A)'!DL87*DL$168</f>
        <v>98.75749805931396</v>
      </c>
      <c r="DM87" s="16">
        <f>+'MATRIZ (A)'!DM87*DM$168</f>
        <v>77.044320920237325</v>
      </c>
      <c r="DN87" s="16">
        <f>+'MATRIZ (A)'!DN87*DN$168</f>
        <v>88.365673436039074</v>
      </c>
      <c r="DO87" s="16">
        <f>+'MATRIZ (A)'!DO87*DO$168</f>
        <v>16.452477400222264</v>
      </c>
      <c r="DP87" s="16">
        <f>+'MATRIZ (A)'!DP87*DP$168</f>
        <v>95.423894612256078</v>
      </c>
      <c r="DQ87" s="16">
        <f>+'MATRIZ (A)'!DQ87*DQ$168</f>
        <v>0.47548520435589214</v>
      </c>
      <c r="DR87" s="16">
        <f>+'MATRIZ (A)'!DR87*DR$168</f>
        <v>32.613194092390351</v>
      </c>
      <c r="DS87" s="16">
        <f>+'MATRIZ (A)'!DS87*DS$168</f>
        <v>35.837662363244064</v>
      </c>
      <c r="DT87" s="16">
        <f>+'MATRIZ (A)'!DT87*DT$168</f>
        <v>72.990819747602259</v>
      </c>
      <c r="DU87" s="16">
        <f>+'MATRIZ (A)'!DU87*DU$168</f>
        <v>119.56773105149416</v>
      </c>
      <c r="DV87" s="16">
        <f>+'MATRIZ (A)'!DV87*DV$168</f>
        <v>268.84478267635205</v>
      </c>
      <c r="DW87" s="16">
        <f>+'MATRIZ (A)'!DW87*DW$168</f>
        <v>175.52809906150776</v>
      </c>
      <c r="DX87" s="16">
        <f>+'MATRIZ (A)'!DX87*DX$168</f>
        <v>2.3484240002755961</v>
      </c>
      <c r="DY87" s="16">
        <f>+'MATRIZ (A)'!DY87*DY$168</f>
        <v>493.17190359285524</v>
      </c>
      <c r="DZ87" s="16">
        <f>+'MATRIZ (A)'!DZ87*DZ$168</f>
        <v>645.63961584133403</v>
      </c>
      <c r="EA87" s="16">
        <f>+'MATRIZ (A)'!EA87*EA$168</f>
        <v>190.24998331218737</v>
      </c>
      <c r="EB87" s="16">
        <f>+'MATRIZ (A)'!EB87*EB$168</f>
        <v>108.51022453450682</v>
      </c>
      <c r="EC87" s="16">
        <f>+'MATRIZ (A)'!EC87*EC$168</f>
        <v>244.72943286027441</v>
      </c>
      <c r="ED87" s="16">
        <f>+'MATRIZ (A)'!ED87*ED$168</f>
        <v>3.1385869983097865</v>
      </c>
      <c r="EE87" s="16">
        <f>+'MATRIZ (A)'!EE87*EE$168</f>
        <v>143.59506514343909</v>
      </c>
      <c r="EF87" s="16">
        <f>+'MATRIZ (A)'!EF87*EF$168</f>
        <v>1.1396806805885238</v>
      </c>
      <c r="EG87" s="16">
        <f>+'MATRIZ (A)'!EG87*EG$168</f>
        <v>4.0841235650639565</v>
      </c>
      <c r="EH87" s="16">
        <f>+'MATRIZ (A)'!EH87*EH$168</f>
        <v>0</v>
      </c>
      <c r="EI87" s="18">
        <f t="shared" si="6"/>
        <v>60041.35004533099</v>
      </c>
      <c r="EJ87" s="20">
        <f>+'MATRIZ (I-A) INVERSA'!FM87</f>
        <v>12512.769463661773</v>
      </c>
      <c r="EK87" s="20">
        <f>+'MATRIZ (I-A) INVERSA'!FN87</f>
        <v>1.2064721182214759E-2</v>
      </c>
      <c r="EL87" s="20">
        <f>+'MATRIZ (I-A) INVERSA'!FO87</f>
        <v>3.3956214011016797E-2</v>
      </c>
      <c r="EM87" s="20">
        <f>+'MATRIZ (I-A) INVERSA'!FP87</f>
        <v>0</v>
      </c>
      <c r="EN87" s="20">
        <f>+'MATRIZ (I-A) INVERSA'!FQ87</f>
        <v>0.375373708870957</v>
      </c>
      <c r="EO87" s="20">
        <f>+'MATRIZ (I-A) INVERSA'!FR87</f>
        <v>4.2080941480229596E-2</v>
      </c>
      <c r="EP87" s="20">
        <f>+'MATRIZ (I-A) INVERSA'!FS87</f>
        <v>0</v>
      </c>
      <c r="EQ87" s="20">
        <f>+'MATRIZ (I-A) INVERSA'!FT87</f>
        <v>0</v>
      </c>
      <c r="ER87" s="20">
        <f>+'MATRIZ (I-A) INVERSA'!FU87</f>
        <v>3.0553549569786873E-2</v>
      </c>
      <c r="ES87" s="20">
        <f>+'MATRIZ (I-A) INVERSA'!FV87</f>
        <v>0</v>
      </c>
      <c r="ET87" s="20">
        <f>+'MATRIZ (I-A) INVERSA'!FW87</f>
        <v>0</v>
      </c>
      <c r="EU87" s="20">
        <f>+'MATRIZ (I-A) INVERSA'!FX87</f>
        <v>66.434984966680844</v>
      </c>
      <c r="EV87" s="20">
        <f>+'MATRIZ (I-A) INVERSA'!FY87</f>
        <v>7338.2102021611663</v>
      </c>
      <c r="EW87" s="20">
        <f>+'MATRIZ (I-A) INVERSA'!FZ87</f>
        <v>-4772.3057847561486</v>
      </c>
      <c r="EX87" s="20">
        <f>+'MATRIZ (I-A) INVERSA'!GA87</f>
        <v>305119.08417577186</v>
      </c>
      <c r="EY87" s="20">
        <f>+'MATRIZ (I-A) INVERSA'!GB87</f>
        <v>0</v>
      </c>
      <c r="EZ87" s="20">
        <f>+'MATRIZ (I-A) INVERSA'!GC87</f>
        <v>0.17016292987799303</v>
      </c>
      <c r="FA87" s="20">
        <f>+'MATRIZ (I-A) INVERSA'!GD87</f>
        <v>0.53168211377474828</v>
      </c>
      <c r="FB87" s="20">
        <f>+'MATRIZ (I-A) INVERSA'!GE87</f>
        <v>4.284753766831874E-5</v>
      </c>
      <c r="FC87" s="20">
        <f>+'MATRIZ (I-A) INVERSA'!GF87</f>
        <v>0.89640303069136074</v>
      </c>
      <c r="FD87" s="20">
        <f>+'MATRIZ (I-A) INVERSA'!GG87</f>
        <v>1.9841989702504295</v>
      </c>
      <c r="FE87" s="20">
        <f>+'MATRIZ (I-A) INVERSA'!GH87</f>
        <v>1.2543127823691675</v>
      </c>
      <c r="FF87" s="20">
        <f>+'MATRIZ (I-A) INVERSA'!GI87</f>
        <v>0.11212642176594885</v>
      </c>
      <c r="FG87" s="18">
        <f t="shared" si="8"/>
        <v>320269.63600003667</v>
      </c>
      <c r="FH87" s="17">
        <f t="shared" si="7"/>
        <v>380310.98604536767</v>
      </c>
      <c r="FI87" s="28"/>
      <c r="FJ87" s="17">
        <v>380310.98604536761</v>
      </c>
      <c r="FK87" s="50">
        <f t="shared" si="9"/>
        <v>0</v>
      </c>
      <c r="FM87" s="48">
        <f>+IFERROR((FH87/'MIP 2012'!FH87*100-100),0)</f>
        <v>8.9727523135024967E-2</v>
      </c>
    </row>
    <row r="88" spans="1:169" s="7" customFormat="1" ht="21.95" customHeight="1" thickBot="1" x14ac:dyDescent="0.25">
      <c r="A88" s="12" t="s">
        <v>240</v>
      </c>
      <c r="B88" s="12" t="s">
        <v>241</v>
      </c>
      <c r="C88" s="16">
        <f>+'MATRIZ (A)'!C88*C$168</f>
        <v>1.3102288406480336</v>
      </c>
      <c r="D88" s="16">
        <f>+'MATRIZ (A)'!D88*D$168</f>
        <v>2.9511070971127349E-2</v>
      </c>
      <c r="E88" s="16">
        <f>+'MATRIZ (A)'!E88*E$168</f>
        <v>1.8980434894639249</v>
      </c>
      <c r="F88" s="16">
        <f>+'MATRIZ (A)'!F88*F$168</f>
        <v>233.81497387658126</v>
      </c>
      <c r="G88" s="16">
        <f>+'MATRIZ (A)'!G88*G$168</f>
        <v>0.44994014274202987</v>
      </c>
      <c r="H88" s="16">
        <f>+'MATRIZ (A)'!H88*H$168</f>
        <v>0.76009051902926306</v>
      </c>
      <c r="I88" s="16">
        <f>+'MATRIZ (A)'!I88*I$168</f>
        <v>24.739411567063602</v>
      </c>
      <c r="J88" s="16">
        <f>+'MATRIZ (A)'!J88*J$168</f>
        <v>9.2394462655782508E-2</v>
      </c>
      <c r="K88" s="16">
        <f>+'MATRIZ (A)'!K88*K$168</f>
        <v>5.1151272904009319</v>
      </c>
      <c r="L88" s="16">
        <f>+'MATRIZ (A)'!L88*L$168</f>
        <v>33.517214143631143</v>
      </c>
      <c r="M88" s="16">
        <f>+'MATRIZ (A)'!M88*M$168</f>
        <v>0</v>
      </c>
      <c r="N88" s="16">
        <f>+'MATRIZ (A)'!N88*N$168</f>
        <v>2.8660445378630124</v>
      </c>
      <c r="O88" s="16">
        <f>+'MATRIZ (A)'!O88*O$168</f>
        <v>1.3990036651854452</v>
      </c>
      <c r="P88" s="16">
        <f>+'MATRIZ (A)'!P88*P$168</f>
        <v>15.213860663498329</v>
      </c>
      <c r="Q88" s="16">
        <f>+'MATRIZ (A)'!Q88*Q$168</f>
        <v>9.4944658012460419</v>
      </c>
      <c r="R88" s="16">
        <f>+'MATRIZ (A)'!R88*R$168</f>
        <v>170.46568231896708</v>
      </c>
      <c r="S88" s="16">
        <f>+'MATRIZ (A)'!S88*S$168</f>
        <v>80.177725446545011</v>
      </c>
      <c r="T88" s="16">
        <f>+'MATRIZ (A)'!T88*T$168</f>
        <v>34.068128667718497</v>
      </c>
      <c r="U88" s="16">
        <f>+'MATRIZ (A)'!U88*U$168</f>
        <v>24.24849992460063</v>
      </c>
      <c r="V88" s="16">
        <f>+'MATRIZ (A)'!V88*V$168</f>
        <v>5.2637520164488198E-3</v>
      </c>
      <c r="W88" s="16">
        <f>+'MATRIZ (A)'!W88*W$168</f>
        <v>24.101225701922342</v>
      </c>
      <c r="X88" s="16">
        <f>+'MATRIZ (A)'!X88*X$168</f>
        <v>70.478854020277495</v>
      </c>
      <c r="Y88" s="16">
        <f>+'MATRIZ (A)'!Y88*Y$168</f>
        <v>5.8414487077086683</v>
      </c>
      <c r="Z88" s="16">
        <f>+'MATRIZ (A)'!Z88*Z$168</f>
        <v>6.9157968720835674</v>
      </c>
      <c r="AA88" s="16">
        <f>+'MATRIZ (A)'!AA88*AA$168</f>
        <v>0.10686738388555153</v>
      </c>
      <c r="AB88" s="16">
        <f>+'MATRIZ (A)'!AB88*AB$168</f>
        <v>17.8669521386594</v>
      </c>
      <c r="AC88" s="16">
        <f>+'MATRIZ (A)'!AC88*AC$168</f>
        <v>35.707760237274805</v>
      </c>
      <c r="AD88" s="16">
        <f>+'MATRIZ (A)'!AD88*AD$168</f>
        <v>4.4248679815657148</v>
      </c>
      <c r="AE88" s="16">
        <f>+'MATRIZ (A)'!AE88*AE$168</f>
        <v>9.2604117638238783</v>
      </c>
      <c r="AF88" s="16">
        <f>+'MATRIZ (A)'!AF88*AF$168</f>
        <v>591.16409017394574</v>
      </c>
      <c r="AG88" s="16">
        <f>+'MATRIZ (A)'!AG88*AG$168</f>
        <v>1.4889516700455522E-4</v>
      </c>
      <c r="AH88" s="16">
        <f>+'MATRIZ (A)'!AH88*AH$168</f>
        <v>3.2739400044632584E-2</v>
      </c>
      <c r="AI88" s="16">
        <f>+'MATRIZ (A)'!AI88*AI$168</f>
        <v>3.5171611841425223</v>
      </c>
      <c r="AJ88" s="16">
        <f>+'MATRIZ (A)'!AJ88*AJ$168</f>
        <v>7.8354264339313078</v>
      </c>
      <c r="AK88" s="16">
        <f>+'MATRIZ (A)'!AK88*AK$168</f>
        <v>14.199443405165605</v>
      </c>
      <c r="AL88" s="16">
        <f>+'MATRIZ (A)'!AL88*AL$168</f>
        <v>21.580026488193695</v>
      </c>
      <c r="AM88" s="16">
        <f>+'MATRIZ (A)'!AM88*AM$168</f>
        <v>6.4665058968471811</v>
      </c>
      <c r="AN88" s="16">
        <f>+'MATRIZ (A)'!AN88*AN$168</f>
        <v>213.02819249047195</v>
      </c>
      <c r="AO88" s="16">
        <f>+'MATRIZ (A)'!AO88*AO$168</f>
        <v>21.917077840643131</v>
      </c>
      <c r="AP88" s="16">
        <f>+'MATRIZ (A)'!AP88*AP$168</f>
        <v>5.4431181714944623</v>
      </c>
      <c r="AQ88" s="16">
        <f>+'MATRIZ (A)'!AQ88*AQ$168</f>
        <v>82.433107268681468</v>
      </c>
      <c r="AR88" s="16">
        <f>+'MATRIZ (A)'!AR88*AR$168</f>
        <v>23.551445626313992</v>
      </c>
      <c r="AS88" s="16">
        <f>+'MATRIZ (A)'!AS88*AS$168</f>
        <v>2.1630951699097047</v>
      </c>
      <c r="AT88" s="16">
        <f>+'MATRIZ (A)'!AT88*AT$168</f>
        <v>2.3539316301794186</v>
      </c>
      <c r="AU88" s="16">
        <f>+'MATRIZ (A)'!AU88*AU$168</f>
        <v>1.9343753552122684</v>
      </c>
      <c r="AV88" s="16">
        <f>+'MATRIZ (A)'!AV88*AV$168</f>
        <v>0.62644746703045318</v>
      </c>
      <c r="AW88" s="16">
        <f>+'MATRIZ (A)'!AW88*AW$168</f>
        <v>16.912202159641893</v>
      </c>
      <c r="AX88" s="16">
        <f>+'MATRIZ (A)'!AX88*AX$168</f>
        <v>1.455881942304851</v>
      </c>
      <c r="AY88" s="16">
        <f>+'MATRIZ (A)'!AY88*AY$168</f>
        <v>0.53865835880856872</v>
      </c>
      <c r="AZ88" s="16">
        <f>+'MATRIZ (A)'!AZ88*AZ$168</f>
        <v>3.9726796697096254</v>
      </c>
      <c r="BA88" s="16">
        <f>+'MATRIZ (A)'!BA88*BA$168</f>
        <v>7.7085520027785764E-2</v>
      </c>
      <c r="BB88" s="16">
        <f>+'MATRIZ (A)'!BB88*BB$168</f>
        <v>18.876347723764265</v>
      </c>
      <c r="BC88" s="16">
        <f>+'MATRIZ (A)'!BC88*BC$168</f>
        <v>33.948577626657567</v>
      </c>
      <c r="BD88" s="16">
        <f>+'MATRIZ (A)'!BD88*BD$168</f>
        <v>0.42543249743723766</v>
      </c>
      <c r="BE88" s="16">
        <f>+'MATRIZ (A)'!BE88*BE$168</f>
        <v>0.3956272916268358</v>
      </c>
      <c r="BF88" s="16">
        <f>+'MATRIZ (A)'!BF88*BF$168</f>
        <v>15.198496127557769</v>
      </c>
      <c r="BG88" s="16">
        <f>+'MATRIZ (A)'!BG88*BG$168</f>
        <v>7.3462380239404954</v>
      </c>
      <c r="BH88" s="16">
        <f>+'MATRIZ (A)'!BH88*BH$168</f>
        <v>6.1072195869472559</v>
      </c>
      <c r="BI88" s="16">
        <f>+'MATRIZ (A)'!BI88*BI$168</f>
        <v>0</v>
      </c>
      <c r="BJ88" s="16">
        <f>+'MATRIZ (A)'!BJ88*BJ$168</f>
        <v>5.0231155700653352</v>
      </c>
      <c r="BK88" s="16">
        <f>+'MATRIZ (A)'!BK88*BK$168</f>
        <v>0.11356162568755794</v>
      </c>
      <c r="BL88" s="16">
        <f>+'MATRIZ (A)'!BL88*BL$168</f>
        <v>4.0381469009523308</v>
      </c>
      <c r="BM88" s="16">
        <f>+'MATRIZ (A)'!BM88*BM$168</f>
        <v>1.4361902841720779</v>
      </c>
      <c r="BN88" s="16">
        <f>+'MATRIZ (A)'!BN88*BN$168</f>
        <v>6.156005216194659</v>
      </c>
      <c r="BO88" s="16">
        <f>+'MATRIZ (A)'!BO88*BO$168</f>
        <v>0.76864409769173969</v>
      </c>
      <c r="BP88" s="16">
        <f>+'MATRIZ (A)'!BP88*BP$168</f>
        <v>7.5188649745636926</v>
      </c>
      <c r="BQ88" s="16">
        <f>+'MATRIZ (A)'!BQ88*BQ$168</f>
        <v>22.027863321456334</v>
      </c>
      <c r="BR88" s="16">
        <f>+'MATRIZ (A)'!BR88*BR$168</f>
        <v>22.879282180103761</v>
      </c>
      <c r="BS88" s="16">
        <f>+'MATRIZ (A)'!BS88*BS$168</f>
        <v>4.8465692836251586</v>
      </c>
      <c r="BT88" s="16">
        <f>+'MATRIZ (A)'!BT88*BT$168</f>
        <v>0.70376648264371533</v>
      </c>
      <c r="BU88" s="16">
        <f>+'MATRIZ (A)'!BU88*BU$168</f>
        <v>140.88027391444021</v>
      </c>
      <c r="BV88" s="16">
        <f>+'MATRIZ (A)'!BV88*BV$168</f>
        <v>25.775315024481074</v>
      </c>
      <c r="BW88" s="16">
        <f>+'MATRIZ (A)'!BW88*BW$168</f>
        <v>13.77578694661749</v>
      </c>
      <c r="BX88" s="16">
        <f>+'MATRIZ (A)'!BX88*BX$168</f>
        <v>23.756490426408629</v>
      </c>
      <c r="BY88" s="16">
        <f>+'MATRIZ (A)'!BY88*BY$168</f>
        <v>43.415571110157366</v>
      </c>
      <c r="BZ88" s="16">
        <f>+'MATRIZ (A)'!BZ88*BZ$168</f>
        <v>16.393568564305884</v>
      </c>
      <c r="CA88" s="16">
        <f>+'MATRIZ (A)'!CA88*CA$168</f>
        <v>28.083783622382853</v>
      </c>
      <c r="CB88" s="16">
        <f>+'MATRIZ (A)'!CB88*CB$168</f>
        <v>0</v>
      </c>
      <c r="CC88" s="16">
        <f>+'MATRIZ (A)'!CC88*CC$168</f>
        <v>31.80354785579172</v>
      </c>
      <c r="CD88" s="16">
        <f>+'MATRIZ (A)'!CD88*CD$168</f>
        <v>133.56353971705508</v>
      </c>
      <c r="CE88" s="16">
        <f>+'MATRIZ (A)'!CE88*CE$168</f>
        <v>6.987247655118237</v>
      </c>
      <c r="CF88" s="16">
        <f>+'MATRIZ (A)'!CF88*CF$168</f>
        <v>83.347612877487762</v>
      </c>
      <c r="CG88" s="16">
        <f>+'MATRIZ (A)'!CG88*CG$168</f>
        <v>22.123512139457372</v>
      </c>
      <c r="CH88" s="16">
        <f>+'MATRIZ (A)'!CH88*CH$168</f>
        <v>26.544712689998114</v>
      </c>
      <c r="CI88" s="16">
        <f>+'MATRIZ (A)'!CI88*CI$168</f>
        <v>32.492977141965845</v>
      </c>
      <c r="CJ88" s="16">
        <f>+'MATRIZ (A)'!CJ88*CJ$168</f>
        <v>4.6446391480299163E-3</v>
      </c>
      <c r="CK88" s="16">
        <f>+'MATRIZ (A)'!CK88*CK$168</f>
        <v>3.9903423094070845</v>
      </c>
      <c r="CL88" s="16">
        <f>+'MATRIZ (A)'!CL88*CL$168</f>
        <v>1185.3855330263423</v>
      </c>
      <c r="CM88" s="16">
        <f>+'MATRIZ (A)'!CM88*CM$168</f>
        <v>928.73399718577991</v>
      </c>
      <c r="CN88" s="16">
        <f>+'MATRIZ (A)'!CN88*CN$168</f>
        <v>414.31767835906436</v>
      </c>
      <c r="CO88" s="16">
        <f>+'MATRIZ (A)'!CO88*CO$168</f>
        <v>875.81918679259775</v>
      </c>
      <c r="CP88" s="16">
        <f>+'MATRIZ (A)'!CP88*CP$168</f>
        <v>0</v>
      </c>
      <c r="CQ88" s="16">
        <f>+'MATRIZ (A)'!CQ88*CQ$168</f>
        <v>721.81442911064448</v>
      </c>
      <c r="CR88" s="16">
        <f>+'MATRIZ (A)'!CR88*CR$168</f>
        <v>345.97449129867016</v>
      </c>
      <c r="CS88" s="16">
        <f>+'MATRIZ (A)'!CS88*CS$168</f>
        <v>754.4654737809534</v>
      </c>
      <c r="CT88" s="16">
        <f>+'MATRIZ (A)'!CT88*CT$168</f>
        <v>3.9836996629609542</v>
      </c>
      <c r="CU88" s="16">
        <f>+'MATRIZ (A)'!CU88*CU$168</f>
        <v>346.21009131916935</v>
      </c>
      <c r="CV88" s="16">
        <f>+'MATRIZ (A)'!CV88*CV$168</f>
        <v>12.391943006024645</v>
      </c>
      <c r="CW88" s="16">
        <f>+'MATRIZ (A)'!CW88*CW$168</f>
        <v>7.0395788481462489</v>
      </c>
      <c r="CX88" s="16">
        <f>+'MATRIZ (A)'!CX88*CX$168</f>
        <v>17.862325907653489</v>
      </c>
      <c r="CY88" s="16">
        <f>+'MATRIZ (A)'!CY88*CY$168</f>
        <v>20.037834812500162</v>
      </c>
      <c r="CZ88" s="16">
        <f>+'MATRIZ (A)'!CZ88*CZ$168</f>
        <v>6.7053269400720854</v>
      </c>
      <c r="DA88" s="16">
        <f>+'MATRIZ (A)'!DA88*DA$168</f>
        <v>15.05990852838929</v>
      </c>
      <c r="DB88" s="16">
        <f>+'MATRIZ (A)'!DB88*DB$168</f>
        <v>11.83845890628786</v>
      </c>
      <c r="DC88" s="16">
        <f>+'MATRIZ (A)'!DC88*DC$168</f>
        <v>32.336574162392836</v>
      </c>
      <c r="DD88" s="16">
        <f>+'MATRIZ (A)'!DD88*DD$168</f>
        <v>17.061664707324393</v>
      </c>
      <c r="DE88" s="16">
        <f>+'MATRIZ (A)'!DE88*DE$168</f>
        <v>2.1595066037360393</v>
      </c>
      <c r="DF88" s="16">
        <f>+'MATRIZ (A)'!DF88*DF$168</f>
        <v>3.937895871929121</v>
      </c>
      <c r="DG88" s="16">
        <f>+'MATRIZ (A)'!DG88*DG$168</f>
        <v>6.5980347352514928</v>
      </c>
      <c r="DH88" s="16">
        <f>+'MATRIZ (A)'!DH88*DH$168</f>
        <v>5.9947986382475564</v>
      </c>
      <c r="DI88" s="16">
        <f>+'MATRIZ (A)'!DI88*DI$168</f>
        <v>25.566034638052045</v>
      </c>
      <c r="DJ88" s="16">
        <f>+'MATRIZ (A)'!DJ88*DJ$168</f>
        <v>1.7107406414407074</v>
      </c>
      <c r="DK88" s="16">
        <f>+'MATRIZ (A)'!DK88*DK$168</f>
        <v>56.427226058237068</v>
      </c>
      <c r="DL88" s="16">
        <f>+'MATRIZ (A)'!DL88*DL$168</f>
        <v>3.7370488660812025</v>
      </c>
      <c r="DM88" s="16">
        <f>+'MATRIZ (A)'!DM88*DM$168</f>
        <v>12.368895080639879</v>
      </c>
      <c r="DN88" s="16">
        <f>+'MATRIZ (A)'!DN88*DN$168</f>
        <v>68.429643175603786</v>
      </c>
      <c r="DO88" s="16">
        <f>+'MATRIZ (A)'!DO88*DO$168</f>
        <v>25.044003772268077</v>
      </c>
      <c r="DP88" s="16">
        <f>+'MATRIZ (A)'!DP88*DP$168</f>
        <v>244.55944259754972</v>
      </c>
      <c r="DQ88" s="16">
        <f>+'MATRIZ (A)'!DQ88*DQ$168</f>
        <v>0.98792759551532661</v>
      </c>
      <c r="DR88" s="16">
        <f>+'MATRIZ (A)'!DR88*DR$168</f>
        <v>14.615009021797487</v>
      </c>
      <c r="DS88" s="16">
        <f>+'MATRIZ (A)'!DS88*DS$168</f>
        <v>4.9539412984371793</v>
      </c>
      <c r="DT88" s="16">
        <f>+'MATRIZ (A)'!DT88*DT$168</f>
        <v>1.6713798632004473</v>
      </c>
      <c r="DU88" s="16">
        <f>+'MATRIZ (A)'!DU88*DU$168</f>
        <v>26.929581484315815</v>
      </c>
      <c r="DV88" s="16">
        <f>+'MATRIZ (A)'!DV88*DV$168</f>
        <v>5.2811080009993274</v>
      </c>
      <c r="DW88" s="16">
        <f>+'MATRIZ (A)'!DW88*DW$168</f>
        <v>1.5676449415732074</v>
      </c>
      <c r="DX88" s="16">
        <f>+'MATRIZ (A)'!DX88*DX$168</f>
        <v>0.22848558171357672</v>
      </c>
      <c r="DY88" s="16">
        <f>+'MATRIZ (A)'!DY88*DY$168</f>
        <v>30.68588948252615</v>
      </c>
      <c r="DZ88" s="16">
        <f>+'MATRIZ (A)'!DZ88*DZ$168</f>
        <v>120.54990836714711</v>
      </c>
      <c r="EA88" s="16">
        <f>+'MATRIZ (A)'!EA88*EA$168</f>
        <v>3.6855199838421147</v>
      </c>
      <c r="EB88" s="16">
        <f>+'MATRIZ (A)'!EB88*EB$168</f>
        <v>1.1815348782764536</v>
      </c>
      <c r="EC88" s="16">
        <f>+'MATRIZ (A)'!EC88*EC$168</f>
        <v>5.6335709777832319</v>
      </c>
      <c r="ED88" s="16">
        <f>+'MATRIZ (A)'!ED88*ED$168</f>
        <v>0.40528273860188085</v>
      </c>
      <c r="EE88" s="16">
        <f>+'MATRIZ (A)'!EE88*EE$168</f>
        <v>4.4531755533026578</v>
      </c>
      <c r="EF88" s="16">
        <f>+'MATRIZ (A)'!EF88*EF$168</f>
        <v>1.4411271534137617</v>
      </c>
      <c r="EG88" s="16">
        <f>+'MATRIZ (A)'!EG88*EG$168</f>
        <v>6.0849198418004775</v>
      </c>
      <c r="EH88" s="16">
        <f>+'MATRIZ (A)'!EH88*EH$168</f>
        <v>0</v>
      </c>
      <c r="EI88" s="18">
        <f t="shared" si="6"/>
        <v>9030.2489847834604</v>
      </c>
      <c r="EJ88" s="20">
        <f>+'MATRIZ (I-A) INVERSA'!FM88</f>
        <v>3413.7374871793113</v>
      </c>
      <c r="EK88" s="20">
        <f>+'MATRIZ (I-A) INVERSA'!FN88</f>
        <v>0</v>
      </c>
      <c r="EL88" s="20">
        <f>+'MATRIZ (I-A) INVERSA'!FO88</f>
        <v>0</v>
      </c>
      <c r="EM88" s="20">
        <f>+'MATRIZ (I-A) INVERSA'!FP88</f>
        <v>0</v>
      </c>
      <c r="EN88" s="20">
        <f>+'MATRIZ (I-A) INVERSA'!FQ88</f>
        <v>0</v>
      </c>
      <c r="EO88" s="20">
        <f>+'MATRIZ (I-A) INVERSA'!FR88</f>
        <v>0</v>
      </c>
      <c r="EP88" s="20">
        <f>+'MATRIZ (I-A) INVERSA'!FS88</f>
        <v>0</v>
      </c>
      <c r="EQ88" s="20">
        <f>+'MATRIZ (I-A) INVERSA'!FT88</f>
        <v>0</v>
      </c>
      <c r="ER88" s="20">
        <f>+'MATRIZ (I-A) INVERSA'!FU88</f>
        <v>0</v>
      </c>
      <c r="ES88" s="20">
        <f>+'MATRIZ (I-A) INVERSA'!FV88</f>
        <v>0</v>
      </c>
      <c r="ET88" s="20">
        <f>+'MATRIZ (I-A) INVERSA'!FW88</f>
        <v>0</v>
      </c>
      <c r="EU88" s="20">
        <f>+'MATRIZ (I-A) INVERSA'!FX88</f>
        <v>0</v>
      </c>
      <c r="EV88" s="20">
        <f>+'MATRIZ (I-A) INVERSA'!FY88</f>
        <v>5304.8501141789784</v>
      </c>
      <c r="EW88" s="20">
        <f>+'MATRIZ (I-A) INVERSA'!FZ88</f>
        <v>373.01454346000173</v>
      </c>
      <c r="EX88" s="20">
        <f>+'MATRIZ (I-A) INVERSA'!GA88</f>
        <v>8704.2409246167554</v>
      </c>
      <c r="EY88" s="20">
        <f>+'MATRIZ (I-A) INVERSA'!GB88</f>
        <v>0</v>
      </c>
      <c r="EZ88" s="20">
        <f>+'MATRIZ (I-A) INVERSA'!GC88</f>
        <v>0</v>
      </c>
      <c r="FA88" s="20">
        <f>+'MATRIZ (I-A) INVERSA'!GD88</f>
        <v>0</v>
      </c>
      <c r="FB88" s="20">
        <f>+'MATRIZ (I-A) INVERSA'!GE88</f>
        <v>0</v>
      </c>
      <c r="FC88" s="20">
        <f>+'MATRIZ (I-A) INVERSA'!GF88</f>
        <v>0</v>
      </c>
      <c r="FD88" s="20">
        <f>+'MATRIZ (I-A) INVERSA'!GG88</f>
        <v>0</v>
      </c>
      <c r="FE88" s="20">
        <f>+'MATRIZ (I-A) INVERSA'!GH88</f>
        <v>0</v>
      </c>
      <c r="FF88" s="20">
        <f>+'MATRIZ (I-A) INVERSA'!GI88</f>
        <v>0</v>
      </c>
      <c r="FG88" s="18">
        <f t="shared" si="8"/>
        <v>17795.843069435046</v>
      </c>
      <c r="FH88" s="17">
        <f t="shared" si="7"/>
        <v>26826.092054218505</v>
      </c>
      <c r="FI88" s="28"/>
      <c r="FJ88" s="17">
        <v>26826.092054218512</v>
      </c>
      <c r="FK88" s="50">
        <f t="shared" si="9"/>
        <v>0</v>
      </c>
      <c r="FM88" s="48">
        <f>+IFERROR((FH88/'MIP 2012'!FH88*100-100),0)</f>
        <v>0.62384596132116599</v>
      </c>
    </row>
    <row r="89" spans="1:169" s="7" customFormat="1" ht="21.95" customHeight="1" thickBot="1" x14ac:dyDescent="0.25">
      <c r="A89" s="12" t="s">
        <v>242</v>
      </c>
      <c r="B89" s="12" t="s">
        <v>243</v>
      </c>
      <c r="C89" s="16">
        <f>+'MATRIZ (A)'!C89*C$168</f>
        <v>0</v>
      </c>
      <c r="D89" s="16">
        <f>+'MATRIZ (A)'!D89*D$168</f>
        <v>0</v>
      </c>
      <c r="E89" s="16">
        <f>+'MATRIZ (A)'!E89*E$168</f>
        <v>0</v>
      </c>
      <c r="F89" s="16">
        <f>+'MATRIZ (A)'!F89*F$168</f>
        <v>0</v>
      </c>
      <c r="G89" s="16">
        <f>+'MATRIZ (A)'!G89*G$168</f>
        <v>0</v>
      </c>
      <c r="H89" s="16">
        <f>+'MATRIZ (A)'!H89*H$168</f>
        <v>0</v>
      </c>
      <c r="I89" s="16">
        <f>+'MATRIZ (A)'!I89*I$168</f>
        <v>0</v>
      </c>
      <c r="J89" s="16">
        <f>+'MATRIZ (A)'!J89*J$168</f>
        <v>0</v>
      </c>
      <c r="K89" s="16">
        <f>+'MATRIZ (A)'!K89*K$168</f>
        <v>0</v>
      </c>
      <c r="L89" s="16">
        <f>+'MATRIZ (A)'!L89*L$168</f>
        <v>0</v>
      </c>
      <c r="M89" s="16">
        <f>+'MATRIZ (A)'!M89*M$168</f>
        <v>0</v>
      </c>
      <c r="N89" s="16">
        <f>+'MATRIZ (A)'!N89*N$168</f>
        <v>0</v>
      </c>
      <c r="O89" s="16">
        <f>+'MATRIZ (A)'!O89*O$168</f>
        <v>0</v>
      </c>
      <c r="P89" s="16">
        <f>+'MATRIZ (A)'!P89*P$168</f>
        <v>0</v>
      </c>
      <c r="Q89" s="16">
        <f>+'MATRIZ (A)'!Q89*Q$168</f>
        <v>0</v>
      </c>
      <c r="R89" s="16">
        <f>+'MATRIZ (A)'!R89*R$168</f>
        <v>0</v>
      </c>
      <c r="S89" s="16">
        <f>+'MATRIZ (A)'!S89*S$168</f>
        <v>0</v>
      </c>
      <c r="T89" s="16">
        <f>+'MATRIZ (A)'!T89*T$168</f>
        <v>0</v>
      </c>
      <c r="U89" s="16">
        <f>+'MATRIZ (A)'!U89*U$168</f>
        <v>0</v>
      </c>
      <c r="V89" s="16">
        <f>+'MATRIZ (A)'!V89*V$168</f>
        <v>0</v>
      </c>
      <c r="W89" s="16">
        <f>+'MATRIZ (A)'!W89*W$168</f>
        <v>0</v>
      </c>
      <c r="X89" s="16">
        <f>+'MATRIZ (A)'!X89*X$168</f>
        <v>0</v>
      </c>
      <c r="Y89" s="16">
        <f>+'MATRIZ (A)'!Y89*Y$168</f>
        <v>0</v>
      </c>
      <c r="Z89" s="16">
        <f>+'MATRIZ (A)'!Z89*Z$168</f>
        <v>0</v>
      </c>
      <c r="AA89" s="16">
        <f>+'MATRIZ (A)'!AA89*AA$168</f>
        <v>0</v>
      </c>
      <c r="AB89" s="16">
        <f>+'MATRIZ (A)'!AB89*AB$168</f>
        <v>0</v>
      </c>
      <c r="AC89" s="16">
        <f>+'MATRIZ (A)'!AC89*AC$168</f>
        <v>0</v>
      </c>
      <c r="AD89" s="16">
        <f>+'MATRIZ (A)'!AD89*AD$168</f>
        <v>0</v>
      </c>
      <c r="AE89" s="16">
        <f>+'MATRIZ (A)'!AE89*AE$168</f>
        <v>0</v>
      </c>
      <c r="AF89" s="16">
        <f>+'MATRIZ (A)'!AF89*AF$168</f>
        <v>0</v>
      </c>
      <c r="AG89" s="16">
        <f>+'MATRIZ (A)'!AG89*AG$168</f>
        <v>0</v>
      </c>
      <c r="AH89" s="16">
        <f>+'MATRIZ (A)'!AH89*AH$168</f>
        <v>0</v>
      </c>
      <c r="AI89" s="16">
        <f>+'MATRIZ (A)'!AI89*AI$168</f>
        <v>0</v>
      </c>
      <c r="AJ89" s="16">
        <f>+'MATRIZ (A)'!AJ89*AJ$168</f>
        <v>0</v>
      </c>
      <c r="AK89" s="16">
        <f>+'MATRIZ (A)'!AK89*AK$168</f>
        <v>0</v>
      </c>
      <c r="AL89" s="16">
        <f>+'MATRIZ (A)'!AL89*AL$168</f>
        <v>0</v>
      </c>
      <c r="AM89" s="16">
        <f>+'MATRIZ (A)'!AM89*AM$168</f>
        <v>0</v>
      </c>
      <c r="AN89" s="16">
        <f>+'MATRIZ (A)'!AN89*AN$168</f>
        <v>0</v>
      </c>
      <c r="AO89" s="16">
        <f>+'MATRIZ (A)'!AO89*AO$168</f>
        <v>0</v>
      </c>
      <c r="AP89" s="16">
        <f>+'MATRIZ (A)'!AP89*AP$168</f>
        <v>0</v>
      </c>
      <c r="AQ89" s="16">
        <f>+'MATRIZ (A)'!AQ89*AQ$168</f>
        <v>0</v>
      </c>
      <c r="AR89" s="16">
        <f>+'MATRIZ (A)'!AR89*AR$168</f>
        <v>0</v>
      </c>
      <c r="AS89" s="16">
        <f>+'MATRIZ (A)'!AS89*AS$168</f>
        <v>0</v>
      </c>
      <c r="AT89" s="16">
        <f>+'MATRIZ (A)'!AT89*AT$168</f>
        <v>0</v>
      </c>
      <c r="AU89" s="16">
        <f>+'MATRIZ (A)'!AU89*AU$168</f>
        <v>0</v>
      </c>
      <c r="AV89" s="16">
        <f>+'MATRIZ (A)'!AV89*AV$168</f>
        <v>0</v>
      </c>
      <c r="AW89" s="16">
        <f>+'MATRIZ (A)'!AW89*AW$168</f>
        <v>0</v>
      </c>
      <c r="AX89" s="16">
        <f>+'MATRIZ (A)'!AX89*AX$168</f>
        <v>0</v>
      </c>
      <c r="AY89" s="16">
        <f>+'MATRIZ (A)'!AY89*AY$168</f>
        <v>0</v>
      </c>
      <c r="AZ89" s="16">
        <f>+'MATRIZ (A)'!AZ89*AZ$168</f>
        <v>0</v>
      </c>
      <c r="BA89" s="16">
        <f>+'MATRIZ (A)'!BA89*BA$168</f>
        <v>0</v>
      </c>
      <c r="BB89" s="16">
        <f>+'MATRIZ (A)'!BB89*BB$168</f>
        <v>0</v>
      </c>
      <c r="BC89" s="16">
        <f>+'MATRIZ (A)'!BC89*BC$168</f>
        <v>0</v>
      </c>
      <c r="BD89" s="16">
        <f>+'MATRIZ (A)'!BD89*BD$168</f>
        <v>0</v>
      </c>
      <c r="BE89" s="16">
        <f>+'MATRIZ (A)'!BE89*BE$168</f>
        <v>0</v>
      </c>
      <c r="BF89" s="16">
        <f>+'MATRIZ (A)'!BF89*BF$168</f>
        <v>0</v>
      </c>
      <c r="BG89" s="16">
        <f>+'MATRIZ (A)'!BG89*BG$168</f>
        <v>0</v>
      </c>
      <c r="BH89" s="16">
        <f>+'MATRIZ (A)'!BH89*BH$168</f>
        <v>0</v>
      </c>
      <c r="BI89" s="16">
        <f>+'MATRIZ (A)'!BI89*BI$168</f>
        <v>0</v>
      </c>
      <c r="BJ89" s="16">
        <f>+'MATRIZ (A)'!BJ89*BJ$168</f>
        <v>0</v>
      </c>
      <c r="BK89" s="16">
        <f>+'MATRIZ (A)'!BK89*BK$168</f>
        <v>0</v>
      </c>
      <c r="BL89" s="16">
        <f>+'MATRIZ (A)'!BL89*BL$168</f>
        <v>0</v>
      </c>
      <c r="BM89" s="16">
        <f>+'MATRIZ (A)'!BM89*BM$168</f>
        <v>0</v>
      </c>
      <c r="BN89" s="16">
        <f>+'MATRIZ (A)'!BN89*BN$168</f>
        <v>0</v>
      </c>
      <c r="BO89" s="16">
        <f>+'MATRIZ (A)'!BO89*BO$168</f>
        <v>0</v>
      </c>
      <c r="BP89" s="16">
        <f>+'MATRIZ (A)'!BP89*BP$168</f>
        <v>0</v>
      </c>
      <c r="BQ89" s="16">
        <f>+'MATRIZ (A)'!BQ89*BQ$168</f>
        <v>0</v>
      </c>
      <c r="BR89" s="16">
        <f>+'MATRIZ (A)'!BR89*BR$168</f>
        <v>0</v>
      </c>
      <c r="BS89" s="16">
        <f>+'MATRIZ (A)'!BS89*BS$168</f>
        <v>0</v>
      </c>
      <c r="BT89" s="16">
        <f>+'MATRIZ (A)'!BT89*BT$168</f>
        <v>0</v>
      </c>
      <c r="BU89" s="16">
        <f>+'MATRIZ (A)'!BU89*BU$168</f>
        <v>0</v>
      </c>
      <c r="BV89" s="16">
        <f>+'MATRIZ (A)'!BV89*BV$168</f>
        <v>0</v>
      </c>
      <c r="BW89" s="16">
        <f>+'MATRIZ (A)'!BW89*BW$168</f>
        <v>0</v>
      </c>
      <c r="BX89" s="16">
        <f>+'MATRIZ (A)'!BX89*BX$168</f>
        <v>0</v>
      </c>
      <c r="BY89" s="16">
        <f>+'MATRIZ (A)'!BY89*BY$168</f>
        <v>0</v>
      </c>
      <c r="BZ89" s="16">
        <f>+'MATRIZ (A)'!BZ89*BZ$168</f>
        <v>0</v>
      </c>
      <c r="CA89" s="16">
        <f>+'MATRIZ (A)'!CA89*CA$168</f>
        <v>0</v>
      </c>
      <c r="CB89" s="16">
        <f>+'MATRIZ (A)'!CB89*CB$168</f>
        <v>0</v>
      </c>
      <c r="CC89" s="16">
        <f>+'MATRIZ (A)'!CC89*CC$168</f>
        <v>0</v>
      </c>
      <c r="CD89" s="16">
        <f>+'MATRIZ (A)'!CD89*CD$168</f>
        <v>0</v>
      </c>
      <c r="CE89" s="16">
        <f>+'MATRIZ (A)'!CE89*CE$168</f>
        <v>0</v>
      </c>
      <c r="CF89" s="16">
        <f>+'MATRIZ (A)'!CF89*CF$168</f>
        <v>0</v>
      </c>
      <c r="CG89" s="16">
        <f>+'MATRIZ (A)'!CG89*CG$168</f>
        <v>0</v>
      </c>
      <c r="CH89" s="16">
        <f>+'MATRIZ (A)'!CH89*CH$168</f>
        <v>0</v>
      </c>
      <c r="CI89" s="16">
        <f>+'MATRIZ (A)'!CI89*CI$168</f>
        <v>0</v>
      </c>
      <c r="CJ89" s="16">
        <f>+'MATRIZ (A)'!CJ89*CJ$168</f>
        <v>0</v>
      </c>
      <c r="CK89" s="16">
        <f>+'MATRIZ (A)'!CK89*CK$168</f>
        <v>0</v>
      </c>
      <c r="CL89" s="16">
        <f>+'MATRIZ (A)'!CL89*CL$168</f>
        <v>0</v>
      </c>
      <c r="CM89" s="16">
        <f>+'MATRIZ (A)'!CM89*CM$168</f>
        <v>0</v>
      </c>
      <c r="CN89" s="16">
        <f>+'MATRIZ (A)'!CN89*CN$168</f>
        <v>0</v>
      </c>
      <c r="CO89" s="16">
        <f>+'MATRIZ (A)'!CO89*CO$168</f>
        <v>0</v>
      </c>
      <c r="CP89" s="16">
        <f>+'MATRIZ (A)'!CP89*CP$168</f>
        <v>0</v>
      </c>
      <c r="CQ89" s="16">
        <f>+'MATRIZ (A)'!CQ89*CQ$168</f>
        <v>0</v>
      </c>
      <c r="CR89" s="16">
        <f>+'MATRIZ (A)'!CR89*CR$168</f>
        <v>0</v>
      </c>
      <c r="CS89" s="16">
        <f>+'MATRIZ (A)'!CS89*CS$168</f>
        <v>0</v>
      </c>
      <c r="CT89" s="16">
        <f>+'MATRIZ (A)'!CT89*CT$168</f>
        <v>0</v>
      </c>
      <c r="CU89" s="16">
        <f>+'MATRIZ (A)'!CU89*CU$168</f>
        <v>0</v>
      </c>
      <c r="CV89" s="16">
        <f>+'MATRIZ (A)'!CV89*CV$168</f>
        <v>0</v>
      </c>
      <c r="CW89" s="16">
        <f>+'MATRIZ (A)'!CW89*CW$168</f>
        <v>0</v>
      </c>
      <c r="CX89" s="16">
        <f>+'MATRIZ (A)'!CX89*CX$168</f>
        <v>0</v>
      </c>
      <c r="CY89" s="16">
        <f>+'MATRIZ (A)'!CY89*CY$168</f>
        <v>0</v>
      </c>
      <c r="CZ89" s="16">
        <f>+'MATRIZ (A)'!CZ89*CZ$168</f>
        <v>0</v>
      </c>
      <c r="DA89" s="16">
        <f>+'MATRIZ (A)'!DA89*DA$168</f>
        <v>0</v>
      </c>
      <c r="DB89" s="16">
        <f>+'MATRIZ (A)'!DB89*DB$168</f>
        <v>0</v>
      </c>
      <c r="DC89" s="16">
        <f>+'MATRIZ (A)'!DC89*DC$168</f>
        <v>0</v>
      </c>
      <c r="DD89" s="16">
        <f>+'MATRIZ (A)'!DD89*DD$168</f>
        <v>0</v>
      </c>
      <c r="DE89" s="16">
        <f>+'MATRIZ (A)'!DE89*DE$168</f>
        <v>0</v>
      </c>
      <c r="DF89" s="16">
        <f>+'MATRIZ (A)'!DF89*DF$168</f>
        <v>0</v>
      </c>
      <c r="DG89" s="16">
        <f>+'MATRIZ (A)'!DG89*DG$168</f>
        <v>0</v>
      </c>
      <c r="DH89" s="16">
        <f>+'MATRIZ (A)'!DH89*DH$168</f>
        <v>0</v>
      </c>
      <c r="DI89" s="16">
        <f>+'MATRIZ (A)'!DI89*DI$168</f>
        <v>0</v>
      </c>
      <c r="DJ89" s="16">
        <f>+'MATRIZ (A)'!DJ89*DJ$168</f>
        <v>0</v>
      </c>
      <c r="DK89" s="16">
        <f>+'MATRIZ (A)'!DK89*DK$168</f>
        <v>0</v>
      </c>
      <c r="DL89" s="16">
        <f>+'MATRIZ (A)'!DL89*DL$168</f>
        <v>0</v>
      </c>
      <c r="DM89" s="16">
        <f>+'MATRIZ (A)'!DM89*DM$168</f>
        <v>0</v>
      </c>
      <c r="DN89" s="16">
        <f>+'MATRIZ (A)'!DN89*DN$168</f>
        <v>0</v>
      </c>
      <c r="DO89" s="16">
        <f>+'MATRIZ (A)'!DO89*DO$168</f>
        <v>0</v>
      </c>
      <c r="DP89" s="16">
        <f>+'MATRIZ (A)'!DP89*DP$168</f>
        <v>0</v>
      </c>
      <c r="DQ89" s="16">
        <f>+'MATRIZ (A)'!DQ89*DQ$168</f>
        <v>0</v>
      </c>
      <c r="DR89" s="16">
        <f>+'MATRIZ (A)'!DR89*DR$168</f>
        <v>0</v>
      </c>
      <c r="DS89" s="16">
        <f>+'MATRIZ (A)'!DS89*DS$168</f>
        <v>0</v>
      </c>
      <c r="DT89" s="16">
        <f>+'MATRIZ (A)'!DT89*DT$168</f>
        <v>0</v>
      </c>
      <c r="DU89" s="16">
        <f>+'MATRIZ (A)'!DU89*DU$168</f>
        <v>0</v>
      </c>
      <c r="DV89" s="16">
        <f>+'MATRIZ (A)'!DV89*DV$168</f>
        <v>0</v>
      </c>
      <c r="DW89" s="16">
        <f>+'MATRIZ (A)'!DW89*DW$168</f>
        <v>0</v>
      </c>
      <c r="DX89" s="16">
        <f>+'MATRIZ (A)'!DX89*DX$168</f>
        <v>0</v>
      </c>
      <c r="DY89" s="16">
        <f>+'MATRIZ (A)'!DY89*DY$168</f>
        <v>0</v>
      </c>
      <c r="DZ89" s="16">
        <f>+'MATRIZ (A)'!DZ89*DZ$168</f>
        <v>0</v>
      </c>
      <c r="EA89" s="16">
        <f>+'MATRIZ (A)'!EA89*EA$168</f>
        <v>0</v>
      </c>
      <c r="EB89" s="16">
        <f>+'MATRIZ (A)'!EB89*EB$168</f>
        <v>0</v>
      </c>
      <c r="EC89" s="16">
        <f>+'MATRIZ (A)'!EC89*EC$168</f>
        <v>0</v>
      </c>
      <c r="ED89" s="16">
        <f>+'MATRIZ (A)'!ED89*ED$168</f>
        <v>0</v>
      </c>
      <c r="EE89" s="16">
        <f>+'MATRIZ (A)'!EE89*EE$168</f>
        <v>0</v>
      </c>
      <c r="EF89" s="16">
        <f>+'MATRIZ (A)'!EF89*EF$168</f>
        <v>0</v>
      </c>
      <c r="EG89" s="16">
        <f>+'MATRIZ (A)'!EG89*EG$168</f>
        <v>0</v>
      </c>
      <c r="EH89" s="16">
        <f>+'MATRIZ (A)'!EH89*EH$168</f>
        <v>0</v>
      </c>
      <c r="EI89" s="18">
        <f t="shared" si="6"/>
        <v>0</v>
      </c>
      <c r="EJ89" s="20">
        <f>+'MATRIZ (I-A) INVERSA'!FM89</f>
        <v>3198.8996539999998</v>
      </c>
      <c r="EK89" s="20">
        <f>+'MATRIZ (I-A) INVERSA'!FN89</f>
        <v>0</v>
      </c>
      <c r="EL89" s="20">
        <f>+'MATRIZ (I-A) INVERSA'!FO89</f>
        <v>0</v>
      </c>
      <c r="EM89" s="20">
        <f>+'MATRIZ (I-A) INVERSA'!FP89</f>
        <v>0</v>
      </c>
      <c r="EN89" s="20">
        <f>+'MATRIZ (I-A) INVERSA'!FQ89</f>
        <v>0</v>
      </c>
      <c r="EO89" s="20">
        <f>+'MATRIZ (I-A) INVERSA'!FR89</f>
        <v>0</v>
      </c>
      <c r="EP89" s="20">
        <f>+'MATRIZ (I-A) INVERSA'!FS89</f>
        <v>0</v>
      </c>
      <c r="EQ89" s="20">
        <f>+'MATRIZ (I-A) INVERSA'!FT89</f>
        <v>0</v>
      </c>
      <c r="ER89" s="20">
        <f>+'MATRIZ (I-A) INVERSA'!FU89</f>
        <v>0</v>
      </c>
      <c r="ES89" s="20">
        <f>+'MATRIZ (I-A) INVERSA'!FV89</f>
        <v>0</v>
      </c>
      <c r="ET89" s="20">
        <f>+'MATRIZ (I-A) INVERSA'!FW89</f>
        <v>0</v>
      </c>
      <c r="EU89" s="20">
        <f>+'MATRIZ (I-A) INVERSA'!FX89</f>
        <v>0</v>
      </c>
      <c r="EV89" s="20">
        <f>+'MATRIZ (I-A) INVERSA'!FY89</f>
        <v>0</v>
      </c>
      <c r="EW89" s="20">
        <f>+'MATRIZ (I-A) INVERSA'!FZ89</f>
        <v>0</v>
      </c>
      <c r="EX89" s="20">
        <f>+'MATRIZ (I-A) INVERSA'!GA89</f>
        <v>0</v>
      </c>
      <c r="EY89" s="20">
        <f>+'MATRIZ (I-A) INVERSA'!GB89</f>
        <v>0</v>
      </c>
      <c r="EZ89" s="20">
        <f>+'MATRIZ (I-A) INVERSA'!GC89</f>
        <v>0</v>
      </c>
      <c r="FA89" s="20">
        <f>+'MATRIZ (I-A) INVERSA'!GD89</f>
        <v>0</v>
      </c>
      <c r="FB89" s="20">
        <f>+'MATRIZ (I-A) INVERSA'!GE89</f>
        <v>0</v>
      </c>
      <c r="FC89" s="20">
        <f>+'MATRIZ (I-A) INVERSA'!GF89</f>
        <v>0</v>
      </c>
      <c r="FD89" s="20">
        <f>+'MATRIZ (I-A) INVERSA'!GG89</f>
        <v>0</v>
      </c>
      <c r="FE89" s="20">
        <f>+'MATRIZ (I-A) INVERSA'!GH89</f>
        <v>0</v>
      </c>
      <c r="FF89" s="20">
        <f>+'MATRIZ (I-A) INVERSA'!GI89</f>
        <v>0</v>
      </c>
      <c r="FG89" s="18">
        <f t="shared" si="8"/>
        <v>3198.8996539999998</v>
      </c>
      <c r="FH89" s="17">
        <f t="shared" si="7"/>
        <v>3198.8996539999998</v>
      </c>
      <c r="FI89" s="28"/>
      <c r="FJ89" s="17">
        <v>3198.8996539999998</v>
      </c>
      <c r="FK89" s="50">
        <f t="shared" si="9"/>
        <v>0</v>
      </c>
      <c r="FM89" s="48">
        <f>+IFERROR((FH89/'MIP 2012'!FH89*100-100),0)</f>
        <v>0</v>
      </c>
    </row>
    <row r="90" spans="1:169" s="7" customFormat="1" ht="21.95" customHeight="1" thickBot="1" x14ac:dyDescent="0.25">
      <c r="A90" s="12" t="s">
        <v>244</v>
      </c>
      <c r="B90" s="12" t="s">
        <v>245</v>
      </c>
      <c r="C90" s="16">
        <f>+'MATRIZ (A)'!C90*C$168</f>
        <v>5.2294238369042435E-2</v>
      </c>
      <c r="D90" s="16">
        <f>+'MATRIZ (A)'!D90*D$168</f>
        <v>1.6406043426672151E-2</v>
      </c>
      <c r="E90" s="16">
        <f>+'MATRIZ (A)'!E90*E$168</f>
        <v>0.41999706964496447</v>
      </c>
      <c r="F90" s="16">
        <f>+'MATRIZ (A)'!F90*F$168</f>
        <v>0.36729497423781954</v>
      </c>
      <c r="G90" s="16">
        <f>+'MATRIZ (A)'!G90*G$168</f>
        <v>0.18106632368148268</v>
      </c>
      <c r="H90" s="16">
        <f>+'MATRIZ (A)'!H90*H$168</f>
        <v>0.52927693187721969</v>
      </c>
      <c r="I90" s="16">
        <f>+'MATRIZ (A)'!I90*I$168</f>
        <v>0.27802012724382408</v>
      </c>
      <c r="J90" s="16">
        <f>+'MATRIZ (A)'!J90*J$168</f>
        <v>0.65060344291650196</v>
      </c>
      <c r="K90" s="16">
        <f>+'MATRIZ (A)'!K90*K$168</f>
        <v>0.26335086607924169</v>
      </c>
      <c r="L90" s="16">
        <f>+'MATRIZ (A)'!L90*L$168</f>
        <v>1.0774855156679299</v>
      </c>
      <c r="M90" s="16">
        <f>+'MATRIZ (A)'!M90*M$168</f>
        <v>0.3246827037053458</v>
      </c>
      <c r="N90" s="16">
        <f>+'MATRIZ (A)'!N90*N$168</f>
        <v>0.41594570936548075</v>
      </c>
      <c r="O90" s="16">
        <f>+'MATRIZ (A)'!O90*O$168</f>
        <v>0.31513117243697264</v>
      </c>
      <c r="P90" s="16">
        <f>+'MATRIZ (A)'!P90*P$168</f>
        <v>7.6854169466104576</v>
      </c>
      <c r="Q90" s="16">
        <f>+'MATRIZ (A)'!Q90*Q$168</f>
        <v>0.47849446328178258</v>
      </c>
      <c r="R90" s="16">
        <f>+'MATRIZ (A)'!R90*R$168</f>
        <v>5.611491551279701</v>
      </c>
      <c r="S90" s="16">
        <f>+'MATRIZ (A)'!S90*S$168</f>
        <v>1.5233387809011312</v>
      </c>
      <c r="T90" s="16">
        <f>+'MATRIZ (A)'!T90*T$168</f>
        <v>9.7281667822718614</v>
      </c>
      <c r="U90" s="16">
        <f>+'MATRIZ (A)'!U90*U$168</f>
        <v>2.3322677123418663</v>
      </c>
      <c r="V90" s="16">
        <f>+'MATRIZ (A)'!V90*V$168</f>
        <v>1.1141651772532009</v>
      </c>
      <c r="W90" s="16">
        <f>+'MATRIZ (A)'!W90*W$168</f>
        <v>0.28542496729791178</v>
      </c>
      <c r="X90" s="16">
        <f>+'MATRIZ (A)'!X90*X$168</f>
        <v>4.4772995318075539</v>
      </c>
      <c r="Y90" s="16">
        <f>+'MATRIZ (A)'!Y90*Y$168</f>
        <v>2.4871420431361209</v>
      </c>
      <c r="Z90" s="16">
        <f>+'MATRIZ (A)'!Z90*Z$168</f>
        <v>1.4844274237386033</v>
      </c>
      <c r="AA90" s="16">
        <f>+'MATRIZ (A)'!AA90*AA$168</f>
        <v>0.14559929982600792</v>
      </c>
      <c r="AB90" s="16">
        <f>+'MATRIZ (A)'!AB90*AB$168</f>
        <v>1.2705153874920077</v>
      </c>
      <c r="AC90" s="16">
        <f>+'MATRIZ (A)'!AC90*AC$168</f>
        <v>0.41352681277819858</v>
      </c>
      <c r="AD90" s="16">
        <f>+'MATRIZ (A)'!AD90*AD$168</f>
        <v>0.91103368525289719</v>
      </c>
      <c r="AE90" s="16">
        <f>+'MATRIZ (A)'!AE90*AE$168</f>
        <v>0.41766284111765067</v>
      </c>
      <c r="AF90" s="16">
        <f>+'MATRIZ (A)'!AF90*AF$168</f>
        <v>5.9445967803620094</v>
      </c>
      <c r="AG90" s="16">
        <f>+'MATRIZ (A)'!AG90*AG$168</f>
        <v>2.2457054275380941E-3</v>
      </c>
      <c r="AH90" s="16">
        <f>+'MATRIZ (A)'!AH90*AH$168</f>
        <v>3.2886887921427777</v>
      </c>
      <c r="AI90" s="16">
        <f>+'MATRIZ (A)'!AI90*AI$168</f>
        <v>111.72371914172392</v>
      </c>
      <c r="AJ90" s="16">
        <f>+'MATRIZ (A)'!AJ90*AJ$168</f>
        <v>277.66723390879639</v>
      </c>
      <c r="AK90" s="16">
        <f>+'MATRIZ (A)'!AK90*AK$168</f>
        <v>10.209694969580458</v>
      </c>
      <c r="AL90" s="16">
        <f>+'MATRIZ (A)'!AL90*AL$168</f>
        <v>12.746530613591453</v>
      </c>
      <c r="AM90" s="16">
        <f>+'MATRIZ (A)'!AM90*AM$168</f>
        <v>71.543399623584691</v>
      </c>
      <c r="AN90" s="16">
        <f>+'MATRIZ (A)'!AN90*AN$168</f>
        <v>1.554095436730663</v>
      </c>
      <c r="AO90" s="16">
        <f>+'MATRIZ (A)'!AO90*AO$168</f>
        <v>0.849446034568066</v>
      </c>
      <c r="AP90" s="16">
        <f>+'MATRIZ (A)'!AP90*AP$168</f>
        <v>16.412682972118379</v>
      </c>
      <c r="AQ90" s="16">
        <f>+'MATRIZ (A)'!AQ90*AQ$168</f>
        <v>425.22484388457121</v>
      </c>
      <c r="AR90" s="16">
        <f>+'MATRIZ (A)'!AR90*AR$168</f>
        <v>428.0509869467798</v>
      </c>
      <c r="AS90" s="16">
        <f>+'MATRIZ (A)'!AS90*AS$168</f>
        <v>1.9128691598080039</v>
      </c>
      <c r="AT90" s="16">
        <f>+'MATRIZ (A)'!AT90*AT$168</f>
        <v>0.53333765116462195</v>
      </c>
      <c r="AU90" s="16">
        <f>+'MATRIZ (A)'!AU90*AU$168</f>
        <v>1.0073966849162226</v>
      </c>
      <c r="AV90" s="16">
        <f>+'MATRIZ (A)'!AV90*AV$168</f>
        <v>1.1554615036284066</v>
      </c>
      <c r="AW90" s="16">
        <f>+'MATRIZ (A)'!AW90*AW$168</f>
        <v>18.793853415620259</v>
      </c>
      <c r="AX90" s="16">
        <f>+'MATRIZ (A)'!AX90*AX$168</f>
        <v>149.09050215345175</v>
      </c>
      <c r="AY90" s="16">
        <f>+'MATRIZ (A)'!AY90*AY$168</f>
        <v>0.54205195404519901</v>
      </c>
      <c r="AZ90" s="16">
        <f>+'MATRIZ (A)'!AZ90*AZ$168</f>
        <v>7.1919179884548274</v>
      </c>
      <c r="BA90" s="16">
        <f>+'MATRIZ (A)'!BA90*BA$168</f>
        <v>10.225953317550966</v>
      </c>
      <c r="BB90" s="16">
        <f>+'MATRIZ (A)'!BB90*BB$168</f>
        <v>15.90396208424643</v>
      </c>
      <c r="BC90" s="16">
        <f>+'MATRIZ (A)'!BC90*BC$168</f>
        <v>39.453801488614332</v>
      </c>
      <c r="BD90" s="16">
        <f>+'MATRIZ (A)'!BD90*BD$168</f>
        <v>2.1043533129940704</v>
      </c>
      <c r="BE90" s="16">
        <f>+'MATRIZ (A)'!BE90*BE$168</f>
        <v>10.682457989206197</v>
      </c>
      <c r="BF90" s="16">
        <f>+'MATRIZ (A)'!BF90*BF$168</f>
        <v>15.283398214174744</v>
      </c>
      <c r="BG90" s="16">
        <f>+'MATRIZ (A)'!BG90*BG$168</f>
        <v>22.991564232622494</v>
      </c>
      <c r="BH90" s="16">
        <f>+'MATRIZ (A)'!BH90*BH$168</f>
        <v>37.891659683529063</v>
      </c>
      <c r="BI90" s="16">
        <f>+'MATRIZ (A)'!BI90*BI$168</f>
        <v>0</v>
      </c>
      <c r="BJ90" s="16">
        <f>+'MATRIZ (A)'!BJ90*BJ$168</f>
        <v>6.0358611581194248</v>
      </c>
      <c r="BK90" s="16">
        <f>+'MATRIZ (A)'!BK90*BK$168</f>
        <v>30.198696256675259</v>
      </c>
      <c r="BL90" s="16">
        <f>+'MATRIZ (A)'!BL90*BL$168</f>
        <v>1.6735240309351485</v>
      </c>
      <c r="BM90" s="16">
        <f>+'MATRIZ (A)'!BM90*BM$168</f>
        <v>2.1528583599722459</v>
      </c>
      <c r="BN90" s="16">
        <f>+'MATRIZ (A)'!BN90*BN$168</f>
        <v>42.462226844717755</v>
      </c>
      <c r="BO90" s="16">
        <f>+'MATRIZ (A)'!BO90*BO$168</f>
        <v>2.2202203420262543</v>
      </c>
      <c r="BP90" s="16">
        <f>+'MATRIZ (A)'!BP90*BP$168</f>
        <v>1.9897943338904693</v>
      </c>
      <c r="BQ90" s="16">
        <f>+'MATRIZ (A)'!BQ90*BQ$168</f>
        <v>7.4048421699438274</v>
      </c>
      <c r="BR90" s="16">
        <f>+'MATRIZ (A)'!BR90*BR$168</f>
        <v>178.28840792013995</v>
      </c>
      <c r="BS90" s="16">
        <f>+'MATRIZ (A)'!BS90*BS$168</f>
        <v>3.8094145711523475</v>
      </c>
      <c r="BT90" s="16">
        <f>+'MATRIZ (A)'!BT90*BT$168</f>
        <v>2.1972673342964555</v>
      </c>
      <c r="BU90" s="16">
        <f>+'MATRIZ (A)'!BU90*BU$168</f>
        <v>15.560595185628529</v>
      </c>
      <c r="BV90" s="16">
        <f>+'MATRIZ (A)'!BV90*BV$168</f>
        <v>7.7399936264437104</v>
      </c>
      <c r="BW90" s="16">
        <f>+'MATRIZ (A)'!BW90*BW$168</f>
        <v>103.91145990200665</v>
      </c>
      <c r="BX90" s="16">
        <f>+'MATRIZ (A)'!BX90*BX$168</f>
        <v>39.773998651361502</v>
      </c>
      <c r="BY90" s="16">
        <f>+'MATRIZ (A)'!BY90*BY$168</f>
        <v>3.6161437488231734</v>
      </c>
      <c r="BZ90" s="16">
        <f>+'MATRIZ (A)'!BZ90*BZ$168</f>
        <v>31.136864275330129</v>
      </c>
      <c r="CA90" s="16">
        <f>+'MATRIZ (A)'!CA90*CA$168</f>
        <v>14.519882571452012</v>
      </c>
      <c r="CB90" s="16">
        <f>+'MATRIZ (A)'!CB90*CB$168</f>
        <v>1.7701749849975048E-2</v>
      </c>
      <c r="CC90" s="16">
        <f>+'MATRIZ (A)'!CC90*CC$168</f>
        <v>259.93764015181659</v>
      </c>
      <c r="CD90" s="16">
        <f>+'MATRIZ (A)'!CD90*CD$168</f>
        <v>114.47365315585618</v>
      </c>
      <c r="CE90" s="16">
        <f>+'MATRIZ (A)'!CE90*CE$168</f>
        <v>91.177144944808944</v>
      </c>
      <c r="CF90" s="16">
        <f>+'MATRIZ (A)'!CF90*CF$168</f>
        <v>15.410143254288558</v>
      </c>
      <c r="CG90" s="16">
        <f>+'MATRIZ (A)'!CG90*CG$168</f>
        <v>13.281717063969394</v>
      </c>
      <c r="CH90" s="16">
        <f>+'MATRIZ (A)'!CH90*CH$168</f>
        <v>7.1177928936183994</v>
      </c>
      <c r="CI90" s="16">
        <f>+'MATRIZ (A)'!CI90*CI$168</f>
        <v>3.2811627751419361</v>
      </c>
      <c r="CJ90" s="16">
        <f>+'MATRIZ (A)'!CJ90*CJ$168</f>
        <v>696.29974515427455</v>
      </c>
      <c r="CK90" s="16">
        <f>+'MATRIZ (A)'!CK90*CK$168</f>
        <v>8.8654564108668623</v>
      </c>
      <c r="CL90" s="16">
        <f>+'MATRIZ (A)'!CL90*CL$168</f>
        <v>272.50387563360067</v>
      </c>
      <c r="CM90" s="16">
        <f>+'MATRIZ (A)'!CM90*CM$168</f>
        <v>18615.706898564647</v>
      </c>
      <c r="CN90" s="16">
        <f>+'MATRIZ (A)'!CN90*CN$168</f>
        <v>553.53097374002675</v>
      </c>
      <c r="CO90" s="16">
        <f>+'MATRIZ (A)'!CO90*CO$168</f>
        <v>7.5637730933278515</v>
      </c>
      <c r="CP90" s="16">
        <f>+'MATRIZ (A)'!CP90*CP$168</f>
        <v>0.54305065255303009</v>
      </c>
      <c r="CQ90" s="16">
        <f>+'MATRIZ (A)'!CQ90*CQ$168</f>
        <v>6.1422126650949336</v>
      </c>
      <c r="CR90" s="16">
        <f>+'MATRIZ (A)'!CR90*CR$168</f>
        <v>3.7248828871605189</v>
      </c>
      <c r="CS90" s="16">
        <f>+'MATRIZ (A)'!CS90*CS$168</f>
        <v>16.539199121146506</v>
      </c>
      <c r="CT90" s="16">
        <f>+'MATRIZ (A)'!CT90*CT$168</f>
        <v>1.7983913933529039</v>
      </c>
      <c r="CU90" s="16">
        <f>+'MATRIZ (A)'!CU90*CU$168</f>
        <v>13.124854477091903</v>
      </c>
      <c r="CV90" s="16">
        <f>+'MATRIZ (A)'!CV90*CV$168</f>
        <v>20.600128815835749</v>
      </c>
      <c r="CW90" s="16">
        <f>+'MATRIZ (A)'!CW90*CW$168</f>
        <v>0.63573895330989916</v>
      </c>
      <c r="CX90" s="16">
        <f>+'MATRIZ (A)'!CX90*CX$168</f>
        <v>113.6887829660708</v>
      </c>
      <c r="CY90" s="16">
        <f>+'MATRIZ (A)'!CY90*CY$168</f>
        <v>24.761149707125764</v>
      </c>
      <c r="CZ90" s="16">
        <f>+'MATRIZ (A)'!CZ90*CZ$168</f>
        <v>1.6375412257993498</v>
      </c>
      <c r="DA90" s="16">
        <f>+'MATRIZ (A)'!DA90*DA$168</f>
        <v>38.483766198136614</v>
      </c>
      <c r="DB90" s="16">
        <f>+'MATRIZ (A)'!DB90*DB$168</f>
        <v>3.9494223118965093</v>
      </c>
      <c r="DC90" s="16">
        <f>+'MATRIZ (A)'!DC90*DC$168</f>
        <v>17.541142874579688</v>
      </c>
      <c r="DD90" s="16">
        <f>+'MATRIZ (A)'!DD90*DD$168</f>
        <v>7.4685533519494935</v>
      </c>
      <c r="DE90" s="16">
        <f>+'MATRIZ (A)'!DE90*DE$168</f>
        <v>0.42833158733825827</v>
      </c>
      <c r="DF90" s="16">
        <f>+'MATRIZ (A)'!DF90*DF$168</f>
        <v>1.1878388483529236</v>
      </c>
      <c r="DG90" s="16">
        <f>+'MATRIZ (A)'!DG90*DG$168</f>
        <v>131.04642117979947</v>
      </c>
      <c r="DH90" s="16">
        <f>+'MATRIZ (A)'!DH90*DH$168</f>
        <v>2.1666474557881568</v>
      </c>
      <c r="DI90" s="16">
        <f>+'MATRIZ (A)'!DI90*DI$168</f>
        <v>1.8013274927631471</v>
      </c>
      <c r="DJ90" s="16">
        <f>+'MATRIZ (A)'!DJ90*DJ$168</f>
        <v>3.8715525324896061</v>
      </c>
      <c r="DK90" s="16">
        <f>+'MATRIZ (A)'!DK90*DK$168</f>
        <v>53.637243322146027</v>
      </c>
      <c r="DL90" s="16">
        <f>+'MATRIZ (A)'!DL90*DL$168</f>
        <v>2.5595726340078357</v>
      </c>
      <c r="DM90" s="16">
        <f>+'MATRIZ (A)'!DM90*DM$168</f>
        <v>7.0062915259060263</v>
      </c>
      <c r="DN90" s="16">
        <f>+'MATRIZ (A)'!DN90*DN$168</f>
        <v>2.010314731447135</v>
      </c>
      <c r="DO90" s="16">
        <f>+'MATRIZ (A)'!DO90*DO$168</f>
        <v>0.85773581646861063</v>
      </c>
      <c r="DP90" s="16">
        <f>+'MATRIZ (A)'!DP90*DP$168</f>
        <v>188.41906473120159</v>
      </c>
      <c r="DQ90" s="16">
        <f>+'MATRIZ (A)'!DQ90*DQ$168</f>
        <v>5.406627998498522E-2</v>
      </c>
      <c r="DR90" s="16">
        <f>+'MATRIZ (A)'!DR90*DR$168</f>
        <v>1.4996225337428672</v>
      </c>
      <c r="DS90" s="16">
        <f>+'MATRIZ (A)'!DS90*DS$168</f>
        <v>6.9425092090351281</v>
      </c>
      <c r="DT90" s="16">
        <f>+'MATRIZ (A)'!DT90*DT$168</f>
        <v>3.7939424208335852</v>
      </c>
      <c r="DU90" s="16">
        <f>+'MATRIZ (A)'!DU90*DU$168</f>
        <v>3.5717037210263047</v>
      </c>
      <c r="DV90" s="16">
        <f>+'MATRIZ (A)'!DV90*DV$168</f>
        <v>73.923329255070811</v>
      </c>
      <c r="DW90" s="16">
        <f>+'MATRIZ (A)'!DW90*DW$168</f>
        <v>20.15336446881917</v>
      </c>
      <c r="DX90" s="16">
        <f>+'MATRIZ (A)'!DX90*DX$168</f>
        <v>0.17718488828889861</v>
      </c>
      <c r="DY90" s="16">
        <f>+'MATRIZ (A)'!DY90*DY$168</f>
        <v>75.66864473747124</v>
      </c>
      <c r="DZ90" s="16">
        <f>+'MATRIZ (A)'!DZ90*DZ$168</f>
        <v>46.831701424951063</v>
      </c>
      <c r="EA90" s="16">
        <f>+'MATRIZ (A)'!EA90*EA$168</f>
        <v>4.6622302645994198</v>
      </c>
      <c r="EB90" s="16">
        <f>+'MATRIZ (A)'!EB90*EB$168</f>
        <v>64.115734611210613</v>
      </c>
      <c r="EC90" s="16">
        <f>+'MATRIZ (A)'!EC90*EC$168</f>
        <v>5.1474413596643309</v>
      </c>
      <c r="ED90" s="16">
        <f>+'MATRIZ (A)'!ED90*ED$168</f>
        <v>0.22448572367081335</v>
      </c>
      <c r="EE90" s="16">
        <f>+'MATRIZ (A)'!EE90*EE$168</f>
        <v>22.398562322697142</v>
      </c>
      <c r="EF90" s="16">
        <f>+'MATRIZ (A)'!EF90*EF$168</f>
        <v>0.86346839285283794</v>
      </c>
      <c r="EG90" s="16">
        <f>+'MATRIZ (A)'!EG90*EG$168</f>
        <v>0.58967754539498263</v>
      </c>
      <c r="EH90" s="16">
        <f>+'MATRIZ (A)'!EH90*EH$168</f>
        <v>0</v>
      </c>
      <c r="EI90" s="18">
        <f t="shared" si="6"/>
        <v>23895.34879265619</v>
      </c>
      <c r="EJ90" s="20">
        <f>+'MATRIZ (I-A) INVERSA'!FM90</f>
        <v>44975.247632114879</v>
      </c>
      <c r="EK90" s="20">
        <f>+'MATRIZ (I-A) INVERSA'!FN90</f>
        <v>0</v>
      </c>
      <c r="EL90" s="20">
        <f>+'MATRIZ (I-A) INVERSA'!FO90</f>
        <v>0</v>
      </c>
      <c r="EM90" s="20">
        <f>+'MATRIZ (I-A) INVERSA'!FP90</f>
        <v>0</v>
      </c>
      <c r="EN90" s="20">
        <f>+'MATRIZ (I-A) INVERSA'!FQ90</f>
        <v>0</v>
      </c>
      <c r="EO90" s="20">
        <f>+'MATRIZ (I-A) INVERSA'!FR90</f>
        <v>0</v>
      </c>
      <c r="EP90" s="20">
        <f>+'MATRIZ (I-A) INVERSA'!FS90</f>
        <v>0</v>
      </c>
      <c r="EQ90" s="20">
        <f>+'MATRIZ (I-A) INVERSA'!FT90</f>
        <v>0</v>
      </c>
      <c r="ER90" s="20">
        <f>+'MATRIZ (I-A) INVERSA'!FU90</f>
        <v>0</v>
      </c>
      <c r="ES90" s="20">
        <f>+'MATRIZ (I-A) INVERSA'!FV90</f>
        <v>0</v>
      </c>
      <c r="ET90" s="20">
        <f>+'MATRIZ (I-A) INVERSA'!FW90</f>
        <v>0</v>
      </c>
      <c r="EU90" s="20">
        <f>+'MATRIZ (I-A) INVERSA'!FX90</f>
        <v>3.7607906827222446</v>
      </c>
      <c r="EV90" s="20">
        <f>+'MATRIZ (I-A) INVERSA'!FY90</f>
        <v>67039.673190792237</v>
      </c>
      <c r="EW90" s="20">
        <f>+'MATRIZ (I-A) INVERSA'!FZ90</f>
        <v>332.32032686894803</v>
      </c>
      <c r="EX90" s="20">
        <f>+'MATRIZ (I-A) INVERSA'!GA90</f>
        <v>12408.117631239416</v>
      </c>
      <c r="EY90" s="20">
        <f>+'MATRIZ (I-A) INVERSA'!GB90</f>
        <v>0</v>
      </c>
      <c r="EZ90" s="20">
        <f>+'MATRIZ (I-A) INVERSA'!GC90</f>
        <v>0</v>
      </c>
      <c r="FA90" s="20">
        <f>+'MATRIZ (I-A) INVERSA'!GD90</f>
        <v>0</v>
      </c>
      <c r="FB90" s="20">
        <f>+'MATRIZ (I-A) INVERSA'!GE90</f>
        <v>0</v>
      </c>
      <c r="FC90" s="20">
        <f>+'MATRIZ (I-A) INVERSA'!GF90</f>
        <v>0</v>
      </c>
      <c r="FD90" s="20">
        <f>+'MATRIZ (I-A) INVERSA'!GG90</f>
        <v>0</v>
      </c>
      <c r="FE90" s="20">
        <f>+'MATRIZ (I-A) INVERSA'!GH90</f>
        <v>0</v>
      </c>
      <c r="FF90" s="20">
        <f>+'MATRIZ (I-A) INVERSA'!GI90</f>
        <v>0</v>
      </c>
      <c r="FG90" s="18">
        <f t="shared" si="8"/>
        <v>124759.11957169822</v>
      </c>
      <c r="FH90" s="17">
        <f t="shared" si="7"/>
        <v>148654.4683643544</v>
      </c>
      <c r="FI90" s="28"/>
      <c r="FJ90" s="17">
        <v>148654.46836435451</v>
      </c>
      <c r="FK90" s="50">
        <f t="shared" si="9"/>
        <v>0</v>
      </c>
      <c r="FM90" s="48">
        <f>+IFERROR((FH90/'MIP 2012'!FH90*100-100),0)</f>
        <v>0.13120432941772719</v>
      </c>
    </row>
    <row r="91" spans="1:169" s="7" customFormat="1" ht="21.95" customHeight="1" thickBot="1" x14ac:dyDescent="0.25">
      <c r="A91" s="12" t="s">
        <v>246</v>
      </c>
      <c r="B91" s="12" t="s">
        <v>247</v>
      </c>
      <c r="C91" s="16">
        <f>+'MATRIZ (A)'!C91*C$168</f>
        <v>4.7766929108275388E-2</v>
      </c>
      <c r="D91" s="16">
        <f>+'MATRIZ (A)'!D91*D$168</f>
        <v>1.4985710429106416E-2</v>
      </c>
      <c r="E91" s="16">
        <f>+'MATRIZ (A)'!E91*E$168</f>
        <v>4.0866345515268172</v>
      </c>
      <c r="F91" s="16">
        <f>+'MATRIZ (A)'!F91*F$168</f>
        <v>0.33549686434729536</v>
      </c>
      <c r="G91" s="16">
        <f>+'MATRIZ (A)'!G91*G$168</f>
        <v>0.11538513740220972</v>
      </c>
      <c r="H91" s="16">
        <f>+'MATRIZ (A)'!H91*H$168</f>
        <v>0.30691528390504519</v>
      </c>
      <c r="I91" s="16">
        <f>+'MATRIZ (A)'!I91*I$168</f>
        <v>8.8188609638480672E-2</v>
      </c>
      <c r="J91" s="16">
        <f>+'MATRIZ (A)'!J91*J$168</f>
        <v>4.777125282996602E-2</v>
      </c>
      <c r="K91" s="16">
        <f>+'MATRIZ (A)'!K91*K$168</f>
        <v>0.1505909115664763</v>
      </c>
      <c r="L91" s="16">
        <f>+'MATRIZ (A)'!L91*L$168</f>
        <v>0.79270503077708765</v>
      </c>
      <c r="M91" s="16">
        <f>+'MATRIZ (A)'!M91*M$168</f>
        <v>0.25624061166140083</v>
      </c>
      <c r="N91" s="16">
        <f>+'MATRIZ (A)'!N91*N$168</f>
        <v>0.2774448265712241</v>
      </c>
      <c r="O91" s="16">
        <f>+'MATRIZ (A)'!O91*O$168</f>
        <v>0.6593283982756375</v>
      </c>
      <c r="P91" s="16">
        <f>+'MATRIZ (A)'!P91*P$168</f>
        <v>21.239647911876052</v>
      </c>
      <c r="Q91" s="16">
        <f>+'MATRIZ (A)'!Q91*Q$168</f>
        <v>6.7148579618703158E-2</v>
      </c>
      <c r="R91" s="16">
        <f>+'MATRIZ (A)'!R91*R$168</f>
        <v>2.3204191751671299</v>
      </c>
      <c r="S91" s="16">
        <f>+'MATRIZ (A)'!S91*S$168</f>
        <v>1.0309855920426492</v>
      </c>
      <c r="T91" s="16">
        <f>+'MATRIZ (A)'!T91*T$168</f>
        <v>0.56623292197208586</v>
      </c>
      <c r="U91" s="16">
        <f>+'MATRIZ (A)'!U91*U$168</f>
        <v>0.22546675209549477</v>
      </c>
      <c r="V91" s="16">
        <f>+'MATRIZ (A)'!V91*V$168</f>
        <v>0.19511904103343924</v>
      </c>
      <c r="W91" s="16">
        <f>+'MATRIZ (A)'!W91*W$168</f>
        <v>1.3592534577713593</v>
      </c>
      <c r="X91" s="16">
        <f>+'MATRIZ (A)'!X91*X$168</f>
        <v>28.515418510400362</v>
      </c>
      <c r="Y91" s="16">
        <f>+'MATRIZ (A)'!Y91*Y$168</f>
        <v>0.60051311141527708</v>
      </c>
      <c r="Z91" s="16">
        <f>+'MATRIZ (A)'!Z91*Z$168</f>
        <v>1.0443050380516727</v>
      </c>
      <c r="AA91" s="16">
        <f>+'MATRIZ (A)'!AA91*AA$168</f>
        <v>1.3459334990086702</v>
      </c>
      <c r="AB91" s="16">
        <f>+'MATRIZ (A)'!AB91*AB$168</f>
        <v>0.38696702183411141</v>
      </c>
      <c r="AC91" s="16">
        <f>+'MATRIZ (A)'!AC91*AC$168</f>
        <v>4.2066196984976413E-2</v>
      </c>
      <c r="AD91" s="16">
        <f>+'MATRIZ (A)'!AD91*AD$168</f>
        <v>2.7314862078793913</v>
      </c>
      <c r="AE91" s="16">
        <f>+'MATRIZ (A)'!AE91*AE$168</f>
        <v>0.22194193467714005</v>
      </c>
      <c r="AF91" s="16">
        <f>+'MATRIZ (A)'!AF91*AF$168</f>
        <v>0.63321718259362803</v>
      </c>
      <c r="AG91" s="16">
        <f>+'MATRIZ (A)'!AG91*AG$168</f>
        <v>7.6231178004664539E-5</v>
      </c>
      <c r="AH91" s="16">
        <f>+'MATRIZ (A)'!AH91*AH$168</f>
        <v>1.762375327888846E-2</v>
      </c>
      <c r="AI91" s="16">
        <f>+'MATRIZ (A)'!AI91*AI$168</f>
        <v>35.340502823478182</v>
      </c>
      <c r="AJ91" s="16">
        <f>+'MATRIZ (A)'!AJ91*AJ$168</f>
        <v>87.012569177846032</v>
      </c>
      <c r="AK91" s="16">
        <f>+'MATRIZ (A)'!AK91*AK$168</f>
        <v>42.852511433093028</v>
      </c>
      <c r="AL91" s="16">
        <f>+'MATRIZ (A)'!AL91*AL$168</f>
        <v>65.630271589248181</v>
      </c>
      <c r="AM91" s="16">
        <f>+'MATRIZ (A)'!AM91*AM$168</f>
        <v>10.235477537326522</v>
      </c>
      <c r="AN91" s="16">
        <f>+'MATRIZ (A)'!AN91*AN$168</f>
        <v>1.0691694760442292</v>
      </c>
      <c r="AO91" s="16">
        <f>+'MATRIZ (A)'!AO91*AO$168</f>
        <v>8.4291019575055817E-2</v>
      </c>
      <c r="AP91" s="16">
        <f>+'MATRIZ (A)'!AP91*AP$168</f>
        <v>4.189175453272151</v>
      </c>
      <c r="AQ91" s="16">
        <f>+'MATRIZ (A)'!AQ91*AQ$168</f>
        <v>137.50277146004851</v>
      </c>
      <c r="AR91" s="16">
        <f>+'MATRIZ (A)'!AR91*AR$168</f>
        <v>133.65400283244969</v>
      </c>
      <c r="AS91" s="16">
        <f>+'MATRIZ (A)'!AS91*AS$168</f>
        <v>6.0625854724721293</v>
      </c>
      <c r="AT91" s="16">
        <f>+'MATRIZ (A)'!AT91*AT$168</f>
        <v>0.36535772113186832</v>
      </c>
      <c r="AU91" s="16">
        <f>+'MATRIZ (A)'!AU91*AU$168</f>
        <v>3.1902094880359028E-2</v>
      </c>
      <c r="AV91" s="16">
        <f>+'MATRIZ (A)'!AV91*AV$168</f>
        <v>0.11853635950942878</v>
      </c>
      <c r="AW91" s="16">
        <f>+'MATRIZ (A)'!AW91*AW$168</f>
        <v>74.807003305989525</v>
      </c>
      <c r="AX91" s="16">
        <f>+'MATRIZ (A)'!AX91*AX$168</f>
        <v>47.790872295534051</v>
      </c>
      <c r="AY91" s="16">
        <f>+'MATRIZ (A)'!AY91*AY$168</f>
        <v>1.6359519120987867</v>
      </c>
      <c r="AZ91" s="16">
        <f>+'MATRIZ (A)'!AZ91*AZ$168</f>
        <v>2.9787842608827986</v>
      </c>
      <c r="BA91" s="16">
        <f>+'MATRIZ (A)'!BA91*BA$168</f>
        <v>4.3528529465132797E-2</v>
      </c>
      <c r="BB91" s="16">
        <f>+'MATRIZ (A)'!BB91*BB$168</f>
        <v>12.802413970459087</v>
      </c>
      <c r="BC91" s="16">
        <f>+'MATRIZ (A)'!BC91*BC$168</f>
        <v>44.724092829270532</v>
      </c>
      <c r="BD91" s="16">
        <f>+'MATRIZ (A)'!BD91*BD$168</f>
        <v>0.67950212256575371</v>
      </c>
      <c r="BE91" s="16">
        <f>+'MATRIZ (A)'!BE91*BE$168</f>
        <v>3.1460869287783466</v>
      </c>
      <c r="BF91" s="16">
        <f>+'MATRIZ (A)'!BF91*BF$168</f>
        <v>5.4367890628908606</v>
      </c>
      <c r="BG91" s="16">
        <f>+'MATRIZ (A)'!BG91*BG$168</f>
        <v>46.26163461732277</v>
      </c>
      <c r="BH91" s="16">
        <f>+'MATRIZ (A)'!BH91*BH$168</f>
        <v>12.308126592049867</v>
      </c>
      <c r="BI91" s="16">
        <f>+'MATRIZ (A)'!BI91*BI$168</f>
        <v>0</v>
      </c>
      <c r="BJ91" s="16">
        <f>+'MATRIZ (A)'!BJ91*BJ$168</f>
        <v>6.9310660142974561</v>
      </c>
      <c r="BK91" s="16">
        <f>+'MATRIZ (A)'!BK91*BK$168</f>
        <v>9.5045022703488744</v>
      </c>
      <c r="BL91" s="16">
        <f>+'MATRIZ (A)'!BL91*BL$168</f>
        <v>9.5209179814692124</v>
      </c>
      <c r="BM91" s="16">
        <f>+'MATRIZ (A)'!BM91*BM$168</f>
        <v>0.79504813923149187</v>
      </c>
      <c r="BN91" s="16">
        <f>+'MATRIZ (A)'!BN91*BN$168</f>
        <v>13.170630525422098</v>
      </c>
      <c r="BO91" s="16">
        <f>+'MATRIZ (A)'!BO91*BO$168</f>
        <v>2.0979412320483704</v>
      </c>
      <c r="BP91" s="16">
        <f>+'MATRIZ (A)'!BP91*BP$168</f>
        <v>9.2300163150655266</v>
      </c>
      <c r="BQ91" s="16">
        <f>+'MATRIZ (A)'!BQ91*BQ$168</f>
        <v>48.398305062849495</v>
      </c>
      <c r="BR91" s="16">
        <f>+'MATRIZ (A)'!BR91*BR$168</f>
        <v>28.163893993068267</v>
      </c>
      <c r="BS91" s="16">
        <f>+'MATRIZ (A)'!BS91*BS$168</f>
        <v>0.32561862316042606</v>
      </c>
      <c r="BT91" s="16">
        <f>+'MATRIZ (A)'!BT91*BT$168</f>
        <v>0.23248084955741821</v>
      </c>
      <c r="BU91" s="16">
        <f>+'MATRIZ (A)'!BU91*BU$168</f>
        <v>5.4364492194456808</v>
      </c>
      <c r="BV91" s="16">
        <f>+'MATRIZ (A)'!BV91*BV$168</f>
        <v>72.130580998730167</v>
      </c>
      <c r="BW91" s="16">
        <f>+'MATRIZ (A)'!BW91*BW$168</f>
        <v>43.066347064656988</v>
      </c>
      <c r="BX91" s="16">
        <f>+'MATRIZ (A)'!BX91*BX$168</f>
        <v>77.317952122179548</v>
      </c>
      <c r="BY91" s="16">
        <f>+'MATRIZ (A)'!BY91*BY$168</f>
        <v>9.6142903841914009</v>
      </c>
      <c r="BZ91" s="16">
        <f>+'MATRIZ (A)'!BZ91*BZ$168</f>
        <v>72.23538479446168</v>
      </c>
      <c r="CA91" s="16">
        <f>+'MATRIZ (A)'!CA91*CA$168</f>
        <v>4.5735648771841246</v>
      </c>
      <c r="CB91" s="16">
        <f>+'MATRIZ (A)'!CB91*CB$168</f>
        <v>1.5951576581522162E-2</v>
      </c>
      <c r="CC91" s="16">
        <f>+'MATRIZ (A)'!CC91*CC$168</f>
        <v>8.1413683087616775</v>
      </c>
      <c r="CD91" s="16">
        <f>+'MATRIZ (A)'!CD91*CD$168</f>
        <v>393.02750146719677</v>
      </c>
      <c r="CE91" s="16">
        <f>+'MATRIZ (A)'!CE91*CE$168</f>
        <v>43.573727857929562</v>
      </c>
      <c r="CF91" s="16">
        <f>+'MATRIZ (A)'!CF91*CF$168</f>
        <v>167.87281735453806</v>
      </c>
      <c r="CG91" s="16">
        <f>+'MATRIZ (A)'!CG91*CG$168</f>
        <v>2.5946077499910585</v>
      </c>
      <c r="CH91" s="16">
        <f>+'MATRIZ (A)'!CH91*CH$168</f>
        <v>0.84399950118958544</v>
      </c>
      <c r="CI91" s="16">
        <f>+'MATRIZ (A)'!CI91*CI$168</f>
        <v>0.32356136084588921</v>
      </c>
      <c r="CJ91" s="16">
        <f>+'MATRIZ (A)'!CJ91*CJ$168</f>
        <v>10.335132789306813</v>
      </c>
      <c r="CK91" s="16">
        <f>+'MATRIZ (A)'!CK91*CK$168</f>
        <v>1.3813318828044725</v>
      </c>
      <c r="CL91" s="16">
        <f>+'MATRIZ (A)'!CL91*CL$168</f>
        <v>5.3930549911083219</v>
      </c>
      <c r="CM91" s="16">
        <f>+'MATRIZ (A)'!CM91*CM$168</f>
        <v>331.63700383446729</v>
      </c>
      <c r="CN91" s="16">
        <f>+'MATRIZ (A)'!CN91*CN$168</f>
        <v>178.66309945507791</v>
      </c>
      <c r="CO91" s="16">
        <f>+'MATRIZ (A)'!CO91*CO$168</f>
        <v>1.5065513586571484</v>
      </c>
      <c r="CP91" s="16">
        <f>+'MATRIZ (A)'!CP91*CP$168</f>
        <v>7.9536684877366259E-3</v>
      </c>
      <c r="CQ91" s="16">
        <f>+'MATRIZ (A)'!CQ91*CQ$168</f>
        <v>1.3715385934134032</v>
      </c>
      <c r="CR91" s="16">
        <f>+'MATRIZ (A)'!CR91*CR$168</f>
        <v>1.2690829005011457</v>
      </c>
      <c r="CS91" s="16">
        <f>+'MATRIZ (A)'!CS91*CS$168</f>
        <v>1.5991872975232977</v>
      </c>
      <c r="CT91" s="16">
        <f>+'MATRIZ (A)'!CT91*CT$168</f>
        <v>0.12341993536262914</v>
      </c>
      <c r="CU91" s="16">
        <f>+'MATRIZ (A)'!CU91*CU$168</f>
        <v>0.66576325363033073</v>
      </c>
      <c r="CV91" s="16">
        <f>+'MATRIZ (A)'!CV91*CV$168</f>
        <v>4.7649834109258293</v>
      </c>
      <c r="CW91" s="16">
        <f>+'MATRIZ (A)'!CW91*CW$168</f>
        <v>6.149646258609736E-2</v>
      </c>
      <c r="CX91" s="16">
        <f>+'MATRIZ (A)'!CX91*CX$168</f>
        <v>2.7110048818996191</v>
      </c>
      <c r="CY91" s="16">
        <f>+'MATRIZ (A)'!CY91*CY$168</f>
        <v>7.2892336735463212</v>
      </c>
      <c r="CZ91" s="16">
        <f>+'MATRIZ (A)'!CZ91*CZ$168</f>
        <v>6.4373117600094801E-2</v>
      </c>
      <c r="DA91" s="16">
        <f>+'MATRIZ (A)'!DA91*DA$168</f>
        <v>2.225264238645384</v>
      </c>
      <c r="DB91" s="16">
        <f>+'MATRIZ (A)'!DB91*DB$168</f>
        <v>4.0177772558291442</v>
      </c>
      <c r="DC91" s="16">
        <f>+'MATRIZ (A)'!DC91*DC$168</f>
        <v>1.166281656996754</v>
      </c>
      <c r="DD91" s="16">
        <f>+'MATRIZ (A)'!DD91*DD$168</f>
        <v>9.344697782381324E-2</v>
      </c>
      <c r="DE91" s="16">
        <f>+'MATRIZ (A)'!DE91*DE$168</f>
        <v>2.6767953426934363E-2</v>
      </c>
      <c r="DF91" s="16">
        <f>+'MATRIZ (A)'!DF91*DF$168</f>
        <v>5.8058204995246027E-2</v>
      </c>
      <c r="DG91" s="16">
        <f>+'MATRIZ (A)'!DG91*DG$168</f>
        <v>16.027426530245226</v>
      </c>
      <c r="DH91" s="16">
        <f>+'MATRIZ (A)'!DH91*DH$168</f>
        <v>0.22328039324043492</v>
      </c>
      <c r="DI91" s="16">
        <f>+'MATRIZ (A)'!DI91*DI$168</f>
        <v>0.14285854615124396</v>
      </c>
      <c r="DJ91" s="16">
        <f>+'MATRIZ (A)'!DJ91*DJ$168</f>
        <v>5.3517814938559809</v>
      </c>
      <c r="DK91" s="16">
        <f>+'MATRIZ (A)'!DK91*DK$168</f>
        <v>0.28832789198465325</v>
      </c>
      <c r="DL91" s="16">
        <f>+'MATRIZ (A)'!DL91*DL$168</f>
        <v>125.88467145786021</v>
      </c>
      <c r="DM91" s="16">
        <f>+'MATRIZ (A)'!DM91*DM$168</f>
        <v>0.51554114080302849</v>
      </c>
      <c r="DN91" s="16">
        <f>+'MATRIZ (A)'!DN91*DN$168</f>
        <v>0.44473538995063894</v>
      </c>
      <c r="DO91" s="16">
        <f>+'MATRIZ (A)'!DO91*DO$168</f>
        <v>231.24376633306531</v>
      </c>
      <c r="DP91" s="16">
        <f>+'MATRIZ (A)'!DP91*DP$168</f>
        <v>0.44435942830796388</v>
      </c>
      <c r="DQ91" s="16">
        <f>+'MATRIZ (A)'!DQ91*DQ$168</f>
        <v>8.1047734436432255E-3</v>
      </c>
      <c r="DR91" s="16">
        <f>+'MATRIZ (A)'!DR91*DR$168</f>
        <v>0.10267529440059293</v>
      </c>
      <c r="DS91" s="16">
        <f>+'MATRIZ (A)'!DS91*DS$168</f>
        <v>0.16438515790389135</v>
      </c>
      <c r="DT91" s="16">
        <f>+'MATRIZ (A)'!DT91*DT$168</f>
        <v>0.92703968387258429</v>
      </c>
      <c r="DU91" s="16">
        <f>+'MATRIZ (A)'!DU91*DU$168</f>
        <v>46.424210500124367</v>
      </c>
      <c r="DV91" s="16">
        <f>+'MATRIZ (A)'!DV91*DV$168</f>
        <v>29.17772044206756</v>
      </c>
      <c r="DW91" s="16">
        <f>+'MATRIZ (A)'!DW91*DW$168</f>
        <v>45.571953712995665</v>
      </c>
      <c r="DX91" s="16">
        <f>+'MATRIZ (A)'!DX91*DX$168</f>
        <v>5.5327736372946714E-3</v>
      </c>
      <c r="DY91" s="16">
        <f>+'MATRIZ (A)'!DY91*DY$168</f>
        <v>69.485942473035664</v>
      </c>
      <c r="DZ91" s="16">
        <f>+'MATRIZ (A)'!DZ91*DZ$168</f>
        <v>3232.559808689939</v>
      </c>
      <c r="EA91" s="16">
        <f>+'MATRIZ (A)'!EA91*EA$168</f>
        <v>1.0961779024759211</v>
      </c>
      <c r="EB91" s="16">
        <f>+'MATRIZ (A)'!EB91*EB$168</f>
        <v>0.31293813155627714</v>
      </c>
      <c r="EC91" s="16">
        <f>+'MATRIZ (A)'!EC91*EC$168</f>
        <v>0.78948668385909448</v>
      </c>
      <c r="ED91" s="16">
        <f>+'MATRIZ (A)'!ED91*ED$168</f>
        <v>1.3132089825269859E-2</v>
      </c>
      <c r="EE91" s="16">
        <f>+'MATRIZ (A)'!EE91*EE$168</f>
        <v>0.70262426983820048</v>
      </c>
      <c r="EF91" s="16">
        <f>+'MATRIZ (A)'!EF91*EF$168</f>
        <v>1.4486617421644324E-2</v>
      </c>
      <c r="EG91" s="16">
        <f>+'MATRIZ (A)'!EG91*EG$168</f>
        <v>0.70409349613702421</v>
      </c>
      <c r="EH91" s="16">
        <f>+'MATRIZ (A)'!EH91*EH$168</f>
        <v>0</v>
      </c>
      <c r="EI91" s="18">
        <f t="shared" si="6"/>
        <v>6240.6845818516167</v>
      </c>
      <c r="EJ91" s="20">
        <f>+'MATRIZ (I-A) INVERSA'!FM91</f>
        <v>735.58160395430173</v>
      </c>
      <c r="EK91" s="20">
        <f>+'MATRIZ (I-A) INVERSA'!FN91</f>
        <v>0</v>
      </c>
      <c r="EL91" s="20">
        <f>+'MATRIZ (I-A) INVERSA'!FO91</f>
        <v>0</v>
      </c>
      <c r="EM91" s="20">
        <f>+'MATRIZ (I-A) INVERSA'!FP91</f>
        <v>0</v>
      </c>
      <c r="EN91" s="20">
        <f>+'MATRIZ (I-A) INVERSA'!FQ91</f>
        <v>0</v>
      </c>
      <c r="EO91" s="20">
        <f>+'MATRIZ (I-A) INVERSA'!FR91</f>
        <v>0</v>
      </c>
      <c r="EP91" s="20">
        <f>+'MATRIZ (I-A) INVERSA'!FS91</f>
        <v>0</v>
      </c>
      <c r="EQ91" s="20">
        <f>+'MATRIZ (I-A) INVERSA'!FT91</f>
        <v>0</v>
      </c>
      <c r="ER91" s="20">
        <f>+'MATRIZ (I-A) INVERSA'!FU91</f>
        <v>0</v>
      </c>
      <c r="ES91" s="20">
        <f>+'MATRIZ (I-A) INVERSA'!FV91</f>
        <v>0</v>
      </c>
      <c r="ET91" s="20">
        <f>+'MATRIZ (I-A) INVERSA'!FW91</f>
        <v>0</v>
      </c>
      <c r="EU91" s="20">
        <f>+'MATRIZ (I-A) INVERSA'!FX91</f>
        <v>3872.174685362626</v>
      </c>
      <c r="EV91" s="20">
        <f>+'MATRIZ (I-A) INVERSA'!FY91</f>
        <v>3242.4290218519136</v>
      </c>
      <c r="EW91" s="20">
        <f>+'MATRIZ (I-A) INVERSA'!FZ91</f>
        <v>2630.6883422512306</v>
      </c>
      <c r="EX91" s="20">
        <f>+'MATRIZ (I-A) INVERSA'!GA91</f>
        <v>697623.05096779985</v>
      </c>
      <c r="EY91" s="20">
        <f>+'MATRIZ (I-A) INVERSA'!GB91</f>
        <v>0</v>
      </c>
      <c r="EZ91" s="20">
        <f>+'MATRIZ (I-A) INVERSA'!GC91</f>
        <v>0</v>
      </c>
      <c r="FA91" s="20">
        <f>+'MATRIZ (I-A) INVERSA'!GD91</f>
        <v>0</v>
      </c>
      <c r="FB91" s="20">
        <f>+'MATRIZ (I-A) INVERSA'!GE91</f>
        <v>0</v>
      </c>
      <c r="FC91" s="20">
        <f>+'MATRIZ (I-A) INVERSA'!GF91</f>
        <v>0</v>
      </c>
      <c r="FD91" s="20">
        <f>+'MATRIZ (I-A) INVERSA'!GG91</f>
        <v>0</v>
      </c>
      <c r="FE91" s="20">
        <f>+'MATRIZ (I-A) INVERSA'!GH91</f>
        <v>0</v>
      </c>
      <c r="FF91" s="20">
        <f>+'MATRIZ (I-A) INVERSA'!GI91</f>
        <v>0</v>
      </c>
      <c r="FG91" s="18">
        <f t="shared" si="8"/>
        <v>708103.92462121998</v>
      </c>
      <c r="FH91" s="17">
        <f t="shared" si="7"/>
        <v>714344.60920307157</v>
      </c>
      <c r="FI91" s="28"/>
      <c r="FJ91" s="17">
        <v>714344.60920307122</v>
      </c>
      <c r="FK91" s="50">
        <f t="shared" si="9"/>
        <v>0</v>
      </c>
      <c r="FM91" s="48">
        <f>+IFERROR((FH91/'MIP 2012'!FH91*100-100),0)</f>
        <v>8.1471785807991637E-3</v>
      </c>
    </row>
    <row r="92" spans="1:169" s="7" customFormat="1" ht="21.95" customHeight="1" thickBot="1" x14ac:dyDescent="0.25">
      <c r="A92" s="12" t="s">
        <v>248</v>
      </c>
      <c r="B92" s="12" t="s">
        <v>249</v>
      </c>
      <c r="C92" s="16">
        <f>+'MATRIZ (A)'!C92*C$168</f>
        <v>1.9849672022769016</v>
      </c>
      <c r="D92" s="16">
        <f>+'MATRIZ (A)'!D92*D$168</f>
        <v>1.1094971751846425</v>
      </c>
      <c r="E92" s="16">
        <f>+'MATRIZ (A)'!E92*E$168</f>
        <v>14.578649581448884</v>
      </c>
      <c r="F92" s="16">
        <f>+'MATRIZ (A)'!F92*F$168</f>
        <v>3.1178487726381423</v>
      </c>
      <c r="G92" s="16">
        <f>+'MATRIZ (A)'!G92*G$168</f>
        <v>0.76050224021277701</v>
      </c>
      <c r="H92" s="16">
        <f>+'MATRIZ (A)'!H92*H$168</f>
        <v>1.9795777911462686</v>
      </c>
      <c r="I92" s="16">
        <f>+'MATRIZ (A)'!I92*I$168</f>
        <v>1.0782199988716785</v>
      </c>
      <c r="J92" s="16">
        <f>+'MATRIZ (A)'!J92*J$168</f>
        <v>0.44032984276008896</v>
      </c>
      <c r="K92" s="16">
        <f>+'MATRIZ (A)'!K92*K$168</f>
        <v>0.40651957991081744</v>
      </c>
      <c r="L92" s="16">
        <f>+'MATRIZ (A)'!L92*L$168</f>
        <v>3.0250043693766879</v>
      </c>
      <c r="M92" s="16">
        <f>+'MATRIZ (A)'!M92*M$168</f>
        <v>19.248664491644526</v>
      </c>
      <c r="N92" s="16">
        <f>+'MATRIZ (A)'!N92*N$168</f>
        <v>1.2748949435255281</v>
      </c>
      <c r="O92" s="16">
        <f>+'MATRIZ (A)'!O92*O$168</f>
        <v>2.8100301314805942</v>
      </c>
      <c r="P92" s="16">
        <f>+'MATRIZ (A)'!P92*P$168</f>
        <v>54.017122632360341</v>
      </c>
      <c r="Q92" s="16">
        <f>+'MATRIZ (A)'!Q92*Q$168</f>
        <v>14.551322591702618</v>
      </c>
      <c r="R92" s="16">
        <f>+'MATRIZ (A)'!R92*R$168</f>
        <v>3.5514412960782278</v>
      </c>
      <c r="S92" s="16">
        <f>+'MATRIZ (A)'!S92*S$168</f>
        <v>9.300010510998484E-3</v>
      </c>
      <c r="T92" s="16">
        <f>+'MATRIZ (A)'!T92*T$168</f>
        <v>12.246966744967354</v>
      </c>
      <c r="U92" s="16">
        <f>+'MATRIZ (A)'!U92*U$168</f>
        <v>53.367268075997124</v>
      </c>
      <c r="V92" s="16">
        <f>+'MATRIZ (A)'!V92*V$168</f>
        <v>0.18466405187848622</v>
      </c>
      <c r="W92" s="16">
        <f>+'MATRIZ (A)'!W92*W$168</f>
        <v>4.1541186855124099</v>
      </c>
      <c r="X92" s="16">
        <f>+'MATRIZ (A)'!X92*X$168</f>
        <v>201.05170881198802</v>
      </c>
      <c r="Y92" s="16">
        <f>+'MATRIZ (A)'!Y92*Y$168</f>
        <v>12.090530104139621</v>
      </c>
      <c r="Z92" s="16">
        <f>+'MATRIZ (A)'!Z92*Z$168</f>
        <v>10.28308150338683</v>
      </c>
      <c r="AA92" s="16">
        <f>+'MATRIZ (A)'!AA92*AA$168</f>
        <v>2.4436616220040355</v>
      </c>
      <c r="AB92" s="16">
        <f>+'MATRIZ (A)'!AB92*AB$168</f>
        <v>27.833304541845436</v>
      </c>
      <c r="AC92" s="16">
        <f>+'MATRIZ (A)'!AC92*AC$168</f>
        <v>0</v>
      </c>
      <c r="AD92" s="16">
        <f>+'MATRIZ (A)'!AD92*AD$168</f>
        <v>95.485164977648694</v>
      </c>
      <c r="AE92" s="16">
        <f>+'MATRIZ (A)'!AE92*AE$168</f>
        <v>2.1301035969552515</v>
      </c>
      <c r="AF92" s="16">
        <f>+'MATRIZ (A)'!AF92*AF$168</f>
        <v>5.4873152798941547</v>
      </c>
      <c r="AG92" s="16">
        <f>+'MATRIZ (A)'!AG92*AG$168</f>
        <v>1.8242710123205979E-2</v>
      </c>
      <c r="AH92" s="16">
        <f>+'MATRIZ (A)'!AH92*AH$168</f>
        <v>0</v>
      </c>
      <c r="AI92" s="16">
        <f>+'MATRIZ (A)'!AI92*AI$168</f>
        <v>121.21230040159745</v>
      </c>
      <c r="AJ92" s="16">
        <f>+'MATRIZ (A)'!AJ92*AJ$168</f>
        <v>249.99989043402141</v>
      </c>
      <c r="AK92" s="16">
        <f>+'MATRIZ (A)'!AK92*AK$168</f>
        <v>25.852407636354613</v>
      </c>
      <c r="AL92" s="16">
        <f>+'MATRIZ (A)'!AL92*AL$168</f>
        <v>264.4741868034244</v>
      </c>
      <c r="AM92" s="16">
        <f>+'MATRIZ (A)'!AM92*AM$168</f>
        <v>66.585100303174144</v>
      </c>
      <c r="AN92" s="16">
        <f>+'MATRIZ (A)'!AN92*AN$168</f>
        <v>49.89560084039978</v>
      </c>
      <c r="AO92" s="16">
        <f>+'MATRIZ (A)'!AO92*AO$168</f>
        <v>10.64941496021007</v>
      </c>
      <c r="AP92" s="16">
        <f>+'MATRIZ (A)'!AP92*AP$168</f>
        <v>34.310178507129997</v>
      </c>
      <c r="AQ92" s="16">
        <f>+'MATRIZ (A)'!AQ92*AQ$168</f>
        <v>411.3444861005068</v>
      </c>
      <c r="AR92" s="16">
        <f>+'MATRIZ (A)'!AR92*AR$168</f>
        <v>404.19033838119429</v>
      </c>
      <c r="AS92" s="16">
        <f>+'MATRIZ (A)'!AS92*AS$168</f>
        <v>20.816250926110055</v>
      </c>
      <c r="AT92" s="16">
        <f>+'MATRIZ (A)'!AT92*AT$168</f>
        <v>1.318965770820709</v>
      </c>
      <c r="AU92" s="16">
        <f>+'MATRIZ (A)'!AU92*AU$168</f>
        <v>7.6362964899162575</v>
      </c>
      <c r="AV92" s="16">
        <f>+'MATRIZ (A)'!AV92*AV$168</f>
        <v>115.81989812856158</v>
      </c>
      <c r="AW92" s="16">
        <f>+'MATRIZ (A)'!AW92*AW$168</f>
        <v>44.274064021606257</v>
      </c>
      <c r="AX92" s="16">
        <f>+'MATRIZ (A)'!AX92*AX$168</f>
        <v>144.30519937673085</v>
      </c>
      <c r="AY92" s="16">
        <f>+'MATRIZ (A)'!AY92*AY$168</f>
        <v>19.786045390042151</v>
      </c>
      <c r="AZ92" s="16">
        <f>+'MATRIZ (A)'!AZ92*AZ$168</f>
        <v>45.133344908358453</v>
      </c>
      <c r="BA92" s="16">
        <f>+'MATRIZ (A)'!BA92*BA$168</f>
        <v>6.6661127704755296</v>
      </c>
      <c r="BB92" s="16">
        <f>+'MATRIZ (A)'!BB92*BB$168</f>
        <v>153.10251064292669</v>
      </c>
      <c r="BC92" s="16">
        <f>+'MATRIZ (A)'!BC92*BC$168</f>
        <v>528.95156547720512</v>
      </c>
      <c r="BD92" s="16">
        <f>+'MATRIZ (A)'!BD92*BD$168</f>
        <v>131.60630619929816</v>
      </c>
      <c r="BE92" s="16">
        <f>+'MATRIZ (A)'!BE92*BE$168</f>
        <v>9.1832088406651557</v>
      </c>
      <c r="BF92" s="16">
        <f>+'MATRIZ (A)'!BF92*BF$168</f>
        <v>64.328308464833</v>
      </c>
      <c r="BG92" s="16">
        <f>+'MATRIZ (A)'!BG92*BG$168</f>
        <v>41.347594751053364</v>
      </c>
      <c r="BH92" s="16">
        <f>+'MATRIZ (A)'!BH92*BH$168</f>
        <v>125.18004409584286</v>
      </c>
      <c r="BI92" s="16">
        <f>+'MATRIZ (A)'!BI92*BI$168</f>
        <v>0</v>
      </c>
      <c r="BJ92" s="16">
        <f>+'MATRIZ (A)'!BJ92*BJ$168</f>
        <v>4.7173895317269343</v>
      </c>
      <c r="BK92" s="16">
        <f>+'MATRIZ (A)'!BK92*BK$168</f>
        <v>26.584857853008405</v>
      </c>
      <c r="BL92" s="16">
        <f>+'MATRIZ (A)'!BL92*BL$168</f>
        <v>20.470487572522732</v>
      </c>
      <c r="BM92" s="16">
        <f>+'MATRIZ (A)'!BM92*BM$168</f>
        <v>19.488262612465526</v>
      </c>
      <c r="BN92" s="16">
        <f>+'MATRIZ (A)'!BN92*BN$168</f>
        <v>42.524716491848686</v>
      </c>
      <c r="BO92" s="16">
        <f>+'MATRIZ (A)'!BO92*BO$168</f>
        <v>1.6971967162616199</v>
      </c>
      <c r="BP92" s="16">
        <f>+'MATRIZ (A)'!BP92*BP$168</f>
        <v>86.036540843306184</v>
      </c>
      <c r="BQ92" s="16">
        <f>+'MATRIZ (A)'!BQ92*BQ$168</f>
        <v>44.902066503024614</v>
      </c>
      <c r="BR92" s="16">
        <f>+'MATRIZ (A)'!BR92*BR$168</f>
        <v>88.648332356774731</v>
      </c>
      <c r="BS92" s="16">
        <f>+'MATRIZ (A)'!BS92*BS$168</f>
        <v>11.043741049853551</v>
      </c>
      <c r="BT92" s="16">
        <f>+'MATRIZ (A)'!BT92*BT$168</f>
        <v>12.32655120070805</v>
      </c>
      <c r="BU92" s="16">
        <f>+'MATRIZ (A)'!BU92*BU$168</f>
        <v>229.5226083625781</v>
      </c>
      <c r="BV92" s="16">
        <f>+'MATRIZ (A)'!BV92*BV$168</f>
        <v>134.61671952333057</v>
      </c>
      <c r="BW92" s="16">
        <f>+'MATRIZ (A)'!BW92*BW$168</f>
        <v>120.76685545145139</v>
      </c>
      <c r="BX92" s="16">
        <f>+'MATRIZ (A)'!BX92*BX$168</f>
        <v>40.466154147817612</v>
      </c>
      <c r="BY92" s="16">
        <f>+'MATRIZ (A)'!BY92*BY$168</f>
        <v>22.169463629116677</v>
      </c>
      <c r="BZ92" s="16">
        <f>+'MATRIZ (A)'!BZ92*BZ$168</f>
        <v>136.92830501012048</v>
      </c>
      <c r="CA92" s="16">
        <f>+'MATRIZ (A)'!CA92*CA$168</f>
        <v>18.243580195863874</v>
      </c>
      <c r="CB92" s="16">
        <f>+'MATRIZ (A)'!CB92*CB$168</f>
        <v>4.4106769476581154E-2</v>
      </c>
      <c r="CC92" s="16">
        <f>+'MATRIZ (A)'!CC92*CC$168</f>
        <v>57.031439925278953</v>
      </c>
      <c r="CD92" s="16">
        <f>+'MATRIZ (A)'!CD92*CD$168</f>
        <v>992.99535348205654</v>
      </c>
      <c r="CE92" s="16">
        <f>+'MATRIZ (A)'!CE92*CE$168</f>
        <v>814.75822667349826</v>
      </c>
      <c r="CF92" s="16">
        <f>+'MATRIZ (A)'!CF92*CF$168</f>
        <v>65.688248273174381</v>
      </c>
      <c r="CG92" s="16">
        <f>+'MATRIZ (A)'!CG92*CG$168</f>
        <v>236.61075678579218</v>
      </c>
      <c r="CH92" s="16">
        <f>+'MATRIZ (A)'!CH92*CH$168</f>
        <v>97.757592349288288</v>
      </c>
      <c r="CI92" s="16">
        <f>+'MATRIZ (A)'!CI92*CI$168</f>
        <v>15.485277447608002</v>
      </c>
      <c r="CJ92" s="16">
        <f>+'MATRIZ (A)'!CJ92*CJ$168</f>
        <v>51.544786681741044</v>
      </c>
      <c r="CK92" s="16">
        <f>+'MATRIZ (A)'!CK92*CK$168</f>
        <v>163.0878612226669</v>
      </c>
      <c r="CL92" s="16">
        <f>+'MATRIZ (A)'!CL92*CL$168</f>
        <v>309.23099426025266</v>
      </c>
      <c r="CM92" s="16">
        <f>+'MATRIZ (A)'!CM92*CM$168</f>
        <v>1057.955269282874</v>
      </c>
      <c r="CN92" s="16">
        <f>+'MATRIZ (A)'!CN92*CN$168</f>
        <v>872.21730870701322</v>
      </c>
      <c r="CO92" s="16">
        <f>+'MATRIZ (A)'!CO92*CO$168</f>
        <v>184.28247593902441</v>
      </c>
      <c r="CP92" s="16">
        <f>+'MATRIZ (A)'!CP92*CP$168</f>
        <v>0</v>
      </c>
      <c r="CQ92" s="16">
        <f>+'MATRIZ (A)'!CQ92*CQ$168</f>
        <v>8.9033133606321169</v>
      </c>
      <c r="CR92" s="16">
        <f>+'MATRIZ (A)'!CR92*CR$168</f>
        <v>0.20515666866869248</v>
      </c>
      <c r="CS92" s="16">
        <f>+'MATRIZ (A)'!CS92*CS$168</f>
        <v>1.9667636325499014</v>
      </c>
      <c r="CT92" s="16">
        <f>+'MATRIZ (A)'!CT92*CT$168</f>
        <v>0.90897159678996209</v>
      </c>
      <c r="CU92" s="16">
        <f>+'MATRIZ (A)'!CU92*CU$168</f>
        <v>10.28442424315098</v>
      </c>
      <c r="CV92" s="16">
        <f>+'MATRIZ (A)'!CV92*CV$168</f>
        <v>1.5312582138027984</v>
      </c>
      <c r="CW92" s="16">
        <f>+'MATRIZ (A)'!CW92*CW$168</f>
        <v>26.358494637836543</v>
      </c>
      <c r="CX92" s="16">
        <f>+'MATRIZ (A)'!CX92*CX$168</f>
        <v>12.779820784994056</v>
      </c>
      <c r="CY92" s="16">
        <f>+'MATRIZ (A)'!CY92*CY$168</f>
        <v>147.81063116747796</v>
      </c>
      <c r="CZ92" s="16">
        <f>+'MATRIZ (A)'!CZ92*CZ$168</f>
        <v>4.8345410057897515</v>
      </c>
      <c r="DA92" s="16">
        <f>+'MATRIZ (A)'!DA92*DA$168</f>
        <v>67.135354069806056</v>
      </c>
      <c r="DB92" s="16">
        <f>+'MATRIZ (A)'!DB92*DB$168</f>
        <v>47.973337104662541</v>
      </c>
      <c r="DC92" s="16">
        <f>+'MATRIZ (A)'!DC92*DC$168</f>
        <v>288.89607583258027</v>
      </c>
      <c r="DD92" s="16">
        <f>+'MATRIZ (A)'!DD92*DD$168</f>
        <v>35.849762089561423</v>
      </c>
      <c r="DE92" s="16">
        <f>+'MATRIZ (A)'!DE92*DE$168</f>
        <v>72.722204745676564</v>
      </c>
      <c r="DF92" s="16">
        <f>+'MATRIZ (A)'!DF92*DF$168</f>
        <v>55.084266354571561</v>
      </c>
      <c r="DG92" s="16">
        <f>+'MATRIZ (A)'!DG92*DG$168</f>
        <v>1388.3269377023616</v>
      </c>
      <c r="DH92" s="16">
        <f>+'MATRIZ (A)'!DH92*DH$168</f>
        <v>178.95338108567523</v>
      </c>
      <c r="DI92" s="16">
        <f>+'MATRIZ (A)'!DI92*DI$168</f>
        <v>51.839482822023186</v>
      </c>
      <c r="DJ92" s="16">
        <f>+'MATRIZ (A)'!DJ92*DJ$168</f>
        <v>93.457709338249543</v>
      </c>
      <c r="DK92" s="16">
        <f>+'MATRIZ (A)'!DK92*DK$168</f>
        <v>61.406453985557441</v>
      </c>
      <c r="DL92" s="16">
        <f>+'MATRIZ (A)'!DL92*DL$168</f>
        <v>27.87326143097086</v>
      </c>
      <c r="DM92" s="16">
        <f>+'MATRIZ (A)'!DM92*DM$168</f>
        <v>68.683312609607256</v>
      </c>
      <c r="DN92" s="16">
        <f>+'MATRIZ (A)'!DN92*DN$168</f>
        <v>434.41003588644759</v>
      </c>
      <c r="DO92" s="16">
        <f>+'MATRIZ (A)'!DO92*DO$168</f>
        <v>1.4882697924107218</v>
      </c>
      <c r="DP92" s="16">
        <f>+'MATRIZ (A)'!DP92*DP$168</f>
        <v>4.588904493910003</v>
      </c>
      <c r="DQ92" s="16">
        <f>+'MATRIZ (A)'!DQ92*DQ$168</f>
        <v>0.51346085250061435</v>
      </c>
      <c r="DR92" s="16">
        <f>+'MATRIZ (A)'!DR92*DR$168</f>
        <v>155.56901260059803</v>
      </c>
      <c r="DS92" s="16">
        <f>+'MATRIZ (A)'!DS92*DS$168</f>
        <v>10.595481707227471</v>
      </c>
      <c r="DT92" s="16">
        <f>+'MATRIZ (A)'!DT92*DT$168</f>
        <v>53.943498620328398</v>
      </c>
      <c r="DU92" s="16">
        <f>+'MATRIZ (A)'!DU92*DU$168</f>
        <v>82.829079338609475</v>
      </c>
      <c r="DV92" s="16">
        <f>+'MATRIZ (A)'!DV92*DV$168</f>
        <v>284.4560603220379</v>
      </c>
      <c r="DW92" s="16">
        <f>+'MATRIZ (A)'!DW92*DW$168</f>
        <v>17.6517684890309</v>
      </c>
      <c r="DX92" s="16">
        <f>+'MATRIZ (A)'!DX92*DX$168</f>
        <v>5.8392891261443669</v>
      </c>
      <c r="DY92" s="16">
        <f>+'MATRIZ (A)'!DY92*DY$168</f>
        <v>623.23842558195986</v>
      </c>
      <c r="DZ92" s="16">
        <f>+'MATRIZ (A)'!DZ92*DZ$168</f>
        <v>1210.7222143667263</v>
      </c>
      <c r="EA92" s="16">
        <f>+'MATRIZ (A)'!EA92*EA$168</f>
        <v>238.08224043328258</v>
      </c>
      <c r="EB92" s="16">
        <f>+'MATRIZ (A)'!EB92*EB$168</f>
        <v>387.62442976550477</v>
      </c>
      <c r="EC92" s="16">
        <f>+'MATRIZ (A)'!EC92*EC$168</f>
        <v>115.16025055277353</v>
      </c>
      <c r="ED92" s="16">
        <f>+'MATRIZ (A)'!ED92*ED$168</f>
        <v>0.57554433717593267</v>
      </c>
      <c r="EE92" s="16">
        <f>+'MATRIZ (A)'!EE92*EE$168</f>
        <v>70.826691115991281</v>
      </c>
      <c r="EF92" s="16">
        <f>+'MATRIZ (A)'!EF92*EF$168</f>
        <v>9.2027406684512396</v>
      </c>
      <c r="EG92" s="16">
        <f>+'MATRIZ (A)'!EG92*EG$168</f>
        <v>2.6374704763534997</v>
      </c>
      <c r="EH92" s="16">
        <f>+'MATRIZ (A)'!EH92*EH$168</f>
        <v>0</v>
      </c>
      <c r="EI92" s="18">
        <f t="shared" si="6"/>
        <v>15992.272953841917</v>
      </c>
      <c r="EJ92" s="20">
        <f>+'MATRIZ (I-A) INVERSA'!FM92</f>
        <v>30117.224062553043</v>
      </c>
      <c r="EK92" s="20">
        <f>+'MATRIZ (I-A) INVERSA'!FN92</f>
        <v>64.91418883584862</v>
      </c>
      <c r="EL92" s="20">
        <f>+'MATRIZ (I-A) INVERSA'!FO92</f>
        <v>182.7012870973777</v>
      </c>
      <c r="EM92" s="20">
        <f>+'MATRIZ (I-A) INVERSA'!FP92</f>
        <v>227.81063556085888</v>
      </c>
      <c r="EN92" s="20">
        <f>+'MATRIZ (I-A) INVERSA'!FQ92</f>
        <v>8.2285572138340282</v>
      </c>
      <c r="EO92" s="20">
        <f>+'MATRIZ (I-A) INVERSA'!FR92</f>
        <v>0.59195037023937136</v>
      </c>
      <c r="EP92" s="20">
        <f>+'MATRIZ (I-A) INVERSA'!FS92</f>
        <v>0</v>
      </c>
      <c r="EQ92" s="20">
        <f>+'MATRIZ (I-A) INVERSA'!FT92</f>
        <v>0</v>
      </c>
      <c r="ER92" s="20">
        <f>+'MATRIZ (I-A) INVERSA'!FU92</f>
        <v>0.429795160083563</v>
      </c>
      <c r="ES92" s="20">
        <f>+'MATRIZ (I-A) INVERSA'!FV92</f>
        <v>0</v>
      </c>
      <c r="ET92" s="20">
        <f>+'MATRIZ (I-A) INVERSA'!FW92</f>
        <v>0</v>
      </c>
      <c r="EU92" s="20">
        <f>+'MATRIZ (I-A) INVERSA'!FX92</f>
        <v>0</v>
      </c>
      <c r="EV92" s="20">
        <f>+'MATRIZ (I-A) INVERSA'!FY92</f>
        <v>0</v>
      </c>
      <c r="EW92" s="20">
        <f>+'MATRIZ (I-A) INVERSA'!FZ92</f>
        <v>6100.9319341063238</v>
      </c>
      <c r="EX92" s="20">
        <f>+'MATRIZ (I-A) INVERSA'!GA92</f>
        <v>25046.983042038228</v>
      </c>
      <c r="EY92" s="20">
        <f>+'MATRIZ (I-A) INVERSA'!GB92</f>
        <v>24.853487044512818</v>
      </c>
      <c r="EZ92" s="20">
        <f>+'MATRIZ (I-A) INVERSA'!GC92</f>
        <v>9196.5878837354285</v>
      </c>
      <c r="FA92" s="20">
        <f>+'MATRIZ (I-A) INVERSA'!GD92</f>
        <v>8264.1691402846373</v>
      </c>
      <c r="FB92" s="20">
        <f>+'MATRIZ (I-A) INVERSA'!GE92</f>
        <v>273.47059941223984</v>
      </c>
      <c r="FC92" s="20">
        <f>+'MATRIZ (I-A) INVERSA'!GF92</f>
        <v>5654.0732943445992</v>
      </c>
      <c r="FD92" s="20">
        <f>+'MATRIZ (I-A) INVERSA'!GG92</f>
        <v>30412.883254445169</v>
      </c>
      <c r="FE92" s="20">
        <f>+'MATRIZ (I-A) INVERSA'!GH92</f>
        <v>11009.777671018674</v>
      </c>
      <c r="FF92" s="20">
        <f>+'MATRIZ (I-A) INVERSA'!GI92</f>
        <v>1824.9539296442399</v>
      </c>
      <c r="FG92" s="18">
        <f t="shared" si="8"/>
        <v>128410.58471286534</v>
      </c>
      <c r="FH92" s="17">
        <f t="shared" si="7"/>
        <v>144402.85766670725</v>
      </c>
      <c r="FI92" s="28"/>
      <c r="FJ92" s="17">
        <v>144402.85766670731</v>
      </c>
      <c r="FK92" s="50">
        <f t="shared" si="9"/>
        <v>0</v>
      </c>
      <c r="FM92" s="48">
        <f>+IFERROR((FH92/'MIP 2012'!FH92*100-100),0)</f>
        <v>12.128390910739498</v>
      </c>
    </row>
    <row r="93" spans="1:169" s="7" customFormat="1" ht="21.95" customHeight="1" thickBot="1" x14ac:dyDescent="0.25">
      <c r="A93" s="12" t="s">
        <v>250</v>
      </c>
      <c r="B93" s="12" t="s">
        <v>251</v>
      </c>
      <c r="C93" s="16">
        <f>+'MATRIZ (A)'!C93*C$168</f>
        <v>0.22734497265076631</v>
      </c>
      <c r="D93" s="16">
        <f>+'MATRIZ (A)'!D93*D$168</f>
        <v>7.1323947158815112E-2</v>
      </c>
      <c r="E93" s="16">
        <f>+'MATRIZ (A)'!E93*E$168</f>
        <v>30.943356830623294</v>
      </c>
      <c r="F93" s="16">
        <f>+'MATRIZ (A)'!F93*F$168</f>
        <v>1.596785199998124</v>
      </c>
      <c r="G93" s="16">
        <f>+'MATRIZ (A)'!G93*G$168</f>
        <v>143.65611254561162</v>
      </c>
      <c r="H93" s="16">
        <f>+'MATRIZ (A)'!H93*H$168</f>
        <v>243.2134184909813</v>
      </c>
      <c r="I93" s="16">
        <f>+'MATRIZ (A)'!I93*I$168</f>
        <v>62.227612878277498</v>
      </c>
      <c r="J93" s="16">
        <f>+'MATRIZ (A)'!J93*J$168</f>
        <v>29.614138755577443</v>
      </c>
      <c r="K93" s="16">
        <f>+'MATRIZ (A)'!K93*K$168</f>
        <v>13.150444170427084</v>
      </c>
      <c r="L93" s="16">
        <f>+'MATRIZ (A)'!L93*L$168</f>
        <v>229.45093284783405</v>
      </c>
      <c r="M93" s="16">
        <f>+'MATRIZ (A)'!M93*M$168</f>
        <v>1.2195679298982693</v>
      </c>
      <c r="N93" s="16">
        <f>+'MATRIZ (A)'!N93*N$168</f>
        <v>90.263444431180019</v>
      </c>
      <c r="O93" s="16">
        <f>+'MATRIZ (A)'!O93*O$168</f>
        <v>269.69111107339211</v>
      </c>
      <c r="P93" s="16">
        <f>+'MATRIZ (A)'!P93*P$168</f>
        <v>4126.3655012975969</v>
      </c>
      <c r="Q93" s="16">
        <f>+'MATRIZ (A)'!Q93*Q$168</f>
        <v>4.1536151076097036</v>
      </c>
      <c r="R93" s="16">
        <f>+'MATRIZ (A)'!R93*R$168</f>
        <v>5667.6776842254876</v>
      </c>
      <c r="S93" s="16">
        <f>+'MATRIZ (A)'!S93*S$168</f>
        <v>19.837884799310228</v>
      </c>
      <c r="T93" s="16">
        <f>+'MATRIZ (A)'!T93*T$168</f>
        <v>170.5055105630768</v>
      </c>
      <c r="U93" s="16">
        <f>+'MATRIZ (A)'!U93*U$168</f>
        <v>93.807758758633383</v>
      </c>
      <c r="V93" s="16">
        <f>+'MATRIZ (A)'!V93*V$168</f>
        <v>0.76528837595586052</v>
      </c>
      <c r="W93" s="16">
        <f>+'MATRIZ (A)'!W93*W$168</f>
        <v>91.357496638090154</v>
      </c>
      <c r="X93" s="16">
        <f>+'MATRIZ (A)'!X93*X$168</f>
        <v>674.18886556600717</v>
      </c>
      <c r="Y93" s="16">
        <f>+'MATRIZ (A)'!Y93*Y$168</f>
        <v>2.8581204494362331</v>
      </c>
      <c r="Z93" s="16">
        <f>+'MATRIZ (A)'!Z93*Z$168</f>
        <v>825.19644587452058</v>
      </c>
      <c r="AA93" s="16">
        <f>+'MATRIZ (A)'!AA93*AA$168</f>
        <v>0.47355041498224854</v>
      </c>
      <c r="AB93" s="16">
        <f>+'MATRIZ (A)'!AB93*AB$168</f>
        <v>5684.8320803129991</v>
      </c>
      <c r="AC93" s="16">
        <f>+'MATRIZ (A)'!AC93*AC$168</f>
        <v>0.20021254415148021</v>
      </c>
      <c r="AD93" s="16">
        <f>+'MATRIZ (A)'!AD93*AD$168</f>
        <v>222.35834148549714</v>
      </c>
      <c r="AE93" s="16">
        <f>+'MATRIZ (A)'!AE93*AE$168</f>
        <v>24.654700996764792</v>
      </c>
      <c r="AF93" s="16">
        <f>+'MATRIZ (A)'!AF93*AF$168</f>
        <v>1935.4763846602327</v>
      </c>
      <c r="AG93" s="16">
        <f>+'MATRIZ (A)'!AG93*AG$168</f>
        <v>4.7720078599566305E-2</v>
      </c>
      <c r="AH93" s="16">
        <f>+'MATRIZ (A)'!AH93*AH$168</f>
        <v>10.64699471417922</v>
      </c>
      <c r="AI93" s="16">
        <f>+'MATRIZ (A)'!AI93*AI$168</f>
        <v>1124.8320011125863</v>
      </c>
      <c r="AJ93" s="16">
        <f>+'MATRIZ (A)'!AJ93*AJ$168</f>
        <v>1174.1499337524519</v>
      </c>
      <c r="AK93" s="16">
        <f>+'MATRIZ (A)'!AK93*AK$168</f>
        <v>874.51152397096473</v>
      </c>
      <c r="AL93" s="16">
        <f>+'MATRIZ (A)'!AL93*AL$168</f>
        <v>2352.0639671220188</v>
      </c>
      <c r="AM93" s="16">
        <f>+'MATRIZ (A)'!AM93*AM$168</f>
        <v>553.55988609066549</v>
      </c>
      <c r="AN93" s="16">
        <f>+'MATRIZ (A)'!AN93*AN$168</f>
        <v>2142.4480834643145</v>
      </c>
      <c r="AO93" s="16">
        <f>+'MATRIZ (A)'!AO93*AO$168</f>
        <v>437.58815703764361</v>
      </c>
      <c r="AP93" s="16">
        <f>+'MATRIZ (A)'!AP93*AP$168</f>
        <v>1529.1092265771556</v>
      </c>
      <c r="AQ93" s="16">
        <f>+'MATRIZ (A)'!AQ93*AQ$168</f>
        <v>2748.4332835412488</v>
      </c>
      <c r="AR93" s="16">
        <f>+'MATRIZ (A)'!AR93*AR$168</f>
        <v>5355.8469068539398</v>
      </c>
      <c r="AS93" s="16">
        <f>+'MATRIZ (A)'!AS93*AS$168</f>
        <v>327.03411114607246</v>
      </c>
      <c r="AT93" s="16">
        <f>+'MATRIZ (A)'!AT93*AT$168</f>
        <v>751.07439694182631</v>
      </c>
      <c r="AU93" s="16">
        <f>+'MATRIZ (A)'!AU93*AU$168</f>
        <v>521.13739086862006</v>
      </c>
      <c r="AV93" s="16">
        <f>+'MATRIZ (A)'!AV93*AV$168</f>
        <v>201.36706531985564</v>
      </c>
      <c r="AW93" s="16">
        <f>+'MATRIZ (A)'!AW93*AW$168</f>
        <v>1864.2805830682416</v>
      </c>
      <c r="AX93" s="16">
        <f>+'MATRIZ (A)'!AX93*AX$168</f>
        <v>275.81831666717449</v>
      </c>
      <c r="AY93" s="16">
        <f>+'MATRIZ (A)'!AY93*AY$168</f>
        <v>13.88138526602949</v>
      </c>
      <c r="AZ93" s="16">
        <f>+'MATRIZ (A)'!AZ93*AZ$168</f>
        <v>1215.8402491850895</v>
      </c>
      <c r="BA93" s="16">
        <f>+'MATRIZ (A)'!BA93*BA$168</f>
        <v>24.724818101673314</v>
      </c>
      <c r="BB93" s="16">
        <f>+'MATRIZ (A)'!BB93*BB$168</f>
        <v>776.06086238647811</v>
      </c>
      <c r="BC93" s="16">
        <f>+'MATRIZ (A)'!BC93*BC$168</f>
        <v>806.21807171074408</v>
      </c>
      <c r="BD93" s="16">
        <f>+'MATRIZ (A)'!BD93*BD$168</f>
        <v>79.968189976274658</v>
      </c>
      <c r="BE93" s="16">
        <f>+'MATRIZ (A)'!BE93*BE$168</f>
        <v>29.651943724587728</v>
      </c>
      <c r="BF93" s="16">
        <f>+'MATRIZ (A)'!BF93*BF$168</f>
        <v>822.18093516802003</v>
      </c>
      <c r="BG93" s="16">
        <f>+'MATRIZ (A)'!BG93*BG$168</f>
        <v>2104.8976895270225</v>
      </c>
      <c r="BH93" s="16">
        <f>+'MATRIZ (A)'!BH93*BH$168</f>
        <v>1825.9003802972177</v>
      </c>
      <c r="BI93" s="16">
        <f>+'MATRIZ (A)'!BI93*BI$168</f>
        <v>0</v>
      </c>
      <c r="BJ93" s="16">
        <f>+'MATRIZ (A)'!BJ93*BJ$168</f>
        <v>823.04326440815726</v>
      </c>
      <c r="BK93" s="16">
        <f>+'MATRIZ (A)'!BK93*BK$168</f>
        <v>36.354074208636007</v>
      </c>
      <c r="BL93" s="16">
        <f>+'MATRIZ (A)'!BL93*BL$168</f>
        <v>106.91983909087357</v>
      </c>
      <c r="BM93" s="16">
        <f>+'MATRIZ (A)'!BM93*BM$168</f>
        <v>460.75995429647713</v>
      </c>
      <c r="BN93" s="16">
        <f>+'MATRIZ (A)'!BN93*BN$168</f>
        <v>1933.2126373574606</v>
      </c>
      <c r="BO93" s="16">
        <f>+'MATRIZ (A)'!BO93*BO$168</f>
        <v>37.769093748221358</v>
      </c>
      <c r="BP93" s="16">
        <f>+'MATRIZ (A)'!BP93*BP$168</f>
        <v>667.93574445463105</v>
      </c>
      <c r="BQ93" s="16">
        <f>+'MATRIZ (A)'!BQ93*BQ$168</f>
        <v>2991.2039637905477</v>
      </c>
      <c r="BR93" s="16">
        <f>+'MATRIZ (A)'!BR93*BR$168</f>
        <v>5062.4960286834203</v>
      </c>
      <c r="BS93" s="16">
        <f>+'MATRIZ (A)'!BS93*BS$168</f>
        <v>1535.0783615704627</v>
      </c>
      <c r="BT93" s="16">
        <f>+'MATRIZ (A)'!BT93*BT$168</f>
        <v>225.01876824445412</v>
      </c>
      <c r="BU93" s="16">
        <f>+'MATRIZ (A)'!BU93*BU$168</f>
        <v>5466.2769014805699</v>
      </c>
      <c r="BV93" s="16">
        <f>+'MATRIZ (A)'!BV93*BV$168</f>
        <v>2185.4149463409613</v>
      </c>
      <c r="BW93" s="16">
        <f>+'MATRIZ (A)'!BW93*BW$168</f>
        <v>2213.1379460731182</v>
      </c>
      <c r="BX93" s="16">
        <f>+'MATRIZ (A)'!BX93*BX$168</f>
        <v>6162.9658945783085</v>
      </c>
      <c r="BY93" s="16">
        <f>+'MATRIZ (A)'!BY93*BY$168</f>
        <v>163.97823261435678</v>
      </c>
      <c r="BZ93" s="16">
        <f>+'MATRIZ (A)'!BZ93*BZ$168</f>
        <v>2376.8073494823693</v>
      </c>
      <c r="CA93" s="16">
        <f>+'MATRIZ (A)'!CA93*CA$168</f>
        <v>187.62527029367263</v>
      </c>
      <c r="CB93" s="16">
        <f>+'MATRIZ (A)'!CB93*CB$168</f>
        <v>0.17807464606142415</v>
      </c>
      <c r="CC93" s="16">
        <f>+'MATRIZ (A)'!CC93*CC$168</f>
        <v>549.92810213582709</v>
      </c>
      <c r="CD93" s="16">
        <f>+'MATRIZ (A)'!CD93*CD$168</f>
        <v>2955.1509113844272</v>
      </c>
      <c r="CE93" s="16">
        <f>+'MATRIZ (A)'!CE93*CE$168</f>
        <v>846.52801846949319</v>
      </c>
      <c r="CF93" s="16">
        <f>+'MATRIZ (A)'!CF93*CF$168</f>
        <v>4877.0680040764491</v>
      </c>
      <c r="CG93" s="16">
        <f>+'MATRIZ (A)'!CG93*CG$168</f>
        <v>7089.2550621653218</v>
      </c>
      <c r="CH93" s="16">
        <f>+'MATRIZ (A)'!CH93*CH$168</f>
        <v>1999.5506323549891</v>
      </c>
      <c r="CI93" s="16">
        <f>+'MATRIZ (A)'!CI93*CI$168</f>
        <v>1134.5531432321034</v>
      </c>
      <c r="CJ93" s="16">
        <f>+'MATRIZ (A)'!CJ93*CJ$168</f>
        <v>50.027099138799414</v>
      </c>
      <c r="CK93" s="16">
        <f>+'MATRIZ (A)'!CK93*CK$168</f>
        <v>1275.7151805778701</v>
      </c>
      <c r="CL93" s="16">
        <f>+'MATRIZ (A)'!CL93*CL$168</f>
        <v>1602.0415919358993</v>
      </c>
      <c r="CM93" s="16">
        <f>+'MATRIZ (A)'!CM93*CM$168</f>
        <v>5421.0291535783417</v>
      </c>
      <c r="CN93" s="16">
        <f>+'MATRIZ (A)'!CN93*CN$168</f>
        <v>9389.5965546905954</v>
      </c>
      <c r="CO93" s="16">
        <f>+'MATRIZ (A)'!CO93*CO$168</f>
        <v>937.07336416055693</v>
      </c>
      <c r="CP93" s="16">
        <f>+'MATRIZ (A)'!CP93*CP$168</f>
        <v>3.7855197697950371E-2</v>
      </c>
      <c r="CQ93" s="16">
        <f>+'MATRIZ (A)'!CQ93*CQ$168</f>
        <v>561.85711642647391</v>
      </c>
      <c r="CR93" s="16">
        <f>+'MATRIZ (A)'!CR93*CR$168</f>
        <v>14.60604763057237</v>
      </c>
      <c r="CS93" s="16">
        <f>+'MATRIZ (A)'!CS93*CS$168</f>
        <v>3583.8110084025143</v>
      </c>
      <c r="CT93" s="16">
        <f>+'MATRIZ (A)'!CT93*CT$168</f>
        <v>767.44133216216983</v>
      </c>
      <c r="CU93" s="16">
        <f>+'MATRIZ (A)'!CU93*CU$168</f>
        <v>2768.226979274652</v>
      </c>
      <c r="CV93" s="16">
        <f>+'MATRIZ (A)'!CV93*CV$168</f>
        <v>1271.6565717753263</v>
      </c>
      <c r="CW93" s="16">
        <f>+'MATRIZ (A)'!CW93*CW$168</f>
        <v>79.234722961023706</v>
      </c>
      <c r="CX93" s="16">
        <f>+'MATRIZ (A)'!CX93*CX$168</f>
        <v>3022.0326502863322</v>
      </c>
      <c r="CY93" s="16">
        <f>+'MATRIZ (A)'!CY93*CY$168</f>
        <v>5269.4429822071697</v>
      </c>
      <c r="CZ93" s="16">
        <f>+'MATRIZ (A)'!CZ93*CZ$168</f>
        <v>1678.9467695128765</v>
      </c>
      <c r="DA93" s="16">
        <f>+'MATRIZ (A)'!DA93*DA$168</f>
        <v>4642.3767043048583</v>
      </c>
      <c r="DB93" s="16">
        <f>+'MATRIZ (A)'!DB93*DB$168</f>
        <v>51.79217995643176</v>
      </c>
      <c r="DC93" s="16">
        <f>+'MATRIZ (A)'!DC93*DC$168</f>
        <v>5848.481811739457</v>
      </c>
      <c r="DD93" s="16">
        <f>+'MATRIZ (A)'!DD93*DD$168</f>
        <v>2604.8759900479131</v>
      </c>
      <c r="DE93" s="16">
        <f>+'MATRIZ (A)'!DE93*DE$168</f>
        <v>687.41423029714497</v>
      </c>
      <c r="DF93" s="16">
        <f>+'MATRIZ (A)'!DF93*DF$168</f>
        <v>1091.1478712116768</v>
      </c>
      <c r="DG93" s="16">
        <f>+'MATRIZ (A)'!DG93*DG$168</f>
        <v>1116.7139343368781</v>
      </c>
      <c r="DH93" s="16">
        <f>+'MATRIZ (A)'!DH93*DH$168</f>
        <v>161.81711405727873</v>
      </c>
      <c r="DI93" s="16">
        <f>+'MATRIZ (A)'!DI93*DI$168</f>
        <v>79.327335929960796</v>
      </c>
      <c r="DJ93" s="16">
        <f>+'MATRIZ (A)'!DJ93*DJ$168</f>
        <v>461.73841241790024</v>
      </c>
      <c r="DK93" s="16">
        <f>+'MATRIZ (A)'!DK93*DK$168</f>
        <v>3633.7731743593044</v>
      </c>
      <c r="DL93" s="16">
        <f>+'MATRIZ (A)'!DL93*DL$168</f>
        <v>282.35219320048338</v>
      </c>
      <c r="DM93" s="16">
        <f>+'MATRIZ (A)'!DM93*DM$168</f>
        <v>954.81811565723262</v>
      </c>
      <c r="DN93" s="16">
        <f>+'MATRIZ (A)'!DN93*DN$168</f>
        <v>166.61383713322095</v>
      </c>
      <c r="DO93" s="16">
        <f>+'MATRIZ (A)'!DO93*DO$168</f>
        <v>107.69654486738766</v>
      </c>
      <c r="DP93" s="16">
        <f>+'MATRIZ (A)'!DP93*DP$168</f>
        <v>1735.641543218655</v>
      </c>
      <c r="DQ93" s="16">
        <f>+'MATRIZ (A)'!DQ93*DQ$168</f>
        <v>6.8161387507112057</v>
      </c>
      <c r="DR93" s="16">
        <f>+'MATRIZ (A)'!DR93*DR$168</f>
        <v>2726.6009998434579</v>
      </c>
      <c r="DS93" s="16">
        <f>+'MATRIZ (A)'!DS93*DS$168</f>
        <v>1050.7465330596008</v>
      </c>
      <c r="DT93" s="16">
        <f>+'MATRIZ (A)'!DT93*DT$168</f>
        <v>184.14019309699097</v>
      </c>
      <c r="DU93" s="16">
        <f>+'MATRIZ (A)'!DU93*DU$168</f>
        <v>615.1325056739247</v>
      </c>
      <c r="DV93" s="16">
        <f>+'MATRIZ (A)'!DV93*DV$168</f>
        <v>1575.5057857956942</v>
      </c>
      <c r="DW93" s="16">
        <f>+'MATRIZ (A)'!DW93*DW$168</f>
        <v>504.7390233029119</v>
      </c>
      <c r="DX93" s="16">
        <f>+'MATRIZ (A)'!DX93*DX$168</f>
        <v>12.930983747880333</v>
      </c>
      <c r="DY93" s="16">
        <f>+'MATRIZ (A)'!DY93*DY$168</f>
        <v>2477.3663511924042</v>
      </c>
      <c r="DZ93" s="16">
        <f>+'MATRIZ (A)'!DZ93*DZ$168</f>
        <v>7546.2792754542688</v>
      </c>
      <c r="EA93" s="16">
        <f>+'MATRIZ (A)'!EA93*EA$168</f>
        <v>573.81513886576795</v>
      </c>
      <c r="EB93" s="16">
        <f>+'MATRIZ (A)'!EB93*EB$168</f>
        <v>42.82013864491649</v>
      </c>
      <c r="EC93" s="16">
        <f>+'MATRIZ (A)'!EC93*EC$168</f>
        <v>189.04499197088509</v>
      </c>
      <c r="ED93" s="16">
        <f>+'MATRIZ (A)'!ED93*ED$168</f>
        <v>129.25129909801211</v>
      </c>
      <c r="EE93" s="16">
        <f>+'MATRIZ (A)'!EE93*EE$168</f>
        <v>47.423827745280214</v>
      </c>
      <c r="EF93" s="16">
        <f>+'MATRIZ (A)'!EF93*EF$168</f>
        <v>9.2593415825956011</v>
      </c>
      <c r="EG93" s="16">
        <f>+'MATRIZ (A)'!EG93*EG$168</f>
        <v>30.790735054753625</v>
      </c>
      <c r="EH93" s="16">
        <f>+'MATRIZ (A)'!EH93*EH$168</f>
        <v>0</v>
      </c>
      <c r="EI93" s="18">
        <f t="shared" si="6"/>
        <v>181733.54056453067</v>
      </c>
      <c r="EJ93" s="20">
        <f>+'MATRIZ (I-A) INVERSA'!FM93</f>
        <v>749.41500836520527</v>
      </c>
      <c r="EK93" s="20">
        <f>+'MATRIZ (I-A) INVERSA'!FN93</f>
        <v>0</v>
      </c>
      <c r="EL93" s="20">
        <f>+'MATRIZ (I-A) INVERSA'!FO93</f>
        <v>0</v>
      </c>
      <c r="EM93" s="20">
        <f>+'MATRIZ (I-A) INVERSA'!FP93</f>
        <v>0</v>
      </c>
      <c r="EN93" s="20">
        <f>+'MATRIZ (I-A) INVERSA'!FQ93</f>
        <v>0</v>
      </c>
      <c r="EO93" s="20">
        <f>+'MATRIZ (I-A) INVERSA'!FR93</f>
        <v>0</v>
      </c>
      <c r="EP93" s="20">
        <f>+'MATRIZ (I-A) INVERSA'!FS93</f>
        <v>0</v>
      </c>
      <c r="EQ93" s="20">
        <f>+'MATRIZ (I-A) INVERSA'!FT93</f>
        <v>0</v>
      </c>
      <c r="ER93" s="20">
        <f>+'MATRIZ (I-A) INVERSA'!FU93</f>
        <v>0</v>
      </c>
      <c r="ES93" s="20">
        <f>+'MATRIZ (I-A) INVERSA'!FV93</f>
        <v>0</v>
      </c>
      <c r="ET93" s="20">
        <f>+'MATRIZ (I-A) INVERSA'!FW93</f>
        <v>0</v>
      </c>
      <c r="EU93" s="20">
        <f>+'MATRIZ (I-A) INVERSA'!FX93</f>
        <v>16.349733385062422</v>
      </c>
      <c r="EV93" s="20">
        <f>+'MATRIZ (I-A) INVERSA'!FY93</f>
        <v>127.72629088724368</v>
      </c>
      <c r="EW93" s="20">
        <f>+'MATRIZ (I-A) INVERSA'!FZ93</f>
        <v>-5.1829524787254977</v>
      </c>
      <c r="EX93" s="20">
        <f>+'MATRIZ (I-A) INVERSA'!GA93</f>
        <v>12879.067124609297</v>
      </c>
      <c r="EY93" s="20">
        <f>+'MATRIZ (I-A) INVERSA'!GB93</f>
        <v>0</v>
      </c>
      <c r="EZ93" s="20">
        <f>+'MATRIZ (I-A) INVERSA'!GC93</f>
        <v>0</v>
      </c>
      <c r="FA93" s="20">
        <f>+'MATRIZ (I-A) INVERSA'!GD93</f>
        <v>0</v>
      </c>
      <c r="FB93" s="20">
        <f>+'MATRIZ (I-A) INVERSA'!GE93</f>
        <v>0</v>
      </c>
      <c r="FC93" s="20">
        <f>+'MATRIZ (I-A) INVERSA'!GF93</f>
        <v>0</v>
      </c>
      <c r="FD93" s="20">
        <f>+'MATRIZ (I-A) INVERSA'!GG93</f>
        <v>0</v>
      </c>
      <c r="FE93" s="20">
        <f>+'MATRIZ (I-A) INVERSA'!GH93</f>
        <v>0</v>
      </c>
      <c r="FF93" s="20">
        <f>+'MATRIZ (I-A) INVERSA'!GI93</f>
        <v>0</v>
      </c>
      <c r="FG93" s="18">
        <f t="shared" si="8"/>
        <v>13767.375204768083</v>
      </c>
      <c r="FH93" s="17">
        <f t="shared" si="7"/>
        <v>195500.91576929876</v>
      </c>
      <c r="FI93" s="28"/>
      <c r="FJ93" s="17">
        <v>195500.91576929885</v>
      </c>
      <c r="FK93" s="50">
        <f t="shared" si="9"/>
        <v>0</v>
      </c>
      <c r="FM93" s="48">
        <f>+IFERROR((FH93/'MIP 2012'!FH93*100-100),0)</f>
        <v>1.5248714950878224</v>
      </c>
    </row>
    <row r="94" spans="1:169" s="7" customFormat="1" ht="21.95" customHeight="1" thickBot="1" x14ac:dyDescent="0.25">
      <c r="A94" s="12" t="s">
        <v>252</v>
      </c>
      <c r="B94" s="12" t="s">
        <v>253</v>
      </c>
      <c r="C94" s="16">
        <f>+'MATRIZ (A)'!C94*C$168</f>
        <v>0.31863064107935146</v>
      </c>
      <c r="D94" s="16">
        <f>+'MATRIZ (A)'!D94*D$168</f>
        <v>0.13907411539005349</v>
      </c>
      <c r="E94" s="16">
        <f>+'MATRIZ (A)'!E94*E$168</f>
        <v>30.511320085436807</v>
      </c>
      <c r="F94" s="16">
        <f>+'MATRIZ (A)'!F94*F$168</f>
        <v>5.5413383393577584</v>
      </c>
      <c r="G94" s="16">
        <f>+'MATRIZ (A)'!G94*G$168</f>
        <v>136.0699202168332</v>
      </c>
      <c r="H94" s="16">
        <f>+'MATRIZ (A)'!H94*H$168</f>
        <v>485.1138257787631</v>
      </c>
      <c r="I94" s="16">
        <f>+'MATRIZ (A)'!I94*I$168</f>
        <v>176.42087721514787</v>
      </c>
      <c r="J94" s="16">
        <f>+'MATRIZ (A)'!J94*J$168</f>
        <v>26.067348006211095</v>
      </c>
      <c r="K94" s="16">
        <f>+'MATRIZ (A)'!K94*K$168</f>
        <v>16.438018713541851</v>
      </c>
      <c r="L94" s="16">
        <f>+'MATRIZ (A)'!L94*L$168</f>
        <v>165.33673703801657</v>
      </c>
      <c r="M94" s="16">
        <f>+'MATRIZ (A)'!M94*M$168</f>
        <v>1.5647746192386596</v>
      </c>
      <c r="N94" s="16">
        <f>+'MATRIZ (A)'!N94*N$168</f>
        <v>300.71527334365072</v>
      </c>
      <c r="O94" s="16">
        <f>+'MATRIZ (A)'!O94*O$168</f>
        <v>442.0478706526809</v>
      </c>
      <c r="P94" s="16">
        <f>+'MATRIZ (A)'!P94*P$168</f>
        <v>2847.1196984489893</v>
      </c>
      <c r="Q94" s="16">
        <f>+'MATRIZ (A)'!Q94*Q$168</f>
        <v>24.202576552519687</v>
      </c>
      <c r="R94" s="16">
        <f>+'MATRIZ (A)'!R94*R$168</f>
        <v>2136.1836167134047</v>
      </c>
      <c r="S94" s="16">
        <f>+'MATRIZ (A)'!S94*S$168</f>
        <v>134.4726087243144</v>
      </c>
      <c r="T94" s="16">
        <f>+'MATRIZ (A)'!T94*T$168</f>
        <v>1225.6702990720958</v>
      </c>
      <c r="U94" s="16">
        <f>+'MATRIZ (A)'!U94*U$168</f>
        <v>282.62208540256916</v>
      </c>
      <c r="V94" s="16">
        <f>+'MATRIZ (A)'!V94*V$168</f>
        <v>198.16842604928866</v>
      </c>
      <c r="W94" s="16">
        <f>+'MATRIZ (A)'!W94*W$168</f>
        <v>377.29523880045173</v>
      </c>
      <c r="X94" s="16">
        <f>+'MATRIZ (A)'!X94*X$168</f>
        <v>8958.9407266762864</v>
      </c>
      <c r="Y94" s="16">
        <f>+'MATRIZ (A)'!Y94*Y$168</f>
        <v>738.36223504787563</v>
      </c>
      <c r="Z94" s="16">
        <f>+'MATRIZ (A)'!Z94*Z$168</f>
        <v>7751.6265705063415</v>
      </c>
      <c r="AA94" s="16">
        <f>+'MATRIZ (A)'!AA94*AA$168</f>
        <v>108.0361639245876</v>
      </c>
      <c r="AB94" s="16">
        <f>+'MATRIZ (A)'!AB94*AB$168</f>
        <v>846.62135731785122</v>
      </c>
      <c r="AC94" s="16">
        <f>+'MATRIZ (A)'!AC94*AC$168</f>
        <v>22.428013726613049</v>
      </c>
      <c r="AD94" s="16">
        <f>+'MATRIZ (A)'!AD94*AD$168</f>
        <v>781.00954299271132</v>
      </c>
      <c r="AE94" s="16">
        <f>+'MATRIZ (A)'!AE94*AE$168</f>
        <v>784.18256854151628</v>
      </c>
      <c r="AF94" s="16">
        <f>+'MATRIZ (A)'!AF94*AF$168</f>
        <v>1911.1986532504127</v>
      </c>
      <c r="AG94" s="16">
        <f>+'MATRIZ (A)'!AG94*AG$168</f>
        <v>1.9536561583002328</v>
      </c>
      <c r="AH94" s="16">
        <f>+'MATRIZ (A)'!AH94*AH$168</f>
        <v>62.009327049687272</v>
      </c>
      <c r="AI94" s="16">
        <f>+'MATRIZ (A)'!AI94*AI$168</f>
        <v>9036.5582861268012</v>
      </c>
      <c r="AJ94" s="16">
        <f>+'MATRIZ (A)'!AJ94*AJ$168</f>
        <v>2940.7574954829329</v>
      </c>
      <c r="AK94" s="16">
        <f>+'MATRIZ (A)'!AK94*AK$168</f>
        <v>2181.050973953686</v>
      </c>
      <c r="AL94" s="16">
        <f>+'MATRIZ (A)'!AL94*AL$168</f>
        <v>9591.8902015733001</v>
      </c>
      <c r="AM94" s="16">
        <f>+'MATRIZ (A)'!AM94*AM$168</f>
        <v>3395.4633880414385</v>
      </c>
      <c r="AN94" s="16">
        <f>+'MATRIZ (A)'!AN94*AN$168</f>
        <v>4750.7518149118614</v>
      </c>
      <c r="AO94" s="16">
        <f>+'MATRIZ (A)'!AO94*AO$168</f>
        <v>1319.8403008777636</v>
      </c>
      <c r="AP94" s="16">
        <f>+'MATRIZ (A)'!AP94*AP$168</f>
        <v>2560.3518840546421</v>
      </c>
      <c r="AQ94" s="16">
        <f>+'MATRIZ (A)'!AQ94*AQ$168</f>
        <v>9553.2366254997705</v>
      </c>
      <c r="AR94" s="16">
        <f>+'MATRIZ (A)'!AR94*AR$168</f>
        <v>1541.657683311872</v>
      </c>
      <c r="AS94" s="16">
        <f>+'MATRIZ (A)'!AS94*AS$168</f>
        <v>657.00367442336051</v>
      </c>
      <c r="AT94" s="16">
        <f>+'MATRIZ (A)'!AT94*AT$168</f>
        <v>558.53284617353529</v>
      </c>
      <c r="AU94" s="16">
        <f>+'MATRIZ (A)'!AU94*AU$168</f>
        <v>1086.8425616461732</v>
      </c>
      <c r="AV94" s="16">
        <f>+'MATRIZ (A)'!AV94*AV$168</f>
        <v>349.79027789900402</v>
      </c>
      <c r="AW94" s="16">
        <f>+'MATRIZ (A)'!AW94*AW$168</f>
        <v>1580.8555307225329</v>
      </c>
      <c r="AX94" s="16">
        <f>+'MATRIZ (A)'!AX94*AX$168</f>
        <v>926.30779538886304</v>
      </c>
      <c r="AY94" s="16">
        <f>+'MATRIZ (A)'!AY94*AY$168</f>
        <v>231.15681268630041</v>
      </c>
      <c r="AZ94" s="16">
        <f>+'MATRIZ (A)'!AZ94*AZ$168</f>
        <v>2575.4851260703749</v>
      </c>
      <c r="BA94" s="16">
        <f>+'MATRIZ (A)'!BA94*BA$168</f>
        <v>68.231168005600423</v>
      </c>
      <c r="BB94" s="16">
        <f>+'MATRIZ (A)'!BB94*BB$168</f>
        <v>1707.4214964612565</v>
      </c>
      <c r="BC94" s="16">
        <f>+'MATRIZ (A)'!BC94*BC$168</f>
        <v>2521.9262772173761</v>
      </c>
      <c r="BD94" s="16">
        <f>+'MATRIZ (A)'!BD94*BD$168</f>
        <v>212.19007740785401</v>
      </c>
      <c r="BE94" s="16">
        <f>+'MATRIZ (A)'!BE94*BE$168</f>
        <v>122.40039206103</v>
      </c>
      <c r="BF94" s="16">
        <f>+'MATRIZ (A)'!BF94*BF$168</f>
        <v>1550.3825874441929</v>
      </c>
      <c r="BG94" s="16">
        <f>+'MATRIZ (A)'!BG94*BG$168</f>
        <v>4195.4479455413621</v>
      </c>
      <c r="BH94" s="16">
        <f>+'MATRIZ (A)'!BH94*BH$168</f>
        <v>2539.8378979714848</v>
      </c>
      <c r="BI94" s="16">
        <f>+'MATRIZ (A)'!BI94*BI$168</f>
        <v>0</v>
      </c>
      <c r="BJ94" s="16">
        <f>+'MATRIZ (A)'!BJ94*BJ$168</f>
        <v>1143.9607499270348</v>
      </c>
      <c r="BK94" s="16">
        <f>+'MATRIZ (A)'!BK94*BK$168</f>
        <v>1.3821498814014221</v>
      </c>
      <c r="BL94" s="16">
        <f>+'MATRIZ (A)'!BL94*BL$168</f>
        <v>211.88183104571488</v>
      </c>
      <c r="BM94" s="16">
        <f>+'MATRIZ (A)'!BM94*BM$168</f>
        <v>482.45155947773264</v>
      </c>
      <c r="BN94" s="16">
        <f>+'MATRIZ (A)'!BN94*BN$168</f>
        <v>1207.6021725226051</v>
      </c>
      <c r="BO94" s="16">
        <f>+'MATRIZ (A)'!BO94*BO$168</f>
        <v>206.35709918942641</v>
      </c>
      <c r="BP94" s="16">
        <f>+'MATRIZ (A)'!BP94*BP$168</f>
        <v>1078.8921073247611</v>
      </c>
      <c r="BQ94" s="16">
        <f>+'MATRIZ (A)'!BQ94*BQ$168</f>
        <v>5460.0889689970063</v>
      </c>
      <c r="BR94" s="16">
        <f>+'MATRIZ (A)'!BR94*BR$168</f>
        <v>13076.172103160558</v>
      </c>
      <c r="BS94" s="16">
        <f>+'MATRIZ (A)'!BS94*BS$168</f>
        <v>3473.99675442445</v>
      </c>
      <c r="BT94" s="16">
        <f>+'MATRIZ (A)'!BT94*BT$168</f>
        <v>1299.135199730048</v>
      </c>
      <c r="BU94" s="16">
        <f>+'MATRIZ (A)'!BU94*BU$168</f>
        <v>8552.0016905493376</v>
      </c>
      <c r="BV94" s="16">
        <f>+'MATRIZ (A)'!BV94*BV$168</f>
        <v>4183.9348592674978</v>
      </c>
      <c r="BW94" s="16">
        <f>+'MATRIZ (A)'!BW94*BW$168</f>
        <v>2449.9884972897844</v>
      </c>
      <c r="BX94" s="16">
        <f>+'MATRIZ (A)'!BX94*BX$168</f>
        <v>5800.7818672390458</v>
      </c>
      <c r="BY94" s="16">
        <f>+'MATRIZ (A)'!BY94*BY$168</f>
        <v>918.12295440832088</v>
      </c>
      <c r="BZ94" s="16">
        <f>+'MATRIZ (A)'!BZ94*BZ$168</f>
        <v>4993.5407821527351</v>
      </c>
      <c r="CA94" s="16">
        <f>+'MATRIZ (A)'!CA94*CA$168</f>
        <v>402.73741407654455</v>
      </c>
      <c r="CB94" s="16">
        <f>+'MATRIZ (A)'!CB94*CB$168</f>
        <v>69.820802188310594</v>
      </c>
      <c r="CC94" s="16">
        <f>+'MATRIZ (A)'!CC94*CC$168</f>
        <v>2112.7641211297851</v>
      </c>
      <c r="CD94" s="16">
        <f>+'MATRIZ (A)'!CD94*CD$168</f>
        <v>9122.088346513041</v>
      </c>
      <c r="CE94" s="16">
        <f>+'MATRIZ (A)'!CE94*CE$168</f>
        <v>1691.1571294439464</v>
      </c>
      <c r="CF94" s="16">
        <f>+'MATRIZ (A)'!CF94*CF$168</f>
        <v>1336.1370096073185</v>
      </c>
      <c r="CG94" s="16">
        <f>+'MATRIZ (A)'!CG94*CG$168</f>
        <v>9304.9132121443599</v>
      </c>
      <c r="CH94" s="16">
        <f>+'MATRIZ (A)'!CH94*CH$168</f>
        <v>10215.866303298277</v>
      </c>
      <c r="CI94" s="16">
        <f>+'MATRIZ (A)'!CI94*CI$168</f>
        <v>696.62136818475517</v>
      </c>
      <c r="CJ94" s="16">
        <f>+'MATRIZ (A)'!CJ94*CJ$168</f>
        <v>5823.0106330433882</v>
      </c>
      <c r="CK94" s="16">
        <f>+'MATRIZ (A)'!CK94*CK$168</f>
        <v>269.85423651215615</v>
      </c>
      <c r="CL94" s="16">
        <f>+'MATRIZ (A)'!CL94*CL$168</f>
        <v>3825.2464811414893</v>
      </c>
      <c r="CM94" s="16">
        <f>+'MATRIZ (A)'!CM94*CM$168</f>
        <v>2393.3159375194655</v>
      </c>
      <c r="CN94" s="16">
        <f>+'MATRIZ (A)'!CN94*CN$168</f>
        <v>50299.553628359732</v>
      </c>
      <c r="CO94" s="16">
        <f>+'MATRIZ (A)'!CO94*CO$168</f>
        <v>7288.0830667574983</v>
      </c>
      <c r="CP94" s="16">
        <f>+'MATRIZ (A)'!CP94*CP$168</f>
        <v>0.1350708058765108</v>
      </c>
      <c r="CQ94" s="16">
        <f>+'MATRIZ (A)'!CQ94*CQ$168</f>
        <v>974.33296102623967</v>
      </c>
      <c r="CR94" s="16">
        <f>+'MATRIZ (A)'!CR94*CR$168</f>
        <v>393.9922882371734</v>
      </c>
      <c r="CS94" s="16">
        <f>+'MATRIZ (A)'!CS94*CS$168</f>
        <v>5285.2726403548249</v>
      </c>
      <c r="CT94" s="16">
        <f>+'MATRIZ (A)'!CT94*CT$168</f>
        <v>2215.362534260245</v>
      </c>
      <c r="CU94" s="16">
        <f>+'MATRIZ (A)'!CU94*CU$168</f>
        <v>3742.1395429367094</v>
      </c>
      <c r="CV94" s="16">
        <f>+'MATRIZ (A)'!CV94*CV$168</f>
        <v>1713.5615635518682</v>
      </c>
      <c r="CW94" s="16">
        <f>+'MATRIZ (A)'!CW94*CW$168</f>
        <v>318.3106243971481</v>
      </c>
      <c r="CX94" s="16">
        <f>+'MATRIZ (A)'!CX94*CX$168</f>
        <v>31240.392291909811</v>
      </c>
      <c r="CY94" s="16">
        <f>+'MATRIZ (A)'!CY94*CY$168</f>
        <v>40302.962406000821</v>
      </c>
      <c r="CZ94" s="16">
        <f>+'MATRIZ (A)'!CZ94*CZ$168</f>
        <v>2186.7943338300515</v>
      </c>
      <c r="DA94" s="16">
        <f>+'MATRIZ (A)'!DA94*DA$168</f>
        <v>16375.855596064739</v>
      </c>
      <c r="DB94" s="16">
        <f>+'MATRIZ (A)'!DB94*DB$168</f>
        <v>2771.0864102402097</v>
      </c>
      <c r="DC94" s="16">
        <f>+'MATRIZ (A)'!DC94*DC$168</f>
        <v>11314.00223529452</v>
      </c>
      <c r="DD94" s="16">
        <f>+'MATRIZ (A)'!DD94*DD$168</f>
        <v>1485.3090547206425</v>
      </c>
      <c r="DE94" s="16">
        <f>+'MATRIZ (A)'!DE94*DE$168</f>
        <v>854.2240336585204</v>
      </c>
      <c r="DF94" s="16">
        <f>+'MATRIZ (A)'!DF94*DF$168</f>
        <v>729.79128994366431</v>
      </c>
      <c r="DG94" s="16">
        <f>+'MATRIZ (A)'!DG94*DG$168</f>
        <v>7955.3063964840094</v>
      </c>
      <c r="DH94" s="16">
        <f>+'MATRIZ (A)'!DH94*DH$168</f>
        <v>1310.0776866583512</v>
      </c>
      <c r="DI94" s="16">
        <f>+'MATRIZ (A)'!DI94*DI$168</f>
        <v>1336.4294304239361</v>
      </c>
      <c r="DJ94" s="16">
        <f>+'MATRIZ (A)'!DJ94*DJ$168</f>
        <v>3038.5405686294307</v>
      </c>
      <c r="DK94" s="16">
        <f>+'MATRIZ (A)'!DK94*DK$168</f>
        <v>2569.027869022746</v>
      </c>
      <c r="DL94" s="16">
        <f>+'MATRIZ (A)'!DL94*DL$168</f>
        <v>1137.4830800328627</v>
      </c>
      <c r="DM94" s="16">
        <f>+'MATRIZ (A)'!DM94*DM$168</f>
        <v>2783.4818814498926</v>
      </c>
      <c r="DN94" s="16">
        <f>+'MATRIZ (A)'!DN94*DN$168</f>
        <v>1236.9936148316367</v>
      </c>
      <c r="DO94" s="16">
        <f>+'MATRIZ (A)'!DO94*DO$168</f>
        <v>148.87865095333916</v>
      </c>
      <c r="DP94" s="16">
        <f>+'MATRIZ (A)'!DP94*DP$168</f>
        <v>1951.0647901314026</v>
      </c>
      <c r="DQ94" s="16">
        <f>+'MATRIZ (A)'!DQ94*DQ$168</f>
        <v>73.578159093094087</v>
      </c>
      <c r="DR94" s="16">
        <f>+'MATRIZ (A)'!DR94*DR$168</f>
        <v>652.47220444062543</v>
      </c>
      <c r="DS94" s="16">
        <f>+'MATRIZ (A)'!DS94*DS$168</f>
        <v>352.57691486715225</v>
      </c>
      <c r="DT94" s="16">
        <f>+'MATRIZ (A)'!DT94*DT$168</f>
        <v>89.412357836121274</v>
      </c>
      <c r="DU94" s="16">
        <f>+'MATRIZ (A)'!DU94*DU$168</f>
        <v>11343.277804024649</v>
      </c>
      <c r="DV94" s="16">
        <f>+'MATRIZ (A)'!DV94*DV$168</f>
        <v>7813.9369505664954</v>
      </c>
      <c r="DW94" s="16">
        <f>+'MATRIZ (A)'!DW94*DW$168</f>
        <v>3756.6622346678691</v>
      </c>
      <c r="DX94" s="16">
        <f>+'MATRIZ (A)'!DX94*DX$168</f>
        <v>139.51226199426043</v>
      </c>
      <c r="DY94" s="16">
        <f>+'MATRIZ (A)'!DY94*DY$168</f>
        <v>14788.845047575493</v>
      </c>
      <c r="DZ94" s="16">
        <f>+'MATRIZ (A)'!DZ94*DZ$168</f>
        <v>17049.972568273326</v>
      </c>
      <c r="EA94" s="16">
        <f>+'MATRIZ (A)'!EA94*EA$168</f>
        <v>3058.2409189366826</v>
      </c>
      <c r="EB94" s="16">
        <f>+'MATRIZ (A)'!EB94*EB$168</f>
        <v>3772.8074317613036</v>
      </c>
      <c r="EC94" s="16">
        <f>+'MATRIZ (A)'!EC94*EC$168</f>
        <v>1555.8505085664308</v>
      </c>
      <c r="ED94" s="16">
        <f>+'MATRIZ (A)'!ED94*ED$168</f>
        <v>269.90463438128035</v>
      </c>
      <c r="EE94" s="16">
        <f>+'MATRIZ (A)'!EE94*EE$168</f>
        <v>5939.171337416532</v>
      </c>
      <c r="EF94" s="16">
        <f>+'MATRIZ (A)'!EF94*EF$168</f>
        <v>99.971167054642322</v>
      </c>
      <c r="EG94" s="16">
        <f>+'MATRIZ (A)'!EG94*EG$168</f>
        <v>285.74212304005749</v>
      </c>
      <c r="EH94" s="16">
        <f>+'MATRIZ (A)'!EH94*EH$168</f>
        <v>0</v>
      </c>
      <c r="EI94" s="18">
        <f t="shared" si="6"/>
        <v>474537.96400152979</v>
      </c>
      <c r="EJ94" s="20">
        <f>+'MATRIZ (I-A) INVERSA'!FM94</f>
        <v>263905.47013738262</v>
      </c>
      <c r="EK94" s="20">
        <f>+'MATRIZ (I-A) INVERSA'!FN94</f>
        <v>0</v>
      </c>
      <c r="EL94" s="20">
        <f>+'MATRIZ (I-A) INVERSA'!FO94</f>
        <v>0</v>
      </c>
      <c r="EM94" s="20">
        <f>+'MATRIZ (I-A) INVERSA'!FP94</f>
        <v>0</v>
      </c>
      <c r="EN94" s="20">
        <f>+'MATRIZ (I-A) INVERSA'!FQ94</f>
        <v>0</v>
      </c>
      <c r="EO94" s="20">
        <f>+'MATRIZ (I-A) INVERSA'!FR94</f>
        <v>0</v>
      </c>
      <c r="EP94" s="20">
        <f>+'MATRIZ (I-A) INVERSA'!FS94</f>
        <v>0</v>
      </c>
      <c r="EQ94" s="20">
        <f>+'MATRIZ (I-A) INVERSA'!FT94</f>
        <v>0</v>
      </c>
      <c r="ER94" s="20">
        <f>+'MATRIZ (I-A) INVERSA'!FU94</f>
        <v>0</v>
      </c>
      <c r="ES94" s="20">
        <f>+'MATRIZ (I-A) INVERSA'!FV94</f>
        <v>0</v>
      </c>
      <c r="ET94" s="20">
        <f>+'MATRIZ (I-A) INVERSA'!FW94</f>
        <v>0</v>
      </c>
      <c r="EU94" s="20">
        <f>+'MATRIZ (I-A) INVERSA'!FX94</f>
        <v>25.295553937403543</v>
      </c>
      <c r="EV94" s="20">
        <f>+'MATRIZ (I-A) INVERSA'!FY94</f>
        <v>1423.2109993438382</v>
      </c>
      <c r="EW94" s="20">
        <f>+'MATRIZ (I-A) INVERSA'!FZ94</f>
        <v>-5.6503971707248146</v>
      </c>
      <c r="EX94" s="20">
        <f>+'MATRIZ (I-A) INVERSA'!GA94</f>
        <v>3693.3231860484511</v>
      </c>
      <c r="EY94" s="20">
        <f>+'MATRIZ (I-A) INVERSA'!GB94</f>
        <v>0</v>
      </c>
      <c r="EZ94" s="20">
        <f>+'MATRIZ (I-A) INVERSA'!GC94</f>
        <v>332.85099966830836</v>
      </c>
      <c r="FA94" s="20">
        <f>+'MATRIZ (I-A) INVERSA'!GD94</f>
        <v>253.09906580210389</v>
      </c>
      <c r="FB94" s="20">
        <f>+'MATRIZ (I-A) INVERSA'!GE94</f>
        <v>0</v>
      </c>
      <c r="FC94" s="20">
        <f>+'MATRIZ (I-A) INVERSA'!GF94</f>
        <v>47.188263010660918</v>
      </c>
      <c r="FD94" s="20">
        <f>+'MATRIZ (I-A) INVERSA'!GG94</f>
        <v>460.2853043677506</v>
      </c>
      <c r="FE94" s="20">
        <f>+'MATRIZ (I-A) INVERSA'!GH94</f>
        <v>544.82867829148972</v>
      </c>
      <c r="FF94" s="20">
        <f>+'MATRIZ (I-A) INVERSA'!GI94</f>
        <v>28.303811364860088</v>
      </c>
      <c r="FG94" s="18">
        <f t="shared" si="8"/>
        <v>270708.20560204668</v>
      </c>
      <c r="FH94" s="17">
        <f t="shared" si="7"/>
        <v>745246.16960357642</v>
      </c>
      <c r="FI94" s="28"/>
      <c r="FJ94" s="17">
        <v>745246.16960357595</v>
      </c>
      <c r="FK94" s="50">
        <f t="shared" si="9"/>
        <v>0</v>
      </c>
      <c r="FM94" s="48">
        <f>+IFERROR((FH94/'MIP 2012'!FH94*100-100),0)</f>
        <v>1.7011638174257939</v>
      </c>
    </row>
    <row r="95" spans="1:169" s="7" customFormat="1" ht="21.95" customHeight="1" thickBot="1" x14ac:dyDescent="0.25">
      <c r="A95" s="12" t="s">
        <v>254</v>
      </c>
      <c r="B95" s="12" t="s">
        <v>255</v>
      </c>
      <c r="C95" s="16">
        <f>+'MATRIZ (A)'!C95*C$168</f>
        <v>0</v>
      </c>
      <c r="D95" s="16">
        <f>+'MATRIZ (A)'!D95*D$168</f>
        <v>0</v>
      </c>
      <c r="E95" s="16">
        <f>+'MATRIZ (A)'!E95*E$168</f>
        <v>12.255176391854967</v>
      </c>
      <c r="F95" s="16">
        <f>+'MATRIZ (A)'!F95*F$168</f>
        <v>242.39118354863359</v>
      </c>
      <c r="G95" s="16">
        <f>+'MATRIZ (A)'!G95*G$168</f>
        <v>0</v>
      </c>
      <c r="H95" s="16">
        <f>+'MATRIZ (A)'!H95*H$168</f>
        <v>0</v>
      </c>
      <c r="I95" s="16">
        <f>+'MATRIZ (A)'!I95*I$168</f>
        <v>91.482855685340922</v>
      </c>
      <c r="J95" s="16">
        <f>+'MATRIZ (A)'!J95*J$168</f>
        <v>357.99448684739912</v>
      </c>
      <c r="K95" s="16">
        <f>+'MATRIZ (A)'!K95*K$168</f>
        <v>97.798380076258738</v>
      </c>
      <c r="L95" s="16">
        <f>+'MATRIZ (A)'!L95*L$168</f>
        <v>113.58418500605998</v>
      </c>
      <c r="M95" s="16">
        <f>+'MATRIZ (A)'!M95*M$168</f>
        <v>3.2633984335434754E-2</v>
      </c>
      <c r="N95" s="16">
        <f>+'MATRIZ (A)'!N95*N$168</f>
        <v>8.2095688358515613</v>
      </c>
      <c r="O95" s="16">
        <f>+'MATRIZ (A)'!O95*O$168</f>
        <v>32.463977453949411</v>
      </c>
      <c r="P95" s="16">
        <f>+'MATRIZ (A)'!P95*P$168</f>
        <v>8.8518608559366996E-3</v>
      </c>
      <c r="Q95" s="16">
        <f>+'MATRIZ (A)'!Q95*Q$168</f>
        <v>37.320101553347762</v>
      </c>
      <c r="R95" s="16">
        <f>+'MATRIZ (A)'!R95*R$168</f>
        <v>1183.4804471065149</v>
      </c>
      <c r="S95" s="16">
        <f>+'MATRIZ (A)'!S95*S$168</f>
        <v>17.64943948282599</v>
      </c>
      <c r="T95" s="16">
        <f>+'MATRIZ (A)'!T95*T$168</f>
        <v>929.35892334108689</v>
      </c>
      <c r="U95" s="16">
        <f>+'MATRIZ (A)'!U95*U$168</f>
        <v>257.8550807486975</v>
      </c>
      <c r="V95" s="16">
        <f>+'MATRIZ (A)'!V95*V$168</f>
        <v>34.510132076402819</v>
      </c>
      <c r="W95" s="16">
        <f>+'MATRIZ (A)'!W95*W$168</f>
        <v>3504.8645292813057</v>
      </c>
      <c r="X95" s="16">
        <f>+'MATRIZ (A)'!X95*X$168</f>
        <v>3326.2262047642939</v>
      </c>
      <c r="Y95" s="16">
        <f>+'MATRIZ (A)'!Y95*Y$168</f>
        <v>929.11368707342535</v>
      </c>
      <c r="Z95" s="16">
        <f>+'MATRIZ (A)'!Z95*Z$168</f>
        <v>2379.4745635777858</v>
      </c>
      <c r="AA95" s="16">
        <f>+'MATRIZ (A)'!AA95*AA$168</f>
        <v>47.967967950016579</v>
      </c>
      <c r="AB95" s="16">
        <f>+'MATRIZ (A)'!AB95*AB$168</f>
        <v>143.38699778499728</v>
      </c>
      <c r="AC95" s="16">
        <f>+'MATRIZ (A)'!AC95*AC$168</f>
        <v>3.8018487055991551E-3</v>
      </c>
      <c r="AD95" s="16">
        <f>+'MATRIZ (A)'!AD95*AD$168</f>
        <v>36.230518521029815</v>
      </c>
      <c r="AE95" s="16">
        <f>+'MATRIZ (A)'!AE95*AE$168</f>
        <v>77.066594095748158</v>
      </c>
      <c r="AF95" s="16">
        <f>+'MATRIZ (A)'!AF95*AF$168</f>
        <v>29.595137184701873</v>
      </c>
      <c r="AG95" s="16">
        <f>+'MATRIZ (A)'!AG95*AG$168</f>
        <v>9.2281731690371343E-5</v>
      </c>
      <c r="AH95" s="16">
        <f>+'MATRIZ (A)'!AH95*AH$168</f>
        <v>1.8688417100435131</v>
      </c>
      <c r="AI95" s="16">
        <f>+'MATRIZ (A)'!AI95*AI$168</f>
        <v>342.44034287745211</v>
      </c>
      <c r="AJ95" s="16">
        <f>+'MATRIZ (A)'!AJ95*AJ$168</f>
        <v>139.12720513973019</v>
      </c>
      <c r="AK95" s="16">
        <f>+'MATRIZ (A)'!AK95*AK$168</f>
        <v>204.88029448610078</v>
      </c>
      <c r="AL95" s="16">
        <f>+'MATRIZ (A)'!AL95*AL$168</f>
        <v>771.82712946077436</v>
      </c>
      <c r="AM95" s="16">
        <f>+'MATRIZ (A)'!AM95*AM$168</f>
        <v>316.33395106558066</v>
      </c>
      <c r="AN95" s="16">
        <f>+'MATRIZ (A)'!AN95*AN$168</f>
        <v>236.94124336485683</v>
      </c>
      <c r="AO95" s="16">
        <f>+'MATRIZ (A)'!AO95*AO$168</f>
        <v>82.206044154617459</v>
      </c>
      <c r="AP95" s="16">
        <f>+'MATRIZ (A)'!AP95*AP$168</f>
        <v>187.30445294161422</v>
      </c>
      <c r="AQ95" s="16">
        <f>+'MATRIZ (A)'!AQ95*AQ$168</f>
        <v>748.60944577350699</v>
      </c>
      <c r="AR95" s="16">
        <f>+'MATRIZ (A)'!AR95*AR$168</f>
        <v>56.349312611134231</v>
      </c>
      <c r="AS95" s="16">
        <f>+'MATRIZ (A)'!AS95*AS$168</f>
        <v>49.415979163513093</v>
      </c>
      <c r="AT95" s="16">
        <f>+'MATRIZ (A)'!AT95*AT$168</f>
        <v>27.321291363184042</v>
      </c>
      <c r="AU95" s="16">
        <f>+'MATRIZ (A)'!AU95*AU$168</f>
        <v>171.32657145822031</v>
      </c>
      <c r="AV95" s="16">
        <f>+'MATRIZ (A)'!AV95*AV$168</f>
        <v>42.985709185852265</v>
      </c>
      <c r="AW95" s="16">
        <f>+'MATRIZ (A)'!AW95*AW$168</f>
        <v>361.22268561106426</v>
      </c>
      <c r="AX95" s="16">
        <f>+'MATRIZ (A)'!AX95*AX$168</f>
        <v>23.11019118024219</v>
      </c>
      <c r="AY95" s="16">
        <f>+'MATRIZ (A)'!AY95*AY$168</f>
        <v>14.331701908326407</v>
      </c>
      <c r="AZ95" s="16">
        <f>+'MATRIZ (A)'!AZ95*AZ$168</f>
        <v>124.03473367127862</v>
      </c>
      <c r="BA95" s="16">
        <f>+'MATRIZ (A)'!BA95*BA$168</f>
        <v>51.049007795374735</v>
      </c>
      <c r="BB95" s="16">
        <f>+'MATRIZ (A)'!BB95*BB$168</f>
        <v>138.86069473967902</v>
      </c>
      <c r="BC95" s="16">
        <f>+'MATRIZ (A)'!BC95*BC$168</f>
        <v>274.69069541848529</v>
      </c>
      <c r="BD95" s="16">
        <f>+'MATRIZ (A)'!BD95*BD$168</f>
        <v>32.741048289393348</v>
      </c>
      <c r="BE95" s="16">
        <f>+'MATRIZ (A)'!BE95*BE$168</f>
        <v>5.3784379774833511</v>
      </c>
      <c r="BF95" s="16">
        <f>+'MATRIZ (A)'!BF95*BF$168</f>
        <v>200.77416602056374</v>
      </c>
      <c r="BG95" s="16">
        <f>+'MATRIZ (A)'!BG95*BG$168</f>
        <v>57.179831220498905</v>
      </c>
      <c r="BH95" s="16">
        <f>+'MATRIZ (A)'!BH95*BH$168</f>
        <v>315.03330251576762</v>
      </c>
      <c r="BI95" s="16">
        <f>+'MATRIZ (A)'!BI95*BI$168</f>
        <v>0</v>
      </c>
      <c r="BJ95" s="16">
        <f>+'MATRIZ (A)'!BJ95*BJ$168</f>
        <v>178.86805566527644</v>
      </c>
      <c r="BK95" s="16">
        <f>+'MATRIZ (A)'!BK95*BK$168</f>
        <v>2.5304078595090944</v>
      </c>
      <c r="BL95" s="16">
        <f>+'MATRIZ (A)'!BL95*BL$168</f>
        <v>30.658266517129206</v>
      </c>
      <c r="BM95" s="16">
        <f>+'MATRIZ (A)'!BM95*BM$168</f>
        <v>18.458506353167355</v>
      </c>
      <c r="BN95" s="16">
        <f>+'MATRIZ (A)'!BN95*BN$168</f>
        <v>1219.9402172296079</v>
      </c>
      <c r="BO95" s="16">
        <f>+'MATRIZ (A)'!BO95*BO$168</f>
        <v>12.870143703383352</v>
      </c>
      <c r="BP95" s="16">
        <f>+'MATRIZ (A)'!BP95*BP$168</f>
        <v>100.2379657015324</v>
      </c>
      <c r="BQ95" s="16">
        <f>+'MATRIZ (A)'!BQ95*BQ$168</f>
        <v>68.38523793352924</v>
      </c>
      <c r="BR95" s="16">
        <f>+'MATRIZ (A)'!BR95*BR$168</f>
        <v>262.61637802731633</v>
      </c>
      <c r="BS95" s="16">
        <f>+'MATRIZ (A)'!BS95*BS$168</f>
        <v>32.682829393340796</v>
      </c>
      <c r="BT95" s="16">
        <f>+'MATRIZ (A)'!BT95*BT$168</f>
        <v>27.871311621860915</v>
      </c>
      <c r="BU95" s="16">
        <f>+'MATRIZ (A)'!BU95*BU$168</f>
        <v>64.310043153946566</v>
      </c>
      <c r="BV95" s="16">
        <f>+'MATRIZ (A)'!BV95*BV$168</f>
        <v>102.07452212486368</v>
      </c>
      <c r="BW95" s="16">
        <f>+'MATRIZ (A)'!BW95*BW$168</f>
        <v>101.72824199651266</v>
      </c>
      <c r="BX95" s="16">
        <f>+'MATRIZ (A)'!BX95*BX$168</f>
        <v>1112.2337887345295</v>
      </c>
      <c r="BY95" s="16">
        <f>+'MATRIZ (A)'!BY95*BY$168</f>
        <v>84.277434914331792</v>
      </c>
      <c r="BZ95" s="16">
        <f>+'MATRIZ (A)'!BZ95*BZ$168</f>
        <v>143.50266463953238</v>
      </c>
      <c r="CA95" s="16">
        <f>+'MATRIZ (A)'!CA95*CA$168</f>
        <v>76.465182501623559</v>
      </c>
      <c r="CB95" s="16">
        <f>+'MATRIZ (A)'!CB95*CB$168</f>
        <v>1.5241544372032296</v>
      </c>
      <c r="CC95" s="16">
        <f>+'MATRIZ (A)'!CC95*CC$168</f>
        <v>115.93749469638652</v>
      </c>
      <c r="CD95" s="16">
        <f>+'MATRIZ (A)'!CD95*CD$168</f>
        <v>513.00682741254218</v>
      </c>
      <c r="CE95" s="16">
        <f>+'MATRIZ (A)'!CE95*CE$168</f>
        <v>628.47167363659753</v>
      </c>
      <c r="CF95" s="16">
        <f>+'MATRIZ (A)'!CF95*CF$168</f>
        <v>248.65648132989389</v>
      </c>
      <c r="CG95" s="16">
        <f>+'MATRIZ (A)'!CG95*CG$168</f>
        <v>1961.7461006465282</v>
      </c>
      <c r="CH95" s="16">
        <f>+'MATRIZ (A)'!CH95*CH$168</f>
        <v>311.64268923582182</v>
      </c>
      <c r="CI95" s="16">
        <f>+'MATRIZ (A)'!CI95*CI$168</f>
        <v>171.2697881096183</v>
      </c>
      <c r="CJ95" s="16">
        <f>+'MATRIZ (A)'!CJ95*CJ$168</f>
        <v>8090.573468975982</v>
      </c>
      <c r="CK95" s="16">
        <f>+'MATRIZ (A)'!CK95*CK$168</f>
        <v>78.270353149494468</v>
      </c>
      <c r="CL95" s="16">
        <f>+'MATRIZ (A)'!CL95*CL$168</f>
        <v>114.41214477190537</v>
      </c>
      <c r="CM95" s="16">
        <f>+'MATRIZ (A)'!CM95*CM$168</f>
        <v>2267.7257677206235</v>
      </c>
      <c r="CN95" s="16">
        <f>+'MATRIZ (A)'!CN95*CN$168</f>
        <v>6303.6990194589162</v>
      </c>
      <c r="CO95" s="16">
        <f>+'MATRIZ (A)'!CO95*CO$168</f>
        <v>1656.7462306181387</v>
      </c>
      <c r="CP95" s="16">
        <f>+'MATRIZ (A)'!CP95*CP$168</f>
        <v>7.3948218550931762E-4</v>
      </c>
      <c r="CQ95" s="16">
        <f>+'MATRIZ (A)'!CQ95*CQ$168</f>
        <v>401.51413396322562</v>
      </c>
      <c r="CR95" s="16">
        <f>+'MATRIZ (A)'!CR95*CR$168</f>
        <v>298.12925315290818</v>
      </c>
      <c r="CS95" s="16">
        <f>+'MATRIZ (A)'!CS95*CS$168</f>
        <v>554.56386687400595</v>
      </c>
      <c r="CT95" s="16">
        <f>+'MATRIZ (A)'!CT95*CT$168</f>
        <v>39.481855836304078</v>
      </c>
      <c r="CU95" s="16">
        <f>+'MATRIZ (A)'!CU95*CU$168</f>
        <v>710.93454904741668</v>
      </c>
      <c r="CV95" s="16">
        <f>+'MATRIZ (A)'!CV95*CV$168</f>
        <v>140.09853727047488</v>
      </c>
      <c r="CW95" s="16">
        <f>+'MATRIZ (A)'!CW95*CW$168</f>
        <v>88.676269231233178</v>
      </c>
      <c r="CX95" s="16">
        <f>+'MATRIZ (A)'!CX95*CX$168</f>
        <v>4651.8034257623758</v>
      </c>
      <c r="CY95" s="16">
        <f>+'MATRIZ (A)'!CY95*CY$168</f>
        <v>10346.866602359749</v>
      </c>
      <c r="CZ95" s="16">
        <f>+'MATRIZ (A)'!CZ95*CZ$168</f>
        <v>117.65815530648209</v>
      </c>
      <c r="DA95" s="16">
        <f>+'MATRIZ (A)'!DA95*DA$168</f>
        <v>615.35776688944475</v>
      </c>
      <c r="DB95" s="16">
        <f>+'MATRIZ (A)'!DB95*DB$168</f>
        <v>165.03502258280773</v>
      </c>
      <c r="DC95" s="16">
        <f>+'MATRIZ (A)'!DC95*DC$168</f>
        <v>1179.0961430367058</v>
      </c>
      <c r="DD95" s="16">
        <f>+'MATRIZ (A)'!DD95*DD$168</f>
        <v>161.90321596100097</v>
      </c>
      <c r="DE95" s="16">
        <f>+'MATRIZ (A)'!DE95*DE$168</f>
        <v>85.804786513934346</v>
      </c>
      <c r="DF95" s="16">
        <f>+'MATRIZ (A)'!DF95*DF$168</f>
        <v>187.61410081414118</v>
      </c>
      <c r="DG95" s="16">
        <f>+'MATRIZ (A)'!DG95*DG$168</f>
        <v>2158.2524566478951</v>
      </c>
      <c r="DH95" s="16">
        <f>+'MATRIZ (A)'!DH95*DH$168</f>
        <v>341.01410949938065</v>
      </c>
      <c r="DI95" s="16">
        <f>+'MATRIZ (A)'!DI95*DI$168</f>
        <v>253.90475728256152</v>
      </c>
      <c r="DJ95" s="16">
        <f>+'MATRIZ (A)'!DJ95*DJ$168</f>
        <v>299.01489730617163</v>
      </c>
      <c r="DK95" s="16">
        <f>+'MATRIZ (A)'!DK95*DK$168</f>
        <v>373.29406948239068</v>
      </c>
      <c r="DL95" s="16">
        <f>+'MATRIZ (A)'!DL95*DL$168</f>
        <v>212.77343786307944</v>
      </c>
      <c r="DM95" s="16">
        <f>+'MATRIZ (A)'!DM95*DM$168</f>
        <v>186.53452016934779</v>
      </c>
      <c r="DN95" s="16">
        <f>+'MATRIZ (A)'!DN95*DN$168</f>
        <v>223.30197943378349</v>
      </c>
      <c r="DO95" s="16">
        <f>+'MATRIZ (A)'!DO95*DO$168</f>
        <v>100.07490238045482</v>
      </c>
      <c r="DP95" s="16">
        <f>+'MATRIZ (A)'!DP95*DP$168</f>
        <v>379.40053174800823</v>
      </c>
      <c r="DQ95" s="16">
        <f>+'MATRIZ (A)'!DQ95*DQ$168</f>
        <v>24.154318541364635</v>
      </c>
      <c r="DR95" s="16">
        <f>+'MATRIZ (A)'!DR95*DR$168</f>
        <v>92.937695613470567</v>
      </c>
      <c r="DS95" s="16">
        <f>+'MATRIZ (A)'!DS95*DS$168</f>
        <v>65.558396205409792</v>
      </c>
      <c r="DT95" s="16">
        <f>+'MATRIZ (A)'!DT95*DT$168</f>
        <v>30.681137182325497</v>
      </c>
      <c r="DU95" s="16">
        <f>+'MATRIZ (A)'!DU95*DU$168</f>
        <v>1115.7034500747168</v>
      </c>
      <c r="DV95" s="16">
        <f>+'MATRIZ (A)'!DV95*DV$168</f>
        <v>3577.6475022363852</v>
      </c>
      <c r="DW95" s="16">
        <f>+'MATRIZ (A)'!DW95*DW$168</f>
        <v>2415.4394605986913</v>
      </c>
      <c r="DX95" s="16">
        <f>+'MATRIZ (A)'!DX95*DX$168</f>
        <v>22.012484900681308</v>
      </c>
      <c r="DY95" s="16">
        <f>+'MATRIZ (A)'!DY95*DY$168</f>
        <v>3777.5630560176442</v>
      </c>
      <c r="DZ95" s="16">
        <f>+'MATRIZ (A)'!DZ95*DZ$168</f>
        <v>5159.3585798697204</v>
      </c>
      <c r="EA95" s="16">
        <f>+'MATRIZ (A)'!EA95*EA$168</f>
        <v>401.98579578540796</v>
      </c>
      <c r="EB95" s="16">
        <f>+'MATRIZ (A)'!EB95*EB$168</f>
        <v>1141.5311245722035</v>
      </c>
      <c r="EC95" s="16">
        <f>+'MATRIZ (A)'!EC95*EC$168</f>
        <v>439.43150819754845</v>
      </c>
      <c r="ED95" s="16">
        <f>+'MATRIZ (A)'!ED95*ED$168</f>
        <v>65.996321483750137</v>
      </c>
      <c r="EE95" s="16">
        <f>+'MATRIZ (A)'!EE95*EE$168</f>
        <v>2015.4895546964899</v>
      </c>
      <c r="EF95" s="16">
        <f>+'MATRIZ (A)'!EF95*EF$168</f>
        <v>36.467478471150613</v>
      </c>
      <c r="EG95" s="16">
        <f>+'MATRIZ (A)'!EG95*EG$168</f>
        <v>210.90311870796609</v>
      </c>
      <c r="EH95" s="16">
        <f>+'MATRIZ (A)'!EH95*EH$168</f>
        <v>0</v>
      </c>
      <c r="EI95" s="18">
        <f t="shared" si="6"/>
        <v>89836.028290790535</v>
      </c>
      <c r="EJ95" s="20">
        <f>+'MATRIZ (I-A) INVERSA'!FM95</f>
        <v>82416.506500816671</v>
      </c>
      <c r="EK95" s="20">
        <f>+'MATRIZ (I-A) INVERSA'!FN95</f>
        <v>0</v>
      </c>
      <c r="EL95" s="20">
        <f>+'MATRIZ (I-A) INVERSA'!FO95</f>
        <v>0</v>
      </c>
      <c r="EM95" s="20">
        <f>+'MATRIZ (I-A) INVERSA'!FP95</f>
        <v>0</v>
      </c>
      <c r="EN95" s="20">
        <f>+'MATRIZ (I-A) INVERSA'!FQ95</f>
        <v>0</v>
      </c>
      <c r="EO95" s="20">
        <f>+'MATRIZ (I-A) INVERSA'!FR95</f>
        <v>0</v>
      </c>
      <c r="EP95" s="20">
        <f>+'MATRIZ (I-A) INVERSA'!FS95</f>
        <v>0</v>
      </c>
      <c r="EQ95" s="20">
        <f>+'MATRIZ (I-A) INVERSA'!FT95</f>
        <v>0</v>
      </c>
      <c r="ER95" s="20">
        <f>+'MATRIZ (I-A) INVERSA'!FU95</f>
        <v>0</v>
      </c>
      <c r="ES95" s="20">
        <f>+'MATRIZ (I-A) INVERSA'!FV95</f>
        <v>0</v>
      </c>
      <c r="ET95" s="20">
        <f>+'MATRIZ (I-A) INVERSA'!FW95</f>
        <v>0</v>
      </c>
      <c r="EU95" s="20">
        <f>+'MATRIZ (I-A) INVERSA'!FX95</f>
        <v>0</v>
      </c>
      <c r="EV95" s="20">
        <f>+'MATRIZ (I-A) INVERSA'!FY95</f>
        <v>0</v>
      </c>
      <c r="EW95" s="20">
        <f>+'MATRIZ (I-A) INVERSA'!FZ95</f>
        <v>0</v>
      </c>
      <c r="EX95" s="20">
        <f>+'MATRIZ (I-A) INVERSA'!GA95</f>
        <v>2.4703506330523624</v>
      </c>
      <c r="EY95" s="20">
        <f>+'MATRIZ (I-A) INVERSA'!GB95</f>
        <v>0</v>
      </c>
      <c r="EZ95" s="20">
        <f>+'MATRIZ (I-A) INVERSA'!GC95</f>
        <v>140.60329119785419</v>
      </c>
      <c r="FA95" s="20">
        <f>+'MATRIZ (I-A) INVERSA'!GD95</f>
        <v>106.91439018161485</v>
      </c>
      <c r="FB95" s="20">
        <f>+'MATRIZ (I-A) INVERSA'!GE95</f>
        <v>0</v>
      </c>
      <c r="FC95" s="20">
        <f>+'MATRIZ (I-A) INVERSA'!GF95</f>
        <v>19.933318787747684</v>
      </c>
      <c r="FD95" s="20">
        <f>+'MATRIZ (I-A) INVERSA'!GG95</f>
        <v>194.43423258035574</v>
      </c>
      <c r="FE95" s="20">
        <f>+'MATRIZ (I-A) INVERSA'!GH95</f>
        <v>230.14713905951379</v>
      </c>
      <c r="FF95" s="20">
        <f>+'MATRIZ (I-A) INVERSA'!GI95</f>
        <v>11.95612762259481</v>
      </c>
      <c r="FG95" s="18">
        <f t="shared" si="8"/>
        <v>83122.965350879414</v>
      </c>
      <c r="FH95" s="17">
        <f t="shared" si="7"/>
        <v>172958.99364166995</v>
      </c>
      <c r="FI95" s="28"/>
      <c r="FJ95" s="17">
        <v>172958.99364167007</v>
      </c>
      <c r="FK95" s="50">
        <f t="shared" si="9"/>
        <v>0</v>
      </c>
      <c r="FM95" s="48">
        <f>+IFERROR((FH95/'MIP 2012'!FH95*100-100),0)</f>
        <v>1.3588940276196126</v>
      </c>
    </row>
    <row r="96" spans="1:169" s="7" customFormat="1" ht="21.95" customHeight="1" thickBot="1" x14ac:dyDescent="0.25">
      <c r="A96" s="12" t="s">
        <v>256</v>
      </c>
      <c r="B96" s="12" t="s">
        <v>257</v>
      </c>
      <c r="C96" s="16">
        <f>+'MATRIZ (A)'!C96*C$168</f>
        <v>0.30302441070742275</v>
      </c>
      <c r="D96" s="16">
        <f>+'MATRIZ (A)'!D96*D$168</f>
        <v>0.43312425202950888</v>
      </c>
      <c r="E96" s="16">
        <f>+'MATRIZ (A)'!E96*E$168</f>
        <v>0.17322136010099545</v>
      </c>
      <c r="F96" s="16">
        <f>+'MATRIZ (A)'!F96*F$168</f>
        <v>2.0970398101022898</v>
      </c>
      <c r="G96" s="16">
        <f>+'MATRIZ (A)'!G96*G$168</f>
        <v>0.66005543939229472</v>
      </c>
      <c r="H96" s="16">
        <f>+'MATRIZ (A)'!H96*H$168</f>
        <v>2.3850855637404638</v>
      </c>
      <c r="I96" s="16">
        <f>+'MATRIZ (A)'!I96*I$168</f>
        <v>0.56099807002788271</v>
      </c>
      <c r="J96" s="16">
        <f>+'MATRIZ (A)'!J96*J$168</f>
        <v>8.6124029792933418E-2</v>
      </c>
      <c r="K96" s="16">
        <f>+'MATRIZ (A)'!K96*K$168</f>
        <v>0.87564547421241001</v>
      </c>
      <c r="L96" s="16">
        <f>+'MATRIZ (A)'!L96*L$168</f>
        <v>1.2176695684976231</v>
      </c>
      <c r="M96" s="16">
        <f>+'MATRIZ (A)'!M96*M$168</f>
        <v>0.52625180665428883</v>
      </c>
      <c r="N96" s="16">
        <f>+'MATRIZ (A)'!N96*N$168</f>
        <v>206.24043218318977</v>
      </c>
      <c r="O96" s="16">
        <f>+'MATRIZ (A)'!O96*O$168</f>
        <v>54.296682315824803</v>
      </c>
      <c r="P96" s="16">
        <f>+'MATRIZ (A)'!P96*P$168</f>
        <v>25.199317188919434</v>
      </c>
      <c r="Q96" s="16">
        <f>+'MATRIZ (A)'!Q96*Q$168</f>
        <v>34.758593672012985</v>
      </c>
      <c r="R96" s="16">
        <f>+'MATRIZ (A)'!R96*R$168</f>
        <v>34.167149557486525</v>
      </c>
      <c r="S96" s="16">
        <f>+'MATRIZ (A)'!S96*S$168</f>
        <v>12.611897768394885</v>
      </c>
      <c r="T96" s="16">
        <f>+'MATRIZ (A)'!T96*T$168</f>
        <v>5.8573955205235304</v>
      </c>
      <c r="U96" s="16">
        <f>+'MATRIZ (A)'!U96*U$168</f>
        <v>3.4331327388162038</v>
      </c>
      <c r="V96" s="16">
        <f>+'MATRIZ (A)'!V96*V$168</f>
        <v>0.86659102608123273</v>
      </c>
      <c r="W96" s="16">
        <f>+'MATRIZ (A)'!W96*W$168</f>
        <v>91.834406878130167</v>
      </c>
      <c r="X96" s="16">
        <f>+'MATRIZ (A)'!X96*X$168</f>
        <v>3419.8128726288392</v>
      </c>
      <c r="Y96" s="16">
        <f>+'MATRIZ (A)'!Y96*Y$168</f>
        <v>12.492703353798658</v>
      </c>
      <c r="Z96" s="16">
        <f>+'MATRIZ (A)'!Z96*Z$168</f>
        <v>133.87770459014513</v>
      </c>
      <c r="AA96" s="16">
        <f>+'MATRIZ (A)'!AA96*AA$168</f>
        <v>0.43505617242182953</v>
      </c>
      <c r="AB96" s="16">
        <f>+'MATRIZ (A)'!AB96*AB$168</f>
        <v>6.8026739493136725</v>
      </c>
      <c r="AC96" s="16">
        <f>+'MATRIZ (A)'!AC96*AC$168</f>
        <v>2.647604099396808</v>
      </c>
      <c r="AD96" s="16">
        <f>+'MATRIZ (A)'!AD96*AD$168</f>
        <v>3.1616912468169045</v>
      </c>
      <c r="AE96" s="16">
        <f>+'MATRIZ (A)'!AE96*AE$168</f>
        <v>2.5038991306829046</v>
      </c>
      <c r="AF96" s="16">
        <f>+'MATRIZ (A)'!AF96*AF$168</f>
        <v>18.189082915893049</v>
      </c>
      <c r="AG96" s="16">
        <f>+'MATRIZ (A)'!AG96*AG$168</f>
        <v>6.1505499502751909E-3</v>
      </c>
      <c r="AH96" s="16">
        <f>+'MATRIZ (A)'!AH96*AH$168</f>
        <v>0.26346680601298839</v>
      </c>
      <c r="AI96" s="16">
        <f>+'MATRIZ (A)'!AI96*AI$168</f>
        <v>85.637360710200497</v>
      </c>
      <c r="AJ96" s="16">
        <f>+'MATRIZ (A)'!AJ96*AJ$168</f>
        <v>1146.4928542571106</v>
      </c>
      <c r="AK96" s="16">
        <f>+'MATRIZ (A)'!AK96*AK$168</f>
        <v>4.8568390568153941</v>
      </c>
      <c r="AL96" s="16">
        <f>+'MATRIZ (A)'!AL96*AL$168</f>
        <v>543.00050314233067</v>
      </c>
      <c r="AM96" s="16">
        <f>+'MATRIZ (A)'!AM96*AM$168</f>
        <v>34.040240833437259</v>
      </c>
      <c r="AN96" s="16">
        <f>+'MATRIZ (A)'!AN96*AN$168</f>
        <v>543.92429981467569</v>
      </c>
      <c r="AO96" s="16">
        <f>+'MATRIZ (A)'!AO96*AO$168</f>
        <v>10.427508634753693</v>
      </c>
      <c r="AP96" s="16">
        <f>+'MATRIZ (A)'!AP96*AP$168</f>
        <v>48.964855227789677</v>
      </c>
      <c r="AQ96" s="16">
        <f>+'MATRIZ (A)'!AQ96*AQ$168</f>
        <v>42.557386184781492</v>
      </c>
      <c r="AR96" s="16">
        <f>+'MATRIZ (A)'!AR96*AR$168</f>
        <v>43.401183227258215</v>
      </c>
      <c r="AS96" s="16">
        <f>+'MATRIZ (A)'!AS96*AS$168</f>
        <v>7.7071984901151316</v>
      </c>
      <c r="AT96" s="16">
        <f>+'MATRIZ (A)'!AT96*AT$168</f>
        <v>22.437463211966662</v>
      </c>
      <c r="AU96" s="16">
        <f>+'MATRIZ (A)'!AU96*AU$168</f>
        <v>298.7282275234835</v>
      </c>
      <c r="AV96" s="16">
        <f>+'MATRIZ (A)'!AV96*AV$168</f>
        <v>149.5115336522064</v>
      </c>
      <c r="AW96" s="16">
        <f>+'MATRIZ (A)'!AW96*AW$168</f>
        <v>204.07253773439871</v>
      </c>
      <c r="AX96" s="16">
        <f>+'MATRIZ (A)'!AX96*AX$168</f>
        <v>3382.7177418779179</v>
      </c>
      <c r="AY96" s="16">
        <f>+'MATRIZ (A)'!AY96*AY$168</f>
        <v>62.987582144713464</v>
      </c>
      <c r="AZ96" s="16">
        <f>+'MATRIZ (A)'!AZ96*AZ$168</f>
        <v>68.621691726088571</v>
      </c>
      <c r="BA96" s="16">
        <f>+'MATRIZ (A)'!BA96*BA$168</f>
        <v>0.2326338300907739</v>
      </c>
      <c r="BB96" s="16">
        <f>+'MATRIZ (A)'!BB96*BB$168</f>
        <v>3.1760530915268728</v>
      </c>
      <c r="BC96" s="16">
        <f>+'MATRIZ (A)'!BC96*BC$168</f>
        <v>17.062543263666562</v>
      </c>
      <c r="BD96" s="16">
        <f>+'MATRIZ (A)'!BD96*BD$168</f>
        <v>24.325610615848809</v>
      </c>
      <c r="BE96" s="16">
        <f>+'MATRIZ (A)'!BE96*BE$168</f>
        <v>0.73164474937674207</v>
      </c>
      <c r="BF96" s="16">
        <f>+'MATRIZ (A)'!BF96*BF$168</f>
        <v>12.818168829325188</v>
      </c>
      <c r="BG96" s="16">
        <f>+'MATRIZ (A)'!BG96*BG$168</f>
        <v>1588.1794303161455</v>
      </c>
      <c r="BH96" s="16">
        <f>+'MATRIZ (A)'!BH96*BH$168</f>
        <v>59.453900827154932</v>
      </c>
      <c r="BI96" s="16">
        <f>+'MATRIZ (A)'!BI96*BI$168</f>
        <v>0</v>
      </c>
      <c r="BJ96" s="16">
        <f>+'MATRIZ (A)'!BJ96*BJ$168</f>
        <v>5.1765454977840868</v>
      </c>
      <c r="BK96" s="16">
        <f>+'MATRIZ (A)'!BK96*BK$168</f>
        <v>0.30381589427572625</v>
      </c>
      <c r="BL96" s="16">
        <f>+'MATRIZ (A)'!BL96*BL$168</f>
        <v>5.1114203813880232</v>
      </c>
      <c r="BM96" s="16">
        <f>+'MATRIZ (A)'!BM96*BM$168</f>
        <v>24.197095017406117</v>
      </c>
      <c r="BN96" s="16">
        <f>+'MATRIZ (A)'!BN96*BN$168</f>
        <v>84.103161842272229</v>
      </c>
      <c r="BO96" s="16">
        <f>+'MATRIZ (A)'!BO96*BO$168</f>
        <v>10.560538802900847</v>
      </c>
      <c r="BP96" s="16">
        <f>+'MATRIZ (A)'!BP96*BP$168</f>
        <v>82.431784418099099</v>
      </c>
      <c r="BQ96" s="16">
        <f>+'MATRIZ (A)'!BQ96*BQ$168</f>
        <v>38.589222936710925</v>
      </c>
      <c r="BR96" s="16">
        <f>+'MATRIZ (A)'!BR96*BR$168</f>
        <v>193.81386661297202</v>
      </c>
      <c r="BS96" s="16">
        <f>+'MATRIZ (A)'!BS96*BS$168</f>
        <v>34.359620259369372</v>
      </c>
      <c r="BT96" s="16">
        <f>+'MATRIZ (A)'!BT96*BT$168</f>
        <v>16.723349815020626</v>
      </c>
      <c r="BU96" s="16">
        <f>+'MATRIZ (A)'!BU96*BU$168</f>
        <v>328.79013833849319</v>
      </c>
      <c r="BV96" s="16">
        <f>+'MATRIZ (A)'!BV96*BV$168</f>
        <v>3766.8688150387857</v>
      </c>
      <c r="BW96" s="16">
        <f>+'MATRIZ (A)'!BW96*BW$168</f>
        <v>116.67844065365797</v>
      </c>
      <c r="BX96" s="16">
        <f>+'MATRIZ (A)'!BX96*BX$168</f>
        <v>4.690195780174232</v>
      </c>
      <c r="BY96" s="16">
        <f>+'MATRIZ (A)'!BY96*BY$168</f>
        <v>9.8977696594755235E-2</v>
      </c>
      <c r="BZ96" s="16">
        <f>+'MATRIZ (A)'!BZ96*BZ$168</f>
        <v>66.467922682941307</v>
      </c>
      <c r="CA96" s="16">
        <f>+'MATRIZ (A)'!CA96*CA$168</f>
        <v>10.890418917019066</v>
      </c>
      <c r="CB96" s="16">
        <f>+'MATRIZ (A)'!CB96*CB$168</f>
        <v>0.37620311256680244</v>
      </c>
      <c r="CC96" s="16">
        <f>+'MATRIZ (A)'!CC96*CC$168</f>
        <v>10.599881800697375</v>
      </c>
      <c r="CD96" s="16">
        <f>+'MATRIZ (A)'!CD96*CD$168</f>
        <v>212.28533588371891</v>
      </c>
      <c r="CE96" s="16">
        <f>+'MATRIZ (A)'!CE96*CE$168</f>
        <v>9.0884352433069449</v>
      </c>
      <c r="CF96" s="16">
        <f>+'MATRIZ (A)'!CF96*CF$168</f>
        <v>16.593500462535722</v>
      </c>
      <c r="CG96" s="16">
        <f>+'MATRIZ (A)'!CG96*CG$168</f>
        <v>84.758687277168391</v>
      </c>
      <c r="CH96" s="16">
        <f>+'MATRIZ (A)'!CH96*CH$168</f>
        <v>273.10407730628344</v>
      </c>
      <c r="CI96" s="16">
        <f>+'MATRIZ (A)'!CI96*CI$168</f>
        <v>25398.686754113653</v>
      </c>
      <c r="CJ96" s="16">
        <f>+'MATRIZ (A)'!CJ96*CJ$168</f>
        <v>47.425721393964544</v>
      </c>
      <c r="CK96" s="16">
        <f>+'MATRIZ (A)'!CK96*CK$168</f>
        <v>285.93796864978918</v>
      </c>
      <c r="CL96" s="16">
        <f>+'MATRIZ (A)'!CL96*CL$168</f>
        <v>76.535191705929293</v>
      </c>
      <c r="CM96" s="16">
        <f>+'MATRIZ (A)'!CM96*CM$168</f>
        <v>47.75489263878945</v>
      </c>
      <c r="CN96" s="16">
        <f>+'MATRIZ (A)'!CN96*CN$168</f>
        <v>710.90015310372416</v>
      </c>
      <c r="CO96" s="16">
        <f>+'MATRIZ (A)'!CO96*CO$168</f>
        <v>570.77597250233237</v>
      </c>
      <c r="CP96" s="16">
        <f>+'MATRIZ (A)'!CP96*CP$168</f>
        <v>1.0959717256945599E-5</v>
      </c>
      <c r="CQ96" s="16">
        <f>+'MATRIZ (A)'!CQ96*CQ$168</f>
        <v>7.8894077732586805</v>
      </c>
      <c r="CR96" s="16">
        <f>+'MATRIZ (A)'!CR96*CR$168</f>
        <v>45.084816452840641</v>
      </c>
      <c r="CS96" s="16">
        <f>+'MATRIZ (A)'!CS96*CS$168</f>
        <v>103.62837265776905</v>
      </c>
      <c r="CT96" s="16">
        <f>+'MATRIZ (A)'!CT96*CT$168</f>
        <v>109.95112260720886</v>
      </c>
      <c r="CU96" s="16">
        <f>+'MATRIZ (A)'!CU96*CU$168</f>
        <v>126.58969736125354</v>
      </c>
      <c r="CV96" s="16">
        <f>+'MATRIZ (A)'!CV96*CV$168</f>
        <v>82.427409673119712</v>
      </c>
      <c r="CW96" s="16">
        <f>+'MATRIZ (A)'!CW96*CW$168</f>
        <v>74.538877960556405</v>
      </c>
      <c r="CX96" s="16">
        <f>+'MATRIZ (A)'!CX96*CX$168</f>
        <v>497.47952431711246</v>
      </c>
      <c r="CY96" s="16">
        <f>+'MATRIZ (A)'!CY96*CY$168</f>
        <v>551.06623566842427</v>
      </c>
      <c r="CZ96" s="16">
        <f>+'MATRIZ (A)'!CZ96*CZ$168</f>
        <v>9.4343428213407439</v>
      </c>
      <c r="DA96" s="16">
        <f>+'MATRIZ (A)'!DA96*DA$168</f>
        <v>153.67382259890081</v>
      </c>
      <c r="DB96" s="16">
        <f>+'MATRIZ (A)'!DB96*DB$168</f>
        <v>7.1579121359230156</v>
      </c>
      <c r="DC96" s="16">
        <f>+'MATRIZ (A)'!DC96*DC$168</f>
        <v>158.00932366423834</v>
      </c>
      <c r="DD96" s="16">
        <f>+'MATRIZ (A)'!DD96*DD$168</f>
        <v>37.507731001339984</v>
      </c>
      <c r="DE96" s="16">
        <f>+'MATRIZ (A)'!DE96*DE$168</f>
        <v>13.067897452082976</v>
      </c>
      <c r="DF96" s="16">
        <f>+'MATRIZ (A)'!DF96*DF$168</f>
        <v>62.325371434746231</v>
      </c>
      <c r="DG96" s="16">
        <f>+'MATRIZ (A)'!DG96*DG$168</f>
        <v>368.94838267754619</v>
      </c>
      <c r="DH96" s="16">
        <f>+'MATRIZ (A)'!DH96*DH$168</f>
        <v>14.716630360476188</v>
      </c>
      <c r="DI96" s="16">
        <f>+'MATRIZ (A)'!DI96*DI$168</f>
        <v>6.4727622123528645</v>
      </c>
      <c r="DJ96" s="16">
        <f>+'MATRIZ (A)'!DJ96*DJ$168</f>
        <v>50.011879471108777</v>
      </c>
      <c r="DK96" s="16">
        <f>+'MATRIZ (A)'!DK96*DK$168</f>
        <v>15.069266377068315</v>
      </c>
      <c r="DL96" s="16">
        <f>+'MATRIZ (A)'!DL96*DL$168</f>
        <v>196.77026032828167</v>
      </c>
      <c r="DM96" s="16">
        <f>+'MATRIZ (A)'!DM96*DM$168</f>
        <v>10.058302851162273</v>
      </c>
      <c r="DN96" s="16">
        <f>+'MATRIZ (A)'!DN96*DN$168</f>
        <v>4.8963649826211171</v>
      </c>
      <c r="DO96" s="16">
        <f>+'MATRIZ (A)'!DO96*DO$168</f>
        <v>0.48805248972969517</v>
      </c>
      <c r="DP96" s="16">
        <f>+'MATRIZ (A)'!DP96*DP$168</f>
        <v>20.739977743108643</v>
      </c>
      <c r="DQ96" s="16">
        <f>+'MATRIZ (A)'!DQ96*DQ$168</f>
        <v>0.32112983670862427</v>
      </c>
      <c r="DR96" s="16">
        <f>+'MATRIZ (A)'!DR96*DR$168</f>
        <v>10.172332030983956</v>
      </c>
      <c r="DS96" s="16">
        <f>+'MATRIZ (A)'!DS96*DS$168</f>
        <v>3.8181983382709643</v>
      </c>
      <c r="DT96" s="16">
        <f>+'MATRIZ (A)'!DT96*DT$168</f>
        <v>0.74180586121690895</v>
      </c>
      <c r="DU96" s="16">
        <f>+'MATRIZ (A)'!DU96*DU$168</f>
        <v>29.468376149330354</v>
      </c>
      <c r="DV96" s="16">
        <f>+'MATRIZ (A)'!DV96*DV$168</f>
        <v>1106.1723478064366</v>
      </c>
      <c r="DW96" s="16">
        <f>+'MATRIZ (A)'!DW96*DW$168</f>
        <v>1034.8826771245406</v>
      </c>
      <c r="DX96" s="16">
        <f>+'MATRIZ (A)'!DX96*DX$168</f>
        <v>21.297312763976215</v>
      </c>
      <c r="DY96" s="16">
        <f>+'MATRIZ (A)'!DY96*DY$168</f>
        <v>277.7860434745923</v>
      </c>
      <c r="DZ96" s="16">
        <f>+'MATRIZ (A)'!DZ96*DZ$168</f>
        <v>2450.5128767643082</v>
      </c>
      <c r="EA96" s="16">
        <f>+'MATRIZ (A)'!EA96*EA$168</f>
        <v>31.952727271748625</v>
      </c>
      <c r="EB96" s="16">
        <f>+'MATRIZ (A)'!EB96*EB$168</f>
        <v>305.54202343603066</v>
      </c>
      <c r="EC96" s="16">
        <f>+'MATRIZ (A)'!EC96*EC$168</f>
        <v>23.341618876670051</v>
      </c>
      <c r="ED96" s="16">
        <f>+'MATRIZ (A)'!ED96*ED$168</f>
        <v>0.9487924428237301</v>
      </c>
      <c r="EE96" s="16">
        <f>+'MATRIZ (A)'!EE96*EE$168</f>
        <v>18.863073032786513</v>
      </c>
      <c r="EF96" s="16">
        <f>+'MATRIZ (A)'!EF96*EF$168</f>
        <v>0.42347361974426562</v>
      </c>
      <c r="EG96" s="16">
        <f>+'MATRIZ (A)'!EG96*EG$168</f>
        <v>1.1553590570979109</v>
      </c>
      <c r="EH96" s="16">
        <f>+'MATRIZ (A)'!EH96*EH$168</f>
        <v>0</v>
      </c>
      <c r="EI96" s="18">
        <f t="shared" si="6"/>
        <v>53064.925766751963</v>
      </c>
      <c r="EJ96" s="20">
        <f>+'MATRIZ (I-A) INVERSA'!FM96</f>
        <v>73688.805025634196</v>
      </c>
      <c r="EK96" s="20">
        <f>+'MATRIZ (I-A) INVERSA'!FN96</f>
        <v>0</v>
      </c>
      <c r="EL96" s="20">
        <f>+'MATRIZ (I-A) INVERSA'!FO96</f>
        <v>0</v>
      </c>
      <c r="EM96" s="20">
        <f>+'MATRIZ (I-A) INVERSA'!FP96</f>
        <v>0</v>
      </c>
      <c r="EN96" s="20">
        <f>+'MATRIZ (I-A) INVERSA'!FQ96</f>
        <v>0</v>
      </c>
      <c r="EO96" s="20">
        <f>+'MATRIZ (I-A) INVERSA'!FR96</f>
        <v>0</v>
      </c>
      <c r="EP96" s="20">
        <f>+'MATRIZ (I-A) INVERSA'!FS96</f>
        <v>0</v>
      </c>
      <c r="EQ96" s="20">
        <f>+'MATRIZ (I-A) INVERSA'!FT96</f>
        <v>0</v>
      </c>
      <c r="ER96" s="20">
        <f>+'MATRIZ (I-A) INVERSA'!FU96</f>
        <v>0</v>
      </c>
      <c r="ES96" s="20">
        <f>+'MATRIZ (I-A) INVERSA'!FV96</f>
        <v>0</v>
      </c>
      <c r="ET96" s="20">
        <f>+'MATRIZ (I-A) INVERSA'!FW96</f>
        <v>0</v>
      </c>
      <c r="EU96" s="20">
        <f>+'MATRIZ (I-A) INVERSA'!FX96</f>
        <v>0</v>
      </c>
      <c r="EV96" s="20">
        <f>+'MATRIZ (I-A) INVERSA'!FY96</f>
        <v>0</v>
      </c>
      <c r="EW96" s="20">
        <f>+'MATRIZ (I-A) INVERSA'!FZ96</f>
        <v>0</v>
      </c>
      <c r="EX96" s="20">
        <f>+'MATRIZ (I-A) INVERSA'!GA96</f>
        <v>35741.854581711719</v>
      </c>
      <c r="EY96" s="20">
        <f>+'MATRIZ (I-A) INVERSA'!GB96</f>
        <v>0</v>
      </c>
      <c r="EZ96" s="20">
        <f>+'MATRIZ (I-A) INVERSA'!GC96</f>
        <v>0</v>
      </c>
      <c r="FA96" s="20">
        <f>+'MATRIZ (I-A) INVERSA'!GD96</f>
        <v>0</v>
      </c>
      <c r="FB96" s="20">
        <f>+'MATRIZ (I-A) INVERSA'!GE96</f>
        <v>0</v>
      </c>
      <c r="FC96" s="20">
        <f>+'MATRIZ (I-A) INVERSA'!GF96</f>
        <v>0</v>
      </c>
      <c r="FD96" s="20">
        <f>+'MATRIZ (I-A) INVERSA'!GG96</f>
        <v>0</v>
      </c>
      <c r="FE96" s="20">
        <f>+'MATRIZ (I-A) INVERSA'!GH96</f>
        <v>0</v>
      </c>
      <c r="FF96" s="20">
        <f>+'MATRIZ (I-A) INVERSA'!GI96</f>
        <v>0</v>
      </c>
      <c r="FG96" s="18">
        <f t="shared" si="8"/>
        <v>109430.65960734591</v>
      </c>
      <c r="FH96" s="17">
        <f t="shared" si="7"/>
        <v>162495.58537409786</v>
      </c>
      <c r="FI96" s="28"/>
      <c r="FJ96" s="17">
        <v>162495.58537409786</v>
      </c>
      <c r="FK96" s="50">
        <f t="shared" si="9"/>
        <v>0</v>
      </c>
      <c r="FM96" s="48">
        <f>+IFERROR((FH96/'MIP 2012'!FH96*100-100),0)</f>
        <v>0.24007355256090079</v>
      </c>
    </row>
    <row r="97" spans="1:169" s="7" customFormat="1" ht="21.95" customHeight="1" thickBot="1" x14ac:dyDescent="0.25">
      <c r="A97" s="12" t="s">
        <v>258</v>
      </c>
      <c r="B97" s="12" t="s">
        <v>259</v>
      </c>
      <c r="C97" s="16">
        <f>+'MATRIZ (A)'!C97*C$168</f>
        <v>0</v>
      </c>
      <c r="D97" s="16">
        <f>+'MATRIZ (A)'!D97*D$168</f>
        <v>0</v>
      </c>
      <c r="E97" s="16">
        <f>+'MATRIZ (A)'!E97*E$168</f>
        <v>0</v>
      </c>
      <c r="F97" s="16">
        <f>+'MATRIZ (A)'!F97*F$168</f>
        <v>0</v>
      </c>
      <c r="G97" s="16">
        <f>+'MATRIZ (A)'!G97*G$168</f>
        <v>0</v>
      </c>
      <c r="H97" s="16">
        <f>+'MATRIZ (A)'!H97*H$168</f>
        <v>0</v>
      </c>
      <c r="I97" s="16">
        <f>+'MATRIZ (A)'!I97*I$168</f>
        <v>0</v>
      </c>
      <c r="J97" s="16">
        <f>+'MATRIZ (A)'!J97*J$168</f>
        <v>0</v>
      </c>
      <c r="K97" s="16">
        <f>+'MATRIZ (A)'!K97*K$168</f>
        <v>0</v>
      </c>
      <c r="L97" s="16">
        <f>+'MATRIZ (A)'!L97*L$168</f>
        <v>0</v>
      </c>
      <c r="M97" s="16">
        <f>+'MATRIZ (A)'!M97*M$168</f>
        <v>0</v>
      </c>
      <c r="N97" s="16">
        <f>+'MATRIZ (A)'!N97*N$168</f>
        <v>7.8286650907340162E-6</v>
      </c>
      <c r="O97" s="16">
        <f>+'MATRIZ (A)'!O97*O$168</f>
        <v>0</v>
      </c>
      <c r="P97" s="16">
        <f>+'MATRIZ (A)'!P97*P$168</f>
        <v>0</v>
      </c>
      <c r="Q97" s="16">
        <f>+'MATRIZ (A)'!Q97*Q$168</f>
        <v>1.9837929097316878E-6</v>
      </c>
      <c r="R97" s="16">
        <f>+'MATRIZ (A)'!R97*R$168</f>
        <v>6.5668843319283295E-4</v>
      </c>
      <c r="S97" s="16">
        <f>+'MATRIZ (A)'!S97*S$168</f>
        <v>3.974058999568259E-7</v>
      </c>
      <c r="T97" s="16">
        <f>+'MATRIZ (A)'!T97*T$168</f>
        <v>0</v>
      </c>
      <c r="U97" s="16">
        <f>+'MATRIZ (A)'!U97*U$168</f>
        <v>2.0169886981291498E-5</v>
      </c>
      <c r="V97" s="16">
        <f>+'MATRIZ (A)'!V97*V$168</f>
        <v>1.3454223083356482E-5</v>
      </c>
      <c r="W97" s="16">
        <f>+'MATRIZ (A)'!W97*W$168</f>
        <v>0</v>
      </c>
      <c r="X97" s="16">
        <f>+'MATRIZ (A)'!X97*X$168</f>
        <v>1.4561078526694848E-4</v>
      </c>
      <c r="Y97" s="16">
        <f>+'MATRIZ (A)'!Y97*Y$168</f>
        <v>0</v>
      </c>
      <c r="Z97" s="16">
        <f>+'MATRIZ (A)'!Z97*Z$168</f>
        <v>3.3802090404954164E-7</v>
      </c>
      <c r="AA97" s="16">
        <f>+'MATRIZ (A)'!AA97*AA$168</f>
        <v>0</v>
      </c>
      <c r="AB97" s="16">
        <f>+'MATRIZ (A)'!AB97*AB$168</f>
        <v>2.7626973412844669E-5</v>
      </c>
      <c r="AC97" s="16">
        <f>+'MATRIZ (A)'!AC97*AC$168</f>
        <v>0</v>
      </c>
      <c r="AD97" s="16">
        <f>+'MATRIZ (A)'!AD97*AD$168</f>
        <v>0</v>
      </c>
      <c r="AE97" s="16">
        <f>+'MATRIZ (A)'!AE97*AE$168</f>
        <v>0</v>
      </c>
      <c r="AF97" s="16">
        <f>+'MATRIZ (A)'!AF97*AF$168</f>
        <v>4.1853959322569361E-5</v>
      </c>
      <c r="AG97" s="16">
        <f>+'MATRIZ (A)'!AG97*AG$168</f>
        <v>0</v>
      </c>
      <c r="AH97" s="16">
        <f>+'MATRIZ (A)'!AH97*AH$168</f>
        <v>1.5469442080318611E-5</v>
      </c>
      <c r="AI97" s="16">
        <f>+'MATRIZ (A)'!AI97*AI$168</f>
        <v>8.4803081834170958E-5</v>
      </c>
      <c r="AJ97" s="16">
        <f>+'MATRIZ (A)'!AJ97*AJ$168</f>
        <v>4.2954002733796448E-5</v>
      </c>
      <c r="AK97" s="16">
        <f>+'MATRIZ (A)'!AK97*AK$168</f>
        <v>2.9559226779654671E-6</v>
      </c>
      <c r="AL97" s="16">
        <f>+'MATRIZ (A)'!AL97*AL$168</f>
        <v>1.871310780605476E-4</v>
      </c>
      <c r="AM97" s="16">
        <f>+'MATRIZ (A)'!AM97*AM$168</f>
        <v>3.7162038073351845E-5</v>
      </c>
      <c r="AN97" s="16">
        <f>+'MATRIZ (A)'!AN97*AN$168</f>
        <v>2.384707730664047E-5</v>
      </c>
      <c r="AO97" s="16">
        <f>+'MATRIZ (A)'!AO97*AO$168</f>
        <v>2.7683577979284217E-5</v>
      </c>
      <c r="AP97" s="16">
        <f>+'MATRIZ (A)'!AP97*AP$168</f>
        <v>6.5079536324064483E-5</v>
      </c>
      <c r="AQ97" s="16">
        <f>+'MATRIZ (A)'!AQ97*AQ$168</f>
        <v>7.0552713499603601E-4</v>
      </c>
      <c r="AR97" s="16">
        <f>+'MATRIZ (A)'!AR97*AR$168</f>
        <v>2.6498528487387868E-5</v>
      </c>
      <c r="AS97" s="16">
        <f>+'MATRIZ (A)'!AS97*AS$168</f>
        <v>1.1438596083482824E-6</v>
      </c>
      <c r="AT97" s="16">
        <f>+'MATRIZ (A)'!AT97*AT$168</f>
        <v>6.692297887815706E-5</v>
      </c>
      <c r="AU97" s="16">
        <f>+'MATRIZ (A)'!AU97*AU$168</f>
        <v>4.2456905395749308E-5</v>
      </c>
      <c r="AV97" s="16">
        <f>+'MATRIZ (A)'!AV97*AV$168</f>
        <v>1.6430730784770882E-4</v>
      </c>
      <c r="AW97" s="16">
        <f>+'MATRIZ (A)'!AW97*AW$168</f>
        <v>3.7079193052055036E-5</v>
      </c>
      <c r="AX97" s="16">
        <f>+'MATRIZ (A)'!AX97*AX$168</f>
        <v>1.3359003200093441E-5</v>
      </c>
      <c r="AY97" s="16">
        <f>+'MATRIZ (A)'!AY97*AY$168</f>
        <v>2.2370138007295226E-5</v>
      </c>
      <c r="AZ97" s="16">
        <f>+'MATRIZ (A)'!AZ97*AZ$168</f>
        <v>8.9448923790003736E-5</v>
      </c>
      <c r="BA97" s="16">
        <f>+'MATRIZ (A)'!BA97*BA$168</f>
        <v>0</v>
      </c>
      <c r="BB97" s="16">
        <f>+'MATRIZ (A)'!BB97*BB$168</f>
        <v>1.5725429740667665E-5</v>
      </c>
      <c r="BC97" s="16">
        <f>+'MATRIZ (A)'!BC97*BC$168</f>
        <v>1.1910131646943045E-4</v>
      </c>
      <c r="BD97" s="16">
        <f>+'MATRIZ (A)'!BD97*BD$168</f>
        <v>5.9241842673098198E-7</v>
      </c>
      <c r="BE97" s="16">
        <f>+'MATRIZ (A)'!BE97*BE$168</f>
        <v>2.0191740459727767E-5</v>
      </c>
      <c r="BF97" s="16">
        <f>+'MATRIZ (A)'!BF97*BF$168</f>
        <v>5.4198896043433508E-5</v>
      </c>
      <c r="BG97" s="16">
        <f>+'MATRIZ (A)'!BG97*BG$168</f>
        <v>1.04657711760535E-4</v>
      </c>
      <c r="BH97" s="16">
        <f>+'MATRIZ (A)'!BH97*BH$168</f>
        <v>3.4376006417814991E-4</v>
      </c>
      <c r="BI97" s="16">
        <f>+'MATRIZ (A)'!BI97*BI$168</f>
        <v>0</v>
      </c>
      <c r="BJ97" s="16">
        <f>+'MATRIZ (A)'!BJ97*BJ$168</f>
        <v>2.7053683763354842E-5</v>
      </c>
      <c r="BK97" s="16">
        <f>+'MATRIZ (A)'!BK97*BK$168</f>
        <v>5.0859855448881591E-6</v>
      </c>
      <c r="BL97" s="16">
        <f>+'MATRIZ (A)'!BL97*BL$168</f>
        <v>2.4612230707551544E-5</v>
      </c>
      <c r="BM97" s="16">
        <f>+'MATRIZ (A)'!BM97*BM$168</f>
        <v>1.9018104333810813E-5</v>
      </c>
      <c r="BN97" s="16">
        <f>+'MATRIZ (A)'!BN97*BN$168</f>
        <v>6.5317599243962162E-5</v>
      </c>
      <c r="BO97" s="16">
        <f>+'MATRIZ (A)'!BO97*BO$168</f>
        <v>0</v>
      </c>
      <c r="BP97" s="16">
        <f>+'MATRIZ (A)'!BP97*BP$168</f>
        <v>6.4133432872818689E-5</v>
      </c>
      <c r="BQ97" s="16">
        <f>+'MATRIZ (A)'!BQ97*BQ$168</f>
        <v>1.1340956822570269E-4</v>
      </c>
      <c r="BR97" s="16">
        <f>+'MATRIZ (A)'!BR97*BR$168</f>
        <v>1.2932618516574331E-4</v>
      </c>
      <c r="BS97" s="16">
        <f>+'MATRIZ (A)'!BS97*BS$168</f>
        <v>1.4284372233301251E-5</v>
      </c>
      <c r="BT97" s="16">
        <f>+'MATRIZ (A)'!BT97*BT$168</f>
        <v>7.6177547448965322E-6</v>
      </c>
      <c r="BU97" s="16">
        <f>+'MATRIZ (A)'!BU97*BU$168</f>
        <v>6.2488652292316815E-5</v>
      </c>
      <c r="BV97" s="16">
        <f>+'MATRIZ (A)'!BV97*BV$168</f>
        <v>1.2404705849668675E-5</v>
      </c>
      <c r="BW97" s="16">
        <f>+'MATRIZ (A)'!BW97*BW$168</f>
        <v>5.8651043731565913E-5</v>
      </c>
      <c r="BX97" s="16">
        <f>+'MATRIZ (A)'!BX97*BX$168</f>
        <v>1.0523763954177029E-7</v>
      </c>
      <c r="BY97" s="16">
        <f>+'MATRIZ (A)'!BY97*BY$168</f>
        <v>5.7392513768475124E-6</v>
      </c>
      <c r="BZ97" s="16">
        <f>+'MATRIZ (A)'!BZ97*BZ$168</f>
        <v>7.2082640228262639E-6</v>
      </c>
      <c r="CA97" s="16">
        <f>+'MATRIZ (A)'!CA97*CA$168</f>
        <v>2.0227712940241771E-6</v>
      </c>
      <c r="CB97" s="16">
        <f>+'MATRIZ (A)'!CB97*CB$168</f>
        <v>1.0528347921916617E-5</v>
      </c>
      <c r="CC97" s="16">
        <f>+'MATRIZ (A)'!CC97*CC$168</f>
        <v>1.8410413310171022E-4</v>
      </c>
      <c r="CD97" s="16">
        <f>+'MATRIZ (A)'!CD97*CD$168</f>
        <v>1.6674699275811399E-5</v>
      </c>
      <c r="CE97" s="16">
        <f>+'MATRIZ (A)'!CE97*CE$168</f>
        <v>7.6595619322815693E-4</v>
      </c>
      <c r="CF97" s="16">
        <f>+'MATRIZ (A)'!CF97*CF$168</f>
        <v>2.4840995340705052E-4</v>
      </c>
      <c r="CG97" s="16">
        <f>+'MATRIZ (A)'!CG97*CG$168</f>
        <v>5.0842180059595165E-3</v>
      </c>
      <c r="CH97" s="16">
        <f>+'MATRIZ (A)'!CH97*CH$168</f>
        <v>7.8228571973755194E-5</v>
      </c>
      <c r="CI97" s="16">
        <f>+'MATRIZ (A)'!CI97*CI$168</f>
        <v>1.0114107905488587E-4</v>
      </c>
      <c r="CJ97" s="16">
        <f>+'MATRIZ (A)'!CJ97*CJ$168</f>
        <v>4.578194231199082E-6</v>
      </c>
      <c r="CK97" s="16">
        <f>+'MATRIZ (A)'!CK97*CK$168</f>
        <v>0</v>
      </c>
      <c r="CL97" s="16">
        <f>+'MATRIZ (A)'!CL97*CL$168</f>
        <v>1.2299789994727253E-4</v>
      </c>
      <c r="CM97" s="16">
        <f>+'MATRIZ (A)'!CM97*CM$168</f>
        <v>1.1579020661627732E-5</v>
      </c>
      <c r="CN97" s="16">
        <f>+'MATRIZ (A)'!CN97*CN$168</f>
        <v>1.5317103624294859E-2</v>
      </c>
      <c r="CO97" s="16">
        <f>+'MATRIZ (A)'!CO97*CO$168</f>
        <v>1.4684339756664158E-3</v>
      </c>
      <c r="CP97" s="16">
        <f>+'MATRIZ (A)'!CP97*CP$168</f>
        <v>0</v>
      </c>
      <c r="CQ97" s="16">
        <f>+'MATRIZ (A)'!CQ97*CQ$168</f>
        <v>2.0340856434218106E-4</v>
      </c>
      <c r="CR97" s="16">
        <f>+'MATRIZ (A)'!CR97*CR$168</f>
        <v>3.2221886559912884E-6</v>
      </c>
      <c r="CS97" s="16">
        <f>+'MATRIZ (A)'!CS97*CS$168</f>
        <v>2.899216993575865E-4</v>
      </c>
      <c r="CT97" s="16">
        <f>+'MATRIZ (A)'!CT97*CT$168</f>
        <v>2.032004553735707E-4</v>
      </c>
      <c r="CU97" s="16">
        <f>+'MATRIZ (A)'!CU97*CU$168</f>
        <v>5.9361695714098645E-5</v>
      </c>
      <c r="CV97" s="16">
        <f>+'MATRIZ (A)'!CV97*CV$168</f>
        <v>1.8714535182428482E-4</v>
      </c>
      <c r="CW97" s="16">
        <f>+'MATRIZ (A)'!CW97*CW$168</f>
        <v>8.9481169668633194E-5</v>
      </c>
      <c r="CX97" s="16">
        <f>+'MATRIZ (A)'!CX97*CX$168</f>
        <v>9.7806321316418351E-4</v>
      </c>
      <c r="CY97" s="16">
        <f>+'MATRIZ (A)'!CY97*CY$168</f>
        <v>2.6344106495949939E-3</v>
      </c>
      <c r="CZ97" s="16">
        <f>+'MATRIZ (A)'!CZ97*CZ$168</f>
        <v>2.968679403377517E-4</v>
      </c>
      <c r="DA97" s="16">
        <f>+'MATRIZ (A)'!DA97*DA$168</f>
        <v>4.5307332252618942E-4</v>
      </c>
      <c r="DB97" s="16">
        <f>+'MATRIZ (A)'!DB97*DB$168</f>
        <v>4.6714807762151492E-4</v>
      </c>
      <c r="DC97" s="16">
        <f>+'MATRIZ (A)'!DC97*DC$168</f>
        <v>2.289621552216326E-3</v>
      </c>
      <c r="DD97" s="16">
        <f>+'MATRIZ (A)'!DD97*DD$168</f>
        <v>3.6585068667162898E-4</v>
      </c>
      <c r="DE97" s="16">
        <f>+'MATRIZ (A)'!DE97*DE$168</f>
        <v>4.5250928333870498E-5</v>
      </c>
      <c r="DF97" s="16">
        <f>+'MATRIZ (A)'!DF97*DF$168</f>
        <v>2.020156407631712E-4</v>
      </c>
      <c r="DG97" s="16">
        <f>+'MATRIZ (A)'!DG97*DG$168</f>
        <v>1.5884916920377947E-3</v>
      </c>
      <c r="DH97" s="16">
        <f>+'MATRIZ (A)'!DH97*DH$168</f>
        <v>6.077763903191986E-4</v>
      </c>
      <c r="DI97" s="16">
        <f>+'MATRIZ (A)'!DI97*DI$168</f>
        <v>3.9452398648569644E-4</v>
      </c>
      <c r="DJ97" s="16">
        <f>+'MATRIZ (A)'!DJ97*DJ$168</f>
        <v>1.5770459180843428E-4</v>
      </c>
      <c r="DK97" s="16">
        <f>+'MATRIZ (A)'!DK97*DK$168</f>
        <v>5.4753394181307989E-4</v>
      </c>
      <c r="DL97" s="16">
        <f>+'MATRIZ (A)'!DL97*DL$168</f>
        <v>2.095619776684361E-4</v>
      </c>
      <c r="DM97" s="16">
        <f>+'MATRIZ (A)'!DM97*DM$168</f>
        <v>1.0098303257154888E-3</v>
      </c>
      <c r="DN97" s="16">
        <f>+'MATRIZ (A)'!DN97*DN$168</f>
        <v>3.8258357281013866E-4</v>
      </c>
      <c r="DO97" s="16">
        <f>+'MATRIZ (A)'!DO97*DO$168</f>
        <v>9.4340832638637354E-5</v>
      </c>
      <c r="DP97" s="16">
        <f>+'MATRIZ (A)'!DP97*DP$168</f>
        <v>2.4408109606891459E-4</v>
      </c>
      <c r="DQ97" s="16">
        <f>+'MATRIZ (A)'!DQ97*DQ$168</f>
        <v>5.339708093765195E-5</v>
      </c>
      <c r="DR97" s="16">
        <f>+'MATRIZ (A)'!DR97*DR$168</f>
        <v>1.8760365941251298E-4</v>
      </c>
      <c r="DS97" s="16">
        <f>+'MATRIZ (A)'!DS97*DS$168</f>
        <v>1.145087806950174E-4</v>
      </c>
      <c r="DT97" s="16">
        <f>+'MATRIZ (A)'!DT97*DT$168</f>
        <v>4.8230370567431108E-5</v>
      </c>
      <c r="DU97" s="16">
        <f>+'MATRIZ (A)'!DU97*DU$168</f>
        <v>1.0286687675481112E-3</v>
      </c>
      <c r="DV97" s="16">
        <f>+'MATRIZ (A)'!DV97*DV$168</f>
        <v>1.321609251981227E-3</v>
      </c>
      <c r="DW97" s="16">
        <f>+'MATRIZ (A)'!DW97*DW$168</f>
        <v>4.273181159652052E-4</v>
      </c>
      <c r="DX97" s="16">
        <f>+'MATRIZ (A)'!DX97*DX$168</f>
        <v>8.6330272930840273E-6</v>
      </c>
      <c r="DY97" s="16">
        <f>+'MATRIZ (A)'!DY97*DY$168</f>
        <v>1.9955348085977194E-3</v>
      </c>
      <c r="DZ97" s="16">
        <f>+'MATRIZ (A)'!DZ97*DZ$168</f>
        <v>2.5890715202168228E-3</v>
      </c>
      <c r="EA97" s="16">
        <f>+'MATRIZ (A)'!EA97*EA$168</f>
        <v>2.8771914820080436E-4</v>
      </c>
      <c r="EB97" s="16">
        <f>+'MATRIZ (A)'!EB97*EB$168</f>
        <v>1.2070504768361559E-4</v>
      </c>
      <c r="EC97" s="16">
        <f>+'MATRIZ (A)'!EC97*EC$168</f>
        <v>5.0838966770153993E-4</v>
      </c>
      <c r="ED97" s="16">
        <f>+'MATRIZ (A)'!ED97*ED$168</f>
        <v>2.9423570656208966E-5</v>
      </c>
      <c r="EE97" s="16">
        <f>+'MATRIZ (A)'!EE97*EE$168</f>
        <v>8.2406170419442181E-4</v>
      </c>
      <c r="EF97" s="16">
        <f>+'MATRIZ (A)'!EF97*EF$168</f>
        <v>3.1574530971446213E-5</v>
      </c>
      <c r="EG97" s="16">
        <f>+'MATRIZ (A)'!EG97*EG$168</f>
        <v>6.3669916146170662E-5</v>
      </c>
      <c r="EH97" s="16">
        <f>+'MATRIZ (A)'!EH97*EH$168</f>
        <v>0</v>
      </c>
      <c r="EI97" s="18">
        <f t="shared" si="6"/>
        <v>5.0907402507543748E-2</v>
      </c>
      <c r="EJ97" s="20">
        <f>+'MATRIZ (I-A) INVERSA'!FM97</f>
        <v>0</v>
      </c>
      <c r="EK97" s="20">
        <f>+'MATRIZ (I-A) INVERSA'!FN97</f>
        <v>0</v>
      </c>
      <c r="EL97" s="20">
        <f>+'MATRIZ (I-A) INVERSA'!FO97</f>
        <v>0</v>
      </c>
      <c r="EM97" s="20">
        <f>+'MATRIZ (I-A) INVERSA'!FP97</f>
        <v>0</v>
      </c>
      <c r="EN97" s="20">
        <f>+'MATRIZ (I-A) INVERSA'!FQ97</f>
        <v>0</v>
      </c>
      <c r="EO97" s="20">
        <f>+'MATRIZ (I-A) INVERSA'!FR97</f>
        <v>0</v>
      </c>
      <c r="EP97" s="20">
        <f>+'MATRIZ (I-A) INVERSA'!FS97</f>
        <v>0</v>
      </c>
      <c r="EQ97" s="20">
        <f>+'MATRIZ (I-A) INVERSA'!FT97</f>
        <v>0</v>
      </c>
      <c r="ER97" s="20">
        <f>+'MATRIZ (I-A) INVERSA'!FU97</f>
        <v>0</v>
      </c>
      <c r="ES97" s="20">
        <f>+'MATRIZ (I-A) INVERSA'!FV97</f>
        <v>0</v>
      </c>
      <c r="ET97" s="20">
        <f>+'MATRIZ (I-A) INVERSA'!FW97</f>
        <v>0</v>
      </c>
      <c r="EU97" s="20">
        <f>+'MATRIZ (I-A) INVERSA'!FX97</f>
        <v>0</v>
      </c>
      <c r="EV97" s="20">
        <f>+'MATRIZ (I-A) INVERSA'!FY97</f>
        <v>2051242.1517104823</v>
      </c>
      <c r="EW97" s="20">
        <f>+'MATRIZ (I-A) INVERSA'!FZ97</f>
        <v>0</v>
      </c>
      <c r="EX97" s="20">
        <f>+'MATRIZ (I-A) INVERSA'!GA97</f>
        <v>0</v>
      </c>
      <c r="EY97" s="20">
        <f>+'MATRIZ (I-A) INVERSA'!GB97</f>
        <v>0</v>
      </c>
      <c r="EZ97" s="20">
        <f>+'MATRIZ (I-A) INVERSA'!GC97</f>
        <v>0</v>
      </c>
      <c r="FA97" s="20">
        <f>+'MATRIZ (I-A) INVERSA'!GD97</f>
        <v>0</v>
      </c>
      <c r="FB97" s="20">
        <f>+'MATRIZ (I-A) INVERSA'!GE97</f>
        <v>0</v>
      </c>
      <c r="FC97" s="20">
        <f>+'MATRIZ (I-A) INVERSA'!GF97</f>
        <v>0</v>
      </c>
      <c r="FD97" s="20">
        <f>+'MATRIZ (I-A) INVERSA'!GG97</f>
        <v>0</v>
      </c>
      <c r="FE97" s="20">
        <f>+'MATRIZ (I-A) INVERSA'!GH97</f>
        <v>0</v>
      </c>
      <c r="FF97" s="20">
        <f>+'MATRIZ (I-A) INVERSA'!GI97</f>
        <v>0</v>
      </c>
      <c r="FG97" s="18">
        <f t="shared" si="8"/>
        <v>2051242.1517104823</v>
      </c>
      <c r="FH97" s="17">
        <f t="shared" si="7"/>
        <v>2051242.2026178848</v>
      </c>
      <c r="FI97" s="28"/>
      <c r="FJ97" s="17">
        <v>2051242.2026178853</v>
      </c>
      <c r="FK97" s="50">
        <f t="shared" si="9"/>
        <v>0</v>
      </c>
      <c r="FM97" s="48">
        <f>+IFERROR((FH97/'MIP 2012'!FH97*100-100),0)</f>
        <v>4.4236728058422159E-8</v>
      </c>
    </row>
    <row r="98" spans="1:169" s="7" customFormat="1" ht="21.95" customHeight="1" thickBot="1" x14ac:dyDescent="0.25">
      <c r="A98" s="12" t="s">
        <v>260</v>
      </c>
      <c r="B98" s="12" t="s">
        <v>261</v>
      </c>
      <c r="C98" s="16">
        <f>+'MATRIZ (A)'!C98*C$168</f>
        <v>0</v>
      </c>
      <c r="D98" s="16">
        <f>+'MATRIZ (A)'!D98*D$168</f>
        <v>0</v>
      </c>
      <c r="E98" s="16">
        <f>+'MATRIZ (A)'!E98*E$168</f>
        <v>0</v>
      </c>
      <c r="F98" s="16">
        <f>+'MATRIZ (A)'!F98*F$168</f>
        <v>0</v>
      </c>
      <c r="G98" s="16">
        <f>+'MATRIZ (A)'!G98*G$168</f>
        <v>0</v>
      </c>
      <c r="H98" s="16">
        <f>+'MATRIZ (A)'!H98*H$168</f>
        <v>0</v>
      </c>
      <c r="I98" s="16">
        <f>+'MATRIZ (A)'!I98*I$168</f>
        <v>0</v>
      </c>
      <c r="J98" s="16">
        <f>+'MATRIZ (A)'!J98*J$168</f>
        <v>0</v>
      </c>
      <c r="K98" s="16">
        <f>+'MATRIZ (A)'!K98*K$168</f>
        <v>0</v>
      </c>
      <c r="L98" s="16">
        <f>+'MATRIZ (A)'!L98*L$168</f>
        <v>0</v>
      </c>
      <c r="M98" s="16">
        <f>+'MATRIZ (A)'!M98*M$168</f>
        <v>0</v>
      </c>
      <c r="N98" s="16">
        <f>+'MATRIZ (A)'!N98*N$168</f>
        <v>0</v>
      </c>
      <c r="O98" s="16">
        <f>+'MATRIZ (A)'!O98*O$168</f>
        <v>0</v>
      </c>
      <c r="P98" s="16">
        <f>+'MATRIZ (A)'!P98*P$168</f>
        <v>0</v>
      </c>
      <c r="Q98" s="16">
        <f>+'MATRIZ (A)'!Q98*Q$168</f>
        <v>0</v>
      </c>
      <c r="R98" s="16">
        <f>+'MATRIZ (A)'!R98*R$168</f>
        <v>0</v>
      </c>
      <c r="S98" s="16">
        <f>+'MATRIZ (A)'!S98*S$168</f>
        <v>0</v>
      </c>
      <c r="T98" s="16">
        <f>+'MATRIZ (A)'!T98*T$168</f>
        <v>0</v>
      </c>
      <c r="U98" s="16">
        <f>+'MATRIZ (A)'!U98*U$168</f>
        <v>0</v>
      </c>
      <c r="V98" s="16">
        <f>+'MATRIZ (A)'!V98*V$168</f>
        <v>0</v>
      </c>
      <c r="W98" s="16">
        <f>+'MATRIZ (A)'!W98*W$168</f>
        <v>0</v>
      </c>
      <c r="X98" s="16">
        <f>+'MATRIZ (A)'!X98*X$168</f>
        <v>0</v>
      </c>
      <c r="Y98" s="16">
        <f>+'MATRIZ (A)'!Y98*Y$168</f>
        <v>0</v>
      </c>
      <c r="Z98" s="16">
        <f>+'MATRIZ (A)'!Z98*Z$168</f>
        <v>0</v>
      </c>
      <c r="AA98" s="16">
        <f>+'MATRIZ (A)'!AA98*AA$168</f>
        <v>0</v>
      </c>
      <c r="AB98" s="16">
        <f>+'MATRIZ (A)'!AB98*AB$168</f>
        <v>0</v>
      </c>
      <c r="AC98" s="16">
        <f>+'MATRIZ (A)'!AC98*AC$168</f>
        <v>0</v>
      </c>
      <c r="AD98" s="16">
        <f>+'MATRIZ (A)'!AD98*AD$168</f>
        <v>0</v>
      </c>
      <c r="AE98" s="16">
        <f>+'MATRIZ (A)'!AE98*AE$168</f>
        <v>0</v>
      </c>
      <c r="AF98" s="16">
        <f>+'MATRIZ (A)'!AF98*AF$168</f>
        <v>0</v>
      </c>
      <c r="AG98" s="16">
        <f>+'MATRIZ (A)'!AG98*AG$168</f>
        <v>0</v>
      </c>
      <c r="AH98" s="16">
        <f>+'MATRIZ (A)'!AH98*AH$168</f>
        <v>0</v>
      </c>
      <c r="AI98" s="16">
        <f>+'MATRIZ (A)'!AI98*AI$168</f>
        <v>0</v>
      </c>
      <c r="AJ98" s="16">
        <f>+'MATRIZ (A)'!AJ98*AJ$168</f>
        <v>0</v>
      </c>
      <c r="AK98" s="16">
        <f>+'MATRIZ (A)'!AK98*AK$168</f>
        <v>0</v>
      </c>
      <c r="AL98" s="16">
        <f>+'MATRIZ (A)'!AL98*AL$168</f>
        <v>0</v>
      </c>
      <c r="AM98" s="16">
        <f>+'MATRIZ (A)'!AM98*AM$168</f>
        <v>0</v>
      </c>
      <c r="AN98" s="16">
        <f>+'MATRIZ (A)'!AN98*AN$168</f>
        <v>0</v>
      </c>
      <c r="AO98" s="16">
        <f>+'MATRIZ (A)'!AO98*AO$168</f>
        <v>0</v>
      </c>
      <c r="AP98" s="16">
        <f>+'MATRIZ (A)'!AP98*AP$168</f>
        <v>0</v>
      </c>
      <c r="AQ98" s="16">
        <f>+'MATRIZ (A)'!AQ98*AQ$168</f>
        <v>0</v>
      </c>
      <c r="AR98" s="16">
        <f>+'MATRIZ (A)'!AR98*AR$168</f>
        <v>0</v>
      </c>
      <c r="AS98" s="16">
        <f>+'MATRIZ (A)'!AS98*AS$168</f>
        <v>0</v>
      </c>
      <c r="AT98" s="16">
        <f>+'MATRIZ (A)'!AT98*AT$168</f>
        <v>0</v>
      </c>
      <c r="AU98" s="16">
        <f>+'MATRIZ (A)'!AU98*AU$168</f>
        <v>0</v>
      </c>
      <c r="AV98" s="16">
        <f>+'MATRIZ (A)'!AV98*AV$168</f>
        <v>0</v>
      </c>
      <c r="AW98" s="16">
        <f>+'MATRIZ (A)'!AW98*AW$168</f>
        <v>0</v>
      </c>
      <c r="AX98" s="16">
        <f>+'MATRIZ (A)'!AX98*AX$168</f>
        <v>0</v>
      </c>
      <c r="AY98" s="16">
        <f>+'MATRIZ (A)'!AY98*AY$168</f>
        <v>0</v>
      </c>
      <c r="AZ98" s="16">
        <f>+'MATRIZ (A)'!AZ98*AZ$168</f>
        <v>0</v>
      </c>
      <c r="BA98" s="16">
        <f>+'MATRIZ (A)'!BA98*BA$168</f>
        <v>0</v>
      </c>
      <c r="BB98" s="16">
        <f>+'MATRIZ (A)'!BB98*BB$168</f>
        <v>0</v>
      </c>
      <c r="BC98" s="16">
        <f>+'MATRIZ (A)'!BC98*BC$168</f>
        <v>0</v>
      </c>
      <c r="BD98" s="16">
        <f>+'MATRIZ (A)'!BD98*BD$168</f>
        <v>0</v>
      </c>
      <c r="BE98" s="16">
        <f>+'MATRIZ (A)'!BE98*BE$168</f>
        <v>0</v>
      </c>
      <c r="BF98" s="16">
        <f>+'MATRIZ (A)'!BF98*BF$168</f>
        <v>0</v>
      </c>
      <c r="BG98" s="16">
        <f>+'MATRIZ (A)'!BG98*BG$168</f>
        <v>0</v>
      </c>
      <c r="BH98" s="16">
        <f>+'MATRIZ (A)'!BH98*BH$168</f>
        <v>0</v>
      </c>
      <c r="BI98" s="16">
        <f>+'MATRIZ (A)'!BI98*BI$168</f>
        <v>0</v>
      </c>
      <c r="BJ98" s="16">
        <f>+'MATRIZ (A)'!BJ98*BJ$168</f>
        <v>0</v>
      </c>
      <c r="BK98" s="16">
        <f>+'MATRIZ (A)'!BK98*BK$168</f>
        <v>0</v>
      </c>
      <c r="BL98" s="16">
        <f>+'MATRIZ (A)'!BL98*BL$168</f>
        <v>0</v>
      </c>
      <c r="BM98" s="16">
        <f>+'MATRIZ (A)'!BM98*BM$168</f>
        <v>0</v>
      </c>
      <c r="BN98" s="16">
        <f>+'MATRIZ (A)'!BN98*BN$168</f>
        <v>0</v>
      </c>
      <c r="BO98" s="16">
        <f>+'MATRIZ (A)'!BO98*BO$168</f>
        <v>0</v>
      </c>
      <c r="BP98" s="16">
        <f>+'MATRIZ (A)'!BP98*BP$168</f>
        <v>0</v>
      </c>
      <c r="BQ98" s="16">
        <f>+'MATRIZ (A)'!BQ98*BQ$168</f>
        <v>0</v>
      </c>
      <c r="BR98" s="16">
        <f>+'MATRIZ (A)'!BR98*BR$168</f>
        <v>0</v>
      </c>
      <c r="BS98" s="16">
        <f>+'MATRIZ (A)'!BS98*BS$168</f>
        <v>0</v>
      </c>
      <c r="BT98" s="16">
        <f>+'MATRIZ (A)'!BT98*BT$168</f>
        <v>0</v>
      </c>
      <c r="BU98" s="16">
        <f>+'MATRIZ (A)'!BU98*BU$168</f>
        <v>0</v>
      </c>
      <c r="BV98" s="16">
        <f>+'MATRIZ (A)'!BV98*BV$168</f>
        <v>0</v>
      </c>
      <c r="BW98" s="16">
        <f>+'MATRIZ (A)'!BW98*BW$168</f>
        <v>0</v>
      </c>
      <c r="BX98" s="16">
        <f>+'MATRIZ (A)'!BX98*BX$168</f>
        <v>0</v>
      </c>
      <c r="BY98" s="16">
        <f>+'MATRIZ (A)'!BY98*BY$168</f>
        <v>0</v>
      </c>
      <c r="BZ98" s="16">
        <f>+'MATRIZ (A)'!BZ98*BZ$168</f>
        <v>0</v>
      </c>
      <c r="CA98" s="16">
        <f>+'MATRIZ (A)'!CA98*CA$168</f>
        <v>0</v>
      </c>
      <c r="CB98" s="16">
        <f>+'MATRIZ (A)'!CB98*CB$168</f>
        <v>0</v>
      </c>
      <c r="CC98" s="16">
        <f>+'MATRIZ (A)'!CC98*CC$168</f>
        <v>0</v>
      </c>
      <c r="CD98" s="16">
        <f>+'MATRIZ (A)'!CD98*CD$168</f>
        <v>0</v>
      </c>
      <c r="CE98" s="16">
        <f>+'MATRIZ (A)'!CE98*CE$168</f>
        <v>0</v>
      </c>
      <c r="CF98" s="16">
        <f>+'MATRIZ (A)'!CF98*CF$168</f>
        <v>0</v>
      </c>
      <c r="CG98" s="16">
        <f>+'MATRIZ (A)'!CG98*CG$168</f>
        <v>0</v>
      </c>
      <c r="CH98" s="16">
        <f>+'MATRIZ (A)'!CH98*CH$168</f>
        <v>0</v>
      </c>
      <c r="CI98" s="16">
        <f>+'MATRIZ (A)'!CI98*CI$168</f>
        <v>0</v>
      </c>
      <c r="CJ98" s="16">
        <f>+'MATRIZ (A)'!CJ98*CJ$168</f>
        <v>0</v>
      </c>
      <c r="CK98" s="16">
        <f>+'MATRIZ (A)'!CK98*CK$168</f>
        <v>0</v>
      </c>
      <c r="CL98" s="16">
        <f>+'MATRIZ (A)'!CL98*CL$168</f>
        <v>0</v>
      </c>
      <c r="CM98" s="16">
        <f>+'MATRIZ (A)'!CM98*CM$168</f>
        <v>0</v>
      </c>
      <c r="CN98" s="16">
        <f>+'MATRIZ (A)'!CN98*CN$168</f>
        <v>0</v>
      </c>
      <c r="CO98" s="16">
        <f>+'MATRIZ (A)'!CO98*CO$168</f>
        <v>0</v>
      </c>
      <c r="CP98" s="16">
        <f>+'MATRIZ (A)'!CP98*CP$168</f>
        <v>0</v>
      </c>
      <c r="CQ98" s="16">
        <f>+'MATRIZ (A)'!CQ98*CQ$168</f>
        <v>0</v>
      </c>
      <c r="CR98" s="16">
        <f>+'MATRIZ (A)'!CR98*CR$168</f>
        <v>0</v>
      </c>
      <c r="CS98" s="16">
        <f>+'MATRIZ (A)'!CS98*CS$168</f>
        <v>0</v>
      </c>
      <c r="CT98" s="16">
        <f>+'MATRIZ (A)'!CT98*CT$168</f>
        <v>0</v>
      </c>
      <c r="CU98" s="16">
        <f>+'MATRIZ (A)'!CU98*CU$168</f>
        <v>0</v>
      </c>
      <c r="CV98" s="16">
        <f>+'MATRIZ (A)'!CV98*CV$168</f>
        <v>0</v>
      </c>
      <c r="CW98" s="16">
        <f>+'MATRIZ (A)'!CW98*CW$168</f>
        <v>0</v>
      </c>
      <c r="CX98" s="16">
        <f>+'MATRIZ (A)'!CX98*CX$168</f>
        <v>0</v>
      </c>
      <c r="CY98" s="16">
        <f>+'MATRIZ (A)'!CY98*CY$168</f>
        <v>0</v>
      </c>
      <c r="CZ98" s="16">
        <f>+'MATRIZ (A)'!CZ98*CZ$168</f>
        <v>0</v>
      </c>
      <c r="DA98" s="16">
        <f>+'MATRIZ (A)'!DA98*DA$168</f>
        <v>0</v>
      </c>
      <c r="DB98" s="16">
        <f>+'MATRIZ (A)'!DB98*DB$168</f>
        <v>0</v>
      </c>
      <c r="DC98" s="16">
        <f>+'MATRIZ (A)'!DC98*DC$168</f>
        <v>0</v>
      </c>
      <c r="DD98" s="16">
        <f>+'MATRIZ (A)'!DD98*DD$168</f>
        <v>0</v>
      </c>
      <c r="DE98" s="16">
        <f>+'MATRIZ (A)'!DE98*DE$168</f>
        <v>0</v>
      </c>
      <c r="DF98" s="16">
        <f>+'MATRIZ (A)'!DF98*DF$168</f>
        <v>0</v>
      </c>
      <c r="DG98" s="16">
        <f>+'MATRIZ (A)'!DG98*DG$168</f>
        <v>0</v>
      </c>
      <c r="DH98" s="16">
        <f>+'MATRIZ (A)'!DH98*DH$168</f>
        <v>0</v>
      </c>
      <c r="DI98" s="16">
        <f>+'MATRIZ (A)'!DI98*DI$168</f>
        <v>0</v>
      </c>
      <c r="DJ98" s="16">
        <f>+'MATRIZ (A)'!DJ98*DJ$168</f>
        <v>0</v>
      </c>
      <c r="DK98" s="16">
        <f>+'MATRIZ (A)'!DK98*DK$168</f>
        <v>0</v>
      </c>
      <c r="DL98" s="16">
        <f>+'MATRIZ (A)'!DL98*DL$168</f>
        <v>0</v>
      </c>
      <c r="DM98" s="16">
        <f>+'MATRIZ (A)'!DM98*DM$168</f>
        <v>0</v>
      </c>
      <c r="DN98" s="16">
        <f>+'MATRIZ (A)'!DN98*DN$168</f>
        <v>0</v>
      </c>
      <c r="DO98" s="16">
        <f>+'MATRIZ (A)'!DO98*DO$168</f>
        <v>0</v>
      </c>
      <c r="DP98" s="16">
        <f>+'MATRIZ (A)'!DP98*DP$168</f>
        <v>0</v>
      </c>
      <c r="DQ98" s="16">
        <f>+'MATRIZ (A)'!DQ98*DQ$168</f>
        <v>0</v>
      </c>
      <c r="DR98" s="16">
        <f>+'MATRIZ (A)'!DR98*DR$168</f>
        <v>0</v>
      </c>
      <c r="DS98" s="16">
        <f>+'MATRIZ (A)'!DS98*DS$168</f>
        <v>0</v>
      </c>
      <c r="DT98" s="16">
        <f>+'MATRIZ (A)'!DT98*DT$168</f>
        <v>0</v>
      </c>
      <c r="DU98" s="16">
        <f>+'MATRIZ (A)'!DU98*DU$168</f>
        <v>0</v>
      </c>
      <c r="DV98" s="16">
        <f>+'MATRIZ (A)'!DV98*DV$168</f>
        <v>0</v>
      </c>
      <c r="DW98" s="16">
        <f>+'MATRIZ (A)'!DW98*DW$168</f>
        <v>0</v>
      </c>
      <c r="DX98" s="16">
        <f>+'MATRIZ (A)'!DX98*DX$168</f>
        <v>0</v>
      </c>
      <c r="DY98" s="16">
        <f>+'MATRIZ (A)'!DY98*DY$168</f>
        <v>0</v>
      </c>
      <c r="DZ98" s="16">
        <f>+'MATRIZ (A)'!DZ98*DZ$168</f>
        <v>0</v>
      </c>
      <c r="EA98" s="16">
        <f>+'MATRIZ (A)'!EA98*EA$168</f>
        <v>0</v>
      </c>
      <c r="EB98" s="16">
        <f>+'MATRIZ (A)'!EB98*EB$168</f>
        <v>0</v>
      </c>
      <c r="EC98" s="16">
        <f>+'MATRIZ (A)'!EC98*EC$168</f>
        <v>0</v>
      </c>
      <c r="ED98" s="16">
        <f>+'MATRIZ (A)'!ED98*ED$168</f>
        <v>0</v>
      </c>
      <c r="EE98" s="16">
        <f>+'MATRIZ (A)'!EE98*EE$168</f>
        <v>0</v>
      </c>
      <c r="EF98" s="16">
        <f>+'MATRIZ (A)'!EF98*EF$168</f>
        <v>0</v>
      </c>
      <c r="EG98" s="16">
        <f>+'MATRIZ (A)'!EG98*EG$168</f>
        <v>0</v>
      </c>
      <c r="EH98" s="16">
        <f>+'MATRIZ (A)'!EH98*EH$168</f>
        <v>0</v>
      </c>
      <c r="EI98" s="18">
        <f t="shared" si="6"/>
        <v>0</v>
      </c>
      <c r="EJ98" s="20">
        <f>+'MATRIZ (I-A) INVERSA'!FM98</f>
        <v>0</v>
      </c>
      <c r="EK98" s="20">
        <f>+'MATRIZ (I-A) INVERSA'!FN98</f>
        <v>0</v>
      </c>
      <c r="EL98" s="20">
        <f>+'MATRIZ (I-A) INVERSA'!FO98</f>
        <v>0</v>
      </c>
      <c r="EM98" s="20">
        <f>+'MATRIZ (I-A) INVERSA'!FP98</f>
        <v>0</v>
      </c>
      <c r="EN98" s="20">
        <f>+'MATRIZ (I-A) INVERSA'!FQ98</f>
        <v>0</v>
      </c>
      <c r="EO98" s="20">
        <f>+'MATRIZ (I-A) INVERSA'!FR98</f>
        <v>0</v>
      </c>
      <c r="EP98" s="20">
        <f>+'MATRIZ (I-A) INVERSA'!FS98</f>
        <v>0</v>
      </c>
      <c r="EQ98" s="20">
        <f>+'MATRIZ (I-A) INVERSA'!FT98</f>
        <v>0</v>
      </c>
      <c r="ER98" s="20">
        <f>+'MATRIZ (I-A) INVERSA'!FU98</f>
        <v>0</v>
      </c>
      <c r="ES98" s="20">
        <f>+'MATRIZ (I-A) INVERSA'!FV98</f>
        <v>0</v>
      </c>
      <c r="ET98" s="20">
        <f>+'MATRIZ (I-A) INVERSA'!FW98</f>
        <v>0</v>
      </c>
      <c r="EU98" s="20">
        <f>+'MATRIZ (I-A) INVERSA'!FX98</f>
        <v>0</v>
      </c>
      <c r="EV98" s="20">
        <f>+'MATRIZ (I-A) INVERSA'!FY98</f>
        <v>205724.34841238387</v>
      </c>
      <c r="EW98" s="20">
        <f>+'MATRIZ (I-A) INVERSA'!FZ98</f>
        <v>0</v>
      </c>
      <c r="EX98" s="20">
        <f>+'MATRIZ (I-A) INVERSA'!GA98</f>
        <v>0</v>
      </c>
      <c r="EY98" s="20">
        <f>+'MATRIZ (I-A) INVERSA'!GB98</f>
        <v>0</v>
      </c>
      <c r="EZ98" s="20">
        <f>+'MATRIZ (I-A) INVERSA'!GC98</f>
        <v>0</v>
      </c>
      <c r="FA98" s="20">
        <f>+'MATRIZ (I-A) INVERSA'!GD98</f>
        <v>0</v>
      </c>
      <c r="FB98" s="20">
        <f>+'MATRIZ (I-A) INVERSA'!GE98</f>
        <v>0</v>
      </c>
      <c r="FC98" s="20">
        <f>+'MATRIZ (I-A) INVERSA'!GF98</f>
        <v>0</v>
      </c>
      <c r="FD98" s="20">
        <f>+'MATRIZ (I-A) INVERSA'!GG98</f>
        <v>0</v>
      </c>
      <c r="FE98" s="20">
        <f>+'MATRIZ (I-A) INVERSA'!GH98</f>
        <v>0</v>
      </c>
      <c r="FF98" s="20">
        <f>+'MATRIZ (I-A) INVERSA'!GI98</f>
        <v>0</v>
      </c>
      <c r="FG98" s="18">
        <f t="shared" si="8"/>
        <v>205724.34841238387</v>
      </c>
      <c r="FH98" s="17">
        <f t="shared" si="7"/>
        <v>205724.34841238387</v>
      </c>
      <c r="FI98" s="28"/>
      <c r="FJ98" s="17">
        <v>205724.34841238387</v>
      </c>
      <c r="FK98" s="50">
        <f t="shared" si="9"/>
        <v>0</v>
      </c>
      <c r="FM98" s="48">
        <f>+IFERROR((FH98/'MIP 2012'!FH98*100-100),0)</f>
        <v>0</v>
      </c>
    </row>
    <row r="99" spans="1:169" s="7" customFormat="1" ht="21.95" customHeight="1" thickBot="1" x14ac:dyDescent="0.25">
      <c r="A99" s="12" t="s">
        <v>262</v>
      </c>
      <c r="B99" s="12" t="s">
        <v>263</v>
      </c>
      <c r="C99" s="16">
        <f>+'MATRIZ (A)'!C99*C$168</f>
        <v>0.20088857191853557</v>
      </c>
      <c r="D99" s="16">
        <f>+'MATRIZ (A)'!D99*D$168</f>
        <v>6.3023895893829729E-2</v>
      </c>
      <c r="E99" s="16">
        <f>+'MATRIZ (A)'!E99*E$168</f>
        <v>8.1293213548388005E-2</v>
      </c>
      <c r="F99" s="16">
        <f>+'MATRIZ (A)'!F99*F$168</f>
        <v>1.4109654361305493</v>
      </c>
      <c r="G99" s="16">
        <f>+'MATRIZ (A)'!G99*G$168</f>
        <v>0.48526367313276098</v>
      </c>
      <c r="H99" s="16">
        <f>+'MATRIZ (A)'!H99*H$168</f>
        <v>1.2907627564648043</v>
      </c>
      <c r="I99" s="16">
        <f>+'MATRIZ (A)'!I99*I$168</f>
        <v>0.37088597028286574</v>
      </c>
      <c r="J99" s="16">
        <f>+'MATRIZ (A)'!J99*J$168</f>
        <v>0.20090675576020214</v>
      </c>
      <c r="K99" s="16">
        <f>+'MATRIZ (A)'!K99*K$168</f>
        <v>0.63332505842957565</v>
      </c>
      <c r="L99" s="16">
        <f>+'MATRIZ (A)'!L99*L$168</f>
        <v>2.5230144369665903</v>
      </c>
      <c r="M99" s="16">
        <f>+'MATRIZ (A)'!M99*M$168</f>
        <v>1.077645381546475</v>
      </c>
      <c r="N99" s="16">
        <f>+'MATRIZ (A)'!N99*N$168</f>
        <v>1.3029555261030734</v>
      </c>
      <c r="O99" s="16">
        <f>+'MATRIZ (A)'!O99*O$168</f>
        <v>0.5189010761197772</v>
      </c>
      <c r="P99" s="16">
        <f>+'MATRIZ (A)'!P99*P$168</f>
        <v>6.051418299143525</v>
      </c>
      <c r="Q99" s="16">
        <f>+'MATRIZ (A)'!Q99*Q$168</f>
        <v>0.38902455629520122</v>
      </c>
      <c r="R99" s="16">
        <f>+'MATRIZ (A)'!R99*R$168</f>
        <v>9.7587536618709159</v>
      </c>
      <c r="S99" s="16">
        <f>+'MATRIZ (A)'!S99*S$168</f>
        <v>0.63239481415133436</v>
      </c>
      <c r="T99" s="16">
        <f>+'MATRIZ (A)'!T99*T$168</f>
        <v>2.3813488786434323</v>
      </c>
      <c r="U99" s="16">
        <f>+'MATRIZ (A)'!U99*U$168</f>
        <v>0.94822285395205586</v>
      </c>
      <c r="V99" s="16">
        <f>+'MATRIZ (A)'!V99*V$168</f>
        <v>0.56087960998461783</v>
      </c>
      <c r="W99" s="16">
        <f>+'MATRIZ (A)'!W99*W$168</f>
        <v>1.1072203366710689</v>
      </c>
      <c r="X99" s="16">
        <f>+'MATRIZ (A)'!X99*X$168</f>
        <v>16.344159408930704</v>
      </c>
      <c r="Y99" s="16">
        <f>+'MATRIZ (A)'!Y99*Y$168</f>
        <v>2.552411788111931</v>
      </c>
      <c r="Z99" s="16">
        <f>+'MATRIZ (A)'!Z99*Z$168</f>
        <v>4.7402944524086017</v>
      </c>
      <c r="AA99" s="16">
        <f>+'MATRIZ (A)'!AA99*AA$168</f>
        <v>0.41844279857179045</v>
      </c>
      <c r="AB99" s="16">
        <f>+'MATRIZ (A)'!AB99*AB$168</f>
        <v>103.78278629224157</v>
      </c>
      <c r="AC99" s="16">
        <f>+'MATRIZ (A)'!AC99*AC$168</f>
        <v>0.17691357590102416</v>
      </c>
      <c r="AD99" s="16">
        <f>+'MATRIZ (A)'!AD99*AD$168</f>
        <v>0.477886025707698</v>
      </c>
      <c r="AE99" s="16">
        <f>+'MATRIZ (A)'!AE99*AE$168</f>
        <v>0.93339888367249724</v>
      </c>
      <c r="AF99" s="16">
        <f>+'MATRIZ (A)'!AF99*AF$168</f>
        <v>1.3943911900659514</v>
      </c>
      <c r="AG99" s="16">
        <f>+'MATRIZ (A)'!AG99*AG$168</f>
        <v>3.2059780209675788E-4</v>
      </c>
      <c r="AH99" s="16">
        <f>+'MATRIZ (A)'!AH99*AH$168</f>
        <v>7.4118447514499169E-2</v>
      </c>
      <c r="AI99" s="16">
        <f>+'MATRIZ (A)'!AI99*AI$168</f>
        <v>4.8463423635125205</v>
      </c>
      <c r="AJ99" s="16">
        <f>+'MATRIZ (A)'!AJ99*AJ$168</f>
        <v>6.393670453451918</v>
      </c>
      <c r="AK99" s="16">
        <f>+'MATRIZ (A)'!AK99*AK$168</f>
        <v>0.38487569061788601</v>
      </c>
      <c r="AL99" s="16">
        <f>+'MATRIZ (A)'!AL99*AL$168</f>
        <v>3.7649898296512689</v>
      </c>
      <c r="AM99" s="16">
        <f>+'MATRIZ (A)'!AM99*AM$168</f>
        <v>11.109985126243044</v>
      </c>
      <c r="AN99" s="16">
        <f>+'MATRIZ (A)'!AN99*AN$168</f>
        <v>4.5069691515056887</v>
      </c>
      <c r="AO99" s="16">
        <f>+'MATRIZ (A)'!AO99*AO$168</f>
        <v>0.35744813191512653</v>
      </c>
      <c r="AP99" s="16">
        <f>+'MATRIZ (A)'!AP99*AP$168</f>
        <v>2.6137225097750179</v>
      </c>
      <c r="AQ99" s="16">
        <f>+'MATRIZ (A)'!AQ99*AQ$168</f>
        <v>9.8556597703235713</v>
      </c>
      <c r="AR99" s="16">
        <f>+'MATRIZ (A)'!AR99*AR$168</f>
        <v>2.0438205590951779</v>
      </c>
      <c r="AS99" s="16">
        <f>+'MATRIZ (A)'!AS99*AS$168</f>
        <v>0.52354021004105444</v>
      </c>
      <c r="AT99" s="16">
        <f>+'MATRIZ (A)'!AT99*AT$168</f>
        <v>1.5976351717078032</v>
      </c>
      <c r="AU99" s="16">
        <f>+'MATRIZ (A)'!AU99*AU$168</f>
        <v>0.13841642988151792</v>
      </c>
      <c r="AV99" s="16">
        <f>+'MATRIZ (A)'!AV99*AV$168</f>
        <v>0.46661533234812408</v>
      </c>
      <c r="AW99" s="16">
        <f>+'MATRIZ (A)'!AW99*AW$168</f>
        <v>4.2200751209290672</v>
      </c>
      <c r="AX99" s="16">
        <f>+'MATRIZ (A)'!AX99*AX$168</f>
        <v>12.963750473738072</v>
      </c>
      <c r="AY99" s="16">
        <f>+'MATRIZ (A)'!AY99*AY$168</f>
        <v>0.49551621957483249</v>
      </c>
      <c r="AZ99" s="16">
        <f>+'MATRIZ (A)'!AZ99*AZ$168</f>
        <v>8.2181572397831442</v>
      </c>
      <c r="BA99" s="16">
        <f>+'MATRIZ (A)'!BA99*BA$168</f>
        <v>0.18306356060995982</v>
      </c>
      <c r="BB99" s="16">
        <f>+'MATRIZ (A)'!BB99*BB$168</f>
        <v>1.1744921393333807</v>
      </c>
      <c r="BC99" s="16">
        <f>+'MATRIZ (A)'!BC99*BC$168</f>
        <v>1.8437608692081831</v>
      </c>
      <c r="BD99" s="16">
        <f>+'MATRIZ (A)'!BD99*BD$168</f>
        <v>0.41617163601421531</v>
      </c>
      <c r="BE99" s="16">
        <f>+'MATRIZ (A)'!BE99*BE$168</f>
        <v>0.2981629662266051</v>
      </c>
      <c r="BF99" s="16">
        <f>+'MATRIZ (A)'!BF99*BF$168</f>
        <v>1.6375413730270598</v>
      </c>
      <c r="BG99" s="16">
        <f>+'MATRIZ (A)'!BG99*BG$168</f>
        <v>16.46647836296118</v>
      </c>
      <c r="BH99" s="16">
        <f>+'MATRIZ (A)'!BH99*BH$168</f>
        <v>3.372942577563923</v>
      </c>
      <c r="BI99" s="16">
        <f>+'MATRIZ (A)'!BI99*BI$168</f>
        <v>0</v>
      </c>
      <c r="BJ99" s="16">
        <f>+'MATRIZ (A)'!BJ99*BJ$168</f>
        <v>4.3560436863708416</v>
      </c>
      <c r="BK99" s="16">
        <f>+'MATRIZ (A)'!BK99*BK$168</f>
        <v>0.16612647375065664</v>
      </c>
      <c r="BL99" s="16">
        <f>+'MATRIZ (A)'!BL99*BL$168</f>
        <v>2.866482537572415</v>
      </c>
      <c r="BM99" s="16">
        <f>+'MATRIZ (A)'!BM99*BM$168</f>
        <v>3.3548421486571174</v>
      </c>
      <c r="BN99" s="16">
        <f>+'MATRIZ (A)'!BN99*BN$168</f>
        <v>4.8338775349362235</v>
      </c>
      <c r="BO99" s="16">
        <f>+'MATRIZ (A)'!BO99*BO$168</f>
        <v>0.21495015595542855</v>
      </c>
      <c r="BP99" s="16">
        <f>+'MATRIZ (A)'!BP99*BP$168</f>
        <v>2.5807423090111428</v>
      </c>
      <c r="BQ99" s="16">
        <f>+'MATRIZ (A)'!BQ99*BQ$168</f>
        <v>1.4220031604544194</v>
      </c>
      <c r="BR99" s="16">
        <f>+'MATRIZ (A)'!BR99*BR$168</f>
        <v>5.547369897846707</v>
      </c>
      <c r="BS99" s="16">
        <f>+'MATRIZ (A)'!BS99*BS$168</f>
        <v>1.2452244318846848</v>
      </c>
      <c r="BT99" s="16">
        <f>+'MATRIZ (A)'!BT99*BT$168</f>
        <v>0.98008947823965742</v>
      </c>
      <c r="BU99" s="16">
        <f>+'MATRIZ (A)'!BU99*BU$168</f>
        <v>6.3836113809220887</v>
      </c>
      <c r="BV99" s="16">
        <f>+'MATRIZ (A)'!BV99*BV$168</f>
        <v>14.224319967906853</v>
      </c>
      <c r="BW99" s="16">
        <f>+'MATRIZ (A)'!BW99*BW$168</f>
        <v>2.0254507651080855</v>
      </c>
      <c r="BX99" s="16">
        <f>+'MATRIZ (A)'!BX99*BX$168</f>
        <v>5.021682991671648E-3</v>
      </c>
      <c r="BY99" s="16">
        <f>+'MATRIZ (A)'!BY99*BY$168</f>
        <v>0.11146966967560401</v>
      </c>
      <c r="BZ99" s="16">
        <f>+'MATRIZ (A)'!BZ99*BZ$168</f>
        <v>5.4914549579752379</v>
      </c>
      <c r="CA99" s="16">
        <f>+'MATRIZ (A)'!CA99*CA$168</f>
        <v>0.36144928686355221</v>
      </c>
      <c r="CB99" s="16">
        <f>+'MATRIZ (A)'!CB99*CB$168</f>
        <v>8.3111619497526643E-2</v>
      </c>
      <c r="CC99" s="16">
        <f>+'MATRIZ (A)'!CC99*CC$168</f>
        <v>3.1991360949847079</v>
      </c>
      <c r="CD99" s="16">
        <f>+'MATRIZ (A)'!CD99*CD$168</f>
        <v>0.51805809134278735</v>
      </c>
      <c r="CE99" s="16">
        <f>+'MATRIZ (A)'!CE99*CE$168</f>
        <v>1.8463129754926999</v>
      </c>
      <c r="CF99" s="16">
        <f>+'MATRIZ (A)'!CF99*CF$168</f>
        <v>4.3590310600897419</v>
      </c>
      <c r="CG99" s="16">
        <f>+'MATRIZ (A)'!CG99*CG$168</f>
        <v>3.2319709427097774</v>
      </c>
      <c r="CH99" s="16">
        <f>+'MATRIZ (A)'!CH99*CH$168</f>
        <v>1.0218580170109703</v>
      </c>
      <c r="CI99" s="16">
        <f>+'MATRIZ (A)'!CI99*CI$168</f>
        <v>34.175650470101949</v>
      </c>
      <c r="CJ99" s="16">
        <f>+'MATRIZ (A)'!CJ99*CJ$168</f>
        <v>42.875086688517129</v>
      </c>
      <c r="CK99" s="16">
        <f>+'MATRIZ (A)'!CK99*CK$168</f>
        <v>5.8085601180303836</v>
      </c>
      <c r="CL99" s="16">
        <f>+'MATRIZ (A)'!CL99*CL$168</f>
        <v>32.515178282701733</v>
      </c>
      <c r="CM99" s="16">
        <f>+'MATRIZ (A)'!CM99*CM$168</f>
        <v>29.15128365718606</v>
      </c>
      <c r="CN99" s="16">
        <f>+'MATRIZ (A)'!CN99*CN$168</f>
        <v>16.218509059936988</v>
      </c>
      <c r="CO99" s="16">
        <f>+'MATRIZ (A)'!CO99*CO$168</f>
        <v>8.3372926699677805</v>
      </c>
      <c r="CP99" s="16">
        <f>+'MATRIZ (A)'!CP99*CP$168</f>
        <v>3.3449944006093912E-2</v>
      </c>
      <c r="CQ99" s="16">
        <f>+'MATRIZ (A)'!CQ99*CQ$168</f>
        <v>5.9153822660391109</v>
      </c>
      <c r="CR99" s="16">
        <f>+'MATRIZ (A)'!CR99*CR$168</f>
        <v>5.3820290041709011</v>
      </c>
      <c r="CS99" s="16">
        <f>+'MATRIZ (A)'!CS99*CS$168</f>
        <v>7.3378915173302222</v>
      </c>
      <c r="CT99" s="16">
        <f>+'MATRIZ (A)'!CT99*CT$168</f>
        <v>0.15418510903477944</v>
      </c>
      <c r="CU99" s="16">
        <f>+'MATRIZ (A)'!CU99*CU$168</f>
        <v>2.2561345868660121</v>
      </c>
      <c r="CV99" s="16">
        <f>+'MATRIZ (A)'!CV99*CV$168</f>
        <v>0.38072381244861936</v>
      </c>
      <c r="CW99" s="16">
        <f>+'MATRIZ (A)'!CW99*CW$168</f>
        <v>0.48470633855422585</v>
      </c>
      <c r="CX99" s="16">
        <f>+'MATRIZ (A)'!CX99*CX$168</f>
        <v>17.058910951827826</v>
      </c>
      <c r="CY99" s="16">
        <f>+'MATRIZ (A)'!CY99*CY$168</f>
        <v>33.11500080833158</v>
      </c>
      <c r="CZ99" s="16">
        <f>+'MATRIZ (A)'!CZ99*CZ$168</f>
        <v>3.8998278011507592</v>
      </c>
      <c r="DA99" s="16">
        <f>+'MATRIZ (A)'!DA99*DA$168</f>
        <v>233.3731712422381</v>
      </c>
      <c r="DB99" s="16">
        <f>+'MATRIZ (A)'!DB99*DB$168</f>
        <v>0.59198636175428276</v>
      </c>
      <c r="DC99" s="16">
        <f>+'MATRIZ (A)'!DC99*DC$168</f>
        <v>7.368313424789914</v>
      </c>
      <c r="DD99" s="16">
        <f>+'MATRIZ (A)'!DD99*DD$168</f>
        <v>2.3549470410449542</v>
      </c>
      <c r="DE99" s="16">
        <f>+'MATRIZ (A)'!DE99*DE$168</f>
        <v>0.72082908298844539</v>
      </c>
      <c r="DF99" s="16">
        <f>+'MATRIZ (A)'!DF99*DF$168</f>
        <v>2.3424131974050146</v>
      </c>
      <c r="DG99" s="16">
        <f>+'MATRIZ (A)'!DG99*DG$168</f>
        <v>7.7175756232250459</v>
      </c>
      <c r="DH99" s="16">
        <f>+'MATRIZ (A)'!DH99*DH$168</f>
        <v>1.2060124575033448</v>
      </c>
      <c r="DI99" s="16">
        <f>+'MATRIZ (A)'!DI99*DI$168</f>
        <v>0.66660446399641815</v>
      </c>
      <c r="DJ99" s="16">
        <f>+'MATRIZ (A)'!DJ99*DJ$168</f>
        <v>0.1981581240513462</v>
      </c>
      <c r="DK99" s="16">
        <f>+'MATRIZ (A)'!DK99*DK$168</f>
        <v>2.0715022588643102</v>
      </c>
      <c r="DL99" s="16">
        <f>+'MATRIZ (A)'!DL99*DL$168</f>
        <v>0.35335204444667651</v>
      </c>
      <c r="DM99" s="16">
        <f>+'MATRIZ (A)'!DM99*DM$168</f>
        <v>2.3980153880132904</v>
      </c>
      <c r="DN99" s="16">
        <f>+'MATRIZ (A)'!DN99*DN$168</f>
        <v>1.1163856386310731</v>
      </c>
      <c r="DO99" s="16">
        <f>+'MATRIZ (A)'!DO99*DO$168</f>
        <v>0.55522323664863771</v>
      </c>
      <c r="DP99" s="16">
        <f>+'MATRIZ (A)'!DP99*DP$168</f>
        <v>5.9105214354081834</v>
      </c>
      <c r="DQ99" s="16">
        <f>+'MATRIZ (A)'!DQ99*DQ$168</f>
        <v>4.6397620696855581E-2</v>
      </c>
      <c r="DR99" s="16">
        <f>+'MATRIZ (A)'!DR99*DR$168</f>
        <v>0.56127022707590835</v>
      </c>
      <c r="DS99" s="16">
        <f>+'MATRIZ (A)'!DS99*DS$168</f>
        <v>2.6474384839745642</v>
      </c>
      <c r="DT99" s="16">
        <f>+'MATRIZ (A)'!DT99*DT$168</f>
        <v>0.86243571119274698</v>
      </c>
      <c r="DU99" s="16">
        <f>+'MATRIZ (A)'!DU99*DU$168</f>
        <v>2.3769912726678375</v>
      </c>
      <c r="DV99" s="16">
        <f>+'MATRIZ (A)'!DV99*DV$168</f>
        <v>4.6943176696429969</v>
      </c>
      <c r="DW99" s="16">
        <f>+'MATRIZ (A)'!DW99*DW$168</f>
        <v>3.3560220068494657</v>
      </c>
      <c r="DX99" s="16">
        <f>+'MATRIZ (A)'!DX99*DX$168</f>
        <v>6.341954118668662E-2</v>
      </c>
      <c r="DY99" s="16">
        <f>+'MATRIZ (A)'!DY99*DY$168</f>
        <v>9.7209869089651786</v>
      </c>
      <c r="DZ99" s="16">
        <f>+'MATRIZ (A)'!DZ99*DZ$168</f>
        <v>18.370098563598376</v>
      </c>
      <c r="EA99" s="16">
        <f>+'MATRIZ (A)'!EA99*EA$168</f>
        <v>1.4453887594257038</v>
      </c>
      <c r="EB99" s="16">
        <f>+'MATRIZ (A)'!EB99*EB$168</f>
        <v>1.3920977318065699</v>
      </c>
      <c r="EC99" s="16">
        <f>+'MATRIZ (A)'!EC99*EC$168</f>
        <v>0.7098087223711842</v>
      </c>
      <c r="ED99" s="16">
        <f>+'MATRIZ (A)'!ED99*ED$168</f>
        <v>5.5228310057875533E-2</v>
      </c>
      <c r="EE99" s="16">
        <f>+'MATRIZ (A)'!EE99*EE$168</f>
        <v>3.3827637772308825</v>
      </c>
      <c r="EF99" s="16">
        <f>+'MATRIZ (A)'!EF99*EF$168</f>
        <v>7.7374773229673066E-2</v>
      </c>
      <c r="EG99" s="16">
        <f>+'MATRIZ (A)'!EG99*EG$168</f>
        <v>0.142262333566058</v>
      </c>
      <c r="EH99" s="16">
        <f>+'MATRIZ (A)'!EH99*EH$168</f>
        <v>0</v>
      </c>
      <c r="EI99" s="18">
        <f t="shared" si="6"/>
        <v>897.15714634097753</v>
      </c>
      <c r="EJ99" s="20">
        <f>+'MATRIZ (I-A) INVERSA'!FM99</f>
        <v>1138.7500960029406</v>
      </c>
      <c r="EK99" s="20">
        <f>+'MATRIZ (I-A) INVERSA'!FN99</f>
        <v>0</v>
      </c>
      <c r="EL99" s="20">
        <f>+'MATRIZ (I-A) INVERSA'!FO99</f>
        <v>0</v>
      </c>
      <c r="EM99" s="20">
        <f>+'MATRIZ (I-A) INVERSA'!FP99</f>
        <v>0</v>
      </c>
      <c r="EN99" s="20">
        <f>+'MATRIZ (I-A) INVERSA'!FQ99</f>
        <v>0</v>
      </c>
      <c r="EO99" s="20">
        <f>+'MATRIZ (I-A) INVERSA'!FR99</f>
        <v>0</v>
      </c>
      <c r="EP99" s="20">
        <f>+'MATRIZ (I-A) INVERSA'!FS99</f>
        <v>0</v>
      </c>
      <c r="EQ99" s="20">
        <f>+'MATRIZ (I-A) INVERSA'!FT99</f>
        <v>0</v>
      </c>
      <c r="ER99" s="20">
        <f>+'MATRIZ (I-A) INVERSA'!FU99</f>
        <v>0</v>
      </c>
      <c r="ES99" s="20">
        <f>+'MATRIZ (I-A) INVERSA'!FV99</f>
        <v>0</v>
      </c>
      <c r="ET99" s="20">
        <f>+'MATRIZ (I-A) INVERSA'!FW99</f>
        <v>0</v>
      </c>
      <c r="EU99" s="20">
        <f>+'MATRIZ (I-A) INVERSA'!FX99</f>
        <v>14.447095762347942</v>
      </c>
      <c r="EV99" s="20">
        <f>+'MATRIZ (I-A) INVERSA'!FY99</f>
        <v>745916.35990903678</v>
      </c>
      <c r="EW99" s="20">
        <f>+'MATRIZ (I-A) INVERSA'!FZ99</f>
        <v>-4.5798062285380814</v>
      </c>
      <c r="EX99" s="20">
        <f>+'MATRIZ (I-A) INVERSA'!GA99</f>
        <v>156.72011138558301</v>
      </c>
      <c r="EY99" s="20">
        <f>+'MATRIZ (I-A) INVERSA'!GB99</f>
        <v>0</v>
      </c>
      <c r="EZ99" s="20">
        <f>+'MATRIZ (I-A) INVERSA'!GC99</f>
        <v>0</v>
      </c>
      <c r="FA99" s="20">
        <f>+'MATRIZ (I-A) INVERSA'!GD99</f>
        <v>0</v>
      </c>
      <c r="FB99" s="20">
        <f>+'MATRIZ (I-A) INVERSA'!GE99</f>
        <v>0</v>
      </c>
      <c r="FC99" s="20">
        <f>+'MATRIZ (I-A) INVERSA'!GF99</f>
        <v>0</v>
      </c>
      <c r="FD99" s="20">
        <f>+'MATRIZ (I-A) INVERSA'!GG99</f>
        <v>0</v>
      </c>
      <c r="FE99" s="20">
        <f>+'MATRIZ (I-A) INVERSA'!GH99</f>
        <v>0</v>
      </c>
      <c r="FF99" s="20">
        <f>+'MATRIZ (I-A) INVERSA'!GI99</f>
        <v>0</v>
      </c>
      <c r="FG99" s="18">
        <f t="shared" si="8"/>
        <v>747221.69740595913</v>
      </c>
      <c r="FH99" s="17">
        <f t="shared" si="7"/>
        <v>748118.85455230006</v>
      </c>
      <c r="FI99" s="28"/>
      <c r="FJ99" s="17">
        <v>748118.85455229972</v>
      </c>
      <c r="FK99" s="50">
        <f t="shared" si="9"/>
        <v>0</v>
      </c>
      <c r="FM99" s="48">
        <f>+IFERROR((FH99/'MIP 2012'!FH99*100-100),0)</f>
        <v>1.7099200221366573E-3</v>
      </c>
    </row>
    <row r="100" spans="1:169" s="7" customFormat="1" ht="21.95" customHeight="1" thickBot="1" x14ac:dyDescent="0.25">
      <c r="A100" s="12" t="s">
        <v>264</v>
      </c>
      <c r="B100" s="12" t="s">
        <v>265</v>
      </c>
      <c r="C100" s="16">
        <f>+'MATRIZ (A)'!C100*C$168</f>
        <v>0</v>
      </c>
      <c r="D100" s="16">
        <f>+'MATRIZ (A)'!D100*D$168</f>
        <v>0</v>
      </c>
      <c r="E100" s="16">
        <f>+'MATRIZ (A)'!E100*E$168</f>
        <v>0</v>
      </c>
      <c r="F100" s="16">
        <f>+'MATRIZ (A)'!F100*F$168</f>
        <v>0</v>
      </c>
      <c r="G100" s="16">
        <f>+'MATRIZ (A)'!G100*G$168</f>
        <v>0</v>
      </c>
      <c r="H100" s="16">
        <f>+'MATRIZ (A)'!H100*H$168</f>
        <v>0</v>
      </c>
      <c r="I100" s="16">
        <f>+'MATRIZ (A)'!I100*I$168</f>
        <v>0</v>
      </c>
      <c r="J100" s="16">
        <f>+'MATRIZ (A)'!J100*J$168</f>
        <v>198.33220239380736</v>
      </c>
      <c r="K100" s="16">
        <f>+'MATRIZ (A)'!K100*K$168</f>
        <v>0</v>
      </c>
      <c r="L100" s="16">
        <f>+'MATRIZ (A)'!L100*L$168</f>
        <v>0</v>
      </c>
      <c r="M100" s="16">
        <f>+'MATRIZ (A)'!M100*M$168</f>
        <v>0</v>
      </c>
      <c r="N100" s="16">
        <f>+'MATRIZ (A)'!N100*N$168</f>
        <v>62.490545450248852</v>
      </c>
      <c r="O100" s="16">
        <f>+'MATRIZ (A)'!O100*O$168</f>
        <v>3.3108572492705934</v>
      </c>
      <c r="P100" s="16">
        <f>+'MATRIZ (A)'!P100*P$168</f>
        <v>2728.4865437890417</v>
      </c>
      <c r="Q100" s="16">
        <f>+'MATRIZ (A)'!Q100*Q$168</f>
        <v>0</v>
      </c>
      <c r="R100" s="16">
        <f>+'MATRIZ (A)'!R100*R$168</f>
        <v>0</v>
      </c>
      <c r="S100" s="16">
        <f>+'MATRIZ (A)'!S100*S$168</f>
        <v>241.04896687813272</v>
      </c>
      <c r="T100" s="16">
        <f>+'MATRIZ (A)'!T100*T$168</f>
        <v>1368.2012939059107</v>
      </c>
      <c r="U100" s="16">
        <f>+'MATRIZ (A)'!U100*U$168</f>
        <v>0</v>
      </c>
      <c r="V100" s="16">
        <f>+'MATRIZ (A)'!V100*V$168</f>
        <v>0</v>
      </c>
      <c r="W100" s="16">
        <f>+'MATRIZ (A)'!W100*W$168</f>
        <v>25.150186901710875</v>
      </c>
      <c r="X100" s="16">
        <f>+'MATRIZ (A)'!X100*X$168</f>
        <v>0</v>
      </c>
      <c r="Y100" s="16">
        <f>+'MATRIZ (A)'!Y100*Y$168</f>
        <v>0</v>
      </c>
      <c r="Z100" s="16">
        <f>+'MATRIZ (A)'!Z100*Z$168</f>
        <v>15.597474684400098</v>
      </c>
      <c r="AA100" s="16">
        <f>+'MATRIZ (A)'!AA100*AA$168</f>
        <v>0</v>
      </c>
      <c r="AB100" s="16">
        <f>+'MATRIZ (A)'!AB100*AB$168</f>
        <v>479.30693402374465</v>
      </c>
      <c r="AC100" s="16">
        <f>+'MATRIZ (A)'!AC100*AC$168</f>
        <v>207.98026332634225</v>
      </c>
      <c r="AD100" s="16">
        <f>+'MATRIZ (A)'!AD100*AD$168</f>
        <v>0</v>
      </c>
      <c r="AE100" s="16">
        <f>+'MATRIZ (A)'!AE100*AE$168</f>
        <v>70.936098358549486</v>
      </c>
      <c r="AF100" s="16">
        <f>+'MATRIZ (A)'!AF100*AF$168</f>
        <v>2495.2329418976624</v>
      </c>
      <c r="AG100" s="16">
        <f>+'MATRIZ (A)'!AG100*AG$168</f>
        <v>1.2237753160603948</v>
      </c>
      <c r="AH100" s="16">
        <f>+'MATRIZ (A)'!AH100*AH$168</f>
        <v>5.9491670953448175</v>
      </c>
      <c r="AI100" s="16">
        <f>+'MATRIZ (A)'!AI100*AI$168</f>
        <v>544.82058491265832</v>
      </c>
      <c r="AJ100" s="16">
        <f>+'MATRIZ (A)'!AJ100*AJ$168</f>
        <v>1517.5865084532049</v>
      </c>
      <c r="AK100" s="16">
        <f>+'MATRIZ (A)'!AK100*AK$168</f>
        <v>983.42948564941196</v>
      </c>
      <c r="AL100" s="16">
        <f>+'MATRIZ (A)'!AL100*AL$168</f>
        <v>1178.7841182937912</v>
      </c>
      <c r="AM100" s="16">
        <f>+'MATRIZ (A)'!AM100*AM$168</f>
        <v>498.45199625459918</v>
      </c>
      <c r="AN100" s="16">
        <f>+'MATRIZ (A)'!AN100*AN$168</f>
        <v>110.2037550636169</v>
      </c>
      <c r="AO100" s="16">
        <f>+'MATRIZ (A)'!AO100*AO$168</f>
        <v>351.87220559487031</v>
      </c>
      <c r="AP100" s="16">
        <f>+'MATRIZ (A)'!AP100*AP$168</f>
        <v>662.5167111284851</v>
      </c>
      <c r="AQ100" s="16">
        <f>+'MATRIZ (A)'!AQ100*AQ$168</f>
        <v>2046.0708945473848</v>
      </c>
      <c r="AR100" s="16">
        <f>+'MATRIZ (A)'!AR100*AR$168</f>
        <v>1138.4637070310523</v>
      </c>
      <c r="AS100" s="16">
        <f>+'MATRIZ (A)'!AS100*AS$168</f>
        <v>68.370959963734364</v>
      </c>
      <c r="AT100" s="16">
        <f>+'MATRIZ (A)'!AT100*AT$168</f>
        <v>53.998453114185018</v>
      </c>
      <c r="AU100" s="16">
        <f>+'MATRIZ (A)'!AU100*AU$168</f>
        <v>393.35403959244144</v>
      </c>
      <c r="AV100" s="16">
        <f>+'MATRIZ (A)'!AV100*AV$168</f>
        <v>157.93046576124686</v>
      </c>
      <c r="AW100" s="16">
        <f>+'MATRIZ (A)'!AW100*AW$168</f>
        <v>603.89598566700624</v>
      </c>
      <c r="AX100" s="16">
        <f>+'MATRIZ (A)'!AX100*AX$168</f>
        <v>2304.8462082673141</v>
      </c>
      <c r="AY100" s="16">
        <f>+'MATRIZ (A)'!AY100*AY$168</f>
        <v>59.994958320480848</v>
      </c>
      <c r="AZ100" s="16">
        <f>+'MATRIZ (A)'!AZ100*AZ$168</f>
        <v>1502.4020899480704</v>
      </c>
      <c r="BA100" s="16">
        <f>+'MATRIZ (A)'!BA100*BA$168</f>
        <v>79.452621223420849</v>
      </c>
      <c r="BB100" s="16">
        <f>+'MATRIZ (A)'!BB100*BB$168</f>
        <v>192.52324661016044</v>
      </c>
      <c r="BC100" s="16">
        <f>+'MATRIZ (A)'!BC100*BC$168</f>
        <v>668.60538298060294</v>
      </c>
      <c r="BD100" s="16">
        <f>+'MATRIZ (A)'!BD100*BD$168</f>
        <v>85.798084916438242</v>
      </c>
      <c r="BE100" s="16">
        <f>+'MATRIZ (A)'!BE100*BE$168</f>
        <v>10.416611657933263</v>
      </c>
      <c r="BF100" s="16">
        <f>+'MATRIZ (A)'!BF100*BF$168</f>
        <v>499.48785652055312</v>
      </c>
      <c r="BG100" s="16">
        <f>+'MATRIZ (A)'!BG100*BG$168</f>
        <v>1848.4925472240741</v>
      </c>
      <c r="BH100" s="16">
        <f>+'MATRIZ (A)'!BH100*BH$168</f>
        <v>1550.4147920372543</v>
      </c>
      <c r="BI100" s="16">
        <f>+'MATRIZ (A)'!BI100*BI$168</f>
        <v>0</v>
      </c>
      <c r="BJ100" s="16">
        <f>+'MATRIZ (A)'!BJ100*BJ$168</f>
        <v>2125.5332449779476</v>
      </c>
      <c r="BK100" s="16">
        <f>+'MATRIZ (A)'!BK100*BK$168</f>
        <v>30.445845565597118</v>
      </c>
      <c r="BL100" s="16">
        <f>+'MATRIZ (A)'!BL100*BL$168</f>
        <v>128.23425154737944</v>
      </c>
      <c r="BM100" s="16">
        <f>+'MATRIZ (A)'!BM100*BM$168</f>
        <v>158.1258068810117</v>
      </c>
      <c r="BN100" s="16">
        <f>+'MATRIZ (A)'!BN100*BN$168</f>
        <v>1044.1471283802209</v>
      </c>
      <c r="BO100" s="16">
        <f>+'MATRIZ (A)'!BO100*BO$168</f>
        <v>22.970539343342956</v>
      </c>
      <c r="BP100" s="16">
        <f>+'MATRIZ (A)'!BP100*BP$168</f>
        <v>497.83457469183764</v>
      </c>
      <c r="BQ100" s="16">
        <f>+'MATRIZ (A)'!BQ100*BQ$168</f>
        <v>207.58009374937581</v>
      </c>
      <c r="BR100" s="16">
        <f>+'MATRIZ (A)'!BR100*BR$168</f>
        <v>1463.789095716922</v>
      </c>
      <c r="BS100" s="16">
        <f>+'MATRIZ (A)'!BS100*BS$168</f>
        <v>578.46814781020498</v>
      </c>
      <c r="BT100" s="16">
        <f>+'MATRIZ (A)'!BT100*BT$168</f>
        <v>117.64122355307164</v>
      </c>
      <c r="BU100" s="16">
        <f>+'MATRIZ (A)'!BU100*BU$168</f>
        <v>1447.1883295578634</v>
      </c>
      <c r="BV100" s="16">
        <f>+'MATRIZ (A)'!BV100*BV$168</f>
        <v>996.02522355994245</v>
      </c>
      <c r="BW100" s="16">
        <f>+'MATRIZ (A)'!BW100*BW$168</f>
        <v>893.45441645899541</v>
      </c>
      <c r="BX100" s="16">
        <f>+'MATRIZ (A)'!BX100*BX$168</f>
        <v>2365.4270169548395</v>
      </c>
      <c r="BY100" s="16">
        <f>+'MATRIZ (A)'!BY100*BY$168</f>
        <v>98.272859142930912</v>
      </c>
      <c r="BZ100" s="16">
        <f>+'MATRIZ (A)'!BZ100*BZ$168</f>
        <v>1642.8953087288239</v>
      </c>
      <c r="CA100" s="16">
        <f>+'MATRIZ (A)'!CA100*CA$168</f>
        <v>162.41330638017715</v>
      </c>
      <c r="CB100" s="16">
        <f>+'MATRIZ (A)'!CB100*CB$168</f>
        <v>0</v>
      </c>
      <c r="CC100" s="16">
        <f>+'MATRIZ (A)'!CC100*CC$168</f>
        <v>230.30994614935804</v>
      </c>
      <c r="CD100" s="16">
        <f>+'MATRIZ (A)'!CD100*CD$168</f>
        <v>1867.3295729042547</v>
      </c>
      <c r="CE100" s="16">
        <f>+'MATRIZ (A)'!CE100*CE$168</f>
        <v>171.70815332614814</v>
      </c>
      <c r="CF100" s="16">
        <f>+'MATRIZ (A)'!CF100*CF$168</f>
        <v>1910.5312110653035</v>
      </c>
      <c r="CG100" s="16">
        <f>+'MATRIZ (A)'!CG100*CG$168</f>
        <v>3297.0809897464828</v>
      </c>
      <c r="CH100" s="16">
        <f>+'MATRIZ (A)'!CH100*CH$168</f>
        <v>2437.0985352463754</v>
      </c>
      <c r="CI100" s="16">
        <f>+'MATRIZ (A)'!CI100*CI$168</f>
        <v>963.14149303670445</v>
      </c>
      <c r="CJ100" s="16">
        <f>+'MATRIZ (A)'!CJ100*CJ$168</f>
        <v>311812.95772816183</v>
      </c>
      <c r="CK100" s="16">
        <f>+'MATRIZ (A)'!CK100*CK$168</f>
        <v>643.48899011545461</v>
      </c>
      <c r="CL100" s="16">
        <f>+'MATRIZ (A)'!CL100*CL$168</f>
        <v>117246.7190472873</v>
      </c>
      <c r="CM100" s="16">
        <f>+'MATRIZ (A)'!CM100*CM$168</f>
        <v>1274.7578324033002</v>
      </c>
      <c r="CN100" s="16">
        <f>+'MATRIZ (A)'!CN100*CN$168</f>
        <v>54871.413053602766</v>
      </c>
      <c r="CO100" s="16">
        <f>+'MATRIZ (A)'!CO100*CO$168</f>
        <v>2537.470521097513</v>
      </c>
      <c r="CP100" s="16">
        <f>+'MATRIZ (A)'!CP100*CP$168</f>
        <v>302.42396247983146</v>
      </c>
      <c r="CQ100" s="16">
        <f>+'MATRIZ (A)'!CQ100*CQ$168</f>
        <v>1568.631093817427</v>
      </c>
      <c r="CR100" s="16">
        <f>+'MATRIZ (A)'!CR100*CR$168</f>
        <v>13.387287928069796</v>
      </c>
      <c r="CS100" s="16">
        <f>+'MATRIZ (A)'!CS100*CS$168</f>
        <v>2139.0681667446643</v>
      </c>
      <c r="CT100" s="16">
        <f>+'MATRIZ (A)'!CT100*CT$168</f>
        <v>912.41163891214831</v>
      </c>
      <c r="CU100" s="16">
        <f>+'MATRIZ (A)'!CU100*CU$168</f>
        <v>1465.4539201048412</v>
      </c>
      <c r="CV100" s="16">
        <f>+'MATRIZ (A)'!CV100*CV$168</f>
        <v>2459.6684914194911</v>
      </c>
      <c r="CW100" s="16">
        <f>+'MATRIZ (A)'!CW100*CW$168</f>
        <v>242.92892059046324</v>
      </c>
      <c r="CX100" s="16">
        <f>+'MATRIZ (A)'!CX100*CX$168</f>
        <v>16267.953024165088</v>
      </c>
      <c r="CY100" s="16">
        <f>+'MATRIZ (A)'!CY100*CY$168</f>
        <v>5415.2518894408513</v>
      </c>
      <c r="CZ100" s="16">
        <f>+'MATRIZ (A)'!CZ100*CZ$168</f>
        <v>889.29973805818565</v>
      </c>
      <c r="DA100" s="16">
        <f>+'MATRIZ (A)'!DA100*DA$168</f>
        <v>21100.12210704897</v>
      </c>
      <c r="DB100" s="16">
        <f>+'MATRIZ (A)'!DB100*DB$168</f>
        <v>2488.5530883636725</v>
      </c>
      <c r="DC100" s="16">
        <f>+'MATRIZ (A)'!DC100*DC$168</f>
        <v>9492.1784035695237</v>
      </c>
      <c r="DD100" s="16">
        <f>+'MATRIZ (A)'!DD100*DD$168</f>
        <v>535.85859058275287</v>
      </c>
      <c r="DE100" s="16">
        <f>+'MATRIZ (A)'!DE100*DE$168</f>
        <v>11.727160570787301</v>
      </c>
      <c r="DF100" s="16">
        <f>+'MATRIZ (A)'!DF100*DF$168</f>
        <v>617.11809866460635</v>
      </c>
      <c r="DG100" s="16">
        <f>+'MATRIZ (A)'!DG100*DG$168</f>
        <v>70494.222928716292</v>
      </c>
      <c r="DH100" s="16">
        <f>+'MATRIZ (A)'!DH100*DH$168</f>
        <v>872.69445545678241</v>
      </c>
      <c r="DI100" s="16">
        <f>+'MATRIZ (A)'!DI100*DI$168</f>
        <v>404.02161032949988</v>
      </c>
      <c r="DJ100" s="16">
        <f>+'MATRIZ (A)'!DJ100*DJ$168</f>
        <v>1599.3491127537393</v>
      </c>
      <c r="DK100" s="16">
        <f>+'MATRIZ (A)'!DK100*DK$168</f>
        <v>4451.7869056997934</v>
      </c>
      <c r="DL100" s="16">
        <f>+'MATRIZ (A)'!DL100*DL$168</f>
        <v>677.42360544531721</v>
      </c>
      <c r="DM100" s="16">
        <f>+'MATRIZ (A)'!DM100*DM$168</f>
        <v>3575.8645834605359</v>
      </c>
      <c r="DN100" s="16">
        <f>+'MATRIZ (A)'!DN100*DN$168</f>
        <v>126.92099466484075</v>
      </c>
      <c r="DO100" s="16">
        <f>+'MATRIZ (A)'!DO100*DO$168</f>
        <v>263.17720579147039</v>
      </c>
      <c r="DP100" s="16">
        <f>+'MATRIZ (A)'!DP100*DP$168</f>
        <v>1189.5042428738286</v>
      </c>
      <c r="DQ100" s="16">
        <f>+'MATRIZ (A)'!DQ100*DQ$168</f>
        <v>0</v>
      </c>
      <c r="DR100" s="16">
        <f>+'MATRIZ (A)'!DR100*DR$168</f>
        <v>581.44459709192461</v>
      </c>
      <c r="DS100" s="16">
        <f>+'MATRIZ (A)'!DS100*DS$168</f>
        <v>1548.4180230414879</v>
      </c>
      <c r="DT100" s="16">
        <f>+'MATRIZ (A)'!DT100*DT$168</f>
        <v>589.09255813964683</v>
      </c>
      <c r="DU100" s="16">
        <f>+'MATRIZ (A)'!DU100*DU$168</f>
        <v>2827.7903383126345</v>
      </c>
      <c r="DV100" s="16">
        <f>+'MATRIZ (A)'!DV100*DV$168</f>
        <v>8244.5498235461473</v>
      </c>
      <c r="DW100" s="16">
        <f>+'MATRIZ (A)'!DW100*DW$168</f>
        <v>7542.5105299450524</v>
      </c>
      <c r="DX100" s="16">
        <f>+'MATRIZ (A)'!DX100*DX$168</f>
        <v>78.582178250277622</v>
      </c>
      <c r="DY100" s="16">
        <f>+'MATRIZ (A)'!DY100*DY$168</f>
        <v>24713.32788188272</v>
      </c>
      <c r="DZ100" s="16">
        <f>+'MATRIZ (A)'!DZ100*DZ$168</f>
        <v>10835.528650142556</v>
      </c>
      <c r="EA100" s="16">
        <f>+'MATRIZ (A)'!EA100*EA$168</f>
        <v>454.31977423801254</v>
      </c>
      <c r="EB100" s="16">
        <f>+'MATRIZ (A)'!EB100*EB$168</f>
        <v>27180.207138650258</v>
      </c>
      <c r="EC100" s="16">
        <f>+'MATRIZ (A)'!EC100*EC$168</f>
        <v>435.98102335229441</v>
      </c>
      <c r="ED100" s="16">
        <f>+'MATRIZ (A)'!ED100*ED$168</f>
        <v>118.08675773612592</v>
      </c>
      <c r="EE100" s="16">
        <f>+'MATRIZ (A)'!EE100*EE$168</f>
        <v>1417.9875324813386</v>
      </c>
      <c r="EF100" s="16">
        <f>+'MATRIZ (A)'!EF100*EF$168</f>
        <v>443.08545619334529</v>
      </c>
      <c r="EG100" s="16">
        <f>+'MATRIZ (A)'!EG100*EG$168</f>
        <v>31.940698449041761</v>
      </c>
      <c r="EH100" s="16">
        <f>+'MATRIZ (A)'!EH100*EH$168</f>
        <v>0</v>
      </c>
      <c r="EI100" s="18">
        <f t="shared" si="6"/>
        <v>776879.73919825396</v>
      </c>
      <c r="EJ100" s="20">
        <f>+'MATRIZ (I-A) INVERSA'!FM100</f>
        <v>86137.404719252998</v>
      </c>
      <c r="EK100" s="20">
        <f>+'MATRIZ (I-A) INVERSA'!FN100</f>
        <v>0</v>
      </c>
      <c r="EL100" s="20">
        <f>+'MATRIZ (I-A) INVERSA'!FO100</f>
        <v>0</v>
      </c>
      <c r="EM100" s="20">
        <f>+'MATRIZ (I-A) INVERSA'!FP100</f>
        <v>0</v>
      </c>
      <c r="EN100" s="20">
        <f>+'MATRIZ (I-A) INVERSA'!FQ100</f>
        <v>0</v>
      </c>
      <c r="EO100" s="20">
        <f>+'MATRIZ (I-A) INVERSA'!FR100</f>
        <v>0</v>
      </c>
      <c r="EP100" s="20">
        <f>+'MATRIZ (I-A) INVERSA'!FS100</f>
        <v>0</v>
      </c>
      <c r="EQ100" s="20">
        <f>+'MATRIZ (I-A) INVERSA'!FT100</f>
        <v>0</v>
      </c>
      <c r="ER100" s="20">
        <f>+'MATRIZ (I-A) INVERSA'!FU100</f>
        <v>0</v>
      </c>
      <c r="ES100" s="20">
        <f>+'MATRIZ (I-A) INVERSA'!FV100</f>
        <v>0</v>
      </c>
      <c r="ET100" s="20">
        <f>+'MATRIZ (I-A) INVERSA'!FW100</f>
        <v>0</v>
      </c>
      <c r="EU100" s="20">
        <f>+'MATRIZ (I-A) INVERSA'!FX100</f>
        <v>0</v>
      </c>
      <c r="EV100" s="20">
        <f>+'MATRIZ (I-A) INVERSA'!FY100</f>
        <v>0</v>
      </c>
      <c r="EW100" s="20">
        <f>+'MATRIZ (I-A) INVERSA'!FZ100</f>
        <v>0</v>
      </c>
      <c r="EX100" s="20">
        <f>+'MATRIZ (I-A) INVERSA'!GA100</f>
        <v>0</v>
      </c>
      <c r="EY100" s="20">
        <f>+'MATRIZ (I-A) INVERSA'!GB100</f>
        <v>0</v>
      </c>
      <c r="EZ100" s="20">
        <f>+'MATRIZ (I-A) INVERSA'!GC100</f>
        <v>0</v>
      </c>
      <c r="FA100" s="20">
        <f>+'MATRIZ (I-A) INVERSA'!GD100</f>
        <v>0</v>
      </c>
      <c r="FB100" s="20">
        <f>+'MATRIZ (I-A) INVERSA'!GE100</f>
        <v>0</v>
      </c>
      <c r="FC100" s="20">
        <f>+'MATRIZ (I-A) INVERSA'!GF100</f>
        <v>0</v>
      </c>
      <c r="FD100" s="20">
        <f>+'MATRIZ (I-A) INVERSA'!GG100</f>
        <v>0</v>
      </c>
      <c r="FE100" s="20">
        <f>+'MATRIZ (I-A) INVERSA'!GH100</f>
        <v>0</v>
      </c>
      <c r="FF100" s="20">
        <f>+'MATRIZ (I-A) INVERSA'!GI100</f>
        <v>0</v>
      </c>
      <c r="FG100" s="18">
        <f t="shared" si="8"/>
        <v>86137.404719252998</v>
      </c>
      <c r="FH100" s="17">
        <f t="shared" si="7"/>
        <v>863017.14391750691</v>
      </c>
      <c r="FI100" s="28"/>
      <c r="FJ100" s="17">
        <v>863017.14391750679</v>
      </c>
      <c r="FK100" s="50">
        <f t="shared" si="9"/>
        <v>0</v>
      </c>
      <c r="FM100" s="48">
        <f>+IFERROR((FH100/'MIP 2012'!FH100*100-100),0)</f>
        <v>0.67351101205699138</v>
      </c>
    </row>
    <row r="101" spans="1:169" s="7" customFormat="1" ht="21.95" customHeight="1" thickBot="1" x14ac:dyDescent="0.25">
      <c r="A101" s="12" t="s">
        <v>266</v>
      </c>
      <c r="B101" s="12" t="s">
        <v>267</v>
      </c>
      <c r="C101" s="16">
        <f>+'MATRIZ (A)'!C101*C$168</f>
        <v>511.85668718083065</v>
      </c>
      <c r="D101" s="16">
        <f>+'MATRIZ (A)'!D101*D$168</f>
        <v>161.1946898423551</v>
      </c>
      <c r="E101" s="16">
        <f>+'MATRIZ (A)'!E101*E$168</f>
        <v>787.1360336000065</v>
      </c>
      <c r="F101" s="16">
        <f>+'MATRIZ (A)'!F101*F$168</f>
        <v>3681.8748745937514</v>
      </c>
      <c r="G101" s="16">
        <f>+'MATRIZ (A)'!G101*G$168</f>
        <v>1224.9384219119368</v>
      </c>
      <c r="H101" s="16">
        <f>+'MATRIZ (A)'!H101*H$168</f>
        <v>3259.8720279312756</v>
      </c>
      <c r="I101" s="16">
        <f>+'MATRIZ (A)'!I101*I$168</f>
        <v>964.19259612458734</v>
      </c>
      <c r="J101" s="16">
        <f>+'MATRIZ (A)'!J101*J$168</f>
        <v>505.56668081110104</v>
      </c>
      <c r="K101" s="16">
        <f>+'MATRIZ (A)'!K101*K$168</f>
        <v>1601.8167965409275</v>
      </c>
      <c r="L101" s="16">
        <f>+'MATRIZ (A)'!L101*L$168</f>
        <v>6412.6812046502173</v>
      </c>
      <c r="M101" s="16">
        <f>+'MATRIZ (A)'!M101*M$168</f>
        <v>2751.2485613138779</v>
      </c>
      <c r="N101" s="16">
        <f>+'MATRIZ (A)'!N101*N$168</f>
        <v>1756.7495032449706</v>
      </c>
      <c r="O101" s="16">
        <f>+'MATRIZ (A)'!O101*O$168</f>
        <v>934.20761204620817</v>
      </c>
      <c r="P101" s="16">
        <f>+'MATRIZ (A)'!P101*P$168</f>
        <v>15577.347408462807</v>
      </c>
      <c r="Q101" s="16">
        <f>+'MATRIZ (A)'!Q101*Q$168</f>
        <v>723.25442225383631</v>
      </c>
      <c r="R101" s="16">
        <f>+'MATRIZ (A)'!R101*R$168</f>
        <v>26058.296055911298</v>
      </c>
      <c r="S101" s="16">
        <f>+'MATRIZ (A)'!S101*S$168</f>
        <v>1671.7864404159839</v>
      </c>
      <c r="T101" s="16">
        <f>+'MATRIZ (A)'!T101*T$168</f>
        <v>6275.3026347392806</v>
      </c>
      <c r="U101" s="16">
        <f>+'MATRIZ (A)'!U101*U$168</f>
        <v>2496.9339472549696</v>
      </c>
      <c r="V101" s="16">
        <f>+'MATRIZ (A)'!V101*V$168</f>
        <v>1433.8705650280749</v>
      </c>
      <c r="W101" s="16">
        <f>+'MATRIZ (A)'!W101*W$168</f>
        <v>2172.8177871136572</v>
      </c>
      <c r="X101" s="16">
        <f>+'MATRIZ (A)'!X101*X$168</f>
        <v>14991.271577555182</v>
      </c>
      <c r="Y101" s="16">
        <f>+'MATRIZ (A)'!Y101*Y$168</f>
        <v>6409.2770710503737</v>
      </c>
      <c r="Z101" s="16">
        <f>+'MATRIZ (A)'!Z101*Z$168</f>
        <v>11106.567950247099</v>
      </c>
      <c r="AA101" s="16">
        <f>+'MATRIZ (A)'!AA101*AA$168</f>
        <v>1103.3068718069167</v>
      </c>
      <c r="AB101" s="16">
        <f>+'MATRIZ (A)'!AB101*AB$168</f>
        <v>5149.9059993997125</v>
      </c>
      <c r="AC101" s="16">
        <f>+'MATRIZ (A)'!AC101*AC$168</f>
        <v>498.58782385362639</v>
      </c>
      <c r="AD101" s="16">
        <f>+'MATRIZ (A)'!AD101*AD$168</f>
        <v>1338.8038317590631</v>
      </c>
      <c r="AE101" s="16">
        <f>+'MATRIZ (A)'!AE101*AE$168</f>
        <v>2352.9601821645374</v>
      </c>
      <c r="AF101" s="16">
        <f>+'MATRIZ (A)'!AF101*AF$168</f>
        <v>3941.0733142958943</v>
      </c>
      <c r="AG101" s="16">
        <f>+'MATRIZ (A)'!AG101*AG$168</f>
        <v>1.2040998885558161</v>
      </c>
      <c r="AH101" s="16">
        <f>+'MATRIZ (A)'!AH101*AH$168</f>
        <v>189.73748197193746</v>
      </c>
      <c r="AI101" s="16">
        <f>+'MATRIZ (A)'!AI101*AI$168</f>
        <v>12124.920028308576</v>
      </c>
      <c r="AJ101" s="16">
        <f>+'MATRIZ (A)'!AJ101*AJ$168</f>
        <v>12818.573193344502</v>
      </c>
      <c r="AK101" s="16">
        <f>+'MATRIZ (A)'!AK101*AK$168</f>
        <v>7125.4008948237497</v>
      </c>
      <c r="AL101" s="16">
        <f>+'MATRIZ (A)'!AL101*AL$168</f>
        <v>18095.521286853644</v>
      </c>
      <c r="AM101" s="16">
        <f>+'MATRIZ (A)'!AM101*AM$168</f>
        <v>29172.148542451319</v>
      </c>
      <c r="AN101" s="16">
        <f>+'MATRIZ (A)'!AN101*AN$168</f>
        <v>11524.563182470618</v>
      </c>
      <c r="AO101" s="16">
        <f>+'MATRIZ (A)'!AO101*AO$168</f>
        <v>981.5384741059911</v>
      </c>
      <c r="AP101" s="16">
        <f>+'MATRIZ (A)'!AP101*AP$168</f>
        <v>6806.8622987010858</v>
      </c>
      <c r="AQ101" s="16">
        <f>+'MATRIZ (A)'!AQ101*AQ$168</f>
        <v>25875.342673506282</v>
      </c>
      <c r="AR101" s="16">
        <f>+'MATRIZ (A)'!AR101*AR$168</f>
        <v>5229.5604755724644</v>
      </c>
      <c r="AS101" s="16">
        <f>+'MATRIZ (A)'!AS101*AS$168</f>
        <v>2157.6236003072372</v>
      </c>
      <c r="AT101" s="16">
        <f>+'MATRIZ (A)'!AT101*AT$168</f>
        <v>3953.8957455860973</v>
      </c>
      <c r="AU101" s="16">
        <f>+'MATRIZ (A)'!AU101*AU$168</f>
        <v>429.67943986009101</v>
      </c>
      <c r="AV101" s="16">
        <f>+'MATRIZ (A)'!AV101*AV$168</f>
        <v>1254.0104401002375</v>
      </c>
      <c r="AW101" s="16">
        <f>+'MATRIZ (A)'!AW101*AW$168</f>
        <v>14919.565737770814</v>
      </c>
      <c r="AX101" s="16">
        <f>+'MATRIZ (A)'!AX101*AX$168</f>
        <v>6925.1629577022886</v>
      </c>
      <c r="AY101" s="16">
        <f>+'MATRIZ (A)'!AY101*AY$168</f>
        <v>1053.4176791112488</v>
      </c>
      <c r="AZ101" s="16">
        <f>+'MATRIZ (A)'!AZ101*AZ$168</f>
        <v>21114.052895630633</v>
      </c>
      <c r="BA101" s="16">
        <f>+'MATRIZ (A)'!BA101*BA$168</f>
        <v>529.07925475806223</v>
      </c>
      <c r="BB101" s="16">
        <f>+'MATRIZ (A)'!BB101*BB$168</f>
        <v>4324.7443619502701</v>
      </c>
      <c r="BC101" s="16">
        <f>+'MATRIZ (A)'!BC101*BC$168</f>
        <v>9605.5118415249672</v>
      </c>
      <c r="BD101" s="16">
        <f>+'MATRIZ (A)'!BD101*BD$168</f>
        <v>1137.994758715882</v>
      </c>
      <c r="BE101" s="16">
        <f>+'MATRIZ (A)'!BE101*BE$168</f>
        <v>757.03936616547662</v>
      </c>
      <c r="BF101" s="16">
        <f>+'MATRIZ (A)'!BF101*BF$168</f>
        <v>4309.310056968101</v>
      </c>
      <c r="BG101" s="16">
        <f>+'MATRIZ (A)'!BG101*BG$168</f>
        <v>29948.454669044775</v>
      </c>
      <c r="BH101" s="16">
        <f>+'MATRIZ (A)'!BH101*BH$168</f>
        <v>8833.6096792131775</v>
      </c>
      <c r="BI101" s="16">
        <f>+'MATRIZ (A)'!BI101*BI$168</f>
        <v>0</v>
      </c>
      <c r="BJ101" s="16">
        <f>+'MATRIZ (A)'!BJ101*BJ$168</f>
        <v>11812.318316697303</v>
      </c>
      <c r="BK101" s="16">
        <f>+'MATRIZ (A)'!BK101*BK$168</f>
        <v>417.88596367466118</v>
      </c>
      <c r="BL101" s="16">
        <f>+'MATRIZ (A)'!BL101*BL$168</f>
        <v>7257.966931515436</v>
      </c>
      <c r="BM101" s="16">
        <f>+'MATRIZ (A)'!BM101*BM$168</f>
        <v>8541.2561458807431</v>
      </c>
      <c r="BN101" s="16">
        <f>+'MATRIZ (A)'!BN101*BN$168</f>
        <v>12186.832651107748</v>
      </c>
      <c r="BO101" s="16">
        <f>+'MATRIZ (A)'!BO101*BO$168</f>
        <v>841.30425052016426</v>
      </c>
      <c r="BP101" s="16">
        <f>+'MATRIZ (A)'!BP101*BP$168</f>
        <v>6411.0892947132406</v>
      </c>
      <c r="BQ101" s="16">
        <f>+'MATRIZ (A)'!BQ101*BQ$168</f>
        <v>10576.594127859003</v>
      </c>
      <c r="BR101" s="16">
        <f>+'MATRIZ (A)'!BR101*BR$168</f>
        <v>15975.34317003471</v>
      </c>
      <c r="BS101" s="16">
        <f>+'MATRIZ (A)'!BS101*BS$168</f>
        <v>2988.3258005080711</v>
      </c>
      <c r="BT101" s="16">
        <f>+'MATRIZ (A)'!BT101*BT$168</f>
        <v>2516.8801142013253</v>
      </c>
      <c r="BU101" s="16">
        <f>+'MATRIZ (A)'!BU101*BU$168</f>
        <v>15017.845147763486</v>
      </c>
      <c r="BV101" s="16">
        <f>+'MATRIZ (A)'!BV101*BV$168</f>
        <v>13635.325655063325</v>
      </c>
      <c r="BW101" s="16">
        <f>+'MATRIZ (A)'!BW101*BW$168</f>
        <v>6820.1735642138237</v>
      </c>
      <c r="BX101" s="16">
        <f>+'MATRIZ (A)'!BX101*BX$168</f>
        <v>9556.678857160372</v>
      </c>
      <c r="BY101" s="16">
        <f>+'MATRIZ (A)'!BY101*BY$168</f>
        <v>1512.9325371407506</v>
      </c>
      <c r="BZ101" s="16">
        <f>+'MATRIZ (A)'!BZ101*BZ$168</f>
        <v>19357.462049667807</v>
      </c>
      <c r="CA101" s="16">
        <f>+'MATRIZ (A)'!CA101*CA$168</f>
        <v>1522.738035477842</v>
      </c>
      <c r="CB101" s="16">
        <f>+'MATRIZ (A)'!CB101*CB$168</f>
        <v>171.59273377913121</v>
      </c>
      <c r="CC101" s="16">
        <f>+'MATRIZ (A)'!CC101*CC$168</f>
        <v>8487.3857156102986</v>
      </c>
      <c r="CD101" s="16">
        <f>+'MATRIZ (A)'!CD101*CD$168</f>
        <v>34512.144581981389</v>
      </c>
      <c r="CE101" s="16">
        <f>+'MATRIZ (A)'!CE101*CE$168</f>
        <v>6957.0603014403732</v>
      </c>
      <c r="CF101" s="16">
        <f>+'MATRIZ (A)'!CF101*CF$168</f>
        <v>11293.462827296735</v>
      </c>
      <c r="CG101" s="16">
        <f>+'MATRIZ (A)'!CG101*CG$168</f>
        <v>10741.241440907053</v>
      </c>
      <c r="CH101" s="16">
        <f>+'MATRIZ (A)'!CH101*CH$168</f>
        <v>2195.4423605015022</v>
      </c>
      <c r="CI101" s="16">
        <f>+'MATRIZ (A)'!CI101*CI$168</f>
        <v>2818.3793366122313</v>
      </c>
      <c r="CJ101" s="16">
        <f>+'MATRIZ (A)'!CJ101*CJ$168</f>
        <v>109382.92953126619</v>
      </c>
      <c r="CK101" s="16">
        <f>+'MATRIZ (A)'!CK101*CK$168</f>
        <v>15129.60704015878</v>
      </c>
      <c r="CL101" s="16">
        <f>+'MATRIZ (A)'!CL101*CL$168</f>
        <v>58233.356962302547</v>
      </c>
      <c r="CM101" s="16">
        <f>+'MATRIZ (A)'!CM101*CM$168</f>
        <v>74146.923431824209</v>
      </c>
      <c r="CN101" s="16">
        <f>+'MATRIZ (A)'!CN101*CN$168</f>
        <v>40165.869557369253</v>
      </c>
      <c r="CO101" s="16">
        <f>+'MATRIZ (A)'!CO101*CO$168</f>
        <v>17140.078366435358</v>
      </c>
      <c r="CP101" s="16">
        <f>+'MATRIZ (A)'!CP101*CP$168</f>
        <v>95.08762079872858</v>
      </c>
      <c r="CQ101" s="16">
        <f>+'MATRIZ (A)'!CQ101*CQ$168</f>
        <v>15959.551352046661</v>
      </c>
      <c r="CR101" s="16">
        <f>+'MATRIZ (A)'!CR101*CR$168</f>
        <v>15549.364951617488</v>
      </c>
      <c r="CS101" s="16">
        <f>+'MATRIZ (A)'!CS101*CS$168</f>
        <v>19829.624134085967</v>
      </c>
      <c r="CT101" s="16">
        <f>+'MATRIZ (A)'!CT101*CT$168</f>
        <v>679.8896635859287</v>
      </c>
      <c r="CU101" s="16">
        <f>+'MATRIZ (A)'!CU101*CU$168</f>
        <v>4505.3512377675625</v>
      </c>
      <c r="CV101" s="16">
        <f>+'MATRIZ (A)'!CV101*CV$168</f>
        <v>2189.2483808949132</v>
      </c>
      <c r="CW101" s="16">
        <f>+'MATRIZ (A)'!CW101*CW$168</f>
        <v>1111.2619996865712</v>
      </c>
      <c r="CX101" s="16">
        <f>+'MATRIZ (A)'!CX101*CX$168</f>
        <v>29576.515998133156</v>
      </c>
      <c r="CY101" s="16">
        <f>+'MATRIZ (A)'!CY101*CY$168</f>
        <v>78375.466456556154</v>
      </c>
      <c r="CZ101" s="16">
        <f>+'MATRIZ (A)'!CZ101*CZ$168</f>
        <v>803.95871855523831</v>
      </c>
      <c r="DA101" s="16">
        <f>+'MATRIZ (A)'!DA101*DA$168</f>
        <v>8255.0459306898156</v>
      </c>
      <c r="DB101" s="16">
        <f>+'MATRIZ (A)'!DB101*DB$168</f>
        <v>1532.4273791062647</v>
      </c>
      <c r="DC101" s="16">
        <f>+'MATRIZ (A)'!DC101*DC$168</f>
        <v>5693.1646798297543</v>
      </c>
      <c r="DD101" s="16">
        <f>+'MATRIZ (A)'!DD101*DD$168</f>
        <v>1849.5769527766481</v>
      </c>
      <c r="DE101" s="16">
        <f>+'MATRIZ (A)'!DE101*DE$168</f>
        <v>869.94847670107072</v>
      </c>
      <c r="DF101" s="16">
        <f>+'MATRIZ (A)'!DF101*DF$168</f>
        <v>1132.283672359277</v>
      </c>
      <c r="DG101" s="16">
        <f>+'MATRIZ (A)'!DG101*DG$168</f>
        <v>20333.823151204702</v>
      </c>
      <c r="DH101" s="16">
        <f>+'MATRIZ (A)'!DH101*DH$168</f>
        <v>2990.0670503918345</v>
      </c>
      <c r="DI101" s="16">
        <f>+'MATRIZ (A)'!DI101*DI$168</f>
        <v>1922.3886913490305</v>
      </c>
      <c r="DJ101" s="16">
        <f>+'MATRIZ (A)'!DJ101*DJ$168</f>
        <v>996.81656579799585</v>
      </c>
      <c r="DK101" s="16">
        <f>+'MATRIZ (A)'!DK101*DK$168</f>
        <v>3696.4971379246499</v>
      </c>
      <c r="DL101" s="16">
        <f>+'MATRIZ (A)'!DL101*DL$168</f>
        <v>1203.8756862471948</v>
      </c>
      <c r="DM101" s="16">
        <f>+'MATRIZ (A)'!DM101*DM$168</f>
        <v>6919.0294169644576</v>
      </c>
      <c r="DN101" s="16">
        <f>+'MATRIZ (A)'!DN101*DN$168</f>
        <v>2999.3896836057193</v>
      </c>
      <c r="DO101" s="16">
        <f>+'MATRIZ (A)'!DO101*DO$168</f>
        <v>1435.2231271005694</v>
      </c>
      <c r="DP101" s="16">
        <f>+'MATRIZ (A)'!DP101*DP$168</f>
        <v>5430.1110897988983</v>
      </c>
      <c r="DQ101" s="16">
        <f>+'MATRIZ (A)'!DQ101*DQ$168</f>
        <v>126.1505041038663</v>
      </c>
      <c r="DR101" s="16">
        <f>+'MATRIZ (A)'!DR101*DR$168</f>
        <v>1691.1751033721607</v>
      </c>
      <c r="DS101" s="16">
        <f>+'MATRIZ (A)'!DS101*DS$168</f>
        <v>2084.3494925620416</v>
      </c>
      <c r="DT101" s="16">
        <f>+'MATRIZ (A)'!DT101*DT$168</f>
        <v>2340.7225579265114</v>
      </c>
      <c r="DU101" s="16">
        <f>+'MATRIZ (A)'!DU101*DU$168</f>
        <v>5528.4074549564139</v>
      </c>
      <c r="DV101" s="16">
        <f>+'MATRIZ (A)'!DV101*DV$168</f>
        <v>6698.5313760345052</v>
      </c>
      <c r="DW101" s="16">
        <f>+'MATRIZ (A)'!DW101*DW$168</f>
        <v>4750.2966173886707</v>
      </c>
      <c r="DX101" s="16">
        <f>+'MATRIZ (A)'!DX101*DX$168</f>
        <v>82.543298493900622</v>
      </c>
      <c r="DY101" s="16">
        <f>+'MATRIZ (A)'!DY101*DY$168</f>
        <v>22548.553413368478</v>
      </c>
      <c r="DZ101" s="16">
        <f>+'MATRIZ (A)'!DZ101*DZ$168</f>
        <v>41895.740353076202</v>
      </c>
      <c r="EA101" s="16">
        <f>+'MATRIZ (A)'!EA101*EA$168</f>
        <v>3647.1986345952455</v>
      </c>
      <c r="EB101" s="16">
        <f>+'MATRIZ (A)'!EB101*EB$168</f>
        <v>3622.5479410274424</v>
      </c>
      <c r="EC101" s="16">
        <f>+'MATRIZ (A)'!EC101*EC$168</f>
        <v>2161.4580551010163</v>
      </c>
      <c r="ED101" s="16">
        <f>+'MATRIZ (A)'!ED101*ED$168</f>
        <v>160.2800546588478</v>
      </c>
      <c r="EE101" s="16">
        <f>+'MATRIZ (A)'!EE101*EE$168</f>
        <v>7658.6913079867227</v>
      </c>
      <c r="EF101" s="16">
        <f>+'MATRIZ (A)'!EF101*EF$168</f>
        <v>171.29410580925091</v>
      </c>
      <c r="EG101" s="16">
        <f>+'MATRIZ (A)'!EG101*EG$168</f>
        <v>353.47856502180565</v>
      </c>
      <c r="EH101" s="16">
        <f>+'MATRIZ (A)'!EH101*EH$168</f>
        <v>0</v>
      </c>
      <c r="EI101" s="18">
        <f t="shared" si="6"/>
        <v>1248834.0595312561</v>
      </c>
      <c r="EJ101" s="20">
        <f>+'MATRIZ (I-A) INVERSA'!FM101</f>
        <v>1686536.8935815059</v>
      </c>
      <c r="EK101" s="20">
        <f>+'MATRIZ (I-A) INVERSA'!FN101</f>
        <v>0</v>
      </c>
      <c r="EL101" s="20">
        <f>+'MATRIZ (I-A) INVERSA'!FO101</f>
        <v>0</v>
      </c>
      <c r="EM101" s="20">
        <f>+'MATRIZ (I-A) INVERSA'!FP101</f>
        <v>0</v>
      </c>
      <c r="EN101" s="20">
        <f>+'MATRIZ (I-A) INVERSA'!FQ101</f>
        <v>0</v>
      </c>
      <c r="EO101" s="20">
        <f>+'MATRIZ (I-A) INVERSA'!FR101</f>
        <v>0</v>
      </c>
      <c r="EP101" s="20">
        <f>+'MATRIZ (I-A) INVERSA'!FS101</f>
        <v>0</v>
      </c>
      <c r="EQ101" s="20">
        <f>+'MATRIZ (I-A) INVERSA'!FT101</f>
        <v>0</v>
      </c>
      <c r="ER101" s="20">
        <f>+'MATRIZ (I-A) INVERSA'!FU101</f>
        <v>0</v>
      </c>
      <c r="ES101" s="20">
        <f>+'MATRIZ (I-A) INVERSA'!FV101</f>
        <v>0</v>
      </c>
      <c r="ET101" s="20">
        <f>+'MATRIZ (I-A) INVERSA'!FW101</f>
        <v>0</v>
      </c>
      <c r="EU101" s="20">
        <f>+'MATRIZ (I-A) INVERSA'!FX101</f>
        <v>36335.27861446629</v>
      </c>
      <c r="EV101" s="20">
        <f>+'MATRIZ (I-A) INVERSA'!FY101</f>
        <v>283912.19332759368</v>
      </c>
      <c r="EW101" s="20">
        <f>+'MATRIZ (I-A) INVERSA'!FZ101</f>
        <v>-11551.111678655296</v>
      </c>
      <c r="EX101" s="20">
        <f>+'MATRIZ (I-A) INVERSA'!GA101</f>
        <v>113618.8072454128</v>
      </c>
      <c r="EY101" s="20">
        <f>+'MATRIZ (I-A) INVERSA'!GB101</f>
        <v>0</v>
      </c>
      <c r="EZ101" s="20">
        <f>+'MATRIZ (I-A) INVERSA'!GC101</f>
        <v>0</v>
      </c>
      <c r="FA101" s="20">
        <f>+'MATRIZ (I-A) INVERSA'!GD101</f>
        <v>0</v>
      </c>
      <c r="FB101" s="20">
        <f>+'MATRIZ (I-A) INVERSA'!GE101</f>
        <v>0</v>
      </c>
      <c r="FC101" s="20">
        <f>+'MATRIZ (I-A) INVERSA'!GF101</f>
        <v>0</v>
      </c>
      <c r="FD101" s="20">
        <f>+'MATRIZ (I-A) INVERSA'!GG101</f>
        <v>0</v>
      </c>
      <c r="FE101" s="20">
        <f>+'MATRIZ (I-A) INVERSA'!GH101</f>
        <v>0</v>
      </c>
      <c r="FF101" s="20">
        <f>+'MATRIZ (I-A) INVERSA'!GI101</f>
        <v>0</v>
      </c>
      <c r="FG101" s="18">
        <f t="shared" si="8"/>
        <v>2108852.0610903231</v>
      </c>
      <c r="FH101" s="17">
        <f t="shared" si="7"/>
        <v>3357686.1206215792</v>
      </c>
      <c r="FI101" s="28"/>
      <c r="FJ101" s="17">
        <v>3357686.1206215797</v>
      </c>
      <c r="FK101" s="50">
        <f t="shared" si="9"/>
        <v>0</v>
      </c>
      <c r="FM101" s="48">
        <f>+IFERROR((FH101/'MIP 2012'!FH101*100-100),0)</f>
        <v>0.65292953072156479</v>
      </c>
    </row>
    <row r="102" spans="1:169" s="7" customFormat="1" ht="21.95" customHeight="1" thickBot="1" x14ac:dyDescent="0.25">
      <c r="A102" s="12" t="s">
        <v>268</v>
      </c>
      <c r="B102" s="12" t="s">
        <v>9</v>
      </c>
      <c r="C102" s="16">
        <f>+'MATRIZ (A)'!C102*C$168</f>
        <v>67.074302071251523</v>
      </c>
      <c r="D102" s="16">
        <f>+'MATRIZ (A)'!D102*D$168</f>
        <v>0.1848940204927291</v>
      </c>
      <c r="E102" s="16">
        <f>+'MATRIZ (A)'!E102*E$168</f>
        <v>0.23849095455882485</v>
      </c>
      <c r="F102" s="16">
        <f>+'MATRIZ (A)'!F102*F$168</f>
        <v>1132.3971677337968</v>
      </c>
      <c r="G102" s="16">
        <f>+'MATRIZ (A)'!G102*G$168</f>
        <v>1.4236243293453692</v>
      </c>
      <c r="H102" s="16">
        <f>+'MATRIZ (A)'!H102*H$168</f>
        <v>3.7867274334657588</v>
      </c>
      <c r="I102" s="16">
        <f>+'MATRIZ (A)'!I102*I$168</f>
        <v>426.49110143875509</v>
      </c>
      <c r="J102" s="16">
        <f>+'MATRIZ (A)'!J102*J$168</f>
        <v>0.58940275414315224</v>
      </c>
      <c r="K102" s="16">
        <f>+'MATRIZ (A)'!K102*K$168</f>
        <v>33.995353506075034</v>
      </c>
      <c r="L102" s="16">
        <f>+'MATRIZ (A)'!L102*L$168</f>
        <v>295.99637317775387</v>
      </c>
      <c r="M102" s="16">
        <f>+'MATRIZ (A)'!M102*M$168</f>
        <v>3.1615022275869205</v>
      </c>
      <c r="N102" s="16">
        <f>+'MATRIZ (A)'!N102*N$168</f>
        <v>457.72282349883722</v>
      </c>
      <c r="O102" s="16">
        <f>+'MATRIZ (A)'!O102*O$168</f>
        <v>34.051783358889018</v>
      </c>
      <c r="P102" s="16">
        <f>+'MATRIZ (A)'!P102*P$168</f>
        <v>1912.082849134649</v>
      </c>
      <c r="Q102" s="16">
        <f>+'MATRIZ (A)'!Q102*Q$168</f>
        <v>113.61691911216593</v>
      </c>
      <c r="R102" s="16">
        <f>+'MATRIZ (A)'!R102*R$168</f>
        <v>15335.58775783539</v>
      </c>
      <c r="S102" s="16">
        <f>+'MATRIZ (A)'!S102*S$168</f>
        <v>30.445450689931857</v>
      </c>
      <c r="T102" s="16">
        <f>+'MATRIZ (A)'!T102*T$168</f>
        <v>3894.9866189840213</v>
      </c>
      <c r="U102" s="16">
        <f>+'MATRIZ (A)'!U102*U$168</f>
        <v>1108.5549984833028</v>
      </c>
      <c r="V102" s="16">
        <f>+'MATRIZ (A)'!V102*V$168</f>
        <v>255.86175950492699</v>
      </c>
      <c r="W102" s="16">
        <f>+'MATRIZ (A)'!W102*W$168</f>
        <v>283.16559978011838</v>
      </c>
      <c r="X102" s="16">
        <f>+'MATRIZ (A)'!X102*X$168</f>
        <v>684.18955436603358</v>
      </c>
      <c r="Y102" s="16">
        <f>+'MATRIZ (A)'!Y102*Y$168</f>
        <v>579.17354304351647</v>
      </c>
      <c r="Z102" s="16">
        <f>+'MATRIZ (A)'!Z102*Z$168</f>
        <v>426.7783592412481</v>
      </c>
      <c r="AA102" s="16">
        <f>+'MATRIZ (A)'!AA102*AA$168</f>
        <v>1.2275910633087681</v>
      </c>
      <c r="AB102" s="16">
        <f>+'MATRIZ (A)'!AB102*AB$168</f>
        <v>10234.99643988207</v>
      </c>
      <c r="AC102" s="16">
        <f>+'MATRIZ (A)'!AC102*AC$168</f>
        <v>286.74083991398368</v>
      </c>
      <c r="AD102" s="16">
        <f>+'MATRIZ (A)'!AD102*AD$168</f>
        <v>105.20516739920909</v>
      </c>
      <c r="AE102" s="16">
        <f>+'MATRIZ (A)'!AE102*AE$168</f>
        <v>33.015880489349755</v>
      </c>
      <c r="AF102" s="16">
        <f>+'MATRIZ (A)'!AF102*AF$168</f>
        <v>2386.2624076030597</v>
      </c>
      <c r="AG102" s="16">
        <f>+'MATRIZ (A)'!AG102*AG$168</f>
        <v>2.2477227887559396E-2</v>
      </c>
      <c r="AH102" s="16">
        <f>+'MATRIZ (A)'!AH102*AH$168</f>
        <v>3.0554627183366296</v>
      </c>
      <c r="AI102" s="16">
        <f>+'MATRIZ (A)'!AI102*AI$168</f>
        <v>752.45593514286543</v>
      </c>
      <c r="AJ102" s="16">
        <f>+'MATRIZ (A)'!AJ102*AJ$168</f>
        <v>1872.3853988619924</v>
      </c>
      <c r="AK102" s="16">
        <f>+'MATRIZ (A)'!AK102*AK$168</f>
        <v>112.80488058139206</v>
      </c>
      <c r="AL102" s="16">
        <f>+'MATRIZ (A)'!AL102*AL$168</f>
        <v>581.89795245201378</v>
      </c>
      <c r="AM102" s="16">
        <f>+'MATRIZ (A)'!AM102*AM$168</f>
        <v>599.46920027395788</v>
      </c>
      <c r="AN102" s="16">
        <f>+'MATRIZ (A)'!AN102*AN$168</f>
        <v>80.441124535488342</v>
      </c>
      <c r="AO102" s="16">
        <f>+'MATRIZ (A)'!AO102*AO$168</f>
        <v>139.21600605521772</v>
      </c>
      <c r="AP102" s="16">
        <f>+'MATRIZ (A)'!AP102*AP$168</f>
        <v>814.27297599026269</v>
      </c>
      <c r="AQ102" s="16">
        <f>+'MATRIZ (A)'!AQ102*AQ$168</f>
        <v>2474.5536065251231</v>
      </c>
      <c r="AR102" s="16">
        <f>+'MATRIZ (A)'!AR102*AR$168</f>
        <v>413.37829390032556</v>
      </c>
      <c r="AS102" s="16">
        <f>+'MATRIZ (A)'!AS102*AS$168</f>
        <v>15.464120189220161</v>
      </c>
      <c r="AT102" s="16">
        <f>+'MATRIZ (A)'!AT102*AT$168</f>
        <v>384.70624404050966</v>
      </c>
      <c r="AU102" s="16">
        <f>+'MATRIZ (A)'!AU102*AU$168</f>
        <v>206.5061144914018</v>
      </c>
      <c r="AV102" s="16">
        <f>+'MATRIZ (A)'!AV102*AV$168</f>
        <v>173.69733535883799</v>
      </c>
      <c r="AW102" s="16">
        <f>+'MATRIZ (A)'!AW102*AW$168</f>
        <v>510.82586496618279</v>
      </c>
      <c r="AX102" s="16">
        <f>+'MATRIZ (A)'!AX102*AX$168</f>
        <v>1534.8643221275233</v>
      </c>
      <c r="AY102" s="16">
        <f>+'MATRIZ (A)'!AY102*AY$168</f>
        <v>27.888090541797872</v>
      </c>
      <c r="AZ102" s="16">
        <f>+'MATRIZ (A)'!AZ102*AZ$168</f>
        <v>3609.545060870415</v>
      </c>
      <c r="BA102" s="16">
        <f>+'MATRIZ (A)'!BA102*BA$168</f>
        <v>0.53705594119267452</v>
      </c>
      <c r="BB102" s="16">
        <f>+'MATRIZ (A)'!BB102*BB$168</f>
        <v>83.052463305217032</v>
      </c>
      <c r="BC102" s="16">
        <f>+'MATRIZ (A)'!BC102*BC$168</f>
        <v>369.00078929331369</v>
      </c>
      <c r="BD102" s="16">
        <f>+'MATRIZ (A)'!BD102*BD$168</f>
        <v>16.82151870234437</v>
      </c>
      <c r="BE102" s="16">
        <f>+'MATRIZ (A)'!BE102*BE$168</f>
        <v>7.5709313264270035</v>
      </c>
      <c r="BF102" s="16">
        <f>+'MATRIZ (A)'!BF102*BF$168</f>
        <v>463.43992613215613</v>
      </c>
      <c r="BG102" s="16">
        <f>+'MATRIZ (A)'!BG102*BG$168</f>
        <v>719.98072339431008</v>
      </c>
      <c r="BH102" s="16">
        <f>+'MATRIZ (A)'!BH102*BH$168</f>
        <v>785.41056072860613</v>
      </c>
      <c r="BI102" s="16">
        <f>+'MATRIZ (A)'!BI102*BI$168</f>
        <v>0</v>
      </c>
      <c r="BJ102" s="16">
        <f>+'MATRIZ (A)'!BJ102*BJ$168</f>
        <v>357.73344488049463</v>
      </c>
      <c r="BK102" s="16">
        <f>+'MATRIZ (A)'!BK102*BK$168</f>
        <v>11.111783220567345</v>
      </c>
      <c r="BL102" s="16">
        <f>+'MATRIZ (A)'!BL102*BL$168</f>
        <v>157.99145166008353</v>
      </c>
      <c r="BM102" s="16">
        <f>+'MATRIZ (A)'!BM102*BM$168</f>
        <v>248.24135217539049</v>
      </c>
      <c r="BN102" s="16">
        <f>+'MATRIZ (A)'!BN102*BN$168</f>
        <v>558.22167292056849</v>
      </c>
      <c r="BO102" s="16">
        <f>+'MATRIZ (A)'!BO102*BO$168</f>
        <v>19.828426689004583</v>
      </c>
      <c r="BP102" s="16">
        <f>+'MATRIZ (A)'!BP102*BP$168</f>
        <v>241.42195695506535</v>
      </c>
      <c r="BQ102" s="16">
        <f>+'MATRIZ (A)'!BQ102*BQ$168</f>
        <v>291.10362577682156</v>
      </c>
      <c r="BR102" s="16">
        <f>+'MATRIZ (A)'!BR102*BR$168</f>
        <v>481.80288684227776</v>
      </c>
      <c r="BS102" s="16">
        <f>+'MATRIZ (A)'!BS102*BS$168</f>
        <v>51.256278403590564</v>
      </c>
      <c r="BT102" s="16">
        <f>+'MATRIZ (A)'!BT102*BT$168</f>
        <v>45.398226386270125</v>
      </c>
      <c r="BU102" s="16">
        <f>+'MATRIZ (A)'!BU102*BU$168</f>
        <v>1171.3263148700396</v>
      </c>
      <c r="BV102" s="16">
        <f>+'MATRIZ (A)'!BV102*BV$168</f>
        <v>204.29161714981737</v>
      </c>
      <c r="BW102" s="16">
        <f>+'MATRIZ (A)'!BW102*BW$168</f>
        <v>462.70372878907722</v>
      </c>
      <c r="BX102" s="16">
        <f>+'MATRIZ (A)'!BX102*BX$168</f>
        <v>4.3455624157133821</v>
      </c>
      <c r="BY102" s="16">
        <f>+'MATRIZ (A)'!BY102*BY$168</f>
        <v>9.3821510661148615</v>
      </c>
      <c r="BZ102" s="16">
        <f>+'MATRIZ (A)'!BZ102*BZ$168</f>
        <v>145.55916528432221</v>
      </c>
      <c r="CA102" s="16">
        <f>+'MATRIZ (A)'!CA102*CA$168</f>
        <v>168.8645831530404</v>
      </c>
      <c r="CB102" s="16">
        <f>+'MATRIZ (A)'!CB102*CB$168</f>
        <v>5.0220921881427882</v>
      </c>
      <c r="CC102" s="16">
        <f>+'MATRIZ (A)'!CC102*CC$168</f>
        <v>439.5985976665234</v>
      </c>
      <c r="CD102" s="16">
        <f>+'MATRIZ (A)'!CD102*CD$168</f>
        <v>103.97031321314283</v>
      </c>
      <c r="CE102" s="16">
        <f>+'MATRIZ (A)'!CE102*CE$168</f>
        <v>178.57558469247942</v>
      </c>
      <c r="CF102" s="16">
        <f>+'MATRIZ (A)'!CF102*CF$168</f>
        <v>2285.0795255003572</v>
      </c>
      <c r="CG102" s="16">
        <f>+'MATRIZ (A)'!CG102*CG$168</f>
        <v>4197.1759264475941</v>
      </c>
      <c r="CH102" s="16">
        <f>+'MATRIZ (A)'!CH102*CH$168</f>
        <v>1210.9497668193417</v>
      </c>
      <c r="CI102" s="16">
        <f>+'MATRIZ (A)'!CI102*CI$168</f>
        <v>1622.5979268968449</v>
      </c>
      <c r="CJ102" s="16">
        <f>+'MATRIZ (A)'!CJ102*CJ$168</f>
        <v>126.7051447748067</v>
      </c>
      <c r="CK102" s="16">
        <f>+'MATRIZ (A)'!CK102*CK$168</f>
        <v>570.77247236269534</v>
      </c>
      <c r="CL102" s="16">
        <f>+'MATRIZ (A)'!CL102*CL$168</f>
        <v>236.49662957779765</v>
      </c>
      <c r="CM102" s="16">
        <f>+'MATRIZ (A)'!CM102*CM$168</f>
        <v>847.89637001480128</v>
      </c>
      <c r="CN102" s="16">
        <f>+'MATRIZ (A)'!CN102*CN$168</f>
        <v>22633.979824107471</v>
      </c>
      <c r="CO102" s="16">
        <f>+'MATRIZ (A)'!CO102*CO$168</f>
        <v>12299.174314741895</v>
      </c>
      <c r="CP102" s="16">
        <f>+'MATRIZ (A)'!CP102*CP$168</f>
        <v>9.8132534411425887E-2</v>
      </c>
      <c r="CQ102" s="16">
        <f>+'MATRIZ (A)'!CQ102*CQ$168</f>
        <v>24948.756213154636</v>
      </c>
      <c r="CR102" s="16">
        <f>+'MATRIZ (A)'!CR102*CR$168</f>
        <v>17158.21221992981</v>
      </c>
      <c r="CS102" s="16">
        <f>+'MATRIZ (A)'!CS102*CS$168</f>
        <v>18578.357590299907</v>
      </c>
      <c r="CT102" s="16">
        <f>+'MATRIZ (A)'!CT102*CT$168</f>
        <v>232.32831530276488</v>
      </c>
      <c r="CU102" s="16">
        <f>+'MATRIZ (A)'!CU102*CU$168</f>
        <v>270.87710683613562</v>
      </c>
      <c r="CV102" s="16">
        <f>+'MATRIZ (A)'!CV102*CV$168</f>
        <v>1245.6326941832663</v>
      </c>
      <c r="CW102" s="16">
        <f>+'MATRIZ (A)'!CW102*CW$168</f>
        <v>347.66185223668634</v>
      </c>
      <c r="CX102" s="16">
        <f>+'MATRIZ (A)'!CX102*CX$168</f>
        <v>2383.1171804188912</v>
      </c>
      <c r="CY102" s="16">
        <f>+'MATRIZ (A)'!CY102*CY$168</f>
        <v>1811.6990005618325</v>
      </c>
      <c r="CZ102" s="16">
        <f>+'MATRIZ (A)'!CZ102*CZ$168</f>
        <v>394.46431534875495</v>
      </c>
      <c r="DA102" s="16">
        <f>+'MATRIZ (A)'!DA102*DA$168</f>
        <v>2146.5790773261256</v>
      </c>
      <c r="DB102" s="16">
        <f>+'MATRIZ (A)'!DB102*DB$168</f>
        <v>788.0632482193098</v>
      </c>
      <c r="DC102" s="16">
        <f>+'MATRIZ (A)'!DC102*DC$168</f>
        <v>647.90788670048642</v>
      </c>
      <c r="DD102" s="16">
        <f>+'MATRIZ (A)'!DD102*DD$168</f>
        <v>118.61640987489274</v>
      </c>
      <c r="DE102" s="16">
        <f>+'MATRIZ (A)'!DE102*DE$168</f>
        <v>52.933420973047205</v>
      </c>
      <c r="DF102" s="16">
        <f>+'MATRIZ (A)'!DF102*DF$168</f>
        <v>266.01745834662086</v>
      </c>
      <c r="DG102" s="16">
        <f>+'MATRIZ (A)'!DG102*DG$168</f>
        <v>1336.7525546724246</v>
      </c>
      <c r="DH102" s="16">
        <f>+'MATRIZ (A)'!DH102*DH$168</f>
        <v>930.70025045913121</v>
      </c>
      <c r="DI102" s="16">
        <f>+'MATRIZ (A)'!DI102*DI$168</f>
        <v>1014.8854247904569</v>
      </c>
      <c r="DJ102" s="16">
        <f>+'MATRIZ (A)'!DJ102*DJ$168</f>
        <v>571.79100155119079</v>
      </c>
      <c r="DK102" s="16">
        <f>+'MATRIZ (A)'!DK102*DK$168</f>
        <v>3098.8923297875567</v>
      </c>
      <c r="DL102" s="16">
        <f>+'MATRIZ (A)'!DL102*DL$168</f>
        <v>470.90843936180829</v>
      </c>
      <c r="DM102" s="16">
        <f>+'MATRIZ (A)'!DM102*DM$168</f>
        <v>1345.57103034738</v>
      </c>
      <c r="DN102" s="16">
        <f>+'MATRIZ (A)'!DN102*DN$168</f>
        <v>1852.9310042514257</v>
      </c>
      <c r="DO102" s="16">
        <f>+'MATRIZ (A)'!DO102*DO$168</f>
        <v>95.779843916682424</v>
      </c>
      <c r="DP102" s="16">
        <f>+'MATRIZ (A)'!DP102*DP$168</f>
        <v>6592.6906878196751</v>
      </c>
      <c r="DQ102" s="16">
        <f>+'MATRIZ (A)'!DQ102*DQ$168</f>
        <v>81.207086495600507</v>
      </c>
      <c r="DR102" s="16">
        <f>+'MATRIZ (A)'!DR102*DR$168</f>
        <v>1751.4210113866272</v>
      </c>
      <c r="DS102" s="16">
        <f>+'MATRIZ (A)'!DS102*DS$168</f>
        <v>2022.3358766698884</v>
      </c>
      <c r="DT102" s="16">
        <f>+'MATRIZ (A)'!DT102*DT$168</f>
        <v>617.69155773694763</v>
      </c>
      <c r="DU102" s="16">
        <f>+'MATRIZ (A)'!DU102*DU$168</f>
        <v>885.88118420702176</v>
      </c>
      <c r="DV102" s="16">
        <f>+'MATRIZ (A)'!DV102*DV$168</f>
        <v>1956.4379170587101</v>
      </c>
      <c r="DW102" s="16">
        <f>+'MATRIZ (A)'!DW102*DW$168</f>
        <v>2515.7280752406673</v>
      </c>
      <c r="DX102" s="16">
        <f>+'MATRIZ (A)'!DX102*DX$168</f>
        <v>9.5562336631041003</v>
      </c>
      <c r="DY102" s="16">
        <f>+'MATRIZ (A)'!DY102*DY$168</f>
        <v>1654.1735817175577</v>
      </c>
      <c r="DZ102" s="16">
        <f>+'MATRIZ (A)'!DZ102*DZ$168</f>
        <v>5680.0977542577411</v>
      </c>
      <c r="EA102" s="16">
        <f>+'MATRIZ (A)'!EA102*EA$168</f>
        <v>836.13478369929624</v>
      </c>
      <c r="EB102" s="16">
        <f>+'MATRIZ (A)'!EB102*EB$168</f>
        <v>413.82894113402983</v>
      </c>
      <c r="EC102" s="16">
        <f>+'MATRIZ (A)'!EC102*EC$168</f>
        <v>900.90007428755257</v>
      </c>
      <c r="ED102" s="16">
        <f>+'MATRIZ (A)'!ED102*ED$168</f>
        <v>67.747955414433306</v>
      </c>
      <c r="EE102" s="16">
        <f>+'MATRIZ (A)'!EE102*EE$168</f>
        <v>234.33710419749062</v>
      </c>
      <c r="EF102" s="16">
        <f>+'MATRIZ (A)'!EF102*EF$168</f>
        <v>59.981366155789246</v>
      </c>
      <c r="EG102" s="16">
        <f>+'MATRIZ (A)'!EG102*EG$168</f>
        <v>255.84383423406683</v>
      </c>
      <c r="EH102" s="16">
        <f>+'MATRIZ (A)'!EH102*EH$168</f>
        <v>0</v>
      </c>
      <c r="EI102" s="18">
        <f t="shared" si="6"/>
        <v>216916.37746310956</v>
      </c>
      <c r="EJ102" s="20">
        <f>+'MATRIZ (I-A) INVERSA'!FM102</f>
        <v>162162.62645528908</v>
      </c>
      <c r="EK102" s="20">
        <f>+'MATRIZ (I-A) INVERSA'!FN102</f>
        <v>0</v>
      </c>
      <c r="EL102" s="20">
        <f>+'MATRIZ (I-A) INVERSA'!FO102</f>
        <v>2.089388661246006</v>
      </c>
      <c r="EM102" s="20">
        <f>+'MATRIZ (I-A) INVERSA'!FP102</f>
        <v>0</v>
      </c>
      <c r="EN102" s="20">
        <f>+'MATRIZ (I-A) INVERSA'!FQ102</f>
        <v>0</v>
      </c>
      <c r="EO102" s="20">
        <f>+'MATRIZ (I-A) INVERSA'!FR102</f>
        <v>0</v>
      </c>
      <c r="EP102" s="20">
        <f>+'MATRIZ (I-A) INVERSA'!FS102</f>
        <v>0</v>
      </c>
      <c r="EQ102" s="20">
        <f>+'MATRIZ (I-A) INVERSA'!FT102</f>
        <v>0</v>
      </c>
      <c r="ER102" s="20">
        <f>+'MATRIZ (I-A) INVERSA'!FU102</f>
        <v>0</v>
      </c>
      <c r="ES102" s="20">
        <f>+'MATRIZ (I-A) INVERSA'!FV102</f>
        <v>0</v>
      </c>
      <c r="ET102" s="20">
        <f>+'MATRIZ (I-A) INVERSA'!FW102</f>
        <v>0</v>
      </c>
      <c r="EU102" s="20">
        <f>+'MATRIZ (I-A) INVERSA'!FX102</f>
        <v>42.383632145557328</v>
      </c>
      <c r="EV102" s="20">
        <f>+'MATRIZ (I-A) INVERSA'!FY102</f>
        <v>331.10656918890908</v>
      </c>
      <c r="EW102" s="20">
        <f>+'MATRIZ (I-A) INVERSA'!FZ102</f>
        <v>-13.435836910154443</v>
      </c>
      <c r="EX102" s="20">
        <f>+'MATRIZ (I-A) INVERSA'!GA102</f>
        <v>110.87652411284728</v>
      </c>
      <c r="EY102" s="20">
        <f>+'MATRIZ (I-A) INVERSA'!GB102</f>
        <v>0</v>
      </c>
      <c r="EZ102" s="20">
        <f>+'MATRIZ (I-A) INVERSA'!GC102</f>
        <v>3.6293467591515429</v>
      </c>
      <c r="FA102" s="20">
        <f>+'MATRIZ (I-A) INVERSA'!GD102</f>
        <v>52.719170088740832</v>
      </c>
      <c r="FB102" s="20">
        <f>+'MATRIZ (I-A) INVERSA'!GE102</f>
        <v>0</v>
      </c>
      <c r="FC102" s="20">
        <f>+'MATRIZ (I-A) INVERSA'!GF102</f>
        <v>57.237055284859103</v>
      </c>
      <c r="FD102" s="20">
        <f>+'MATRIZ (I-A) INVERSA'!GG102</f>
        <v>451.91394084467441</v>
      </c>
      <c r="FE102" s="20">
        <f>+'MATRIZ (I-A) INVERSA'!GH102</f>
        <v>105.37174997878678</v>
      </c>
      <c r="FF102" s="20">
        <f>+'MATRIZ (I-A) INVERSA'!GI102</f>
        <v>0</v>
      </c>
      <c r="FG102" s="18">
        <f t="shared" si="8"/>
        <v>163306.51799544369</v>
      </c>
      <c r="FH102" s="17">
        <f t="shared" si="7"/>
        <v>380222.89545855322</v>
      </c>
      <c r="FI102" s="28"/>
      <c r="FJ102" s="17">
        <v>380222.89545855304</v>
      </c>
      <c r="FK102" s="50">
        <f t="shared" si="9"/>
        <v>0</v>
      </c>
      <c r="FM102" s="48">
        <f>+IFERROR((FH102/'MIP 2012'!FH102*100-100),0)</f>
        <v>1.518575762504895</v>
      </c>
    </row>
    <row r="103" spans="1:169" s="7" customFormat="1" ht="21.95" customHeight="1" thickBot="1" x14ac:dyDescent="0.25">
      <c r="A103" s="12" t="s">
        <v>269</v>
      </c>
      <c r="B103" s="12" t="s">
        <v>270</v>
      </c>
      <c r="C103" s="16">
        <f>+'MATRIZ (A)'!C103*C$168</f>
        <v>0</v>
      </c>
      <c r="D103" s="16">
        <f>+'MATRIZ (A)'!D103*D$168</f>
        <v>0</v>
      </c>
      <c r="E103" s="16">
        <f>+'MATRIZ (A)'!E103*E$168</f>
        <v>0</v>
      </c>
      <c r="F103" s="16">
        <f>+'MATRIZ (A)'!F103*F$168</f>
        <v>0</v>
      </c>
      <c r="G103" s="16">
        <f>+'MATRIZ (A)'!G103*G$168</f>
        <v>0</v>
      </c>
      <c r="H103" s="16">
        <f>+'MATRIZ (A)'!H103*H$168</f>
        <v>0</v>
      </c>
      <c r="I103" s="16">
        <f>+'MATRIZ (A)'!I103*I$168</f>
        <v>0</v>
      </c>
      <c r="J103" s="16">
        <f>+'MATRIZ (A)'!J103*J$168</f>
        <v>0</v>
      </c>
      <c r="K103" s="16">
        <f>+'MATRIZ (A)'!K103*K$168</f>
        <v>0</v>
      </c>
      <c r="L103" s="16">
        <f>+'MATRIZ (A)'!L103*L$168</f>
        <v>0</v>
      </c>
      <c r="M103" s="16">
        <f>+'MATRIZ (A)'!M103*M$168</f>
        <v>0</v>
      </c>
      <c r="N103" s="16">
        <f>+'MATRIZ (A)'!N103*N$168</f>
        <v>0</v>
      </c>
      <c r="O103" s="16">
        <f>+'MATRIZ (A)'!O103*O$168</f>
        <v>0</v>
      </c>
      <c r="P103" s="16">
        <f>+'MATRIZ (A)'!P103*P$168</f>
        <v>0</v>
      </c>
      <c r="Q103" s="16">
        <f>+'MATRIZ (A)'!Q103*Q$168</f>
        <v>0</v>
      </c>
      <c r="R103" s="16">
        <f>+'MATRIZ (A)'!R103*R$168</f>
        <v>0</v>
      </c>
      <c r="S103" s="16">
        <f>+'MATRIZ (A)'!S103*S$168</f>
        <v>0</v>
      </c>
      <c r="T103" s="16">
        <f>+'MATRIZ (A)'!T103*T$168</f>
        <v>0</v>
      </c>
      <c r="U103" s="16">
        <f>+'MATRIZ (A)'!U103*U$168</f>
        <v>0</v>
      </c>
      <c r="V103" s="16">
        <f>+'MATRIZ (A)'!V103*V$168</f>
        <v>0</v>
      </c>
      <c r="W103" s="16">
        <f>+'MATRIZ (A)'!W103*W$168</f>
        <v>0</v>
      </c>
      <c r="X103" s="16">
        <f>+'MATRIZ (A)'!X103*X$168</f>
        <v>0</v>
      </c>
      <c r="Y103" s="16">
        <f>+'MATRIZ (A)'!Y103*Y$168</f>
        <v>0</v>
      </c>
      <c r="Z103" s="16">
        <f>+'MATRIZ (A)'!Z103*Z$168</f>
        <v>0</v>
      </c>
      <c r="AA103" s="16">
        <f>+'MATRIZ (A)'!AA103*AA$168</f>
        <v>0</v>
      </c>
      <c r="AB103" s="16">
        <f>+'MATRIZ (A)'!AB103*AB$168</f>
        <v>0</v>
      </c>
      <c r="AC103" s="16">
        <f>+'MATRIZ (A)'!AC103*AC$168</f>
        <v>0</v>
      </c>
      <c r="AD103" s="16">
        <f>+'MATRIZ (A)'!AD103*AD$168</f>
        <v>0</v>
      </c>
      <c r="AE103" s="16">
        <f>+'MATRIZ (A)'!AE103*AE$168</f>
        <v>0</v>
      </c>
      <c r="AF103" s="16">
        <f>+'MATRIZ (A)'!AF103*AF$168</f>
        <v>0</v>
      </c>
      <c r="AG103" s="16">
        <f>+'MATRIZ (A)'!AG103*AG$168</f>
        <v>0</v>
      </c>
      <c r="AH103" s="16">
        <f>+'MATRIZ (A)'!AH103*AH$168</f>
        <v>0</v>
      </c>
      <c r="AI103" s="16">
        <f>+'MATRIZ (A)'!AI103*AI$168</f>
        <v>0</v>
      </c>
      <c r="AJ103" s="16">
        <f>+'MATRIZ (A)'!AJ103*AJ$168</f>
        <v>0</v>
      </c>
      <c r="AK103" s="16">
        <f>+'MATRIZ (A)'!AK103*AK$168</f>
        <v>0</v>
      </c>
      <c r="AL103" s="16">
        <f>+'MATRIZ (A)'!AL103*AL$168</f>
        <v>0</v>
      </c>
      <c r="AM103" s="16">
        <f>+'MATRIZ (A)'!AM103*AM$168</f>
        <v>0</v>
      </c>
      <c r="AN103" s="16">
        <f>+'MATRIZ (A)'!AN103*AN$168</f>
        <v>0</v>
      </c>
      <c r="AO103" s="16">
        <f>+'MATRIZ (A)'!AO103*AO$168</f>
        <v>0</v>
      </c>
      <c r="AP103" s="16">
        <f>+'MATRIZ (A)'!AP103*AP$168</f>
        <v>0</v>
      </c>
      <c r="AQ103" s="16">
        <f>+'MATRIZ (A)'!AQ103*AQ$168</f>
        <v>0</v>
      </c>
      <c r="AR103" s="16">
        <f>+'MATRIZ (A)'!AR103*AR$168</f>
        <v>0</v>
      </c>
      <c r="AS103" s="16">
        <f>+'MATRIZ (A)'!AS103*AS$168</f>
        <v>0</v>
      </c>
      <c r="AT103" s="16">
        <f>+'MATRIZ (A)'!AT103*AT$168</f>
        <v>0</v>
      </c>
      <c r="AU103" s="16">
        <f>+'MATRIZ (A)'!AU103*AU$168</f>
        <v>0</v>
      </c>
      <c r="AV103" s="16">
        <f>+'MATRIZ (A)'!AV103*AV$168</f>
        <v>0</v>
      </c>
      <c r="AW103" s="16">
        <f>+'MATRIZ (A)'!AW103*AW$168</f>
        <v>0</v>
      </c>
      <c r="AX103" s="16">
        <f>+'MATRIZ (A)'!AX103*AX$168</f>
        <v>0</v>
      </c>
      <c r="AY103" s="16">
        <f>+'MATRIZ (A)'!AY103*AY$168</f>
        <v>0</v>
      </c>
      <c r="AZ103" s="16">
        <f>+'MATRIZ (A)'!AZ103*AZ$168</f>
        <v>0</v>
      </c>
      <c r="BA103" s="16">
        <f>+'MATRIZ (A)'!BA103*BA$168</f>
        <v>0</v>
      </c>
      <c r="BB103" s="16">
        <f>+'MATRIZ (A)'!BB103*BB$168</f>
        <v>0</v>
      </c>
      <c r="BC103" s="16">
        <f>+'MATRIZ (A)'!BC103*BC$168</f>
        <v>0</v>
      </c>
      <c r="BD103" s="16">
        <f>+'MATRIZ (A)'!BD103*BD$168</f>
        <v>0</v>
      </c>
      <c r="BE103" s="16">
        <f>+'MATRIZ (A)'!BE103*BE$168</f>
        <v>0</v>
      </c>
      <c r="BF103" s="16">
        <f>+'MATRIZ (A)'!BF103*BF$168</f>
        <v>0</v>
      </c>
      <c r="BG103" s="16">
        <f>+'MATRIZ (A)'!BG103*BG$168</f>
        <v>0</v>
      </c>
      <c r="BH103" s="16">
        <f>+'MATRIZ (A)'!BH103*BH$168</f>
        <v>0</v>
      </c>
      <c r="BI103" s="16">
        <f>+'MATRIZ (A)'!BI103*BI$168</f>
        <v>0</v>
      </c>
      <c r="BJ103" s="16">
        <f>+'MATRIZ (A)'!BJ103*BJ$168</f>
        <v>0</v>
      </c>
      <c r="BK103" s="16">
        <f>+'MATRIZ (A)'!BK103*BK$168</f>
        <v>0</v>
      </c>
      <c r="BL103" s="16">
        <f>+'MATRIZ (A)'!BL103*BL$168</f>
        <v>0</v>
      </c>
      <c r="BM103" s="16">
        <f>+'MATRIZ (A)'!BM103*BM$168</f>
        <v>0</v>
      </c>
      <c r="BN103" s="16">
        <f>+'MATRIZ (A)'!BN103*BN$168</f>
        <v>0</v>
      </c>
      <c r="BO103" s="16">
        <f>+'MATRIZ (A)'!BO103*BO$168</f>
        <v>0</v>
      </c>
      <c r="BP103" s="16">
        <f>+'MATRIZ (A)'!BP103*BP$168</f>
        <v>0</v>
      </c>
      <c r="BQ103" s="16">
        <f>+'MATRIZ (A)'!BQ103*BQ$168</f>
        <v>0</v>
      </c>
      <c r="BR103" s="16">
        <f>+'MATRIZ (A)'!BR103*BR$168</f>
        <v>0</v>
      </c>
      <c r="BS103" s="16">
        <f>+'MATRIZ (A)'!BS103*BS$168</f>
        <v>0</v>
      </c>
      <c r="BT103" s="16">
        <f>+'MATRIZ (A)'!BT103*BT$168</f>
        <v>0</v>
      </c>
      <c r="BU103" s="16">
        <f>+'MATRIZ (A)'!BU103*BU$168</f>
        <v>0</v>
      </c>
      <c r="BV103" s="16">
        <f>+'MATRIZ (A)'!BV103*BV$168</f>
        <v>0</v>
      </c>
      <c r="BW103" s="16">
        <f>+'MATRIZ (A)'!BW103*BW$168</f>
        <v>0</v>
      </c>
      <c r="BX103" s="16">
        <f>+'MATRIZ (A)'!BX103*BX$168</f>
        <v>0</v>
      </c>
      <c r="BY103" s="16">
        <f>+'MATRIZ (A)'!BY103*BY$168</f>
        <v>0</v>
      </c>
      <c r="BZ103" s="16">
        <f>+'MATRIZ (A)'!BZ103*BZ$168</f>
        <v>0</v>
      </c>
      <c r="CA103" s="16">
        <f>+'MATRIZ (A)'!CA103*CA$168</f>
        <v>0</v>
      </c>
      <c r="CB103" s="16">
        <f>+'MATRIZ (A)'!CB103*CB$168</f>
        <v>0</v>
      </c>
      <c r="CC103" s="16">
        <f>+'MATRIZ (A)'!CC103*CC$168</f>
        <v>0</v>
      </c>
      <c r="CD103" s="16">
        <f>+'MATRIZ (A)'!CD103*CD$168</f>
        <v>0</v>
      </c>
      <c r="CE103" s="16">
        <f>+'MATRIZ (A)'!CE103*CE$168</f>
        <v>0</v>
      </c>
      <c r="CF103" s="16">
        <f>+'MATRIZ (A)'!CF103*CF$168</f>
        <v>0</v>
      </c>
      <c r="CG103" s="16">
        <f>+'MATRIZ (A)'!CG103*CG$168</f>
        <v>0</v>
      </c>
      <c r="CH103" s="16">
        <f>+'MATRIZ (A)'!CH103*CH$168</f>
        <v>0</v>
      </c>
      <c r="CI103" s="16">
        <f>+'MATRIZ (A)'!CI103*CI$168</f>
        <v>0</v>
      </c>
      <c r="CJ103" s="16">
        <f>+'MATRIZ (A)'!CJ103*CJ$168</f>
        <v>0</v>
      </c>
      <c r="CK103" s="16">
        <f>+'MATRIZ (A)'!CK103*CK$168</f>
        <v>0</v>
      </c>
      <c r="CL103" s="16">
        <f>+'MATRIZ (A)'!CL103*CL$168</f>
        <v>0</v>
      </c>
      <c r="CM103" s="16">
        <f>+'MATRIZ (A)'!CM103*CM$168</f>
        <v>0</v>
      </c>
      <c r="CN103" s="16">
        <f>+'MATRIZ (A)'!CN103*CN$168</f>
        <v>0</v>
      </c>
      <c r="CO103" s="16">
        <f>+'MATRIZ (A)'!CO103*CO$168</f>
        <v>0</v>
      </c>
      <c r="CP103" s="16">
        <f>+'MATRIZ (A)'!CP103*CP$168</f>
        <v>0</v>
      </c>
      <c r="CQ103" s="16">
        <f>+'MATRIZ (A)'!CQ103*CQ$168</f>
        <v>0</v>
      </c>
      <c r="CR103" s="16">
        <f>+'MATRIZ (A)'!CR103*CR$168</f>
        <v>0</v>
      </c>
      <c r="CS103" s="16">
        <f>+'MATRIZ (A)'!CS103*CS$168</f>
        <v>0</v>
      </c>
      <c r="CT103" s="16">
        <f>+'MATRIZ (A)'!CT103*CT$168</f>
        <v>0</v>
      </c>
      <c r="CU103" s="16">
        <f>+'MATRIZ (A)'!CU103*CU$168</f>
        <v>0</v>
      </c>
      <c r="CV103" s="16">
        <f>+'MATRIZ (A)'!CV103*CV$168</f>
        <v>0</v>
      </c>
      <c r="CW103" s="16">
        <f>+'MATRIZ (A)'!CW103*CW$168</f>
        <v>0</v>
      </c>
      <c r="CX103" s="16">
        <f>+'MATRIZ (A)'!CX103*CX$168</f>
        <v>0</v>
      </c>
      <c r="CY103" s="16">
        <f>+'MATRIZ (A)'!CY103*CY$168</f>
        <v>0</v>
      </c>
      <c r="CZ103" s="16">
        <f>+'MATRIZ (A)'!CZ103*CZ$168</f>
        <v>0</v>
      </c>
      <c r="DA103" s="16">
        <f>+'MATRIZ (A)'!DA103*DA$168</f>
        <v>0</v>
      </c>
      <c r="DB103" s="16">
        <f>+'MATRIZ (A)'!DB103*DB$168</f>
        <v>0</v>
      </c>
      <c r="DC103" s="16">
        <f>+'MATRIZ (A)'!DC103*DC$168</f>
        <v>0</v>
      </c>
      <c r="DD103" s="16">
        <f>+'MATRIZ (A)'!DD103*DD$168</f>
        <v>0</v>
      </c>
      <c r="DE103" s="16">
        <f>+'MATRIZ (A)'!DE103*DE$168</f>
        <v>0</v>
      </c>
      <c r="DF103" s="16">
        <f>+'MATRIZ (A)'!DF103*DF$168</f>
        <v>0</v>
      </c>
      <c r="DG103" s="16">
        <f>+'MATRIZ (A)'!DG103*DG$168</f>
        <v>0</v>
      </c>
      <c r="DH103" s="16">
        <f>+'MATRIZ (A)'!DH103*DH$168</f>
        <v>0</v>
      </c>
      <c r="DI103" s="16">
        <f>+'MATRIZ (A)'!DI103*DI$168</f>
        <v>0</v>
      </c>
      <c r="DJ103" s="16">
        <f>+'MATRIZ (A)'!DJ103*DJ$168</f>
        <v>0</v>
      </c>
      <c r="DK103" s="16">
        <f>+'MATRIZ (A)'!DK103*DK$168</f>
        <v>0</v>
      </c>
      <c r="DL103" s="16">
        <f>+'MATRIZ (A)'!DL103*DL$168</f>
        <v>0</v>
      </c>
      <c r="DM103" s="16">
        <f>+'MATRIZ (A)'!DM103*DM$168</f>
        <v>0</v>
      </c>
      <c r="DN103" s="16">
        <f>+'MATRIZ (A)'!DN103*DN$168</f>
        <v>0</v>
      </c>
      <c r="DO103" s="16">
        <f>+'MATRIZ (A)'!DO103*DO$168</f>
        <v>0</v>
      </c>
      <c r="DP103" s="16">
        <f>+'MATRIZ (A)'!DP103*DP$168</f>
        <v>0</v>
      </c>
      <c r="DQ103" s="16">
        <f>+'MATRIZ (A)'!DQ103*DQ$168</f>
        <v>0</v>
      </c>
      <c r="DR103" s="16">
        <f>+'MATRIZ (A)'!DR103*DR$168</f>
        <v>0</v>
      </c>
      <c r="DS103" s="16">
        <f>+'MATRIZ (A)'!DS103*DS$168</f>
        <v>0</v>
      </c>
      <c r="DT103" s="16">
        <f>+'MATRIZ (A)'!DT103*DT$168</f>
        <v>0</v>
      </c>
      <c r="DU103" s="16">
        <f>+'MATRIZ (A)'!DU103*DU$168</f>
        <v>0</v>
      </c>
      <c r="DV103" s="16">
        <f>+'MATRIZ (A)'!DV103*DV$168</f>
        <v>0</v>
      </c>
      <c r="DW103" s="16">
        <f>+'MATRIZ (A)'!DW103*DW$168</f>
        <v>0</v>
      </c>
      <c r="DX103" s="16">
        <f>+'MATRIZ (A)'!DX103*DX$168</f>
        <v>0</v>
      </c>
      <c r="DY103" s="16">
        <f>+'MATRIZ (A)'!DY103*DY$168</f>
        <v>0</v>
      </c>
      <c r="DZ103" s="16">
        <f>+'MATRIZ (A)'!DZ103*DZ$168</f>
        <v>0</v>
      </c>
      <c r="EA103" s="16">
        <f>+'MATRIZ (A)'!EA103*EA$168</f>
        <v>0</v>
      </c>
      <c r="EB103" s="16">
        <f>+'MATRIZ (A)'!EB103*EB$168</f>
        <v>0</v>
      </c>
      <c r="EC103" s="16">
        <f>+'MATRIZ (A)'!EC103*EC$168</f>
        <v>0</v>
      </c>
      <c r="ED103" s="16">
        <f>+'MATRIZ (A)'!ED103*ED$168</f>
        <v>0</v>
      </c>
      <c r="EE103" s="16">
        <f>+'MATRIZ (A)'!EE103*EE$168</f>
        <v>0</v>
      </c>
      <c r="EF103" s="16">
        <f>+'MATRIZ (A)'!EF103*EF$168</f>
        <v>0</v>
      </c>
      <c r="EG103" s="16">
        <f>+'MATRIZ (A)'!EG103*EG$168</f>
        <v>0</v>
      </c>
      <c r="EH103" s="16">
        <f>+'MATRIZ (A)'!EH103*EH$168</f>
        <v>0</v>
      </c>
      <c r="EI103" s="18">
        <f t="shared" si="6"/>
        <v>0</v>
      </c>
      <c r="EJ103" s="20">
        <f>+'MATRIZ (I-A) INVERSA'!FM103</f>
        <v>2197.9924113673369</v>
      </c>
      <c r="EK103" s="20">
        <f>+'MATRIZ (I-A) INVERSA'!FN103</f>
        <v>14.433866153258919</v>
      </c>
      <c r="EL103" s="20">
        <f>+'MATRIZ (I-A) INVERSA'!FO103</f>
        <v>102.51548165940456</v>
      </c>
      <c r="EM103" s="20">
        <f>+'MATRIZ (I-A) INVERSA'!FP103</f>
        <v>0</v>
      </c>
      <c r="EN103" s="20">
        <f>+'MATRIZ (I-A) INVERSA'!FQ103</f>
        <v>0</v>
      </c>
      <c r="EO103" s="20">
        <f>+'MATRIZ (I-A) INVERSA'!FR103</f>
        <v>0</v>
      </c>
      <c r="EP103" s="20">
        <f>+'MATRIZ (I-A) INVERSA'!FS103</f>
        <v>0</v>
      </c>
      <c r="EQ103" s="20">
        <f>+'MATRIZ (I-A) INVERSA'!FT103</f>
        <v>0</v>
      </c>
      <c r="ER103" s="20">
        <f>+'MATRIZ (I-A) INVERSA'!FU103</f>
        <v>0</v>
      </c>
      <c r="ES103" s="20">
        <f>+'MATRIZ (I-A) INVERSA'!FV103</f>
        <v>0</v>
      </c>
      <c r="ET103" s="20">
        <f>+'MATRIZ (I-A) INVERSA'!FW103</f>
        <v>0</v>
      </c>
      <c r="EU103" s="20">
        <f>+'MATRIZ (I-A) INVERSA'!FX103</f>
        <v>0</v>
      </c>
      <c r="EV103" s="20">
        <f>+'MATRIZ (I-A) INVERSA'!FY103</f>
        <v>0</v>
      </c>
      <c r="EW103" s="20">
        <f>+'MATRIZ (I-A) INVERSA'!FZ103</f>
        <v>0</v>
      </c>
      <c r="EX103" s="20">
        <f>+'MATRIZ (I-A) INVERSA'!GA103</f>
        <v>0</v>
      </c>
      <c r="EY103" s="20">
        <f>+'MATRIZ (I-A) INVERSA'!GB103</f>
        <v>0</v>
      </c>
      <c r="EZ103" s="20">
        <f>+'MATRIZ (I-A) INVERSA'!GC103</f>
        <v>0</v>
      </c>
      <c r="FA103" s="20">
        <f>+'MATRIZ (I-A) INVERSA'!GD103</f>
        <v>0</v>
      </c>
      <c r="FB103" s="20">
        <f>+'MATRIZ (I-A) INVERSA'!GE103</f>
        <v>0</v>
      </c>
      <c r="FC103" s="20">
        <f>+'MATRIZ (I-A) INVERSA'!GF103</f>
        <v>0</v>
      </c>
      <c r="FD103" s="20">
        <f>+'MATRIZ (I-A) INVERSA'!GG103</f>
        <v>0</v>
      </c>
      <c r="FE103" s="20">
        <f>+'MATRIZ (I-A) INVERSA'!GH103</f>
        <v>0</v>
      </c>
      <c r="FF103" s="20">
        <f>+'MATRIZ (I-A) INVERSA'!GI103</f>
        <v>0</v>
      </c>
      <c r="FG103" s="18">
        <f t="shared" si="8"/>
        <v>2314.9417591800002</v>
      </c>
      <c r="FH103" s="17">
        <f t="shared" si="7"/>
        <v>2314.9417591800002</v>
      </c>
      <c r="FI103" s="28"/>
      <c r="FJ103" s="17">
        <v>2314.9417591800002</v>
      </c>
      <c r="FK103" s="50">
        <f t="shared" si="9"/>
        <v>0</v>
      </c>
      <c r="FM103" s="48">
        <f>+IFERROR((FH103/'MIP 2012'!FH103*100-100),0)</f>
        <v>0</v>
      </c>
    </row>
    <row r="104" spans="1:169" s="7" customFormat="1" ht="21.95" customHeight="1" thickBot="1" x14ac:dyDescent="0.25">
      <c r="A104" s="12" t="s">
        <v>271</v>
      </c>
      <c r="B104" s="12" t="s">
        <v>272</v>
      </c>
      <c r="C104" s="16">
        <f>+'MATRIZ (A)'!C104*C$168</f>
        <v>0.10951502038309566</v>
      </c>
      <c r="D104" s="16">
        <f>+'MATRIZ (A)'!D104*D$168</f>
        <v>5.3392598381098826E-2</v>
      </c>
      <c r="E104" s="16">
        <f>+'MATRIZ (A)'!E104*E$168</f>
        <v>3.0377123169280131E-2</v>
      </c>
      <c r="F104" s="16">
        <f>+'MATRIZ (A)'!F104*F$168</f>
        <v>2.3769010063497928</v>
      </c>
      <c r="G104" s="16">
        <f>+'MATRIZ (A)'!G104*G$168</f>
        <v>0.36350262978674103</v>
      </c>
      <c r="H104" s="16">
        <f>+'MATRIZ (A)'!H104*H$168</f>
        <v>1.133311280743621</v>
      </c>
      <c r="I104" s="16">
        <f>+'MATRIZ (A)'!I104*I$168</f>
        <v>0.13859027475072658</v>
      </c>
      <c r="J104" s="16">
        <f>+'MATRIZ (A)'!J104*J$168</f>
        <v>2.3861664260774385</v>
      </c>
      <c r="K104" s="16">
        <f>+'MATRIZ (A)'!K104*K$168</f>
        <v>0.23665681877190647</v>
      </c>
      <c r="L104" s="16">
        <f>+'MATRIZ (A)'!L104*L$168</f>
        <v>0.94278374496767381</v>
      </c>
      <c r="M104" s="16">
        <f>+'MATRIZ (A)'!M104*M$168</f>
        <v>0.40268756836089281</v>
      </c>
      <c r="N104" s="16">
        <f>+'MATRIZ (A)'!N104*N$168</f>
        <v>93.587318220270674</v>
      </c>
      <c r="O104" s="16">
        <f>+'MATRIZ (A)'!O104*O$168</f>
        <v>212.98808879250046</v>
      </c>
      <c r="P104" s="16">
        <f>+'MATRIZ (A)'!P104*P$168</f>
        <v>2.2612549190530022</v>
      </c>
      <c r="Q104" s="16">
        <f>+'MATRIZ (A)'!Q104*Q$168</f>
        <v>0.26803948729392479</v>
      </c>
      <c r="R104" s="16">
        <f>+'MATRIZ (A)'!R104*R$168</f>
        <v>117.82078618549853</v>
      </c>
      <c r="S104" s="16">
        <f>+'MATRIZ (A)'!S104*S$168</f>
        <v>10.860122408501594</v>
      </c>
      <c r="T104" s="16">
        <f>+'MATRIZ (A)'!T104*T$168</f>
        <v>0.96692701060631825</v>
      </c>
      <c r="U104" s="16">
        <f>+'MATRIZ (A)'!U104*U$168</f>
        <v>30.057407529991931</v>
      </c>
      <c r="V104" s="16">
        <f>+'MATRIZ (A)'!V104*V$168</f>
        <v>0.29441732112271263</v>
      </c>
      <c r="W104" s="16">
        <f>+'MATRIZ (A)'!W104*W$168</f>
        <v>1.6513204091202365</v>
      </c>
      <c r="X104" s="16">
        <f>+'MATRIZ (A)'!X104*X$168</f>
        <v>10.263777291113163</v>
      </c>
      <c r="Y104" s="16">
        <f>+'MATRIZ (A)'!Y104*Y$168</f>
        <v>0.96143693843843936</v>
      </c>
      <c r="Z104" s="16">
        <f>+'MATRIZ (A)'!Z104*Z$168</f>
        <v>2.4478524191714337</v>
      </c>
      <c r="AA104" s="16">
        <f>+'MATRIZ (A)'!AA104*AA$168</f>
        <v>0.1563610032951589</v>
      </c>
      <c r="AB104" s="16">
        <f>+'MATRIZ (A)'!AB104*AB$168</f>
        <v>8.1132814976672361</v>
      </c>
      <c r="AC104" s="16">
        <f>+'MATRIZ (A)'!AC104*AC$168</f>
        <v>9.1460248950488557E-2</v>
      </c>
      <c r="AD104" s="16">
        <f>+'MATRIZ (A)'!AD104*AD$168</f>
        <v>0.17857336461621984</v>
      </c>
      <c r="AE104" s="16">
        <f>+'MATRIZ (A)'!AE104*AE$168</f>
        <v>98.918741420385828</v>
      </c>
      <c r="AF104" s="16">
        <f>+'MATRIZ (A)'!AF104*AF$168</f>
        <v>18.060576890997361</v>
      </c>
      <c r="AG104" s="16">
        <f>+'MATRIZ (A)'!AG104*AG$168</f>
        <v>4.0146039511443285E-3</v>
      </c>
      <c r="AH104" s="16">
        <f>+'MATRIZ (A)'!AH104*AH$168</f>
        <v>0.12523389390803175</v>
      </c>
      <c r="AI104" s="16">
        <f>+'MATRIZ (A)'!AI104*AI$168</f>
        <v>5.6395517212973614</v>
      </c>
      <c r="AJ104" s="16">
        <f>+'MATRIZ (A)'!AJ104*AJ$168</f>
        <v>10.608300347568589</v>
      </c>
      <c r="AK104" s="16">
        <f>+'MATRIZ (A)'!AK104*AK$168</f>
        <v>0.86331322966763113</v>
      </c>
      <c r="AL104" s="16">
        <f>+'MATRIZ (A)'!AL104*AL$168</f>
        <v>40.029907328647163</v>
      </c>
      <c r="AM104" s="16">
        <f>+'MATRIZ (A)'!AM104*AM$168</f>
        <v>6.5636449420598542</v>
      </c>
      <c r="AN104" s="16">
        <f>+'MATRIZ (A)'!AN104*AN$168</f>
        <v>4.2946650694388522</v>
      </c>
      <c r="AO104" s="16">
        <f>+'MATRIZ (A)'!AO104*AO$168</f>
        <v>2.9160196839305743</v>
      </c>
      <c r="AP104" s="16">
        <f>+'MATRIZ (A)'!AP104*AP$168</f>
        <v>134.69957214234867</v>
      </c>
      <c r="AQ104" s="16">
        <f>+'MATRIZ (A)'!AQ104*AQ$168</f>
        <v>546.15830120577289</v>
      </c>
      <c r="AR104" s="16">
        <f>+'MATRIZ (A)'!AR104*AR$168</f>
        <v>13.387966557393353</v>
      </c>
      <c r="AS104" s="16">
        <f>+'MATRIZ (A)'!AS104*AS$168</f>
        <v>7.6531125546510674</v>
      </c>
      <c r="AT104" s="16">
        <f>+'MATRIZ (A)'!AT104*AT$168</f>
        <v>3.8813886401779976</v>
      </c>
      <c r="AU104" s="16">
        <f>+'MATRIZ (A)'!AU104*AU$168</f>
        <v>4.9519296995964384</v>
      </c>
      <c r="AV104" s="16">
        <f>+'MATRIZ (A)'!AV104*AV$168</f>
        <v>84.263149999815198</v>
      </c>
      <c r="AW104" s="16">
        <f>+'MATRIZ (A)'!AW104*AW$168</f>
        <v>186.06213044496002</v>
      </c>
      <c r="AX104" s="16">
        <f>+'MATRIZ (A)'!AX104*AX$168</f>
        <v>10.603680309547396</v>
      </c>
      <c r="AY104" s="16">
        <f>+'MATRIZ (A)'!AY104*AY$168</f>
        <v>1.3888055311619341</v>
      </c>
      <c r="AZ104" s="16">
        <f>+'MATRIZ (A)'!AZ104*AZ$168</f>
        <v>30.119167688817637</v>
      </c>
      <c r="BA104" s="16">
        <f>+'MATRIZ (A)'!BA104*BA$168</f>
        <v>118.13080737017665</v>
      </c>
      <c r="BB104" s="16">
        <f>+'MATRIZ (A)'!BB104*BB$168</f>
        <v>2.4236020142462054</v>
      </c>
      <c r="BC104" s="16">
        <f>+'MATRIZ (A)'!BC104*BC$168</f>
        <v>1.8933420841830428</v>
      </c>
      <c r="BD104" s="16">
        <f>+'MATRIZ (A)'!BD104*BD$168</f>
        <v>0.28472201314097129</v>
      </c>
      <c r="BE104" s="16">
        <f>+'MATRIZ (A)'!BE104*BE$168</f>
        <v>0.46309117510716857</v>
      </c>
      <c r="BF104" s="16">
        <f>+'MATRIZ (A)'!BF104*BF$168</f>
        <v>10.416943085885931</v>
      </c>
      <c r="BG104" s="16">
        <f>+'MATRIZ (A)'!BG104*BG$168</f>
        <v>246.2307967626125</v>
      </c>
      <c r="BH104" s="16">
        <f>+'MATRIZ (A)'!BH104*BH$168</f>
        <v>14.29944827718329</v>
      </c>
      <c r="BI104" s="16">
        <f>+'MATRIZ (A)'!BI104*BI$168</f>
        <v>0</v>
      </c>
      <c r="BJ104" s="16">
        <f>+'MATRIZ (A)'!BJ104*BJ$168</f>
        <v>3.6094922064049566</v>
      </c>
      <c r="BK104" s="16">
        <f>+'MATRIZ (A)'!BK104*BK$168</f>
        <v>0.44150351037938074</v>
      </c>
      <c r="BL104" s="16">
        <f>+'MATRIZ (A)'!BL104*BL$168</f>
        <v>2.638641716749194</v>
      </c>
      <c r="BM104" s="16">
        <f>+'MATRIZ (A)'!BM104*BM$168</f>
        <v>5.5175755555588095</v>
      </c>
      <c r="BN104" s="16">
        <f>+'MATRIZ (A)'!BN104*BN$168</f>
        <v>18.00471543379761</v>
      </c>
      <c r="BO104" s="16">
        <f>+'MATRIZ (A)'!BO104*BO$168</f>
        <v>1.4576402865982483</v>
      </c>
      <c r="BP104" s="16">
        <f>+'MATRIZ (A)'!BP104*BP$168</f>
        <v>32.293920262878785</v>
      </c>
      <c r="BQ104" s="16">
        <f>+'MATRIZ (A)'!BQ104*BQ$168</f>
        <v>26.264245755703971</v>
      </c>
      <c r="BR104" s="16">
        <f>+'MATRIZ (A)'!BR104*BR$168</f>
        <v>6.2958016428691472</v>
      </c>
      <c r="BS104" s="16">
        <f>+'MATRIZ (A)'!BS104*BS$168</f>
        <v>3.3091157073352435</v>
      </c>
      <c r="BT104" s="16">
        <f>+'MATRIZ (A)'!BT104*BT$168</f>
        <v>0.77225178687474783</v>
      </c>
      <c r="BU104" s="16">
        <f>+'MATRIZ (A)'!BU104*BU$168</f>
        <v>24.426729986428409</v>
      </c>
      <c r="BV104" s="16">
        <f>+'MATRIZ (A)'!BV104*BV$168</f>
        <v>9.6923077593601068</v>
      </c>
      <c r="BW104" s="16">
        <f>+'MATRIZ (A)'!BW104*BW$168</f>
        <v>5.3338922833390221</v>
      </c>
      <c r="BX104" s="16">
        <f>+'MATRIZ (A)'!BX104*BX$168</f>
        <v>222.33450579396191</v>
      </c>
      <c r="BY104" s="16">
        <f>+'MATRIZ (A)'!BY104*BY$168</f>
        <v>6.1270850667991565</v>
      </c>
      <c r="BZ104" s="16">
        <f>+'MATRIZ (A)'!BZ104*BZ$168</f>
        <v>22.964866484070541</v>
      </c>
      <c r="CA104" s="16">
        <f>+'MATRIZ (A)'!CA104*CA$168</f>
        <v>0.39442612813081357</v>
      </c>
      <c r="CB104" s="16">
        <f>+'MATRIZ (A)'!CB104*CB$168</f>
        <v>0.10003381419471308</v>
      </c>
      <c r="CC104" s="16">
        <f>+'MATRIZ (A)'!CC104*CC$168</f>
        <v>20.145972105847793</v>
      </c>
      <c r="CD104" s="16">
        <f>+'MATRIZ (A)'!CD104*CD$168</f>
        <v>624.1267803848275</v>
      </c>
      <c r="CE104" s="16">
        <f>+'MATRIZ (A)'!CE104*CE$168</f>
        <v>19.244043376962765</v>
      </c>
      <c r="CF104" s="16">
        <f>+'MATRIZ (A)'!CF104*CF$168</f>
        <v>71.44946758957812</v>
      </c>
      <c r="CG104" s="16">
        <f>+'MATRIZ (A)'!CG104*CG$168</f>
        <v>809.37327477917779</v>
      </c>
      <c r="CH104" s="16">
        <f>+'MATRIZ (A)'!CH104*CH$168</f>
        <v>14.195872504562272</v>
      </c>
      <c r="CI104" s="16">
        <f>+'MATRIZ (A)'!CI104*CI$168</f>
        <v>28.747690806047309</v>
      </c>
      <c r="CJ104" s="16">
        <f>+'MATRIZ (A)'!CJ104*CJ$168</f>
        <v>87.669836483573746</v>
      </c>
      <c r="CK104" s="16">
        <f>+'MATRIZ (A)'!CK104*CK$168</f>
        <v>34.221424676414976</v>
      </c>
      <c r="CL104" s="16">
        <f>+'MATRIZ (A)'!CL104*CL$168</f>
        <v>338.52659013627544</v>
      </c>
      <c r="CM104" s="16">
        <f>+'MATRIZ (A)'!CM104*CM$168</f>
        <v>97.246227027565197</v>
      </c>
      <c r="CN104" s="16">
        <f>+'MATRIZ (A)'!CN104*CN$168</f>
        <v>1141.6143819795127</v>
      </c>
      <c r="CO104" s="16">
        <f>+'MATRIZ (A)'!CO104*CO$168</f>
        <v>24.857458338258663</v>
      </c>
      <c r="CP104" s="16">
        <f>+'MATRIZ (A)'!CP104*CP$168</f>
        <v>0.13825331660421256</v>
      </c>
      <c r="CQ104" s="16">
        <f>+'MATRIZ (A)'!CQ104*CQ$168</f>
        <v>1288.4653270206913</v>
      </c>
      <c r="CR104" s="16">
        <f>+'MATRIZ (A)'!CR104*CR$168</f>
        <v>103.90069483081498</v>
      </c>
      <c r="CS104" s="16">
        <f>+'MATRIZ (A)'!CS104*CS$168</f>
        <v>39.713009019720808</v>
      </c>
      <c r="CT104" s="16">
        <f>+'MATRIZ (A)'!CT104*CT$168</f>
        <v>7.7349611272395888</v>
      </c>
      <c r="CU104" s="16">
        <f>+'MATRIZ (A)'!CU104*CU$168</f>
        <v>47.990736076965533</v>
      </c>
      <c r="CV104" s="16">
        <f>+'MATRIZ (A)'!CV104*CV$168</f>
        <v>24.083750772818153</v>
      </c>
      <c r="CW104" s="16">
        <f>+'MATRIZ (A)'!CW104*CW$168</f>
        <v>42.95067038187927</v>
      </c>
      <c r="CX104" s="16">
        <f>+'MATRIZ (A)'!CX104*CX$168</f>
        <v>625.75482742094812</v>
      </c>
      <c r="CY104" s="16">
        <f>+'MATRIZ (A)'!CY104*CY$168</f>
        <v>502.52392405095492</v>
      </c>
      <c r="CZ104" s="16">
        <f>+'MATRIZ (A)'!CZ104*CZ$168</f>
        <v>7.9923767486551966</v>
      </c>
      <c r="DA104" s="16">
        <f>+'MATRIZ (A)'!DA104*DA$168</f>
        <v>389.85611152802431</v>
      </c>
      <c r="DB104" s="16">
        <f>+'MATRIZ (A)'!DB104*DB$168</f>
        <v>10.529245749711158</v>
      </c>
      <c r="DC104" s="16">
        <f>+'MATRIZ (A)'!DC104*DC$168</f>
        <v>4225.6270372552781</v>
      </c>
      <c r="DD104" s="16">
        <f>+'MATRIZ (A)'!DD104*DD$168</f>
        <v>341.88321397108757</v>
      </c>
      <c r="DE104" s="16">
        <f>+'MATRIZ (A)'!DE104*DE$168</f>
        <v>92.492413849284475</v>
      </c>
      <c r="DF104" s="16">
        <f>+'MATRIZ (A)'!DF104*DF$168</f>
        <v>221.83596650621271</v>
      </c>
      <c r="DG104" s="16">
        <f>+'MATRIZ (A)'!DG104*DG$168</f>
        <v>109.93215941801228</v>
      </c>
      <c r="DH104" s="16">
        <f>+'MATRIZ (A)'!DH104*DH$168</f>
        <v>13.89403281516501</v>
      </c>
      <c r="DI104" s="16">
        <f>+'MATRIZ (A)'!DI104*DI$168</f>
        <v>173.87292643024261</v>
      </c>
      <c r="DJ104" s="16">
        <f>+'MATRIZ (A)'!DJ104*DJ$168</f>
        <v>1355.5994080169482</v>
      </c>
      <c r="DK104" s="16">
        <f>+'MATRIZ (A)'!DK104*DK$168</f>
        <v>94.769747589357976</v>
      </c>
      <c r="DL104" s="16">
        <f>+'MATRIZ (A)'!DL104*DL$168</f>
        <v>45.037445162510579</v>
      </c>
      <c r="DM104" s="16">
        <f>+'MATRIZ (A)'!DM104*DM$168</f>
        <v>227.89144725172198</v>
      </c>
      <c r="DN104" s="16">
        <f>+'MATRIZ (A)'!DN104*DN$168</f>
        <v>39.238566303217183</v>
      </c>
      <c r="DO104" s="16">
        <f>+'MATRIZ (A)'!DO104*DO$168</f>
        <v>0.97573240727256993</v>
      </c>
      <c r="DP104" s="16">
        <f>+'MATRIZ (A)'!DP104*DP$168</f>
        <v>125.71608096010858</v>
      </c>
      <c r="DQ104" s="16">
        <f>+'MATRIZ (A)'!DQ104*DQ$168</f>
        <v>2.9726794350994128</v>
      </c>
      <c r="DR104" s="16">
        <f>+'MATRIZ (A)'!DR104*DR$168</f>
        <v>16.820959991576551</v>
      </c>
      <c r="DS104" s="16">
        <f>+'MATRIZ (A)'!DS104*DS$168</f>
        <v>101.11503200007681</v>
      </c>
      <c r="DT104" s="16">
        <f>+'MATRIZ (A)'!DT104*DT$168</f>
        <v>2.6404964281410384</v>
      </c>
      <c r="DU104" s="16">
        <f>+'MATRIZ (A)'!DU104*DU$168</f>
        <v>180.10716266815729</v>
      </c>
      <c r="DV104" s="16">
        <f>+'MATRIZ (A)'!DV104*DV$168</f>
        <v>158.53365058537304</v>
      </c>
      <c r="DW104" s="16">
        <f>+'MATRIZ (A)'!DW104*DW$168</f>
        <v>30.311629649352863</v>
      </c>
      <c r="DX104" s="16">
        <f>+'MATRIZ (A)'!DX104*DX$168</f>
        <v>1.8835235779965722</v>
      </c>
      <c r="DY104" s="16">
        <f>+'MATRIZ (A)'!DY104*DY$168</f>
        <v>1558.6097373937484</v>
      </c>
      <c r="DZ104" s="16">
        <f>+'MATRIZ (A)'!DZ104*DZ$168</f>
        <v>1942.7469878918173</v>
      </c>
      <c r="EA104" s="16">
        <f>+'MATRIZ (A)'!EA104*EA$168</f>
        <v>31.978553164473134</v>
      </c>
      <c r="EB104" s="16">
        <f>+'MATRIZ (A)'!EB104*EB$168</f>
        <v>234.43386029232363</v>
      </c>
      <c r="EC104" s="16">
        <f>+'MATRIZ (A)'!EC104*EC$168</f>
        <v>260.69556288308149</v>
      </c>
      <c r="ED104" s="16">
        <f>+'MATRIZ (A)'!ED104*ED$168</f>
        <v>0.44280241367351064</v>
      </c>
      <c r="EE104" s="16">
        <f>+'MATRIZ (A)'!EE104*EE$168</f>
        <v>26.80450238183273</v>
      </c>
      <c r="EF104" s="16">
        <f>+'MATRIZ (A)'!EF104*EF$168</f>
        <v>0.88201195672303312</v>
      </c>
      <c r="EG104" s="16">
        <f>+'MATRIZ (A)'!EG104*EG$168</f>
        <v>3.2554254780035747</v>
      </c>
      <c r="EH104" s="16">
        <f>+'MATRIZ (A)'!EH104*EH$168</f>
        <v>0</v>
      </c>
      <c r="EI104" s="18">
        <f t="shared" si="6"/>
        <v>20524.510651770521</v>
      </c>
      <c r="EJ104" s="20">
        <f>+'MATRIZ (I-A) INVERSA'!FM104</f>
        <v>245722.65137496448</v>
      </c>
      <c r="EK104" s="20">
        <f>+'MATRIZ (I-A) INVERSA'!FN104</f>
        <v>1603.3185250084782</v>
      </c>
      <c r="EL104" s="20">
        <f>+'MATRIZ (I-A) INVERSA'!FO104</f>
        <v>5757.0621731363844</v>
      </c>
      <c r="EM104" s="20">
        <f>+'MATRIZ (I-A) INVERSA'!FP104</f>
        <v>42436.054690487013</v>
      </c>
      <c r="EN104" s="20">
        <f>+'MATRIZ (I-A) INVERSA'!FQ104</f>
        <v>3079.8896995410169</v>
      </c>
      <c r="EO104" s="20">
        <f>+'MATRIZ (I-A) INVERSA'!FR104</f>
        <v>5.0250459087887265</v>
      </c>
      <c r="EP104" s="20">
        <f>+'MATRIZ (I-A) INVERSA'!FS104</f>
        <v>4.8040109624543126</v>
      </c>
      <c r="EQ104" s="20">
        <f>+'MATRIZ (I-A) INVERSA'!FT104</f>
        <v>0</v>
      </c>
      <c r="ER104" s="20">
        <f>+'MATRIZ (I-A) INVERSA'!FU104</f>
        <v>6.4568310459997162</v>
      </c>
      <c r="ES104" s="20">
        <f>+'MATRIZ (I-A) INVERSA'!FV104</f>
        <v>1.0066677643440718</v>
      </c>
      <c r="ET104" s="20">
        <f>+'MATRIZ (I-A) INVERSA'!FW104</f>
        <v>0</v>
      </c>
      <c r="EU104" s="20">
        <f>+'MATRIZ (I-A) INVERSA'!FX104</f>
        <v>3644.5531971437667</v>
      </c>
      <c r="EV104" s="20">
        <f>+'MATRIZ (I-A) INVERSA'!FY104</f>
        <v>42.173779936498164</v>
      </c>
      <c r="EW104" s="20">
        <f>+'MATRIZ (I-A) INVERSA'!FZ104</f>
        <v>-1.7113524219697465</v>
      </c>
      <c r="EX104" s="20">
        <f>+'MATRIZ (I-A) INVERSA'!GA104</f>
        <v>1744.6702225306508</v>
      </c>
      <c r="EY104" s="20">
        <f>+'MATRIZ (I-A) INVERSA'!GB104</f>
        <v>42.655675197243262</v>
      </c>
      <c r="EZ104" s="20">
        <f>+'MATRIZ (I-A) INVERSA'!GC104</f>
        <v>13451.07724954464</v>
      </c>
      <c r="FA104" s="20">
        <f>+'MATRIZ (I-A) INVERSA'!GD104</f>
        <v>5113.765679485804</v>
      </c>
      <c r="FB104" s="20">
        <f>+'MATRIZ (I-A) INVERSA'!GE104</f>
        <v>277.67933115225503</v>
      </c>
      <c r="FC104" s="20">
        <f>+'MATRIZ (I-A) INVERSA'!GF104</f>
        <v>3973.9738131736362</v>
      </c>
      <c r="FD104" s="20">
        <f>+'MATRIZ (I-A) INVERSA'!GG104</f>
        <v>21400.076077289399</v>
      </c>
      <c r="FE104" s="20">
        <f>+'MATRIZ (I-A) INVERSA'!GH104</f>
        <v>12793.755143594537</v>
      </c>
      <c r="FF104" s="20">
        <f>+'MATRIZ (I-A) INVERSA'!GI104</f>
        <v>1250.4429803262826</v>
      </c>
      <c r="FG104" s="18">
        <f t="shared" si="8"/>
        <v>362349.38081577176</v>
      </c>
      <c r="FH104" s="17">
        <f t="shared" si="7"/>
        <v>382873.89146754227</v>
      </c>
      <c r="FI104" s="28"/>
      <c r="FJ104" s="17">
        <v>382873.89146754215</v>
      </c>
      <c r="FK104" s="50">
        <f t="shared" si="9"/>
        <v>0</v>
      </c>
      <c r="FM104" s="48">
        <f>+IFERROR((FH104/'MIP 2012'!FH104*100-100),0)</f>
        <v>3.7422606398076255</v>
      </c>
    </row>
    <row r="105" spans="1:169" s="7" customFormat="1" ht="21.95" customHeight="1" thickBot="1" x14ac:dyDescent="0.25">
      <c r="A105" s="12" t="s">
        <v>273</v>
      </c>
      <c r="B105" s="12" t="s">
        <v>274</v>
      </c>
      <c r="C105" s="16">
        <f>+'MATRIZ (A)'!C105*C$168</f>
        <v>2.9180017067586115</v>
      </c>
      <c r="D105" s="16">
        <f>+'MATRIZ (A)'!D105*D$168</f>
        <v>2.5278390002340321</v>
      </c>
      <c r="E105" s="16">
        <f>+'MATRIZ (A)'!E105*E$168</f>
        <v>0</v>
      </c>
      <c r="F105" s="16">
        <f>+'MATRIZ (A)'!F105*F$168</f>
        <v>156.67874551924396</v>
      </c>
      <c r="G105" s="16">
        <f>+'MATRIZ (A)'!G105*G$168</f>
        <v>15.431235920159041</v>
      </c>
      <c r="H105" s="16">
        <f>+'MATRIZ (A)'!H105*H$168</f>
        <v>55.143029969361095</v>
      </c>
      <c r="I105" s="16">
        <f>+'MATRIZ (A)'!I105*I$168</f>
        <v>0</v>
      </c>
      <c r="J105" s="16">
        <f>+'MATRIZ (A)'!J105*J$168</f>
        <v>0</v>
      </c>
      <c r="K105" s="16">
        <f>+'MATRIZ (A)'!K105*K$168</f>
        <v>0</v>
      </c>
      <c r="L105" s="16">
        <f>+'MATRIZ (A)'!L105*L$168</f>
        <v>0</v>
      </c>
      <c r="M105" s="16">
        <f>+'MATRIZ (A)'!M105*M$168</f>
        <v>0</v>
      </c>
      <c r="N105" s="16">
        <f>+'MATRIZ (A)'!N105*N$168</f>
        <v>2.5287166874865061</v>
      </c>
      <c r="O105" s="16">
        <f>+'MATRIZ (A)'!O105*O$168</f>
        <v>0.60254641991638447</v>
      </c>
      <c r="P105" s="16">
        <f>+'MATRIZ (A)'!P105*P$168</f>
        <v>0</v>
      </c>
      <c r="Q105" s="16">
        <f>+'MATRIZ (A)'!Q105*Q$168</f>
        <v>6.7563683508727248</v>
      </c>
      <c r="R105" s="16">
        <f>+'MATRIZ (A)'!R105*R$168</f>
        <v>1747.924985655083</v>
      </c>
      <c r="S105" s="16">
        <f>+'MATRIZ (A)'!S105*S$168</f>
        <v>42.619962717133859</v>
      </c>
      <c r="T105" s="16">
        <f>+'MATRIZ (A)'!T105*T$168</f>
        <v>0</v>
      </c>
      <c r="U105" s="16">
        <f>+'MATRIZ (A)'!U105*U$168</f>
        <v>0</v>
      </c>
      <c r="V105" s="16">
        <f>+'MATRIZ (A)'!V105*V$168</f>
        <v>0</v>
      </c>
      <c r="W105" s="16">
        <f>+'MATRIZ (A)'!W105*W$168</f>
        <v>0</v>
      </c>
      <c r="X105" s="16">
        <f>+'MATRIZ (A)'!X105*X$168</f>
        <v>21.629006039312149</v>
      </c>
      <c r="Y105" s="16">
        <f>+'MATRIZ (A)'!Y105*Y$168</f>
        <v>0</v>
      </c>
      <c r="Z105" s="16">
        <f>+'MATRIZ (A)'!Z105*Z$168</f>
        <v>99.189186448794615</v>
      </c>
      <c r="AA105" s="16">
        <f>+'MATRIZ (A)'!AA105*AA$168</f>
        <v>0</v>
      </c>
      <c r="AB105" s="16">
        <f>+'MATRIZ (A)'!AB105*AB$168</f>
        <v>12.733711816115596</v>
      </c>
      <c r="AC105" s="16">
        <f>+'MATRIZ (A)'!AC105*AC$168</f>
        <v>2.1475133114134404</v>
      </c>
      <c r="AD105" s="16">
        <f>+'MATRIZ (A)'!AD105*AD$168</f>
        <v>0</v>
      </c>
      <c r="AE105" s="16">
        <f>+'MATRIZ (A)'!AE105*AE$168</f>
        <v>0</v>
      </c>
      <c r="AF105" s="16">
        <f>+'MATRIZ (A)'!AF105*AF$168</f>
        <v>1212.1640864162919</v>
      </c>
      <c r="AG105" s="16">
        <f>+'MATRIZ (A)'!AG105*AG$168</f>
        <v>0</v>
      </c>
      <c r="AH105" s="16">
        <f>+'MATRIZ (A)'!AH105*AH$168</f>
        <v>0</v>
      </c>
      <c r="AI105" s="16">
        <f>+'MATRIZ (A)'!AI105*AI$168</f>
        <v>160.09432611840188</v>
      </c>
      <c r="AJ105" s="16">
        <f>+'MATRIZ (A)'!AJ105*AJ$168</f>
        <v>381.06805465221021</v>
      </c>
      <c r="AK105" s="16">
        <f>+'MATRIZ (A)'!AK105*AK$168</f>
        <v>11.541936462815947</v>
      </c>
      <c r="AL105" s="16">
        <f>+'MATRIZ (A)'!AL105*AL$168</f>
        <v>59.199640723457705</v>
      </c>
      <c r="AM105" s="16">
        <f>+'MATRIZ (A)'!AM105*AM$168</f>
        <v>12.427858445568818</v>
      </c>
      <c r="AN105" s="16">
        <f>+'MATRIZ (A)'!AN105*AN$168</f>
        <v>14.906242852697565</v>
      </c>
      <c r="AO105" s="16">
        <f>+'MATRIZ (A)'!AO105*AO$168</f>
        <v>94.584052237441426</v>
      </c>
      <c r="AP105" s="16">
        <f>+'MATRIZ (A)'!AP105*AP$168</f>
        <v>235.17966530183986</v>
      </c>
      <c r="AQ105" s="16">
        <f>+'MATRIZ (A)'!AQ105*AQ$168</f>
        <v>108.85187264284717</v>
      </c>
      <c r="AR105" s="16">
        <f>+'MATRIZ (A)'!AR105*AR$168</f>
        <v>341.74326861305502</v>
      </c>
      <c r="AS105" s="16">
        <f>+'MATRIZ (A)'!AS105*AS$168</f>
        <v>9.0647313332462129</v>
      </c>
      <c r="AT105" s="16">
        <f>+'MATRIZ (A)'!AT105*AT$168</f>
        <v>36.337403659222765</v>
      </c>
      <c r="AU105" s="16">
        <f>+'MATRIZ (A)'!AU105*AU$168</f>
        <v>25.714702983808891</v>
      </c>
      <c r="AV105" s="16">
        <f>+'MATRIZ (A)'!AV105*AV$168</f>
        <v>127.31831534652922</v>
      </c>
      <c r="AW105" s="16">
        <f>+'MATRIZ (A)'!AW105*AW$168</f>
        <v>58.331901602841668</v>
      </c>
      <c r="AX105" s="16">
        <f>+'MATRIZ (A)'!AX105*AX$168</f>
        <v>66.369686265810671</v>
      </c>
      <c r="AY105" s="16">
        <f>+'MATRIZ (A)'!AY105*AY$168</f>
        <v>13.578755981934988</v>
      </c>
      <c r="AZ105" s="16">
        <f>+'MATRIZ (A)'!AZ105*AZ$168</f>
        <v>230.09446602449131</v>
      </c>
      <c r="BA105" s="16">
        <f>+'MATRIZ (A)'!BA105*BA$168</f>
        <v>2.7267939299829527</v>
      </c>
      <c r="BB105" s="16">
        <f>+'MATRIZ (A)'!BB105*BB$168</f>
        <v>23.259555212459126</v>
      </c>
      <c r="BC105" s="16">
        <f>+'MATRIZ (A)'!BC105*BC$168</f>
        <v>9.0921545744684131</v>
      </c>
      <c r="BD105" s="16">
        <f>+'MATRIZ (A)'!BD105*BD$168</f>
        <v>4.504591439977081</v>
      </c>
      <c r="BE105" s="16">
        <f>+'MATRIZ (A)'!BE105*BE$168</f>
        <v>1.0790331651856897</v>
      </c>
      <c r="BF105" s="16">
        <f>+'MATRIZ (A)'!BF105*BF$168</f>
        <v>19.654455801627581</v>
      </c>
      <c r="BG105" s="16">
        <f>+'MATRIZ (A)'!BG105*BG$168</f>
        <v>56.126694904162683</v>
      </c>
      <c r="BH105" s="16">
        <f>+'MATRIZ (A)'!BH105*BH$168</f>
        <v>162.09017677534518</v>
      </c>
      <c r="BI105" s="16">
        <f>+'MATRIZ (A)'!BI105*BI$168</f>
        <v>0</v>
      </c>
      <c r="BJ105" s="16">
        <f>+'MATRIZ (A)'!BJ105*BJ$168</f>
        <v>86.078030142699006</v>
      </c>
      <c r="BK105" s="16">
        <f>+'MATRIZ (A)'!BK105*BK$168</f>
        <v>1.8627274816096289</v>
      </c>
      <c r="BL105" s="16">
        <f>+'MATRIZ (A)'!BL105*BL$168</f>
        <v>78.190325112439368</v>
      </c>
      <c r="BM105" s="16">
        <f>+'MATRIZ (A)'!BM105*BM$168</f>
        <v>116.97091597695662</v>
      </c>
      <c r="BN105" s="16">
        <f>+'MATRIZ (A)'!BN105*BN$168</f>
        <v>1079.5898830477981</v>
      </c>
      <c r="BO105" s="16">
        <f>+'MATRIZ (A)'!BO105*BO$168</f>
        <v>2.0690582493412011</v>
      </c>
      <c r="BP105" s="16">
        <f>+'MATRIZ (A)'!BP105*BP$168</f>
        <v>140.81977556594194</v>
      </c>
      <c r="BQ105" s="16">
        <f>+'MATRIZ (A)'!BQ105*BQ$168</f>
        <v>88.338098614087443</v>
      </c>
      <c r="BR105" s="16">
        <f>+'MATRIZ (A)'!BR105*BR$168</f>
        <v>70.362664745447219</v>
      </c>
      <c r="BS105" s="16">
        <f>+'MATRIZ (A)'!BS105*BS$168</f>
        <v>42.897642167523173</v>
      </c>
      <c r="BT105" s="16">
        <f>+'MATRIZ (A)'!BT105*BT$168</f>
        <v>9.1035636980007268</v>
      </c>
      <c r="BU105" s="16">
        <f>+'MATRIZ (A)'!BU105*BU$168</f>
        <v>1244.4671827639791</v>
      </c>
      <c r="BV105" s="16">
        <f>+'MATRIZ (A)'!BV105*BV$168</f>
        <v>114.58071586469114</v>
      </c>
      <c r="BW105" s="16">
        <f>+'MATRIZ (A)'!BW105*BW$168</f>
        <v>109.63810258176819</v>
      </c>
      <c r="BX105" s="16">
        <f>+'MATRIZ (A)'!BX105*BX$168</f>
        <v>8.0865960934725152</v>
      </c>
      <c r="BY105" s="16">
        <f>+'MATRIZ (A)'!BY105*BY$168</f>
        <v>6.2828882349552018</v>
      </c>
      <c r="BZ105" s="16">
        <f>+'MATRIZ (A)'!BZ105*BZ$168</f>
        <v>29.067085003929488</v>
      </c>
      <c r="CA105" s="16">
        <f>+'MATRIZ (A)'!CA105*CA$168</f>
        <v>11.857172211080501</v>
      </c>
      <c r="CB105" s="16">
        <f>+'MATRIZ (A)'!CB105*CB$168</f>
        <v>0</v>
      </c>
      <c r="CC105" s="16">
        <f>+'MATRIZ (A)'!CC105*CC$168</f>
        <v>39.642012290553616</v>
      </c>
      <c r="CD105" s="16">
        <f>+'MATRIZ (A)'!CD105*CD$168</f>
        <v>459.44606627681691</v>
      </c>
      <c r="CE105" s="16">
        <f>+'MATRIZ (A)'!CE105*CE$168</f>
        <v>14.448143215286459</v>
      </c>
      <c r="CF105" s="16">
        <f>+'MATRIZ (A)'!CF105*CF$168</f>
        <v>698.67161946709291</v>
      </c>
      <c r="CG105" s="16">
        <f>+'MATRIZ (A)'!CG105*CG$168</f>
        <v>1417.614481760487</v>
      </c>
      <c r="CH105" s="16">
        <f>+'MATRIZ (A)'!CH105*CH$168</f>
        <v>432.79761221945495</v>
      </c>
      <c r="CI105" s="16">
        <f>+'MATRIZ (A)'!CI105*CI$168</f>
        <v>406.00223312727644</v>
      </c>
      <c r="CJ105" s="16">
        <f>+'MATRIZ (A)'!CJ105*CJ$168</f>
        <v>1462.992650266837</v>
      </c>
      <c r="CK105" s="16">
        <f>+'MATRIZ (A)'!CK105*CK$168</f>
        <v>2512.0241132377942</v>
      </c>
      <c r="CL105" s="16">
        <f>+'MATRIZ (A)'!CL105*CL$168</f>
        <v>1341.4135606802579</v>
      </c>
      <c r="CM105" s="16">
        <f>+'MATRIZ (A)'!CM105*CM$168</f>
        <v>4489.2384574919161</v>
      </c>
      <c r="CN105" s="16">
        <f>+'MATRIZ (A)'!CN105*CN$168</f>
        <v>5470.689055292798</v>
      </c>
      <c r="CO105" s="16">
        <f>+'MATRIZ (A)'!CO105*CO$168</f>
        <v>185.88292369391843</v>
      </c>
      <c r="CP105" s="16">
        <f>+'MATRIZ (A)'!CP105*CP$168</f>
        <v>0</v>
      </c>
      <c r="CQ105" s="16">
        <f>+'MATRIZ (A)'!CQ105*CQ$168</f>
        <v>131.81868323337076</v>
      </c>
      <c r="CR105" s="16">
        <f>+'MATRIZ (A)'!CR105*CR$168</f>
        <v>8625.3811106074936</v>
      </c>
      <c r="CS105" s="16">
        <f>+'MATRIZ (A)'!CS105*CS$168</f>
        <v>1699.1644661245691</v>
      </c>
      <c r="CT105" s="16">
        <f>+'MATRIZ (A)'!CT105*CT$168</f>
        <v>149.14566665868193</v>
      </c>
      <c r="CU105" s="16">
        <f>+'MATRIZ (A)'!CU105*CU$168</f>
        <v>1987.2661816946513</v>
      </c>
      <c r="CV105" s="16">
        <f>+'MATRIZ (A)'!CV105*CV$168</f>
        <v>266.08387453449018</v>
      </c>
      <c r="CW105" s="16">
        <f>+'MATRIZ (A)'!CW105*CW$168</f>
        <v>139.25804930434106</v>
      </c>
      <c r="CX105" s="16">
        <f>+'MATRIZ (A)'!CX105*CX$168</f>
        <v>597.67891470425843</v>
      </c>
      <c r="CY105" s="16">
        <f>+'MATRIZ (A)'!CY105*CY$168</f>
        <v>211.63756846055335</v>
      </c>
      <c r="CZ105" s="16">
        <f>+'MATRIZ (A)'!CZ105*CZ$168</f>
        <v>197.96523337636614</v>
      </c>
      <c r="DA105" s="16">
        <f>+'MATRIZ (A)'!DA105*DA$168</f>
        <v>5095.17870236417</v>
      </c>
      <c r="DB105" s="16">
        <f>+'MATRIZ (A)'!DB105*DB$168</f>
        <v>319.15931700837376</v>
      </c>
      <c r="DC105" s="16">
        <f>+'MATRIZ (A)'!DC105*DC$168</f>
        <v>1103.4516526547193</v>
      </c>
      <c r="DD105" s="16">
        <f>+'MATRIZ (A)'!DD105*DD$168</f>
        <v>367.4944680856787</v>
      </c>
      <c r="DE105" s="16">
        <f>+'MATRIZ (A)'!DE105*DE$168</f>
        <v>34.698993159245305</v>
      </c>
      <c r="DF105" s="16">
        <f>+'MATRIZ (A)'!DF105*DF$168</f>
        <v>111.97552239568871</v>
      </c>
      <c r="DG105" s="16">
        <f>+'MATRIZ (A)'!DG105*DG$168</f>
        <v>231.05583087093609</v>
      </c>
      <c r="DH105" s="16">
        <f>+'MATRIZ (A)'!DH105*DH$168</f>
        <v>97.102123593313394</v>
      </c>
      <c r="DI105" s="16">
        <f>+'MATRIZ (A)'!DI105*DI$168</f>
        <v>577.91484359184369</v>
      </c>
      <c r="DJ105" s="16">
        <f>+'MATRIZ (A)'!DJ105*DJ$168</f>
        <v>454.99207210853905</v>
      </c>
      <c r="DK105" s="16">
        <f>+'MATRIZ (A)'!DK105*DK$168</f>
        <v>477.89428995523434</v>
      </c>
      <c r="DL105" s="16">
        <f>+'MATRIZ (A)'!DL105*DL$168</f>
        <v>293.38361601898151</v>
      </c>
      <c r="DM105" s="16">
        <f>+'MATRIZ (A)'!DM105*DM$168</f>
        <v>869.65346061297305</v>
      </c>
      <c r="DN105" s="16">
        <f>+'MATRIZ (A)'!DN105*DN$168</f>
        <v>68.7976943102734</v>
      </c>
      <c r="DO105" s="16">
        <f>+'MATRIZ (A)'!DO105*DO$168</f>
        <v>0</v>
      </c>
      <c r="DP105" s="16">
        <f>+'MATRIZ (A)'!DP105*DP$168</f>
        <v>487.55755615929735</v>
      </c>
      <c r="DQ105" s="16">
        <f>+'MATRIZ (A)'!DQ105*DQ$168</f>
        <v>647.82947704871435</v>
      </c>
      <c r="DR105" s="16">
        <f>+'MATRIZ (A)'!DR105*DR$168</f>
        <v>549.81998254893062</v>
      </c>
      <c r="DS105" s="16">
        <f>+'MATRIZ (A)'!DS105*DS$168</f>
        <v>750.525441122654</v>
      </c>
      <c r="DT105" s="16">
        <f>+'MATRIZ (A)'!DT105*DT$168</f>
        <v>111.63325248652608</v>
      </c>
      <c r="DU105" s="16">
        <f>+'MATRIZ (A)'!DU105*DU$168</f>
        <v>829.15791823497659</v>
      </c>
      <c r="DV105" s="16">
        <f>+'MATRIZ (A)'!DV105*DV$168</f>
        <v>1762.1738596024884</v>
      </c>
      <c r="DW105" s="16">
        <f>+'MATRIZ (A)'!DW105*DW$168</f>
        <v>289.40897886964581</v>
      </c>
      <c r="DX105" s="16">
        <f>+'MATRIZ (A)'!DX105*DX$168</f>
        <v>6.0912139791290061</v>
      </c>
      <c r="DY105" s="16">
        <f>+'MATRIZ (A)'!DY105*DY$168</f>
        <v>1214.3211025855355</v>
      </c>
      <c r="DZ105" s="16">
        <f>+'MATRIZ (A)'!DZ105*DZ$168</f>
        <v>1041.1672787313998</v>
      </c>
      <c r="EA105" s="16">
        <f>+'MATRIZ (A)'!EA105*EA$168</f>
        <v>280.39537589579561</v>
      </c>
      <c r="EB105" s="16">
        <f>+'MATRIZ (A)'!EB105*EB$168</f>
        <v>211.574726513141</v>
      </c>
      <c r="EC105" s="16">
        <f>+'MATRIZ (A)'!EC105*EC$168</f>
        <v>66.284681839541491</v>
      </c>
      <c r="ED105" s="16">
        <f>+'MATRIZ (A)'!ED105*ED$168</f>
        <v>4.5932189352043871</v>
      </c>
      <c r="EE105" s="16">
        <f>+'MATRIZ (A)'!EE105*EE$168</f>
        <v>22.195407230605792</v>
      </c>
      <c r="EF105" s="16">
        <f>+'MATRIZ (A)'!EF105*EF$168</f>
        <v>11.468878817649703</v>
      </c>
      <c r="EG105" s="16">
        <f>+'MATRIZ (A)'!EG105*EG$168</f>
        <v>7.3834698654690714</v>
      </c>
      <c r="EH105" s="16">
        <f>+'MATRIZ (A)'!EH105*EH$168</f>
        <v>0</v>
      </c>
      <c r="EI105" s="18">
        <f t="shared" si="6"/>
        <v>60218.794785501261</v>
      </c>
      <c r="EJ105" s="20">
        <f>+'MATRIZ (I-A) INVERSA'!FM105</f>
        <v>231562.02425155704</v>
      </c>
      <c r="EK105" s="20">
        <f>+'MATRIZ (I-A) INVERSA'!FN105</f>
        <v>659.81096883764303</v>
      </c>
      <c r="EL105" s="20">
        <f>+'MATRIZ (I-A) INVERSA'!FO105</f>
        <v>2348.0463518170741</v>
      </c>
      <c r="EM105" s="20">
        <f>+'MATRIZ (I-A) INVERSA'!FP105</f>
        <v>13615.065316435475</v>
      </c>
      <c r="EN105" s="20">
        <f>+'MATRIZ (I-A) INVERSA'!FQ105</f>
        <v>5963.5150231968464</v>
      </c>
      <c r="EO105" s="20">
        <f>+'MATRIZ (I-A) INVERSA'!FR105</f>
        <v>9.7298733697447872</v>
      </c>
      <c r="EP105" s="20">
        <f>+'MATRIZ (I-A) INVERSA'!FS105</f>
        <v>9.3018888145468459</v>
      </c>
      <c r="EQ105" s="20">
        <f>+'MATRIZ (I-A) INVERSA'!FT105</f>
        <v>0</v>
      </c>
      <c r="ER105" s="20">
        <f>+'MATRIZ (I-A) INVERSA'!FU105</f>
        <v>12.502203877886085</v>
      </c>
      <c r="ES105" s="20">
        <f>+'MATRIZ (I-A) INVERSA'!FV105</f>
        <v>1.949186146805354</v>
      </c>
      <c r="ET105" s="20">
        <f>+'MATRIZ (I-A) INVERSA'!FW105</f>
        <v>0</v>
      </c>
      <c r="EU105" s="20">
        <f>+'MATRIZ (I-A) INVERSA'!FX105</f>
        <v>0</v>
      </c>
      <c r="EV105" s="20">
        <f>+'MATRIZ (I-A) INVERSA'!FY105</f>
        <v>0</v>
      </c>
      <c r="EW105" s="20">
        <f>+'MATRIZ (I-A) INVERSA'!FZ105</f>
        <v>0</v>
      </c>
      <c r="EX105" s="20">
        <f>+'MATRIZ (I-A) INVERSA'!GA105</f>
        <v>10907.022422464463</v>
      </c>
      <c r="EY105" s="20">
        <f>+'MATRIZ (I-A) INVERSA'!GB105</f>
        <v>18.281003655961396</v>
      </c>
      <c r="EZ105" s="20">
        <f>+'MATRIZ (I-A) INVERSA'!GC105</f>
        <v>15460.976512588166</v>
      </c>
      <c r="FA105" s="20">
        <f>+'MATRIZ (I-A) INVERSA'!GD105</f>
        <v>11744.721650545434</v>
      </c>
      <c r="FB105" s="20">
        <f>+'MATRIZ (I-A) INVERSA'!GE105</f>
        <v>1115.7963917855802</v>
      </c>
      <c r="FC105" s="20">
        <f>+'MATRIZ (I-A) INVERSA'!GF105</f>
        <v>5370.0282669466314</v>
      </c>
      <c r="FD105" s="20">
        <f>+'MATRIZ (I-A) INVERSA'!GG105</f>
        <v>38529.718415388874</v>
      </c>
      <c r="FE105" s="20">
        <f>+'MATRIZ (I-A) INVERSA'!GH105</f>
        <v>15527.784672794949</v>
      </c>
      <c r="FF105" s="20">
        <f>+'MATRIZ (I-A) INVERSA'!GI105</f>
        <v>3778.2591563698443</v>
      </c>
      <c r="FG105" s="18">
        <f t="shared" si="8"/>
        <v>356634.53355659294</v>
      </c>
      <c r="FH105" s="17">
        <f t="shared" si="7"/>
        <v>416853.3283420942</v>
      </c>
      <c r="FI105" s="28"/>
      <c r="FJ105" s="17">
        <v>416853.32834209426</v>
      </c>
      <c r="FK105" s="50">
        <f t="shared" si="9"/>
        <v>0</v>
      </c>
      <c r="FM105" s="48">
        <f>+IFERROR((FH105/'MIP 2012'!FH105*100-100),0)</f>
        <v>5.6528263950116155</v>
      </c>
    </row>
    <row r="106" spans="1:169" s="7" customFormat="1" ht="21.95" customHeight="1" thickBot="1" x14ac:dyDescent="0.25">
      <c r="A106" s="12" t="s">
        <v>275</v>
      </c>
      <c r="B106" s="12" t="s">
        <v>276</v>
      </c>
      <c r="C106" s="16">
        <f>+'MATRIZ (A)'!C106*C$168</f>
        <v>177.39425052274058</v>
      </c>
      <c r="D106" s="16">
        <f>+'MATRIZ (A)'!D106*D$168</f>
        <v>257.72220603552472</v>
      </c>
      <c r="E106" s="16">
        <f>+'MATRIZ (A)'!E106*E$168</f>
        <v>403.19033830262123</v>
      </c>
      <c r="F106" s="16">
        <f>+'MATRIZ (A)'!F106*F$168</f>
        <v>793.54033038599516</v>
      </c>
      <c r="G106" s="16">
        <f>+'MATRIZ (A)'!G106*G$168</f>
        <v>94.478387720693249</v>
      </c>
      <c r="H106" s="16">
        <f>+'MATRIZ (A)'!H106*H$168</f>
        <v>351.18371373080146</v>
      </c>
      <c r="I106" s="16">
        <f>+'MATRIZ (A)'!I106*I$168</f>
        <v>1.976172827073839</v>
      </c>
      <c r="J106" s="16">
        <f>+'MATRIZ (A)'!J106*J$168</f>
        <v>11.772202944754468</v>
      </c>
      <c r="K106" s="16">
        <f>+'MATRIZ (A)'!K106*K$168</f>
        <v>507.55502411256816</v>
      </c>
      <c r="L106" s="16">
        <f>+'MATRIZ (A)'!L106*L$168</f>
        <v>436.1843717026822</v>
      </c>
      <c r="M106" s="16">
        <f>+'MATRIZ (A)'!M106*M$168</f>
        <v>324.51395411493763</v>
      </c>
      <c r="N106" s="16">
        <f>+'MATRIZ (A)'!N106*N$168</f>
        <v>732.63120513127649</v>
      </c>
      <c r="O106" s="16">
        <f>+'MATRIZ (A)'!O106*O$168</f>
        <v>11.323958229928845</v>
      </c>
      <c r="P106" s="16">
        <f>+'MATRIZ (A)'!P106*P$168</f>
        <v>9960.5511038872519</v>
      </c>
      <c r="Q106" s="16">
        <f>+'MATRIZ (A)'!Q106*Q$168</f>
        <v>83.019724809723783</v>
      </c>
      <c r="R106" s="16">
        <f>+'MATRIZ (A)'!R106*R$168</f>
        <v>11435.265023016585</v>
      </c>
      <c r="S106" s="16">
        <f>+'MATRIZ (A)'!S106*S$168</f>
        <v>7364.1734914433018</v>
      </c>
      <c r="T106" s="16">
        <f>+'MATRIZ (A)'!T106*T$168</f>
        <v>1212.1849080654995</v>
      </c>
      <c r="U106" s="16">
        <f>+'MATRIZ (A)'!U106*U$168</f>
        <v>1579.814891106068</v>
      </c>
      <c r="V106" s="16">
        <f>+'MATRIZ (A)'!V106*V$168</f>
        <v>149.01012340896938</v>
      </c>
      <c r="W106" s="16">
        <f>+'MATRIZ (A)'!W106*W$168</f>
        <v>2307.5729730260632</v>
      </c>
      <c r="X106" s="16">
        <f>+'MATRIZ (A)'!X106*X$168</f>
        <v>2750.2708368019989</v>
      </c>
      <c r="Y106" s="16">
        <f>+'MATRIZ (A)'!Y106*Y$168</f>
        <v>892.80531644987457</v>
      </c>
      <c r="Z106" s="16">
        <f>+'MATRIZ (A)'!Z106*Z$168</f>
        <v>375.88806556789746</v>
      </c>
      <c r="AA106" s="16">
        <f>+'MATRIZ (A)'!AA106*AA$168</f>
        <v>71.131160317366238</v>
      </c>
      <c r="AB106" s="16">
        <f>+'MATRIZ (A)'!AB106*AB$168</f>
        <v>2843.128828818672</v>
      </c>
      <c r="AC106" s="16">
        <f>+'MATRIZ (A)'!AC106*AC$168</f>
        <v>1625.6801185405152</v>
      </c>
      <c r="AD106" s="16">
        <f>+'MATRIZ (A)'!AD106*AD$168</f>
        <v>595.74244755544726</v>
      </c>
      <c r="AE106" s="16">
        <f>+'MATRIZ (A)'!AE106*AE$168</f>
        <v>15.928155714773036</v>
      </c>
      <c r="AF106" s="16">
        <f>+'MATRIZ (A)'!AF106*AF$168</f>
        <v>3686.654556042994</v>
      </c>
      <c r="AG106" s="16">
        <f>+'MATRIZ (A)'!AG106*AG$168</f>
        <v>0.44190218869655701</v>
      </c>
      <c r="AH106" s="16">
        <f>+'MATRIZ (A)'!AH106*AH$168</f>
        <v>41.27752707352068</v>
      </c>
      <c r="AI106" s="16">
        <f>+'MATRIZ (A)'!AI106*AI$168</f>
        <v>3082.0358396692664</v>
      </c>
      <c r="AJ106" s="16">
        <f>+'MATRIZ (A)'!AJ106*AJ$168</f>
        <v>1521.9861545405129</v>
      </c>
      <c r="AK106" s="16">
        <f>+'MATRIZ (A)'!AK106*AK$168</f>
        <v>2640.5278517664688</v>
      </c>
      <c r="AL106" s="16">
        <f>+'MATRIZ (A)'!AL106*AL$168</f>
        <v>9869.3203752637</v>
      </c>
      <c r="AM106" s="16">
        <f>+'MATRIZ (A)'!AM106*AM$168</f>
        <v>2369.8680305503581</v>
      </c>
      <c r="AN106" s="16">
        <f>+'MATRIZ (A)'!AN106*AN$168</f>
        <v>717.58345762083286</v>
      </c>
      <c r="AO106" s="16">
        <f>+'MATRIZ (A)'!AO106*AO$168</f>
        <v>1908.7351341734823</v>
      </c>
      <c r="AP106" s="16">
        <f>+'MATRIZ (A)'!AP106*AP$168</f>
        <v>3252.7759864007271</v>
      </c>
      <c r="AQ106" s="16">
        <f>+'MATRIZ (A)'!AQ106*AQ$168</f>
        <v>2270.2713314439816</v>
      </c>
      <c r="AR106" s="16">
        <f>+'MATRIZ (A)'!AR106*AR$168</f>
        <v>2496.0425033610973</v>
      </c>
      <c r="AS106" s="16">
        <f>+'MATRIZ (A)'!AS106*AS$168</f>
        <v>137.40258548241934</v>
      </c>
      <c r="AT106" s="16">
        <f>+'MATRIZ (A)'!AT106*AT$168</f>
        <v>144.38633025053628</v>
      </c>
      <c r="AU106" s="16">
        <f>+'MATRIZ (A)'!AU106*AU$168</f>
        <v>2326.4805201653785</v>
      </c>
      <c r="AV106" s="16">
        <f>+'MATRIZ (A)'!AV106*AV$168</f>
        <v>357.00321990510741</v>
      </c>
      <c r="AW106" s="16">
        <f>+'MATRIZ (A)'!AW106*AW$168</f>
        <v>505.15342398662085</v>
      </c>
      <c r="AX106" s="16">
        <f>+'MATRIZ (A)'!AX106*AX$168</f>
        <v>1363.9616729104639</v>
      </c>
      <c r="AY106" s="16">
        <f>+'MATRIZ (A)'!AY106*AY$168</f>
        <v>256.81752751741516</v>
      </c>
      <c r="AZ106" s="16">
        <f>+'MATRIZ (A)'!AZ106*AZ$168</f>
        <v>5055.6231206383691</v>
      </c>
      <c r="BA106" s="16">
        <f>+'MATRIZ (A)'!BA106*BA$168</f>
        <v>4.4827236559725527</v>
      </c>
      <c r="BB106" s="16">
        <f>+'MATRIZ (A)'!BB106*BB$168</f>
        <v>1326.0799356782213</v>
      </c>
      <c r="BC106" s="16">
        <f>+'MATRIZ (A)'!BC106*BC$168</f>
        <v>879.57739016825087</v>
      </c>
      <c r="BD106" s="16">
        <f>+'MATRIZ (A)'!BD106*BD$168</f>
        <v>256.3661401021858</v>
      </c>
      <c r="BE106" s="16">
        <f>+'MATRIZ (A)'!BE106*BE$168</f>
        <v>211.17685375317276</v>
      </c>
      <c r="BF106" s="16">
        <f>+'MATRIZ (A)'!BF106*BF$168</f>
        <v>2452.8612679106582</v>
      </c>
      <c r="BG106" s="16">
        <f>+'MATRIZ (A)'!BG106*BG$168</f>
        <v>8532.6714507820761</v>
      </c>
      <c r="BH106" s="16">
        <f>+'MATRIZ (A)'!BH106*BH$168</f>
        <v>4031.9621777546058</v>
      </c>
      <c r="BI106" s="16">
        <f>+'MATRIZ (A)'!BI106*BI$168</f>
        <v>0</v>
      </c>
      <c r="BJ106" s="16">
        <f>+'MATRIZ (A)'!BJ106*BJ$168</f>
        <v>780.70060520949573</v>
      </c>
      <c r="BK106" s="16">
        <f>+'MATRIZ (A)'!BK106*BK$168</f>
        <v>183.09119114982005</v>
      </c>
      <c r="BL106" s="16">
        <f>+'MATRIZ (A)'!BL106*BL$168</f>
        <v>179.26222314950013</v>
      </c>
      <c r="BM106" s="16">
        <f>+'MATRIZ (A)'!BM106*BM$168</f>
        <v>236.10327174181029</v>
      </c>
      <c r="BN106" s="16">
        <f>+'MATRIZ (A)'!BN106*BN$168</f>
        <v>1885.5628654627155</v>
      </c>
      <c r="BO106" s="16">
        <f>+'MATRIZ (A)'!BO106*BO$168</f>
        <v>64.205035013914937</v>
      </c>
      <c r="BP106" s="16">
        <f>+'MATRIZ (A)'!BP106*BP$168</f>
        <v>483.49495820486788</v>
      </c>
      <c r="BQ106" s="16">
        <f>+'MATRIZ (A)'!BQ106*BQ$168</f>
        <v>1685.098664114322</v>
      </c>
      <c r="BR106" s="16">
        <f>+'MATRIZ (A)'!BR106*BR$168</f>
        <v>4202.3093339754632</v>
      </c>
      <c r="BS106" s="16">
        <f>+'MATRIZ (A)'!BS106*BS$168</f>
        <v>4812.7441874336937</v>
      </c>
      <c r="BT106" s="16">
        <f>+'MATRIZ (A)'!BT106*BT$168</f>
        <v>609.39091492672844</v>
      </c>
      <c r="BU106" s="16">
        <f>+'MATRIZ (A)'!BU106*BU$168</f>
        <v>15629.37716320917</v>
      </c>
      <c r="BV106" s="16">
        <f>+'MATRIZ (A)'!BV106*BV$168</f>
        <v>5829.5813456704118</v>
      </c>
      <c r="BW106" s="16">
        <f>+'MATRIZ (A)'!BW106*BW$168</f>
        <v>3648.8011334049097</v>
      </c>
      <c r="BX106" s="16">
        <f>+'MATRIZ (A)'!BX106*BX$168</f>
        <v>4459.686877368722</v>
      </c>
      <c r="BY106" s="16">
        <f>+'MATRIZ (A)'!BY106*BY$168</f>
        <v>629.25140337360779</v>
      </c>
      <c r="BZ106" s="16">
        <f>+'MATRIZ (A)'!BZ106*BZ$168</f>
        <v>8472.1560959720682</v>
      </c>
      <c r="CA106" s="16">
        <f>+'MATRIZ (A)'!CA106*CA$168</f>
        <v>633.68808669315945</v>
      </c>
      <c r="CB106" s="16">
        <f>+'MATRIZ (A)'!CB106*CB$168</f>
        <v>95.121175663349334</v>
      </c>
      <c r="CC106" s="16">
        <f>+'MATRIZ (A)'!CC106*CC$168</f>
        <v>1711.8802472251207</v>
      </c>
      <c r="CD106" s="16">
        <f>+'MATRIZ (A)'!CD106*CD$168</f>
        <v>9462.7920755805917</v>
      </c>
      <c r="CE106" s="16">
        <f>+'MATRIZ (A)'!CE106*CE$168</f>
        <v>999.26394292938619</v>
      </c>
      <c r="CF106" s="16">
        <f>+'MATRIZ (A)'!CF106*CF$168</f>
        <v>6224.8247308443133</v>
      </c>
      <c r="CG106" s="16">
        <f>+'MATRIZ (A)'!CG106*CG$168</f>
        <v>448.94081761675176</v>
      </c>
      <c r="CH106" s="16">
        <f>+'MATRIZ (A)'!CH106*CH$168</f>
        <v>551.29043052170618</v>
      </c>
      <c r="CI106" s="16">
        <f>+'MATRIZ (A)'!CI106*CI$168</f>
        <v>1097.9121850954016</v>
      </c>
      <c r="CJ106" s="16">
        <f>+'MATRIZ (A)'!CJ106*CJ$168</f>
        <v>11943.557029852725</v>
      </c>
      <c r="CK106" s="16">
        <f>+'MATRIZ (A)'!CK106*CK$168</f>
        <v>1401.9021020297262</v>
      </c>
      <c r="CL106" s="16">
        <f>+'MATRIZ (A)'!CL106*CL$168</f>
        <v>3056.9999949495173</v>
      </c>
      <c r="CM106" s="16">
        <f>+'MATRIZ (A)'!CM106*CM$168</f>
        <v>11070.999467258382</v>
      </c>
      <c r="CN106" s="16">
        <f>+'MATRIZ (A)'!CN106*CN$168</f>
        <v>66786.346541872888</v>
      </c>
      <c r="CO106" s="16">
        <f>+'MATRIZ (A)'!CO106*CO$168</f>
        <v>1675.1640784098422</v>
      </c>
      <c r="CP106" s="16">
        <f>+'MATRIZ (A)'!CP106*CP$168</f>
        <v>0.25043981392809145</v>
      </c>
      <c r="CQ106" s="16">
        <f>+'MATRIZ (A)'!CQ106*CQ$168</f>
        <v>2492.8800342999621</v>
      </c>
      <c r="CR106" s="16">
        <f>+'MATRIZ (A)'!CR106*CR$168</f>
        <v>147.94088171774629</v>
      </c>
      <c r="CS106" s="16">
        <f>+'MATRIZ (A)'!CS106*CS$168</f>
        <v>49359.812025585721</v>
      </c>
      <c r="CT106" s="16">
        <f>+'MATRIZ (A)'!CT106*CT$168</f>
        <v>727.8320733319365</v>
      </c>
      <c r="CU106" s="16">
        <f>+'MATRIZ (A)'!CU106*CU$168</f>
        <v>1380.3244778341302</v>
      </c>
      <c r="CV106" s="16">
        <f>+'MATRIZ (A)'!CV106*CV$168</f>
        <v>38186.61106540903</v>
      </c>
      <c r="CW106" s="16">
        <f>+'MATRIZ (A)'!CW106*CW$168</f>
        <v>34046.423941129542</v>
      </c>
      <c r="CX106" s="16">
        <f>+'MATRIZ (A)'!CX106*CX$168</f>
        <v>1327.3432377048184</v>
      </c>
      <c r="CY106" s="16">
        <f>+'MATRIZ (A)'!CY106*CY$168</f>
        <v>2057.5953020818356</v>
      </c>
      <c r="CZ106" s="16">
        <f>+'MATRIZ (A)'!CZ106*CZ$168</f>
        <v>710.69475223469271</v>
      </c>
      <c r="DA106" s="16">
        <f>+'MATRIZ (A)'!DA106*DA$168</f>
        <v>806.80704657861565</v>
      </c>
      <c r="DB106" s="16">
        <f>+'MATRIZ (A)'!DB106*DB$168</f>
        <v>471.54559782250129</v>
      </c>
      <c r="DC106" s="16">
        <f>+'MATRIZ (A)'!DC106*DC$168</f>
        <v>194.33507330365444</v>
      </c>
      <c r="DD106" s="16">
        <f>+'MATRIZ (A)'!DD106*DD$168</f>
        <v>32.867643981034924</v>
      </c>
      <c r="DE106" s="16">
        <f>+'MATRIZ (A)'!DE106*DE$168</f>
        <v>21.918891870539625</v>
      </c>
      <c r="DF106" s="16">
        <f>+'MATRIZ (A)'!DF106*DF$168</f>
        <v>88.720926399557953</v>
      </c>
      <c r="DG106" s="16">
        <f>+'MATRIZ (A)'!DG106*DG$168</f>
        <v>1319.3338941928996</v>
      </c>
      <c r="DH106" s="16">
        <f>+'MATRIZ (A)'!DH106*DH$168</f>
        <v>2171.5791370669954</v>
      </c>
      <c r="DI106" s="16">
        <f>+'MATRIZ (A)'!DI106*DI$168</f>
        <v>754.79792772438293</v>
      </c>
      <c r="DJ106" s="16">
        <f>+'MATRIZ (A)'!DJ106*DJ$168</f>
        <v>7684.9965608635548</v>
      </c>
      <c r="DK106" s="16">
        <f>+'MATRIZ (A)'!DK106*DK$168</f>
        <v>3276.5238990224811</v>
      </c>
      <c r="DL106" s="16">
        <f>+'MATRIZ (A)'!DL106*DL$168</f>
        <v>314.1160434160027</v>
      </c>
      <c r="DM106" s="16">
        <f>+'MATRIZ (A)'!DM106*DM$168</f>
        <v>732.96512424726723</v>
      </c>
      <c r="DN106" s="16">
        <f>+'MATRIZ (A)'!DN106*DN$168</f>
        <v>1224.4858910083938</v>
      </c>
      <c r="DO106" s="16">
        <f>+'MATRIZ (A)'!DO106*DO$168</f>
        <v>15.466698073670516</v>
      </c>
      <c r="DP106" s="16">
        <f>+'MATRIZ (A)'!DP106*DP$168</f>
        <v>910.48065432431611</v>
      </c>
      <c r="DQ106" s="16">
        <f>+'MATRIZ (A)'!DQ106*DQ$168</f>
        <v>13.892403414400945</v>
      </c>
      <c r="DR106" s="16">
        <f>+'MATRIZ (A)'!DR106*DR$168</f>
        <v>3791.2509813014517</v>
      </c>
      <c r="DS106" s="16">
        <f>+'MATRIZ (A)'!DS106*DS$168</f>
        <v>129.0555683107097</v>
      </c>
      <c r="DT106" s="16">
        <f>+'MATRIZ (A)'!DT106*DT$168</f>
        <v>114.2080249651206</v>
      </c>
      <c r="DU106" s="16">
        <f>+'MATRIZ (A)'!DU106*DU$168</f>
        <v>1723.1239899159975</v>
      </c>
      <c r="DV106" s="16">
        <f>+'MATRIZ (A)'!DV106*DV$168</f>
        <v>601.67580199503709</v>
      </c>
      <c r="DW106" s="16">
        <f>+'MATRIZ (A)'!DW106*DW$168</f>
        <v>400.81386319696196</v>
      </c>
      <c r="DX106" s="16">
        <f>+'MATRIZ (A)'!DX106*DX$168</f>
        <v>2.3571930878472549</v>
      </c>
      <c r="DY106" s="16">
        <f>+'MATRIZ (A)'!DY106*DY$168</f>
        <v>7406.2244440295062</v>
      </c>
      <c r="DZ106" s="16">
        <f>+'MATRIZ (A)'!DZ106*DZ$168</f>
        <v>3171.2314255010615</v>
      </c>
      <c r="EA106" s="16">
        <f>+'MATRIZ (A)'!EA106*EA$168</f>
        <v>1221.2073822613327</v>
      </c>
      <c r="EB106" s="16">
        <f>+'MATRIZ (A)'!EB106*EB$168</f>
        <v>3124.3034714854812</v>
      </c>
      <c r="EC106" s="16">
        <f>+'MATRIZ (A)'!EC106*EC$168</f>
        <v>1379.8572354474711</v>
      </c>
      <c r="ED106" s="16">
        <f>+'MATRIZ (A)'!ED106*ED$168</f>
        <v>43.37272324454927</v>
      </c>
      <c r="EE106" s="16">
        <f>+'MATRIZ (A)'!EE106*EE$168</f>
        <v>91.274804817548826</v>
      </c>
      <c r="EF106" s="16">
        <f>+'MATRIZ (A)'!EF106*EF$168</f>
        <v>32.44125884708393</v>
      </c>
      <c r="EG106" s="16">
        <f>+'MATRIZ (A)'!EG106*EG$168</f>
        <v>134.09194196857931</v>
      </c>
      <c r="EH106" s="16">
        <f>+'MATRIZ (A)'!EH106*EH$168</f>
        <v>0</v>
      </c>
      <c r="EI106" s="18">
        <f t="shared" si="6"/>
        <v>453855.69220580219</v>
      </c>
      <c r="EJ106" s="20">
        <f>+'MATRIZ (I-A) INVERSA'!FM106</f>
        <v>20178.087636145588</v>
      </c>
      <c r="EK106" s="20">
        <f>+'MATRIZ (I-A) INVERSA'!FN106</f>
        <v>41.711302318625187</v>
      </c>
      <c r="EL106" s="20">
        <f>+'MATRIZ (I-A) INVERSA'!FO106</f>
        <v>359.13642638100038</v>
      </c>
      <c r="EM106" s="20">
        <f>+'MATRIZ (I-A) INVERSA'!FP106</f>
        <v>0</v>
      </c>
      <c r="EN106" s="20">
        <f>+'MATRIZ (I-A) INVERSA'!FQ106</f>
        <v>118.17163246389022</v>
      </c>
      <c r="EO106" s="20">
        <f>+'MATRIZ (I-A) INVERSA'!FR106</f>
        <v>0.19221800041643167</v>
      </c>
      <c r="EP106" s="20">
        <f>+'MATRIZ (I-A) INVERSA'!FS106</f>
        <v>0.18376297409871278</v>
      </c>
      <c r="EQ106" s="20">
        <f>+'MATRIZ (I-A) INVERSA'!FT106</f>
        <v>0</v>
      </c>
      <c r="ER106" s="20">
        <f>+'MATRIZ (I-A) INVERSA'!FU106</f>
        <v>0.53006586127244681</v>
      </c>
      <c r="ES106" s="20">
        <f>+'MATRIZ (I-A) INVERSA'!FV106</f>
        <v>138.10652724462076</v>
      </c>
      <c r="ET106" s="20">
        <f>+'MATRIZ (I-A) INVERSA'!FW106</f>
        <v>2.9093038237266762</v>
      </c>
      <c r="EU106" s="20">
        <f>+'MATRIZ (I-A) INVERSA'!FX106</f>
        <v>24.765857046344447</v>
      </c>
      <c r="EV106" s="20">
        <f>+'MATRIZ (I-A) INVERSA'!FY106</f>
        <v>189.1791412693766</v>
      </c>
      <c r="EW106" s="20">
        <f>+'MATRIZ (I-A) INVERSA'!FZ106</f>
        <v>-7.6766223488855871</v>
      </c>
      <c r="EX106" s="20">
        <f>+'MATRIZ (I-A) INVERSA'!GA106</f>
        <v>24573.603179232057</v>
      </c>
      <c r="EY106" s="20">
        <f>+'MATRIZ (I-A) INVERSA'!GB106</f>
        <v>0</v>
      </c>
      <c r="EZ106" s="20">
        <f>+'MATRIZ (I-A) INVERSA'!GC106</f>
        <v>13820.342679754489</v>
      </c>
      <c r="FA106" s="20">
        <f>+'MATRIZ (I-A) INVERSA'!GD106</f>
        <v>12244.074271447555</v>
      </c>
      <c r="FB106" s="20">
        <f>+'MATRIZ (I-A) INVERSA'!GE106</f>
        <v>862.39403795209762</v>
      </c>
      <c r="FC106" s="20">
        <f>+'MATRIZ (I-A) INVERSA'!GF106</f>
        <v>13723.140327034665</v>
      </c>
      <c r="FD106" s="20">
        <f>+'MATRIZ (I-A) INVERSA'!GG106</f>
        <v>84527.573137595347</v>
      </c>
      <c r="FE106" s="20">
        <f>+'MATRIZ (I-A) INVERSA'!GH106</f>
        <v>34589.911117151132</v>
      </c>
      <c r="FF106" s="20">
        <f>+'MATRIZ (I-A) INVERSA'!GI106</f>
        <v>7918.5563510731199</v>
      </c>
      <c r="FG106" s="18">
        <f t="shared" si="8"/>
        <v>213304.89235242052</v>
      </c>
      <c r="FH106" s="17">
        <f t="shared" si="7"/>
        <v>667160.58455822268</v>
      </c>
      <c r="FI106" s="28"/>
      <c r="FJ106" s="17">
        <v>667160.58455822244</v>
      </c>
      <c r="FK106" s="50">
        <f t="shared" si="9"/>
        <v>0</v>
      </c>
      <c r="FM106" s="48">
        <f>+IFERROR((FH106/'MIP 2012'!FH106*100-100),0)</f>
        <v>7.4033018889481781</v>
      </c>
    </row>
    <row r="107" spans="1:169" s="7" customFormat="1" ht="21.95" customHeight="1" thickBot="1" x14ac:dyDescent="0.25">
      <c r="A107" s="12" t="s">
        <v>277</v>
      </c>
      <c r="B107" s="12" t="s">
        <v>278</v>
      </c>
      <c r="C107" s="16">
        <f>+'MATRIZ (A)'!C107*C$168</f>
        <v>0.27597151121839186</v>
      </c>
      <c r="D107" s="16">
        <f>+'MATRIZ (A)'!D107*D$168</f>
        <v>0.32834761959845937</v>
      </c>
      <c r="E107" s="16">
        <f>+'MATRIZ (A)'!E107*E$168</f>
        <v>0.14441093452182716</v>
      </c>
      <c r="F107" s="16">
        <f>+'MATRIZ (A)'!F107*F$168</f>
        <v>1.3984601240052983</v>
      </c>
      <c r="G107" s="16">
        <f>+'MATRIZ (A)'!G107*G$168</f>
        <v>0.26766451668418101</v>
      </c>
      <c r="H107" s="16">
        <f>+'MATRIZ (A)'!H107*H$168</f>
        <v>0.8327444739052452</v>
      </c>
      <c r="I107" s="16">
        <f>+'MATRIZ (A)'!I107*I$168</f>
        <v>0.12126644488557467</v>
      </c>
      <c r="J107" s="16">
        <f>+'MATRIZ (A)'!J107*J$168</f>
        <v>6.7927131677089483E-2</v>
      </c>
      <c r="K107" s="16">
        <f>+'MATRIZ (A)'!K107*K$168</f>
        <v>0.81008668384935778</v>
      </c>
      <c r="L107" s="16">
        <f>+'MATRIZ (A)'!L107*L$168</f>
        <v>1.4783831707849038</v>
      </c>
      <c r="M107" s="16">
        <f>+'MATRIZ (A)'!M107*M$168</f>
        <v>0.73375594797943822</v>
      </c>
      <c r="N107" s="16">
        <f>+'MATRIZ (A)'!N107*N$168</f>
        <v>1.1890782042666197</v>
      </c>
      <c r="O107" s="16">
        <f>+'MATRIZ (A)'!O107*O$168</f>
        <v>0.27271626612398581</v>
      </c>
      <c r="P107" s="16">
        <f>+'MATRIZ (A)'!P107*P$168</f>
        <v>13.828520674342176</v>
      </c>
      <c r="Q107" s="16">
        <f>+'MATRIZ (A)'!Q107*Q$168</f>
        <v>0.3068621654154724</v>
      </c>
      <c r="R107" s="16">
        <f>+'MATRIZ (A)'!R107*R$168</f>
        <v>16.750140471468765</v>
      </c>
      <c r="S107" s="16">
        <f>+'MATRIZ (A)'!S107*S$168</f>
        <v>9.0073077225459031</v>
      </c>
      <c r="T107" s="16">
        <f>+'MATRIZ (A)'!T107*T$168</f>
        <v>2.2129035703957189</v>
      </c>
      <c r="U107" s="16">
        <f>+'MATRIZ (A)'!U107*U$168</f>
        <v>2.2060722848626826</v>
      </c>
      <c r="V107" s="16">
        <f>+'MATRIZ (A)'!V107*V$168</f>
        <v>0.3566049408981477</v>
      </c>
      <c r="W107" s="16">
        <f>+'MATRIZ (A)'!W107*W$168</f>
        <v>3.7001591713305091</v>
      </c>
      <c r="X107" s="16">
        <f>+'MATRIZ (A)'!X107*X$168</f>
        <v>5.2309105359654797</v>
      </c>
      <c r="Y107" s="16">
        <f>+'MATRIZ (A)'!Y107*Y$168</f>
        <v>1.8774417406249939</v>
      </c>
      <c r="Z107" s="16">
        <f>+'MATRIZ (A)'!Z107*Z$168</f>
        <v>1.8507379137622906</v>
      </c>
      <c r="AA107" s="16">
        <f>+'MATRIZ (A)'!AA107*AA$168</f>
        <v>0.21597415396185168</v>
      </c>
      <c r="AB107" s="16">
        <f>+'MATRIZ (A)'!AB107*AB$168</f>
        <v>4.9625070189964271</v>
      </c>
      <c r="AC107" s="16">
        <f>+'MATRIZ (A)'!AC107*AC$168</f>
        <v>5.0743520756501956</v>
      </c>
      <c r="AD107" s="16">
        <f>+'MATRIZ (A)'!AD107*AD$168</f>
        <v>0.87938779040974213</v>
      </c>
      <c r="AE107" s="16">
        <f>+'MATRIZ (A)'!AE107*AE$168</f>
        <v>0.65818387139176326</v>
      </c>
      <c r="AF107" s="16">
        <f>+'MATRIZ (A)'!AF107*AF$168</f>
        <v>5.4444860432881166</v>
      </c>
      <c r="AG107" s="16">
        <f>+'MATRIZ (A)'!AG107*AG$168</f>
        <v>0.13755721455774733</v>
      </c>
      <c r="AH107" s="16">
        <f>+'MATRIZ (A)'!AH107*AH$168</f>
        <v>7.6623114776278534E-2</v>
      </c>
      <c r="AI107" s="16">
        <f>+'MATRIZ (A)'!AI107*AI$168</f>
        <v>43.834829569338709</v>
      </c>
      <c r="AJ107" s="16">
        <f>+'MATRIZ (A)'!AJ107*AJ$168</f>
        <v>10.547439909166904</v>
      </c>
      <c r="AK107" s="16">
        <f>+'MATRIZ (A)'!AK107*AK$168</f>
        <v>1.2177448187949207</v>
      </c>
      <c r="AL107" s="16">
        <f>+'MATRIZ (A)'!AL107*AL$168</f>
        <v>390.14769523690069</v>
      </c>
      <c r="AM107" s="16">
        <f>+'MATRIZ (A)'!AM107*AM$168</f>
        <v>30.64815845064064</v>
      </c>
      <c r="AN107" s="16">
        <f>+'MATRIZ (A)'!AN107*AN$168</f>
        <v>9.0556877695290066</v>
      </c>
      <c r="AO107" s="16">
        <f>+'MATRIZ (A)'!AO107*AO$168</f>
        <v>2.9235283226817157</v>
      </c>
      <c r="AP107" s="16">
        <f>+'MATRIZ (A)'!AP107*AP$168</f>
        <v>312.83670101393966</v>
      </c>
      <c r="AQ107" s="16">
        <f>+'MATRIZ (A)'!AQ107*AQ$168</f>
        <v>68.533261825062837</v>
      </c>
      <c r="AR107" s="16">
        <f>+'MATRIZ (A)'!AR107*AR$168</f>
        <v>181.8823615640413</v>
      </c>
      <c r="AS107" s="16">
        <f>+'MATRIZ (A)'!AS107*AS$168</f>
        <v>0.51162036282099987</v>
      </c>
      <c r="AT107" s="16">
        <f>+'MATRIZ (A)'!AT107*AT$168</f>
        <v>0.94505625647751168</v>
      </c>
      <c r="AU107" s="16">
        <f>+'MATRIZ (A)'!AU107*AU$168</f>
        <v>6.2694810200242275</v>
      </c>
      <c r="AV107" s="16">
        <f>+'MATRIZ (A)'!AV107*AV$168</f>
        <v>1.190380096055085</v>
      </c>
      <c r="AW107" s="16">
        <f>+'MATRIZ (A)'!AW107*AW$168</f>
        <v>29.782632484346511</v>
      </c>
      <c r="AX107" s="16">
        <f>+'MATRIZ (A)'!AX107*AX$168</f>
        <v>5.6471683339511944</v>
      </c>
      <c r="AY107" s="16">
        <f>+'MATRIZ (A)'!AY107*AY$168</f>
        <v>0.42450522720690231</v>
      </c>
      <c r="AZ107" s="16">
        <f>+'MATRIZ (A)'!AZ107*AZ$168</f>
        <v>1820.0819297358817</v>
      </c>
      <c r="BA107" s="16">
        <f>+'MATRIZ (A)'!BA107*BA$168</f>
        <v>0.67605405371383498</v>
      </c>
      <c r="BB107" s="16">
        <f>+'MATRIZ (A)'!BB107*BB$168</f>
        <v>6.0096318755577762</v>
      </c>
      <c r="BC107" s="16">
        <f>+'MATRIZ (A)'!BC107*BC$168</f>
        <v>1.5834090409875365</v>
      </c>
      <c r="BD107" s="16">
        <f>+'MATRIZ (A)'!BD107*BD$168</f>
        <v>0.36675990308397088</v>
      </c>
      <c r="BE107" s="16">
        <f>+'MATRIZ (A)'!BE107*BE$168</f>
        <v>0.34777490750202478</v>
      </c>
      <c r="BF107" s="16">
        <f>+'MATRIZ (A)'!BF107*BF$168</f>
        <v>3.6513311284132657</v>
      </c>
      <c r="BG107" s="16">
        <f>+'MATRIZ (A)'!BG107*BG$168</f>
        <v>4125.7984011253793</v>
      </c>
      <c r="BH107" s="16">
        <f>+'MATRIZ (A)'!BH107*BH$168</f>
        <v>24.998658822770739</v>
      </c>
      <c r="BI107" s="16">
        <f>+'MATRIZ (A)'!BI107*BI$168</f>
        <v>0</v>
      </c>
      <c r="BJ107" s="16">
        <f>+'MATRIZ (A)'!BJ107*BJ$168</f>
        <v>7.4255619387937557</v>
      </c>
      <c r="BK107" s="16">
        <f>+'MATRIZ (A)'!BK107*BK$168</f>
        <v>0.27667664232114625</v>
      </c>
      <c r="BL107" s="16">
        <f>+'MATRIZ (A)'!BL107*BL$168</f>
        <v>1.5646158277059541</v>
      </c>
      <c r="BM107" s="16">
        <f>+'MATRIZ (A)'!BM107*BM$168</f>
        <v>1.7933222958567931</v>
      </c>
      <c r="BN107" s="16">
        <f>+'MATRIZ (A)'!BN107*BN$168</f>
        <v>4.3406752886643654</v>
      </c>
      <c r="BO107" s="16">
        <f>+'MATRIZ (A)'!BO107*BO$168</f>
        <v>0.15194552297426273</v>
      </c>
      <c r="BP107" s="16">
        <f>+'MATRIZ (A)'!BP107*BP$168</f>
        <v>8.7661455718219194</v>
      </c>
      <c r="BQ107" s="16">
        <f>+'MATRIZ (A)'!BQ107*BQ$168</f>
        <v>546.22630800255752</v>
      </c>
      <c r="BR107" s="16">
        <f>+'MATRIZ (A)'!BR107*BR$168</f>
        <v>49.134023816111799</v>
      </c>
      <c r="BS107" s="16">
        <f>+'MATRIZ (A)'!BS107*BS$168</f>
        <v>6.6280334088504897</v>
      </c>
      <c r="BT107" s="16">
        <f>+'MATRIZ (A)'!BT107*BT$168</f>
        <v>1.1573406694325516</v>
      </c>
      <c r="BU107" s="16">
        <f>+'MATRIZ (A)'!BU107*BU$168</f>
        <v>21.151691542346484</v>
      </c>
      <c r="BV107" s="16">
        <f>+'MATRIZ (A)'!BV107*BV$168</f>
        <v>10.674512488400397</v>
      </c>
      <c r="BW107" s="16">
        <f>+'MATRIZ (A)'!BW107*BW$168</f>
        <v>62.523394006979622</v>
      </c>
      <c r="BX107" s="16">
        <f>+'MATRIZ (A)'!BX107*BX$168</f>
        <v>5.6113611084261505E-3</v>
      </c>
      <c r="BY107" s="16">
        <f>+'MATRIZ (A)'!BY107*BY$168</f>
        <v>0.15525321119337263</v>
      </c>
      <c r="BZ107" s="16">
        <f>+'MATRIZ (A)'!BZ107*BZ$168</f>
        <v>69.975655799104075</v>
      </c>
      <c r="CA107" s="16">
        <f>+'MATRIZ (A)'!CA107*CA$168</f>
        <v>0.23655992886175506</v>
      </c>
      <c r="CB107" s="16">
        <f>+'MATRIZ (A)'!CB107*CB$168</f>
        <v>0.13499474587982174</v>
      </c>
      <c r="CC107" s="16">
        <f>+'MATRIZ (A)'!CC107*CC$168</f>
        <v>46.621021819463358</v>
      </c>
      <c r="CD107" s="16">
        <f>+'MATRIZ (A)'!CD107*CD$168</f>
        <v>1.1265652943527233</v>
      </c>
      <c r="CE107" s="16">
        <f>+'MATRIZ (A)'!CE107*CE$168</f>
        <v>23.515223784550106</v>
      </c>
      <c r="CF107" s="16">
        <f>+'MATRIZ (A)'!CF107*CF$168</f>
        <v>9.4820700833844604</v>
      </c>
      <c r="CG107" s="16">
        <f>+'MATRIZ (A)'!CG107*CG$168</f>
        <v>35.209707765216443</v>
      </c>
      <c r="CH107" s="16">
        <f>+'MATRIZ (A)'!CH107*CH$168</f>
        <v>1.2309525967499109</v>
      </c>
      <c r="CI107" s="16">
        <f>+'MATRIZ (A)'!CI107*CI$168</f>
        <v>1.8568855116953715</v>
      </c>
      <c r="CJ107" s="16">
        <f>+'MATRIZ (A)'!CJ107*CJ$168</f>
        <v>2879.369491799102</v>
      </c>
      <c r="CK107" s="16">
        <f>+'MATRIZ (A)'!CK107*CK$168</f>
        <v>3.4865230395210722</v>
      </c>
      <c r="CL107" s="16">
        <f>+'MATRIZ (A)'!CL107*CL$168</f>
        <v>140.94467079983912</v>
      </c>
      <c r="CM107" s="16">
        <f>+'MATRIZ (A)'!CM107*CM$168</f>
        <v>1631.1521129159103</v>
      </c>
      <c r="CN107" s="16">
        <f>+'MATRIZ (A)'!CN107*CN$168</f>
        <v>12266.374411231674</v>
      </c>
      <c r="CO107" s="16">
        <f>+'MATRIZ (A)'!CO107*CO$168</f>
        <v>296.30449893314659</v>
      </c>
      <c r="CP107" s="16">
        <f>+'MATRIZ (A)'!CP107*CP$168</f>
        <v>1.0797828350499293E-2</v>
      </c>
      <c r="CQ107" s="16">
        <f>+'MATRIZ (A)'!CQ107*CQ$168</f>
        <v>16.814557135192896</v>
      </c>
      <c r="CR107" s="16">
        <f>+'MATRIZ (A)'!CR107*CR$168</f>
        <v>2.4473008235371005</v>
      </c>
      <c r="CS107" s="16">
        <f>+'MATRIZ (A)'!CS107*CS$168</f>
        <v>3165.8037613012802</v>
      </c>
      <c r="CT107" s="16">
        <f>+'MATRIZ (A)'!CT107*CT$168</f>
        <v>13.441802803374951</v>
      </c>
      <c r="CU107" s="16">
        <f>+'MATRIZ (A)'!CU107*CU$168</f>
        <v>28.596554294995187</v>
      </c>
      <c r="CV107" s="16">
        <f>+'MATRIZ (A)'!CV107*CV$168</f>
        <v>711.91462131340586</v>
      </c>
      <c r="CW107" s="16">
        <f>+'MATRIZ (A)'!CW107*CW$168</f>
        <v>43.820392563957398</v>
      </c>
      <c r="CX107" s="16">
        <f>+'MATRIZ (A)'!CX107*CX$168</f>
        <v>9.563393517629672</v>
      </c>
      <c r="CY107" s="16">
        <f>+'MATRIZ (A)'!CY107*CY$168</f>
        <v>14.535197156366433</v>
      </c>
      <c r="CZ107" s="16">
        <f>+'MATRIZ (A)'!CZ107*CZ$168</f>
        <v>1.9357391437876124</v>
      </c>
      <c r="DA107" s="16">
        <f>+'MATRIZ (A)'!DA107*DA$168</f>
        <v>4618.6766558716799</v>
      </c>
      <c r="DB107" s="16">
        <f>+'MATRIZ (A)'!DB107*DB$168</f>
        <v>3.1492752400837145</v>
      </c>
      <c r="DC107" s="16">
        <f>+'MATRIZ (A)'!DC107*DC$168</f>
        <v>176.9768950405589</v>
      </c>
      <c r="DD107" s="16">
        <f>+'MATRIZ (A)'!DD107*DD$168</f>
        <v>10.223450412453795</v>
      </c>
      <c r="DE107" s="16">
        <f>+'MATRIZ (A)'!DE107*DE$168</f>
        <v>5.1612416996509882</v>
      </c>
      <c r="DF107" s="16">
        <f>+'MATRIZ (A)'!DF107*DF$168</f>
        <v>4.4149825537046796</v>
      </c>
      <c r="DG107" s="16">
        <f>+'MATRIZ (A)'!DG107*DG$168</f>
        <v>75.823275537283621</v>
      </c>
      <c r="DH107" s="16">
        <f>+'MATRIZ (A)'!DH107*DH$168</f>
        <v>37.531745773853487</v>
      </c>
      <c r="DI107" s="16">
        <f>+'MATRIZ (A)'!DI107*DI$168</f>
        <v>4.2851276256310546</v>
      </c>
      <c r="DJ107" s="16">
        <f>+'MATRIZ (A)'!DJ107*DJ$168</f>
        <v>247.92956354239413</v>
      </c>
      <c r="DK107" s="16">
        <f>+'MATRIZ (A)'!DK107*DK$168</f>
        <v>20.109708995267017</v>
      </c>
      <c r="DL107" s="16">
        <f>+'MATRIZ (A)'!DL107*DL$168</f>
        <v>23.636976046618862</v>
      </c>
      <c r="DM107" s="16">
        <f>+'MATRIZ (A)'!DM107*DM$168</f>
        <v>7.9862996766654684</v>
      </c>
      <c r="DN107" s="16">
        <f>+'MATRIZ (A)'!DN107*DN$168</f>
        <v>2589.2175327979412</v>
      </c>
      <c r="DO107" s="16">
        <f>+'MATRIZ (A)'!DO107*DO$168</f>
        <v>0.70138400969904457</v>
      </c>
      <c r="DP107" s="16">
        <f>+'MATRIZ (A)'!DP107*DP$168</f>
        <v>4.5678835463285496</v>
      </c>
      <c r="DQ107" s="16">
        <f>+'MATRIZ (A)'!DQ107*DQ$168</f>
        <v>0.23252587321977708</v>
      </c>
      <c r="DR107" s="16">
        <f>+'MATRIZ (A)'!DR107*DR$168</f>
        <v>11.693937210914218</v>
      </c>
      <c r="DS107" s="16">
        <f>+'MATRIZ (A)'!DS107*DS$168</f>
        <v>1.8289004513439164</v>
      </c>
      <c r="DT107" s="16">
        <f>+'MATRIZ (A)'!DT107*DT$168</f>
        <v>0.51360391882382883</v>
      </c>
      <c r="DU107" s="16">
        <f>+'MATRIZ (A)'!DU107*DU$168</f>
        <v>11.836654463372158</v>
      </c>
      <c r="DV107" s="16">
        <f>+'MATRIZ (A)'!DV107*DV$168</f>
        <v>3.1057118145606863</v>
      </c>
      <c r="DW107" s="16">
        <f>+'MATRIZ (A)'!DW107*DW$168</f>
        <v>1.4531340083402564</v>
      </c>
      <c r="DX107" s="16">
        <f>+'MATRIZ (A)'!DX107*DX$168</f>
        <v>0.28732453928206791</v>
      </c>
      <c r="DY107" s="16">
        <f>+'MATRIZ (A)'!DY107*DY$168</f>
        <v>15.608146002334797</v>
      </c>
      <c r="DZ107" s="16">
        <f>+'MATRIZ (A)'!DZ107*DZ$168</f>
        <v>12.608907131450463</v>
      </c>
      <c r="EA107" s="16">
        <f>+'MATRIZ (A)'!EA107*EA$168</f>
        <v>3.4516710372414536</v>
      </c>
      <c r="EB107" s="16">
        <f>+'MATRIZ (A)'!EB107*EB$168</f>
        <v>6.5930980353617032</v>
      </c>
      <c r="EC107" s="16">
        <f>+'MATRIZ (A)'!EC107*EC$168</f>
        <v>1.9754231086557226</v>
      </c>
      <c r="ED107" s="16">
        <f>+'MATRIZ (A)'!ED107*ED$168</f>
        <v>0.12999035357898187</v>
      </c>
      <c r="EE107" s="16">
        <f>+'MATRIZ (A)'!EE107*EE$168</f>
        <v>1.0467686225992343</v>
      </c>
      <c r="EF107" s="16">
        <f>+'MATRIZ (A)'!EF107*EF$168</f>
        <v>0.33370315787367316</v>
      </c>
      <c r="EG107" s="16">
        <f>+'MATRIZ (A)'!EG107*EG$168</f>
        <v>0.20471044770667626</v>
      </c>
      <c r="EH107" s="16">
        <f>+'MATRIZ (A)'!EH107*EH$168</f>
        <v>0</v>
      </c>
      <c r="EI107" s="18">
        <f t="shared" si="6"/>
        <v>37203.78653243032</v>
      </c>
      <c r="EJ107" s="20">
        <f>+'MATRIZ (I-A) INVERSA'!FM107</f>
        <v>1119.5987414837368</v>
      </c>
      <c r="EK107" s="20">
        <f>+'MATRIZ (I-A) INVERSA'!FN107</f>
        <v>0</v>
      </c>
      <c r="EL107" s="20">
        <f>+'MATRIZ (I-A) INVERSA'!FO107</f>
        <v>0</v>
      </c>
      <c r="EM107" s="20">
        <f>+'MATRIZ (I-A) INVERSA'!FP107</f>
        <v>0</v>
      </c>
      <c r="EN107" s="20">
        <f>+'MATRIZ (I-A) INVERSA'!FQ107</f>
        <v>0</v>
      </c>
      <c r="EO107" s="20">
        <f>+'MATRIZ (I-A) INVERSA'!FR107</f>
        <v>0</v>
      </c>
      <c r="EP107" s="20">
        <f>+'MATRIZ (I-A) INVERSA'!FS107</f>
        <v>0</v>
      </c>
      <c r="EQ107" s="20">
        <f>+'MATRIZ (I-A) INVERSA'!FT107</f>
        <v>0</v>
      </c>
      <c r="ER107" s="20">
        <f>+'MATRIZ (I-A) INVERSA'!FU107</f>
        <v>0</v>
      </c>
      <c r="ES107" s="20">
        <f>+'MATRIZ (I-A) INVERSA'!FV107</f>
        <v>0</v>
      </c>
      <c r="ET107" s="20">
        <f>+'MATRIZ (I-A) INVERSA'!FW107</f>
        <v>0</v>
      </c>
      <c r="EU107" s="20">
        <f>+'MATRIZ (I-A) INVERSA'!FX107</f>
        <v>4.6636030295488462</v>
      </c>
      <c r="EV107" s="20">
        <f>+'MATRIZ (I-A) INVERSA'!FY107</f>
        <v>36.432686888888526</v>
      </c>
      <c r="EW107" s="20">
        <f>+'MATRIZ (I-A) INVERSA'!FZ107</f>
        <v>-1.4783869750362688</v>
      </c>
      <c r="EX107" s="20">
        <f>+'MATRIZ (I-A) INVERSA'!GA107</f>
        <v>13746.89001478094</v>
      </c>
      <c r="EY107" s="20">
        <f>+'MATRIZ (I-A) INVERSA'!GB107</f>
        <v>0</v>
      </c>
      <c r="EZ107" s="20">
        <f>+'MATRIZ (I-A) INVERSA'!GC107</f>
        <v>0</v>
      </c>
      <c r="FA107" s="20">
        <f>+'MATRIZ (I-A) INVERSA'!GD107</f>
        <v>0</v>
      </c>
      <c r="FB107" s="20">
        <f>+'MATRIZ (I-A) INVERSA'!GE107</f>
        <v>0</v>
      </c>
      <c r="FC107" s="20">
        <f>+'MATRIZ (I-A) INVERSA'!GF107</f>
        <v>0</v>
      </c>
      <c r="FD107" s="20">
        <f>+'MATRIZ (I-A) INVERSA'!GG107</f>
        <v>0</v>
      </c>
      <c r="FE107" s="20">
        <f>+'MATRIZ (I-A) INVERSA'!GH107</f>
        <v>0</v>
      </c>
      <c r="FF107" s="20">
        <f>+'MATRIZ (I-A) INVERSA'!GI107</f>
        <v>0</v>
      </c>
      <c r="FG107" s="18">
        <f t="shared" si="8"/>
        <v>14906.106659208079</v>
      </c>
      <c r="FH107" s="17">
        <f t="shared" si="7"/>
        <v>52109.893191638403</v>
      </c>
      <c r="FI107" s="28"/>
      <c r="FJ107" s="17">
        <v>52109.893191638432</v>
      </c>
      <c r="FK107" s="50">
        <f t="shared" si="9"/>
        <v>0</v>
      </c>
      <c r="FM107" s="48">
        <f>+IFERROR((FH107/'MIP 2012'!FH107*100-100),0)</f>
        <v>0.99152029729374647</v>
      </c>
    </row>
    <row r="108" spans="1:169" s="7" customFormat="1" ht="21.95" customHeight="1" thickBot="1" x14ac:dyDescent="0.25">
      <c r="A108" s="12" t="s">
        <v>279</v>
      </c>
      <c r="B108" s="12" t="s">
        <v>280</v>
      </c>
      <c r="C108" s="16">
        <f>+'MATRIZ (A)'!C108*C$168</f>
        <v>0.44118455091076808</v>
      </c>
      <c r="D108" s="16">
        <f>+'MATRIZ (A)'!D108*D$168</f>
        <v>0.11668012217162434</v>
      </c>
      <c r="E108" s="16">
        <f>+'MATRIZ (A)'!E108*E$168</f>
        <v>3.0691946107997047E-2</v>
      </c>
      <c r="F108" s="16">
        <f>+'MATRIZ (A)'!F108*F$168</f>
        <v>6.3555651257665451</v>
      </c>
      <c r="G108" s="16">
        <f>+'MATRIZ (A)'!G108*G$168</f>
        <v>1.089066044010029</v>
      </c>
      <c r="H108" s="16">
        <f>+'MATRIZ (A)'!H108*H$168</f>
        <v>2.6535154125269473</v>
      </c>
      <c r="I108" s="16">
        <f>+'MATRIZ (A)'!I108*I$168</f>
        <v>0.18567648845626955</v>
      </c>
      <c r="J108" s="16">
        <f>+'MATRIZ (A)'!J108*J$168</f>
        <v>5.1617169272817716</v>
      </c>
      <c r="K108" s="16">
        <f>+'MATRIZ (A)'!K108*K$168</f>
        <v>0.23509349953825256</v>
      </c>
      <c r="L108" s="16">
        <f>+'MATRIZ (A)'!L108*L$168</f>
        <v>11.764642214365315</v>
      </c>
      <c r="M108" s="16">
        <f>+'MATRIZ (A)'!M108*M$168</f>
        <v>0.39236576828168174</v>
      </c>
      <c r="N108" s="16">
        <f>+'MATRIZ (A)'!N108*N$168</f>
        <v>6.6016924169655544</v>
      </c>
      <c r="O108" s="16">
        <f>+'MATRIZ (A)'!O108*O$168</f>
        <v>3.7507546446872828</v>
      </c>
      <c r="P108" s="16">
        <f>+'MATRIZ (A)'!P108*P$168</f>
        <v>11087.293589614539</v>
      </c>
      <c r="Q108" s="16">
        <f>+'MATRIZ (A)'!Q108*Q$168</f>
        <v>4.0157151645598868</v>
      </c>
      <c r="R108" s="16">
        <f>+'MATRIZ (A)'!R108*R$168</f>
        <v>181.44539565492772</v>
      </c>
      <c r="S108" s="16">
        <f>+'MATRIZ (A)'!S108*S$168</f>
        <v>30.509167444523371</v>
      </c>
      <c r="T108" s="16">
        <f>+'MATRIZ (A)'!T108*T$168</f>
        <v>1.2209002229882548</v>
      </c>
      <c r="U108" s="16">
        <f>+'MATRIZ (A)'!U108*U$168</f>
        <v>13.939810460933893</v>
      </c>
      <c r="V108" s="16">
        <f>+'MATRIZ (A)'!V108*V$168</f>
        <v>2.5813916707374331</v>
      </c>
      <c r="W108" s="16">
        <f>+'MATRIZ (A)'!W108*W$168</f>
        <v>30.867885666895631</v>
      </c>
      <c r="X108" s="16">
        <f>+'MATRIZ (A)'!X108*X$168</f>
        <v>30.616976217898028</v>
      </c>
      <c r="Y108" s="16">
        <f>+'MATRIZ (A)'!Y108*Y$168</f>
        <v>1.1313464765790182</v>
      </c>
      <c r="Z108" s="16">
        <f>+'MATRIZ (A)'!Z108*Z$168</f>
        <v>40.363819000727219</v>
      </c>
      <c r="AA108" s="16">
        <f>+'MATRIZ (A)'!AA108*AA$168</f>
        <v>0.26273730987591798</v>
      </c>
      <c r="AB108" s="16">
        <f>+'MATRIZ (A)'!AB108*AB$168</f>
        <v>103.65617504234432</v>
      </c>
      <c r="AC108" s="16">
        <f>+'MATRIZ (A)'!AC108*AC$168</f>
        <v>43.180125648729742</v>
      </c>
      <c r="AD108" s="16">
        <f>+'MATRIZ (A)'!AD108*AD$168</f>
        <v>18.403597521638908</v>
      </c>
      <c r="AE108" s="16">
        <f>+'MATRIZ (A)'!AE108*AE$168</f>
        <v>1.9984096374010394</v>
      </c>
      <c r="AF108" s="16">
        <f>+'MATRIZ (A)'!AF108*AF$168</f>
        <v>89.335320975461528</v>
      </c>
      <c r="AG108" s="16">
        <f>+'MATRIZ (A)'!AG108*AG$168</f>
        <v>0.59710513645371077</v>
      </c>
      <c r="AH108" s="16">
        <f>+'MATRIZ (A)'!AH108*AH$168</f>
        <v>2.7006730229611415</v>
      </c>
      <c r="AI108" s="16">
        <f>+'MATRIZ (A)'!AI108*AI$168</f>
        <v>94.641191562392862</v>
      </c>
      <c r="AJ108" s="16">
        <f>+'MATRIZ (A)'!AJ108*AJ$168</f>
        <v>83.138105627437383</v>
      </c>
      <c r="AK108" s="16">
        <f>+'MATRIZ (A)'!AK108*AK$168</f>
        <v>43.795057253185639</v>
      </c>
      <c r="AL108" s="16">
        <f>+'MATRIZ (A)'!AL108*AL$168</f>
        <v>145.22421809137478</v>
      </c>
      <c r="AM108" s="16">
        <f>+'MATRIZ (A)'!AM108*AM$168</f>
        <v>470.50442326607327</v>
      </c>
      <c r="AN108" s="16">
        <f>+'MATRIZ (A)'!AN108*AN$168</f>
        <v>177.11423287645997</v>
      </c>
      <c r="AO108" s="16">
        <f>+'MATRIZ (A)'!AO108*AO$168</f>
        <v>783.7955000359957</v>
      </c>
      <c r="AP108" s="16">
        <f>+'MATRIZ (A)'!AP108*AP$168</f>
        <v>120.34190594272719</v>
      </c>
      <c r="AQ108" s="16">
        <f>+'MATRIZ (A)'!AQ108*AQ$168</f>
        <v>197.2187091154241</v>
      </c>
      <c r="AR108" s="16">
        <f>+'MATRIZ (A)'!AR108*AR$168</f>
        <v>51.512603277830763</v>
      </c>
      <c r="AS108" s="16">
        <f>+'MATRIZ (A)'!AS108*AS$168</f>
        <v>26.711804687460347</v>
      </c>
      <c r="AT108" s="16">
        <f>+'MATRIZ (A)'!AT108*AT$168</f>
        <v>27.088160585641191</v>
      </c>
      <c r="AU108" s="16">
        <f>+'MATRIZ (A)'!AU108*AU$168</f>
        <v>35.202415308965911</v>
      </c>
      <c r="AV108" s="16">
        <f>+'MATRIZ (A)'!AV108*AV$168</f>
        <v>55.969634496393532</v>
      </c>
      <c r="AW108" s="16">
        <f>+'MATRIZ (A)'!AW108*AW$168</f>
        <v>434.15682281758694</v>
      </c>
      <c r="AX108" s="16">
        <f>+'MATRIZ (A)'!AX108*AX$168</f>
        <v>66.368104754775104</v>
      </c>
      <c r="AY108" s="16">
        <f>+'MATRIZ (A)'!AY108*AY$168</f>
        <v>9.8266764505930642</v>
      </c>
      <c r="AZ108" s="16">
        <f>+'MATRIZ (A)'!AZ108*AZ$168</f>
        <v>178.0948139609051</v>
      </c>
      <c r="BA108" s="16">
        <f>+'MATRIZ (A)'!BA108*BA$168</f>
        <v>5.0044629787971937</v>
      </c>
      <c r="BB108" s="16">
        <f>+'MATRIZ (A)'!BB108*BB$168</f>
        <v>12.915750909818591</v>
      </c>
      <c r="BC108" s="16">
        <f>+'MATRIZ (A)'!BC108*BC$168</f>
        <v>46.127089858332177</v>
      </c>
      <c r="BD108" s="16">
        <f>+'MATRIZ (A)'!BD108*BD$168</f>
        <v>1.4908761783114053</v>
      </c>
      <c r="BE108" s="16">
        <f>+'MATRIZ (A)'!BE108*BE$168</f>
        <v>5.4702215925894988</v>
      </c>
      <c r="BF108" s="16">
        <f>+'MATRIZ (A)'!BF108*BF$168</f>
        <v>43.170895545813927</v>
      </c>
      <c r="BG108" s="16">
        <f>+'MATRIZ (A)'!BG108*BG$168</f>
        <v>163.1343636311467</v>
      </c>
      <c r="BH108" s="16">
        <f>+'MATRIZ (A)'!BH108*BH$168</f>
        <v>139.735550010265</v>
      </c>
      <c r="BI108" s="16">
        <f>+'MATRIZ (A)'!BI108*BI$168</f>
        <v>0</v>
      </c>
      <c r="BJ108" s="16">
        <f>+'MATRIZ (A)'!BJ108*BJ$168</f>
        <v>98.449586274049523</v>
      </c>
      <c r="BK108" s="16">
        <f>+'MATRIZ (A)'!BK108*BK$168</f>
        <v>1.7711426134368313</v>
      </c>
      <c r="BL108" s="16">
        <f>+'MATRIZ (A)'!BL108*BL$168</f>
        <v>21.53377701822204</v>
      </c>
      <c r="BM108" s="16">
        <f>+'MATRIZ (A)'!BM108*BM$168</f>
        <v>13.816199092081595</v>
      </c>
      <c r="BN108" s="16">
        <f>+'MATRIZ (A)'!BN108*BN$168</f>
        <v>153.28523313798593</v>
      </c>
      <c r="BO108" s="16">
        <f>+'MATRIZ (A)'!BO108*BO$168</f>
        <v>1.4479878210571158</v>
      </c>
      <c r="BP108" s="16">
        <f>+'MATRIZ (A)'!BP108*BP$168</f>
        <v>91.475642418424059</v>
      </c>
      <c r="BQ108" s="16">
        <f>+'MATRIZ (A)'!BQ108*BQ$168</f>
        <v>30.395339667957803</v>
      </c>
      <c r="BR108" s="16">
        <f>+'MATRIZ (A)'!BR108*BR$168</f>
        <v>123.17881473176199</v>
      </c>
      <c r="BS108" s="16">
        <f>+'MATRIZ (A)'!BS108*BS$168</f>
        <v>21.745737008998294</v>
      </c>
      <c r="BT108" s="16">
        <f>+'MATRIZ (A)'!BT108*BT$168</f>
        <v>15.963092743521347</v>
      </c>
      <c r="BU108" s="16">
        <f>+'MATRIZ (A)'!BU108*BU$168</f>
        <v>175.53674500558822</v>
      </c>
      <c r="BV108" s="16">
        <f>+'MATRIZ (A)'!BV108*BV$168</f>
        <v>14.046178132114333</v>
      </c>
      <c r="BW108" s="16">
        <f>+'MATRIZ (A)'!BW108*BW$168</f>
        <v>30.687959854633934</v>
      </c>
      <c r="BX108" s="16">
        <f>+'MATRIZ (A)'!BX108*BX$168</f>
        <v>22.395808162899737</v>
      </c>
      <c r="BY108" s="16">
        <f>+'MATRIZ (A)'!BY108*BY$168</f>
        <v>1.6962442760921526</v>
      </c>
      <c r="BZ108" s="16">
        <f>+'MATRIZ (A)'!BZ108*BZ$168</f>
        <v>61.256522184725306</v>
      </c>
      <c r="CA108" s="16">
        <f>+'MATRIZ (A)'!CA108*CA$168</f>
        <v>4.5566311707386111</v>
      </c>
      <c r="CB108" s="16">
        <f>+'MATRIZ (A)'!CB108*CB$168</f>
        <v>1.8505809391200556</v>
      </c>
      <c r="CC108" s="16">
        <f>+'MATRIZ (A)'!CC108*CC$168</f>
        <v>534.30898518147319</v>
      </c>
      <c r="CD108" s="16">
        <f>+'MATRIZ (A)'!CD108*CD$168</f>
        <v>7.029716991362017</v>
      </c>
      <c r="CE108" s="16">
        <f>+'MATRIZ (A)'!CE108*CE$168</f>
        <v>809.95566888431404</v>
      </c>
      <c r="CF108" s="16">
        <f>+'MATRIZ (A)'!CF108*CF$168</f>
        <v>314.05480626199983</v>
      </c>
      <c r="CG108" s="16">
        <f>+'MATRIZ (A)'!CG108*CG$168</f>
        <v>1148.0110656634929</v>
      </c>
      <c r="CH108" s="16">
        <f>+'MATRIZ (A)'!CH108*CH$168</f>
        <v>44.287790961566188</v>
      </c>
      <c r="CI108" s="16">
        <f>+'MATRIZ (A)'!CI108*CI$168</f>
        <v>67.769390076173892</v>
      </c>
      <c r="CJ108" s="16">
        <f>+'MATRIZ (A)'!CJ108*CJ$168</f>
        <v>246.12079669931876</v>
      </c>
      <c r="CK108" s="16">
        <f>+'MATRIZ (A)'!CK108*CK$168</f>
        <v>95.316638741097506</v>
      </c>
      <c r="CL108" s="16">
        <f>+'MATRIZ (A)'!CL108*CL$168</f>
        <v>116.79356149589287</v>
      </c>
      <c r="CM108" s="16">
        <f>+'MATRIZ (A)'!CM108*CM$168</f>
        <v>830.35732468438778</v>
      </c>
      <c r="CN108" s="16">
        <f>+'MATRIZ (A)'!CN108*CN$168</f>
        <v>14004.986855014391</v>
      </c>
      <c r="CO108" s="16">
        <f>+'MATRIZ (A)'!CO108*CO$168</f>
        <v>748.50147324925342</v>
      </c>
      <c r="CP108" s="16">
        <f>+'MATRIZ (A)'!CP108*CP$168</f>
        <v>349.64028423700211</v>
      </c>
      <c r="CQ108" s="16">
        <f>+'MATRIZ (A)'!CQ108*CQ$168</f>
        <v>680.0393217692224</v>
      </c>
      <c r="CR108" s="16">
        <f>+'MATRIZ (A)'!CR108*CR$168</f>
        <v>1079.39918198799</v>
      </c>
      <c r="CS108" s="16">
        <f>+'MATRIZ (A)'!CS108*CS$168</f>
        <v>15785.389565407339</v>
      </c>
      <c r="CT108" s="16">
        <f>+'MATRIZ (A)'!CT108*CT$168</f>
        <v>229.1039523782101</v>
      </c>
      <c r="CU108" s="16">
        <f>+'MATRIZ (A)'!CU108*CU$168</f>
        <v>1800.4926374891518</v>
      </c>
      <c r="CV108" s="16">
        <f>+'MATRIZ (A)'!CV108*CV$168</f>
        <v>9843.8852161725154</v>
      </c>
      <c r="CW108" s="16">
        <f>+'MATRIZ (A)'!CW108*CW$168</f>
        <v>128.62456952996217</v>
      </c>
      <c r="CX108" s="16">
        <f>+'MATRIZ (A)'!CX108*CX$168</f>
        <v>497.99744383838834</v>
      </c>
      <c r="CY108" s="16">
        <f>+'MATRIZ (A)'!CY108*CY$168</f>
        <v>1362.106934941165</v>
      </c>
      <c r="CZ108" s="16">
        <f>+'MATRIZ (A)'!CZ108*CZ$168</f>
        <v>101.41810917582727</v>
      </c>
      <c r="DA108" s="16">
        <f>+'MATRIZ (A)'!DA108*DA$168</f>
        <v>729.78889640941247</v>
      </c>
      <c r="DB108" s="16">
        <f>+'MATRIZ (A)'!DB108*DB$168</f>
        <v>275.73815491376496</v>
      </c>
      <c r="DC108" s="16">
        <f>+'MATRIZ (A)'!DC108*DC$168</f>
        <v>799.24637684965251</v>
      </c>
      <c r="DD108" s="16">
        <f>+'MATRIZ (A)'!DD108*DD$168</f>
        <v>174.40813726171245</v>
      </c>
      <c r="DE108" s="16">
        <f>+'MATRIZ (A)'!DE108*DE$168</f>
        <v>239.55530804698216</v>
      </c>
      <c r="DF108" s="16">
        <f>+'MATRIZ (A)'!DF108*DF$168</f>
        <v>242.54104257416154</v>
      </c>
      <c r="DG108" s="16">
        <f>+'MATRIZ (A)'!DG108*DG$168</f>
        <v>1597.7864590544345</v>
      </c>
      <c r="DH108" s="16">
        <f>+'MATRIZ (A)'!DH108*DH$168</f>
        <v>245.97285420648979</v>
      </c>
      <c r="DI108" s="16">
        <f>+'MATRIZ (A)'!DI108*DI$168</f>
        <v>194.6025604153522</v>
      </c>
      <c r="DJ108" s="16">
        <f>+'MATRIZ (A)'!DJ108*DJ$168</f>
        <v>171.02856892145275</v>
      </c>
      <c r="DK108" s="16">
        <f>+'MATRIZ (A)'!DK108*DK$168</f>
        <v>323.10304733369748</v>
      </c>
      <c r="DL108" s="16">
        <f>+'MATRIZ (A)'!DL108*DL$168</f>
        <v>108.26982011473353</v>
      </c>
      <c r="DM108" s="16">
        <f>+'MATRIZ (A)'!DM108*DM$168</f>
        <v>454.01290315284871</v>
      </c>
      <c r="DN108" s="16">
        <f>+'MATRIZ (A)'!DN108*DN$168</f>
        <v>156.23816396422285</v>
      </c>
      <c r="DO108" s="16">
        <f>+'MATRIZ (A)'!DO108*DO$168</f>
        <v>17.768723713786368</v>
      </c>
      <c r="DP108" s="16">
        <f>+'MATRIZ (A)'!DP108*DP$168</f>
        <v>754.19887146126337</v>
      </c>
      <c r="DQ108" s="16">
        <f>+'MATRIZ (A)'!DQ108*DQ$168</f>
        <v>15.006285600859311</v>
      </c>
      <c r="DR108" s="16">
        <f>+'MATRIZ (A)'!DR108*DR$168</f>
        <v>9402.4002395657117</v>
      </c>
      <c r="DS108" s="16">
        <f>+'MATRIZ (A)'!DS108*DS$168</f>
        <v>333.86617157379465</v>
      </c>
      <c r="DT108" s="16">
        <f>+'MATRIZ (A)'!DT108*DT$168</f>
        <v>49.524762896310705</v>
      </c>
      <c r="DU108" s="16">
        <f>+'MATRIZ (A)'!DU108*DU$168</f>
        <v>1516.385875802707</v>
      </c>
      <c r="DV108" s="16">
        <f>+'MATRIZ (A)'!DV108*DV$168</f>
        <v>398.49970958560789</v>
      </c>
      <c r="DW108" s="16">
        <f>+'MATRIZ (A)'!DW108*DW$168</f>
        <v>102.75842720559487</v>
      </c>
      <c r="DX108" s="16">
        <f>+'MATRIZ (A)'!DX108*DX$168</f>
        <v>3.7897796566244573</v>
      </c>
      <c r="DY108" s="16">
        <f>+'MATRIZ (A)'!DY108*DY$168</f>
        <v>611.08241942113204</v>
      </c>
      <c r="DZ108" s="16">
        <f>+'MATRIZ (A)'!DZ108*DZ$168</f>
        <v>2309.7209757439</v>
      </c>
      <c r="EA108" s="16">
        <f>+'MATRIZ (A)'!EA108*EA$168</f>
        <v>139.46311519888408</v>
      </c>
      <c r="EB108" s="16">
        <f>+'MATRIZ (A)'!EB108*EB$168</f>
        <v>71.27608258110061</v>
      </c>
      <c r="EC108" s="16">
        <f>+'MATRIZ (A)'!EC108*EC$168</f>
        <v>133.70545503858631</v>
      </c>
      <c r="ED108" s="16">
        <f>+'MATRIZ (A)'!ED108*ED$168</f>
        <v>11.625304863013127</v>
      </c>
      <c r="EE108" s="16">
        <f>+'MATRIZ (A)'!EE108*EE$168</f>
        <v>144.76177797205708</v>
      </c>
      <c r="EF108" s="16">
        <f>+'MATRIZ (A)'!EF108*EF$168</f>
        <v>10.676197595864583</v>
      </c>
      <c r="EG108" s="16">
        <f>+'MATRIZ (A)'!EG108*EG$168</f>
        <v>46.926868404659729</v>
      </c>
      <c r="EH108" s="16">
        <f>+'MATRIZ (A)'!EH108*EH$168</f>
        <v>0</v>
      </c>
      <c r="EI108" s="18">
        <f t="shared" ref="EI108:EI139" si="10">SUM(C108:EH108)</f>
        <v>88637.062228052819</v>
      </c>
      <c r="EJ108" s="20">
        <f>+'MATRIZ (I-A) INVERSA'!FM108</f>
        <v>42609.655750577112</v>
      </c>
      <c r="EK108" s="20">
        <f>+'MATRIZ (I-A) INVERSA'!FN108</f>
        <v>167.05005186961915</v>
      </c>
      <c r="EL108" s="20">
        <f>+'MATRIZ (I-A) INVERSA'!FO108</f>
        <v>761.80562988588508</v>
      </c>
      <c r="EM108" s="20">
        <f>+'MATRIZ (I-A) INVERSA'!FP108</f>
        <v>0</v>
      </c>
      <c r="EN108" s="20">
        <f>+'MATRIZ (I-A) INVERSA'!FQ108</f>
        <v>0</v>
      </c>
      <c r="EO108" s="20">
        <f>+'MATRIZ (I-A) INVERSA'!FR108</f>
        <v>0</v>
      </c>
      <c r="EP108" s="20">
        <f>+'MATRIZ (I-A) INVERSA'!FS108</f>
        <v>0</v>
      </c>
      <c r="EQ108" s="20">
        <f>+'MATRIZ (I-A) INVERSA'!FT108</f>
        <v>0</v>
      </c>
      <c r="ER108" s="20">
        <f>+'MATRIZ (I-A) INVERSA'!FU108</f>
        <v>0</v>
      </c>
      <c r="ES108" s="20">
        <f>+'MATRIZ (I-A) INVERSA'!FV108</f>
        <v>0</v>
      </c>
      <c r="ET108" s="20">
        <f>+'MATRIZ (I-A) INVERSA'!FW108</f>
        <v>0</v>
      </c>
      <c r="EU108" s="20">
        <f>+'MATRIZ (I-A) INVERSA'!FX108</f>
        <v>88.001796416835177</v>
      </c>
      <c r="EV108" s="20">
        <f>+'MATRIZ (I-A) INVERSA'!FY108</f>
        <v>41.092769845074024</v>
      </c>
      <c r="EW108" s="20">
        <f>+'MATRIZ (I-A) INVERSA'!FZ108</f>
        <v>-1.6387263021365523</v>
      </c>
      <c r="EX108" s="20">
        <f>+'MATRIZ (I-A) INVERSA'!GA108</f>
        <v>55343.331394620865</v>
      </c>
      <c r="EY108" s="20">
        <f>+'MATRIZ (I-A) INVERSA'!GB108</f>
        <v>0</v>
      </c>
      <c r="EZ108" s="20">
        <f>+'MATRIZ (I-A) INVERSA'!GC108</f>
        <v>214.14788144497615</v>
      </c>
      <c r="FA108" s="20">
        <f>+'MATRIZ (I-A) INVERSA'!GD108</f>
        <v>141.93127839300595</v>
      </c>
      <c r="FB108" s="20">
        <f>+'MATRIZ (I-A) INVERSA'!GE108</f>
        <v>7.0056293798414941</v>
      </c>
      <c r="FC108" s="20">
        <f>+'MATRIZ (I-A) INVERSA'!GF108</f>
        <v>137.4573878087777</v>
      </c>
      <c r="FD108" s="20">
        <f>+'MATRIZ (I-A) INVERSA'!GG108</f>
        <v>568.48065635274565</v>
      </c>
      <c r="FE108" s="20">
        <f>+'MATRIZ (I-A) INVERSA'!GH108</f>
        <v>210.37972585050377</v>
      </c>
      <c r="FF108" s="20">
        <f>+'MATRIZ (I-A) INVERSA'!GI108</f>
        <v>30.872697140730342</v>
      </c>
      <c r="FG108" s="18">
        <f t="shared" si="8"/>
        <v>100319.57392328387</v>
      </c>
      <c r="FH108" s="17">
        <f t="shared" ref="FH108:FH139" si="11">+EI108+FG108</f>
        <v>188956.63615133669</v>
      </c>
      <c r="FI108" s="28"/>
      <c r="FJ108" s="17">
        <v>188956.63615133672</v>
      </c>
      <c r="FK108" s="50">
        <f t="shared" si="9"/>
        <v>0</v>
      </c>
      <c r="FM108" s="48">
        <f>+IFERROR((FH108/'MIP 2012'!FH108*100-100),0)</f>
        <v>1.7651209373543537</v>
      </c>
    </row>
    <row r="109" spans="1:169" s="7" customFormat="1" ht="21.95" customHeight="1" thickBot="1" x14ac:dyDescent="0.25">
      <c r="A109" s="12" t="s">
        <v>281</v>
      </c>
      <c r="B109" s="12" t="s">
        <v>282</v>
      </c>
      <c r="C109" s="16">
        <f>+'MATRIZ (A)'!C109*C$168</f>
        <v>30.390507235675294</v>
      </c>
      <c r="D109" s="16">
        <f>+'MATRIZ (A)'!D109*D$168</f>
        <v>3.3859799709903506</v>
      </c>
      <c r="E109" s="16">
        <f>+'MATRIZ (A)'!E109*E$168</f>
        <v>1.312189310024205</v>
      </c>
      <c r="F109" s="16">
        <f>+'MATRIZ (A)'!F109*F$168</f>
        <v>13.906899693096696</v>
      </c>
      <c r="G109" s="16">
        <f>+'MATRIZ (A)'!G109*G$168</f>
        <v>33.970428768574635</v>
      </c>
      <c r="H109" s="16">
        <f>+'MATRIZ (A)'!H109*H$168</f>
        <v>4.9512061218295154</v>
      </c>
      <c r="I109" s="16">
        <f>+'MATRIZ (A)'!I109*I$168</f>
        <v>0.1170331274027005</v>
      </c>
      <c r="J109" s="16">
        <f>+'MATRIZ (A)'!J109*J$168</f>
        <v>548.79612599464224</v>
      </c>
      <c r="K109" s="16">
        <f>+'MATRIZ (A)'!K109*K$168</f>
        <v>6.7037462275445501</v>
      </c>
      <c r="L109" s="16">
        <f>+'MATRIZ (A)'!L109*L$168</f>
        <v>37.822953598796019</v>
      </c>
      <c r="M109" s="16">
        <f>+'MATRIZ (A)'!M109*M$168</f>
        <v>4.3008509861464006</v>
      </c>
      <c r="N109" s="16">
        <f>+'MATRIZ (A)'!N109*N$168</f>
        <v>516.58804134635932</v>
      </c>
      <c r="O109" s="16">
        <f>+'MATRIZ (A)'!O109*O$168</f>
        <v>188.68993445673127</v>
      </c>
      <c r="P109" s="16">
        <f>+'MATRIZ (A)'!P109*P$168</f>
        <v>1234.4162960411197</v>
      </c>
      <c r="Q109" s="16">
        <f>+'MATRIZ (A)'!Q109*Q$168</f>
        <v>46.353319596201061</v>
      </c>
      <c r="R109" s="16">
        <f>+'MATRIZ (A)'!R109*R$168</f>
        <v>157.07697685141343</v>
      </c>
      <c r="S109" s="16">
        <f>+'MATRIZ (A)'!S109*S$168</f>
        <v>100.70993751647393</v>
      </c>
      <c r="T109" s="16">
        <f>+'MATRIZ (A)'!T109*T$168</f>
        <v>16.211619069901264</v>
      </c>
      <c r="U109" s="16">
        <f>+'MATRIZ (A)'!U109*U$168</f>
        <v>1107.3829971204373</v>
      </c>
      <c r="V109" s="16">
        <f>+'MATRIZ (A)'!V109*V$168</f>
        <v>1.9607221993589934</v>
      </c>
      <c r="W109" s="16">
        <f>+'MATRIZ (A)'!W109*W$168</f>
        <v>129.08794409086477</v>
      </c>
      <c r="X109" s="16">
        <f>+'MATRIZ (A)'!X109*X$168</f>
        <v>52.70760458464423</v>
      </c>
      <c r="Y109" s="16">
        <f>+'MATRIZ (A)'!Y109*Y$168</f>
        <v>11.812630160707592</v>
      </c>
      <c r="Z109" s="16">
        <f>+'MATRIZ (A)'!Z109*Z$168</f>
        <v>9.3084683226080305</v>
      </c>
      <c r="AA109" s="16">
        <f>+'MATRIZ (A)'!AA109*AA$168</f>
        <v>9.6560567073284851</v>
      </c>
      <c r="AB109" s="16">
        <f>+'MATRIZ (A)'!AB109*AB$168</f>
        <v>122.57486969751194</v>
      </c>
      <c r="AC109" s="16">
        <f>+'MATRIZ (A)'!AC109*AC$168</f>
        <v>137.03064914487086</v>
      </c>
      <c r="AD109" s="16">
        <f>+'MATRIZ (A)'!AD109*AD$168</f>
        <v>30.219153192545861</v>
      </c>
      <c r="AE109" s="16">
        <f>+'MATRIZ (A)'!AE109*AE$168</f>
        <v>17.258442276213859</v>
      </c>
      <c r="AF109" s="16">
        <f>+'MATRIZ (A)'!AF109*AF$168</f>
        <v>477.0670334517726</v>
      </c>
      <c r="AG109" s="16">
        <f>+'MATRIZ (A)'!AG109*AG$168</f>
        <v>5.2490830967053297</v>
      </c>
      <c r="AH109" s="16">
        <f>+'MATRIZ (A)'!AH109*AH$168</f>
        <v>0.60656578476185574</v>
      </c>
      <c r="AI109" s="16">
        <f>+'MATRIZ (A)'!AI109*AI$168</f>
        <v>344.41134290237363</v>
      </c>
      <c r="AJ109" s="16">
        <f>+'MATRIZ (A)'!AJ109*AJ$168</f>
        <v>448.01667076596425</v>
      </c>
      <c r="AK109" s="16">
        <f>+'MATRIZ (A)'!AK109*AK$168</f>
        <v>1110.4051775124578</v>
      </c>
      <c r="AL109" s="16">
        <f>+'MATRIZ (A)'!AL109*AL$168</f>
        <v>1882.0486870531358</v>
      </c>
      <c r="AM109" s="16">
        <f>+'MATRIZ (A)'!AM109*AM$168</f>
        <v>236.56704169114971</v>
      </c>
      <c r="AN109" s="16">
        <f>+'MATRIZ (A)'!AN109*AN$168</f>
        <v>537.24267177921513</v>
      </c>
      <c r="AO109" s="16">
        <f>+'MATRIZ (A)'!AO109*AO$168</f>
        <v>122.98769896922181</v>
      </c>
      <c r="AP109" s="16">
        <f>+'MATRIZ (A)'!AP109*AP$168</f>
        <v>1086.5789817031005</v>
      </c>
      <c r="AQ109" s="16">
        <f>+'MATRIZ (A)'!AQ109*AQ$168</f>
        <v>802.34803696974006</v>
      </c>
      <c r="AR109" s="16">
        <f>+'MATRIZ (A)'!AR109*AR$168</f>
        <v>1086.2614269272647</v>
      </c>
      <c r="AS109" s="16">
        <f>+'MATRIZ (A)'!AS109*AS$168</f>
        <v>113.39829842380615</v>
      </c>
      <c r="AT109" s="16">
        <f>+'MATRIZ (A)'!AT109*AT$168</f>
        <v>125.97977102930105</v>
      </c>
      <c r="AU109" s="16">
        <f>+'MATRIZ (A)'!AU109*AU$168</f>
        <v>237.57582906684942</v>
      </c>
      <c r="AV109" s="16">
        <f>+'MATRIZ (A)'!AV109*AV$168</f>
        <v>42.212389228836535</v>
      </c>
      <c r="AW109" s="16">
        <f>+'MATRIZ (A)'!AW109*AW$168</f>
        <v>1870.8978942510216</v>
      </c>
      <c r="AX109" s="16">
        <f>+'MATRIZ (A)'!AX109*AX$168</f>
        <v>361.57642881824722</v>
      </c>
      <c r="AY109" s="16">
        <f>+'MATRIZ (A)'!AY109*AY$168</f>
        <v>19.766036921249054</v>
      </c>
      <c r="AZ109" s="16">
        <f>+'MATRIZ (A)'!AZ109*AZ$168</f>
        <v>277.57137461763926</v>
      </c>
      <c r="BA109" s="16">
        <f>+'MATRIZ (A)'!BA109*BA$168</f>
        <v>59.073048260885152</v>
      </c>
      <c r="BB109" s="16">
        <f>+'MATRIZ (A)'!BB109*BB$168</f>
        <v>367.0926527658329</v>
      </c>
      <c r="BC109" s="16">
        <f>+'MATRIZ (A)'!BC109*BC$168</f>
        <v>3070.4784696072488</v>
      </c>
      <c r="BD109" s="16">
        <f>+'MATRIZ (A)'!BD109*BD$168</f>
        <v>12.161297484403971</v>
      </c>
      <c r="BE109" s="16">
        <f>+'MATRIZ (A)'!BE109*BE$168</f>
        <v>13.309335523789201</v>
      </c>
      <c r="BF109" s="16">
        <f>+'MATRIZ (A)'!BF109*BF$168</f>
        <v>306.283069166242</v>
      </c>
      <c r="BG109" s="16">
        <f>+'MATRIZ (A)'!BG109*BG$168</f>
        <v>854.59867960777501</v>
      </c>
      <c r="BH109" s="16">
        <f>+'MATRIZ (A)'!BH109*BH$168</f>
        <v>521.11867267795094</v>
      </c>
      <c r="BI109" s="16">
        <f>+'MATRIZ (A)'!BI109*BI$168</f>
        <v>0</v>
      </c>
      <c r="BJ109" s="16">
        <f>+'MATRIZ (A)'!BJ109*BJ$168</f>
        <v>339.31695591420362</v>
      </c>
      <c r="BK109" s="16">
        <f>+'MATRIZ (A)'!BK109*BK$168</f>
        <v>47.385867365309963</v>
      </c>
      <c r="BL109" s="16">
        <f>+'MATRIZ (A)'!BL109*BL$168</f>
        <v>396.20991322092948</v>
      </c>
      <c r="BM109" s="16">
        <f>+'MATRIZ (A)'!BM109*BM$168</f>
        <v>220.04120402955701</v>
      </c>
      <c r="BN109" s="16">
        <f>+'MATRIZ (A)'!BN109*BN$168</f>
        <v>1278.709084613289</v>
      </c>
      <c r="BO109" s="16">
        <f>+'MATRIZ (A)'!BO109*BO$168</f>
        <v>56.258382930662243</v>
      </c>
      <c r="BP109" s="16">
        <f>+'MATRIZ (A)'!BP109*BP$168</f>
        <v>490.43163058274524</v>
      </c>
      <c r="BQ109" s="16">
        <f>+'MATRIZ (A)'!BQ109*BQ$168</f>
        <v>347.79099911808089</v>
      </c>
      <c r="BR109" s="16">
        <f>+'MATRIZ (A)'!BR109*BR$168</f>
        <v>1121.9630640038968</v>
      </c>
      <c r="BS109" s="16">
        <f>+'MATRIZ (A)'!BS109*BS$168</f>
        <v>621.93970376482787</v>
      </c>
      <c r="BT109" s="16">
        <f>+'MATRIZ (A)'!BT109*BT$168</f>
        <v>78.38076189428854</v>
      </c>
      <c r="BU109" s="16">
        <f>+'MATRIZ (A)'!BU109*BU$168</f>
        <v>868.7918733058857</v>
      </c>
      <c r="BV109" s="16">
        <f>+'MATRIZ (A)'!BV109*BV$168</f>
        <v>244.28662414967343</v>
      </c>
      <c r="BW109" s="16">
        <f>+'MATRIZ (A)'!BW109*BW$168</f>
        <v>1078.3817759215246</v>
      </c>
      <c r="BX109" s="16">
        <f>+'MATRIZ (A)'!BX109*BX$168</f>
        <v>93.082409712072291</v>
      </c>
      <c r="BY109" s="16">
        <f>+'MATRIZ (A)'!BY109*BY$168</f>
        <v>197.94046014439093</v>
      </c>
      <c r="BZ109" s="16">
        <f>+'MATRIZ (A)'!BZ109*BZ$168</f>
        <v>2670.5117250449607</v>
      </c>
      <c r="CA109" s="16">
        <f>+'MATRIZ (A)'!CA109*CA$168</f>
        <v>495.0838913042395</v>
      </c>
      <c r="CB109" s="16">
        <f>+'MATRIZ (A)'!CB109*CB$168</f>
        <v>1.2485523059763441</v>
      </c>
      <c r="CC109" s="16">
        <f>+'MATRIZ (A)'!CC109*CC$168</f>
        <v>2582.2355246035754</v>
      </c>
      <c r="CD109" s="16">
        <f>+'MATRIZ (A)'!CD109*CD$168</f>
        <v>6936.4242796738599</v>
      </c>
      <c r="CE109" s="16">
        <f>+'MATRIZ (A)'!CE109*CE$168</f>
        <v>1760.4550198861607</v>
      </c>
      <c r="CF109" s="16">
        <f>+'MATRIZ (A)'!CF109*CF$168</f>
        <v>3237.9475659919531</v>
      </c>
      <c r="CG109" s="16">
        <f>+'MATRIZ (A)'!CG109*CG$168</f>
        <v>87.096683115357152</v>
      </c>
      <c r="CH109" s="16">
        <f>+'MATRIZ (A)'!CH109*CH$168</f>
        <v>14.859424474175652</v>
      </c>
      <c r="CI109" s="16">
        <f>+'MATRIZ (A)'!CI109*CI$168</f>
        <v>106.96748629823932</v>
      </c>
      <c r="CJ109" s="16">
        <f>+'MATRIZ (A)'!CJ109*CJ$168</f>
        <v>726.82246169908365</v>
      </c>
      <c r="CK109" s="16">
        <f>+'MATRIZ (A)'!CK109*CK$168</f>
        <v>19.704237421936167</v>
      </c>
      <c r="CL109" s="16">
        <f>+'MATRIZ (A)'!CL109*CL$168</f>
        <v>699.97942869777035</v>
      </c>
      <c r="CM109" s="16">
        <f>+'MATRIZ (A)'!CM109*CM$168</f>
        <v>4374.00532661336</v>
      </c>
      <c r="CN109" s="16">
        <f>+'MATRIZ (A)'!CN109*CN$168</f>
        <v>22036.009241023425</v>
      </c>
      <c r="CO109" s="16">
        <f>+'MATRIZ (A)'!CO109*CO$168</f>
        <v>649.34865909479004</v>
      </c>
      <c r="CP109" s="16">
        <f>+'MATRIZ (A)'!CP109*CP$168</f>
        <v>1.6674646046904407</v>
      </c>
      <c r="CQ109" s="16">
        <f>+'MATRIZ (A)'!CQ109*CQ$168</f>
        <v>195.73733419726534</v>
      </c>
      <c r="CR109" s="16">
        <f>+'MATRIZ (A)'!CR109*CR$168</f>
        <v>2.204809063587549</v>
      </c>
      <c r="CS109" s="16">
        <f>+'MATRIZ (A)'!CS109*CS$168</f>
        <v>16110.437985469021</v>
      </c>
      <c r="CT109" s="16">
        <f>+'MATRIZ (A)'!CT109*CT$168</f>
        <v>702.53334070100959</v>
      </c>
      <c r="CU109" s="16">
        <f>+'MATRIZ (A)'!CU109*CU$168</f>
        <v>1922.5635240947654</v>
      </c>
      <c r="CV109" s="16">
        <f>+'MATRIZ (A)'!CV109*CV$168</f>
        <v>16567.414536202723</v>
      </c>
      <c r="CW109" s="16">
        <f>+'MATRIZ (A)'!CW109*CW$168</f>
        <v>5208.5852629045621</v>
      </c>
      <c r="CX109" s="16">
        <f>+'MATRIZ (A)'!CX109*CX$168</f>
        <v>259.90521877105675</v>
      </c>
      <c r="CY109" s="16">
        <f>+'MATRIZ (A)'!CY109*CY$168</f>
        <v>112.75867670372929</v>
      </c>
      <c r="CZ109" s="16">
        <f>+'MATRIZ (A)'!CZ109*CZ$168</f>
        <v>75.442821103496144</v>
      </c>
      <c r="DA109" s="16">
        <f>+'MATRIZ (A)'!DA109*DA$168</f>
        <v>417.91813761422833</v>
      </c>
      <c r="DB109" s="16">
        <f>+'MATRIZ (A)'!DB109*DB$168</f>
        <v>282.75596889470836</v>
      </c>
      <c r="DC109" s="16">
        <f>+'MATRIZ (A)'!DC109*DC$168</f>
        <v>157.74629313483644</v>
      </c>
      <c r="DD109" s="16">
        <f>+'MATRIZ (A)'!DD109*DD$168</f>
        <v>53.163904597542931</v>
      </c>
      <c r="DE109" s="16">
        <f>+'MATRIZ (A)'!DE109*DE$168</f>
        <v>30.920530816225202</v>
      </c>
      <c r="DF109" s="16">
        <f>+'MATRIZ (A)'!DF109*DF$168</f>
        <v>32.932103844238576</v>
      </c>
      <c r="DG109" s="16">
        <f>+'MATRIZ (A)'!DG109*DG$168</f>
        <v>3371.2185950891226</v>
      </c>
      <c r="DH109" s="16">
        <f>+'MATRIZ (A)'!DH109*DH$168</f>
        <v>864.31350939284448</v>
      </c>
      <c r="DI109" s="16">
        <f>+'MATRIZ (A)'!DI109*DI$168</f>
        <v>90.712828974938148</v>
      </c>
      <c r="DJ109" s="16">
        <f>+'MATRIZ (A)'!DJ109*DJ$168</f>
        <v>2270.5219106038676</v>
      </c>
      <c r="DK109" s="16">
        <f>+'MATRIZ (A)'!DK109*DK$168</f>
        <v>141.68369878184944</v>
      </c>
      <c r="DL109" s="16">
        <f>+'MATRIZ (A)'!DL109*DL$168</f>
        <v>372.87106658175071</v>
      </c>
      <c r="DM109" s="16">
        <f>+'MATRIZ (A)'!DM109*DM$168</f>
        <v>236.02079331189876</v>
      </c>
      <c r="DN109" s="16">
        <f>+'MATRIZ (A)'!DN109*DN$168</f>
        <v>274.01349011181622</v>
      </c>
      <c r="DO109" s="16">
        <f>+'MATRIZ (A)'!DO109*DO$168</f>
        <v>1.6106534861715678</v>
      </c>
      <c r="DP109" s="16">
        <f>+'MATRIZ (A)'!DP109*DP$168</f>
        <v>1007.2475616383257</v>
      </c>
      <c r="DQ109" s="16">
        <f>+'MATRIZ (A)'!DQ109*DQ$168</f>
        <v>5.4925232726083836E-2</v>
      </c>
      <c r="DR109" s="16">
        <f>+'MATRIZ (A)'!DR109*DR$168</f>
        <v>677.48364572428716</v>
      </c>
      <c r="DS109" s="16">
        <f>+'MATRIZ (A)'!DS109*DS$168</f>
        <v>82.070335104773477</v>
      </c>
      <c r="DT109" s="16">
        <f>+'MATRIZ (A)'!DT109*DT$168</f>
        <v>29.417132686974316</v>
      </c>
      <c r="DU109" s="16">
        <f>+'MATRIZ (A)'!DU109*DU$168</f>
        <v>2802.6669127466416</v>
      </c>
      <c r="DV109" s="16">
        <f>+'MATRIZ (A)'!DV109*DV$168</f>
        <v>198.28473997390236</v>
      </c>
      <c r="DW109" s="16">
        <f>+'MATRIZ (A)'!DW109*DW$168</f>
        <v>32.040261272742072</v>
      </c>
      <c r="DX109" s="16">
        <f>+'MATRIZ (A)'!DX109*DX$168</f>
        <v>0.79691166510241906</v>
      </c>
      <c r="DY109" s="16">
        <f>+'MATRIZ (A)'!DY109*DY$168</f>
        <v>1970.9662169869559</v>
      </c>
      <c r="DZ109" s="16">
        <f>+'MATRIZ (A)'!DZ109*DZ$168</f>
        <v>354.67429845032541</v>
      </c>
      <c r="EA109" s="16">
        <f>+'MATRIZ (A)'!EA109*EA$168</f>
        <v>410.84118889411906</v>
      </c>
      <c r="EB109" s="16">
        <f>+'MATRIZ (A)'!EB109*EB$168</f>
        <v>50.949648009982539</v>
      </c>
      <c r="EC109" s="16">
        <f>+'MATRIZ (A)'!EC109*EC$168</f>
        <v>594.74132702945622</v>
      </c>
      <c r="ED109" s="16">
        <f>+'MATRIZ (A)'!ED109*ED$168</f>
        <v>0.73110995378441723</v>
      </c>
      <c r="EE109" s="16">
        <f>+'MATRIZ (A)'!EE109*EE$168</f>
        <v>46.935373262213048</v>
      </c>
      <c r="EF109" s="16">
        <f>+'MATRIZ (A)'!EF109*EF$168</f>
        <v>7.1976235799845307</v>
      </c>
      <c r="EG109" s="16">
        <f>+'MATRIZ (A)'!EG109*EG$168</f>
        <v>7.2599842362611309</v>
      </c>
      <c r="EH109" s="16">
        <f>+'MATRIZ (A)'!EH109*EH$168</f>
        <v>0</v>
      </c>
      <c r="EI109" s="18">
        <f t="shared" si="10"/>
        <v>132879.21112288872</v>
      </c>
      <c r="EJ109" s="20">
        <f>+'MATRIZ (I-A) INVERSA'!FM109</f>
        <v>12064.116745848936</v>
      </c>
      <c r="EK109" s="20">
        <f>+'MATRIZ (I-A) INVERSA'!FN109</f>
        <v>0</v>
      </c>
      <c r="EL109" s="20">
        <f>+'MATRIZ (I-A) INVERSA'!FO109</f>
        <v>0</v>
      </c>
      <c r="EM109" s="20">
        <f>+'MATRIZ (I-A) INVERSA'!FP109</f>
        <v>0</v>
      </c>
      <c r="EN109" s="20">
        <f>+'MATRIZ (I-A) INVERSA'!FQ109</f>
        <v>0</v>
      </c>
      <c r="EO109" s="20">
        <f>+'MATRIZ (I-A) INVERSA'!FR109</f>
        <v>0</v>
      </c>
      <c r="EP109" s="20">
        <f>+'MATRIZ (I-A) INVERSA'!FS109</f>
        <v>0</v>
      </c>
      <c r="EQ109" s="20">
        <f>+'MATRIZ (I-A) INVERSA'!FT109</f>
        <v>0</v>
      </c>
      <c r="ER109" s="20">
        <f>+'MATRIZ (I-A) INVERSA'!FU109</f>
        <v>0</v>
      </c>
      <c r="ES109" s="20">
        <f>+'MATRIZ (I-A) INVERSA'!FV109</f>
        <v>0</v>
      </c>
      <c r="ET109" s="20">
        <f>+'MATRIZ (I-A) INVERSA'!FW109</f>
        <v>0</v>
      </c>
      <c r="EU109" s="20">
        <f>+'MATRIZ (I-A) INVERSA'!FX109</f>
        <v>0.84885944038112293</v>
      </c>
      <c r="EV109" s="20">
        <f>+'MATRIZ (I-A) INVERSA'!FY109</f>
        <v>6.6314028033973491</v>
      </c>
      <c r="EW109" s="20">
        <f>+'MATRIZ (I-A) INVERSA'!FZ109</f>
        <v>-0.26909295931592847</v>
      </c>
      <c r="EX109" s="20">
        <f>+'MATRIZ (I-A) INVERSA'!GA109</f>
        <v>44700.720894732862</v>
      </c>
      <c r="EY109" s="20">
        <f>+'MATRIZ (I-A) INVERSA'!GB109</f>
        <v>0</v>
      </c>
      <c r="EZ109" s="20">
        <f>+'MATRIZ (I-A) INVERSA'!GC109</f>
        <v>0</v>
      </c>
      <c r="FA109" s="20">
        <f>+'MATRIZ (I-A) INVERSA'!GD109</f>
        <v>0</v>
      </c>
      <c r="FB109" s="20">
        <f>+'MATRIZ (I-A) INVERSA'!GE109</f>
        <v>0</v>
      </c>
      <c r="FC109" s="20">
        <f>+'MATRIZ (I-A) INVERSA'!GF109</f>
        <v>0</v>
      </c>
      <c r="FD109" s="20">
        <f>+'MATRIZ (I-A) INVERSA'!GG109</f>
        <v>0</v>
      </c>
      <c r="FE109" s="20">
        <f>+'MATRIZ (I-A) INVERSA'!GH109</f>
        <v>0</v>
      </c>
      <c r="FF109" s="20">
        <f>+'MATRIZ (I-A) INVERSA'!GI109</f>
        <v>0</v>
      </c>
      <c r="FG109" s="18">
        <f t="shared" si="8"/>
        <v>56772.048809866261</v>
      </c>
      <c r="FH109" s="17">
        <f t="shared" si="11"/>
        <v>189651.25993275497</v>
      </c>
      <c r="FI109" s="28"/>
      <c r="FJ109" s="17">
        <v>189651.25993275488</v>
      </c>
      <c r="FK109" s="50">
        <f t="shared" si="9"/>
        <v>0</v>
      </c>
      <c r="FM109" s="48">
        <f>+IFERROR((FH109/'MIP 2012'!FH109*100-100),0)</f>
        <v>1.2755337970236269</v>
      </c>
    </row>
    <row r="110" spans="1:169" s="7" customFormat="1" ht="21.95" customHeight="1" thickBot="1" x14ac:dyDescent="0.25">
      <c r="A110" s="12" t="s">
        <v>283</v>
      </c>
      <c r="B110" s="12" t="s">
        <v>284</v>
      </c>
      <c r="C110" s="16">
        <f>+'MATRIZ (A)'!C110*C$168</f>
        <v>1.946552633685805</v>
      </c>
      <c r="D110" s="16">
        <f>+'MATRIZ (A)'!D110*D$168</f>
        <v>0</v>
      </c>
      <c r="E110" s="16">
        <f>+'MATRIZ (A)'!E110*E$168</f>
        <v>0</v>
      </c>
      <c r="F110" s="16">
        <f>+'MATRIZ (A)'!F110*F$168</f>
        <v>0.24062539076860104</v>
      </c>
      <c r="G110" s="16">
        <f>+'MATRIZ (A)'!G110*G$168</f>
        <v>2.2574146992353916</v>
      </c>
      <c r="H110" s="16">
        <f>+'MATRIZ (A)'!H110*H$168</f>
        <v>0</v>
      </c>
      <c r="I110" s="16">
        <f>+'MATRIZ (A)'!I110*I$168</f>
        <v>0</v>
      </c>
      <c r="J110" s="16">
        <f>+'MATRIZ (A)'!J110*J$168</f>
        <v>38.064522486528503</v>
      </c>
      <c r="K110" s="16">
        <f>+'MATRIZ (A)'!K110*K$168</f>
        <v>0</v>
      </c>
      <c r="L110" s="16">
        <f>+'MATRIZ (A)'!L110*L$168</f>
        <v>2.2006401318086524</v>
      </c>
      <c r="M110" s="16">
        <f>+'MATRIZ (A)'!M110*M$168</f>
        <v>0</v>
      </c>
      <c r="N110" s="16">
        <f>+'MATRIZ (A)'!N110*N$168</f>
        <v>39.214786546123435</v>
      </c>
      <c r="O110" s="16">
        <f>+'MATRIZ (A)'!O110*O$168</f>
        <v>53.101685410464206</v>
      </c>
      <c r="P110" s="16">
        <f>+'MATRIZ (A)'!P110*P$168</f>
        <v>73.650231199975224</v>
      </c>
      <c r="Q110" s="16">
        <f>+'MATRIZ (A)'!Q110*Q$168</f>
        <v>3.1399547222521429</v>
      </c>
      <c r="R110" s="16">
        <f>+'MATRIZ (A)'!R110*R$168</f>
        <v>0.27747117808590044</v>
      </c>
      <c r="S110" s="16">
        <f>+'MATRIZ (A)'!S110*S$168</f>
        <v>0.52278074540281716</v>
      </c>
      <c r="T110" s="16">
        <f>+'MATRIZ (A)'!T110*T$168</f>
        <v>0</v>
      </c>
      <c r="U110" s="16">
        <f>+'MATRIZ (A)'!U110*U$168</f>
        <v>75.358880690977216</v>
      </c>
      <c r="V110" s="16">
        <f>+'MATRIZ (A)'!V110*V$168</f>
        <v>4.0338152964766944E-3</v>
      </c>
      <c r="W110" s="16">
        <f>+'MATRIZ (A)'!W110*W$168</f>
        <v>6.8855770202292961</v>
      </c>
      <c r="X110" s="16">
        <f>+'MATRIZ (A)'!X110*X$168</f>
        <v>1.1634986521196453</v>
      </c>
      <c r="Y110" s="16">
        <f>+'MATRIZ (A)'!Y110*Y$168</f>
        <v>7.3667081931736011E-5</v>
      </c>
      <c r="Z110" s="16">
        <f>+'MATRIZ (A)'!Z110*Z$168</f>
        <v>0.43891963225107911</v>
      </c>
      <c r="AA110" s="16">
        <f>+'MATRIZ (A)'!AA110*AA$168</f>
        <v>0.60651199645848142</v>
      </c>
      <c r="AB110" s="16">
        <f>+'MATRIZ (A)'!AB110*AB$168</f>
        <v>42.661114951857826</v>
      </c>
      <c r="AC110" s="16">
        <f>+'MATRIZ (A)'!AC110*AC$168</f>
        <v>0</v>
      </c>
      <c r="AD110" s="16">
        <f>+'MATRIZ (A)'!AD110*AD$168</f>
        <v>1.5409335203512355</v>
      </c>
      <c r="AE110" s="16">
        <f>+'MATRIZ (A)'!AE110*AE$168</f>
        <v>0.25797814360842963</v>
      </c>
      <c r="AF110" s="16">
        <f>+'MATRIZ (A)'!AF110*AF$168</f>
        <v>67.472521261271851</v>
      </c>
      <c r="AG110" s="16">
        <f>+'MATRIZ (A)'!AG110*AG$168</f>
        <v>1.6367143670821475E-2</v>
      </c>
      <c r="AH110" s="16">
        <f>+'MATRIZ (A)'!AH110*AH$168</f>
        <v>8.3011095996760875E-3</v>
      </c>
      <c r="AI110" s="16">
        <f>+'MATRIZ (A)'!AI110*AI$168</f>
        <v>49.099893502531117</v>
      </c>
      <c r="AJ110" s="16">
        <f>+'MATRIZ (A)'!AJ110*AJ$168</f>
        <v>134.29228043085499</v>
      </c>
      <c r="AK110" s="16">
        <f>+'MATRIZ (A)'!AK110*AK$168</f>
        <v>84.987025659820944</v>
      </c>
      <c r="AL110" s="16">
        <f>+'MATRIZ (A)'!AL110*AL$168</f>
        <v>335.2687621983892</v>
      </c>
      <c r="AM110" s="16">
        <f>+'MATRIZ (A)'!AM110*AM$168</f>
        <v>8.2293194542999135</v>
      </c>
      <c r="AN110" s="16">
        <f>+'MATRIZ (A)'!AN110*AN$168</f>
        <v>104.66140436060637</v>
      </c>
      <c r="AO110" s="16">
        <f>+'MATRIZ (A)'!AO110*AO$168</f>
        <v>17.454212449792205</v>
      </c>
      <c r="AP110" s="16">
        <f>+'MATRIZ (A)'!AP110*AP$168</f>
        <v>76.051826900804116</v>
      </c>
      <c r="AQ110" s="16">
        <f>+'MATRIZ (A)'!AQ110*AQ$168</f>
        <v>59.777753505484348</v>
      </c>
      <c r="AR110" s="16">
        <f>+'MATRIZ (A)'!AR110*AR$168</f>
        <v>185.40267514226943</v>
      </c>
      <c r="AS110" s="16">
        <f>+'MATRIZ (A)'!AS110*AS$168</f>
        <v>15.413837875006381</v>
      </c>
      <c r="AT110" s="16">
        <f>+'MATRIZ (A)'!AT110*AT$168</f>
        <v>32.384256425554291</v>
      </c>
      <c r="AU110" s="16">
        <f>+'MATRIZ (A)'!AU110*AU$168</f>
        <v>35.80747133743246</v>
      </c>
      <c r="AV110" s="16">
        <f>+'MATRIZ (A)'!AV110*AV$168</f>
        <v>19.048962130099504</v>
      </c>
      <c r="AW110" s="16">
        <f>+'MATRIZ (A)'!AW110*AW$168</f>
        <v>341.62047712565357</v>
      </c>
      <c r="AX110" s="16">
        <f>+'MATRIZ (A)'!AX110*AX$168</f>
        <v>36.864743794378214</v>
      </c>
      <c r="AY110" s="16">
        <f>+'MATRIZ (A)'!AY110*AY$168</f>
        <v>6.705326409752991</v>
      </c>
      <c r="AZ110" s="16">
        <f>+'MATRIZ (A)'!AZ110*AZ$168</f>
        <v>283.01113008210302</v>
      </c>
      <c r="BA110" s="16">
        <f>+'MATRIZ (A)'!BA110*BA$168</f>
        <v>6.0497018210993447</v>
      </c>
      <c r="BB110" s="16">
        <f>+'MATRIZ (A)'!BB110*BB$168</f>
        <v>48.467730935967154</v>
      </c>
      <c r="BC110" s="16">
        <f>+'MATRIZ (A)'!BC110*BC$168</f>
        <v>61.653513904968221</v>
      </c>
      <c r="BD110" s="16">
        <f>+'MATRIZ (A)'!BD110*BD$168</f>
        <v>7.0322243402770619</v>
      </c>
      <c r="BE110" s="16">
        <f>+'MATRIZ (A)'!BE110*BE$168</f>
        <v>9.4672030547913621</v>
      </c>
      <c r="BF110" s="16">
        <f>+'MATRIZ (A)'!BF110*BF$168</f>
        <v>21.908195040410749</v>
      </c>
      <c r="BG110" s="16">
        <f>+'MATRIZ (A)'!BG110*BG$168</f>
        <v>654.4891373350622</v>
      </c>
      <c r="BH110" s="16">
        <f>+'MATRIZ (A)'!BH110*BH$168</f>
        <v>354.43883179199992</v>
      </c>
      <c r="BI110" s="16">
        <f>+'MATRIZ (A)'!BI110*BI$168</f>
        <v>0</v>
      </c>
      <c r="BJ110" s="16">
        <f>+'MATRIZ (A)'!BJ110*BJ$168</f>
        <v>38.38882176665804</v>
      </c>
      <c r="BK110" s="16">
        <f>+'MATRIZ (A)'!BK110*BK$168</f>
        <v>8.5410347332371472</v>
      </c>
      <c r="BL110" s="16">
        <f>+'MATRIZ (A)'!BL110*BL$168</f>
        <v>49.989435051758377</v>
      </c>
      <c r="BM110" s="16">
        <f>+'MATRIZ (A)'!BM110*BM$168</f>
        <v>71.697804880519186</v>
      </c>
      <c r="BN110" s="16">
        <f>+'MATRIZ (A)'!BN110*BN$168</f>
        <v>135.78000372955157</v>
      </c>
      <c r="BO110" s="16">
        <f>+'MATRIZ (A)'!BO110*BO$168</f>
        <v>77.415831980553179</v>
      </c>
      <c r="BP110" s="16">
        <f>+'MATRIZ (A)'!BP110*BP$168</f>
        <v>92.006070647077507</v>
      </c>
      <c r="BQ110" s="16">
        <f>+'MATRIZ (A)'!BQ110*BQ$168</f>
        <v>69.785918126389987</v>
      </c>
      <c r="BR110" s="16">
        <f>+'MATRIZ (A)'!BR110*BR$168</f>
        <v>140.25280049392504</v>
      </c>
      <c r="BS110" s="16">
        <f>+'MATRIZ (A)'!BS110*BS$168</f>
        <v>91.710022200187566</v>
      </c>
      <c r="BT110" s="16">
        <f>+'MATRIZ (A)'!BT110*BT$168</f>
        <v>12.027478552727104</v>
      </c>
      <c r="BU110" s="16">
        <f>+'MATRIZ (A)'!BU110*BU$168</f>
        <v>68.754610437304791</v>
      </c>
      <c r="BV110" s="16">
        <f>+'MATRIZ (A)'!BV110*BV$168</f>
        <v>55.719328576612256</v>
      </c>
      <c r="BW110" s="16">
        <f>+'MATRIZ (A)'!BW110*BW$168</f>
        <v>114.2972422898935</v>
      </c>
      <c r="BX110" s="16">
        <f>+'MATRIZ (A)'!BX110*BX$168</f>
        <v>9.1186121059800236</v>
      </c>
      <c r="BY110" s="16">
        <f>+'MATRIZ (A)'!BY110*BY$168</f>
        <v>16.383011130246089</v>
      </c>
      <c r="BZ110" s="16">
        <f>+'MATRIZ (A)'!BZ110*BZ$168</f>
        <v>197.53543428251868</v>
      </c>
      <c r="CA110" s="16">
        <f>+'MATRIZ (A)'!CA110*CA$168</f>
        <v>19.671897203497945</v>
      </c>
      <c r="CB110" s="16">
        <f>+'MATRIZ (A)'!CB110*CB$168</f>
        <v>9.4482782491756342E-3</v>
      </c>
      <c r="CC110" s="16">
        <f>+'MATRIZ (A)'!CC110*CC$168</f>
        <v>80.015088521412423</v>
      </c>
      <c r="CD110" s="16">
        <f>+'MATRIZ (A)'!CD110*CD$168</f>
        <v>1972.3366192295368</v>
      </c>
      <c r="CE110" s="16">
        <f>+'MATRIZ (A)'!CE110*CE$168</f>
        <v>124.49122103512001</v>
      </c>
      <c r="CF110" s="16">
        <f>+'MATRIZ (A)'!CF110*CF$168</f>
        <v>299.16510119251285</v>
      </c>
      <c r="CG110" s="16">
        <f>+'MATRIZ (A)'!CG110*CG$168</f>
        <v>194.86138272415363</v>
      </c>
      <c r="CH110" s="16">
        <f>+'MATRIZ (A)'!CH110*CH$168</f>
        <v>72.553202502789489</v>
      </c>
      <c r="CI110" s="16">
        <f>+'MATRIZ (A)'!CI110*CI$168</f>
        <v>17.681431247489186</v>
      </c>
      <c r="CJ110" s="16">
        <f>+'MATRIZ (A)'!CJ110*CJ$168</f>
        <v>433.36410439052577</v>
      </c>
      <c r="CK110" s="16">
        <f>+'MATRIZ (A)'!CK110*CK$168</f>
        <v>1.080269724167207E-2</v>
      </c>
      <c r="CL110" s="16">
        <f>+'MATRIZ (A)'!CL110*CL$168</f>
        <v>94.876168477698485</v>
      </c>
      <c r="CM110" s="16">
        <f>+'MATRIZ (A)'!CM110*CM$168</f>
        <v>459.3995662340111</v>
      </c>
      <c r="CN110" s="16">
        <f>+'MATRIZ (A)'!CN110*CN$168</f>
        <v>9108.1784528506087</v>
      </c>
      <c r="CO110" s="16">
        <f>+'MATRIZ (A)'!CO110*CO$168</f>
        <v>131.63120148488503</v>
      </c>
      <c r="CP110" s="16">
        <f>+'MATRIZ (A)'!CP110*CP$168</f>
        <v>0.52845600007176141</v>
      </c>
      <c r="CQ110" s="16">
        <f>+'MATRIZ (A)'!CQ110*CQ$168</f>
        <v>19.945643447919601</v>
      </c>
      <c r="CR110" s="16">
        <f>+'MATRIZ (A)'!CR110*CR$168</f>
        <v>0.1849116934889139</v>
      </c>
      <c r="CS110" s="16">
        <f>+'MATRIZ (A)'!CS110*CS$168</f>
        <v>1468.7760823794599</v>
      </c>
      <c r="CT110" s="16">
        <f>+'MATRIZ (A)'!CT110*CT$168</f>
        <v>145.20747282590727</v>
      </c>
      <c r="CU110" s="16">
        <f>+'MATRIZ (A)'!CU110*CU$168</f>
        <v>122.28952333213699</v>
      </c>
      <c r="CV110" s="16">
        <f>+'MATRIZ (A)'!CV110*CV$168</f>
        <v>1661.2991516463601</v>
      </c>
      <c r="CW110" s="16">
        <f>+'MATRIZ (A)'!CW110*CW$168</f>
        <v>3000.0001218560697</v>
      </c>
      <c r="CX110" s="16">
        <f>+'MATRIZ (A)'!CX110*CX$168</f>
        <v>303.96475070072245</v>
      </c>
      <c r="CY110" s="16">
        <f>+'MATRIZ (A)'!CY110*CY$168</f>
        <v>275.70662323371209</v>
      </c>
      <c r="CZ110" s="16">
        <f>+'MATRIZ (A)'!CZ110*CZ$168</f>
        <v>25.370283257281784</v>
      </c>
      <c r="DA110" s="16">
        <f>+'MATRIZ (A)'!DA110*DA$168</f>
        <v>1696.6480057219878</v>
      </c>
      <c r="DB110" s="16">
        <f>+'MATRIZ (A)'!DB110*DB$168</f>
        <v>373.04765021685387</v>
      </c>
      <c r="DC110" s="16">
        <f>+'MATRIZ (A)'!DC110*DC$168</f>
        <v>7050.1869297750036</v>
      </c>
      <c r="DD110" s="16">
        <f>+'MATRIZ (A)'!DD110*DD$168</f>
        <v>2462.9250985046142</v>
      </c>
      <c r="DE110" s="16">
        <f>+'MATRIZ (A)'!DE110*DE$168</f>
        <v>107.79224981100484</v>
      </c>
      <c r="DF110" s="16">
        <f>+'MATRIZ (A)'!DF110*DF$168</f>
        <v>461.48749091943677</v>
      </c>
      <c r="DG110" s="16">
        <f>+'MATRIZ (A)'!DG110*DG$168</f>
        <v>1623.4828786230539</v>
      </c>
      <c r="DH110" s="16">
        <f>+'MATRIZ (A)'!DH110*DH$168</f>
        <v>275.42989878861619</v>
      </c>
      <c r="DI110" s="16">
        <f>+'MATRIZ (A)'!DI110*DI$168</f>
        <v>309.29229553052357</v>
      </c>
      <c r="DJ110" s="16">
        <f>+'MATRIZ (A)'!DJ110*DJ$168</f>
        <v>591.09604118782784</v>
      </c>
      <c r="DK110" s="16">
        <f>+'MATRIZ (A)'!DK110*DK$168</f>
        <v>308.8586864953279</v>
      </c>
      <c r="DL110" s="16">
        <f>+'MATRIZ (A)'!DL110*DL$168</f>
        <v>586.16585198884957</v>
      </c>
      <c r="DM110" s="16">
        <f>+'MATRIZ (A)'!DM110*DM$168</f>
        <v>839.56980671838357</v>
      </c>
      <c r="DN110" s="16">
        <f>+'MATRIZ (A)'!DN110*DN$168</f>
        <v>618.38319349678022</v>
      </c>
      <c r="DO110" s="16">
        <f>+'MATRIZ (A)'!DO110*DO$168</f>
        <v>4.506557286595374</v>
      </c>
      <c r="DP110" s="16">
        <f>+'MATRIZ (A)'!DP110*DP$168</f>
        <v>135.34374994725846</v>
      </c>
      <c r="DQ110" s="16">
        <f>+'MATRIZ (A)'!DQ110*DQ$168</f>
        <v>22.121739576661714</v>
      </c>
      <c r="DR110" s="16">
        <f>+'MATRIZ (A)'!DR110*DR$168</f>
        <v>95.187926152644096</v>
      </c>
      <c r="DS110" s="16">
        <f>+'MATRIZ (A)'!DS110*DS$168</f>
        <v>129.66350622304694</v>
      </c>
      <c r="DT110" s="16">
        <f>+'MATRIZ (A)'!DT110*DT$168</f>
        <v>72.1537369544603</v>
      </c>
      <c r="DU110" s="16">
        <f>+'MATRIZ (A)'!DU110*DU$168</f>
        <v>536.69202134566092</v>
      </c>
      <c r="DV110" s="16">
        <f>+'MATRIZ (A)'!DV110*DV$168</f>
        <v>390.09892855107097</v>
      </c>
      <c r="DW110" s="16">
        <f>+'MATRIZ (A)'!DW110*DW$168</f>
        <v>188.33284364348202</v>
      </c>
      <c r="DX110" s="16">
        <f>+'MATRIZ (A)'!DX110*DX$168</f>
        <v>15.321472951022628</v>
      </c>
      <c r="DY110" s="16">
        <f>+'MATRIZ (A)'!DY110*DY$168</f>
        <v>472.54093215318727</v>
      </c>
      <c r="DZ110" s="16">
        <f>+'MATRIZ (A)'!DZ110*DZ$168</f>
        <v>963.76939402281346</v>
      </c>
      <c r="EA110" s="16">
        <f>+'MATRIZ (A)'!EA110*EA$168</f>
        <v>48.857119834250753</v>
      </c>
      <c r="EB110" s="16">
        <f>+'MATRIZ (A)'!EB110*EB$168</f>
        <v>67.303622145576583</v>
      </c>
      <c r="EC110" s="16">
        <f>+'MATRIZ (A)'!EC110*EC$168</f>
        <v>68.977782469501008</v>
      </c>
      <c r="ED110" s="16">
        <f>+'MATRIZ (A)'!ED110*ED$168</f>
        <v>1.499369764978483</v>
      </c>
      <c r="EE110" s="16">
        <f>+'MATRIZ (A)'!EE110*EE$168</f>
        <v>3.6524450311953069</v>
      </c>
      <c r="EF110" s="16">
        <f>+'MATRIZ (A)'!EF110*EF$168</f>
        <v>15.344609340553454</v>
      </c>
      <c r="EG110" s="16">
        <f>+'MATRIZ (A)'!EG110*EG$168</f>
        <v>1.6245836684670851</v>
      </c>
      <c r="EH110" s="16">
        <f>+'MATRIZ (A)'!EH110*EH$168</f>
        <v>0</v>
      </c>
      <c r="EI110" s="18">
        <f t="shared" si="10"/>
        <v>45218.899862027196</v>
      </c>
      <c r="EJ110" s="20">
        <f>+'MATRIZ (I-A) INVERSA'!FM110</f>
        <v>46014.103336202978</v>
      </c>
      <c r="EK110" s="20">
        <f>+'MATRIZ (I-A) INVERSA'!FN110</f>
        <v>0</v>
      </c>
      <c r="EL110" s="20">
        <f>+'MATRIZ (I-A) INVERSA'!FO110</f>
        <v>0</v>
      </c>
      <c r="EM110" s="20">
        <f>+'MATRIZ (I-A) INVERSA'!FP110</f>
        <v>0</v>
      </c>
      <c r="EN110" s="20">
        <f>+'MATRIZ (I-A) INVERSA'!FQ110</f>
        <v>0</v>
      </c>
      <c r="EO110" s="20">
        <f>+'MATRIZ (I-A) INVERSA'!FR110</f>
        <v>0</v>
      </c>
      <c r="EP110" s="20">
        <f>+'MATRIZ (I-A) INVERSA'!FS110</f>
        <v>0</v>
      </c>
      <c r="EQ110" s="20">
        <f>+'MATRIZ (I-A) INVERSA'!FT110</f>
        <v>0</v>
      </c>
      <c r="ER110" s="20">
        <f>+'MATRIZ (I-A) INVERSA'!FU110</f>
        <v>0</v>
      </c>
      <c r="ES110" s="20">
        <f>+'MATRIZ (I-A) INVERSA'!FV110</f>
        <v>0</v>
      </c>
      <c r="ET110" s="20">
        <f>+'MATRIZ (I-A) INVERSA'!FW110</f>
        <v>0</v>
      </c>
      <c r="EU110" s="20">
        <f>+'MATRIZ (I-A) INVERSA'!FX110</f>
        <v>0</v>
      </c>
      <c r="EV110" s="20">
        <f>+'MATRIZ (I-A) INVERSA'!FY110</f>
        <v>42.662887078124655</v>
      </c>
      <c r="EW110" s="20">
        <f>+'MATRIZ (I-A) INVERSA'!FZ110</f>
        <v>0.65309174134433412</v>
      </c>
      <c r="EX110" s="20">
        <f>+'MATRIZ (I-A) INVERSA'!GA110</f>
        <v>6245.8976783181288</v>
      </c>
      <c r="EY110" s="20">
        <f>+'MATRIZ (I-A) INVERSA'!GB110</f>
        <v>1.4512322334348444</v>
      </c>
      <c r="EZ110" s="20">
        <f>+'MATRIZ (I-A) INVERSA'!GC110</f>
        <v>105.89052710387652</v>
      </c>
      <c r="FA110" s="20">
        <f>+'MATRIZ (I-A) INVERSA'!GD110</f>
        <v>75.108172350612847</v>
      </c>
      <c r="FB110" s="20">
        <f>+'MATRIZ (I-A) INVERSA'!GE110</f>
        <v>2.492736510484225</v>
      </c>
      <c r="FC110" s="20">
        <f>+'MATRIZ (I-A) INVERSA'!GF110</f>
        <v>84.667889675557234</v>
      </c>
      <c r="FD110" s="20">
        <f>+'MATRIZ (I-A) INVERSA'!GG110</f>
        <v>299.7618294271652</v>
      </c>
      <c r="FE110" s="20">
        <f>+'MATRIZ (I-A) INVERSA'!GH110</f>
        <v>60.127130804773145</v>
      </c>
      <c r="FF110" s="20">
        <f>+'MATRIZ (I-A) INVERSA'!GI110</f>
        <v>9.3684639946474864</v>
      </c>
      <c r="FG110" s="18">
        <f t="shared" si="8"/>
        <v>52942.184975441123</v>
      </c>
      <c r="FH110" s="17">
        <f t="shared" si="11"/>
        <v>98161.084837468312</v>
      </c>
      <c r="FI110" s="28"/>
      <c r="FJ110" s="17">
        <v>98161.084837468385</v>
      </c>
      <c r="FK110" s="50">
        <f t="shared" si="9"/>
        <v>0</v>
      </c>
      <c r="FM110" s="48">
        <f>+IFERROR((FH110/'MIP 2012'!FH110*100-100),0)</f>
        <v>0.7140824047610721</v>
      </c>
    </row>
    <row r="111" spans="1:169" s="7" customFormat="1" ht="21.95" customHeight="1" thickBot="1" x14ac:dyDescent="0.25">
      <c r="A111" s="12" t="s">
        <v>285</v>
      </c>
      <c r="B111" s="12" t="s">
        <v>286</v>
      </c>
      <c r="C111" s="16">
        <f>+'MATRIZ (A)'!C111*C$168</f>
        <v>0.15123843603379278</v>
      </c>
      <c r="D111" s="16">
        <f>+'MATRIZ (A)'!D111*D$168</f>
        <v>5.9047493364068407E-2</v>
      </c>
      <c r="E111" s="16">
        <f>+'MATRIZ (A)'!E111*E$168</f>
        <v>5.2706102907492461E-2</v>
      </c>
      <c r="F111" s="16">
        <f>+'MATRIZ (A)'!F111*F$168</f>
        <v>2.0419990859190649</v>
      </c>
      <c r="G111" s="16">
        <f>+'MATRIZ (A)'!G111*G$168</f>
        <v>0.42563670914404417</v>
      </c>
      <c r="H111" s="16">
        <f>+'MATRIZ (A)'!H111*H$168</f>
        <v>1.2335801164256104</v>
      </c>
      <c r="I111" s="16">
        <f>+'MATRIZ (A)'!I111*I$168</f>
        <v>0.24046231245414382</v>
      </c>
      <c r="J111" s="16">
        <f>+'MATRIZ (A)'!J111*J$168</f>
        <v>0.13386636212940203</v>
      </c>
      <c r="K111" s="16">
        <f>+'MATRIZ (A)'!K111*K$168</f>
        <v>0.41061355857969761</v>
      </c>
      <c r="L111" s="16">
        <f>+'MATRIZ (A)'!L111*L$168</f>
        <v>2.511778593930249</v>
      </c>
      <c r="M111" s="16">
        <f>+'MATRIZ (A)'!M111*M$168</f>
        <v>0.6986867156354255</v>
      </c>
      <c r="N111" s="16">
        <f>+'MATRIZ (A)'!N111*N$168</f>
        <v>8.3482587565675868</v>
      </c>
      <c r="O111" s="16">
        <f>+'MATRIZ (A)'!O111*O$168</f>
        <v>10.546945586390249</v>
      </c>
      <c r="P111" s="16">
        <f>+'MATRIZ (A)'!P111*P$168</f>
        <v>13.415682703017255</v>
      </c>
      <c r="Q111" s="16">
        <f>+'MATRIZ (A)'!Q111*Q$168</f>
        <v>0.50424826452819893</v>
      </c>
      <c r="R111" s="16">
        <f>+'MATRIZ (A)'!R111*R$168</f>
        <v>71.340845577659991</v>
      </c>
      <c r="S111" s="16">
        <f>+'MATRIZ (A)'!S111*S$168</f>
        <v>11.485377568245191</v>
      </c>
      <c r="T111" s="16">
        <f>+'MATRIZ (A)'!T111*T$168</f>
        <v>1.5472084909848893</v>
      </c>
      <c r="U111" s="16">
        <f>+'MATRIZ (A)'!U111*U$168</f>
        <v>3.5659803085815804</v>
      </c>
      <c r="V111" s="16">
        <f>+'MATRIZ (A)'!V111*V$168</f>
        <v>4.118176600261787</v>
      </c>
      <c r="W111" s="16">
        <f>+'MATRIZ (A)'!W111*W$168</f>
        <v>6.0378538647854647</v>
      </c>
      <c r="X111" s="16">
        <f>+'MATRIZ (A)'!X111*X$168</f>
        <v>20.919111877959136</v>
      </c>
      <c r="Y111" s="16">
        <f>+'MATRIZ (A)'!Y111*Y$168</f>
        <v>1.6374084138745948</v>
      </c>
      <c r="Z111" s="16">
        <f>+'MATRIZ (A)'!Z111*Z$168</f>
        <v>46.594460217224587</v>
      </c>
      <c r="AA111" s="16">
        <f>+'MATRIZ (A)'!AA111*AA$168</f>
        <v>0.9033201987585171</v>
      </c>
      <c r="AB111" s="16">
        <f>+'MATRIZ (A)'!AB111*AB$168</f>
        <v>477.6429568712029</v>
      </c>
      <c r="AC111" s="16">
        <f>+'MATRIZ (A)'!AC111*AC$168</f>
        <v>1.4448066913292488</v>
      </c>
      <c r="AD111" s="16">
        <f>+'MATRIZ (A)'!AD111*AD$168</f>
        <v>0.50635840822151057</v>
      </c>
      <c r="AE111" s="16">
        <f>+'MATRIZ (A)'!AE111*AE$168</f>
        <v>4.2597754113934396</v>
      </c>
      <c r="AF111" s="16">
        <f>+'MATRIZ (A)'!AF111*AF$168</f>
        <v>41.492768205631386</v>
      </c>
      <c r="AG111" s="16">
        <f>+'MATRIZ (A)'!AG111*AG$168</f>
        <v>1.3318171989495501E-2</v>
      </c>
      <c r="AH111" s="16">
        <f>+'MATRIZ (A)'!AH111*AH$168</f>
        <v>1.416404693570809</v>
      </c>
      <c r="AI111" s="16">
        <f>+'MATRIZ (A)'!AI111*AI$168</f>
        <v>209.46418307169267</v>
      </c>
      <c r="AJ111" s="16">
        <f>+'MATRIZ (A)'!AJ111*AJ$168</f>
        <v>406.36884688950119</v>
      </c>
      <c r="AK111" s="16">
        <f>+'MATRIZ (A)'!AK111*AK$168</f>
        <v>140.84665192325653</v>
      </c>
      <c r="AL111" s="16">
        <f>+'MATRIZ (A)'!AL111*AL$168</f>
        <v>190.84911377109898</v>
      </c>
      <c r="AM111" s="16">
        <f>+'MATRIZ (A)'!AM111*AM$168</f>
        <v>70.164604588659557</v>
      </c>
      <c r="AN111" s="16">
        <f>+'MATRIZ (A)'!AN111*AN$168</f>
        <v>284.92757297567448</v>
      </c>
      <c r="AO111" s="16">
        <f>+'MATRIZ (A)'!AO111*AO$168</f>
        <v>85.954455635262022</v>
      </c>
      <c r="AP111" s="16">
        <f>+'MATRIZ (A)'!AP111*AP$168</f>
        <v>175.12898920212322</v>
      </c>
      <c r="AQ111" s="16">
        <f>+'MATRIZ (A)'!AQ111*AQ$168</f>
        <v>456.01824414002868</v>
      </c>
      <c r="AR111" s="16">
        <f>+'MATRIZ (A)'!AR111*AR$168</f>
        <v>52.165514041453527</v>
      </c>
      <c r="AS111" s="16">
        <f>+'MATRIZ (A)'!AS111*AS$168</f>
        <v>29.922615950798836</v>
      </c>
      <c r="AT111" s="16">
        <f>+'MATRIZ (A)'!AT111*AT$168</f>
        <v>91.081299040935349</v>
      </c>
      <c r="AU111" s="16">
        <f>+'MATRIZ (A)'!AU111*AU$168</f>
        <v>39.348817174945751</v>
      </c>
      <c r="AV111" s="16">
        <f>+'MATRIZ (A)'!AV111*AV$168</f>
        <v>122.28643148246266</v>
      </c>
      <c r="AW111" s="16">
        <f>+'MATRIZ (A)'!AW111*AW$168</f>
        <v>317.84487424984201</v>
      </c>
      <c r="AX111" s="16">
        <f>+'MATRIZ (A)'!AX111*AX$168</f>
        <v>45.090684075614639</v>
      </c>
      <c r="AY111" s="16">
        <f>+'MATRIZ (A)'!AY111*AY$168</f>
        <v>27.286794489302782</v>
      </c>
      <c r="AZ111" s="16">
        <f>+'MATRIZ (A)'!AZ111*AZ$168</f>
        <v>93.287675551339717</v>
      </c>
      <c r="BA111" s="16">
        <f>+'MATRIZ (A)'!BA111*BA$168</f>
        <v>33.823372766760812</v>
      </c>
      <c r="BB111" s="16">
        <f>+'MATRIZ (A)'!BB111*BB$168</f>
        <v>57.612383988081056</v>
      </c>
      <c r="BC111" s="16">
        <f>+'MATRIZ (A)'!BC111*BC$168</f>
        <v>44.951148038801762</v>
      </c>
      <c r="BD111" s="16">
        <f>+'MATRIZ (A)'!BD111*BD$168</f>
        <v>7.4030550830354613</v>
      </c>
      <c r="BE111" s="16">
        <f>+'MATRIZ (A)'!BE111*BE$168</f>
        <v>9.0017412053883863</v>
      </c>
      <c r="BF111" s="16">
        <f>+'MATRIZ (A)'!BF111*BF$168</f>
        <v>49.916448839073581</v>
      </c>
      <c r="BG111" s="16">
        <f>+'MATRIZ (A)'!BG111*BG$168</f>
        <v>164.19800446496001</v>
      </c>
      <c r="BH111" s="16">
        <f>+'MATRIZ (A)'!BH111*BH$168</f>
        <v>235.4677221329444</v>
      </c>
      <c r="BI111" s="16">
        <f>+'MATRIZ (A)'!BI111*BI$168</f>
        <v>0</v>
      </c>
      <c r="BJ111" s="16">
        <f>+'MATRIZ (A)'!BJ111*BJ$168</f>
        <v>90.591804929442503</v>
      </c>
      <c r="BK111" s="16">
        <f>+'MATRIZ (A)'!BK111*BK$168</f>
        <v>9.7753764314744132</v>
      </c>
      <c r="BL111" s="16">
        <f>+'MATRIZ (A)'!BL111*BL$168</f>
        <v>86.241244975015377</v>
      </c>
      <c r="BM111" s="16">
        <f>+'MATRIZ (A)'!BM111*BM$168</f>
        <v>62.014674738665889</v>
      </c>
      <c r="BN111" s="16">
        <f>+'MATRIZ (A)'!BN111*BN$168</f>
        <v>262.1789422935874</v>
      </c>
      <c r="BO111" s="16">
        <f>+'MATRIZ (A)'!BO111*BO$168</f>
        <v>40.928274964209407</v>
      </c>
      <c r="BP111" s="16">
        <f>+'MATRIZ (A)'!BP111*BP$168</f>
        <v>212.68805516006265</v>
      </c>
      <c r="BQ111" s="16">
        <f>+'MATRIZ (A)'!BQ111*BQ$168</f>
        <v>121.31574106551892</v>
      </c>
      <c r="BR111" s="16">
        <f>+'MATRIZ (A)'!BR111*BR$168</f>
        <v>345.42131578646598</v>
      </c>
      <c r="BS111" s="16">
        <f>+'MATRIZ (A)'!BS111*BS$168</f>
        <v>66.844339282130804</v>
      </c>
      <c r="BT111" s="16">
        <f>+'MATRIZ (A)'!BT111*BT$168</f>
        <v>18.188272760765209</v>
      </c>
      <c r="BU111" s="16">
        <f>+'MATRIZ (A)'!BU111*BU$168</f>
        <v>208.71844847102463</v>
      </c>
      <c r="BV111" s="16">
        <f>+'MATRIZ (A)'!BV111*BV$168</f>
        <v>193.34212397346198</v>
      </c>
      <c r="BW111" s="16">
        <f>+'MATRIZ (A)'!BW111*BW$168</f>
        <v>142.10009607356741</v>
      </c>
      <c r="BX111" s="16">
        <f>+'MATRIZ (A)'!BX111*BX$168</f>
        <v>936.51318614499053</v>
      </c>
      <c r="BY111" s="16">
        <f>+'MATRIZ (A)'!BY111*BY$168</f>
        <v>68.161812595432735</v>
      </c>
      <c r="BZ111" s="16">
        <f>+'MATRIZ (A)'!BZ111*BZ$168</f>
        <v>355.22046036831796</v>
      </c>
      <c r="CA111" s="16">
        <f>+'MATRIZ (A)'!CA111*CA$168</f>
        <v>48.674050255042047</v>
      </c>
      <c r="CB111" s="16">
        <f>+'MATRIZ (A)'!CB111*CB$168</f>
        <v>0.85376603492187675</v>
      </c>
      <c r="CC111" s="16">
        <f>+'MATRIZ (A)'!CC111*CC$168</f>
        <v>88.942900166699872</v>
      </c>
      <c r="CD111" s="16">
        <f>+'MATRIZ (A)'!CD111*CD$168</f>
        <v>1003.5634498919902</v>
      </c>
      <c r="CE111" s="16">
        <f>+'MATRIZ (A)'!CE111*CE$168</f>
        <v>157.396565868918</v>
      </c>
      <c r="CF111" s="16">
        <f>+'MATRIZ (A)'!CF111*CF$168</f>
        <v>368.6609300670583</v>
      </c>
      <c r="CG111" s="16">
        <f>+'MATRIZ (A)'!CG111*CG$168</f>
        <v>1312.0452541512861</v>
      </c>
      <c r="CH111" s="16">
        <f>+'MATRIZ (A)'!CH111*CH$168</f>
        <v>112.97141134628558</v>
      </c>
      <c r="CI111" s="16">
        <f>+'MATRIZ (A)'!CI111*CI$168</f>
        <v>99.254140290213797</v>
      </c>
      <c r="CJ111" s="16">
        <f>+'MATRIZ (A)'!CJ111*CJ$168</f>
        <v>57.385316474706244</v>
      </c>
      <c r="CK111" s="16">
        <f>+'MATRIZ (A)'!CK111*CK$168</f>
        <v>65.583400671238579</v>
      </c>
      <c r="CL111" s="16">
        <f>+'MATRIZ (A)'!CL111*CL$168</f>
        <v>812.28167084369079</v>
      </c>
      <c r="CM111" s="16">
        <f>+'MATRIZ (A)'!CM111*CM$168</f>
        <v>473.33956989255859</v>
      </c>
      <c r="CN111" s="16">
        <f>+'MATRIZ (A)'!CN111*CN$168</f>
        <v>8649.0278967264421</v>
      </c>
      <c r="CO111" s="16">
        <f>+'MATRIZ (A)'!CO111*CO$168</f>
        <v>231.51624589011379</v>
      </c>
      <c r="CP111" s="16">
        <f>+'MATRIZ (A)'!CP111*CP$168</f>
        <v>0.44498786382722438</v>
      </c>
      <c r="CQ111" s="16">
        <f>+'MATRIZ (A)'!CQ111*CQ$168</f>
        <v>204.15246558053494</v>
      </c>
      <c r="CR111" s="16">
        <f>+'MATRIZ (A)'!CR111*CR$168</f>
        <v>77.690743295922232</v>
      </c>
      <c r="CS111" s="16">
        <f>+'MATRIZ (A)'!CS111*CS$168</f>
        <v>1847.9339121764081</v>
      </c>
      <c r="CT111" s="16">
        <f>+'MATRIZ (A)'!CT111*CT$168</f>
        <v>67.215965876933069</v>
      </c>
      <c r="CU111" s="16">
        <f>+'MATRIZ (A)'!CU111*CU$168</f>
        <v>572.23300803792961</v>
      </c>
      <c r="CV111" s="16">
        <f>+'MATRIZ (A)'!CV111*CV$168</f>
        <v>320.29439627957743</v>
      </c>
      <c r="CW111" s="16">
        <f>+'MATRIZ (A)'!CW111*CW$168</f>
        <v>59.713213234226878</v>
      </c>
      <c r="CX111" s="16">
        <f>+'MATRIZ (A)'!CX111*CX$168</f>
        <v>2820.6768760114173</v>
      </c>
      <c r="CY111" s="16">
        <f>+'MATRIZ (A)'!CY111*CY$168</f>
        <v>717.11283151877637</v>
      </c>
      <c r="CZ111" s="16">
        <f>+'MATRIZ (A)'!CZ111*CZ$168</f>
        <v>373.89906077423734</v>
      </c>
      <c r="DA111" s="16">
        <f>+'MATRIZ (A)'!DA111*DA$168</f>
        <v>978.2189545075114</v>
      </c>
      <c r="DB111" s="16">
        <f>+'MATRIZ (A)'!DB111*DB$168</f>
        <v>1157.8087927493684</v>
      </c>
      <c r="DC111" s="16">
        <f>+'MATRIZ (A)'!DC111*DC$168</f>
        <v>585.91144000985912</v>
      </c>
      <c r="DD111" s="16">
        <f>+'MATRIZ (A)'!DD111*DD$168</f>
        <v>133.32021649520857</v>
      </c>
      <c r="DE111" s="16">
        <f>+'MATRIZ (A)'!DE111*DE$168</f>
        <v>64.098104823943174</v>
      </c>
      <c r="DF111" s="16">
        <f>+'MATRIZ (A)'!DF111*DF$168</f>
        <v>74.656669350826419</v>
      </c>
      <c r="DG111" s="16">
        <f>+'MATRIZ (A)'!DG111*DG$168</f>
        <v>706.18932390968166</v>
      </c>
      <c r="DH111" s="16">
        <f>+'MATRIZ (A)'!DH111*DH$168</f>
        <v>224.89442955758781</v>
      </c>
      <c r="DI111" s="16">
        <f>+'MATRIZ (A)'!DI111*DI$168</f>
        <v>526.20675750754731</v>
      </c>
      <c r="DJ111" s="16">
        <f>+'MATRIZ (A)'!DJ111*DJ$168</f>
        <v>3791.4189745328508</v>
      </c>
      <c r="DK111" s="16">
        <f>+'MATRIZ (A)'!DK111*DK$168</f>
        <v>1165.3683026070569</v>
      </c>
      <c r="DL111" s="16">
        <f>+'MATRIZ (A)'!DL111*DL$168</f>
        <v>242.58571020053859</v>
      </c>
      <c r="DM111" s="16">
        <f>+'MATRIZ (A)'!DM111*DM$168</f>
        <v>1155.4850333780951</v>
      </c>
      <c r="DN111" s="16">
        <f>+'MATRIZ (A)'!DN111*DN$168</f>
        <v>248.84642789411222</v>
      </c>
      <c r="DO111" s="16">
        <f>+'MATRIZ (A)'!DO111*DO$168</f>
        <v>20.842140374076504</v>
      </c>
      <c r="DP111" s="16">
        <f>+'MATRIZ (A)'!DP111*DP$168</f>
        <v>297.70920492868771</v>
      </c>
      <c r="DQ111" s="16">
        <f>+'MATRIZ (A)'!DQ111*DQ$168</f>
        <v>106.87628527745176</v>
      </c>
      <c r="DR111" s="16">
        <f>+'MATRIZ (A)'!DR111*DR$168</f>
        <v>1468.4906112258641</v>
      </c>
      <c r="DS111" s="16">
        <f>+'MATRIZ (A)'!DS111*DS$168</f>
        <v>583.7186340794691</v>
      </c>
      <c r="DT111" s="16">
        <f>+'MATRIZ (A)'!DT111*DT$168</f>
        <v>103.95385421230367</v>
      </c>
      <c r="DU111" s="16">
        <f>+'MATRIZ (A)'!DU111*DU$168</f>
        <v>2425.588021090372</v>
      </c>
      <c r="DV111" s="16">
        <f>+'MATRIZ (A)'!DV111*DV$168</f>
        <v>1551.5806233085161</v>
      </c>
      <c r="DW111" s="16">
        <f>+'MATRIZ (A)'!DW111*DW$168</f>
        <v>205.71025915598722</v>
      </c>
      <c r="DX111" s="16">
        <f>+'MATRIZ (A)'!DX111*DX$168</f>
        <v>13.061259350942821</v>
      </c>
      <c r="DY111" s="16">
        <f>+'MATRIZ (A)'!DY111*DY$168</f>
        <v>2292.2554874715788</v>
      </c>
      <c r="DZ111" s="16">
        <f>+'MATRIZ (A)'!DZ111*DZ$168</f>
        <v>2121.8840276461233</v>
      </c>
      <c r="EA111" s="16">
        <f>+'MATRIZ (A)'!EA111*EA$168</f>
        <v>312.38751027175141</v>
      </c>
      <c r="EB111" s="16">
        <f>+'MATRIZ (A)'!EB111*EB$168</f>
        <v>628.62847527438043</v>
      </c>
      <c r="EC111" s="16">
        <f>+'MATRIZ (A)'!EC111*EC$168</f>
        <v>205.77990573388513</v>
      </c>
      <c r="ED111" s="16">
        <f>+'MATRIZ (A)'!ED111*ED$168</f>
        <v>18.980245268704774</v>
      </c>
      <c r="EE111" s="16">
        <f>+'MATRIZ (A)'!EE111*EE$168</f>
        <v>176.69533926959147</v>
      </c>
      <c r="EF111" s="16">
        <f>+'MATRIZ (A)'!EF111*EF$168</f>
        <v>31.197528018685958</v>
      </c>
      <c r="EG111" s="16">
        <f>+'MATRIZ (A)'!EG111*EG$168</f>
        <v>22.28665206260855</v>
      </c>
      <c r="EH111" s="16">
        <f>+'MATRIZ (A)'!EH111*EH$168</f>
        <v>0</v>
      </c>
      <c r="EI111" s="18">
        <f t="shared" si="10"/>
        <v>51581.855527922024</v>
      </c>
      <c r="EJ111" s="20">
        <f>+'MATRIZ (I-A) INVERSA'!FM111</f>
        <v>59690.659644362444</v>
      </c>
      <c r="EK111" s="20">
        <f>+'MATRIZ (I-A) INVERSA'!FN111</f>
        <v>2384.258050681332</v>
      </c>
      <c r="EL111" s="20">
        <f>+'MATRIZ (I-A) INVERSA'!FO111</f>
        <v>11500.74050500301</v>
      </c>
      <c r="EM111" s="20">
        <f>+'MATRIZ (I-A) INVERSA'!FP111</f>
        <v>0</v>
      </c>
      <c r="EN111" s="20">
        <f>+'MATRIZ (I-A) INVERSA'!FQ111</f>
        <v>216.51047210986243</v>
      </c>
      <c r="EO111" s="20">
        <f>+'MATRIZ (I-A) INVERSA'!FR111</f>
        <v>21.727536127303043</v>
      </c>
      <c r="EP111" s="20">
        <f>+'MATRIZ (I-A) INVERSA'!FS111</f>
        <v>45.45596837190255</v>
      </c>
      <c r="EQ111" s="20">
        <f>+'MATRIZ (I-A) INVERSA'!FT111</f>
        <v>0</v>
      </c>
      <c r="ER111" s="20">
        <f>+'MATRIZ (I-A) INVERSA'!FU111</f>
        <v>23.240944501175267</v>
      </c>
      <c r="ES111" s="20">
        <f>+'MATRIZ (I-A) INVERSA'!FV111</f>
        <v>14.683999460965154</v>
      </c>
      <c r="ET111" s="20">
        <f>+'MATRIZ (I-A) INVERSA'!FW111</f>
        <v>7.94072602702139E-2</v>
      </c>
      <c r="EU111" s="20">
        <f>+'MATRIZ (I-A) INVERSA'!FX111</f>
        <v>2959.1262626408161</v>
      </c>
      <c r="EV111" s="20">
        <f>+'MATRIZ (I-A) INVERSA'!FY111</f>
        <v>129.14542515034924</v>
      </c>
      <c r="EW111" s="20">
        <f>+'MATRIZ (I-A) INVERSA'!FZ111</f>
        <v>-3.0591378118306554</v>
      </c>
      <c r="EX111" s="20">
        <f>+'MATRIZ (I-A) INVERSA'!GA111</f>
        <v>17477.975336747302</v>
      </c>
      <c r="EY111" s="20">
        <f>+'MATRIZ (I-A) INVERSA'!GB111</f>
        <v>0</v>
      </c>
      <c r="EZ111" s="20">
        <f>+'MATRIZ (I-A) INVERSA'!GC111</f>
        <v>35473.375277586762</v>
      </c>
      <c r="FA111" s="20">
        <f>+'MATRIZ (I-A) INVERSA'!GD111</f>
        <v>50656.762616661159</v>
      </c>
      <c r="FB111" s="20">
        <f>+'MATRIZ (I-A) INVERSA'!GE111</f>
        <v>3493.5249147950226</v>
      </c>
      <c r="FC111" s="20">
        <f>+'MATRIZ (I-A) INVERSA'!GF111</f>
        <v>41548.787589733241</v>
      </c>
      <c r="FD111" s="20">
        <f>+'MATRIZ (I-A) INVERSA'!GG111</f>
        <v>237434.62968061594</v>
      </c>
      <c r="FE111" s="20">
        <f>+'MATRIZ (I-A) INVERSA'!GH111</f>
        <v>96099.62475215795</v>
      </c>
      <c r="FF111" s="20">
        <f>+'MATRIZ (I-A) INVERSA'!GI111</f>
        <v>16197.471681486984</v>
      </c>
      <c r="FG111" s="18">
        <f t="shared" si="8"/>
        <v>575364.72092764184</v>
      </c>
      <c r="FH111" s="17">
        <f t="shared" si="11"/>
        <v>626946.57645556389</v>
      </c>
      <c r="FI111" s="28"/>
      <c r="FJ111" s="17">
        <v>626946.57645556412</v>
      </c>
      <c r="FK111" s="50">
        <f t="shared" si="9"/>
        <v>0</v>
      </c>
      <c r="FM111" s="48">
        <f>+IFERROR((FH111/'MIP 2012'!FH111*100-100),0)</f>
        <v>21.800802513672622</v>
      </c>
    </row>
    <row r="112" spans="1:169" s="7" customFormat="1" ht="21.95" customHeight="1" thickBot="1" x14ac:dyDescent="0.25">
      <c r="A112" s="12" t="s">
        <v>287</v>
      </c>
      <c r="B112" s="12" t="s">
        <v>288</v>
      </c>
      <c r="C112" s="16">
        <f>+'MATRIZ (A)'!C112*C$168</f>
        <v>0.1832009829058126</v>
      </c>
      <c r="D112" s="16">
        <f>+'MATRIZ (A)'!D112*D$168</f>
        <v>5.7474845701951466E-2</v>
      </c>
      <c r="E112" s="16">
        <f>+'MATRIZ (A)'!E112*E$168</f>
        <v>7.4135609026461796E-2</v>
      </c>
      <c r="F112" s="16">
        <f>+'MATRIZ (A)'!F112*F$168</f>
        <v>1.2867344930405913</v>
      </c>
      <c r="G112" s="16">
        <f>+'MATRIZ (A)'!G112*G$168</f>
        <v>0.44253777622779789</v>
      </c>
      <c r="H112" s="16">
        <f>+'MATRIZ (A)'!H112*H$168</f>
        <v>1.1771152705414281</v>
      </c>
      <c r="I112" s="16">
        <f>+'MATRIZ (A)'!I112*I$168</f>
        <v>0.33823066017588488</v>
      </c>
      <c r="J112" s="16">
        <f>+'MATRIZ (A)'!J112*J$168</f>
        <v>0.18321756571903342</v>
      </c>
      <c r="K112" s="16">
        <f>+'MATRIZ (A)'!K112*K$168</f>
        <v>0.57756283543212339</v>
      </c>
      <c r="L112" s="16">
        <f>+'MATRIZ (A)'!L112*L$168</f>
        <v>2.3008711761128651</v>
      </c>
      <c r="M112" s="16">
        <f>+'MATRIZ (A)'!M112*M$168</f>
        <v>0.98276219118767905</v>
      </c>
      <c r="N112" s="16">
        <f>+'MATRIZ (A)'!N112*N$168</f>
        <v>47.963845262066314</v>
      </c>
      <c r="O112" s="16">
        <f>+'MATRIZ (A)'!O112*O$168</f>
        <v>37.681479975964841</v>
      </c>
      <c r="P112" s="16">
        <f>+'MATRIZ (A)'!P112*P$168</f>
        <v>183.66687656239233</v>
      </c>
      <c r="Q112" s="16">
        <f>+'MATRIZ (A)'!Q112*Q$168</f>
        <v>0.29128875485743072</v>
      </c>
      <c r="R112" s="16">
        <f>+'MATRIZ (A)'!R112*R$168</f>
        <v>8.8995269652045952</v>
      </c>
      <c r="S112" s="16">
        <f>+'MATRIZ (A)'!S112*S$168</f>
        <v>23.516386053518932</v>
      </c>
      <c r="T112" s="16">
        <f>+'MATRIZ (A)'!T112*T$168</f>
        <v>2.2308136419148794</v>
      </c>
      <c r="U112" s="16">
        <f>+'MATRIZ (A)'!U112*U$168</f>
        <v>1.0777513249863042</v>
      </c>
      <c r="V112" s="16">
        <f>+'MATRIZ (A)'!V112*V$168</f>
        <v>7.9643248510451041</v>
      </c>
      <c r="W112" s="16">
        <f>+'MATRIZ (A)'!W112*W$168</f>
        <v>71.291054702066589</v>
      </c>
      <c r="X112" s="16">
        <f>+'MATRIZ (A)'!X112*X$168</f>
        <v>8.6761486197689823</v>
      </c>
      <c r="Y112" s="16">
        <f>+'MATRIZ (A)'!Y112*Y$168</f>
        <v>2.311667601521771</v>
      </c>
      <c r="Z112" s="16">
        <f>+'MATRIZ (A)'!Z112*Z$168</f>
        <v>5.8893416581274209</v>
      </c>
      <c r="AA112" s="16">
        <f>+'MATRIZ (A)'!AA112*AA$168</f>
        <v>0.38160026354957516</v>
      </c>
      <c r="AB112" s="16">
        <f>+'MATRIZ (A)'!AB112*AB$168</f>
        <v>383.61636071094614</v>
      </c>
      <c r="AC112" s="16">
        <f>+'MATRIZ (A)'!AC112*AC$168</f>
        <v>0.16133690774402501</v>
      </c>
      <c r="AD112" s="16">
        <f>+'MATRIZ (A)'!AD112*AD$168</f>
        <v>1.7155683898469152</v>
      </c>
      <c r="AE112" s="16">
        <f>+'MATRIZ (A)'!AE112*AE$168</f>
        <v>3.6128286027107861</v>
      </c>
      <c r="AF112" s="16">
        <f>+'MATRIZ (A)'!AF112*AF$168</f>
        <v>158.49425728899604</v>
      </c>
      <c r="AG112" s="16">
        <f>+'MATRIZ (A)'!AG112*AG$168</f>
        <v>2.9237020254883889E-4</v>
      </c>
      <c r="AH112" s="16">
        <f>+'MATRIZ (A)'!AH112*AH$168</f>
        <v>2.9445196977125638</v>
      </c>
      <c r="AI112" s="16">
        <f>+'MATRIZ (A)'!AI112*AI$168</f>
        <v>240.28143537326693</v>
      </c>
      <c r="AJ112" s="16">
        <f>+'MATRIZ (A)'!AJ112*AJ$168</f>
        <v>633.02611738592464</v>
      </c>
      <c r="AK112" s="16">
        <f>+'MATRIZ (A)'!AK112*AK$168</f>
        <v>240.75965217135143</v>
      </c>
      <c r="AL112" s="16">
        <f>+'MATRIZ (A)'!AL112*AL$168</f>
        <v>384.40641396344586</v>
      </c>
      <c r="AM112" s="16">
        <f>+'MATRIZ (A)'!AM112*AM$168</f>
        <v>30.684349659679313</v>
      </c>
      <c r="AN112" s="16">
        <f>+'MATRIZ (A)'!AN112*AN$168</f>
        <v>480.96792602526614</v>
      </c>
      <c r="AO112" s="16">
        <f>+'MATRIZ (A)'!AO112*AO$168</f>
        <v>89.757853660552698</v>
      </c>
      <c r="AP112" s="16">
        <f>+'MATRIZ (A)'!AP112*AP$168</f>
        <v>272.46354434914122</v>
      </c>
      <c r="AQ112" s="16">
        <f>+'MATRIZ (A)'!AQ112*AQ$168</f>
        <v>1010.4069591795769</v>
      </c>
      <c r="AR112" s="16">
        <f>+'MATRIZ (A)'!AR112*AR$168</f>
        <v>23.830950569299475</v>
      </c>
      <c r="AS112" s="16">
        <f>+'MATRIZ (A)'!AS112*AS$168</f>
        <v>68.380311375587027</v>
      </c>
      <c r="AT112" s="16">
        <f>+'MATRIZ (A)'!AT112*AT$168</f>
        <v>34.511584981128252</v>
      </c>
      <c r="AU112" s="16">
        <f>+'MATRIZ (A)'!AU112*AU$168</f>
        <v>97.973059115394705</v>
      </c>
      <c r="AV112" s="16">
        <f>+'MATRIZ (A)'!AV112*AV$168</f>
        <v>324.8963512325609</v>
      </c>
      <c r="AW112" s="16">
        <f>+'MATRIZ (A)'!AW112*AW$168</f>
        <v>937.20813532706893</v>
      </c>
      <c r="AX112" s="16">
        <f>+'MATRIZ (A)'!AX112*AX$168</f>
        <v>138.59686655156415</v>
      </c>
      <c r="AY112" s="16">
        <f>+'MATRIZ (A)'!AY112*AY$168</f>
        <v>20.755911299786753</v>
      </c>
      <c r="AZ112" s="16">
        <f>+'MATRIZ (A)'!AZ112*AZ$168</f>
        <v>596.48333010712724</v>
      </c>
      <c r="BA112" s="16">
        <f>+'MATRIZ (A)'!BA112*BA$168</f>
        <v>38.461302411536636</v>
      </c>
      <c r="BB112" s="16">
        <f>+'MATRIZ (A)'!BB112*BB$168</f>
        <v>98.027550508745492</v>
      </c>
      <c r="BC112" s="16">
        <f>+'MATRIZ (A)'!BC112*BC$168</f>
        <v>62.75753931298447</v>
      </c>
      <c r="BD112" s="16">
        <f>+'MATRIZ (A)'!BD112*BD$168</f>
        <v>6.5496106923596287</v>
      </c>
      <c r="BE112" s="16">
        <f>+'MATRIZ (A)'!BE112*BE$168</f>
        <v>16.627524142083665</v>
      </c>
      <c r="BF112" s="16">
        <f>+'MATRIZ (A)'!BF112*BF$168</f>
        <v>334.98669003173563</v>
      </c>
      <c r="BG112" s="16">
        <f>+'MATRIZ (A)'!BG112*BG$168</f>
        <v>104.9564471528147</v>
      </c>
      <c r="BH112" s="16">
        <f>+'MATRIZ (A)'!BH112*BH$168</f>
        <v>637.26027003025604</v>
      </c>
      <c r="BI112" s="16">
        <f>+'MATRIZ (A)'!BI112*BI$168</f>
        <v>0</v>
      </c>
      <c r="BJ112" s="16">
        <f>+'MATRIZ (A)'!BJ112*BJ$168</f>
        <v>219.88454713620871</v>
      </c>
      <c r="BK112" s="16">
        <f>+'MATRIZ (A)'!BK112*BK$168</f>
        <v>10.194577823428657</v>
      </c>
      <c r="BL112" s="16">
        <f>+'MATRIZ (A)'!BL112*BL$168</f>
        <v>187.44194257961345</v>
      </c>
      <c r="BM112" s="16">
        <f>+'MATRIZ (A)'!BM112*BM$168</f>
        <v>121.82384709431712</v>
      </c>
      <c r="BN112" s="16">
        <f>+'MATRIZ (A)'!BN112*BN$168</f>
        <v>1193.2048775660242</v>
      </c>
      <c r="BO112" s="16">
        <f>+'MATRIZ (A)'!BO112*BO$168</f>
        <v>7.4701528626435323</v>
      </c>
      <c r="BP112" s="16">
        <f>+'MATRIZ (A)'!BP112*BP$168</f>
        <v>276.98703261740332</v>
      </c>
      <c r="BQ112" s="16">
        <f>+'MATRIZ (A)'!BQ112*BQ$168</f>
        <v>96.230876960438451</v>
      </c>
      <c r="BR112" s="16">
        <f>+'MATRIZ (A)'!BR112*BR$168</f>
        <v>545.90333278923777</v>
      </c>
      <c r="BS112" s="16">
        <f>+'MATRIZ (A)'!BS112*BS$168</f>
        <v>59.866069026095175</v>
      </c>
      <c r="BT112" s="16">
        <f>+'MATRIZ (A)'!BT112*BT$168</f>
        <v>44.068245986572222</v>
      </c>
      <c r="BU112" s="16">
        <f>+'MATRIZ (A)'!BU112*BU$168</f>
        <v>422.78027736247429</v>
      </c>
      <c r="BV112" s="16">
        <f>+'MATRIZ (A)'!BV112*BV$168</f>
        <v>292.83626239668234</v>
      </c>
      <c r="BW112" s="16">
        <f>+'MATRIZ (A)'!BW112*BW$168</f>
        <v>186.72116530953249</v>
      </c>
      <c r="BX112" s="16">
        <f>+'MATRIZ (A)'!BX112*BX$168</f>
        <v>201.41575778883038</v>
      </c>
      <c r="BY112" s="16">
        <f>+'MATRIZ (A)'!BY112*BY$168</f>
        <v>52.12462287167687</v>
      </c>
      <c r="BZ112" s="16">
        <f>+'MATRIZ (A)'!BZ112*BZ$168</f>
        <v>520.8306404782702</v>
      </c>
      <c r="CA112" s="16">
        <f>+'MATRIZ (A)'!CA112*CA$168</f>
        <v>74.575319816511012</v>
      </c>
      <c r="CB112" s="16">
        <f>+'MATRIZ (A)'!CB112*CB$168</f>
        <v>6.1685039307078714E-2</v>
      </c>
      <c r="CC112" s="16">
        <f>+'MATRIZ (A)'!CC112*CC$168</f>
        <v>195.26622144901276</v>
      </c>
      <c r="CD112" s="16">
        <f>+'MATRIZ (A)'!CD112*CD$168</f>
        <v>2225.4010279816648</v>
      </c>
      <c r="CE112" s="16">
        <f>+'MATRIZ (A)'!CE112*CE$168</f>
        <v>182.10589205046071</v>
      </c>
      <c r="CF112" s="16">
        <f>+'MATRIZ (A)'!CF112*CF$168</f>
        <v>1151.5792008566364</v>
      </c>
      <c r="CG112" s="16">
        <f>+'MATRIZ (A)'!CG112*CG$168</f>
        <v>3484.0965394794257</v>
      </c>
      <c r="CH112" s="16">
        <f>+'MATRIZ (A)'!CH112*CH$168</f>
        <v>911.12772823284001</v>
      </c>
      <c r="CI112" s="16">
        <f>+'MATRIZ (A)'!CI112*CI$168</f>
        <v>207.48710222960682</v>
      </c>
      <c r="CJ112" s="16">
        <f>+'MATRIZ (A)'!CJ112*CJ$168</f>
        <v>50.612795600432747</v>
      </c>
      <c r="CK112" s="16">
        <f>+'MATRIZ (A)'!CK112*CK$168</f>
        <v>387.36005029017036</v>
      </c>
      <c r="CL112" s="16">
        <f>+'MATRIZ (A)'!CL112*CL$168</f>
        <v>4953.8055908710712</v>
      </c>
      <c r="CM112" s="16">
        <f>+'MATRIZ (A)'!CM112*CM$168</f>
        <v>1285.5988068789643</v>
      </c>
      <c r="CN112" s="16">
        <f>+'MATRIZ (A)'!CN112*CN$168</f>
        <v>15983.90029550381</v>
      </c>
      <c r="CO112" s="16">
        <f>+'MATRIZ (A)'!CO112*CO$168</f>
        <v>745.60833445265826</v>
      </c>
      <c r="CP112" s="16">
        <f>+'MATRIZ (A)'!CP112*CP$168</f>
        <v>3.0504784625308871E-2</v>
      </c>
      <c r="CQ112" s="16">
        <f>+'MATRIZ (A)'!CQ112*CQ$168</f>
        <v>639.46324022520628</v>
      </c>
      <c r="CR112" s="16">
        <f>+'MATRIZ (A)'!CR112*CR$168</f>
        <v>66.973624136531257</v>
      </c>
      <c r="CS112" s="16">
        <f>+'MATRIZ (A)'!CS112*CS$168</f>
        <v>3830.0455749447187</v>
      </c>
      <c r="CT112" s="16">
        <f>+'MATRIZ (A)'!CT112*CT$168</f>
        <v>478.03528852009617</v>
      </c>
      <c r="CU112" s="16">
        <f>+'MATRIZ (A)'!CU112*CU$168</f>
        <v>1210.6446289672199</v>
      </c>
      <c r="CV112" s="16">
        <f>+'MATRIZ (A)'!CV112*CV$168</f>
        <v>762.99443609781849</v>
      </c>
      <c r="CW112" s="16">
        <f>+'MATRIZ (A)'!CW112*CW$168</f>
        <v>207.94157162726887</v>
      </c>
      <c r="CX112" s="16">
        <f>+'MATRIZ (A)'!CX112*CX$168</f>
        <v>3483.5818069172665</v>
      </c>
      <c r="CY112" s="16">
        <f>+'MATRIZ (A)'!CY112*CY$168</f>
        <v>3731.0178397084937</v>
      </c>
      <c r="CZ112" s="16">
        <f>+'MATRIZ (A)'!CZ112*CZ$168</f>
        <v>462.08162388536545</v>
      </c>
      <c r="DA112" s="16">
        <f>+'MATRIZ (A)'!DA112*DA$168</f>
        <v>2991.813220453445</v>
      </c>
      <c r="DB112" s="16">
        <f>+'MATRIZ (A)'!DB112*DB$168</f>
        <v>1148.5835498223817</v>
      </c>
      <c r="DC112" s="16">
        <f>+'MATRIZ (A)'!DC112*DC$168</f>
        <v>2678.9529036151898</v>
      </c>
      <c r="DD112" s="16">
        <f>+'MATRIZ (A)'!DD112*DD$168</f>
        <v>158.08675605877107</v>
      </c>
      <c r="DE112" s="16">
        <f>+'MATRIZ (A)'!DE112*DE$168</f>
        <v>136.2856133566178</v>
      </c>
      <c r="DF112" s="16">
        <f>+'MATRIZ (A)'!DF112*DF$168</f>
        <v>232.13437479127285</v>
      </c>
      <c r="DG112" s="16">
        <f>+'MATRIZ (A)'!DG112*DG$168</f>
        <v>1287.1646108697166</v>
      </c>
      <c r="DH112" s="16">
        <f>+'MATRIZ (A)'!DH112*DH$168</f>
        <v>440.58851961066989</v>
      </c>
      <c r="DI112" s="16">
        <f>+'MATRIZ (A)'!DI112*DI$168</f>
        <v>1590.4456198265905</v>
      </c>
      <c r="DJ112" s="16">
        <f>+'MATRIZ (A)'!DJ112*DJ$168</f>
        <v>4505.5926119906244</v>
      </c>
      <c r="DK112" s="16">
        <f>+'MATRIZ (A)'!DK112*DK$168</f>
        <v>2270.801036746705</v>
      </c>
      <c r="DL112" s="16">
        <f>+'MATRIZ (A)'!DL112*DL$168</f>
        <v>1060.8260540331448</v>
      </c>
      <c r="DM112" s="16">
        <f>+'MATRIZ (A)'!DM112*DM$168</f>
        <v>2726.3495429214263</v>
      </c>
      <c r="DN112" s="16">
        <f>+'MATRIZ (A)'!DN112*DN$168</f>
        <v>1089.6674652372758</v>
      </c>
      <c r="DO112" s="16">
        <f>+'MATRIZ (A)'!DO112*DO$168</f>
        <v>64.455667661602419</v>
      </c>
      <c r="DP112" s="16">
        <f>+'MATRIZ (A)'!DP112*DP$168</f>
        <v>625.05826618808806</v>
      </c>
      <c r="DQ112" s="16">
        <f>+'MATRIZ (A)'!DQ112*DQ$168</f>
        <v>893.56082476870608</v>
      </c>
      <c r="DR112" s="16">
        <f>+'MATRIZ (A)'!DR112*DR$168</f>
        <v>4895.134337465166</v>
      </c>
      <c r="DS112" s="16">
        <f>+'MATRIZ (A)'!DS112*DS$168</f>
        <v>3899.1863777179733</v>
      </c>
      <c r="DT112" s="16">
        <f>+'MATRIZ (A)'!DT112*DT$168</f>
        <v>482.80292521135328</v>
      </c>
      <c r="DU112" s="16">
        <f>+'MATRIZ (A)'!DU112*DU$168</f>
        <v>3874.188826067003</v>
      </c>
      <c r="DV112" s="16">
        <f>+'MATRIZ (A)'!DV112*DV$168</f>
        <v>4655.5156190596917</v>
      </c>
      <c r="DW112" s="16">
        <f>+'MATRIZ (A)'!DW112*DW$168</f>
        <v>1040.1639055314308</v>
      </c>
      <c r="DX112" s="16">
        <f>+'MATRIZ (A)'!DX112*DX$168</f>
        <v>54.063219374444699</v>
      </c>
      <c r="DY112" s="16">
        <f>+'MATRIZ (A)'!DY112*DY$168</f>
        <v>7996.9330915550318</v>
      </c>
      <c r="DZ112" s="16">
        <f>+'MATRIZ (A)'!DZ112*DZ$168</f>
        <v>5300.739508712657</v>
      </c>
      <c r="EA112" s="16">
        <f>+'MATRIZ (A)'!EA112*EA$168</f>
        <v>2000.913474857379</v>
      </c>
      <c r="EB112" s="16">
        <f>+'MATRIZ (A)'!EB112*EB$168</f>
        <v>2206.8445744309715</v>
      </c>
      <c r="EC112" s="16">
        <f>+'MATRIZ (A)'!EC112*EC$168</f>
        <v>359.00841414154746</v>
      </c>
      <c r="ED112" s="16">
        <f>+'MATRIZ (A)'!ED112*ED$168</f>
        <v>0.21040854882475044</v>
      </c>
      <c r="EE112" s="16">
        <f>+'MATRIZ (A)'!EE112*EE$168</f>
        <v>139.24559222421524</v>
      </c>
      <c r="EF112" s="16">
        <f>+'MATRIZ (A)'!EF112*EF$168</f>
        <v>78.514124359096201</v>
      </c>
      <c r="EG112" s="16">
        <f>+'MATRIZ (A)'!EG112*EG$168</f>
        <v>300.54767167539217</v>
      </c>
      <c r="EH112" s="16">
        <f>+'MATRIZ (A)'!EH112*EH$168</f>
        <v>0</v>
      </c>
      <c r="EI112" s="18">
        <f t="shared" si="10"/>
        <v>120220.56846830247</v>
      </c>
      <c r="EJ112" s="20">
        <f>+'MATRIZ (I-A) INVERSA'!FM112</f>
        <v>450052.85693004139</v>
      </c>
      <c r="EK112" s="20">
        <f>+'MATRIZ (I-A) INVERSA'!FN112</f>
        <v>8236.4297716004621</v>
      </c>
      <c r="EL112" s="20">
        <f>+'MATRIZ (I-A) INVERSA'!FO112</f>
        <v>27738.901028996228</v>
      </c>
      <c r="EM112" s="20">
        <f>+'MATRIZ (I-A) INVERSA'!FP112</f>
        <v>162176.17310963999</v>
      </c>
      <c r="EN112" s="20">
        <f>+'MATRIZ (I-A) INVERSA'!FQ112</f>
        <v>1427.9687257401683</v>
      </c>
      <c r="EO112" s="20">
        <f>+'MATRIZ (I-A) INVERSA'!FR112</f>
        <v>136.49686054031187</v>
      </c>
      <c r="EP112" s="20">
        <f>+'MATRIZ (I-A) INVERSA'!FS112</f>
        <v>248.98164332503455</v>
      </c>
      <c r="EQ112" s="20">
        <f>+'MATRIZ (I-A) INVERSA'!FT112</f>
        <v>0</v>
      </c>
      <c r="ER112" s="20">
        <f>+'MATRIZ (I-A) INVERSA'!FU112</f>
        <v>160.78249628628205</v>
      </c>
      <c r="ES112" s="20">
        <f>+'MATRIZ (I-A) INVERSA'!FV112</f>
        <v>80.363981024604115</v>
      </c>
      <c r="ET112" s="20">
        <f>+'MATRIZ (I-A) INVERSA'!FW112</f>
        <v>0.42919185355749062</v>
      </c>
      <c r="EU112" s="20">
        <f>+'MATRIZ (I-A) INVERSA'!FX112</f>
        <v>42079.763681555873</v>
      </c>
      <c r="EV112" s="20">
        <f>+'MATRIZ (I-A) INVERSA'!FY112</f>
        <v>102.92544304202323</v>
      </c>
      <c r="EW112" s="20">
        <f>+'MATRIZ (I-A) INVERSA'!FZ112</f>
        <v>-4.176660586396344</v>
      </c>
      <c r="EX112" s="20">
        <f>+'MATRIZ (I-A) INVERSA'!GA112</f>
        <v>0</v>
      </c>
      <c r="EY112" s="20">
        <f>+'MATRIZ (I-A) INVERSA'!GB112</f>
        <v>148.45162353687559</v>
      </c>
      <c r="EZ112" s="20">
        <f>+'MATRIZ (I-A) INVERSA'!GC112</f>
        <v>48495.619599878024</v>
      </c>
      <c r="FA112" s="20">
        <f>+'MATRIZ (I-A) INVERSA'!GD112</f>
        <v>33149.019729908396</v>
      </c>
      <c r="FB112" s="20">
        <f>+'MATRIZ (I-A) INVERSA'!GE112</f>
        <v>1977.4514391063249</v>
      </c>
      <c r="FC112" s="20">
        <f>+'MATRIZ (I-A) INVERSA'!GF112</f>
        <v>25345.898458262065</v>
      </c>
      <c r="FD112" s="20">
        <f>+'MATRIZ (I-A) INVERSA'!GG112</f>
        <v>128212.88948589288</v>
      </c>
      <c r="FE112" s="20">
        <f>+'MATRIZ (I-A) INVERSA'!GH112</f>
        <v>54355.619105577556</v>
      </c>
      <c r="FF112" s="20">
        <f>+'MATRIZ (I-A) INVERSA'!GI112</f>
        <v>11098.791719838851</v>
      </c>
      <c r="FG112" s="18">
        <f t="shared" si="8"/>
        <v>995221.63736506074</v>
      </c>
      <c r="FH112" s="17">
        <f t="shared" si="11"/>
        <v>1115442.2058333631</v>
      </c>
      <c r="FI112" s="28"/>
      <c r="FJ112" s="17">
        <v>1115442.205833364</v>
      </c>
      <c r="FK112" s="50">
        <f t="shared" si="9"/>
        <v>0</v>
      </c>
      <c r="FM112" s="48">
        <f>+IFERROR((FH112/'MIP 2012'!FH112*100-100),0)</f>
        <v>6.9599058450274356</v>
      </c>
    </row>
    <row r="113" spans="1:169" s="7" customFormat="1" ht="21.95" customHeight="1" thickBot="1" x14ac:dyDescent="0.25">
      <c r="A113" s="12" t="s">
        <v>289</v>
      </c>
      <c r="B113" s="12" t="s">
        <v>290</v>
      </c>
      <c r="C113" s="16">
        <f>+'MATRIZ (A)'!C113*C$168</f>
        <v>0.19555973594861378</v>
      </c>
      <c r="D113" s="16">
        <f>+'MATRIZ (A)'!D113*D$168</f>
        <v>0.10690470960781477</v>
      </c>
      <c r="E113" s="16">
        <f>+'MATRIZ (A)'!E113*E$168</f>
        <v>0.28695593795783447</v>
      </c>
      <c r="F113" s="16">
        <f>+'MATRIZ (A)'!F113*F$168</f>
        <v>4.6392252788668618</v>
      </c>
      <c r="G113" s="16">
        <f>+'MATRIZ (A)'!G113*G$168</f>
        <v>1.7611460677968955</v>
      </c>
      <c r="H113" s="16">
        <f>+'MATRIZ (A)'!H113*H$168</f>
        <v>5.0397817964538421</v>
      </c>
      <c r="I113" s="16">
        <f>+'MATRIZ (A)'!I113*I$168</f>
        <v>0.60790869929265023</v>
      </c>
      <c r="J113" s="16">
        <f>+'MATRIZ (A)'!J113*J$168</f>
        <v>0.10721906962891262</v>
      </c>
      <c r="K113" s="16">
        <f>+'MATRIZ (A)'!K113*K$168</f>
        <v>0.56916897892491913</v>
      </c>
      <c r="L113" s="16">
        <f>+'MATRIZ (A)'!L113*L$168</f>
        <v>6.1182122566672987</v>
      </c>
      <c r="M113" s="16">
        <f>+'MATRIZ (A)'!M113*M$168</f>
        <v>0.57511323978183448</v>
      </c>
      <c r="N113" s="16">
        <f>+'MATRIZ (A)'!N113*N$168</f>
        <v>1.2233110092793067</v>
      </c>
      <c r="O113" s="16">
        <f>+'MATRIZ (A)'!O113*O$168</f>
        <v>0.83506486305526528</v>
      </c>
      <c r="P113" s="16">
        <f>+'MATRIZ (A)'!P113*P$168</f>
        <v>25.421563378046539</v>
      </c>
      <c r="Q113" s="16">
        <f>+'MATRIZ (A)'!Q113*Q$168</f>
        <v>0.85931170142803937</v>
      </c>
      <c r="R113" s="16">
        <f>+'MATRIZ (A)'!R113*R$168</f>
        <v>92.284149493181999</v>
      </c>
      <c r="S113" s="16">
        <f>+'MATRIZ (A)'!S113*S$168</f>
        <v>1.4809455015738473</v>
      </c>
      <c r="T113" s="16">
        <f>+'MATRIZ (A)'!T113*T$168</f>
        <v>1.271244433266921</v>
      </c>
      <c r="U113" s="16">
        <f>+'MATRIZ (A)'!U113*U$168</f>
        <v>1.4571540737973945</v>
      </c>
      <c r="V113" s="16">
        <f>+'MATRIZ (A)'!V113*V$168</f>
        <v>0.60580263349143593</v>
      </c>
      <c r="W113" s="16">
        <f>+'MATRIZ (A)'!W113*W$168</f>
        <v>71.46373744656222</v>
      </c>
      <c r="X113" s="16">
        <f>+'MATRIZ (A)'!X113*X$168</f>
        <v>10.063540931188834</v>
      </c>
      <c r="Y113" s="16">
        <f>+'MATRIZ (A)'!Y113*Y$168</f>
        <v>4.3738071015398354</v>
      </c>
      <c r="Z113" s="16">
        <f>+'MATRIZ (A)'!Z113*Z$168</f>
        <v>11.553457609926733</v>
      </c>
      <c r="AA113" s="16">
        <f>+'MATRIZ (A)'!AA113*AA$168</f>
        <v>0.23161485547928184</v>
      </c>
      <c r="AB113" s="16">
        <f>+'MATRIZ (A)'!AB113*AB$168</f>
        <v>3709.0527233688022</v>
      </c>
      <c r="AC113" s="16">
        <f>+'MATRIZ (A)'!AC113*AC$168</f>
        <v>2.438153452168887</v>
      </c>
      <c r="AD113" s="16">
        <f>+'MATRIZ (A)'!AD113*AD$168</f>
        <v>1.3648936180475004</v>
      </c>
      <c r="AE113" s="16">
        <f>+'MATRIZ (A)'!AE113*AE$168</f>
        <v>0.60758414432076735</v>
      </c>
      <c r="AF113" s="16">
        <f>+'MATRIZ (A)'!AF113*AF$168</f>
        <v>49.413361996927513</v>
      </c>
      <c r="AG113" s="16">
        <f>+'MATRIZ (A)'!AG113*AG$168</f>
        <v>5.7198028349016313E-4</v>
      </c>
      <c r="AH113" s="16">
        <f>+'MATRIZ (A)'!AH113*AH$168</f>
        <v>5.7858071542217553E-2</v>
      </c>
      <c r="AI113" s="16">
        <f>+'MATRIZ (A)'!AI113*AI$168</f>
        <v>90.118952550937522</v>
      </c>
      <c r="AJ113" s="16">
        <f>+'MATRIZ (A)'!AJ113*AJ$168</f>
        <v>118.98960707318302</v>
      </c>
      <c r="AK113" s="16">
        <f>+'MATRIZ (A)'!AK113*AK$168</f>
        <v>0.60972592137140891</v>
      </c>
      <c r="AL113" s="16">
        <f>+'MATRIZ (A)'!AL113*AL$168</f>
        <v>47.597482801085093</v>
      </c>
      <c r="AM113" s="16">
        <f>+'MATRIZ (A)'!AM113*AM$168</f>
        <v>161.36900367362367</v>
      </c>
      <c r="AN113" s="16">
        <f>+'MATRIZ (A)'!AN113*AN$168</f>
        <v>72.29439779377978</v>
      </c>
      <c r="AO113" s="16">
        <f>+'MATRIZ (A)'!AO113*AO$168</f>
        <v>85.530967450890984</v>
      </c>
      <c r="AP113" s="16">
        <f>+'MATRIZ (A)'!AP113*AP$168</f>
        <v>111.56255814413612</v>
      </c>
      <c r="AQ113" s="16">
        <f>+'MATRIZ (A)'!AQ113*AQ$168</f>
        <v>325.91469930027921</v>
      </c>
      <c r="AR113" s="16">
        <f>+'MATRIZ (A)'!AR113*AR$168</f>
        <v>66.685340076336772</v>
      </c>
      <c r="AS113" s="16">
        <f>+'MATRIZ (A)'!AS113*AS$168</f>
        <v>23.193216738911698</v>
      </c>
      <c r="AT113" s="16">
        <f>+'MATRIZ (A)'!AT113*AT$168</f>
        <v>125.14146669021588</v>
      </c>
      <c r="AU113" s="16">
        <f>+'MATRIZ (A)'!AU113*AU$168</f>
        <v>14.585338592729057</v>
      </c>
      <c r="AV113" s="16">
        <f>+'MATRIZ (A)'!AV113*AV$168</f>
        <v>165.48129635034573</v>
      </c>
      <c r="AW113" s="16">
        <f>+'MATRIZ (A)'!AW113*AW$168</f>
        <v>106.76110388636181</v>
      </c>
      <c r="AX113" s="16">
        <f>+'MATRIZ (A)'!AX113*AX$168</f>
        <v>12.646938927784836</v>
      </c>
      <c r="AY113" s="16">
        <f>+'MATRIZ (A)'!AY113*AY$168</f>
        <v>46.811865723461757</v>
      </c>
      <c r="AZ113" s="16">
        <f>+'MATRIZ (A)'!AZ113*AZ$168</f>
        <v>457.27352085995608</v>
      </c>
      <c r="BA113" s="16">
        <f>+'MATRIZ (A)'!BA113*BA$168</f>
        <v>78.564961575932855</v>
      </c>
      <c r="BB113" s="16">
        <f>+'MATRIZ (A)'!BB113*BB$168</f>
        <v>21.825231657526956</v>
      </c>
      <c r="BC113" s="16">
        <f>+'MATRIZ (A)'!BC113*BC$168</f>
        <v>22.970159081626619</v>
      </c>
      <c r="BD113" s="16">
        <f>+'MATRIZ (A)'!BD113*BD$168</f>
        <v>2.217956915652767</v>
      </c>
      <c r="BE113" s="16">
        <f>+'MATRIZ (A)'!BE113*BE$168</f>
        <v>6.0507577635716112</v>
      </c>
      <c r="BF113" s="16">
        <f>+'MATRIZ (A)'!BF113*BF$168</f>
        <v>7.6104213930079911</v>
      </c>
      <c r="BG113" s="16">
        <f>+'MATRIZ (A)'!BG113*BG$168</f>
        <v>210.46713887046309</v>
      </c>
      <c r="BH113" s="16">
        <f>+'MATRIZ (A)'!BH113*BH$168</f>
        <v>237.08867613860875</v>
      </c>
      <c r="BI113" s="16">
        <f>+'MATRIZ (A)'!BI113*BI$168</f>
        <v>0</v>
      </c>
      <c r="BJ113" s="16">
        <f>+'MATRIZ (A)'!BJ113*BJ$168</f>
        <v>11.063854153744332</v>
      </c>
      <c r="BK113" s="16">
        <f>+'MATRIZ (A)'!BK113*BK$168</f>
        <v>0.36889399413423235</v>
      </c>
      <c r="BL113" s="16">
        <f>+'MATRIZ (A)'!BL113*BL$168</f>
        <v>10.833084320132409</v>
      </c>
      <c r="BM113" s="16">
        <f>+'MATRIZ (A)'!BM113*BM$168</f>
        <v>116.16226227891904</v>
      </c>
      <c r="BN113" s="16">
        <f>+'MATRIZ (A)'!BN113*BN$168</f>
        <v>167.64048878144527</v>
      </c>
      <c r="BO113" s="16">
        <f>+'MATRIZ (A)'!BO113*BO$168</f>
        <v>19.733046873488622</v>
      </c>
      <c r="BP113" s="16">
        <f>+'MATRIZ (A)'!BP113*BP$168</f>
        <v>270.46825076376211</v>
      </c>
      <c r="BQ113" s="16">
        <f>+'MATRIZ (A)'!BQ113*BQ$168</f>
        <v>74.51620456896093</v>
      </c>
      <c r="BR113" s="16">
        <f>+'MATRIZ (A)'!BR113*BR$168</f>
        <v>66.94784719058373</v>
      </c>
      <c r="BS113" s="16">
        <f>+'MATRIZ (A)'!BS113*BS$168</f>
        <v>9.6352970291920634</v>
      </c>
      <c r="BT113" s="16">
        <f>+'MATRIZ (A)'!BT113*BT$168</f>
        <v>18.662521420481145</v>
      </c>
      <c r="BU113" s="16">
        <f>+'MATRIZ (A)'!BU113*BU$168</f>
        <v>117.81260894004645</v>
      </c>
      <c r="BV113" s="16">
        <f>+'MATRIZ (A)'!BV113*BV$168</f>
        <v>19.298559990043493</v>
      </c>
      <c r="BW113" s="16">
        <f>+'MATRIZ (A)'!BW113*BW$168</f>
        <v>53.206434147306119</v>
      </c>
      <c r="BX113" s="16">
        <f>+'MATRIZ (A)'!BX113*BX$168</f>
        <v>5.6747228523571199E-3</v>
      </c>
      <c r="BY113" s="16">
        <f>+'MATRIZ (A)'!BY113*BY$168</f>
        <v>1.1445490467069641</v>
      </c>
      <c r="BZ113" s="16">
        <f>+'MATRIZ (A)'!BZ113*BZ$168</f>
        <v>57.696595121543758</v>
      </c>
      <c r="CA113" s="16">
        <f>+'MATRIZ (A)'!CA113*CA$168</f>
        <v>3.5305488201367412</v>
      </c>
      <c r="CB113" s="16">
        <f>+'MATRIZ (A)'!CB113*CB$168</f>
        <v>1.097362128542448</v>
      </c>
      <c r="CC113" s="16">
        <f>+'MATRIZ (A)'!CC113*CC$168</f>
        <v>32.164791306806784</v>
      </c>
      <c r="CD113" s="16">
        <f>+'MATRIZ (A)'!CD113*CD$168</f>
        <v>19.172246447580921</v>
      </c>
      <c r="CE113" s="16">
        <f>+'MATRIZ (A)'!CE113*CE$168</f>
        <v>7.8543580281128635</v>
      </c>
      <c r="CF113" s="16">
        <f>+'MATRIZ (A)'!CF113*CF$168</f>
        <v>70.502791196051433</v>
      </c>
      <c r="CG113" s="16">
        <f>+'MATRIZ (A)'!CG113*CG$168</f>
        <v>146.1530372910328</v>
      </c>
      <c r="CH113" s="16">
        <f>+'MATRIZ (A)'!CH113*CH$168</f>
        <v>86.499450539966958</v>
      </c>
      <c r="CI113" s="16">
        <f>+'MATRIZ (A)'!CI113*CI$168</f>
        <v>23.691019586601556</v>
      </c>
      <c r="CJ113" s="16">
        <f>+'MATRIZ (A)'!CJ113*CJ$168</f>
        <v>3258.1256973495356</v>
      </c>
      <c r="CK113" s="16">
        <f>+'MATRIZ (A)'!CK113*CK$168</f>
        <v>67.899163114627427</v>
      </c>
      <c r="CL113" s="16">
        <f>+'MATRIZ (A)'!CL113*CL$168</f>
        <v>432.60184801774938</v>
      </c>
      <c r="CM113" s="16">
        <f>+'MATRIZ (A)'!CM113*CM$168</f>
        <v>289.21873405913459</v>
      </c>
      <c r="CN113" s="16">
        <f>+'MATRIZ (A)'!CN113*CN$168</f>
        <v>8403.5080622518453</v>
      </c>
      <c r="CO113" s="16">
        <f>+'MATRIZ (A)'!CO113*CO$168</f>
        <v>161.20637341677056</v>
      </c>
      <c r="CP113" s="16">
        <f>+'MATRIZ (A)'!CP113*CP$168</f>
        <v>1.7851424965287598E-2</v>
      </c>
      <c r="CQ113" s="16">
        <f>+'MATRIZ (A)'!CQ113*CQ$168</f>
        <v>70.847284298825841</v>
      </c>
      <c r="CR113" s="16">
        <f>+'MATRIZ (A)'!CR113*CR$168</f>
        <v>236.18447940270821</v>
      </c>
      <c r="CS113" s="16">
        <f>+'MATRIZ (A)'!CS113*CS$168</f>
        <v>925.84778269128878</v>
      </c>
      <c r="CT113" s="16">
        <f>+'MATRIZ (A)'!CT113*CT$168</f>
        <v>33.802220171756794</v>
      </c>
      <c r="CU113" s="16">
        <f>+'MATRIZ (A)'!CU113*CU$168</f>
        <v>154.16306251614256</v>
      </c>
      <c r="CV113" s="16">
        <f>+'MATRIZ (A)'!CV113*CV$168</f>
        <v>44.470056164817215</v>
      </c>
      <c r="CW113" s="16">
        <f>+'MATRIZ (A)'!CW113*CW$168</f>
        <v>28.519423867344877</v>
      </c>
      <c r="CX113" s="16">
        <f>+'MATRIZ (A)'!CX113*CX$168</f>
        <v>1157.8513560013478</v>
      </c>
      <c r="CY113" s="16">
        <f>+'MATRIZ (A)'!CY113*CY$168</f>
        <v>1146.4353662312453</v>
      </c>
      <c r="CZ113" s="16">
        <f>+'MATRIZ (A)'!CZ113*CZ$168</f>
        <v>14529.279553629007</v>
      </c>
      <c r="DA113" s="16">
        <f>+'MATRIZ (A)'!DA113*DA$168</f>
        <v>8421.3432184206995</v>
      </c>
      <c r="DB113" s="16">
        <f>+'MATRIZ (A)'!DB113*DB$168</f>
        <v>144.54698137992159</v>
      </c>
      <c r="DC113" s="16">
        <f>+'MATRIZ (A)'!DC113*DC$168</f>
        <v>2129.0253327459941</v>
      </c>
      <c r="DD113" s="16">
        <f>+'MATRIZ (A)'!DD113*DD$168</f>
        <v>1271.957889520864</v>
      </c>
      <c r="DE113" s="16">
        <f>+'MATRIZ (A)'!DE113*DE$168</f>
        <v>123.46264908226594</v>
      </c>
      <c r="DF113" s="16">
        <f>+'MATRIZ (A)'!DF113*DF$168</f>
        <v>138.36641583515132</v>
      </c>
      <c r="DG113" s="16">
        <f>+'MATRIZ (A)'!DG113*DG$168</f>
        <v>626.74041446920489</v>
      </c>
      <c r="DH113" s="16">
        <f>+'MATRIZ (A)'!DH113*DH$168</f>
        <v>98.65894867141111</v>
      </c>
      <c r="DI113" s="16">
        <f>+'MATRIZ (A)'!DI113*DI$168</f>
        <v>154.11759872570275</v>
      </c>
      <c r="DJ113" s="16">
        <f>+'MATRIZ (A)'!DJ113*DJ$168</f>
        <v>251.14726661600849</v>
      </c>
      <c r="DK113" s="16">
        <f>+'MATRIZ (A)'!DK113*DK$168</f>
        <v>258.07148578200417</v>
      </c>
      <c r="DL113" s="16">
        <f>+'MATRIZ (A)'!DL113*DL$168</f>
        <v>52.472154836973971</v>
      </c>
      <c r="DM113" s="16">
        <f>+'MATRIZ (A)'!DM113*DM$168</f>
        <v>14133.671217556654</v>
      </c>
      <c r="DN113" s="16">
        <f>+'MATRIZ (A)'!DN113*DN$168</f>
        <v>184.58749243176493</v>
      </c>
      <c r="DO113" s="16">
        <f>+'MATRIZ (A)'!DO113*DO$168</f>
        <v>8.1497500469428346</v>
      </c>
      <c r="DP113" s="16">
        <f>+'MATRIZ (A)'!DP113*DP$168</f>
        <v>291.60460202240915</v>
      </c>
      <c r="DQ113" s="16">
        <f>+'MATRIZ (A)'!DQ113*DQ$168</f>
        <v>134.39127190685903</v>
      </c>
      <c r="DR113" s="16">
        <f>+'MATRIZ (A)'!DR113*DR$168</f>
        <v>424.63154355408466</v>
      </c>
      <c r="DS113" s="16">
        <f>+'MATRIZ (A)'!DS113*DS$168</f>
        <v>286.92213788242464</v>
      </c>
      <c r="DT113" s="16">
        <f>+'MATRIZ (A)'!DT113*DT$168</f>
        <v>20.236154856514716</v>
      </c>
      <c r="DU113" s="16">
        <f>+'MATRIZ (A)'!DU113*DU$168</f>
        <v>302.4855582687739</v>
      </c>
      <c r="DV113" s="16">
        <f>+'MATRIZ (A)'!DV113*DV$168</f>
        <v>927.60012574329255</v>
      </c>
      <c r="DW113" s="16">
        <f>+'MATRIZ (A)'!DW113*DW$168</f>
        <v>94.57094239725204</v>
      </c>
      <c r="DX113" s="16">
        <f>+'MATRIZ (A)'!DX113*DX$168</f>
        <v>18.850037146904459</v>
      </c>
      <c r="DY113" s="16">
        <f>+'MATRIZ (A)'!DY113*DY$168</f>
        <v>865.96266804745824</v>
      </c>
      <c r="DZ113" s="16">
        <f>+'MATRIZ (A)'!DZ113*DZ$168</f>
        <v>501.39456132431832</v>
      </c>
      <c r="EA113" s="16">
        <f>+'MATRIZ (A)'!EA113*EA$168</f>
        <v>266.99267857727148</v>
      </c>
      <c r="EB113" s="16">
        <f>+'MATRIZ (A)'!EB113*EB$168</f>
        <v>182.27170289854081</v>
      </c>
      <c r="EC113" s="16">
        <f>+'MATRIZ (A)'!EC113*EC$168</f>
        <v>40.55555919001462</v>
      </c>
      <c r="ED113" s="16">
        <f>+'MATRIZ (A)'!ED113*ED$168</f>
        <v>9.996096506784836</v>
      </c>
      <c r="EE113" s="16">
        <f>+'MATRIZ (A)'!EE113*EE$168</f>
        <v>38.549475309462906</v>
      </c>
      <c r="EF113" s="16">
        <f>+'MATRIZ (A)'!EF113*EF$168</f>
        <v>22.339255437573751</v>
      </c>
      <c r="EG113" s="16">
        <f>+'MATRIZ (A)'!EG113*EG$168</f>
        <v>15.108086512370988</v>
      </c>
      <c r="EH113" s="16">
        <f>+'MATRIZ (A)'!EH113*EH$168</f>
        <v>0</v>
      </c>
      <c r="EI113" s="18">
        <f t="shared" si="10"/>
        <v>71412.051200387781</v>
      </c>
      <c r="EJ113" s="20">
        <f>+'MATRIZ (I-A) INVERSA'!FM113</f>
        <v>35667.805640289756</v>
      </c>
      <c r="EK113" s="20">
        <f>+'MATRIZ (I-A) INVERSA'!FN113</f>
        <v>0</v>
      </c>
      <c r="EL113" s="20">
        <f>+'MATRIZ (I-A) INVERSA'!FO113</f>
        <v>0</v>
      </c>
      <c r="EM113" s="20">
        <f>+'MATRIZ (I-A) INVERSA'!FP113</f>
        <v>0</v>
      </c>
      <c r="EN113" s="20">
        <f>+'MATRIZ (I-A) INVERSA'!FQ113</f>
        <v>0</v>
      </c>
      <c r="EO113" s="20">
        <f>+'MATRIZ (I-A) INVERSA'!FR113</f>
        <v>0</v>
      </c>
      <c r="EP113" s="20">
        <f>+'MATRIZ (I-A) INVERSA'!FS113</f>
        <v>0</v>
      </c>
      <c r="EQ113" s="20">
        <f>+'MATRIZ (I-A) INVERSA'!FT113</f>
        <v>0</v>
      </c>
      <c r="ER113" s="20">
        <f>+'MATRIZ (I-A) INVERSA'!FU113</f>
        <v>0</v>
      </c>
      <c r="ES113" s="20">
        <f>+'MATRIZ (I-A) INVERSA'!FV113</f>
        <v>0</v>
      </c>
      <c r="ET113" s="20">
        <f>+'MATRIZ (I-A) INVERSA'!FW113</f>
        <v>0</v>
      </c>
      <c r="EU113" s="20">
        <f>+'MATRIZ (I-A) INVERSA'!FX113</f>
        <v>272.87242169700284</v>
      </c>
      <c r="EV113" s="20">
        <f>+'MATRIZ (I-A) INVERSA'!FY113</f>
        <v>6803.6532579640061</v>
      </c>
      <c r="EW113" s="20">
        <f>+'MATRIZ (I-A) INVERSA'!FZ113</f>
        <v>-2.4441316622057734</v>
      </c>
      <c r="EX113" s="20">
        <f>+'MATRIZ (I-A) INVERSA'!GA113</f>
        <v>2255.8728615310697</v>
      </c>
      <c r="EY113" s="20">
        <f>+'MATRIZ (I-A) INVERSA'!GB113</f>
        <v>0</v>
      </c>
      <c r="EZ113" s="20">
        <f>+'MATRIZ (I-A) INVERSA'!GC113</f>
        <v>0</v>
      </c>
      <c r="FA113" s="20">
        <f>+'MATRIZ (I-A) INVERSA'!GD113</f>
        <v>0</v>
      </c>
      <c r="FB113" s="20">
        <f>+'MATRIZ (I-A) INVERSA'!GE113</f>
        <v>0</v>
      </c>
      <c r="FC113" s="20">
        <f>+'MATRIZ (I-A) INVERSA'!GF113</f>
        <v>0</v>
      </c>
      <c r="FD113" s="20">
        <f>+'MATRIZ (I-A) INVERSA'!GG113</f>
        <v>0</v>
      </c>
      <c r="FE113" s="20">
        <f>+'MATRIZ (I-A) INVERSA'!GH113</f>
        <v>0</v>
      </c>
      <c r="FF113" s="20">
        <f>+'MATRIZ (I-A) INVERSA'!GI113</f>
        <v>0</v>
      </c>
      <c r="FG113" s="18">
        <f t="shared" si="8"/>
        <v>44997.760049819626</v>
      </c>
      <c r="FH113" s="17">
        <f t="shared" si="11"/>
        <v>116409.81125020741</v>
      </c>
      <c r="FI113" s="28"/>
      <c r="FJ113" s="17">
        <v>116409.81125020747</v>
      </c>
      <c r="FK113" s="50">
        <f t="shared" si="9"/>
        <v>0</v>
      </c>
      <c r="FM113" s="48">
        <f>+IFERROR((FH113/'MIP 2012'!FH113*100-100),0)</f>
        <v>0.98257262898088982</v>
      </c>
    </row>
    <row r="114" spans="1:169" s="7" customFormat="1" ht="21.95" customHeight="1" thickBot="1" x14ac:dyDescent="0.25">
      <c r="A114" s="12" t="s">
        <v>291</v>
      </c>
      <c r="B114" s="12" t="s">
        <v>292</v>
      </c>
      <c r="C114" s="16">
        <f>+'MATRIZ (A)'!C114*C$168</f>
        <v>3.3872752912151158</v>
      </c>
      <c r="D114" s="16">
        <f>+'MATRIZ (A)'!D114*D$168</f>
        <v>2.1529594920954183</v>
      </c>
      <c r="E114" s="16">
        <f>+'MATRIZ (A)'!E114*E$168</f>
        <v>173.92592371424615</v>
      </c>
      <c r="F114" s="16">
        <f>+'MATRIZ (A)'!F114*F$168</f>
        <v>12.143173718808937</v>
      </c>
      <c r="G114" s="16">
        <f>+'MATRIZ (A)'!G114*G$168</f>
        <v>201.43141562945144</v>
      </c>
      <c r="H114" s="16">
        <f>+'MATRIZ (A)'!H114*H$168</f>
        <v>537.6570624715331</v>
      </c>
      <c r="I114" s="16">
        <f>+'MATRIZ (A)'!I114*I$168</f>
        <v>99.00425020511625</v>
      </c>
      <c r="J114" s="16">
        <f>+'MATRIZ (A)'!J114*J$168</f>
        <v>0.35995023713777219</v>
      </c>
      <c r="K114" s="16">
        <f>+'MATRIZ (A)'!K114*K$168</f>
        <v>43.724970607765329</v>
      </c>
      <c r="L114" s="16">
        <f>+'MATRIZ (A)'!L114*L$168</f>
        <v>863.51802577152523</v>
      </c>
      <c r="M114" s="16">
        <f>+'MATRIZ (A)'!M114*M$168</f>
        <v>1.9312568695197585</v>
      </c>
      <c r="N114" s="16">
        <f>+'MATRIZ (A)'!N114*N$168</f>
        <v>296.21128257886556</v>
      </c>
      <c r="O114" s="16">
        <f>+'MATRIZ (A)'!O114*O$168</f>
        <v>44.466806322203261</v>
      </c>
      <c r="P114" s="16">
        <f>+'MATRIZ (A)'!P114*P$168</f>
        <v>3766.0560706381243</v>
      </c>
      <c r="Q114" s="16">
        <f>+'MATRIZ (A)'!Q114*Q$168</f>
        <v>135.71969298082541</v>
      </c>
      <c r="R114" s="16">
        <f>+'MATRIZ (A)'!R114*R$168</f>
        <v>8336.9615453760889</v>
      </c>
      <c r="S114" s="16">
        <f>+'MATRIZ (A)'!S114*S$168</f>
        <v>38.617865100456044</v>
      </c>
      <c r="T114" s="16">
        <f>+'MATRIZ (A)'!T114*T$168</f>
        <v>4.2855646802544785</v>
      </c>
      <c r="U114" s="16">
        <f>+'MATRIZ (A)'!U114*U$168</f>
        <v>371.75799707043012</v>
      </c>
      <c r="V114" s="16">
        <f>+'MATRIZ (A)'!V114*V$168</f>
        <v>47.275779026753696</v>
      </c>
      <c r="W114" s="16">
        <f>+'MATRIZ (A)'!W114*W$168</f>
        <v>360.68735733029513</v>
      </c>
      <c r="X114" s="16">
        <f>+'MATRIZ (A)'!X114*X$168</f>
        <v>1168.3656915983445</v>
      </c>
      <c r="Y114" s="16">
        <f>+'MATRIZ (A)'!Y114*Y$168</f>
        <v>581.7133601956607</v>
      </c>
      <c r="Z114" s="16">
        <f>+'MATRIZ (A)'!Z114*Z$168</f>
        <v>345.50710279746005</v>
      </c>
      <c r="AA114" s="16">
        <f>+'MATRIZ (A)'!AA114*AA$168</f>
        <v>2.230119799515931</v>
      </c>
      <c r="AB114" s="16">
        <f>+'MATRIZ (A)'!AB114*AB$168</f>
        <v>15579.562850206794</v>
      </c>
      <c r="AC114" s="16">
        <f>+'MATRIZ (A)'!AC114*AC$168</f>
        <v>19.587460047883027</v>
      </c>
      <c r="AD114" s="16">
        <f>+'MATRIZ (A)'!AD114*AD$168</f>
        <v>243.62026463988963</v>
      </c>
      <c r="AE114" s="16">
        <f>+'MATRIZ (A)'!AE114*AE$168</f>
        <v>18.109531463443314</v>
      </c>
      <c r="AF114" s="16">
        <f>+'MATRIZ (A)'!AF114*AF$168</f>
        <v>406.6452465270919</v>
      </c>
      <c r="AG114" s="16">
        <f>+'MATRIZ (A)'!AG114*AG$168</f>
        <v>8.2790401376449455E-2</v>
      </c>
      <c r="AH114" s="16">
        <f>+'MATRIZ (A)'!AH114*AH$168</f>
        <v>0.576644011607372</v>
      </c>
      <c r="AI114" s="16">
        <f>+'MATRIZ (A)'!AI114*AI$168</f>
        <v>292.22550574531323</v>
      </c>
      <c r="AJ114" s="16">
        <f>+'MATRIZ (A)'!AJ114*AJ$168</f>
        <v>480.61069392743269</v>
      </c>
      <c r="AK114" s="16">
        <f>+'MATRIZ (A)'!AK114*AK$168</f>
        <v>131.94817828110089</v>
      </c>
      <c r="AL114" s="16">
        <f>+'MATRIZ (A)'!AL114*AL$168</f>
        <v>559.14222148685656</v>
      </c>
      <c r="AM114" s="16">
        <f>+'MATRIZ (A)'!AM114*AM$168</f>
        <v>133.98234141312798</v>
      </c>
      <c r="AN114" s="16">
        <f>+'MATRIZ (A)'!AN114*AN$168</f>
        <v>239.74180155262482</v>
      </c>
      <c r="AO114" s="16">
        <f>+'MATRIZ (A)'!AO114*AO$168</f>
        <v>102.93933450650611</v>
      </c>
      <c r="AP114" s="16">
        <f>+'MATRIZ (A)'!AP114*AP$168</f>
        <v>239.58739772944654</v>
      </c>
      <c r="AQ114" s="16">
        <f>+'MATRIZ (A)'!AQ114*AQ$168</f>
        <v>1134.9033302676469</v>
      </c>
      <c r="AR114" s="16">
        <f>+'MATRIZ (A)'!AR114*AR$168</f>
        <v>200.35082163340357</v>
      </c>
      <c r="AS114" s="16">
        <f>+'MATRIZ (A)'!AS114*AS$168</f>
        <v>65.325544819304582</v>
      </c>
      <c r="AT114" s="16">
        <f>+'MATRIZ (A)'!AT114*AT$168</f>
        <v>77.235975508118642</v>
      </c>
      <c r="AU114" s="16">
        <f>+'MATRIZ (A)'!AU114*AU$168</f>
        <v>112.88348575633476</v>
      </c>
      <c r="AV114" s="16">
        <f>+'MATRIZ (A)'!AV114*AV$168</f>
        <v>132.99798570228148</v>
      </c>
      <c r="AW114" s="16">
        <f>+'MATRIZ (A)'!AW114*AW$168</f>
        <v>677.86722556461052</v>
      </c>
      <c r="AX114" s="16">
        <f>+'MATRIZ (A)'!AX114*AX$168</f>
        <v>75.187900677940618</v>
      </c>
      <c r="AY114" s="16">
        <f>+'MATRIZ (A)'!AY114*AY$168</f>
        <v>53.351344108403183</v>
      </c>
      <c r="AZ114" s="16">
        <f>+'MATRIZ (A)'!AZ114*AZ$168</f>
        <v>819.08444310343214</v>
      </c>
      <c r="BA114" s="16">
        <f>+'MATRIZ (A)'!BA114*BA$168</f>
        <v>40.952522431442382</v>
      </c>
      <c r="BB114" s="16">
        <f>+'MATRIZ (A)'!BB114*BB$168</f>
        <v>378.05108652157168</v>
      </c>
      <c r="BC114" s="16">
        <f>+'MATRIZ (A)'!BC114*BC$168</f>
        <v>736.51880485810443</v>
      </c>
      <c r="BD114" s="16">
        <f>+'MATRIZ (A)'!BD114*BD$168</f>
        <v>52.714218580388227</v>
      </c>
      <c r="BE114" s="16">
        <f>+'MATRIZ (A)'!BE114*BE$168</f>
        <v>46.316169129061677</v>
      </c>
      <c r="BF114" s="16">
        <f>+'MATRIZ (A)'!BF114*BF$168</f>
        <v>406.85084828502852</v>
      </c>
      <c r="BG114" s="16">
        <f>+'MATRIZ (A)'!BG114*BG$168</f>
        <v>381.92321879627758</v>
      </c>
      <c r="BH114" s="16">
        <f>+'MATRIZ (A)'!BH114*BH$168</f>
        <v>1160.9708014231483</v>
      </c>
      <c r="BI114" s="16">
        <f>+'MATRIZ (A)'!BI114*BI$168</f>
        <v>0</v>
      </c>
      <c r="BJ114" s="16">
        <f>+'MATRIZ (A)'!BJ114*BJ$168</f>
        <v>207.42861320726422</v>
      </c>
      <c r="BK114" s="16">
        <f>+'MATRIZ (A)'!BK114*BK$168</f>
        <v>8.4308423951668825</v>
      </c>
      <c r="BL114" s="16">
        <f>+'MATRIZ (A)'!BL114*BL$168</f>
        <v>112.24600719667899</v>
      </c>
      <c r="BM114" s="16">
        <f>+'MATRIZ (A)'!BM114*BM$168</f>
        <v>130.17706962440019</v>
      </c>
      <c r="BN114" s="16">
        <f>+'MATRIZ (A)'!BN114*BN$168</f>
        <v>442.85027488622063</v>
      </c>
      <c r="BO114" s="16">
        <f>+'MATRIZ (A)'!BO114*BO$168</f>
        <v>52.901009182361435</v>
      </c>
      <c r="BP114" s="16">
        <f>+'MATRIZ (A)'!BP114*BP$168</f>
        <v>298.08961610883091</v>
      </c>
      <c r="BQ114" s="16">
        <f>+'MATRIZ (A)'!BQ114*BQ$168</f>
        <v>583.93164504887716</v>
      </c>
      <c r="BR114" s="16">
        <f>+'MATRIZ (A)'!BR114*BR$168</f>
        <v>391.28648165872409</v>
      </c>
      <c r="BS114" s="16">
        <f>+'MATRIZ (A)'!BS114*BS$168</f>
        <v>109.50012308331425</v>
      </c>
      <c r="BT114" s="16">
        <f>+'MATRIZ (A)'!BT114*BT$168</f>
        <v>129.52139965064868</v>
      </c>
      <c r="BU114" s="16">
        <f>+'MATRIZ (A)'!BU114*BU$168</f>
        <v>461.76187237765311</v>
      </c>
      <c r="BV114" s="16">
        <f>+'MATRIZ (A)'!BV114*BV$168</f>
        <v>340.56792348706279</v>
      </c>
      <c r="BW114" s="16">
        <f>+'MATRIZ (A)'!BW114*BW$168</f>
        <v>466.90698775374943</v>
      </c>
      <c r="BX114" s="16">
        <f>+'MATRIZ (A)'!BX114*BX$168</f>
        <v>180.58655314708272</v>
      </c>
      <c r="BY114" s="16">
        <f>+'MATRIZ (A)'!BY114*BY$168</f>
        <v>53.113927697662106</v>
      </c>
      <c r="BZ114" s="16">
        <f>+'MATRIZ (A)'!BZ114*BZ$168</f>
        <v>529.12328425628402</v>
      </c>
      <c r="CA114" s="16">
        <f>+'MATRIZ (A)'!CA114*CA$168</f>
        <v>105.33534357771373</v>
      </c>
      <c r="CB114" s="16">
        <f>+'MATRIZ (A)'!CB114*CB$168</f>
        <v>15.535231070040567</v>
      </c>
      <c r="CC114" s="16">
        <f>+'MATRIZ (A)'!CC114*CC$168</f>
        <v>907.92644551744468</v>
      </c>
      <c r="CD114" s="16">
        <f>+'MATRIZ (A)'!CD114*CD$168</f>
        <v>683.18570011173199</v>
      </c>
      <c r="CE114" s="16">
        <f>+'MATRIZ (A)'!CE114*CE$168</f>
        <v>741.89328938179813</v>
      </c>
      <c r="CF114" s="16">
        <f>+'MATRIZ (A)'!CF114*CF$168</f>
        <v>1324.9702679245388</v>
      </c>
      <c r="CG114" s="16">
        <f>+'MATRIZ (A)'!CG114*CG$168</f>
        <v>3324.3358543955137</v>
      </c>
      <c r="CH114" s="16">
        <f>+'MATRIZ (A)'!CH114*CH$168</f>
        <v>578.70059201023275</v>
      </c>
      <c r="CI114" s="16">
        <f>+'MATRIZ (A)'!CI114*CI$168</f>
        <v>161.54013007780577</v>
      </c>
      <c r="CJ114" s="16">
        <f>+'MATRIZ (A)'!CJ114*CJ$168</f>
        <v>992.49947549213459</v>
      </c>
      <c r="CK114" s="16">
        <f>+'MATRIZ (A)'!CK114*CK$168</f>
        <v>190.09534344560035</v>
      </c>
      <c r="CL114" s="16">
        <f>+'MATRIZ (A)'!CL114*CL$168</f>
        <v>1667.0351265142565</v>
      </c>
      <c r="CM114" s="16">
        <f>+'MATRIZ (A)'!CM114*CM$168</f>
        <v>1706.0843129378466</v>
      </c>
      <c r="CN114" s="16">
        <f>+'MATRIZ (A)'!CN114*CN$168</f>
        <v>23234.050296604528</v>
      </c>
      <c r="CO114" s="16">
        <f>+'MATRIZ (A)'!CO114*CO$168</f>
        <v>1724.7127007008482</v>
      </c>
      <c r="CP114" s="16">
        <f>+'MATRIZ (A)'!CP114*CP$168</f>
        <v>0.35069754595187985</v>
      </c>
      <c r="CQ114" s="16">
        <f>+'MATRIZ (A)'!CQ114*CQ$168</f>
        <v>1303.7418451486342</v>
      </c>
      <c r="CR114" s="16">
        <f>+'MATRIZ (A)'!CR114*CR$168</f>
        <v>2382.0892265436132</v>
      </c>
      <c r="CS114" s="16">
        <f>+'MATRIZ (A)'!CS114*CS$168</f>
        <v>3416.2131702695228</v>
      </c>
      <c r="CT114" s="16">
        <f>+'MATRIZ (A)'!CT114*CT$168</f>
        <v>330.41239631793485</v>
      </c>
      <c r="CU114" s="16">
        <f>+'MATRIZ (A)'!CU114*CU$168</f>
        <v>939.86844414036796</v>
      </c>
      <c r="CV114" s="16">
        <f>+'MATRIZ (A)'!CV114*CV$168</f>
        <v>1501.0642567707434</v>
      </c>
      <c r="CW114" s="16">
        <f>+'MATRIZ (A)'!CW114*CW$168</f>
        <v>521.16113158003623</v>
      </c>
      <c r="CX114" s="16">
        <f>+'MATRIZ (A)'!CX114*CX$168</f>
        <v>4600.085997024923</v>
      </c>
      <c r="CY114" s="16">
        <f>+'MATRIZ (A)'!CY114*CY$168</f>
        <v>5075.552871523566</v>
      </c>
      <c r="CZ114" s="16">
        <f>+'MATRIZ (A)'!CZ114*CZ$168</f>
        <v>4552.1841224026766</v>
      </c>
      <c r="DA114" s="16">
        <f>+'MATRIZ (A)'!DA114*DA$168</f>
        <v>63783.638666906438</v>
      </c>
      <c r="DB114" s="16">
        <f>+'MATRIZ (A)'!DB114*DB$168</f>
        <v>4739.5890955218765</v>
      </c>
      <c r="DC114" s="16">
        <f>+'MATRIZ (A)'!DC114*DC$168</f>
        <v>10463.044906528696</v>
      </c>
      <c r="DD114" s="16">
        <f>+'MATRIZ (A)'!DD114*DD$168</f>
        <v>4323.6714808159331</v>
      </c>
      <c r="DE114" s="16">
        <f>+'MATRIZ (A)'!DE114*DE$168</f>
        <v>800.3793152621048</v>
      </c>
      <c r="DF114" s="16">
        <f>+'MATRIZ (A)'!DF114*DF$168</f>
        <v>1187.9894918697978</v>
      </c>
      <c r="DG114" s="16">
        <f>+'MATRIZ (A)'!DG114*DG$168</f>
        <v>11606.179451781223</v>
      </c>
      <c r="DH114" s="16">
        <f>+'MATRIZ (A)'!DH114*DH$168</f>
        <v>3525.6141554302312</v>
      </c>
      <c r="DI114" s="16">
        <f>+'MATRIZ (A)'!DI114*DI$168</f>
        <v>2674.9633618212742</v>
      </c>
      <c r="DJ114" s="16">
        <f>+'MATRIZ (A)'!DJ114*DJ$168</f>
        <v>4936.5875355861162</v>
      </c>
      <c r="DK114" s="16">
        <f>+'MATRIZ (A)'!DK114*DK$168</f>
        <v>2961.7200393062808</v>
      </c>
      <c r="DL114" s="16">
        <f>+'MATRIZ (A)'!DL114*DL$168</f>
        <v>650.13663737552224</v>
      </c>
      <c r="DM114" s="16">
        <f>+'MATRIZ (A)'!DM114*DM$168</f>
        <v>2827.621256681005</v>
      </c>
      <c r="DN114" s="16">
        <f>+'MATRIZ (A)'!DN114*DN$168</f>
        <v>2380.6896855859163</v>
      </c>
      <c r="DO114" s="16">
        <f>+'MATRIZ (A)'!DO114*DO$168</f>
        <v>216.38300507891626</v>
      </c>
      <c r="DP114" s="16">
        <f>+'MATRIZ (A)'!DP114*DP$168</f>
        <v>2853.9166666195356</v>
      </c>
      <c r="DQ114" s="16">
        <f>+'MATRIZ (A)'!DQ114*DQ$168</f>
        <v>350.91296232744162</v>
      </c>
      <c r="DR114" s="16">
        <f>+'MATRIZ (A)'!DR114*DR$168</f>
        <v>1727.1360056276553</v>
      </c>
      <c r="DS114" s="16">
        <f>+'MATRIZ (A)'!DS114*DS$168</f>
        <v>3341.762435851705</v>
      </c>
      <c r="DT114" s="16">
        <f>+'MATRIZ (A)'!DT114*DT$168</f>
        <v>285.09262949642732</v>
      </c>
      <c r="DU114" s="16">
        <f>+'MATRIZ (A)'!DU114*DU$168</f>
        <v>15263.848331223016</v>
      </c>
      <c r="DV114" s="16">
        <f>+'MATRIZ (A)'!DV114*DV$168</f>
        <v>5308.5315928870796</v>
      </c>
      <c r="DW114" s="16">
        <f>+'MATRIZ (A)'!DW114*DW$168</f>
        <v>2989.8728955110068</v>
      </c>
      <c r="DX114" s="16">
        <f>+'MATRIZ (A)'!DX114*DX$168</f>
        <v>99.549579467885962</v>
      </c>
      <c r="DY114" s="16">
        <f>+'MATRIZ (A)'!DY114*DY$168</f>
        <v>13292.233156317247</v>
      </c>
      <c r="DZ114" s="16">
        <f>+'MATRIZ (A)'!DZ114*DZ$168</f>
        <v>7478.3515199336007</v>
      </c>
      <c r="EA114" s="16">
        <f>+'MATRIZ (A)'!EA114*EA$168</f>
        <v>1992.8571984833652</v>
      </c>
      <c r="EB114" s="16">
        <f>+'MATRIZ (A)'!EB114*EB$168</f>
        <v>1408.5105813398516</v>
      </c>
      <c r="EC114" s="16">
        <f>+'MATRIZ (A)'!EC114*EC$168</f>
        <v>1908.3725088057661</v>
      </c>
      <c r="ED114" s="16">
        <f>+'MATRIZ (A)'!ED114*ED$168</f>
        <v>41.03855739814486</v>
      </c>
      <c r="EE114" s="16">
        <f>+'MATRIZ (A)'!EE114*EE$168</f>
        <v>4802.8231909499491</v>
      </c>
      <c r="EF114" s="16">
        <f>+'MATRIZ (A)'!EF114*EF$168</f>
        <v>91.631197443909912</v>
      </c>
      <c r="EG114" s="16">
        <f>+'MATRIZ (A)'!EG114*EG$168</f>
        <v>217.33323793771868</v>
      </c>
      <c r="EH114" s="16">
        <f>+'MATRIZ (A)'!EH114*EH$168</f>
        <v>0</v>
      </c>
      <c r="EI114" s="18">
        <f t="shared" si="10"/>
        <v>289451.97072157532</v>
      </c>
      <c r="EJ114" s="20">
        <f>+'MATRIZ (I-A) INVERSA'!FM114</f>
        <v>386065.24452993134</v>
      </c>
      <c r="EK114" s="20">
        <f>+'MATRIZ (I-A) INVERSA'!FN114</f>
        <v>0</v>
      </c>
      <c r="EL114" s="20">
        <f>+'MATRIZ (I-A) INVERSA'!FO114</f>
        <v>0</v>
      </c>
      <c r="EM114" s="20">
        <f>+'MATRIZ (I-A) INVERSA'!FP114</f>
        <v>0</v>
      </c>
      <c r="EN114" s="20">
        <f>+'MATRIZ (I-A) INVERSA'!FQ114</f>
        <v>0</v>
      </c>
      <c r="EO114" s="20">
        <f>+'MATRIZ (I-A) INVERSA'!FR114</f>
        <v>0</v>
      </c>
      <c r="EP114" s="20">
        <f>+'MATRIZ (I-A) INVERSA'!FS114</f>
        <v>0</v>
      </c>
      <c r="EQ114" s="20">
        <f>+'MATRIZ (I-A) INVERSA'!FT114</f>
        <v>0</v>
      </c>
      <c r="ER114" s="20">
        <f>+'MATRIZ (I-A) INVERSA'!FU114</f>
        <v>0</v>
      </c>
      <c r="ES114" s="20">
        <f>+'MATRIZ (I-A) INVERSA'!FV114</f>
        <v>0</v>
      </c>
      <c r="ET114" s="20">
        <f>+'MATRIZ (I-A) INVERSA'!FW114</f>
        <v>0</v>
      </c>
      <c r="EU114" s="20">
        <f>+'MATRIZ (I-A) INVERSA'!FX114</f>
        <v>31.601915025828845</v>
      </c>
      <c r="EV114" s="20">
        <f>+'MATRIZ (I-A) INVERSA'!FY114</f>
        <v>16300.427764164069</v>
      </c>
      <c r="EW114" s="20">
        <f>+'MATRIZ (I-A) INVERSA'!FZ114</f>
        <v>-8.2053106266617739</v>
      </c>
      <c r="EX114" s="20">
        <f>+'MATRIZ (I-A) INVERSA'!GA114</f>
        <v>16474.073394531166</v>
      </c>
      <c r="EY114" s="20">
        <f>+'MATRIZ (I-A) INVERSA'!GB114</f>
        <v>14.719641224839133</v>
      </c>
      <c r="EZ114" s="20">
        <f>+'MATRIZ (I-A) INVERSA'!GC114</f>
        <v>4396.4882260793938</v>
      </c>
      <c r="FA114" s="20">
        <f>+'MATRIZ (I-A) INVERSA'!GD114</f>
        <v>770.01225464845402</v>
      </c>
      <c r="FB114" s="20">
        <f>+'MATRIZ (I-A) INVERSA'!GE114</f>
        <v>22.007302335417876</v>
      </c>
      <c r="FC114" s="20">
        <f>+'MATRIZ (I-A) INVERSA'!GF114</f>
        <v>767.42983049481029</v>
      </c>
      <c r="FD114" s="20">
        <f>+'MATRIZ (I-A) INVERSA'!GG114</f>
        <v>2840.9029552373286</v>
      </c>
      <c r="FE114" s="20">
        <f>+'MATRIZ (I-A) INVERSA'!GH114</f>
        <v>959.90345257703018</v>
      </c>
      <c r="FF114" s="20">
        <f>+'MATRIZ (I-A) INVERSA'!GI114</f>
        <v>94.66628117533979</v>
      </c>
      <c r="FG114" s="18">
        <f t="shared" si="8"/>
        <v>428729.27223679825</v>
      </c>
      <c r="FH114" s="17">
        <f t="shared" si="11"/>
        <v>718181.24295837362</v>
      </c>
      <c r="FI114" s="28"/>
      <c r="FJ114" s="17">
        <v>718181.24295837304</v>
      </c>
      <c r="FK114" s="50">
        <f t="shared" si="9"/>
        <v>0</v>
      </c>
      <c r="FM114" s="48">
        <f>+IFERROR((FH114/'MIP 2012'!FH114*100-100),0)</f>
        <v>0.91119868133364434</v>
      </c>
    </row>
    <row r="115" spans="1:169" s="7" customFormat="1" ht="21.95" customHeight="1" thickBot="1" x14ac:dyDescent="0.25">
      <c r="A115" s="12" t="s">
        <v>293</v>
      </c>
      <c r="B115" s="12" t="s">
        <v>10</v>
      </c>
      <c r="C115" s="16">
        <f>+'MATRIZ (A)'!C115*C$168</f>
        <v>0.49072733371003363</v>
      </c>
      <c r="D115" s="16">
        <f>+'MATRIZ (A)'!D115*D$168</f>
        <v>0.15395374707795495</v>
      </c>
      <c r="E115" s="16">
        <f>+'MATRIZ (A)'!E115*E$168</f>
        <v>0.19858173888307679</v>
      </c>
      <c r="F115" s="16">
        <f>+'MATRIZ (A)'!F115*F$168</f>
        <v>3.4466834017324852</v>
      </c>
      <c r="G115" s="16">
        <f>+'MATRIZ (A)'!G115*G$168</f>
        <v>1.1853942023110426</v>
      </c>
      <c r="H115" s="16">
        <f>+'MATRIZ (A)'!H115*H$168</f>
        <v>3.1530542523297367</v>
      </c>
      <c r="I115" s="16">
        <f>+'MATRIZ (A)'!I115*I$168</f>
        <v>0.90599421146353598</v>
      </c>
      <c r="J115" s="16">
        <f>+'MATRIZ (A)'!J115*J$168</f>
        <v>0.49077175290248654</v>
      </c>
      <c r="K115" s="16">
        <f>+'MATRIZ (A)'!K115*K$168</f>
        <v>1.547076144385797</v>
      </c>
      <c r="L115" s="16">
        <f>+'MATRIZ (A)'!L115*L$168</f>
        <v>6.1631786006553737</v>
      </c>
      <c r="M115" s="16">
        <f>+'MATRIZ (A)'!M115*M$168</f>
        <v>2.6324545976945117</v>
      </c>
      <c r="N115" s="16">
        <f>+'MATRIZ (A)'!N115*N$168</f>
        <v>8.8603313452138277</v>
      </c>
      <c r="O115" s="16">
        <f>+'MATRIZ (A)'!O115*O$168</f>
        <v>0.89164337695454166</v>
      </c>
      <c r="P115" s="16">
        <f>+'MATRIZ (A)'!P115*P$168</f>
        <v>14.782306124944927</v>
      </c>
      <c r="Q115" s="16">
        <f>+'MATRIZ (A)'!Q115*Q$168</f>
        <v>0.6898421994851115</v>
      </c>
      <c r="R115" s="16">
        <f>+'MATRIZ (A)'!R115*R$168</f>
        <v>23.838524606391911</v>
      </c>
      <c r="S115" s="16">
        <f>+'MATRIZ (A)'!S115*S$168</f>
        <v>4.2494457473691165</v>
      </c>
      <c r="T115" s="16">
        <f>+'MATRIZ (A)'!T115*T$168</f>
        <v>5.8171202806098803</v>
      </c>
      <c r="U115" s="16">
        <f>+'MATRIZ (A)'!U115*U$168</f>
        <v>2.3163033538389</v>
      </c>
      <c r="V115" s="16">
        <f>+'MATRIZ (A)'!V115*V$168</f>
        <v>1.3701075820863025</v>
      </c>
      <c r="W115" s="16">
        <f>+'MATRIZ (A)'!W115*W$168</f>
        <v>277.39255491021612</v>
      </c>
      <c r="X115" s="16">
        <f>+'MATRIZ (A)'!X115*X$168</f>
        <v>14.368992598180476</v>
      </c>
      <c r="Y115" s="16">
        <f>+'MATRIZ (A)'!Y115*Y$168</f>
        <v>6.169293348432606</v>
      </c>
      <c r="Z115" s="16">
        <f>+'MATRIZ (A)'!Z115*Z$168</f>
        <v>10.728531987924461</v>
      </c>
      <c r="AA115" s="16">
        <f>+'MATRIZ (A)'!AA115*AA$168</f>
        <v>1.0221652575467033</v>
      </c>
      <c r="AB115" s="16">
        <f>+'MATRIZ (A)'!AB115*AB$168</f>
        <v>3.975455370554005</v>
      </c>
      <c r="AC115" s="16">
        <f>+'MATRIZ (A)'!AC115*AC$168</f>
        <v>0.43216160366863993</v>
      </c>
      <c r="AD115" s="16">
        <f>+'MATRIZ (A)'!AD115*AD$168</f>
        <v>1.1673722052637348</v>
      </c>
      <c r="AE115" s="16">
        <f>+'MATRIZ (A)'!AE115*AE$168</f>
        <v>2.2800916005230638</v>
      </c>
      <c r="AF115" s="16">
        <f>+'MATRIZ (A)'!AF115*AF$168</f>
        <v>31.852489276373149</v>
      </c>
      <c r="AG115" s="16">
        <f>+'MATRIZ (A)'!AG115*AG$168</f>
        <v>7.8315109273631531E-4</v>
      </c>
      <c r="AH115" s="16">
        <f>+'MATRIZ (A)'!AH115*AH$168</f>
        <v>0.18105533719591974</v>
      </c>
      <c r="AI115" s="16">
        <f>+'MATRIZ (A)'!AI115*AI$168</f>
        <v>167.60068195085489</v>
      </c>
      <c r="AJ115" s="16">
        <f>+'MATRIZ (A)'!AJ115*AJ$168</f>
        <v>136.56867350696899</v>
      </c>
      <c r="AK115" s="16">
        <f>+'MATRIZ (A)'!AK115*AK$168</f>
        <v>71.058622664325497</v>
      </c>
      <c r="AL115" s="16">
        <f>+'MATRIZ (A)'!AL115*AL$168</f>
        <v>55.906582385064148</v>
      </c>
      <c r="AM115" s="16">
        <f>+'MATRIZ (A)'!AM115*AM$168</f>
        <v>38.077125978028363</v>
      </c>
      <c r="AN115" s="16">
        <f>+'MATRIZ (A)'!AN115*AN$168</f>
        <v>457.14676129913596</v>
      </c>
      <c r="AO115" s="16">
        <f>+'MATRIZ (A)'!AO115*AO$168</f>
        <v>50.712447882143401</v>
      </c>
      <c r="AP115" s="16">
        <f>+'MATRIZ (A)'!AP115*AP$168</f>
        <v>42.349961502535749</v>
      </c>
      <c r="AQ115" s="16">
        <f>+'MATRIZ (A)'!AQ115*AQ$168</f>
        <v>238.33790053133026</v>
      </c>
      <c r="AR115" s="16">
        <f>+'MATRIZ (A)'!AR115*AR$168</f>
        <v>63.499479813390423</v>
      </c>
      <c r="AS115" s="16">
        <f>+'MATRIZ (A)'!AS115*AS$168</f>
        <v>3.8898447703723429</v>
      </c>
      <c r="AT115" s="16">
        <f>+'MATRIZ (A)'!AT115*AT$168</f>
        <v>35.803402743457347</v>
      </c>
      <c r="AU115" s="16">
        <f>+'MATRIZ (A)'!AU115*AU$168</f>
        <v>19.015002526203741</v>
      </c>
      <c r="AV115" s="16">
        <f>+'MATRIZ (A)'!AV115*AV$168</f>
        <v>62.548413785356701</v>
      </c>
      <c r="AW115" s="16">
        <f>+'MATRIZ (A)'!AW115*AW$168</f>
        <v>372.73442044057799</v>
      </c>
      <c r="AX115" s="16">
        <f>+'MATRIZ (A)'!AX115*AX$168</f>
        <v>45.52340786105983</v>
      </c>
      <c r="AY115" s="16">
        <f>+'MATRIZ (A)'!AY115*AY$168</f>
        <v>20.989902824991717</v>
      </c>
      <c r="AZ115" s="16">
        <f>+'MATRIZ (A)'!AZ115*AZ$168</f>
        <v>48.953749414696951</v>
      </c>
      <c r="BA115" s="16">
        <f>+'MATRIZ (A)'!BA115*BA$168</f>
        <v>0.44718468621510399</v>
      </c>
      <c r="BB115" s="16">
        <f>+'MATRIZ (A)'!BB115*BB$168</f>
        <v>17.304629701099326</v>
      </c>
      <c r="BC115" s="16">
        <f>+'MATRIZ (A)'!BC115*BC$168</f>
        <v>45.364247623295306</v>
      </c>
      <c r="BD115" s="16">
        <f>+'MATRIZ (A)'!BD115*BD$168</f>
        <v>32.05153825377306</v>
      </c>
      <c r="BE115" s="16">
        <f>+'MATRIZ (A)'!BE115*BE$168</f>
        <v>0.72581291016685145</v>
      </c>
      <c r="BF115" s="16">
        <f>+'MATRIZ (A)'!BF115*BF$168</f>
        <v>4.8017787743308169</v>
      </c>
      <c r="BG115" s="16">
        <f>+'MATRIZ (A)'!BG115*BG$168</f>
        <v>296.54018087711478</v>
      </c>
      <c r="BH115" s="16">
        <f>+'MATRIZ (A)'!BH115*BH$168</f>
        <v>1136.1602780206663</v>
      </c>
      <c r="BI115" s="16">
        <f>+'MATRIZ (A)'!BI115*BI$168</f>
        <v>0</v>
      </c>
      <c r="BJ115" s="16">
        <f>+'MATRIZ (A)'!BJ115*BJ$168</f>
        <v>23.227928085618146</v>
      </c>
      <c r="BK115" s="16">
        <f>+'MATRIZ (A)'!BK115*BK$168</f>
        <v>8.2417111496300475</v>
      </c>
      <c r="BL115" s="16">
        <f>+'MATRIZ (A)'!BL115*BL$168</f>
        <v>94.517983320633491</v>
      </c>
      <c r="BM115" s="16">
        <f>+'MATRIZ (A)'!BM115*BM$168</f>
        <v>316.93799774688534</v>
      </c>
      <c r="BN115" s="16">
        <f>+'MATRIZ (A)'!BN115*BN$168</f>
        <v>94.364696263104463</v>
      </c>
      <c r="BO115" s="16">
        <f>+'MATRIZ (A)'!BO115*BO$168</f>
        <v>113.0485904793195</v>
      </c>
      <c r="BP115" s="16">
        <f>+'MATRIZ (A)'!BP115*BP$168</f>
        <v>110.45090307710574</v>
      </c>
      <c r="BQ115" s="16">
        <f>+'MATRIZ (A)'!BQ115*BQ$168</f>
        <v>5.7006785363983052</v>
      </c>
      <c r="BR115" s="16">
        <f>+'MATRIZ (A)'!BR115*BR$168</f>
        <v>78.939257764450232</v>
      </c>
      <c r="BS115" s="16">
        <f>+'MATRIZ (A)'!BS115*BS$168</f>
        <v>484.23562461592167</v>
      </c>
      <c r="BT115" s="16">
        <f>+'MATRIZ (A)'!BT115*BT$168</f>
        <v>114.4263114443395</v>
      </c>
      <c r="BU115" s="16">
        <f>+'MATRIZ (A)'!BU115*BU$168</f>
        <v>1008.0907960751781</v>
      </c>
      <c r="BV115" s="16">
        <f>+'MATRIZ (A)'!BV115*BV$168</f>
        <v>243.44026289364507</v>
      </c>
      <c r="BW115" s="16">
        <f>+'MATRIZ (A)'!BW115*BW$168</f>
        <v>204.79389757643293</v>
      </c>
      <c r="BX115" s="16">
        <f>+'MATRIZ (A)'!BX115*BX$168</f>
        <v>1249.837165373347</v>
      </c>
      <c r="BY115" s="16">
        <f>+'MATRIZ (A)'!BY115*BY$168</f>
        <v>319.98924715804304</v>
      </c>
      <c r="BZ115" s="16">
        <f>+'MATRIZ (A)'!BZ115*BZ$168</f>
        <v>176.29753519853483</v>
      </c>
      <c r="CA115" s="16">
        <f>+'MATRIZ (A)'!CA115*CA$168</f>
        <v>19.075455598351102</v>
      </c>
      <c r="CB115" s="16">
        <f>+'MATRIZ (A)'!CB115*CB$168</f>
        <v>0.16387644737592397</v>
      </c>
      <c r="CC115" s="16">
        <f>+'MATRIZ (A)'!CC115*CC$168</f>
        <v>19.520720840455866</v>
      </c>
      <c r="CD115" s="16">
        <f>+'MATRIZ (A)'!CD115*CD$168</f>
        <v>1169.5205116611498</v>
      </c>
      <c r="CE115" s="16">
        <f>+'MATRIZ (A)'!CE115*CE$168</f>
        <v>107.11640174253064</v>
      </c>
      <c r="CF115" s="16">
        <f>+'MATRIZ (A)'!CF115*CF$168</f>
        <v>3098.3510134665948</v>
      </c>
      <c r="CG115" s="16">
        <f>+'MATRIZ (A)'!CG115*CG$168</f>
        <v>2786.4563074217108</v>
      </c>
      <c r="CH115" s="16">
        <f>+'MATRIZ (A)'!CH115*CH$168</f>
        <v>503.34397401876373</v>
      </c>
      <c r="CI115" s="16">
        <f>+'MATRIZ (A)'!CI115*CI$168</f>
        <v>6.1520477330439975</v>
      </c>
      <c r="CJ115" s="16">
        <f>+'MATRIZ (A)'!CJ115*CJ$168</f>
        <v>104.69962271641269</v>
      </c>
      <c r="CK115" s="16">
        <f>+'MATRIZ (A)'!CK115*CK$168</f>
        <v>14.151126527522916</v>
      </c>
      <c r="CL115" s="16">
        <f>+'MATRIZ (A)'!CL115*CL$168</f>
        <v>5026.1962996553148</v>
      </c>
      <c r="CM115" s="16">
        <f>+'MATRIZ (A)'!CM115*CM$168</f>
        <v>109.7867535837767</v>
      </c>
      <c r="CN115" s="16">
        <f>+'MATRIZ (A)'!CN115*CN$168</f>
        <v>7384.4392564135605</v>
      </c>
      <c r="CO115" s="16">
        <f>+'MATRIZ (A)'!CO115*CO$168</f>
        <v>68.099419185255371</v>
      </c>
      <c r="CP115" s="16">
        <f>+'MATRIZ (A)'!CP115*CP$168</f>
        <v>8.1710978768453388E-2</v>
      </c>
      <c r="CQ115" s="16">
        <f>+'MATRIZ (A)'!CQ115*CQ$168</f>
        <v>207.36531608833397</v>
      </c>
      <c r="CR115" s="16">
        <f>+'MATRIZ (A)'!CR115*CR$168</f>
        <v>18.69170499883715</v>
      </c>
      <c r="CS115" s="16">
        <f>+'MATRIZ (A)'!CS115*CS$168</f>
        <v>888.1469571314766</v>
      </c>
      <c r="CT115" s="16">
        <f>+'MATRIZ (A)'!CT115*CT$168</f>
        <v>493.38285396968496</v>
      </c>
      <c r="CU115" s="16">
        <f>+'MATRIZ (A)'!CU115*CU$168</f>
        <v>233.5043823628192</v>
      </c>
      <c r="CV115" s="16">
        <f>+'MATRIZ (A)'!CV115*CV$168</f>
        <v>1205.7296852924208</v>
      </c>
      <c r="CW115" s="16">
        <f>+'MATRIZ (A)'!CW115*CW$168</f>
        <v>513.0403105210371</v>
      </c>
      <c r="CX115" s="16">
        <f>+'MATRIZ (A)'!CX115*CX$168</f>
        <v>692.70159365464372</v>
      </c>
      <c r="CY115" s="16">
        <f>+'MATRIZ (A)'!CY115*CY$168</f>
        <v>1609.4098378135436</v>
      </c>
      <c r="CZ115" s="16">
        <f>+'MATRIZ (A)'!CZ115*CZ$168</f>
        <v>340.61733198848901</v>
      </c>
      <c r="DA115" s="16">
        <f>+'MATRIZ (A)'!DA115*DA$168</f>
        <v>15749.583028775784</v>
      </c>
      <c r="DB115" s="16">
        <f>+'MATRIZ (A)'!DB115*DB$168</f>
        <v>36648.924937563781</v>
      </c>
      <c r="DC115" s="16">
        <f>+'MATRIZ (A)'!DC115*DC$168</f>
        <v>14179.30562492239</v>
      </c>
      <c r="DD115" s="16">
        <f>+'MATRIZ (A)'!DD115*DD$168</f>
        <v>334.43858198062696</v>
      </c>
      <c r="DE115" s="16">
        <f>+'MATRIZ (A)'!DE115*DE$168</f>
        <v>121.38392519812564</v>
      </c>
      <c r="DF115" s="16">
        <f>+'MATRIZ (A)'!DF115*DF$168</f>
        <v>191.01493240367213</v>
      </c>
      <c r="DG115" s="16">
        <f>+'MATRIZ (A)'!DG115*DG$168</f>
        <v>228.54377702457668</v>
      </c>
      <c r="DH115" s="16">
        <f>+'MATRIZ (A)'!DH115*DH$168</f>
        <v>364.40285476700609</v>
      </c>
      <c r="DI115" s="16">
        <f>+'MATRIZ (A)'!DI115*DI$168</f>
        <v>3087.3686917795399</v>
      </c>
      <c r="DJ115" s="16">
        <f>+'MATRIZ (A)'!DJ115*DJ$168</f>
        <v>24498.324200108404</v>
      </c>
      <c r="DK115" s="16">
        <f>+'MATRIZ (A)'!DK115*DK$168</f>
        <v>871.83003160904343</v>
      </c>
      <c r="DL115" s="16">
        <f>+'MATRIZ (A)'!DL115*DL$168</f>
        <v>311.56612471270614</v>
      </c>
      <c r="DM115" s="16">
        <f>+'MATRIZ (A)'!DM115*DM$168</f>
        <v>464.86051871437252</v>
      </c>
      <c r="DN115" s="16">
        <f>+'MATRIZ (A)'!DN115*DN$168</f>
        <v>157.12546000314697</v>
      </c>
      <c r="DO115" s="16">
        <f>+'MATRIZ (A)'!DO115*DO$168</f>
        <v>4.5548689038946444</v>
      </c>
      <c r="DP115" s="16">
        <f>+'MATRIZ (A)'!DP115*DP$168</f>
        <v>229.43716648813913</v>
      </c>
      <c r="DQ115" s="16">
        <f>+'MATRIZ (A)'!DQ115*DQ$168</f>
        <v>55.280721480930531</v>
      </c>
      <c r="DR115" s="16">
        <f>+'MATRIZ (A)'!DR115*DR$168</f>
        <v>1403.9613574812295</v>
      </c>
      <c r="DS115" s="16">
        <f>+'MATRIZ (A)'!DS115*DS$168</f>
        <v>3201.0882701829055</v>
      </c>
      <c r="DT115" s="16">
        <f>+'MATRIZ (A)'!DT115*DT$168</f>
        <v>13.813496485950534</v>
      </c>
      <c r="DU115" s="16">
        <f>+'MATRIZ (A)'!DU115*DU$168</f>
        <v>11273.073552482902</v>
      </c>
      <c r="DV115" s="16">
        <f>+'MATRIZ (A)'!DV115*DV$168</f>
        <v>2674.3903960078283</v>
      </c>
      <c r="DW115" s="16">
        <f>+'MATRIZ (A)'!DW115*DW$168</f>
        <v>443.02081688143414</v>
      </c>
      <c r="DX115" s="16">
        <f>+'MATRIZ (A)'!DX115*DX$168</f>
        <v>10.851914724204299</v>
      </c>
      <c r="DY115" s="16">
        <f>+'MATRIZ (A)'!DY115*DY$168</f>
        <v>2066.0074209255113</v>
      </c>
      <c r="DZ115" s="16">
        <f>+'MATRIZ (A)'!DZ115*DZ$168</f>
        <v>1233.894049487332</v>
      </c>
      <c r="EA115" s="16">
        <f>+'MATRIZ (A)'!EA115*EA$168</f>
        <v>310.58300002380776</v>
      </c>
      <c r="EB115" s="16">
        <f>+'MATRIZ (A)'!EB115*EB$168</f>
        <v>481.55896948265661</v>
      </c>
      <c r="EC115" s="16">
        <f>+'MATRIZ (A)'!EC115*EC$168</f>
        <v>381.77865560141117</v>
      </c>
      <c r="ED115" s="16">
        <f>+'MATRIZ (A)'!ED115*ED$168</f>
        <v>0.80847629037721713</v>
      </c>
      <c r="EE115" s="16">
        <f>+'MATRIZ (A)'!EE115*EE$168</f>
        <v>7.2183190540906015</v>
      </c>
      <c r="EF115" s="16">
        <f>+'MATRIZ (A)'!EF115*EF$168</f>
        <v>3.9630422210143461</v>
      </c>
      <c r="EG115" s="16">
        <f>+'MATRIZ (A)'!EG115*EG$168</f>
        <v>0.34664546859600032</v>
      </c>
      <c r="EH115" s="16">
        <f>+'MATRIZ (A)'!EH115*EH$168</f>
        <v>0</v>
      </c>
      <c r="EI115" s="18">
        <f t="shared" si="10"/>
        <v>156167.45536178205</v>
      </c>
      <c r="EJ115" s="20">
        <f>+'MATRIZ (I-A) INVERSA'!FM115</f>
        <v>1617.6228777324586</v>
      </c>
      <c r="EK115" s="20">
        <f>+'MATRIZ (I-A) INVERSA'!FN115</f>
        <v>0</v>
      </c>
      <c r="EL115" s="20">
        <f>+'MATRIZ (I-A) INVERSA'!FO115</f>
        <v>0</v>
      </c>
      <c r="EM115" s="20">
        <f>+'MATRIZ (I-A) INVERSA'!FP115</f>
        <v>0</v>
      </c>
      <c r="EN115" s="20">
        <f>+'MATRIZ (I-A) INVERSA'!FQ115</f>
        <v>0</v>
      </c>
      <c r="EO115" s="20">
        <f>+'MATRIZ (I-A) INVERSA'!FR115</f>
        <v>0</v>
      </c>
      <c r="EP115" s="20">
        <f>+'MATRIZ (I-A) INVERSA'!FS115</f>
        <v>0</v>
      </c>
      <c r="EQ115" s="20">
        <f>+'MATRIZ (I-A) INVERSA'!FT115</f>
        <v>0</v>
      </c>
      <c r="ER115" s="20">
        <f>+'MATRIZ (I-A) INVERSA'!FU115</f>
        <v>0</v>
      </c>
      <c r="ES115" s="20">
        <f>+'MATRIZ (I-A) INVERSA'!FV115</f>
        <v>0</v>
      </c>
      <c r="ET115" s="20">
        <f>+'MATRIZ (I-A) INVERSA'!FW115</f>
        <v>0</v>
      </c>
      <c r="EU115" s="20">
        <f>+'MATRIZ (I-A) INVERSA'!FX115</f>
        <v>35.291130379410042</v>
      </c>
      <c r="EV115" s="20">
        <f>+'MATRIZ (I-A) INVERSA'!FY115</f>
        <v>29180.215687290747</v>
      </c>
      <c r="EW115" s="20">
        <f>+'MATRIZ (I-A) INVERSA'!FZ115</f>
        <v>-11.187476111635053</v>
      </c>
      <c r="EX115" s="20">
        <f>+'MATRIZ (I-A) INVERSA'!GA115</f>
        <v>314667.2740227945</v>
      </c>
      <c r="EY115" s="20">
        <f>+'MATRIZ (I-A) INVERSA'!GB115</f>
        <v>0</v>
      </c>
      <c r="EZ115" s="20">
        <f>+'MATRIZ (I-A) INVERSA'!GC115</f>
        <v>0</v>
      </c>
      <c r="FA115" s="20">
        <f>+'MATRIZ (I-A) INVERSA'!GD115</f>
        <v>0</v>
      </c>
      <c r="FB115" s="20">
        <f>+'MATRIZ (I-A) INVERSA'!GE115</f>
        <v>0</v>
      </c>
      <c r="FC115" s="20">
        <f>+'MATRIZ (I-A) INVERSA'!GF115</f>
        <v>0</v>
      </c>
      <c r="FD115" s="20">
        <f>+'MATRIZ (I-A) INVERSA'!GG115</f>
        <v>0</v>
      </c>
      <c r="FE115" s="20">
        <f>+'MATRIZ (I-A) INVERSA'!GH115</f>
        <v>0</v>
      </c>
      <c r="FF115" s="20">
        <f>+'MATRIZ (I-A) INVERSA'!GI115</f>
        <v>0</v>
      </c>
      <c r="FG115" s="18">
        <f t="shared" si="8"/>
        <v>345489.2162420855</v>
      </c>
      <c r="FH115" s="17">
        <f t="shared" si="11"/>
        <v>501656.67160386755</v>
      </c>
      <c r="FI115" s="28"/>
      <c r="FJ115" s="17">
        <v>501656.67160386761</v>
      </c>
      <c r="FK115" s="50">
        <f t="shared" si="9"/>
        <v>0</v>
      </c>
      <c r="FM115" s="48">
        <f>+IFERROR((FH115/'MIP 2012'!FH115*100-100),0)</f>
        <v>0.30180072647199552</v>
      </c>
    </row>
    <row r="116" spans="1:169" s="7" customFormat="1" ht="21.95" customHeight="1" thickBot="1" x14ac:dyDescent="0.25">
      <c r="A116" s="12" t="s">
        <v>294</v>
      </c>
      <c r="B116" s="12" t="s">
        <v>295</v>
      </c>
      <c r="C116" s="16">
        <f>+'MATRIZ (A)'!C116*C$168</f>
        <v>143.49313702322218</v>
      </c>
      <c r="D116" s="16">
        <f>+'MATRIZ (A)'!D116*D$168</f>
        <v>58.15988666563608</v>
      </c>
      <c r="E116" s="16">
        <f>+'MATRIZ (A)'!E116*E$168</f>
        <v>134.51320866314447</v>
      </c>
      <c r="F116" s="16">
        <f>+'MATRIZ (A)'!F116*F$168</f>
        <v>497.11096013754729</v>
      </c>
      <c r="G116" s="16">
        <f>+'MATRIZ (A)'!G116*G$168</f>
        <v>102.15747687136135</v>
      </c>
      <c r="H116" s="16">
        <f>+'MATRIZ (A)'!H116*H$168</f>
        <v>258.62581576475662</v>
      </c>
      <c r="I116" s="16">
        <f>+'MATRIZ (A)'!I116*I$168</f>
        <v>144.74745814999514</v>
      </c>
      <c r="J116" s="16">
        <f>+'MATRIZ (A)'!J116*J$168</f>
        <v>188.16880034593774</v>
      </c>
      <c r="K116" s="16">
        <f>+'MATRIZ (A)'!K116*K$168</f>
        <v>146.17033716791204</v>
      </c>
      <c r="L116" s="16">
        <f>+'MATRIZ (A)'!L116*L$168</f>
        <v>1141.6499042742166</v>
      </c>
      <c r="M116" s="16">
        <f>+'MATRIZ (A)'!M116*M$168</f>
        <v>419.14188831626529</v>
      </c>
      <c r="N116" s="16">
        <f>+'MATRIZ (A)'!N116*N$168</f>
        <v>290.5002067834339</v>
      </c>
      <c r="O116" s="16">
        <f>+'MATRIZ (A)'!O116*O$168</f>
        <v>296.41285781365696</v>
      </c>
      <c r="P116" s="16">
        <f>+'MATRIZ (A)'!P116*P$168</f>
        <v>4225.3959890091592</v>
      </c>
      <c r="Q116" s="16">
        <f>+'MATRIZ (A)'!Q116*Q$168</f>
        <v>108.67941798437448</v>
      </c>
      <c r="R116" s="16">
        <f>+'MATRIZ (A)'!R116*R$168</f>
        <v>3164.3118987767853</v>
      </c>
      <c r="S116" s="16">
        <f>+'MATRIZ (A)'!S116*S$168</f>
        <v>1046.1611457626932</v>
      </c>
      <c r="T116" s="16">
        <f>+'MATRIZ (A)'!T116*T$168</f>
        <v>1735.104366473769</v>
      </c>
      <c r="U116" s="16">
        <f>+'MATRIZ (A)'!U116*U$168</f>
        <v>702.35461472388693</v>
      </c>
      <c r="V116" s="16">
        <f>+'MATRIZ (A)'!V116*V$168</f>
        <v>205.60894744507027</v>
      </c>
      <c r="W116" s="16">
        <f>+'MATRIZ (A)'!W116*W$168</f>
        <v>577.19615124708594</v>
      </c>
      <c r="X116" s="16">
        <f>+'MATRIZ (A)'!X116*X$168</f>
        <v>4092.6520957071402</v>
      </c>
      <c r="Y116" s="16">
        <f>+'MATRIZ (A)'!Y116*Y$168</f>
        <v>378.8115833570522</v>
      </c>
      <c r="Z116" s="16">
        <f>+'MATRIZ (A)'!Z116*Z$168</f>
        <v>1450.0660026582875</v>
      </c>
      <c r="AA116" s="16">
        <f>+'MATRIZ (A)'!AA116*AA$168</f>
        <v>197.3300401416916</v>
      </c>
      <c r="AB116" s="16">
        <f>+'MATRIZ (A)'!AB116*AB$168</f>
        <v>1650.7320192531517</v>
      </c>
      <c r="AC116" s="16">
        <f>+'MATRIZ (A)'!AC116*AC$168</f>
        <v>196.34655588861352</v>
      </c>
      <c r="AD116" s="16">
        <f>+'MATRIZ (A)'!AD116*AD$168</f>
        <v>67.066193269322468</v>
      </c>
      <c r="AE116" s="16">
        <f>+'MATRIZ (A)'!AE116*AE$168</f>
        <v>208.77734477786521</v>
      </c>
      <c r="AF116" s="16">
        <f>+'MATRIZ (A)'!AF116*AF$168</f>
        <v>234.7877850789468</v>
      </c>
      <c r="AG116" s="16">
        <f>+'MATRIZ (A)'!AG116*AG$168</f>
        <v>1.6687868416419316</v>
      </c>
      <c r="AH116" s="16">
        <f>+'MATRIZ (A)'!AH116*AH$168</f>
        <v>2.1176796433574516</v>
      </c>
      <c r="AI116" s="16">
        <f>+'MATRIZ (A)'!AI116*AI$168</f>
        <v>1488.7283059183067</v>
      </c>
      <c r="AJ116" s="16">
        <f>+'MATRIZ (A)'!AJ116*AJ$168</f>
        <v>1654.6092004634011</v>
      </c>
      <c r="AK116" s="16">
        <f>+'MATRIZ (A)'!AK116*AK$168</f>
        <v>584.71689864474115</v>
      </c>
      <c r="AL116" s="16">
        <f>+'MATRIZ (A)'!AL116*AL$168</f>
        <v>2350.7621140788469</v>
      </c>
      <c r="AM116" s="16">
        <f>+'MATRIZ (A)'!AM116*AM$168</f>
        <v>2911.8350848772016</v>
      </c>
      <c r="AN116" s="16">
        <f>+'MATRIZ (A)'!AN116*AN$168</f>
        <v>2055.6658831353639</v>
      </c>
      <c r="AO116" s="16">
        <f>+'MATRIZ (A)'!AO116*AO$168</f>
        <v>1238.1308027119931</v>
      </c>
      <c r="AP116" s="16">
        <f>+'MATRIZ (A)'!AP116*AP$168</f>
        <v>1125.9275923395046</v>
      </c>
      <c r="AQ116" s="16">
        <f>+'MATRIZ (A)'!AQ116*AQ$168</f>
        <v>1531.1009270673117</v>
      </c>
      <c r="AR116" s="16">
        <f>+'MATRIZ (A)'!AR116*AR$168</f>
        <v>1997.0335961251076</v>
      </c>
      <c r="AS116" s="16">
        <f>+'MATRIZ (A)'!AS116*AS$168</f>
        <v>143.32053050387441</v>
      </c>
      <c r="AT116" s="16">
        <f>+'MATRIZ (A)'!AT116*AT$168</f>
        <v>250.06827514984104</v>
      </c>
      <c r="AU116" s="16">
        <f>+'MATRIZ (A)'!AU116*AU$168</f>
        <v>1260.0598894790098</v>
      </c>
      <c r="AV116" s="16">
        <f>+'MATRIZ (A)'!AV116*AV$168</f>
        <v>783.06571434187924</v>
      </c>
      <c r="AW116" s="16">
        <f>+'MATRIZ (A)'!AW116*AW$168</f>
        <v>2008.1099092143857</v>
      </c>
      <c r="AX116" s="16">
        <f>+'MATRIZ (A)'!AX116*AX$168</f>
        <v>926.32096564080587</v>
      </c>
      <c r="AY116" s="16">
        <f>+'MATRIZ (A)'!AY116*AY$168</f>
        <v>126.43159143152582</v>
      </c>
      <c r="AZ116" s="16">
        <f>+'MATRIZ (A)'!AZ116*AZ$168</f>
        <v>2821.0959119468243</v>
      </c>
      <c r="BA116" s="16">
        <f>+'MATRIZ (A)'!BA116*BA$168</f>
        <v>251.40486319167093</v>
      </c>
      <c r="BB116" s="16">
        <f>+'MATRIZ (A)'!BB116*BB$168</f>
        <v>282.81846941870504</v>
      </c>
      <c r="BC116" s="16">
        <f>+'MATRIZ (A)'!BC116*BC$168</f>
        <v>844.2167328770704</v>
      </c>
      <c r="BD116" s="16">
        <f>+'MATRIZ (A)'!BD116*BD$168</f>
        <v>48.416740904527707</v>
      </c>
      <c r="BE116" s="16">
        <f>+'MATRIZ (A)'!BE116*BE$168</f>
        <v>38.993166678533044</v>
      </c>
      <c r="BF116" s="16">
        <f>+'MATRIZ (A)'!BF116*BF$168</f>
        <v>569.54780161950123</v>
      </c>
      <c r="BG116" s="16">
        <f>+'MATRIZ (A)'!BG116*BG$168</f>
        <v>2057.8680398453444</v>
      </c>
      <c r="BH116" s="16">
        <f>+'MATRIZ (A)'!BH116*BH$168</f>
        <v>2379.7003470246623</v>
      </c>
      <c r="BI116" s="16">
        <f>+'MATRIZ (A)'!BI116*BI$168</f>
        <v>0</v>
      </c>
      <c r="BJ116" s="16">
        <f>+'MATRIZ (A)'!BJ116*BJ$168</f>
        <v>986.7323596424236</v>
      </c>
      <c r="BK116" s="16">
        <f>+'MATRIZ (A)'!BK116*BK$168</f>
        <v>59.431918844362073</v>
      </c>
      <c r="BL116" s="16">
        <f>+'MATRIZ (A)'!BL116*BL$168</f>
        <v>807.72137241450162</v>
      </c>
      <c r="BM116" s="16">
        <f>+'MATRIZ (A)'!BM116*BM$168</f>
        <v>693.95670495726438</v>
      </c>
      <c r="BN116" s="16">
        <f>+'MATRIZ (A)'!BN116*BN$168</f>
        <v>1115.8256568492975</v>
      </c>
      <c r="BO116" s="16">
        <f>+'MATRIZ (A)'!BO116*BO$168</f>
        <v>80.743339210599714</v>
      </c>
      <c r="BP116" s="16">
        <f>+'MATRIZ (A)'!BP116*BP$168</f>
        <v>1140.7712679999991</v>
      </c>
      <c r="BQ116" s="16">
        <f>+'MATRIZ (A)'!BQ116*BQ$168</f>
        <v>425.2896936048395</v>
      </c>
      <c r="BR116" s="16">
        <f>+'MATRIZ (A)'!BR116*BR$168</f>
        <v>1860.320287563474</v>
      </c>
      <c r="BS116" s="16">
        <f>+'MATRIZ (A)'!BS116*BS$168</f>
        <v>658.46661513820209</v>
      </c>
      <c r="BT116" s="16">
        <f>+'MATRIZ (A)'!BT116*BT$168</f>
        <v>372.9590760215815</v>
      </c>
      <c r="BU116" s="16">
        <f>+'MATRIZ (A)'!BU116*BU$168</f>
        <v>2828.1154828944982</v>
      </c>
      <c r="BV116" s="16">
        <f>+'MATRIZ (A)'!BV116*BV$168</f>
        <v>1508.9195180054137</v>
      </c>
      <c r="BW116" s="16">
        <f>+'MATRIZ (A)'!BW116*BW$168</f>
        <v>1008.1516814122446</v>
      </c>
      <c r="BX116" s="16">
        <f>+'MATRIZ (A)'!BX116*BX$168</f>
        <v>178.12077196645981</v>
      </c>
      <c r="BY116" s="16">
        <f>+'MATRIZ (A)'!BY116*BY$168</f>
        <v>254.00297024862834</v>
      </c>
      <c r="BZ116" s="16">
        <f>+'MATRIZ (A)'!BZ116*BZ$168</f>
        <v>2548.0055480127958</v>
      </c>
      <c r="CA116" s="16">
        <f>+'MATRIZ (A)'!CA116*CA$168</f>
        <v>135.63247513665203</v>
      </c>
      <c r="CB116" s="16">
        <f>+'MATRIZ (A)'!CB116*CB$168</f>
        <v>12.789124321745904</v>
      </c>
      <c r="CC116" s="16">
        <f>+'MATRIZ (A)'!CC116*CC$168</f>
        <v>684.99345340986383</v>
      </c>
      <c r="CD116" s="16">
        <f>+'MATRIZ (A)'!CD116*CD$168</f>
        <v>722.69470855316274</v>
      </c>
      <c r="CE116" s="16">
        <f>+'MATRIZ (A)'!CE116*CE$168</f>
        <v>804.99214151365413</v>
      </c>
      <c r="CF116" s="16">
        <f>+'MATRIZ (A)'!CF116*CF$168</f>
        <v>1369.6784662642349</v>
      </c>
      <c r="CG116" s="16">
        <f>+'MATRIZ (A)'!CG116*CG$168</f>
        <v>20939.469571886995</v>
      </c>
      <c r="CH116" s="16">
        <f>+'MATRIZ (A)'!CH116*CH$168</f>
        <v>2351.027831910716</v>
      </c>
      <c r="CI116" s="16">
        <f>+'MATRIZ (A)'!CI116*CI$168</f>
        <v>1501.7000577323322</v>
      </c>
      <c r="CJ116" s="16">
        <f>+'MATRIZ (A)'!CJ116*CJ$168</f>
        <v>16323.111525465645</v>
      </c>
      <c r="CK116" s="16">
        <f>+'MATRIZ (A)'!CK116*CK$168</f>
        <v>26.538700312241033</v>
      </c>
      <c r="CL116" s="16">
        <f>+'MATRIZ (A)'!CL116*CL$168</f>
        <v>1122.119466283021</v>
      </c>
      <c r="CM116" s="16">
        <f>+'MATRIZ (A)'!CM116*CM$168</f>
        <v>11189.035193835796</v>
      </c>
      <c r="CN116" s="16">
        <f>+'MATRIZ (A)'!CN116*CN$168</f>
        <v>108934.33539481372</v>
      </c>
      <c r="CO116" s="16">
        <f>+'MATRIZ (A)'!CO116*CO$168</f>
        <v>4873.2476568724396</v>
      </c>
      <c r="CP116" s="16">
        <f>+'MATRIZ (A)'!CP116*CP$168</f>
        <v>42.346241170977606</v>
      </c>
      <c r="CQ116" s="16">
        <f>+'MATRIZ (A)'!CQ116*CQ$168</f>
        <v>3510.9834384218666</v>
      </c>
      <c r="CR116" s="16">
        <f>+'MATRIZ (A)'!CR116*CR$168</f>
        <v>1077.8120591583636</v>
      </c>
      <c r="CS116" s="16">
        <f>+'MATRIZ (A)'!CS116*CS$168</f>
        <v>4273.2989052824323</v>
      </c>
      <c r="CT116" s="16">
        <f>+'MATRIZ (A)'!CT116*CT$168</f>
        <v>1788.4292125085392</v>
      </c>
      <c r="CU116" s="16">
        <f>+'MATRIZ (A)'!CU116*CU$168</f>
        <v>4154.2650915375607</v>
      </c>
      <c r="CV116" s="16">
        <f>+'MATRIZ (A)'!CV116*CV$168</f>
        <v>1805.2577013963273</v>
      </c>
      <c r="CW116" s="16">
        <f>+'MATRIZ (A)'!CW116*CW$168</f>
        <v>2528.2550150568582</v>
      </c>
      <c r="CX116" s="16">
        <f>+'MATRIZ (A)'!CX116*CX$168</f>
        <v>7731.3374173942193</v>
      </c>
      <c r="CY116" s="16">
        <f>+'MATRIZ (A)'!CY116*CY$168</f>
        <v>8973.6485826196713</v>
      </c>
      <c r="CZ116" s="16">
        <f>+'MATRIZ (A)'!CZ116*CZ$168</f>
        <v>1243.765013228001</v>
      </c>
      <c r="DA116" s="16">
        <f>+'MATRIZ (A)'!DA116*DA$168</f>
        <v>15874.387075939478</v>
      </c>
      <c r="DB116" s="16">
        <f>+'MATRIZ (A)'!DB116*DB$168</f>
        <v>7058.9719337497745</v>
      </c>
      <c r="DC116" s="16">
        <f>+'MATRIZ (A)'!DC116*DC$168</f>
        <v>60722.42070377378</v>
      </c>
      <c r="DD116" s="16">
        <f>+'MATRIZ (A)'!DD116*DD$168</f>
        <v>58688.645518866957</v>
      </c>
      <c r="DE116" s="16">
        <f>+'MATRIZ (A)'!DE116*DE$168</f>
        <v>7570.0150018648274</v>
      </c>
      <c r="DF116" s="16">
        <f>+'MATRIZ (A)'!DF116*DF$168</f>
        <v>18655.456225140886</v>
      </c>
      <c r="DG116" s="16">
        <f>+'MATRIZ (A)'!DG116*DG$168</f>
        <v>152200.92996287299</v>
      </c>
      <c r="DH116" s="16">
        <f>+'MATRIZ (A)'!DH116*DH$168</f>
        <v>2723.9301437282174</v>
      </c>
      <c r="DI116" s="16">
        <f>+'MATRIZ (A)'!DI116*DI$168</f>
        <v>2809.8978783632961</v>
      </c>
      <c r="DJ116" s="16">
        <f>+'MATRIZ (A)'!DJ116*DJ$168</f>
        <v>5498.6893894605882</v>
      </c>
      <c r="DK116" s="16">
        <f>+'MATRIZ (A)'!DK116*DK$168</f>
        <v>4587.1212773308453</v>
      </c>
      <c r="DL116" s="16">
        <f>+'MATRIZ (A)'!DL116*DL$168</f>
        <v>1062.2464821887486</v>
      </c>
      <c r="DM116" s="16">
        <f>+'MATRIZ (A)'!DM116*DM$168</f>
        <v>6700.5847181417967</v>
      </c>
      <c r="DN116" s="16">
        <f>+'MATRIZ (A)'!DN116*DN$168</f>
        <v>2563.7938077543481</v>
      </c>
      <c r="DO116" s="16">
        <f>+'MATRIZ (A)'!DO116*DO$168</f>
        <v>703.67860651367255</v>
      </c>
      <c r="DP116" s="16">
        <f>+'MATRIZ (A)'!DP116*DP$168</f>
        <v>4255.1886765588142</v>
      </c>
      <c r="DQ116" s="16">
        <f>+'MATRIZ (A)'!DQ116*DQ$168</f>
        <v>1257.5586649220909</v>
      </c>
      <c r="DR116" s="16">
        <f>+'MATRIZ (A)'!DR116*DR$168</f>
        <v>3036.4170575342132</v>
      </c>
      <c r="DS116" s="16">
        <f>+'MATRIZ (A)'!DS116*DS$168</f>
        <v>4396.778181480614</v>
      </c>
      <c r="DT116" s="16">
        <f>+'MATRIZ (A)'!DT116*DT$168</f>
        <v>1580.8026311406265</v>
      </c>
      <c r="DU116" s="16">
        <f>+'MATRIZ (A)'!DU116*DU$168</f>
        <v>9249.9566781380272</v>
      </c>
      <c r="DV116" s="16">
        <f>+'MATRIZ (A)'!DV116*DV$168</f>
        <v>19035.530872883326</v>
      </c>
      <c r="DW116" s="16">
        <f>+'MATRIZ (A)'!DW116*DW$168</f>
        <v>352.05570577659768</v>
      </c>
      <c r="DX116" s="16">
        <f>+'MATRIZ (A)'!DX116*DX$168</f>
        <v>10581.428311389282</v>
      </c>
      <c r="DY116" s="16">
        <f>+'MATRIZ (A)'!DY116*DY$168</f>
        <v>8520.872727282589</v>
      </c>
      <c r="DZ116" s="16">
        <f>+'MATRIZ (A)'!DZ116*DZ$168</f>
        <v>13024.146728209178</v>
      </c>
      <c r="EA116" s="16">
        <f>+'MATRIZ (A)'!EA116*EA$168</f>
        <v>3256.1536603705786</v>
      </c>
      <c r="EB116" s="16">
        <f>+'MATRIZ (A)'!EB116*EB$168</f>
        <v>2026.1352362910527</v>
      </c>
      <c r="EC116" s="16">
        <f>+'MATRIZ (A)'!EC116*EC$168</f>
        <v>1647.1131015725045</v>
      </c>
      <c r="ED116" s="16">
        <f>+'MATRIZ (A)'!ED116*ED$168</f>
        <v>171.53151071997249</v>
      </c>
      <c r="EE116" s="16">
        <f>+'MATRIZ (A)'!EE116*EE$168</f>
        <v>2705.2842396847018</v>
      </c>
      <c r="EF116" s="16">
        <f>+'MATRIZ (A)'!EF116*EF$168</f>
        <v>218.7087529179307</v>
      </c>
      <c r="EG116" s="16">
        <f>+'MATRIZ (A)'!EG116*EG$168</f>
        <v>322.46686406467438</v>
      </c>
      <c r="EH116" s="16">
        <f>+'MATRIZ (A)'!EH116*EH$168</f>
        <v>0</v>
      </c>
      <c r="EI116" s="18">
        <f t="shared" si="10"/>
        <v>713503.16694814735</v>
      </c>
      <c r="EJ116" s="20">
        <f>+'MATRIZ (I-A) INVERSA'!FM116</f>
        <v>321321.07235226495</v>
      </c>
      <c r="EK116" s="20">
        <f>+'MATRIZ (I-A) INVERSA'!FN116</f>
        <v>0</v>
      </c>
      <c r="EL116" s="20">
        <f>+'MATRIZ (I-A) INVERSA'!FO116</f>
        <v>0</v>
      </c>
      <c r="EM116" s="20">
        <f>+'MATRIZ (I-A) INVERSA'!FP116</f>
        <v>0</v>
      </c>
      <c r="EN116" s="20">
        <f>+'MATRIZ (I-A) INVERSA'!FQ116</f>
        <v>0</v>
      </c>
      <c r="EO116" s="20">
        <f>+'MATRIZ (I-A) INVERSA'!FR116</f>
        <v>0</v>
      </c>
      <c r="EP116" s="20">
        <f>+'MATRIZ (I-A) INVERSA'!FS116</f>
        <v>0</v>
      </c>
      <c r="EQ116" s="20">
        <f>+'MATRIZ (I-A) INVERSA'!FT116</f>
        <v>0</v>
      </c>
      <c r="ER116" s="20">
        <f>+'MATRIZ (I-A) INVERSA'!FU116</f>
        <v>0</v>
      </c>
      <c r="ES116" s="20">
        <f>+'MATRIZ (I-A) INVERSA'!FV116</f>
        <v>0</v>
      </c>
      <c r="ET116" s="20">
        <f>+'MATRIZ (I-A) INVERSA'!FW116</f>
        <v>0</v>
      </c>
      <c r="EU116" s="20">
        <f>+'MATRIZ (I-A) INVERSA'!FX116</f>
        <v>31136.556751634598</v>
      </c>
      <c r="EV116" s="20">
        <f>+'MATRIZ (I-A) INVERSA'!FY116</f>
        <v>104.78218064843733</v>
      </c>
      <c r="EW116" s="20">
        <f>+'MATRIZ (I-A) INVERSA'!FZ116</f>
        <v>-0.49163194623741263</v>
      </c>
      <c r="EX116" s="20">
        <f>+'MATRIZ (I-A) INVERSA'!GA116</f>
        <v>21343.690273621149</v>
      </c>
      <c r="EY116" s="20">
        <f>+'MATRIZ (I-A) INVERSA'!GB116</f>
        <v>0</v>
      </c>
      <c r="EZ116" s="20">
        <f>+'MATRIZ (I-A) INVERSA'!GC116</f>
        <v>0</v>
      </c>
      <c r="FA116" s="20">
        <f>+'MATRIZ (I-A) INVERSA'!GD116</f>
        <v>0</v>
      </c>
      <c r="FB116" s="20">
        <f>+'MATRIZ (I-A) INVERSA'!GE116</f>
        <v>0</v>
      </c>
      <c r="FC116" s="20">
        <f>+'MATRIZ (I-A) INVERSA'!GF116</f>
        <v>0</v>
      </c>
      <c r="FD116" s="20">
        <f>+'MATRIZ (I-A) INVERSA'!GG116</f>
        <v>0</v>
      </c>
      <c r="FE116" s="20">
        <f>+'MATRIZ (I-A) INVERSA'!GH116</f>
        <v>0</v>
      </c>
      <c r="FF116" s="20">
        <f>+'MATRIZ (I-A) INVERSA'!GI116</f>
        <v>0</v>
      </c>
      <c r="FG116" s="18">
        <f t="shared" si="8"/>
        <v>373905.60992622282</v>
      </c>
      <c r="FH116" s="17">
        <f t="shared" si="11"/>
        <v>1087408.7768743702</v>
      </c>
      <c r="FI116" s="28"/>
      <c r="FJ116" s="17">
        <v>1087408.7768743699</v>
      </c>
      <c r="FK116" s="50">
        <f t="shared" si="9"/>
        <v>0</v>
      </c>
      <c r="FM116" s="48">
        <f>+IFERROR((FH116/'MIP 2012'!FH116*100-100),0)</f>
        <v>0.77780938421054202</v>
      </c>
    </row>
    <row r="117" spans="1:169" s="7" customFormat="1" ht="21.95" customHeight="1" thickBot="1" x14ac:dyDescent="0.25">
      <c r="A117" s="12" t="s">
        <v>296</v>
      </c>
      <c r="B117" s="12" t="s">
        <v>297</v>
      </c>
      <c r="C117" s="16">
        <f>+'MATRIZ (A)'!C117*C$168</f>
        <v>18.455510346657508</v>
      </c>
      <c r="D117" s="16">
        <f>+'MATRIZ (A)'!D117*D$168</f>
        <v>7.4805560140985472</v>
      </c>
      <c r="E117" s="16">
        <f>+'MATRIZ (A)'!E117*E$168</f>
        <v>4.6529633378938131</v>
      </c>
      <c r="F117" s="16">
        <f>+'MATRIZ (A)'!F117*F$168</f>
        <v>63.939599468316196</v>
      </c>
      <c r="G117" s="16">
        <f>+'MATRIZ (A)'!G117*G$168</f>
        <v>11.432335870471917</v>
      </c>
      <c r="H117" s="16">
        <f>+'MATRIZ (A)'!H117*H$168</f>
        <v>27.735359521175997</v>
      </c>
      <c r="I117" s="16">
        <f>+'MATRIZ (A)'!I117*I$168</f>
        <v>18.615045745930477</v>
      </c>
      <c r="J117" s="16">
        <f>+'MATRIZ (A)'!J117*J$168</f>
        <v>23.003693619106361</v>
      </c>
      <c r="K117" s="16">
        <f>+'MATRIZ (A)'!K117*K$168</f>
        <v>18.795586437259079</v>
      </c>
      <c r="L117" s="16">
        <f>+'MATRIZ (A)'!L117*L$168</f>
        <v>137.35745973094029</v>
      </c>
      <c r="M117" s="16">
        <f>+'MATRIZ (A)'!M117*M$168</f>
        <v>53.902498200839432</v>
      </c>
      <c r="N117" s="16">
        <f>+'MATRIZ (A)'!N117*N$168</f>
        <v>34.287894530687339</v>
      </c>
      <c r="O117" s="16">
        <f>+'MATRIZ (A)'!O117*O$168</f>
        <v>41.482725386346885</v>
      </c>
      <c r="P117" s="16">
        <f>+'MATRIZ (A)'!P117*P$168</f>
        <v>482.09504668076573</v>
      </c>
      <c r="Q117" s="16">
        <f>+'MATRIZ (A)'!Q117*Q$168</f>
        <v>14.666158053209729</v>
      </c>
      <c r="R117" s="16">
        <f>+'MATRIZ (A)'!R117*R$168</f>
        <v>571.40690400290964</v>
      </c>
      <c r="S117" s="16">
        <f>+'MATRIZ (A)'!S117*S$168</f>
        <v>137.9099324407801</v>
      </c>
      <c r="T117" s="16">
        <f>+'MATRIZ (A)'!T117*T$168</f>
        <v>223.16049610553458</v>
      </c>
      <c r="U117" s="16">
        <f>+'MATRIZ (A)'!U117*U$168</f>
        <v>90.555087529204258</v>
      </c>
      <c r="V117" s="16">
        <f>+'MATRIZ (A)'!V117*V$168</f>
        <v>31.115430253027046</v>
      </c>
      <c r="W117" s="16">
        <f>+'MATRIZ (A)'!W117*W$168</f>
        <v>64.58459763210648</v>
      </c>
      <c r="X117" s="16">
        <f>+'MATRIZ (A)'!X117*X$168</f>
        <v>562.35696716892369</v>
      </c>
      <c r="Y117" s="16">
        <f>+'MATRIZ (A)'!Y117*Y$168</f>
        <v>44.383039805753363</v>
      </c>
      <c r="Z117" s="16">
        <f>+'MATRIZ (A)'!Z117*Z$168</f>
        <v>171.95711525555075</v>
      </c>
      <c r="AA117" s="16">
        <f>+'MATRIZ (A)'!AA117*AA$168</f>
        <v>25.378179820587441</v>
      </c>
      <c r="AB117" s="16">
        <f>+'MATRIZ (A)'!AB117*AB$168</f>
        <v>196.59961360382431</v>
      </c>
      <c r="AC117" s="16">
        <f>+'MATRIZ (A)'!AC117*AC$168</f>
        <v>25.255567430211901</v>
      </c>
      <c r="AD117" s="16">
        <f>+'MATRIZ (A)'!AD117*AD$168</f>
        <v>8.2751639011244169</v>
      </c>
      <c r="AE117" s="16">
        <f>+'MATRIZ (A)'!AE117*AE$168</f>
        <v>26.844594587307128</v>
      </c>
      <c r="AF117" s="16">
        <f>+'MATRIZ (A)'!AF117*AF$168</f>
        <v>23.066210704448185</v>
      </c>
      <c r="AG117" s="16">
        <f>+'MATRIZ (A)'!AG117*AG$168</f>
        <v>0.50695653807586261</v>
      </c>
      <c r="AH117" s="16">
        <f>+'MATRIZ (A)'!AH117*AH$168</f>
        <v>5.6476807033182546</v>
      </c>
      <c r="AI117" s="16">
        <f>+'MATRIZ (A)'!AI117*AI$168</f>
        <v>171.17991935118974</v>
      </c>
      <c r="AJ117" s="16">
        <f>+'MATRIZ (A)'!AJ117*AJ$168</f>
        <v>177.8500048095737</v>
      </c>
      <c r="AK117" s="16">
        <f>+'MATRIZ (A)'!AK117*AK$168</f>
        <v>24.265422859555486</v>
      </c>
      <c r="AL117" s="16">
        <f>+'MATRIZ (A)'!AL117*AL$168</f>
        <v>176.88285723291696</v>
      </c>
      <c r="AM117" s="16">
        <f>+'MATRIZ (A)'!AM117*AM$168</f>
        <v>248.17268590477113</v>
      </c>
      <c r="AN117" s="16">
        <f>+'MATRIZ (A)'!AN117*AN$168</f>
        <v>160.29202864557229</v>
      </c>
      <c r="AO117" s="16">
        <f>+'MATRIZ (A)'!AO117*AO$168</f>
        <v>114.53590752587293</v>
      </c>
      <c r="AP117" s="16">
        <f>+'MATRIZ (A)'!AP117*AP$168</f>
        <v>189.44997955095448</v>
      </c>
      <c r="AQ117" s="16">
        <f>+'MATRIZ (A)'!AQ117*AQ$168</f>
        <v>362.01714535909639</v>
      </c>
      <c r="AR117" s="16">
        <f>+'MATRIZ (A)'!AR117*AR$168</f>
        <v>220.99328929273335</v>
      </c>
      <c r="AS117" s="16">
        <f>+'MATRIZ (A)'!AS117*AS$168</f>
        <v>10.491996599795165</v>
      </c>
      <c r="AT117" s="16">
        <f>+'MATRIZ (A)'!AT117*AT$168</f>
        <v>45.284093066133352</v>
      </c>
      <c r="AU117" s="16">
        <f>+'MATRIZ (A)'!AU117*AU$168</f>
        <v>150.28186313659151</v>
      </c>
      <c r="AV117" s="16">
        <f>+'MATRIZ (A)'!AV117*AV$168</f>
        <v>104.4257711638068</v>
      </c>
      <c r="AW117" s="16">
        <f>+'MATRIZ (A)'!AW117*AW$168</f>
        <v>195.1140073833165</v>
      </c>
      <c r="AX117" s="16">
        <f>+'MATRIZ (A)'!AX117*AX$168</f>
        <v>136.43025627075161</v>
      </c>
      <c r="AY117" s="16">
        <f>+'MATRIZ (A)'!AY117*AY$168</f>
        <v>26.165281172817391</v>
      </c>
      <c r="AZ117" s="16">
        <f>+'MATRIZ (A)'!AZ117*AZ$168</f>
        <v>706.40940356395538</v>
      </c>
      <c r="BA117" s="16">
        <f>+'MATRIZ (A)'!BA117*BA$168</f>
        <v>63.634957168842256</v>
      </c>
      <c r="BB117" s="16">
        <f>+'MATRIZ (A)'!BB117*BB$168</f>
        <v>23.28383457618169</v>
      </c>
      <c r="BC117" s="16">
        <f>+'MATRIZ (A)'!BC117*BC$168</f>
        <v>106.61625364727499</v>
      </c>
      <c r="BD117" s="16">
        <f>+'MATRIZ (A)'!BD117*BD$168</f>
        <v>3.7367705843425969</v>
      </c>
      <c r="BE117" s="16">
        <f>+'MATRIZ (A)'!BE117*BE$168</f>
        <v>10.487673992469258</v>
      </c>
      <c r="BF117" s="16">
        <f>+'MATRIZ (A)'!BF117*BF$168</f>
        <v>92.171872501645652</v>
      </c>
      <c r="BG117" s="16">
        <f>+'MATRIZ (A)'!BG117*BG$168</f>
        <v>254.2919895868182</v>
      </c>
      <c r="BH117" s="16">
        <f>+'MATRIZ (A)'!BH117*BH$168</f>
        <v>340.68066967246261</v>
      </c>
      <c r="BI117" s="16">
        <f>+'MATRIZ (A)'!BI117*BI$168</f>
        <v>0</v>
      </c>
      <c r="BJ117" s="16">
        <f>+'MATRIZ (A)'!BJ117*BJ$168</f>
        <v>109.52724979272344</v>
      </c>
      <c r="BK117" s="16">
        <f>+'MATRIZ (A)'!BK117*BK$168</f>
        <v>9.0046472705501621</v>
      </c>
      <c r="BL117" s="16">
        <f>+'MATRIZ (A)'!BL117*BL$168</f>
        <v>77.587622564844196</v>
      </c>
      <c r="BM117" s="16">
        <f>+'MATRIZ (A)'!BM117*BM$168</f>
        <v>82.380113685346117</v>
      </c>
      <c r="BN117" s="16">
        <f>+'MATRIZ (A)'!BN117*BN$168</f>
        <v>172.37417402947315</v>
      </c>
      <c r="BO117" s="16">
        <f>+'MATRIZ (A)'!BO117*BO$168</f>
        <v>6.7664665884961339</v>
      </c>
      <c r="BP117" s="16">
        <f>+'MATRIZ (A)'!BP117*BP$168</f>
        <v>158.71046541909641</v>
      </c>
      <c r="BQ117" s="16">
        <f>+'MATRIZ (A)'!BQ117*BQ$168</f>
        <v>51.8349482274146</v>
      </c>
      <c r="BR117" s="16">
        <f>+'MATRIZ (A)'!BR117*BR$168</f>
        <v>201.92293156236317</v>
      </c>
      <c r="BS117" s="16">
        <f>+'MATRIZ (A)'!BS117*BS$168</f>
        <v>153.11327528154919</v>
      </c>
      <c r="BT117" s="16">
        <f>+'MATRIZ (A)'!BT117*BT$168</f>
        <v>31.599800652732835</v>
      </c>
      <c r="BU117" s="16">
        <f>+'MATRIZ (A)'!BU117*BU$168</f>
        <v>349.87945158105998</v>
      </c>
      <c r="BV117" s="16">
        <f>+'MATRIZ (A)'!BV117*BV$168</f>
        <v>88.659766988394324</v>
      </c>
      <c r="BW117" s="16">
        <f>+'MATRIZ (A)'!BW117*BW$168</f>
        <v>88.285455723110402</v>
      </c>
      <c r="BX117" s="16">
        <f>+'MATRIZ (A)'!BX117*BX$168</f>
        <v>8.5387212127236489E-2</v>
      </c>
      <c r="BY117" s="16">
        <f>+'MATRIZ (A)'!BY117*BY$168</f>
        <v>8.8893165151687814</v>
      </c>
      <c r="BZ117" s="16">
        <f>+'MATRIZ (A)'!BZ117*BZ$168</f>
        <v>78.207872171744938</v>
      </c>
      <c r="CA117" s="16">
        <f>+'MATRIZ (A)'!CA117*CA$168</f>
        <v>9.0342881118100564</v>
      </c>
      <c r="CB117" s="16">
        <f>+'MATRIZ (A)'!CB117*CB$168</f>
        <v>4.8447188517751316</v>
      </c>
      <c r="CC117" s="16">
        <f>+'MATRIZ (A)'!CC117*CC$168</f>
        <v>137.52192023491105</v>
      </c>
      <c r="CD117" s="16">
        <f>+'MATRIZ (A)'!CD117*CD$168</f>
        <v>31.384664531095247</v>
      </c>
      <c r="CE117" s="16">
        <f>+'MATRIZ (A)'!CE117*CE$168</f>
        <v>382.50928990904129</v>
      </c>
      <c r="CF117" s="16">
        <f>+'MATRIZ (A)'!CF117*CF$168</f>
        <v>227.47534550520996</v>
      </c>
      <c r="CG117" s="16">
        <f>+'MATRIZ (A)'!CG117*CG$168</f>
        <v>3522.79864277052</v>
      </c>
      <c r="CH117" s="16">
        <f>+'MATRIZ (A)'!CH117*CH$168</f>
        <v>422.00053153556451</v>
      </c>
      <c r="CI117" s="16">
        <f>+'MATRIZ (A)'!CI117*CI$168</f>
        <v>306.34770057382815</v>
      </c>
      <c r="CJ117" s="16">
        <f>+'MATRIZ (A)'!CJ117*CJ$168</f>
        <v>2062.9105829136392</v>
      </c>
      <c r="CK117" s="16">
        <f>+'MATRIZ (A)'!CK117*CK$168</f>
        <v>3.4894208047075059</v>
      </c>
      <c r="CL117" s="16">
        <f>+'MATRIZ (A)'!CL117*CL$168</f>
        <v>323.34046315568355</v>
      </c>
      <c r="CM117" s="16">
        <f>+'MATRIZ (A)'!CM117*CM$168</f>
        <v>1427.2822787259045</v>
      </c>
      <c r="CN117" s="16">
        <f>+'MATRIZ (A)'!CN117*CN$168</f>
        <v>43135.716387564877</v>
      </c>
      <c r="CO117" s="16">
        <f>+'MATRIZ (A)'!CO117*CO$168</f>
        <v>1485.4421657800553</v>
      </c>
      <c r="CP117" s="16">
        <f>+'MATRIZ (A)'!CP117*CP$168</f>
        <v>14.883627238100619</v>
      </c>
      <c r="CQ117" s="16">
        <f>+'MATRIZ (A)'!CQ117*CQ$168</f>
        <v>406.97633950344965</v>
      </c>
      <c r="CR117" s="16">
        <f>+'MATRIZ (A)'!CR117*CR$168</f>
        <v>119.13320666482183</v>
      </c>
      <c r="CS117" s="16">
        <f>+'MATRIZ (A)'!CS117*CS$168</f>
        <v>905.23689159450475</v>
      </c>
      <c r="CT117" s="16">
        <f>+'MATRIZ (A)'!CT117*CT$168</f>
        <v>633.50204646954512</v>
      </c>
      <c r="CU117" s="16">
        <f>+'MATRIZ (A)'!CU117*CU$168</f>
        <v>1358.9635008180762</v>
      </c>
      <c r="CV117" s="16">
        <f>+'MATRIZ (A)'!CV117*CV$168</f>
        <v>472.96735251989503</v>
      </c>
      <c r="CW117" s="16">
        <f>+'MATRIZ (A)'!CW117*CW$168</f>
        <v>1614.4122750895435</v>
      </c>
      <c r="CX117" s="16">
        <f>+'MATRIZ (A)'!CX117*CX$168</f>
        <v>4991.3520426947525</v>
      </c>
      <c r="CY117" s="16">
        <f>+'MATRIZ (A)'!CY117*CY$168</f>
        <v>5150.8881162613798</v>
      </c>
      <c r="CZ117" s="16">
        <f>+'MATRIZ (A)'!CZ117*CZ$168</f>
        <v>218.11535902038108</v>
      </c>
      <c r="DA117" s="16">
        <f>+'MATRIZ (A)'!DA117*DA$168</f>
        <v>3973.177475463518</v>
      </c>
      <c r="DB117" s="16">
        <f>+'MATRIZ (A)'!DB117*DB$168</f>
        <v>825.95685341855597</v>
      </c>
      <c r="DC117" s="16">
        <f>+'MATRIZ (A)'!DC117*DC$168</f>
        <v>21622.814784792565</v>
      </c>
      <c r="DD117" s="16">
        <f>+'MATRIZ (A)'!DD117*DD$168</f>
        <v>29614.757214028014</v>
      </c>
      <c r="DE117" s="16">
        <f>+'MATRIZ (A)'!DE117*DE$168</f>
        <v>1288.4438912370747</v>
      </c>
      <c r="DF117" s="16">
        <f>+'MATRIZ (A)'!DF117*DF$168</f>
        <v>2344.8023741154007</v>
      </c>
      <c r="DG117" s="16">
        <f>+'MATRIZ (A)'!DG117*DG$168</f>
        <v>22162.195583194112</v>
      </c>
      <c r="DH117" s="16">
        <f>+'MATRIZ (A)'!DH117*DH$168</f>
        <v>552.8980118309812</v>
      </c>
      <c r="DI117" s="16">
        <f>+'MATRIZ (A)'!DI117*DI$168</f>
        <v>438.98274515214138</v>
      </c>
      <c r="DJ117" s="16">
        <f>+'MATRIZ (A)'!DJ117*DJ$168</f>
        <v>840.85575425935917</v>
      </c>
      <c r="DK117" s="16">
        <f>+'MATRIZ (A)'!DK117*DK$168</f>
        <v>1170.5978107933577</v>
      </c>
      <c r="DL117" s="16">
        <f>+'MATRIZ (A)'!DL117*DL$168</f>
        <v>953.35571703812343</v>
      </c>
      <c r="DM117" s="16">
        <f>+'MATRIZ (A)'!DM117*DM$168</f>
        <v>1475.690944992132</v>
      </c>
      <c r="DN117" s="16">
        <f>+'MATRIZ (A)'!DN117*DN$168</f>
        <v>623.58386731938481</v>
      </c>
      <c r="DO117" s="16">
        <f>+'MATRIZ (A)'!DO117*DO$168</f>
        <v>431.13087538685033</v>
      </c>
      <c r="DP117" s="16">
        <f>+'MATRIZ (A)'!DP117*DP$168</f>
        <v>1307.1613657869334</v>
      </c>
      <c r="DQ117" s="16">
        <f>+'MATRIZ (A)'!DQ117*DQ$168</f>
        <v>174.41725209725337</v>
      </c>
      <c r="DR117" s="16">
        <f>+'MATRIZ (A)'!DR117*DR$168</f>
        <v>1280.7696488839856</v>
      </c>
      <c r="DS117" s="16">
        <f>+'MATRIZ (A)'!DS117*DS$168</f>
        <v>935.02611141371199</v>
      </c>
      <c r="DT117" s="16">
        <f>+'MATRIZ (A)'!DT117*DT$168</f>
        <v>313.09154094349009</v>
      </c>
      <c r="DU117" s="16">
        <f>+'MATRIZ (A)'!DU117*DU$168</f>
        <v>1071.4736374053812</v>
      </c>
      <c r="DV117" s="16">
        <f>+'MATRIZ (A)'!DV117*DV$168</f>
        <v>3274.7691836938029</v>
      </c>
      <c r="DW117" s="16">
        <f>+'MATRIZ (A)'!DW117*DW$168</f>
        <v>199.61901555829664</v>
      </c>
      <c r="DX117" s="16">
        <f>+'MATRIZ (A)'!DX117*DX$168</f>
        <v>2319.8216978409464</v>
      </c>
      <c r="DY117" s="16">
        <f>+'MATRIZ (A)'!DY117*DY$168</f>
        <v>2960.3210178403065</v>
      </c>
      <c r="DZ117" s="16">
        <f>+'MATRIZ (A)'!DZ117*DZ$168</f>
        <v>5508.1809130591955</v>
      </c>
      <c r="EA117" s="16">
        <f>+'MATRIZ (A)'!EA117*EA$168</f>
        <v>1113.7369869103038</v>
      </c>
      <c r="EB117" s="16">
        <f>+'MATRIZ (A)'!EB117*EB$168</f>
        <v>335.91851925917535</v>
      </c>
      <c r="EC117" s="16">
        <f>+'MATRIZ (A)'!EC117*EC$168</f>
        <v>304.63890041303341</v>
      </c>
      <c r="ED117" s="16">
        <f>+'MATRIZ (A)'!ED117*ED$168</f>
        <v>21.735917522388046</v>
      </c>
      <c r="EE117" s="16">
        <f>+'MATRIZ (A)'!EE117*EE$168</f>
        <v>601.60570842378115</v>
      </c>
      <c r="EF117" s="16">
        <f>+'MATRIZ (A)'!EF117*EF$168</f>
        <v>36.220533992518007</v>
      </c>
      <c r="EG117" s="16">
        <f>+'MATRIZ (A)'!EG117*EG$168</f>
        <v>98.356979193518541</v>
      </c>
      <c r="EH117" s="16">
        <f>+'MATRIZ (A)'!EH117*EH$168</f>
        <v>0</v>
      </c>
      <c r="EI117" s="18">
        <f t="shared" si="10"/>
        <v>188495.51884241463</v>
      </c>
      <c r="EJ117" s="20">
        <f>+'MATRIZ (I-A) INVERSA'!FM117</f>
        <v>87742.050351029364</v>
      </c>
      <c r="EK117" s="20">
        <f>+'MATRIZ (I-A) INVERSA'!FN117</f>
        <v>0</v>
      </c>
      <c r="EL117" s="20">
        <f>+'MATRIZ (I-A) INVERSA'!FO117</f>
        <v>0</v>
      </c>
      <c r="EM117" s="20">
        <f>+'MATRIZ (I-A) INVERSA'!FP117</f>
        <v>0</v>
      </c>
      <c r="EN117" s="20">
        <f>+'MATRIZ (I-A) INVERSA'!FQ117</f>
        <v>0</v>
      </c>
      <c r="EO117" s="20">
        <f>+'MATRIZ (I-A) INVERSA'!FR117</f>
        <v>0</v>
      </c>
      <c r="EP117" s="20">
        <f>+'MATRIZ (I-A) INVERSA'!FS117</f>
        <v>0</v>
      </c>
      <c r="EQ117" s="20">
        <f>+'MATRIZ (I-A) INVERSA'!FT117</f>
        <v>0</v>
      </c>
      <c r="ER117" s="20">
        <f>+'MATRIZ (I-A) INVERSA'!FU117</f>
        <v>0</v>
      </c>
      <c r="ES117" s="20">
        <f>+'MATRIZ (I-A) INVERSA'!FV117</f>
        <v>0</v>
      </c>
      <c r="ET117" s="20">
        <f>+'MATRIZ (I-A) INVERSA'!FW117</f>
        <v>0</v>
      </c>
      <c r="EU117" s="20">
        <f>+'MATRIZ (I-A) INVERSA'!FX117</f>
        <v>6.2672682456324486E-2</v>
      </c>
      <c r="EV117" s="20">
        <f>+'MATRIZ (I-A) INVERSA'!FY117</f>
        <v>0.48960732762859011</v>
      </c>
      <c r="EW117" s="20">
        <f>+'MATRIZ (I-A) INVERSA'!FZ117</f>
        <v>-1.9867573815127555E-2</v>
      </c>
      <c r="EX117" s="20">
        <f>+'MATRIZ (I-A) INVERSA'!GA117</f>
        <v>7305.3131501319494</v>
      </c>
      <c r="EY117" s="20">
        <f>+'MATRIZ (I-A) INVERSA'!GB117</f>
        <v>0</v>
      </c>
      <c r="EZ117" s="20">
        <f>+'MATRIZ (I-A) INVERSA'!GC117</f>
        <v>0</v>
      </c>
      <c r="FA117" s="20">
        <f>+'MATRIZ (I-A) INVERSA'!GD117</f>
        <v>0</v>
      </c>
      <c r="FB117" s="20">
        <f>+'MATRIZ (I-A) INVERSA'!GE117</f>
        <v>0</v>
      </c>
      <c r="FC117" s="20">
        <f>+'MATRIZ (I-A) INVERSA'!GF117</f>
        <v>0</v>
      </c>
      <c r="FD117" s="20">
        <f>+'MATRIZ (I-A) INVERSA'!GG117</f>
        <v>0</v>
      </c>
      <c r="FE117" s="20">
        <f>+'MATRIZ (I-A) INVERSA'!GH117</f>
        <v>0</v>
      </c>
      <c r="FF117" s="20">
        <f>+'MATRIZ (I-A) INVERSA'!GI117</f>
        <v>0</v>
      </c>
      <c r="FG117" s="18">
        <f t="shared" si="8"/>
        <v>95047.895913597575</v>
      </c>
      <c r="FH117" s="17">
        <f t="shared" si="11"/>
        <v>283543.41475601221</v>
      </c>
      <c r="FI117" s="28"/>
      <c r="FJ117" s="17">
        <v>283543.41475601232</v>
      </c>
      <c r="FK117" s="50">
        <f t="shared" si="9"/>
        <v>0</v>
      </c>
      <c r="FM117" s="48">
        <f>+IFERROR((FH117/'MIP 2012'!FH117*100-100),0)</f>
        <v>1.0756316147268734</v>
      </c>
    </row>
    <row r="118" spans="1:169" s="7" customFormat="1" ht="21.95" customHeight="1" thickBot="1" x14ac:dyDescent="0.25">
      <c r="A118" s="12" t="s">
        <v>298</v>
      </c>
      <c r="B118" s="12" t="s">
        <v>299</v>
      </c>
      <c r="C118" s="16">
        <f>+'MATRIZ (A)'!C118*C$168</f>
        <v>0</v>
      </c>
      <c r="D118" s="16">
        <f>+'MATRIZ (A)'!D118*D$168</f>
        <v>0</v>
      </c>
      <c r="E118" s="16">
        <f>+'MATRIZ (A)'!E118*E$168</f>
        <v>0</v>
      </c>
      <c r="F118" s="16">
        <f>+'MATRIZ (A)'!F118*F$168</f>
        <v>722.61601508446029</v>
      </c>
      <c r="G118" s="16">
        <f>+'MATRIZ (A)'!G118*G$168</f>
        <v>0</v>
      </c>
      <c r="H118" s="16">
        <f>+'MATRIZ (A)'!H118*H$168</f>
        <v>0</v>
      </c>
      <c r="I118" s="16">
        <f>+'MATRIZ (A)'!I118*I$168</f>
        <v>0</v>
      </c>
      <c r="J118" s="16">
        <f>+'MATRIZ (A)'!J118*J$168</f>
        <v>0</v>
      </c>
      <c r="K118" s="16">
        <f>+'MATRIZ (A)'!K118*K$168</f>
        <v>0</v>
      </c>
      <c r="L118" s="16">
        <f>+'MATRIZ (A)'!L118*L$168</f>
        <v>0</v>
      </c>
      <c r="M118" s="16">
        <f>+'MATRIZ (A)'!M118*M$168</f>
        <v>0</v>
      </c>
      <c r="N118" s="16">
        <f>+'MATRIZ (A)'!N118*N$168</f>
        <v>8.8019567893417534</v>
      </c>
      <c r="O118" s="16">
        <f>+'MATRIZ (A)'!O118*O$168</f>
        <v>27.073565090773712</v>
      </c>
      <c r="P118" s="16">
        <f>+'MATRIZ (A)'!P118*P$168</f>
        <v>671.9581550977415</v>
      </c>
      <c r="Q118" s="16">
        <f>+'MATRIZ (A)'!Q118*Q$168</f>
        <v>4.3647520902938344E-3</v>
      </c>
      <c r="R118" s="16">
        <f>+'MATRIZ (A)'!R118*R$168</f>
        <v>415.77279342147477</v>
      </c>
      <c r="S118" s="16">
        <f>+'MATRIZ (A)'!S118*S$168</f>
        <v>1.160282559591137</v>
      </c>
      <c r="T118" s="16">
        <f>+'MATRIZ (A)'!T118*T$168</f>
        <v>0</v>
      </c>
      <c r="U118" s="16">
        <f>+'MATRIZ (A)'!U118*U$168</f>
        <v>4.4377896468280845E-2</v>
      </c>
      <c r="V118" s="16">
        <f>+'MATRIZ (A)'!V118*V$168</f>
        <v>0.40623709482999876</v>
      </c>
      <c r="W118" s="16">
        <f>+'MATRIZ (A)'!W118*W$168</f>
        <v>31.942565296230544</v>
      </c>
      <c r="X118" s="16">
        <f>+'MATRIZ (A)'!X118*X$168</f>
        <v>0.32037365203064472</v>
      </c>
      <c r="Y118" s="16">
        <f>+'MATRIZ (A)'!Y118*Y$168</f>
        <v>77.944658264892624</v>
      </c>
      <c r="Z118" s="16">
        <f>+'MATRIZ (A)'!Z118*Z$168</f>
        <v>458.09587643075128</v>
      </c>
      <c r="AA118" s="16">
        <f>+'MATRIZ (A)'!AA118*AA$168</f>
        <v>0</v>
      </c>
      <c r="AB118" s="16">
        <f>+'MATRIZ (A)'!AB118*AB$168</f>
        <v>498.25503185056937</v>
      </c>
      <c r="AC118" s="16">
        <f>+'MATRIZ (A)'!AC118*AC$168</f>
        <v>0</v>
      </c>
      <c r="AD118" s="16">
        <f>+'MATRIZ (A)'!AD118*AD$168</f>
        <v>0</v>
      </c>
      <c r="AE118" s="16">
        <f>+'MATRIZ (A)'!AE118*AE$168</f>
        <v>61.703444670419202</v>
      </c>
      <c r="AF118" s="16">
        <f>+'MATRIZ (A)'!AF118*AF$168</f>
        <v>32.531437120693177</v>
      </c>
      <c r="AG118" s="16">
        <f>+'MATRIZ (A)'!AG118*AG$168</f>
        <v>2.7551610972391387</v>
      </c>
      <c r="AH118" s="16">
        <f>+'MATRIZ (A)'!AH118*AH$168</f>
        <v>2.3864704934220611</v>
      </c>
      <c r="AI118" s="16">
        <f>+'MATRIZ (A)'!AI118*AI$168</f>
        <v>156.3969715804084</v>
      </c>
      <c r="AJ118" s="16">
        <f>+'MATRIZ (A)'!AJ118*AJ$168</f>
        <v>342.34156368466682</v>
      </c>
      <c r="AK118" s="16">
        <f>+'MATRIZ (A)'!AK118*AK$168</f>
        <v>292.87365855651086</v>
      </c>
      <c r="AL118" s="16">
        <f>+'MATRIZ (A)'!AL118*AL$168</f>
        <v>304.67727307362907</v>
      </c>
      <c r="AM118" s="16">
        <f>+'MATRIZ (A)'!AM118*AM$168</f>
        <v>231.02685675990253</v>
      </c>
      <c r="AN118" s="16">
        <f>+'MATRIZ (A)'!AN118*AN$168</f>
        <v>339.75806993554585</v>
      </c>
      <c r="AO118" s="16">
        <f>+'MATRIZ (A)'!AO118*AO$168</f>
        <v>110.30262407590303</v>
      </c>
      <c r="AP118" s="16">
        <f>+'MATRIZ (A)'!AP118*AP$168</f>
        <v>124.37191503080348</v>
      </c>
      <c r="AQ118" s="16">
        <f>+'MATRIZ (A)'!AQ118*AQ$168</f>
        <v>254.30647463587243</v>
      </c>
      <c r="AR118" s="16">
        <f>+'MATRIZ (A)'!AR118*AR$168</f>
        <v>163.69992938341335</v>
      </c>
      <c r="AS118" s="16">
        <f>+'MATRIZ (A)'!AS118*AS$168</f>
        <v>50.128200856975667</v>
      </c>
      <c r="AT118" s="16">
        <f>+'MATRIZ (A)'!AT118*AT$168</f>
        <v>64.363903705809193</v>
      </c>
      <c r="AU118" s="16">
        <f>+'MATRIZ (A)'!AU118*AU$168</f>
        <v>127.6803108721566</v>
      </c>
      <c r="AV118" s="16">
        <f>+'MATRIZ (A)'!AV118*AV$168</f>
        <v>52.341419944434698</v>
      </c>
      <c r="AW118" s="16">
        <f>+'MATRIZ (A)'!AW118*AW$168</f>
        <v>364.14929551057503</v>
      </c>
      <c r="AX118" s="16">
        <f>+'MATRIZ (A)'!AX118*AX$168</f>
        <v>61.574686355201578</v>
      </c>
      <c r="AY118" s="16">
        <f>+'MATRIZ (A)'!AY118*AY$168</f>
        <v>15.220202798361031</v>
      </c>
      <c r="AZ118" s="16">
        <f>+'MATRIZ (A)'!AZ118*AZ$168</f>
        <v>342.63650453564458</v>
      </c>
      <c r="BA118" s="16">
        <f>+'MATRIZ (A)'!BA118*BA$168</f>
        <v>33.880410792701753</v>
      </c>
      <c r="BB118" s="16">
        <f>+'MATRIZ (A)'!BB118*BB$168</f>
        <v>50.787555009456845</v>
      </c>
      <c r="BC118" s="16">
        <f>+'MATRIZ (A)'!BC118*BC$168</f>
        <v>240.46419974812065</v>
      </c>
      <c r="BD118" s="16">
        <f>+'MATRIZ (A)'!BD118*BD$168</f>
        <v>17.152557885328175</v>
      </c>
      <c r="BE118" s="16">
        <f>+'MATRIZ (A)'!BE118*BE$168</f>
        <v>3.4669774880848006</v>
      </c>
      <c r="BF118" s="16">
        <f>+'MATRIZ (A)'!BF118*BF$168</f>
        <v>79.525208693659792</v>
      </c>
      <c r="BG118" s="16">
        <f>+'MATRIZ (A)'!BG118*BG$168</f>
        <v>446.09964623732111</v>
      </c>
      <c r="BH118" s="16">
        <f>+'MATRIZ (A)'!BH118*BH$168</f>
        <v>165.79430533506425</v>
      </c>
      <c r="BI118" s="16">
        <f>+'MATRIZ (A)'!BI118*BI$168</f>
        <v>0</v>
      </c>
      <c r="BJ118" s="16">
        <f>+'MATRIZ (A)'!BJ118*BJ$168</f>
        <v>128.29822892704391</v>
      </c>
      <c r="BK118" s="16">
        <f>+'MATRIZ (A)'!BK118*BK$168</f>
        <v>10.430601910096827</v>
      </c>
      <c r="BL118" s="16">
        <f>+'MATRIZ (A)'!BL118*BL$168</f>
        <v>82.269454481021128</v>
      </c>
      <c r="BM118" s="16">
        <f>+'MATRIZ (A)'!BM118*BM$168</f>
        <v>96.741490993322103</v>
      </c>
      <c r="BN118" s="16">
        <f>+'MATRIZ (A)'!BN118*BN$168</f>
        <v>277.62266718992174</v>
      </c>
      <c r="BO118" s="16">
        <f>+'MATRIZ (A)'!BO118*BO$168</f>
        <v>32.004445091006232</v>
      </c>
      <c r="BP118" s="16">
        <f>+'MATRIZ (A)'!BP118*BP$168</f>
        <v>125.97877706485892</v>
      </c>
      <c r="BQ118" s="16">
        <f>+'MATRIZ (A)'!BQ118*BQ$168</f>
        <v>119.87437993266209</v>
      </c>
      <c r="BR118" s="16">
        <f>+'MATRIZ (A)'!BR118*BR$168</f>
        <v>195.90363290316006</v>
      </c>
      <c r="BS118" s="16">
        <f>+'MATRIZ (A)'!BS118*BS$168</f>
        <v>36.164459154691727</v>
      </c>
      <c r="BT118" s="16">
        <f>+'MATRIZ (A)'!BT118*BT$168</f>
        <v>24.959902857599563</v>
      </c>
      <c r="BU118" s="16">
        <f>+'MATRIZ (A)'!BU118*BU$168</f>
        <v>316.27243099156516</v>
      </c>
      <c r="BV118" s="16">
        <f>+'MATRIZ (A)'!BV118*BV$168</f>
        <v>304.38990789850948</v>
      </c>
      <c r="BW118" s="16">
        <f>+'MATRIZ (A)'!BW118*BW$168</f>
        <v>205.36058061363141</v>
      </c>
      <c r="BX118" s="16">
        <f>+'MATRIZ (A)'!BX118*BX$168</f>
        <v>1099.066072834798</v>
      </c>
      <c r="BY118" s="16">
        <f>+'MATRIZ (A)'!BY118*BY$168</f>
        <v>76.425838972254823</v>
      </c>
      <c r="BZ118" s="16">
        <f>+'MATRIZ (A)'!BZ118*BZ$168</f>
        <v>438.6003799010951</v>
      </c>
      <c r="CA118" s="16">
        <f>+'MATRIZ (A)'!CA118*CA$168</f>
        <v>25.573693639081256</v>
      </c>
      <c r="CB118" s="16">
        <f>+'MATRIZ (A)'!CB118*CB$168</f>
        <v>3.0660682408043169</v>
      </c>
      <c r="CC118" s="16">
        <f>+'MATRIZ (A)'!CC118*CC$168</f>
        <v>109.39548584667986</v>
      </c>
      <c r="CD118" s="16">
        <f>+'MATRIZ (A)'!CD118*CD$168</f>
        <v>859.44993967590824</v>
      </c>
      <c r="CE118" s="16">
        <f>+'MATRIZ (A)'!CE118*CE$168</f>
        <v>88.103033291259152</v>
      </c>
      <c r="CF118" s="16">
        <f>+'MATRIZ (A)'!CF118*CF$168</f>
        <v>355.1721834495491</v>
      </c>
      <c r="CG118" s="16">
        <f>+'MATRIZ (A)'!CG118*CG$168</f>
        <v>4219.7688317296261</v>
      </c>
      <c r="CH118" s="16">
        <f>+'MATRIZ (A)'!CH118*CH$168</f>
        <v>202.91888294301526</v>
      </c>
      <c r="CI118" s="16">
        <f>+'MATRIZ (A)'!CI118*CI$168</f>
        <v>311.79107650422958</v>
      </c>
      <c r="CJ118" s="16">
        <f>+'MATRIZ (A)'!CJ118*CJ$168</f>
        <v>266.73711421001343</v>
      </c>
      <c r="CK118" s="16">
        <f>+'MATRIZ (A)'!CK118*CK$168</f>
        <v>312.50192299343087</v>
      </c>
      <c r="CL118" s="16">
        <f>+'MATRIZ (A)'!CL118*CL$168</f>
        <v>260.70118948234415</v>
      </c>
      <c r="CM118" s="16">
        <f>+'MATRIZ (A)'!CM118*CM$168</f>
        <v>419.15317670590355</v>
      </c>
      <c r="CN118" s="16">
        <f>+'MATRIZ (A)'!CN118*CN$168</f>
        <v>7865.900706921102</v>
      </c>
      <c r="CO118" s="16">
        <f>+'MATRIZ (A)'!CO118*CO$168</f>
        <v>658.53611509320672</v>
      </c>
      <c r="CP118" s="16">
        <f>+'MATRIZ (A)'!CP118*CP$168</f>
        <v>0.21697927107202078</v>
      </c>
      <c r="CQ118" s="16">
        <f>+'MATRIZ (A)'!CQ118*CQ$168</f>
        <v>1555.8691027390516</v>
      </c>
      <c r="CR118" s="16">
        <f>+'MATRIZ (A)'!CR118*CR$168</f>
        <v>619.66307682533159</v>
      </c>
      <c r="CS118" s="16">
        <f>+'MATRIZ (A)'!CS118*CS$168</f>
        <v>2773.967796802011</v>
      </c>
      <c r="CT118" s="16">
        <f>+'MATRIZ (A)'!CT118*CT$168</f>
        <v>262.07265415246172</v>
      </c>
      <c r="CU118" s="16">
        <f>+'MATRIZ (A)'!CU118*CU$168</f>
        <v>3303.8741655675849</v>
      </c>
      <c r="CV118" s="16">
        <f>+'MATRIZ (A)'!CV118*CV$168</f>
        <v>236.78789414976433</v>
      </c>
      <c r="CW118" s="16">
        <f>+'MATRIZ (A)'!CW118*CW$168</f>
        <v>154.38065712569485</v>
      </c>
      <c r="CX118" s="16">
        <f>+'MATRIZ (A)'!CX118*CX$168</f>
        <v>1512.2861501127823</v>
      </c>
      <c r="CY118" s="16">
        <f>+'MATRIZ (A)'!CY118*CY$168</f>
        <v>1001.1330850360196</v>
      </c>
      <c r="CZ118" s="16">
        <f>+'MATRIZ (A)'!CZ118*CZ$168</f>
        <v>139.55278777199405</v>
      </c>
      <c r="DA118" s="16">
        <f>+'MATRIZ (A)'!DA118*DA$168</f>
        <v>1348.7243584328987</v>
      </c>
      <c r="DB118" s="16">
        <f>+'MATRIZ (A)'!DB118*DB$168</f>
        <v>287.29727830949656</v>
      </c>
      <c r="DC118" s="16">
        <f>+'MATRIZ (A)'!DC118*DC$168</f>
        <v>2265.2510987253686</v>
      </c>
      <c r="DD118" s="16">
        <f>+'MATRIZ (A)'!DD118*DD$168</f>
        <v>320.0097388104337</v>
      </c>
      <c r="DE118" s="16">
        <f>+'MATRIZ (A)'!DE118*DE$168</f>
        <v>23522.279405522106</v>
      </c>
      <c r="DF118" s="16">
        <f>+'MATRIZ (A)'!DF118*DF$168</f>
        <v>158.82944595244749</v>
      </c>
      <c r="DG118" s="16">
        <f>+'MATRIZ (A)'!DG118*DG$168</f>
        <v>2673.8529203676203</v>
      </c>
      <c r="DH118" s="16">
        <f>+'MATRIZ (A)'!DH118*DH$168</f>
        <v>213.82669932813783</v>
      </c>
      <c r="DI118" s="16">
        <f>+'MATRIZ (A)'!DI118*DI$168</f>
        <v>560.49719286381617</v>
      </c>
      <c r="DJ118" s="16">
        <f>+'MATRIZ (A)'!DJ118*DJ$168</f>
        <v>849.37906918611043</v>
      </c>
      <c r="DK118" s="16">
        <f>+'MATRIZ (A)'!DK118*DK$168</f>
        <v>321.88666252819183</v>
      </c>
      <c r="DL118" s="16">
        <f>+'MATRIZ (A)'!DL118*DL$168</f>
        <v>218.25398538351308</v>
      </c>
      <c r="DM118" s="16">
        <f>+'MATRIZ (A)'!DM118*DM$168</f>
        <v>248.34490324287435</v>
      </c>
      <c r="DN118" s="16">
        <f>+'MATRIZ (A)'!DN118*DN$168</f>
        <v>99.523617420845142</v>
      </c>
      <c r="DO118" s="16">
        <f>+'MATRIZ (A)'!DO118*DO$168</f>
        <v>13.752815239561697</v>
      </c>
      <c r="DP118" s="16">
        <f>+'MATRIZ (A)'!DP118*DP$168</f>
        <v>1872.3818942236219</v>
      </c>
      <c r="DQ118" s="16">
        <f>+'MATRIZ (A)'!DQ118*DQ$168</f>
        <v>101.82494874454716</v>
      </c>
      <c r="DR118" s="16">
        <f>+'MATRIZ (A)'!DR118*DR$168</f>
        <v>279.39425664113071</v>
      </c>
      <c r="DS118" s="16">
        <f>+'MATRIZ (A)'!DS118*DS$168</f>
        <v>452.39904231685296</v>
      </c>
      <c r="DT118" s="16">
        <f>+'MATRIZ (A)'!DT118*DT$168</f>
        <v>83.862113530663393</v>
      </c>
      <c r="DU118" s="16">
        <f>+'MATRIZ (A)'!DU118*DU$168</f>
        <v>2770.7497387820436</v>
      </c>
      <c r="DV118" s="16">
        <f>+'MATRIZ (A)'!DV118*DV$168</f>
        <v>2084.2274031096554</v>
      </c>
      <c r="DW118" s="16">
        <f>+'MATRIZ (A)'!DW118*DW$168</f>
        <v>1895.6976536526688</v>
      </c>
      <c r="DX118" s="16">
        <f>+'MATRIZ (A)'!DX118*DX$168</f>
        <v>12.4766698442494</v>
      </c>
      <c r="DY118" s="16">
        <f>+'MATRIZ (A)'!DY118*DY$168</f>
        <v>2299.2069303190701</v>
      </c>
      <c r="DZ118" s="16">
        <f>+'MATRIZ (A)'!DZ118*DZ$168</f>
        <v>2579.0301386850824</v>
      </c>
      <c r="EA118" s="16">
        <f>+'MATRIZ (A)'!EA118*EA$168</f>
        <v>177.01481750847535</v>
      </c>
      <c r="EB118" s="16">
        <f>+'MATRIZ (A)'!EB118*EB$168</f>
        <v>96.855474071993001</v>
      </c>
      <c r="EC118" s="16">
        <f>+'MATRIZ (A)'!EC118*EC$168</f>
        <v>115.25952592666022</v>
      </c>
      <c r="ED118" s="16">
        <f>+'MATRIZ (A)'!ED118*ED$168</f>
        <v>3.3543324246765089</v>
      </c>
      <c r="EE118" s="16">
        <f>+'MATRIZ (A)'!EE118*EE$168</f>
        <v>856.55504928597202</v>
      </c>
      <c r="EF118" s="16">
        <f>+'MATRIZ (A)'!EF118*EF$168</f>
        <v>33.424564291839829</v>
      </c>
      <c r="EG118" s="16">
        <f>+'MATRIZ (A)'!EG118*EG$168</f>
        <v>2.5783871604562507</v>
      </c>
      <c r="EH118" s="16">
        <f>+'MATRIZ (A)'!EH118*EH$168</f>
        <v>0</v>
      </c>
      <c r="EI118" s="18">
        <f t="shared" si="10"/>
        <v>87355.732642978808</v>
      </c>
      <c r="EJ118" s="20">
        <f>+'MATRIZ (I-A) INVERSA'!FM118</f>
        <v>210094.44143326714</v>
      </c>
      <c r="EK118" s="20">
        <f>+'MATRIZ (I-A) INVERSA'!FN118</f>
        <v>64.600728069594055</v>
      </c>
      <c r="EL118" s="20">
        <f>+'MATRIZ (I-A) INVERSA'!FO118</f>
        <v>130.21003475788132</v>
      </c>
      <c r="EM118" s="20">
        <f>+'MATRIZ (I-A) INVERSA'!FP118</f>
        <v>0</v>
      </c>
      <c r="EN118" s="20">
        <f>+'MATRIZ (I-A) INVERSA'!FQ118</f>
        <v>0</v>
      </c>
      <c r="EO118" s="20">
        <f>+'MATRIZ (I-A) INVERSA'!FR118</f>
        <v>0</v>
      </c>
      <c r="EP118" s="20">
        <f>+'MATRIZ (I-A) INVERSA'!FS118</f>
        <v>0</v>
      </c>
      <c r="EQ118" s="20">
        <f>+'MATRIZ (I-A) INVERSA'!FT118</f>
        <v>0</v>
      </c>
      <c r="ER118" s="20">
        <f>+'MATRIZ (I-A) INVERSA'!FU118</f>
        <v>0</v>
      </c>
      <c r="ES118" s="20">
        <f>+'MATRIZ (I-A) INVERSA'!FV118</f>
        <v>0</v>
      </c>
      <c r="ET118" s="20">
        <f>+'MATRIZ (I-A) INVERSA'!FW118</f>
        <v>0</v>
      </c>
      <c r="EU118" s="20">
        <f>+'MATRIZ (I-A) INVERSA'!FX118</f>
        <v>0</v>
      </c>
      <c r="EV118" s="20">
        <f>+'MATRIZ (I-A) INVERSA'!FY118</f>
        <v>0</v>
      </c>
      <c r="EW118" s="20">
        <f>+'MATRIZ (I-A) INVERSA'!FZ118</f>
        <v>0</v>
      </c>
      <c r="EX118" s="20">
        <f>+'MATRIZ (I-A) INVERSA'!GA118</f>
        <v>528.92913309809865</v>
      </c>
      <c r="EY118" s="20">
        <f>+'MATRIZ (I-A) INVERSA'!GB118</f>
        <v>0</v>
      </c>
      <c r="EZ118" s="20">
        <f>+'MATRIZ (I-A) INVERSA'!GC118</f>
        <v>2772.8151303426944</v>
      </c>
      <c r="FA118" s="20">
        <f>+'MATRIZ (I-A) INVERSA'!GD118</f>
        <v>564.54520900804607</v>
      </c>
      <c r="FB118" s="20">
        <f>+'MATRIZ (I-A) INVERSA'!GE118</f>
        <v>0.59529959026592416</v>
      </c>
      <c r="FC118" s="20">
        <f>+'MATRIZ (I-A) INVERSA'!GF118</f>
        <v>239.77607711757582</v>
      </c>
      <c r="FD118" s="20">
        <f>+'MATRIZ (I-A) INVERSA'!GG118</f>
        <v>1927.9148875250053</v>
      </c>
      <c r="FE118" s="20">
        <f>+'MATRIZ (I-A) INVERSA'!GH118</f>
        <v>1480.0340210108168</v>
      </c>
      <c r="FF118" s="20">
        <f>+'MATRIZ (I-A) INVERSA'!GI118</f>
        <v>41.616541284332897</v>
      </c>
      <c r="FG118" s="18">
        <f t="shared" si="8"/>
        <v>217845.47849507147</v>
      </c>
      <c r="FH118" s="17">
        <f t="shared" si="11"/>
        <v>305201.2111380503</v>
      </c>
      <c r="FI118" s="28"/>
      <c r="FJ118" s="17">
        <v>305201.2111380503</v>
      </c>
      <c r="FK118" s="50">
        <f t="shared" si="9"/>
        <v>0</v>
      </c>
      <c r="FM118" s="48">
        <f>+IFERROR((FH118/'MIP 2012'!FH118*100-100),0)</f>
        <v>1.0235915626111165</v>
      </c>
    </row>
    <row r="119" spans="1:169" s="7" customFormat="1" ht="21.95" customHeight="1" thickBot="1" x14ac:dyDescent="0.25">
      <c r="A119" s="12" t="s">
        <v>300</v>
      </c>
      <c r="B119" s="12" t="s">
        <v>301</v>
      </c>
      <c r="C119" s="16">
        <f>+'MATRIZ (A)'!C119*C$168</f>
        <v>0</v>
      </c>
      <c r="D119" s="16">
        <f>+'MATRIZ (A)'!D119*D$168</f>
        <v>0</v>
      </c>
      <c r="E119" s="16">
        <f>+'MATRIZ (A)'!E119*E$168</f>
        <v>0</v>
      </c>
      <c r="F119" s="16">
        <f>+'MATRIZ (A)'!F119*F$168</f>
        <v>3.4441673654668891E-3</v>
      </c>
      <c r="G119" s="16">
        <f>+'MATRIZ (A)'!G119*G$168</f>
        <v>13.891953537362737</v>
      </c>
      <c r="H119" s="16">
        <f>+'MATRIZ (A)'!H119*H$168</f>
        <v>45.012715932950613</v>
      </c>
      <c r="I119" s="16">
        <f>+'MATRIZ (A)'!I119*I$168</f>
        <v>0</v>
      </c>
      <c r="J119" s="16">
        <f>+'MATRIZ (A)'!J119*J$168</f>
        <v>9.7655867160756475</v>
      </c>
      <c r="K119" s="16">
        <f>+'MATRIZ (A)'!K119*K$168</f>
        <v>0</v>
      </c>
      <c r="L119" s="16">
        <f>+'MATRIZ (A)'!L119*L$168</f>
        <v>77.159022680960661</v>
      </c>
      <c r="M119" s="16">
        <f>+'MATRIZ (A)'!M119*M$168</f>
        <v>0</v>
      </c>
      <c r="N119" s="16">
        <f>+'MATRIZ (A)'!N119*N$168</f>
        <v>33.090201125790813</v>
      </c>
      <c r="O119" s="16">
        <f>+'MATRIZ (A)'!O119*O$168</f>
        <v>31.092571991190706</v>
      </c>
      <c r="P119" s="16">
        <f>+'MATRIZ (A)'!P119*P$168</f>
        <v>499.96707711298831</v>
      </c>
      <c r="Q119" s="16">
        <f>+'MATRIZ (A)'!Q119*Q$168</f>
        <v>7.2336791758103314E-2</v>
      </c>
      <c r="R119" s="16">
        <f>+'MATRIZ (A)'!R119*R$168</f>
        <v>520.46443952213656</v>
      </c>
      <c r="S119" s="16">
        <f>+'MATRIZ (A)'!S119*S$168</f>
        <v>14.600089225869178</v>
      </c>
      <c r="T119" s="16">
        <f>+'MATRIZ (A)'!T119*T$168</f>
        <v>0</v>
      </c>
      <c r="U119" s="16">
        <f>+'MATRIZ (A)'!U119*U$168</f>
        <v>55.322414690981333</v>
      </c>
      <c r="V119" s="16">
        <f>+'MATRIZ (A)'!V119*V$168</f>
        <v>1.7951361209607761E-6</v>
      </c>
      <c r="W119" s="16">
        <f>+'MATRIZ (A)'!W119*W$168</f>
        <v>0.33121009814625391</v>
      </c>
      <c r="X119" s="16">
        <f>+'MATRIZ (A)'!X119*X$168</f>
        <v>119.17015102108357</v>
      </c>
      <c r="Y119" s="16">
        <f>+'MATRIZ (A)'!Y119*Y$168</f>
        <v>35.198223847886595</v>
      </c>
      <c r="Z119" s="16">
        <f>+'MATRIZ (A)'!Z119*Z$168</f>
        <v>129.27839497893228</v>
      </c>
      <c r="AA119" s="16">
        <f>+'MATRIZ (A)'!AA119*AA$168</f>
        <v>0</v>
      </c>
      <c r="AB119" s="16">
        <f>+'MATRIZ (A)'!AB119*AB$168</f>
        <v>70.139020045323051</v>
      </c>
      <c r="AC119" s="16">
        <f>+'MATRIZ (A)'!AC119*AC$168</f>
        <v>6.6047744972266029</v>
      </c>
      <c r="AD119" s="16">
        <f>+'MATRIZ (A)'!AD119*AD$168</f>
        <v>3.5368682663491503E-2</v>
      </c>
      <c r="AE119" s="16">
        <f>+'MATRIZ (A)'!AE119*AE$168</f>
        <v>5.5691295047881936E-4</v>
      </c>
      <c r="AF119" s="16">
        <f>+'MATRIZ (A)'!AF119*AF$168</f>
        <v>63.774366790077686</v>
      </c>
      <c r="AG119" s="16">
        <f>+'MATRIZ (A)'!AG119*AG$168</f>
        <v>8.7540836746093878E-2</v>
      </c>
      <c r="AH119" s="16">
        <f>+'MATRIZ (A)'!AH119*AH$168</f>
        <v>1.1212287174473765E-5</v>
      </c>
      <c r="AI119" s="16">
        <f>+'MATRIZ (A)'!AI119*AI$168</f>
        <v>386.15623265671746</v>
      </c>
      <c r="AJ119" s="16">
        <f>+'MATRIZ (A)'!AJ119*AJ$168</f>
        <v>359.34781822100996</v>
      </c>
      <c r="AK119" s="16">
        <f>+'MATRIZ (A)'!AK119*AK$168</f>
        <v>50.26270884319532</v>
      </c>
      <c r="AL119" s="16">
        <f>+'MATRIZ (A)'!AL119*AL$168</f>
        <v>105.4254585061411</v>
      </c>
      <c r="AM119" s="16">
        <f>+'MATRIZ (A)'!AM119*AM$168</f>
        <v>345.22009266424953</v>
      </c>
      <c r="AN119" s="16">
        <f>+'MATRIZ (A)'!AN119*AN$168</f>
        <v>422.858246029155</v>
      </c>
      <c r="AO119" s="16">
        <f>+'MATRIZ (A)'!AO119*AO$168</f>
        <v>184.83931270443512</v>
      </c>
      <c r="AP119" s="16">
        <f>+'MATRIZ (A)'!AP119*AP$168</f>
        <v>263.85495818504944</v>
      </c>
      <c r="AQ119" s="16">
        <f>+'MATRIZ (A)'!AQ119*AQ$168</f>
        <v>367.31915902716042</v>
      </c>
      <c r="AR119" s="16">
        <f>+'MATRIZ (A)'!AR119*AR$168</f>
        <v>294.25758290426234</v>
      </c>
      <c r="AS119" s="16">
        <f>+'MATRIZ (A)'!AS119*AS$168</f>
        <v>29.525339937894305</v>
      </c>
      <c r="AT119" s="16">
        <f>+'MATRIZ (A)'!AT119*AT$168</f>
        <v>40.156076079333197</v>
      </c>
      <c r="AU119" s="16">
        <f>+'MATRIZ (A)'!AU119*AU$168</f>
        <v>149.17636296802564</v>
      </c>
      <c r="AV119" s="16">
        <f>+'MATRIZ (A)'!AV119*AV$168</f>
        <v>183.02649770123864</v>
      </c>
      <c r="AW119" s="16">
        <f>+'MATRIZ (A)'!AW119*AW$168</f>
        <v>301.20571822177158</v>
      </c>
      <c r="AX119" s="16">
        <f>+'MATRIZ (A)'!AX119*AX$168</f>
        <v>206.21951540402955</v>
      </c>
      <c r="AY119" s="16">
        <f>+'MATRIZ (A)'!AY119*AY$168</f>
        <v>7.7195222068255607</v>
      </c>
      <c r="AZ119" s="16">
        <f>+'MATRIZ (A)'!AZ119*AZ$168</f>
        <v>621.59891986195976</v>
      </c>
      <c r="BA119" s="16">
        <f>+'MATRIZ (A)'!BA119*BA$168</f>
        <v>30.835620324213693</v>
      </c>
      <c r="BB119" s="16">
        <f>+'MATRIZ (A)'!BB119*BB$168</f>
        <v>35.709651155768668</v>
      </c>
      <c r="BC119" s="16">
        <f>+'MATRIZ (A)'!BC119*BC$168</f>
        <v>162.46909252749569</v>
      </c>
      <c r="BD119" s="16">
        <f>+'MATRIZ (A)'!BD119*BD$168</f>
        <v>7.1833795534676552</v>
      </c>
      <c r="BE119" s="16">
        <f>+'MATRIZ (A)'!BE119*BE$168</f>
        <v>7.7730876440634358</v>
      </c>
      <c r="BF119" s="16">
        <f>+'MATRIZ (A)'!BF119*BF$168</f>
        <v>110.50826396075563</v>
      </c>
      <c r="BG119" s="16">
        <f>+'MATRIZ (A)'!BG119*BG$168</f>
        <v>572.30376224705606</v>
      </c>
      <c r="BH119" s="16">
        <f>+'MATRIZ (A)'!BH119*BH$168</f>
        <v>123.55032845219353</v>
      </c>
      <c r="BI119" s="16">
        <f>+'MATRIZ (A)'!BI119*BI$168</f>
        <v>0</v>
      </c>
      <c r="BJ119" s="16">
        <f>+'MATRIZ (A)'!BJ119*BJ$168</f>
        <v>264.05110637166877</v>
      </c>
      <c r="BK119" s="16">
        <f>+'MATRIZ (A)'!BK119*BK$168</f>
        <v>12.663895887740919</v>
      </c>
      <c r="BL119" s="16">
        <f>+'MATRIZ (A)'!BL119*BL$168</f>
        <v>173.15569100506229</v>
      </c>
      <c r="BM119" s="16">
        <f>+'MATRIZ (A)'!BM119*BM$168</f>
        <v>117.71885123313136</v>
      </c>
      <c r="BN119" s="16">
        <f>+'MATRIZ (A)'!BN119*BN$168</f>
        <v>292.95110357321676</v>
      </c>
      <c r="BO119" s="16">
        <f>+'MATRIZ (A)'!BO119*BO$168</f>
        <v>8.2519025564961286</v>
      </c>
      <c r="BP119" s="16">
        <f>+'MATRIZ (A)'!BP119*BP$168</f>
        <v>156.89649210819852</v>
      </c>
      <c r="BQ119" s="16">
        <f>+'MATRIZ (A)'!BQ119*BQ$168</f>
        <v>65.810457991376481</v>
      </c>
      <c r="BR119" s="16">
        <f>+'MATRIZ (A)'!BR119*BR$168</f>
        <v>277.66859501288803</v>
      </c>
      <c r="BS119" s="16">
        <f>+'MATRIZ (A)'!BS119*BS$168</f>
        <v>111.35309979044533</v>
      </c>
      <c r="BT119" s="16">
        <f>+'MATRIZ (A)'!BT119*BT$168</f>
        <v>105.35981303478746</v>
      </c>
      <c r="BU119" s="16">
        <f>+'MATRIZ (A)'!BU119*BU$168</f>
        <v>651.3733316897135</v>
      </c>
      <c r="BV119" s="16">
        <f>+'MATRIZ (A)'!BV119*BV$168</f>
        <v>312.32905504404675</v>
      </c>
      <c r="BW119" s="16">
        <f>+'MATRIZ (A)'!BW119*BW$168</f>
        <v>69.483253553584035</v>
      </c>
      <c r="BX119" s="16">
        <f>+'MATRIZ (A)'!BX119*BX$168</f>
        <v>0.18142782802508711</v>
      </c>
      <c r="BY119" s="16">
        <f>+'MATRIZ (A)'!BY119*BY$168</f>
        <v>18.390771315943862</v>
      </c>
      <c r="BZ119" s="16">
        <f>+'MATRIZ (A)'!BZ119*BZ$168</f>
        <v>179.75567367307906</v>
      </c>
      <c r="CA119" s="16">
        <f>+'MATRIZ (A)'!CA119*CA$168</f>
        <v>5.9032292484489224</v>
      </c>
      <c r="CB119" s="16">
        <f>+'MATRIZ (A)'!CB119*CB$168</f>
        <v>3.7381455513586994</v>
      </c>
      <c r="CC119" s="16">
        <f>+'MATRIZ (A)'!CC119*CC$168</f>
        <v>53.623268603005144</v>
      </c>
      <c r="CD119" s="16">
        <f>+'MATRIZ (A)'!CD119*CD$168</f>
        <v>29.899249435994317</v>
      </c>
      <c r="CE119" s="16">
        <f>+'MATRIZ (A)'!CE119*CE$168</f>
        <v>153.37991308268005</v>
      </c>
      <c r="CF119" s="16">
        <f>+'MATRIZ (A)'!CF119*CF$168</f>
        <v>226.3482856899281</v>
      </c>
      <c r="CG119" s="16">
        <f>+'MATRIZ (A)'!CG119*CG$168</f>
        <v>11001.760432476567</v>
      </c>
      <c r="CH119" s="16">
        <f>+'MATRIZ (A)'!CH119*CH$168</f>
        <v>30.688173839756608</v>
      </c>
      <c r="CI119" s="16">
        <f>+'MATRIZ (A)'!CI119*CI$168</f>
        <v>59.569293024450779</v>
      </c>
      <c r="CJ119" s="16">
        <f>+'MATRIZ (A)'!CJ119*CJ$168</f>
        <v>397.33428154252965</v>
      </c>
      <c r="CK119" s="16">
        <f>+'MATRIZ (A)'!CK119*CK$168</f>
        <v>2.7737981160452074E-2</v>
      </c>
      <c r="CL119" s="16">
        <f>+'MATRIZ (A)'!CL119*CL$168</f>
        <v>60.268250829382282</v>
      </c>
      <c r="CM119" s="16">
        <f>+'MATRIZ (A)'!CM119*CM$168</f>
        <v>0.51589088618545831</v>
      </c>
      <c r="CN119" s="16">
        <f>+'MATRIZ (A)'!CN119*CN$168</f>
        <v>2994.9716911325736</v>
      </c>
      <c r="CO119" s="16">
        <f>+'MATRIZ (A)'!CO119*CO$168</f>
        <v>91.224048692841066</v>
      </c>
      <c r="CP119" s="16">
        <f>+'MATRIZ (A)'!CP119*CP$168</f>
        <v>2.8260616951632396</v>
      </c>
      <c r="CQ119" s="16">
        <f>+'MATRIZ (A)'!CQ119*CQ$168</f>
        <v>166.03366530763924</v>
      </c>
      <c r="CR119" s="16">
        <f>+'MATRIZ (A)'!CR119*CR$168</f>
        <v>185.51950873787192</v>
      </c>
      <c r="CS119" s="16">
        <f>+'MATRIZ (A)'!CS119*CS$168</f>
        <v>343.37806443310348</v>
      </c>
      <c r="CT119" s="16">
        <f>+'MATRIZ (A)'!CT119*CT$168</f>
        <v>97.921371779345733</v>
      </c>
      <c r="CU119" s="16">
        <f>+'MATRIZ (A)'!CU119*CU$168</f>
        <v>165.60622828614902</v>
      </c>
      <c r="CV119" s="16">
        <f>+'MATRIZ (A)'!CV119*CV$168</f>
        <v>113.5385646872121</v>
      </c>
      <c r="CW119" s="16">
        <f>+'MATRIZ (A)'!CW119*CW$168</f>
        <v>69.092261333925094</v>
      </c>
      <c r="CX119" s="16">
        <f>+'MATRIZ (A)'!CX119*CX$168</f>
        <v>785.69697448932857</v>
      </c>
      <c r="CY119" s="16">
        <f>+'MATRIZ (A)'!CY119*CY$168</f>
        <v>501.29826308878074</v>
      </c>
      <c r="CZ119" s="16">
        <f>+'MATRIZ (A)'!CZ119*CZ$168</f>
        <v>76.676070580271869</v>
      </c>
      <c r="DA119" s="16">
        <f>+'MATRIZ (A)'!DA119*DA$168</f>
        <v>1117.9683508539215</v>
      </c>
      <c r="DB119" s="16">
        <f>+'MATRIZ (A)'!DB119*DB$168</f>
        <v>318.67832987506284</v>
      </c>
      <c r="DC119" s="16">
        <f>+'MATRIZ (A)'!DC119*DC$168</f>
        <v>13575.937338177338</v>
      </c>
      <c r="DD119" s="16">
        <f>+'MATRIZ (A)'!DD119*DD$168</f>
        <v>11231.191130695781</v>
      </c>
      <c r="DE119" s="16">
        <f>+'MATRIZ (A)'!DE119*DE$168</f>
        <v>36642.047490447643</v>
      </c>
      <c r="DF119" s="16">
        <f>+'MATRIZ (A)'!DF119*DF$168</f>
        <v>13751.699381333356</v>
      </c>
      <c r="DG119" s="16">
        <f>+'MATRIZ (A)'!DG119*DG$168</f>
        <v>735.48029099069731</v>
      </c>
      <c r="DH119" s="16">
        <f>+'MATRIZ (A)'!DH119*DH$168</f>
        <v>490.93047758164676</v>
      </c>
      <c r="DI119" s="16">
        <f>+'MATRIZ (A)'!DI119*DI$168</f>
        <v>953.08067333214569</v>
      </c>
      <c r="DJ119" s="16">
        <f>+'MATRIZ (A)'!DJ119*DJ$168</f>
        <v>344.98562521414675</v>
      </c>
      <c r="DK119" s="16">
        <f>+'MATRIZ (A)'!DK119*DK$168</f>
        <v>552.2520883370405</v>
      </c>
      <c r="DL119" s="16">
        <f>+'MATRIZ (A)'!DL119*DL$168</f>
        <v>63.670408448563542</v>
      </c>
      <c r="DM119" s="16">
        <f>+'MATRIZ (A)'!DM119*DM$168</f>
        <v>382.55195950723225</v>
      </c>
      <c r="DN119" s="16">
        <f>+'MATRIZ (A)'!DN119*DN$168</f>
        <v>88.226265440017059</v>
      </c>
      <c r="DO119" s="16">
        <f>+'MATRIZ (A)'!DO119*DO$168</f>
        <v>11.800923404884333</v>
      </c>
      <c r="DP119" s="16">
        <f>+'MATRIZ (A)'!DP119*DP$168</f>
        <v>255.90418872250467</v>
      </c>
      <c r="DQ119" s="16">
        <f>+'MATRIZ (A)'!DQ119*DQ$168</f>
        <v>6.7984251516421219</v>
      </c>
      <c r="DR119" s="16">
        <f>+'MATRIZ (A)'!DR119*DR$168</f>
        <v>151.34006910107314</v>
      </c>
      <c r="DS119" s="16">
        <f>+'MATRIZ (A)'!DS119*DS$168</f>
        <v>1213.0653816625452</v>
      </c>
      <c r="DT119" s="16">
        <f>+'MATRIZ (A)'!DT119*DT$168</f>
        <v>12.526287818957577</v>
      </c>
      <c r="DU119" s="16">
        <f>+'MATRIZ (A)'!DU119*DU$168</f>
        <v>43.705384983765605</v>
      </c>
      <c r="DV119" s="16">
        <f>+'MATRIZ (A)'!DV119*DV$168</f>
        <v>2926.2795426623179</v>
      </c>
      <c r="DW119" s="16">
        <f>+'MATRIZ (A)'!DW119*DW$168</f>
        <v>12.773852720676334</v>
      </c>
      <c r="DX119" s="16">
        <f>+'MATRIZ (A)'!DX119*DX$168</f>
        <v>117.3769515509431</v>
      </c>
      <c r="DY119" s="16">
        <f>+'MATRIZ (A)'!DY119*DY$168</f>
        <v>396.08914410463348</v>
      </c>
      <c r="DZ119" s="16">
        <f>+'MATRIZ (A)'!DZ119*DZ$168</f>
        <v>443.66366056261541</v>
      </c>
      <c r="EA119" s="16">
        <f>+'MATRIZ (A)'!EA119*EA$168</f>
        <v>145.71443056890334</v>
      </c>
      <c r="EB119" s="16">
        <f>+'MATRIZ (A)'!EB119*EB$168</f>
        <v>212.45088937737623</v>
      </c>
      <c r="EC119" s="16">
        <f>+'MATRIZ (A)'!EC119*EC$168</f>
        <v>32.169113913467385</v>
      </c>
      <c r="ED119" s="16">
        <f>+'MATRIZ (A)'!ED119*ED$168</f>
        <v>2.0011124661099822</v>
      </c>
      <c r="EE119" s="16">
        <f>+'MATRIZ (A)'!EE119*EE$168</f>
        <v>60.531191456577133</v>
      </c>
      <c r="EF119" s="16">
        <f>+'MATRIZ (A)'!EF119*EF$168</f>
        <v>3.2262002209143179</v>
      </c>
      <c r="EG119" s="16">
        <f>+'MATRIZ (A)'!EG119*EG$168</f>
        <v>6.2892255553814742</v>
      </c>
      <c r="EH119" s="16">
        <f>+'MATRIZ (A)'!EH119*EH$168</f>
        <v>0</v>
      </c>
      <c r="EI119" s="18">
        <f t="shared" si="10"/>
        <v>113830.20341654631</v>
      </c>
      <c r="EJ119" s="20">
        <f>+'MATRIZ (I-A) INVERSA'!FM119</f>
        <v>48353.869757997527</v>
      </c>
      <c r="EK119" s="20">
        <f>+'MATRIZ (I-A) INVERSA'!FN119</f>
        <v>0</v>
      </c>
      <c r="EL119" s="20">
        <f>+'MATRIZ (I-A) INVERSA'!FO119</f>
        <v>0</v>
      </c>
      <c r="EM119" s="20">
        <f>+'MATRIZ (I-A) INVERSA'!FP119</f>
        <v>0</v>
      </c>
      <c r="EN119" s="20">
        <f>+'MATRIZ (I-A) INVERSA'!FQ119</f>
        <v>0</v>
      </c>
      <c r="EO119" s="20">
        <f>+'MATRIZ (I-A) INVERSA'!FR119</f>
        <v>0</v>
      </c>
      <c r="EP119" s="20">
        <f>+'MATRIZ (I-A) INVERSA'!FS119</f>
        <v>0</v>
      </c>
      <c r="EQ119" s="20">
        <f>+'MATRIZ (I-A) INVERSA'!FT119</f>
        <v>0</v>
      </c>
      <c r="ER119" s="20">
        <f>+'MATRIZ (I-A) INVERSA'!FU119</f>
        <v>0</v>
      </c>
      <c r="ES119" s="20">
        <f>+'MATRIZ (I-A) INVERSA'!FV119</f>
        <v>0</v>
      </c>
      <c r="ET119" s="20">
        <f>+'MATRIZ (I-A) INVERSA'!FW119</f>
        <v>0</v>
      </c>
      <c r="EU119" s="20">
        <f>+'MATRIZ (I-A) INVERSA'!FX119</f>
        <v>28.503331197901126</v>
      </c>
      <c r="EV119" s="20">
        <f>+'MATRIZ (I-A) INVERSA'!FY119</f>
        <v>29.90379284833293</v>
      </c>
      <c r="EW119" s="20">
        <f>+'MATRIZ (I-A) INVERSA'!FZ119</f>
        <v>0</v>
      </c>
      <c r="EX119" s="20">
        <f>+'MATRIZ (I-A) INVERSA'!GA119</f>
        <v>0</v>
      </c>
      <c r="EY119" s="20">
        <f>+'MATRIZ (I-A) INVERSA'!GB119</f>
        <v>36.488273677971158</v>
      </c>
      <c r="EZ119" s="20">
        <f>+'MATRIZ (I-A) INVERSA'!GC119</f>
        <v>811.03916967254509</v>
      </c>
      <c r="FA119" s="20">
        <f>+'MATRIZ (I-A) INVERSA'!GD119</f>
        <v>533.96188732349299</v>
      </c>
      <c r="FB119" s="20">
        <f>+'MATRIZ (I-A) INVERSA'!GE119</f>
        <v>15.290483289606405</v>
      </c>
      <c r="FC119" s="20">
        <f>+'MATRIZ (I-A) INVERSA'!GF119</f>
        <v>335.5238522740234</v>
      </c>
      <c r="FD119" s="20">
        <f>+'MATRIZ (I-A) INVERSA'!GG119</f>
        <v>1946.655833795337</v>
      </c>
      <c r="FE119" s="20">
        <f>+'MATRIZ (I-A) INVERSA'!GH119</f>
        <v>737.79964058907365</v>
      </c>
      <c r="FF119" s="20">
        <f>+'MATRIZ (I-A) INVERSA'!GI119</f>
        <v>105.35195976757217</v>
      </c>
      <c r="FG119" s="18">
        <f t="shared" si="8"/>
        <v>52934.387982433378</v>
      </c>
      <c r="FH119" s="17">
        <f t="shared" si="11"/>
        <v>166764.59139897968</v>
      </c>
      <c r="FI119" s="28"/>
      <c r="FJ119" s="17">
        <v>166764.59139897974</v>
      </c>
      <c r="FK119" s="50">
        <f t="shared" si="9"/>
        <v>0</v>
      </c>
      <c r="FM119" s="48">
        <f>+IFERROR((FH119/'MIP 2012'!FH119*100-100),0)</f>
        <v>1.5252163293064172</v>
      </c>
    </row>
    <row r="120" spans="1:169" s="7" customFormat="1" ht="21.95" customHeight="1" thickBot="1" x14ac:dyDescent="0.25">
      <c r="A120" s="12" t="s">
        <v>302</v>
      </c>
      <c r="B120" s="12" t="s">
        <v>303</v>
      </c>
      <c r="C120" s="16">
        <f>+'MATRIZ (A)'!C120*C$168</f>
        <v>0</v>
      </c>
      <c r="D120" s="16">
        <f>+'MATRIZ (A)'!D120*D$168</f>
        <v>0</v>
      </c>
      <c r="E120" s="16">
        <f>+'MATRIZ (A)'!E120*E$168</f>
        <v>3.9742087033708524E-2</v>
      </c>
      <c r="F120" s="16">
        <f>+'MATRIZ (A)'!F120*F$168</f>
        <v>0</v>
      </c>
      <c r="G120" s="16">
        <f>+'MATRIZ (A)'!G120*G$168</f>
        <v>0</v>
      </c>
      <c r="H120" s="16">
        <f>+'MATRIZ (A)'!H120*H$168</f>
        <v>0</v>
      </c>
      <c r="I120" s="16">
        <f>+'MATRIZ (A)'!I120*I$168</f>
        <v>0</v>
      </c>
      <c r="J120" s="16">
        <f>+'MATRIZ (A)'!J120*J$168</f>
        <v>0</v>
      </c>
      <c r="K120" s="16">
        <f>+'MATRIZ (A)'!K120*K$168</f>
        <v>0</v>
      </c>
      <c r="L120" s="16">
        <f>+'MATRIZ (A)'!L120*L$168</f>
        <v>0.41702061139973473</v>
      </c>
      <c r="M120" s="16">
        <f>+'MATRIZ (A)'!M120*M$168</f>
        <v>0</v>
      </c>
      <c r="N120" s="16">
        <f>+'MATRIZ (A)'!N120*N$168</f>
        <v>95.990530347000842</v>
      </c>
      <c r="O120" s="16">
        <f>+'MATRIZ (A)'!O120*O$168</f>
        <v>0.21544817696435048</v>
      </c>
      <c r="P120" s="16">
        <f>+'MATRIZ (A)'!P120*P$168</f>
        <v>1.0405286318953546</v>
      </c>
      <c r="Q120" s="16">
        <f>+'MATRIZ (A)'!Q120*Q$168</f>
        <v>24.307838482364893</v>
      </c>
      <c r="R120" s="16">
        <f>+'MATRIZ (A)'!R120*R$168</f>
        <v>8049.2036513675148</v>
      </c>
      <c r="S120" s="16">
        <f>+'MATRIZ (A)'!S120*S$168</f>
        <v>5.1685325349228854</v>
      </c>
      <c r="T120" s="16">
        <f>+'MATRIZ (A)'!T120*T$168</f>
        <v>6.1920009660858773E-5</v>
      </c>
      <c r="U120" s="16">
        <f>+'MATRIZ (A)'!U120*U$168</f>
        <v>247.46650662898091</v>
      </c>
      <c r="V120" s="16">
        <f>+'MATRIZ (A)'!V120*V$168</f>
        <v>164.88894395113411</v>
      </c>
      <c r="W120" s="16">
        <f>+'MATRIZ (A)'!W120*W$168</f>
        <v>1.3317312429136792</v>
      </c>
      <c r="X120" s="16">
        <f>+'MATRIZ (A)'!X120*X$168</f>
        <v>1785.4794947788785</v>
      </c>
      <c r="Y120" s="16">
        <f>+'MATRIZ (A)'!Y120*Y$168</f>
        <v>0</v>
      </c>
      <c r="Z120" s="16">
        <f>+'MATRIZ (A)'!Z120*Z$168</f>
        <v>6.8129581316808228</v>
      </c>
      <c r="AA120" s="16">
        <f>+'MATRIZ (A)'!AA120*AA$168</f>
        <v>1.3316651074922758E-2</v>
      </c>
      <c r="AB120" s="16">
        <f>+'MATRIZ (A)'!AB120*AB$168</f>
        <v>338.93178968469988</v>
      </c>
      <c r="AC120" s="16">
        <f>+'MATRIZ (A)'!AC120*AC$168</f>
        <v>1.1978281901871057</v>
      </c>
      <c r="AD120" s="16">
        <f>+'MATRIZ (A)'!AD120*AD$168</f>
        <v>9.1968249209116639E-3</v>
      </c>
      <c r="AE120" s="16">
        <f>+'MATRIZ (A)'!AE120*AE$168</f>
        <v>2.1254413602564521</v>
      </c>
      <c r="AF120" s="16">
        <f>+'MATRIZ (A)'!AF120*AF$168</f>
        <v>513.93164965441701</v>
      </c>
      <c r="AG120" s="16">
        <f>+'MATRIZ (A)'!AG120*AG$168</f>
        <v>3.2293452208853554E-3</v>
      </c>
      <c r="AH120" s="16">
        <f>+'MATRIZ (A)'!AH120*AH$168</f>
        <v>189.55353532022494</v>
      </c>
      <c r="AI120" s="16">
        <f>+'MATRIZ (A)'!AI120*AI$168</f>
        <v>1039.7795632990258</v>
      </c>
      <c r="AJ120" s="16">
        <f>+'MATRIZ (A)'!AJ120*AJ$168</f>
        <v>529.46467270129233</v>
      </c>
      <c r="AK120" s="16">
        <f>+'MATRIZ (A)'!AK120*AK$168</f>
        <v>461.85339320777348</v>
      </c>
      <c r="AL120" s="16">
        <f>+'MATRIZ (A)'!AL120*AL$168</f>
        <v>2942.6012211349139</v>
      </c>
      <c r="AM120" s="16">
        <f>+'MATRIZ (A)'!AM120*AM$168</f>
        <v>458.46103669143611</v>
      </c>
      <c r="AN120" s="16">
        <f>+'MATRIZ (A)'!AN120*AN$168</f>
        <v>293.59638772192523</v>
      </c>
      <c r="AO120" s="16">
        <f>+'MATRIZ (A)'!AO120*AO$168</f>
        <v>365.15938034189827</v>
      </c>
      <c r="AP120" s="16">
        <f>+'MATRIZ (A)'!AP120*AP$168</f>
        <v>798.10572731912475</v>
      </c>
      <c r="AQ120" s="16">
        <f>+'MATRIZ (A)'!AQ120*AQ$168</f>
        <v>8690.5431281345082</v>
      </c>
      <c r="AR120" s="16">
        <f>+'MATRIZ (A)'!AR120*AR$168</f>
        <v>326.92180768222426</v>
      </c>
      <c r="AS120" s="16">
        <f>+'MATRIZ (A)'!AS120*AS$168</f>
        <v>127.14548616908276</v>
      </c>
      <c r="AT120" s="16">
        <f>+'MATRIZ (A)'!AT120*AT$168</f>
        <v>820.16443945608069</v>
      </c>
      <c r="AU120" s="16">
        <f>+'MATRIZ (A)'!AU120*AU$168</f>
        <v>520.81951174233529</v>
      </c>
      <c r="AV120" s="16">
        <f>+'MATRIZ (A)'!AV120*AV$168</f>
        <v>2014.2735033711758</v>
      </c>
      <c r="AW120" s="16">
        <f>+'MATRIZ (A)'!AW120*AW$168</f>
        <v>1201.9650289946842</v>
      </c>
      <c r="AX120" s="16">
        <f>+'MATRIZ (A)'!AX120*AX$168</f>
        <v>176.09140273753002</v>
      </c>
      <c r="AY120" s="16">
        <f>+'MATRIZ (A)'!AY120*AY$168</f>
        <v>274.2533899246697</v>
      </c>
      <c r="AZ120" s="16">
        <f>+'MATRIZ (A)'!AZ120*AZ$168</f>
        <v>1157.2973177618385</v>
      </c>
      <c r="BA120" s="16">
        <f>+'MATRIZ (A)'!BA120*BA$168</f>
        <v>4.2348219848899617E-2</v>
      </c>
      <c r="BB120" s="16">
        <f>+'MATRIZ (A)'!BB120*BB$168</f>
        <v>581.70983394937662</v>
      </c>
      <c r="BC120" s="16">
        <f>+'MATRIZ (A)'!BC120*BC$168</f>
        <v>1765.9207967351917</v>
      </c>
      <c r="BD120" s="16">
        <f>+'MATRIZ (A)'!BD120*BD$168</f>
        <v>50.28784747755266</v>
      </c>
      <c r="BE120" s="16">
        <f>+'MATRIZ (A)'!BE120*BE$168</f>
        <v>247.4841155853353</v>
      </c>
      <c r="BF120" s="16">
        <f>+'MATRIZ (A)'!BF120*BF$168</f>
        <v>668.14548034495476</v>
      </c>
      <c r="BG120" s="16">
        <f>+'MATRIZ (A)'!BG120*BG$168</f>
        <v>1330.1182249426374</v>
      </c>
      <c r="BH120" s="16">
        <f>+'MATRIZ (A)'!BH120*BH$168</f>
        <v>4215.2685606952382</v>
      </c>
      <c r="BI120" s="16">
        <f>+'MATRIZ (A)'!BI120*BI$168</f>
        <v>0</v>
      </c>
      <c r="BJ120" s="16">
        <f>+'MATRIZ (A)'!BJ120*BJ$168</f>
        <v>331.97848322521418</v>
      </c>
      <c r="BK120" s="16">
        <f>+'MATRIZ (A)'!BK120*BK$168</f>
        <v>62.337138790898408</v>
      </c>
      <c r="BL120" s="16">
        <f>+'MATRIZ (A)'!BL120*BL$168</f>
        <v>302.02288389664642</v>
      </c>
      <c r="BM120" s="16">
        <f>+'MATRIZ (A)'!BM120*BM$168</f>
        <v>233.23836611959612</v>
      </c>
      <c r="BN120" s="16">
        <f>+'MATRIZ (A)'!BN120*BN$168</f>
        <v>805.91050753336549</v>
      </c>
      <c r="BO120" s="16">
        <f>+'MATRIZ (A)'!BO120*BO$168</f>
        <v>41.823042309097403</v>
      </c>
      <c r="BP120" s="16">
        <f>+'MATRIZ (A)'!BP120*BP$168</f>
        <v>880.25561945776451</v>
      </c>
      <c r="BQ120" s="16">
        <f>+'MATRIZ (A)'!BQ120*BQ$168</f>
        <v>2340.0706819839183</v>
      </c>
      <c r="BR120" s="16">
        <f>+'MATRIZ (A)'!BR120*BR$168</f>
        <v>1992.9612943849354</v>
      </c>
      <c r="BS120" s="16">
        <f>+'MATRIZ (A)'!BS120*BS$168</f>
        <v>250.45128551984232</v>
      </c>
      <c r="BT120" s="16">
        <f>+'MATRIZ (A)'!BT120*BT$168</f>
        <v>93.782571495735127</v>
      </c>
      <c r="BU120" s="16">
        <f>+'MATRIZ (A)'!BU120*BU$168</f>
        <v>794.22091222103279</v>
      </c>
      <c r="BV120" s="16">
        <f>+'MATRIZ (A)'!BV120*BV$168</f>
        <v>447.90739963720608</v>
      </c>
      <c r="BW120" s="16">
        <f>+'MATRIZ (A)'!BW120*BW$168</f>
        <v>1529.964996919173</v>
      </c>
      <c r="BX120" s="16">
        <f>+'MATRIZ (A)'!BX120*BX$168</f>
        <v>1827.6557157147695</v>
      </c>
      <c r="BY120" s="16">
        <f>+'MATRIZ (A)'!BY120*BY$168</f>
        <v>565.22887996281668</v>
      </c>
      <c r="BZ120" s="16">
        <f>+'MATRIZ (A)'!BZ120*BZ$168</f>
        <v>771.99492277405022</v>
      </c>
      <c r="CA120" s="16">
        <f>+'MATRIZ (A)'!CA120*CA$168</f>
        <v>132.84144492929192</v>
      </c>
      <c r="CB120" s="16">
        <f>+'MATRIZ (A)'!CB120*CB$168</f>
        <v>129.00609711661136</v>
      </c>
      <c r="CC120" s="16">
        <f>+'MATRIZ (A)'!CC120*CC$168</f>
        <v>2257.7165240248769</v>
      </c>
      <c r="CD120" s="16">
        <f>+'MATRIZ (A)'!CD120*CD$168</f>
        <v>2855.9975027390292</v>
      </c>
      <c r="CE120" s="16">
        <f>+'MATRIZ (A)'!CE120*CE$168</f>
        <v>9623.0251990956567</v>
      </c>
      <c r="CF120" s="16">
        <f>+'MATRIZ (A)'!CF120*CF$168</f>
        <v>3372.4095150343869</v>
      </c>
      <c r="CG120" s="16">
        <f>+'MATRIZ (A)'!CG120*CG$168</f>
        <v>62311.713292886932</v>
      </c>
      <c r="CH120" s="16">
        <f>+'MATRIZ (A)'!CH120*CH$168</f>
        <v>961.18733361947977</v>
      </c>
      <c r="CI120" s="16">
        <f>+'MATRIZ (A)'!CI120*CI$168</f>
        <v>1241.2304016807186</v>
      </c>
      <c r="CJ120" s="16">
        <f>+'MATRIZ (A)'!CJ120*CJ$168</f>
        <v>56.132802992616554</v>
      </c>
      <c r="CK120" s="16">
        <f>+'MATRIZ (A)'!CK120*CK$168</f>
        <v>0.48460627018046581</v>
      </c>
      <c r="CL120" s="16">
        <f>+'MATRIZ (A)'!CL120*CL$168</f>
        <v>1512.9262566632481</v>
      </c>
      <c r="CM120" s="16">
        <f>+'MATRIZ (A)'!CM120*CM$168</f>
        <v>157.6480743257475</v>
      </c>
      <c r="CN120" s="16">
        <f>+'MATRIZ (A)'!CN120*CN$168</f>
        <v>187777.60747552494</v>
      </c>
      <c r="CO120" s="16">
        <f>+'MATRIZ (A)'!CO120*CO$168</f>
        <v>18000.948754166868</v>
      </c>
      <c r="CP120" s="16">
        <f>+'MATRIZ (A)'!CP120*CP$168</f>
        <v>0</v>
      </c>
      <c r="CQ120" s="16">
        <f>+'MATRIZ (A)'!CQ120*CQ$168</f>
        <v>2503.7038896753661</v>
      </c>
      <c r="CR120" s="16">
        <f>+'MATRIZ (A)'!CR120*CR$168</f>
        <v>47.28990402481935</v>
      </c>
      <c r="CS120" s="16">
        <f>+'MATRIZ (A)'!CS120*CS$168</f>
        <v>3567.1124373010325</v>
      </c>
      <c r="CT120" s="16">
        <f>+'MATRIZ (A)'!CT120*CT$168</f>
        <v>2759.1443648378745</v>
      </c>
      <c r="CU120" s="16">
        <f>+'MATRIZ (A)'!CU120*CU$168</f>
        <v>911.56339842513216</v>
      </c>
      <c r="CV120" s="16">
        <f>+'MATRIZ (A)'!CV120*CV$168</f>
        <v>3106.5470102019608</v>
      </c>
      <c r="CW120" s="16">
        <f>+'MATRIZ (A)'!CW120*CW$168</f>
        <v>1098.1417353768231</v>
      </c>
      <c r="CX120" s="16">
        <f>+'MATRIZ (A)'!CX120*CX$168</f>
        <v>11994.132149263247</v>
      </c>
      <c r="CY120" s="16">
        <f>+'MATRIZ (A)'!CY120*CY$168</f>
        <v>32296.64270153498</v>
      </c>
      <c r="CZ120" s="16">
        <f>+'MATRIZ (A)'!CZ120*CZ$168</f>
        <v>3652.622280782929</v>
      </c>
      <c r="DA120" s="16">
        <f>+'MATRIZ (A)'!DA120*DA$168</f>
        <v>5566.4636040107835</v>
      </c>
      <c r="DB120" s="16">
        <f>+'MATRIZ (A)'!DB120*DB$168</f>
        <v>8174.0997427198026</v>
      </c>
      <c r="DC120" s="16">
        <f>+'MATRIZ (A)'!DC120*DC$168</f>
        <v>28068.17853776101</v>
      </c>
      <c r="DD120" s="16">
        <f>+'MATRIZ (A)'!DD120*DD$168</f>
        <v>4490.4166576892376</v>
      </c>
      <c r="DE120" s="16">
        <f>+'MATRIZ (A)'!DE120*DE$168</f>
        <v>563.06976354707206</v>
      </c>
      <c r="DF120" s="16">
        <f>+'MATRIZ (A)'!DF120*DF$168</f>
        <v>2481.8415067312885</v>
      </c>
      <c r="DG120" s="16">
        <f>+'MATRIZ (A)'!DG120*DG$168</f>
        <v>21043.939586423501</v>
      </c>
      <c r="DH120" s="16">
        <f>+'MATRIZ (A)'!DH120*DH$168</f>
        <v>7453.7338509331321</v>
      </c>
      <c r="DI120" s="16">
        <f>+'MATRIZ (A)'!DI120*DI$168</f>
        <v>4840.0007828074768</v>
      </c>
      <c r="DJ120" s="16">
        <f>+'MATRIZ (A)'!DJ120*DJ$168</f>
        <v>13814.960735954026</v>
      </c>
      <c r="DK120" s="16">
        <f>+'MATRIZ (A)'!DK120*DK$168</f>
        <v>6784.5721784282214</v>
      </c>
      <c r="DL120" s="16">
        <f>+'MATRIZ (A)'!DL120*DL$168</f>
        <v>3532.1078079847539</v>
      </c>
      <c r="DM120" s="16">
        <f>+'MATRIZ (A)'!DM120*DM$168</f>
        <v>12570.58633724171</v>
      </c>
      <c r="DN120" s="16">
        <f>+'MATRIZ (A)'!DN120*DN$168</f>
        <v>5710.054146736029</v>
      </c>
      <c r="DO120" s="16">
        <f>+'MATRIZ (A)'!DO120*DO$168</f>
        <v>1156.1949808080112</v>
      </c>
      <c r="DP120" s="16">
        <f>+'MATRIZ (A)'!DP120*DP$168</f>
        <v>3020.1386177123386</v>
      </c>
      <c r="DQ120" s="16">
        <f>+'MATRIZ (A)'!DQ120*DQ$168</f>
        <v>655.38514864904414</v>
      </c>
      <c r="DR120" s="16">
        <f>+'MATRIZ (A)'!DR120*DR$168</f>
        <v>2306.372785481743</v>
      </c>
      <c r="DS120" s="16">
        <f>+'MATRIZ (A)'!DS120*DS$168</f>
        <v>1411.4575326323245</v>
      </c>
      <c r="DT120" s="16">
        <f>+'MATRIZ (A)'!DT120*DT$168</f>
        <v>597.5913789353807</v>
      </c>
      <c r="DU120" s="16">
        <f>+'MATRIZ (A)'!DU120*DU$168</f>
        <v>33220.300420383603</v>
      </c>
      <c r="DV120" s="16">
        <f>+'MATRIZ (A)'!DV120*DV$168</f>
        <v>16246.832752286473</v>
      </c>
      <c r="DW120" s="16">
        <f>+'MATRIZ (A)'!DW120*DW$168</f>
        <v>5239.413623370021</v>
      </c>
      <c r="DX120" s="16">
        <f>+'MATRIZ (A)'!DX120*DX$168</f>
        <v>105.96714062318406</v>
      </c>
      <c r="DY120" s="16">
        <f>+'MATRIZ (A)'!DY120*DY$168</f>
        <v>24472.52398519995</v>
      </c>
      <c r="DZ120" s="16">
        <f>+'MATRIZ (A)'!DZ120*DZ$168</f>
        <v>31811.186212032742</v>
      </c>
      <c r="EA120" s="16">
        <f>+'MATRIZ (A)'!EA120*EA$168</f>
        <v>3529.1717033262739</v>
      </c>
      <c r="EB120" s="16">
        <f>+'MATRIZ (A)'!EB120*EB$168</f>
        <v>1484.9551191208238</v>
      </c>
      <c r="EC120" s="16">
        <f>+'MATRIZ (A)'!EC120*EC$168</f>
        <v>6571.9659722890383</v>
      </c>
      <c r="ED120" s="16">
        <f>+'MATRIZ (A)'!ED120*ED$168</f>
        <v>360.72754886327135</v>
      </c>
      <c r="EE120" s="16">
        <f>+'MATRIZ (A)'!EE120*EE$168</f>
        <v>10099.799662449333</v>
      </c>
      <c r="EF120" s="16">
        <f>+'MATRIZ (A)'!EF120*EF$168</f>
        <v>387.65442113733911</v>
      </c>
      <c r="EG120" s="16">
        <f>+'MATRIZ (A)'!EG120*EG$168</f>
        <v>780.77425176665463</v>
      </c>
      <c r="EH120" s="16">
        <f>+'MATRIZ (A)'!EH120*EH$168</f>
        <v>0</v>
      </c>
      <c r="EI120" s="18">
        <f t="shared" si="10"/>
        <v>676637.62093274144</v>
      </c>
      <c r="EJ120" s="20">
        <f>+'MATRIZ (I-A) INVERSA'!FM120</f>
        <v>1940302.7310594104</v>
      </c>
      <c r="EK120" s="20">
        <f>+'MATRIZ (I-A) INVERSA'!FN120</f>
        <v>0</v>
      </c>
      <c r="EL120" s="20">
        <f>+'MATRIZ (I-A) INVERSA'!FO120</f>
        <v>16988.078711002836</v>
      </c>
      <c r="EM120" s="20">
        <f>+'MATRIZ (I-A) INVERSA'!FP120</f>
        <v>0</v>
      </c>
      <c r="EN120" s="20">
        <f>+'MATRIZ (I-A) INVERSA'!FQ120</f>
        <v>0</v>
      </c>
      <c r="EO120" s="20">
        <f>+'MATRIZ (I-A) INVERSA'!FR120</f>
        <v>0</v>
      </c>
      <c r="EP120" s="20">
        <f>+'MATRIZ (I-A) INVERSA'!FS120</f>
        <v>0</v>
      </c>
      <c r="EQ120" s="20">
        <f>+'MATRIZ (I-A) INVERSA'!FT120</f>
        <v>0</v>
      </c>
      <c r="ER120" s="20">
        <f>+'MATRIZ (I-A) INVERSA'!FU120</f>
        <v>0</v>
      </c>
      <c r="ES120" s="20">
        <f>+'MATRIZ (I-A) INVERSA'!FV120</f>
        <v>0</v>
      </c>
      <c r="ET120" s="20">
        <f>+'MATRIZ (I-A) INVERSA'!FW120</f>
        <v>0</v>
      </c>
      <c r="EU120" s="20">
        <f>+'MATRIZ (I-A) INVERSA'!FX120</f>
        <v>43.642502644456329</v>
      </c>
      <c r="EV120" s="20">
        <f>+'MATRIZ (I-A) INVERSA'!FY120</f>
        <v>0</v>
      </c>
      <c r="EW120" s="20">
        <f>+'MATRIZ (I-A) INVERSA'!FZ120</f>
        <v>0</v>
      </c>
      <c r="EX120" s="20">
        <f>+'MATRIZ (I-A) INVERSA'!GA120</f>
        <v>0</v>
      </c>
      <c r="EY120" s="20">
        <f>+'MATRIZ (I-A) INVERSA'!GB120</f>
        <v>0</v>
      </c>
      <c r="EZ120" s="20">
        <f>+'MATRIZ (I-A) INVERSA'!GC120</f>
        <v>9.8598077495071124</v>
      </c>
      <c r="FA120" s="20">
        <f>+'MATRIZ (I-A) INVERSA'!GD120</f>
        <v>48.344863804034873</v>
      </c>
      <c r="FB120" s="20">
        <f>+'MATRIZ (I-A) INVERSA'!GE120</f>
        <v>0</v>
      </c>
      <c r="FC120" s="20">
        <f>+'MATRIZ (I-A) INVERSA'!GF120</f>
        <v>48.50389296128499</v>
      </c>
      <c r="FD120" s="20">
        <f>+'MATRIZ (I-A) INVERSA'!GG120</f>
        <v>123.08856771158877</v>
      </c>
      <c r="FE120" s="20">
        <f>+'MATRIZ (I-A) INVERSA'!GH120</f>
        <v>127.22332580009177</v>
      </c>
      <c r="FF120" s="20">
        <f>+'MATRIZ (I-A) INVERSA'!GI120</f>
        <v>0</v>
      </c>
      <c r="FG120" s="18">
        <f t="shared" si="8"/>
        <v>1957691.4727310843</v>
      </c>
      <c r="FH120" s="17">
        <f t="shared" si="11"/>
        <v>2634329.0936638257</v>
      </c>
      <c r="FI120" s="28"/>
      <c r="FJ120" s="17">
        <v>2634329.093663828</v>
      </c>
      <c r="FK120" s="50">
        <f t="shared" si="9"/>
        <v>0</v>
      </c>
      <c r="FM120" s="48">
        <f>+IFERROR((FH120/'MIP 2012'!FH120*100-100),0)</f>
        <v>0.44052120041371268</v>
      </c>
    </row>
    <row r="121" spans="1:169" s="7" customFormat="1" ht="21.95" customHeight="1" thickBot="1" x14ac:dyDescent="0.25">
      <c r="A121" s="12" t="s">
        <v>304</v>
      </c>
      <c r="B121" s="12" t="s">
        <v>305</v>
      </c>
      <c r="C121" s="16">
        <f>+'MATRIZ (A)'!C121*C$168</f>
        <v>0</v>
      </c>
      <c r="D121" s="16">
        <f>+'MATRIZ (A)'!D121*D$168</f>
        <v>0</v>
      </c>
      <c r="E121" s="16">
        <f>+'MATRIZ (A)'!E121*E$168</f>
        <v>0</v>
      </c>
      <c r="F121" s="16">
        <f>+'MATRIZ (A)'!F121*F$168</f>
        <v>0</v>
      </c>
      <c r="G121" s="16">
        <f>+'MATRIZ (A)'!G121*G$168</f>
        <v>0</v>
      </c>
      <c r="H121" s="16">
        <f>+'MATRIZ (A)'!H121*H$168</f>
        <v>0</v>
      </c>
      <c r="I121" s="16">
        <f>+'MATRIZ (A)'!I121*I$168</f>
        <v>0</v>
      </c>
      <c r="J121" s="16">
        <f>+'MATRIZ (A)'!J121*J$168</f>
        <v>0</v>
      </c>
      <c r="K121" s="16">
        <f>+'MATRIZ (A)'!K121*K$168</f>
        <v>0</v>
      </c>
      <c r="L121" s="16">
        <f>+'MATRIZ (A)'!L121*L$168</f>
        <v>86.125691075504349</v>
      </c>
      <c r="M121" s="16">
        <f>+'MATRIZ (A)'!M121*M$168</f>
        <v>0</v>
      </c>
      <c r="N121" s="16">
        <f>+'MATRIZ (A)'!N121*N$168</f>
        <v>66.205627882192502</v>
      </c>
      <c r="O121" s="16">
        <f>+'MATRIZ (A)'!O121*O$168</f>
        <v>86.600083291833954</v>
      </c>
      <c r="P121" s="16">
        <f>+'MATRIZ (A)'!P121*P$168</f>
        <v>0</v>
      </c>
      <c r="Q121" s="16">
        <f>+'MATRIZ (A)'!Q121*Q$168</f>
        <v>69.328068501965816</v>
      </c>
      <c r="R121" s="16">
        <f>+'MATRIZ (A)'!R121*R$168</f>
        <v>209.2209348152366</v>
      </c>
      <c r="S121" s="16">
        <f>+'MATRIZ (A)'!S121*S$168</f>
        <v>0.12661351972624474</v>
      </c>
      <c r="T121" s="16">
        <f>+'MATRIZ (A)'!T121*T$168</f>
        <v>0</v>
      </c>
      <c r="U121" s="16">
        <f>+'MATRIZ (A)'!U121*U$168</f>
        <v>27.352493182665434</v>
      </c>
      <c r="V121" s="16">
        <f>+'MATRIZ (A)'!V121*V$168</f>
        <v>4.2865154743573752</v>
      </c>
      <c r="W121" s="16">
        <f>+'MATRIZ (A)'!W121*W$168</f>
        <v>400.52820811297494</v>
      </c>
      <c r="X121" s="16">
        <f>+'MATRIZ (A)'!X121*X$168</f>
        <v>88.891060838943844</v>
      </c>
      <c r="Y121" s="16">
        <f>+'MATRIZ (A)'!Y121*Y$168</f>
        <v>0</v>
      </c>
      <c r="Z121" s="16">
        <f>+'MATRIZ (A)'!Z121*Z$168</f>
        <v>0.22201109112381656</v>
      </c>
      <c r="AA121" s="16">
        <f>+'MATRIZ (A)'!AA121*AA$168</f>
        <v>0</v>
      </c>
      <c r="AB121" s="16">
        <f>+'MATRIZ (A)'!AB121*AB$168</f>
        <v>247.43171353237213</v>
      </c>
      <c r="AC121" s="16">
        <f>+'MATRIZ (A)'!AC121*AC$168</f>
        <v>46.655638546124848</v>
      </c>
      <c r="AD121" s="16">
        <f>+'MATRIZ (A)'!AD121*AD$168</f>
        <v>20.369091511279997</v>
      </c>
      <c r="AE121" s="16">
        <f>+'MATRIZ (A)'!AE121*AE$168</f>
        <v>0</v>
      </c>
      <c r="AF121" s="16">
        <f>+'MATRIZ (A)'!AF121*AF$168</f>
        <v>378.68678028522135</v>
      </c>
      <c r="AG121" s="16">
        <f>+'MATRIZ (A)'!AG121*AG$168</f>
        <v>0.96813430973701131</v>
      </c>
      <c r="AH121" s="16">
        <f>+'MATRIZ (A)'!AH121*AH$168</f>
        <v>7.1776796737523973</v>
      </c>
      <c r="AI121" s="16">
        <f>+'MATRIZ (A)'!AI121*AI$168</f>
        <v>199.07157156462904</v>
      </c>
      <c r="AJ121" s="16">
        <f>+'MATRIZ (A)'!AJ121*AJ$168</f>
        <v>220.32947745497194</v>
      </c>
      <c r="AK121" s="16">
        <f>+'MATRIZ (A)'!AK121*AK$168</f>
        <v>843.23918013828268</v>
      </c>
      <c r="AL121" s="16">
        <f>+'MATRIZ (A)'!AL121*AL$168</f>
        <v>658.86771938144352</v>
      </c>
      <c r="AM121" s="16">
        <f>+'MATRIZ (A)'!AM121*AM$168</f>
        <v>244.0324703985506</v>
      </c>
      <c r="AN121" s="16">
        <f>+'MATRIZ (A)'!AN121*AN$168</f>
        <v>145.74723992282586</v>
      </c>
      <c r="AO121" s="16">
        <f>+'MATRIZ (A)'!AO121*AO$168</f>
        <v>128.65128054128991</v>
      </c>
      <c r="AP121" s="16">
        <f>+'MATRIZ (A)'!AP121*AP$168</f>
        <v>479.70815249407264</v>
      </c>
      <c r="AQ121" s="16">
        <f>+'MATRIZ (A)'!AQ121*AQ$168</f>
        <v>1513.4776206367997</v>
      </c>
      <c r="AR121" s="16">
        <f>+'MATRIZ (A)'!AR121*AR$168</f>
        <v>219.31849763516604</v>
      </c>
      <c r="AS121" s="16">
        <f>+'MATRIZ (A)'!AS121*AS$168</f>
        <v>100.0263788039003</v>
      </c>
      <c r="AT121" s="16">
        <f>+'MATRIZ (A)'!AT121*AT$168</f>
        <v>44.652767095012393</v>
      </c>
      <c r="AU121" s="16">
        <f>+'MATRIZ (A)'!AU121*AU$168</f>
        <v>99.562201819064668</v>
      </c>
      <c r="AV121" s="16">
        <f>+'MATRIZ (A)'!AV121*AV$168</f>
        <v>348.23913652115175</v>
      </c>
      <c r="AW121" s="16">
        <f>+'MATRIZ (A)'!AW121*AW$168</f>
        <v>347.44609010860654</v>
      </c>
      <c r="AX121" s="16">
        <f>+'MATRIZ (A)'!AX121*AX$168</f>
        <v>107.12187136533379</v>
      </c>
      <c r="AY121" s="16">
        <f>+'MATRIZ (A)'!AY121*AY$168</f>
        <v>35.126310466719559</v>
      </c>
      <c r="AZ121" s="16">
        <f>+'MATRIZ (A)'!AZ121*AZ$168</f>
        <v>683.52343661173757</v>
      </c>
      <c r="BA121" s="16">
        <f>+'MATRIZ (A)'!BA121*BA$168</f>
        <v>357.09154091199792</v>
      </c>
      <c r="BB121" s="16">
        <f>+'MATRIZ (A)'!BB121*BB$168</f>
        <v>88.464639888535814</v>
      </c>
      <c r="BC121" s="16">
        <f>+'MATRIZ (A)'!BC121*BC$168</f>
        <v>280.31952016674734</v>
      </c>
      <c r="BD121" s="16">
        <f>+'MATRIZ (A)'!BD121*BD$168</f>
        <v>16.123014062109835</v>
      </c>
      <c r="BE121" s="16">
        <f>+'MATRIZ (A)'!BE121*BE$168</f>
        <v>7.6752702619600619</v>
      </c>
      <c r="BF121" s="16">
        <f>+'MATRIZ (A)'!BF121*BF$168</f>
        <v>169.64622740096016</v>
      </c>
      <c r="BG121" s="16">
        <f>+'MATRIZ (A)'!BG121*BG$168</f>
        <v>344.96637965601252</v>
      </c>
      <c r="BH121" s="16">
        <f>+'MATRIZ (A)'!BH121*BH$168</f>
        <v>1314.7404950213361</v>
      </c>
      <c r="BI121" s="16">
        <f>+'MATRIZ (A)'!BI121*BI$168</f>
        <v>0</v>
      </c>
      <c r="BJ121" s="16">
        <f>+'MATRIZ (A)'!BJ121*BJ$168</f>
        <v>188.55746579116837</v>
      </c>
      <c r="BK121" s="16">
        <f>+'MATRIZ (A)'!BK121*BK$168</f>
        <v>6.7224711464128317</v>
      </c>
      <c r="BL121" s="16">
        <f>+'MATRIZ (A)'!BL121*BL$168</f>
        <v>274.96996826985861</v>
      </c>
      <c r="BM121" s="16">
        <f>+'MATRIZ (A)'!BM121*BM$168</f>
        <v>277.3448767114121</v>
      </c>
      <c r="BN121" s="16">
        <f>+'MATRIZ (A)'!BN121*BN$168</f>
        <v>417.40392596895066</v>
      </c>
      <c r="BO121" s="16">
        <f>+'MATRIZ (A)'!BO121*BO$168</f>
        <v>42.925644143084675</v>
      </c>
      <c r="BP121" s="16">
        <f>+'MATRIZ (A)'!BP121*BP$168</f>
        <v>532.5021205680664</v>
      </c>
      <c r="BQ121" s="16">
        <f>+'MATRIZ (A)'!BQ121*BQ$168</f>
        <v>918.10746227600953</v>
      </c>
      <c r="BR121" s="16">
        <f>+'MATRIZ (A)'!BR121*BR$168</f>
        <v>529.29815069221308</v>
      </c>
      <c r="BS121" s="16">
        <f>+'MATRIZ (A)'!BS121*BS$168</f>
        <v>320.73018948894941</v>
      </c>
      <c r="BT121" s="16">
        <f>+'MATRIZ (A)'!BT121*BT$168</f>
        <v>73.90334446595628</v>
      </c>
      <c r="BU121" s="16">
        <f>+'MATRIZ (A)'!BU121*BU$168</f>
        <v>392.53336251595852</v>
      </c>
      <c r="BV121" s="16">
        <f>+'MATRIZ (A)'!BV121*BV$168</f>
        <v>154.04646921835072</v>
      </c>
      <c r="BW121" s="16">
        <f>+'MATRIZ (A)'!BW121*BW$168</f>
        <v>628.72550006512381</v>
      </c>
      <c r="BX121" s="16">
        <f>+'MATRIZ (A)'!BX121*BX$168</f>
        <v>515.18476854771609</v>
      </c>
      <c r="BY121" s="16">
        <f>+'MATRIZ (A)'!BY121*BY$168</f>
        <v>335.41794578087325</v>
      </c>
      <c r="BZ121" s="16">
        <f>+'MATRIZ (A)'!BZ121*BZ$168</f>
        <v>377.58436686731312</v>
      </c>
      <c r="CA121" s="16">
        <f>+'MATRIZ (A)'!CA121*CA$168</f>
        <v>75.06524147962503</v>
      </c>
      <c r="CB121" s="16">
        <f>+'MATRIZ (A)'!CB121*CB$168</f>
        <v>3.3543316479226339</v>
      </c>
      <c r="CC121" s="16">
        <f>+'MATRIZ (A)'!CC121*CC$168</f>
        <v>331.0965703137777</v>
      </c>
      <c r="CD121" s="16">
        <f>+'MATRIZ (A)'!CD121*CD$168</f>
        <v>424.06930425491299</v>
      </c>
      <c r="CE121" s="16">
        <f>+'MATRIZ (A)'!CE121*CE$168</f>
        <v>335.35263143350943</v>
      </c>
      <c r="CF121" s="16">
        <f>+'MATRIZ (A)'!CF121*CF$168</f>
        <v>647.22745360145086</v>
      </c>
      <c r="CG121" s="16">
        <f>+'MATRIZ (A)'!CG121*CG$168</f>
        <v>4347.8200252389697</v>
      </c>
      <c r="CH121" s="16">
        <f>+'MATRIZ (A)'!CH121*CH$168</f>
        <v>229.57779597807956</v>
      </c>
      <c r="CI121" s="16">
        <f>+'MATRIZ (A)'!CI121*CI$168</f>
        <v>180.05885861977885</v>
      </c>
      <c r="CJ121" s="16">
        <f>+'MATRIZ (A)'!CJ121*CJ$168</f>
        <v>41.243841499256611</v>
      </c>
      <c r="CK121" s="16">
        <f>+'MATRIZ (A)'!CK121*CK$168</f>
        <v>0</v>
      </c>
      <c r="CL121" s="16">
        <f>+'MATRIZ (A)'!CL121*CL$168</f>
        <v>262.47436975402559</v>
      </c>
      <c r="CM121" s="16">
        <f>+'MATRIZ (A)'!CM121*CM$168</f>
        <v>523.4484637846632</v>
      </c>
      <c r="CN121" s="16">
        <f>+'MATRIZ (A)'!CN121*CN$168</f>
        <v>22957.400912742316</v>
      </c>
      <c r="CO121" s="16">
        <f>+'MATRIZ (A)'!CO121*CO$168</f>
        <v>2257.7009196162076</v>
      </c>
      <c r="CP121" s="16">
        <f>+'MATRIZ (A)'!CP121*CP$168</f>
        <v>0</v>
      </c>
      <c r="CQ121" s="16">
        <f>+'MATRIZ (A)'!CQ121*CQ$168</f>
        <v>2217.8921452721102</v>
      </c>
      <c r="CR121" s="16">
        <f>+'MATRIZ (A)'!CR121*CR$168</f>
        <v>422.05734334652954</v>
      </c>
      <c r="CS121" s="16">
        <f>+'MATRIZ (A)'!CS121*CS$168</f>
        <v>1468.4275170586513</v>
      </c>
      <c r="CT121" s="16">
        <f>+'MATRIZ (A)'!CT121*CT$168</f>
        <v>1290.9160276016346</v>
      </c>
      <c r="CU121" s="16">
        <f>+'MATRIZ (A)'!CU121*CU$168</f>
        <v>2004.7876728743743</v>
      </c>
      <c r="CV121" s="16">
        <f>+'MATRIZ (A)'!CV121*CV$168</f>
        <v>744.30932693739373</v>
      </c>
      <c r="CW121" s="16">
        <f>+'MATRIZ (A)'!CW121*CW$168</f>
        <v>372.71025077003679</v>
      </c>
      <c r="CX121" s="16">
        <f>+'MATRIZ (A)'!CX121*CX$168</f>
        <v>3085.5226251529957</v>
      </c>
      <c r="CY121" s="16">
        <f>+'MATRIZ (A)'!CY121*CY$168</f>
        <v>2204.4787656293634</v>
      </c>
      <c r="CZ121" s="16">
        <f>+'MATRIZ (A)'!CZ121*CZ$168</f>
        <v>733.78758177215616</v>
      </c>
      <c r="DA121" s="16">
        <f>+'MATRIZ (A)'!DA121*DA$168</f>
        <v>823.96760074704548</v>
      </c>
      <c r="DB121" s="16">
        <f>+'MATRIZ (A)'!DB121*DB$168</f>
        <v>1898.4550128492451</v>
      </c>
      <c r="DC121" s="16">
        <f>+'MATRIZ (A)'!DC121*DC$168</f>
        <v>2938.9321359354776</v>
      </c>
      <c r="DD121" s="16">
        <f>+'MATRIZ (A)'!DD121*DD$168</f>
        <v>581.77527722918637</v>
      </c>
      <c r="DE121" s="16">
        <f>+'MATRIZ (A)'!DE121*DE$168</f>
        <v>2991.145514284734</v>
      </c>
      <c r="DF121" s="16">
        <f>+'MATRIZ (A)'!DF121*DF$168</f>
        <v>520.93678941470159</v>
      </c>
      <c r="DG121" s="16">
        <f>+'MATRIZ (A)'!DG121*DG$168</f>
        <v>20588.9951123881</v>
      </c>
      <c r="DH121" s="16">
        <f>+'MATRIZ (A)'!DH121*DH$168</f>
        <v>16575.563058711665</v>
      </c>
      <c r="DI121" s="16">
        <f>+'MATRIZ (A)'!DI121*DI$168</f>
        <v>1406.8160373121368</v>
      </c>
      <c r="DJ121" s="16">
        <f>+'MATRIZ (A)'!DJ121*DJ$168</f>
        <v>1915.9458513558125</v>
      </c>
      <c r="DK121" s="16">
        <f>+'MATRIZ (A)'!DK121*DK$168</f>
        <v>4204.6061619429702</v>
      </c>
      <c r="DL121" s="16">
        <f>+'MATRIZ (A)'!DL121*DL$168</f>
        <v>486.05186145326292</v>
      </c>
      <c r="DM121" s="16">
        <f>+'MATRIZ (A)'!DM121*DM$168</f>
        <v>953.25653726572193</v>
      </c>
      <c r="DN121" s="16">
        <f>+'MATRIZ (A)'!DN121*DN$168</f>
        <v>2582.5997606752794</v>
      </c>
      <c r="DO121" s="16">
        <f>+'MATRIZ (A)'!DO121*DO$168</f>
        <v>325.84462676385232</v>
      </c>
      <c r="DP121" s="16">
        <f>+'MATRIZ (A)'!DP121*DP$168</f>
        <v>609.99462328554512</v>
      </c>
      <c r="DQ121" s="16">
        <f>+'MATRIZ (A)'!DQ121*DQ$168</f>
        <v>143.63698166193981</v>
      </c>
      <c r="DR121" s="16">
        <f>+'MATRIZ (A)'!DR121*DR$168</f>
        <v>755.06244845882338</v>
      </c>
      <c r="DS121" s="16">
        <f>+'MATRIZ (A)'!DS121*DS$168</f>
        <v>899.29763199420847</v>
      </c>
      <c r="DT121" s="16">
        <f>+'MATRIZ (A)'!DT121*DT$168</f>
        <v>88.766207370908091</v>
      </c>
      <c r="DU121" s="16">
        <f>+'MATRIZ (A)'!DU121*DU$168</f>
        <v>3097.1444367568429</v>
      </c>
      <c r="DV121" s="16">
        <f>+'MATRIZ (A)'!DV121*DV$168</f>
        <v>1654.7148822927354</v>
      </c>
      <c r="DW121" s="16">
        <f>+'MATRIZ (A)'!DW121*DW$168</f>
        <v>411.92135513877849</v>
      </c>
      <c r="DX121" s="16">
        <f>+'MATRIZ (A)'!DX121*DX$168</f>
        <v>165.2541849676085</v>
      </c>
      <c r="DY121" s="16">
        <f>+'MATRIZ (A)'!DY121*DY$168</f>
        <v>3177.7224579285112</v>
      </c>
      <c r="DZ121" s="16">
        <f>+'MATRIZ (A)'!DZ121*DZ$168</f>
        <v>3039.1732729843397</v>
      </c>
      <c r="EA121" s="16">
        <f>+'MATRIZ (A)'!EA121*EA$168</f>
        <v>428.93780240452094</v>
      </c>
      <c r="EB121" s="16">
        <f>+'MATRIZ (A)'!EB121*EB$168</f>
        <v>1314.8245889194925</v>
      </c>
      <c r="EC121" s="16">
        <f>+'MATRIZ (A)'!EC121*EC$168</f>
        <v>293.24839859244122</v>
      </c>
      <c r="ED121" s="16">
        <f>+'MATRIZ (A)'!ED121*ED$168</f>
        <v>45.026639534962555</v>
      </c>
      <c r="EE121" s="16">
        <f>+'MATRIZ (A)'!EE121*EE$168</f>
        <v>313.44810760898258</v>
      </c>
      <c r="EF121" s="16">
        <f>+'MATRIZ (A)'!EF121*EF$168</f>
        <v>171.77800139684129</v>
      </c>
      <c r="EG121" s="16">
        <f>+'MATRIZ (A)'!EG121*EG$168</f>
        <v>24.859355006704281</v>
      </c>
      <c r="EH121" s="16">
        <f>+'MATRIZ (A)'!EH121*EH$168</f>
        <v>0</v>
      </c>
      <c r="EI121" s="18">
        <f t="shared" si="10"/>
        <v>139313.78555950476</v>
      </c>
      <c r="EJ121" s="20">
        <f>+'MATRIZ (I-A) INVERSA'!FM121</f>
        <v>31365.12920789007</v>
      </c>
      <c r="EK121" s="20">
        <f>+'MATRIZ (I-A) INVERSA'!FN121</f>
        <v>0</v>
      </c>
      <c r="EL121" s="20">
        <f>+'MATRIZ (I-A) INVERSA'!FO121</f>
        <v>0</v>
      </c>
      <c r="EM121" s="20">
        <f>+'MATRIZ (I-A) INVERSA'!FP121</f>
        <v>0</v>
      </c>
      <c r="EN121" s="20">
        <f>+'MATRIZ (I-A) INVERSA'!FQ121</f>
        <v>0</v>
      </c>
      <c r="EO121" s="20">
        <f>+'MATRIZ (I-A) INVERSA'!FR121</f>
        <v>0</v>
      </c>
      <c r="EP121" s="20">
        <f>+'MATRIZ (I-A) INVERSA'!FS121</f>
        <v>0</v>
      </c>
      <c r="EQ121" s="20">
        <f>+'MATRIZ (I-A) INVERSA'!FT121</f>
        <v>0</v>
      </c>
      <c r="ER121" s="20">
        <f>+'MATRIZ (I-A) INVERSA'!FU121</f>
        <v>0</v>
      </c>
      <c r="ES121" s="20">
        <f>+'MATRIZ (I-A) INVERSA'!FV121</f>
        <v>0</v>
      </c>
      <c r="ET121" s="20">
        <f>+'MATRIZ (I-A) INVERSA'!FW121</f>
        <v>0</v>
      </c>
      <c r="EU121" s="20">
        <f>+'MATRIZ (I-A) INVERSA'!FX121</f>
        <v>0</v>
      </c>
      <c r="EV121" s="20">
        <f>+'MATRIZ (I-A) INVERSA'!FY121</f>
        <v>0</v>
      </c>
      <c r="EW121" s="20">
        <f>+'MATRIZ (I-A) INVERSA'!FZ121</f>
        <v>0</v>
      </c>
      <c r="EX121" s="20">
        <f>+'MATRIZ (I-A) INVERSA'!GA121</f>
        <v>110.33069944852767</v>
      </c>
      <c r="EY121" s="20">
        <f>+'MATRIZ (I-A) INVERSA'!GB121</f>
        <v>0</v>
      </c>
      <c r="EZ121" s="20">
        <f>+'MATRIZ (I-A) INVERSA'!GC121</f>
        <v>0</v>
      </c>
      <c r="FA121" s="20">
        <f>+'MATRIZ (I-A) INVERSA'!GD121</f>
        <v>0</v>
      </c>
      <c r="FB121" s="20">
        <f>+'MATRIZ (I-A) INVERSA'!GE121</f>
        <v>0</v>
      </c>
      <c r="FC121" s="20">
        <f>+'MATRIZ (I-A) INVERSA'!GF121</f>
        <v>0</v>
      </c>
      <c r="FD121" s="20">
        <f>+'MATRIZ (I-A) INVERSA'!GG121</f>
        <v>0</v>
      </c>
      <c r="FE121" s="20">
        <f>+'MATRIZ (I-A) INVERSA'!GH121</f>
        <v>0</v>
      </c>
      <c r="FF121" s="20">
        <f>+'MATRIZ (I-A) INVERSA'!GI121</f>
        <v>0</v>
      </c>
      <c r="FG121" s="18">
        <f t="shared" si="8"/>
        <v>31475.459907338598</v>
      </c>
      <c r="FH121" s="17">
        <f t="shared" si="11"/>
        <v>170789.24546684336</v>
      </c>
      <c r="FI121" s="28"/>
      <c r="FJ121" s="17">
        <v>170789.24546684333</v>
      </c>
      <c r="FK121" s="50">
        <f t="shared" si="9"/>
        <v>0</v>
      </c>
      <c r="FM121" s="48">
        <f>+IFERROR((FH121/'MIP 2012'!FH121*100-100),0)</f>
        <v>1.2743445429719884</v>
      </c>
    </row>
    <row r="122" spans="1:169" s="7" customFormat="1" ht="21.95" customHeight="1" thickBot="1" x14ac:dyDescent="0.25">
      <c r="A122" s="12" t="s">
        <v>306</v>
      </c>
      <c r="B122" s="12" t="s">
        <v>307</v>
      </c>
      <c r="C122" s="16">
        <f>+'MATRIZ (A)'!C122*C$168</f>
        <v>8.1322198201540536E-3</v>
      </c>
      <c r="D122" s="16">
        <f>+'MATRIZ (A)'!D122*D$168</f>
        <v>9.9276888424674695E-3</v>
      </c>
      <c r="E122" s="16">
        <f>+'MATRIZ (A)'!E122*E$168</f>
        <v>4.2895734561406457E-3</v>
      </c>
      <c r="F122" s="16">
        <f>+'MATRIZ (A)'!F122*F$168</f>
        <v>4.0646408296871168E-2</v>
      </c>
      <c r="G122" s="16">
        <f>+'MATRIZ (A)'!G122*G$168</f>
        <v>7.4714633006882315E-3</v>
      </c>
      <c r="H122" s="16">
        <f>+'MATRIZ (A)'!H122*H$168</f>
        <v>2.355846580942678E-2</v>
      </c>
      <c r="I122" s="16">
        <f>+'MATRIZ (A)'!I122*I$168</f>
        <v>3.1686485163397414E-3</v>
      </c>
      <c r="J122" s="16">
        <f>+'MATRIZ (A)'!J122*J$168</f>
        <v>1.7847143782421457E-3</v>
      </c>
      <c r="K122" s="16">
        <f>+'MATRIZ (A)'!K122*K$168</f>
        <v>2.3808814729993757E-2</v>
      </c>
      <c r="L122" s="16">
        <f>+'MATRIZ (A)'!L122*L$168</f>
        <v>189.5504542177072</v>
      </c>
      <c r="M122" s="16">
        <f>+'MATRIZ (A)'!M122*M$168</f>
        <v>2.0843550695079597E-2</v>
      </c>
      <c r="N122" s="16">
        <f>+'MATRIZ (A)'!N122*N$168</f>
        <v>14.978370391375186</v>
      </c>
      <c r="O122" s="16">
        <f>+'MATRIZ (A)'!O122*O$168</f>
        <v>3.2543292158564103E-3</v>
      </c>
      <c r="P122" s="16">
        <f>+'MATRIZ (A)'!P122*P$168</f>
        <v>0.41324378136507445</v>
      </c>
      <c r="Q122" s="16">
        <f>+'MATRIZ (A)'!Q122*Q$168</f>
        <v>23.533339163641923</v>
      </c>
      <c r="R122" s="16">
        <f>+'MATRIZ (A)'!R122*R$168</f>
        <v>490.89297746698583</v>
      </c>
      <c r="S122" s="16">
        <f>+'MATRIZ (A)'!S122*S$168</f>
        <v>181.80202853115247</v>
      </c>
      <c r="T122" s="16">
        <f>+'MATRIZ (A)'!T122*T$168</f>
        <v>6.4105382630749858E-2</v>
      </c>
      <c r="U122" s="16">
        <f>+'MATRIZ (A)'!U122*U$168</f>
        <v>71.726541906194029</v>
      </c>
      <c r="V122" s="16">
        <f>+'MATRIZ (A)'!V122*V$168</f>
        <v>8.1462842109181324</v>
      </c>
      <c r="W122" s="16">
        <f>+'MATRIZ (A)'!W122*W$168</f>
        <v>181.60842195212953</v>
      </c>
      <c r="X122" s="16">
        <f>+'MATRIZ (A)'!X122*X$168</f>
        <v>1267.0236785324651</v>
      </c>
      <c r="Y122" s="16">
        <f>+'MATRIZ (A)'!Y122*Y$168</f>
        <v>5.3663877230992751E-2</v>
      </c>
      <c r="Z122" s="16">
        <f>+'MATRIZ (A)'!Z122*Z$168</f>
        <v>770.44703568481441</v>
      </c>
      <c r="AA122" s="16">
        <f>+'MATRIZ (A)'!AA122*AA$168</f>
        <v>145.2459345827653</v>
      </c>
      <c r="AB122" s="16">
        <f>+'MATRIZ (A)'!AB122*AB$168</f>
        <v>1650.3404598243903</v>
      </c>
      <c r="AC122" s="16">
        <f>+'MATRIZ (A)'!AC122*AC$168</f>
        <v>34.574267839306302</v>
      </c>
      <c r="AD122" s="16">
        <f>+'MATRIZ (A)'!AD122*AD$168</f>
        <v>22.015312934443848</v>
      </c>
      <c r="AE122" s="16">
        <f>+'MATRIZ (A)'!AE122*AE$168</f>
        <v>370.41374923485392</v>
      </c>
      <c r="AF122" s="16">
        <f>+'MATRIZ (A)'!AF122*AF$168</f>
        <v>1669.8178709702593</v>
      </c>
      <c r="AG122" s="16">
        <f>+'MATRIZ (A)'!AG122*AG$168</f>
        <v>2.698335773283145E-6</v>
      </c>
      <c r="AH122" s="16">
        <f>+'MATRIZ (A)'!AH122*AH$168</f>
        <v>7.8907077523727702</v>
      </c>
      <c r="AI122" s="16">
        <f>+'MATRIZ (A)'!AI122*AI$168</f>
        <v>1250.4826921070082</v>
      </c>
      <c r="AJ122" s="16">
        <f>+'MATRIZ (A)'!AJ122*AJ$168</f>
        <v>363.50961610352658</v>
      </c>
      <c r="AK122" s="16">
        <f>+'MATRIZ (A)'!AK122*AK$168</f>
        <v>1362.8230419898246</v>
      </c>
      <c r="AL122" s="16">
        <f>+'MATRIZ (A)'!AL122*AL$168</f>
        <v>353.10084898889522</v>
      </c>
      <c r="AM122" s="16">
        <f>+'MATRIZ (A)'!AM122*AM$168</f>
        <v>95.764428247583851</v>
      </c>
      <c r="AN122" s="16">
        <f>+'MATRIZ (A)'!AN122*AN$168</f>
        <v>6.7726736720408018</v>
      </c>
      <c r="AO122" s="16">
        <f>+'MATRIZ (A)'!AO122*AO$168</f>
        <v>264.15119056649314</v>
      </c>
      <c r="AP122" s="16">
        <f>+'MATRIZ (A)'!AP122*AP$168</f>
        <v>1154.9826210629917</v>
      </c>
      <c r="AQ122" s="16">
        <f>+'MATRIZ (A)'!AQ122*AQ$168</f>
        <v>674.64333010489372</v>
      </c>
      <c r="AR122" s="16">
        <f>+'MATRIZ (A)'!AR122*AR$168</f>
        <v>1602.5166792438661</v>
      </c>
      <c r="AS122" s="16">
        <f>+'MATRIZ (A)'!AS122*AS$168</f>
        <v>107.14278335893079</v>
      </c>
      <c r="AT122" s="16">
        <f>+'MATRIZ (A)'!AT122*AT$168</f>
        <v>31.918019922509124</v>
      </c>
      <c r="AU122" s="16">
        <f>+'MATRIZ (A)'!AU122*AU$168</f>
        <v>49.32769814863655</v>
      </c>
      <c r="AV122" s="16">
        <f>+'MATRIZ (A)'!AV122*AV$168</f>
        <v>608.57471592062018</v>
      </c>
      <c r="AW122" s="16">
        <f>+'MATRIZ (A)'!AW122*AW$168</f>
        <v>754.99437473848491</v>
      </c>
      <c r="AX122" s="16">
        <f>+'MATRIZ (A)'!AX122*AX$168</f>
        <v>70.540432257761935</v>
      </c>
      <c r="AY122" s="16">
        <f>+'MATRIZ (A)'!AY122*AY$168</f>
        <v>94.062690142460127</v>
      </c>
      <c r="AZ122" s="16">
        <f>+'MATRIZ (A)'!AZ122*AZ$168</f>
        <v>437.67365825244065</v>
      </c>
      <c r="BA122" s="16">
        <f>+'MATRIZ (A)'!BA122*BA$168</f>
        <v>1.6294353120635981E-3</v>
      </c>
      <c r="BB122" s="16">
        <f>+'MATRIZ (A)'!BB122*BB$168</f>
        <v>172.40406178645617</v>
      </c>
      <c r="BC122" s="16">
        <f>+'MATRIZ (A)'!BC122*BC$168</f>
        <v>277.25963527918123</v>
      </c>
      <c r="BD122" s="16">
        <f>+'MATRIZ (A)'!BD122*BD$168</f>
        <v>78.029993952360343</v>
      </c>
      <c r="BE122" s="16">
        <f>+'MATRIZ (A)'!BE122*BE$168</f>
        <v>26.010384655575482</v>
      </c>
      <c r="BF122" s="16">
        <f>+'MATRIZ (A)'!BF122*BF$168</f>
        <v>228.74341784350483</v>
      </c>
      <c r="BG122" s="16">
        <f>+'MATRIZ (A)'!BG122*BG$168</f>
        <v>494.59752049098404</v>
      </c>
      <c r="BH122" s="16">
        <f>+'MATRIZ (A)'!BH122*BH$168</f>
        <v>634.54311615280096</v>
      </c>
      <c r="BI122" s="16">
        <f>+'MATRIZ (A)'!BI122*BI$168</f>
        <v>0</v>
      </c>
      <c r="BJ122" s="16">
        <f>+'MATRIZ (A)'!BJ122*BJ$168</f>
        <v>74.322212631247581</v>
      </c>
      <c r="BK122" s="16">
        <f>+'MATRIZ (A)'!BK122*BK$168</f>
        <v>4.0877737253385469</v>
      </c>
      <c r="BL122" s="16">
        <f>+'MATRIZ (A)'!BL122*BL$168</f>
        <v>120.87927540538924</v>
      </c>
      <c r="BM122" s="16">
        <f>+'MATRIZ (A)'!BM122*BM$168</f>
        <v>82.945537972084054</v>
      </c>
      <c r="BN122" s="16">
        <f>+'MATRIZ (A)'!BN122*BN$168</f>
        <v>1130.9360319151631</v>
      </c>
      <c r="BO122" s="16">
        <f>+'MATRIZ (A)'!BO122*BO$168</f>
        <v>244.05295286838651</v>
      </c>
      <c r="BP122" s="16">
        <f>+'MATRIZ (A)'!BP122*BP$168</f>
        <v>220.00526916128919</v>
      </c>
      <c r="BQ122" s="16">
        <f>+'MATRIZ (A)'!BQ122*BQ$168</f>
        <v>491.43632300420927</v>
      </c>
      <c r="BR122" s="16">
        <f>+'MATRIZ (A)'!BR122*BR$168</f>
        <v>835.40761195102016</v>
      </c>
      <c r="BS122" s="16">
        <f>+'MATRIZ (A)'!BS122*BS$168</f>
        <v>18.333671697819295</v>
      </c>
      <c r="BT122" s="16">
        <f>+'MATRIZ (A)'!BT122*BT$168</f>
        <v>56.739155759599129</v>
      </c>
      <c r="BU122" s="16">
        <f>+'MATRIZ (A)'!BU122*BU$168</f>
        <v>835.24833688442652</v>
      </c>
      <c r="BV122" s="16">
        <f>+'MATRIZ (A)'!BV122*BV$168</f>
        <v>463.55415481257359</v>
      </c>
      <c r="BW122" s="16">
        <f>+'MATRIZ (A)'!BW122*BW$168</f>
        <v>620.41879677016709</v>
      </c>
      <c r="BX122" s="16">
        <f>+'MATRIZ (A)'!BX122*BX$168</f>
        <v>157.47216936296272</v>
      </c>
      <c r="BY122" s="16">
        <f>+'MATRIZ (A)'!BY122*BY$168</f>
        <v>34.874205005955332</v>
      </c>
      <c r="BZ122" s="16">
        <f>+'MATRIZ (A)'!BZ122*BZ$168</f>
        <v>449.78217902328441</v>
      </c>
      <c r="CA122" s="16">
        <f>+'MATRIZ (A)'!CA122*CA$168</f>
        <v>54.047900629508746</v>
      </c>
      <c r="CB122" s="16">
        <f>+'MATRIZ (A)'!CB122*CB$168</f>
        <v>4.0226324542250559E-3</v>
      </c>
      <c r="CC122" s="16">
        <f>+'MATRIZ (A)'!CC122*CC$168</f>
        <v>296.24848858685181</v>
      </c>
      <c r="CD122" s="16">
        <f>+'MATRIZ (A)'!CD122*CD$168</f>
        <v>163.41480348264943</v>
      </c>
      <c r="CE122" s="16">
        <f>+'MATRIZ (A)'!CE122*CE$168</f>
        <v>1094.0268685270826</v>
      </c>
      <c r="CF122" s="16">
        <f>+'MATRIZ (A)'!CF122*CF$168</f>
        <v>1172.157165268105</v>
      </c>
      <c r="CG122" s="16">
        <f>+'MATRIZ (A)'!CG122*CG$168</f>
        <v>2274.0287862566556</v>
      </c>
      <c r="CH122" s="16">
        <f>+'MATRIZ (A)'!CH122*CH$168</f>
        <v>319.86039106572372</v>
      </c>
      <c r="CI122" s="16">
        <f>+'MATRIZ (A)'!CI122*CI$168</f>
        <v>242.4794835124965</v>
      </c>
      <c r="CJ122" s="16">
        <f>+'MATRIZ (A)'!CJ122*CJ$168</f>
        <v>2.6992198154302565</v>
      </c>
      <c r="CK122" s="16">
        <f>+'MATRIZ (A)'!CK122*CK$168</f>
        <v>9.807726120698386E-2</v>
      </c>
      <c r="CL122" s="16">
        <f>+'MATRIZ (A)'!CL122*CL$168</f>
        <v>520.52002244306595</v>
      </c>
      <c r="CM122" s="16">
        <f>+'MATRIZ (A)'!CM122*CM$168</f>
        <v>862.52536437760648</v>
      </c>
      <c r="CN122" s="16">
        <f>+'MATRIZ (A)'!CN122*CN$168</f>
        <v>32494.413006256797</v>
      </c>
      <c r="CO122" s="16">
        <f>+'MATRIZ (A)'!CO122*CO$168</f>
        <v>3629.850925588431</v>
      </c>
      <c r="CP122" s="16">
        <f>+'MATRIZ (A)'!CP122*CP$168</f>
        <v>2.8153399660151349E-4</v>
      </c>
      <c r="CQ122" s="16">
        <f>+'MATRIZ (A)'!CQ122*CQ$168</f>
        <v>1464.338800184755</v>
      </c>
      <c r="CR122" s="16">
        <f>+'MATRIZ (A)'!CR122*CR$168</f>
        <v>404.71006636332089</v>
      </c>
      <c r="CS122" s="16">
        <f>+'MATRIZ (A)'!CS122*CS$168</f>
        <v>5464.1678315537092</v>
      </c>
      <c r="CT122" s="16">
        <f>+'MATRIZ (A)'!CT122*CT$168</f>
        <v>825.35904022294949</v>
      </c>
      <c r="CU122" s="16">
        <f>+'MATRIZ (A)'!CU122*CU$168</f>
        <v>834.50608899041993</v>
      </c>
      <c r="CV122" s="16">
        <f>+'MATRIZ (A)'!CV122*CV$168</f>
        <v>1969.9939389437909</v>
      </c>
      <c r="CW122" s="16">
        <f>+'MATRIZ (A)'!CW122*CW$168</f>
        <v>144.7400392836683</v>
      </c>
      <c r="CX122" s="16">
        <f>+'MATRIZ (A)'!CX122*CX$168</f>
        <v>5647.3856061287579</v>
      </c>
      <c r="CY122" s="16">
        <f>+'MATRIZ (A)'!CY122*CY$168</f>
        <v>4197.9727371838808</v>
      </c>
      <c r="CZ122" s="16">
        <f>+'MATRIZ (A)'!CZ122*CZ$168</f>
        <v>378.50135438051149</v>
      </c>
      <c r="DA122" s="16">
        <f>+'MATRIZ (A)'!DA122*DA$168</f>
        <v>1324.3686577839046</v>
      </c>
      <c r="DB122" s="16">
        <f>+'MATRIZ (A)'!DB122*DB$168</f>
        <v>3844.0317758352007</v>
      </c>
      <c r="DC122" s="16">
        <f>+'MATRIZ (A)'!DC122*DC$168</f>
        <v>1641.200593004552</v>
      </c>
      <c r="DD122" s="16">
        <f>+'MATRIZ (A)'!DD122*DD$168</f>
        <v>221.45341050291364</v>
      </c>
      <c r="DE122" s="16">
        <f>+'MATRIZ (A)'!DE122*DE$168</f>
        <v>4681.4968438237465</v>
      </c>
      <c r="DF122" s="16">
        <f>+'MATRIZ (A)'!DF122*DF$168</f>
        <v>410.86517457126854</v>
      </c>
      <c r="DG122" s="16">
        <f>+'MATRIZ (A)'!DG122*DG$168</f>
        <v>6581.992426409387</v>
      </c>
      <c r="DH122" s="16">
        <f>+'MATRIZ (A)'!DH122*DH$168</f>
        <v>2271.5750329242114</v>
      </c>
      <c r="DI122" s="16">
        <f>+'MATRIZ (A)'!DI122*DI$168</f>
        <v>3994.8792017018764</v>
      </c>
      <c r="DJ122" s="16">
        <f>+'MATRIZ (A)'!DJ122*DJ$168</f>
        <v>7215.1381236647921</v>
      </c>
      <c r="DK122" s="16">
        <f>+'MATRIZ (A)'!DK122*DK$168</f>
        <v>3365.0742003360633</v>
      </c>
      <c r="DL122" s="16">
        <f>+'MATRIZ (A)'!DL122*DL$168</f>
        <v>285.66747726520288</v>
      </c>
      <c r="DM122" s="16">
        <f>+'MATRIZ (A)'!DM122*DM$168</f>
        <v>1965.3548401075441</v>
      </c>
      <c r="DN122" s="16">
        <f>+'MATRIZ (A)'!DN122*DN$168</f>
        <v>670.06959733258543</v>
      </c>
      <c r="DO122" s="16">
        <f>+'MATRIZ (A)'!DO122*DO$168</f>
        <v>199.17055984001726</v>
      </c>
      <c r="DP122" s="16">
        <f>+'MATRIZ (A)'!DP122*DP$168</f>
        <v>1416.5112874587003</v>
      </c>
      <c r="DQ122" s="16">
        <f>+'MATRIZ (A)'!DQ122*DQ$168</f>
        <v>247.97940230299696</v>
      </c>
      <c r="DR122" s="16">
        <f>+'MATRIZ (A)'!DR122*DR$168</f>
        <v>2140.0661329515801</v>
      </c>
      <c r="DS122" s="16">
        <f>+'MATRIZ (A)'!DS122*DS$168</f>
        <v>1628.0071950162139</v>
      </c>
      <c r="DT122" s="16">
        <f>+'MATRIZ (A)'!DT122*DT$168</f>
        <v>431.95484403589865</v>
      </c>
      <c r="DU122" s="16">
        <f>+'MATRIZ (A)'!DU122*DU$168</f>
        <v>5025.308807538272</v>
      </c>
      <c r="DV122" s="16">
        <f>+'MATRIZ (A)'!DV122*DV$168</f>
        <v>154.94372039484577</v>
      </c>
      <c r="DW122" s="16">
        <f>+'MATRIZ (A)'!DW122*DW$168</f>
        <v>9.3107388441879468</v>
      </c>
      <c r="DX122" s="16">
        <f>+'MATRIZ (A)'!DX122*DX$168</f>
        <v>30.937555920981278</v>
      </c>
      <c r="DY122" s="16">
        <f>+'MATRIZ (A)'!DY122*DY$168</f>
        <v>4767.8199938957341</v>
      </c>
      <c r="DZ122" s="16">
        <f>+'MATRIZ (A)'!DZ122*DZ$168</f>
        <v>5390.0992861795348</v>
      </c>
      <c r="EA122" s="16">
        <f>+'MATRIZ (A)'!EA122*EA$168</f>
        <v>805.23902230749911</v>
      </c>
      <c r="EB122" s="16">
        <f>+'MATRIZ (A)'!EB122*EB$168</f>
        <v>412.00013489514134</v>
      </c>
      <c r="EC122" s="16">
        <f>+'MATRIZ (A)'!EC122*EC$168</f>
        <v>515.50376811991532</v>
      </c>
      <c r="ED122" s="16">
        <f>+'MATRIZ (A)'!ED122*ED$168</f>
        <v>52.73919748971408</v>
      </c>
      <c r="EE122" s="16">
        <f>+'MATRIZ (A)'!EE122*EE$168</f>
        <v>735.03135986196855</v>
      </c>
      <c r="EF122" s="16">
        <f>+'MATRIZ (A)'!EF122*EF$168</f>
        <v>27.036094014024425</v>
      </c>
      <c r="EG122" s="16">
        <f>+'MATRIZ (A)'!EG122*EG$168</f>
        <v>8.8963764698379855</v>
      </c>
      <c r="EH122" s="16">
        <f>+'MATRIZ (A)'!EH122*EH$168</f>
        <v>0</v>
      </c>
      <c r="EI122" s="18">
        <f t="shared" si="10"/>
        <v>151065.52539246259</v>
      </c>
      <c r="EJ122" s="20">
        <f>+'MATRIZ (I-A) INVERSA'!FM122</f>
        <v>1009.9008010289702</v>
      </c>
      <c r="EK122" s="20">
        <f>+'MATRIZ (I-A) INVERSA'!FN122</f>
        <v>0</v>
      </c>
      <c r="EL122" s="20">
        <f>+'MATRIZ (I-A) INVERSA'!FO122</f>
        <v>0</v>
      </c>
      <c r="EM122" s="20">
        <f>+'MATRIZ (I-A) INVERSA'!FP122</f>
        <v>0</v>
      </c>
      <c r="EN122" s="20">
        <f>+'MATRIZ (I-A) INVERSA'!FQ122</f>
        <v>0</v>
      </c>
      <c r="EO122" s="20">
        <f>+'MATRIZ (I-A) INVERSA'!FR122</f>
        <v>0</v>
      </c>
      <c r="EP122" s="20">
        <f>+'MATRIZ (I-A) INVERSA'!FS122</f>
        <v>0</v>
      </c>
      <c r="EQ122" s="20">
        <f>+'MATRIZ (I-A) INVERSA'!FT122</f>
        <v>0</v>
      </c>
      <c r="ER122" s="20">
        <f>+'MATRIZ (I-A) INVERSA'!FU122</f>
        <v>0</v>
      </c>
      <c r="ES122" s="20">
        <f>+'MATRIZ (I-A) INVERSA'!FV122</f>
        <v>0</v>
      </c>
      <c r="ET122" s="20">
        <f>+'MATRIZ (I-A) INVERSA'!FW122</f>
        <v>0</v>
      </c>
      <c r="EU122" s="20">
        <f>+'MATRIZ (I-A) INVERSA'!FX122</f>
        <v>0.12159507975611604</v>
      </c>
      <c r="EV122" s="20">
        <f>+'MATRIZ (I-A) INVERSA'!FY122</f>
        <v>212.55257596619558</v>
      </c>
      <c r="EW122" s="20">
        <f>+'MATRIZ (I-A) INVERSA'!FZ122</f>
        <v>-3.8546287280658315E-2</v>
      </c>
      <c r="EX122" s="20">
        <f>+'MATRIZ (I-A) INVERSA'!GA122</f>
        <v>2119.0529610824169</v>
      </c>
      <c r="EY122" s="20">
        <f>+'MATRIZ (I-A) INVERSA'!GB122</f>
        <v>0</v>
      </c>
      <c r="EZ122" s="20">
        <f>+'MATRIZ (I-A) INVERSA'!GC122</f>
        <v>0</v>
      </c>
      <c r="FA122" s="20">
        <f>+'MATRIZ (I-A) INVERSA'!GD122</f>
        <v>0</v>
      </c>
      <c r="FB122" s="20">
        <f>+'MATRIZ (I-A) INVERSA'!GE122</f>
        <v>0</v>
      </c>
      <c r="FC122" s="20">
        <f>+'MATRIZ (I-A) INVERSA'!GF122</f>
        <v>0</v>
      </c>
      <c r="FD122" s="20">
        <f>+'MATRIZ (I-A) INVERSA'!GG122</f>
        <v>0</v>
      </c>
      <c r="FE122" s="20">
        <f>+'MATRIZ (I-A) INVERSA'!GH122</f>
        <v>0</v>
      </c>
      <c r="FF122" s="20">
        <f>+'MATRIZ (I-A) INVERSA'!GI122</f>
        <v>0</v>
      </c>
      <c r="FG122" s="18">
        <f t="shared" si="8"/>
        <v>3341.5893868700582</v>
      </c>
      <c r="FH122" s="17">
        <f t="shared" si="11"/>
        <v>154407.11477933265</v>
      </c>
      <c r="FI122" s="28"/>
      <c r="FJ122" s="17">
        <v>154407.11477933254</v>
      </c>
      <c r="FK122" s="50">
        <f t="shared" si="9"/>
        <v>0</v>
      </c>
      <c r="FM122" s="48">
        <f>+IFERROR((FH122/'MIP 2012'!FH122*100-100),0)</f>
        <v>2.1980554272712993</v>
      </c>
    </row>
    <row r="123" spans="1:169" s="7" customFormat="1" ht="21.95" customHeight="1" thickBot="1" x14ac:dyDescent="0.25">
      <c r="A123" s="12" t="s">
        <v>308</v>
      </c>
      <c r="B123" s="12" t="s">
        <v>309</v>
      </c>
      <c r="C123" s="16">
        <f>+'MATRIZ (A)'!C123*C$168</f>
        <v>0.43056311046532925</v>
      </c>
      <c r="D123" s="16">
        <f>+'MATRIZ (A)'!D123*D$168</f>
        <v>0.13507868760545783</v>
      </c>
      <c r="E123" s="16">
        <f>+'MATRIZ (A)'!E123*E$168</f>
        <v>13.082868169866222</v>
      </c>
      <c r="F123" s="16">
        <f>+'MATRIZ (A)'!F123*F$168</f>
        <v>3.0972082231114415</v>
      </c>
      <c r="G123" s="16">
        <f>+'MATRIZ (A)'!G123*G$168</f>
        <v>1.3648382424980321</v>
      </c>
      <c r="H123" s="16">
        <f>+'MATRIZ (A)'!H123*H$168</f>
        <v>3.3151317769821369</v>
      </c>
      <c r="I123" s="16">
        <f>+'MATRIZ (A)'!I123*I$168</f>
        <v>0.93518808208678084</v>
      </c>
      <c r="J123" s="16">
        <f>+'MATRIZ (A)'!J123*J$168</f>
        <v>0.49729650540208503</v>
      </c>
      <c r="K123" s="16">
        <f>+'MATRIZ (A)'!K123*K$168</f>
        <v>1.3856191420882513</v>
      </c>
      <c r="L123" s="16">
        <f>+'MATRIZ (A)'!L123*L$168</f>
        <v>6.5328404874431083</v>
      </c>
      <c r="M123" s="16">
        <f>+'MATRIZ (A)'!M123*M$168</f>
        <v>2.3097100199677163</v>
      </c>
      <c r="N123" s="16">
        <f>+'MATRIZ (A)'!N123*N$168</f>
        <v>40.47594177825421</v>
      </c>
      <c r="O123" s="16">
        <f>+'MATRIZ (A)'!O123*O$168</f>
        <v>1.3936467885391857</v>
      </c>
      <c r="P123" s="16">
        <f>+'MATRIZ (A)'!P123*P$168</f>
        <v>25.856681336436296</v>
      </c>
      <c r="Q123" s="16">
        <f>+'MATRIZ (A)'!Q123*Q$168</f>
        <v>0.69908326815388311</v>
      </c>
      <c r="R123" s="16">
        <f>+'MATRIZ (A)'!R123*R$168</f>
        <v>33.739017317232445</v>
      </c>
      <c r="S123" s="16">
        <f>+'MATRIZ (A)'!S123*S$168</f>
        <v>1.3988056585448692</v>
      </c>
      <c r="T123" s="16">
        <f>+'MATRIZ (A)'!T123*T$168</f>
        <v>5.4847687637066134</v>
      </c>
      <c r="U123" s="16">
        <f>+'MATRIZ (A)'!U123*U$168</f>
        <v>140.91786922510579</v>
      </c>
      <c r="V123" s="16">
        <f>+'MATRIZ (A)'!V123*V$168</f>
        <v>1.2546087549091236</v>
      </c>
      <c r="W123" s="16">
        <f>+'MATRIZ (A)'!W123*W$168</f>
        <v>2.0065201239645214</v>
      </c>
      <c r="X123" s="16">
        <f>+'MATRIZ (A)'!X123*X$168</f>
        <v>14.119056083139188</v>
      </c>
      <c r="Y123" s="16">
        <f>+'MATRIZ (A)'!Y123*Y$168</f>
        <v>5.4129247567933021</v>
      </c>
      <c r="Z123" s="16">
        <f>+'MATRIZ (A)'!Z123*Z$168</f>
        <v>116.40892672836205</v>
      </c>
      <c r="AA123" s="16">
        <f>+'MATRIZ (A)'!AA123*AA$168</f>
        <v>1.9623071762484987</v>
      </c>
      <c r="AB123" s="16">
        <f>+'MATRIZ (A)'!AB123*AB$168</f>
        <v>2346.607449814539</v>
      </c>
      <c r="AC123" s="16">
        <f>+'MATRIZ (A)'!AC123*AC$168</f>
        <v>17.116557343686104</v>
      </c>
      <c r="AD123" s="16">
        <f>+'MATRIZ (A)'!AD123*AD$168</f>
        <v>3.6101518180740704</v>
      </c>
      <c r="AE123" s="16">
        <f>+'MATRIZ (A)'!AE123*AE$168</f>
        <v>3.0864822394695759</v>
      </c>
      <c r="AF123" s="16">
        <f>+'MATRIZ (A)'!AF123*AF$168</f>
        <v>7.7836334678920069</v>
      </c>
      <c r="AG123" s="16">
        <f>+'MATRIZ (A)'!AG123*AG$168</f>
        <v>0.40578079169899028</v>
      </c>
      <c r="AH123" s="16">
        <f>+'MATRIZ (A)'!AH123*AH$168</f>
        <v>0.18248952692726025</v>
      </c>
      <c r="AI123" s="16">
        <f>+'MATRIZ (A)'!AI123*AI$168</f>
        <v>218.40746513818166</v>
      </c>
      <c r="AJ123" s="16">
        <f>+'MATRIZ (A)'!AJ123*AJ$168</f>
        <v>328.26512402189104</v>
      </c>
      <c r="AK123" s="16">
        <f>+'MATRIZ (A)'!AK123*AK$168</f>
        <v>1318.7951066268668</v>
      </c>
      <c r="AL123" s="16">
        <f>+'MATRIZ (A)'!AL123*AL$168</f>
        <v>382.85304504306754</v>
      </c>
      <c r="AM123" s="16">
        <f>+'MATRIZ (A)'!AM123*AM$168</f>
        <v>146.93648461467049</v>
      </c>
      <c r="AN123" s="16">
        <f>+'MATRIZ (A)'!AN123*AN$168</f>
        <v>52.638461900281136</v>
      </c>
      <c r="AO123" s="16">
        <f>+'MATRIZ (A)'!AO123*AO$168</f>
        <v>399.39776389937322</v>
      </c>
      <c r="AP123" s="16">
        <f>+'MATRIZ (A)'!AP123*AP$168</f>
        <v>166.12445341614625</v>
      </c>
      <c r="AQ123" s="16">
        <f>+'MATRIZ (A)'!AQ123*AQ$168</f>
        <v>687.70209945846557</v>
      </c>
      <c r="AR123" s="16">
        <f>+'MATRIZ (A)'!AR123*AR$168</f>
        <v>35.166429190685719</v>
      </c>
      <c r="AS123" s="16">
        <f>+'MATRIZ (A)'!AS123*AS$168</f>
        <v>97.269786182107467</v>
      </c>
      <c r="AT123" s="16">
        <f>+'MATRIZ (A)'!AT123*AT$168</f>
        <v>379.43978092800234</v>
      </c>
      <c r="AU123" s="16">
        <f>+'MATRIZ (A)'!AU123*AU$168</f>
        <v>28.283544001140168</v>
      </c>
      <c r="AV123" s="16">
        <f>+'MATRIZ (A)'!AV123*AV$168</f>
        <v>37.951314972723551</v>
      </c>
      <c r="AW123" s="16">
        <f>+'MATRIZ (A)'!AW123*AW$168</f>
        <v>1015.719193753155</v>
      </c>
      <c r="AX123" s="16">
        <f>+'MATRIZ (A)'!AX123*AX$168</f>
        <v>60.274654916205392</v>
      </c>
      <c r="AY123" s="16">
        <f>+'MATRIZ (A)'!AY123*AY$168</f>
        <v>32.84390218913439</v>
      </c>
      <c r="AZ123" s="16">
        <f>+'MATRIZ (A)'!AZ123*AZ$168</f>
        <v>28.51667117642566</v>
      </c>
      <c r="BA123" s="16">
        <f>+'MATRIZ (A)'!BA123*BA$168</f>
        <v>0.44811275778241477</v>
      </c>
      <c r="BB123" s="16">
        <f>+'MATRIZ (A)'!BB123*BB$168</f>
        <v>34.63611863401848</v>
      </c>
      <c r="BC123" s="16">
        <f>+'MATRIZ (A)'!BC123*BC$168</f>
        <v>796.95283970926948</v>
      </c>
      <c r="BD123" s="16">
        <f>+'MATRIZ (A)'!BD123*BD$168</f>
        <v>5.8082671776216479</v>
      </c>
      <c r="BE123" s="16">
        <f>+'MATRIZ (A)'!BE123*BE$168</f>
        <v>0.91495418566275866</v>
      </c>
      <c r="BF123" s="16">
        <f>+'MATRIZ (A)'!BF123*BF$168</f>
        <v>67.66772901798619</v>
      </c>
      <c r="BG123" s="16">
        <f>+'MATRIZ (A)'!BG123*BG$168</f>
        <v>281.44916055367446</v>
      </c>
      <c r="BH123" s="16">
        <f>+'MATRIZ (A)'!BH123*BH$168</f>
        <v>190.54547279953181</v>
      </c>
      <c r="BI123" s="16">
        <f>+'MATRIZ (A)'!BI123*BI$168</f>
        <v>0</v>
      </c>
      <c r="BJ123" s="16">
        <f>+'MATRIZ (A)'!BJ123*BJ$168</f>
        <v>288.41707454574743</v>
      </c>
      <c r="BK123" s="16">
        <f>+'MATRIZ (A)'!BK123*BK$168</f>
        <v>0.90883443740422887</v>
      </c>
      <c r="BL123" s="16">
        <f>+'MATRIZ (A)'!BL123*BL$168</f>
        <v>6.7101454692215592</v>
      </c>
      <c r="BM123" s="16">
        <f>+'MATRIZ (A)'!BM123*BM$168</f>
        <v>8.3314070513828948</v>
      </c>
      <c r="BN123" s="16">
        <f>+'MATRIZ (A)'!BN123*BN$168</f>
        <v>3008.3596320616584</v>
      </c>
      <c r="BO123" s="16">
        <f>+'MATRIZ (A)'!BO123*BO$168</f>
        <v>26.326815852225192</v>
      </c>
      <c r="BP123" s="16">
        <f>+'MATRIZ (A)'!BP123*BP$168</f>
        <v>244.54491443776703</v>
      </c>
      <c r="BQ123" s="16">
        <f>+'MATRIZ (A)'!BQ123*BQ$168</f>
        <v>619.06108622242152</v>
      </c>
      <c r="BR123" s="16">
        <f>+'MATRIZ (A)'!BR123*BR$168</f>
        <v>384.82568694551321</v>
      </c>
      <c r="BS123" s="16">
        <f>+'MATRIZ (A)'!BS123*BS$168</f>
        <v>7.9751546848121224</v>
      </c>
      <c r="BT123" s="16">
        <f>+'MATRIZ (A)'!BT123*BT$168</f>
        <v>40.241330504480487</v>
      </c>
      <c r="BU123" s="16">
        <f>+'MATRIZ (A)'!BU123*BU$168</f>
        <v>177.81401473791772</v>
      </c>
      <c r="BV123" s="16">
        <f>+'MATRIZ (A)'!BV123*BV$168</f>
        <v>218.97715174543347</v>
      </c>
      <c r="BW123" s="16">
        <f>+'MATRIZ (A)'!BW123*BW$168</f>
        <v>166.66233043522939</v>
      </c>
      <c r="BX123" s="16">
        <f>+'MATRIZ (A)'!BX123*BX$168</f>
        <v>323.63889105573526</v>
      </c>
      <c r="BY123" s="16">
        <f>+'MATRIZ (A)'!BY123*BY$168</f>
        <v>88.127898950635227</v>
      </c>
      <c r="BZ123" s="16">
        <f>+'MATRIZ (A)'!BZ123*BZ$168</f>
        <v>651.42454611649146</v>
      </c>
      <c r="CA123" s="16">
        <f>+'MATRIZ (A)'!CA123*CA$168</f>
        <v>84.647778174731343</v>
      </c>
      <c r="CB123" s="16">
        <f>+'MATRIZ (A)'!CB123*CB$168</f>
        <v>0.14378484357237459</v>
      </c>
      <c r="CC123" s="16">
        <f>+'MATRIZ (A)'!CC123*CC$168</f>
        <v>226.12677847303007</v>
      </c>
      <c r="CD123" s="16">
        <f>+'MATRIZ (A)'!CD123*CD$168</f>
        <v>2597.0071095478379</v>
      </c>
      <c r="CE123" s="16">
        <f>+'MATRIZ (A)'!CE123*CE$168</f>
        <v>130.42581537540281</v>
      </c>
      <c r="CF123" s="16">
        <f>+'MATRIZ (A)'!CF123*CF$168</f>
        <v>617.89590931750843</v>
      </c>
      <c r="CG123" s="16">
        <f>+'MATRIZ (A)'!CG123*CG$168</f>
        <v>2691.9057696492241</v>
      </c>
      <c r="CH123" s="16">
        <f>+'MATRIZ (A)'!CH123*CH$168</f>
        <v>114.13490273297656</v>
      </c>
      <c r="CI123" s="16">
        <f>+'MATRIZ (A)'!CI123*CI$168</f>
        <v>5.5668595675585406</v>
      </c>
      <c r="CJ123" s="16">
        <f>+'MATRIZ (A)'!CJ123*CJ$168</f>
        <v>219.16075929465521</v>
      </c>
      <c r="CK123" s="16">
        <f>+'MATRIZ (A)'!CK123*CK$168</f>
        <v>15.296480574400338</v>
      </c>
      <c r="CL123" s="16">
        <f>+'MATRIZ (A)'!CL123*CL$168</f>
        <v>16527.148370574509</v>
      </c>
      <c r="CM123" s="16">
        <f>+'MATRIZ (A)'!CM123*CM$168</f>
        <v>165.68573858781977</v>
      </c>
      <c r="CN123" s="16">
        <f>+'MATRIZ (A)'!CN123*CN$168</f>
        <v>16883.539841090267</v>
      </c>
      <c r="CO123" s="16">
        <f>+'MATRIZ (A)'!CO123*CO$168</f>
        <v>120.86163275953437</v>
      </c>
      <c r="CP123" s="16">
        <f>+'MATRIZ (A)'!CP123*CP$168</f>
        <v>7.1693037581029351E-2</v>
      </c>
      <c r="CQ123" s="16">
        <f>+'MATRIZ (A)'!CQ123*CQ$168</f>
        <v>275.17936374533957</v>
      </c>
      <c r="CR123" s="16">
        <f>+'MATRIZ (A)'!CR123*CR$168</f>
        <v>29.559565442036725</v>
      </c>
      <c r="CS123" s="16">
        <f>+'MATRIZ (A)'!CS123*CS$168</f>
        <v>1445.244882573508</v>
      </c>
      <c r="CT123" s="16">
        <f>+'MATRIZ (A)'!CT123*CT$168</f>
        <v>43.281159001999818</v>
      </c>
      <c r="CU123" s="16">
        <f>+'MATRIZ (A)'!CU123*CU$168</f>
        <v>1472.5830600081465</v>
      </c>
      <c r="CV123" s="16">
        <f>+'MATRIZ (A)'!CV123*CV$168</f>
        <v>792.19865201088453</v>
      </c>
      <c r="CW123" s="16">
        <f>+'MATRIZ (A)'!CW123*CW$168</f>
        <v>186.43616324568674</v>
      </c>
      <c r="CX123" s="16">
        <f>+'MATRIZ (A)'!CX123*CX$168</f>
        <v>7098.2536171100282</v>
      </c>
      <c r="CY123" s="16">
        <f>+'MATRIZ (A)'!CY123*CY$168</f>
        <v>211.48497226901026</v>
      </c>
      <c r="CZ123" s="16">
        <f>+'MATRIZ (A)'!CZ123*CZ$168</f>
        <v>22.845912347996403</v>
      </c>
      <c r="DA123" s="16">
        <f>+'MATRIZ (A)'!DA123*DA$168</f>
        <v>3393.7502716333333</v>
      </c>
      <c r="DB123" s="16">
        <f>+'MATRIZ (A)'!DB123*DB$168</f>
        <v>2512.6964895083365</v>
      </c>
      <c r="DC123" s="16">
        <f>+'MATRIZ (A)'!DC123*DC$168</f>
        <v>2781.8413788091034</v>
      </c>
      <c r="DD123" s="16">
        <f>+'MATRIZ (A)'!DD123*DD$168</f>
        <v>202.90159278134544</v>
      </c>
      <c r="DE123" s="16">
        <f>+'MATRIZ (A)'!DE123*DE$168</f>
        <v>253.61952036340048</v>
      </c>
      <c r="DF123" s="16">
        <f>+'MATRIZ (A)'!DF123*DF$168</f>
        <v>1468.2051074484655</v>
      </c>
      <c r="DG123" s="16">
        <f>+'MATRIZ (A)'!DG123*DG$168</f>
        <v>8702.0363174317135</v>
      </c>
      <c r="DH123" s="16">
        <f>+'MATRIZ (A)'!DH123*DH$168</f>
        <v>1066.8960911434431</v>
      </c>
      <c r="DI123" s="16">
        <f>+'MATRIZ (A)'!DI123*DI$168</f>
        <v>2457.8769960969703</v>
      </c>
      <c r="DJ123" s="16">
        <f>+'MATRIZ (A)'!DJ123*DJ$168</f>
        <v>5180.4984661398476</v>
      </c>
      <c r="DK123" s="16">
        <f>+'MATRIZ (A)'!DK123*DK$168</f>
        <v>1028.6967923984178</v>
      </c>
      <c r="DL123" s="16">
        <f>+'MATRIZ (A)'!DL123*DL$168</f>
        <v>4326.7262715065172</v>
      </c>
      <c r="DM123" s="16">
        <f>+'MATRIZ (A)'!DM123*DM$168</f>
        <v>11182.114578478246</v>
      </c>
      <c r="DN123" s="16">
        <f>+'MATRIZ (A)'!DN123*DN$168</f>
        <v>936.37794558897417</v>
      </c>
      <c r="DO123" s="16">
        <f>+'MATRIZ (A)'!DO123*DO$168</f>
        <v>104.26120107259949</v>
      </c>
      <c r="DP123" s="16">
        <f>+'MATRIZ (A)'!DP123*DP$168</f>
        <v>183.7534718376595</v>
      </c>
      <c r="DQ123" s="16">
        <f>+'MATRIZ (A)'!DQ123*DQ$168</f>
        <v>2.3163332916679824</v>
      </c>
      <c r="DR123" s="16">
        <f>+'MATRIZ (A)'!DR123*DR$168</f>
        <v>1994.8408125709216</v>
      </c>
      <c r="DS123" s="16">
        <f>+'MATRIZ (A)'!DS123*DS$168</f>
        <v>594.95320500033858</v>
      </c>
      <c r="DT123" s="16">
        <f>+'MATRIZ (A)'!DT123*DT$168</f>
        <v>373.61660627246755</v>
      </c>
      <c r="DU123" s="16">
        <f>+'MATRIZ (A)'!DU123*DU$168</f>
        <v>6934.736316367359</v>
      </c>
      <c r="DV123" s="16">
        <f>+'MATRIZ (A)'!DV123*DV$168</f>
        <v>3793.1187298423147</v>
      </c>
      <c r="DW123" s="16">
        <f>+'MATRIZ (A)'!DW123*DW$168</f>
        <v>233.29149649284784</v>
      </c>
      <c r="DX123" s="16">
        <f>+'MATRIZ (A)'!DX123*DX$168</f>
        <v>97.910339286749263</v>
      </c>
      <c r="DY123" s="16">
        <f>+'MATRIZ (A)'!DY123*DY$168</f>
        <v>1444.1827509248553</v>
      </c>
      <c r="DZ123" s="16">
        <f>+'MATRIZ (A)'!DZ123*DZ$168</f>
        <v>570.25897299419989</v>
      </c>
      <c r="EA123" s="16">
        <f>+'MATRIZ (A)'!EA123*EA$168</f>
        <v>858.35720434966663</v>
      </c>
      <c r="EB123" s="16">
        <f>+'MATRIZ (A)'!EB123*EB$168</f>
        <v>1206.2747478114482</v>
      </c>
      <c r="EC123" s="16">
        <f>+'MATRIZ (A)'!EC123*EC$168</f>
        <v>675.2317534355102</v>
      </c>
      <c r="ED123" s="16">
        <f>+'MATRIZ (A)'!ED123*ED$168</f>
        <v>0.56850320362466167</v>
      </c>
      <c r="EE123" s="16">
        <f>+'MATRIZ (A)'!EE123*EE$168</f>
        <v>6.4152488254005551</v>
      </c>
      <c r="EF123" s="16">
        <f>+'MATRIZ (A)'!EF123*EF$168</f>
        <v>0.16060064235553581</v>
      </c>
      <c r="EG123" s="16">
        <f>+'MATRIZ (A)'!EG123*EG$168</f>
        <v>0.57641658919116934</v>
      </c>
      <c r="EH123" s="16">
        <f>+'MATRIZ (A)'!EH123*EH$168</f>
        <v>0</v>
      </c>
      <c r="EI123" s="18">
        <f t="shared" si="10"/>
        <v>132406.11299822188</v>
      </c>
      <c r="EJ123" s="20">
        <f>+'MATRIZ (I-A) INVERSA'!FM123</f>
        <v>1902.7913630067153</v>
      </c>
      <c r="EK123" s="20">
        <f>+'MATRIZ (I-A) INVERSA'!FN123</f>
        <v>0</v>
      </c>
      <c r="EL123" s="20">
        <f>+'MATRIZ (I-A) INVERSA'!FO123</f>
        <v>0</v>
      </c>
      <c r="EM123" s="20">
        <f>+'MATRIZ (I-A) INVERSA'!FP123</f>
        <v>0</v>
      </c>
      <c r="EN123" s="20">
        <f>+'MATRIZ (I-A) INVERSA'!FQ123</f>
        <v>0</v>
      </c>
      <c r="EO123" s="20">
        <f>+'MATRIZ (I-A) INVERSA'!FR123</f>
        <v>0</v>
      </c>
      <c r="EP123" s="20">
        <f>+'MATRIZ (I-A) INVERSA'!FS123</f>
        <v>0</v>
      </c>
      <c r="EQ123" s="20">
        <f>+'MATRIZ (I-A) INVERSA'!FT123</f>
        <v>0</v>
      </c>
      <c r="ER123" s="20">
        <f>+'MATRIZ (I-A) INVERSA'!FU123</f>
        <v>0</v>
      </c>
      <c r="ES123" s="20">
        <f>+'MATRIZ (I-A) INVERSA'!FV123</f>
        <v>0</v>
      </c>
      <c r="ET123" s="20">
        <f>+'MATRIZ (I-A) INVERSA'!FW123</f>
        <v>0</v>
      </c>
      <c r="EU123" s="20">
        <f>+'MATRIZ (I-A) INVERSA'!FX123</f>
        <v>30.967868171771933</v>
      </c>
      <c r="EV123" s="20">
        <f>+'MATRIZ (I-A) INVERSA'!FY123</f>
        <v>243.69321967316193</v>
      </c>
      <c r="EW123" s="20">
        <f>+'MATRIZ (I-A) INVERSA'!FZ123</f>
        <v>-9.8158675541159646</v>
      </c>
      <c r="EX123" s="20">
        <f>+'MATRIZ (I-A) INVERSA'!GA123</f>
        <v>278483.34966823307</v>
      </c>
      <c r="EY123" s="20">
        <f>+'MATRIZ (I-A) INVERSA'!GB123</f>
        <v>0</v>
      </c>
      <c r="EZ123" s="20">
        <f>+'MATRIZ (I-A) INVERSA'!GC123</f>
        <v>0</v>
      </c>
      <c r="FA123" s="20">
        <f>+'MATRIZ (I-A) INVERSA'!GD123</f>
        <v>0</v>
      </c>
      <c r="FB123" s="20">
        <f>+'MATRIZ (I-A) INVERSA'!GE123</f>
        <v>0</v>
      </c>
      <c r="FC123" s="20">
        <f>+'MATRIZ (I-A) INVERSA'!GF123</f>
        <v>0</v>
      </c>
      <c r="FD123" s="20">
        <f>+'MATRIZ (I-A) INVERSA'!GG123</f>
        <v>0</v>
      </c>
      <c r="FE123" s="20">
        <f>+'MATRIZ (I-A) INVERSA'!GH123</f>
        <v>0</v>
      </c>
      <c r="FF123" s="20">
        <f>+'MATRIZ (I-A) INVERSA'!GI123</f>
        <v>0</v>
      </c>
      <c r="FG123" s="18">
        <f t="shared" si="8"/>
        <v>280650.98625153059</v>
      </c>
      <c r="FH123" s="17">
        <f t="shared" si="11"/>
        <v>413057.09924975247</v>
      </c>
      <c r="FI123" s="28"/>
      <c r="FJ123" s="17">
        <v>413057.09924975241</v>
      </c>
      <c r="FK123" s="50">
        <f t="shared" si="9"/>
        <v>0</v>
      </c>
      <c r="FM123" s="48">
        <f>+IFERROR((FH123/'MIP 2012'!FH123*100-100),0)</f>
        <v>0.63180609057641846</v>
      </c>
    </row>
    <row r="124" spans="1:169" s="7" customFormat="1" ht="21.95" customHeight="1" thickBot="1" x14ac:dyDescent="0.25">
      <c r="A124" s="12" t="s">
        <v>310</v>
      </c>
      <c r="B124" s="12" t="s">
        <v>311</v>
      </c>
      <c r="C124" s="16">
        <f>+'MATRIZ (A)'!C124*C$168</f>
        <v>6.4271196753879559E-2</v>
      </c>
      <c r="D124" s="16">
        <f>+'MATRIZ (A)'!D124*D$168</f>
        <v>2.0163522367170606E-2</v>
      </c>
      <c r="E124" s="16">
        <f>+'MATRIZ (A)'!E124*E$168</f>
        <v>2.6008508462304979E-2</v>
      </c>
      <c r="F124" s="16">
        <f>+'MATRIZ (A)'!F124*F$168</f>
        <v>0.4514166051976537</v>
      </c>
      <c r="G124" s="16">
        <f>+'MATRIZ (A)'!G124*G$168</f>
        <v>0.15525261947739638</v>
      </c>
      <c r="H124" s="16">
        <f>+'MATRIZ (A)'!H124*H$168</f>
        <v>0.41295961383493185</v>
      </c>
      <c r="I124" s="16">
        <f>+'MATRIZ (A)'!I124*I$168</f>
        <v>0.1186592395060188</v>
      </c>
      <c r="J124" s="16">
        <f>+'MATRIZ (A)'!J124*J$168</f>
        <v>6.427701439325216E-2</v>
      </c>
      <c r="K124" s="16">
        <f>+'MATRIZ (A)'!K124*K$168</f>
        <v>0.2026225735528453</v>
      </c>
      <c r="L124" s="16">
        <f>+'MATRIZ (A)'!L124*L$168</f>
        <v>0.8071995123591027</v>
      </c>
      <c r="M124" s="16">
        <f>+'MATRIZ (A)'!M124*M$168</f>
        <v>77.776861417025174</v>
      </c>
      <c r="N124" s="16">
        <f>+'MATRIZ (A)'!N124*N$168</f>
        <v>27.007212476145995</v>
      </c>
      <c r="O124" s="16">
        <f>+'MATRIZ (A)'!O124*O$168</f>
        <v>2.3507302494712108</v>
      </c>
      <c r="P124" s="16">
        <f>+'MATRIZ (A)'!P124*P$168</f>
        <v>22.939256195862619</v>
      </c>
      <c r="Q124" s="16">
        <f>+'MATRIZ (A)'!Q124*Q$168</f>
        <v>32.627721420603791</v>
      </c>
      <c r="R124" s="16">
        <f>+'MATRIZ (A)'!R124*R$168</f>
        <v>381.81222605380532</v>
      </c>
      <c r="S124" s="16">
        <f>+'MATRIZ (A)'!S124*S$168</f>
        <v>0.20442521757830592</v>
      </c>
      <c r="T124" s="16">
        <f>+'MATRIZ (A)'!T124*T$168</f>
        <v>0.76187580436874369</v>
      </c>
      <c r="U124" s="16">
        <f>+'MATRIZ (A)'!U124*U$168</f>
        <v>51.057943505950156</v>
      </c>
      <c r="V124" s="16">
        <f>+'MATRIZ (A)'!V124*V$168</f>
        <v>9.7571307994392971</v>
      </c>
      <c r="W124" s="16">
        <f>+'MATRIZ (A)'!W124*W$168</f>
        <v>39.978560097423482</v>
      </c>
      <c r="X124" s="16">
        <f>+'MATRIZ (A)'!X124*X$168</f>
        <v>178.0886483057763</v>
      </c>
      <c r="Y124" s="16">
        <f>+'MATRIZ (A)'!Y124*Y$168</f>
        <v>42.188992658418812</v>
      </c>
      <c r="Z124" s="16">
        <f>+'MATRIZ (A)'!Z124*Z$168</f>
        <v>95.345856570143212</v>
      </c>
      <c r="AA124" s="16">
        <f>+'MATRIZ (A)'!AA124*AA$168</f>
        <v>0.13387431241313982</v>
      </c>
      <c r="AB124" s="16">
        <f>+'MATRIZ (A)'!AB124*AB$168</f>
        <v>0.66667710528047519</v>
      </c>
      <c r="AC124" s="16">
        <f>+'MATRIZ (A)'!AC124*AC$168</f>
        <v>5.6600766965370634E-2</v>
      </c>
      <c r="AD124" s="16">
        <f>+'MATRIZ (A)'!AD124*AD$168</f>
        <v>0.1528922550987335</v>
      </c>
      <c r="AE124" s="16">
        <f>+'MATRIZ (A)'!AE124*AE$168</f>
        <v>39.446054169074522</v>
      </c>
      <c r="AF124" s="16">
        <f>+'MATRIZ (A)'!AF124*AF$168</f>
        <v>852.08323125668778</v>
      </c>
      <c r="AG124" s="16">
        <f>+'MATRIZ (A)'!AG124*AG$168</f>
        <v>1.0257031657220354E-4</v>
      </c>
      <c r="AH124" s="16">
        <f>+'MATRIZ (A)'!AH124*AH$168</f>
        <v>0.10546793074436654</v>
      </c>
      <c r="AI124" s="16">
        <f>+'MATRIZ (A)'!AI124*AI$168</f>
        <v>112.61347496872474</v>
      </c>
      <c r="AJ124" s="16">
        <f>+'MATRIZ (A)'!AJ124*AJ$168</f>
        <v>135.51679494898457</v>
      </c>
      <c r="AK124" s="16">
        <f>+'MATRIZ (A)'!AK124*AK$168</f>
        <v>422.83150788494612</v>
      </c>
      <c r="AL124" s="16">
        <f>+'MATRIZ (A)'!AL124*AL$168</f>
        <v>434.37712683748191</v>
      </c>
      <c r="AM124" s="16">
        <f>+'MATRIZ (A)'!AM124*AM$168</f>
        <v>98.246916171762408</v>
      </c>
      <c r="AN124" s="16">
        <f>+'MATRIZ (A)'!AN124*AN$168</f>
        <v>10.426210736004856</v>
      </c>
      <c r="AO124" s="16">
        <f>+'MATRIZ (A)'!AO124*AO$168</f>
        <v>89.498638527482314</v>
      </c>
      <c r="AP124" s="16">
        <f>+'MATRIZ (A)'!AP124*AP$168</f>
        <v>273.1396095004809</v>
      </c>
      <c r="AQ124" s="16">
        <f>+'MATRIZ (A)'!AQ124*AQ$168</f>
        <v>941.42490062856416</v>
      </c>
      <c r="AR124" s="16">
        <f>+'MATRIZ (A)'!AR124*AR$168</f>
        <v>416.9147404719634</v>
      </c>
      <c r="AS124" s="16">
        <f>+'MATRIZ (A)'!AS124*AS$168</f>
        <v>50.359580761147917</v>
      </c>
      <c r="AT124" s="16">
        <f>+'MATRIZ (A)'!AT124*AT$168</f>
        <v>66.573243563504292</v>
      </c>
      <c r="AU124" s="16">
        <f>+'MATRIZ (A)'!AU124*AU$168</f>
        <v>91.05997892265512</v>
      </c>
      <c r="AV124" s="16">
        <f>+'MATRIZ (A)'!AV124*AV$168</f>
        <v>25.246251596756569</v>
      </c>
      <c r="AW124" s="16">
        <f>+'MATRIZ (A)'!AW124*AW$168</f>
        <v>168.24536293342749</v>
      </c>
      <c r="AX124" s="16">
        <f>+'MATRIZ (A)'!AX124*AX$168</f>
        <v>117.41611288926416</v>
      </c>
      <c r="AY124" s="16">
        <f>+'MATRIZ (A)'!AY124*AY$168</f>
        <v>12.740415903743433</v>
      </c>
      <c r="AZ124" s="16">
        <f>+'MATRIZ (A)'!AZ124*AZ$168</f>
        <v>477.81694969611124</v>
      </c>
      <c r="BA124" s="16">
        <f>+'MATRIZ (A)'!BA124*BA$168</f>
        <v>5.8568359613804813E-2</v>
      </c>
      <c r="BB124" s="16">
        <f>+'MATRIZ (A)'!BB124*BB$168</f>
        <v>40.562108221845229</v>
      </c>
      <c r="BC124" s="16">
        <f>+'MATRIZ (A)'!BC124*BC$168</f>
        <v>137.90899649439177</v>
      </c>
      <c r="BD124" s="16">
        <f>+'MATRIZ (A)'!BD124*BD$168</f>
        <v>8.8052262868142908</v>
      </c>
      <c r="BE124" s="16">
        <f>+'MATRIZ (A)'!BE124*BE$168</f>
        <v>2.0195365775467593</v>
      </c>
      <c r="BF124" s="16">
        <f>+'MATRIZ (A)'!BF124*BF$168</f>
        <v>114.99808211489388</v>
      </c>
      <c r="BG124" s="16">
        <f>+'MATRIZ (A)'!BG124*BG$168</f>
        <v>556.12135267437338</v>
      </c>
      <c r="BH124" s="16">
        <f>+'MATRIZ (A)'!BH124*BH$168</f>
        <v>143.67426164887351</v>
      </c>
      <c r="BI124" s="16">
        <f>+'MATRIZ (A)'!BI124*BI$168</f>
        <v>0</v>
      </c>
      <c r="BJ124" s="16">
        <f>+'MATRIZ (A)'!BJ124*BJ$168</f>
        <v>486.72054042491095</v>
      </c>
      <c r="BK124" s="16">
        <f>+'MATRIZ (A)'!BK124*BK$168</f>
        <v>1.1769795732319874</v>
      </c>
      <c r="BL124" s="16">
        <f>+'MATRIZ (A)'!BL124*BL$168</f>
        <v>636.73730924755091</v>
      </c>
      <c r="BM124" s="16">
        <f>+'MATRIZ (A)'!BM124*BM$168</f>
        <v>67.748701124865605</v>
      </c>
      <c r="BN124" s="16">
        <f>+'MATRIZ (A)'!BN124*BN$168</f>
        <v>1762.034774405407</v>
      </c>
      <c r="BO124" s="16">
        <f>+'MATRIZ (A)'!BO124*BO$168</f>
        <v>1.2615509046597537</v>
      </c>
      <c r="BP124" s="16">
        <f>+'MATRIZ (A)'!BP124*BP$168</f>
        <v>547.21728809793808</v>
      </c>
      <c r="BQ124" s="16">
        <f>+'MATRIZ (A)'!BQ124*BQ$168</f>
        <v>1324.6509472714858</v>
      </c>
      <c r="BR124" s="16">
        <f>+'MATRIZ (A)'!BR124*BR$168</f>
        <v>137.43985310880336</v>
      </c>
      <c r="BS124" s="16">
        <f>+'MATRIZ (A)'!BS124*BS$168</f>
        <v>0.41068825556641625</v>
      </c>
      <c r="BT124" s="16">
        <f>+'MATRIZ (A)'!BT124*BT$168</f>
        <v>11.170690525539019</v>
      </c>
      <c r="BU124" s="16">
        <f>+'MATRIZ (A)'!BU124*BU$168</f>
        <v>764.00478834791579</v>
      </c>
      <c r="BV124" s="16">
        <f>+'MATRIZ (A)'!BV124*BV$168</f>
        <v>35.241300455532368</v>
      </c>
      <c r="BW124" s="16">
        <f>+'MATRIZ (A)'!BW124*BW$168</f>
        <v>145.29052286632137</v>
      </c>
      <c r="BX124" s="16">
        <f>+'MATRIZ (A)'!BX124*BX$168</f>
        <v>314.94582806001483</v>
      </c>
      <c r="BY124" s="16">
        <f>+'MATRIZ (A)'!BY124*BY$168</f>
        <v>76.657949405687205</v>
      </c>
      <c r="BZ124" s="16">
        <f>+'MATRIZ (A)'!BZ124*BZ$168</f>
        <v>197.18256803268912</v>
      </c>
      <c r="CA124" s="16">
        <f>+'MATRIZ (A)'!CA124*CA$168</f>
        <v>1.8314338685022054</v>
      </c>
      <c r="CB124" s="16">
        <f>+'MATRIZ (A)'!CB124*CB$168</f>
        <v>0.49498338587215857</v>
      </c>
      <c r="CC124" s="16">
        <f>+'MATRIZ (A)'!CC124*CC$168</f>
        <v>178.57894132648218</v>
      </c>
      <c r="CD124" s="16">
        <f>+'MATRIZ (A)'!CD124*CD$168</f>
        <v>691.52424087634017</v>
      </c>
      <c r="CE124" s="16">
        <f>+'MATRIZ (A)'!CE124*CE$168</f>
        <v>32.432899508209623</v>
      </c>
      <c r="CF124" s="16">
        <f>+'MATRIZ (A)'!CF124*CF$168</f>
        <v>2491.9448684973027</v>
      </c>
      <c r="CG124" s="16">
        <f>+'MATRIZ (A)'!CG124*CG$168</f>
        <v>2923.1145402799061</v>
      </c>
      <c r="CH124" s="16">
        <f>+'MATRIZ (A)'!CH124*CH$168</f>
        <v>1075.7010850436386</v>
      </c>
      <c r="CI124" s="16">
        <f>+'MATRIZ (A)'!CI124*CI$168</f>
        <v>515.72132040958263</v>
      </c>
      <c r="CJ124" s="16">
        <f>+'MATRIZ (A)'!CJ124*CJ$168</f>
        <v>81797.456687796861</v>
      </c>
      <c r="CK124" s="16">
        <f>+'MATRIZ (A)'!CK124*CK$168</f>
        <v>10782.264411546874</v>
      </c>
      <c r="CL124" s="16">
        <f>+'MATRIZ (A)'!CL124*CL$168</f>
        <v>99586.32124573378</v>
      </c>
      <c r="CM124" s="16">
        <f>+'MATRIZ (A)'!CM124*CM$168</f>
        <v>1988.3987633718496</v>
      </c>
      <c r="CN124" s="16">
        <f>+'MATRIZ (A)'!CN124*CN$168</f>
        <v>3841.7704101937265</v>
      </c>
      <c r="CO124" s="16">
        <f>+'MATRIZ (A)'!CO124*CO$168</f>
        <v>580.58391096963373</v>
      </c>
      <c r="CP124" s="16">
        <f>+'MATRIZ (A)'!CP124*CP$168</f>
        <v>1.0701793098980922E-2</v>
      </c>
      <c r="CQ124" s="16">
        <f>+'MATRIZ (A)'!CQ124*CQ$168</f>
        <v>862.01750376350594</v>
      </c>
      <c r="CR124" s="16">
        <f>+'MATRIZ (A)'!CR124*CR$168</f>
        <v>754.97830256438397</v>
      </c>
      <c r="CS124" s="16">
        <f>+'MATRIZ (A)'!CS124*CS$168</f>
        <v>631.88173454140838</v>
      </c>
      <c r="CT124" s="16">
        <f>+'MATRIZ (A)'!CT124*CT$168</f>
        <v>44.238274105697826</v>
      </c>
      <c r="CU124" s="16">
        <f>+'MATRIZ (A)'!CU124*CU$168</f>
        <v>335.99283118432379</v>
      </c>
      <c r="CV124" s="16">
        <f>+'MATRIZ (A)'!CV124*CV$168</f>
        <v>57.330199765134871</v>
      </c>
      <c r="CW124" s="16">
        <f>+'MATRIZ (A)'!CW124*CW$168</f>
        <v>28.09359109135027</v>
      </c>
      <c r="CX124" s="16">
        <f>+'MATRIZ (A)'!CX124*CX$168</f>
        <v>2453.1388011248296</v>
      </c>
      <c r="CY124" s="16">
        <f>+'MATRIZ (A)'!CY124*CY$168</f>
        <v>689.77297106884293</v>
      </c>
      <c r="CZ124" s="16">
        <f>+'MATRIZ (A)'!CZ124*CZ$168</f>
        <v>22.335862428289907</v>
      </c>
      <c r="DA124" s="16">
        <f>+'MATRIZ (A)'!DA124*DA$168</f>
        <v>1018.9802013691526</v>
      </c>
      <c r="DB124" s="16">
        <f>+'MATRIZ (A)'!DB124*DB$168</f>
        <v>47.749869182323273</v>
      </c>
      <c r="DC124" s="16">
        <f>+'MATRIZ (A)'!DC124*DC$168</f>
        <v>855.28803485502522</v>
      </c>
      <c r="DD124" s="16">
        <f>+'MATRIZ (A)'!DD124*DD$168</f>
        <v>2.0448176051759361</v>
      </c>
      <c r="DE124" s="16">
        <f>+'MATRIZ (A)'!DE124*DE$168</f>
        <v>663.67672226476293</v>
      </c>
      <c r="DF124" s="16">
        <f>+'MATRIZ (A)'!DF124*DF$168</f>
        <v>67.008016196591939</v>
      </c>
      <c r="DG124" s="16">
        <f>+'MATRIZ (A)'!DG124*DG$168</f>
        <v>21684.03297216956</v>
      </c>
      <c r="DH124" s="16">
        <f>+'MATRIZ (A)'!DH124*DH$168</f>
        <v>205.79778981683614</v>
      </c>
      <c r="DI124" s="16">
        <f>+'MATRIZ (A)'!DI124*DI$168</f>
        <v>88.506974715642357</v>
      </c>
      <c r="DJ124" s="16">
        <f>+'MATRIZ (A)'!DJ124*DJ$168</f>
        <v>763.73065620196905</v>
      </c>
      <c r="DK124" s="16">
        <f>+'MATRIZ (A)'!DK124*DK$168</f>
        <v>13308.217828275769</v>
      </c>
      <c r="DL124" s="16">
        <f>+'MATRIZ (A)'!DL124*DL$168</f>
        <v>822.64190515387554</v>
      </c>
      <c r="DM124" s="16">
        <f>+'MATRIZ (A)'!DM124*DM$168</f>
        <v>159.6454437820928</v>
      </c>
      <c r="DN124" s="16">
        <f>+'MATRIZ (A)'!DN124*DN$168</f>
        <v>633.6364965443089</v>
      </c>
      <c r="DO124" s="16">
        <f>+'MATRIZ (A)'!DO124*DO$168</f>
        <v>0.67588455533617597</v>
      </c>
      <c r="DP124" s="16">
        <f>+'MATRIZ (A)'!DP124*DP$168</f>
        <v>431.95826243834199</v>
      </c>
      <c r="DQ124" s="16">
        <f>+'MATRIZ (A)'!DQ124*DQ$168</f>
        <v>79.169039999887175</v>
      </c>
      <c r="DR124" s="16">
        <f>+'MATRIZ (A)'!DR124*DR$168</f>
        <v>108.67056646590139</v>
      </c>
      <c r="DS124" s="16">
        <f>+'MATRIZ (A)'!DS124*DS$168</f>
        <v>298.82682182628213</v>
      </c>
      <c r="DT124" s="16">
        <f>+'MATRIZ (A)'!DT124*DT$168</f>
        <v>115.38876805555132</v>
      </c>
      <c r="DU124" s="16">
        <f>+'MATRIZ (A)'!DU124*DU$168</f>
        <v>697.12723737676731</v>
      </c>
      <c r="DV124" s="16">
        <f>+'MATRIZ (A)'!DV124*DV$168</f>
        <v>13151.833650537366</v>
      </c>
      <c r="DW124" s="16">
        <f>+'MATRIZ (A)'!DW124*DW$168</f>
        <v>931.59030948721875</v>
      </c>
      <c r="DX124" s="16">
        <f>+'MATRIZ (A)'!DX124*DX$168</f>
        <v>49.385202051548596</v>
      </c>
      <c r="DY124" s="16">
        <f>+'MATRIZ (A)'!DY124*DY$168</f>
        <v>2502.891487595115</v>
      </c>
      <c r="DZ124" s="16">
        <f>+'MATRIZ (A)'!DZ124*DZ$168</f>
        <v>1574.0287860779263</v>
      </c>
      <c r="EA124" s="16">
        <f>+'MATRIZ (A)'!EA124*EA$168</f>
        <v>240.48129040563688</v>
      </c>
      <c r="EB124" s="16">
        <f>+'MATRIZ (A)'!EB124*EB$168</f>
        <v>819.15425616162088</v>
      </c>
      <c r="EC124" s="16">
        <f>+'MATRIZ (A)'!EC124*EC$168</f>
        <v>859.51625635850382</v>
      </c>
      <c r="ED124" s="16">
        <f>+'MATRIZ (A)'!ED124*ED$168</f>
        <v>0.36080889608338712</v>
      </c>
      <c r="EE124" s="16">
        <f>+'MATRIZ (A)'!EE124*EE$168</f>
        <v>18.156714638621764</v>
      </c>
      <c r="EF124" s="16">
        <f>+'MATRIZ (A)'!EF124*EF$168</f>
        <v>49.02578075745523</v>
      </c>
      <c r="EG124" s="16">
        <f>+'MATRIZ (A)'!EG124*EG$168</f>
        <v>51.130486643297701</v>
      </c>
      <c r="EH124" s="16">
        <f>+'MATRIZ (A)'!EH124*EH$168</f>
        <v>0</v>
      </c>
      <c r="EI124" s="18">
        <f t="shared" si="10"/>
        <v>287983.61325567489</v>
      </c>
      <c r="EJ124" s="20">
        <f>+'MATRIZ (I-A) INVERSA'!FM124</f>
        <v>17319.194260021679</v>
      </c>
      <c r="EK124" s="20">
        <f>+'MATRIZ (I-A) INVERSA'!FN124</f>
        <v>0</v>
      </c>
      <c r="EL124" s="20">
        <f>+'MATRIZ (I-A) INVERSA'!FO124</f>
        <v>0</v>
      </c>
      <c r="EM124" s="20">
        <f>+'MATRIZ (I-A) INVERSA'!FP124</f>
        <v>0</v>
      </c>
      <c r="EN124" s="20">
        <f>+'MATRIZ (I-A) INVERSA'!FQ124</f>
        <v>0</v>
      </c>
      <c r="EO124" s="20">
        <f>+'MATRIZ (I-A) INVERSA'!FR124</f>
        <v>0</v>
      </c>
      <c r="EP124" s="20">
        <f>+'MATRIZ (I-A) INVERSA'!FS124</f>
        <v>0</v>
      </c>
      <c r="EQ124" s="20">
        <f>+'MATRIZ (I-A) INVERSA'!FT124</f>
        <v>0</v>
      </c>
      <c r="ER124" s="20">
        <f>+'MATRIZ (I-A) INVERSA'!FU124</f>
        <v>0</v>
      </c>
      <c r="ES124" s="20">
        <f>+'MATRIZ (I-A) INVERSA'!FV124</f>
        <v>0</v>
      </c>
      <c r="ET124" s="20">
        <f>+'MATRIZ (I-A) INVERSA'!FW124</f>
        <v>0</v>
      </c>
      <c r="EU124" s="20">
        <f>+'MATRIZ (I-A) INVERSA'!FX124</f>
        <v>4.6221252179568637</v>
      </c>
      <c r="EV124" s="20">
        <f>+'MATRIZ (I-A) INVERSA'!FY124</f>
        <v>36.108656710292216</v>
      </c>
      <c r="EW124" s="20">
        <f>+'MATRIZ (I-A) INVERSA'!FZ124</f>
        <v>-1.4652382880613983</v>
      </c>
      <c r="EX124" s="20">
        <f>+'MATRIZ (I-A) INVERSA'!GA124</f>
        <v>542.23631142640943</v>
      </c>
      <c r="EY124" s="20">
        <f>+'MATRIZ (I-A) INVERSA'!GB124</f>
        <v>0</v>
      </c>
      <c r="EZ124" s="20">
        <f>+'MATRIZ (I-A) INVERSA'!GC124</f>
        <v>0</v>
      </c>
      <c r="FA124" s="20">
        <f>+'MATRIZ (I-A) INVERSA'!GD124</f>
        <v>0</v>
      </c>
      <c r="FB124" s="20">
        <f>+'MATRIZ (I-A) INVERSA'!GE124</f>
        <v>0</v>
      </c>
      <c r="FC124" s="20">
        <f>+'MATRIZ (I-A) INVERSA'!GF124</f>
        <v>0</v>
      </c>
      <c r="FD124" s="20">
        <f>+'MATRIZ (I-A) INVERSA'!GG124</f>
        <v>0</v>
      </c>
      <c r="FE124" s="20">
        <f>+'MATRIZ (I-A) INVERSA'!GH124</f>
        <v>0</v>
      </c>
      <c r="FF124" s="20">
        <f>+'MATRIZ (I-A) INVERSA'!GI124</f>
        <v>0</v>
      </c>
      <c r="FG124" s="18">
        <f t="shared" si="8"/>
        <v>17900.696115088274</v>
      </c>
      <c r="FH124" s="17">
        <f t="shared" si="11"/>
        <v>305884.30937076319</v>
      </c>
      <c r="FI124" s="28"/>
      <c r="FJ124" s="17">
        <v>305884.30937076313</v>
      </c>
      <c r="FK124" s="50">
        <f t="shared" si="9"/>
        <v>0</v>
      </c>
      <c r="FM124" s="48">
        <f>+IFERROR((FH124/'MIP 2012'!FH124*100-100),0)</f>
        <v>0.38232736410263612</v>
      </c>
    </row>
    <row r="125" spans="1:169" s="7" customFormat="1" ht="21.95" customHeight="1" thickBot="1" x14ac:dyDescent="0.25">
      <c r="A125" s="12" t="s">
        <v>312</v>
      </c>
      <c r="B125" s="12" t="s">
        <v>313</v>
      </c>
      <c r="C125" s="16">
        <f>+'MATRIZ (A)'!C125*C$168</f>
        <v>1.6556211683852286E-3</v>
      </c>
      <c r="D125" s="16">
        <f>+'MATRIZ (A)'!D125*D$168</f>
        <v>9.2540924978117673E-4</v>
      </c>
      <c r="E125" s="16">
        <f>+'MATRIZ (A)'!E125*E$168</f>
        <v>6.2633298898884533E-5</v>
      </c>
      <c r="F125" s="16">
        <f>+'MATRIZ (A)'!F125*F$168</f>
        <v>2.6005348712474694E-3</v>
      </c>
      <c r="G125" s="16">
        <f>+'MATRIZ (A)'!G125*G$168</f>
        <v>6.3431960289136188E-4</v>
      </c>
      <c r="H125" s="16">
        <f>+'MATRIZ (A)'!H125*H$168</f>
        <v>1.65112596909792E-3</v>
      </c>
      <c r="I125" s="16">
        <f>+'MATRIZ (A)'!I125*I$168</f>
        <v>13.594078642007181</v>
      </c>
      <c r="J125" s="16">
        <f>+'MATRIZ (A)'!J125*J$168</f>
        <v>3.6727025409241237E-4</v>
      </c>
      <c r="K125" s="16">
        <f>+'MATRIZ (A)'!K125*K$168</f>
        <v>3.3906979475096171E-4</v>
      </c>
      <c r="L125" s="16">
        <f>+'MATRIZ (A)'!L125*L$168</f>
        <v>19.189803035093259</v>
      </c>
      <c r="M125" s="16">
        <f>+'MATRIZ (A)'!M125*M$168</f>
        <v>1.605492340576524E-2</v>
      </c>
      <c r="N125" s="16">
        <f>+'MATRIZ (A)'!N125*N$168</f>
        <v>1.2566123746346211E-3</v>
      </c>
      <c r="O125" s="16">
        <f>+'MATRIZ (A)'!O125*O$168</f>
        <v>2.4415606772021192E-3</v>
      </c>
      <c r="P125" s="16">
        <f>+'MATRIZ (A)'!P125*P$168</f>
        <v>5.1167953971299413E-3</v>
      </c>
      <c r="Q125" s="16">
        <f>+'MATRIZ (A)'!Q125*Q$168</f>
        <v>2.0321080552704443E-4</v>
      </c>
      <c r="R125" s="16">
        <f>+'MATRIZ (A)'!R125*R$168</f>
        <v>2.9621856629771931E-3</v>
      </c>
      <c r="S125" s="16">
        <f>+'MATRIZ (A)'!S125*S$168</f>
        <v>7.756951475345491E-6</v>
      </c>
      <c r="T125" s="16">
        <f>+'MATRIZ (A)'!T125*T$168</f>
        <v>1.848444644355187E-2</v>
      </c>
      <c r="U125" s="16">
        <f>+'MATRIZ (A)'!U125*U$168</f>
        <v>2.2605501580671562E-3</v>
      </c>
      <c r="V125" s="16">
        <f>+'MATRIZ (A)'!V125*V$168</f>
        <v>4.4831076484454365E-4</v>
      </c>
      <c r="W125" s="16">
        <f>+'MATRIZ (A)'!W125*W$168</f>
        <v>8.2789243671837402E-4</v>
      </c>
      <c r="X125" s="16">
        <f>+'MATRIZ (A)'!X125*X$168</f>
        <v>1.0584426774701941E-2</v>
      </c>
      <c r="Y125" s="16">
        <f>+'MATRIZ (A)'!Y125*Y$168</f>
        <v>4.9335679007141323E-6</v>
      </c>
      <c r="Z125" s="16">
        <f>+'MATRIZ (A)'!Z125*Z$168</f>
        <v>209.67027993265984</v>
      </c>
      <c r="AA125" s="16">
        <f>+'MATRIZ (A)'!AA125*AA$168</f>
        <v>2.6602561667734604E-4</v>
      </c>
      <c r="AB125" s="16">
        <f>+'MATRIZ (A)'!AB125*AB$168</f>
        <v>3.3865844960357605E-2</v>
      </c>
      <c r="AC125" s="16">
        <f>+'MATRIZ (A)'!AC125*AC$168</f>
        <v>4.0993212441264013E-2</v>
      </c>
      <c r="AD125" s="16">
        <f>+'MATRIZ (A)'!AD125*AD$168</f>
        <v>1.3558608869016872E-4</v>
      </c>
      <c r="AE125" s="16">
        <f>+'MATRIZ (A)'!AE125*AE$168</f>
        <v>1.6024908427266882E-2</v>
      </c>
      <c r="AF125" s="16">
        <f>+'MATRIZ (A)'!AF125*AF$168</f>
        <v>4.6174818965139799E-3</v>
      </c>
      <c r="AG125" s="16">
        <f>+'MATRIZ (A)'!AG125*AG$168</f>
        <v>7.4807247600048015E-4</v>
      </c>
      <c r="AH125" s="16">
        <f>+'MATRIZ (A)'!AH125*AH$168</f>
        <v>0</v>
      </c>
      <c r="AI125" s="16">
        <f>+'MATRIZ (A)'!AI125*AI$168</f>
        <v>316.04605529415329</v>
      </c>
      <c r="AJ125" s="16">
        <f>+'MATRIZ (A)'!AJ125*AJ$168</f>
        <v>196.52904313989134</v>
      </c>
      <c r="AK125" s="16">
        <f>+'MATRIZ (A)'!AK125*AK$168</f>
        <v>2.8990169521208837E-5</v>
      </c>
      <c r="AL125" s="16">
        <f>+'MATRIZ (A)'!AL125*AL$168</f>
        <v>20.368032104210847</v>
      </c>
      <c r="AM125" s="16">
        <f>+'MATRIZ (A)'!AM125*AM$168</f>
        <v>4.399927917540976E-3</v>
      </c>
      <c r="AN125" s="16">
        <f>+'MATRIZ (A)'!AN125*AN$168</f>
        <v>3.5610281269130788E-2</v>
      </c>
      <c r="AO125" s="16">
        <f>+'MATRIZ (A)'!AO125*AO$168</f>
        <v>3.4022446201839696E-2</v>
      </c>
      <c r="AP125" s="16">
        <f>+'MATRIZ (A)'!AP125*AP$168</f>
        <v>22.459465390446482</v>
      </c>
      <c r="AQ125" s="16">
        <f>+'MATRIZ (A)'!AQ125*AQ$168</f>
        <v>43.746508210288511</v>
      </c>
      <c r="AR125" s="16">
        <f>+'MATRIZ (A)'!AR125*AR$168</f>
        <v>15.398792000711353</v>
      </c>
      <c r="AS125" s="16">
        <f>+'MATRIZ (A)'!AS125*AS$168</f>
        <v>6.5792699578915679</v>
      </c>
      <c r="AT125" s="16">
        <f>+'MATRIZ (A)'!AT125*AT$168</f>
        <v>7.1178690616147096E-3</v>
      </c>
      <c r="AU125" s="16">
        <f>+'MATRIZ (A)'!AU125*AU$168</f>
        <v>8.5832829638789743E-3</v>
      </c>
      <c r="AV125" s="16">
        <f>+'MATRIZ (A)'!AV125*AV$168</f>
        <v>29.826157135385184</v>
      </c>
      <c r="AW125" s="16">
        <f>+'MATRIZ (A)'!AW125*AW$168</f>
        <v>444.79966220030417</v>
      </c>
      <c r="AX125" s="16">
        <f>+'MATRIZ (A)'!AX125*AX$168</f>
        <v>0.10960733709344225</v>
      </c>
      <c r="AY125" s="16">
        <f>+'MATRIZ (A)'!AY125*AY$168</f>
        <v>1.2154781665728328E-4</v>
      </c>
      <c r="AZ125" s="16">
        <f>+'MATRIZ (A)'!AZ125*AZ$168</f>
        <v>32.976465066048938</v>
      </c>
      <c r="BA125" s="16">
        <f>+'MATRIZ (A)'!BA125*BA$168</f>
        <v>6.2645518689497786E-3</v>
      </c>
      <c r="BB125" s="16">
        <f>+'MATRIZ (A)'!BB125*BB$168</f>
        <v>290.25486929533452</v>
      </c>
      <c r="BC125" s="16">
        <f>+'MATRIZ (A)'!BC125*BC$168</f>
        <v>2.0942743402205515E-3</v>
      </c>
      <c r="BD125" s="16">
        <f>+'MATRIZ (A)'!BD125*BD$168</f>
        <v>7.6143989630367455E-4</v>
      </c>
      <c r="BE125" s="16">
        <f>+'MATRIZ (A)'!BE125*BE$168</f>
        <v>9.1712813066768717E-5</v>
      </c>
      <c r="BF125" s="16">
        <f>+'MATRIZ (A)'!BF125*BF$168</f>
        <v>0.74205208928411071</v>
      </c>
      <c r="BG125" s="16">
        <f>+'MATRIZ (A)'!BG125*BG$168</f>
        <v>119.77896967763319</v>
      </c>
      <c r="BH125" s="16">
        <f>+'MATRIZ (A)'!BH125*BH$168</f>
        <v>0.30067700426765231</v>
      </c>
      <c r="BI125" s="16">
        <f>+'MATRIZ (A)'!BI125*BI$168</f>
        <v>0</v>
      </c>
      <c r="BJ125" s="16">
        <f>+'MATRIZ (A)'!BJ125*BJ$168</f>
        <v>27.013162109747615</v>
      </c>
      <c r="BK125" s="16">
        <f>+'MATRIZ (A)'!BK125*BK$168</f>
        <v>29.376732273258469</v>
      </c>
      <c r="BL125" s="16">
        <f>+'MATRIZ (A)'!BL125*BL$168</f>
        <v>120.54472072848185</v>
      </c>
      <c r="BM125" s="16">
        <f>+'MATRIZ (A)'!BM125*BM$168</f>
        <v>5.7760519242122167E-4</v>
      </c>
      <c r="BN125" s="16">
        <f>+'MATRIZ (A)'!BN125*BN$168</f>
        <v>629.26413050555709</v>
      </c>
      <c r="BO125" s="16">
        <f>+'MATRIZ (A)'!BO125*BO$168</f>
        <v>2.5949029608868051E-4</v>
      </c>
      <c r="BP125" s="16">
        <f>+'MATRIZ (A)'!BP125*BP$168</f>
        <v>441.00734199927075</v>
      </c>
      <c r="BQ125" s="16">
        <f>+'MATRIZ (A)'!BQ125*BQ$168</f>
        <v>5.0550572042691181E-3</v>
      </c>
      <c r="BR125" s="16">
        <f>+'MATRIZ (A)'!BR125*BR$168</f>
        <v>5.6846369736075673</v>
      </c>
      <c r="BS125" s="16">
        <f>+'MATRIZ (A)'!BS125*BS$168</f>
        <v>8.7758931653764279E-4</v>
      </c>
      <c r="BT125" s="16">
        <f>+'MATRIZ (A)'!BT125*BT$168</f>
        <v>1.4252705533055396E-2</v>
      </c>
      <c r="BU125" s="16">
        <f>+'MATRIZ (A)'!BU125*BU$168</f>
        <v>47.89640711461594</v>
      </c>
      <c r="BV125" s="16">
        <f>+'MATRIZ (A)'!BV125*BV$168</f>
        <v>37.335739994474956</v>
      </c>
      <c r="BW125" s="16">
        <f>+'MATRIZ (A)'!BW125*BW$168</f>
        <v>2.0579730841630188</v>
      </c>
      <c r="BX125" s="16">
        <f>+'MATRIZ (A)'!BX125*BX$168</f>
        <v>14.921364615317007</v>
      </c>
      <c r="BY125" s="16">
        <f>+'MATRIZ (A)'!BY125*BY$168</f>
        <v>2.8227968713379803</v>
      </c>
      <c r="BZ125" s="16">
        <f>+'MATRIZ (A)'!BZ125*BZ$168</f>
        <v>37.168927160218139</v>
      </c>
      <c r="CA125" s="16">
        <f>+'MATRIZ (A)'!CA125*CA$168</f>
        <v>3.0421583602950429E-5</v>
      </c>
      <c r="CB125" s="16">
        <f>+'MATRIZ (A)'!CB125*CB$168</f>
        <v>0</v>
      </c>
      <c r="CC125" s="16">
        <f>+'MATRIZ (A)'!CC125*CC$168</f>
        <v>1.4375891544303634E-3</v>
      </c>
      <c r="CD125" s="16">
        <f>+'MATRIZ (A)'!CD125*CD$168</f>
        <v>56.27925725133715</v>
      </c>
      <c r="CE125" s="16">
        <f>+'MATRIZ (A)'!CE125*CE$168</f>
        <v>0.1373532467365691</v>
      </c>
      <c r="CF125" s="16">
        <f>+'MATRIZ (A)'!CF125*CF$168</f>
        <v>605.34247312046273</v>
      </c>
      <c r="CG125" s="16">
        <f>+'MATRIZ (A)'!CG125*CG$168</f>
        <v>5.5183377041417616</v>
      </c>
      <c r="CH125" s="16">
        <f>+'MATRIZ (A)'!CH125*CH$168</f>
        <v>5.0281804726730677</v>
      </c>
      <c r="CI125" s="16">
        <f>+'MATRIZ (A)'!CI125*CI$168</f>
        <v>185.11383289029786</v>
      </c>
      <c r="CJ125" s="16">
        <f>+'MATRIZ (A)'!CJ125*CJ$168</f>
        <v>8.527163972495425E-4</v>
      </c>
      <c r="CK125" s="16">
        <f>+'MATRIZ (A)'!CK125*CK$168</f>
        <v>4.9169309959917545E-4</v>
      </c>
      <c r="CL125" s="16">
        <f>+'MATRIZ (A)'!CL125*CL$168</f>
        <v>986.25975977197015</v>
      </c>
      <c r="CM125" s="16">
        <f>+'MATRIZ (A)'!CM125*CM$168</f>
        <v>0.54963612869061906</v>
      </c>
      <c r="CN125" s="16">
        <f>+'MATRIZ (A)'!CN125*CN$168</f>
        <v>1558.3837775875534</v>
      </c>
      <c r="CO125" s="16">
        <f>+'MATRIZ (A)'!CO125*CO$168</f>
        <v>7.1053411060250883E-3</v>
      </c>
      <c r="CP125" s="16">
        <f>+'MATRIZ (A)'!CP125*CP$168</f>
        <v>0</v>
      </c>
      <c r="CQ125" s="16">
        <f>+'MATRIZ (A)'!CQ125*CQ$168</f>
        <v>18.48290543477459</v>
      </c>
      <c r="CR125" s="16">
        <f>+'MATRIZ (A)'!CR125*CR$168</f>
        <v>0</v>
      </c>
      <c r="CS125" s="16">
        <f>+'MATRIZ (A)'!CS125*CS$168</f>
        <v>1.0931489313828346E-2</v>
      </c>
      <c r="CT125" s="16">
        <f>+'MATRIZ (A)'!CT125*CT$168</f>
        <v>7.3221932494045208E-3</v>
      </c>
      <c r="CU125" s="16">
        <f>+'MATRIZ (A)'!CU125*CU$168</f>
        <v>0.34048794426507933</v>
      </c>
      <c r="CV125" s="16">
        <f>+'MATRIZ (A)'!CV125*CV$168</f>
        <v>1.3745839518585344E-2</v>
      </c>
      <c r="CW125" s="16">
        <f>+'MATRIZ (A)'!CW125*CW$168</f>
        <v>295.19814960132817</v>
      </c>
      <c r="CX125" s="16">
        <f>+'MATRIZ (A)'!CX125*CX$168</f>
        <v>0.13191816796303718</v>
      </c>
      <c r="CY125" s="16">
        <f>+'MATRIZ (A)'!CY125*CY$168</f>
        <v>199.46034685050537</v>
      </c>
      <c r="CZ125" s="16">
        <f>+'MATRIZ (A)'!CZ125*CZ$168</f>
        <v>2.3971425868311296</v>
      </c>
      <c r="DA125" s="16">
        <f>+'MATRIZ (A)'!DA125*DA$168</f>
        <v>0.35639141675270486</v>
      </c>
      <c r="DB125" s="16">
        <f>+'MATRIZ (A)'!DB125*DB$168</f>
        <v>2.0238965950713315</v>
      </c>
      <c r="DC125" s="16">
        <f>+'MATRIZ (A)'!DC125*DC$168</f>
        <v>0.73320491317750924</v>
      </c>
      <c r="DD125" s="16">
        <f>+'MATRIZ (A)'!DD125*DD$168</f>
        <v>0.79528806572737365</v>
      </c>
      <c r="DE125" s="16">
        <f>+'MATRIZ (A)'!DE125*DE$168</f>
        <v>0.90054203346871975</v>
      </c>
      <c r="DF125" s="16">
        <f>+'MATRIZ (A)'!DF125*DF$168</f>
        <v>0.48979358082586383</v>
      </c>
      <c r="DG125" s="16">
        <f>+'MATRIZ (A)'!DG125*DG$168</f>
        <v>19.288681998963121</v>
      </c>
      <c r="DH125" s="16">
        <f>+'MATRIZ (A)'!DH125*DH$168</f>
        <v>0.33543405894192052</v>
      </c>
      <c r="DI125" s="16">
        <f>+'MATRIZ (A)'!DI125*DI$168</f>
        <v>4.1171337449467757E-2</v>
      </c>
      <c r="DJ125" s="16">
        <f>+'MATRIZ (A)'!DJ125*DJ$168</f>
        <v>2.4609467327302994</v>
      </c>
      <c r="DK125" s="16">
        <f>+'MATRIZ (A)'!DK125*DK$168</f>
        <v>38.027151517307175</v>
      </c>
      <c r="DL125" s="16">
        <f>+'MATRIZ (A)'!DL125*DL$168</f>
        <v>202.49575398505789</v>
      </c>
      <c r="DM125" s="16">
        <f>+'MATRIZ (A)'!DM125*DM$168</f>
        <v>5046.2863578174592</v>
      </c>
      <c r="DN125" s="16">
        <f>+'MATRIZ (A)'!DN125*DN$168</f>
        <v>6.8602579478101111E-2</v>
      </c>
      <c r="DO125" s="16">
        <f>+'MATRIZ (A)'!DO125*DO$168</f>
        <v>5.0373797330822033E-3</v>
      </c>
      <c r="DP125" s="16">
        <f>+'MATRIZ (A)'!DP125*DP$168</f>
        <v>46.250266070781244</v>
      </c>
      <c r="DQ125" s="16">
        <f>+'MATRIZ (A)'!DQ125*DQ$168</f>
        <v>4.1622447976403833E-3</v>
      </c>
      <c r="DR125" s="16">
        <f>+'MATRIZ (A)'!DR125*DR$168</f>
        <v>1.1357347386989671</v>
      </c>
      <c r="DS125" s="16">
        <f>+'MATRIZ (A)'!DS125*DS$168</f>
        <v>759.39437958566884</v>
      </c>
      <c r="DT125" s="16">
        <f>+'MATRIZ (A)'!DT125*DT$168</f>
        <v>416.56009786051914</v>
      </c>
      <c r="DU125" s="16">
        <f>+'MATRIZ (A)'!DU125*DU$168</f>
        <v>46.349207821758604</v>
      </c>
      <c r="DV125" s="16">
        <f>+'MATRIZ (A)'!DV125*DV$168</f>
        <v>1.653355741245327</v>
      </c>
      <c r="DW125" s="16">
        <f>+'MATRIZ (A)'!DW125*DW$168</f>
        <v>0.1089407838737462</v>
      </c>
      <c r="DX125" s="16">
        <f>+'MATRIZ (A)'!DX125*DX$168</f>
        <v>2.1203353422032618E-2</v>
      </c>
      <c r="DY125" s="16">
        <f>+'MATRIZ (A)'!DY125*DY$168</f>
        <v>6.4826454589069078</v>
      </c>
      <c r="DZ125" s="16">
        <f>+'MATRIZ (A)'!DZ125*DZ$168</f>
        <v>367.28386172058384</v>
      </c>
      <c r="EA125" s="16">
        <f>+'MATRIZ (A)'!EA125*EA$168</f>
        <v>0.60924546911059141</v>
      </c>
      <c r="EB125" s="16">
        <f>+'MATRIZ (A)'!EB125*EB$168</f>
        <v>0.1222004431223888</v>
      </c>
      <c r="EC125" s="16">
        <f>+'MATRIZ (A)'!EC125*EC$168</f>
        <v>6.3969755934487352E-2</v>
      </c>
      <c r="ED125" s="16">
        <f>+'MATRIZ (A)'!ED125*ED$168</f>
        <v>4.382232904877176E-4</v>
      </c>
      <c r="EE125" s="16">
        <f>+'MATRIZ (A)'!EE125*EE$168</f>
        <v>4.517899490786579E-2</v>
      </c>
      <c r="EF125" s="16">
        <f>+'MATRIZ (A)'!EF125*EF$168</f>
        <v>0.57683643865032197</v>
      </c>
      <c r="EG125" s="16">
        <f>+'MATRIZ (A)'!EG125*EG$168</f>
        <v>5.5189773713023868E-3</v>
      </c>
      <c r="EH125" s="16">
        <f>+'MATRIZ (A)'!EH125*EH$168</f>
        <v>0</v>
      </c>
      <c r="EI125" s="18">
        <f t="shared" si="10"/>
        <v>14057.390354173895</v>
      </c>
      <c r="EJ125" s="20">
        <f>+'MATRIZ (I-A) INVERSA'!FM125</f>
        <v>8823.9704790519791</v>
      </c>
      <c r="EK125" s="20">
        <f>+'MATRIZ (I-A) INVERSA'!FN125</f>
        <v>0</v>
      </c>
      <c r="EL125" s="20">
        <f>+'MATRIZ (I-A) INVERSA'!FO125</f>
        <v>0</v>
      </c>
      <c r="EM125" s="20">
        <f>+'MATRIZ (I-A) INVERSA'!FP125</f>
        <v>0</v>
      </c>
      <c r="EN125" s="20">
        <f>+'MATRIZ (I-A) INVERSA'!FQ125</f>
        <v>0</v>
      </c>
      <c r="EO125" s="20">
        <f>+'MATRIZ (I-A) INVERSA'!FR125</f>
        <v>0</v>
      </c>
      <c r="EP125" s="20">
        <f>+'MATRIZ (I-A) INVERSA'!FS125</f>
        <v>0</v>
      </c>
      <c r="EQ125" s="20">
        <f>+'MATRIZ (I-A) INVERSA'!FT125</f>
        <v>0</v>
      </c>
      <c r="ER125" s="20">
        <f>+'MATRIZ (I-A) INVERSA'!FU125</f>
        <v>0</v>
      </c>
      <c r="ES125" s="20">
        <f>+'MATRIZ (I-A) INVERSA'!FV125</f>
        <v>0</v>
      </c>
      <c r="ET125" s="20">
        <f>+'MATRIZ (I-A) INVERSA'!FW125</f>
        <v>0</v>
      </c>
      <c r="EU125" s="20">
        <f>+'MATRIZ (I-A) INVERSA'!FX125</f>
        <v>29.629274580145406</v>
      </c>
      <c r="EV125" s="20">
        <f>+'MATRIZ (I-A) INVERSA'!FY125</f>
        <v>58768.142028559458</v>
      </c>
      <c r="EW125" s="20">
        <f>+'MATRIZ (I-A) INVERSA'!FZ125</f>
        <v>0</v>
      </c>
      <c r="EX125" s="20">
        <f>+'MATRIZ (I-A) INVERSA'!GA125</f>
        <v>16911.80413685942</v>
      </c>
      <c r="EY125" s="20">
        <f>+'MATRIZ (I-A) INVERSA'!GB125</f>
        <v>0</v>
      </c>
      <c r="EZ125" s="20">
        <f>+'MATRIZ (I-A) INVERSA'!GC125</f>
        <v>0</v>
      </c>
      <c r="FA125" s="20">
        <f>+'MATRIZ (I-A) INVERSA'!GD125</f>
        <v>0</v>
      </c>
      <c r="FB125" s="20">
        <f>+'MATRIZ (I-A) INVERSA'!GE125</f>
        <v>0</v>
      </c>
      <c r="FC125" s="20">
        <f>+'MATRIZ (I-A) INVERSA'!GF125</f>
        <v>0</v>
      </c>
      <c r="FD125" s="20">
        <f>+'MATRIZ (I-A) INVERSA'!GG125</f>
        <v>0</v>
      </c>
      <c r="FE125" s="20">
        <f>+'MATRIZ (I-A) INVERSA'!GH125</f>
        <v>0</v>
      </c>
      <c r="FF125" s="20">
        <f>+'MATRIZ (I-A) INVERSA'!GI125</f>
        <v>0</v>
      </c>
      <c r="FG125" s="18">
        <f t="shared" si="8"/>
        <v>84533.545919051016</v>
      </c>
      <c r="FH125" s="17">
        <f t="shared" si="11"/>
        <v>98590.936273224914</v>
      </c>
      <c r="FI125" s="28"/>
      <c r="FJ125" s="17">
        <v>98590.936273224928</v>
      </c>
      <c r="FK125" s="50">
        <f t="shared" si="9"/>
        <v>0</v>
      </c>
      <c r="FM125" s="48">
        <f>+IFERROR((FH125/'MIP 2012'!FH125*100-100),0)</f>
        <v>0.19230925797950249</v>
      </c>
    </row>
    <row r="126" spans="1:169" s="7" customFormat="1" ht="21.95" customHeight="1" thickBot="1" x14ac:dyDescent="0.25">
      <c r="A126" s="12" t="s">
        <v>314</v>
      </c>
      <c r="B126" s="12" t="s">
        <v>315</v>
      </c>
      <c r="C126" s="16">
        <f>+'MATRIZ (A)'!C126*C$168</f>
        <v>0</v>
      </c>
      <c r="D126" s="16">
        <f>+'MATRIZ (A)'!D126*D$168</f>
        <v>0</v>
      </c>
      <c r="E126" s="16">
        <f>+'MATRIZ (A)'!E126*E$168</f>
        <v>0</v>
      </c>
      <c r="F126" s="16">
        <f>+'MATRIZ (A)'!F126*F$168</f>
        <v>0</v>
      </c>
      <c r="G126" s="16">
        <f>+'MATRIZ (A)'!G126*G$168</f>
        <v>0</v>
      </c>
      <c r="H126" s="16">
        <f>+'MATRIZ (A)'!H126*H$168</f>
        <v>0</v>
      </c>
      <c r="I126" s="16">
        <f>+'MATRIZ (A)'!I126*I$168</f>
        <v>0</v>
      </c>
      <c r="J126" s="16">
        <f>+'MATRIZ (A)'!J126*J$168</f>
        <v>8.3081623541500841E-4</v>
      </c>
      <c r="K126" s="16">
        <f>+'MATRIZ (A)'!K126*K$168</f>
        <v>0</v>
      </c>
      <c r="L126" s="16">
        <f>+'MATRIZ (A)'!L126*L$168</f>
        <v>0</v>
      </c>
      <c r="M126" s="16">
        <f>+'MATRIZ (A)'!M126*M$168</f>
        <v>0</v>
      </c>
      <c r="N126" s="16">
        <f>+'MATRIZ (A)'!N126*N$168</f>
        <v>0.24783316025851893</v>
      </c>
      <c r="O126" s="16">
        <f>+'MATRIZ (A)'!O126*O$168</f>
        <v>0.47264890112798985</v>
      </c>
      <c r="P126" s="16">
        <f>+'MATRIZ (A)'!P126*P$168</f>
        <v>0</v>
      </c>
      <c r="Q126" s="16">
        <f>+'MATRIZ (A)'!Q126*Q$168</f>
        <v>0</v>
      </c>
      <c r="R126" s="16">
        <f>+'MATRIZ (A)'!R126*R$168</f>
        <v>0.85895289777178185</v>
      </c>
      <c r="S126" s="16">
        <f>+'MATRIZ (A)'!S126*S$168</f>
        <v>0.19739788339996164</v>
      </c>
      <c r="T126" s="16">
        <f>+'MATRIZ (A)'!T126*T$168</f>
        <v>0</v>
      </c>
      <c r="U126" s="16">
        <f>+'MATRIZ (A)'!U126*U$168</f>
        <v>0.86478311764355476</v>
      </c>
      <c r="V126" s="16">
        <f>+'MATRIZ (A)'!V126*V$168</f>
        <v>0</v>
      </c>
      <c r="W126" s="16">
        <f>+'MATRIZ (A)'!W126*W$168</f>
        <v>863.16216740478706</v>
      </c>
      <c r="X126" s="16">
        <f>+'MATRIZ (A)'!X126*X$168</f>
        <v>0</v>
      </c>
      <c r="Y126" s="16">
        <f>+'MATRIZ (A)'!Y126*Y$168</f>
        <v>0</v>
      </c>
      <c r="Z126" s="16">
        <f>+'MATRIZ (A)'!Z126*Z$168</f>
        <v>28.651148381760478</v>
      </c>
      <c r="AA126" s="16">
        <f>+'MATRIZ (A)'!AA126*AA$168</f>
        <v>0</v>
      </c>
      <c r="AB126" s="16">
        <f>+'MATRIZ (A)'!AB126*AB$168</f>
        <v>5364.4750336518728</v>
      </c>
      <c r="AC126" s="16">
        <f>+'MATRIZ (A)'!AC126*AC$168</f>
        <v>0</v>
      </c>
      <c r="AD126" s="16">
        <f>+'MATRIZ (A)'!AD126*AD$168</f>
        <v>4.7181460221459703E-3</v>
      </c>
      <c r="AE126" s="16">
        <f>+'MATRIZ (A)'!AE126*AE$168</f>
        <v>1.6214913438087303E-3</v>
      </c>
      <c r="AF126" s="16">
        <f>+'MATRIZ (A)'!AF126*AF$168</f>
        <v>132.98876251988406</v>
      </c>
      <c r="AG126" s="16">
        <f>+'MATRIZ (A)'!AG126*AG$168</f>
        <v>1.1492743869495496E-2</v>
      </c>
      <c r="AH126" s="16">
        <f>+'MATRIZ (A)'!AH126*AH$168</f>
        <v>3.3343282553157179E-3</v>
      </c>
      <c r="AI126" s="16">
        <f>+'MATRIZ (A)'!AI126*AI$168</f>
        <v>976.34709698022198</v>
      </c>
      <c r="AJ126" s="16">
        <f>+'MATRIZ (A)'!AJ126*AJ$168</f>
        <v>1272.0268661355333</v>
      </c>
      <c r="AK126" s="16">
        <f>+'MATRIZ (A)'!AK126*AK$168</f>
        <v>5835.7080013291425</v>
      </c>
      <c r="AL126" s="16">
        <f>+'MATRIZ (A)'!AL126*AL$168</f>
        <v>626.77838151891194</v>
      </c>
      <c r="AM126" s="16">
        <f>+'MATRIZ (A)'!AM126*AM$168</f>
        <v>1409.3084462798677</v>
      </c>
      <c r="AN126" s="16">
        <f>+'MATRIZ (A)'!AN126*AN$168</f>
        <v>758.27599679513014</v>
      </c>
      <c r="AO126" s="16">
        <f>+'MATRIZ (A)'!AO126*AO$168</f>
        <v>983.55746848917533</v>
      </c>
      <c r="AP126" s="16">
        <f>+'MATRIZ (A)'!AP126*AP$168</f>
        <v>1279.1259922777231</v>
      </c>
      <c r="AQ126" s="16">
        <f>+'MATRIZ (A)'!AQ126*AQ$168</f>
        <v>4002.8735808441888</v>
      </c>
      <c r="AR126" s="16">
        <f>+'MATRIZ (A)'!AR126*AR$168</f>
        <v>705.60689380196663</v>
      </c>
      <c r="AS126" s="16">
        <f>+'MATRIZ (A)'!AS126*AS$168</f>
        <v>1038.964665036365</v>
      </c>
      <c r="AT126" s="16">
        <f>+'MATRIZ (A)'!AT126*AT$168</f>
        <v>1534.7015276666098</v>
      </c>
      <c r="AU126" s="16">
        <f>+'MATRIZ (A)'!AU126*AU$168</f>
        <v>155.99516066639268</v>
      </c>
      <c r="AV126" s="16">
        <f>+'MATRIZ (A)'!AV126*AV$168</f>
        <v>1991.5003836873179</v>
      </c>
      <c r="AW126" s="16">
        <f>+'MATRIZ (A)'!AW126*AW$168</f>
        <v>41075.959589183658</v>
      </c>
      <c r="AX126" s="16">
        <f>+'MATRIZ (A)'!AX126*AX$168</f>
        <v>104.97845638313774</v>
      </c>
      <c r="AY126" s="16">
        <f>+'MATRIZ (A)'!AY126*AY$168</f>
        <v>571.07034985646578</v>
      </c>
      <c r="AZ126" s="16">
        <f>+'MATRIZ (A)'!AZ126*AZ$168</f>
        <v>5454.7085411298631</v>
      </c>
      <c r="BA126" s="16">
        <f>+'MATRIZ (A)'!BA126*BA$168</f>
        <v>974.49497277350963</v>
      </c>
      <c r="BB126" s="16">
        <f>+'MATRIZ (A)'!BB126*BB$168</f>
        <v>264.6556457360337</v>
      </c>
      <c r="BC126" s="16">
        <f>+'MATRIZ (A)'!BC126*BC$168</f>
        <v>237.46622875865089</v>
      </c>
      <c r="BD126" s="16">
        <f>+'MATRIZ (A)'!BD126*BD$168</f>
        <v>20.985853484842885</v>
      </c>
      <c r="BE126" s="16">
        <f>+'MATRIZ (A)'!BE126*BE$168</f>
        <v>68.667033109384235</v>
      </c>
      <c r="BF126" s="16">
        <f>+'MATRIZ (A)'!BF126*BF$168</f>
        <v>24.924066355346522</v>
      </c>
      <c r="BG126" s="16">
        <f>+'MATRIZ (A)'!BG126*BG$168</f>
        <v>2412.0383298694596</v>
      </c>
      <c r="BH126" s="16">
        <f>+'MATRIZ (A)'!BH126*BH$168</f>
        <v>2787.2803431376979</v>
      </c>
      <c r="BI126" s="16">
        <f>+'MATRIZ (A)'!BI126*BI$168</f>
        <v>0</v>
      </c>
      <c r="BJ126" s="16">
        <f>+'MATRIZ (A)'!BJ126*BJ$168</f>
        <v>42.326845799897796</v>
      </c>
      <c r="BK126" s="16">
        <f>+'MATRIZ (A)'!BK126*BK$168</f>
        <v>1.0706902221095249</v>
      </c>
      <c r="BL126" s="16">
        <f>+'MATRIZ (A)'!BL126*BL$168</f>
        <v>70.074276062143909</v>
      </c>
      <c r="BM126" s="16">
        <f>+'MATRIZ (A)'!BM126*BM$168</f>
        <v>1376.289895595565</v>
      </c>
      <c r="BN126" s="16">
        <f>+'MATRIZ (A)'!BN126*BN$168</f>
        <v>1566.9181936440698</v>
      </c>
      <c r="BO126" s="16">
        <f>+'MATRIZ (A)'!BO126*BO$168</f>
        <v>241.82164582045897</v>
      </c>
      <c r="BP126" s="16">
        <f>+'MATRIZ (A)'!BP126*BP$168</f>
        <v>6660.9247082411439</v>
      </c>
      <c r="BQ126" s="16">
        <f>+'MATRIZ (A)'!BQ126*BQ$168</f>
        <v>2379.3359108276468</v>
      </c>
      <c r="BR126" s="16">
        <f>+'MATRIZ (A)'!BR126*BR$168</f>
        <v>692.06260378007437</v>
      </c>
      <c r="BS126" s="16">
        <f>+'MATRIZ (A)'!BS126*BS$168</f>
        <v>16.799074023503611</v>
      </c>
      <c r="BT126" s="16">
        <f>+'MATRIZ (A)'!BT126*BT$168</f>
        <v>116.22455426034466</v>
      </c>
      <c r="BU126" s="16">
        <f>+'MATRIZ (A)'!BU126*BU$168</f>
        <v>992.69818657304222</v>
      </c>
      <c r="BV126" s="16">
        <f>+'MATRIZ (A)'!BV126*BV$168</f>
        <v>432.49082806666536</v>
      </c>
      <c r="BW126" s="16">
        <f>+'MATRIZ (A)'!BW126*BW$168</f>
        <v>586.26654172083556</v>
      </c>
      <c r="BX126" s="16">
        <f>+'MATRIZ (A)'!BX126*BX$168</f>
        <v>257.99055519809684</v>
      </c>
      <c r="BY126" s="16">
        <f>+'MATRIZ (A)'!BY126*BY$168</f>
        <v>33.706561826333726</v>
      </c>
      <c r="BZ126" s="16">
        <f>+'MATRIZ (A)'!BZ126*BZ$168</f>
        <v>2051.1944536837732</v>
      </c>
      <c r="CA126" s="16">
        <f>+'MATRIZ (A)'!CA126*CA$168</f>
        <v>53.886211829607127</v>
      </c>
      <c r="CB126" s="16">
        <f>+'MATRIZ (A)'!CB126*CB$168</f>
        <v>6.389658404057716</v>
      </c>
      <c r="CC126" s="16">
        <f>+'MATRIZ (A)'!CC126*CC$168</f>
        <v>288.80104880488511</v>
      </c>
      <c r="CD126" s="16">
        <f>+'MATRIZ (A)'!CD126*CD$168</f>
        <v>596.30791208971152</v>
      </c>
      <c r="CE126" s="16">
        <f>+'MATRIZ (A)'!CE126*CE$168</f>
        <v>55.468681777373639</v>
      </c>
      <c r="CF126" s="16">
        <f>+'MATRIZ (A)'!CF126*CF$168</f>
        <v>407.60859761784081</v>
      </c>
      <c r="CG126" s="16">
        <f>+'MATRIZ (A)'!CG126*CG$168</f>
        <v>969.51168385968185</v>
      </c>
      <c r="CH126" s="16">
        <f>+'MATRIZ (A)'!CH126*CH$168</f>
        <v>805.4155052927066</v>
      </c>
      <c r="CI126" s="16">
        <f>+'MATRIZ (A)'!CI126*CI$168</f>
        <v>153.69895023780646</v>
      </c>
      <c r="CJ126" s="16">
        <f>+'MATRIZ (A)'!CJ126*CJ$168</f>
        <v>39453.374962062306</v>
      </c>
      <c r="CK126" s="16">
        <f>+'MATRIZ (A)'!CK126*CK$168</f>
        <v>1.6829441909679816</v>
      </c>
      <c r="CL126" s="16">
        <f>+'MATRIZ (A)'!CL126*CL$168</f>
        <v>614.57576459803522</v>
      </c>
      <c r="CM126" s="16">
        <f>+'MATRIZ (A)'!CM126*CM$168</f>
        <v>1766.0588167670003</v>
      </c>
      <c r="CN126" s="16">
        <f>+'MATRIZ (A)'!CN126*CN$168</f>
        <v>97861.360704845472</v>
      </c>
      <c r="CO126" s="16">
        <f>+'MATRIZ (A)'!CO126*CO$168</f>
        <v>1638.2421640939619</v>
      </c>
      <c r="CP126" s="16">
        <f>+'MATRIZ (A)'!CP126*CP$168</f>
        <v>0.37107326588390727</v>
      </c>
      <c r="CQ126" s="16">
        <f>+'MATRIZ (A)'!CQ126*CQ$168</f>
        <v>486.52968964935764</v>
      </c>
      <c r="CR126" s="16">
        <f>+'MATRIZ (A)'!CR126*CR$168</f>
        <v>41.968039470602008</v>
      </c>
      <c r="CS126" s="16">
        <f>+'MATRIZ (A)'!CS126*CS$168</f>
        <v>10236.964364679718</v>
      </c>
      <c r="CT126" s="16">
        <f>+'MATRIZ (A)'!CT126*CT$168</f>
        <v>343.29894240919424</v>
      </c>
      <c r="CU126" s="16">
        <f>+'MATRIZ (A)'!CU126*CU$168</f>
        <v>1445.9730330461625</v>
      </c>
      <c r="CV126" s="16">
        <f>+'MATRIZ (A)'!CV126*CV$168</f>
        <v>329.86992885679513</v>
      </c>
      <c r="CW126" s="16">
        <f>+'MATRIZ (A)'!CW126*CW$168</f>
        <v>184.48744238078245</v>
      </c>
      <c r="CX126" s="16">
        <f>+'MATRIZ (A)'!CX126*CX$168</f>
        <v>11497.443530466213</v>
      </c>
      <c r="CY126" s="16">
        <f>+'MATRIZ (A)'!CY126*CY$168</f>
        <v>12353.996322002124</v>
      </c>
      <c r="CZ126" s="16">
        <f>+'MATRIZ (A)'!CZ126*CZ$168</f>
        <v>3033.1093052714341</v>
      </c>
      <c r="DA126" s="16">
        <f>+'MATRIZ (A)'!DA126*DA$168</f>
        <v>9308.4761901724287</v>
      </c>
      <c r="DB126" s="16">
        <f>+'MATRIZ (A)'!DB126*DB$168</f>
        <v>1639.1670389124188</v>
      </c>
      <c r="DC126" s="16">
        <f>+'MATRIZ (A)'!DC126*DC$168</f>
        <v>23331.802688215761</v>
      </c>
      <c r="DD126" s="16">
        <f>+'MATRIZ (A)'!DD126*DD$168</f>
        <v>14854.201934198338</v>
      </c>
      <c r="DE126" s="16">
        <f>+'MATRIZ (A)'!DE126*DE$168</f>
        <v>1285.8267387982255</v>
      </c>
      <c r="DF126" s="16">
        <f>+'MATRIZ (A)'!DF126*DF$168</f>
        <v>822.24088450049976</v>
      </c>
      <c r="DG126" s="16">
        <f>+'MATRIZ (A)'!DG126*DG$168</f>
        <v>8572.3492013988798</v>
      </c>
      <c r="DH126" s="16">
        <f>+'MATRIZ (A)'!DH126*DH$168</f>
        <v>867.8613122531433</v>
      </c>
      <c r="DI126" s="16">
        <f>+'MATRIZ (A)'!DI126*DI$168</f>
        <v>1525.87467017225</v>
      </c>
      <c r="DJ126" s="16">
        <f>+'MATRIZ (A)'!DJ126*DJ$168</f>
        <v>5978.4037123352618</v>
      </c>
      <c r="DK126" s="16">
        <f>+'MATRIZ (A)'!DK126*DK$168</f>
        <v>2420.7829727820686</v>
      </c>
      <c r="DL126" s="16">
        <f>+'MATRIZ (A)'!DL126*DL$168</f>
        <v>716.2127211675845</v>
      </c>
      <c r="DM126" s="16">
        <f>+'MATRIZ (A)'!DM126*DM$168</f>
        <v>17016.850243464287</v>
      </c>
      <c r="DN126" s="16">
        <f>+'MATRIZ (A)'!DN126*DN$168</f>
        <v>2089.7374220629958</v>
      </c>
      <c r="DO126" s="16">
        <f>+'MATRIZ (A)'!DO126*DO$168</f>
        <v>83.821077901486845</v>
      </c>
      <c r="DP126" s="16">
        <f>+'MATRIZ (A)'!DP126*DP$168</f>
        <v>1449.1606197055614</v>
      </c>
      <c r="DQ126" s="16">
        <f>+'MATRIZ (A)'!DQ126*DQ$168</f>
        <v>1574.0746675781113</v>
      </c>
      <c r="DR126" s="16">
        <f>+'MATRIZ (A)'!DR126*DR$168</f>
        <v>4611.035809713243</v>
      </c>
      <c r="DS126" s="16">
        <f>+'MATRIZ (A)'!DS126*DS$168</f>
        <v>1814.9905208073958</v>
      </c>
      <c r="DT126" s="16">
        <f>+'MATRIZ (A)'!DT126*DT$168</f>
        <v>178.42147020129801</v>
      </c>
      <c r="DU126" s="16">
        <f>+'MATRIZ (A)'!DU126*DU$168</f>
        <v>4437.6632834464453</v>
      </c>
      <c r="DV126" s="16">
        <f>+'MATRIZ (A)'!DV126*DV$168</f>
        <v>9732.7670109248047</v>
      </c>
      <c r="DW126" s="16">
        <f>+'MATRIZ (A)'!DW126*DW$168</f>
        <v>277.68183688692812</v>
      </c>
      <c r="DX126" s="16">
        <f>+'MATRIZ (A)'!DX126*DX$168</f>
        <v>211.17400292758703</v>
      </c>
      <c r="DY126" s="16">
        <f>+'MATRIZ (A)'!DY126*DY$168</f>
        <v>8467.7413503337757</v>
      </c>
      <c r="DZ126" s="16">
        <f>+'MATRIZ (A)'!DZ126*DZ$168</f>
        <v>4040.2877492632679</v>
      </c>
      <c r="EA126" s="16">
        <f>+'MATRIZ (A)'!EA126*EA$168</f>
        <v>2826.735260522797</v>
      </c>
      <c r="EB126" s="16">
        <f>+'MATRIZ (A)'!EB126*EB$168</f>
        <v>1540.5044712426695</v>
      </c>
      <c r="EC126" s="16">
        <f>+'MATRIZ (A)'!EC126*EC$168</f>
        <v>378.13573136530749</v>
      </c>
      <c r="ED126" s="16">
        <f>+'MATRIZ (A)'!ED126*ED$168</f>
        <v>120.24301664571895</v>
      </c>
      <c r="EE126" s="16">
        <f>+'MATRIZ (A)'!EE126*EE$168</f>
        <v>42.749411679611711</v>
      </c>
      <c r="EF126" s="16">
        <f>+'MATRIZ (A)'!EF126*EF$168</f>
        <v>221.92097097385914</v>
      </c>
      <c r="EG126" s="16">
        <f>+'MATRIZ (A)'!EG126*EG$168</f>
        <v>126.0274059300304</v>
      </c>
      <c r="EH126" s="16">
        <f>+'MATRIZ (A)'!EH126*EH$168</f>
        <v>0</v>
      </c>
      <c r="EI126" s="18">
        <f t="shared" si="10"/>
        <v>417669.45479853038</v>
      </c>
      <c r="EJ126" s="20">
        <f>+'MATRIZ (I-A) INVERSA'!FM126</f>
        <v>380.09699149668052</v>
      </c>
      <c r="EK126" s="20">
        <f>+'MATRIZ (I-A) INVERSA'!FN126</f>
        <v>0</v>
      </c>
      <c r="EL126" s="20">
        <f>+'MATRIZ (I-A) INVERSA'!FO126</f>
        <v>0</v>
      </c>
      <c r="EM126" s="20">
        <f>+'MATRIZ (I-A) INVERSA'!FP126</f>
        <v>0</v>
      </c>
      <c r="EN126" s="20">
        <f>+'MATRIZ (I-A) INVERSA'!FQ126</f>
        <v>0</v>
      </c>
      <c r="EO126" s="20">
        <f>+'MATRIZ (I-A) INVERSA'!FR126</f>
        <v>0</v>
      </c>
      <c r="EP126" s="20">
        <f>+'MATRIZ (I-A) INVERSA'!FS126</f>
        <v>0</v>
      </c>
      <c r="EQ126" s="20">
        <f>+'MATRIZ (I-A) INVERSA'!FT126</f>
        <v>0</v>
      </c>
      <c r="ER126" s="20">
        <f>+'MATRIZ (I-A) INVERSA'!FU126</f>
        <v>0</v>
      </c>
      <c r="ES126" s="20">
        <f>+'MATRIZ (I-A) INVERSA'!FV126</f>
        <v>0</v>
      </c>
      <c r="ET126" s="20">
        <f>+'MATRIZ (I-A) INVERSA'!FW126</f>
        <v>0</v>
      </c>
      <c r="EU126" s="20">
        <f>+'MATRIZ (I-A) INVERSA'!FX126</f>
        <v>0</v>
      </c>
      <c r="EV126" s="20">
        <f>+'MATRIZ (I-A) INVERSA'!FY126</f>
        <v>44.504131236796304</v>
      </c>
      <c r="EW126" s="20">
        <f>+'MATRIZ (I-A) INVERSA'!FZ126</f>
        <v>6.9613432748139443</v>
      </c>
      <c r="EX126" s="20">
        <f>+'MATRIZ (I-A) INVERSA'!GA126</f>
        <v>4093.5266473776983</v>
      </c>
      <c r="EY126" s="20">
        <f>+'MATRIZ (I-A) INVERSA'!GB126</f>
        <v>0</v>
      </c>
      <c r="EZ126" s="20">
        <f>+'MATRIZ (I-A) INVERSA'!GC126</f>
        <v>0</v>
      </c>
      <c r="FA126" s="20">
        <f>+'MATRIZ (I-A) INVERSA'!GD126</f>
        <v>0</v>
      </c>
      <c r="FB126" s="20">
        <f>+'MATRIZ (I-A) INVERSA'!GE126</f>
        <v>0</v>
      </c>
      <c r="FC126" s="20">
        <f>+'MATRIZ (I-A) INVERSA'!GF126</f>
        <v>0</v>
      </c>
      <c r="FD126" s="20">
        <f>+'MATRIZ (I-A) INVERSA'!GG126</f>
        <v>0</v>
      </c>
      <c r="FE126" s="20">
        <f>+'MATRIZ (I-A) INVERSA'!GH126</f>
        <v>0</v>
      </c>
      <c r="FF126" s="20">
        <f>+'MATRIZ (I-A) INVERSA'!GI126</f>
        <v>0</v>
      </c>
      <c r="FG126" s="18">
        <f t="shared" si="8"/>
        <v>4525.0891133859886</v>
      </c>
      <c r="FH126" s="17">
        <f t="shared" si="11"/>
        <v>422194.54391191638</v>
      </c>
      <c r="FI126" s="28"/>
      <c r="FJ126" s="17">
        <v>422194.5439119162</v>
      </c>
      <c r="FK126" s="50">
        <f t="shared" si="9"/>
        <v>0</v>
      </c>
      <c r="FM126" s="48">
        <f>+IFERROR((FH126/'MIP 2012'!FH126*100-100),0)</f>
        <v>1.9281271813127461</v>
      </c>
    </row>
    <row r="127" spans="1:169" s="7" customFormat="1" ht="21.95" customHeight="1" thickBot="1" x14ac:dyDescent="0.25">
      <c r="A127" s="12" t="s">
        <v>316</v>
      </c>
      <c r="B127" s="12" t="s">
        <v>317</v>
      </c>
      <c r="C127" s="16">
        <f>+'MATRIZ (A)'!C127*C$168</f>
        <v>1.1070122344782971E-2</v>
      </c>
      <c r="D127" s="16">
        <f>+'MATRIZ (A)'!D127*D$168</f>
        <v>3.4729812230059778E-3</v>
      </c>
      <c r="E127" s="16">
        <f>+'MATRIZ (A)'!E127*E$168</f>
        <v>4.4797263039241574E-3</v>
      </c>
      <c r="F127" s="16">
        <f>+'MATRIZ (A)'!F127*F$168</f>
        <v>7.775235720506439E-2</v>
      </c>
      <c r="G127" s="16">
        <f>+'MATRIZ (A)'!G127*G$168</f>
        <v>2.6740835378315418E-2</v>
      </c>
      <c r="H127" s="16">
        <f>+'MATRIZ (A)'!H127*H$168</f>
        <v>7.1128494247791912E-2</v>
      </c>
      <c r="I127" s="16">
        <f>+'MATRIZ (A)'!I127*I$168</f>
        <v>2.043796233794639E-2</v>
      </c>
      <c r="J127" s="16">
        <f>+'MATRIZ (A)'!J127*J$168</f>
        <v>1.107112437964252E-2</v>
      </c>
      <c r="K127" s="16">
        <f>+'MATRIZ (A)'!K127*K$168</f>
        <v>3.4899874163450785E-2</v>
      </c>
      <c r="L127" s="16">
        <f>+'MATRIZ (A)'!L127*L$168</f>
        <v>24.213524031074503</v>
      </c>
      <c r="M127" s="16">
        <f>+'MATRIZ (A)'!M127*M$168</f>
        <v>5.9384494120688587E-2</v>
      </c>
      <c r="N127" s="16">
        <f>+'MATRIZ (A)'!N127*N$168</f>
        <v>3.2483735794569757</v>
      </c>
      <c r="O127" s="16">
        <f>+'MATRIZ (A)'!O127*O$168</f>
        <v>1.0680845577836764</v>
      </c>
      <c r="P127" s="16">
        <f>+'MATRIZ (A)'!P127*P$168</f>
        <v>0.33346815247481121</v>
      </c>
      <c r="Q127" s="16">
        <f>+'MATRIZ (A)'!Q127*Q$168</f>
        <v>1.5561875245789321E-2</v>
      </c>
      <c r="R127" s="16">
        <f>+'MATRIZ (A)'!R127*R$168</f>
        <v>0.53776377589720981</v>
      </c>
      <c r="S127" s="16">
        <f>+'MATRIZ (A)'!S127*S$168</f>
        <v>3.9645901593096243E-2</v>
      </c>
      <c r="T127" s="16">
        <f>+'MATRIZ (A)'!T127*T$168</f>
        <v>88.768445179873922</v>
      </c>
      <c r="U127" s="16">
        <f>+'MATRIZ (A)'!U127*U$168</f>
        <v>0.36704507719029383</v>
      </c>
      <c r="V127" s="16">
        <f>+'MATRIZ (A)'!V127*V$168</f>
        <v>3.4864136582945404</v>
      </c>
      <c r="W127" s="16">
        <f>+'MATRIZ (A)'!W127*W$168</f>
        <v>0.53641006631911292</v>
      </c>
      <c r="X127" s="16">
        <f>+'MATRIZ (A)'!X127*X$168</f>
        <v>0.32414437734811363</v>
      </c>
      <c r="Y127" s="16">
        <f>+'MATRIZ (A)'!Y127*Y$168</f>
        <v>0.1391706299131068</v>
      </c>
      <c r="Z127" s="16">
        <f>+'MATRIZ (A)'!Z127*Z$168</f>
        <v>125.0586022347438</v>
      </c>
      <c r="AA127" s="16">
        <f>+'MATRIZ (A)'!AA127*AA$168</f>
        <v>2.3058618667275682E-2</v>
      </c>
      <c r="AB127" s="16">
        <f>+'MATRIZ (A)'!AB127*AB$168</f>
        <v>262.90484022728674</v>
      </c>
      <c r="AC127" s="16">
        <f>+'MATRIZ (A)'!AC127*AC$168</f>
        <v>439.39848797230582</v>
      </c>
      <c r="AD127" s="16">
        <f>+'MATRIZ (A)'!AD127*AD$168</f>
        <v>2.6334284329482045E-2</v>
      </c>
      <c r="AE127" s="16">
        <f>+'MATRIZ (A)'!AE127*AE$168</f>
        <v>168.72453735812559</v>
      </c>
      <c r="AF127" s="16">
        <f>+'MATRIZ (A)'!AF127*AF$168</f>
        <v>48.074295309347605</v>
      </c>
      <c r="AG127" s="16">
        <f>+'MATRIZ (A)'!AG127*AG$168</f>
        <v>8.0182870910204187</v>
      </c>
      <c r="AH127" s="16">
        <f>+'MATRIZ (A)'!AH127*AH$168</f>
        <v>4.0843551933039306E-3</v>
      </c>
      <c r="AI127" s="16">
        <f>+'MATRIZ (A)'!AI127*AI$168</f>
        <v>141.07859066376608</v>
      </c>
      <c r="AJ127" s="16">
        <f>+'MATRIZ (A)'!AJ127*AJ$168</f>
        <v>174.61630384306869</v>
      </c>
      <c r="AK127" s="16">
        <f>+'MATRIZ (A)'!AK127*AK$168</f>
        <v>22.28049650042572</v>
      </c>
      <c r="AL127" s="16">
        <f>+'MATRIZ (A)'!AL127*AL$168</f>
        <v>251.48718724011511</v>
      </c>
      <c r="AM127" s="16">
        <f>+'MATRIZ (A)'!AM127*AM$168</f>
        <v>42.418111749297097</v>
      </c>
      <c r="AN127" s="16">
        <f>+'MATRIZ (A)'!AN127*AN$168</f>
        <v>370.3334814184538</v>
      </c>
      <c r="AO127" s="16">
        <f>+'MATRIZ (A)'!AO127*AO$168</f>
        <v>363.59722471038776</v>
      </c>
      <c r="AP127" s="16">
        <f>+'MATRIZ (A)'!AP127*AP$168</f>
        <v>253.30145879124242</v>
      </c>
      <c r="AQ127" s="16">
        <f>+'MATRIZ (A)'!AQ127*AQ$168</f>
        <v>137.34365993064961</v>
      </c>
      <c r="AR127" s="16">
        <f>+'MATRIZ (A)'!AR127*AR$168</f>
        <v>36.852672533594159</v>
      </c>
      <c r="AS127" s="16">
        <f>+'MATRIZ (A)'!AS127*AS$168</f>
        <v>98.489217174648161</v>
      </c>
      <c r="AT127" s="16">
        <f>+'MATRIZ (A)'!AT127*AT$168</f>
        <v>60.995701572168699</v>
      </c>
      <c r="AU127" s="16">
        <f>+'MATRIZ (A)'!AU127*AU$168</f>
        <v>73.286859497669951</v>
      </c>
      <c r="AV127" s="16">
        <f>+'MATRIZ (A)'!AV127*AV$168</f>
        <v>10.478240957443303</v>
      </c>
      <c r="AW127" s="16">
        <f>+'MATRIZ (A)'!AW127*AW$168</f>
        <v>504.85203217466398</v>
      </c>
      <c r="AX127" s="16">
        <f>+'MATRIZ (A)'!AX127*AX$168</f>
        <v>1173.0707341283075</v>
      </c>
      <c r="AY127" s="16">
        <f>+'MATRIZ (A)'!AY127*AY$168</f>
        <v>0.11486707769174211</v>
      </c>
      <c r="AZ127" s="16">
        <f>+'MATRIZ (A)'!AZ127*AZ$168</f>
        <v>19.696358193490767</v>
      </c>
      <c r="BA127" s="16">
        <f>+'MATRIZ (A)'!BA127*BA$168</f>
        <v>41.13513972087528</v>
      </c>
      <c r="BB127" s="16">
        <f>+'MATRIZ (A)'!BB127*BB$168</f>
        <v>248.34966083414943</v>
      </c>
      <c r="BC127" s="16">
        <f>+'MATRIZ (A)'!BC127*BC$168</f>
        <v>27.052826817461241</v>
      </c>
      <c r="BD127" s="16">
        <f>+'MATRIZ (A)'!BD127*BD$168</f>
        <v>4.3492298457155956</v>
      </c>
      <c r="BE127" s="16">
        <f>+'MATRIZ (A)'!BE127*BE$168</f>
        <v>0.64503989039038623</v>
      </c>
      <c r="BF127" s="16">
        <f>+'MATRIZ (A)'!BF127*BF$168</f>
        <v>84.277470276879015</v>
      </c>
      <c r="BG127" s="16">
        <f>+'MATRIZ (A)'!BG127*BG$168</f>
        <v>221.47643768171073</v>
      </c>
      <c r="BH127" s="16">
        <f>+'MATRIZ (A)'!BH127*BH$168</f>
        <v>3175.1424614972839</v>
      </c>
      <c r="BI127" s="16">
        <f>+'MATRIZ (A)'!BI127*BI$168</f>
        <v>0</v>
      </c>
      <c r="BJ127" s="16">
        <f>+'MATRIZ (A)'!BJ127*BJ$168</f>
        <v>20.525341524227887</v>
      </c>
      <c r="BK127" s="16">
        <f>+'MATRIZ (A)'!BK127*BK$168</f>
        <v>3.0162399910480798E-2</v>
      </c>
      <c r="BL127" s="16">
        <f>+'MATRIZ (A)'!BL127*BL$168</f>
        <v>66.788646621634228</v>
      </c>
      <c r="BM127" s="16">
        <f>+'MATRIZ (A)'!BM127*BM$168</f>
        <v>2.3646023442820594</v>
      </c>
      <c r="BN127" s="16">
        <f>+'MATRIZ (A)'!BN127*BN$168</f>
        <v>1301.4179550404149</v>
      </c>
      <c r="BO127" s="16">
        <f>+'MATRIZ (A)'!BO127*BO$168</f>
        <v>0.2122914443871918</v>
      </c>
      <c r="BP127" s="16">
        <f>+'MATRIZ (A)'!BP127*BP$168</f>
        <v>662.00305849384176</v>
      </c>
      <c r="BQ127" s="16">
        <f>+'MATRIZ (A)'!BQ127*BQ$168</f>
        <v>76.592665471328928</v>
      </c>
      <c r="BR127" s="16">
        <f>+'MATRIZ (A)'!BR127*BR$168</f>
        <v>552.70760640909077</v>
      </c>
      <c r="BS127" s="16">
        <f>+'MATRIZ (A)'!BS127*BS$168</f>
        <v>4.6872075477376125</v>
      </c>
      <c r="BT127" s="16">
        <f>+'MATRIZ (A)'!BT127*BT$168</f>
        <v>149.74201279099742</v>
      </c>
      <c r="BU127" s="16">
        <f>+'MATRIZ (A)'!BU127*BU$168</f>
        <v>286.08730732600185</v>
      </c>
      <c r="BV127" s="16">
        <f>+'MATRIZ (A)'!BV127*BV$168</f>
        <v>86.578951458520919</v>
      </c>
      <c r="BW127" s="16">
        <f>+'MATRIZ (A)'!BW127*BW$168</f>
        <v>175.57192932816039</v>
      </c>
      <c r="BX127" s="16">
        <f>+'MATRIZ (A)'!BX127*BX$168</f>
        <v>120.43676435885676</v>
      </c>
      <c r="BY127" s="16">
        <f>+'MATRIZ (A)'!BY127*BY$168</f>
        <v>14.809650737644366</v>
      </c>
      <c r="BZ127" s="16">
        <f>+'MATRIZ (A)'!BZ127*BZ$168</f>
        <v>518.8990913236961</v>
      </c>
      <c r="CA127" s="16">
        <f>+'MATRIZ (A)'!CA127*CA$168</f>
        <v>2.5972165686362829</v>
      </c>
      <c r="CB127" s="16">
        <f>+'MATRIZ (A)'!CB127*CB$168</f>
        <v>3.6968234643962612E-3</v>
      </c>
      <c r="CC127" s="16">
        <f>+'MATRIZ (A)'!CC127*CC$168</f>
        <v>13.326201232876842</v>
      </c>
      <c r="CD127" s="16">
        <f>+'MATRIZ (A)'!CD127*CD$168</f>
        <v>3685.6492873990255</v>
      </c>
      <c r="CE127" s="16">
        <f>+'MATRIZ (A)'!CE127*CE$168</f>
        <v>1174.6152973103674</v>
      </c>
      <c r="CF127" s="16">
        <f>+'MATRIZ (A)'!CF127*CF$168</f>
        <v>136.54924581666518</v>
      </c>
      <c r="CG127" s="16">
        <f>+'MATRIZ (A)'!CG127*CG$168</f>
        <v>1433.3227452306094</v>
      </c>
      <c r="CH127" s="16">
        <f>+'MATRIZ (A)'!CH127*CH$168</f>
        <v>1475.4756567442598</v>
      </c>
      <c r="CI127" s="16">
        <f>+'MATRIZ (A)'!CI127*CI$168</f>
        <v>46.042534722576676</v>
      </c>
      <c r="CJ127" s="16">
        <f>+'MATRIZ (A)'!CJ127*CJ$168</f>
        <v>11.325065915893948</v>
      </c>
      <c r="CK127" s="16">
        <f>+'MATRIZ (A)'!CK127*CK$168</f>
        <v>3.7589942728348253</v>
      </c>
      <c r="CL127" s="16">
        <f>+'MATRIZ (A)'!CL127*CL$168</f>
        <v>1622.0321497943755</v>
      </c>
      <c r="CM127" s="16">
        <f>+'MATRIZ (A)'!CM127*CM$168</f>
        <v>5840.323349655655</v>
      </c>
      <c r="CN127" s="16">
        <f>+'MATRIZ (A)'!CN127*CN$168</f>
        <v>18635.435792160395</v>
      </c>
      <c r="CO127" s="16">
        <f>+'MATRIZ (A)'!CO127*CO$168</f>
        <v>49.924113837654801</v>
      </c>
      <c r="CP127" s="16">
        <f>+'MATRIZ (A)'!CP127*CP$168</f>
        <v>1.8432854046260111E-3</v>
      </c>
      <c r="CQ127" s="16">
        <f>+'MATRIZ (A)'!CQ127*CQ$168</f>
        <v>97.921506016499677</v>
      </c>
      <c r="CR127" s="16">
        <f>+'MATRIZ (A)'!CR127*CR$168</f>
        <v>0.31235765391926051</v>
      </c>
      <c r="CS127" s="16">
        <f>+'MATRIZ (A)'!CS127*CS$168</f>
        <v>41.061511050343263</v>
      </c>
      <c r="CT127" s="16">
        <f>+'MATRIZ (A)'!CT127*CT$168</f>
        <v>75.24162984876061</v>
      </c>
      <c r="CU127" s="16">
        <f>+'MATRIZ (A)'!CU127*CU$168</f>
        <v>854.73167220232074</v>
      </c>
      <c r="CV127" s="16">
        <f>+'MATRIZ (A)'!CV127*CV$168</f>
        <v>111.17668047378805</v>
      </c>
      <c r="CW127" s="16">
        <f>+'MATRIZ (A)'!CW127*CW$168</f>
        <v>24.86941006315077</v>
      </c>
      <c r="CX127" s="16">
        <f>+'MATRIZ (A)'!CX127*CX$168</f>
        <v>1227.1924397469897</v>
      </c>
      <c r="CY127" s="16">
        <f>+'MATRIZ (A)'!CY127*CY$168</f>
        <v>4464.5108328601837</v>
      </c>
      <c r="CZ127" s="16">
        <f>+'MATRIZ (A)'!CZ127*CZ$168</f>
        <v>3135.8340645714738</v>
      </c>
      <c r="DA127" s="16">
        <f>+'MATRIZ (A)'!DA127*DA$168</f>
        <v>3689.6963460610073</v>
      </c>
      <c r="DB127" s="16">
        <f>+'MATRIZ (A)'!DB127*DB$168</f>
        <v>421.58865036619051</v>
      </c>
      <c r="DC127" s="16">
        <f>+'MATRIZ (A)'!DC127*DC$168</f>
        <v>6897.5233366803286</v>
      </c>
      <c r="DD127" s="16">
        <f>+'MATRIZ (A)'!DD127*DD$168</f>
        <v>8348.9286640924565</v>
      </c>
      <c r="DE127" s="16">
        <f>+'MATRIZ (A)'!DE127*DE$168</f>
        <v>9538.9276297321157</v>
      </c>
      <c r="DF127" s="16">
        <f>+'MATRIZ (A)'!DF127*DF$168</f>
        <v>5122.531330175927</v>
      </c>
      <c r="DG127" s="16">
        <f>+'MATRIZ (A)'!DG127*DG$168</f>
        <v>2442.7005406392555</v>
      </c>
      <c r="DH127" s="16">
        <f>+'MATRIZ (A)'!DH127*DH$168</f>
        <v>120.48079274236026</v>
      </c>
      <c r="DI127" s="16">
        <f>+'MATRIZ (A)'!DI127*DI$168</f>
        <v>132.30114347917944</v>
      </c>
      <c r="DJ127" s="16">
        <f>+'MATRIZ (A)'!DJ127*DJ$168</f>
        <v>1138.5739502508895</v>
      </c>
      <c r="DK127" s="16">
        <f>+'MATRIZ (A)'!DK127*DK$168</f>
        <v>2851.3333569848674</v>
      </c>
      <c r="DL127" s="16">
        <f>+'MATRIZ (A)'!DL127*DL$168</f>
        <v>452.30265250055749</v>
      </c>
      <c r="DM127" s="16">
        <f>+'MATRIZ (A)'!DM127*DM$168</f>
        <v>14435.145743501767</v>
      </c>
      <c r="DN127" s="16">
        <f>+'MATRIZ (A)'!DN127*DN$168</f>
        <v>734.97269546366238</v>
      </c>
      <c r="DO127" s="16">
        <f>+'MATRIZ (A)'!DO127*DO$168</f>
        <v>54.262842207434822</v>
      </c>
      <c r="DP127" s="16">
        <f>+'MATRIZ (A)'!DP127*DP$168</f>
        <v>392.48380290451996</v>
      </c>
      <c r="DQ127" s="16">
        <f>+'MATRIZ (A)'!DQ127*DQ$168</f>
        <v>9.7921639013783626</v>
      </c>
      <c r="DR127" s="16">
        <f>+'MATRIZ (A)'!DR127*DR$168</f>
        <v>2934.4414893276398</v>
      </c>
      <c r="DS127" s="16">
        <f>+'MATRIZ (A)'!DS127*DS$168</f>
        <v>181.43158073221704</v>
      </c>
      <c r="DT127" s="16">
        <f>+'MATRIZ (A)'!DT127*DT$168</f>
        <v>3.3772203991033898</v>
      </c>
      <c r="DU127" s="16">
        <f>+'MATRIZ (A)'!DU127*DU$168</f>
        <v>1288.0533358918901</v>
      </c>
      <c r="DV127" s="16">
        <f>+'MATRIZ (A)'!DV127*DV$168</f>
        <v>13131.914444130985</v>
      </c>
      <c r="DW127" s="16">
        <f>+'MATRIZ (A)'!DW127*DW$168</f>
        <v>1013.9132851150044</v>
      </c>
      <c r="DX127" s="16">
        <f>+'MATRIZ (A)'!DX127*DX$168</f>
        <v>185.24586180892652</v>
      </c>
      <c r="DY127" s="16">
        <f>+'MATRIZ (A)'!DY127*DY$168</f>
        <v>5153.6160071790946</v>
      </c>
      <c r="DZ127" s="16">
        <f>+'MATRIZ (A)'!DZ127*DZ$168</f>
        <v>4240.4427496474618</v>
      </c>
      <c r="EA127" s="16">
        <f>+'MATRIZ (A)'!EA127*EA$168</f>
        <v>1027.3108306797285</v>
      </c>
      <c r="EB127" s="16">
        <f>+'MATRIZ (A)'!EB127*EB$168</f>
        <v>746.75047797986599</v>
      </c>
      <c r="EC127" s="16">
        <f>+'MATRIZ (A)'!EC127*EC$168</f>
        <v>643.28452546139238</v>
      </c>
      <c r="ED127" s="16">
        <f>+'MATRIZ (A)'!ED127*ED$168</f>
        <v>2.8635433489586983</v>
      </c>
      <c r="EE127" s="16">
        <f>+'MATRIZ (A)'!EE127*EE$168</f>
        <v>148.74665673666883</v>
      </c>
      <c r="EF127" s="16">
        <f>+'MATRIZ (A)'!EF127*EF$168</f>
        <v>8.3388169762151261</v>
      </c>
      <c r="EG127" s="16">
        <f>+'MATRIZ (A)'!EG127*EG$168</f>
        <v>58.306797472711963</v>
      </c>
      <c r="EH127" s="16">
        <f>+'MATRIZ (A)'!EH127*EH$168</f>
        <v>0</v>
      </c>
      <c r="EI127" s="18">
        <f t="shared" si="10"/>
        <v>144466.62628545729</v>
      </c>
      <c r="EJ127" s="20">
        <f>+'MATRIZ (I-A) INVERSA'!FM127</f>
        <v>1665.0678452515886</v>
      </c>
      <c r="EK127" s="20">
        <f>+'MATRIZ (I-A) INVERSA'!FN127</f>
        <v>0</v>
      </c>
      <c r="EL127" s="20">
        <f>+'MATRIZ (I-A) INVERSA'!FO127</f>
        <v>0</v>
      </c>
      <c r="EM127" s="20">
        <f>+'MATRIZ (I-A) INVERSA'!FP127</f>
        <v>0</v>
      </c>
      <c r="EN127" s="20">
        <f>+'MATRIZ (I-A) INVERSA'!FQ127</f>
        <v>0</v>
      </c>
      <c r="EO127" s="20">
        <f>+'MATRIZ (I-A) INVERSA'!FR127</f>
        <v>0</v>
      </c>
      <c r="EP127" s="20">
        <f>+'MATRIZ (I-A) INVERSA'!FS127</f>
        <v>0</v>
      </c>
      <c r="EQ127" s="20">
        <f>+'MATRIZ (I-A) INVERSA'!FT127</f>
        <v>0</v>
      </c>
      <c r="ER127" s="20">
        <f>+'MATRIZ (I-A) INVERSA'!FU127</f>
        <v>0</v>
      </c>
      <c r="ES127" s="20">
        <f>+'MATRIZ (I-A) INVERSA'!FV127</f>
        <v>0</v>
      </c>
      <c r="ET127" s="20">
        <f>+'MATRIZ (I-A) INVERSA'!FW127</f>
        <v>0</v>
      </c>
      <c r="EU127" s="20">
        <f>+'MATRIZ (I-A) INVERSA'!FX127</f>
        <v>99.079310416004859</v>
      </c>
      <c r="EV127" s="20">
        <f>+'MATRIZ (I-A) INVERSA'!FY127</f>
        <v>57.488028101979673</v>
      </c>
      <c r="EW127" s="20">
        <f>+'MATRIZ (I-A) INVERSA'!FZ127</f>
        <v>-0.2523738149020997</v>
      </c>
      <c r="EX127" s="20">
        <f>+'MATRIZ (I-A) INVERSA'!GA127</f>
        <v>65071.847528499311</v>
      </c>
      <c r="EY127" s="20">
        <f>+'MATRIZ (I-A) INVERSA'!GB127</f>
        <v>0</v>
      </c>
      <c r="EZ127" s="20">
        <f>+'MATRIZ (I-A) INVERSA'!GC127</f>
        <v>0</v>
      </c>
      <c r="FA127" s="20">
        <f>+'MATRIZ (I-A) INVERSA'!GD127</f>
        <v>0</v>
      </c>
      <c r="FB127" s="20">
        <f>+'MATRIZ (I-A) INVERSA'!GE127</f>
        <v>0</v>
      </c>
      <c r="FC127" s="20">
        <f>+'MATRIZ (I-A) INVERSA'!GF127</f>
        <v>0</v>
      </c>
      <c r="FD127" s="20">
        <f>+'MATRIZ (I-A) INVERSA'!GG127</f>
        <v>0</v>
      </c>
      <c r="FE127" s="20">
        <f>+'MATRIZ (I-A) INVERSA'!GH127</f>
        <v>0</v>
      </c>
      <c r="FF127" s="20">
        <f>+'MATRIZ (I-A) INVERSA'!GI127</f>
        <v>0</v>
      </c>
      <c r="FG127" s="18">
        <f t="shared" si="8"/>
        <v>66893.230338453985</v>
      </c>
      <c r="FH127" s="17">
        <f t="shared" si="11"/>
        <v>211359.85662391127</v>
      </c>
      <c r="FI127" s="28"/>
      <c r="FJ127" s="17">
        <v>211359.85662391139</v>
      </c>
      <c r="FK127" s="50">
        <f t="shared" si="9"/>
        <v>0</v>
      </c>
      <c r="FM127" s="48">
        <f>+IFERROR((FH127/'MIP 2012'!FH127*100-100),0)</f>
        <v>1.0584875521001891</v>
      </c>
    </row>
    <row r="128" spans="1:169" s="7" customFormat="1" ht="21.95" customHeight="1" thickBot="1" x14ac:dyDescent="0.25">
      <c r="A128" s="12" t="s">
        <v>318</v>
      </c>
      <c r="B128" s="12" t="s">
        <v>319</v>
      </c>
      <c r="C128" s="16">
        <f>+'MATRIZ (A)'!C128*C$168</f>
        <v>9.7464889901884719E-2</v>
      </c>
      <c r="D128" s="16">
        <f>+'MATRIZ (A)'!D128*D$168</f>
        <v>3.0577235010515749E-2</v>
      </c>
      <c r="E128" s="16">
        <f>+'MATRIZ (A)'!E128*E$168</f>
        <v>3.9440939982773503E-2</v>
      </c>
      <c r="F128" s="16">
        <f>+'MATRIZ (A)'!F128*F$168</f>
        <v>0.68455656573434043</v>
      </c>
      <c r="G128" s="16">
        <f>+'MATRIZ (A)'!G128*G$168</f>
        <v>0.23543484840167159</v>
      </c>
      <c r="H128" s="16">
        <f>+'MATRIZ (A)'!H128*H$168</f>
        <v>0.62623796240291607</v>
      </c>
      <c r="I128" s="16">
        <f>+'MATRIZ (A)'!I128*I$168</f>
        <v>0.17994234273531548</v>
      </c>
      <c r="J128" s="16">
        <f>+'MATRIZ (A)'!J128*J$168</f>
        <v>9.7473712136564875E-2</v>
      </c>
      <c r="K128" s="16">
        <f>+'MATRIZ (A)'!K128*K$168</f>
        <v>0.30726962963814003</v>
      </c>
      <c r="L128" s="16">
        <f>+'MATRIZ (A)'!L128*L$168</f>
        <v>1.2240881697318955</v>
      </c>
      <c r="M128" s="16">
        <f>+'MATRIZ (A)'!M128*M$168</f>
        <v>0.52284003745267604</v>
      </c>
      <c r="N128" s="16">
        <f>+'MATRIZ (A)'!N128*N$168</f>
        <v>0.3295632451608802</v>
      </c>
      <c r="O128" s="16">
        <f>+'MATRIZ (A)'!O128*O$168</f>
        <v>0.17709207862867868</v>
      </c>
      <c r="P128" s="16">
        <f>+'MATRIZ (A)'!P128*P$168</f>
        <v>2.9359600331842195</v>
      </c>
      <c r="Q128" s="16">
        <f>+'MATRIZ (A)'!Q128*Q$168</f>
        <v>0.13701171588338545</v>
      </c>
      <c r="R128" s="16">
        <f>+'MATRIZ (A)'!R128*R$168</f>
        <v>4.7346438981086898</v>
      </c>
      <c r="S128" s="16">
        <f>+'MATRIZ (A)'!S128*S$168</f>
        <v>3.6729158263667716</v>
      </c>
      <c r="T128" s="16">
        <f>+'MATRIZ (A)'!T128*T$168</f>
        <v>1.1553564449105609</v>
      </c>
      <c r="U128" s="16">
        <f>+'MATRIZ (A)'!U128*U$168</f>
        <v>0.46004825053147186</v>
      </c>
      <c r="V128" s="16">
        <f>+'MATRIZ (A)'!V128*V$168</f>
        <v>0.27212135022559186</v>
      </c>
      <c r="W128" s="16">
        <f>+'MATRIZ (A)'!W128*W$168</f>
        <v>0.40694705431680767</v>
      </c>
      <c r="X128" s="16">
        <f>+'MATRIZ (A)'!X128*X$168</f>
        <v>6155.2779319774672</v>
      </c>
      <c r="Y128" s="16">
        <f>+'MATRIZ (A)'!Y128*Y$168</f>
        <v>875.2236301193318</v>
      </c>
      <c r="Z128" s="16">
        <f>+'MATRIZ (A)'!Z128*Z$168</f>
        <v>1747.2641489069974</v>
      </c>
      <c r="AA128" s="16">
        <f>+'MATRIZ (A)'!AA128*AA$168</f>
        <v>25.176690095258031</v>
      </c>
      <c r="AB128" s="16">
        <f>+'MATRIZ (A)'!AB128*AB$168</f>
        <v>0.78957761955410755</v>
      </c>
      <c r="AC128" s="16">
        <f>+'MATRIZ (A)'!AC128*AC$168</f>
        <v>8.5832967165172427E-2</v>
      </c>
      <c r="AD128" s="16">
        <f>+'MATRIZ (A)'!AD128*AD$168</f>
        <v>0.23185544322619811</v>
      </c>
      <c r="AE128" s="16">
        <f>+'MATRIZ (A)'!AE128*AE$168</f>
        <v>28.664832914642332</v>
      </c>
      <c r="AF128" s="16">
        <f>+'MATRIZ (A)'!AF128*AF$168</f>
        <v>0.67034928050221676</v>
      </c>
      <c r="AG128" s="16">
        <f>+'MATRIZ (A)'!AG128*AG$168</f>
        <v>1.5554408688224456E-4</v>
      </c>
      <c r="AH128" s="16">
        <f>+'MATRIZ (A)'!AH128*AH$168</f>
        <v>1.5854574944511277</v>
      </c>
      <c r="AI128" s="16">
        <f>+'MATRIZ (A)'!AI128*AI$168</f>
        <v>79.290676311356293</v>
      </c>
      <c r="AJ128" s="16">
        <f>+'MATRIZ (A)'!AJ128*AJ$168</f>
        <v>210.99336206439202</v>
      </c>
      <c r="AK128" s="16">
        <f>+'MATRIZ (A)'!AK128*AK$168</f>
        <v>0.18672972013159583</v>
      </c>
      <c r="AL128" s="16">
        <f>+'MATRIZ (A)'!AL128*AL$168</f>
        <v>63.230750388162065</v>
      </c>
      <c r="AM128" s="16">
        <f>+'MATRIZ (A)'!AM128*AM$168</f>
        <v>8.7109735750737194</v>
      </c>
      <c r="AN128" s="16">
        <f>+'MATRIZ (A)'!AN128*AN$168</f>
        <v>61.260640025684602</v>
      </c>
      <c r="AO128" s="16">
        <f>+'MATRIZ (A)'!AO128*AO$168</f>
        <v>0.17198959815855408</v>
      </c>
      <c r="AP128" s="16">
        <f>+'MATRIZ (A)'!AP128*AP$168</f>
        <v>1.2674089926519105</v>
      </c>
      <c r="AQ128" s="16">
        <f>+'MATRIZ (A)'!AQ128*AQ$168</f>
        <v>4.7793074917425482</v>
      </c>
      <c r="AR128" s="16">
        <f>+'MATRIZ (A)'!AR128*AR$168</f>
        <v>0.96354571452824433</v>
      </c>
      <c r="AS128" s="16">
        <f>+'MATRIZ (A)'!AS128*AS$168</f>
        <v>0.24790018230196728</v>
      </c>
      <c r="AT128" s="16">
        <f>+'MATRIZ (A)'!AT128*AT$168</f>
        <v>0.74548543793140498</v>
      </c>
      <c r="AU128" s="16">
        <f>+'MATRIZ (A)'!AU128*AU$168</f>
        <v>0.95537026506223133</v>
      </c>
      <c r="AV128" s="16">
        <f>+'MATRIZ (A)'!AV128*AV$168</f>
        <v>0.22566221584012047</v>
      </c>
      <c r="AW128" s="16">
        <f>+'MATRIZ (A)'!AW128*AW$168</f>
        <v>1.9497133706538288</v>
      </c>
      <c r="AX128" s="16">
        <f>+'MATRIZ (A)'!AX128*AX$168</f>
        <v>103.4487563048696</v>
      </c>
      <c r="AY128" s="16">
        <f>+'MATRIZ (A)'!AY128*AY$168</f>
        <v>0.14941290796819609</v>
      </c>
      <c r="AZ128" s="16">
        <f>+'MATRIZ (A)'!AZ128*AZ$168</f>
        <v>3.8987471598727725</v>
      </c>
      <c r="BA128" s="16">
        <f>+'MATRIZ (A)'!BA128*BA$168</f>
        <v>8.8816748556170416E-2</v>
      </c>
      <c r="BB128" s="16">
        <f>+'MATRIZ (A)'!BB128*BB$168</f>
        <v>0.5686824992748738</v>
      </c>
      <c r="BC128" s="16">
        <f>+'MATRIZ (A)'!BC128*BC$168</f>
        <v>0.89453545518583144</v>
      </c>
      <c r="BD128" s="16">
        <f>+'MATRIZ (A)'!BD128*BD$168</f>
        <v>0.20191353991436359</v>
      </c>
      <c r="BE128" s="16">
        <f>+'MATRIZ (A)'!BE128*BE$168</f>
        <v>0.14415597118659607</v>
      </c>
      <c r="BF128" s="16">
        <f>+'MATRIZ (A)'!BF128*BF$168</f>
        <v>1.9604117263595793</v>
      </c>
      <c r="BG128" s="16">
        <f>+'MATRIZ (A)'!BG128*BG$168</f>
        <v>5.6157993120600986</v>
      </c>
      <c r="BH128" s="16">
        <f>+'MATRIZ (A)'!BH128*BH$168</f>
        <v>1.6082547188760656</v>
      </c>
      <c r="BI128" s="16">
        <f>+'MATRIZ (A)'!BI128*BI$168</f>
        <v>0</v>
      </c>
      <c r="BJ128" s="16">
        <f>+'MATRIZ (A)'!BJ128*BJ$168</f>
        <v>2.0959147818965942</v>
      </c>
      <c r="BK128" s="16">
        <f>+'MATRIZ (A)'!BK128*BK$168</f>
        <v>7.9556950608863419E-2</v>
      </c>
      <c r="BL128" s="16">
        <f>+'MATRIZ (A)'!BL128*BL$168</f>
        <v>1.3878645053484064</v>
      </c>
      <c r="BM128" s="16">
        <f>+'MATRIZ (A)'!BM128*BM$168</f>
        <v>1.6222369912297965</v>
      </c>
      <c r="BN128" s="16">
        <f>+'MATRIZ (A)'!BN128*BN$168</f>
        <v>2.273731639401106</v>
      </c>
      <c r="BO128" s="16">
        <f>+'MATRIZ (A)'!BO128*BO$168</f>
        <v>0.10428713333222601</v>
      </c>
      <c r="BP128" s="16">
        <f>+'MATRIZ (A)'!BP128*BP$168</f>
        <v>12.568430508157267</v>
      </c>
      <c r="BQ128" s="16">
        <f>+'MATRIZ (A)'!BQ128*BQ$168</f>
        <v>0.68991172643720799</v>
      </c>
      <c r="BR128" s="16">
        <f>+'MATRIZ (A)'!BR128*BR$168</f>
        <v>2.5535696285104836</v>
      </c>
      <c r="BS128" s="16">
        <f>+'MATRIZ (A)'!BS128*BS$168</f>
        <v>0.50831290659615513</v>
      </c>
      <c r="BT128" s="16">
        <f>+'MATRIZ (A)'!BT128*BT$168</f>
        <v>0.47435999821233804</v>
      </c>
      <c r="BU128" s="16">
        <f>+'MATRIZ (A)'!BU128*BU$168</f>
        <v>2.6939528652507247</v>
      </c>
      <c r="BV128" s="16">
        <f>+'MATRIZ (A)'!BV128*BV$168</f>
        <v>1.3188075331286417</v>
      </c>
      <c r="BW128" s="16">
        <f>+'MATRIZ (A)'!BW128*BW$168</f>
        <v>0.97577014745259993</v>
      </c>
      <c r="BX128" s="16">
        <f>+'MATRIZ (A)'!BX128*BX$168</f>
        <v>2.4363644742515333E-3</v>
      </c>
      <c r="BY128" s="16">
        <f>+'MATRIZ (A)'!BY128*BY$168</f>
        <v>5.3013572452602284E-2</v>
      </c>
      <c r="BZ128" s="16">
        <f>+'MATRIZ (A)'!BZ128*BZ$168</f>
        <v>2.6532476177048148</v>
      </c>
      <c r="CA128" s="16">
        <f>+'MATRIZ (A)'!CA128*CA$168</f>
        <v>0.17039072687654616</v>
      </c>
      <c r="CB128" s="16">
        <f>+'MATRIZ (A)'!CB128*CB$168</f>
        <v>3.2548013537889178E-2</v>
      </c>
      <c r="CC128" s="16">
        <f>+'MATRIZ (A)'!CC128*CC$168</f>
        <v>3.601071409678704</v>
      </c>
      <c r="CD128" s="16">
        <f>+'MATRIZ (A)'!CD128*CD$168</f>
        <v>0.25014587556831408</v>
      </c>
      <c r="CE128" s="16">
        <f>+'MATRIZ (A)'!CE128*CE$168</f>
        <v>0.89577365781559171</v>
      </c>
      <c r="CF128" s="16">
        <f>+'MATRIZ (A)'!CF128*CF$168</f>
        <v>2.0534877906163747</v>
      </c>
      <c r="CG128" s="16">
        <f>+'MATRIZ (A)'!CG128*CG$168</f>
        <v>1.4448328146148854</v>
      </c>
      <c r="CH128" s="16">
        <f>+'MATRIZ (A)'!CH128*CH$168</f>
        <v>0.37002497544412521</v>
      </c>
      <c r="CI128" s="16">
        <f>+'MATRIZ (A)'!CI128*CI$168</f>
        <v>0.44920429981538429</v>
      </c>
      <c r="CJ128" s="16">
        <f>+'MATRIZ (A)'!CJ128*CJ$168</f>
        <v>20.794719388616336</v>
      </c>
      <c r="CK128" s="16">
        <f>+'MATRIZ (A)'!CK128*CK$168</f>
        <v>2.8105994800926268</v>
      </c>
      <c r="CL128" s="16">
        <f>+'MATRIZ (A)'!CL128*CL$168</f>
        <v>11.114461797063194</v>
      </c>
      <c r="CM128" s="16">
        <f>+'MATRIZ (A)'!CM128*CM$168</f>
        <v>14.05626433235644</v>
      </c>
      <c r="CN128" s="16">
        <f>+'MATRIZ (A)'!CN128*CN$168</f>
        <v>1688.4113024705809</v>
      </c>
      <c r="CO128" s="16">
        <f>+'MATRIZ (A)'!CO128*CO$168</f>
        <v>3.0740067457594882</v>
      </c>
      <c r="CP128" s="16">
        <f>+'MATRIZ (A)'!CP128*CP$168</f>
        <v>1.62288729450485E-2</v>
      </c>
      <c r="CQ128" s="16">
        <f>+'MATRIZ (A)'!CQ128*CQ$168</f>
        <v>8.4411656208740258</v>
      </c>
      <c r="CR128" s="16">
        <f>+'MATRIZ (A)'!CR128*CR$168</f>
        <v>2.5894699006782038</v>
      </c>
      <c r="CS128" s="16">
        <f>+'MATRIZ (A)'!CS128*CS$168</f>
        <v>4.2804490627240712</v>
      </c>
      <c r="CT128" s="16">
        <f>+'MATRIZ (A)'!CT128*CT$168</f>
        <v>7.4805821620748461E-2</v>
      </c>
      <c r="CU128" s="16">
        <f>+'MATRIZ (A)'!CU128*CU$168</f>
        <v>1.2159957078989645</v>
      </c>
      <c r="CV128" s="16">
        <f>+'MATRIZ (A)'!CV128*CV$168</f>
        <v>0.15362089333291035</v>
      </c>
      <c r="CW128" s="16">
        <f>+'MATRIZ (A)'!CW128*CW$168</f>
        <v>0.12547898864762824</v>
      </c>
      <c r="CX128" s="16">
        <f>+'MATRIZ (A)'!CX128*CX$168</f>
        <v>588.99993746601479</v>
      </c>
      <c r="CY128" s="16">
        <f>+'MATRIZ (A)'!CY128*CY$168</f>
        <v>14.873142794063808</v>
      </c>
      <c r="CZ128" s="16">
        <f>+'MATRIZ (A)'!CZ128*CZ$168</f>
        <v>0.10914557454714928</v>
      </c>
      <c r="DA128" s="16">
        <f>+'MATRIZ (A)'!DA128*DA$168</f>
        <v>1.1304466576818206</v>
      </c>
      <c r="DB128" s="16">
        <f>+'MATRIZ (A)'!DB128*DB$168</f>
        <v>0.16149867178147576</v>
      </c>
      <c r="DC128" s="16">
        <f>+'MATRIZ (A)'!DC128*DC$168</f>
        <v>0.53880370270312039</v>
      </c>
      <c r="DD128" s="16">
        <f>+'MATRIZ (A)'!DD128*DD$168</f>
        <v>0.16881765731457785</v>
      </c>
      <c r="DE128" s="16">
        <f>+'MATRIZ (A)'!DE128*DE$168</f>
        <v>5.4618031394506154E-2</v>
      </c>
      <c r="DF128" s="16">
        <f>+'MATRIZ (A)'!DF128*DF$168</f>
        <v>0.11166295301561739</v>
      </c>
      <c r="DG128" s="16">
        <f>+'MATRIZ (A)'!DG128*DG$168</f>
        <v>3.5910139684323492</v>
      </c>
      <c r="DH128" s="16">
        <f>+'MATRIZ (A)'!DH128*DH$168</f>
        <v>0.45558714681238216</v>
      </c>
      <c r="DI128" s="16">
        <f>+'MATRIZ (A)'!DI128*DI$168</f>
        <v>0.29149230926302311</v>
      </c>
      <c r="DJ128" s="16">
        <f>+'MATRIZ (A)'!DJ128*DJ$168</f>
        <v>10.250132141071372</v>
      </c>
      <c r="DK128" s="16">
        <f>+'MATRIZ (A)'!DK128*DK$168</f>
        <v>0.58023933307741582</v>
      </c>
      <c r="DL128" s="16">
        <f>+'MATRIZ (A)'!DL128*DL$168</f>
        <v>0.14897011539445829</v>
      </c>
      <c r="DM128" s="16">
        <f>+'MATRIZ (A)'!DM128*DM$168</f>
        <v>1.0208488498111148</v>
      </c>
      <c r="DN128" s="16">
        <f>+'MATRIZ (A)'!DN128*DN$168</f>
        <v>0.49631668730428519</v>
      </c>
      <c r="DO128" s="16">
        <f>+'MATRIZ (A)'!DO128*DO$168</f>
        <v>643.57993321456468</v>
      </c>
      <c r="DP128" s="16">
        <f>+'MATRIZ (A)'!DP128*DP$168</f>
        <v>1.6136557499415625</v>
      </c>
      <c r="DQ128" s="16">
        <f>+'MATRIZ (A)'!DQ128*DQ$168</f>
        <v>1.6537191444185896E-2</v>
      </c>
      <c r="DR128" s="16">
        <f>+'MATRIZ (A)'!DR128*DR$168</f>
        <v>0.20950135273953968</v>
      </c>
      <c r="DS128" s="16">
        <f>+'MATRIZ (A)'!DS128*DS$168</f>
        <v>14.490147302490509</v>
      </c>
      <c r="DT128" s="16">
        <f>+'MATRIZ (A)'!DT128*DT$168</f>
        <v>0.41485874874935708</v>
      </c>
      <c r="DU128" s="16">
        <f>+'MATRIZ (A)'!DU128*DU$168</f>
        <v>3.3126268710141762</v>
      </c>
      <c r="DV128" s="16">
        <f>+'MATRIZ (A)'!DV128*DV$168</f>
        <v>0.98338206486311441</v>
      </c>
      <c r="DW128" s="16">
        <f>+'MATRIZ (A)'!DW128*DW$168</f>
        <v>0.85367922333366131</v>
      </c>
      <c r="DX128" s="16">
        <f>+'MATRIZ (A)'!DX128*DX$168</f>
        <v>1.1289215854522094E-2</v>
      </c>
      <c r="DY128" s="16">
        <f>+'MATRIZ (A)'!DY128*DY$168</f>
        <v>4.8554995912340928</v>
      </c>
      <c r="DZ128" s="16">
        <f>+'MATRIZ (A)'!DZ128*DZ$168</f>
        <v>7.802401017189518</v>
      </c>
      <c r="EA128" s="16">
        <f>+'MATRIZ (A)'!EA128*EA$168</f>
        <v>13.139654585521795</v>
      </c>
      <c r="EB128" s="16">
        <f>+'MATRIZ (A)'!EB128*EB$168</f>
        <v>64.736697542423144</v>
      </c>
      <c r="EC128" s="16">
        <f>+'MATRIZ (A)'!EC128*EC$168</f>
        <v>0.3441934578436231</v>
      </c>
      <c r="ED128" s="16">
        <f>+'MATRIZ (A)'!ED128*ED$168</f>
        <v>2.6795059110882799E-2</v>
      </c>
      <c r="EE128" s="16">
        <f>+'MATRIZ (A)'!EE128*EE$168</f>
        <v>1.4336529138589384</v>
      </c>
      <c r="EF128" s="16">
        <f>+'MATRIZ (A)'!EF128*EF$168</f>
        <v>2.9558872600974416E-2</v>
      </c>
      <c r="EG128" s="16">
        <f>+'MATRIZ (A)'!EG128*EG$168</f>
        <v>5.9422598558814488E-2</v>
      </c>
      <c r="EH128" s="16">
        <f>+'MATRIZ (A)'!EH128*EH$168</f>
        <v>0</v>
      </c>
      <c r="EI128" s="18">
        <f t="shared" si="10"/>
        <v>12586.234064441298</v>
      </c>
      <c r="EJ128" s="20">
        <f>+'MATRIZ (I-A) INVERSA'!FM128</f>
        <v>18828.486228412632</v>
      </c>
      <c r="EK128" s="20">
        <f>+'MATRIZ (I-A) INVERSA'!FN128</f>
        <v>0</v>
      </c>
      <c r="EL128" s="20">
        <f>+'MATRIZ (I-A) INVERSA'!FO128</f>
        <v>0</v>
      </c>
      <c r="EM128" s="20">
        <f>+'MATRIZ (I-A) INVERSA'!FP128</f>
        <v>0</v>
      </c>
      <c r="EN128" s="20">
        <f>+'MATRIZ (I-A) INVERSA'!FQ128</f>
        <v>0</v>
      </c>
      <c r="EO128" s="20">
        <f>+'MATRIZ (I-A) INVERSA'!FR128</f>
        <v>0</v>
      </c>
      <c r="EP128" s="20">
        <f>+'MATRIZ (I-A) INVERSA'!FS128</f>
        <v>0</v>
      </c>
      <c r="EQ128" s="20">
        <f>+'MATRIZ (I-A) INVERSA'!FT128</f>
        <v>0</v>
      </c>
      <c r="ER128" s="20">
        <f>+'MATRIZ (I-A) INVERSA'!FU128</f>
        <v>0</v>
      </c>
      <c r="ES128" s="20">
        <f>+'MATRIZ (I-A) INVERSA'!FV128</f>
        <v>0</v>
      </c>
      <c r="ET128" s="20">
        <f>+'MATRIZ (I-A) INVERSA'!FW128</f>
        <v>0</v>
      </c>
      <c r="EU128" s="20">
        <f>+'MATRIZ (I-A) INVERSA'!FX128</f>
        <v>7.0092817348028857</v>
      </c>
      <c r="EV128" s="20">
        <f>+'MATRIZ (I-A) INVERSA'!FY128</f>
        <v>54.757440790320224</v>
      </c>
      <c r="EW128" s="20">
        <f>+'MATRIZ (I-A) INVERSA'!FZ128</f>
        <v>-2.221979605775894</v>
      </c>
      <c r="EX128" s="20">
        <f>+'MATRIZ (I-A) INVERSA'!GA128</f>
        <v>21.137499221911984</v>
      </c>
      <c r="EY128" s="20">
        <f>+'MATRIZ (I-A) INVERSA'!GB128</f>
        <v>0</v>
      </c>
      <c r="EZ128" s="20">
        <f>+'MATRIZ (I-A) INVERSA'!GC128</f>
        <v>0</v>
      </c>
      <c r="FA128" s="20">
        <f>+'MATRIZ (I-A) INVERSA'!GD128</f>
        <v>0</v>
      </c>
      <c r="FB128" s="20">
        <f>+'MATRIZ (I-A) INVERSA'!GE128</f>
        <v>0</v>
      </c>
      <c r="FC128" s="20">
        <f>+'MATRIZ (I-A) INVERSA'!GF128</f>
        <v>0</v>
      </c>
      <c r="FD128" s="20">
        <f>+'MATRIZ (I-A) INVERSA'!GG128</f>
        <v>0</v>
      </c>
      <c r="FE128" s="20">
        <f>+'MATRIZ (I-A) INVERSA'!GH128</f>
        <v>0</v>
      </c>
      <c r="FF128" s="20">
        <f>+'MATRIZ (I-A) INVERSA'!GI128</f>
        <v>0</v>
      </c>
      <c r="FG128" s="18">
        <f t="shared" si="8"/>
        <v>18909.16847055389</v>
      </c>
      <c r="FH128" s="17">
        <f t="shared" si="11"/>
        <v>31495.402534995188</v>
      </c>
      <c r="FI128" s="28"/>
      <c r="FJ128" s="17">
        <v>31495.402534995184</v>
      </c>
      <c r="FK128" s="50">
        <f t="shared" si="9"/>
        <v>0</v>
      </c>
      <c r="FM128" s="48">
        <f>+IFERROR((FH128/'MIP 2012'!FH128*100-100),0)</f>
        <v>0.63341321276058693</v>
      </c>
    </row>
    <row r="129" spans="1:169" s="7" customFormat="1" ht="21.95" customHeight="1" thickBot="1" x14ac:dyDescent="0.25">
      <c r="A129" s="12" t="s">
        <v>320</v>
      </c>
      <c r="B129" s="12" t="s">
        <v>321</v>
      </c>
      <c r="C129" s="16">
        <f>+'MATRIZ (A)'!C129*C$168</f>
        <v>15.644480514752262</v>
      </c>
      <c r="D129" s="16">
        <f>+'MATRIZ (A)'!D129*D$168</f>
        <v>13.144221189050494</v>
      </c>
      <c r="E129" s="16">
        <f>+'MATRIZ (A)'!E129*E$168</f>
        <v>0.35750058132672713</v>
      </c>
      <c r="F129" s="16">
        <f>+'MATRIZ (A)'!F129*F$168</f>
        <v>799.68217708668556</v>
      </c>
      <c r="G129" s="16">
        <f>+'MATRIZ (A)'!G129*G$168</f>
        <v>80.148315625931218</v>
      </c>
      <c r="H129" s="16">
        <f>+'MATRIZ (A)'!H129*H$168</f>
        <v>284.64259915806406</v>
      </c>
      <c r="I129" s="16">
        <f>+'MATRIZ (A)'!I129*I$168</f>
        <v>1.5184466522361917</v>
      </c>
      <c r="J129" s="16">
        <f>+'MATRIZ (A)'!J129*J$168</f>
        <v>1.053080615535511</v>
      </c>
      <c r="K129" s="16">
        <f>+'MATRIZ (A)'!K129*K$168</f>
        <v>2.6975183324558349</v>
      </c>
      <c r="L129" s="16">
        <f>+'MATRIZ (A)'!L129*L$168</f>
        <v>10.625328123498178</v>
      </c>
      <c r="M129" s="16">
        <f>+'MATRIZ (A)'!M129*M$168</f>
        <v>4.4106406024025073</v>
      </c>
      <c r="N129" s="16">
        <f>+'MATRIZ (A)'!N129*N$168</f>
        <v>15.088159875303182</v>
      </c>
      <c r="O129" s="16">
        <f>+'MATRIZ (A)'!O129*O$168</f>
        <v>4.7300241086910289</v>
      </c>
      <c r="P129" s="16">
        <f>+'MATRIZ (A)'!P129*P$168</f>
        <v>30.907481800021387</v>
      </c>
      <c r="Q129" s="16">
        <f>+'MATRIZ (A)'!Q129*Q$168</f>
        <v>37.019758205380363</v>
      </c>
      <c r="R129" s="16">
        <f>+'MATRIZ (A)'!R129*R$168</f>
        <v>8898.7630718212822</v>
      </c>
      <c r="S129" s="16">
        <f>+'MATRIZ (A)'!S129*S$168</f>
        <v>186.03585801332619</v>
      </c>
      <c r="T129" s="16">
        <f>+'MATRIZ (A)'!T129*T$168</f>
        <v>11.635437769943906</v>
      </c>
      <c r="U129" s="16">
        <f>+'MATRIZ (A)'!U129*U$168</f>
        <v>4.3055080564895114</v>
      </c>
      <c r="V129" s="16">
        <f>+'MATRIZ (A)'!V129*V$168</f>
        <v>2.2887804585715399</v>
      </c>
      <c r="W129" s="16">
        <f>+'MATRIZ (A)'!W129*W$168</f>
        <v>4.6616111044451438</v>
      </c>
      <c r="X129" s="16">
        <f>+'MATRIZ (A)'!X129*X$168</f>
        <v>134.63641466866332</v>
      </c>
      <c r="Y129" s="16">
        <f>+'MATRIZ (A)'!Y129*Y$168</f>
        <v>10.380483048058748</v>
      </c>
      <c r="Z129" s="16">
        <f>+'MATRIZ (A)'!Z129*Z$168</f>
        <v>488.01743955618565</v>
      </c>
      <c r="AA129" s="16">
        <f>+'MATRIZ (A)'!AA129*AA$168</f>
        <v>1.69344217603337</v>
      </c>
      <c r="AB129" s="16">
        <f>+'MATRIZ (A)'!AB129*AB$168</f>
        <v>120.42313153495144</v>
      </c>
      <c r="AC129" s="16">
        <f>+'MATRIZ (A)'!AC129*AC$168</f>
        <v>161.7197622856043</v>
      </c>
      <c r="AD129" s="16">
        <f>+'MATRIZ (A)'!AD129*AD$168</f>
        <v>3.1889045714099322</v>
      </c>
      <c r="AE129" s="16">
        <f>+'MATRIZ (A)'!AE129*AE$168</f>
        <v>3.819661182059845</v>
      </c>
      <c r="AF129" s="16">
        <f>+'MATRIZ (A)'!AF129*AF$168</f>
        <v>6149.3636837370759</v>
      </c>
      <c r="AG129" s="16">
        <f>+'MATRIZ (A)'!AG129*AG$168</f>
        <v>7.9008182782985773E-3</v>
      </c>
      <c r="AH129" s="16">
        <f>+'MATRIZ (A)'!AH129*AH$168</f>
        <v>0.31730986393796251</v>
      </c>
      <c r="AI129" s="16">
        <f>+'MATRIZ (A)'!AI129*AI$168</f>
        <v>736.72342321214819</v>
      </c>
      <c r="AJ129" s="16">
        <f>+'MATRIZ (A)'!AJ129*AJ$168</f>
        <v>1766.8402096795573</v>
      </c>
      <c r="AK129" s="16">
        <f>+'MATRIZ (A)'!AK129*AK$168</f>
        <v>408.16911651950159</v>
      </c>
      <c r="AL129" s="16">
        <f>+'MATRIZ (A)'!AL129*AL$168</f>
        <v>805.10630707749351</v>
      </c>
      <c r="AM129" s="16">
        <f>+'MATRIZ (A)'!AM129*AM$168</f>
        <v>134.71093278377052</v>
      </c>
      <c r="AN129" s="16">
        <f>+'MATRIZ (A)'!AN129*AN$168</f>
        <v>373.96286696738719</v>
      </c>
      <c r="AO129" s="16">
        <f>+'MATRIZ (A)'!AO129*AO$168</f>
        <v>548.65535477936407</v>
      </c>
      <c r="AP129" s="16">
        <f>+'MATRIZ (A)'!AP129*AP$168</f>
        <v>1038.4413797148134</v>
      </c>
      <c r="AQ129" s="16">
        <f>+'MATRIZ (A)'!AQ129*AQ$168</f>
        <v>581.63930459770904</v>
      </c>
      <c r="AR129" s="16">
        <f>+'MATRIZ (A)'!AR129*AR$168</f>
        <v>1719.699837017559</v>
      </c>
      <c r="AS129" s="16">
        <f>+'MATRIZ (A)'!AS129*AS$168</f>
        <v>59.595879219824759</v>
      </c>
      <c r="AT129" s="16">
        <f>+'MATRIZ (A)'!AT129*AT$168</f>
        <v>198.0820732085032</v>
      </c>
      <c r="AU129" s="16">
        <f>+'MATRIZ (A)'!AU129*AU$168</f>
        <v>152.08338755551461</v>
      </c>
      <c r="AV129" s="16">
        <f>+'MATRIZ (A)'!AV129*AV$168</f>
        <v>634.94388491175005</v>
      </c>
      <c r="AW129" s="16">
        <f>+'MATRIZ (A)'!AW129*AW$168</f>
        <v>292.6174012198444</v>
      </c>
      <c r="AX129" s="16">
        <f>+'MATRIZ (A)'!AX129*AX$168</f>
        <v>355.06487997022606</v>
      </c>
      <c r="AY129" s="16">
        <f>+'MATRIZ (A)'!AY129*AY$168</f>
        <v>71.560082821995778</v>
      </c>
      <c r="AZ129" s="16">
        <f>+'MATRIZ (A)'!AZ129*AZ$168</f>
        <v>1197.1793676006569</v>
      </c>
      <c r="BA129" s="16">
        <f>+'MATRIZ (A)'!BA129*BA$168</f>
        <v>15.284697784384537</v>
      </c>
      <c r="BB129" s="16">
        <f>+'MATRIZ (A)'!BB129*BB$168</f>
        <v>114.03736897766979</v>
      </c>
      <c r="BC129" s="16">
        <f>+'MATRIZ (A)'!BC129*BC$168</f>
        <v>55.448457742816245</v>
      </c>
      <c r="BD129" s="16">
        <f>+'MATRIZ (A)'!BD129*BD$168</f>
        <v>18.964169470299499</v>
      </c>
      <c r="BE129" s="16">
        <f>+'MATRIZ (A)'!BE129*BE$168</f>
        <v>4.4286940120962397</v>
      </c>
      <c r="BF129" s="16">
        <f>+'MATRIZ (A)'!BF129*BF$168</f>
        <v>90.204037212182683</v>
      </c>
      <c r="BG129" s="16">
        <f>+'MATRIZ (A)'!BG129*BG$168</f>
        <v>572.66932100404347</v>
      </c>
      <c r="BH129" s="16">
        <f>+'MATRIZ (A)'!BH129*BH$168</f>
        <v>474.33971409056051</v>
      </c>
      <c r="BI129" s="16">
        <f>+'MATRIZ (A)'!BI129*BI$168</f>
        <v>0</v>
      </c>
      <c r="BJ129" s="16">
        <f>+'MATRIZ (A)'!BJ129*BJ$168</f>
        <v>443.27070734917015</v>
      </c>
      <c r="BK129" s="16">
        <f>+'MATRIZ (A)'!BK129*BK$168</f>
        <v>8.0363912033778089</v>
      </c>
      <c r="BL129" s="16">
        <f>+'MATRIZ (A)'!BL129*BL$168</f>
        <v>399.02068516393098</v>
      </c>
      <c r="BM129" s="16">
        <f>+'MATRIZ (A)'!BM129*BM$168</f>
        <v>584.66969509340288</v>
      </c>
      <c r="BN129" s="16">
        <f>+'MATRIZ (A)'!BN129*BN$168</f>
        <v>5453.3007954253217</v>
      </c>
      <c r="BO129" s="16">
        <f>+'MATRIZ (A)'!BO129*BO$168</f>
        <v>1.2404347021004114</v>
      </c>
      <c r="BP129" s="16">
        <f>+'MATRIZ (A)'!BP129*BP$168</f>
        <v>570.11336297295509</v>
      </c>
      <c r="BQ129" s="16">
        <f>+'MATRIZ (A)'!BQ129*BQ$168</f>
        <v>399.98005782923622</v>
      </c>
      <c r="BR129" s="16">
        <f>+'MATRIZ (A)'!BR129*BR$168</f>
        <v>342.60853904767691</v>
      </c>
      <c r="BS129" s="16">
        <f>+'MATRIZ (A)'!BS129*BS$168</f>
        <v>192.48114008062322</v>
      </c>
      <c r="BT129" s="16">
        <f>+'MATRIZ (A)'!BT129*BT$168</f>
        <v>559.01384438799766</v>
      </c>
      <c r="BU129" s="16">
        <f>+'MATRIZ (A)'!BU129*BU$168</f>
        <v>6412.5520775580489</v>
      </c>
      <c r="BV129" s="16">
        <f>+'MATRIZ (A)'!BV129*BV$168</f>
        <v>258.32206056330409</v>
      </c>
      <c r="BW129" s="16">
        <f>+'MATRIZ (A)'!BW129*BW$168</f>
        <v>417.80039503260036</v>
      </c>
      <c r="BX129" s="16">
        <f>+'MATRIZ (A)'!BX129*BX$168</f>
        <v>212.30959992743723</v>
      </c>
      <c r="BY129" s="16">
        <f>+'MATRIZ (A)'!BY129*BY$168</f>
        <v>157.93360099446036</v>
      </c>
      <c r="BZ129" s="16">
        <f>+'MATRIZ (A)'!BZ129*BZ$168</f>
        <v>201.35482958401249</v>
      </c>
      <c r="CA129" s="16">
        <f>+'MATRIZ (A)'!CA129*CA$168</f>
        <v>72.591030708699208</v>
      </c>
      <c r="CB129" s="16">
        <f>+'MATRIZ (A)'!CB129*CB$168</f>
        <v>0.30709121905436865</v>
      </c>
      <c r="CC129" s="16">
        <f>+'MATRIZ (A)'!CC129*CC$168</f>
        <v>165.33118898898479</v>
      </c>
      <c r="CD129" s="16">
        <f>+'MATRIZ (A)'!CD129*CD$168</f>
        <v>496.23500969010405</v>
      </c>
      <c r="CE129" s="16">
        <f>+'MATRIZ (A)'!CE129*CE$168</f>
        <v>73.278232432664339</v>
      </c>
      <c r="CF129" s="16">
        <f>+'MATRIZ (A)'!CF129*CF$168</f>
        <v>3693.2309332927989</v>
      </c>
      <c r="CG129" s="16">
        <f>+'MATRIZ (A)'!CG129*CG$168</f>
        <v>4799.0392739882018</v>
      </c>
      <c r="CH129" s="16">
        <f>+'MATRIZ (A)'!CH129*CH$168</f>
        <v>1167.6871384736928</v>
      </c>
      <c r="CI129" s="16">
        <f>+'MATRIZ (A)'!CI129*CI$168</f>
        <v>1887.469338453195</v>
      </c>
      <c r="CJ129" s="16">
        <f>+'MATRIZ (A)'!CJ129*CJ$168</f>
        <v>10276.048914903746</v>
      </c>
      <c r="CK129" s="16">
        <f>+'MATRIZ (A)'!CK129*CK$168</f>
        <v>12656.705741054608</v>
      </c>
      <c r="CL129" s="16">
        <f>+'MATRIZ (A)'!CL129*CL$168</f>
        <v>6949.386916217496</v>
      </c>
      <c r="CM129" s="16">
        <f>+'MATRIZ (A)'!CM129*CM$168</f>
        <v>22880.062821357424</v>
      </c>
      <c r="CN129" s="16">
        <f>+'MATRIZ (A)'!CN129*CN$168</f>
        <v>24311.154211355301</v>
      </c>
      <c r="CO129" s="16">
        <f>+'MATRIZ (A)'!CO129*CO$168</f>
        <v>952.49173056388304</v>
      </c>
      <c r="CP129" s="16">
        <f>+'MATRIZ (A)'!CP129*CP$168</f>
        <v>0.67868729933797534</v>
      </c>
      <c r="CQ129" s="16">
        <f>+'MATRIZ (A)'!CQ129*CQ$168</f>
        <v>691.05285912461795</v>
      </c>
      <c r="CR129" s="16">
        <f>+'MATRIZ (A)'!CR129*CR$168</f>
        <v>43998.365951685504</v>
      </c>
      <c r="CS129" s="16">
        <f>+'MATRIZ (A)'!CS129*CS$168</f>
        <v>8445.8905114836452</v>
      </c>
      <c r="CT129" s="16">
        <f>+'MATRIZ (A)'!CT129*CT$168</f>
        <v>596.17129834602724</v>
      </c>
      <c r="CU129" s="16">
        <f>+'MATRIZ (A)'!CU129*CU$168</f>
        <v>1331.6075326994767</v>
      </c>
      <c r="CV129" s="16">
        <f>+'MATRIZ (A)'!CV129*CV$168</f>
        <v>1375.6013551672131</v>
      </c>
      <c r="CW129" s="16">
        <f>+'MATRIZ (A)'!CW129*CW$168</f>
        <v>597.00230103353113</v>
      </c>
      <c r="CX129" s="16">
        <f>+'MATRIZ (A)'!CX129*CX$168</f>
        <v>1492.462145752266</v>
      </c>
      <c r="CY129" s="16">
        <f>+'MATRIZ (A)'!CY129*CY$168</f>
        <v>1684.6437503877505</v>
      </c>
      <c r="CZ129" s="16">
        <f>+'MATRIZ (A)'!CZ129*CZ$168</f>
        <v>900.69879862632274</v>
      </c>
      <c r="DA129" s="16">
        <f>+'MATRIZ (A)'!DA129*DA$168</f>
        <v>26127.779893627569</v>
      </c>
      <c r="DB129" s="16">
        <f>+'MATRIZ (A)'!DB129*DB$168</f>
        <v>230.57132048135776</v>
      </c>
      <c r="DC129" s="16">
        <f>+'MATRIZ (A)'!DC129*DC$168</f>
        <v>4517.3060064162582</v>
      </c>
      <c r="DD129" s="16">
        <f>+'MATRIZ (A)'!DD129*DD$168</f>
        <v>975.36808725588799</v>
      </c>
      <c r="DE129" s="16">
        <f>+'MATRIZ (A)'!DE129*DE$168</f>
        <v>86.811017210542758</v>
      </c>
      <c r="DF129" s="16">
        <f>+'MATRIZ (A)'!DF129*DF$168</f>
        <v>421.94447230652491</v>
      </c>
      <c r="DG129" s="16">
        <f>+'MATRIZ (A)'!DG129*DG$168</f>
        <v>684.60887890136519</v>
      </c>
      <c r="DH129" s="16">
        <f>+'MATRIZ (A)'!DH129*DH$168</f>
        <v>283.97950721796377</v>
      </c>
      <c r="DI129" s="16">
        <f>+'MATRIZ (A)'!DI129*DI$168</f>
        <v>1533.4747514313251</v>
      </c>
      <c r="DJ129" s="16">
        <f>+'MATRIZ (A)'!DJ129*DJ$168</f>
        <v>2123.6319917555538</v>
      </c>
      <c r="DK129" s="16">
        <f>+'MATRIZ (A)'!DK129*DK$168</f>
        <v>2105.8946823798719</v>
      </c>
      <c r="DL129" s="16">
        <f>+'MATRIZ (A)'!DL129*DL$168</f>
        <v>361.15279110150061</v>
      </c>
      <c r="DM129" s="16">
        <f>+'MATRIZ (A)'!DM129*DM$168</f>
        <v>5986.3353892102004</v>
      </c>
      <c r="DN129" s="16">
        <f>+'MATRIZ (A)'!DN129*DN$168</f>
        <v>357.01449744640536</v>
      </c>
      <c r="DO129" s="16">
        <f>+'MATRIZ (A)'!DO129*DO$168</f>
        <v>2.7348162654861752</v>
      </c>
      <c r="DP129" s="16">
        <f>+'MATRIZ (A)'!DP129*DP$168</f>
        <v>2396.9016286703336</v>
      </c>
      <c r="DQ129" s="16">
        <f>+'MATRIZ (A)'!DQ129*DQ$168</f>
        <v>84.016862347903114</v>
      </c>
      <c r="DR129" s="16">
        <f>+'MATRIZ (A)'!DR129*DR$168</f>
        <v>2471.0480711892478</v>
      </c>
      <c r="DS129" s="16">
        <f>+'MATRIZ (A)'!DS129*DS$168</f>
        <v>2910.5017907051806</v>
      </c>
      <c r="DT129" s="16">
        <f>+'MATRIZ (A)'!DT129*DT$168</f>
        <v>325.69416602178279</v>
      </c>
      <c r="DU129" s="16">
        <f>+'MATRIZ (A)'!DU129*DU$168</f>
        <v>1410.2605372085593</v>
      </c>
      <c r="DV129" s="16">
        <f>+'MATRIZ (A)'!DV129*DV$168</f>
        <v>4102.8469400523454</v>
      </c>
      <c r="DW129" s="16">
        <f>+'MATRIZ (A)'!DW129*DW$168</f>
        <v>850.72392943031946</v>
      </c>
      <c r="DX129" s="16">
        <f>+'MATRIZ (A)'!DX129*DX$168</f>
        <v>4.28049783858786</v>
      </c>
      <c r="DY129" s="16">
        <f>+'MATRIZ (A)'!DY129*DY$168</f>
        <v>2578.3526374969474</v>
      </c>
      <c r="DZ129" s="16">
        <f>+'MATRIZ (A)'!DZ129*DZ$168</f>
        <v>5028.2152759309447</v>
      </c>
      <c r="EA129" s="16">
        <f>+'MATRIZ (A)'!EA129*EA$168</f>
        <v>1921.1534691419163</v>
      </c>
      <c r="EB129" s="16">
        <f>+'MATRIZ (A)'!EB129*EB$168</f>
        <v>885.70157919206326</v>
      </c>
      <c r="EC129" s="16">
        <f>+'MATRIZ (A)'!EC129*EC$168</f>
        <v>298.69176476520721</v>
      </c>
      <c r="ED129" s="16">
        <f>+'MATRIZ (A)'!ED129*ED$168</f>
        <v>26.639900589087159</v>
      </c>
      <c r="EE129" s="16">
        <f>+'MATRIZ (A)'!EE129*EE$168</f>
        <v>13.802000326273498</v>
      </c>
      <c r="EF129" s="16">
        <f>+'MATRIZ (A)'!EF129*EF$168</f>
        <v>58.442001665930462</v>
      </c>
      <c r="EG129" s="16">
        <f>+'MATRIZ (A)'!EG129*EG$168</f>
        <v>37.478240622973615</v>
      </c>
      <c r="EH129" s="16">
        <f>+'MATRIZ (A)'!EH129*EH$168</f>
        <v>0</v>
      </c>
      <c r="EI129" s="18">
        <f t="shared" si="10"/>
        <v>269215.94265971403</v>
      </c>
      <c r="EJ129" s="20">
        <f>+'MATRIZ (I-A) INVERSA'!FM129</f>
        <v>7912.3608973966366</v>
      </c>
      <c r="EK129" s="20">
        <f>+'MATRIZ (I-A) INVERSA'!FN129</f>
        <v>369.87864773992544</v>
      </c>
      <c r="EL129" s="20">
        <f>+'MATRIZ (I-A) INVERSA'!FO129</f>
        <v>1822.2735319774279</v>
      </c>
      <c r="EM129" s="20">
        <f>+'MATRIZ (I-A) INVERSA'!FP129</f>
        <v>0</v>
      </c>
      <c r="EN129" s="20">
        <f>+'MATRIZ (I-A) INVERSA'!FQ129</f>
        <v>0</v>
      </c>
      <c r="EO129" s="20">
        <f>+'MATRIZ (I-A) INVERSA'!FR129</f>
        <v>0</v>
      </c>
      <c r="EP129" s="20">
        <f>+'MATRIZ (I-A) INVERSA'!FS129</f>
        <v>0</v>
      </c>
      <c r="EQ129" s="20">
        <f>+'MATRIZ (I-A) INVERSA'!FT129</f>
        <v>0</v>
      </c>
      <c r="ER129" s="20">
        <f>+'MATRIZ (I-A) INVERSA'!FU129</f>
        <v>0</v>
      </c>
      <c r="ES129" s="20">
        <f>+'MATRIZ (I-A) INVERSA'!FV129</f>
        <v>0</v>
      </c>
      <c r="ET129" s="20">
        <f>+'MATRIZ (I-A) INVERSA'!FW129</f>
        <v>0</v>
      </c>
      <c r="EU129" s="20">
        <f>+'MATRIZ (I-A) INVERSA'!FX129</f>
        <v>57.69039755168609</v>
      </c>
      <c r="EV129" s="20">
        <f>+'MATRIZ (I-A) INVERSA'!FY129</f>
        <v>502.2703039542277</v>
      </c>
      <c r="EW129" s="20">
        <f>+'MATRIZ (I-A) INVERSA'!FZ129</f>
        <v>-18.288162990006406</v>
      </c>
      <c r="EX129" s="20">
        <f>+'MATRIZ (I-A) INVERSA'!GA129</f>
        <v>0</v>
      </c>
      <c r="EY129" s="20">
        <f>+'MATRIZ (I-A) INVERSA'!GB129</f>
        <v>0</v>
      </c>
      <c r="EZ129" s="20">
        <f>+'MATRIZ (I-A) INVERSA'!GC129</f>
        <v>1834.812443533496</v>
      </c>
      <c r="FA129" s="20">
        <f>+'MATRIZ (I-A) INVERSA'!GD129</f>
        <v>5996.9547944720398</v>
      </c>
      <c r="FB129" s="20">
        <f>+'MATRIZ (I-A) INVERSA'!GE129</f>
        <v>85.020227050651428</v>
      </c>
      <c r="FC129" s="20">
        <f>+'MATRIZ (I-A) INVERSA'!GF129</f>
        <v>6883.1190131569219</v>
      </c>
      <c r="FD129" s="20">
        <f>+'MATRIZ (I-A) INVERSA'!GG129</f>
        <v>35967.046587177567</v>
      </c>
      <c r="FE129" s="20">
        <f>+'MATRIZ (I-A) INVERSA'!GH129</f>
        <v>14003.056997125126</v>
      </c>
      <c r="FF129" s="20">
        <f>+'MATRIZ (I-A) INVERSA'!GI129</f>
        <v>2904.1909190114211</v>
      </c>
      <c r="FG129" s="18">
        <f t="shared" si="8"/>
        <v>78320.386597157121</v>
      </c>
      <c r="FH129" s="17">
        <f t="shared" si="11"/>
        <v>347536.32925687113</v>
      </c>
      <c r="FI129" s="28"/>
      <c r="FJ129" s="17">
        <v>347536.32925687131</v>
      </c>
      <c r="FK129" s="50">
        <f t="shared" si="9"/>
        <v>0</v>
      </c>
      <c r="FM129" s="48">
        <f>+IFERROR((FH129/'MIP 2012'!FH129*100-100),0)</f>
        <v>6.4196661169850131</v>
      </c>
    </row>
    <row r="130" spans="1:169" s="7" customFormat="1" ht="21.95" customHeight="1" thickBot="1" x14ac:dyDescent="0.25">
      <c r="A130" s="12" t="s">
        <v>322</v>
      </c>
      <c r="B130" s="12" t="s">
        <v>323</v>
      </c>
      <c r="C130" s="16">
        <f>+'MATRIZ (A)'!C130*C$168</f>
        <v>0</v>
      </c>
      <c r="D130" s="16">
        <f>+'MATRIZ (A)'!D130*D$168</f>
        <v>0</v>
      </c>
      <c r="E130" s="16">
        <f>+'MATRIZ (A)'!E130*E$168</f>
        <v>0</v>
      </c>
      <c r="F130" s="16">
        <f>+'MATRIZ (A)'!F130*F$168</f>
        <v>51.033032705448363</v>
      </c>
      <c r="G130" s="16">
        <f>+'MATRIZ (A)'!G130*G$168</f>
        <v>0</v>
      </c>
      <c r="H130" s="16">
        <f>+'MATRIZ (A)'!H130*H$168</f>
        <v>0</v>
      </c>
      <c r="I130" s="16">
        <f>+'MATRIZ (A)'!I130*I$168</f>
        <v>0</v>
      </c>
      <c r="J130" s="16">
        <f>+'MATRIZ (A)'!J130*J$168</f>
        <v>0</v>
      </c>
      <c r="K130" s="16">
        <f>+'MATRIZ (A)'!K130*K$168</f>
        <v>0</v>
      </c>
      <c r="L130" s="16">
        <f>+'MATRIZ (A)'!L130*L$168</f>
        <v>0</v>
      </c>
      <c r="M130" s="16">
        <f>+'MATRIZ (A)'!M130*M$168</f>
        <v>0</v>
      </c>
      <c r="N130" s="16">
        <f>+'MATRIZ (A)'!N130*N$168</f>
        <v>0</v>
      </c>
      <c r="O130" s="16">
        <f>+'MATRIZ (A)'!O130*O$168</f>
        <v>0</v>
      </c>
      <c r="P130" s="16">
        <f>+'MATRIZ (A)'!P130*P$168</f>
        <v>2469.8584450442545</v>
      </c>
      <c r="Q130" s="16">
        <f>+'MATRIZ (A)'!Q130*Q$168</f>
        <v>0</v>
      </c>
      <c r="R130" s="16">
        <f>+'MATRIZ (A)'!R130*R$168</f>
        <v>0</v>
      </c>
      <c r="S130" s="16">
        <f>+'MATRIZ (A)'!S130*S$168</f>
        <v>0</v>
      </c>
      <c r="T130" s="16">
        <f>+'MATRIZ (A)'!T130*T$168</f>
        <v>0</v>
      </c>
      <c r="U130" s="16">
        <f>+'MATRIZ (A)'!U130*U$168</f>
        <v>0</v>
      </c>
      <c r="V130" s="16">
        <f>+'MATRIZ (A)'!V130*V$168</f>
        <v>0</v>
      </c>
      <c r="W130" s="16">
        <f>+'MATRIZ (A)'!W130*W$168</f>
        <v>0</v>
      </c>
      <c r="X130" s="16">
        <f>+'MATRIZ (A)'!X130*X$168</f>
        <v>0</v>
      </c>
      <c r="Y130" s="16">
        <f>+'MATRIZ (A)'!Y130*Y$168</f>
        <v>0</v>
      </c>
      <c r="Z130" s="16">
        <f>+'MATRIZ (A)'!Z130*Z$168</f>
        <v>0</v>
      </c>
      <c r="AA130" s="16">
        <f>+'MATRIZ (A)'!AA130*AA$168</f>
        <v>0</v>
      </c>
      <c r="AB130" s="16">
        <f>+'MATRIZ (A)'!AB130*AB$168</f>
        <v>0</v>
      </c>
      <c r="AC130" s="16">
        <f>+'MATRIZ (A)'!AC130*AC$168</f>
        <v>0</v>
      </c>
      <c r="AD130" s="16">
        <f>+'MATRIZ (A)'!AD130*AD$168</f>
        <v>0</v>
      </c>
      <c r="AE130" s="16">
        <f>+'MATRIZ (A)'!AE130*AE$168</f>
        <v>4.302820113917789E-3</v>
      </c>
      <c r="AF130" s="16">
        <f>+'MATRIZ (A)'!AF130*AF$168</f>
        <v>280.21015250346295</v>
      </c>
      <c r="AG130" s="16">
        <f>+'MATRIZ (A)'!AG130*AG$168</f>
        <v>0</v>
      </c>
      <c r="AH130" s="16">
        <f>+'MATRIZ (A)'!AH130*AH$168</f>
        <v>0</v>
      </c>
      <c r="AI130" s="16">
        <f>+'MATRIZ (A)'!AI130*AI$168</f>
        <v>243.53042941098053</v>
      </c>
      <c r="AJ130" s="16">
        <f>+'MATRIZ (A)'!AJ130*AJ$168</f>
        <v>183.73748238021537</v>
      </c>
      <c r="AK130" s="16">
        <f>+'MATRIZ (A)'!AK130*AK$168</f>
        <v>348.10597915154307</v>
      </c>
      <c r="AL130" s="16">
        <f>+'MATRIZ (A)'!AL130*AL$168</f>
        <v>233.8460906994631</v>
      </c>
      <c r="AM130" s="16">
        <f>+'MATRIZ (A)'!AM130*AM$168</f>
        <v>481.36603508662273</v>
      </c>
      <c r="AN130" s="16">
        <f>+'MATRIZ (A)'!AN130*AN$168</f>
        <v>639.23491839408314</v>
      </c>
      <c r="AO130" s="16">
        <f>+'MATRIZ (A)'!AO130*AO$168</f>
        <v>645.62815922327434</v>
      </c>
      <c r="AP130" s="16">
        <f>+'MATRIZ (A)'!AP130*AP$168</f>
        <v>11.019351726942677</v>
      </c>
      <c r="AQ130" s="16">
        <f>+'MATRIZ (A)'!AQ130*AQ$168</f>
        <v>619.65419974297322</v>
      </c>
      <c r="AR130" s="16">
        <f>+'MATRIZ (A)'!AR130*AR$168</f>
        <v>594.05093286852502</v>
      </c>
      <c r="AS130" s="16">
        <f>+'MATRIZ (A)'!AS130*AS$168</f>
        <v>138.79142893405199</v>
      </c>
      <c r="AT130" s="16">
        <f>+'MATRIZ (A)'!AT130*AT$168</f>
        <v>0</v>
      </c>
      <c r="AU130" s="16">
        <f>+'MATRIZ (A)'!AU130*AU$168</f>
        <v>0</v>
      </c>
      <c r="AV130" s="16">
        <f>+'MATRIZ (A)'!AV130*AV$168</f>
        <v>0</v>
      </c>
      <c r="AW130" s="16">
        <f>+'MATRIZ (A)'!AW130*AW$168</f>
        <v>2351.5774913125797</v>
      </c>
      <c r="AX130" s="16">
        <f>+'MATRIZ (A)'!AX130*AX$168</f>
        <v>384.14598825779132</v>
      </c>
      <c r="AY130" s="16">
        <f>+'MATRIZ (A)'!AY130*AY$168</f>
        <v>2.0107834498947392</v>
      </c>
      <c r="AZ130" s="16">
        <f>+'MATRIZ (A)'!AZ130*AZ$168</f>
        <v>553.06339593898156</v>
      </c>
      <c r="BA130" s="16">
        <f>+'MATRIZ (A)'!BA130*BA$168</f>
        <v>0</v>
      </c>
      <c r="BB130" s="16">
        <f>+'MATRIZ (A)'!BB130*BB$168</f>
        <v>2.7949931532904162</v>
      </c>
      <c r="BC130" s="16">
        <f>+'MATRIZ (A)'!BC130*BC$168</f>
        <v>500.64778899372197</v>
      </c>
      <c r="BD130" s="16">
        <f>+'MATRIZ (A)'!BD130*BD$168</f>
        <v>4.5842296258703321</v>
      </c>
      <c r="BE130" s="16">
        <f>+'MATRIZ (A)'!BE130*BE$168</f>
        <v>148.04048987900825</v>
      </c>
      <c r="BF130" s="16">
        <f>+'MATRIZ (A)'!BF130*BF$168</f>
        <v>0</v>
      </c>
      <c r="BG130" s="16">
        <f>+'MATRIZ (A)'!BG130*BG$168</f>
        <v>1080.4599172460503</v>
      </c>
      <c r="BH130" s="16">
        <f>+'MATRIZ (A)'!BH130*BH$168</f>
        <v>55.17346849270163</v>
      </c>
      <c r="BI130" s="16">
        <f>+'MATRIZ (A)'!BI130*BI$168</f>
        <v>0</v>
      </c>
      <c r="BJ130" s="16">
        <f>+'MATRIZ (A)'!BJ130*BJ$168</f>
        <v>3.8522804829611919</v>
      </c>
      <c r="BK130" s="16">
        <f>+'MATRIZ (A)'!BK130*BK$168</f>
        <v>0</v>
      </c>
      <c r="BL130" s="16">
        <f>+'MATRIZ (A)'!BL130*BL$168</f>
        <v>148.9883169605761</v>
      </c>
      <c r="BM130" s="16">
        <f>+'MATRIZ (A)'!BM130*BM$168</f>
        <v>0</v>
      </c>
      <c r="BN130" s="16">
        <f>+'MATRIZ (A)'!BN130*BN$168</f>
        <v>1.2145680448429745</v>
      </c>
      <c r="BO130" s="16">
        <f>+'MATRIZ (A)'!BO130*BO$168</f>
        <v>27.34305248423388</v>
      </c>
      <c r="BP130" s="16">
        <f>+'MATRIZ (A)'!BP130*BP$168</f>
        <v>708.67476537089772</v>
      </c>
      <c r="BQ130" s="16">
        <f>+'MATRIZ (A)'!BQ130*BQ$168</f>
        <v>220.45768286576916</v>
      </c>
      <c r="BR130" s="16">
        <f>+'MATRIZ (A)'!BR130*BR$168</f>
        <v>22.755376524832986</v>
      </c>
      <c r="BS130" s="16">
        <f>+'MATRIZ (A)'!BS130*BS$168</f>
        <v>963.58029065397295</v>
      </c>
      <c r="BT130" s="16">
        <f>+'MATRIZ (A)'!BT130*BT$168</f>
        <v>4.8471598619360021</v>
      </c>
      <c r="BU130" s="16">
        <f>+'MATRIZ (A)'!BU130*BU$168</f>
        <v>4260.7539932403952</v>
      </c>
      <c r="BV130" s="16">
        <f>+'MATRIZ (A)'!BV130*BV$168</f>
        <v>0</v>
      </c>
      <c r="BW130" s="16">
        <f>+'MATRIZ (A)'!BW130*BW$168</f>
        <v>1548.760196018904</v>
      </c>
      <c r="BX130" s="16">
        <f>+'MATRIZ (A)'!BX130*BX$168</f>
        <v>544.68488118993855</v>
      </c>
      <c r="BY130" s="16">
        <f>+'MATRIZ (A)'!BY130*BY$168</f>
        <v>5.4540681755164115</v>
      </c>
      <c r="BZ130" s="16">
        <f>+'MATRIZ (A)'!BZ130*BZ$168</f>
        <v>276.24158395139824</v>
      </c>
      <c r="CA130" s="16">
        <f>+'MATRIZ (A)'!CA130*CA$168</f>
        <v>0</v>
      </c>
      <c r="CB130" s="16">
        <f>+'MATRIZ (A)'!CB130*CB$168</f>
        <v>0</v>
      </c>
      <c r="CC130" s="16">
        <f>+'MATRIZ (A)'!CC130*CC$168</f>
        <v>477.88456170624539</v>
      </c>
      <c r="CD130" s="16">
        <f>+'MATRIZ (A)'!CD130*CD$168</f>
        <v>314.03002132407789</v>
      </c>
      <c r="CE130" s="16">
        <f>+'MATRIZ (A)'!CE130*CE$168</f>
        <v>334.69917260123839</v>
      </c>
      <c r="CF130" s="16">
        <f>+'MATRIZ (A)'!CF130*CF$168</f>
        <v>4389.3462288808505</v>
      </c>
      <c r="CG130" s="16">
        <f>+'MATRIZ (A)'!CG130*CG$168</f>
        <v>1002.8171360360975</v>
      </c>
      <c r="CH130" s="16">
        <f>+'MATRIZ (A)'!CH130*CH$168</f>
        <v>0.24048681311400527</v>
      </c>
      <c r="CI130" s="16">
        <f>+'MATRIZ (A)'!CI130*CI$168</f>
        <v>0</v>
      </c>
      <c r="CJ130" s="16">
        <f>+'MATRIZ (A)'!CJ130*CJ$168</f>
        <v>0</v>
      </c>
      <c r="CK130" s="16">
        <f>+'MATRIZ (A)'!CK130*CK$168</f>
        <v>0</v>
      </c>
      <c r="CL130" s="16">
        <f>+'MATRIZ (A)'!CL130*CL$168</f>
        <v>3550.7484924853397</v>
      </c>
      <c r="CM130" s="16">
        <f>+'MATRIZ (A)'!CM130*CM$168</f>
        <v>0</v>
      </c>
      <c r="CN130" s="16">
        <f>+'MATRIZ (A)'!CN130*CN$168</f>
        <v>17143.661778241742</v>
      </c>
      <c r="CO130" s="16">
        <f>+'MATRIZ (A)'!CO130*CO$168</f>
        <v>2145.8842455956801</v>
      </c>
      <c r="CP130" s="16">
        <f>+'MATRIZ (A)'!CP130*CP$168</f>
        <v>0</v>
      </c>
      <c r="CQ130" s="16">
        <f>+'MATRIZ (A)'!CQ130*CQ$168</f>
        <v>173.02824577889689</v>
      </c>
      <c r="CR130" s="16">
        <f>+'MATRIZ (A)'!CR130*CR$168</f>
        <v>0</v>
      </c>
      <c r="CS130" s="16">
        <f>+'MATRIZ (A)'!CS130*CS$168</f>
        <v>15703.727301502184</v>
      </c>
      <c r="CT130" s="16">
        <f>+'MATRIZ (A)'!CT130*CT$168</f>
        <v>775.76128846864606</v>
      </c>
      <c r="CU130" s="16">
        <f>+'MATRIZ (A)'!CU130*CU$168</f>
        <v>599.61660147554232</v>
      </c>
      <c r="CV130" s="16">
        <f>+'MATRIZ (A)'!CV130*CV$168</f>
        <v>433.93487065938677</v>
      </c>
      <c r="CW130" s="16">
        <f>+'MATRIZ (A)'!CW130*CW$168</f>
        <v>0.36278923344230068</v>
      </c>
      <c r="CX130" s="16">
        <f>+'MATRIZ (A)'!CX130*CX$168</f>
        <v>955.40807173544943</v>
      </c>
      <c r="CY130" s="16">
        <f>+'MATRIZ (A)'!CY130*CY$168</f>
        <v>1766.2681451402348</v>
      </c>
      <c r="CZ130" s="16">
        <f>+'MATRIZ (A)'!CZ130*CZ$168</f>
        <v>0</v>
      </c>
      <c r="DA130" s="16">
        <f>+'MATRIZ (A)'!DA130*DA$168</f>
        <v>4807.3106165451472</v>
      </c>
      <c r="DB130" s="16">
        <f>+'MATRIZ (A)'!DB130*DB$168</f>
        <v>4594.2763453063963</v>
      </c>
      <c r="DC130" s="16">
        <f>+'MATRIZ (A)'!DC130*DC$168</f>
        <v>423.78773821481752</v>
      </c>
      <c r="DD130" s="16">
        <f>+'MATRIZ (A)'!DD130*DD$168</f>
        <v>405.99067510589401</v>
      </c>
      <c r="DE130" s="16">
        <f>+'MATRIZ (A)'!DE130*DE$168</f>
        <v>0</v>
      </c>
      <c r="DF130" s="16">
        <f>+'MATRIZ (A)'!DF130*DF$168</f>
        <v>71.612797058274836</v>
      </c>
      <c r="DG130" s="16">
        <f>+'MATRIZ (A)'!DG130*DG$168</f>
        <v>6002.7141114742381</v>
      </c>
      <c r="DH130" s="16">
        <f>+'MATRIZ (A)'!DH130*DH$168</f>
        <v>23.26875900397706</v>
      </c>
      <c r="DI130" s="16">
        <f>+'MATRIZ (A)'!DI130*DI$168</f>
        <v>961.24129394041881</v>
      </c>
      <c r="DJ130" s="16">
        <f>+'MATRIZ (A)'!DJ130*DJ$168</f>
        <v>913.68115835929359</v>
      </c>
      <c r="DK130" s="16">
        <f>+'MATRIZ (A)'!DK130*DK$168</f>
        <v>2674.3694553764158</v>
      </c>
      <c r="DL130" s="16">
        <f>+'MATRIZ (A)'!DL130*DL$168</f>
        <v>0.17164704700811417</v>
      </c>
      <c r="DM130" s="16">
        <f>+'MATRIZ (A)'!DM130*DM$168</f>
        <v>1506.4482817472422</v>
      </c>
      <c r="DN130" s="16">
        <f>+'MATRIZ (A)'!DN130*DN$168</f>
        <v>23.909128402632231</v>
      </c>
      <c r="DO130" s="16">
        <f>+'MATRIZ (A)'!DO130*DO$168</f>
        <v>93.408565119038883</v>
      </c>
      <c r="DP130" s="16">
        <f>+'MATRIZ (A)'!DP130*DP$168</f>
        <v>6002.4269445249793</v>
      </c>
      <c r="DQ130" s="16">
        <f>+'MATRIZ (A)'!DQ130*DQ$168</f>
        <v>1545.7863497773135</v>
      </c>
      <c r="DR130" s="16">
        <f>+'MATRIZ (A)'!DR130*DR$168</f>
        <v>23.267368000418465</v>
      </c>
      <c r="DS130" s="16">
        <f>+'MATRIZ (A)'!DS130*DS$168</f>
        <v>68.873990270668187</v>
      </c>
      <c r="DT130" s="16">
        <f>+'MATRIZ (A)'!DT130*DT$168</f>
        <v>1.1938072931336479</v>
      </c>
      <c r="DU130" s="16">
        <f>+'MATRIZ (A)'!DU130*DU$168</f>
        <v>4052.6617900546598</v>
      </c>
      <c r="DV130" s="16">
        <f>+'MATRIZ (A)'!DV130*DV$168</f>
        <v>0</v>
      </c>
      <c r="DW130" s="16">
        <f>+'MATRIZ (A)'!DW130*DW$168</f>
        <v>0</v>
      </c>
      <c r="DX130" s="16">
        <f>+'MATRIZ (A)'!DX130*DX$168</f>
        <v>0</v>
      </c>
      <c r="DY130" s="16">
        <f>+'MATRIZ (A)'!DY130*DY$168</f>
        <v>7081.4319950557165</v>
      </c>
      <c r="DZ130" s="16">
        <f>+'MATRIZ (A)'!DZ130*DZ$168</f>
        <v>246.82198886953631</v>
      </c>
      <c r="EA130" s="16">
        <f>+'MATRIZ (A)'!EA130*EA$168</f>
        <v>91.769564147890335</v>
      </c>
      <c r="EB130" s="16">
        <f>+'MATRIZ (A)'!EB130*EB$168</f>
        <v>54.507655291365296</v>
      </c>
      <c r="EC130" s="16">
        <f>+'MATRIZ (A)'!EC130*EC$168</f>
        <v>29.632223266394583</v>
      </c>
      <c r="ED130" s="16">
        <f>+'MATRIZ (A)'!ED130*ED$168</f>
        <v>1.4677366139680197</v>
      </c>
      <c r="EE130" s="16">
        <f>+'MATRIZ (A)'!EE130*EE$168</f>
        <v>0</v>
      </c>
      <c r="EF130" s="16">
        <f>+'MATRIZ (A)'!EF130*EF$168</f>
        <v>0.23241222797160252</v>
      </c>
      <c r="EG130" s="16">
        <f>+'MATRIZ (A)'!EG130*EG$168</f>
        <v>110.72406368683694</v>
      </c>
      <c r="EH130" s="16">
        <f>+'MATRIZ (A)'!EH130*EH$168</f>
        <v>0</v>
      </c>
      <c r="EI130" s="18">
        <f t="shared" si="10"/>
        <v>112340.58560232785</v>
      </c>
      <c r="EJ130" s="20">
        <f>+'MATRIZ (I-A) INVERSA'!FM130</f>
        <v>0</v>
      </c>
      <c r="EK130" s="20">
        <f>+'MATRIZ (I-A) INVERSA'!FN130</f>
        <v>0</v>
      </c>
      <c r="EL130" s="20">
        <f>+'MATRIZ (I-A) INVERSA'!FO130</f>
        <v>0</v>
      </c>
      <c r="EM130" s="20">
        <f>+'MATRIZ (I-A) INVERSA'!FP130</f>
        <v>0</v>
      </c>
      <c r="EN130" s="20">
        <f>+'MATRIZ (I-A) INVERSA'!FQ130</f>
        <v>0</v>
      </c>
      <c r="EO130" s="20">
        <f>+'MATRIZ (I-A) INVERSA'!FR130</f>
        <v>0</v>
      </c>
      <c r="EP130" s="20">
        <f>+'MATRIZ (I-A) INVERSA'!FS130</f>
        <v>0</v>
      </c>
      <c r="EQ130" s="20">
        <f>+'MATRIZ (I-A) INVERSA'!FT130</f>
        <v>0</v>
      </c>
      <c r="ER130" s="20">
        <f>+'MATRIZ (I-A) INVERSA'!FU130</f>
        <v>0</v>
      </c>
      <c r="ES130" s="20">
        <f>+'MATRIZ (I-A) INVERSA'!FV130</f>
        <v>0</v>
      </c>
      <c r="ET130" s="20">
        <f>+'MATRIZ (I-A) INVERSA'!FW130</f>
        <v>0</v>
      </c>
      <c r="EU130" s="20">
        <f>+'MATRIZ (I-A) INVERSA'!FX130</f>
        <v>0</v>
      </c>
      <c r="EV130" s="20">
        <f>+'MATRIZ (I-A) INVERSA'!FY130</f>
        <v>0</v>
      </c>
      <c r="EW130" s="20">
        <f>+'MATRIZ (I-A) INVERSA'!FZ130</f>
        <v>0</v>
      </c>
      <c r="EX130" s="20">
        <f>+'MATRIZ (I-A) INVERSA'!GA130</f>
        <v>0</v>
      </c>
      <c r="EY130" s="20">
        <f>+'MATRIZ (I-A) INVERSA'!GB130</f>
        <v>0</v>
      </c>
      <c r="EZ130" s="20">
        <f>+'MATRIZ (I-A) INVERSA'!GC130</f>
        <v>0</v>
      </c>
      <c r="FA130" s="20">
        <f>+'MATRIZ (I-A) INVERSA'!GD130</f>
        <v>0</v>
      </c>
      <c r="FB130" s="20">
        <f>+'MATRIZ (I-A) INVERSA'!GE130</f>
        <v>0</v>
      </c>
      <c r="FC130" s="20">
        <f>+'MATRIZ (I-A) INVERSA'!GF130</f>
        <v>0</v>
      </c>
      <c r="FD130" s="20">
        <f>+'MATRIZ (I-A) INVERSA'!GG130</f>
        <v>0</v>
      </c>
      <c r="FE130" s="20">
        <f>+'MATRIZ (I-A) INVERSA'!GH130</f>
        <v>0</v>
      </c>
      <c r="FF130" s="20">
        <f>+'MATRIZ (I-A) INVERSA'!GI130</f>
        <v>0</v>
      </c>
      <c r="FG130" s="18">
        <f t="shared" si="8"/>
        <v>0</v>
      </c>
      <c r="FH130" s="17">
        <f t="shared" si="11"/>
        <v>112340.58560232785</v>
      </c>
      <c r="FI130" s="28"/>
      <c r="FJ130" s="17">
        <v>112340.58560232782</v>
      </c>
      <c r="FK130" s="50">
        <f t="shared" si="9"/>
        <v>0</v>
      </c>
      <c r="FM130" s="48">
        <f>+IFERROR((FH130/'MIP 2012'!FH130*100-100),0)</f>
        <v>2.2409433301102268</v>
      </c>
    </row>
    <row r="131" spans="1:169" s="7" customFormat="1" ht="21.95" customHeight="1" thickBot="1" x14ac:dyDescent="0.25">
      <c r="A131" s="12" t="s">
        <v>324</v>
      </c>
      <c r="B131" s="12" t="s">
        <v>325</v>
      </c>
      <c r="C131" s="16">
        <f>+'MATRIZ (A)'!C131*C$168</f>
        <v>0</v>
      </c>
      <c r="D131" s="16">
        <f>+'MATRIZ (A)'!D131*D$168</f>
        <v>0</v>
      </c>
      <c r="E131" s="16">
        <f>+'MATRIZ (A)'!E131*E$168</f>
        <v>0</v>
      </c>
      <c r="F131" s="16">
        <f>+'MATRIZ (A)'!F131*F$168</f>
        <v>0</v>
      </c>
      <c r="G131" s="16">
        <f>+'MATRIZ (A)'!G131*G$168</f>
        <v>0</v>
      </c>
      <c r="H131" s="16">
        <f>+'MATRIZ (A)'!H131*H$168</f>
        <v>0</v>
      </c>
      <c r="I131" s="16">
        <f>+'MATRIZ (A)'!I131*I$168</f>
        <v>0</v>
      </c>
      <c r="J131" s="16">
        <f>+'MATRIZ (A)'!J131*J$168</f>
        <v>0</v>
      </c>
      <c r="K131" s="16">
        <f>+'MATRIZ (A)'!K131*K$168</f>
        <v>0</v>
      </c>
      <c r="L131" s="16">
        <f>+'MATRIZ (A)'!L131*L$168</f>
        <v>0</v>
      </c>
      <c r="M131" s="16">
        <f>+'MATRIZ (A)'!M131*M$168</f>
        <v>0</v>
      </c>
      <c r="N131" s="16">
        <f>+'MATRIZ (A)'!N131*N$168</f>
        <v>2.4003151541117675E-2</v>
      </c>
      <c r="O131" s="16">
        <f>+'MATRIZ (A)'!O131*O$168</f>
        <v>0</v>
      </c>
      <c r="P131" s="16">
        <f>+'MATRIZ (A)'!P131*P$168</f>
        <v>0</v>
      </c>
      <c r="Q131" s="16">
        <f>+'MATRIZ (A)'!Q131*Q$168</f>
        <v>6.082426733881382E-3</v>
      </c>
      <c r="R131" s="16">
        <f>+'MATRIZ (A)'!R131*R$168</f>
        <v>2.0134456889570171</v>
      </c>
      <c r="S131" s="16">
        <f>+'MATRIZ (A)'!S131*S$168</f>
        <v>1.2184700621933962E-3</v>
      </c>
      <c r="T131" s="16">
        <f>+'MATRIZ (A)'!T131*T$168</f>
        <v>0</v>
      </c>
      <c r="U131" s="16">
        <f>+'MATRIZ (A)'!U131*U$168</f>
        <v>6.1842069901825801E-2</v>
      </c>
      <c r="V131" s="16">
        <f>+'MATRIZ (A)'!V131*V$168</f>
        <v>4.1251446037721608E-2</v>
      </c>
      <c r="W131" s="16">
        <f>+'MATRIZ (A)'!W131*W$168</f>
        <v>0</v>
      </c>
      <c r="X131" s="16">
        <f>+'MATRIZ (A)'!X131*X$168</f>
        <v>0.44645130482341366</v>
      </c>
      <c r="Y131" s="16">
        <f>+'MATRIZ (A)'!Y131*Y$168</f>
        <v>0</v>
      </c>
      <c r="Z131" s="16">
        <f>+'MATRIZ (A)'!Z131*Z$168</f>
        <v>1.03639214220186E-3</v>
      </c>
      <c r="AA131" s="16">
        <f>+'MATRIZ (A)'!AA131*AA$168</f>
        <v>0</v>
      </c>
      <c r="AB131" s="16">
        <f>+'MATRIZ (A)'!AB131*AB$168</f>
        <v>8.4705939232963684E-2</v>
      </c>
      <c r="AC131" s="16">
        <f>+'MATRIZ (A)'!AC131*AC$168</f>
        <v>0</v>
      </c>
      <c r="AD131" s="16">
        <f>+'MATRIZ (A)'!AD131*AD$168</f>
        <v>0</v>
      </c>
      <c r="AE131" s="16">
        <f>+'MATRIZ (A)'!AE131*AE$168</f>
        <v>0</v>
      </c>
      <c r="AF131" s="16">
        <f>+'MATRIZ (A)'!AF131*AF$168</f>
        <v>0.12832672193430281</v>
      </c>
      <c r="AG131" s="16">
        <f>+'MATRIZ (A)'!AG131*AG$168</f>
        <v>0</v>
      </c>
      <c r="AH131" s="16">
        <f>+'MATRIZ (A)'!AH131*AH$168</f>
        <v>4.743022701915274E-2</v>
      </c>
      <c r="AI131" s="16">
        <f>+'MATRIZ (A)'!AI131*AI$168</f>
        <v>0.26001127916797334</v>
      </c>
      <c r="AJ131" s="16">
        <f>+'MATRIZ (A)'!AJ131*AJ$168</f>
        <v>0.13169952028440005</v>
      </c>
      <c r="AK131" s="16">
        <f>+'MATRIZ (A)'!AK131*AK$168</f>
        <v>9.0630342671076097E-3</v>
      </c>
      <c r="AL131" s="16">
        <f>+'MATRIZ (A)'!AL131*AL$168</f>
        <v>16.674709915459946</v>
      </c>
      <c r="AM131" s="16">
        <f>+'MATRIZ (A)'!AM131*AM$168</f>
        <v>66.051788454956068</v>
      </c>
      <c r="AN131" s="16">
        <f>+'MATRIZ (A)'!AN131*AN$168</f>
        <v>7.3116553559244277E-2</v>
      </c>
      <c r="AO131" s="16">
        <f>+'MATRIZ (A)'!AO131*AO$168</f>
        <v>8.4879492191280395E-2</v>
      </c>
      <c r="AP131" s="16">
        <f>+'MATRIZ (A)'!AP131*AP$168</f>
        <v>0.19953771869243786</v>
      </c>
      <c r="AQ131" s="16">
        <f>+'MATRIZ (A)'!AQ131*AQ$168</f>
        <v>2.1631880456509132</v>
      </c>
      <c r="AR131" s="16">
        <f>+'MATRIZ (A)'!AR131*AR$168</f>
        <v>8.1246060155545488E-2</v>
      </c>
      <c r="AS131" s="16">
        <f>+'MATRIZ (A)'!AS131*AS$168</f>
        <v>3.5071414095162218E-3</v>
      </c>
      <c r="AT131" s="16">
        <f>+'MATRIZ (A)'!AT131*AT$168</f>
        <v>0.20518982291076765</v>
      </c>
      <c r="AU131" s="16">
        <f>+'MATRIZ (A)'!AU131*AU$168</f>
        <v>0.13017539035962475</v>
      </c>
      <c r="AV131" s="16">
        <f>+'MATRIZ (A)'!AV131*AV$168</f>
        <v>0.5037759520776548</v>
      </c>
      <c r="AW131" s="16">
        <f>+'MATRIZ (A)'!AW131*AW$168</f>
        <v>0.11368686408685784</v>
      </c>
      <c r="AX131" s="16">
        <f>+'MATRIZ (A)'!AX131*AX$168</f>
        <v>4.0959496227479311E-2</v>
      </c>
      <c r="AY131" s="16">
        <f>+'MATRIZ (A)'!AY131*AY$168</f>
        <v>6.8588170059843329E-2</v>
      </c>
      <c r="AZ131" s="16">
        <f>+'MATRIZ (A)'!AZ131*AZ$168</f>
        <v>0.27425570618196388</v>
      </c>
      <c r="BA131" s="16">
        <f>+'MATRIZ (A)'!BA131*BA$168</f>
        <v>0</v>
      </c>
      <c r="BB131" s="16">
        <f>+'MATRIZ (A)'!BB131*BB$168</f>
        <v>4.8215100370202976E-2</v>
      </c>
      <c r="BC131" s="16">
        <f>+'MATRIZ (A)'!BC131*BC$168</f>
        <v>0.42897229638175932</v>
      </c>
      <c r="BD131" s="16">
        <f>+'MATRIZ (A)'!BD131*BD$168</f>
        <v>1.8163900368410092E-3</v>
      </c>
      <c r="BE131" s="16">
        <f>+'MATRIZ (A)'!BE131*BE$168</f>
        <v>6.1909073962994186E-2</v>
      </c>
      <c r="BF131" s="16">
        <f>+'MATRIZ (A)'!BF131*BF$168</f>
        <v>0.16617703018508373</v>
      </c>
      <c r="BG131" s="16">
        <f>+'MATRIZ (A)'!BG131*BG$168</f>
        <v>629.18644359027405</v>
      </c>
      <c r="BH131" s="16">
        <f>+'MATRIZ (A)'!BH131*BH$168</f>
        <v>1.6417368271900625</v>
      </c>
      <c r="BI131" s="16">
        <f>+'MATRIZ (A)'!BI131*BI$168</f>
        <v>0</v>
      </c>
      <c r="BJ131" s="16">
        <f>+'MATRIZ (A)'!BJ131*BJ$168</f>
        <v>8.2948199161805722E-2</v>
      </c>
      <c r="BK131" s="16">
        <f>+'MATRIZ (A)'!BK131*BK$168</f>
        <v>1.5593933366031664E-2</v>
      </c>
      <c r="BL131" s="16">
        <f>+'MATRIZ (A)'!BL131*BL$168</f>
        <v>7.5462559273041921E-2</v>
      </c>
      <c r="BM131" s="16">
        <f>+'MATRIZ (A)'!BM131*BM$168</f>
        <v>5.8310635984358726E-2</v>
      </c>
      <c r="BN131" s="16">
        <f>+'MATRIZ (A)'!BN131*BN$168</f>
        <v>0.20026763372602235</v>
      </c>
      <c r="BO131" s="16">
        <f>+'MATRIZ (A)'!BO131*BO$168</f>
        <v>0</v>
      </c>
      <c r="BP131" s="16">
        <f>+'MATRIZ (A)'!BP131*BP$168</f>
        <v>5.9411902355492439</v>
      </c>
      <c r="BQ131" s="16">
        <f>+'MATRIZ (A)'!BQ131*BQ$168</f>
        <v>0.34772046329536294</v>
      </c>
      <c r="BR131" s="16">
        <f>+'MATRIZ (A)'!BR131*BR$168</f>
        <v>0.39652175495949443</v>
      </c>
      <c r="BS131" s="16">
        <f>+'MATRIZ (A)'!BS131*BS$168</f>
        <v>4.3796732573409408E-2</v>
      </c>
      <c r="BT131" s="16">
        <f>+'MATRIZ (A)'!BT131*BT$168</f>
        <v>2.3356487910210971E-2</v>
      </c>
      <c r="BU131" s="16">
        <f>+'MATRIZ (A)'!BU131*BU$168</f>
        <v>1.0205180837839953</v>
      </c>
      <c r="BV131" s="16">
        <f>+'MATRIZ (A)'!BV131*BV$168</f>
        <v>3.8033563945021047E-2</v>
      </c>
      <c r="BW131" s="16">
        <f>+'MATRIZ (A)'!BW131*BW$168</f>
        <v>0.17982757908494212</v>
      </c>
      <c r="BX131" s="16">
        <f>+'MATRIZ (A)'!BX131*BX$168</f>
        <v>3.2266484521613239E-4</v>
      </c>
      <c r="BY131" s="16">
        <f>+'MATRIZ (A)'!BY131*BY$168</f>
        <v>1.7596885156588398E-2</v>
      </c>
      <c r="BZ131" s="16">
        <f>+'MATRIZ (A)'!BZ131*BZ$168</f>
        <v>2.2100965066582368E-2</v>
      </c>
      <c r="CA131" s="16">
        <f>+'MATRIZ (A)'!CA131*CA$168</f>
        <v>30.183899352688698</v>
      </c>
      <c r="CB131" s="16">
        <f>+'MATRIZ (A)'!CB131*CB$168</f>
        <v>3.2280539238610031E-2</v>
      </c>
      <c r="CC131" s="16">
        <f>+'MATRIZ (A)'!CC131*CC$168</f>
        <v>0.56447419259470666</v>
      </c>
      <c r="CD131" s="16">
        <f>+'MATRIZ (A)'!CD131*CD$168</f>
        <v>266.59744891307997</v>
      </c>
      <c r="CE131" s="16">
        <f>+'MATRIZ (A)'!CE131*CE$168</f>
        <v>2.3484671226610425</v>
      </c>
      <c r="CF131" s="16">
        <f>+'MATRIZ (A)'!CF131*CF$168</f>
        <v>0.76163965207922313</v>
      </c>
      <c r="CG131" s="16">
        <f>+'MATRIZ (A)'!CG131*CG$168</f>
        <v>15.588513986831337</v>
      </c>
      <c r="CH131" s="16">
        <f>+'MATRIZ (A)'!CH131*CH$168</f>
        <v>0.23985344195573718</v>
      </c>
      <c r="CI131" s="16">
        <f>+'MATRIZ (A)'!CI131*CI$168</f>
        <v>0.31010454776766633</v>
      </c>
      <c r="CJ131" s="16">
        <f>+'MATRIZ (A)'!CJ131*CJ$168</f>
        <v>1.4037015077603599E-2</v>
      </c>
      <c r="CK131" s="16">
        <f>+'MATRIZ (A)'!CK131*CK$168</f>
        <v>0</v>
      </c>
      <c r="CL131" s="16">
        <f>+'MATRIZ (A)'!CL131*CL$168</f>
        <v>0.37711885710476872</v>
      </c>
      <c r="CM131" s="16">
        <f>+'MATRIZ (A)'!CM131*CM$168</f>
        <v>3.5501964181319214E-2</v>
      </c>
      <c r="CN131" s="16">
        <f>+'MATRIZ (A)'!CN131*CN$168</f>
        <v>80.629650610206781</v>
      </c>
      <c r="CO131" s="16">
        <f>+'MATRIZ (A)'!CO131*CO$168</f>
        <v>4.5023056724913655</v>
      </c>
      <c r="CP131" s="16">
        <f>+'MATRIZ (A)'!CP131*CP$168</f>
        <v>0</v>
      </c>
      <c r="CQ131" s="16">
        <f>+'MATRIZ (A)'!CQ131*CQ$168</f>
        <v>35.576349833295339</v>
      </c>
      <c r="CR131" s="16">
        <f>+'MATRIZ (A)'!CR131*CR$168</f>
        <v>9.8794215498337959E-3</v>
      </c>
      <c r="CS131" s="16">
        <f>+'MATRIZ (A)'!CS131*CS$168</f>
        <v>1020.2189995009353</v>
      </c>
      <c r="CT131" s="16">
        <f>+'MATRIZ (A)'!CT131*CT$168</f>
        <v>0.62302464941677904</v>
      </c>
      <c r="CU131" s="16">
        <f>+'MATRIZ (A)'!CU131*CU$168</f>
        <v>0.18200648021713114</v>
      </c>
      <c r="CV131" s="16">
        <f>+'MATRIZ (A)'!CV131*CV$168</f>
        <v>0.57379874959409138</v>
      </c>
      <c r="CW131" s="16">
        <f>+'MATRIZ (A)'!CW131*CW$168</f>
        <v>0.2743545739585706</v>
      </c>
      <c r="CX131" s="16">
        <f>+'MATRIZ (A)'!CX131*CX$168</f>
        <v>1649.2998984707563</v>
      </c>
      <c r="CY131" s="16">
        <f>+'MATRIZ (A)'!CY131*CY$168</f>
        <v>8.0772593169947555</v>
      </c>
      <c r="CZ131" s="16">
        <f>+'MATRIZ (A)'!CZ131*CZ$168</f>
        <v>0.91021471439116375</v>
      </c>
      <c r="DA131" s="16">
        <f>+'MATRIZ (A)'!DA131*DA$168</f>
        <v>1.3891496818155689</v>
      </c>
      <c r="DB131" s="16">
        <f>+'MATRIZ (A)'!DB131*DB$168</f>
        <v>74.198930362728774</v>
      </c>
      <c r="DC131" s="16">
        <f>+'MATRIZ (A)'!DC131*DC$168</f>
        <v>7.0201154925768678</v>
      </c>
      <c r="DD131" s="16">
        <f>+'MATRIZ (A)'!DD131*DD$168</f>
        <v>1.1217199065003958</v>
      </c>
      <c r="DE131" s="16">
        <f>+'MATRIZ (A)'!DE131*DE$168</f>
        <v>0.13874203042096295</v>
      </c>
      <c r="DF131" s="16">
        <f>+'MATRIZ (A)'!DF131*DF$168</f>
        <v>0.61939193754164612</v>
      </c>
      <c r="DG131" s="16">
        <f>+'MATRIZ (A)'!DG131*DG$168</f>
        <v>4.8704097523495742</v>
      </c>
      <c r="DH131" s="16">
        <f>+'MATRIZ (A)'!DH131*DH$168</f>
        <v>1.8634784641908075</v>
      </c>
      <c r="DI131" s="16">
        <f>+'MATRIZ (A)'!DI131*DI$168</f>
        <v>1.2096339445444515</v>
      </c>
      <c r="DJ131" s="16">
        <f>+'MATRIZ (A)'!DJ131*DJ$168</f>
        <v>0.48353163304793184</v>
      </c>
      <c r="DK131" s="16">
        <f>+'MATRIZ (A)'!DK131*DK$168</f>
        <v>1.6787715436697292</v>
      </c>
      <c r="DL131" s="16">
        <f>+'MATRIZ (A)'!DL131*DL$168</f>
        <v>0.64252945411925433</v>
      </c>
      <c r="DM131" s="16">
        <f>+'MATRIZ (A)'!DM131*DM$168</f>
        <v>3.0961996787491195</v>
      </c>
      <c r="DN131" s="16">
        <f>+'MATRIZ (A)'!DN131*DN$168</f>
        <v>1.1730239279456736</v>
      </c>
      <c r="DO131" s="16">
        <f>+'MATRIZ (A)'!DO131*DO$168</f>
        <v>0.28925458888523176</v>
      </c>
      <c r="DP131" s="16">
        <f>+'MATRIZ (A)'!DP131*DP$168</f>
        <v>82.37404087845853</v>
      </c>
      <c r="DQ131" s="16">
        <f>+'MATRIZ (A)'!DQ131*DQ$168</f>
        <v>0.16371861750949085</v>
      </c>
      <c r="DR131" s="16">
        <f>+'MATRIZ (A)'!DR131*DR$168</f>
        <v>2311.261497103173</v>
      </c>
      <c r="DS131" s="16">
        <f>+'MATRIZ (A)'!DS131*DS$168</f>
        <v>0.35109071392826779</v>
      </c>
      <c r="DT131" s="16">
        <f>+'MATRIZ (A)'!DT131*DT$168</f>
        <v>0.14787717704063472</v>
      </c>
      <c r="DU131" s="16">
        <f>+'MATRIZ (A)'!DU131*DU$168</f>
        <v>9.1502043120042842</v>
      </c>
      <c r="DV131" s="16">
        <f>+'MATRIZ (A)'!DV131*DV$168</f>
        <v>4.0521323604704422</v>
      </c>
      <c r="DW131" s="16">
        <f>+'MATRIZ (A)'!DW131*DW$168</f>
        <v>1.3101826907780039</v>
      </c>
      <c r="DX131" s="16">
        <f>+'MATRIZ (A)'!DX131*DX$168</f>
        <v>2.6469373765875572E-2</v>
      </c>
      <c r="DY131" s="16">
        <f>+'MATRIZ (A)'!DY131*DY$168</f>
        <v>6.1184280922988492</v>
      </c>
      <c r="DZ131" s="16">
        <f>+'MATRIZ (A)'!DZ131*DZ$168</f>
        <v>7.9382468569401432</v>
      </c>
      <c r="EA131" s="16">
        <f>+'MATRIZ (A)'!EA131*EA$168</f>
        <v>123.40157155478464</v>
      </c>
      <c r="EB131" s="16">
        <f>+'MATRIZ (A)'!EB131*EB$168</f>
        <v>0.37008883605927889</v>
      </c>
      <c r="EC131" s="16">
        <f>+'MATRIZ (A)'!EC131*EC$168</f>
        <v>1.5587528773228405</v>
      </c>
      <c r="ED131" s="16">
        <f>+'MATRIZ (A)'!ED131*ED$168</f>
        <v>9.021441294987731E-2</v>
      </c>
      <c r="EE131" s="16">
        <f>+'MATRIZ (A)'!EE131*EE$168</f>
        <v>2.5266220659282044</v>
      </c>
      <c r="EF131" s="16">
        <f>+'MATRIZ (A)'!EF131*EF$168</f>
        <v>9.6809384864907699E-2</v>
      </c>
      <c r="EG131" s="16">
        <f>+'MATRIZ (A)'!EG131*EG$168</f>
        <v>0.1952157396125753</v>
      </c>
      <c r="EH131" s="16">
        <f>+'MATRIZ (A)'!EH131*EH$168</f>
        <v>0</v>
      </c>
      <c r="EI131" s="18">
        <f t="shared" si="10"/>
        <v>6498.7831381682108</v>
      </c>
      <c r="EJ131" s="20">
        <f>+'MATRIZ (I-A) INVERSA'!FM131</f>
        <v>514.74736980767921</v>
      </c>
      <c r="EK131" s="20">
        <f>+'MATRIZ (I-A) INVERSA'!FN131</f>
        <v>5613.2163036388893</v>
      </c>
      <c r="EL131" s="20">
        <f>+'MATRIZ (I-A) INVERSA'!FO131</f>
        <v>25267.837202986808</v>
      </c>
      <c r="EM131" s="20">
        <f>+'MATRIZ (I-A) INVERSA'!FP131</f>
        <v>38817.54328069961</v>
      </c>
      <c r="EN131" s="20">
        <f>+'MATRIZ (I-A) INVERSA'!FQ131</f>
        <v>104.63173841634311</v>
      </c>
      <c r="EO131" s="20">
        <f>+'MATRIZ (I-A) INVERSA'!FR131</f>
        <v>0</v>
      </c>
      <c r="EP131" s="20">
        <f>+'MATRIZ (I-A) INVERSA'!FS131</f>
        <v>0</v>
      </c>
      <c r="EQ131" s="20">
        <f>+'MATRIZ (I-A) INVERSA'!FT131</f>
        <v>0</v>
      </c>
      <c r="ER131" s="20">
        <f>+'MATRIZ (I-A) INVERSA'!FU131</f>
        <v>0</v>
      </c>
      <c r="ES131" s="20">
        <f>+'MATRIZ (I-A) INVERSA'!FV131</f>
        <v>0</v>
      </c>
      <c r="ET131" s="20">
        <f>+'MATRIZ (I-A) INVERSA'!FW131</f>
        <v>0</v>
      </c>
      <c r="EU131" s="20">
        <f>+'MATRIZ (I-A) INVERSA'!FX131</f>
        <v>0</v>
      </c>
      <c r="EV131" s="20">
        <f>+'MATRIZ (I-A) INVERSA'!FY131</f>
        <v>0</v>
      </c>
      <c r="EW131" s="20">
        <f>+'MATRIZ (I-A) INVERSA'!FZ131</f>
        <v>0</v>
      </c>
      <c r="EX131" s="20">
        <f>+'MATRIZ (I-A) INVERSA'!GA131</f>
        <v>642.5057927754824</v>
      </c>
      <c r="EY131" s="20">
        <f>+'MATRIZ (I-A) INVERSA'!GB131</f>
        <v>5076.477480785421</v>
      </c>
      <c r="EZ131" s="20">
        <f>+'MATRIZ (I-A) INVERSA'!GC131</f>
        <v>633.75837242267471</v>
      </c>
      <c r="FA131" s="20">
        <f>+'MATRIZ (I-A) INVERSA'!GD131</f>
        <v>4508.2559851079368</v>
      </c>
      <c r="FB131" s="20">
        <f>+'MATRIZ (I-A) INVERSA'!GE131</f>
        <v>526.69653459631593</v>
      </c>
      <c r="FC131" s="20">
        <f>+'MATRIZ (I-A) INVERSA'!GF131</f>
        <v>8277.5618332672511</v>
      </c>
      <c r="FD131" s="20">
        <f>+'MATRIZ (I-A) INVERSA'!GG131</f>
        <v>33918.05349814293</v>
      </c>
      <c r="FE131" s="20">
        <f>+'MATRIZ (I-A) INVERSA'!GH131</f>
        <v>8718.8772359885606</v>
      </c>
      <c r="FF131" s="20">
        <f>+'MATRIZ (I-A) INVERSA'!GI131</f>
        <v>1786.0846673631697</v>
      </c>
      <c r="FG131" s="18">
        <f t="shared" si="8"/>
        <v>134406.24729599908</v>
      </c>
      <c r="FH131" s="17">
        <f t="shared" si="11"/>
        <v>140905.0304341673</v>
      </c>
      <c r="FI131" s="28"/>
      <c r="FJ131" s="17">
        <v>140905.03043416727</v>
      </c>
      <c r="FK131" s="50">
        <f t="shared" si="9"/>
        <v>0</v>
      </c>
      <c r="FM131" s="48">
        <f>+IFERROR((FH131/'MIP 2012'!FH131*100-100),0)</f>
        <v>12.165913667548196</v>
      </c>
    </row>
    <row r="132" spans="1:169" s="7" customFormat="1" ht="21.95" customHeight="1" thickBot="1" x14ac:dyDescent="0.25">
      <c r="A132" s="12" t="s">
        <v>326</v>
      </c>
      <c r="B132" s="12" t="s">
        <v>327</v>
      </c>
      <c r="C132" s="16">
        <f>+'MATRIZ (A)'!C132*C$168</f>
        <v>9.2535839800974171E-2</v>
      </c>
      <c r="D132" s="16">
        <f>+'MATRIZ (A)'!D132*D$168</f>
        <v>1.5102841967370551E-2</v>
      </c>
      <c r="E132" s="16">
        <f>+'MATRIZ (A)'!E132*E$168</f>
        <v>0.18163430765006802</v>
      </c>
      <c r="F132" s="16">
        <f>+'MATRIZ (A)'!F132*F$168</f>
        <v>1.0915171775066683</v>
      </c>
      <c r="G132" s="16">
        <f>+'MATRIZ (A)'!G132*G$168</f>
        <v>0.95651974505946191</v>
      </c>
      <c r="H132" s="16">
        <f>+'MATRIZ (A)'!H132*H$168</f>
        <v>1.7287317470698964</v>
      </c>
      <c r="I132" s="16">
        <f>+'MATRIZ (A)'!I132*I$168</f>
        <v>0.73583872007267825</v>
      </c>
      <c r="J132" s="16">
        <f>+'MATRIZ (A)'!J132*J$168</f>
        <v>0.2206850423987112</v>
      </c>
      <c r="K132" s="16">
        <f>+'MATRIZ (A)'!K132*K$168</f>
        <v>0.24623062588802133</v>
      </c>
      <c r="L132" s="16">
        <f>+'MATRIZ (A)'!L132*L$168</f>
        <v>2.1277421882681398</v>
      </c>
      <c r="M132" s="16">
        <f>+'MATRIZ (A)'!M132*M$168</f>
        <v>0.2582434434358189</v>
      </c>
      <c r="N132" s="16">
        <f>+'MATRIZ (A)'!N132*N$168</f>
        <v>83.771096728718319</v>
      </c>
      <c r="O132" s="16">
        <f>+'MATRIZ (A)'!O132*O$168</f>
        <v>238.19167091441685</v>
      </c>
      <c r="P132" s="16">
        <f>+'MATRIZ (A)'!P132*P$168</f>
        <v>29.414450834468148</v>
      </c>
      <c r="Q132" s="16">
        <f>+'MATRIZ (A)'!Q132*Q$168</f>
        <v>0.1653862231054174</v>
      </c>
      <c r="R132" s="16">
        <f>+'MATRIZ (A)'!R132*R$168</f>
        <v>53.559314841468456</v>
      </c>
      <c r="S132" s="16">
        <f>+'MATRIZ (A)'!S132*S$168</f>
        <v>1.0918937762696297</v>
      </c>
      <c r="T132" s="16">
        <f>+'MATRIZ (A)'!T132*T$168</f>
        <v>4.1521608253527189</v>
      </c>
      <c r="U132" s="16">
        <f>+'MATRIZ (A)'!U132*U$168</f>
        <v>2.8395870735102986</v>
      </c>
      <c r="V132" s="16">
        <f>+'MATRIZ (A)'!V132*V$168</f>
        <v>0.3738762455501905</v>
      </c>
      <c r="W132" s="16">
        <f>+'MATRIZ (A)'!W132*W$168</f>
        <v>2.4947475487927373</v>
      </c>
      <c r="X132" s="16">
        <f>+'MATRIZ (A)'!X132*X$168</f>
        <v>88.880092206306173</v>
      </c>
      <c r="Y132" s="16">
        <f>+'MATRIZ (A)'!Y132*Y$168</f>
        <v>0.98700448051372247</v>
      </c>
      <c r="Z132" s="16">
        <f>+'MATRIZ (A)'!Z132*Z$168</f>
        <v>39.172857640235357</v>
      </c>
      <c r="AA132" s="16">
        <f>+'MATRIZ (A)'!AA132*AA$168</f>
        <v>0.1394479160994454</v>
      </c>
      <c r="AB132" s="16">
        <f>+'MATRIZ (A)'!AB132*AB$168</f>
        <v>113.33570337135016</v>
      </c>
      <c r="AC132" s="16">
        <f>+'MATRIZ (A)'!AC132*AC$168</f>
        <v>0.23352059696620286</v>
      </c>
      <c r="AD132" s="16">
        <f>+'MATRIZ (A)'!AD132*AD$168</f>
        <v>31.018403912472035</v>
      </c>
      <c r="AE132" s="16">
        <f>+'MATRIZ (A)'!AE132*AE$168</f>
        <v>268.80960641890601</v>
      </c>
      <c r="AF132" s="16">
        <f>+'MATRIZ (A)'!AF132*AF$168</f>
        <v>671.32695518875573</v>
      </c>
      <c r="AG132" s="16">
        <f>+'MATRIZ (A)'!AG132*AG$168</f>
        <v>9.8690365147119322E-3</v>
      </c>
      <c r="AH132" s="16">
        <f>+'MATRIZ (A)'!AH132*AH$168</f>
        <v>8.1216127135400218E-2</v>
      </c>
      <c r="AI132" s="16">
        <f>+'MATRIZ (A)'!AI132*AI$168</f>
        <v>939.51518005217793</v>
      </c>
      <c r="AJ132" s="16">
        <f>+'MATRIZ (A)'!AJ132*AJ$168</f>
        <v>1844.9972369708012</v>
      </c>
      <c r="AK132" s="16">
        <f>+'MATRIZ (A)'!AK132*AK$168</f>
        <v>92.810179211691121</v>
      </c>
      <c r="AL132" s="16">
        <f>+'MATRIZ (A)'!AL132*AL$168</f>
        <v>454.19846371640466</v>
      </c>
      <c r="AM132" s="16">
        <f>+'MATRIZ (A)'!AM132*AM$168</f>
        <v>373.90399239879184</v>
      </c>
      <c r="AN132" s="16">
        <f>+'MATRIZ (A)'!AN132*AN$168</f>
        <v>1006.84667331132</v>
      </c>
      <c r="AO132" s="16">
        <f>+'MATRIZ (A)'!AO132*AO$168</f>
        <v>200.01994845189714</v>
      </c>
      <c r="AP132" s="16">
        <f>+'MATRIZ (A)'!AP132*AP$168</f>
        <v>667.11032074778041</v>
      </c>
      <c r="AQ132" s="16">
        <f>+'MATRIZ (A)'!AQ132*AQ$168</f>
        <v>1019.3207107919002</v>
      </c>
      <c r="AR132" s="16">
        <f>+'MATRIZ (A)'!AR132*AR$168</f>
        <v>376.81566631309249</v>
      </c>
      <c r="AS132" s="16">
        <f>+'MATRIZ (A)'!AS132*AS$168</f>
        <v>106.31871352418754</v>
      </c>
      <c r="AT132" s="16">
        <f>+'MATRIZ (A)'!AT132*AT$168</f>
        <v>202.79176688084613</v>
      </c>
      <c r="AU132" s="16">
        <f>+'MATRIZ (A)'!AU132*AU$168</f>
        <v>152.9674614976129</v>
      </c>
      <c r="AV132" s="16">
        <f>+'MATRIZ (A)'!AV132*AV$168</f>
        <v>144.66025025470248</v>
      </c>
      <c r="AW132" s="16">
        <f>+'MATRIZ (A)'!AW132*AW$168</f>
        <v>844.10698843793068</v>
      </c>
      <c r="AX132" s="16">
        <f>+'MATRIZ (A)'!AX132*AX$168</f>
        <v>104.29979885364909</v>
      </c>
      <c r="AY132" s="16">
        <f>+'MATRIZ (A)'!AY132*AY$168</f>
        <v>58.531049884178003</v>
      </c>
      <c r="AZ132" s="16">
        <f>+'MATRIZ (A)'!AZ132*AZ$168</f>
        <v>1119.3683478173427</v>
      </c>
      <c r="BA132" s="16">
        <f>+'MATRIZ (A)'!BA132*BA$168</f>
        <v>0.18782074383624692</v>
      </c>
      <c r="BB132" s="16">
        <f>+'MATRIZ (A)'!BB132*BB$168</f>
        <v>52.13914287984602</v>
      </c>
      <c r="BC132" s="16">
        <f>+'MATRIZ (A)'!BC132*BC$168</f>
        <v>331.55014774966077</v>
      </c>
      <c r="BD132" s="16">
        <f>+'MATRIZ (A)'!BD132*BD$168</f>
        <v>14.885322644403674</v>
      </c>
      <c r="BE132" s="16">
        <f>+'MATRIZ (A)'!BE132*BE$168</f>
        <v>12.85743638716823</v>
      </c>
      <c r="BF132" s="16">
        <f>+'MATRIZ (A)'!BF132*BF$168</f>
        <v>340.9507764372118</v>
      </c>
      <c r="BG132" s="16">
        <f>+'MATRIZ (A)'!BG132*BG$168</f>
        <v>985.72235489075831</v>
      </c>
      <c r="BH132" s="16">
        <f>+'MATRIZ (A)'!BH132*BH$168</f>
        <v>521.64999068357554</v>
      </c>
      <c r="BI132" s="16">
        <f>+'MATRIZ (A)'!BI132*BI$168</f>
        <v>0</v>
      </c>
      <c r="BJ132" s="16">
        <f>+'MATRIZ (A)'!BJ132*BJ$168</f>
        <v>326.13035642800895</v>
      </c>
      <c r="BK132" s="16">
        <f>+'MATRIZ (A)'!BK132*BK$168</f>
        <v>4.7060086560618357</v>
      </c>
      <c r="BL132" s="16">
        <f>+'MATRIZ (A)'!BL132*BL$168</f>
        <v>249.20689005871671</v>
      </c>
      <c r="BM132" s="16">
        <f>+'MATRIZ (A)'!BM132*BM$168</f>
        <v>112.95910211867547</v>
      </c>
      <c r="BN132" s="16">
        <f>+'MATRIZ (A)'!BN132*BN$168</f>
        <v>1019.916636468467</v>
      </c>
      <c r="BO132" s="16">
        <f>+'MATRIZ (A)'!BO132*BO$168</f>
        <v>98.19062144058978</v>
      </c>
      <c r="BP132" s="16">
        <f>+'MATRIZ (A)'!BP132*BP$168</f>
        <v>404.07640183576262</v>
      </c>
      <c r="BQ132" s="16">
        <f>+'MATRIZ (A)'!BQ132*BQ$168</f>
        <v>230.07207245791719</v>
      </c>
      <c r="BR132" s="16">
        <f>+'MATRIZ (A)'!BR132*BR$168</f>
        <v>1027.1517344907725</v>
      </c>
      <c r="BS132" s="16">
        <f>+'MATRIZ (A)'!BS132*BS$168</f>
        <v>137.45079979659505</v>
      </c>
      <c r="BT132" s="16">
        <f>+'MATRIZ (A)'!BT132*BT$168</f>
        <v>185.81079274717962</v>
      </c>
      <c r="BU132" s="16">
        <f>+'MATRIZ (A)'!BU132*BU$168</f>
        <v>669.4406504145627</v>
      </c>
      <c r="BV132" s="16">
        <f>+'MATRIZ (A)'!BV132*BV$168</f>
        <v>29.127175762630088</v>
      </c>
      <c r="BW132" s="16">
        <f>+'MATRIZ (A)'!BW132*BW$168</f>
        <v>200.46216976522524</v>
      </c>
      <c r="BX132" s="16">
        <f>+'MATRIZ (A)'!BX132*BX$168</f>
        <v>712.95296216463612</v>
      </c>
      <c r="BY132" s="16">
        <f>+'MATRIZ (A)'!BY132*BY$168</f>
        <v>72.625768720740112</v>
      </c>
      <c r="BZ132" s="16">
        <f>+'MATRIZ (A)'!BZ132*BZ$168</f>
        <v>510.74674195387342</v>
      </c>
      <c r="CA132" s="16">
        <f>+'MATRIZ (A)'!CA132*CA$168</f>
        <v>125.93731872112762</v>
      </c>
      <c r="CB132" s="16">
        <f>+'MATRIZ (A)'!CB132*CB$168</f>
        <v>1.9298355590530381E-2</v>
      </c>
      <c r="CC132" s="16">
        <f>+'MATRIZ (A)'!CC132*CC$168</f>
        <v>343.85048526987663</v>
      </c>
      <c r="CD132" s="16">
        <f>+'MATRIZ (A)'!CD132*CD$168</f>
        <v>645.44046896489397</v>
      </c>
      <c r="CE132" s="16">
        <f>+'MATRIZ (A)'!CE132*CE$168</f>
        <v>908.43320781864406</v>
      </c>
      <c r="CF132" s="16">
        <f>+'MATRIZ (A)'!CF132*CF$168</f>
        <v>206.52553428224039</v>
      </c>
      <c r="CG132" s="16">
        <f>+'MATRIZ (A)'!CG132*CG$168</f>
        <v>11117.254487908831</v>
      </c>
      <c r="CH132" s="16">
        <f>+'MATRIZ (A)'!CH132*CH$168</f>
        <v>3219.2859952453787</v>
      </c>
      <c r="CI132" s="16">
        <f>+'MATRIZ (A)'!CI132*CI$168</f>
        <v>1547.6902419364471</v>
      </c>
      <c r="CJ132" s="16">
        <f>+'MATRIZ (A)'!CJ132*CJ$168</f>
        <v>14.004660629608198</v>
      </c>
      <c r="CK132" s="16">
        <f>+'MATRIZ (A)'!CK132*CK$168</f>
        <v>130.29514065189957</v>
      </c>
      <c r="CL132" s="16">
        <f>+'MATRIZ (A)'!CL132*CL$168</f>
        <v>220.5466701451507</v>
      </c>
      <c r="CM132" s="16">
        <f>+'MATRIZ (A)'!CM132*CM$168</f>
        <v>969.96209917998374</v>
      </c>
      <c r="CN132" s="16">
        <f>+'MATRIZ (A)'!CN132*CN$168</f>
        <v>34672.095502593067</v>
      </c>
      <c r="CO132" s="16">
        <f>+'MATRIZ (A)'!CO132*CO$168</f>
        <v>1265.4076808916341</v>
      </c>
      <c r="CP132" s="16">
        <f>+'MATRIZ (A)'!CP132*CP$168</f>
        <v>263.92118643517034</v>
      </c>
      <c r="CQ132" s="16">
        <f>+'MATRIZ (A)'!CQ132*CQ$168</f>
        <v>1280.7248423451251</v>
      </c>
      <c r="CR132" s="16">
        <f>+'MATRIZ (A)'!CR132*CR$168</f>
        <v>126.82216662970143</v>
      </c>
      <c r="CS132" s="16">
        <f>+'MATRIZ (A)'!CS132*CS$168</f>
        <v>3038.8193627955134</v>
      </c>
      <c r="CT132" s="16">
        <f>+'MATRIZ (A)'!CT132*CT$168</f>
        <v>1658.0304351905811</v>
      </c>
      <c r="CU132" s="16">
        <f>+'MATRIZ (A)'!CU132*CU$168</f>
        <v>2102.0564324854759</v>
      </c>
      <c r="CV132" s="16">
        <f>+'MATRIZ (A)'!CV132*CV$168</f>
        <v>4208.2034326335297</v>
      </c>
      <c r="CW132" s="16">
        <f>+'MATRIZ (A)'!CW132*CW$168</f>
        <v>385.27235694215233</v>
      </c>
      <c r="CX132" s="16">
        <f>+'MATRIZ (A)'!CX132*CX$168</f>
        <v>4255.4141497528663</v>
      </c>
      <c r="CY132" s="16">
        <f>+'MATRIZ (A)'!CY132*CY$168</f>
        <v>5995.0314774494018</v>
      </c>
      <c r="CZ132" s="16">
        <f>+'MATRIZ (A)'!CZ132*CZ$168</f>
        <v>453.10765294564919</v>
      </c>
      <c r="DA132" s="16">
        <f>+'MATRIZ (A)'!DA132*DA$168</f>
        <v>7525.4351525258708</v>
      </c>
      <c r="DB132" s="16">
        <f>+'MATRIZ (A)'!DB132*DB$168</f>
        <v>344.62295306580546</v>
      </c>
      <c r="DC132" s="16">
        <f>+'MATRIZ (A)'!DC132*DC$168</f>
        <v>23488.128962226114</v>
      </c>
      <c r="DD132" s="16">
        <f>+'MATRIZ (A)'!DD132*DD$168</f>
        <v>1579.0556557468631</v>
      </c>
      <c r="DE132" s="16">
        <f>+'MATRIZ (A)'!DE132*DE$168</f>
        <v>1118.9662882491109</v>
      </c>
      <c r="DF132" s="16">
        <f>+'MATRIZ (A)'!DF132*DF$168</f>
        <v>521.68597725922564</v>
      </c>
      <c r="DG132" s="16">
        <f>+'MATRIZ (A)'!DG132*DG$168</f>
        <v>4171.1566781812617</v>
      </c>
      <c r="DH132" s="16">
        <f>+'MATRIZ (A)'!DH132*DH$168</f>
        <v>2806.22531616379</v>
      </c>
      <c r="DI132" s="16">
        <f>+'MATRIZ (A)'!DI132*DI$168</f>
        <v>551.41136672133325</v>
      </c>
      <c r="DJ132" s="16">
        <f>+'MATRIZ (A)'!DJ132*DJ$168</f>
        <v>2652.5060975425913</v>
      </c>
      <c r="DK132" s="16">
        <f>+'MATRIZ (A)'!DK132*DK$168</f>
        <v>1263.5138065689125</v>
      </c>
      <c r="DL132" s="16">
        <f>+'MATRIZ (A)'!DL132*DL$168</f>
        <v>527.54013833674867</v>
      </c>
      <c r="DM132" s="16">
        <f>+'MATRIZ (A)'!DM132*DM$168</f>
        <v>443.29613609003462</v>
      </c>
      <c r="DN132" s="16">
        <f>+'MATRIZ (A)'!DN132*DN$168</f>
        <v>275.03961413665161</v>
      </c>
      <c r="DO132" s="16">
        <f>+'MATRIZ (A)'!DO132*DO$168</f>
        <v>117.52984953900669</v>
      </c>
      <c r="DP132" s="16">
        <f>+'MATRIZ (A)'!DP132*DP$168</f>
        <v>2066.0038172795357</v>
      </c>
      <c r="DQ132" s="16">
        <f>+'MATRIZ (A)'!DQ132*DQ$168</f>
        <v>13.528190339536259</v>
      </c>
      <c r="DR132" s="16">
        <f>+'MATRIZ (A)'!DR132*DR$168</f>
        <v>3808.529103254552</v>
      </c>
      <c r="DS132" s="16">
        <f>+'MATRIZ (A)'!DS132*DS$168</f>
        <v>16529.025628694635</v>
      </c>
      <c r="DT132" s="16">
        <f>+'MATRIZ (A)'!DT132*DT$168</f>
        <v>44.859176763373327</v>
      </c>
      <c r="DU132" s="16">
        <f>+'MATRIZ (A)'!DU132*DU$168</f>
        <v>3409.511201078667</v>
      </c>
      <c r="DV132" s="16">
        <f>+'MATRIZ (A)'!DV132*DV$168</f>
        <v>13094.791128342882</v>
      </c>
      <c r="DW132" s="16">
        <f>+'MATRIZ (A)'!DW132*DW$168</f>
        <v>2558.1534800316831</v>
      </c>
      <c r="DX132" s="16">
        <f>+'MATRIZ (A)'!DX132*DX$168</f>
        <v>163.95534563790946</v>
      </c>
      <c r="DY132" s="16">
        <f>+'MATRIZ (A)'!DY132*DY$168</f>
        <v>12164.925781419062</v>
      </c>
      <c r="DZ132" s="16">
        <f>+'MATRIZ (A)'!DZ132*DZ$168</f>
        <v>8282.9587849028285</v>
      </c>
      <c r="EA132" s="16">
        <f>+'MATRIZ (A)'!EA132*EA$168</f>
        <v>1036.4182635753364</v>
      </c>
      <c r="EB132" s="16">
        <f>+'MATRIZ (A)'!EB132*EB$168</f>
        <v>1712.0281876060342</v>
      </c>
      <c r="EC132" s="16">
        <f>+'MATRIZ (A)'!EC132*EC$168</f>
        <v>259.63001802114206</v>
      </c>
      <c r="ED132" s="16">
        <f>+'MATRIZ (A)'!ED132*ED$168</f>
        <v>81.468410496420191</v>
      </c>
      <c r="EE132" s="16">
        <f>+'MATRIZ (A)'!EE132*EE$168</f>
        <v>54.85004367167933</v>
      </c>
      <c r="EF132" s="16">
        <f>+'MATRIZ (A)'!EF132*EF$168</f>
        <v>190.97661429599404</v>
      </c>
      <c r="EG132" s="16">
        <f>+'MATRIZ (A)'!EG132*EG$168</f>
        <v>101.80042199850837</v>
      </c>
      <c r="EH132" s="16">
        <f>+'MATRIZ (A)'!EH132*EH$168</f>
        <v>0</v>
      </c>
      <c r="EI132" s="18">
        <f t="shared" si="10"/>
        <v>211710.93614836183</v>
      </c>
      <c r="EJ132" s="20">
        <f>+'MATRIZ (I-A) INVERSA'!FM132</f>
        <v>22883.427943105169</v>
      </c>
      <c r="EK132" s="20">
        <f>+'MATRIZ (I-A) INVERSA'!FN132</f>
        <v>0</v>
      </c>
      <c r="EL132" s="20">
        <f>+'MATRIZ (I-A) INVERSA'!FO132</f>
        <v>0</v>
      </c>
      <c r="EM132" s="20">
        <f>+'MATRIZ (I-A) INVERSA'!FP132</f>
        <v>0</v>
      </c>
      <c r="EN132" s="20">
        <f>+'MATRIZ (I-A) INVERSA'!FQ132</f>
        <v>0</v>
      </c>
      <c r="EO132" s="20">
        <f>+'MATRIZ (I-A) INVERSA'!FR132</f>
        <v>0</v>
      </c>
      <c r="EP132" s="20">
        <f>+'MATRIZ (I-A) INVERSA'!FS132</f>
        <v>0</v>
      </c>
      <c r="EQ132" s="20">
        <f>+'MATRIZ (I-A) INVERSA'!FT132</f>
        <v>0</v>
      </c>
      <c r="ER132" s="20">
        <f>+'MATRIZ (I-A) INVERSA'!FU132</f>
        <v>0</v>
      </c>
      <c r="ES132" s="20">
        <f>+'MATRIZ (I-A) INVERSA'!FV132</f>
        <v>0</v>
      </c>
      <c r="ET132" s="20">
        <f>+'MATRIZ (I-A) INVERSA'!FW132</f>
        <v>0</v>
      </c>
      <c r="EU132" s="20">
        <f>+'MATRIZ (I-A) INVERSA'!FX132</f>
        <v>3.4620551632316903</v>
      </c>
      <c r="EV132" s="20">
        <f>+'MATRIZ (I-A) INVERSA'!FY132</f>
        <v>27.046035212452885</v>
      </c>
      <c r="EW132" s="20">
        <f>+'MATRIZ (I-A) INVERSA'!FZ132</f>
        <v>-1.0974899080709131</v>
      </c>
      <c r="EX132" s="20">
        <f>+'MATRIZ (I-A) INVERSA'!GA132</f>
        <v>3136.9775157939212</v>
      </c>
      <c r="EY132" s="20">
        <f>+'MATRIZ (I-A) INVERSA'!GB132</f>
        <v>0</v>
      </c>
      <c r="EZ132" s="20">
        <f>+'MATRIZ (I-A) INVERSA'!GC132</f>
        <v>0</v>
      </c>
      <c r="FA132" s="20">
        <f>+'MATRIZ (I-A) INVERSA'!GD132</f>
        <v>0</v>
      </c>
      <c r="FB132" s="20">
        <f>+'MATRIZ (I-A) INVERSA'!GE132</f>
        <v>0</v>
      </c>
      <c r="FC132" s="20">
        <f>+'MATRIZ (I-A) INVERSA'!GF132</f>
        <v>0</v>
      </c>
      <c r="FD132" s="20">
        <f>+'MATRIZ (I-A) INVERSA'!GG132</f>
        <v>0</v>
      </c>
      <c r="FE132" s="20">
        <f>+'MATRIZ (I-A) INVERSA'!GH132</f>
        <v>0</v>
      </c>
      <c r="FF132" s="20">
        <f>+'MATRIZ (I-A) INVERSA'!GI132</f>
        <v>0</v>
      </c>
      <c r="FG132" s="18">
        <f t="shared" si="8"/>
        <v>26049.816059366705</v>
      </c>
      <c r="FH132" s="17">
        <f t="shared" si="11"/>
        <v>237760.75220772854</v>
      </c>
      <c r="FI132" s="28"/>
      <c r="FJ132" s="17">
        <v>237760.75220772839</v>
      </c>
      <c r="FK132" s="50">
        <f t="shared" si="9"/>
        <v>0</v>
      </c>
      <c r="FM132" s="48">
        <f>+IFERROR((FH132/'MIP 2012'!FH132*100-100),0)</f>
        <v>1.6093750309809707</v>
      </c>
    </row>
    <row r="133" spans="1:169" s="7" customFormat="1" ht="21.95" customHeight="1" thickBot="1" x14ac:dyDescent="0.25">
      <c r="A133" s="12" t="s">
        <v>328</v>
      </c>
      <c r="B133" s="12" t="s">
        <v>329</v>
      </c>
      <c r="C133" s="16">
        <f>+'MATRIZ (A)'!C133*C$168</f>
        <v>0</v>
      </c>
      <c r="D133" s="16">
        <f>+'MATRIZ (A)'!D133*D$168</f>
        <v>0</v>
      </c>
      <c r="E133" s="16">
        <f>+'MATRIZ (A)'!E133*E$168</f>
        <v>112.57503654681057</v>
      </c>
      <c r="F133" s="16">
        <f>+'MATRIZ (A)'!F133*F$168</f>
        <v>0</v>
      </c>
      <c r="G133" s="16">
        <f>+'MATRIZ (A)'!G133*G$168</f>
        <v>0</v>
      </c>
      <c r="H133" s="16">
        <f>+'MATRIZ (A)'!H133*H$168</f>
        <v>0</v>
      </c>
      <c r="I133" s="16">
        <f>+'MATRIZ (A)'!I133*I$168</f>
        <v>0</v>
      </c>
      <c r="J133" s="16">
        <f>+'MATRIZ (A)'!J133*J$168</f>
        <v>0</v>
      </c>
      <c r="K133" s="16">
        <f>+'MATRIZ (A)'!K133*K$168</f>
        <v>0</v>
      </c>
      <c r="L133" s="16">
        <f>+'MATRIZ (A)'!L133*L$168</f>
        <v>0</v>
      </c>
      <c r="M133" s="16">
        <f>+'MATRIZ (A)'!M133*M$168</f>
        <v>0</v>
      </c>
      <c r="N133" s="16">
        <f>+'MATRIZ (A)'!N133*N$168</f>
        <v>9.4903359973794714</v>
      </c>
      <c r="O133" s="16">
        <f>+'MATRIZ (A)'!O133*O$168</f>
        <v>118.02514686876582</v>
      </c>
      <c r="P133" s="16">
        <f>+'MATRIZ (A)'!P133*P$168</f>
        <v>602.68650042982085</v>
      </c>
      <c r="Q133" s="16">
        <f>+'MATRIZ (A)'!Q133*Q$168</f>
        <v>0</v>
      </c>
      <c r="R133" s="16">
        <f>+'MATRIZ (A)'!R133*R$168</f>
        <v>1877.1986156369605</v>
      </c>
      <c r="S133" s="16">
        <f>+'MATRIZ (A)'!S133*S$168</f>
        <v>194.08502227124859</v>
      </c>
      <c r="T133" s="16">
        <f>+'MATRIZ (A)'!T133*T$168</f>
        <v>0</v>
      </c>
      <c r="U133" s="16">
        <f>+'MATRIZ (A)'!U133*U$168</f>
        <v>226.07920137984328</v>
      </c>
      <c r="V133" s="16">
        <f>+'MATRIZ (A)'!V133*V$168</f>
        <v>16.725016303546234</v>
      </c>
      <c r="W133" s="16">
        <f>+'MATRIZ (A)'!W133*W$168</f>
        <v>378.01182804418954</v>
      </c>
      <c r="X133" s="16">
        <f>+'MATRIZ (A)'!X133*X$168</f>
        <v>902.92846236057733</v>
      </c>
      <c r="Y133" s="16">
        <f>+'MATRIZ (A)'!Y133*Y$168</f>
        <v>0</v>
      </c>
      <c r="Z133" s="16">
        <f>+'MATRIZ (A)'!Z133*Z$168</f>
        <v>956.97999184978801</v>
      </c>
      <c r="AA133" s="16">
        <f>+'MATRIZ (A)'!AA133*AA$168</f>
        <v>9.5067825845774028</v>
      </c>
      <c r="AB133" s="16">
        <f>+'MATRIZ (A)'!AB133*AB$168</f>
        <v>0</v>
      </c>
      <c r="AC133" s="16">
        <f>+'MATRIZ (A)'!AC133*AC$168</f>
        <v>0</v>
      </c>
      <c r="AD133" s="16">
        <f>+'MATRIZ (A)'!AD133*AD$168</f>
        <v>7.4276575508702232</v>
      </c>
      <c r="AE133" s="16">
        <f>+'MATRIZ (A)'!AE133*AE$168</f>
        <v>1497.9476920500647</v>
      </c>
      <c r="AF133" s="16">
        <f>+'MATRIZ (A)'!AF133*AF$168</f>
        <v>21.005294216174303</v>
      </c>
      <c r="AG133" s="16">
        <f>+'MATRIZ (A)'!AG133*AG$168</f>
        <v>2.2790468690437669</v>
      </c>
      <c r="AH133" s="16">
        <f>+'MATRIZ (A)'!AH133*AH$168</f>
        <v>0.10097938442131647</v>
      </c>
      <c r="AI133" s="16">
        <f>+'MATRIZ (A)'!AI133*AI$168</f>
        <v>227.86572333780208</v>
      </c>
      <c r="AJ133" s="16">
        <f>+'MATRIZ (A)'!AJ133*AJ$168</f>
        <v>1208.9495285352666</v>
      </c>
      <c r="AK133" s="16">
        <f>+'MATRIZ (A)'!AK133*AK$168</f>
        <v>0</v>
      </c>
      <c r="AL133" s="16">
        <f>+'MATRIZ (A)'!AL133*AL$168</f>
        <v>466.28873550418422</v>
      </c>
      <c r="AM133" s="16">
        <f>+'MATRIZ (A)'!AM133*AM$168</f>
        <v>41.479811095191273</v>
      </c>
      <c r="AN133" s="16">
        <f>+'MATRIZ (A)'!AN133*AN$168</f>
        <v>558.86915700372367</v>
      </c>
      <c r="AO133" s="16">
        <f>+'MATRIZ (A)'!AO133*AO$168</f>
        <v>222.48767576533979</v>
      </c>
      <c r="AP133" s="16">
        <f>+'MATRIZ (A)'!AP133*AP$168</f>
        <v>142.04923095815977</v>
      </c>
      <c r="AQ133" s="16">
        <f>+'MATRIZ (A)'!AQ133*AQ$168</f>
        <v>926.14723081003785</v>
      </c>
      <c r="AR133" s="16">
        <f>+'MATRIZ (A)'!AR133*AR$168</f>
        <v>222.03460315632307</v>
      </c>
      <c r="AS133" s="16">
        <f>+'MATRIZ (A)'!AS133*AS$168</f>
        <v>170.72585555811727</v>
      </c>
      <c r="AT133" s="16">
        <f>+'MATRIZ (A)'!AT133*AT$168</f>
        <v>59.597454816151036</v>
      </c>
      <c r="AU133" s="16">
        <f>+'MATRIZ (A)'!AU133*AU$168</f>
        <v>205.49866141286498</v>
      </c>
      <c r="AV133" s="16">
        <f>+'MATRIZ (A)'!AV133*AV$168</f>
        <v>12.157096776317816</v>
      </c>
      <c r="AW133" s="16">
        <f>+'MATRIZ (A)'!AW133*AW$168</f>
        <v>162.61460565933928</v>
      </c>
      <c r="AX133" s="16">
        <f>+'MATRIZ (A)'!AX133*AX$168</f>
        <v>36.975000190476642</v>
      </c>
      <c r="AY133" s="16">
        <f>+'MATRIZ (A)'!AY133*AY$168</f>
        <v>2.0029281813096635</v>
      </c>
      <c r="AZ133" s="16">
        <f>+'MATRIZ (A)'!AZ133*AZ$168</f>
        <v>833.36976963224981</v>
      </c>
      <c r="BA133" s="16">
        <f>+'MATRIZ (A)'!BA133*BA$168</f>
        <v>0</v>
      </c>
      <c r="BB133" s="16">
        <f>+'MATRIZ (A)'!BB133*BB$168</f>
        <v>4.0220501359880299</v>
      </c>
      <c r="BC133" s="16">
        <f>+'MATRIZ (A)'!BC133*BC$168</f>
        <v>157.8708869069257</v>
      </c>
      <c r="BD133" s="16">
        <f>+'MATRIZ (A)'!BD133*BD$168</f>
        <v>3.4160325004120908</v>
      </c>
      <c r="BE133" s="16">
        <f>+'MATRIZ (A)'!BE133*BE$168</f>
        <v>1.0647492576321054</v>
      </c>
      <c r="BF133" s="16">
        <f>+'MATRIZ (A)'!BF133*BF$168</f>
        <v>98.737329445861704</v>
      </c>
      <c r="BG133" s="16">
        <f>+'MATRIZ (A)'!BG133*BG$168</f>
        <v>340.24842403456239</v>
      </c>
      <c r="BH133" s="16">
        <f>+'MATRIZ (A)'!BH133*BH$168</f>
        <v>386.45601850925527</v>
      </c>
      <c r="BI133" s="16">
        <f>+'MATRIZ (A)'!BI133*BI$168</f>
        <v>0</v>
      </c>
      <c r="BJ133" s="16">
        <f>+'MATRIZ (A)'!BJ133*BJ$168</f>
        <v>12.802061089207527</v>
      </c>
      <c r="BK133" s="16">
        <f>+'MATRIZ (A)'!BK133*BK$168</f>
        <v>3.0229476026459414</v>
      </c>
      <c r="BL133" s="16">
        <f>+'MATRIZ (A)'!BL133*BL$168</f>
        <v>35.584948045104383</v>
      </c>
      <c r="BM133" s="16">
        <f>+'MATRIZ (A)'!BM133*BM$168</f>
        <v>39.05282518899633</v>
      </c>
      <c r="BN133" s="16">
        <f>+'MATRIZ (A)'!BN133*BN$168</f>
        <v>775.64657284775501</v>
      </c>
      <c r="BO133" s="16">
        <f>+'MATRIZ (A)'!BO133*BO$168</f>
        <v>35.480472447000864</v>
      </c>
      <c r="BP133" s="16">
        <f>+'MATRIZ (A)'!BP133*BP$168</f>
        <v>132.72042726671637</v>
      </c>
      <c r="BQ133" s="16">
        <f>+'MATRIZ (A)'!BQ133*BQ$168</f>
        <v>201.61514959619595</v>
      </c>
      <c r="BR133" s="16">
        <f>+'MATRIZ (A)'!BR133*BR$168</f>
        <v>255.85200073917318</v>
      </c>
      <c r="BS133" s="16">
        <f>+'MATRIZ (A)'!BS133*BS$168</f>
        <v>38.964244355967537</v>
      </c>
      <c r="BT133" s="16">
        <f>+'MATRIZ (A)'!BT133*BT$168</f>
        <v>172.31312242359962</v>
      </c>
      <c r="BU133" s="16">
        <f>+'MATRIZ (A)'!BU133*BU$168</f>
        <v>40.312886967706326</v>
      </c>
      <c r="BV133" s="16">
        <f>+'MATRIZ (A)'!BV133*BV$168</f>
        <v>4.3537016989904302E-2</v>
      </c>
      <c r="BW133" s="16">
        <f>+'MATRIZ (A)'!BW133*BW$168</f>
        <v>181.09815436387271</v>
      </c>
      <c r="BX133" s="16">
        <f>+'MATRIZ (A)'!BX133*BX$168</f>
        <v>4483.7174764669908</v>
      </c>
      <c r="BY133" s="16">
        <f>+'MATRIZ (A)'!BY133*BY$168</f>
        <v>26.075204903711938</v>
      </c>
      <c r="BZ133" s="16">
        <f>+'MATRIZ (A)'!BZ133*BZ$168</f>
        <v>124.88950638444533</v>
      </c>
      <c r="CA133" s="16">
        <f>+'MATRIZ (A)'!CA133*CA$168</f>
        <v>0.26947377074244067</v>
      </c>
      <c r="CB133" s="16">
        <f>+'MATRIZ (A)'!CB133*CB$168</f>
        <v>0</v>
      </c>
      <c r="CC133" s="16">
        <f>+'MATRIZ (A)'!CC133*CC$168</f>
        <v>763.69462630693818</v>
      </c>
      <c r="CD133" s="16">
        <f>+'MATRIZ (A)'!CD133*CD$168</f>
        <v>1362.9456240977227</v>
      </c>
      <c r="CE133" s="16">
        <f>+'MATRIZ (A)'!CE133*CE$168</f>
        <v>235.06831412570421</v>
      </c>
      <c r="CF133" s="16">
        <f>+'MATRIZ (A)'!CF133*CF$168</f>
        <v>670.8530425644127</v>
      </c>
      <c r="CG133" s="16">
        <f>+'MATRIZ (A)'!CG133*CG$168</f>
        <v>5339.32056130206</v>
      </c>
      <c r="CH133" s="16">
        <f>+'MATRIZ (A)'!CH133*CH$168</f>
        <v>998.9944969794019</v>
      </c>
      <c r="CI133" s="16">
        <f>+'MATRIZ (A)'!CI133*CI$168</f>
        <v>836.25419100220176</v>
      </c>
      <c r="CJ133" s="16">
        <f>+'MATRIZ (A)'!CJ133*CJ$168</f>
        <v>16.042345319205086</v>
      </c>
      <c r="CK133" s="16">
        <f>+'MATRIZ (A)'!CK133*CK$168</f>
        <v>59.658686922175768</v>
      </c>
      <c r="CL133" s="16">
        <f>+'MATRIZ (A)'!CL133*CL$168</f>
        <v>407.6336237222792</v>
      </c>
      <c r="CM133" s="16">
        <f>+'MATRIZ (A)'!CM133*CM$168</f>
        <v>96.309589984657194</v>
      </c>
      <c r="CN133" s="16">
        <f>+'MATRIZ (A)'!CN133*CN$168</f>
        <v>8612.7552418242994</v>
      </c>
      <c r="CO133" s="16">
        <f>+'MATRIZ (A)'!CO133*CO$168</f>
        <v>1458.320982800657</v>
      </c>
      <c r="CP133" s="16">
        <f>+'MATRIZ (A)'!CP133*CP$168</f>
        <v>0</v>
      </c>
      <c r="CQ133" s="16">
        <f>+'MATRIZ (A)'!CQ133*CQ$168</f>
        <v>61.991877400891006</v>
      </c>
      <c r="CR133" s="16">
        <f>+'MATRIZ (A)'!CR133*CR$168</f>
        <v>0</v>
      </c>
      <c r="CS133" s="16">
        <f>+'MATRIZ (A)'!CS133*CS$168</f>
        <v>3924.6578091212491</v>
      </c>
      <c r="CT133" s="16">
        <f>+'MATRIZ (A)'!CT133*CT$168</f>
        <v>231.56926859347104</v>
      </c>
      <c r="CU133" s="16">
        <f>+'MATRIZ (A)'!CU133*CU$168</f>
        <v>1060.421351103786</v>
      </c>
      <c r="CV133" s="16">
        <f>+'MATRIZ (A)'!CV133*CV$168</f>
        <v>597.35769235507939</v>
      </c>
      <c r="CW133" s="16">
        <f>+'MATRIZ (A)'!CW133*CW$168</f>
        <v>132.7314566399788</v>
      </c>
      <c r="CX133" s="16">
        <f>+'MATRIZ (A)'!CX133*CX$168</f>
        <v>2286.4980526938862</v>
      </c>
      <c r="CY133" s="16">
        <f>+'MATRIZ (A)'!CY133*CY$168</f>
        <v>4131.5342427311707</v>
      </c>
      <c r="CZ133" s="16">
        <f>+'MATRIZ (A)'!CZ133*CZ$168</f>
        <v>67.602139013651865</v>
      </c>
      <c r="DA133" s="16">
        <f>+'MATRIZ (A)'!DA133*DA$168</f>
        <v>4954.466416205958</v>
      </c>
      <c r="DB133" s="16">
        <f>+'MATRIZ (A)'!DB133*DB$168</f>
        <v>805.22106107894592</v>
      </c>
      <c r="DC133" s="16">
        <f>+'MATRIZ (A)'!DC133*DC$168</f>
        <v>5558.7775634929058</v>
      </c>
      <c r="DD133" s="16">
        <f>+'MATRIZ (A)'!DD133*DD$168</f>
        <v>675.21694892528774</v>
      </c>
      <c r="DE133" s="16">
        <f>+'MATRIZ (A)'!DE133*DE$168</f>
        <v>1104.6299603994021</v>
      </c>
      <c r="DF133" s="16">
        <f>+'MATRIZ (A)'!DF133*DF$168</f>
        <v>168.19097070448814</v>
      </c>
      <c r="DG133" s="16">
        <f>+'MATRIZ (A)'!DG133*DG$168</f>
        <v>9048.8022324124486</v>
      </c>
      <c r="DH133" s="16">
        <f>+'MATRIZ (A)'!DH133*DH$168</f>
        <v>1535.0792826903669</v>
      </c>
      <c r="DI133" s="16">
        <f>+'MATRIZ (A)'!DI133*DI$168</f>
        <v>594.88975527762364</v>
      </c>
      <c r="DJ133" s="16">
        <f>+'MATRIZ (A)'!DJ133*DJ$168</f>
        <v>676.49558494270286</v>
      </c>
      <c r="DK133" s="16">
        <f>+'MATRIZ (A)'!DK133*DK$168</f>
        <v>2621.8863366262449</v>
      </c>
      <c r="DL133" s="16">
        <f>+'MATRIZ (A)'!DL133*DL$168</f>
        <v>47.635376535161228</v>
      </c>
      <c r="DM133" s="16">
        <f>+'MATRIZ (A)'!DM133*DM$168</f>
        <v>810.60396828858666</v>
      </c>
      <c r="DN133" s="16">
        <f>+'MATRIZ (A)'!DN133*DN$168</f>
        <v>698.12199006325034</v>
      </c>
      <c r="DO133" s="16">
        <f>+'MATRIZ (A)'!DO133*DO$168</f>
        <v>99.797226664156511</v>
      </c>
      <c r="DP133" s="16">
        <f>+'MATRIZ (A)'!DP133*DP$168</f>
        <v>288.31792566082709</v>
      </c>
      <c r="DQ133" s="16">
        <f>+'MATRIZ (A)'!DQ133*DQ$168</f>
        <v>69.991182993047644</v>
      </c>
      <c r="DR133" s="16">
        <f>+'MATRIZ (A)'!DR133*DR$168</f>
        <v>441.89691795724883</v>
      </c>
      <c r="DS133" s="16">
        <f>+'MATRIZ (A)'!DS133*DS$168</f>
        <v>222.67556769791082</v>
      </c>
      <c r="DT133" s="16">
        <f>+'MATRIZ (A)'!DT133*DT$168</f>
        <v>645.33839355584678</v>
      </c>
      <c r="DU133" s="16">
        <f>+'MATRIZ (A)'!DU133*DU$168</f>
        <v>1481.680940206277</v>
      </c>
      <c r="DV133" s="16">
        <f>+'MATRIZ (A)'!DV133*DV$168</f>
        <v>6266.5328722448148</v>
      </c>
      <c r="DW133" s="16">
        <f>+'MATRIZ (A)'!DW133*DW$168</f>
        <v>1166.5314280905702</v>
      </c>
      <c r="DX133" s="16">
        <f>+'MATRIZ (A)'!DX133*DX$168</f>
        <v>59.746340215266805</v>
      </c>
      <c r="DY133" s="16">
        <f>+'MATRIZ (A)'!DY133*DY$168</f>
        <v>5202.5223178250008</v>
      </c>
      <c r="DZ133" s="16">
        <f>+'MATRIZ (A)'!DZ133*DZ$168</f>
        <v>12376.437317863722</v>
      </c>
      <c r="EA133" s="16">
        <f>+'MATRIZ (A)'!EA133*EA$168</f>
        <v>464.64070036699485</v>
      </c>
      <c r="EB133" s="16">
        <f>+'MATRIZ (A)'!EB133*EB$168</f>
        <v>2072.4514271585272</v>
      </c>
      <c r="EC133" s="16">
        <f>+'MATRIZ (A)'!EC133*EC$168</f>
        <v>300.14005969350927</v>
      </c>
      <c r="ED133" s="16">
        <f>+'MATRIZ (A)'!ED133*ED$168</f>
        <v>8.4353137532457527</v>
      </c>
      <c r="EE133" s="16">
        <f>+'MATRIZ (A)'!EE133*EE$168</f>
        <v>1537.3677681106251</v>
      </c>
      <c r="EF133" s="16">
        <f>+'MATRIZ (A)'!EF133*EF$168</f>
        <v>240.05318537175157</v>
      </c>
      <c r="EG133" s="16">
        <f>+'MATRIZ (A)'!EG133*EG$168</f>
        <v>14.494198524105951</v>
      </c>
      <c r="EH133" s="16">
        <f>+'MATRIZ (A)'!EH133*EH$168</f>
        <v>0</v>
      </c>
      <c r="EI133" s="18">
        <f t="shared" si="10"/>
        <v>115594.72592920609</v>
      </c>
      <c r="EJ133" s="20">
        <f>+'MATRIZ (I-A) INVERSA'!FM133</f>
        <v>16526.526418915244</v>
      </c>
      <c r="EK133" s="20">
        <f>+'MATRIZ (I-A) INVERSA'!FN133</f>
        <v>0</v>
      </c>
      <c r="EL133" s="20">
        <f>+'MATRIZ (I-A) INVERSA'!FO133</f>
        <v>0</v>
      </c>
      <c r="EM133" s="20">
        <f>+'MATRIZ (I-A) INVERSA'!FP133</f>
        <v>0</v>
      </c>
      <c r="EN133" s="20">
        <f>+'MATRIZ (I-A) INVERSA'!FQ133</f>
        <v>0</v>
      </c>
      <c r="EO133" s="20">
        <f>+'MATRIZ (I-A) INVERSA'!FR133</f>
        <v>0</v>
      </c>
      <c r="EP133" s="20">
        <f>+'MATRIZ (I-A) INVERSA'!FS133</f>
        <v>0</v>
      </c>
      <c r="EQ133" s="20">
        <f>+'MATRIZ (I-A) INVERSA'!FT133</f>
        <v>0</v>
      </c>
      <c r="ER133" s="20">
        <f>+'MATRIZ (I-A) INVERSA'!FU133</f>
        <v>0</v>
      </c>
      <c r="ES133" s="20">
        <f>+'MATRIZ (I-A) INVERSA'!FV133</f>
        <v>0</v>
      </c>
      <c r="ET133" s="20">
        <f>+'MATRIZ (I-A) INVERSA'!FW133</f>
        <v>0</v>
      </c>
      <c r="EU133" s="20">
        <f>+'MATRIZ (I-A) INVERSA'!FX133</f>
        <v>0</v>
      </c>
      <c r="EV133" s="20">
        <f>+'MATRIZ (I-A) INVERSA'!FY133</f>
        <v>0</v>
      </c>
      <c r="EW133" s="20">
        <f>+'MATRIZ (I-A) INVERSA'!FZ133</f>
        <v>0</v>
      </c>
      <c r="EX133" s="20">
        <f>+'MATRIZ (I-A) INVERSA'!GA133</f>
        <v>24.599175993946666</v>
      </c>
      <c r="EY133" s="20">
        <f>+'MATRIZ (I-A) INVERSA'!GB133</f>
        <v>0</v>
      </c>
      <c r="EZ133" s="20">
        <f>+'MATRIZ (I-A) INVERSA'!GC133</f>
        <v>0</v>
      </c>
      <c r="FA133" s="20">
        <f>+'MATRIZ (I-A) INVERSA'!GD133</f>
        <v>0</v>
      </c>
      <c r="FB133" s="20">
        <f>+'MATRIZ (I-A) INVERSA'!GE133</f>
        <v>0</v>
      </c>
      <c r="FC133" s="20">
        <f>+'MATRIZ (I-A) INVERSA'!GF133</f>
        <v>0</v>
      </c>
      <c r="FD133" s="20">
        <f>+'MATRIZ (I-A) INVERSA'!GG133</f>
        <v>0</v>
      </c>
      <c r="FE133" s="20">
        <f>+'MATRIZ (I-A) INVERSA'!GH133</f>
        <v>0</v>
      </c>
      <c r="FF133" s="20">
        <f>+'MATRIZ (I-A) INVERSA'!GI133</f>
        <v>0</v>
      </c>
      <c r="FG133" s="18">
        <f t="shared" si="8"/>
        <v>16551.12559490919</v>
      </c>
      <c r="FH133" s="17">
        <f t="shared" si="11"/>
        <v>132145.85152411528</v>
      </c>
      <c r="FI133" s="28"/>
      <c r="FJ133" s="17">
        <v>132145.85152411531</v>
      </c>
      <c r="FK133" s="50">
        <f t="shared" si="9"/>
        <v>0</v>
      </c>
      <c r="FM133" s="48">
        <f>+IFERROR((FH133/'MIP 2012'!FH133*100-100),0)</f>
        <v>1.4367354035674111</v>
      </c>
    </row>
    <row r="134" spans="1:169" s="7" customFormat="1" ht="21.95" customHeight="1" thickBot="1" x14ac:dyDescent="0.25">
      <c r="A134" s="12" t="s">
        <v>330</v>
      </c>
      <c r="B134" s="12" t="s">
        <v>331</v>
      </c>
      <c r="C134" s="16">
        <f>+'MATRIZ (A)'!C134*C$168</f>
        <v>0.16609877417822469</v>
      </c>
      <c r="D134" s="16">
        <f>+'MATRIZ (A)'!D134*D$168</f>
        <v>5.2109444314961971E-2</v>
      </c>
      <c r="E134" s="16">
        <f>+'MATRIZ (A)'!E134*E$168</f>
        <v>6.7214889281364973E-2</v>
      </c>
      <c r="F134" s="16">
        <f>+'MATRIZ (A)'!F134*F$168</f>
        <v>1.307846352867793</v>
      </c>
      <c r="G134" s="16">
        <f>+'MATRIZ (A)'!G134*G$168</f>
        <v>0.40122591589361256</v>
      </c>
      <c r="H134" s="16">
        <f>+'MATRIZ (A)'!H134*H$168</f>
        <v>1.0672290093766585</v>
      </c>
      <c r="I134" s="16">
        <f>+'MATRIZ (A)'!I134*I$168</f>
        <v>0.30665609514545716</v>
      </c>
      <c r="J134" s="16">
        <f>+'MATRIZ (A)'!J134*J$168</f>
        <v>0.16611380894989847</v>
      </c>
      <c r="K134" s="16">
        <f>+'MATRIZ (A)'!K134*K$168</f>
        <v>0.5236460932390099</v>
      </c>
      <c r="L134" s="16">
        <f>+'MATRIZ (A)'!L134*L$168</f>
        <v>2.3893792432649406</v>
      </c>
      <c r="M134" s="16">
        <f>+'MATRIZ (A)'!M134*M$168</f>
        <v>0.89101921111909288</v>
      </c>
      <c r="N134" s="16">
        <f>+'MATRIZ (A)'!N134*N$168</f>
        <v>2.121439251392967</v>
      </c>
      <c r="O134" s="16">
        <f>+'MATRIZ (A)'!O134*O$168</f>
        <v>188.28257021745327</v>
      </c>
      <c r="P134" s="16">
        <f>+'MATRIZ (A)'!P134*P$168</f>
        <v>11.838643411408825</v>
      </c>
      <c r="Q134" s="16">
        <f>+'MATRIZ (A)'!Q134*Q$168</f>
        <v>0.49842347560900419</v>
      </c>
      <c r="R134" s="16">
        <f>+'MATRIZ (A)'!R134*R$168</f>
        <v>15.685694069903022</v>
      </c>
      <c r="S134" s="16">
        <f>+'MATRIZ (A)'!S134*S$168</f>
        <v>77.048381932524876</v>
      </c>
      <c r="T134" s="16">
        <f>+'MATRIZ (A)'!T134*T$168</f>
        <v>1.9689478891500269</v>
      </c>
      <c r="U134" s="16">
        <f>+'MATRIZ (A)'!U134*U$168</f>
        <v>1.09105368842768</v>
      </c>
      <c r="V134" s="16">
        <f>+'MATRIZ (A)'!V134*V$168</f>
        <v>0.62029268696615536</v>
      </c>
      <c r="W134" s="16">
        <f>+'MATRIZ (A)'!W134*W$168</f>
        <v>4.5202958498675541</v>
      </c>
      <c r="X134" s="16">
        <f>+'MATRIZ (A)'!X134*X$168</f>
        <v>6.7021515016805537</v>
      </c>
      <c r="Y134" s="16">
        <f>+'MATRIZ (A)'!Y134*Y$168</f>
        <v>2.0881495533852297</v>
      </c>
      <c r="Z134" s="16">
        <f>+'MATRIZ (A)'!Z134*Z$168</f>
        <v>3.6510302854849503</v>
      </c>
      <c r="AA134" s="16">
        <f>+'MATRIZ (A)'!AA134*AA$168</f>
        <v>0.34597705206777513</v>
      </c>
      <c r="AB134" s="16">
        <f>+'MATRIZ (A)'!AB134*AB$168</f>
        <v>125.20560508452613</v>
      </c>
      <c r="AC134" s="16">
        <f>+'MATRIZ (A)'!AC134*AC$168</f>
        <v>0.31057779050540157</v>
      </c>
      <c r="AD134" s="16">
        <f>+'MATRIZ (A)'!AD134*AD$168</f>
        <v>0.45567989375723827</v>
      </c>
      <c r="AE134" s="16">
        <f>+'MATRIZ (A)'!AE134*AE$168</f>
        <v>0.77176516844456644</v>
      </c>
      <c r="AF134" s="16">
        <f>+'MATRIZ (A)'!AF134*AF$168</f>
        <v>23.941478644100318</v>
      </c>
      <c r="AG134" s="16">
        <f>+'MATRIZ (A)'!AG134*AG$168</f>
        <v>4.63251246694323</v>
      </c>
      <c r="AH134" s="16">
        <f>+'MATRIZ (A)'!AH134*AH$168</f>
        <v>0.2486338292108439</v>
      </c>
      <c r="AI134" s="16">
        <f>+'MATRIZ (A)'!AI134*AI$168</f>
        <v>39.138677018179202</v>
      </c>
      <c r="AJ134" s="16">
        <f>+'MATRIZ (A)'!AJ134*AJ$168</f>
        <v>429.04995667408161</v>
      </c>
      <c r="AK134" s="16">
        <f>+'MATRIZ (A)'!AK134*AK$168</f>
        <v>99.70630542683233</v>
      </c>
      <c r="AL134" s="16">
        <f>+'MATRIZ (A)'!AL134*AL$168</f>
        <v>1255.6663202219152</v>
      </c>
      <c r="AM134" s="16">
        <f>+'MATRIZ (A)'!AM134*AM$168</f>
        <v>38.224500621510913</v>
      </c>
      <c r="AN134" s="16">
        <f>+'MATRIZ (A)'!AN134*AN$168</f>
        <v>69.23166383459656</v>
      </c>
      <c r="AO134" s="16">
        <f>+'MATRIZ (A)'!AO134*AO$168</f>
        <v>92.327741003209795</v>
      </c>
      <c r="AP134" s="16">
        <f>+'MATRIZ (A)'!AP134*AP$168</f>
        <v>912.43875083354044</v>
      </c>
      <c r="AQ134" s="16">
        <f>+'MATRIZ (A)'!AQ134*AQ$168</f>
        <v>439.91589570274897</v>
      </c>
      <c r="AR134" s="16">
        <f>+'MATRIZ (A)'!AR134*AR$168</f>
        <v>1228.9873665136147</v>
      </c>
      <c r="AS134" s="16">
        <f>+'MATRIZ (A)'!AS134*AS$168</f>
        <v>32.199117597337803</v>
      </c>
      <c r="AT134" s="16">
        <f>+'MATRIZ (A)'!AT134*AT$168</f>
        <v>12.504685480800806</v>
      </c>
      <c r="AU134" s="16">
        <f>+'MATRIZ (A)'!AU134*AU$168</f>
        <v>779.86134990403264</v>
      </c>
      <c r="AV134" s="16">
        <f>+'MATRIZ (A)'!AV134*AV$168</f>
        <v>35.333113872430452</v>
      </c>
      <c r="AW134" s="16">
        <f>+'MATRIZ (A)'!AW134*AW$168</f>
        <v>41679.798375341306</v>
      </c>
      <c r="AX134" s="16">
        <f>+'MATRIZ (A)'!AX134*AX$168</f>
        <v>670.06553649824639</v>
      </c>
      <c r="AY134" s="16">
        <f>+'MATRIZ (A)'!AY134*AY$168</f>
        <v>110.62729386376549</v>
      </c>
      <c r="AZ134" s="16">
        <f>+'MATRIZ (A)'!AZ134*AZ$168</f>
        <v>6121.0530292112944</v>
      </c>
      <c r="BA134" s="16">
        <f>+'MATRIZ (A)'!BA134*BA$168</f>
        <v>582.84180736751671</v>
      </c>
      <c r="BB134" s="16">
        <f>+'MATRIZ (A)'!BB134*BB$168</f>
        <v>16.93424983058113</v>
      </c>
      <c r="BC134" s="16">
        <f>+'MATRIZ (A)'!BC134*BC$168</f>
        <v>1387.6019766912941</v>
      </c>
      <c r="BD134" s="16">
        <f>+'MATRIZ (A)'!BD134*BD$168</f>
        <v>1.6552962619082974</v>
      </c>
      <c r="BE134" s="16">
        <f>+'MATRIZ (A)'!BE134*BE$168</f>
        <v>1.9273391579627259</v>
      </c>
      <c r="BF134" s="16">
        <f>+'MATRIZ (A)'!BF134*BF$168</f>
        <v>298.63973057988795</v>
      </c>
      <c r="BG134" s="16">
        <f>+'MATRIZ (A)'!BG134*BG$168</f>
        <v>652.34886838683076</v>
      </c>
      <c r="BH134" s="16">
        <f>+'MATRIZ (A)'!BH134*BH$168</f>
        <v>241.0581814382918</v>
      </c>
      <c r="BI134" s="16">
        <f>+'MATRIZ (A)'!BI134*BI$168</f>
        <v>0</v>
      </c>
      <c r="BJ134" s="16">
        <f>+'MATRIZ (A)'!BJ134*BJ$168</f>
        <v>484.77084331755907</v>
      </c>
      <c r="BK134" s="16">
        <f>+'MATRIZ (A)'!BK134*BK$168</f>
        <v>23.755204699799641</v>
      </c>
      <c r="BL134" s="16">
        <f>+'MATRIZ (A)'!BL134*BL$168</f>
        <v>132.31997092143811</v>
      </c>
      <c r="BM134" s="16">
        <f>+'MATRIZ (A)'!BM134*BM$168</f>
        <v>207.78288348398351</v>
      </c>
      <c r="BN134" s="16">
        <f>+'MATRIZ (A)'!BN134*BN$168</f>
        <v>743.39968721063656</v>
      </c>
      <c r="BO134" s="16">
        <f>+'MATRIZ (A)'!BO134*BO$168</f>
        <v>21.374439996473594</v>
      </c>
      <c r="BP134" s="16">
        <f>+'MATRIZ (A)'!BP134*BP$168</f>
        <v>1040.1209149024974</v>
      </c>
      <c r="BQ134" s="16">
        <f>+'MATRIZ (A)'!BQ134*BQ$168</f>
        <v>470.80174256429433</v>
      </c>
      <c r="BR134" s="16">
        <f>+'MATRIZ (A)'!BR134*BR$168</f>
        <v>1739.7724189834946</v>
      </c>
      <c r="BS134" s="16">
        <f>+'MATRIZ (A)'!BS134*BS$168</f>
        <v>1305.2450905134192</v>
      </c>
      <c r="BT134" s="16">
        <f>+'MATRIZ (A)'!BT134*BT$168</f>
        <v>2.8934705226782604</v>
      </c>
      <c r="BU134" s="16">
        <f>+'MATRIZ (A)'!BU134*BU$168</f>
        <v>2027.8023572184204</v>
      </c>
      <c r="BV134" s="16">
        <f>+'MATRIZ (A)'!BV134*BV$168</f>
        <v>104.78066545176297</v>
      </c>
      <c r="BW134" s="16">
        <f>+'MATRIZ (A)'!BW134*BW$168</f>
        <v>457.40480689618192</v>
      </c>
      <c r="BX134" s="16">
        <f>+'MATRIZ (A)'!BX134*BX$168</f>
        <v>39.725415459604697</v>
      </c>
      <c r="BY134" s="16">
        <f>+'MATRIZ (A)'!BY134*BY$168</f>
        <v>753.27734712844415</v>
      </c>
      <c r="BZ134" s="16">
        <f>+'MATRIZ (A)'!BZ134*BZ$168</f>
        <v>388.52921761974375</v>
      </c>
      <c r="CA134" s="16">
        <f>+'MATRIZ (A)'!CA134*CA$168</f>
        <v>49.775014873793218</v>
      </c>
      <c r="CB134" s="16">
        <f>+'MATRIZ (A)'!CB134*CB$168</f>
        <v>0.19683687570242184</v>
      </c>
      <c r="CC134" s="16">
        <f>+'MATRIZ (A)'!CC134*CC$168</f>
        <v>95.780974907478708</v>
      </c>
      <c r="CD134" s="16">
        <f>+'MATRIZ (A)'!CD134*CD$168</f>
        <v>16324.331563440202</v>
      </c>
      <c r="CE134" s="16">
        <f>+'MATRIZ (A)'!CE134*CE$168</f>
        <v>795.91400638789003</v>
      </c>
      <c r="CF134" s="16">
        <f>+'MATRIZ (A)'!CF134*CF$168</f>
        <v>178.35645856948832</v>
      </c>
      <c r="CG134" s="16">
        <f>+'MATRIZ (A)'!CG134*CG$168</f>
        <v>4281.1479603954431</v>
      </c>
      <c r="CH134" s="16">
        <f>+'MATRIZ (A)'!CH134*CH$168</f>
        <v>1406.3609581410938</v>
      </c>
      <c r="CI134" s="16">
        <f>+'MATRIZ (A)'!CI134*CI$168</f>
        <v>904.72100147443166</v>
      </c>
      <c r="CJ134" s="16">
        <f>+'MATRIZ (A)'!CJ134*CJ$168</f>
        <v>35.634953441446036</v>
      </c>
      <c r="CK134" s="16">
        <f>+'MATRIZ (A)'!CK134*CK$168</f>
        <v>6.1853053146641788</v>
      </c>
      <c r="CL134" s="16">
        <f>+'MATRIZ (A)'!CL134*CL$168</f>
        <v>2764.2714420070893</v>
      </c>
      <c r="CM134" s="16">
        <f>+'MATRIZ (A)'!CM134*CM$168</f>
        <v>50.92698142107713</v>
      </c>
      <c r="CN134" s="16">
        <f>+'MATRIZ (A)'!CN134*CN$168</f>
        <v>29059.776916341252</v>
      </c>
      <c r="CO134" s="16">
        <f>+'MATRIZ (A)'!CO134*CO$168</f>
        <v>62.058295772252087</v>
      </c>
      <c r="CP134" s="16">
        <f>+'MATRIZ (A)'!CP134*CP$168</f>
        <v>149.48178746664706</v>
      </c>
      <c r="CQ134" s="16">
        <f>+'MATRIZ (A)'!CQ134*CQ$168</f>
        <v>538.92705125619307</v>
      </c>
      <c r="CR134" s="16">
        <f>+'MATRIZ (A)'!CR134*CR$168</f>
        <v>7.5411539083514221</v>
      </c>
      <c r="CS134" s="16">
        <f>+'MATRIZ (A)'!CS134*CS$168</f>
        <v>1413.8298091180629</v>
      </c>
      <c r="CT134" s="16">
        <f>+'MATRIZ (A)'!CT134*CT$168</f>
        <v>3964.5701901954053</v>
      </c>
      <c r="CU134" s="16">
        <f>+'MATRIZ (A)'!CU134*CU$168</f>
        <v>2532.5748635277059</v>
      </c>
      <c r="CV134" s="16">
        <f>+'MATRIZ (A)'!CV134*CV$168</f>
        <v>896.83995588573532</v>
      </c>
      <c r="CW134" s="16">
        <f>+'MATRIZ (A)'!CW134*CW$168</f>
        <v>94.574179588689901</v>
      </c>
      <c r="CX134" s="16">
        <f>+'MATRIZ (A)'!CX134*CX$168</f>
        <v>3366.9064096000297</v>
      </c>
      <c r="CY134" s="16">
        <f>+'MATRIZ (A)'!CY134*CY$168</f>
        <v>4809.689523419228</v>
      </c>
      <c r="CZ134" s="16">
        <f>+'MATRIZ (A)'!CZ134*CZ$168</f>
        <v>91.312122766243036</v>
      </c>
      <c r="DA134" s="16">
        <f>+'MATRIZ (A)'!DA134*DA$168</f>
        <v>30580.166921471748</v>
      </c>
      <c r="DB134" s="16">
        <f>+'MATRIZ (A)'!DB134*DB$168</f>
        <v>1977.2188944377272</v>
      </c>
      <c r="DC134" s="16">
        <f>+'MATRIZ (A)'!DC134*DC$168</f>
        <v>39418.05730643712</v>
      </c>
      <c r="DD134" s="16">
        <f>+'MATRIZ (A)'!DD134*DD$168</f>
        <v>12070.521588716054</v>
      </c>
      <c r="DE134" s="16">
        <f>+'MATRIZ (A)'!DE134*DE$168</f>
        <v>8549.2317327578494</v>
      </c>
      <c r="DF134" s="16">
        <f>+'MATRIZ (A)'!DF134*DF$168</f>
        <v>7631.6035401143508</v>
      </c>
      <c r="DG134" s="16">
        <f>+'MATRIZ (A)'!DG134*DG$168</f>
        <v>4400.4248563864949</v>
      </c>
      <c r="DH134" s="16">
        <f>+'MATRIZ (A)'!DH134*DH$168</f>
        <v>203.84525188864134</v>
      </c>
      <c r="DI134" s="16">
        <f>+'MATRIZ (A)'!DI134*DI$168</f>
        <v>348.09299412775482</v>
      </c>
      <c r="DJ134" s="16">
        <f>+'MATRIZ (A)'!DJ134*DJ$168</f>
        <v>3762.2297208270174</v>
      </c>
      <c r="DK134" s="16">
        <f>+'MATRIZ (A)'!DK134*DK$168</f>
        <v>553.6848641867532</v>
      </c>
      <c r="DL134" s="16">
        <f>+'MATRIZ (A)'!DL134*DL$168</f>
        <v>880.97397947552122</v>
      </c>
      <c r="DM134" s="16">
        <f>+'MATRIZ (A)'!DM134*DM$168</f>
        <v>5254.0625664853169</v>
      </c>
      <c r="DN134" s="16">
        <f>+'MATRIZ (A)'!DN134*DN$168</f>
        <v>89.923362083634771</v>
      </c>
      <c r="DO134" s="16">
        <f>+'MATRIZ (A)'!DO134*DO$168</f>
        <v>2.8534258758179405</v>
      </c>
      <c r="DP134" s="16">
        <f>+'MATRIZ (A)'!DP134*DP$168</f>
        <v>4595.994501044871</v>
      </c>
      <c r="DQ134" s="16">
        <f>+'MATRIZ (A)'!DQ134*DQ$168</f>
        <v>5.3861319952208913</v>
      </c>
      <c r="DR134" s="16">
        <f>+'MATRIZ (A)'!DR134*DR$168</f>
        <v>1698.7690568005492</v>
      </c>
      <c r="DS134" s="16">
        <f>+'MATRIZ (A)'!DS134*DS$168</f>
        <v>486.64251842501568</v>
      </c>
      <c r="DT134" s="16">
        <f>+'MATRIZ (A)'!DT134*DT$168</f>
        <v>55.199045685844879</v>
      </c>
      <c r="DU134" s="16">
        <f>+'MATRIZ (A)'!DU134*DU$168</f>
        <v>7717.7175187600506</v>
      </c>
      <c r="DV134" s="16">
        <f>+'MATRIZ (A)'!DV134*DV$168</f>
        <v>13278.211234160324</v>
      </c>
      <c r="DW134" s="16">
        <f>+'MATRIZ (A)'!DW134*DW$168</f>
        <v>126.39264228657157</v>
      </c>
      <c r="DX134" s="16">
        <f>+'MATRIZ (A)'!DX134*DX$168</f>
        <v>124.54278128449815</v>
      </c>
      <c r="DY134" s="16">
        <f>+'MATRIZ (A)'!DY134*DY$168</f>
        <v>8061.0286136639534</v>
      </c>
      <c r="DZ134" s="16">
        <f>+'MATRIZ (A)'!DZ134*DZ$168</f>
        <v>3534.588139333428</v>
      </c>
      <c r="EA134" s="16">
        <f>+'MATRIZ (A)'!EA134*EA$168</f>
        <v>1023.2654373848819</v>
      </c>
      <c r="EB134" s="16">
        <f>+'MATRIZ (A)'!EB134*EB$168</f>
        <v>1463.981970116364</v>
      </c>
      <c r="EC134" s="16">
        <f>+'MATRIZ (A)'!EC134*EC$168</f>
        <v>40.250408705973385</v>
      </c>
      <c r="ED134" s="16">
        <f>+'MATRIZ (A)'!ED134*ED$168</f>
        <v>0.51656378534695735</v>
      </c>
      <c r="EE134" s="16">
        <f>+'MATRIZ (A)'!EE134*EE$168</f>
        <v>12.694684940886647</v>
      </c>
      <c r="EF134" s="16">
        <f>+'MATRIZ (A)'!EF134*EF$168</f>
        <v>22.448696796079744</v>
      </c>
      <c r="EG134" s="16">
        <f>+'MATRIZ (A)'!EG134*EG$168</f>
        <v>276.25328094486059</v>
      </c>
      <c r="EH134" s="16">
        <f>+'MATRIZ (A)'!EH134*EH$168</f>
        <v>0</v>
      </c>
      <c r="EI134" s="18">
        <f t="shared" si="10"/>
        <v>299780.72139628668</v>
      </c>
      <c r="EJ134" s="20">
        <f>+'MATRIZ (I-A) INVERSA'!FM134</f>
        <v>2273.9387525994475</v>
      </c>
      <c r="EK134" s="20">
        <f>+'MATRIZ (I-A) INVERSA'!FN134</f>
        <v>0</v>
      </c>
      <c r="EL134" s="20">
        <f>+'MATRIZ (I-A) INVERSA'!FO134</f>
        <v>0</v>
      </c>
      <c r="EM134" s="20">
        <f>+'MATRIZ (I-A) INVERSA'!FP134</f>
        <v>0</v>
      </c>
      <c r="EN134" s="20">
        <f>+'MATRIZ (I-A) INVERSA'!FQ134</f>
        <v>0</v>
      </c>
      <c r="EO134" s="20">
        <f>+'MATRIZ (I-A) INVERSA'!FR134</f>
        <v>0</v>
      </c>
      <c r="EP134" s="20">
        <f>+'MATRIZ (I-A) INVERSA'!FS134</f>
        <v>0</v>
      </c>
      <c r="EQ134" s="20">
        <f>+'MATRIZ (I-A) INVERSA'!FT134</f>
        <v>0</v>
      </c>
      <c r="ER134" s="20">
        <f>+'MATRIZ (I-A) INVERSA'!FU134</f>
        <v>0</v>
      </c>
      <c r="ES134" s="20">
        <f>+'MATRIZ (I-A) INVERSA'!FV134</f>
        <v>0</v>
      </c>
      <c r="ET134" s="20">
        <f>+'MATRIZ (I-A) INVERSA'!FW134</f>
        <v>0</v>
      </c>
      <c r="EU134" s="20">
        <f>+'MATRIZ (I-A) INVERSA'!FX134</f>
        <v>11.94515384147647</v>
      </c>
      <c r="EV134" s="20">
        <f>+'MATRIZ (I-A) INVERSA'!FY134</f>
        <v>991.29832314704117</v>
      </c>
      <c r="EW134" s="20">
        <f>+'MATRIZ (I-A) INVERSA'!FZ134</f>
        <v>-3.7866773269833045</v>
      </c>
      <c r="EX134" s="20">
        <f>+'MATRIZ (I-A) INVERSA'!GA134</f>
        <v>441874.54597883031</v>
      </c>
      <c r="EY134" s="20">
        <f>+'MATRIZ (I-A) INVERSA'!GB134</f>
        <v>0</v>
      </c>
      <c r="EZ134" s="20">
        <f>+'MATRIZ (I-A) INVERSA'!GC134</f>
        <v>104.73934942359179</v>
      </c>
      <c r="FA134" s="20">
        <f>+'MATRIZ (I-A) INVERSA'!GD134</f>
        <v>79.643538755323874</v>
      </c>
      <c r="FB134" s="20">
        <f>+'MATRIZ (I-A) INVERSA'!GE134</f>
        <v>0</v>
      </c>
      <c r="FC134" s="20">
        <f>+'MATRIZ (I-A) INVERSA'!GF134</f>
        <v>14.848890263484918</v>
      </c>
      <c r="FD134" s="20">
        <f>+'MATRIZ (I-A) INVERSA'!GG134</f>
        <v>144.83953293443679</v>
      </c>
      <c r="FE134" s="20">
        <f>+'MATRIZ (I-A) INVERSA'!GH134</f>
        <v>171.4430822453057</v>
      </c>
      <c r="FF134" s="20">
        <f>+'MATRIZ (I-A) INVERSA'!GI134</f>
        <v>8.906456016408864</v>
      </c>
      <c r="FG134" s="18">
        <f t="shared" si="8"/>
        <v>445672.36238072981</v>
      </c>
      <c r="FH134" s="17">
        <f t="shared" si="11"/>
        <v>745453.08377701649</v>
      </c>
      <c r="FI134" s="28"/>
      <c r="FJ134" s="17">
        <v>745453.08377701696</v>
      </c>
      <c r="FK134" s="50">
        <f t="shared" si="9"/>
        <v>0</v>
      </c>
      <c r="FM134" s="48">
        <f>+IFERROR((FH134/'MIP 2012'!FH134*100-100),0)</f>
        <v>0.64697539581526087</v>
      </c>
    </row>
    <row r="135" spans="1:169" s="7" customFormat="1" ht="21.95" customHeight="1" thickBot="1" x14ac:dyDescent="0.25">
      <c r="A135" s="12" t="s">
        <v>332</v>
      </c>
      <c r="B135" s="12" t="s">
        <v>333</v>
      </c>
      <c r="C135" s="16">
        <f>+'MATRIZ (A)'!C135*C$168</f>
        <v>4.1815865620085608</v>
      </c>
      <c r="D135" s="16">
        <f>+'MATRIZ (A)'!D135*D$168</f>
        <v>2.0416037375203189</v>
      </c>
      <c r="E135" s="16">
        <f>+'MATRIZ (A)'!E135*E$168</f>
        <v>1.5459055793575751</v>
      </c>
      <c r="F135" s="16">
        <f>+'MATRIZ (A)'!F135*F$168</f>
        <v>16.780413242264725</v>
      </c>
      <c r="G135" s="16">
        <f>+'MATRIZ (A)'!G135*G$168</f>
        <v>4.5979725280793149</v>
      </c>
      <c r="H135" s="16">
        <f>+'MATRIZ (A)'!H135*H$168</f>
        <v>12.415824270126329</v>
      </c>
      <c r="I135" s="16">
        <f>+'MATRIZ (A)'!I135*I$168</f>
        <v>5.3413856986338875</v>
      </c>
      <c r="J135" s="16">
        <f>+'MATRIZ (A)'!J135*J$168</f>
        <v>1.9175546781716124</v>
      </c>
      <c r="K135" s="16">
        <f>+'MATRIZ (A)'!K135*K$168</f>
        <v>5.6084694772781853</v>
      </c>
      <c r="L135" s="16">
        <f>+'MATRIZ (A)'!L135*L$168</f>
        <v>23.967969702173825</v>
      </c>
      <c r="M135" s="16">
        <f>+'MATRIZ (A)'!M135*M$168</f>
        <v>35.007550974142902</v>
      </c>
      <c r="N135" s="16">
        <f>+'MATRIZ (A)'!N135*N$168</f>
        <v>8.5900358960908338</v>
      </c>
      <c r="O135" s="16">
        <f>+'MATRIZ (A)'!O135*O$168</f>
        <v>13.698576328295665</v>
      </c>
      <c r="P135" s="16">
        <f>+'MATRIZ (A)'!P135*P$168</f>
        <v>490.15998625287727</v>
      </c>
      <c r="Q135" s="16">
        <f>+'MATRIZ (A)'!Q135*Q$168</f>
        <v>3.0804407611903479</v>
      </c>
      <c r="R135" s="16">
        <f>+'MATRIZ (A)'!R135*R$168</f>
        <v>290.03451394965367</v>
      </c>
      <c r="S135" s="16">
        <f>+'MATRIZ (A)'!S135*S$168</f>
        <v>13.330214854262911</v>
      </c>
      <c r="T135" s="16">
        <f>+'MATRIZ (A)'!T135*T$168</f>
        <v>34.830445714695152</v>
      </c>
      <c r="U135" s="16">
        <f>+'MATRIZ (A)'!U135*U$168</f>
        <v>21.652135066650111</v>
      </c>
      <c r="V135" s="16">
        <f>+'MATRIZ (A)'!V135*V$168</f>
        <v>7.5516140512454566</v>
      </c>
      <c r="W135" s="16">
        <f>+'MATRIZ (A)'!W135*W$168</f>
        <v>25.649270094537822</v>
      </c>
      <c r="X135" s="16">
        <f>+'MATRIZ (A)'!X135*X$168</f>
        <v>120.18248787234508</v>
      </c>
      <c r="Y135" s="16">
        <f>+'MATRIZ (A)'!Y135*Y$168</f>
        <v>16.895362501245696</v>
      </c>
      <c r="Z135" s="16">
        <f>+'MATRIZ (A)'!Z135*Z$168</f>
        <v>65.678881577395686</v>
      </c>
      <c r="AA135" s="16">
        <f>+'MATRIZ (A)'!AA135*AA$168</f>
        <v>3.400373067818796</v>
      </c>
      <c r="AB135" s="16">
        <f>+'MATRIZ (A)'!AB135*AB$168</f>
        <v>58.969334988644839</v>
      </c>
      <c r="AC135" s="16">
        <f>+'MATRIZ (A)'!AC135*AC$168</f>
        <v>8.7788698341730953</v>
      </c>
      <c r="AD135" s="16">
        <f>+'MATRIZ (A)'!AD135*AD$168</f>
        <v>4.4290756045725628</v>
      </c>
      <c r="AE135" s="16">
        <f>+'MATRIZ (A)'!AE135*AE$168</f>
        <v>70.017842674130392</v>
      </c>
      <c r="AF135" s="16">
        <f>+'MATRIZ (A)'!AF135*AF$168</f>
        <v>44.193095795360222</v>
      </c>
      <c r="AG135" s="16">
        <f>+'MATRIZ (A)'!AG135*AG$168</f>
        <v>0.29976263205616521</v>
      </c>
      <c r="AH135" s="16">
        <f>+'MATRIZ (A)'!AH135*AH$168</f>
        <v>3.6391707012578269</v>
      </c>
      <c r="AI135" s="16">
        <f>+'MATRIZ (A)'!AI135*AI$168</f>
        <v>80.908527893399494</v>
      </c>
      <c r="AJ135" s="16">
        <f>+'MATRIZ (A)'!AJ135*AJ$168</f>
        <v>243.52124276165216</v>
      </c>
      <c r="AK135" s="16">
        <f>+'MATRIZ (A)'!AK135*AK$168</f>
        <v>66.101899441779409</v>
      </c>
      <c r="AL135" s="16">
        <f>+'MATRIZ (A)'!AL135*AL$168</f>
        <v>107.06387178976971</v>
      </c>
      <c r="AM135" s="16">
        <f>+'MATRIZ (A)'!AM135*AM$168</f>
        <v>107.18924840029426</v>
      </c>
      <c r="AN135" s="16">
        <f>+'MATRIZ (A)'!AN135*AN$168</f>
        <v>69.662073831450272</v>
      </c>
      <c r="AO135" s="16">
        <f>+'MATRIZ (A)'!AO135*AO$168</f>
        <v>48.048366158469634</v>
      </c>
      <c r="AP135" s="16">
        <f>+'MATRIZ (A)'!AP135*AP$168</f>
        <v>72.442876085860206</v>
      </c>
      <c r="AQ135" s="16">
        <f>+'MATRIZ (A)'!AQ135*AQ$168</f>
        <v>288.8878567971044</v>
      </c>
      <c r="AR135" s="16">
        <f>+'MATRIZ (A)'!AR135*AR$168</f>
        <v>62.817911083160574</v>
      </c>
      <c r="AS135" s="16">
        <f>+'MATRIZ (A)'!AS135*AS$168</f>
        <v>13.04540612952716</v>
      </c>
      <c r="AT135" s="16">
        <f>+'MATRIZ (A)'!AT135*AT$168</f>
        <v>38.370120725817834</v>
      </c>
      <c r="AU135" s="16">
        <f>+'MATRIZ (A)'!AU135*AU$168</f>
        <v>96.489794029516077</v>
      </c>
      <c r="AV135" s="16">
        <f>+'MATRIZ (A)'!AV135*AV$168</f>
        <v>53.95738584541828</v>
      </c>
      <c r="AW135" s="16">
        <f>+'MATRIZ (A)'!AW135*AW$168</f>
        <v>87.420604895149793</v>
      </c>
      <c r="AX135" s="16">
        <f>+'MATRIZ (A)'!AX135*AX$168</f>
        <v>60.036550509358491</v>
      </c>
      <c r="AY135" s="16">
        <f>+'MATRIZ (A)'!AY135*AY$168</f>
        <v>12.457493453878289</v>
      </c>
      <c r="AZ135" s="16">
        <f>+'MATRIZ (A)'!AZ135*AZ$168</f>
        <v>248.83779505909905</v>
      </c>
      <c r="BA135" s="16">
        <f>+'MATRIZ (A)'!BA135*BA$168</f>
        <v>19.072774765497542</v>
      </c>
      <c r="BB135" s="16">
        <f>+'MATRIZ (A)'!BB135*BB$168</f>
        <v>16.630546170845342</v>
      </c>
      <c r="BC135" s="16">
        <f>+'MATRIZ (A)'!BC135*BC$168</f>
        <v>43.570310889358076</v>
      </c>
      <c r="BD135" s="16">
        <f>+'MATRIZ (A)'!BD135*BD$168</f>
        <v>3.4380001886051299</v>
      </c>
      <c r="BE135" s="16">
        <f>+'MATRIZ (A)'!BE135*BE$168</f>
        <v>6.5449190866801912</v>
      </c>
      <c r="BF135" s="16">
        <f>+'MATRIZ (A)'!BF135*BF$168</f>
        <v>31.496146523531333</v>
      </c>
      <c r="BG135" s="16">
        <f>+'MATRIZ (A)'!BG135*BG$168</f>
        <v>143.05738639551626</v>
      </c>
      <c r="BH135" s="16">
        <f>+'MATRIZ (A)'!BH135*BH$168</f>
        <v>187.56418357620274</v>
      </c>
      <c r="BI135" s="16">
        <f>+'MATRIZ (A)'!BI135*BI$168</f>
        <v>0</v>
      </c>
      <c r="BJ135" s="16">
        <f>+'MATRIZ (A)'!BJ135*BJ$168</f>
        <v>49.029453318974028</v>
      </c>
      <c r="BK135" s="16">
        <f>+'MATRIZ (A)'!BK135*BK$168</f>
        <v>2.7532898897549138</v>
      </c>
      <c r="BL135" s="16">
        <f>+'MATRIZ (A)'!BL135*BL$168</f>
        <v>32.90897899226448</v>
      </c>
      <c r="BM135" s="16">
        <f>+'MATRIZ (A)'!BM135*BM$168</f>
        <v>40.568474531223913</v>
      </c>
      <c r="BN135" s="16">
        <f>+'MATRIZ (A)'!BN135*BN$168</f>
        <v>141.15968999999563</v>
      </c>
      <c r="BO135" s="16">
        <f>+'MATRIZ (A)'!BO135*BO$168</f>
        <v>4.3317757469374563</v>
      </c>
      <c r="BP135" s="16">
        <f>+'MATRIZ (A)'!BP135*BP$168</f>
        <v>85.348150176300749</v>
      </c>
      <c r="BQ135" s="16">
        <f>+'MATRIZ (A)'!BQ135*BQ$168</f>
        <v>46.977364222303343</v>
      </c>
      <c r="BR135" s="16">
        <f>+'MATRIZ (A)'!BR135*BR$168</f>
        <v>84.320078658330502</v>
      </c>
      <c r="BS135" s="16">
        <f>+'MATRIZ (A)'!BS135*BS$168</f>
        <v>35.632451356149048</v>
      </c>
      <c r="BT135" s="16">
        <f>+'MATRIZ (A)'!BT135*BT$168</f>
        <v>16.963922451396531</v>
      </c>
      <c r="BU135" s="16">
        <f>+'MATRIZ (A)'!BU135*BU$168</f>
        <v>124.29551110961141</v>
      </c>
      <c r="BV135" s="16">
        <f>+'MATRIZ (A)'!BV135*BV$168</f>
        <v>28.357438705531962</v>
      </c>
      <c r="BW135" s="16">
        <f>+'MATRIZ (A)'!BW135*BW$168</f>
        <v>38.28657446147718</v>
      </c>
      <c r="BX135" s="16">
        <f>+'MATRIZ (A)'!BX135*BX$168</f>
        <v>0.14855368579994052</v>
      </c>
      <c r="BY135" s="16">
        <f>+'MATRIZ (A)'!BY135*BY$168</f>
        <v>2.4090939578175146</v>
      </c>
      <c r="BZ135" s="16">
        <f>+'MATRIZ (A)'!BZ135*BZ$168</f>
        <v>53.778188474492104</v>
      </c>
      <c r="CA135" s="16">
        <f>+'MATRIZ (A)'!CA135*CA$168</f>
        <v>3.8016239684142255</v>
      </c>
      <c r="CB135" s="16">
        <f>+'MATRIZ (A)'!CB135*CB$168</f>
        <v>2.6218621367025534</v>
      </c>
      <c r="CC135" s="16">
        <f>+'MATRIZ (A)'!CC135*CC$168</f>
        <v>96.973791739163659</v>
      </c>
      <c r="CD135" s="16">
        <f>+'MATRIZ (A)'!CD135*CD$168</f>
        <v>11.307341743056016</v>
      </c>
      <c r="CE135" s="16">
        <f>+'MATRIZ (A)'!CE135*CE$168</f>
        <v>219.58202670521362</v>
      </c>
      <c r="CF135" s="16">
        <f>+'MATRIZ (A)'!CF135*CF$168</f>
        <v>134.35749147532658</v>
      </c>
      <c r="CG135" s="16">
        <f>+'MATRIZ (A)'!CG135*CG$168</f>
        <v>1376.3340599011926</v>
      </c>
      <c r="CH135" s="16">
        <f>+'MATRIZ (A)'!CH135*CH$168</f>
        <v>118.2714327901723</v>
      </c>
      <c r="CI135" s="16">
        <f>+'MATRIZ (A)'!CI135*CI$168</f>
        <v>94.897604155345519</v>
      </c>
      <c r="CJ135" s="16">
        <f>+'MATRIZ (A)'!CJ135*CJ$168</f>
        <v>954.61571693173539</v>
      </c>
      <c r="CK135" s="16">
        <f>+'MATRIZ (A)'!CK135*CK$168</f>
        <v>132.42992478202365</v>
      </c>
      <c r="CL135" s="16">
        <f>+'MATRIZ (A)'!CL135*CL$168</f>
        <v>792.82312914810859</v>
      </c>
      <c r="CM135" s="16">
        <f>+'MATRIZ (A)'!CM135*CM$168</f>
        <v>389.65177404002191</v>
      </c>
      <c r="CN135" s="16">
        <f>+'MATRIZ (A)'!CN135*CN$168</f>
        <v>5443.9176025965107</v>
      </c>
      <c r="CO135" s="16">
        <f>+'MATRIZ (A)'!CO135*CO$168</f>
        <v>419.10233588945044</v>
      </c>
      <c r="CP135" s="16">
        <f>+'MATRIZ (A)'!CP135*CP$168</f>
        <v>16.32489326090213</v>
      </c>
      <c r="CQ135" s="16">
        <f>+'MATRIZ (A)'!CQ135*CQ$168</f>
        <v>112.94146072565782</v>
      </c>
      <c r="CR135" s="16">
        <f>+'MATRIZ (A)'!CR135*CR$168</f>
        <v>194.89422574608892</v>
      </c>
      <c r="CS135" s="16">
        <f>+'MATRIZ (A)'!CS135*CS$168</f>
        <v>923.7850041800391</v>
      </c>
      <c r="CT135" s="16">
        <f>+'MATRIZ (A)'!CT135*CT$168</f>
        <v>131.37481523357644</v>
      </c>
      <c r="CU135" s="16">
        <f>+'MATRIZ (A)'!CU135*CU$168</f>
        <v>197.23331412672391</v>
      </c>
      <c r="CV135" s="16">
        <f>+'MATRIZ (A)'!CV135*CV$168</f>
        <v>439.20758912266473</v>
      </c>
      <c r="CW135" s="16">
        <f>+'MATRIZ (A)'!CW135*CW$168</f>
        <v>33.951043066418436</v>
      </c>
      <c r="CX135" s="16">
        <f>+'MATRIZ (A)'!CX135*CX$168</f>
        <v>606.17742350929677</v>
      </c>
      <c r="CY135" s="16">
        <f>+'MATRIZ (A)'!CY135*CY$168</f>
        <v>1217.3032198994551</v>
      </c>
      <c r="CZ135" s="16">
        <f>+'MATRIZ (A)'!CZ135*CZ$168</f>
        <v>190.95044967851095</v>
      </c>
      <c r="DA135" s="16">
        <f>+'MATRIZ (A)'!DA135*DA$168</f>
        <v>1035.4171008402591</v>
      </c>
      <c r="DB135" s="16">
        <f>+'MATRIZ (A)'!DB135*DB$168</f>
        <v>150.80864397182589</v>
      </c>
      <c r="DC135" s="16">
        <f>+'MATRIZ (A)'!DC135*DC$168</f>
        <v>1714.0271397500901</v>
      </c>
      <c r="DD135" s="16">
        <f>+'MATRIZ (A)'!DD135*DD$168</f>
        <v>630.374336557314</v>
      </c>
      <c r="DE135" s="16">
        <f>+'MATRIZ (A)'!DE135*DE$168</f>
        <v>380.41775877356838</v>
      </c>
      <c r="DF135" s="16">
        <f>+'MATRIZ (A)'!DF135*DF$168</f>
        <v>286.71917714678909</v>
      </c>
      <c r="DG135" s="16">
        <f>+'MATRIZ (A)'!DG135*DG$168</f>
        <v>891.5489608368033</v>
      </c>
      <c r="DH135" s="16">
        <f>+'MATRIZ (A)'!DH135*DH$168</f>
        <v>194.0807618020921</v>
      </c>
      <c r="DI135" s="16">
        <f>+'MATRIZ (A)'!DI135*DI$168</f>
        <v>128.87701418195974</v>
      </c>
      <c r="DJ135" s="16">
        <f>+'MATRIZ (A)'!DJ135*DJ$168</f>
        <v>82.484329231834863</v>
      </c>
      <c r="DK135" s="16">
        <f>+'MATRIZ (A)'!DK135*DK$168</f>
        <v>353.62541142960009</v>
      </c>
      <c r="DL135" s="16">
        <f>+'MATRIZ (A)'!DL135*DL$168</f>
        <v>78.914312624201031</v>
      </c>
      <c r="DM135" s="16">
        <f>+'MATRIZ (A)'!DM135*DM$168</f>
        <v>762.41494356077294</v>
      </c>
      <c r="DN135" s="16">
        <f>+'MATRIZ (A)'!DN135*DN$168</f>
        <v>137.68422664602906</v>
      </c>
      <c r="DO135" s="16">
        <f>+'MATRIZ (A)'!DO135*DO$168</f>
        <v>28.406277860162653</v>
      </c>
      <c r="DP135" s="16">
        <f>+'MATRIZ (A)'!DP135*DP$168</f>
        <v>201.52841750460661</v>
      </c>
      <c r="DQ135" s="16">
        <f>+'MATRIZ (A)'!DQ135*DQ$168</f>
        <v>23.952136577688371</v>
      </c>
      <c r="DR135" s="16">
        <f>+'MATRIZ (A)'!DR135*DR$168</f>
        <v>540.43362085441049</v>
      </c>
      <c r="DS135" s="16">
        <f>+'MATRIZ (A)'!DS135*DS$168</f>
        <v>82.927525031330006</v>
      </c>
      <c r="DT135" s="16">
        <f>+'MATRIZ (A)'!DT135*DT$168</f>
        <v>35.341074009773152</v>
      </c>
      <c r="DU135" s="16">
        <f>+'MATRIZ (A)'!DU135*DU$168</f>
        <v>343.21426590759779</v>
      </c>
      <c r="DV135" s="16">
        <f>+'MATRIZ (A)'!DV135*DV$168</f>
        <v>1100.8570769760497</v>
      </c>
      <c r="DW135" s="16">
        <f>+'MATRIZ (A)'!DW135*DW$168</f>
        <v>167.0947031483237</v>
      </c>
      <c r="DX135" s="16">
        <f>+'MATRIZ (A)'!DX135*DX$168</f>
        <v>13.793667702160526</v>
      </c>
      <c r="DY135" s="16">
        <f>+'MATRIZ (A)'!DY135*DY$168</f>
        <v>991.98850078375494</v>
      </c>
      <c r="DZ135" s="16">
        <f>+'MATRIZ (A)'!DZ135*DZ$168</f>
        <v>1244.8343868502509</v>
      </c>
      <c r="EA135" s="16">
        <f>+'MATRIZ (A)'!EA135*EA$168</f>
        <v>159.9079010779754</v>
      </c>
      <c r="EB135" s="16">
        <f>+'MATRIZ (A)'!EB135*EB$168</f>
        <v>176.51232093366318</v>
      </c>
      <c r="EC135" s="16">
        <f>+'MATRIZ (A)'!EC135*EC$168</f>
        <v>137.82341460099281</v>
      </c>
      <c r="ED135" s="16">
        <f>+'MATRIZ (A)'!ED135*ED$168</f>
        <v>7.5878174811643353</v>
      </c>
      <c r="EE135" s="16">
        <f>+'MATRIZ (A)'!EE135*EE$168</f>
        <v>240.04688680318938</v>
      </c>
      <c r="EF135" s="16">
        <f>+'MATRIZ (A)'!EF135*EF$168</f>
        <v>39.344438551857344</v>
      </c>
      <c r="EG135" s="16">
        <f>+'MATRIZ (A)'!EG135*EG$168</f>
        <v>22.60122127727556</v>
      </c>
      <c r="EH135" s="16">
        <f>+'MATRIZ (A)'!EH135*EH$168</f>
        <v>0</v>
      </c>
      <c r="EI135" s="18">
        <f t="shared" si="10"/>
        <v>31054.790936730697</v>
      </c>
      <c r="EJ135" s="20">
        <f>+'MATRIZ (I-A) INVERSA'!FM135</f>
        <v>15800.027686532743</v>
      </c>
      <c r="EK135" s="20">
        <f>+'MATRIZ (I-A) INVERSA'!FN135</f>
        <v>0</v>
      </c>
      <c r="EL135" s="20">
        <f>+'MATRIZ (I-A) INVERSA'!FO135</f>
        <v>0</v>
      </c>
      <c r="EM135" s="20">
        <f>+'MATRIZ (I-A) INVERSA'!FP135</f>
        <v>0</v>
      </c>
      <c r="EN135" s="20">
        <f>+'MATRIZ (I-A) INVERSA'!FQ135</f>
        <v>0</v>
      </c>
      <c r="EO135" s="20">
        <f>+'MATRIZ (I-A) INVERSA'!FR135</f>
        <v>0</v>
      </c>
      <c r="EP135" s="20">
        <f>+'MATRIZ (I-A) INVERSA'!FS135</f>
        <v>0</v>
      </c>
      <c r="EQ135" s="20">
        <f>+'MATRIZ (I-A) INVERSA'!FT135</f>
        <v>0</v>
      </c>
      <c r="ER135" s="20">
        <f>+'MATRIZ (I-A) INVERSA'!FU135</f>
        <v>0</v>
      </c>
      <c r="ES135" s="20">
        <f>+'MATRIZ (I-A) INVERSA'!FV135</f>
        <v>0</v>
      </c>
      <c r="ET135" s="20">
        <f>+'MATRIZ (I-A) INVERSA'!FW135</f>
        <v>0</v>
      </c>
      <c r="EU135" s="20">
        <f>+'MATRIZ (I-A) INVERSA'!FX135</f>
        <v>701251.66653859231</v>
      </c>
      <c r="EV135" s="20">
        <f>+'MATRIZ (I-A) INVERSA'!FY135</f>
        <v>1802.6589830332609</v>
      </c>
      <c r="EW135" s="20">
        <f>+'MATRIZ (I-A) INVERSA'!FZ135</f>
        <v>22.656443828305708</v>
      </c>
      <c r="EX135" s="20">
        <f>+'MATRIZ (I-A) INVERSA'!GA135</f>
        <v>5294.0169614890465</v>
      </c>
      <c r="EY135" s="20">
        <f>+'MATRIZ (I-A) INVERSA'!GB135</f>
        <v>0</v>
      </c>
      <c r="EZ135" s="20">
        <f>+'MATRIZ (I-A) INVERSA'!GC135</f>
        <v>0</v>
      </c>
      <c r="FA135" s="20">
        <f>+'MATRIZ (I-A) INVERSA'!GD135</f>
        <v>0</v>
      </c>
      <c r="FB135" s="20">
        <f>+'MATRIZ (I-A) INVERSA'!GE135</f>
        <v>0</v>
      </c>
      <c r="FC135" s="20">
        <f>+'MATRIZ (I-A) INVERSA'!GF135</f>
        <v>0</v>
      </c>
      <c r="FD135" s="20">
        <f>+'MATRIZ (I-A) INVERSA'!GG135</f>
        <v>0</v>
      </c>
      <c r="FE135" s="20">
        <f>+'MATRIZ (I-A) INVERSA'!GH135</f>
        <v>0</v>
      </c>
      <c r="FF135" s="20">
        <f>+'MATRIZ (I-A) INVERSA'!GI135</f>
        <v>0</v>
      </c>
      <c r="FG135" s="18">
        <f t="shared" si="8"/>
        <v>724171.02661347552</v>
      </c>
      <c r="FH135" s="17">
        <f t="shared" si="11"/>
        <v>755225.81755020621</v>
      </c>
      <c r="FI135" s="28"/>
      <c r="FJ135" s="17">
        <v>755225.81755020609</v>
      </c>
      <c r="FK135" s="50">
        <f t="shared" si="9"/>
        <v>0</v>
      </c>
      <c r="FM135" s="48">
        <f>+IFERROR((FH135/'MIP 2012'!FH135*100-100),0)</f>
        <v>7.7760881354620892E-2</v>
      </c>
    </row>
    <row r="136" spans="1:169" s="7" customFormat="1" ht="21.95" customHeight="1" thickBot="1" x14ac:dyDescent="0.25">
      <c r="A136" s="12" t="s">
        <v>334</v>
      </c>
      <c r="B136" s="12" t="s">
        <v>335</v>
      </c>
      <c r="C136" s="16">
        <f>+'MATRIZ (A)'!C136*C$168</f>
        <v>0</v>
      </c>
      <c r="D136" s="16">
        <f>+'MATRIZ (A)'!D136*D$168</f>
        <v>0</v>
      </c>
      <c r="E136" s="16">
        <f>+'MATRIZ (A)'!E136*E$168</f>
        <v>0</v>
      </c>
      <c r="F136" s="16">
        <f>+'MATRIZ (A)'!F136*F$168</f>
        <v>0</v>
      </c>
      <c r="G136" s="16">
        <f>+'MATRIZ (A)'!G136*G$168</f>
        <v>0</v>
      </c>
      <c r="H136" s="16">
        <f>+'MATRIZ (A)'!H136*H$168</f>
        <v>0</v>
      </c>
      <c r="I136" s="16">
        <f>+'MATRIZ (A)'!I136*I$168</f>
        <v>0</v>
      </c>
      <c r="J136" s="16">
        <f>+'MATRIZ (A)'!J136*J$168</f>
        <v>0</v>
      </c>
      <c r="K136" s="16">
        <f>+'MATRIZ (A)'!K136*K$168</f>
        <v>0</v>
      </c>
      <c r="L136" s="16">
        <f>+'MATRIZ (A)'!L136*L$168</f>
        <v>0</v>
      </c>
      <c r="M136" s="16">
        <f>+'MATRIZ (A)'!M136*M$168</f>
        <v>2.7670480663592553E-2</v>
      </c>
      <c r="N136" s="16">
        <f>+'MATRIZ (A)'!N136*N$168</f>
        <v>1.3606778514762033E-2</v>
      </c>
      <c r="O136" s="16">
        <f>+'MATRIZ (A)'!O136*O$168</f>
        <v>0.57468454207966757</v>
      </c>
      <c r="P136" s="16">
        <f>+'MATRIZ (A)'!P136*P$168</f>
        <v>7.5055268193241044E-3</v>
      </c>
      <c r="Q136" s="16">
        <f>+'MATRIZ (A)'!Q136*Q$168</f>
        <v>1.1631470971036E-2</v>
      </c>
      <c r="R136" s="16">
        <f>+'MATRIZ (A)'!R136*R$168</f>
        <v>0.1367120520731368</v>
      </c>
      <c r="S136" s="16">
        <f>+'MATRIZ (A)'!S136*S$168</f>
        <v>0.23400089415028572</v>
      </c>
      <c r="T136" s="16">
        <f>+'MATRIZ (A)'!T136*T$168</f>
        <v>0</v>
      </c>
      <c r="U136" s="16">
        <f>+'MATRIZ (A)'!U136*U$168</f>
        <v>1.817981615782201E-2</v>
      </c>
      <c r="V136" s="16">
        <f>+'MATRIZ (A)'!V136*V$168</f>
        <v>3.4437179576132537E-3</v>
      </c>
      <c r="W136" s="16">
        <f>+'MATRIZ (A)'!W136*W$168</f>
        <v>2.2006622515073508E-2</v>
      </c>
      <c r="X136" s="16">
        <f>+'MATRIZ (A)'!X136*X$168</f>
        <v>6.3275202576321257E-2</v>
      </c>
      <c r="Y136" s="16">
        <f>+'MATRIZ (A)'!Y136*Y$168</f>
        <v>1.4787564364673402E-2</v>
      </c>
      <c r="Z136" s="16">
        <f>+'MATRIZ (A)'!Z136*Z$168</f>
        <v>3.3570584000938188E-2</v>
      </c>
      <c r="AA136" s="16">
        <f>+'MATRIZ (A)'!AA136*AA$168</f>
        <v>0</v>
      </c>
      <c r="AB136" s="16">
        <f>+'MATRIZ (A)'!AB136*AB$168</f>
        <v>7.9069479591082001E-3</v>
      </c>
      <c r="AC136" s="16">
        <f>+'MATRIZ (A)'!AC136*AC$168</f>
        <v>0</v>
      </c>
      <c r="AD136" s="16">
        <f>+'MATRIZ (A)'!AD136*AD$168</f>
        <v>0</v>
      </c>
      <c r="AE136" s="16">
        <f>+'MATRIZ (A)'!AE136*AE$168</f>
        <v>1.4205807177775441E-2</v>
      </c>
      <c r="AF136" s="16">
        <f>+'MATRIZ (A)'!AF136*AF$168</f>
        <v>0.36641999934968222</v>
      </c>
      <c r="AG136" s="16">
        <f>+'MATRIZ (A)'!AG136*AG$168</f>
        <v>1.4154890249458256E-2</v>
      </c>
      <c r="AH136" s="16">
        <f>+'MATRIZ (A)'!AH136*AH$168</f>
        <v>6.1877768321274445E-5</v>
      </c>
      <c r="AI136" s="16">
        <f>+'MATRIZ (A)'!AI136*AI$168</f>
        <v>0.14050349279455104</v>
      </c>
      <c r="AJ136" s="16">
        <f>+'MATRIZ (A)'!AJ136*AJ$168</f>
        <v>1.3448160416390829</v>
      </c>
      <c r="AK136" s="16">
        <f>+'MATRIZ (A)'!AK136*AK$168</f>
        <v>8.8637677644630652E-2</v>
      </c>
      <c r="AL136" s="16">
        <f>+'MATRIZ (A)'!AL136*AL$168</f>
        <v>0.65208608407143198</v>
      </c>
      <c r="AM136" s="16">
        <f>+'MATRIZ (A)'!AM136*AM$168</f>
        <v>0.10713672220645978</v>
      </c>
      <c r="AN136" s="16">
        <f>+'MATRIZ (A)'!AN136*AN$168</f>
        <v>0.19673731092669444</v>
      </c>
      <c r="AO136" s="16">
        <f>+'MATRIZ (A)'!AO136*AO$168</f>
        <v>0.30584432710802617</v>
      </c>
      <c r="AP136" s="16">
        <f>+'MATRIZ (A)'!AP136*AP$168</f>
        <v>2.8891937766424221</v>
      </c>
      <c r="AQ136" s="16">
        <f>+'MATRIZ (A)'!AQ136*AQ$168</f>
        <v>1.2214310730071392</v>
      </c>
      <c r="AR136" s="16">
        <f>+'MATRIZ (A)'!AR136*AR$168</f>
        <v>3.8946508838380254</v>
      </c>
      <c r="AS136" s="16">
        <f>+'MATRIZ (A)'!AS136*AS$168</f>
        <v>8.5804094166629305E-2</v>
      </c>
      <c r="AT136" s="16">
        <f>+'MATRIZ (A)'!AT136*AT$168</f>
        <v>5.6693709323328845E-2</v>
      </c>
      <c r="AU136" s="16">
        <f>+'MATRIZ (A)'!AU136*AU$168</f>
        <v>2.4154930802525674</v>
      </c>
      <c r="AV136" s="16">
        <f>+'MATRIZ (A)'!AV136*AV$168</f>
        <v>0.10922460194331571</v>
      </c>
      <c r="AW136" s="16">
        <f>+'MATRIZ (A)'!AW136*AW$168</f>
        <v>3.3098328365077072</v>
      </c>
      <c r="AX136" s="16">
        <f>+'MATRIZ (A)'!AX136*AX$168</f>
        <v>2.0768580553938842</v>
      </c>
      <c r="AY136" s="16">
        <f>+'MATRIZ (A)'!AY136*AY$168</f>
        <v>0.34111827596298278</v>
      </c>
      <c r="AZ136" s="16">
        <f>+'MATRIZ (A)'!AZ136*AZ$168</f>
        <v>18.849089605603375</v>
      </c>
      <c r="BA136" s="16">
        <f>+'MATRIZ (A)'!BA136*BA$168</f>
        <v>1.7799334380676655</v>
      </c>
      <c r="BB136" s="16">
        <f>+'MATRIZ (A)'!BB136*BB$168</f>
        <v>6.6199713379891858E-3</v>
      </c>
      <c r="BC136" s="16">
        <f>+'MATRIZ (A)'!BC136*BC$168</f>
        <v>7.789388605733398E-2</v>
      </c>
      <c r="BD136" s="16">
        <f>+'MATRIZ (A)'!BD136*BD$168</f>
        <v>5.6251044283749914E-3</v>
      </c>
      <c r="BE136" s="16">
        <f>+'MATRIZ (A)'!BE136*BE$168</f>
        <v>3.9128084698792469E-3</v>
      </c>
      <c r="BF136" s="16">
        <f>+'MATRIZ (A)'!BF136*BF$168</f>
        <v>0.94589815923719278</v>
      </c>
      <c r="BG136" s="16">
        <f>+'MATRIZ (A)'!BG136*BG$168</f>
        <v>2.0583656410571005</v>
      </c>
      <c r="BH136" s="16">
        <f>+'MATRIZ (A)'!BH136*BH$168</f>
        <v>0.75626902128452467</v>
      </c>
      <c r="BI136" s="16">
        <f>+'MATRIZ (A)'!BI136*BI$168</f>
        <v>0</v>
      </c>
      <c r="BJ136" s="16">
        <f>+'MATRIZ (A)'!BJ136*BJ$168</f>
        <v>1.6426255261157847</v>
      </c>
      <c r="BK136" s="16">
        <f>+'MATRIZ (A)'!BK136*BK$168</f>
        <v>7.386469480438336E-2</v>
      </c>
      <c r="BL136" s="16">
        <f>+'MATRIZ (A)'!BL136*BL$168</f>
        <v>0.62011008802753009</v>
      </c>
      <c r="BM136" s="16">
        <f>+'MATRIZ (A)'!BM136*BM$168</f>
        <v>0.64755057910239944</v>
      </c>
      <c r="BN136" s="16">
        <f>+'MATRIZ (A)'!BN136*BN$168</f>
        <v>2.8849703428693654</v>
      </c>
      <c r="BO136" s="16">
        <f>+'MATRIZ (A)'!BO136*BO$168</f>
        <v>6.2364830262253937E-2</v>
      </c>
      <c r="BP136" s="16">
        <f>+'MATRIZ (A)'!BP136*BP$168</f>
        <v>3.1778189421861573</v>
      </c>
      <c r="BQ136" s="16">
        <f>+'MATRIZ (A)'!BQ136*BQ$168</f>
        <v>0.14255913856336955</v>
      </c>
      <c r="BR136" s="16">
        <f>+'MATRIZ (A)'!BR136*BR$168</f>
        <v>1.2493605760498574</v>
      </c>
      <c r="BS136" s="16">
        <f>+'MATRIZ (A)'!BS136*BS$168</f>
        <v>3.973875913257547</v>
      </c>
      <c r="BT136" s="16">
        <f>+'MATRIZ (A)'!BT136*BT$168</f>
        <v>9.4271001067172469E-3</v>
      </c>
      <c r="BU136" s="16">
        <f>+'MATRIZ (A)'!BU136*BU$168</f>
        <v>6.4072393316092571</v>
      </c>
      <c r="BV136" s="16">
        <f>+'MATRIZ (A)'!BV136*BV$168</f>
        <v>0.12988576653791434</v>
      </c>
      <c r="BW136" s="16">
        <f>+'MATRIZ (A)'!BW136*BW$168</f>
        <v>0.18823632926873243</v>
      </c>
      <c r="BX136" s="16">
        <f>+'MATRIZ (A)'!BX136*BX$168</f>
        <v>6.7830906263505819E-3</v>
      </c>
      <c r="BY136" s="16">
        <f>+'MATRIZ (A)'!BY136*BY$168</f>
        <v>3.0565072479681769E-2</v>
      </c>
      <c r="BZ136" s="16">
        <f>+'MATRIZ (A)'!BZ136*BZ$168</f>
        <v>0.31727315848335802</v>
      </c>
      <c r="CA136" s="16">
        <f>+'MATRIZ (A)'!CA136*CA$168</f>
        <v>0.13446716575131148</v>
      </c>
      <c r="CB136" s="16">
        <f>+'MATRIZ (A)'!CB136*CB$168</f>
        <v>1.9144302669705688E-4</v>
      </c>
      <c r="CC136" s="16">
        <f>+'MATRIZ (A)'!CC136*CC$168</f>
        <v>8.4292583177291908E-2</v>
      </c>
      <c r="CD136" s="16">
        <f>+'MATRIZ (A)'!CD136*CD$168</f>
        <v>0.48459103485117466</v>
      </c>
      <c r="CE136" s="16">
        <f>+'MATRIZ (A)'!CE136*CE$168</f>
        <v>1.9048064316510436</v>
      </c>
      <c r="CF136" s="16">
        <f>+'MATRIZ (A)'!CF136*CF$168</f>
        <v>1.3040268385606664</v>
      </c>
      <c r="CG136" s="16">
        <f>+'MATRIZ (A)'!CG136*CG$168</f>
        <v>13.932937647170171</v>
      </c>
      <c r="CH136" s="16">
        <f>+'MATRIZ (A)'!CH136*CH$168</f>
        <v>4.6819971269702432</v>
      </c>
      <c r="CI136" s="16">
        <f>+'MATRIZ (A)'!CI136*CI$168</f>
        <v>2.944305550948723</v>
      </c>
      <c r="CJ136" s="16">
        <f>+'MATRIZ (A)'!CJ136*CJ$168</f>
        <v>29.225584384110309</v>
      </c>
      <c r="CK136" s="16">
        <f>+'MATRIZ (A)'!CK136*CK$168</f>
        <v>3.8567508990044597</v>
      </c>
      <c r="CL136" s="16">
        <f>+'MATRIZ (A)'!CL136*CL$168</f>
        <v>43.917063256568795</v>
      </c>
      <c r="CM136" s="16">
        <f>+'MATRIZ (A)'!CM136*CM$168</f>
        <v>0.78697655790412591</v>
      </c>
      <c r="CN136" s="16">
        <f>+'MATRIZ (A)'!CN136*CN$168</f>
        <v>89.474620304740625</v>
      </c>
      <c r="CO136" s="16">
        <f>+'MATRIZ (A)'!CO136*CO$168</f>
        <v>0.29489551486269466</v>
      </c>
      <c r="CP136" s="16">
        <f>+'MATRIZ (A)'!CP136*CP$168</f>
        <v>0.45702761783773416</v>
      </c>
      <c r="CQ136" s="16">
        <f>+'MATRIZ (A)'!CQ136*CQ$168</f>
        <v>1.9094407224507732</v>
      </c>
      <c r="CR136" s="16">
        <f>+'MATRIZ (A)'!CR136*CR$168</f>
        <v>0.27394252481790771</v>
      </c>
      <c r="CS136" s="16">
        <f>+'MATRIZ (A)'!CS136*CS$168</f>
        <v>4.3776535682124056</v>
      </c>
      <c r="CT136" s="16">
        <f>+'MATRIZ (A)'!CT136*CT$168</f>
        <v>12.053803702225217</v>
      </c>
      <c r="CU136" s="16">
        <f>+'MATRIZ (A)'!CU136*CU$168</f>
        <v>7.8196281690760818</v>
      </c>
      <c r="CV136" s="16">
        <f>+'MATRIZ (A)'!CV136*CV$168</f>
        <v>2.6503800244101363</v>
      </c>
      <c r="CW136" s="16">
        <f>+'MATRIZ (A)'!CW136*CW$168</f>
        <v>0.29357401677732392</v>
      </c>
      <c r="CX136" s="16">
        <f>+'MATRIZ (A)'!CX136*CX$168</f>
        <v>11.066099564550891</v>
      </c>
      <c r="CY136" s="16">
        <f>+'MATRIZ (A)'!CY136*CY$168</f>
        <v>14.761542379959362</v>
      </c>
      <c r="CZ136" s="16">
        <f>+'MATRIZ (A)'!CZ136*CZ$168</f>
        <v>0.23814412855091283</v>
      </c>
      <c r="DA136" s="16">
        <f>+'MATRIZ (A)'!DA136*DA$168</f>
        <v>92.972009188496514</v>
      </c>
      <c r="DB136" s="16">
        <f>+'MATRIZ (A)'!DB136*DB$168</f>
        <v>3.1854609073734319</v>
      </c>
      <c r="DC136" s="16">
        <f>+'MATRIZ (A)'!DC136*DC$168</f>
        <v>120.78899231259862</v>
      </c>
      <c r="DD136" s="16">
        <f>+'MATRIZ (A)'!DD136*DD$168</f>
        <v>36.896389163412614</v>
      </c>
      <c r="DE136" s="16">
        <f>+'MATRIZ (A)'!DE136*DE$168</f>
        <v>26.352900733387873</v>
      </c>
      <c r="DF136" s="16">
        <f>+'MATRIZ (A)'!DF136*DF$168</f>
        <v>23.350342629418748</v>
      </c>
      <c r="DG136" s="16">
        <f>+'MATRIZ (A)'!DG136*DG$168</f>
        <v>18.712261944853122</v>
      </c>
      <c r="DH136" s="16">
        <f>+'MATRIZ (A)'!DH136*DH$168</f>
        <v>0.5166922835958857</v>
      </c>
      <c r="DI136" s="16">
        <f>+'MATRIZ (A)'!DI136*DI$168</f>
        <v>1.0828589727123923</v>
      </c>
      <c r="DJ136" s="16">
        <f>+'MATRIZ (A)'!DJ136*DJ$168</f>
        <v>1.9273729424116393</v>
      </c>
      <c r="DK136" s="16">
        <f>+'MATRIZ (A)'!DK136*DK$168</f>
        <v>6.3658122450222647</v>
      </c>
      <c r="DL136" s="16">
        <f>+'MATRIZ (A)'!DL136*DL$168</f>
        <v>2.7318959865373662</v>
      </c>
      <c r="DM136" s="16">
        <f>+'MATRIZ (A)'!DM136*DM$168</f>
        <v>16.067393368622309</v>
      </c>
      <c r="DN136" s="16">
        <f>+'MATRIZ (A)'!DN136*DN$168</f>
        <v>0.39803020582964893</v>
      </c>
      <c r="DO136" s="16">
        <f>+'MATRIZ (A)'!DO136*DO$168</f>
        <v>3.7736333055454942E-4</v>
      </c>
      <c r="DP136" s="16">
        <f>+'MATRIZ (A)'!DP136*DP$168</f>
        <v>14.126894817419331</v>
      </c>
      <c r="DQ136" s="16">
        <f>+'MATRIZ (A)'!DQ136*DQ$168</f>
        <v>3.0981578387194276E-2</v>
      </c>
      <c r="DR136" s="16">
        <f>+'MATRIZ (A)'!DR136*DR$168</f>
        <v>5.2311268706464391</v>
      </c>
      <c r="DS136" s="16">
        <f>+'MATRIZ (A)'!DS136*DS$168</f>
        <v>1.5954045229153049</v>
      </c>
      <c r="DT136" s="16">
        <f>+'MATRIZ (A)'!DT136*DT$168</f>
        <v>0.19865997890678727</v>
      </c>
      <c r="DU136" s="16">
        <f>+'MATRIZ (A)'!DU136*DU$168</f>
        <v>4.2766734842119138</v>
      </c>
      <c r="DV136" s="16">
        <f>+'MATRIZ (A)'!DV136*DV$168</f>
        <v>45.308742939802315</v>
      </c>
      <c r="DW136" s="16">
        <f>+'MATRIZ (A)'!DW136*DW$168</f>
        <v>0.70314675365796975</v>
      </c>
      <c r="DX136" s="16">
        <f>+'MATRIZ (A)'!DX136*DX$168</f>
        <v>0.39937601642332543</v>
      </c>
      <c r="DY136" s="16">
        <f>+'MATRIZ (A)'!DY136*DY$168</f>
        <v>25.746066020926836</v>
      </c>
      <c r="DZ136" s="16">
        <f>+'MATRIZ (A)'!DZ136*DZ$168</f>
        <v>11.29587575687019</v>
      </c>
      <c r="EA136" s="16">
        <f>+'MATRIZ (A)'!EA136*EA$168</f>
        <v>3.2035069768621303</v>
      </c>
      <c r="EB136" s="16">
        <f>+'MATRIZ (A)'!EB136*EB$168</f>
        <v>4.7894678586235191</v>
      </c>
      <c r="EC136" s="16">
        <f>+'MATRIZ (A)'!EC136*EC$168</f>
        <v>0.32408464823272121</v>
      </c>
      <c r="ED136" s="16">
        <f>+'MATRIZ (A)'!ED136*ED$168</f>
        <v>3.206089740849523E-4</v>
      </c>
      <c r="EE136" s="16">
        <f>+'MATRIZ (A)'!EE136*EE$168</f>
        <v>3.2705039536792151E-2</v>
      </c>
      <c r="EF136" s="16">
        <f>+'MATRIZ (A)'!EF136*EF$168</f>
        <v>8.3393642341673596E-2</v>
      </c>
      <c r="EG136" s="16">
        <f>+'MATRIZ (A)'!EG136*EG$168</f>
        <v>0.85960503430147117</v>
      </c>
      <c r="EH136" s="16">
        <f>+'MATRIZ (A)'!EH136*EH$168</f>
        <v>0</v>
      </c>
      <c r="EI136" s="18">
        <f t="shared" si="10"/>
        <v>785.33157088948178</v>
      </c>
      <c r="EJ136" s="20">
        <f>+'MATRIZ (I-A) INVERSA'!FM136</f>
        <v>13160.605456052648</v>
      </c>
      <c r="EK136" s="20">
        <f>+'MATRIZ (I-A) INVERSA'!FN136</f>
        <v>0</v>
      </c>
      <c r="EL136" s="20">
        <f>+'MATRIZ (I-A) INVERSA'!FO136</f>
        <v>0</v>
      </c>
      <c r="EM136" s="20">
        <f>+'MATRIZ (I-A) INVERSA'!FP136</f>
        <v>0</v>
      </c>
      <c r="EN136" s="20">
        <f>+'MATRIZ (I-A) INVERSA'!FQ136</f>
        <v>0</v>
      </c>
      <c r="EO136" s="20">
        <f>+'MATRIZ (I-A) INVERSA'!FR136</f>
        <v>0</v>
      </c>
      <c r="EP136" s="20">
        <f>+'MATRIZ (I-A) INVERSA'!FS136</f>
        <v>0</v>
      </c>
      <c r="EQ136" s="20">
        <f>+'MATRIZ (I-A) INVERSA'!FT136</f>
        <v>0</v>
      </c>
      <c r="ER136" s="20">
        <f>+'MATRIZ (I-A) INVERSA'!FU136</f>
        <v>0</v>
      </c>
      <c r="ES136" s="20">
        <f>+'MATRIZ (I-A) INVERSA'!FV136</f>
        <v>0</v>
      </c>
      <c r="ET136" s="20">
        <f>+'MATRIZ (I-A) INVERSA'!FW136</f>
        <v>0</v>
      </c>
      <c r="EU136" s="20">
        <f>+'MATRIZ (I-A) INVERSA'!FX136</f>
        <v>527877.93293320248</v>
      </c>
      <c r="EV136" s="20">
        <f>+'MATRIZ (I-A) INVERSA'!FY136</f>
        <v>0</v>
      </c>
      <c r="EW136" s="20">
        <f>+'MATRIZ (I-A) INVERSA'!FZ136</f>
        <v>0</v>
      </c>
      <c r="EX136" s="20">
        <f>+'MATRIZ (I-A) INVERSA'!GA136</f>
        <v>161.17880994524148</v>
      </c>
      <c r="EY136" s="20">
        <f>+'MATRIZ (I-A) INVERSA'!GB136</f>
        <v>0</v>
      </c>
      <c r="EZ136" s="20">
        <f>+'MATRIZ (I-A) INVERSA'!GC136</f>
        <v>1164.7957981426421</v>
      </c>
      <c r="FA136" s="20">
        <f>+'MATRIZ (I-A) INVERSA'!GD136</f>
        <v>826.18989585674137</v>
      </c>
      <c r="FB136" s="20">
        <f>+'MATRIZ (I-A) INVERSA'!GE136</f>
        <v>27.42010161532647</v>
      </c>
      <c r="FC136" s="20">
        <f>+'MATRIZ (I-A) INVERSA'!GF136</f>
        <v>931.34678643112943</v>
      </c>
      <c r="FD136" s="20">
        <f>+'MATRIZ (I-A) INVERSA'!GG136</f>
        <v>3297.3801236988174</v>
      </c>
      <c r="FE136" s="20">
        <f>+'MATRIZ (I-A) INVERSA'!GH136</f>
        <v>661.39843885250457</v>
      </c>
      <c r="FF136" s="20">
        <f>+'MATRIZ (I-A) INVERSA'!GI136</f>
        <v>103.05310394112236</v>
      </c>
      <c r="FG136" s="18">
        <f t="shared" si="8"/>
        <v>548211.30144773889</v>
      </c>
      <c r="FH136" s="17">
        <f t="shared" si="11"/>
        <v>548996.63301862834</v>
      </c>
      <c r="FI136" s="28"/>
      <c r="FJ136" s="17">
        <v>548996.63301862846</v>
      </c>
      <c r="FK136" s="50">
        <f t="shared" si="9"/>
        <v>0</v>
      </c>
      <c r="FM136" s="48">
        <f>+IFERROR((FH136/'MIP 2012'!FH136*100-100),0)</f>
        <v>0.29760708936501601</v>
      </c>
    </row>
    <row r="137" spans="1:169" s="7" customFormat="1" ht="21.95" customHeight="1" thickBot="1" x14ac:dyDescent="0.25">
      <c r="A137" s="12" t="s">
        <v>336</v>
      </c>
      <c r="B137" s="12" t="s">
        <v>337</v>
      </c>
      <c r="C137" s="16">
        <f>+'MATRIZ (A)'!C137*C$168</f>
        <v>0</v>
      </c>
      <c r="D137" s="16">
        <f>+'MATRIZ (A)'!D137*D$168</f>
        <v>0</v>
      </c>
      <c r="E137" s="16">
        <f>+'MATRIZ (A)'!E137*E$168</f>
        <v>0</v>
      </c>
      <c r="F137" s="16">
        <f>+'MATRIZ (A)'!F137*F$168</f>
        <v>0</v>
      </c>
      <c r="G137" s="16">
        <f>+'MATRIZ (A)'!G137*G$168</f>
        <v>0</v>
      </c>
      <c r="H137" s="16">
        <f>+'MATRIZ (A)'!H137*H$168</f>
        <v>0</v>
      </c>
      <c r="I137" s="16">
        <f>+'MATRIZ (A)'!I137*I$168</f>
        <v>0</v>
      </c>
      <c r="J137" s="16">
        <f>+'MATRIZ (A)'!J137*J$168</f>
        <v>0</v>
      </c>
      <c r="K137" s="16">
        <f>+'MATRIZ (A)'!K137*K$168</f>
        <v>0</v>
      </c>
      <c r="L137" s="16">
        <f>+'MATRIZ (A)'!L137*L$168</f>
        <v>0</v>
      </c>
      <c r="M137" s="16">
        <f>+'MATRIZ (A)'!M137*M$168</f>
        <v>3.9876484436916623E-3</v>
      </c>
      <c r="N137" s="16">
        <f>+'MATRIZ (A)'!N137*N$168</f>
        <v>0.17884942292118336</v>
      </c>
      <c r="O137" s="16">
        <f>+'MATRIZ (A)'!O137*O$168</f>
        <v>1.486295934108143</v>
      </c>
      <c r="P137" s="16">
        <f>+'MATRIZ (A)'!P137*P$168</f>
        <v>1.081636517414872E-3</v>
      </c>
      <c r="Q137" s="16">
        <f>+'MATRIZ (A)'!Q137*Q$168</f>
        <v>4.4148706334385238E-2</v>
      </c>
      <c r="R137" s="16">
        <f>+'MATRIZ (A)'!R137*R$168</f>
        <v>14.079224280712141</v>
      </c>
      <c r="S137" s="16">
        <f>+'MATRIZ (A)'!S137*S$168</f>
        <v>0.61449156708484831</v>
      </c>
      <c r="T137" s="16">
        <f>+'MATRIZ (A)'!T137*T$168</f>
        <v>0</v>
      </c>
      <c r="U137" s="16">
        <f>+'MATRIZ (A)'!U137*U$168</f>
        <v>0.43445177594929701</v>
      </c>
      <c r="V137" s="16">
        <f>+'MATRIZ (A)'!V137*V$168</f>
        <v>0.2885475725412201</v>
      </c>
      <c r="W137" s="16">
        <f>+'MATRIZ (A)'!W137*W$168</f>
        <v>2.1172197974086874E-2</v>
      </c>
      <c r="X137" s="16">
        <f>+'MATRIZ (A)'!X137*X$168</f>
        <v>3.1266063991044932</v>
      </c>
      <c r="Y137" s="16">
        <f>+'MATRIZ (A)'!Y137*Y$168</f>
        <v>2.13106554749397E-3</v>
      </c>
      <c r="Z137" s="16">
        <f>+'MATRIZ (A)'!Z137*Z$168</f>
        <v>1.2074860652204308E-2</v>
      </c>
      <c r="AA137" s="16">
        <f>+'MATRIZ (A)'!AA137*AA$168</f>
        <v>0</v>
      </c>
      <c r="AB137" s="16">
        <f>+'MATRIZ (A)'!AB137*AB$168</f>
        <v>0.59150198315600688</v>
      </c>
      <c r="AC137" s="16">
        <f>+'MATRIZ (A)'!AC137*AC$168</f>
        <v>0</v>
      </c>
      <c r="AD137" s="16">
        <f>+'MATRIZ (A)'!AD137*AD$168</f>
        <v>0</v>
      </c>
      <c r="AE137" s="16">
        <f>+'MATRIZ (A)'!AE137*AE$168</f>
        <v>2.0160399650527927E-3</v>
      </c>
      <c r="AF137" s="16">
        <f>+'MATRIZ (A)'!AF137*AF$168</f>
        <v>1.1002077233375227</v>
      </c>
      <c r="AG137" s="16">
        <f>+'MATRIZ (A)'!AG137*AG$168</f>
        <v>3.6656615965279339E-2</v>
      </c>
      <c r="AH137" s="16">
        <f>+'MATRIZ (A)'!AH137*AH$168</f>
        <v>0.33120550456573783</v>
      </c>
      <c r="AI137" s="16">
        <f>+'MATRIZ (A)'!AI137*AI$168</f>
        <v>2.0814643601947758</v>
      </c>
      <c r="AJ137" s="16">
        <f>+'MATRIZ (A)'!AJ137*AJ$168</f>
        <v>4.2779520287362249</v>
      </c>
      <c r="AK137" s="16">
        <f>+'MATRIZ (A)'!AK137*AK$168</f>
        <v>0.25106381654778076</v>
      </c>
      <c r="AL137" s="16">
        <f>+'MATRIZ (A)'!AL137*AL$168</f>
        <v>5.5870731034635845</v>
      </c>
      <c r="AM137" s="16">
        <f>+'MATRIZ (A)'!AM137*AM$168</f>
        <v>1.0080727248917845</v>
      </c>
      <c r="AN137" s="16">
        <f>+'MATRIZ (A)'!AN137*AN$168</f>
        <v>1.0096937709084104</v>
      </c>
      <c r="AO137" s="16">
        <f>+'MATRIZ (A)'!AO137*AO$168</f>
        <v>1.3061002937257338</v>
      </c>
      <c r="AP137" s="16">
        <f>+'MATRIZ (A)'!AP137*AP$168</f>
        <v>8.5970273807332411</v>
      </c>
      <c r="AQ137" s="16">
        <f>+'MATRIZ (A)'!AQ137*AQ$168</f>
        <v>17.425878279329343</v>
      </c>
      <c r="AR137" s="16">
        <f>+'MATRIZ (A)'!AR137*AR$168</f>
        <v>10.287037987814895</v>
      </c>
      <c r="AS137" s="16">
        <f>+'MATRIZ (A)'!AS137*AS$168</f>
        <v>0.20444995540516023</v>
      </c>
      <c r="AT137" s="16">
        <f>+'MATRIZ (A)'!AT137*AT$168</f>
        <v>1.5184073614032765</v>
      </c>
      <c r="AU137" s="16">
        <f>+'MATRIZ (A)'!AU137*AU$168</f>
        <v>7.0823384279874659</v>
      </c>
      <c r="AV137" s="16">
        <f>+'MATRIZ (A)'!AV137*AV$168</f>
        <v>3.7725243289169348</v>
      </c>
      <c r="AW137" s="16">
        <f>+'MATRIZ (A)'!AW137*AW$168</f>
        <v>9.2096125491999743</v>
      </c>
      <c r="AX137" s="16">
        <f>+'MATRIZ (A)'!AX137*AX$168</f>
        <v>5.5675222201523589</v>
      </c>
      <c r="AY137" s="16">
        <f>+'MATRIZ (A)'!AY137*AY$168</f>
        <v>1.3509123780533141</v>
      </c>
      <c r="AZ137" s="16">
        <f>+'MATRIZ (A)'!AZ137*AZ$168</f>
        <v>50.313830539924041</v>
      </c>
      <c r="BA137" s="16">
        <f>+'MATRIZ (A)'!BA137*BA$168</f>
        <v>4.6044737475632536</v>
      </c>
      <c r="BB137" s="16">
        <f>+'MATRIZ (A)'!BB137*BB$168</f>
        <v>0.337572116725805</v>
      </c>
      <c r="BC137" s="16">
        <f>+'MATRIZ (A)'!BC137*BC$168</f>
        <v>2.6438069176031238</v>
      </c>
      <c r="BD137" s="16">
        <f>+'MATRIZ (A)'!BD137*BD$168</f>
        <v>1.8745810052783949E-2</v>
      </c>
      <c r="BE137" s="16">
        <f>+'MATRIZ (A)'!BE137*BE$168</f>
        <v>0.44057875718577721</v>
      </c>
      <c r="BF137" s="16">
        <f>+'MATRIZ (A)'!BF137*BF$168</f>
        <v>3.5092009641158772</v>
      </c>
      <c r="BG137" s="16">
        <f>+'MATRIZ (A)'!BG137*BG$168</f>
        <v>7.0702737954186867</v>
      </c>
      <c r="BH137" s="16">
        <f>+'MATRIZ (A)'!BH137*BH$168</f>
        <v>9.1842301716032058</v>
      </c>
      <c r="BI137" s="16">
        <f>+'MATRIZ (A)'!BI137*BI$168</f>
        <v>0</v>
      </c>
      <c r="BJ137" s="16">
        <f>+'MATRIZ (A)'!BJ137*BJ$168</f>
        <v>4.4068554825267876</v>
      </c>
      <c r="BK137" s="16">
        <f>+'MATRIZ (A)'!BK137*BK$168</f>
        <v>0.29536728784090344</v>
      </c>
      <c r="BL137" s="16">
        <f>+'MATRIZ (A)'!BL137*BL$168</f>
        <v>1.5757966114851301</v>
      </c>
      <c r="BM137" s="16">
        <f>+'MATRIZ (A)'!BM137*BM$168</f>
        <v>2.0248769203534134</v>
      </c>
      <c r="BN137" s="16">
        <f>+'MATRIZ (A)'!BN137*BN$168</f>
        <v>7.32716405740954</v>
      </c>
      <c r="BO137" s="16">
        <f>+'MATRIZ (A)'!BO137*BO$168</f>
        <v>0.16097255575910688</v>
      </c>
      <c r="BP137" s="16">
        <f>+'MATRIZ (A)'!BP137*BP$168</f>
        <v>9.1596886677908476</v>
      </c>
      <c r="BQ137" s="16">
        <f>+'MATRIZ (A)'!BQ137*BQ$168</f>
        <v>2.4480357221546285</v>
      </c>
      <c r="BR137" s="16">
        <f>+'MATRIZ (A)'!BR137*BR$168</f>
        <v>5.8762332655573566</v>
      </c>
      <c r="BS137" s="16">
        <f>+'MATRIZ (A)'!BS137*BS$168</f>
        <v>10.594992291579558</v>
      </c>
      <c r="BT137" s="16">
        <f>+'MATRIZ (A)'!BT137*BT$168</f>
        <v>0.17734631493802727</v>
      </c>
      <c r="BU137" s="16">
        <f>+'MATRIZ (A)'!BU137*BU$168</f>
        <v>17.283546768465026</v>
      </c>
      <c r="BV137" s="16">
        <f>+'MATRIZ (A)'!BV137*BV$168</f>
        <v>0.56994537270346601</v>
      </c>
      <c r="BW137" s="16">
        <f>+'MATRIZ (A)'!BW137*BW$168</f>
        <v>1.5714341933475282</v>
      </c>
      <c r="BX137" s="16">
        <f>+'MATRIZ (A)'!BX137*BX$168</f>
        <v>3.2306342992342463E-3</v>
      </c>
      <c r="BY137" s="16">
        <f>+'MATRIZ (A)'!BY137*BY$168</f>
        <v>0.1584933118676681</v>
      </c>
      <c r="BZ137" s="16">
        <f>+'MATRIZ (A)'!BZ137*BZ$168</f>
        <v>0.83113148098880008</v>
      </c>
      <c r="CA137" s="16">
        <f>+'MATRIZ (A)'!CA137*CA$168</f>
        <v>0.39130085343836846</v>
      </c>
      <c r="CB137" s="16">
        <f>+'MATRIZ (A)'!CB137*CB$168</f>
        <v>0.22543668174946185</v>
      </c>
      <c r="CC137" s="16">
        <f>+'MATRIZ (A)'!CC137*CC$168</f>
        <v>4.0099742184715446</v>
      </c>
      <c r="CD137" s="16">
        <f>+'MATRIZ (A)'!CD137*CD$168</f>
        <v>1.216719843810296</v>
      </c>
      <c r="CE137" s="16">
        <f>+'MATRIZ (A)'!CE137*CE$168</f>
        <v>21.250956634926801</v>
      </c>
      <c r="CF137" s="16">
        <f>+'MATRIZ (A)'!CF137*CF$168</f>
        <v>6.5734399111075366</v>
      </c>
      <c r="CG137" s="16">
        <f>+'MATRIZ (A)'!CG137*CG$168</f>
        <v>142.32007681460223</v>
      </c>
      <c r="CH137" s="16">
        <f>+'MATRIZ (A)'!CH137*CH$168</f>
        <v>12.847137012934288</v>
      </c>
      <c r="CI137" s="16">
        <f>+'MATRIZ (A)'!CI137*CI$168</f>
        <v>9.3371476726882907</v>
      </c>
      <c r="CJ137" s="16">
        <f>+'MATRIZ (A)'!CJ137*CJ$168</f>
        <v>4.3097929154697603</v>
      </c>
      <c r="CK137" s="16">
        <f>+'MATRIZ (A)'!CK137*CK$168</f>
        <v>0.56610075355124445</v>
      </c>
      <c r="CL137" s="16">
        <f>+'MATRIZ (A)'!CL137*CL$168</f>
        <v>29.315576960181687</v>
      </c>
      <c r="CM137" s="16">
        <f>+'MATRIZ (A)'!CM137*CM$168</f>
        <v>0.54616421039841645</v>
      </c>
      <c r="CN137" s="16">
        <f>+'MATRIZ (A)'!CN137*CN$168</f>
        <v>555.8623178819862</v>
      </c>
      <c r="CO137" s="16">
        <f>+'MATRIZ (A)'!CO137*CO$168</f>
        <v>31.684109828241748</v>
      </c>
      <c r="CP137" s="16">
        <f>+'MATRIZ (A)'!CP137*CP$168</f>
        <v>1.1835546286376508</v>
      </c>
      <c r="CQ137" s="16">
        <f>+'MATRIZ (A)'!CQ137*CQ$168</f>
        <v>8.5444578632777777</v>
      </c>
      <c r="CR137" s="16">
        <f>+'MATRIZ (A)'!CR137*CR$168</f>
        <v>0.12008889007108126</v>
      </c>
      <c r="CS137" s="16">
        <f>+'MATRIZ (A)'!CS137*CS$168</f>
        <v>16.976954330990562</v>
      </c>
      <c r="CT137" s="16">
        <f>+'MATRIZ (A)'!CT137*CT$168</f>
        <v>35.524832637491585</v>
      </c>
      <c r="CU137" s="16">
        <f>+'MATRIZ (A)'!CU137*CU$168</f>
        <v>21.231261766185288</v>
      </c>
      <c r="CV137" s="16">
        <f>+'MATRIZ (A)'!CV137*CV$168</f>
        <v>10.810794520955904</v>
      </c>
      <c r="CW137" s="16">
        <f>+'MATRIZ (A)'!CW137*CW$168</f>
        <v>2.6445237358255116</v>
      </c>
      <c r="CX137" s="16">
        <f>+'MATRIZ (A)'!CX137*CX$168</f>
        <v>47.412770506151595</v>
      </c>
      <c r="CY137" s="16">
        <f>+'MATRIZ (A)'!CY137*CY$168</f>
        <v>93.983771393688613</v>
      </c>
      <c r="CZ137" s="16">
        <f>+'MATRIZ (A)'!CZ137*CZ$168</f>
        <v>6.9477313966145973</v>
      </c>
      <c r="DA137" s="16">
        <f>+'MATRIZ (A)'!DA137*DA$168</f>
        <v>249.54381881808811</v>
      </c>
      <c r="DB137" s="16">
        <f>+'MATRIZ (A)'!DB137*DB$168</f>
        <v>18.190195111555614</v>
      </c>
      <c r="DC137" s="16">
        <f>+'MATRIZ (A)'!DC137*DC$168</f>
        <v>360.8757974002848</v>
      </c>
      <c r="DD137" s="16">
        <f>+'MATRIZ (A)'!DD137*DD$168</f>
        <v>103.34518907750733</v>
      </c>
      <c r="DE137" s="16">
        <f>+'MATRIZ (A)'!DE137*DE$168</f>
        <v>68.612245934715858</v>
      </c>
      <c r="DF137" s="16">
        <f>+'MATRIZ (A)'!DF137*DF$168</f>
        <v>64.710358990576296</v>
      </c>
      <c r="DG137" s="16">
        <f>+'MATRIZ (A)'!DG137*DG$168</f>
        <v>63.571976949331507</v>
      </c>
      <c r="DH137" s="16">
        <f>+'MATRIZ (A)'!DH137*DH$168</f>
        <v>14.115534515380707</v>
      </c>
      <c r="DI137" s="16">
        <f>+'MATRIZ (A)'!DI137*DI$168</f>
        <v>11.110422923922316</v>
      </c>
      <c r="DJ137" s="16">
        <f>+'MATRIZ (A)'!DJ137*DJ$168</f>
        <v>7.7816777116365214</v>
      </c>
      <c r="DK137" s="16">
        <f>+'MATRIZ (A)'!DK137*DK$168</f>
        <v>16.549143148490977</v>
      </c>
      <c r="DL137" s="16">
        <f>+'MATRIZ (A)'!DL137*DL$168</f>
        <v>10.946634367630958</v>
      </c>
      <c r="DM137" s="16">
        <f>+'MATRIZ (A)'!DM137*DM$168</f>
        <v>63.056424027300928</v>
      </c>
      <c r="DN137" s="16">
        <f>+'MATRIZ (A)'!DN137*DN$168</f>
        <v>8.6913253082890378</v>
      </c>
      <c r="DO137" s="16">
        <f>+'MATRIZ (A)'!DO137*DO$168</f>
        <v>2.0198661925232253</v>
      </c>
      <c r="DP137" s="16">
        <f>+'MATRIZ (A)'!DP137*DP$168</f>
        <v>41.419883890944675</v>
      </c>
      <c r="DQ137" s="16">
        <f>+'MATRIZ (A)'!DQ137*DQ$168</f>
        <v>1.1473099022994073</v>
      </c>
      <c r="DR137" s="16">
        <f>+'MATRIZ (A)'!DR137*DR$168</f>
        <v>17.433929646094342</v>
      </c>
      <c r="DS137" s="16">
        <f>+'MATRIZ (A)'!DS137*DS$168</f>
        <v>6.2616217363907882</v>
      </c>
      <c r="DT137" s="16">
        <f>+'MATRIZ (A)'!DT137*DT$168</f>
        <v>1.4460160793332302</v>
      </c>
      <c r="DU137" s="16">
        <f>+'MATRIZ (A)'!DU137*DU$168</f>
        <v>32.597121634733078</v>
      </c>
      <c r="DV137" s="16">
        <f>+'MATRIZ (A)'!DV137*DV$168</f>
        <v>133.93198568462316</v>
      </c>
      <c r="DW137" s="16">
        <f>+'MATRIZ (A)'!DW137*DW$168</f>
        <v>10.124126954379593</v>
      </c>
      <c r="DX137" s="16">
        <f>+'MATRIZ (A)'!DX137*DX$168</f>
        <v>1.1677975559649232</v>
      </c>
      <c r="DY137" s="16">
        <f>+'MATRIZ (A)'!DY137*DY$168</f>
        <v>106.21302798379702</v>
      </c>
      <c r="DZ137" s="16">
        <f>+'MATRIZ (A)'!DZ137*DZ$168</f>
        <v>83.071926909355327</v>
      </c>
      <c r="EA137" s="16">
        <f>+'MATRIZ (A)'!EA137*EA$168</f>
        <v>14.228225577893364</v>
      </c>
      <c r="EB137" s="16">
        <f>+'MATRIZ (A)'!EB137*EB$168</f>
        <v>14.162826855628532</v>
      </c>
      <c r="EC137" s="16">
        <f>+'MATRIZ (A)'!EC137*EC$168</f>
        <v>10.959809338881293</v>
      </c>
      <c r="ED137" s="16">
        <f>+'MATRIZ (A)'!ED137*ED$168</f>
        <v>0.62997734485668722</v>
      </c>
      <c r="EE137" s="16">
        <f>+'MATRIZ (A)'!EE137*EE$168</f>
        <v>17.644076178626307</v>
      </c>
      <c r="EF137" s="16">
        <f>+'MATRIZ (A)'!EF137*EF$168</f>
        <v>0.84834011676784138</v>
      </c>
      <c r="EG137" s="16">
        <f>+'MATRIZ (A)'!EG137*EG$168</f>
        <v>3.5441138465895072</v>
      </c>
      <c r="EH137" s="16">
        <f>+'MATRIZ (A)'!EH137*EH$168</f>
        <v>0</v>
      </c>
      <c r="EI137" s="18">
        <f t="shared" si="10"/>
        <v>2871.2693272394449</v>
      </c>
      <c r="EJ137" s="20">
        <f>+'MATRIZ (I-A) INVERSA'!FM137</f>
        <v>9.1461667724877085</v>
      </c>
      <c r="EK137" s="20">
        <f>+'MATRIZ (I-A) INVERSA'!FN137</f>
        <v>0</v>
      </c>
      <c r="EL137" s="20">
        <f>+'MATRIZ (I-A) INVERSA'!FO137</f>
        <v>0</v>
      </c>
      <c r="EM137" s="20">
        <f>+'MATRIZ (I-A) INVERSA'!FP137</f>
        <v>0</v>
      </c>
      <c r="EN137" s="20">
        <f>+'MATRIZ (I-A) INVERSA'!FQ137</f>
        <v>0</v>
      </c>
      <c r="EO137" s="20">
        <f>+'MATRIZ (I-A) INVERSA'!FR137</f>
        <v>0</v>
      </c>
      <c r="EP137" s="20">
        <f>+'MATRIZ (I-A) INVERSA'!FS137</f>
        <v>0</v>
      </c>
      <c r="EQ137" s="20">
        <f>+'MATRIZ (I-A) INVERSA'!FT137</f>
        <v>0</v>
      </c>
      <c r="ER137" s="20">
        <f>+'MATRIZ (I-A) INVERSA'!FU137</f>
        <v>0</v>
      </c>
      <c r="ES137" s="20">
        <f>+'MATRIZ (I-A) INVERSA'!FV137</f>
        <v>0</v>
      </c>
      <c r="ET137" s="20">
        <f>+'MATRIZ (I-A) INVERSA'!FW137</f>
        <v>0</v>
      </c>
      <c r="EU137" s="20">
        <f>+'MATRIZ (I-A) INVERSA'!FX137</f>
        <v>24761.565474830226</v>
      </c>
      <c r="EV137" s="20">
        <f>+'MATRIZ (I-A) INVERSA'!FY137</f>
        <v>0</v>
      </c>
      <c r="EW137" s="20">
        <f>+'MATRIZ (I-A) INVERSA'!FZ137</f>
        <v>0</v>
      </c>
      <c r="EX137" s="20">
        <f>+'MATRIZ (I-A) INVERSA'!GA137</f>
        <v>293.59143125792986</v>
      </c>
      <c r="EY137" s="20">
        <f>+'MATRIZ (I-A) INVERSA'!GB137</f>
        <v>0</v>
      </c>
      <c r="EZ137" s="20">
        <f>+'MATRIZ (I-A) INVERSA'!GC137</f>
        <v>0</v>
      </c>
      <c r="FA137" s="20">
        <f>+'MATRIZ (I-A) INVERSA'!GD137</f>
        <v>0</v>
      </c>
      <c r="FB137" s="20">
        <f>+'MATRIZ (I-A) INVERSA'!GE137</f>
        <v>0</v>
      </c>
      <c r="FC137" s="20">
        <f>+'MATRIZ (I-A) INVERSA'!GF137</f>
        <v>0</v>
      </c>
      <c r="FD137" s="20">
        <f>+'MATRIZ (I-A) INVERSA'!GG137</f>
        <v>0</v>
      </c>
      <c r="FE137" s="20">
        <f>+'MATRIZ (I-A) INVERSA'!GH137</f>
        <v>0</v>
      </c>
      <c r="FF137" s="20">
        <f>+'MATRIZ (I-A) INVERSA'!GI137</f>
        <v>0</v>
      </c>
      <c r="FG137" s="18">
        <f t="shared" si="8"/>
        <v>25064.303072860643</v>
      </c>
      <c r="FH137" s="17">
        <f t="shared" si="11"/>
        <v>27935.572400100089</v>
      </c>
      <c r="FI137" s="28"/>
      <c r="FJ137" s="17">
        <v>27935.572400100082</v>
      </c>
      <c r="FK137" s="50">
        <f t="shared" si="9"/>
        <v>0</v>
      </c>
      <c r="FM137" s="48">
        <f>+IFERROR((FH137/'MIP 2012'!FH137*100-100),0)</f>
        <v>0.16753264021522796</v>
      </c>
    </row>
    <row r="138" spans="1:169" s="7" customFormat="1" ht="21.95" customHeight="1" thickBot="1" x14ac:dyDescent="0.25">
      <c r="A138" s="12" t="s">
        <v>338</v>
      </c>
      <c r="B138" s="12" t="s">
        <v>339</v>
      </c>
      <c r="C138" s="16">
        <f>+'MATRIZ (A)'!C138*C$168</f>
        <v>6.7194399308270675E-2</v>
      </c>
      <c r="D138" s="16">
        <f>+'MATRIZ (A)'!D138*D$168</f>
        <v>2.123031149586534E-2</v>
      </c>
      <c r="E138" s="16">
        <f>+'MATRIZ (A)'!E138*E$168</f>
        <v>4.4421137857779174E-2</v>
      </c>
      <c r="F138" s="16">
        <f>+'MATRIZ (A)'!F138*F$168</f>
        <v>0.4928061221906857</v>
      </c>
      <c r="G138" s="16">
        <f>+'MATRIZ (A)'!G138*G$168</f>
        <v>0.48926380563232608</v>
      </c>
      <c r="H138" s="16">
        <f>+'MATRIZ (A)'!H138*H$168</f>
        <v>1.6877632807582346</v>
      </c>
      <c r="I138" s="16">
        <f>+'MATRIZ (A)'!I138*I$168</f>
        <v>0.16230203577337801</v>
      </c>
      <c r="J138" s="16">
        <f>+'MATRIZ (A)'!J138*J$168</f>
        <v>7.3456651022143965E-2</v>
      </c>
      <c r="K138" s="16">
        <f>+'MATRIZ (A)'!K138*K$168</f>
        <v>0.2109848629153209</v>
      </c>
      <c r="L138" s="16">
        <f>+'MATRIZ (A)'!L138*L$168</f>
        <v>1.5369996840504085</v>
      </c>
      <c r="M138" s="16">
        <f>+'MATRIZ (A)'!M138*M$168</f>
        <v>1.3568195768476632</v>
      </c>
      <c r="N138" s="16">
        <f>+'MATRIZ (A)'!N138*N$168</f>
        <v>17.591912148035497</v>
      </c>
      <c r="O138" s="16">
        <f>+'MATRIZ (A)'!O138*O$168</f>
        <v>4.8846728968183948</v>
      </c>
      <c r="P138" s="16">
        <f>+'MATRIZ (A)'!P138*P$168</f>
        <v>12.138206463093439</v>
      </c>
      <c r="Q138" s="16">
        <f>+'MATRIZ (A)'!Q138*Q$168</f>
        <v>1.1224468361504416</v>
      </c>
      <c r="R138" s="16">
        <f>+'MATRIZ (A)'!R138*R$168</f>
        <v>61.701674607529114</v>
      </c>
      <c r="S138" s="16">
        <f>+'MATRIZ (A)'!S138*S$168</f>
        <v>2.4897776220179448</v>
      </c>
      <c r="T138" s="16">
        <f>+'MATRIZ (A)'!T138*T$168</f>
        <v>2.0274357569515042</v>
      </c>
      <c r="U138" s="16">
        <f>+'MATRIZ (A)'!U138*U$168</f>
        <v>5.1498078501133051</v>
      </c>
      <c r="V138" s="16">
        <f>+'MATRIZ (A)'!V138*V$168</f>
        <v>1.8797919942881418</v>
      </c>
      <c r="W138" s="16">
        <f>+'MATRIZ (A)'!W138*W$168</f>
        <v>29.818324315794406</v>
      </c>
      <c r="X138" s="16">
        <f>+'MATRIZ (A)'!X138*X$168</f>
        <v>71.230512939519997</v>
      </c>
      <c r="Y138" s="16">
        <f>+'MATRIZ (A)'!Y138*Y$168</f>
        <v>6.9835987030283144</v>
      </c>
      <c r="Z138" s="16">
        <f>+'MATRIZ (A)'!Z138*Z$168</f>
        <v>9.8048284448576748</v>
      </c>
      <c r="AA138" s="16">
        <f>+'MATRIZ (A)'!AA138*AA$168</f>
        <v>0.40225382658559178</v>
      </c>
      <c r="AB138" s="16">
        <f>+'MATRIZ (A)'!AB138*AB$168</f>
        <v>490.25380018475886</v>
      </c>
      <c r="AC138" s="16">
        <f>+'MATRIZ (A)'!AC138*AC$168</f>
        <v>7.3553153056696479</v>
      </c>
      <c r="AD138" s="16">
        <f>+'MATRIZ (A)'!AD138*AD$168</f>
        <v>1.7488517014231606</v>
      </c>
      <c r="AE138" s="16">
        <f>+'MATRIZ (A)'!AE138*AE$168</f>
        <v>16.501971539789722</v>
      </c>
      <c r="AF138" s="16">
        <f>+'MATRIZ (A)'!AF138*AF$168</f>
        <v>29.029270138177168</v>
      </c>
      <c r="AG138" s="16">
        <f>+'MATRIZ (A)'!AG138*AG$168</f>
        <v>4.9257312261967903E-2</v>
      </c>
      <c r="AH138" s="16">
        <f>+'MATRIZ (A)'!AH138*AH$168</f>
        <v>1.1477456535852799</v>
      </c>
      <c r="AI138" s="16">
        <f>+'MATRIZ (A)'!AI138*AI$168</f>
        <v>40.826233578890196</v>
      </c>
      <c r="AJ138" s="16">
        <f>+'MATRIZ (A)'!AJ138*AJ$168</f>
        <v>214.52729801219388</v>
      </c>
      <c r="AK138" s="16">
        <f>+'MATRIZ (A)'!AK138*AK$168</f>
        <v>231.53212025257238</v>
      </c>
      <c r="AL138" s="16">
        <f>+'MATRIZ (A)'!AL138*AL$168</f>
        <v>283.01548331301791</v>
      </c>
      <c r="AM138" s="16">
        <f>+'MATRIZ (A)'!AM138*AM$168</f>
        <v>43.945492017871118</v>
      </c>
      <c r="AN138" s="16">
        <f>+'MATRIZ (A)'!AN138*AN$168</f>
        <v>147.1520602239722</v>
      </c>
      <c r="AO138" s="16">
        <f>+'MATRIZ (A)'!AO138*AO$168</f>
        <v>22.996789324442506</v>
      </c>
      <c r="AP138" s="16">
        <f>+'MATRIZ (A)'!AP138*AP$168</f>
        <v>907.29871659033336</v>
      </c>
      <c r="AQ138" s="16">
        <f>+'MATRIZ (A)'!AQ138*AQ$168</f>
        <v>526.2785026157959</v>
      </c>
      <c r="AR138" s="16">
        <f>+'MATRIZ (A)'!AR138*AR$168</f>
        <v>76.955768705612329</v>
      </c>
      <c r="AS138" s="16">
        <f>+'MATRIZ (A)'!AS138*AS$168</f>
        <v>65.740333436994462</v>
      </c>
      <c r="AT138" s="16">
        <f>+'MATRIZ (A)'!AT138*AT$168</f>
        <v>80.917922192527953</v>
      </c>
      <c r="AU138" s="16">
        <f>+'MATRIZ (A)'!AU138*AU$168</f>
        <v>68.425575018661149</v>
      </c>
      <c r="AV138" s="16">
        <f>+'MATRIZ (A)'!AV138*AV$168</f>
        <v>145.34487850478916</v>
      </c>
      <c r="AW138" s="16">
        <f>+'MATRIZ (A)'!AW138*AW$168</f>
        <v>372.23924864219538</v>
      </c>
      <c r="AX138" s="16">
        <f>+'MATRIZ (A)'!AX138*AX$168</f>
        <v>43.847520129472009</v>
      </c>
      <c r="AY138" s="16">
        <f>+'MATRIZ (A)'!AY138*AY$168</f>
        <v>11.596719159911547</v>
      </c>
      <c r="AZ138" s="16">
        <f>+'MATRIZ (A)'!AZ138*AZ$168</f>
        <v>207.94619026096021</v>
      </c>
      <c r="BA138" s="16">
        <f>+'MATRIZ (A)'!BA138*BA$168</f>
        <v>119.36623202756</v>
      </c>
      <c r="BB138" s="16">
        <f>+'MATRIZ (A)'!BB138*BB$168</f>
        <v>35.651495819183047</v>
      </c>
      <c r="BC138" s="16">
        <f>+'MATRIZ (A)'!BC138*BC$168</f>
        <v>27.780604212848253</v>
      </c>
      <c r="BD138" s="16">
        <f>+'MATRIZ (A)'!BD138*BD$168</f>
        <v>23.80402401174516</v>
      </c>
      <c r="BE138" s="16">
        <f>+'MATRIZ (A)'!BE138*BE$168</f>
        <v>3.7207991787409038</v>
      </c>
      <c r="BF138" s="16">
        <f>+'MATRIZ (A)'!BF138*BF$168</f>
        <v>102.0424085735186</v>
      </c>
      <c r="BG138" s="16">
        <f>+'MATRIZ (A)'!BG138*BG$168</f>
        <v>418.27783478233982</v>
      </c>
      <c r="BH138" s="16">
        <f>+'MATRIZ (A)'!BH138*BH$168</f>
        <v>305.72362156151695</v>
      </c>
      <c r="BI138" s="16">
        <f>+'MATRIZ (A)'!BI138*BI$168</f>
        <v>0</v>
      </c>
      <c r="BJ138" s="16">
        <f>+'MATRIZ (A)'!BJ138*BJ$168</f>
        <v>103.56091510736985</v>
      </c>
      <c r="BK138" s="16">
        <f>+'MATRIZ (A)'!BK138*BK$168</f>
        <v>83.703457094705072</v>
      </c>
      <c r="BL138" s="16">
        <f>+'MATRIZ (A)'!BL138*BL$168</f>
        <v>57.307198341256544</v>
      </c>
      <c r="BM138" s="16">
        <f>+'MATRIZ (A)'!BM138*BM$168</f>
        <v>33.919949301124902</v>
      </c>
      <c r="BN138" s="16">
        <f>+'MATRIZ (A)'!BN138*BN$168</f>
        <v>213.16015529610422</v>
      </c>
      <c r="BO138" s="16">
        <f>+'MATRIZ (A)'!BO138*BO$168</f>
        <v>12.019172751442953</v>
      </c>
      <c r="BP138" s="16">
        <f>+'MATRIZ (A)'!BP138*BP$168</f>
        <v>164.38010745881485</v>
      </c>
      <c r="BQ138" s="16">
        <f>+'MATRIZ (A)'!BQ138*BQ$168</f>
        <v>244.04761416143202</v>
      </c>
      <c r="BR138" s="16">
        <f>+'MATRIZ (A)'!BR138*BR$168</f>
        <v>285.4087112668434</v>
      </c>
      <c r="BS138" s="16">
        <f>+'MATRIZ (A)'!BS138*BS$168</f>
        <v>56.018966206158609</v>
      </c>
      <c r="BT138" s="16">
        <f>+'MATRIZ (A)'!BT138*BT$168</f>
        <v>19.812778967491774</v>
      </c>
      <c r="BU138" s="16">
        <f>+'MATRIZ (A)'!BU138*BU$168</f>
        <v>199.52899246671785</v>
      </c>
      <c r="BV138" s="16">
        <f>+'MATRIZ (A)'!BV138*BV$168</f>
        <v>138.49147978549613</v>
      </c>
      <c r="BW138" s="16">
        <f>+'MATRIZ (A)'!BW138*BW$168</f>
        <v>1065.368480466648</v>
      </c>
      <c r="BX138" s="16">
        <f>+'MATRIZ (A)'!BX138*BX$168</f>
        <v>734.27983277552664</v>
      </c>
      <c r="BY138" s="16">
        <f>+'MATRIZ (A)'!BY138*BY$168</f>
        <v>14.606534162388948</v>
      </c>
      <c r="BZ138" s="16">
        <f>+'MATRIZ (A)'!BZ138*BZ$168</f>
        <v>1272.6642208292499</v>
      </c>
      <c r="CA138" s="16">
        <f>+'MATRIZ (A)'!CA138*CA$168</f>
        <v>4.8096749541526558</v>
      </c>
      <c r="CB138" s="16">
        <f>+'MATRIZ (A)'!CB138*CB$168</f>
        <v>0.70001304369776585</v>
      </c>
      <c r="CC138" s="16">
        <f>+'MATRIZ (A)'!CC138*CC$168</f>
        <v>81.465835519602919</v>
      </c>
      <c r="CD138" s="16">
        <f>+'MATRIZ (A)'!CD138*CD$168</f>
        <v>705.73802512847544</v>
      </c>
      <c r="CE138" s="16">
        <f>+'MATRIZ (A)'!CE138*CE$168</f>
        <v>1679.743750559541</v>
      </c>
      <c r="CF138" s="16">
        <f>+'MATRIZ (A)'!CF138*CF$168</f>
        <v>627.77284787894803</v>
      </c>
      <c r="CG138" s="16">
        <f>+'MATRIZ (A)'!CG138*CG$168</f>
        <v>1339.0161164299898</v>
      </c>
      <c r="CH138" s="16">
        <f>+'MATRIZ (A)'!CH138*CH$168</f>
        <v>348.87455730987688</v>
      </c>
      <c r="CI138" s="16">
        <f>+'MATRIZ (A)'!CI138*CI$168</f>
        <v>93.45406666913189</v>
      </c>
      <c r="CJ138" s="16">
        <f>+'MATRIZ (A)'!CJ138*CJ$168</f>
        <v>1082.0928709582499</v>
      </c>
      <c r="CK138" s="16">
        <f>+'MATRIZ (A)'!CK138*CK$168</f>
        <v>169.47368662308017</v>
      </c>
      <c r="CL138" s="16">
        <f>+'MATRIZ (A)'!CL138*CL$168</f>
        <v>2290.6998572619655</v>
      </c>
      <c r="CM138" s="16">
        <f>+'MATRIZ (A)'!CM138*CM$168</f>
        <v>337.9194923930404</v>
      </c>
      <c r="CN138" s="16">
        <f>+'MATRIZ (A)'!CN138*CN$168</f>
        <v>10089.813980607356</v>
      </c>
      <c r="CO138" s="16">
        <f>+'MATRIZ (A)'!CO138*CO$168</f>
        <v>259.35007645455971</v>
      </c>
      <c r="CP138" s="16">
        <f>+'MATRIZ (A)'!CP138*CP$168</f>
        <v>1.5376627253609387</v>
      </c>
      <c r="CQ138" s="16">
        <f>+'MATRIZ (A)'!CQ138*CQ$168</f>
        <v>120.39659517644529</v>
      </c>
      <c r="CR138" s="16">
        <f>+'MATRIZ (A)'!CR138*CR$168</f>
        <v>17.250801514359097</v>
      </c>
      <c r="CS138" s="16">
        <f>+'MATRIZ (A)'!CS138*CS$168</f>
        <v>580.48420464885737</v>
      </c>
      <c r="CT138" s="16">
        <f>+'MATRIZ (A)'!CT138*CT$168</f>
        <v>112.85973750089303</v>
      </c>
      <c r="CU138" s="16">
        <f>+'MATRIZ (A)'!CU138*CU$168</f>
        <v>212.51888659794866</v>
      </c>
      <c r="CV138" s="16">
        <f>+'MATRIZ (A)'!CV138*CV$168</f>
        <v>280.84801923831418</v>
      </c>
      <c r="CW138" s="16">
        <f>+'MATRIZ (A)'!CW138*CW$168</f>
        <v>165.64550791639365</v>
      </c>
      <c r="CX138" s="16">
        <f>+'MATRIZ (A)'!CX138*CX$168</f>
        <v>1285.7711803537977</v>
      </c>
      <c r="CY138" s="16">
        <f>+'MATRIZ (A)'!CY138*CY$168</f>
        <v>1297.2501308014555</v>
      </c>
      <c r="CZ138" s="16">
        <f>+'MATRIZ (A)'!CZ138*CZ$168</f>
        <v>149.67665166134537</v>
      </c>
      <c r="DA138" s="16">
        <f>+'MATRIZ (A)'!DA138*DA$168</f>
        <v>1236.019688624385</v>
      </c>
      <c r="DB138" s="16">
        <f>+'MATRIZ (A)'!DB138*DB$168</f>
        <v>978.45100962412823</v>
      </c>
      <c r="DC138" s="16">
        <f>+'MATRIZ (A)'!DC138*DC$168</f>
        <v>4867.6248263355146</v>
      </c>
      <c r="DD138" s="16">
        <f>+'MATRIZ (A)'!DD138*DD$168</f>
        <v>920.2873342215787</v>
      </c>
      <c r="DE138" s="16">
        <f>+'MATRIZ (A)'!DE138*DE$168</f>
        <v>587.39098440034013</v>
      </c>
      <c r="DF138" s="16">
        <f>+'MATRIZ (A)'!DF138*DF$168</f>
        <v>669.2622544700821</v>
      </c>
      <c r="DG138" s="16">
        <f>+'MATRIZ (A)'!DG138*DG$168</f>
        <v>749.67212498491608</v>
      </c>
      <c r="DH138" s="16">
        <f>+'MATRIZ (A)'!DH138*DH$168</f>
        <v>1217.6321137883381</v>
      </c>
      <c r="DI138" s="16">
        <f>+'MATRIZ (A)'!DI138*DI$168</f>
        <v>1474.2068111732942</v>
      </c>
      <c r="DJ138" s="16">
        <f>+'MATRIZ (A)'!DJ138*DJ$168</f>
        <v>1978.4633667524154</v>
      </c>
      <c r="DK138" s="16">
        <f>+'MATRIZ (A)'!DK138*DK$168</f>
        <v>906.4968558986468</v>
      </c>
      <c r="DL138" s="16">
        <f>+'MATRIZ (A)'!DL138*DL$168</f>
        <v>973.42663404148561</v>
      </c>
      <c r="DM138" s="16">
        <f>+'MATRIZ (A)'!DM138*DM$168</f>
        <v>1158.6664889077913</v>
      </c>
      <c r="DN138" s="16">
        <f>+'MATRIZ (A)'!DN138*DN$168</f>
        <v>184.37764604624829</v>
      </c>
      <c r="DO138" s="16">
        <f>+'MATRIZ (A)'!DO138*DO$168</f>
        <v>14.82100911680126</v>
      </c>
      <c r="DP138" s="16">
        <f>+'MATRIZ (A)'!DP138*DP$168</f>
        <v>377.52230542016326</v>
      </c>
      <c r="DQ138" s="16">
        <f>+'MATRIZ (A)'!DQ138*DQ$168</f>
        <v>192.4631151586477</v>
      </c>
      <c r="DR138" s="16">
        <f>+'MATRIZ (A)'!DR138*DR$168</f>
        <v>1031.1117266100846</v>
      </c>
      <c r="DS138" s="16">
        <f>+'MATRIZ (A)'!DS138*DS$168</f>
        <v>1518.2230835671667</v>
      </c>
      <c r="DT138" s="16">
        <f>+'MATRIZ (A)'!DT138*DT$168</f>
        <v>160.64032907783897</v>
      </c>
      <c r="DU138" s="16">
        <f>+'MATRIZ (A)'!DU138*DU$168</f>
        <v>4286.3673901108968</v>
      </c>
      <c r="DV138" s="16">
        <f>+'MATRIZ (A)'!DV138*DV$168</f>
        <v>5134.2435246487721</v>
      </c>
      <c r="DW138" s="16">
        <f>+'MATRIZ (A)'!DW138*DW$168</f>
        <v>743.72961607693298</v>
      </c>
      <c r="DX138" s="16">
        <f>+'MATRIZ (A)'!DX138*DX$168</f>
        <v>182.33836000134144</v>
      </c>
      <c r="DY138" s="16">
        <f>+'MATRIZ (A)'!DY138*DY$168</f>
        <v>22232.396564147351</v>
      </c>
      <c r="DZ138" s="16">
        <f>+'MATRIZ (A)'!DZ138*DZ$168</f>
        <v>5704.2838792824932</v>
      </c>
      <c r="EA138" s="16">
        <f>+'MATRIZ (A)'!EA138*EA$168</f>
        <v>508.3916977949205</v>
      </c>
      <c r="EB138" s="16">
        <f>+'MATRIZ (A)'!EB138*EB$168</f>
        <v>2537.5119868814295</v>
      </c>
      <c r="EC138" s="16">
        <f>+'MATRIZ (A)'!EC138*EC$168</f>
        <v>376.42188203145025</v>
      </c>
      <c r="ED138" s="16">
        <f>+'MATRIZ (A)'!ED138*ED$168</f>
        <v>9.7107106687130216</v>
      </c>
      <c r="EE138" s="16">
        <f>+'MATRIZ (A)'!EE138*EE$168</f>
        <v>1460.6560792884015</v>
      </c>
      <c r="EF138" s="16">
        <f>+'MATRIZ (A)'!EF138*EF$168</f>
        <v>20.803706493550091</v>
      </c>
      <c r="EG138" s="16">
        <f>+'MATRIZ (A)'!EG138*EG$168</f>
        <v>27.765394240053865</v>
      </c>
      <c r="EH138" s="16">
        <f>+'MATRIZ (A)'!EH138*EH$168</f>
        <v>0</v>
      </c>
      <c r="EI138" s="18">
        <f t="shared" si="10"/>
        <v>97761.231866507747</v>
      </c>
      <c r="EJ138" s="20">
        <f>+'MATRIZ (I-A) INVERSA'!FM138</f>
        <v>656676.70282706933</v>
      </c>
      <c r="EK138" s="20">
        <f>+'MATRIZ (I-A) INVERSA'!FN138</f>
        <v>231.06186882882255</v>
      </c>
      <c r="EL138" s="20">
        <f>+'MATRIZ (I-A) INVERSA'!FO138</f>
        <v>0</v>
      </c>
      <c r="EM138" s="20">
        <f>+'MATRIZ (I-A) INVERSA'!FP138</f>
        <v>0</v>
      </c>
      <c r="EN138" s="20">
        <f>+'MATRIZ (I-A) INVERSA'!FQ138</f>
        <v>0</v>
      </c>
      <c r="EO138" s="20">
        <f>+'MATRIZ (I-A) INVERSA'!FR138</f>
        <v>0</v>
      </c>
      <c r="EP138" s="20">
        <f>+'MATRIZ (I-A) INVERSA'!FS138</f>
        <v>0</v>
      </c>
      <c r="EQ138" s="20">
        <f>+'MATRIZ (I-A) INVERSA'!FT138</f>
        <v>0</v>
      </c>
      <c r="ER138" s="20">
        <f>+'MATRIZ (I-A) INVERSA'!FU138</f>
        <v>0</v>
      </c>
      <c r="ES138" s="20">
        <f>+'MATRIZ (I-A) INVERSA'!FV138</f>
        <v>0</v>
      </c>
      <c r="ET138" s="20">
        <f>+'MATRIZ (I-A) INVERSA'!FW138</f>
        <v>0</v>
      </c>
      <c r="EU138" s="20">
        <f>+'MATRIZ (I-A) INVERSA'!FX138</f>
        <v>1328002.5480157551</v>
      </c>
      <c r="EV138" s="20">
        <f>+'MATRIZ (I-A) INVERSA'!FY138</f>
        <v>174.1690851827309</v>
      </c>
      <c r="EW138" s="20">
        <f>+'MATRIZ (I-A) INVERSA'!FZ138</f>
        <v>91.797866938872829</v>
      </c>
      <c r="EX138" s="20">
        <f>+'MATRIZ (I-A) INVERSA'!GA138</f>
        <v>13817.162166135655</v>
      </c>
      <c r="EY138" s="20">
        <f>+'MATRIZ (I-A) INVERSA'!GB138</f>
        <v>0</v>
      </c>
      <c r="EZ138" s="20">
        <f>+'MATRIZ (I-A) INVERSA'!GC138</f>
        <v>3054.4957040013264</v>
      </c>
      <c r="FA138" s="20">
        <f>+'MATRIZ (I-A) INVERSA'!GD138</f>
        <v>11306.938338250575</v>
      </c>
      <c r="FB138" s="20">
        <f>+'MATRIZ (I-A) INVERSA'!GE138</f>
        <v>0</v>
      </c>
      <c r="FC138" s="20">
        <f>+'MATRIZ (I-A) INVERSA'!GF138</f>
        <v>1092.7338061071616</v>
      </c>
      <c r="FD138" s="20">
        <f>+'MATRIZ (I-A) INVERSA'!GG138</f>
        <v>7749.1690346522955</v>
      </c>
      <c r="FE138" s="20">
        <f>+'MATRIZ (I-A) INVERSA'!GH138</f>
        <v>13905.776178577449</v>
      </c>
      <c r="FF138" s="20">
        <f>+'MATRIZ (I-A) INVERSA'!GI138</f>
        <v>50.217753794596234</v>
      </c>
      <c r="FG138" s="18">
        <f t="shared" si="8"/>
        <v>2036152.7726452937</v>
      </c>
      <c r="FH138" s="17">
        <f t="shared" si="11"/>
        <v>2133914.0045118015</v>
      </c>
      <c r="FI138" s="28"/>
      <c r="FJ138" s="17">
        <v>2133914.0045118006</v>
      </c>
      <c r="FK138" s="50">
        <f t="shared" si="9"/>
        <v>0</v>
      </c>
      <c r="FM138" s="48">
        <f>+IFERROR((FH138/'MIP 2012'!FH138*100-100),0)</f>
        <v>0.46675136058109956</v>
      </c>
    </row>
    <row r="139" spans="1:169" s="7" customFormat="1" ht="21.95" customHeight="1" thickBot="1" x14ac:dyDescent="0.25">
      <c r="A139" s="12" t="s">
        <v>340</v>
      </c>
      <c r="B139" s="12" t="s">
        <v>341</v>
      </c>
      <c r="C139" s="16">
        <f>+'MATRIZ (A)'!C139*C$168</f>
        <v>2.1108194600112253</v>
      </c>
      <c r="D139" s="16">
        <f>+'MATRIZ (A)'!D139*D$168</f>
        <v>0.66221818706722935</v>
      </c>
      <c r="E139" s="16">
        <f>+'MATRIZ (A)'!E139*E$168</f>
        <v>0.85966771165880429</v>
      </c>
      <c r="F139" s="16">
        <f>+'MATRIZ (A)'!F139*F$168</f>
        <v>14.825598447657582</v>
      </c>
      <c r="G139" s="16">
        <f>+'MATRIZ (A)'!G139*G$168</f>
        <v>5.2049936603644227</v>
      </c>
      <c r="H139" s="16">
        <f>+'MATRIZ (A)'!H139*H$168</f>
        <v>13.749888822393459</v>
      </c>
      <c r="I139" s="16">
        <f>+'MATRIZ (A)'!I139*I$168</f>
        <v>3.941048759950796</v>
      </c>
      <c r="J139" s="16">
        <f>+'MATRIZ (A)'!J139*J$168</f>
        <v>2.1343609960473673</v>
      </c>
      <c r="K139" s="16">
        <f>+'MATRIZ (A)'!K139*K$168</f>
        <v>6.6634593844050061</v>
      </c>
      <c r="L139" s="16">
        <f>+'MATRIZ (A)'!L139*L$168</f>
        <v>27.221750504247229</v>
      </c>
      <c r="M139" s="16">
        <f>+'MATRIZ (A)'!M139*M$168</f>
        <v>11.323266528481097</v>
      </c>
      <c r="N139" s="16">
        <f>+'MATRIZ (A)'!N139*N$168</f>
        <v>36.756281768178468</v>
      </c>
      <c r="O139" s="16">
        <f>+'MATRIZ (A)'!O139*O$168</f>
        <v>43.742333619665288</v>
      </c>
      <c r="P139" s="16">
        <f>+'MATRIZ (A)'!P139*P$168</f>
        <v>85.216807895251094</v>
      </c>
      <c r="Q139" s="16">
        <f>+'MATRIZ (A)'!Q139*Q$168</f>
        <v>3.6532434878943323</v>
      </c>
      <c r="R139" s="16">
        <f>+'MATRIZ (A)'!R139*R$168</f>
        <v>136.30899182322489</v>
      </c>
      <c r="S139" s="16">
        <f>+'MATRIZ (A)'!S139*S$168</f>
        <v>9.5363973412088026</v>
      </c>
      <c r="T139" s="16">
        <f>+'MATRIZ (A)'!T139*T$168</f>
        <v>26.204637857081057</v>
      </c>
      <c r="U139" s="16">
        <f>+'MATRIZ (A)'!U139*U$168</f>
        <v>10.846968825122335</v>
      </c>
      <c r="V139" s="16">
        <f>+'MATRIZ (A)'!V139*V$168</f>
        <v>6.4444996890630906</v>
      </c>
      <c r="W139" s="16">
        <f>+'MATRIZ (A)'!W139*W$168</f>
        <v>10.830266219402095</v>
      </c>
      <c r="X139" s="16">
        <f>+'MATRIZ (A)'!X139*X$168</f>
        <v>584.28169856288753</v>
      </c>
      <c r="Y139" s="16">
        <f>+'MATRIZ (A)'!Y139*Y$168</f>
        <v>98.417868409413941</v>
      </c>
      <c r="Z139" s="16">
        <f>+'MATRIZ (A)'!Z139*Z$168</f>
        <v>134.41251757531046</v>
      </c>
      <c r="AA139" s="16">
        <f>+'MATRIZ (A)'!AA139*AA$168</f>
        <v>8.0538159138874175</v>
      </c>
      <c r="AB139" s="16">
        <f>+'MATRIZ (A)'!AB139*AB$168</f>
        <v>25.454217532233123</v>
      </c>
      <c r="AC139" s="16">
        <f>+'MATRIZ (A)'!AC139*AC$168</f>
        <v>4.227547580583737</v>
      </c>
      <c r="AD139" s="16">
        <f>+'MATRIZ (A)'!AD139*AD$168</f>
        <v>5.6749398861488372</v>
      </c>
      <c r="AE139" s="16">
        <f>+'MATRIZ (A)'!AE139*AE$168</f>
        <v>11.832986779065683</v>
      </c>
      <c r="AF139" s="16">
        <f>+'MATRIZ (A)'!AF139*AF$168</f>
        <v>25.77245686805696</v>
      </c>
      <c r="AG139" s="16">
        <f>+'MATRIZ (A)'!AG139*AG$168</f>
        <v>0.17436021397781884</v>
      </c>
      <c r="AH139" s="16">
        <f>+'MATRIZ (A)'!AH139*AH$168</f>
        <v>1.4183960838976297</v>
      </c>
      <c r="AI139" s="16">
        <f>+'MATRIZ (A)'!AI139*AI$168</f>
        <v>80.842865289729389</v>
      </c>
      <c r="AJ139" s="16">
        <f>+'MATRIZ (A)'!AJ139*AJ$168</f>
        <v>75.565533366651735</v>
      </c>
      <c r="AK139" s="16">
        <f>+'MATRIZ (A)'!AK139*AK$168</f>
        <v>5.5640861612807235</v>
      </c>
      <c r="AL139" s="16">
        <f>+'MATRIZ (A)'!AL139*AL$168</f>
        <v>57.88101183443279</v>
      </c>
      <c r="AM139" s="16">
        <f>+'MATRIZ (A)'!AM139*AM$168</f>
        <v>125.03475782381682</v>
      </c>
      <c r="AN139" s="16">
        <f>+'MATRIZ (A)'!AN139*AN$168</f>
        <v>108.20581315223032</v>
      </c>
      <c r="AO139" s="16">
        <f>+'MATRIZ (A)'!AO139*AO$168</f>
        <v>46.384592136751287</v>
      </c>
      <c r="AP139" s="16">
        <f>+'MATRIZ (A)'!AP139*AP$168</f>
        <v>81.042920311260346</v>
      </c>
      <c r="AQ139" s="16">
        <f>+'MATRIZ (A)'!AQ139*AQ$168</f>
        <v>152.30598757544445</v>
      </c>
      <c r="AR139" s="16">
        <f>+'MATRIZ (A)'!AR139*AR$168</f>
        <v>77.149934415777949</v>
      </c>
      <c r="AS139" s="16">
        <f>+'MATRIZ (A)'!AS139*AS$168</f>
        <v>7.0512698145974566</v>
      </c>
      <c r="AT139" s="16">
        <f>+'MATRIZ (A)'!AT139*AT$168</f>
        <v>21.01141111658379</v>
      </c>
      <c r="AU139" s="16">
        <f>+'MATRIZ (A)'!AU139*AU$168</f>
        <v>35.647150181183683</v>
      </c>
      <c r="AV139" s="16">
        <f>+'MATRIZ (A)'!AV139*AV$168</f>
        <v>15.501778560878661</v>
      </c>
      <c r="AW139" s="16">
        <f>+'MATRIZ (A)'!AW139*AW$168</f>
        <v>91.059177263329914</v>
      </c>
      <c r="AX139" s="16">
        <f>+'MATRIZ (A)'!AX139*AX$168</f>
        <v>101.43581022599224</v>
      </c>
      <c r="AY139" s="16">
        <f>+'MATRIZ (A)'!AY139*AY$168</f>
        <v>8.7297990435153956</v>
      </c>
      <c r="AZ139" s="16">
        <f>+'MATRIZ (A)'!AZ139*AZ$168</f>
        <v>328.18411879738159</v>
      </c>
      <c r="BA139" s="16">
        <f>+'MATRIZ (A)'!BA139*BA$168</f>
        <v>27.165818838577771</v>
      </c>
      <c r="BB139" s="16">
        <f>+'MATRIZ (A)'!BB139*BB$168</f>
        <v>82.97102437524093</v>
      </c>
      <c r="BC139" s="16">
        <f>+'MATRIZ (A)'!BC139*BC$168</f>
        <v>139.22035363991407</v>
      </c>
      <c r="BD139" s="16">
        <f>+'MATRIZ (A)'!BD139*BD$168</f>
        <v>11.688506220268479</v>
      </c>
      <c r="BE139" s="16">
        <f>+'MATRIZ (A)'!BE139*BE$168</f>
        <v>8.3344229568724177</v>
      </c>
      <c r="BF139" s="16">
        <f>+'MATRIZ (A)'!BF139*BF$168</f>
        <v>32.533727685722873</v>
      </c>
      <c r="BG139" s="16">
        <f>+'MATRIZ (A)'!BG139*BG$168</f>
        <v>254.80831091751133</v>
      </c>
      <c r="BH139" s="16">
        <f>+'MATRIZ (A)'!BH139*BH$168</f>
        <v>81.953544204100155</v>
      </c>
      <c r="BI139" s="16">
        <f>+'MATRIZ (A)'!BI139*BI$168</f>
        <v>0</v>
      </c>
      <c r="BJ139" s="16">
        <f>+'MATRIZ (A)'!BJ139*BJ$168</f>
        <v>72.877988402845588</v>
      </c>
      <c r="BK139" s="16">
        <f>+'MATRIZ (A)'!BK139*BK$168</f>
        <v>2.9662995640703911</v>
      </c>
      <c r="BL139" s="16">
        <f>+'MATRIZ (A)'!BL139*BL$168</f>
        <v>117.91697791838585</v>
      </c>
      <c r="BM139" s="16">
        <f>+'MATRIZ (A)'!BM139*BM$168</f>
        <v>46.711177466763864</v>
      </c>
      <c r="BN139" s="16">
        <f>+'MATRIZ (A)'!BN139*BN$168</f>
        <v>107.34437020656235</v>
      </c>
      <c r="BO139" s="16">
        <f>+'MATRIZ (A)'!BO139*BO$168</f>
        <v>3.4447849546535387</v>
      </c>
      <c r="BP139" s="16">
        <f>+'MATRIZ (A)'!BP139*BP$168</f>
        <v>326.72795486296786</v>
      </c>
      <c r="BQ139" s="16">
        <f>+'MATRIZ (A)'!BQ139*BQ$168</f>
        <v>23.359649913844478</v>
      </c>
      <c r="BR139" s="16">
        <f>+'MATRIZ (A)'!BR139*BR$168</f>
        <v>84.86411186285963</v>
      </c>
      <c r="BS139" s="16">
        <f>+'MATRIZ (A)'!BS139*BS$168</f>
        <v>61.128423887490626</v>
      </c>
      <c r="BT139" s="16">
        <f>+'MATRIZ (A)'!BT139*BT$168</f>
        <v>14.920890011309702</v>
      </c>
      <c r="BU139" s="16">
        <f>+'MATRIZ (A)'!BU139*BU$168</f>
        <v>142.041801390579</v>
      </c>
      <c r="BV139" s="16">
        <f>+'MATRIZ (A)'!BV139*BV$168</f>
        <v>34.461276962573386</v>
      </c>
      <c r="BW139" s="16">
        <f>+'MATRIZ (A)'!BW139*BW$168</f>
        <v>27.578649931033237</v>
      </c>
      <c r="BX139" s="16">
        <f>+'MATRIZ (A)'!BX139*BX$168</f>
        <v>5.8725810141704769E-2</v>
      </c>
      <c r="BY139" s="16">
        <f>+'MATRIZ (A)'!BY139*BY$168</f>
        <v>1.5673707536159123</v>
      </c>
      <c r="BZ139" s="16">
        <f>+'MATRIZ (A)'!BZ139*BZ$168</f>
        <v>66.398147692696341</v>
      </c>
      <c r="CA139" s="16">
        <f>+'MATRIZ (A)'!CA139*CA$168</f>
        <v>5.702243823245551</v>
      </c>
      <c r="CB139" s="16">
        <f>+'MATRIZ (A)'!CB139*CB$168</f>
        <v>1.139514101257739</v>
      </c>
      <c r="CC139" s="16">
        <f>+'MATRIZ (A)'!CC139*CC$168</f>
        <v>60.09060299526238</v>
      </c>
      <c r="CD139" s="16">
        <f>+'MATRIZ (A)'!CD139*CD$168</f>
        <v>10.421017214517702</v>
      </c>
      <c r="CE139" s="16">
        <f>+'MATRIZ (A)'!CE139*CE$168</f>
        <v>93.650159931612777</v>
      </c>
      <c r="CF139" s="16">
        <f>+'MATRIZ (A)'!CF139*CF$168</f>
        <v>71.481908749252923</v>
      </c>
      <c r="CG139" s="16">
        <f>+'MATRIZ (A)'!CG139*CG$168</f>
        <v>411.9746213887064</v>
      </c>
      <c r="CH139" s="16">
        <f>+'MATRIZ (A)'!CH139*CH$168</f>
        <v>68.650637748939474</v>
      </c>
      <c r="CI139" s="16">
        <f>+'MATRIZ (A)'!CI139*CI$168</f>
        <v>50.169437104062958</v>
      </c>
      <c r="CJ139" s="16">
        <f>+'MATRIZ (A)'!CJ139*CJ$168</f>
        <v>487.96577124313734</v>
      </c>
      <c r="CK139" s="16">
        <f>+'MATRIZ (A)'!CK139*CK$168</f>
        <v>63.296357251802512</v>
      </c>
      <c r="CL139" s="16">
        <f>+'MATRIZ (A)'!CL139*CL$168</f>
        <v>381.46975901663961</v>
      </c>
      <c r="CM139" s="16">
        <f>+'MATRIZ (A)'!CM139*CM$168</f>
        <v>328.2098943205948</v>
      </c>
      <c r="CN139" s="16">
        <f>+'MATRIZ (A)'!CN139*CN$168</f>
        <v>2200.6252483249687</v>
      </c>
      <c r="CO139" s="16">
        <f>+'MATRIZ (A)'!CO139*CO$168</f>
        <v>146.15263818300994</v>
      </c>
      <c r="CP139" s="16">
        <f>+'MATRIZ (A)'!CP139*CP$168</f>
        <v>5.8710981656934011</v>
      </c>
      <c r="CQ139" s="16">
        <f>+'MATRIZ (A)'!CQ139*CQ$168</f>
        <v>98.326170682320949</v>
      </c>
      <c r="CR139" s="16">
        <f>+'MATRIZ (A)'!CR139*CR$168</f>
        <v>67.377746515897257</v>
      </c>
      <c r="CS139" s="16">
        <f>+'MATRIZ (A)'!CS139*CS$168</f>
        <v>152.07501412037027</v>
      </c>
      <c r="CT139" s="16">
        <f>+'MATRIZ (A)'!CT139*CT$168</f>
        <v>159.32296816528185</v>
      </c>
      <c r="CU139" s="16">
        <f>+'MATRIZ (A)'!CU139*CU$168</f>
        <v>118.72901398423724</v>
      </c>
      <c r="CV139" s="16">
        <f>+'MATRIZ (A)'!CV139*CV$168</f>
        <v>61.908382357632206</v>
      </c>
      <c r="CW139" s="16">
        <f>+'MATRIZ (A)'!CW139*CW$168</f>
        <v>12.006257411875158</v>
      </c>
      <c r="CX139" s="16">
        <f>+'MATRIZ (A)'!CX139*CX$168</f>
        <v>1060.9574038440626</v>
      </c>
      <c r="CY139" s="16">
        <f>+'MATRIZ (A)'!CY139*CY$168</f>
        <v>655.5331270161164</v>
      </c>
      <c r="CZ139" s="16">
        <f>+'MATRIZ (A)'!CZ139*CZ$168</f>
        <v>55.448765410885095</v>
      </c>
      <c r="DA139" s="16">
        <f>+'MATRIZ (A)'!DA139*DA$168</f>
        <v>1183.4253544491689</v>
      </c>
      <c r="DB139" s="16">
        <f>+'MATRIZ (A)'!DB139*DB$168</f>
        <v>66.082313353309345</v>
      </c>
      <c r="DC139" s="16">
        <f>+'MATRIZ (A)'!DC139*DC$168</f>
        <v>1587.9110504595651</v>
      </c>
      <c r="DD139" s="16">
        <f>+'MATRIZ (A)'!DD139*DD$168</f>
        <v>514.32643713801451</v>
      </c>
      <c r="DE139" s="16">
        <f>+'MATRIZ (A)'!DE139*DE$168</f>
        <v>331.72973270941424</v>
      </c>
      <c r="DF139" s="16">
        <f>+'MATRIZ (A)'!DF139*DF$168</f>
        <v>300.94662095503207</v>
      </c>
      <c r="DG139" s="16">
        <f>+'MATRIZ (A)'!DG139*DG$168</f>
        <v>330.69512763971136</v>
      </c>
      <c r="DH139" s="16">
        <f>+'MATRIZ (A)'!DH139*DH$168</f>
        <v>47.170794830029102</v>
      </c>
      <c r="DI139" s="16">
        <f>+'MATRIZ (A)'!DI139*DI$168</f>
        <v>45.458064578243906</v>
      </c>
      <c r="DJ139" s="16">
        <f>+'MATRIZ (A)'!DJ139*DJ$168</f>
        <v>1711.6717591449624</v>
      </c>
      <c r="DK139" s="16">
        <f>+'MATRIZ (A)'!DK139*DK$168</f>
        <v>70.196056525123097</v>
      </c>
      <c r="DL139" s="16">
        <f>+'MATRIZ (A)'!DL139*DL$168</f>
        <v>1797.0146612156191</v>
      </c>
      <c r="DM139" s="16">
        <f>+'MATRIZ (A)'!DM139*DM$168</f>
        <v>343.1823310488225</v>
      </c>
      <c r="DN139" s="16">
        <f>+'MATRIZ (A)'!DN139*DN$168</f>
        <v>38.524535833903904</v>
      </c>
      <c r="DO139" s="16">
        <f>+'MATRIZ (A)'!DO139*DO$168</f>
        <v>290.79093140579698</v>
      </c>
      <c r="DP139" s="16">
        <f>+'MATRIZ (A)'!DP139*DP$168</f>
        <v>206.38729440875534</v>
      </c>
      <c r="DQ139" s="16">
        <f>+'MATRIZ (A)'!DQ139*DQ$168</f>
        <v>4.5133620357355406</v>
      </c>
      <c r="DR139" s="16">
        <f>+'MATRIZ (A)'!DR139*DR$168</f>
        <v>92.13791763891372</v>
      </c>
      <c r="DS139" s="16">
        <f>+'MATRIZ (A)'!DS139*DS$168</f>
        <v>265.32165359524475</v>
      </c>
      <c r="DT139" s="16">
        <f>+'MATRIZ (A)'!DT139*DT$168</f>
        <v>17.947078524920144</v>
      </c>
      <c r="DU139" s="16">
        <f>+'MATRIZ (A)'!DU139*DU$168</f>
        <v>125.53658828592131</v>
      </c>
      <c r="DV139" s="16">
        <f>+'MATRIZ (A)'!DV139*DV$168</f>
        <v>658.00705206495184</v>
      </c>
      <c r="DW139" s="16">
        <f>+'MATRIZ (A)'!DW139*DW$168</f>
        <v>56.4812923454406</v>
      </c>
      <c r="DX139" s="16">
        <f>+'MATRIZ (A)'!DX139*DX$168</f>
        <v>5.594110129875685</v>
      </c>
      <c r="DY139" s="16">
        <f>+'MATRIZ (A)'!DY139*DY$168</f>
        <v>733.61323609226076</v>
      </c>
      <c r="DZ139" s="16">
        <f>+'MATRIZ (A)'!DZ139*DZ$168</f>
        <v>24341.280811504272</v>
      </c>
      <c r="EA139" s="16">
        <f>+'MATRIZ (A)'!EA139*EA$168</f>
        <v>92.182183232063139</v>
      </c>
      <c r="EB139" s="16">
        <f>+'MATRIZ (A)'!EB139*EB$168</f>
        <v>161.27780910999869</v>
      </c>
      <c r="EC139" s="16">
        <f>+'MATRIZ (A)'!EC139*EC$168</f>
        <v>41.6832228319238</v>
      </c>
      <c r="ED139" s="16">
        <f>+'MATRIZ (A)'!ED139*ED$168</f>
        <v>2.252833649392401</v>
      </c>
      <c r="EE139" s="16">
        <f>+'MATRIZ (A)'!EE139*EE$168</f>
        <v>65.866175880555474</v>
      </c>
      <c r="EF139" s="16">
        <f>+'MATRIZ (A)'!EF139*EF$168</f>
        <v>25.28853654606964</v>
      </c>
      <c r="EG139" s="16">
        <f>+'MATRIZ (A)'!EG139*EG$168</f>
        <v>437.18713725250336</v>
      </c>
      <c r="EH139" s="16">
        <f>+'MATRIZ (A)'!EH139*EH$168</f>
        <v>0</v>
      </c>
      <c r="EI139" s="18">
        <f t="shared" si="10"/>
        <v>47369.840459382183</v>
      </c>
      <c r="EJ139" s="20">
        <f>+'MATRIZ (I-A) INVERSA'!FM139</f>
        <v>633851.90242729371</v>
      </c>
      <c r="EK139" s="20">
        <f>+'MATRIZ (I-A) INVERSA'!FN139</f>
        <v>270.15265779536065</v>
      </c>
      <c r="EL139" s="20">
        <f>+'MATRIZ (I-A) INVERSA'!FO139</f>
        <v>1181.1385076265831</v>
      </c>
      <c r="EM139" s="20">
        <f>+'MATRIZ (I-A) INVERSA'!FP139</f>
        <v>0</v>
      </c>
      <c r="EN139" s="20">
        <f>+'MATRIZ (I-A) INVERSA'!FQ139</f>
        <v>0</v>
      </c>
      <c r="EO139" s="20">
        <f>+'MATRIZ (I-A) INVERSA'!FR139</f>
        <v>0</v>
      </c>
      <c r="EP139" s="20">
        <f>+'MATRIZ (I-A) INVERSA'!FS139</f>
        <v>0</v>
      </c>
      <c r="EQ139" s="20">
        <f>+'MATRIZ (I-A) INVERSA'!FT139</f>
        <v>0</v>
      </c>
      <c r="ER139" s="20">
        <f>+'MATRIZ (I-A) INVERSA'!FU139</f>
        <v>0</v>
      </c>
      <c r="ES139" s="20">
        <f>+'MATRIZ (I-A) INVERSA'!FV139</f>
        <v>0</v>
      </c>
      <c r="ET139" s="20">
        <f>+'MATRIZ (I-A) INVERSA'!FW139</f>
        <v>0</v>
      </c>
      <c r="EU139" s="20">
        <f>+'MATRIZ (I-A) INVERSA'!FX139</f>
        <v>1198312.8102700748</v>
      </c>
      <c r="EV139" s="20">
        <f>+'MATRIZ (I-A) INVERSA'!FY139</f>
        <v>1185.89444585609</v>
      </c>
      <c r="EW139" s="20">
        <f>+'MATRIZ (I-A) INVERSA'!FZ139</f>
        <v>-11.33040326410619</v>
      </c>
      <c r="EX139" s="20">
        <f>+'MATRIZ (I-A) INVERSA'!GA139</f>
        <v>4946.2671808554442</v>
      </c>
      <c r="EY139" s="20">
        <f>+'MATRIZ (I-A) INVERSA'!GB139</f>
        <v>16.411113988080366</v>
      </c>
      <c r="EZ139" s="20">
        <f>+'MATRIZ (I-A) INVERSA'!GC139</f>
        <v>8516.4923331995888</v>
      </c>
      <c r="FA139" s="20">
        <f>+'MATRIZ (I-A) INVERSA'!GD139</f>
        <v>6357.872241373344</v>
      </c>
      <c r="FB139" s="20">
        <f>+'MATRIZ (I-A) INVERSA'!GE139</f>
        <v>143.1515254096233</v>
      </c>
      <c r="FC139" s="20">
        <f>+'MATRIZ (I-A) INVERSA'!GF139</f>
        <v>3471.5417598465615</v>
      </c>
      <c r="FD139" s="20">
        <f>+'MATRIZ (I-A) INVERSA'!GG139</f>
        <v>67396.833270565854</v>
      </c>
      <c r="FE139" s="20">
        <f>+'MATRIZ (I-A) INVERSA'!GH139</f>
        <v>1892.745608602668</v>
      </c>
      <c r="FF139" s="20">
        <f>+'MATRIZ (I-A) INVERSA'!GI139</f>
        <v>304.81499985666449</v>
      </c>
      <c r="FG139" s="18">
        <f t="shared" si="8"/>
        <v>1927836.6979390802</v>
      </c>
      <c r="FH139" s="17">
        <f t="shared" si="11"/>
        <v>1975206.5383984623</v>
      </c>
      <c r="FI139" s="28"/>
      <c r="FJ139" s="17">
        <v>1975206.5383984619</v>
      </c>
      <c r="FK139" s="50">
        <f t="shared" si="9"/>
        <v>0</v>
      </c>
      <c r="FM139" s="48">
        <f>+IFERROR((FH139/'MIP 2012'!FH139*100-100),0)</f>
        <v>1.0761219245661664</v>
      </c>
    </row>
    <row r="140" spans="1:169" s="7" customFormat="1" ht="21.95" customHeight="1" thickBot="1" x14ac:dyDescent="0.25">
      <c r="A140" s="12" t="s">
        <v>342</v>
      </c>
      <c r="B140" s="12" t="s">
        <v>343</v>
      </c>
      <c r="C140" s="16">
        <f>+'MATRIZ (A)'!C140*C$168</f>
        <v>3.0281713842574418E-2</v>
      </c>
      <c r="D140" s="16">
        <f>+'MATRIZ (A)'!D140*D$168</f>
        <v>9.5001500706325751E-3</v>
      </c>
      <c r="E140" s="16">
        <f>+'MATRIZ (A)'!E140*E$168</f>
        <v>1.2254046143619598E-2</v>
      </c>
      <c r="F140" s="16">
        <f>+'MATRIZ (A)'!F140*F$168</f>
        <v>0.21268731800231508</v>
      </c>
      <c r="G140" s="16">
        <f>+'MATRIZ (A)'!G140*G$168</f>
        <v>7.3148091738945736E-2</v>
      </c>
      <c r="H140" s="16">
        <f>+'MATRIZ (A)'!H140*H$168</f>
        <v>0.19456810338504549</v>
      </c>
      <c r="I140" s="16">
        <f>+'MATRIZ (A)'!I140*I$168</f>
        <v>5.5906927472637549E-2</v>
      </c>
      <c r="J140" s="16">
        <f>+'MATRIZ (A)'!J140*J$168</f>
        <v>3.1072845859564147E-2</v>
      </c>
      <c r="K140" s="16">
        <f>+'MATRIZ (A)'!K140*K$168</f>
        <v>9.5466695818183581E-2</v>
      </c>
      <c r="L140" s="16">
        <f>+'MATRIZ (A)'!L140*L$168</f>
        <v>0.38031631402053356</v>
      </c>
      <c r="M140" s="16">
        <f>+'MATRIZ (A)'!M140*M$168</f>
        <v>0.16244303374806016</v>
      </c>
      <c r="N140" s="16">
        <f>+'MATRIZ (A)'!N140*N$168</f>
        <v>2.0321044178834704</v>
      </c>
      <c r="O140" s="16">
        <f>+'MATRIZ (A)'!O140*O$168</f>
        <v>0.38723504335117898</v>
      </c>
      <c r="P140" s="16">
        <f>+'MATRIZ (A)'!P140*P$168</f>
        <v>2.0774588539384968</v>
      </c>
      <c r="Q140" s="16">
        <f>+'MATRIZ (A)'!Q140*Q$168</f>
        <v>8.3636152058660623E-2</v>
      </c>
      <c r="R140" s="16">
        <f>+'MATRIZ (A)'!R140*R$168</f>
        <v>15.095957514500698</v>
      </c>
      <c r="S140" s="16">
        <f>+'MATRIZ (A)'!S140*S$168</f>
        <v>0.27507456589542756</v>
      </c>
      <c r="T140" s="16">
        <f>+'MATRIZ (A)'!T140*T$168</f>
        <v>0.35937490743539319</v>
      </c>
      <c r="U140" s="16">
        <f>+'MATRIZ (A)'!U140*U$168</f>
        <v>0.57196367554726535</v>
      </c>
      <c r="V140" s="16">
        <f>+'MATRIZ (A)'!V140*V$168</f>
        <v>0.41646820285944836</v>
      </c>
      <c r="W140" s="16">
        <f>+'MATRIZ (A)'!W140*W$168</f>
        <v>7.1977205481824722</v>
      </c>
      <c r="X140" s="16">
        <f>+'MATRIZ (A)'!X140*X$168</f>
        <v>3.9065333131108484</v>
      </c>
      <c r="Y140" s="16">
        <f>+'MATRIZ (A)'!Y140*Y$168</f>
        <v>0.3806936417740332</v>
      </c>
      <c r="Z140" s="16">
        <f>+'MATRIZ (A)'!Z140*Z$168</f>
        <v>90.887011120330598</v>
      </c>
      <c r="AA140" s="16">
        <f>+'MATRIZ (A)'!AA140*AA$168</f>
        <v>6.3075589441570531E-2</v>
      </c>
      <c r="AB140" s="16">
        <f>+'MATRIZ (A)'!AB140*AB$168</f>
        <v>45.064072558652391</v>
      </c>
      <c r="AC140" s="16">
        <f>+'MATRIZ (A)'!AC140*AC$168</f>
        <v>2.6667750331133108E-2</v>
      </c>
      <c r="AD140" s="16">
        <f>+'MATRIZ (A)'!AD140*AD$168</f>
        <v>7.8392028284863469E-2</v>
      </c>
      <c r="AE140" s="16">
        <f>+'MATRIZ (A)'!AE140*AE$168</f>
        <v>0.19599805687338631</v>
      </c>
      <c r="AF140" s="16">
        <f>+'MATRIZ (A)'!AF140*AF$168</f>
        <v>21.78046493579162</v>
      </c>
      <c r="AG140" s="16">
        <f>+'MATRIZ (A)'!AG140*AG$168</f>
        <v>4.8326546447795058E-5</v>
      </c>
      <c r="AH140" s="16">
        <f>+'MATRIZ (A)'!AH140*AH$168</f>
        <v>0.35023132085501563</v>
      </c>
      <c r="AI140" s="16">
        <f>+'MATRIZ (A)'!AI140*AI$168</f>
        <v>12.356323380761154</v>
      </c>
      <c r="AJ140" s="16">
        <f>+'MATRIZ (A)'!AJ140*AJ$168</f>
        <v>16.537592609686406</v>
      </c>
      <c r="AK140" s="16">
        <f>+'MATRIZ (A)'!AK140*AK$168</f>
        <v>0.31665276246505258</v>
      </c>
      <c r="AL140" s="16">
        <f>+'MATRIZ (A)'!AL140*AL$168</f>
        <v>41.510504363487094</v>
      </c>
      <c r="AM140" s="16">
        <f>+'MATRIZ (A)'!AM140*AM$168</f>
        <v>38.864319130228978</v>
      </c>
      <c r="AN140" s="16">
        <f>+'MATRIZ (A)'!AN140*AN$168</f>
        <v>12.405270449149558</v>
      </c>
      <c r="AO140" s="16">
        <f>+'MATRIZ (A)'!AO140*AO$168</f>
        <v>9.0990484443446391</v>
      </c>
      <c r="AP140" s="16">
        <f>+'MATRIZ (A)'!AP140*AP$168</f>
        <v>13.900994515355499</v>
      </c>
      <c r="AQ140" s="16">
        <f>+'MATRIZ (A)'!AQ140*AQ$168</f>
        <v>84.370687126707651</v>
      </c>
      <c r="AR140" s="16">
        <f>+'MATRIZ (A)'!AR140*AR$168</f>
        <v>47.181863908962292</v>
      </c>
      <c r="AS140" s="16">
        <f>+'MATRIZ (A)'!AS140*AS$168</f>
        <v>30.362660851830015</v>
      </c>
      <c r="AT140" s="16">
        <f>+'MATRIZ (A)'!AT140*AT$168</f>
        <v>13.744153087019081</v>
      </c>
      <c r="AU140" s="16">
        <f>+'MATRIZ (A)'!AU140*AU$168</f>
        <v>21.608605033468443</v>
      </c>
      <c r="AV140" s="16">
        <f>+'MATRIZ (A)'!AV140*AV$168</f>
        <v>63.233384539338196</v>
      </c>
      <c r="AW140" s="16">
        <f>+'MATRIZ (A)'!AW140*AW$168</f>
        <v>20.897925329348894</v>
      </c>
      <c r="AX140" s="16">
        <f>+'MATRIZ (A)'!AX140*AX$168</f>
        <v>10.896901681336818</v>
      </c>
      <c r="AY140" s="16">
        <f>+'MATRIZ (A)'!AY140*AY$168</f>
        <v>5.0698901228617856</v>
      </c>
      <c r="AZ140" s="16">
        <f>+'MATRIZ (A)'!AZ140*AZ$168</f>
        <v>49.254107226446223</v>
      </c>
      <c r="BA140" s="16">
        <f>+'MATRIZ (A)'!BA140*BA$168</f>
        <v>10.065994163829021</v>
      </c>
      <c r="BB140" s="16">
        <f>+'MATRIZ (A)'!BB140*BB$168</f>
        <v>17.541283447608173</v>
      </c>
      <c r="BC140" s="16">
        <f>+'MATRIZ (A)'!BC140*BC$168</f>
        <v>4.870773268633914</v>
      </c>
      <c r="BD140" s="16">
        <f>+'MATRIZ (A)'!BD140*BD$168</f>
        <v>0.45452671009456608</v>
      </c>
      <c r="BE140" s="16">
        <f>+'MATRIZ (A)'!BE140*BE$168</f>
        <v>1.1087363155819501</v>
      </c>
      <c r="BF140" s="16">
        <f>+'MATRIZ (A)'!BF140*BF$168</f>
        <v>6.0874670408082601</v>
      </c>
      <c r="BG140" s="16">
        <f>+'MATRIZ (A)'!BG140*BG$168</f>
        <v>85.819827090138602</v>
      </c>
      <c r="BH140" s="16">
        <f>+'MATRIZ (A)'!BH140*BH$168</f>
        <v>111.10740044919767</v>
      </c>
      <c r="BI140" s="16">
        <f>+'MATRIZ (A)'!BI140*BI$168</f>
        <v>0</v>
      </c>
      <c r="BJ140" s="16">
        <f>+'MATRIZ (A)'!BJ140*BJ$168</f>
        <v>4.9504834289578641</v>
      </c>
      <c r="BK140" s="16">
        <f>+'MATRIZ (A)'!BK140*BK$168</f>
        <v>0.40929201175990093</v>
      </c>
      <c r="BL140" s="16">
        <f>+'MATRIZ (A)'!BL140*BL$168</f>
        <v>5.2663529115127732</v>
      </c>
      <c r="BM140" s="16">
        <f>+'MATRIZ (A)'!BM140*BM$168</f>
        <v>17.717604638480022</v>
      </c>
      <c r="BN140" s="16">
        <f>+'MATRIZ (A)'!BN140*BN$168</f>
        <v>22.108971977661714</v>
      </c>
      <c r="BO140" s="16">
        <f>+'MATRIZ (A)'!BO140*BO$168</f>
        <v>2.1683465861345654</v>
      </c>
      <c r="BP140" s="16">
        <f>+'MATRIZ (A)'!BP140*BP$168</f>
        <v>40.091203520715155</v>
      </c>
      <c r="BQ140" s="16">
        <f>+'MATRIZ (A)'!BQ140*BQ$168</f>
        <v>26.314150227254402</v>
      </c>
      <c r="BR140" s="16">
        <f>+'MATRIZ (A)'!BR140*BR$168</f>
        <v>30.888325936812858</v>
      </c>
      <c r="BS140" s="16">
        <f>+'MATRIZ (A)'!BS140*BS$168</f>
        <v>1.0654339995483886</v>
      </c>
      <c r="BT140" s="16">
        <f>+'MATRIZ (A)'!BT140*BT$168</f>
        <v>1.8635123039613108</v>
      </c>
      <c r="BU140" s="16">
        <f>+'MATRIZ (A)'!BU140*BU$168</f>
        <v>28.254671836657579</v>
      </c>
      <c r="BV140" s="16">
        <f>+'MATRIZ (A)'!BV140*BV$168</f>
        <v>25.157118209950497</v>
      </c>
      <c r="BW140" s="16">
        <f>+'MATRIZ (A)'!BW140*BW$168</f>
        <v>24.895136293433822</v>
      </c>
      <c r="BX140" s="16">
        <f>+'MATRIZ (A)'!BX140*BX$168</f>
        <v>7.5935537434246809</v>
      </c>
      <c r="BY140" s="16">
        <f>+'MATRIZ (A)'!BY140*BY$168</f>
        <v>3.4830717451006743</v>
      </c>
      <c r="BZ140" s="16">
        <f>+'MATRIZ (A)'!BZ140*BZ$168</f>
        <v>14.244521171008659</v>
      </c>
      <c r="CA140" s="16">
        <f>+'MATRIZ (A)'!CA140*CA$168</f>
        <v>0.73215519591027733</v>
      </c>
      <c r="CB140" s="16">
        <f>+'MATRIZ (A)'!CB140*CB$168</f>
        <v>0.27700291139582228</v>
      </c>
      <c r="CC140" s="16">
        <f>+'MATRIZ (A)'!CC140*CC$168</f>
        <v>20.89943490749241</v>
      </c>
      <c r="CD140" s="16">
        <f>+'MATRIZ (A)'!CD140*CD$168</f>
        <v>264.34162334377453</v>
      </c>
      <c r="CE140" s="16">
        <f>+'MATRIZ (A)'!CE140*CE$168</f>
        <v>19.791729966084585</v>
      </c>
      <c r="CF140" s="16">
        <f>+'MATRIZ (A)'!CF140*CF$168</f>
        <v>27.69529924474207</v>
      </c>
      <c r="CG140" s="16">
        <f>+'MATRIZ (A)'!CG140*CG$168</f>
        <v>210.59276928815535</v>
      </c>
      <c r="CH140" s="16">
        <f>+'MATRIZ (A)'!CH140*CH$168</f>
        <v>13.914800990456365</v>
      </c>
      <c r="CI140" s="16">
        <f>+'MATRIZ (A)'!CI140*CI$168</f>
        <v>12.572401883249405</v>
      </c>
      <c r="CJ140" s="16">
        <f>+'MATRIZ (A)'!CJ140*CJ$168</f>
        <v>308.78226013003979</v>
      </c>
      <c r="CK140" s="16">
        <f>+'MATRIZ (A)'!CK140*CK$168</f>
        <v>3.435995642617486</v>
      </c>
      <c r="CL140" s="16">
        <f>+'MATRIZ (A)'!CL140*CL$168</f>
        <v>47.020919976605498</v>
      </c>
      <c r="CM140" s="16">
        <f>+'MATRIZ (A)'!CM140*CM$168</f>
        <v>27.119237079049391</v>
      </c>
      <c r="CN140" s="16">
        <f>+'MATRIZ (A)'!CN140*CN$168</f>
        <v>1564.9595564438705</v>
      </c>
      <c r="CO140" s="16">
        <f>+'MATRIZ (A)'!CO140*CO$168</f>
        <v>49.104623609214762</v>
      </c>
      <c r="CP140" s="16">
        <f>+'MATRIZ (A)'!CP140*CP$168</f>
        <v>5.0422063473746712E-3</v>
      </c>
      <c r="CQ140" s="16">
        <f>+'MATRIZ (A)'!CQ140*CQ$168</f>
        <v>16.32642487244059</v>
      </c>
      <c r="CR140" s="16">
        <f>+'MATRIZ (A)'!CR140*CR$168</f>
        <v>2.8236985788640876</v>
      </c>
      <c r="CS140" s="16">
        <f>+'MATRIZ (A)'!CS140*CS$168</f>
        <v>113.65943844874215</v>
      </c>
      <c r="CT140" s="16">
        <f>+'MATRIZ (A)'!CT140*CT$168</f>
        <v>9.9408980451860334</v>
      </c>
      <c r="CU140" s="16">
        <f>+'MATRIZ (A)'!CU140*CU$168</f>
        <v>30.736727835936556</v>
      </c>
      <c r="CV140" s="16">
        <f>+'MATRIZ (A)'!CV140*CV$168</f>
        <v>19.492890146740152</v>
      </c>
      <c r="CW140" s="16">
        <f>+'MATRIZ (A)'!CW140*CW$168</f>
        <v>7.6471438759069059</v>
      </c>
      <c r="CX140" s="16">
        <f>+'MATRIZ (A)'!CX140*CX$168</f>
        <v>2068.239590903213</v>
      </c>
      <c r="CY140" s="16">
        <f>+'MATRIZ (A)'!CY140*CY$168</f>
        <v>1097.2686922920559</v>
      </c>
      <c r="CZ140" s="16">
        <f>+'MATRIZ (A)'!CZ140*CZ$168</f>
        <v>1603.818992009443</v>
      </c>
      <c r="DA140" s="16">
        <f>+'MATRIZ (A)'!DA140*DA$168</f>
        <v>182.63350336166118</v>
      </c>
      <c r="DB140" s="16">
        <f>+'MATRIZ (A)'!DB140*DB$168</f>
        <v>33.011664737009724</v>
      </c>
      <c r="DC140" s="16">
        <f>+'MATRIZ (A)'!DC140*DC$168</f>
        <v>604.79259553239467</v>
      </c>
      <c r="DD140" s="16">
        <f>+'MATRIZ (A)'!DD140*DD$168</f>
        <v>234.55648615059368</v>
      </c>
      <c r="DE140" s="16">
        <f>+'MATRIZ (A)'!DE140*DE$168</f>
        <v>11.552948073241311</v>
      </c>
      <c r="DF140" s="16">
        <f>+'MATRIZ (A)'!DF140*DF$168</f>
        <v>13.728365222630204</v>
      </c>
      <c r="DG140" s="16">
        <f>+'MATRIZ (A)'!DG140*DG$168</f>
        <v>139.93077496890658</v>
      </c>
      <c r="DH140" s="16">
        <f>+'MATRIZ (A)'!DH140*DH$168</f>
        <v>38.16452436201768</v>
      </c>
      <c r="DI140" s="16">
        <f>+'MATRIZ (A)'!DI140*DI$168</f>
        <v>33.837561924316226</v>
      </c>
      <c r="DJ140" s="16">
        <f>+'MATRIZ (A)'!DJ140*DJ$168</f>
        <v>42.252303812492237</v>
      </c>
      <c r="DK140" s="16">
        <f>+'MATRIZ (A)'!DK140*DK$168</f>
        <v>49.97021044214577</v>
      </c>
      <c r="DL140" s="16">
        <f>+'MATRIZ (A)'!DL140*DL$168</f>
        <v>14.822708427311232</v>
      </c>
      <c r="DM140" s="16">
        <f>+'MATRIZ (A)'!DM140*DM$168</f>
        <v>1252.5768503618535</v>
      </c>
      <c r="DN140" s="16">
        <f>+'MATRIZ (A)'!DN140*DN$168</f>
        <v>30.93819044524486</v>
      </c>
      <c r="DO140" s="16">
        <f>+'MATRIZ (A)'!DO140*DO$168</f>
        <v>3.1058395154415392</v>
      </c>
      <c r="DP140" s="16">
        <f>+'MATRIZ (A)'!DP140*DP$168</f>
        <v>24.096734373946713</v>
      </c>
      <c r="DQ140" s="16">
        <f>+'MATRIZ (A)'!DQ140*DQ$168</f>
        <v>19.497137349176846</v>
      </c>
      <c r="DR140" s="16">
        <f>+'MATRIZ (A)'!DR140*DR$168</f>
        <v>327.26754387864332</v>
      </c>
      <c r="DS140" s="16">
        <f>+'MATRIZ (A)'!DS140*DS$168</f>
        <v>201.02129613164792</v>
      </c>
      <c r="DT140" s="16">
        <f>+'MATRIZ (A)'!DT140*DT$168</f>
        <v>5.6868413530869004</v>
      </c>
      <c r="DU140" s="16">
        <f>+'MATRIZ (A)'!DU140*DU$168</f>
        <v>597.80879298695334</v>
      </c>
      <c r="DV140" s="16">
        <f>+'MATRIZ (A)'!DV140*DV$168</f>
        <v>300.24689001859571</v>
      </c>
      <c r="DW140" s="16">
        <f>+'MATRIZ (A)'!DW140*DW$168</f>
        <v>18.254182501048703</v>
      </c>
      <c r="DX140" s="16">
        <f>+'MATRIZ (A)'!DX140*DX$168</f>
        <v>2.1579434884757047</v>
      </c>
      <c r="DY140" s="16">
        <f>+'MATRIZ (A)'!DY140*DY$168</f>
        <v>898.81919582921273</v>
      </c>
      <c r="DZ140" s="16">
        <f>+'MATRIZ (A)'!DZ140*DZ$168</f>
        <v>364.39257903036645</v>
      </c>
      <c r="EA140" s="16">
        <f>+'MATRIZ (A)'!EA140*EA$168</f>
        <v>485.48941648111287</v>
      </c>
      <c r="EB140" s="16">
        <f>+'MATRIZ (A)'!EB140*EB$168</f>
        <v>603.19731924605617</v>
      </c>
      <c r="EC140" s="16">
        <f>+'MATRIZ (A)'!EC140*EC$168</f>
        <v>15.95119317680833</v>
      </c>
      <c r="ED140" s="16">
        <f>+'MATRIZ (A)'!ED140*ED$168</f>
        <v>1.5380650598787298</v>
      </c>
      <c r="EE140" s="16">
        <f>+'MATRIZ (A)'!EE140*EE$168</f>
        <v>18.903067472201741</v>
      </c>
      <c r="EF140" s="16">
        <f>+'MATRIZ (A)'!EF140*EF$168</f>
        <v>9.4865134778511901</v>
      </c>
      <c r="EG140" s="16">
        <f>+'MATRIZ (A)'!EG140*EG$168</f>
        <v>4.3177426127866561</v>
      </c>
      <c r="EH140" s="16">
        <f>+'MATRIZ (A)'!EH140*EH$168</f>
        <v>0</v>
      </c>
      <c r="EI140" s="18">
        <f t="shared" ref="EI140:EI147" si="12">SUM(C140:EH140)</f>
        <v>15302.832802987452</v>
      </c>
      <c r="EJ140" s="20">
        <f>+'MATRIZ (I-A) INVERSA'!FM140</f>
        <v>115701.43909535119</v>
      </c>
      <c r="EK140" s="20">
        <f>+'MATRIZ (I-A) INVERSA'!FN140</f>
        <v>2350.81653009007</v>
      </c>
      <c r="EL140" s="20">
        <f>+'MATRIZ (I-A) INVERSA'!FO140</f>
        <v>6555.4842888395206</v>
      </c>
      <c r="EM140" s="20">
        <f>+'MATRIZ (I-A) INVERSA'!FP140</f>
        <v>12666.156858793767</v>
      </c>
      <c r="EN140" s="20">
        <f>+'MATRIZ (I-A) INVERSA'!FQ140</f>
        <v>19.892688309364544</v>
      </c>
      <c r="EO140" s="20">
        <f>+'MATRIZ (I-A) INVERSA'!FR140</f>
        <v>0</v>
      </c>
      <c r="EP140" s="20">
        <f>+'MATRIZ (I-A) INVERSA'!FS140</f>
        <v>0</v>
      </c>
      <c r="EQ140" s="20">
        <f>+'MATRIZ (I-A) INVERSA'!FT140</f>
        <v>0</v>
      </c>
      <c r="ER140" s="20">
        <f>+'MATRIZ (I-A) INVERSA'!FU140</f>
        <v>0.73301480664343177</v>
      </c>
      <c r="ES140" s="20">
        <f>+'MATRIZ (I-A) INVERSA'!FV140</f>
        <v>0</v>
      </c>
      <c r="ET140" s="20">
        <f>+'MATRIZ (I-A) INVERSA'!FW140</f>
        <v>0</v>
      </c>
      <c r="EU140" s="20">
        <f>+'MATRIZ (I-A) INVERSA'!FX140</f>
        <v>297.18378625912152</v>
      </c>
      <c r="EV140" s="20">
        <f>+'MATRIZ (I-A) INVERSA'!FY140</f>
        <v>17.012784341452633</v>
      </c>
      <c r="EW140" s="20">
        <f>+'MATRIZ (I-A) INVERSA'!FZ140</f>
        <v>-2.5578665263541125</v>
      </c>
      <c r="EX140" s="20">
        <f>+'MATRIZ (I-A) INVERSA'!GA140</f>
        <v>0</v>
      </c>
      <c r="EY140" s="20">
        <f>+'MATRIZ (I-A) INVERSA'!GB140</f>
        <v>5.1776434009669803</v>
      </c>
      <c r="EZ140" s="20">
        <f>+'MATRIZ (I-A) INVERSA'!GC140</f>
        <v>10156.532277350665</v>
      </c>
      <c r="FA140" s="20">
        <f>+'MATRIZ (I-A) INVERSA'!GD140</f>
        <v>7863.6387783451319</v>
      </c>
      <c r="FB140" s="20">
        <f>+'MATRIZ (I-A) INVERSA'!GE140</f>
        <v>130.35314342267884</v>
      </c>
      <c r="FC140" s="20">
        <f>+'MATRIZ (I-A) INVERSA'!GF140</f>
        <v>5980.8668589826848</v>
      </c>
      <c r="FD140" s="20">
        <f>+'MATRIZ (I-A) INVERSA'!GG140</f>
        <v>29620.1637940486</v>
      </c>
      <c r="FE140" s="20">
        <f>+'MATRIZ (I-A) INVERSA'!GH140</f>
        <v>14128.327651609587</v>
      </c>
      <c r="FF140" s="20">
        <f>+'MATRIZ (I-A) INVERSA'!GI140</f>
        <v>2599.9781727490649</v>
      </c>
      <c r="FG140" s="18">
        <f t="shared" si="8"/>
        <v>208091.19950017417</v>
      </c>
      <c r="FH140" s="17">
        <f t="shared" ref="FH140:FH147" si="13">+EI140+FG140</f>
        <v>223394.03230316163</v>
      </c>
      <c r="FI140" s="28"/>
      <c r="FJ140" s="17">
        <v>223394.03230316151</v>
      </c>
      <c r="FK140" s="50">
        <f t="shared" si="9"/>
        <v>0</v>
      </c>
      <c r="FM140" s="48">
        <f>+IFERROR((FH140/'MIP 2012'!FH140*100-100),0)</f>
        <v>8.1796209788308261</v>
      </c>
    </row>
    <row r="141" spans="1:169" s="7" customFormat="1" ht="21.95" customHeight="1" thickBot="1" x14ac:dyDescent="0.25">
      <c r="A141" s="12" t="s">
        <v>344</v>
      </c>
      <c r="B141" s="12" t="s">
        <v>345</v>
      </c>
      <c r="C141" s="16">
        <f>+'MATRIZ (A)'!C141*C$168</f>
        <v>0.15415489017785478</v>
      </c>
      <c r="D141" s="16">
        <f>+'MATRIZ (A)'!D141*D$168</f>
        <v>4.8436617625289669E-2</v>
      </c>
      <c r="E141" s="16">
        <f>+'MATRIZ (A)'!E141*E$168</f>
        <v>6.2327183853638897E-2</v>
      </c>
      <c r="F141" s="16">
        <f>+'MATRIZ (A)'!F141*F$168</f>
        <v>1.0899102854397773</v>
      </c>
      <c r="G141" s="16">
        <f>+'MATRIZ (A)'!G141*G$168</f>
        <v>0.37450131241571977</v>
      </c>
      <c r="H141" s="16">
        <f>+'MATRIZ (A)'!H141*H$168</f>
        <v>0.99884814758600449</v>
      </c>
      <c r="I141" s="16">
        <f>+'MATRIZ (A)'!I141*I$168</f>
        <v>0.33688311708041341</v>
      </c>
      <c r="J141" s="16">
        <f>+'MATRIZ (A)'!J141*J$168</f>
        <v>0.15484421249210431</v>
      </c>
      <c r="K141" s="16">
        <f>+'MATRIZ (A)'!K141*K$168</f>
        <v>0.48556780612887324</v>
      </c>
      <c r="L141" s="16">
        <f>+'MATRIZ (A)'!L141*L$168</f>
        <v>2.1215605845742531</v>
      </c>
      <c r="M141" s="16">
        <f>+'MATRIZ (A)'!M141*M$168</f>
        <v>1.7424302811697099</v>
      </c>
      <c r="N141" s="16">
        <f>+'MATRIZ (A)'!N141*N$168</f>
        <v>2.5563407668751346</v>
      </c>
      <c r="O141" s="16">
        <f>+'MATRIZ (A)'!O141*O$168</f>
        <v>4.3811455458157553</v>
      </c>
      <c r="P141" s="16">
        <f>+'MATRIZ (A)'!P141*P$168</f>
        <v>5.5499487532069658</v>
      </c>
      <c r="Q141" s="16">
        <f>+'MATRIZ (A)'!Q141*Q$168</f>
        <v>0.70472400971842086</v>
      </c>
      <c r="R141" s="16">
        <f>+'MATRIZ (A)'!R141*R$168</f>
        <v>29.61030086607866</v>
      </c>
      <c r="S141" s="16">
        <f>+'MATRIZ (A)'!S141*S$168</f>
        <v>23.708352383545535</v>
      </c>
      <c r="T141" s="16">
        <f>+'MATRIZ (A)'!T141*T$168</f>
        <v>2.0004936856242947</v>
      </c>
      <c r="U141" s="16">
        <f>+'MATRIZ (A)'!U141*U$168</f>
        <v>2.2186288643258676</v>
      </c>
      <c r="V141" s="16">
        <f>+'MATRIZ (A)'!V141*V$168</f>
        <v>0.91785138679973222</v>
      </c>
      <c r="W141" s="16">
        <f>+'MATRIZ (A)'!W141*W$168</f>
        <v>2.2335095600958135</v>
      </c>
      <c r="X141" s="16">
        <f>+'MATRIZ (A)'!X141*X$168</f>
        <v>111.67690137278936</v>
      </c>
      <c r="Y141" s="16">
        <f>+'MATRIZ (A)'!Y141*Y$168</f>
        <v>16.823011152410061</v>
      </c>
      <c r="Z141" s="16">
        <f>+'MATRIZ (A)'!Z141*Z$168</f>
        <v>37.28727696255438</v>
      </c>
      <c r="AA141" s="16">
        <f>+'MATRIZ (A)'!AA141*AA$168</f>
        <v>0.72757810116964672</v>
      </c>
      <c r="AB141" s="16">
        <f>+'MATRIZ (A)'!AB141*AB$168</f>
        <v>12.953690648715591</v>
      </c>
      <c r="AC141" s="16">
        <f>+'MATRIZ (A)'!AC141*AC$168</f>
        <v>1.0364304671512656</v>
      </c>
      <c r="AD141" s="16">
        <f>+'MATRIZ (A)'!AD141*AD$168</f>
        <v>0.38441962744258801</v>
      </c>
      <c r="AE141" s="16">
        <f>+'MATRIZ (A)'!AE141*AE$168</f>
        <v>1.9977728858189363</v>
      </c>
      <c r="AF141" s="16">
        <f>+'MATRIZ (A)'!AF141*AF$168</f>
        <v>24.457703909804188</v>
      </c>
      <c r="AG141" s="16">
        <f>+'MATRIZ (A)'!AG141*AG$168</f>
        <v>4.8164002376229996E-2</v>
      </c>
      <c r="AH141" s="16">
        <f>+'MATRIZ (A)'!AH141*AH$168</f>
        <v>0.48848290504796099</v>
      </c>
      <c r="AI141" s="16">
        <f>+'MATRIZ (A)'!AI141*AI$168</f>
        <v>52.14184160774056</v>
      </c>
      <c r="AJ141" s="16">
        <f>+'MATRIZ (A)'!AJ141*AJ$168</f>
        <v>199.22514028397219</v>
      </c>
      <c r="AK141" s="16">
        <f>+'MATRIZ (A)'!AK141*AK$168</f>
        <v>86.148433410112744</v>
      </c>
      <c r="AL141" s="16">
        <f>+'MATRIZ (A)'!AL141*AL$168</f>
        <v>249.13325538361633</v>
      </c>
      <c r="AM141" s="16">
        <f>+'MATRIZ (A)'!AM141*AM$168</f>
        <v>104.03739041856518</v>
      </c>
      <c r="AN141" s="16">
        <f>+'MATRIZ (A)'!AN141*AN$168</f>
        <v>30.401688394309812</v>
      </c>
      <c r="AO141" s="16">
        <f>+'MATRIZ (A)'!AO141*AO$168</f>
        <v>65.087614944453748</v>
      </c>
      <c r="AP141" s="16">
        <f>+'MATRIZ (A)'!AP141*AP$168</f>
        <v>109.26011441640185</v>
      </c>
      <c r="AQ141" s="16">
        <f>+'MATRIZ (A)'!AQ141*AQ$168</f>
        <v>100.9149139029001</v>
      </c>
      <c r="AR141" s="16">
        <f>+'MATRIZ (A)'!AR141*AR$168</f>
        <v>173.49869484175346</v>
      </c>
      <c r="AS141" s="16">
        <f>+'MATRIZ (A)'!AS141*AS$168</f>
        <v>25.819531603953855</v>
      </c>
      <c r="AT141" s="16">
        <f>+'MATRIZ (A)'!AT141*AT$168</f>
        <v>20.697658174917855</v>
      </c>
      <c r="AU141" s="16">
        <f>+'MATRIZ (A)'!AU141*AU$168</f>
        <v>255.82801288164751</v>
      </c>
      <c r="AV141" s="16">
        <f>+'MATRIZ (A)'!AV141*AV$168</f>
        <v>55.579450129144604</v>
      </c>
      <c r="AW141" s="16">
        <f>+'MATRIZ (A)'!AW141*AW$168</f>
        <v>168.42419338534359</v>
      </c>
      <c r="AX141" s="16">
        <f>+'MATRIZ (A)'!AX141*AX$168</f>
        <v>46.107598984981429</v>
      </c>
      <c r="AY141" s="16">
        <f>+'MATRIZ (A)'!AY141*AY$168</f>
        <v>3.9265428230031771</v>
      </c>
      <c r="AZ141" s="16">
        <f>+'MATRIZ (A)'!AZ141*AZ$168</f>
        <v>175.09344134559649</v>
      </c>
      <c r="BA141" s="16">
        <f>+'MATRIZ (A)'!BA141*BA$168</f>
        <v>77.685769455908144</v>
      </c>
      <c r="BB141" s="16">
        <f>+'MATRIZ (A)'!BB141*BB$168</f>
        <v>28.268019721931744</v>
      </c>
      <c r="BC141" s="16">
        <f>+'MATRIZ (A)'!BC141*BC$168</f>
        <v>41.76187069468547</v>
      </c>
      <c r="BD141" s="16">
        <f>+'MATRIZ (A)'!BD141*BD$168</f>
        <v>11.081624461964118</v>
      </c>
      <c r="BE141" s="16">
        <f>+'MATRIZ (A)'!BE141*BE$168</f>
        <v>2.6103539203140138</v>
      </c>
      <c r="BF141" s="16">
        <f>+'MATRIZ (A)'!BF141*BF$168</f>
        <v>107.65090156829523</v>
      </c>
      <c r="BG141" s="16">
        <f>+'MATRIZ (A)'!BG141*BG$168</f>
        <v>130.612639640889</v>
      </c>
      <c r="BH141" s="16">
        <f>+'MATRIZ (A)'!BH141*BH$168</f>
        <v>172.82489501448188</v>
      </c>
      <c r="BI141" s="16">
        <f>+'MATRIZ (A)'!BI141*BI$168</f>
        <v>0</v>
      </c>
      <c r="BJ141" s="16">
        <f>+'MATRIZ (A)'!BJ141*BJ$168</f>
        <v>71.531660319289799</v>
      </c>
      <c r="BK141" s="16">
        <f>+'MATRIZ (A)'!BK141*BK$168</f>
        <v>4.5267396074297732</v>
      </c>
      <c r="BL141" s="16">
        <f>+'MATRIZ (A)'!BL141*BL$168</f>
        <v>104.89786459902335</v>
      </c>
      <c r="BM141" s="16">
        <f>+'MATRIZ (A)'!BM141*BM$168</f>
        <v>55.955361566632391</v>
      </c>
      <c r="BN141" s="16">
        <f>+'MATRIZ (A)'!BN141*BN$168</f>
        <v>216.02579161603308</v>
      </c>
      <c r="BO141" s="16">
        <f>+'MATRIZ (A)'!BO141*BO$168</f>
        <v>1.2997850709157208</v>
      </c>
      <c r="BP141" s="16">
        <f>+'MATRIZ (A)'!BP141*BP$168</f>
        <v>170.09826127958706</v>
      </c>
      <c r="BQ141" s="16">
        <f>+'MATRIZ (A)'!BQ141*BQ$168</f>
        <v>331.17422498395479</v>
      </c>
      <c r="BR141" s="16">
        <f>+'MATRIZ (A)'!BR141*BR$168</f>
        <v>193.05697944801832</v>
      </c>
      <c r="BS141" s="16">
        <f>+'MATRIZ (A)'!BS141*BS$168</f>
        <v>30.022743502978315</v>
      </c>
      <c r="BT141" s="16">
        <f>+'MATRIZ (A)'!BT141*BT$168</f>
        <v>13.620306081574761</v>
      </c>
      <c r="BU141" s="16">
        <f>+'MATRIZ (A)'!BU141*BU$168</f>
        <v>469.2806123067507</v>
      </c>
      <c r="BV141" s="16">
        <f>+'MATRIZ (A)'!BV141*BV$168</f>
        <v>78.049054116133135</v>
      </c>
      <c r="BW141" s="16">
        <f>+'MATRIZ (A)'!BW141*BW$168</f>
        <v>82.79162511929492</v>
      </c>
      <c r="BX141" s="16">
        <f>+'MATRIZ (A)'!BX141*BX$168</f>
        <v>12.160455835309266</v>
      </c>
      <c r="BY141" s="16">
        <f>+'MATRIZ (A)'!BY141*BY$168</f>
        <v>3.6490324648240517</v>
      </c>
      <c r="BZ141" s="16">
        <f>+'MATRIZ (A)'!BZ141*BZ$168</f>
        <v>134.14329095507111</v>
      </c>
      <c r="CA141" s="16">
        <f>+'MATRIZ (A)'!CA141*CA$168</f>
        <v>22.00313371375259</v>
      </c>
      <c r="CB141" s="16">
        <f>+'MATRIZ (A)'!CB141*CB$168</f>
        <v>0.32785803058885332</v>
      </c>
      <c r="CC141" s="16">
        <f>+'MATRIZ (A)'!CC141*CC$168</f>
        <v>29.720360969217342</v>
      </c>
      <c r="CD141" s="16">
        <f>+'MATRIZ (A)'!CD141*CD$168</f>
        <v>237.14485242655854</v>
      </c>
      <c r="CE141" s="16">
        <f>+'MATRIZ (A)'!CE141*CE$168</f>
        <v>37.291251631599955</v>
      </c>
      <c r="CF141" s="16">
        <f>+'MATRIZ (A)'!CF141*CF$168</f>
        <v>90.347076043083973</v>
      </c>
      <c r="CG141" s="16">
        <f>+'MATRIZ (A)'!CG141*CG$168</f>
        <v>316.55827321113043</v>
      </c>
      <c r="CH141" s="16">
        <f>+'MATRIZ (A)'!CH141*CH$168</f>
        <v>57.368550868697668</v>
      </c>
      <c r="CI141" s="16">
        <f>+'MATRIZ (A)'!CI141*CI$168</f>
        <v>54.607855453387984</v>
      </c>
      <c r="CJ141" s="16">
        <f>+'MATRIZ (A)'!CJ141*CJ$168</f>
        <v>1019.5331399138983</v>
      </c>
      <c r="CK141" s="16">
        <f>+'MATRIZ (A)'!CK141*CK$168</f>
        <v>133.46994464404281</v>
      </c>
      <c r="CL141" s="16">
        <f>+'MATRIZ (A)'!CL141*CL$168</f>
        <v>1296.4526323121017</v>
      </c>
      <c r="CM141" s="16">
        <f>+'MATRIZ (A)'!CM141*CM$168</f>
        <v>213.71222383640276</v>
      </c>
      <c r="CN141" s="16">
        <f>+'MATRIZ (A)'!CN141*CN$168</f>
        <v>3320.2964851583301</v>
      </c>
      <c r="CO141" s="16">
        <f>+'MATRIZ (A)'!CO141*CO$168</f>
        <v>200.05683978599299</v>
      </c>
      <c r="CP141" s="16">
        <f>+'MATRIZ (A)'!CP141*CP$168</f>
        <v>1.0392248597072724</v>
      </c>
      <c r="CQ141" s="16">
        <f>+'MATRIZ (A)'!CQ141*CQ$168</f>
        <v>489.97586458919653</v>
      </c>
      <c r="CR141" s="16">
        <f>+'MATRIZ (A)'!CR141*CR$168</f>
        <v>19.787888533480363</v>
      </c>
      <c r="CS141" s="16">
        <f>+'MATRIZ (A)'!CS141*CS$168</f>
        <v>232.7277902542273</v>
      </c>
      <c r="CT141" s="16">
        <f>+'MATRIZ (A)'!CT141*CT$168</f>
        <v>117.86687146062201</v>
      </c>
      <c r="CU141" s="16">
        <f>+'MATRIZ (A)'!CU141*CU$168</f>
        <v>160.41876516423093</v>
      </c>
      <c r="CV141" s="16">
        <f>+'MATRIZ (A)'!CV141*CV$168</f>
        <v>303.61613337995249</v>
      </c>
      <c r="CW141" s="16">
        <f>+'MATRIZ (A)'!CW141*CW$168</f>
        <v>50.898454465908628</v>
      </c>
      <c r="CX141" s="16">
        <f>+'MATRIZ (A)'!CX141*CX$168</f>
        <v>3649.6003417405909</v>
      </c>
      <c r="CY141" s="16">
        <f>+'MATRIZ (A)'!CY141*CY$168</f>
        <v>610.14486782314327</v>
      </c>
      <c r="CZ141" s="16">
        <f>+'MATRIZ (A)'!CZ141*CZ$168</f>
        <v>997.91877786825921</v>
      </c>
      <c r="DA141" s="16">
        <f>+'MATRIZ (A)'!DA141*DA$168</f>
        <v>289.31446801285188</v>
      </c>
      <c r="DB141" s="16">
        <f>+'MATRIZ (A)'!DB141*DB$168</f>
        <v>188.69162625829674</v>
      </c>
      <c r="DC141" s="16">
        <f>+'MATRIZ (A)'!DC141*DC$168</f>
        <v>2268.1888211159298</v>
      </c>
      <c r="DD141" s="16">
        <f>+'MATRIZ (A)'!DD141*DD$168</f>
        <v>749.33976320661657</v>
      </c>
      <c r="DE141" s="16">
        <f>+'MATRIZ (A)'!DE141*DE$168</f>
        <v>92.565201609674418</v>
      </c>
      <c r="DF141" s="16">
        <f>+'MATRIZ (A)'!DF141*DF$168</f>
        <v>395.58680058039977</v>
      </c>
      <c r="DG141" s="16">
        <f>+'MATRIZ (A)'!DG141*DG$168</f>
        <v>1543.3156889378988</v>
      </c>
      <c r="DH141" s="16">
        <f>+'MATRIZ (A)'!DH141*DH$168</f>
        <v>397.47067073018934</v>
      </c>
      <c r="DI141" s="16">
        <f>+'MATRIZ (A)'!DI141*DI$168</f>
        <v>254.07081917682186</v>
      </c>
      <c r="DJ141" s="16">
        <f>+'MATRIZ (A)'!DJ141*DJ$168</f>
        <v>234.87927039447129</v>
      </c>
      <c r="DK141" s="16">
        <f>+'MATRIZ (A)'!DK141*DK$168</f>
        <v>490.95943536905219</v>
      </c>
      <c r="DL141" s="16">
        <f>+'MATRIZ (A)'!DL141*DL$168</f>
        <v>144.80587308680788</v>
      </c>
      <c r="DM141" s="16">
        <f>+'MATRIZ (A)'!DM141*DM$168</f>
        <v>617.69913104552927</v>
      </c>
      <c r="DN141" s="16">
        <f>+'MATRIZ (A)'!DN141*DN$168</f>
        <v>90.619092815928994</v>
      </c>
      <c r="DO141" s="16">
        <f>+'MATRIZ (A)'!DO141*DO$168</f>
        <v>15.066671637906154</v>
      </c>
      <c r="DP141" s="16">
        <f>+'MATRIZ (A)'!DP141*DP$168</f>
        <v>171.41365083355751</v>
      </c>
      <c r="DQ141" s="16">
        <f>+'MATRIZ (A)'!DQ141*DQ$168</f>
        <v>28.073165395242459</v>
      </c>
      <c r="DR141" s="16">
        <f>+'MATRIZ (A)'!DR141*DR$168</f>
        <v>810.8803963407363</v>
      </c>
      <c r="DS141" s="16">
        <f>+'MATRIZ (A)'!DS141*DS$168</f>
        <v>258.07681741915871</v>
      </c>
      <c r="DT141" s="16">
        <f>+'MATRIZ (A)'!DT141*DT$168</f>
        <v>14.073017449195497</v>
      </c>
      <c r="DU141" s="16">
        <f>+'MATRIZ (A)'!DU141*DU$168</f>
        <v>486.11733812402252</v>
      </c>
      <c r="DV141" s="16">
        <f>+'MATRIZ (A)'!DV141*DV$168</f>
        <v>2916.2167819135702</v>
      </c>
      <c r="DW141" s="16">
        <f>+'MATRIZ (A)'!DW141*DW$168</f>
        <v>31.734400690328997</v>
      </c>
      <c r="DX141" s="16">
        <f>+'MATRIZ (A)'!DX141*DX$168</f>
        <v>2.8854986104082294</v>
      </c>
      <c r="DY141" s="16">
        <f>+'MATRIZ (A)'!DY141*DY$168</f>
        <v>962.27262615249015</v>
      </c>
      <c r="DZ141" s="16">
        <f>+'MATRIZ (A)'!DZ141*DZ$168</f>
        <v>520.45679956110268</v>
      </c>
      <c r="EA141" s="16">
        <f>+'MATRIZ (A)'!EA141*EA$168</f>
        <v>75.824462647170378</v>
      </c>
      <c r="EB141" s="16">
        <f>+'MATRIZ (A)'!EB141*EB$168</f>
        <v>1522.3822298200866</v>
      </c>
      <c r="EC141" s="16">
        <f>+'MATRIZ (A)'!EC141*EC$168</f>
        <v>90.503957760632574</v>
      </c>
      <c r="ED141" s="16">
        <f>+'MATRIZ (A)'!ED141*ED$168</f>
        <v>4.630395216321225</v>
      </c>
      <c r="EE141" s="16">
        <f>+'MATRIZ (A)'!EE141*EE$168</f>
        <v>25.535890969761805</v>
      </c>
      <c r="EF141" s="16">
        <f>+'MATRIZ (A)'!EF141*EF$168</f>
        <v>32.391396599422883</v>
      </c>
      <c r="EG141" s="16">
        <f>+'MATRIZ (A)'!EG141*EG$168</f>
        <v>7.3064179907494893</v>
      </c>
      <c r="EH141" s="16">
        <f>+'MATRIZ (A)'!EH141*EH$168</f>
        <v>0</v>
      </c>
      <c r="EI141" s="18">
        <f t="shared" si="12"/>
        <v>34151.671608190052</v>
      </c>
      <c r="EJ141" s="20">
        <f>+'MATRIZ (I-A) INVERSA'!FM141</f>
        <v>81935.778391047264</v>
      </c>
      <c r="EK141" s="20">
        <f>+'MATRIZ (I-A) INVERSA'!FN141</f>
        <v>0</v>
      </c>
      <c r="EL141" s="20">
        <f>+'MATRIZ (I-A) INVERSA'!FO141</f>
        <v>0</v>
      </c>
      <c r="EM141" s="20">
        <f>+'MATRIZ (I-A) INVERSA'!FP141</f>
        <v>0</v>
      </c>
      <c r="EN141" s="20">
        <f>+'MATRIZ (I-A) INVERSA'!FQ141</f>
        <v>0</v>
      </c>
      <c r="EO141" s="20">
        <f>+'MATRIZ (I-A) INVERSA'!FR141</f>
        <v>0</v>
      </c>
      <c r="EP141" s="20">
        <f>+'MATRIZ (I-A) INVERSA'!FS141</f>
        <v>0</v>
      </c>
      <c r="EQ141" s="20">
        <f>+'MATRIZ (I-A) INVERSA'!FT141</f>
        <v>0</v>
      </c>
      <c r="ER141" s="20">
        <f>+'MATRIZ (I-A) INVERSA'!FU141</f>
        <v>0</v>
      </c>
      <c r="ES141" s="20">
        <f>+'MATRIZ (I-A) INVERSA'!FV141</f>
        <v>0</v>
      </c>
      <c r="ET141" s="20">
        <f>+'MATRIZ (I-A) INVERSA'!FW141</f>
        <v>0</v>
      </c>
      <c r="EU141" s="20">
        <f>+'MATRIZ (I-A) INVERSA'!FX141</f>
        <v>1343.2689192433413</v>
      </c>
      <c r="EV141" s="20">
        <f>+'MATRIZ (I-A) INVERSA'!FY141</f>
        <v>27295.31266609814</v>
      </c>
      <c r="EW141" s="20">
        <f>+'MATRIZ (I-A) INVERSA'!FZ141</f>
        <v>3.2213988963971527</v>
      </c>
      <c r="EX141" s="20">
        <f>+'MATRIZ (I-A) INVERSA'!GA141</f>
        <v>2803.4812823194984</v>
      </c>
      <c r="EY141" s="20">
        <f>+'MATRIZ (I-A) INVERSA'!GB141</f>
        <v>0</v>
      </c>
      <c r="EZ141" s="20">
        <f>+'MATRIZ (I-A) INVERSA'!GC141</f>
        <v>0</v>
      </c>
      <c r="FA141" s="20">
        <f>+'MATRIZ (I-A) INVERSA'!GD141</f>
        <v>0</v>
      </c>
      <c r="FB141" s="20">
        <f>+'MATRIZ (I-A) INVERSA'!GE141</f>
        <v>0</v>
      </c>
      <c r="FC141" s="20">
        <f>+'MATRIZ (I-A) INVERSA'!GF141</f>
        <v>0</v>
      </c>
      <c r="FD141" s="20">
        <f>+'MATRIZ (I-A) INVERSA'!GG141</f>
        <v>0</v>
      </c>
      <c r="FE141" s="20">
        <f>+'MATRIZ (I-A) INVERSA'!GH141</f>
        <v>0</v>
      </c>
      <c r="FF141" s="20">
        <f>+'MATRIZ (I-A) INVERSA'!GI141</f>
        <v>0</v>
      </c>
      <c r="FG141" s="18">
        <f t="shared" ref="FG141:FG147" si="14">+SUM(EJ141:FF141)</f>
        <v>113381.06265760463</v>
      </c>
      <c r="FH141" s="17">
        <f t="shared" si="13"/>
        <v>147532.73426579469</v>
      </c>
      <c r="FI141" s="28"/>
      <c r="FJ141" s="17">
        <v>147532.73426579466</v>
      </c>
      <c r="FK141" s="50">
        <f t="shared" ref="FK141:FK149" si="15">+FH141-FJ141</f>
        <v>0</v>
      </c>
      <c r="FM141" s="48">
        <f>+IFERROR((FH141/'MIP 2012'!FH141*100-100),0)</f>
        <v>0.70015032022779167</v>
      </c>
    </row>
    <row r="142" spans="1:169" s="7" customFormat="1" ht="21.95" customHeight="1" thickBot="1" x14ac:dyDescent="0.25">
      <c r="A142" s="12" t="s">
        <v>346</v>
      </c>
      <c r="B142" s="12" t="s">
        <v>347</v>
      </c>
      <c r="C142" s="16">
        <f>+'MATRIZ (A)'!C142*C$168</f>
        <v>2.0836104005475184E-2</v>
      </c>
      <c r="D142" s="16">
        <f>+'MATRIZ (A)'!D142*D$168</f>
        <v>6.5368200745963513E-3</v>
      </c>
      <c r="E142" s="16">
        <f>+'MATRIZ (A)'!E142*E$168</f>
        <v>8.4317083657720494E-3</v>
      </c>
      <c r="F142" s="16">
        <f>+'MATRIZ (A)'!F142*F$168</f>
        <v>0.14634492293204554</v>
      </c>
      <c r="G142" s="16">
        <f>+'MATRIZ (A)'!G142*G$168</f>
        <v>5.0331406445426566E-2</v>
      </c>
      <c r="H142" s="16">
        <f>+'MATRIZ (A)'!H142*H$168</f>
        <v>0.13387753610494452</v>
      </c>
      <c r="I142" s="16">
        <f>+'MATRIZ (A)'!I142*I$168</f>
        <v>3.8468184512353225E-2</v>
      </c>
      <c r="J142" s="16">
        <f>+'MATRIZ (A)'!J142*J$168</f>
        <v>3.8016669305367783E-2</v>
      </c>
      <c r="K142" s="16">
        <f>+'MATRIZ (A)'!K142*K$168</f>
        <v>6.5688290083835837E-2</v>
      </c>
      <c r="L142" s="16">
        <f>+'MATRIZ (A)'!L142*L$168</f>
        <v>0.26171334286492171</v>
      </c>
      <c r="M142" s="16">
        <f>+'MATRIZ (A)'!M142*M$168</f>
        <v>0.111773064224021</v>
      </c>
      <c r="N142" s="16">
        <f>+'MATRIZ (A)'!N142*N$168</f>
        <v>0.16016206767110425</v>
      </c>
      <c r="O142" s="16">
        <f>+'MATRIZ (A)'!O142*O$168</f>
        <v>0.19666762257771808</v>
      </c>
      <c r="P142" s="16">
        <f>+'MATRIZ (A)'!P142*P$168</f>
        <v>15.180761245663115</v>
      </c>
      <c r="Q142" s="16">
        <f>+'MATRIZ (A)'!Q142*Q$168</f>
        <v>0.48702247891819661</v>
      </c>
      <c r="R142" s="16">
        <f>+'MATRIZ (A)'!R142*R$168</f>
        <v>1.0124493423288266</v>
      </c>
      <c r="S142" s="16">
        <f>+'MATRIZ (A)'!S142*S$168</f>
        <v>0.1057295189065728</v>
      </c>
      <c r="T142" s="16">
        <f>+'MATRIZ (A)'!T142*T$168</f>
        <v>0.36600526321752086</v>
      </c>
      <c r="U142" s="16">
        <f>+'MATRIZ (A)'!U142*U$168</f>
        <v>9.8349397462616811E-2</v>
      </c>
      <c r="V142" s="16">
        <f>+'MATRIZ (A)'!V142*V$168</f>
        <v>5.8598611580056408E-2</v>
      </c>
      <c r="W142" s="16">
        <f>+'MATRIZ (A)'!W142*W$168</f>
        <v>0.11644695407378959</v>
      </c>
      <c r="X142" s="16">
        <f>+'MATRIZ (A)'!X142*X$168</f>
        <v>1.3779757051259462</v>
      </c>
      <c r="Y142" s="16">
        <f>+'MATRIZ (A)'!Y142*Y$168</f>
        <v>0.26194595046581115</v>
      </c>
      <c r="Z142" s="16">
        <f>+'MATRIZ (A)'!Z142*Z$168</f>
        <v>0.80288031453601438</v>
      </c>
      <c r="AA142" s="16">
        <f>+'MATRIZ (A)'!AA142*AA$168</f>
        <v>0.19702355025366805</v>
      </c>
      <c r="AB142" s="16">
        <f>+'MATRIZ (A)'!AB142*AB$168</f>
        <v>1277.9475533848688</v>
      </c>
      <c r="AC142" s="16">
        <f>+'MATRIZ (A)'!AC142*AC$168</f>
        <v>3.6363777090557797E-2</v>
      </c>
      <c r="AD142" s="16">
        <f>+'MATRIZ (A)'!AD142*AD$168</f>
        <v>2.1299689811517375</v>
      </c>
      <c r="AE142" s="16">
        <f>+'MATRIZ (A)'!AE142*AE$168</f>
        <v>0.10310894846806098</v>
      </c>
      <c r="AF142" s="16">
        <f>+'MATRIZ (A)'!AF142*AF$168</f>
        <v>45.29781120570663</v>
      </c>
      <c r="AG142" s="16">
        <f>+'MATRIZ (A)'!AG142*AG$168</f>
        <v>1.3925044588847756E-4</v>
      </c>
      <c r="AH142" s="16">
        <f>+'MATRIZ (A)'!AH142*AH$168</f>
        <v>1.1074615938405132</v>
      </c>
      <c r="AI142" s="16">
        <f>+'MATRIZ (A)'!AI142*AI$168</f>
        <v>309.37275460790096</v>
      </c>
      <c r="AJ142" s="16">
        <f>+'MATRIZ (A)'!AJ142*AJ$168</f>
        <v>208.66330721163231</v>
      </c>
      <c r="AK142" s="16">
        <f>+'MATRIZ (A)'!AK142*AK$168</f>
        <v>8.4918275298214922</v>
      </c>
      <c r="AL142" s="16">
        <f>+'MATRIZ (A)'!AL142*AL$168</f>
        <v>123.01634319286555</v>
      </c>
      <c r="AM142" s="16">
        <f>+'MATRIZ (A)'!AM142*AM$168</f>
        <v>190.54691860836479</v>
      </c>
      <c r="AN142" s="16">
        <f>+'MATRIZ (A)'!AN142*AN$168</f>
        <v>20.498387434389574</v>
      </c>
      <c r="AO142" s="16">
        <f>+'MATRIZ (A)'!AO142*AO$168</f>
        <v>9.137200487392672</v>
      </c>
      <c r="AP142" s="16">
        <f>+'MATRIZ (A)'!AP142*AP$168</f>
        <v>257.35647415925393</v>
      </c>
      <c r="AQ142" s="16">
        <f>+'MATRIZ (A)'!AQ142*AQ$168</f>
        <v>355.47145383414897</v>
      </c>
      <c r="AR142" s="16">
        <f>+'MATRIZ (A)'!AR142*AR$168</f>
        <v>26.894976890195903</v>
      </c>
      <c r="AS142" s="16">
        <f>+'MATRIZ (A)'!AS142*AS$168</f>
        <v>12.067986631593829</v>
      </c>
      <c r="AT142" s="16">
        <f>+'MATRIZ (A)'!AT142*AT$168</f>
        <v>78.445397720549508</v>
      </c>
      <c r="AU142" s="16">
        <f>+'MATRIZ (A)'!AU142*AU$168</f>
        <v>28.12200645427977</v>
      </c>
      <c r="AV142" s="16">
        <f>+'MATRIZ (A)'!AV142*AV$168</f>
        <v>89.505443034661241</v>
      </c>
      <c r="AW142" s="16">
        <f>+'MATRIZ (A)'!AW142*AW$168</f>
        <v>329.08125965912944</v>
      </c>
      <c r="AX142" s="16">
        <f>+'MATRIZ (A)'!AX142*AX$168</f>
        <v>18.931845673251985</v>
      </c>
      <c r="AY142" s="16">
        <f>+'MATRIZ (A)'!AY142*AY$168</f>
        <v>0.28330861201341656</v>
      </c>
      <c r="AZ142" s="16">
        <f>+'MATRIZ (A)'!AZ142*AZ$168</f>
        <v>380.12776797877189</v>
      </c>
      <c r="BA142" s="16">
        <f>+'MATRIZ (A)'!BA142*BA$168</f>
        <v>1.8848777916939052</v>
      </c>
      <c r="BB142" s="16">
        <f>+'MATRIZ (A)'!BB142*BB$168</f>
        <v>128.09676704802789</v>
      </c>
      <c r="BC142" s="16">
        <f>+'MATRIZ (A)'!BC142*BC$168</f>
        <v>273.50893068239031</v>
      </c>
      <c r="BD142" s="16">
        <f>+'MATRIZ (A)'!BD142*BD$168</f>
        <v>11.518627884103489</v>
      </c>
      <c r="BE142" s="16">
        <f>+'MATRIZ (A)'!BE142*BE$168</f>
        <v>14.363111011706216</v>
      </c>
      <c r="BF142" s="16">
        <f>+'MATRIZ (A)'!BF142*BF$168</f>
        <v>17.790628233409866</v>
      </c>
      <c r="BG142" s="16">
        <f>+'MATRIZ (A)'!BG142*BG$168</f>
        <v>189.70966760243215</v>
      </c>
      <c r="BH142" s="16">
        <f>+'MATRIZ (A)'!BH142*BH$168</f>
        <v>237.08792830959857</v>
      </c>
      <c r="BI142" s="16">
        <f>+'MATRIZ (A)'!BI142*BI$168</f>
        <v>0</v>
      </c>
      <c r="BJ142" s="16">
        <f>+'MATRIZ (A)'!BJ142*BJ$168</f>
        <v>66.521311552103242</v>
      </c>
      <c r="BK142" s="16">
        <f>+'MATRIZ (A)'!BK142*BK$168</f>
        <v>1.1678928628446263</v>
      </c>
      <c r="BL142" s="16">
        <f>+'MATRIZ (A)'!BL142*BL$168</f>
        <v>24.75825082278687</v>
      </c>
      <c r="BM142" s="16">
        <f>+'MATRIZ (A)'!BM142*BM$168</f>
        <v>53.595161117367603</v>
      </c>
      <c r="BN142" s="16">
        <f>+'MATRIZ (A)'!BN142*BN$168</f>
        <v>121.37857943933629</v>
      </c>
      <c r="BO142" s="16">
        <f>+'MATRIZ (A)'!BO142*BO$168</f>
        <v>2.4284176361156158E-2</v>
      </c>
      <c r="BP142" s="16">
        <f>+'MATRIZ (A)'!BP142*BP$168</f>
        <v>154.57081889649325</v>
      </c>
      <c r="BQ142" s="16">
        <f>+'MATRIZ (A)'!BQ142*BQ$168</f>
        <v>239.66702967139145</v>
      </c>
      <c r="BR142" s="16">
        <f>+'MATRIZ (A)'!BR142*BR$168</f>
        <v>191.76382273966209</v>
      </c>
      <c r="BS142" s="16">
        <f>+'MATRIZ (A)'!BS142*BS$168</f>
        <v>31.431949189734187</v>
      </c>
      <c r="BT142" s="16">
        <f>+'MATRIZ (A)'!BT142*BT$168</f>
        <v>17.578685189364165</v>
      </c>
      <c r="BU142" s="16">
        <f>+'MATRIZ (A)'!BU142*BU$168</f>
        <v>333.03090710995627</v>
      </c>
      <c r="BV142" s="16">
        <f>+'MATRIZ (A)'!BV142*BV$168</f>
        <v>26.721145793574273</v>
      </c>
      <c r="BW142" s="16">
        <f>+'MATRIZ (A)'!BW142*BW$168</f>
        <v>75.574478762359675</v>
      </c>
      <c r="BX142" s="16">
        <f>+'MATRIZ (A)'!BX142*BX$168</f>
        <v>81.520463460413353</v>
      </c>
      <c r="BY142" s="16">
        <f>+'MATRIZ (A)'!BY142*BY$168</f>
        <v>7.9831377138030444</v>
      </c>
      <c r="BZ142" s="16">
        <f>+'MATRIZ (A)'!BZ142*BZ$168</f>
        <v>80.687641829142351</v>
      </c>
      <c r="CA142" s="16">
        <f>+'MATRIZ (A)'!CA142*CA$168</f>
        <v>9.5181226797449963</v>
      </c>
      <c r="CB142" s="16">
        <f>+'MATRIZ (A)'!CB142*CB$168</f>
        <v>6.9581343182121532E-3</v>
      </c>
      <c r="CC142" s="16">
        <f>+'MATRIZ (A)'!CC142*CC$168</f>
        <v>52.811382181454846</v>
      </c>
      <c r="CD142" s="16">
        <f>+'MATRIZ (A)'!CD142*CD$168</f>
        <v>88.913096205006326</v>
      </c>
      <c r="CE142" s="16">
        <f>+'MATRIZ (A)'!CE142*CE$168</f>
        <v>150.08285187188969</v>
      </c>
      <c r="CF142" s="16">
        <f>+'MATRIZ (A)'!CF142*CF$168</f>
        <v>296.84707984044553</v>
      </c>
      <c r="CG142" s="16">
        <f>+'MATRIZ (A)'!CG142*CG$168</f>
        <v>1166.3666229957746</v>
      </c>
      <c r="CH142" s="16">
        <f>+'MATRIZ (A)'!CH142*CH$168</f>
        <v>767.94196883431152</v>
      </c>
      <c r="CI142" s="16">
        <f>+'MATRIZ (A)'!CI142*CI$168</f>
        <v>140.10283450285749</v>
      </c>
      <c r="CJ142" s="16">
        <f>+'MATRIZ (A)'!CJ142*CJ$168</f>
        <v>31.962624414090953</v>
      </c>
      <c r="CK142" s="16">
        <f>+'MATRIZ (A)'!CK142*CK$168</f>
        <v>3.8360675292463222</v>
      </c>
      <c r="CL142" s="16">
        <f>+'MATRIZ (A)'!CL142*CL$168</f>
        <v>14.350789243584396</v>
      </c>
      <c r="CM142" s="16">
        <f>+'MATRIZ (A)'!CM142*CM$168</f>
        <v>162.14313807066637</v>
      </c>
      <c r="CN142" s="16">
        <f>+'MATRIZ (A)'!CN142*CN$168</f>
        <v>16478.822378980003</v>
      </c>
      <c r="CO142" s="16">
        <f>+'MATRIZ (A)'!CO142*CO$168</f>
        <v>203.50290725968242</v>
      </c>
      <c r="CP142" s="16">
        <f>+'MATRIZ (A)'!CP142*CP$168</f>
        <v>2.966407664977741E-2</v>
      </c>
      <c r="CQ142" s="16">
        <f>+'MATRIZ (A)'!CQ142*CQ$168</f>
        <v>310.25315200037812</v>
      </c>
      <c r="CR142" s="16">
        <f>+'MATRIZ (A)'!CR142*CR$168</f>
        <v>75.87363589657015</v>
      </c>
      <c r="CS142" s="16">
        <f>+'MATRIZ (A)'!CS142*CS$168</f>
        <v>544.03326257232754</v>
      </c>
      <c r="CT142" s="16">
        <f>+'MATRIZ (A)'!CT142*CT$168</f>
        <v>434.00710282449967</v>
      </c>
      <c r="CU142" s="16">
        <f>+'MATRIZ (A)'!CU142*CU$168</f>
        <v>611.44777430963541</v>
      </c>
      <c r="CV142" s="16">
        <f>+'MATRIZ (A)'!CV142*CV$168</f>
        <v>631.95688007489628</v>
      </c>
      <c r="CW142" s="16">
        <f>+'MATRIZ (A)'!CW142*CW$168</f>
        <v>39.584625770845555</v>
      </c>
      <c r="CX142" s="16">
        <f>+'MATRIZ (A)'!CX142*CX$168</f>
        <v>3243.5215437135475</v>
      </c>
      <c r="CY142" s="16">
        <f>+'MATRIZ (A)'!CY142*CY$168</f>
        <v>713.3879148848971</v>
      </c>
      <c r="CZ142" s="16">
        <f>+'MATRIZ (A)'!CZ142*CZ$168</f>
        <v>328.37702448618188</v>
      </c>
      <c r="DA142" s="16">
        <f>+'MATRIZ (A)'!DA142*DA$168</f>
        <v>534.34217513393196</v>
      </c>
      <c r="DB142" s="16">
        <f>+'MATRIZ (A)'!DB142*DB$168</f>
        <v>2331.1979488417924</v>
      </c>
      <c r="DC142" s="16">
        <f>+'MATRIZ (A)'!DC142*DC$168</f>
        <v>7707.1335873551634</v>
      </c>
      <c r="DD142" s="16">
        <f>+'MATRIZ (A)'!DD142*DD$168</f>
        <v>125.51047142572509</v>
      </c>
      <c r="DE142" s="16">
        <f>+'MATRIZ (A)'!DE142*DE$168</f>
        <v>331.97927619684282</v>
      </c>
      <c r="DF142" s="16">
        <f>+'MATRIZ (A)'!DF142*DF$168</f>
        <v>642.80234652709225</v>
      </c>
      <c r="DG142" s="16">
        <f>+'MATRIZ (A)'!DG142*DG$168</f>
        <v>4527.6337032603051</v>
      </c>
      <c r="DH142" s="16">
        <f>+'MATRIZ (A)'!DH142*DH$168</f>
        <v>448.32851306854496</v>
      </c>
      <c r="DI142" s="16">
        <f>+'MATRIZ (A)'!DI142*DI$168</f>
        <v>941.23939867939248</v>
      </c>
      <c r="DJ142" s="16">
        <f>+'MATRIZ (A)'!DJ142*DJ$168</f>
        <v>4069.6806918103898</v>
      </c>
      <c r="DK142" s="16">
        <f>+'MATRIZ (A)'!DK142*DK$168</f>
        <v>563.50026456545743</v>
      </c>
      <c r="DL142" s="16">
        <f>+'MATRIZ (A)'!DL142*DL$168</f>
        <v>292.13259225577059</v>
      </c>
      <c r="DM142" s="16">
        <f>+'MATRIZ (A)'!DM142*DM$168</f>
        <v>1226.939814904408</v>
      </c>
      <c r="DN142" s="16">
        <f>+'MATRIZ (A)'!DN142*DN$168</f>
        <v>198.35334380543392</v>
      </c>
      <c r="DO142" s="16">
        <f>+'MATRIZ (A)'!DO142*DO$168</f>
        <v>161.43543164141096</v>
      </c>
      <c r="DP142" s="16">
        <f>+'MATRIZ (A)'!DP142*DP$168</f>
        <v>356.7108061892929</v>
      </c>
      <c r="DQ142" s="16">
        <f>+'MATRIZ (A)'!DQ142*DQ$168</f>
        <v>49.305692037449397</v>
      </c>
      <c r="DR142" s="16">
        <f>+'MATRIZ (A)'!DR142*DR$168</f>
        <v>418.90294584680402</v>
      </c>
      <c r="DS142" s="16">
        <f>+'MATRIZ (A)'!DS142*DS$168</f>
        <v>499.17304188497815</v>
      </c>
      <c r="DT142" s="16">
        <f>+'MATRIZ (A)'!DT142*DT$168</f>
        <v>31.590121054904497</v>
      </c>
      <c r="DU142" s="16">
        <f>+'MATRIZ (A)'!DU142*DU$168</f>
        <v>3356.5771091423389</v>
      </c>
      <c r="DV142" s="16">
        <f>+'MATRIZ (A)'!DV142*DV$168</f>
        <v>5035.5297248419865</v>
      </c>
      <c r="DW142" s="16">
        <f>+'MATRIZ (A)'!DW142*DW$168</f>
        <v>471.99576020061403</v>
      </c>
      <c r="DX142" s="16">
        <f>+'MATRIZ (A)'!DX142*DX$168</f>
        <v>74.971901648262104</v>
      </c>
      <c r="DY142" s="16">
        <f>+'MATRIZ (A)'!DY142*DY$168</f>
        <v>3429.1018529385924</v>
      </c>
      <c r="DZ142" s="16">
        <f>+'MATRIZ (A)'!DZ142*DZ$168</f>
        <v>3119.3870784650085</v>
      </c>
      <c r="EA142" s="16">
        <f>+'MATRIZ (A)'!EA142*EA$168</f>
        <v>176.3424383881875</v>
      </c>
      <c r="EB142" s="16">
        <f>+'MATRIZ (A)'!EB142*EB$168</f>
        <v>1055.73615286116</v>
      </c>
      <c r="EC142" s="16">
        <f>+'MATRIZ (A)'!EC142*EC$168</f>
        <v>2127.5709505846035</v>
      </c>
      <c r="ED142" s="16">
        <f>+'MATRIZ (A)'!ED142*ED$168</f>
        <v>61.128108727388806</v>
      </c>
      <c r="EE142" s="16">
        <f>+'MATRIZ (A)'!EE142*EE$168</f>
        <v>2500.4013475736897</v>
      </c>
      <c r="EF142" s="16">
        <f>+'MATRIZ (A)'!EF142*EF$168</f>
        <v>39.837822152815072</v>
      </c>
      <c r="EG142" s="16">
        <f>+'MATRIZ (A)'!EG142*EG$168</f>
        <v>2.493192280684966</v>
      </c>
      <c r="EH142" s="16">
        <f>+'MATRIZ (A)'!EH142*EH$168</f>
        <v>0</v>
      </c>
      <c r="EI142" s="18">
        <f t="shared" si="12"/>
        <v>79584.524211467477</v>
      </c>
      <c r="EJ142" s="20">
        <f>+'MATRIZ (I-A) INVERSA'!FM142</f>
        <v>10599.144220314047</v>
      </c>
      <c r="EK142" s="20">
        <f>+'MATRIZ (I-A) INVERSA'!FN142</f>
        <v>0</v>
      </c>
      <c r="EL142" s="20">
        <f>+'MATRIZ (I-A) INVERSA'!FO142</f>
        <v>0</v>
      </c>
      <c r="EM142" s="20">
        <f>+'MATRIZ (I-A) INVERSA'!FP142</f>
        <v>0</v>
      </c>
      <c r="EN142" s="20">
        <f>+'MATRIZ (I-A) INVERSA'!FQ142</f>
        <v>0</v>
      </c>
      <c r="EO142" s="20">
        <f>+'MATRIZ (I-A) INVERSA'!FR142</f>
        <v>0</v>
      </c>
      <c r="EP142" s="20">
        <f>+'MATRIZ (I-A) INVERSA'!FS142</f>
        <v>0</v>
      </c>
      <c r="EQ142" s="20">
        <f>+'MATRIZ (I-A) INVERSA'!FT142</f>
        <v>0</v>
      </c>
      <c r="ER142" s="20">
        <f>+'MATRIZ (I-A) INVERSA'!FU142</f>
        <v>0</v>
      </c>
      <c r="ES142" s="20">
        <f>+'MATRIZ (I-A) INVERSA'!FV142</f>
        <v>0</v>
      </c>
      <c r="ET142" s="20">
        <f>+'MATRIZ (I-A) INVERSA'!FW142</f>
        <v>0</v>
      </c>
      <c r="EU142" s="20">
        <f>+'MATRIZ (I-A) INVERSA'!FX142</f>
        <v>1.4984485528794127</v>
      </c>
      <c r="EV142" s="20">
        <f>+'MATRIZ (I-A) INVERSA'!FY142</f>
        <v>11.706079312553543</v>
      </c>
      <c r="EW142" s="20">
        <f>+'MATRIZ (I-A) INVERSA'!FZ142</f>
        <v>-0.48220000411021213</v>
      </c>
      <c r="EX142" s="20">
        <f>+'MATRIZ (I-A) INVERSA'!GA142</f>
        <v>5617.6340551978074</v>
      </c>
      <c r="EY142" s="20">
        <f>+'MATRIZ (I-A) INVERSA'!GB142</f>
        <v>0</v>
      </c>
      <c r="EZ142" s="20">
        <f>+'MATRIZ (I-A) INVERSA'!GC142</f>
        <v>0</v>
      </c>
      <c r="FA142" s="20">
        <f>+'MATRIZ (I-A) INVERSA'!GD142</f>
        <v>0</v>
      </c>
      <c r="FB142" s="20">
        <f>+'MATRIZ (I-A) INVERSA'!GE142</f>
        <v>0</v>
      </c>
      <c r="FC142" s="20">
        <f>+'MATRIZ (I-A) INVERSA'!GF142</f>
        <v>0</v>
      </c>
      <c r="FD142" s="20">
        <f>+'MATRIZ (I-A) INVERSA'!GG142</f>
        <v>0</v>
      </c>
      <c r="FE142" s="20">
        <f>+'MATRIZ (I-A) INVERSA'!GH142</f>
        <v>0</v>
      </c>
      <c r="FF142" s="20">
        <f>+'MATRIZ (I-A) INVERSA'!GI142</f>
        <v>0</v>
      </c>
      <c r="FG142" s="18">
        <f t="shared" si="14"/>
        <v>16229.500603373177</v>
      </c>
      <c r="FH142" s="17">
        <f t="shared" si="13"/>
        <v>95814.024814840654</v>
      </c>
      <c r="FI142" s="28"/>
      <c r="FJ142" s="17">
        <v>95814.024814840712</v>
      </c>
      <c r="FK142" s="50">
        <f t="shared" si="15"/>
        <v>0</v>
      </c>
      <c r="FM142" s="48">
        <f>+IFERROR((FH142/'MIP 2012'!FH142*100-100),0)</f>
        <v>1.4069792274832906</v>
      </c>
    </row>
    <row r="143" spans="1:169" s="7" customFormat="1" ht="21.95" customHeight="1" thickBot="1" x14ac:dyDescent="0.25">
      <c r="A143" s="12" t="s">
        <v>348</v>
      </c>
      <c r="B143" s="12" t="s">
        <v>349</v>
      </c>
      <c r="C143" s="16">
        <f>+'MATRIZ (A)'!C143*C$168</f>
        <v>1.4479986684548876E-2</v>
      </c>
      <c r="D143" s="16">
        <f>+'MATRIZ (A)'!D143*D$168</f>
        <v>4.5427430970096244E-3</v>
      </c>
      <c r="E143" s="16">
        <f>+'MATRIZ (A)'!E143*E$168</f>
        <v>5.859589913368466E-3</v>
      </c>
      <c r="F143" s="16">
        <f>+'MATRIZ (A)'!F143*F$168</f>
        <v>0.10170195612627554</v>
      </c>
      <c r="G143" s="16">
        <f>+'MATRIZ (A)'!G143*G$168</f>
        <v>3.4977656809204116E-2</v>
      </c>
      <c r="H143" s="16">
        <f>+'MATRIZ (A)'!H143*H$168</f>
        <v>9.3037783822273568E-2</v>
      </c>
      <c r="I143" s="16">
        <f>+'MATRIZ (A)'!I143*I$168</f>
        <v>2.6733347048530479E-2</v>
      </c>
      <c r="J143" s="16">
        <f>+'MATRIZ (A)'!J143*J$168</f>
        <v>1.4481297370282226E-2</v>
      </c>
      <c r="K143" s="16">
        <f>+'MATRIZ (A)'!K143*K$168</f>
        <v>4.5649876075430681E-2</v>
      </c>
      <c r="L143" s="16">
        <f>+'MATRIZ (A)'!L143*L$168</f>
        <v>0.18185810722481405</v>
      </c>
      <c r="M143" s="16">
        <f>+'MATRIZ (A)'!M143*M$168</f>
        <v>7.767634876605331E-2</v>
      </c>
      <c r="N143" s="16">
        <f>+'MATRIZ (A)'!N143*N$168</f>
        <v>4.8961953442415808E-2</v>
      </c>
      <c r="O143" s="16">
        <f>+'MATRIZ (A)'!O143*O$168</f>
        <v>2.6309894189217801E-2</v>
      </c>
      <c r="P143" s="16">
        <f>+'MATRIZ (A)'!P143*P$168</f>
        <v>0.43618437603193849</v>
      </c>
      <c r="Q143" s="16">
        <f>+'MATRIZ (A)'!Q143*Q$168</f>
        <v>2.0355307676598024E-2</v>
      </c>
      <c r="R143" s="16">
        <f>+'MATRIZ (A)'!R143*R$168</f>
        <v>0.7034079725500072</v>
      </c>
      <c r="S143" s="16">
        <f>+'MATRIZ (A)'!S143*S$168</f>
        <v>4.5582824353007291E-2</v>
      </c>
      <c r="T143" s="16">
        <f>+'MATRIZ (A)'!T143*T$168</f>
        <v>0.17164689720630505</v>
      </c>
      <c r="U143" s="16">
        <f>+'MATRIZ (A)'!U143*U$168</f>
        <v>6.8347612649556799E-2</v>
      </c>
      <c r="V143" s="16">
        <f>+'MATRIZ (A)'!V143*V$168</f>
        <v>4.0428030358569525E-2</v>
      </c>
      <c r="W143" s="16">
        <f>+'MATRIZ (A)'!W143*W$168</f>
        <v>6.0458570606868517E-2</v>
      </c>
      <c r="X143" s="16">
        <f>+'MATRIZ (A)'!X143*X$168</f>
        <v>0.42398865357473059</v>
      </c>
      <c r="Y143" s="16">
        <f>+'MATRIZ (A)'!Y143*Y$168</f>
        <v>0.18203853627433184</v>
      </c>
      <c r="Z143" s="16">
        <f>+'MATRIZ (A)'!Z143*Z$168</f>
        <v>0.31656887574495129</v>
      </c>
      <c r="AA143" s="16">
        <f>+'MATRIZ (A)'!AA143*AA$168</f>
        <v>3.0161228653773093E-2</v>
      </c>
      <c r="AB143" s="16">
        <f>+'MATRIZ (A)'!AB143*AB$168</f>
        <v>0.11730453324341351</v>
      </c>
      <c r="AC143" s="16">
        <f>+'MATRIZ (A)'!AC143*AC$168</f>
        <v>1.2751876320777376E-2</v>
      </c>
      <c r="AD143" s="16">
        <f>+'MATRIZ (A)'!AD143*AD$168</f>
        <v>3.4445878244311293E-2</v>
      </c>
      <c r="AE143" s="16">
        <f>+'MATRIZ (A)'!AE143*AE$168</f>
        <v>6.7279105415869053E-2</v>
      </c>
      <c r="AF143" s="16">
        <f>+'MATRIZ (A)'!AF143*AF$168</f>
        <v>9.9591233986314864E-2</v>
      </c>
      <c r="AG143" s="16">
        <f>+'MATRIZ (A)'!AG143*AG$168</f>
        <v>2.3108591300749639E-5</v>
      </c>
      <c r="AH143" s="16">
        <f>+'MATRIZ (A)'!AH143*AH$168</f>
        <v>5.3424349769612628E-3</v>
      </c>
      <c r="AI143" s="16">
        <f>+'MATRIZ (A)'!AI143*AI$168</f>
        <v>0.34067872520466691</v>
      </c>
      <c r="AJ143" s="16">
        <f>+'MATRIZ (A)'!AJ143*AJ$168</f>
        <v>0.86000099455022905</v>
      </c>
      <c r="AK143" s="16">
        <f>+'MATRIZ (A)'!AK143*AK$168</f>
        <v>51.231355051256273</v>
      </c>
      <c r="AL143" s="16">
        <f>+'MATRIZ (A)'!AL143*AL$168</f>
        <v>0.26984091863270993</v>
      </c>
      <c r="AM143" s="16">
        <f>+'MATRIZ (A)'!AM143*AM$168</f>
        <v>1.4315786777596022</v>
      </c>
      <c r="AN143" s="16">
        <f>+'MATRIZ (A)'!AN143*AN$168</f>
        <v>0.32410623972819791</v>
      </c>
      <c r="AO143" s="16">
        <f>+'MATRIZ (A)'!AO143*AO$168</f>
        <v>2.555183814113781E-2</v>
      </c>
      <c r="AP143" s="16">
        <f>+'MATRIZ (A)'!AP143*AP$168</f>
        <v>0.18829411653726483</v>
      </c>
      <c r="AQ143" s="16">
        <f>+'MATRIZ (A)'!AQ143*AQ$168</f>
        <v>0.71004347218226882</v>
      </c>
      <c r="AR143" s="16">
        <f>+'MATRIZ (A)'!AR143*AR$168</f>
        <v>0.1431503091048309</v>
      </c>
      <c r="AS143" s="16">
        <f>+'MATRIZ (A)'!AS143*AS$168</f>
        <v>3.6829583888549719E-2</v>
      </c>
      <c r="AT143" s="16">
        <f>+'MATRIZ (A)'!AT143*AT$168</f>
        <v>0.11075392611265947</v>
      </c>
      <c r="AU143" s="16">
        <f>+'MATRIZ (A)'!AU143*AU$168</f>
        <v>9.6707474753026223E-3</v>
      </c>
      <c r="AV143" s="16">
        <f>+'MATRIZ (A)'!AV143*AV$168</f>
        <v>3.3525774090137787E-2</v>
      </c>
      <c r="AW143" s="16">
        <f>+'MATRIZ (A)'!AW143*AW$168</f>
        <v>3.0458245136580158</v>
      </c>
      <c r="AX143" s="16">
        <f>+'MATRIZ (A)'!AX143*AX$168</f>
        <v>0.18383696194113006</v>
      </c>
      <c r="AY143" s="16">
        <f>+'MATRIZ (A)'!AY143*AY$168</f>
        <v>2.2197705451236237E-2</v>
      </c>
      <c r="AZ143" s="16">
        <f>+'MATRIZ (A)'!AZ143*AZ$168</f>
        <v>0.57922198463683716</v>
      </c>
      <c r="BA143" s="16">
        <f>+'MATRIZ (A)'!BA143*BA$168</f>
        <v>1.3195165333413094E-2</v>
      </c>
      <c r="BB143" s="16">
        <f>+'MATRIZ (A)'!BB143*BB$168</f>
        <v>8.4486988345501779E-2</v>
      </c>
      <c r="BC143" s="16">
        <f>+'MATRIZ (A)'!BC143*BC$168</f>
        <v>0.27991830833912795</v>
      </c>
      <c r="BD143" s="16">
        <f>+'MATRIZ (A)'!BD143*BD$168</f>
        <v>2.9997523952813451E-2</v>
      </c>
      <c r="BE143" s="16">
        <f>+'MATRIZ (A)'!BE143*BE$168</f>
        <v>2.141670241849581E-2</v>
      </c>
      <c r="BF143" s="16">
        <f>+'MATRIZ (A)'!BF143*BF$168</f>
        <v>0.1177341308431664</v>
      </c>
      <c r="BG143" s="16">
        <f>+'MATRIZ (A)'!BG143*BG$168</f>
        <v>18.215784195908302</v>
      </c>
      <c r="BH143" s="16">
        <f>+'MATRIZ (A)'!BH143*BH$168</f>
        <v>0.2389322651277935</v>
      </c>
      <c r="BI143" s="16">
        <f>+'MATRIZ (A)'!BI143*BI$168</f>
        <v>0</v>
      </c>
      <c r="BJ143" s="16">
        <f>+'MATRIZ (A)'!BJ143*BJ$168</f>
        <v>0.37088465702876394</v>
      </c>
      <c r="BK143" s="16">
        <f>+'MATRIZ (A)'!BK143*BK$168</f>
        <v>1.181947249557585E-2</v>
      </c>
      <c r="BL143" s="16">
        <f>+'MATRIZ (A)'!BL143*BL$168</f>
        <v>0.20618973229881343</v>
      </c>
      <c r="BM143" s="16">
        <f>+'MATRIZ (A)'!BM143*BM$168</f>
        <v>0.24100955796325019</v>
      </c>
      <c r="BN143" s="16">
        <f>+'MATRIZ (A)'!BN143*BN$168</f>
        <v>0.33779963118933193</v>
      </c>
      <c r="BO143" s="16">
        <f>+'MATRIZ (A)'!BO143*BO$168</f>
        <v>1.5493541351563203E-2</v>
      </c>
      <c r="BP143" s="16">
        <f>+'MATRIZ (A)'!BP143*BP$168</f>
        <v>24.521432295827051</v>
      </c>
      <c r="BQ143" s="16">
        <f>+'MATRIZ (A)'!BQ143*BQ$168</f>
        <v>0.10249755191209342</v>
      </c>
      <c r="BR143" s="16">
        <f>+'MATRIZ (A)'!BR143*BR$168</f>
        <v>0.3793740931336671</v>
      </c>
      <c r="BS143" s="16">
        <f>+'MATRIZ (A)'!BS143*BS$168</f>
        <v>7.5518108382476412E-2</v>
      </c>
      <c r="BT143" s="16">
        <f>+'MATRIZ (A)'!BT143*BT$168</f>
        <v>7.0473854376810419E-2</v>
      </c>
      <c r="BU143" s="16">
        <f>+'MATRIZ (A)'!BU143*BU$168</f>
        <v>0.40023029479540273</v>
      </c>
      <c r="BV143" s="16">
        <f>+'MATRIZ (A)'!BV143*BV$168</f>
        <v>0.19593020151573787</v>
      </c>
      <c r="BW143" s="16">
        <f>+'MATRIZ (A)'!BW143*BW$168</f>
        <v>0.14496644644566228</v>
      </c>
      <c r="BX143" s="16">
        <f>+'MATRIZ (A)'!BX143*BX$168</f>
        <v>3.6196137071907707E-4</v>
      </c>
      <c r="BY143" s="16">
        <f>+'MATRIZ (A)'!BY143*BY$168</f>
        <v>7.8760241148048936E-3</v>
      </c>
      <c r="BZ143" s="16">
        <f>+'MATRIZ (A)'!BZ143*BZ$168</f>
        <v>0.39418287153304238</v>
      </c>
      <c r="CA143" s="16">
        <f>+'MATRIZ (A)'!CA143*CA$168</f>
        <v>2.5314299937410405E-2</v>
      </c>
      <c r="CB143" s="16">
        <f>+'MATRIZ (A)'!CB143*CB$168</f>
        <v>4.8355341406694412E-3</v>
      </c>
      <c r="CC143" s="16">
        <f>+'MATRIZ (A)'!CC143*CC$168</f>
        <v>0.22603332831447068</v>
      </c>
      <c r="CD143" s="16">
        <f>+'MATRIZ (A)'!CD143*CD$168</f>
        <v>11.036532310733996</v>
      </c>
      <c r="CE143" s="16">
        <f>+'MATRIZ (A)'!CE143*CE$168</f>
        <v>0.13308167331432638</v>
      </c>
      <c r="CF143" s="16">
        <f>+'MATRIZ (A)'!CF143*CF$168</f>
        <v>0.30507884321155748</v>
      </c>
      <c r="CG143" s="16">
        <f>+'MATRIZ (A)'!CG143*CG$168</f>
        <v>733.45238524187414</v>
      </c>
      <c r="CH143" s="16">
        <f>+'MATRIZ (A)'!CH143*CH$168</f>
        <v>10.463893386258382</v>
      </c>
      <c r="CI143" s="16">
        <f>+'MATRIZ (A)'!CI143*CI$168</f>
        <v>6.6736568281324099E-2</v>
      </c>
      <c r="CJ143" s="16">
        <f>+'MATRIZ (A)'!CJ143*CJ$168</f>
        <v>3.0893920893894347</v>
      </c>
      <c r="CK143" s="16">
        <f>+'MATRIZ (A)'!CK143*CK$168</f>
        <v>0.83618012258307395</v>
      </c>
      <c r="CL143" s="16">
        <f>+'MATRIZ (A)'!CL143*CL$168</f>
        <v>24.922075961386792</v>
      </c>
      <c r="CM143" s="16">
        <f>+'MATRIZ (A)'!CM143*CM$168</f>
        <v>2.0882855413053178</v>
      </c>
      <c r="CN143" s="16">
        <f>+'MATRIZ (A)'!CN143*CN$168</f>
        <v>0.85789795952237624</v>
      </c>
      <c r="CO143" s="16">
        <f>+'MATRIZ (A)'!CO143*CO$168</f>
        <v>1.3784780598170421</v>
      </c>
      <c r="CP143" s="16">
        <f>+'MATRIZ (A)'!CP143*CP$168</f>
        <v>2.4110617103871943E-3</v>
      </c>
      <c r="CQ143" s="16">
        <f>+'MATRIZ (A)'!CQ143*CQ$168</f>
        <v>0.39113815436402138</v>
      </c>
      <c r="CR143" s="16">
        <f>+'MATRIZ (A)'!CR143*CR$168</f>
        <v>0.38470765954392594</v>
      </c>
      <c r="CS143" s="16">
        <f>+'MATRIZ (A)'!CS143*CS$168</f>
        <v>0.48294164684776481</v>
      </c>
      <c r="CT143" s="16">
        <f>+'MATRIZ (A)'!CT143*CT$168</f>
        <v>1.1113615396124609E-2</v>
      </c>
      <c r="CU143" s="16">
        <f>+'MATRIZ (A)'!CU143*CU$168</f>
        <v>0.11553111943261256</v>
      </c>
      <c r="CV143" s="16">
        <f>+'MATRIZ (A)'!CV143*CV$168</f>
        <v>2.8479535257523243E-2</v>
      </c>
      <c r="CW143" s="16">
        <f>+'MATRIZ (A)'!CW143*CW$168</f>
        <v>1.8641934409789777E-2</v>
      </c>
      <c r="CX143" s="16">
        <f>+'MATRIZ (A)'!CX143*CX$168</f>
        <v>608.54001039171862</v>
      </c>
      <c r="CY143" s="16">
        <f>+'MATRIZ (A)'!CY143*CY$168</f>
        <v>73.324423916605895</v>
      </c>
      <c r="CZ143" s="16">
        <f>+'MATRIZ (A)'!CZ143*CZ$168</f>
        <v>1.6215341418957443E-2</v>
      </c>
      <c r="DA143" s="16">
        <f>+'MATRIZ (A)'!DA143*DA$168</f>
        <v>1665.9021661436645</v>
      </c>
      <c r="DB143" s="16">
        <f>+'MATRIZ (A)'!DB143*DB$168</f>
        <v>0.21101858869758811</v>
      </c>
      <c r="DC143" s="16">
        <f>+'MATRIZ (A)'!DC143*DC$168</f>
        <v>30.227396903681623</v>
      </c>
      <c r="DD143" s="16">
        <f>+'MATRIZ (A)'!DD143*DD$168</f>
        <v>2.5080594996748178E-2</v>
      </c>
      <c r="DE143" s="16">
        <f>+'MATRIZ (A)'!DE143*DE$168</f>
        <v>8.1143924558358133E-3</v>
      </c>
      <c r="DF143" s="16">
        <f>+'MATRIZ (A)'!DF143*DF$168</f>
        <v>1.6589338729579586E-2</v>
      </c>
      <c r="DG143" s="16">
        <f>+'MATRIZ (A)'!DG143*DG$168</f>
        <v>0.66554480083285594</v>
      </c>
      <c r="DH143" s="16">
        <f>+'MATRIZ (A)'!DH143*DH$168</f>
        <v>6.7684843497343744E-2</v>
      </c>
      <c r="DI143" s="16">
        <f>+'MATRIZ (A)'!DI143*DI$168</f>
        <v>4.3305899806852996E-2</v>
      </c>
      <c r="DJ143" s="16">
        <f>+'MATRIZ (A)'!DJ143*DJ$168</f>
        <v>1.1196719544335064E-2</v>
      </c>
      <c r="DK143" s="16">
        <f>+'MATRIZ (A)'!DK143*DK$168</f>
        <v>8.620394303292625E-2</v>
      </c>
      <c r="DL143" s="16">
        <f>+'MATRIZ (A)'!DL143*DL$168</f>
        <v>13.371716537830828</v>
      </c>
      <c r="DM143" s="16">
        <f>+'MATRIZ (A)'!DM143*DM$168</f>
        <v>0.19358926154827891</v>
      </c>
      <c r="DN143" s="16">
        <f>+'MATRIZ (A)'!DN143*DN$168</f>
        <v>7.3735875869967882E-2</v>
      </c>
      <c r="DO143" s="16">
        <f>+'MATRIZ (A)'!DO143*DO$168</f>
        <v>3.9944847952124302E-2</v>
      </c>
      <c r="DP143" s="16">
        <f>+'MATRIZ (A)'!DP143*DP$168</f>
        <v>0.1288036199937331</v>
      </c>
      <c r="DQ143" s="16">
        <f>+'MATRIZ (A)'!DQ143*DQ$168</f>
        <v>2.4568674130007596E-3</v>
      </c>
      <c r="DR143" s="16">
        <f>+'MATRIZ (A)'!DR143*DR$168</f>
        <v>43.62628365809082</v>
      </c>
      <c r="DS143" s="16">
        <f>+'MATRIZ (A)'!DS143*DS$168</f>
        <v>0.17411783036455328</v>
      </c>
      <c r="DT143" s="16">
        <f>+'MATRIZ (A)'!DT143*DT$168</f>
        <v>6.1633980851017567E-2</v>
      </c>
      <c r="DU143" s="16">
        <f>+'MATRIZ (A)'!DU143*DU$168</f>
        <v>0.10809798656297712</v>
      </c>
      <c r="DV143" s="16">
        <f>+'MATRIZ (A)'!DV143*DV$168</f>
        <v>56.408568577271517</v>
      </c>
      <c r="DW143" s="16">
        <f>+'MATRIZ (A)'!DW143*DW$168</f>
        <v>6.5349942606530096</v>
      </c>
      <c r="DX143" s="16">
        <f>+'MATRIZ (A)'!DX143*DX$168</f>
        <v>24.106460302235806</v>
      </c>
      <c r="DY143" s="16">
        <f>+'MATRIZ (A)'!DY143*DY$168</f>
        <v>30.081277193324418</v>
      </c>
      <c r="DZ143" s="16">
        <f>+'MATRIZ (A)'!DZ143*DZ$168</f>
        <v>1549.0531779143325</v>
      </c>
      <c r="EA143" s="16">
        <f>+'MATRIZ (A)'!EA143*EA$168</f>
        <v>12.72554006577937</v>
      </c>
      <c r="EB143" s="16">
        <f>+'MATRIZ (A)'!EB143*EB$168</f>
        <v>3.1979990115306753</v>
      </c>
      <c r="EC143" s="16">
        <f>+'MATRIZ (A)'!EC143*EC$168</f>
        <v>5.113550829946735E-2</v>
      </c>
      <c r="ED143" s="16">
        <f>+'MATRIZ (A)'!ED143*ED$168</f>
        <v>144.51189315706833</v>
      </c>
      <c r="EE143" s="16">
        <f>+'MATRIZ (A)'!EE143*EE$168</f>
        <v>0.21299234138406073</v>
      </c>
      <c r="EF143" s="16">
        <f>+'MATRIZ (A)'!EF143*EF$168</f>
        <v>4.3914488807534121E-3</v>
      </c>
      <c r="EG143" s="16">
        <f>+'MATRIZ (A)'!EG143*EG$168</f>
        <v>8.828188661158979E-3</v>
      </c>
      <c r="EH143" s="16">
        <f>+'MATRIZ (A)'!EH143*EH$168</f>
        <v>0</v>
      </c>
      <c r="EI143" s="18">
        <f t="shared" si="12"/>
        <v>5163.6799006149995</v>
      </c>
      <c r="EJ143" s="20">
        <f>+'MATRIZ (I-A) INVERSA'!FM143</f>
        <v>3256.4811269358229</v>
      </c>
      <c r="EK143" s="20">
        <f>+'MATRIZ (I-A) INVERSA'!FN143</f>
        <v>0</v>
      </c>
      <c r="EL143" s="20">
        <f>+'MATRIZ (I-A) INVERSA'!FO143</f>
        <v>0</v>
      </c>
      <c r="EM143" s="20">
        <f>+'MATRIZ (I-A) INVERSA'!FP143</f>
        <v>0</v>
      </c>
      <c r="EN143" s="20">
        <f>+'MATRIZ (I-A) INVERSA'!FQ143</f>
        <v>0</v>
      </c>
      <c r="EO143" s="20">
        <f>+'MATRIZ (I-A) INVERSA'!FR143</f>
        <v>0</v>
      </c>
      <c r="EP143" s="20">
        <f>+'MATRIZ (I-A) INVERSA'!FS143</f>
        <v>0</v>
      </c>
      <c r="EQ143" s="20">
        <f>+'MATRIZ (I-A) INVERSA'!FT143</f>
        <v>0</v>
      </c>
      <c r="ER143" s="20">
        <f>+'MATRIZ (I-A) INVERSA'!FU143</f>
        <v>0</v>
      </c>
      <c r="ES143" s="20">
        <f>+'MATRIZ (I-A) INVERSA'!FV143</f>
        <v>0</v>
      </c>
      <c r="ET143" s="20">
        <f>+'MATRIZ (I-A) INVERSA'!FW143</f>
        <v>0</v>
      </c>
      <c r="EU143" s="20">
        <f>+'MATRIZ (I-A) INVERSA'!FX143</f>
        <v>1.041342234012361</v>
      </c>
      <c r="EV143" s="20">
        <f>+'MATRIZ (I-A) INVERSA'!FY143</f>
        <v>8.1351039776681464</v>
      </c>
      <c r="EW143" s="20">
        <f>+'MATRIZ (I-A) INVERSA'!FZ143</f>
        <v>-0.33011102908301687</v>
      </c>
      <c r="EX143" s="20">
        <f>+'MATRIZ (I-A) INVERSA'!GA143</f>
        <v>3.1403175808853927</v>
      </c>
      <c r="EY143" s="20">
        <f>+'MATRIZ (I-A) INVERSA'!GB143</f>
        <v>0</v>
      </c>
      <c r="EZ143" s="20">
        <f>+'MATRIZ (I-A) INVERSA'!GC143</f>
        <v>0</v>
      </c>
      <c r="FA143" s="20">
        <f>+'MATRIZ (I-A) INVERSA'!GD143</f>
        <v>0</v>
      </c>
      <c r="FB143" s="20">
        <f>+'MATRIZ (I-A) INVERSA'!GE143</f>
        <v>0</v>
      </c>
      <c r="FC143" s="20">
        <f>+'MATRIZ (I-A) INVERSA'!GF143</f>
        <v>0</v>
      </c>
      <c r="FD143" s="20">
        <f>+'MATRIZ (I-A) INVERSA'!GG143</f>
        <v>0</v>
      </c>
      <c r="FE143" s="20">
        <f>+'MATRIZ (I-A) INVERSA'!GH143</f>
        <v>0</v>
      </c>
      <c r="FF143" s="20">
        <f>+'MATRIZ (I-A) INVERSA'!GI143</f>
        <v>0</v>
      </c>
      <c r="FG143" s="18">
        <f t="shared" si="14"/>
        <v>3268.467779699306</v>
      </c>
      <c r="FH143" s="17">
        <f t="shared" si="13"/>
        <v>8432.147680314305</v>
      </c>
      <c r="FI143" s="28"/>
      <c r="FJ143" s="17">
        <v>8432.147680314305</v>
      </c>
      <c r="FK143" s="50">
        <f t="shared" si="15"/>
        <v>0</v>
      </c>
      <c r="FM143" s="48">
        <f>+IFERROR((FH143/'MIP 2012'!FH143*100-100),0)</f>
        <v>2.031378028203406</v>
      </c>
    </row>
    <row r="144" spans="1:169" s="7" customFormat="1" ht="21.95" customHeight="1" thickBot="1" x14ac:dyDescent="0.25">
      <c r="A144" s="12" t="s">
        <v>350</v>
      </c>
      <c r="B144" s="12" t="s">
        <v>351</v>
      </c>
      <c r="C144" s="16">
        <f>+'MATRIZ (A)'!C144*C$168</f>
        <v>2.9888451620483668E-2</v>
      </c>
      <c r="D144" s="16">
        <f>+'MATRIZ (A)'!D144*D$168</f>
        <v>9.3767736281235668E-3</v>
      </c>
      <c r="E144" s="16">
        <f>+'MATRIZ (A)'!E144*E$168</f>
        <v>1.2094905434441271E-2</v>
      </c>
      <c r="F144" s="16">
        <f>+'MATRIZ (A)'!F144*F$168</f>
        <v>0.20992519272357613</v>
      </c>
      <c r="G144" s="16">
        <f>+'MATRIZ (A)'!G144*G$168</f>
        <v>7.2198132920613847E-2</v>
      </c>
      <c r="H144" s="16">
        <f>+'MATRIZ (A)'!H144*H$168</f>
        <v>0.19204128851971222</v>
      </c>
      <c r="I144" s="16">
        <f>+'MATRIZ (A)'!I144*I$168</f>
        <v>5.5180876013250044E-2</v>
      </c>
      <c r="J144" s="16">
        <f>+'MATRIZ (A)'!J144*J$168</f>
        <v>2.989115703506617E-2</v>
      </c>
      <c r="K144" s="16">
        <f>+'MATRIZ (A)'!K144*K$168</f>
        <v>9.4226890002426317E-2</v>
      </c>
      <c r="L144" s="16">
        <f>+'MATRIZ (A)'!L144*L$168</f>
        <v>0.37537722637421944</v>
      </c>
      <c r="M144" s="16">
        <f>+'MATRIZ (A)'!M144*M$168</f>
        <v>0.16033342037719772</v>
      </c>
      <c r="N144" s="16">
        <f>+'MATRIZ (A)'!N144*N$168</f>
        <v>0.10106342005614978</v>
      </c>
      <c r="O144" s="16">
        <f>+'MATRIZ (A)'!O144*O$168</f>
        <v>5.4306817868388098E-2</v>
      </c>
      <c r="P144" s="16">
        <f>+'MATRIZ (A)'!P144*P$168</f>
        <v>0.90033754206091066</v>
      </c>
      <c r="Q144" s="16">
        <f>+'MATRIZ (A)'!Q144*Q$168</f>
        <v>4.2015827912414559E-2</v>
      </c>
      <c r="R144" s="16">
        <f>+'MATRIZ (A)'!R144*R$168</f>
        <v>1.451919508976979</v>
      </c>
      <c r="S144" s="16">
        <f>+'MATRIZ (A)'!S144*S$168</f>
        <v>9.4088487101554888E-2</v>
      </c>
      <c r="T144" s="16">
        <f>+'MATRIZ (A)'!T144*T$168</f>
        <v>0.35430004838548063</v>
      </c>
      <c r="U144" s="16">
        <f>+'MATRIZ (A)'!U144*U$168</f>
        <v>0.14107777572970051</v>
      </c>
      <c r="V144" s="16">
        <f>+'MATRIZ (A)'!V144*V$168</f>
        <v>8.3448366066035229E-2</v>
      </c>
      <c r="W144" s="16">
        <f>+'MATRIZ (A)'!W144*W$168</f>
        <v>0.12479383455201588</v>
      </c>
      <c r="X144" s="16">
        <f>+'MATRIZ (A)'!X144*X$168</f>
        <v>0.87516408930987577</v>
      </c>
      <c r="Y144" s="16">
        <f>+'MATRIZ (A)'!Y144*Y$168</f>
        <v>0.37574965385187703</v>
      </c>
      <c r="Z144" s="16">
        <f>+'MATRIZ (A)'!Z144*Z$168</f>
        <v>0.65343661795975361</v>
      </c>
      <c r="AA144" s="16">
        <f>+'MATRIZ (A)'!AA144*AA$168</f>
        <v>6.2256440083233978E-2</v>
      </c>
      <c r="AB144" s="16">
        <f>+'MATRIZ (A)'!AB144*AB$168</f>
        <v>0.24213080737500786</v>
      </c>
      <c r="AC144" s="16">
        <f>+'MATRIZ (A)'!AC144*AC$168</f>
        <v>2.6321421889886225E-2</v>
      </c>
      <c r="AD144" s="16">
        <f>+'MATRIZ (A)'!AD144*AD$168</f>
        <v>7.1100477359468242E-2</v>
      </c>
      <c r="AE144" s="16">
        <f>+'MATRIZ (A)'!AE144*AE$168</f>
        <v>0.13887224699159118</v>
      </c>
      <c r="AF144" s="16">
        <f>+'MATRIZ (A)'!AF144*AF$168</f>
        <v>0.20556840580526942</v>
      </c>
      <c r="AG144" s="16">
        <f>+'MATRIZ (A)'!AG144*AG$168</f>
        <v>4.7698939795779477E-5</v>
      </c>
      <c r="AH144" s="16">
        <f>+'MATRIZ (A)'!AH144*AH$168</f>
        <v>1.102743481904391E-2</v>
      </c>
      <c r="AI144" s="16">
        <f>+'MATRIZ (A)'!AI144*AI$168</f>
        <v>0.70320227623365172</v>
      </c>
      <c r="AJ144" s="16">
        <f>+'MATRIZ (A)'!AJ144*AJ$168</f>
        <v>0.7385733377867526</v>
      </c>
      <c r="AK144" s="16">
        <f>+'MATRIZ (A)'!AK144*AK$168</f>
        <v>5.7262284006866074E-2</v>
      </c>
      <c r="AL144" s="16">
        <f>+'MATRIZ (A)'!AL144*AL$168</f>
        <v>0.55698443772649697</v>
      </c>
      <c r="AM144" s="16">
        <f>+'MATRIZ (A)'!AM144*AM$168</f>
        <v>1.6529574070777184</v>
      </c>
      <c r="AN144" s="16">
        <f>+'MATRIZ (A)'!AN144*AN$168</f>
        <v>0.66899465289908344</v>
      </c>
      <c r="AO144" s="16">
        <f>+'MATRIZ (A)'!AO144*AO$168</f>
        <v>5.2742098092586738E-2</v>
      </c>
      <c r="AP144" s="16">
        <f>+'MATRIZ (A)'!AP144*AP$168</f>
        <v>0.38866193147477257</v>
      </c>
      <c r="AQ144" s="16">
        <f>+'MATRIZ (A)'!AQ144*AQ$168</f>
        <v>1.465615986332736</v>
      </c>
      <c r="AR144" s="16">
        <f>+'MATRIZ (A)'!AR144*AR$168</f>
        <v>0.29547962863132421</v>
      </c>
      <c r="AS144" s="16">
        <f>+'MATRIZ (A)'!AS144*AS$168</f>
        <v>7.6020735394050395E-2</v>
      </c>
      <c r="AT144" s="16">
        <f>+'MATRIZ (A)'!AT144*AT$168</f>
        <v>0.22860955845554196</v>
      </c>
      <c r="AU144" s="16">
        <f>+'MATRIZ (A)'!AU144*AU$168</f>
        <v>1.9961597641379471E-2</v>
      </c>
      <c r="AV144" s="16">
        <f>+'MATRIZ (A)'!AV144*AV$168</f>
        <v>6.9201270606248935E-2</v>
      </c>
      <c r="AW144" s="16">
        <f>+'MATRIZ (A)'!AW144*AW$168</f>
        <v>0.59789647134737323</v>
      </c>
      <c r="AX144" s="16">
        <f>+'MATRIZ (A)'!AX144*AX$168</f>
        <v>0.37946182291018787</v>
      </c>
      <c r="AY144" s="16">
        <f>+'MATRIZ (A)'!AY144*AY$168</f>
        <v>4.5818760743265893E-2</v>
      </c>
      <c r="AZ144" s="16">
        <f>+'MATRIZ (A)'!AZ144*AZ$168</f>
        <v>1.1955845431689358</v>
      </c>
      <c r="BA144" s="16">
        <f>+'MATRIZ (A)'!BA144*BA$168</f>
        <v>2.7236424265005291E-2</v>
      </c>
      <c r="BB144" s="16">
        <f>+'MATRIZ (A)'!BB144*BB$168</f>
        <v>0.17439140786085394</v>
      </c>
      <c r="BC144" s="16">
        <f>+'MATRIZ (A)'!BC144*BC$168</f>
        <v>0.27431703562219945</v>
      </c>
      <c r="BD144" s="16">
        <f>+'MATRIZ (A)'!BD144*BD$168</f>
        <v>6.1918533692760624E-2</v>
      </c>
      <c r="BE144" s="16">
        <f>+'MATRIZ (A)'!BE144*BE$168</f>
        <v>4.4206675603407179E-2</v>
      </c>
      <c r="BF144" s="16">
        <f>+'MATRIZ (A)'!BF144*BF$168</f>
        <v>0.24301754901063324</v>
      </c>
      <c r="BG144" s="16">
        <f>+'MATRIZ (A)'!BG144*BG$168</f>
        <v>1.7221334392089431</v>
      </c>
      <c r="BH144" s="16">
        <f>+'MATRIZ (A)'!BH144*BH$168</f>
        <v>0.49318522194947179</v>
      </c>
      <c r="BI144" s="16">
        <f>+'MATRIZ (A)'!BI144*BI$168</f>
        <v>0</v>
      </c>
      <c r="BJ144" s="16">
        <f>+'MATRIZ (A)'!BJ144*BJ$168</f>
        <v>0.6427303988383366</v>
      </c>
      <c r="BK144" s="16">
        <f>+'MATRIZ (A)'!BK144*BK$168</f>
        <v>2.4396827121437519E-2</v>
      </c>
      <c r="BL144" s="16">
        <f>+'MATRIZ (A)'!BL144*BL$168</f>
        <v>0.42560065645844647</v>
      </c>
      <c r="BM144" s="16">
        <f>+'MATRIZ (A)'!BM144*BM$168</f>
        <v>0.49747300672211769</v>
      </c>
      <c r="BN144" s="16">
        <f>+'MATRIZ (A)'!BN144*BN$168</f>
        <v>0.69725947641878838</v>
      </c>
      <c r="BO144" s="16">
        <f>+'MATRIZ (A)'!BO144*BO$168</f>
        <v>3.1980551585057429E-2</v>
      </c>
      <c r="BP144" s="16">
        <f>+'MATRIZ (A)'!BP144*BP$168</f>
        <v>0.35299066910498983</v>
      </c>
      <c r="BQ144" s="16">
        <f>+'MATRIZ (A)'!BQ144*BQ$168</f>
        <v>0.21156739907858971</v>
      </c>
      <c r="BR144" s="16">
        <f>+'MATRIZ (A)'!BR144*BR$168</f>
        <v>0.78307421655227416</v>
      </c>
      <c r="BS144" s="16">
        <f>+'MATRIZ (A)'!BS144*BS$168</f>
        <v>0.15587855003130544</v>
      </c>
      <c r="BT144" s="16">
        <f>+'MATRIZ (A)'!BT144*BT$168</f>
        <v>0.14546659696157951</v>
      </c>
      <c r="BU144" s="16">
        <f>+'MATRIZ (A)'!BU144*BU$168</f>
        <v>0.82612395050120135</v>
      </c>
      <c r="BV144" s="16">
        <f>+'MATRIZ (A)'!BV144*BV$168</f>
        <v>0.40442373854138614</v>
      </c>
      <c r="BW144" s="16">
        <f>+'MATRIZ (A)'!BW144*BW$168</f>
        <v>0.29922835673654508</v>
      </c>
      <c r="BX144" s="16">
        <f>+'MATRIZ (A)'!BX144*BX$168</f>
        <v>7.4713224210110096E-4</v>
      </c>
      <c r="BY144" s="16">
        <f>+'MATRIZ (A)'!BY144*BY$168</f>
        <v>1.6257070593048185E-2</v>
      </c>
      <c r="BZ144" s="16">
        <f>+'MATRIZ (A)'!BZ144*BZ$168</f>
        <v>0.81364133421547546</v>
      </c>
      <c r="CA144" s="16">
        <f>+'MATRIZ (A)'!CA144*CA$168</f>
        <v>5.2251790382725462E-2</v>
      </c>
      <c r="CB144" s="16">
        <f>+'MATRIZ (A)'!CB144*CB$168</f>
        <v>9.9811299120057435E-3</v>
      </c>
      <c r="CC144" s="16">
        <f>+'MATRIZ (A)'!CC144*CC$168</f>
        <v>0.46656024933730345</v>
      </c>
      <c r="CD144" s="16">
        <f>+'MATRIZ (A)'!CD144*CD$168</f>
        <v>7.6709396660822646E-2</v>
      </c>
      <c r="CE144" s="16">
        <f>+'MATRIZ (A)'!CE144*CE$168</f>
        <v>0.27469674116984028</v>
      </c>
      <c r="CF144" s="16">
        <f>+'MATRIZ (A)'!CF144*CF$168</f>
        <v>0.62971979494232788</v>
      </c>
      <c r="CG144" s="16">
        <f>+'MATRIZ (A)'!CG144*CG$168</f>
        <v>0.44307048130640925</v>
      </c>
      <c r="CH144" s="16">
        <f>+'MATRIZ (A)'!CH144*CH$168</f>
        <v>0.11347135966670321</v>
      </c>
      <c r="CI144" s="16">
        <f>+'MATRIZ (A)'!CI144*CI$168</f>
        <v>0.13775238443567697</v>
      </c>
      <c r="CJ144" s="16">
        <f>+'MATRIZ (A)'!CJ144*CJ$168</f>
        <v>6.37688058780821</v>
      </c>
      <c r="CK144" s="16">
        <f>+'MATRIZ (A)'!CK144*CK$168</f>
        <v>0.86189464400842264</v>
      </c>
      <c r="CL144" s="16">
        <f>+'MATRIZ (A)'!CL144*CL$168</f>
        <v>3.3745117426948767</v>
      </c>
      <c r="CM144" s="16">
        <f>+'MATRIZ (A)'!CM144*CM$168</f>
        <v>4.3104750529681928</v>
      </c>
      <c r="CN144" s="16">
        <f>+'MATRIZ (A)'!CN144*CN$168</f>
        <v>93.256798232937527</v>
      </c>
      <c r="CO144" s="16">
        <f>+'MATRIZ (A)'!CO144*CO$168</f>
        <v>0.94267076066225797</v>
      </c>
      <c r="CP144" s="16">
        <f>+'MATRIZ (A)'!CP144*CP$168</f>
        <v>4.9767242784694169E-3</v>
      </c>
      <c r="CQ144" s="16">
        <f>+'MATRIZ (A)'!CQ144*CQ$168</f>
        <v>0.80735666809064788</v>
      </c>
      <c r="CR144" s="16">
        <f>+'MATRIZ (A)'!CR144*CR$168</f>
        <v>0.79408334557224503</v>
      </c>
      <c r="CS144" s="16">
        <f>+'MATRIZ (A)'!CS144*CS$168</f>
        <v>0.99685022933954648</v>
      </c>
      <c r="CT144" s="16">
        <f>+'MATRIZ (A)'!CT144*CT$168</f>
        <v>2.2939852317003809E-2</v>
      </c>
      <c r="CU144" s="16">
        <f>+'MATRIZ (A)'!CU144*CU$168</f>
        <v>0.23847026582604486</v>
      </c>
      <c r="CV144" s="16">
        <f>+'MATRIZ (A)'!CV144*CV$168</f>
        <v>4.7109175857052758E-2</v>
      </c>
      <c r="CW144" s="16">
        <f>+'MATRIZ (A)'!CW144*CW$168</f>
        <v>3.8479217340287933E-2</v>
      </c>
      <c r="CX144" s="16">
        <f>+'MATRIZ (A)'!CX144*CX$168</f>
        <v>171.3781266708078</v>
      </c>
      <c r="CY144" s="16">
        <f>+'MATRIZ (A)'!CY144*CY$168</f>
        <v>4.5609778997588064</v>
      </c>
      <c r="CZ144" s="16">
        <f>+'MATRIZ (A)'!CZ144*CZ$168</f>
        <v>1006.9299384586041</v>
      </c>
      <c r="DA144" s="16">
        <f>+'MATRIZ (A)'!DA144*DA$168</f>
        <v>0.3466612466465957</v>
      </c>
      <c r="DB144" s="16">
        <f>+'MATRIZ (A)'!DB144*DB$168</f>
        <v>4.9524964766001024E-2</v>
      </c>
      <c r="DC144" s="16">
        <f>+'MATRIZ (A)'!DC144*DC$168</f>
        <v>0.16522881642190484</v>
      </c>
      <c r="DD144" s="16">
        <f>+'MATRIZ (A)'!DD144*DD$168</f>
        <v>5.1769394993515294E-2</v>
      </c>
      <c r="DE144" s="16">
        <f>+'MATRIZ (A)'!DE144*DE$168</f>
        <v>1.6749091807153293E-2</v>
      </c>
      <c r="DF144" s="16">
        <f>+'MATRIZ (A)'!DF144*DF$168</f>
        <v>3.4242410496408755E-2</v>
      </c>
      <c r="DG144" s="16">
        <f>+'MATRIZ (A)'!DG144*DG$168</f>
        <v>1.1012154979297406</v>
      </c>
      <c r="DH144" s="16">
        <f>+'MATRIZ (A)'!DH144*DH$168</f>
        <v>0.13970973968291281</v>
      </c>
      <c r="DI144" s="16">
        <f>+'MATRIZ (A)'!DI144*DI$168</f>
        <v>8.9388638225737699E-2</v>
      </c>
      <c r="DJ144" s="16">
        <f>+'MATRIZ (A)'!DJ144*DJ$168</f>
        <v>2.3111389374831363E-2</v>
      </c>
      <c r="DK144" s="16">
        <f>+'MATRIZ (A)'!DK144*DK$168</f>
        <v>0.17793541092022197</v>
      </c>
      <c r="DL144" s="16">
        <f>+'MATRIZ (A)'!DL144*DL$168</f>
        <v>4.5682974570097332E-2</v>
      </c>
      <c r="DM144" s="16">
        <f>+'MATRIZ (A)'!DM144*DM$168</f>
        <v>5081.9359787044395</v>
      </c>
      <c r="DN144" s="16">
        <f>+'MATRIZ (A)'!DN144*DN$168</f>
        <v>0.15219980561067659</v>
      </c>
      <c r="DO144" s="16">
        <f>+'MATRIZ (A)'!DO144*DO$168</f>
        <v>8.2451018879637808E-2</v>
      </c>
      <c r="DP144" s="16">
        <f>+'MATRIZ (A)'!DP144*DP$168</f>
        <v>0.26586631939612132</v>
      </c>
      <c r="DQ144" s="16">
        <f>+'MATRIZ (A)'!DQ144*DQ$168</f>
        <v>5.0712728133771659E-3</v>
      </c>
      <c r="DR144" s="16">
        <f>+'MATRIZ (A)'!DR144*DR$168</f>
        <v>6.4245402134913115E-2</v>
      </c>
      <c r="DS144" s="16">
        <f>+'MATRIZ (A)'!DS144*DS$168</f>
        <v>0.10285814748524065</v>
      </c>
      <c r="DT144" s="16">
        <f>+'MATRIZ (A)'!DT144*DT$168</f>
        <v>0.12722002409084723</v>
      </c>
      <c r="DU144" s="16">
        <f>+'MATRIZ (A)'!DU144*DU$168</f>
        <v>0.22312737656774259</v>
      </c>
      <c r="DV144" s="16">
        <f>+'MATRIZ (A)'!DV144*DV$168</f>
        <v>0.30156261705831128</v>
      </c>
      <c r="DW144" s="16">
        <f>+'MATRIZ (A)'!DW144*DW$168</f>
        <v>0.26178811869285057</v>
      </c>
      <c r="DX144" s="16">
        <f>+'MATRIZ (A)'!DX144*DX$168</f>
        <v>3.461935700545597E-3</v>
      </c>
      <c r="DY144" s="16">
        <f>+'MATRIZ (A)'!DY144*DY$168</f>
        <v>1.2469740996685592</v>
      </c>
      <c r="DZ144" s="16">
        <f>+'MATRIZ (A)'!DZ144*DZ$168</f>
        <v>1010.2219211103793</v>
      </c>
      <c r="EA144" s="16">
        <f>+'MATRIZ (A)'!EA144*EA$168</f>
        <v>0.19702404240482579</v>
      </c>
      <c r="EB144" s="16">
        <f>+'MATRIZ (A)'!EB144*EB$168</f>
        <v>0.19580987054920262</v>
      </c>
      <c r="EC144" s="16">
        <f>+'MATRIZ (A)'!EC144*EC$168</f>
        <v>0.10554990133577508</v>
      </c>
      <c r="ED144" s="16">
        <f>+'MATRIZ (A)'!ED144*ED$168</f>
        <v>8.2169366703212596E-3</v>
      </c>
      <c r="EE144" s="16">
        <f>+'MATRIZ (A)'!EE144*EE$168</f>
        <v>9521.6265965724506</v>
      </c>
      <c r="EF144" s="16">
        <f>+'MATRIZ (A)'!EF144*EF$168</f>
        <v>9.0644839857678856E-3</v>
      </c>
      <c r="EG144" s="16">
        <f>+'MATRIZ (A)'!EG144*EG$168</f>
        <v>240.23699418379996</v>
      </c>
      <c r="EH144" s="16">
        <f>+'MATRIZ (A)'!EH144*EH$168</f>
        <v>0</v>
      </c>
      <c r="EI144" s="18">
        <f t="shared" si="12"/>
        <v>17182.573790633825</v>
      </c>
      <c r="EJ144" s="20">
        <f>+'MATRIZ (I-A) INVERSA'!FM144</f>
        <v>156501.32707007282</v>
      </c>
      <c r="EK144" s="20">
        <f>+'MATRIZ (I-A) INVERSA'!FN144</f>
        <v>101.86831928561629</v>
      </c>
      <c r="EL144" s="20">
        <f>+'MATRIZ (I-A) INVERSA'!FO144</f>
        <v>445.38001438647098</v>
      </c>
      <c r="EM144" s="20">
        <f>+'MATRIZ (I-A) INVERSA'!FP144</f>
        <v>0</v>
      </c>
      <c r="EN144" s="20">
        <f>+'MATRIZ (I-A) INVERSA'!FQ144</f>
        <v>9.0228637944272325</v>
      </c>
      <c r="EO144" s="20">
        <f>+'MATRIZ (I-A) INVERSA'!FR144</f>
        <v>1.0115002578614307</v>
      </c>
      <c r="EP144" s="20">
        <f>+'MATRIZ (I-A) INVERSA'!FS144</f>
        <v>0</v>
      </c>
      <c r="EQ144" s="20">
        <f>+'MATRIZ (I-A) INVERSA'!FT144</f>
        <v>0</v>
      </c>
      <c r="ER144" s="20">
        <f>+'MATRIZ (I-A) INVERSA'!FU144</f>
        <v>0.73441615565899665</v>
      </c>
      <c r="ES144" s="20">
        <f>+'MATRIZ (I-A) INVERSA'!FV144</f>
        <v>0</v>
      </c>
      <c r="ET144" s="20">
        <f>+'MATRIZ (I-A) INVERSA'!FW144</f>
        <v>0</v>
      </c>
      <c r="EU144" s="20">
        <f>+'MATRIZ (I-A) INVERSA'!FX144</f>
        <v>2.1494568786348647</v>
      </c>
      <c r="EV144" s="20">
        <f>+'MATRIZ (I-A) INVERSA'!FY144</f>
        <v>16.791842904357882</v>
      </c>
      <c r="EW144" s="20">
        <f>+'MATRIZ (I-A) INVERSA'!FZ144</f>
        <v>-0.68138926762025664</v>
      </c>
      <c r="EX144" s="20">
        <f>+'MATRIZ (I-A) INVERSA'!GA144</f>
        <v>20.296425651133177</v>
      </c>
      <c r="EY144" s="20">
        <f>+'MATRIZ (I-A) INVERSA'!GB144</f>
        <v>7.048842276683529</v>
      </c>
      <c r="EZ144" s="20">
        <f>+'MATRIZ (I-A) INVERSA'!GC144</f>
        <v>453.81654473089952</v>
      </c>
      <c r="FA144" s="20">
        <f>+'MATRIZ (I-A) INVERSA'!GD144</f>
        <v>321.89216721691224</v>
      </c>
      <c r="FB144" s="20">
        <f>+'MATRIZ (I-A) INVERSA'!GE144</f>
        <v>10.683156473503823</v>
      </c>
      <c r="FC144" s="20">
        <f>+'MATRIZ (I-A) INVERSA'!GF144</f>
        <v>362.86238432381674</v>
      </c>
      <c r="FD144" s="20">
        <f>+'MATRIZ (I-A) INVERSA'!GG144</f>
        <v>1284.693554687851</v>
      </c>
      <c r="FE144" s="20">
        <f>+'MATRIZ (I-A) INVERSA'!GH144</f>
        <v>257.68770344902777</v>
      </c>
      <c r="FF144" s="20">
        <f>+'MATRIZ (I-A) INVERSA'!GI144</f>
        <v>40.150559977060674</v>
      </c>
      <c r="FG144" s="18">
        <f t="shared" si="14"/>
        <v>159836.73543325506</v>
      </c>
      <c r="FH144" s="17">
        <f t="shared" si="13"/>
        <v>177019.30922388888</v>
      </c>
      <c r="FI144" s="28"/>
      <c r="FJ144" s="17">
        <v>177019.30922388888</v>
      </c>
      <c r="FK144" s="50">
        <f t="shared" si="15"/>
        <v>0</v>
      </c>
      <c r="FM144" s="48">
        <f>+IFERROR((FH144/'MIP 2012'!FH144*100-100),0)</f>
        <v>0.46919331568544465</v>
      </c>
    </row>
    <row r="145" spans="1:169" s="7" customFormat="1" ht="21.95" customHeight="1" thickBot="1" x14ac:dyDescent="0.25">
      <c r="A145" s="12" t="s">
        <v>352</v>
      </c>
      <c r="B145" s="12" t="s">
        <v>353</v>
      </c>
      <c r="C145" s="16">
        <f>+'MATRIZ (A)'!C145*C$168</f>
        <v>7.7396766255599159E-2</v>
      </c>
      <c r="D145" s="16">
        <f>+'MATRIZ (A)'!D145*D$168</f>
        <v>2.4281350065995896E-2</v>
      </c>
      <c r="E145" s="16">
        <f>+'MATRIZ (A)'!E145*E$168</f>
        <v>3.1320008834163846E-2</v>
      </c>
      <c r="F145" s="16">
        <f>+'MATRIZ (A)'!F145*F$168</f>
        <v>0.54360564671249789</v>
      </c>
      <c r="G145" s="16">
        <f>+'MATRIZ (A)'!G145*G$168</f>
        <v>0.18695856475608905</v>
      </c>
      <c r="H145" s="16">
        <f>+'MATRIZ (A)'!H145*H$168</f>
        <v>0.49729490532717396</v>
      </c>
      <c r="I145" s="16">
        <f>+'MATRIZ (A)'!I145*I$168</f>
        <v>0.14289202454535183</v>
      </c>
      <c r="J145" s="16">
        <f>+'MATRIZ (A)'!J145*J$168</f>
        <v>7.7403771982852129E-2</v>
      </c>
      <c r="K145" s="16">
        <f>+'MATRIZ (A)'!K145*K$168</f>
        <v>0.24400248875762368</v>
      </c>
      <c r="L145" s="16">
        <f>+'MATRIZ (A)'!L145*L$168</f>
        <v>0.99068461522245721</v>
      </c>
      <c r="M145" s="16">
        <f>+'MATRIZ (A)'!M145*M$168</f>
        <v>0.41518672219842084</v>
      </c>
      <c r="N145" s="16">
        <f>+'MATRIZ (A)'!N145*N$168</f>
        <v>0.26560656700052088</v>
      </c>
      <c r="O145" s="16">
        <f>+'MATRIZ (A)'!O145*O$168</f>
        <v>0.36663683118155355</v>
      </c>
      <c r="P145" s="16">
        <f>+'MATRIZ (A)'!P145*P$168</f>
        <v>2.3314427652141236</v>
      </c>
      <c r="Q145" s="16">
        <f>+'MATRIZ (A)'!Q145*Q$168</f>
        <v>0.10880085904965342</v>
      </c>
      <c r="R145" s="16">
        <f>+'MATRIZ (A)'!R145*R$168</f>
        <v>3.7597757249231862</v>
      </c>
      <c r="S145" s="16">
        <f>+'MATRIZ (A)'!S145*S$168</f>
        <v>0.33546702652729499</v>
      </c>
      <c r="T145" s="16">
        <f>+'MATRIZ (A)'!T145*T$168</f>
        <v>0.98608665998448297</v>
      </c>
      <c r="U145" s="16">
        <f>+'MATRIZ (A)'!U145*U$168</f>
        <v>0.36532383044320371</v>
      </c>
      <c r="V145" s="16">
        <f>+'MATRIZ (A)'!V145*V$168</f>
        <v>0.21875777507253047</v>
      </c>
      <c r="W145" s="16">
        <f>+'MATRIZ (A)'!W145*W$168</f>
        <v>0.32605453508403615</v>
      </c>
      <c r="X145" s="16">
        <f>+'MATRIZ (A)'!X145*X$168</f>
        <v>2.2662555864616807</v>
      </c>
      <c r="Y145" s="16">
        <f>+'MATRIZ (A)'!Y145*Y$168</f>
        <v>0.97301153298504028</v>
      </c>
      <c r="Z145" s="16">
        <f>+'MATRIZ (A)'!Z145*Z$168</f>
        <v>1.7885525846999073</v>
      </c>
      <c r="AA145" s="16">
        <f>+'MATRIZ (A)'!AA145*AA$168</f>
        <v>0.16121434466432899</v>
      </c>
      <c r="AB145" s="16">
        <f>+'MATRIZ (A)'!AB145*AB$168</f>
        <v>0.82634673487666621</v>
      </c>
      <c r="AC145" s="16">
        <f>+'MATRIZ (A)'!AC145*AC$168</f>
        <v>0.40831673929815993</v>
      </c>
      <c r="AD145" s="16">
        <f>+'MATRIZ (A)'!AD145*AD$168</f>
        <v>0.1841161628821518</v>
      </c>
      <c r="AE145" s="16">
        <f>+'MATRIZ (A)'!AE145*AE$168</f>
        <v>0.49019171365082798</v>
      </c>
      <c r="AF145" s="16">
        <f>+'MATRIZ (A)'!AF145*AF$168</f>
        <v>0.59372534252845832</v>
      </c>
      <c r="AG145" s="16">
        <f>+'MATRIZ (A)'!AG145*AG$168</f>
        <v>1.1885411289131956E-2</v>
      </c>
      <c r="AH145" s="16">
        <f>+'MATRIZ (A)'!AH145*AH$168</f>
        <v>2.8555771504184251E-2</v>
      </c>
      <c r="AI145" s="16">
        <f>+'MATRIZ (A)'!AI145*AI$168</f>
        <v>1.9688100253287704</v>
      </c>
      <c r="AJ145" s="16">
        <f>+'MATRIZ (A)'!AJ145*AJ$168</f>
        <v>2.5546191228174022</v>
      </c>
      <c r="AK145" s="16">
        <f>+'MATRIZ (A)'!AK145*AK$168</f>
        <v>0.1766030362490465</v>
      </c>
      <c r="AL145" s="16">
        <f>+'MATRIZ (A)'!AL145*AL$168</f>
        <v>1.8087512041095952</v>
      </c>
      <c r="AM145" s="16">
        <f>+'MATRIZ (A)'!AM145*AM$168</f>
        <v>4.3441853043060235</v>
      </c>
      <c r="AN145" s="16">
        <f>+'MATRIZ (A)'!AN145*AN$168</f>
        <v>2.0938218659769277</v>
      </c>
      <c r="AO145" s="16">
        <f>+'MATRIZ (A)'!AO145*AO$168</f>
        <v>0.52468923737321482</v>
      </c>
      <c r="AP145" s="16">
        <f>+'MATRIZ (A)'!AP145*AP$168</f>
        <v>2.291587760278611</v>
      </c>
      <c r="AQ145" s="16">
        <f>+'MATRIZ (A)'!AQ145*AQ$168</f>
        <v>4.2434120586133472</v>
      </c>
      <c r="AR145" s="16">
        <f>+'MATRIZ (A)'!AR145*AR$168</f>
        <v>2.2630325201464125</v>
      </c>
      <c r="AS145" s="16">
        <f>+'MATRIZ (A)'!AS145*AS$168</f>
        <v>0.29864233177752264</v>
      </c>
      <c r="AT145" s="16">
        <f>+'MATRIZ (A)'!AT145*AT$168</f>
        <v>0.65089277288063574</v>
      </c>
      <c r="AU145" s="16">
        <f>+'MATRIZ (A)'!AU145*AU$168</f>
        <v>1.0430772656452136</v>
      </c>
      <c r="AV145" s="16">
        <f>+'MATRIZ (A)'!AV145*AV$168</f>
        <v>0.22553377085731779</v>
      </c>
      <c r="AW145" s="16">
        <f>+'MATRIZ (A)'!AW145*AW$168</f>
        <v>2.9313808157949324</v>
      </c>
      <c r="AX145" s="16">
        <f>+'MATRIZ (A)'!AX145*AX$168</f>
        <v>2.6880094320772399</v>
      </c>
      <c r="AY145" s="16">
        <f>+'MATRIZ (A)'!AY145*AY$168</f>
        <v>0.25067673488654835</v>
      </c>
      <c r="AZ145" s="16">
        <f>+'MATRIZ (A)'!AZ145*AZ$168</f>
        <v>10.440920925194829</v>
      </c>
      <c r="BA145" s="16">
        <f>+'MATRIZ (A)'!BA145*BA$168</f>
        <v>0.80006363326535346</v>
      </c>
      <c r="BB145" s="16">
        <f>+'MATRIZ (A)'!BB145*BB$168</f>
        <v>0.5953220191024069</v>
      </c>
      <c r="BC145" s="16">
        <f>+'MATRIZ (A)'!BC145*BC$168</f>
        <v>0.74093567172762087</v>
      </c>
      <c r="BD145" s="16">
        <f>+'MATRIZ (A)'!BD145*BD$168</f>
        <v>0.16371407326579585</v>
      </c>
      <c r="BE145" s="16">
        <f>+'MATRIZ (A)'!BE145*BE$168</f>
        <v>0.11619925857898813</v>
      </c>
      <c r="BF145" s="16">
        <f>+'MATRIZ (A)'!BF145*BF$168</f>
        <v>1.0003255560636379</v>
      </c>
      <c r="BG145" s="16">
        <f>+'MATRIZ (A)'!BG145*BG$168</f>
        <v>5.3571871415524592</v>
      </c>
      <c r="BH145" s="16">
        <f>+'MATRIZ (A)'!BH145*BH$168</f>
        <v>4.0085218389971873</v>
      </c>
      <c r="BI145" s="16">
        <f>+'MATRIZ (A)'!BI145*BI$168</f>
        <v>0</v>
      </c>
      <c r="BJ145" s="16">
        <f>+'MATRIZ (A)'!BJ145*BJ$168</f>
        <v>2.2558564356107009</v>
      </c>
      <c r="BK145" s="16">
        <f>+'MATRIZ (A)'!BK145*BK$168</f>
        <v>9.1423535070614542E-2</v>
      </c>
      <c r="BL145" s="16">
        <f>+'MATRIZ (A)'!BL145*BL$168</f>
        <v>1.3075304413328435</v>
      </c>
      <c r="BM145" s="16">
        <f>+'MATRIZ (A)'!BM145*BM$168</f>
        <v>1.5340846413122944</v>
      </c>
      <c r="BN145" s="16">
        <f>+'MATRIZ (A)'!BN145*BN$168</f>
        <v>3.6921235182689545</v>
      </c>
      <c r="BO145" s="16">
        <f>+'MATRIZ (A)'!BO145*BO$168</f>
        <v>0.10720603119482638</v>
      </c>
      <c r="BP145" s="16">
        <f>+'MATRIZ (A)'!BP145*BP$168</f>
        <v>2.6019083531300948</v>
      </c>
      <c r="BQ145" s="16">
        <f>+'MATRIZ (A)'!BQ145*BQ$168</f>
        <v>0.54785817417749838</v>
      </c>
      <c r="BR145" s="16">
        <f>+'MATRIZ (A)'!BR145*BR$168</f>
        <v>2.6490008209975273</v>
      </c>
      <c r="BS145" s="16">
        <f>+'MATRIZ (A)'!BS145*BS$168</f>
        <v>1.9629265481344229</v>
      </c>
      <c r="BT145" s="16">
        <f>+'MATRIZ (A)'!BT145*BT$168</f>
        <v>0.49447172760327657</v>
      </c>
      <c r="BU145" s="16">
        <f>+'MATRIZ (A)'!BU145*BU$168</f>
        <v>4.7694275325978319</v>
      </c>
      <c r="BV145" s="16">
        <f>+'MATRIZ (A)'!BV145*BV$168</f>
        <v>1.1282437914815986</v>
      </c>
      <c r="BW145" s="16">
        <f>+'MATRIZ (A)'!BW145*BW$168</f>
        <v>0.86326478359153891</v>
      </c>
      <c r="BX145" s="16">
        <f>+'MATRIZ (A)'!BX145*BX$168</f>
        <v>1.9347144588878799E-3</v>
      </c>
      <c r="BY145" s="16">
        <f>+'MATRIZ (A)'!BY145*BY$168</f>
        <v>4.8550089115668382E-2</v>
      </c>
      <c r="BZ145" s="16">
        <f>+'MATRIZ (A)'!BZ145*BZ$168</f>
        <v>2.6017055239103755</v>
      </c>
      <c r="CA145" s="16">
        <f>+'MATRIZ (A)'!CA145*CA$168</f>
        <v>0.1880361275626691</v>
      </c>
      <c r="CB145" s="16">
        <f>+'MATRIZ (A)'!CB145*CB$168</f>
        <v>2.584634321561341E-2</v>
      </c>
      <c r="CC145" s="16">
        <f>+'MATRIZ (A)'!CC145*CC$168</f>
        <v>1.2195632353514496</v>
      </c>
      <c r="CD145" s="16">
        <f>+'MATRIZ (A)'!CD145*CD$168</f>
        <v>0.32578219218488413</v>
      </c>
      <c r="CE145" s="16">
        <f>+'MATRIZ (A)'!CE145*CE$168</f>
        <v>2.3530786026542607</v>
      </c>
      <c r="CF145" s="16">
        <f>+'MATRIZ (A)'!CF145*CF$168</f>
        <v>1.8822407181187557</v>
      </c>
      <c r="CG145" s="16">
        <f>+'MATRIZ (A)'!CG145*CG$168</f>
        <v>7.2966149596222989</v>
      </c>
      <c r="CH145" s="16">
        <f>+'MATRIZ (A)'!CH145*CH$168</f>
        <v>3.1196760149933116</v>
      </c>
      <c r="CI145" s="16">
        <f>+'MATRIZ (A)'!CI145*CI$168</f>
        <v>1.4749958281200775</v>
      </c>
      <c r="CJ145" s="16">
        <f>+'MATRIZ (A)'!CJ145*CJ$168</f>
        <v>16.519998306084794</v>
      </c>
      <c r="CK145" s="16">
        <f>+'MATRIZ (A)'!CK145*CK$168</f>
        <v>2.2362118619211788</v>
      </c>
      <c r="CL145" s="16">
        <f>+'MATRIZ (A)'!CL145*CL$168</f>
        <v>13.223339413598328</v>
      </c>
      <c r="CM145" s="16">
        <f>+'MATRIZ (A)'!CM145*CM$168</f>
        <v>15.711853075494655</v>
      </c>
      <c r="CN145" s="16">
        <f>+'MATRIZ (A)'!CN145*CN$168</f>
        <v>53.479072046718784</v>
      </c>
      <c r="CO145" s="16">
        <f>+'MATRIZ (A)'!CO145*CO$168</f>
        <v>2.511778596820248</v>
      </c>
      <c r="CP145" s="16">
        <f>+'MATRIZ (A)'!CP145*CP$168</f>
        <v>0.1922281084610159</v>
      </c>
      <c r="CQ145" s="16">
        <f>+'MATRIZ (A)'!CQ145*CQ$168</f>
        <v>2.7936198185505448</v>
      </c>
      <c r="CR145" s="16">
        <f>+'MATRIZ (A)'!CR145*CR$168</f>
        <v>2.0581605089476045</v>
      </c>
      <c r="CS145" s="16">
        <f>+'MATRIZ (A)'!CS145*CS$168</f>
        <v>4.2364174728370356</v>
      </c>
      <c r="CT145" s="16">
        <f>+'MATRIZ (A)'!CT145*CT$168</f>
        <v>4.8377311185350527</v>
      </c>
      <c r="CU145" s="16">
        <f>+'MATRIZ (A)'!CU145*CU$168</f>
        <v>4.2980450771852219</v>
      </c>
      <c r="CV145" s="16">
        <f>+'MATRIZ (A)'!CV145*CV$168</f>
        <v>1.2299268812457844</v>
      </c>
      <c r="CW145" s="16">
        <f>+'MATRIZ (A)'!CW145*CW$168</f>
        <v>0.22805010929942152</v>
      </c>
      <c r="CX145" s="16">
        <f>+'MATRIZ (A)'!CX145*CX$168</f>
        <v>9.2525052706471556</v>
      </c>
      <c r="CY145" s="16">
        <f>+'MATRIZ (A)'!CY145*CY$168</f>
        <v>20.952610096175015</v>
      </c>
      <c r="CZ145" s="16">
        <f>+'MATRIZ (A)'!CZ145*CZ$168</f>
        <v>2.5897742395996866</v>
      </c>
      <c r="DA145" s="16">
        <f>+'MATRIZ (A)'!DA145*DA$168</f>
        <v>40.06132383613334</v>
      </c>
      <c r="DB145" s="16">
        <f>+'MATRIZ (A)'!DB145*DB$168</f>
        <v>1.4234910340556639</v>
      </c>
      <c r="DC145" s="16">
        <f>+'MATRIZ (A)'!DC145*DC$168</f>
        <v>52.990887864057086</v>
      </c>
      <c r="DD145" s="16">
        <f>+'MATRIZ (A)'!DD145*DD$168</f>
        <v>21.069305362514335</v>
      </c>
      <c r="DE145" s="16">
        <f>+'MATRIZ (A)'!DE145*DE$168</f>
        <v>17.672023431916799</v>
      </c>
      <c r="DF145" s="16">
        <f>+'MATRIZ (A)'!DF145*DF$168</f>
        <v>13.200933404341116</v>
      </c>
      <c r="DG145" s="16">
        <f>+'MATRIZ (A)'!DG145*DG$168</f>
        <v>8.6403561843070094</v>
      </c>
      <c r="DH145" s="16">
        <f>+'MATRIZ (A)'!DH145*DH$168</f>
        <v>0.61811388484986696</v>
      </c>
      <c r="DI145" s="16">
        <f>+'MATRIZ (A)'!DI145*DI$168</f>
        <v>0.72820182523992527</v>
      </c>
      <c r="DJ145" s="16">
        <f>+'MATRIZ (A)'!DJ145*DJ$168</f>
        <v>1.1883640801829591</v>
      </c>
      <c r="DK145" s="16">
        <f>+'MATRIZ (A)'!DK145*DK$168</f>
        <v>3.2925847532950065</v>
      </c>
      <c r="DL145" s="16">
        <f>+'MATRIZ (A)'!DL145*DL$168</f>
        <v>1.3955873821661784</v>
      </c>
      <c r="DM145" s="16">
        <f>+'MATRIZ (A)'!DM145*DM$168</f>
        <v>18.242877000782268</v>
      </c>
      <c r="DN145" s="16">
        <f>+'MATRIZ (A)'!DN145*DN$168</f>
        <v>1.024750482160073</v>
      </c>
      <c r="DO145" s="16">
        <f>+'MATRIZ (A)'!DO145*DO$168</f>
        <v>0.25530821232091838</v>
      </c>
      <c r="DP145" s="16">
        <f>+'MATRIZ (A)'!DP145*DP$168</f>
        <v>6.4537618587757493</v>
      </c>
      <c r="DQ145" s="16">
        <f>+'MATRIZ (A)'!DQ145*DQ$168</f>
        <v>2.0627243655759814E-2</v>
      </c>
      <c r="DR145" s="16">
        <f>+'MATRIZ (A)'!DR145*DR$168</f>
        <v>4.4648837612439891</v>
      </c>
      <c r="DS145" s="16">
        <f>+'MATRIZ (A)'!DS145*DS$168</f>
        <v>0.97628328862030367</v>
      </c>
      <c r="DT145" s="16">
        <f>+'MATRIZ (A)'!DT145*DT$168</f>
        <v>0.39245762800959555</v>
      </c>
      <c r="DU145" s="16">
        <f>+'MATRIZ (A)'!DU145*DU$168</f>
        <v>2.7503535878230769</v>
      </c>
      <c r="DV145" s="16">
        <f>+'MATRIZ (A)'!DV145*DV$168</f>
        <v>26.840595031240536</v>
      </c>
      <c r="DW145" s="16">
        <f>+'MATRIZ (A)'!DW145*DW$168</f>
        <v>1.6022289897199802</v>
      </c>
      <c r="DX145" s="16">
        <f>+'MATRIZ (A)'!DX145*DX$168</f>
        <v>0.30073722567846906</v>
      </c>
      <c r="DY145" s="16">
        <f>+'MATRIZ (A)'!DY145*DY$168</f>
        <v>16.812692372818216</v>
      </c>
      <c r="DZ145" s="16">
        <f>+'MATRIZ (A)'!DZ145*DZ$168</f>
        <v>13.651116378933299</v>
      </c>
      <c r="EA145" s="16">
        <f>+'MATRIZ (A)'!EA145*EA$168</f>
        <v>2.5242298507533611</v>
      </c>
      <c r="EB145" s="16">
        <f>+'MATRIZ (A)'!EB145*EB$168</f>
        <v>2.8303129703080852</v>
      </c>
      <c r="EC145" s="16">
        <f>+'MATRIZ (A)'!EC145*EC$168</f>
        <v>0.76486246480647757</v>
      </c>
      <c r="ED145" s="16">
        <f>+'MATRIZ (A)'!ED145*ED$168</f>
        <v>2.3491045414278728E-2</v>
      </c>
      <c r="EE145" s="16">
        <f>+'MATRIZ (A)'!EE145*EE$168</f>
        <v>1.253409366085201</v>
      </c>
      <c r="EF145" s="16">
        <f>+'MATRIZ (A)'!EF145*EF$168</f>
        <v>157.62252267938794</v>
      </c>
      <c r="EG145" s="16">
        <f>+'MATRIZ (A)'!EG145*EG$168</f>
        <v>0.42239363364675847</v>
      </c>
      <c r="EH145" s="16">
        <f>+'MATRIZ (A)'!EH145*EH$168</f>
        <v>0</v>
      </c>
      <c r="EI145" s="18">
        <f t="shared" si="12"/>
        <v>696.01380754202376</v>
      </c>
      <c r="EJ145" s="20">
        <f>+'MATRIZ (I-A) INVERSA'!FM145</f>
        <v>9068.3159559858905</v>
      </c>
      <c r="EK145" s="20">
        <f>+'MATRIZ (I-A) INVERSA'!FN145</f>
        <v>0</v>
      </c>
      <c r="EL145" s="20">
        <f>+'MATRIZ (I-A) INVERSA'!FO145</f>
        <v>0</v>
      </c>
      <c r="EM145" s="20">
        <f>+'MATRIZ (I-A) INVERSA'!FP145</f>
        <v>0</v>
      </c>
      <c r="EN145" s="20">
        <f>+'MATRIZ (I-A) INVERSA'!FQ145</f>
        <v>0</v>
      </c>
      <c r="EO145" s="20">
        <f>+'MATRIZ (I-A) INVERSA'!FR145</f>
        <v>0</v>
      </c>
      <c r="EP145" s="20">
        <f>+'MATRIZ (I-A) INVERSA'!FS145</f>
        <v>0</v>
      </c>
      <c r="EQ145" s="20">
        <f>+'MATRIZ (I-A) INVERSA'!FT145</f>
        <v>0</v>
      </c>
      <c r="ER145" s="20">
        <f>+'MATRIZ (I-A) INVERSA'!FU145</f>
        <v>0</v>
      </c>
      <c r="ES145" s="20">
        <f>+'MATRIZ (I-A) INVERSA'!FV145</f>
        <v>0</v>
      </c>
      <c r="ET145" s="20">
        <f>+'MATRIZ (I-A) INVERSA'!FW145</f>
        <v>0</v>
      </c>
      <c r="EU145" s="20">
        <f>+'MATRIZ (I-A) INVERSA'!FX145</f>
        <v>5.5660632315318423</v>
      </c>
      <c r="EV145" s="20">
        <f>+'MATRIZ (I-A) INVERSA'!FY145</f>
        <v>43.482825968095341</v>
      </c>
      <c r="EW145" s="20">
        <f>+'MATRIZ (I-A) INVERSA'!FZ145</f>
        <v>-1.764471660985478</v>
      </c>
      <c r="EX145" s="20">
        <f>+'MATRIZ (I-A) INVERSA'!GA145</f>
        <v>80.42754815550164</v>
      </c>
      <c r="EY145" s="20">
        <f>+'MATRIZ (I-A) INVERSA'!GB145</f>
        <v>0</v>
      </c>
      <c r="EZ145" s="20">
        <f>+'MATRIZ (I-A) INVERSA'!GC145</f>
        <v>0</v>
      </c>
      <c r="FA145" s="20">
        <f>+'MATRIZ (I-A) INVERSA'!GD145</f>
        <v>0</v>
      </c>
      <c r="FB145" s="20">
        <f>+'MATRIZ (I-A) INVERSA'!GE145</f>
        <v>0</v>
      </c>
      <c r="FC145" s="20">
        <f>+'MATRIZ (I-A) INVERSA'!GF145</f>
        <v>0</v>
      </c>
      <c r="FD145" s="20">
        <f>+'MATRIZ (I-A) INVERSA'!GG145</f>
        <v>0</v>
      </c>
      <c r="FE145" s="20">
        <f>+'MATRIZ (I-A) INVERSA'!GH145</f>
        <v>0</v>
      </c>
      <c r="FF145" s="20">
        <f>+'MATRIZ (I-A) INVERSA'!GI145</f>
        <v>0</v>
      </c>
      <c r="FG145" s="18">
        <f t="shared" si="14"/>
        <v>9196.0279216800354</v>
      </c>
      <c r="FH145" s="17">
        <f t="shared" si="13"/>
        <v>9892.0417292220591</v>
      </c>
      <c r="FI145" s="28"/>
      <c r="FJ145" s="17">
        <v>9892.0417292220591</v>
      </c>
      <c r="FK145" s="50">
        <f t="shared" si="15"/>
        <v>0</v>
      </c>
      <c r="FM145" s="48">
        <f>+IFERROR((FH145/'MIP 2012'!FH145*100-100),0)</f>
        <v>9.0905193604413626E-2</v>
      </c>
    </row>
    <row r="146" spans="1:169" s="7" customFormat="1" ht="21.95" customHeight="1" thickBot="1" x14ac:dyDescent="0.25">
      <c r="A146" s="12" t="s">
        <v>354</v>
      </c>
      <c r="B146" s="12" t="s">
        <v>355</v>
      </c>
      <c r="C146" s="16">
        <f>+'MATRIZ (A)'!C146*C$168</f>
        <v>1.4408793182710158E-3</v>
      </c>
      <c r="D146" s="16">
        <f>+'MATRIZ (A)'!D146*D$168</f>
        <v>4.520407870045992E-4</v>
      </c>
      <c r="E146" s="16">
        <f>+'MATRIZ (A)'!E146*E$168</f>
        <v>5.830780168279634E-4</v>
      </c>
      <c r="F146" s="16">
        <f>+'MATRIZ (A)'!F146*F$168</f>
        <v>1.0120191986531659E-2</v>
      </c>
      <c r="G146" s="16">
        <f>+'MATRIZ (A)'!G146*G$168</f>
        <v>3.4805682764710195E-3</v>
      </c>
      <c r="H146" s="16">
        <f>+'MATRIZ (A)'!H146*H$168</f>
        <v>9.2580346548474888E-3</v>
      </c>
      <c r="I146" s="16">
        <f>+'MATRIZ (A)'!I146*I$168</f>
        <v>2.6601907660241159E-3</v>
      </c>
      <c r="J146" s="16">
        <f>+'MATRIZ (A)'!J146*J$168</f>
        <v>1.4410097424217474E-3</v>
      </c>
      <c r="K146" s="16">
        <f>+'MATRIZ (A)'!K146*K$168</f>
        <v>4.5425430113765443E-3</v>
      </c>
      <c r="L146" s="16">
        <f>+'MATRIZ (A)'!L146*L$168</f>
        <v>1.8096396859242768E-2</v>
      </c>
      <c r="M146" s="16">
        <f>+'MATRIZ (A)'!M146*M$168</f>
        <v>7.7294438796163501E-3</v>
      </c>
      <c r="N146" s="16">
        <f>+'MATRIZ (A)'!N146*N$168</f>
        <v>6.0017140771170624E-2</v>
      </c>
      <c r="O146" s="16">
        <f>+'MATRIZ (A)'!O146*O$168</f>
        <v>0.29509502285958877</v>
      </c>
      <c r="P146" s="16">
        <f>+'MATRIZ (A)'!P146*P$168</f>
        <v>4.3403979580175195E-2</v>
      </c>
      <c r="Q146" s="16">
        <f>+'MATRIZ (A)'!Q146*Q$168</f>
        <v>2.0255227084946103E-3</v>
      </c>
      <c r="R146" s="16">
        <f>+'MATRIZ (A)'!R146*R$168</f>
        <v>6.9994953865237505E-2</v>
      </c>
      <c r="S146" s="16">
        <f>+'MATRIZ (A)'!S146*S$168</f>
        <v>6.2960666285365771E-2</v>
      </c>
      <c r="T146" s="16">
        <f>+'MATRIZ (A)'!T146*T$168</f>
        <v>1.7080296385483956E-2</v>
      </c>
      <c r="U146" s="16">
        <f>+'MATRIZ (A)'!U146*U$168</f>
        <v>6.8011569116310303E-3</v>
      </c>
      <c r="V146" s="16">
        <f>+'MATRIZ (A)'!V146*V$168</f>
        <v>4.5289029096128594E-3</v>
      </c>
      <c r="W146" s="16">
        <f>+'MATRIZ (A)'!W146*W$168</f>
        <v>8.0022963692346315E-3</v>
      </c>
      <c r="X146" s="16">
        <f>+'MATRIZ (A)'!X146*X$168</f>
        <v>9.3348966142981937E-2</v>
      </c>
      <c r="Y146" s="16">
        <f>+'MATRIZ (A)'!Y146*Y$168</f>
        <v>1.811435105295366E-2</v>
      </c>
      <c r="Z146" s="16">
        <f>+'MATRIZ (A)'!Z146*Z$168</f>
        <v>5.8477316263583941E-2</v>
      </c>
      <c r="AA146" s="16">
        <f>+'MATRIZ (A)'!AA146*AA$168</f>
        <v>3.0012935458869007E-3</v>
      </c>
      <c r="AB146" s="16">
        <f>+'MATRIZ (A)'!AB146*AB$168</f>
        <v>0.13812942469425615</v>
      </c>
      <c r="AC146" s="16">
        <f>+'MATRIZ (A)'!AC146*AC$168</f>
        <v>1.2689179389483987E-3</v>
      </c>
      <c r="AD146" s="16">
        <f>+'MATRIZ (A)'!AD146*AD$168</f>
        <v>1.8407052797986E-2</v>
      </c>
      <c r="AE146" s="16">
        <f>+'MATRIZ (A)'!AE146*AE$168</f>
        <v>0.17609308723886141</v>
      </c>
      <c r="AF146" s="16">
        <f>+'MATRIZ (A)'!AF146*AF$168</f>
        <v>0.45187730525839565</v>
      </c>
      <c r="AG146" s="16">
        <f>+'MATRIZ (A)'!AG146*AG$168</f>
        <v>3.4224353540730714E-3</v>
      </c>
      <c r="AH146" s="16">
        <f>+'MATRIZ (A)'!AH146*AH$168</f>
        <v>5.3161679186661487E-4</v>
      </c>
      <c r="AI146" s="16">
        <f>+'MATRIZ (A)'!AI146*AI$168</f>
        <v>0.69733386873825964</v>
      </c>
      <c r="AJ146" s="16">
        <f>+'MATRIZ (A)'!AJ146*AJ$168</f>
        <v>1.6075823095823538</v>
      </c>
      <c r="AK146" s="16">
        <f>+'MATRIZ (A)'!AK146*AK$168</f>
        <v>4.1804387216498859E-2</v>
      </c>
      <c r="AL146" s="16">
        <f>+'MATRIZ (A)'!AL146*AL$168</f>
        <v>0.26012980980805023</v>
      </c>
      <c r="AM146" s="16">
        <f>+'MATRIZ (A)'!AM146*AM$168</f>
        <v>0.28131492627223886</v>
      </c>
      <c r="AN146" s="16">
        <f>+'MATRIZ (A)'!AN146*AN$168</f>
        <v>0.7735851020086415</v>
      </c>
      <c r="AO146" s="16">
        <f>+'MATRIZ (A)'!AO146*AO$168</f>
        <v>0.21078831067161205</v>
      </c>
      <c r="AP146" s="16">
        <f>+'MATRIZ (A)'!AP146*AP$168</f>
        <v>1.1444362895507345</v>
      </c>
      <c r="AQ146" s="16">
        <f>+'MATRIZ (A)'!AQ146*AQ$168</f>
        <v>0.9991221391976437</v>
      </c>
      <c r="AR146" s="16">
        <f>+'MATRIZ (A)'!AR146*AR$168</f>
        <v>1.1457078201667814</v>
      </c>
      <c r="AS146" s="16">
        <f>+'MATRIZ (A)'!AS146*AS$168</f>
        <v>5.4364891157186387E-2</v>
      </c>
      <c r="AT146" s="16">
        <f>+'MATRIZ (A)'!AT146*AT$168</f>
        <v>0.16311215241930427</v>
      </c>
      <c r="AU146" s="16">
        <f>+'MATRIZ (A)'!AU146*AU$168</f>
        <v>0.67868676728962374</v>
      </c>
      <c r="AV146" s="16">
        <f>+'MATRIZ (A)'!AV146*AV$168</f>
        <v>0.13885094521462663</v>
      </c>
      <c r="AW146" s="16">
        <f>+'MATRIZ (A)'!AW146*AW$168</f>
        <v>1.2288814413055309</v>
      </c>
      <c r="AX146" s="16">
        <f>+'MATRIZ (A)'!AX146*AX$168</f>
        <v>0.58216028460601466</v>
      </c>
      <c r="AY146" s="16">
        <f>+'MATRIZ (A)'!AY146*AY$168</f>
        <v>10.49359890749699</v>
      </c>
      <c r="AZ146" s="16">
        <f>+'MATRIZ (A)'!AZ146*AZ$168</f>
        <v>5.289657375633956</v>
      </c>
      <c r="BA146" s="16">
        <f>+'MATRIZ (A)'!BA146*BA$168</f>
        <v>0.43753821479204685</v>
      </c>
      <c r="BB146" s="16">
        <f>+'MATRIZ (A)'!BB146*BB$168</f>
        <v>2.9390490351088202E-2</v>
      </c>
      <c r="BC146" s="16">
        <f>+'MATRIZ (A)'!BC146*BC$168</f>
        <v>0.13244641902944551</v>
      </c>
      <c r="BD146" s="16">
        <f>+'MATRIZ (A)'!BD146*BD$168</f>
        <v>1.3002577473436782E-2</v>
      </c>
      <c r="BE146" s="16">
        <f>+'MATRIZ (A)'!BE146*BE$168</f>
        <v>1.2413206368012285E-2</v>
      </c>
      <c r="BF146" s="16">
        <f>+'MATRIZ (A)'!BF146*BF$168</f>
        <v>0.44918291978964486</v>
      </c>
      <c r="BG146" s="16">
        <f>+'MATRIZ (A)'!BG146*BG$168</f>
        <v>1.1840579173635111</v>
      </c>
      <c r="BH146" s="16">
        <f>+'MATRIZ (A)'!BH146*BH$168</f>
        <v>0.55823032547921791</v>
      </c>
      <c r="BI146" s="16">
        <f>+'MATRIZ (A)'!BI146*BI$168</f>
        <v>0</v>
      </c>
      <c r="BJ146" s="16">
        <f>+'MATRIZ (A)'!BJ146*BJ$168</f>
        <v>0.60695454720995345</v>
      </c>
      <c r="BK146" s="16">
        <f>+'MATRIZ (A)'!BK146*BK$168</f>
        <v>2.3346963396352699E-2</v>
      </c>
      <c r="BL146" s="16">
        <f>+'MATRIZ (A)'!BL146*BL$168</f>
        <v>0.29079373657729579</v>
      </c>
      <c r="BM146" s="16">
        <f>+'MATRIZ (A)'!BM146*BM$168</f>
        <v>0.25613362759097347</v>
      </c>
      <c r="BN146" s="16">
        <f>+'MATRIZ (A)'!BN146*BN$168</f>
        <v>1.2540831246338477</v>
      </c>
      <c r="BO146" s="16">
        <f>+'MATRIZ (A)'!BO146*BO$168</f>
        <v>8.5277107530561669E-2</v>
      </c>
      <c r="BP146" s="16">
        <f>+'MATRIZ (A)'!BP146*BP$168</f>
        <v>0.99313019293029614</v>
      </c>
      <c r="BQ146" s="16">
        <f>+'MATRIZ (A)'!BQ146*BQ$168</f>
        <v>0.12047474924660073</v>
      </c>
      <c r="BR146" s="16">
        <f>+'MATRIZ (A)'!BR146*BR$168</f>
        <v>0.97941043822813878</v>
      </c>
      <c r="BS146" s="16">
        <f>+'MATRIZ (A)'!BS146*BS$168</f>
        <v>1.0628727223411063</v>
      </c>
      <c r="BT146" s="16">
        <f>+'MATRIZ (A)'!BT146*BT$168</f>
        <v>0.12886131116380167</v>
      </c>
      <c r="BU146" s="16">
        <f>+'MATRIZ (A)'!BU146*BU$168</f>
        <v>1.9412446841736501</v>
      </c>
      <c r="BV146" s="16">
        <f>+'MATRIZ (A)'!BV146*BV$168</f>
        <v>5.7472492012697267E-2</v>
      </c>
      <c r="BW146" s="16">
        <f>+'MATRIZ (A)'!BW146*BW$168</f>
        <v>0.16709479114101286</v>
      </c>
      <c r="BX146" s="16">
        <f>+'MATRIZ (A)'!BX146*BX$168</f>
        <v>1.004015577927391E-4</v>
      </c>
      <c r="BY146" s="16">
        <f>+'MATRIZ (A)'!BY146*BY$168</f>
        <v>7.3243888815182128E-3</v>
      </c>
      <c r="BZ146" s="16">
        <f>+'MATRIZ (A)'!BZ146*BZ$168</f>
        <v>0.38886842192803517</v>
      </c>
      <c r="CA146" s="16">
        <f>+'MATRIZ (A)'!CA146*CA$168</f>
        <v>7.4258258607537E-2</v>
      </c>
      <c r="CB146" s="16">
        <f>+'MATRIZ (A)'!CB146*CB$168</f>
        <v>4.8117593530101212E-4</v>
      </c>
      <c r="CC146" s="16">
        <f>+'MATRIZ (A)'!CC146*CC$168</f>
        <v>0.2288730894938529</v>
      </c>
      <c r="CD146" s="16">
        <f>+'MATRIZ (A)'!CD146*CD$168</f>
        <v>9.3876171098575864E-2</v>
      </c>
      <c r="CE146" s="16">
        <f>+'MATRIZ (A)'!CE146*CE$168</f>
        <v>0.96147533798528129</v>
      </c>
      <c r="CF146" s="16">
        <f>+'MATRIZ (A)'!CF146*CF$168</f>
        <v>0.25358225062842499</v>
      </c>
      <c r="CG146" s="16">
        <f>+'MATRIZ (A)'!CG146*CG$168</f>
        <v>387.70435499802136</v>
      </c>
      <c r="CH146" s="16">
        <f>+'MATRIZ (A)'!CH146*CH$168</f>
        <v>3.1179368200805944</v>
      </c>
      <c r="CI146" s="16">
        <f>+'MATRIZ (A)'!CI146*CI$168</f>
        <v>1.6793898652302925</v>
      </c>
      <c r="CJ146" s="16">
        <f>+'MATRIZ (A)'!CJ146*CJ$168</f>
        <v>0.30995156358344778</v>
      </c>
      <c r="CK146" s="16">
        <f>+'MATRIZ (A)'!CK146*CK$168</f>
        <v>0.12569196963029935</v>
      </c>
      <c r="CL146" s="16">
        <f>+'MATRIZ (A)'!CL146*CL$168</f>
        <v>2.3588930185418837</v>
      </c>
      <c r="CM146" s="16">
        <f>+'MATRIZ (A)'!CM146*CM$168</f>
        <v>0.90371531809510564</v>
      </c>
      <c r="CN146" s="16">
        <f>+'MATRIZ (A)'!CN146*CN$168</f>
        <v>45.122807272898534</v>
      </c>
      <c r="CO146" s="16">
        <f>+'MATRIZ (A)'!CO146*CO$168</f>
        <v>0.88014712000168349</v>
      </c>
      <c r="CP146" s="16">
        <f>+'MATRIZ (A)'!CP146*CP$168</f>
        <v>0.2808172108790416</v>
      </c>
      <c r="CQ146" s="16">
        <f>+'MATRIZ (A)'!CQ146*CQ$168</f>
        <v>1.2676742500162519</v>
      </c>
      <c r="CR146" s="16">
        <f>+'MATRIZ (A)'!CR146*CR$168</f>
        <v>0.11395995720318611</v>
      </c>
      <c r="CS146" s="16">
        <f>+'MATRIZ (A)'!CS146*CS$168</f>
        <v>3.3213387216357324</v>
      </c>
      <c r="CT146" s="16">
        <f>+'MATRIZ (A)'!CT146*CT$168</f>
        <v>3.9766951693767458</v>
      </c>
      <c r="CU146" s="16">
        <f>+'MATRIZ (A)'!CU146*CU$168</f>
        <v>3.3012496617043063</v>
      </c>
      <c r="CV146" s="16">
        <f>+'MATRIZ (A)'!CV146*CV$168</f>
        <v>3.3759821786994242</v>
      </c>
      <c r="CW146" s="16">
        <f>+'MATRIZ (A)'!CW146*CW$168</f>
        <v>0.32545718388032147</v>
      </c>
      <c r="CX146" s="16">
        <f>+'MATRIZ (A)'!CX146*CX$168</f>
        <v>427.73855359472003</v>
      </c>
      <c r="CY146" s="16">
        <f>+'MATRIZ (A)'!CY146*CY$168</f>
        <v>7.6083178405669409</v>
      </c>
      <c r="CZ146" s="16">
        <f>+'MATRIZ (A)'!CZ146*CZ$168</f>
        <v>2.1873442336509963</v>
      </c>
      <c r="DA146" s="16">
        <f>+'MATRIZ (A)'!DA146*DA$168</f>
        <v>27.274985277467767</v>
      </c>
      <c r="DB146" s="16">
        <f>+'MATRIZ (A)'!DB146*DB$168</f>
        <v>1.0207583680261574</v>
      </c>
      <c r="DC146" s="16">
        <f>+'MATRIZ (A)'!DC146*DC$168</f>
        <v>44.226247077583054</v>
      </c>
      <c r="DD146" s="16">
        <f>+'MATRIZ (A)'!DD146*DD$168</f>
        <v>9.9223679203397914</v>
      </c>
      <c r="DE146" s="16">
        <f>+'MATRIZ (A)'!DE146*DE$168</f>
        <v>7.0253715460929183</v>
      </c>
      <c r="DF146" s="16">
        <f>+'MATRIZ (A)'!DF146*DF$168</f>
        <v>5.9666361369582672</v>
      </c>
      <c r="DG146" s="16">
        <f>+'MATRIZ (A)'!DG146*DG$168</f>
        <v>4.2492272066275953</v>
      </c>
      <c r="DH146" s="16">
        <f>+'MATRIZ (A)'!DH146*DH$168</f>
        <v>1.9407495746951313</v>
      </c>
      <c r="DI146" s="16">
        <f>+'MATRIZ (A)'!DI146*DI$168</f>
        <v>0.68299231548849981</v>
      </c>
      <c r="DJ146" s="16">
        <f>+'MATRIZ (A)'!DJ146*DJ$168</f>
        <v>1.0468485994186219</v>
      </c>
      <c r="DK146" s="16">
        <f>+'MATRIZ (A)'!DK146*DK$168</f>
        <v>1.4014716788739396</v>
      </c>
      <c r="DL146" s="16">
        <f>+'MATRIZ (A)'!DL146*DL$168</f>
        <v>0.87602472480185112</v>
      </c>
      <c r="DM146" s="16">
        <f>+'MATRIZ (A)'!DM146*DM$168</f>
        <v>13.255487895752303</v>
      </c>
      <c r="DN146" s="16">
        <f>+'MATRIZ (A)'!DN146*DN$168</f>
        <v>0.22227654982959683</v>
      </c>
      <c r="DO146" s="16">
        <f>+'MATRIZ (A)'!DO146*DO$168</f>
        <v>8.0589004133247627E-2</v>
      </c>
      <c r="DP146" s="16">
        <f>+'MATRIZ (A)'!DP146*DP$168</f>
        <v>4.7575886083658716</v>
      </c>
      <c r="DQ146" s="16">
        <f>+'MATRIZ (A)'!DQ146*DQ$168</f>
        <v>2.0679752835713616E-2</v>
      </c>
      <c r="DR146" s="16">
        <f>+'MATRIZ (A)'!DR146*DR$168</f>
        <v>3.9506979923801544</v>
      </c>
      <c r="DS146" s="16">
        <f>+'MATRIZ (A)'!DS146*DS$168</f>
        <v>11.086239439150647</v>
      </c>
      <c r="DT146" s="16">
        <f>+'MATRIZ (A)'!DT146*DT$168</f>
        <v>8.2450640850691176E-2</v>
      </c>
      <c r="DU146" s="16">
        <f>+'MATRIZ (A)'!DU146*DU$168</f>
        <v>2.0454300664721101</v>
      </c>
      <c r="DV146" s="16">
        <f>+'MATRIZ (A)'!DV146*DV$168</f>
        <v>18.395454375031047</v>
      </c>
      <c r="DW146" s="16">
        <f>+'MATRIZ (A)'!DW146*DW$168</f>
        <v>1.7664660436948374</v>
      </c>
      <c r="DX146" s="16">
        <f>+'MATRIZ (A)'!DX146*DX$168</f>
        <v>0.1981843016351171</v>
      </c>
      <c r="DY146" s="16">
        <f>+'MATRIZ (A)'!DY146*DY$168</f>
        <v>14.152346411921245</v>
      </c>
      <c r="DZ146" s="16">
        <f>+'MATRIZ (A)'!DZ146*DZ$168</f>
        <v>10.044796052605857</v>
      </c>
      <c r="EA146" s="16">
        <f>+'MATRIZ (A)'!EA146*EA$168</f>
        <v>19.223569118065878</v>
      </c>
      <c r="EB146" s="16">
        <f>+'MATRIZ (A)'!EB146*EB$168</f>
        <v>2.2892130886881126</v>
      </c>
      <c r="EC146" s="16">
        <f>+'MATRIZ (A)'!EC146*EC$168</f>
        <v>0.18060451084786247</v>
      </c>
      <c r="ED146" s="16">
        <f>+'MATRIZ (A)'!ED146*ED$168</f>
        <v>5.2391708921552378E-2</v>
      </c>
      <c r="EE146" s="16">
        <f>+'MATRIZ (A)'!EE146*EE$168</f>
        <v>16.823461394365623</v>
      </c>
      <c r="EF146" s="16">
        <f>+'MATRIZ (A)'!EF146*EF$168</f>
        <v>0.14409648500234373</v>
      </c>
      <c r="EG146" s="16">
        <f>+'MATRIZ (A)'!EG146*EG$168</f>
        <v>1.1608764701466734</v>
      </c>
      <c r="EH146" s="16">
        <f>+'MATRIZ (A)'!EH146*EH$168</f>
        <v>0</v>
      </c>
      <c r="EI146" s="18">
        <f t="shared" si="12"/>
        <v>1161.4426141517856</v>
      </c>
      <c r="EJ146" s="20">
        <f>+'MATRIZ (I-A) INVERSA'!FM146</f>
        <v>13530.209949998321</v>
      </c>
      <c r="EK146" s="20">
        <f>+'MATRIZ (I-A) INVERSA'!FN146</f>
        <v>98.637479002435285</v>
      </c>
      <c r="EL146" s="20">
        <f>+'MATRIZ (I-A) INVERSA'!FO146</f>
        <v>475.78912431501323</v>
      </c>
      <c r="EM146" s="20">
        <f>+'MATRIZ (I-A) INVERSA'!FP146</f>
        <v>0</v>
      </c>
      <c r="EN146" s="20">
        <f>+'MATRIZ (I-A) INVERSA'!FQ146</f>
        <v>0</v>
      </c>
      <c r="EO146" s="20">
        <f>+'MATRIZ (I-A) INVERSA'!FR146</f>
        <v>0</v>
      </c>
      <c r="EP146" s="20">
        <f>+'MATRIZ (I-A) INVERSA'!FS146</f>
        <v>0</v>
      </c>
      <c r="EQ146" s="20">
        <f>+'MATRIZ (I-A) INVERSA'!FT146</f>
        <v>0</v>
      </c>
      <c r="ER146" s="20">
        <f>+'MATRIZ (I-A) INVERSA'!FU146</f>
        <v>0</v>
      </c>
      <c r="ES146" s="20">
        <f>+'MATRIZ (I-A) INVERSA'!FV146</f>
        <v>0</v>
      </c>
      <c r="ET146" s="20">
        <f>+'MATRIZ (I-A) INVERSA'!FW146</f>
        <v>0</v>
      </c>
      <c r="EU146" s="20">
        <f>+'MATRIZ (I-A) INVERSA'!FX146</f>
        <v>0.26414974243012501</v>
      </c>
      <c r="EV146" s="20">
        <f>+'MATRIZ (I-A) INVERSA'!FY146</f>
        <v>0.80951062516612382</v>
      </c>
      <c r="EW146" s="20">
        <f>+'MATRIZ (I-A) INVERSA'!FZ146</f>
        <v>-3.2872139113124581E-2</v>
      </c>
      <c r="EX146" s="20">
        <f>+'MATRIZ (I-A) INVERSA'!GA146</f>
        <v>116.65424828485962</v>
      </c>
      <c r="EY146" s="20">
        <f>+'MATRIZ (I-A) INVERSA'!GB146</f>
        <v>0</v>
      </c>
      <c r="EZ146" s="20">
        <f>+'MATRIZ (I-A) INVERSA'!GC146</f>
        <v>0</v>
      </c>
      <c r="FA146" s="20">
        <f>+'MATRIZ (I-A) INVERSA'!GD146</f>
        <v>0</v>
      </c>
      <c r="FB146" s="20">
        <f>+'MATRIZ (I-A) INVERSA'!GE146</f>
        <v>0</v>
      </c>
      <c r="FC146" s="20">
        <f>+'MATRIZ (I-A) INVERSA'!GF146</f>
        <v>0</v>
      </c>
      <c r="FD146" s="20">
        <f>+'MATRIZ (I-A) INVERSA'!GG146</f>
        <v>0</v>
      </c>
      <c r="FE146" s="20">
        <f>+'MATRIZ (I-A) INVERSA'!GH146</f>
        <v>0</v>
      </c>
      <c r="FF146" s="20">
        <f>+'MATRIZ (I-A) INVERSA'!GI146</f>
        <v>0</v>
      </c>
      <c r="FG146" s="18">
        <f t="shared" si="14"/>
        <v>14222.331589829113</v>
      </c>
      <c r="FH146" s="17">
        <f t="shared" si="13"/>
        <v>15383.774203980898</v>
      </c>
      <c r="FI146" s="28"/>
      <c r="FJ146" s="17">
        <v>15383.774203980898</v>
      </c>
      <c r="FK146" s="50">
        <f t="shared" si="15"/>
        <v>0</v>
      </c>
      <c r="FM146" s="48">
        <f>+IFERROR((FH146/'MIP 2012'!FH146*100-100),0)</f>
        <v>0.5814680223073907</v>
      </c>
    </row>
    <row r="147" spans="1:169" s="7" customFormat="1" ht="21.95" customHeight="1" thickBot="1" x14ac:dyDescent="0.25">
      <c r="A147" s="12" t="s">
        <v>356</v>
      </c>
      <c r="B147" s="12" t="s">
        <v>357</v>
      </c>
      <c r="C147" s="16">
        <f>+'MATRIZ (A)'!C147*C$168</f>
        <v>0</v>
      </c>
      <c r="D147" s="16">
        <f>+'MATRIZ (A)'!D147*D$168</f>
        <v>0</v>
      </c>
      <c r="E147" s="16">
        <f>+'MATRIZ (A)'!E147*E$168</f>
        <v>0</v>
      </c>
      <c r="F147" s="16">
        <f>+'MATRIZ (A)'!F147*F$168</f>
        <v>0</v>
      </c>
      <c r="G147" s="16">
        <f>+'MATRIZ (A)'!G147*G$168</f>
        <v>0</v>
      </c>
      <c r="H147" s="16">
        <f>+'MATRIZ (A)'!H147*H$168</f>
        <v>0</v>
      </c>
      <c r="I147" s="16">
        <f>+'MATRIZ (A)'!I147*I$168</f>
        <v>0</v>
      </c>
      <c r="J147" s="16">
        <f>+'MATRIZ (A)'!J147*J$168</f>
        <v>0</v>
      </c>
      <c r="K147" s="16">
        <f>+'MATRIZ (A)'!K147*K$168</f>
        <v>0</v>
      </c>
      <c r="L147" s="16">
        <f>+'MATRIZ (A)'!L147*L$168</f>
        <v>0</v>
      </c>
      <c r="M147" s="16">
        <f>+'MATRIZ (A)'!M147*M$168</f>
        <v>0</v>
      </c>
      <c r="N147" s="16">
        <f>+'MATRIZ (A)'!N147*N$168</f>
        <v>0</v>
      </c>
      <c r="O147" s="16">
        <f>+'MATRIZ (A)'!O147*O$168</f>
        <v>0</v>
      </c>
      <c r="P147" s="16">
        <f>+'MATRIZ (A)'!P147*P$168</f>
        <v>0</v>
      </c>
      <c r="Q147" s="16">
        <f>+'MATRIZ (A)'!Q147*Q$168</f>
        <v>0</v>
      </c>
      <c r="R147" s="16">
        <f>+'MATRIZ (A)'!R147*R$168</f>
        <v>0</v>
      </c>
      <c r="S147" s="16">
        <f>+'MATRIZ (A)'!S147*S$168</f>
        <v>0</v>
      </c>
      <c r="T147" s="16">
        <f>+'MATRIZ (A)'!T147*T$168</f>
        <v>0</v>
      </c>
      <c r="U147" s="16">
        <f>+'MATRIZ (A)'!U147*U$168</f>
        <v>0</v>
      </c>
      <c r="V147" s="16">
        <f>+'MATRIZ (A)'!V147*V$168</f>
        <v>0</v>
      </c>
      <c r="W147" s="16">
        <f>+'MATRIZ (A)'!W147*W$168</f>
        <v>0</v>
      </c>
      <c r="X147" s="16">
        <f>+'MATRIZ (A)'!X147*X$168</f>
        <v>0</v>
      </c>
      <c r="Y147" s="16">
        <f>+'MATRIZ (A)'!Y147*Y$168</f>
        <v>0</v>
      </c>
      <c r="Z147" s="16">
        <f>+'MATRIZ (A)'!Z147*Z$168</f>
        <v>0</v>
      </c>
      <c r="AA147" s="16">
        <f>+'MATRIZ (A)'!AA147*AA$168</f>
        <v>0</v>
      </c>
      <c r="AB147" s="16">
        <f>+'MATRIZ (A)'!AB147*AB$168</f>
        <v>0</v>
      </c>
      <c r="AC147" s="16">
        <f>+'MATRIZ (A)'!AC147*AC$168</f>
        <v>0</v>
      </c>
      <c r="AD147" s="16">
        <f>+'MATRIZ (A)'!AD147*AD$168</f>
        <v>0</v>
      </c>
      <c r="AE147" s="16">
        <f>+'MATRIZ (A)'!AE147*AE$168</f>
        <v>0</v>
      </c>
      <c r="AF147" s="16">
        <f>+'MATRIZ (A)'!AF147*AF$168</f>
        <v>0</v>
      </c>
      <c r="AG147" s="16">
        <f>+'MATRIZ (A)'!AG147*AG$168</f>
        <v>0</v>
      </c>
      <c r="AH147" s="16">
        <f>+'MATRIZ (A)'!AH147*AH$168</f>
        <v>0</v>
      </c>
      <c r="AI147" s="16">
        <f>+'MATRIZ (A)'!AI147*AI$168</f>
        <v>0</v>
      </c>
      <c r="AJ147" s="16">
        <f>+'MATRIZ (A)'!AJ147*AJ$168</f>
        <v>0</v>
      </c>
      <c r="AK147" s="16">
        <f>+'MATRIZ (A)'!AK147*AK$168</f>
        <v>0</v>
      </c>
      <c r="AL147" s="16">
        <f>+'MATRIZ (A)'!AL147*AL$168</f>
        <v>0</v>
      </c>
      <c r="AM147" s="16">
        <f>+'MATRIZ (A)'!AM147*AM$168</f>
        <v>0</v>
      </c>
      <c r="AN147" s="16">
        <f>+'MATRIZ (A)'!AN147*AN$168</f>
        <v>0</v>
      </c>
      <c r="AO147" s="16">
        <f>+'MATRIZ (A)'!AO147*AO$168</f>
        <v>0</v>
      </c>
      <c r="AP147" s="16">
        <f>+'MATRIZ (A)'!AP147*AP$168</f>
        <v>0</v>
      </c>
      <c r="AQ147" s="16">
        <f>+'MATRIZ (A)'!AQ147*AQ$168</f>
        <v>0</v>
      </c>
      <c r="AR147" s="16">
        <f>+'MATRIZ (A)'!AR147*AR$168</f>
        <v>0</v>
      </c>
      <c r="AS147" s="16">
        <f>+'MATRIZ (A)'!AS147*AS$168</f>
        <v>0</v>
      </c>
      <c r="AT147" s="16">
        <f>+'MATRIZ (A)'!AT147*AT$168</f>
        <v>0</v>
      </c>
      <c r="AU147" s="16">
        <f>+'MATRIZ (A)'!AU147*AU$168</f>
        <v>0</v>
      </c>
      <c r="AV147" s="16">
        <f>+'MATRIZ (A)'!AV147*AV$168</f>
        <v>0</v>
      </c>
      <c r="AW147" s="16">
        <f>+'MATRIZ (A)'!AW147*AW$168</f>
        <v>0</v>
      </c>
      <c r="AX147" s="16">
        <f>+'MATRIZ (A)'!AX147*AX$168</f>
        <v>0</v>
      </c>
      <c r="AY147" s="16">
        <f>+'MATRIZ (A)'!AY147*AY$168</f>
        <v>0</v>
      </c>
      <c r="AZ147" s="16">
        <f>+'MATRIZ (A)'!AZ147*AZ$168</f>
        <v>0</v>
      </c>
      <c r="BA147" s="16">
        <f>+'MATRIZ (A)'!BA147*BA$168</f>
        <v>0</v>
      </c>
      <c r="BB147" s="16">
        <f>+'MATRIZ (A)'!BB147*BB$168</f>
        <v>0</v>
      </c>
      <c r="BC147" s="16">
        <f>+'MATRIZ (A)'!BC147*BC$168</f>
        <v>0</v>
      </c>
      <c r="BD147" s="16">
        <f>+'MATRIZ (A)'!BD147*BD$168</f>
        <v>0</v>
      </c>
      <c r="BE147" s="16">
        <f>+'MATRIZ (A)'!BE147*BE$168</f>
        <v>0</v>
      </c>
      <c r="BF147" s="16">
        <f>+'MATRIZ (A)'!BF147*BF$168</f>
        <v>0</v>
      </c>
      <c r="BG147" s="16">
        <f>+'MATRIZ (A)'!BG147*BG$168</f>
        <v>0</v>
      </c>
      <c r="BH147" s="16">
        <f>+'MATRIZ (A)'!BH147*BH$168</f>
        <v>0</v>
      </c>
      <c r="BI147" s="16">
        <f>+'MATRIZ (A)'!BI147*BI$168</f>
        <v>0</v>
      </c>
      <c r="BJ147" s="16">
        <f>+'MATRIZ (A)'!BJ147*BJ$168</f>
        <v>0</v>
      </c>
      <c r="BK147" s="16">
        <f>+'MATRIZ (A)'!BK147*BK$168</f>
        <v>0</v>
      </c>
      <c r="BL147" s="16">
        <f>+'MATRIZ (A)'!BL147*BL$168</f>
        <v>0</v>
      </c>
      <c r="BM147" s="16">
        <f>+'MATRIZ (A)'!BM147*BM$168</f>
        <v>0</v>
      </c>
      <c r="BN147" s="16">
        <f>+'MATRIZ (A)'!BN147*BN$168</f>
        <v>0</v>
      </c>
      <c r="BO147" s="16">
        <f>+'MATRIZ (A)'!BO147*BO$168</f>
        <v>0</v>
      </c>
      <c r="BP147" s="16">
        <f>+'MATRIZ (A)'!BP147*BP$168</f>
        <v>0</v>
      </c>
      <c r="BQ147" s="16">
        <f>+'MATRIZ (A)'!BQ147*BQ$168</f>
        <v>0</v>
      </c>
      <c r="BR147" s="16">
        <f>+'MATRIZ (A)'!BR147*BR$168</f>
        <v>0</v>
      </c>
      <c r="BS147" s="16">
        <f>+'MATRIZ (A)'!BS147*BS$168</f>
        <v>0</v>
      </c>
      <c r="BT147" s="16">
        <f>+'MATRIZ (A)'!BT147*BT$168</f>
        <v>0</v>
      </c>
      <c r="BU147" s="16">
        <f>+'MATRIZ (A)'!BU147*BU$168</f>
        <v>0</v>
      </c>
      <c r="BV147" s="16">
        <f>+'MATRIZ (A)'!BV147*BV$168</f>
        <v>0</v>
      </c>
      <c r="BW147" s="16">
        <f>+'MATRIZ (A)'!BW147*BW$168</f>
        <v>0</v>
      </c>
      <c r="BX147" s="16">
        <f>+'MATRIZ (A)'!BX147*BX$168</f>
        <v>0</v>
      </c>
      <c r="BY147" s="16">
        <f>+'MATRIZ (A)'!BY147*BY$168</f>
        <v>0</v>
      </c>
      <c r="BZ147" s="16">
        <f>+'MATRIZ (A)'!BZ147*BZ$168</f>
        <v>0</v>
      </c>
      <c r="CA147" s="16">
        <f>+'MATRIZ (A)'!CA147*CA$168</f>
        <v>0</v>
      </c>
      <c r="CB147" s="16">
        <f>+'MATRIZ (A)'!CB147*CB$168</f>
        <v>0</v>
      </c>
      <c r="CC147" s="16">
        <f>+'MATRIZ (A)'!CC147*CC$168</f>
        <v>0</v>
      </c>
      <c r="CD147" s="16">
        <f>+'MATRIZ (A)'!CD147*CD$168</f>
        <v>0</v>
      </c>
      <c r="CE147" s="16">
        <f>+'MATRIZ (A)'!CE147*CE$168</f>
        <v>0</v>
      </c>
      <c r="CF147" s="16">
        <f>+'MATRIZ (A)'!CF147*CF$168</f>
        <v>0</v>
      </c>
      <c r="CG147" s="16">
        <f>+'MATRIZ (A)'!CG147*CG$168</f>
        <v>0</v>
      </c>
      <c r="CH147" s="16">
        <f>+'MATRIZ (A)'!CH147*CH$168</f>
        <v>0</v>
      </c>
      <c r="CI147" s="16">
        <f>+'MATRIZ (A)'!CI147*CI$168</f>
        <v>0</v>
      </c>
      <c r="CJ147" s="16">
        <f>+'MATRIZ (A)'!CJ147*CJ$168</f>
        <v>0</v>
      </c>
      <c r="CK147" s="16">
        <f>+'MATRIZ (A)'!CK147*CK$168</f>
        <v>0</v>
      </c>
      <c r="CL147" s="16">
        <f>+'MATRIZ (A)'!CL147*CL$168</f>
        <v>0</v>
      </c>
      <c r="CM147" s="16">
        <f>+'MATRIZ (A)'!CM147*CM$168</f>
        <v>0</v>
      </c>
      <c r="CN147" s="16">
        <f>+'MATRIZ (A)'!CN147*CN$168</f>
        <v>0</v>
      </c>
      <c r="CO147" s="16">
        <f>+'MATRIZ (A)'!CO147*CO$168</f>
        <v>0</v>
      </c>
      <c r="CP147" s="16">
        <f>+'MATRIZ (A)'!CP147*CP$168</f>
        <v>0</v>
      </c>
      <c r="CQ147" s="16">
        <f>+'MATRIZ (A)'!CQ147*CQ$168</f>
        <v>0</v>
      </c>
      <c r="CR147" s="16">
        <f>+'MATRIZ (A)'!CR147*CR$168</f>
        <v>0</v>
      </c>
      <c r="CS147" s="16">
        <f>+'MATRIZ (A)'!CS147*CS$168</f>
        <v>0</v>
      </c>
      <c r="CT147" s="16">
        <f>+'MATRIZ (A)'!CT147*CT$168</f>
        <v>0</v>
      </c>
      <c r="CU147" s="16">
        <f>+'MATRIZ (A)'!CU147*CU$168</f>
        <v>0</v>
      </c>
      <c r="CV147" s="16">
        <f>+'MATRIZ (A)'!CV147*CV$168</f>
        <v>0</v>
      </c>
      <c r="CW147" s="16">
        <f>+'MATRIZ (A)'!CW147*CW$168</f>
        <v>0</v>
      </c>
      <c r="CX147" s="16">
        <f>+'MATRIZ (A)'!CX147*CX$168</f>
        <v>0</v>
      </c>
      <c r="CY147" s="16">
        <f>+'MATRIZ (A)'!CY147*CY$168</f>
        <v>0</v>
      </c>
      <c r="CZ147" s="16">
        <f>+'MATRIZ (A)'!CZ147*CZ$168</f>
        <v>0</v>
      </c>
      <c r="DA147" s="16">
        <f>+'MATRIZ (A)'!DA147*DA$168</f>
        <v>0</v>
      </c>
      <c r="DB147" s="16">
        <f>+'MATRIZ (A)'!DB147*DB$168</f>
        <v>0</v>
      </c>
      <c r="DC147" s="16">
        <f>+'MATRIZ (A)'!DC147*DC$168</f>
        <v>0</v>
      </c>
      <c r="DD147" s="16">
        <f>+'MATRIZ (A)'!DD147*DD$168</f>
        <v>0</v>
      </c>
      <c r="DE147" s="16">
        <f>+'MATRIZ (A)'!DE147*DE$168</f>
        <v>0</v>
      </c>
      <c r="DF147" s="16">
        <f>+'MATRIZ (A)'!DF147*DF$168</f>
        <v>0</v>
      </c>
      <c r="DG147" s="16">
        <f>+'MATRIZ (A)'!DG147*DG$168</f>
        <v>0</v>
      </c>
      <c r="DH147" s="16">
        <f>+'MATRIZ (A)'!DH147*DH$168</f>
        <v>0</v>
      </c>
      <c r="DI147" s="16">
        <f>+'MATRIZ (A)'!DI147*DI$168</f>
        <v>0</v>
      </c>
      <c r="DJ147" s="16">
        <f>+'MATRIZ (A)'!DJ147*DJ$168</f>
        <v>0</v>
      </c>
      <c r="DK147" s="16">
        <f>+'MATRIZ (A)'!DK147*DK$168</f>
        <v>0</v>
      </c>
      <c r="DL147" s="16">
        <f>+'MATRIZ (A)'!DL147*DL$168</f>
        <v>0</v>
      </c>
      <c r="DM147" s="16">
        <f>+'MATRIZ (A)'!DM147*DM$168</f>
        <v>0</v>
      </c>
      <c r="DN147" s="16">
        <f>+'MATRIZ (A)'!DN147*DN$168</f>
        <v>0</v>
      </c>
      <c r="DO147" s="16">
        <f>+'MATRIZ (A)'!DO147*DO$168</f>
        <v>0</v>
      </c>
      <c r="DP147" s="16">
        <f>+'MATRIZ (A)'!DP147*DP$168</f>
        <v>0</v>
      </c>
      <c r="DQ147" s="16">
        <f>+'MATRIZ (A)'!DQ147*DQ$168</f>
        <v>0</v>
      </c>
      <c r="DR147" s="16">
        <f>+'MATRIZ (A)'!DR147*DR$168</f>
        <v>0</v>
      </c>
      <c r="DS147" s="16">
        <f>+'MATRIZ (A)'!DS147*DS$168</f>
        <v>0</v>
      </c>
      <c r="DT147" s="16">
        <f>+'MATRIZ (A)'!DT147*DT$168</f>
        <v>0</v>
      </c>
      <c r="DU147" s="16">
        <f>+'MATRIZ (A)'!DU147*DU$168</f>
        <v>0</v>
      </c>
      <c r="DV147" s="16">
        <f>+'MATRIZ (A)'!DV147*DV$168</f>
        <v>0</v>
      </c>
      <c r="DW147" s="16">
        <f>+'MATRIZ (A)'!DW147*DW$168</f>
        <v>0</v>
      </c>
      <c r="DX147" s="16">
        <f>+'MATRIZ (A)'!DX147*DX$168</f>
        <v>0</v>
      </c>
      <c r="DY147" s="16">
        <f>+'MATRIZ (A)'!DY147*DY$168</f>
        <v>0</v>
      </c>
      <c r="DZ147" s="16">
        <f>+'MATRIZ (A)'!DZ147*DZ$168</f>
        <v>0</v>
      </c>
      <c r="EA147" s="16">
        <f>+'MATRIZ (A)'!EA147*EA$168</f>
        <v>0</v>
      </c>
      <c r="EB147" s="16">
        <f>+'MATRIZ (A)'!EB147*EB$168</f>
        <v>0</v>
      </c>
      <c r="EC147" s="16">
        <f>+'MATRIZ (A)'!EC147*EC$168</f>
        <v>0</v>
      </c>
      <c r="ED147" s="16">
        <f>+'MATRIZ (A)'!ED147*ED$168</f>
        <v>0</v>
      </c>
      <c r="EE147" s="16">
        <f>+'MATRIZ (A)'!EE147*EE$168</f>
        <v>0</v>
      </c>
      <c r="EF147" s="16">
        <f>+'MATRIZ (A)'!EF147*EF$168</f>
        <v>0</v>
      </c>
      <c r="EG147" s="16">
        <f>+'MATRIZ (A)'!EG147*EG$168</f>
        <v>0</v>
      </c>
      <c r="EH147" s="16">
        <f>+'MATRIZ (A)'!EH147*EH$168</f>
        <v>0</v>
      </c>
      <c r="EI147" s="18">
        <f t="shared" si="12"/>
        <v>0</v>
      </c>
      <c r="EJ147" s="20">
        <f>+'MATRIZ (I-A) INVERSA'!FM147</f>
        <v>282337.98951154086</v>
      </c>
      <c r="EK147" s="20">
        <f>+'MATRIZ (I-A) INVERSA'!FN147</f>
        <v>0</v>
      </c>
      <c r="EL147" s="20">
        <f>+'MATRIZ (I-A) INVERSA'!FO147</f>
        <v>0</v>
      </c>
      <c r="EM147" s="20">
        <f>+'MATRIZ (I-A) INVERSA'!FP147</f>
        <v>0</v>
      </c>
      <c r="EN147" s="20">
        <f>+'MATRIZ (I-A) INVERSA'!FQ147</f>
        <v>0</v>
      </c>
      <c r="EO147" s="20">
        <f>+'MATRIZ (I-A) INVERSA'!FR147</f>
        <v>0</v>
      </c>
      <c r="EP147" s="20">
        <f>+'MATRIZ (I-A) INVERSA'!FS147</f>
        <v>0</v>
      </c>
      <c r="EQ147" s="20">
        <f>+'MATRIZ (I-A) INVERSA'!FT147</f>
        <v>0</v>
      </c>
      <c r="ER147" s="20">
        <f>+'MATRIZ (I-A) INVERSA'!FU147</f>
        <v>0</v>
      </c>
      <c r="ES147" s="20">
        <f>+'MATRIZ (I-A) INVERSA'!FV147</f>
        <v>0</v>
      </c>
      <c r="ET147" s="20">
        <f>+'MATRIZ (I-A) INVERSA'!FW147</f>
        <v>0</v>
      </c>
      <c r="EU147" s="20">
        <f>+'MATRIZ (I-A) INVERSA'!FX147</f>
        <v>0</v>
      </c>
      <c r="EV147" s="20">
        <f>+'MATRIZ (I-A) INVERSA'!FY147</f>
        <v>0</v>
      </c>
      <c r="EW147" s="20">
        <f>+'MATRIZ (I-A) INVERSA'!FZ147</f>
        <v>0</v>
      </c>
      <c r="EX147" s="20">
        <f>+'MATRIZ (I-A) INVERSA'!GA147</f>
        <v>0</v>
      </c>
      <c r="EY147" s="20">
        <f>+'MATRIZ (I-A) INVERSA'!GB147</f>
        <v>0</v>
      </c>
      <c r="EZ147" s="20">
        <f>+'MATRIZ (I-A) INVERSA'!GC147</f>
        <v>0</v>
      </c>
      <c r="FA147" s="20">
        <f>+'MATRIZ (I-A) INVERSA'!GD147</f>
        <v>0</v>
      </c>
      <c r="FB147" s="20">
        <f>+'MATRIZ (I-A) INVERSA'!GE147</f>
        <v>0</v>
      </c>
      <c r="FC147" s="20">
        <f>+'MATRIZ (I-A) INVERSA'!GF147</f>
        <v>0</v>
      </c>
      <c r="FD147" s="20">
        <f>+'MATRIZ (I-A) INVERSA'!GG147</f>
        <v>0</v>
      </c>
      <c r="FE147" s="20">
        <f>+'MATRIZ (I-A) INVERSA'!GH147</f>
        <v>0</v>
      </c>
      <c r="FF147" s="20">
        <f>+'MATRIZ (I-A) INVERSA'!GI147</f>
        <v>0</v>
      </c>
      <c r="FG147" s="18">
        <f t="shared" si="14"/>
        <v>282337.98951154086</v>
      </c>
      <c r="FH147" s="17">
        <f t="shared" si="13"/>
        <v>282337.98951154086</v>
      </c>
      <c r="FI147" s="28"/>
      <c r="FJ147" s="17">
        <v>282337.98951154086</v>
      </c>
      <c r="FK147" s="50">
        <f t="shared" si="15"/>
        <v>0</v>
      </c>
      <c r="FM147" s="48">
        <f>+IFERROR((FH147/'MIP 2012'!#REF!*100-100),0)</f>
        <v>0</v>
      </c>
    </row>
    <row r="148" spans="1:169" s="7" customFormat="1" ht="21.75" customHeight="1" thickBot="1" x14ac:dyDescent="0.25"/>
    <row r="149" spans="1:169" s="7" customFormat="1" ht="21.75" customHeight="1" thickBot="1" x14ac:dyDescent="0.25">
      <c r="A149" s="157" t="s">
        <v>11</v>
      </c>
      <c r="B149" s="158"/>
      <c r="C149" s="16">
        <f t="shared" ref="C149:AH149" si="16">SUM(C12:C147)</f>
        <v>7499.438067254383</v>
      </c>
      <c r="D149" s="16">
        <f t="shared" si="16"/>
        <v>3921.8844113088066</v>
      </c>
      <c r="E149" s="16">
        <f t="shared" si="16"/>
        <v>4337.0990836517012</v>
      </c>
      <c r="F149" s="16">
        <f t="shared" si="16"/>
        <v>24843.988713530209</v>
      </c>
      <c r="G149" s="16">
        <f t="shared" si="16"/>
        <v>6160.9311801675331</v>
      </c>
      <c r="H149" s="16">
        <f t="shared" si="16"/>
        <v>17411.670355624185</v>
      </c>
      <c r="I149" s="16">
        <f t="shared" si="16"/>
        <v>6427.4040549547362</v>
      </c>
      <c r="J149" s="16">
        <f t="shared" si="16"/>
        <v>4680.6312587243674</v>
      </c>
      <c r="K149" s="16">
        <f t="shared" si="16"/>
        <v>8353.1933688849113</v>
      </c>
      <c r="L149" s="16">
        <f t="shared" si="16"/>
        <v>30475.221350617376</v>
      </c>
      <c r="M149" s="16">
        <f t="shared" si="16"/>
        <v>49208.181287683779</v>
      </c>
      <c r="N149" s="16">
        <f t="shared" si="16"/>
        <v>12626.809819382162</v>
      </c>
      <c r="O149" s="16">
        <f t="shared" si="16"/>
        <v>13147.841328989587</v>
      </c>
      <c r="P149" s="16">
        <f t="shared" si="16"/>
        <v>94078.121453824773</v>
      </c>
      <c r="Q149" s="16">
        <f t="shared" si="16"/>
        <v>4635.7924685540247</v>
      </c>
      <c r="R149" s="16">
        <f t="shared" si="16"/>
        <v>141015.01764676228</v>
      </c>
      <c r="S149" s="16">
        <f t="shared" si="16"/>
        <v>14816.231116298841</v>
      </c>
      <c r="T149" s="16">
        <f t="shared" si="16"/>
        <v>55867.76955370693</v>
      </c>
      <c r="U149" s="16">
        <f t="shared" si="16"/>
        <v>19277.486786076042</v>
      </c>
      <c r="V149" s="16">
        <f t="shared" si="16"/>
        <v>8566.3667799596242</v>
      </c>
      <c r="W149" s="16">
        <f t="shared" si="16"/>
        <v>18265.377606248247</v>
      </c>
      <c r="X149" s="16">
        <f t="shared" si="16"/>
        <v>152126.52522255754</v>
      </c>
      <c r="Y149" s="16">
        <f t="shared" si="16"/>
        <v>39725.022585439532</v>
      </c>
      <c r="Z149" s="16">
        <f t="shared" si="16"/>
        <v>98863.049149028666</v>
      </c>
      <c r="AA149" s="16">
        <f t="shared" si="16"/>
        <v>6341.6530650952263</v>
      </c>
      <c r="AB149" s="16">
        <f t="shared" si="16"/>
        <v>62672.011849615665</v>
      </c>
      <c r="AC149" s="16">
        <f t="shared" si="16"/>
        <v>5354.5834325690048</v>
      </c>
      <c r="AD149" s="16">
        <f t="shared" si="16"/>
        <v>5798.338419931355</v>
      </c>
      <c r="AE149" s="16">
        <f t="shared" si="16"/>
        <v>18560.980825662737</v>
      </c>
      <c r="AF149" s="16">
        <f t="shared" si="16"/>
        <v>32733.419905041872</v>
      </c>
      <c r="AG149" s="16">
        <f t="shared" si="16"/>
        <v>33.556959607104268</v>
      </c>
      <c r="AH149" s="16">
        <f t="shared" si="16"/>
        <v>1527.6342817096368</v>
      </c>
      <c r="AI149" s="16">
        <f t="shared" ref="AI149:BN149" si="17">SUM(AI12:AI147)</f>
        <v>219632.45218307551</v>
      </c>
      <c r="AJ149" s="16">
        <f t="shared" si="17"/>
        <v>243938.00568667424</v>
      </c>
      <c r="AK149" s="16">
        <f t="shared" si="17"/>
        <v>71296.855451012758</v>
      </c>
      <c r="AL149" s="16">
        <f t="shared" si="17"/>
        <v>140064.05253983435</v>
      </c>
      <c r="AM149" s="16">
        <f t="shared" si="17"/>
        <v>179073.91900286995</v>
      </c>
      <c r="AN149" s="16">
        <f t="shared" si="17"/>
        <v>197591.28069455412</v>
      </c>
      <c r="AO149" s="16">
        <f t="shared" si="17"/>
        <v>84394.684396125434</v>
      </c>
      <c r="AP149" s="16">
        <f t="shared" si="17"/>
        <v>64057.509492314581</v>
      </c>
      <c r="AQ149" s="16">
        <f t="shared" si="17"/>
        <v>162072.65356406348</v>
      </c>
      <c r="AR149" s="16">
        <f t="shared" si="17"/>
        <v>129808.76126174569</v>
      </c>
      <c r="AS149" s="16">
        <f t="shared" si="17"/>
        <v>14265.77921310409</v>
      </c>
      <c r="AT149" s="16">
        <f t="shared" si="17"/>
        <v>23620.521855471223</v>
      </c>
      <c r="AU149" s="16">
        <f t="shared" si="17"/>
        <v>224376.03545914256</v>
      </c>
      <c r="AV149" s="16">
        <f t="shared" si="17"/>
        <v>40052.964040193765</v>
      </c>
      <c r="AW149" s="16">
        <f t="shared" si="17"/>
        <v>152618.34417604047</v>
      </c>
      <c r="AX149" s="16">
        <f t="shared" si="17"/>
        <v>51547.259177837288</v>
      </c>
      <c r="AY149" s="16">
        <f t="shared" si="17"/>
        <v>7963.8102275458541</v>
      </c>
      <c r="AZ149" s="16">
        <f t="shared" si="17"/>
        <v>113418.3944428722</v>
      </c>
      <c r="BA149" s="16">
        <f t="shared" si="17"/>
        <v>7231.2298846128097</v>
      </c>
      <c r="BB149" s="16">
        <f t="shared" si="17"/>
        <v>19856.242613604605</v>
      </c>
      <c r="BC149" s="16">
        <f t="shared" si="17"/>
        <v>42156.225699141636</v>
      </c>
      <c r="BD149" s="16">
        <f t="shared" si="17"/>
        <v>9708.1325966453023</v>
      </c>
      <c r="BE149" s="16">
        <f t="shared" si="17"/>
        <v>2988.8913081064075</v>
      </c>
      <c r="BF149" s="16">
        <f t="shared" si="17"/>
        <v>39516.002389965164</v>
      </c>
      <c r="BG149" s="16">
        <f t="shared" si="17"/>
        <v>84581.202484416164</v>
      </c>
      <c r="BH149" s="16">
        <f t="shared" si="17"/>
        <v>52130.754323267589</v>
      </c>
      <c r="BI149" s="16">
        <f t="shared" si="17"/>
        <v>0</v>
      </c>
      <c r="BJ149" s="16">
        <f t="shared" si="17"/>
        <v>24645.872250248369</v>
      </c>
      <c r="BK149" s="16">
        <f t="shared" si="17"/>
        <v>1642.6747572795791</v>
      </c>
      <c r="BL149" s="16">
        <f t="shared" si="17"/>
        <v>24665.827063668028</v>
      </c>
      <c r="BM149" s="16">
        <f t="shared" si="17"/>
        <v>25798.970989837999</v>
      </c>
      <c r="BN149" s="16">
        <f t="shared" si="17"/>
        <v>69981.683063041535</v>
      </c>
      <c r="BO149" s="16">
        <f t="shared" ref="BO149:CT149" si="18">SUM(BO12:BO147)</f>
        <v>4419.8659125315362</v>
      </c>
      <c r="BP149" s="16">
        <f t="shared" si="18"/>
        <v>40004.925096750929</v>
      </c>
      <c r="BQ149" s="16">
        <f t="shared" si="18"/>
        <v>52835.751828859742</v>
      </c>
      <c r="BR149" s="16">
        <f t="shared" si="18"/>
        <v>63092.889538343894</v>
      </c>
      <c r="BS149" s="16">
        <f t="shared" si="18"/>
        <v>28316.345135999672</v>
      </c>
      <c r="BT149" s="16">
        <f t="shared" si="18"/>
        <v>12472.539817102568</v>
      </c>
      <c r="BU149" s="16">
        <f t="shared" si="18"/>
        <v>119937.02544404166</v>
      </c>
      <c r="BV149" s="16">
        <f t="shared" si="18"/>
        <v>56036.465765899557</v>
      </c>
      <c r="BW149" s="16">
        <f t="shared" si="18"/>
        <v>35607.493361419343</v>
      </c>
      <c r="BX149" s="16">
        <f t="shared" si="18"/>
        <v>46629.12408705605</v>
      </c>
      <c r="BY149" s="16">
        <f t="shared" si="18"/>
        <v>10672.584726757837</v>
      </c>
      <c r="BZ149" s="16">
        <f t="shared" si="18"/>
        <v>62469.18173983632</v>
      </c>
      <c r="CA149" s="16">
        <f t="shared" si="18"/>
        <v>5980.0784241346637</v>
      </c>
      <c r="CB149" s="16">
        <f t="shared" si="18"/>
        <v>1845.308760687803</v>
      </c>
      <c r="CC149" s="16">
        <f t="shared" si="18"/>
        <v>46277.892136347458</v>
      </c>
      <c r="CD149" s="16">
        <f t="shared" si="18"/>
        <v>136845.56349974743</v>
      </c>
      <c r="CE149" s="16">
        <f t="shared" si="18"/>
        <v>48454.931800415216</v>
      </c>
      <c r="CF149" s="16">
        <f t="shared" si="18"/>
        <v>66770.550712793774</v>
      </c>
      <c r="CG149" s="16">
        <f t="shared" si="18"/>
        <v>206175.3322783146</v>
      </c>
      <c r="CH149" s="16">
        <f t="shared" si="18"/>
        <v>42670.717295802402</v>
      </c>
      <c r="CI149" s="16">
        <f t="shared" si="18"/>
        <v>50458.187848476395</v>
      </c>
      <c r="CJ149" s="16">
        <f t="shared" si="18"/>
        <v>902848.89296095795</v>
      </c>
      <c r="CK149" s="16">
        <f t="shared" si="18"/>
        <v>93722.656537310642</v>
      </c>
      <c r="CL149" s="16">
        <f t="shared" si="18"/>
        <v>408885.42918313242</v>
      </c>
      <c r="CM149" s="16">
        <f t="shared" si="18"/>
        <v>341007.37231652858</v>
      </c>
      <c r="CN149" s="16">
        <f t="shared" si="18"/>
        <v>1135926.7348897816</v>
      </c>
      <c r="CO149" s="16">
        <f t="shared" si="18"/>
        <v>112877.23137867401</v>
      </c>
      <c r="CP149" s="16">
        <f t="shared" si="18"/>
        <v>1265.7040491027794</v>
      </c>
      <c r="CQ149" s="16">
        <f t="shared" si="18"/>
        <v>76260.753971068698</v>
      </c>
      <c r="CR149" s="16">
        <f t="shared" si="18"/>
        <v>97986.701099272876</v>
      </c>
      <c r="CS149" s="16">
        <f t="shared" si="18"/>
        <v>225524.00983116517</v>
      </c>
      <c r="CT149" s="16">
        <f t="shared" si="18"/>
        <v>25872.380627727958</v>
      </c>
      <c r="CU149" s="16">
        <f t="shared" ref="CU149:DZ149" si="19">SUM(CU12:CU147)</f>
        <v>60095.899438408378</v>
      </c>
      <c r="CV149" s="16">
        <f t="shared" si="19"/>
        <v>101321.15861173085</v>
      </c>
      <c r="CW149" s="16">
        <f t="shared" si="19"/>
        <v>56239.904335860592</v>
      </c>
      <c r="CX149" s="16">
        <f t="shared" si="19"/>
        <v>287456.32585367287</v>
      </c>
      <c r="CY149" s="16">
        <f t="shared" si="19"/>
        <v>525449.78530101012</v>
      </c>
      <c r="CZ149" s="16">
        <f t="shared" si="19"/>
        <v>48051.456998823785</v>
      </c>
      <c r="DA149" s="16">
        <f t="shared" si="19"/>
        <v>295297.69438760955</v>
      </c>
      <c r="DB149" s="16">
        <f t="shared" si="19"/>
        <v>97277.484827328357</v>
      </c>
      <c r="DC149" s="16">
        <f t="shared" si="19"/>
        <v>347459.32397710136</v>
      </c>
      <c r="DD149" s="16">
        <f t="shared" si="19"/>
        <v>170139.85344003304</v>
      </c>
      <c r="DE149" s="16">
        <f t="shared" si="19"/>
        <v>107041.49450306711</v>
      </c>
      <c r="DF149" s="16">
        <f t="shared" si="19"/>
        <v>65227.116403650063</v>
      </c>
      <c r="DG149" s="16">
        <f t="shared" si="19"/>
        <v>483316.80852315127</v>
      </c>
      <c r="DH149" s="16">
        <f t="shared" si="19"/>
        <v>61291.19869525962</v>
      </c>
      <c r="DI149" s="16">
        <f t="shared" si="19"/>
        <v>45833.151289798843</v>
      </c>
      <c r="DJ149" s="16">
        <f t="shared" si="19"/>
        <v>126296.9861376191</v>
      </c>
      <c r="DK149" s="16">
        <f t="shared" si="19"/>
        <v>91320.946725133399</v>
      </c>
      <c r="DL149" s="16">
        <f t="shared" si="19"/>
        <v>30959.832414472592</v>
      </c>
      <c r="DM149" s="16">
        <f t="shared" si="19"/>
        <v>157367.52723086721</v>
      </c>
      <c r="DN149" s="16">
        <f t="shared" si="19"/>
        <v>39826.661398268312</v>
      </c>
      <c r="DO149" s="16">
        <f t="shared" si="19"/>
        <v>9555.5225864503354</v>
      </c>
      <c r="DP149" s="16">
        <f t="shared" si="19"/>
        <v>61843.382178817563</v>
      </c>
      <c r="DQ149" s="16">
        <f t="shared" si="19"/>
        <v>9235.7044326407831</v>
      </c>
      <c r="DR149" s="16">
        <f t="shared" si="19"/>
        <v>68767.656571449959</v>
      </c>
      <c r="DS149" s="16">
        <f t="shared" si="19"/>
        <v>61349.727551574892</v>
      </c>
      <c r="DT149" s="16">
        <f t="shared" si="19"/>
        <v>15242.515010516378</v>
      </c>
      <c r="DU149" s="16">
        <f t="shared" si="19"/>
        <v>166449.0989840964</v>
      </c>
      <c r="DV149" s="16">
        <f t="shared" si="19"/>
        <v>200915.13157714836</v>
      </c>
      <c r="DW149" s="16">
        <f t="shared" si="19"/>
        <v>55496.539450987664</v>
      </c>
      <c r="DX149" s="16">
        <f t="shared" si="19"/>
        <v>15254.851145371998</v>
      </c>
      <c r="DY149" s="16">
        <f t="shared" si="19"/>
        <v>307736.99476236658</v>
      </c>
      <c r="DZ149" s="16">
        <f t="shared" si="19"/>
        <v>372371.92133332457</v>
      </c>
      <c r="EA149" s="16">
        <f t="shared" ref="EA149:EH149" si="20">SUM(EA12:EA147)</f>
        <v>44002.488556182776</v>
      </c>
      <c r="EB149" s="16">
        <f t="shared" si="20"/>
        <v>78936.200316064889</v>
      </c>
      <c r="EC149" s="16">
        <f t="shared" si="20"/>
        <v>29362.297001753406</v>
      </c>
      <c r="ED149" s="16">
        <f t="shared" si="20"/>
        <v>2239.7697120696143</v>
      </c>
      <c r="EE149" s="16">
        <f t="shared" si="20"/>
        <v>68164.110577748681</v>
      </c>
      <c r="EF149" s="16">
        <f t="shared" si="20"/>
        <v>3801.2555022522142</v>
      </c>
      <c r="EG149" s="16">
        <f t="shared" si="20"/>
        <v>5130.1562836960484</v>
      </c>
      <c r="EH149" s="16">
        <f t="shared" si="20"/>
        <v>0</v>
      </c>
      <c r="EI149" s="18">
        <f>SUM(C149:EH149)</f>
        <v>12827326.781760197</v>
      </c>
      <c r="EJ149" s="19">
        <f>SUM(EJ12:EJ147)</f>
        <v>11344022.833255233</v>
      </c>
      <c r="EK149" s="19">
        <f t="shared" ref="EK149:FF149" si="21">SUM(EK12:EK147)</f>
        <v>25583.727306091718</v>
      </c>
      <c r="EL149" s="19">
        <f t="shared" si="21"/>
        <v>112930.30222107518</v>
      </c>
      <c r="EM149" s="19">
        <f t="shared" si="21"/>
        <v>273149.73618274397</v>
      </c>
      <c r="EN149" s="19">
        <f t="shared" si="21"/>
        <v>11326.869584355365</v>
      </c>
      <c r="EO149" s="19">
        <f t="shared" si="21"/>
        <v>257.08034445194886</v>
      </c>
      <c r="EP149" s="19">
        <f t="shared" si="21"/>
        <v>378.51624955652966</v>
      </c>
      <c r="EQ149" s="19">
        <f t="shared" si="21"/>
        <v>0</v>
      </c>
      <c r="ER149" s="19">
        <f t="shared" si="21"/>
        <v>259.18207398528801</v>
      </c>
      <c r="ES149" s="19">
        <f t="shared" si="21"/>
        <v>257.444020385192</v>
      </c>
      <c r="ET149" s="19">
        <f t="shared" si="21"/>
        <v>3.5122417628191425</v>
      </c>
      <c r="EU149" s="19">
        <f t="shared" si="21"/>
        <v>3943168.8292201976</v>
      </c>
      <c r="EV149" s="19">
        <f t="shared" si="21"/>
        <v>3586013.3818376479</v>
      </c>
      <c r="EW149" s="19">
        <f t="shared" si="21"/>
        <v>63998.602598557554</v>
      </c>
      <c r="EX149" s="19">
        <f t="shared" si="21"/>
        <v>6028536.8597853947</v>
      </c>
      <c r="EY149" s="19">
        <f t="shared" si="21"/>
        <v>7617.0983388138466</v>
      </c>
      <c r="EZ149" s="19">
        <f t="shared" si="21"/>
        <v>184485.37562778234</v>
      </c>
      <c r="FA149" s="19">
        <f t="shared" si="21"/>
        <v>168901.48036604284</v>
      </c>
      <c r="FB149" s="19">
        <f t="shared" si="21"/>
        <v>9154.8369393879948</v>
      </c>
      <c r="FC149" s="19">
        <f t="shared" si="21"/>
        <v>130617.05617256707</v>
      </c>
      <c r="FD149" s="19">
        <f t="shared" si="21"/>
        <v>760678.31531263562</v>
      </c>
      <c r="FE149" s="19">
        <f t="shared" si="21"/>
        <v>299468.0150977915</v>
      </c>
      <c r="FF149" s="19">
        <f t="shared" si="21"/>
        <v>51875.773228430429</v>
      </c>
      <c r="FG149" s="18">
        <f>SUM(FG12:FG147)</f>
        <v>27002684.828004885</v>
      </c>
      <c r="FH149" s="17">
        <f>+FG149+EI149</f>
        <v>39830011.609765083</v>
      </c>
      <c r="FI149" s="28"/>
      <c r="FJ149" s="46">
        <f>SUM(FJ12:FJ147)</f>
        <v>39830011.60976509</v>
      </c>
      <c r="FK149" s="45">
        <f t="shared" si="15"/>
        <v>0</v>
      </c>
      <c r="FM149" s="48">
        <f>+IFERROR((FH149/'MIP 2012'!FH149*100-100),0)</f>
        <v>1.4858209801903826</v>
      </c>
    </row>
    <row r="150" spans="1:169" s="7" customFormat="1" ht="21.75" customHeight="1" thickBot="1" x14ac:dyDescent="0.25"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28"/>
      <c r="BH150" s="28"/>
      <c r="BI150" s="28"/>
      <c r="BJ150" s="28"/>
      <c r="BK150" s="28"/>
      <c r="BL150" s="28"/>
      <c r="BM150" s="28"/>
      <c r="BN150" s="28"/>
      <c r="BO150" s="28"/>
      <c r="BP150" s="28"/>
      <c r="BQ150" s="28"/>
      <c r="BR150" s="28"/>
      <c r="BS150" s="28"/>
      <c r="BT150" s="28"/>
      <c r="BU150" s="28"/>
      <c r="BV150" s="28"/>
      <c r="BW150" s="28"/>
      <c r="BX150" s="28"/>
      <c r="BY150" s="28"/>
      <c r="BZ150" s="28"/>
      <c r="CA150" s="28"/>
      <c r="CB150" s="28"/>
      <c r="CC150" s="28"/>
      <c r="CD150" s="28"/>
      <c r="CE150" s="28"/>
      <c r="CF150" s="28"/>
      <c r="CG150" s="28"/>
      <c r="CH150" s="28"/>
      <c r="CI150" s="28"/>
      <c r="CJ150" s="28"/>
      <c r="CK150" s="28"/>
      <c r="CL150" s="28"/>
      <c r="CM150" s="28"/>
      <c r="CN150" s="28"/>
      <c r="CO150" s="28"/>
      <c r="CP150" s="28"/>
      <c r="CQ150" s="28"/>
      <c r="CR150" s="28"/>
      <c r="CS150" s="28"/>
      <c r="CT150" s="28"/>
      <c r="CU150" s="28"/>
      <c r="CV150" s="28"/>
      <c r="CW150" s="28"/>
      <c r="CX150" s="28"/>
      <c r="CY150" s="28"/>
      <c r="CZ150" s="28"/>
      <c r="DA150" s="28"/>
      <c r="DB150" s="28"/>
      <c r="DC150" s="28"/>
      <c r="DD150" s="28"/>
      <c r="DE150" s="28"/>
      <c r="DF150" s="28"/>
      <c r="DG150" s="28"/>
      <c r="DH150" s="28"/>
      <c r="DI150" s="28"/>
      <c r="DJ150" s="28"/>
      <c r="DK150" s="28"/>
      <c r="DL150" s="28"/>
      <c r="DM150" s="28"/>
      <c r="DN150" s="28"/>
      <c r="DO150" s="28"/>
      <c r="DP150" s="28"/>
      <c r="DQ150" s="28"/>
      <c r="DR150" s="28"/>
      <c r="DS150" s="28"/>
      <c r="DT150" s="28"/>
      <c r="DU150" s="28"/>
      <c r="DV150" s="28"/>
      <c r="DW150" s="28"/>
      <c r="DX150" s="28"/>
      <c r="DY150" s="28"/>
      <c r="DZ150" s="28"/>
      <c r="EA150" s="28"/>
      <c r="EB150" s="28"/>
      <c r="EC150" s="28"/>
      <c r="ED150" s="28"/>
      <c r="EE150" s="28"/>
      <c r="EF150" s="28"/>
      <c r="EG150" s="28"/>
      <c r="EH150" s="28"/>
      <c r="EI150" s="28"/>
      <c r="EJ150" s="28"/>
      <c r="EK150" s="28"/>
      <c r="EL150" s="28"/>
      <c r="EM150" s="28"/>
      <c r="EN150" s="28"/>
      <c r="EO150" s="28"/>
      <c r="EP150" s="28"/>
      <c r="EQ150" s="28"/>
      <c r="ER150" s="28"/>
      <c r="ES150" s="28"/>
      <c r="ET150" s="28"/>
      <c r="EU150" s="28"/>
      <c r="EV150" s="28"/>
      <c r="EW150" s="28"/>
      <c r="EX150" s="28"/>
      <c r="EY150" s="28"/>
      <c r="EZ150" s="28"/>
      <c r="FA150" s="28"/>
      <c r="FB150" s="28"/>
      <c r="FC150" s="28"/>
      <c r="FD150" s="28"/>
      <c r="FE150" s="28"/>
      <c r="FF150" s="28"/>
      <c r="FG150" s="28"/>
      <c r="FH150" s="28"/>
    </row>
    <row r="151" spans="1:169" s="7" customFormat="1" ht="21.75" customHeight="1" thickBot="1" x14ac:dyDescent="0.25">
      <c r="A151" s="157" t="s">
        <v>12</v>
      </c>
      <c r="B151" s="158"/>
      <c r="C151" s="16">
        <f>+'MATRIZ (A)'!C151*C$168</f>
        <v>596.18981593391777</v>
      </c>
      <c r="D151" s="16">
        <f>+'MATRIZ (A)'!D151*D$168</f>
        <v>236.898608288395</v>
      </c>
      <c r="E151" s="16">
        <f>+'MATRIZ (A)'!E151*E$168</f>
        <v>1035.6517340138967</v>
      </c>
      <c r="F151" s="16">
        <f>+'MATRIZ (A)'!F151*F$168</f>
        <v>12752.188317914393</v>
      </c>
      <c r="G151" s="16">
        <f>+'MATRIZ (A)'!G151*G$168</f>
        <v>1949.6470158917155</v>
      </c>
      <c r="H151" s="16">
        <f>+'MATRIZ (A)'!H151*H$168</f>
        <v>4113.63993890248</v>
      </c>
      <c r="I151" s="16">
        <f>+'MATRIZ (A)'!I151*I$168</f>
        <v>1190.6409860120639</v>
      </c>
      <c r="J151" s="16">
        <f>+'MATRIZ (A)'!J151*J$168</f>
        <v>755.88450373280227</v>
      </c>
      <c r="K151" s="16">
        <f>+'MATRIZ (A)'!K151*K$168</f>
        <v>1756.994798413735</v>
      </c>
      <c r="L151" s="16">
        <f>+'MATRIZ (A)'!L151*L$168</f>
        <v>17970.368092390181</v>
      </c>
      <c r="M151" s="16">
        <f>+'MATRIZ (A)'!M151*M$168</f>
        <v>13927.736269824776</v>
      </c>
      <c r="N151" s="16">
        <f>+'MATRIZ (A)'!N151*N$168</f>
        <v>3399.4805591832328</v>
      </c>
      <c r="O151" s="16">
        <f>+'MATRIZ (A)'!O151*O$168</f>
        <v>1065.3593534201709</v>
      </c>
      <c r="P151" s="16">
        <f>+'MATRIZ (A)'!P151*P$168</f>
        <v>78316.494196874395</v>
      </c>
      <c r="Q151" s="16">
        <f>+'MATRIZ (A)'!Q151*Q$168</f>
        <v>1287.655806009443</v>
      </c>
      <c r="R151" s="16">
        <f>+'MATRIZ (A)'!R151*R$168</f>
        <v>88035.376269272354</v>
      </c>
      <c r="S151" s="16">
        <f>+'MATRIZ (A)'!S151*S$168</f>
        <v>7234.0088289337809</v>
      </c>
      <c r="T151" s="16">
        <f>+'MATRIZ (A)'!T151*T$168</f>
        <v>26908.231702092129</v>
      </c>
      <c r="U151" s="16">
        <f>+'MATRIZ (A)'!U151*U$168</f>
        <v>10091.80156837976</v>
      </c>
      <c r="V151" s="16">
        <f>+'MATRIZ (A)'!V151*V$168</f>
        <v>1987.3615331522456</v>
      </c>
      <c r="W151" s="16">
        <f>+'MATRIZ (A)'!W151*W$168</f>
        <v>5824.2779681355123</v>
      </c>
      <c r="X151" s="16">
        <f>+'MATRIZ (A)'!X151*X$168</f>
        <v>26874.501078878639</v>
      </c>
      <c r="Y151" s="16">
        <f>+'MATRIZ (A)'!Y151*Y$168</f>
        <v>7066.2369591234374</v>
      </c>
      <c r="Z151" s="16">
        <f>+'MATRIZ (A)'!Z151*Z$168</f>
        <v>10818.872854222569</v>
      </c>
      <c r="AA151" s="16">
        <f>+'MATRIZ (A)'!AA151*AA$168</f>
        <v>1566.3134601189922</v>
      </c>
      <c r="AB151" s="16">
        <f>+'MATRIZ (A)'!AB151*AB$168</f>
        <v>26230.654620035599</v>
      </c>
      <c r="AC151" s="16">
        <f>+'MATRIZ (A)'!AC151*AC$168</f>
        <v>1296.6762373128652</v>
      </c>
      <c r="AD151" s="16">
        <f>+'MATRIZ (A)'!AD151*AD$168</f>
        <v>5930.9765687955733</v>
      </c>
      <c r="AE151" s="16">
        <f>+'MATRIZ (A)'!AE151*AE$168</f>
        <v>2430.2843951094342</v>
      </c>
      <c r="AF151" s="16">
        <f>+'MATRIZ (A)'!AF151*AF$168</f>
        <v>23188.89699549666</v>
      </c>
      <c r="AG151" s="16">
        <f>+'MATRIZ (A)'!AG151*AG$168</f>
        <v>5.1429703152001514</v>
      </c>
      <c r="AH151" s="16">
        <f>+'MATRIZ (A)'!AH151*AH$168</f>
        <v>148.94837551082912</v>
      </c>
      <c r="AI151" s="16">
        <f>+'MATRIZ (A)'!AI151*AI$168</f>
        <v>34887.551387161409</v>
      </c>
      <c r="AJ151" s="16">
        <f>+'MATRIZ (A)'!AJ151*AJ$168</f>
        <v>28494.059693982093</v>
      </c>
      <c r="AK151" s="16">
        <f>+'MATRIZ (A)'!AK151*AK$168</f>
        <v>31084.075529957201</v>
      </c>
      <c r="AL151" s="16">
        <f>+'MATRIZ (A)'!AL151*AL$168</f>
        <v>42574.220738667776</v>
      </c>
      <c r="AM151" s="16">
        <f>+'MATRIZ (A)'!AM151*AM$168</f>
        <v>99718.917367818169</v>
      </c>
      <c r="AN151" s="16">
        <f>+'MATRIZ (A)'!AN151*AN$168</f>
        <v>66720.465418044099</v>
      </c>
      <c r="AO151" s="16">
        <f>+'MATRIZ (A)'!AO151*AO$168</f>
        <v>15723.54457153128</v>
      </c>
      <c r="AP151" s="16">
        <f>+'MATRIZ (A)'!AP151*AP$168</f>
        <v>67722.345199445306</v>
      </c>
      <c r="AQ151" s="16">
        <f>+'MATRIZ (A)'!AQ151*AQ$168</f>
        <v>38219.187145134892</v>
      </c>
      <c r="AR151" s="16">
        <f>+'MATRIZ (A)'!AR151*AR$168</f>
        <v>7998.1593355161804</v>
      </c>
      <c r="AS151" s="16">
        <f>+'MATRIZ (A)'!AS151*AS$168</f>
        <v>4992.1287516582952</v>
      </c>
      <c r="AT151" s="16">
        <f>+'MATRIZ (A)'!AT151*AT$168</f>
        <v>2240.1710537983636</v>
      </c>
      <c r="AU151" s="16">
        <f>+'MATRIZ (A)'!AU151*AU$168</f>
        <v>2138.757180215749</v>
      </c>
      <c r="AV151" s="16">
        <f>+'MATRIZ (A)'!AV151*AV$168</f>
        <v>4747.7086680858993</v>
      </c>
      <c r="AW151" s="16">
        <f>+'MATRIZ (A)'!AW151*AW$168</f>
        <v>50837.500932438488</v>
      </c>
      <c r="AX151" s="16">
        <f>+'MATRIZ (A)'!AX151*AX$168</f>
        <v>39984.233863156114</v>
      </c>
      <c r="AY151" s="16">
        <f>+'MATRIZ (A)'!AY151*AY$168</f>
        <v>2672.4920719622937</v>
      </c>
      <c r="AZ151" s="16">
        <f>+'MATRIZ (A)'!AZ151*AZ$168</f>
        <v>78388.943709659594</v>
      </c>
      <c r="BA151" s="16">
        <f>+'MATRIZ (A)'!BA151*BA$168</f>
        <v>5784.0927050572391</v>
      </c>
      <c r="BB151" s="16">
        <f>+'MATRIZ (A)'!BB151*BB$168</f>
        <v>22172.422360500943</v>
      </c>
      <c r="BC151" s="16">
        <f>+'MATRIZ (A)'!BC151*BC$168</f>
        <v>40490.936775247341</v>
      </c>
      <c r="BD151" s="16">
        <f>+'MATRIZ (A)'!BD151*BD$168</f>
        <v>3086.8905548574821</v>
      </c>
      <c r="BE151" s="16">
        <f>+'MATRIZ (A)'!BE151*BE$168</f>
        <v>3354.9669663538402</v>
      </c>
      <c r="BF151" s="16">
        <f>+'MATRIZ (A)'!BF151*BF$168</f>
        <v>11881.080873325092</v>
      </c>
      <c r="BG151" s="16">
        <f>+'MATRIZ (A)'!BG151*BG$168</f>
        <v>146490.99955123541</v>
      </c>
      <c r="BH151" s="16">
        <f>+'MATRIZ (A)'!BH151*BH$168</f>
        <v>33786.952189323507</v>
      </c>
      <c r="BI151" s="16">
        <f>+'MATRIZ (A)'!BI151*BI$168</f>
        <v>0</v>
      </c>
      <c r="BJ151" s="16">
        <f>+'MATRIZ (A)'!BJ151*BJ$168</f>
        <v>94835.713781620056</v>
      </c>
      <c r="BK151" s="16">
        <f>+'MATRIZ (A)'!BK151*BK$168</f>
        <v>3816.0191736300635</v>
      </c>
      <c r="BL151" s="16">
        <f>+'MATRIZ (A)'!BL151*BL$168</f>
        <v>17012.558792410691</v>
      </c>
      <c r="BM151" s="16">
        <f>+'MATRIZ (A)'!BM151*BM$168</f>
        <v>48744.903913353322</v>
      </c>
      <c r="BN151" s="16">
        <f>+'MATRIZ (A)'!BN151*BN$168</f>
        <v>45355.118200086974</v>
      </c>
      <c r="BO151" s="16">
        <f>+'MATRIZ (A)'!BO151*BO$168</f>
        <v>5674.7983688378399</v>
      </c>
      <c r="BP151" s="16">
        <f>+'MATRIZ (A)'!BP151*BP$168</f>
        <v>24705.374253396087</v>
      </c>
      <c r="BQ151" s="16">
        <f>+'MATRIZ (A)'!BQ151*BQ$168</f>
        <v>52258.218546891054</v>
      </c>
      <c r="BR151" s="16">
        <f>+'MATRIZ (A)'!BR151*BR$168</f>
        <v>158217.64123301345</v>
      </c>
      <c r="BS151" s="16">
        <f>+'MATRIZ (A)'!BS151*BS$168</f>
        <v>14793.513823819516</v>
      </c>
      <c r="BT151" s="16">
        <f>+'MATRIZ (A)'!BT151*BT$168</f>
        <v>7411.4674248465735</v>
      </c>
      <c r="BU151" s="16">
        <f>+'MATRIZ (A)'!BU151*BU$168</f>
        <v>44653.281691557953</v>
      </c>
      <c r="BV151" s="16">
        <f>+'MATRIZ (A)'!BV151*BV$168</f>
        <v>127243.31115400426</v>
      </c>
      <c r="BW151" s="16">
        <f>+'MATRIZ (A)'!BW151*BW$168</f>
        <v>49799.923521140816</v>
      </c>
      <c r="BX151" s="16">
        <f>+'MATRIZ (A)'!BX151*BX$168</f>
        <v>42744.004976827091</v>
      </c>
      <c r="BY151" s="16">
        <f>+'MATRIZ (A)'!BY151*BY$168</f>
        <v>12124.824450919186</v>
      </c>
      <c r="BZ151" s="16">
        <f>+'MATRIZ (A)'!BZ151*BZ$168</f>
        <v>168946.48727047048</v>
      </c>
      <c r="CA151" s="16">
        <f>+'MATRIZ (A)'!CA151*CA$168</f>
        <v>7366.5818539145857</v>
      </c>
      <c r="CB151" s="16">
        <f>+'MATRIZ (A)'!CB151*CB$168</f>
        <v>183.96906616815349</v>
      </c>
      <c r="CC151" s="16">
        <f>+'MATRIZ (A)'!CC151*CC$168</f>
        <v>27666.109139554395</v>
      </c>
      <c r="CD151" s="16">
        <f>+'MATRIZ (A)'!CD151*CD$168</f>
        <v>286785.74260233046</v>
      </c>
      <c r="CE151" s="16">
        <f>+'MATRIZ (A)'!CE151*CE$168</f>
        <v>27947.920260515762</v>
      </c>
      <c r="CF151" s="16">
        <f>+'MATRIZ (A)'!CF151*CF$168</f>
        <v>32904.386900642254</v>
      </c>
      <c r="CG151" s="16">
        <f>+'MATRIZ (A)'!CG151*CG$168</f>
        <v>81500.359957258042</v>
      </c>
      <c r="CH151" s="16">
        <f>+'MATRIZ (A)'!CH151*CH$168</f>
        <v>6991.0418485353439</v>
      </c>
      <c r="CI151" s="16">
        <f>+'MATRIZ (A)'!CI151*CI$168</f>
        <v>16414.83773712433</v>
      </c>
      <c r="CJ151" s="16">
        <f>+'MATRIZ (A)'!CJ151*CJ$168</f>
        <v>313502.97159622272</v>
      </c>
      <c r="CK151" s="16">
        <f>+'MATRIZ (A)'!CK151*CK$168</f>
        <v>42844.253220315397</v>
      </c>
      <c r="CL151" s="16">
        <f>+'MATRIZ (A)'!CL151*CL$168</f>
        <v>127804.90023520356</v>
      </c>
      <c r="CM151" s="16">
        <f>+'MATRIZ (A)'!CM151*CM$168</f>
        <v>225115.51314905245</v>
      </c>
      <c r="CN151" s="16">
        <f>+'MATRIZ (A)'!CN151*CN$168</f>
        <v>183015.04625689521</v>
      </c>
      <c r="CO151" s="16">
        <f>+'MATRIZ (A)'!CO151*CO$168</f>
        <v>31670.514603889569</v>
      </c>
      <c r="CP151" s="16">
        <f>+'MATRIZ (A)'!CP151*CP$168</f>
        <v>534.18168986932994</v>
      </c>
      <c r="CQ151" s="16">
        <f>+'MATRIZ (A)'!CQ151*CQ$168</f>
        <v>81355.403473811151</v>
      </c>
      <c r="CR151" s="16">
        <f>+'MATRIZ (A)'!CR151*CR$168</f>
        <v>83630.841629188566</v>
      </c>
      <c r="CS151" s="16">
        <f>+'MATRIZ (A)'!CS151*CS$168</f>
        <v>109774.84392230649</v>
      </c>
      <c r="CT151" s="16">
        <f>+'MATRIZ (A)'!CT151*CT$168</f>
        <v>1569.7268737344425</v>
      </c>
      <c r="CU151" s="16">
        <f>+'MATRIZ (A)'!CU151*CU$168</f>
        <v>16295.951337488976</v>
      </c>
      <c r="CV151" s="16">
        <f>+'MATRIZ (A)'!CV151*CV$168</f>
        <v>9941.8337355443637</v>
      </c>
      <c r="CW151" s="16">
        <f>+'MATRIZ (A)'!CW151*CW$168</f>
        <v>6120.8090335964125</v>
      </c>
      <c r="CX151" s="16">
        <f>+'MATRIZ (A)'!CX151*CX$168</f>
        <v>55852.079137842527</v>
      </c>
      <c r="CY151" s="16">
        <f>+'MATRIZ (A)'!CY151*CY$168</f>
        <v>138468.66881591297</v>
      </c>
      <c r="CZ151" s="16">
        <f>+'MATRIZ (A)'!CZ151*CZ$168</f>
        <v>10582.941205524256</v>
      </c>
      <c r="DA151" s="16">
        <f>+'MATRIZ (A)'!DA151*DA$168</f>
        <v>28761.767121483786</v>
      </c>
      <c r="DB151" s="16">
        <f>+'MATRIZ (A)'!DB151*DB$168</f>
        <v>16522.182762575692</v>
      </c>
      <c r="DC151" s="16">
        <f>+'MATRIZ (A)'!DC151*DC$168</f>
        <v>13381.012183616816</v>
      </c>
      <c r="DD151" s="16">
        <f>+'MATRIZ (A)'!DD151*DD$168</f>
        <v>6587.5442869256503</v>
      </c>
      <c r="DE151" s="16">
        <f>+'MATRIZ (A)'!DE151*DE$168</f>
        <v>12676.629081948686</v>
      </c>
      <c r="DF151" s="16">
        <f>+'MATRIZ (A)'!DF151*DF$168</f>
        <v>3315.5589338730474</v>
      </c>
      <c r="DG151" s="16">
        <f>+'MATRIZ (A)'!DG151*DG$168</f>
        <v>49965.097394027725</v>
      </c>
      <c r="DH151" s="16">
        <f>+'MATRIZ (A)'!DH151*DH$168</f>
        <v>7556.240598008907</v>
      </c>
      <c r="DI151" s="16">
        <f>+'MATRIZ (A)'!DI151*DI$168</f>
        <v>6706.9631437888374</v>
      </c>
      <c r="DJ151" s="16">
        <f>+'MATRIZ (A)'!DJ151*DJ$168</f>
        <v>7097.0186275723008</v>
      </c>
      <c r="DK151" s="16">
        <f>+'MATRIZ (A)'!DK151*DK$168</f>
        <v>12183.178067295314</v>
      </c>
      <c r="DL151" s="16">
        <f>+'MATRIZ (A)'!DL151*DL$168</f>
        <v>3803.9304508739847</v>
      </c>
      <c r="DM151" s="16">
        <f>+'MATRIZ (A)'!DM151*DM$168</f>
        <v>20174.103580652511</v>
      </c>
      <c r="DN151" s="16">
        <f>+'MATRIZ (A)'!DN151*DN$168</f>
        <v>9530.9094468708026</v>
      </c>
      <c r="DO151" s="16">
        <f>+'MATRIZ (A)'!DO151*DO$168</f>
        <v>4054.3968318257603</v>
      </c>
      <c r="DP151" s="16">
        <f>+'MATRIZ (A)'!DP151*DP$168</f>
        <v>25557.537453204131</v>
      </c>
      <c r="DQ151" s="16">
        <f>+'MATRIZ (A)'!DQ151*DQ$168</f>
        <v>904.84023198455816</v>
      </c>
      <c r="DR151" s="16">
        <f>+'MATRIZ (A)'!DR151*DR$168</f>
        <v>8334.6599032074591</v>
      </c>
      <c r="DS151" s="16">
        <f>+'MATRIZ (A)'!DS151*DS$168</f>
        <v>7430.0709360417113</v>
      </c>
      <c r="DT151" s="16">
        <f>+'MATRIZ (A)'!DT151*DT$168</f>
        <v>4123.1382751130577</v>
      </c>
      <c r="DU151" s="16">
        <f>+'MATRIZ (A)'!DU151*DU$168</f>
        <v>22824.062070842218</v>
      </c>
      <c r="DV151" s="16">
        <f>+'MATRIZ (A)'!DV151*DV$168</f>
        <v>20412.322536121897</v>
      </c>
      <c r="DW151" s="16">
        <f>+'MATRIZ (A)'!DW151*DW$168</f>
        <v>13159.577667267155</v>
      </c>
      <c r="DX151" s="16">
        <f>+'MATRIZ (A)'!DX151*DX$168</f>
        <v>912.33470026485622</v>
      </c>
      <c r="DY151" s="16">
        <f>+'MATRIZ (A)'!DY151*DY$168</f>
        <v>46056.758039483291</v>
      </c>
      <c r="DZ151" s="16">
        <f>+'MATRIZ (A)'!DZ151*DZ$168</f>
        <v>86658.159181133306</v>
      </c>
      <c r="EA151" s="16">
        <f>+'MATRIZ (A)'!EA151*EA$168</f>
        <v>11399.910611966976</v>
      </c>
      <c r="EB151" s="16">
        <f>+'MATRIZ (A)'!EB151*EB$168</f>
        <v>8744.9685448078162</v>
      </c>
      <c r="EC151" s="16">
        <f>+'MATRIZ (A)'!EC151*EC$168</f>
        <v>9615.397533541236</v>
      </c>
      <c r="ED151" s="16">
        <f>+'MATRIZ (A)'!ED151*ED$168</f>
        <v>542.4843480709693</v>
      </c>
      <c r="EE151" s="16">
        <f>+'MATRIZ (A)'!EE151*EE$168</f>
        <v>8688.9862498387938</v>
      </c>
      <c r="EF151" s="16">
        <f>+'MATRIZ (A)'!EF151*EF$168</f>
        <v>362.87159711090862</v>
      </c>
      <c r="EG151" s="16">
        <f>+'MATRIZ (A)'!EG151*EG$168</f>
        <v>1073.1682854303451</v>
      </c>
      <c r="EH151" s="16">
        <f>+'MATRIZ (A)'!EH151*EH$168</f>
        <v>0</v>
      </c>
      <c r="EI151" s="18">
        <f>SUM(C151:EH151)</f>
        <v>4595482.5675118631</v>
      </c>
      <c r="EJ151" s="43">
        <f>+'MIP 2012'!EJ151</f>
        <v>2138577.1211751378</v>
      </c>
      <c r="EK151" s="43">
        <f>+'MIP 2012'!EK151</f>
        <v>12690.812270492133</v>
      </c>
      <c r="EL151" s="43">
        <f>+'MIP 2012'!EL151</f>
        <v>54732.692711723495</v>
      </c>
      <c r="EM151" s="43">
        <f>+'MIP 2012'!EM151</f>
        <v>85337.942840174946</v>
      </c>
      <c r="EN151" s="43">
        <f>+'MIP 2012'!EN151</f>
        <v>183043.46105374634</v>
      </c>
      <c r="EO151" s="43">
        <f>+'MIP 2012'!EO151</f>
        <v>40975.915106065804</v>
      </c>
      <c r="EP151" s="43">
        <f>+'MIP 2012'!EP151</f>
        <v>6578.2633967361908</v>
      </c>
      <c r="EQ151" s="43">
        <f>+'MIP 2012'!EQ151</f>
        <v>668.43644116686062</v>
      </c>
      <c r="ER151" s="43">
        <f>+'MIP 2012'!ER151</f>
        <v>82236.478009214028</v>
      </c>
      <c r="ES151" s="43">
        <f>+'MIP 2012'!ES151</f>
        <v>15987.545106660444</v>
      </c>
      <c r="ET151" s="43">
        <f>+'MIP 2012'!ET151</f>
        <v>2780.9755629220344</v>
      </c>
      <c r="EU151" s="43">
        <f>+'MIP 2012'!EU151</f>
        <v>48448.050922226481</v>
      </c>
      <c r="EV151" s="43">
        <f>+'MIP 2012'!EV151</f>
        <v>1093454.8645800625</v>
      </c>
      <c r="EW151" s="43">
        <f>+'MIP 2012'!EW151</f>
        <v>-68030.468930029136</v>
      </c>
      <c r="EX151" s="43">
        <f>+'MIP 2012'!EX151</f>
        <v>180858.87403123869</v>
      </c>
      <c r="EY151" s="43">
        <f>+'MIP 2012'!EY151</f>
        <v>0</v>
      </c>
      <c r="EZ151" s="43">
        <f>+'MIP 2012'!EZ151</f>
        <v>0</v>
      </c>
      <c r="FA151" s="43">
        <f>+'MIP 2012'!FA151</f>
        <v>0</v>
      </c>
      <c r="FB151" s="43">
        <f>+'MIP 2012'!FB151</f>
        <v>0</v>
      </c>
      <c r="FC151" s="43">
        <f>+'MIP 2012'!FC151</f>
        <v>0</v>
      </c>
      <c r="FD151" s="43">
        <f>+'MIP 2012'!FD151</f>
        <v>0</v>
      </c>
      <c r="FE151" s="43">
        <f>+'MIP 2012'!FE151</f>
        <v>0</v>
      </c>
      <c r="FF151" s="43">
        <f>+'MIP 2012'!FF151</f>
        <v>0</v>
      </c>
      <c r="FG151" s="18">
        <f>+SUM(EJ151:FF151)</f>
        <v>3878340.9642775389</v>
      </c>
      <c r="FH151" s="17">
        <f>+FG151+EI151</f>
        <v>8473823.5317894015</v>
      </c>
      <c r="FI151" s="28"/>
    </row>
    <row r="152" spans="1:169" s="7" customFormat="1" ht="21.75" customHeight="1" thickBot="1" x14ac:dyDescent="0.25"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  <c r="BF152" s="28"/>
      <c r="BG152" s="28"/>
      <c r="BH152" s="28"/>
      <c r="BI152" s="28"/>
      <c r="BJ152" s="28"/>
      <c r="BK152" s="28"/>
      <c r="BL152" s="28"/>
      <c r="BM152" s="28"/>
      <c r="BN152" s="28"/>
      <c r="BO152" s="28"/>
      <c r="BP152" s="28"/>
      <c r="BQ152" s="28"/>
      <c r="BR152" s="28"/>
      <c r="BS152" s="28"/>
      <c r="BT152" s="28"/>
      <c r="BU152" s="28"/>
      <c r="BV152" s="28"/>
      <c r="BW152" s="28"/>
      <c r="BX152" s="28"/>
      <c r="BY152" s="28"/>
      <c r="BZ152" s="28"/>
      <c r="CA152" s="28"/>
      <c r="CB152" s="28"/>
      <c r="CC152" s="28"/>
      <c r="CD152" s="28"/>
      <c r="CE152" s="28"/>
      <c r="CF152" s="28"/>
      <c r="CG152" s="28"/>
      <c r="CH152" s="28"/>
      <c r="CI152" s="28"/>
      <c r="CJ152" s="28"/>
      <c r="CK152" s="28"/>
      <c r="CL152" s="28"/>
      <c r="CM152" s="28"/>
      <c r="CN152" s="28"/>
      <c r="CO152" s="28"/>
      <c r="CP152" s="28"/>
      <c r="CQ152" s="28"/>
      <c r="CR152" s="28"/>
      <c r="CS152" s="28"/>
      <c r="CT152" s="28"/>
      <c r="CU152" s="28"/>
      <c r="CV152" s="28"/>
      <c r="CW152" s="28"/>
      <c r="CX152" s="28"/>
      <c r="CY152" s="28"/>
      <c r="CZ152" s="28"/>
      <c r="DA152" s="28"/>
      <c r="DB152" s="28"/>
      <c r="DC152" s="28"/>
      <c r="DD152" s="28"/>
      <c r="DE152" s="28"/>
      <c r="DF152" s="28"/>
      <c r="DG152" s="28"/>
      <c r="DH152" s="28"/>
      <c r="DI152" s="28"/>
      <c r="DJ152" s="28"/>
      <c r="DK152" s="28"/>
      <c r="DL152" s="28"/>
      <c r="DM152" s="28"/>
      <c r="DN152" s="28"/>
      <c r="DO152" s="28"/>
      <c r="DP152" s="28"/>
      <c r="DQ152" s="28"/>
      <c r="DR152" s="28"/>
      <c r="DS152" s="28"/>
      <c r="DT152" s="28"/>
      <c r="DU152" s="28"/>
      <c r="DV152" s="28"/>
      <c r="DW152" s="28"/>
      <c r="DX152" s="28"/>
      <c r="DY152" s="28"/>
      <c r="DZ152" s="28"/>
      <c r="EA152" s="28"/>
      <c r="EB152" s="28"/>
      <c r="EC152" s="28"/>
      <c r="ED152" s="28"/>
      <c r="EE152" s="28"/>
      <c r="EF152" s="28"/>
      <c r="EG152" s="28"/>
      <c r="EH152" s="28"/>
      <c r="EI152" s="28"/>
      <c r="EJ152" s="28"/>
      <c r="EK152" s="28"/>
      <c r="EL152" s="28"/>
      <c r="EM152" s="28"/>
      <c r="EN152" s="28"/>
      <c r="EO152" s="28"/>
      <c r="EP152" s="28"/>
      <c r="EQ152" s="28"/>
      <c r="ER152" s="28"/>
      <c r="ES152" s="28"/>
      <c r="ET152" s="28"/>
      <c r="EU152" s="28"/>
      <c r="EV152" s="28"/>
      <c r="EW152" s="28"/>
      <c r="EX152" s="28"/>
      <c r="EY152" s="28"/>
      <c r="EZ152" s="28"/>
      <c r="FA152" s="28"/>
      <c r="FB152" s="28"/>
      <c r="FC152" s="28"/>
      <c r="FD152" s="28"/>
      <c r="FE152" s="28"/>
      <c r="FF152" s="28"/>
      <c r="FG152" s="28"/>
      <c r="FH152" s="28"/>
    </row>
    <row r="153" spans="1:169" s="7" customFormat="1" ht="21.75" customHeight="1" thickBot="1" x14ac:dyDescent="0.25">
      <c r="A153" s="157" t="s">
        <v>13</v>
      </c>
      <c r="B153" s="158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  <c r="BC153" s="22"/>
      <c r="BD153" s="22"/>
      <c r="BE153" s="22"/>
      <c r="BF153" s="22"/>
      <c r="BG153" s="22"/>
      <c r="BH153" s="22"/>
      <c r="BI153" s="22"/>
      <c r="BJ153" s="22"/>
      <c r="BK153" s="22"/>
      <c r="BL153" s="22"/>
      <c r="BM153" s="22"/>
      <c r="BN153" s="22"/>
      <c r="BO153" s="22"/>
      <c r="BP153" s="22"/>
      <c r="BQ153" s="22"/>
      <c r="BR153" s="22"/>
      <c r="BS153" s="22"/>
      <c r="BT153" s="22"/>
      <c r="BU153" s="22"/>
      <c r="BV153" s="22"/>
      <c r="BW153" s="22"/>
      <c r="BX153" s="22"/>
      <c r="BY153" s="22"/>
      <c r="BZ153" s="22"/>
      <c r="CA153" s="22"/>
      <c r="CB153" s="22"/>
      <c r="CC153" s="22"/>
      <c r="CD153" s="22"/>
      <c r="CE153" s="22"/>
      <c r="CF153" s="22"/>
      <c r="CG153" s="22"/>
      <c r="CH153" s="22"/>
      <c r="CI153" s="22"/>
      <c r="CJ153" s="22"/>
      <c r="CK153" s="22"/>
      <c r="CL153" s="22"/>
      <c r="CM153" s="22"/>
      <c r="CN153" s="22"/>
      <c r="CO153" s="22"/>
      <c r="CP153" s="22"/>
      <c r="CQ153" s="22"/>
      <c r="CR153" s="22"/>
      <c r="CS153" s="22"/>
      <c r="CT153" s="22"/>
      <c r="CU153" s="22"/>
      <c r="CV153" s="22"/>
      <c r="CW153" s="22"/>
      <c r="CX153" s="22"/>
      <c r="CY153" s="22"/>
      <c r="CZ153" s="22"/>
      <c r="DA153" s="22"/>
      <c r="DB153" s="22"/>
      <c r="DC153" s="22"/>
      <c r="DD153" s="22"/>
      <c r="DE153" s="22"/>
      <c r="DF153" s="22"/>
      <c r="DG153" s="22"/>
      <c r="DH153" s="22"/>
      <c r="DI153" s="22"/>
      <c r="DJ153" s="22"/>
      <c r="DK153" s="22"/>
      <c r="DL153" s="22"/>
      <c r="DM153" s="22"/>
      <c r="DN153" s="22"/>
      <c r="DO153" s="22"/>
      <c r="DP153" s="22"/>
      <c r="DQ153" s="22"/>
      <c r="DR153" s="22"/>
      <c r="DS153" s="22"/>
      <c r="DT153" s="22"/>
      <c r="DU153" s="22"/>
      <c r="DV153" s="22"/>
      <c r="DW153" s="22"/>
      <c r="DX153" s="22"/>
      <c r="DY153" s="22"/>
      <c r="DZ153" s="22"/>
      <c r="EA153" s="22"/>
      <c r="EB153" s="22"/>
      <c r="EC153" s="22"/>
      <c r="ED153" s="22"/>
      <c r="EE153" s="22"/>
      <c r="EF153" s="22"/>
      <c r="EG153" s="22"/>
      <c r="EH153" s="22"/>
      <c r="EI153" s="23">
        <f>SUM(C153:EH153)</f>
        <v>0</v>
      </c>
      <c r="EJ153" s="43">
        <f>+'MIP 2012'!EJ153</f>
        <v>0</v>
      </c>
      <c r="EK153" s="43">
        <f>+'MIP 2012'!EK153</f>
        <v>0</v>
      </c>
      <c r="EL153" s="43">
        <f>+'MIP 2012'!EL153</f>
        <v>0</v>
      </c>
      <c r="EM153" s="43">
        <f>+'MIP 2012'!EM153</f>
        <v>0</v>
      </c>
      <c r="EN153" s="43">
        <f>+'MIP 2012'!EN153</f>
        <v>0</v>
      </c>
      <c r="EO153" s="43">
        <f>+'MIP 2012'!EO153</f>
        <v>0</v>
      </c>
      <c r="EP153" s="43">
        <f>+'MIP 2012'!EP153</f>
        <v>0</v>
      </c>
      <c r="EQ153" s="43">
        <f>+'MIP 2012'!EQ153</f>
        <v>0</v>
      </c>
      <c r="ER153" s="43">
        <f>+'MIP 2012'!ER153</f>
        <v>0</v>
      </c>
      <c r="ES153" s="43">
        <f>+'MIP 2012'!ES153</f>
        <v>0</v>
      </c>
      <c r="ET153" s="43">
        <f>+'MIP 2012'!ET153</f>
        <v>0</v>
      </c>
      <c r="EU153" s="43">
        <f>+'MIP 2012'!EU153</f>
        <v>0</v>
      </c>
      <c r="EV153" s="43">
        <f>+'MIP 2012'!EV153</f>
        <v>0</v>
      </c>
      <c r="EW153" s="43">
        <f>+'MIP 2012'!EW153</f>
        <v>0</v>
      </c>
      <c r="EX153" s="43">
        <f>+'MIP 2012'!EX153</f>
        <v>0</v>
      </c>
      <c r="EY153" s="43">
        <f>+'MIP 2012'!EY153</f>
        <v>0</v>
      </c>
      <c r="EZ153" s="43">
        <f>+'MIP 2012'!EZ153</f>
        <v>0</v>
      </c>
      <c r="FA153" s="43">
        <f>+'MIP 2012'!FA153</f>
        <v>0</v>
      </c>
      <c r="FB153" s="43">
        <f>+'MIP 2012'!FB153</f>
        <v>0</v>
      </c>
      <c r="FC153" s="43">
        <f>+'MIP 2012'!FC153</f>
        <v>0</v>
      </c>
      <c r="FD153" s="43">
        <f>+'MIP 2012'!FD153</f>
        <v>0</v>
      </c>
      <c r="FE153" s="43">
        <f>+'MIP 2012'!FE153</f>
        <v>0</v>
      </c>
      <c r="FF153" s="43">
        <f>+'MIP 2012'!FF153</f>
        <v>0</v>
      </c>
      <c r="FG153" s="18">
        <f>SUM(EJ153:FF153)</f>
        <v>0</v>
      </c>
      <c r="FH153" s="17">
        <f>+EI153+FG153</f>
        <v>0</v>
      </c>
      <c r="FI153" s="28"/>
    </row>
    <row r="154" spans="1:169" s="7" customFormat="1" ht="21.75" customHeight="1" thickBot="1" x14ac:dyDescent="0.25">
      <c r="A154" s="157" t="s">
        <v>14</v>
      </c>
      <c r="B154" s="158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  <c r="BE154" s="22"/>
      <c r="BF154" s="22"/>
      <c r="BG154" s="22"/>
      <c r="BH154" s="22"/>
      <c r="BI154" s="22"/>
      <c r="BJ154" s="22"/>
      <c r="BK154" s="22"/>
      <c r="BL154" s="22"/>
      <c r="BM154" s="22"/>
      <c r="BN154" s="22"/>
      <c r="BO154" s="22"/>
      <c r="BP154" s="22"/>
      <c r="BQ154" s="22"/>
      <c r="BR154" s="22"/>
      <c r="BS154" s="22"/>
      <c r="BT154" s="22"/>
      <c r="BU154" s="22"/>
      <c r="BV154" s="22"/>
      <c r="BW154" s="22"/>
      <c r="BX154" s="22"/>
      <c r="BY154" s="22"/>
      <c r="BZ154" s="22"/>
      <c r="CA154" s="22"/>
      <c r="CB154" s="22"/>
      <c r="CC154" s="22"/>
      <c r="CD154" s="22"/>
      <c r="CE154" s="22"/>
      <c r="CF154" s="22"/>
      <c r="CG154" s="22"/>
      <c r="CH154" s="22"/>
      <c r="CI154" s="22"/>
      <c r="CJ154" s="22"/>
      <c r="CK154" s="22"/>
      <c r="CL154" s="22"/>
      <c r="CM154" s="22"/>
      <c r="CN154" s="22"/>
      <c r="CO154" s="22"/>
      <c r="CP154" s="22"/>
      <c r="CQ154" s="22"/>
      <c r="CR154" s="22"/>
      <c r="CS154" s="22"/>
      <c r="CT154" s="22"/>
      <c r="CU154" s="22"/>
      <c r="CV154" s="22"/>
      <c r="CW154" s="22"/>
      <c r="CX154" s="22"/>
      <c r="CY154" s="22"/>
      <c r="CZ154" s="22"/>
      <c r="DA154" s="22"/>
      <c r="DB154" s="22"/>
      <c r="DC154" s="22"/>
      <c r="DD154" s="22"/>
      <c r="DE154" s="22"/>
      <c r="DF154" s="22"/>
      <c r="DG154" s="22"/>
      <c r="DH154" s="22"/>
      <c r="DI154" s="22"/>
      <c r="DJ154" s="22"/>
      <c r="DK154" s="22"/>
      <c r="DL154" s="22"/>
      <c r="DM154" s="22"/>
      <c r="DN154" s="22"/>
      <c r="DO154" s="22"/>
      <c r="DP154" s="22"/>
      <c r="DQ154" s="22"/>
      <c r="DR154" s="22"/>
      <c r="DS154" s="22"/>
      <c r="DT154" s="22"/>
      <c r="DU154" s="22"/>
      <c r="DV154" s="22"/>
      <c r="DW154" s="22"/>
      <c r="DX154" s="22"/>
      <c r="DY154" s="22"/>
      <c r="DZ154" s="22"/>
      <c r="EA154" s="22"/>
      <c r="EB154" s="22"/>
      <c r="EC154" s="22"/>
      <c r="ED154" s="22"/>
      <c r="EE154" s="22"/>
      <c r="EF154" s="22"/>
      <c r="EG154" s="22"/>
      <c r="EH154" s="22"/>
      <c r="EI154" s="23">
        <f>SUM(C154:EH154)</f>
        <v>0</v>
      </c>
      <c r="EJ154" s="43">
        <f>+'MIP 2012'!EJ154</f>
        <v>0</v>
      </c>
      <c r="EK154" s="43">
        <f>+'MIP 2012'!EK154</f>
        <v>0</v>
      </c>
      <c r="EL154" s="43">
        <f>+'MIP 2012'!EL154</f>
        <v>0</v>
      </c>
      <c r="EM154" s="43">
        <f>+'MIP 2012'!EM154</f>
        <v>0</v>
      </c>
      <c r="EN154" s="43">
        <f>+'MIP 2012'!EN154</f>
        <v>0</v>
      </c>
      <c r="EO154" s="43">
        <f>+'MIP 2012'!EO154</f>
        <v>0</v>
      </c>
      <c r="EP154" s="43">
        <f>+'MIP 2012'!EP154</f>
        <v>0</v>
      </c>
      <c r="EQ154" s="43">
        <f>+'MIP 2012'!EQ154</f>
        <v>0</v>
      </c>
      <c r="ER154" s="43">
        <f>+'MIP 2012'!ER154</f>
        <v>0</v>
      </c>
      <c r="ES154" s="43">
        <f>+'MIP 2012'!ES154</f>
        <v>0</v>
      </c>
      <c r="ET154" s="43">
        <f>+'MIP 2012'!ET154</f>
        <v>0</v>
      </c>
      <c r="EU154" s="43">
        <f>+'MIP 2012'!EU154</f>
        <v>0</v>
      </c>
      <c r="EV154" s="43">
        <f>+'MIP 2012'!EV154</f>
        <v>0</v>
      </c>
      <c r="EW154" s="43">
        <f>+'MIP 2012'!EW154</f>
        <v>0</v>
      </c>
      <c r="EX154" s="43">
        <f>+'MIP 2012'!EX154</f>
        <v>0</v>
      </c>
      <c r="EY154" s="43">
        <f>+'MIP 2012'!EY154</f>
        <v>0</v>
      </c>
      <c r="EZ154" s="43">
        <f>+'MIP 2012'!EZ154</f>
        <v>0</v>
      </c>
      <c r="FA154" s="43">
        <f>+'MIP 2012'!FA154</f>
        <v>0</v>
      </c>
      <c r="FB154" s="43">
        <f>+'MIP 2012'!FB154</f>
        <v>0</v>
      </c>
      <c r="FC154" s="43">
        <f>+'MIP 2012'!FC154</f>
        <v>0</v>
      </c>
      <c r="FD154" s="43">
        <f>+'MIP 2012'!FD154</f>
        <v>0</v>
      </c>
      <c r="FE154" s="43">
        <f>+'MIP 2012'!FE154</f>
        <v>0</v>
      </c>
      <c r="FF154" s="43">
        <f>+'MIP 2012'!FF154</f>
        <v>0</v>
      </c>
      <c r="FG154" s="18">
        <f>SUM(EJ154:FF154)</f>
        <v>0</v>
      </c>
      <c r="FH154" s="17">
        <f>+EI154+FG154</f>
        <v>0</v>
      </c>
      <c r="FI154" s="28"/>
    </row>
    <row r="155" spans="1:169" s="7" customFormat="1" ht="21.75" customHeight="1" thickBot="1" x14ac:dyDescent="0.25">
      <c r="A155" s="157" t="s">
        <v>15</v>
      </c>
      <c r="B155" s="158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  <c r="BH155" s="22"/>
      <c r="BI155" s="22"/>
      <c r="BJ155" s="22"/>
      <c r="BK155" s="22"/>
      <c r="BL155" s="22"/>
      <c r="BM155" s="22"/>
      <c r="BN155" s="22"/>
      <c r="BO155" s="22"/>
      <c r="BP155" s="22"/>
      <c r="BQ155" s="22"/>
      <c r="BR155" s="22"/>
      <c r="BS155" s="22"/>
      <c r="BT155" s="22"/>
      <c r="BU155" s="22"/>
      <c r="BV155" s="22"/>
      <c r="BW155" s="22"/>
      <c r="BX155" s="22"/>
      <c r="BY155" s="22"/>
      <c r="BZ155" s="22"/>
      <c r="CA155" s="22"/>
      <c r="CB155" s="22"/>
      <c r="CC155" s="22"/>
      <c r="CD155" s="22"/>
      <c r="CE155" s="22"/>
      <c r="CF155" s="22"/>
      <c r="CG155" s="22"/>
      <c r="CH155" s="22"/>
      <c r="CI155" s="22"/>
      <c r="CJ155" s="22"/>
      <c r="CK155" s="22"/>
      <c r="CL155" s="22"/>
      <c r="CM155" s="22"/>
      <c r="CN155" s="22"/>
      <c r="CO155" s="22"/>
      <c r="CP155" s="22"/>
      <c r="CQ155" s="22"/>
      <c r="CR155" s="22"/>
      <c r="CS155" s="22"/>
      <c r="CT155" s="22"/>
      <c r="CU155" s="22"/>
      <c r="CV155" s="22"/>
      <c r="CW155" s="22"/>
      <c r="CX155" s="22"/>
      <c r="CY155" s="22"/>
      <c r="CZ155" s="22"/>
      <c r="DA155" s="22"/>
      <c r="DB155" s="22"/>
      <c r="DC155" s="22"/>
      <c r="DD155" s="22"/>
      <c r="DE155" s="22"/>
      <c r="DF155" s="22"/>
      <c r="DG155" s="22"/>
      <c r="DH155" s="22"/>
      <c r="DI155" s="22"/>
      <c r="DJ155" s="22"/>
      <c r="DK155" s="22"/>
      <c r="DL155" s="22"/>
      <c r="DM155" s="22"/>
      <c r="DN155" s="22"/>
      <c r="DO155" s="22"/>
      <c r="DP155" s="22"/>
      <c r="DQ155" s="22"/>
      <c r="DR155" s="22"/>
      <c r="DS155" s="22"/>
      <c r="DT155" s="22"/>
      <c r="DU155" s="22"/>
      <c r="DV155" s="22"/>
      <c r="DW155" s="22"/>
      <c r="DX155" s="22"/>
      <c r="DY155" s="22"/>
      <c r="DZ155" s="22"/>
      <c r="EA155" s="22"/>
      <c r="EB155" s="22"/>
      <c r="EC155" s="22"/>
      <c r="ED155" s="22"/>
      <c r="EE155" s="22"/>
      <c r="EF155" s="22"/>
      <c r="EG155" s="22"/>
      <c r="EH155" s="22"/>
      <c r="EI155" s="23">
        <f>SUM(C155:EH155)</f>
        <v>0</v>
      </c>
      <c r="EJ155" s="19">
        <f>+EJ153+EJ154</f>
        <v>0</v>
      </c>
      <c r="EK155" s="19">
        <f t="shared" ref="EK155:FF155" si="22">+EK153+EK154</f>
        <v>0</v>
      </c>
      <c r="EL155" s="19">
        <f t="shared" si="22"/>
        <v>0</v>
      </c>
      <c r="EM155" s="19">
        <f t="shared" si="22"/>
        <v>0</v>
      </c>
      <c r="EN155" s="19">
        <f t="shared" si="22"/>
        <v>0</v>
      </c>
      <c r="EO155" s="19">
        <f t="shared" si="22"/>
        <v>0</v>
      </c>
      <c r="EP155" s="19">
        <f t="shared" si="22"/>
        <v>0</v>
      </c>
      <c r="EQ155" s="19">
        <f t="shared" si="22"/>
        <v>0</v>
      </c>
      <c r="ER155" s="19">
        <f t="shared" si="22"/>
        <v>0</v>
      </c>
      <c r="ES155" s="19">
        <f t="shared" si="22"/>
        <v>0</v>
      </c>
      <c r="ET155" s="19">
        <f t="shared" si="22"/>
        <v>0</v>
      </c>
      <c r="EU155" s="19">
        <f t="shared" si="22"/>
        <v>0</v>
      </c>
      <c r="EV155" s="19">
        <f t="shared" si="22"/>
        <v>0</v>
      </c>
      <c r="EW155" s="19">
        <f t="shared" si="22"/>
        <v>0</v>
      </c>
      <c r="EX155" s="19">
        <f t="shared" si="22"/>
        <v>0</v>
      </c>
      <c r="EY155" s="19">
        <f t="shared" si="22"/>
        <v>0</v>
      </c>
      <c r="EZ155" s="19">
        <f t="shared" si="22"/>
        <v>0</v>
      </c>
      <c r="FA155" s="19">
        <f t="shared" si="22"/>
        <v>0</v>
      </c>
      <c r="FB155" s="19">
        <f t="shared" si="22"/>
        <v>0</v>
      </c>
      <c r="FC155" s="19">
        <f t="shared" si="22"/>
        <v>0</v>
      </c>
      <c r="FD155" s="19">
        <f t="shared" si="22"/>
        <v>0</v>
      </c>
      <c r="FE155" s="19">
        <f t="shared" si="22"/>
        <v>0</v>
      </c>
      <c r="FF155" s="19">
        <f t="shared" si="22"/>
        <v>0</v>
      </c>
      <c r="FG155" s="18">
        <f>SUM(EJ155:FF155)</f>
        <v>0</v>
      </c>
      <c r="FH155" s="17">
        <f>+EI155+FG155</f>
        <v>0</v>
      </c>
      <c r="FI155" s="28"/>
    </row>
    <row r="156" spans="1:169" s="7" customFormat="1" ht="21.75" customHeight="1" thickBot="1" x14ac:dyDescent="0.25"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  <c r="AP156" s="21"/>
      <c r="AQ156" s="21"/>
      <c r="AR156" s="21"/>
      <c r="AS156" s="21"/>
      <c r="AT156" s="21"/>
      <c r="AU156" s="21"/>
      <c r="AV156" s="21"/>
      <c r="AW156" s="21"/>
      <c r="AX156" s="21"/>
      <c r="AY156" s="21"/>
      <c r="AZ156" s="21"/>
      <c r="BA156" s="21"/>
      <c r="BB156" s="21"/>
      <c r="BC156" s="21"/>
      <c r="BD156" s="21"/>
      <c r="BE156" s="21"/>
      <c r="BF156" s="21"/>
      <c r="BG156" s="21"/>
      <c r="BH156" s="21"/>
      <c r="BI156" s="21"/>
      <c r="BJ156" s="21"/>
      <c r="BK156" s="21"/>
      <c r="BL156" s="21"/>
      <c r="BM156" s="21"/>
      <c r="BN156" s="21"/>
      <c r="BO156" s="21"/>
      <c r="BP156" s="21"/>
      <c r="BQ156" s="21"/>
      <c r="BR156" s="21"/>
      <c r="BS156" s="21"/>
      <c r="BT156" s="21"/>
      <c r="BU156" s="21"/>
      <c r="BV156" s="21"/>
      <c r="BW156" s="21"/>
      <c r="BX156" s="21"/>
      <c r="BY156" s="21"/>
      <c r="BZ156" s="21"/>
      <c r="CA156" s="21"/>
      <c r="CB156" s="21"/>
      <c r="CC156" s="21"/>
      <c r="CD156" s="21"/>
      <c r="CE156" s="21"/>
      <c r="CF156" s="21"/>
      <c r="CG156" s="21"/>
      <c r="CH156" s="21"/>
      <c r="CI156" s="21"/>
      <c r="CJ156" s="21"/>
      <c r="CK156" s="21"/>
      <c r="CL156" s="21"/>
      <c r="CM156" s="21"/>
      <c r="CN156" s="21"/>
      <c r="CO156" s="21"/>
      <c r="CP156" s="21"/>
      <c r="CQ156" s="21"/>
      <c r="CR156" s="21"/>
      <c r="CS156" s="21"/>
      <c r="CT156" s="21"/>
      <c r="CU156" s="21"/>
      <c r="CV156" s="21"/>
      <c r="CW156" s="21"/>
      <c r="CX156" s="21"/>
      <c r="CY156" s="21"/>
      <c r="CZ156" s="21"/>
      <c r="DA156" s="21"/>
      <c r="DB156" s="21"/>
      <c r="DC156" s="21"/>
      <c r="DD156" s="21"/>
      <c r="DE156" s="21"/>
      <c r="DF156" s="21"/>
      <c r="DG156" s="21"/>
      <c r="DH156" s="21"/>
      <c r="DI156" s="21"/>
      <c r="DJ156" s="21"/>
      <c r="DK156" s="21"/>
      <c r="DL156" s="21"/>
      <c r="DM156" s="21"/>
      <c r="DN156" s="21"/>
      <c r="DO156" s="21"/>
      <c r="DP156" s="21"/>
      <c r="DQ156" s="21"/>
      <c r="DR156" s="21"/>
      <c r="DS156" s="21"/>
      <c r="DT156" s="21"/>
      <c r="DU156" s="21"/>
      <c r="DV156" s="21"/>
      <c r="DW156" s="21"/>
      <c r="DX156" s="21"/>
      <c r="DY156" s="21"/>
      <c r="DZ156" s="21"/>
      <c r="EA156" s="21"/>
      <c r="EB156" s="21"/>
      <c r="EC156" s="21"/>
      <c r="ED156" s="21"/>
      <c r="EE156" s="21"/>
      <c r="EF156" s="21"/>
      <c r="EG156" s="21"/>
      <c r="EH156" s="21"/>
      <c r="EI156" s="21"/>
      <c r="EJ156" s="21"/>
      <c r="EK156" s="21"/>
      <c r="EL156" s="21"/>
      <c r="EM156" s="21"/>
      <c r="EN156" s="21"/>
      <c r="EO156" s="21"/>
      <c r="EP156" s="21"/>
      <c r="EQ156" s="21"/>
      <c r="ER156" s="21"/>
      <c r="ES156" s="21"/>
      <c r="ET156" s="21"/>
      <c r="EU156" s="21"/>
      <c r="EV156" s="21"/>
      <c r="EW156" s="21"/>
      <c r="EX156" s="21"/>
      <c r="EY156" s="21"/>
      <c r="EZ156" s="21"/>
      <c r="FA156" s="21"/>
      <c r="FB156" s="21"/>
      <c r="FC156" s="21"/>
      <c r="FD156" s="21"/>
      <c r="FE156" s="21"/>
      <c r="FF156" s="21"/>
      <c r="FG156" s="21"/>
    </row>
    <row r="157" spans="1:169" s="7" customFormat="1" ht="21.75" customHeight="1" thickBot="1" x14ac:dyDescent="0.25">
      <c r="A157" s="157" t="s">
        <v>16</v>
      </c>
      <c r="B157" s="158"/>
      <c r="C157" s="16">
        <f>+C155+C151</f>
        <v>596.18981593391777</v>
      </c>
      <c r="D157" s="16">
        <f t="shared" ref="D157:BO157" si="23">+D155+D151</f>
        <v>236.898608288395</v>
      </c>
      <c r="E157" s="16">
        <f t="shared" si="23"/>
        <v>1035.6517340138967</v>
      </c>
      <c r="F157" s="16">
        <f t="shared" si="23"/>
        <v>12752.188317914393</v>
      </c>
      <c r="G157" s="16">
        <f t="shared" si="23"/>
        <v>1949.6470158917155</v>
      </c>
      <c r="H157" s="16">
        <f t="shared" si="23"/>
        <v>4113.63993890248</v>
      </c>
      <c r="I157" s="16">
        <f t="shared" si="23"/>
        <v>1190.6409860120639</v>
      </c>
      <c r="J157" s="16">
        <f t="shared" si="23"/>
        <v>755.88450373280227</v>
      </c>
      <c r="K157" s="16">
        <f t="shared" si="23"/>
        <v>1756.994798413735</v>
      </c>
      <c r="L157" s="16">
        <f t="shared" si="23"/>
        <v>17970.368092390181</v>
      </c>
      <c r="M157" s="16">
        <f t="shared" si="23"/>
        <v>13927.736269824776</v>
      </c>
      <c r="N157" s="16">
        <f t="shared" si="23"/>
        <v>3399.4805591832328</v>
      </c>
      <c r="O157" s="16">
        <f t="shared" si="23"/>
        <v>1065.3593534201709</v>
      </c>
      <c r="P157" s="16">
        <f t="shared" si="23"/>
        <v>78316.494196874395</v>
      </c>
      <c r="Q157" s="16">
        <f t="shared" si="23"/>
        <v>1287.655806009443</v>
      </c>
      <c r="R157" s="16">
        <f t="shared" si="23"/>
        <v>88035.376269272354</v>
      </c>
      <c r="S157" s="16">
        <f t="shared" si="23"/>
        <v>7234.0088289337809</v>
      </c>
      <c r="T157" s="16">
        <f t="shared" si="23"/>
        <v>26908.231702092129</v>
      </c>
      <c r="U157" s="16">
        <f t="shared" si="23"/>
        <v>10091.80156837976</v>
      </c>
      <c r="V157" s="16">
        <f t="shared" si="23"/>
        <v>1987.3615331522456</v>
      </c>
      <c r="W157" s="16">
        <f t="shared" si="23"/>
        <v>5824.2779681355123</v>
      </c>
      <c r="X157" s="16">
        <f t="shared" si="23"/>
        <v>26874.501078878639</v>
      </c>
      <c r="Y157" s="16">
        <f t="shared" si="23"/>
        <v>7066.2369591234374</v>
      </c>
      <c r="Z157" s="16">
        <f t="shared" si="23"/>
        <v>10818.872854222569</v>
      </c>
      <c r="AA157" s="16">
        <f t="shared" si="23"/>
        <v>1566.3134601189922</v>
      </c>
      <c r="AB157" s="16">
        <f t="shared" si="23"/>
        <v>26230.654620035599</v>
      </c>
      <c r="AC157" s="16">
        <f t="shared" si="23"/>
        <v>1296.6762373128652</v>
      </c>
      <c r="AD157" s="16">
        <f t="shared" si="23"/>
        <v>5930.9765687955733</v>
      </c>
      <c r="AE157" s="16">
        <f t="shared" si="23"/>
        <v>2430.2843951094342</v>
      </c>
      <c r="AF157" s="16">
        <f t="shared" si="23"/>
        <v>23188.89699549666</v>
      </c>
      <c r="AG157" s="16">
        <f t="shared" si="23"/>
        <v>5.1429703152001514</v>
      </c>
      <c r="AH157" s="16">
        <f t="shared" si="23"/>
        <v>148.94837551082912</v>
      </c>
      <c r="AI157" s="16">
        <f t="shared" si="23"/>
        <v>34887.551387161409</v>
      </c>
      <c r="AJ157" s="16">
        <f t="shared" si="23"/>
        <v>28494.059693982093</v>
      </c>
      <c r="AK157" s="16">
        <f t="shared" si="23"/>
        <v>31084.075529957201</v>
      </c>
      <c r="AL157" s="16">
        <f t="shared" si="23"/>
        <v>42574.220738667776</v>
      </c>
      <c r="AM157" s="16">
        <f t="shared" si="23"/>
        <v>99718.917367818169</v>
      </c>
      <c r="AN157" s="16">
        <f t="shared" si="23"/>
        <v>66720.465418044099</v>
      </c>
      <c r="AO157" s="16">
        <f t="shared" si="23"/>
        <v>15723.54457153128</v>
      </c>
      <c r="AP157" s="16">
        <f t="shared" si="23"/>
        <v>67722.345199445306</v>
      </c>
      <c r="AQ157" s="16">
        <f t="shared" si="23"/>
        <v>38219.187145134892</v>
      </c>
      <c r="AR157" s="16">
        <f t="shared" si="23"/>
        <v>7998.1593355161804</v>
      </c>
      <c r="AS157" s="16">
        <f t="shared" si="23"/>
        <v>4992.1287516582952</v>
      </c>
      <c r="AT157" s="16">
        <f t="shared" si="23"/>
        <v>2240.1710537983636</v>
      </c>
      <c r="AU157" s="16">
        <f t="shared" si="23"/>
        <v>2138.757180215749</v>
      </c>
      <c r="AV157" s="16">
        <f t="shared" si="23"/>
        <v>4747.7086680858993</v>
      </c>
      <c r="AW157" s="16">
        <f t="shared" si="23"/>
        <v>50837.500932438488</v>
      </c>
      <c r="AX157" s="16">
        <f t="shared" si="23"/>
        <v>39984.233863156114</v>
      </c>
      <c r="AY157" s="16">
        <f t="shared" si="23"/>
        <v>2672.4920719622937</v>
      </c>
      <c r="AZ157" s="16">
        <f t="shared" si="23"/>
        <v>78388.943709659594</v>
      </c>
      <c r="BA157" s="16">
        <f t="shared" si="23"/>
        <v>5784.0927050572391</v>
      </c>
      <c r="BB157" s="16">
        <f t="shared" si="23"/>
        <v>22172.422360500943</v>
      </c>
      <c r="BC157" s="16">
        <f t="shared" si="23"/>
        <v>40490.936775247341</v>
      </c>
      <c r="BD157" s="16">
        <f t="shared" si="23"/>
        <v>3086.8905548574821</v>
      </c>
      <c r="BE157" s="16">
        <f t="shared" si="23"/>
        <v>3354.9669663538402</v>
      </c>
      <c r="BF157" s="16">
        <f t="shared" si="23"/>
        <v>11881.080873325092</v>
      </c>
      <c r="BG157" s="16">
        <f t="shared" si="23"/>
        <v>146490.99955123541</v>
      </c>
      <c r="BH157" s="16">
        <f t="shared" si="23"/>
        <v>33786.952189323507</v>
      </c>
      <c r="BI157" s="16">
        <f t="shared" si="23"/>
        <v>0</v>
      </c>
      <c r="BJ157" s="16">
        <f t="shared" si="23"/>
        <v>94835.713781620056</v>
      </c>
      <c r="BK157" s="16">
        <f t="shared" si="23"/>
        <v>3816.0191736300635</v>
      </c>
      <c r="BL157" s="16">
        <f t="shared" si="23"/>
        <v>17012.558792410691</v>
      </c>
      <c r="BM157" s="16">
        <f t="shared" si="23"/>
        <v>48744.903913353322</v>
      </c>
      <c r="BN157" s="16">
        <f t="shared" si="23"/>
        <v>45355.118200086974</v>
      </c>
      <c r="BO157" s="16">
        <f t="shared" si="23"/>
        <v>5674.7983688378399</v>
      </c>
      <c r="BP157" s="16">
        <f t="shared" ref="BP157:EA157" si="24">+BP155+BP151</f>
        <v>24705.374253396087</v>
      </c>
      <c r="BQ157" s="16">
        <f t="shared" si="24"/>
        <v>52258.218546891054</v>
      </c>
      <c r="BR157" s="16">
        <f t="shared" si="24"/>
        <v>158217.64123301345</v>
      </c>
      <c r="BS157" s="16">
        <f t="shared" si="24"/>
        <v>14793.513823819516</v>
      </c>
      <c r="BT157" s="16">
        <f t="shared" si="24"/>
        <v>7411.4674248465735</v>
      </c>
      <c r="BU157" s="16">
        <f t="shared" si="24"/>
        <v>44653.281691557953</v>
      </c>
      <c r="BV157" s="16">
        <f t="shared" si="24"/>
        <v>127243.31115400426</v>
      </c>
      <c r="BW157" s="16">
        <f t="shared" si="24"/>
        <v>49799.923521140816</v>
      </c>
      <c r="BX157" s="16">
        <f t="shared" si="24"/>
        <v>42744.004976827091</v>
      </c>
      <c r="BY157" s="16">
        <f t="shared" si="24"/>
        <v>12124.824450919186</v>
      </c>
      <c r="BZ157" s="16">
        <f t="shared" si="24"/>
        <v>168946.48727047048</v>
      </c>
      <c r="CA157" s="16">
        <f t="shared" si="24"/>
        <v>7366.5818539145857</v>
      </c>
      <c r="CB157" s="16">
        <f t="shared" si="24"/>
        <v>183.96906616815349</v>
      </c>
      <c r="CC157" s="16">
        <f t="shared" si="24"/>
        <v>27666.109139554395</v>
      </c>
      <c r="CD157" s="16">
        <f t="shared" si="24"/>
        <v>286785.74260233046</v>
      </c>
      <c r="CE157" s="16">
        <f t="shared" si="24"/>
        <v>27947.920260515762</v>
      </c>
      <c r="CF157" s="16">
        <f t="shared" si="24"/>
        <v>32904.386900642254</v>
      </c>
      <c r="CG157" s="16">
        <f t="shared" si="24"/>
        <v>81500.359957258042</v>
      </c>
      <c r="CH157" s="16">
        <f t="shared" si="24"/>
        <v>6991.0418485353439</v>
      </c>
      <c r="CI157" s="16">
        <f t="shared" si="24"/>
        <v>16414.83773712433</v>
      </c>
      <c r="CJ157" s="16">
        <f t="shared" si="24"/>
        <v>313502.97159622272</v>
      </c>
      <c r="CK157" s="16">
        <f t="shared" si="24"/>
        <v>42844.253220315397</v>
      </c>
      <c r="CL157" s="16">
        <f t="shared" si="24"/>
        <v>127804.90023520356</v>
      </c>
      <c r="CM157" s="16">
        <f t="shared" si="24"/>
        <v>225115.51314905245</v>
      </c>
      <c r="CN157" s="16">
        <f t="shared" si="24"/>
        <v>183015.04625689521</v>
      </c>
      <c r="CO157" s="16">
        <f t="shared" si="24"/>
        <v>31670.514603889569</v>
      </c>
      <c r="CP157" s="16">
        <f t="shared" si="24"/>
        <v>534.18168986932994</v>
      </c>
      <c r="CQ157" s="16">
        <f t="shared" si="24"/>
        <v>81355.403473811151</v>
      </c>
      <c r="CR157" s="16">
        <f t="shared" si="24"/>
        <v>83630.841629188566</v>
      </c>
      <c r="CS157" s="16">
        <f t="shared" si="24"/>
        <v>109774.84392230649</v>
      </c>
      <c r="CT157" s="16">
        <f t="shared" si="24"/>
        <v>1569.7268737344425</v>
      </c>
      <c r="CU157" s="16">
        <f t="shared" si="24"/>
        <v>16295.951337488976</v>
      </c>
      <c r="CV157" s="16">
        <f t="shared" si="24"/>
        <v>9941.8337355443637</v>
      </c>
      <c r="CW157" s="16">
        <f t="shared" si="24"/>
        <v>6120.8090335964125</v>
      </c>
      <c r="CX157" s="16">
        <f t="shared" si="24"/>
        <v>55852.079137842527</v>
      </c>
      <c r="CY157" s="16">
        <f t="shared" si="24"/>
        <v>138468.66881591297</v>
      </c>
      <c r="CZ157" s="16">
        <f t="shared" si="24"/>
        <v>10582.941205524256</v>
      </c>
      <c r="DA157" s="16">
        <f t="shared" si="24"/>
        <v>28761.767121483786</v>
      </c>
      <c r="DB157" s="16">
        <f t="shared" si="24"/>
        <v>16522.182762575692</v>
      </c>
      <c r="DC157" s="16">
        <f t="shared" si="24"/>
        <v>13381.012183616816</v>
      </c>
      <c r="DD157" s="16">
        <f t="shared" si="24"/>
        <v>6587.5442869256503</v>
      </c>
      <c r="DE157" s="16">
        <f t="shared" si="24"/>
        <v>12676.629081948686</v>
      </c>
      <c r="DF157" s="16">
        <f t="shared" si="24"/>
        <v>3315.5589338730474</v>
      </c>
      <c r="DG157" s="16">
        <f t="shared" si="24"/>
        <v>49965.097394027725</v>
      </c>
      <c r="DH157" s="16">
        <f t="shared" si="24"/>
        <v>7556.240598008907</v>
      </c>
      <c r="DI157" s="16">
        <f t="shared" si="24"/>
        <v>6706.9631437888374</v>
      </c>
      <c r="DJ157" s="16">
        <f t="shared" si="24"/>
        <v>7097.0186275723008</v>
      </c>
      <c r="DK157" s="16">
        <f t="shared" si="24"/>
        <v>12183.178067295314</v>
      </c>
      <c r="DL157" s="16">
        <f t="shared" si="24"/>
        <v>3803.9304508739847</v>
      </c>
      <c r="DM157" s="16">
        <f t="shared" si="24"/>
        <v>20174.103580652511</v>
      </c>
      <c r="DN157" s="16">
        <f t="shared" si="24"/>
        <v>9530.9094468708026</v>
      </c>
      <c r="DO157" s="16">
        <f t="shared" si="24"/>
        <v>4054.3968318257603</v>
      </c>
      <c r="DP157" s="16">
        <f t="shared" si="24"/>
        <v>25557.537453204131</v>
      </c>
      <c r="DQ157" s="16">
        <f t="shared" si="24"/>
        <v>904.84023198455816</v>
      </c>
      <c r="DR157" s="16">
        <f t="shared" si="24"/>
        <v>8334.6599032074591</v>
      </c>
      <c r="DS157" s="16">
        <f t="shared" si="24"/>
        <v>7430.0709360417113</v>
      </c>
      <c r="DT157" s="16">
        <f t="shared" si="24"/>
        <v>4123.1382751130577</v>
      </c>
      <c r="DU157" s="16">
        <f t="shared" si="24"/>
        <v>22824.062070842218</v>
      </c>
      <c r="DV157" s="16">
        <f t="shared" si="24"/>
        <v>20412.322536121897</v>
      </c>
      <c r="DW157" s="16">
        <f t="shared" si="24"/>
        <v>13159.577667267155</v>
      </c>
      <c r="DX157" s="16">
        <f t="shared" si="24"/>
        <v>912.33470026485622</v>
      </c>
      <c r="DY157" s="16">
        <f t="shared" si="24"/>
        <v>46056.758039483291</v>
      </c>
      <c r="DZ157" s="16">
        <f t="shared" si="24"/>
        <v>86658.159181133306</v>
      </c>
      <c r="EA157" s="16">
        <f t="shared" si="24"/>
        <v>11399.910611966976</v>
      </c>
      <c r="EB157" s="16">
        <f t="shared" ref="EB157:EH157" si="25">+EB155+EB151</f>
        <v>8744.9685448078162</v>
      </c>
      <c r="EC157" s="16">
        <f t="shared" si="25"/>
        <v>9615.397533541236</v>
      </c>
      <c r="ED157" s="16">
        <f t="shared" si="25"/>
        <v>542.4843480709693</v>
      </c>
      <c r="EE157" s="16">
        <f t="shared" si="25"/>
        <v>8688.9862498387938</v>
      </c>
      <c r="EF157" s="16">
        <f t="shared" si="25"/>
        <v>362.87159711090862</v>
      </c>
      <c r="EG157" s="16">
        <f t="shared" si="25"/>
        <v>1073.1682854303451</v>
      </c>
      <c r="EH157" s="16">
        <f t="shared" si="25"/>
        <v>0</v>
      </c>
      <c r="EI157" s="18">
        <f>SUM(C157:EH157)</f>
        <v>4595482.5675118631</v>
      </c>
      <c r="EJ157" s="19">
        <f>+EJ155+EJ151</f>
        <v>2138577.1211751378</v>
      </c>
      <c r="EK157" s="19">
        <f t="shared" ref="EK157:FF157" si="26">+EK155+EK151</f>
        <v>12690.812270492133</v>
      </c>
      <c r="EL157" s="19">
        <f t="shared" si="26"/>
        <v>54732.692711723495</v>
      </c>
      <c r="EM157" s="19">
        <f t="shared" si="26"/>
        <v>85337.942840174946</v>
      </c>
      <c r="EN157" s="19">
        <f t="shared" si="26"/>
        <v>183043.46105374634</v>
      </c>
      <c r="EO157" s="19">
        <f t="shared" si="26"/>
        <v>40975.915106065804</v>
      </c>
      <c r="EP157" s="19">
        <f t="shared" si="26"/>
        <v>6578.2633967361908</v>
      </c>
      <c r="EQ157" s="19">
        <f t="shared" si="26"/>
        <v>668.43644116686062</v>
      </c>
      <c r="ER157" s="19">
        <f t="shared" si="26"/>
        <v>82236.478009214028</v>
      </c>
      <c r="ES157" s="19">
        <f t="shared" si="26"/>
        <v>15987.545106660444</v>
      </c>
      <c r="ET157" s="19">
        <f t="shared" si="26"/>
        <v>2780.9755629220344</v>
      </c>
      <c r="EU157" s="19">
        <f t="shared" si="26"/>
        <v>48448.050922226481</v>
      </c>
      <c r="EV157" s="19">
        <f t="shared" si="26"/>
        <v>1093454.8645800625</v>
      </c>
      <c r="EW157" s="19">
        <f t="shared" si="26"/>
        <v>-68030.468930029136</v>
      </c>
      <c r="EX157" s="19">
        <f t="shared" si="26"/>
        <v>180858.87403123869</v>
      </c>
      <c r="EY157" s="19">
        <f t="shared" si="26"/>
        <v>0</v>
      </c>
      <c r="EZ157" s="19">
        <f t="shared" si="26"/>
        <v>0</v>
      </c>
      <c r="FA157" s="19">
        <f t="shared" si="26"/>
        <v>0</v>
      </c>
      <c r="FB157" s="19">
        <f t="shared" si="26"/>
        <v>0</v>
      </c>
      <c r="FC157" s="19">
        <f t="shared" si="26"/>
        <v>0</v>
      </c>
      <c r="FD157" s="19">
        <f t="shared" si="26"/>
        <v>0</v>
      </c>
      <c r="FE157" s="19">
        <f t="shared" si="26"/>
        <v>0</v>
      </c>
      <c r="FF157" s="19">
        <f t="shared" si="26"/>
        <v>0</v>
      </c>
      <c r="FG157" s="18">
        <f>+SUM(EJ157:FF157)</f>
        <v>3878340.9642775389</v>
      </c>
      <c r="FH157" s="17">
        <f>+FG157+EI157</f>
        <v>8473823.5317894015</v>
      </c>
      <c r="FI157" s="28"/>
    </row>
    <row r="158" spans="1:169" s="7" customFormat="1" ht="21.75" customHeight="1" thickBot="1" x14ac:dyDescent="0.25"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  <c r="BG158" s="21"/>
      <c r="BH158" s="21"/>
      <c r="BI158" s="21"/>
      <c r="BJ158" s="21"/>
      <c r="BK158" s="21"/>
      <c r="BL158" s="21"/>
      <c r="BM158" s="21"/>
      <c r="BN158" s="21"/>
      <c r="BO158" s="21"/>
      <c r="BP158" s="21"/>
      <c r="BQ158" s="21"/>
      <c r="BR158" s="21"/>
      <c r="BS158" s="21"/>
      <c r="BT158" s="21"/>
      <c r="BU158" s="21"/>
      <c r="BV158" s="21"/>
      <c r="BW158" s="21"/>
      <c r="BX158" s="21"/>
      <c r="BY158" s="21"/>
      <c r="BZ158" s="21"/>
      <c r="CA158" s="21"/>
      <c r="CB158" s="21"/>
      <c r="CC158" s="21"/>
      <c r="CD158" s="21"/>
      <c r="CE158" s="21"/>
      <c r="CF158" s="21"/>
      <c r="CG158" s="21"/>
      <c r="CH158" s="21"/>
      <c r="CI158" s="21"/>
      <c r="CJ158" s="21"/>
      <c r="CK158" s="21"/>
      <c r="CL158" s="21"/>
      <c r="CM158" s="21"/>
      <c r="CN158" s="21"/>
      <c r="CO158" s="21"/>
      <c r="CP158" s="21"/>
      <c r="CQ158" s="21"/>
      <c r="CR158" s="21"/>
      <c r="CS158" s="21"/>
      <c r="CT158" s="21"/>
      <c r="CU158" s="21"/>
      <c r="CV158" s="21"/>
      <c r="CW158" s="21"/>
      <c r="CX158" s="21"/>
      <c r="CY158" s="21"/>
      <c r="CZ158" s="21"/>
      <c r="DA158" s="21"/>
      <c r="DB158" s="21"/>
      <c r="DC158" s="21"/>
      <c r="DD158" s="21"/>
      <c r="DE158" s="21"/>
      <c r="DF158" s="21"/>
      <c r="DG158" s="21"/>
      <c r="DH158" s="21"/>
      <c r="DI158" s="21"/>
      <c r="DJ158" s="21"/>
      <c r="DK158" s="21"/>
      <c r="DL158" s="21"/>
      <c r="DM158" s="21"/>
      <c r="DN158" s="21"/>
      <c r="DO158" s="21"/>
      <c r="DP158" s="21"/>
      <c r="DQ158" s="21"/>
      <c r="DR158" s="21"/>
      <c r="DS158" s="21"/>
      <c r="DT158" s="21"/>
      <c r="DU158" s="21"/>
      <c r="DV158" s="21"/>
      <c r="DW158" s="21"/>
      <c r="DX158" s="21"/>
      <c r="DY158" s="21"/>
      <c r="DZ158" s="21"/>
      <c r="EA158" s="21"/>
      <c r="EB158" s="21"/>
      <c r="EC158" s="21"/>
      <c r="ED158" s="21"/>
      <c r="EE158" s="21"/>
      <c r="EF158" s="21"/>
      <c r="EG158" s="21"/>
      <c r="EH158" s="21"/>
      <c r="EI158" s="21"/>
      <c r="EJ158" s="25"/>
      <c r="EK158" s="25"/>
      <c r="EL158" s="25"/>
      <c r="EM158" s="25"/>
      <c r="EN158" s="25"/>
      <c r="EO158" s="25"/>
      <c r="EP158" s="25"/>
      <c r="EQ158" s="25"/>
      <c r="ER158" s="25"/>
      <c r="ES158" s="25"/>
      <c r="ET158" s="25"/>
      <c r="EU158" s="25"/>
      <c r="EV158" s="25"/>
      <c r="EW158" s="25"/>
      <c r="EX158" s="25"/>
      <c r="EY158" s="25"/>
      <c r="EZ158" s="25"/>
      <c r="FA158" s="25"/>
      <c r="FB158" s="25"/>
      <c r="FC158" s="25"/>
      <c r="FD158" s="25"/>
      <c r="FE158" s="25"/>
      <c r="FF158" s="25"/>
      <c r="FG158" s="25"/>
      <c r="FH158" s="25"/>
    </row>
    <row r="159" spans="1:169" s="7" customFormat="1" ht="21.75" customHeight="1" thickBot="1" x14ac:dyDescent="0.25">
      <c r="A159" s="157" t="s">
        <v>17</v>
      </c>
      <c r="B159" s="158"/>
      <c r="C159" s="16">
        <f>+'MATRIZ (A)'!C159*C$168</f>
        <v>63.639813206050157</v>
      </c>
      <c r="D159" s="16">
        <f>+'MATRIZ (A)'!D159*D$168</f>
        <v>26.57913588249308</v>
      </c>
      <c r="E159" s="16">
        <f>+'MATRIZ (A)'!E159*E$168</f>
        <v>279.01465444198527</v>
      </c>
      <c r="F159" s="16">
        <f>+'MATRIZ (A)'!F159*F$168</f>
        <v>2587.1955294507065</v>
      </c>
      <c r="G159" s="16">
        <f>+'MATRIZ (A)'!G159*G$168</f>
        <v>202.57761934854526</v>
      </c>
      <c r="H159" s="16">
        <f>+'MATRIZ (A)'!H159*H$168</f>
        <v>581.35190179156177</v>
      </c>
      <c r="I159" s="16">
        <f>+'MATRIZ (A)'!I159*I$168</f>
        <v>277.56015484467957</v>
      </c>
      <c r="J159" s="16">
        <f>+'MATRIZ (A)'!J159*J$168</f>
        <v>101.17593592070094</v>
      </c>
      <c r="K159" s="16">
        <f>+'MATRIZ (A)'!K159*K$168</f>
        <v>234.50652200891869</v>
      </c>
      <c r="L159" s="16">
        <f>+'MATRIZ (A)'!L159*L$168</f>
        <v>1637.6695203416295</v>
      </c>
      <c r="M159" s="16">
        <f>+'MATRIZ (A)'!M159*M$168</f>
        <v>1872.792777812756</v>
      </c>
      <c r="N159" s="16">
        <f>+'MATRIZ (A)'!N159*N$168</f>
        <v>627.2795174278441</v>
      </c>
      <c r="O159" s="16">
        <f>+'MATRIZ (A)'!O159*O$168</f>
        <v>228.378707706564</v>
      </c>
      <c r="P159" s="16">
        <f>+'MATRIZ (A)'!P159*P$168</f>
        <v>4778.1390568994721</v>
      </c>
      <c r="Q159" s="16">
        <f>+'MATRIZ (A)'!Q159*Q$168</f>
        <v>264.30975737792227</v>
      </c>
      <c r="R159" s="16">
        <f>+'MATRIZ (A)'!R159*R$168</f>
        <v>10270.719765532129</v>
      </c>
      <c r="S159" s="16">
        <f>+'MATRIZ (A)'!S159*S$168</f>
        <v>400.20740022547562</v>
      </c>
      <c r="T159" s="16">
        <f>+'MATRIZ (A)'!T159*T$168</f>
        <v>1951.0569266894925</v>
      </c>
      <c r="U159" s="16">
        <f>+'MATRIZ (A)'!U159*U$168</f>
        <v>1396.1602024749825</v>
      </c>
      <c r="V159" s="16">
        <f>+'MATRIZ (A)'!V159*V$168</f>
        <v>460.38633164957179</v>
      </c>
      <c r="W159" s="16">
        <f>+'MATRIZ (A)'!W159*W$168</f>
        <v>655.66028843396236</v>
      </c>
      <c r="X159" s="16">
        <f>+'MATRIZ (A)'!X159*X$168</f>
        <v>4033.7619330794887</v>
      </c>
      <c r="Y159" s="16">
        <f>+'MATRIZ (A)'!Y159*Y$168</f>
        <v>1043.6326792326488</v>
      </c>
      <c r="Z159" s="16">
        <f>+'MATRIZ (A)'!Z159*Z$168</f>
        <v>1460.083706743266</v>
      </c>
      <c r="AA159" s="16">
        <f>+'MATRIZ (A)'!AA159*AA$168</f>
        <v>207.92930542652036</v>
      </c>
      <c r="AB159" s="16">
        <f>+'MATRIZ (A)'!AB159*AB$168</f>
        <v>12217.118308250632</v>
      </c>
      <c r="AC159" s="16">
        <f>+'MATRIZ (A)'!AC159*AC$168</f>
        <v>324.85382529661592</v>
      </c>
      <c r="AD159" s="16">
        <f>+'MATRIZ (A)'!AD159*AD$168</f>
        <v>1518.8524299971132</v>
      </c>
      <c r="AE159" s="16">
        <f>+'MATRIZ (A)'!AE159*AE$168</f>
        <v>310.71791481703235</v>
      </c>
      <c r="AF159" s="16">
        <f>+'MATRIZ (A)'!AF159*AF$168</f>
        <v>5098.9613622215711</v>
      </c>
      <c r="AG159" s="16">
        <f>+'MATRIZ (A)'!AG159*AG$168</f>
        <v>1.8479317020302382</v>
      </c>
      <c r="AH159" s="16">
        <f>+'MATRIZ (A)'!AH159*AH$168</f>
        <v>136.84785656516593</v>
      </c>
      <c r="AI159" s="16">
        <f>+'MATRIZ (A)'!AI159*AI$168</f>
        <v>3214.1697031207409</v>
      </c>
      <c r="AJ159" s="16">
        <f>+'MATRIZ (A)'!AJ159*AJ$168</f>
        <v>3082.2711677051261</v>
      </c>
      <c r="AK159" s="16">
        <f>+'MATRIZ (A)'!AK159*AK$168</f>
        <v>1778.1731112750595</v>
      </c>
      <c r="AL159" s="16">
        <f>+'MATRIZ (A)'!AL159*AL$168</f>
        <v>4712.3992039074856</v>
      </c>
      <c r="AM159" s="16">
        <f>+'MATRIZ (A)'!AM159*AM$168</f>
        <v>4780.7987509242785</v>
      </c>
      <c r="AN159" s="16">
        <f>+'MATRIZ (A)'!AN159*AN$168</f>
        <v>4580.423670518202</v>
      </c>
      <c r="AO159" s="16">
        <f>+'MATRIZ (A)'!AO159*AO$168</f>
        <v>2532.4728600867325</v>
      </c>
      <c r="AP159" s="16">
        <f>+'MATRIZ (A)'!AP159*AP$168</f>
        <v>2119.8707319698819</v>
      </c>
      <c r="AQ159" s="16">
        <f>+'MATRIZ (A)'!AQ159*AQ$168</f>
        <v>5733.6556939043476</v>
      </c>
      <c r="AR159" s="16">
        <f>+'MATRIZ (A)'!AR159*AR$168</f>
        <v>1714.8266231357049</v>
      </c>
      <c r="AS159" s="16">
        <f>+'MATRIZ (A)'!AS159*AS$168</f>
        <v>660.01956753118645</v>
      </c>
      <c r="AT159" s="16">
        <f>+'MATRIZ (A)'!AT159*AT$168</f>
        <v>548.79274220188097</v>
      </c>
      <c r="AU159" s="16">
        <f>+'MATRIZ (A)'!AU159*AU$168</f>
        <v>450.13177473904432</v>
      </c>
      <c r="AV159" s="16">
        <f>+'MATRIZ (A)'!AV159*AV$168</f>
        <v>921.18422404249543</v>
      </c>
      <c r="AW159" s="16">
        <f>+'MATRIZ (A)'!AW159*AW$168</f>
        <v>4118.8776167505703</v>
      </c>
      <c r="AX159" s="16">
        <f>+'MATRIZ (A)'!AX159*AX$168</f>
        <v>1430.1112487714513</v>
      </c>
      <c r="AY159" s="16">
        <f>+'MATRIZ (A)'!AY159*AY$168</f>
        <v>947.74445437119334</v>
      </c>
      <c r="AZ159" s="16">
        <f>+'MATRIZ (A)'!AZ159*AZ$168</f>
        <v>8100.0217157955412</v>
      </c>
      <c r="BA159" s="16">
        <f>+'MATRIZ (A)'!BA159*BA$168</f>
        <v>183.97902751522358</v>
      </c>
      <c r="BB159" s="16">
        <f>+'MATRIZ (A)'!BB159*BB$168</f>
        <v>2039.701999872266</v>
      </c>
      <c r="BC159" s="16">
        <f>+'MATRIZ (A)'!BC159*BC$168</f>
        <v>4167.640496661108</v>
      </c>
      <c r="BD159" s="16">
        <f>+'MATRIZ (A)'!BD159*BD$168</f>
        <v>375.2754103706236</v>
      </c>
      <c r="BE159" s="16">
        <f>+'MATRIZ (A)'!BE159*BE$168</f>
        <v>436.53574310470975</v>
      </c>
      <c r="BF159" s="16">
        <f>+'MATRIZ (A)'!BF159*BF$168</f>
        <v>3430.0544679353975</v>
      </c>
      <c r="BG159" s="16">
        <f>+'MATRIZ (A)'!BG159*BG$168</f>
        <v>5536.3603231494726</v>
      </c>
      <c r="BH159" s="16">
        <f>+'MATRIZ (A)'!BH159*BH$168</f>
        <v>2526.7171982142581</v>
      </c>
      <c r="BI159" s="16">
        <f>+'MATRIZ (A)'!BI159*BI$168</f>
        <v>0</v>
      </c>
      <c r="BJ159" s="16">
        <f>+'MATRIZ (A)'!BJ159*BJ$168</f>
        <v>2126.9596598030635</v>
      </c>
      <c r="BK159" s="16">
        <f>+'MATRIZ (A)'!BK159*BK$168</f>
        <v>167.35376385873795</v>
      </c>
      <c r="BL159" s="16">
        <f>+'MATRIZ (A)'!BL159*BL$168</f>
        <v>718.88980147323014</v>
      </c>
      <c r="BM159" s="16">
        <f>+'MATRIZ (A)'!BM159*BM$168</f>
        <v>3687.7767919381827</v>
      </c>
      <c r="BN159" s="16">
        <f>+'MATRIZ (A)'!BN159*BN$168</f>
        <v>3810.8503729358367</v>
      </c>
      <c r="BO159" s="16">
        <f>+'MATRIZ (A)'!BO159*BO$168</f>
        <v>402.83446041080072</v>
      </c>
      <c r="BP159" s="16">
        <f>+'MATRIZ (A)'!BP159*BP$168</f>
        <v>1490.2087868345991</v>
      </c>
      <c r="BQ159" s="16">
        <f>+'MATRIZ (A)'!BQ159*BQ$168</f>
        <v>5258.8806118397169</v>
      </c>
      <c r="BR159" s="16">
        <f>+'MATRIZ (A)'!BR159*BR$168</f>
        <v>8021.9063144093898</v>
      </c>
      <c r="BS159" s="16">
        <f>+'MATRIZ (A)'!BS159*BS$168</f>
        <v>2139.2057455893569</v>
      </c>
      <c r="BT159" s="16">
        <f>+'MATRIZ (A)'!BT159*BT$168</f>
        <v>1676.6134061626342</v>
      </c>
      <c r="BU159" s="16">
        <f>+'MATRIZ (A)'!BU159*BU$168</f>
        <v>12107.743278526512</v>
      </c>
      <c r="BV159" s="16">
        <f>+'MATRIZ (A)'!BV159*BV$168</f>
        <v>11887.839140371068</v>
      </c>
      <c r="BW159" s="16">
        <f>+'MATRIZ (A)'!BW159*BW$168</f>
        <v>5348.2153378705707</v>
      </c>
      <c r="BX159" s="16">
        <f>+'MATRIZ (A)'!BX159*BX$168</f>
        <v>4274.2094273154662</v>
      </c>
      <c r="BY159" s="16">
        <f>+'MATRIZ (A)'!BY159*BY$168</f>
        <v>909.45522688049232</v>
      </c>
      <c r="BZ159" s="16">
        <f>+'MATRIZ (A)'!BZ159*BZ$168</f>
        <v>11484.593866981795</v>
      </c>
      <c r="CA159" s="16">
        <f>+'MATRIZ (A)'!CA159*CA$168</f>
        <v>1037.5447208680459</v>
      </c>
      <c r="CB159" s="16">
        <f>+'MATRIZ (A)'!CB159*CB$168</f>
        <v>138.49631485567031</v>
      </c>
      <c r="CC159" s="16">
        <f>+'MATRIZ (A)'!CC159*CC$168</f>
        <v>5053.4203377855438</v>
      </c>
      <c r="CD159" s="16">
        <f>+'MATRIZ (A)'!CD159*CD$168</f>
        <v>16549.119019879556</v>
      </c>
      <c r="CE159" s="16">
        <f>+'MATRIZ (A)'!CE159*CE$168</f>
        <v>4235.6661738178364</v>
      </c>
      <c r="CF159" s="16">
        <f>+'MATRIZ (A)'!CF159*CF$168</f>
        <v>4782.0296973038849</v>
      </c>
      <c r="CG159" s="16">
        <f>+'MATRIZ (A)'!CG159*CG$168</f>
        <v>12412.905092581714</v>
      </c>
      <c r="CH159" s="16">
        <f>+'MATRIZ (A)'!CH159*CH$168</f>
        <v>2485.5723147646381</v>
      </c>
      <c r="CI159" s="16">
        <f>+'MATRIZ (A)'!CI159*CI$168</f>
        <v>2110.2874075464501</v>
      </c>
      <c r="CJ159" s="16">
        <f>+'MATRIZ (A)'!CJ159*CJ$168</f>
        <v>70830.333080385899</v>
      </c>
      <c r="CK159" s="16">
        <f>+'MATRIZ (A)'!CK159*CK$168</f>
        <v>13099.663881255092</v>
      </c>
      <c r="CL159" s="16">
        <f>+'MATRIZ (A)'!CL159*CL$168</f>
        <v>22367.703369772033</v>
      </c>
      <c r="CM159" s="16">
        <f>+'MATRIZ (A)'!CM159*CM$168</f>
        <v>51981.531510416004</v>
      </c>
      <c r="CN159" s="16">
        <f>+'MATRIZ (A)'!CN159*CN$168</f>
        <v>44944.172493427803</v>
      </c>
      <c r="CO159" s="16">
        <f>+'MATRIZ (A)'!CO159*CO$168</f>
        <v>10060.993138209027</v>
      </c>
      <c r="CP159" s="16">
        <f>+'MATRIZ (A)'!CP159*CP$168</f>
        <v>140.93202268789079</v>
      </c>
      <c r="CQ159" s="16">
        <f>+'MATRIZ (A)'!CQ159*CQ$168</f>
        <v>24389.127249293444</v>
      </c>
      <c r="CR159" s="16">
        <f>+'MATRIZ (A)'!CR159*CR$168</f>
        <v>29477.983926327048</v>
      </c>
      <c r="CS159" s="16">
        <f>+'MATRIZ (A)'!CS159*CS$168</f>
        <v>33456.700930444989</v>
      </c>
      <c r="CT159" s="16">
        <f>+'MATRIZ (A)'!CT159*CT$168</f>
        <v>651.65358968305884</v>
      </c>
      <c r="CU159" s="16">
        <f>+'MATRIZ (A)'!CU159*CU$168</f>
        <v>5496.5568162673935</v>
      </c>
      <c r="CV159" s="16">
        <f>+'MATRIZ (A)'!CV159*CV$168</f>
        <v>2998.1887696214217</v>
      </c>
      <c r="CW159" s="16">
        <f>+'MATRIZ (A)'!CW159*CW$168</f>
        <v>1415.2248520957196</v>
      </c>
      <c r="CX159" s="16">
        <f>+'MATRIZ (A)'!CX159*CX$168</f>
        <v>14018.119126327951</v>
      </c>
      <c r="CY159" s="16">
        <f>+'MATRIZ (A)'!CY159*CY$168</f>
        <v>28016.700863946819</v>
      </c>
      <c r="CZ159" s="16">
        <f>+'MATRIZ (A)'!CZ159*CZ$168</f>
        <v>1610.3318676282797</v>
      </c>
      <c r="DA159" s="16">
        <f>+'MATRIZ (A)'!DA159*DA$168</f>
        <v>11001.958344198894</v>
      </c>
      <c r="DB159" s="16">
        <f>+'MATRIZ (A)'!DB159*DB$168</f>
        <v>2037.0871274613999</v>
      </c>
      <c r="DC159" s="16">
        <f>+'MATRIZ (A)'!DC159*DC$168</f>
        <v>4771.771480582147</v>
      </c>
      <c r="DD159" s="16">
        <f>+'MATRIZ (A)'!DD159*DD$168</f>
        <v>1270.7144982713862</v>
      </c>
      <c r="DE159" s="16">
        <f>+'MATRIZ (A)'!DE159*DE$168</f>
        <v>3279.75115893773</v>
      </c>
      <c r="DF159" s="16">
        <f>+'MATRIZ (A)'!DF159*DF$168</f>
        <v>933.73906090789853</v>
      </c>
      <c r="DG159" s="16">
        <f>+'MATRIZ (A)'!DG159*DG$168</f>
        <v>12888.721630340819</v>
      </c>
      <c r="DH159" s="16">
        <f>+'MATRIZ (A)'!DH159*DH$168</f>
        <v>2496.420295004174</v>
      </c>
      <c r="DI159" s="16">
        <f>+'MATRIZ (A)'!DI159*DI$168</f>
        <v>1918.378904639241</v>
      </c>
      <c r="DJ159" s="16">
        <f>+'MATRIZ (A)'!DJ159*DJ$168</f>
        <v>3162.6060129066291</v>
      </c>
      <c r="DK159" s="16">
        <f>+'MATRIZ (A)'!DK159*DK$168</f>
        <v>3881.4577077831859</v>
      </c>
      <c r="DL159" s="16">
        <f>+'MATRIZ (A)'!DL159*DL$168</f>
        <v>973.55273761805233</v>
      </c>
      <c r="DM159" s="16">
        <f>+'MATRIZ (A)'!DM159*DM$168</f>
        <v>4205.065024292936</v>
      </c>
      <c r="DN159" s="16">
        <f>+'MATRIZ (A)'!DN159*DN$168</f>
        <v>2764.0444140845893</v>
      </c>
      <c r="DO159" s="16">
        <f>+'MATRIZ (A)'!DO159*DO$168</f>
        <v>505.57993545461522</v>
      </c>
      <c r="DP159" s="16">
        <f>+'MATRIZ (A)'!DP159*DP$168</f>
        <v>8000.5334479501771</v>
      </c>
      <c r="DQ159" s="16">
        <f>+'MATRIZ (A)'!DQ159*DQ$168</f>
        <v>250.88522479481892</v>
      </c>
      <c r="DR159" s="16">
        <f>+'MATRIZ (A)'!DR159*DR$168</f>
        <v>2779.1452483975813</v>
      </c>
      <c r="DS159" s="16">
        <f>+'MATRIZ (A)'!DS159*DS$168</f>
        <v>2322.4289506244409</v>
      </c>
      <c r="DT159" s="16">
        <f>+'MATRIZ (A)'!DT159*DT$168</f>
        <v>1430.8768969403932</v>
      </c>
      <c r="DU159" s="16">
        <f>+'MATRIZ (A)'!DU159*DU$168</f>
        <v>5670.5677085656471</v>
      </c>
      <c r="DV159" s="16">
        <f>+'MATRIZ (A)'!DV159*DV$168</f>
        <v>5726.8142457846307</v>
      </c>
      <c r="DW159" s="16">
        <f>+'MATRIZ (A)'!DW159*DW$168</f>
        <v>3986.4444626041864</v>
      </c>
      <c r="DX159" s="16">
        <f>+'MATRIZ (A)'!DX159*DX$168</f>
        <v>65.716696814632471</v>
      </c>
      <c r="DY159" s="16">
        <f>+'MATRIZ (A)'!DY159*DY$168</f>
        <v>13063.856961452531</v>
      </c>
      <c r="DZ159" s="16">
        <f>+'MATRIZ (A)'!DZ159*DZ$168</f>
        <v>16397.289928769715</v>
      </c>
      <c r="EA159" s="16">
        <f>+'MATRIZ (A)'!EA159*EA$168</f>
        <v>3558.8011659493741</v>
      </c>
      <c r="EB159" s="16">
        <f>+'MATRIZ (A)'!EB159*EB$168</f>
        <v>2696.8119841635239</v>
      </c>
      <c r="EC159" s="16">
        <f>+'MATRIZ (A)'!EC159*EC$168</f>
        <v>2308.439624687373</v>
      </c>
      <c r="ED159" s="16">
        <f>+'MATRIZ (A)'!ED159*ED$168</f>
        <v>163.69391529330346</v>
      </c>
      <c r="EE159" s="16">
        <f>+'MATRIZ (A)'!EE159*EE$168</f>
        <v>4864.4857267877687</v>
      </c>
      <c r="EF159" s="16">
        <f>+'MATRIZ (A)'!EF159*EF$168</f>
        <v>139.625798497105</v>
      </c>
      <c r="EG159" s="16">
        <f>+'MATRIZ (A)'!EG159*EG$168</f>
        <v>420.88178571798761</v>
      </c>
      <c r="EH159" s="16">
        <f>+'MATRIZ (A)'!EH159*EH$168</f>
        <v>0</v>
      </c>
      <c r="EI159" s="18">
        <f>SUM(C159:EH159)</f>
        <v>734585.82096704724</v>
      </c>
      <c r="EJ159" s="43">
        <f>+'MIP 2012'!EJ159</f>
        <v>1022596.9459458694</v>
      </c>
      <c r="EK159" s="43">
        <f>+'MIP 2012'!EK159</f>
        <v>4880.9517308236937</v>
      </c>
      <c r="EL159" s="43">
        <f>+'MIP 2012'!EL159</f>
        <v>20144.735979622052</v>
      </c>
      <c r="EM159" s="43">
        <f>+'MIP 2012'!EM159</f>
        <v>42790.323512562689</v>
      </c>
      <c r="EN159" s="43">
        <f>+'MIP 2012'!EN159</f>
        <v>985.21581328567731</v>
      </c>
      <c r="EO159" s="43">
        <f>+'MIP 2012'!EO159</f>
        <v>47.471684505997302</v>
      </c>
      <c r="EP159" s="43">
        <f>+'MIP 2012'!EP159</f>
        <v>54.850773713171343</v>
      </c>
      <c r="EQ159" s="43">
        <f>+'MIP 2012'!EQ159</f>
        <v>0</v>
      </c>
      <c r="ER159" s="43">
        <f>+'MIP 2012'!ER159</f>
        <v>39.317477337957477</v>
      </c>
      <c r="ES159" s="43">
        <f>+'MIP 2012'!ES159</f>
        <v>96.311537104870794</v>
      </c>
      <c r="ET159" s="43">
        <f>+'MIP 2012'!ET159</f>
        <v>1.7514029550868633</v>
      </c>
      <c r="EU159" s="43">
        <f>+'MIP 2012'!EU159</f>
        <v>40.250935451790049</v>
      </c>
      <c r="EV159" s="43">
        <f>+'MIP 2012'!EV159</f>
        <v>134606.02106199253</v>
      </c>
      <c r="EW159" s="43">
        <f>+'MIP 2012'!EW159</f>
        <v>-23673.126382893144</v>
      </c>
      <c r="EX159" s="43">
        <f>+'MIP 2012'!EX159</f>
        <v>14430.109681484682</v>
      </c>
      <c r="EY159" s="43">
        <f>+'MIP 2012'!EY159</f>
        <v>31.878489450650825</v>
      </c>
      <c r="EZ159" s="43">
        <f>+'MIP 2012'!EZ159</f>
        <v>6231.3471265424787</v>
      </c>
      <c r="FA159" s="43">
        <f>+'MIP 2012'!FA159</f>
        <v>5713.4541431333955</v>
      </c>
      <c r="FB159" s="43">
        <f>+'MIP 2012'!FB159</f>
        <v>303.62732335598679</v>
      </c>
      <c r="FC159" s="43">
        <f>+'MIP 2012'!FC159</f>
        <v>4456.2135932601705</v>
      </c>
      <c r="FD159" s="43">
        <f>+'MIP 2012'!FD159</f>
        <v>25419.513699314535</v>
      </c>
      <c r="FE159" s="43">
        <f>+'MIP 2012'!FE159</f>
        <v>10163.654776153699</v>
      </c>
      <c r="FF159" s="43">
        <f>+'MIP 2012'!FF159</f>
        <v>1721.1696688205848</v>
      </c>
      <c r="FG159" s="18">
        <f>+SUM(EJ159:FF159)</f>
        <v>1271081.989973848</v>
      </c>
      <c r="FH159" s="17">
        <f>+FG159+EI159</f>
        <v>2005667.8109408952</v>
      </c>
      <c r="FI159" s="28"/>
    </row>
    <row r="160" spans="1:169" s="7" customFormat="1" ht="21.75" customHeight="1" thickBot="1" x14ac:dyDescent="0.25">
      <c r="A160" s="157" t="s">
        <v>18</v>
      </c>
      <c r="B160" s="158"/>
      <c r="C160" s="16">
        <f>+'MATRIZ (A)'!C160*C$168</f>
        <v>0</v>
      </c>
      <c r="D160" s="16">
        <f>+'MATRIZ (A)'!D160*D$168</f>
        <v>0</v>
      </c>
      <c r="E160" s="16">
        <f>+'MATRIZ (A)'!E160*E$168</f>
        <v>-0.20067517639980842</v>
      </c>
      <c r="F160" s="16">
        <f>+'MATRIZ (A)'!F160*F$168</f>
        <v>-3.9692278624769672</v>
      </c>
      <c r="G160" s="16">
        <f>+'MATRIZ (A)'!G160*G$168</f>
        <v>0</v>
      </c>
      <c r="H160" s="16">
        <f>+'MATRIZ (A)'!H160*H$168</f>
        <v>0</v>
      </c>
      <c r="I160" s="16">
        <f>+'MATRIZ (A)'!I160*I$168</f>
        <v>-1.4980590234725213</v>
      </c>
      <c r="J160" s="16">
        <f>+'MATRIZ (A)'!J160*J$168</f>
        <v>-5.8622664034425895</v>
      </c>
      <c r="K160" s="16">
        <f>+'MATRIZ (A)'!K160*K$168</f>
        <v>-1.60147761738171</v>
      </c>
      <c r="L160" s="16">
        <f>+'MATRIZ (A)'!L160*L$168</f>
        <v>-1.859971466148558</v>
      </c>
      <c r="M160" s="16">
        <f>+'MATRIZ (A)'!M160*M$168</f>
        <v>0</v>
      </c>
      <c r="N160" s="16">
        <f>+'MATRIZ (A)'!N160*N$168</f>
        <v>-0.13404749795964363</v>
      </c>
      <c r="O160" s="16">
        <f>+'MATRIZ (A)'!O160*O$168</f>
        <v>-0.53152879101509454</v>
      </c>
      <c r="P160" s="16">
        <f>+'MATRIZ (A)'!P160*P$168</f>
        <v>0</v>
      </c>
      <c r="Q160" s="16">
        <f>+'MATRIZ (A)'!Q160*Q$168</f>
        <v>-0.6108688550832595</v>
      </c>
      <c r="R160" s="16">
        <f>+'MATRIZ (A)'!R160*R$168</f>
        <v>-19.377255448255813</v>
      </c>
      <c r="S160" s="16">
        <f>+'MATRIZ (A)'!S160*S$168</f>
        <v>-0.28900863105062091</v>
      </c>
      <c r="T160" s="16">
        <f>+'MATRIZ (A)'!T160*T$168</f>
        <v>-15.218516757078335</v>
      </c>
      <c r="U160" s="16">
        <f>+'MATRIZ (A)'!U160*U$168</f>
        <v>-4.2221042444385937</v>
      </c>
      <c r="V160" s="16">
        <f>+'MATRIZ (A)'!V160*V$168</f>
        <v>-0.56504771291618516</v>
      </c>
      <c r="W160" s="16">
        <f>+'MATRIZ (A)'!W160*W$168</f>
        <v>-57.392834092697456</v>
      </c>
      <c r="X160" s="16">
        <f>+'MATRIZ (A)'!X160*X$168</f>
        <v>-54.463354576491696</v>
      </c>
      <c r="Y160" s="16">
        <f>+'MATRIZ (A)'!Y160*Y$168</f>
        <v>-15.214219222694144</v>
      </c>
      <c r="Z160" s="16">
        <f>+'MATRIZ (A)'!Z160*Z$168</f>
        <v>-38.96383059239831</v>
      </c>
      <c r="AA160" s="16">
        <f>+'MATRIZ (A)'!AA160*AA$168</f>
        <v>-0.78548826650855241</v>
      </c>
      <c r="AB160" s="16">
        <f>+'MATRIZ (A)'!AB160*AB$168</f>
        <v>-2.347932080452432</v>
      </c>
      <c r="AC160" s="16">
        <f>+'MATRIZ (A)'!AC160*AC$168</f>
        <v>0</v>
      </c>
      <c r="AD160" s="16">
        <f>+'MATRIZ (A)'!AD160*AD$168</f>
        <v>-0.59328218593826476</v>
      </c>
      <c r="AE160" s="16">
        <f>+'MATRIZ (A)'!AE160*AE$168</f>
        <v>-1.2616943722232186</v>
      </c>
      <c r="AF160" s="16">
        <f>+'MATRIZ (A)'!AF160*AF$168</f>
        <v>-0.47874385192497487</v>
      </c>
      <c r="AG160" s="16">
        <f>+'MATRIZ (A)'!AG160*AG$168</f>
        <v>0</v>
      </c>
      <c r="AH160" s="16">
        <f>+'MATRIZ (A)'!AH160*AH$168</f>
        <v>-3.0602839911359602E-2</v>
      </c>
      <c r="AI160" s="16">
        <f>+'MATRIZ (A)'!AI160*AI$168</f>
        <v>-5.6067642588661064</v>
      </c>
      <c r="AJ160" s="16">
        <f>+'MATRIZ (A)'!AJ160*AJ$168</f>
        <v>-2.2768004236664519</v>
      </c>
      <c r="AK160" s="16">
        <f>+'MATRIZ (A)'!AK160*AK$168</f>
        <v>-3.3545718800750857</v>
      </c>
      <c r="AL160" s="16">
        <f>+'MATRIZ (A)'!AL160*AL$168</f>
        <v>-12.637766823261309</v>
      </c>
      <c r="AM160" s="16">
        <f>+'MATRIZ (A)'!AM160*AM$168</f>
        <v>-5.179542181633761</v>
      </c>
      <c r="AN160" s="16">
        <f>+'MATRIZ (A)'!AN160*AN$168</f>
        <v>-3.8798597469892382</v>
      </c>
      <c r="AO160" s="16">
        <f>+'MATRIZ (A)'!AO160*AO$168</f>
        <v>-1.3454672982756541</v>
      </c>
      <c r="AP160" s="16">
        <f>+'MATRIZ (A)'!AP160*AP$168</f>
        <v>-3.0651708406691895</v>
      </c>
      <c r="AQ160" s="16">
        <f>+'MATRIZ (A)'!AQ160*AQ$168</f>
        <v>-12.252183204656458</v>
      </c>
      <c r="AR160" s="16">
        <f>+'MATRIZ (A)'!AR160*AR$168</f>
        <v>-0.7156130789128039</v>
      </c>
      <c r="AS160" s="16">
        <f>+'MATRIZ (A)'!AS160*AS$168</f>
        <v>-0.80885939234941173</v>
      </c>
      <c r="AT160" s="16">
        <f>+'MATRIZ (A)'!AT160*AT$168</f>
        <v>-0.44690120417861567</v>
      </c>
      <c r="AU160" s="16">
        <f>+'MATRIZ (A)'!AU160*AU$168</f>
        <v>-2.804822536733413</v>
      </c>
      <c r="AV160" s="16">
        <f>+'MATRIZ (A)'!AV160*AV$168</f>
        <v>-0.70371903625013543</v>
      </c>
      <c r="AW160" s="16">
        <f>+'MATRIZ (A)'!AW160*AW$168</f>
        <v>-5.9138412987355835</v>
      </c>
      <c r="AX160" s="16">
        <f>+'MATRIZ (A)'!AX160*AX$168</f>
        <v>-0.37409463940968957</v>
      </c>
      <c r="AY160" s="16">
        <f>+'MATRIZ (A)'!AY160*AY$168</f>
        <v>-0.23452670006655713</v>
      </c>
      <c r="AZ160" s="16">
        <f>+'MATRIZ (A)'!AZ160*AZ$168</f>
        <v>-2.027336298150086</v>
      </c>
      <c r="BA160" s="16">
        <f>+'MATRIZ (A)'!BA160*BA$168</f>
        <v>-0.83588318307842524</v>
      </c>
      <c r="BB160" s="16">
        <f>+'MATRIZ (A)'!BB160*BB$168</f>
        <v>-2.2736685780027317</v>
      </c>
      <c r="BC160" s="16">
        <f>+'MATRIZ (A)'!BC160*BC$168</f>
        <v>-4.497274928245595</v>
      </c>
      <c r="BD160" s="16">
        <f>+'MATRIZ (A)'!BD160*BD$168</f>
        <v>-0.53608321123884395</v>
      </c>
      <c r="BE160" s="16">
        <f>+'MATRIZ (A)'!BE160*BE$168</f>
        <v>-8.8060341366745079E-2</v>
      </c>
      <c r="BF160" s="16">
        <f>+'MATRIZ (A)'!BF160*BF$168</f>
        <v>-3.2869205080251906</v>
      </c>
      <c r="BG160" s="16">
        <f>+'MATRIZ (A)'!BG160*BG$168</f>
        <v>-0.930872798089322</v>
      </c>
      <c r="BH160" s="16">
        <f>+'MATRIZ (A)'!BH160*BH$168</f>
        <v>-5.1568116028642992</v>
      </c>
      <c r="BI160" s="16">
        <f>+'MATRIZ (A)'!BI160*BI$168</f>
        <v>0</v>
      </c>
      <c r="BJ160" s="16">
        <f>+'MATRIZ (A)'!BJ160*BJ$168</f>
        <v>-2.925639249731137</v>
      </c>
      <c r="BK160" s="16">
        <f>+'MATRIZ (A)'!BK160*BK$168</f>
        <v>-4.1426693382115437E-2</v>
      </c>
      <c r="BL160" s="16">
        <f>+'MATRIZ (A)'!BL160*BL$168</f>
        <v>-0.49763078753189421</v>
      </c>
      <c r="BM160" s="16">
        <f>+'MATRIZ (A)'!BM160*BM$168</f>
        <v>-0.3017743666440017</v>
      </c>
      <c r="BN160" s="16">
        <f>+'MATRIZ (A)'!BN160*BN$168</f>
        <v>-19.961647128532785</v>
      </c>
      <c r="BO160" s="16">
        <f>+'MATRIZ (A)'!BO160*BO$168</f>
        <v>-0.21074915579367687</v>
      </c>
      <c r="BP160" s="16">
        <f>+'MATRIZ (A)'!BP160*BP$168</f>
        <v>-1.6377057087262823</v>
      </c>
      <c r="BQ160" s="16">
        <f>+'MATRIZ (A)'!BQ160*BQ$168</f>
        <v>-1.1171269324722821</v>
      </c>
      <c r="BR160" s="16">
        <f>+'MATRIZ (A)'!BR160*BR$168</f>
        <v>-4.2993550396590985</v>
      </c>
      <c r="BS160" s="16">
        <f>+'MATRIZ (A)'!BS160*BS$168</f>
        <v>-0.53508399144036767</v>
      </c>
      <c r="BT160" s="16">
        <f>+'MATRIZ (A)'!BT160*BT$168</f>
        <v>-0.45521251630763199</v>
      </c>
      <c r="BU160" s="16">
        <f>+'MATRIZ (A)'!BU160*BU$168</f>
        <v>-1.0475445547269351</v>
      </c>
      <c r="BV160" s="16">
        <f>+'MATRIZ (A)'!BV160*BV$168</f>
        <v>-1.6675244426550599</v>
      </c>
      <c r="BW160" s="16">
        <f>+'MATRIZ (A)'!BW160*BW$168</f>
        <v>-1.6648200296261262</v>
      </c>
      <c r="BX160" s="16">
        <f>+'MATRIZ (A)'!BX160*BX$168</f>
        <v>-18.212303381502448</v>
      </c>
      <c r="BY160" s="16">
        <f>+'MATRIZ (A)'!BY160*BY$168</f>
        <v>-1.379673831919334</v>
      </c>
      <c r="BZ160" s="16">
        <f>+'MATRIZ (A)'!BZ160*BZ$168</f>
        <v>-2.3489807262294917</v>
      </c>
      <c r="CA160" s="16">
        <f>+'MATRIZ (A)'!CA160*CA$168</f>
        <v>-1.2520996832165852</v>
      </c>
      <c r="CB160" s="16">
        <f>+'MATRIZ (A)'!CB160*CB$168</f>
        <v>-2.49555558174934E-2</v>
      </c>
      <c r="CC160" s="16">
        <f>+'MATRIZ (A)'!CC160*CC$168</f>
        <v>-1.8973537633578788</v>
      </c>
      <c r="CD160" s="16">
        <f>+'MATRIZ (A)'!CD160*CD$168</f>
        <v>-8.3971919463094213</v>
      </c>
      <c r="CE160" s="16">
        <f>+'MATRIZ (A)'!CE160*CE$168</f>
        <v>-10.291053915162028</v>
      </c>
      <c r="CF160" s="16">
        <f>+'MATRIZ (A)'!CF160*CF$168</f>
        <v>-4.0551360930237976</v>
      </c>
      <c r="CG160" s="16">
        <f>+'MATRIZ (A)'!CG160*CG$168</f>
        <v>-32.103646640133192</v>
      </c>
      <c r="CH160" s="16">
        <f>+'MATRIZ (A)'!CH160*CH$168</f>
        <v>-5.0954945340369999</v>
      </c>
      <c r="CI160" s="16">
        <f>+'MATRIZ (A)'!CI160*CI$168</f>
        <v>-2.7273320586161334</v>
      </c>
      <c r="CJ160" s="16">
        <f>+'MATRIZ (A)'!CJ160*CJ$168</f>
        <v>-131.92085469078094</v>
      </c>
      <c r="CK160" s="16">
        <f>+'MATRIZ (A)'!CK160*CK$168</f>
        <v>-1.2072989242506729</v>
      </c>
      <c r="CL160" s="16">
        <f>+'MATRIZ (A)'!CL160*CL$168</f>
        <v>-1.1858515055287688</v>
      </c>
      <c r="CM160" s="16">
        <f>+'MATRIZ (A)'!CM160*CM$168</f>
        <v>-37.120185592476403</v>
      </c>
      <c r="CN160" s="16">
        <f>+'MATRIZ (A)'!CN160*CN$168</f>
        <v>-103.19337937008569</v>
      </c>
      <c r="CO160" s="16">
        <f>+'MATRIZ (A)'!CO160*CO$168</f>
        <v>-27.125210602858616</v>
      </c>
      <c r="CP160" s="16">
        <f>+'MATRIZ (A)'!CP160*CP$168</f>
        <v>0</v>
      </c>
      <c r="CQ160" s="16">
        <f>+'MATRIZ (A)'!CQ160*CQ$168</f>
        <v>-6.5689243776854456</v>
      </c>
      <c r="CR160" s="16">
        <f>+'MATRIZ (A)'!CR160*CR$168</f>
        <v>-4.8767564342781142</v>
      </c>
      <c r="CS160" s="16">
        <f>+'MATRIZ (A)'!CS160*CS$168</f>
        <v>-9.0766278023287548</v>
      </c>
      <c r="CT160" s="16">
        <f>+'MATRIZ (A)'!CT160*CT$168</f>
        <v>-0.64589835643819116</v>
      </c>
      <c r="CU160" s="16">
        <f>+'MATRIZ (A)'!CU160*CU$168</f>
        <v>-11.63917582036917</v>
      </c>
      <c r="CV160" s="16">
        <f>+'MATRIZ (A)'!CV160*CV$168</f>
        <v>-2.2936434765960905</v>
      </c>
      <c r="CW160" s="16">
        <f>+'MATRIZ (A)'!CW160*CW$168</f>
        <v>-1.451898270243114</v>
      </c>
      <c r="CX160" s="16">
        <f>+'MATRIZ (A)'!CX160*CX$168</f>
        <v>-76.157279194133679</v>
      </c>
      <c r="CY160" s="16">
        <f>+'MATRIZ (A)'!CY160*CY$168</f>
        <v>-169.42732761128414</v>
      </c>
      <c r="CZ160" s="16">
        <f>+'MATRIZ (A)'!CZ160*CZ$168</f>
        <v>-1.92607750168174</v>
      </c>
      <c r="DA160" s="16">
        <f>+'MATRIZ (A)'!DA160*DA$168</f>
        <v>-10.066622532089292</v>
      </c>
      <c r="DB160" s="16">
        <f>+'MATRIZ (A)'!DB160*DB$168</f>
        <v>-2.7020870350034221</v>
      </c>
      <c r="DC160" s="16">
        <f>+'MATRIZ (A)'!DC160*DC$168</f>
        <v>-19.297913684027787</v>
      </c>
      <c r="DD160" s="16">
        <f>+'MATRIZ (A)'!DD160*DD$168</f>
        <v>-1.8425463959592101</v>
      </c>
      <c r="DE160" s="16">
        <f>+'MATRIZ (A)'!DE160*DE$168</f>
        <v>-1.3984488118245824</v>
      </c>
      <c r="DF160" s="16">
        <f>+'MATRIZ (A)'!DF160*DF$168</f>
        <v>-3.0704306697842179</v>
      </c>
      <c r="DG160" s="16">
        <f>+'MATRIZ (A)'!DG160*DG$168</f>
        <v>-35.192091638104415</v>
      </c>
      <c r="DH160" s="16">
        <f>+'MATRIZ (A)'!DH160*DH$168</f>
        <v>-5.5827779868798597</v>
      </c>
      <c r="DI160" s="16">
        <f>+'MATRIZ (A)'!DI160*DI$168</f>
        <v>-4.1571163642605988</v>
      </c>
      <c r="DJ160" s="16">
        <f>+'MATRIZ (A)'!DJ160*DJ$168</f>
        <v>-4.8917392380445266</v>
      </c>
      <c r="DK160" s="16">
        <f>+'MATRIZ (A)'!DK160*DK$168</f>
        <v>-6.0205152101274413</v>
      </c>
      <c r="DL160" s="16">
        <f>+'MATRIZ (A)'!DL160*DL$168</f>
        <v>-3.4795397347213797</v>
      </c>
      <c r="DM160" s="16">
        <f>+'MATRIZ (A)'!DM160*DM$168</f>
        <v>-3.0509174391185567</v>
      </c>
      <c r="DN160" s="16">
        <f>+'MATRIZ (A)'!DN160*DN$168</f>
        <v>-3.652361977106914</v>
      </c>
      <c r="DO160" s="16">
        <f>+'MATRIZ (A)'!DO160*DO$168</f>
        <v>-1.6387481377834523</v>
      </c>
      <c r="DP160" s="16">
        <f>+'MATRIZ (A)'!DP160*DP$168</f>
        <v>-6.2094048719513406</v>
      </c>
      <c r="DQ160" s="16">
        <f>+'MATRIZ (A)'!DQ160*DQ$168</f>
        <v>-0.39497776355423064</v>
      </c>
      <c r="DR160" s="16">
        <f>+'MATRIZ (A)'!DR160*DR$168</f>
        <v>-1.5205571316780235</v>
      </c>
      <c r="DS160" s="16">
        <f>+'MATRIZ (A)'!DS160*DS$168</f>
        <v>-1.0714058640232282</v>
      </c>
      <c r="DT160" s="16">
        <f>+'MATRIZ (A)'!DT160*DT$168</f>
        <v>-0.50161609830548493</v>
      </c>
      <c r="DU160" s="16">
        <f>+'MATRIZ (A)'!DU160*DU$168</f>
        <v>-18.265547201605248</v>
      </c>
      <c r="DV160" s="16">
        <f>+'MATRIZ (A)'!DV160*DV$168</f>
        <v>-52.858607911984819</v>
      </c>
      <c r="DW160" s="16">
        <f>+'MATRIZ (A)'!DW160*DW$168</f>
        <v>-39.546976336866187</v>
      </c>
      <c r="DX160" s="16">
        <f>+'MATRIZ (A)'!DX160*DX$168</f>
        <v>-0.36008287226653074</v>
      </c>
      <c r="DY160" s="16">
        <f>+'MATRIZ (A)'!DY160*DY$168</f>
        <v>-61.840104246871846</v>
      </c>
      <c r="DZ160" s="16">
        <f>+'MATRIZ (A)'!DZ160*DZ$168</f>
        <v>-84.474391793088529</v>
      </c>
      <c r="EA160" s="16">
        <f>+'MATRIZ (A)'!EA160*EA$168</f>
        <v>-6.5807442188693273</v>
      </c>
      <c r="EB160" s="16">
        <f>+'MATRIZ (A)'!EB160*EB$168</f>
        <v>-18.687032681614948</v>
      </c>
      <c r="EC160" s="16">
        <f>+'MATRIZ (A)'!EC160*EC$168</f>
        <v>-7.1898208009138047</v>
      </c>
      <c r="ED160" s="16">
        <f>+'MATRIZ (A)'!ED160*ED$168</f>
        <v>-1.080706916978587</v>
      </c>
      <c r="EE160" s="16">
        <f>+'MATRIZ (A)'!EE160*EE$168</f>
        <v>-33.004132065869179</v>
      </c>
      <c r="EF160" s="16">
        <f>+'MATRIZ (A)'!EF160*EF$168</f>
        <v>-0.59682434520800398</v>
      </c>
      <c r="EG160" s="16">
        <f>+'MATRIZ (A)'!EG160*EG$168</f>
        <v>-3.4532197401533113</v>
      </c>
      <c r="EH160" s="16">
        <f>+'MATRIZ (A)'!EH160*EH$168</f>
        <v>0</v>
      </c>
      <c r="EI160" s="18">
        <f>SUM(C160:EH160)</f>
        <v>-1462.3503155363633</v>
      </c>
      <c r="EJ160" s="43">
        <f>+'MIP 2012'!EJ160</f>
        <v>-662.10608109999998</v>
      </c>
      <c r="EK160" s="43">
        <f>+'MIP 2012'!EK160</f>
        <v>0</v>
      </c>
      <c r="EL160" s="43">
        <f>+'MIP 2012'!EL160</f>
        <v>0</v>
      </c>
      <c r="EM160" s="43">
        <f>+'MIP 2012'!EM160</f>
        <v>0</v>
      </c>
      <c r="EN160" s="43">
        <f>+'MIP 2012'!EN160</f>
        <v>0</v>
      </c>
      <c r="EO160" s="43">
        <f>+'MIP 2012'!EO160</f>
        <v>0</v>
      </c>
      <c r="EP160" s="43">
        <f>+'MIP 2012'!EP160</f>
        <v>0</v>
      </c>
      <c r="EQ160" s="43">
        <f>+'MIP 2012'!EQ160</f>
        <v>0</v>
      </c>
      <c r="ER160" s="43">
        <f>+'MIP 2012'!ER160</f>
        <v>0</v>
      </c>
      <c r="ES160" s="43">
        <f>+'MIP 2012'!ES160</f>
        <v>0</v>
      </c>
      <c r="ET160" s="43">
        <f>+'MIP 2012'!ET160</f>
        <v>0</v>
      </c>
      <c r="EU160" s="43">
        <f>+'MIP 2012'!EU160</f>
        <v>0</v>
      </c>
      <c r="EV160" s="43">
        <f>+'MIP 2012'!EV160</f>
        <v>0</v>
      </c>
      <c r="EW160" s="43">
        <f>+'MIP 2012'!EW160</f>
        <v>0</v>
      </c>
      <c r="EX160" s="43">
        <f>+'MIP 2012'!EX160</f>
        <v>0</v>
      </c>
      <c r="EY160" s="43">
        <f>+'MIP 2012'!EY160</f>
        <v>0</v>
      </c>
      <c r="EZ160" s="43">
        <f>+'MIP 2012'!EZ160</f>
        <v>0</v>
      </c>
      <c r="FA160" s="43">
        <f>+'MIP 2012'!FA160</f>
        <v>0</v>
      </c>
      <c r="FB160" s="43">
        <f>+'MIP 2012'!FB160</f>
        <v>0</v>
      </c>
      <c r="FC160" s="43">
        <f>+'MIP 2012'!FC160</f>
        <v>0</v>
      </c>
      <c r="FD160" s="43">
        <f>+'MIP 2012'!FD160</f>
        <v>0</v>
      </c>
      <c r="FE160" s="43">
        <f>+'MIP 2012'!FE160</f>
        <v>0</v>
      </c>
      <c r="FF160" s="43">
        <f>+'MIP 2012'!FF160</f>
        <v>0</v>
      </c>
      <c r="FG160" s="18">
        <f>+SUM(EJ160:FF160)</f>
        <v>-662.10608109999998</v>
      </c>
      <c r="FH160" s="17">
        <f>+FG160+EI160</f>
        <v>-2124.456396636363</v>
      </c>
      <c r="FI160" s="28"/>
    </row>
    <row r="161" spans="1:165" s="7" customFormat="1" ht="21.75" customHeight="1" thickBot="1" x14ac:dyDescent="0.25">
      <c r="A161" s="157" t="s">
        <v>19</v>
      </c>
      <c r="B161" s="158"/>
      <c r="C161" s="16">
        <f t="shared" ref="C161:BN161" si="27">+C159+C160</f>
        <v>63.639813206050157</v>
      </c>
      <c r="D161" s="16">
        <f t="shared" si="27"/>
        <v>26.57913588249308</v>
      </c>
      <c r="E161" s="16">
        <f t="shared" si="27"/>
        <v>278.81397926558549</v>
      </c>
      <c r="F161" s="16">
        <f t="shared" si="27"/>
        <v>2583.2263015882295</v>
      </c>
      <c r="G161" s="16">
        <f t="shared" si="27"/>
        <v>202.57761934854526</v>
      </c>
      <c r="H161" s="16">
        <f t="shared" si="27"/>
        <v>581.35190179156177</v>
      </c>
      <c r="I161" s="16">
        <f t="shared" si="27"/>
        <v>276.06209582120704</v>
      </c>
      <c r="J161" s="16">
        <f t="shared" si="27"/>
        <v>95.313669517258347</v>
      </c>
      <c r="K161" s="16">
        <f t="shared" si="27"/>
        <v>232.90504439153699</v>
      </c>
      <c r="L161" s="16">
        <f t="shared" si="27"/>
        <v>1635.8095488754809</v>
      </c>
      <c r="M161" s="16">
        <f t="shared" si="27"/>
        <v>1872.792777812756</v>
      </c>
      <c r="N161" s="16">
        <f t="shared" si="27"/>
        <v>627.14546992988448</v>
      </c>
      <c r="O161" s="16">
        <f t="shared" si="27"/>
        <v>227.84717891554891</v>
      </c>
      <c r="P161" s="16">
        <f t="shared" si="27"/>
        <v>4778.1390568994721</v>
      </c>
      <c r="Q161" s="16">
        <f t="shared" si="27"/>
        <v>263.69888852283901</v>
      </c>
      <c r="R161" s="16">
        <f t="shared" si="27"/>
        <v>10251.342510083872</v>
      </c>
      <c r="S161" s="16">
        <f t="shared" si="27"/>
        <v>399.91839159442497</v>
      </c>
      <c r="T161" s="16">
        <f t="shared" si="27"/>
        <v>1935.8384099324142</v>
      </c>
      <c r="U161" s="16">
        <f t="shared" si="27"/>
        <v>1391.9380982305438</v>
      </c>
      <c r="V161" s="16">
        <f t="shared" si="27"/>
        <v>459.82128393665562</v>
      </c>
      <c r="W161" s="16">
        <f t="shared" si="27"/>
        <v>598.26745434126497</v>
      </c>
      <c r="X161" s="16">
        <f t="shared" si="27"/>
        <v>3979.2985785029969</v>
      </c>
      <c r="Y161" s="16">
        <f t="shared" si="27"/>
        <v>1028.4184600099547</v>
      </c>
      <c r="Z161" s="16">
        <f t="shared" si="27"/>
        <v>1421.1198761508676</v>
      </c>
      <c r="AA161" s="16">
        <f t="shared" si="27"/>
        <v>207.14381716001179</v>
      </c>
      <c r="AB161" s="16">
        <f t="shared" si="27"/>
        <v>12214.77037617018</v>
      </c>
      <c r="AC161" s="16">
        <f t="shared" si="27"/>
        <v>324.85382529661592</v>
      </c>
      <c r="AD161" s="16">
        <f t="shared" si="27"/>
        <v>1518.2591478111749</v>
      </c>
      <c r="AE161" s="16">
        <f t="shared" si="27"/>
        <v>309.45622044480911</v>
      </c>
      <c r="AF161" s="16">
        <f t="shared" si="27"/>
        <v>5098.4826183696459</v>
      </c>
      <c r="AG161" s="16">
        <f t="shared" si="27"/>
        <v>1.8479317020302382</v>
      </c>
      <c r="AH161" s="16">
        <f t="shared" si="27"/>
        <v>136.81725372525457</v>
      </c>
      <c r="AI161" s="16">
        <f t="shared" si="27"/>
        <v>3208.562938861875</v>
      </c>
      <c r="AJ161" s="16">
        <f t="shared" si="27"/>
        <v>3079.9943672814597</v>
      </c>
      <c r="AK161" s="16">
        <f t="shared" si="27"/>
        <v>1774.8185393949843</v>
      </c>
      <c r="AL161" s="16">
        <f t="shared" si="27"/>
        <v>4699.7614370842239</v>
      </c>
      <c r="AM161" s="16">
        <f t="shared" si="27"/>
        <v>4775.6192087426443</v>
      </c>
      <c r="AN161" s="16">
        <f t="shared" si="27"/>
        <v>4576.5438107712125</v>
      </c>
      <c r="AO161" s="16">
        <f t="shared" si="27"/>
        <v>2531.1273927884567</v>
      </c>
      <c r="AP161" s="16">
        <f t="shared" si="27"/>
        <v>2116.8055611292129</v>
      </c>
      <c r="AQ161" s="16">
        <f t="shared" si="27"/>
        <v>5721.4035106996907</v>
      </c>
      <c r="AR161" s="16">
        <f t="shared" si="27"/>
        <v>1714.1110100567921</v>
      </c>
      <c r="AS161" s="16">
        <f t="shared" si="27"/>
        <v>659.21070813883705</v>
      </c>
      <c r="AT161" s="16">
        <f t="shared" si="27"/>
        <v>548.34584099770234</v>
      </c>
      <c r="AU161" s="16">
        <f t="shared" si="27"/>
        <v>447.32695220231091</v>
      </c>
      <c r="AV161" s="16">
        <f t="shared" si="27"/>
        <v>920.48050500624527</v>
      </c>
      <c r="AW161" s="16">
        <f t="shared" si="27"/>
        <v>4112.9637754518344</v>
      </c>
      <c r="AX161" s="16">
        <f t="shared" si="27"/>
        <v>1429.7371541320417</v>
      </c>
      <c r="AY161" s="16">
        <f t="shared" si="27"/>
        <v>947.50992767112677</v>
      </c>
      <c r="AZ161" s="16">
        <f t="shared" si="27"/>
        <v>8097.9943794973915</v>
      </c>
      <c r="BA161" s="16">
        <f t="shared" si="27"/>
        <v>183.14314433214514</v>
      </c>
      <c r="BB161" s="16">
        <f t="shared" si="27"/>
        <v>2037.4283312942632</v>
      </c>
      <c r="BC161" s="16">
        <f t="shared" si="27"/>
        <v>4163.143221732862</v>
      </c>
      <c r="BD161" s="16">
        <f t="shared" si="27"/>
        <v>374.73932715938474</v>
      </c>
      <c r="BE161" s="16">
        <f t="shared" si="27"/>
        <v>436.44768276334298</v>
      </c>
      <c r="BF161" s="16">
        <f t="shared" si="27"/>
        <v>3426.7675474273724</v>
      </c>
      <c r="BG161" s="16">
        <f t="shared" si="27"/>
        <v>5535.4294503513829</v>
      </c>
      <c r="BH161" s="16">
        <f t="shared" si="27"/>
        <v>2521.5603866113938</v>
      </c>
      <c r="BI161" s="16">
        <f t="shared" si="27"/>
        <v>0</v>
      </c>
      <c r="BJ161" s="16">
        <f t="shared" si="27"/>
        <v>2124.0340205533325</v>
      </c>
      <c r="BK161" s="16">
        <f t="shared" si="27"/>
        <v>167.31233716535584</v>
      </c>
      <c r="BL161" s="16">
        <f t="shared" si="27"/>
        <v>718.39217068569826</v>
      </c>
      <c r="BM161" s="16">
        <f t="shared" si="27"/>
        <v>3687.4750175715385</v>
      </c>
      <c r="BN161" s="16">
        <f t="shared" si="27"/>
        <v>3790.8887258073041</v>
      </c>
      <c r="BO161" s="16">
        <f t="shared" ref="BO161:DZ161" si="28">+BO159+BO160</f>
        <v>402.62371125500704</v>
      </c>
      <c r="BP161" s="16">
        <f t="shared" si="28"/>
        <v>1488.5710811258728</v>
      </c>
      <c r="BQ161" s="16">
        <f t="shared" si="28"/>
        <v>5257.7634849072447</v>
      </c>
      <c r="BR161" s="16">
        <f t="shared" si="28"/>
        <v>8017.6069593697302</v>
      </c>
      <c r="BS161" s="16">
        <f t="shared" si="28"/>
        <v>2138.6706615979165</v>
      </c>
      <c r="BT161" s="16">
        <f t="shared" si="28"/>
        <v>1676.1581936463265</v>
      </c>
      <c r="BU161" s="16">
        <f t="shared" si="28"/>
        <v>12106.695733971785</v>
      </c>
      <c r="BV161" s="16">
        <f t="shared" si="28"/>
        <v>11886.171615928413</v>
      </c>
      <c r="BW161" s="16">
        <f t="shared" si="28"/>
        <v>5346.5505178409448</v>
      </c>
      <c r="BX161" s="16">
        <f t="shared" si="28"/>
        <v>4255.9971239339638</v>
      </c>
      <c r="BY161" s="16">
        <f t="shared" si="28"/>
        <v>908.07555304857294</v>
      </c>
      <c r="BZ161" s="16">
        <f t="shared" si="28"/>
        <v>11482.244886255565</v>
      </c>
      <c r="CA161" s="16">
        <f t="shared" si="28"/>
        <v>1036.2926211848294</v>
      </c>
      <c r="CB161" s="16">
        <f t="shared" si="28"/>
        <v>138.47135929985282</v>
      </c>
      <c r="CC161" s="16">
        <f t="shared" si="28"/>
        <v>5051.5229840221855</v>
      </c>
      <c r="CD161" s="16">
        <f t="shared" si="28"/>
        <v>16540.721827933245</v>
      </c>
      <c r="CE161" s="16">
        <f t="shared" si="28"/>
        <v>4225.3751199026747</v>
      </c>
      <c r="CF161" s="16">
        <f t="shared" si="28"/>
        <v>4777.9745612108609</v>
      </c>
      <c r="CG161" s="16">
        <f t="shared" si="28"/>
        <v>12380.801445941581</v>
      </c>
      <c r="CH161" s="16">
        <f t="shared" si="28"/>
        <v>2480.4768202306013</v>
      </c>
      <c r="CI161" s="16">
        <f t="shared" si="28"/>
        <v>2107.5600754878342</v>
      </c>
      <c r="CJ161" s="16">
        <f t="shared" si="28"/>
        <v>70698.412225695123</v>
      </c>
      <c r="CK161" s="16">
        <f t="shared" si="28"/>
        <v>13098.45658233084</v>
      </c>
      <c r="CL161" s="16">
        <f t="shared" si="28"/>
        <v>22366.517518266504</v>
      </c>
      <c r="CM161" s="16">
        <f t="shared" si="28"/>
        <v>51944.41132482353</v>
      </c>
      <c r="CN161" s="16">
        <f t="shared" si="28"/>
        <v>44840.979114057714</v>
      </c>
      <c r="CO161" s="16">
        <f t="shared" si="28"/>
        <v>10033.867927606168</v>
      </c>
      <c r="CP161" s="16">
        <f t="shared" si="28"/>
        <v>140.93202268789079</v>
      </c>
      <c r="CQ161" s="16">
        <f t="shared" si="28"/>
        <v>24382.558324915757</v>
      </c>
      <c r="CR161" s="16">
        <f t="shared" si="28"/>
        <v>29473.10716989277</v>
      </c>
      <c r="CS161" s="16">
        <f t="shared" si="28"/>
        <v>33447.62430264266</v>
      </c>
      <c r="CT161" s="16">
        <f t="shared" si="28"/>
        <v>651.0076913266206</v>
      </c>
      <c r="CU161" s="16">
        <f t="shared" si="28"/>
        <v>5484.9176404470245</v>
      </c>
      <c r="CV161" s="16">
        <f t="shared" si="28"/>
        <v>2995.8951261448256</v>
      </c>
      <c r="CW161" s="16">
        <f t="shared" si="28"/>
        <v>1413.7729538254764</v>
      </c>
      <c r="CX161" s="16">
        <f t="shared" si="28"/>
        <v>13941.961847133816</v>
      </c>
      <c r="CY161" s="16">
        <f t="shared" si="28"/>
        <v>27847.273536335535</v>
      </c>
      <c r="CZ161" s="16">
        <f t="shared" si="28"/>
        <v>1608.405790126598</v>
      </c>
      <c r="DA161" s="16">
        <f t="shared" si="28"/>
        <v>10991.891721666805</v>
      </c>
      <c r="DB161" s="16">
        <f t="shared" si="28"/>
        <v>2034.3850404263965</v>
      </c>
      <c r="DC161" s="16">
        <f t="shared" si="28"/>
        <v>4752.4735668981193</v>
      </c>
      <c r="DD161" s="16">
        <f t="shared" si="28"/>
        <v>1268.8719518754269</v>
      </c>
      <c r="DE161" s="16">
        <f t="shared" si="28"/>
        <v>3278.3527101259056</v>
      </c>
      <c r="DF161" s="16">
        <f t="shared" si="28"/>
        <v>930.66863023811436</v>
      </c>
      <c r="DG161" s="16">
        <f t="shared" si="28"/>
        <v>12853.529538702714</v>
      </c>
      <c r="DH161" s="16">
        <f t="shared" si="28"/>
        <v>2490.837517017294</v>
      </c>
      <c r="DI161" s="16">
        <f t="shared" si="28"/>
        <v>1914.2217882749803</v>
      </c>
      <c r="DJ161" s="16">
        <f t="shared" si="28"/>
        <v>3157.7142736685846</v>
      </c>
      <c r="DK161" s="16">
        <f t="shared" si="28"/>
        <v>3875.4371925730584</v>
      </c>
      <c r="DL161" s="16">
        <f t="shared" si="28"/>
        <v>970.07319788333098</v>
      </c>
      <c r="DM161" s="16">
        <f t="shared" si="28"/>
        <v>4202.0141068538178</v>
      </c>
      <c r="DN161" s="16">
        <f t="shared" si="28"/>
        <v>2760.3920521074824</v>
      </c>
      <c r="DO161" s="16">
        <f t="shared" si="28"/>
        <v>503.94118731683176</v>
      </c>
      <c r="DP161" s="16">
        <f t="shared" si="28"/>
        <v>7994.3240430782262</v>
      </c>
      <c r="DQ161" s="16">
        <f t="shared" si="28"/>
        <v>250.49024703126469</v>
      </c>
      <c r="DR161" s="16">
        <f t="shared" si="28"/>
        <v>2777.6246912659035</v>
      </c>
      <c r="DS161" s="16">
        <f t="shared" si="28"/>
        <v>2321.3575447604176</v>
      </c>
      <c r="DT161" s="16">
        <f t="shared" si="28"/>
        <v>1430.3752808420877</v>
      </c>
      <c r="DU161" s="16">
        <f t="shared" si="28"/>
        <v>5652.3021613640421</v>
      </c>
      <c r="DV161" s="16">
        <f t="shared" si="28"/>
        <v>5673.9556378726456</v>
      </c>
      <c r="DW161" s="16">
        <f t="shared" si="28"/>
        <v>3946.8974862673203</v>
      </c>
      <c r="DX161" s="16">
        <f t="shared" si="28"/>
        <v>65.356613942365939</v>
      </c>
      <c r="DY161" s="16">
        <f t="shared" si="28"/>
        <v>13002.016857205659</v>
      </c>
      <c r="DZ161" s="16">
        <f t="shared" si="28"/>
        <v>16312.815536976626</v>
      </c>
      <c r="EA161" s="16">
        <f t="shared" ref="EA161:EH161" si="29">+EA159+EA160</f>
        <v>3552.2204217305048</v>
      </c>
      <c r="EB161" s="16">
        <f t="shared" si="29"/>
        <v>2678.1249514819087</v>
      </c>
      <c r="EC161" s="16">
        <f t="shared" si="29"/>
        <v>2301.2498038864592</v>
      </c>
      <c r="ED161" s="16">
        <f t="shared" si="29"/>
        <v>162.61320837632488</v>
      </c>
      <c r="EE161" s="16">
        <f t="shared" si="29"/>
        <v>4831.4815947218995</v>
      </c>
      <c r="EF161" s="16">
        <f t="shared" si="29"/>
        <v>139.02897415189699</v>
      </c>
      <c r="EG161" s="16">
        <f t="shared" si="29"/>
        <v>417.4285659778343</v>
      </c>
      <c r="EH161" s="16">
        <f t="shared" si="29"/>
        <v>0</v>
      </c>
      <c r="EI161" s="18">
        <f>SUM(C161:EH161)</f>
        <v>733123.47065151099</v>
      </c>
      <c r="EJ161" s="19">
        <f>+EJ159+EJ160</f>
        <v>1021934.8398647695</v>
      </c>
      <c r="EK161" s="19">
        <f t="shared" ref="EK161:FF161" si="30">+EK159+EK160</f>
        <v>4880.9517308236937</v>
      </c>
      <c r="EL161" s="19">
        <f t="shared" si="30"/>
        <v>20144.735979622052</v>
      </c>
      <c r="EM161" s="19">
        <f t="shared" si="30"/>
        <v>42790.323512562689</v>
      </c>
      <c r="EN161" s="19">
        <f t="shared" si="30"/>
        <v>985.21581328567731</v>
      </c>
      <c r="EO161" s="19">
        <f t="shared" si="30"/>
        <v>47.471684505997302</v>
      </c>
      <c r="EP161" s="19">
        <f t="shared" si="30"/>
        <v>54.850773713171343</v>
      </c>
      <c r="EQ161" s="19">
        <f t="shared" si="30"/>
        <v>0</v>
      </c>
      <c r="ER161" s="19">
        <f t="shared" si="30"/>
        <v>39.317477337957477</v>
      </c>
      <c r="ES161" s="19">
        <f t="shared" si="30"/>
        <v>96.311537104870794</v>
      </c>
      <c r="ET161" s="19">
        <f t="shared" si="30"/>
        <v>1.7514029550868633</v>
      </c>
      <c r="EU161" s="19">
        <f t="shared" si="30"/>
        <v>40.250935451790049</v>
      </c>
      <c r="EV161" s="19">
        <f t="shared" si="30"/>
        <v>134606.02106199253</v>
      </c>
      <c r="EW161" s="19">
        <f t="shared" si="30"/>
        <v>-23673.126382893144</v>
      </c>
      <c r="EX161" s="19">
        <f t="shared" si="30"/>
        <v>14430.109681484682</v>
      </c>
      <c r="EY161" s="19">
        <f t="shared" si="30"/>
        <v>31.878489450650825</v>
      </c>
      <c r="EZ161" s="19">
        <f t="shared" si="30"/>
        <v>6231.3471265424787</v>
      </c>
      <c r="FA161" s="19">
        <f t="shared" si="30"/>
        <v>5713.4541431333955</v>
      </c>
      <c r="FB161" s="19">
        <f t="shared" si="30"/>
        <v>303.62732335598679</v>
      </c>
      <c r="FC161" s="19">
        <f t="shared" si="30"/>
        <v>4456.2135932601705</v>
      </c>
      <c r="FD161" s="19">
        <f t="shared" si="30"/>
        <v>25419.513699314535</v>
      </c>
      <c r="FE161" s="19">
        <f t="shared" si="30"/>
        <v>10163.654776153699</v>
      </c>
      <c r="FF161" s="19">
        <f t="shared" si="30"/>
        <v>1721.1696688205848</v>
      </c>
      <c r="FG161" s="18">
        <f>+SUM(EJ161:FF161)</f>
        <v>1270419.883892748</v>
      </c>
      <c r="FH161" s="17">
        <f>+FG161+EI161</f>
        <v>2003543.3545442591</v>
      </c>
      <c r="FI161" s="28"/>
    </row>
    <row r="162" spans="1:165" s="7" customFormat="1" ht="21.75" customHeight="1" x14ac:dyDescent="0.2"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  <c r="AP162" s="21"/>
      <c r="AQ162" s="21"/>
      <c r="AR162" s="21"/>
      <c r="AS162" s="21"/>
      <c r="AT162" s="21"/>
      <c r="AU162" s="21"/>
      <c r="AV162" s="21"/>
      <c r="AW162" s="21"/>
      <c r="AX162" s="21"/>
      <c r="AY162" s="21"/>
      <c r="AZ162" s="21"/>
      <c r="BA162" s="21"/>
      <c r="BB162" s="21"/>
      <c r="BC162" s="21"/>
      <c r="BD162" s="21"/>
      <c r="BE162" s="21"/>
      <c r="BF162" s="21"/>
      <c r="BG162" s="21"/>
      <c r="BH162" s="21"/>
      <c r="BI162" s="21"/>
      <c r="BJ162" s="21"/>
      <c r="BK162" s="21"/>
      <c r="BL162" s="21"/>
      <c r="BM162" s="21"/>
      <c r="BN162" s="21"/>
      <c r="BO162" s="21"/>
      <c r="BP162" s="21"/>
      <c r="BQ162" s="21"/>
      <c r="BR162" s="21"/>
      <c r="BS162" s="21"/>
      <c r="BT162" s="21"/>
      <c r="BU162" s="21"/>
      <c r="BV162" s="21"/>
      <c r="BW162" s="21"/>
      <c r="BX162" s="21"/>
      <c r="BY162" s="21"/>
      <c r="BZ162" s="21"/>
      <c r="CA162" s="21"/>
      <c r="CB162" s="21"/>
      <c r="CC162" s="21"/>
      <c r="CD162" s="21"/>
      <c r="CE162" s="21"/>
      <c r="CF162" s="21"/>
      <c r="CG162" s="21"/>
      <c r="CH162" s="21"/>
      <c r="CI162" s="21"/>
      <c r="CJ162" s="21"/>
      <c r="CK162" s="21"/>
      <c r="CL162" s="21"/>
      <c r="CM162" s="21"/>
      <c r="CN162" s="21"/>
      <c r="CO162" s="21"/>
      <c r="CP162" s="21"/>
      <c r="CQ162" s="21"/>
      <c r="CR162" s="21"/>
      <c r="CS162" s="21"/>
      <c r="CT162" s="21"/>
      <c r="CU162" s="21"/>
      <c r="CV162" s="21"/>
      <c r="CW162" s="21"/>
      <c r="CX162" s="21"/>
      <c r="CY162" s="21"/>
      <c r="CZ162" s="21"/>
      <c r="DA162" s="21"/>
      <c r="DB162" s="21"/>
      <c r="DC162" s="21"/>
      <c r="DD162" s="21"/>
      <c r="DE162" s="21"/>
      <c r="DF162" s="21"/>
      <c r="DG162" s="21"/>
      <c r="DH162" s="21"/>
      <c r="DI162" s="21"/>
      <c r="DJ162" s="21"/>
      <c r="DK162" s="21"/>
      <c r="DL162" s="21"/>
      <c r="DM162" s="21"/>
      <c r="DN162" s="21"/>
      <c r="DO162" s="21"/>
      <c r="DP162" s="21"/>
      <c r="DQ162" s="21"/>
      <c r="DR162" s="21"/>
      <c r="DS162" s="21"/>
      <c r="DT162" s="21"/>
      <c r="DU162" s="21"/>
      <c r="DV162" s="21"/>
      <c r="DW162" s="21"/>
      <c r="DX162" s="21"/>
      <c r="DY162" s="21"/>
      <c r="DZ162" s="21"/>
      <c r="EA162" s="21"/>
      <c r="EB162" s="21"/>
      <c r="EC162" s="21"/>
      <c r="ED162" s="21"/>
      <c r="EE162" s="21"/>
      <c r="EF162" s="21"/>
      <c r="EG162" s="21"/>
      <c r="EH162" s="21"/>
      <c r="EI162" s="21"/>
      <c r="EJ162" s="25"/>
      <c r="EK162" s="25"/>
      <c r="EL162" s="25"/>
      <c r="EM162" s="25"/>
      <c r="EN162" s="25"/>
      <c r="EO162" s="25"/>
      <c r="EP162" s="25"/>
      <c r="EQ162" s="25"/>
      <c r="ER162" s="25"/>
      <c r="ES162" s="25"/>
      <c r="ET162" s="25"/>
      <c r="EU162" s="25"/>
      <c r="EV162" s="25"/>
      <c r="EW162" s="25"/>
      <c r="EX162" s="25"/>
      <c r="EY162" s="25"/>
      <c r="EZ162" s="25"/>
      <c r="FA162" s="25"/>
      <c r="FB162" s="25"/>
      <c r="FC162" s="25"/>
      <c r="FD162" s="25"/>
      <c r="FE162" s="25"/>
      <c r="FF162" s="25"/>
      <c r="FG162" s="25"/>
      <c r="FH162" s="25"/>
    </row>
    <row r="163" spans="1:165" s="7" customFormat="1" ht="21.75" customHeight="1" thickBot="1" x14ac:dyDescent="0.25"/>
    <row r="164" spans="1:165" s="7" customFormat="1" ht="21.75" customHeight="1" thickBot="1" x14ac:dyDescent="0.25">
      <c r="A164" s="157" t="s">
        <v>20</v>
      </c>
      <c r="B164" s="158"/>
      <c r="C164" s="16">
        <f t="shared" ref="C164:BN164" si="31">+C161+C157+C149</f>
        <v>8159.2676963943504</v>
      </c>
      <c r="D164" s="16">
        <f t="shared" si="31"/>
        <v>4185.3621554796946</v>
      </c>
      <c r="E164" s="16">
        <f t="shared" si="31"/>
        <v>5651.5647969311831</v>
      </c>
      <c r="F164" s="16">
        <f t="shared" si="31"/>
        <v>40179.403333032831</v>
      </c>
      <c r="G164" s="16">
        <f t="shared" si="31"/>
        <v>8313.1558154077939</v>
      </c>
      <c r="H164" s="16">
        <f t="shared" si="31"/>
        <v>22106.662196318226</v>
      </c>
      <c r="I164" s="16">
        <f t="shared" si="31"/>
        <v>7894.1071367880068</v>
      </c>
      <c r="J164" s="16">
        <f t="shared" si="31"/>
        <v>5531.8294319744282</v>
      </c>
      <c r="K164" s="16">
        <f t="shared" si="31"/>
        <v>10343.093211690182</v>
      </c>
      <c r="L164" s="16">
        <f t="shared" si="31"/>
        <v>50081.398991883034</v>
      </c>
      <c r="M164" s="16">
        <f t="shared" si="31"/>
        <v>65008.71033532131</v>
      </c>
      <c r="N164" s="16">
        <f t="shared" si="31"/>
        <v>16653.435848495279</v>
      </c>
      <c r="O164" s="16">
        <f t="shared" si="31"/>
        <v>14441.047861325307</v>
      </c>
      <c r="P164" s="16">
        <f t="shared" si="31"/>
        <v>177172.75470759865</v>
      </c>
      <c r="Q164" s="16">
        <f t="shared" si="31"/>
        <v>6187.147163086307</v>
      </c>
      <c r="R164" s="16">
        <f t="shared" si="31"/>
        <v>239301.7364261185</v>
      </c>
      <c r="S164" s="16">
        <f t="shared" si="31"/>
        <v>22450.158336827048</v>
      </c>
      <c r="T164" s="16">
        <f t="shared" si="31"/>
        <v>84711.839665731473</v>
      </c>
      <c r="U164" s="16">
        <f t="shared" si="31"/>
        <v>30761.226452686347</v>
      </c>
      <c r="V164" s="16">
        <f t="shared" si="31"/>
        <v>11013.549597048524</v>
      </c>
      <c r="W164" s="16">
        <f t="shared" si="31"/>
        <v>24687.923028725025</v>
      </c>
      <c r="X164" s="16">
        <f t="shared" si="31"/>
        <v>182980.32487993917</v>
      </c>
      <c r="Y164" s="16">
        <f t="shared" si="31"/>
        <v>47819.678004572925</v>
      </c>
      <c r="Z164" s="16">
        <f t="shared" si="31"/>
        <v>111103.0418794021</v>
      </c>
      <c r="AA164" s="16">
        <f t="shared" si="31"/>
        <v>8115.1103423742306</v>
      </c>
      <c r="AB164" s="16">
        <f t="shared" si="31"/>
        <v>101117.43684582144</v>
      </c>
      <c r="AC164" s="16">
        <f t="shared" si="31"/>
        <v>6976.1134951784861</v>
      </c>
      <c r="AD164" s="16">
        <f t="shared" si="31"/>
        <v>13247.574136538104</v>
      </c>
      <c r="AE164" s="16">
        <f t="shared" si="31"/>
        <v>21300.721441216978</v>
      </c>
      <c r="AF164" s="16">
        <f t="shared" si="31"/>
        <v>61020.799518908178</v>
      </c>
      <c r="AG164" s="16">
        <f t="shared" si="31"/>
        <v>40.547861624334658</v>
      </c>
      <c r="AH164" s="16">
        <f t="shared" si="31"/>
        <v>1813.3999109457204</v>
      </c>
      <c r="AI164" s="16">
        <f t="shared" si="31"/>
        <v>257728.5665090988</v>
      </c>
      <c r="AJ164" s="16">
        <f t="shared" si="31"/>
        <v>275512.05974793778</v>
      </c>
      <c r="AK164" s="16">
        <f t="shared" si="31"/>
        <v>104155.74952036495</v>
      </c>
      <c r="AL164" s="16">
        <f t="shared" si="31"/>
        <v>187338.03471558634</v>
      </c>
      <c r="AM164" s="16">
        <f t="shared" si="31"/>
        <v>283568.4555794308</v>
      </c>
      <c r="AN164" s="16">
        <f t="shared" si="31"/>
        <v>268888.28992336942</v>
      </c>
      <c r="AO164" s="16">
        <f t="shared" si="31"/>
        <v>102649.35636044518</v>
      </c>
      <c r="AP164" s="16">
        <f t="shared" si="31"/>
        <v>133896.66025288909</v>
      </c>
      <c r="AQ164" s="16">
        <f t="shared" si="31"/>
        <v>206013.24421989807</v>
      </c>
      <c r="AR164" s="16">
        <f t="shared" si="31"/>
        <v>139521.03160731867</v>
      </c>
      <c r="AS164" s="16">
        <f t="shared" si="31"/>
        <v>19917.118672901222</v>
      </c>
      <c r="AT164" s="16">
        <f t="shared" si="31"/>
        <v>26409.038750267289</v>
      </c>
      <c r="AU164" s="16">
        <f t="shared" si="31"/>
        <v>226962.11959156062</v>
      </c>
      <c r="AV164" s="16">
        <f t="shared" si="31"/>
        <v>45721.153213285907</v>
      </c>
      <c r="AW164" s="16">
        <f t="shared" si="31"/>
        <v>207568.80888393079</v>
      </c>
      <c r="AX164" s="16">
        <f t="shared" si="31"/>
        <v>92961.230195125449</v>
      </c>
      <c r="AY164" s="16">
        <f t="shared" si="31"/>
        <v>11583.812227179274</v>
      </c>
      <c r="AZ164" s="16">
        <f t="shared" si="31"/>
        <v>199905.33253202919</v>
      </c>
      <c r="BA164" s="16">
        <f t="shared" si="31"/>
        <v>13198.465734002195</v>
      </c>
      <c r="BB164" s="16">
        <f t="shared" si="31"/>
        <v>44066.093305399816</v>
      </c>
      <c r="BC164" s="16">
        <f t="shared" si="31"/>
        <v>86810.305696121839</v>
      </c>
      <c r="BD164" s="16">
        <f t="shared" si="31"/>
        <v>13169.762478662169</v>
      </c>
      <c r="BE164" s="16">
        <f t="shared" si="31"/>
        <v>6780.3059572235907</v>
      </c>
      <c r="BF164" s="16">
        <f t="shared" si="31"/>
        <v>54823.850810717631</v>
      </c>
      <c r="BG164" s="16">
        <f t="shared" si="31"/>
        <v>236607.63148600297</v>
      </c>
      <c r="BH164" s="16">
        <f t="shared" si="31"/>
        <v>88439.266899202485</v>
      </c>
      <c r="BI164" s="16">
        <f t="shared" si="31"/>
        <v>0</v>
      </c>
      <c r="BJ164" s="16">
        <f t="shared" si="31"/>
        <v>121605.62005242176</v>
      </c>
      <c r="BK164" s="16">
        <f t="shared" si="31"/>
        <v>5626.0062680749988</v>
      </c>
      <c r="BL164" s="16">
        <f t="shared" si="31"/>
        <v>42396.778026764419</v>
      </c>
      <c r="BM164" s="16">
        <f t="shared" si="31"/>
        <v>78231.349920762863</v>
      </c>
      <c r="BN164" s="16">
        <f t="shared" si="31"/>
        <v>119127.6899889358</v>
      </c>
      <c r="BO164" s="16">
        <f t="shared" ref="BO164:DZ164" si="32">+BO161+BO157+BO149</f>
        <v>10497.287992624384</v>
      </c>
      <c r="BP164" s="16">
        <f t="shared" si="32"/>
        <v>66198.870431272895</v>
      </c>
      <c r="BQ164" s="16">
        <f t="shared" si="32"/>
        <v>110351.73386065805</v>
      </c>
      <c r="BR164" s="16">
        <f t="shared" si="32"/>
        <v>229328.13773072709</v>
      </c>
      <c r="BS164" s="16">
        <f t="shared" si="32"/>
        <v>45248.52962141711</v>
      </c>
      <c r="BT164" s="16">
        <f t="shared" si="32"/>
        <v>21560.165435595467</v>
      </c>
      <c r="BU164" s="16">
        <f t="shared" si="32"/>
        <v>176697.00286957138</v>
      </c>
      <c r="BV164" s="16">
        <f t="shared" si="32"/>
        <v>195165.94853583223</v>
      </c>
      <c r="BW164" s="16">
        <f t="shared" si="32"/>
        <v>90753.967400401103</v>
      </c>
      <c r="BX164" s="16">
        <f t="shared" si="32"/>
        <v>93629.126187817106</v>
      </c>
      <c r="BY164" s="16">
        <f t="shared" si="32"/>
        <v>23705.484730725599</v>
      </c>
      <c r="BZ164" s="16">
        <f t="shared" si="32"/>
        <v>242897.91389656236</v>
      </c>
      <c r="CA164" s="16">
        <f t="shared" si="32"/>
        <v>14382.952899234078</v>
      </c>
      <c r="CB164" s="16">
        <f t="shared" si="32"/>
        <v>2167.7491861558092</v>
      </c>
      <c r="CC164" s="16">
        <f t="shared" si="32"/>
        <v>78995.524259924045</v>
      </c>
      <c r="CD164" s="16">
        <f t="shared" si="32"/>
        <v>440172.02793001116</v>
      </c>
      <c r="CE164" s="16">
        <f t="shared" si="32"/>
        <v>80628.227180833652</v>
      </c>
      <c r="CF164" s="16">
        <f t="shared" si="32"/>
        <v>104452.91217464689</v>
      </c>
      <c r="CG164" s="16">
        <f t="shared" si="32"/>
        <v>300056.49368151423</v>
      </c>
      <c r="CH164" s="16">
        <f t="shared" si="32"/>
        <v>52142.235964568346</v>
      </c>
      <c r="CI164" s="16">
        <f t="shared" si="32"/>
        <v>68980.585661088553</v>
      </c>
      <c r="CJ164" s="16">
        <f t="shared" si="32"/>
        <v>1287050.2767828759</v>
      </c>
      <c r="CK164" s="16">
        <f t="shared" si="32"/>
        <v>149665.36633995688</v>
      </c>
      <c r="CL164" s="16">
        <f t="shared" si="32"/>
        <v>559056.84693660249</v>
      </c>
      <c r="CM164" s="16">
        <f t="shared" si="32"/>
        <v>618067.29679040448</v>
      </c>
      <c r="CN164" s="16">
        <f t="shared" si="32"/>
        <v>1363782.7602607345</v>
      </c>
      <c r="CO164" s="16">
        <f t="shared" si="32"/>
        <v>154581.61391016975</v>
      </c>
      <c r="CP164" s="16">
        <f t="shared" si="32"/>
        <v>1940.8177616600001</v>
      </c>
      <c r="CQ164" s="16">
        <f t="shared" si="32"/>
        <v>181998.71576979558</v>
      </c>
      <c r="CR164" s="16">
        <f t="shared" si="32"/>
        <v>211090.6498983542</v>
      </c>
      <c r="CS164" s="16">
        <f t="shared" si="32"/>
        <v>368746.47805611428</v>
      </c>
      <c r="CT164" s="16">
        <f t="shared" si="32"/>
        <v>28093.115192789021</v>
      </c>
      <c r="CU164" s="16">
        <f t="shared" si="32"/>
        <v>81876.768416344377</v>
      </c>
      <c r="CV164" s="16">
        <f t="shared" si="32"/>
        <v>114258.88747342004</v>
      </c>
      <c r="CW164" s="16">
        <f t="shared" si="32"/>
        <v>63774.486323282479</v>
      </c>
      <c r="CX164" s="16">
        <f t="shared" si="32"/>
        <v>357250.36683864921</v>
      </c>
      <c r="CY164" s="16">
        <f t="shared" si="32"/>
        <v>691765.7276532586</v>
      </c>
      <c r="CZ164" s="16">
        <f t="shared" si="32"/>
        <v>60242.803994474642</v>
      </c>
      <c r="DA164" s="16">
        <f t="shared" si="32"/>
        <v>335051.35323076014</v>
      </c>
      <c r="DB164" s="16">
        <f t="shared" si="32"/>
        <v>115834.05263033045</v>
      </c>
      <c r="DC164" s="16">
        <f t="shared" si="32"/>
        <v>365592.80972761632</v>
      </c>
      <c r="DD164" s="16">
        <f t="shared" si="32"/>
        <v>177996.26967883413</v>
      </c>
      <c r="DE164" s="16">
        <f t="shared" si="32"/>
        <v>122996.47629514171</v>
      </c>
      <c r="DF164" s="16">
        <f t="shared" si="32"/>
        <v>69473.343967761219</v>
      </c>
      <c r="DG164" s="16">
        <f t="shared" si="32"/>
        <v>546135.43545588176</v>
      </c>
      <c r="DH164" s="16">
        <f t="shared" si="32"/>
        <v>71338.276810285824</v>
      </c>
      <c r="DI164" s="16">
        <f t="shared" si="32"/>
        <v>54454.336221862657</v>
      </c>
      <c r="DJ164" s="16">
        <f t="shared" si="32"/>
        <v>136551.71903885997</v>
      </c>
      <c r="DK164" s="16">
        <f t="shared" si="32"/>
        <v>107379.56198500177</v>
      </c>
      <c r="DL164" s="16">
        <f t="shared" si="32"/>
        <v>35733.836063229908</v>
      </c>
      <c r="DM164" s="16">
        <f t="shared" si="32"/>
        <v>181743.64491837355</v>
      </c>
      <c r="DN164" s="16">
        <f t="shared" si="32"/>
        <v>52117.962897246602</v>
      </c>
      <c r="DO164" s="16">
        <f t="shared" si="32"/>
        <v>14113.860605592927</v>
      </c>
      <c r="DP164" s="16">
        <f t="shared" si="32"/>
        <v>95395.243675099919</v>
      </c>
      <c r="DQ164" s="16">
        <f t="shared" si="32"/>
        <v>10391.034911656607</v>
      </c>
      <c r="DR164" s="16">
        <f t="shared" si="32"/>
        <v>79879.941165923316</v>
      </c>
      <c r="DS164" s="16">
        <f t="shared" si="32"/>
        <v>71101.156032377025</v>
      </c>
      <c r="DT164" s="16">
        <f t="shared" si="32"/>
        <v>20796.028566471523</v>
      </c>
      <c r="DU164" s="16">
        <f t="shared" si="32"/>
        <v>194925.46321630265</v>
      </c>
      <c r="DV164" s="16">
        <f t="shared" si="32"/>
        <v>227001.4097511429</v>
      </c>
      <c r="DW164" s="16">
        <f t="shared" si="32"/>
        <v>72603.014604522148</v>
      </c>
      <c r="DX164" s="16">
        <f t="shared" si="32"/>
        <v>16232.542459579221</v>
      </c>
      <c r="DY164" s="16">
        <f t="shared" si="32"/>
        <v>366795.76965905551</v>
      </c>
      <c r="DZ164" s="16">
        <f t="shared" si="32"/>
        <v>475342.89605143451</v>
      </c>
      <c r="EA164" s="16">
        <f t="shared" ref="EA164:EH164" si="33">+EA161+EA157+EA149</f>
        <v>58954.619589880254</v>
      </c>
      <c r="EB164" s="16">
        <f t="shared" si="33"/>
        <v>90359.293812354619</v>
      </c>
      <c r="EC164" s="16">
        <f t="shared" si="33"/>
        <v>41278.9443391811</v>
      </c>
      <c r="ED164" s="16">
        <f t="shared" si="33"/>
        <v>2944.8672685169086</v>
      </c>
      <c r="EE164" s="16">
        <f t="shared" si="33"/>
        <v>81684.57842230938</v>
      </c>
      <c r="EF164" s="16">
        <f t="shared" si="33"/>
        <v>4303.1560735150197</v>
      </c>
      <c r="EG164" s="16">
        <f t="shared" si="33"/>
        <v>6620.753135104228</v>
      </c>
      <c r="EH164" s="16">
        <f t="shared" si="33"/>
        <v>0</v>
      </c>
      <c r="EI164" s="18">
        <f>SUM(C164:EH164)</f>
        <v>18155932.819923576</v>
      </c>
      <c r="EJ164" s="19">
        <f>+EJ161+EJ157+EJ149</f>
        <v>14504534.79429514</v>
      </c>
      <c r="EK164" s="19">
        <f t="shared" ref="EK164:FF164" si="34">+EK161+EK157+EK149</f>
        <v>43155.491307407545</v>
      </c>
      <c r="EL164" s="19">
        <f t="shared" si="34"/>
        <v>187807.73091242072</v>
      </c>
      <c r="EM164" s="19">
        <f t="shared" si="34"/>
        <v>401278.00253548159</v>
      </c>
      <c r="EN164" s="19">
        <f t="shared" si="34"/>
        <v>195355.54645138737</v>
      </c>
      <c r="EO164" s="19">
        <f t="shared" si="34"/>
        <v>41280.467135023748</v>
      </c>
      <c r="EP164" s="19">
        <f t="shared" si="34"/>
        <v>7011.6304200058921</v>
      </c>
      <c r="EQ164" s="19">
        <f t="shared" si="34"/>
        <v>668.43644116686062</v>
      </c>
      <c r="ER164" s="19">
        <f t="shared" si="34"/>
        <v>82534.977560537271</v>
      </c>
      <c r="ES164" s="19">
        <f t="shared" si="34"/>
        <v>16341.300664150507</v>
      </c>
      <c r="ET164" s="19">
        <f t="shared" si="34"/>
        <v>2786.2392076399406</v>
      </c>
      <c r="EU164" s="19">
        <f t="shared" si="34"/>
        <v>3991657.1310778758</v>
      </c>
      <c r="EV164" s="19">
        <f t="shared" si="34"/>
        <v>4814074.2674797028</v>
      </c>
      <c r="EW164" s="19">
        <f t="shared" si="34"/>
        <v>-27704.992714364722</v>
      </c>
      <c r="EX164" s="19">
        <f t="shared" si="34"/>
        <v>6223825.8434981182</v>
      </c>
      <c r="EY164" s="19">
        <f t="shared" si="34"/>
        <v>7648.9768282644973</v>
      </c>
      <c r="EZ164" s="19">
        <f t="shared" si="34"/>
        <v>190716.72275432482</v>
      </c>
      <c r="FA164" s="19">
        <f t="shared" si="34"/>
        <v>174614.93450917624</v>
      </c>
      <c r="FB164" s="19">
        <f t="shared" si="34"/>
        <v>9458.4642627439807</v>
      </c>
      <c r="FC164" s="19">
        <f t="shared" si="34"/>
        <v>135073.26976582725</v>
      </c>
      <c r="FD164" s="19">
        <f t="shared" si="34"/>
        <v>786097.82901195018</v>
      </c>
      <c r="FE164" s="19">
        <f t="shared" si="34"/>
        <v>309631.66987394518</v>
      </c>
      <c r="FF164" s="19">
        <f t="shared" si="34"/>
        <v>53596.942897251014</v>
      </c>
      <c r="FG164" s="18">
        <f>+SUM(EJ164:FF164)</f>
        <v>32151445.676175181</v>
      </c>
      <c r="FH164" s="17">
        <f>+FG164+EI164</f>
        <v>50307378.496098757</v>
      </c>
      <c r="FI164" s="28"/>
    </row>
    <row r="165" spans="1:165" s="7" customFormat="1" ht="21.75" customHeight="1" thickBot="1" x14ac:dyDescent="0.25"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  <c r="BE165" s="28"/>
      <c r="BF165" s="28"/>
      <c r="BG165" s="28"/>
      <c r="BH165" s="28"/>
      <c r="BI165" s="28"/>
      <c r="BJ165" s="28"/>
      <c r="BK165" s="28"/>
      <c r="BL165" s="28"/>
      <c r="BM165" s="28"/>
      <c r="BN165" s="28"/>
      <c r="BO165" s="28"/>
      <c r="BP165" s="28"/>
      <c r="BQ165" s="28"/>
      <c r="BR165" s="28"/>
      <c r="BS165" s="28"/>
      <c r="BT165" s="28"/>
      <c r="BU165" s="28"/>
      <c r="BV165" s="28"/>
      <c r="BW165" s="28"/>
      <c r="BX165" s="28"/>
      <c r="BY165" s="28"/>
      <c r="BZ165" s="28"/>
      <c r="CA165" s="28"/>
      <c r="CB165" s="28"/>
      <c r="CC165" s="28"/>
      <c r="CD165" s="28"/>
      <c r="CE165" s="28"/>
      <c r="CF165" s="28"/>
      <c r="CG165" s="28"/>
      <c r="CH165" s="28"/>
      <c r="CI165" s="28"/>
      <c r="CJ165" s="28"/>
      <c r="CK165" s="28"/>
      <c r="CL165" s="28"/>
      <c r="CM165" s="28"/>
      <c r="CN165" s="28"/>
      <c r="CO165" s="28"/>
      <c r="CP165" s="28"/>
      <c r="CQ165" s="28"/>
      <c r="CR165" s="28"/>
      <c r="CS165" s="28"/>
      <c r="CT165" s="28"/>
      <c r="CU165" s="28"/>
      <c r="CV165" s="28"/>
      <c r="CW165" s="28"/>
      <c r="CX165" s="28"/>
      <c r="CY165" s="28"/>
      <c r="CZ165" s="28"/>
      <c r="DA165" s="28"/>
      <c r="DB165" s="28"/>
      <c r="DC165" s="28"/>
      <c r="DD165" s="28"/>
      <c r="DE165" s="28"/>
      <c r="DF165" s="28"/>
      <c r="DG165" s="28"/>
      <c r="DH165" s="28"/>
      <c r="DI165" s="28"/>
      <c r="DJ165" s="28"/>
      <c r="DK165" s="28"/>
      <c r="DL165" s="28"/>
      <c r="DM165" s="28"/>
      <c r="DN165" s="28"/>
      <c r="DO165" s="28"/>
      <c r="DP165" s="28"/>
      <c r="DQ165" s="28"/>
      <c r="DR165" s="28"/>
      <c r="DS165" s="28"/>
      <c r="DT165" s="28"/>
      <c r="DU165" s="28"/>
      <c r="DV165" s="28"/>
      <c r="DW165" s="28"/>
      <c r="DX165" s="28"/>
      <c r="DY165" s="28"/>
      <c r="DZ165" s="28"/>
      <c r="EA165" s="28"/>
      <c r="EB165" s="28"/>
      <c r="EC165" s="28"/>
      <c r="ED165" s="28"/>
      <c r="EE165" s="28"/>
      <c r="EF165" s="28"/>
      <c r="EG165" s="28"/>
      <c r="EH165" s="28"/>
      <c r="EI165" s="28"/>
      <c r="EJ165" s="28"/>
      <c r="EK165" s="28"/>
      <c r="EL165" s="28"/>
      <c r="EM165" s="28"/>
      <c r="EN165" s="28"/>
      <c r="EO165" s="28"/>
      <c r="EP165" s="28"/>
      <c r="EQ165" s="28"/>
      <c r="ER165" s="28"/>
      <c r="ES165" s="28"/>
      <c r="ET165" s="28"/>
      <c r="EU165" s="28"/>
      <c r="EV165" s="28"/>
      <c r="EW165" s="28"/>
      <c r="EX165" s="28"/>
      <c r="EY165" s="28"/>
      <c r="EZ165" s="28"/>
      <c r="FA165" s="28"/>
      <c r="FB165" s="28"/>
      <c r="FC165" s="28"/>
      <c r="FD165" s="28"/>
      <c r="FE165" s="28"/>
      <c r="FF165" s="28"/>
      <c r="FG165" s="28"/>
      <c r="FH165" s="28"/>
    </row>
    <row r="166" spans="1:165" s="7" customFormat="1" ht="21.75" customHeight="1" thickBot="1" x14ac:dyDescent="0.25">
      <c r="A166" s="157" t="s">
        <v>21</v>
      </c>
      <c r="B166" s="158"/>
      <c r="C166" s="16">
        <f t="shared" ref="C166:BN166" si="35">+C168-C164</f>
        <v>7080.9916584118273</v>
      </c>
      <c r="D166" s="16">
        <f t="shared" si="35"/>
        <v>2907.1389740239783</v>
      </c>
      <c r="E166" s="16">
        <f t="shared" si="35"/>
        <v>7723.092715685556</v>
      </c>
      <c r="F166" s="16">
        <f t="shared" si="35"/>
        <v>34684.262607872493</v>
      </c>
      <c r="G166" s="16">
        <f t="shared" si="35"/>
        <v>5586.0390643425508</v>
      </c>
      <c r="H166" s="16">
        <f t="shared" si="35"/>
        <v>13941.174459737515</v>
      </c>
      <c r="I166" s="16">
        <f t="shared" si="35"/>
        <v>8303.1839679719342</v>
      </c>
      <c r="J166" s="16">
        <f t="shared" si="35"/>
        <v>11030.892577732098</v>
      </c>
      <c r="K166" s="16">
        <f t="shared" si="35"/>
        <v>8446.7957925741393</v>
      </c>
      <c r="L166" s="16">
        <f t="shared" si="35"/>
        <v>53985.847994786105</v>
      </c>
      <c r="M166" s="16">
        <f t="shared" si="35"/>
        <v>26281.06271935418</v>
      </c>
      <c r="N166" s="16">
        <f t="shared" si="35"/>
        <v>14537.898486728725</v>
      </c>
      <c r="O166" s="16">
        <f t="shared" si="35"/>
        <v>10859.001330310162</v>
      </c>
      <c r="P166" s="16">
        <f t="shared" si="35"/>
        <v>238834.27763551823</v>
      </c>
      <c r="Q166" s="16">
        <f t="shared" si="35"/>
        <v>10604.404344322445</v>
      </c>
      <c r="R166" s="16">
        <f t="shared" si="35"/>
        <v>170007.03111088221</v>
      </c>
      <c r="S166" s="16">
        <f t="shared" si="35"/>
        <v>71555.059733327464</v>
      </c>
      <c r="T166" s="16">
        <f t="shared" si="35"/>
        <v>103043.6636302718</v>
      </c>
      <c r="U166" s="16">
        <f t="shared" si="35"/>
        <v>35974.454780333079</v>
      </c>
      <c r="V166" s="16">
        <f t="shared" si="35"/>
        <v>10372.864923756042</v>
      </c>
      <c r="W166" s="16">
        <f t="shared" si="35"/>
        <v>30774.490348637468</v>
      </c>
      <c r="X166" s="16">
        <f t="shared" si="35"/>
        <v>182092.68722040756</v>
      </c>
      <c r="Y166" s="16">
        <f t="shared" si="35"/>
        <v>26941.430705383667</v>
      </c>
      <c r="Z166" s="16">
        <f t="shared" si="35"/>
        <v>45321.64059674766</v>
      </c>
      <c r="AA166" s="16">
        <f t="shared" si="35"/>
        <v>11744.11316781343</v>
      </c>
      <c r="AB166" s="16">
        <f t="shared" si="35"/>
        <v>64442.449383304163</v>
      </c>
      <c r="AC166" s="16">
        <f t="shared" si="35"/>
        <v>43345.95866764638</v>
      </c>
      <c r="AD166" s="16">
        <f t="shared" si="35"/>
        <v>10018.472556121909</v>
      </c>
      <c r="AE166" s="16">
        <f t="shared" si="35"/>
        <v>11117.880597082411</v>
      </c>
      <c r="AF166" s="16">
        <f t="shared" si="35"/>
        <v>66984.761124451354</v>
      </c>
      <c r="AG166" s="16">
        <f t="shared" si="35"/>
        <v>189.88331460872735</v>
      </c>
      <c r="AH166" s="16">
        <f t="shared" si="35"/>
        <v>1269.0710324563729</v>
      </c>
      <c r="AI166" s="16">
        <f t="shared" si="35"/>
        <v>92032.014534908114</v>
      </c>
      <c r="AJ166" s="16">
        <f t="shared" si="35"/>
        <v>100728.7403506611</v>
      </c>
      <c r="AK166" s="16">
        <f t="shared" si="35"/>
        <v>40063.587841696775</v>
      </c>
      <c r="AL166" s="16">
        <f t="shared" si="35"/>
        <v>96194.761277267418</v>
      </c>
      <c r="AM166" s="16">
        <f t="shared" si="35"/>
        <v>115421.86278188118</v>
      </c>
      <c r="AN166" s="16">
        <f t="shared" si="35"/>
        <v>131811.42508811282</v>
      </c>
      <c r="AO166" s="16">
        <f t="shared" si="35"/>
        <v>50061.10013183867</v>
      </c>
      <c r="AP166" s="16">
        <f t="shared" si="35"/>
        <v>64679.461463103449</v>
      </c>
      <c r="AQ166" s="16">
        <f t="shared" si="35"/>
        <v>99988.186109213624</v>
      </c>
      <c r="AR166" s="16">
        <f t="shared" si="35"/>
        <v>56537.712968090724</v>
      </c>
      <c r="AS166" s="16">
        <f t="shared" si="35"/>
        <v>11706.2057697335</v>
      </c>
      <c r="AT166" s="16">
        <f t="shared" si="35"/>
        <v>13424.430239481015</v>
      </c>
      <c r="AU166" s="16">
        <f t="shared" si="35"/>
        <v>59202.627782192954</v>
      </c>
      <c r="AV166" s="16">
        <f t="shared" si="35"/>
        <v>27654.377462026452</v>
      </c>
      <c r="AW166" s="16">
        <f t="shared" si="35"/>
        <v>119970.05310185184</v>
      </c>
      <c r="AX166" s="16">
        <f t="shared" si="35"/>
        <v>39320.553100313962</v>
      </c>
      <c r="AY166" s="16">
        <f t="shared" si="35"/>
        <v>8358.7814735523243</v>
      </c>
      <c r="AZ166" s="16">
        <f t="shared" si="35"/>
        <v>90894.405925102008</v>
      </c>
      <c r="BA166" s="16">
        <f t="shared" si="35"/>
        <v>7134.4543540328814</v>
      </c>
      <c r="BB166" s="16">
        <f t="shared" si="35"/>
        <v>25534.780971921064</v>
      </c>
      <c r="BC166" s="16">
        <f t="shared" si="35"/>
        <v>83218.507895607952</v>
      </c>
      <c r="BD166" s="16">
        <f t="shared" si="35"/>
        <v>7427.2606099634086</v>
      </c>
      <c r="BE166" s="16">
        <f t="shared" si="35"/>
        <v>4280.3833973688961</v>
      </c>
      <c r="BF166" s="16">
        <f t="shared" si="35"/>
        <v>41906.532343303115</v>
      </c>
      <c r="BG166" s="16">
        <f t="shared" si="35"/>
        <v>105928.92606752642</v>
      </c>
      <c r="BH166" s="16">
        <f t="shared" si="35"/>
        <v>103269.70301614481</v>
      </c>
      <c r="BI166" s="16">
        <f t="shared" si="35"/>
        <v>0</v>
      </c>
      <c r="BJ166" s="16">
        <f t="shared" si="35"/>
        <v>55620.070356820768</v>
      </c>
      <c r="BK166" s="16">
        <f t="shared" si="35"/>
        <v>2486.9724074289934</v>
      </c>
      <c r="BL166" s="16">
        <f t="shared" si="35"/>
        <v>34580.229721145522</v>
      </c>
      <c r="BM166" s="16">
        <f t="shared" si="35"/>
        <v>32632.388883011066</v>
      </c>
      <c r="BN166" s="16">
        <f t="shared" si="35"/>
        <v>62335.619810948032</v>
      </c>
      <c r="BO166" s="16">
        <f t="shared" ref="BO166:DZ166" si="36">+BO168-BO164</f>
        <v>4604.2024292592268</v>
      </c>
      <c r="BP166" s="16">
        <f t="shared" si="36"/>
        <v>50873.088240042285</v>
      </c>
      <c r="BQ166" s="16">
        <f t="shared" si="36"/>
        <v>47880.217985198047</v>
      </c>
      <c r="BR166" s="16">
        <f t="shared" si="36"/>
        <v>107398.41861812619</v>
      </c>
      <c r="BS166" s="16">
        <f t="shared" si="36"/>
        <v>20192.800901127506</v>
      </c>
      <c r="BT166" s="16">
        <f t="shared" si="36"/>
        <v>16641.559135330746</v>
      </c>
      <c r="BU166" s="16">
        <f t="shared" si="36"/>
        <v>125926.00045859755</v>
      </c>
      <c r="BV166" s="16">
        <f t="shared" si="36"/>
        <v>70405.966491420404</v>
      </c>
      <c r="BW166" s="16">
        <f t="shared" si="36"/>
        <v>69091.753821252671</v>
      </c>
      <c r="BX166" s="16">
        <f t="shared" si="36"/>
        <v>219417.74693534829</v>
      </c>
      <c r="BY166" s="16">
        <f t="shared" si="36"/>
        <v>19561.074107263616</v>
      </c>
      <c r="BZ166" s="16">
        <f t="shared" si="36"/>
        <v>137413.07214880525</v>
      </c>
      <c r="CA166" s="16">
        <f t="shared" si="36"/>
        <v>12443.139154984434</v>
      </c>
      <c r="CB166" s="16">
        <f t="shared" si="36"/>
        <v>1031.1504678441906</v>
      </c>
      <c r="CC166" s="16">
        <f t="shared" si="36"/>
        <v>69658.944104430469</v>
      </c>
      <c r="CD166" s="16">
        <f t="shared" si="36"/>
        <v>274172.58127306006</v>
      </c>
      <c r="CE166" s="16">
        <f t="shared" si="36"/>
        <v>63774.630485873655</v>
      </c>
      <c r="CF166" s="16">
        <f t="shared" si="36"/>
        <v>91048.003594651964</v>
      </c>
      <c r="CG166" s="16">
        <f t="shared" si="36"/>
        <v>445189.67592206172</v>
      </c>
      <c r="CH166" s="16">
        <f t="shared" si="36"/>
        <v>120816.75767710172</v>
      </c>
      <c r="CI166" s="16">
        <f t="shared" si="36"/>
        <v>93514.999713009311</v>
      </c>
      <c r="CJ166" s="16">
        <f t="shared" si="36"/>
        <v>764191.92583500943</v>
      </c>
      <c r="CK166" s="16">
        <f t="shared" si="36"/>
        <v>56058.982072426996</v>
      </c>
      <c r="CL166" s="16">
        <f t="shared" si="36"/>
        <v>189062.00761569722</v>
      </c>
      <c r="CM166" s="16">
        <f t="shared" si="36"/>
        <v>244949.84712710232</v>
      </c>
      <c r="CN166" s="16">
        <f t="shared" si="36"/>
        <v>1993903.3603608452</v>
      </c>
      <c r="CO166" s="16">
        <f t="shared" si="36"/>
        <v>225641.2815483833</v>
      </c>
      <c r="CP166" s="16">
        <f t="shared" si="36"/>
        <v>374.1239975200001</v>
      </c>
      <c r="CQ166" s="16">
        <f t="shared" si="36"/>
        <v>200875.17569774657</v>
      </c>
      <c r="CR166" s="16">
        <f t="shared" si="36"/>
        <v>205762.67844374006</v>
      </c>
      <c r="CS166" s="16">
        <f t="shared" si="36"/>
        <v>298414.10650210816</v>
      </c>
      <c r="CT166" s="16">
        <f t="shared" si="36"/>
        <v>24016.777998849411</v>
      </c>
      <c r="CU166" s="16">
        <f t="shared" si="36"/>
        <v>107079.86773499234</v>
      </c>
      <c r="CV166" s="16">
        <f t="shared" si="36"/>
        <v>75392.372459334845</v>
      </c>
      <c r="CW166" s="16">
        <f t="shared" si="36"/>
        <v>34386.598514185906</v>
      </c>
      <c r="CX166" s="16">
        <f t="shared" si="36"/>
        <v>269696.20961691492</v>
      </c>
      <c r="CY166" s="16">
        <f t="shared" si="36"/>
        <v>423676.47818010545</v>
      </c>
      <c r="CZ166" s="16">
        <f t="shared" si="36"/>
        <v>56167.007255732824</v>
      </c>
      <c r="DA166" s="16">
        <f t="shared" si="36"/>
        <v>383129.8897276129</v>
      </c>
      <c r="DB166" s="16">
        <f t="shared" si="36"/>
        <v>385822.61897353717</v>
      </c>
      <c r="DC166" s="16">
        <f t="shared" si="36"/>
        <v>721815.96714675357</v>
      </c>
      <c r="DD166" s="16">
        <f t="shared" si="36"/>
        <v>105547.1450771782</v>
      </c>
      <c r="DE166" s="16">
        <f t="shared" si="36"/>
        <v>182204.7348429086</v>
      </c>
      <c r="DF166" s="16">
        <f t="shared" si="36"/>
        <v>97291.247431218522</v>
      </c>
      <c r="DG166" s="16">
        <f t="shared" si="36"/>
        <v>2088193.6582079462</v>
      </c>
      <c r="DH166" s="16">
        <f t="shared" si="36"/>
        <v>99450.96865655751</v>
      </c>
      <c r="DI166" s="16">
        <f t="shared" si="36"/>
        <v>99952.778557469879</v>
      </c>
      <c r="DJ166" s="16">
        <f t="shared" si="36"/>
        <v>276505.38021089241</v>
      </c>
      <c r="DK166" s="16">
        <f t="shared" si="36"/>
        <v>198504.74738576135</v>
      </c>
      <c r="DL166" s="16">
        <f t="shared" si="36"/>
        <v>62857.10020999502</v>
      </c>
      <c r="DM166" s="16">
        <f t="shared" si="36"/>
        <v>240450.89899354265</v>
      </c>
      <c r="DN166" s="16">
        <f t="shared" si="36"/>
        <v>159241.89372666477</v>
      </c>
      <c r="DO166" s="16">
        <f t="shared" si="36"/>
        <v>17381.541929402258</v>
      </c>
      <c r="DP166" s="16">
        <f t="shared" si="36"/>
        <v>252141.08558177139</v>
      </c>
      <c r="DQ166" s="16">
        <f t="shared" si="36"/>
        <v>101949.55069067121</v>
      </c>
      <c r="DR166" s="16">
        <f t="shared" si="36"/>
        <v>61025.089268243959</v>
      </c>
      <c r="DS166" s="16">
        <f t="shared" si="36"/>
        <v>166659.59617535135</v>
      </c>
      <c r="DT166" s="16">
        <f t="shared" si="36"/>
        <v>111349.82295764379</v>
      </c>
      <c r="DU166" s="16">
        <f t="shared" si="36"/>
        <v>550527.62056071428</v>
      </c>
      <c r="DV166" s="16">
        <f t="shared" si="36"/>
        <v>528224.40779906325</v>
      </c>
      <c r="DW166" s="16">
        <f t="shared" si="36"/>
        <v>476393.61841410631</v>
      </c>
      <c r="DX166" s="16">
        <f t="shared" si="36"/>
        <v>11703.029940520861</v>
      </c>
      <c r="DY166" s="16">
        <f t="shared" si="36"/>
        <v>1767118.2348527452</v>
      </c>
      <c r="DZ166" s="16">
        <f t="shared" si="36"/>
        <v>1499863.6423470273</v>
      </c>
      <c r="EA166" s="16">
        <f t="shared" ref="EA166:EH166" si="37">+EA168-EA164</f>
        <v>164439.41271328126</v>
      </c>
      <c r="EB166" s="16">
        <f t="shared" si="37"/>
        <v>57173.440453440038</v>
      </c>
      <c r="EC166" s="16">
        <f t="shared" si="37"/>
        <v>54535.080475659612</v>
      </c>
      <c r="ED166" s="16">
        <f t="shared" si="37"/>
        <v>5487.2804117973965</v>
      </c>
      <c r="EE166" s="16">
        <f t="shared" si="37"/>
        <v>95334.730801579499</v>
      </c>
      <c r="EF166" s="16">
        <f t="shared" si="37"/>
        <v>5588.8856557070394</v>
      </c>
      <c r="EG166" s="16">
        <f t="shared" si="37"/>
        <v>8763.0210688766711</v>
      </c>
      <c r="EH166" s="16">
        <f t="shared" si="37"/>
        <v>282337.98951154086</v>
      </c>
      <c r="EI166" s="18">
        <f>SUM(C166:EH166)</f>
        <v>21674078.789841529</v>
      </c>
      <c r="EJ166" s="22"/>
      <c r="EK166" s="22"/>
      <c r="EL166" s="22"/>
      <c r="EM166" s="22"/>
      <c r="EN166" s="22"/>
      <c r="EO166" s="22"/>
      <c r="EP166" s="22"/>
      <c r="EQ166" s="22"/>
      <c r="ER166" s="22"/>
      <c r="ES166" s="22"/>
      <c r="ET166" s="22"/>
      <c r="EU166" s="22"/>
      <c r="EV166" s="22"/>
      <c r="EW166" s="22"/>
      <c r="EX166" s="22"/>
      <c r="EY166" s="22"/>
      <c r="EZ166" s="22"/>
      <c r="FA166" s="22"/>
      <c r="FB166" s="22"/>
      <c r="FC166" s="22"/>
      <c r="FD166" s="22"/>
      <c r="FE166" s="22"/>
      <c r="FF166" s="22"/>
      <c r="FG166" s="18">
        <f>+SUM(EJ166:FF166)</f>
        <v>0</v>
      </c>
      <c r="FH166" s="17">
        <f>+FG166+EI166</f>
        <v>21674078.789841529</v>
      </c>
      <c r="FI166" s="28"/>
    </row>
    <row r="167" spans="1:165" s="7" customFormat="1" ht="21.75" customHeight="1" thickBot="1" x14ac:dyDescent="0.25"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  <c r="AP167" s="21"/>
      <c r="AQ167" s="21"/>
      <c r="AR167" s="21"/>
      <c r="AS167" s="21"/>
      <c r="AT167" s="21"/>
      <c r="AU167" s="21"/>
      <c r="AV167" s="21"/>
      <c r="AW167" s="21"/>
      <c r="AX167" s="21"/>
      <c r="AY167" s="21"/>
      <c r="AZ167" s="21"/>
      <c r="BA167" s="21"/>
      <c r="BB167" s="21"/>
      <c r="BC167" s="21"/>
      <c r="BD167" s="21"/>
      <c r="BE167" s="21"/>
      <c r="BF167" s="21"/>
      <c r="BG167" s="21"/>
      <c r="BH167" s="21"/>
      <c r="BI167" s="21"/>
      <c r="BJ167" s="21"/>
      <c r="BK167" s="21"/>
      <c r="BL167" s="21"/>
      <c r="BM167" s="21"/>
      <c r="BN167" s="21"/>
      <c r="BO167" s="21"/>
      <c r="BP167" s="21"/>
      <c r="BQ167" s="21"/>
      <c r="BR167" s="21"/>
      <c r="BS167" s="21"/>
      <c r="BT167" s="21"/>
      <c r="BU167" s="21"/>
      <c r="BV167" s="21"/>
      <c r="BW167" s="21"/>
      <c r="BX167" s="21"/>
      <c r="BY167" s="21"/>
      <c r="BZ167" s="21"/>
      <c r="CA167" s="21"/>
      <c r="CB167" s="21"/>
      <c r="CC167" s="21"/>
      <c r="CD167" s="21"/>
      <c r="CE167" s="21"/>
      <c r="CF167" s="21"/>
      <c r="CG167" s="21"/>
      <c r="CH167" s="21"/>
      <c r="CI167" s="21"/>
      <c r="CJ167" s="21"/>
      <c r="CK167" s="21"/>
      <c r="CL167" s="21"/>
      <c r="CM167" s="21"/>
      <c r="CN167" s="21"/>
      <c r="CO167" s="21"/>
      <c r="CP167" s="21"/>
      <c r="CQ167" s="21"/>
      <c r="CR167" s="21"/>
      <c r="CS167" s="21"/>
      <c r="CT167" s="21"/>
      <c r="CU167" s="21"/>
      <c r="CV167" s="21"/>
      <c r="CW167" s="21"/>
      <c r="CX167" s="21"/>
      <c r="CY167" s="21"/>
      <c r="CZ167" s="21"/>
      <c r="DA167" s="21"/>
      <c r="DB167" s="21"/>
      <c r="DC167" s="21"/>
      <c r="DD167" s="21"/>
      <c r="DE167" s="21"/>
      <c r="DF167" s="21"/>
      <c r="DG167" s="21"/>
      <c r="DH167" s="21"/>
      <c r="DI167" s="21"/>
      <c r="DJ167" s="21"/>
      <c r="DK167" s="21"/>
      <c r="DL167" s="21"/>
      <c r="DM167" s="21"/>
      <c r="DN167" s="21"/>
      <c r="DO167" s="21"/>
      <c r="DP167" s="21"/>
      <c r="DQ167" s="21"/>
      <c r="DR167" s="21"/>
      <c r="DS167" s="21"/>
      <c r="DT167" s="21"/>
      <c r="DU167" s="21"/>
      <c r="DV167" s="21"/>
      <c r="DW167" s="21"/>
      <c r="DX167" s="21"/>
      <c r="DY167" s="21"/>
      <c r="DZ167" s="21"/>
      <c r="EA167" s="21"/>
      <c r="EB167" s="21"/>
      <c r="EC167" s="21"/>
      <c r="ED167" s="21"/>
      <c r="EE167" s="21"/>
      <c r="EF167" s="21"/>
      <c r="EG167" s="21"/>
      <c r="EH167" s="21"/>
      <c r="EI167" s="21"/>
      <c r="EJ167" s="21"/>
      <c r="EK167" s="21"/>
      <c r="EL167" s="21"/>
      <c r="EM167" s="21"/>
      <c r="EN167" s="21"/>
      <c r="EO167" s="21"/>
      <c r="EP167" s="21"/>
      <c r="EQ167" s="21"/>
      <c r="ER167" s="21"/>
      <c r="ES167" s="21"/>
      <c r="ET167" s="21"/>
      <c r="EU167" s="21"/>
      <c r="EV167" s="21"/>
      <c r="EW167" s="21"/>
      <c r="EX167" s="21"/>
      <c r="EY167" s="21"/>
      <c r="EZ167" s="21"/>
      <c r="FA167" s="21"/>
      <c r="FB167" s="21"/>
      <c r="FC167" s="21"/>
      <c r="FD167" s="21"/>
      <c r="FE167" s="21"/>
      <c r="FF167" s="21"/>
      <c r="FG167" s="21"/>
      <c r="FH167" s="21"/>
    </row>
    <row r="168" spans="1:165" s="7" customFormat="1" ht="21.75" customHeight="1" thickBot="1" x14ac:dyDescent="0.25">
      <c r="A168" s="157" t="s">
        <v>22</v>
      </c>
      <c r="B168" s="158"/>
      <c r="C168" s="44">
        <f t="array" ref="C168:EH168">+TRANSPOSE('MATRIZ (I-A) INVERSA'!$GN$12:$GN$147)</f>
        <v>15240.259354806178</v>
      </c>
      <c r="D168" s="44">
        <v>7092.5011295036729</v>
      </c>
      <c r="E168" s="44">
        <v>13374.657512616739</v>
      </c>
      <c r="F168" s="44">
        <v>74863.665940905325</v>
      </c>
      <c r="G168" s="44">
        <v>13899.194879750345</v>
      </c>
      <c r="H168" s="44">
        <v>36047.836656055741</v>
      </c>
      <c r="I168" s="44">
        <v>16197.291104759941</v>
      </c>
      <c r="J168" s="44">
        <v>16562.722009706526</v>
      </c>
      <c r="K168" s="44">
        <v>18789.889004264322</v>
      </c>
      <c r="L168" s="44">
        <v>104067.24698666914</v>
      </c>
      <c r="M168" s="44">
        <v>91289.77305467549</v>
      </c>
      <c r="N168" s="44">
        <v>31191.334335224004</v>
      </c>
      <c r="O168" s="44">
        <v>25300.049191635469</v>
      </c>
      <c r="P168" s="44">
        <v>416007.03234311688</v>
      </c>
      <c r="Q168" s="44">
        <v>16791.551507408753</v>
      </c>
      <c r="R168" s="44">
        <v>409308.76753700071</v>
      </c>
      <c r="S168" s="44">
        <v>94005.218070154515</v>
      </c>
      <c r="T168" s="44">
        <v>187755.50329600327</v>
      </c>
      <c r="U168" s="44">
        <v>66735.681233019423</v>
      </c>
      <c r="V168" s="44">
        <v>21386.414520804567</v>
      </c>
      <c r="W168" s="44">
        <v>55462.413377362493</v>
      </c>
      <c r="X168" s="44">
        <v>365073.01210034674</v>
      </c>
      <c r="Y168" s="44">
        <v>74761.108709956592</v>
      </c>
      <c r="Z168" s="44">
        <v>156424.68247614976</v>
      </c>
      <c r="AA168" s="44">
        <v>19859.223510187661</v>
      </c>
      <c r="AB168" s="44">
        <v>165559.88622912561</v>
      </c>
      <c r="AC168" s="44">
        <v>50322.072162824865</v>
      </c>
      <c r="AD168" s="44">
        <v>23266.046692660013</v>
      </c>
      <c r="AE168" s="44">
        <v>32418.602038299388</v>
      </c>
      <c r="AF168" s="44">
        <v>128005.56064335954</v>
      </c>
      <c r="AG168" s="44">
        <v>230.43117623306202</v>
      </c>
      <c r="AH168" s="44">
        <v>3082.4709434020933</v>
      </c>
      <c r="AI168" s="44">
        <v>349760.58104400692</v>
      </c>
      <c r="AJ168" s="44">
        <v>376240.80009859888</v>
      </c>
      <c r="AK168" s="44">
        <v>144219.33736206172</v>
      </c>
      <c r="AL168" s="44">
        <v>283532.79599285376</v>
      </c>
      <c r="AM168" s="44">
        <v>398990.31836131198</v>
      </c>
      <c r="AN168" s="44">
        <v>400699.71501148224</v>
      </c>
      <c r="AO168" s="44">
        <v>152710.45649228385</v>
      </c>
      <c r="AP168" s="44">
        <v>198576.12171599254</v>
      </c>
      <c r="AQ168" s="44">
        <v>306001.4303291117</v>
      </c>
      <c r="AR168" s="44">
        <v>196058.74457540939</v>
      </c>
      <c r="AS168" s="44">
        <v>31623.324442634723</v>
      </c>
      <c r="AT168" s="44">
        <v>39833.468989748304</v>
      </c>
      <c r="AU168" s="44">
        <v>286164.74737375358</v>
      </c>
      <c r="AV168" s="44">
        <v>73375.530675312359</v>
      </c>
      <c r="AW168" s="44">
        <v>327538.86198578263</v>
      </c>
      <c r="AX168" s="44">
        <v>132281.78329543941</v>
      </c>
      <c r="AY168" s="44">
        <v>19942.593700731599</v>
      </c>
      <c r="AZ168" s="44">
        <v>290799.7384571312</v>
      </c>
      <c r="BA168" s="44">
        <v>20332.920088035076</v>
      </c>
      <c r="BB168" s="44">
        <v>69600.87427732088</v>
      </c>
      <c r="BC168" s="44">
        <v>170028.81359172979</v>
      </c>
      <c r="BD168" s="44">
        <v>20597.023088625578</v>
      </c>
      <c r="BE168" s="44">
        <v>11060.689354592487</v>
      </c>
      <c r="BF168" s="44">
        <v>96730.383154020747</v>
      </c>
      <c r="BG168" s="44">
        <v>342536.55755352939</v>
      </c>
      <c r="BH168" s="44">
        <v>191708.96991534729</v>
      </c>
      <c r="BI168" s="44">
        <v>0</v>
      </c>
      <c r="BJ168" s="44">
        <v>177225.69040924252</v>
      </c>
      <c r="BK168" s="44">
        <v>8112.9786755039922</v>
      </c>
      <c r="BL168" s="44">
        <v>76977.007747909942</v>
      </c>
      <c r="BM168" s="44">
        <v>110863.73880377393</v>
      </c>
      <c r="BN168" s="44">
        <v>181463.30979988383</v>
      </c>
      <c r="BO168" s="44">
        <v>15101.490421883611</v>
      </c>
      <c r="BP168" s="44">
        <v>117071.95867131518</v>
      </c>
      <c r="BQ168" s="44">
        <v>158231.95184585609</v>
      </c>
      <c r="BR168" s="44">
        <v>336726.55634885328</v>
      </c>
      <c r="BS168" s="44">
        <v>65441.330522544617</v>
      </c>
      <c r="BT168" s="44">
        <v>38201.724570926213</v>
      </c>
      <c r="BU168" s="44">
        <v>302623.00332816894</v>
      </c>
      <c r="BV168" s="44">
        <v>265571.91502725263</v>
      </c>
      <c r="BW168" s="44">
        <v>159845.72122165377</v>
      </c>
      <c r="BX168" s="44">
        <v>313046.87312316539</v>
      </c>
      <c r="BY168" s="44">
        <v>43266.558837989214</v>
      </c>
      <c r="BZ168" s="44">
        <v>380310.98604536761</v>
      </c>
      <c r="CA168" s="44">
        <v>26826.092054218512</v>
      </c>
      <c r="CB168" s="44">
        <v>3198.8996539999998</v>
      </c>
      <c r="CC168" s="44">
        <v>148654.46836435451</v>
      </c>
      <c r="CD168" s="44">
        <v>714344.60920307122</v>
      </c>
      <c r="CE168" s="44">
        <v>144402.85766670731</v>
      </c>
      <c r="CF168" s="44">
        <v>195500.91576929885</v>
      </c>
      <c r="CG168" s="44">
        <v>745246.16960357595</v>
      </c>
      <c r="CH168" s="44">
        <v>172958.99364167007</v>
      </c>
      <c r="CI168" s="44">
        <v>162495.58537409786</v>
      </c>
      <c r="CJ168" s="44">
        <v>2051242.2026178853</v>
      </c>
      <c r="CK168" s="44">
        <v>205724.34841238387</v>
      </c>
      <c r="CL168" s="44">
        <v>748118.85455229972</v>
      </c>
      <c r="CM168" s="44">
        <v>863017.14391750679</v>
      </c>
      <c r="CN168" s="44">
        <v>3357686.1206215797</v>
      </c>
      <c r="CO168" s="44">
        <v>380222.89545855304</v>
      </c>
      <c r="CP168" s="44">
        <v>2314.9417591800002</v>
      </c>
      <c r="CQ168" s="44">
        <v>382873.89146754215</v>
      </c>
      <c r="CR168" s="44">
        <v>416853.32834209426</v>
      </c>
      <c r="CS168" s="44">
        <v>667160.58455822244</v>
      </c>
      <c r="CT168" s="44">
        <v>52109.893191638432</v>
      </c>
      <c r="CU168" s="44">
        <v>188956.63615133672</v>
      </c>
      <c r="CV168" s="44">
        <v>189651.25993275488</v>
      </c>
      <c r="CW168" s="44">
        <v>98161.084837468385</v>
      </c>
      <c r="CX168" s="44">
        <v>626946.57645556412</v>
      </c>
      <c r="CY168" s="44">
        <v>1115442.205833364</v>
      </c>
      <c r="CZ168" s="44">
        <v>116409.81125020747</v>
      </c>
      <c r="DA168" s="44">
        <v>718181.24295837304</v>
      </c>
      <c r="DB168" s="44">
        <v>501656.67160386761</v>
      </c>
      <c r="DC168" s="44">
        <v>1087408.7768743699</v>
      </c>
      <c r="DD168" s="44">
        <v>283543.41475601232</v>
      </c>
      <c r="DE168" s="44">
        <v>305201.2111380503</v>
      </c>
      <c r="DF168" s="44">
        <v>166764.59139897974</v>
      </c>
      <c r="DG168" s="44">
        <v>2634329.093663828</v>
      </c>
      <c r="DH168" s="44">
        <v>170789.24546684333</v>
      </c>
      <c r="DI168" s="44">
        <v>154407.11477933254</v>
      </c>
      <c r="DJ168" s="44">
        <v>413057.09924975241</v>
      </c>
      <c r="DK168" s="44">
        <v>305884.30937076313</v>
      </c>
      <c r="DL168" s="44">
        <v>98590.936273224928</v>
      </c>
      <c r="DM168" s="44">
        <v>422194.5439119162</v>
      </c>
      <c r="DN168" s="44">
        <v>211359.85662391139</v>
      </c>
      <c r="DO168" s="44">
        <v>31495.402534995184</v>
      </c>
      <c r="DP168" s="44">
        <v>347536.32925687131</v>
      </c>
      <c r="DQ168" s="44">
        <v>112340.58560232782</v>
      </c>
      <c r="DR168" s="44">
        <v>140905.03043416727</v>
      </c>
      <c r="DS168" s="44">
        <v>237760.75220772839</v>
      </c>
      <c r="DT168" s="44">
        <v>132145.85152411531</v>
      </c>
      <c r="DU168" s="44">
        <v>745453.08377701696</v>
      </c>
      <c r="DV168" s="44">
        <v>755225.81755020609</v>
      </c>
      <c r="DW168" s="44">
        <v>548996.63301862846</v>
      </c>
      <c r="DX168" s="44">
        <v>27935.572400100082</v>
      </c>
      <c r="DY168" s="44">
        <v>2133914.0045118006</v>
      </c>
      <c r="DZ168" s="44">
        <v>1975206.5383984619</v>
      </c>
      <c r="EA168" s="44">
        <v>223394.03230316151</v>
      </c>
      <c r="EB168" s="44">
        <v>147532.73426579466</v>
      </c>
      <c r="EC168" s="44">
        <v>95814.024814840712</v>
      </c>
      <c r="ED168" s="44">
        <v>8432.147680314305</v>
      </c>
      <c r="EE168" s="44">
        <v>177019.30922388888</v>
      </c>
      <c r="EF168" s="44">
        <v>9892.0417292220591</v>
      </c>
      <c r="EG168" s="44">
        <v>15383.774203980898</v>
      </c>
      <c r="EH168" s="44">
        <v>282337.98951154086</v>
      </c>
      <c r="EI168" s="18">
        <f>SUM(C168:EH168)</f>
        <v>39830011.60976509</v>
      </c>
      <c r="EJ168" s="22"/>
      <c r="EK168" s="22"/>
      <c r="EL168" s="22"/>
      <c r="EM168" s="22"/>
      <c r="EN168" s="22"/>
      <c r="EO168" s="22"/>
      <c r="EP168" s="22"/>
      <c r="EQ168" s="22"/>
      <c r="ER168" s="22"/>
      <c r="ES168" s="22"/>
      <c r="ET168" s="22"/>
      <c r="EU168" s="22"/>
      <c r="EV168" s="22"/>
      <c r="EW168" s="22"/>
      <c r="EX168" s="22"/>
      <c r="EY168" s="22"/>
      <c r="EZ168" s="22"/>
      <c r="FA168" s="22"/>
      <c r="FB168" s="22"/>
      <c r="FC168" s="22"/>
      <c r="FD168" s="22"/>
      <c r="FE168" s="22"/>
      <c r="FF168" s="22"/>
      <c r="FG168" s="18">
        <f>+SUM(EJ168:FF168)</f>
        <v>0</v>
      </c>
      <c r="FH168" s="17">
        <f>+FG168+EI168</f>
        <v>39830011.60976509</v>
      </c>
      <c r="FI168" s="28"/>
    </row>
    <row r="169" spans="1:165" s="7" customFormat="1" ht="21.75" customHeight="1" thickBot="1" x14ac:dyDescent="0.25"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  <c r="AP169" s="21"/>
      <c r="AQ169" s="21"/>
      <c r="AR169" s="21"/>
      <c r="AS169" s="21"/>
      <c r="AT169" s="21"/>
      <c r="AU169" s="21"/>
      <c r="AV169" s="21"/>
      <c r="AW169" s="21"/>
      <c r="AX169" s="21"/>
      <c r="AY169" s="21"/>
      <c r="AZ169" s="21"/>
      <c r="BA169" s="21"/>
      <c r="BB169" s="21"/>
      <c r="BC169" s="21"/>
      <c r="BD169" s="21"/>
      <c r="BE169" s="21"/>
      <c r="BF169" s="21"/>
      <c r="BG169" s="21"/>
      <c r="BH169" s="21"/>
      <c r="BI169" s="21"/>
      <c r="BJ169" s="21"/>
      <c r="BK169" s="21"/>
      <c r="BL169" s="21"/>
      <c r="BM169" s="21"/>
      <c r="BN169" s="21"/>
      <c r="BO169" s="21"/>
      <c r="BP169" s="21"/>
      <c r="BQ169" s="21"/>
      <c r="BR169" s="21"/>
      <c r="BS169" s="21"/>
      <c r="BT169" s="21"/>
      <c r="BU169" s="21"/>
      <c r="BV169" s="21"/>
      <c r="BW169" s="21"/>
      <c r="BX169" s="21"/>
      <c r="BY169" s="21"/>
      <c r="BZ169" s="21"/>
      <c r="CA169" s="21"/>
      <c r="CB169" s="21"/>
      <c r="CC169" s="21"/>
      <c r="CD169" s="21"/>
      <c r="CE169" s="21"/>
      <c r="CF169" s="21"/>
      <c r="CG169" s="21"/>
      <c r="CH169" s="21"/>
      <c r="CI169" s="21"/>
      <c r="CJ169" s="21"/>
      <c r="CK169" s="21"/>
      <c r="CL169" s="21"/>
      <c r="CM169" s="21"/>
      <c r="CN169" s="21"/>
      <c r="CO169" s="21"/>
      <c r="CP169" s="21"/>
      <c r="CQ169" s="21"/>
      <c r="CR169" s="21"/>
      <c r="CS169" s="21"/>
      <c r="CT169" s="21"/>
      <c r="CU169" s="21"/>
      <c r="CV169" s="21"/>
      <c r="CW169" s="21"/>
      <c r="CX169" s="21"/>
      <c r="CY169" s="21"/>
      <c r="CZ169" s="21"/>
      <c r="DA169" s="21"/>
      <c r="DB169" s="21"/>
      <c r="DC169" s="21"/>
      <c r="DD169" s="21"/>
      <c r="DE169" s="21"/>
      <c r="DF169" s="21"/>
      <c r="DG169" s="21"/>
      <c r="DH169" s="21"/>
      <c r="DI169" s="21"/>
      <c r="DJ169" s="21"/>
      <c r="DK169" s="21"/>
      <c r="DL169" s="21"/>
      <c r="DM169" s="21"/>
      <c r="DN169" s="21"/>
      <c r="DO169" s="21"/>
      <c r="DP169" s="21"/>
      <c r="DQ169" s="21"/>
      <c r="DR169" s="21"/>
      <c r="DS169" s="21"/>
      <c r="DT169" s="21"/>
      <c r="DU169" s="21"/>
      <c r="DV169" s="21"/>
      <c r="DW169" s="21"/>
      <c r="DX169" s="21"/>
      <c r="DY169" s="21"/>
      <c r="DZ169" s="21"/>
      <c r="EA169" s="21"/>
      <c r="EB169" s="21"/>
      <c r="EC169" s="21"/>
      <c r="ED169" s="21"/>
      <c r="EE169" s="21"/>
      <c r="EF169" s="21"/>
      <c r="EG169" s="21"/>
      <c r="EH169" s="21"/>
      <c r="EI169" s="21"/>
      <c r="EJ169" s="21"/>
      <c r="EK169" s="21"/>
      <c r="EL169" s="21"/>
      <c r="EM169" s="21"/>
      <c r="EN169" s="21"/>
      <c r="EO169" s="21"/>
      <c r="EP169" s="21"/>
      <c r="EQ169" s="21"/>
      <c r="ER169" s="21"/>
      <c r="ES169" s="21"/>
      <c r="ET169" s="21"/>
      <c r="EU169" s="21"/>
      <c r="EV169" s="21"/>
      <c r="EW169" s="21"/>
      <c r="EX169" s="21"/>
      <c r="EY169" s="21"/>
      <c r="EZ169" s="21"/>
      <c r="FA169" s="21"/>
      <c r="FB169" s="21"/>
      <c r="FC169" s="21"/>
      <c r="FD169" s="21"/>
      <c r="FE169" s="21"/>
      <c r="FF169" s="21"/>
      <c r="FG169" s="21"/>
      <c r="FH169" s="21"/>
    </row>
    <row r="170" spans="1:165" s="7" customFormat="1" ht="21.75" customHeight="1" thickBot="1" x14ac:dyDescent="0.25">
      <c r="A170" s="157" t="s">
        <v>23</v>
      </c>
      <c r="B170" s="158"/>
      <c r="C170" s="16">
        <f t="shared" ref="C170:BN170" si="38">+C161+C166</f>
        <v>7144.6314716178777</v>
      </c>
      <c r="D170" s="16">
        <f t="shared" si="38"/>
        <v>2933.7181099064715</v>
      </c>
      <c r="E170" s="16">
        <f t="shared" si="38"/>
        <v>8001.9066949511416</v>
      </c>
      <c r="F170" s="16">
        <f t="shared" si="38"/>
        <v>37267.488909460721</v>
      </c>
      <c r="G170" s="16">
        <f t="shared" si="38"/>
        <v>5788.6166836910961</v>
      </c>
      <c r="H170" s="16">
        <f t="shared" si="38"/>
        <v>14522.526361529077</v>
      </c>
      <c r="I170" s="16">
        <f t="shared" si="38"/>
        <v>8579.2460637931417</v>
      </c>
      <c r="J170" s="16">
        <f t="shared" si="38"/>
        <v>11126.206247249356</v>
      </c>
      <c r="K170" s="16">
        <f t="shared" si="38"/>
        <v>8679.700836965676</v>
      </c>
      <c r="L170" s="16">
        <f t="shared" si="38"/>
        <v>55621.657543661589</v>
      </c>
      <c r="M170" s="16">
        <f t="shared" si="38"/>
        <v>28153.855497166936</v>
      </c>
      <c r="N170" s="16">
        <f t="shared" si="38"/>
        <v>15165.04395665861</v>
      </c>
      <c r="O170" s="16">
        <f t="shared" si="38"/>
        <v>11086.848509225711</v>
      </c>
      <c r="P170" s="16">
        <f t="shared" si="38"/>
        <v>243612.4166924177</v>
      </c>
      <c r="Q170" s="16">
        <f t="shared" si="38"/>
        <v>10868.103232845284</v>
      </c>
      <c r="R170" s="16">
        <f t="shared" si="38"/>
        <v>180258.37362096607</v>
      </c>
      <c r="S170" s="16">
        <f t="shared" si="38"/>
        <v>71954.978124921894</v>
      </c>
      <c r="T170" s="16">
        <f t="shared" si="38"/>
        <v>104979.50204020421</v>
      </c>
      <c r="U170" s="16">
        <f t="shared" si="38"/>
        <v>37366.392878563624</v>
      </c>
      <c r="V170" s="16">
        <f t="shared" si="38"/>
        <v>10832.686207692697</v>
      </c>
      <c r="W170" s="16">
        <f t="shared" si="38"/>
        <v>31372.757802978733</v>
      </c>
      <c r="X170" s="16">
        <f t="shared" si="38"/>
        <v>186071.98579891055</v>
      </c>
      <c r="Y170" s="16">
        <f t="shared" si="38"/>
        <v>27969.849165393622</v>
      </c>
      <c r="Z170" s="16">
        <f t="shared" si="38"/>
        <v>46742.760472898532</v>
      </c>
      <c r="AA170" s="16">
        <f t="shared" si="38"/>
        <v>11951.256984973441</v>
      </c>
      <c r="AB170" s="16">
        <f t="shared" si="38"/>
        <v>76657.219759474348</v>
      </c>
      <c r="AC170" s="16">
        <f t="shared" si="38"/>
        <v>43670.812492942998</v>
      </c>
      <c r="AD170" s="16">
        <f t="shared" si="38"/>
        <v>11536.731703933085</v>
      </c>
      <c r="AE170" s="16">
        <f t="shared" si="38"/>
        <v>11427.336817527219</v>
      </c>
      <c r="AF170" s="16">
        <f t="shared" si="38"/>
        <v>72083.243742820996</v>
      </c>
      <c r="AG170" s="16">
        <f t="shared" si="38"/>
        <v>191.7312463107576</v>
      </c>
      <c r="AH170" s="16">
        <f t="shared" si="38"/>
        <v>1405.8882861816276</v>
      </c>
      <c r="AI170" s="16">
        <f t="shared" si="38"/>
        <v>95240.577473769983</v>
      </c>
      <c r="AJ170" s="16">
        <f t="shared" si="38"/>
        <v>103808.73471794256</v>
      </c>
      <c r="AK170" s="16">
        <f t="shared" si="38"/>
        <v>41838.406381091758</v>
      </c>
      <c r="AL170" s="16">
        <f t="shared" si="38"/>
        <v>100894.52271435164</v>
      </c>
      <c r="AM170" s="16">
        <f t="shared" si="38"/>
        <v>120197.48199062383</v>
      </c>
      <c r="AN170" s="16">
        <f t="shared" si="38"/>
        <v>136387.96889888405</v>
      </c>
      <c r="AO170" s="16">
        <f t="shared" si="38"/>
        <v>52592.227524627124</v>
      </c>
      <c r="AP170" s="16">
        <f t="shared" si="38"/>
        <v>66796.267024232657</v>
      </c>
      <c r="AQ170" s="16">
        <f t="shared" si="38"/>
        <v>105709.58961991331</v>
      </c>
      <c r="AR170" s="16">
        <f t="shared" si="38"/>
        <v>58251.823978147513</v>
      </c>
      <c r="AS170" s="16">
        <f t="shared" si="38"/>
        <v>12365.416477872337</v>
      </c>
      <c r="AT170" s="16">
        <f t="shared" si="38"/>
        <v>13972.776080478718</v>
      </c>
      <c r="AU170" s="16">
        <f t="shared" si="38"/>
        <v>59649.954734395265</v>
      </c>
      <c r="AV170" s="16">
        <f t="shared" si="38"/>
        <v>28574.857967032698</v>
      </c>
      <c r="AW170" s="16">
        <f t="shared" si="38"/>
        <v>124083.01687730367</v>
      </c>
      <c r="AX170" s="16">
        <f t="shared" si="38"/>
        <v>40750.290254446001</v>
      </c>
      <c r="AY170" s="16">
        <f t="shared" si="38"/>
        <v>9306.2914012234505</v>
      </c>
      <c r="AZ170" s="16">
        <f t="shared" si="38"/>
        <v>98992.400304599403</v>
      </c>
      <c r="BA170" s="16">
        <f t="shared" si="38"/>
        <v>7317.5974983650267</v>
      </c>
      <c r="BB170" s="16">
        <f t="shared" si="38"/>
        <v>27572.209303215328</v>
      </c>
      <c r="BC170" s="16">
        <f t="shared" si="38"/>
        <v>87381.651117340807</v>
      </c>
      <c r="BD170" s="16">
        <f t="shared" si="38"/>
        <v>7801.9999371227932</v>
      </c>
      <c r="BE170" s="16">
        <f t="shared" si="38"/>
        <v>4716.8310801322386</v>
      </c>
      <c r="BF170" s="16">
        <f t="shared" si="38"/>
        <v>45333.299890730486</v>
      </c>
      <c r="BG170" s="16">
        <f t="shared" si="38"/>
        <v>111464.3555178778</v>
      </c>
      <c r="BH170" s="16">
        <f t="shared" si="38"/>
        <v>105791.2634027562</v>
      </c>
      <c r="BI170" s="16">
        <f t="shared" si="38"/>
        <v>0</v>
      </c>
      <c r="BJ170" s="16">
        <f t="shared" si="38"/>
        <v>57744.104377374104</v>
      </c>
      <c r="BK170" s="16">
        <f t="shared" si="38"/>
        <v>2654.2847445943494</v>
      </c>
      <c r="BL170" s="16">
        <f t="shared" si="38"/>
        <v>35298.621891831222</v>
      </c>
      <c r="BM170" s="16">
        <f t="shared" si="38"/>
        <v>36319.863900582604</v>
      </c>
      <c r="BN170" s="16">
        <f t="shared" si="38"/>
        <v>66126.50853675534</v>
      </c>
      <c r="BO170" s="16">
        <f t="shared" ref="BO170:DZ170" si="39">+BO161+BO166</f>
        <v>5006.8261405142339</v>
      </c>
      <c r="BP170" s="16">
        <f t="shared" si="39"/>
        <v>52361.659321168161</v>
      </c>
      <c r="BQ170" s="16">
        <f t="shared" si="39"/>
        <v>53137.981470105289</v>
      </c>
      <c r="BR170" s="16">
        <f t="shared" si="39"/>
        <v>115416.02557749592</v>
      </c>
      <c r="BS170" s="16">
        <f t="shared" si="39"/>
        <v>22331.471562725423</v>
      </c>
      <c r="BT170" s="16">
        <f t="shared" si="39"/>
        <v>18317.717328977073</v>
      </c>
      <c r="BU170" s="16">
        <f t="shared" si="39"/>
        <v>138032.69619256933</v>
      </c>
      <c r="BV170" s="16">
        <f t="shared" si="39"/>
        <v>82292.138107348816</v>
      </c>
      <c r="BW170" s="16">
        <f t="shared" si="39"/>
        <v>74438.304339093622</v>
      </c>
      <c r="BX170" s="16">
        <f t="shared" si="39"/>
        <v>223673.74405928224</v>
      </c>
      <c r="BY170" s="16">
        <f t="shared" si="39"/>
        <v>20469.149660312189</v>
      </c>
      <c r="BZ170" s="16">
        <f t="shared" si="39"/>
        <v>148895.31703506081</v>
      </c>
      <c r="CA170" s="16">
        <f t="shared" si="39"/>
        <v>13479.431776169264</v>
      </c>
      <c r="CB170" s="16">
        <f t="shared" si="39"/>
        <v>1169.6218271440434</v>
      </c>
      <c r="CC170" s="16">
        <f t="shared" si="39"/>
        <v>74710.467088452657</v>
      </c>
      <c r="CD170" s="16">
        <f t="shared" si="39"/>
        <v>290713.30310099327</v>
      </c>
      <c r="CE170" s="16">
        <f t="shared" si="39"/>
        <v>68000.005605776329</v>
      </c>
      <c r="CF170" s="16">
        <f t="shared" si="39"/>
        <v>95825.978155862831</v>
      </c>
      <c r="CG170" s="16">
        <f t="shared" si="39"/>
        <v>457570.47736800328</v>
      </c>
      <c r="CH170" s="16">
        <f t="shared" si="39"/>
        <v>123297.23449733232</v>
      </c>
      <c r="CI170" s="16">
        <f t="shared" si="39"/>
        <v>95622.55978849715</v>
      </c>
      <c r="CJ170" s="16">
        <f t="shared" si="39"/>
        <v>834890.33806070453</v>
      </c>
      <c r="CK170" s="16">
        <f t="shared" si="39"/>
        <v>69157.438654757832</v>
      </c>
      <c r="CL170" s="16">
        <f t="shared" si="39"/>
        <v>211428.52513396373</v>
      </c>
      <c r="CM170" s="16">
        <f t="shared" si="39"/>
        <v>296894.25845192582</v>
      </c>
      <c r="CN170" s="16">
        <f t="shared" si="39"/>
        <v>2038744.339474903</v>
      </c>
      <c r="CO170" s="16">
        <f t="shared" si="39"/>
        <v>235675.14947598946</v>
      </c>
      <c r="CP170" s="16">
        <f t="shared" si="39"/>
        <v>515.05602020789092</v>
      </c>
      <c r="CQ170" s="16">
        <f t="shared" si="39"/>
        <v>225257.73402266233</v>
      </c>
      <c r="CR170" s="16">
        <f t="shared" si="39"/>
        <v>235235.78561363282</v>
      </c>
      <c r="CS170" s="16">
        <f t="shared" si="39"/>
        <v>331861.73080475081</v>
      </c>
      <c r="CT170" s="16">
        <f t="shared" si="39"/>
        <v>24667.785690176031</v>
      </c>
      <c r="CU170" s="16">
        <f t="shared" si="39"/>
        <v>112564.78537543936</v>
      </c>
      <c r="CV170" s="16">
        <f t="shared" si="39"/>
        <v>78388.267585479669</v>
      </c>
      <c r="CW170" s="16">
        <f t="shared" si="39"/>
        <v>35800.371468011384</v>
      </c>
      <c r="CX170" s="16">
        <f t="shared" si="39"/>
        <v>283638.17146404873</v>
      </c>
      <c r="CY170" s="16">
        <f t="shared" si="39"/>
        <v>451523.75171644101</v>
      </c>
      <c r="CZ170" s="16">
        <f t="shared" si="39"/>
        <v>57775.413045859423</v>
      </c>
      <c r="DA170" s="16">
        <f t="shared" si="39"/>
        <v>394121.78144927969</v>
      </c>
      <c r="DB170" s="16">
        <f t="shared" si="39"/>
        <v>387857.00401396357</v>
      </c>
      <c r="DC170" s="16">
        <f t="shared" si="39"/>
        <v>726568.44071365171</v>
      </c>
      <c r="DD170" s="16">
        <f t="shared" si="39"/>
        <v>106816.01702905362</v>
      </c>
      <c r="DE170" s="16">
        <f t="shared" si="39"/>
        <v>185483.08755303451</v>
      </c>
      <c r="DF170" s="16">
        <f t="shared" si="39"/>
        <v>98221.916061456635</v>
      </c>
      <c r="DG170" s="16">
        <f t="shared" si="39"/>
        <v>2101047.1877466491</v>
      </c>
      <c r="DH170" s="16">
        <f t="shared" si="39"/>
        <v>101941.80617357481</v>
      </c>
      <c r="DI170" s="16">
        <f t="shared" si="39"/>
        <v>101867.00034574486</v>
      </c>
      <c r="DJ170" s="16">
        <f t="shared" si="39"/>
        <v>279663.09448456101</v>
      </c>
      <c r="DK170" s="16">
        <f t="shared" si="39"/>
        <v>202380.18457833442</v>
      </c>
      <c r="DL170" s="16">
        <f t="shared" si="39"/>
        <v>63827.173407878348</v>
      </c>
      <c r="DM170" s="16">
        <f t="shared" si="39"/>
        <v>244652.91310039646</v>
      </c>
      <c r="DN170" s="16">
        <f t="shared" si="39"/>
        <v>162002.28577877226</v>
      </c>
      <c r="DO170" s="16">
        <f t="shared" si="39"/>
        <v>17885.48311671909</v>
      </c>
      <c r="DP170" s="16">
        <f t="shared" si="39"/>
        <v>260135.40962484962</v>
      </c>
      <c r="DQ170" s="16">
        <f t="shared" si="39"/>
        <v>102200.04093770248</v>
      </c>
      <c r="DR170" s="16">
        <f t="shared" si="39"/>
        <v>63802.713959509863</v>
      </c>
      <c r="DS170" s="16">
        <f t="shared" si="39"/>
        <v>168980.95372011178</v>
      </c>
      <c r="DT170" s="16">
        <f t="shared" si="39"/>
        <v>112780.19823848587</v>
      </c>
      <c r="DU170" s="16">
        <f t="shared" si="39"/>
        <v>556179.92272207828</v>
      </c>
      <c r="DV170" s="16">
        <f t="shared" si="39"/>
        <v>533898.36343693594</v>
      </c>
      <c r="DW170" s="16">
        <f t="shared" si="39"/>
        <v>480340.51590037363</v>
      </c>
      <c r="DX170" s="16">
        <f t="shared" si="39"/>
        <v>11768.386554463226</v>
      </c>
      <c r="DY170" s="16">
        <f t="shared" si="39"/>
        <v>1780120.2517099509</v>
      </c>
      <c r="DZ170" s="16">
        <f t="shared" si="39"/>
        <v>1516176.4578840039</v>
      </c>
      <c r="EA170" s="16">
        <f t="shared" ref="EA170:EH170" si="40">+EA161+EA166</f>
        <v>167991.63313501177</v>
      </c>
      <c r="EB170" s="16">
        <f t="shared" si="40"/>
        <v>59851.565404921945</v>
      </c>
      <c r="EC170" s="16">
        <f t="shared" si="40"/>
        <v>56836.33027954607</v>
      </c>
      <c r="ED170" s="16">
        <f t="shared" si="40"/>
        <v>5649.8936201737215</v>
      </c>
      <c r="EE170" s="16">
        <f t="shared" si="40"/>
        <v>100166.2123963014</v>
      </c>
      <c r="EF170" s="16">
        <f t="shared" si="40"/>
        <v>5727.9146298589367</v>
      </c>
      <c r="EG170" s="16">
        <f t="shared" si="40"/>
        <v>9180.4496348545053</v>
      </c>
      <c r="EH170" s="16">
        <f t="shared" si="40"/>
        <v>282337.98951154086</v>
      </c>
      <c r="EI170" s="18">
        <f>SUM(C170:EH170)</f>
        <v>22407202.260493033</v>
      </c>
      <c r="EJ170" s="19">
        <f>+EJ161+EJ166</f>
        <v>1021934.8398647695</v>
      </c>
      <c r="EK170" s="19">
        <f t="shared" ref="EK170:FF170" si="41">+EK161+EK166</f>
        <v>4880.9517308236937</v>
      </c>
      <c r="EL170" s="19">
        <f t="shared" si="41"/>
        <v>20144.735979622052</v>
      </c>
      <c r="EM170" s="19">
        <f t="shared" si="41"/>
        <v>42790.323512562689</v>
      </c>
      <c r="EN170" s="19">
        <f t="shared" si="41"/>
        <v>985.21581328567731</v>
      </c>
      <c r="EO170" s="19">
        <f t="shared" si="41"/>
        <v>47.471684505997302</v>
      </c>
      <c r="EP170" s="19">
        <f t="shared" si="41"/>
        <v>54.850773713171343</v>
      </c>
      <c r="EQ170" s="19">
        <f t="shared" si="41"/>
        <v>0</v>
      </c>
      <c r="ER170" s="19">
        <f t="shared" si="41"/>
        <v>39.317477337957477</v>
      </c>
      <c r="ES170" s="19">
        <f t="shared" si="41"/>
        <v>96.311537104870794</v>
      </c>
      <c r="ET170" s="19">
        <f t="shared" si="41"/>
        <v>1.7514029550868633</v>
      </c>
      <c r="EU170" s="19">
        <f t="shared" si="41"/>
        <v>40.250935451790049</v>
      </c>
      <c r="EV170" s="19">
        <f t="shared" si="41"/>
        <v>134606.02106199253</v>
      </c>
      <c r="EW170" s="19">
        <f t="shared" si="41"/>
        <v>-23673.126382893144</v>
      </c>
      <c r="EX170" s="19">
        <f t="shared" si="41"/>
        <v>14430.109681484682</v>
      </c>
      <c r="EY170" s="19">
        <f t="shared" si="41"/>
        <v>31.878489450650825</v>
      </c>
      <c r="EZ170" s="19">
        <f t="shared" si="41"/>
        <v>6231.3471265424787</v>
      </c>
      <c r="FA170" s="19">
        <f t="shared" si="41"/>
        <v>5713.4541431333955</v>
      </c>
      <c r="FB170" s="19">
        <f t="shared" si="41"/>
        <v>303.62732335598679</v>
      </c>
      <c r="FC170" s="19">
        <f t="shared" si="41"/>
        <v>4456.2135932601705</v>
      </c>
      <c r="FD170" s="19">
        <f t="shared" si="41"/>
        <v>25419.513699314535</v>
      </c>
      <c r="FE170" s="19">
        <f t="shared" si="41"/>
        <v>10163.654776153699</v>
      </c>
      <c r="FF170" s="19">
        <f t="shared" si="41"/>
        <v>1721.1696688205848</v>
      </c>
      <c r="FG170" s="18">
        <f>+SUM(EJ170:FF170)</f>
        <v>1270419.883892748</v>
      </c>
      <c r="FH170" s="17">
        <f>+FG170+EI170</f>
        <v>23677622.144385781</v>
      </c>
      <c r="FI170" s="28"/>
    </row>
    <row r="171" spans="1:165" s="7" customFormat="1" ht="21.75" customHeight="1" x14ac:dyDescent="0.2"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  <c r="AQ171" s="34"/>
      <c r="AR171" s="34"/>
      <c r="AS171" s="34"/>
      <c r="AT171" s="34"/>
      <c r="AU171" s="34"/>
      <c r="AV171" s="34"/>
      <c r="AW171" s="34"/>
      <c r="AX171" s="34"/>
      <c r="AY171" s="34"/>
      <c r="AZ171" s="34"/>
      <c r="BA171" s="34"/>
      <c r="BB171" s="34"/>
      <c r="BC171" s="34"/>
      <c r="BD171" s="34"/>
      <c r="BE171" s="34"/>
      <c r="BF171" s="34"/>
      <c r="BG171" s="34"/>
      <c r="BH171" s="34"/>
      <c r="BI171" s="34"/>
      <c r="BJ171" s="34"/>
      <c r="BK171" s="34"/>
      <c r="BL171" s="34"/>
      <c r="BM171" s="34"/>
      <c r="BN171" s="34"/>
      <c r="BO171" s="34"/>
      <c r="BP171" s="34"/>
      <c r="BQ171" s="34"/>
      <c r="BR171" s="34"/>
      <c r="BS171" s="34"/>
      <c r="BT171" s="34"/>
      <c r="BU171" s="34"/>
      <c r="BV171" s="34"/>
      <c r="BW171" s="34"/>
      <c r="BX171" s="34"/>
      <c r="BY171" s="34"/>
      <c r="BZ171" s="34"/>
      <c r="CA171" s="34"/>
      <c r="CB171" s="34"/>
      <c r="CC171" s="34"/>
      <c r="CD171" s="34"/>
      <c r="CE171" s="34"/>
      <c r="CF171" s="34"/>
      <c r="CG171" s="34"/>
      <c r="CH171" s="34"/>
      <c r="CI171" s="34"/>
      <c r="CJ171" s="34"/>
      <c r="CK171" s="34"/>
      <c r="CL171" s="34"/>
      <c r="CM171" s="34"/>
      <c r="CN171" s="34"/>
      <c r="CO171" s="34"/>
      <c r="CP171" s="34"/>
      <c r="CQ171" s="34"/>
      <c r="CR171" s="34"/>
      <c r="CS171" s="34"/>
      <c r="CT171" s="34"/>
      <c r="CU171" s="34"/>
      <c r="CV171" s="34"/>
      <c r="CW171" s="34"/>
      <c r="CX171" s="34"/>
      <c r="CY171" s="34"/>
      <c r="CZ171" s="34"/>
      <c r="DA171" s="34"/>
      <c r="DB171" s="34"/>
      <c r="DC171" s="34"/>
      <c r="DD171" s="34"/>
      <c r="DE171" s="34"/>
      <c r="DF171" s="34"/>
      <c r="DG171" s="34"/>
      <c r="DH171" s="34"/>
      <c r="DI171" s="34"/>
      <c r="DJ171" s="34"/>
      <c r="DK171" s="34"/>
      <c r="DL171" s="34"/>
      <c r="DM171" s="34"/>
      <c r="DN171" s="34"/>
      <c r="DO171" s="34"/>
      <c r="DP171" s="34"/>
      <c r="DQ171" s="34"/>
      <c r="DR171" s="34"/>
      <c r="DS171" s="34"/>
      <c r="DT171" s="34"/>
      <c r="DU171" s="34"/>
      <c r="DV171" s="34"/>
      <c r="DW171" s="34"/>
      <c r="DX171" s="34"/>
      <c r="DY171" s="34"/>
      <c r="DZ171" s="34"/>
      <c r="EA171" s="34"/>
      <c r="EB171" s="34"/>
      <c r="EC171" s="34"/>
      <c r="ED171" s="34"/>
      <c r="EE171" s="34"/>
      <c r="EF171" s="34"/>
      <c r="EG171" s="34"/>
      <c r="EH171" s="34"/>
      <c r="EI171" s="34"/>
      <c r="EJ171" s="34"/>
      <c r="EK171" s="34"/>
      <c r="EL171" s="34"/>
      <c r="EM171" s="34"/>
      <c r="EN171" s="34"/>
      <c r="EO171" s="34"/>
      <c r="EP171" s="34"/>
      <c r="EQ171" s="34"/>
      <c r="ER171" s="34"/>
      <c r="ES171" s="34"/>
      <c r="ET171" s="34"/>
      <c r="EU171" s="34"/>
      <c r="EV171" s="34"/>
      <c r="EW171" s="34"/>
      <c r="EX171" s="34"/>
      <c r="EY171" s="34"/>
      <c r="EZ171" s="34"/>
      <c r="FA171" s="34"/>
      <c r="FB171" s="34"/>
      <c r="FC171" s="34"/>
      <c r="FD171" s="34"/>
      <c r="FE171" s="34"/>
      <c r="FF171" s="34"/>
      <c r="FG171" s="34"/>
      <c r="FH171" s="34"/>
    </row>
    <row r="172" spans="1:165" s="7" customFormat="1" ht="21.75" customHeight="1" thickBot="1" x14ac:dyDescent="0.25"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  <c r="AY172" s="29"/>
      <c r="AZ172" s="29"/>
      <c r="BA172" s="29"/>
      <c r="BB172" s="29"/>
      <c r="BC172" s="29"/>
      <c r="BD172" s="29"/>
      <c r="BE172" s="29"/>
      <c r="BF172" s="29"/>
      <c r="BG172" s="29"/>
      <c r="BH172" s="29"/>
      <c r="BI172" s="29"/>
      <c r="BJ172" s="29"/>
      <c r="BK172" s="29"/>
      <c r="BL172" s="29"/>
      <c r="BM172" s="29"/>
      <c r="BN172" s="29"/>
      <c r="BO172" s="29"/>
      <c r="BP172" s="29"/>
      <c r="BQ172" s="29"/>
      <c r="BR172" s="29"/>
      <c r="BS172" s="29"/>
      <c r="BT172" s="29"/>
      <c r="BU172" s="29"/>
      <c r="BV172" s="29"/>
      <c r="BW172" s="29"/>
      <c r="BX172" s="29"/>
      <c r="BY172" s="29"/>
      <c r="BZ172" s="29"/>
      <c r="CA172" s="29"/>
      <c r="CB172" s="29"/>
      <c r="CC172" s="29"/>
      <c r="CD172" s="29"/>
      <c r="CE172" s="29"/>
      <c r="CF172" s="29"/>
      <c r="CG172" s="29"/>
      <c r="CH172" s="29"/>
      <c r="CI172" s="29"/>
      <c r="CJ172" s="29"/>
      <c r="CK172" s="29"/>
      <c r="CL172" s="29"/>
      <c r="CM172" s="29"/>
      <c r="CN172" s="29"/>
      <c r="CO172" s="29"/>
      <c r="CP172" s="29"/>
      <c r="CQ172" s="29"/>
      <c r="CR172" s="29"/>
      <c r="CS172" s="29"/>
      <c r="CT172" s="29"/>
      <c r="CU172" s="29"/>
      <c r="CV172" s="29"/>
      <c r="CW172" s="29"/>
      <c r="CX172" s="29"/>
      <c r="CY172" s="29"/>
      <c r="CZ172" s="29"/>
      <c r="DA172" s="29"/>
      <c r="DB172" s="29"/>
      <c r="DC172" s="29"/>
      <c r="DD172" s="29"/>
      <c r="DE172" s="29"/>
      <c r="DF172" s="29"/>
      <c r="DG172" s="29"/>
      <c r="DH172" s="29"/>
      <c r="DI172" s="29"/>
      <c r="DJ172" s="29"/>
      <c r="DK172" s="29"/>
      <c r="DL172" s="29"/>
      <c r="DM172" s="29"/>
      <c r="DN172" s="29"/>
      <c r="DO172" s="29"/>
      <c r="DP172" s="29"/>
      <c r="DQ172" s="29"/>
      <c r="DR172" s="29"/>
      <c r="DS172" s="29"/>
      <c r="DT172" s="29"/>
      <c r="DU172" s="29"/>
      <c r="DV172" s="29"/>
      <c r="DW172" s="29"/>
      <c r="DX172" s="29"/>
      <c r="DY172" s="29"/>
      <c r="DZ172" s="29"/>
      <c r="EA172" s="29"/>
      <c r="EB172" s="29"/>
      <c r="EC172" s="29"/>
      <c r="ED172" s="29"/>
      <c r="EE172" s="29"/>
      <c r="EF172" s="29"/>
      <c r="EG172" s="29"/>
      <c r="EH172" s="29"/>
      <c r="EI172" s="29"/>
    </row>
    <row r="173" spans="1:165" s="7" customFormat="1" ht="21.75" customHeight="1" thickBot="1" x14ac:dyDescent="0.25">
      <c r="A173" s="157" t="s">
        <v>21</v>
      </c>
      <c r="B173" s="158"/>
      <c r="C173" s="16">
        <f>+SUM(C174:C178)</f>
        <v>7080.9916584118273</v>
      </c>
      <c r="D173" s="16">
        <f t="shared" ref="D173:BO173" si="42">+SUM(D174:D178)</f>
        <v>2907.1389740239783</v>
      </c>
      <c r="E173" s="16">
        <f t="shared" si="42"/>
        <v>7723.0927156855541</v>
      </c>
      <c r="F173" s="16">
        <f t="shared" si="42"/>
        <v>34684.262607872501</v>
      </c>
      <c r="G173" s="16">
        <f t="shared" si="42"/>
        <v>5586.0390643425508</v>
      </c>
      <c r="H173" s="16">
        <f t="shared" si="42"/>
        <v>13941.174459737513</v>
      </c>
      <c r="I173" s="16">
        <f t="shared" si="42"/>
        <v>8303.1839679719342</v>
      </c>
      <c r="J173" s="16">
        <f t="shared" si="42"/>
        <v>11030.892577732098</v>
      </c>
      <c r="K173" s="16">
        <f t="shared" si="42"/>
        <v>8446.7957925741393</v>
      </c>
      <c r="L173" s="16">
        <f t="shared" si="42"/>
        <v>53985.847994786105</v>
      </c>
      <c r="M173" s="16">
        <f t="shared" si="42"/>
        <v>26281.062719354184</v>
      </c>
      <c r="N173" s="16">
        <f t="shared" si="42"/>
        <v>14537.898486728725</v>
      </c>
      <c r="O173" s="16">
        <f t="shared" si="42"/>
        <v>10859.001330310162</v>
      </c>
      <c r="P173" s="16">
        <f t="shared" si="42"/>
        <v>238834.27763551823</v>
      </c>
      <c r="Q173" s="16">
        <f t="shared" si="42"/>
        <v>10604.404344322445</v>
      </c>
      <c r="R173" s="16">
        <f t="shared" si="42"/>
        <v>170007.03111088221</v>
      </c>
      <c r="S173" s="16">
        <f t="shared" si="42"/>
        <v>71555.059733327464</v>
      </c>
      <c r="T173" s="16">
        <f t="shared" si="42"/>
        <v>103043.66363027178</v>
      </c>
      <c r="U173" s="16">
        <f t="shared" si="42"/>
        <v>35974.454780333079</v>
      </c>
      <c r="V173" s="16">
        <f t="shared" si="42"/>
        <v>10372.864923756042</v>
      </c>
      <c r="W173" s="16">
        <f t="shared" si="42"/>
        <v>30774.490348637468</v>
      </c>
      <c r="X173" s="16">
        <f t="shared" si="42"/>
        <v>182092.68722040756</v>
      </c>
      <c r="Y173" s="16">
        <f t="shared" si="42"/>
        <v>26941.430705383667</v>
      </c>
      <c r="Z173" s="16">
        <f t="shared" si="42"/>
        <v>45321.64059674766</v>
      </c>
      <c r="AA173" s="16">
        <f t="shared" si="42"/>
        <v>11744.113167813428</v>
      </c>
      <c r="AB173" s="16">
        <f t="shared" si="42"/>
        <v>64442.449383304156</v>
      </c>
      <c r="AC173" s="16">
        <f t="shared" si="42"/>
        <v>43345.95866764638</v>
      </c>
      <c r="AD173" s="16">
        <f t="shared" si="42"/>
        <v>10018.472556121909</v>
      </c>
      <c r="AE173" s="16">
        <f t="shared" si="42"/>
        <v>11117.880597082411</v>
      </c>
      <c r="AF173" s="16">
        <f t="shared" si="42"/>
        <v>66984.761124451354</v>
      </c>
      <c r="AG173" s="16">
        <f t="shared" si="42"/>
        <v>189.88331460872735</v>
      </c>
      <c r="AH173" s="16">
        <f t="shared" si="42"/>
        <v>1269.0710324563729</v>
      </c>
      <c r="AI173" s="16">
        <f t="shared" si="42"/>
        <v>92032.014534908129</v>
      </c>
      <c r="AJ173" s="16">
        <f t="shared" si="42"/>
        <v>100728.7403506611</v>
      </c>
      <c r="AK173" s="16">
        <f t="shared" si="42"/>
        <v>40063.587841696775</v>
      </c>
      <c r="AL173" s="16">
        <f t="shared" si="42"/>
        <v>96194.761277267418</v>
      </c>
      <c r="AM173" s="16">
        <f t="shared" si="42"/>
        <v>115421.86278188118</v>
      </c>
      <c r="AN173" s="16">
        <f t="shared" si="42"/>
        <v>131811.42508811285</v>
      </c>
      <c r="AO173" s="16">
        <f t="shared" si="42"/>
        <v>50061.100131838662</v>
      </c>
      <c r="AP173" s="16">
        <f t="shared" si="42"/>
        <v>64679.461463103456</v>
      </c>
      <c r="AQ173" s="16">
        <f t="shared" si="42"/>
        <v>99988.18610921361</v>
      </c>
      <c r="AR173" s="16">
        <f t="shared" si="42"/>
        <v>56537.712968090724</v>
      </c>
      <c r="AS173" s="16">
        <f t="shared" si="42"/>
        <v>11706.205769733499</v>
      </c>
      <c r="AT173" s="16">
        <f t="shared" si="42"/>
        <v>13424.430239481015</v>
      </c>
      <c r="AU173" s="16">
        <f t="shared" si="42"/>
        <v>59202.627782192954</v>
      </c>
      <c r="AV173" s="16">
        <f t="shared" si="42"/>
        <v>27654.377462026452</v>
      </c>
      <c r="AW173" s="16">
        <f t="shared" si="42"/>
        <v>119970.05310185182</v>
      </c>
      <c r="AX173" s="16">
        <f t="shared" si="42"/>
        <v>39320.553100313962</v>
      </c>
      <c r="AY173" s="16">
        <f t="shared" si="42"/>
        <v>8358.7814735523243</v>
      </c>
      <c r="AZ173" s="16">
        <f t="shared" si="42"/>
        <v>90894.405925102008</v>
      </c>
      <c r="BA173" s="16">
        <f t="shared" si="42"/>
        <v>7134.4543540328814</v>
      </c>
      <c r="BB173" s="16">
        <f t="shared" si="42"/>
        <v>25534.780971921064</v>
      </c>
      <c r="BC173" s="16">
        <f t="shared" si="42"/>
        <v>83218.507895607952</v>
      </c>
      <c r="BD173" s="16">
        <f t="shared" si="42"/>
        <v>7427.2606099634086</v>
      </c>
      <c r="BE173" s="16">
        <f t="shared" si="42"/>
        <v>4280.3833973688961</v>
      </c>
      <c r="BF173" s="16">
        <f t="shared" si="42"/>
        <v>41906.532343303115</v>
      </c>
      <c r="BG173" s="16">
        <f t="shared" si="42"/>
        <v>105928.92606752641</v>
      </c>
      <c r="BH173" s="16">
        <f t="shared" si="42"/>
        <v>103269.70301614481</v>
      </c>
      <c r="BI173" s="16">
        <f t="shared" si="42"/>
        <v>0</v>
      </c>
      <c r="BJ173" s="16">
        <f t="shared" si="42"/>
        <v>55620.070356820768</v>
      </c>
      <c r="BK173" s="16">
        <f t="shared" si="42"/>
        <v>2486.9724074289934</v>
      </c>
      <c r="BL173" s="16">
        <f t="shared" si="42"/>
        <v>34580.229721145522</v>
      </c>
      <c r="BM173" s="16">
        <f t="shared" si="42"/>
        <v>32632.388883011066</v>
      </c>
      <c r="BN173" s="16">
        <f t="shared" si="42"/>
        <v>62335.619810948039</v>
      </c>
      <c r="BO173" s="16">
        <f t="shared" si="42"/>
        <v>4604.2024292592268</v>
      </c>
      <c r="BP173" s="16">
        <f t="shared" ref="BP173:EA173" si="43">+SUM(BP174:BP178)</f>
        <v>50873.088240042285</v>
      </c>
      <c r="BQ173" s="16">
        <f t="shared" si="43"/>
        <v>47880.217985198047</v>
      </c>
      <c r="BR173" s="16">
        <f t="shared" si="43"/>
        <v>107398.41861812619</v>
      </c>
      <c r="BS173" s="16">
        <f t="shared" si="43"/>
        <v>20192.800901127506</v>
      </c>
      <c r="BT173" s="16">
        <f t="shared" si="43"/>
        <v>16641.559135330743</v>
      </c>
      <c r="BU173" s="16">
        <f t="shared" si="43"/>
        <v>125926.00045859754</v>
      </c>
      <c r="BV173" s="16">
        <f t="shared" si="43"/>
        <v>70405.96649142039</v>
      </c>
      <c r="BW173" s="16">
        <f t="shared" si="43"/>
        <v>69091.753821252656</v>
      </c>
      <c r="BX173" s="16">
        <f t="shared" si="43"/>
        <v>219417.74693534826</v>
      </c>
      <c r="BY173" s="16">
        <f t="shared" si="43"/>
        <v>19561.074107263616</v>
      </c>
      <c r="BZ173" s="16">
        <f t="shared" si="43"/>
        <v>137413.07214880525</v>
      </c>
      <c r="CA173" s="16">
        <f t="shared" si="43"/>
        <v>12443.139154984434</v>
      </c>
      <c r="CB173" s="16">
        <f t="shared" si="43"/>
        <v>1031.1504678441906</v>
      </c>
      <c r="CC173" s="16">
        <f t="shared" si="43"/>
        <v>69658.944104430469</v>
      </c>
      <c r="CD173" s="16">
        <f t="shared" si="43"/>
        <v>274172.58127306006</v>
      </c>
      <c r="CE173" s="16">
        <f t="shared" si="43"/>
        <v>63774.630485873662</v>
      </c>
      <c r="CF173" s="16">
        <f t="shared" si="43"/>
        <v>91048.003594651964</v>
      </c>
      <c r="CG173" s="16">
        <f t="shared" si="43"/>
        <v>445189.67592206178</v>
      </c>
      <c r="CH173" s="16">
        <f t="shared" si="43"/>
        <v>120816.75767710172</v>
      </c>
      <c r="CI173" s="16">
        <f t="shared" si="43"/>
        <v>93514.999713009311</v>
      </c>
      <c r="CJ173" s="16">
        <f t="shared" si="43"/>
        <v>764191.92583500943</v>
      </c>
      <c r="CK173" s="16">
        <f t="shared" si="43"/>
        <v>56058.982072426996</v>
      </c>
      <c r="CL173" s="16">
        <f t="shared" si="43"/>
        <v>189062.00761569725</v>
      </c>
      <c r="CM173" s="16">
        <f t="shared" si="43"/>
        <v>244949.84712710229</v>
      </c>
      <c r="CN173" s="16">
        <f t="shared" si="43"/>
        <v>1993903.3603608452</v>
      </c>
      <c r="CO173" s="16">
        <f t="shared" si="43"/>
        <v>225641.28154838324</v>
      </c>
      <c r="CP173" s="16">
        <f t="shared" si="43"/>
        <v>374.1239975200001</v>
      </c>
      <c r="CQ173" s="16">
        <f t="shared" si="43"/>
        <v>200875.17569774657</v>
      </c>
      <c r="CR173" s="16">
        <f t="shared" si="43"/>
        <v>205762.67844374003</v>
      </c>
      <c r="CS173" s="16">
        <f t="shared" si="43"/>
        <v>298414.10650210822</v>
      </c>
      <c r="CT173" s="16">
        <f t="shared" si="43"/>
        <v>24016.777998849415</v>
      </c>
      <c r="CU173" s="16">
        <f t="shared" si="43"/>
        <v>107079.86773499234</v>
      </c>
      <c r="CV173" s="16">
        <f t="shared" si="43"/>
        <v>75392.372459334845</v>
      </c>
      <c r="CW173" s="16">
        <f t="shared" si="43"/>
        <v>34386.598514185913</v>
      </c>
      <c r="CX173" s="16">
        <f t="shared" si="43"/>
        <v>269696.20961691492</v>
      </c>
      <c r="CY173" s="16">
        <f t="shared" si="43"/>
        <v>423676.47818010545</v>
      </c>
      <c r="CZ173" s="16">
        <f t="shared" si="43"/>
        <v>56167.007255732824</v>
      </c>
      <c r="DA173" s="16">
        <f t="shared" si="43"/>
        <v>383129.8897276129</v>
      </c>
      <c r="DB173" s="16">
        <f t="shared" si="43"/>
        <v>385822.61897353717</v>
      </c>
      <c r="DC173" s="16">
        <f t="shared" si="43"/>
        <v>721815.96714675357</v>
      </c>
      <c r="DD173" s="16">
        <f t="shared" si="43"/>
        <v>105547.1450771782</v>
      </c>
      <c r="DE173" s="16">
        <f t="shared" si="43"/>
        <v>182204.73484290863</v>
      </c>
      <c r="DF173" s="16">
        <f t="shared" si="43"/>
        <v>97291.247431218508</v>
      </c>
      <c r="DG173" s="16">
        <f t="shared" si="43"/>
        <v>2088193.6582079462</v>
      </c>
      <c r="DH173" s="16">
        <f t="shared" si="43"/>
        <v>99450.968656557496</v>
      </c>
      <c r="DI173" s="16">
        <f t="shared" si="43"/>
        <v>99952.778557469894</v>
      </c>
      <c r="DJ173" s="16">
        <f t="shared" si="43"/>
        <v>276505.38021089241</v>
      </c>
      <c r="DK173" s="16">
        <f t="shared" si="43"/>
        <v>198504.74738576138</v>
      </c>
      <c r="DL173" s="16">
        <f t="shared" si="43"/>
        <v>62857.100209995027</v>
      </c>
      <c r="DM173" s="16">
        <f t="shared" si="43"/>
        <v>240450.89899354262</v>
      </c>
      <c r="DN173" s="16">
        <f t="shared" si="43"/>
        <v>159241.89372666474</v>
      </c>
      <c r="DO173" s="16">
        <f t="shared" si="43"/>
        <v>17381.541929402258</v>
      </c>
      <c r="DP173" s="16">
        <f t="shared" si="43"/>
        <v>252141.08558177139</v>
      </c>
      <c r="DQ173" s="16">
        <f t="shared" si="43"/>
        <v>101949.55069067121</v>
      </c>
      <c r="DR173" s="16">
        <f t="shared" si="43"/>
        <v>61025.089268243959</v>
      </c>
      <c r="DS173" s="16">
        <f t="shared" si="43"/>
        <v>166659.59617535135</v>
      </c>
      <c r="DT173" s="16">
        <f t="shared" si="43"/>
        <v>111349.82295764382</v>
      </c>
      <c r="DU173" s="16">
        <f t="shared" si="43"/>
        <v>550527.62056071439</v>
      </c>
      <c r="DV173" s="16">
        <f t="shared" si="43"/>
        <v>528224.40779906325</v>
      </c>
      <c r="DW173" s="16">
        <f t="shared" si="43"/>
        <v>476393.61841410631</v>
      </c>
      <c r="DX173" s="16">
        <f t="shared" si="43"/>
        <v>11703.029940520861</v>
      </c>
      <c r="DY173" s="16">
        <f t="shared" si="43"/>
        <v>1767118.2348527452</v>
      </c>
      <c r="DZ173" s="16">
        <f t="shared" si="43"/>
        <v>1499863.6423470275</v>
      </c>
      <c r="EA173" s="16">
        <f t="shared" si="43"/>
        <v>164439.41271328126</v>
      </c>
      <c r="EB173" s="16">
        <f t="shared" ref="EB173:EG173" si="44">+SUM(EB174:EB178)</f>
        <v>57173.440453440046</v>
      </c>
      <c r="EC173" s="16">
        <f t="shared" si="44"/>
        <v>54535.080475659604</v>
      </c>
      <c r="ED173" s="16">
        <f t="shared" si="44"/>
        <v>5487.2804117973965</v>
      </c>
      <c r="EE173" s="16">
        <f t="shared" si="44"/>
        <v>95334.730801579499</v>
      </c>
      <c r="EF173" s="16">
        <f t="shared" si="44"/>
        <v>5588.8856557070394</v>
      </c>
      <c r="EG173" s="16">
        <f t="shared" si="44"/>
        <v>8763.0210688766711</v>
      </c>
      <c r="EH173" s="16">
        <f t="shared" ref="EH173" si="45">+SUM(EH174:EH178)</f>
        <v>282337.98951154086</v>
      </c>
      <c r="EI173" s="18">
        <f t="shared" ref="EI173:EI182" si="46">SUM(C173:EH173)</f>
        <v>21674078.789841529</v>
      </c>
      <c r="EJ173" s="28"/>
      <c r="EK173" s="28"/>
      <c r="EL173" s="28"/>
      <c r="EM173" s="28"/>
      <c r="EN173" s="28"/>
      <c r="EO173" s="28"/>
      <c r="EP173" s="28"/>
      <c r="EQ173" s="28"/>
      <c r="ER173" s="28"/>
      <c r="ES173" s="28"/>
      <c r="ET173" s="28"/>
      <c r="EU173" s="28"/>
      <c r="EV173" s="28"/>
      <c r="EW173" s="28"/>
      <c r="EX173" s="28"/>
      <c r="EY173" s="28"/>
      <c r="EZ173" s="28"/>
      <c r="FA173" s="28"/>
      <c r="FB173" s="28"/>
      <c r="FC173" s="21"/>
      <c r="FD173" s="21"/>
      <c r="FE173" s="21"/>
      <c r="FI173" s="21"/>
    </row>
    <row r="174" spans="1:165" s="7" customFormat="1" ht="21.75" customHeight="1" thickBot="1" x14ac:dyDescent="0.25">
      <c r="A174" s="157" t="s">
        <v>24</v>
      </c>
      <c r="B174" s="158"/>
      <c r="C174" s="16">
        <f>+C$166*'MATRIZ (A)'!C174</f>
        <v>1724.1207749460293</v>
      </c>
      <c r="D174" s="16">
        <f>+D$166*'MATRIZ (A)'!D174</f>
        <v>413.89204088302978</v>
      </c>
      <c r="E174" s="16">
        <f>+E$166*'MATRIZ (A)'!E174</f>
        <v>2135.3965359989052</v>
      </c>
      <c r="F174" s="16">
        <f>+F$166*'MATRIZ (A)'!F174</f>
        <v>6315.520175650392</v>
      </c>
      <c r="G174" s="16">
        <f>+G$166*'MATRIZ (A)'!G174</f>
        <v>895.77826089971143</v>
      </c>
      <c r="H174" s="16">
        <f>+H$166*'MATRIZ (A)'!H174</f>
        <v>3287.2333481605856</v>
      </c>
      <c r="I174" s="16">
        <f>+I$166*'MATRIZ (A)'!I174</f>
        <v>2199.4062394360462</v>
      </c>
      <c r="J174" s="16">
        <f>+J$166*'MATRIZ (A)'!J174</f>
        <v>3677.4276796726499</v>
      </c>
      <c r="K174" s="16">
        <f>+K$166*'MATRIZ (A)'!K174</f>
        <v>2798.8137179643636</v>
      </c>
      <c r="L174" s="16">
        <f>+L$166*'MATRIZ (A)'!L174</f>
        <v>25479.66932271835</v>
      </c>
      <c r="M174" s="16">
        <f>+M$166*'MATRIZ (A)'!M174</f>
        <v>4742.348485170477</v>
      </c>
      <c r="N174" s="16">
        <f>+N$166*'MATRIZ (A)'!N174</f>
        <v>7151.1754080172832</v>
      </c>
      <c r="O174" s="16">
        <f>+O$166*'MATRIZ (A)'!O174</f>
        <v>6987.6846512439188</v>
      </c>
      <c r="P174" s="16">
        <f>+P$166*'MATRIZ (A)'!P174</f>
        <v>125535.02904827794</v>
      </c>
      <c r="Q174" s="16">
        <f>+Q$166*'MATRIZ (A)'!Q174</f>
        <v>2628.4700478601267</v>
      </c>
      <c r="R174" s="16">
        <f>+R$166*'MATRIZ (A)'!R174</f>
        <v>79334.709778674267</v>
      </c>
      <c r="S174" s="16">
        <f>+S$166*'MATRIZ (A)'!S174</f>
        <v>33508.566351402653</v>
      </c>
      <c r="T174" s="16">
        <f>+T$166*'MATRIZ (A)'!T174</f>
        <v>35689.601642313472</v>
      </c>
      <c r="U174" s="16">
        <f>+U$166*'MATRIZ (A)'!U174</f>
        <v>12434.943591379402</v>
      </c>
      <c r="V174" s="16">
        <f>+V$166*'MATRIZ (A)'!V174</f>
        <v>3191.930150367421</v>
      </c>
      <c r="W174" s="16">
        <f>+W$166*'MATRIZ (A)'!W174</f>
        <v>12372.519406267656</v>
      </c>
      <c r="X174" s="16">
        <f>+X$166*'MATRIZ (A)'!X174</f>
        <v>56430.906242680212</v>
      </c>
      <c r="Y174" s="16">
        <f>+Y$166*'MATRIZ (A)'!Y174</f>
        <v>3357.8767687225063</v>
      </c>
      <c r="Z174" s="16">
        <f>+Z$166*'MATRIZ (A)'!Z174</f>
        <v>13351.355996722537</v>
      </c>
      <c r="AA174" s="16">
        <f>+AA$166*'MATRIZ (A)'!AA174</f>
        <v>3673.2569296358174</v>
      </c>
      <c r="AB174" s="16">
        <f>+AB$166*'MATRIZ (A)'!AB174</f>
        <v>16911.109732687961</v>
      </c>
      <c r="AC174" s="16">
        <f>+AC$166*'MATRIZ (A)'!AC174</f>
        <v>13712.775703787278</v>
      </c>
      <c r="AD174" s="16">
        <f>+AD$166*'MATRIZ (A)'!AD174</f>
        <v>2078.6031432923419</v>
      </c>
      <c r="AE174" s="16">
        <f>+AE$166*'MATRIZ (A)'!AE174</f>
        <v>3197.3409794381055</v>
      </c>
      <c r="AF174" s="16">
        <f>+AF$166*'MATRIZ (A)'!AF174</f>
        <v>10870.274998905401</v>
      </c>
      <c r="AG174" s="16">
        <f>+AG$166*'MATRIZ (A)'!AG174</f>
        <v>39.759212331249593</v>
      </c>
      <c r="AH174" s="16">
        <f>+AH$166*'MATRIZ (A)'!AH174</f>
        <v>117.45236554213463</v>
      </c>
      <c r="AI174" s="16">
        <f>+AI$166*'MATRIZ (A)'!AI174</f>
        <v>29338.39326651008</v>
      </c>
      <c r="AJ174" s="16">
        <f>+AJ$166*'MATRIZ (A)'!AJ174</f>
        <v>46067.268392459351</v>
      </c>
      <c r="AK174" s="16">
        <f>+AK$166*'MATRIZ (A)'!AK174</f>
        <v>16124.45438660929</v>
      </c>
      <c r="AL174" s="16">
        <f>+AL$166*'MATRIZ (A)'!AL174</f>
        <v>48950.972150073278</v>
      </c>
      <c r="AM174" s="16">
        <f>+AM$166*'MATRIZ (A)'!AM174</f>
        <v>18791.921735193715</v>
      </c>
      <c r="AN174" s="16">
        <f>+AN$166*'MATRIZ (A)'!AN174</f>
        <v>58314.73585917514</v>
      </c>
      <c r="AO174" s="16">
        <f>+AO$166*'MATRIZ (A)'!AO174</f>
        <v>11802.953143778617</v>
      </c>
      <c r="AP174" s="16">
        <f>+AP$166*'MATRIZ (A)'!AP174</f>
        <v>23755.292787168826</v>
      </c>
      <c r="AQ174" s="16">
        <f>+AQ$166*'MATRIZ (A)'!AQ174</f>
        <v>49581.999536943433</v>
      </c>
      <c r="AR174" s="16">
        <f>+AR$166*'MATRIZ (A)'!AR174</f>
        <v>23097.532265985887</v>
      </c>
      <c r="AS174" s="16">
        <f>+AS$166*'MATRIZ (A)'!AS174</f>
        <v>6353.4513487073773</v>
      </c>
      <c r="AT174" s="16">
        <f>+AT$166*'MATRIZ (A)'!AT174</f>
        <v>4956.0960352138636</v>
      </c>
      <c r="AU174" s="16">
        <f>+AU$166*'MATRIZ (A)'!AU174</f>
        <v>13347.187015198455</v>
      </c>
      <c r="AV174" s="16">
        <f>+AV$166*'MATRIZ (A)'!AV174</f>
        <v>8271.9340626695302</v>
      </c>
      <c r="AW174" s="16">
        <f>+AW$166*'MATRIZ (A)'!AW174</f>
        <v>36366.496422463926</v>
      </c>
      <c r="AX174" s="16">
        <f>+AX$166*'MATRIZ (A)'!AX174</f>
        <v>13765.411116872643</v>
      </c>
      <c r="AY174" s="16">
        <f>+AY$166*'MATRIZ (A)'!AY174</f>
        <v>2758.6389762087192</v>
      </c>
      <c r="AZ174" s="16">
        <f>+AZ$166*'MATRIZ (A)'!AZ174</f>
        <v>36711.671453509261</v>
      </c>
      <c r="BA174" s="16">
        <f>+BA$166*'MATRIZ (A)'!BA174</f>
        <v>3834.2164875521398</v>
      </c>
      <c r="BB174" s="16">
        <f>+BB$166*'MATRIZ (A)'!BB174</f>
        <v>9246.9942459674785</v>
      </c>
      <c r="BC174" s="16">
        <f>+BC$166*'MATRIZ (A)'!BC174</f>
        <v>32829.506422781196</v>
      </c>
      <c r="BD174" s="16">
        <f>+BD$166*'MATRIZ (A)'!BD174</f>
        <v>3419.5389988998345</v>
      </c>
      <c r="BE174" s="16">
        <f>+BE$166*'MATRIZ (A)'!BE174</f>
        <v>1050.2060717213189</v>
      </c>
      <c r="BF174" s="16">
        <f>+BF$166*'MATRIZ (A)'!BF174</f>
        <v>16338.372720324136</v>
      </c>
      <c r="BG174" s="16">
        <f>+BG$166*'MATRIZ (A)'!BG174</f>
        <v>33696.444771635135</v>
      </c>
      <c r="BH174" s="16">
        <f>+BH$166*'MATRIZ (A)'!BH174</f>
        <v>48337.154704147644</v>
      </c>
      <c r="BI174" s="16">
        <f>+BI$166*'MATRIZ (A)'!BI174</f>
        <v>0</v>
      </c>
      <c r="BJ174" s="16">
        <f>+BJ$166*'MATRIZ (A)'!BJ174</f>
        <v>7494.0687629505765</v>
      </c>
      <c r="BK174" s="16">
        <f>+BK$166*'MATRIZ (A)'!BK174</f>
        <v>715.4312088186939</v>
      </c>
      <c r="BL174" s="16">
        <f>+BL$166*'MATRIZ (A)'!BL174</f>
        <v>11175.041879898046</v>
      </c>
      <c r="BM174" s="16">
        <f>+BM$166*'MATRIZ (A)'!BM174</f>
        <v>11407.88848780517</v>
      </c>
      <c r="BN174" s="16">
        <f>+BN$166*'MATRIZ (A)'!BN174</f>
        <v>25009.721791264685</v>
      </c>
      <c r="BO174" s="16">
        <f>+BO$166*'MATRIZ (A)'!BO174</f>
        <v>1516.6203665105841</v>
      </c>
      <c r="BP174" s="16">
        <f>+BP$166*'MATRIZ (A)'!BP174</f>
        <v>25072.222091250031</v>
      </c>
      <c r="BQ174" s="16">
        <f>+BQ$166*'MATRIZ (A)'!BQ174</f>
        <v>21562.260157349119</v>
      </c>
      <c r="BR174" s="16">
        <f>+BR$166*'MATRIZ (A)'!BR174</f>
        <v>45851.020164089365</v>
      </c>
      <c r="BS174" s="16">
        <f>+BS$166*'MATRIZ (A)'!BS174</f>
        <v>5744.8585709160916</v>
      </c>
      <c r="BT174" s="16">
        <f>+BT$166*'MATRIZ (A)'!BT174</f>
        <v>6194.5160577280913</v>
      </c>
      <c r="BU174" s="16">
        <f>+BU$166*'MATRIZ (A)'!BU174</f>
        <v>36328.586940371868</v>
      </c>
      <c r="BV174" s="16">
        <f>+BV$166*'MATRIZ (A)'!BV174</f>
        <v>18951.34069479075</v>
      </c>
      <c r="BW174" s="16">
        <f>+BW$166*'MATRIZ (A)'!BW174</f>
        <v>38685.574628330622</v>
      </c>
      <c r="BX174" s="16">
        <f>+BX$166*'MATRIZ (A)'!BX174</f>
        <v>68392.525883426279</v>
      </c>
      <c r="BY174" s="16">
        <f>+BY$166*'MATRIZ (A)'!BY174</f>
        <v>9069.7809603176138</v>
      </c>
      <c r="BZ174" s="16">
        <f>+BZ$166*'MATRIZ (A)'!BZ174</f>
        <v>61595.547753807637</v>
      </c>
      <c r="CA174" s="16">
        <f>+CA$166*'MATRIZ (A)'!CA174</f>
        <v>8709.0391553278296</v>
      </c>
      <c r="CB174" s="16">
        <f>+CB$166*'MATRIZ (A)'!CB174</f>
        <v>711.58888958261946</v>
      </c>
      <c r="CC174" s="16">
        <f>+CC$166*'MATRIZ (A)'!CC174</f>
        <v>27033.431980056539</v>
      </c>
      <c r="CD174" s="16">
        <f>+CD$166*'MATRIZ (A)'!CD174</f>
        <v>105842.56315011519</v>
      </c>
      <c r="CE174" s="16">
        <f>+CE$166*'MATRIZ (A)'!CE174</f>
        <v>27839.596488748241</v>
      </c>
      <c r="CF174" s="16">
        <f>+CF$166*'MATRIZ (A)'!CF174</f>
        <v>31112.329186548479</v>
      </c>
      <c r="CG174" s="16">
        <f>+CG$166*'MATRIZ (A)'!CG174</f>
        <v>204713.81277365229</v>
      </c>
      <c r="CH174" s="16">
        <f>+CH$166*'MATRIZ (A)'!CH174</f>
        <v>50342.81777051957</v>
      </c>
      <c r="CI174" s="16">
        <f>+CI$166*'MATRIZ (A)'!CI174</f>
        <v>28900.680605005222</v>
      </c>
      <c r="CJ174" s="16">
        <f>+CJ$166*'MATRIZ (A)'!CJ174</f>
        <v>319421.09925158182</v>
      </c>
      <c r="CK174" s="16">
        <f>+CK$166*'MATRIZ (A)'!CK174</f>
        <v>38512.693554271784</v>
      </c>
      <c r="CL174" s="16">
        <f>+CL$166*'MATRIZ (A)'!CL174</f>
        <v>145151.96824046699</v>
      </c>
      <c r="CM174" s="16">
        <f>+CM$166*'MATRIZ (A)'!CM174</f>
        <v>64311.229103929167</v>
      </c>
      <c r="CN174" s="16">
        <f>+CN$166*'MATRIZ (A)'!CN174</f>
        <v>1038932.9879738141</v>
      </c>
      <c r="CO174" s="16">
        <f>+CO$166*'MATRIZ (A)'!CO174</f>
        <v>84564.403132149659</v>
      </c>
      <c r="CP174" s="16">
        <f>+CP$166*'MATRIZ (A)'!CP174</f>
        <v>186.34226780208138</v>
      </c>
      <c r="CQ174" s="16">
        <f>+CQ$166*'MATRIZ (A)'!CQ174</f>
        <v>97758.901738757486</v>
      </c>
      <c r="CR174" s="16">
        <f>+CR$166*'MATRIZ (A)'!CR174</f>
        <v>28210.41930957463</v>
      </c>
      <c r="CS174" s="16">
        <f>+CS$166*'MATRIZ (A)'!CS174</f>
        <v>94581.325912853194</v>
      </c>
      <c r="CT174" s="16">
        <f>+CT$166*'MATRIZ (A)'!CT174</f>
        <v>12840.825766820522</v>
      </c>
      <c r="CU174" s="16">
        <f>+CU$166*'MATRIZ (A)'!CU174</f>
        <v>59202.556613478613</v>
      </c>
      <c r="CV174" s="16">
        <f>+CV$166*'MATRIZ (A)'!CV174</f>
        <v>49649.944571338077</v>
      </c>
      <c r="CW174" s="16">
        <f>+CW$166*'MATRIZ (A)'!CW174</f>
        <v>21654.671848522947</v>
      </c>
      <c r="CX174" s="16">
        <f>+CX$166*'MATRIZ (A)'!CX174</f>
        <v>170458.18841064454</v>
      </c>
      <c r="CY174" s="16">
        <f>+CY$166*'MATRIZ (A)'!CY174</f>
        <v>216056.14426317642</v>
      </c>
      <c r="CZ174" s="16">
        <f>+CZ$166*'MATRIZ (A)'!CZ174</f>
        <v>32677.76533982551</v>
      </c>
      <c r="DA174" s="16">
        <f>+DA$166*'MATRIZ (A)'!DA174</f>
        <v>163306.61488681746</v>
      </c>
      <c r="DB174" s="16">
        <f>+DB$166*'MATRIZ (A)'!DB174</f>
        <v>175611.15273706452</v>
      </c>
      <c r="DC174" s="16">
        <f>+DC$166*'MATRIZ (A)'!DC174</f>
        <v>469838.45283406711</v>
      </c>
      <c r="DD174" s="16">
        <f>+DD$166*'MATRIZ (A)'!DD174</f>
        <v>68615.327408698533</v>
      </c>
      <c r="DE174" s="16">
        <f>+DE$166*'MATRIZ (A)'!DE174</f>
        <v>47437.250770317747</v>
      </c>
      <c r="DF174" s="16">
        <f>+DF$166*'MATRIZ (A)'!DF174</f>
        <v>52864.486491891119</v>
      </c>
      <c r="DG174" s="16">
        <f>+DG$166*'MATRIZ (A)'!DG174</f>
        <v>129152.11184200794</v>
      </c>
      <c r="DH174" s="16">
        <f>+DH$166*'MATRIZ (A)'!DH174</f>
        <v>31371.933264420317</v>
      </c>
      <c r="DI174" s="16">
        <f>+DI$166*'MATRIZ (A)'!DI174</f>
        <v>55277.780791413432</v>
      </c>
      <c r="DJ174" s="16">
        <f>+DJ$166*'MATRIZ (A)'!DJ174</f>
        <v>202522.62803591488</v>
      </c>
      <c r="DK174" s="16">
        <f>+DK$166*'MATRIZ (A)'!DK174</f>
        <v>70052.362099769656</v>
      </c>
      <c r="DL174" s="16">
        <f>+DL$166*'MATRIZ (A)'!DL174</f>
        <v>43371.349872445498</v>
      </c>
      <c r="DM174" s="16">
        <f>+DM$166*'MATRIZ (A)'!DM174</f>
        <v>121235.07970340201</v>
      </c>
      <c r="DN174" s="16">
        <f>+DN$166*'MATRIZ (A)'!DN174</f>
        <v>37346.237187685241</v>
      </c>
      <c r="DO174" s="16">
        <f>+DO$166*'MATRIZ (A)'!DO174</f>
        <v>4950.2579325832921</v>
      </c>
      <c r="DP174" s="16">
        <f>+DP$166*'MATRIZ (A)'!DP174</f>
        <v>27837.812078922314</v>
      </c>
      <c r="DQ174" s="16">
        <f>+DQ$166*'MATRIZ (A)'!DQ174</f>
        <v>88959.171393330034</v>
      </c>
      <c r="DR174" s="16">
        <f>+DR$166*'MATRIZ (A)'!DR174</f>
        <v>31063.60558017718</v>
      </c>
      <c r="DS174" s="16">
        <f>+DS$166*'MATRIZ (A)'!DS174</f>
        <v>122510.48858637629</v>
      </c>
      <c r="DT174" s="16">
        <f>+DT$166*'MATRIZ (A)'!DT174</f>
        <v>69433.723316944772</v>
      </c>
      <c r="DU174" s="16">
        <f>+DU$166*'MATRIZ (A)'!DU174</f>
        <v>424065.69813385908</v>
      </c>
      <c r="DV174" s="16">
        <f>+DV$166*'MATRIZ (A)'!DV174</f>
        <v>516745.27966124547</v>
      </c>
      <c r="DW174" s="16">
        <f>+DW$166*'MATRIZ (A)'!DW174</f>
        <v>469290.54409801704</v>
      </c>
      <c r="DX174" s="16">
        <f>+DX$166*'MATRIZ (A)'!DX174</f>
        <v>10505.472612816333</v>
      </c>
      <c r="DY174" s="16">
        <f>+DY$166*'MATRIZ (A)'!DY174</f>
        <v>1529702.8748971717</v>
      </c>
      <c r="DZ174" s="16">
        <f>+DZ$166*'MATRIZ (A)'!DZ174</f>
        <v>1224692.6396014958</v>
      </c>
      <c r="EA174" s="16">
        <f>+EA$166*'MATRIZ (A)'!EA174</f>
        <v>60917.976143322929</v>
      </c>
      <c r="EB174" s="16">
        <f>+EB$166*'MATRIZ (A)'!EB174</f>
        <v>44285.220819584341</v>
      </c>
      <c r="EC174" s="16">
        <f>+EC$166*'MATRIZ (A)'!EC174</f>
        <v>18515.30109050544</v>
      </c>
      <c r="ED174" s="16">
        <f>+ED$166*'MATRIZ (A)'!ED174</f>
        <v>2675.1501247895926</v>
      </c>
      <c r="EE174" s="16">
        <f>+EE$166*'MATRIZ (A)'!EE174</f>
        <v>20045.926159469855</v>
      </c>
      <c r="EF174" s="16">
        <f>+EF$166*'MATRIZ (A)'!EF174</f>
        <v>3502.7127112247167</v>
      </c>
      <c r="EG174" s="16">
        <f>+EG$166*'MATRIZ (A)'!EG174</f>
        <v>2277.5909949256225</v>
      </c>
      <c r="EH174" s="16">
        <f>+EH$166*'MATRIZ (A)'!EH174</f>
        <v>280595.19087154081</v>
      </c>
      <c r="EI174" s="18">
        <f t="shared" si="46"/>
        <v>11068073.531541225</v>
      </c>
      <c r="EJ174" s="28"/>
      <c r="EK174" s="28"/>
      <c r="EL174" s="28"/>
      <c r="EM174" s="28"/>
      <c r="EN174" s="28"/>
      <c r="EO174" s="28"/>
      <c r="EP174" s="28"/>
      <c r="EQ174" s="28"/>
      <c r="ER174" s="28"/>
      <c r="ES174" s="28"/>
      <c r="ET174" s="28"/>
      <c r="EU174" s="28"/>
      <c r="EV174" s="28"/>
      <c r="EW174" s="28"/>
      <c r="EX174" s="28"/>
      <c r="EY174" s="28"/>
      <c r="EZ174" s="28"/>
      <c r="FA174" s="28"/>
      <c r="FB174" s="28"/>
      <c r="FC174" s="21"/>
      <c r="FD174" s="66" t="s">
        <v>246</v>
      </c>
      <c r="FE174" s="67"/>
      <c r="FF174" s="65" t="s">
        <v>84</v>
      </c>
      <c r="FG174" s="65" t="s">
        <v>85</v>
      </c>
      <c r="FH174" s="65" t="s">
        <v>60</v>
      </c>
    </row>
    <row r="175" spans="1:165" s="7" customFormat="1" ht="21.75" customHeight="1" thickBot="1" x14ac:dyDescent="0.25">
      <c r="A175" s="157" t="s">
        <v>25</v>
      </c>
      <c r="B175" s="158"/>
      <c r="C175" s="16">
        <f>+C$166*'MATRIZ (A)'!C175</f>
        <v>63.249261437238708</v>
      </c>
      <c r="D175" s="16">
        <f>+D$166*'MATRIZ (A)'!D175</f>
        <v>29.436326904064703</v>
      </c>
      <c r="E175" s="16">
        <f>+E$166*'MATRIZ (A)'!E175</f>
        <v>134.10796019680612</v>
      </c>
      <c r="F175" s="16">
        <f>+F$166*'MATRIZ (A)'!F175</f>
        <v>576.26674167927115</v>
      </c>
      <c r="G175" s="16">
        <f>+G$166*'MATRIZ (A)'!G175</f>
        <v>89.802507940248134</v>
      </c>
      <c r="H175" s="16">
        <f>+H$166*'MATRIZ (A)'!H175</f>
        <v>301.73373348130843</v>
      </c>
      <c r="I175" s="16">
        <f>+I$166*'MATRIZ (A)'!I175</f>
        <v>140.43248577044301</v>
      </c>
      <c r="J175" s="16">
        <f>+J$166*'MATRIZ (A)'!J175</f>
        <v>224.13440844078931</v>
      </c>
      <c r="K175" s="16">
        <f>+K$166*'MATRIZ (A)'!K175</f>
        <v>160.96874109475505</v>
      </c>
      <c r="L175" s="16">
        <f>+L$166*'MATRIZ (A)'!L175</f>
        <v>724.94688451317722</v>
      </c>
      <c r="M175" s="16">
        <f>+M$166*'MATRIZ (A)'!M175</f>
        <v>614.91333922010097</v>
      </c>
      <c r="N175" s="16">
        <f>+N$166*'MATRIZ (A)'!N175</f>
        <v>392.67291723988018</v>
      </c>
      <c r="O175" s="16">
        <f>+O$166*'MATRIZ (A)'!O175</f>
        <v>399.59455820662134</v>
      </c>
      <c r="P175" s="16">
        <f>+P$166*'MATRIZ (A)'!P175</f>
        <v>10240.459050691357</v>
      </c>
      <c r="Q175" s="16">
        <f>+Q$166*'MATRIZ (A)'!Q175</f>
        <v>92.207101048638137</v>
      </c>
      <c r="R175" s="16">
        <f>+R$166*'MATRIZ (A)'!R175</f>
        <v>5264.216712788435</v>
      </c>
      <c r="S175" s="16">
        <f>+S$166*'MATRIZ (A)'!S175</f>
        <v>1893.8516163232055</v>
      </c>
      <c r="T175" s="16">
        <f>+T$166*'MATRIZ (A)'!T175</f>
        <v>986.35807401621616</v>
      </c>
      <c r="U175" s="16">
        <f>+U$166*'MATRIZ (A)'!U175</f>
        <v>644.23606632687552</v>
      </c>
      <c r="V175" s="16">
        <f>+V$166*'MATRIZ (A)'!V175</f>
        <v>181.35139484436596</v>
      </c>
      <c r="W175" s="16">
        <f>+W$166*'MATRIZ (A)'!W175</f>
        <v>768.34227593236062</v>
      </c>
      <c r="X175" s="16">
        <f>+X$166*'MATRIZ (A)'!X175</f>
        <v>3395.2209147032104</v>
      </c>
      <c r="Y175" s="16">
        <f>+Y$166*'MATRIZ (A)'!Y175</f>
        <v>432.84988048201848</v>
      </c>
      <c r="Z175" s="16">
        <f>+Z$166*'MATRIZ (A)'!Z175</f>
        <v>1279.0214665547348</v>
      </c>
      <c r="AA175" s="16">
        <f>+AA$166*'MATRIZ (A)'!AA175</f>
        <v>295.42856434437977</v>
      </c>
      <c r="AB175" s="16">
        <f>+AB$166*'MATRIZ (A)'!AB175</f>
        <v>1446.122464010753</v>
      </c>
      <c r="AC175" s="16">
        <f>+AC$166*'MATRIZ (A)'!AC175</f>
        <v>1836.184803620067</v>
      </c>
      <c r="AD175" s="16">
        <f>+AD$166*'MATRIZ (A)'!AD175</f>
        <v>1293.7097375544818</v>
      </c>
      <c r="AE175" s="16">
        <f>+AE$166*'MATRIZ (A)'!AE175</f>
        <v>251.21430049807816</v>
      </c>
      <c r="AF175" s="16">
        <f>+AF$166*'MATRIZ (A)'!AF175</f>
        <v>2329.4093861711663</v>
      </c>
      <c r="AG175" s="16">
        <f>+AG$166*'MATRIZ (A)'!AG175</f>
        <v>10.083977455159971</v>
      </c>
      <c r="AH175" s="16">
        <f>+AH$166*'MATRIZ (A)'!AH175</f>
        <v>52.677483444121378</v>
      </c>
      <c r="AI175" s="16">
        <f>+AI$166*'MATRIZ (A)'!AI175</f>
        <v>3339.021575301354</v>
      </c>
      <c r="AJ175" s="16">
        <f>+AJ$166*'MATRIZ (A)'!AJ175</f>
        <v>3990.1199690577837</v>
      </c>
      <c r="AK175" s="16">
        <f>+AK$166*'MATRIZ (A)'!AK175</f>
        <v>1097.4044053558009</v>
      </c>
      <c r="AL175" s="16">
        <f>+AL$166*'MATRIZ (A)'!AL175</f>
        <v>3475.8084442890195</v>
      </c>
      <c r="AM175" s="16">
        <f>+AM$166*'MATRIZ (A)'!AM175</f>
        <v>1848.5589194412721</v>
      </c>
      <c r="AN175" s="16">
        <f>+AN$166*'MATRIZ (A)'!AN175</f>
        <v>8635.8684936181053</v>
      </c>
      <c r="AO175" s="16">
        <f>+AO$166*'MATRIZ (A)'!AO175</f>
        <v>1269.1172816179951</v>
      </c>
      <c r="AP175" s="16">
        <f>+AP$166*'MATRIZ (A)'!AP175</f>
        <v>1708.3069602493829</v>
      </c>
      <c r="AQ175" s="16">
        <f>+AQ$166*'MATRIZ (A)'!AQ175</f>
        <v>3999.7972255754548</v>
      </c>
      <c r="AR175" s="16">
        <f>+AR$166*'MATRIZ (A)'!AR175</f>
        <v>2147.5780876987483</v>
      </c>
      <c r="AS175" s="16">
        <f>+AS$166*'MATRIZ (A)'!AS175</f>
        <v>449.10495407996848</v>
      </c>
      <c r="AT175" s="16">
        <f>+AT$166*'MATRIZ (A)'!AT175</f>
        <v>376.39146422164197</v>
      </c>
      <c r="AU175" s="16">
        <f>+AU$166*'MATRIZ (A)'!AU175</f>
        <v>2072.4959740361423</v>
      </c>
      <c r="AV175" s="16">
        <f>+AV$166*'MATRIZ (A)'!AV175</f>
        <v>579.70986702724838</v>
      </c>
      <c r="AW175" s="16">
        <f>+AW$166*'MATRIZ (A)'!AW175</f>
        <v>2605.5502639779229</v>
      </c>
      <c r="AX175" s="16">
        <f>+AX$166*'MATRIZ (A)'!AX175</f>
        <v>1418.1189627391307</v>
      </c>
      <c r="AY175" s="16">
        <f>+AY$166*'MATRIZ (A)'!AY175</f>
        <v>184.51600623572915</v>
      </c>
      <c r="AZ175" s="16">
        <f>+AZ$166*'MATRIZ (A)'!AZ175</f>
        <v>2416.9084933957861</v>
      </c>
      <c r="BA175" s="16">
        <f>+BA$166*'MATRIZ (A)'!BA175</f>
        <v>323.39131435381233</v>
      </c>
      <c r="BB175" s="16">
        <f>+BB$166*'MATRIZ (A)'!BB175</f>
        <v>668.63206500186755</v>
      </c>
      <c r="BC175" s="16">
        <f>+BC$166*'MATRIZ (A)'!BC175</f>
        <v>2336.4663019264581</v>
      </c>
      <c r="BD175" s="16">
        <f>+BD$166*'MATRIZ (A)'!BD175</f>
        <v>228.64725038006625</v>
      </c>
      <c r="BE175" s="16">
        <f>+BE$166*'MATRIZ (A)'!BE175</f>
        <v>100.78880949828572</v>
      </c>
      <c r="BF175" s="16">
        <f>+BF$166*'MATRIZ (A)'!BF175</f>
        <v>1392.9960681141006</v>
      </c>
      <c r="BG175" s="16">
        <f>+BG$166*'MATRIZ (A)'!BG175</f>
        <v>3183.6204158021878</v>
      </c>
      <c r="BH175" s="16">
        <f>+BH$166*'MATRIZ (A)'!BH175</f>
        <v>3220.0869502643068</v>
      </c>
      <c r="BI175" s="16">
        <f>+BI$166*'MATRIZ (A)'!BI175</f>
        <v>0</v>
      </c>
      <c r="BJ175" s="16">
        <f>+BJ$166*'MATRIZ (A)'!BJ175</f>
        <v>1017.3649211854605</v>
      </c>
      <c r="BK175" s="16">
        <f>+BK$166*'MATRIZ (A)'!BK175</f>
        <v>69.786712296659744</v>
      </c>
      <c r="BL175" s="16">
        <f>+BL$166*'MATRIZ (A)'!BL175</f>
        <v>878.85609210587722</v>
      </c>
      <c r="BM175" s="16">
        <f>+BM$166*'MATRIZ (A)'!BM175</f>
        <v>1047.0504546289708</v>
      </c>
      <c r="BN175" s="16">
        <f>+BN$166*'MATRIZ (A)'!BN175</f>
        <v>2080.9476479833802</v>
      </c>
      <c r="BO175" s="16">
        <f>+BO$166*'MATRIZ (A)'!BO175</f>
        <v>137.33896095216673</v>
      </c>
      <c r="BP175" s="16">
        <f>+BP$166*'MATRIZ (A)'!BP175</f>
        <v>1954.1345388421046</v>
      </c>
      <c r="BQ175" s="16">
        <f>+BQ$166*'MATRIZ (A)'!BQ175</f>
        <v>1625.0687111059428</v>
      </c>
      <c r="BR175" s="16">
        <f>+BR$166*'MATRIZ (A)'!BR175</f>
        <v>3584.0414416627696</v>
      </c>
      <c r="BS175" s="16">
        <f>+BS$166*'MATRIZ (A)'!BS175</f>
        <v>882.66715616220301</v>
      </c>
      <c r="BT175" s="16">
        <f>+BT$166*'MATRIZ (A)'!BT175</f>
        <v>612.127746557367</v>
      </c>
      <c r="BU175" s="16">
        <f>+BU$166*'MATRIZ (A)'!BU175</f>
        <v>3023.4879138522847</v>
      </c>
      <c r="BV175" s="16">
        <f>+BV$166*'MATRIZ (A)'!BV175</f>
        <v>1725.9651023751842</v>
      </c>
      <c r="BW175" s="16">
        <f>+BW$166*'MATRIZ (A)'!BW175</f>
        <v>2906.4901802657409</v>
      </c>
      <c r="BX175" s="16">
        <f>+BX$166*'MATRIZ (A)'!BX175</f>
        <v>4411.9573739419411</v>
      </c>
      <c r="BY175" s="16">
        <f>+BY$166*'MATRIZ (A)'!BY175</f>
        <v>677.39974336286684</v>
      </c>
      <c r="BZ175" s="16">
        <f>+BZ$166*'MATRIZ (A)'!BZ175</f>
        <v>4195.8741719258051</v>
      </c>
      <c r="CA175" s="16">
        <f>+CA$166*'MATRIZ (A)'!CA175</f>
        <v>771.38868218063806</v>
      </c>
      <c r="CB175" s="16">
        <f>+CB$166*'MATRIZ (A)'!CB175</f>
        <v>45.518972996958176</v>
      </c>
      <c r="CC175" s="16">
        <f>+CC$166*'MATRIZ (A)'!CC175</f>
        <v>1837.1253104177579</v>
      </c>
      <c r="CD175" s="16">
        <f>+CD$166*'MATRIZ (A)'!CD175</f>
        <v>6216.4190891246399</v>
      </c>
      <c r="CE175" s="16">
        <f>+CE$166*'MATRIZ (A)'!CE175</f>
        <v>1799.1359221304106</v>
      </c>
      <c r="CF175" s="16">
        <f>+CF$166*'MATRIZ (A)'!CF175</f>
        <v>2480.885716732098</v>
      </c>
      <c r="CG175" s="16">
        <f>+CG$166*'MATRIZ (A)'!CG175</f>
        <v>16109.004237194013</v>
      </c>
      <c r="CH175" s="16">
        <f>+CH$166*'MATRIZ (A)'!CH175</f>
        <v>6966.3736629823861</v>
      </c>
      <c r="CI175" s="16">
        <f>+CI$166*'MATRIZ (A)'!CI175</f>
        <v>973.71458925040156</v>
      </c>
      <c r="CJ175" s="16">
        <f>+CJ$166*'MATRIZ (A)'!CJ175</f>
        <v>19503.053194402033</v>
      </c>
      <c r="CK175" s="16">
        <f>+CK$166*'MATRIZ (A)'!CK175</f>
        <v>1500.4011269725363</v>
      </c>
      <c r="CL175" s="16">
        <f>+CL$166*'MATRIZ (A)'!CL175</f>
        <v>8946.0868121255335</v>
      </c>
      <c r="CM175" s="16">
        <f>+CM$166*'MATRIZ (A)'!CM175</f>
        <v>7004.4080913080752</v>
      </c>
      <c r="CN175" s="16">
        <f>+CN$166*'MATRIZ (A)'!CN175</f>
        <v>85145.107601583921</v>
      </c>
      <c r="CO175" s="16">
        <f>+CO$166*'MATRIZ (A)'!CO175</f>
        <v>4964.1097173540611</v>
      </c>
      <c r="CP175" s="16">
        <f>+CP$166*'MATRIZ (A)'!CP175</f>
        <v>15.621547697918622</v>
      </c>
      <c r="CQ175" s="16">
        <f>+CQ$166*'MATRIZ (A)'!CQ175</f>
        <v>20576.718871752313</v>
      </c>
      <c r="CR175" s="16">
        <f>+CR$166*'MATRIZ (A)'!CR175</f>
        <v>6655.4262300682649</v>
      </c>
      <c r="CS175" s="16">
        <f>+CS$166*'MATRIZ (A)'!CS175</f>
        <v>11448.303197879633</v>
      </c>
      <c r="CT175" s="16">
        <f>+CT$166*'MATRIZ (A)'!CT175</f>
        <v>1445.6996344372531</v>
      </c>
      <c r="CU175" s="16">
        <f>+CU$166*'MATRIZ (A)'!CU175</f>
        <v>5417.1057231491222</v>
      </c>
      <c r="CV175" s="16">
        <f>+CV$166*'MATRIZ (A)'!CV175</f>
        <v>3691.3283178045849</v>
      </c>
      <c r="CW175" s="16">
        <f>+CW$166*'MATRIZ (A)'!CW175</f>
        <v>1596.7828459315788</v>
      </c>
      <c r="CX175" s="16">
        <f>+CX$166*'MATRIZ (A)'!CX175</f>
        <v>18429.549433779586</v>
      </c>
      <c r="CY175" s="16">
        <f>+CY$166*'MATRIZ (A)'!CY175</f>
        <v>17908.81366226267</v>
      </c>
      <c r="CZ175" s="16">
        <f>+CZ$166*'MATRIZ (A)'!CZ175</f>
        <v>2537.9635327372162</v>
      </c>
      <c r="DA175" s="16">
        <f>+DA$166*'MATRIZ (A)'!DA175</f>
        <v>22065.090787627982</v>
      </c>
      <c r="DB175" s="16">
        <f>+DB$166*'MATRIZ (A)'!DB175</f>
        <v>10387.213333113186</v>
      </c>
      <c r="DC175" s="16">
        <f>+DC$166*'MATRIZ (A)'!DC175</f>
        <v>26229.952945839734</v>
      </c>
      <c r="DD175" s="16">
        <f>+DD$166*'MATRIZ (A)'!DD175</f>
        <v>4542.8405732416686</v>
      </c>
      <c r="DE175" s="16">
        <f>+DE$166*'MATRIZ (A)'!DE175</f>
        <v>3501.7314552170042</v>
      </c>
      <c r="DF175" s="16">
        <f>+DF$166*'MATRIZ (A)'!DF175</f>
        <v>3718.8607688618235</v>
      </c>
      <c r="DG175" s="16">
        <f>+DG$166*'MATRIZ (A)'!DG175</f>
        <v>70110.572590345342</v>
      </c>
      <c r="DH175" s="16">
        <f>+DH$166*'MATRIZ (A)'!DH175</f>
        <v>1916.1632913177561</v>
      </c>
      <c r="DI175" s="16">
        <f>+DI$166*'MATRIZ (A)'!DI175</f>
        <v>3241.0608236985354</v>
      </c>
      <c r="DJ175" s="16">
        <f>+DJ$166*'MATRIZ (A)'!DJ175</f>
        <v>11897.250544995049</v>
      </c>
      <c r="DK175" s="16">
        <f>+DK$166*'MATRIZ (A)'!DK175</f>
        <v>4503.5452438699049</v>
      </c>
      <c r="DL175" s="16">
        <f>+DL$166*'MATRIZ (A)'!DL175</f>
        <v>1289.3424229965292</v>
      </c>
      <c r="DM175" s="16">
        <f>+DM$166*'MATRIZ (A)'!DM175</f>
        <v>8782.151429394542</v>
      </c>
      <c r="DN175" s="16">
        <f>+DN$166*'MATRIZ (A)'!DN175</f>
        <v>2550.06842821486</v>
      </c>
      <c r="DO175" s="16">
        <f>+DO$166*'MATRIZ (A)'!DO175</f>
        <v>434.05372468526139</v>
      </c>
      <c r="DP175" s="16">
        <f>+DP$166*'MATRIZ (A)'!DP175</f>
        <v>8593.6432533650714</v>
      </c>
      <c r="DQ175" s="16">
        <f>+DQ$166*'MATRIZ (A)'!DQ175</f>
        <v>4951.4324887460289</v>
      </c>
      <c r="DR175" s="16">
        <f>+DR$166*'MATRIZ (A)'!DR175</f>
        <v>2016.2424237563503</v>
      </c>
      <c r="DS175" s="16">
        <f>+DS$166*'MATRIZ (A)'!DS175</f>
        <v>7270.6764599919006</v>
      </c>
      <c r="DT175" s="16">
        <f>+DT$166*'MATRIZ (A)'!DT175</f>
        <v>4795.5482442236171</v>
      </c>
      <c r="DU175" s="16">
        <f>+DU$166*'MATRIZ (A)'!DU175</f>
        <v>26202.201336973667</v>
      </c>
      <c r="DV175" s="16">
        <f>+DV$166*'MATRIZ (A)'!DV175</f>
        <v>5897.9352090415832</v>
      </c>
      <c r="DW175" s="16">
        <f>+DW$166*'MATRIZ (A)'!DW175</f>
        <v>1735.5306059816605</v>
      </c>
      <c r="DX175" s="16">
        <f>+DX$166*'MATRIZ (A)'!DX175</f>
        <v>348.43845331737231</v>
      </c>
      <c r="DY175" s="16">
        <f>+DY$166*'MATRIZ (A)'!DY175</f>
        <v>8008.5512451827099</v>
      </c>
      <c r="DZ175" s="16">
        <f>+DZ$166*'MATRIZ (A)'!DZ175</f>
        <v>29748.887808805051</v>
      </c>
      <c r="EA175" s="16">
        <f>+EA$166*'MATRIZ (A)'!EA175</f>
        <v>3627.4916764791892</v>
      </c>
      <c r="EB175" s="16">
        <f>+EB$166*'MATRIZ (A)'!EB175</f>
        <v>2498.9867166657605</v>
      </c>
      <c r="EC175" s="16">
        <f>+EC$166*'MATRIZ (A)'!EC175</f>
        <v>1183.9307372553217</v>
      </c>
      <c r="ED175" s="16">
        <f>+ED$166*'MATRIZ (A)'!ED175</f>
        <v>188.82651655988136</v>
      </c>
      <c r="EE175" s="16">
        <f>+EE$166*'MATRIZ (A)'!EE175</f>
        <v>1554.2868896990931</v>
      </c>
      <c r="EF175" s="16">
        <f>+EF$166*'MATRIZ (A)'!EF175</f>
        <v>289.66744310165495</v>
      </c>
      <c r="EG175" s="16">
        <f>+EG$166*'MATRIZ (A)'!EG175</f>
        <v>147.33296536956294</v>
      </c>
      <c r="EH175" s="16">
        <f>+EH$166*'MATRIZ (A)'!EH175</f>
        <v>1742.79864</v>
      </c>
      <c r="EI175" s="18">
        <f t="shared" si="46"/>
        <v>660403.12373159139</v>
      </c>
      <c r="EJ175" s="28"/>
      <c r="EK175" s="28"/>
      <c r="EL175" s="28"/>
      <c r="EM175" s="28"/>
      <c r="EN175" s="28"/>
      <c r="EO175" s="28"/>
      <c r="EP175" s="28"/>
      <c r="EQ175" s="28"/>
      <c r="ER175" s="28"/>
      <c r="ES175" s="28"/>
      <c r="ET175" s="28"/>
      <c r="EU175" s="28"/>
      <c r="EV175" s="28"/>
      <c r="EW175" s="28"/>
      <c r="EX175" s="28"/>
      <c r="EY175" s="28"/>
      <c r="EZ175" s="28"/>
      <c r="FA175" s="28"/>
      <c r="FB175" s="28"/>
      <c r="FC175" s="21"/>
      <c r="FD175" s="157" t="s">
        <v>23</v>
      </c>
      <c r="FE175" s="158"/>
      <c r="FF175" s="20">
        <f>VLOOKUP($FD175,'MIP 2012'!$A$12:$FH$190,MATCH($FD$174,'MIP 2012'!$A$10:$FH$10,0),0)</f>
        <v>290689.62009852804</v>
      </c>
      <c r="FG175" s="20">
        <f>VLOOKUP($FD175,$A$12:$FH$190,MATCH($FD$174,$A$10:$FH$10,0),0)</f>
        <v>290713.30310099327</v>
      </c>
      <c r="FH175" s="20">
        <f>+FG175-FF175</f>
        <v>23.683002465229947</v>
      </c>
    </row>
    <row r="176" spans="1:165" s="7" customFormat="1" ht="21.75" customHeight="1" thickBot="1" x14ac:dyDescent="0.25">
      <c r="A176" s="157" t="s">
        <v>26</v>
      </c>
      <c r="B176" s="158"/>
      <c r="C176" s="16">
        <f>+C$166*'MATRIZ (A)'!C176</f>
        <v>0</v>
      </c>
      <c r="D176" s="16">
        <f>+D$166*'MATRIZ (A)'!D176</f>
        <v>0</v>
      </c>
      <c r="E176" s="16">
        <f>+E$166*'MATRIZ (A)'!E176</f>
        <v>0</v>
      </c>
      <c r="F176" s="16">
        <f>+F$166*'MATRIZ (A)'!F176</f>
        <v>0</v>
      </c>
      <c r="G176" s="16">
        <f>+G$166*'MATRIZ (A)'!G176</f>
        <v>0</v>
      </c>
      <c r="H176" s="16">
        <f>+H$166*'MATRIZ (A)'!H176</f>
        <v>0</v>
      </c>
      <c r="I176" s="16">
        <f>+I$166*'MATRIZ (A)'!I176</f>
        <v>0</v>
      </c>
      <c r="J176" s="16">
        <f>+J$166*'MATRIZ (A)'!J176</f>
        <v>0</v>
      </c>
      <c r="K176" s="16">
        <f>+K$166*'MATRIZ (A)'!K176</f>
        <v>0</v>
      </c>
      <c r="L176" s="16">
        <f>+L$166*'MATRIZ (A)'!L176</f>
        <v>0</v>
      </c>
      <c r="M176" s="16">
        <f>+M$166*'MATRIZ (A)'!M176</f>
        <v>0</v>
      </c>
      <c r="N176" s="16">
        <f>+N$166*'MATRIZ (A)'!N176</f>
        <v>0</v>
      </c>
      <c r="O176" s="16">
        <f>+O$166*'MATRIZ (A)'!O176</f>
        <v>0</v>
      </c>
      <c r="P176" s="16">
        <f>+P$166*'MATRIZ (A)'!P176</f>
        <v>0</v>
      </c>
      <c r="Q176" s="16">
        <f>+Q$166*'MATRIZ (A)'!Q176</f>
        <v>0</v>
      </c>
      <c r="R176" s="16">
        <f>+R$166*'MATRIZ (A)'!R176</f>
        <v>0</v>
      </c>
      <c r="S176" s="16">
        <f>+S$166*'MATRIZ (A)'!S176</f>
        <v>0</v>
      </c>
      <c r="T176" s="16">
        <f>+T$166*'MATRIZ (A)'!T176</f>
        <v>0</v>
      </c>
      <c r="U176" s="16">
        <f>+U$166*'MATRIZ (A)'!U176</f>
        <v>0</v>
      </c>
      <c r="V176" s="16">
        <f>+V$166*'MATRIZ (A)'!V176</f>
        <v>0</v>
      </c>
      <c r="W176" s="16">
        <f>+W$166*'MATRIZ (A)'!W176</f>
        <v>0</v>
      </c>
      <c r="X176" s="16">
        <f>+X$166*'MATRIZ (A)'!X176</f>
        <v>0</v>
      </c>
      <c r="Y176" s="16">
        <f>+Y$166*'MATRIZ (A)'!Y176</f>
        <v>0</v>
      </c>
      <c r="Z176" s="16">
        <f>+Z$166*'MATRIZ (A)'!Z176</f>
        <v>0</v>
      </c>
      <c r="AA176" s="16">
        <f>+AA$166*'MATRIZ (A)'!AA176</f>
        <v>0</v>
      </c>
      <c r="AB176" s="16">
        <f>+AB$166*'MATRIZ (A)'!AB176</f>
        <v>0</v>
      </c>
      <c r="AC176" s="16">
        <f>+AC$166*'MATRIZ (A)'!AC176</f>
        <v>0</v>
      </c>
      <c r="AD176" s="16">
        <f>+AD$166*'MATRIZ (A)'!AD176</f>
        <v>0</v>
      </c>
      <c r="AE176" s="16">
        <f>+AE$166*'MATRIZ (A)'!AE176</f>
        <v>0</v>
      </c>
      <c r="AF176" s="16">
        <f>+AF$166*'MATRIZ (A)'!AF176</f>
        <v>0</v>
      </c>
      <c r="AG176" s="16">
        <f>+AG$166*'MATRIZ (A)'!AG176</f>
        <v>0</v>
      </c>
      <c r="AH176" s="16">
        <f>+AH$166*'MATRIZ (A)'!AH176</f>
        <v>0</v>
      </c>
      <c r="AI176" s="16">
        <f>+AI$166*'MATRIZ (A)'!AI176</f>
        <v>0</v>
      </c>
      <c r="AJ176" s="16">
        <f>+AJ$166*'MATRIZ (A)'!AJ176</f>
        <v>0</v>
      </c>
      <c r="AK176" s="16">
        <f>+AK$166*'MATRIZ (A)'!AK176</f>
        <v>0</v>
      </c>
      <c r="AL176" s="16">
        <f>+AL$166*'MATRIZ (A)'!AL176</f>
        <v>0</v>
      </c>
      <c r="AM176" s="16">
        <f>+AM$166*'MATRIZ (A)'!AM176</f>
        <v>0</v>
      </c>
      <c r="AN176" s="16">
        <f>+AN$166*'MATRIZ (A)'!AN176</f>
        <v>0</v>
      </c>
      <c r="AO176" s="16">
        <f>+AO$166*'MATRIZ (A)'!AO176</f>
        <v>0</v>
      </c>
      <c r="AP176" s="16">
        <f>+AP$166*'MATRIZ (A)'!AP176</f>
        <v>0</v>
      </c>
      <c r="AQ176" s="16">
        <f>+AQ$166*'MATRIZ (A)'!AQ176</f>
        <v>0</v>
      </c>
      <c r="AR176" s="16">
        <f>+AR$166*'MATRIZ (A)'!AR176</f>
        <v>0</v>
      </c>
      <c r="AS176" s="16">
        <f>+AS$166*'MATRIZ (A)'!AS176</f>
        <v>0</v>
      </c>
      <c r="AT176" s="16">
        <f>+AT$166*'MATRIZ (A)'!AT176</f>
        <v>0</v>
      </c>
      <c r="AU176" s="16">
        <f>+AU$166*'MATRIZ (A)'!AU176</f>
        <v>0</v>
      </c>
      <c r="AV176" s="16">
        <f>+AV$166*'MATRIZ (A)'!AV176</f>
        <v>0</v>
      </c>
      <c r="AW176" s="16">
        <f>+AW$166*'MATRIZ (A)'!AW176</f>
        <v>0</v>
      </c>
      <c r="AX176" s="16">
        <f>+AX$166*'MATRIZ (A)'!AX176</f>
        <v>0</v>
      </c>
      <c r="AY176" s="16">
        <f>+AY$166*'MATRIZ (A)'!AY176</f>
        <v>0</v>
      </c>
      <c r="AZ176" s="16">
        <f>+AZ$166*'MATRIZ (A)'!AZ176</f>
        <v>0</v>
      </c>
      <c r="BA176" s="16">
        <f>+BA$166*'MATRIZ (A)'!BA176</f>
        <v>0</v>
      </c>
      <c r="BB176" s="16">
        <f>+BB$166*'MATRIZ (A)'!BB176</f>
        <v>0</v>
      </c>
      <c r="BC176" s="16">
        <f>+BC$166*'MATRIZ (A)'!BC176</f>
        <v>0</v>
      </c>
      <c r="BD176" s="16">
        <f>+BD$166*'MATRIZ (A)'!BD176</f>
        <v>0</v>
      </c>
      <c r="BE176" s="16">
        <f>+BE$166*'MATRIZ (A)'!BE176</f>
        <v>0</v>
      </c>
      <c r="BF176" s="16">
        <f>+BF$166*'MATRIZ (A)'!BF176</f>
        <v>0</v>
      </c>
      <c r="BG176" s="16">
        <f>+BG$166*'MATRIZ (A)'!BG176</f>
        <v>0</v>
      </c>
      <c r="BH176" s="16">
        <f>+BH$166*'MATRIZ (A)'!BH176</f>
        <v>0</v>
      </c>
      <c r="BI176" s="16">
        <f>+BI$166*'MATRIZ (A)'!BI176</f>
        <v>0</v>
      </c>
      <c r="BJ176" s="16">
        <f>+BJ$166*'MATRIZ (A)'!BJ176</f>
        <v>0</v>
      </c>
      <c r="BK176" s="16">
        <f>+BK$166*'MATRIZ (A)'!BK176</f>
        <v>0</v>
      </c>
      <c r="BL176" s="16">
        <f>+BL$166*'MATRIZ (A)'!BL176</f>
        <v>0</v>
      </c>
      <c r="BM176" s="16">
        <f>+BM$166*'MATRIZ (A)'!BM176</f>
        <v>0</v>
      </c>
      <c r="BN176" s="16">
        <f>+BN$166*'MATRIZ (A)'!BN176</f>
        <v>0</v>
      </c>
      <c r="BO176" s="16">
        <f>+BO$166*'MATRIZ (A)'!BO176</f>
        <v>0</v>
      </c>
      <c r="BP176" s="16">
        <f>+BP$166*'MATRIZ (A)'!BP176</f>
        <v>0</v>
      </c>
      <c r="BQ176" s="16">
        <f>+BQ$166*'MATRIZ (A)'!BQ176</f>
        <v>0</v>
      </c>
      <c r="BR176" s="16">
        <f>+BR$166*'MATRIZ (A)'!BR176</f>
        <v>0</v>
      </c>
      <c r="BS176" s="16">
        <f>+BS$166*'MATRIZ (A)'!BS176</f>
        <v>0</v>
      </c>
      <c r="BT176" s="16">
        <f>+BT$166*'MATRIZ (A)'!BT176</f>
        <v>0</v>
      </c>
      <c r="BU176" s="16">
        <f>+BU$166*'MATRIZ (A)'!BU176</f>
        <v>0</v>
      </c>
      <c r="BV176" s="16">
        <f>+BV$166*'MATRIZ (A)'!BV176</f>
        <v>0</v>
      </c>
      <c r="BW176" s="16">
        <f>+BW$166*'MATRIZ (A)'!BW176</f>
        <v>0</v>
      </c>
      <c r="BX176" s="16">
        <f>+BX$166*'MATRIZ (A)'!BX176</f>
        <v>0</v>
      </c>
      <c r="BY176" s="16">
        <f>+BY$166*'MATRIZ (A)'!BY176</f>
        <v>0</v>
      </c>
      <c r="BZ176" s="16">
        <f>+BZ$166*'MATRIZ (A)'!BZ176</f>
        <v>0</v>
      </c>
      <c r="CA176" s="16">
        <f>+CA$166*'MATRIZ (A)'!CA176</f>
        <v>0</v>
      </c>
      <c r="CB176" s="16">
        <f>+CB$166*'MATRIZ (A)'!CB176</f>
        <v>0</v>
      </c>
      <c r="CC176" s="16">
        <f>+CC$166*'MATRIZ (A)'!CC176</f>
        <v>0</v>
      </c>
      <c r="CD176" s="16">
        <f>+CD$166*'MATRIZ (A)'!CD176</f>
        <v>0</v>
      </c>
      <c r="CE176" s="16">
        <f>+CE$166*'MATRIZ (A)'!CE176</f>
        <v>0</v>
      </c>
      <c r="CF176" s="16">
        <f>+CF$166*'MATRIZ (A)'!CF176</f>
        <v>0</v>
      </c>
      <c r="CG176" s="16">
        <f>+CG$166*'MATRIZ (A)'!CG176</f>
        <v>0</v>
      </c>
      <c r="CH176" s="16">
        <f>+CH$166*'MATRIZ (A)'!CH176</f>
        <v>0</v>
      </c>
      <c r="CI176" s="16">
        <f>+CI$166*'MATRIZ (A)'!CI176</f>
        <v>0</v>
      </c>
      <c r="CJ176" s="16">
        <f>+CJ$166*'MATRIZ (A)'!CJ176</f>
        <v>0</v>
      </c>
      <c r="CK176" s="16">
        <f>+CK$166*'MATRIZ (A)'!CK176</f>
        <v>0</v>
      </c>
      <c r="CL176" s="16">
        <f>+CL$166*'MATRIZ (A)'!CL176</f>
        <v>0</v>
      </c>
      <c r="CM176" s="16">
        <f>+CM$166*'MATRIZ (A)'!CM176</f>
        <v>0</v>
      </c>
      <c r="CN176" s="16">
        <f>+CN$166*'MATRIZ (A)'!CN176</f>
        <v>0</v>
      </c>
      <c r="CO176" s="16">
        <f>+CO$166*'MATRIZ (A)'!CO176</f>
        <v>0</v>
      </c>
      <c r="CP176" s="16">
        <f>+CP$166*'MATRIZ (A)'!CP176</f>
        <v>0</v>
      </c>
      <c r="CQ176" s="16">
        <f>+CQ$166*'MATRIZ (A)'!CQ176</f>
        <v>0</v>
      </c>
      <c r="CR176" s="16">
        <f>+CR$166*'MATRIZ (A)'!CR176</f>
        <v>0</v>
      </c>
      <c r="CS176" s="16">
        <f>+CS$166*'MATRIZ (A)'!CS176</f>
        <v>0</v>
      </c>
      <c r="CT176" s="16">
        <f>+CT$166*'MATRIZ (A)'!CT176</f>
        <v>0</v>
      </c>
      <c r="CU176" s="16">
        <f>+CU$166*'MATRIZ (A)'!CU176</f>
        <v>0</v>
      </c>
      <c r="CV176" s="16">
        <f>+CV$166*'MATRIZ (A)'!CV176</f>
        <v>0</v>
      </c>
      <c r="CW176" s="16">
        <f>+CW$166*'MATRIZ (A)'!CW176</f>
        <v>0</v>
      </c>
      <c r="CX176" s="16">
        <f>+CX$166*'MATRIZ (A)'!CX176</f>
        <v>0</v>
      </c>
      <c r="CY176" s="16">
        <f>+CY$166*'MATRIZ (A)'!CY176</f>
        <v>0</v>
      </c>
      <c r="CZ176" s="16">
        <f>+CZ$166*'MATRIZ (A)'!CZ176</f>
        <v>0</v>
      </c>
      <c r="DA176" s="16">
        <f>+DA$166*'MATRIZ (A)'!DA176</f>
        <v>0</v>
      </c>
      <c r="DB176" s="16">
        <f>+DB$166*'MATRIZ (A)'!DB176</f>
        <v>0</v>
      </c>
      <c r="DC176" s="16">
        <f>+DC$166*'MATRIZ (A)'!DC176</f>
        <v>0</v>
      </c>
      <c r="DD176" s="16">
        <f>+DD$166*'MATRIZ (A)'!DD176</f>
        <v>0</v>
      </c>
      <c r="DE176" s="16">
        <f>+DE$166*'MATRIZ (A)'!DE176</f>
        <v>0</v>
      </c>
      <c r="DF176" s="16">
        <f>+DF$166*'MATRIZ (A)'!DF176</f>
        <v>0</v>
      </c>
      <c r="DG176" s="16">
        <f>+DG$166*'MATRIZ (A)'!DG176</f>
        <v>0</v>
      </c>
      <c r="DH176" s="16">
        <f>+DH$166*'MATRIZ (A)'!DH176</f>
        <v>0</v>
      </c>
      <c r="DI176" s="16">
        <f>+DI$166*'MATRIZ (A)'!DI176</f>
        <v>0</v>
      </c>
      <c r="DJ176" s="16">
        <f>+DJ$166*'MATRIZ (A)'!DJ176</f>
        <v>0</v>
      </c>
      <c r="DK176" s="16">
        <f>+DK$166*'MATRIZ (A)'!DK176</f>
        <v>0</v>
      </c>
      <c r="DL176" s="16">
        <f>+DL$166*'MATRIZ (A)'!DL176</f>
        <v>0</v>
      </c>
      <c r="DM176" s="16">
        <f>+DM$166*'MATRIZ (A)'!DM176</f>
        <v>0</v>
      </c>
      <c r="DN176" s="16">
        <f>+DN$166*'MATRIZ (A)'!DN176</f>
        <v>0</v>
      </c>
      <c r="DO176" s="16">
        <f>+DO$166*'MATRIZ (A)'!DO176</f>
        <v>0</v>
      </c>
      <c r="DP176" s="16">
        <f>+DP$166*'MATRIZ (A)'!DP176</f>
        <v>0</v>
      </c>
      <c r="DQ176" s="16">
        <f>+DQ$166*'MATRIZ (A)'!DQ176</f>
        <v>0</v>
      </c>
      <c r="DR176" s="16">
        <f>+DR$166*'MATRIZ (A)'!DR176</f>
        <v>0</v>
      </c>
      <c r="DS176" s="16">
        <f>+DS$166*'MATRIZ (A)'!DS176</f>
        <v>0</v>
      </c>
      <c r="DT176" s="16">
        <f>+DT$166*'MATRIZ (A)'!DT176</f>
        <v>0</v>
      </c>
      <c r="DU176" s="16">
        <f>+DU$166*'MATRIZ (A)'!DU176</f>
        <v>0</v>
      </c>
      <c r="DV176" s="16">
        <f>+DV$166*'MATRIZ (A)'!DV176</f>
        <v>0</v>
      </c>
      <c r="DW176" s="16">
        <f>+DW$166*'MATRIZ (A)'!DW176</f>
        <v>0</v>
      </c>
      <c r="DX176" s="16">
        <f>+DX$166*'MATRIZ (A)'!DX176</f>
        <v>0</v>
      </c>
      <c r="DY176" s="16">
        <f>+DY$166*'MATRIZ (A)'!DY176</f>
        <v>0</v>
      </c>
      <c r="DZ176" s="16">
        <f>+DZ$166*'MATRIZ (A)'!DZ176</f>
        <v>0</v>
      </c>
      <c r="EA176" s="16">
        <f>+EA$166*'MATRIZ (A)'!EA176</f>
        <v>0</v>
      </c>
      <c r="EB176" s="16">
        <f>+EB$166*'MATRIZ (A)'!EB176</f>
        <v>0</v>
      </c>
      <c r="EC176" s="16">
        <f>+EC$166*'MATRIZ (A)'!EC176</f>
        <v>0</v>
      </c>
      <c r="ED176" s="16">
        <f>+ED$166*'MATRIZ (A)'!ED176</f>
        <v>0</v>
      </c>
      <c r="EE176" s="16">
        <f>+EE$166*'MATRIZ (A)'!EE176</f>
        <v>0</v>
      </c>
      <c r="EF176" s="16">
        <f>+EF$166*'MATRIZ (A)'!EF176</f>
        <v>0</v>
      </c>
      <c r="EG176" s="16">
        <f>+EG$166*'MATRIZ (A)'!EG176</f>
        <v>0</v>
      </c>
      <c r="EH176" s="16">
        <f>+EH$166*'MATRIZ (A)'!EH176</f>
        <v>0</v>
      </c>
      <c r="EI176" s="18">
        <f t="shared" si="46"/>
        <v>0</v>
      </c>
      <c r="EJ176" s="28"/>
      <c r="EK176" s="28"/>
      <c r="EL176" s="28"/>
      <c r="EM176" s="28"/>
      <c r="EN176" s="28"/>
      <c r="EO176" s="28"/>
      <c r="EP176" s="28"/>
      <c r="EQ176" s="28"/>
      <c r="ER176" s="28"/>
      <c r="ES176" s="28"/>
      <c r="ET176" s="28"/>
      <c r="EU176" s="28"/>
      <c r="EV176" s="28"/>
      <c r="EW176" s="28"/>
      <c r="EX176" s="28"/>
      <c r="EY176" s="28"/>
      <c r="EZ176" s="28"/>
      <c r="FA176" s="28"/>
      <c r="FB176" s="28"/>
      <c r="FC176" s="21"/>
      <c r="FD176" s="157" t="s">
        <v>24</v>
      </c>
      <c r="FE176" s="158"/>
      <c r="FF176" s="20">
        <f>VLOOKUP($FD176,'MIP 2012'!$A$12:$FH$190,MATCH($FD$174,'MIP 2012'!$A$10:$FH$10,0),0)</f>
        <v>105833.94066996977</v>
      </c>
      <c r="FG176" s="20">
        <f>VLOOKUP($FD176,$A$12:$FH$190,MATCH($FD$174,$A$10:$FH$10,0),0)</f>
        <v>105842.56315011519</v>
      </c>
      <c r="FH176" s="20">
        <f t="shared" ref="FH176:FH177" si="47">+FG176-FF176</f>
        <v>8.6224801454227418</v>
      </c>
    </row>
    <row r="177" spans="1:165" s="7" customFormat="1" ht="21.75" customHeight="1" thickBot="1" x14ac:dyDescent="0.25">
      <c r="A177" s="157" t="s">
        <v>27</v>
      </c>
      <c r="B177" s="158"/>
      <c r="C177" s="16">
        <f>+C$166*'MATRIZ (A)'!C177</f>
        <v>123.73260867386182</v>
      </c>
      <c r="D177" s="16">
        <f>+D$166*'MATRIZ (A)'!D177</f>
        <v>95.76779841613066</v>
      </c>
      <c r="E177" s="16">
        <f>+E$166*'MATRIZ (A)'!E177</f>
        <v>4404.8851196038968</v>
      </c>
      <c r="F177" s="16">
        <f>+F$166*'MATRIZ (A)'!F177</f>
        <v>22160.458284618235</v>
      </c>
      <c r="G177" s="16">
        <f>+G$166*'MATRIZ (A)'!G177</f>
        <v>2886.1699924967561</v>
      </c>
      <c r="H177" s="16">
        <f>+H$166*'MATRIZ (A)'!H177</f>
        <v>10294.788185734133</v>
      </c>
      <c r="I177" s="16">
        <f>+I$166*'MATRIZ (A)'!I177</f>
        <v>3248.7114696281392</v>
      </c>
      <c r="J177" s="16">
        <f>+J$166*'MATRIZ (A)'!J177</f>
        <v>5422.8357013036375</v>
      </c>
      <c r="K177" s="16">
        <f>+K$166*'MATRIZ (A)'!K177</f>
        <v>3050.0002152426332</v>
      </c>
      <c r="L177" s="16">
        <f>+L$166*'MATRIZ (A)'!L177</f>
        <v>3553.6384422171068</v>
      </c>
      <c r="M177" s="16">
        <f>+M$166*'MATRIZ (A)'!M177</f>
        <v>10381.810481106882</v>
      </c>
      <c r="N177" s="16">
        <f>+N$166*'MATRIZ (A)'!N177</f>
        <v>4132.1785576976245</v>
      </c>
      <c r="O177" s="16">
        <f>+O$166*'MATRIZ (A)'!O177</f>
        <v>3471.7221208596225</v>
      </c>
      <c r="P177" s="16">
        <f>+P$166*'MATRIZ (A)'!P177</f>
        <v>94977.484544582432</v>
      </c>
      <c r="Q177" s="16">
        <f>+Q$166*'MATRIZ (A)'!Q177</f>
        <v>183.49696129225313</v>
      </c>
      <c r="R177" s="16">
        <f>+R$166*'MATRIZ (A)'!R177</f>
        <v>81139.275910550248</v>
      </c>
      <c r="S177" s="16">
        <f>+S$166*'MATRIZ (A)'!S177</f>
        <v>25675.044350496453</v>
      </c>
      <c r="T177" s="16">
        <f>+T$166*'MATRIZ (A)'!T177</f>
        <v>8751.2640132168381</v>
      </c>
      <c r="U177" s="16">
        <f>+U$166*'MATRIZ (A)'!U177</f>
        <v>9143.5788836676838</v>
      </c>
      <c r="V177" s="16">
        <f>+V$166*'MATRIZ (A)'!V177</f>
        <v>3340.2121564559811</v>
      </c>
      <c r="W177" s="16">
        <f>+W$166*'MATRIZ (A)'!W177</f>
        <v>12906.190071239947</v>
      </c>
      <c r="X177" s="16">
        <f>+X$166*'MATRIZ (A)'!X177</f>
        <v>60814.624131877143</v>
      </c>
      <c r="Y177" s="16">
        <f>+Y$166*'MATRIZ (A)'!Y177</f>
        <v>17484.716361084949</v>
      </c>
      <c r="Z177" s="16">
        <f>+Z$166*'MATRIZ (A)'!Z177</f>
        <v>19656.429505602868</v>
      </c>
      <c r="AA177" s="16">
        <f>+AA$166*'MATRIZ (A)'!AA177</f>
        <v>3752.6395422916753</v>
      </c>
      <c r="AB177" s="16">
        <f>+AB$166*'MATRIZ (A)'!AB177</f>
        <v>37848.035512017887</v>
      </c>
      <c r="AC177" s="16">
        <f>+AC$166*'MATRIZ (A)'!AC177</f>
        <v>14232.549724401499</v>
      </c>
      <c r="AD177" s="16">
        <f>+AD$166*'MATRIZ (A)'!AD177</f>
        <v>517.84164340527798</v>
      </c>
      <c r="AE177" s="16">
        <f>+AE$166*'MATRIZ (A)'!AE177</f>
        <v>6818.5473395922963</v>
      </c>
      <c r="AF177" s="16">
        <f>+AF$166*'MATRIZ (A)'!AF177</f>
        <v>47161.780500606066</v>
      </c>
      <c r="AG177" s="16">
        <f>+AG$166*'MATRIZ (A)'!AG177</f>
        <v>19.102003421439409</v>
      </c>
      <c r="AH177" s="16">
        <f>+AH$166*'MATRIZ (A)'!AH177</f>
        <v>219.81278462971355</v>
      </c>
      <c r="AI177" s="16">
        <f>+AI$166*'MATRIZ (A)'!AI177</f>
        <v>56164.51998635308</v>
      </c>
      <c r="AJ177" s="16">
        <f>+AJ$166*'MATRIZ (A)'!AJ177</f>
        <v>46705.532914379837</v>
      </c>
      <c r="AK177" s="16">
        <f>+AK$166*'MATRIZ (A)'!AK177</f>
        <v>22841.729049731686</v>
      </c>
      <c r="AL177" s="16">
        <f>+AL$166*'MATRIZ (A)'!AL177</f>
        <v>38277.681588078434</v>
      </c>
      <c r="AM177" s="16">
        <f>+AM$166*'MATRIZ (A)'!AM177</f>
        <v>94781.382127246194</v>
      </c>
      <c r="AN177" s="16">
        <f>+AN$166*'MATRIZ (A)'!AN177</f>
        <v>53979.102851567695</v>
      </c>
      <c r="AO177" s="16">
        <f>+AO$166*'MATRIZ (A)'!AO177</f>
        <v>36989.029706442052</v>
      </c>
      <c r="AP177" s="16">
        <f>+AP$166*'MATRIZ (A)'!AP177</f>
        <v>39202.605794397372</v>
      </c>
      <c r="AQ177" s="16">
        <f>+AQ$166*'MATRIZ (A)'!AQ177</f>
        <v>41617.986678457433</v>
      </c>
      <c r="AR177" s="16">
        <f>+AR$166*'MATRIZ (A)'!AR177</f>
        <v>30888.484541282938</v>
      </c>
      <c r="AS177" s="16">
        <f>+AS$166*'MATRIZ (A)'!AS177</f>
        <v>4147.7647393928264</v>
      </c>
      <c r="AT177" s="16">
        <f>+AT$166*'MATRIZ (A)'!AT177</f>
        <v>8091.9427400455097</v>
      </c>
      <c r="AU177" s="16">
        <f>+AU$166*'MATRIZ (A)'!AU177</f>
        <v>43782.944792958355</v>
      </c>
      <c r="AV177" s="16">
        <f>+AV$166*'MATRIZ (A)'!AV177</f>
        <v>18802.733532329672</v>
      </c>
      <c r="AW177" s="16">
        <f>+AW$166*'MATRIZ (A)'!AW177</f>
        <v>79682.705676062178</v>
      </c>
      <c r="AX177" s="16">
        <f>+AX$166*'MATRIZ (A)'!AX177</f>
        <v>23939.459863544071</v>
      </c>
      <c r="AY177" s="16">
        <f>+AY$166*'MATRIZ (A)'!AY177</f>
        <v>5415.6264911078752</v>
      </c>
      <c r="AZ177" s="16">
        <f>+AZ$166*'MATRIZ (A)'!AZ177</f>
        <v>51765.825978196961</v>
      </c>
      <c r="BA177" s="16">
        <f>+BA$166*'MATRIZ (A)'!BA177</f>
        <v>2971.7693482795612</v>
      </c>
      <c r="BB177" s="16">
        <f>+BB$166*'MATRIZ (A)'!BB177</f>
        <v>4488.2007675341374</v>
      </c>
      <c r="BC177" s="16">
        <f>+BC$166*'MATRIZ (A)'!BC177</f>
        <v>21832.871100323766</v>
      </c>
      <c r="BD177" s="16">
        <f>+BD$166*'MATRIZ (A)'!BD177</f>
        <v>2113.8815703907371</v>
      </c>
      <c r="BE177" s="16">
        <f>+BE$166*'MATRIZ (A)'!BE177</f>
        <v>637.90743186177792</v>
      </c>
      <c r="BF177" s="16">
        <f>+BF$166*'MATRIZ (A)'!BF177</f>
        <v>15004.293856528846</v>
      </c>
      <c r="BG177" s="16">
        <f>+BG$166*'MATRIZ (A)'!BG177</f>
        <v>67723.062318177908</v>
      </c>
      <c r="BH177" s="16">
        <f>+BH$166*'MATRIZ (A)'!BH177</f>
        <v>26298.297128399787</v>
      </c>
      <c r="BI177" s="16">
        <f>+BI$166*'MATRIZ (A)'!BI177</f>
        <v>0</v>
      </c>
      <c r="BJ177" s="16">
        <f>+BJ$166*'MATRIZ (A)'!BJ177</f>
        <v>47108.636672684734</v>
      </c>
      <c r="BK177" s="16">
        <f>+BK$166*'MATRIZ (A)'!BK177</f>
        <v>1701.7544863136397</v>
      </c>
      <c r="BL177" s="16">
        <f>+BL$166*'MATRIZ (A)'!BL177</f>
        <v>22526.331749141598</v>
      </c>
      <c r="BM177" s="16">
        <f>+BM$166*'MATRIZ (A)'!BM177</f>
        <v>20177.449940576924</v>
      </c>
      <c r="BN177" s="16">
        <f>+BN$166*'MATRIZ (A)'!BN177</f>
        <v>31927.867082165219</v>
      </c>
      <c r="BO177" s="16">
        <f>+BO$166*'MATRIZ (A)'!BO177</f>
        <v>2950.2431017964759</v>
      </c>
      <c r="BP177" s="16">
        <f>+BP$166*'MATRIZ (A)'!BP177</f>
        <v>23846.731609950151</v>
      </c>
      <c r="BQ177" s="16">
        <f>+BQ$166*'MATRIZ (A)'!BQ177</f>
        <v>22770.649207156723</v>
      </c>
      <c r="BR177" s="16">
        <f>+BR$166*'MATRIZ (A)'!BR177</f>
        <v>57963.35701237405</v>
      </c>
      <c r="BS177" s="16">
        <f>+BS$166*'MATRIZ (A)'!BS177</f>
        <v>13565.275174049213</v>
      </c>
      <c r="BT177" s="16">
        <f>+BT$166*'MATRIZ (A)'!BT177</f>
        <v>9106.0715532260729</v>
      </c>
      <c r="BU177" s="16">
        <f>+BU$166*'MATRIZ (A)'!BU177</f>
        <v>86436.934802960386</v>
      </c>
      <c r="BV177" s="16">
        <f>+BV$166*'MATRIZ (A)'!BV177</f>
        <v>48658.878710838355</v>
      </c>
      <c r="BW177" s="16">
        <f>+BW$166*'MATRIZ (A)'!BW177</f>
        <v>18944.15673099476</v>
      </c>
      <c r="BX177" s="16">
        <f>+BX$166*'MATRIZ (A)'!BX177</f>
        <v>146613.26367798005</v>
      </c>
      <c r="BY177" s="16">
        <f>+BY$166*'MATRIZ (A)'!BY177</f>
        <v>9813.8934035831335</v>
      </c>
      <c r="BZ177" s="16">
        <f>+BZ$166*'MATRIZ (A)'!BZ177</f>
        <v>71621.650223071789</v>
      </c>
      <c r="CA177" s="16">
        <f>+CA$166*'MATRIZ (A)'!CA177</f>
        <v>2962.7113174759666</v>
      </c>
      <c r="CB177" s="16">
        <f>+CB$166*'MATRIZ (A)'!CB177</f>
        <v>274.04260526461303</v>
      </c>
      <c r="CC177" s="16">
        <f>+CC$166*'MATRIZ (A)'!CC177</f>
        <v>11339.504691131058</v>
      </c>
      <c r="CD177" s="16">
        <f>+CD$166*'MATRIZ (A)'!CD177</f>
        <v>161871.43673326401</v>
      </c>
      <c r="CE177" s="16">
        <f>+CE$166*'MATRIZ (A)'!CE177</f>
        <v>21766.996798359207</v>
      </c>
      <c r="CF177" s="16">
        <f>+CF$166*'MATRIZ (A)'!CF177</f>
        <v>45970.615045236373</v>
      </c>
      <c r="CG177" s="16">
        <f>+CG$166*'MATRIZ (A)'!CG177</f>
        <v>224366.85891121547</v>
      </c>
      <c r="CH177" s="16">
        <f>+CH$166*'MATRIZ (A)'!CH177</f>
        <v>61187.738954481225</v>
      </c>
      <c r="CI177" s="16">
        <f>+CI$166*'MATRIZ (A)'!CI177</f>
        <v>62734.81432097972</v>
      </c>
      <c r="CJ177" s="16">
        <f>+CJ$166*'MATRIZ (A)'!CJ177</f>
        <v>376262.93810024404</v>
      </c>
      <c r="CK177" s="16">
        <f>+CK$166*'MATRIZ (A)'!CK177</f>
        <v>16045.887391182674</v>
      </c>
      <c r="CL177" s="16">
        <f>+CL$166*'MATRIZ (A)'!CL177</f>
        <v>34963.952563104707</v>
      </c>
      <c r="CM177" s="16">
        <f>+CM$166*'MATRIZ (A)'!CM177</f>
        <v>135138.36732497608</v>
      </c>
      <c r="CN177" s="16">
        <f>+CN$166*'MATRIZ (A)'!CN177</f>
        <v>743615.89458937186</v>
      </c>
      <c r="CO177" s="16">
        <f>+CO$166*'MATRIZ (A)'!CO177</f>
        <v>20100.016956764484</v>
      </c>
      <c r="CP177" s="16">
        <f>+CP$166*'MATRIZ (A)'!CP177</f>
        <v>172.16018202000009</v>
      </c>
      <c r="CQ177" s="16">
        <f>+CQ$166*'MATRIZ (A)'!CQ177</f>
        <v>39873.837559492349</v>
      </c>
      <c r="CR177" s="16">
        <f>+CR$166*'MATRIZ (A)'!CR177</f>
        <v>5641.5113599662764</v>
      </c>
      <c r="CS177" s="16">
        <f>+CS$166*'MATRIZ (A)'!CS177</f>
        <v>109066.90364407966</v>
      </c>
      <c r="CT177" s="16">
        <f>+CT$166*'MATRIZ (A)'!CT177</f>
        <v>9730.2525975916396</v>
      </c>
      <c r="CU177" s="16">
        <f>+CU$166*'MATRIZ (A)'!CU177</f>
        <v>42460.205398364604</v>
      </c>
      <c r="CV177" s="16">
        <f>+CV$166*'MATRIZ (A)'!CV177</f>
        <v>21766.8924901639</v>
      </c>
      <c r="CW177" s="16">
        <f>+CW$166*'MATRIZ (A)'!CW177</f>
        <v>10237.650762607365</v>
      </c>
      <c r="CX177" s="16">
        <f>+CX$166*'MATRIZ (A)'!CX177</f>
        <v>74629.300967868621</v>
      </c>
      <c r="CY177" s="16">
        <f>+CY$166*'MATRIZ (A)'!CY177</f>
        <v>169270.64377252629</v>
      </c>
      <c r="CZ177" s="16">
        <f>+CZ$166*'MATRIZ (A)'!CZ177</f>
        <v>20951.278383170098</v>
      </c>
      <c r="DA177" s="16">
        <f>+DA$166*'MATRIZ (A)'!DA177</f>
        <v>197758.18405316747</v>
      </c>
      <c r="DB177" s="16">
        <f>+DB$166*'MATRIZ (A)'!DB177</f>
        <v>172463.55965063436</v>
      </c>
      <c r="DC177" s="16">
        <f>+DC$166*'MATRIZ (A)'!DC177</f>
        <v>225747.5613668467</v>
      </c>
      <c r="DD177" s="16">
        <f>+DD$166*'MATRIZ (A)'!DD177</f>
        <v>32388.977095237984</v>
      </c>
      <c r="DE177" s="16">
        <f>+DE$166*'MATRIZ (A)'!DE177</f>
        <v>131265.75261737386</v>
      </c>
      <c r="DF177" s="16">
        <f>+DF$166*'MATRIZ (A)'!DF177</f>
        <v>32698.247002650416</v>
      </c>
      <c r="DG177" s="16">
        <f>+DG$166*'MATRIZ (A)'!DG177</f>
        <v>1844902.0364416144</v>
      </c>
      <c r="DH177" s="16">
        <f>+DH$166*'MATRIZ (A)'!DH177</f>
        <v>13651.823882509949</v>
      </c>
      <c r="DI177" s="16">
        <f>+DI$166*'MATRIZ (A)'!DI177</f>
        <v>16611.720049657801</v>
      </c>
      <c r="DJ177" s="16">
        <f>+DJ$166*'MATRIZ (A)'!DJ177</f>
        <v>44470.053029950664</v>
      </c>
      <c r="DK177" s="16">
        <f>+DK$166*'MATRIZ (A)'!DK177</f>
        <v>92814.864888012962</v>
      </c>
      <c r="DL177" s="16">
        <f>+DL$166*'MATRIZ (A)'!DL177</f>
        <v>17045.3959294655</v>
      </c>
      <c r="DM177" s="16">
        <f>+DM$166*'MATRIZ (A)'!DM177</f>
        <v>90428.905715519591</v>
      </c>
      <c r="DN177" s="16">
        <f>+DN$166*'MATRIZ (A)'!DN177</f>
        <v>55306.963202589861</v>
      </c>
      <c r="DO177" s="16">
        <f>+DO$166*'MATRIZ (A)'!DO177</f>
        <v>5522.4153974850524</v>
      </c>
      <c r="DP177" s="16">
        <f>+DP$166*'MATRIZ (A)'!DP177</f>
        <v>185266.51443175948</v>
      </c>
      <c r="DQ177" s="16">
        <f>+DQ$166*'MATRIZ (A)'!DQ177</f>
        <v>8038.9468085951539</v>
      </c>
      <c r="DR177" s="16">
        <f>+DR$166*'MATRIZ (A)'!DR177</f>
        <v>19120.27949215077</v>
      </c>
      <c r="DS177" s="16">
        <f>+DS$166*'MATRIZ (A)'!DS177</f>
        <v>34274.167493751454</v>
      </c>
      <c r="DT177" s="16">
        <f>+DT$166*'MATRIZ (A)'!DT177</f>
        <v>20383.710796380466</v>
      </c>
      <c r="DU177" s="16">
        <f>+DU$166*'MATRIZ (A)'!DU177</f>
        <v>86980.80999459092</v>
      </c>
      <c r="DV177" s="16">
        <f>+DV$166*'MATRIZ (A)'!DV177</f>
        <v>5581.1929287761623</v>
      </c>
      <c r="DW177" s="16">
        <f>+DW$166*'MATRIZ (A)'!DW177</f>
        <v>5367.5437101076241</v>
      </c>
      <c r="DX177" s="16">
        <f>+DX$166*'MATRIZ (A)'!DX177</f>
        <v>849.11887438715621</v>
      </c>
      <c r="DY177" s="16">
        <f>+DY$166*'MATRIZ (A)'!DY177</f>
        <v>168875.41697678581</v>
      </c>
      <c r="DZ177" s="16">
        <f>+DZ$166*'MATRIZ (A)'!DZ177</f>
        <v>134980.08957195177</v>
      </c>
      <c r="EA177" s="16">
        <f>+EA$166*'MATRIZ (A)'!EA177</f>
        <v>67958.526326054416</v>
      </c>
      <c r="EB177" s="16">
        <f>+EB$166*'MATRIZ (A)'!EB177</f>
        <v>10389.232917189942</v>
      </c>
      <c r="EC177" s="16">
        <f>+EC$166*'MATRIZ (A)'!EC177</f>
        <v>10092.043279453181</v>
      </c>
      <c r="ED177" s="16">
        <f>+ED$166*'MATRIZ (A)'!ED177</f>
        <v>2623.3037704479225</v>
      </c>
      <c r="EE177" s="16">
        <f>+EE$166*'MATRIZ (A)'!EE177</f>
        <v>15654.64662816682</v>
      </c>
      <c r="EF177" s="16">
        <f>+EF$166*'MATRIZ (A)'!EF177</f>
        <v>1796.5055013806675</v>
      </c>
      <c r="EG177" s="16">
        <f>+EG$166*'MATRIZ (A)'!EG177</f>
        <v>936.2855452827672</v>
      </c>
      <c r="EH177" s="16">
        <f>+EH$166*'MATRIZ (A)'!EH177</f>
        <v>5.184119800105691E-11</v>
      </c>
      <c r="EI177" s="18">
        <f t="shared" si="46"/>
        <v>8166397.0214207973</v>
      </c>
      <c r="EJ177" s="28"/>
      <c r="EK177" s="28"/>
      <c r="EL177" s="28"/>
      <c r="EM177" s="28"/>
      <c r="EN177" s="28"/>
      <c r="EO177" s="28"/>
      <c r="EP177" s="28"/>
      <c r="EQ177" s="28"/>
      <c r="ER177" s="28"/>
      <c r="ES177" s="28"/>
      <c r="ET177" s="28"/>
      <c r="EU177" s="28"/>
      <c r="EV177" s="28"/>
      <c r="EW177" s="28"/>
      <c r="EX177" s="28"/>
      <c r="EY177" s="28"/>
      <c r="EZ177" s="28"/>
      <c r="FA177" s="28"/>
      <c r="FB177" s="28"/>
      <c r="FC177" s="21"/>
      <c r="FD177" s="157" t="s">
        <v>33</v>
      </c>
      <c r="FE177" s="158"/>
      <c r="FF177" s="20">
        <f>VLOOKUP($FD177,'MIP 2012'!$A$12:$FH$190,MATCH($FD$174,'MIP 2012'!$A$10:$FH$10,0),0)</f>
        <v>12323.238939878529</v>
      </c>
      <c r="FG177" s="20">
        <f>VLOOKUP($FD177,$A$12:$FH$190,MATCH($FD$174,$A$10:$FH$10,0),0)</f>
        <v>12324.2429361619</v>
      </c>
      <c r="FH177" s="20">
        <f t="shared" si="47"/>
        <v>1.003996283370725</v>
      </c>
    </row>
    <row r="178" spans="1:165" s="7" customFormat="1" ht="21.75" customHeight="1" thickBot="1" x14ac:dyDescent="0.25">
      <c r="A178" s="157" t="s">
        <v>28</v>
      </c>
      <c r="B178" s="158"/>
      <c r="C178" s="16">
        <f>+C$166*'MATRIZ (A)'!C178</f>
        <v>5169.8890133546975</v>
      </c>
      <c r="D178" s="16">
        <f>+D$166*'MATRIZ (A)'!D178</f>
        <v>2368.0428078207533</v>
      </c>
      <c r="E178" s="16">
        <f>+E$166*'MATRIZ (A)'!E178</f>
        <v>1048.7030998859464</v>
      </c>
      <c r="F178" s="16">
        <f>+F$166*'MATRIZ (A)'!F178</f>
        <v>5632.0174059246001</v>
      </c>
      <c r="G178" s="16">
        <f>+G$166*'MATRIZ (A)'!G178</f>
        <v>1714.2883030058354</v>
      </c>
      <c r="H178" s="16">
        <f>+H$166*'MATRIZ (A)'!H178</f>
        <v>57.419192361487269</v>
      </c>
      <c r="I178" s="16">
        <f>+I$166*'MATRIZ (A)'!I178</f>
        <v>2714.633773137306</v>
      </c>
      <c r="J178" s="16">
        <f>+J$166*'MATRIZ (A)'!J178</f>
        <v>1706.4947883150217</v>
      </c>
      <c r="K178" s="16">
        <f>+K$166*'MATRIZ (A)'!K178</f>
        <v>2437.0131182723876</v>
      </c>
      <c r="L178" s="16">
        <f>+L$166*'MATRIZ (A)'!L178</f>
        <v>24227.593345337475</v>
      </c>
      <c r="M178" s="16">
        <f>+M$166*'MATRIZ (A)'!M178</f>
        <v>10541.990413856724</v>
      </c>
      <c r="N178" s="16">
        <f>+N$166*'MATRIZ (A)'!N178</f>
        <v>2861.8716037739373</v>
      </c>
      <c r="O178" s="16">
        <f>+O$166*'MATRIZ (A)'!O178</f>
        <v>0</v>
      </c>
      <c r="P178" s="16">
        <f>+P$166*'MATRIZ (A)'!P178</f>
        <v>8081.30499196649</v>
      </c>
      <c r="Q178" s="16">
        <f>+Q$166*'MATRIZ (A)'!Q178</f>
        <v>7700.2302341214281</v>
      </c>
      <c r="R178" s="16">
        <f>+R$166*'MATRIZ (A)'!R178</f>
        <v>4268.8287088692696</v>
      </c>
      <c r="S178" s="16">
        <f>+S$166*'MATRIZ (A)'!S178</f>
        <v>10477.597415105154</v>
      </c>
      <c r="T178" s="16">
        <f>+T$166*'MATRIZ (A)'!T178</f>
        <v>57616.439900725258</v>
      </c>
      <c r="U178" s="16">
        <f>+U$166*'MATRIZ (A)'!U178</f>
        <v>13751.696238959117</v>
      </c>
      <c r="V178" s="16">
        <f>+V$166*'MATRIZ (A)'!V178</f>
        <v>3659.371222088273</v>
      </c>
      <c r="W178" s="16">
        <f>+W$166*'MATRIZ (A)'!W178</f>
        <v>4727.4385951975055</v>
      </c>
      <c r="X178" s="16">
        <f>+X$166*'MATRIZ (A)'!X178</f>
        <v>61451.935931146989</v>
      </c>
      <c r="Y178" s="16">
        <f>+Y$166*'MATRIZ (A)'!Y178</f>
        <v>5665.9876950941925</v>
      </c>
      <c r="Z178" s="16">
        <f>+Z$166*'MATRIZ (A)'!Z178</f>
        <v>11034.83362786752</v>
      </c>
      <c r="AA178" s="16">
        <f>+AA$166*'MATRIZ (A)'!AA178</f>
        <v>4022.7881315415566</v>
      </c>
      <c r="AB178" s="16">
        <f>+AB$166*'MATRIZ (A)'!AB178</f>
        <v>8237.1816745875567</v>
      </c>
      <c r="AC178" s="16">
        <f>+AC$166*'MATRIZ (A)'!AC178</f>
        <v>13564.448435837536</v>
      </c>
      <c r="AD178" s="16">
        <f>+AD$166*'MATRIZ (A)'!AD178</f>
        <v>6128.3180318698069</v>
      </c>
      <c r="AE178" s="16">
        <f>+AE$166*'MATRIZ (A)'!AE178</f>
        <v>850.77797755393044</v>
      </c>
      <c r="AF178" s="16">
        <f>+AF$166*'MATRIZ (A)'!AF178</f>
        <v>6623.2962387687212</v>
      </c>
      <c r="AG178" s="16">
        <f>+AG$166*'MATRIZ (A)'!AG178</f>
        <v>120.93812140087839</v>
      </c>
      <c r="AH178" s="16">
        <f>+AH$166*'MATRIZ (A)'!AH178</f>
        <v>879.12839884040341</v>
      </c>
      <c r="AI178" s="16">
        <f>+AI$166*'MATRIZ (A)'!AI178</f>
        <v>3190.0797067436015</v>
      </c>
      <c r="AJ178" s="16">
        <f>+AJ$166*'MATRIZ (A)'!AJ178</f>
        <v>3965.8190747641247</v>
      </c>
      <c r="AK178" s="16">
        <f>+AK$166*'MATRIZ (A)'!AK178</f>
        <v>0</v>
      </c>
      <c r="AL178" s="16">
        <f>+AL$166*'MATRIZ (A)'!AL178</f>
        <v>5490.299094826687</v>
      </c>
      <c r="AM178" s="16">
        <f>+AM$166*'MATRIZ (A)'!AM178</f>
        <v>0</v>
      </c>
      <c r="AN178" s="16">
        <f>+AN$166*'MATRIZ (A)'!AN178</f>
        <v>10881.717883751891</v>
      </c>
      <c r="AO178" s="16">
        <f>+AO$166*'MATRIZ (A)'!AO178</f>
        <v>0</v>
      </c>
      <c r="AP178" s="16">
        <f>+AP$166*'MATRIZ (A)'!AP178</f>
        <v>13.255921287873504</v>
      </c>
      <c r="AQ178" s="16">
        <f>+AQ$166*'MATRIZ (A)'!AQ178</f>
        <v>4788.4026682372987</v>
      </c>
      <c r="AR178" s="16">
        <f>+AR$166*'MATRIZ (A)'!AR178</f>
        <v>404.11807312315369</v>
      </c>
      <c r="AS178" s="16">
        <f>+AS$166*'MATRIZ (A)'!AS178</f>
        <v>755.88472755332702</v>
      </c>
      <c r="AT178" s="16">
        <f>+AT$166*'MATRIZ (A)'!AT178</f>
        <v>0</v>
      </c>
      <c r="AU178" s="16">
        <f>+AU$166*'MATRIZ (A)'!AU178</f>
        <v>0</v>
      </c>
      <c r="AV178" s="16">
        <f>+AV$166*'MATRIZ (A)'!AV178</f>
        <v>0</v>
      </c>
      <c r="AW178" s="16">
        <f>+AW$166*'MATRIZ (A)'!AW178</f>
        <v>1315.3007393478085</v>
      </c>
      <c r="AX178" s="16">
        <f>+AX$166*'MATRIZ (A)'!AX178</f>
        <v>197.56315715811593</v>
      </c>
      <c r="AY178" s="16">
        <f>+AY$166*'MATRIZ (A)'!AY178</f>
        <v>0</v>
      </c>
      <c r="AZ178" s="16">
        <f>+AZ$166*'MATRIZ (A)'!AZ178</f>
        <v>0</v>
      </c>
      <c r="BA178" s="16">
        <f>+BA$166*'MATRIZ (A)'!BA178</f>
        <v>5.0772038473678345</v>
      </c>
      <c r="BB178" s="16">
        <f>+BB$166*'MATRIZ (A)'!BB178</f>
        <v>11130.953893417578</v>
      </c>
      <c r="BC178" s="16">
        <f>+BC$166*'MATRIZ (A)'!BC178</f>
        <v>26219.664070576535</v>
      </c>
      <c r="BD178" s="16">
        <f>+BD$166*'MATRIZ (A)'!BD178</f>
        <v>1665.1927902927707</v>
      </c>
      <c r="BE178" s="16">
        <f>+BE$166*'MATRIZ (A)'!BE178</f>
        <v>2491.4810842875136</v>
      </c>
      <c r="BF178" s="16">
        <f>+BF$166*'MATRIZ (A)'!BF178</f>
        <v>9170.8696983360278</v>
      </c>
      <c r="BG178" s="16">
        <f>+BG$166*'MATRIZ (A)'!BG178</f>
        <v>1325.798561911176</v>
      </c>
      <c r="BH178" s="16">
        <f>+BH$166*'MATRIZ (A)'!BH178</f>
        <v>25414.164233333067</v>
      </c>
      <c r="BI178" s="16">
        <f>+BI$166*'MATRIZ (A)'!BI178</f>
        <v>0</v>
      </c>
      <c r="BJ178" s="16">
        <f>+BJ$166*'MATRIZ (A)'!BJ178</f>
        <v>0</v>
      </c>
      <c r="BK178" s="16">
        <f>+BK$166*'MATRIZ (A)'!BK178</f>
        <v>0</v>
      </c>
      <c r="BL178" s="16">
        <f>+BL$166*'MATRIZ (A)'!BL178</f>
        <v>0</v>
      </c>
      <c r="BM178" s="16">
        <f>+BM$166*'MATRIZ (A)'!BM178</f>
        <v>0</v>
      </c>
      <c r="BN178" s="16">
        <f>+BN$166*'MATRIZ (A)'!BN178</f>
        <v>3317.0832895347553</v>
      </c>
      <c r="BO178" s="16">
        <f>+BO$166*'MATRIZ (A)'!BO178</f>
        <v>0</v>
      </c>
      <c r="BP178" s="16">
        <f>+BP$166*'MATRIZ (A)'!BP178</f>
        <v>0</v>
      </c>
      <c r="BQ178" s="16">
        <f>+BQ$166*'MATRIZ (A)'!BQ178</f>
        <v>1922.2399095862611</v>
      </c>
      <c r="BR178" s="16">
        <f>+BR$166*'MATRIZ (A)'!BR178</f>
        <v>0</v>
      </c>
      <c r="BS178" s="16">
        <f>+BS$166*'MATRIZ (A)'!BS178</f>
        <v>0</v>
      </c>
      <c r="BT178" s="16">
        <f>+BT$166*'MATRIZ (A)'!BT178</f>
        <v>728.84377781921376</v>
      </c>
      <c r="BU178" s="16">
        <f>+BU$166*'MATRIZ (A)'!BU178</f>
        <v>136.9908014130061</v>
      </c>
      <c r="BV178" s="16">
        <f>+BV$166*'MATRIZ (A)'!BV178</f>
        <v>1069.781983416108</v>
      </c>
      <c r="BW178" s="16">
        <f>+BW$166*'MATRIZ (A)'!BW178</f>
        <v>8555.5322816615408</v>
      </c>
      <c r="BX178" s="16">
        <f>+BX$166*'MATRIZ (A)'!BX178</f>
        <v>0</v>
      </c>
      <c r="BY178" s="16">
        <f>+BY$166*'MATRIZ (A)'!BY178</f>
        <v>0</v>
      </c>
      <c r="BZ178" s="16">
        <f>+BZ$166*'MATRIZ (A)'!BZ178</f>
        <v>0</v>
      </c>
      <c r="CA178" s="16">
        <f>+CA$166*'MATRIZ (A)'!CA178</f>
        <v>0</v>
      </c>
      <c r="CB178" s="16">
        <f>+CB$166*'MATRIZ (A)'!CB178</f>
        <v>0</v>
      </c>
      <c r="CC178" s="16">
        <f>+CC$166*'MATRIZ (A)'!CC178</f>
        <v>29448.882122825118</v>
      </c>
      <c r="CD178" s="16">
        <f>+CD$166*'MATRIZ (A)'!CD178</f>
        <v>242.16230055618104</v>
      </c>
      <c r="CE178" s="16">
        <f>+CE$166*'MATRIZ (A)'!CE178</f>
        <v>12368.901276635801</v>
      </c>
      <c r="CF178" s="16">
        <f>+CF$166*'MATRIZ (A)'!CF178</f>
        <v>11484.173646135021</v>
      </c>
      <c r="CG178" s="16">
        <f>+CG$166*'MATRIZ (A)'!CG178</f>
        <v>0</v>
      </c>
      <c r="CH178" s="16">
        <f>+CH$166*'MATRIZ (A)'!CH178</f>
        <v>2319.8272891185343</v>
      </c>
      <c r="CI178" s="16">
        <f>+CI$166*'MATRIZ (A)'!CI178</f>
        <v>905.79019777396229</v>
      </c>
      <c r="CJ178" s="16">
        <f>+CJ$166*'MATRIZ (A)'!CJ178</f>
        <v>49004.8352887816</v>
      </c>
      <c r="CK178" s="16">
        <f>+CK$166*'MATRIZ (A)'!CK178</f>
        <v>0</v>
      </c>
      <c r="CL178" s="16">
        <f>+CL$166*'MATRIZ (A)'!CL178</f>
        <v>0</v>
      </c>
      <c r="CM178" s="16">
        <f>+CM$166*'MATRIZ (A)'!CM178</f>
        <v>38495.842606888975</v>
      </c>
      <c r="CN178" s="16">
        <f>+CN$166*'MATRIZ (A)'!CN178</f>
        <v>126209.37019607532</v>
      </c>
      <c r="CO178" s="16">
        <f>+CO$166*'MATRIZ (A)'!CO178</f>
        <v>116012.75174211506</v>
      </c>
      <c r="CP178" s="16">
        <f>+CP$166*'MATRIZ (A)'!CP178</f>
        <v>0</v>
      </c>
      <c r="CQ178" s="16">
        <f>+CQ$166*'MATRIZ (A)'!CQ178</f>
        <v>42665.717527744418</v>
      </c>
      <c r="CR178" s="16">
        <f>+CR$166*'MATRIZ (A)'!CR178</f>
        <v>165255.32154413086</v>
      </c>
      <c r="CS178" s="16">
        <f>+CS$166*'MATRIZ (A)'!CS178</f>
        <v>83317.573747295697</v>
      </c>
      <c r="CT178" s="16">
        <f>+CT$166*'MATRIZ (A)'!CT178</f>
        <v>0</v>
      </c>
      <c r="CU178" s="16">
        <f>+CU$166*'MATRIZ (A)'!CU178</f>
        <v>0</v>
      </c>
      <c r="CV178" s="16">
        <f>+CV$166*'MATRIZ (A)'!CV178</f>
        <v>284.20708002827956</v>
      </c>
      <c r="CW178" s="16">
        <f>+CW$166*'MATRIZ (A)'!CW178</f>
        <v>897.49305712402327</v>
      </c>
      <c r="CX178" s="16">
        <f>+CX$166*'MATRIZ (A)'!CX178</f>
        <v>6179.1708046221538</v>
      </c>
      <c r="CY178" s="16">
        <f>+CY$166*'MATRIZ (A)'!CY178</f>
        <v>20440.876482140033</v>
      </c>
      <c r="CZ178" s="16">
        <f>+CZ$166*'MATRIZ (A)'!CZ178</f>
        <v>0</v>
      </c>
      <c r="DA178" s="16">
        <f>+DA$166*'MATRIZ (A)'!DA178</f>
        <v>0</v>
      </c>
      <c r="DB178" s="16">
        <f>+DB$166*'MATRIZ (A)'!DB178</f>
        <v>27360.693252725127</v>
      </c>
      <c r="DC178" s="16">
        <f>+DC$166*'MATRIZ (A)'!DC178</f>
        <v>0</v>
      </c>
      <c r="DD178" s="16">
        <f>+DD$166*'MATRIZ (A)'!DD178</f>
        <v>0</v>
      </c>
      <c r="DE178" s="16">
        <f>+DE$166*'MATRIZ (A)'!DE178</f>
        <v>0</v>
      </c>
      <c r="DF178" s="16">
        <f>+DF$166*'MATRIZ (A)'!DF178</f>
        <v>8009.6531678151587</v>
      </c>
      <c r="DG178" s="16">
        <f>+DG$166*'MATRIZ (A)'!DG178</f>
        <v>44028.937333978545</v>
      </c>
      <c r="DH178" s="16">
        <f>+DH$166*'MATRIZ (A)'!DH178</f>
        <v>52511.048218309479</v>
      </c>
      <c r="DI178" s="16">
        <f>+DI$166*'MATRIZ (A)'!DI178</f>
        <v>24822.216892700115</v>
      </c>
      <c r="DJ178" s="16">
        <f>+DJ$166*'MATRIZ (A)'!DJ178</f>
        <v>17615.448600031839</v>
      </c>
      <c r="DK178" s="16">
        <f>+DK$166*'MATRIZ (A)'!DK178</f>
        <v>31133.975154108855</v>
      </c>
      <c r="DL178" s="16">
        <f>+DL$166*'MATRIZ (A)'!DL178</f>
        <v>1151.0119850874953</v>
      </c>
      <c r="DM178" s="16">
        <f>+DM$166*'MATRIZ (A)'!DM178</f>
        <v>20004.762145226505</v>
      </c>
      <c r="DN178" s="16">
        <f>+DN$166*'MATRIZ (A)'!DN178</f>
        <v>64038.624908174788</v>
      </c>
      <c r="DO178" s="16">
        <f>+DO$166*'MATRIZ (A)'!DO178</f>
        <v>6474.8148746486522</v>
      </c>
      <c r="DP178" s="16">
        <f>+DP$166*'MATRIZ (A)'!DP178</f>
        <v>30443.115817724516</v>
      </c>
      <c r="DQ178" s="16">
        <f>+DQ$166*'MATRIZ (A)'!DQ178</f>
        <v>0</v>
      </c>
      <c r="DR178" s="16">
        <f>+DR$166*'MATRIZ (A)'!DR178</f>
        <v>8824.9617721596587</v>
      </c>
      <c r="DS178" s="16">
        <f>+DS$166*'MATRIZ (A)'!DS178</f>
        <v>2604.2636352317181</v>
      </c>
      <c r="DT178" s="16">
        <f>+DT$166*'MATRIZ (A)'!DT178</f>
        <v>16736.840600094944</v>
      </c>
      <c r="DU178" s="16">
        <f>+DU$166*'MATRIZ (A)'!DU178</f>
        <v>13278.911095290672</v>
      </c>
      <c r="DV178" s="16">
        <f>+DV$166*'MATRIZ (A)'!DV178</f>
        <v>0</v>
      </c>
      <c r="DW178" s="16">
        <f>+DW$166*'MATRIZ (A)'!DW178</f>
        <v>0</v>
      </c>
      <c r="DX178" s="16">
        <f>+DX$166*'MATRIZ (A)'!DX178</f>
        <v>0</v>
      </c>
      <c r="DY178" s="16">
        <f>+DY$166*'MATRIZ (A)'!DY178</f>
        <v>60531.391733605029</v>
      </c>
      <c r="DZ178" s="16">
        <f>+DZ$166*'MATRIZ (A)'!DZ178</f>
        <v>110442.02536477476</v>
      </c>
      <c r="EA178" s="16">
        <f>+EA$166*'MATRIZ (A)'!EA178</f>
        <v>31935.41856742472</v>
      </c>
      <c r="EB178" s="16">
        <f>+EB$166*'MATRIZ (A)'!EB178</f>
        <v>0</v>
      </c>
      <c r="EC178" s="16">
        <f>+EC$166*'MATRIZ (A)'!EC178</f>
        <v>24743.805368445664</v>
      </c>
      <c r="ED178" s="16">
        <f>+ED$166*'MATRIZ (A)'!ED178</f>
        <v>0</v>
      </c>
      <c r="EE178" s="16">
        <f>+EE$166*'MATRIZ (A)'!EE178</f>
        <v>58079.871124243735</v>
      </c>
      <c r="EF178" s="16">
        <f>+EF$166*'MATRIZ (A)'!EF178</f>
        <v>0</v>
      </c>
      <c r="EG178" s="16">
        <f>+EG$166*'MATRIZ (A)'!EG178</f>
        <v>5401.8115632987192</v>
      </c>
      <c r="EH178" s="16">
        <f>+EH$166*'MATRIZ (A)'!EH178</f>
        <v>0</v>
      </c>
      <c r="EI178" s="18">
        <f t="shared" si="46"/>
        <v>1779205.1131479063</v>
      </c>
      <c r="EJ178" s="28"/>
      <c r="EK178" s="28"/>
      <c r="EL178" s="28"/>
      <c r="EM178" s="28"/>
      <c r="EN178" s="28"/>
      <c r="EO178" s="28"/>
      <c r="EP178" s="28"/>
      <c r="EQ178" s="28"/>
      <c r="ER178" s="28"/>
      <c r="ES178" s="28"/>
      <c r="ET178" s="28"/>
      <c r="EU178" s="28"/>
      <c r="EV178" s="28"/>
      <c r="EW178" s="28"/>
      <c r="EX178" s="28"/>
      <c r="EY178" s="28"/>
      <c r="EZ178" s="28"/>
      <c r="FA178" s="28"/>
      <c r="FB178" s="28"/>
      <c r="FC178" s="21"/>
      <c r="FD178" s="21"/>
      <c r="FE178" s="21"/>
    </row>
    <row r="179" spans="1:165" s="7" customFormat="1" ht="21.75" customHeight="1" thickBot="1" x14ac:dyDescent="0.25">
      <c r="A179" s="157" t="s">
        <v>29</v>
      </c>
      <c r="B179" s="158"/>
      <c r="C179" s="16">
        <f>+C$166*'MATRIZ (A)'!C179</f>
        <v>12.73984592631108</v>
      </c>
      <c r="D179" s="16">
        <f>+D$166*'MATRIZ (A)'!D179</f>
        <v>29.504482969480559</v>
      </c>
      <c r="E179" s="16">
        <f>+E$166*'MATRIZ (A)'!E179</f>
        <v>175.92246069481138</v>
      </c>
      <c r="F179" s="16">
        <f>+F$166*'MATRIZ (A)'!F179</f>
        <v>195.79631991754746</v>
      </c>
      <c r="G179" s="16">
        <f>+G$166*'MATRIZ (A)'!G179</f>
        <v>186.09095547338154</v>
      </c>
      <c r="H179" s="16">
        <f>+H$166*'MATRIZ (A)'!H179</f>
        <v>675.68279988545703</v>
      </c>
      <c r="I179" s="16">
        <f>+I$166*'MATRIZ (A)'!I179</f>
        <v>96.940713028069851</v>
      </c>
      <c r="J179" s="16">
        <f>+J$166*'MATRIZ (A)'!J179</f>
        <v>131.24351093159962</v>
      </c>
      <c r="K179" s="16">
        <f>+K$166*'MATRIZ (A)'!K179</f>
        <v>157.31728194825806</v>
      </c>
      <c r="L179" s="16">
        <f>+L$166*'MATRIZ (A)'!L179</f>
        <v>939.02038003040741</v>
      </c>
      <c r="M179" s="16">
        <f>+M$166*'MATRIZ (A)'!M179</f>
        <v>3021.5822788337291</v>
      </c>
      <c r="N179" s="16">
        <f>+N$166*'MATRIZ (A)'!N179</f>
        <v>818.86899641321304</v>
      </c>
      <c r="O179" s="16">
        <f>+O$166*'MATRIZ (A)'!O179</f>
        <v>375.86220728147094</v>
      </c>
      <c r="P179" s="16">
        <f>+P$166*'MATRIZ (A)'!P179</f>
        <v>6646.0796667922377</v>
      </c>
      <c r="Q179" s="16">
        <f>+Q$166*'MATRIZ (A)'!Q179</f>
        <v>38.79726501253824</v>
      </c>
      <c r="R179" s="16">
        <f>+R$166*'MATRIZ (A)'!R179</f>
        <v>8316.1729978954809</v>
      </c>
      <c r="S179" s="16">
        <f>+S$166*'MATRIZ (A)'!S179</f>
        <v>498.82982061988946</v>
      </c>
      <c r="T179" s="16">
        <f>+T$166*'MATRIZ (A)'!T179</f>
        <v>1188.6054285284886</v>
      </c>
      <c r="U179" s="16">
        <f>+U$166*'MATRIZ (A)'!U179</f>
        <v>1493.1565255037654</v>
      </c>
      <c r="V179" s="16">
        <f>+V$166*'MATRIZ (A)'!V179</f>
        <v>815.82474663985613</v>
      </c>
      <c r="W179" s="16">
        <f>+W$166*'MATRIZ (A)'!W179</f>
        <v>2033.9516725371773</v>
      </c>
      <c r="X179" s="16">
        <f>+X$166*'MATRIZ (A)'!X179</f>
        <v>12555.908626672262</v>
      </c>
      <c r="Y179" s="16">
        <f>+Y$166*'MATRIZ (A)'!Y179</f>
        <v>4912.1079402772075</v>
      </c>
      <c r="Z179" s="16">
        <f>+Z$166*'MATRIZ (A)'!Z179</f>
        <v>2920.7683521801655</v>
      </c>
      <c r="AA179" s="16">
        <f>+AA$166*'MATRIZ (A)'!AA179</f>
        <v>85.943186224902917</v>
      </c>
      <c r="AB179" s="16">
        <f>+AB$166*'MATRIZ (A)'!AB179</f>
        <v>5690.8160798072304</v>
      </c>
      <c r="AC179" s="16">
        <f>+AC$166*'MATRIZ (A)'!AC179</f>
        <v>4151.8519255615865</v>
      </c>
      <c r="AD179" s="16">
        <f>+AD$166*'MATRIZ (A)'!AD179</f>
        <v>239.07713333663864</v>
      </c>
      <c r="AE179" s="16">
        <f>+AE$166*'MATRIZ (A)'!AE179</f>
        <v>485.65954631667097</v>
      </c>
      <c r="AF179" s="16">
        <f>+AF$166*'MATRIZ (A)'!AF179</f>
        <v>9355.6637550785745</v>
      </c>
      <c r="AG179" s="16">
        <f>+AG$166*'MATRIZ (A)'!AG179</f>
        <v>2.5543910194680786</v>
      </c>
      <c r="AH179" s="16">
        <f>+AH$166*'MATRIZ (A)'!AH179</f>
        <v>13.081553312806319</v>
      </c>
      <c r="AI179" s="16">
        <f>+AI$166*'MATRIZ (A)'!AI179</f>
        <v>2330.4578414692392</v>
      </c>
      <c r="AJ179" s="16">
        <f>+AJ$166*'MATRIZ (A)'!AJ179</f>
        <v>5166.4374372459242</v>
      </c>
      <c r="AK179" s="16">
        <f>+AK$166*'MATRIZ (A)'!AK179</f>
        <v>3820.1104923760877</v>
      </c>
      <c r="AL179" s="16">
        <f>+AL$166*'MATRIZ (A)'!AL179</f>
        <v>9064.8571909435104</v>
      </c>
      <c r="AM179" s="16">
        <f>+AM$166*'MATRIZ (A)'!AM179</f>
        <v>4106.420252848302</v>
      </c>
      <c r="AN179" s="16">
        <f>+AN$166*'MATRIZ (A)'!AN179</f>
        <v>11095.207650881342</v>
      </c>
      <c r="AO179" s="16">
        <f>+AO$166*'MATRIZ (A)'!AO179</f>
        <v>3738.8731637059327</v>
      </c>
      <c r="AP179" s="16">
        <f>+AP$166*'MATRIZ (A)'!AP179</f>
        <v>2850.5869227706689</v>
      </c>
      <c r="AQ179" s="16">
        <f>+AQ$166*'MATRIZ (A)'!AQ179</f>
        <v>6091.1260128587746</v>
      </c>
      <c r="AR179" s="16">
        <f>+AR$166*'MATRIZ (A)'!AR179</f>
        <v>7187.4246163279759</v>
      </c>
      <c r="AS179" s="16">
        <f>+AS$166*'MATRIZ (A)'!AS179</f>
        <v>647.8776504510887</v>
      </c>
      <c r="AT179" s="16">
        <f>+AT$166*'MATRIZ (A)'!AT179</f>
        <v>832.1749883550209</v>
      </c>
      <c r="AU179" s="16">
        <f>+AU$166*'MATRIZ (A)'!AU179</f>
        <v>1105.8619629744171</v>
      </c>
      <c r="AV179" s="16">
        <f>+AV$166*'MATRIZ (A)'!AV179</f>
        <v>1809.7414514436305</v>
      </c>
      <c r="AW179" s="16">
        <f>+AW$166*'MATRIZ (A)'!AW179</f>
        <v>3121.3079708070063</v>
      </c>
      <c r="AX179" s="16">
        <f>+AX$166*'MATRIZ (A)'!AX179</f>
        <v>2805.2135306231039</v>
      </c>
      <c r="AY179" s="16">
        <f>+AY$166*'MATRIZ (A)'!AY179</f>
        <v>305.899798915242</v>
      </c>
      <c r="AZ179" s="16">
        <f>+AZ$166*'MATRIZ (A)'!AZ179</f>
        <v>9292.5588512354061</v>
      </c>
      <c r="BA179" s="16">
        <f>+BA$166*'MATRIZ (A)'!BA179</f>
        <v>512.2016299373106</v>
      </c>
      <c r="BB179" s="16">
        <f>+BB$166*'MATRIZ (A)'!BB179</f>
        <v>700.90266770379094</v>
      </c>
      <c r="BC179" s="16">
        <f>+BC$166*'MATRIZ (A)'!BC179</f>
        <v>1009.3608827475282</v>
      </c>
      <c r="BD179" s="16">
        <f>+BD$166*'MATRIZ (A)'!BD179</f>
        <v>383.53683541045905</v>
      </c>
      <c r="BE179" s="16">
        <f>+BE$166*'MATRIZ (A)'!BE179</f>
        <v>68.956268003414351</v>
      </c>
      <c r="BF179" s="16">
        <f>+BF$166*'MATRIZ (A)'!BF179</f>
        <v>3654.3888384503402</v>
      </c>
      <c r="BG179" s="16">
        <f>+BG$166*'MATRIZ (A)'!BG179</f>
        <v>5227.1580728693762</v>
      </c>
      <c r="BH179" s="16">
        <f>+BH$166*'MATRIZ (A)'!BH179</f>
        <v>7096.515925232532</v>
      </c>
      <c r="BI179" s="16">
        <f>+BI$166*'MATRIZ (A)'!BI179</f>
        <v>0</v>
      </c>
      <c r="BJ179" s="16">
        <f>+BJ$166*'MATRIZ (A)'!BJ179</f>
        <v>2402.5303822770525</v>
      </c>
      <c r="BK179" s="16">
        <f>+BK$166*'MATRIZ (A)'!BK179</f>
        <v>71.993785534736659</v>
      </c>
      <c r="BL179" s="16">
        <f>+BL$166*'MATRIZ (A)'!BL179</f>
        <v>188.68287334654457</v>
      </c>
      <c r="BM179" s="16">
        <f>+BM$166*'MATRIZ (A)'!BM179</f>
        <v>1595.2291994882719</v>
      </c>
      <c r="BN179" s="16">
        <f>+BN$166*'MATRIZ (A)'!BN179</f>
        <v>2406.3294261602141</v>
      </c>
      <c r="BO179" s="16">
        <f>+BO$166*'MATRIZ (A)'!BO179</f>
        <v>404.09253035888196</v>
      </c>
      <c r="BP179" s="16">
        <f>+BP$166*'MATRIZ (A)'!BP179</f>
        <v>3856.7184381098382</v>
      </c>
      <c r="BQ179" s="16">
        <f>+BQ$166*'MATRIZ (A)'!BQ179</f>
        <v>8310.2318068948607</v>
      </c>
      <c r="BR179" s="16">
        <f>+BR$166*'MATRIZ (A)'!BR179</f>
        <v>13756.902370737069</v>
      </c>
      <c r="BS179" s="16">
        <f>+BS$166*'MATRIZ (A)'!BS179</f>
        <v>3269.9475163460711</v>
      </c>
      <c r="BT179" s="16">
        <f>+BT$166*'MATRIZ (A)'!BT179</f>
        <v>1027.4625316171505</v>
      </c>
      <c r="BU179" s="16">
        <f>+BU$166*'MATRIZ (A)'!BU179</f>
        <v>17771.938134813263</v>
      </c>
      <c r="BV179" s="16">
        <f>+BV$166*'MATRIZ (A)'!BV179</f>
        <v>7002.864643404806</v>
      </c>
      <c r="BW179" s="16">
        <f>+BW$166*'MATRIZ (A)'!BW179</f>
        <v>5387.2051982143976</v>
      </c>
      <c r="BX179" s="16">
        <f>+BX$166*'MATRIZ (A)'!BX179</f>
        <v>42295.454486295654</v>
      </c>
      <c r="BY179" s="16">
        <f>+BY$166*'MATRIZ (A)'!BY179</f>
        <v>4697.6824574947705</v>
      </c>
      <c r="BZ179" s="16">
        <f>+BZ$166*'MATRIZ (A)'!BZ179</f>
        <v>8751.3851821852277</v>
      </c>
      <c r="CA179" s="16">
        <f>+CA$166*'MATRIZ (A)'!CA179</f>
        <v>609.45026975758549</v>
      </c>
      <c r="CB179" s="16">
        <f>+CB$166*'MATRIZ (A)'!CB179</f>
        <v>0.63922000000000001</v>
      </c>
      <c r="CC179" s="16">
        <f>+CC$166*'MATRIZ (A)'!CC179</f>
        <v>1595.1308907819803</v>
      </c>
      <c r="CD179" s="16">
        <f>+CD$166*'MATRIZ (A)'!CD179</f>
        <v>26828.284483830943</v>
      </c>
      <c r="CE179" s="16">
        <f>+CE$166*'MATRIZ (A)'!CE179</f>
        <v>482.93539248752273</v>
      </c>
      <c r="CF179" s="16">
        <f>+CF$166*'MATRIZ (A)'!CF179</f>
        <v>2057.1062580562875</v>
      </c>
      <c r="CG179" s="16">
        <f>+CG$166*'MATRIZ (A)'!CG179</f>
        <v>166608.42040644668</v>
      </c>
      <c r="CH179" s="16">
        <f>+CH$166*'MATRIZ (A)'!CH179</f>
        <v>21616.146199688315</v>
      </c>
      <c r="CI179" s="16">
        <f>+CI$166*'MATRIZ (A)'!CI179</f>
        <v>1510.9640355796062</v>
      </c>
      <c r="CJ179" s="16">
        <f>+CJ$166*'MATRIZ (A)'!CJ179</f>
        <v>10313.290557481061</v>
      </c>
      <c r="CK179" s="16">
        <f>+CK$166*'MATRIZ (A)'!CK179</f>
        <v>0</v>
      </c>
      <c r="CL179" s="16">
        <f>+CL$166*'MATRIZ (A)'!CL179</f>
        <v>261.12432852082924</v>
      </c>
      <c r="CM179" s="16">
        <f>+CM$166*'MATRIZ (A)'!CM179</f>
        <v>9209.655205121675</v>
      </c>
      <c r="CN179" s="16">
        <f>+CN$166*'MATRIZ (A)'!CN179</f>
        <v>107274.20370053218</v>
      </c>
      <c r="CO179" s="16">
        <f>+CO$166*'MATRIZ (A)'!CO179</f>
        <v>2780.0113075164254</v>
      </c>
      <c r="CP179" s="16">
        <f>+CP$166*'MATRIZ (A)'!CP179</f>
        <v>172.16018202000001</v>
      </c>
      <c r="CQ179" s="16">
        <f>+CQ$166*'MATRIZ (A)'!CQ179</f>
        <v>27291.161526773019</v>
      </c>
      <c r="CR179" s="16">
        <f>+CR$166*'MATRIZ (A)'!CR179</f>
        <v>119.68728651378781</v>
      </c>
      <c r="CS179" s="16">
        <f>+CS$166*'MATRIZ (A)'!CS179</f>
        <v>17346.083223534995</v>
      </c>
      <c r="CT179" s="16">
        <f>+CT$166*'MATRIZ (A)'!CT179</f>
        <v>3590.0196268885998</v>
      </c>
      <c r="CU179" s="16">
        <f>+CU$166*'MATRIZ (A)'!CU179</f>
        <v>21167.42420493031</v>
      </c>
      <c r="CV179" s="16">
        <f>+CV$166*'MATRIZ (A)'!CV179</f>
        <v>3966.0620683661655</v>
      </c>
      <c r="CW179" s="16">
        <f>+CW$166*'MATRIZ (A)'!CW179</f>
        <v>930.14502895614316</v>
      </c>
      <c r="CX179" s="16">
        <f>+CX$166*'MATRIZ (A)'!CX179</f>
        <v>42572.962840674714</v>
      </c>
      <c r="CY179" s="16">
        <f>+CY$166*'MATRIZ (A)'!CY179</f>
        <v>18736.954816531008</v>
      </c>
      <c r="CZ179" s="16">
        <f>+CZ$166*'MATRIZ (A)'!CZ179</f>
        <v>8284.3001775994835</v>
      </c>
      <c r="DA179" s="16">
        <f>+DA$166*'MATRIZ (A)'!DA179</f>
        <v>175639.19963880372</v>
      </c>
      <c r="DB179" s="16">
        <f>+DB$166*'MATRIZ (A)'!DB179</f>
        <v>7070.4929739181607</v>
      </c>
      <c r="DC179" s="16">
        <f>+DC$166*'MATRIZ (A)'!DC179</f>
        <v>54494.963553544731</v>
      </c>
      <c r="DD179" s="16">
        <f>+DD$166*'MATRIZ (A)'!DD179</f>
        <v>12957.443065782529</v>
      </c>
      <c r="DE179" s="16">
        <f>+DE$166*'MATRIZ (A)'!DE179</f>
        <v>5701.3844254210526</v>
      </c>
      <c r="DF179" s="16">
        <f>+DF$166*'MATRIZ (A)'!DF179</f>
        <v>4832.7444049024143</v>
      </c>
      <c r="DG179" s="16">
        <f>+DG$166*'MATRIZ (A)'!DG179</f>
        <v>27376.210555691079</v>
      </c>
      <c r="DH179" s="16">
        <f>+DH$166*'MATRIZ (A)'!DH179</f>
        <v>1634.2555094235233</v>
      </c>
      <c r="DI179" s="16">
        <f>+DI$166*'MATRIZ (A)'!DI179</f>
        <v>1306.3028487757617</v>
      </c>
      <c r="DJ179" s="16">
        <f>+DJ$166*'MATRIZ (A)'!DJ179</f>
        <v>9568.8020703147649</v>
      </c>
      <c r="DK179" s="16">
        <f>+DK$166*'MATRIZ (A)'!DK179</f>
        <v>4695.0632318801381</v>
      </c>
      <c r="DL179" s="16">
        <f>+DL$166*'MATRIZ (A)'!DL179</f>
        <v>1632.274373948683</v>
      </c>
      <c r="DM179" s="16">
        <f>+DM$166*'MATRIZ (A)'!DM179</f>
        <v>2729.4047714459025</v>
      </c>
      <c r="DN179" s="16">
        <f>+DN$166*'MATRIZ (A)'!DN179</f>
        <v>2074.2648340739411</v>
      </c>
      <c r="DO179" s="16">
        <f>+DO$166*'MATRIZ (A)'!DO179</f>
        <v>248.62882944827018</v>
      </c>
      <c r="DP179" s="16">
        <f>+DP$166*'MATRIZ (A)'!DP179</f>
        <v>59741.630387107223</v>
      </c>
      <c r="DQ179" s="16">
        <f>+DQ$166*'MATRIZ (A)'!DQ179</f>
        <v>107.05637176254466</v>
      </c>
      <c r="DR179" s="16">
        <f>+DR$166*'MATRIZ (A)'!DR179</f>
        <v>1260.9115977384538</v>
      </c>
      <c r="DS179" s="16">
        <f>+DS$166*'MATRIZ (A)'!DS179</f>
        <v>3927.7348036303283</v>
      </c>
      <c r="DT179" s="16">
        <f>+DT$166*'MATRIZ (A)'!DT179</f>
        <v>1123.2327179285012</v>
      </c>
      <c r="DU179" s="16">
        <f>+DU$166*'MATRIZ (A)'!DU179</f>
        <v>20704.053685788575</v>
      </c>
      <c r="DV179" s="16">
        <f>+DV$166*'MATRIZ (A)'!DV179</f>
        <v>5581.1929287761623</v>
      </c>
      <c r="DW179" s="16">
        <f>+DW$166*'MATRIZ (A)'!DW179</f>
        <v>5367.5437101076241</v>
      </c>
      <c r="DX179" s="16">
        <f>+DX$166*'MATRIZ (A)'!DX179</f>
        <v>849.11887438715053</v>
      </c>
      <c r="DY179" s="16">
        <f>+DY$166*'MATRIZ (A)'!DY179</f>
        <v>45614.128997961125</v>
      </c>
      <c r="DZ179" s="16">
        <f>+DZ$166*'MATRIZ (A)'!DZ179</f>
        <v>41896.960781371403</v>
      </c>
      <c r="EA179" s="16">
        <f>+EA$166*'MATRIZ (A)'!EA179</f>
        <v>5189.5492988488058</v>
      </c>
      <c r="EB179" s="16">
        <f>+EB$166*'MATRIZ (A)'!EB179</f>
        <v>5396.2177822904532</v>
      </c>
      <c r="EC179" s="16">
        <f>+EC$166*'MATRIZ (A)'!EC179</f>
        <v>1049.3977600713058</v>
      </c>
      <c r="ED179" s="16">
        <f>+ED$166*'MATRIZ (A)'!ED179</f>
        <v>85.379782151881642</v>
      </c>
      <c r="EE179" s="16">
        <f>+EE$166*'MATRIZ (A)'!EE179</f>
        <v>566.21923736534609</v>
      </c>
      <c r="EF179" s="16">
        <f>+EF$166*'MATRIZ (A)'!EF179</f>
        <v>355.99676754859411</v>
      </c>
      <c r="EG179" s="16">
        <f>+EG$166*'MATRIZ (A)'!EG179</f>
        <v>63.489834236084135</v>
      </c>
      <c r="EH179" s="16">
        <f>+EH$166*'MATRIZ (A)'!EH179</f>
        <v>0</v>
      </c>
      <c r="EI179" s="18">
        <f t="shared" si="46"/>
        <v>1291648.8063615523</v>
      </c>
      <c r="EJ179" s="28"/>
      <c r="EK179" s="28"/>
      <c r="EL179" s="28"/>
      <c r="EM179" s="28"/>
      <c r="EN179" s="28"/>
      <c r="EO179" s="28"/>
      <c r="EP179" s="28"/>
      <c r="EQ179" s="28"/>
      <c r="ER179" s="28"/>
      <c r="ES179" s="28"/>
      <c r="ET179" s="28"/>
      <c r="EU179" s="28"/>
      <c r="EV179" s="28"/>
      <c r="EW179" s="28"/>
      <c r="EX179" s="28"/>
      <c r="EY179" s="28"/>
      <c r="EZ179" s="28"/>
      <c r="FA179" s="28"/>
      <c r="FB179" s="28"/>
      <c r="FC179" s="21"/>
      <c r="FD179" s="21"/>
      <c r="FE179" s="21"/>
    </row>
    <row r="180" spans="1:165" s="7" customFormat="1" ht="21.75" customHeight="1" thickBot="1" x14ac:dyDescent="0.25">
      <c r="A180" s="157" t="s">
        <v>30</v>
      </c>
      <c r="B180" s="158"/>
      <c r="C180" s="16">
        <f>+C$166*'MATRIZ (A)'!C180</f>
        <v>217.33253086224474</v>
      </c>
      <c r="D180" s="16">
        <f>+D$166*'MATRIZ (A)'!D180</f>
        <v>469.30864460063168</v>
      </c>
      <c r="E180" s="16">
        <f>+E$166*'MATRIZ (A)'!E180</f>
        <v>31.040643351356721</v>
      </c>
      <c r="F180" s="16">
        <f>+F$166*'MATRIZ (A)'!F180</f>
        <v>56.750827257686431</v>
      </c>
      <c r="G180" s="16">
        <f>+G$166*'MATRIZ (A)'!G180</f>
        <v>14.300982852029779</v>
      </c>
      <c r="H180" s="16">
        <f>+H$166*'MATRIZ (A)'!H180</f>
        <v>0.76737686284173856</v>
      </c>
      <c r="I180" s="16">
        <f>+I$166*'MATRIZ (A)'!I180</f>
        <v>206.12987090676961</v>
      </c>
      <c r="J180" s="16">
        <f>+J$166*'MATRIZ (A)'!J180</f>
        <v>66.516955862275182</v>
      </c>
      <c r="K180" s="16">
        <f>+K$166*'MATRIZ (A)'!K180</f>
        <v>97.340932967698521</v>
      </c>
      <c r="L180" s="16">
        <f>+L$166*'MATRIZ (A)'!L180</f>
        <v>1992.8045834851014</v>
      </c>
      <c r="M180" s="16">
        <f>+M$166*'MATRIZ (A)'!M180</f>
        <v>3055.6324061921896</v>
      </c>
      <c r="N180" s="16">
        <f>+N$166*'MATRIZ (A)'!N180</f>
        <v>734.14959929240638</v>
      </c>
      <c r="O180" s="16">
        <f>+O$166*'MATRIZ (A)'!O180</f>
        <v>0</v>
      </c>
      <c r="P180" s="16">
        <f>+P$166*'MATRIZ (A)'!P180</f>
        <v>629.20097539358653</v>
      </c>
      <c r="Q180" s="16">
        <f>+Q$166*'MATRIZ (A)'!Q180</f>
        <v>1037.0670010550195</v>
      </c>
      <c r="R180" s="16">
        <f>+R$166*'MATRIZ (A)'!R180</f>
        <v>135.44294194138001</v>
      </c>
      <c r="S180" s="16">
        <f>+S$166*'MATRIZ (A)'!S180</f>
        <v>819.14273061452866</v>
      </c>
      <c r="T180" s="16">
        <f>+T$166*'MATRIZ (A)'!T180</f>
        <v>6734.5109382118681</v>
      </c>
      <c r="U180" s="16">
        <f>+U$166*'MATRIZ (A)'!U180</f>
        <v>753.50510634925581</v>
      </c>
      <c r="V180" s="16">
        <f>+V$166*'MATRIZ (A)'!V180</f>
        <v>794.95667802257287</v>
      </c>
      <c r="W180" s="16">
        <f>+W$166*'MATRIZ (A)'!W180</f>
        <v>851.88211988543776</v>
      </c>
      <c r="X180" s="16">
        <f>+X$166*'MATRIZ (A)'!X180</f>
        <v>14605.262700875408</v>
      </c>
      <c r="Y180" s="16">
        <f>+Y$166*'MATRIZ (A)'!Y180</f>
        <v>643.8411067340412</v>
      </c>
      <c r="Z180" s="16">
        <f>+Z$166*'MATRIZ (A)'!Z180</f>
        <v>323.5136170174876</v>
      </c>
      <c r="AA180" s="16">
        <f>+AA$166*'MATRIZ (A)'!AA180</f>
        <v>116.05588232337512</v>
      </c>
      <c r="AB180" s="16">
        <f>+AB$166*'MATRIZ (A)'!AB180</f>
        <v>1896.9386932690791</v>
      </c>
      <c r="AC180" s="16">
        <f>+AC$166*'MATRIZ (A)'!AC180</f>
        <v>456.26981237742865</v>
      </c>
      <c r="AD180" s="16">
        <f>+AD$166*'MATRIZ (A)'!AD180</f>
        <v>499.72562140766587</v>
      </c>
      <c r="AE180" s="16">
        <f>+AE$166*'MATRIZ (A)'!AE180</f>
        <v>73.573046912392272</v>
      </c>
      <c r="AF180" s="16">
        <f>+AF$166*'MATRIZ (A)'!AF180</f>
        <v>0</v>
      </c>
      <c r="AG180" s="16">
        <f>+AG$166*'MATRIZ (A)'!AG180</f>
        <v>0</v>
      </c>
      <c r="AH180" s="16">
        <f>+AH$166*'MATRIZ (A)'!AH180</f>
        <v>0</v>
      </c>
      <c r="AI180" s="16">
        <f>+AI$166*'MATRIZ (A)'!AI180</f>
        <v>0</v>
      </c>
      <c r="AJ180" s="16">
        <f>+AJ$166*'MATRIZ (A)'!AJ180</f>
        <v>0</v>
      </c>
      <c r="AK180" s="16">
        <f>+AK$166*'MATRIZ (A)'!AK180</f>
        <v>0</v>
      </c>
      <c r="AL180" s="16">
        <f>+AL$166*'MATRIZ (A)'!AL180</f>
        <v>0</v>
      </c>
      <c r="AM180" s="16">
        <f>+AM$166*'MATRIZ (A)'!AM180</f>
        <v>0</v>
      </c>
      <c r="AN180" s="16">
        <f>+AN$166*'MATRIZ (A)'!AN180</f>
        <v>0</v>
      </c>
      <c r="AO180" s="16">
        <f>+AO$166*'MATRIZ (A)'!AO180</f>
        <v>0</v>
      </c>
      <c r="AP180" s="16">
        <f>+AP$166*'MATRIZ (A)'!AP180</f>
        <v>0</v>
      </c>
      <c r="AQ180" s="16">
        <f>+AQ$166*'MATRIZ (A)'!AQ180</f>
        <v>0</v>
      </c>
      <c r="AR180" s="16">
        <f>+AR$166*'MATRIZ (A)'!AR180</f>
        <v>0</v>
      </c>
      <c r="AS180" s="16">
        <f>+AS$166*'MATRIZ (A)'!AS180</f>
        <v>0</v>
      </c>
      <c r="AT180" s="16">
        <f>+AT$166*'MATRIZ (A)'!AT180</f>
        <v>0</v>
      </c>
      <c r="AU180" s="16">
        <f>+AU$166*'MATRIZ (A)'!AU180</f>
        <v>0</v>
      </c>
      <c r="AV180" s="16">
        <f>+AV$166*'MATRIZ (A)'!AV180</f>
        <v>0</v>
      </c>
      <c r="AW180" s="16">
        <f>+AW$166*'MATRIZ (A)'!AW180</f>
        <v>0</v>
      </c>
      <c r="AX180" s="16">
        <f>+AX$166*'MATRIZ (A)'!AX180</f>
        <v>0</v>
      </c>
      <c r="AY180" s="16">
        <f>+AY$166*'MATRIZ (A)'!AY180</f>
        <v>0</v>
      </c>
      <c r="AZ180" s="16">
        <f>+AZ$166*'MATRIZ (A)'!AZ180</f>
        <v>0</v>
      </c>
      <c r="BA180" s="16">
        <f>+BA$166*'MATRIZ (A)'!BA180</f>
        <v>0</v>
      </c>
      <c r="BB180" s="16">
        <f>+BB$166*'MATRIZ (A)'!BB180</f>
        <v>0</v>
      </c>
      <c r="BC180" s="16">
        <f>+BC$166*'MATRIZ (A)'!BC180</f>
        <v>0</v>
      </c>
      <c r="BD180" s="16">
        <f>+BD$166*'MATRIZ (A)'!BD180</f>
        <v>0</v>
      </c>
      <c r="BE180" s="16">
        <f>+BE$166*'MATRIZ (A)'!BE180</f>
        <v>0</v>
      </c>
      <c r="BF180" s="16">
        <f>+BF$166*'MATRIZ (A)'!BF180</f>
        <v>0</v>
      </c>
      <c r="BG180" s="16">
        <f>+BG$166*'MATRIZ (A)'!BG180</f>
        <v>0</v>
      </c>
      <c r="BH180" s="16">
        <f>+BH$166*'MATRIZ (A)'!BH180</f>
        <v>0</v>
      </c>
      <c r="BI180" s="16">
        <f>+BI$166*'MATRIZ (A)'!BI180</f>
        <v>0</v>
      </c>
      <c r="BJ180" s="16">
        <f>+BJ$166*'MATRIZ (A)'!BJ180</f>
        <v>0</v>
      </c>
      <c r="BK180" s="16">
        <f>+BK$166*'MATRIZ (A)'!BK180</f>
        <v>0</v>
      </c>
      <c r="BL180" s="16">
        <f>+BL$166*'MATRIZ (A)'!BL180</f>
        <v>0</v>
      </c>
      <c r="BM180" s="16">
        <f>+BM$166*'MATRIZ (A)'!BM180</f>
        <v>0</v>
      </c>
      <c r="BN180" s="16">
        <f>+BN$166*'MATRIZ (A)'!BN180</f>
        <v>0</v>
      </c>
      <c r="BO180" s="16">
        <f>+BO$166*'MATRIZ (A)'!BO180</f>
        <v>0</v>
      </c>
      <c r="BP180" s="16">
        <f>+BP$166*'MATRIZ (A)'!BP180</f>
        <v>0</v>
      </c>
      <c r="BQ180" s="16">
        <f>+BQ$166*'MATRIZ (A)'!BQ180</f>
        <v>0</v>
      </c>
      <c r="BR180" s="16">
        <f>+BR$166*'MATRIZ (A)'!BR180</f>
        <v>0</v>
      </c>
      <c r="BS180" s="16">
        <f>+BS$166*'MATRIZ (A)'!BS180</f>
        <v>0</v>
      </c>
      <c r="BT180" s="16">
        <f>+BT$166*'MATRIZ (A)'!BT180</f>
        <v>0</v>
      </c>
      <c r="BU180" s="16">
        <f>+BU$166*'MATRIZ (A)'!BU180</f>
        <v>0</v>
      </c>
      <c r="BV180" s="16">
        <f>+BV$166*'MATRIZ (A)'!BV180</f>
        <v>0</v>
      </c>
      <c r="BW180" s="16">
        <f>+BW$166*'MATRIZ (A)'!BW180</f>
        <v>0</v>
      </c>
      <c r="BX180" s="16">
        <f>+BX$166*'MATRIZ (A)'!BX180</f>
        <v>0</v>
      </c>
      <c r="BY180" s="16">
        <f>+BY$166*'MATRIZ (A)'!BY180</f>
        <v>0</v>
      </c>
      <c r="BZ180" s="16">
        <f>+BZ$166*'MATRIZ (A)'!BZ180</f>
        <v>0</v>
      </c>
      <c r="CA180" s="16">
        <f>+CA$166*'MATRIZ (A)'!CA180</f>
        <v>0</v>
      </c>
      <c r="CB180" s="16">
        <f>+CB$166*'MATRIZ (A)'!CB180</f>
        <v>0</v>
      </c>
      <c r="CC180" s="16">
        <f>+CC$166*'MATRIZ (A)'!CC180</f>
        <v>0</v>
      </c>
      <c r="CD180" s="16">
        <f>+CD$166*'MATRIZ (A)'!CD180</f>
        <v>0</v>
      </c>
      <c r="CE180" s="16">
        <f>+CE$166*'MATRIZ (A)'!CE180</f>
        <v>0</v>
      </c>
      <c r="CF180" s="16">
        <f>+CF$166*'MATRIZ (A)'!CF180</f>
        <v>0</v>
      </c>
      <c r="CG180" s="16">
        <f>+CG$166*'MATRIZ (A)'!CG180</f>
        <v>0</v>
      </c>
      <c r="CH180" s="16">
        <f>+CH$166*'MATRIZ (A)'!CH180</f>
        <v>0</v>
      </c>
      <c r="CI180" s="16">
        <f>+CI$166*'MATRIZ (A)'!CI180</f>
        <v>0</v>
      </c>
      <c r="CJ180" s="16">
        <f>+CJ$166*'MATRIZ (A)'!CJ180</f>
        <v>0</v>
      </c>
      <c r="CK180" s="16">
        <f>+CK$166*'MATRIZ (A)'!CK180</f>
        <v>0</v>
      </c>
      <c r="CL180" s="16">
        <f>+CL$166*'MATRIZ (A)'!CL180</f>
        <v>0</v>
      </c>
      <c r="CM180" s="16">
        <f>+CM$166*'MATRIZ (A)'!CM180</f>
        <v>0</v>
      </c>
      <c r="CN180" s="16">
        <f>+CN$166*'MATRIZ (A)'!CN180</f>
        <v>0</v>
      </c>
      <c r="CO180" s="16">
        <f>+CO$166*'MATRIZ (A)'!CO180</f>
        <v>0</v>
      </c>
      <c r="CP180" s="16">
        <f>+CP$166*'MATRIZ (A)'!CP180</f>
        <v>0</v>
      </c>
      <c r="CQ180" s="16">
        <f>+CQ$166*'MATRIZ (A)'!CQ180</f>
        <v>0</v>
      </c>
      <c r="CR180" s="16">
        <f>+CR$166*'MATRIZ (A)'!CR180</f>
        <v>0</v>
      </c>
      <c r="CS180" s="16">
        <f>+CS$166*'MATRIZ (A)'!CS180</f>
        <v>0</v>
      </c>
      <c r="CT180" s="16">
        <f>+CT$166*'MATRIZ (A)'!CT180</f>
        <v>0</v>
      </c>
      <c r="CU180" s="16">
        <f>+CU$166*'MATRIZ (A)'!CU180</f>
        <v>0</v>
      </c>
      <c r="CV180" s="16">
        <f>+CV$166*'MATRIZ (A)'!CV180</f>
        <v>0</v>
      </c>
      <c r="CW180" s="16">
        <f>+CW$166*'MATRIZ (A)'!CW180</f>
        <v>0</v>
      </c>
      <c r="CX180" s="16">
        <f>+CX$166*'MATRIZ (A)'!CX180</f>
        <v>0</v>
      </c>
      <c r="CY180" s="16">
        <f>+CY$166*'MATRIZ (A)'!CY180</f>
        <v>0</v>
      </c>
      <c r="CZ180" s="16">
        <f>+CZ$166*'MATRIZ (A)'!CZ180</f>
        <v>0</v>
      </c>
      <c r="DA180" s="16">
        <f>+DA$166*'MATRIZ (A)'!DA180</f>
        <v>0</v>
      </c>
      <c r="DB180" s="16">
        <f>+DB$166*'MATRIZ (A)'!DB180</f>
        <v>0</v>
      </c>
      <c r="DC180" s="16">
        <f>+DC$166*'MATRIZ (A)'!DC180</f>
        <v>0</v>
      </c>
      <c r="DD180" s="16">
        <f>+DD$166*'MATRIZ (A)'!DD180</f>
        <v>0</v>
      </c>
      <c r="DE180" s="16">
        <f>+DE$166*'MATRIZ (A)'!DE180</f>
        <v>0</v>
      </c>
      <c r="DF180" s="16">
        <f>+DF$166*'MATRIZ (A)'!DF180</f>
        <v>0</v>
      </c>
      <c r="DG180" s="16">
        <f>+DG$166*'MATRIZ (A)'!DG180</f>
        <v>0</v>
      </c>
      <c r="DH180" s="16">
        <f>+DH$166*'MATRIZ (A)'!DH180</f>
        <v>0</v>
      </c>
      <c r="DI180" s="16">
        <f>+DI$166*'MATRIZ (A)'!DI180</f>
        <v>0</v>
      </c>
      <c r="DJ180" s="16">
        <f>+DJ$166*'MATRIZ (A)'!DJ180</f>
        <v>0</v>
      </c>
      <c r="DK180" s="16">
        <f>+DK$166*'MATRIZ (A)'!DK180</f>
        <v>0</v>
      </c>
      <c r="DL180" s="16">
        <f>+DL$166*'MATRIZ (A)'!DL180</f>
        <v>0</v>
      </c>
      <c r="DM180" s="16">
        <f>+DM$166*'MATRIZ (A)'!DM180</f>
        <v>0</v>
      </c>
      <c r="DN180" s="16">
        <f>+DN$166*'MATRIZ (A)'!DN180</f>
        <v>0</v>
      </c>
      <c r="DO180" s="16">
        <f>+DO$166*'MATRIZ (A)'!DO180</f>
        <v>189.05530242991458</v>
      </c>
      <c r="DP180" s="16">
        <f>+DP$166*'MATRIZ (A)'!DP180</f>
        <v>0</v>
      </c>
      <c r="DQ180" s="16">
        <f>+DQ$166*'MATRIZ (A)'!DQ180</f>
        <v>0</v>
      </c>
      <c r="DR180" s="16">
        <f>+DR$166*'MATRIZ (A)'!DR180</f>
        <v>0</v>
      </c>
      <c r="DS180" s="16">
        <f>+DS$166*'MATRIZ (A)'!DS180</f>
        <v>0</v>
      </c>
      <c r="DT180" s="16">
        <f>+DT$166*'MATRIZ (A)'!DT180</f>
        <v>0</v>
      </c>
      <c r="DU180" s="16">
        <f>+DU$166*'MATRIZ (A)'!DU180</f>
        <v>0</v>
      </c>
      <c r="DV180" s="16">
        <f>+DV$166*'MATRIZ (A)'!DV180</f>
        <v>0</v>
      </c>
      <c r="DW180" s="16">
        <f>+DW$166*'MATRIZ (A)'!DW180</f>
        <v>0</v>
      </c>
      <c r="DX180" s="16">
        <f>+DX$166*'MATRIZ (A)'!DX180</f>
        <v>0</v>
      </c>
      <c r="DY180" s="16">
        <f>+DY$166*'MATRIZ (A)'!DY180</f>
        <v>0</v>
      </c>
      <c r="DZ180" s="16">
        <f>+DZ$166*'MATRIZ (A)'!DZ180</f>
        <v>1175.9534563322713</v>
      </c>
      <c r="EA180" s="16">
        <f>+EA$166*'MATRIZ (A)'!EA180</f>
        <v>0</v>
      </c>
      <c r="EB180" s="16">
        <f>+EB$166*'MATRIZ (A)'!EB180</f>
        <v>0</v>
      </c>
      <c r="EC180" s="16">
        <f>+EC$166*'MATRIZ (A)'!EC180</f>
        <v>0</v>
      </c>
      <c r="ED180" s="16">
        <f>+ED$166*'MATRIZ (A)'!ED180</f>
        <v>0</v>
      </c>
      <c r="EE180" s="16">
        <f>+EE$166*'MATRIZ (A)'!EE180</f>
        <v>0</v>
      </c>
      <c r="EF180" s="16">
        <f>+EF$166*'MATRIZ (A)'!EF180</f>
        <v>0</v>
      </c>
      <c r="EG180" s="16">
        <f>+EG$166*'MATRIZ (A)'!EG180</f>
        <v>0</v>
      </c>
      <c r="EH180" s="16">
        <f>+EH$166*'MATRIZ (A)'!EH180</f>
        <v>0</v>
      </c>
      <c r="EI180" s="18">
        <f t="shared" si="46"/>
        <v>38677.97308564595</v>
      </c>
      <c r="EJ180" s="28"/>
      <c r="EK180" s="28"/>
      <c r="EL180" s="28"/>
      <c r="EM180" s="28"/>
      <c r="EN180" s="28"/>
      <c r="EO180" s="28"/>
      <c r="EP180" s="28"/>
      <c r="EQ180" s="28"/>
      <c r="ER180" s="28"/>
      <c r="ES180" s="28"/>
      <c r="ET180" s="28"/>
      <c r="EU180" s="28"/>
      <c r="EV180" s="28"/>
      <c r="EW180" s="28"/>
      <c r="EX180" s="28"/>
      <c r="EY180" s="28"/>
      <c r="EZ180" s="28"/>
      <c r="FA180" s="28"/>
      <c r="FB180" s="28"/>
      <c r="FC180" s="21"/>
      <c r="FD180" s="21"/>
      <c r="FE180" s="21"/>
    </row>
    <row r="181" spans="1:165" s="7" customFormat="1" ht="21.75" customHeight="1" thickBot="1" x14ac:dyDescent="0.25">
      <c r="A181" s="157" t="s">
        <v>31</v>
      </c>
      <c r="B181" s="158"/>
      <c r="C181" s="16">
        <f>+C177-C179</f>
        <v>110.99276274755074</v>
      </c>
      <c r="D181" s="16">
        <f t="shared" ref="D181:BO182" si="48">+D177-D179</f>
        <v>66.263315446650097</v>
      </c>
      <c r="E181" s="16">
        <f t="shared" si="48"/>
        <v>4228.9626589090858</v>
      </c>
      <c r="F181" s="16">
        <f t="shared" si="48"/>
        <v>21964.661964700688</v>
      </c>
      <c r="G181" s="16">
        <f t="shared" si="48"/>
        <v>2700.0790370233744</v>
      </c>
      <c r="H181" s="16">
        <f t="shared" si="48"/>
        <v>9619.1053858486757</v>
      </c>
      <c r="I181" s="16">
        <f t="shared" si="48"/>
        <v>3151.7707566000695</v>
      </c>
      <c r="J181" s="16">
        <f t="shared" si="48"/>
        <v>5291.5921903720382</v>
      </c>
      <c r="K181" s="16">
        <f t="shared" si="48"/>
        <v>2892.6829332943753</v>
      </c>
      <c r="L181" s="16">
        <f t="shared" si="48"/>
        <v>2614.6180621866993</v>
      </c>
      <c r="M181" s="16">
        <f t="shared" si="48"/>
        <v>7360.2282022731533</v>
      </c>
      <c r="N181" s="16">
        <f t="shared" si="48"/>
        <v>3313.3095612844113</v>
      </c>
      <c r="O181" s="16">
        <f t="shared" si="48"/>
        <v>3095.8599135781515</v>
      </c>
      <c r="P181" s="16">
        <f t="shared" si="48"/>
        <v>88331.404877790192</v>
      </c>
      <c r="Q181" s="16">
        <f t="shared" si="48"/>
        <v>144.69969627971489</v>
      </c>
      <c r="R181" s="16">
        <f t="shared" si="48"/>
        <v>72823.102912654766</v>
      </c>
      <c r="S181" s="16">
        <f t="shared" si="48"/>
        <v>25176.214529876564</v>
      </c>
      <c r="T181" s="16">
        <f t="shared" si="48"/>
        <v>7562.6585846883499</v>
      </c>
      <c r="U181" s="16">
        <f t="shared" si="48"/>
        <v>7650.422358163918</v>
      </c>
      <c r="V181" s="16">
        <f t="shared" si="48"/>
        <v>2524.387409816125</v>
      </c>
      <c r="W181" s="16">
        <f t="shared" si="48"/>
        <v>10872.23839870277</v>
      </c>
      <c r="X181" s="16">
        <f t="shared" si="48"/>
        <v>48258.715505204877</v>
      </c>
      <c r="Y181" s="16">
        <f t="shared" si="48"/>
        <v>12572.608420807741</v>
      </c>
      <c r="Z181" s="16">
        <f t="shared" si="48"/>
        <v>16735.661153422701</v>
      </c>
      <c r="AA181" s="16">
        <f t="shared" si="48"/>
        <v>3666.6963560667723</v>
      </c>
      <c r="AB181" s="16">
        <f t="shared" si="48"/>
        <v>32157.219432210655</v>
      </c>
      <c r="AC181" s="16">
        <f t="shared" si="48"/>
        <v>10080.697798839912</v>
      </c>
      <c r="AD181" s="16">
        <f t="shared" si="48"/>
        <v>278.76451006863931</v>
      </c>
      <c r="AE181" s="16">
        <f t="shared" si="48"/>
        <v>6332.887793275625</v>
      </c>
      <c r="AF181" s="16">
        <f t="shared" si="48"/>
        <v>37806.116745527492</v>
      </c>
      <c r="AG181" s="16">
        <f t="shared" si="48"/>
        <v>16.547612401971332</v>
      </c>
      <c r="AH181" s="16">
        <f t="shared" si="48"/>
        <v>206.73123131690724</v>
      </c>
      <c r="AI181" s="16">
        <f t="shared" si="48"/>
        <v>53834.062144883843</v>
      </c>
      <c r="AJ181" s="16">
        <f t="shared" si="48"/>
        <v>41539.095477133917</v>
      </c>
      <c r="AK181" s="16">
        <f t="shared" si="48"/>
        <v>19021.618557355599</v>
      </c>
      <c r="AL181" s="16">
        <f t="shared" si="48"/>
        <v>29212.824397134922</v>
      </c>
      <c r="AM181" s="16">
        <f t="shared" si="48"/>
        <v>90674.961874397894</v>
      </c>
      <c r="AN181" s="16">
        <f t="shared" si="48"/>
        <v>42883.895200686355</v>
      </c>
      <c r="AO181" s="16">
        <f t="shared" si="48"/>
        <v>33250.15654273612</v>
      </c>
      <c r="AP181" s="16">
        <f t="shared" si="48"/>
        <v>36352.0188716267</v>
      </c>
      <c r="AQ181" s="16">
        <f t="shared" si="48"/>
        <v>35526.860665598659</v>
      </c>
      <c r="AR181" s="16">
        <f t="shared" si="48"/>
        <v>23701.059924954963</v>
      </c>
      <c r="AS181" s="16">
        <f t="shared" si="48"/>
        <v>3499.8870889417376</v>
      </c>
      <c r="AT181" s="16">
        <f t="shared" si="48"/>
        <v>7259.7677516904887</v>
      </c>
      <c r="AU181" s="16">
        <f t="shared" si="48"/>
        <v>42677.082829983934</v>
      </c>
      <c r="AV181" s="16">
        <f t="shared" si="48"/>
        <v>16992.992080886041</v>
      </c>
      <c r="AW181" s="16">
        <f t="shared" si="48"/>
        <v>76561.397705255178</v>
      </c>
      <c r="AX181" s="16">
        <f t="shared" si="48"/>
        <v>21134.246332920968</v>
      </c>
      <c r="AY181" s="16">
        <f t="shared" si="48"/>
        <v>5109.726692192633</v>
      </c>
      <c r="AZ181" s="16">
        <f t="shared" si="48"/>
        <v>42473.267126961553</v>
      </c>
      <c r="BA181" s="16">
        <f t="shared" si="48"/>
        <v>2459.5677183422504</v>
      </c>
      <c r="BB181" s="16">
        <f t="shared" si="48"/>
        <v>3787.2980998303465</v>
      </c>
      <c r="BC181" s="16">
        <f t="shared" si="48"/>
        <v>20823.510217576237</v>
      </c>
      <c r="BD181" s="16">
        <f t="shared" si="48"/>
        <v>1730.3447349802782</v>
      </c>
      <c r="BE181" s="16">
        <f t="shared" si="48"/>
        <v>568.95116385836354</v>
      </c>
      <c r="BF181" s="16">
        <f t="shared" si="48"/>
        <v>11349.905018078505</v>
      </c>
      <c r="BG181" s="16">
        <f t="shared" si="48"/>
        <v>62495.904245308535</v>
      </c>
      <c r="BH181" s="16">
        <f t="shared" si="48"/>
        <v>19201.781203167255</v>
      </c>
      <c r="BI181" s="16">
        <f t="shared" si="48"/>
        <v>0</v>
      </c>
      <c r="BJ181" s="16">
        <f t="shared" si="48"/>
        <v>44706.106290407683</v>
      </c>
      <c r="BK181" s="16">
        <f t="shared" si="48"/>
        <v>1629.7607007789031</v>
      </c>
      <c r="BL181" s="16">
        <f t="shared" si="48"/>
        <v>22337.648875795054</v>
      </c>
      <c r="BM181" s="16">
        <f t="shared" si="48"/>
        <v>18582.220741088651</v>
      </c>
      <c r="BN181" s="16">
        <f t="shared" si="48"/>
        <v>29521.537656005006</v>
      </c>
      <c r="BO181" s="16">
        <f t="shared" si="48"/>
        <v>2546.150571437594</v>
      </c>
      <c r="BP181" s="16">
        <f t="shared" ref="BP181:EA182" si="49">+BP177-BP179</f>
        <v>19990.013171840314</v>
      </c>
      <c r="BQ181" s="16">
        <f t="shared" si="49"/>
        <v>14460.417400261862</v>
      </c>
      <c r="BR181" s="16">
        <f t="shared" si="49"/>
        <v>44206.454641636985</v>
      </c>
      <c r="BS181" s="16">
        <f t="shared" si="49"/>
        <v>10295.327657703143</v>
      </c>
      <c r="BT181" s="16">
        <f t="shared" si="49"/>
        <v>8078.6090216089224</v>
      </c>
      <c r="BU181" s="16">
        <f t="shared" si="49"/>
        <v>68664.996668147127</v>
      </c>
      <c r="BV181" s="16">
        <f t="shared" si="49"/>
        <v>41656.014067433549</v>
      </c>
      <c r="BW181" s="16">
        <f t="shared" si="49"/>
        <v>13556.951532780364</v>
      </c>
      <c r="BX181" s="16">
        <f t="shared" si="49"/>
        <v>104317.8091916844</v>
      </c>
      <c r="BY181" s="16">
        <f t="shared" si="49"/>
        <v>5116.210946088363</v>
      </c>
      <c r="BZ181" s="16">
        <f t="shared" si="49"/>
        <v>62870.265040886559</v>
      </c>
      <c r="CA181" s="16">
        <f t="shared" si="49"/>
        <v>2353.2610477183812</v>
      </c>
      <c r="CB181" s="16">
        <f t="shared" si="49"/>
        <v>273.40338526461301</v>
      </c>
      <c r="CC181" s="16">
        <f t="shared" si="49"/>
        <v>9744.373800349078</v>
      </c>
      <c r="CD181" s="16">
        <f t="shared" si="49"/>
        <v>135043.15224943307</v>
      </c>
      <c r="CE181" s="16">
        <f t="shared" si="49"/>
        <v>21284.061405871686</v>
      </c>
      <c r="CF181" s="16">
        <f t="shared" si="49"/>
        <v>43913.508787180086</v>
      </c>
      <c r="CG181" s="16">
        <f t="shared" si="49"/>
        <v>57758.438504768797</v>
      </c>
      <c r="CH181" s="16">
        <f t="shared" si="49"/>
        <v>39571.59275479291</v>
      </c>
      <c r="CI181" s="16">
        <f t="shared" si="49"/>
        <v>61223.850285400113</v>
      </c>
      <c r="CJ181" s="16">
        <f t="shared" si="49"/>
        <v>365949.64754276298</v>
      </c>
      <c r="CK181" s="16">
        <f t="shared" si="49"/>
        <v>16045.887391182674</v>
      </c>
      <c r="CL181" s="16">
        <f t="shared" si="49"/>
        <v>34702.828234583882</v>
      </c>
      <c r="CM181" s="16">
        <f t="shared" si="49"/>
        <v>125928.7121198544</v>
      </c>
      <c r="CN181" s="16">
        <f t="shared" si="49"/>
        <v>636341.69088883966</v>
      </c>
      <c r="CO181" s="16">
        <f t="shared" si="49"/>
        <v>17320.005649248058</v>
      </c>
      <c r="CP181" s="16">
        <f t="shared" si="49"/>
        <v>0</v>
      </c>
      <c r="CQ181" s="16">
        <f t="shared" si="49"/>
        <v>12582.67603271933</v>
      </c>
      <c r="CR181" s="16">
        <f t="shared" si="49"/>
        <v>5521.8240734524888</v>
      </c>
      <c r="CS181" s="16">
        <f t="shared" si="49"/>
        <v>91720.820420544667</v>
      </c>
      <c r="CT181" s="16">
        <f t="shared" si="49"/>
        <v>6140.2329707030403</v>
      </c>
      <c r="CU181" s="16">
        <f t="shared" si="49"/>
        <v>21292.781193434294</v>
      </c>
      <c r="CV181" s="16">
        <f t="shared" si="49"/>
        <v>17800.830421797735</v>
      </c>
      <c r="CW181" s="16">
        <f t="shared" si="49"/>
        <v>9307.5057336512218</v>
      </c>
      <c r="CX181" s="16">
        <f t="shared" si="49"/>
        <v>32056.338127193907</v>
      </c>
      <c r="CY181" s="16">
        <f t="shared" si="49"/>
        <v>150533.68895599528</v>
      </c>
      <c r="CZ181" s="16">
        <f t="shared" si="49"/>
        <v>12666.978205570615</v>
      </c>
      <c r="DA181" s="16">
        <f t="shared" si="49"/>
        <v>22118.984414363746</v>
      </c>
      <c r="DB181" s="16">
        <f t="shared" si="49"/>
        <v>165393.0666767162</v>
      </c>
      <c r="DC181" s="16">
        <f t="shared" si="49"/>
        <v>171252.59781330195</v>
      </c>
      <c r="DD181" s="16">
        <f t="shared" si="49"/>
        <v>19431.534029455455</v>
      </c>
      <c r="DE181" s="16">
        <f t="shared" si="49"/>
        <v>125564.3681919528</v>
      </c>
      <c r="DF181" s="16">
        <f t="shared" si="49"/>
        <v>27865.502597748004</v>
      </c>
      <c r="DG181" s="16">
        <f t="shared" si="49"/>
        <v>1817525.8258859233</v>
      </c>
      <c r="DH181" s="16">
        <f t="shared" si="49"/>
        <v>12017.568373086426</v>
      </c>
      <c r="DI181" s="16">
        <f t="shared" si="49"/>
        <v>15305.417200882039</v>
      </c>
      <c r="DJ181" s="16">
        <f t="shared" si="49"/>
        <v>34901.250959635901</v>
      </c>
      <c r="DK181" s="16">
        <f t="shared" si="49"/>
        <v>88119.801656132826</v>
      </c>
      <c r="DL181" s="16">
        <f t="shared" si="49"/>
        <v>15413.121555516816</v>
      </c>
      <c r="DM181" s="16">
        <f t="shared" si="49"/>
        <v>87699.50094407369</v>
      </c>
      <c r="DN181" s="16">
        <f t="shared" si="49"/>
        <v>53232.698368515921</v>
      </c>
      <c r="DO181" s="16">
        <f t="shared" si="49"/>
        <v>5273.7865680367822</v>
      </c>
      <c r="DP181" s="16">
        <f t="shared" si="49"/>
        <v>125524.88404465225</v>
      </c>
      <c r="DQ181" s="16">
        <f t="shared" si="49"/>
        <v>7931.8904368326093</v>
      </c>
      <c r="DR181" s="16">
        <f t="shared" si="49"/>
        <v>17859.367894412317</v>
      </c>
      <c r="DS181" s="16">
        <f t="shared" si="49"/>
        <v>30346.432690121124</v>
      </c>
      <c r="DT181" s="16">
        <f t="shared" si="49"/>
        <v>19260.478078451964</v>
      </c>
      <c r="DU181" s="16">
        <f t="shared" si="49"/>
        <v>66276.756308802345</v>
      </c>
      <c r="DV181" s="16">
        <f t="shared" si="49"/>
        <v>0</v>
      </c>
      <c r="DW181" s="16">
        <f t="shared" si="49"/>
        <v>0</v>
      </c>
      <c r="DX181" s="16">
        <f t="shared" si="49"/>
        <v>5.6843418860808015E-12</v>
      </c>
      <c r="DY181" s="16">
        <f t="shared" si="49"/>
        <v>123261.28797882469</v>
      </c>
      <c r="DZ181" s="16">
        <f t="shared" si="49"/>
        <v>93083.128790580377</v>
      </c>
      <c r="EA181" s="16">
        <f t="shared" si="49"/>
        <v>62768.977027205612</v>
      </c>
      <c r="EB181" s="16">
        <f t="shared" ref="EB181:EG182" si="50">+EB177-EB179</f>
        <v>4993.0151348994887</v>
      </c>
      <c r="EC181" s="16">
        <f t="shared" si="50"/>
        <v>9042.6455193818747</v>
      </c>
      <c r="ED181" s="16">
        <f t="shared" si="50"/>
        <v>2537.923988296041</v>
      </c>
      <c r="EE181" s="16">
        <f t="shared" si="50"/>
        <v>15088.427390801473</v>
      </c>
      <c r="EF181" s="16">
        <f t="shared" si="50"/>
        <v>1440.5087338320734</v>
      </c>
      <c r="EG181" s="16">
        <f t="shared" si="50"/>
        <v>872.7957110466831</v>
      </c>
      <c r="EH181" s="16">
        <f t="shared" ref="EH181" si="51">+EH177-EH179</f>
        <v>5.184119800105691E-11</v>
      </c>
      <c r="EI181" s="18">
        <f t="shared" si="46"/>
        <v>6874748.215059245</v>
      </c>
      <c r="EJ181" s="28"/>
      <c r="EK181" s="28"/>
      <c r="EL181" s="28"/>
      <c r="EM181" s="28"/>
      <c r="EN181" s="28"/>
      <c r="EO181" s="28"/>
      <c r="EP181" s="28"/>
      <c r="EQ181" s="28"/>
      <c r="ER181" s="28"/>
      <c r="ES181" s="28"/>
      <c r="ET181" s="28"/>
      <c r="EU181" s="28"/>
      <c r="EV181" s="28"/>
      <c r="EW181" s="28"/>
      <c r="EX181" s="28"/>
      <c r="EY181" s="28"/>
      <c r="EZ181" s="28"/>
      <c r="FA181" s="28"/>
      <c r="FB181" s="28"/>
      <c r="FC181" s="21"/>
      <c r="FD181" s="21"/>
      <c r="FE181" s="24"/>
    </row>
    <row r="182" spans="1:165" s="7" customFormat="1" ht="21.75" customHeight="1" thickBot="1" x14ac:dyDescent="0.25">
      <c r="A182" s="157" t="s">
        <v>32</v>
      </c>
      <c r="B182" s="158"/>
      <c r="C182" s="16">
        <f>+C178-C180</f>
        <v>4952.5564824924531</v>
      </c>
      <c r="D182" s="16">
        <f t="shared" si="48"/>
        <v>1898.7341632201217</v>
      </c>
      <c r="E182" s="16">
        <f t="shared" si="48"/>
        <v>1017.6624565345896</v>
      </c>
      <c r="F182" s="16">
        <f t="shared" si="48"/>
        <v>5575.266578666914</v>
      </c>
      <c r="G182" s="16">
        <f t="shared" si="48"/>
        <v>1699.9873201538055</v>
      </c>
      <c r="H182" s="16">
        <f t="shared" si="48"/>
        <v>56.651815498645533</v>
      </c>
      <c r="I182" s="16">
        <f t="shared" si="48"/>
        <v>2508.5039022305364</v>
      </c>
      <c r="J182" s="16">
        <f t="shared" si="48"/>
        <v>1639.9778324527465</v>
      </c>
      <c r="K182" s="16">
        <f t="shared" si="48"/>
        <v>2339.6721853046893</v>
      </c>
      <c r="L182" s="16">
        <f t="shared" si="48"/>
        <v>22234.788761852375</v>
      </c>
      <c r="M182" s="16">
        <f t="shared" si="48"/>
        <v>7486.3580076645339</v>
      </c>
      <c r="N182" s="16">
        <f t="shared" si="48"/>
        <v>2127.7220044815308</v>
      </c>
      <c r="O182" s="16">
        <f t="shared" si="48"/>
        <v>0</v>
      </c>
      <c r="P182" s="16">
        <f t="shared" si="48"/>
        <v>7452.1040165729037</v>
      </c>
      <c r="Q182" s="16">
        <f t="shared" si="48"/>
        <v>6663.1632330664088</v>
      </c>
      <c r="R182" s="16">
        <f t="shared" si="48"/>
        <v>4133.3857669278896</v>
      </c>
      <c r="S182" s="16">
        <f t="shared" si="48"/>
        <v>9658.4546844906254</v>
      </c>
      <c r="T182" s="16">
        <f t="shared" si="48"/>
        <v>50881.92896251339</v>
      </c>
      <c r="U182" s="16">
        <f t="shared" si="48"/>
        <v>12998.191132609862</v>
      </c>
      <c r="V182" s="16">
        <f t="shared" si="48"/>
        <v>2864.4145440657003</v>
      </c>
      <c r="W182" s="16">
        <f t="shared" si="48"/>
        <v>3875.556475312068</v>
      </c>
      <c r="X182" s="16">
        <f t="shared" si="48"/>
        <v>46846.673230271583</v>
      </c>
      <c r="Y182" s="16">
        <f t="shared" si="48"/>
        <v>5022.1465883601513</v>
      </c>
      <c r="Z182" s="16">
        <f t="shared" si="48"/>
        <v>10711.320010850031</v>
      </c>
      <c r="AA182" s="16">
        <f t="shared" si="48"/>
        <v>3906.7322492181816</v>
      </c>
      <c r="AB182" s="16">
        <f t="shared" si="48"/>
        <v>6340.2429813184772</v>
      </c>
      <c r="AC182" s="16">
        <f t="shared" si="48"/>
        <v>13108.178623460108</v>
      </c>
      <c r="AD182" s="16">
        <f t="shared" si="48"/>
        <v>5628.5924104621408</v>
      </c>
      <c r="AE182" s="16">
        <f t="shared" si="48"/>
        <v>777.20493064153811</v>
      </c>
      <c r="AF182" s="16">
        <f t="shared" si="48"/>
        <v>6623.2962387687212</v>
      </c>
      <c r="AG182" s="16">
        <f t="shared" si="48"/>
        <v>120.93812140087839</v>
      </c>
      <c r="AH182" s="16">
        <f t="shared" si="48"/>
        <v>879.12839884040341</v>
      </c>
      <c r="AI182" s="16">
        <f t="shared" si="48"/>
        <v>3190.0797067436015</v>
      </c>
      <c r="AJ182" s="16">
        <f t="shared" si="48"/>
        <v>3965.8190747641247</v>
      </c>
      <c r="AK182" s="16">
        <f t="shared" si="48"/>
        <v>0</v>
      </c>
      <c r="AL182" s="16">
        <f t="shared" si="48"/>
        <v>5490.299094826687</v>
      </c>
      <c r="AM182" s="16">
        <f t="shared" si="48"/>
        <v>0</v>
      </c>
      <c r="AN182" s="16">
        <f t="shared" si="48"/>
        <v>10881.717883751891</v>
      </c>
      <c r="AO182" s="16">
        <f t="shared" si="48"/>
        <v>0</v>
      </c>
      <c r="AP182" s="16">
        <f t="shared" si="48"/>
        <v>13.255921287873504</v>
      </c>
      <c r="AQ182" s="16">
        <f t="shared" si="48"/>
        <v>4788.4026682372987</v>
      </c>
      <c r="AR182" s="16">
        <f t="shared" si="48"/>
        <v>404.11807312315369</v>
      </c>
      <c r="AS182" s="16">
        <f t="shared" si="48"/>
        <v>755.88472755332702</v>
      </c>
      <c r="AT182" s="16">
        <f t="shared" si="48"/>
        <v>0</v>
      </c>
      <c r="AU182" s="16">
        <f t="shared" si="48"/>
        <v>0</v>
      </c>
      <c r="AV182" s="16">
        <f t="shared" si="48"/>
        <v>0</v>
      </c>
      <c r="AW182" s="16">
        <f t="shared" si="48"/>
        <v>1315.3007393478085</v>
      </c>
      <c r="AX182" s="16">
        <f t="shared" si="48"/>
        <v>197.56315715811593</v>
      </c>
      <c r="AY182" s="16">
        <f t="shared" si="48"/>
        <v>0</v>
      </c>
      <c r="AZ182" s="16">
        <f t="shared" si="48"/>
        <v>0</v>
      </c>
      <c r="BA182" s="16">
        <f t="shared" si="48"/>
        <v>5.0772038473678345</v>
      </c>
      <c r="BB182" s="16">
        <f t="shared" si="48"/>
        <v>11130.953893417578</v>
      </c>
      <c r="BC182" s="16">
        <f t="shared" si="48"/>
        <v>26219.664070576535</v>
      </c>
      <c r="BD182" s="16">
        <f t="shared" si="48"/>
        <v>1665.1927902927707</v>
      </c>
      <c r="BE182" s="16">
        <f t="shared" si="48"/>
        <v>2491.4810842875136</v>
      </c>
      <c r="BF182" s="16">
        <f t="shared" si="48"/>
        <v>9170.8696983360278</v>
      </c>
      <c r="BG182" s="16">
        <f t="shared" si="48"/>
        <v>1325.798561911176</v>
      </c>
      <c r="BH182" s="16">
        <f t="shared" si="48"/>
        <v>25414.164233333067</v>
      </c>
      <c r="BI182" s="16">
        <f t="shared" si="48"/>
        <v>0</v>
      </c>
      <c r="BJ182" s="16">
        <f t="shared" si="48"/>
        <v>0</v>
      </c>
      <c r="BK182" s="16">
        <f t="shared" si="48"/>
        <v>0</v>
      </c>
      <c r="BL182" s="16">
        <f t="shared" si="48"/>
        <v>0</v>
      </c>
      <c r="BM182" s="16">
        <f t="shared" si="48"/>
        <v>0</v>
      </c>
      <c r="BN182" s="16">
        <f t="shared" si="48"/>
        <v>3317.0832895347553</v>
      </c>
      <c r="BO182" s="16">
        <f t="shared" si="48"/>
        <v>0</v>
      </c>
      <c r="BP182" s="16">
        <f t="shared" si="49"/>
        <v>0</v>
      </c>
      <c r="BQ182" s="16">
        <f t="shared" si="49"/>
        <v>1922.2399095862611</v>
      </c>
      <c r="BR182" s="16">
        <f t="shared" si="49"/>
        <v>0</v>
      </c>
      <c r="BS182" s="16">
        <f t="shared" si="49"/>
        <v>0</v>
      </c>
      <c r="BT182" s="16">
        <f t="shared" si="49"/>
        <v>728.84377781921376</v>
      </c>
      <c r="BU182" s="16">
        <f t="shared" si="49"/>
        <v>136.9908014130061</v>
      </c>
      <c r="BV182" s="16">
        <f t="shared" si="49"/>
        <v>1069.781983416108</v>
      </c>
      <c r="BW182" s="16">
        <f t="shared" si="49"/>
        <v>8555.5322816615408</v>
      </c>
      <c r="BX182" s="16">
        <f t="shared" si="49"/>
        <v>0</v>
      </c>
      <c r="BY182" s="16">
        <f t="shared" si="49"/>
        <v>0</v>
      </c>
      <c r="BZ182" s="16">
        <f t="shared" si="49"/>
        <v>0</v>
      </c>
      <c r="CA182" s="16">
        <f t="shared" si="49"/>
        <v>0</v>
      </c>
      <c r="CB182" s="16">
        <f t="shared" si="49"/>
        <v>0</v>
      </c>
      <c r="CC182" s="16">
        <f t="shared" si="49"/>
        <v>29448.882122825118</v>
      </c>
      <c r="CD182" s="16">
        <f t="shared" si="49"/>
        <v>242.16230055618104</v>
      </c>
      <c r="CE182" s="16">
        <f t="shared" si="49"/>
        <v>12368.901276635801</v>
      </c>
      <c r="CF182" s="16">
        <f t="shared" si="49"/>
        <v>11484.173646135021</v>
      </c>
      <c r="CG182" s="16">
        <f t="shared" si="49"/>
        <v>0</v>
      </c>
      <c r="CH182" s="16">
        <f t="shared" si="49"/>
        <v>2319.8272891185343</v>
      </c>
      <c r="CI182" s="16">
        <f t="shared" si="49"/>
        <v>905.79019777396229</v>
      </c>
      <c r="CJ182" s="16">
        <f t="shared" si="49"/>
        <v>49004.8352887816</v>
      </c>
      <c r="CK182" s="16">
        <f t="shared" si="49"/>
        <v>0</v>
      </c>
      <c r="CL182" s="16">
        <f t="shared" si="49"/>
        <v>0</v>
      </c>
      <c r="CM182" s="16">
        <f t="shared" si="49"/>
        <v>38495.842606888975</v>
      </c>
      <c r="CN182" s="16">
        <f t="shared" si="49"/>
        <v>126209.37019607532</v>
      </c>
      <c r="CO182" s="16">
        <f t="shared" si="49"/>
        <v>116012.75174211506</v>
      </c>
      <c r="CP182" s="16">
        <f t="shared" si="49"/>
        <v>0</v>
      </c>
      <c r="CQ182" s="16">
        <f t="shared" si="49"/>
        <v>42665.717527744418</v>
      </c>
      <c r="CR182" s="16">
        <f t="shared" si="49"/>
        <v>165255.32154413086</v>
      </c>
      <c r="CS182" s="16">
        <f t="shared" si="49"/>
        <v>83317.573747295697</v>
      </c>
      <c r="CT182" s="16">
        <f t="shared" si="49"/>
        <v>0</v>
      </c>
      <c r="CU182" s="16">
        <f t="shared" si="49"/>
        <v>0</v>
      </c>
      <c r="CV182" s="16">
        <f t="shared" si="49"/>
        <v>284.20708002827956</v>
      </c>
      <c r="CW182" s="16">
        <f t="shared" si="49"/>
        <v>897.49305712402327</v>
      </c>
      <c r="CX182" s="16">
        <f t="shared" si="49"/>
        <v>6179.1708046221538</v>
      </c>
      <c r="CY182" s="16">
        <f t="shared" si="49"/>
        <v>20440.876482140033</v>
      </c>
      <c r="CZ182" s="16">
        <f t="shared" si="49"/>
        <v>0</v>
      </c>
      <c r="DA182" s="16">
        <f t="shared" si="49"/>
        <v>0</v>
      </c>
      <c r="DB182" s="16">
        <f t="shared" si="49"/>
        <v>27360.693252725127</v>
      </c>
      <c r="DC182" s="16">
        <f t="shared" si="49"/>
        <v>0</v>
      </c>
      <c r="DD182" s="16">
        <f t="shared" si="49"/>
        <v>0</v>
      </c>
      <c r="DE182" s="16">
        <f t="shared" si="49"/>
        <v>0</v>
      </c>
      <c r="DF182" s="16">
        <f t="shared" si="49"/>
        <v>8009.6531678151587</v>
      </c>
      <c r="DG182" s="16">
        <f t="shared" si="49"/>
        <v>44028.937333978545</v>
      </c>
      <c r="DH182" s="16">
        <f t="shared" si="49"/>
        <v>52511.048218309479</v>
      </c>
      <c r="DI182" s="16">
        <f t="shared" si="49"/>
        <v>24822.216892700115</v>
      </c>
      <c r="DJ182" s="16">
        <f t="shared" si="49"/>
        <v>17615.448600031839</v>
      </c>
      <c r="DK182" s="16">
        <f t="shared" si="49"/>
        <v>31133.975154108855</v>
      </c>
      <c r="DL182" s="16">
        <f t="shared" si="49"/>
        <v>1151.0119850874953</v>
      </c>
      <c r="DM182" s="16">
        <f t="shared" si="49"/>
        <v>20004.762145226505</v>
      </c>
      <c r="DN182" s="16">
        <f t="shared" si="49"/>
        <v>64038.624908174788</v>
      </c>
      <c r="DO182" s="16">
        <f t="shared" si="49"/>
        <v>6285.759572218738</v>
      </c>
      <c r="DP182" s="16">
        <f t="shared" si="49"/>
        <v>30443.115817724516</v>
      </c>
      <c r="DQ182" s="16">
        <f t="shared" si="49"/>
        <v>0</v>
      </c>
      <c r="DR182" s="16">
        <f t="shared" si="49"/>
        <v>8824.9617721596587</v>
      </c>
      <c r="DS182" s="16">
        <f t="shared" si="49"/>
        <v>2604.2636352317181</v>
      </c>
      <c r="DT182" s="16">
        <f t="shared" si="49"/>
        <v>16736.840600094944</v>
      </c>
      <c r="DU182" s="16">
        <f t="shared" si="49"/>
        <v>13278.911095290672</v>
      </c>
      <c r="DV182" s="16">
        <f t="shared" si="49"/>
        <v>0</v>
      </c>
      <c r="DW182" s="16">
        <f t="shared" si="49"/>
        <v>0</v>
      </c>
      <c r="DX182" s="16">
        <f t="shared" si="49"/>
        <v>0</v>
      </c>
      <c r="DY182" s="16">
        <f t="shared" si="49"/>
        <v>60531.391733605029</v>
      </c>
      <c r="DZ182" s="16">
        <f t="shared" si="49"/>
        <v>109266.07190844249</v>
      </c>
      <c r="EA182" s="16">
        <f t="shared" si="49"/>
        <v>31935.41856742472</v>
      </c>
      <c r="EB182" s="16">
        <f t="shared" si="50"/>
        <v>0</v>
      </c>
      <c r="EC182" s="16">
        <f t="shared" si="50"/>
        <v>24743.805368445664</v>
      </c>
      <c r="ED182" s="16">
        <f t="shared" si="50"/>
        <v>0</v>
      </c>
      <c r="EE182" s="16">
        <f t="shared" si="50"/>
        <v>58079.871124243735</v>
      </c>
      <c r="EF182" s="16">
        <f t="shared" si="50"/>
        <v>0</v>
      </c>
      <c r="EG182" s="16">
        <f t="shared" si="50"/>
        <v>5401.8115632987192</v>
      </c>
      <c r="EH182" s="16">
        <f t="shared" ref="EH182" si="52">+EH178-EH180</f>
        <v>0</v>
      </c>
      <c r="EI182" s="18">
        <f t="shared" si="46"/>
        <v>1740527.1400622602</v>
      </c>
      <c r="EJ182" s="28"/>
      <c r="EK182" s="28"/>
      <c r="EL182" s="28"/>
      <c r="EM182" s="28"/>
      <c r="EN182" s="28"/>
      <c r="EO182" s="28"/>
      <c r="EP182" s="28"/>
      <c r="EQ182" s="28"/>
      <c r="ER182" s="28"/>
      <c r="ES182" s="28"/>
      <c r="ET182" s="28"/>
      <c r="EU182" s="28"/>
      <c r="EV182" s="28"/>
      <c r="EW182" s="28"/>
      <c r="EX182" s="28"/>
      <c r="EY182" s="28"/>
      <c r="EZ182" s="28"/>
      <c r="FA182" s="28"/>
      <c r="FB182" s="28"/>
      <c r="FC182" s="21"/>
      <c r="FD182" s="66" t="s">
        <v>4</v>
      </c>
      <c r="FE182" s="67"/>
      <c r="FF182" s="65" t="s">
        <v>84</v>
      </c>
      <c r="FG182" s="65" t="s">
        <v>85</v>
      </c>
      <c r="FH182" s="65" t="s">
        <v>60</v>
      </c>
      <c r="FI182" s="65" t="s">
        <v>388</v>
      </c>
    </row>
    <row r="183" spans="1:165" s="7" customFormat="1" ht="21.75" customHeight="1" thickBot="1" x14ac:dyDescent="0.25">
      <c r="FC183" s="7" t="s">
        <v>393</v>
      </c>
      <c r="FD183" s="157" t="s">
        <v>23</v>
      </c>
      <c r="FE183" s="158"/>
      <c r="FF183" s="20">
        <f>+'MIP 2012'!FH170</f>
        <v>23371405.924451746</v>
      </c>
      <c r="FG183" s="20">
        <f>+FH170</f>
        <v>23677622.144385781</v>
      </c>
      <c r="FH183" s="20">
        <f>+FG183-FF183</f>
        <v>306216.21993403509</v>
      </c>
      <c r="FI183" s="72">
        <f>+FH183/FF183</f>
        <v>1.31021736956639E-2</v>
      </c>
    </row>
    <row r="184" spans="1:165" s="7" customFormat="1" ht="21.75" customHeight="1" thickBot="1" x14ac:dyDescent="0.25">
      <c r="A184" s="157" t="s">
        <v>33</v>
      </c>
      <c r="B184" s="158"/>
      <c r="C184" s="16">
        <f>+IFERROR((C$168/'MATRIZ (A)'!C184*1000),0)</f>
        <v>5513.0877076475663</v>
      </c>
      <c r="D184" s="16">
        <f>+IFERROR((D$168/'MATRIZ (A)'!D184*1000),0)</f>
        <v>2019.0281169498069</v>
      </c>
      <c r="E184" s="16">
        <f>+IFERROR((E$168/'MATRIZ (A)'!E184*1000),0)</f>
        <v>1034.8566430878918</v>
      </c>
      <c r="F184" s="16">
        <f>+IFERROR((F$168/'MATRIZ (A)'!F184*1000),0)</f>
        <v>3739.3878542255711</v>
      </c>
      <c r="G184" s="16">
        <f>+IFERROR((G$168/'MATRIZ (A)'!G184*1000),0)</f>
        <v>1066.5856900646668</v>
      </c>
      <c r="H184" s="16">
        <f>+IFERROR((H$168/'MATRIZ (A)'!H184*1000),0)</f>
        <v>1074.4051579964473</v>
      </c>
      <c r="I184" s="16">
        <f>+IFERROR((I$168/'MATRIZ (A)'!I184*1000),0)</f>
        <v>1906.8698234049589</v>
      </c>
      <c r="J184" s="16">
        <f>+IFERROR((J$168/'MATRIZ (A)'!J184*1000),0)</f>
        <v>1754.4489365272582</v>
      </c>
      <c r="K184" s="16">
        <f>+IFERROR((K$168/'MATRIZ (A)'!K184*1000),0)</f>
        <v>2345.7239866773748</v>
      </c>
      <c r="L184" s="16">
        <f>+IFERROR((L$168/'MATRIZ (A)'!L184*1000),0)</f>
        <v>21766.720244576132</v>
      </c>
      <c r="M184" s="16">
        <f>+IFERROR((M$168/'MATRIZ (A)'!M184*1000),0)</f>
        <v>4126.1759397234409</v>
      </c>
      <c r="N184" s="16">
        <f>+IFERROR((N$168/'MATRIZ (A)'!N184*1000),0)</f>
        <v>3513.9775022126382</v>
      </c>
      <c r="O184" s="16">
        <f>+IFERROR((O$168/'MATRIZ (A)'!O184*1000),0)</f>
        <v>2526.8290325202156</v>
      </c>
      <c r="P184" s="16">
        <f>+IFERROR((P$168/'MATRIZ (A)'!P184*1000),0)</f>
        <v>45486.601951939549</v>
      </c>
      <c r="Q184" s="16">
        <f>+IFERROR((Q$168/'MATRIZ (A)'!Q184*1000),0)</f>
        <v>3047.4484150137491</v>
      </c>
      <c r="R184" s="16">
        <f>+IFERROR((R$168/'MATRIZ (A)'!R184*1000),0)</f>
        <v>27196.944184774507</v>
      </c>
      <c r="S184" s="16">
        <f>+IFERROR((S$168/'MATRIZ (A)'!S184*1000),0)</f>
        <v>12152.317910248406</v>
      </c>
      <c r="T184" s="16">
        <f>+IFERROR((T$168/'MATRIZ (A)'!T184*1000),0)</f>
        <v>36201.313087421513</v>
      </c>
      <c r="U184" s="16">
        <f>+IFERROR((U$168/'MATRIZ (A)'!U184*1000),0)</f>
        <v>10330.879482736431</v>
      </c>
      <c r="V184" s="16">
        <f>+IFERROR((V$168/'MATRIZ (A)'!V184*1000),0)</f>
        <v>2617.1477204798744</v>
      </c>
      <c r="W184" s="16">
        <f>+IFERROR((W$168/'MATRIZ (A)'!W184*1000),0)</f>
        <v>5245.8793131861066</v>
      </c>
      <c r="X184" s="16">
        <f>+IFERROR((X$168/'MATRIZ (A)'!X184*1000),0)</f>
        <v>37035.88389681741</v>
      </c>
      <c r="Y184" s="16">
        <f>+IFERROR((Y$168/'MATRIZ (A)'!Y184*1000),0)</f>
        <v>1869.9062333601394</v>
      </c>
      <c r="Z184" s="16">
        <f>+IFERROR((Z$168/'MATRIZ (A)'!Z184*1000),0)</f>
        <v>6597.9822902525439</v>
      </c>
      <c r="AA184" s="16">
        <f>+IFERROR((AA$168/'MATRIZ (A)'!AA184*1000),0)</f>
        <v>3516.2591143406012</v>
      </c>
      <c r="AB184" s="16">
        <f>+IFERROR((AB$168/'MATRIZ (A)'!AB184*1000),0)</f>
        <v>10216.590828481909</v>
      </c>
      <c r="AC184" s="16">
        <f>+IFERROR((AC$168/'MATRIZ (A)'!AC184*1000),0)</f>
        <v>4781.4630036543413</v>
      </c>
      <c r="AD184" s="16">
        <f>+IFERROR((AD$168/'MATRIZ (A)'!AD184*1000),0)</f>
        <v>2373.6009612290013</v>
      </c>
      <c r="AE184" s="16">
        <f>+IFERROR((AE$168/'MATRIZ (A)'!AE184*1000),0)</f>
        <v>1499.209978101733</v>
      </c>
      <c r="AF184" s="16">
        <f>+IFERROR((AF$168/'MATRIZ (A)'!AF184*1000),0)</f>
        <v>3546.7133665471165</v>
      </c>
      <c r="AG184" s="16">
        <f>+IFERROR((AG$168/'MATRIZ (A)'!AG184*1000),0)</f>
        <v>87.332649436793517</v>
      </c>
      <c r="AH184" s="16">
        <f>+IFERROR((AH$168/'MATRIZ (A)'!AH184*1000),0)</f>
        <v>301.12126540698296</v>
      </c>
      <c r="AI184" s="16">
        <f>+IFERROR((AI$168/'MATRIZ (A)'!AI184*1000),0)</f>
        <v>6308.1510234985635</v>
      </c>
      <c r="AJ184" s="16">
        <f>+IFERROR((AJ$168/'MATRIZ (A)'!AJ184*1000),0)</f>
        <v>8134.5821029729941</v>
      </c>
      <c r="AK184" s="16">
        <f>+IFERROR((AK$168/'MATRIZ (A)'!AK184*1000),0)</f>
        <v>2786.2908708015889</v>
      </c>
      <c r="AL184" s="16">
        <f>+IFERROR((AL$168/'MATRIZ (A)'!AL184*1000),0)</f>
        <v>9045.91068849779</v>
      </c>
      <c r="AM184" s="16">
        <f>+IFERROR((AM$168/'MATRIZ (A)'!AM184*1000),0)</f>
        <v>2443.0354217731433</v>
      </c>
      <c r="AN184" s="16">
        <f>+IFERROR((AN$168/'MATRIZ (A)'!AN184*1000),0)</f>
        <v>12593.385822225324</v>
      </c>
      <c r="AO184" s="16">
        <f>+IFERROR((AO$168/'MATRIZ (A)'!AO184*1000),0)</f>
        <v>2246.5994720138588</v>
      </c>
      <c r="AP184" s="16">
        <f>+IFERROR((AP$168/'MATRIZ (A)'!AP184*1000),0)</f>
        <v>3026.3400463157395</v>
      </c>
      <c r="AQ184" s="16">
        <f>+IFERROR((AQ$168/'MATRIZ (A)'!AQ184*1000),0)</f>
        <v>13084.390920263479</v>
      </c>
      <c r="AR184" s="16">
        <f>+IFERROR((AR$168/'MATRIZ (A)'!AR184*1000),0)</f>
        <v>3796.2971236144572</v>
      </c>
      <c r="AS184" s="16">
        <f>+IFERROR((AS$168/'MATRIZ (A)'!AS184*1000),0)</f>
        <v>1139.77905383491</v>
      </c>
      <c r="AT184" s="16">
        <f>+IFERROR((AT$168/'MATRIZ (A)'!AT184*1000),0)</f>
        <v>605.76342396320138</v>
      </c>
      <c r="AU184" s="16">
        <f>+IFERROR((AU$168/'MATRIZ (A)'!AU184*1000),0)</f>
        <v>2151.9419694497637</v>
      </c>
      <c r="AV184" s="16">
        <f>+IFERROR((AV$168/'MATRIZ (A)'!AV184*1000),0)</f>
        <v>1130.5037642339014</v>
      </c>
      <c r="AW184" s="16">
        <f>+IFERROR((AW$168/'MATRIZ (A)'!AW184*1000),0)</f>
        <v>5639.5029985188858</v>
      </c>
      <c r="AX184" s="16">
        <f>+IFERROR((AX$168/'MATRIZ (A)'!AX184*1000),0)</f>
        <v>1566.1907804326681</v>
      </c>
      <c r="AY184" s="16">
        <f>+IFERROR((AY$168/'MATRIZ (A)'!AY184*1000),0)</f>
        <v>371.27239465112376</v>
      </c>
      <c r="AZ184" s="16">
        <f>+IFERROR((AZ$168/'MATRIZ (A)'!AZ184*1000),0)</f>
        <v>4881.2577438551352</v>
      </c>
      <c r="BA184" s="16">
        <f>+IFERROR((BA$168/'MATRIZ (A)'!BA184*1000),0)</f>
        <v>522.21073667932387</v>
      </c>
      <c r="BB184" s="16">
        <f>+IFERROR((BB$168/'MATRIZ (A)'!BB184*1000),0)</f>
        <v>4337.9542534704251</v>
      </c>
      <c r="BC184" s="16">
        <f>+IFERROR((BC$168/'MATRIZ (A)'!BC184*1000),0)</f>
        <v>15866.679893416069</v>
      </c>
      <c r="BD184" s="16">
        <f>+IFERROR((BD$168/'MATRIZ (A)'!BD184*1000),0)</f>
        <v>1332.426882804154</v>
      </c>
      <c r="BE184" s="16">
        <f>+IFERROR((BE$168/'MATRIZ (A)'!BE184*1000),0)</f>
        <v>965.79150261333041</v>
      </c>
      <c r="BF184" s="16">
        <f>+IFERROR((BF$168/'MATRIZ (A)'!BF184*1000),0)</f>
        <v>6338.0993532401362</v>
      </c>
      <c r="BG184" s="16">
        <f>+IFERROR((BG$168/'MATRIZ (A)'!BG184*1000),0)</f>
        <v>6789.1259946371092</v>
      </c>
      <c r="BH184" s="16">
        <f>+IFERROR((BH$168/'MATRIZ (A)'!BH184*1000),0)</f>
        <v>11584.617671269092</v>
      </c>
      <c r="BI184" s="16">
        <f>+IFERROR((BI$168/'MATRIZ (A)'!BI184*1000),0)</f>
        <v>0</v>
      </c>
      <c r="BJ184" s="16">
        <f>+IFERROR((BJ$168/'MATRIZ (A)'!BJ184*1000),0)</f>
        <v>956.66336329880642</v>
      </c>
      <c r="BK184" s="16">
        <f>+IFERROR((BK$168/'MATRIZ (A)'!BK184*1000),0)</f>
        <v>65.24260477054689</v>
      </c>
      <c r="BL184" s="16">
        <f>+IFERROR((BL$168/'MATRIZ (A)'!BL184*1000),0)</f>
        <v>1910.1060035359194</v>
      </c>
      <c r="BM184" s="16">
        <f>+IFERROR((BM$168/'MATRIZ (A)'!BM184*1000),0)</f>
        <v>1197.6985983233337</v>
      </c>
      <c r="BN184" s="16">
        <f>+IFERROR((BN$168/'MATRIZ (A)'!BN184*1000),0)</f>
        <v>4395.8322740325339</v>
      </c>
      <c r="BO184" s="16">
        <f>+IFERROR((BO$168/'MATRIZ (A)'!BO184*1000),0)</f>
        <v>185.12101464699853</v>
      </c>
      <c r="BP184" s="16">
        <f>+IFERROR((BP$168/'MATRIZ (A)'!BP184*1000),0)</f>
        <v>3417.2594110951545</v>
      </c>
      <c r="BQ184" s="16">
        <f>+IFERROR((BQ$168/'MATRIZ (A)'!BQ184*1000),0)</f>
        <v>3148.7359482165557</v>
      </c>
      <c r="BR184" s="16">
        <f>+IFERROR((BR$168/'MATRIZ (A)'!BR184*1000),0)</f>
        <v>7011.9248118400874</v>
      </c>
      <c r="BS184" s="16">
        <f>+IFERROR((BS$168/'MATRIZ (A)'!BS184*1000),0)</f>
        <v>1061.3686288690319</v>
      </c>
      <c r="BT184" s="16">
        <f>+IFERROR((BT$168/'MATRIZ (A)'!BT184*1000),0)</f>
        <v>1258.8064741594428</v>
      </c>
      <c r="BU184" s="16">
        <f>+IFERROR((BU$168/'MATRIZ (A)'!BU184*1000),0)</f>
        <v>3784.3380368557582</v>
      </c>
      <c r="BV184" s="16">
        <f>+IFERROR((BV$168/'MATRIZ (A)'!BV184*1000),0)</f>
        <v>2316.390347098943</v>
      </c>
      <c r="BW184" s="16">
        <f>+IFERROR((BW$168/'MATRIZ (A)'!BW184*1000),0)</f>
        <v>9393.9144155287959</v>
      </c>
      <c r="BX184" s="16">
        <f>+IFERROR((BX$168/'MATRIZ (A)'!BX184*1000),0)</f>
        <v>3484.1224750819456</v>
      </c>
      <c r="BY184" s="16">
        <f>+IFERROR((BY$168/'MATRIZ (A)'!BY184*1000),0)</f>
        <v>994.96088496829498</v>
      </c>
      <c r="BZ184" s="16">
        <f>+IFERROR((BZ$168/'MATRIZ (A)'!BZ184*1000),0)</f>
        <v>6733.3712710684931</v>
      </c>
      <c r="CA184" s="16">
        <f>+IFERROR((CA$168/'MATRIZ (A)'!CA184*1000),0)</f>
        <v>1265.91909230081</v>
      </c>
      <c r="CB184" s="16">
        <f>+IFERROR((CB$168/'MATRIZ (A)'!CB184*1000),0)</f>
        <v>104.00000000000001</v>
      </c>
      <c r="CC184" s="16">
        <f>+IFERROR((CC$168/'MATRIZ (A)'!CC184*1000),0)</f>
        <v>12948.484884103709</v>
      </c>
      <c r="CD184" s="16">
        <f>+IFERROR((CD$168/'MATRIZ (A)'!CD184*1000),0)</f>
        <v>12324.2429361619</v>
      </c>
      <c r="CE184" s="16">
        <f>+IFERROR((CE$168/'MATRIZ (A)'!CE184*1000),0)</f>
        <v>5277.5754669762082</v>
      </c>
      <c r="CF184" s="16">
        <f>+IFERROR((CF$168/'MATRIZ (A)'!CF184*1000),0)</f>
        <v>6559.521947297626</v>
      </c>
      <c r="CG184" s="16">
        <f>+IFERROR((CG$168/'MATRIZ (A)'!CG184*1000),0)</f>
        <v>12924.676229151912</v>
      </c>
      <c r="CH184" s="16">
        <f>+IFERROR((CH$168/'MATRIZ (A)'!CH184*1000),0)</f>
        <v>6171.8353139755718</v>
      </c>
      <c r="CI184" s="16">
        <f>+IFERROR((CI$168/'MATRIZ (A)'!CI184*1000),0)</f>
        <v>5576.5056434808803</v>
      </c>
      <c r="CJ184" s="16">
        <f>+IFERROR((CJ$168/'MATRIZ (A)'!CJ184*1000),0)</f>
        <v>96283.730826415776</v>
      </c>
      <c r="CK184" s="16">
        <f>+IFERROR((CK$168/'MATRIZ (A)'!CK184*1000),0)</f>
        <v>5287.8254034586316</v>
      </c>
      <c r="CL184" s="16">
        <f>+IFERROR((CL$168/'MATRIZ (A)'!CL184*1000),0)</f>
        <v>14641.067727881027</v>
      </c>
      <c r="CM184" s="16">
        <f>+IFERROR((CM$168/'MATRIZ (A)'!CM184*1000),0)</f>
        <v>36327.647435227118</v>
      </c>
      <c r="CN184" s="16">
        <f>+IFERROR((CN$168/'MATRIZ (A)'!CN184*1000),0)</f>
        <v>388033.02116071386</v>
      </c>
      <c r="CO184" s="16">
        <f>+IFERROR((CO$168/'MATRIZ (A)'!CO184*1000),0)</f>
        <v>41215.430556221334</v>
      </c>
      <c r="CP184" s="16">
        <f>+IFERROR((CP$168/'MATRIZ (A)'!CP184*1000),0)</f>
        <v>16.000000000000004</v>
      </c>
      <c r="CQ184" s="16">
        <f>+IFERROR((CQ$168/'MATRIZ (A)'!CQ184*1000),0)</f>
        <v>19180.745814292281</v>
      </c>
      <c r="CR184" s="16">
        <f>+IFERROR((CR$168/'MATRIZ (A)'!CR184*1000),0)</f>
        <v>29510.993712194668</v>
      </c>
      <c r="CS184" s="16">
        <f>+IFERROR((CS$168/'MATRIZ (A)'!CS184*1000),0)</f>
        <v>27619.645633486347</v>
      </c>
      <c r="CT184" s="16">
        <f>+IFERROR((CT$168/'MATRIZ (A)'!CT184*1000),0)</f>
        <v>1732.4214526288399</v>
      </c>
      <c r="CU184" s="16">
        <f>+IFERROR((CU$168/'MATRIZ (A)'!CU184*1000),0)</f>
        <v>4527.3032312175155</v>
      </c>
      <c r="CV184" s="16">
        <f>+IFERROR((CV$168/'MATRIZ (A)'!CV184*1000),0)</f>
        <v>8838.142473380818</v>
      </c>
      <c r="CW184" s="16">
        <f>+IFERROR((CW$168/'MATRIZ (A)'!CW184*1000),0)</f>
        <v>4208.6801292230393</v>
      </c>
      <c r="CX184" s="16">
        <f>+IFERROR((CX$168/'MATRIZ (A)'!CX184*1000),0)</f>
        <v>39197.914536740631</v>
      </c>
      <c r="CY184" s="16">
        <f>+IFERROR((CY$168/'MATRIZ (A)'!CY184*1000),0)</f>
        <v>79480.049437937516</v>
      </c>
      <c r="CZ184" s="16">
        <f>+IFERROR((CZ$168/'MATRIZ (A)'!CZ184*1000),0)</f>
        <v>3791.2592667847807</v>
      </c>
      <c r="DA184" s="16">
        <f>+IFERROR((DA$168/'MATRIZ (A)'!DA184*1000),0)</f>
        <v>11799.546461808333</v>
      </c>
      <c r="DB184" s="16">
        <f>+IFERROR((DB$168/'MATRIZ (A)'!DB184*1000),0)</f>
        <v>13777.14956496698</v>
      </c>
      <c r="DC184" s="16">
        <f>+IFERROR((DC$168/'MATRIZ (A)'!DC184*1000),0)</f>
        <v>28293.369984617097</v>
      </c>
      <c r="DD184" s="16">
        <f>+IFERROR((DD$168/'MATRIZ (A)'!DD184*1000),0)</f>
        <v>5430.0649199707141</v>
      </c>
      <c r="DE184" s="16">
        <f>+IFERROR((DE$168/'MATRIZ (A)'!DE184*1000),0)</f>
        <v>2077.8861664136803</v>
      </c>
      <c r="DF184" s="16">
        <f>+IFERROR((DF$168/'MATRIZ (A)'!DF184*1000),0)</f>
        <v>4777.776680457162</v>
      </c>
      <c r="DG184" s="16">
        <f>+IFERROR((DG$168/'MATRIZ (A)'!DG184*1000),0)</f>
        <v>15693.05328698789</v>
      </c>
      <c r="DH184" s="16">
        <f>+IFERROR((DH$168/'MATRIZ (A)'!DH184*1000),0)</f>
        <v>11260.497724576195</v>
      </c>
      <c r="DI184" s="16">
        <f>+IFERROR((DI$168/'MATRIZ (A)'!DI184*1000),0)</f>
        <v>9943.4207312446379</v>
      </c>
      <c r="DJ184" s="16">
        <f>+IFERROR((DJ$168/'MATRIZ (A)'!DJ184*1000),0)</f>
        <v>11281.934632194732</v>
      </c>
      <c r="DK184" s="16">
        <f>+IFERROR((DK$168/'MATRIZ (A)'!DK184*1000),0)</f>
        <v>8514.7515354410061</v>
      </c>
      <c r="DL184" s="16">
        <f>+IFERROR((DL$168/'MATRIZ (A)'!DL184*1000),0)</f>
        <v>3646.7230791232892</v>
      </c>
      <c r="DM184" s="16">
        <f>+IFERROR((DM$168/'MATRIZ (A)'!DM184*1000),0)</f>
        <v>12524.074305003047</v>
      </c>
      <c r="DN184" s="16">
        <f>+IFERROR((DN$168/'MATRIZ (A)'!DN184*1000),0)</f>
        <v>13661.322339073044</v>
      </c>
      <c r="DO184" s="16">
        <f>+IFERROR((DO$168/'MATRIZ (A)'!DO184*1000),0)</f>
        <v>1281.5565349284634</v>
      </c>
      <c r="DP184" s="16">
        <f>+IFERROR((DP$168/'MATRIZ (A)'!DP184*1000),0)</f>
        <v>7220.7581959655172</v>
      </c>
      <c r="DQ184" s="16">
        <f>+IFERROR((DQ$168/'MATRIZ (A)'!DQ184*1000),0)</f>
        <v>27045.833247190472</v>
      </c>
      <c r="DR184" s="16">
        <f>+IFERROR((DR$168/'MATRIZ (A)'!DR184*1000),0)</f>
        <v>7235.461001132363</v>
      </c>
      <c r="DS184" s="16">
        <f>+IFERROR((DS$168/'MATRIZ (A)'!DS184*1000),0)</f>
        <v>19727.428249999979</v>
      </c>
      <c r="DT184" s="16">
        <f>+IFERROR((DT$168/'MATRIZ (A)'!DT184*1000),0)</f>
        <v>17831.441427700629</v>
      </c>
      <c r="DU184" s="16">
        <f>+IFERROR((DU$168/'MATRIZ (A)'!DU184*1000),0)</f>
        <v>45365.68390464742</v>
      </c>
      <c r="DV184" s="16">
        <f>+IFERROR((DV$168/'MATRIZ (A)'!DV184*1000),0)</f>
        <v>34860.028245413101</v>
      </c>
      <c r="DW184" s="16">
        <f>+IFERROR((DW$168/'MATRIZ (A)'!DW184*1000),0)</f>
        <v>34293.247153571334</v>
      </c>
      <c r="DX184" s="16">
        <f>+IFERROR((DX$168/'MATRIZ (A)'!DX184*1000),0)</f>
        <v>563.8126222499352</v>
      </c>
      <c r="DY184" s="16">
        <f>+IFERROR((DY$168/'MATRIZ (A)'!DY184*1000),0)</f>
        <v>148730.37777027595</v>
      </c>
      <c r="DZ184" s="16">
        <f>+IFERROR((DZ$168/'MATRIZ (A)'!DZ184*1000),0)</f>
        <v>84629.716324033769</v>
      </c>
      <c r="EA184" s="16">
        <f>+IFERROR((EA$168/'MATRIZ (A)'!EA184*1000),0)</f>
        <v>29764.923940816734</v>
      </c>
      <c r="EB184" s="16">
        <f>+IFERROR((EB$168/'MATRIZ (A)'!EB184*1000),0)</f>
        <v>2837.1781285502834</v>
      </c>
      <c r="EC184" s="16">
        <f>+IFERROR((EC$168/'MATRIZ (A)'!EC184*1000),0)</f>
        <v>16728.016594731627</v>
      </c>
      <c r="ED184" s="16">
        <f>+IFERROR((ED$168/'MATRIZ (A)'!ED184*1000),0)</f>
        <v>517.67511110824489</v>
      </c>
      <c r="EE184" s="16">
        <f>+IFERROR((EE$168/'MATRIZ (A)'!EE184*1000),0)</f>
        <v>20540.274556477027</v>
      </c>
      <c r="EF184" s="16">
        <f>+IFERROR((EF$168/'MATRIZ (A)'!EF184*1000),0)</f>
        <v>506.63469896374448</v>
      </c>
      <c r="EG184" s="16">
        <f>+IFERROR((EG$168/'MATRIZ (A)'!EG184*1000),0)</f>
        <v>5838.4093549149748</v>
      </c>
      <c r="EH184" s="16">
        <f>+IFERROR((EH$168/'MATRIZ (A)'!EH184*1000),0)</f>
        <v>145128.16526401203</v>
      </c>
      <c r="EI184" s="18">
        <f>SUM(C184:EH184)</f>
        <v>2112869.4848112939</v>
      </c>
      <c r="EJ184" s="28"/>
      <c r="EK184" s="28"/>
      <c r="EL184" s="28"/>
      <c r="EM184" s="28"/>
      <c r="EN184" s="28"/>
      <c r="EO184" s="28"/>
      <c r="EP184" s="28"/>
      <c r="EQ184" s="28"/>
      <c r="ER184" s="28"/>
      <c r="ES184" s="28"/>
      <c r="ET184" s="28"/>
      <c r="EU184" s="28"/>
      <c r="EV184" s="28"/>
      <c r="EW184" s="28"/>
      <c r="EX184" s="28"/>
      <c r="EY184" s="28"/>
      <c r="EZ184" s="28"/>
      <c r="FA184" s="28"/>
      <c r="FB184" s="28"/>
      <c r="FC184" s="21" t="s">
        <v>394</v>
      </c>
      <c r="FD184" s="157" t="s">
        <v>22</v>
      </c>
      <c r="FE184" s="158"/>
      <c r="FF184" s="20">
        <f>+'MIP 2012'!FH168</f>
        <v>39246873.331733443</v>
      </c>
      <c r="FG184" s="20">
        <f>+FH168</f>
        <v>39830011.60976509</v>
      </c>
      <c r="FH184" s="20">
        <f t="shared" ref="FH184:FH187" si="53">+FG184-FF184</f>
        <v>583138.27803164721</v>
      </c>
      <c r="FI184" s="72">
        <f t="shared" ref="FI184:FI187" si="54">+FH184/FF184</f>
        <v>1.4858209801904018E-2</v>
      </c>
    </row>
    <row r="185" spans="1:165" s="7" customFormat="1" ht="21.75" customHeight="1" thickBot="1" x14ac:dyDescent="0.25">
      <c r="A185" s="157" t="s">
        <v>57</v>
      </c>
      <c r="B185" s="158"/>
      <c r="C185" s="16">
        <f>+C184-'MIP 2012'!C184</f>
        <v>207.05535704856811</v>
      </c>
      <c r="D185" s="16">
        <f>+D184-'MIP 2012'!D184</f>
        <v>1.624628897458706</v>
      </c>
      <c r="E185" s="16">
        <f>+E184-'MIP 2012'!E184</f>
        <v>4.8566430878918254</v>
      </c>
      <c r="F185" s="16">
        <f>+F184-'MIP 2012'!F184</f>
        <v>48.387854225571118</v>
      </c>
      <c r="G185" s="16">
        <f>+G184-'MIP 2012'!G184</f>
        <v>12.814645164987269</v>
      </c>
      <c r="H185" s="16">
        <f>+H184-'MIP 2012'!H184</f>
        <v>1.4024257560101887</v>
      </c>
      <c r="I185" s="16">
        <f>+I184-'MIP 2012'!I184</f>
        <v>16.869823404958879</v>
      </c>
      <c r="J185" s="16">
        <f>+J184-'MIP 2012'!J184</f>
        <v>8.1904584328010515</v>
      </c>
      <c r="K185" s="16">
        <f>+K184-'MIP 2012'!K184</f>
        <v>27.723986677374796</v>
      </c>
      <c r="L185" s="16">
        <f>+L184-'MIP 2012'!L184</f>
        <v>150.62302303065371</v>
      </c>
      <c r="M185" s="16">
        <f>+M184-'MIP 2012'!M184</f>
        <v>20.175939723440933</v>
      </c>
      <c r="N185" s="16">
        <f>+N184-'MIP 2012'!N184</f>
        <v>26.977502212638228</v>
      </c>
      <c r="O185" s="16">
        <f>+O184-'MIP 2012'!O184</f>
        <v>5.8290325202156055</v>
      </c>
      <c r="P185" s="16">
        <f>+P184-'MIP 2012'!P184</f>
        <v>90.982588759936334</v>
      </c>
      <c r="Q185" s="16">
        <f>+Q184-'MIP 2012'!Q184</f>
        <v>45.391284868912862</v>
      </c>
      <c r="R185" s="16">
        <f>+R184-'MIP 2012'!R184</f>
        <v>93.580935136658809</v>
      </c>
      <c r="S185" s="16">
        <f>+S184-'MIP 2012'!S184</f>
        <v>139.09703583812552</v>
      </c>
      <c r="T185" s="16">
        <f>+T184-'MIP 2012'!T184</f>
        <v>100.35210155191453</v>
      </c>
      <c r="U185" s="16">
        <f>+U184-'MIP 2012'!U184</f>
        <v>88.431841459349016</v>
      </c>
      <c r="V185" s="16">
        <f>+V184-'MIP 2012'!V184</f>
        <v>36.897647462611076</v>
      </c>
      <c r="W185" s="16">
        <f>+W184-'MIP 2012'!W184</f>
        <v>7.8793131861066286</v>
      </c>
      <c r="X185" s="16">
        <f>+X184-'MIP 2012'!X184</f>
        <v>254.88389681740955</v>
      </c>
      <c r="Y185" s="16">
        <f>+Y184-'MIP 2012'!Y184</f>
        <v>20.295025243729924</v>
      </c>
      <c r="Z185" s="16">
        <f>+Z184-'MIP 2012'!Z184</f>
        <v>59.982290252543862</v>
      </c>
      <c r="AA185" s="16">
        <f>+AA184-'MIP 2012'!AA184</f>
        <v>10.259114340601172</v>
      </c>
      <c r="AB185" s="16">
        <f>+AB184-'MIP 2012'!AB184</f>
        <v>61.124951013895043</v>
      </c>
      <c r="AC185" s="16">
        <f>+AC184-'MIP 2012'!AC184</f>
        <v>15.032160873581233</v>
      </c>
      <c r="AD185" s="16">
        <f>+AD184-'MIP 2012'!AD184</f>
        <v>41.391498529399087</v>
      </c>
      <c r="AE185" s="16">
        <f>+AE184-'MIP 2012'!AE184</f>
        <v>14.230222854776002</v>
      </c>
      <c r="AF185" s="16">
        <f>+AF184-'MIP 2012'!AF184</f>
        <v>6.5944592188261595</v>
      </c>
      <c r="AG185" s="16">
        <f>+AG184-'MIP 2012'!AG184</f>
        <v>2.3326494367935169</v>
      </c>
      <c r="AH185" s="16">
        <f>+AH184-'MIP 2012'!AH184</f>
        <v>1.4625793213191969</v>
      </c>
      <c r="AI185" s="16">
        <f>+AI184-'MIP 2012'!AI184</f>
        <v>74.278666441176028</v>
      </c>
      <c r="AJ185" s="16">
        <f>+AJ184-'MIP 2012'!AJ184</f>
        <v>93.461132197726329</v>
      </c>
      <c r="AK185" s="16">
        <f>+AK184-'MIP 2012'!AK184</f>
        <v>30.290870801588881</v>
      </c>
      <c r="AL185" s="16">
        <f>+AL184-'MIP 2012'!AL184</f>
        <v>31.148551195929031</v>
      </c>
      <c r="AM185" s="16">
        <f>+AM184-'MIP 2012'!AM184</f>
        <v>28.85992797198378</v>
      </c>
      <c r="AN185" s="16">
        <f>+AN184-'MIP 2012'!AN184</f>
        <v>86.385822225323864</v>
      </c>
      <c r="AO185" s="16">
        <f>+AO184-'MIP 2012'!AO184</f>
        <v>23.972798454210533</v>
      </c>
      <c r="AP185" s="16">
        <f>+AP184-'MIP 2012'!AP184</f>
        <v>41.29591999979948</v>
      </c>
      <c r="AQ185" s="16">
        <f>+AQ184-'MIP 2012'!AQ184</f>
        <v>55.39092026347862</v>
      </c>
      <c r="AR185" s="16">
        <f>+AR184-'MIP 2012'!AR184</f>
        <v>23.49957836702697</v>
      </c>
      <c r="AS185" s="16">
        <f>+AS184-'MIP 2012'!AS184</f>
        <v>32.367396775492125</v>
      </c>
      <c r="AT185" s="16">
        <f>+AT184-'MIP 2012'!AT184</f>
        <v>13.019936134362979</v>
      </c>
      <c r="AU185" s="16">
        <f>+AU184-'MIP 2012'!AU184</f>
        <v>5.6919694497637465</v>
      </c>
      <c r="AV185" s="16">
        <f>+AV184-'MIP 2012'!AV184</f>
        <v>20.422988146672878</v>
      </c>
      <c r="AW185" s="16">
        <f>+AW184-'MIP 2012'!AW184</f>
        <v>150.06750602323882</v>
      </c>
      <c r="AX185" s="16">
        <f>+AX184-'MIP 2012'!AX184</f>
        <v>13.858026830436074</v>
      </c>
      <c r="AY185" s="16">
        <f>+AY184-'MIP 2012'!AY184</f>
        <v>10.952498562022868</v>
      </c>
      <c r="AZ185" s="16">
        <f>+AZ184-'MIP 2012'!AZ184</f>
        <v>142.19548000763371</v>
      </c>
      <c r="BA185" s="16">
        <f>+BA184-'MIP 2012'!BA184</f>
        <v>2.0759789397146733</v>
      </c>
      <c r="BB185" s="16">
        <f>+BB184-'MIP 2012'!BB184</f>
        <v>38.10484311161963</v>
      </c>
      <c r="BC185" s="16">
        <f>+BC184-'MIP 2012'!BC184</f>
        <v>104.18443092573943</v>
      </c>
      <c r="BD185" s="16">
        <f>+BD184-'MIP 2012'!BD184</f>
        <v>6.2920333782376474</v>
      </c>
      <c r="BE185" s="16">
        <f>+BE184-'MIP 2012'!BE184</f>
        <v>9.82501408096266</v>
      </c>
      <c r="BF185" s="16">
        <f>+BF184-'MIP 2012'!BF184</f>
        <v>28.099353240132587</v>
      </c>
      <c r="BG185" s="16">
        <f>+BG184-'MIP 2012'!BG184</f>
        <v>69.082585306956389</v>
      </c>
      <c r="BH185" s="16">
        <f>+BH184-'MIP 2012'!BH184</f>
        <v>173.02263766671786</v>
      </c>
      <c r="BI185" s="16">
        <f>+BI184-'MIP 2012'!BI184</f>
        <v>0</v>
      </c>
      <c r="BJ185" s="16">
        <f>+BJ184-'MIP 2012'!BJ184</f>
        <v>5.8510499352078114</v>
      </c>
      <c r="BK185" s="16">
        <f>+BK184-'MIP 2012'!BK184</f>
        <v>4.0054477331437965E-2</v>
      </c>
      <c r="BL185" s="16">
        <f>+BL184-'MIP 2012'!BL184</f>
        <v>4.1060035359193989</v>
      </c>
      <c r="BM185" s="16">
        <f>+BM184-'MIP 2012'!BM184</f>
        <v>6.2218356927121476</v>
      </c>
      <c r="BN185" s="16">
        <f>+BN184-'MIP 2012'!BN184</f>
        <v>30.33227403253386</v>
      </c>
      <c r="BO185" s="16">
        <f>+BO184-'MIP 2012'!BO184</f>
        <v>0.12101464699853182</v>
      </c>
      <c r="BP185" s="16">
        <f>+BP184-'MIP 2012'!BP184</f>
        <v>8.7187444260821394</v>
      </c>
      <c r="BQ185" s="16">
        <f>+BQ184-'MIP 2012'!BQ184</f>
        <v>2.4795960251603901</v>
      </c>
      <c r="BR185" s="16">
        <f>+BR184-'MIP 2012'!BR184</f>
        <v>41.704840127067655</v>
      </c>
      <c r="BS185" s="16">
        <f>+BS184-'MIP 2012'!BS184</f>
        <v>5.6031216172123095</v>
      </c>
      <c r="BT185" s="16">
        <f>+BT184-'MIP 2012'!BT184</f>
        <v>2.2319260440276594</v>
      </c>
      <c r="BU185" s="16">
        <f>+BU184-'MIP 2012'!BU184</f>
        <v>11.174703522424807</v>
      </c>
      <c r="BV185" s="16">
        <f>+BV184-'MIP 2012'!BV184</f>
        <v>5.242408167251142</v>
      </c>
      <c r="BW185" s="16">
        <f>+BW184-'MIP 2012'!BW184</f>
        <v>62.937931207196016</v>
      </c>
      <c r="BX185" s="16">
        <f>+BX184-'MIP 2012'!BX184</f>
        <v>3.7924750819456676</v>
      </c>
      <c r="BY185" s="16">
        <f>+BY184-'MIP 2012'!BY184</f>
        <v>0.46748427083502975</v>
      </c>
      <c r="BZ185" s="16">
        <f>+BZ184-'MIP 2012'!BZ184</f>
        <v>6.0362710684930789</v>
      </c>
      <c r="CA185" s="16">
        <f>+CA184-'MIP 2012'!CA184</f>
        <v>7.8484230606213714</v>
      </c>
      <c r="CB185" s="16">
        <f>+CB184-'MIP 2012'!CB184</f>
        <v>0</v>
      </c>
      <c r="CC185" s="16">
        <f>+CC184-'MIP 2012'!CC184</f>
        <v>16.966711701636086</v>
      </c>
      <c r="CD185" s="16">
        <f>+CD184-'MIP 2012'!CD184</f>
        <v>1.003996283370725</v>
      </c>
      <c r="CE185" s="16">
        <f>+CE184-'MIP 2012'!CE184</f>
        <v>570.85005683681447</v>
      </c>
      <c r="CF185" s="16">
        <f>+CF184-'MIP 2012'!CF184</f>
        <v>98.521947297625047</v>
      </c>
      <c r="CG185" s="16">
        <f>+CG184-'MIP 2012'!CG184</f>
        <v>216.19213318391849</v>
      </c>
      <c r="CH185" s="16">
        <f>+CH184-'MIP 2012'!CH184</f>
        <v>82.744294204007019</v>
      </c>
      <c r="CI185" s="16">
        <f>+CI184-'MIP 2012'!CI184</f>
        <v>13.355651819274499</v>
      </c>
      <c r="CJ185" s="16">
        <f>+CJ184-'MIP 2012'!CJ184</f>
        <v>4.2592801037244499E-5</v>
      </c>
      <c r="CK185" s="16">
        <f>+CK184-'MIP 2012'!CK184</f>
        <v>0</v>
      </c>
      <c r="CL185" s="16">
        <f>+CL184-'MIP 2012'!CL184</f>
        <v>0.25034626779779501</v>
      </c>
      <c r="CM185" s="16">
        <f>+CM184-'MIP 2012'!CM184</f>
        <v>243.03384618040582</v>
      </c>
      <c r="CN185" s="16">
        <f>+CN184-'MIP 2012'!CN184</f>
        <v>2517.146988092456</v>
      </c>
      <c r="CO185" s="16">
        <f>+CO184-'MIP 2012'!CO184</f>
        <v>616.5251375304797</v>
      </c>
      <c r="CP185" s="16">
        <f>+CP184-'MIP 2012'!CP184</f>
        <v>0</v>
      </c>
      <c r="CQ185" s="16">
        <f>+CQ184-'MIP 2012'!CQ184</f>
        <v>691.90077081700292</v>
      </c>
      <c r="CR185" s="16">
        <f>+CR184-'MIP 2012'!CR184</f>
        <v>1578.9499428591953</v>
      </c>
      <c r="CS185" s="16">
        <f>+CS184-'MIP 2012'!CS184</f>
        <v>1903.8201907599796</v>
      </c>
      <c r="CT185" s="16">
        <f>+CT184-'MIP 2012'!CT184</f>
        <v>17.008665962173154</v>
      </c>
      <c r="CU185" s="16">
        <f>+CU184-'MIP 2012'!CU184</f>
        <v>78.526293189327589</v>
      </c>
      <c r="CV185" s="16">
        <f>+CV184-'MIP 2012'!CV184</f>
        <v>111.3136510373788</v>
      </c>
      <c r="CW185" s="16">
        <f>+CW184-'MIP 2012'!CW184</f>
        <v>29.840359518620062</v>
      </c>
      <c r="CX185" s="16">
        <f>+CX184-'MIP 2012'!CX184</f>
        <v>7015.9307338502513</v>
      </c>
      <c r="CY185" s="16">
        <f>+CY184-'MIP 2012'!CY184</f>
        <v>5171.7852243406378</v>
      </c>
      <c r="CZ185" s="16">
        <f>+CZ184-'MIP 2012'!CZ184</f>
        <v>36.889410597607366</v>
      </c>
      <c r="DA185" s="16">
        <f>+DA184-'MIP 2012'!DA184</f>
        <v>106.54646180833333</v>
      </c>
      <c r="DB185" s="16">
        <f>+DB184-'MIP 2012'!DB184</f>
        <v>41.454427710219534</v>
      </c>
      <c r="DC185" s="16">
        <f>+DC184-'MIP 2012'!DC184</f>
        <v>218.36998461709663</v>
      </c>
      <c r="DD185" s="16">
        <f>+DD184-'MIP 2012'!DD184</f>
        <v>57.785931234183408</v>
      </c>
      <c r="DE185" s="16">
        <f>+DE184-'MIP 2012'!DE184</f>
        <v>21.053564965458463</v>
      </c>
      <c r="DF185" s="16">
        <f>+DF184-'MIP 2012'!DF184</f>
        <v>71.776680457162001</v>
      </c>
      <c r="DG185" s="16">
        <f>+DG184-'MIP 2012'!DG184</f>
        <v>68.828024680864473</v>
      </c>
      <c r="DH185" s="16">
        <f>+DH184-'MIP 2012'!DH184</f>
        <v>141.69189532866403</v>
      </c>
      <c r="DI185" s="16">
        <f>+DI184-'MIP 2012'!DI184</f>
        <v>213.86111323329169</v>
      </c>
      <c r="DJ185" s="16">
        <f>+DJ184-'MIP 2012'!DJ184</f>
        <v>70.832426555967686</v>
      </c>
      <c r="DK185" s="16">
        <f>+DK184-'MIP 2012'!DK184</f>
        <v>32.430235441006516</v>
      </c>
      <c r="DL185" s="16">
        <f>+DL184-'MIP 2012'!DL184</f>
        <v>6.9995253587517254</v>
      </c>
      <c r="DM185" s="16">
        <f>+DM184-'MIP 2012'!DM184</f>
        <v>236.91211401639339</v>
      </c>
      <c r="DN185" s="16">
        <f>+DN184-'MIP 2012'!DN184</f>
        <v>143.08881907304567</v>
      </c>
      <c r="DO185" s="16">
        <f>+DO184-'MIP 2012'!DO184</f>
        <v>8.0664544330531953</v>
      </c>
      <c r="DP185" s="16">
        <f>+DP184-'MIP 2012'!DP184</f>
        <v>435.58543661116619</v>
      </c>
      <c r="DQ185" s="16">
        <f>+DQ184-'MIP 2012'!DQ184</f>
        <v>592.7975393074812</v>
      </c>
      <c r="DR185" s="16">
        <f>+DR184-'MIP 2012'!DR184</f>
        <v>784.78381717275533</v>
      </c>
      <c r="DS185" s="16">
        <f>+DS184-'MIP 2012'!DS184</f>
        <v>312.45965681156667</v>
      </c>
      <c r="DT185" s="16">
        <f>+DT184-'MIP 2012'!DT184</f>
        <v>252.56198451075397</v>
      </c>
      <c r="DU185" s="16">
        <f>+DU184-'MIP 2012'!DU184</f>
        <v>291.61811554909218</v>
      </c>
      <c r="DV185" s="16">
        <f>+DV184-'MIP 2012'!DV184</f>
        <v>27.086402578715933</v>
      </c>
      <c r="DW185" s="16">
        <f>+DW184-'MIP 2012'!DW184</f>
        <v>101.75630073764478</v>
      </c>
      <c r="DX185" s="16">
        <f>+DX184-'MIP 2012'!DX184</f>
        <v>0.94299035528274544</v>
      </c>
      <c r="DY185" s="16">
        <f>+DY184-'MIP 2012'!DY184</f>
        <v>690.97592232137686</v>
      </c>
      <c r="DZ185" s="16">
        <f>+DZ184-'MIP 2012'!DZ184</f>
        <v>901.02282786503201</v>
      </c>
      <c r="EA185" s="16">
        <f>+EA184-'MIP 2012'!EA184</f>
        <v>2250.5698771790812</v>
      </c>
      <c r="EB185" s="16">
        <f>+EB184-'MIP 2012'!EB184</f>
        <v>19.726397318481304</v>
      </c>
      <c r="EC185" s="16">
        <f>+EC184-'MIP 2012'!EC184</f>
        <v>232.09420145517652</v>
      </c>
      <c r="ED185" s="16">
        <f>+ED184-'MIP 2012'!ED184</f>
        <v>10.306573005045152</v>
      </c>
      <c r="EE185" s="16">
        <f>+EE184-'MIP 2012'!EE184</f>
        <v>95.923528458733927</v>
      </c>
      <c r="EF185" s="16">
        <f>+EF184-'MIP 2012'!EF184</f>
        <v>0.46013896374449814</v>
      </c>
      <c r="EG185" s="16">
        <f>+EG184-'MIP 2012'!EG184</f>
        <v>33.752225014954092</v>
      </c>
      <c r="EH185" s="16">
        <f>+EH184-'MIP 2012'!EH184</f>
        <v>0</v>
      </c>
      <c r="EI185" s="18">
        <f>SUM(C185:EH185)</f>
        <v>32622.16792883836</v>
      </c>
      <c r="EJ185" s="28"/>
      <c r="EK185" s="28"/>
      <c r="EL185" s="28"/>
      <c r="EM185" s="28"/>
      <c r="EN185" s="28"/>
      <c r="EO185" s="28"/>
      <c r="EP185" s="28"/>
      <c r="EQ185" s="28"/>
      <c r="ER185" s="28"/>
      <c r="ES185" s="28"/>
      <c r="ET185" s="28"/>
      <c r="EU185" s="28"/>
      <c r="EV185" s="28"/>
      <c r="EW185" s="28"/>
      <c r="EX185" s="28"/>
      <c r="EY185" s="28"/>
      <c r="EZ185" s="28"/>
      <c r="FA185" s="28"/>
      <c r="FB185" s="28"/>
      <c r="FC185" s="21" t="s">
        <v>395</v>
      </c>
      <c r="FD185" s="157" t="s">
        <v>27</v>
      </c>
      <c r="FE185" s="158"/>
      <c r="FF185" s="20">
        <f>+'MIP 2012'!EI181</f>
        <v>6795424.9379722839</v>
      </c>
      <c r="FG185" s="20">
        <f>+EI181</f>
        <v>6874748.215059245</v>
      </c>
      <c r="FH185" s="20">
        <f t="shared" si="53"/>
        <v>79323.277086961083</v>
      </c>
      <c r="FI185" s="72">
        <f t="shared" si="54"/>
        <v>1.1673041467018351E-2</v>
      </c>
    </row>
    <row r="186" spans="1:165" ht="21.75" customHeight="1" thickBot="1" x14ac:dyDescent="0.3">
      <c r="FC186" s="1" t="s">
        <v>396</v>
      </c>
      <c r="FD186" s="157" t="s">
        <v>24</v>
      </c>
      <c r="FE186" s="158"/>
      <c r="FF186" s="20">
        <f>+'MIP 2012'!EI174</f>
        <v>10928865.863597568</v>
      </c>
      <c r="FG186" s="20">
        <f>+EI174</f>
        <v>11068073.531541225</v>
      </c>
      <c r="FH186" s="20">
        <f t="shared" si="53"/>
        <v>139207.66794365644</v>
      </c>
      <c r="FI186" s="72">
        <f t="shared" si="54"/>
        <v>1.2737613370051191E-2</v>
      </c>
    </row>
    <row r="187" spans="1:165" s="7" customFormat="1" ht="21.75" customHeight="1" thickBot="1" x14ac:dyDescent="0.25">
      <c r="A187" s="157" t="s">
        <v>55</v>
      </c>
      <c r="B187" s="158"/>
      <c r="C187" s="16">
        <f>+C174-'MIP 2012'!C174</f>
        <v>64.752904648351887</v>
      </c>
      <c r="D187" s="16">
        <f>+D174-'MIP 2012'!D174</f>
        <v>0.33304190486580865</v>
      </c>
      <c r="E187" s="16">
        <f>+E174-'MIP 2012'!E174</f>
        <v>10.021541530159993</v>
      </c>
      <c r="F187" s="16">
        <f>+F174-'MIP 2012'!F174</f>
        <v>81.723127295475933</v>
      </c>
      <c r="G187" s="16">
        <f>+G174-'MIP 2012'!G174</f>
        <v>10.762455062793947</v>
      </c>
      <c r="H187" s="16">
        <f>+H174-'MIP 2012'!H174</f>
        <v>4.2908400794308363</v>
      </c>
      <c r="I187" s="16">
        <f>+I174-'MIP 2012'!I174</f>
        <v>19.457854122836125</v>
      </c>
      <c r="J187" s="16">
        <f>+J174-'MIP 2012'!J174</f>
        <v>17.167680359856604</v>
      </c>
      <c r="K187" s="16">
        <f>+K174-'MIP 2012'!K174</f>
        <v>33.07903004360287</v>
      </c>
      <c r="L187" s="16">
        <f>+L174-'MIP 2012'!L174</f>
        <v>176.31617331810048</v>
      </c>
      <c r="M187" s="16">
        <f>+M174-'MIP 2012'!M174</f>
        <v>23.188865085272482</v>
      </c>
      <c r="N187" s="16">
        <f>+N174-'MIP 2012'!N174</f>
        <v>54.900991901991802</v>
      </c>
      <c r="O187" s="16">
        <f>+O174-'MIP 2012'!O174</f>
        <v>16.119587256954219</v>
      </c>
      <c r="P187" s="16">
        <f>+P174-'MIP 2012'!P174</f>
        <v>251.09595865025767</v>
      </c>
      <c r="Q187" s="16">
        <f>+Q174-'MIP 2012'!Q174</f>
        <v>39.150665233257769</v>
      </c>
      <c r="R187" s="16">
        <f>+R174-'MIP 2012'!R174</f>
        <v>272.97979800390021</v>
      </c>
      <c r="S187" s="16">
        <f>+S174-'MIP 2012'!S174</f>
        <v>383.54347615729785</v>
      </c>
      <c r="T187" s="16">
        <f>+T174-'MIP 2012'!T174</f>
        <v>98.933608283979993</v>
      </c>
      <c r="U187" s="16">
        <f>+U174-'MIP 2012'!U174</f>
        <v>106.44253106102042</v>
      </c>
      <c r="V187" s="16">
        <f>+V174-'MIP 2012'!V174</f>
        <v>45.001171501293356</v>
      </c>
      <c r="W187" s="16">
        <f>+W174-'MIP 2012'!W174</f>
        <v>18.583529944757174</v>
      </c>
      <c r="X187" s="16">
        <f>+X174-'MIP 2012'!X174</f>
        <v>388.36198223711835</v>
      </c>
      <c r="Y187" s="16">
        <f>+Y174-'MIP 2012'!Y174</f>
        <v>36.444711810013359</v>
      </c>
      <c r="Z187" s="16">
        <f>+Z174-'MIP 2012'!Z174</f>
        <v>121.37724465303472</v>
      </c>
      <c r="AA187" s="16">
        <f>+AA174-'MIP 2012'!AA174</f>
        <v>10.717174593261461</v>
      </c>
      <c r="AB187" s="16">
        <f>+AB174-'MIP 2012'!AB174</f>
        <v>101.17766007810133</v>
      </c>
      <c r="AC187" s="16">
        <f>+AC174-'MIP 2012'!AC174</f>
        <v>43.110790618922692</v>
      </c>
      <c r="AD187" s="16">
        <f>+AD174-'MIP 2012'!AD174</f>
        <v>36.247246421842192</v>
      </c>
      <c r="AE187" s="16">
        <f>+AE174-'MIP 2012'!AE174</f>
        <v>30.348567141825697</v>
      </c>
      <c r="AF187" s="16">
        <f>+AF174-'MIP 2012'!AF174</f>
        <v>20.21127104711195</v>
      </c>
      <c r="AG187" s="16">
        <f>+AG174-'MIP 2012'!AG174</f>
        <v>1.0619659983974969</v>
      </c>
      <c r="AH187" s="16">
        <f>+AH174-'MIP 2012'!AH174</f>
        <v>0.57047914184938975</v>
      </c>
      <c r="AI187" s="16">
        <f>+AI174-'MIP 2012'!AI174</f>
        <v>345.46045572550793</v>
      </c>
      <c r="AJ187" s="16">
        <f>+AJ174-'MIP 2012'!AJ174</f>
        <v>529.28337395993731</v>
      </c>
      <c r="AK187" s="16">
        <f>+AK174-'MIP 2012'!AK174</f>
        <v>175.29532529756216</v>
      </c>
      <c r="AL187" s="16">
        <f>+AL174-'MIP 2012'!AL174</f>
        <v>168.55703252149397</v>
      </c>
      <c r="AM187" s="16">
        <f>+AM174-'MIP 2012'!AM174</f>
        <v>221.99166778314611</v>
      </c>
      <c r="AN187" s="16">
        <f>+AN174-'MIP 2012'!AN174</f>
        <v>400.01684028107411</v>
      </c>
      <c r="AO187" s="16">
        <f>+AO174-'MIP 2012'!AO174</f>
        <v>125.94582185432228</v>
      </c>
      <c r="AP187" s="16">
        <f>+AP174-'MIP 2012'!AP174</f>
        <v>324.1528233765348</v>
      </c>
      <c r="AQ187" s="16">
        <f>+AQ174-'MIP 2012'!AQ174</f>
        <v>209.89838958421751</v>
      </c>
      <c r="AR187" s="16">
        <f>+AR174-'MIP 2012'!AR174</f>
        <v>142.97676180117196</v>
      </c>
      <c r="AS187" s="16">
        <f>+AS174-'MIP 2012'!AS174</f>
        <v>180.42503940169809</v>
      </c>
      <c r="AT187" s="16">
        <f>+AT174-'MIP 2012'!AT174</f>
        <v>106.5235227179528</v>
      </c>
      <c r="AU187" s="16">
        <f>+AU174-'MIP 2012'!AU174</f>
        <v>35.303824085112865</v>
      </c>
      <c r="AV187" s="16">
        <f>+AV174-'MIP 2012'!AV174</f>
        <v>149.43569111107354</v>
      </c>
      <c r="AW187" s="16">
        <f>+AW174-'MIP 2012'!AW174</f>
        <v>967.71460576496611</v>
      </c>
      <c r="AX187" s="16">
        <f>+AX174-'MIP 2012'!AX174</f>
        <v>121.79961660667868</v>
      </c>
      <c r="AY187" s="16">
        <f>+AY174-'MIP 2012'!AY174</f>
        <v>81.379574283882903</v>
      </c>
      <c r="AZ187" s="16">
        <f>+AZ174-'MIP 2012'!AZ174</f>
        <v>1069.4443969458225</v>
      </c>
      <c r="BA187" s="16">
        <f>+BA174-'MIP 2012'!BA174</f>
        <v>15.242414832523991</v>
      </c>
      <c r="BB187" s="16">
        <f>+BB174-'MIP 2012'!BB174</f>
        <v>81.22613665525023</v>
      </c>
      <c r="BC187" s="16">
        <f>+BC174-'MIP 2012'!BC174</f>
        <v>215.56642392777576</v>
      </c>
      <c r="BD187" s="16">
        <f>+BD174-'MIP 2012'!BD174</f>
        <v>16.147868072118399</v>
      </c>
      <c r="BE187" s="16">
        <f>+BE174-'MIP 2012'!BE174</f>
        <v>10.683764989290239</v>
      </c>
      <c r="BF187" s="16">
        <f>+BF174-'MIP 2012'!BF174</f>
        <v>72.434602370587527</v>
      </c>
      <c r="BG187" s="16">
        <f>+BG174-'MIP 2012'!BG174</f>
        <v>342.87734861845092</v>
      </c>
      <c r="BH187" s="16">
        <f>+BH174-'MIP 2012'!BH174</f>
        <v>721.94199597606348</v>
      </c>
      <c r="BI187" s="16">
        <f>+BI174-'MIP 2012'!BI174</f>
        <v>0</v>
      </c>
      <c r="BJ187" s="16">
        <f>+BJ174-'MIP 2012'!BJ174</f>
        <v>45.83448288299769</v>
      </c>
      <c r="BK187" s="16">
        <f>+BK174-'MIP 2012'!BK174</f>
        <v>0.43922561394651893</v>
      </c>
      <c r="BL187" s="16">
        <f>+BL174-'MIP 2012'!BL174</f>
        <v>24.022102117876784</v>
      </c>
      <c r="BM187" s="16">
        <f>+BM174-'MIP 2012'!BM174</f>
        <v>59.261994521211818</v>
      </c>
      <c r="BN187" s="16">
        <f>+BN174-'MIP 2012'!BN174</f>
        <v>172.57294809254381</v>
      </c>
      <c r="BO187" s="16">
        <f>+BO174-'MIP 2012'!BO174</f>
        <v>0.99142325161824374</v>
      </c>
      <c r="BP187" s="16">
        <f>+BP174-'MIP 2012'!BP174</f>
        <v>63.968891532746056</v>
      </c>
      <c r="BQ187" s="16">
        <f>+BQ174-'MIP 2012'!BQ174</f>
        <v>16.980050235692033</v>
      </c>
      <c r="BR187" s="16">
        <f>+BR174-'MIP 2012'!BR174</f>
        <v>272.70821021602751</v>
      </c>
      <c r="BS187" s="16">
        <f>+BS174-'MIP 2012'!BS174</f>
        <v>30.327956160549547</v>
      </c>
      <c r="BT187" s="16">
        <f>+BT174-'MIP 2012'!BT174</f>
        <v>10.983182882515393</v>
      </c>
      <c r="BU187" s="16">
        <f>+BU174-'MIP 2012'!BU174</f>
        <v>107.27402903589245</v>
      </c>
      <c r="BV187" s="16">
        <f>+BV174-'MIP 2012'!BV174</f>
        <v>42.89029410052899</v>
      </c>
      <c r="BW187" s="16">
        <f>+BW174-'MIP 2012'!BW174</f>
        <v>259.18801545006863</v>
      </c>
      <c r="BX187" s="16">
        <f>+BX174-'MIP 2012'!BX174</f>
        <v>74.445416904607555</v>
      </c>
      <c r="BY187" s="16">
        <f>+BY174-'MIP 2012'!BY174</f>
        <v>4.2614538952475414</v>
      </c>
      <c r="BZ187" s="16">
        <f>+BZ174-'MIP 2012'!BZ174</f>
        <v>55.218613067096157</v>
      </c>
      <c r="CA187" s="16">
        <f>+CA174-'MIP 2012'!CA174</f>
        <v>53.994148724226761</v>
      </c>
      <c r="CB187" s="16">
        <f>+CB174-'MIP 2012'!CB174</f>
        <v>0</v>
      </c>
      <c r="CC187" s="16">
        <f>+CC174-'MIP 2012'!CC174</f>
        <v>35.422557219408191</v>
      </c>
      <c r="CD187" s="16">
        <f>+CD174-'MIP 2012'!CD174</f>
        <v>8.6224801454227418</v>
      </c>
      <c r="CE187" s="16">
        <f>+CE174-'MIP 2012'!CE174</f>
        <v>3011.2757908171261</v>
      </c>
      <c r="CF187" s="16">
        <f>+CF174-'MIP 2012'!CF174</f>
        <v>467.29735505897406</v>
      </c>
      <c r="CG187" s="16">
        <f>+CG174-'MIP 2012'!CG174</f>
        <v>3424.2649557384721</v>
      </c>
      <c r="CH187" s="16">
        <f>+CH174-'MIP 2012'!CH174</f>
        <v>674.9339074602176</v>
      </c>
      <c r="CI187" s="16">
        <f>+CI174-'MIP 2012'!CI174</f>
        <v>69.216719604995887</v>
      </c>
      <c r="CJ187" s="16">
        <f>+CJ174-'MIP 2012'!CJ174</f>
        <v>1.4130159979686141E-4</v>
      </c>
      <c r="CK187" s="16">
        <f>+CK174-'MIP 2012'!CK174</f>
        <v>0</v>
      </c>
      <c r="CL187" s="16">
        <f>+CL174-'MIP 2012'!CL174</f>
        <v>2.481940128345741</v>
      </c>
      <c r="CM187" s="16">
        <f>+CM174-'MIP 2012'!CM174</f>
        <v>430.24545945587306</v>
      </c>
      <c r="CN187" s="16">
        <f>+CN174-'MIP 2012'!CN174</f>
        <v>6739.4961224833969</v>
      </c>
      <c r="CO187" s="16">
        <f>+CO174-'MIP 2012'!CO174</f>
        <v>1264.965076614084</v>
      </c>
      <c r="CP187" s="16">
        <f>+CP174-'MIP 2012'!CP174</f>
        <v>0</v>
      </c>
      <c r="CQ187" s="16">
        <f>+CQ174-'MIP 2012'!CQ174</f>
        <v>3526.4248909898888</v>
      </c>
      <c r="CR187" s="16">
        <f>+CR174-'MIP 2012'!CR174</f>
        <v>1509.3642861128319</v>
      </c>
      <c r="CS187" s="16">
        <f>+CS174-'MIP 2012'!CS174</f>
        <v>6519.484005378632</v>
      </c>
      <c r="CT187" s="16">
        <f>+CT174-'MIP 2012'!CT174</f>
        <v>126.06939022540246</v>
      </c>
      <c r="CU187" s="16">
        <f>+CU174-'MIP 2012'!CU174</f>
        <v>1026.8712036188517</v>
      </c>
      <c r="CV187" s="16">
        <f>+CV174-'MIP 2012'!CV174</f>
        <v>625.32558404493466</v>
      </c>
      <c r="CW187" s="16">
        <f>+CW174-'MIP 2012'!CW174</f>
        <v>153.53582913820355</v>
      </c>
      <c r="CX187" s="16">
        <f>+CX174-'MIP 2012'!CX174</f>
        <v>30509.858931033843</v>
      </c>
      <c r="CY187" s="16">
        <f>+CY174-'MIP 2012'!CY174</f>
        <v>14058.823345358163</v>
      </c>
      <c r="CZ187" s="16">
        <f>+CZ174-'MIP 2012'!CZ174</f>
        <v>317.95860377952704</v>
      </c>
      <c r="DA187" s="16">
        <f>+DA174-'MIP 2012'!DA174</f>
        <v>1474.6110846213705</v>
      </c>
      <c r="DB187" s="16">
        <f>+DB174-'MIP 2012'!DB174</f>
        <v>528.40101661946392</v>
      </c>
      <c r="DC187" s="16">
        <f>+DC174-'MIP 2012'!DC174</f>
        <v>3626.2423236849136</v>
      </c>
      <c r="DD187" s="16">
        <f>+DD174-'MIP 2012'!DD174</f>
        <v>730.19395710497338</v>
      </c>
      <c r="DE187" s="16">
        <f>+DE174-'MIP 2012'!DE174</f>
        <v>480.64386635742267</v>
      </c>
      <c r="DF187" s="16">
        <f>+DF174-'MIP 2012'!DF174</f>
        <v>794.18474496328417</v>
      </c>
      <c r="DG187" s="16">
        <f>+DG174-'MIP 2012'!DG174</f>
        <v>566.44711382062815</v>
      </c>
      <c r="DH187" s="16">
        <f>+DH174-'MIP 2012'!DH174</f>
        <v>394.75596843810126</v>
      </c>
      <c r="DI187" s="16">
        <f>+DI174-'MIP 2012'!DI174</f>
        <v>1188.9035027926293</v>
      </c>
      <c r="DJ187" s="16">
        <f>+DJ174-'MIP 2012'!DJ174</f>
        <v>1271.5167782784265</v>
      </c>
      <c r="DK187" s="16">
        <f>+DK174-'MIP 2012'!DK174</f>
        <v>266.80926467884274</v>
      </c>
      <c r="DL187" s="16">
        <f>+DL174-'MIP 2012'!DL174</f>
        <v>83.247029370933888</v>
      </c>
      <c r="DM187" s="16">
        <f>+DM174-'MIP 2012'!DM174</f>
        <v>2293.3478615664935</v>
      </c>
      <c r="DN187" s="16">
        <f>+DN174-'MIP 2012'!DN174</f>
        <v>391.16484066286648</v>
      </c>
      <c r="DO187" s="16">
        <f>+DO174-'MIP 2012'!DO174</f>
        <v>31.15822748098708</v>
      </c>
      <c r="DP187" s="16">
        <f>+DP174-'MIP 2012'!DP174</f>
        <v>1679.2897919600837</v>
      </c>
      <c r="DQ187" s="16">
        <f>+DQ174-'MIP 2012'!DQ174</f>
        <v>1949.8300318137481</v>
      </c>
      <c r="DR187" s="16">
        <f>+DR174-'MIP 2012'!DR174</f>
        <v>3369.2690705602872</v>
      </c>
      <c r="DS187" s="16">
        <f>+DS174-'MIP 2012'!DS174</f>
        <v>1940.4245061449328</v>
      </c>
      <c r="DT187" s="16">
        <f>+DT174-'MIP 2012'!DT174</f>
        <v>983.44932034803787</v>
      </c>
      <c r="DU187" s="16">
        <f>+DU174-'MIP 2012'!DU174</f>
        <v>2725.9644099873258</v>
      </c>
      <c r="DV187" s="16">
        <f>+DV174-'MIP 2012'!DV174</f>
        <v>401.51346341485623</v>
      </c>
      <c r="DW187" s="16">
        <f>+DW174-'MIP 2012'!DW174</f>
        <v>1392.4977569117327</v>
      </c>
      <c r="DX187" s="16">
        <f>+DX174-'MIP 2012'!DX174</f>
        <v>17.570659046334185</v>
      </c>
      <c r="DY187" s="16">
        <f>+DY174-'MIP 2012'!DY174</f>
        <v>7106.7381842622999</v>
      </c>
      <c r="DZ187" s="16">
        <f>+DZ174-'MIP 2012'!DZ174</f>
        <v>13038.871844662586</v>
      </c>
      <c r="EA187" s="16">
        <f>+EA174-'MIP 2012'!EA174</f>
        <v>4606.0981831997924</v>
      </c>
      <c r="EB187" s="16">
        <f>+EB174-'MIP 2012'!EB174</f>
        <v>307.90730142496614</v>
      </c>
      <c r="EC187" s="16">
        <f>+EC174-'MIP 2012'!EC174</f>
        <v>256.89202285083229</v>
      </c>
      <c r="ED187" s="16">
        <f>+ED174-'MIP 2012'!ED174</f>
        <v>53.260489965558463</v>
      </c>
      <c r="EE187" s="16">
        <f>+EE174-'MIP 2012'!EE174</f>
        <v>93.614910703960049</v>
      </c>
      <c r="EF187" s="16">
        <f>+EF174-'MIP 2012'!EF174</f>
        <v>3.1812558447609263</v>
      </c>
      <c r="EG187" s="16">
        <f>+EG174-'MIP 2012'!EG174</f>
        <v>13.166901989846338</v>
      </c>
      <c r="EH187" s="16">
        <f>+EH174-'MIP 2012'!EH174</f>
        <v>0</v>
      </c>
      <c r="EI187" s="18">
        <f>SUM(C187:EH187)</f>
        <v>139207.66794365805</v>
      </c>
      <c r="EJ187" s="28"/>
      <c r="EK187" s="28"/>
      <c r="EL187" s="28"/>
      <c r="EM187" s="28"/>
      <c r="EN187" s="28"/>
      <c r="EO187" s="28"/>
      <c r="EP187" s="28"/>
      <c r="EQ187" s="28"/>
      <c r="ER187" s="28"/>
      <c r="ES187" s="28"/>
      <c r="ET187" s="28"/>
      <c r="EU187" s="28"/>
      <c r="EV187" s="28"/>
      <c r="EW187" s="28"/>
      <c r="EX187" s="28"/>
      <c r="EY187" s="28"/>
      <c r="EZ187" s="28"/>
      <c r="FA187" s="28"/>
      <c r="FB187" s="28"/>
      <c r="FC187" s="21" t="s">
        <v>397</v>
      </c>
      <c r="FD187" s="157" t="s">
        <v>33</v>
      </c>
      <c r="FE187" s="158"/>
      <c r="FF187" s="20">
        <f>+'MIP 2012'!EI184</f>
        <v>2080247.3168824555</v>
      </c>
      <c r="FG187" s="20">
        <f>+EI184</f>
        <v>2112869.4848112939</v>
      </c>
      <c r="FH187" s="20">
        <f t="shared" si="53"/>
        <v>32622.167928838404</v>
      </c>
      <c r="FI187" s="72">
        <f t="shared" si="54"/>
        <v>1.5681869970022282E-2</v>
      </c>
    </row>
    <row r="188" spans="1:165" s="7" customFormat="1" ht="21.75" customHeight="1" thickBot="1" x14ac:dyDescent="0.3">
      <c r="A188" s="157" t="s">
        <v>65</v>
      </c>
      <c r="B188" s="158"/>
      <c r="C188" s="16">
        <f>+IFERROR(ROUND(((C187*1000000)/('MIP 2012'!C193*13)),0),0)</f>
        <v>52</v>
      </c>
      <c r="D188" s="16">
        <f>+IFERROR(ROUND(((D187*1000000)/('MIP 2012'!D193*13)),0),0)</f>
        <v>0</v>
      </c>
      <c r="E188" s="16">
        <f>+IFERROR(ROUND(((E187*1000000)/('MIP 2012'!E193*13)),0),0)</f>
        <v>3</v>
      </c>
      <c r="F188" s="16">
        <f>+IFERROR(ROUND(((F187*1000000)/('MIP 2012'!F193*13)),0),0)</f>
        <v>24</v>
      </c>
      <c r="G188" s="16">
        <f>+IFERROR(ROUND(((G187*1000000)/('MIP 2012'!G193*13)),0),0)</f>
        <v>4</v>
      </c>
      <c r="H188" s="16">
        <f>+IFERROR(ROUND(((H187*1000000)/('MIP 2012'!H193*13)),0),0)</f>
        <v>1</v>
      </c>
      <c r="I188" s="16">
        <f>+IFERROR(ROUND(((I187*1000000)/('MIP 2012'!I193*13)),0),0)</f>
        <v>8</v>
      </c>
      <c r="J188" s="16">
        <f>+IFERROR(ROUND(((J187*1000000)/('MIP 2012'!J193*13)),0),0)</f>
        <v>6</v>
      </c>
      <c r="K188" s="16">
        <f>+IFERROR(ROUND(((K187*1000000)/('MIP 2012'!K193*13)),0),0)</f>
        <v>17</v>
      </c>
      <c r="L188" s="16">
        <f>+IFERROR(ROUND(((L187*1000000)/('MIP 2012'!L193*13)),0),0)</f>
        <v>85</v>
      </c>
      <c r="M188" s="16">
        <f>+IFERROR(ROUND(((M187*1000000)/('MIP 2012'!M193*13)),0),0)</f>
        <v>9</v>
      </c>
      <c r="N188" s="16">
        <f>+IFERROR(ROUND(((N187*1000000)/('MIP 2012'!N193*13)),0),0)</f>
        <v>22</v>
      </c>
      <c r="O188" s="16">
        <f>+IFERROR(ROUND(((O187*1000000)/('MIP 2012'!O193*13)),0),0)</f>
        <v>6</v>
      </c>
      <c r="P188" s="16">
        <f>+IFERROR(ROUND(((P187*1000000)/('MIP 2012'!P193*13)),0),0)</f>
        <v>87</v>
      </c>
      <c r="Q188" s="16">
        <f>+IFERROR(ROUND(((Q187*1000000)/('MIP 2012'!Q193*13)),0),0)</f>
        <v>18</v>
      </c>
      <c r="R188" s="16">
        <f>+IFERROR(ROUND(((R187*1000000)/('MIP 2012'!R193*13)),0),0)</f>
        <v>88</v>
      </c>
      <c r="S188" s="16">
        <f>+IFERROR(ROUND(((S187*1000000)/('MIP 2012'!S193*13)),0),0)</f>
        <v>101</v>
      </c>
      <c r="T188" s="16">
        <f>+IFERROR(ROUND(((T187*1000000)/('MIP 2012'!T193*13)),0),0)</f>
        <v>38</v>
      </c>
      <c r="U188" s="16">
        <f>+IFERROR(ROUND(((U187*1000000)/('MIP 2012'!U193*13)),0),0)</f>
        <v>52</v>
      </c>
      <c r="V188" s="16">
        <f>+IFERROR(ROUND(((V187*1000000)/('MIP 2012'!V193*13)),0),0)</f>
        <v>17</v>
      </c>
      <c r="W188" s="16">
        <f>+IFERROR(ROUND(((W187*1000000)/('MIP 2012'!W193*13)),0),0)</f>
        <v>6</v>
      </c>
      <c r="X188" s="16">
        <f>+IFERROR(ROUND(((X187*1000000)/('MIP 2012'!X193*13)),0),0)</f>
        <v>139</v>
      </c>
      <c r="Y188" s="16">
        <f>+IFERROR(ROUND(((Y187*1000000)/('MIP 2012'!Y193*13)),0),0)</f>
        <v>12</v>
      </c>
      <c r="Z188" s="16">
        <f>+IFERROR(ROUND(((Z187*1000000)/('MIP 2012'!Z193*13)),0),0)</f>
        <v>35</v>
      </c>
      <c r="AA188" s="16">
        <f>+IFERROR(ROUND(((AA187*1000000)/('MIP 2012'!AA193*13)),0),0)</f>
        <v>5</v>
      </c>
      <c r="AB188" s="16">
        <f>+IFERROR(ROUND(((AB187*1000000)/('MIP 2012'!AB193*13)),0),0)</f>
        <v>43</v>
      </c>
      <c r="AC188" s="16">
        <f>+IFERROR(ROUND(((AC187*1000000)/('MIP 2012'!AC193*13)),0),0)</f>
        <v>12</v>
      </c>
      <c r="AD188" s="16">
        <f>+IFERROR(ROUND(((AD187*1000000)/('MIP 2012'!AD193*13)),0),0)</f>
        <v>13</v>
      </c>
      <c r="AE188" s="16">
        <f>+IFERROR(ROUND(((AE187*1000000)/('MIP 2012'!AE193*13)),0),0)</f>
        <v>11</v>
      </c>
      <c r="AF188" s="16">
        <f>+IFERROR(ROUND(((AF187*1000000)/('MIP 2012'!AF193*13)),0),0)</f>
        <v>5</v>
      </c>
      <c r="AG188" s="16">
        <f>+IFERROR(ROUND(((AG187*1000000)/('MIP 2012'!AG193*13)),0),0)</f>
        <v>1</v>
      </c>
      <c r="AH188" s="16">
        <f>+IFERROR(ROUND(((AH187*1000000)/('MIP 2012'!AH193*13)),0),0)</f>
        <v>0</v>
      </c>
      <c r="AI188" s="16">
        <f>+IFERROR(ROUND(((AI187*1000000)/('MIP 2012'!AI193*13)),0),0)</f>
        <v>67</v>
      </c>
      <c r="AJ188" s="16">
        <f>+IFERROR(ROUND(((AJ187*1000000)/('MIP 2012'!AJ193*13)),0),0)</f>
        <v>86</v>
      </c>
      <c r="AK188" s="16">
        <f>+IFERROR(ROUND(((AK187*1000000)/('MIP 2012'!AK193*13)),0),0)</f>
        <v>30</v>
      </c>
      <c r="AL188" s="16">
        <f>+IFERROR(ROUND(((AL187*1000000)/('MIP 2012'!AL193*13)),0),0)</f>
        <v>27</v>
      </c>
      <c r="AM188" s="16">
        <f>+IFERROR(ROUND(((AM187*1000000)/('MIP 2012'!AM193*13)),0),0)</f>
        <v>29</v>
      </c>
      <c r="AN188" s="16">
        <f>+IFERROR(ROUND(((AN187*1000000)/('MIP 2012'!AN193*13)),0),0)</f>
        <v>65</v>
      </c>
      <c r="AO188" s="16">
        <f>+IFERROR(ROUND(((AO187*1000000)/('MIP 2012'!AO193*13)),0),0)</f>
        <v>24</v>
      </c>
      <c r="AP188" s="16">
        <f>+IFERROR(ROUND(((AP187*1000000)/('MIP 2012'!AP193*13)),0),0)</f>
        <v>41</v>
      </c>
      <c r="AQ188" s="16">
        <f>+IFERROR(ROUND(((AQ187*1000000)/('MIP 2012'!AQ193*13)),0),0)</f>
        <v>41</v>
      </c>
      <c r="AR188" s="16">
        <f>+IFERROR(ROUND(((AR187*1000000)/('MIP 2012'!AR193*13)),0),0)</f>
        <v>23</v>
      </c>
      <c r="AS188" s="16">
        <f>+IFERROR(ROUND(((AS187*1000000)/('MIP 2012'!AS193*13)),0),0)</f>
        <v>24</v>
      </c>
      <c r="AT188" s="16">
        <f>+IFERROR(ROUND(((AT187*1000000)/('MIP 2012'!AT193*13)),0),0)</f>
        <v>13</v>
      </c>
      <c r="AU188" s="16">
        <f>+IFERROR(ROUND(((AU187*1000000)/('MIP 2012'!AU193*13)),0),0)</f>
        <v>6</v>
      </c>
      <c r="AV188" s="16">
        <f>+IFERROR(ROUND(((AV187*1000000)/('MIP 2012'!AV193*13)),0),0)</f>
        <v>20</v>
      </c>
      <c r="AW188" s="16">
        <f>+IFERROR(ROUND(((AW187*1000000)/('MIP 2012'!AW193*13)),0),0)</f>
        <v>129</v>
      </c>
      <c r="AX188" s="16">
        <f>+IFERROR(ROUND(((AX187*1000000)/('MIP 2012'!AX193*13)),0),0)</f>
        <v>13</v>
      </c>
      <c r="AY188" s="16">
        <f>+IFERROR(ROUND(((AY187*1000000)/('MIP 2012'!AY193*13)),0),0)</f>
        <v>11</v>
      </c>
      <c r="AZ188" s="16">
        <f>+IFERROR(ROUND(((AZ187*1000000)/('MIP 2012'!AZ193*13)),0),0)</f>
        <v>141</v>
      </c>
      <c r="BA188" s="16">
        <f>+IFERROR(ROUND(((BA187*1000000)/('MIP 2012'!BA193*13)),0),0)</f>
        <v>2</v>
      </c>
      <c r="BB188" s="16">
        <f>+IFERROR(ROUND(((BB187*1000000)/('MIP 2012'!BB193*13)),0),0)</f>
        <v>14</v>
      </c>
      <c r="BC188" s="16">
        <f>+IFERROR(ROUND(((BC187*1000000)/('MIP 2012'!BC193*13)),0),0)</f>
        <v>45</v>
      </c>
      <c r="BD188" s="16">
        <f>+IFERROR(ROUND(((BD187*1000000)/('MIP 2012'!BD193*13)),0),0)</f>
        <v>4</v>
      </c>
      <c r="BE188" s="16">
        <f>+IFERROR(ROUND(((BE187*1000000)/('MIP 2012'!BE193*13)),0),0)</f>
        <v>2</v>
      </c>
      <c r="BF188" s="16">
        <f>+IFERROR(ROUND(((BF187*1000000)/('MIP 2012'!BF193*13)),0),0)</f>
        <v>12</v>
      </c>
      <c r="BG188" s="16">
        <f>+IFERROR(ROUND(((BG187*1000000)/('MIP 2012'!BG193*13)),0),0)</f>
        <v>61</v>
      </c>
      <c r="BH188" s="16">
        <f>+IFERROR(ROUND(((BH187*1000000)/('MIP 2012'!BH193*13)),0),0)</f>
        <v>137</v>
      </c>
      <c r="BI188" s="16">
        <f>+IFERROR(ROUND(((BI187*1000000)/('MIP 2012'!BI193*13)),0),0)</f>
        <v>0</v>
      </c>
      <c r="BJ188" s="16">
        <f>+IFERROR(ROUND(((BJ187*1000000)/('MIP 2012'!BJ193*13)),0),0)</f>
        <v>6</v>
      </c>
      <c r="BK188" s="16">
        <f>+IFERROR(ROUND(((BK187*1000000)/('MIP 2012'!BK193*13)),0),0)</f>
        <v>0</v>
      </c>
      <c r="BL188" s="16">
        <f>+IFERROR(ROUND(((BL187*1000000)/('MIP 2012'!BL193*13)),0),0)</f>
        <v>4</v>
      </c>
      <c r="BM188" s="16">
        <f>+IFERROR(ROUND(((BM187*1000000)/('MIP 2012'!BM193*13)),0),0)</f>
        <v>6</v>
      </c>
      <c r="BN188" s="16">
        <f>+IFERROR(ROUND(((BN187*1000000)/('MIP 2012'!BN193*13)),0),0)</f>
        <v>27</v>
      </c>
      <c r="BO188" s="16">
        <f>+IFERROR(ROUND(((BO187*1000000)/('MIP 2012'!BO193*13)),0),0)</f>
        <v>0</v>
      </c>
      <c r="BP188" s="16">
        <f>+IFERROR(ROUND(((BP187*1000000)/('MIP 2012'!BP193*13)),0),0)</f>
        <v>9</v>
      </c>
      <c r="BQ188" s="16">
        <f>+IFERROR(ROUND(((BQ187*1000000)/('MIP 2012'!BQ193*13)),0),0)</f>
        <v>2</v>
      </c>
      <c r="BR188" s="16">
        <f>+IFERROR(ROUND(((BR187*1000000)/('MIP 2012'!BR193*13)),0),0)</f>
        <v>42</v>
      </c>
      <c r="BS188" s="16">
        <f>+IFERROR(ROUND(((BS187*1000000)/('MIP 2012'!BS193*13)),0),0)</f>
        <v>6</v>
      </c>
      <c r="BT188" s="16">
        <f>+IFERROR(ROUND(((BT187*1000000)/('MIP 2012'!BT193*13)),0),0)</f>
        <v>2</v>
      </c>
      <c r="BU188" s="16">
        <f>+IFERROR(ROUND(((BU187*1000000)/('MIP 2012'!BU193*13)),0),0)</f>
        <v>11</v>
      </c>
      <c r="BV188" s="16">
        <f>+IFERROR(ROUND(((BV187*1000000)/('MIP 2012'!BV193*13)),0),0)</f>
        <v>5</v>
      </c>
      <c r="BW188" s="16">
        <f>+IFERROR(ROUND(((BW187*1000000)/('MIP 2012'!BW193*13)),0),0)</f>
        <v>48</v>
      </c>
      <c r="BX188" s="16">
        <f>+IFERROR(ROUND(((BX187*1000000)/('MIP 2012'!BX193*13)),0),0)</f>
        <v>4</v>
      </c>
      <c r="BY188" s="16">
        <f>+IFERROR(ROUND(((BY187*1000000)/('MIP 2012'!BY193*13)),0),0)</f>
        <v>0</v>
      </c>
      <c r="BZ188" s="16">
        <f>+IFERROR(ROUND(((BZ187*1000000)/('MIP 2012'!BZ193*13)),0),0)</f>
        <v>6</v>
      </c>
      <c r="CA188" s="16">
        <f>+IFERROR(ROUND(((CA187*1000000)/('MIP 2012'!CA193*13)),0),0)</f>
        <v>8</v>
      </c>
      <c r="CB188" s="16">
        <f>+IFERROR(ROUND(((CB187*1000000)/('MIP 2012'!CB193*13)),0),0)</f>
        <v>0</v>
      </c>
      <c r="CC188" s="16">
        <f>+IFERROR(ROUND(((CC187*1000000)/('MIP 2012'!CC193*13)),0),0)</f>
        <v>10</v>
      </c>
      <c r="CD188" s="16">
        <f>+IFERROR(ROUND(((CD187*1000000)/('MIP 2012'!CD193*13)),0),0)</f>
        <v>1</v>
      </c>
      <c r="CE188" s="16">
        <f>+IFERROR(ROUND(((CE187*1000000)/('MIP 2012'!CE193*13)),0),0)</f>
        <v>447</v>
      </c>
      <c r="CF188" s="16">
        <f>+IFERROR(ROUND(((CF187*1000000)/('MIP 2012'!CF193*13)),0),0)</f>
        <v>69</v>
      </c>
      <c r="CG188" s="16">
        <f>+IFERROR(ROUND(((CG187*1000000)/('MIP 2012'!CG193*13)),0),0)</f>
        <v>216</v>
      </c>
      <c r="CH188" s="16">
        <f>+IFERROR(ROUND(((CH187*1000000)/('MIP 2012'!CH193*13)),0),0)</f>
        <v>69</v>
      </c>
      <c r="CI188" s="16">
        <f>+IFERROR(ROUND(((CI187*1000000)/('MIP 2012'!CI193*13)),0),0)</f>
        <v>12</v>
      </c>
      <c r="CJ188" s="16">
        <f>+IFERROR(ROUND(((CJ187*1000000)/('MIP 2012'!CJ193*13)),0),0)</f>
        <v>0</v>
      </c>
      <c r="CK188" s="16">
        <f>+IFERROR(ROUND(((CK187*1000000)/('MIP 2012'!CK193*13)),0),0)</f>
        <v>0</v>
      </c>
      <c r="CL188" s="16">
        <f>+IFERROR(ROUND(((CL187*1000000)/('MIP 2012'!CL193*13)),0),0)</f>
        <v>0</v>
      </c>
      <c r="CM188" s="16">
        <f>+IFERROR(ROUND(((CM187*1000000)/('MIP 2012'!CM193*13)),0),0)</f>
        <v>152</v>
      </c>
      <c r="CN188" s="16">
        <f>+IFERROR(ROUND(((CN187*1000000)/('MIP 2012'!CN193*13)),0),0)</f>
        <v>1816</v>
      </c>
      <c r="CO188" s="16">
        <f>+IFERROR(ROUND(((CO187*1000000)/('MIP 2012'!CO193*13)),0),0)</f>
        <v>340</v>
      </c>
      <c r="CP188" s="16">
        <f>+IFERROR(ROUND(((CP187*1000000)/('MIP 2012'!CP193*13)),0),0)</f>
        <v>0</v>
      </c>
      <c r="CQ188" s="16">
        <f>+IFERROR(ROUND(((CQ187*1000000)/('MIP 2012'!CQ193*13)),0),0)</f>
        <v>444</v>
      </c>
      <c r="CR188" s="16">
        <f>+IFERROR(ROUND(((CR187*1000000)/('MIP 2012'!CR193*13)),0),0)</f>
        <v>226</v>
      </c>
      <c r="CS188" s="16">
        <f>+IFERROR(ROUND(((CS187*1000000)/('MIP 2012'!CS193*13)),0),0)</f>
        <v>1153</v>
      </c>
      <c r="CT188" s="16">
        <f>+IFERROR(ROUND(((CT187*1000000)/('MIP 2012'!CT193*13)),0),0)</f>
        <v>17</v>
      </c>
      <c r="CU188" s="16">
        <f>+IFERROR(ROUND(((CU187*1000000)/('MIP 2012'!CU193*13)),0),0)</f>
        <v>77</v>
      </c>
      <c r="CV188" s="16">
        <f>+IFERROR(ROUND(((CV187*1000000)/('MIP 2012'!CV193*13)),0),0)</f>
        <v>110</v>
      </c>
      <c r="CW188" s="16">
        <f>+IFERROR(ROUND(((CW187*1000000)/('MIP 2012'!CW193*13)),0),0)</f>
        <v>23</v>
      </c>
      <c r="CX188" s="16">
        <f>+IFERROR(ROUND(((CX187*1000000)/('MIP 2012'!CX193*13)),0),0)</f>
        <v>6377</v>
      </c>
      <c r="CY188" s="16">
        <f>+IFERROR(ROUND(((CY187*1000000)/('MIP 2012'!CY193*13)),0),0)</f>
        <v>3709</v>
      </c>
      <c r="CZ188" s="16">
        <f>+IFERROR(ROUND(((CZ187*1000000)/('MIP 2012'!CZ193*13)),0),0)</f>
        <v>37</v>
      </c>
      <c r="DA188" s="16">
        <f>+IFERROR(ROUND(((DA187*1000000)/('MIP 2012'!DA193*13)),0),0)</f>
        <v>106</v>
      </c>
      <c r="DB188" s="16">
        <f>+IFERROR(ROUND(((DB187*1000000)/('MIP 2012'!DB193*13)),0),0)</f>
        <v>34</v>
      </c>
      <c r="DC188" s="16">
        <f>+IFERROR(ROUND(((DC187*1000000)/('MIP 2012'!DC193*13)),0),0)</f>
        <v>218</v>
      </c>
      <c r="DD188" s="16">
        <f>+IFERROR(ROUND(((DD187*1000000)/('MIP 2012'!DD193*13)),0),0)</f>
        <v>58</v>
      </c>
      <c r="DE188" s="16">
        <f>+IFERROR(ROUND(((DE187*1000000)/('MIP 2012'!DE193*13)),0),0)</f>
        <v>21</v>
      </c>
      <c r="DF188" s="16">
        <f>+IFERROR(ROUND(((DF187*1000000)/('MIP 2012'!DF193*13)),0),0)</f>
        <v>62</v>
      </c>
      <c r="DG188" s="16">
        <f>+IFERROR(ROUND(((DG187*1000000)/('MIP 2012'!DG193*13)),0),0)</f>
        <v>44</v>
      </c>
      <c r="DH188" s="16">
        <f>+IFERROR(ROUND(((DH187*1000000)/('MIP 2012'!DH193*13)),0),0)</f>
        <v>61</v>
      </c>
      <c r="DI188" s="16">
        <f>+IFERROR(ROUND(((DI187*1000000)/('MIP 2012'!DI193*13)),0),0)</f>
        <v>141</v>
      </c>
      <c r="DJ188" s="16">
        <f>+IFERROR(ROUND(((DJ187*1000000)/('MIP 2012'!DJ193*13)),0),0)</f>
        <v>60</v>
      </c>
      <c r="DK188" s="16">
        <f>+IFERROR(ROUND(((DK187*1000000)/('MIP 2012'!DK193*13)),0),0)</f>
        <v>15</v>
      </c>
      <c r="DL188" s="16">
        <f>+IFERROR(ROUND(((DL187*1000000)/('MIP 2012'!DL193*13)),0),0)</f>
        <v>7</v>
      </c>
      <c r="DM188" s="16">
        <f>+IFERROR(ROUND(((DM187*1000000)/('MIP 2012'!DM193*13)),0),0)</f>
        <v>180</v>
      </c>
      <c r="DN188" s="16">
        <f>+IFERROR(ROUND(((DN187*1000000)/('MIP 2012'!DN193*13)),0),0)</f>
        <v>70</v>
      </c>
      <c r="DO188" s="16">
        <f>+IFERROR(ROUND(((DO187*1000000)/('MIP 2012'!DO193*13)),0),0)</f>
        <v>3</v>
      </c>
      <c r="DP188" s="16">
        <f>+IFERROR(ROUND(((DP187*1000000)/('MIP 2012'!DP193*13)),0),0)</f>
        <v>290</v>
      </c>
      <c r="DQ188" s="16">
        <f>+IFERROR(ROUND(((DQ187*1000000)/('MIP 2012'!DQ193*13)),0),0)</f>
        <v>593</v>
      </c>
      <c r="DR188" s="16">
        <f>+IFERROR(ROUND(((DR187*1000000)/('MIP 2012'!DR193*13)),0),0)</f>
        <v>499</v>
      </c>
      <c r="DS188" s="16">
        <f>+IFERROR(ROUND(((DS187*1000000)/('MIP 2012'!DS193*13)),0),0)</f>
        <v>291</v>
      </c>
      <c r="DT188" s="16">
        <f>+IFERROR(ROUND(((DT187*1000000)/('MIP 2012'!DT193*13)),0),0)</f>
        <v>190</v>
      </c>
      <c r="DU188" s="16">
        <f>+IFERROR(ROUND(((DU187*1000000)/('MIP 2012'!DU193*13)),0),0)</f>
        <v>252</v>
      </c>
      <c r="DV188" s="16">
        <f>+IFERROR(ROUND(((DV187*1000000)/('MIP 2012'!DV193*13)),0),0)</f>
        <v>27</v>
      </c>
      <c r="DW188" s="16">
        <f>+IFERROR(ROUND(((DW187*1000000)/('MIP 2012'!DW193*13)),0),0)</f>
        <v>102</v>
      </c>
      <c r="DX188" s="16">
        <f>+IFERROR(ROUND(((DX187*1000000)/('MIP 2012'!DX193*13)),0),0)</f>
        <v>1</v>
      </c>
      <c r="DY188" s="16">
        <f>+IFERROR(ROUND(((DY187*1000000)/('MIP 2012'!DY193*13)),0),0)</f>
        <v>645</v>
      </c>
      <c r="DZ188" s="16">
        <f>+IFERROR(ROUND(((DZ187*1000000)/('MIP 2012'!DZ193*13)),0),0)</f>
        <v>740</v>
      </c>
      <c r="EA188" s="16">
        <f>+IFERROR(ROUND(((EA187*1000000)/('MIP 2012'!EA193*13)),0),0)</f>
        <v>1331</v>
      </c>
      <c r="EB188" s="16">
        <f>+IFERROR(ROUND(((EB187*1000000)/('MIP 2012'!EB193*13)),0),0)</f>
        <v>19</v>
      </c>
      <c r="EC188" s="16">
        <f>+IFERROR(ROUND(((EC187*1000000)/('MIP 2012'!EC193*13)),0),0)</f>
        <v>52</v>
      </c>
      <c r="ED188" s="16">
        <f>+IFERROR(ROUND(((ED187*1000000)/('MIP 2012'!ED193*13)),0),0)</f>
        <v>10</v>
      </c>
      <c r="EE188" s="16">
        <f>+IFERROR(ROUND(((EE187*1000000)/('MIP 2012'!EE193*13)),0),0)</f>
        <v>28</v>
      </c>
      <c r="EF188" s="16">
        <f>+IFERROR(ROUND(((EF187*1000000)/('MIP 2012'!EF193*13)),0),0)</f>
        <v>0</v>
      </c>
      <c r="EG188" s="16">
        <f>+IFERROR(ROUND(((EG187*1000000)/('MIP 2012'!EG193*13)),0),0)</f>
        <v>6</v>
      </c>
      <c r="EH188" s="16">
        <f>+IFERROR(ROUND(((EH187*1000000)/('MIP 2012'!EH193*13)),0),0)</f>
        <v>0</v>
      </c>
      <c r="EI188" s="18">
        <f>SUM(C188:EH188)</f>
        <v>23634</v>
      </c>
      <c r="EJ188" s="28"/>
      <c r="EK188" s="28"/>
      <c r="EL188" s="28"/>
      <c r="EM188" s="28"/>
      <c r="EN188" s="28"/>
      <c r="EO188" s="28"/>
      <c r="EP188" s="28"/>
      <c r="EQ188" s="28"/>
      <c r="ER188" s="28"/>
      <c r="ES188" s="28"/>
      <c r="ET188" s="28"/>
      <c r="EU188" s="28"/>
      <c r="EV188" s="28"/>
      <c r="EW188" s="28"/>
      <c r="EX188" s="28"/>
      <c r="EY188" s="28"/>
      <c r="EZ188" s="28"/>
      <c r="FA188" s="28"/>
      <c r="FB188" s="28"/>
      <c r="FC188" s="21"/>
      <c r="FD188" s="1"/>
      <c r="FE188" s="1"/>
      <c r="FF188" s="1"/>
      <c r="FG188" s="1"/>
      <c r="FH188" s="1"/>
    </row>
    <row r="189" spans="1:165" ht="21.75" customHeight="1" thickBot="1" x14ac:dyDescent="0.3">
      <c r="FC189" s="21"/>
      <c r="FI189" s="7"/>
    </row>
    <row r="190" spans="1:165" s="7" customFormat="1" ht="21.75" customHeight="1" thickBot="1" x14ac:dyDescent="0.25">
      <c r="A190" s="157" t="s">
        <v>66</v>
      </c>
      <c r="B190" s="158"/>
      <c r="C190" s="52">
        <f>+IFERROR((C170/'MIP 2012'!C170*100-100),0)</f>
        <v>3.9022633743496442</v>
      </c>
      <c r="D190" s="52">
        <f>+IFERROR((D170/'MIP 2012'!D170*100-100),0)</f>
        <v>8.0530687444564819E-2</v>
      </c>
      <c r="E190" s="52">
        <f>+IFERROR((E170/'MIP 2012'!E170*100-100),0)</f>
        <v>0.47151874639732227</v>
      </c>
      <c r="F190" s="52">
        <f>+IFERROR((F170/'MIP 2012'!F170*100-100),0)</f>
        <v>1.3109686866857828</v>
      </c>
      <c r="G190" s="52">
        <f>+IFERROR((G170/'MIP 2012'!G170*100-100),0)</f>
        <v>1.2160748985286176</v>
      </c>
      <c r="H190" s="52">
        <f>+IFERROR((H170/'MIP 2012'!H170*100-100),0)</f>
        <v>0.13070104239929492</v>
      </c>
      <c r="I190" s="52">
        <f>+IFERROR((I170/'MIP 2012'!I170*100-100),0)</f>
        <v>0.89258324893965835</v>
      </c>
      <c r="J190" s="52">
        <f>+IFERROR((J170/'MIP 2012'!J170*100-100),0)</f>
        <v>0.46902898600320952</v>
      </c>
      <c r="K190" s="52">
        <f>+IFERROR((K170/'MIP 2012'!K170*100-100),0)</f>
        <v>1.1960304865131803</v>
      </c>
      <c r="L190" s="52">
        <f>+IFERROR((L170/'MIP 2012'!L170*100-100),0)</f>
        <v>0.69680951879011843</v>
      </c>
      <c r="M190" s="52">
        <f>+IFERROR((M170/'MIP 2012'!M170*100-100),0)</f>
        <v>0.4913770025193287</v>
      </c>
      <c r="N190" s="52">
        <f>+IFERROR((N170/'MIP 2012'!N170*100-100),0)</f>
        <v>0.77365936944764258</v>
      </c>
      <c r="O190" s="52">
        <f>+IFERROR((O170/'MIP 2012'!O170*100-100),0)</f>
        <v>0.2312190606988338</v>
      </c>
      <c r="P190" s="52">
        <f>+IFERROR((P170/'MIP 2012'!P170*100-100),0)</f>
        <v>0.20042151651693985</v>
      </c>
      <c r="Q190" s="52">
        <f>+IFERROR((Q170/'MIP 2012'!Q170*100-100),0)</f>
        <v>1.5120060312350745</v>
      </c>
      <c r="R190" s="52">
        <f>+IFERROR((R170/'MIP 2012'!R170*100-100),0)</f>
        <v>0.34527425351127761</v>
      </c>
      <c r="S190" s="52">
        <f>+IFERROR((S170/'MIP 2012'!S170*100-100),0)</f>
        <v>1.1578662982416432</v>
      </c>
      <c r="T190" s="52">
        <f>+IFERROR((T170/'MIP 2012'!T170*100-100),0)</f>
        <v>0.27797626105075324</v>
      </c>
      <c r="U190" s="52">
        <f>+IFERROR((U170/'MIP 2012'!U170*100-100),0)</f>
        <v>0.86338582882250137</v>
      </c>
      <c r="V190" s="52">
        <f>+IFERROR((V170/'MIP 2012'!V170*100-100),0)</f>
        <v>1.4300027678892206</v>
      </c>
      <c r="W190" s="52">
        <f>+IFERROR((W170/'MIP 2012'!W170*100-100),0)</f>
        <v>0.15042598675269403</v>
      </c>
      <c r="X190" s="52">
        <f>+IFERROR((X170/'MIP 2012'!X170*100-100),0)</f>
        <v>0.69297707190510494</v>
      </c>
      <c r="Y190" s="52">
        <f>+IFERROR((Y170/'MIP 2012'!Y170*100-100),0)</f>
        <v>1.0972589890606059</v>
      </c>
      <c r="Z190" s="52">
        <f>+IFERROR((Z170/'MIP 2012'!Z170*100-100),0)</f>
        <v>0.91744096440106659</v>
      </c>
      <c r="AA190" s="52">
        <f>+IFERROR((AA170/'MIP 2012'!AA170*100-100),0)</f>
        <v>0.29261592528806091</v>
      </c>
      <c r="AB190" s="52">
        <f>+IFERROR((AB170/'MIP 2012'!AB170*100-100),0)</f>
        <v>0.60189214115243317</v>
      </c>
      <c r="AC190" s="52">
        <f>+IFERROR((AC170/'MIP 2012'!AC170*100-100),0)</f>
        <v>0.31537562107608608</v>
      </c>
      <c r="AD190" s="52">
        <f>+IFERROR((AD170/'MIP 2012'!AD170*100-100),0)</f>
        <v>1.7747762021978417</v>
      </c>
      <c r="AE190" s="52">
        <f>+IFERROR((AE170/'MIP 2012'!AE170*100-100),0)</f>
        <v>0.95827722933566406</v>
      </c>
      <c r="AF190" s="52">
        <f>+IFERROR((AF170/'MIP 2012'!AF170*100-100),0)</f>
        <v>0.18627790171608183</v>
      </c>
      <c r="AG190" s="52">
        <f>+IFERROR((AG170/'MIP 2012'!AG170*100-100),0)</f>
        <v>2.7442934550511779</v>
      </c>
      <c r="AH190" s="52">
        <f>+IFERROR((AH170/'MIP 2012'!AH170*100-100),0)</f>
        <v>0.48808173740081884</v>
      </c>
      <c r="AI190" s="52">
        <f>+IFERROR((AI170/'MIP 2012'!AI170*100-100),0)</f>
        <v>1.1915333228965608</v>
      </c>
      <c r="AJ190" s="52">
        <f>+IFERROR((AJ170/'MIP 2012'!AJ170*100-100),0)</f>
        <v>1.1622898416452188</v>
      </c>
      <c r="AK190" s="52">
        <f>+IFERROR((AK170/'MIP 2012'!AK170*100-100),0)</f>
        <v>1.0990882003478077</v>
      </c>
      <c r="AL190" s="52">
        <f>+IFERROR((AL170/'MIP 2012'!AL170*100-100),0)</f>
        <v>0.34552826487843902</v>
      </c>
      <c r="AM190" s="52">
        <f>+IFERROR((AM170/'MIP 2012'!AM170*100-100),0)</f>
        <v>1.195436207768779</v>
      </c>
      <c r="AN190" s="52">
        <f>+IFERROR((AN170/'MIP 2012'!AN170*100-100),0)</f>
        <v>0.69069978592246173</v>
      </c>
      <c r="AO190" s="52">
        <f>+IFERROR((AO170/'MIP 2012'!AO170*100-100),0)</f>
        <v>1.0785796256018898</v>
      </c>
      <c r="AP190" s="52">
        <f>+IFERROR((AP170/'MIP 2012'!AP170*100-100),0)</f>
        <v>1.3834274554180581</v>
      </c>
      <c r="AQ190" s="52">
        <f>+IFERROR((AQ170/'MIP 2012'!AQ170*100-100),0)</f>
        <v>0.42513562256085891</v>
      </c>
      <c r="AR190" s="52">
        <f>+IFERROR((AR170/'MIP 2012'!AR170*100-100),0)</f>
        <v>0.62286878861628736</v>
      </c>
      <c r="AS190" s="52">
        <f>+IFERROR((AS170/'MIP 2012'!AS170*100-100),0)</f>
        <v>2.9227971883047417</v>
      </c>
      <c r="AT190" s="52">
        <f>+IFERROR((AT170/'MIP 2012'!AT170*100-100),0)</f>
        <v>2.1965549013542045</v>
      </c>
      <c r="AU190" s="52">
        <f>+IFERROR((AU170/'MIP 2012'!AU170*100-100),0)</f>
        <v>0.26520533254578993</v>
      </c>
      <c r="AV190" s="52">
        <f>+IFERROR((AV170/'MIP 2012'!AV170*100-100),0)</f>
        <v>1.8397749593196835</v>
      </c>
      <c r="AW190" s="52">
        <f>+IFERROR((AW170/'MIP 2012'!AW170*100-100),0)</f>
        <v>2.7337511521610764</v>
      </c>
      <c r="AX190" s="52">
        <f>+IFERROR((AX170/'MIP 2012'!AX170*100-100),0)</f>
        <v>0.89272269739058174</v>
      </c>
      <c r="AY190" s="52">
        <f>+IFERROR((AY170/'MIP 2012'!AY170*100-100),0)</f>
        <v>3.0396596693385192</v>
      </c>
      <c r="AZ190" s="52">
        <f>+IFERROR((AZ170/'MIP 2012'!AZ170*100-100),0)</f>
        <v>3.0004982439751302</v>
      </c>
      <c r="BA190" s="52">
        <f>+IFERROR((BA170/'MIP 2012'!BA170*100-100),0)</f>
        <v>0.39912328657601392</v>
      </c>
      <c r="BB190" s="52">
        <f>+IFERROR((BB170/'MIP 2012'!BB170*100-100),0)</f>
        <v>0.88619017726112759</v>
      </c>
      <c r="BC190" s="52">
        <f>+IFERROR((BC170/'MIP 2012'!BC170*100-100),0)</f>
        <v>0.66096406608753</v>
      </c>
      <c r="BD190" s="52">
        <f>+IFERROR((BD170/'MIP 2012'!BD170*100-100),0)</f>
        <v>0.47446406984634848</v>
      </c>
      <c r="BE190" s="52">
        <f>+IFERROR((BE170/'MIP 2012'!BE170*100-100),0)</f>
        <v>1.0277571650075998</v>
      </c>
      <c r="BF190" s="52">
        <f>+IFERROR((BF170/'MIP 2012'!BF170*100-100),0)</f>
        <v>0.4453146313807963</v>
      </c>
      <c r="BG190" s="52">
        <f>+IFERROR((BG170/'MIP 2012'!BG170*100-100),0)</f>
        <v>1.0280080216601704</v>
      </c>
      <c r="BH190" s="52">
        <f>+IFERROR((BH170/'MIP 2012'!BH170*100-100),0)</f>
        <v>1.5162002959028911</v>
      </c>
      <c r="BI190" s="52">
        <f>+IFERROR((BI170/'MIP 2012'!BI170*100-100),0)</f>
        <v>0</v>
      </c>
      <c r="BJ190" s="52">
        <f>+IFERROR((BJ170/'MIP 2012'!BJ170*100-100),0)</f>
        <v>0.61537380752984916</v>
      </c>
      <c r="BK190" s="52">
        <f>+IFERROR((BK170/'MIP 2012'!BK170*100-100),0)</f>
        <v>6.1430844577841981E-2</v>
      </c>
      <c r="BL190" s="52">
        <f>+IFERROR((BL170/'MIP 2012'!BL170*100-100),0)</f>
        <v>0.21542515928220496</v>
      </c>
      <c r="BM190" s="52">
        <f>+IFERROR((BM170/'MIP 2012'!BM170*100-100),0)</f>
        <v>0.52219530316102691</v>
      </c>
      <c r="BN190" s="52">
        <f>+IFERROR((BN170/'MIP 2012'!BN170*100-100),0)</f>
        <v>0.69481786811449808</v>
      </c>
      <c r="BO190" s="52">
        <f>+IFERROR((BO170/'MIP 2012'!BO170*100-100),0)</f>
        <v>6.5413322701985521E-2</v>
      </c>
      <c r="BP190" s="52">
        <f>+IFERROR((BP170/'MIP 2012'!BP170*100-100),0)</f>
        <v>0.25579112232223622</v>
      </c>
      <c r="BQ190" s="52">
        <f>+IFERROR((BQ170/'MIP 2012'!BQ170*100-100),0)</f>
        <v>7.8810997820738748E-2</v>
      </c>
      <c r="BR190" s="52">
        <f>+IFERROR((BR170/'MIP 2012'!BR170*100-100),0)</f>
        <v>0.59832889487438479</v>
      </c>
      <c r="BS190" s="52">
        <f>+IFERROR((BS170/'MIP 2012'!BS170*100-100),0)</f>
        <v>0.53071648758414369</v>
      </c>
      <c r="BT190" s="52">
        <f>+IFERROR((BT170/'MIP 2012'!BT170*100-100),0)</f>
        <v>0.17761986723152745</v>
      </c>
      <c r="BU190" s="52">
        <f>+IFERROR((BU170/'MIP 2012'!BU170*100-100),0)</f>
        <v>0.29616272965722601</v>
      </c>
      <c r="BV190" s="52">
        <f>+IFERROR((BV170/'MIP 2012'!BV170*100-100),0)</f>
        <v>0.22683135419161715</v>
      </c>
      <c r="BW190" s="52">
        <f>+IFERROR((BW170/'MIP 2012'!BW170*100-100),0)</f>
        <v>0.67450530298671652</v>
      </c>
      <c r="BX190" s="52">
        <f>+IFERROR((BX170/'MIP 2012'!BX170*100-100),0)</f>
        <v>0.10896883576974403</v>
      </c>
      <c r="BY190" s="52">
        <f>+IFERROR((BY170/'MIP 2012'!BY170*100-100),0)</f>
        <v>4.700727732401333E-2</v>
      </c>
      <c r="BZ190" s="52">
        <f>+IFERROR((BZ170/'MIP 2012'!BZ170*100-100),0)</f>
        <v>8.9727523135010756E-2</v>
      </c>
      <c r="CA190" s="52">
        <f>+IFERROR((CA170/'MIP 2012'!CA170*100-100),0)</f>
        <v>0.62384596132120862</v>
      </c>
      <c r="CB190" s="52">
        <f>+IFERROR((CB170/'MIP 2012'!CB170*100-100),0)</f>
        <v>0</v>
      </c>
      <c r="CC190" s="52">
        <f>+IFERROR((CC170/'MIP 2012'!CC170*100-100),0)</f>
        <v>0.13120432941775562</v>
      </c>
      <c r="CD190" s="52">
        <f>+IFERROR((CD170/'MIP 2012'!CD170*100-100),0)</f>
        <v>8.147178580770742E-3</v>
      </c>
      <c r="CE190" s="52">
        <f>+IFERROR((CE170/'MIP 2012'!CE170*100-100),0)</f>
        <v>12.128390910739512</v>
      </c>
      <c r="CF190" s="52">
        <f>+IFERROR((CF170/'MIP 2012'!CF170*100-100),0)</f>
        <v>1.524871495087794</v>
      </c>
      <c r="CG190" s="52">
        <f>+IFERROR((CG170/'MIP 2012'!CG170*100-100),0)</f>
        <v>1.7011638174257939</v>
      </c>
      <c r="CH190" s="52">
        <f>+IFERROR((CH170/'MIP 2012'!CH170*100-100),0)</f>
        <v>1.3588940276197548</v>
      </c>
      <c r="CI190" s="52">
        <f>+IFERROR((CI170/'MIP 2012'!CI170*100-100),0)</f>
        <v>0.24007355256090079</v>
      </c>
      <c r="CJ190" s="52">
        <f>+IFERROR((CJ170/'MIP 2012'!CJ170*100-100),0)</f>
        <v>4.4236728058422159E-8</v>
      </c>
      <c r="CK190" s="52">
        <f>+IFERROR((CK170/'MIP 2012'!CK170*100-100),0)</f>
        <v>-7.1054273576010019E-14</v>
      </c>
      <c r="CL190" s="52">
        <f>+IFERROR((CL170/'MIP 2012'!CL170*100-100),0)</f>
        <v>1.7099200221082356E-3</v>
      </c>
      <c r="CM190" s="52">
        <f>+IFERROR((CM170/'MIP 2012'!CM170*100-100),0)</f>
        <v>0.67351101205694874</v>
      </c>
      <c r="CN190" s="52">
        <f>+IFERROR((CN170/'MIP 2012'!CN170*100-100),0)</f>
        <v>0.65292953072160742</v>
      </c>
      <c r="CO190" s="52">
        <f>+IFERROR((CO170/'MIP 2012'!CO170*100-100),0)</f>
        <v>1.5185757625048097</v>
      </c>
      <c r="CP190" s="52">
        <f>+IFERROR((CP170/'MIP 2012'!CP170*100-100),0)</f>
        <v>8.5265128291212022E-14</v>
      </c>
      <c r="CQ190" s="52">
        <f>+IFERROR((CQ170/'MIP 2012'!CQ170*100-100),0)</f>
        <v>3.7422606398076539</v>
      </c>
      <c r="CR190" s="52">
        <f>+IFERROR((CR170/'MIP 2012'!CR170*100-100),0)</f>
        <v>5.6528263950116298</v>
      </c>
      <c r="CS190" s="52">
        <f>+IFERROR((CS170/'MIP 2012'!CS170*100-100),0)</f>
        <v>7.4033018889481497</v>
      </c>
      <c r="CT190" s="52">
        <f>+IFERROR((CT170/'MIP 2012'!CT170*100-100),0)</f>
        <v>0.9915202972937891</v>
      </c>
      <c r="CU190" s="52">
        <f>+IFERROR((CU170/'MIP 2012'!CU170*100-100),0)</f>
        <v>1.7651209373543679</v>
      </c>
      <c r="CV190" s="52">
        <f>+IFERROR((CV170/'MIP 2012'!CV170*100-100),0)</f>
        <v>1.2755337970235132</v>
      </c>
      <c r="CW190" s="52">
        <f>+IFERROR((CW170/'MIP 2012'!CW170*100-100),0)</f>
        <v>0.71408240476122842</v>
      </c>
      <c r="CX190" s="52">
        <f>+IFERROR((CX170/'MIP 2012'!CX170*100-100),0)</f>
        <v>21.800802513672664</v>
      </c>
      <c r="CY190" s="52">
        <f>+IFERROR((CY170/'MIP 2012'!CY170*100-100),0)</f>
        <v>6.9599058450275066</v>
      </c>
      <c r="CZ190" s="52">
        <f>+IFERROR((CZ170/'MIP 2012'!CZ170*100-100),0)</f>
        <v>0.98257262898098929</v>
      </c>
      <c r="DA190" s="52">
        <f>+IFERROR((DA170/'MIP 2012'!DA170*100-100),0)</f>
        <v>0.9111986813335875</v>
      </c>
      <c r="DB190" s="52">
        <f>+IFERROR((DB170/'MIP 2012'!DB170*100-100),0)</f>
        <v>0.30180072647199552</v>
      </c>
      <c r="DC190" s="52">
        <f>+IFERROR((DC170/'MIP 2012'!DC170*100-100),0)</f>
        <v>0.77780938421049939</v>
      </c>
      <c r="DD190" s="52">
        <f>+IFERROR((DD170/'MIP 2012'!DD170*100-100),0)</f>
        <v>1.0756316147270581</v>
      </c>
      <c r="DE190" s="52">
        <f>+IFERROR((DE170/'MIP 2012'!DE170*100-100),0)</f>
        <v>1.0235915626111307</v>
      </c>
      <c r="DF190" s="52">
        <f>+IFERROR((DF170/'MIP 2012'!DF170*100-100),0)</f>
        <v>1.5252163293064882</v>
      </c>
      <c r="DG190" s="52">
        <f>+IFERROR((DG170/'MIP 2012'!DG170*100-100),0)</f>
        <v>0.44052120041378373</v>
      </c>
      <c r="DH190" s="52">
        <f>+IFERROR((DH170/'MIP 2012'!DH170*100-100),0)</f>
        <v>1.2743445429719884</v>
      </c>
      <c r="DI190" s="52">
        <f>+IFERROR((DI170/'MIP 2012'!DI170*100-100),0)</f>
        <v>2.1980554272712709</v>
      </c>
      <c r="DJ190" s="52">
        <f>+IFERROR((DJ170/'MIP 2012'!DJ170*100-100),0)</f>
        <v>0.63180609057637582</v>
      </c>
      <c r="DK190" s="52">
        <f>+IFERROR((DK170/'MIP 2012'!DK170*100-100),0)</f>
        <v>0.38232736410262191</v>
      </c>
      <c r="DL190" s="52">
        <f>+IFERROR((DL170/'MIP 2012'!DL170*100-100),0)</f>
        <v>0.19230925797954512</v>
      </c>
      <c r="DM190" s="52">
        <f>+IFERROR((DM170/'MIP 2012'!DM170*100-100),0)</f>
        <v>1.9281271813127034</v>
      </c>
      <c r="DN190" s="52">
        <f>+IFERROR((DN170/'MIP 2012'!DN170*100-100),0)</f>
        <v>1.0584875521002743</v>
      </c>
      <c r="DO190" s="52">
        <f>+IFERROR((DO170/'MIP 2012'!DO170*100-100),0)</f>
        <v>0.63341321276060114</v>
      </c>
      <c r="DP190" s="52">
        <f>+IFERROR((DP170/'MIP 2012'!DP170*100-100),0)</f>
        <v>6.4196661169849847</v>
      </c>
      <c r="DQ190" s="52">
        <f>+IFERROR((DQ170/'MIP 2012'!DQ170*100-100),0)</f>
        <v>2.2409433301102268</v>
      </c>
      <c r="DR190" s="52">
        <f>+IFERROR((DR170/'MIP 2012'!DR170*100-100),0)</f>
        <v>12.165913667548239</v>
      </c>
      <c r="DS190" s="52">
        <f>+IFERROR((DS170/'MIP 2012'!DS170*100-100),0)</f>
        <v>1.609375030980928</v>
      </c>
      <c r="DT190" s="52">
        <f>+IFERROR((DT170/'MIP 2012'!DT170*100-100),0)</f>
        <v>1.4367354035674538</v>
      </c>
      <c r="DU190" s="52">
        <f>+IFERROR((DU170/'MIP 2012'!DU170*100-100),0)</f>
        <v>0.64697539581534613</v>
      </c>
      <c r="DV190" s="52">
        <f>+IFERROR((DV170/'MIP 2012'!DV170*100-100),0)</f>
        <v>7.776088135457826E-2</v>
      </c>
      <c r="DW190" s="52">
        <f>+IFERROR((DW170/'MIP 2012'!DW170*100-100),0)</f>
        <v>0.29760708936505864</v>
      </c>
      <c r="DX190" s="52">
        <f>+IFERROR((DX170/'MIP 2012'!DX170*100-100),0)</f>
        <v>0.1675326402151569</v>
      </c>
      <c r="DY190" s="52">
        <f>+IFERROR((DY170/'MIP 2012'!DY170*100-100),0)</f>
        <v>0.46675136058105693</v>
      </c>
      <c r="DZ190" s="52">
        <f>+IFERROR((DZ170/'MIP 2012'!DZ170*100-100),0)</f>
        <v>1.0761219245660953</v>
      </c>
      <c r="EA190" s="52">
        <f>+IFERROR((EA170/'MIP 2012'!EA170*100-100),0)</f>
        <v>8.179620978830755</v>
      </c>
      <c r="EB190" s="52">
        <f>+IFERROR((EB170/'MIP 2012'!EB170*100-100),0)</f>
        <v>0.70015032022772061</v>
      </c>
      <c r="EC190" s="52">
        <f>+IFERROR((EC170/'MIP 2012'!EC170*100-100),0)</f>
        <v>1.4069792274833617</v>
      </c>
      <c r="ED190" s="52">
        <f>+IFERROR((ED170/'MIP 2012'!ED170*100-100),0)</f>
        <v>2.031378028203406</v>
      </c>
      <c r="EE190" s="52">
        <f>+IFERROR((EE170/'MIP 2012'!EE170*100-100),0)</f>
        <v>0.46919331568544465</v>
      </c>
      <c r="EF190" s="52">
        <f>+IFERROR((EF170/'MIP 2012'!EF170*100-100),0)</f>
        <v>9.0905193604413626E-2</v>
      </c>
      <c r="EG190" s="52">
        <f>+IFERROR((EG170/'MIP 2012'!EG170*100-100),0)</f>
        <v>0.58146802230740491</v>
      </c>
      <c r="EH190" s="52">
        <f>+IFERROR((EH170/'MIP 2012'!EH170*100-100),0)</f>
        <v>0</v>
      </c>
      <c r="EI190" s="53">
        <f>+IFERROR((EI170/'MIP 2012'!EI170*100-100),0)</f>
        <v>1.3855319367745693</v>
      </c>
      <c r="EJ190" s="28"/>
      <c r="EK190" s="28"/>
      <c r="EL190" s="28"/>
      <c r="EM190" s="28"/>
      <c r="EN190" s="28"/>
      <c r="EO190" s="28"/>
      <c r="EP190" s="28"/>
      <c r="EQ190" s="28"/>
      <c r="ER190" s="28"/>
      <c r="ES190" s="28"/>
      <c r="ET190" s="28"/>
      <c r="EU190" s="28"/>
      <c r="EV190" s="28"/>
      <c r="EW190" s="28"/>
      <c r="EX190" s="28"/>
      <c r="EY190" s="28"/>
      <c r="EZ190" s="28"/>
      <c r="FA190" s="28"/>
      <c r="FB190" s="28"/>
      <c r="FC190" s="21"/>
      <c r="FD190" s="66" t="s">
        <v>4</v>
      </c>
      <c r="FE190" s="67"/>
      <c r="FF190" s="65" t="str">
        <f>+VLOOKUP(1,'VAR. PROD'!$A$3:$B$138,2,0)</f>
        <v>AE100</v>
      </c>
      <c r="FG190" s="65" t="str">
        <f>+VLOOKUP(2,'VAR. PROD'!$A$3:$B$138,2,0)</f>
        <v>AE120</v>
      </c>
      <c r="FH190" s="65" t="str">
        <f>+VLOOKUP(3,'VAR. PROD'!$A$3:$B$138,2,0)</f>
        <v>AE081</v>
      </c>
    </row>
    <row r="191" spans="1:165" ht="21.75" customHeight="1" x14ac:dyDescent="0.25">
      <c r="FC191" s="21"/>
      <c r="FD191" s="157" t="s">
        <v>23</v>
      </c>
      <c r="FE191" s="158"/>
      <c r="FF191" s="20"/>
      <c r="FG191" s="20"/>
      <c r="FH191" s="20"/>
      <c r="FI191" s="7"/>
    </row>
    <row r="192" spans="1:165" ht="21.75" customHeight="1" x14ac:dyDescent="0.25">
      <c r="FC192" s="21"/>
      <c r="FD192" s="157" t="s">
        <v>22</v>
      </c>
      <c r="FE192" s="158"/>
      <c r="FF192" s="62">
        <f>+VLOOKUP(FF$190,'VAR. PROD'!$B$3:$H$138,5,0)</f>
        <v>0.2180080251367266</v>
      </c>
      <c r="FG192" s="62">
        <f>+VLOOKUP(FG$190,'VAR. PROD'!$B$3:$H$138,5,0)</f>
        <v>0.12165913667548256</v>
      </c>
      <c r="FH192" s="62">
        <f>+VLOOKUP(FH$190,'VAR. PROD'!$B$3:$H$138,5,0)</f>
        <v>0.12128390910739516</v>
      </c>
      <c r="FI192" s="7"/>
    </row>
    <row r="193" spans="159:165" x14ac:dyDescent="0.25">
      <c r="FC193" s="21"/>
      <c r="FD193" s="157" t="s">
        <v>27</v>
      </c>
      <c r="FE193" s="158"/>
      <c r="FF193" s="20"/>
      <c r="FG193" s="20"/>
      <c r="FH193" s="20"/>
      <c r="FI193" s="7"/>
    </row>
    <row r="194" spans="159:165" x14ac:dyDescent="0.25">
      <c r="FC194" s="21"/>
      <c r="FD194" s="157" t="s">
        <v>24</v>
      </c>
      <c r="FE194" s="158"/>
      <c r="FF194" s="20"/>
      <c r="FG194" s="20"/>
      <c r="FH194" s="20"/>
      <c r="FI194" s="7"/>
    </row>
    <row r="195" spans="159:165" x14ac:dyDescent="0.25">
      <c r="FC195" s="21"/>
      <c r="FD195" s="157" t="s">
        <v>33</v>
      </c>
      <c r="FE195" s="158"/>
      <c r="FF195" s="20">
        <f>+VLOOKUP(FF$190,'VAR. PO'!$B$3:$F$138,5,0)</f>
        <v>7016</v>
      </c>
      <c r="FG195" s="20">
        <f>+VLOOKUP(FG$190,'VAR. PO'!$B$3:$F$138,5,0)</f>
        <v>785</v>
      </c>
      <c r="FH195" s="20">
        <f>+VLOOKUP(FH$190,'VAR. PO'!$B$3:$F$138,5,0)</f>
        <v>571</v>
      </c>
      <c r="FI195" s="7"/>
    </row>
  </sheetData>
  <mergeCells count="72">
    <mergeCell ref="FD191:FE191"/>
    <mergeCell ref="FD192:FE192"/>
    <mergeCell ref="FD193:FE193"/>
    <mergeCell ref="FD194:FE194"/>
    <mergeCell ref="FD195:FE195"/>
    <mergeCell ref="FD183:FE183"/>
    <mergeCell ref="FD184:FE184"/>
    <mergeCell ref="FD185:FE185"/>
    <mergeCell ref="FD186:FE186"/>
    <mergeCell ref="FD187:FE187"/>
    <mergeCell ref="FD175:FE175"/>
    <mergeCell ref="FD176:FE176"/>
    <mergeCell ref="FD177:FE177"/>
    <mergeCell ref="FJ9:FJ11"/>
    <mergeCell ref="FK9:FK11"/>
    <mergeCell ref="EJ9:FG9"/>
    <mergeCell ref="EK10:EK11"/>
    <mergeCell ref="EL10:EL11"/>
    <mergeCell ref="EM10:EM11"/>
    <mergeCell ref="EN10:EN11"/>
    <mergeCell ref="EO10:EO11"/>
    <mergeCell ref="EP10:EP11"/>
    <mergeCell ref="EQ10:EQ11"/>
    <mergeCell ref="ER10:ER11"/>
    <mergeCell ref="ES10:ES11"/>
    <mergeCell ref="ET10:ET11"/>
    <mergeCell ref="FM9:FM11"/>
    <mergeCell ref="A157:B157"/>
    <mergeCell ref="C9:EH9"/>
    <mergeCell ref="EI9:EI11"/>
    <mergeCell ref="FH9:FH11"/>
    <mergeCell ref="EJ10:EJ11"/>
    <mergeCell ref="FC10:FC11"/>
    <mergeCell ref="FD10:FD11"/>
    <mergeCell ref="FE10:FE11"/>
    <mergeCell ref="FF10:FF11"/>
    <mergeCell ref="FG10:FG11"/>
    <mergeCell ref="A149:B149"/>
    <mergeCell ref="A151:B151"/>
    <mergeCell ref="A153:B153"/>
    <mergeCell ref="A154:B154"/>
    <mergeCell ref="A155:B155"/>
    <mergeCell ref="A177:B177"/>
    <mergeCell ref="A159:B159"/>
    <mergeCell ref="A160:B160"/>
    <mergeCell ref="A161:B161"/>
    <mergeCell ref="A164:B164"/>
    <mergeCell ref="A166:B166"/>
    <mergeCell ref="A168:B168"/>
    <mergeCell ref="A170:B170"/>
    <mergeCell ref="A173:B173"/>
    <mergeCell ref="A174:B174"/>
    <mergeCell ref="A175:B175"/>
    <mergeCell ref="A176:B176"/>
    <mergeCell ref="A178:B178"/>
    <mergeCell ref="A179:B179"/>
    <mergeCell ref="A180:B180"/>
    <mergeCell ref="A181:B181"/>
    <mergeCell ref="A182:B182"/>
    <mergeCell ref="A184:B184"/>
    <mergeCell ref="A185:B185"/>
    <mergeCell ref="A187:B187"/>
    <mergeCell ref="A188:B188"/>
    <mergeCell ref="A190:B190"/>
    <mergeCell ref="EZ10:EZ11"/>
    <mergeCell ref="FA10:FA11"/>
    <mergeCell ref="FB10:FB11"/>
    <mergeCell ref="EU10:EU11"/>
    <mergeCell ref="EV10:EV11"/>
    <mergeCell ref="EW10:EW11"/>
    <mergeCell ref="EX10:EX11"/>
    <mergeCell ref="EY10:EY11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2:FR200"/>
  <sheetViews>
    <sheetView zoomScale="80" zoomScaleNormal="80" workbookViewId="0">
      <pane xSplit="2" ySplit="11" topLeftCell="C12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baseColWidth="10" defaultColWidth="11.42578125" defaultRowHeight="15" x14ac:dyDescent="0.25"/>
  <cols>
    <col min="1" max="1" width="11.42578125" style="1"/>
    <col min="2" max="2" width="37.7109375" style="1" customWidth="1"/>
    <col min="3" max="138" width="15.85546875" style="1" customWidth="1"/>
    <col min="139" max="139" width="19.140625" style="1" customWidth="1"/>
    <col min="140" max="158" width="15.85546875" style="1" customWidth="1"/>
    <col min="159" max="160" width="18.42578125" style="1" customWidth="1"/>
    <col min="161" max="161" width="16.42578125" style="1" customWidth="1"/>
    <col min="162" max="162" width="13.85546875" style="1" customWidth="1"/>
    <col min="163" max="163" width="14.28515625" style="1" bestFit="1" customWidth="1"/>
    <col min="164" max="164" width="19.7109375" style="1" bestFit="1" customWidth="1"/>
    <col min="165" max="165" width="11.42578125" style="1"/>
    <col min="166" max="166" width="12" style="1" bestFit="1" customWidth="1"/>
    <col min="167" max="167" width="13.7109375" style="1" customWidth="1"/>
    <col min="168" max="168" width="11.42578125" style="1"/>
    <col min="169" max="169" width="13.7109375" style="1" customWidth="1"/>
    <col min="170" max="16384" width="11.42578125" style="1"/>
  </cols>
  <sheetData>
    <row r="2" spans="1:174" ht="18.75" x14ac:dyDescent="0.3">
      <c r="C2" s="4" t="s">
        <v>406</v>
      </c>
    </row>
    <row r="3" spans="1:174" ht="18.75" x14ac:dyDescent="0.3">
      <c r="C3" s="4" t="s">
        <v>385</v>
      </c>
    </row>
    <row r="4" spans="1:174" ht="15.75" x14ac:dyDescent="0.25">
      <c r="C4" s="27" t="s">
        <v>49</v>
      </c>
    </row>
    <row r="5" spans="1:174" ht="15.75" x14ac:dyDescent="0.25">
      <c r="C5" s="27" t="s">
        <v>47</v>
      </c>
    </row>
    <row r="6" spans="1:174" ht="15.75" x14ac:dyDescent="0.25">
      <c r="C6" s="27" t="s">
        <v>48</v>
      </c>
    </row>
    <row r="7" spans="1:174" s="26" customFormat="1" ht="15.75" x14ac:dyDescent="0.25">
      <c r="C7" s="27" t="s">
        <v>407</v>
      </c>
      <c r="E7" s="27"/>
      <c r="G7" s="27"/>
      <c r="I7" s="27"/>
      <c r="K7" s="27"/>
      <c r="M7" s="27"/>
      <c r="O7" s="27"/>
      <c r="Q7" s="27"/>
      <c r="S7" s="27"/>
      <c r="U7" s="27"/>
      <c r="W7" s="27"/>
      <c r="Y7" s="27"/>
      <c r="AA7" s="27"/>
      <c r="AC7" s="27"/>
      <c r="AE7" s="27"/>
      <c r="AG7" s="27"/>
      <c r="AI7" s="27"/>
      <c r="AK7" s="27"/>
      <c r="AM7" s="27"/>
      <c r="AO7" s="27"/>
      <c r="AQ7" s="27"/>
      <c r="AS7" s="27"/>
      <c r="AU7" s="27"/>
      <c r="AW7" s="27"/>
      <c r="AY7" s="27"/>
      <c r="BA7" s="27"/>
      <c r="BC7" s="27"/>
      <c r="BE7" s="27"/>
      <c r="BG7" s="27"/>
      <c r="BI7" s="27"/>
      <c r="BK7" s="27"/>
      <c r="BM7" s="27"/>
      <c r="BO7" s="27"/>
      <c r="BQ7" s="27"/>
      <c r="BS7" s="27"/>
      <c r="BU7" s="27"/>
      <c r="BW7" s="27"/>
      <c r="BY7" s="27"/>
      <c r="CA7" s="27"/>
      <c r="CC7" s="27"/>
      <c r="CE7" s="27"/>
      <c r="CG7" s="27"/>
      <c r="CI7" s="27"/>
      <c r="CK7" s="27"/>
      <c r="CM7" s="27"/>
      <c r="CO7" s="27"/>
      <c r="CQ7" s="27"/>
      <c r="CS7" s="27"/>
      <c r="CU7" s="27"/>
      <c r="CW7" s="27"/>
      <c r="CY7" s="27"/>
      <c r="DA7" s="27"/>
      <c r="DC7" s="27"/>
      <c r="DE7" s="27"/>
      <c r="DG7" s="27"/>
      <c r="DI7" s="27"/>
      <c r="DK7" s="27"/>
      <c r="DM7" s="27"/>
      <c r="DO7" s="27"/>
      <c r="DQ7" s="27"/>
      <c r="DS7" s="27"/>
      <c r="DU7" s="27"/>
      <c r="DW7" s="27"/>
      <c r="DY7" s="27"/>
      <c r="EA7" s="27"/>
      <c r="EC7" s="27"/>
      <c r="EE7" s="27"/>
      <c r="EG7" s="27"/>
    </row>
    <row r="9" spans="1:174" s="7" customFormat="1" ht="15.75" customHeight="1" thickBot="1" x14ac:dyDescent="0.25">
      <c r="A9" s="6"/>
      <c r="B9" s="6"/>
      <c r="C9" s="161" t="s">
        <v>1</v>
      </c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61"/>
      <c r="AL9" s="161"/>
      <c r="AM9" s="161"/>
      <c r="AN9" s="161"/>
      <c r="AO9" s="161"/>
      <c r="AP9" s="161"/>
      <c r="AQ9" s="161"/>
      <c r="AR9" s="161"/>
      <c r="AS9" s="161"/>
      <c r="AT9" s="161"/>
      <c r="AU9" s="161"/>
      <c r="AV9" s="161"/>
      <c r="AW9" s="161"/>
      <c r="AX9" s="161"/>
      <c r="AY9" s="161"/>
      <c r="AZ9" s="161"/>
      <c r="BA9" s="161"/>
      <c r="BB9" s="161"/>
      <c r="BC9" s="161"/>
      <c r="BD9" s="161"/>
      <c r="BE9" s="161"/>
      <c r="BF9" s="161"/>
      <c r="BG9" s="161"/>
      <c r="BH9" s="161"/>
      <c r="BI9" s="161"/>
      <c r="BJ9" s="161"/>
      <c r="BK9" s="161"/>
      <c r="BL9" s="161"/>
      <c r="BM9" s="161"/>
      <c r="BN9" s="161"/>
      <c r="BO9" s="161"/>
      <c r="BP9" s="161"/>
      <c r="BQ9" s="161"/>
      <c r="BR9" s="161"/>
      <c r="BS9" s="161"/>
      <c r="BT9" s="161"/>
      <c r="BU9" s="161"/>
      <c r="BV9" s="161"/>
      <c r="BW9" s="161"/>
      <c r="BX9" s="161"/>
      <c r="BY9" s="161"/>
      <c r="BZ9" s="161"/>
      <c r="CA9" s="161"/>
      <c r="CB9" s="161"/>
      <c r="CC9" s="161"/>
      <c r="CD9" s="161"/>
      <c r="CE9" s="161"/>
      <c r="CF9" s="161"/>
      <c r="CG9" s="161"/>
      <c r="CH9" s="161"/>
      <c r="CI9" s="161"/>
      <c r="CJ9" s="161"/>
      <c r="CK9" s="161"/>
      <c r="CL9" s="161"/>
      <c r="CM9" s="161"/>
      <c r="CN9" s="161"/>
      <c r="CO9" s="161"/>
      <c r="CP9" s="161"/>
      <c r="CQ9" s="161"/>
      <c r="CR9" s="161"/>
      <c r="CS9" s="161"/>
      <c r="CT9" s="161"/>
      <c r="CU9" s="161"/>
      <c r="CV9" s="161"/>
      <c r="CW9" s="161"/>
      <c r="CX9" s="161"/>
      <c r="CY9" s="161"/>
      <c r="CZ9" s="161"/>
      <c r="DA9" s="161"/>
      <c r="DB9" s="161"/>
      <c r="DC9" s="161"/>
      <c r="DD9" s="161"/>
      <c r="DE9" s="161"/>
      <c r="DF9" s="161"/>
      <c r="DG9" s="161"/>
      <c r="DH9" s="161"/>
      <c r="DI9" s="161"/>
      <c r="DJ9" s="161"/>
      <c r="DK9" s="161"/>
      <c r="DL9" s="161"/>
      <c r="DM9" s="161"/>
      <c r="DN9" s="161"/>
      <c r="DO9" s="161"/>
      <c r="DP9" s="161"/>
      <c r="DQ9" s="161"/>
      <c r="DR9" s="161"/>
      <c r="DS9" s="161"/>
      <c r="DT9" s="161"/>
      <c r="DU9" s="161"/>
      <c r="DV9" s="161"/>
      <c r="DW9" s="161"/>
      <c r="DX9" s="161"/>
      <c r="DY9" s="161"/>
      <c r="DZ9" s="161"/>
      <c r="EA9" s="161"/>
      <c r="EB9" s="161"/>
      <c r="EC9" s="161"/>
      <c r="ED9" s="161"/>
      <c r="EE9" s="161"/>
      <c r="EF9" s="161"/>
      <c r="EG9" s="161"/>
      <c r="EH9" s="161"/>
      <c r="EI9" s="162" t="s">
        <v>2</v>
      </c>
      <c r="EJ9" s="154" t="s">
        <v>3</v>
      </c>
      <c r="EK9" s="155"/>
      <c r="EL9" s="155"/>
      <c r="EM9" s="155"/>
      <c r="EN9" s="155"/>
      <c r="EO9" s="155"/>
      <c r="EP9" s="155"/>
      <c r="EQ9" s="155"/>
      <c r="ER9" s="155"/>
      <c r="ES9" s="155"/>
      <c r="ET9" s="155"/>
      <c r="EU9" s="155"/>
      <c r="EV9" s="155"/>
      <c r="EW9" s="155"/>
      <c r="EX9" s="155"/>
      <c r="EY9" s="155"/>
      <c r="EZ9" s="155"/>
      <c r="FA9" s="155"/>
      <c r="FB9" s="155"/>
      <c r="FC9" s="155"/>
      <c r="FD9" s="155"/>
      <c r="FE9" s="155"/>
      <c r="FF9" s="155"/>
      <c r="FG9" s="156"/>
      <c r="FH9" s="71" t="s">
        <v>4</v>
      </c>
      <c r="FJ9" s="152" t="s">
        <v>61</v>
      </c>
      <c r="FK9" s="152" t="s">
        <v>62</v>
      </c>
      <c r="FM9" s="152" t="s">
        <v>67</v>
      </c>
    </row>
    <row r="10" spans="1:174" s="7" customFormat="1" ht="16.5" customHeight="1" thickTop="1" thickBot="1" x14ac:dyDescent="0.25">
      <c r="A10" s="8" t="s">
        <v>379</v>
      </c>
      <c r="B10" s="9"/>
      <c r="C10" s="32" t="s">
        <v>88</v>
      </c>
      <c r="D10" s="32" t="s">
        <v>90</v>
      </c>
      <c r="E10" s="32" t="s">
        <v>92</v>
      </c>
      <c r="F10" s="32" t="s">
        <v>94</v>
      </c>
      <c r="G10" s="32" t="s">
        <v>96</v>
      </c>
      <c r="H10" s="32" t="s">
        <v>98</v>
      </c>
      <c r="I10" s="32" t="s">
        <v>100</v>
      </c>
      <c r="J10" s="32" t="s">
        <v>102</v>
      </c>
      <c r="K10" s="32" t="s">
        <v>104</v>
      </c>
      <c r="L10" s="32" t="s">
        <v>106</v>
      </c>
      <c r="M10" s="32" t="s">
        <v>108</v>
      </c>
      <c r="N10" s="32" t="s">
        <v>110</v>
      </c>
      <c r="O10" s="32" t="s">
        <v>112</v>
      </c>
      <c r="P10" s="32" t="s">
        <v>114</v>
      </c>
      <c r="Q10" s="32" t="s">
        <v>116</v>
      </c>
      <c r="R10" s="32" t="s">
        <v>118</v>
      </c>
      <c r="S10" s="32" t="s">
        <v>120</v>
      </c>
      <c r="T10" s="32" t="s">
        <v>122</v>
      </c>
      <c r="U10" s="32" t="s">
        <v>124</v>
      </c>
      <c r="V10" s="32" t="s">
        <v>126</v>
      </c>
      <c r="W10" s="32" t="s">
        <v>128</v>
      </c>
      <c r="X10" s="32" t="s">
        <v>130</v>
      </c>
      <c r="Y10" s="32" t="s">
        <v>132</v>
      </c>
      <c r="Z10" s="32" t="s">
        <v>134</v>
      </c>
      <c r="AA10" s="32" t="s">
        <v>136</v>
      </c>
      <c r="AB10" s="32" t="s">
        <v>138</v>
      </c>
      <c r="AC10" s="32" t="s">
        <v>140</v>
      </c>
      <c r="AD10" s="32" t="s">
        <v>142</v>
      </c>
      <c r="AE10" s="32" t="s">
        <v>144</v>
      </c>
      <c r="AF10" s="32" t="s">
        <v>146</v>
      </c>
      <c r="AG10" s="32" t="s">
        <v>148</v>
      </c>
      <c r="AH10" s="32" t="s">
        <v>150</v>
      </c>
      <c r="AI10" s="32" t="s">
        <v>152</v>
      </c>
      <c r="AJ10" s="32" t="s">
        <v>154</v>
      </c>
      <c r="AK10" s="32" t="s">
        <v>156</v>
      </c>
      <c r="AL10" s="32" t="s">
        <v>158</v>
      </c>
      <c r="AM10" s="32" t="s">
        <v>160</v>
      </c>
      <c r="AN10" s="32" t="s">
        <v>162</v>
      </c>
      <c r="AO10" s="32" t="s">
        <v>164</v>
      </c>
      <c r="AP10" s="32" t="s">
        <v>166</v>
      </c>
      <c r="AQ10" s="32" t="s">
        <v>168</v>
      </c>
      <c r="AR10" s="32" t="s">
        <v>170</v>
      </c>
      <c r="AS10" s="32" t="s">
        <v>172</v>
      </c>
      <c r="AT10" s="32" t="s">
        <v>174</v>
      </c>
      <c r="AU10" s="32" t="s">
        <v>176</v>
      </c>
      <c r="AV10" s="32" t="s">
        <v>178</v>
      </c>
      <c r="AW10" s="32" t="s">
        <v>180</v>
      </c>
      <c r="AX10" s="32" t="s">
        <v>182</v>
      </c>
      <c r="AY10" s="32" t="s">
        <v>184</v>
      </c>
      <c r="AZ10" s="32" t="s">
        <v>186</v>
      </c>
      <c r="BA10" s="32" t="s">
        <v>188</v>
      </c>
      <c r="BB10" s="32" t="s">
        <v>190</v>
      </c>
      <c r="BC10" s="32" t="s">
        <v>192</v>
      </c>
      <c r="BD10" s="32" t="s">
        <v>194</v>
      </c>
      <c r="BE10" s="32" t="s">
        <v>196</v>
      </c>
      <c r="BF10" s="32" t="s">
        <v>198</v>
      </c>
      <c r="BG10" s="32" t="s">
        <v>200</v>
      </c>
      <c r="BH10" s="32" t="s">
        <v>202</v>
      </c>
      <c r="BI10" s="32" t="s">
        <v>204</v>
      </c>
      <c r="BJ10" s="32" t="s">
        <v>206</v>
      </c>
      <c r="BK10" s="32" t="s">
        <v>208</v>
      </c>
      <c r="BL10" s="32" t="s">
        <v>210</v>
      </c>
      <c r="BM10" s="32" t="s">
        <v>212</v>
      </c>
      <c r="BN10" s="32" t="s">
        <v>214</v>
      </c>
      <c r="BO10" s="32" t="s">
        <v>216</v>
      </c>
      <c r="BP10" s="32" t="s">
        <v>218</v>
      </c>
      <c r="BQ10" s="32" t="s">
        <v>220</v>
      </c>
      <c r="BR10" s="32" t="s">
        <v>222</v>
      </c>
      <c r="BS10" s="32" t="s">
        <v>224</v>
      </c>
      <c r="BT10" s="32" t="s">
        <v>226</v>
      </c>
      <c r="BU10" s="32" t="s">
        <v>228</v>
      </c>
      <c r="BV10" s="32" t="s">
        <v>230</v>
      </c>
      <c r="BW10" s="32" t="s">
        <v>232</v>
      </c>
      <c r="BX10" s="32" t="s">
        <v>234</v>
      </c>
      <c r="BY10" s="32" t="s">
        <v>236</v>
      </c>
      <c r="BZ10" s="32" t="s">
        <v>238</v>
      </c>
      <c r="CA10" s="32" t="s">
        <v>240</v>
      </c>
      <c r="CB10" s="32" t="s">
        <v>242</v>
      </c>
      <c r="CC10" s="32" t="s">
        <v>244</v>
      </c>
      <c r="CD10" s="32" t="s">
        <v>246</v>
      </c>
      <c r="CE10" s="32" t="s">
        <v>248</v>
      </c>
      <c r="CF10" s="32" t="s">
        <v>250</v>
      </c>
      <c r="CG10" s="32" t="s">
        <v>252</v>
      </c>
      <c r="CH10" s="32" t="s">
        <v>254</v>
      </c>
      <c r="CI10" s="32" t="s">
        <v>256</v>
      </c>
      <c r="CJ10" s="32" t="s">
        <v>258</v>
      </c>
      <c r="CK10" s="32" t="s">
        <v>260</v>
      </c>
      <c r="CL10" s="32" t="s">
        <v>262</v>
      </c>
      <c r="CM10" s="32" t="s">
        <v>264</v>
      </c>
      <c r="CN10" s="32" t="s">
        <v>266</v>
      </c>
      <c r="CO10" s="32" t="s">
        <v>268</v>
      </c>
      <c r="CP10" s="32" t="s">
        <v>269</v>
      </c>
      <c r="CQ10" s="32" t="s">
        <v>271</v>
      </c>
      <c r="CR10" s="32" t="s">
        <v>273</v>
      </c>
      <c r="CS10" s="32" t="s">
        <v>275</v>
      </c>
      <c r="CT10" s="32" t="s">
        <v>277</v>
      </c>
      <c r="CU10" s="32" t="s">
        <v>279</v>
      </c>
      <c r="CV10" s="32" t="s">
        <v>281</v>
      </c>
      <c r="CW10" s="32" t="s">
        <v>283</v>
      </c>
      <c r="CX10" s="32" t="s">
        <v>285</v>
      </c>
      <c r="CY10" s="32" t="s">
        <v>287</v>
      </c>
      <c r="CZ10" s="32" t="s">
        <v>289</v>
      </c>
      <c r="DA10" s="32" t="s">
        <v>291</v>
      </c>
      <c r="DB10" s="32" t="s">
        <v>293</v>
      </c>
      <c r="DC10" s="32" t="s">
        <v>294</v>
      </c>
      <c r="DD10" s="32" t="s">
        <v>296</v>
      </c>
      <c r="DE10" s="32" t="s">
        <v>298</v>
      </c>
      <c r="DF10" s="32" t="s">
        <v>300</v>
      </c>
      <c r="DG10" s="32" t="s">
        <v>302</v>
      </c>
      <c r="DH10" s="32" t="s">
        <v>304</v>
      </c>
      <c r="DI10" s="32" t="s">
        <v>306</v>
      </c>
      <c r="DJ10" s="32" t="s">
        <v>308</v>
      </c>
      <c r="DK10" s="32" t="s">
        <v>310</v>
      </c>
      <c r="DL10" s="32" t="s">
        <v>312</v>
      </c>
      <c r="DM10" s="32" t="s">
        <v>314</v>
      </c>
      <c r="DN10" s="32" t="s">
        <v>316</v>
      </c>
      <c r="DO10" s="32" t="s">
        <v>318</v>
      </c>
      <c r="DP10" s="32" t="s">
        <v>320</v>
      </c>
      <c r="DQ10" s="32" t="s">
        <v>322</v>
      </c>
      <c r="DR10" s="32" t="s">
        <v>324</v>
      </c>
      <c r="DS10" s="32" t="s">
        <v>326</v>
      </c>
      <c r="DT10" s="32" t="s">
        <v>328</v>
      </c>
      <c r="DU10" s="32" t="s">
        <v>330</v>
      </c>
      <c r="DV10" s="32" t="s">
        <v>332</v>
      </c>
      <c r="DW10" s="32" t="s">
        <v>334</v>
      </c>
      <c r="DX10" s="32" t="s">
        <v>336</v>
      </c>
      <c r="DY10" s="32" t="s">
        <v>338</v>
      </c>
      <c r="DZ10" s="32" t="s">
        <v>340</v>
      </c>
      <c r="EA10" s="32" t="s">
        <v>342</v>
      </c>
      <c r="EB10" s="32" t="s">
        <v>344</v>
      </c>
      <c r="EC10" s="32" t="s">
        <v>346</v>
      </c>
      <c r="ED10" s="32" t="s">
        <v>348</v>
      </c>
      <c r="EE10" s="32" t="s">
        <v>350</v>
      </c>
      <c r="EF10" s="32" t="s">
        <v>352</v>
      </c>
      <c r="EG10" s="32" t="s">
        <v>354</v>
      </c>
      <c r="EH10" s="32" t="s">
        <v>356</v>
      </c>
      <c r="EI10" s="162"/>
      <c r="EJ10" s="159" t="s">
        <v>358</v>
      </c>
      <c r="EK10" s="150" t="s">
        <v>360</v>
      </c>
      <c r="EL10" s="150" t="s">
        <v>361</v>
      </c>
      <c r="EM10" s="150" t="s">
        <v>362</v>
      </c>
      <c r="EN10" s="150" t="s">
        <v>363</v>
      </c>
      <c r="EO10" s="150" t="s">
        <v>364</v>
      </c>
      <c r="EP10" s="150" t="s">
        <v>365</v>
      </c>
      <c r="EQ10" s="150" t="s">
        <v>366</v>
      </c>
      <c r="ER10" s="150" t="s">
        <v>367</v>
      </c>
      <c r="ES10" s="150" t="s">
        <v>368</v>
      </c>
      <c r="ET10" s="150" t="s">
        <v>369</v>
      </c>
      <c r="EU10" s="150" t="s">
        <v>5</v>
      </c>
      <c r="EV10" s="150" t="s">
        <v>6</v>
      </c>
      <c r="EW10" s="150" t="s">
        <v>7</v>
      </c>
      <c r="EX10" s="150" t="s">
        <v>359</v>
      </c>
      <c r="EY10" s="150" t="s">
        <v>370</v>
      </c>
      <c r="EZ10" s="150" t="s">
        <v>371</v>
      </c>
      <c r="FA10" s="150" t="s">
        <v>372</v>
      </c>
      <c r="FB10" s="150" t="s">
        <v>373</v>
      </c>
      <c r="FC10" s="150" t="s">
        <v>374</v>
      </c>
      <c r="FD10" s="150" t="s">
        <v>375</v>
      </c>
      <c r="FE10" s="150" t="s">
        <v>376</v>
      </c>
      <c r="FF10" s="150" t="s">
        <v>377</v>
      </c>
      <c r="FG10" s="153" t="s">
        <v>8</v>
      </c>
      <c r="FH10" s="153" t="s">
        <v>4</v>
      </c>
      <c r="FJ10" s="152"/>
      <c r="FK10" s="152"/>
      <c r="FM10" s="152"/>
      <c r="FP10" s="150" t="s">
        <v>403</v>
      </c>
      <c r="FQ10" s="150" t="s">
        <v>398</v>
      </c>
      <c r="FR10" s="150" t="s">
        <v>399</v>
      </c>
    </row>
    <row r="11" spans="1:174" s="7" customFormat="1" ht="90.75" customHeight="1" thickBot="1" x14ac:dyDescent="0.25">
      <c r="A11" s="10"/>
      <c r="B11" s="11" t="s">
        <v>378</v>
      </c>
      <c r="C11" s="33" t="s">
        <v>89</v>
      </c>
      <c r="D11" s="33" t="s">
        <v>91</v>
      </c>
      <c r="E11" s="33" t="s">
        <v>93</v>
      </c>
      <c r="F11" s="33" t="s">
        <v>95</v>
      </c>
      <c r="G11" s="33" t="s">
        <v>97</v>
      </c>
      <c r="H11" s="33" t="s">
        <v>99</v>
      </c>
      <c r="I11" s="33" t="s">
        <v>101</v>
      </c>
      <c r="J11" s="33" t="s">
        <v>103</v>
      </c>
      <c r="K11" s="33" t="s">
        <v>105</v>
      </c>
      <c r="L11" s="33" t="s">
        <v>107</v>
      </c>
      <c r="M11" s="33" t="s">
        <v>109</v>
      </c>
      <c r="N11" s="33" t="s">
        <v>111</v>
      </c>
      <c r="O11" s="33" t="s">
        <v>113</v>
      </c>
      <c r="P11" s="33" t="s">
        <v>115</v>
      </c>
      <c r="Q11" s="33" t="s">
        <v>117</v>
      </c>
      <c r="R11" s="33" t="s">
        <v>119</v>
      </c>
      <c r="S11" s="33" t="s">
        <v>121</v>
      </c>
      <c r="T11" s="33" t="s">
        <v>123</v>
      </c>
      <c r="U11" s="33" t="s">
        <v>125</v>
      </c>
      <c r="V11" s="33" t="s">
        <v>127</v>
      </c>
      <c r="W11" s="33" t="s">
        <v>129</v>
      </c>
      <c r="X11" s="33" t="s">
        <v>131</v>
      </c>
      <c r="Y11" s="33" t="s">
        <v>133</v>
      </c>
      <c r="Z11" s="33" t="s">
        <v>135</v>
      </c>
      <c r="AA11" s="33" t="s">
        <v>137</v>
      </c>
      <c r="AB11" s="33" t="s">
        <v>139</v>
      </c>
      <c r="AC11" s="33" t="s">
        <v>141</v>
      </c>
      <c r="AD11" s="33" t="s">
        <v>143</v>
      </c>
      <c r="AE11" s="33" t="s">
        <v>145</v>
      </c>
      <c r="AF11" s="33" t="s">
        <v>147</v>
      </c>
      <c r="AG11" s="33" t="s">
        <v>149</v>
      </c>
      <c r="AH11" s="33" t="s">
        <v>151</v>
      </c>
      <c r="AI11" s="33" t="s">
        <v>153</v>
      </c>
      <c r="AJ11" s="33" t="s">
        <v>155</v>
      </c>
      <c r="AK11" s="33" t="s">
        <v>157</v>
      </c>
      <c r="AL11" s="33" t="s">
        <v>159</v>
      </c>
      <c r="AM11" s="33" t="s">
        <v>161</v>
      </c>
      <c r="AN11" s="33" t="s">
        <v>163</v>
      </c>
      <c r="AO11" s="33" t="s">
        <v>165</v>
      </c>
      <c r="AP11" s="33" t="s">
        <v>167</v>
      </c>
      <c r="AQ11" s="33" t="s">
        <v>169</v>
      </c>
      <c r="AR11" s="33" t="s">
        <v>171</v>
      </c>
      <c r="AS11" s="33" t="s">
        <v>173</v>
      </c>
      <c r="AT11" s="33" t="s">
        <v>175</v>
      </c>
      <c r="AU11" s="33" t="s">
        <v>177</v>
      </c>
      <c r="AV11" s="33" t="s">
        <v>179</v>
      </c>
      <c r="AW11" s="33" t="s">
        <v>181</v>
      </c>
      <c r="AX11" s="33" t="s">
        <v>183</v>
      </c>
      <c r="AY11" s="33" t="s">
        <v>185</v>
      </c>
      <c r="AZ11" s="33" t="s">
        <v>187</v>
      </c>
      <c r="BA11" s="33" t="s">
        <v>189</v>
      </c>
      <c r="BB11" s="33" t="s">
        <v>191</v>
      </c>
      <c r="BC11" s="33" t="s">
        <v>193</v>
      </c>
      <c r="BD11" s="33" t="s">
        <v>195</v>
      </c>
      <c r="BE11" s="33" t="s">
        <v>197</v>
      </c>
      <c r="BF11" s="33" t="s">
        <v>199</v>
      </c>
      <c r="BG11" s="33" t="s">
        <v>201</v>
      </c>
      <c r="BH11" s="33" t="s">
        <v>203</v>
      </c>
      <c r="BI11" s="33" t="s">
        <v>205</v>
      </c>
      <c r="BJ11" s="33" t="s">
        <v>207</v>
      </c>
      <c r="BK11" s="33" t="s">
        <v>209</v>
      </c>
      <c r="BL11" s="33" t="s">
        <v>211</v>
      </c>
      <c r="BM11" s="33" t="s">
        <v>213</v>
      </c>
      <c r="BN11" s="33" t="s">
        <v>215</v>
      </c>
      <c r="BO11" s="33" t="s">
        <v>217</v>
      </c>
      <c r="BP11" s="33" t="s">
        <v>219</v>
      </c>
      <c r="BQ11" s="33" t="s">
        <v>221</v>
      </c>
      <c r="BR11" s="33" t="s">
        <v>223</v>
      </c>
      <c r="BS11" s="33" t="s">
        <v>225</v>
      </c>
      <c r="BT11" s="33" t="s">
        <v>227</v>
      </c>
      <c r="BU11" s="33" t="s">
        <v>229</v>
      </c>
      <c r="BV11" s="33" t="s">
        <v>231</v>
      </c>
      <c r="BW11" s="33" t="s">
        <v>233</v>
      </c>
      <c r="BX11" s="33" t="s">
        <v>235</v>
      </c>
      <c r="BY11" s="33" t="s">
        <v>237</v>
      </c>
      <c r="BZ11" s="33" t="s">
        <v>239</v>
      </c>
      <c r="CA11" s="33" t="s">
        <v>241</v>
      </c>
      <c r="CB11" s="33" t="s">
        <v>243</v>
      </c>
      <c r="CC11" s="33" t="s">
        <v>245</v>
      </c>
      <c r="CD11" s="33" t="s">
        <v>247</v>
      </c>
      <c r="CE11" s="33" t="s">
        <v>249</v>
      </c>
      <c r="CF11" s="33" t="s">
        <v>251</v>
      </c>
      <c r="CG11" s="33" t="s">
        <v>253</v>
      </c>
      <c r="CH11" s="33" t="s">
        <v>255</v>
      </c>
      <c r="CI11" s="33" t="s">
        <v>257</v>
      </c>
      <c r="CJ11" s="33" t="s">
        <v>259</v>
      </c>
      <c r="CK11" s="33" t="s">
        <v>261</v>
      </c>
      <c r="CL11" s="33" t="s">
        <v>263</v>
      </c>
      <c r="CM11" s="33" t="s">
        <v>265</v>
      </c>
      <c r="CN11" s="33" t="s">
        <v>267</v>
      </c>
      <c r="CO11" s="33" t="s">
        <v>9</v>
      </c>
      <c r="CP11" s="33" t="s">
        <v>270</v>
      </c>
      <c r="CQ11" s="33" t="s">
        <v>272</v>
      </c>
      <c r="CR11" s="33" t="s">
        <v>274</v>
      </c>
      <c r="CS11" s="33" t="s">
        <v>276</v>
      </c>
      <c r="CT11" s="33" t="s">
        <v>278</v>
      </c>
      <c r="CU11" s="33" t="s">
        <v>280</v>
      </c>
      <c r="CV11" s="33" t="s">
        <v>282</v>
      </c>
      <c r="CW11" s="33" t="s">
        <v>284</v>
      </c>
      <c r="CX11" s="33" t="s">
        <v>286</v>
      </c>
      <c r="CY11" s="33" t="s">
        <v>288</v>
      </c>
      <c r="CZ11" s="33" t="s">
        <v>290</v>
      </c>
      <c r="DA11" s="33" t="s">
        <v>292</v>
      </c>
      <c r="DB11" s="33" t="s">
        <v>10</v>
      </c>
      <c r="DC11" s="33" t="s">
        <v>295</v>
      </c>
      <c r="DD11" s="33" t="s">
        <v>297</v>
      </c>
      <c r="DE11" s="33" t="s">
        <v>299</v>
      </c>
      <c r="DF11" s="33" t="s">
        <v>301</v>
      </c>
      <c r="DG11" s="33" t="s">
        <v>303</v>
      </c>
      <c r="DH11" s="33" t="s">
        <v>305</v>
      </c>
      <c r="DI11" s="33" t="s">
        <v>307</v>
      </c>
      <c r="DJ11" s="33" t="s">
        <v>309</v>
      </c>
      <c r="DK11" s="33" t="s">
        <v>311</v>
      </c>
      <c r="DL11" s="33" t="s">
        <v>313</v>
      </c>
      <c r="DM11" s="33" t="s">
        <v>315</v>
      </c>
      <c r="DN11" s="33" t="s">
        <v>317</v>
      </c>
      <c r="DO11" s="33" t="s">
        <v>319</v>
      </c>
      <c r="DP11" s="33" t="s">
        <v>321</v>
      </c>
      <c r="DQ11" s="33" t="s">
        <v>323</v>
      </c>
      <c r="DR11" s="33" t="s">
        <v>325</v>
      </c>
      <c r="DS11" s="33" t="s">
        <v>327</v>
      </c>
      <c r="DT11" s="33" t="s">
        <v>329</v>
      </c>
      <c r="DU11" s="33" t="s">
        <v>331</v>
      </c>
      <c r="DV11" s="33" t="s">
        <v>333</v>
      </c>
      <c r="DW11" s="33" t="s">
        <v>335</v>
      </c>
      <c r="DX11" s="33" t="s">
        <v>337</v>
      </c>
      <c r="DY11" s="33" t="s">
        <v>339</v>
      </c>
      <c r="DZ11" s="33" t="s">
        <v>341</v>
      </c>
      <c r="EA11" s="33" t="s">
        <v>343</v>
      </c>
      <c r="EB11" s="33" t="s">
        <v>345</v>
      </c>
      <c r="EC11" s="33" t="s">
        <v>347</v>
      </c>
      <c r="ED11" s="33" t="s">
        <v>349</v>
      </c>
      <c r="EE11" s="33" t="s">
        <v>351</v>
      </c>
      <c r="EF11" s="33" t="s">
        <v>353</v>
      </c>
      <c r="EG11" s="33" t="s">
        <v>355</v>
      </c>
      <c r="EH11" s="33" t="s">
        <v>357</v>
      </c>
      <c r="EI11" s="162"/>
      <c r="EJ11" s="160"/>
      <c r="EK11" s="151"/>
      <c r="EL11" s="151"/>
      <c r="EM11" s="151"/>
      <c r="EN11" s="151"/>
      <c r="EO11" s="151"/>
      <c r="EP11" s="151"/>
      <c r="EQ11" s="151"/>
      <c r="ER11" s="151"/>
      <c r="ES11" s="151"/>
      <c r="ET11" s="151"/>
      <c r="EU11" s="151"/>
      <c r="EV11" s="151"/>
      <c r="EW11" s="151"/>
      <c r="EX11" s="151"/>
      <c r="EY11" s="151"/>
      <c r="EZ11" s="151"/>
      <c r="FA11" s="151"/>
      <c r="FB11" s="151"/>
      <c r="FC11" s="151"/>
      <c r="FD11" s="151"/>
      <c r="FE11" s="151"/>
      <c r="FF11" s="151"/>
      <c r="FG11" s="151"/>
      <c r="FH11" s="151"/>
      <c r="FJ11" s="152"/>
      <c r="FK11" s="152"/>
      <c r="FM11" s="152"/>
      <c r="FP11" s="151"/>
      <c r="FQ11" s="151"/>
      <c r="FR11" s="151"/>
    </row>
    <row r="12" spans="1:174" s="7" customFormat="1" ht="21.95" customHeight="1" thickBot="1" x14ac:dyDescent="0.25">
      <c r="A12" s="12" t="s">
        <v>88</v>
      </c>
      <c r="B12" s="12" t="s">
        <v>89</v>
      </c>
      <c r="C12" s="31">
        <f>+'MATRIZ (A)'!C12*C$168</f>
        <v>324.54019834198374</v>
      </c>
      <c r="D12" s="31">
        <f>+'MATRIZ (A)'!D12*D$168</f>
        <v>0</v>
      </c>
      <c r="E12" s="31">
        <f>+'MATRIZ (A)'!E12*E$168</f>
        <v>0</v>
      </c>
      <c r="F12" s="31">
        <f>+'MATRIZ (A)'!F12*F$168</f>
        <v>0</v>
      </c>
      <c r="G12" s="31">
        <f>+'MATRIZ (A)'!G12*G$168</f>
        <v>0</v>
      </c>
      <c r="H12" s="31">
        <f>+'MATRIZ (A)'!H12*H$168</f>
        <v>0</v>
      </c>
      <c r="I12" s="31">
        <f>+'MATRIZ (A)'!I12*I$168</f>
        <v>0</v>
      </c>
      <c r="J12" s="31">
        <f>+'MATRIZ (A)'!J12*J$168</f>
        <v>0</v>
      </c>
      <c r="K12" s="31">
        <f>+'MATRIZ (A)'!K12*K$168</f>
        <v>0</v>
      </c>
      <c r="L12" s="31">
        <f>+'MATRIZ (A)'!L12*L$168</f>
        <v>0</v>
      </c>
      <c r="M12" s="31">
        <f>+'MATRIZ (A)'!M12*M$168</f>
        <v>0</v>
      </c>
      <c r="N12" s="31">
        <f>+'MATRIZ (A)'!N12*N$168</f>
        <v>0</v>
      </c>
      <c r="O12" s="31">
        <f>+'MATRIZ (A)'!O12*O$168</f>
        <v>0</v>
      </c>
      <c r="P12" s="31">
        <f>+'MATRIZ (A)'!P12*P$168</f>
        <v>0</v>
      </c>
      <c r="Q12" s="31">
        <f>+'MATRIZ (A)'!Q12*Q$168</f>
        <v>0</v>
      </c>
      <c r="R12" s="31">
        <f>+'MATRIZ (A)'!R12*R$168</f>
        <v>0</v>
      </c>
      <c r="S12" s="31">
        <f>+'MATRIZ (A)'!S12*S$168</f>
        <v>0</v>
      </c>
      <c r="T12" s="31">
        <f>+'MATRIZ (A)'!T12*T$168</f>
        <v>0</v>
      </c>
      <c r="U12" s="31">
        <f>+'MATRIZ (A)'!U12*U$168</f>
        <v>0</v>
      </c>
      <c r="V12" s="31">
        <f>+'MATRIZ (A)'!V12*V$168</f>
        <v>0</v>
      </c>
      <c r="W12" s="31">
        <f>+'MATRIZ (A)'!W12*W$168</f>
        <v>0</v>
      </c>
      <c r="X12" s="31">
        <f>+'MATRIZ (A)'!X12*X$168</f>
        <v>0</v>
      </c>
      <c r="Y12" s="31">
        <f>+'MATRIZ (A)'!Y12*Y$168</f>
        <v>0</v>
      </c>
      <c r="Z12" s="31">
        <f>+'MATRIZ (A)'!Z12*Z$168</f>
        <v>0</v>
      </c>
      <c r="AA12" s="31">
        <f>+'MATRIZ (A)'!AA12*AA$168</f>
        <v>0</v>
      </c>
      <c r="AB12" s="31">
        <f>+'MATRIZ (A)'!AB12*AB$168</f>
        <v>0</v>
      </c>
      <c r="AC12" s="31">
        <f>+'MATRIZ (A)'!AC12*AC$168</f>
        <v>0</v>
      </c>
      <c r="AD12" s="31">
        <f>+'MATRIZ (A)'!AD12*AD$168</f>
        <v>17.038293905897977</v>
      </c>
      <c r="AE12" s="31">
        <f>+'MATRIZ (A)'!AE12*AE$168</f>
        <v>0</v>
      </c>
      <c r="AF12" s="31">
        <f>+'MATRIZ (A)'!AF12*AF$168</f>
        <v>0</v>
      </c>
      <c r="AG12" s="31">
        <f>+'MATRIZ (A)'!AG12*AG$168</f>
        <v>0</v>
      </c>
      <c r="AH12" s="31">
        <f>+'MATRIZ (A)'!AH12*AH$168</f>
        <v>0</v>
      </c>
      <c r="AI12" s="31">
        <f>+'MATRIZ (A)'!AI12*AI$168</f>
        <v>0</v>
      </c>
      <c r="AJ12" s="31">
        <f>+'MATRIZ (A)'!AJ12*AJ$168</f>
        <v>5.0501588185846771</v>
      </c>
      <c r="AK12" s="31">
        <f>+'MATRIZ (A)'!AK12*AK$168</f>
        <v>0</v>
      </c>
      <c r="AL12" s="31">
        <f>+'MATRIZ (A)'!AL12*AL$168</f>
        <v>46.952705604063844</v>
      </c>
      <c r="AM12" s="31">
        <f>+'MATRIZ (A)'!AM12*AM$168</f>
        <v>0</v>
      </c>
      <c r="AN12" s="31">
        <f>+'MATRIZ (A)'!AN12*AN$168</f>
        <v>0</v>
      </c>
      <c r="AO12" s="31">
        <f>+'MATRIZ (A)'!AO12*AO$168</f>
        <v>0</v>
      </c>
      <c r="AP12" s="31">
        <f>+'MATRIZ (A)'!AP12*AP$168</f>
        <v>0</v>
      </c>
      <c r="AQ12" s="31">
        <f>+'MATRIZ (A)'!AQ12*AQ$168</f>
        <v>15.681960788433118</v>
      </c>
      <c r="AR12" s="31">
        <f>+'MATRIZ (A)'!AR12*AR$168</f>
        <v>2.647526856531492</v>
      </c>
      <c r="AS12" s="31">
        <f>+'MATRIZ (A)'!AS12*AS$168</f>
        <v>0</v>
      </c>
      <c r="AT12" s="31">
        <f>+'MATRIZ (A)'!AT12*AT$168</f>
        <v>0</v>
      </c>
      <c r="AU12" s="31">
        <f>+'MATRIZ (A)'!AU12*AU$168</f>
        <v>0</v>
      </c>
      <c r="AV12" s="31">
        <f>+'MATRIZ (A)'!AV12*AV$168</f>
        <v>0</v>
      </c>
      <c r="AW12" s="31">
        <f>+'MATRIZ (A)'!AW12*AW$168</f>
        <v>11.013344784260804</v>
      </c>
      <c r="AX12" s="31">
        <f>+'MATRIZ (A)'!AX12*AX$168</f>
        <v>388.70861185687454</v>
      </c>
      <c r="AY12" s="31">
        <f>+'MATRIZ (A)'!AY12*AY$168</f>
        <v>0</v>
      </c>
      <c r="AZ12" s="31">
        <f>+'MATRIZ (A)'!AZ12*AZ$168</f>
        <v>0</v>
      </c>
      <c r="BA12" s="31">
        <f>+'MATRIZ (A)'!BA12*BA$168</f>
        <v>0</v>
      </c>
      <c r="BB12" s="31">
        <f>+'MATRIZ (A)'!BB12*BB$168</f>
        <v>0</v>
      </c>
      <c r="BC12" s="31">
        <f>+'MATRIZ (A)'!BC12*BC$168</f>
        <v>0</v>
      </c>
      <c r="BD12" s="31">
        <f>+'MATRIZ (A)'!BD12*BD$168</f>
        <v>0</v>
      </c>
      <c r="BE12" s="31">
        <f>+'MATRIZ (A)'!BE12*BE$168</f>
        <v>0</v>
      </c>
      <c r="BF12" s="31">
        <f>+'MATRIZ (A)'!BF12*BF$168</f>
        <v>0</v>
      </c>
      <c r="BG12" s="31">
        <f>+'MATRIZ (A)'!BG12*BG$168</f>
        <v>0</v>
      </c>
      <c r="BH12" s="31">
        <f>+'MATRIZ (A)'!BH12*BH$168</f>
        <v>0</v>
      </c>
      <c r="BI12" s="31">
        <f>+'MATRIZ (A)'!BI12*BI$168</f>
        <v>0</v>
      </c>
      <c r="BJ12" s="31">
        <f>+'MATRIZ (A)'!BJ12*BJ$168</f>
        <v>0</v>
      </c>
      <c r="BK12" s="31">
        <f>+'MATRIZ (A)'!BK12*BK$168</f>
        <v>0</v>
      </c>
      <c r="BL12" s="31">
        <f>+'MATRIZ (A)'!BL12*BL$168</f>
        <v>0</v>
      </c>
      <c r="BM12" s="31">
        <f>+'MATRIZ (A)'!BM12*BM$168</f>
        <v>0</v>
      </c>
      <c r="BN12" s="31">
        <f>+'MATRIZ (A)'!BN12*BN$168</f>
        <v>0</v>
      </c>
      <c r="BO12" s="31">
        <f>+'MATRIZ (A)'!BO12*BO$168</f>
        <v>0</v>
      </c>
      <c r="BP12" s="31">
        <f>+'MATRIZ (A)'!BP12*BP$168</f>
        <v>0</v>
      </c>
      <c r="BQ12" s="31">
        <f>+'MATRIZ (A)'!BQ12*BQ$168</f>
        <v>0</v>
      </c>
      <c r="BR12" s="31">
        <f>+'MATRIZ (A)'!BR12*BR$168</f>
        <v>0</v>
      </c>
      <c r="BS12" s="31">
        <f>+'MATRIZ (A)'!BS12*BS$168</f>
        <v>0</v>
      </c>
      <c r="BT12" s="31">
        <f>+'MATRIZ (A)'!BT12*BT$168</f>
        <v>0</v>
      </c>
      <c r="BU12" s="31">
        <f>+'MATRIZ (A)'!BU12*BU$168</f>
        <v>0</v>
      </c>
      <c r="BV12" s="31">
        <f>+'MATRIZ (A)'!BV12*BV$168</f>
        <v>0</v>
      </c>
      <c r="BW12" s="31">
        <f>+'MATRIZ (A)'!BW12*BW$168</f>
        <v>0</v>
      </c>
      <c r="BX12" s="31">
        <f>+'MATRIZ (A)'!BX12*BX$168</f>
        <v>0</v>
      </c>
      <c r="BY12" s="31">
        <f>+'MATRIZ (A)'!BY12*BY$168</f>
        <v>0</v>
      </c>
      <c r="BZ12" s="31">
        <f>+'MATRIZ (A)'!BZ12*BZ$168</f>
        <v>0</v>
      </c>
      <c r="CA12" s="31">
        <f>+'MATRIZ (A)'!CA12*CA$168</f>
        <v>0</v>
      </c>
      <c r="CB12" s="31">
        <f>+'MATRIZ (A)'!CB12*CB$168</f>
        <v>0</v>
      </c>
      <c r="CC12" s="31">
        <f>+'MATRIZ (A)'!CC12*CC$168</f>
        <v>0</v>
      </c>
      <c r="CD12" s="31">
        <f>+'MATRIZ (A)'!CD12*CD$168</f>
        <v>0</v>
      </c>
      <c r="CE12" s="31">
        <f>+'MATRIZ (A)'!CE12*CE$168</f>
        <v>0</v>
      </c>
      <c r="CF12" s="31">
        <f>+'MATRIZ (A)'!CF12*CF$168</f>
        <v>0</v>
      </c>
      <c r="CG12" s="31">
        <f>+'MATRIZ (A)'!CG12*CG$168</f>
        <v>3.9789351256759669</v>
      </c>
      <c r="CH12" s="31">
        <f>+'MATRIZ (A)'!CH12*CH$168</f>
        <v>0</v>
      </c>
      <c r="CI12" s="31">
        <f>+'MATRIZ (A)'!CI12*CI$168</f>
        <v>0</v>
      </c>
      <c r="CJ12" s="31">
        <f>+'MATRIZ (A)'!CJ12*CJ$168</f>
        <v>0.72436772740689304</v>
      </c>
      <c r="CK12" s="31">
        <f>+'MATRIZ (A)'!CK12*CK$168</f>
        <v>0</v>
      </c>
      <c r="CL12" s="31">
        <f>+'MATRIZ (A)'!CL12*CL$168</f>
        <v>0</v>
      </c>
      <c r="CM12" s="31">
        <f>+'MATRIZ (A)'!CM12*CM$168</f>
        <v>0</v>
      </c>
      <c r="CN12" s="31">
        <f>+'MATRIZ (A)'!CN12*CN$168</f>
        <v>0</v>
      </c>
      <c r="CO12" s="31">
        <f>+'MATRIZ (A)'!CO12*CO$168</f>
        <v>0</v>
      </c>
      <c r="CP12" s="31">
        <f>+'MATRIZ (A)'!CP12*CP$168</f>
        <v>0</v>
      </c>
      <c r="CQ12" s="31">
        <f>+'MATRIZ (A)'!CQ12*CQ$168</f>
        <v>0</v>
      </c>
      <c r="CR12" s="31">
        <f>+'MATRIZ (A)'!CR12*CR$168</f>
        <v>0</v>
      </c>
      <c r="CS12" s="31">
        <f>+'MATRIZ (A)'!CS12*CS$168</f>
        <v>2.0910122169033238</v>
      </c>
      <c r="CT12" s="31">
        <f>+'MATRIZ (A)'!CT12*CT$168</f>
        <v>0</v>
      </c>
      <c r="CU12" s="31">
        <f>+'MATRIZ (A)'!CU12*CU$168</f>
        <v>12.032783392870284</v>
      </c>
      <c r="CV12" s="31">
        <f>+'MATRIZ (A)'!CV12*CV$168</f>
        <v>0</v>
      </c>
      <c r="CW12" s="31">
        <f>+'MATRIZ (A)'!CW12*CW$168</f>
        <v>0</v>
      </c>
      <c r="CX12" s="31">
        <f>+'MATRIZ (A)'!CX12*CX$168</f>
        <v>1029.6302248805198</v>
      </c>
      <c r="CY12" s="31">
        <f>+'MATRIZ (A)'!CY12*CY$168</f>
        <v>3891.9163416192541</v>
      </c>
      <c r="CZ12" s="31">
        <f>+'MATRIZ (A)'!CZ12*CZ$168</f>
        <v>0</v>
      </c>
      <c r="DA12" s="31">
        <f>+'MATRIZ (A)'!DA12*DA$168</f>
        <v>3.2220180303679178</v>
      </c>
      <c r="DB12" s="31">
        <f>+'MATRIZ (A)'!DB12*DB$168</f>
        <v>0</v>
      </c>
      <c r="DC12" s="31">
        <f>+'MATRIZ (A)'!DC12*DC$168</f>
        <v>0</v>
      </c>
      <c r="DD12" s="31">
        <f>+'MATRIZ (A)'!DD12*DD$168</f>
        <v>0</v>
      </c>
      <c r="DE12" s="31">
        <f>+'MATRIZ (A)'!DE12*DE$168</f>
        <v>0</v>
      </c>
      <c r="DF12" s="31">
        <f>+'MATRIZ (A)'!DF12*DF$168</f>
        <v>0</v>
      </c>
      <c r="DG12" s="31">
        <f>+'MATRIZ (A)'!DG12*DG$168</f>
        <v>0.45783941663079464</v>
      </c>
      <c r="DH12" s="31">
        <f>+'MATRIZ (A)'!DH12*DH$168</f>
        <v>0</v>
      </c>
      <c r="DI12" s="31">
        <f>+'MATRIZ (A)'!DI12*DI$168</f>
        <v>0</v>
      </c>
      <c r="DJ12" s="31">
        <f>+'MATRIZ (A)'!DJ12*DJ$168</f>
        <v>0</v>
      </c>
      <c r="DK12" s="31">
        <f>+'MATRIZ (A)'!DK12*DK$168</f>
        <v>0</v>
      </c>
      <c r="DL12" s="31">
        <f>+'MATRIZ (A)'!DL12*DL$168</f>
        <v>0</v>
      </c>
      <c r="DM12" s="31">
        <f>+'MATRIZ (A)'!DM12*DM$168</f>
        <v>0</v>
      </c>
      <c r="DN12" s="31">
        <f>+'MATRIZ (A)'!DN12*DN$168</f>
        <v>0</v>
      </c>
      <c r="DO12" s="31">
        <f>+'MATRIZ (A)'!DO12*DO$168</f>
        <v>0</v>
      </c>
      <c r="DP12" s="31">
        <f>+'MATRIZ (A)'!DP12*DP$168</f>
        <v>0</v>
      </c>
      <c r="DQ12" s="31">
        <f>+'MATRIZ (A)'!DQ12*DQ$168</f>
        <v>0</v>
      </c>
      <c r="DR12" s="31">
        <f>+'MATRIZ (A)'!DR12*DR$168</f>
        <v>17.345964287821051</v>
      </c>
      <c r="DS12" s="31">
        <f>+'MATRIZ (A)'!DS12*DS$168</f>
        <v>0</v>
      </c>
      <c r="DT12" s="31">
        <f>+'MATRIZ (A)'!DT12*DT$168</f>
        <v>0</v>
      </c>
      <c r="DU12" s="31">
        <f>+'MATRIZ (A)'!DU12*DU$168</f>
        <v>0</v>
      </c>
      <c r="DV12" s="31">
        <f>+'MATRIZ (A)'!DV12*DV$168</f>
        <v>39.084289361093717</v>
      </c>
      <c r="DW12" s="31">
        <f>+'MATRIZ (A)'!DW12*DW$168</f>
        <v>467.21065324145684</v>
      </c>
      <c r="DX12" s="31">
        <f>+'MATRIZ (A)'!DX12*DX$168</f>
        <v>0</v>
      </c>
      <c r="DY12" s="31">
        <f>+'MATRIZ (A)'!DY12*DY$168</f>
        <v>2203.2615152561211</v>
      </c>
      <c r="DZ12" s="31">
        <f>+'MATRIZ (A)'!DZ12*DZ$168</f>
        <v>443.8111820469158</v>
      </c>
      <c r="EA12" s="31">
        <f>+'MATRIZ (A)'!EA12*EA$168</f>
        <v>36.858331141392775</v>
      </c>
      <c r="EB12" s="31">
        <f>+'MATRIZ (A)'!EB12*EB$168</f>
        <v>85.532476943106431</v>
      </c>
      <c r="EC12" s="31">
        <f>+'MATRIZ (A)'!EC12*EC$168</f>
        <v>0</v>
      </c>
      <c r="ED12" s="31">
        <f>+'MATRIZ (A)'!ED12*ED$168</f>
        <v>0</v>
      </c>
      <c r="EE12" s="31">
        <f>+'MATRIZ (A)'!EE12*EE$168</f>
        <v>0</v>
      </c>
      <c r="EF12" s="31">
        <f>+'MATRIZ (A)'!EF12*EF$168</f>
        <v>0</v>
      </c>
      <c r="EG12" s="31">
        <f>+'MATRIZ (A)'!EG12*EG$168</f>
        <v>0</v>
      </c>
      <c r="EH12" s="31">
        <f>+'MATRIZ (A)'!EH12*EH$168</f>
        <v>0</v>
      </c>
      <c r="EI12" s="18">
        <f t="shared" ref="EI12:EI75" si="0">SUM(C12:EH12)</f>
        <v>9048.7907356441683</v>
      </c>
      <c r="EJ12" s="15">
        <f>+'MATRIZ (I-A) INVERSA'!HY12</f>
        <v>5030.287267521061</v>
      </c>
      <c r="EK12" s="15">
        <f>+'MATRIZ (I-A) INVERSA'!HZ12</f>
        <v>14.135388420380313</v>
      </c>
      <c r="EL12" s="15">
        <f>+'MATRIZ (I-A) INVERSA'!IA12</f>
        <v>48.746495777507505</v>
      </c>
      <c r="EM12" s="15">
        <f>+'MATRIZ (I-A) INVERSA'!IB12</f>
        <v>0</v>
      </c>
      <c r="EN12" s="15">
        <f>+'MATRIZ (I-A) INVERSA'!IC12</f>
        <v>0</v>
      </c>
      <c r="EO12" s="15">
        <f>+'MATRIZ (I-A) INVERSA'!ID12</f>
        <v>0</v>
      </c>
      <c r="EP12" s="15">
        <f>+'MATRIZ (I-A) INVERSA'!IE12</f>
        <v>0</v>
      </c>
      <c r="EQ12" s="15">
        <f>+'MATRIZ (I-A) INVERSA'!IF12</f>
        <v>0</v>
      </c>
      <c r="ER12" s="15">
        <f>+'MATRIZ (I-A) INVERSA'!IG12</f>
        <v>0</v>
      </c>
      <c r="ES12" s="15">
        <f>+'MATRIZ (I-A) INVERSA'!IH12</f>
        <v>0</v>
      </c>
      <c r="ET12" s="15">
        <f>+'MATRIZ (I-A) INVERSA'!II12</f>
        <v>0</v>
      </c>
      <c r="EU12" s="15">
        <f>+'MATRIZ (I-A) INVERSA'!IJ12</f>
        <v>232.32500891269919</v>
      </c>
      <c r="EV12" s="15">
        <f>+'MATRIZ (I-A) INVERSA'!IK12</f>
        <v>0</v>
      </c>
      <c r="EW12" s="15">
        <f>+'MATRIZ (I-A) INVERSA'!IL12</f>
        <v>0</v>
      </c>
      <c r="EX12" s="15">
        <f>+'MATRIZ (I-A) INVERSA'!IM12</f>
        <v>267.85295714030093</v>
      </c>
      <c r="EY12" s="15">
        <f>+'MATRIZ (I-A) INVERSA'!IN12</f>
        <v>0</v>
      </c>
      <c r="EZ12" s="15">
        <f>+'MATRIZ (I-A) INVERSA'!IO12</f>
        <v>51.686562584422362</v>
      </c>
      <c r="FA12" s="15">
        <f>+'MATRIZ (I-A) INVERSA'!IP12</f>
        <v>19.929838828713073</v>
      </c>
      <c r="FB12" s="15">
        <f>+'MATRIZ (I-A) INVERSA'!IQ12</f>
        <v>0</v>
      </c>
      <c r="FC12" s="15">
        <f>+'MATRIZ (I-A) INVERSA'!IR12</f>
        <v>0</v>
      </c>
      <c r="FD12" s="15">
        <f>+'MATRIZ (I-A) INVERSA'!IS12</f>
        <v>81.80522823682827</v>
      </c>
      <c r="FE12" s="15">
        <f>+'MATRIZ (I-A) INVERSA'!IT12</f>
        <v>62.378238874531753</v>
      </c>
      <c r="FF12" s="15">
        <f>+'MATRIZ (I-A) INVERSA'!IU12</f>
        <v>0.73542569713987471</v>
      </c>
      <c r="FG12" s="14">
        <f>+SUM(EJ12:FF12)</f>
        <v>5809.8824119935844</v>
      </c>
      <c r="FH12" s="13">
        <f t="shared" ref="FH12:FH75" si="1">+EI12+FG12</f>
        <v>14858.673147637754</v>
      </c>
      <c r="FI12" s="28"/>
      <c r="FJ12" s="13">
        <f t="array" ref="FJ12:FJ147">+TRANSPOSE(C168:EH168)</f>
        <v>14858.673147637754</v>
      </c>
      <c r="FK12" s="49">
        <f>+FH12-FJ12</f>
        <v>0</v>
      </c>
      <c r="FM12" s="47">
        <f>+IFERROR((FH12/'MIP 2012'!FH12*100-100),0)</f>
        <v>1.3007544581165291</v>
      </c>
      <c r="FP12" s="15">
        <f>+SUM(EK12:EL12)</f>
        <v>62.881884197887814</v>
      </c>
      <c r="FQ12" s="15">
        <f>+SUM(EN12:ET12)</f>
        <v>0</v>
      </c>
      <c r="FR12" s="15">
        <f t="shared" ref="FR12:FR43" si="2">+SUM(EZ12:FF12)</f>
        <v>216.53529422163533</v>
      </c>
    </row>
    <row r="13" spans="1:174" s="7" customFormat="1" ht="21.95" customHeight="1" thickBot="1" x14ac:dyDescent="0.25">
      <c r="A13" s="12" t="s">
        <v>90</v>
      </c>
      <c r="B13" s="12" t="s">
        <v>91</v>
      </c>
      <c r="C13" s="16">
        <f>+'MATRIZ (A)'!C13*C$168</f>
        <v>0</v>
      </c>
      <c r="D13" s="16">
        <f>+'MATRIZ (A)'!D13*D$168</f>
        <v>0.2749828625077867</v>
      </c>
      <c r="E13" s="16">
        <f>+'MATRIZ (A)'!E13*E$168</f>
        <v>0</v>
      </c>
      <c r="F13" s="16">
        <f>+'MATRIZ (A)'!F13*F$168</f>
        <v>0</v>
      </c>
      <c r="G13" s="16">
        <f>+'MATRIZ (A)'!G13*G$168</f>
        <v>0</v>
      </c>
      <c r="H13" s="16">
        <f>+'MATRIZ (A)'!H13*H$168</f>
        <v>0</v>
      </c>
      <c r="I13" s="16">
        <f>+'MATRIZ (A)'!I13*I$168</f>
        <v>0</v>
      </c>
      <c r="J13" s="16">
        <f>+'MATRIZ (A)'!J13*J$168</f>
        <v>0</v>
      </c>
      <c r="K13" s="16">
        <f>+'MATRIZ (A)'!K13*K$168</f>
        <v>0</v>
      </c>
      <c r="L13" s="16">
        <f>+'MATRIZ (A)'!L13*L$168</f>
        <v>0</v>
      </c>
      <c r="M13" s="16">
        <f>+'MATRIZ (A)'!M13*M$168</f>
        <v>0</v>
      </c>
      <c r="N13" s="16">
        <f>+'MATRIZ (A)'!N13*N$168</f>
        <v>0</v>
      </c>
      <c r="O13" s="16">
        <f>+'MATRIZ (A)'!O13*O$168</f>
        <v>0</v>
      </c>
      <c r="P13" s="16">
        <f>+'MATRIZ (A)'!P13*P$168</f>
        <v>0</v>
      </c>
      <c r="Q13" s="16">
        <f>+'MATRIZ (A)'!Q13*Q$168</f>
        <v>0</v>
      </c>
      <c r="R13" s="16">
        <f>+'MATRIZ (A)'!R13*R$168</f>
        <v>0</v>
      </c>
      <c r="S13" s="16">
        <f>+'MATRIZ (A)'!S13*S$168</f>
        <v>0</v>
      </c>
      <c r="T13" s="16">
        <f>+'MATRIZ (A)'!T13*T$168</f>
        <v>0</v>
      </c>
      <c r="U13" s="16">
        <f>+'MATRIZ (A)'!U13*U$168</f>
        <v>0</v>
      </c>
      <c r="V13" s="16">
        <f>+'MATRIZ (A)'!V13*V$168</f>
        <v>0</v>
      </c>
      <c r="W13" s="16">
        <f>+'MATRIZ (A)'!W13*W$168</f>
        <v>0</v>
      </c>
      <c r="X13" s="16">
        <f>+'MATRIZ (A)'!X13*X$168</f>
        <v>0</v>
      </c>
      <c r="Y13" s="16">
        <f>+'MATRIZ (A)'!Y13*Y$168</f>
        <v>0</v>
      </c>
      <c r="Z13" s="16">
        <f>+'MATRIZ (A)'!Z13*Z$168</f>
        <v>6.0683209780474819E-2</v>
      </c>
      <c r="AA13" s="16">
        <f>+'MATRIZ (A)'!AA13*AA$168</f>
        <v>0</v>
      </c>
      <c r="AB13" s="16">
        <f>+'MATRIZ (A)'!AB13*AB$168</f>
        <v>0</v>
      </c>
      <c r="AC13" s="16">
        <f>+'MATRIZ (A)'!AC13*AC$168</f>
        <v>0</v>
      </c>
      <c r="AD13" s="16">
        <f>+'MATRIZ (A)'!AD13*AD$168</f>
        <v>0.34023601572762718</v>
      </c>
      <c r="AE13" s="16">
        <f>+'MATRIZ (A)'!AE13*AE$168</f>
        <v>0</v>
      </c>
      <c r="AF13" s="16">
        <f>+'MATRIZ (A)'!AF13*AF$168</f>
        <v>0</v>
      </c>
      <c r="AG13" s="16">
        <f>+'MATRIZ (A)'!AG13*AG$168</f>
        <v>0</v>
      </c>
      <c r="AH13" s="16">
        <f>+'MATRIZ (A)'!AH13*AH$168</f>
        <v>0</v>
      </c>
      <c r="AI13" s="16">
        <f>+'MATRIZ (A)'!AI13*AI$168</f>
        <v>30.622965779183538</v>
      </c>
      <c r="AJ13" s="16">
        <f>+'MATRIZ (A)'!AJ13*AJ$168</f>
        <v>6.029489399647541E-4</v>
      </c>
      <c r="AK13" s="16">
        <f>+'MATRIZ (A)'!AK13*AK$168</f>
        <v>0</v>
      </c>
      <c r="AL13" s="16">
        <f>+'MATRIZ (A)'!AL13*AL$168</f>
        <v>10.866180860181336</v>
      </c>
      <c r="AM13" s="16">
        <f>+'MATRIZ (A)'!AM13*AM$168</f>
        <v>0</v>
      </c>
      <c r="AN13" s="16">
        <f>+'MATRIZ (A)'!AN13*AN$168</f>
        <v>55.740164364701577</v>
      </c>
      <c r="AO13" s="16">
        <f>+'MATRIZ (A)'!AO13*AO$168</f>
        <v>0</v>
      </c>
      <c r="AP13" s="16">
        <f>+'MATRIZ (A)'!AP13*AP$168</f>
        <v>20.8672227832677</v>
      </c>
      <c r="AQ13" s="16">
        <f>+'MATRIZ (A)'!AQ13*AQ$168</f>
        <v>6.0769763549202391</v>
      </c>
      <c r="AR13" s="16">
        <f>+'MATRIZ (A)'!AR13*AR$168</f>
        <v>3.20678310769482E-4</v>
      </c>
      <c r="AS13" s="16">
        <f>+'MATRIZ (A)'!AS13*AS$168</f>
        <v>0</v>
      </c>
      <c r="AT13" s="16">
        <f>+'MATRIZ (A)'!AT13*AT$168</f>
        <v>0</v>
      </c>
      <c r="AU13" s="16">
        <f>+'MATRIZ (A)'!AU13*AU$168</f>
        <v>0</v>
      </c>
      <c r="AV13" s="16">
        <f>+'MATRIZ (A)'!AV13*AV$168</f>
        <v>0</v>
      </c>
      <c r="AW13" s="16">
        <f>+'MATRIZ (A)'!AW13*AW$168</f>
        <v>4.1415924165168441E-2</v>
      </c>
      <c r="AX13" s="16">
        <f>+'MATRIZ (A)'!AX13*AX$168</f>
        <v>49.832087500150038</v>
      </c>
      <c r="AY13" s="16">
        <f>+'MATRIZ (A)'!AY13*AY$168</f>
        <v>0</v>
      </c>
      <c r="AZ13" s="16">
        <f>+'MATRIZ (A)'!AZ13*AZ$168</f>
        <v>0</v>
      </c>
      <c r="BA13" s="16">
        <f>+'MATRIZ (A)'!BA13*BA$168</f>
        <v>0</v>
      </c>
      <c r="BB13" s="16">
        <f>+'MATRIZ (A)'!BB13*BB$168</f>
        <v>0</v>
      </c>
      <c r="BC13" s="16">
        <f>+'MATRIZ (A)'!BC13*BC$168</f>
        <v>0</v>
      </c>
      <c r="BD13" s="16">
        <f>+'MATRIZ (A)'!BD13*BD$168</f>
        <v>0</v>
      </c>
      <c r="BE13" s="16">
        <f>+'MATRIZ (A)'!BE13*BE$168</f>
        <v>0</v>
      </c>
      <c r="BF13" s="16">
        <f>+'MATRIZ (A)'!BF13*BF$168</f>
        <v>0</v>
      </c>
      <c r="BG13" s="16">
        <f>+'MATRIZ (A)'!BG13*BG$168</f>
        <v>0</v>
      </c>
      <c r="BH13" s="16">
        <f>+'MATRIZ (A)'!BH13*BH$168</f>
        <v>0</v>
      </c>
      <c r="BI13" s="16">
        <f>+'MATRIZ (A)'!BI13*BI$168</f>
        <v>0</v>
      </c>
      <c r="BJ13" s="16">
        <f>+'MATRIZ (A)'!BJ13*BJ$168</f>
        <v>0</v>
      </c>
      <c r="BK13" s="16">
        <f>+'MATRIZ (A)'!BK13*BK$168</f>
        <v>0</v>
      </c>
      <c r="BL13" s="16">
        <f>+'MATRIZ (A)'!BL13*BL$168</f>
        <v>0</v>
      </c>
      <c r="BM13" s="16">
        <f>+'MATRIZ (A)'!BM13*BM$168</f>
        <v>0</v>
      </c>
      <c r="BN13" s="16">
        <f>+'MATRIZ (A)'!BN13*BN$168</f>
        <v>0</v>
      </c>
      <c r="BO13" s="16">
        <f>+'MATRIZ (A)'!BO13*BO$168</f>
        <v>0</v>
      </c>
      <c r="BP13" s="16">
        <f>+'MATRIZ (A)'!BP13*BP$168</f>
        <v>0</v>
      </c>
      <c r="BQ13" s="16">
        <f>+'MATRIZ (A)'!BQ13*BQ$168</f>
        <v>0</v>
      </c>
      <c r="BR13" s="16">
        <f>+'MATRIZ (A)'!BR13*BR$168</f>
        <v>0</v>
      </c>
      <c r="BS13" s="16">
        <f>+'MATRIZ (A)'!BS13*BS$168</f>
        <v>0</v>
      </c>
      <c r="BT13" s="16">
        <f>+'MATRIZ (A)'!BT13*BT$168</f>
        <v>0</v>
      </c>
      <c r="BU13" s="16">
        <f>+'MATRIZ (A)'!BU13*BU$168</f>
        <v>0</v>
      </c>
      <c r="BV13" s="16">
        <f>+'MATRIZ (A)'!BV13*BV$168</f>
        <v>0</v>
      </c>
      <c r="BW13" s="16">
        <f>+'MATRIZ (A)'!BW13*BW$168</f>
        <v>0</v>
      </c>
      <c r="BX13" s="16">
        <f>+'MATRIZ (A)'!BX13*BX$168</f>
        <v>0</v>
      </c>
      <c r="BY13" s="16">
        <f>+'MATRIZ (A)'!BY13*BY$168</f>
        <v>0</v>
      </c>
      <c r="BZ13" s="16">
        <f>+'MATRIZ (A)'!BZ13*BZ$168</f>
        <v>0</v>
      </c>
      <c r="CA13" s="16">
        <f>+'MATRIZ (A)'!CA13*CA$168</f>
        <v>0</v>
      </c>
      <c r="CB13" s="16">
        <f>+'MATRIZ (A)'!CB13*CB$168</f>
        <v>0</v>
      </c>
      <c r="CC13" s="16">
        <f>+'MATRIZ (A)'!CC13*CC$168</f>
        <v>0</v>
      </c>
      <c r="CD13" s="16">
        <f>+'MATRIZ (A)'!CD13*CD$168</f>
        <v>0</v>
      </c>
      <c r="CE13" s="16">
        <f>+'MATRIZ (A)'!CE13*CE$168</f>
        <v>0</v>
      </c>
      <c r="CF13" s="16">
        <f>+'MATRIZ (A)'!CF13*CF$168</f>
        <v>0</v>
      </c>
      <c r="CG13" s="16">
        <f>+'MATRIZ (A)'!CG13*CG$168</f>
        <v>0</v>
      </c>
      <c r="CH13" s="16">
        <f>+'MATRIZ (A)'!CH13*CH$168</f>
        <v>0</v>
      </c>
      <c r="CI13" s="16">
        <f>+'MATRIZ (A)'!CI13*CI$168</f>
        <v>0</v>
      </c>
      <c r="CJ13" s="16">
        <f>+'MATRIZ (A)'!CJ13*CJ$168</f>
        <v>0</v>
      </c>
      <c r="CK13" s="16">
        <f>+'MATRIZ (A)'!CK13*CK$168</f>
        <v>0</v>
      </c>
      <c r="CL13" s="16">
        <f>+'MATRIZ (A)'!CL13*CL$168</f>
        <v>0</v>
      </c>
      <c r="CM13" s="16">
        <f>+'MATRIZ (A)'!CM13*CM$168</f>
        <v>0</v>
      </c>
      <c r="CN13" s="16">
        <f>+'MATRIZ (A)'!CN13*CN$168</f>
        <v>0</v>
      </c>
      <c r="CO13" s="16">
        <f>+'MATRIZ (A)'!CO13*CO$168</f>
        <v>0</v>
      </c>
      <c r="CP13" s="16">
        <f>+'MATRIZ (A)'!CP13*CP$168</f>
        <v>0</v>
      </c>
      <c r="CQ13" s="16">
        <f>+'MATRIZ (A)'!CQ13*CQ$168</f>
        <v>0</v>
      </c>
      <c r="CR13" s="16">
        <f>+'MATRIZ (A)'!CR13*CR$168</f>
        <v>0</v>
      </c>
      <c r="CS13" s="16">
        <f>+'MATRIZ (A)'!CS13*CS$168</f>
        <v>0</v>
      </c>
      <c r="CT13" s="16">
        <f>+'MATRIZ (A)'!CT13*CT$168</f>
        <v>0</v>
      </c>
      <c r="CU13" s="16">
        <f>+'MATRIZ (A)'!CU13*CU$168</f>
        <v>1.7833203700524753E-3</v>
      </c>
      <c r="CV13" s="16">
        <f>+'MATRIZ (A)'!CV13*CV$168</f>
        <v>0</v>
      </c>
      <c r="CW13" s="16">
        <f>+'MATRIZ (A)'!CW13*CW$168</f>
        <v>0</v>
      </c>
      <c r="CX13" s="16">
        <f>+'MATRIZ (A)'!CX13*CX$168</f>
        <v>11.31182142666097</v>
      </c>
      <c r="CY13" s="16">
        <f>+'MATRIZ (A)'!CY13*CY$168</f>
        <v>26.383232950136158</v>
      </c>
      <c r="CZ13" s="16">
        <f>+'MATRIZ (A)'!CZ13*CZ$168</f>
        <v>1.2678230266490669</v>
      </c>
      <c r="DA13" s="16">
        <f>+'MATRIZ (A)'!DA13*DA$168</f>
        <v>0</v>
      </c>
      <c r="DB13" s="16">
        <f>+'MATRIZ (A)'!DB13*DB$168</f>
        <v>0</v>
      </c>
      <c r="DC13" s="16">
        <f>+'MATRIZ (A)'!DC13*DC$168</f>
        <v>0</v>
      </c>
      <c r="DD13" s="16">
        <f>+'MATRIZ (A)'!DD13*DD$168</f>
        <v>0</v>
      </c>
      <c r="DE13" s="16">
        <f>+'MATRIZ (A)'!DE13*DE$168</f>
        <v>0</v>
      </c>
      <c r="DF13" s="16">
        <f>+'MATRIZ (A)'!DF13*DF$168</f>
        <v>0</v>
      </c>
      <c r="DG13" s="16">
        <f>+'MATRIZ (A)'!DG13*DG$168</f>
        <v>6.7854155703857744E-5</v>
      </c>
      <c r="DH13" s="16">
        <f>+'MATRIZ (A)'!DH13*DH$168</f>
        <v>0</v>
      </c>
      <c r="DI13" s="16">
        <f>+'MATRIZ (A)'!DI13*DI$168</f>
        <v>0</v>
      </c>
      <c r="DJ13" s="16">
        <f>+'MATRIZ (A)'!DJ13*DJ$168</f>
        <v>0</v>
      </c>
      <c r="DK13" s="16">
        <f>+'MATRIZ (A)'!DK13*DK$168</f>
        <v>0</v>
      </c>
      <c r="DL13" s="16">
        <f>+'MATRIZ (A)'!DL13*DL$168</f>
        <v>0</v>
      </c>
      <c r="DM13" s="16">
        <f>+'MATRIZ (A)'!DM13*DM$168</f>
        <v>0</v>
      </c>
      <c r="DN13" s="16">
        <f>+'MATRIZ (A)'!DN13*DN$168</f>
        <v>0</v>
      </c>
      <c r="DO13" s="16">
        <f>+'MATRIZ (A)'!DO13*DO$168</f>
        <v>0</v>
      </c>
      <c r="DP13" s="16">
        <f>+'MATRIZ (A)'!DP13*DP$168</f>
        <v>0</v>
      </c>
      <c r="DQ13" s="16">
        <f>+'MATRIZ (A)'!DQ13*DQ$168</f>
        <v>0</v>
      </c>
      <c r="DR13" s="16">
        <f>+'MATRIZ (A)'!DR13*DR$168</f>
        <v>2.101007781191586E-3</v>
      </c>
      <c r="DS13" s="16">
        <f>+'MATRIZ (A)'!DS13*DS$168</f>
        <v>0</v>
      </c>
      <c r="DT13" s="16">
        <f>+'MATRIZ (A)'!DT13*DT$168</f>
        <v>0</v>
      </c>
      <c r="DU13" s="16">
        <f>+'MATRIZ (A)'!DU13*DU$168</f>
        <v>0</v>
      </c>
      <c r="DV13" s="16">
        <f>+'MATRIZ (A)'!DV13*DV$168</f>
        <v>3.0402284593599219E-3</v>
      </c>
      <c r="DW13" s="16">
        <f>+'MATRIZ (A)'!DW13*DW$168</f>
        <v>3.3473504632527934E-2</v>
      </c>
      <c r="DX13" s="16">
        <f>+'MATRIZ (A)'!DX13*DX$168</f>
        <v>0</v>
      </c>
      <c r="DY13" s="16">
        <f>+'MATRIZ (A)'!DY13*DY$168</f>
        <v>0.17158284470168825</v>
      </c>
      <c r="DZ13" s="16">
        <f>+'MATRIZ (A)'!DZ13*DZ$168</f>
        <v>5.5766530160225487E-2</v>
      </c>
      <c r="EA13" s="16">
        <f>+'MATRIZ (A)'!EA13*EA$168</f>
        <v>0.60245294687954742</v>
      </c>
      <c r="EB13" s="16">
        <f>+'MATRIZ (A)'!EB13*EB$168</f>
        <v>0.22926798809444354</v>
      </c>
      <c r="EC13" s="16">
        <f>+'MATRIZ (A)'!EC13*EC$168</f>
        <v>0</v>
      </c>
      <c r="ED13" s="16">
        <f>+'MATRIZ (A)'!ED13*ED$168</f>
        <v>0</v>
      </c>
      <c r="EE13" s="16">
        <f>+'MATRIZ (A)'!EE13*EE$168</f>
        <v>0</v>
      </c>
      <c r="EF13" s="16">
        <f>+'MATRIZ (A)'!EF13*EF$168</f>
        <v>0</v>
      </c>
      <c r="EG13" s="16">
        <f>+'MATRIZ (A)'!EG13*EG$168</f>
        <v>0</v>
      </c>
      <c r="EH13" s="16">
        <f>+'MATRIZ (A)'!EH13*EH$168</f>
        <v>0</v>
      </c>
      <c r="EI13" s="18">
        <f t="shared" si="0"/>
        <v>214.78625291051711</v>
      </c>
      <c r="EJ13" s="20">
        <f>+'MATRIZ (I-A) INVERSA'!HY13</f>
        <v>6855.8277255143757</v>
      </c>
      <c r="EK13" s="20">
        <f>+'MATRIZ (I-A) INVERSA'!HZ13</f>
        <v>0</v>
      </c>
      <c r="EL13" s="20">
        <f>+'MATRIZ (I-A) INVERSA'!IA13</f>
        <v>0</v>
      </c>
      <c r="EM13" s="20">
        <f>+'MATRIZ (I-A) INVERSA'!IB13</f>
        <v>0</v>
      </c>
      <c r="EN13" s="20">
        <f>+'MATRIZ (I-A) INVERSA'!IC13</f>
        <v>0</v>
      </c>
      <c r="EO13" s="20">
        <f>+'MATRIZ (I-A) INVERSA'!ID13</f>
        <v>0</v>
      </c>
      <c r="EP13" s="20">
        <f>+'MATRIZ (I-A) INVERSA'!IE13</f>
        <v>0</v>
      </c>
      <c r="EQ13" s="20">
        <f>+'MATRIZ (I-A) INVERSA'!IF13</f>
        <v>0</v>
      </c>
      <c r="ER13" s="20">
        <f>+'MATRIZ (I-A) INVERSA'!IG13</f>
        <v>0</v>
      </c>
      <c r="ES13" s="20">
        <f>+'MATRIZ (I-A) INVERSA'!IH13</f>
        <v>0</v>
      </c>
      <c r="ET13" s="20">
        <f>+'MATRIZ (I-A) INVERSA'!II13</f>
        <v>0</v>
      </c>
      <c r="EU13" s="20">
        <f>+'MATRIZ (I-A) INVERSA'!IJ13</f>
        <v>0</v>
      </c>
      <c r="EV13" s="20">
        <f>+'MATRIZ (I-A) INVERSA'!IK13</f>
        <v>0</v>
      </c>
      <c r="EW13" s="20">
        <f>+'MATRIZ (I-A) INVERSA'!IL13</f>
        <v>0</v>
      </c>
      <c r="EX13" s="20">
        <f>+'MATRIZ (I-A) INVERSA'!IM13</f>
        <v>18.082455082226108</v>
      </c>
      <c r="EY13" s="20">
        <f>+'MATRIZ (I-A) INVERSA'!IN13</f>
        <v>0</v>
      </c>
      <c r="EZ13" s="20">
        <f>+'MATRIZ (I-A) INVERSA'!IO13</f>
        <v>0</v>
      </c>
      <c r="FA13" s="20">
        <f>+'MATRIZ (I-A) INVERSA'!IP13</f>
        <v>0</v>
      </c>
      <c r="FB13" s="20">
        <f>+'MATRIZ (I-A) INVERSA'!IQ13</f>
        <v>0</v>
      </c>
      <c r="FC13" s="20">
        <f>+'MATRIZ (I-A) INVERSA'!IR13</f>
        <v>0</v>
      </c>
      <c r="FD13" s="20">
        <f>+'MATRIZ (I-A) INVERSA'!IS13</f>
        <v>0</v>
      </c>
      <c r="FE13" s="20">
        <f>+'MATRIZ (I-A) INVERSA'!IT13</f>
        <v>0</v>
      </c>
      <c r="FF13" s="20">
        <f>+'MATRIZ (I-A) INVERSA'!IU13</f>
        <v>0</v>
      </c>
      <c r="FG13" s="18">
        <f t="shared" ref="FG13:FG76" si="3">+SUM(EJ13:FF13)</f>
        <v>6873.910180596602</v>
      </c>
      <c r="FH13" s="17">
        <f t="shared" si="1"/>
        <v>7088.6964335071189</v>
      </c>
      <c r="FI13" s="28"/>
      <c r="FJ13" s="17">
        <v>7088.6964335071189</v>
      </c>
      <c r="FK13" s="50">
        <f t="shared" ref="FK13:FK76" si="4">+FH13-FJ13</f>
        <v>0</v>
      </c>
      <c r="FM13" s="48">
        <f>+IFERROR((FH13/'MIP 2012'!FH13*100-100),0)</f>
        <v>2.6843562481488448E-2</v>
      </c>
      <c r="FP13" s="20">
        <f t="shared" ref="FP13:FP76" si="5">+SUM(EK13:EL13)</f>
        <v>0</v>
      </c>
      <c r="FQ13" s="20">
        <f t="shared" ref="FQ13:FQ76" si="6">+SUM(EN13:ET13)</f>
        <v>0</v>
      </c>
      <c r="FR13" s="20">
        <f t="shared" si="2"/>
        <v>0</v>
      </c>
    </row>
    <row r="14" spans="1:174" s="7" customFormat="1" ht="21.95" customHeight="1" thickBot="1" x14ac:dyDescent="0.25">
      <c r="A14" s="12" t="s">
        <v>92</v>
      </c>
      <c r="B14" s="12" t="s">
        <v>93</v>
      </c>
      <c r="C14" s="16">
        <f>+'MATRIZ (A)'!C14*C$168</f>
        <v>0</v>
      </c>
      <c r="D14" s="16">
        <f>+'MATRIZ (A)'!D14*D$168</f>
        <v>0</v>
      </c>
      <c r="E14" s="16">
        <f>+'MATRIZ (A)'!E14*E$168</f>
        <v>0</v>
      </c>
      <c r="F14" s="16">
        <f>+'MATRIZ (A)'!F14*F$168</f>
        <v>0</v>
      </c>
      <c r="G14" s="16">
        <f>+'MATRIZ (A)'!G14*G$168</f>
        <v>0</v>
      </c>
      <c r="H14" s="16">
        <f>+'MATRIZ (A)'!H14*H$168</f>
        <v>0</v>
      </c>
      <c r="I14" s="16">
        <f>+'MATRIZ (A)'!I14*I$168</f>
        <v>0</v>
      </c>
      <c r="J14" s="16">
        <f>+'MATRIZ (A)'!J14*J$168</f>
        <v>0</v>
      </c>
      <c r="K14" s="16">
        <f>+'MATRIZ (A)'!K14*K$168</f>
        <v>0</v>
      </c>
      <c r="L14" s="16">
        <f>+'MATRIZ (A)'!L14*L$168</f>
        <v>0</v>
      </c>
      <c r="M14" s="16">
        <f>+'MATRIZ (A)'!M14*M$168</f>
        <v>0</v>
      </c>
      <c r="N14" s="16">
        <f>+'MATRIZ (A)'!N14*N$168</f>
        <v>3.8333009978053965E-6</v>
      </c>
      <c r="O14" s="16">
        <f>+'MATRIZ (A)'!O14*O$168</f>
        <v>0</v>
      </c>
      <c r="P14" s="16">
        <f>+'MATRIZ (A)'!P14*P$168</f>
        <v>0</v>
      </c>
      <c r="Q14" s="16">
        <f>+'MATRIZ (A)'!Q14*Q$168</f>
        <v>0</v>
      </c>
      <c r="R14" s="16">
        <f>+'MATRIZ (A)'!R14*R$168</f>
        <v>0</v>
      </c>
      <c r="S14" s="16">
        <f>+'MATRIZ (A)'!S14*S$168</f>
        <v>0</v>
      </c>
      <c r="T14" s="16">
        <f>+'MATRIZ (A)'!T14*T$168</f>
        <v>0</v>
      </c>
      <c r="U14" s="16">
        <f>+'MATRIZ (A)'!U14*U$168</f>
        <v>0</v>
      </c>
      <c r="V14" s="16">
        <f>+'MATRIZ (A)'!V14*V$168</f>
        <v>0</v>
      </c>
      <c r="W14" s="16">
        <f>+'MATRIZ (A)'!W14*W$168</f>
        <v>30.638593151334625</v>
      </c>
      <c r="X14" s="16">
        <f>+'MATRIZ (A)'!X14*X$168</f>
        <v>0</v>
      </c>
      <c r="Y14" s="16">
        <f>+'MATRIZ (A)'!Y14*Y$168</f>
        <v>0</v>
      </c>
      <c r="Z14" s="16">
        <f>+'MATRIZ (A)'!Z14*Z$168</f>
        <v>0</v>
      </c>
      <c r="AA14" s="16">
        <f>+'MATRIZ (A)'!AA14*AA$168</f>
        <v>0</v>
      </c>
      <c r="AB14" s="16">
        <f>+'MATRIZ (A)'!AB14*AB$168</f>
        <v>0</v>
      </c>
      <c r="AC14" s="16">
        <f>+'MATRIZ (A)'!AC14*AC$168</f>
        <v>0</v>
      </c>
      <c r="AD14" s="16">
        <f>+'MATRIZ (A)'!AD14*AD$168</f>
        <v>0</v>
      </c>
      <c r="AE14" s="16">
        <f>+'MATRIZ (A)'!AE14*AE$168</f>
        <v>0</v>
      </c>
      <c r="AF14" s="16">
        <f>+'MATRIZ (A)'!AF14*AF$168</f>
        <v>0</v>
      </c>
      <c r="AG14" s="16">
        <f>+'MATRIZ (A)'!AG14*AG$168</f>
        <v>0</v>
      </c>
      <c r="AH14" s="16">
        <f>+'MATRIZ (A)'!AH14*AH$168</f>
        <v>0</v>
      </c>
      <c r="AI14" s="16">
        <f>+'MATRIZ (A)'!AI14*AI$168</f>
        <v>1.003799033328916E-2</v>
      </c>
      <c r="AJ14" s="16">
        <f>+'MATRIZ (A)'!AJ14*AJ$168</f>
        <v>1.2709298092912569E-2</v>
      </c>
      <c r="AK14" s="16">
        <f>+'MATRIZ (A)'!AK14*AK$168</f>
        <v>0</v>
      </c>
      <c r="AL14" s="16">
        <f>+'MATRIZ (A)'!AL14*AL$168</f>
        <v>17.75418153967955</v>
      </c>
      <c r="AM14" s="16">
        <f>+'MATRIZ (A)'!AM14*AM$168</f>
        <v>749.25613676558874</v>
      </c>
      <c r="AN14" s="16">
        <f>+'MATRIZ (A)'!AN14*AN$168</f>
        <v>0</v>
      </c>
      <c r="AO14" s="16">
        <f>+'MATRIZ (A)'!AO14*AO$168</f>
        <v>0</v>
      </c>
      <c r="AP14" s="16">
        <f>+'MATRIZ (A)'!AP14*AP$168</f>
        <v>7.5827028892014356E-2</v>
      </c>
      <c r="AQ14" s="16">
        <f>+'MATRIZ (A)'!AQ14*AQ$168</f>
        <v>0</v>
      </c>
      <c r="AR14" s="16">
        <f>+'MATRIZ (A)'!AR14*AR$168</f>
        <v>7.5771154108996135E-3</v>
      </c>
      <c r="AS14" s="16">
        <f>+'MATRIZ (A)'!AS14*AS$168</f>
        <v>0</v>
      </c>
      <c r="AT14" s="16">
        <f>+'MATRIZ (A)'!AT14*AT$168</f>
        <v>0</v>
      </c>
      <c r="AU14" s="16">
        <f>+'MATRIZ (A)'!AU14*AU$168</f>
        <v>0</v>
      </c>
      <c r="AV14" s="16">
        <f>+'MATRIZ (A)'!AV14*AV$168</f>
        <v>0</v>
      </c>
      <c r="AW14" s="16">
        <f>+'MATRIZ (A)'!AW14*AW$168</f>
        <v>8.6074650931330612E-2</v>
      </c>
      <c r="AX14" s="16">
        <f>+'MATRIZ (A)'!AX14*AX$168</f>
        <v>0</v>
      </c>
      <c r="AY14" s="16">
        <f>+'MATRIZ (A)'!AY14*AY$168</f>
        <v>0</v>
      </c>
      <c r="AZ14" s="16">
        <f>+'MATRIZ (A)'!AZ14*AZ$168</f>
        <v>0</v>
      </c>
      <c r="BA14" s="16">
        <f>+'MATRIZ (A)'!BA14*BA$168</f>
        <v>0</v>
      </c>
      <c r="BB14" s="16">
        <f>+'MATRIZ (A)'!BB14*BB$168</f>
        <v>0</v>
      </c>
      <c r="BC14" s="16">
        <f>+'MATRIZ (A)'!BC14*BC$168</f>
        <v>0</v>
      </c>
      <c r="BD14" s="16">
        <f>+'MATRIZ (A)'!BD14*BD$168</f>
        <v>0</v>
      </c>
      <c r="BE14" s="16">
        <f>+'MATRIZ (A)'!BE14*BE$168</f>
        <v>0</v>
      </c>
      <c r="BF14" s="16">
        <f>+'MATRIZ (A)'!BF14*BF$168</f>
        <v>0</v>
      </c>
      <c r="BG14" s="16">
        <f>+'MATRIZ (A)'!BG14*BG$168</f>
        <v>0</v>
      </c>
      <c r="BH14" s="16">
        <f>+'MATRIZ (A)'!BH14*BH$168</f>
        <v>0</v>
      </c>
      <c r="BI14" s="16">
        <f>+'MATRIZ (A)'!BI14*BI$168</f>
        <v>0</v>
      </c>
      <c r="BJ14" s="16">
        <f>+'MATRIZ (A)'!BJ14*BJ$168</f>
        <v>0</v>
      </c>
      <c r="BK14" s="16">
        <f>+'MATRIZ (A)'!BK14*BK$168</f>
        <v>0</v>
      </c>
      <c r="BL14" s="16">
        <f>+'MATRIZ (A)'!BL14*BL$168</f>
        <v>0</v>
      </c>
      <c r="BM14" s="16">
        <f>+'MATRIZ (A)'!BM14*BM$168</f>
        <v>0</v>
      </c>
      <c r="BN14" s="16">
        <f>+'MATRIZ (A)'!BN14*BN$168</f>
        <v>4.6059215455131003E-2</v>
      </c>
      <c r="BO14" s="16">
        <f>+'MATRIZ (A)'!BO14*BO$168</f>
        <v>0</v>
      </c>
      <c r="BP14" s="16">
        <f>+'MATRIZ (A)'!BP14*BP$168</f>
        <v>0</v>
      </c>
      <c r="BQ14" s="16">
        <f>+'MATRIZ (A)'!BQ14*BQ$168</f>
        <v>0</v>
      </c>
      <c r="BR14" s="16">
        <f>+'MATRIZ (A)'!BR14*BR$168</f>
        <v>0</v>
      </c>
      <c r="BS14" s="16">
        <f>+'MATRIZ (A)'!BS14*BS$168</f>
        <v>0</v>
      </c>
      <c r="BT14" s="16">
        <f>+'MATRIZ (A)'!BT14*BT$168</f>
        <v>0</v>
      </c>
      <c r="BU14" s="16">
        <f>+'MATRIZ (A)'!BU14*BU$168</f>
        <v>0</v>
      </c>
      <c r="BV14" s="16">
        <f>+'MATRIZ (A)'!BV14*BV$168</f>
        <v>0</v>
      </c>
      <c r="BW14" s="16">
        <f>+'MATRIZ (A)'!BW14*BW$168</f>
        <v>0</v>
      </c>
      <c r="BX14" s="16">
        <f>+'MATRIZ (A)'!BX14*BX$168</f>
        <v>0</v>
      </c>
      <c r="BY14" s="16">
        <f>+'MATRIZ (A)'!BY14*BY$168</f>
        <v>0</v>
      </c>
      <c r="BZ14" s="16">
        <f>+'MATRIZ (A)'!BZ14*BZ$168</f>
        <v>0</v>
      </c>
      <c r="CA14" s="16">
        <f>+'MATRIZ (A)'!CA14*CA$168</f>
        <v>0</v>
      </c>
      <c r="CB14" s="16">
        <f>+'MATRIZ (A)'!CB14*CB$168</f>
        <v>0</v>
      </c>
      <c r="CC14" s="16">
        <f>+'MATRIZ (A)'!CC14*CC$168</f>
        <v>0</v>
      </c>
      <c r="CD14" s="16">
        <f>+'MATRIZ (A)'!CD14*CD$168</f>
        <v>0</v>
      </c>
      <c r="CE14" s="16">
        <f>+'MATRIZ (A)'!CE14*CE$168</f>
        <v>0</v>
      </c>
      <c r="CF14" s="16">
        <f>+'MATRIZ (A)'!CF14*CF$168</f>
        <v>0</v>
      </c>
      <c r="CG14" s="16">
        <f>+'MATRIZ (A)'!CG14*CG$168</f>
        <v>3.8172620629710205E-2</v>
      </c>
      <c r="CH14" s="16">
        <f>+'MATRIZ (A)'!CH14*CH$168</f>
        <v>0</v>
      </c>
      <c r="CI14" s="16">
        <f>+'MATRIZ (A)'!CI14*CI$168</f>
        <v>0</v>
      </c>
      <c r="CJ14" s="16">
        <f>+'MATRIZ (A)'!CJ14*CJ$168</f>
        <v>0</v>
      </c>
      <c r="CK14" s="16">
        <f>+'MATRIZ (A)'!CK14*CK$168</f>
        <v>0</v>
      </c>
      <c r="CL14" s="16">
        <f>+'MATRIZ (A)'!CL14*CL$168</f>
        <v>0</v>
      </c>
      <c r="CM14" s="16">
        <f>+'MATRIZ (A)'!CM14*CM$168</f>
        <v>0</v>
      </c>
      <c r="CN14" s="16">
        <f>+'MATRIZ (A)'!CN14*CN$168</f>
        <v>0</v>
      </c>
      <c r="CO14" s="16">
        <f>+'MATRIZ (A)'!CO14*CO$168</f>
        <v>0</v>
      </c>
      <c r="CP14" s="16">
        <f>+'MATRIZ (A)'!CP14*CP$168</f>
        <v>0</v>
      </c>
      <c r="CQ14" s="16">
        <f>+'MATRIZ (A)'!CQ14*CQ$168</f>
        <v>0</v>
      </c>
      <c r="CR14" s="16">
        <f>+'MATRIZ (A)'!CR14*CR$168</f>
        <v>0</v>
      </c>
      <c r="CS14" s="16">
        <f>+'MATRIZ (A)'!CS14*CS$168</f>
        <v>5.6691226096509343E-3</v>
      </c>
      <c r="CT14" s="16">
        <f>+'MATRIZ (A)'!CT14*CT$168</f>
        <v>0</v>
      </c>
      <c r="CU14" s="16">
        <f>+'MATRIZ (A)'!CU14*CU$168</f>
        <v>4.2137007102451135E-2</v>
      </c>
      <c r="CV14" s="16">
        <f>+'MATRIZ (A)'!CV14*CV$168</f>
        <v>0</v>
      </c>
      <c r="CW14" s="16">
        <f>+'MATRIZ (A)'!CW14*CW$168</f>
        <v>0</v>
      </c>
      <c r="CX14" s="16">
        <f>+'MATRIZ (A)'!CX14*CX$168</f>
        <v>3.1136272999514292</v>
      </c>
      <c r="CY14" s="16">
        <f>+'MATRIZ (A)'!CY14*CY$168</f>
        <v>96.03961044690891</v>
      </c>
      <c r="CZ14" s="16">
        <f>+'MATRIZ (A)'!CZ14*CZ$168</f>
        <v>0</v>
      </c>
      <c r="DA14" s="16">
        <f>+'MATRIZ (A)'!DA14*DA$168</f>
        <v>3.0911002077327381E-2</v>
      </c>
      <c r="DB14" s="16">
        <f>+'MATRIZ (A)'!DB14*DB$168</f>
        <v>0</v>
      </c>
      <c r="DC14" s="16">
        <f>+'MATRIZ (A)'!DC14*DC$168</f>
        <v>0</v>
      </c>
      <c r="DD14" s="16">
        <f>+'MATRIZ (A)'!DD14*DD$168</f>
        <v>0</v>
      </c>
      <c r="DE14" s="16">
        <f>+'MATRIZ (A)'!DE14*DE$168</f>
        <v>0</v>
      </c>
      <c r="DF14" s="16">
        <f>+'MATRIZ (A)'!DF14*DF$168</f>
        <v>0</v>
      </c>
      <c r="DG14" s="16">
        <f>+'MATRIZ (A)'!DG14*DG$168</f>
        <v>3.2400611108825057E-3</v>
      </c>
      <c r="DH14" s="16">
        <f>+'MATRIZ (A)'!DH14*DH$168</f>
        <v>0</v>
      </c>
      <c r="DI14" s="16">
        <f>+'MATRIZ (A)'!DI14*DI$168</f>
        <v>0</v>
      </c>
      <c r="DJ14" s="16">
        <f>+'MATRIZ (A)'!DJ14*DJ$168</f>
        <v>0</v>
      </c>
      <c r="DK14" s="16">
        <f>+'MATRIZ (A)'!DK14*DK$168</f>
        <v>0</v>
      </c>
      <c r="DL14" s="16">
        <f>+'MATRIZ (A)'!DL14*DL$168</f>
        <v>3.2360585990277172E-7</v>
      </c>
      <c r="DM14" s="16">
        <f>+'MATRIZ (A)'!DM14*DM$168</f>
        <v>0</v>
      </c>
      <c r="DN14" s="16">
        <f>+'MATRIZ (A)'!DN14*DN$168</f>
        <v>0</v>
      </c>
      <c r="DO14" s="16">
        <f>+'MATRIZ (A)'!DO14*DO$168</f>
        <v>0</v>
      </c>
      <c r="DP14" s="16">
        <f>+'MATRIZ (A)'!DP14*DP$168</f>
        <v>0</v>
      </c>
      <c r="DQ14" s="16">
        <f>+'MATRIZ (A)'!DQ14*DQ$168</f>
        <v>0</v>
      </c>
      <c r="DR14" s="16">
        <f>+'MATRIZ (A)'!DR14*DR$168</f>
        <v>4.9643452340404647E-2</v>
      </c>
      <c r="DS14" s="16">
        <f>+'MATRIZ (A)'!DS14*DS$168</f>
        <v>0</v>
      </c>
      <c r="DT14" s="16">
        <f>+'MATRIZ (A)'!DT14*DT$168</f>
        <v>0</v>
      </c>
      <c r="DU14" s="16">
        <f>+'MATRIZ (A)'!DU14*DU$168</f>
        <v>1.1359896603151421E-2</v>
      </c>
      <c r="DV14" s="16">
        <f>+'MATRIZ (A)'!DV14*DV$168</f>
        <v>0</v>
      </c>
      <c r="DW14" s="16">
        <f>+'MATRIZ (A)'!DW14*DW$168</f>
        <v>0</v>
      </c>
      <c r="DX14" s="16">
        <f>+'MATRIZ (A)'!DX14*DX$168</f>
        <v>0</v>
      </c>
      <c r="DY14" s="16">
        <f>+'MATRIZ (A)'!DY14*DY$168</f>
        <v>1.3137441659532241E-2</v>
      </c>
      <c r="DZ14" s="16">
        <f>+'MATRIZ (A)'!DZ14*DZ$168</f>
        <v>0.51585497830865512</v>
      </c>
      <c r="EA14" s="16">
        <f>+'MATRIZ (A)'!EA14*EA$168</f>
        <v>5.9615875182865694E-2</v>
      </c>
      <c r="EB14" s="16">
        <f>+'MATRIZ (A)'!EB14*EB$168</f>
        <v>2.1897416466272679</v>
      </c>
      <c r="EC14" s="16">
        <f>+'MATRIZ (A)'!EC14*EC$168</f>
        <v>0</v>
      </c>
      <c r="ED14" s="16">
        <f>+'MATRIZ (A)'!ED14*ED$168</f>
        <v>0</v>
      </c>
      <c r="EE14" s="16">
        <f>+'MATRIZ (A)'!EE14*EE$168</f>
        <v>0</v>
      </c>
      <c r="EF14" s="16">
        <f>+'MATRIZ (A)'!EF14*EF$168</f>
        <v>0</v>
      </c>
      <c r="EG14" s="16">
        <f>+'MATRIZ (A)'!EG14*EG$168</f>
        <v>9.7760915549915724E-3</v>
      </c>
      <c r="EH14" s="16">
        <f>+'MATRIZ (A)'!EH14*EH$168</f>
        <v>0</v>
      </c>
      <c r="EI14" s="18">
        <f t="shared" si="0"/>
        <v>900.00969785529253</v>
      </c>
      <c r="EJ14" s="20">
        <f>+'MATRIZ (I-A) INVERSA'!HY14</f>
        <v>32.12605837651941</v>
      </c>
      <c r="EK14" s="20">
        <f>+'MATRIZ (I-A) INVERSA'!HZ14</f>
        <v>9.9357465860239497E-2</v>
      </c>
      <c r="EL14" s="20">
        <f>+'MATRIZ (I-A) INVERSA'!IA14</f>
        <v>0.34263850033557841</v>
      </c>
      <c r="EM14" s="20">
        <f>+'MATRIZ (I-A) INVERSA'!IB14</f>
        <v>0</v>
      </c>
      <c r="EN14" s="20">
        <f>+'MATRIZ (I-A) INVERSA'!IC14</f>
        <v>0</v>
      </c>
      <c r="EO14" s="20">
        <f>+'MATRIZ (I-A) INVERSA'!ID14</f>
        <v>0</v>
      </c>
      <c r="EP14" s="20">
        <f>+'MATRIZ (I-A) INVERSA'!IE14</f>
        <v>0</v>
      </c>
      <c r="EQ14" s="20">
        <f>+'MATRIZ (I-A) INVERSA'!IF14</f>
        <v>0</v>
      </c>
      <c r="ER14" s="20">
        <f>+'MATRIZ (I-A) INVERSA'!IG14</f>
        <v>0</v>
      </c>
      <c r="ES14" s="20">
        <f>+'MATRIZ (I-A) INVERSA'!IH14</f>
        <v>0</v>
      </c>
      <c r="ET14" s="20">
        <f>+'MATRIZ (I-A) INVERSA'!II14</f>
        <v>0</v>
      </c>
      <c r="EU14" s="20">
        <f>+'MATRIZ (I-A) INVERSA'!IJ14</f>
        <v>0</v>
      </c>
      <c r="EV14" s="20">
        <f>+'MATRIZ (I-A) INVERSA'!IK14</f>
        <v>0</v>
      </c>
      <c r="EW14" s="20">
        <f>+'MATRIZ (I-A) INVERSA'!IL14</f>
        <v>0</v>
      </c>
      <c r="EX14" s="20">
        <f>+'MATRIZ (I-A) INVERSA'!IM14</f>
        <v>12229.601669687354</v>
      </c>
      <c r="EY14" s="20">
        <f>+'MATRIZ (I-A) INVERSA'!IN14</f>
        <v>0</v>
      </c>
      <c r="EZ14" s="20">
        <f>+'MATRIZ (I-A) INVERSA'!IO14</f>
        <v>40.729705773853901</v>
      </c>
      <c r="FA14" s="20">
        <f>+'MATRIZ (I-A) INVERSA'!IP14</f>
        <v>15.704980773058001</v>
      </c>
      <c r="FB14" s="20">
        <f>+'MATRIZ (I-A) INVERSA'!IQ14</f>
        <v>0</v>
      </c>
      <c r="FC14" s="20">
        <f>+'MATRIZ (I-A) INVERSA'!IR14</f>
        <v>0</v>
      </c>
      <c r="FD14" s="20">
        <f>+'MATRIZ (I-A) INVERSA'!IS14</f>
        <v>64.463618980403453</v>
      </c>
      <c r="FE14" s="20">
        <f>+'MATRIZ (I-A) INVERSA'!IT14</f>
        <v>49.154890343134767</v>
      </c>
      <c r="FF14" s="20">
        <f>+'MATRIZ (I-A) INVERSA'!IU14</f>
        <v>0.57952533047856647</v>
      </c>
      <c r="FG14" s="18">
        <f t="shared" si="3"/>
        <v>12432.802445230998</v>
      </c>
      <c r="FH14" s="17">
        <f t="shared" si="1"/>
        <v>13332.81214308629</v>
      </c>
      <c r="FI14" s="28"/>
      <c r="FJ14" s="17">
        <v>13332.812143086312</v>
      </c>
      <c r="FK14" s="50">
        <f t="shared" si="4"/>
        <v>-2.1827872842550278E-11</v>
      </c>
      <c r="FM14" s="48">
        <f>+IFERROR((FH14/'MIP 2012'!FH14*100-100),0)</f>
        <v>0.15717291546570777</v>
      </c>
      <c r="FP14" s="20">
        <f t="shared" si="5"/>
        <v>0.44199596619581794</v>
      </c>
      <c r="FQ14" s="20">
        <f t="shared" si="6"/>
        <v>0</v>
      </c>
      <c r="FR14" s="20">
        <f t="shared" si="2"/>
        <v>170.63272120092867</v>
      </c>
    </row>
    <row r="15" spans="1:174" s="7" customFormat="1" ht="21.95" customHeight="1" thickBot="1" x14ac:dyDescent="0.25">
      <c r="A15" s="12" t="s">
        <v>94</v>
      </c>
      <c r="B15" s="12" t="s">
        <v>95</v>
      </c>
      <c r="C15" s="16">
        <f>+'MATRIZ (A)'!C15*C$168</f>
        <v>0</v>
      </c>
      <c r="D15" s="16">
        <f>+'MATRIZ (A)'!D15*D$168</f>
        <v>0</v>
      </c>
      <c r="E15" s="16">
        <f>+'MATRIZ (A)'!E15*E$168</f>
        <v>0</v>
      </c>
      <c r="F15" s="16">
        <f>+'MATRIZ (A)'!F15*F$168</f>
        <v>5210.8021165708969</v>
      </c>
      <c r="G15" s="16">
        <f>+'MATRIZ (A)'!G15*G$168</f>
        <v>0</v>
      </c>
      <c r="H15" s="16">
        <f>+'MATRIZ (A)'!H15*H$168</f>
        <v>0</v>
      </c>
      <c r="I15" s="16">
        <f>+'MATRIZ (A)'!I15*I$168</f>
        <v>0</v>
      </c>
      <c r="J15" s="16">
        <f>+'MATRIZ (A)'!J15*J$168</f>
        <v>0</v>
      </c>
      <c r="K15" s="16">
        <f>+'MATRIZ (A)'!K15*K$168</f>
        <v>0</v>
      </c>
      <c r="L15" s="16">
        <f>+'MATRIZ (A)'!L15*L$168</f>
        <v>0</v>
      </c>
      <c r="M15" s="16">
        <f>+'MATRIZ (A)'!M15*M$168</f>
        <v>0</v>
      </c>
      <c r="N15" s="16">
        <f>+'MATRIZ (A)'!N15*N$168</f>
        <v>0</v>
      </c>
      <c r="O15" s="16">
        <f>+'MATRIZ (A)'!O15*O$168</f>
        <v>0</v>
      </c>
      <c r="P15" s="16">
        <f>+'MATRIZ (A)'!P15*P$168</f>
        <v>0</v>
      </c>
      <c r="Q15" s="16">
        <f>+'MATRIZ (A)'!Q15*Q$168</f>
        <v>0</v>
      </c>
      <c r="R15" s="16">
        <f>+'MATRIZ (A)'!R15*R$168</f>
        <v>0</v>
      </c>
      <c r="S15" s="16">
        <f>+'MATRIZ (A)'!S15*S$168</f>
        <v>0</v>
      </c>
      <c r="T15" s="16">
        <f>+'MATRIZ (A)'!T15*T$168</f>
        <v>0</v>
      </c>
      <c r="U15" s="16">
        <f>+'MATRIZ (A)'!U15*U$168</f>
        <v>0</v>
      </c>
      <c r="V15" s="16">
        <f>+'MATRIZ (A)'!V15*V$168</f>
        <v>0</v>
      </c>
      <c r="W15" s="16">
        <f>+'MATRIZ (A)'!W15*W$168</f>
        <v>0</v>
      </c>
      <c r="X15" s="16">
        <f>+'MATRIZ (A)'!X15*X$168</f>
        <v>0</v>
      </c>
      <c r="Y15" s="16">
        <f>+'MATRIZ (A)'!Y15*Y$168</f>
        <v>0</v>
      </c>
      <c r="Z15" s="16">
        <f>+'MATRIZ (A)'!Z15*Z$168</f>
        <v>0</v>
      </c>
      <c r="AA15" s="16">
        <f>+'MATRIZ (A)'!AA15*AA$168</f>
        <v>0</v>
      </c>
      <c r="AB15" s="16">
        <f>+'MATRIZ (A)'!AB15*AB$168</f>
        <v>0</v>
      </c>
      <c r="AC15" s="16">
        <f>+'MATRIZ (A)'!AC15*AC$168</f>
        <v>0</v>
      </c>
      <c r="AD15" s="16">
        <f>+'MATRIZ (A)'!AD15*AD$168</f>
        <v>0</v>
      </c>
      <c r="AE15" s="16">
        <f>+'MATRIZ (A)'!AE15*AE$168</f>
        <v>0</v>
      </c>
      <c r="AF15" s="16">
        <f>+'MATRIZ (A)'!AF15*AF$168</f>
        <v>0</v>
      </c>
      <c r="AG15" s="16">
        <f>+'MATRIZ (A)'!AG15*AG$168</f>
        <v>0</v>
      </c>
      <c r="AH15" s="16">
        <f>+'MATRIZ (A)'!AH15*AH$168</f>
        <v>0</v>
      </c>
      <c r="AI15" s="16">
        <f>+'MATRIZ (A)'!AI15*AI$168</f>
        <v>0</v>
      </c>
      <c r="AJ15" s="16">
        <f>+'MATRIZ (A)'!AJ15*AJ$168</f>
        <v>0</v>
      </c>
      <c r="AK15" s="16">
        <f>+'MATRIZ (A)'!AK15*AK$168</f>
        <v>0</v>
      </c>
      <c r="AL15" s="16">
        <f>+'MATRIZ (A)'!AL15*AL$168</f>
        <v>0</v>
      </c>
      <c r="AM15" s="16">
        <f>+'MATRIZ (A)'!AM15*AM$168</f>
        <v>0</v>
      </c>
      <c r="AN15" s="16">
        <f>+'MATRIZ (A)'!AN15*AN$168</f>
        <v>0</v>
      </c>
      <c r="AO15" s="16">
        <f>+'MATRIZ (A)'!AO15*AO$168</f>
        <v>69126.767120889097</v>
      </c>
      <c r="AP15" s="16">
        <f>+'MATRIZ (A)'!AP15*AP$168</f>
        <v>11390.513256543127</v>
      </c>
      <c r="AQ15" s="16">
        <f>+'MATRIZ (A)'!AQ15*AQ$168</f>
        <v>0</v>
      </c>
      <c r="AR15" s="16">
        <f>+'MATRIZ (A)'!AR15*AR$168</f>
        <v>136.49866626426413</v>
      </c>
      <c r="AS15" s="16">
        <f>+'MATRIZ (A)'!AS15*AS$168</f>
        <v>0</v>
      </c>
      <c r="AT15" s="16">
        <f>+'MATRIZ (A)'!AT15*AT$168</f>
        <v>0</v>
      </c>
      <c r="AU15" s="16">
        <f>+'MATRIZ (A)'!AU15*AU$168</f>
        <v>0</v>
      </c>
      <c r="AV15" s="16">
        <f>+'MATRIZ (A)'!AV15*AV$168</f>
        <v>0</v>
      </c>
      <c r="AW15" s="16">
        <f>+'MATRIZ (A)'!AW15*AW$168</f>
        <v>0.70415130761554456</v>
      </c>
      <c r="AX15" s="16">
        <f>+'MATRIZ (A)'!AX15*AX$168</f>
        <v>0</v>
      </c>
      <c r="AY15" s="16">
        <f>+'MATRIZ (A)'!AY15*AY$168</f>
        <v>0</v>
      </c>
      <c r="AZ15" s="16">
        <f>+'MATRIZ (A)'!AZ15*AZ$168</f>
        <v>0</v>
      </c>
      <c r="BA15" s="16">
        <f>+'MATRIZ (A)'!BA15*BA$168</f>
        <v>0</v>
      </c>
      <c r="BB15" s="16">
        <f>+'MATRIZ (A)'!BB15*BB$168</f>
        <v>0</v>
      </c>
      <c r="BC15" s="16">
        <f>+'MATRIZ (A)'!BC15*BC$168</f>
        <v>0</v>
      </c>
      <c r="BD15" s="16">
        <f>+'MATRIZ (A)'!BD15*BD$168</f>
        <v>0</v>
      </c>
      <c r="BE15" s="16">
        <f>+'MATRIZ (A)'!BE15*BE$168</f>
        <v>0</v>
      </c>
      <c r="BF15" s="16">
        <f>+'MATRIZ (A)'!BF15*BF$168</f>
        <v>0</v>
      </c>
      <c r="BG15" s="16">
        <f>+'MATRIZ (A)'!BG15*BG$168</f>
        <v>0</v>
      </c>
      <c r="BH15" s="16">
        <f>+'MATRIZ (A)'!BH15*BH$168</f>
        <v>3.2250545261437707E-3</v>
      </c>
      <c r="BI15" s="16">
        <f>+'MATRIZ (A)'!BI15*BI$168</f>
        <v>0</v>
      </c>
      <c r="BJ15" s="16">
        <f>+'MATRIZ (A)'!BJ15*BJ$168</f>
        <v>0</v>
      </c>
      <c r="BK15" s="16">
        <f>+'MATRIZ (A)'!BK15*BK$168</f>
        <v>0</v>
      </c>
      <c r="BL15" s="16">
        <f>+'MATRIZ (A)'!BL15*BL$168</f>
        <v>0</v>
      </c>
      <c r="BM15" s="16">
        <f>+'MATRIZ (A)'!BM15*BM$168</f>
        <v>0</v>
      </c>
      <c r="BN15" s="16">
        <f>+'MATRIZ (A)'!BN15*BN$168</f>
        <v>1.8190989702511484E-2</v>
      </c>
      <c r="BO15" s="16">
        <f>+'MATRIZ (A)'!BO15*BO$168</f>
        <v>0</v>
      </c>
      <c r="BP15" s="16">
        <f>+'MATRIZ (A)'!BP15*BP$168</f>
        <v>0</v>
      </c>
      <c r="BQ15" s="16">
        <f>+'MATRIZ (A)'!BQ15*BQ$168</f>
        <v>0</v>
      </c>
      <c r="BR15" s="16">
        <f>+'MATRIZ (A)'!BR15*BR$168</f>
        <v>0</v>
      </c>
      <c r="BS15" s="16">
        <f>+'MATRIZ (A)'!BS15*BS$168</f>
        <v>0</v>
      </c>
      <c r="BT15" s="16">
        <f>+'MATRIZ (A)'!BT15*BT$168</f>
        <v>7.0267421199471285E-3</v>
      </c>
      <c r="BU15" s="16">
        <f>+'MATRIZ (A)'!BU15*BU$168</f>
        <v>0</v>
      </c>
      <c r="BV15" s="16">
        <f>+'MATRIZ (A)'!BV15*BV$168</f>
        <v>0</v>
      </c>
      <c r="BW15" s="16">
        <f>+'MATRIZ (A)'!BW15*BW$168</f>
        <v>0</v>
      </c>
      <c r="BX15" s="16">
        <f>+'MATRIZ (A)'!BX15*BX$168</f>
        <v>0</v>
      </c>
      <c r="BY15" s="16">
        <f>+'MATRIZ (A)'!BY15*BY$168</f>
        <v>0</v>
      </c>
      <c r="BZ15" s="16">
        <f>+'MATRIZ (A)'!BZ15*BZ$168</f>
        <v>0</v>
      </c>
      <c r="CA15" s="16">
        <f>+'MATRIZ (A)'!CA15*CA$168</f>
        <v>0</v>
      </c>
      <c r="CB15" s="16">
        <f>+'MATRIZ (A)'!CB15*CB$168</f>
        <v>0</v>
      </c>
      <c r="CC15" s="16">
        <f>+'MATRIZ (A)'!CC15*CC$168</f>
        <v>0</v>
      </c>
      <c r="CD15" s="16">
        <f>+'MATRIZ (A)'!CD15*CD$168</f>
        <v>0</v>
      </c>
      <c r="CE15" s="16">
        <f>+'MATRIZ (A)'!CE15*CE$168</f>
        <v>0</v>
      </c>
      <c r="CF15" s="16">
        <f>+'MATRIZ (A)'!CF15*CF$168</f>
        <v>0</v>
      </c>
      <c r="CG15" s="16">
        <f>+'MATRIZ (A)'!CG15*CG$168</f>
        <v>0</v>
      </c>
      <c r="CH15" s="16">
        <f>+'MATRIZ (A)'!CH15*CH$168</f>
        <v>0</v>
      </c>
      <c r="CI15" s="16">
        <f>+'MATRIZ (A)'!CI15*CI$168</f>
        <v>0.40457802497000989</v>
      </c>
      <c r="CJ15" s="16">
        <f>+'MATRIZ (A)'!CJ15*CJ$168</f>
        <v>0</v>
      </c>
      <c r="CK15" s="16">
        <f>+'MATRIZ (A)'!CK15*CK$168</f>
        <v>0</v>
      </c>
      <c r="CL15" s="16">
        <f>+'MATRIZ (A)'!CL15*CL$168</f>
        <v>0</v>
      </c>
      <c r="CM15" s="16">
        <f>+'MATRIZ (A)'!CM15*CM$168</f>
        <v>0</v>
      </c>
      <c r="CN15" s="16">
        <f>+'MATRIZ (A)'!CN15*CN$168</f>
        <v>0</v>
      </c>
      <c r="CO15" s="16">
        <f>+'MATRIZ (A)'!CO15*CO$168</f>
        <v>0</v>
      </c>
      <c r="CP15" s="16">
        <f>+'MATRIZ (A)'!CP15*CP$168</f>
        <v>0</v>
      </c>
      <c r="CQ15" s="16">
        <f>+'MATRIZ (A)'!CQ15*CQ$168</f>
        <v>0</v>
      </c>
      <c r="CR15" s="16">
        <f>+'MATRIZ (A)'!CR15*CR$168</f>
        <v>0</v>
      </c>
      <c r="CS15" s="16">
        <f>+'MATRIZ (A)'!CS15*CS$168</f>
        <v>0</v>
      </c>
      <c r="CT15" s="16">
        <f>+'MATRIZ (A)'!CT15*CT$168</f>
        <v>0</v>
      </c>
      <c r="CU15" s="16">
        <f>+'MATRIZ (A)'!CU15*CU$168</f>
        <v>0</v>
      </c>
      <c r="CV15" s="16">
        <f>+'MATRIZ (A)'!CV15*CV$168</f>
        <v>0</v>
      </c>
      <c r="CW15" s="16">
        <f>+'MATRIZ (A)'!CW15*CW$168</f>
        <v>0</v>
      </c>
      <c r="CX15" s="16">
        <f>+'MATRIZ (A)'!CX15*CX$168</f>
        <v>0</v>
      </c>
      <c r="CY15" s="16">
        <f>+'MATRIZ (A)'!CY15*CY$168</f>
        <v>0</v>
      </c>
      <c r="CZ15" s="16">
        <f>+'MATRIZ (A)'!CZ15*CZ$168</f>
        <v>0</v>
      </c>
      <c r="DA15" s="16">
        <f>+'MATRIZ (A)'!DA15*DA$168</f>
        <v>0</v>
      </c>
      <c r="DB15" s="16">
        <f>+'MATRIZ (A)'!DB15*DB$168</f>
        <v>0</v>
      </c>
      <c r="DC15" s="16">
        <f>+'MATRIZ (A)'!DC15*DC$168</f>
        <v>0</v>
      </c>
      <c r="DD15" s="16">
        <f>+'MATRIZ (A)'!DD15*DD$168</f>
        <v>5.1593971571534976</v>
      </c>
      <c r="DE15" s="16">
        <f>+'MATRIZ (A)'!DE15*DE$168</f>
        <v>0</v>
      </c>
      <c r="DF15" s="16">
        <f>+'MATRIZ (A)'!DF15*DF$168</f>
        <v>0</v>
      </c>
      <c r="DG15" s="16">
        <f>+'MATRIZ (A)'!DG15*DG$168</f>
        <v>0</v>
      </c>
      <c r="DH15" s="16">
        <f>+'MATRIZ (A)'!DH15*DH$168</f>
        <v>0</v>
      </c>
      <c r="DI15" s="16">
        <f>+'MATRIZ (A)'!DI15*DI$168</f>
        <v>0</v>
      </c>
      <c r="DJ15" s="16">
        <f>+'MATRIZ (A)'!DJ15*DJ$168</f>
        <v>0</v>
      </c>
      <c r="DK15" s="16">
        <f>+'MATRIZ (A)'!DK15*DK$168</f>
        <v>0</v>
      </c>
      <c r="DL15" s="16">
        <f>+'MATRIZ (A)'!DL15*DL$168</f>
        <v>0</v>
      </c>
      <c r="DM15" s="16">
        <f>+'MATRIZ (A)'!DM15*DM$168</f>
        <v>0</v>
      </c>
      <c r="DN15" s="16">
        <f>+'MATRIZ (A)'!DN15*DN$168</f>
        <v>0</v>
      </c>
      <c r="DO15" s="16">
        <f>+'MATRIZ (A)'!DO15*DO$168</f>
        <v>0</v>
      </c>
      <c r="DP15" s="16">
        <f>+'MATRIZ (A)'!DP15*DP$168</f>
        <v>0</v>
      </c>
      <c r="DQ15" s="16">
        <f>+'MATRIZ (A)'!DQ15*DQ$168</f>
        <v>0</v>
      </c>
      <c r="DR15" s="16">
        <f>+'MATRIZ (A)'!DR15*DR$168</f>
        <v>0</v>
      </c>
      <c r="DS15" s="16">
        <f>+'MATRIZ (A)'!DS15*DS$168</f>
        <v>0</v>
      </c>
      <c r="DT15" s="16">
        <f>+'MATRIZ (A)'!DT15*DT$168</f>
        <v>0</v>
      </c>
      <c r="DU15" s="16">
        <f>+'MATRIZ (A)'!DU15*DU$168</f>
        <v>0</v>
      </c>
      <c r="DV15" s="16">
        <f>+'MATRIZ (A)'!DV15*DV$168</f>
        <v>36.277351666845199</v>
      </c>
      <c r="DW15" s="16">
        <f>+'MATRIZ (A)'!DW15*DW$168</f>
        <v>0</v>
      </c>
      <c r="DX15" s="16">
        <f>+'MATRIZ (A)'!DX15*DX$168</f>
        <v>0</v>
      </c>
      <c r="DY15" s="16">
        <f>+'MATRIZ (A)'!DY15*DY$168</f>
        <v>0</v>
      </c>
      <c r="DZ15" s="16">
        <f>+'MATRIZ (A)'!DZ15*DZ$168</f>
        <v>0</v>
      </c>
      <c r="EA15" s="16">
        <f>+'MATRIZ (A)'!EA15*EA$168</f>
        <v>0</v>
      </c>
      <c r="EB15" s="16">
        <f>+'MATRIZ (A)'!EB15*EB$168</f>
        <v>0</v>
      </c>
      <c r="EC15" s="16">
        <f>+'MATRIZ (A)'!EC15*EC$168</f>
        <v>0</v>
      </c>
      <c r="ED15" s="16">
        <f>+'MATRIZ (A)'!ED15*ED$168</f>
        <v>0</v>
      </c>
      <c r="EE15" s="16">
        <f>+'MATRIZ (A)'!EE15*EE$168</f>
        <v>0</v>
      </c>
      <c r="EF15" s="16">
        <f>+'MATRIZ (A)'!EF15*EF$168</f>
        <v>0</v>
      </c>
      <c r="EG15" s="16">
        <f>+'MATRIZ (A)'!EG15*EG$168</f>
        <v>0</v>
      </c>
      <c r="EH15" s="16">
        <f>+'MATRIZ (A)'!EH15*EH$168</f>
        <v>0</v>
      </c>
      <c r="EI15" s="18">
        <f t="shared" si="0"/>
        <v>85907.155081210309</v>
      </c>
      <c r="EJ15" s="20">
        <f>+'MATRIZ (I-A) INVERSA'!HY15</f>
        <v>0</v>
      </c>
      <c r="EK15" s="20">
        <f>+'MATRIZ (I-A) INVERSA'!HZ15</f>
        <v>0</v>
      </c>
      <c r="EL15" s="20">
        <f>+'MATRIZ (I-A) INVERSA'!IA15</f>
        <v>0</v>
      </c>
      <c r="EM15" s="20">
        <f>+'MATRIZ (I-A) INVERSA'!IB15</f>
        <v>0</v>
      </c>
      <c r="EN15" s="20">
        <f>+'MATRIZ (I-A) INVERSA'!IC15</f>
        <v>0</v>
      </c>
      <c r="EO15" s="20">
        <f>+'MATRIZ (I-A) INVERSA'!ID15</f>
        <v>0</v>
      </c>
      <c r="EP15" s="20">
        <f>+'MATRIZ (I-A) INVERSA'!IE15</f>
        <v>0</v>
      </c>
      <c r="EQ15" s="20">
        <f>+'MATRIZ (I-A) INVERSA'!IF15</f>
        <v>0</v>
      </c>
      <c r="ER15" s="20">
        <f>+'MATRIZ (I-A) INVERSA'!IG15</f>
        <v>0</v>
      </c>
      <c r="ES15" s="20">
        <f>+'MATRIZ (I-A) INVERSA'!IH15</f>
        <v>0</v>
      </c>
      <c r="ET15" s="20">
        <f>+'MATRIZ (I-A) INVERSA'!II15</f>
        <v>0</v>
      </c>
      <c r="EU15" s="20">
        <f>+'MATRIZ (I-A) INVERSA'!IJ15</f>
        <v>0</v>
      </c>
      <c r="EV15" s="20">
        <f>+'MATRIZ (I-A) INVERSA'!IK15</f>
        <v>0</v>
      </c>
      <c r="EW15" s="20">
        <f>+'MATRIZ (I-A) INVERSA'!IL15</f>
        <v>-11933.469448981215</v>
      </c>
      <c r="EX15" s="20">
        <f>+'MATRIZ (I-A) INVERSA'!IM15</f>
        <v>244.15407622722992</v>
      </c>
      <c r="EY15" s="20">
        <f>+'MATRIZ (I-A) INVERSA'!IN15</f>
        <v>0</v>
      </c>
      <c r="EZ15" s="20">
        <f>+'MATRIZ (I-A) INVERSA'!IO15</f>
        <v>0</v>
      </c>
      <c r="FA15" s="20">
        <f>+'MATRIZ (I-A) INVERSA'!IP15</f>
        <v>0</v>
      </c>
      <c r="FB15" s="20">
        <f>+'MATRIZ (I-A) INVERSA'!IQ15</f>
        <v>0</v>
      </c>
      <c r="FC15" s="20">
        <f>+'MATRIZ (I-A) INVERSA'!IR15</f>
        <v>0</v>
      </c>
      <c r="FD15" s="20">
        <f>+'MATRIZ (I-A) INVERSA'!IS15</f>
        <v>0</v>
      </c>
      <c r="FE15" s="20">
        <f>+'MATRIZ (I-A) INVERSA'!IT15</f>
        <v>0</v>
      </c>
      <c r="FF15" s="20">
        <f>+'MATRIZ (I-A) INVERSA'!IU15</f>
        <v>0</v>
      </c>
      <c r="FG15" s="18">
        <f t="shared" si="3"/>
        <v>-11689.315372753985</v>
      </c>
      <c r="FH15" s="17">
        <f t="shared" si="1"/>
        <v>74217.839708456318</v>
      </c>
      <c r="FI15" s="28"/>
      <c r="FJ15" s="17">
        <v>74217.839708456333</v>
      </c>
      <c r="FK15" s="50">
        <f t="shared" si="4"/>
        <v>0</v>
      </c>
      <c r="FM15" s="48">
        <f>+IFERROR((FH15/'MIP 2012'!FH15*100-100),0)</f>
        <v>0.43698956222864638</v>
      </c>
      <c r="FP15" s="20">
        <f t="shared" si="5"/>
        <v>0</v>
      </c>
      <c r="FQ15" s="20">
        <f t="shared" si="6"/>
        <v>0</v>
      </c>
      <c r="FR15" s="20">
        <f t="shared" si="2"/>
        <v>0</v>
      </c>
    </row>
    <row r="16" spans="1:174" s="7" customFormat="1" ht="21.95" customHeight="1" thickBot="1" x14ac:dyDescent="0.25">
      <c r="A16" s="12" t="s">
        <v>96</v>
      </c>
      <c r="B16" s="12" t="s">
        <v>97</v>
      </c>
      <c r="C16" s="16">
        <f>+'MATRIZ (A)'!C16*C$168</f>
        <v>0</v>
      </c>
      <c r="D16" s="16">
        <f>+'MATRIZ (A)'!D16*D$168</f>
        <v>0</v>
      </c>
      <c r="E16" s="16">
        <f>+'MATRIZ (A)'!E16*E$168</f>
        <v>0</v>
      </c>
      <c r="F16" s="16">
        <f>+'MATRIZ (A)'!F16*F$168</f>
        <v>0</v>
      </c>
      <c r="G16" s="16">
        <f>+'MATRIZ (A)'!G16*G$168</f>
        <v>0</v>
      </c>
      <c r="H16" s="16">
        <f>+'MATRIZ (A)'!H16*H$168</f>
        <v>0</v>
      </c>
      <c r="I16" s="16">
        <f>+'MATRIZ (A)'!I16*I$168</f>
        <v>0</v>
      </c>
      <c r="J16" s="16">
        <f>+'MATRIZ (A)'!J16*J$168</f>
        <v>0</v>
      </c>
      <c r="K16" s="16">
        <f>+'MATRIZ (A)'!K16*K$168</f>
        <v>0</v>
      </c>
      <c r="L16" s="16">
        <f>+'MATRIZ (A)'!L16*L$168</f>
        <v>0</v>
      </c>
      <c r="M16" s="16">
        <f>+'MATRIZ (A)'!M16*M$168</f>
        <v>0</v>
      </c>
      <c r="N16" s="16">
        <f>+'MATRIZ (A)'!N16*N$168</f>
        <v>0</v>
      </c>
      <c r="O16" s="16">
        <f>+'MATRIZ (A)'!O16*O$168</f>
        <v>0</v>
      </c>
      <c r="P16" s="16">
        <f>+'MATRIZ (A)'!P16*P$168</f>
        <v>0</v>
      </c>
      <c r="Q16" s="16">
        <f>+'MATRIZ (A)'!Q16*Q$168</f>
        <v>0</v>
      </c>
      <c r="R16" s="16">
        <f>+'MATRIZ (A)'!R16*R$168</f>
        <v>0</v>
      </c>
      <c r="S16" s="16">
        <f>+'MATRIZ (A)'!S16*S$168</f>
        <v>0</v>
      </c>
      <c r="T16" s="16">
        <f>+'MATRIZ (A)'!T16*T$168</f>
        <v>0</v>
      </c>
      <c r="U16" s="16">
        <f>+'MATRIZ (A)'!U16*U$168</f>
        <v>0</v>
      </c>
      <c r="V16" s="16">
        <f>+'MATRIZ (A)'!V16*V$168</f>
        <v>0</v>
      </c>
      <c r="W16" s="16">
        <f>+'MATRIZ (A)'!W16*W$168</f>
        <v>0</v>
      </c>
      <c r="X16" s="16">
        <f>+'MATRIZ (A)'!X16*X$168</f>
        <v>0</v>
      </c>
      <c r="Y16" s="16">
        <f>+'MATRIZ (A)'!Y16*Y$168</f>
        <v>0</v>
      </c>
      <c r="Z16" s="16">
        <f>+'MATRIZ (A)'!Z16*Z$168</f>
        <v>0</v>
      </c>
      <c r="AA16" s="16">
        <f>+'MATRIZ (A)'!AA16*AA$168</f>
        <v>0</v>
      </c>
      <c r="AB16" s="16">
        <f>+'MATRIZ (A)'!AB16*AB$168</f>
        <v>0</v>
      </c>
      <c r="AC16" s="16">
        <f>+'MATRIZ (A)'!AC16*AC$168</f>
        <v>0</v>
      </c>
      <c r="AD16" s="16">
        <f>+'MATRIZ (A)'!AD16*AD$168</f>
        <v>6.8813723769713429</v>
      </c>
      <c r="AE16" s="16">
        <f>+'MATRIZ (A)'!AE16*AE$168</f>
        <v>0</v>
      </c>
      <c r="AF16" s="16">
        <f>+'MATRIZ (A)'!AF16*AF$168</f>
        <v>0</v>
      </c>
      <c r="AG16" s="16">
        <f>+'MATRIZ (A)'!AG16*AG$168</f>
        <v>0</v>
      </c>
      <c r="AH16" s="16">
        <f>+'MATRIZ (A)'!AH16*AH$168</f>
        <v>0</v>
      </c>
      <c r="AI16" s="16">
        <f>+'MATRIZ (A)'!AI16*AI$168</f>
        <v>0</v>
      </c>
      <c r="AJ16" s="16">
        <f>+'MATRIZ (A)'!AJ16*AJ$168</f>
        <v>3.0271039211395663</v>
      </c>
      <c r="AK16" s="16">
        <f>+'MATRIZ (A)'!AK16*AK$168</f>
        <v>0</v>
      </c>
      <c r="AL16" s="16">
        <f>+'MATRIZ (A)'!AL16*AL$168</f>
        <v>0</v>
      </c>
      <c r="AM16" s="16">
        <f>+'MATRIZ (A)'!AM16*AM$168</f>
        <v>0</v>
      </c>
      <c r="AN16" s="16">
        <f>+'MATRIZ (A)'!AN16*AN$168</f>
        <v>0</v>
      </c>
      <c r="AO16" s="16">
        <f>+'MATRIZ (A)'!AO16*AO$168</f>
        <v>0</v>
      </c>
      <c r="AP16" s="16">
        <f>+'MATRIZ (A)'!AP16*AP$168</f>
        <v>0</v>
      </c>
      <c r="AQ16" s="16">
        <f>+'MATRIZ (A)'!AQ16*AQ$168</f>
        <v>0</v>
      </c>
      <c r="AR16" s="16">
        <f>+'MATRIZ (A)'!AR16*AR$168</f>
        <v>0.19167018702477728</v>
      </c>
      <c r="AS16" s="16">
        <f>+'MATRIZ (A)'!AS16*AS$168</f>
        <v>0</v>
      </c>
      <c r="AT16" s="16">
        <f>+'MATRIZ (A)'!AT16*AT$168</f>
        <v>0</v>
      </c>
      <c r="AU16" s="16">
        <f>+'MATRIZ (A)'!AU16*AU$168</f>
        <v>0</v>
      </c>
      <c r="AV16" s="16">
        <f>+'MATRIZ (A)'!AV16*AV$168</f>
        <v>0</v>
      </c>
      <c r="AW16" s="16">
        <f>+'MATRIZ (A)'!AW16*AW$168</f>
        <v>2.463968050423559</v>
      </c>
      <c r="AX16" s="16">
        <f>+'MATRIZ (A)'!AX16*AX$168</f>
        <v>0</v>
      </c>
      <c r="AY16" s="16">
        <f>+'MATRIZ (A)'!AY16*AY$168</f>
        <v>0</v>
      </c>
      <c r="AZ16" s="16">
        <f>+'MATRIZ (A)'!AZ16*AZ$168</f>
        <v>0</v>
      </c>
      <c r="BA16" s="16">
        <f>+'MATRIZ (A)'!BA16*BA$168</f>
        <v>0</v>
      </c>
      <c r="BB16" s="16">
        <f>+'MATRIZ (A)'!BB16*BB$168</f>
        <v>0</v>
      </c>
      <c r="BC16" s="16">
        <f>+'MATRIZ (A)'!BC16*BC$168</f>
        <v>0</v>
      </c>
      <c r="BD16" s="16">
        <f>+'MATRIZ (A)'!BD16*BD$168</f>
        <v>0</v>
      </c>
      <c r="BE16" s="16">
        <f>+'MATRIZ (A)'!BE16*BE$168</f>
        <v>0</v>
      </c>
      <c r="BF16" s="16">
        <f>+'MATRIZ (A)'!BF16*BF$168</f>
        <v>0</v>
      </c>
      <c r="BG16" s="16">
        <f>+'MATRIZ (A)'!BG16*BG$168</f>
        <v>0</v>
      </c>
      <c r="BH16" s="16">
        <f>+'MATRIZ (A)'!BH16*BH$168</f>
        <v>0</v>
      </c>
      <c r="BI16" s="16">
        <f>+'MATRIZ (A)'!BI16*BI$168</f>
        <v>0</v>
      </c>
      <c r="BJ16" s="16">
        <f>+'MATRIZ (A)'!BJ16*BJ$168</f>
        <v>0</v>
      </c>
      <c r="BK16" s="16">
        <f>+'MATRIZ (A)'!BK16*BK$168</f>
        <v>0</v>
      </c>
      <c r="BL16" s="16">
        <f>+'MATRIZ (A)'!BL16*BL$168</f>
        <v>0</v>
      </c>
      <c r="BM16" s="16">
        <f>+'MATRIZ (A)'!BM16*BM$168</f>
        <v>0</v>
      </c>
      <c r="BN16" s="16">
        <f>+'MATRIZ (A)'!BN16*BN$168</f>
        <v>0</v>
      </c>
      <c r="BO16" s="16">
        <f>+'MATRIZ (A)'!BO16*BO$168</f>
        <v>0</v>
      </c>
      <c r="BP16" s="16">
        <f>+'MATRIZ (A)'!BP16*BP$168</f>
        <v>0</v>
      </c>
      <c r="BQ16" s="16">
        <f>+'MATRIZ (A)'!BQ16*BQ$168</f>
        <v>0</v>
      </c>
      <c r="BR16" s="16">
        <f>+'MATRIZ (A)'!BR16*BR$168</f>
        <v>0</v>
      </c>
      <c r="BS16" s="16">
        <f>+'MATRIZ (A)'!BS16*BS$168</f>
        <v>0</v>
      </c>
      <c r="BT16" s="16">
        <f>+'MATRIZ (A)'!BT16*BT$168</f>
        <v>0</v>
      </c>
      <c r="BU16" s="16">
        <f>+'MATRIZ (A)'!BU16*BU$168</f>
        <v>0</v>
      </c>
      <c r="BV16" s="16">
        <f>+'MATRIZ (A)'!BV16*BV$168</f>
        <v>0</v>
      </c>
      <c r="BW16" s="16">
        <f>+'MATRIZ (A)'!BW16*BW$168</f>
        <v>0</v>
      </c>
      <c r="BX16" s="16">
        <f>+'MATRIZ (A)'!BX16*BX$168</f>
        <v>0</v>
      </c>
      <c r="BY16" s="16">
        <f>+'MATRIZ (A)'!BY16*BY$168</f>
        <v>0</v>
      </c>
      <c r="BZ16" s="16">
        <f>+'MATRIZ (A)'!BZ16*BZ$168</f>
        <v>0</v>
      </c>
      <c r="CA16" s="16">
        <f>+'MATRIZ (A)'!CA16*CA$168</f>
        <v>0</v>
      </c>
      <c r="CB16" s="16">
        <f>+'MATRIZ (A)'!CB16*CB$168</f>
        <v>0</v>
      </c>
      <c r="CC16" s="16">
        <f>+'MATRIZ (A)'!CC16*CC$168</f>
        <v>0</v>
      </c>
      <c r="CD16" s="16">
        <f>+'MATRIZ (A)'!CD16*CD$168</f>
        <v>0</v>
      </c>
      <c r="CE16" s="16">
        <f>+'MATRIZ (A)'!CE16*CE$168</f>
        <v>0</v>
      </c>
      <c r="CF16" s="16">
        <f>+'MATRIZ (A)'!CF16*CF$168</f>
        <v>0</v>
      </c>
      <c r="CG16" s="16">
        <f>+'MATRIZ (A)'!CG16*CG$168</f>
        <v>0.95844080351727889</v>
      </c>
      <c r="CH16" s="16">
        <f>+'MATRIZ (A)'!CH16*CH$168</f>
        <v>0</v>
      </c>
      <c r="CI16" s="16">
        <f>+'MATRIZ (A)'!CI16*CI$168</f>
        <v>0</v>
      </c>
      <c r="CJ16" s="16">
        <f>+'MATRIZ (A)'!CJ16*CJ$168</f>
        <v>0</v>
      </c>
      <c r="CK16" s="16">
        <f>+'MATRIZ (A)'!CK16*CK$168</f>
        <v>0</v>
      </c>
      <c r="CL16" s="16">
        <f>+'MATRIZ (A)'!CL16*CL$168</f>
        <v>0</v>
      </c>
      <c r="CM16" s="16">
        <f>+'MATRIZ (A)'!CM16*CM$168</f>
        <v>0</v>
      </c>
      <c r="CN16" s="16">
        <f>+'MATRIZ (A)'!CN16*CN$168</f>
        <v>0</v>
      </c>
      <c r="CO16" s="16">
        <f>+'MATRIZ (A)'!CO16*CO$168</f>
        <v>0</v>
      </c>
      <c r="CP16" s="16">
        <f>+'MATRIZ (A)'!CP16*CP$168</f>
        <v>0</v>
      </c>
      <c r="CQ16" s="16">
        <f>+'MATRIZ (A)'!CQ16*CQ$168</f>
        <v>0</v>
      </c>
      <c r="CR16" s="16">
        <f>+'MATRIZ (A)'!CR16*CR$168</f>
        <v>0</v>
      </c>
      <c r="CS16" s="16">
        <f>+'MATRIZ (A)'!CS16*CS$168</f>
        <v>0.143405733175864</v>
      </c>
      <c r="CT16" s="16">
        <f>+'MATRIZ (A)'!CT16*CT$168</f>
        <v>0</v>
      </c>
      <c r="CU16" s="16">
        <f>+'MATRIZ (A)'!CU16*CU$168</f>
        <v>2.6860131565645009</v>
      </c>
      <c r="CV16" s="16">
        <f>+'MATRIZ (A)'!CV16*CV$168</f>
        <v>0</v>
      </c>
      <c r="CW16" s="16">
        <f>+'MATRIZ (A)'!CW16*CW$168</f>
        <v>0</v>
      </c>
      <c r="CX16" s="16">
        <f>+'MATRIZ (A)'!CX16*CX$168</f>
        <v>178.44517604203855</v>
      </c>
      <c r="CY16" s="16">
        <f>+'MATRIZ (A)'!CY16*CY$168</f>
        <v>1487.6162472022606</v>
      </c>
      <c r="CZ16" s="16">
        <f>+'MATRIZ (A)'!CZ16*CZ$168</f>
        <v>0</v>
      </c>
      <c r="DA16" s="16">
        <f>+'MATRIZ (A)'!DA16*DA$168</f>
        <v>0.7761155817910852</v>
      </c>
      <c r="DB16" s="16">
        <f>+'MATRIZ (A)'!DB16*DB$168</f>
        <v>0</v>
      </c>
      <c r="DC16" s="16">
        <f>+'MATRIZ (A)'!DC16*DC$168</f>
        <v>0</v>
      </c>
      <c r="DD16" s="16">
        <f>+'MATRIZ (A)'!DD16*DD$168</f>
        <v>0</v>
      </c>
      <c r="DE16" s="16">
        <f>+'MATRIZ (A)'!DE16*DE$168</f>
        <v>0</v>
      </c>
      <c r="DF16" s="16">
        <f>+'MATRIZ (A)'!DF16*DF$168</f>
        <v>0</v>
      </c>
      <c r="DG16" s="16">
        <f>+'MATRIZ (A)'!DG16*DG$168</f>
        <v>0.10220101671511796</v>
      </c>
      <c r="DH16" s="16">
        <f>+'MATRIZ (A)'!DH16*DH$168</f>
        <v>0</v>
      </c>
      <c r="DI16" s="16">
        <f>+'MATRIZ (A)'!DI16*DI$168</f>
        <v>0</v>
      </c>
      <c r="DJ16" s="16">
        <f>+'MATRIZ (A)'!DJ16*DJ$168</f>
        <v>0</v>
      </c>
      <c r="DK16" s="16">
        <f>+'MATRIZ (A)'!DK16*DK$168</f>
        <v>0</v>
      </c>
      <c r="DL16" s="16">
        <f>+'MATRIZ (A)'!DL16*DL$168</f>
        <v>0</v>
      </c>
      <c r="DM16" s="16">
        <f>+'MATRIZ (A)'!DM16*DM$168</f>
        <v>0</v>
      </c>
      <c r="DN16" s="16">
        <f>+'MATRIZ (A)'!DN16*DN$168</f>
        <v>0</v>
      </c>
      <c r="DO16" s="16">
        <f>+'MATRIZ (A)'!DO16*DO$168</f>
        <v>0</v>
      </c>
      <c r="DP16" s="16">
        <f>+'MATRIZ (A)'!DP16*DP$168</f>
        <v>0</v>
      </c>
      <c r="DQ16" s="16">
        <f>+'MATRIZ (A)'!DQ16*DQ$168</f>
        <v>0</v>
      </c>
      <c r="DR16" s="16">
        <f>+'MATRIZ (A)'!DR16*DR$168</f>
        <v>1.2557773345980143</v>
      </c>
      <c r="DS16" s="16">
        <f>+'MATRIZ (A)'!DS16*DS$168</f>
        <v>0</v>
      </c>
      <c r="DT16" s="16">
        <f>+'MATRIZ (A)'!DT16*DT$168</f>
        <v>0</v>
      </c>
      <c r="DU16" s="16">
        <f>+'MATRIZ (A)'!DU16*DU$168</f>
        <v>0.28730699070810672</v>
      </c>
      <c r="DV16" s="16">
        <f>+'MATRIZ (A)'!DV16*DV$168</f>
        <v>5.0435215862180893</v>
      </c>
      <c r="DW16" s="16">
        <f>+'MATRIZ (A)'!DW16*DW$168</f>
        <v>55.53015026247882</v>
      </c>
      <c r="DX16" s="16">
        <f>+'MATRIZ (A)'!DX16*DX$168</f>
        <v>0</v>
      </c>
      <c r="DY16" s="16">
        <f>+'MATRIZ (A)'!DY16*DY$168</f>
        <v>289.81784785423878</v>
      </c>
      <c r="DZ16" s="16">
        <f>+'MATRIZ (A)'!DZ16*DZ$168</f>
        <v>283.12402616947952</v>
      </c>
      <c r="EA16" s="16">
        <f>+'MATRIZ (A)'!EA16*EA$168</f>
        <v>2.4240633736351982</v>
      </c>
      <c r="EB16" s="16">
        <f>+'MATRIZ (A)'!EB16*EB$168</f>
        <v>1.5474079117384794</v>
      </c>
      <c r="EC16" s="16">
        <f>+'MATRIZ (A)'!EC16*EC$168</f>
        <v>0</v>
      </c>
      <c r="ED16" s="16">
        <f>+'MATRIZ (A)'!ED16*ED$168</f>
        <v>0</v>
      </c>
      <c r="EE16" s="16">
        <f>+'MATRIZ (A)'!EE16*EE$168</f>
        <v>0</v>
      </c>
      <c r="EF16" s="16">
        <f>+'MATRIZ (A)'!EF16*EF$168</f>
        <v>0</v>
      </c>
      <c r="EG16" s="16">
        <f>+'MATRIZ (A)'!EG16*EG$168</f>
        <v>0</v>
      </c>
      <c r="EH16" s="16">
        <f>+'MATRIZ (A)'!EH16*EH$168</f>
        <v>0</v>
      </c>
      <c r="EI16" s="18">
        <f t="shared" si="0"/>
        <v>2322.3218155547174</v>
      </c>
      <c r="EJ16" s="20">
        <f>+'MATRIZ (I-A) INVERSA'!HY16</f>
        <v>3453.7794972553611</v>
      </c>
      <c r="EK16" s="20">
        <f>+'MATRIZ (I-A) INVERSA'!HZ16</f>
        <v>29.071173386946569</v>
      </c>
      <c r="EL16" s="20">
        <f>+'MATRIZ (I-A) INVERSA'!IA16</f>
        <v>100.25319351753987</v>
      </c>
      <c r="EM16" s="20">
        <f>+'MATRIZ (I-A) INVERSA'!IB16</f>
        <v>0</v>
      </c>
      <c r="EN16" s="20">
        <f>+'MATRIZ (I-A) INVERSA'!IC16</f>
        <v>0</v>
      </c>
      <c r="EO16" s="20">
        <f>+'MATRIZ (I-A) INVERSA'!ID16</f>
        <v>0</v>
      </c>
      <c r="EP16" s="20">
        <f>+'MATRIZ (I-A) INVERSA'!IE16</f>
        <v>0</v>
      </c>
      <c r="EQ16" s="20">
        <f>+'MATRIZ (I-A) INVERSA'!IF16</f>
        <v>0</v>
      </c>
      <c r="ER16" s="20">
        <f>+'MATRIZ (I-A) INVERSA'!IG16</f>
        <v>0</v>
      </c>
      <c r="ES16" s="20">
        <f>+'MATRIZ (I-A) INVERSA'!IH16</f>
        <v>0</v>
      </c>
      <c r="ET16" s="20">
        <f>+'MATRIZ (I-A) INVERSA'!II16</f>
        <v>0</v>
      </c>
      <c r="EU16" s="20">
        <f>+'MATRIZ (I-A) INVERSA'!IJ16</f>
        <v>0</v>
      </c>
      <c r="EV16" s="20">
        <f>+'MATRIZ (I-A) INVERSA'!IK16</f>
        <v>0</v>
      </c>
      <c r="EW16" s="20">
        <f>+'MATRIZ (I-A) INVERSA'!IL16</f>
        <v>0</v>
      </c>
      <c r="EX16" s="20">
        <f>+'MATRIZ (I-A) INVERSA'!IM16</f>
        <v>7793.251579325095</v>
      </c>
      <c r="EY16" s="20">
        <f>+'MATRIZ (I-A) INVERSA'!IN16</f>
        <v>0</v>
      </c>
      <c r="EZ16" s="20">
        <f>+'MATRIZ (I-A) INVERSA'!IO16</f>
        <v>21.289098349826673</v>
      </c>
      <c r="FA16" s="20">
        <f>+'MATRIZ (I-A) INVERSA'!IP16</f>
        <v>8.2088705014510257</v>
      </c>
      <c r="FB16" s="20">
        <f>+'MATRIZ (I-A) INVERSA'!IQ16</f>
        <v>0</v>
      </c>
      <c r="FC16" s="20">
        <f>+'MATRIZ (I-A) INVERSA'!IR16</f>
        <v>0</v>
      </c>
      <c r="FD16" s="20">
        <f>+'MATRIZ (I-A) INVERSA'!IS16</f>
        <v>33.69462897864944</v>
      </c>
      <c r="FE16" s="20">
        <f>+'MATRIZ (I-A) INVERSA'!IT16</f>
        <v>25.692876366460524</v>
      </c>
      <c r="FF16" s="20">
        <f>+'MATRIZ (I-A) INVERSA'!IU16</f>
        <v>0.30291335334649078</v>
      </c>
      <c r="FG16" s="18">
        <f t="shared" si="3"/>
        <v>11465.543831034678</v>
      </c>
      <c r="FH16" s="17">
        <f t="shared" si="1"/>
        <v>13787.865646589395</v>
      </c>
      <c r="FI16" s="28"/>
      <c r="FJ16" s="17">
        <v>13787.8656465894</v>
      </c>
      <c r="FK16" s="50">
        <f t="shared" si="4"/>
        <v>0</v>
      </c>
      <c r="FM16" s="48">
        <f>+IFERROR((FH16/'MIP 2012'!FH16*100-100),0)</f>
        <v>0.40535829950954394</v>
      </c>
      <c r="FP16" s="20">
        <f t="shared" si="5"/>
        <v>129.32436690448645</v>
      </c>
      <c r="FQ16" s="20">
        <f t="shared" si="6"/>
        <v>0</v>
      </c>
      <c r="FR16" s="20">
        <f t="shared" si="2"/>
        <v>89.188387549734159</v>
      </c>
    </row>
    <row r="17" spans="1:174" s="7" customFormat="1" ht="21.95" customHeight="1" thickBot="1" x14ac:dyDescent="0.25">
      <c r="A17" s="12" t="s">
        <v>98</v>
      </c>
      <c r="B17" s="12" t="s">
        <v>99</v>
      </c>
      <c r="C17" s="16">
        <f>+'MATRIZ (A)'!C17*C$168</f>
        <v>0</v>
      </c>
      <c r="D17" s="16">
        <f>+'MATRIZ (A)'!D17*D$168</f>
        <v>0</v>
      </c>
      <c r="E17" s="16">
        <f>+'MATRIZ (A)'!E17*E$168</f>
        <v>0</v>
      </c>
      <c r="F17" s="16">
        <f>+'MATRIZ (A)'!F17*F$168</f>
        <v>0</v>
      </c>
      <c r="G17" s="16">
        <f>+'MATRIZ (A)'!G17*G$168</f>
        <v>0</v>
      </c>
      <c r="H17" s="16">
        <f>+'MATRIZ (A)'!H17*H$168</f>
        <v>0</v>
      </c>
      <c r="I17" s="16">
        <f>+'MATRIZ (A)'!I17*I$168</f>
        <v>0</v>
      </c>
      <c r="J17" s="16">
        <f>+'MATRIZ (A)'!J17*J$168</f>
        <v>0</v>
      </c>
      <c r="K17" s="16">
        <f>+'MATRIZ (A)'!K17*K$168</f>
        <v>0</v>
      </c>
      <c r="L17" s="16">
        <f>+'MATRIZ (A)'!L17*L$168</f>
        <v>0</v>
      </c>
      <c r="M17" s="16">
        <f>+'MATRIZ (A)'!M17*M$168</f>
        <v>0</v>
      </c>
      <c r="N17" s="16">
        <f>+'MATRIZ (A)'!N17*N$168</f>
        <v>0</v>
      </c>
      <c r="O17" s="16">
        <f>+'MATRIZ (A)'!O17*O$168</f>
        <v>0</v>
      </c>
      <c r="P17" s="16">
        <f>+'MATRIZ (A)'!P17*P$168</f>
        <v>0</v>
      </c>
      <c r="Q17" s="16">
        <f>+'MATRIZ (A)'!Q17*Q$168</f>
        <v>0</v>
      </c>
      <c r="R17" s="16">
        <f>+'MATRIZ (A)'!R17*R$168</f>
        <v>0</v>
      </c>
      <c r="S17" s="16">
        <f>+'MATRIZ (A)'!S17*S$168</f>
        <v>0</v>
      </c>
      <c r="T17" s="16">
        <f>+'MATRIZ (A)'!T17*T$168</f>
        <v>0</v>
      </c>
      <c r="U17" s="16">
        <f>+'MATRIZ (A)'!U17*U$168</f>
        <v>0</v>
      </c>
      <c r="V17" s="16">
        <f>+'MATRIZ (A)'!V17*V$168</f>
        <v>0</v>
      </c>
      <c r="W17" s="16">
        <f>+'MATRIZ (A)'!W17*W$168</f>
        <v>0</v>
      </c>
      <c r="X17" s="16">
        <f>+'MATRIZ (A)'!X17*X$168</f>
        <v>0</v>
      </c>
      <c r="Y17" s="16">
        <f>+'MATRIZ (A)'!Y17*Y$168</f>
        <v>0</v>
      </c>
      <c r="Z17" s="16">
        <f>+'MATRIZ (A)'!Z17*Z$168</f>
        <v>0</v>
      </c>
      <c r="AA17" s="16">
        <f>+'MATRIZ (A)'!AA17*AA$168</f>
        <v>0</v>
      </c>
      <c r="AB17" s="16">
        <f>+'MATRIZ (A)'!AB17*AB$168</f>
        <v>0</v>
      </c>
      <c r="AC17" s="16">
        <f>+'MATRIZ (A)'!AC17*AC$168</f>
        <v>0</v>
      </c>
      <c r="AD17" s="16">
        <f>+'MATRIZ (A)'!AD17*AD$168</f>
        <v>0</v>
      </c>
      <c r="AE17" s="16">
        <f>+'MATRIZ (A)'!AE17*AE$168</f>
        <v>0</v>
      </c>
      <c r="AF17" s="16">
        <f>+'MATRIZ (A)'!AF17*AF$168</f>
        <v>0</v>
      </c>
      <c r="AG17" s="16">
        <f>+'MATRIZ (A)'!AG17*AG$168</f>
        <v>0</v>
      </c>
      <c r="AH17" s="16">
        <f>+'MATRIZ (A)'!AH17*AH$168</f>
        <v>0</v>
      </c>
      <c r="AI17" s="16">
        <f>+'MATRIZ (A)'!AI17*AI$168</f>
        <v>0</v>
      </c>
      <c r="AJ17" s="16">
        <f>+'MATRIZ (A)'!AJ17*AJ$168</f>
        <v>2.8119788652482223</v>
      </c>
      <c r="AK17" s="16">
        <f>+'MATRIZ (A)'!AK17*AK$168</f>
        <v>0</v>
      </c>
      <c r="AL17" s="16">
        <f>+'MATRIZ (A)'!AL17*AL$168</f>
        <v>31.783019809171577</v>
      </c>
      <c r="AM17" s="16">
        <f>+'MATRIZ (A)'!AM17*AM$168</f>
        <v>0</v>
      </c>
      <c r="AN17" s="16">
        <f>+'MATRIZ (A)'!AN17*AN$168</f>
        <v>0</v>
      </c>
      <c r="AO17" s="16">
        <f>+'MATRIZ (A)'!AO17*AO$168</f>
        <v>0</v>
      </c>
      <c r="AP17" s="16">
        <f>+'MATRIZ (A)'!AP17*AP$168</f>
        <v>0</v>
      </c>
      <c r="AQ17" s="16">
        <f>+'MATRIZ (A)'!AQ17*AQ$168</f>
        <v>0</v>
      </c>
      <c r="AR17" s="16">
        <f>+'MATRIZ (A)'!AR17*AR$168</f>
        <v>2.9148012747715668E-2</v>
      </c>
      <c r="AS17" s="16">
        <f>+'MATRIZ (A)'!AS17*AS$168</f>
        <v>0</v>
      </c>
      <c r="AT17" s="16">
        <f>+'MATRIZ (A)'!AT17*AT$168</f>
        <v>0</v>
      </c>
      <c r="AU17" s="16">
        <f>+'MATRIZ (A)'!AU17*AU$168</f>
        <v>0</v>
      </c>
      <c r="AV17" s="16">
        <f>+'MATRIZ (A)'!AV17*AV$168</f>
        <v>0</v>
      </c>
      <c r="AW17" s="16">
        <f>+'MATRIZ (A)'!AW17*AW$168</f>
        <v>0.99362912052028518</v>
      </c>
      <c r="AX17" s="16">
        <f>+'MATRIZ (A)'!AX17*AX$168</f>
        <v>0</v>
      </c>
      <c r="AY17" s="16">
        <f>+'MATRIZ (A)'!AY17*AY$168</f>
        <v>0</v>
      </c>
      <c r="AZ17" s="16">
        <f>+'MATRIZ (A)'!AZ17*AZ$168</f>
        <v>0</v>
      </c>
      <c r="BA17" s="16">
        <f>+'MATRIZ (A)'!BA17*BA$168</f>
        <v>0</v>
      </c>
      <c r="BB17" s="16">
        <f>+'MATRIZ (A)'!BB17*BB$168</f>
        <v>0</v>
      </c>
      <c r="BC17" s="16">
        <f>+'MATRIZ (A)'!BC17*BC$168</f>
        <v>0</v>
      </c>
      <c r="BD17" s="16">
        <f>+'MATRIZ (A)'!BD17*BD$168</f>
        <v>0</v>
      </c>
      <c r="BE17" s="16">
        <f>+'MATRIZ (A)'!BE17*BE$168</f>
        <v>0</v>
      </c>
      <c r="BF17" s="16">
        <f>+'MATRIZ (A)'!BF17*BF$168</f>
        <v>0</v>
      </c>
      <c r="BG17" s="16">
        <f>+'MATRIZ (A)'!BG17*BG$168</f>
        <v>0</v>
      </c>
      <c r="BH17" s="16">
        <f>+'MATRIZ (A)'!BH17*BH$168</f>
        <v>0</v>
      </c>
      <c r="BI17" s="16">
        <f>+'MATRIZ (A)'!BI17*BI$168</f>
        <v>0</v>
      </c>
      <c r="BJ17" s="16">
        <f>+'MATRIZ (A)'!BJ17*BJ$168</f>
        <v>0</v>
      </c>
      <c r="BK17" s="16">
        <f>+'MATRIZ (A)'!BK17*BK$168</f>
        <v>0</v>
      </c>
      <c r="BL17" s="16">
        <f>+'MATRIZ (A)'!BL17*BL$168</f>
        <v>0</v>
      </c>
      <c r="BM17" s="16">
        <f>+'MATRIZ (A)'!BM17*BM$168</f>
        <v>0</v>
      </c>
      <c r="BN17" s="16">
        <f>+'MATRIZ (A)'!BN17*BN$168</f>
        <v>0</v>
      </c>
      <c r="BO17" s="16">
        <f>+'MATRIZ (A)'!BO17*BO$168</f>
        <v>0</v>
      </c>
      <c r="BP17" s="16">
        <f>+'MATRIZ (A)'!BP17*BP$168</f>
        <v>0</v>
      </c>
      <c r="BQ17" s="16">
        <f>+'MATRIZ (A)'!BQ17*BQ$168</f>
        <v>0</v>
      </c>
      <c r="BR17" s="16">
        <f>+'MATRIZ (A)'!BR17*BR$168</f>
        <v>0</v>
      </c>
      <c r="BS17" s="16">
        <f>+'MATRIZ (A)'!BS17*BS$168</f>
        <v>0</v>
      </c>
      <c r="BT17" s="16">
        <f>+'MATRIZ (A)'!BT17*BT$168</f>
        <v>0</v>
      </c>
      <c r="BU17" s="16">
        <f>+'MATRIZ (A)'!BU17*BU$168</f>
        <v>0</v>
      </c>
      <c r="BV17" s="16">
        <f>+'MATRIZ (A)'!BV17*BV$168</f>
        <v>0</v>
      </c>
      <c r="BW17" s="16">
        <f>+'MATRIZ (A)'!BW17*BW$168</f>
        <v>0</v>
      </c>
      <c r="BX17" s="16">
        <f>+'MATRIZ (A)'!BX17*BX$168</f>
        <v>0</v>
      </c>
      <c r="BY17" s="16">
        <f>+'MATRIZ (A)'!BY17*BY$168</f>
        <v>0</v>
      </c>
      <c r="BZ17" s="16">
        <f>+'MATRIZ (A)'!BZ17*BZ$168</f>
        <v>0</v>
      </c>
      <c r="CA17" s="16">
        <f>+'MATRIZ (A)'!CA17*CA$168</f>
        <v>0</v>
      </c>
      <c r="CB17" s="16">
        <f>+'MATRIZ (A)'!CB17*CB$168</f>
        <v>0</v>
      </c>
      <c r="CC17" s="16">
        <f>+'MATRIZ (A)'!CC17*CC$168</f>
        <v>0</v>
      </c>
      <c r="CD17" s="16">
        <f>+'MATRIZ (A)'!CD17*CD$168</f>
        <v>0</v>
      </c>
      <c r="CE17" s="16">
        <f>+'MATRIZ (A)'!CE17*CE$168</f>
        <v>0</v>
      </c>
      <c r="CF17" s="16">
        <f>+'MATRIZ (A)'!CF17*CF$168</f>
        <v>0</v>
      </c>
      <c r="CG17" s="16">
        <f>+'MATRIZ (A)'!CG17*CG$168</f>
        <v>0.51288429705015104</v>
      </c>
      <c r="CH17" s="16">
        <f>+'MATRIZ (A)'!CH17*CH$168</f>
        <v>0</v>
      </c>
      <c r="CI17" s="16">
        <f>+'MATRIZ (A)'!CI17*CI$168</f>
        <v>0</v>
      </c>
      <c r="CJ17" s="16">
        <f>+'MATRIZ (A)'!CJ17*CJ$168</f>
        <v>0</v>
      </c>
      <c r="CK17" s="16">
        <f>+'MATRIZ (A)'!CK17*CK$168</f>
        <v>0</v>
      </c>
      <c r="CL17" s="16">
        <f>+'MATRIZ (A)'!CL17*CL$168</f>
        <v>0</v>
      </c>
      <c r="CM17" s="16">
        <f>+'MATRIZ (A)'!CM17*CM$168</f>
        <v>0</v>
      </c>
      <c r="CN17" s="16">
        <f>+'MATRIZ (A)'!CN17*CN$168</f>
        <v>0</v>
      </c>
      <c r="CO17" s="16">
        <f>+'MATRIZ (A)'!CO17*CO$168</f>
        <v>0</v>
      </c>
      <c r="CP17" s="16">
        <f>+'MATRIZ (A)'!CP17*CP$168</f>
        <v>0</v>
      </c>
      <c r="CQ17" s="16">
        <f>+'MATRIZ (A)'!CQ17*CQ$168</f>
        <v>0</v>
      </c>
      <c r="CR17" s="16">
        <f>+'MATRIZ (A)'!CR17*CR$168</f>
        <v>0</v>
      </c>
      <c r="CS17" s="16">
        <f>+'MATRIZ (A)'!CS17*CS$168</f>
        <v>2.1808254082651076E-2</v>
      </c>
      <c r="CT17" s="16">
        <f>+'MATRIZ (A)'!CT17*CT$168</f>
        <v>0</v>
      </c>
      <c r="CU17" s="16">
        <f>+'MATRIZ (A)'!CU17*CU$168</f>
        <v>1.8960218012070928</v>
      </c>
      <c r="CV17" s="16">
        <f>+'MATRIZ (A)'!CV17*CV$168</f>
        <v>0</v>
      </c>
      <c r="CW17" s="16">
        <f>+'MATRIZ (A)'!CW17*CW$168</f>
        <v>0</v>
      </c>
      <c r="CX17" s="16">
        <f>+'MATRIZ (A)'!CX17*CX$168</f>
        <v>40.137173637208846</v>
      </c>
      <c r="CY17" s="16">
        <f>+'MATRIZ (A)'!CY17*CY$168</f>
        <v>23.278421029214872</v>
      </c>
      <c r="CZ17" s="16">
        <f>+'MATRIZ (A)'!CZ17*CZ$168</f>
        <v>0</v>
      </c>
      <c r="DA17" s="16">
        <f>+'MATRIZ (A)'!DA17*DA$168</f>
        <v>0.41531776729016673</v>
      </c>
      <c r="DB17" s="16">
        <f>+'MATRIZ (A)'!DB17*DB$168</f>
        <v>0</v>
      </c>
      <c r="DC17" s="16">
        <f>+'MATRIZ (A)'!DC17*DC$168</f>
        <v>0</v>
      </c>
      <c r="DD17" s="16">
        <f>+'MATRIZ (A)'!DD17*DD$168</f>
        <v>0</v>
      </c>
      <c r="DE17" s="16">
        <f>+'MATRIZ (A)'!DE17*DE$168</f>
        <v>0</v>
      </c>
      <c r="DF17" s="16">
        <f>+'MATRIZ (A)'!DF17*DF$168</f>
        <v>0</v>
      </c>
      <c r="DG17" s="16">
        <f>+'MATRIZ (A)'!DG17*DG$168</f>
        <v>7.2142370309622492E-2</v>
      </c>
      <c r="DH17" s="16">
        <f>+'MATRIZ (A)'!DH17*DH$168</f>
        <v>0</v>
      </c>
      <c r="DI17" s="16">
        <f>+'MATRIZ (A)'!DI17*DI$168</f>
        <v>0</v>
      </c>
      <c r="DJ17" s="16">
        <f>+'MATRIZ (A)'!DJ17*DJ$168</f>
        <v>0</v>
      </c>
      <c r="DK17" s="16">
        <f>+'MATRIZ (A)'!DK17*DK$168</f>
        <v>0</v>
      </c>
      <c r="DL17" s="16">
        <f>+'MATRIZ (A)'!DL17*DL$168</f>
        <v>0</v>
      </c>
      <c r="DM17" s="16">
        <f>+'MATRIZ (A)'!DM17*DM$168</f>
        <v>0</v>
      </c>
      <c r="DN17" s="16">
        <f>+'MATRIZ (A)'!DN17*DN$168</f>
        <v>0</v>
      </c>
      <c r="DO17" s="16">
        <f>+'MATRIZ (A)'!DO17*DO$168</f>
        <v>0</v>
      </c>
      <c r="DP17" s="16">
        <f>+'MATRIZ (A)'!DP17*DP$168</f>
        <v>0</v>
      </c>
      <c r="DQ17" s="16">
        <f>+'MATRIZ (A)'!DQ17*DQ$168</f>
        <v>0</v>
      </c>
      <c r="DR17" s="16">
        <f>+'MATRIZ (A)'!DR17*DR$168</f>
        <v>0.19097082506849913</v>
      </c>
      <c r="DS17" s="16">
        <f>+'MATRIZ (A)'!DS17*DS$168</f>
        <v>0</v>
      </c>
      <c r="DT17" s="16">
        <f>+'MATRIZ (A)'!DT17*DT$168</f>
        <v>0</v>
      </c>
      <c r="DU17" s="16">
        <f>+'MATRIZ (A)'!DU17*DU$168</f>
        <v>0</v>
      </c>
      <c r="DV17" s="16">
        <f>+'MATRIZ (A)'!DV17*DV$168</f>
        <v>10.795629793355696</v>
      </c>
      <c r="DW17" s="16">
        <f>+'MATRIZ (A)'!DW17*DW$168</f>
        <v>59.430988284186192</v>
      </c>
      <c r="DX17" s="16">
        <f>+'MATRIZ (A)'!DX17*DX$168</f>
        <v>0</v>
      </c>
      <c r="DY17" s="16">
        <f>+'MATRIZ (A)'!DY17*DY$168</f>
        <v>759.55384843731656</v>
      </c>
      <c r="DZ17" s="16">
        <f>+'MATRIZ (A)'!DZ17*DZ$168</f>
        <v>356.57736529469707</v>
      </c>
      <c r="EA17" s="16">
        <f>+'MATRIZ (A)'!EA17*EA$168</f>
        <v>1.2223670036049927</v>
      </c>
      <c r="EB17" s="16">
        <f>+'MATRIZ (A)'!EB17*EB$168</f>
        <v>0.23530399629965107</v>
      </c>
      <c r="EC17" s="16">
        <f>+'MATRIZ (A)'!EC17*EC$168</f>
        <v>0</v>
      </c>
      <c r="ED17" s="16">
        <f>+'MATRIZ (A)'!ED17*ED$168</f>
        <v>0</v>
      </c>
      <c r="EE17" s="16">
        <f>+'MATRIZ (A)'!EE17*EE$168</f>
        <v>0</v>
      </c>
      <c r="EF17" s="16">
        <f>+'MATRIZ (A)'!EF17*EF$168</f>
        <v>0</v>
      </c>
      <c r="EG17" s="16">
        <f>+'MATRIZ (A)'!EG17*EG$168</f>
        <v>0</v>
      </c>
      <c r="EH17" s="16">
        <f>+'MATRIZ (A)'!EH17*EH$168</f>
        <v>0</v>
      </c>
      <c r="EI17" s="18">
        <f t="shared" si="0"/>
        <v>1289.9580185985801</v>
      </c>
      <c r="EJ17" s="20">
        <f>+'MATRIZ (I-A) INVERSA'!HY17</f>
        <v>2085.1176278565013</v>
      </c>
      <c r="EK17" s="20">
        <f>+'MATRIZ (I-A) INVERSA'!HZ17</f>
        <v>20.349268817980469</v>
      </c>
      <c r="EL17" s="20">
        <f>+'MATRIZ (I-A) INVERSA'!IA17</f>
        <v>70.175329959865493</v>
      </c>
      <c r="EM17" s="20">
        <f>+'MATRIZ (I-A) INVERSA'!IB17</f>
        <v>0</v>
      </c>
      <c r="EN17" s="20">
        <f>+'MATRIZ (I-A) INVERSA'!IC17</f>
        <v>0</v>
      </c>
      <c r="EO17" s="20">
        <f>+'MATRIZ (I-A) INVERSA'!ID17</f>
        <v>0</v>
      </c>
      <c r="EP17" s="20">
        <f>+'MATRIZ (I-A) INVERSA'!IE17</f>
        <v>0</v>
      </c>
      <c r="EQ17" s="20">
        <f>+'MATRIZ (I-A) INVERSA'!IF17</f>
        <v>0</v>
      </c>
      <c r="ER17" s="20">
        <f>+'MATRIZ (I-A) INVERSA'!IG17</f>
        <v>0</v>
      </c>
      <c r="ES17" s="20">
        <f>+'MATRIZ (I-A) INVERSA'!IH17</f>
        <v>0</v>
      </c>
      <c r="ET17" s="20">
        <f>+'MATRIZ (I-A) INVERSA'!II17</f>
        <v>0</v>
      </c>
      <c r="EU17" s="20">
        <f>+'MATRIZ (I-A) INVERSA'!IJ17</f>
        <v>0</v>
      </c>
      <c r="EV17" s="20">
        <f>+'MATRIZ (I-A) INVERSA'!IK17</f>
        <v>0</v>
      </c>
      <c r="EW17" s="20">
        <f>+'MATRIZ (I-A) INVERSA'!IL17</f>
        <v>0</v>
      </c>
      <c r="EX17" s="20">
        <f>+'MATRIZ (I-A) INVERSA'!IM17</f>
        <v>32442.972215338184</v>
      </c>
      <c r="EY17" s="20">
        <f>+'MATRIZ (I-A) INVERSA'!IN17</f>
        <v>0</v>
      </c>
      <c r="EZ17" s="20">
        <f>+'MATRIZ (I-A) INVERSA'!IO17</f>
        <v>25.754393872064295</v>
      </c>
      <c r="FA17" s="20">
        <f>+'MATRIZ (I-A) INVERSA'!IP17</f>
        <v>9.930645284508298</v>
      </c>
      <c r="FB17" s="20">
        <f>+'MATRIZ (I-A) INVERSA'!IQ17</f>
        <v>0</v>
      </c>
      <c r="FC17" s="20">
        <f>+'MATRIZ (I-A) INVERSA'!IR17</f>
        <v>0</v>
      </c>
      <c r="FD17" s="20">
        <f>+'MATRIZ (I-A) INVERSA'!IS17</f>
        <v>40.76193044109236</v>
      </c>
      <c r="FE17" s="20">
        <f>+'MATRIZ (I-A) INVERSA'!IT17</f>
        <v>31.081845119733018</v>
      </c>
      <c r="FF17" s="20">
        <f>+'MATRIZ (I-A) INVERSA'!IU17</f>
        <v>0.36644810799405331</v>
      </c>
      <c r="FG17" s="18">
        <f t="shared" si="3"/>
        <v>34726.509704797914</v>
      </c>
      <c r="FH17" s="17">
        <f t="shared" si="1"/>
        <v>36016.467723396498</v>
      </c>
      <c r="FI17" s="28"/>
      <c r="FJ17" s="17">
        <v>36016.467723396476</v>
      </c>
      <c r="FK17" s="50">
        <f t="shared" si="4"/>
        <v>0</v>
      </c>
      <c r="FM17" s="48">
        <f>+IFERROR((FH17/'MIP 2012'!FH17*100-100),0)</f>
        <v>4.3567014133031989E-2</v>
      </c>
      <c r="FP17" s="20">
        <f t="shared" si="5"/>
        <v>90.524598777845966</v>
      </c>
      <c r="FQ17" s="20">
        <f t="shared" si="6"/>
        <v>0</v>
      </c>
      <c r="FR17" s="20">
        <f t="shared" si="2"/>
        <v>107.89526282539202</v>
      </c>
    </row>
    <row r="18" spans="1:174" s="7" customFormat="1" ht="21.95" customHeight="1" thickBot="1" x14ac:dyDescent="0.25">
      <c r="A18" s="12" t="s">
        <v>100</v>
      </c>
      <c r="B18" s="12" t="s">
        <v>101</v>
      </c>
      <c r="C18" s="16">
        <f>+'MATRIZ (A)'!C18*C$168</f>
        <v>0</v>
      </c>
      <c r="D18" s="16">
        <f>+'MATRIZ (A)'!D18*D$168</f>
        <v>0</v>
      </c>
      <c r="E18" s="16">
        <f>+'MATRIZ (A)'!E18*E$168</f>
        <v>0</v>
      </c>
      <c r="F18" s="16">
        <f>+'MATRIZ (A)'!F18*F$168</f>
        <v>0</v>
      </c>
      <c r="G18" s="16">
        <f>+'MATRIZ (A)'!G18*G$168</f>
        <v>0</v>
      </c>
      <c r="H18" s="16">
        <f>+'MATRIZ (A)'!H18*H$168</f>
        <v>0</v>
      </c>
      <c r="I18" s="16">
        <f>+'MATRIZ (A)'!I18*I$168</f>
        <v>0</v>
      </c>
      <c r="J18" s="16">
        <f>+'MATRIZ (A)'!J18*J$168</f>
        <v>0</v>
      </c>
      <c r="K18" s="16">
        <f>+'MATRIZ (A)'!K18*K$168</f>
        <v>0</v>
      </c>
      <c r="L18" s="16">
        <f>+'MATRIZ (A)'!L18*L$168</f>
        <v>0</v>
      </c>
      <c r="M18" s="16">
        <f>+'MATRIZ (A)'!M18*M$168</f>
        <v>0</v>
      </c>
      <c r="N18" s="16">
        <f>+'MATRIZ (A)'!N18*N$168</f>
        <v>0</v>
      </c>
      <c r="O18" s="16">
        <f>+'MATRIZ (A)'!O18*O$168</f>
        <v>0</v>
      </c>
      <c r="P18" s="16">
        <f>+'MATRIZ (A)'!P18*P$168</f>
        <v>0</v>
      </c>
      <c r="Q18" s="16">
        <f>+'MATRIZ (A)'!Q18*Q$168</f>
        <v>0</v>
      </c>
      <c r="R18" s="16">
        <f>+'MATRIZ (A)'!R18*R$168</f>
        <v>0</v>
      </c>
      <c r="S18" s="16">
        <f>+'MATRIZ (A)'!S18*S$168</f>
        <v>0</v>
      </c>
      <c r="T18" s="16">
        <f>+'MATRIZ (A)'!T18*T$168</f>
        <v>0</v>
      </c>
      <c r="U18" s="16">
        <f>+'MATRIZ (A)'!U18*U$168</f>
        <v>0</v>
      </c>
      <c r="V18" s="16">
        <f>+'MATRIZ (A)'!V18*V$168</f>
        <v>0</v>
      </c>
      <c r="W18" s="16">
        <f>+'MATRIZ (A)'!W18*W$168</f>
        <v>0</v>
      </c>
      <c r="X18" s="16">
        <f>+'MATRIZ (A)'!X18*X$168</f>
        <v>0</v>
      </c>
      <c r="Y18" s="16">
        <f>+'MATRIZ (A)'!Y18*Y$168</f>
        <v>0</v>
      </c>
      <c r="Z18" s="16">
        <f>+'MATRIZ (A)'!Z18*Z$168</f>
        <v>0</v>
      </c>
      <c r="AA18" s="16">
        <f>+'MATRIZ (A)'!AA18*AA$168</f>
        <v>0</v>
      </c>
      <c r="AB18" s="16">
        <f>+'MATRIZ (A)'!AB18*AB$168</f>
        <v>0</v>
      </c>
      <c r="AC18" s="16">
        <f>+'MATRIZ (A)'!AC18*AC$168</f>
        <v>0</v>
      </c>
      <c r="AD18" s="16">
        <f>+'MATRIZ (A)'!AD18*AD$168</f>
        <v>20.854611479202919</v>
      </c>
      <c r="AE18" s="16">
        <f>+'MATRIZ (A)'!AE18*AE$168</f>
        <v>0</v>
      </c>
      <c r="AF18" s="16">
        <f>+'MATRIZ (A)'!AF18*AF$168</f>
        <v>0</v>
      </c>
      <c r="AG18" s="16">
        <f>+'MATRIZ (A)'!AG18*AG$168</f>
        <v>0</v>
      </c>
      <c r="AH18" s="16">
        <f>+'MATRIZ (A)'!AH18*AH$168</f>
        <v>0</v>
      </c>
      <c r="AI18" s="16">
        <f>+'MATRIZ (A)'!AI18*AI$168</f>
        <v>0</v>
      </c>
      <c r="AJ18" s="16">
        <f>+'MATRIZ (A)'!AJ18*AJ$168</f>
        <v>2.1910507472218863</v>
      </c>
      <c r="AK18" s="16">
        <f>+'MATRIZ (A)'!AK18*AK$168</f>
        <v>0</v>
      </c>
      <c r="AL18" s="16">
        <f>+'MATRIZ (A)'!AL18*AL$168</f>
        <v>98.679030705168117</v>
      </c>
      <c r="AM18" s="16">
        <f>+'MATRIZ (A)'!AM18*AM$168</f>
        <v>0</v>
      </c>
      <c r="AN18" s="16">
        <f>+'MATRIZ (A)'!AN18*AN$168</f>
        <v>0</v>
      </c>
      <c r="AO18" s="16">
        <f>+'MATRIZ (A)'!AO18*AO$168</f>
        <v>0</v>
      </c>
      <c r="AP18" s="16">
        <f>+'MATRIZ (A)'!AP18*AP$168</f>
        <v>0</v>
      </c>
      <c r="AQ18" s="16">
        <f>+'MATRIZ (A)'!AQ18*AQ$168</f>
        <v>35.075656974655729</v>
      </c>
      <c r="AR18" s="16">
        <f>+'MATRIZ (A)'!AR18*AR$168</f>
        <v>1.1596161146275383</v>
      </c>
      <c r="AS18" s="16">
        <f>+'MATRIZ (A)'!AS18*AS$168</f>
        <v>0</v>
      </c>
      <c r="AT18" s="16">
        <f>+'MATRIZ (A)'!AT18*AT$168</f>
        <v>0</v>
      </c>
      <c r="AU18" s="16">
        <f>+'MATRIZ (A)'!AU18*AU$168</f>
        <v>0</v>
      </c>
      <c r="AV18" s="16">
        <f>+'MATRIZ (A)'!AV18*AV$168</f>
        <v>0</v>
      </c>
      <c r="AW18" s="16">
        <f>+'MATRIZ (A)'!AW18*AW$168</f>
        <v>22.578081100041238</v>
      </c>
      <c r="AX18" s="16">
        <f>+'MATRIZ (A)'!AX18*AX$168</f>
        <v>0</v>
      </c>
      <c r="AY18" s="16">
        <f>+'MATRIZ (A)'!AY18*AY$168</f>
        <v>0</v>
      </c>
      <c r="AZ18" s="16">
        <f>+'MATRIZ (A)'!AZ18*AZ$168</f>
        <v>0</v>
      </c>
      <c r="BA18" s="16">
        <f>+'MATRIZ (A)'!BA18*BA$168</f>
        <v>0</v>
      </c>
      <c r="BB18" s="16">
        <f>+'MATRIZ (A)'!BB18*BB$168</f>
        <v>0</v>
      </c>
      <c r="BC18" s="16">
        <f>+'MATRIZ (A)'!BC18*BC$168</f>
        <v>0</v>
      </c>
      <c r="BD18" s="16">
        <f>+'MATRIZ (A)'!BD18*BD$168</f>
        <v>0</v>
      </c>
      <c r="BE18" s="16">
        <f>+'MATRIZ (A)'!BE18*BE$168</f>
        <v>0</v>
      </c>
      <c r="BF18" s="16">
        <f>+'MATRIZ (A)'!BF18*BF$168</f>
        <v>0</v>
      </c>
      <c r="BG18" s="16">
        <f>+'MATRIZ (A)'!BG18*BG$168</f>
        <v>0</v>
      </c>
      <c r="BH18" s="16">
        <f>+'MATRIZ (A)'!BH18*BH$168</f>
        <v>0</v>
      </c>
      <c r="BI18" s="16">
        <f>+'MATRIZ (A)'!BI18*BI$168</f>
        <v>0</v>
      </c>
      <c r="BJ18" s="16">
        <f>+'MATRIZ (A)'!BJ18*BJ$168</f>
        <v>0</v>
      </c>
      <c r="BK18" s="16">
        <f>+'MATRIZ (A)'!BK18*BK$168</f>
        <v>0</v>
      </c>
      <c r="BL18" s="16">
        <f>+'MATRIZ (A)'!BL18*BL$168</f>
        <v>0</v>
      </c>
      <c r="BM18" s="16">
        <f>+'MATRIZ (A)'!BM18*BM$168</f>
        <v>0</v>
      </c>
      <c r="BN18" s="16">
        <f>+'MATRIZ (A)'!BN18*BN$168</f>
        <v>0</v>
      </c>
      <c r="BO18" s="16">
        <f>+'MATRIZ (A)'!BO18*BO$168</f>
        <v>0</v>
      </c>
      <c r="BP18" s="16">
        <f>+'MATRIZ (A)'!BP18*BP$168</f>
        <v>0</v>
      </c>
      <c r="BQ18" s="16">
        <f>+'MATRIZ (A)'!BQ18*BQ$168</f>
        <v>0</v>
      </c>
      <c r="BR18" s="16">
        <f>+'MATRIZ (A)'!BR18*BR$168</f>
        <v>0</v>
      </c>
      <c r="BS18" s="16">
        <f>+'MATRIZ (A)'!BS18*BS$168</f>
        <v>0</v>
      </c>
      <c r="BT18" s="16">
        <f>+'MATRIZ (A)'!BT18*BT$168</f>
        <v>0</v>
      </c>
      <c r="BU18" s="16">
        <f>+'MATRIZ (A)'!BU18*BU$168</f>
        <v>0</v>
      </c>
      <c r="BV18" s="16">
        <f>+'MATRIZ (A)'!BV18*BV$168</f>
        <v>0</v>
      </c>
      <c r="BW18" s="16">
        <f>+'MATRIZ (A)'!BW18*BW$168</f>
        <v>0</v>
      </c>
      <c r="BX18" s="16">
        <f>+'MATRIZ (A)'!BX18*BX$168</f>
        <v>0</v>
      </c>
      <c r="BY18" s="16">
        <f>+'MATRIZ (A)'!BY18*BY$168</f>
        <v>0</v>
      </c>
      <c r="BZ18" s="16">
        <f>+'MATRIZ (A)'!BZ18*BZ$168</f>
        <v>0</v>
      </c>
      <c r="CA18" s="16">
        <f>+'MATRIZ (A)'!CA18*CA$168</f>
        <v>0</v>
      </c>
      <c r="CB18" s="16">
        <f>+'MATRIZ (A)'!CB18*CB$168</f>
        <v>0</v>
      </c>
      <c r="CC18" s="16">
        <f>+'MATRIZ (A)'!CC18*CC$168</f>
        <v>0</v>
      </c>
      <c r="CD18" s="16">
        <f>+'MATRIZ (A)'!CD18*CD$168</f>
        <v>0</v>
      </c>
      <c r="CE18" s="16">
        <f>+'MATRIZ (A)'!CE18*CE$168</f>
        <v>0</v>
      </c>
      <c r="CF18" s="16">
        <f>+'MATRIZ (A)'!CF18*CF$168</f>
        <v>0</v>
      </c>
      <c r="CG18" s="16">
        <f>+'MATRIZ (A)'!CG18*CG$168</f>
        <v>0.88450893107211637</v>
      </c>
      <c r="CH18" s="16">
        <f>+'MATRIZ (A)'!CH18*CH$168</f>
        <v>0</v>
      </c>
      <c r="CI18" s="16">
        <f>+'MATRIZ (A)'!CI18*CI$168</f>
        <v>0</v>
      </c>
      <c r="CJ18" s="16">
        <f>+'MATRIZ (A)'!CJ18*CJ$168</f>
        <v>0</v>
      </c>
      <c r="CK18" s="16">
        <f>+'MATRIZ (A)'!CK18*CK$168</f>
        <v>0</v>
      </c>
      <c r="CL18" s="16">
        <f>+'MATRIZ (A)'!CL18*CL$168</f>
        <v>0</v>
      </c>
      <c r="CM18" s="16">
        <f>+'MATRIZ (A)'!CM18*CM$168</f>
        <v>0</v>
      </c>
      <c r="CN18" s="16">
        <f>+'MATRIZ (A)'!CN18*CN$168</f>
        <v>0</v>
      </c>
      <c r="CO18" s="16">
        <f>+'MATRIZ (A)'!CO18*CO$168</f>
        <v>0</v>
      </c>
      <c r="CP18" s="16">
        <f>+'MATRIZ (A)'!CP18*CP$168</f>
        <v>0</v>
      </c>
      <c r="CQ18" s="16">
        <f>+'MATRIZ (A)'!CQ18*CQ$168</f>
        <v>0</v>
      </c>
      <c r="CR18" s="16">
        <f>+'MATRIZ (A)'!CR18*CR$168</f>
        <v>0</v>
      </c>
      <c r="CS18" s="16">
        <f>+'MATRIZ (A)'!CS18*CS$168</f>
        <v>0.86761327727619797</v>
      </c>
      <c r="CT18" s="16">
        <f>+'MATRIZ (A)'!CT18*CT$168</f>
        <v>0</v>
      </c>
      <c r="CU18" s="16">
        <f>+'MATRIZ (A)'!CU18*CU$168</f>
        <v>6.4487274917166006</v>
      </c>
      <c r="CV18" s="16">
        <f>+'MATRIZ (A)'!CV18*CV$168</f>
        <v>0</v>
      </c>
      <c r="CW18" s="16">
        <f>+'MATRIZ (A)'!CW18*CW$168</f>
        <v>0</v>
      </c>
      <c r="CX18" s="16">
        <f>+'MATRIZ (A)'!CX18*CX$168</f>
        <v>352.30659573651786</v>
      </c>
      <c r="CY18" s="16">
        <f>+'MATRIZ (A)'!CY18*CY$168</f>
        <v>718.87265554493604</v>
      </c>
      <c r="CZ18" s="16">
        <f>+'MATRIZ (A)'!CZ18*CZ$168</f>
        <v>0</v>
      </c>
      <c r="DA18" s="16">
        <f>+'MATRIZ (A)'!DA18*DA$168</f>
        <v>0.71624784871345537</v>
      </c>
      <c r="DB18" s="16">
        <f>+'MATRIZ (A)'!DB18*DB$168</f>
        <v>0</v>
      </c>
      <c r="DC18" s="16">
        <f>+'MATRIZ (A)'!DC18*DC$168</f>
        <v>0</v>
      </c>
      <c r="DD18" s="16">
        <f>+'MATRIZ (A)'!DD18*DD$168</f>
        <v>0</v>
      </c>
      <c r="DE18" s="16">
        <f>+'MATRIZ (A)'!DE18*DE$168</f>
        <v>0</v>
      </c>
      <c r="DF18" s="16">
        <f>+'MATRIZ (A)'!DF18*DF$168</f>
        <v>0</v>
      </c>
      <c r="DG18" s="16">
        <f>+'MATRIZ (A)'!DG18*DG$168</f>
        <v>0.24536979819381702</v>
      </c>
      <c r="DH18" s="16">
        <f>+'MATRIZ (A)'!DH18*DH$168</f>
        <v>0</v>
      </c>
      <c r="DI18" s="16">
        <f>+'MATRIZ (A)'!DI18*DI$168</f>
        <v>0</v>
      </c>
      <c r="DJ18" s="16">
        <f>+'MATRIZ (A)'!DJ18*DJ$168</f>
        <v>0</v>
      </c>
      <c r="DK18" s="16">
        <f>+'MATRIZ (A)'!DK18*DK$168</f>
        <v>0</v>
      </c>
      <c r="DL18" s="16">
        <f>+'MATRIZ (A)'!DL18*DL$168</f>
        <v>0</v>
      </c>
      <c r="DM18" s="16">
        <f>+'MATRIZ (A)'!DM18*DM$168</f>
        <v>0</v>
      </c>
      <c r="DN18" s="16">
        <f>+'MATRIZ (A)'!DN18*DN$168</f>
        <v>0</v>
      </c>
      <c r="DO18" s="16">
        <f>+'MATRIZ (A)'!DO18*DO$168</f>
        <v>0</v>
      </c>
      <c r="DP18" s="16">
        <f>+'MATRIZ (A)'!DP18*DP$168</f>
        <v>0</v>
      </c>
      <c r="DQ18" s="16">
        <f>+'MATRIZ (A)'!DQ18*DQ$168</f>
        <v>0</v>
      </c>
      <c r="DR18" s="16">
        <f>+'MATRIZ (A)'!DR18*DR$168</f>
        <v>7.5975281090304394</v>
      </c>
      <c r="DS18" s="16">
        <f>+'MATRIZ (A)'!DS18*DS$168</f>
        <v>0</v>
      </c>
      <c r="DT18" s="16">
        <f>+'MATRIZ (A)'!DT18*DT$168</f>
        <v>0</v>
      </c>
      <c r="DU18" s="16">
        <f>+'MATRIZ (A)'!DU18*DU$168</f>
        <v>0</v>
      </c>
      <c r="DV18" s="16">
        <f>+'MATRIZ (A)'!DV18*DV$168</f>
        <v>7.4471618832484037</v>
      </c>
      <c r="DW18" s="16">
        <f>+'MATRIZ (A)'!DW18*DW$168</f>
        <v>81.994695836304558</v>
      </c>
      <c r="DX18" s="16">
        <f>+'MATRIZ (A)'!DX18*DX$168</f>
        <v>0</v>
      </c>
      <c r="DY18" s="16">
        <f>+'MATRIZ (A)'!DY18*DY$168</f>
        <v>630.41627271609912</v>
      </c>
      <c r="DZ18" s="16">
        <f>+'MATRIZ (A)'!DZ18*DZ$168</f>
        <v>207.54538099258642</v>
      </c>
      <c r="EA18" s="16">
        <f>+'MATRIZ (A)'!EA18*EA$168</f>
        <v>9.0402982785502388</v>
      </c>
      <c r="EB18" s="16">
        <f>+'MATRIZ (A)'!EB18*EB$168</f>
        <v>15.686964575737374</v>
      </c>
      <c r="EC18" s="16">
        <f>+'MATRIZ (A)'!EC18*EC$168</f>
        <v>0</v>
      </c>
      <c r="ED18" s="16">
        <f>+'MATRIZ (A)'!ED18*ED$168</f>
        <v>0</v>
      </c>
      <c r="EE18" s="16">
        <f>+'MATRIZ (A)'!EE18*EE$168</f>
        <v>0</v>
      </c>
      <c r="EF18" s="16">
        <f>+'MATRIZ (A)'!EF18*EF$168</f>
        <v>0</v>
      </c>
      <c r="EG18" s="16">
        <f>+'MATRIZ (A)'!EG18*EG$168</f>
        <v>0</v>
      </c>
      <c r="EH18" s="16">
        <f>+'MATRIZ (A)'!EH18*EH$168</f>
        <v>0</v>
      </c>
      <c r="EI18" s="18">
        <f t="shared" si="0"/>
        <v>2220.6080681409003</v>
      </c>
      <c r="EJ18" s="20">
        <f>+'MATRIZ (I-A) INVERSA'!HY18</f>
        <v>13747.592371002225</v>
      </c>
      <c r="EK18" s="20">
        <f>+'MATRIZ (I-A) INVERSA'!HZ18</f>
        <v>13.832136334715253</v>
      </c>
      <c r="EL18" s="20">
        <f>+'MATRIZ (I-A) INVERSA'!IA18</f>
        <v>47.700717899053252</v>
      </c>
      <c r="EM18" s="20">
        <f>+'MATRIZ (I-A) INVERSA'!IB18</f>
        <v>0</v>
      </c>
      <c r="EN18" s="20">
        <f>+'MATRIZ (I-A) INVERSA'!IC18</f>
        <v>0</v>
      </c>
      <c r="EO18" s="20">
        <f>+'MATRIZ (I-A) INVERSA'!ID18</f>
        <v>0</v>
      </c>
      <c r="EP18" s="20">
        <f>+'MATRIZ (I-A) INVERSA'!IE18</f>
        <v>0</v>
      </c>
      <c r="EQ18" s="20">
        <f>+'MATRIZ (I-A) INVERSA'!IF18</f>
        <v>0</v>
      </c>
      <c r="ER18" s="20">
        <f>+'MATRIZ (I-A) INVERSA'!IG18</f>
        <v>0</v>
      </c>
      <c r="ES18" s="20">
        <f>+'MATRIZ (I-A) INVERSA'!IH18</f>
        <v>0</v>
      </c>
      <c r="ET18" s="20">
        <f>+'MATRIZ (I-A) INVERSA'!II18</f>
        <v>0</v>
      </c>
      <c r="EU18" s="20">
        <f>+'MATRIZ (I-A) INVERSA'!IJ18</f>
        <v>0</v>
      </c>
      <c r="EV18" s="20">
        <f>+'MATRIZ (I-A) INVERSA'!IK18</f>
        <v>0</v>
      </c>
      <c r="EW18" s="20">
        <f>+'MATRIZ (I-A) INVERSA'!IL18</f>
        <v>0</v>
      </c>
      <c r="EX18" s="20">
        <f>+'MATRIZ (I-A) INVERSA'!IM18</f>
        <v>20.827048624211677</v>
      </c>
      <c r="EY18" s="20">
        <f>+'MATRIZ (I-A) INVERSA'!IN18</f>
        <v>0</v>
      </c>
      <c r="EZ18" s="20">
        <f>+'MATRIZ (I-A) INVERSA'!IO18</f>
        <v>12.221480451264842</v>
      </c>
      <c r="FA18" s="20">
        <f>+'MATRIZ (I-A) INVERSA'!IP18</f>
        <v>4.7124847051714207</v>
      </c>
      <c r="FB18" s="20">
        <f>+'MATRIZ (I-A) INVERSA'!IQ18</f>
        <v>0</v>
      </c>
      <c r="FC18" s="20">
        <f>+'MATRIZ (I-A) INVERSA'!IR18</f>
        <v>0</v>
      </c>
      <c r="FD18" s="20">
        <f>+'MATRIZ (I-A) INVERSA'!IS18</f>
        <v>19.343151250862558</v>
      </c>
      <c r="FE18" s="20">
        <f>+'MATRIZ (I-A) INVERSA'!IT18</f>
        <v>14.74956717704384</v>
      </c>
      <c r="FF18" s="20">
        <f>+'MATRIZ (I-A) INVERSA'!IU18</f>
        <v>0.17389414833443881</v>
      </c>
      <c r="FG18" s="18">
        <f t="shared" si="3"/>
        <v>13881.15285159288</v>
      </c>
      <c r="FH18" s="17">
        <f t="shared" si="1"/>
        <v>16101.760919733781</v>
      </c>
      <c r="FI18" s="28"/>
      <c r="FJ18" s="17">
        <v>16101.760919733782</v>
      </c>
      <c r="FK18" s="50">
        <f t="shared" si="4"/>
        <v>0</v>
      </c>
      <c r="FM18" s="48">
        <f>+IFERROR((FH18/'MIP 2012'!FH18*100-100),0)</f>
        <v>0.29752774964654805</v>
      </c>
      <c r="FP18" s="20">
        <f t="shared" si="5"/>
        <v>61.532854233768504</v>
      </c>
      <c r="FQ18" s="20">
        <f t="shared" si="6"/>
        <v>0</v>
      </c>
      <c r="FR18" s="20">
        <f t="shared" si="2"/>
        <v>51.200577732677104</v>
      </c>
    </row>
    <row r="19" spans="1:174" s="7" customFormat="1" ht="21.95" customHeight="1" thickBot="1" x14ac:dyDescent="0.25">
      <c r="A19" s="12" t="s">
        <v>102</v>
      </c>
      <c r="B19" s="12" t="s">
        <v>103</v>
      </c>
      <c r="C19" s="16">
        <f>+'MATRIZ (A)'!C19*C$168</f>
        <v>0</v>
      </c>
      <c r="D19" s="16">
        <f>+'MATRIZ (A)'!D19*D$168</f>
        <v>0</v>
      </c>
      <c r="E19" s="16">
        <f>+'MATRIZ (A)'!E19*E$168</f>
        <v>0</v>
      </c>
      <c r="F19" s="16">
        <f>+'MATRIZ (A)'!F19*F$168</f>
        <v>0</v>
      </c>
      <c r="G19" s="16">
        <f>+'MATRIZ (A)'!G19*G$168</f>
        <v>0</v>
      </c>
      <c r="H19" s="16">
        <f>+'MATRIZ (A)'!H19*H$168</f>
        <v>0</v>
      </c>
      <c r="I19" s="16">
        <f>+'MATRIZ (A)'!I19*I$168</f>
        <v>0</v>
      </c>
      <c r="J19" s="16">
        <f>+'MATRIZ (A)'!J19*J$168</f>
        <v>51.447054810535342</v>
      </c>
      <c r="K19" s="16">
        <f>+'MATRIZ (A)'!K19*K$168</f>
        <v>0</v>
      </c>
      <c r="L19" s="16">
        <f>+'MATRIZ (A)'!L19*L$168</f>
        <v>0</v>
      </c>
      <c r="M19" s="16">
        <f>+'MATRIZ (A)'!M19*M$168</f>
        <v>0</v>
      </c>
      <c r="N19" s="16">
        <f>+'MATRIZ (A)'!N19*N$168</f>
        <v>0</v>
      </c>
      <c r="O19" s="16">
        <f>+'MATRIZ (A)'!O19*O$168</f>
        <v>0</v>
      </c>
      <c r="P19" s="16">
        <f>+'MATRIZ (A)'!P19*P$168</f>
        <v>0</v>
      </c>
      <c r="Q19" s="16">
        <f>+'MATRIZ (A)'!Q19*Q$168</f>
        <v>0</v>
      </c>
      <c r="R19" s="16">
        <f>+'MATRIZ (A)'!R19*R$168</f>
        <v>0</v>
      </c>
      <c r="S19" s="16">
        <f>+'MATRIZ (A)'!S19*S$168</f>
        <v>0</v>
      </c>
      <c r="T19" s="16">
        <f>+'MATRIZ (A)'!T19*T$168</f>
        <v>0</v>
      </c>
      <c r="U19" s="16">
        <f>+'MATRIZ (A)'!U19*U$168</f>
        <v>0</v>
      </c>
      <c r="V19" s="16">
        <f>+'MATRIZ (A)'!V19*V$168</f>
        <v>0</v>
      </c>
      <c r="W19" s="16">
        <f>+'MATRIZ (A)'!W19*W$168</f>
        <v>0</v>
      </c>
      <c r="X19" s="16">
        <f>+'MATRIZ (A)'!X19*X$168</f>
        <v>0</v>
      </c>
      <c r="Y19" s="16">
        <f>+'MATRIZ (A)'!Y19*Y$168</f>
        <v>0</v>
      </c>
      <c r="Z19" s="16">
        <f>+'MATRIZ (A)'!Z19*Z$168</f>
        <v>0</v>
      </c>
      <c r="AA19" s="16">
        <f>+'MATRIZ (A)'!AA19*AA$168</f>
        <v>0</v>
      </c>
      <c r="AB19" s="16">
        <f>+'MATRIZ (A)'!AB19*AB$168</f>
        <v>0</v>
      </c>
      <c r="AC19" s="16">
        <f>+'MATRIZ (A)'!AC19*AC$168</f>
        <v>0</v>
      </c>
      <c r="AD19" s="16">
        <f>+'MATRIZ (A)'!AD19*AD$168</f>
        <v>0</v>
      </c>
      <c r="AE19" s="16">
        <f>+'MATRIZ (A)'!AE19*AE$168</f>
        <v>0</v>
      </c>
      <c r="AF19" s="16">
        <f>+'MATRIZ (A)'!AF19*AF$168</f>
        <v>0</v>
      </c>
      <c r="AG19" s="16">
        <f>+'MATRIZ (A)'!AG19*AG$168</f>
        <v>0</v>
      </c>
      <c r="AH19" s="16">
        <f>+'MATRIZ (A)'!AH19*AH$168</f>
        <v>0</v>
      </c>
      <c r="AI19" s="16">
        <f>+'MATRIZ (A)'!AI19*AI$168</f>
        <v>0</v>
      </c>
      <c r="AJ19" s="16">
        <f>+'MATRIZ (A)'!AJ19*AJ$168</f>
        <v>0.11106290216981501</v>
      </c>
      <c r="AK19" s="16">
        <f>+'MATRIZ (A)'!AK19*AK$168</f>
        <v>0</v>
      </c>
      <c r="AL19" s="16">
        <f>+'MATRIZ (A)'!AL19*AL$168</f>
        <v>5.521115106758117</v>
      </c>
      <c r="AM19" s="16">
        <f>+'MATRIZ (A)'!AM19*AM$168</f>
        <v>0</v>
      </c>
      <c r="AN19" s="16">
        <f>+'MATRIZ (A)'!AN19*AN$168</f>
        <v>0</v>
      </c>
      <c r="AO19" s="16">
        <f>+'MATRIZ (A)'!AO19*AO$168</f>
        <v>0</v>
      </c>
      <c r="AP19" s="16">
        <f>+'MATRIZ (A)'!AP19*AP$168</f>
        <v>0</v>
      </c>
      <c r="AQ19" s="16">
        <f>+'MATRIZ (A)'!AQ19*AQ$168</f>
        <v>0</v>
      </c>
      <c r="AR19" s="16">
        <f>+'MATRIZ (A)'!AR19*AR$168</f>
        <v>7.1984448243668245E-2</v>
      </c>
      <c r="AS19" s="16">
        <f>+'MATRIZ (A)'!AS19*AS$168</f>
        <v>0</v>
      </c>
      <c r="AT19" s="16">
        <f>+'MATRIZ (A)'!AT19*AT$168</f>
        <v>0</v>
      </c>
      <c r="AU19" s="16">
        <f>+'MATRIZ (A)'!AU19*AU$168</f>
        <v>0</v>
      </c>
      <c r="AV19" s="16">
        <f>+'MATRIZ (A)'!AV19*AV$168</f>
        <v>0</v>
      </c>
      <c r="AW19" s="16">
        <f>+'MATRIZ (A)'!AW19*AW$168</f>
        <v>0.37403819064710925</v>
      </c>
      <c r="AX19" s="16">
        <f>+'MATRIZ (A)'!AX19*AX$168</f>
        <v>0</v>
      </c>
      <c r="AY19" s="16">
        <f>+'MATRIZ (A)'!AY19*AY$168</f>
        <v>0</v>
      </c>
      <c r="AZ19" s="16">
        <f>+'MATRIZ (A)'!AZ19*AZ$168</f>
        <v>0</v>
      </c>
      <c r="BA19" s="16">
        <f>+'MATRIZ (A)'!BA19*BA$168</f>
        <v>0</v>
      </c>
      <c r="BB19" s="16">
        <f>+'MATRIZ (A)'!BB19*BB$168</f>
        <v>0</v>
      </c>
      <c r="BC19" s="16">
        <f>+'MATRIZ (A)'!BC19*BC$168</f>
        <v>0</v>
      </c>
      <c r="BD19" s="16">
        <f>+'MATRIZ (A)'!BD19*BD$168</f>
        <v>0</v>
      </c>
      <c r="BE19" s="16">
        <f>+'MATRIZ (A)'!BE19*BE$168</f>
        <v>0</v>
      </c>
      <c r="BF19" s="16">
        <f>+'MATRIZ (A)'!BF19*BF$168</f>
        <v>0</v>
      </c>
      <c r="BG19" s="16">
        <f>+'MATRIZ (A)'!BG19*BG$168</f>
        <v>0</v>
      </c>
      <c r="BH19" s="16">
        <f>+'MATRIZ (A)'!BH19*BH$168</f>
        <v>0</v>
      </c>
      <c r="BI19" s="16">
        <f>+'MATRIZ (A)'!BI19*BI$168</f>
        <v>0</v>
      </c>
      <c r="BJ19" s="16">
        <f>+'MATRIZ (A)'!BJ19*BJ$168</f>
        <v>0</v>
      </c>
      <c r="BK19" s="16">
        <f>+'MATRIZ (A)'!BK19*BK$168</f>
        <v>0</v>
      </c>
      <c r="BL19" s="16">
        <f>+'MATRIZ (A)'!BL19*BL$168</f>
        <v>0</v>
      </c>
      <c r="BM19" s="16">
        <f>+'MATRIZ (A)'!BM19*BM$168</f>
        <v>0</v>
      </c>
      <c r="BN19" s="16">
        <f>+'MATRIZ (A)'!BN19*BN$168</f>
        <v>0</v>
      </c>
      <c r="BO19" s="16">
        <f>+'MATRIZ (A)'!BO19*BO$168</f>
        <v>0</v>
      </c>
      <c r="BP19" s="16">
        <f>+'MATRIZ (A)'!BP19*BP$168</f>
        <v>0</v>
      </c>
      <c r="BQ19" s="16">
        <f>+'MATRIZ (A)'!BQ19*BQ$168</f>
        <v>0</v>
      </c>
      <c r="BR19" s="16">
        <f>+'MATRIZ (A)'!BR19*BR$168</f>
        <v>0</v>
      </c>
      <c r="BS19" s="16">
        <f>+'MATRIZ (A)'!BS19*BS$168</f>
        <v>0</v>
      </c>
      <c r="BT19" s="16">
        <f>+'MATRIZ (A)'!BT19*BT$168</f>
        <v>0</v>
      </c>
      <c r="BU19" s="16">
        <f>+'MATRIZ (A)'!BU19*BU$168</f>
        <v>0</v>
      </c>
      <c r="BV19" s="16">
        <f>+'MATRIZ (A)'!BV19*BV$168</f>
        <v>0</v>
      </c>
      <c r="BW19" s="16">
        <f>+'MATRIZ (A)'!BW19*BW$168</f>
        <v>0</v>
      </c>
      <c r="BX19" s="16">
        <f>+'MATRIZ (A)'!BX19*BX$168</f>
        <v>0</v>
      </c>
      <c r="BY19" s="16">
        <f>+'MATRIZ (A)'!BY19*BY$168</f>
        <v>0</v>
      </c>
      <c r="BZ19" s="16">
        <f>+'MATRIZ (A)'!BZ19*BZ$168</f>
        <v>0</v>
      </c>
      <c r="CA19" s="16">
        <f>+'MATRIZ (A)'!CA19*CA$168</f>
        <v>0</v>
      </c>
      <c r="CB19" s="16">
        <f>+'MATRIZ (A)'!CB19*CB$168</f>
        <v>0</v>
      </c>
      <c r="CC19" s="16">
        <f>+'MATRIZ (A)'!CC19*CC$168</f>
        <v>0</v>
      </c>
      <c r="CD19" s="16">
        <f>+'MATRIZ (A)'!CD19*CD$168</f>
        <v>0</v>
      </c>
      <c r="CE19" s="16">
        <f>+'MATRIZ (A)'!CE19*CE$168</f>
        <v>0</v>
      </c>
      <c r="CF19" s="16">
        <f>+'MATRIZ (A)'!CF19*CF$168</f>
        <v>0</v>
      </c>
      <c r="CG19" s="16">
        <f>+'MATRIZ (A)'!CG19*CG$168</f>
        <v>0.41399148463810531</v>
      </c>
      <c r="CH19" s="16">
        <f>+'MATRIZ (A)'!CH19*CH$168</f>
        <v>0</v>
      </c>
      <c r="CI19" s="16">
        <f>+'MATRIZ (A)'!CI19*CI$168</f>
        <v>0</v>
      </c>
      <c r="CJ19" s="16">
        <f>+'MATRIZ (A)'!CJ19*CJ$168</f>
        <v>0</v>
      </c>
      <c r="CK19" s="16">
        <f>+'MATRIZ (A)'!CK19*CK$168</f>
        <v>0</v>
      </c>
      <c r="CL19" s="16">
        <f>+'MATRIZ (A)'!CL19*CL$168</f>
        <v>0</v>
      </c>
      <c r="CM19" s="16">
        <f>+'MATRIZ (A)'!CM19*CM$168</f>
        <v>0</v>
      </c>
      <c r="CN19" s="16">
        <f>+'MATRIZ (A)'!CN19*CN$168</f>
        <v>0</v>
      </c>
      <c r="CO19" s="16">
        <f>+'MATRIZ (A)'!CO19*CO$168</f>
        <v>0</v>
      </c>
      <c r="CP19" s="16">
        <f>+'MATRIZ (A)'!CP19*CP$168</f>
        <v>0</v>
      </c>
      <c r="CQ19" s="16">
        <f>+'MATRIZ (A)'!CQ19*CQ$168</f>
        <v>0</v>
      </c>
      <c r="CR19" s="16">
        <f>+'MATRIZ (A)'!CR19*CR$168</f>
        <v>0</v>
      </c>
      <c r="CS19" s="16">
        <f>+'MATRIZ (A)'!CS19*CS$168</f>
        <v>5.3858050320099188E-2</v>
      </c>
      <c r="CT19" s="16">
        <f>+'MATRIZ (A)'!CT19*CT$168</f>
        <v>0</v>
      </c>
      <c r="CU19" s="16">
        <f>+'MATRIZ (A)'!CU19*CU$168</f>
        <v>0.4003118657195408</v>
      </c>
      <c r="CV19" s="16">
        <f>+'MATRIZ (A)'!CV19*CV$168</f>
        <v>0</v>
      </c>
      <c r="CW19" s="16">
        <f>+'MATRIZ (A)'!CW19*CW$168</f>
        <v>0</v>
      </c>
      <c r="CX19" s="16">
        <f>+'MATRIZ (A)'!CX19*CX$168</f>
        <v>29.013797610675752</v>
      </c>
      <c r="CY19" s="16">
        <f>+'MATRIZ (A)'!CY19*CY$168</f>
        <v>693.42651233542097</v>
      </c>
      <c r="CZ19" s="16">
        <f>+'MATRIZ (A)'!CZ19*CZ$168</f>
        <v>0</v>
      </c>
      <c r="DA19" s="16">
        <f>+'MATRIZ (A)'!DA19*DA$168</f>
        <v>0.33523744061952976</v>
      </c>
      <c r="DB19" s="16">
        <f>+'MATRIZ (A)'!DB19*DB$168</f>
        <v>0</v>
      </c>
      <c r="DC19" s="16">
        <f>+'MATRIZ (A)'!DC19*DC$168</f>
        <v>0</v>
      </c>
      <c r="DD19" s="16">
        <f>+'MATRIZ (A)'!DD19*DD$168</f>
        <v>0</v>
      </c>
      <c r="DE19" s="16">
        <f>+'MATRIZ (A)'!DE19*DE$168</f>
        <v>0</v>
      </c>
      <c r="DF19" s="16">
        <f>+'MATRIZ (A)'!DF19*DF$168</f>
        <v>0</v>
      </c>
      <c r="DG19" s="16">
        <f>+'MATRIZ (A)'!DG19*DG$168</f>
        <v>1.5231600627001771E-2</v>
      </c>
      <c r="DH19" s="16">
        <f>+'MATRIZ (A)'!DH19*DH$168</f>
        <v>0</v>
      </c>
      <c r="DI19" s="16">
        <f>+'MATRIZ (A)'!DI19*DI$168</f>
        <v>0</v>
      </c>
      <c r="DJ19" s="16">
        <f>+'MATRIZ (A)'!DJ19*DJ$168</f>
        <v>0</v>
      </c>
      <c r="DK19" s="16">
        <f>+'MATRIZ (A)'!DK19*DK$168</f>
        <v>0</v>
      </c>
      <c r="DL19" s="16">
        <f>+'MATRIZ (A)'!DL19*DL$168</f>
        <v>0</v>
      </c>
      <c r="DM19" s="16">
        <f>+'MATRIZ (A)'!DM19*DM$168</f>
        <v>0</v>
      </c>
      <c r="DN19" s="16">
        <f>+'MATRIZ (A)'!DN19*DN$168</f>
        <v>0</v>
      </c>
      <c r="DO19" s="16">
        <f>+'MATRIZ (A)'!DO19*DO$168</f>
        <v>0</v>
      </c>
      <c r="DP19" s="16">
        <f>+'MATRIZ (A)'!DP19*DP$168</f>
        <v>0</v>
      </c>
      <c r="DQ19" s="16">
        <f>+'MATRIZ (A)'!DQ19*DQ$168</f>
        <v>0</v>
      </c>
      <c r="DR19" s="16">
        <f>+'MATRIZ (A)'!DR19*DR$168</f>
        <v>0.47162493004849376</v>
      </c>
      <c r="DS19" s="16">
        <f>+'MATRIZ (A)'!DS19*DS$168</f>
        <v>0</v>
      </c>
      <c r="DT19" s="16">
        <f>+'MATRIZ (A)'!DT19*DT$168</f>
        <v>0</v>
      </c>
      <c r="DU19" s="16">
        <f>+'MATRIZ (A)'!DU19*DU$168</f>
        <v>0</v>
      </c>
      <c r="DV19" s="16">
        <f>+'MATRIZ (A)'!DV19*DV$168</f>
        <v>44.815108239687177</v>
      </c>
      <c r="DW19" s="16">
        <f>+'MATRIZ (A)'!DW19*DW$168</f>
        <v>493.42302834182237</v>
      </c>
      <c r="DX19" s="16">
        <f>+'MATRIZ (A)'!DX19*DX$168</f>
        <v>0</v>
      </c>
      <c r="DY19" s="16">
        <f>+'MATRIZ (A)'!DY19*DY$168</f>
        <v>2522.1032636597483</v>
      </c>
      <c r="DZ19" s="16">
        <f>+'MATRIZ (A)'!DZ19*DZ$168</f>
        <v>988.10362573360715</v>
      </c>
      <c r="EA19" s="16">
        <f>+'MATRIZ (A)'!EA19*EA$168</f>
        <v>0.56118647829298562</v>
      </c>
      <c r="EB19" s="16">
        <f>+'MATRIZ (A)'!EB19*EB$168</f>
        <v>1.9484750465641234</v>
      </c>
      <c r="EC19" s="16">
        <f>+'MATRIZ (A)'!EC19*EC$168</f>
        <v>0</v>
      </c>
      <c r="ED19" s="16">
        <f>+'MATRIZ (A)'!ED19*ED$168</f>
        <v>0</v>
      </c>
      <c r="EE19" s="16">
        <f>+'MATRIZ (A)'!EE19*EE$168</f>
        <v>0</v>
      </c>
      <c r="EF19" s="16">
        <f>+'MATRIZ (A)'!EF19*EF$168</f>
        <v>0</v>
      </c>
      <c r="EG19" s="16">
        <f>+'MATRIZ (A)'!EG19*EG$168</f>
        <v>0</v>
      </c>
      <c r="EH19" s="16">
        <f>+'MATRIZ (A)'!EH19*EH$168</f>
        <v>0</v>
      </c>
      <c r="EI19" s="18">
        <f t="shared" si="0"/>
        <v>4832.610508276146</v>
      </c>
      <c r="EJ19" s="20">
        <f>+'MATRIZ (I-A) INVERSA'!HY19</f>
        <v>5716.5952925544379</v>
      </c>
      <c r="EK19" s="20">
        <f>+'MATRIZ (I-A) INVERSA'!HZ19</f>
        <v>0</v>
      </c>
      <c r="EL19" s="20">
        <f>+'MATRIZ (I-A) INVERSA'!IA19</f>
        <v>0</v>
      </c>
      <c r="EM19" s="20">
        <f>+'MATRIZ (I-A) INVERSA'!IB19</f>
        <v>0</v>
      </c>
      <c r="EN19" s="20">
        <f>+'MATRIZ (I-A) INVERSA'!IC19</f>
        <v>0</v>
      </c>
      <c r="EO19" s="20">
        <f>+'MATRIZ (I-A) INVERSA'!ID19</f>
        <v>0</v>
      </c>
      <c r="EP19" s="20">
        <f>+'MATRIZ (I-A) INVERSA'!IE19</f>
        <v>0</v>
      </c>
      <c r="EQ19" s="20">
        <f>+'MATRIZ (I-A) INVERSA'!IF19</f>
        <v>0</v>
      </c>
      <c r="ER19" s="20">
        <f>+'MATRIZ (I-A) INVERSA'!IG19</f>
        <v>0</v>
      </c>
      <c r="ES19" s="20">
        <f>+'MATRIZ (I-A) INVERSA'!IH19</f>
        <v>0</v>
      </c>
      <c r="ET19" s="20">
        <f>+'MATRIZ (I-A) INVERSA'!II19</f>
        <v>0</v>
      </c>
      <c r="EU19" s="20">
        <f>+'MATRIZ (I-A) INVERSA'!IJ19</f>
        <v>0</v>
      </c>
      <c r="EV19" s="20">
        <f>+'MATRIZ (I-A) INVERSA'!IK19</f>
        <v>0</v>
      </c>
      <c r="EW19" s="20">
        <f>+'MATRIZ (I-A) INVERSA'!IL19</f>
        <v>0</v>
      </c>
      <c r="EX19" s="20">
        <f>+'MATRIZ (I-A) INVERSA'!IM19</f>
        <v>5961.9686703753123</v>
      </c>
      <c r="EY19" s="20">
        <f>+'MATRIZ (I-A) INVERSA'!IN19</f>
        <v>0</v>
      </c>
      <c r="EZ19" s="20">
        <f>+'MATRIZ (I-A) INVERSA'!IO19</f>
        <v>0</v>
      </c>
      <c r="FA19" s="20">
        <f>+'MATRIZ (I-A) INVERSA'!IP19</f>
        <v>0</v>
      </c>
      <c r="FB19" s="20">
        <f>+'MATRIZ (I-A) INVERSA'!IQ19</f>
        <v>0</v>
      </c>
      <c r="FC19" s="20">
        <f>+'MATRIZ (I-A) INVERSA'!IR19</f>
        <v>0</v>
      </c>
      <c r="FD19" s="20">
        <f>+'MATRIZ (I-A) INVERSA'!IS19</f>
        <v>0</v>
      </c>
      <c r="FE19" s="20">
        <f>+'MATRIZ (I-A) INVERSA'!IT19</f>
        <v>0</v>
      </c>
      <c r="FF19" s="20">
        <f>+'MATRIZ (I-A) INVERSA'!IU19</f>
        <v>0</v>
      </c>
      <c r="FG19" s="18">
        <f t="shared" si="3"/>
        <v>11678.563962929751</v>
      </c>
      <c r="FH19" s="17">
        <f t="shared" si="1"/>
        <v>16511.174471205897</v>
      </c>
      <c r="FI19" s="28"/>
      <c r="FJ19" s="17">
        <v>16511.174471205901</v>
      </c>
      <c r="FK19" s="50">
        <f t="shared" si="4"/>
        <v>0</v>
      </c>
      <c r="FM19" s="48">
        <f>+IFERROR((FH19/'MIP 2012'!FH19*100-100),0)</f>
        <v>0.15634299533438423</v>
      </c>
      <c r="FP19" s="20">
        <f t="shared" si="5"/>
        <v>0</v>
      </c>
      <c r="FQ19" s="20">
        <f t="shared" si="6"/>
        <v>0</v>
      </c>
      <c r="FR19" s="20">
        <f t="shared" si="2"/>
        <v>0</v>
      </c>
    </row>
    <row r="20" spans="1:174" s="7" customFormat="1" ht="21.95" customHeight="1" thickBot="1" x14ac:dyDescent="0.25">
      <c r="A20" s="12" t="s">
        <v>104</v>
      </c>
      <c r="B20" s="12" t="s">
        <v>105</v>
      </c>
      <c r="C20" s="16">
        <f>+'MATRIZ (A)'!C20*C$168</f>
        <v>0</v>
      </c>
      <c r="D20" s="16">
        <f>+'MATRIZ (A)'!D20*D$168</f>
        <v>0</v>
      </c>
      <c r="E20" s="16">
        <f>+'MATRIZ (A)'!E20*E$168</f>
        <v>0</v>
      </c>
      <c r="F20" s="16">
        <f>+'MATRIZ (A)'!F20*F$168</f>
        <v>0</v>
      </c>
      <c r="G20" s="16">
        <f>+'MATRIZ (A)'!G20*G$168</f>
        <v>0</v>
      </c>
      <c r="H20" s="16">
        <f>+'MATRIZ (A)'!H20*H$168</f>
        <v>0</v>
      </c>
      <c r="I20" s="16">
        <f>+'MATRIZ (A)'!I20*I$168</f>
        <v>0</v>
      </c>
      <c r="J20" s="16">
        <f>+'MATRIZ (A)'!J20*J$168</f>
        <v>0</v>
      </c>
      <c r="K20" s="16">
        <f>+'MATRIZ (A)'!K20*K$168</f>
        <v>2478.9150075544703</v>
      </c>
      <c r="L20" s="16">
        <f>+'MATRIZ (A)'!L20*L$168</f>
        <v>0</v>
      </c>
      <c r="M20" s="16">
        <f>+'MATRIZ (A)'!M20*M$168</f>
        <v>0</v>
      </c>
      <c r="N20" s="16">
        <f>+'MATRIZ (A)'!N20*N$168</f>
        <v>2.2837441017483939E-3</v>
      </c>
      <c r="O20" s="16">
        <f>+'MATRIZ (A)'!O20*O$168</f>
        <v>0</v>
      </c>
      <c r="P20" s="16">
        <f>+'MATRIZ (A)'!P20*P$168</f>
        <v>0</v>
      </c>
      <c r="Q20" s="16">
        <f>+'MATRIZ (A)'!Q20*Q$168</f>
        <v>0</v>
      </c>
      <c r="R20" s="16">
        <f>+'MATRIZ (A)'!R20*R$168</f>
        <v>0</v>
      </c>
      <c r="S20" s="16">
        <f>+'MATRIZ (A)'!S20*S$168</f>
        <v>0</v>
      </c>
      <c r="T20" s="16">
        <f>+'MATRIZ (A)'!T20*T$168</f>
        <v>0</v>
      </c>
      <c r="U20" s="16">
        <f>+'MATRIZ (A)'!U20*U$168</f>
        <v>0</v>
      </c>
      <c r="V20" s="16">
        <f>+'MATRIZ (A)'!V20*V$168</f>
        <v>0</v>
      </c>
      <c r="W20" s="16">
        <f>+'MATRIZ (A)'!W20*W$168</f>
        <v>0</v>
      </c>
      <c r="X20" s="16">
        <f>+'MATRIZ (A)'!X20*X$168</f>
        <v>0</v>
      </c>
      <c r="Y20" s="16">
        <f>+'MATRIZ (A)'!Y20*Y$168</f>
        <v>0</v>
      </c>
      <c r="Z20" s="16">
        <f>+'MATRIZ (A)'!Z20*Z$168</f>
        <v>0</v>
      </c>
      <c r="AA20" s="16">
        <f>+'MATRIZ (A)'!AA20*AA$168</f>
        <v>0</v>
      </c>
      <c r="AB20" s="16">
        <f>+'MATRIZ (A)'!AB20*AB$168</f>
        <v>0</v>
      </c>
      <c r="AC20" s="16">
        <f>+'MATRIZ (A)'!AC20*AC$168</f>
        <v>0</v>
      </c>
      <c r="AD20" s="16">
        <f>+'MATRIZ (A)'!AD20*AD$168</f>
        <v>19.149043193939384</v>
      </c>
      <c r="AE20" s="16">
        <f>+'MATRIZ (A)'!AE20*AE$168</f>
        <v>0</v>
      </c>
      <c r="AF20" s="16">
        <f>+'MATRIZ (A)'!AF20*AF$168</f>
        <v>0</v>
      </c>
      <c r="AG20" s="16">
        <f>+'MATRIZ (A)'!AG20*AG$168</f>
        <v>0</v>
      </c>
      <c r="AH20" s="16">
        <f>+'MATRIZ (A)'!AH20*AH$168</f>
        <v>0</v>
      </c>
      <c r="AI20" s="16">
        <f>+'MATRIZ (A)'!AI20*AI$168</f>
        <v>0</v>
      </c>
      <c r="AJ20" s="16">
        <f>+'MATRIZ (A)'!AJ20*AJ$168</f>
        <v>839.12854772573712</v>
      </c>
      <c r="AK20" s="16">
        <f>+'MATRIZ (A)'!AK20*AK$168</f>
        <v>0</v>
      </c>
      <c r="AL20" s="16">
        <f>+'MATRIZ (A)'!AL20*AL$168</f>
        <v>2088.2251218833467</v>
      </c>
      <c r="AM20" s="16">
        <f>+'MATRIZ (A)'!AM20*AM$168</f>
        <v>0</v>
      </c>
      <c r="AN20" s="16">
        <f>+'MATRIZ (A)'!AN20*AN$168</f>
        <v>0</v>
      </c>
      <c r="AO20" s="16">
        <f>+'MATRIZ (A)'!AO20*AO$168</f>
        <v>0</v>
      </c>
      <c r="AP20" s="16">
        <f>+'MATRIZ (A)'!AP20*AP$168</f>
        <v>748.92465235034183</v>
      </c>
      <c r="AQ20" s="16">
        <f>+'MATRIZ (A)'!AQ20*AQ$168</f>
        <v>49.028547685608032</v>
      </c>
      <c r="AR20" s="16">
        <f>+'MATRIZ (A)'!AR20*AR$168</f>
        <v>0.38625028979366349</v>
      </c>
      <c r="AS20" s="16">
        <f>+'MATRIZ (A)'!AS20*AS$168</f>
        <v>0</v>
      </c>
      <c r="AT20" s="16">
        <f>+'MATRIZ (A)'!AT20*AT$168</f>
        <v>0</v>
      </c>
      <c r="AU20" s="16">
        <f>+'MATRIZ (A)'!AU20*AU$168</f>
        <v>0</v>
      </c>
      <c r="AV20" s="16">
        <f>+'MATRIZ (A)'!AV20*AV$168</f>
        <v>0</v>
      </c>
      <c r="AW20" s="16">
        <f>+'MATRIZ (A)'!AW20*AW$168</f>
        <v>140.51277375916726</v>
      </c>
      <c r="AX20" s="16">
        <f>+'MATRIZ (A)'!AX20*AX$168</f>
        <v>0</v>
      </c>
      <c r="AY20" s="16">
        <f>+'MATRIZ (A)'!AY20*AY$168</f>
        <v>0</v>
      </c>
      <c r="AZ20" s="16">
        <f>+'MATRIZ (A)'!AZ20*AZ$168</f>
        <v>0</v>
      </c>
      <c r="BA20" s="16">
        <f>+'MATRIZ (A)'!BA20*BA$168</f>
        <v>0</v>
      </c>
      <c r="BB20" s="16">
        <f>+'MATRIZ (A)'!BB20*BB$168</f>
        <v>0</v>
      </c>
      <c r="BC20" s="16">
        <f>+'MATRIZ (A)'!BC20*BC$168</f>
        <v>0</v>
      </c>
      <c r="BD20" s="16">
        <f>+'MATRIZ (A)'!BD20*BD$168</f>
        <v>0</v>
      </c>
      <c r="BE20" s="16">
        <f>+'MATRIZ (A)'!BE20*BE$168</f>
        <v>0</v>
      </c>
      <c r="BF20" s="16">
        <f>+'MATRIZ (A)'!BF20*BF$168</f>
        <v>0</v>
      </c>
      <c r="BG20" s="16">
        <f>+'MATRIZ (A)'!BG20*BG$168</f>
        <v>0</v>
      </c>
      <c r="BH20" s="16">
        <f>+'MATRIZ (A)'!BH20*BH$168</f>
        <v>0</v>
      </c>
      <c r="BI20" s="16">
        <f>+'MATRIZ (A)'!BI20*BI$168</f>
        <v>0</v>
      </c>
      <c r="BJ20" s="16">
        <f>+'MATRIZ (A)'!BJ20*BJ$168</f>
        <v>0</v>
      </c>
      <c r="BK20" s="16">
        <f>+'MATRIZ (A)'!BK20*BK$168</f>
        <v>0</v>
      </c>
      <c r="BL20" s="16">
        <f>+'MATRIZ (A)'!BL20*BL$168</f>
        <v>0</v>
      </c>
      <c r="BM20" s="16">
        <f>+'MATRIZ (A)'!BM20*BM$168</f>
        <v>0</v>
      </c>
      <c r="BN20" s="16">
        <f>+'MATRIZ (A)'!BN20*BN$168</f>
        <v>0</v>
      </c>
      <c r="BO20" s="16">
        <f>+'MATRIZ (A)'!BO20*BO$168</f>
        <v>0</v>
      </c>
      <c r="BP20" s="16">
        <f>+'MATRIZ (A)'!BP20*BP$168</f>
        <v>0</v>
      </c>
      <c r="BQ20" s="16">
        <f>+'MATRIZ (A)'!BQ20*BQ$168</f>
        <v>0</v>
      </c>
      <c r="BR20" s="16">
        <f>+'MATRIZ (A)'!BR20*BR$168</f>
        <v>0</v>
      </c>
      <c r="BS20" s="16">
        <f>+'MATRIZ (A)'!BS20*BS$168</f>
        <v>0</v>
      </c>
      <c r="BT20" s="16">
        <f>+'MATRIZ (A)'!BT20*BT$168</f>
        <v>0</v>
      </c>
      <c r="BU20" s="16">
        <f>+'MATRIZ (A)'!BU20*BU$168</f>
        <v>0</v>
      </c>
      <c r="BV20" s="16">
        <f>+'MATRIZ (A)'!BV20*BV$168</f>
        <v>0</v>
      </c>
      <c r="BW20" s="16">
        <f>+'MATRIZ (A)'!BW20*BW$168</f>
        <v>0</v>
      </c>
      <c r="BX20" s="16">
        <f>+'MATRIZ (A)'!BX20*BX$168</f>
        <v>0</v>
      </c>
      <c r="BY20" s="16">
        <f>+'MATRIZ (A)'!BY20*BY$168</f>
        <v>0</v>
      </c>
      <c r="BZ20" s="16">
        <f>+'MATRIZ (A)'!BZ20*BZ$168</f>
        <v>0</v>
      </c>
      <c r="CA20" s="16">
        <f>+'MATRIZ (A)'!CA20*CA$168</f>
        <v>0</v>
      </c>
      <c r="CB20" s="16">
        <f>+'MATRIZ (A)'!CB20*CB$168</f>
        <v>0</v>
      </c>
      <c r="CC20" s="16">
        <f>+'MATRIZ (A)'!CC20*CC$168</f>
        <v>0</v>
      </c>
      <c r="CD20" s="16">
        <f>+'MATRIZ (A)'!CD20*CD$168</f>
        <v>0</v>
      </c>
      <c r="CE20" s="16">
        <f>+'MATRIZ (A)'!CE20*CE$168</f>
        <v>0</v>
      </c>
      <c r="CF20" s="16">
        <f>+'MATRIZ (A)'!CF20*CF$168</f>
        <v>0</v>
      </c>
      <c r="CG20" s="16">
        <f>+'MATRIZ (A)'!CG20*CG$168</f>
        <v>1.7051803889683821</v>
      </c>
      <c r="CH20" s="16">
        <f>+'MATRIZ (A)'!CH20*CH$168</f>
        <v>0</v>
      </c>
      <c r="CI20" s="16">
        <f>+'MATRIZ (A)'!CI20*CI$168</f>
        <v>0</v>
      </c>
      <c r="CJ20" s="16">
        <f>+'MATRIZ (A)'!CJ20*CJ$168</f>
        <v>0</v>
      </c>
      <c r="CK20" s="16">
        <f>+'MATRIZ (A)'!CK20*CK$168</f>
        <v>0</v>
      </c>
      <c r="CL20" s="16">
        <f>+'MATRIZ (A)'!CL20*CL$168</f>
        <v>0</v>
      </c>
      <c r="CM20" s="16">
        <f>+'MATRIZ (A)'!CM20*CM$168</f>
        <v>0</v>
      </c>
      <c r="CN20" s="16">
        <f>+'MATRIZ (A)'!CN20*CN$168</f>
        <v>0</v>
      </c>
      <c r="CO20" s="16">
        <f>+'MATRIZ (A)'!CO20*CO$168</f>
        <v>0</v>
      </c>
      <c r="CP20" s="16">
        <f>+'MATRIZ (A)'!CP20*CP$168</f>
        <v>0</v>
      </c>
      <c r="CQ20" s="16">
        <f>+'MATRIZ (A)'!CQ20*CQ$168</f>
        <v>0</v>
      </c>
      <c r="CR20" s="16">
        <f>+'MATRIZ (A)'!CR20*CR$168</f>
        <v>0</v>
      </c>
      <c r="CS20" s="16">
        <f>+'MATRIZ (A)'!CS20*CS$168</f>
        <v>0.28898863645440021</v>
      </c>
      <c r="CT20" s="16">
        <f>+'MATRIZ (A)'!CT20*CT$168</f>
        <v>0</v>
      </c>
      <c r="CU20" s="16">
        <f>+'MATRIZ (A)'!CU20*CU$168</f>
        <v>2.147971928861939</v>
      </c>
      <c r="CV20" s="16">
        <f>+'MATRIZ (A)'!CV20*CV$168</f>
        <v>0</v>
      </c>
      <c r="CW20" s="16">
        <f>+'MATRIZ (A)'!CW20*CW$168</f>
        <v>0</v>
      </c>
      <c r="CX20" s="16">
        <f>+'MATRIZ (A)'!CX20*CX$168</f>
        <v>155.68067837658145</v>
      </c>
      <c r="CY20" s="16">
        <f>+'MATRIZ (A)'!CY20*CY$168</f>
        <v>1435.1542584313152</v>
      </c>
      <c r="CZ20" s="16">
        <f>+'MATRIZ (A)'!CZ20*CZ$168</f>
        <v>0</v>
      </c>
      <c r="DA20" s="16">
        <f>+'MATRIZ (A)'!DA20*DA$168</f>
        <v>1.3808020952220299</v>
      </c>
      <c r="DB20" s="16">
        <f>+'MATRIZ (A)'!DB20*DB$168</f>
        <v>0</v>
      </c>
      <c r="DC20" s="16">
        <f>+'MATRIZ (A)'!DC20*DC$168</f>
        <v>0</v>
      </c>
      <c r="DD20" s="16">
        <f>+'MATRIZ (A)'!DD20*DD$168</f>
        <v>0</v>
      </c>
      <c r="DE20" s="16">
        <f>+'MATRIZ (A)'!DE20*DE$168</f>
        <v>0</v>
      </c>
      <c r="DF20" s="16">
        <f>+'MATRIZ (A)'!DF20*DF$168</f>
        <v>0</v>
      </c>
      <c r="DG20" s="16">
        <f>+'MATRIZ (A)'!DG20*DG$168</f>
        <v>8.1728905336414207E-2</v>
      </c>
      <c r="DH20" s="16">
        <f>+'MATRIZ (A)'!DH20*DH$168</f>
        <v>0</v>
      </c>
      <c r="DI20" s="16">
        <f>+'MATRIZ (A)'!DI20*DI$168</f>
        <v>0</v>
      </c>
      <c r="DJ20" s="16">
        <f>+'MATRIZ (A)'!DJ20*DJ$168</f>
        <v>0</v>
      </c>
      <c r="DK20" s="16">
        <f>+'MATRIZ (A)'!DK20*DK$168</f>
        <v>0</v>
      </c>
      <c r="DL20" s="16">
        <f>+'MATRIZ (A)'!DL20*DL$168</f>
        <v>0</v>
      </c>
      <c r="DM20" s="16">
        <f>+'MATRIZ (A)'!DM20*DM$168</f>
        <v>0</v>
      </c>
      <c r="DN20" s="16">
        <f>+'MATRIZ (A)'!DN20*DN$168</f>
        <v>0</v>
      </c>
      <c r="DO20" s="16">
        <f>+'MATRIZ (A)'!DO20*DO$168</f>
        <v>0</v>
      </c>
      <c r="DP20" s="16">
        <f>+'MATRIZ (A)'!DP20*DP$168</f>
        <v>0</v>
      </c>
      <c r="DQ20" s="16">
        <f>+'MATRIZ (A)'!DQ20*DQ$168</f>
        <v>0</v>
      </c>
      <c r="DR20" s="16">
        <f>+'MATRIZ (A)'!DR20*DR$168</f>
        <v>2.5306197428716142</v>
      </c>
      <c r="DS20" s="16">
        <f>+'MATRIZ (A)'!DS20*DS$168</f>
        <v>0</v>
      </c>
      <c r="DT20" s="16">
        <f>+'MATRIZ (A)'!DT20*DT$168</f>
        <v>0</v>
      </c>
      <c r="DU20" s="16">
        <f>+'MATRIZ (A)'!DU20*DU$168</f>
        <v>3.9605304698453685E-2</v>
      </c>
      <c r="DV20" s="16">
        <f>+'MATRIZ (A)'!DV20*DV$168</f>
        <v>19.14245513443008</v>
      </c>
      <c r="DW20" s="16">
        <f>+'MATRIZ (A)'!DW20*DW$168</f>
        <v>210.76214145932607</v>
      </c>
      <c r="DX20" s="16">
        <f>+'MATRIZ (A)'!DX20*DX$168</f>
        <v>0</v>
      </c>
      <c r="DY20" s="16">
        <f>+'MATRIZ (A)'!DY20*DY$168</f>
        <v>1095.0264682253662</v>
      </c>
      <c r="DZ20" s="16">
        <f>+'MATRIZ (A)'!DZ20*DZ$168</f>
        <v>431.85605855193882</v>
      </c>
      <c r="EA20" s="16">
        <f>+'MATRIZ (A)'!EA20*EA$168</f>
        <v>3.011184292685289</v>
      </c>
      <c r="EB20" s="16">
        <f>+'MATRIZ (A)'!EB20*EB$168</f>
        <v>73.69713059376771</v>
      </c>
      <c r="EC20" s="16">
        <f>+'MATRIZ (A)'!EC20*EC$168</f>
        <v>0</v>
      </c>
      <c r="ED20" s="16">
        <f>+'MATRIZ (A)'!ED20*ED$168</f>
        <v>0</v>
      </c>
      <c r="EE20" s="16">
        <f>+'MATRIZ (A)'!EE20*EE$168</f>
        <v>0</v>
      </c>
      <c r="EF20" s="16">
        <f>+'MATRIZ (A)'!EF20*EF$168</f>
        <v>0</v>
      </c>
      <c r="EG20" s="16">
        <f>+'MATRIZ (A)'!EG20*EG$168</f>
        <v>0</v>
      </c>
      <c r="EH20" s="16">
        <f>+'MATRIZ (A)'!EH20*EH$168</f>
        <v>0</v>
      </c>
      <c r="EI20" s="18">
        <f t="shared" si="0"/>
        <v>9796.7775002543294</v>
      </c>
      <c r="EJ20" s="20">
        <f>+'MATRIZ (I-A) INVERSA'!HY20</f>
        <v>8584.4091565587059</v>
      </c>
      <c r="EK20" s="20">
        <f>+'MATRIZ (I-A) INVERSA'!HZ20</f>
        <v>21.003505056739172</v>
      </c>
      <c r="EL20" s="20">
        <f>+'MATRIZ (I-A) INVERSA'!IA20</f>
        <v>72.431491807117041</v>
      </c>
      <c r="EM20" s="20">
        <f>+'MATRIZ (I-A) INVERSA'!IB20</f>
        <v>0</v>
      </c>
      <c r="EN20" s="20">
        <f>+'MATRIZ (I-A) INVERSA'!IC20</f>
        <v>0</v>
      </c>
      <c r="EO20" s="20">
        <f>+'MATRIZ (I-A) INVERSA'!ID20</f>
        <v>0</v>
      </c>
      <c r="EP20" s="20">
        <f>+'MATRIZ (I-A) INVERSA'!IE20</f>
        <v>0</v>
      </c>
      <c r="EQ20" s="20">
        <f>+'MATRIZ (I-A) INVERSA'!IF20</f>
        <v>0</v>
      </c>
      <c r="ER20" s="20">
        <f>+'MATRIZ (I-A) INVERSA'!IG20</f>
        <v>0</v>
      </c>
      <c r="ES20" s="20">
        <f>+'MATRIZ (I-A) INVERSA'!IH20</f>
        <v>0</v>
      </c>
      <c r="ET20" s="20">
        <f>+'MATRIZ (I-A) INVERSA'!II20</f>
        <v>0</v>
      </c>
      <c r="EU20" s="20">
        <f>+'MATRIZ (I-A) INVERSA'!IJ20</f>
        <v>0</v>
      </c>
      <c r="EV20" s="20">
        <f>+'MATRIZ (I-A) INVERSA'!IK20</f>
        <v>0</v>
      </c>
      <c r="EW20" s="20">
        <f>+'MATRIZ (I-A) INVERSA'!IL20</f>
        <v>0</v>
      </c>
      <c r="EX20" s="20">
        <f>+'MATRIZ (I-A) INVERSA'!IM20</f>
        <v>93.267870467725075</v>
      </c>
      <c r="EY20" s="20">
        <f>+'MATRIZ (I-A) INVERSA'!IN20</f>
        <v>0</v>
      </c>
      <c r="EZ20" s="20">
        <f>+'MATRIZ (I-A) INVERSA'!IO20</f>
        <v>17.651330281564899</v>
      </c>
      <c r="FA20" s="20">
        <f>+'MATRIZ (I-A) INVERSA'!IP20</f>
        <v>6.8061823041409824</v>
      </c>
      <c r="FB20" s="20">
        <f>+'MATRIZ (I-A) INVERSA'!IQ20</f>
        <v>0</v>
      </c>
      <c r="FC20" s="20">
        <f>+'MATRIZ (I-A) INVERSA'!IR20</f>
        <v>0</v>
      </c>
      <c r="FD20" s="20">
        <f>+'MATRIZ (I-A) INVERSA'!IS20</f>
        <v>27.937069717270155</v>
      </c>
      <c r="FE20" s="20">
        <f>+'MATRIZ (I-A) INVERSA'!IT20</f>
        <v>21.302614097393185</v>
      </c>
      <c r="FF20" s="20">
        <f>+'MATRIZ (I-A) INVERSA'!IU20</f>
        <v>0.25115312817645985</v>
      </c>
      <c r="FG20" s="18">
        <f t="shared" si="3"/>
        <v>8845.0603734188335</v>
      </c>
      <c r="FH20" s="17">
        <f t="shared" si="1"/>
        <v>18641.837873673161</v>
      </c>
      <c r="FI20" s="28"/>
      <c r="FJ20" s="17">
        <v>18641.837873673161</v>
      </c>
      <c r="FK20" s="50">
        <f t="shared" si="4"/>
        <v>0</v>
      </c>
      <c r="FM20" s="48">
        <f>+IFERROR((FH20/'MIP 2012'!FH20*100-100),0)</f>
        <v>0.39867682883773625</v>
      </c>
      <c r="FP20" s="20">
        <f t="shared" si="5"/>
        <v>93.434996863856213</v>
      </c>
      <c r="FQ20" s="20">
        <f t="shared" si="6"/>
        <v>0</v>
      </c>
      <c r="FR20" s="20">
        <f t="shared" si="2"/>
        <v>73.948349528545677</v>
      </c>
    </row>
    <row r="21" spans="1:174" s="7" customFormat="1" ht="21.95" customHeight="1" thickBot="1" x14ac:dyDescent="0.25">
      <c r="A21" s="12" t="s">
        <v>106</v>
      </c>
      <c r="B21" s="12" t="s">
        <v>107</v>
      </c>
      <c r="C21" s="16">
        <f>+'MATRIZ (A)'!C21*C$168</f>
        <v>0</v>
      </c>
      <c r="D21" s="16">
        <f>+'MATRIZ (A)'!D21*D$168</f>
        <v>0</v>
      </c>
      <c r="E21" s="16">
        <f>+'MATRIZ (A)'!E21*E$168</f>
        <v>0</v>
      </c>
      <c r="F21" s="16">
        <f>+'MATRIZ (A)'!F21*F$168</f>
        <v>0</v>
      </c>
      <c r="G21" s="16">
        <f>+'MATRIZ (A)'!G21*G$168</f>
        <v>0</v>
      </c>
      <c r="H21" s="16">
        <f>+'MATRIZ (A)'!H21*H$168</f>
        <v>0</v>
      </c>
      <c r="I21" s="16">
        <f>+'MATRIZ (A)'!I21*I$168</f>
        <v>336.06726686522643</v>
      </c>
      <c r="J21" s="16">
        <f>+'MATRIZ (A)'!J21*J$168</f>
        <v>0</v>
      </c>
      <c r="K21" s="16">
        <f>+'MATRIZ (A)'!K21*K$168</f>
        <v>0</v>
      </c>
      <c r="L21" s="16">
        <f>+'MATRIZ (A)'!L21*L$168</f>
        <v>3990.4166210267704</v>
      </c>
      <c r="M21" s="16">
        <f>+'MATRIZ (A)'!M21*M$168</f>
        <v>0</v>
      </c>
      <c r="N21" s="16">
        <f>+'MATRIZ (A)'!N21*N$168</f>
        <v>0</v>
      </c>
      <c r="O21" s="16">
        <f>+'MATRIZ (A)'!O21*O$168</f>
        <v>0</v>
      </c>
      <c r="P21" s="16">
        <f>+'MATRIZ (A)'!P21*P$168</f>
        <v>0</v>
      </c>
      <c r="Q21" s="16">
        <f>+'MATRIZ (A)'!Q21*Q$168</f>
        <v>0</v>
      </c>
      <c r="R21" s="16">
        <f>+'MATRIZ (A)'!R21*R$168</f>
        <v>0</v>
      </c>
      <c r="S21" s="16">
        <f>+'MATRIZ (A)'!S21*S$168</f>
        <v>0</v>
      </c>
      <c r="T21" s="16">
        <f>+'MATRIZ (A)'!T21*T$168</f>
        <v>0</v>
      </c>
      <c r="U21" s="16">
        <f>+'MATRIZ (A)'!U21*U$168</f>
        <v>0</v>
      </c>
      <c r="V21" s="16">
        <f>+'MATRIZ (A)'!V21*V$168</f>
        <v>68.555987516240762</v>
      </c>
      <c r="W21" s="16">
        <f>+'MATRIZ (A)'!W21*W$168</f>
        <v>378.00014969244484</v>
      </c>
      <c r="X21" s="16">
        <f>+'MATRIZ (A)'!X21*X$168</f>
        <v>0</v>
      </c>
      <c r="Y21" s="16">
        <f>+'MATRIZ (A)'!Y21*Y$168</f>
        <v>39.606273173226917</v>
      </c>
      <c r="Z21" s="16">
        <f>+'MATRIZ (A)'!Z21*Z$168</f>
        <v>0</v>
      </c>
      <c r="AA21" s="16">
        <f>+'MATRIZ (A)'!AA21*AA$168</f>
        <v>0</v>
      </c>
      <c r="AB21" s="16">
        <f>+'MATRIZ (A)'!AB21*AB$168</f>
        <v>0</v>
      </c>
      <c r="AC21" s="16">
        <f>+'MATRIZ (A)'!AC21*AC$168</f>
        <v>0</v>
      </c>
      <c r="AD21" s="16">
        <f>+'MATRIZ (A)'!AD21*AD$168</f>
        <v>87.880662337782567</v>
      </c>
      <c r="AE21" s="16">
        <f>+'MATRIZ (A)'!AE21*AE$168</f>
        <v>0</v>
      </c>
      <c r="AF21" s="16">
        <f>+'MATRIZ (A)'!AF21*AF$168</f>
        <v>0</v>
      </c>
      <c r="AG21" s="16">
        <f>+'MATRIZ (A)'!AG21*AG$168</f>
        <v>0</v>
      </c>
      <c r="AH21" s="16">
        <f>+'MATRIZ (A)'!AH21*AH$168</f>
        <v>0</v>
      </c>
      <c r="AI21" s="16">
        <f>+'MATRIZ (A)'!AI21*AI$168</f>
        <v>0</v>
      </c>
      <c r="AJ21" s="16">
        <f>+'MATRIZ (A)'!AJ21*AJ$168</f>
        <v>24.144424720624514</v>
      </c>
      <c r="AK21" s="16">
        <f>+'MATRIZ (A)'!AK21*AK$168</f>
        <v>0</v>
      </c>
      <c r="AL21" s="16">
        <f>+'MATRIZ (A)'!AL21*AL$168</f>
        <v>3656.0182266750248</v>
      </c>
      <c r="AM21" s="16">
        <f>+'MATRIZ (A)'!AM21*AM$168</f>
        <v>0</v>
      </c>
      <c r="AN21" s="16">
        <f>+'MATRIZ (A)'!AN21*AN$168</f>
        <v>0</v>
      </c>
      <c r="AO21" s="16">
        <f>+'MATRIZ (A)'!AO21*AO$168</f>
        <v>0</v>
      </c>
      <c r="AP21" s="16">
        <f>+'MATRIZ (A)'!AP21*AP$168</f>
        <v>0</v>
      </c>
      <c r="AQ21" s="16">
        <f>+'MATRIZ (A)'!AQ21*AQ$168</f>
        <v>7.0755453654202833</v>
      </c>
      <c r="AR21" s="16">
        <f>+'MATRIZ (A)'!AR21*AR$168</f>
        <v>4.453397165697881</v>
      </c>
      <c r="AS21" s="16">
        <f>+'MATRIZ (A)'!AS21*AS$168</f>
        <v>0</v>
      </c>
      <c r="AT21" s="16">
        <f>+'MATRIZ (A)'!AT21*AT$168</f>
        <v>0</v>
      </c>
      <c r="AU21" s="16">
        <f>+'MATRIZ (A)'!AU21*AU$168</f>
        <v>0</v>
      </c>
      <c r="AV21" s="16">
        <f>+'MATRIZ (A)'!AV21*AV$168</f>
        <v>0</v>
      </c>
      <c r="AW21" s="16">
        <f>+'MATRIZ (A)'!AW21*AW$168</f>
        <v>1495.076592595482</v>
      </c>
      <c r="AX21" s="16">
        <f>+'MATRIZ (A)'!AX21*AX$168</f>
        <v>0</v>
      </c>
      <c r="AY21" s="16">
        <f>+'MATRIZ (A)'!AY21*AY$168</f>
        <v>0</v>
      </c>
      <c r="AZ21" s="16">
        <f>+'MATRIZ (A)'!AZ21*AZ$168</f>
        <v>0</v>
      </c>
      <c r="BA21" s="16">
        <f>+'MATRIZ (A)'!BA21*BA$168</f>
        <v>0</v>
      </c>
      <c r="BB21" s="16">
        <f>+'MATRIZ (A)'!BB21*BB$168</f>
        <v>0</v>
      </c>
      <c r="BC21" s="16">
        <f>+'MATRIZ (A)'!BC21*BC$168</f>
        <v>0</v>
      </c>
      <c r="BD21" s="16">
        <f>+'MATRIZ (A)'!BD21*BD$168</f>
        <v>0</v>
      </c>
      <c r="BE21" s="16">
        <f>+'MATRIZ (A)'!BE21*BE$168</f>
        <v>0</v>
      </c>
      <c r="BF21" s="16">
        <f>+'MATRIZ (A)'!BF21*BF$168</f>
        <v>0</v>
      </c>
      <c r="BG21" s="16">
        <f>+'MATRIZ (A)'!BG21*BG$168</f>
        <v>0</v>
      </c>
      <c r="BH21" s="16">
        <f>+'MATRIZ (A)'!BH21*BH$168</f>
        <v>0</v>
      </c>
      <c r="BI21" s="16">
        <f>+'MATRIZ (A)'!BI21*BI$168</f>
        <v>0</v>
      </c>
      <c r="BJ21" s="16">
        <f>+'MATRIZ (A)'!BJ21*BJ$168</f>
        <v>0</v>
      </c>
      <c r="BK21" s="16">
        <f>+'MATRIZ (A)'!BK21*BK$168</f>
        <v>0</v>
      </c>
      <c r="BL21" s="16">
        <f>+'MATRIZ (A)'!BL21*BL$168</f>
        <v>0</v>
      </c>
      <c r="BM21" s="16">
        <f>+'MATRIZ (A)'!BM21*BM$168</f>
        <v>0</v>
      </c>
      <c r="BN21" s="16">
        <f>+'MATRIZ (A)'!BN21*BN$168</f>
        <v>0</v>
      </c>
      <c r="BO21" s="16">
        <f>+'MATRIZ (A)'!BO21*BO$168</f>
        <v>0</v>
      </c>
      <c r="BP21" s="16">
        <f>+'MATRIZ (A)'!BP21*BP$168</f>
        <v>0</v>
      </c>
      <c r="BQ21" s="16">
        <f>+'MATRIZ (A)'!BQ21*BQ$168</f>
        <v>0</v>
      </c>
      <c r="BR21" s="16">
        <f>+'MATRIZ (A)'!BR21*BR$168</f>
        <v>0</v>
      </c>
      <c r="BS21" s="16">
        <f>+'MATRIZ (A)'!BS21*BS$168</f>
        <v>0</v>
      </c>
      <c r="BT21" s="16">
        <f>+'MATRIZ (A)'!BT21*BT$168</f>
        <v>0</v>
      </c>
      <c r="BU21" s="16">
        <f>+'MATRIZ (A)'!BU21*BU$168</f>
        <v>0</v>
      </c>
      <c r="BV21" s="16">
        <f>+'MATRIZ (A)'!BV21*BV$168</f>
        <v>0</v>
      </c>
      <c r="BW21" s="16">
        <f>+'MATRIZ (A)'!BW21*BW$168</f>
        <v>0</v>
      </c>
      <c r="BX21" s="16">
        <f>+'MATRIZ (A)'!BX21*BX$168</f>
        <v>0</v>
      </c>
      <c r="BY21" s="16">
        <f>+'MATRIZ (A)'!BY21*BY$168</f>
        <v>0</v>
      </c>
      <c r="BZ21" s="16">
        <f>+'MATRIZ (A)'!BZ21*BZ$168</f>
        <v>0</v>
      </c>
      <c r="CA21" s="16">
        <f>+'MATRIZ (A)'!CA21*CA$168</f>
        <v>0</v>
      </c>
      <c r="CB21" s="16">
        <f>+'MATRIZ (A)'!CB21*CB$168</f>
        <v>0</v>
      </c>
      <c r="CC21" s="16">
        <f>+'MATRIZ (A)'!CC21*CC$168</f>
        <v>0</v>
      </c>
      <c r="CD21" s="16">
        <f>+'MATRIZ (A)'!CD21*CD$168</f>
        <v>0</v>
      </c>
      <c r="CE21" s="16">
        <f>+'MATRIZ (A)'!CE21*CE$168</f>
        <v>0</v>
      </c>
      <c r="CF21" s="16">
        <f>+'MATRIZ (A)'!CF21*CF$168</f>
        <v>0</v>
      </c>
      <c r="CG21" s="16">
        <f>+'MATRIZ (A)'!CG21*CG$168</f>
        <v>4.8386872595926373</v>
      </c>
      <c r="CH21" s="16">
        <f>+'MATRIZ (A)'!CH21*CH$168</f>
        <v>0</v>
      </c>
      <c r="CI21" s="16">
        <f>+'MATRIZ (A)'!CI21*CI$168</f>
        <v>0</v>
      </c>
      <c r="CJ21" s="16">
        <f>+'MATRIZ (A)'!CJ21*CJ$168</f>
        <v>0</v>
      </c>
      <c r="CK21" s="16">
        <f>+'MATRIZ (A)'!CK21*CK$168</f>
        <v>0</v>
      </c>
      <c r="CL21" s="16">
        <f>+'MATRIZ (A)'!CL21*CL$168</f>
        <v>0</v>
      </c>
      <c r="CM21" s="16">
        <f>+'MATRIZ (A)'!CM21*CM$168</f>
        <v>0</v>
      </c>
      <c r="CN21" s="16">
        <f>+'MATRIZ (A)'!CN21*CN$168</f>
        <v>0</v>
      </c>
      <c r="CO21" s="16">
        <f>+'MATRIZ (A)'!CO21*CO$168</f>
        <v>0</v>
      </c>
      <c r="CP21" s="16">
        <f>+'MATRIZ (A)'!CP21*CP$168</f>
        <v>0</v>
      </c>
      <c r="CQ21" s="16">
        <f>+'MATRIZ (A)'!CQ21*CQ$168</f>
        <v>0</v>
      </c>
      <c r="CR21" s="16">
        <f>+'MATRIZ (A)'!CR21*CR$168</f>
        <v>0</v>
      </c>
      <c r="CS21" s="16">
        <f>+'MATRIZ (A)'!CS21*CS$168</f>
        <v>3.3319875958991028</v>
      </c>
      <c r="CT21" s="16">
        <f>+'MATRIZ (A)'!CT21*CT$168</f>
        <v>0</v>
      </c>
      <c r="CU21" s="16">
        <f>+'MATRIZ (A)'!CU21*CU$168</f>
        <v>12.32824205430248</v>
      </c>
      <c r="CV21" s="16">
        <f>+'MATRIZ (A)'!CV21*CV$168</f>
        <v>0</v>
      </c>
      <c r="CW21" s="16">
        <f>+'MATRIZ (A)'!CW21*CW$168</f>
        <v>0</v>
      </c>
      <c r="CX21" s="16">
        <f>+'MATRIZ (A)'!CX21*CX$168</f>
        <v>905.9272161499448</v>
      </c>
      <c r="CY21" s="16">
        <f>+'MATRIZ (A)'!CY21*CY$168</f>
        <v>4842.9794783042917</v>
      </c>
      <c r="CZ21" s="16">
        <f>+'MATRIZ (A)'!CZ21*CZ$168</f>
        <v>0</v>
      </c>
      <c r="DA21" s="16">
        <f>+'MATRIZ (A)'!DA21*DA$168</f>
        <v>3.9182185939938945</v>
      </c>
      <c r="DB21" s="16">
        <f>+'MATRIZ (A)'!DB21*DB$168</f>
        <v>0</v>
      </c>
      <c r="DC21" s="16">
        <f>+'MATRIZ (A)'!DC21*DC$168</f>
        <v>0</v>
      </c>
      <c r="DD21" s="16">
        <f>+'MATRIZ (A)'!DD21*DD$168</f>
        <v>0</v>
      </c>
      <c r="DE21" s="16">
        <f>+'MATRIZ (A)'!DE21*DE$168</f>
        <v>0</v>
      </c>
      <c r="DF21" s="16">
        <f>+'MATRIZ (A)'!DF21*DF$168</f>
        <v>0</v>
      </c>
      <c r="DG21" s="16">
        <f>+'MATRIZ (A)'!DG21*DG$168</f>
        <v>0.46908142247200207</v>
      </c>
      <c r="DH21" s="16">
        <f>+'MATRIZ (A)'!DH21*DH$168</f>
        <v>0</v>
      </c>
      <c r="DI21" s="16">
        <f>+'MATRIZ (A)'!DI21*DI$168</f>
        <v>0</v>
      </c>
      <c r="DJ21" s="16">
        <f>+'MATRIZ (A)'!DJ21*DJ$168</f>
        <v>0</v>
      </c>
      <c r="DK21" s="16">
        <f>+'MATRIZ (A)'!DK21*DK$168</f>
        <v>0</v>
      </c>
      <c r="DL21" s="16">
        <f>+'MATRIZ (A)'!DL21*DL$168</f>
        <v>0</v>
      </c>
      <c r="DM21" s="16">
        <f>+'MATRIZ (A)'!DM21*DM$168</f>
        <v>0</v>
      </c>
      <c r="DN21" s="16">
        <f>+'MATRIZ (A)'!DN21*DN$168</f>
        <v>0</v>
      </c>
      <c r="DO21" s="16">
        <f>+'MATRIZ (A)'!DO21*DO$168</f>
        <v>0</v>
      </c>
      <c r="DP21" s="16">
        <f>+'MATRIZ (A)'!DP21*DP$168</f>
        <v>0</v>
      </c>
      <c r="DQ21" s="16">
        <f>+'MATRIZ (A)'!DQ21*DQ$168</f>
        <v>0</v>
      </c>
      <c r="DR21" s="16">
        <f>+'MATRIZ (A)'!DR21*DR$168</f>
        <v>29.17759568901285</v>
      </c>
      <c r="DS21" s="16">
        <f>+'MATRIZ (A)'!DS21*DS$168</f>
        <v>0</v>
      </c>
      <c r="DT21" s="16">
        <f>+'MATRIZ (A)'!DT21*DT$168</f>
        <v>0</v>
      </c>
      <c r="DU21" s="16">
        <f>+'MATRIZ (A)'!DU21*DU$168</f>
        <v>0</v>
      </c>
      <c r="DV21" s="16">
        <f>+'MATRIZ (A)'!DV21*DV$168</f>
        <v>36.90311345961976</v>
      </c>
      <c r="DW21" s="16">
        <f>+'MATRIZ (A)'!DW21*DW$168</f>
        <v>373.2131023881085</v>
      </c>
      <c r="DX21" s="16">
        <f>+'MATRIZ (A)'!DX21*DX$168</f>
        <v>0</v>
      </c>
      <c r="DY21" s="16">
        <f>+'MATRIZ (A)'!DY21*DY$168</f>
        <v>1966.7477368233094</v>
      </c>
      <c r="DZ21" s="16">
        <f>+'MATRIZ (A)'!DZ21*DZ$168</f>
        <v>1082.8165315197282</v>
      </c>
      <c r="EA21" s="16">
        <f>+'MATRIZ (A)'!EA21*EA$168</f>
        <v>45.174172934502195</v>
      </c>
      <c r="EB21" s="16">
        <f>+'MATRIZ (A)'!EB21*EB$168</f>
        <v>152.37276995943219</v>
      </c>
      <c r="EC21" s="16">
        <f>+'MATRIZ (A)'!EC21*EC$168</f>
        <v>0</v>
      </c>
      <c r="ED21" s="16">
        <f>+'MATRIZ (A)'!ED21*ED$168</f>
        <v>0</v>
      </c>
      <c r="EE21" s="16">
        <f>+'MATRIZ (A)'!EE21*EE$168</f>
        <v>0</v>
      </c>
      <c r="EF21" s="16">
        <f>+'MATRIZ (A)'!EF21*EF$168</f>
        <v>0</v>
      </c>
      <c r="EG21" s="16">
        <f>+'MATRIZ (A)'!EG21*EG$168</f>
        <v>0.54862293029284614</v>
      </c>
      <c r="EH21" s="16">
        <f>+'MATRIZ (A)'!EH21*EH$168</f>
        <v>0</v>
      </c>
      <c r="EI21" s="18">
        <f t="shared" si="0"/>
        <v>19548.041704218442</v>
      </c>
      <c r="EJ21" s="20">
        <f>+'MATRIZ (I-A) INVERSA'!HY21</f>
        <v>46141.432925029978</v>
      </c>
      <c r="EK21" s="20">
        <f>+'MATRIZ (I-A) INVERSA'!HZ21</f>
        <v>30.978450245126307</v>
      </c>
      <c r="EL21" s="20">
        <f>+'MATRIZ (I-A) INVERSA'!IA21</f>
        <v>106.83051990920436</v>
      </c>
      <c r="EM21" s="20">
        <f>+'MATRIZ (I-A) INVERSA'!IB21</f>
        <v>0</v>
      </c>
      <c r="EN21" s="20">
        <f>+'MATRIZ (I-A) INVERSA'!IC21</f>
        <v>0</v>
      </c>
      <c r="EO21" s="20">
        <f>+'MATRIZ (I-A) INVERSA'!ID21</f>
        <v>0</v>
      </c>
      <c r="EP21" s="20">
        <f>+'MATRIZ (I-A) INVERSA'!IE21</f>
        <v>0</v>
      </c>
      <c r="EQ21" s="20">
        <f>+'MATRIZ (I-A) INVERSA'!IF21</f>
        <v>0</v>
      </c>
      <c r="ER21" s="20">
        <f>+'MATRIZ (I-A) INVERSA'!IG21</f>
        <v>0</v>
      </c>
      <c r="ES21" s="20">
        <f>+'MATRIZ (I-A) INVERSA'!IH21</f>
        <v>0</v>
      </c>
      <c r="ET21" s="20">
        <f>+'MATRIZ (I-A) INVERSA'!II21</f>
        <v>0</v>
      </c>
      <c r="EU21" s="20">
        <f>+'MATRIZ (I-A) INVERSA'!IJ21</f>
        <v>0</v>
      </c>
      <c r="EV21" s="20">
        <f>+'MATRIZ (I-A) INVERSA'!IK21</f>
        <v>0</v>
      </c>
      <c r="EW21" s="20">
        <f>+'MATRIZ (I-A) INVERSA'!IL21</f>
        <v>0</v>
      </c>
      <c r="EX21" s="20">
        <f>+'MATRIZ (I-A) INVERSA'!IM21</f>
        <v>37436.093054034565</v>
      </c>
      <c r="EY21" s="20">
        <f>+'MATRIZ (I-A) INVERSA'!IN21</f>
        <v>0</v>
      </c>
      <c r="EZ21" s="20">
        <f>+'MATRIZ (I-A) INVERSA'!IO21</f>
        <v>77.286142178798272</v>
      </c>
      <c r="FA21" s="20">
        <f>+'MATRIZ (I-A) INVERSA'!IP21</f>
        <v>29.80078922448363</v>
      </c>
      <c r="FB21" s="20">
        <f>+'MATRIZ (I-A) INVERSA'!IQ21</f>
        <v>0</v>
      </c>
      <c r="FC21" s="20">
        <f>+'MATRIZ (I-A) INVERSA'!IR21</f>
        <v>0</v>
      </c>
      <c r="FD21" s="20">
        <f>+'MATRIZ (I-A) INVERSA'!IS21</f>
        <v>122.32213140801984</v>
      </c>
      <c r="FE21" s="20">
        <f>+'MATRIZ (I-A) INVERSA'!IT21</f>
        <v>93.273245452253775</v>
      </c>
      <c r="FF21" s="20">
        <f>+'MATRIZ (I-A) INVERSA'!IU21</f>
        <v>1.0996710198759563</v>
      </c>
      <c r="FG21" s="18">
        <f t="shared" si="3"/>
        <v>84039.116928502292</v>
      </c>
      <c r="FH21" s="17">
        <f t="shared" si="1"/>
        <v>103587.15863272073</v>
      </c>
      <c r="FI21" s="28"/>
      <c r="FJ21" s="17">
        <v>103587.15863272079</v>
      </c>
      <c r="FK21" s="50">
        <f t="shared" si="4"/>
        <v>0</v>
      </c>
      <c r="FM21" s="48">
        <f>+IFERROR((FH21/'MIP 2012'!FH21*100-100),0)</f>
        <v>0.23226983959668246</v>
      </c>
      <c r="FP21" s="20">
        <f t="shared" si="5"/>
        <v>137.80897015433067</v>
      </c>
      <c r="FQ21" s="20">
        <f t="shared" si="6"/>
        <v>0</v>
      </c>
      <c r="FR21" s="20">
        <f t="shared" si="2"/>
        <v>323.7819792834315</v>
      </c>
    </row>
    <row r="22" spans="1:174" s="7" customFormat="1" ht="21.95" customHeight="1" thickBot="1" x14ac:dyDescent="0.25">
      <c r="A22" s="12" t="s">
        <v>108</v>
      </c>
      <c r="B22" s="12" t="s">
        <v>109</v>
      </c>
      <c r="C22" s="16">
        <f>+'MATRIZ (A)'!C22*C$168</f>
        <v>0</v>
      </c>
      <c r="D22" s="16">
        <f>+'MATRIZ (A)'!D22*D$168</f>
        <v>0</v>
      </c>
      <c r="E22" s="16">
        <f>+'MATRIZ (A)'!E22*E$168</f>
        <v>0</v>
      </c>
      <c r="F22" s="16">
        <f>+'MATRIZ (A)'!F22*F$168</f>
        <v>0</v>
      </c>
      <c r="G22" s="16">
        <f>+'MATRIZ (A)'!G22*G$168</f>
        <v>0</v>
      </c>
      <c r="H22" s="16">
        <f>+'MATRIZ (A)'!H22*H$168</f>
        <v>0</v>
      </c>
      <c r="I22" s="16">
        <f>+'MATRIZ (A)'!I22*I$168</f>
        <v>0</v>
      </c>
      <c r="J22" s="16">
        <f>+'MATRIZ (A)'!J22*J$168</f>
        <v>0</v>
      </c>
      <c r="K22" s="16">
        <f>+'MATRIZ (A)'!K22*K$168</f>
        <v>0</v>
      </c>
      <c r="L22" s="16">
        <f>+'MATRIZ (A)'!L22*L$168</f>
        <v>0</v>
      </c>
      <c r="M22" s="16">
        <f>+'MATRIZ (A)'!M22*M$168</f>
        <v>824.31264831172302</v>
      </c>
      <c r="N22" s="16">
        <f>+'MATRIZ (A)'!N22*N$168</f>
        <v>0</v>
      </c>
      <c r="O22" s="16">
        <f>+'MATRIZ (A)'!O22*O$168</f>
        <v>0</v>
      </c>
      <c r="P22" s="16">
        <f>+'MATRIZ (A)'!P22*P$168</f>
        <v>0</v>
      </c>
      <c r="Q22" s="16">
        <f>+'MATRIZ (A)'!Q22*Q$168</f>
        <v>0</v>
      </c>
      <c r="R22" s="16">
        <f>+'MATRIZ (A)'!R22*R$168</f>
        <v>0</v>
      </c>
      <c r="S22" s="16">
        <f>+'MATRIZ (A)'!S22*S$168</f>
        <v>0</v>
      </c>
      <c r="T22" s="16">
        <f>+'MATRIZ (A)'!T22*T$168</f>
        <v>0</v>
      </c>
      <c r="U22" s="16">
        <f>+'MATRIZ (A)'!U22*U$168</f>
        <v>0</v>
      </c>
      <c r="V22" s="16">
        <f>+'MATRIZ (A)'!V22*V$168</f>
        <v>0</v>
      </c>
      <c r="W22" s="16">
        <f>+'MATRIZ (A)'!W22*W$168</f>
        <v>0</v>
      </c>
      <c r="X22" s="16">
        <f>+'MATRIZ (A)'!X22*X$168</f>
        <v>0</v>
      </c>
      <c r="Y22" s="16">
        <f>+'MATRIZ (A)'!Y22*Y$168</f>
        <v>0</v>
      </c>
      <c r="Z22" s="16">
        <f>+'MATRIZ (A)'!Z22*Z$168</f>
        <v>0</v>
      </c>
      <c r="AA22" s="16">
        <f>+'MATRIZ (A)'!AA22*AA$168</f>
        <v>0</v>
      </c>
      <c r="AB22" s="16">
        <f>+'MATRIZ (A)'!AB22*AB$168</f>
        <v>0</v>
      </c>
      <c r="AC22" s="16">
        <f>+'MATRIZ (A)'!AC22*AC$168</f>
        <v>0</v>
      </c>
      <c r="AD22" s="16">
        <f>+'MATRIZ (A)'!AD22*AD$168</f>
        <v>0</v>
      </c>
      <c r="AE22" s="16">
        <f>+'MATRIZ (A)'!AE22*AE$168</f>
        <v>0</v>
      </c>
      <c r="AF22" s="16">
        <f>+'MATRIZ (A)'!AF22*AF$168</f>
        <v>0</v>
      </c>
      <c r="AG22" s="16">
        <f>+'MATRIZ (A)'!AG22*AG$168</f>
        <v>0</v>
      </c>
      <c r="AH22" s="16">
        <f>+'MATRIZ (A)'!AH22*AH$168</f>
        <v>0</v>
      </c>
      <c r="AI22" s="16">
        <f>+'MATRIZ (A)'!AI22*AI$168</f>
        <v>0</v>
      </c>
      <c r="AJ22" s="16">
        <f>+'MATRIZ (A)'!AJ22*AJ$168</f>
        <v>0</v>
      </c>
      <c r="AK22" s="16">
        <f>+'MATRIZ (A)'!AK22*AK$168</f>
        <v>0</v>
      </c>
      <c r="AL22" s="16">
        <f>+'MATRIZ (A)'!AL22*AL$168</f>
        <v>4.3400600799060447</v>
      </c>
      <c r="AM22" s="16">
        <f>+'MATRIZ (A)'!AM22*AM$168</f>
        <v>0</v>
      </c>
      <c r="AN22" s="16">
        <f>+'MATRIZ (A)'!AN22*AN$168</f>
        <v>0</v>
      </c>
      <c r="AO22" s="16">
        <f>+'MATRIZ (A)'!AO22*AO$168</f>
        <v>0</v>
      </c>
      <c r="AP22" s="16">
        <f>+'MATRIZ (A)'!AP22*AP$168</f>
        <v>0</v>
      </c>
      <c r="AQ22" s="16">
        <f>+'MATRIZ (A)'!AQ22*AQ$168</f>
        <v>0</v>
      </c>
      <c r="AR22" s="16">
        <f>+'MATRIZ (A)'!AR22*AR$168</f>
        <v>67854.218085509914</v>
      </c>
      <c r="AS22" s="16">
        <f>+'MATRIZ (A)'!AS22*AS$168</f>
        <v>0</v>
      </c>
      <c r="AT22" s="16">
        <f>+'MATRIZ (A)'!AT22*AT$168</f>
        <v>0</v>
      </c>
      <c r="AU22" s="16">
        <f>+'MATRIZ (A)'!AU22*AU$168</f>
        <v>7758.4407332283417</v>
      </c>
      <c r="AV22" s="16">
        <f>+'MATRIZ (A)'!AV22*AV$168</f>
        <v>0</v>
      </c>
      <c r="AW22" s="16">
        <f>+'MATRIZ (A)'!AW22*AW$168</f>
        <v>0</v>
      </c>
      <c r="AX22" s="16">
        <f>+'MATRIZ (A)'!AX22*AX$168</f>
        <v>0</v>
      </c>
      <c r="AY22" s="16">
        <f>+'MATRIZ (A)'!AY22*AY$168</f>
        <v>0</v>
      </c>
      <c r="AZ22" s="16">
        <f>+'MATRIZ (A)'!AZ22*AZ$168</f>
        <v>0</v>
      </c>
      <c r="BA22" s="16">
        <f>+'MATRIZ (A)'!BA22*BA$168</f>
        <v>0</v>
      </c>
      <c r="BB22" s="16">
        <f>+'MATRIZ (A)'!BB22*BB$168</f>
        <v>0</v>
      </c>
      <c r="BC22" s="16">
        <f>+'MATRIZ (A)'!BC22*BC$168</f>
        <v>0</v>
      </c>
      <c r="BD22" s="16">
        <f>+'MATRIZ (A)'!BD22*BD$168</f>
        <v>0</v>
      </c>
      <c r="BE22" s="16">
        <f>+'MATRIZ (A)'!BE22*BE$168</f>
        <v>0</v>
      </c>
      <c r="BF22" s="16">
        <f>+'MATRIZ (A)'!BF22*BF$168</f>
        <v>0</v>
      </c>
      <c r="BG22" s="16">
        <f>+'MATRIZ (A)'!BG22*BG$168</f>
        <v>0</v>
      </c>
      <c r="BH22" s="16">
        <f>+'MATRIZ (A)'!BH22*BH$168</f>
        <v>0</v>
      </c>
      <c r="BI22" s="16">
        <f>+'MATRIZ (A)'!BI22*BI$168</f>
        <v>0</v>
      </c>
      <c r="BJ22" s="16">
        <f>+'MATRIZ (A)'!BJ22*BJ$168</f>
        <v>0</v>
      </c>
      <c r="BK22" s="16">
        <f>+'MATRIZ (A)'!BK22*BK$168</f>
        <v>0</v>
      </c>
      <c r="BL22" s="16">
        <f>+'MATRIZ (A)'!BL22*BL$168</f>
        <v>0</v>
      </c>
      <c r="BM22" s="16">
        <f>+'MATRIZ (A)'!BM22*BM$168</f>
        <v>0</v>
      </c>
      <c r="BN22" s="16">
        <f>+'MATRIZ (A)'!BN22*BN$168</f>
        <v>0</v>
      </c>
      <c r="BO22" s="16">
        <f>+'MATRIZ (A)'!BO22*BO$168</f>
        <v>0</v>
      </c>
      <c r="BP22" s="16">
        <f>+'MATRIZ (A)'!BP22*BP$168</f>
        <v>0</v>
      </c>
      <c r="BQ22" s="16">
        <f>+'MATRIZ (A)'!BQ22*BQ$168</f>
        <v>0</v>
      </c>
      <c r="BR22" s="16">
        <f>+'MATRIZ (A)'!BR22*BR$168</f>
        <v>0</v>
      </c>
      <c r="BS22" s="16">
        <f>+'MATRIZ (A)'!BS22*BS$168</f>
        <v>0</v>
      </c>
      <c r="BT22" s="16">
        <f>+'MATRIZ (A)'!BT22*BT$168</f>
        <v>0</v>
      </c>
      <c r="BU22" s="16">
        <f>+'MATRIZ (A)'!BU22*BU$168</f>
        <v>0</v>
      </c>
      <c r="BV22" s="16">
        <f>+'MATRIZ (A)'!BV22*BV$168</f>
        <v>0</v>
      </c>
      <c r="BW22" s="16">
        <f>+'MATRIZ (A)'!BW22*BW$168</f>
        <v>0</v>
      </c>
      <c r="BX22" s="16">
        <f>+'MATRIZ (A)'!BX22*BX$168</f>
        <v>0</v>
      </c>
      <c r="BY22" s="16">
        <f>+'MATRIZ (A)'!BY22*BY$168</f>
        <v>0</v>
      </c>
      <c r="BZ22" s="16">
        <f>+'MATRIZ (A)'!BZ22*BZ$168</f>
        <v>0</v>
      </c>
      <c r="CA22" s="16">
        <f>+'MATRIZ (A)'!CA22*CA$168</f>
        <v>0</v>
      </c>
      <c r="CB22" s="16">
        <f>+'MATRIZ (A)'!CB22*CB$168</f>
        <v>0</v>
      </c>
      <c r="CC22" s="16">
        <f>+'MATRIZ (A)'!CC22*CC$168</f>
        <v>0</v>
      </c>
      <c r="CD22" s="16">
        <f>+'MATRIZ (A)'!CD22*CD$168</f>
        <v>0</v>
      </c>
      <c r="CE22" s="16">
        <f>+'MATRIZ (A)'!CE22*CE$168</f>
        <v>0</v>
      </c>
      <c r="CF22" s="16">
        <f>+'MATRIZ (A)'!CF22*CF$168</f>
        <v>0</v>
      </c>
      <c r="CG22" s="16">
        <f>+'MATRIZ (A)'!CG22*CG$168</f>
        <v>0</v>
      </c>
      <c r="CH22" s="16">
        <f>+'MATRIZ (A)'!CH22*CH$168</f>
        <v>0</v>
      </c>
      <c r="CI22" s="16">
        <f>+'MATRIZ (A)'!CI22*CI$168</f>
        <v>0</v>
      </c>
      <c r="CJ22" s="16">
        <f>+'MATRIZ (A)'!CJ22*CJ$168</f>
        <v>0</v>
      </c>
      <c r="CK22" s="16">
        <f>+'MATRIZ (A)'!CK22*CK$168</f>
        <v>0</v>
      </c>
      <c r="CL22" s="16">
        <f>+'MATRIZ (A)'!CL22*CL$168</f>
        <v>0</v>
      </c>
      <c r="CM22" s="16">
        <f>+'MATRIZ (A)'!CM22*CM$168</f>
        <v>0</v>
      </c>
      <c r="CN22" s="16">
        <f>+'MATRIZ (A)'!CN22*CN$168</f>
        <v>0</v>
      </c>
      <c r="CO22" s="16">
        <f>+'MATRIZ (A)'!CO22*CO$168</f>
        <v>0</v>
      </c>
      <c r="CP22" s="16">
        <f>+'MATRIZ (A)'!CP22*CP$168</f>
        <v>0</v>
      </c>
      <c r="CQ22" s="16">
        <f>+'MATRIZ (A)'!CQ22*CQ$168</f>
        <v>0</v>
      </c>
      <c r="CR22" s="16">
        <f>+'MATRIZ (A)'!CR22*CR$168</f>
        <v>0</v>
      </c>
      <c r="CS22" s="16">
        <f>+'MATRIZ (A)'!CS22*CS$168</f>
        <v>0</v>
      </c>
      <c r="CT22" s="16">
        <f>+'MATRIZ (A)'!CT22*CT$168</f>
        <v>0</v>
      </c>
      <c r="CU22" s="16">
        <f>+'MATRIZ (A)'!CU22*CU$168</f>
        <v>0</v>
      </c>
      <c r="CV22" s="16">
        <f>+'MATRIZ (A)'!CV22*CV$168</f>
        <v>0</v>
      </c>
      <c r="CW22" s="16">
        <f>+'MATRIZ (A)'!CW22*CW$168</f>
        <v>0</v>
      </c>
      <c r="CX22" s="16">
        <f>+'MATRIZ (A)'!CX22*CX$168</f>
        <v>0</v>
      </c>
      <c r="CY22" s="16">
        <f>+'MATRIZ (A)'!CY22*CY$168</f>
        <v>0</v>
      </c>
      <c r="CZ22" s="16">
        <f>+'MATRIZ (A)'!CZ22*CZ$168</f>
        <v>0</v>
      </c>
      <c r="DA22" s="16">
        <f>+'MATRIZ (A)'!DA22*DA$168</f>
        <v>0</v>
      </c>
      <c r="DB22" s="16">
        <f>+'MATRIZ (A)'!DB22*DB$168</f>
        <v>0</v>
      </c>
      <c r="DC22" s="16">
        <f>+'MATRIZ (A)'!DC22*DC$168</f>
        <v>0</v>
      </c>
      <c r="DD22" s="16">
        <f>+'MATRIZ (A)'!DD22*DD$168</f>
        <v>0</v>
      </c>
      <c r="DE22" s="16">
        <f>+'MATRIZ (A)'!DE22*DE$168</f>
        <v>0</v>
      </c>
      <c r="DF22" s="16">
        <f>+'MATRIZ (A)'!DF22*DF$168</f>
        <v>0</v>
      </c>
      <c r="DG22" s="16">
        <f>+'MATRIZ (A)'!DG22*DG$168</f>
        <v>0</v>
      </c>
      <c r="DH22" s="16">
        <f>+'MATRIZ (A)'!DH22*DH$168</f>
        <v>0</v>
      </c>
      <c r="DI22" s="16">
        <f>+'MATRIZ (A)'!DI22*DI$168</f>
        <v>0</v>
      </c>
      <c r="DJ22" s="16">
        <f>+'MATRIZ (A)'!DJ22*DJ$168</f>
        <v>0</v>
      </c>
      <c r="DK22" s="16">
        <f>+'MATRIZ (A)'!DK22*DK$168</f>
        <v>0</v>
      </c>
      <c r="DL22" s="16">
        <f>+'MATRIZ (A)'!DL22*DL$168</f>
        <v>0</v>
      </c>
      <c r="DM22" s="16">
        <f>+'MATRIZ (A)'!DM22*DM$168</f>
        <v>0</v>
      </c>
      <c r="DN22" s="16">
        <f>+'MATRIZ (A)'!DN22*DN$168</f>
        <v>0</v>
      </c>
      <c r="DO22" s="16">
        <f>+'MATRIZ (A)'!DO22*DO$168</f>
        <v>0</v>
      </c>
      <c r="DP22" s="16">
        <f>+'MATRIZ (A)'!DP22*DP$168</f>
        <v>0</v>
      </c>
      <c r="DQ22" s="16">
        <f>+'MATRIZ (A)'!DQ22*DQ$168</f>
        <v>0</v>
      </c>
      <c r="DR22" s="16">
        <f>+'MATRIZ (A)'!DR22*DR$168</f>
        <v>0</v>
      </c>
      <c r="DS22" s="16">
        <f>+'MATRIZ (A)'!DS22*DS$168</f>
        <v>0</v>
      </c>
      <c r="DT22" s="16">
        <f>+'MATRIZ (A)'!DT22*DT$168</f>
        <v>0</v>
      </c>
      <c r="DU22" s="16">
        <f>+'MATRIZ (A)'!DU22*DU$168</f>
        <v>0</v>
      </c>
      <c r="DV22" s="16">
        <f>+'MATRIZ (A)'!DV22*DV$168</f>
        <v>0</v>
      </c>
      <c r="DW22" s="16">
        <f>+'MATRIZ (A)'!DW22*DW$168</f>
        <v>0</v>
      </c>
      <c r="DX22" s="16">
        <f>+'MATRIZ (A)'!DX22*DX$168</f>
        <v>0</v>
      </c>
      <c r="DY22" s="16">
        <f>+'MATRIZ (A)'!DY22*DY$168</f>
        <v>0</v>
      </c>
      <c r="DZ22" s="16">
        <f>+'MATRIZ (A)'!DZ22*DZ$168</f>
        <v>0</v>
      </c>
      <c r="EA22" s="16">
        <f>+'MATRIZ (A)'!EA22*EA$168</f>
        <v>0</v>
      </c>
      <c r="EB22" s="16">
        <f>+'MATRIZ (A)'!EB22*EB$168</f>
        <v>0</v>
      </c>
      <c r="EC22" s="16">
        <f>+'MATRIZ (A)'!EC22*EC$168</f>
        <v>0</v>
      </c>
      <c r="ED22" s="16">
        <f>+'MATRIZ (A)'!ED22*ED$168</f>
        <v>0</v>
      </c>
      <c r="EE22" s="16">
        <f>+'MATRIZ (A)'!EE22*EE$168</f>
        <v>0</v>
      </c>
      <c r="EF22" s="16">
        <f>+'MATRIZ (A)'!EF22*EF$168</f>
        <v>0</v>
      </c>
      <c r="EG22" s="16">
        <f>+'MATRIZ (A)'!EG22*EG$168</f>
        <v>0</v>
      </c>
      <c r="EH22" s="16">
        <f>+'MATRIZ (A)'!EH22*EH$168</f>
        <v>0</v>
      </c>
      <c r="EI22" s="18">
        <f t="shared" si="0"/>
        <v>76441.311527129888</v>
      </c>
      <c r="EJ22" s="20">
        <f>+'MATRIZ (I-A) INVERSA'!HY22</f>
        <v>28.194690492629302</v>
      </c>
      <c r="EK22" s="20">
        <f>+'MATRIZ (I-A) INVERSA'!HZ22</f>
        <v>0</v>
      </c>
      <c r="EL22" s="20">
        <f>+'MATRIZ (I-A) INVERSA'!IA22</f>
        <v>0</v>
      </c>
      <c r="EM22" s="20">
        <f>+'MATRIZ (I-A) INVERSA'!IB22</f>
        <v>0</v>
      </c>
      <c r="EN22" s="20">
        <f>+'MATRIZ (I-A) INVERSA'!IC22</f>
        <v>0</v>
      </c>
      <c r="EO22" s="20">
        <f>+'MATRIZ (I-A) INVERSA'!ID22</f>
        <v>0</v>
      </c>
      <c r="EP22" s="20">
        <f>+'MATRIZ (I-A) INVERSA'!IE22</f>
        <v>0</v>
      </c>
      <c r="EQ22" s="20">
        <f>+'MATRIZ (I-A) INVERSA'!IF22</f>
        <v>0</v>
      </c>
      <c r="ER22" s="20">
        <f>+'MATRIZ (I-A) INVERSA'!IG22</f>
        <v>0</v>
      </c>
      <c r="ES22" s="20">
        <f>+'MATRIZ (I-A) INVERSA'!IH22</f>
        <v>0</v>
      </c>
      <c r="ET22" s="20">
        <f>+'MATRIZ (I-A) INVERSA'!II22</f>
        <v>0</v>
      </c>
      <c r="EU22" s="20">
        <f>+'MATRIZ (I-A) INVERSA'!IJ22</f>
        <v>0</v>
      </c>
      <c r="EV22" s="20">
        <f>+'MATRIZ (I-A) INVERSA'!IK22</f>
        <v>10758.379609662759</v>
      </c>
      <c r="EW22" s="20">
        <f>+'MATRIZ (I-A) INVERSA'!IL22</f>
        <v>3753.4059194256961</v>
      </c>
      <c r="EX22" s="20">
        <f>+'MATRIZ (I-A) INVERSA'!IM22</f>
        <v>10.892291657559602</v>
      </c>
      <c r="EY22" s="20">
        <f>+'MATRIZ (I-A) INVERSA'!IN22</f>
        <v>0</v>
      </c>
      <c r="EZ22" s="20">
        <f>+'MATRIZ (I-A) INVERSA'!IO22</f>
        <v>0</v>
      </c>
      <c r="FA22" s="20">
        <f>+'MATRIZ (I-A) INVERSA'!IP22</f>
        <v>0</v>
      </c>
      <c r="FB22" s="20">
        <f>+'MATRIZ (I-A) INVERSA'!IQ22</f>
        <v>0</v>
      </c>
      <c r="FC22" s="20">
        <f>+'MATRIZ (I-A) INVERSA'!IR22</f>
        <v>0</v>
      </c>
      <c r="FD22" s="20">
        <f>+'MATRIZ (I-A) INVERSA'!IS22</f>
        <v>0</v>
      </c>
      <c r="FE22" s="20">
        <f>+'MATRIZ (I-A) INVERSA'!IT22</f>
        <v>0</v>
      </c>
      <c r="FF22" s="20">
        <f>+'MATRIZ (I-A) INVERSA'!IU22</f>
        <v>0</v>
      </c>
      <c r="FG22" s="18">
        <f t="shared" si="3"/>
        <v>14550.872511238644</v>
      </c>
      <c r="FH22" s="17">
        <f t="shared" si="1"/>
        <v>90992.184038368534</v>
      </c>
      <c r="FI22" s="28"/>
      <c r="FJ22" s="17">
        <v>90992.184038368607</v>
      </c>
      <c r="FK22" s="50">
        <f t="shared" si="4"/>
        <v>0</v>
      </c>
      <c r="FM22" s="48">
        <f>+IFERROR((FH22/'MIP 2012'!FH22*100-100),0)</f>
        <v>0.16379233417312378</v>
      </c>
      <c r="FP22" s="20">
        <f t="shared" si="5"/>
        <v>0</v>
      </c>
      <c r="FQ22" s="20">
        <f t="shared" si="6"/>
        <v>0</v>
      </c>
      <c r="FR22" s="20">
        <f t="shared" si="2"/>
        <v>0</v>
      </c>
    </row>
    <row r="23" spans="1:174" s="7" customFormat="1" ht="21.95" customHeight="1" thickBot="1" x14ac:dyDescent="0.25">
      <c r="A23" s="12" t="s">
        <v>110</v>
      </c>
      <c r="B23" s="12" t="s">
        <v>111</v>
      </c>
      <c r="C23" s="16">
        <f>+'MATRIZ (A)'!C23*C$168</f>
        <v>0</v>
      </c>
      <c r="D23" s="16">
        <f>+'MATRIZ (A)'!D23*D$168</f>
        <v>0</v>
      </c>
      <c r="E23" s="16">
        <f>+'MATRIZ (A)'!E23*E$168</f>
        <v>0</v>
      </c>
      <c r="F23" s="16">
        <f>+'MATRIZ (A)'!F23*F$168</f>
        <v>0</v>
      </c>
      <c r="G23" s="16">
        <f>+'MATRIZ (A)'!G23*G$168</f>
        <v>0</v>
      </c>
      <c r="H23" s="16">
        <f>+'MATRIZ (A)'!H23*H$168</f>
        <v>0</v>
      </c>
      <c r="I23" s="16">
        <f>+'MATRIZ (A)'!I23*I$168</f>
        <v>0</v>
      </c>
      <c r="J23" s="16">
        <f>+'MATRIZ (A)'!J23*J$168</f>
        <v>0</v>
      </c>
      <c r="K23" s="16">
        <f>+'MATRIZ (A)'!K23*K$168</f>
        <v>0</v>
      </c>
      <c r="L23" s="16">
        <f>+'MATRIZ (A)'!L23*L$168</f>
        <v>0</v>
      </c>
      <c r="M23" s="16">
        <f>+'MATRIZ (A)'!M23*M$168</f>
        <v>0</v>
      </c>
      <c r="N23" s="16">
        <f>+'MATRIZ (A)'!N23*N$168</f>
        <v>0.17344394013511</v>
      </c>
      <c r="O23" s="16">
        <f>+'MATRIZ (A)'!O23*O$168</f>
        <v>0</v>
      </c>
      <c r="P23" s="16">
        <f>+'MATRIZ (A)'!P23*P$168</f>
        <v>0</v>
      </c>
      <c r="Q23" s="16">
        <f>+'MATRIZ (A)'!Q23*Q$168</f>
        <v>0</v>
      </c>
      <c r="R23" s="16">
        <f>+'MATRIZ (A)'!R23*R$168</f>
        <v>0</v>
      </c>
      <c r="S23" s="16">
        <f>+'MATRIZ (A)'!S23*S$168</f>
        <v>0</v>
      </c>
      <c r="T23" s="16">
        <f>+'MATRIZ (A)'!T23*T$168</f>
        <v>0</v>
      </c>
      <c r="U23" s="16">
        <f>+'MATRIZ (A)'!U23*U$168</f>
        <v>0</v>
      </c>
      <c r="V23" s="16">
        <f>+'MATRIZ (A)'!V23*V$168</f>
        <v>0</v>
      </c>
      <c r="W23" s="16">
        <f>+'MATRIZ (A)'!W23*W$168</f>
        <v>0</v>
      </c>
      <c r="X23" s="16">
        <f>+'MATRIZ (A)'!X23*X$168</f>
        <v>0</v>
      </c>
      <c r="Y23" s="16">
        <f>+'MATRIZ (A)'!Y23*Y$168</f>
        <v>0</v>
      </c>
      <c r="Z23" s="16">
        <f>+'MATRIZ (A)'!Z23*Z$168</f>
        <v>0</v>
      </c>
      <c r="AA23" s="16">
        <f>+'MATRIZ (A)'!AA23*AA$168</f>
        <v>0</v>
      </c>
      <c r="AB23" s="16">
        <f>+'MATRIZ (A)'!AB23*AB$168</f>
        <v>0</v>
      </c>
      <c r="AC23" s="16">
        <f>+'MATRIZ (A)'!AC23*AC$168</f>
        <v>0</v>
      </c>
      <c r="AD23" s="16">
        <f>+'MATRIZ (A)'!AD23*AD$168</f>
        <v>0</v>
      </c>
      <c r="AE23" s="16">
        <f>+'MATRIZ (A)'!AE23*AE$168</f>
        <v>0</v>
      </c>
      <c r="AF23" s="16">
        <f>+'MATRIZ (A)'!AF23*AF$168</f>
        <v>0</v>
      </c>
      <c r="AG23" s="16">
        <f>+'MATRIZ (A)'!AG23*AG$168</f>
        <v>0</v>
      </c>
      <c r="AH23" s="16">
        <f>+'MATRIZ (A)'!AH23*AH$168</f>
        <v>0</v>
      </c>
      <c r="AI23" s="16">
        <f>+'MATRIZ (A)'!AI23*AI$168</f>
        <v>0</v>
      </c>
      <c r="AJ23" s="16">
        <f>+'MATRIZ (A)'!AJ23*AJ$168</f>
        <v>0</v>
      </c>
      <c r="AK23" s="16">
        <f>+'MATRIZ (A)'!AK23*AK$168</f>
        <v>0</v>
      </c>
      <c r="AL23" s="16">
        <f>+'MATRIZ (A)'!AL23*AL$168</f>
        <v>1.1474129291197168E-2</v>
      </c>
      <c r="AM23" s="16">
        <f>+'MATRIZ (A)'!AM23*AM$168</f>
        <v>0</v>
      </c>
      <c r="AN23" s="16">
        <f>+'MATRIZ (A)'!AN23*AN$168</f>
        <v>0</v>
      </c>
      <c r="AO23" s="16">
        <f>+'MATRIZ (A)'!AO23*AO$168</f>
        <v>0</v>
      </c>
      <c r="AP23" s="16">
        <f>+'MATRIZ (A)'!AP23*AP$168</f>
        <v>0</v>
      </c>
      <c r="AQ23" s="16">
        <f>+'MATRIZ (A)'!AQ23*AQ$168</f>
        <v>0.33378348404233954</v>
      </c>
      <c r="AR23" s="16">
        <f>+'MATRIZ (A)'!AR23*AR$168</f>
        <v>0.97744228936129118</v>
      </c>
      <c r="AS23" s="16">
        <f>+'MATRIZ (A)'!AS23*AS$168</f>
        <v>0</v>
      </c>
      <c r="AT23" s="16">
        <f>+'MATRIZ (A)'!AT23*AT$168</f>
        <v>0</v>
      </c>
      <c r="AU23" s="16">
        <f>+'MATRIZ (A)'!AU23*AU$168</f>
        <v>0</v>
      </c>
      <c r="AV23" s="16">
        <f>+'MATRIZ (A)'!AV23*AV$168</f>
        <v>0</v>
      </c>
      <c r="AW23" s="16">
        <f>+'MATRIZ (A)'!AW23*AW$168</f>
        <v>0.69268842143277987</v>
      </c>
      <c r="AX23" s="16">
        <f>+'MATRIZ (A)'!AX23*AX$168</f>
        <v>0</v>
      </c>
      <c r="AY23" s="16">
        <f>+'MATRIZ (A)'!AY23*AY$168</f>
        <v>0</v>
      </c>
      <c r="AZ23" s="16">
        <f>+'MATRIZ (A)'!AZ23*AZ$168</f>
        <v>0</v>
      </c>
      <c r="BA23" s="16">
        <f>+'MATRIZ (A)'!BA23*BA$168</f>
        <v>0</v>
      </c>
      <c r="BB23" s="16">
        <f>+'MATRIZ (A)'!BB23*BB$168</f>
        <v>0</v>
      </c>
      <c r="BC23" s="16">
        <f>+'MATRIZ (A)'!BC23*BC$168</f>
        <v>0</v>
      </c>
      <c r="BD23" s="16">
        <f>+'MATRIZ (A)'!BD23*BD$168</f>
        <v>0</v>
      </c>
      <c r="BE23" s="16">
        <f>+'MATRIZ (A)'!BE23*BE$168</f>
        <v>0</v>
      </c>
      <c r="BF23" s="16">
        <f>+'MATRIZ (A)'!BF23*BF$168</f>
        <v>0</v>
      </c>
      <c r="BG23" s="16">
        <f>+'MATRIZ (A)'!BG23*BG$168</f>
        <v>0</v>
      </c>
      <c r="BH23" s="16">
        <f>+'MATRIZ (A)'!BH23*BH$168</f>
        <v>2.4065127204342695E-3</v>
      </c>
      <c r="BI23" s="16">
        <f>+'MATRIZ (A)'!BI23*BI$168</f>
        <v>0</v>
      </c>
      <c r="BJ23" s="16">
        <f>+'MATRIZ (A)'!BJ23*BJ$168</f>
        <v>0</v>
      </c>
      <c r="BK23" s="16">
        <f>+'MATRIZ (A)'!BK23*BK$168</f>
        <v>0</v>
      </c>
      <c r="BL23" s="16">
        <f>+'MATRIZ (A)'!BL23*BL$168</f>
        <v>0</v>
      </c>
      <c r="BM23" s="16">
        <f>+'MATRIZ (A)'!BM23*BM$168</f>
        <v>0</v>
      </c>
      <c r="BN23" s="16">
        <f>+'MATRIZ (A)'!BN23*BN$168</f>
        <v>1.3573986970300033E-2</v>
      </c>
      <c r="BO23" s="16">
        <f>+'MATRIZ (A)'!BO23*BO$168</f>
        <v>0</v>
      </c>
      <c r="BP23" s="16">
        <f>+'MATRIZ (A)'!BP23*BP$168</f>
        <v>0</v>
      </c>
      <c r="BQ23" s="16">
        <f>+'MATRIZ (A)'!BQ23*BQ$168</f>
        <v>0</v>
      </c>
      <c r="BR23" s="16">
        <f>+'MATRIZ (A)'!BR23*BR$168</f>
        <v>0</v>
      </c>
      <c r="BS23" s="16">
        <f>+'MATRIZ (A)'!BS23*BS$168</f>
        <v>0</v>
      </c>
      <c r="BT23" s="16">
        <f>+'MATRIZ (A)'!BT23*BT$168</f>
        <v>5.2433049295087155E-3</v>
      </c>
      <c r="BU23" s="16">
        <f>+'MATRIZ (A)'!BU23*BU$168</f>
        <v>0</v>
      </c>
      <c r="BV23" s="16">
        <f>+'MATRIZ (A)'!BV23*BV$168</f>
        <v>0</v>
      </c>
      <c r="BW23" s="16">
        <f>+'MATRIZ (A)'!BW23*BW$168</f>
        <v>0</v>
      </c>
      <c r="BX23" s="16">
        <f>+'MATRIZ (A)'!BX23*BX$168</f>
        <v>0</v>
      </c>
      <c r="BY23" s="16">
        <f>+'MATRIZ (A)'!BY23*BY$168</f>
        <v>0</v>
      </c>
      <c r="BZ23" s="16">
        <f>+'MATRIZ (A)'!BZ23*BZ$168</f>
        <v>0</v>
      </c>
      <c r="CA23" s="16">
        <f>+'MATRIZ (A)'!CA23*CA$168</f>
        <v>0</v>
      </c>
      <c r="CB23" s="16">
        <f>+'MATRIZ (A)'!CB23*CB$168</f>
        <v>0</v>
      </c>
      <c r="CC23" s="16">
        <f>+'MATRIZ (A)'!CC23*CC$168</f>
        <v>0</v>
      </c>
      <c r="CD23" s="16">
        <f>+'MATRIZ (A)'!CD23*CD$168</f>
        <v>0</v>
      </c>
      <c r="CE23" s="16">
        <f>+'MATRIZ (A)'!CE23*CE$168</f>
        <v>984.5928861889995</v>
      </c>
      <c r="CF23" s="16">
        <f>+'MATRIZ (A)'!CF23*CF$168</f>
        <v>0</v>
      </c>
      <c r="CG23" s="16">
        <f>+'MATRIZ (A)'!CG23*CG$168</f>
        <v>0</v>
      </c>
      <c r="CH23" s="16">
        <f>+'MATRIZ (A)'!CH23*CH$168</f>
        <v>0.21458072220954807</v>
      </c>
      <c r="CI23" s="16">
        <f>+'MATRIZ (A)'!CI23*CI$168</f>
        <v>0.30189324106177889</v>
      </c>
      <c r="CJ23" s="16">
        <f>+'MATRIZ (A)'!CJ23*CJ$168</f>
        <v>0</v>
      </c>
      <c r="CK23" s="16">
        <f>+'MATRIZ (A)'!CK23*CK$168</f>
        <v>0</v>
      </c>
      <c r="CL23" s="16">
        <f>+'MATRIZ (A)'!CL23*CL$168</f>
        <v>0</v>
      </c>
      <c r="CM23" s="16">
        <f>+'MATRIZ (A)'!CM23*CM$168</f>
        <v>0</v>
      </c>
      <c r="CN23" s="16">
        <f>+'MATRIZ (A)'!CN23*CN$168</f>
        <v>0</v>
      </c>
      <c r="CO23" s="16">
        <f>+'MATRIZ (A)'!CO23*CO$168</f>
        <v>0</v>
      </c>
      <c r="CP23" s="16">
        <f>+'MATRIZ (A)'!CP23*CP$168</f>
        <v>0</v>
      </c>
      <c r="CQ23" s="16">
        <f>+'MATRIZ (A)'!CQ23*CQ$168</f>
        <v>0</v>
      </c>
      <c r="CR23" s="16">
        <f>+'MATRIZ (A)'!CR23*CR$168</f>
        <v>0</v>
      </c>
      <c r="CS23" s="16">
        <f>+'MATRIZ (A)'!CS23*CS$168</f>
        <v>0.11549127267319233</v>
      </c>
      <c r="CT23" s="16">
        <f>+'MATRIZ (A)'!CT23*CT$168</f>
        <v>0</v>
      </c>
      <c r="CU23" s="16">
        <f>+'MATRIZ (A)'!CU23*CU$168</f>
        <v>0</v>
      </c>
      <c r="CV23" s="16">
        <f>+'MATRIZ (A)'!CV23*CV$168</f>
        <v>0</v>
      </c>
      <c r="CW23" s="16">
        <f>+'MATRIZ (A)'!CW23*CW$168</f>
        <v>0</v>
      </c>
      <c r="CX23" s="16">
        <f>+'MATRIZ (A)'!CX23*CX$168</f>
        <v>470.37508700777562</v>
      </c>
      <c r="CY23" s="16">
        <f>+'MATRIZ (A)'!CY23*CY$168</f>
        <v>210.53547915096851</v>
      </c>
      <c r="CZ23" s="16">
        <f>+'MATRIZ (A)'!CZ23*CZ$168</f>
        <v>0</v>
      </c>
      <c r="DA23" s="16">
        <f>+'MATRIZ (A)'!DA23*DA$168</f>
        <v>0</v>
      </c>
      <c r="DB23" s="16">
        <f>+'MATRIZ (A)'!DB23*DB$168</f>
        <v>0</v>
      </c>
      <c r="DC23" s="16">
        <f>+'MATRIZ (A)'!DC23*DC$168</f>
        <v>0.16885506080841739</v>
      </c>
      <c r="DD23" s="16">
        <f>+'MATRIZ (A)'!DD23*DD$168</f>
        <v>3.8499054164235837</v>
      </c>
      <c r="DE23" s="16">
        <f>+'MATRIZ (A)'!DE23*DE$168</f>
        <v>0</v>
      </c>
      <c r="DF23" s="16">
        <f>+'MATRIZ (A)'!DF23*DF$168</f>
        <v>0</v>
      </c>
      <c r="DG23" s="16">
        <f>+'MATRIZ (A)'!DG23*DG$168</f>
        <v>86.982377370411513</v>
      </c>
      <c r="DH23" s="16">
        <f>+'MATRIZ (A)'!DH23*DH$168</f>
        <v>0</v>
      </c>
      <c r="DI23" s="16">
        <f>+'MATRIZ (A)'!DI23*DI$168</f>
        <v>0</v>
      </c>
      <c r="DJ23" s="16">
        <f>+'MATRIZ (A)'!DJ23*DJ$168</f>
        <v>0</v>
      </c>
      <c r="DK23" s="16">
        <f>+'MATRIZ (A)'!DK23*DK$168</f>
        <v>0</v>
      </c>
      <c r="DL23" s="16">
        <f>+'MATRIZ (A)'!DL23*DL$168</f>
        <v>0</v>
      </c>
      <c r="DM23" s="16">
        <f>+'MATRIZ (A)'!DM23*DM$168</f>
        <v>0</v>
      </c>
      <c r="DN23" s="16">
        <f>+'MATRIZ (A)'!DN23*DN$168</f>
        <v>0</v>
      </c>
      <c r="DO23" s="16">
        <f>+'MATRIZ (A)'!DO23*DO$168</f>
        <v>0</v>
      </c>
      <c r="DP23" s="16">
        <f>+'MATRIZ (A)'!DP23*DP$168</f>
        <v>0</v>
      </c>
      <c r="DQ23" s="16">
        <f>+'MATRIZ (A)'!DQ23*DQ$168</f>
        <v>0</v>
      </c>
      <c r="DR23" s="16">
        <f>+'MATRIZ (A)'!DR23*DR$168</f>
        <v>0</v>
      </c>
      <c r="DS23" s="16">
        <f>+'MATRIZ (A)'!DS23*DS$168</f>
        <v>0</v>
      </c>
      <c r="DT23" s="16">
        <f>+'MATRIZ (A)'!DT23*DT$168</f>
        <v>0</v>
      </c>
      <c r="DU23" s="16">
        <f>+'MATRIZ (A)'!DU23*DU$168</f>
        <v>0</v>
      </c>
      <c r="DV23" s="16">
        <f>+'MATRIZ (A)'!DV23*DV$168</f>
        <v>27.069901467470093</v>
      </c>
      <c r="DW23" s="16">
        <f>+'MATRIZ (A)'!DW23*DW$168</f>
        <v>0</v>
      </c>
      <c r="DX23" s="16">
        <f>+'MATRIZ (A)'!DX23*DX$168</f>
        <v>0</v>
      </c>
      <c r="DY23" s="16">
        <f>+'MATRIZ (A)'!DY23*DY$168</f>
        <v>0.28659639627853428</v>
      </c>
      <c r="DZ23" s="16">
        <f>+'MATRIZ (A)'!DZ23*DZ$168</f>
        <v>1.1860281038519791</v>
      </c>
      <c r="EA23" s="16">
        <f>+'MATRIZ (A)'!EA23*EA$168</f>
        <v>177.77269818125055</v>
      </c>
      <c r="EB23" s="16">
        <f>+'MATRIZ (A)'!EB23*EB$168</f>
        <v>0</v>
      </c>
      <c r="EC23" s="16">
        <f>+'MATRIZ (A)'!EC23*EC$168</f>
        <v>0</v>
      </c>
      <c r="ED23" s="16">
        <f>+'MATRIZ (A)'!ED23*ED$168</f>
        <v>0</v>
      </c>
      <c r="EE23" s="16">
        <f>+'MATRIZ (A)'!EE23*EE$168</f>
        <v>0</v>
      </c>
      <c r="EF23" s="16">
        <f>+'MATRIZ (A)'!EF23*EF$168</f>
        <v>123.67864579977062</v>
      </c>
      <c r="EG23" s="16">
        <f>+'MATRIZ (A)'!EG23*EG$168</f>
        <v>0</v>
      </c>
      <c r="EH23" s="16">
        <f>+'MATRIZ (A)'!EH23*EH$168</f>
        <v>0</v>
      </c>
      <c r="EI23" s="18">
        <f t="shared" si="0"/>
        <v>2089.3404814488363</v>
      </c>
      <c r="EJ23" s="20">
        <f>+'MATRIZ (I-A) INVERSA'!HY23</f>
        <v>6723.4816527844623</v>
      </c>
      <c r="EK23" s="20">
        <f>+'MATRIZ (I-A) INVERSA'!HZ23</f>
        <v>0</v>
      </c>
      <c r="EL23" s="20">
        <f>+'MATRIZ (I-A) INVERSA'!IA23</f>
        <v>0</v>
      </c>
      <c r="EM23" s="20">
        <f>+'MATRIZ (I-A) INVERSA'!IB23</f>
        <v>0</v>
      </c>
      <c r="EN23" s="20">
        <f>+'MATRIZ (I-A) INVERSA'!IC23</f>
        <v>0</v>
      </c>
      <c r="EO23" s="20">
        <f>+'MATRIZ (I-A) INVERSA'!ID23</f>
        <v>0</v>
      </c>
      <c r="EP23" s="20">
        <f>+'MATRIZ (I-A) INVERSA'!IE23</f>
        <v>0</v>
      </c>
      <c r="EQ23" s="20">
        <f>+'MATRIZ (I-A) INVERSA'!IF23</f>
        <v>0</v>
      </c>
      <c r="ER23" s="20">
        <f>+'MATRIZ (I-A) INVERSA'!IG23</f>
        <v>0</v>
      </c>
      <c r="ES23" s="20">
        <f>+'MATRIZ (I-A) INVERSA'!IH23</f>
        <v>0</v>
      </c>
      <c r="ET23" s="20">
        <f>+'MATRIZ (I-A) INVERSA'!II23</f>
        <v>0</v>
      </c>
      <c r="EU23" s="20">
        <f>+'MATRIZ (I-A) INVERSA'!IJ23</f>
        <v>0</v>
      </c>
      <c r="EV23" s="20">
        <f>+'MATRIZ (I-A) INVERSA'!IK23</f>
        <v>0</v>
      </c>
      <c r="EW23" s="20">
        <f>+'MATRIZ (I-A) INVERSA'!IL23</f>
        <v>0</v>
      </c>
      <c r="EX23" s="20">
        <f>+'MATRIZ (I-A) INVERSA'!IM23</f>
        <v>22218.870827738912</v>
      </c>
      <c r="EY23" s="20">
        <f>+'MATRIZ (I-A) INVERSA'!IN23</f>
        <v>0</v>
      </c>
      <c r="EZ23" s="20">
        <f>+'MATRIZ (I-A) INVERSA'!IO23</f>
        <v>0</v>
      </c>
      <c r="FA23" s="20">
        <f>+'MATRIZ (I-A) INVERSA'!IP23</f>
        <v>0</v>
      </c>
      <c r="FB23" s="20">
        <f>+'MATRIZ (I-A) INVERSA'!IQ23</f>
        <v>0</v>
      </c>
      <c r="FC23" s="20">
        <f>+'MATRIZ (I-A) INVERSA'!IR23</f>
        <v>0</v>
      </c>
      <c r="FD23" s="20">
        <f>+'MATRIZ (I-A) INVERSA'!IS23</f>
        <v>0</v>
      </c>
      <c r="FE23" s="20">
        <f>+'MATRIZ (I-A) INVERSA'!IT23</f>
        <v>0</v>
      </c>
      <c r="FF23" s="20">
        <f>+'MATRIZ (I-A) INVERSA'!IU23</f>
        <v>0</v>
      </c>
      <c r="FG23" s="18">
        <f t="shared" si="3"/>
        <v>28942.352480523376</v>
      </c>
      <c r="FH23" s="17">
        <f t="shared" si="1"/>
        <v>31031.69296197221</v>
      </c>
      <c r="FI23" s="28"/>
      <c r="FJ23" s="17">
        <v>31031.692961972232</v>
      </c>
      <c r="FK23" s="50">
        <f t="shared" si="4"/>
        <v>0</v>
      </c>
      <c r="FM23" s="48">
        <f>+IFERROR((FH23/'MIP 2012'!FH23*100-100),0)</f>
        <v>0.25788645648250963</v>
      </c>
      <c r="FP23" s="20">
        <f t="shared" si="5"/>
        <v>0</v>
      </c>
      <c r="FQ23" s="20">
        <f t="shared" si="6"/>
        <v>0</v>
      </c>
      <c r="FR23" s="20">
        <f t="shared" si="2"/>
        <v>0</v>
      </c>
    </row>
    <row r="24" spans="1:174" s="7" customFormat="1" ht="21.95" customHeight="1" thickBot="1" x14ac:dyDescent="0.25">
      <c r="A24" s="12" t="s">
        <v>112</v>
      </c>
      <c r="B24" s="12" t="s">
        <v>113</v>
      </c>
      <c r="C24" s="16">
        <f>+'MATRIZ (A)'!C24*C$168</f>
        <v>0.17194966045057661</v>
      </c>
      <c r="D24" s="16">
        <f>+'MATRIZ (A)'!D24*D$168</f>
        <v>5.5300700218950762E-2</v>
      </c>
      <c r="E24" s="16">
        <f>+'MATRIZ (A)'!E24*E$168</f>
        <v>7.1146215154095568E-2</v>
      </c>
      <c r="F24" s="16">
        <f>+'MATRIZ (A)'!F24*F$168</f>
        <v>1.2280385880406381</v>
      </c>
      <c r="G24" s="16">
        <f>+'MATRIZ (A)'!G24*G$168</f>
        <v>0.42261372697106298</v>
      </c>
      <c r="H24" s="16">
        <f>+'MATRIZ (A)'!H24*H$168</f>
        <v>1.1322094004400509</v>
      </c>
      <c r="I24" s="16">
        <f>+'MATRIZ (A)'!I24*I$168</f>
        <v>0.32369039387650572</v>
      </c>
      <c r="J24" s="16">
        <f>+'MATRIZ (A)'!J24*J$168</f>
        <v>0.17583252552878564</v>
      </c>
      <c r="K24" s="16">
        <f>+'MATRIZ (A)'!K24*K$168</f>
        <v>0.5516321927683685</v>
      </c>
      <c r="L24" s="16">
        <f>+'MATRIZ (A)'!L24*L$168</f>
        <v>2.2048041103915574</v>
      </c>
      <c r="M24" s="16">
        <f>+'MATRIZ (A)'!M24*M$168</f>
        <v>0.94300990259348527</v>
      </c>
      <c r="N24" s="16">
        <f>+'MATRIZ (A)'!N24*N$168</f>
        <v>36.735870165057975</v>
      </c>
      <c r="O24" s="16">
        <f>+'MATRIZ (A)'!O24*O$168</f>
        <v>54.474471702939361</v>
      </c>
      <c r="P24" s="16">
        <f>+'MATRIZ (A)'!P24*P$168</f>
        <v>5.3056193461626506</v>
      </c>
      <c r="Q24" s="16">
        <f>+'MATRIZ (A)'!Q24*Q$168</f>
        <v>0.24546473355402915</v>
      </c>
      <c r="R24" s="16">
        <f>+'MATRIZ (A)'!R24*R$168</f>
        <v>8.5478206012365412</v>
      </c>
      <c r="S24" s="16">
        <f>+'MATRIZ (A)'!S24*S$168</f>
        <v>0.55095993132525567</v>
      </c>
      <c r="T24" s="16">
        <f>+'MATRIZ (A)'!T24*T$168</f>
        <v>2.0867869417914711</v>
      </c>
      <c r="U24" s="16">
        <f>+'MATRIZ (A)'!U24*U$168</f>
        <v>0.82771986660132846</v>
      </c>
      <c r="V24" s="16">
        <f>+'MATRIZ (A)'!V24*V$168</f>
        <v>0.48778322083462428</v>
      </c>
      <c r="W24" s="16">
        <f>+'MATRIZ (A)'!W24*W$168</f>
        <v>0.73564497367885517</v>
      </c>
      <c r="X24" s="16">
        <f>+'MATRIZ (A)'!X24*X$168</f>
        <v>5.1404669563644623</v>
      </c>
      <c r="Y24" s="16">
        <f>+'MATRIZ (A)'!Y24*Y$168</f>
        <v>2.2011771181178377</v>
      </c>
      <c r="Z24" s="16">
        <f>+'MATRIZ (A)'!Z24*Z$168</f>
        <v>3.8324242378055624</v>
      </c>
      <c r="AA24" s="16">
        <f>+'MATRIZ (A)'!AA24*AA$168</f>
        <v>0.366647693089594</v>
      </c>
      <c r="AB24" s="16">
        <f>+'MATRIZ (A)'!AB24*AB$168</f>
        <v>1.4230645179591042</v>
      </c>
      <c r="AC24" s="16">
        <f>+'MATRIZ (A)'!AC24*AC$168</f>
        <v>0.15499168144274306</v>
      </c>
      <c r="AD24" s="16">
        <f>+'MATRIZ (A)'!AD24*AD$168</f>
        <v>0.41467158456174902</v>
      </c>
      <c r="AE24" s="16">
        <f>+'MATRIZ (A)'!AE24*AE$168</f>
        <v>0.81427069091392923</v>
      </c>
      <c r="AF24" s="16">
        <f>+'MATRIZ (A)'!AF24*AF$168</f>
        <v>4.1039030877810561</v>
      </c>
      <c r="AG24" s="16">
        <f>+'MATRIZ (A)'!AG24*AG$168</f>
        <v>2.76449596960754E-4</v>
      </c>
      <c r="AH24" s="16">
        <f>+'MATRIZ (A)'!AH24*AH$168</f>
        <v>6.4859884970021292E-2</v>
      </c>
      <c r="AI24" s="16">
        <f>+'MATRIZ (A)'!AI24*AI$168</f>
        <v>4.116876413336497</v>
      </c>
      <c r="AJ24" s="16">
        <f>+'MATRIZ (A)'!AJ24*AJ$168</f>
        <v>4.3247852225988179</v>
      </c>
      <c r="AK24" s="16">
        <f>+'MATRIZ (A)'!AK24*AK$168</f>
        <v>0.33544386047048363</v>
      </c>
      <c r="AL24" s="16">
        <f>+'MATRIZ (A)'!AL24*AL$168</f>
        <v>123.84547427992108</v>
      </c>
      <c r="AM24" s="16">
        <f>+'MATRIZ (A)'!AM24*AM$168</f>
        <v>9.6769412071672445</v>
      </c>
      <c r="AN24" s="16">
        <f>+'MATRIZ (A)'!AN24*AN$168</f>
        <v>3.9295449634230661</v>
      </c>
      <c r="AO24" s="16">
        <f>+'MATRIZ (A)'!AO24*AO$168</f>
        <v>0.30900614030944745</v>
      </c>
      <c r="AP24" s="16">
        <f>+'MATRIZ (A)'!AP24*AP$168</f>
        <v>2.272549659495378</v>
      </c>
      <c r="AQ24" s="16">
        <f>+'MATRIZ (A)'!AQ24*AQ$168</f>
        <v>8.6238860959101054</v>
      </c>
      <c r="AR24" s="16">
        <f>+'MATRIZ (A)'!AR24*AR$168</f>
        <v>1.736368280404146</v>
      </c>
      <c r="AS24" s="16">
        <f>+'MATRIZ (A)'!AS24*AS$168</f>
        <v>0.4400899220647998</v>
      </c>
      <c r="AT24" s="16">
        <f>+'MATRIZ (A)'!AT24*AT$168</f>
        <v>1.3296477939735469</v>
      </c>
      <c r="AU24" s="16">
        <f>+'MATRIZ (A)'!AU24*AU$168</f>
        <v>0.11758151139979205</v>
      </c>
      <c r="AV24" s="16">
        <f>+'MATRIZ (A)'!AV24*AV$168</f>
        <v>0.40342432901369712</v>
      </c>
      <c r="AW24" s="16">
        <f>+'MATRIZ (A)'!AW24*AW$168</f>
        <v>3.4838213817714001</v>
      </c>
      <c r="AX24" s="16">
        <f>+'MATRIZ (A)'!AX24*AX$168</f>
        <v>2.2259167115711342</v>
      </c>
      <c r="AY24" s="16">
        <f>+'MATRIZ (A)'!AY24*AY$168</f>
        <v>0.26504973354793887</v>
      </c>
      <c r="AZ24" s="16">
        <f>+'MATRIZ (A)'!AZ24*AZ$168</f>
        <v>6.917884202392921</v>
      </c>
      <c r="BA24" s="16">
        <f>+'MATRIZ (A)'!BA24*BA$168</f>
        <v>0.16029050985098853</v>
      </c>
      <c r="BB24" s="16">
        <f>+'MATRIZ (A)'!BB24*BB$168</f>
        <v>1.0230211124930066</v>
      </c>
      <c r="BC24" s="16">
        <f>+'MATRIZ (A)'!BC24*BC$168</f>
        <v>1.6116017060973655</v>
      </c>
      <c r="BD24" s="16">
        <f>+'MATRIZ (A)'!BD24*BD$168</f>
        <v>0.36421809066304328</v>
      </c>
      <c r="BE24" s="16">
        <f>+'MATRIZ (A)'!BE24*BE$168</f>
        <v>0.25908523704399511</v>
      </c>
      <c r="BF24" s="16">
        <f>+'MATRIZ (A)'!BF24*BF$168</f>
        <v>1.4297574490882774</v>
      </c>
      <c r="BG24" s="16">
        <f>+'MATRIZ (A)'!BG24*BG$168</f>
        <v>10.093014418357676</v>
      </c>
      <c r="BH24" s="16">
        <f>+'MATRIZ (A)'!BH24*BH$168</f>
        <v>2.8812061395180302</v>
      </c>
      <c r="BI24" s="16">
        <f>+'MATRIZ (A)'!BI24*BI$168</f>
        <v>0</v>
      </c>
      <c r="BJ24" s="16">
        <f>+'MATRIZ (A)'!BJ24*BJ$168</f>
        <v>3.7771537421048298</v>
      </c>
      <c r="BK24" s="16">
        <f>+'MATRIZ (A)'!BK24*BK$168</f>
        <v>0.14390165708807717</v>
      </c>
      <c r="BL24" s="16">
        <f>+'MATRIZ (A)'!BL24*BL$168</f>
        <v>2.507781520603535</v>
      </c>
      <c r="BM24" s="16">
        <f>+'MATRIZ (A)'!BM24*BM$168</f>
        <v>2.9253180302869701</v>
      </c>
      <c r="BN24" s="16">
        <f>+'MATRIZ (A)'!BN24*BN$168</f>
        <v>4.0954556531868311</v>
      </c>
      <c r="BO24" s="16">
        <f>+'MATRIZ (A)'!BO24*BO$168</f>
        <v>0.18862831079516937</v>
      </c>
      <c r="BP24" s="16">
        <f>+'MATRIZ (A)'!BP24*BP$168</f>
        <v>2.0793812755411953</v>
      </c>
      <c r="BQ24" s="16">
        <f>+'MATRIZ (A)'!BQ24*BQ$168</f>
        <v>1.2477595992770347</v>
      </c>
      <c r="BR24" s="16">
        <f>+'MATRIZ (A)'!BR24*BR$168</f>
        <v>4.6024353784919478</v>
      </c>
      <c r="BS24" s="16">
        <f>+'MATRIZ (A)'!BS24*BS$168</f>
        <v>0.91656955096459247</v>
      </c>
      <c r="BT24" s="16">
        <f>+'MATRIZ (A)'!BT24*BT$168</f>
        <v>0.85735336962144204</v>
      </c>
      <c r="BU24" s="16">
        <f>+'MATRIZ (A)'!BU24*BU$168</f>
        <v>4.8651883445868576</v>
      </c>
      <c r="BV24" s="16">
        <f>+'MATRIZ (A)'!BV24*BV$168</f>
        <v>2.3828193655298655</v>
      </c>
      <c r="BW24" s="16">
        <f>+'MATRIZ (A)'!BW24*BW$168</f>
        <v>1.7577974403681778</v>
      </c>
      <c r="BX24" s="16">
        <f>+'MATRIZ (A)'!BX24*BX$168</f>
        <v>4.4054719915258703E-3</v>
      </c>
      <c r="BY24" s="16">
        <f>+'MATRIZ (A)'!BY24*BY$168</f>
        <v>9.5899527679790486E-2</v>
      </c>
      <c r="BZ24" s="16">
        <f>+'MATRIZ (A)'!BZ24*BZ$168</f>
        <v>4.7982580966733543</v>
      </c>
      <c r="CA24" s="16">
        <f>+'MATRIZ (A)'!CA24*CA$168</f>
        <v>0.30705252226042862</v>
      </c>
      <c r="CB24" s="16">
        <f>+'MATRIZ (A)'!CB24*CB$168</f>
        <v>5.8896561739353141E-2</v>
      </c>
      <c r="CC24" s="16">
        <f>+'MATRIZ (A)'!CC24*CC$168</f>
        <v>2.750669582295111</v>
      </c>
      <c r="CD24" s="16">
        <f>+'MATRIZ (A)'!CD24*CD$168</f>
        <v>0.45262153559597967</v>
      </c>
      <c r="CE24" s="16">
        <f>+'MATRIZ (A)'!CE24*CE$168</f>
        <v>50.185503346593016</v>
      </c>
      <c r="CF24" s="16">
        <f>+'MATRIZ (A)'!CF24*CF$168</f>
        <v>3.6786376991052574</v>
      </c>
      <c r="CG24" s="16">
        <f>+'MATRIZ (A)'!CG24*CG$168</f>
        <v>2.5853113864519495</v>
      </c>
      <c r="CH24" s="16">
        <f>+'MATRIZ (A)'!CH24*CH$168</f>
        <v>0.6635862649699874</v>
      </c>
      <c r="CI24" s="16">
        <f>+'MATRIZ (A)'!CI24*CI$168</f>
        <v>0.81155019319334398</v>
      </c>
      <c r="CJ24" s="16">
        <f>+'MATRIZ (A)'!CJ24*CJ$168</f>
        <v>37.628639687557516</v>
      </c>
      <c r="CK24" s="16">
        <f>+'MATRIZ (A)'!CK24*CK$168</f>
        <v>5.0858601742674772</v>
      </c>
      <c r="CL24" s="16">
        <f>+'MATRIZ (A)'!CL24*CL$168</f>
        <v>19.912061597561586</v>
      </c>
      <c r="CM24" s="16">
        <f>+'MATRIZ (A)'!CM24*CM$168</f>
        <v>25.321770550623366</v>
      </c>
      <c r="CN24" s="16">
        <f>+'MATRIZ (A)'!CN24*CN$168</f>
        <v>10.403965150506869</v>
      </c>
      <c r="CO24" s="16">
        <f>+'MATRIZ (A)'!CO24*CO$168</f>
        <v>5.507031651615331</v>
      </c>
      <c r="CP24" s="16">
        <f>+'MATRIZ (A)'!CP24*CP$168</f>
        <v>2.9366609923997058E-2</v>
      </c>
      <c r="CQ24" s="16">
        <f>+'MATRIZ (A)'!CQ24*CQ$168</f>
        <v>4.6494751329934676</v>
      </c>
      <c r="CR24" s="16">
        <f>+'MATRIZ (A)'!CR24*CR$168</f>
        <v>4.5185840325634032</v>
      </c>
      <c r="CS24" s="16">
        <f>+'MATRIZ (A)'!CS24*CS$168</f>
        <v>5.6118982400117101</v>
      </c>
      <c r="CT24" s="16">
        <f>+'MATRIZ (A)'!CT24*CT$168</f>
        <v>0.13447728967639158</v>
      </c>
      <c r="CU24" s="16">
        <f>+'MATRIZ (A)'!CU24*CU$168</f>
        <v>1.3908916602947043</v>
      </c>
      <c r="CV24" s="16">
        <f>+'MATRIZ (A)'!CV24*CV$168</f>
        <v>0.27564734235087079</v>
      </c>
      <c r="CW24" s="16">
        <f>+'MATRIZ (A)'!CW24*CW$168</f>
        <v>0.22598456405213499</v>
      </c>
      <c r="CX24" s="16">
        <f>+'MATRIZ (A)'!CX24*CX$168</f>
        <v>140.08364708027338</v>
      </c>
      <c r="CY24" s="16">
        <f>+'MATRIZ (A)'!CY24*CY$168</f>
        <v>194.76419907301786</v>
      </c>
      <c r="CZ24" s="16">
        <f>+'MATRIZ (A)'!CZ24*CZ$168</f>
        <v>0.19622089414229413</v>
      </c>
      <c r="DA24" s="16">
        <f>+'MATRIZ (A)'!DA24*DA$168</f>
        <v>2.0332616036328637</v>
      </c>
      <c r="DB24" s="16">
        <f>+'MATRIZ (A)'!DB24*DB$168</f>
        <v>0.29165025528782645</v>
      </c>
      <c r="DC24" s="16">
        <f>+'MATRIZ (A)'!DC24*DC$168</f>
        <v>0.9699640748448799</v>
      </c>
      <c r="DD24" s="16">
        <f>+'MATRIZ (A)'!DD24*DD$168</f>
        <v>0.3033131302755942</v>
      </c>
      <c r="DE24" s="16">
        <f>+'MATRIZ (A)'!DE24*DE$168</f>
        <v>9.8165293881045293E-2</v>
      </c>
      <c r="DF24" s="16">
        <f>+'MATRIZ (A)'!DF24*DF$168</f>
        <v>0.20003363302795252</v>
      </c>
      <c r="DG24" s="16">
        <f>+'MATRIZ (A)'!DG24*DG$168</f>
        <v>6.4790427145243408</v>
      </c>
      <c r="DH24" s="16">
        <f>+'MATRIZ (A)'!DH24*DH$168</f>
        <v>0.81748232592055137</v>
      </c>
      <c r="DI24" s="16">
        <f>+'MATRIZ (A)'!DI24*DI$168</f>
        <v>0.5199006178210579</v>
      </c>
      <c r="DJ24" s="16">
        <f>+'MATRIZ (A)'!DJ24*DJ$168</f>
        <v>0.13580466622296639</v>
      </c>
      <c r="DK24" s="16">
        <f>+'MATRIZ (A)'!DK24*DK$168</f>
        <v>1.0472936786996125</v>
      </c>
      <c r="DL24" s="16">
        <f>+'MATRIZ (A)'!DL24*DL$168</f>
        <v>0.26922074953985314</v>
      </c>
      <c r="DM24" s="16">
        <f>+'MATRIZ (A)'!DM24*DM$168</f>
        <v>1.8239594207768715</v>
      </c>
      <c r="DN24" s="16">
        <f>+'MATRIZ (A)'!DN24*DN$168</f>
        <v>0.89182811264940198</v>
      </c>
      <c r="DO24" s="16">
        <f>+'MATRIZ (A)'!DO24*DO$168</f>
        <v>0.48448468215975038</v>
      </c>
      <c r="DP24" s="16">
        <f>+'MATRIZ (A)'!DP24*DP$168</f>
        <v>1.5057297998509804</v>
      </c>
      <c r="DQ24" s="16">
        <f>+'MATRIZ (A)'!DQ24*DQ$168</f>
        <v>2.9487258829285674E-2</v>
      </c>
      <c r="DR24" s="16">
        <f>+'MATRIZ (A)'!DR24*DR$168</f>
        <v>0.35168643086278095</v>
      </c>
      <c r="DS24" s="16">
        <f>+'MATRIZ (A)'!DS24*DS$168</f>
        <v>0.60053556743852099</v>
      </c>
      <c r="DT24" s="16">
        <f>+'MATRIZ (A)'!DT24*DT$168</f>
        <v>2.989012602360436</v>
      </c>
      <c r="DU24" s="16">
        <f>+'MATRIZ (A)'!DU24*DU$168</f>
        <v>1.3109856845933194</v>
      </c>
      <c r="DV24" s="16">
        <f>+'MATRIZ (A)'!DV24*DV$168</f>
        <v>1.7785362175550972</v>
      </c>
      <c r="DW24" s="16">
        <f>+'MATRIZ (A)'!DW24*DW$168</f>
        <v>1.541701202887185</v>
      </c>
      <c r="DX24" s="16">
        <f>+'MATRIZ (A)'!DX24*DX$168</f>
        <v>2.0405381359060667E-2</v>
      </c>
      <c r="DY24" s="16">
        <f>+'MATRIZ (A)'!DY24*DY$168</f>
        <v>36.869103918274931</v>
      </c>
      <c r="DZ24" s="16">
        <f>+'MATRIZ (A)'!DZ24*DZ$168</f>
        <v>14.018456883304843</v>
      </c>
      <c r="EA24" s="16">
        <f>+'MATRIZ (A)'!EA24*EA$168</f>
        <v>77.731469847641691</v>
      </c>
      <c r="EB24" s="16">
        <f>+'MATRIZ (A)'!EB24*EB$168</f>
        <v>3.2328151896660846</v>
      </c>
      <c r="EC24" s="16">
        <f>+'MATRIZ (A)'!EC24*EC$168</f>
        <v>0.61706692610814995</v>
      </c>
      <c r="ED24" s="16">
        <f>+'MATRIZ (A)'!ED24*ED$168</f>
        <v>4.7842870741772327E-2</v>
      </c>
      <c r="EE24" s="16">
        <f>+'MATRIZ (A)'!EE24*EE$168</f>
        <v>27.489596816042635</v>
      </c>
      <c r="EF24" s="16">
        <f>+'MATRIZ (A)'!EF24*EF$168</f>
        <v>74.669708426168526</v>
      </c>
      <c r="EG24" s="16">
        <f>+'MATRIZ (A)'!EG24*EG$168</f>
        <v>49.932598763101815</v>
      </c>
      <c r="EH24" s="16">
        <f>+'MATRIZ (A)'!EH24*EH$168</f>
        <v>0</v>
      </c>
      <c r="EI24" s="18">
        <f t="shared" si="0"/>
        <v>1193.5534100785824</v>
      </c>
      <c r="EJ24" s="20">
        <f>+'MATRIZ (I-A) INVERSA'!HY24</f>
        <v>2417.3084164805332</v>
      </c>
      <c r="EK24" s="20">
        <f>+'MATRIZ (I-A) INVERSA'!HZ24</f>
        <v>0</v>
      </c>
      <c r="EL24" s="20">
        <f>+'MATRIZ (I-A) INVERSA'!IA24</f>
        <v>0</v>
      </c>
      <c r="EM24" s="20">
        <f>+'MATRIZ (I-A) INVERSA'!IB24</f>
        <v>0</v>
      </c>
      <c r="EN24" s="20">
        <f>+'MATRIZ (I-A) INVERSA'!IC24</f>
        <v>0</v>
      </c>
      <c r="EO24" s="20">
        <f>+'MATRIZ (I-A) INVERSA'!ID24</f>
        <v>0</v>
      </c>
      <c r="EP24" s="20">
        <f>+'MATRIZ (I-A) INVERSA'!IE24</f>
        <v>0</v>
      </c>
      <c r="EQ24" s="20">
        <f>+'MATRIZ (I-A) INVERSA'!IF24</f>
        <v>0</v>
      </c>
      <c r="ER24" s="20">
        <f>+'MATRIZ (I-A) INVERSA'!IG24</f>
        <v>0</v>
      </c>
      <c r="ES24" s="20">
        <f>+'MATRIZ (I-A) INVERSA'!IH24</f>
        <v>0</v>
      </c>
      <c r="ET24" s="20">
        <f>+'MATRIZ (I-A) INVERSA'!II24</f>
        <v>0</v>
      </c>
      <c r="EU24" s="20">
        <f>+'MATRIZ (I-A) INVERSA'!IJ24</f>
        <v>12.683495844124906</v>
      </c>
      <c r="EV24" s="20">
        <f>+'MATRIZ (I-A) INVERSA'!IK24</f>
        <v>99.085155794279572</v>
      </c>
      <c r="EW24" s="20">
        <f>+'MATRIZ (I-A) INVERSA'!IL24</f>
        <v>-4.0207356704832735</v>
      </c>
      <c r="EX24" s="20">
        <f>+'MATRIZ (I-A) INVERSA'!IM24</f>
        <v>21542.530390204149</v>
      </c>
      <c r="EY24" s="20">
        <f>+'MATRIZ (I-A) INVERSA'!IN24</f>
        <v>0</v>
      </c>
      <c r="EZ24" s="20">
        <f>+'MATRIZ (I-A) INVERSA'!IO24</f>
        <v>0</v>
      </c>
      <c r="FA24" s="20">
        <f>+'MATRIZ (I-A) INVERSA'!IP24</f>
        <v>0</v>
      </c>
      <c r="FB24" s="20">
        <f>+'MATRIZ (I-A) INVERSA'!IQ24</f>
        <v>0</v>
      </c>
      <c r="FC24" s="20">
        <f>+'MATRIZ (I-A) INVERSA'!IR24</f>
        <v>0</v>
      </c>
      <c r="FD24" s="20">
        <f>+'MATRIZ (I-A) INVERSA'!IS24</f>
        <v>0</v>
      </c>
      <c r="FE24" s="20">
        <f>+'MATRIZ (I-A) INVERSA'!IT24</f>
        <v>0</v>
      </c>
      <c r="FF24" s="20">
        <f>+'MATRIZ (I-A) INVERSA'!IU24</f>
        <v>0</v>
      </c>
      <c r="FG24" s="18">
        <f t="shared" si="3"/>
        <v>24067.586722652602</v>
      </c>
      <c r="FH24" s="17">
        <f t="shared" si="1"/>
        <v>25261.140132731183</v>
      </c>
      <c r="FI24" s="28"/>
      <c r="FJ24" s="17">
        <v>25261.14013273118</v>
      </c>
      <c r="FK24" s="50">
        <f t="shared" si="4"/>
        <v>0</v>
      </c>
      <c r="FM24" s="48">
        <f>+IFERROR((FH24/'MIP 2012'!FH24*100-100),0)</f>
        <v>7.70730202329446E-2</v>
      </c>
      <c r="FP24" s="20">
        <f t="shared" si="5"/>
        <v>0</v>
      </c>
      <c r="FQ24" s="20">
        <f t="shared" si="6"/>
        <v>0</v>
      </c>
      <c r="FR24" s="20">
        <f t="shared" si="2"/>
        <v>0</v>
      </c>
    </row>
    <row r="25" spans="1:174" s="7" customFormat="1" ht="21.95" customHeight="1" thickBot="1" x14ac:dyDescent="0.25">
      <c r="A25" s="12" t="s">
        <v>114</v>
      </c>
      <c r="B25" s="12" t="s">
        <v>115</v>
      </c>
      <c r="C25" s="16">
        <f>+'MATRIZ (A)'!C25*C$168</f>
        <v>0</v>
      </c>
      <c r="D25" s="16">
        <f>+'MATRIZ (A)'!D25*D$168</f>
        <v>0</v>
      </c>
      <c r="E25" s="16">
        <f>+'MATRIZ (A)'!E25*E$168</f>
        <v>0</v>
      </c>
      <c r="F25" s="16">
        <f>+'MATRIZ (A)'!F25*F$168</f>
        <v>0</v>
      </c>
      <c r="G25" s="16">
        <f>+'MATRIZ (A)'!G25*G$168</f>
        <v>0</v>
      </c>
      <c r="H25" s="16">
        <f>+'MATRIZ (A)'!H25*H$168</f>
        <v>0</v>
      </c>
      <c r="I25" s="16">
        <f>+'MATRIZ (A)'!I25*I$168</f>
        <v>0</v>
      </c>
      <c r="J25" s="16">
        <f>+'MATRIZ (A)'!J25*J$168</f>
        <v>0</v>
      </c>
      <c r="K25" s="16">
        <f>+'MATRIZ (A)'!K25*K$168</f>
        <v>0</v>
      </c>
      <c r="L25" s="16">
        <f>+'MATRIZ (A)'!L25*L$168</f>
        <v>0</v>
      </c>
      <c r="M25" s="16">
        <f>+'MATRIZ (A)'!M25*M$168</f>
        <v>0</v>
      </c>
      <c r="N25" s="16">
        <f>+'MATRIZ (A)'!N25*N$168</f>
        <v>0</v>
      </c>
      <c r="O25" s="16">
        <f>+'MATRIZ (A)'!O25*O$168</f>
        <v>0</v>
      </c>
      <c r="P25" s="16">
        <f>+'MATRIZ (A)'!P25*P$168</f>
        <v>0</v>
      </c>
      <c r="Q25" s="16">
        <f>+'MATRIZ (A)'!Q25*Q$168</f>
        <v>0</v>
      </c>
      <c r="R25" s="16">
        <f>+'MATRIZ (A)'!R25*R$168</f>
        <v>0</v>
      </c>
      <c r="S25" s="16">
        <f>+'MATRIZ (A)'!S25*S$168</f>
        <v>0</v>
      </c>
      <c r="T25" s="16">
        <f>+'MATRIZ (A)'!T25*T$168</f>
        <v>0</v>
      </c>
      <c r="U25" s="16">
        <f>+'MATRIZ (A)'!U25*U$168</f>
        <v>0</v>
      </c>
      <c r="V25" s="16">
        <f>+'MATRIZ (A)'!V25*V$168</f>
        <v>0</v>
      </c>
      <c r="W25" s="16">
        <f>+'MATRIZ (A)'!W25*W$168</f>
        <v>0</v>
      </c>
      <c r="X25" s="16">
        <f>+'MATRIZ (A)'!X25*X$168</f>
        <v>0</v>
      </c>
      <c r="Y25" s="16">
        <f>+'MATRIZ (A)'!Y25*Y$168</f>
        <v>0</v>
      </c>
      <c r="Z25" s="16">
        <f>+'MATRIZ (A)'!Z25*Z$168</f>
        <v>0</v>
      </c>
      <c r="AA25" s="16">
        <f>+'MATRIZ (A)'!AA25*AA$168</f>
        <v>0</v>
      </c>
      <c r="AB25" s="16">
        <f>+'MATRIZ (A)'!AB25*AB$168</f>
        <v>0</v>
      </c>
      <c r="AC25" s="16">
        <f>+'MATRIZ (A)'!AC25*AC$168</f>
        <v>0</v>
      </c>
      <c r="AD25" s="16">
        <f>+'MATRIZ (A)'!AD25*AD$168</f>
        <v>6.9927424958424453E-2</v>
      </c>
      <c r="AE25" s="16">
        <f>+'MATRIZ (A)'!AE25*AE$168</f>
        <v>0</v>
      </c>
      <c r="AF25" s="16">
        <f>+'MATRIZ (A)'!AF25*AF$168</f>
        <v>0</v>
      </c>
      <c r="AG25" s="16">
        <f>+'MATRIZ (A)'!AG25*AG$168</f>
        <v>0</v>
      </c>
      <c r="AH25" s="16">
        <f>+'MATRIZ (A)'!AH25*AH$168</f>
        <v>0</v>
      </c>
      <c r="AI25" s="16">
        <f>+'MATRIZ (A)'!AI25*AI$168</f>
        <v>0</v>
      </c>
      <c r="AJ25" s="16">
        <f>+'MATRIZ (A)'!AJ25*AJ$168</f>
        <v>5.2368159611978538</v>
      </c>
      <c r="AK25" s="16">
        <f>+'MATRIZ (A)'!AK25*AK$168</f>
        <v>0</v>
      </c>
      <c r="AL25" s="16">
        <f>+'MATRIZ (A)'!AL25*AL$168</f>
        <v>6262.878530558025</v>
      </c>
      <c r="AM25" s="16">
        <f>+'MATRIZ (A)'!AM25*AM$168</f>
        <v>0</v>
      </c>
      <c r="AN25" s="16">
        <f>+'MATRIZ (A)'!AN25*AN$168</f>
        <v>0</v>
      </c>
      <c r="AO25" s="16">
        <f>+'MATRIZ (A)'!AO25*AO$168</f>
        <v>0</v>
      </c>
      <c r="AP25" s="16">
        <f>+'MATRIZ (A)'!AP25*AP$168</f>
        <v>0</v>
      </c>
      <c r="AQ25" s="16">
        <f>+'MATRIZ (A)'!AQ25*AQ$168</f>
        <v>0</v>
      </c>
      <c r="AR25" s="16">
        <f>+'MATRIZ (A)'!AR25*AR$168</f>
        <v>7.9699624165820158</v>
      </c>
      <c r="AS25" s="16">
        <f>+'MATRIZ (A)'!AS25*AS$168</f>
        <v>0</v>
      </c>
      <c r="AT25" s="16">
        <f>+'MATRIZ (A)'!AT25*AT$168</f>
        <v>0</v>
      </c>
      <c r="AU25" s="16">
        <f>+'MATRIZ (A)'!AU25*AU$168</f>
        <v>0</v>
      </c>
      <c r="AV25" s="16">
        <f>+'MATRIZ (A)'!AV25*AV$168</f>
        <v>0</v>
      </c>
      <c r="AW25" s="16">
        <f>+'MATRIZ (A)'!AW25*AW$168</f>
        <v>0.26557212077195602</v>
      </c>
      <c r="AX25" s="16">
        <f>+'MATRIZ (A)'!AX25*AX$168</f>
        <v>0</v>
      </c>
      <c r="AY25" s="16">
        <f>+'MATRIZ (A)'!AY25*AY$168</f>
        <v>0</v>
      </c>
      <c r="AZ25" s="16">
        <f>+'MATRIZ (A)'!AZ25*AZ$168</f>
        <v>0</v>
      </c>
      <c r="BA25" s="16">
        <f>+'MATRIZ (A)'!BA25*BA$168</f>
        <v>0</v>
      </c>
      <c r="BB25" s="16">
        <f>+'MATRIZ (A)'!BB25*BB$168</f>
        <v>0</v>
      </c>
      <c r="BC25" s="16">
        <f>+'MATRIZ (A)'!BC25*BC$168</f>
        <v>0</v>
      </c>
      <c r="BD25" s="16">
        <f>+'MATRIZ (A)'!BD25*BD$168</f>
        <v>0</v>
      </c>
      <c r="BE25" s="16">
        <f>+'MATRIZ (A)'!BE25*BE$168</f>
        <v>0</v>
      </c>
      <c r="BF25" s="16">
        <f>+'MATRIZ (A)'!BF25*BF$168</f>
        <v>0</v>
      </c>
      <c r="BG25" s="16">
        <f>+'MATRIZ (A)'!BG25*BG$168</f>
        <v>0</v>
      </c>
      <c r="BH25" s="16">
        <f>+'MATRIZ (A)'!BH25*BH$168</f>
        <v>1.1534718263817514E-2</v>
      </c>
      <c r="BI25" s="16">
        <f>+'MATRIZ (A)'!BI25*BI$168</f>
        <v>0</v>
      </c>
      <c r="BJ25" s="16">
        <f>+'MATRIZ (A)'!BJ25*BJ$168</f>
        <v>0</v>
      </c>
      <c r="BK25" s="16">
        <f>+'MATRIZ (A)'!BK25*BK$168</f>
        <v>0</v>
      </c>
      <c r="BL25" s="16">
        <f>+'MATRIZ (A)'!BL25*BL$168</f>
        <v>0</v>
      </c>
      <c r="BM25" s="16">
        <f>+'MATRIZ (A)'!BM25*BM$168</f>
        <v>0</v>
      </c>
      <c r="BN25" s="16">
        <f>+'MATRIZ (A)'!BN25*BN$168</f>
        <v>6.5061827469121536E-2</v>
      </c>
      <c r="BO25" s="16">
        <f>+'MATRIZ (A)'!BO25*BO$168</f>
        <v>0</v>
      </c>
      <c r="BP25" s="16">
        <f>+'MATRIZ (A)'!BP25*BP$168</f>
        <v>0</v>
      </c>
      <c r="BQ25" s="16">
        <f>+'MATRIZ (A)'!BQ25*BQ$168</f>
        <v>0</v>
      </c>
      <c r="BR25" s="16">
        <f>+'MATRIZ (A)'!BR25*BR$168</f>
        <v>0</v>
      </c>
      <c r="BS25" s="16">
        <f>+'MATRIZ (A)'!BS25*BS$168</f>
        <v>0</v>
      </c>
      <c r="BT25" s="16">
        <f>+'MATRIZ (A)'!BT25*BT$168</f>
        <v>2.5131820255766029E-2</v>
      </c>
      <c r="BU25" s="16">
        <f>+'MATRIZ (A)'!BU25*BU$168</f>
        <v>0</v>
      </c>
      <c r="BV25" s="16">
        <f>+'MATRIZ (A)'!BV25*BV$168</f>
        <v>0</v>
      </c>
      <c r="BW25" s="16">
        <f>+'MATRIZ (A)'!BW25*BW$168</f>
        <v>0</v>
      </c>
      <c r="BX25" s="16">
        <f>+'MATRIZ (A)'!BX25*BX$168</f>
        <v>0</v>
      </c>
      <c r="BY25" s="16">
        <f>+'MATRIZ (A)'!BY25*BY$168</f>
        <v>0</v>
      </c>
      <c r="BZ25" s="16">
        <f>+'MATRIZ (A)'!BZ25*BZ$168</f>
        <v>0</v>
      </c>
      <c r="CA25" s="16">
        <f>+'MATRIZ (A)'!CA25*CA$168</f>
        <v>0</v>
      </c>
      <c r="CB25" s="16">
        <f>+'MATRIZ (A)'!CB25*CB$168</f>
        <v>0</v>
      </c>
      <c r="CC25" s="16">
        <f>+'MATRIZ (A)'!CC25*CC$168</f>
        <v>0</v>
      </c>
      <c r="CD25" s="16">
        <f>+'MATRIZ (A)'!CD25*CD$168</f>
        <v>0</v>
      </c>
      <c r="CE25" s="16">
        <f>+'MATRIZ (A)'!CE25*CE$168</f>
        <v>0</v>
      </c>
      <c r="CF25" s="16">
        <f>+'MATRIZ (A)'!CF25*CF$168</f>
        <v>0</v>
      </c>
      <c r="CG25" s="16">
        <f>+'MATRIZ (A)'!CG25*CG$168</f>
        <v>0.69390438241797925</v>
      </c>
      <c r="CH25" s="16">
        <f>+'MATRIZ (A)'!CH25*CH$168</f>
        <v>0</v>
      </c>
      <c r="CI25" s="16">
        <f>+'MATRIZ (A)'!CI25*CI$168</f>
        <v>1.4470122895381872</v>
      </c>
      <c r="CJ25" s="16">
        <f>+'MATRIZ (A)'!CJ25*CJ$168</f>
        <v>0</v>
      </c>
      <c r="CK25" s="16">
        <f>+'MATRIZ (A)'!CK25*CK$168</f>
        <v>0</v>
      </c>
      <c r="CL25" s="16">
        <f>+'MATRIZ (A)'!CL25*CL$168</f>
        <v>0</v>
      </c>
      <c r="CM25" s="16">
        <f>+'MATRIZ (A)'!CM25*CM$168</f>
        <v>0</v>
      </c>
      <c r="CN25" s="16">
        <f>+'MATRIZ (A)'!CN25*CN$168</f>
        <v>0</v>
      </c>
      <c r="CO25" s="16">
        <f>+'MATRIZ (A)'!CO25*CO$168</f>
        <v>0</v>
      </c>
      <c r="CP25" s="16">
        <f>+'MATRIZ (A)'!CP25*CP$168</f>
        <v>0</v>
      </c>
      <c r="CQ25" s="16">
        <f>+'MATRIZ (A)'!CQ25*CQ$168</f>
        <v>0</v>
      </c>
      <c r="CR25" s="16">
        <f>+'MATRIZ (A)'!CR25*CR$168</f>
        <v>0</v>
      </c>
      <c r="CS25" s="16">
        <f>+'MATRIZ (A)'!CS25*CS$168</f>
        <v>2.4577734025089302</v>
      </c>
      <c r="CT25" s="16">
        <f>+'MATRIZ (A)'!CT25*CT$168</f>
        <v>0</v>
      </c>
      <c r="CU25" s="16">
        <f>+'MATRIZ (A)'!CU25*CU$168</f>
        <v>16.391217363324461</v>
      </c>
      <c r="CV25" s="16">
        <f>+'MATRIZ (A)'!CV25*CV$168</f>
        <v>0</v>
      </c>
      <c r="CW25" s="16">
        <f>+'MATRIZ (A)'!CW25*CW$168</f>
        <v>0</v>
      </c>
      <c r="CX25" s="16">
        <f>+'MATRIZ (A)'!CX25*CX$168</f>
        <v>2145.8252558933796</v>
      </c>
      <c r="CY25" s="16">
        <f>+'MATRIZ (A)'!CY25*CY$168</f>
        <v>4474.4500897994885</v>
      </c>
      <c r="CZ25" s="16">
        <f>+'MATRIZ (A)'!CZ25*CZ$168</f>
        <v>0</v>
      </c>
      <c r="DA25" s="16">
        <f>+'MATRIZ (A)'!DA25*DA$168</f>
        <v>0.56190220772252886</v>
      </c>
      <c r="DB25" s="16">
        <f>+'MATRIZ (A)'!DB25*DB$168</f>
        <v>0</v>
      </c>
      <c r="DC25" s="16">
        <f>+'MATRIZ (A)'!DC25*DC$168</f>
        <v>0</v>
      </c>
      <c r="DD25" s="16">
        <f>+'MATRIZ (A)'!DD25*DD$168</f>
        <v>18.453081067769077</v>
      </c>
      <c r="DE25" s="16">
        <f>+'MATRIZ (A)'!DE25*DE$168</f>
        <v>0</v>
      </c>
      <c r="DF25" s="16">
        <f>+'MATRIZ (A)'!DF25*DF$168</f>
        <v>0</v>
      </c>
      <c r="DG25" s="16">
        <f>+'MATRIZ (A)'!DG25*DG$168</f>
        <v>0.62367493459074885</v>
      </c>
      <c r="DH25" s="16">
        <f>+'MATRIZ (A)'!DH25*DH$168</f>
        <v>0</v>
      </c>
      <c r="DI25" s="16">
        <f>+'MATRIZ (A)'!DI25*DI$168</f>
        <v>0</v>
      </c>
      <c r="DJ25" s="16">
        <f>+'MATRIZ (A)'!DJ25*DJ$168</f>
        <v>0</v>
      </c>
      <c r="DK25" s="16">
        <f>+'MATRIZ (A)'!DK25*DK$168</f>
        <v>0</v>
      </c>
      <c r="DL25" s="16">
        <f>+'MATRIZ (A)'!DL25*DL$168</f>
        <v>0</v>
      </c>
      <c r="DM25" s="16">
        <f>+'MATRIZ (A)'!DM25*DM$168</f>
        <v>0</v>
      </c>
      <c r="DN25" s="16">
        <f>+'MATRIZ (A)'!DN25*DN$168</f>
        <v>0</v>
      </c>
      <c r="DO25" s="16">
        <f>+'MATRIZ (A)'!DO25*DO$168</f>
        <v>0</v>
      </c>
      <c r="DP25" s="16">
        <f>+'MATRIZ (A)'!DP25*DP$168</f>
        <v>0</v>
      </c>
      <c r="DQ25" s="16">
        <f>+'MATRIZ (A)'!DQ25*DQ$168</f>
        <v>0</v>
      </c>
      <c r="DR25" s="16">
        <f>+'MATRIZ (A)'!DR25*DR$168</f>
        <v>21.522264585220974</v>
      </c>
      <c r="DS25" s="16">
        <f>+'MATRIZ (A)'!DS25*DS$168</f>
        <v>0</v>
      </c>
      <c r="DT25" s="16">
        <f>+'MATRIZ (A)'!DT25*DT$168</f>
        <v>0</v>
      </c>
      <c r="DU25" s="16">
        <f>+'MATRIZ (A)'!DU25*DU$168</f>
        <v>0.69635145374895058</v>
      </c>
      <c r="DV25" s="16">
        <f>+'MATRIZ (A)'!DV25*DV$168</f>
        <v>141.43416074123604</v>
      </c>
      <c r="DW25" s="16">
        <f>+'MATRIZ (A)'!DW25*DW$168</f>
        <v>192.97649840644297</v>
      </c>
      <c r="DX25" s="16">
        <f>+'MATRIZ (A)'!DX25*DX$168</f>
        <v>0</v>
      </c>
      <c r="DY25" s="16">
        <f>+'MATRIZ (A)'!DY25*DY$168</f>
        <v>1033.7658626920936</v>
      </c>
      <c r="DZ25" s="16">
        <f>+'MATRIZ (A)'!DZ25*DZ$168</f>
        <v>280.19825298450496</v>
      </c>
      <c r="EA25" s="16">
        <f>+'MATRIZ (A)'!EA25*EA$168</f>
        <v>24.532255407918878</v>
      </c>
      <c r="EB25" s="16">
        <f>+'MATRIZ (A)'!EB25*EB$168</f>
        <v>46.380865364037845</v>
      </c>
      <c r="EC25" s="16">
        <f>+'MATRIZ (A)'!EC25*EC$168</f>
        <v>0</v>
      </c>
      <c r="ED25" s="16">
        <f>+'MATRIZ (A)'!ED25*ED$168</f>
        <v>0</v>
      </c>
      <c r="EE25" s="16">
        <f>+'MATRIZ (A)'!EE25*EE$168</f>
        <v>0</v>
      </c>
      <c r="EF25" s="16">
        <f>+'MATRIZ (A)'!EF25*EF$168</f>
        <v>0</v>
      </c>
      <c r="EG25" s="16">
        <f>+'MATRIZ (A)'!EG25*EG$168</f>
        <v>0</v>
      </c>
      <c r="EH25" s="16">
        <f>+'MATRIZ (A)'!EH25*EH$168</f>
        <v>0</v>
      </c>
      <c r="EI25" s="18">
        <f t="shared" si="0"/>
        <v>14678.932959823465</v>
      </c>
      <c r="EJ25" s="20">
        <f>+'MATRIZ (I-A) INVERSA'!HY25</f>
        <v>12634.214939908392</v>
      </c>
      <c r="EK25" s="20">
        <f>+'MATRIZ (I-A) INVERSA'!HZ25</f>
        <v>64.84266859657086</v>
      </c>
      <c r="EL25" s="20">
        <f>+'MATRIZ (I-A) INVERSA'!IA25</f>
        <v>223.61273542280327</v>
      </c>
      <c r="EM25" s="20">
        <f>+'MATRIZ (I-A) INVERSA'!IB25</f>
        <v>0</v>
      </c>
      <c r="EN25" s="20">
        <f>+'MATRIZ (I-A) INVERSA'!IC25</f>
        <v>0</v>
      </c>
      <c r="EO25" s="20">
        <f>+'MATRIZ (I-A) INVERSA'!ID25</f>
        <v>0</v>
      </c>
      <c r="EP25" s="20">
        <f>+'MATRIZ (I-A) INVERSA'!IE25</f>
        <v>0</v>
      </c>
      <c r="EQ25" s="20">
        <f>+'MATRIZ (I-A) INVERSA'!IF25</f>
        <v>0</v>
      </c>
      <c r="ER25" s="20">
        <f>+'MATRIZ (I-A) INVERSA'!IG25</f>
        <v>0</v>
      </c>
      <c r="ES25" s="20">
        <f>+'MATRIZ (I-A) INVERSA'!IH25</f>
        <v>0</v>
      </c>
      <c r="ET25" s="20">
        <f>+'MATRIZ (I-A) INVERSA'!II25</f>
        <v>0</v>
      </c>
      <c r="EU25" s="20">
        <f>+'MATRIZ (I-A) INVERSA'!IJ25</f>
        <v>0</v>
      </c>
      <c r="EV25" s="20">
        <f>+'MATRIZ (I-A) INVERSA'!IK25</f>
        <v>0</v>
      </c>
      <c r="EW25" s="20">
        <f>+'MATRIZ (I-A) INVERSA'!IL25</f>
        <v>0</v>
      </c>
      <c r="EX25" s="20">
        <f>+'MATRIZ (I-A) INVERSA'!IM25</f>
        <v>387645.71452323085</v>
      </c>
      <c r="EY25" s="20">
        <f>+'MATRIZ (I-A) INVERSA'!IN25</f>
        <v>0</v>
      </c>
      <c r="EZ25" s="20">
        <f>+'MATRIZ (I-A) INVERSA'!IO25</f>
        <v>48.928634760283593</v>
      </c>
      <c r="FA25" s="20">
        <f>+'MATRIZ (I-A) INVERSA'!IP25</f>
        <v>18.86640852327282</v>
      </c>
      <c r="FB25" s="20">
        <f>+'MATRIZ (I-A) INVERSA'!IQ25</f>
        <v>0</v>
      </c>
      <c r="FC25" s="20">
        <f>+'MATRIZ (I-A) INVERSA'!IR25</f>
        <v>0</v>
      </c>
      <c r="FD25" s="20">
        <f>+'MATRIZ (I-A) INVERSA'!IS25</f>
        <v>77.440207546085588</v>
      </c>
      <c r="FE25" s="20">
        <f>+'MATRIZ (I-A) INVERSA'!IT25</f>
        <v>59.049817095044055</v>
      </c>
      <c r="FF25" s="20">
        <f>+'MATRIZ (I-A) INVERSA'!IU25</f>
        <v>0.69618433746508768</v>
      </c>
      <c r="FG25" s="18">
        <f t="shared" si="3"/>
        <v>400773.3661194208</v>
      </c>
      <c r="FH25" s="17">
        <f t="shared" si="1"/>
        <v>415452.29907924426</v>
      </c>
      <c r="FI25" s="28"/>
      <c r="FJ25" s="17">
        <v>415452.2990792442</v>
      </c>
      <c r="FK25" s="50">
        <f t="shared" si="4"/>
        <v>0</v>
      </c>
      <c r="FM25" s="48">
        <f>+IFERROR((FH25/'MIP 2012'!FH25*100-100),0)</f>
        <v>6.6807172172318019E-2</v>
      </c>
      <c r="FP25" s="20">
        <f t="shared" si="5"/>
        <v>288.4554040193741</v>
      </c>
      <c r="FQ25" s="20">
        <f t="shared" si="6"/>
        <v>0</v>
      </c>
      <c r="FR25" s="20">
        <f t="shared" si="2"/>
        <v>204.98125226215114</v>
      </c>
    </row>
    <row r="26" spans="1:174" s="7" customFormat="1" ht="21.95" customHeight="1" thickBot="1" x14ac:dyDescent="0.25">
      <c r="A26" s="12" t="s">
        <v>116</v>
      </c>
      <c r="B26" s="12" t="s">
        <v>117</v>
      </c>
      <c r="C26" s="16">
        <f>+'MATRIZ (A)'!C26*C$168</f>
        <v>0</v>
      </c>
      <c r="D26" s="16">
        <f>+'MATRIZ (A)'!D26*D$168</f>
        <v>0</v>
      </c>
      <c r="E26" s="16">
        <f>+'MATRIZ (A)'!E26*E$168</f>
        <v>0</v>
      </c>
      <c r="F26" s="16">
        <f>+'MATRIZ (A)'!F26*F$168</f>
        <v>0</v>
      </c>
      <c r="G26" s="16">
        <f>+'MATRIZ (A)'!G26*G$168</f>
        <v>0</v>
      </c>
      <c r="H26" s="16">
        <f>+'MATRIZ (A)'!H26*H$168</f>
        <v>0</v>
      </c>
      <c r="I26" s="16">
        <f>+'MATRIZ (A)'!I26*I$168</f>
        <v>0</v>
      </c>
      <c r="J26" s="16">
        <f>+'MATRIZ (A)'!J26*J$168</f>
        <v>0</v>
      </c>
      <c r="K26" s="16">
        <f>+'MATRIZ (A)'!K26*K$168</f>
        <v>0</v>
      </c>
      <c r="L26" s="16">
        <f>+'MATRIZ (A)'!L26*L$168</f>
        <v>0</v>
      </c>
      <c r="M26" s="16">
        <f>+'MATRIZ (A)'!M26*M$168</f>
        <v>0</v>
      </c>
      <c r="N26" s="16">
        <f>+'MATRIZ (A)'!N26*N$168</f>
        <v>0</v>
      </c>
      <c r="O26" s="16">
        <f>+'MATRIZ (A)'!O26*O$168</f>
        <v>0</v>
      </c>
      <c r="P26" s="16">
        <f>+'MATRIZ (A)'!P26*P$168</f>
        <v>0</v>
      </c>
      <c r="Q26" s="16">
        <f>+'MATRIZ (A)'!Q26*Q$168</f>
        <v>0</v>
      </c>
      <c r="R26" s="16">
        <f>+'MATRIZ (A)'!R26*R$168</f>
        <v>0</v>
      </c>
      <c r="S26" s="16">
        <f>+'MATRIZ (A)'!S26*S$168</f>
        <v>0</v>
      </c>
      <c r="T26" s="16">
        <f>+'MATRIZ (A)'!T26*T$168</f>
        <v>0</v>
      </c>
      <c r="U26" s="16">
        <f>+'MATRIZ (A)'!U26*U$168</f>
        <v>0</v>
      </c>
      <c r="V26" s="16">
        <f>+'MATRIZ (A)'!V26*V$168</f>
        <v>0</v>
      </c>
      <c r="W26" s="16">
        <f>+'MATRIZ (A)'!W26*W$168</f>
        <v>0</v>
      </c>
      <c r="X26" s="16">
        <f>+'MATRIZ (A)'!X26*X$168</f>
        <v>0</v>
      </c>
      <c r="Y26" s="16">
        <f>+'MATRIZ (A)'!Y26*Y$168</f>
        <v>0</v>
      </c>
      <c r="Z26" s="16">
        <f>+'MATRIZ (A)'!Z26*Z$168</f>
        <v>0</v>
      </c>
      <c r="AA26" s="16">
        <f>+'MATRIZ (A)'!AA26*AA$168</f>
        <v>0</v>
      </c>
      <c r="AB26" s="16">
        <f>+'MATRIZ (A)'!AB26*AB$168</f>
        <v>0</v>
      </c>
      <c r="AC26" s="16">
        <f>+'MATRIZ (A)'!AC26*AC$168</f>
        <v>0</v>
      </c>
      <c r="AD26" s="16">
        <f>+'MATRIZ (A)'!AD26*AD$168</f>
        <v>3.6175779206515433</v>
      </c>
      <c r="AE26" s="16">
        <f>+'MATRIZ (A)'!AE26*AE$168</f>
        <v>0</v>
      </c>
      <c r="AF26" s="16">
        <f>+'MATRIZ (A)'!AF26*AF$168</f>
        <v>0</v>
      </c>
      <c r="AG26" s="16">
        <f>+'MATRIZ (A)'!AG26*AG$168</f>
        <v>0</v>
      </c>
      <c r="AH26" s="16">
        <f>+'MATRIZ (A)'!AH26*AH$168</f>
        <v>0</v>
      </c>
      <c r="AI26" s="16">
        <f>+'MATRIZ (A)'!AI26*AI$168</f>
        <v>0</v>
      </c>
      <c r="AJ26" s="16">
        <f>+'MATRIZ (A)'!AJ26*AJ$168</f>
        <v>2.6493950593765563</v>
      </c>
      <c r="AK26" s="16">
        <f>+'MATRIZ (A)'!AK26*AK$168</f>
        <v>0</v>
      </c>
      <c r="AL26" s="16">
        <f>+'MATRIZ (A)'!AL26*AL$168</f>
        <v>3171.6139644260243</v>
      </c>
      <c r="AM26" s="16">
        <f>+'MATRIZ (A)'!AM26*AM$168</f>
        <v>0</v>
      </c>
      <c r="AN26" s="16">
        <f>+'MATRIZ (A)'!AN26*AN$168</f>
        <v>0</v>
      </c>
      <c r="AO26" s="16">
        <f>+'MATRIZ (A)'!AO26*AO$168</f>
        <v>0</v>
      </c>
      <c r="AP26" s="16">
        <f>+'MATRIZ (A)'!AP26*AP$168</f>
        <v>0</v>
      </c>
      <c r="AQ26" s="16">
        <f>+'MATRIZ (A)'!AQ26*AQ$168</f>
        <v>0</v>
      </c>
      <c r="AR26" s="16">
        <f>+'MATRIZ (A)'!AR26*AR$168</f>
        <v>2.6579538885947849</v>
      </c>
      <c r="AS26" s="16">
        <f>+'MATRIZ (A)'!AS26*AS$168</f>
        <v>0</v>
      </c>
      <c r="AT26" s="16">
        <f>+'MATRIZ (A)'!AT26*AT$168</f>
        <v>0</v>
      </c>
      <c r="AU26" s="16">
        <f>+'MATRIZ (A)'!AU26*AU$168</f>
        <v>0</v>
      </c>
      <c r="AV26" s="16">
        <f>+'MATRIZ (A)'!AV26*AV$168</f>
        <v>0</v>
      </c>
      <c r="AW26" s="16">
        <f>+'MATRIZ (A)'!AW26*AW$168</f>
        <v>13.70701733321031</v>
      </c>
      <c r="AX26" s="16">
        <f>+'MATRIZ (A)'!AX26*AX$168</f>
        <v>0</v>
      </c>
      <c r="AY26" s="16">
        <f>+'MATRIZ (A)'!AY26*AY$168</f>
        <v>0</v>
      </c>
      <c r="AZ26" s="16">
        <f>+'MATRIZ (A)'!AZ26*AZ$168</f>
        <v>0</v>
      </c>
      <c r="BA26" s="16">
        <f>+'MATRIZ (A)'!BA26*BA$168</f>
        <v>0</v>
      </c>
      <c r="BB26" s="16">
        <f>+'MATRIZ (A)'!BB26*BB$168</f>
        <v>0</v>
      </c>
      <c r="BC26" s="16">
        <f>+'MATRIZ (A)'!BC26*BC$168</f>
        <v>0</v>
      </c>
      <c r="BD26" s="16">
        <f>+'MATRIZ (A)'!BD26*BD$168</f>
        <v>0</v>
      </c>
      <c r="BE26" s="16">
        <f>+'MATRIZ (A)'!BE26*BE$168</f>
        <v>0</v>
      </c>
      <c r="BF26" s="16">
        <f>+'MATRIZ (A)'!BF26*BF$168</f>
        <v>0</v>
      </c>
      <c r="BG26" s="16">
        <f>+'MATRIZ (A)'!BG26*BG$168</f>
        <v>0</v>
      </c>
      <c r="BH26" s="16">
        <f>+'MATRIZ (A)'!BH26*BH$168</f>
        <v>2.3162277698446625E-3</v>
      </c>
      <c r="BI26" s="16">
        <f>+'MATRIZ (A)'!BI26*BI$168</f>
        <v>0</v>
      </c>
      <c r="BJ26" s="16">
        <f>+'MATRIZ (A)'!BJ26*BJ$168</f>
        <v>0</v>
      </c>
      <c r="BK26" s="16">
        <f>+'MATRIZ (A)'!BK26*BK$168</f>
        <v>0</v>
      </c>
      <c r="BL26" s="16">
        <f>+'MATRIZ (A)'!BL26*BL$168</f>
        <v>0</v>
      </c>
      <c r="BM26" s="16">
        <f>+'MATRIZ (A)'!BM26*BM$168</f>
        <v>0</v>
      </c>
      <c r="BN26" s="16">
        <f>+'MATRIZ (A)'!BN26*BN$168</f>
        <v>1.3064732756719001E-2</v>
      </c>
      <c r="BO26" s="16">
        <f>+'MATRIZ (A)'!BO26*BO$168</f>
        <v>0</v>
      </c>
      <c r="BP26" s="16">
        <f>+'MATRIZ (A)'!BP26*BP$168</f>
        <v>0</v>
      </c>
      <c r="BQ26" s="16">
        <f>+'MATRIZ (A)'!BQ26*BQ$168</f>
        <v>0</v>
      </c>
      <c r="BR26" s="16">
        <f>+'MATRIZ (A)'!BR26*BR$168</f>
        <v>0</v>
      </c>
      <c r="BS26" s="16">
        <f>+'MATRIZ (A)'!BS26*BS$168</f>
        <v>0</v>
      </c>
      <c r="BT26" s="16">
        <f>+'MATRIZ (A)'!BT26*BT$168</f>
        <v>5.0465922662149562E-3</v>
      </c>
      <c r="BU26" s="16">
        <f>+'MATRIZ (A)'!BU26*BU$168</f>
        <v>0</v>
      </c>
      <c r="BV26" s="16">
        <f>+'MATRIZ (A)'!BV26*BV$168</f>
        <v>0</v>
      </c>
      <c r="BW26" s="16">
        <f>+'MATRIZ (A)'!BW26*BW$168</f>
        <v>0</v>
      </c>
      <c r="BX26" s="16">
        <f>+'MATRIZ (A)'!BX26*BX$168</f>
        <v>0</v>
      </c>
      <c r="BY26" s="16">
        <f>+'MATRIZ (A)'!BY26*BY$168</f>
        <v>0</v>
      </c>
      <c r="BZ26" s="16">
        <f>+'MATRIZ (A)'!BZ26*BZ$168</f>
        <v>0</v>
      </c>
      <c r="CA26" s="16">
        <f>+'MATRIZ (A)'!CA26*CA$168</f>
        <v>0</v>
      </c>
      <c r="CB26" s="16">
        <f>+'MATRIZ (A)'!CB26*CB$168</f>
        <v>0</v>
      </c>
      <c r="CC26" s="16">
        <f>+'MATRIZ (A)'!CC26*CC$168</f>
        <v>0</v>
      </c>
      <c r="CD26" s="16">
        <f>+'MATRIZ (A)'!CD26*CD$168</f>
        <v>0</v>
      </c>
      <c r="CE26" s="16">
        <f>+'MATRIZ (A)'!CE26*CE$168</f>
        <v>0</v>
      </c>
      <c r="CF26" s="16">
        <f>+'MATRIZ (A)'!CF26*CF$168</f>
        <v>0</v>
      </c>
      <c r="CG26" s="16">
        <f>+'MATRIZ (A)'!CG26*CG$168</f>
        <v>0.71663026217262094</v>
      </c>
      <c r="CH26" s="16">
        <f>+'MATRIZ (A)'!CH26*CH$168</f>
        <v>0</v>
      </c>
      <c r="CI26" s="16">
        <f>+'MATRIZ (A)'!CI26*CI$168</f>
        <v>0.29056713581365018</v>
      </c>
      <c r="CJ26" s="16">
        <f>+'MATRIZ (A)'!CJ26*CJ$168</f>
        <v>0</v>
      </c>
      <c r="CK26" s="16">
        <f>+'MATRIZ (A)'!CK26*CK$168</f>
        <v>0</v>
      </c>
      <c r="CL26" s="16">
        <f>+'MATRIZ (A)'!CL26*CL$168</f>
        <v>0</v>
      </c>
      <c r="CM26" s="16">
        <f>+'MATRIZ (A)'!CM26*CM$168</f>
        <v>0</v>
      </c>
      <c r="CN26" s="16">
        <f>+'MATRIZ (A)'!CN26*CN$168</f>
        <v>0</v>
      </c>
      <c r="CO26" s="16">
        <f>+'MATRIZ (A)'!CO26*CO$168</f>
        <v>0</v>
      </c>
      <c r="CP26" s="16">
        <f>+'MATRIZ (A)'!CP26*CP$168</f>
        <v>0</v>
      </c>
      <c r="CQ26" s="16">
        <f>+'MATRIZ (A)'!CQ26*CQ$168</f>
        <v>0</v>
      </c>
      <c r="CR26" s="16">
        <f>+'MATRIZ (A)'!CR26*CR$168</f>
        <v>0</v>
      </c>
      <c r="CS26" s="16">
        <f>+'MATRIZ (A)'!CS26*CS$168</f>
        <v>1.2847787122251675</v>
      </c>
      <c r="CT26" s="16">
        <f>+'MATRIZ (A)'!CT26*CT$168</f>
        <v>0</v>
      </c>
      <c r="CU26" s="16">
        <f>+'MATRIZ (A)'!CU26*CU$168</f>
        <v>9.5494018121868436</v>
      </c>
      <c r="CV26" s="16">
        <f>+'MATRIZ (A)'!CV26*CV$168</f>
        <v>0</v>
      </c>
      <c r="CW26" s="16">
        <f>+'MATRIZ (A)'!CW26*CW$168</f>
        <v>0</v>
      </c>
      <c r="CX26" s="16">
        <f>+'MATRIZ (A)'!CX26*CX$168</f>
        <v>692.12140635351875</v>
      </c>
      <c r="CY26" s="16">
        <f>+'MATRIZ (A)'!CY26*CY$168</f>
        <v>1261.8008629776102</v>
      </c>
      <c r="CZ26" s="16">
        <f>+'MATRIZ (A)'!CZ26*CZ$168</f>
        <v>0</v>
      </c>
      <c r="DA26" s="16">
        <f>+'MATRIZ (A)'!DA26*DA$168</f>
        <v>0.58030491900397752</v>
      </c>
      <c r="DB26" s="16">
        <f>+'MATRIZ (A)'!DB26*DB$168</f>
        <v>0</v>
      </c>
      <c r="DC26" s="16">
        <f>+'MATRIZ (A)'!DC26*DC$168</f>
        <v>0</v>
      </c>
      <c r="DD26" s="16">
        <f>+'MATRIZ (A)'!DD26*DD$168</f>
        <v>3.7054688143042571</v>
      </c>
      <c r="DE26" s="16">
        <f>+'MATRIZ (A)'!DE26*DE$168</f>
        <v>0</v>
      </c>
      <c r="DF26" s="16">
        <f>+'MATRIZ (A)'!DF26*DF$168</f>
        <v>0</v>
      </c>
      <c r="DG26" s="16">
        <f>+'MATRIZ (A)'!DG26*DG$168</f>
        <v>0.36334839680196102</v>
      </c>
      <c r="DH26" s="16">
        <f>+'MATRIZ (A)'!DH26*DH$168</f>
        <v>0</v>
      </c>
      <c r="DI26" s="16">
        <f>+'MATRIZ (A)'!DI26*DI$168</f>
        <v>0</v>
      </c>
      <c r="DJ26" s="16">
        <f>+'MATRIZ (A)'!DJ26*DJ$168</f>
        <v>0</v>
      </c>
      <c r="DK26" s="16">
        <f>+'MATRIZ (A)'!DK26*DK$168</f>
        <v>0</v>
      </c>
      <c r="DL26" s="16">
        <f>+'MATRIZ (A)'!DL26*DL$168</f>
        <v>0</v>
      </c>
      <c r="DM26" s="16">
        <f>+'MATRIZ (A)'!DM26*DM$168</f>
        <v>0</v>
      </c>
      <c r="DN26" s="16">
        <f>+'MATRIZ (A)'!DN26*DN$168</f>
        <v>0</v>
      </c>
      <c r="DO26" s="16">
        <f>+'MATRIZ (A)'!DO26*DO$168</f>
        <v>0</v>
      </c>
      <c r="DP26" s="16">
        <f>+'MATRIZ (A)'!DP26*DP$168</f>
        <v>0</v>
      </c>
      <c r="DQ26" s="16">
        <f>+'MATRIZ (A)'!DQ26*DQ$168</f>
        <v>0</v>
      </c>
      <c r="DR26" s="16">
        <f>+'MATRIZ (A)'!DR26*DR$168</f>
        <v>11.250568237797125</v>
      </c>
      <c r="DS26" s="16">
        <f>+'MATRIZ (A)'!DS26*DS$168</f>
        <v>0</v>
      </c>
      <c r="DT26" s="16">
        <f>+'MATRIZ (A)'!DT26*DT$168</f>
        <v>0</v>
      </c>
      <c r="DU26" s="16">
        <f>+'MATRIZ (A)'!DU26*DU$168</f>
        <v>3.2681905524873205</v>
      </c>
      <c r="DV26" s="16">
        <f>+'MATRIZ (A)'!DV26*DV$168</f>
        <v>33.596447129273393</v>
      </c>
      <c r="DW26" s="16">
        <f>+'MATRIZ (A)'!DW26*DW$168</f>
        <v>83.040258709869931</v>
      </c>
      <c r="DX26" s="16">
        <f>+'MATRIZ (A)'!DX26*DX$168</f>
        <v>0</v>
      </c>
      <c r="DY26" s="16">
        <f>+'MATRIZ (A)'!DY26*DY$168</f>
        <v>449.25957086968185</v>
      </c>
      <c r="DZ26" s="16">
        <f>+'MATRIZ (A)'!DZ26*DZ$168</f>
        <v>632.56739179303906</v>
      </c>
      <c r="EA26" s="16">
        <f>+'MATRIZ (A)'!EA26*EA$168</f>
        <v>13.387050526601962</v>
      </c>
      <c r="EB26" s="16">
        <f>+'MATRIZ (A)'!EB26*EB$168</f>
        <v>44.705573665353874</v>
      </c>
      <c r="EC26" s="16">
        <f>+'MATRIZ (A)'!EC26*EC$168</f>
        <v>0</v>
      </c>
      <c r="ED26" s="16">
        <f>+'MATRIZ (A)'!ED26*ED$168</f>
        <v>0</v>
      </c>
      <c r="EE26" s="16">
        <f>+'MATRIZ (A)'!EE26*EE$168</f>
        <v>0</v>
      </c>
      <c r="EF26" s="16">
        <f>+'MATRIZ (A)'!EF26*EF$168</f>
        <v>0</v>
      </c>
      <c r="EG26" s="16">
        <f>+'MATRIZ (A)'!EG26*EG$168</f>
        <v>0</v>
      </c>
      <c r="EH26" s="16">
        <f>+'MATRIZ (A)'!EH26*EH$168</f>
        <v>0</v>
      </c>
      <c r="EI26" s="18">
        <f t="shared" si="0"/>
        <v>6435.7541570483918</v>
      </c>
      <c r="EJ26" s="20">
        <f>+'MATRIZ (I-A) INVERSA'!HY26</f>
        <v>9366.0330630654043</v>
      </c>
      <c r="EK26" s="20">
        <f>+'MATRIZ (I-A) INVERSA'!HZ26</f>
        <v>0</v>
      </c>
      <c r="EL26" s="20">
        <f>+'MATRIZ (I-A) INVERSA'!IA26</f>
        <v>0</v>
      </c>
      <c r="EM26" s="20">
        <f>+'MATRIZ (I-A) INVERSA'!IB26</f>
        <v>0</v>
      </c>
      <c r="EN26" s="20">
        <f>+'MATRIZ (I-A) INVERSA'!IC26</f>
        <v>0</v>
      </c>
      <c r="EO26" s="20">
        <f>+'MATRIZ (I-A) INVERSA'!ID26</f>
        <v>0</v>
      </c>
      <c r="EP26" s="20">
        <f>+'MATRIZ (I-A) INVERSA'!IE26</f>
        <v>0</v>
      </c>
      <c r="EQ26" s="20">
        <f>+'MATRIZ (I-A) INVERSA'!IF26</f>
        <v>0</v>
      </c>
      <c r="ER26" s="20">
        <f>+'MATRIZ (I-A) INVERSA'!IG26</f>
        <v>0</v>
      </c>
      <c r="ES26" s="20">
        <f>+'MATRIZ (I-A) INVERSA'!IH26</f>
        <v>0</v>
      </c>
      <c r="ET26" s="20">
        <f>+'MATRIZ (I-A) INVERSA'!II26</f>
        <v>0</v>
      </c>
      <c r="EU26" s="20">
        <f>+'MATRIZ (I-A) INVERSA'!IJ26</f>
        <v>0</v>
      </c>
      <c r="EV26" s="20">
        <f>+'MATRIZ (I-A) INVERSA'!IK26</f>
        <v>0</v>
      </c>
      <c r="EW26" s="20">
        <f>+'MATRIZ (I-A) INVERSA'!IL26</f>
        <v>0</v>
      </c>
      <c r="EX26" s="20">
        <f>+'MATRIZ (I-A) INVERSA'!IM26</f>
        <v>823.0258678992958</v>
      </c>
      <c r="EY26" s="20">
        <f>+'MATRIZ (I-A) INVERSA'!IN26</f>
        <v>0</v>
      </c>
      <c r="EZ26" s="20">
        <f>+'MATRIZ (I-A) INVERSA'!IO26</f>
        <v>0</v>
      </c>
      <c r="FA26" s="20">
        <f>+'MATRIZ (I-A) INVERSA'!IP26</f>
        <v>0</v>
      </c>
      <c r="FB26" s="20">
        <f>+'MATRIZ (I-A) INVERSA'!IQ26</f>
        <v>0</v>
      </c>
      <c r="FC26" s="20">
        <f>+'MATRIZ (I-A) INVERSA'!IR26</f>
        <v>0</v>
      </c>
      <c r="FD26" s="20">
        <f>+'MATRIZ (I-A) INVERSA'!IS26</f>
        <v>0</v>
      </c>
      <c r="FE26" s="20">
        <f>+'MATRIZ (I-A) INVERSA'!IT26</f>
        <v>0</v>
      </c>
      <c r="FF26" s="20">
        <f>+'MATRIZ (I-A) INVERSA'!IU26</f>
        <v>0</v>
      </c>
      <c r="FG26" s="18">
        <f t="shared" si="3"/>
        <v>10189.0589309647</v>
      </c>
      <c r="FH26" s="17">
        <f t="shared" si="1"/>
        <v>16624.813088013092</v>
      </c>
      <c r="FI26" s="28"/>
      <c r="FJ26" s="17">
        <v>16624.813088013088</v>
      </c>
      <c r="FK26" s="50">
        <f t="shared" si="4"/>
        <v>0</v>
      </c>
      <c r="FM26" s="48">
        <f>+IFERROR((FH26/'MIP 2012'!FH26*100-100),0)</f>
        <v>0.50400201041172465</v>
      </c>
      <c r="FP26" s="20">
        <f t="shared" si="5"/>
        <v>0</v>
      </c>
      <c r="FQ26" s="20">
        <f t="shared" si="6"/>
        <v>0</v>
      </c>
      <c r="FR26" s="20">
        <f t="shared" si="2"/>
        <v>0</v>
      </c>
    </row>
    <row r="27" spans="1:174" s="7" customFormat="1" ht="21.95" customHeight="1" thickBot="1" x14ac:dyDescent="0.25">
      <c r="A27" s="12" t="s">
        <v>118</v>
      </c>
      <c r="B27" s="12" t="s">
        <v>119</v>
      </c>
      <c r="C27" s="16">
        <f>+'MATRIZ (A)'!C27*C$168</f>
        <v>0</v>
      </c>
      <c r="D27" s="16">
        <f>+'MATRIZ (A)'!D27*D$168</f>
        <v>0</v>
      </c>
      <c r="E27" s="16">
        <f>+'MATRIZ (A)'!E27*E$168</f>
        <v>0</v>
      </c>
      <c r="F27" s="16">
        <f>+'MATRIZ (A)'!F27*F$168</f>
        <v>0</v>
      </c>
      <c r="G27" s="16">
        <f>+'MATRIZ (A)'!G27*G$168</f>
        <v>0</v>
      </c>
      <c r="H27" s="16">
        <f>+'MATRIZ (A)'!H27*H$168</f>
        <v>0</v>
      </c>
      <c r="I27" s="16">
        <f>+'MATRIZ (A)'!I27*I$168</f>
        <v>0</v>
      </c>
      <c r="J27" s="16">
        <f>+'MATRIZ (A)'!J27*J$168</f>
        <v>0</v>
      </c>
      <c r="K27" s="16">
        <f>+'MATRIZ (A)'!K27*K$168</f>
        <v>0</v>
      </c>
      <c r="L27" s="16">
        <f>+'MATRIZ (A)'!L27*L$168</f>
        <v>0</v>
      </c>
      <c r="M27" s="16">
        <f>+'MATRIZ (A)'!M27*M$168</f>
        <v>0</v>
      </c>
      <c r="N27" s="16">
        <f>+'MATRIZ (A)'!N27*N$168</f>
        <v>0</v>
      </c>
      <c r="O27" s="16">
        <f>+'MATRIZ (A)'!O27*O$168</f>
        <v>0</v>
      </c>
      <c r="P27" s="16">
        <f>+'MATRIZ (A)'!P27*P$168</f>
        <v>0</v>
      </c>
      <c r="Q27" s="16">
        <f>+'MATRIZ (A)'!Q27*Q$168</f>
        <v>0</v>
      </c>
      <c r="R27" s="16">
        <f>+'MATRIZ (A)'!R27*R$168</f>
        <v>0</v>
      </c>
      <c r="S27" s="16">
        <f>+'MATRIZ (A)'!S27*S$168</f>
        <v>0</v>
      </c>
      <c r="T27" s="16">
        <f>+'MATRIZ (A)'!T27*T$168</f>
        <v>0</v>
      </c>
      <c r="U27" s="16">
        <f>+'MATRIZ (A)'!U27*U$168</f>
        <v>0</v>
      </c>
      <c r="V27" s="16">
        <f>+'MATRIZ (A)'!V27*V$168</f>
        <v>0</v>
      </c>
      <c r="W27" s="16">
        <f>+'MATRIZ (A)'!W27*W$168</f>
        <v>0</v>
      </c>
      <c r="X27" s="16">
        <f>+'MATRIZ (A)'!X27*X$168</f>
        <v>0</v>
      </c>
      <c r="Y27" s="16">
        <f>+'MATRIZ (A)'!Y27*Y$168</f>
        <v>0</v>
      </c>
      <c r="Z27" s="16">
        <f>+'MATRIZ (A)'!Z27*Z$168</f>
        <v>0</v>
      </c>
      <c r="AA27" s="16">
        <f>+'MATRIZ (A)'!AA27*AA$168</f>
        <v>0</v>
      </c>
      <c r="AB27" s="16">
        <f>+'MATRIZ (A)'!AB27*AB$168</f>
        <v>0</v>
      </c>
      <c r="AC27" s="16">
        <f>+'MATRIZ (A)'!AC27*AC$168</f>
        <v>0</v>
      </c>
      <c r="AD27" s="16">
        <f>+'MATRIZ (A)'!AD27*AD$168</f>
        <v>0.18406296089478769</v>
      </c>
      <c r="AE27" s="16">
        <f>+'MATRIZ (A)'!AE27*AE$168</f>
        <v>0</v>
      </c>
      <c r="AF27" s="16">
        <f>+'MATRIZ (A)'!AF27*AF$168</f>
        <v>0</v>
      </c>
      <c r="AG27" s="16">
        <f>+'MATRIZ (A)'!AG27*AG$168</f>
        <v>0</v>
      </c>
      <c r="AH27" s="16">
        <f>+'MATRIZ (A)'!AH27*AH$168</f>
        <v>0</v>
      </c>
      <c r="AI27" s="16">
        <f>+'MATRIZ (A)'!AI27*AI$168</f>
        <v>0</v>
      </c>
      <c r="AJ27" s="16">
        <f>+'MATRIZ (A)'!AJ27*AJ$168</f>
        <v>2.5191671840921628</v>
      </c>
      <c r="AK27" s="16">
        <f>+'MATRIZ (A)'!AK27*AK$168</f>
        <v>0</v>
      </c>
      <c r="AL27" s="16">
        <f>+'MATRIZ (A)'!AL27*AL$168</f>
        <v>28985.296641668079</v>
      </c>
      <c r="AM27" s="16">
        <f>+'MATRIZ (A)'!AM27*AM$168</f>
        <v>0</v>
      </c>
      <c r="AN27" s="16">
        <f>+'MATRIZ (A)'!AN27*AN$168</f>
        <v>17.034762917615431</v>
      </c>
      <c r="AO27" s="16">
        <f>+'MATRIZ (A)'!AO27*AO$168</f>
        <v>0</v>
      </c>
      <c r="AP27" s="16">
        <f>+'MATRIZ (A)'!AP27*AP$168</f>
        <v>6.4328771041578605</v>
      </c>
      <c r="AQ27" s="16">
        <f>+'MATRIZ (A)'!AQ27*AQ$168</f>
        <v>0</v>
      </c>
      <c r="AR27" s="16">
        <f>+'MATRIZ (A)'!AR27*AR$168</f>
        <v>2.053640130333735</v>
      </c>
      <c r="AS27" s="16">
        <f>+'MATRIZ (A)'!AS27*AS$168</f>
        <v>5.2578529490816939</v>
      </c>
      <c r="AT27" s="16">
        <f>+'MATRIZ (A)'!AT27*AT$168</f>
        <v>0</v>
      </c>
      <c r="AU27" s="16">
        <f>+'MATRIZ (A)'!AU27*AU$168</f>
        <v>0</v>
      </c>
      <c r="AV27" s="16">
        <f>+'MATRIZ (A)'!AV27*AV$168</f>
        <v>0</v>
      </c>
      <c r="AW27" s="16">
        <f>+'MATRIZ (A)'!AW27*AW$168</f>
        <v>14.758911415202215</v>
      </c>
      <c r="AX27" s="16">
        <f>+'MATRIZ (A)'!AX27*AX$168</f>
        <v>0</v>
      </c>
      <c r="AY27" s="16">
        <f>+'MATRIZ (A)'!AY27*AY$168</f>
        <v>0</v>
      </c>
      <c r="AZ27" s="16">
        <f>+'MATRIZ (A)'!AZ27*AZ$168</f>
        <v>0</v>
      </c>
      <c r="BA27" s="16">
        <f>+'MATRIZ (A)'!BA27*BA$168</f>
        <v>0</v>
      </c>
      <c r="BB27" s="16">
        <f>+'MATRIZ (A)'!BB27*BB$168</f>
        <v>0</v>
      </c>
      <c r="BC27" s="16">
        <f>+'MATRIZ (A)'!BC27*BC$168</f>
        <v>0</v>
      </c>
      <c r="BD27" s="16">
        <f>+'MATRIZ (A)'!BD27*BD$168</f>
        <v>0</v>
      </c>
      <c r="BE27" s="16">
        <f>+'MATRIZ (A)'!BE27*BE$168</f>
        <v>0</v>
      </c>
      <c r="BF27" s="16">
        <f>+'MATRIZ (A)'!BF27*BF$168</f>
        <v>0</v>
      </c>
      <c r="BG27" s="16">
        <f>+'MATRIZ (A)'!BG27*BG$168</f>
        <v>0</v>
      </c>
      <c r="BH27" s="16">
        <f>+'MATRIZ (A)'!BH27*BH$168</f>
        <v>3.0598578879670146E-3</v>
      </c>
      <c r="BI27" s="16">
        <f>+'MATRIZ (A)'!BI27*BI$168</f>
        <v>0</v>
      </c>
      <c r="BJ27" s="16">
        <f>+'MATRIZ (A)'!BJ27*BJ$168</f>
        <v>0</v>
      </c>
      <c r="BK27" s="16">
        <f>+'MATRIZ (A)'!BK27*BK$168</f>
        <v>0</v>
      </c>
      <c r="BL27" s="16">
        <f>+'MATRIZ (A)'!BL27*BL$168</f>
        <v>0</v>
      </c>
      <c r="BM27" s="16">
        <f>+'MATRIZ (A)'!BM27*BM$168</f>
        <v>0</v>
      </c>
      <c r="BN27" s="16">
        <f>+'MATRIZ (A)'!BN27*BN$168</f>
        <v>1.7259194497313477E-2</v>
      </c>
      <c r="BO27" s="16">
        <f>+'MATRIZ (A)'!BO27*BO$168</f>
        <v>0</v>
      </c>
      <c r="BP27" s="16">
        <f>+'MATRIZ (A)'!BP27*BP$168</f>
        <v>0</v>
      </c>
      <c r="BQ27" s="16">
        <f>+'MATRIZ (A)'!BQ27*BQ$168</f>
        <v>0</v>
      </c>
      <c r="BR27" s="16">
        <f>+'MATRIZ (A)'!BR27*BR$168</f>
        <v>0</v>
      </c>
      <c r="BS27" s="16">
        <f>+'MATRIZ (A)'!BS27*BS$168</f>
        <v>0</v>
      </c>
      <c r="BT27" s="16">
        <f>+'MATRIZ (A)'!BT27*BT$168</f>
        <v>6.6668120269392896E-3</v>
      </c>
      <c r="BU27" s="16">
        <f>+'MATRIZ (A)'!BU27*BU$168</f>
        <v>0</v>
      </c>
      <c r="BV27" s="16">
        <f>+'MATRIZ (A)'!BV27*BV$168</f>
        <v>0</v>
      </c>
      <c r="BW27" s="16">
        <f>+'MATRIZ (A)'!BW27*BW$168</f>
        <v>0</v>
      </c>
      <c r="BX27" s="16">
        <f>+'MATRIZ (A)'!BX27*BX$168</f>
        <v>0</v>
      </c>
      <c r="BY27" s="16">
        <f>+'MATRIZ (A)'!BY27*BY$168</f>
        <v>0</v>
      </c>
      <c r="BZ27" s="16">
        <f>+'MATRIZ (A)'!BZ27*BZ$168</f>
        <v>0</v>
      </c>
      <c r="CA27" s="16">
        <f>+'MATRIZ (A)'!CA27*CA$168</f>
        <v>0</v>
      </c>
      <c r="CB27" s="16">
        <f>+'MATRIZ (A)'!CB27*CB$168</f>
        <v>0</v>
      </c>
      <c r="CC27" s="16">
        <f>+'MATRIZ (A)'!CC27*CC$168</f>
        <v>0</v>
      </c>
      <c r="CD27" s="16">
        <f>+'MATRIZ (A)'!CD27*CD$168</f>
        <v>0</v>
      </c>
      <c r="CE27" s="16">
        <f>+'MATRIZ (A)'!CE27*CE$168</f>
        <v>0</v>
      </c>
      <c r="CF27" s="16">
        <f>+'MATRIZ (A)'!CF27*CF$168</f>
        <v>0</v>
      </c>
      <c r="CG27" s="16">
        <f>+'MATRIZ (A)'!CG27*CG$168</f>
        <v>0.91018904641290577</v>
      </c>
      <c r="CH27" s="16">
        <f>+'MATRIZ (A)'!CH27*CH$168</f>
        <v>0</v>
      </c>
      <c r="CI27" s="16">
        <f>+'MATRIZ (A)'!CI27*CI$168</f>
        <v>0.38385436617185842</v>
      </c>
      <c r="CJ27" s="16">
        <f>+'MATRIZ (A)'!CJ27*CJ$168</f>
        <v>0</v>
      </c>
      <c r="CK27" s="16">
        <f>+'MATRIZ (A)'!CK27*CK$168</f>
        <v>0</v>
      </c>
      <c r="CL27" s="16">
        <f>+'MATRIZ (A)'!CL27*CL$168</f>
        <v>0</v>
      </c>
      <c r="CM27" s="16">
        <f>+'MATRIZ (A)'!CM27*CM$168</f>
        <v>0</v>
      </c>
      <c r="CN27" s="16">
        <f>+'MATRIZ (A)'!CN27*CN$168</f>
        <v>0</v>
      </c>
      <c r="CO27" s="16">
        <f>+'MATRIZ (A)'!CO27*CO$168</f>
        <v>0</v>
      </c>
      <c r="CP27" s="16">
        <f>+'MATRIZ (A)'!CP27*CP$168</f>
        <v>0</v>
      </c>
      <c r="CQ27" s="16">
        <f>+'MATRIZ (A)'!CQ27*CQ$168</f>
        <v>0</v>
      </c>
      <c r="CR27" s="16">
        <f>+'MATRIZ (A)'!CR27*CR$168</f>
        <v>0</v>
      </c>
      <c r="CS27" s="16">
        <f>+'MATRIZ (A)'!CS27*CS$168</f>
        <v>0.60665617412978712</v>
      </c>
      <c r="CT27" s="16">
        <f>+'MATRIZ (A)'!CT27*CT$168</f>
        <v>0</v>
      </c>
      <c r="CU27" s="16">
        <f>+'MATRIZ (A)'!CU27*CU$168</f>
        <v>4.5091061312619436</v>
      </c>
      <c r="CV27" s="16">
        <f>+'MATRIZ (A)'!CV27*CV$168</f>
        <v>0</v>
      </c>
      <c r="CW27" s="16">
        <f>+'MATRIZ (A)'!CW27*CW$168</f>
        <v>0</v>
      </c>
      <c r="CX27" s="16">
        <f>+'MATRIZ (A)'!CX27*CX$168</f>
        <v>3919.8600607733797</v>
      </c>
      <c r="CY27" s="16">
        <f>+'MATRIZ (A)'!CY27*CY$168</f>
        <v>6891.6488531013529</v>
      </c>
      <c r="CZ27" s="16">
        <f>+'MATRIZ (A)'!CZ27*CZ$168</f>
        <v>0</v>
      </c>
      <c r="DA27" s="16">
        <f>+'MATRIZ (A)'!DA27*DA$168</f>
        <v>0.73704280817786594</v>
      </c>
      <c r="DB27" s="16">
        <f>+'MATRIZ (A)'!DB27*DB$168</f>
        <v>0</v>
      </c>
      <c r="DC27" s="16">
        <f>+'MATRIZ (A)'!DC27*DC$168</f>
        <v>0</v>
      </c>
      <c r="DD27" s="16">
        <f>+'MATRIZ (A)'!DD27*DD$168</f>
        <v>4.8951178842075009</v>
      </c>
      <c r="DE27" s="16">
        <f>+'MATRIZ (A)'!DE27*DE$168</f>
        <v>0</v>
      </c>
      <c r="DF27" s="16">
        <f>+'MATRIZ (A)'!DF27*DF$168</f>
        <v>0</v>
      </c>
      <c r="DG27" s="16">
        <f>+'MATRIZ (A)'!DG27*DG$168</f>
        <v>0.17156849361109094</v>
      </c>
      <c r="DH27" s="16">
        <f>+'MATRIZ (A)'!DH27*DH$168</f>
        <v>0</v>
      </c>
      <c r="DI27" s="16">
        <f>+'MATRIZ (A)'!DI27*DI$168</f>
        <v>0</v>
      </c>
      <c r="DJ27" s="16">
        <f>+'MATRIZ (A)'!DJ27*DJ$168</f>
        <v>0</v>
      </c>
      <c r="DK27" s="16">
        <f>+'MATRIZ (A)'!DK27*DK$168</f>
        <v>0</v>
      </c>
      <c r="DL27" s="16">
        <f>+'MATRIZ (A)'!DL27*DL$168</f>
        <v>0</v>
      </c>
      <c r="DM27" s="16">
        <f>+'MATRIZ (A)'!DM27*DM$168</f>
        <v>0</v>
      </c>
      <c r="DN27" s="16">
        <f>+'MATRIZ (A)'!DN27*DN$168</f>
        <v>0</v>
      </c>
      <c r="DO27" s="16">
        <f>+'MATRIZ (A)'!DO27*DO$168</f>
        <v>0</v>
      </c>
      <c r="DP27" s="16">
        <f>+'MATRIZ (A)'!DP27*DP$168</f>
        <v>0</v>
      </c>
      <c r="DQ27" s="16">
        <f>+'MATRIZ (A)'!DQ27*DQ$168</f>
        <v>0</v>
      </c>
      <c r="DR27" s="16">
        <f>+'MATRIZ (A)'!DR27*DR$168</f>
        <v>5.3123752899884087</v>
      </c>
      <c r="DS27" s="16">
        <f>+'MATRIZ (A)'!DS27*DS$168</f>
        <v>0</v>
      </c>
      <c r="DT27" s="16">
        <f>+'MATRIZ (A)'!DT27*DT$168</f>
        <v>0</v>
      </c>
      <c r="DU27" s="16">
        <f>+'MATRIZ (A)'!DU27*DU$168</f>
        <v>3.7391556934020893</v>
      </c>
      <c r="DV27" s="16">
        <f>+'MATRIZ (A)'!DV27*DV$168</f>
        <v>59.325095013167264</v>
      </c>
      <c r="DW27" s="16">
        <f>+'MATRIZ (A)'!DW27*DW$168</f>
        <v>180.80413579730342</v>
      </c>
      <c r="DX27" s="16">
        <f>+'MATRIZ (A)'!DX27*DX$168</f>
        <v>0</v>
      </c>
      <c r="DY27" s="16">
        <f>+'MATRIZ (A)'!DY27*DY$168</f>
        <v>974.80283680843536</v>
      </c>
      <c r="DZ27" s="16">
        <f>+'MATRIZ (A)'!DZ27*DZ$168</f>
        <v>217.65947563998338</v>
      </c>
      <c r="EA27" s="16">
        <f>+'MATRIZ (A)'!EA27*EA$168</f>
        <v>6.3211950650122306</v>
      </c>
      <c r="EB27" s="16">
        <f>+'MATRIZ (A)'!EB27*EB$168</f>
        <v>6.5886004633609119</v>
      </c>
      <c r="EC27" s="16">
        <f>+'MATRIZ (A)'!EC27*EC$168</f>
        <v>0</v>
      </c>
      <c r="ED27" s="16">
        <f>+'MATRIZ (A)'!ED27*ED$168</f>
        <v>0</v>
      </c>
      <c r="EE27" s="16">
        <f>+'MATRIZ (A)'!EE27*EE$168</f>
        <v>0</v>
      </c>
      <c r="EF27" s="16">
        <f>+'MATRIZ (A)'!EF27*EF$168</f>
        <v>0</v>
      </c>
      <c r="EG27" s="16">
        <f>+'MATRIZ (A)'!EG27*EG$168</f>
        <v>0</v>
      </c>
      <c r="EH27" s="16">
        <f>+'MATRIZ (A)'!EH27*EH$168</f>
        <v>0</v>
      </c>
      <c r="EI27" s="18">
        <f t="shared" si="0"/>
        <v>41311.840220743245</v>
      </c>
      <c r="EJ27" s="20">
        <f>+'MATRIZ (I-A) INVERSA'!HY27</f>
        <v>6398.8154704320123</v>
      </c>
      <c r="EK27" s="20">
        <f>+'MATRIZ (I-A) INVERSA'!HZ27</f>
        <v>56.486830712336278</v>
      </c>
      <c r="EL27" s="20">
        <f>+'MATRIZ (I-A) INVERSA'!IA27</f>
        <v>194.79726859388265</v>
      </c>
      <c r="EM27" s="20">
        <f>+'MATRIZ (I-A) INVERSA'!IB27</f>
        <v>0</v>
      </c>
      <c r="EN27" s="20">
        <f>+'MATRIZ (I-A) INVERSA'!IC27</f>
        <v>0</v>
      </c>
      <c r="EO27" s="20">
        <f>+'MATRIZ (I-A) INVERSA'!ID27</f>
        <v>0</v>
      </c>
      <c r="EP27" s="20">
        <f>+'MATRIZ (I-A) INVERSA'!IE27</f>
        <v>0</v>
      </c>
      <c r="EQ27" s="20">
        <f>+'MATRIZ (I-A) INVERSA'!IF27</f>
        <v>0</v>
      </c>
      <c r="ER27" s="20">
        <f>+'MATRIZ (I-A) INVERSA'!IG27</f>
        <v>0</v>
      </c>
      <c r="ES27" s="20">
        <f>+'MATRIZ (I-A) INVERSA'!IH27</f>
        <v>0</v>
      </c>
      <c r="ET27" s="20">
        <f>+'MATRIZ (I-A) INVERSA'!II27</f>
        <v>0</v>
      </c>
      <c r="EU27" s="20">
        <f>+'MATRIZ (I-A) INVERSA'!IJ27</f>
        <v>0</v>
      </c>
      <c r="EV27" s="20">
        <f>+'MATRIZ (I-A) INVERSA'!IK27</f>
        <v>0</v>
      </c>
      <c r="EW27" s="20">
        <f>+'MATRIZ (I-A) INVERSA'!IL27</f>
        <v>-0.17644232813017879</v>
      </c>
      <c r="EX27" s="20">
        <f>+'MATRIZ (I-A) INVERSA'!IM27</f>
        <v>360286.22266076697</v>
      </c>
      <c r="EY27" s="20">
        <f>+'MATRIZ (I-A) INVERSA'!IN27</f>
        <v>0</v>
      </c>
      <c r="EZ27" s="20">
        <f>+'MATRIZ (I-A) INVERSA'!IO27</f>
        <v>29.088904851594787</v>
      </c>
      <c r="FA27" s="20">
        <f>+'MATRIZ (I-A) INVERSA'!IP27</f>
        <v>11.216400480282251</v>
      </c>
      <c r="FB27" s="20">
        <f>+'MATRIZ (I-A) INVERSA'!IQ27</f>
        <v>0</v>
      </c>
      <c r="FC27" s="20">
        <f>+'MATRIZ (I-A) INVERSA'!IR27</f>
        <v>0</v>
      </c>
      <c r="FD27" s="20">
        <f>+'MATRIZ (I-A) INVERSA'!IS27</f>
        <v>46.039519394568515</v>
      </c>
      <c r="FE27" s="20">
        <f>+'MATRIZ (I-A) INVERSA'!IT27</f>
        <v>35.106119747614542</v>
      </c>
      <c r="FF27" s="20">
        <f>+'MATRIZ (I-A) INVERSA'!IU27</f>
        <v>0.41389341948553299</v>
      </c>
      <c r="FG27" s="18">
        <f t="shared" si="3"/>
        <v>367058.01062607067</v>
      </c>
      <c r="FH27" s="17">
        <f t="shared" si="1"/>
        <v>408369.85084681393</v>
      </c>
      <c r="FI27" s="28"/>
      <c r="FJ27" s="17">
        <v>408369.85084681393</v>
      </c>
      <c r="FK27" s="50">
        <f t="shared" si="4"/>
        <v>0</v>
      </c>
      <c r="FM27" s="48">
        <f>+IFERROR((FH27/'MIP 2012'!FH27*100-100),0)</f>
        <v>0.11509141783709254</v>
      </c>
      <c r="FP27" s="20">
        <f t="shared" si="5"/>
        <v>251.28409930621893</v>
      </c>
      <c r="FQ27" s="20">
        <f t="shared" si="6"/>
        <v>0</v>
      </c>
      <c r="FR27" s="20">
        <f t="shared" si="2"/>
        <v>121.86483789354563</v>
      </c>
    </row>
    <row r="28" spans="1:174" s="7" customFormat="1" ht="21.95" customHeight="1" thickBot="1" x14ac:dyDescent="0.25">
      <c r="A28" s="12" t="s">
        <v>120</v>
      </c>
      <c r="B28" s="12" t="s">
        <v>121</v>
      </c>
      <c r="C28" s="16">
        <f>+'MATRIZ (A)'!C28*C$168</f>
        <v>0</v>
      </c>
      <c r="D28" s="16">
        <f>+'MATRIZ (A)'!D28*D$168</f>
        <v>0</v>
      </c>
      <c r="E28" s="16">
        <f>+'MATRIZ (A)'!E28*E$168</f>
        <v>0</v>
      </c>
      <c r="F28" s="16">
        <f>+'MATRIZ (A)'!F28*F$168</f>
        <v>0</v>
      </c>
      <c r="G28" s="16">
        <f>+'MATRIZ (A)'!G28*G$168</f>
        <v>0</v>
      </c>
      <c r="H28" s="16">
        <f>+'MATRIZ (A)'!H28*H$168</f>
        <v>0</v>
      </c>
      <c r="I28" s="16">
        <f>+'MATRIZ (A)'!I28*I$168</f>
        <v>0</v>
      </c>
      <c r="J28" s="16">
        <f>+'MATRIZ (A)'!J28*J$168</f>
        <v>0</v>
      </c>
      <c r="K28" s="16">
        <f>+'MATRIZ (A)'!K28*K$168</f>
        <v>0</v>
      </c>
      <c r="L28" s="16">
        <f>+'MATRIZ (A)'!L28*L$168</f>
        <v>0</v>
      </c>
      <c r="M28" s="16">
        <f>+'MATRIZ (A)'!M28*M$168</f>
        <v>0</v>
      </c>
      <c r="N28" s="16">
        <f>+'MATRIZ (A)'!N28*N$168</f>
        <v>0</v>
      </c>
      <c r="O28" s="16">
        <f>+'MATRIZ (A)'!O28*O$168</f>
        <v>0</v>
      </c>
      <c r="P28" s="16">
        <f>+'MATRIZ (A)'!P28*P$168</f>
        <v>0</v>
      </c>
      <c r="Q28" s="16">
        <f>+'MATRIZ (A)'!Q28*Q$168</f>
        <v>0</v>
      </c>
      <c r="R28" s="16">
        <f>+'MATRIZ (A)'!R28*R$168</f>
        <v>0</v>
      </c>
      <c r="S28" s="16">
        <f>+'MATRIZ (A)'!S28*S$168</f>
        <v>0</v>
      </c>
      <c r="T28" s="16">
        <f>+'MATRIZ (A)'!T28*T$168</f>
        <v>0</v>
      </c>
      <c r="U28" s="16">
        <f>+'MATRIZ (A)'!U28*U$168</f>
        <v>0</v>
      </c>
      <c r="V28" s="16">
        <f>+'MATRIZ (A)'!V28*V$168</f>
        <v>0</v>
      </c>
      <c r="W28" s="16">
        <f>+'MATRIZ (A)'!W28*W$168</f>
        <v>0</v>
      </c>
      <c r="X28" s="16">
        <f>+'MATRIZ (A)'!X28*X$168</f>
        <v>4083.8805601735712</v>
      </c>
      <c r="Y28" s="16">
        <f>+'MATRIZ (A)'!Y28*Y$168</f>
        <v>0</v>
      </c>
      <c r="Z28" s="16">
        <f>+'MATRIZ (A)'!Z28*Z$168</f>
        <v>0</v>
      </c>
      <c r="AA28" s="16">
        <f>+'MATRIZ (A)'!AA28*AA$168</f>
        <v>0</v>
      </c>
      <c r="AB28" s="16">
        <f>+'MATRIZ (A)'!AB28*AB$168</f>
        <v>0</v>
      </c>
      <c r="AC28" s="16">
        <f>+'MATRIZ (A)'!AC28*AC$168</f>
        <v>0</v>
      </c>
      <c r="AD28" s="16">
        <f>+'MATRIZ (A)'!AD28*AD$168</f>
        <v>0</v>
      </c>
      <c r="AE28" s="16">
        <f>+'MATRIZ (A)'!AE28*AE$168</f>
        <v>0</v>
      </c>
      <c r="AF28" s="16">
        <f>+'MATRIZ (A)'!AF28*AF$168</f>
        <v>0</v>
      </c>
      <c r="AG28" s="16">
        <f>+'MATRIZ (A)'!AG28*AG$168</f>
        <v>0</v>
      </c>
      <c r="AH28" s="16">
        <f>+'MATRIZ (A)'!AH28*AH$168</f>
        <v>0</v>
      </c>
      <c r="AI28" s="16">
        <f>+'MATRIZ (A)'!AI28*AI$168</f>
        <v>0</v>
      </c>
      <c r="AJ28" s="16">
        <f>+'MATRIZ (A)'!AJ28*AJ$168</f>
        <v>0</v>
      </c>
      <c r="AK28" s="16">
        <f>+'MATRIZ (A)'!AK28*AK$168</f>
        <v>0</v>
      </c>
      <c r="AL28" s="16">
        <f>+'MATRIZ (A)'!AL28*AL$168</f>
        <v>0</v>
      </c>
      <c r="AM28" s="16">
        <f>+'MATRIZ (A)'!AM28*AM$168</f>
        <v>87763.497081355425</v>
      </c>
      <c r="AN28" s="16">
        <f>+'MATRIZ (A)'!AN28*AN$168</f>
        <v>0</v>
      </c>
      <c r="AO28" s="16">
        <f>+'MATRIZ (A)'!AO28*AO$168</f>
        <v>0</v>
      </c>
      <c r="AP28" s="16">
        <f>+'MATRIZ (A)'!AP28*AP$168</f>
        <v>0</v>
      </c>
      <c r="AQ28" s="16">
        <f>+'MATRIZ (A)'!AQ28*AQ$168</f>
        <v>0</v>
      </c>
      <c r="AR28" s="16">
        <f>+'MATRIZ (A)'!AR28*AR$168</f>
        <v>0</v>
      </c>
      <c r="AS28" s="16">
        <f>+'MATRIZ (A)'!AS28*AS$168</f>
        <v>0</v>
      </c>
      <c r="AT28" s="16">
        <f>+'MATRIZ (A)'!AT28*AT$168</f>
        <v>0</v>
      </c>
      <c r="AU28" s="16">
        <f>+'MATRIZ (A)'!AU28*AU$168</f>
        <v>0</v>
      </c>
      <c r="AV28" s="16">
        <f>+'MATRIZ (A)'!AV28*AV$168</f>
        <v>0</v>
      </c>
      <c r="AW28" s="16">
        <f>+'MATRIZ (A)'!AW28*AW$168</f>
        <v>0</v>
      </c>
      <c r="AX28" s="16">
        <f>+'MATRIZ (A)'!AX28*AX$168</f>
        <v>0</v>
      </c>
      <c r="AY28" s="16">
        <f>+'MATRIZ (A)'!AY28*AY$168</f>
        <v>0</v>
      </c>
      <c r="AZ28" s="16">
        <f>+'MATRIZ (A)'!AZ28*AZ$168</f>
        <v>0</v>
      </c>
      <c r="BA28" s="16">
        <f>+'MATRIZ (A)'!BA28*BA$168</f>
        <v>0</v>
      </c>
      <c r="BB28" s="16">
        <f>+'MATRIZ (A)'!BB28*BB$168</f>
        <v>0</v>
      </c>
      <c r="BC28" s="16">
        <f>+'MATRIZ (A)'!BC28*BC$168</f>
        <v>0</v>
      </c>
      <c r="BD28" s="16">
        <f>+'MATRIZ (A)'!BD28*BD$168</f>
        <v>0</v>
      </c>
      <c r="BE28" s="16">
        <f>+'MATRIZ (A)'!BE28*BE$168</f>
        <v>0</v>
      </c>
      <c r="BF28" s="16">
        <f>+'MATRIZ (A)'!BF28*BF$168</f>
        <v>0</v>
      </c>
      <c r="BG28" s="16">
        <f>+'MATRIZ (A)'!BG28*BG$168</f>
        <v>0</v>
      </c>
      <c r="BH28" s="16">
        <f>+'MATRIZ (A)'!BH28*BH$168</f>
        <v>0</v>
      </c>
      <c r="BI28" s="16">
        <f>+'MATRIZ (A)'!BI28*BI$168</f>
        <v>0</v>
      </c>
      <c r="BJ28" s="16">
        <f>+'MATRIZ (A)'!BJ28*BJ$168</f>
        <v>0</v>
      </c>
      <c r="BK28" s="16">
        <f>+'MATRIZ (A)'!BK28*BK$168</f>
        <v>0</v>
      </c>
      <c r="BL28" s="16">
        <f>+'MATRIZ (A)'!BL28*BL$168</f>
        <v>0</v>
      </c>
      <c r="BM28" s="16">
        <f>+'MATRIZ (A)'!BM28*BM$168</f>
        <v>0</v>
      </c>
      <c r="BN28" s="16">
        <f>+'MATRIZ (A)'!BN28*BN$168</f>
        <v>0</v>
      </c>
      <c r="BO28" s="16">
        <f>+'MATRIZ (A)'!BO28*BO$168</f>
        <v>0</v>
      </c>
      <c r="BP28" s="16">
        <f>+'MATRIZ (A)'!BP28*BP$168</f>
        <v>0</v>
      </c>
      <c r="BQ28" s="16">
        <f>+'MATRIZ (A)'!BQ28*BQ$168</f>
        <v>0</v>
      </c>
      <c r="BR28" s="16">
        <f>+'MATRIZ (A)'!BR28*BR$168</f>
        <v>0</v>
      </c>
      <c r="BS28" s="16">
        <f>+'MATRIZ (A)'!BS28*BS$168</f>
        <v>0</v>
      </c>
      <c r="BT28" s="16">
        <f>+'MATRIZ (A)'!BT28*BT$168</f>
        <v>0</v>
      </c>
      <c r="BU28" s="16">
        <f>+'MATRIZ (A)'!BU28*BU$168</f>
        <v>0</v>
      </c>
      <c r="BV28" s="16">
        <f>+'MATRIZ (A)'!BV28*BV$168</f>
        <v>0</v>
      </c>
      <c r="BW28" s="16">
        <f>+'MATRIZ (A)'!BW28*BW$168</f>
        <v>0</v>
      </c>
      <c r="BX28" s="16">
        <f>+'MATRIZ (A)'!BX28*BX$168</f>
        <v>0</v>
      </c>
      <c r="BY28" s="16">
        <f>+'MATRIZ (A)'!BY28*BY$168</f>
        <v>0</v>
      </c>
      <c r="BZ28" s="16">
        <f>+'MATRIZ (A)'!BZ28*BZ$168</f>
        <v>0</v>
      </c>
      <c r="CA28" s="16">
        <f>+'MATRIZ (A)'!CA28*CA$168</f>
        <v>0</v>
      </c>
      <c r="CB28" s="16">
        <f>+'MATRIZ (A)'!CB28*CB$168</f>
        <v>0</v>
      </c>
      <c r="CC28" s="16">
        <f>+'MATRIZ (A)'!CC28*CC$168</f>
        <v>0</v>
      </c>
      <c r="CD28" s="16">
        <f>+'MATRIZ (A)'!CD28*CD$168</f>
        <v>0</v>
      </c>
      <c r="CE28" s="16">
        <f>+'MATRIZ (A)'!CE28*CE$168</f>
        <v>0</v>
      </c>
      <c r="CF28" s="16">
        <f>+'MATRIZ (A)'!CF28*CF$168</f>
        <v>0</v>
      </c>
      <c r="CG28" s="16">
        <f>+'MATRIZ (A)'!CG28*CG$168</f>
        <v>0</v>
      </c>
      <c r="CH28" s="16">
        <f>+'MATRIZ (A)'!CH28*CH$168</f>
        <v>0</v>
      </c>
      <c r="CI28" s="16">
        <f>+'MATRIZ (A)'!CI28*CI$168</f>
        <v>0</v>
      </c>
      <c r="CJ28" s="16">
        <f>+'MATRIZ (A)'!CJ28*CJ$168</f>
        <v>0</v>
      </c>
      <c r="CK28" s="16">
        <f>+'MATRIZ (A)'!CK28*CK$168</f>
        <v>0</v>
      </c>
      <c r="CL28" s="16">
        <f>+'MATRIZ (A)'!CL28*CL$168</f>
        <v>0</v>
      </c>
      <c r="CM28" s="16">
        <f>+'MATRIZ (A)'!CM28*CM$168</f>
        <v>0</v>
      </c>
      <c r="CN28" s="16">
        <f>+'MATRIZ (A)'!CN28*CN$168</f>
        <v>0</v>
      </c>
      <c r="CO28" s="16">
        <f>+'MATRIZ (A)'!CO28*CO$168</f>
        <v>0</v>
      </c>
      <c r="CP28" s="16">
        <f>+'MATRIZ (A)'!CP28*CP$168</f>
        <v>0</v>
      </c>
      <c r="CQ28" s="16">
        <f>+'MATRIZ (A)'!CQ28*CQ$168</f>
        <v>0</v>
      </c>
      <c r="CR28" s="16">
        <f>+'MATRIZ (A)'!CR28*CR$168</f>
        <v>0</v>
      </c>
      <c r="CS28" s="16">
        <f>+'MATRIZ (A)'!CS28*CS$168</f>
        <v>0</v>
      </c>
      <c r="CT28" s="16">
        <f>+'MATRIZ (A)'!CT28*CT$168</f>
        <v>0</v>
      </c>
      <c r="CU28" s="16">
        <f>+'MATRIZ (A)'!CU28*CU$168</f>
        <v>0</v>
      </c>
      <c r="CV28" s="16">
        <f>+'MATRIZ (A)'!CV28*CV$168</f>
        <v>0</v>
      </c>
      <c r="CW28" s="16">
        <f>+'MATRIZ (A)'!CW28*CW$168</f>
        <v>0</v>
      </c>
      <c r="CX28" s="16">
        <f>+'MATRIZ (A)'!CX28*CX$168</f>
        <v>0</v>
      </c>
      <c r="CY28" s="16">
        <f>+'MATRIZ (A)'!CY28*CY$168</f>
        <v>0</v>
      </c>
      <c r="CZ28" s="16">
        <f>+'MATRIZ (A)'!CZ28*CZ$168</f>
        <v>0</v>
      </c>
      <c r="DA28" s="16">
        <f>+'MATRIZ (A)'!DA28*DA$168</f>
        <v>0</v>
      </c>
      <c r="DB28" s="16">
        <f>+'MATRIZ (A)'!DB28*DB$168</f>
        <v>0</v>
      </c>
      <c r="DC28" s="16">
        <f>+'MATRIZ (A)'!DC28*DC$168</f>
        <v>0</v>
      </c>
      <c r="DD28" s="16">
        <f>+'MATRIZ (A)'!DD28*DD$168</f>
        <v>0</v>
      </c>
      <c r="DE28" s="16">
        <f>+'MATRIZ (A)'!DE28*DE$168</f>
        <v>0</v>
      </c>
      <c r="DF28" s="16">
        <f>+'MATRIZ (A)'!DF28*DF$168</f>
        <v>0</v>
      </c>
      <c r="DG28" s="16">
        <f>+'MATRIZ (A)'!DG28*DG$168</f>
        <v>0</v>
      </c>
      <c r="DH28" s="16">
        <f>+'MATRIZ (A)'!DH28*DH$168</f>
        <v>0</v>
      </c>
      <c r="DI28" s="16">
        <f>+'MATRIZ (A)'!DI28*DI$168</f>
        <v>0</v>
      </c>
      <c r="DJ28" s="16">
        <f>+'MATRIZ (A)'!DJ28*DJ$168</f>
        <v>0</v>
      </c>
      <c r="DK28" s="16">
        <f>+'MATRIZ (A)'!DK28*DK$168</f>
        <v>0</v>
      </c>
      <c r="DL28" s="16">
        <f>+'MATRIZ (A)'!DL28*DL$168</f>
        <v>1440.509667342181</v>
      </c>
      <c r="DM28" s="16">
        <f>+'MATRIZ (A)'!DM28*DM$168</f>
        <v>0</v>
      </c>
      <c r="DN28" s="16">
        <f>+'MATRIZ (A)'!DN28*DN$168</f>
        <v>0</v>
      </c>
      <c r="DO28" s="16">
        <f>+'MATRIZ (A)'!DO28*DO$168</f>
        <v>0</v>
      </c>
      <c r="DP28" s="16">
        <f>+'MATRIZ (A)'!DP28*DP$168</f>
        <v>0</v>
      </c>
      <c r="DQ28" s="16">
        <f>+'MATRIZ (A)'!DQ28*DQ$168</f>
        <v>0</v>
      </c>
      <c r="DR28" s="16">
        <f>+'MATRIZ (A)'!DR28*DR$168</f>
        <v>0</v>
      </c>
      <c r="DS28" s="16">
        <f>+'MATRIZ (A)'!DS28*DS$168</f>
        <v>0</v>
      </c>
      <c r="DT28" s="16">
        <f>+'MATRIZ (A)'!DT28*DT$168</f>
        <v>0</v>
      </c>
      <c r="DU28" s="16">
        <f>+'MATRIZ (A)'!DU28*DU$168</f>
        <v>0</v>
      </c>
      <c r="DV28" s="16">
        <f>+'MATRIZ (A)'!DV28*DV$168</f>
        <v>0</v>
      </c>
      <c r="DW28" s="16">
        <f>+'MATRIZ (A)'!DW28*DW$168</f>
        <v>0</v>
      </c>
      <c r="DX28" s="16">
        <f>+'MATRIZ (A)'!DX28*DX$168</f>
        <v>0</v>
      </c>
      <c r="DY28" s="16">
        <f>+'MATRIZ (A)'!DY28*DY$168</f>
        <v>0</v>
      </c>
      <c r="DZ28" s="16">
        <f>+'MATRIZ (A)'!DZ28*DZ$168</f>
        <v>0</v>
      </c>
      <c r="EA28" s="16">
        <f>+'MATRIZ (A)'!EA28*EA$168</f>
        <v>0</v>
      </c>
      <c r="EB28" s="16">
        <f>+'MATRIZ (A)'!EB28*EB$168</f>
        <v>0</v>
      </c>
      <c r="EC28" s="16">
        <f>+'MATRIZ (A)'!EC28*EC$168</f>
        <v>0</v>
      </c>
      <c r="ED28" s="16">
        <f>+'MATRIZ (A)'!ED28*ED$168</f>
        <v>0</v>
      </c>
      <c r="EE28" s="16">
        <f>+'MATRIZ (A)'!EE28*EE$168</f>
        <v>0</v>
      </c>
      <c r="EF28" s="16">
        <f>+'MATRIZ (A)'!EF28*EF$168</f>
        <v>0</v>
      </c>
      <c r="EG28" s="16">
        <f>+'MATRIZ (A)'!EG28*EG$168</f>
        <v>0</v>
      </c>
      <c r="EH28" s="16">
        <f>+'MATRIZ (A)'!EH28*EH$168</f>
        <v>0</v>
      </c>
      <c r="EI28" s="18">
        <f t="shared" si="0"/>
        <v>93287.88730887117</v>
      </c>
      <c r="EJ28" s="20">
        <f>+'MATRIZ (I-A) INVERSA'!HY28</f>
        <v>0</v>
      </c>
      <c r="EK28" s="20">
        <f>+'MATRIZ (I-A) INVERSA'!HZ28</f>
        <v>0</v>
      </c>
      <c r="EL28" s="20">
        <f>+'MATRIZ (I-A) INVERSA'!IA28</f>
        <v>0</v>
      </c>
      <c r="EM28" s="20">
        <f>+'MATRIZ (I-A) INVERSA'!IB28</f>
        <v>0</v>
      </c>
      <c r="EN28" s="20">
        <f>+'MATRIZ (I-A) INVERSA'!IC28</f>
        <v>0</v>
      </c>
      <c r="EO28" s="20">
        <f>+'MATRIZ (I-A) INVERSA'!ID28</f>
        <v>0</v>
      </c>
      <c r="EP28" s="20">
        <f>+'MATRIZ (I-A) INVERSA'!IE28</f>
        <v>0</v>
      </c>
      <c r="EQ28" s="20">
        <f>+'MATRIZ (I-A) INVERSA'!IF28</f>
        <v>0</v>
      </c>
      <c r="ER28" s="20">
        <f>+'MATRIZ (I-A) INVERSA'!IG28</f>
        <v>0</v>
      </c>
      <c r="ES28" s="20">
        <f>+'MATRIZ (I-A) INVERSA'!IH28</f>
        <v>0</v>
      </c>
      <c r="ET28" s="20">
        <f>+'MATRIZ (I-A) INVERSA'!II28</f>
        <v>0</v>
      </c>
      <c r="EU28" s="20">
        <f>+'MATRIZ (I-A) INVERSA'!IJ28</f>
        <v>0</v>
      </c>
      <c r="EV28" s="20">
        <f>+'MATRIZ (I-A) INVERSA'!IK28</f>
        <v>0</v>
      </c>
      <c r="EW28" s="20">
        <f>+'MATRIZ (I-A) INVERSA'!IL28</f>
        <v>0</v>
      </c>
      <c r="EX28" s="20">
        <f>+'MATRIZ (I-A) INVERSA'!IM28</f>
        <v>0</v>
      </c>
      <c r="EY28" s="20">
        <f>+'MATRIZ (I-A) INVERSA'!IN28</f>
        <v>0</v>
      </c>
      <c r="EZ28" s="20">
        <f>+'MATRIZ (I-A) INVERSA'!IO28</f>
        <v>0</v>
      </c>
      <c r="FA28" s="20">
        <f>+'MATRIZ (I-A) INVERSA'!IP28</f>
        <v>0</v>
      </c>
      <c r="FB28" s="20">
        <f>+'MATRIZ (I-A) INVERSA'!IQ28</f>
        <v>0</v>
      </c>
      <c r="FC28" s="20">
        <f>+'MATRIZ (I-A) INVERSA'!IR28</f>
        <v>0</v>
      </c>
      <c r="FD28" s="20">
        <f>+'MATRIZ (I-A) INVERSA'!IS28</f>
        <v>0</v>
      </c>
      <c r="FE28" s="20">
        <f>+'MATRIZ (I-A) INVERSA'!IT28</f>
        <v>0</v>
      </c>
      <c r="FF28" s="20">
        <f>+'MATRIZ (I-A) INVERSA'!IU28</f>
        <v>0</v>
      </c>
      <c r="FG28" s="18">
        <f t="shared" si="3"/>
        <v>0</v>
      </c>
      <c r="FH28" s="17">
        <f t="shared" si="1"/>
        <v>93287.88730887117</v>
      </c>
      <c r="FI28" s="28"/>
      <c r="FJ28" s="17">
        <v>93287.887308871068</v>
      </c>
      <c r="FK28" s="50">
        <f t="shared" si="4"/>
        <v>0</v>
      </c>
      <c r="FM28" s="48">
        <f>+IFERROR((FH28/'MIP 2012'!FH28*100-100),0)</f>
        <v>0.38595543274730915</v>
      </c>
      <c r="FP28" s="20">
        <f t="shared" si="5"/>
        <v>0</v>
      </c>
      <c r="FQ28" s="20">
        <f t="shared" si="6"/>
        <v>0</v>
      </c>
      <c r="FR28" s="20">
        <f t="shared" si="2"/>
        <v>0</v>
      </c>
    </row>
    <row r="29" spans="1:174" s="7" customFormat="1" ht="21.95" customHeight="1" thickBot="1" x14ac:dyDescent="0.25">
      <c r="A29" s="12" t="s">
        <v>122</v>
      </c>
      <c r="B29" s="12" t="s">
        <v>123</v>
      </c>
      <c r="C29" s="16">
        <f>+'MATRIZ (A)'!C29*C$168</f>
        <v>0</v>
      </c>
      <c r="D29" s="16">
        <f>+'MATRIZ (A)'!D29*D$168</f>
        <v>0</v>
      </c>
      <c r="E29" s="16">
        <f>+'MATRIZ (A)'!E29*E$168</f>
        <v>0</v>
      </c>
      <c r="F29" s="16">
        <f>+'MATRIZ (A)'!F29*F$168</f>
        <v>0</v>
      </c>
      <c r="G29" s="16">
        <f>+'MATRIZ (A)'!G29*G$168</f>
        <v>0</v>
      </c>
      <c r="H29" s="16">
        <f>+'MATRIZ (A)'!H29*H$168</f>
        <v>0</v>
      </c>
      <c r="I29" s="16">
        <f>+'MATRIZ (A)'!I29*I$168</f>
        <v>0</v>
      </c>
      <c r="J29" s="16">
        <f>+'MATRIZ (A)'!J29*J$168</f>
        <v>0</v>
      </c>
      <c r="K29" s="16">
        <f>+'MATRIZ (A)'!K29*K$168</f>
        <v>0</v>
      </c>
      <c r="L29" s="16">
        <f>+'MATRIZ (A)'!L29*L$168</f>
        <v>0</v>
      </c>
      <c r="M29" s="16">
        <f>+'MATRIZ (A)'!M29*M$168</f>
        <v>0</v>
      </c>
      <c r="N29" s="16">
        <f>+'MATRIZ (A)'!N29*N$168</f>
        <v>0</v>
      </c>
      <c r="O29" s="16">
        <f>+'MATRIZ (A)'!O29*O$168</f>
        <v>0</v>
      </c>
      <c r="P29" s="16">
        <f>+'MATRIZ (A)'!P29*P$168</f>
        <v>0</v>
      </c>
      <c r="Q29" s="16">
        <f>+'MATRIZ (A)'!Q29*Q$168</f>
        <v>0</v>
      </c>
      <c r="R29" s="16">
        <f>+'MATRIZ (A)'!R29*R$168</f>
        <v>0</v>
      </c>
      <c r="S29" s="16">
        <f>+'MATRIZ (A)'!S29*S$168</f>
        <v>0</v>
      </c>
      <c r="T29" s="16">
        <f>+'MATRIZ (A)'!T29*T$168</f>
        <v>0</v>
      </c>
      <c r="U29" s="16">
        <f>+'MATRIZ (A)'!U29*U$168</f>
        <v>0</v>
      </c>
      <c r="V29" s="16">
        <f>+'MATRIZ (A)'!V29*V$168</f>
        <v>0</v>
      </c>
      <c r="W29" s="16">
        <f>+'MATRIZ (A)'!W29*W$168</f>
        <v>0</v>
      </c>
      <c r="X29" s="16">
        <f>+'MATRIZ (A)'!X29*X$168</f>
        <v>0</v>
      </c>
      <c r="Y29" s="16">
        <f>+'MATRIZ (A)'!Y29*Y$168</f>
        <v>0</v>
      </c>
      <c r="Z29" s="16">
        <f>+'MATRIZ (A)'!Z29*Z$168</f>
        <v>0</v>
      </c>
      <c r="AA29" s="16">
        <f>+'MATRIZ (A)'!AA29*AA$168</f>
        <v>0</v>
      </c>
      <c r="AB29" s="16">
        <f>+'MATRIZ (A)'!AB29*AB$168</f>
        <v>0</v>
      </c>
      <c r="AC29" s="16">
        <f>+'MATRIZ (A)'!AC29*AC$168</f>
        <v>0</v>
      </c>
      <c r="AD29" s="16">
        <f>+'MATRIZ (A)'!AD29*AD$168</f>
        <v>0</v>
      </c>
      <c r="AE29" s="16">
        <f>+'MATRIZ (A)'!AE29*AE$168</f>
        <v>0</v>
      </c>
      <c r="AF29" s="16">
        <f>+'MATRIZ (A)'!AF29*AF$168</f>
        <v>0</v>
      </c>
      <c r="AG29" s="16">
        <f>+'MATRIZ (A)'!AG29*AG$168</f>
        <v>0</v>
      </c>
      <c r="AH29" s="16">
        <f>+'MATRIZ (A)'!AH29*AH$168</f>
        <v>0</v>
      </c>
      <c r="AI29" s="16">
        <f>+'MATRIZ (A)'!AI29*AI$168</f>
        <v>0</v>
      </c>
      <c r="AJ29" s="16">
        <f>+'MATRIZ (A)'!AJ29*AJ$168</f>
        <v>0</v>
      </c>
      <c r="AK29" s="16">
        <f>+'MATRIZ (A)'!AK29*AK$168</f>
        <v>0</v>
      </c>
      <c r="AL29" s="16">
        <f>+'MATRIZ (A)'!AL29*AL$168</f>
        <v>0</v>
      </c>
      <c r="AM29" s="16">
        <f>+'MATRIZ (A)'!AM29*AM$168</f>
        <v>0</v>
      </c>
      <c r="AN29" s="16">
        <f>+'MATRIZ (A)'!AN29*AN$168</f>
        <v>0</v>
      </c>
      <c r="AO29" s="16">
        <f>+'MATRIZ (A)'!AO29*AO$168</f>
        <v>0</v>
      </c>
      <c r="AP29" s="16">
        <f>+'MATRIZ (A)'!AP29*AP$168</f>
        <v>0</v>
      </c>
      <c r="AQ29" s="16">
        <f>+'MATRIZ (A)'!AQ29*AQ$168</f>
        <v>0</v>
      </c>
      <c r="AR29" s="16">
        <f>+'MATRIZ (A)'!AR29*AR$168</f>
        <v>0.66023068385347239</v>
      </c>
      <c r="AS29" s="16">
        <f>+'MATRIZ (A)'!AS29*AS$168</f>
        <v>0</v>
      </c>
      <c r="AT29" s="16">
        <f>+'MATRIZ (A)'!AT29*AT$168</f>
        <v>0</v>
      </c>
      <c r="AU29" s="16">
        <f>+'MATRIZ (A)'!AU29*AU$168</f>
        <v>196224.2823888885</v>
      </c>
      <c r="AV29" s="16">
        <f>+'MATRIZ (A)'!AV29*AV$168</f>
        <v>0</v>
      </c>
      <c r="AW29" s="16">
        <f>+'MATRIZ (A)'!AW29*AW$168</f>
        <v>0</v>
      </c>
      <c r="AX29" s="16">
        <f>+'MATRIZ (A)'!AX29*AX$168</f>
        <v>0</v>
      </c>
      <c r="AY29" s="16">
        <f>+'MATRIZ (A)'!AY29*AY$168</f>
        <v>0</v>
      </c>
      <c r="AZ29" s="16">
        <f>+'MATRIZ (A)'!AZ29*AZ$168</f>
        <v>0</v>
      </c>
      <c r="BA29" s="16">
        <f>+'MATRIZ (A)'!BA29*BA$168</f>
        <v>0</v>
      </c>
      <c r="BB29" s="16">
        <f>+'MATRIZ (A)'!BB29*BB$168</f>
        <v>0</v>
      </c>
      <c r="BC29" s="16">
        <f>+'MATRIZ (A)'!BC29*BC$168</f>
        <v>0</v>
      </c>
      <c r="BD29" s="16">
        <f>+'MATRIZ (A)'!BD29*BD$168</f>
        <v>9.5274157282423619</v>
      </c>
      <c r="BE29" s="16">
        <f>+'MATRIZ (A)'!BE29*BE$168</f>
        <v>0</v>
      </c>
      <c r="BF29" s="16">
        <f>+'MATRIZ (A)'!BF29*BF$168</f>
        <v>0</v>
      </c>
      <c r="BG29" s="16">
        <f>+'MATRIZ (A)'!BG29*BG$168</f>
        <v>0</v>
      </c>
      <c r="BH29" s="16">
        <f>+'MATRIZ (A)'!BH29*BH$168</f>
        <v>1.6255215846580908E-3</v>
      </c>
      <c r="BI29" s="16">
        <f>+'MATRIZ (A)'!BI29*BI$168</f>
        <v>0</v>
      </c>
      <c r="BJ29" s="16">
        <f>+'MATRIZ (A)'!BJ29*BJ$168</f>
        <v>0</v>
      </c>
      <c r="BK29" s="16">
        <f>+'MATRIZ (A)'!BK29*BK$168</f>
        <v>0</v>
      </c>
      <c r="BL29" s="16">
        <f>+'MATRIZ (A)'!BL29*BL$168</f>
        <v>0</v>
      </c>
      <c r="BM29" s="16">
        <f>+'MATRIZ (A)'!BM29*BM$168</f>
        <v>0</v>
      </c>
      <c r="BN29" s="16">
        <f>+'MATRIZ (A)'!BN29*BN$168</f>
        <v>9.1687896027861666E-3</v>
      </c>
      <c r="BO29" s="16">
        <f>+'MATRIZ (A)'!BO29*BO$168</f>
        <v>0</v>
      </c>
      <c r="BP29" s="16">
        <f>+'MATRIZ (A)'!BP29*BP$168</f>
        <v>0</v>
      </c>
      <c r="BQ29" s="16">
        <f>+'MATRIZ (A)'!BQ29*BQ$168</f>
        <v>0</v>
      </c>
      <c r="BR29" s="16">
        <f>+'MATRIZ (A)'!BR29*BR$168</f>
        <v>0</v>
      </c>
      <c r="BS29" s="16">
        <f>+'MATRIZ (A)'!BS29*BS$168</f>
        <v>0</v>
      </c>
      <c r="BT29" s="16">
        <f>+'MATRIZ (A)'!BT29*BT$168</f>
        <v>3.5416830609241667E-3</v>
      </c>
      <c r="BU29" s="16">
        <f>+'MATRIZ (A)'!BU29*BU$168</f>
        <v>0</v>
      </c>
      <c r="BV29" s="16">
        <f>+'MATRIZ (A)'!BV29*BV$168</f>
        <v>0</v>
      </c>
      <c r="BW29" s="16">
        <f>+'MATRIZ (A)'!BW29*BW$168</f>
        <v>0</v>
      </c>
      <c r="BX29" s="16">
        <f>+'MATRIZ (A)'!BX29*BX$168</f>
        <v>0</v>
      </c>
      <c r="BY29" s="16">
        <f>+'MATRIZ (A)'!BY29*BY$168</f>
        <v>0</v>
      </c>
      <c r="BZ29" s="16">
        <f>+'MATRIZ (A)'!BZ29*BZ$168</f>
        <v>0</v>
      </c>
      <c r="CA29" s="16">
        <f>+'MATRIZ (A)'!CA29*CA$168</f>
        <v>0</v>
      </c>
      <c r="CB29" s="16">
        <f>+'MATRIZ (A)'!CB29*CB$168</f>
        <v>0</v>
      </c>
      <c r="CC29" s="16">
        <f>+'MATRIZ (A)'!CC29*CC$168</f>
        <v>0</v>
      </c>
      <c r="CD29" s="16">
        <f>+'MATRIZ (A)'!CD29*CD$168</f>
        <v>0</v>
      </c>
      <c r="CE29" s="16">
        <f>+'MATRIZ (A)'!CE29*CE$168</f>
        <v>0</v>
      </c>
      <c r="CF29" s="16">
        <f>+'MATRIZ (A)'!CF29*CF$168</f>
        <v>0</v>
      </c>
      <c r="CG29" s="16">
        <f>+'MATRIZ (A)'!CG29*CG$168</f>
        <v>0</v>
      </c>
      <c r="CH29" s="16">
        <f>+'MATRIZ (A)'!CH29*CH$168</f>
        <v>0</v>
      </c>
      <c r="CI29" s="16">
        <f>+'MATRIZ (A)'!CI29*CI$168</f>
        <v>0.2039191297188547</v>
      </c>
      <c r="CJ29" s="16">
        <f>+'MATRIZ (A)'!CJ29*CJ$168</f>
        <v>0</v>
      </c>
      <c r="CK29" s="16">
        <f>+'MATRIZ (A)'!CK29*CK$168</f>
        <v>0</v>
      </c>
      <c r="CL29" s="16">
        <f>+'MATRIZ (A)'!CL29*CL$168</f>
        <v>0</v>
      </c>
      <c r="CM29" s="16">
        <f>+'MATRIZ (A)'!CM29*CM$168</f>
        <v>0</v>
      </c>
      <c r="CN29" s="16">
        <f>+'MATRIZ (A)'!CN29*CN$168</f>
        <v>0</v>
      </c>
      <c r="CO29" s="16">
        <f>+'MATRIZ (A)'!CO29*CO$168</f>
        <v>0</v>
      </c>
      <c r="CP29" s="16">
        <f>+'MATRIZ (A)'!CP29*CP$168</f>
        <v>0</v>
      </c>
      <c r="CQ29" s="16">
        <f>+'MATRIZ (A)'!CQ29*CQ$168</f>
        <v>0</v>
      </c>
      <c r="CR29" s="16">
        <f>+'MATRIZ (A)'!CR29*CR$168</f>
        <v>0</v>
      </c>
      <c r="CS29" s="16">
        <f>+'MATRIZ (A)'!CS29*CS$168</f>
        <v>0</v>
      </c>
      <c r="CT29" s="16">
        <f>+'MATRIZ (A)'!CT29*CT$168</f>
        <v>0</v>
      </c>
      <c r="CU29" s="16">
        <f>+'MATRIZ (A)'!CU29*CU$168</f>
        <v>0</v>
      </c>
      <c r="CV29" s="16">
        <f>+'MATRIZ (A)'!CV29*CV$168</f>
        <v>0</v>
      </c>
      <c r="CW29" s="16">
        <f>+'MATRIZ (A)'!CW29*CW$168</f>
        <v>0</v>
      </c>
      <c r="CX29" s="16">
        <f>+'MATRIZ (A)'!CX29*CX$168</f>
        <v>0</v>
      </c>
      <c r="CY29" s="16">
        <f>+'MATRIZ (A)'!CY29*CY$168</f>
        <v>6.3958428371667129</v>
      </c>
      <c r="CZ29" s="16">
        <f>+'MATRIZ (A)'!CZ29*CZ$168</f>
        <v>0</v>
      </c>
      <c r="DA29" s="16">
        <f>+'MATRIZ (A)'!DA29*DA$168</f>
        <v>0</v>
      </c>
      <c r="DB29" s="16">
        <f>+'MATRIZ (A)'!DB29*DB$168</f>
        <v>0</v>
      </c>
      <c r="DC29" s="16">
        <f>+'MATRIZ (A)'!DC29*DC$168</f>
        <v>0</v>
      </c>
      <c r="DD29" s="16">
        <f>+'MATRIZ (A)'!DD29*DD$168</f>
        <v>2.6004867126400724</v>
      </c>
      <c r="DE29" s="16">
        <f>+'MATRIZ (A)'!DE29*DE$168</f>
        <v>0</v>
      </c>
      <c r="DF29" s="16">
        <f>+'MATRIZ (A)'!DF29*DF$168</f>
        <v>0</v>
      </c>
      <c r="DG29" s="16">
        <f>+'MATRIZ (A)'!DG29*DG$168</f>
        <v>0</v>
      </c>
      <c r="DH29" s="16">
        <f>+'MATRIZ (A)'!DH29*DH$168</f>
        <v>0</v>
      </c>
      <c r="DI29" s="16">
        <f>+'MATRIZ (A)'!DI29*DI$168</f>
        <v>0</v>
      </c>
      <c r="DJ29" s="16">
        <f>+'MATRIZ (A)'!DJ29*DJ$168</f>
        <v>0</v>
      </c>
      <c r="DK29" s="16">
        <f>+'MATRIZ (A)'!DK29*DK$168</f>
        <v>0</v>
      </c>
      <c r="DL29" s="16">
        <f>+'MATRIZ (A)'!DL29*DL$168</f>
        <v>0</v>
      </c>
      <c r="DM29" s="16">
        <f>+'MATRIZ (A)'!DM29*DM$168</f>
        <v>0</v>
      </c>
      <c r="DN29" s="16">
        <f>+'MATRIZ (A)'!DN29*DN$168</f>
        <v>0</v>
      </c>
      <c r="DO29" s="16">
        <f>+'MATRIZ (A)'!DO29*DO$168</f>
        <v>0</v>
      </c>
      <c r="DP29" s="16">
        <f>+'MATRIZ (A)'!DP29*DP$168</f>
        <v>0</v>
      </c>
      <c r="DQ29" s="16">
        <f>+'MATRIZ (A)'!DQ29*DQ$168</f>
        <v>0</v>
      </c>
      <c r="DR29" s="16">
        <f>+'MATRIZ (A)'!DR29*DR$168</f>
        <v>0</v>
      </c>
      <c r="DS29" s="16">
        <f>+'MATRIZ (A)'!DS29*DS$168</f>
        <v>0</v>
      </c>
      <c r="DT29" s="16">
        <f>+'MATRIZ (A)'!DT29*DT$168</f>
        <v>0</v>
      </c>
      <c r="DU29" s="16">
        <f>+'MATRIZ (A)'!DU29*DU$168</f>
        <v>0</v>
      </c>
      <c r="DV29" s="16">
        <f>+'MATRIZ (A)'!DV29*DV$168</f>
        <v>18.28484377261044</v>
      </c>
      <c r="DW29" s="16">
        <f>+'MATRIZ (A)'!DW29*DW$168</f>
        <v>0</v>
      </c>
      <c r="DX29" s="16">
        <f>+'MATRIZ (A)'!DX29*DX$168</f>
        <v>0</v>
      </c>
      <c r="DY29" s="16">
        <f>+'MATRIZ (A)'!DY29*DY$168</f>
        <v>0.9362290475182844</v>
      </c>
      <c r="DZ29" s="16">
        <f>+'MATRIZ (A)'!DZ29*DZ$168</f>
        <v>0</v>
      </c>
      <c r="EA29" s="16">
        <f>+'MATRIZ (A)'!EA29*EA$168</f>
        <v>0</v>
      </c>
      <c r="EB29" s="16">
        <f>+'MATRIZ (A)'!EB29*EB$168</f>
        <v>0</v>
      </c>
      <c r="EC29" s="16">
        <f>+'MATRIZ (A)'!EC29*EC$168</f>
        <v>0</v>
      </c>
      <c r="ED29" s="16">
        <f>+'MATRIZ (A)'!ED29*ED$168</f>
        <v>0</v>
      </c>
      <c r="EE29" s="16">
        <f>+'MATRIZ (A)'!EE29*EE$168</f>
        <v>0</v>
      </c>
      <c r="EF29" s="16">
        <f>+'MATRIZ (A)'!EF29*EF$168</f>
        <v>0</v>
      </c>
      <c r="EG29" s="16">
        <f>+'MATRIZ (A)'!EG29*EG$168</f>
        <v>0</v>
      </c>
      <c r="EH29" s="16">
        <f>+'MATRIZ (A)'!EH29*EH$168</f>
        <v>0</v>
      </c>
      <c r="EI29" s="18">
        <f t="shared" si="0"/>
        <v>196262.90569279451</v>
      </c>
      <c r="EJ29" s="20">
        <f>+'MATRIZ (I-A) INVERSA'!HY29</f>
        <v>0</v>
      </c>
      <c r="EK29" s="20">
        <f>+'MATRIZ (I-A) INVERSA'!HZ29</f>
        <v>0</v>
      </c>
      <c r="EL29" s="20">
        <f>+'MATRIZ (I-A) INVERSA'!IA29</f>
        <v>0</v>
      </c>
      <c r="EM29" s="20">
        <f>+'MATRIZ (I-A) INVERSA'!IB29</f>
        <v>0</v>
      </c>
      <c r="EN29" s="20">
        <f>+'MATRIZ (I-A) INVERSA'!IC29</f>
        <v>0</v>
      </c>
      <c r="EO29" s="20">
        <f>+'MATRIZ (I-A) INVERSA'!ID29</f>
        <v>0</v>
      </c>
      <c r="EP29" s="20">
        <f>+'MATRIZ (I-A) INVERSA'!IE29</f>
        <v>0</v>
      </c>
      <c r="EQ29" s="20">
        <f>+'MATRIZ (I-A) INVERSA'!IF29</f>
        <v>0</v>
      </c>
      <c r="ER29" s="20">
        <f>+'MATRIZ (I-A) INVERSA'!IG29</f>
        <v>0</v>
      </c>
      <c r="ES29" s="20">
        <f>+'MATRIZ (I-A) INVERSA'!IH29</f>
        <v>0</v>
      </c>
      <c r="ET29" s="20">
        <f>+'MATRIZ (I-A) INVERSA'!II29</f>
        <v>0</v>
      </c>
      <c r="EU29" s="20">
        <f>+'MATRIZ (I-A) INVERSA'!IJ29</f>
        <v>0</v>
      </c>
      <c r="EV29" s="20">
        <f>+'MATRIZ (I-A) INVERSA'!IK29</f>
        <v>21447.213271126682</v>
      </c>
      <c r="EW29" s="20">
        <f>+'MATRIZ (I-A) INVERSA'!IL29</f>
        <v>-30342.723086859471</v>
      </c>
      <c r="EX29" s="20">
        <f>+'MATRIZ (I-A) INVERSA'!IM29</f>
        <v>41.12812036916069</v>
      </c>
      <c r="EY29" s="20">
        <f>+'MATRIZ (I-A) INVERSA'!IN29</f>
        <v>0</v>
      </c>
      <c r="EZ29" s="20">
        <f>+'MATRIZ (I-A) INVERSA'!IO29</f>
        <v>0</v>
      </c>
      <c r="FA29" s="20">
        <f>+'MATRIZ (I-A) INVERSA'!IP29</f>
        <v>0</v>
      </c>
      <c r="FB29" s="20">
        <f>+'MATRIZ (I-A) INVERSA'!IQ29</f>
        <v>0</v>
      </c>
      <c r="FC29" s="20">
        <f>+'MATRIZ (I-A) INVERSA'!IR29</f>
        <v>0</v>
      </c>
      <c r="FD29" s="20">
        <f>+'MATRIZ (I-A) INVERSA'!IS29</f>
        <v>0</v>
      </c>
      <c r="FE29" s="20">
        <f>+'MATRIZ (I-A) INVERSA'!IT29</f>
        <v>0</v>
      </c>
      <c r="FF29" s="20">
        <f>+'MATRIZ (I-A) INVERSA'!IU29</f>
        <v>0</v>
      </c>
      <c r="FG29" s="18">
        <f t="shared" si="3"/>
        <v>-8854.3816953636269</v>
      </c>
      <c r="FH29" s="17">
        <f t="shared" si="1"/>
        <v>187408.52399743086</v>
      </c>
      <c r="FI29" s="28"/>
      <c r="FJ29" s="17">
        <v>187408.52399743121</v>
      </c>
      <c r="FK29" s="50">
        <f t="shared" si="4"/>
        <v>-3.4924596548080444E-10</v>
      </c>
      <c r="FM29" s="48">
        <f>+IFERROR((FH29/'MIP 2012'!FH29*100-100),0)</f>
        <v>9.2658753683423356E-2</v>
      </c>
      <c r="FP29" s="20">
        <f t="shared" si="5"/>
        <v>0</v>
      </c>
      <c r="FQ29" s="20">
        <f t="shared" si="6"/>
        <v>0</v>
      </c>
      <c r="FR29" s="20">
        <f t="shared" si="2"/>
        <v>0</v>
      </c>
    </row>
    <row r="30" spans="1:174" s="7" customFormat="1" ht="21.95" customHeight="1" thickBot="1" x14ac:dyDescent="0.25">
      <c r="A30" s="12" t="s">
        <v>124</v>
      </c>
      <c r="B30" s="12" t="s">
        <v>125</v>
      </c>
      <c r="C30" s="16">
        <f>+'MATRIZ (A)'!C30*C$168</f>
        <v>0</v>
      </c>
      <c r="D30" s="16">
        <f>+'MATRIZ (A)'!D30*D$168</f>
        <v>0</v>
      </c>
      <c r="E30" s="16">
        <f>+'MATRIZ (A)'!E30*E$168</f>
        <v>339.14157533914215</v>
      </c>
      <c r="F30" s="16">
        <f>+'MATRIZ (A)'!F30*F$168</f>
        <v>0</v>
      </c>
      <c r="G30" s="16">
        <f>+'MATRIZ (A)'!G30*G$168</f>
        <v>189.48984029435832</v>
      </c>
      <c r="H30" s="16">
        <f>+'MATRIZ (A)'!H30*H$168</f>
        <v>532.76769571632349</v>
      </c>
      <c r="I30" s="16">
        <f>+'MATRIZ (A)'!I30*I$168</f>
        <v>0</v>
      </c>
      <c r="J30" s="16">
        <f>+'MATRIZ (A)'!J30*J$168</f>
        <v>0</v>
      </c>
      <c r="K30" s="16">
        <f>+'MATRIZ (A)'!K30*K$168</f>
        <v>0</v>
      </c>
      <c r="L30" s="16">
        <f>+'MATRIZ (A)'!L30*L$168</f>
        <v>0</v>
      </c>
      <c r="M30" s="16">
        <f>+'MATRIZ (A)'!M30*M$168</f>
        <v>0</v>
      </c>
      <c r="N30" s="16">
        <f>+'MATRIZ (A)'!N30*N$168</f>
        <v>0</v>
      </c>
      <c r="O30" s="16">
        <f>+'MATRIZ (A)'!O30*O$168</f>
        <v>0</v>
      </c>
      <c r="P30" s="16">
        <f>+'MATRIZ (A)'!P30*P$168</f>
        <v>0</v>
      </c>
      <c r="Q30" s="16">
        <f>+'MATRIZ (A)'!Q30*Q$168</f>
        <v>0</v>
      </c>
      <c r="R30" s="16">
        <f>+'MATRIZ (A)'!R30*R$168</f>
        <v>0</v>
      </c>
      <c r="S30" s="16">
        <f>+'MATRIZ (A)'!S30*S$168</f>
        <v>0</v>
      </c>
      <c r="T30" s="16">
        <f>+'MATRIZ (A)'!T30*T$168</f>
        <v>0</v>
      </c>
      <c r="U30" s="16">
        <f>+'MATRIZ (A)'!U30*U$168</f>
        <v>0</v>
      </c>
      <c r="V30" s="16">
        <f>+'MATRIZ (A)'!V30*V$168</f>
        <v>0</v>
      </c>
      <c r="W30" s="16">
        <f>+'MATRIZ (A)'!W30*W$168</f>
        <v>0</v>
      </c>
      <c r="X30" s="16">
        <f>+'MATRIZ (A)'!X30*X$168</f>
        <v>0</v>
      </c>
      <c r="Y30" s="16">
        <f>+'MATRIZ (A)'!Y30*Y$168</f>
        <v>2.3122982721716037</v>
      </c>
      <c r="Z30" s="16">
        <f>+'MATRIZ (A)'!Z30*Z$168</f>
        <v>0</v>
      </c>
      <c r="AA30" s="16">
        <f>+'MATRIZ (A)'!AA30*AA$168</f>
        <v>0</v>
      </c>
      <c r="AB30" s="16">
        <f>+'MATRIZ (A)'!AB30*AB$168</f>
        <v>0</v>
      </c>
      <c r="AC30" s="16">
        <f>+'MATRIZ (A)'!AC30*AC$168</f>
        <v>0</v>
      </c>
      <c r="AD30" s="16">
        <f>+'MATRIZ (A)'!AD30*AD$168</f>
        <v>7.9533892460263056</v>
      </c>
      <c r="AE30" s="16">
        <f>+'MATRIZ (A)'!AE30*AE$168</f>
        <v>0</v>
      </c>
      <c r="AF30" s="16">
        <f>+'MATRIZ (A)'!AF30*AF$168</f>
        <v>0</v>
      </c>
      <c r="AG30" s="16">
        <f>+'MATRIZ (A)'!AG30*AG$168</f>
        <v>0</v>
      </c>
      <c r="AH30" s="16">
        <f>+'MATRIZ (A)'!AH30*AH$168</f>
        <v>0</v>
      </c>
      <c r="AI30" s="16">
        <f>+'MATRIZ (A)'!AI30*AI$168</f>
        <v>0</v>
      </c>
      <c r="AJ30" s="16">
        <f>+'MATRIZ (A)'!AJ30*AJ$168</f>
        <v>7.2086372048165543</v>
      </c>
      <c r="AK30" s="16">
        <f>+'MATRIZ (A)'!AK30*AK$168</f>
        <v>0</v>
      </c>
      <c r="AL30" s="16">
        <f>+'MATRIZ (A)'!AL30*AL$168</f>
        <v>18799.943463732005</v>
      </c>
      <c r="AM30" s="16">
        <f>+'MATRIZ (A)'!AM30*AM$168</f>
        <v>0</v>
      </c>
      <c r="AN30" s="16">
        <f>+'MATRIZ (A)'!AN30*AN$168</f>
        <v>149.39783822889052</v>
      </c>
      <c r="AO30" s="16">
        <f>+'MATRIZ (A)'!AO30*AO$168</f>
        <v>0</v>
      </c>
      <c r="AP30" s="16">
        <f>+'MATRIZ (A)'!AP30*AP$168</f>
        <v>13.217946785305895</v>
      </c>
      <c r="AQ30" s="16">
        <f>+'MATRIZ (A)'!AQ30*AQ$168</f>
        <v>12.413284452285385</v>
      </c>
      <c r="AR30" s="16">
        <f>+'MATRIZ (A)'!AR30*AR$168</f>
        <v>8.9021656271373164</v>
      </c>
      <c r="AS30" s="16">
        <f>+'MATRIZ (A)'!AS30*AS$168</f>
        <v>28.366028878714481</v>
      </c>
      <c r="AT30" s="16">
        <f>+'MATRIZ (A)'!AT30*AT$168</f>
        <v>0</v>
      </c>
      <c r="AU30" s="16">
        <f>+'MATRIZ (A)'!AU30*AU$168</f>
        <v>0</v>
      </c>
      <c r="AV30" s="16">
        <f>+'MATRIZ (A)'!AV30*AV$168</f>
        <v>0</v>
      </c>
      <c r="AW30" s="16">
        <f>+'MATRIZ (A)'!AW30*AW$168</f>
        <v>87.774111770452961</v>
      </c>
      <c r="AX30" s="16">
        <f>+'MATRIZ (A)'!AX30*AX$168</f>
        <v>0</v>
      </c>
      <c r="AY30" s="16">
        <f>+'MATRIZ (A)'!AY30*AY$168</f>
        <v>0</v>
      </c>
      <c r="AZ30" s="16">
        <f>+'MATRIZ (A)'!AZ30*AZ$168</f>
        <v>0</v>
      </c>
      <c r="BA30" s="16">
        <f>+'MATRIZ (A)'!BA30*BA$168</f>
        <v>0</v>
      </c>
      <c r="BB30" s="16">
        <f>+'MATRIZ (A)'!BB30*BB$168</f>
        <v>0</v>
      </c>
      <c r="BC30" s="16">
        <f>+'MATRIZ (A)'!BC30*BC$168</f>
        <v>0</v>
      </c>
      <c r="BD30" s="16">
        <f>+'MATRIZ (A)'!BD30*BD$168</f>
        <v>0</v>
      </c>
      <c r="BE30" s="16">
        <f>+'MATRIZ (A)'!BE30*BE$168</f>
        <v>0</v>
      </c>
      <c r="BF30" s="16">
        <f>+'MATRIZ (A)'!BF30*BF$168</f>
        <v>0</v>
      </c>
      <c r="BG30" s="16">
        <f>+'MATRIZ (A)'!BG30*BG$168</f>
        <v>0</v>
      </c>
      <c r="BH30" s="16">
        <f>+'MATRIZ (A)'!BH30*BH$168</f>
        <v>4.1921429370447892E-3</v>
      </c>
      <c r="BI30" s="16">
        <f>+'MATRIZ (A)'!BI30*BI$168</f>
        <v>0</v>
      </c>
      <c r="BJ30" s="16">
        <f>+'MATRIZ (A)'!BJ30*BJ$168</f>
        <v>0</v>
      </c>
      <c r="BK30" s="16">
        <f>+'MATRIZ (A)'!BK30*BK$168</f>
        <v>0</v>
      </c>
      <c r="BL30" s="16">
        <f>+'MATRIZ (A)'!BL30*BL$168</f>
        <v>0</v>
      </c>
      <c r="BM30" s="16">
        <f>+'MATRIZ (A)'!BM30*BM$168</f>
        <v>0</v>
      </c>
      <c r="BN30" s="16">
        <f>+'MATRIZ (A)'!BN30*BN$168</f>
        <v>102.87308055539009</v>
      </c>
      <c r="BO30" s="16">
        <f>+'MATRIZ (A)'!BO30*BO$168</f>
        <v>0</v>
      </c>
      <c r="BP30" s="16">
        <f>+'MATRIZ (A)'!BP30*BP$168</f>
        <v>0</v>
      </c>
      <c r="BQ30" s="16">
        <f>+'MATRIZ (A)'!BQ30*BQ$168</f>
        <v>0</v>
      </c>
      <c r="BR30" s="16">
        <f>+'MATRIZ (A)'!BR30*BR$168</f>
        <v>0</v>
      </c>
      <c r="BS30" s="16">
        <f>+'MATRIZ (A)'!BS30*BS$168</f>
        <v>0</v>
      </c>
      <c r="BT30" s="16">
        <f>+'MATRIZ (A)'!BT30*BT$168</f>
        <v>9.1338323460204065E-3</v>
      </c>
      <c r="BU30" s="16">
        <f>+'MATRIZ (A)'!BU30*BU$168</f>
        <v>0</v>
      </c>
      <c r="BV30" s="16">
        <f>+'MATRIZ (A)'!BV30*BV$168</f>
        <v>0</v>
      </c>
      <c r="BW30" s="16">
        <f>+'MATRIZ (A)'!BW30*BW$168</f>
        <v>0</v>
      </c>
      <c r="BX30" s="16">
        <f>+'MATRIZ (A)'!BX30*BX$168</f>
        <v>0</v>
      </c>
      <c r="BY30" s="16">
        <f>+'MATRIZ (A)'!BY30*BY$168</f>
        <v>0</v>
      </c>
      <c r="BZ30" s="16">
        <f>+'MATRIZ (A)'!BZ30*BZ$168</f>
        <v>0</v>
      </c>
      <c r="CA30" s="16">
        <f>+'MATRIZ (A)'!CA30*CA$168</f>
        <v>0</v>
      </c>
      <c r="CB30" s="16">
        <f>+'MATRIZ (A)'!CB30*CB$168</f>
        <v>0</v>
      </c>
      <c r="CC30" s="16">
        <f>+'MATRIZ (A)'!CC30*CC$168</f>
        <v>0</v>
      </c>
      <c r="CD30" s="16">
        <f>+'MATRIZ (A)'!CD30*CD$168</f>
        <v>0</v>
      </c>
      <c r="CE30" s="16">
        <f>+'MATRIZ (A)'!CE30*CE$168</f>
        <v>0</v>
      </c>
      <c r="CF30" s="16">
        <f>+'MATRIZ (A)'!CF30*CF$168</f>
        <v>0</v>
      </c>
      <c r="CG30" s="16">
        <f>+'MATRIZ (A)'!CG30*CG$168</f>
        <v>1.3646856150931816</v>
      </c>
      <c r="CH30" s="16">
        <f>+'MATRIZ (A)'!CH30*CH$168</f>
        <v>0</v>
      </c>
      <c r="CI30" s="16">
        <f>+'MATRIZ (A)'!CI30*CI$168</f>
        <v>0.52589774718926685</v>
      </c>
      <c r="CJ30" s="16">
        <f>+'MATRIZ (A)'!CJ30*CJ$168</f>
        <v>0</v>
      </c>
      <c r="CK30" s="16">
        <f>+'MATRIZ (A)'!CK30*CK$168</f>
        <v>0</v>
      </c>
      <c r="CL30" s="16">
        <f>+'MATRIZ (A)'!CL30*CL$168</f>
        <v>0</v>
      </c>
      <c r="CM30" s="16">
        <f>+'MATRIZ (A)'!CM30*CM$168</f>
        <v>0</v>
      </c>
      <c r="CN30" s="16">
        <f>+'MATRIZ (A)'!CN30*CN$168</f>
        <v>0</v>
      </c>
      <c r="CO30" s="16">
        <f>+'MATRIZ (A)'!CO30*CO$168</f>
        <v>0</v>
      </c>
      <c r="CP30" s="16">
        <f>+'MATRIZ (A)'!CP30*CP$168</f>
        <v>0</v>
      </c>
      <c r="CQ30" s="16">
        <f>+'MATRIZ (A)'!CQ30*CQ$168</f>
        <v>0</v>
      </c>
      <c r="CR30" s="16">
        <f>+'MATRIZ (A)'!CR30*CR$168</f>
        <v>0</v>
      </c>
      <c r="CS30" s="16">
        <f>+'MATRIZ (A)'!CS30*CS$168</f>
        <v>2.0906023598855574</v>
      </c>
      <c r="CT30" s="16">
        <f>+'MATRIZ (A)'!CT30*CT$168</f>
        <v>0</v>
      </c>
      <c r="CU30" s="16">
        <f>+'MATRIZ (A)'!CU30*CU$168</f>
        <v>18.949290913649577</v>
      </c>
      <c r="CV30" s="16">
        <f>+'MATRIZ (A)'!CV30*CV$168</f>
        <v>0</v>
      </c>
      <c r="CW30" s="16">
        <f>+'MATRIZ (A)'!CW30*CW$168</f>
        <v>0</v>
      </c>
      <c r="CX30" s="16">
        <f>+'MATRIZ (A)'!CX30*CX$168</f>
        <v>1167.2497976311474</v>
      </c>
      <c r="CY30" s="16">
        <f>+'MATRIZ (A)'!CY30*CY$168</f>
        <v>2196.5785478295306</v>
      </c>
      <c r="CZ30" s="16">
        <f>+'MATRIZ (A)'!CZ30*CZ$168</f>
        <v>0</v>
      </c>
      <c r="DA30" s="16">
        <f>+'MATRIZ (A)'!DA30*DA$168</f>
        <v>1.1050800072712834</v>
      </c>
      <c r="DB30" s="16">
        <f>+'MATRIZ (A)'!DB30*DB$168</f>
        <v>0</v>
      </c>
      <c r="DC30" s="16">
        <f>+'MATRIZ (A)'!DC30*DC$168</f>
        <v>0</v>
      </c>
      <c r="DD30" s="16">
        <f>+'MATRIZ (A)'!DD30*DD$168</f>
        <v>6.7065316807625956</v>
      </c>
      <c r="DE30" s="16">
        <f>+'MATRIZ (A)'!DE30*DE$168</f>
        <v>0</v>
      </c>
      <c r="DF30" s="16">
        <f>+'MATRIZ (A)'!DF30*DF$168</f>
        <v>0</v>
      </c>
      <c r="DG30" s="16">
        <f>+'MATRIZ (A)'!DG30*DG$168</f>
        <v>0.76874941752003989</v>
      </c>
      <c r="DH30" s="16">
        <f>+'MATRIZ (A)'!DH30*DH$168</f>
        <v>0</v>
      </c>
      <c r="DI30" s="16">
        <f>+'MATRIZ (A)'!DI30*DI$168</f>
        <v>0</v>
      </c>
      <c r="DJ30" s="16">
        <f>+'MATRIZ (A)'!DJ30*DJ$168</f>
        <v>0</v>
      </c>
      <c r="DK30" s="16">
        <f>+'MATRIZ (A)'!DK30*DK$168</f>
        <v>0</v>
      </c>
      <c r="DL30" s="16">
        <f>+'MATRIZ (A)'!DL30*DL$168</f>
        <v>0</v>
      </c>
      <c r="DM30" s="16">
        <f>+'MATRIZ (A)'!DM30*DM$168</f>
        <v>0</v>
      </c>
      <c r="DN30" s="16">
        <f>+'MATRIZ (A)'!DN30*DN$168</f>
        <v>0</v>
      </c>
      <c r="DO30" s="16">
        <f>+'MATRIZ (A)'!DO30*DO$168</f>
        <v>0</v>
      </c>
      <c r="DP30" s="16">
        <f>+'MATRIZ (A)'!DP30*DP$168</f>
        <v>0</v>
      </c>
      <c r="DQ30" s="16">
        <f>+'MATRIZ (A)'!DQ30*DQ$168</f>
        <v>0</v>
      </c>
      <c r="DR30" s="16">
        <f>+'MATRIZ (A)'!DR30*DR$168</f>
        <v>24.103914928189109</v>
      </c>
      <c r="DS30" s="16">
        <f>+'MATRIZ (A)'!DS30*DS$168</f>
        <v>0</v>
      </c>
      <c r="DT30" s="16">
        <f>+'MATRIZ (A)'!DT30*DT$168</f>
        <v>0</v>
      </c>
      <c r="DU30" s="16">
        <f>+'MATRIZ (A)'!DU30*DU$168</f>
        <v>0.90320263095069075</v>
      </c>
      <c r="DV30" s="16">
        <f>+'MATRIZ (A)'!DV30*DV$168</f>
        <v>61.805262608587945</v>
      </c>
      <c r="DW30" s="16">
        <f>+'MATRIZ (A)'!DW30*DW$168</f>
        <v>120.33669877083094</v>
      </c>
      <c r="DX30" s="16">
        <f>+'MATRIZ (A)'!DX30*DX$168</f>
        <v>0</v>
      </c>
      <c r="DY30" s="16">
        <f>+'MATRIZ (A)'!DY30*DY$168</f>
        <v>1471.981878129297</v>
      </c>
      <c r="DZ30" s="16">
        <f>+'MATRIZ (A)'!DZ30*DZ$168</f>
        <v>1341.0155077050597</v>
      </c>
      <c r="EA30" s="16">
        <f>+'MATRIZ (A)'!EA30*EA$168</f>
        <v>43.630924420020719</v>
      </c>
      <c r="EB30" s="16">
        <f>+'MATRIZ (A)'!EB30*EB$168</f>
        <v>28.731922993063268</v>
      </c>
      <c r="EC30" s="16">
        <f>+'MATRIZ (A)'!EC30*EC$168</f>
        <v>0</v>
      </c>
      <c r="ED30" s="16">
        <f>+'MATRIZ (A)'!ED30*ED$168</f>
        <v>0</v>
      </c>
      <c r="EE30" s="16">
        <f>+'MATRIZ (A)'!EE30*EE$168</f>
        <v>0</v>
      </c>
      <c r="EF30" s="16">
        <f>+'MATRIZ (A)'!EF30*EF$168</f>
        <v>0</v>
      </c>
      <c r="EG30" s="16">
        <f>+'MATRIZ (A)'!EG30*EG$168</f>
        <v>9.1719036548293997E-2</v>
      </c>
      <c r="EH30" s="16">
        <f>+'MATRIZ (A)'!EH30*EH$168</f>
        <v>0</v>
      </c>
      <c r="EI30" s="18">
        <f t="shared" si="0"/>
        <v>26769.714896502894</v>
      </c>
      <c r="EJ30" s="20">
        <f>+'MATRIZ (I-A) INVERSA'!HY30</f>
        <v>32338.158547539289</v>
      </c>
      <c r="EK30" s="20">
        <f>+'MATRIZ (I-A) INVERSA'!HZ30</f>
        <v>50.625946296696085</v>
      </c>
      <c r="EL30" s="20">
        <f>+'MATRIZ (I-A) INVERSA'!IA30</f>
        <v>174.58575625881673</v>
      </c>
      <c r="EM30" s="20">
        <f>+'MATRIZ (I-A) INVERSA'!IB30</f>
        <v>0</v>
      </c>
      <c r="EN30" s="20">
        <f>+'MATRIZ (I-A) INVERSA'!IC30</f>
        <v>0</v>
      </c>
      <c r="EO30" s="20">
        <f>+'MATRIZ (I-A) INVERSA'!ID30</f>
        <v>0</v>
      </c>
      <c r="EP30" s="20">
        <f>+'MATRIZ (I-A) INVERSA'!IE30</f>
        <v>0</v>
      </c>
      <c r="EQ30" s="20">
        <f>+'MATRIZ (I-A) INVERSA'!IF30</f>
        <v>0</v>
      </c>
      <c r="ER30" s="20">
        <f>+'MATRIZ (I-A) INVERSA'!IG30</f>
        <v>0</v>
      </c>
      <c r="ES30" s="20">
        <f>+'MATRIZ (I-A) INVERSA'!IH30</f>
        <v>0</v>
      </c>
      <c r="ET30" s="20">
        <f>+'MATRIZ (I-A) INVERSA'!II30</f>
        <v>0</v>
      </c>
      <c r="EU30" s="20">
        <f>+'MATRIZ (I-A) INVERSA'!IJ30</f>
        <v>0</v>
      </c>
      <c r="EV30" s="20">
        <f>+'MATRIZ (I-A) INVERSA'!IK30</f>
        <v>882.62947811274694</v>
      </c>
      <c r="EW30" s="20">
        <f>+'MATRIZ (I-A) INVERSA'!IL30</f>
        <v>0</v>
      </c>
      <c r="EX30" s="20">
        <f>+'MATRIZ (I-A) INVERSA'!IM30</f>
        <v>5842.4239636082784</v>
      </c>
      <c r="EY30" s="20">
        <f>+'MATRIZ (I-A) INVERSA'!IN30</f>
        <v>0</v>
      </c>
      <c r="EZ30" s="20">
        <f>+'MATRIZ (I-A) INVERSA'!IO30</f>
        <v>70.823265839260557</v>
      </c>
      <c r="FA30" s="20">
        <f>+'MATRIZ (I-A) INVERSA'!IP30</f>
        <v>27.308766590815413</v>
      </c>
      <c r="FB30" s="20">
        <f>+'MATRIZ (I-A) INVERSA'!IQ30</f>
        <v>0</v>
      </c>
      <c r="FC30" s="20">
        <f>+'MATRIZ (I-A) INVERSA'!IR30</f>
        <v>0</v>
      </c>
      <c r="FD30" s="20">
        <f>+'MATRIZ (I-A) INVERSA'!IS30</f>
        <v>112.09322378510082</v>
      </c>
      <c r="FE30" s="20">
        <f>+'MATRIZ (I-A) INVERSA'!IT30</f>
        <v>85.473484277078541</v>
      </c>
      <c r="FF30" s="20">
        <f>+'MATRIZ (I-A) INVERSA'!IU30</f>
        <v>1.0077135535660224</v>
      </c>
      <c r="FG30" s="18">
        <f t="shared" si="3"/>
        <v>39585.130145861651</v>
      </c>
      <c r="FH30" s="17">
        <f t="shared" si="1"/>
        <v>66354.845042364541</v>
      </c>
      <c r="FI30" s="28"/>
      <c r="FJ30" s="17">
        <v>66354.845042364541</v>
      </c>
      <c r="FK30" s="50">
        <f t="shared" si="4"/>
        <v>0</v>
      </c>
      <c r="FM30" s="48">
        <f>+IFERROR((FH30/'MIP 2012'!FH30*100-100),0)</f>
        <v>0.28779527627416712</v>
      </c>
      <c r="FP30" s="20">
        <f t="shared" si="5"/>
        <v>225.21170255551283</v>
      </c>
      <c r="FQ30" s="20">
        <f t="shared" si="6"/>
        <v>0</v>
      </c>
      <c r="FR30" s="20">
        <f t="shared" si="2"/>
        <v>296.70645404582132</v>
      </c>
    </row>
    <row r="31" spans="1:174" s="7" customFormat="1" ht="21.95" customHeight="1" thickBot="1" x14ac:dyDescent="0.25">
      <c r="A31" s="12" t="s">
        <v>126</v>
      </c>
      <c r="B31" s="12" t="s">
        <v>127</v>
      </c>
      <c r="C31" s="16">
        <f>+'MATRIZ (A)'!C31*C$168</f>
        <v>0</v>
      </c>
      <c r="D31" s="16">
        <f>+'MATRIZ (A)'!D31*D$168</f>
        <v>0</v>
      </c>
      <c r="E31" s="16">
        <f>+'MATRIZ (A)'!E31*E$168</f>
        <v>0</v>
      </c>
      <c r="F31" s="16">
        <f>+'MATRIZ (A)'!F31*F$168</f>
        <v>0</v>
      </c>
      <c r="G31" s="16">
        <f>+'MATRIZ (A)'!G31*G$168</f>
        <v>0</v>
      </c>
      <c r="H31" s="16">
        <f>+'MATRIZ (A)'!H31*H$168</f>
        <v>0</v>
      </c>
      <c r="I31" s="16">
        <f>+'MATRIZ (A)'!I31*I$168</f>
        <v>0</v>
      </c>
      <c r="J31" s="16">
        <f>+'MATRIZ (A)'!J31*J$168</f>
        <v>0</v>
      </c>
      <c r="K31" s="16">
        <f>+'MATRIZ (A)'!K31*K$168</f>
        <v>0</v>
      </c>
      <c r="L31" s="16">
        <f>+'MATRIZ (A)'!L31*L$168</f>
        <v>0</v>
      </c>
      <c r="M31" s="16">
        <f>+'MATRIZ (A)'!M31*M$168</f>
        <v>0</v>
      </c>
      <c r="N31" s="16">
        <f>+'MATRIZ (A)'!N31*N$168</f>
        <v>0</v>
      </c>
      <c r="O31" s="16">
        <f>+'MATRIZ (A)'!O31*O$168</f>
        <v>0</v>
      </c>
      <c r="P31" s="16">
        <f>+'MATRIZ (A)'!P31*P$168</f>
        <v>0</v>
      </c>
      <c r="Q31" s="16">
        <f>+'MATRIZ (A)'!Q31*Q$168</f>
        <v>0</v>
      </c>
      <c r="R31" s="16">
        <f>+'MATRIZ (A)'!R31*R$168</f>
        <v>0</v>
      </c>
      <c r="S31" s="16">
        <f>+'MATRIZ (A)'!S31*S$168</f>
        <v>0</v>
      </c>
      <c r="T31" s="16">
        <f>+'MATRIZ (A)'!T31*T$168</f>
        <v>0</v>
      </c>
      <c r="U31" s="16">
        <f>+'MATRIZ (A)'!U31*U$168</f>
        <v>0</v>
      </c>
      <c r="V31" s="16">
        <f>+'MATRIZ (A)'!V31*V$168</f>
        <v>0</v>
      </c>
      <c r="W31" s="16">
        <f>+'MATRIZ (A)'!W31*W$168</f>
        <v>0</v>
      </c>
      <c r="X31" s="16">
        <f>+'MATRIZ (A)'!X31*X$168</f>
        <v>2105.6937367235955</v>
      </c>
      <c r="Y31" s="16">
        <f>+'MATRIZ (A)'!Y31*Y$168</f>
        <v>0</v>
      </c>
      <c r="Z31" s="16">
        <f>+'MATRIZ (A)'!Z31*Z$168</f>
        <v>0</v>
      </c>
      <c r="AA31" s="16">
        <f>+'MATRIZ (A)'!AA31*AA$168</f>
        <v>86.211072678473528</v>
      </c>
      <c r="AB31" s="16">
        <f>+'MATRIZ (A)'!AB31*AB$168</f>
        <v>0</v>
      </c>
      <c r="AC31" s="16">
        <f>+'MATRIZ (A)'!AC31*AC$168</f>
        <v>0</v>
      </c>
      <c r="AD31" s="16">
        <f>+'MATRIZ (A)'!AD31*AD$168</f>
        <v>1.5201654845831036</v>
      </c>
      <c r="AE31" s="16">
        <f>+'MATRIZ (A)'!AE31*AE$168</f>
        <v>0</v>
      </c>
      <c r="AF31" s="16">
        <f>+'MATRIZ (A)'!AF31*AF$168</f>
        <v>0</v>
      </c>
      <c r="AG31" s="16">
        <f>+'MATRIZ (A)'!AG31*AG$168</f>
        <v>0</v>
      </c>
      <c r="AH31" s="16">
        <f>+'MATRIZ (A)'!AH31*AH$168</f>
        <v>0</v>
      </c>
      <c r="AI31" s="16">
        <f>+'MATRIZ (A)'!AI31*AI$168</f>
        <v>0</v>
      </c>
      <c r="AJ31" s="16">
        <f>+'MATRIZ (A)'!AJ31*AJ$168</f>
        <v>15.854864525503997</v>
      </c>
      <c r="AK31" s="16">
        <f>+'MATRIZ (A)'!AK31*AK$168</f>
        <v>0</v>
      </c>
      <c r="AL31" s="16">
        <f>+'MATRIZ (A)'!AL31*AL$168</f>
        <v>109.16031489409485</v>
      </c>
      <c r="AM31" s="16">
        <f>+'MATRIZ (A)'!AM31*AM$168</f>
        <v>0</v>
      </c>
      <c r="AN31" s="16">
        <f>+'MATRIZ (A)'!AN31*AN$168</f>
        <v>4.2719633567246946</v>
      </c>
      <c r="AO31" s="16">
        <f>+'MATRIZ (A)'!AO31*AO$168</f>
        <v>0</v>
      </c>
      <c r="AP31" s="16">
        <f>+'MATRIZ (A)'!AP31*AP$168</f>
        <v>0</v>
      </c>
      <c r="AQ31" s="16">
        <f>+'MATRIZ (A)'!AQ31*AQ$168</f>
        <v>26.585658026623893</v>
      </c>
      <c r="AR31" s="16">
        <f>+'MATRIZ (A)'!AR31*AR$168</f>
        <v>5.9782089903600788E-2</v>
      </c>
      <c r="AS31" s="16">
        <f>+'MATRIZ (A)'!AS31*AS$168</f>
        <v>376.86139856832159</v>
      </c>
      <c r="AT31" s="16">
        <f>+'MATRIZ (A)'!AT31*AT$168</f>
        <v>0</v>
      </c>
      <c r="AU31" s="16">
        <f>+'MATRIZ (A)'!AU31*AU$168</f>
        <v>0</v>
      </c>
      <c r="AV31" s="16">
        <f>+'MATRIZ (A)'!AV31*AV$168</f>
        <v>0</v>
      </c>
      <c r="AW31" s="16">
        <f>+'MATRIZ (A)'!AW31*AW$168</f>
        <v>7496.8250560116876</v>
      </c>
      <c r="AX31" s="16">
        <f>+'MATRIZ (A)'!AX31*AX$168</f>
        <v>0</v>
      </c>
      <c r="AY31" s="16">
        <f>+'MATRIZ (A)'!AY31*AY$168</f>
        <v>0</v>
      </c>
      <c r="AZ31" s="16">
        <f>+'MATRIZ (A)'!AZ31*AZ$168</f>
        <v>6.5836446777917779</v>
      </c>
      <c r="BA31" s="16">
        <f>+'MATRIZ (A)'!BA31*BA$168</f>
        <v>0</v>
      </c>
      <c r="BB31" s="16">
        <f>+'MATRIZ (A)'!BB31*BB$168</f>
        <v>0</v>
      </c>
      <c r="BC31" s="16">
        <f>+'MATRIZ (A)'!BC31*BC$168</f>
        <v>0</v>
      </c>
      <c r="BD31" s="16">
        <f>+'MATRIZ (A)'!BD31*BD$168</f>
        <v>0</v>
      </c>
      <c r="BE31" s="16">
        <f>+'MATRIZ (A)'!BE31*BE$168</f>
        <v>0</v>
      </c>
      <c r="BF31" s="16">
        <f>+'MATRIZ (A)'!BF31*BF$168</f>
        <v>0</v>
      </c>
      <c r="BG31" s="16">
        <f>+'MATRIZ (A)'!BG31*BG$168</f>
        <v>0</v>
      </c>
      <c r="BH31" s="16">
        <f>+'MATRIZ (A)'!BH31*BH$168</f>
        <v>0</v>
      </c>
      <c r="BI31" s="16">
        <f>+'MATRIZ (A)'!BI31*BI$168</f>
        <v>0</v>
      </c>
      <c r="BJ31" s="16">
        <f>+'MATRIZ (A)'!BJ31*BJ$168</f>
        <v>0</v>
      </c>
      <c r="BK31" s="16">
        <f>+'MATRIZ (A)'!BK31*BK$168</f>
        <v>0</v>
      </c>
      <c r="BL31" s="16">
        <f>+'MATRIZ (A)'!BL31*BL$168</f>
        <v>0</v>
      </c>
      <c r="BM31" s="16">
        <f>+'MATRIZ (A)'!BM31*BM$168</f>
        <v>0</v>
      </c>
      <c r="BN31" s="16">
        <f>+'MATRIZ (A)'!BN31*BN$168</f>
        <v>86.447400854968805</v>
      </c>
      <c r="BO31" s="16">
        <f>+'MATRIZ (A)'!BO31*BO$168</f>
        <v>0</v>
      </c>
      <c r="BP31" s="16">
        <f>+'MATRIZ (A)'!BP31*BP$168</f>
        <v>36.205561795439799</v>
      </c>
      <c r="BQ31" s="16">
        <f>+'MATRIZ (A)'!BQ31*BQ$168</f>
        <v>1899.5146968155061</v>
      </c>
      <c r="BR31" s="16">
        <f>+'MATRIZ (A)'!BR31*BR$168</f>
        <v>0</v>
      </c>
      <c r="BS31" s="16">
        <f>+'MATRIZ (A)'!BS31*BS$168</f>
        <v>0</v>
      </c>
      <c r="BT31" s="16">
        <f>+'MATRIZ (A)'!BT31*BT$168</f>
        <v>0</v>
      </c>
      <c r="BU31" s="16">
        <f>+'MATRIZ (A)'!BU31*BU$168</f>
        <v>0</v>
      </c>
      <c r="BV31" s="16">
        <f>+'MATRIZ (A)'!BV31*BV$168</f>
        <v>0</v>
      </c>
      <c r="BW31" s="16">
        <f>+'MATRIZ (A)'!BW31*BW$168</f>
        <v>0</v>
      </c>
      <c r="BX31" s="16">
        <f>+'MATRIZ (A)'!BX31*BX$168</f>
        <v>0</v>
      </c>
      <c r="BY31" s="16">
        <f>+'MATRIZ (A)'!BY31*BY$168</f>
        <v>0</v>
      </c>
      <c r="BZ31" s="16">
        <f>+'MATRIZ (A)'!BZ31*BZ$168</f>
        <v>0</v>
      </c>
      <c r="CA31" s="16">
        <f>+'MATRIZ (A)'!CA31*CA$168</f>
        <v>0</v>
      </c>
      <c r="CB31" s="16">
        <f>+'MATRIZ (A)'!CB31*CB$168</f>
        <v>0</v>
      </c>
      <c r="CC31" s="16">
        <f>+'MATRIZ (A)'!CC31*CC$168</f>
        <v>8.0617122718687345E-3</v>
      </c>
      <c r="CD31" s="16">
        <f>+'MATRIZ (A)'!CD31*CD$168</f>
        <v>6.6328228972251031</v>
      </c>
      <c r="CE31" s="16">
        <f>+'MATRIZ (A)'!CE31*CE$168</f>
        <v>0</v>
      </c>
      <c r="CF31" s="16">
        <f>+'MATRIZ (A)'!CF31*CF$168</f>
        <v>0</v>
      </c>
      <c r="CG31" s="16">
        <f>+'MATRIZ (A)'!CG31*CG$168</f>
        <v>0</v>
      </c>
      <c r="CH31" s="16">
        <f>+'MATRIZ (A)'!CH31*CH$168</f>
        <v>0</v>
      </c>
      <c r="CI31" s="16">
        <f>+'MATRIZ (A)'!CI31*CI$168</f>
        <v>0</v>
      </c>
      <c r="CJ31" s="16">
        <f>+'MATRIZ (A)'!CJ31*CJ$168</f>
        <v>0</v>
      </c>
      <c r="CK31" s="16">
        <f>+'MATRIZ (A)'!CK31*CK$168</f>
        <v>0</v>
      </c>
      <c r="CL31" s="16">
        <f>+'MATRIZ (A)'!CL31*CL$168</f>
        <v>0</v>
      </c>
      <c r="CM31" s="16">
        <f>+'MATRIZ (A)'!CM31*CM$168</f>
        <v>0</v>
      </c>
      <c r="CN31" s="16">
        <f>+'MATRIZ (A)'!CN31*CN$168</f>
        <v>0.26600785913587033</v>
      </c>
      <c r="CO31" s="16">
        <f>+'MATRIZ (A)'!CO31*CO$168</f>
        <v>0</v>
      </c>
      <c r="CP31" s="16">
        <f>+'MATRIZ (A)'!CP31*CP$168</f>
        <v>0</v>
      </c>
      <c r="CQ31" s="16">
        <f>+'MATRIZ (A)'!CQ31*CQ$168</f>
        <v>0</v>
      </c>
      <c r="CR31" s="16">
        <f>+'MATRIZ (A)'!CR31*CR$168</f>
        <v>0</v>
      </c>
      <c r="CS31" s="16">
        <f>+'MATRIZ (A)'!CS31*CS$168</f>
        <v>4.4728366818482003E-2</v>
      </c>
      <c r="CT31" s="16">
        <f>+'MATRIZ (A)'!CT31*CT$168</f>
        <v>0</v>
      </c>
      <c r="CU31" s="16">
        <f>+'MATRIZ (A)'!CU31*CU$168</f>
        <v>0.33245347474103559</v>
      </c>
      <c r="CV31" s="16">
        <f>+'MATRIZ (A)'!CV31*CV$168</f>
        <v>0</v>
      </c>
      <c r="CW31" s="16">
        <f>+'MATRIZ (A)'!CW31*CW$168</f>
        <v>0</v>
      </c>
      <c r="CX31" s="16">
        <f>+'MATRIZ (A)'!CX31*CX$168</f>
        <v>9.27333416686918</v>
      </c>
      <c r="CY31" s="16">
        <f>+'MATRIZ (A)'!CY31*CY$168</f>
        <v>633.07375571419652</v>
      </c>
      <c r="CZ31" s="16">
        <f>+'MATRIZ (A)'!CZ31*CZ$168</f>
        <v>0</v>
      </c>
      <c r="DA31" s="16">
        <f>+'MATRIZ (A)'!DA31*DA$168</f>
        <v>0</v>
      </c>
      <c r="DB31" s="16">
        <f>+'MATRIZ (A)'!DB31*DB$168</f>
        <v>0</v>
      </c>
      <c r="DC31" s="16">
        <f>+'MATRIZ (A)'!DC31*DC$168</f>
        <v>0</v>
      </c>
      <c r="DD31" s="16">
        <f>+'MATRIZ (A)'!DD31*DD$168</f>
        <v>0</v>
      </c>
      <c r="DE31" s="16">
        <f>+'MATRIZ (A)'!DE31*DE$168</f>
        <v>0</v>
      </c>
      <c r="DF31" s="16">
        <f>+'MATRIZ (A)'!DF31*DF$168</f>
        <v>0</v>
      </c>
      <c r="DG31" s="16">
        <f>+'MATRIZ (A)'!DG31*DG$168</f>
        <v>1.2649633917826912E-2</v>
      </c>
      <c r="DH31" s="16">
        <f>+'MATRIZ (A)'!DH31*DH$168</f>
        <v>0</v>
      </c>
      <c r="DI31" s="16">
        <f>+'MATRIZ (A)'!DI31*DI$168</f>
        <v>0</v>
      </c>
      <c r="DJ31" s="16">
        <f>+'MATRIZ (A)'!DJ31*DJ$168</f>
        <v>0</v>
      </c>
      <c r="DK31" s="16">
        <f>+'MATRIZ (A)'!DK31*DK$168</f>
        <v>0</v>
      </c>
      <c r="DL31" s="16">
        <f>+'MATRIZ (A)'!DL31*DL$168</f>
        <v>0</v>
      </c>
      <c r="DM31" s="16">
        <f>+'MATRIZ (A)'!DM31*DM$168</f>
        <v>0</v>
      </c>
      <c r="DN31" s="16">
        <f>+'MATRIZ (A)'!DN31*DN$168</f>
        <v>0</v>
      </c>
      <c r="DO31" s="16">
        <f>+'MATRIZ (A)'!DO31*DO$168</f>
        <v>0</v>
      </c>
      <c r="DP31" s="16">
        <f>+'MATRIZ (A)'!DP31*DP$168</f>
        <v>0</v>
      </c>
      <c r="DQ31" s="16">
        <f>+'MATRIZ (A)'!DQ31*DQ$168</f>
        <v>0</v>
      </c>
      <c r="DR31" s="16">
        <f>+'MATRIZ (A)'!DR31*DR$168</f>
        <v>0.3916779895776788</v>
      </c>
      <c r="DS31" s="16">
        <f>+'MATRIZ (A)'!DS31*DS$168</f>
        <v>0</v>
      </c>
      <c r="DT31" s="16">
        <f>+'MATRIZ (A)'!DT31*DT$168</f>
        <v>0</v>
      </c>
      <c r="DU31" s="16">
        <f>+'MATRIZ (A)'!DU31*DU$168</f>
        <v>0.76636816996129842</v>
      </c>
      <c r="DV31" s="16">
        <f>+'MATRIZ (A)'!DV31*DV$168</f>
        <v>4.8346580366431562</v>
      </c>
      <c r="DW31" s="16">
        <f>+'MATRIZ (A)'!DW31*DW$168</f>
        <v>53.230522097122289</v>
      </c>
      <c r="DX31" s="16">
        <f>+'MATRIZ (A)'!DX31*DX$168</f>
        <v>0</v>
      </c>
      <c r="DY31" s="16">
        <f>+'MATRIZ (A)'!DY31*DY$168</f>
        <v>272.84143121063812</v>
      </c>
      <c r="DZ31" s="16">
        <f>+'MATRIZ (A)'!DZ31*DZ$168</f>
        <v>189.09599661368082</v>
      </c>
      <c r="EA31" s="16">
        <f>+'MATRIZ (A)'!EA31*EA$168</f>
        <v>0.51242849944577051</v>
      </c>
      <c r="EB31" s="16">
        <f>+'MATRIZ (A)'!EB31*EB$168</f>
        <v>2.2975786192462877</v>
      </c>
      <c r="EC31" s="16">
        <f>+'MATRIZ (A)'!EC31*EC$168</f>
        <v>0</v>
      </c>
      <c r="ED31" s="16">
        <f>+'MATRIZ (A)'!ED31*ED$168</f>
        <v>0</v>
      </c>
      <c r="EE31" s="16">
        <f>+'MATRIZ (A)'!EE31*EE$168</f>
        <v>0</v>
      </c>
      <c r="EF31" s="16">
        <f>+'MATRIZ (A)'!EF31*EF$168</f>
        <v>0</v>
      </c>
      <c r="EG31" s="16">
        <f>+'MATRIZ (A)'!EG31*EG$168</f>
        <v>9.0262375420668324</v>
      </c>
      <c r="EH31" s="16">
        <f>+'MATRIZ (A)'!EH31*EH$168</f>
        <v>0</v>
      </c>
      <c r="EI31" s="18">
        <f t="shared" si="0"/>
        <v>13434.436029106777</v>
      </c>
      <c r="EJ31" s="20">
        <f>+'MATRIZ (I-A) INVERSA'!HY31</f>
        <v>3127.9999810050194</v>
      </c>
      <c r="EK31" s="20">
        <f>+'MATRIZ (I-A) INVERSA'!HZ31</f>
        <v>13.657568432516381</v>
      </c>
      <c r="EL31" s="20">
        <f>+'MATRIZ (I-A) INVERSA'!IA31</f>
        <v>47.098712969697615</v>
      </c>
      <c r="EM31" s="20">
        <f>+'MATRIZ (I-A) INVERSA'!IB31</f>
        <v>0</v>
      </c>
      <c r="EN31" s="20">
        <f>+'MATRIZ (I-A) INVERSA'!IC31</f>
        <v>0</v>
      </c>
      <c r="EO31" s="20">
        <f>+'MATRIZ (I-A) INVERSA'!ID31</f>
        <v>0</v>
      </c>
      <c r="EP31" s="20">
        <f>+'MATRIZ (I-A) INVERSA'!IE31</f>
        <v>0</v>
      </c>
      <c r="EQ31" s="20">
        <f>+'MATRIZ (I-A) INVERSA'!IF31</f>
        <v>0</v>
      </c>
      <c r="ER31" s="20">
        <f>+'MATRIZ (I-A) INVERSA'!IG31</f>
        <v>0</v>
      </c>
      <c r="ES31" s="20">
        <f>+'MATRIZ (I-A) INVERSA'!IH31</f>
        <v>0</v>
      </c>
      <c r="ET31" s="20">
        <f>+'MATRIZ (I-A) INVERSA'!II31</f>
        <v>0</v>
      </c>
      <c r="EU31" s="20">
        <f>+'MATRIZ (I-A) INVERSA'!IJ31</f>
        <v>0</v>
      </c>
      <c r="EV31" s="20">
        <f>+'MATRIZ (I-A) INVERSA'!IK31</f>
        <v>0</v>
      </c>
      <c r="EW31" s="20">
        <f>+'MATRIZ (I-A) INVERSA'!IL31</f>
        <v>0</v>
      </c>
      <c r="EX31" s="20">
        <f>+'MATRIZ (I-A) INVERSA'!IM31</f>
        <v>4485.1814961092832</v>
      </c>
      <c r="EY31" s="20">
        <f>+'MATRIZ (I-A) INVERSA'!IN31</f>
        <v>0</v>
      </c>
      <c r="EZ31" s="20">
        <f>+'MATRIZ (I-A) INVERSA'!IO31</f>
        <v>18.387144812790222</v>
      </c>
      <c r="FA31" s="20">
        <f>+'MATRIZ (I-A) INVERSA'!IP31</f>
        <v>7.0899052735528727</v>
      </c>
      <c r="FB31" s="20">
        <f>+'MATRIZ (I-A) INVERSA'!IQ31</f>
        <v>0</v>
      </c>
      <c r="FC31" s="20">
        <f>+'MATRIZ (I-A) INVERSA'!IR31</f>
        <v>0</v>
      </c>
      <c r="FD31" s="20">
        <f>+'MATRIZ (I-A) INVERSA'!IS31</f>
        <v>29.101656268533755</v>
      </c>
      <c r="FE31" s="20">
        <f>+'MATRIZ (I-A) INVERSA'!IT31</f>
        <v>22.190636289257</v>
      </c>
      <c r="FF31" s="20">
        <f>+'MATRIZ (I-A) INVERSA'!IU31</f>
        <v>0.26162271422618344</v>
      </c>
      <c r="FG31" s="18">
        <f t="shared" si="3"/>
        <v>7750.9687238748766</v>
      </c>
      <c r="FH31" s="17">
        <f t="shared" si="1"/>
        <v>21185.404752981653</v>
      </c>
      <c r="FI31" s="28"/>
      <c r="FJ31" s="17">
        <v>21185.40475298166</v>
      </c>
      <c r="FK31" s="50">
        <f t="shared" si="4"/>
        <v>0</v>
      </c>
      <c r="FM31" s="48">
        <f>+IFERROR((FH31/'MIP 2012'!FH31*100-100),0)</f>
        <v>0.47666758929645425</v>
      </c>
      <c r="FP31" s="20">
        <f t="shared" si="5"/>
        <v>60.756281402214</v>
      </c>
      <c r="FQ31" s="20">
        <f t="shared" si="6"/>
        <v>0</v>
      </c>
      <c r="FR31" s="20">
        <f t="shared" si="2"/>
        <v>77.030965358360021</v>
      </c>
    </row>
    <row r="32" spans="1:174" s="7" customFormat="1" ht="21.95" customHeight="1" thickBot="1" x14ac:dyDescent="0.25">
      <c r="A32" s="12" t="s">
        <v>128</v>
      </c>
      <c r="B32" s="12" t="s">
        <v>129</v>
      </c>
      <c r="C32" s="16">
        <f>+'MATRIZ (A)'!C32*C$168</f>
        <v>0</v>
      </c>
      <c r="D32" s="16">
        <f>+'MATRIZ (A)'!D32*D$168</f>
        <v>0</v>
      </c>
      <c r="E32" s="16">
        <f>+'MATRIZ (A)'!E32*E$168</f>
        <v>0</v>
      </c>
      <c r="F32" s="16">
        <f>+'MATRIZ (A)'!F32*F$168</f>
        <v>15.669908466397867</v>
      </c>
      <c r="G32" s="16">
        <f>+'MATRIZ (A)'!G32*G$168</f>
        <v>0</v>
      </c>
      <c r="H32" s="16">
        <f>+'MATRIZ (A)'!H32*H$168</f>
        <v>0</v>
      </c>
      <c r="I32" s="16">
        <f>+'MATRIZ (A)'!I32*I$168</f>
        <v>0</v>
      </c>
      <c r="J32" s="16">
        <f>+'MATRIZ (A)'!J32*J$168</f>
        <v>0</v>
      </c>
      <c r="K32" s="16">
        <f>+'MATRIZ (A)'!K32*K$168</f>
        <v>0</v>
      </c>
      <c r="L32" s="16">
        <f>+'MATRIZ (A)'!L32*L$168</f>
        <v>1225.7787239453662</v>
      </c>
      <c r="M32" s="16">
        <f>+'MATRIZ (A)'!M32*M$168</f>
        <v>0</v>
      </c>
      <c r="N32" s="16">
        <f>+'MATRIZ (A)'!N32*N$168</f>
        <v>2593.2124838722375</v>
      </c>
      <c r="O32" s="16">
        <f>+'MATRIZ (A)'!O32*O$168</f>
        <v>188.3279645695236</v>
      </c>
      <c r="P32" s="16">
        <f>+'MATRIZ (A)'!P32*P$168</f>
        <v>239.33255202832356</v>
      </c>
      <c r="Q32" s="16">
        <f>+'MATRIZ (A)'!Q32*Q$168</f>
        <v>386.83354043592669</v>
      </c>
      <c r="R32" s="16">
        <f>+'MATRIZ (A)'!R32*R$168</f>
        <v>1935.3100205875621</v>
      </c>
      <c r="S32" s="16">
        <f>+'MATRIZ (A)'!S32*S$168</f>
        <v>443.48802779209842</v>
      </c>
      <c r="T32" s="16">
        <f>+'MATRIZ (A)'!T32*T$168</f>
        <v>2317.5875069598796</v>
      </c>
      <c r="U32" s="16">
        <f>+'MATRIZ (A)'!U32*U$168</f>
        <v>373.70112007831096</v>
      </c>
      <c r="V32" s="16">
        <f>+'MATRIZ (A)'!V32*V$168</f>
        <v>501.87000431391982</v>
      </c>
      <c r="W32" s="16">
        <f>+'MATRIZ (A)'!W32*W$168</f>
        <v>686.82439560215937</v>
      </c>
      <c r="X32" s="16">
        <f>+'MATRIZ (A)'!X32*X$168</f>
        <v>32.254401505029179</v>
      </c>
      <c r="Y32" s="16">
        <f>+'MATRIZ (A)'!Y32*Y$168</f>
        <v>0</v>
      </c>
      <c r="Z32" s="16">
        <f>+'MATRIZ (A)'!Z32*Z$168</f>
        <v>0</v>
      </c>
      <c r="AA32" s="16">
        <f>+'MATRIZ (A)'!AA32*AA$168</f>
        <v>0</v>
      </c>
      <c r="AB32" s="16">
        <f>+'MATRIZ (A)'!AB32*AB$168</f>
        <v>0</v>
      </c>
      <c r="AC32" s="16">
        <f>+'MATRIZ (A)'!AC32*AC$168</f>
        <v>0</v>
      </c>
      <c r="AD32" s="16">
        <f>+'MATRIZ (A)'!AD32*AD$168</f>
        <v>0</v>
      </c>
      <c r="AE32" s="16">
        <f>+'MATRIZ (A)'!AE32*AE$168</f>
        <v>0</v>
      </c>
      <c r="AF32" s="16">
        <f>+'MATRIZ (A)'!AF32*AF$168</f>
        <v>0</v>
      </c>
      <c r="AG32" s="16">
        <f>+'MATRIZ (A)'!AG32*AG$168</f>
        <v>0</v>
      </c>
      <c r="AH32" s="16">
        <f>+'MATRIZ (A)'!AH32*AH$168</f>
        <v>0</v>
      </c>
      <c r="AI32" s="16">
        <f>+'MATRIZ (A)'!AI32*AI$168</f>
        <v>0</v>
      </c>
      <c r="AJ32" s="16">
        <f>+'MATRIZ (A)'!AJ32*AJ$168</f>
        <v>0</v>
      </c>
      <c r="AK32" s="16">
        <f>+'MATRIZ (A)'!AK32*AK$168</f>
        <v>0</v>
      </c>
      <c r="AL32" s="16">
        <f>+'MATRIZ (A)'!AL32*AL$168</f>
        <v>0</v>
      </c>
      <c r="AM32" s="16">
        <f>+'MATRIZ (A)'!AM32*AM$168</f>
        <v>0</v>
      </c>
      <c r="AN32" s="16">
        <f>+'MATRIZ (A)'!AN32*AN$168</f>
        <v>0</v>
      </c>
      <c r="AO32" s="16">
        <f>+'MATRIZ (A)'!AO32*AO$168</f>
        <v>0</v>
      </c>
      <c r="AP32" s="16">
        <f>+'MATRIZ (A)'!AP32*AP$168</f>
        <v>0</v>
      </c>
      <c r="AQ32" s="16">
        <f>+'MATRIZ (A)'!AQ32*AQ$168</f>
        <v>0</v>
      </c>
      <c r="AR32" s="16">
        <f>+'MATRIZ (A)'!AR32*AR$168</f>
        <v>12.940450222905744</v>
      </c>
      <c r="AS32" s="16">
        <f>+'MATRIZ (A)'!AS32*AS$168</f>
        <v>0</v>
      </c>
      <c r="AT32" s="16">
        <f>+'MATRIZ (A)'!AT32*AT$168</f>
        <v>0</v>
      </c>
      <c r="AU32" s="16">
        <f>+'MATRIZ (A)'!AU32*AU$168</f>
        <v>0</v>
      </c>
      <c r="AV32" s="16">
        <f>+'MATRIZ (A)'!AV32*AV$168</f>
        <v>25.582976302800002</v>
      </c>
      <c r="AW32" s="16">
        <f>+'MATRIZ (A)'!AW32*AW$168</f>
        <v>3.6828559356458195</v>
      </c>
      <c r="AX32" s="16">
        <f>+'MATRIZ (A)'!AX32*AX$168</f>
        <v>0</v>
      </c>
      <c r="AY32" s="16">
        <f>+'MATRIZ (A)'!AY32*AY$168</f>
        <v>0</v>
      </c>
      <c r="AZ32" s="16">
        <f>+'MATRIZ (A)'!AZ32*AZ$168</f>
        <v>0</v>
      </c>
      <c r="BA32" s="16">
        <f>+'MATRIZ (A)'!BA32*BA$168</f>
        <v>0</v>
      </c>
      <c r="BB32" s="16">
        <f>+'MATRIZ (A)'!BB32*BB$168</f>
        <v>0</v>
      </c>
      <c r="BC32" s="16">
        <f>+'MATRIZ (A)'!BC32*BC$168</f>
        <v>0</v>
      </c>
      <c r="BD32" s="16">
        <f>+'MATRIZ (A)'!BD32*BD$168</f>
        <v>0</v>
      </c>
      <c r="BE32" s="16">
        <f>+'MATRIZ (A)'!BE32*BE$168</f>
        <v>0</v>
      </c>
      <c r="BF32" s="16">
        <f>+'MATRIZ (A)'!BF32*BF$168</f>
        <v>0</v>
      </c>
      <c r="BG32" s="16">
        <f>+'MATRIZ (A)'!BG32*BG$168</f>
        <v>0</v>
      </c>
      <c r="BH32" s="16">
        <f>+'MATRIZ (A)'!BH32*BH$168</f>
        <v>3.1860047808979539E-2</v>
      </c>
      <c r="BI32" s="16">
        <f>+'MATRIZ (A)'!BI32*BI$168</f>
        <v>0</v>
      </c>
      <c r="BJ32" s="16">
        <f>+'MATRIZ (A)'!BJ32*BJ$168</f>
        <v>0</v>
      </c>
      <c r="BK32" s="16">
        <f>+'MATRIZ (A)'!BK32*BK$168</f>
        <v>0</v>
      </c>
      <c r="BL32" s="16">
        <f>+'MATRIZ (A)'!BL32*BL$168</f>
        <v>0</v>
      </c>
      <c r="BM32" s="16">
        <f>+'MATRIZ (A)'!BM32*BM$168</f>
        <v>0</v>
      </c>
      <c r="BN32" s="16">
        <f>+'MATRIZ (A)'!BN32*BN$168</f>
        <v>0.17970728771139965</v>
      </c>
      <c r="BO32" s="16">
        <f>+'MATRIZ (A)'!BO32*BO$168</f>
        <v>0</v>
      </c>
      <c r="BP32" s="16">
        <f>+'MATRIZ (A)'!BP32*BP$168</f>
        <v>24.341340246679653</v>
      </c>
      <c r="BQ32" s="16">
        <f>+'MATRIZ (A)'!BQ32*BQ$168</f>
        <v>0</v>
      </c>
      <c r="BR32" s="16">
        <f>+'MATRIZ (A)'!BR32*BR$168</f>
        <v>0</v>
      </c>
      <c r="BS32" s="16">
        <f>+'MATRIZ (A)'!BS32*BS$168</f>
        <v>0</v>
      </c>
      <c r="BT32" s="16">
        <f>+'MATRIZ (A)'!BT32*BT$168</f>
        <v>6.9416606159081629E-2</v>
      </c>
      <c r="BU32" s="16">
        <f>+'MATRIZ (A)'!BU32*BU$168</f>
        <v>0</v>
      </c>
      <c r="BV32" s="16">
        <f>+'MATRIZ (A)'!BV32*BV$168</f>
        <v>0</v>
      </c>
      <c r="BW32" s="16">
        <f>+'MATRIZ (A)'!BW32*BW$168</f>
        <v>0</v>
      </c>
      <c r="BX32" s="16">
        <f>+'MATRIZ (A)'!BX32*BX$168</f>
        <v>0</v>
      </c>
      <c r="BY32" s="16">
        <f>+'MATRIZ (A)'!BY32*BY$168</f>
        <v>0</v>
      </c>
      <c r="BZ32" s="16">
        <f>+'MATRIZ (A)'!BZ32*BZ$168</f>
        <v>0</v>
      </c>
      <c r="CA32" s="16">
        <f>+'MATRIZ (A)'!CA32*CA$168</f>
        <v>0</v>
      </c>
      <c r="CB32" s="16">
        <f>+'MATRIZ (A)'!CB32*CB$168</f>
        <v>0</v>
      </c>
      <c r="CC32" s="16">
        <f>+'MATRIZ (A)'!CC32*CC$168</f>
        <v>0</v>
      </c>
      <c r="CD32" s="16">
        <f>+'MATRIZ (A)'!CD32*CD$168</f>
        <v>0</v>
      </c>
      <c r="CE32" s="16">
        <f>+'MATRIZ (A)'!CE32*CE$168</f>
        <v>0</v>
      </c>
      <c r="CF32" s="16">
        <f>+'MATRIZ (A)'!CF32*CF$168</f>
        <v>0</v>
      </c>
      <c r="CG32" s="16">
        <f>+'MATRIZ (A)'!CG32*CG$168</f>
        <v>55.366847346500514</v>
      </c>
      <c r="CH32" s="16">
        <f>+'MATRIZ (A)'!CH32*CH$168</f>
        <v>0.2657558687989236</v>
      </c>
      <c r="CI32" s="16">
        <f>+'MATRIZ (A)'!CI32*CI$168</f>
        <v>4.2235613339382905</v>
      </c>
      <c r="CJ32" s="16">
        <f>+'MATRIZ (A)'!CJ32*CJ$168</f>
        <v>8.1796096561222473</v>
      </c>
      <c r="CK32" s="16">
        <f>+'MATRIZ (A)'!CK32*CK$168</f>
        <v>0</v>
      </c>
      <c r="CL32" s="16">
        <f>+'MATRIZ (A)'!CL32*CL$168</f>
        <v>8.9296253880557561</v>
      </c>
      <c r="CM32" s="16">
        <f>+'MATRIZ (A)'!CM32*CM$168</f>
        <v>0</v>
      </c>
      <c r="CN32" s="16">
        <f>+'MATRIZ (A)'!CN32*CN$168</f>
        <v>0</v>
      </c>
      <c r="CO32" s="16">
        <f>+'MATRIZ (A)'!CO32*CO$168</f>
        <v>0</v>
      </c>
      <c r="CP32" s="16">
        <f>+'MATRIZ (A)'!CP32*CP$168</f>
        <v>0</v>
      </c>
      <c r="CQ32" s="16">
        <f>+'MATRIZ (A)'!CQ32*CQ$168</f>
        <v>0</v>
      </c>
      <c r="CR32" s="16">
        <f>+'MATRIZ (A)'!CR32*CR$168</f>
        <v>0</v>
      </c>
      <c r="CS32" s="16">
        <f>+'MATRIZ (A)'!CS32*CS$168</f>
        <v>0</v>
      </c>
      <c r="CT32" s="16">
        <f>+'MATRIZ (A)'!CT32*CT$168</f>
        <v>0</v>
      </c>
      <c r="CU32" s="16">
        <f>+'MATRIZ (A)'!CU32*CU$168</f>
        <v>0</v>
      </c>
      <c r="CV32" s="16">
        <f>+'MATRIZ (A)'!CV32*CV$168</f>
        <v>0</v>
      </c>
      <c r="CW32" s="16">
        <f>+'MATRIZ (A)'!CW32*CW$168</f>
        <v>0</v>
      </c>
      <c r="CX32" s="16">
        <f>+'MATRIZ (A)'!CX32*CX$168</f>
        <v>0</v>
      </c>
      <c r="CY32" s="16">
        <f>+'MATRIZ (A)'!CY32*CY$168</f>
        <v>178.40586389336295</v>
      </c>
      <c r="CZ32" s="16">
        <f>+'MATRIZ (A)'!CZ32*CZ$168</f>
        <v>0</v>
      </c>
      <c r="DA32" s="16">
        <f>+'MATRIZ (A)'!DA32*DA$168</f>
        <v>1.5155260935768833</v>
      </c>
      <c r="DB32" s="16">
        <f>+'MATRIZ (A)'!DB32*DB$168</f>
        <v>0</v>
      </c>
      <c r="DC32" s="16">
        <f>+'MATRIZ (A)'!DC32*DC$168</f>
        <v>0</v>
      </c>
      <c r="DD32" s="16">
        <f>+'MATRIZ (A)'!DD32*DD$168</f>
        <v>50.96925920473435</v>
      </c>
      <c r="DE32" s="16">
        <f>+'MATRIZ (A)'!DE32*DE$168</f>
        <v>0</v>
      </c>
      <c r="DF32" s="16">
        <f>+'MATRIZ (A)'!DF32*DF$168</f>
        <v>0</v>
      </c>
      <c r="DG32" s="16">
        <f>+'MATRIZ (A)'!DG32*DG$168</f>
        <v>0</v>
      </c>
      <c r="DH32" s="16">
        <f>+'MATRIZ (A)'!DH32*DH$168</f>
        <v>0</v>
      </c>
      <c r="DI32" s="16">
        <f>+'MATRIZ (A)'!DI32*DI$168</f>
        <v>0</v>
      </c>
      <c r="DJ32" s="16">
        <f>+'MATRIZ (A)'!DJ32*DJ$168</f>
        <v>0</v>
      </c>
      <c r="DK32" s="16">
        <f>+'MATRIZ (A)'!DK32*DK$168</f>
        <v>0</v>
      </c>
      <c r="DL32" s="16">
        <f>+'MATRIZ (A)'!DL32*DL$168</f>
        <v>3.2556777135478896</v>
      </c>
      <c r="DM32" s="16">
        <f>+'MATRIZ (A)'!DM32*DM$168</f>
        <v>0</v>
      </c>
      <c r="DN32" s="16">
        <f>+'MATRIZ (A)'!DN32*DN$168</f>
        <v>0</v>
      </c>
      <c r="DO32" s="16">
        <f>+'MATRIZ (A)'!DO32*DO$168</f>
        <v>0</v>
      </c>
      <c r="DP32" s="16">
        <f>+'MATRIZ (A)'!DP32*DP$168</f>
        <v>0</v>
      </c>
      <c r="DQ32" s="16">
        <f>+'MATRIZ (A)'!DQ32*DQ$168</f>
        <v>0</v>
      </c>
      <c r="DR32" s="16">
        <f>+'MATRIZ (A)'!DR32*DR$168</f>
        <v>0</v>
      </c>
      <c r="DS32" s="16">
        <f>+'MATRIZ (A)'!DS32*DS$168</f>
        <v>0</v>
      </c>
      <c r="DT32" s="16">
        <f>+'MATRIZ (A)'!DT32*DT$168</f>
        <v>0</v>
      </c>
      <c r="DU32" s="16">
        <f>+'MATRIZ (A)'!DU32*DU$168</f>
        <v>0</v>
      </c>
      <c r="DV32" s="16">
        <f>+'MATRIZ (A)'!DV32*DV$168</f>
        <v>461.52865015366575</v>
      </c>
      <c r="DW32" s="16">
        <f>+'MATRIZ (A)'!DW32*DW$168</f>
        <v>455.95996728427014</v>
      </c>
      <c r="DX32" s="16">
        <f>+'MATRIZ (A)'!DX32*DX$168</f>
        <v>0</v>
      </c>
      <c r="DY32" s="16">
        <f>+'MATRIZ (A)'!DY32*DY$168</f>
        <v>410.46027030071764</v>
      </c>
      <c r="DZ32" s="16">
        <f>+'MATRIZ (A)'!DZ32*DZ$168</f>
        <v>8.8954667719015768E-3</v>
      </c>
      <c r="EA32" s="16">
        <f>+'MATRIZ (A)'!EA32*EA$168</f>
        <v>0</v>
      </c>
      <c r="EB32" s="16">
        <f>+'MATRIZ (A)'!EB32*EB$168</f>
        <v>2.6592435419781069E-2</v>
      </c>
      <c r="EC32" s="16">
        <f>+'MATRIZ (A)'!EC32*EC$168</f>
        <v>0</v>
      </c>
      <c r="ED32" s="16">
        <f>+'MATRIZ (A)'!ED32*ED$168</f>
        <v>0</v>
      </c>
      <c r="EE32" s="16">
        <f>+'MATRIZ (A)'!EE32*EE$168</f>
        <v>0</v>
      </c>
      <c r="EF32" s="16">
        <f>+'MATRIZ (A)'!EF32*EF$168</f>
        <v>0</v>
      </c>
      <c r="EG32" s="16">
        <f>+'MATRIZ (A)'!EG32*EG$168</f>
        <v>0</v>
      </c>
      <c r="EH32" s="16">
        <f>+'MATRIZ (A)'!EH32*EH$168</f>
        <v>0</v>
      </c>
      <c r="EI32" s="18">
        <f t="shared" si="0"/>
        <v>12646.115358945932</v>
      </c>
      <c r="EJ32" s="20">
        <f>+'MATRIZ (I-A) INVERSA'!HY32</f>
        <v>3413.1029734033395</v>
      </c>
      <c r="EK32" s="20">
        <f>+'MATRIZ (I-A) INVERSA'!HZ32</f>
        <v>0</v>
      </c>
      <c r="EL32" s="20">
        <f>+'MATRIZ (I-A) INVERSA'!IA32</f>
        <v>0</v>
      </c>
      <c r="EM32" s="20">
        <f>+'MATRIZ (I-A) INVERSA'!IB32</f>
        <v>0</v>
      </c>
      <c r="EN32" s="20">
        <f>+'MATRIZ (I-A) INVERSA'!IC32</f>
        <v>0</v>
      </c>
      <c r="EO32" s="20">
        <f>+'MATRIZ (I-A) INVERSA'!ID32</f>
        <v>0</v>
      </c>
      <c r="EP32" s="20">
        <f>+'MATRIZ (I-A) INVERSA'!IE32</f>
        <v>0</v>
      </c>
      <c r="EQ32" s="20">
        <f>+'MATRIZ (I-A) INVERSA'!IF32</f>
        <v>0</v>
      </c>
      <c r="ER32" s="20">
        <f>+'MATRIZ (I-A) INVERSA'!IG32</f>
        <v>0</v>
      </c>
      <c r="ES32" s="20">
        <f>+'MATRIZ (I-A) INVERSA'!IH32</f>
        <v>0</v>
      </c>
      <c r="ET32" s="20">
        <f>+'MATRIZ (I-A) INVERSA'!II32</f>
        <v>0</v>
      </c>
      <c r="EU32" s="20">
        <f>+'MATRIZ (I-A) INVERSA'!IJ32</f>
        <v>0</v>
      </c>
      <c r="EV32" s="20">
        <f>+'MATRIZ (I-A) INVERSA'!IK32</f>
        <v>0</v>
      </c>
      <c r="EW32" s="20">
        <f>+'MATRIZ (I-A) INVERSA'!IL32</f>
        <v>0</v>
      </c>
      <c r="EX32" s="20">
        <f>+'MATRIZ (I-A) INVERSA'!IM32</f>
        <v>39347.658664428571</v>
      </c>
      <c r="EY32" s="20">
        <f>+'MATRIZ (I-A) INVERSA'!IN32</f>
        <v>0</v>
      </c>
      <c r="EZ32" s="20">
        <f>+'MATRIZ (I-A) INVERSA'!IO32</f>
        <v>0</v>
      </c>
      <c r="FA32" s="20">
        <f>+'MATRIZ (I-A) INVERSA'!IP32</f>
        <v>0</v>
      </c>
      <c r="FB32" s="20">
        <f>+'MATRIZ (I-A) INVERSA'!IQ32</f>
        <v>0</v>
      </c>
      <c r="FC32" s="20">
        <f>+'MATRIZ (I-A) INVERSA'!IR32</f>
        <v>0</v>
      </c>
      <c r="FD32" s="20">
        <f>+'MATRIZ (I-A) INVERSA'!IS32</f>
        <v>0</v>
      </c>
      <c r="FE32" s="20">
        <f>+'MATRIZ (I-A) INVERSA'!IT32</f>
        <v>0</v>
      </c>
      <c r="FF32" s="20">
        <f>+'MATRIZ (I-A) INVERSA'!IU32</f>
        <v>0</v>
      </c>
      <c r="FG32" s="18">
        <f t="shared" si="3"/>
        <v>42760.761637831907</v>
      </c>
      <c r="FH32" s="17">
        <f t="shared" si="1"/>
        <v>55406.876996777835</v>
      </c>
      <c r="FI32" s="28"/>
      <c r="FJ32" s="17">
        <v>55406.876996777813</v>
      </c>
      <c r="FK32" s="50">
        <f t="shared" si="4"/>
        <v>0</v>
      </c>
      <c r="FM32" s="48">
        <f>+IFERROR((FH32/'MIP 2012'!FH32*100-100),0)</f>
        <v>5.0141995584240817E-2</v>
      </c>
      <c r="FP32" s="20">
        <f t="shared" si="5"/>
        <v>0</v>
      </c>
      <c r="FQ32" s="20">
        <f t="shared" si="6"/>
        <v>0</v>
      </c>
      <c r="FR32" s="20">
        <f t="shared" si="2"/>
        <v>0</v>
      </c>
    </row>
    <row r="33" spans="1:174" s="7" customFormat="1" ht="21.95" customHeight="1" thickBot="1" x14ac:dyDescent="0.25">
      <c r="A33" s="12" t="s">
        <v>130</v>
      </c>
      <c r="B33" s="12" t="s">
        <v>131</v>
      </c>
      <c r="C33" s="16">
        <f>+'MATRIZ (A)'!C33*C$168</f>
        <v>0</v>
      </c>
      <c r="D33" s="16">
        <f>+'MATRIZ (A)'!D33*D$168</f>
        <v>0</v>
      </c>
      <c r="E33" s="16">
        <f>+'MATRIZ (A)'!E33*E$168</f>
        <v>0</v>
      </c>
      <c r="F33" s="16">
        <f>+'MATRIZ (A)'!F33*F$168</f>
        <v>0</v>
      </c>
      <c r="G33" s="16">
        <f>+'MATRIZ (A)'!G33*G$168</f>
        <v>0</v>
      </c>
      <c r="H33" s="16">
        <f>+'MATRIZ (A)'!H33*H$168</f>
        <v>0</v>
      </c>
      <c r="I33" s="16">
        <f>+'MATRIZ (A)'!I33*I$168</f>
        <v>0</v>
      </c>
      <c r="J33" s="16">
        <f>+'MATRIZ (A)'!J33*J$168</f>
        <v>0</v>
      </c>
      <c r="K33" s="16">
        <f>+'MATRIZ (A)'!K33*K$168</f>
        <v>0</v>
      </c>
      <c r="L33" s="16">
        <f>+'MATRIZ (A)'!L33*L$168</f>
        <v>0</v>
      </c>
      <c r="M33" s="16">
        <f>+'MATRIZ (A)'!M33*M$168</f>
        <v>0</v>
      </c>
      <c r="N33" s="16">
        <f>+'MATRIZ (A)'!N33*N$168</f>
        <v>1.0382575172599764</v>
      </c>
      <c r="O33" s="16">
        <f>+'MATRIZ (A)'!O33*O$168</f>
        <v>0</v>
      </c>
      <c r="P33" s="16">
        <f>+'MATRIZ (A)'!P33*P$168</f>
        <v>0</v>
      </c>
      <c r="Q33" s="16">
        <f>+'MATRIZ (A)'!Q33*Q$168</f>
        <v>0</v>
      </c>
      <c r="R33" s="16">
        <f>+'MATRIZ (A)'!R33*R$168</f>
        <v>0</v>
      </c>
      <c r="S33" s="16">
        <f>+'MATRIZ (A)'!S33*S$168</f>
        <v>0</v>
      </c>
      <c r="T33" s="16">
        <f>+'MATRIZ (A)'!T33*T$168</f>
        <v>0</v>
      </c>
      <c r="U33" s="16">
        <f>+'MATRIZ (A)'!U33*U$168</f>
        <v>0</v>
      </c>
      <c r="V33" s="16">
        <f>+'MATRIZ (A)'!V33*V$168</f>
        <v>0</v>
      </c>
      <c r="W33" s="16">
        <f>+'MATRIZ (A)'!W33*W$168</f>
        <v>0</v>
      </c>
      <c r="X33" s="16">
        <f>+'MATRIZ (A)'!X33*X$168</f>
        <v>29441.206607659689</v>
      </c>
      <c r="Y33" s="16">
        <f>+'MATRIZ (A)'!Y33*Y$168</f>
        <v>0</v>
      </c>
      <c r="Z33" s="16">
        <f>+'MATRIZ (A)'!Z33*Z$168</f>
        <v>0</v>
      </c>
      <c r="AA33" s="16">
        <f>+'MATRIZ (A)'!AA33*AA$168</f>
        <v>0</v>
      </c>
      <c r="AB33" s="16">
        <f>+'MATRIZ (A)'!AB33*AB$168</f>
        <v>0</v>
      </c>
      <c r="AC33" s="16">
        <f>+'MATRIZ (A)'!AC33*AC$168</f>
        <v>0</v>
      </c>
      <c r="AD33" s="16">
        <f>+'MATRIZ (A)'!AD33*AD$168</f>
        <v>7.4601795862302938</v>
      </c>
      <c r="AE33" s="16">
        <f>+'MATRIZ (A)'!AE33*AE$168</f>
        <v>0</v>
      </c>
      <c r="AF33" s="16">
        <f>+'MATRIZ (A)'!AF33*AF$168</f>
        <v>0</v>
      </c>
      <c r="AG33" s="16">
        <f>+'MATRIZ (A)'!AG33*AG$168</f>
        <v>0</v>
      </c>
      <c r="AH33" s="16">
        <f>+'MATRIZ (A)'!AH33*AH$168</f>
        <v>0</v>
      </c>
      <c r="AI33" s="16">
        <f>+'MATRIZ (A)'!AI33*AI$168</f>
        <v>3912.0520679410988</v>
      </c>
      <c r="AJ33" s="16">
        <f>+'MATRIZ (A)'!AJ33*AJ$168</f>
        <v>79969.01890848043</v>
      </c>
      <c r="AK33" s="16">
        <f>+'MATRIZ (A)'!AK33*AK$168</f>
        <v>0</v>
      </c>
      <c r="AL33" s="16">
        <f>+'MATRIZ (A)'!AL33*AL$168</f>
        <v>1.392441919492132</v>
      </c>
      <c r="AM33" s="16">
        <f>+'MATRIZ (A)'!AM33*AM$168</f>
        <v>32.419555093221703</v>
      </c>
      <c r="AN33" s="16">
        <f>+'MATRIZ (A)'!AN33*AN$168</f>
        <v>137119.1882162939</v>
      </c>
      <c r="AO33" s="16">
        <f>+'MATRIZ (A)'!AO33*AO$168</f>
        <v>0</v>
      </c>
      <c r="AP33" s="16">
        <f>+'MATRIZ (A)'!AP33*AP$168</f>
        <v>33.808599706336558</v>
      </c>
      <c r="AQ33" s="16">
        <f>+'MATRIZ (A)'!AQ33*AQ$168</f>
        <v>675.5597962176372</v>
      </c>
      <c r="AR33" s="16">
        <f>+'MATRIZ (A)'!AR33*AR$168</f>
        <v>31.81458491600738</v>
      </c>
      <c r="AS33" s="16">
        <f>+'MATRIZ (A)'!AS33*AS$168</f>
        <v>80.500029507030064</v>
      </c>
      <c r="AT33" s="16">
        <f>+'MATRIZ (A)'!AT33*AT$168</f>
        <v>21.566560832030216</v>
      </c>
      <c r="AU33" s="16">
        <f>+'MATRIZ (A)'!AU33*AU$168</f>
        <v>0</v>
      </c>
      <c r="AV33" s="16">
        <f>+'MATRIZ (A)'!AV33*AV$168</f>
        <v>22.941561276095065</v>
      </c>
      <c r="AW33" s="16">
        <f>+'MATRIZ (A)'!AW33*AW$168</f>
        <v>17.258204797856639</v>
      </c>
      <c r="AX33" s="16">
        <f>+'MATRIZ (A)'!AX33*AX$168</f>
        <v>0</v>
      </c>
      <c r="AY33" s="16">
        <f>+'MATRIZ (A)'!AY33*AY$168</f>
        <v>0</v>
      </c>
      <c r="AZ33" s="16">
        <f>+'MATRIZ (A)'!AZ33*AZ$168</f>
        <v>1279.0561142499603</v>
      </c>
      <c r="BA33" s="16">
        <f>+'MATRIZ (A)'!BA33*BA$168</f>
        <v>0</v>
      </c>
      <c r="BB33" s="16">
        <f>+'MATRIZ (A)'!BB33*BB$168</f>
        <v>0</v>
      </c>
      <c r="BC33" s="16">
        <f>+'MATRIZ (A)'!BC33*BC$168</f>
        <v>0</v>
      </c>
      <c r="BD33" s="16">
        <f>+'MATRIZ (A)'!BD33*BD$168</f>
        <v>0</v>
      </c>
      <c r="BE33" s="16">
        <f>+'MATRIZ (A)'!BE33*BE$168</f>
        <v>0</v>
      </c>
      <c r="BF33" s="16">
        <f>+'MATRIZ (A)'!BF33*BF$168</f>
        <v>0</v>
      </c>
      <c r="BG33" s="16">
        <f>+'MATRIZ (A)'!BG33*BG$168</f>
        <v>0</v>
      </c>
      <c r="BH33" s="16">
        <f>+'MATRIZ (A)'!BH33*BH$168</f>
        <v>7.3871314812522001E-2</v>
      </c>
      <c r="BI33" s="16">
        <f>+'MATRIZ (A)'!BI33*BI$168</f>
        <v>0</v>
      </c>
      <c r="BJ33" s="16">
        <f>+'MATRIZ (A)'!BJ33*BJ$168</f>
        <v>0</v>
      </c>
      <c r="BK33" s="16">
        <f>+'MATRIZ (A)'!BK33*BK$168</f>
        <v>0</v>
      </c>
      <c r="BL33" s="16">
        <f>+'MATRIZ (A)'!BL33*BL$168</f>
        <v>0</v>
      </c>
      <c r="BM33" s="16">
        <f>+'MATRIZ (A)'!BM33*BM$168</f>
        <v>0</v>
      </c>
      <c r="BN33" s="16">
        <f>+'MATRIZ (A)'!BN33*BN$168</f>
        <v>0.41667274651395031</v>
      </c>
      <c r="BO33" s="16">
        <f>+'MATRIZ (A)'!BO33*BO$168</f>
        <v>62.027092606718</v>
      </c>
      <c r="BP33" s="16">
        <f>+'MATRIZ (A)'!BP33*BP$168</f>
        <v>0</v>
      </c>
      <c r="BQ33" s="16">
        <f>+'MATRIZ (A)'!BQ33*BQ$168</f>
        <v>0</v>
      </c>
      <c r="BR33" s="16">
        <f>+'MATRIZ (A)'!BR33*BR$168</f>
        <v>0</v>
      </c>
      <c r="BS33" s="16">
        <f>+'MATRIZ (A)'!BS33*BS$168</f>
        <v>0</v>
      </c>
      <c r="BT33" s="16">
        <f>+'MATRIZ (A)'!BT33*BT$168</f>
        <v>0.160950667668148</v>
      </c>
      <c r="BU33" s="16">
        <f>+'MATRIZ (A)'!BU33*BU$168</f>
        <v>0</v>
      </c>
      <c r="BV33" s="16">
        <f>+'MATRIZ (A)'!BV33*BV$168</f>
        <v>0</v>
      </c>
      <c r="BW33" s="16">
        <f>+'MATRIZ (A)'!BW33*BW$168</f>
        <v>0</v>
      </c>
      <c r="BX33" s="16">
        <f>+'MATRIZ (A)'!BX33*BX$168</f>
        <v>0</v>
      </c>
      <c r="BY33" s="16">
        <f>+'MATRIZ (A)'!BY33*BY$168</f>
        <v>0</v>
      </c>
      <c r="BZ33" s="16">
        <f>+'MATRIZ (A)'!BZ33*BZ$168</f>
        <v>0</v>
      </c>
      <c r="CA33" s="16">
        <f>+'MATRIZ (A)'!CA33*CA$168</f>
        <v>0</v>
      </c>
      <c r="CB33" s="16">
        <f>+'MATRIZ (A)'!CB33*CB$168</f>
        <v>0</v>
      </c>
      <c r="CC33" s="16">
        <f>+'MATRIZ (A)'!CC33*CC$168</f>
        <v>0</v>
      </c>
      <c r="CD33" s="16">
        <f>+'MATRIZ (A)'!CD33*CD$168</f>
        <v>0</v>
      </c>
      <c r="CE33" s="16">
        <f>+'MATRIZ (A)'!CE33*CE$168</f>
        <v>0</v>
      </c>
      <c r="CF33" s="16">
        <f>+'MATRIZ (A)'!CF33*CF$168</f>
        <v>0</v>
      </c>
      <c r="CG33" s="16">
        <f>+'MATRIZ (A)'!CG33*CG$168</f>
        <v>2.0720344242681179</v>
      </c>
      <c r="CH33" s="16">
        <f>+'MATRIZ (A)'!CH33*CH$168</f>
        <v>0</v>
      </c>
      <c r="CI33" s="16">
        <f>+'MATRIZ (A)'!CI33*CI$168</f>
        <v>9.2670404194758902</v>
      </c>
      <c r="CJ33" s="16">
        <f>+'MATRIZ (A)'!CJ33*CJ$168</f>
        <v>0.49538591726103803</v>
      </c>
      <c r="CK33" s="16">
        <f>+'MATRIZ (A)'!CK33*CK$168</f>
        <v>0</v>
      </c>
      <c r="CL33" s="16">
        <f>+'MATRIZ (A)'!CL33*CL$168</f>
        <v>0</v>
      </c>
      <c r="CM33" s="16">
        <f>+'MATRIZ (A)'!CM33*CM$168</f>
        <v>0</v>
      </c>
      <c r="CN33" s="16">
        <f>+'MATRIZ (A)'!CN33*CN$168</f>
        <v>0</v>
      </c>
      <c r="CO33" s="16">
        <f>+'MATRIZ (A)'!CO33*CO$168</f>
        <v>0</v>
      </c>
      <c r="CP33" s="16">
        <f>+'MATRIZ (A)'!CP33*CP$168</f>
        <v>0</v>
      </c>
      <c r="CQ33" s="16">
        <f>+'MATRIZ (A)'!CQ33*CQ$168</f>
        <v>0</v>
      </c>
      <c r="CR33" s="16">
        <f>+'MATRIZ (A)'!CR33*CR$168</f>
        <v>0</v>
      </c>
      <c r="CS33" s="16">
        <f>+'MATRIZ (A)'!CS33*CS$168</f>
        <v>1.3546805181892221</v>
      </c>
      <c r="CT33" s="16">
        <f>+'MATRIZ (A)'!CT33*CT$168</f>
        <v>0</v>
      </c>
      <c r="CU33" s="16">
        <f>+'MATRIZ (A)'!CU33*CU$168</f>
        <v>7.733961005728065</v>
      </c>
      <c r="CV33" s="16">
        <f>+'MATRIZ (A)'!CV33*CV$168</f>
        <v>0</v>
      </c>
      <c r="CW33" s="16">
        <f>+'MATRIZ (A)'!CW33*CW$168</f>
        <v>5.6408662701341518E-2</v>
      </c>
      <c r="CX33" s="16">
        <f>+'MATRIZ (A)'!CX33*CX$168</f>
        <v>644.1446909169847</v>
      </c>
      <c r="CY33" s="16">
        <f>+'MATRIZ (A)'!CY33*CY$168</f>
        <v>3011.851975139155</v>
      </c>
      <c r="CZ33" s="16">
        <f>+'MATRIZ (A)'!CZ33*CZ$168</f>
        <v>16.497833118827963</v>
      </c>
      <c r="DA33" s="16">
        <f>+'MATRIZ (A)'!DA33*DA$168</f>
        <v>1.6778690940332182</v>
      </c>
      <c r="DB33" s="16">
        <f>+'MATRIZ (A)'!DB33*DB$168</f>
        <v>0</v>
      </c>
      <c r="DC33" s="16">
        <f>+'MATRIZ (A)'!DC33*DC$168</f>
        <v>0</v>
      </c>
      <c r="DD33" s="16">
        <f>+'MATRIZ (A)'!DD33*DD$168</f>
        <v>118.17829700220283</v>
      </c>
      <c r="DE33" s="16">
        <f>+'MATRIZ (A)'!DE33*DE$168</f>
        <v>0</v>
      </c>
      <c r="DF33" s="16">
        <f>+'MATRIZ (A)'!DF33*DF$168</f>
        <v>0</v>
      </c>
      <c r="DG33" s="16">
        <f>+'MATRIZ (A)'!DG33*DG$168</f>
        <v>0.16100419919938175</v>
      </c>
      <c r="DH33" s="16">
        <f>+'MATRIZ (A)'!DH33*DH$168</f>
        <v>0</v>
      </c>
      <c r="DI33" s="16">
        <f>+'MATRIZ (A)'!DI33*DI$168</f>
        <v>0</v>
      </c>
      <c r="DJ33" s="16">
        <f>+'MATRIZ (A)'!DJ33*DJ$168</f>
        <v>0</v>
      </c>
      <c r="DK33" s="16">
        <f>+'MATRIZ (A)'!DK33*DK$168</f>
        <v>0</v>
      </c>
      <c r="DL33" s="16">
        <f>+'MATRIZ (A)'!DL33*DL$168</f>
        <v>1.3875057613572387E-2</v>
      </c>
      <c r="DM33" s="16">
        <f>+'MATRIZ (A)'!DM33*DM$168</f>
        <v>0</v>
      </c>
      <c r="DN33" s="16">
        <f>+'MATRIZ (A)'!DN33*DN$168</f>
        <v>0</v>
      </c>
      <c r="DO33" s="16">
        <f>+'MATRIZ (A)'!DO33*DO$168</f>
        <v>0</v>
      </c>
      <c r="DP33" s="16">
        <f>+'MATRIZ (A)'!DP33*DP$168</f>
        <v>0</v>
      </c>
      <c r="DQ33" s="16">
        <f>+'MATRIZ (A)'!DQ33*DQ$168</f>
        <v>0</v>
      </c>
      <c r="DR33" s="16">
        <f>+'MATRIZ (A)'!DR33*DR$168</f>
        <v>11.862685352176921</v>
      </c>
      <c r="DS33" s="16">
        <f>+'MATRIZ (A)'!DS33*DS$168</f>
        <v>0</v>
      </c>
      <c r="DT33" s="16">
        <f>+'MATRIZ (A)'!DT33*DT$168</f>
        <v>0</v>
      </c>
      <c r="DU33" s="16">
        <f>+'MATRIZ (A)'!DU33*DU$168</f>
        <v>0</v>
      </c>
      <c r="DV33" s="16">
        <f>+'MATRIZ (A)'!DV33*DV$168</f>
        <v>834.58344482489269</v>
      </c>
      <c r="DW33" s="16">
        <f>+'MATRIZ (A)'!DW33*DW$168</f>
        <v>40.016515193701281</v>
      </c>
      <c r="DX33" s="16">
        <f>+'MATRIZ (A)'!DX33*DX$168</f>
        <v>0</v>
      </c>
      <c r="DY33" s="16">
        <f>+'MATRIZ (A)'!DY33*DY$168</f>
        <v>235.45710073727122</v>
      </c>
      <c r="DZ33" s="16">
        <f>+'MATRIZ (A)'!DZ33*DZ$168</f>
        <v>364.85489065419262</v>
      </c>
      <c r="EA33" s="16">
        <f>+'MATRIZ (A)'!EA33*EA$168</f>
        <v>11.493985690343337</v>
      </c>
      <c r="EB33" s="16">
        <f>+'MATRIZ (A)'!EB33*EB$168</f>
        <v>42.596969791496711</v>
      </c>
      <c r="EC33" s="16">
        <f>+'MATRIZ (A)'!EC33*EC$168</f>
        <v>0</v>
      </c>
      <c r="ED33" s="16">
        <f>+'MATRIZ (A)'!ED33*ED$168</f>
        <v>0</v>
      </c>
      <c r="EE33" s="16">
        <f>+'MATRIZ (A)'!EE33*EE$168</f>
        <v>0</v>
      </c>
      <c r="EF33" s="16">
        <f>+'MATRIZ (A)'!EF33*EF$168</f>
        <v>0</v>
      </c>
      <c r="EG33" s="16">
        <f>+'MATRIZ (A)'!EG33*EG$168</f>
        <v>0.31839152621824324</v>
      </c>
      <c r="EH33" s="16">
        <f>+'MATRIZ (A)'!EH33*EH$168</f>
        <v>0</v>
      </c>
      <c r="EI33" s="18">
        <f t="shared" si="0"/>
        <v>258063.64931257584</v>
      </c>
      <c r="EJ33" s="20">
        <f>+'MATRIZ (I-A) INVERSA'!HY33</f>
        <v>52729.566023073901</v>
      </c>
      <c r="EK33" s="20">
        <f>+'MATRIZ (I-A) INVERSA'!HZ33</f>
        <v>0</v>
      </c>
      <c r="EL33" s="20">
        <f>+'MATRIZ (I-A) INVERSA'!IA33</f>
        <v>0</v>
      </c>
      <c r="EM33" s="20">
        <f>+'MATRIZ (I-A) INVERSA'!IB33</f>
        <v>0</v>
      </c>
      <c r="EN33" s="20">
        <f>+'MATRIZ (I-A) INVERSA'!IC33</f>
        <v>0</v>
      </c>
      <c r="EO33" s="20">
        <f>+'MATRIZ (I-A) INVERSA'!ID33</f>
        <v>0</v>
      </c>
      <c r="EP33" s="20">
        <f>+'MATRIZ (I-A) INVERSA'!IE33</f>
        <v>0</v>
      </c>
      <c r="EQ33" s="20">
        <f>+'MATRIZ (I-A) INVERSA'!IF33</f>
        <v>0</v>
      </c>
      <c r="ER33" s="20">
        <f>+'MATRIZ (I-A) INVERSA'!IG33</f>
        <v>0</v>
      </c>
      <c r="ES33" s="20">
        <f>+'MATRIZ (I-A) INVERSA'!IH33</f>
        <v>0</v>
      </c>
      <c r="ET33" s="20">
        <f>+'MATRIZ (I-A) INVERSA'!II33</f>
        <v>0</v>
      </c>
      <c r="EU33" s="20">
        <f>+'MATRIZ (I-A) INVERSA'!IJ33</f>
        <v>1021.2511732935238</v>
      </c>
      <c r="EV33" s="20">
        <f>+'MATRIZ (I-A) INVERSA'!IK33</f>
        <v>9570.1687378545103</v>
      </c>
      <c r="EW33" s="20">
        <f>+'MATRIZ (I-A) INVERSA'!IL33</f>
        <v>32948.601535780392</v>
      </c>
      <c r="EX33" s="20">
        <f>+'MATRIZ (I-A) INVERSA'!IM33</f>
        <v>9064.8009927557032</v>
      </c>
      <c r="EY33" s="20">
        <f>+'MATRIZ (I-A) INVERSA'!IN33</f>
        <v>0</v>
      </c>
      <c r="EZ33" s="20">
        <f>+'MATRIZ (I-A) INVERSA'!IO33</f>
        <v>0</v>
      </c>
      <c r="FA33" s="20">
        <f>+'MATRIZ (I-A) INVERSA'!IP33</f>
        <v>0</v>
      </c>
      <c r="FB33" s="20">
        <f>+'MATRIZ (I-A) INVERSA'!IQ33</f>
        <v>0</v>
      </c>
      <c r="FC33" s="20">
        <f>+'MATRIZ (I-A) INVERSA'!IR33</f>
        <v>0</v>
      </c>
      <c r="FD33" s="20">
        <f>+'MATRIZ (I-A) INVERSA'!IS33</f>
        <v>0</v>
      </c>
      <c r="FE33" s="20">
        <f>+'MATRIZ (I-A) INVERSA'!IT33</f>
        <v>0</v>
      </c>
      <c r="FF33" s="20">
        <f>+'MATRIZ (I-A) INVERSA'!IU33</f>
        <v>0</v>
      </c>
      <c r="FG33" s="18">
        <f t="shared" si="3"/>
        <v>105334.38846275803</v>
      </c>
      <c r="FH33" s="17">
        <f t="shared" si="1"/>
        <v>363398.03777533385</v>
      </c>
      <c r="FI33" s="28"/>
      <c r="FJ33" s="17">
        <v>363398.0377753342</v>
      </c>
      <c r="FK33" s="50">
        <f t="shared" si="4"/>
        <v>0</v>
      </c>
      <c r="FM33" s="48">
        <f>+IFERROR((FH33/'MIP 2012'!FH33*100-100),0)</f>
        <v>0.23099235730173007</v>
      </c>
      <c r="FP33" s="20">
        <f t="shared" si="5"/>
        <v>0</v>
      </c>
      <c r="FQ33" s="20">
        <f t="shared" si="6"/>
        <v>0</v>
      </c>
      <c r="FR33" s="20">
        <f t="shared" si="2"/>
        <v>0</v>
      </c>
    </row>
    <row r="34" spans="1:174" s="7" customFormat="1" ht="21.95" customHeight="1" thickBot="1" x14ac:dyDescent="0.25">
      <c r="A34" s="12" t="s">
        <v>132</v>
      </c>
      <c r="B34" s="12" t="s">
        <v>133</v>
      </c>
      <c r="C34" s="16">
        <f>+'MATRIZ (A)'!C34*C$168</f>
        <v>0</v>
      </c>
      <c r="D34" s="16">
        <f>+'MATRIZ (A)'!D34*D$168</f>
        <v>0</v>
      </c>
      <c r="E34" s="16">
        <f>+'MATRIZ (A)'!E34*E$168</f>
        <v>3.7736795697606117E-5</v>
      </c>
      <c r="F34" s="16">
        <f>+'MATRIZ (A)'!F34*F$168</f>
        <v>0</v>
      </c>
      <c r="G34" s="16">
        <f>+'MATRIZ (A)'!G34*G$168</f>
        <v>1.3341748663289912E-3</v>
      </c>
      <c r="H34" s="16">
        <f>+'MATRIZ (A)'!H34*H$168</f>
        <v>4.8019450086747191E-3</v>
      </c>
      <c r="I34" s="16">
        <f>+'MATRIZ (A)'!I34*I$168</f>
        <v>1.7427558618321535E-3</v>
      </c>
      <c r="J34" s="16">
        <f>+'MATRIZ (A)'!J34*J$168</f>
        <v>2.562003330189471E-4</v>
      </c>
      <c r="K34" s="16">
        <f>+'MATRIZ (A)'!K34*K$168</f>
        <v>1.5465527179555816E-4</v>
      </c>
      <c r="L34" s="16">
        <f>+'MATRIZ (A)'!L34*L$168</f>
        <v>1.6054451897789799E-3</v>
      </c>
      <c r="M34" s="16">
        <f>+'MATRIZ (A)'!M34*M$168</f>
        <v>0</v>
      </c>
      <c r="N34" s="16">
        <f>+'MATRIZ (A)'!N34*N$168</f>
        <v>1.7191013979653176</v>
      </c>
      <c r="O34" s="16">
        <f>+'MATRIZ (A)'!O34*O$168</f>
        <v>0.41248193281696122</v>
      </c>
      <c r="P34" s="16">
        <f>+'MATRIZ (A)'!P34*P$168</f>
        <v>2.8207461718489264E-2</v>
      </c>
      <c r="Q34" s="16">
        <f>+'MATRIZ (A)'!Q34*Q$168</f>
        <v>0.29220104459064472</v>
      </c>
      <c r="R34" s="16">
        <f>+'MATRIZ (A)'!R34*R$168</f>
        <v>2.0567939708521266E-2</v>
      </c>
      <c r="S34" s="16">
        <f>+'MATRIZ (A)'!S34*S$168</f>
        <v>1.3135295414864597E-3</v>
      </c>
      <c r="T34" s="16">
        <f>+'MATRIZ (A)'!T34*T$168</f>
        <v>1.2172653557481821E-2</v>
      </c>
      <c r="U34" s="16">
        <f>+'MATRIZ (A)'!U34*U$168</f>
        <v>2.7779600882743781E-3</v>
      </c>
      <c r="V34" s="16">
        <f>+'MATRIZ (A)'!V34*V$168</f>
        <v>1.94881253063929E-3</v>
      </c>
      <c r="W34" s="16">
        <f>+'MATRIZ (A)'!W34*W$168</f>
        <v>0.74546396417442395</v>
      </c>
      <c r="X34" s="16">
        <f>+'MATRIZ (A)'!X34*X$168</f>
        <v>28.891644101815434</v>
      </c>
      <c r="Y34" s="16">
        <f>+'MATRIZ (A)'!Y34*Y$168</f>
        <v>616.35168459056092</v>
      </c>
      <c r="Z34" s="16">
        <f>+'MATRIZ (A)'!Z34*Z$168</f>
        <v>0.99803203834788978</v>
      </c>
      <c r="AA34" s="16">
        <f>+'MATRIZ (A)'!AA34*AA$168</f>
        <v>1.0166083969167902E-3</v>
      </c>
      <c r="AB34" s="16">
        <f>+'MATRIZ (A)'!AB34*AB$168</f>
        <v>6.6696829686947534E-3</v>
      </c>
      <c r="AC34" s="16">
        <f>+'MATRIZ (A)'!AC34*AC$168</f>
        <v>4.5895896352800205E-6</v>
      </c>
      <c r="AD34" s="16">
        <f>+'MATRIZ (A)'!AD34*AD$168</f>
        <v>6.8497653207728933E-3</v>
      </c>
      <c r="AE34" s="16">
        <f>+'MATRIZ (A)'!AE34*AE$168</f>
        <v>7.758582607397463E-3</v>
      </c>
      <c r="AF34" s="16">
        <f>+'MATRIZ (A)'!AF34*AF$168</f>
        <v>1.8666485862873252E-2</v>
      </c>
      <c r="AG34" s="16">
        <f>+'MATRIZ (A)'!AG34*AG$168</f>
        <v>1.8947966247013597E-5</v>
      </c>
      <c r="AH34" s="16">
        <f>+'MATRIZ (A)'!AH34*AH$168</f>
        <v>6.1554299287797033E-4</v>
      </c>
      <c r="AI34" s="16">
        <f>+'MATRIZ (A)'!AI34*AI$168</f>
        <v>2191.0144069548028</v>
      </c>
      <c r="AJ34" s="16">
        <f>+'MATRIZ (A)'!AJ34*AJ$168</f>
        <v>67155.771343746848</v>
      </c>
      <c r="AK34" s="16">
        <f>+'MATRIZ (A)'!AK34*AK$168</f>
        <v>3.9939937981086282E-3</v>
      </c>
      <c r="AL34" s="16">
        <f>+'MATRIZ (A)'!AL34*AL$168</f>
        <v>7.3377485660717362E-2</v>
      </c>
      <c r="AM34" s="16">
        <f>+'MATRIZ (A)'!AM34*AM$168</f>
        <v>3.0947236585201363E-2</v>
      </c>
      <c r="AN34" s="16">
        <f>+'MATRIZ (A)'!AN34*AN$168</f>
        <v>2.0275904738286106</v>
      </c>
      <c r="AO34" s="16">
        <f>+'MATRIZ (A)'!AO34*AO$168</f>
        <v>1.304706961874807E-2</v>
      </c>
      <c r="AP34" s="16">
        <f>+'MATRIZ (A)'!AP34*AP$168</f>
        <v>2.9030513863459718E-2</v>
      </c>
      <c r="AQ34" s="16">
        <f>+'MATRIZ (A)'!AQ34*AQ$168</f>
        <v>0.10739276670877158</v>
      </c>
      <c r="AR34" s="16">
        <f>+'MATRIZ (A)'!AR34*AR$168</f>
        <v>0.23477750551596921</v>
      </c>
      <c r="AS34" s="16">
        <f>+'MATRIZ (A)'!AS34*AS$168</f>
        <v>3.962051992315376E-3</v>
      </c>
      <c r="AT34" s="16">
        <f>+'MATRIZ (A)'!AT34*AT$168</f>
        <v>0.17196820921356196</v>
      </c>
      <c r="AU34" s="16">
        <f>+'MATRIZ (A)'!AU34*AU$168</f>
        <v>1.076604818014255E-2</v>
      </c>
      <c r="AV34" s="16">
        <f>+'MATRIZ (A)'!AV34*AV$168</f>
        <v>3.4021910222607121E-3</v>
      </c>
      <c r="AW34" s="16">
        <f>+'MATRIZ (A)'!AW34*AW$168</f>
        <v>1.0330243652365897E-2</v>
      </c>
      <c r="AX34" s="16">
        <f>+'MATRIZ (A)'!AX34*AX$168</f>
        <v>28.628088495097192</v>
      </c>
      <c r="AY34" s="16">
        <f>+'MATRIZ (A)'!AY34*AY$168</f>
        <v>0.47849053117926343</v>
      </c>
      <c r="AZ34" s="16">
        <f>+'MATRIZ (A)'!AZ34*AZ$168</f>
        <v>2.4648330207492977E-2</v>
      </c>
      <c r="BA34" s="16">
        <f>+'MATRIZ (A)'!BA34*BA$168</f>
        <v>6.7102134851933476E-4</v>
      </c>
      <c r="BB34" s="16">
        <f>+'MATRIZ (A)'!BB34*BB$168</f>
        <v>6.9288859018812607E-3</v>
      </c>
      <c r="BC34" s="16">
        <f>+'MATRIZ (A)'!BC34*BC$168</f>
        <v>1.6593130806658578E-2</v>
      </c>
      <c r="BD34" s="16">
        <f>+'MATRIZ (A)'!BD34*BD$168</f>
        <v>1.8849473606811333E-3</v>
      </c>
      <c r="BE34" s="16">
        <f>+'MATRIZ (A)'!BE34*BE$168</f>
        <v>1.2083398520299708E-3</v>
      </c>
      <c r="BF34" s="16">
        <f>+'MATRIZ (A)'!BF34*BF$168</f>
        <v>2.095172688887979E-2</v>
      </c>
      <c r="BG34" s="16">
        <f>+'MATRIZ (A)'!BG34*BG$168</f>
        <v>13.292581557714538</v>
      </c>
      <c r="BH34" s="16">
        <f>+'MATRIZ (A)'!BH34*BH$168</f>
        <v>2.4672650185064669E-2</v>
      </c>
      <c r="BI34" s="16">
        <f>+'MATRIZ (A)'!BI34*BI$168</f>
        <v>0</v>
      </c>
      <c r="BJ34" s="16">
        <f>+'MATRIZ (A)'!BJ34*BJ$168</f>
        <v>1.1078902320725122E-2</v>
      </c>
      <c r="BK34" s="16">
        <f>+'MATRIZ (A)'!BK34*BK$168</f>
        <v>1.0250526103797349E-5</v>
      </c>
      <c r="BL34" s="16">
        <f>+'MATRIZ (A)'!BL34*BL$168</f>
        <v>2.0290440643065859E-3</v>
      </c>
      <c r="BM34" s="16">
        <f>+'MATRIZ (A)'!BM34*BM$168</f>
        <v>3.5548770909015613E-2</v>
      </c>
      <c r="BN34" s="16">
        <f>+'MATRIZ (A)'!BN34*BN$168</f>
        <v>1.2279741272432218E-2</v>
      </c>
      <c r="BO34" s="16">
        <f>+'MATRIZ (A)'!BO34*BO$168</f>
        <v>1.5962897812502261E-3</v>
      </c>
      <c r="BP34" s="16">
        <f>+'MATRIZ (A)'!BP34*BP$168</f>
        <v>0.5663734608357518</v>
      </c>
      <c r="BQ34" s="16">
        <f>+'MATRIZ (A)'!BQ34*BQ$168</f>
        <v>1.4979406847352257E-2</v>
      </c>
      <c r="BR34" s="16">
        <f>+'MATRIZ (A)'!BR34*BR$168</f>
        <v>0.61587935672807881</v>
      </c>
      <c r="BS34" s="16">
        <f>+'MATRIZ (A)'!BS34*BS$168</f>
        <v>3.4176302035186186E-2</v>
      </c>
      <c r="BT34" s="16">
        <f>+'MATRIZ (A)'!BT34*BT$168</f>
        <v>1.2542394789722923E-2</v>
      </c>
      <c r="BU34" s="16">
        <f>+'MATRIZ (A)'!BU34*BU$168</f>
        <v>2.3710351309307454</v>
      </c>
      <c r="BV34" s="16">
        <f>+'MATRIZ (A)'!BV34*BV$168</f>
        <v>31.793311602510588</v>
      </c>
      <c r="BW34" s="16">
        <f>+'MATRIZ (A)'!BW34*BW$168</f>
        <v>1.7966921061268848E-2</v>
      </c>
      <c r="BX34" s="16">
        <f>+'MATRIZ (A)'!BX34*BX$168</f>
        <v>1.1199509102763817E-5</v>
      </c>
      <c r="BY34" s="16">
        <f>+'MATRIZ (A)'!BY34*BY$168</f>
        <v>1.4789676670431013E-4</v>
      </c>
      <c r="BZ34" s="16">
        <f>+'MATRIZ (A)'!BZ34*BZ$168</f>
        <v>7.5231400025993125E-3</v>
      </c>
      <c r="CA34" s="16">
        <f>+'MATRIZ (A)'!CA34*CA$168</f>
        <v>7.8224696048942129E-4</v>
      </c>
      <c r="CB34" s="16">
        <f>+'MATRIZ (A)'!CB34*CB$168</f>
        <v>6.9521284591869605E-4</v>
      </c>
      <c r="CC34" s="16">
        <f>+'MATRIZ (A)'!CC34*CC$168</f>
        <v>1.8344358732505121E-2</v>
      </c>
      <c r="CD34" s="16">
        <f>+'MATRIZ (A)'!CD34*CD$168</f>
        <v>6.7470590904217752E-4</v>
      </c>
      <c r="CE34" s="16">
        <f>+'MATRIZ (A)'!CE34*CE$168</f>
        <v>9.5451647741403318E-3</v>
      </c>
      <c r="CF34" s="16">
        <f>+'MATRIZ (A)'!CF34*CF$168</f>
        <v>1.0039404867458732E-2</v>
      </c>
      <c r="CG34" s="16">
        <f>+'MATRIZ (A)'!CG34*CG$168</f>
        <v>9.1205017472307179E-2</v>
      </c>
      <c r="CH34" s="16">
        <f>+'MATRIZ (A)'!CH34*CH$168</f>
        <v>0.10078758927051534</v>
      </c>
      <c r="CI34" s="16">
        <f>+'MATRIZ (A)'!CI34*CI$168</f>
        <v>91.836380098411837</v>
      </c>
      <c r="CJ34" s="16">
        <f>+'MATRIZ (A)'!CJ34*CJ$168</f>
        <v>8.8897154868849471E-2</v>
      </c>
      <c r="CK34" s="16">
        <f>+'MATRIZ (A)'!CK34*CK$168</f>
        <v>7.6191932225233268E-3</v>
      </c>
      <c r="CL34" s="16">
        <f>+'MATRIZ (A)'!CL34*CL$168</f>
        <v>5.2269915983520224E-2</v>
      </c>
      <c r="CM34" s="16">
        <f>+'MATRIZ (A)'!CM34*CM$168</f>
        <v>2.2031740738069409E-2</v>
      </c>
      <c r="CN34" s="16">
        <f>+'MATRIZ (A)'!CN34*CN$168</f>
        <v>0.6315745177412897</v>
      </c>
      <c r="CO34" s="16">
        <f>+'MATRIZ (A)'!CO34*CO$168</f>
        <v>4.6744405365454362</v>
      </c>
      <c r="CP34" s="16">
        <f>+'MATRIZ (A)'!CP34*CP$168</f>
        <v>0</v>
      </c>
      <c r="CQ34" s="16">
        <f>+'MATRIZ (A)'!CQ34*CQ$168</f>
        <v>1.0077211000720327E-2</v>
      </c>
      <c r="CR34" s="16">
        <f>+'MATRIZ (A)'!CR34*CR$168</f>
        <v>1.3179337419132761E-3</v>
      </c>
      <c r="CS34" s="16">
        <f>+'MATRIZ (A)'!CS34*CS$168</f>
        <v>4.9305293667547267E-2</v>
      </c>
      <c r="CT34" s="16">
        <f>+'MATRIZ (A)'!CT34*CT$168</f>
        <v>2.1824456620011829E-2</v>
      </c>
      <c r="CU34" s="16">
        <f>+'MATRIZ (A)'!CU34*CU$168</f>
        <v>3.8807845808632002E-2</v>
      </c>
      <c r="CV34" s="16">
        <f>+'MATRIZ (A)'!CV34*CV$168</f>
        <v>1.2326829759733942E-2</v>
      </c>
      <c r="CW34" s="16">
        <f>+'MATRIZ (A)'!CW34*CW$168</f>
        <v>3.1186708846503517E-3</v>
      </c>
      <c r="CX34" s="16">
        <f>+'MATRIZ (A)'!CX34*CX$168</f>
        <v>0.27353976431565985</v>
      </c>
      <c r="CY34" s="16">
        <f>+'MATRIZ (A)'!CY34*CY$168</f>
        <v>0.3827965911199091</v>
      </c>
      <c r="CZ34" s="16">
        <f>+'MATRIZ (A)'!CZ34*CZ$168</f>
        <v>2.121784038266903E-2</v>
      </c>
      <c r="DA34" s="16">
        <f>+'MATRIZ (A)'!DA34*DA$168</f>
        <v>0.15582609616359266</v>
      </c>
      <c r="DB34" s="16">
        <f>+'MATRIZ (A)'!DB34*DB$168</f>
        <v>2.1098589891550213E-2</v>
      </c>
      <c r="DC34" s="16">
        <f>+'MATRIZ (A)'!DC34*DC$168</f>
        <v>0.11111105610588014</v>
      </c>
      <c r="DD34" s="16">
        <f>+'MATRIZ (A)'!DD34*DD$168</f>
        <v>0.33188711317563174</v>
      </c>
      <c r="DE34" s="16">
        <f>+'MATRIZ (A)'!DE34*DE$168</f>
        <v>8.1418018307952335E-3</v>
      </c>
      <c r="DF34" s="16">
        <f>+'MATRIZ (A)'!DF34*DF$168</f>
        <v>3.3469695104460365E-2</v>
      </c>
      <c r="DG34" s="16">
        <f>+'MATRIZ (A)'!DG34*DG$168</f>
        <v>6.4771874399142393E-2</v>
      </c>
      <c r="DH34" s="16">
        <f>+'MATRIZ (A)'!DH34*DH$168</f>
        <v>1.2884808565242808E-2</v>
      </c>
      <c r="DI34" s="16">
        <f>+'MATRIZ (A)'!DI34*DI$168</f>
        <v>1.2519903393749796E-2</v>
      </c>
      <c r="DJ34" s="16">
        <f>+'MATRIZ (A)'!DJ34*DJ$168</f>
        <v>8.3237774269316108E-3</v>
      </c>
      <c r="DK34" s="16">
        <f>+'MATRIZ (A)'!DK34*DK$168</f>
        <v>2.4678529588017101E-2</v>
      </c>
      <c r="DL34" s="16">
        <f>+'MATRIZ (A)'!DL34*DL$168</f>
        <v>1.5835783971514226E-2</v>
      </c>
      <c r="DM34" s="16">
        <f>+'MATRIZ (A)'!DM34*DM$168</f>
        <v>2.1471676910852028E-2</v>
      </c>
      <c r="DN34" s="16">
        <f>+'MATRIZ (A)'!DN34*DN$168</f>
        <v>9.8779643016630829E-3</v>
      </c>
      <c r="DO34" s="16">
        <f>+'MATRIZ (A)'!DO34*DO$168</f>
        <v>1.4645002947858696E-3</v>
      </c>
      <c r="DP34" s="16">
        <f>+'MATRIZ (A)'!DP34*DP$168</f>
        <v>1.8367458583377287E-2</v>
      </c>
      <c r="DQ34" s="16">
        <f>+'MATRIZ (A)'!DQ34*DQ$168</f>
        <v>7.1258084013052123E-4</v>
      </c>
      <c r="DR34" s="16">
        <f>+'MATRIZ (A)'!DR34*DR$168</f>
        <v>5.6060704770594027E-3</v>
      </c>
      <c r="DS34" s="16">
        <f>+'MATRIZ (A)'!DS34*DS$168</f>
        <v>2.9192921575071072E-3</v>
      </c>
      <c r="DT34" s="16">
        <f>+'MATRIZ (A)'!DT34*DT$168</f>
        <v>8.0156911652422714E-4</v>
      </c>
      <c r="DU34" s="16">
        <f>+'MATRIZ (A)'!DU34*DU$168</f>
        <v>5.0117008906755689E-2</v>
      </c>
      <c r="DV34" s="16">
        <f>+'MATRIZ (A)'!DV34*DV$168</f>
        <v>1.7507094876953202</v>
      </c>
      <c r="DW34" s="16">
        <f>+'MATRIZ (A)'!DW34*DW$168</f>
        <v>3.7207180662377569E-2</v>
      </c>
      <c r="DX34" s="16">
        <f>+'MATRIZ (A)'!DX34*DX$168</f>
        <v>1.3813468461976086E-3</v>
      </c>
      <c r="DY34" s="16">
        <f>+'MATRIZ (A)'!DY34*DY$168</f>
        <v>0.14553389388701191</v>
      </c>
      <c r="DZ34" s="16">
        <f>+'MATRIZ (A)'!DZ34*DZ$168</f>
        <v>0.16751007073233568</v>
      </c>
      <c r="EA34" s="16">
        <f>+'MATRIZ (A)'!EA34*EA$168</f>
        <v>2.7981130745531449E-2</v>
      </c>
      <c r="EB34" s="16">
        <f>+'MATRIZ (A)'!EB34*EB$168</f>
        <v>3.6688978712678316E-2</v>
      </c>
      <c r="EC34" s="16">
        <f>+'MATRIZ (A)'!EC34*EC$168</f>
        <v>1.3773379912789591E-2</v>
      </c>
      <c r="ED34" s="16">
        <f>+'MATRIZ (A)'!ED34*ED$168</f>
        <v>2.6483424835927936E-3</v>
      </c>
      <c r="EE34" s="16">
        <f>+'MATRIZ (A)'!EE34*EE$168</f>
        <v>5.8961084849416236E-2</v>
      </c>
      <c r="EF34" s="16">
        <f>+'MATRIZ (A)'!EF34*EF$168</f>
        <v>9.9003998687127964E-4</v>
      </c>
      <c r="EG34" s="16">
        <f>+'MATRIZ (A)'!EG34*EG$168</f>
        <v>2.8282315059711704E-3</v>
      </c>
      <c r="EH34" s="16">
        <f>+'MATRIZ (A)'!EH34*EH$168</f>
        <v>0</v>
      </c>
      <c r="EI34" s="18">
        <f t="shared" si="0"/>
        <v>70178.546396079939</v>
      </c>
      <c r="EJ34" s="20">
        <f>+'MATRIZ (I-A) INVERSA'!HY34</f>
        <v>512.2908721021945</v>
      </c>
      <c r="EK34" s="20">
        <f>+'MATRIZ (I-A) INVERSA'!HZ34</f>
        <v>0</v>
      </c>
      <c r="EL34" s="20">
        <f>+'MATRIZ (I-A) INVERSA'!IA34</f>
        <v>0</v>
      </c>
      <c r="EM34" s="20">
        <f>+'MATRIZ (I-A) INVERSA'!IB34</f>
        <v>0</v>
      </c>
      <c r="EN34" s="20">
        <f>+'MATRIZ (I-A) INVERSA'!IC34</f>
        <v>0</v>
      </c>
      <c r="EO34" s="20">
        <f>+'MATRIZ (I-A) INVERSA'!ID34</f>
        <v>0</v>
      </c>
      <c r="EP34" s="20">
        <f>+'MATRIZ (I-A) INVERSA'!IE34</f>
        <v>0</v>
      </c>
      <c r="EQ34" s="20">
        <f>+'MATRIZ (I-A) INVERSA'!IF34</f>
        <v>0</v>
      </c>
      <c r="ER34" s="20">
        <f>+'MATRIZ (I-A) INVERSA'!IG34</f>
        <v>0</v>
      </c>
      <c r="ES34" s="20">
        <f>+'MATRIZ (I-A) INVERSA'!IH34</f>
        <v>0</v>
      </c>
      <c r="ET34" s="20">
        <f>+'MATRIZ (I-A) INVERSA'!II34</f>
        <v>0</v>
      </c>
      <c r="EU34" s="20">
        <f>+'MATRIZ (I-A) INVERSA'!IJ34</f>
        <v>0</v>
      </c>
      <c r="EV34" s="20">
        <f>+'MATRIZ (I-A) INVERSA'!IK34</f>
        <v>2671.4902901453893</v>
      </c>
      <c r="EW34" s="20">
        <f>+'MATRIZ (I-A) INVERSA'!IL34</f>
        <v>392.29491913557831</v>
      </c>
      <c r="EX34" s="20">
        <f>+'MATRIZ (I-A) INVERSA'!IM34</f>
        <v>465.53982514647646</v>
      </c>
      <c r="EY34" s="20">
        <f>+'MATRIZ (I-A) INVERSA'!IN34</f>
        <v>0</v>
      </c>
      <c r="EZ34" s="20">
        <f>+'MATRIZ (I-A) INVERSA'!IO34</f>
        <v>0</v>
      </c>
      <c r="FA34" s="20">
        <f>+'MATRIZ (I-A) INVERSA'!IP34</f>
        <v>0</v>
      </c>
      <c r="FB34" s="20">
        <f>+'MATRIZ (I-A) INVERSA'!IQ34</f>
        <v>0</v>
      </c>
      <c r="FC34" s="20">
        <f>+'MATRIZ (I-A) INVERSA'!IR34</f>
        <v>0</v>
      </c>
      <c r="FD34" s="20">
        <f>+'MATRIZ (I-A) INVERSA'!IS34</f>
        <v>0</v>
      </c>
      <c r="FE34" s="20">
        <f>+'MATRIZ (I-A) INVERSA'!IT34</f>
        <v>0</v>
      </c>
      <c r="FF34" s="20">
        <f>+'MATRIZ (I-A) INVERSA'!IU34</f>
        <v>0</v>
      </c>
      <c r="FG34" s="18">
        <f t="shared" si="3"/>
        <v>4041.6159065296388</v>
      </c>
      <c r="FH34" s="17">
        <f t="shared" si="1"/>
        <v>74220.162302609577</v>
      </c>
      <c r="FI34" s="28"/>
      <c r="FJ34" s="17">
        <v>74220.162302609649</v>
      </c>
      <c r="FK34" s="50">
        <f t="shared" si="4"/>
        <v>0</v>
      </c>
      <c r="FM34" s="48">
        <f>+IFERROR((FH34/'MIP 2012'!FH34*100-100),0)</f>
        <v>0.36575299635342162</v>
      </c>
      <c r="FP34" s="20">
        <f t="shared" si="5"/>
        <v>0</v>
      </c>
      <c r="FQ34" s="20">
        <f t="shared" si="6"/>
        <v>0</v>
      </c>
      <c r="FR34" s="20">
        <f t="shared" si="2"/>
        <v>0</v>
      </c>
    </row>
    <row r="35" spans="1:174" s="7" customFormat="1" ht="21.95" customHeight="1" thickBot="1" x14ac:dyDescent="0.25">
      <c r="A35" s="12" t="s">
        <v>134</v>
      </c>
      <c r="B35" s="12" t="s">
        <v>135</v>
      </c>
      <c r="C35" s="16">
        <f>+'MATRIZ (A)'!C35*C$168</f>
        <v>0</v>
      </c>
      <c r="D35" s="16">
        <f>+'MATRIZ (A)'!D35*D$168</f>
        <v>0</v>
      </c>
      <c r="E35" s="16">
        <f>+'MATRIZ (A)'!E35*E$168</f>
        <v>0</v>
      </c>
      <c r="F35" s="16">
        <f>+'MATRIZ (A)'!F35*F$168</f>
        <v>0</v>
      </c>
      <c r="G35" s="16">
        <f>+'MATRIZ (A)'!G35*G$168</f>
        <v>0</v>
      </c>
      <c r="H35" s="16">
        <f>+'MATRIZ (A)'!H35*H$168</f>
        <v>0</v>
      </c>
      <c r="I35" s="16">
        <f>+'MATRIZ (A)'!I35*I$168</f>
        <v>0</v>
      </c>
      <c r="J35" s="16">
        <f>+'MATRIZ (A)'!J35*J$168</f>
        <v>0</v>
      </c>
      <c r="K35" s="16">
        <f>+'MATRIZ (A)'!K35*K$168</f>
        <v>0</v>
      </c>
      <c r="L35" s="16">
        <f>+'MATRIZ (A)'!L35*L$168</f>
        <v>0</v>
      </c>
      <c r="M35" s="16">
        <f>+'MATRIZ (A)'!M35*M$168</f>
        <v>0</v>
      </c>
      <c r="N35" s="16">
        <f>+'MATRIZ (A)'!N35*N$168</f>
        <v>29.846599557061243</v>
      </c>
      <c r="O35" s="16">
        <f>+'MATRIZ (A)'!O35*O$168</f>
        <v>7.0973859022894876</v>
      </c>
      <c r="P35" s="16">
        <f>+'MATRIZ (A)'!P35*P$168</f>
        <v>0</v>
      </c>
      <c r="Q35" s="16">
        <f>+'MATRIZ (A)'!Q35*Q$168</f>
        <v>5.0779030495681727</v>
      </c>
      <c r="R35" s="16">
        <f>+'MATRIZ (A)'!R35*R$168</f>
        <v>0</v>
      </c>
      <c r="S35" s="16">
        <f>+'MATRIZ (A)'!S35*S$168</f>
        <v>0</v>
      </c>
      <c r="T35" s="16">
        <f>+'MATRIZ (A)'!T35*T$168</f>
        <v>0</v>
      </c>
      <c r="U35" s="16">
        <f>+'MATRIZ (A)'!U35*U$168</f>
        <v>0</v>
      </c>
      <c r="V35" s="16">
        <f>+'MATRIZ (A)'!V35*V$168</f>
        <v>0</v>
      </c>
      <c r="W35" s="16">
        <f>+'MATRIZ (A)'!W35*W$168</f>
        <v>12.899824115956239</v>
      </c>
      <c r="X35" s="16">
        <f>+'MATRIZ (A)'!X35*X$168</f>
        <v>500.92923223108966</v>
      </c>
      <c r="Y35" s="16">
        <f>+'MATRIZ (A)'!Y35*Y$168</f>
        <v>1.2842972273080793</v>
      </c>
      <c r="Z35" s="16">
        <f>+'MATRIZ (A)'!Z35*Z$168</f>
        <v>10374.890998231645</v>
      </c>
      <c r="AA35" s="16">
        <f>+'MATRIZ (A)'!AA35*AA$168</f>
        <v>0</v>
      </c>
      <c r="AB35" s="16">
        <f>+'MATRIZ (A)'!AB35*AB$168</f>
        <v>0</v>
      </c>
      <c r="AC35" s="16">
        <f>+'MATRIZ (A)'!AC35*AC$168</f>
        <v>0</v>
      </c>
      <c r="AD35" s="16">
        <f>+'MATRIZ (A)'!AD35*AD$168</f>
        <v>0.30326909977739486</v>
      </c>
      <c r="AE35" s="16">
        <f>+'MATRIZ (A)'!AE35*AE$168</f>
        <v>0</v>
      </c>
      <c r="AF35" s="16">
        <f>+'MATRIZ (A)'!AF35*AF$168</f>
        <v>0</v>
      </c>
      <c r="AG35" s="16">
        <f>+'MATRIZ (A)'!AG35*AG$168</f>
        <v>0</v>
      </c>
      <c r="AH35" s="16">
        <f>+'MATRIZ (A)'!AH35*AH$168</f>
        <v>0</v>
      </c>
      <c r="AI35" s="16">
        <f>+'MATRIZ (A)'!AI35*AI$168</f>
        <v>86433.617258295446</v>
      </c>
      <c r="AJ35" s="16">
        <f>+'MATRIZ (A)'!AJ35*AJ$168</f>
        <v>272.1897953168214</v>
      </c>
      <c r="AK35" s="16">
        <f>+'MATRIZ (A)'!AK35*AK$168</f>
        <v>0</v>
      </c>
      <c r="AL35" s="16">
        <f>+'MATRIZ (A)'!AL35*AL$168</f>
        <v>0.98251008586009647</v>
      </c>
      <c r="AM35" s="16">
        <f>+'MATRIZ (A)'!AM35*AM$168</f>
        <v>0</v>
      </c>
      <c r="AN35" s="16">
        <f>+'MATRIZ (A)'!AN35*AN$168</f>
        <v>28.594519209836964</v>
      </c>
      <c r="AO35" s="16">
        <f>+'MATRIZ (A)'!AO35*AO$168</f>
        <v>2.5541285379905212E-3</v>
      </c>
      <c r="AP35" s="16">
        <f>+'MATRIZ (A)'!AP35*AP$168</f>
        <v>3.6682023163648609</v>
      </c>
      <c r="AQ35" s="16">
        <f>+'MATRIZ (A)'!AQ35*AQ$168</f>
        <v>1537.6240631523824</v>
      </c>
      <c r="AR35" s="16">
        <f>+'MATRIZ (A)'!AR35*AR$168</f>
        <v>3.9199337380329147</v>
      </c>
      <c r="AS35" s="16">
        <f>+'MATRIZ (A)'!AS35*AS$168</f>
        <v>7.0383680775428924E-4</v>
      </c>
      <c r="AT35" s="16">
        <f>+'MATRIZ (A)'!AT35*AT$168</f>
        <v>301.76666576791087</v>
      </c>
      <c r="AU35" s="16">
        <f>+'MATRIZ (A)'!AU35*AU$168</f>
        <v>0</v>
      </c>
      <c r="AV35" s="16">
        <f>+'MATRIZ (A)'!AV35*AV$168</f>
        <v>0</v>
      </c>
      <c r="AW35" s="16">
        <f>+'MATRIZ (A)'!AW35*AW$168</f>
        <v>40.012596507028128</v>
      </c>
      <c r="AX35" s="16">
        <f>+'MATRIZ (A)'!AX35*AX$168</f>
        <v>497.89654442092194</v>
      </c>
      <c r="AY35" s="16">
        <f>+'MATRIZ (A)'!AY35*AY$168</f>
        <v>8.284079224099564</v>
      </c>
      <c r="AZ35" s="16">
        <f>+'MATRIZ (A)'!AZ35*AZ$168</f>
        <v>0</v>
      </c>
      <c r="BA35" s="16">
        <f>+'MATRIZ (A)'!BA35*BA$168</f>
        <v>0</v>
      </c>
      <c r="BB35" s="16">
        <f>+'MATRIZ (A)'!BB35*BB$168</f>
        <v>0</v>
      </c>
      <c r="BC35" s="16">
        <f>+'MATRIZ (A)'!BC35*BC$168</f>
        <v>0</v>
      </c>
      <c r="BD35" s="16">
        <f>+'MATRIZ (A)'!BD35*BD$168</f>
        <v>0</v>
      </c>
      <c r="BE35" s="16">
        <f>+'MATRIZ (A)'!BE35*BE$168</f>
        <v>0</v>
      </c>
      <c r="BF35" s="16">
        <f>+'MATRIZ (A)'!BF35*BF$168</f>
        <v>0.10139089575368204</v>
      </c>
      <c r="BG35" s="16">
        <f>+'MATRIZ (A)'!BG35*BG$168</f>
        <v>230.47333359912199</v>
      </c>
      <c r="BH35" s="16">
        <f>+'MATRIZ (A)'!BH35*BH$168</f>
        <v>0</v>
      </c>
      <c r="BI35" s="16">
        <f>+'MATRIZ (A)'!BI35*BI$168</f>
        <v>0</v>
      </c>
      <c r="BJ35" s="16">
        <f>+'MATRIZ (A)'!BJ35*BJ$168</f>
        <v>0</v>
      </c>
      <c r="BK35" s="16">
        <f>+'MATRIZ (A)'!BK35*BK$168</f>
        <v>0</v>
      </c>
      <c r="BL35" s="16">
        <f>+'MATRIZ (A)'!BL35*BL$168</f>
        <v>0</v>
      </c>
      <c r="BM35" s="16">
        <f>+'MATRIZ (A)'!BM35*BM$168</f>
        <v>0.53630459297724364</v>
      </c>
      <c r="BN35" s="16">
        <f>+'MATRIZ (A)'!BN35*BN$168</f>
        <v>0</v>
      </c>
      <c r="BO35" s="16">
        <f>+'MATRIZ (A)'!BO35*BO$168</f>
        <v>0</v>
      </c>
      <c r="BP35" s="16">
        <f>+'MATRIZ (A)'!BP35*BP$168</f>
        <v>9.6994467023943187</v>
      </c>
      <c r="BQ35" s="16">
        <f>+'MATRIZ (A)'!BQ35*BQ$168</f>
        <v>0</v>
      </c>
      <c r="BR35" s="16">
        <f>+'MATRIZ (A)'!BR35*BR$168</f>
        <v>8.6872012674874615</v>
      </c>
      <c r="BS35" s="16">
        <f>+'MATRIZ (A)'!BS35*BS$168</f>
        <v>0</v>
      </c>
      <c r="BT35" s="16">
        <f>+'MATRIZ (A)'!BT35*BT$168</f>
        <v>0</v>
      </c>
      <c r="BU35" s="16">
        <f>+'MATRIZ (A)'!BU35*BU$168</f>
        <v>39.773086027649711</v>
      </c>
      <c r="BV35" s="16">
        <f>+'MATRIZ (A)'!BV35*BV$168</f>
        <v>552.57836992981231</v>
      </c>
      <c r="BW35" s="16">
        <f>+'MATRIZ (A)'!BW35*BW$168</f>
        <v>0</v>
      </c>
      <c r="BX35" s="16">
        <f>+'MATRIZ (A)'!BX35*BX$168</f>
        <v>0</v>
      </c>
      <c r="BY35" s="16">
        <f>+'MATRIZ (A)'!BY35*BY$168</f>
        <v>0</v>
      </c>
      <c r="BZ35" s="16">
        <f>+'MATRIZ (A)'!BZ35*BZ$168</f>
        <v>0</v>
      </c>
      <c r="CA35" s="16">
        <f>+'MATRIZ (A)'!CA35*CA$168</f>
        <v>0</v>
      </c>
      <c r="CB35" s="16">
        <f>+'MATRIZ (A)'!CB35*CB$168</f>
        <v>0</v>
      </c>
      <c r="CC35" s="16">
        <f>+'MATRIZ (A)'!CC35*CC$168</f>
        <v>0</v>
      </c>
      <c r="CD35" s="16">
        <f>+'MATRIZ (A)'!CD35*CD$168</f>
        <v>0</v>
      </c>
      <c r="CE35" s="16">
        <f>+'MATRIZ (A)'!CE35*CE$168</f>
        <v>0</v>
      </c>
      <c r="CF35" s="16">
        <f>+'MATRIZ (A)'!CF35*CF$168</f>
        <v>0</v>
      </c>
      <c r="CG35" s="16">
        <f>+'MATRIZ (A)'!CG35*CG$168</f>
        <v>2.6010557381650026</v>
      </c>
      <c r="CH35" s="16">
        <f>+'MATRIZ (A)'!CH35*CH$168</f>
        <v>0</v>
      </c>
      <c r="CI35" s="16">
        <f>+'MATRIZ (A)'!CI35*CI$168</f>
        <v>1596.7489644321881</v>
      </c>
      <c r="CJ35" s="16">
        <f>+'MATRIZ (A)'!CJ35*CJ$168</f>
        <v>0.96296939589908526</v>
      </c>
      <c r="CK35" s="16">
        <f>+'MATRIZ (A)'!CK35*CK$168</f>
        <v>0.10357962882988239</v>
      </c>
      <c r="CL35" s="16">
        <f>+'MATRIZ (A)'!CL35*CL$168</f>
        <v>0.31433154142466668</v>
      </c>
      <c r="CM35" s="16">
        <f>+'MATRIZ (A)'!CM35*CM$168</f>
        <v>0</v>
      </c>
      <c r="CN35" s="16">
        <f>+'MATRIZ (A)'!CN35*CN$168</f>
        <v>2.4909607555386772</v>
      </c>
      <c r="CO35" s="16">
        <f>+'MATRIZ (A)'!CO35*CO$168</f>
        <v>80.047636959297719</v>
      </c>
      <c r="CP35" s="16">
        <f>+'MATRIZ (A)'!CP35*CP$168</f>
        <v>0</v>
      </c>
      <c r="CQ35" s="16">
        <f>+'MATRIZ (A)'!CQ35*CQ$168</f>
        <v>1.3276182039416978E-2</v>
      </c>
      <c r="CR35" s="16">
        <f>+'MATRIZ (A)'!CR35*CR$168</f>
        <v>0</v>
      </c>
      <c r="CS35" s="16">
        <f>+'MATRIZ (A)'!CS35*CS$168</f>
        <v>0.86054088069710499</v>
      </c>
      <c r="CT35" s="16">
        <f>+'MATRIZ (A)'!CT35*CT$168</f>
        <v>0</v>
      </c>
      <c r="CU35" s="16">
        <f>+'MATRIZ (A)'!CU35*CU$168</f>
        <v>6.4412588894793892</v>
      </c>
      <c r="CV35" s="16">
        <f>+'MATRIZ (A)'!CV35*CV$168</f>
        <v>0</v>
      </c>
      <c r="CW35" s="16">
        <f>+'MATRIZ (A)'!CW35*CW$168</f>
        <v>0</v>
      </c>
      <c r="CX35" s="16">
        <f>+'MATRIZ (A)'!CX35*CX$168</f>
        <v>590.15895098381111</v>
      </c>
      <c r="CY35" s="16">
        <f>+'MATRIZ (A)'!CY35*CY$168</f>
        <v>930.12598747992126</v>
      </c>
      <c r="CZ35" s="16">
        <f>+'MATRIZ (A)'!CZ35*CZ$168</f>
        <v>0</v>
      </c>
      <c r="DA35" s="16">
        <f>+'MATRIZ (A)'!DA35*DA$168</f>
        <v>2.1062541161527015</v>
      </c>
      <c r="DB35" s="16">
        <f>+'MATRIZ (A)'!DB35*DB$168</f>
        <v>0</v>
      </c>
      <c r="DC35" s="16">
        <f>+'MATRIZ (A)'!DC35*DC$168</f>
        <v>0</v>
      </c>
      <c r="DD35" s="16">
        <f>+'MATRIZ (A)'!DD35*DD$168</f>
        <v>1.3844439416011891</v>
      </c>
      <c r="DE35" s="16">
        <f>+'MATRIZ (A)'!DE35*DE$168</f>
        <v>0</v>
      </c>
      <c r="DF35" s="16">
        <f>+'MATRIZ (A)'!DF35*DF$168</f>
        <v>0.46196665108624341</v>
      </c>
      <c r="DG35" s="16">
        <f>+'MATRIZ (A)'!DG35*DG$168</f>
        <v>0.68948474524633852</v>
      </c>
      <c r="DH35" s="16">
        <f>+'MATRIZ (A)'!DH35*DH$168</f>
        <v>0</v>
      </c>
      <c r="DI35" s="16">
        <f>+'MATRIZ (A)'!DI35*DI$168</f>
        <v>0</v>
      </c>
      <c r="DJ35" s="16">
        <f>+'MATRIZ (A)'!DJ35*DJ$168</f>
        <v>0</v>
      </c>
      <c r="DK35" s="16">
        <f>+'MATRIZ (A)'!DK35*DK$168</f>
        <v>0</v>
      </c>
      <c r="DL35" s="16">
        <f>+'MATRIZ (A)'!DL35*DL$168</f>
        <v>0.12250214090473804</v>
      </c>
      <c r="DM35" s="16">
        <f>+'MATRIZ (A)'!DM35*DM$168</f>
        <v>0</v>
      </c>
      <c r="DN35" s="16">
        <f>+'MATRIZ (A)'!DN35*DN$168</f>
        <v>0</v>
      </c>
      <c r="DO35" s="16">
        <f>+'MATRIZ (A)'!DO35*DO$168</f>
        <v>0</v>
      </c>
      <c r="DP35" s="16">
        <f>+'MATRIZ (A)'!DP35*DP$168</f>
        <v>0</v>
      </c>
      <c r="DQ35" s="16">
        <f>+'MATRIZ (A)'!DQ35*DQ$168</f>
        <v>0</v>
      </c>
      <c r="DR35" s="16">
        <f>+'MATRIZ (A)'!DR35*DR$168</f>
        <v>7.5355964475227353</v>
      </c>
      <c r="DS35" s="16">
        <f>+'MATRIZ (A)'!DS35*DS$168</f>
        <v>0</v>
      </c>
      <c r="DT35" s="16">
        <f>+'MATRIZ (A)'!DT35*DT$168</f>
        <v>0</v>
      </c>
      <c r="DU35" s="16">
        <f>+'MATRIZ (A)'!DU35*DU$168</f>
        <v>2.270423135101205</v>
      </c>
      <c r="DV35" s="16">
        <f>+'MATRIZ (A)'!DV35*DV$168</f>
        <v>21.899703291845697</v>
      </c>
      <c r="DW35" s="16">
        <f>+'MATRIZ (A)'!DW35*DW$168</f>
        <v>239.11064496570464</v>
      </c>
      <c r="DX35" s="16">
        <f>+'MATRIZ (A)'!DX35*DX$168</f>
        <v>0</v>
      </c>
      <c r="DY35" s="16">
        <f>+'MATRIZ (A)'!DY35*DY$168</f>
        <v>632.71129520596116</v>
      </c>
      <c r="DZ35" s="16">
        <f>+'MATRIZ (A)'!DZ35*DZ$168</f>
        <v>607.26009405865898</v>
      </c>
      <c r="EA35" s="16">
        <f>+'MATRIZ (A)'!EA35*EA$168</f>
        <v>9.9187081138624578</v>
      </c>
      <c r="EB35" s="16">
        <f>+'MATRIZ (A)'!EB35*EB$168</f>
        <v>22.263589037185511</v>
      </c>
      <c r="EC35" s="16">
        <f>+'MATRIZ (A)'!EC35*EC$168</f>
        <v>0</v>
      </c>
      <c r="ED35" s="16">
        <f>+'MATRIZ (A)'!ED35*ED$168</f>
        <v>0</v>
      </c>
      <c r="EE35" s="16">
        <f>+'MATRIZ (A)'!EE35*EE$168</f>
        <v>0</v>
      </c>
      <c r="EF35" s="16">
        <f>+'MATRIZ (A)'!EF35*EF$168</f>
        <v>0</v>
      </c>
      <c r="EG35" s="16">
        <f>+'MATRIZ (A)'!EG35*EG$168</f>
        <v>0</v>
      </c>
      <c r="EH35" s="16">
        <f>+'MATRIZ (A)'!EH35*EH$168</f>
        <v>0</v>
      </c>
      <c r="EI35" s="18">
        <f t="shared" si="0"/>
        <v>105661.34228714804</v>
      </c>
      <c r="EJ35" s="20">
        <f>+'MATRIZ (I-A) INVERSA'!HY35</f>
        <v>29648.052560792588</v>
      </c>
      <c r="EK35" s="20">
        <f>+'MATRIZ (I-A) INVERSA'!HZ35</f>
        <v>57.10779073299507</v>
      </c>
      <c r="EL35" s="20">
        <f>+'MATRIZ (I-A) INVERSA'!IA35</f>
        <v>196.93867596981309</v>
      </c>
      <c r="EM35" s="20">
        <f>+'MATRIZ (I-A) INVERSA'!IB35</f>
        <v>0</v>
      </c>
      <c r="EN35" s="20">
        <f>+'MATRIZ (I-A) INVERSA'!IC35</f>
        <v>0</v>
      </c>
      <c r="EO35" s="20">
        <f>+'MATRIZ (I-A) INVERSA'!ID35</f>
        <v>0</v>
      </c>
      <c r="EP35" s="20">
        <f>+'MATRIZ (I-A) INVERSA'!IE35</f>
        <v>0</v>
      </c>
      <c r="EQ35" s="20">
        <f>+'MATRIZ (I-A) INVERSA'!IF35</f>
        <v>0</v>
      </c>
      <c r="ER35" s="20">
        <f>+'MATRIZ (I-A) INVERSA'!IG35</f>
        <v>0</v>
      </c>
      <c r="ES35" s="20">
        <f>+'MATRIZ (I-A) INVERSA'!IH35</f>
        <v>0</v>
      </c>
      <c r="ET35" s="20">
        <f>+'MATRIZ (I-A) INVERSA'!II35</f>
        <v>0</v>
      </c>
      <c r="EU35" s="20">
        <f>+'MATRIZ (I-A) INVERSA'!IJ35</f>
        <v>0</v>
      </c>
      <c r="EV35" s="20">
        <f>+'MATRIZ (I-A) INVERSA'!IK35</f>
        <v>9215.7291905338316</v>
      </c>
      <c r="EW35" s="20">
        <f>+'MATRIZ (I-A) INVERSA'!IL35</f>
        <v>-489.65420868136079</v>
      </c>
      <c r="EX35" s="20">
        <f>+'MATRIZ (I-A) INVERSA'!IM35</f>
        <v>10927.31967883132</v>
      </c>
      <c r="EY35" s="20">
        <f>+'MATRIZ (I-A) INVERSA'!IN35</f>
        <v>0</v>
      </c>
      <c r="EZ35" s="20">
        <f>+'MATRIZ (I-A) INVERSA'!IO35</f>
        <v>62.01570285989483</v>
      </c>
      <c r="FA35" s="20">
        <f>+'MATRIZ (I-A) INVERSA'!IP35</f>
        <v>23.912655457176147</v>
      </c>
      <c r="FB35" s="20">
        <f>+'MATRIZ (I-A) INVERSA'!IQ35</f>
        <v>0</v>
      </c>
      <c r="FC35" s="20">
        <f>+'MATRIZ (I-A) INVERSA'!IR35</f>
        <v>0</v>
      </c>
      <c r="FD35" s="20">
        <f>+'MATRIZ (I-A) INVERSA'!IS35</f>
        <v>98.153339534519901</v>
      </c>
      <c r="FE35" s="20">
        <f>+'MATRIZ (I-A) INVERSA'!IT35</f>
        <v>74.844023930745863</v>
      </c>
      <c r="FF35" s="20">
        <f>+'MATRIZ (I-A) INVERSA'!IU35</f>
        <v>0.88239455728679272</v>
      </c>
      <c r="FG35" s="18">
        <f t="shared" si="3"/>
        <v>49815.301804518807</v>
      </c>
      <c r="FH35" s="17">
        <f t="shared" si="1"/>
        <v>155476.64409166685</v>
      </c>
      <c r="FI35" s="28"/>
      <c r="FJ35" s="17">
        <v>155476.64409166694</v>
      </c>
      <c r="FK35" s="50">
        <f t="shared" si="4"/>
        <v>0</v>
      </c>
      <c r="FM35" s="48">
        <f>+IFERROR((FH35/'MIP 2012'!FH35*100-100),0)</f>
        <v>0.30581365480033185</v>
      </c>
      <c r="FP35" s="20">
        <f t="shared" si="5"/>
        <v>254.04646670280817</v>
      </c>
      <c r="FQ35" s="20">
        <f t="shared" si="6"/>
        <v>0</v>
      </c>
      <c r="FR35" s="20">
        <f t="shared" si="2"/>
        <v>259.8081163396235</v>
      </c>
    </row>
    <row r="36" spans="1:174" s="7" customFormat="1" ht="21.95" customHeight="1" thickBot="1" x14ac:dyDescent="0.25">
      <c r="A36" s="12" t="s">
        <v>136</v>
      </c>
      <c r="B36" s="12" t="s">
        <v>137</v>
      </c>
      <c r="C36" s="16">
        <f>+'MATRIZ (A)'!C36*C$168</f>
        <v>0</v>
      </c>
      <c r="D36" s="16">
        <f>+'MATRIZ (A)'!D36*D$168</f>
        <v>0</v>
      </c>
      <c r="E36" s="16">
        <f>+'MATRIZ (A)'!E36*E$168</f>
        <v>0</v>
      </c>
      <c r="F36" s="16">
        <f>+'MATRIZ (A)'!F36*F$168</f>
        <v>0</v>
      </c>
      <c r="G36" s="16">
        <f>+'MATRIZ (A)'!G36*G$168</f>
        <v>0</v>
      </c>
      <c r="H36" s="16">
        <f>+'MATRIZ (A)'!H36*H$168</f>
        <v>0</v>
      </c>
      <c r="I36" s="16">
        <f>+'MATRIZ (A)'!I36*I$168</f>
        <v>0</v>
      </c>
      <c r="J36" s="16">
        <f>+'MATRIZ (A)'!J36*J$168</f>
        <v>0</v>
      </c>
      <c r="K36" s="16">
        <f>+'MATRIZ (A)'!K36*K$168</f>
        <v>0</v>
      </c>
      <c r="L36" s="16">
        <f>+'MATRIZ (A)'!L36*L$168</f>
        <v>0</v>
      </c>
      <c r="M36" s="16">
        <f>+'MATRIZ (A)'!M36*M$168</f>
        <v>0</v>
      </c>
      <c r="N36" s="16">
        <f>+'MATRIZ (A)'!N36*N$168</f>
        <v>0.59521617333015187</v>
      </c>
      <c r="O36" s="16">
        <f>+'MATRIZ (A)'!O36*O$168</f>
        <v>0</v>
      </c>
      <c r="P36" s="16">
        <f>+'MATRIZ (A)'!P36*P$168</f>
        <v>0</v>
      </c>
      <c r="Q36" s="16">
        <f>+'MATRIZ (A)'!Q36*Q$168</f>
        <v>0</v>
      </c>
      <c r="R36" s="16">
        <f>+'MATRIZ (A)'!R36*R$168</f>
        <v>0</v>
      </c>
      <c r="S36" s="16">
        <f>+'MATRIZ (A)'!S36*S$168</f>
        <v>13.709106541216409</v>
      </c>
      <c r="T36" s="16">
        <f>+'MATRIZ (A)'!T36*T$168</f>
        <v>0</v>
      </c>
      <c r="U36" s="16">
        <f>+'MATRIZ (A)'!U36*U$168</f>
        <v>0</v>
      </c>
      <c r="V36" s="16">
        <f>+'MATRIZ (A)'!V36*V$168</f>
        <v>0</v>
      </c>
      <c r="W36" s="16">
        <f>+'MATRIZ (A)'!W36*W$168</f>
        <v>0</v>
      </c>
      <c r="X36" s="16">
        <f>+'MATRIZ (A)'!X36*X$168</f>
        <v>155.56929094062076</v>
      </c>
      <c r="Y36" s="16">
        <f>+'MATRIZ (A)'!Y36*Y$168</f>
        <v>0</v>
      </c>
      <c r="Z36" s="16">
        <f>+'MATRIZ (A)'!Z36*Z$168</f>
        <v>0</v>
      </c>
      <c r="AA36" s="16">
        <f>+'MATRIZ (A)'!AA36*AA$168</f>
        <v>723.2918496278063</v>
      </c>
      <c r="AB36" s="16">
        <f>+'MATRIZ (A)'!AB36*AB$168</f>
        <v>0</v>
      </c>
      <c r="AC36" s="16">
        <f>+'MATRIZ (A)'!AC36*AC$168</f>
        <v>0</v>
      </c>
      <c r="AD36" s="16">
        <f>+'MATRIZ (A)'!AD36*AD$168</f>
        <v>0</v>
      </c>
      <c r="AE36" s="16">
        <f>+'MATRIZ (A)'!AE36*AE$168</f>
        <v>0</v>
      </c>
      <c r="AF36" s="16">
        <f>+'MATRIZ (A)'!AF36*AF$168</f>
        <v>0</v>
      </c>
      <c r="AG36" s="16">
        <f>+'MATRIZ (A)'!AG36*AG$168</f>
        <v>0</v>
      </c>
      <c r="AH36" s="16">
        <f>+'MATRIZ (A)'!AH36*AH$168</f>
        <v>0</v>
      </c>
      <c r="AI36" s="16">
        <f>+'MATRIZ (A)'!AI36*AI$168</f>
        <v>0</v>
      </c>
      <c r="AJ36" s="16">
        <f>+'MATRIZ (A)'!AJ36*AJ$168</f>
        <v>57.917224056035536</v>
      </c>
      <c r="AK36" s="16">
        <f>+'MATRIZ (A)'!AK36*AK$168</f>
        <v>0</v>
      </c>
      <c r="AL36" s="16">
        <f>+'MATRIZ (A)'!AL36*AL$168</f>
        <v>0</v>
      </c>
      <c r="AM36" s="16">
        <f>+'MATRIZ (A)'!AM36*AM$168</f>
        <v>0</v>
      </c>
      <c r="AN36" s="16">
        <f>+'MATRIZ (A)'!AN36*AN$168</f>
        <v>1949.7114778055916</v>
      </c>
      <c r="AO36" s="16">
        <f>+'MATRIZ (A)'!AO36*AO$168</f>
        <v>0</v>
      </c>
      <c r="AP36" s="16">
        <f>+'MATRIZ (A)'!AP36*AP$168</f>
        <v>23.230595667738491</v>
      </c>
      <c r="AQ36" s="16">
        <f>+'MATRIZ (A)'!AQ36*AQ$168</f>
        <v>1.9273075648073353E-3</v>
      </c>
      <c r="AR36" s="16">
        <f>+'MATRIZ (A)'!AR36*AR$168</f>
        <v>1.7292278009619479</v>
      </c>
      <c r="AS36" s="16">
        <f>+'MATRIZ (A)'!AS36*AS$168</f>
        <v>2.3912730972909806</v>
      </c>
      <c r="AT36" s="16">
        <f>+'MATRIZ (A)'!AT36*AT$168</f>
        <v>0</v>
      </c>
      <c r="AU36" s="16">
        <f>+'MATRIZ (A)'!AU36*AU$168</f>
        <v>4.1720199929781342E-2</v>
      </c>
      <c r="AV36" s="16">
        <f>+'MATRIZ (A)'!AV36*AV$168</f>
        <v>0</v>
      </c>
      <c r="AW36" s="16">
        <f>+'MATRIZ (A)'!AW36*AW$168</f>
        <v>3.4120670175975584E-3</v>
      </c>
      <c r="AX36" s="16">
        <f>+'MATRIZ (A)'!AX36*AX$168</f>
        <v>0</v>
      </c>
      <c r="AY36" s="16">
        <f>+'MATRIZ (A)'!AY36*AY$168</f>
        <v>0</v>
      </c>
      <c r="AZ36" s="16">
        <f>+'MATRIZ (A)'!AZ36*AZ$168</f>
        <v>6.7783975436891835</v>
      </c>
      <c r="BA36" s="16">
        <f>+'MATRIZ (A)'!BA36*BA$168</f>
        <v>0</v>
      </c>
      <c r="BB36" s="16">
        <f>+'MATRIZ (A)'!BB36*BB$168</f>
        <v>0</v>
      </c>
      <c r="BC36" s="16">
        <f>+'MATRIZ (A)'!BC36*BC$168</f>
        <v>0</v>
      </c>
      <c r="BD36" s="16">
        <f>+'MATRIZ (A)'!BD36*BD$168</f>
        <v>6080.7925847077631</v>
      </c>
      <c r="BE36" s="16">
        <f>+'MATRIZ (A)'!BE36*BE$168</f>
        <v>0</v>
      </c>
      <c r="BF36" s="16">
        <f>+'MATRIZ (A)'!BF36*BF$168</f>
        <v>0</v>
      </c>
      <c r="BG36" s="16">
        <f>+'MATRIZ (A)'!BG36*BG$168</f>
        <v>0</v>
      </c>
      <c r="BH36" s="16">
        <f>+'MATRIZ (A)'!BH36*BH$168</f>
        <v>4.1971658401852964E-3</v>
      </c>
      <c r="BI36" s="16">
        <f>+'MATRIZ (A)'!BI36*BI$168</f>
        <v>0</v>
      </c>
      <c r="BJ36" s="16">
        <f>+'MATRIZ (A)'!BJ36*BJ$168</f>
        <v>0</v>
      </c>
      <c r="BK36" s="16">
        <f>+'MATRIZ (A)'!BK36*BK$168</f>
        <v>0</v>
      </c>
      <c r="BL36" s="16">
        <f>+'MATRIZ (A)'!BL36*BL$168</f>
        <v>0</v>
      </c>
      <c r="BM36" s="16">
        <f>+'MATRIZ (A)'!BM36*BM$168</f>
        <v>0</v>
      </c>
      <c r="BN36" s="16">
        <f>+'MATRIZ (A)'!BN36*BN$168</f>
        <v>2.3674204562933957E-2</v>
      </c>
      <c r="BO36" s="16">
        <f>+'MATRIZ (A)'!BO36*BO$168</f>
        <v>0</v>
      </c>
      <c r="BP36" s="16">
        <f>+'MATRIZ (A)'!BP36*BP$168</f>
        <v>0</v>
      </c>
      <c r="BQ36" s="16">
        <f>+'MATRIZ (A)'!BQ36*BQ$168</f>
        <v>0</v>
      </c>
      <c r="BR36" s="16">
        <f>+'MATRIZ (A)'!BR36*BR$168</f>
        <v>0</v>
      </c>
      <c r="BS36" s="16">
        <f>+'MATRIZ (A)'!BS36*BS$168</f>
        <v>0</v>
      </c>
      <c r="BT36" s="16">
        <f>+'MATRIZ (A)'!BT36*BT$168</f>
        <v>9.1447762369765723E-3</v>
      </c>
      <c r="BU36" s="16">
        <f>+'MATRIZ (A)'!BU36*BU$168</f>
        <v>0</v>
      </c>
      <c r="BV36" s="16">
        <f>+'MATRIZ (A)'!BV36*BV$168</f>
        <v>0</v>
      </c>
      <c r="BW36" s="16">
        <f>+'MATRIZ (A)'!BW36*BW$168</f>
        <v>0</v>
      </c>
      <c r="BX36" s="16">
        <f>+'MATRIZ (A)'!BX36*BX$168</f>
        <v>0</v>
      </c>
      <c r="BY36" s="16">
        <f>+'MATRIZ (A)'!BY36*BY$168</f>
        <v>0</v>
      </c>
      <c r="BZ36" s="16">
        <f>+'MATRIZ (A)'!BZ36*BZ$168</f>
        <v>0</v>
      </c>
      <c r="CA36" s="16">
        <f>+'MATRIZ (A)'!CA36*CA$168</f>
        <v>0</v>
      </c>
      <c r="CB36" s="16">
        <f>+'MATRIZ (A)'!CB36*CB$168</f>
        <v>0</v>
      </c>
      <c r="CC36" s="16">
        <f>+'MATRIZ (A)'!CC36*CC$168</f>
        <v>0</v>
      </c>
      <c r="CD36" s="16">
        <f>+'MATRIZ (A)'!CD36*CD$168</f>
        <v>0</v>
      </c>
      <c r="CE36" s="16">
        <f>+'MATRIZ (A)'!CE36*CE$168</f>
        <v>36.06234798852644</v>
      </c>
      <c r="CF36" s="16">
        <f>+'MATRIZ (A)'!CF36*CF$168</f>
        <v>0</v>
      </c>
      <c r="CG36" s="16">
        <f>+'MATRIZ (A)'!CG36*CG$168</f>
        <v>0</v>
      </c>
      <c r="CH36" s="16">
        <f>+'MATRIZ (A)'!CH36*CH$168</f>
        <v>0</v>
      </c>
      <c r="CI36" s="16">
        <f>+'MATRIZ (A)'!CI36*CI$168</f>
        <v>0.52652786249917194</v>
      </c>
      <c r="CJ36" s="16">
        <f>+'MATRIZ (A)'!CJ36*CJ$168</f>
        <v>0</v>
      </c>
      <c r="CK36" s="16">
        <f>+'MATRIZ (A)'!CK36*CK$168</f>
        <v>0</v>
      </c>
      <c r="CL36" s="16">
        <f>+'MATRIZ (A)'!CL36*CL$168</f>
        <v>0</v>
      </c>
      <c r="CM36" s="16">
        <f>+'MATRIZ (A)'!CM36*CM$168</f>
        <v>0</v>
      </c>
      <c r="CN36" s="16">
        <f>+'MATRIZ (A)'!CN36*CN$168</f>
        <v>0</v>
      </c>
      <c r="CO36" s="16">
        <f>+'MATRIZ (A)'!CO36*CO$168</f>
        <v>0</v>
      </c>
      <c r="CP36" s="16">
        <f>+'MATRIZ (A)'!CP36*CP$168</f>
        <v>0</v>
      </c>
      <c r="CQ36" s="16">
        <f>+'MATRIZ (A)'!CQ36*CQ$168</f>
        <v>0</v>
      </c>
      <c r="CR36" s="16">
        <f>+'MATRIZ (A)'!CR36*CR$168</f>
        <v>0</v>
      </c>
      <c r="CS36" s="16">
        <f>+'MATRIZ (A)'!CS36*CS$168</f>
        <v>1.8318765101839322E-2</v>
      </c>
      <c r="CT36" s="16">
        <f>+'MATRIZ (A)'!CT36*CT$168</f>
        <v>0</v>
      </c>
      <c r="CU36" s="16">
        <f>+'MATRIZ (A)'!CU36*CU$168</f>
        <v>0.13615827145637738</v>
      </c>
      <c r="CV36" s="16">
        <f>+'MATRIZ (A)'!CV36*CV$168</f>
        <v>0</v>
      </c>
      <c r="CW36" s="16">
        <f>+'MATRIZ (A)'!CW36*CW$168</f>
        <v>0</v>
      </c>
      <c r="CX36" s="16">
        <f>+'MATRIZ (A)'!CX36*CX$168</f>
        <v>9.8684772282580475</v>
      </c>
      <c r="CY36" s="16">
        <f>+'MATRIZ (A)'!CY36*CY$168</f>
        <v>57.416555271670596</v>
      </c>
      <c r="CZ36" s="16">
        <f>+'MATRIZ (A)'!CZ36*CZ$168</f>
        <v>0</v>
      </c>
      <c r="DA36" s="16">
        <f>+'MATRIZ (A)'!DA36*DA$168</f>
        <v>0</v>
      </c>
      <c r="DB36" s="16">
        <f>+'MATRIZ (A)'!DB36*DB$168</f>
        <v>0</v>
      </c>
      <c r="DC36" s="16">
        <f>+'MATRIZ (A)'!DC36*DC$168</f>
        <v>0</v>
      </c>
      <c r="DD36" s="16">
        <f>+'MATRIZ (A)'!DD36*DD$168</f>
        <v>6.7145672510060468</v>
      </c>
      <c r="DE36" s="16">
        <f>+'MATRIZ (A)'!DE36*DE$168</f>
        <v>0</v>
      </c>
      <c r="DF36" s="16">
        <f>+'MATRIZ (A)'!DF36*DF$168</f>
        <v>0</v>
      </c>
      <c r="DG36" s="16">
        <f>+'MATRIZ (A)'!DG36*DG$168</f>
        <v>5.1807318005892417E-3</v>
      </c>
      <c r="DH36" s="16">
        <f>+'MATRIZ (A)'!DH36*DH$168</f>
        <v>0</v>
      </c>
      <c r="DI36" s="16">
        <f>+'MATRIZ (A)'!DI36*DI$168</f>
        <v>0</v>
      </c>
      <c r="DJ36" s="16">
        <f>+'MATRIZ (A)'!DJ36*DJ$168</f>
        <v>0</v>
      </c>
      <c r="DK36" s="16">
        <f>+'MATRIZ (A)'!DK36*DK$168</f>
        <v>0</v>
      </c>
      <c r="DL36" s="16">
        <f>+'MATRIZ (A)'!DL36*DL$168</f>
        <v>0</v>
      </c>
      <c r="DM36" s="16">
        <f>+'MATRIZ (A)'!DM36*DM$168</f>
        <v>0</v>
      </c>
      <c r="DN36" s="16">
        <f>+'MATRIZ (A)'!DN36*DN$168</f>
        <v>0</v>
      </c>
      <c r="DO36" s="16">
        <f>+'MATRIZ (A)'!DO36*DO$168</f>
        <v>0</v>
      </c>
      <c r="DP36" s="16">
        <f>+'MATRIZ (A)'!DP36*DP$168</f>
        <v>0</v>
      </c>
      <c r="DQ36" s="16">
        <f>+'MATRIZ (A)'!DQ36*DQ$168</f>
        <v>0</v>
      </c>
      <c r="DR36" s="16">
        <f>+'MATRIZ (A)'!DR36*DR$168</f>
        <v>0.16041401904416072</v>
      </c>
      <c r="DS36" s="16">
        <f>+'MATRIZ (A)'!DS36*DS$168</f>
        <v>0</v>
      </c>
      <c r="DT36" s="16">
        <f>+'MATRIZ (A)'!DT36*DT$168</f>
        <v>0</v>
      </c>
      <c r="DU36" s="16">
        <f>+'MATRIZ (A)'!DU36*DU$168</f>
        <v>0</v>
      </c>
      <c r="DV36" s="16">
        <f>+'MATRIZ (A)'!DV36*DV$168</f>
        <v>47.212243995928034</v>
      </c>
      <c r="DW36" s="16">
        <f>+'MATRIZ (A)'!DW36*DW$168</f>
        <v>0</v>
      </c>
      <c r="DX36" s="16">
        <f>+'MATRIZ (A)'!DX36*DX$168</f>
        <v>0</v>
      </c>
      <c r="DY36" s="16">
        <f>+'MATRIZ (A)'!DY36*DY$168</f>
        <v>0.71271804014378959</v>
      </c>
      <c r="DZ36" s="16">
        <f>+'MATRIZ (A)'!DZ36*DZ$168</f>
        <v>0.66374944259561475</v>
      </c>
      <c r="EA36" s="16">
        <f>+'MATRIZ (A)'!EA36*EA$168</f>
        <v>10.208542002531052</v>
      </c>
      <c r="EB36" s="16">
        <f>+'MATRIZ (A)'!EB36*EB$168</f>
        <v>0.66836208681446729</v>
      </c>
      <c r="EC36" s="16">
        <f>+'MATRIZ (A)'!EC36*EC$168</f>
        <v>0</v>
      </c>
      <c r="ED36" s="16">
        <f>+'MATRIZ (A)'!ED36*ED$168</f>
        <v>0</v>
      </c>
      <c r="EE36" s="16">
        <f>+'MATRIZ (A)'!EE36*EE$168</f>
        <v>0</v>
      </c>
      <c r="EF36" s="16">
        <f>+'MATRIZ (A)'!EF36*EF$168</f>
        <v>0</v>
      </c>
      <c r="EG36" s="16">
        <f>+'MATRIZ (A)'!EG36*EG$168</f>
        <v>0</v>
      </c>
      <c r="EH36" s="16">
        <f>+'MATRIZ (A)'!EH36*EH$168</f>
        <v>0</v>
      </c>
      <c r="EI36" s="18">
        <f t="shared" si="0"/>
        <v>9186.1744826405757</v>
      </c>
      <c r="EJ36" s="20">
        <f>+'MATRIZ (I-A) INVERSA'!HY36</f>
        <v>6797.4070420210519</v>
      </c>
      <c r="EK36" s="20">
        <f>+'MATRIZ (I-A) INVERSA'!HZ36</f>
        <v>0</v>
      </c>
      <c r="EL36" s="20">
        <f>+'MATRIZ (I-A) INVERSA'!IA36</f>
        <v>0</v>
      </c>
      <c r="EM36" s="20">
        <f>+'MATRIZ (I-A) INVERSA'!IB36</f>
        <v>0</v>
      </c>
      <c r="EN36" s="20">
        <f>+'MATRIZ (I-A) INVERSA'!IC36</f>
        <v>0</v>
      </c>
      <c r="EO36" s="20">
        <f>+'MATRIZ (I-A) INVERSA'!ID36</f>
        <v>0</v>
      </c>
      <c r="EP36" s="20">
        <f>+'MATRIZ (I-A) INVERSA'!IE36</f>
        <v>0</v>
      </c>
      <c r="EQ36" s="20">
        <f>+'MATRIZ (I-A) INVERSA'!IF36</f>
        <v>0</v>
      </c>
      <c r="ER36" s="20">
        <f>+'MATRIZ (I-A) INVERSA'!IG36</f>
        <v>0</v>
      </c>
      <c r="ES36" s="20">
        <f>+'MATRIZ (I-A) INVERSA'!IH36</f>
        <v>0</v>
      </c>
      <c r="ET36" s="20">
        <f>+'MATRIZ (I-A) INVERSA'!II36</f>
        <v>0</v>
      </c>
      <c r="EU36" s="20">
        <f>+'MATRIZ (I-A) INVERSA'!IJ36</f>
        <v>0</v>
      </c>
      <c r="EV36" s="20">
        <f>+'MATRIZ (I-A) INVERSA'!IK36</f>
        <v>0</v>
      </c>
      <c r="EW36" s="20">
        <f>+'MATRIZ (I-A) INVERSA'!IL36</f>
        <v>-0.16072031992898594</v>
      </c>
      <c r="EX36" s="20">
        <f>+'MATRIZ (I-A) INVERSA'!IM36</f>
        <v>3837.1749031951981</v>
      </c>
      <c r="EY36" s="20">
        <f>+'MATRIZ (I-A) INVERSA'!IN36</f>
        <v>0</v>
      </c>
      <c r="EZ36" s="20">
        <f>+'MATRIZ (I-A) INVERSA'!IO36</f>
        <v>0</v>
      </c>
      <c r="FA36" s="20">
        <f>+'MATRIZ (I-A) INVERSA'!IP36</f>
        <v>0</v>
      </c>
      <c r="FB36" s="20">
        <f>+'MATRIZ (I-A) INVERSA'!IQ36</f>
        <v>0</v>
      </c>
      <c r="FC36" s="20">
        <f>+'MATRIZ (I-A) INVERSA'!IR36</f>
        <v>0</v>
      </c>
      <c r="FD36" s="20">
        <f>+'MATRIZ (I-A) INVERSA'!IS36</f>
        <v>0</v>
      </c>
      <c r="FE36" s="20">
        <f>+'MATRIZ (I-A) INVERSA'!IT36</f>
        <v>0</v>
      </c>
      <c r="FF36" s="20">
        <f>+'MATRIZ (I-A) INVERSA'!IU36</f>
        <v>0</v>
      </c>
      <c r="FG36" s="18">
        <f t="shared" si="3"/>
        <v>10634.421224896321</v>
      </c>
      <c r="FH36" s="17">
        <f t="shared" si="1"/>
        <v>19820.595707536897</v>
      </c>
      <c r="FI36" s="28"/>
      <c r="FJ36" s="17">
        <v>19820.595707536912</v>
      </c>
      <c r="FK36" s="50">
        <f t="shared" si="4"/>
        <v>0</v>
      </c>
      <c r="FM36" s="48">
        <f>+IFERROR((FH36/'MIP 2012'!FH36*100-100),0)</f>
        <v>9.7538641762739076E-2</v>
      </c>
      <c r="FP36" s="20">
        <f t="shared" si="5"/>
        <v>0</v>
      </c>
      <c r="FQ36" s="20">
        <f t="shared" si="6"/>
        <v>0</v>
      </c>
      <c r="FR36" s="20">
        <f t="shared" si="2"/>
        <v>0</v>
      </c>
    </row>
    <row r="37" spans="1:174" s="7" customFormat="1" ht="21.95" customHeight="1" thickBot="1" x14ac:dyDescent="0.25">
      <c r="A37" s="12" t="s">
        <v>138</v>
      </c>
      <c r="B37" s="12" t="s">
        <v>139</v>
      </c>
      <c r="C37" s="16">
        <f>+'MATRIZ (A)'!C37*C$168</f>
        <v>4060.239524135844</v>
      </c>
      <c r="D37" s="16">
        <f>+'MATRIZ (A)'!D37*D$168</f>
        <v>2326.504051976528</v>
      </c>
      <c r="E37" s="16">
        <f>+'MATRIZ (A)'!E37*E$168</f>
        <v>594.89145613732876</v>
      </c>
      <c r="F37" s="16">
        <f>+'MATRIZ (A)'!F37*F$168</f>
        <v>6484.8944691019915</v>
      </c>
      <c r="G37" s="16">
        <f>+'MATRIZ (A)'!G37*G$168</f>
        <v>1582.7726746538847</v>
      </c>
      <c r="H37" s="16">
        <f>+'MATRIZ (A)'!H37*H$168</f>
        <v>4149.589456466374</v>
      </c>
      <c r="I37" s="16">
        <f>+'MATRIZ (A)'!I37*I$168</f>
        <v>2248.7905974137075</v>
      </c>
      <c r="J37" s="16">
        <f>+'MATRIZ (A)'!J37*J$168</f>
        <v>920.94781447334026</v>
      </c>
      <c r="K37" s="16">
        <f>+'MATRIZ (A)'!K37*K$168</f>
        <v>846.1680590275929</v>
      </c>
      <c r="L37" s="16">
        <f>+'MATRIZ (A)'!L37*L$168</f>
        <v>6495.8087438887205</v>
      </c>
      <c r="M37" s="16">
        <f>+'MATRIZ (A)'!M37*M$168</f>
        <v>40252.53276026278</v>
      </c>
      <c r="N37" s="16">
        <f>+'MATRIZ (A)'!N37*N$168</f>
        <v>1754.4696720558045</v>
      </c>
      <c r="O37" s="16">
        <f>+'MATRIZ (A)'!O37*O$168</f>
        <v>5886.4458070245746</v>
      </c>
      <c r="P37" s="16">
        <f>+'MATRIZ (A)'!P37*P$168</f>
        <v>12853.504625009673</v>
      </c>
      <c r="Q37" s="16">
        <f>+'MATRIZ (A)'!Q37*Q$168</f>
        <v>506.07601514369281</v>
      </c>
      <c r="R37" s="16">
        <f>+'MATRIZ (A)'!R37*R$168</f>
        <v>7433.9204921571873</v>
      </c>
      <c r="S37" s="16">
        <f>+'MATRIZ (A)'!S37*S$168</f>
        <v>19.36276539450348</v>
      </c>
      <c r="T37" s="16">
        <f>+'MATRIZ (A)'!T37*T$168</f>
        <v>25646.95742739247</v>
      </c>
      <c r="U37" s="16">
        <f>+'MATRIZ (A)'!U37*U$168</f>
        <v>5653.6862180788357</v>
      </c>
      <c r="V37" s="16">
        <f>+'MATRIZ (A)'!V37*V$168</f>
        <v>316.56053151515465</v>
      </c>
      <c r="W37" s="16">
        <f>+'MATRIZ (A)'!W37*W$168</f>
        <v>712.98900617863887</v>
      </c>
      <c r="X37" s="16">
        <f>+'MATRIZ (A)'!X37*X$168</f>
        <v>26501.667684050411</v>
      </c>
      <c r="Y37" s="16">
        <f>+'MATRIZ (A)'!Y37*Y$168</f>
        <v>12.319988101960018</v>
      </c>
      <c r="Z37" s="16">
        <f>+'MATRIZ (A)'!Z37*Z$168</f>
        <v>1237.2814836812258</v>
      </c>
      <c r="AA37" s="16">
        <f>+'MATRIZ (A)'!AA37*AA$168</f>
        <v>685.51283342868157</v>
      </c>
      <c r="AB37" s="16">
        <f>+'MATRIZ (A)'!AB37*AB$168</f>
        <v>0</v>
      </c>
      <c r="AC37" s="16">
        <f>+'MATRIZ (A)'!AC37*AC$168</f>
        <v>0</v>
      </c>
      <c r="AD37" s="16">
        <f>+'MATRIZ (A)'!AD37*AD$168</f>
        <v>415.57083276825335</v>
      </c>
      <c r="AE37" s="16">
        <f>+'MATRIZ (A)'!AE37*AE$168</f>
        <v>38.157001868763729</v>
      </c>
      <c r="AF37" s="16">
        <f>+'MATRIZ (A)'!AF37*AF$168</f>
        <v>0</v>
      </c>
      <c r="AG37" s="16">
        <f>+'MATRIZ (A)'!AG37*AG$168</f>
        <v>0</v>
      </c>
      <c r="AH37" s="16">
        <f>+'MATRIZ (A)'!AH37*AH$168</f>
        <v>0</v>
      </c>
      <c r="AI37" s="16">
        <f>+'MATRIZ (A)'!AI37*AI$168</f>
        <v>266.7228484820933</v>
      </c>
      <c r="AJ37" s="16">
        <f>+'MATRIZ (A)'!AJ37*AJ$168</f>
        <v>14.726956579553885</v>
      </c>
      <c r="AK37" s="16">
        <f>+'MATRIZ (A)'!AK37*AK$168</f>
        <v>0</v>
      </c>
      <c r="AL37" s="16">
        <f>+'MATRIZ (A)'!AL37*AL$168</f>
        <v>676.15768696675207</v>
      </c>
      <c r="AM37" s="16">
        <f>+'MATRIZ (A)'!AM37*AM$168</f>
        <v>0.86512188025221692</v>
      </c>
      <c r="AN37" s="16">
        <f>+'MATRIZ (A)'!AN37*AN$168</f>
        <v>0</v>
      </c>
      <c r="AO37" s="16">
        <f>+'MATRIZ (A)'!AO37*AO$168</f>
        <v>23.411937422811938</v>
      </c>
      <c r="AP37" s="16">
        <f>+'MATRIZ (A)'!AP37*AP$168</f>
        <v>0</v>
      </c>
      <c r="AQ37" s="16">
        <f>+'MATRIZ (A)'!AQ37*AQ$168</f>
        <v>0</v>
      </c>
      <c r="AR37" s="16">
        <f>+'MATRIZ (A)'!AR37*AR$168</f>
        <v>2175.004184913621</v>
      </c>
      <c r="AS37" s="16">
        <f>+'MATRIZ (A)'!AS37*AS$168</f>
        <v>0</v>
      </c>
      <c r="AT37" s="16">
        <f>+'MATRIZ (A)'!AT37*AT$168</f>
        <v>0</v>
      </c>
      <c r="AU37" s="16">
        <f>+'MATRIZ (A)'!AU37*AU$168</f>
        <v>1660.4819220965448</v>
      </c>
      <c r="AV37" s="16">
        <f>+'MATRIZ (A)'!AV37*AV$168</f>
        <v>64.524945397235939</v>
      </c>
      <c r="AW37" s="16">
        <f>+'MATRIZ (A)'!AW37*AW$168</f>
        <v>0</v>
      </c>
      <c r="AX37" s="16">
        <f>+'MATRIZ (A)'!AX37*AX$168</f>
        <v>5.5584132706209388</v>
      </c>
      <c r="AY37" s="16">
        <f>+'MATRIZ (A)'!AY37*AY$168</f>
        <v>0</v>
      </c>
      <c r="AZ37" s="16">
        <f>+'MATRIZ (A)'!AZ37*AZ$168</f>
        <v>0</v>
      </c>
      <c r="BA37" s="16">
        <f>+'MATRIZ (A)'!BA37*BA$168</f>
        <v>0</v>
      </c>
      <c r="BB37" s="16">
        <f>+'MATRIZ (A)'!BB37*BB$168</f>
        <v>0</v>
      </c>
      <c r="BC37" s="16">
        <f>+'MATRIZ (A)'!BC37*BC$168</f>
        <v>0</v>
      </c>
      <c r="BD37" s="16">
        <f>+'MATRIZ (A)'!BD37*BD$168</f>
        <v>18.286662627762027</v>
      </c>
      <c r="BE37" s="16">
        <f>+'MATRIZ (A)'!BE37*BE$168</f>
        <v>8.8345582503687695E-2</v>
      </c>
      <c r="BF37" s="16">
        <f>+'MATRIZ (A)'!BF37*BF$168</f>
        <v>0.92452321761962419</v>
      </c>
      <c r="BG37" s="16">
        <f>+'MATRIZ (A)'!BG37*BG$168</f>
        <v>16.192130054890953</v>
      </c>
      <c r="BH37" s="16">
        <f>+'MATRIZ (A)'!BH37*BH$168</f>
        <v>4.901948890316807E-3</v>
      </c>
      <c r="BI37" s="16">
        <f>+'MATRIZ (A)'!BI37*BI$168</f>
        <v>0</v>
      </c>
      <c r="BJ37" s="16">
        <f>+'MATRIZ (A)'!BJ37*BJ$168</f>
        <v>0</v>
      </c>
      <c r="BK37" s="16">
        <f>+'MATRIZ (A)'!BK37*BK$168</f>
        <v>0</v>
      </c>
      <c r="BL37" s="16">
        <f>+'MATRIZ (A)'!BL37*BL$168</f>
        <v>0</v>
      </c>
      <c r="BM37" s="16">
        <f>+'MATRIZ (A)'!BM37*BM$168</f>
        <v>0</v>
      </c>
      <c r="BN37" s="16">
        <f>+'MATRIZ (A)'!BN37*BN$168</f>
        <v>2.7649548577590603E-2</v>
      </c>
      <c r="BO37" s="16">
        <f>+'MATRIZ (A)'!BO37*BO$168</f>
        <v>0</v>
      </c>
      <c r="BP37" s="16">
        <f>+'MATRIZ (A)'!BP37*BP$168</f>
        <v>0</v>
      </c>
      <c r="BQ37" s="16">
        <f>+'MATRIZ (A)'!BQ37*BQ$168</f>
        <v>0</v>
      </c>
      <c r="BR37" s="16">
        <f>+'MATRIZ (A)'!BR37*BR$168</f>
        <v>0</v>
      </c>
      <c r="BS37" s="16">
        <f>+'MATRIZ (A)'!BS37*BS$168</f>
        <v>0</v>
      </c>
      <c r="BT37" s="16">
        <f>+'MATRIZ (A)'!BT37*BT$168</f>
        <v>1.0680356086445179E-2</v>
      </c>
      <c r="BU37" s="16">
        <f>+'MATRIZ (A)'!BU37*BU$168</f>
        <v>0</v>
      </c>
      <c r="BV37" s="16">
        <f>+'MATRIZ (A)'!BV37*BV$168</f>
        <v>0</v>
      </c>
      <c r="BW37" s="16">
        <f>+'MATRIZ (A)'!BW37*BW$168</f>
        <v>0.50138008892004127</v>
      </c>
      <c r="BX37" s="16">
        <f>+'MATRIZ (A)'!BX37*BX$168</f>
        <v>0</v>
      </c>
      <c r="BY37" s="16">
        <f>+'MATRIZ (A)'!BY37*BY$168</f>
        <v>0</v>
      </c>
      <c r="BZ37" s="16">
        <f>+'MATRIZ (A)'!BZ37*BZ$168</f>
        <v>0</v>
      </c>
      <c r="CA37" s="16">
        <f>+'MATRIZ (A)'!CA37*CA$168</f>
        <v>0</v>
      </c>
      <c r="CB37" s="16">
        <f>+'MATRIZ (A)'!CB37*CB$168</f>
        <v>0</v>
      </c>
      <c r="CC37" s="16">
        <f>+'MATRIZ (A)'!CC37*CC$168</f>
        <v>0</v>
      </c>
      <c r="CD37" s="16">
        <f>+'MATRIZ (A)'!CD37*CD$168</f>
        <v>0</v>
      </c>
      <c r="CE37" s="16">
        <f>+'MATRIZ (A)'!CE37*CE$168</f>
        <v>0</v>
      </c>
      <c r="CF37" s="16">
        <f>+'MATRIZ (A)'!CF37*CF$168</f>
        <v>0</v>
      </c>
      <c r="CG37" s="16">
        <f>+'MATRIZ (A)'!CG37*CG$168</f>
        <v>0</v>
      </c>
      <c r="CH37" s="16">
        <f>+'MATRIZ (A)'!CH37*CH$168</f>
        <v>0</v>
      </c>
      <c r="CI37" s="16">
        <f>+'MATRIZ (A)'!CI37*CI$168</f>
        <v>0.61494178919190623</v>
      </c>
      <c r="CJ37" s="16">
        <f>+'MATRIZ (A)'!CJ37*CJ$168</f>
        <v>0</v>
      </c>
      <c r="CK37" s="16">
        <f>+'MATRIZ (A)'!CK37*CK$168</f>
        <v>0</v>
      </c>
      <c r="CL37" s="16">
        <f>+'MATRIZ (A)'!CL37*CL$168</f>
        <v>3.2804846663175113</v>
      </c>
      <c r="CM37" s="16">
        <f>+'MATRIZ (A)'!CM37*CM$168</f>
        <v>0</v>
      </c>
      <c r="CN37" s="16">
        <f>+'MATRIZ (A)'!CN37*CN$168</f>
        <v>121.1626087886648</v>
      </c>
      <c r="CO37" s="16">
        <f>+'MATRIZ (A)'!CO37*CO$168</f>
        <v>0</v>
      </c>
      <c r="CP37" s="16">
        <f>+'MATRIZ (A)'!CP37*CP$168</f>
        <v>0</v>
      </c>
      <c r="CQ37" s="16">
        <f>+'MATRIZ (A)'!CQ37*CQ$168</f>
        <v>0</v>
      </c>
      <c r="CR37" s="16">
        <f>+'MATRIZ (A)'!CR37*CR$168</f>
        <v>0</v>
      </c>
      <c r="CS37" s="16">
        <f>+'MATRIZ (A)'!CS37*CS$168</f>
        <v>0</v>
      </c>
      <c r="CT37" s="16">
        <f>+'MATRIZ (A)'!CT37*CT$168</f>
        <v>0</v>
      </c>
      <c r="CU37" s="16">
        <f>+'MATRIZ (A)'!CU37*CU$168</f>
        <v>0</v>
      </c>
      <c r="CV37" s="16">
        <f>+'MATRIZ (A)'!CV37*CV$168</f>
        <v>0</v>
      </c>
      <c r="CW37" s="16">
        <f>+'MATRIZ (A)'!CW37*CW$168</f>
        <v>0</v>
      </c>
      <c r="CX37" s="16">
        <f>+'MATRIZ (A)'!CX37*CX$168</f>
        <v>0</v>
      </c>
      <c r="CY37" s="16">
        <f>+'MATRIZ (A)'!CY37*CY$168</f>
        <v>0</v>
      </c>
      <c r="CZ37" s="16">
        <f>+'MATRIZ (A)'!CZ37*CZ$168</f>
        <v>0</v>
      </c>
      <c r="DA37" s="16">
        <f>+'MATRIZ (A)'!DA37*DA$168</f>
        <v>0</v>
      </c>
      <c r="DB37" s="16">
        <f>+'MATRIZ (A)'!DB37*DB$168</f>
        <v>0</v>
      </c>
      <c r="DC37" s="16">
        <f>+'MATRIZ (A)'!DC37*DC$168</f>
        <v>0</v>
      </c>
      <c r="DD37" s="16">
        <f>+'MATRIZ (A)'!DD37*DD$168</f>
        <v>7.8420693244690947</v>
      </c>
      <c r="DE37" s="16">
        <f>+'MATRIZ (A)'!DE37*DE$168</f>
        <v>0</v>
      </c>
      <c r="DF37" s="16">
        <f>+'MATRIZ (A)'!DF37*DF$168</f>
        <v>0</v>
      </c>
      <c r="DG37" s="16">
        <f>+'MATRIZ (A)'!DG37*DG$168</f>
        <v>0</v>
      </c>
      <c r="DH37" s="16">
        <f>+'MATRIZ (A)'!DH37*DH$168</f>
        <v>0</v>
      </c>
      <c r="DI37" s="16">
        <f>+'MATRIZ (A)'!DI37*DI$168</f>
        <v>0</v>
      </c>
      <c r="DJ37" s="16">
        <f>+'MATRIZ (A)'!DJ37*DJ$168</f>
        <v>2.2575264046278027</v>
      </c>
      <c r="DK37" s="16">
        <f>+'MATRIZ (A)'!DK37*DK$168</f>
        <v>0</v>
      </c>
      <c r="DL37" s="16">
        <f>+'MATRIZ (A)'!DL37*DL$168</f>
        <v>0</v>
      </c>
      <c r="DM37" s="16">
        <f>+'MATRIZ (A)'!DM37*DM$168</f>
        <v>0</v>
      </c>
      <c r="DN37" s="16">
        <f>+'MATRIZ (A)'!DN37*DN$168</f>
        <v>0</v>
      </c>
      <c r="DO37" s="16">
        <f>+'MATRIZ (A)'!DO37*DO$168</f>
        <v>0</v>
      </c>
      <c r="DP37" s="16">
        <f>+'MATRIZ (A)'!DP37*DP$168</f>
        <v>0</v>
      </c>
      <c r="DQ37" s="16">
        <f>+'MATRIZ (A)'!DQ37*DQ$168</f>
        <v>0</v>
      </c>
      <c r="DR37" s="16">
        <f>+'MATRIZ (A)'!DR37*DR$168</f>
        <v>0</v>
      </c>
      <c r="DS37" s="16">
        <f>+'MATRIZ (A)'!DS37*DS$168</f>
        <v>0</v>
      </c>
      <c r="DT37" s="16">
        <f>+'MATRIZ (A)'!DT37*DT$168</f>
        <v>0</v>
      </c>
      <c r="DU37" s="16">
        <f>+'MATRIZ (A)'!DU37*DU$168</f>
        <v>0</v>
      </c>
      <c r="DV37" s="16">
        <f>+'MATRIZ (A)'!DV37*DV$168</f>
        <v>55.140067340057385</v>
      </c>
      <c r="DW37" s="16">
        <f>+'MATRIZ (A)'!DW37*DW$168</f>
        <v>0</v>
      </c>
      <c r="DX37" s="16">
        <f>+'MATRIZ (A)'!DX37*DX$168</f>
        <v>0</v>
      </c>
      <c r="DY37" s="16">
        <f>+'MATRIZ (A)'!DY37*DY$168</f>
        <v>146.58311158943047</v>
      </c>
      <c r="DZ37" s="16">
        <f>+'MATRIZ (A)'!DZ37*DZ$168</f>
        <v>0</v>
      </c>
      <c r="EA37" s="16">
        <f>+'MATRIZ (A)'!EA37*EA$168</f>
        <v>0</v>
      </c>
      <c r="EB37" s="16">
        <f>+'MATRIZ (A)'!EB37*EB$168</f>
        <v>1.5397895620851623</v>
      </c>
      <c r="EC37" s="16">
        <f>+'MATRIZ (A)'!EC37*EC$168</f>
        <v>0</v>
      </c>
      <c r="ED37" s="16">
        <f>+'MATRIZ (A)'!ED37*ED$168</f>
        <v>0</v>
      </c>
      <c r="EE37" s="16">
        <f>+'MATRIZ (A)'!EE37*EE$168</f>
        <v>0</v>
      </c>
      <c r="EF37" s="16">
        <f>+'MATRIZ (A)'!EF37*EF$168</f>
        <v>0</v>
      </c>
      <c r="EG37" s="16">
        <f>+'MATRIZ (A)'!EG37*EG$168</f>
        <v>0</v>
      </c>
      <c r="EH37" s="16">
        <f>+'MATRIZ (A)'!EH37*EH$168</f>
        <v>0</v>
      </c>
      <c r="EI37" s="18">
        <f t="shared" si="0"/>
        <v>164899.53288128751</v>
      </c>
      <c r="EJ37" s="20">
        <f>+'MATRIZ (I-A) INVERSA'!HY37</f>
        <v>0</v>
      </c>
      <c r="EK37" s="20">
        <f>+'MATRIZ (I-A) INVERSA'!HZ37</f>
        <v>0</v>
      </c>
      <c r="EL37" s="20">
        <f>+'MATRIZ (I-A) INVERSA'!IA37</f>
        <v>0</v>
      </c>
      <c r="EM37" s="20">
        <f>+'MATRIZ (I-A) INVERSA'!IB37</f>
        <v>0</v>
      </c>
      <c r="EN37" s="20">
        <f>+'MATRIZ (I-A) INVERSA'!IC37</f>
        <v>0</v>
      </c>
      <c r="EO37" s="20">
        <f>+'MATRIZ (I-A) INVERSA'!ID37</f>
        <v>0</v>
      </c>
      <c r="EP37" s="20">
        <f>+'MATRIZ (I-A) INVERSA'!IE37</f>
        <v>0</v>
      </c>
      <c r="EQ37" s="20">
        <f>+'MATRIZ (I-A) INVERSA'!IF37</f>
        <v>0</v>
      </c>
      <c r="ER37" s="20">
        <f>+'MATRIZ (I-A) INVERSA'!IG37</f>
        <v>0</v>
      </c>
      <c r="ES37" s="20">
        <f>+'MATRIZ (I-A) INVERSA'!IH37</f>
        <v>0</v>
      </c>
      <c r="ET37" s="20">
        <f>+'MATRIZ (I-A) INVERSA'!II37</f>
        <v>0</v>
      </c>
      <c r="EU37" s="20">
        <f>+'MATRIZ (I-A) INVERSA'!IJ37</f>
        <v>0</v>
      </c>
      <c r="EV37" s="20">
        <f>+'MATRIZ (I-A) INVERSA'!IK37</f>
        <v>0</v>
      </c>
      <c r="EW37" s="20">
        <f>+'MATRIZ (I-A) INVERSA'!IL37</f>
        <v>0</v>
      </c>
      <c r="EX37" s="20">
        <f>+'MATRIZ (I-A) INVERSA'!IM37</f>
        <v>0</v>
      </c>
      <c r="EY37" s="20">
        <f>+'MATRIZ (I-A) INVERSA'!IN37</f>
        <v>0</v>
      </c>
      <c r="EZ37" s="20">
        <f>+'MATRIZ (I-A) INVERSA'!IO37</f>
        <v>0</v>
      </c>
      <c r="FA37" s="20">
        <f>+'MATRIZ (I-A) INVERSA'!IP37</f>
        <v>0</v>
      </c>
      <c r="FB37" s="20">
        <f>+'MATRIZ (I-A) INVERSA'!IQ37</f>
        <v>0</v>
      </c>
      <c r="FC37" s="20">
        <f>+'MATRIZ (I-A) INVERSA'!IR37</f>
        <v>0</v>
      </c>
      <c r="FD37" s="20">
        <f>+'MATRIZ (I-A) INVERSA'!IS37</f>
        <v>0</v>
      </c>
      <c r="FE37" s="20">
        <f>+'MATRIZ (I-A) INVERSA'!IT37</f>
        <v>0</v>
      </c>
      <c r="FF37" s="20">
        <f>+'MATRIZ (I-A) INVERSA'!IU37</f>
        <v>0</v>
      </c>
      <c r="FG37" s="18">
        <f t="shared" si="3"/>
        <v>0</v>
      </c>
      <c r="FH37" s="17">
        <f t="shared" si="1"/>
        <v>164899.53288128751</v>
      </c>
      <c r="FI37" s="28"/>
      <c r="FJ37" s="17">
        <v>164899.53288128754</v>
      </c>
      <c r="FK37" s="50">
        <f t="shared" si="4"/>
        <v>0</v>
      </c>
      <c r="FM37" s="48">
        <f>+IFERROR((FH37/'MIP 2012'!FH37*100-100),0)</f>
        <v>0.20063071371758667</v>
      </c>
      <c r="FP37" s="20">
        <f t="shared" si="5"/>
        <v>0</v>
      </c>
      <c r="FQ37" s="20">
        <f t="shared" si="6"/>
        <v>0</v>
      </c>
      <c r="FR37" s="20">
        <f t="shared" si="2"/>
        <v>0</v>
      </c>
    </row>
    <row r="38" spans="1:174" s="7" customFormat="1" ht="21.95" customHeight="1" thickBot="1" x14ac:dyDescent="0.25">
      <c r="A38" s="12" t="s">
        <v>140</v>
      </c>
      <c r="B38" s="12" t="s">
        <v>141</v>
      </c>
      <c r="C38" s="16">
        <f>+'MATRIZ (A)'!C38*C$168</f>
        <v>0</v>
      </c>
      <c r="D38" s="16">
        <f>+'MATRIZ (A)'!D38*D$168</f>
        <v>0</v>
      </c>
      <c r="E38" s="16">
        <f>+'MATRIZ (A)'!E38*E$168</f>
        <v>0</v>
      </c>
      <c r="F38" s="16">
        <f>+'MATRIZ (A)'!F38*F$168</f>
        <v>0</v>
      </c>
      <c r="G38" s="16">
        <f>+'MATRIZ (A)'!G38*G$168</f>
        <v>0</v>
      </c>
      <c r="H38" s="16">
        <f>+'MATRIZ (A)'!H38*H$168</f>
        <v>0</v>
      </c>
      <c r="I38" s="16">
        <f>+'MATRIZ (A)'!I38*I$168</f>
        <v>0</v>
      </c>
      <c r="J38" s="16">
        <f>+'MATRIZ (A)'!J38*J$168</f>
        <v>0</v>
      </c>
      <c r="K38" s="16">
        <f>+'MATRIZ (A)'!K38*K$168</f>
        <v>0</v>
      </c>
      <c r="L38" s="16">
        <f>+'MATRIZ (A)'!L38*L$168</f>
        <v>0</v>
      </c>
      <c r="M38" s="16">
        <f>+'MATRIZ (A)'!M38*M$168</f>
        <v>0</v>
      </c>
      <c r="N38" s="16">
        <f>+'MATRIZ (A)'!N38*N$168</f>
        <v>0</v>
      </c>
      <c r="O38" s="16">
        <f>+'MATRIZ (A)'!O38*O$168</f>
        <v>0.34774574358373755</v>
      </c>
      <c r="P38" s="16">
        <f>+'MATRIZ (A)'!P38*P$168</f>
        <v>0</v>
      </c>
      <c r="Q38" s="16">
        <f>+'MATRIZ (A)'!Q38*Q$168</f>
        <v>0</v>
      </c>
      <c r="R38" s="16">
        <f>+'MATRIZ (A)'!R38*R$168</f>
        <v>0</v>
      </c>
      <c r="S38" s="16">
        <f>+'MATRIZ (A)'!S38*S$168</f>
        <v>0</v>
      </c>
      <c r="T38" s="16">
        <f>+'MATRIZ (A)'!T38*T$168</f>
        <v>0</v>
      </c>
      <c r="U38" s="16">
        <f>+'MATRIZ (A)'!U38*U$168</f>
        <v>0</v>
      </c>
      <c r="V38" s="16">
        <f>+'MATRIZ (A)'!V38*V$168</f>
        <v>16.657251403942468</v>
      </c>
      <c r="W38" s="16">
        <f>+'MATRIZ (A)'!W38*W$168</f>
        <v>0</v>
      </c>
      <c r="X38" s="16">
        <f>+'MATRIZ (A)'!X38*X$168</f>
        <v>0</v>
      </c>
      <c r="Y38" s="16">
        <f>+'MATRIZ (A)'!Y38*Y$168</f>
        <v>0</v>
      </c>
      <c r="Z38" s="16">
        <f>+'MATRIZ (A)'!Z38*Z$168</f>
        <v>0</v>
      </c>
      <c r="AA38" s="16">
        <f>+'MATRIZ (A)'!AA38*AA$168</f>
        <v>0</v>
      </c>
      <c r="AB38" s="16">
        <f>+'MATRIZ (A)'!AB38*AB$168</f>
        <v>0</v>
      </c>
      <c r="AC38" s="16">
        <f>+'MATRIZ (A)'!AC38*AC$168</f>
        <v>1172.1587797738564</v>
      </c>
      <c r="AD38" s="16">
        <f>+'MATRIZ (A)'!AD38*AD$168</f>
        <v>0</v>
      </c>
      <c r="AE38" s="16">
        <f>+'MATRIZ (A)'!AE38*AE$168</f>
        <v>0</v>
      </c>
      <c r="AF38" s="16">
        <f>+'MATRIZ (A)'!AF38*AF$168</f>
        <v>0</v>
      </c>
      <c r="AG38" s="16">
        <f>+'MATRIZ (A)'!AG38*AG$168</f>
        <v>0</v>
      </c>
      <c r="AH38" s="16">
        <f>+'MATRIZ (A)'!AH38*AH$168</f>
        <v>0</v>
      </c>
      <c r="AI38" s="16">
        <f>+'MATRIZ (A)'!AI38*AI$168</f>
        <v>0</v>
      </c>
      <c r="AJ38" s="16">
        <f>+'MATRIZ (A)'!AJ38*AJ$168</f>
        <v>0</v>
      </c>
      <c r="AK38" s="16">
        <f>+'MATRIZ (A)'!AK38*AK$168</f>
        <v>0</v>
      </c>
      <c r="AL38" s="16">
        <f>+'MATRIZ (A)'!AL38*AL$168</f>
        <v>189.89048017955844</v>
      </c>
      <c r="AM38" s="16">
        <f>+'MATRIZ (A)'!AM38*AM$168</f>
        <v>0</v>
      </c>
      <c r="AN38" s="16">
        <f>+'MATRIZ (A)'!AN38*AN$168</f>
        <v>0</v>
      </c>
      <c r="AO38" s="16">
        <f>+'MATRIZ (A)'!AO38*AO$168</f>
        <v>0</v>
      </c>
      <c r="AP38" s="16">
        <f>+'MATRIZ (A)'!AP38*AP$168</f>
        <v>0</v>
      </c>
      <c r="AQ38" s="16">
        <f>+'MATRIZ (A)'!AQ38*AQ$168</f>
        <v>89.446748332779919</v>
      </c>
      <c r="AR38" s="16">
        <f>+'MATRIZ (A)'!AR38*AR$168</f>
        <v>28.69734857595768</v>
      </c>
      <c r="AS38" s="16">
        <f>+'MATRIZ (A)'!AS38*AS$168</f>
        <v>31.205762495963342</v>
      </c>
      <c r="AT38" s="16">
        <f>+'MATRIZ (A)'!AT38*AT$168</f>
        <v>0</v>
      </c>
      <c r="AU38" s="16">
        <f>+'MATRIZ (A)'!AU38*AU$168</f>
        <v>261.90550185239516</v>
      </c>
      <c r="AV38" s="16">
        <f>+'MATRIZ (A)'!AV38*AV$168</f>
        <v>0</v>
      </c>
      <c r="AW38" s="16">
        <f>+'MATRIZ (A)'!AW38*AW$168</f>
        <v>80.137492677496468</v>
      </c>
      <c r="AX38" s="16">
        <f>+'MATRIZ (A)'!AX38*AX$168</f>
        <v>1.1460924313085987</v>
      </c>
      <c r="AY38" s="16">
        <f>+'MATRIZ (A)'!AY38*AY$168</f>
        <v>0</v>
      </c>
      <c r="AZ38" s="16">
        <f>+'MATRIZ (A)'!AZ38*AZ$168</f>
        <v>0</v>
      </c>
      <c r="BA38" s="16">
        <f>+'MATRIZ (A)'!BA38*BA$168</f>
        <v>0</v>
      </c>
      <c r="BB38" s="16">
        <f>+'MATRIZ (A)'!BB38*BB$168</f>
        <v>0</v>
      </c>
      <c r="BC38" s="16">
        <f>+'MATRIZ (A)'!BC38*BC$168</f>
        <v>0</v>
      </c>
      <c r="BD38" s="16">
        <f>+'MATRIZ (A)'!BD38*BD$168</f>
        <v>0</v>
      </c>
      <c r="BE38" s="16">
        <f>+'MATRIZ (A)'!BE38*BE$168</f>
        <v>0</v>
      </c>
      <c r="BF38" s="16">
        <f>+'MATRIZ (A)'!BF38*BF$168</f>
        <v>11822.143797523106</v>
      </c>
      <c r="BG38" s="16">
        <f>+'MATRIZ (A)'!BG38*BG$168</f>
        <v>0.84071737836963856</v>
      </c>
      <c r="BH38" s="16">
        <f>+'MATRIZ (A)'!BH38*BH$168</f>
        <v>7.0654334422041387E-2</v>
      </c>
      <c r="BI38" s="16">
        <f>+'MATRIZ (A)'!BI38*BI$168</f>
        <v>0</v>
      </c>
      <c r="BJ38" s="16">
        <f>+'MATRIZ (A)'!BJ38*BJ$168</f>
        <v>0</v>
      </c>
      <c r="BK38" s="16">
        <f>+'MATRIZ (A)'!BK38*BK$168</f>
        <v>0</v>
      </c>
      <c r="BL38" s="16">
        <f>+'MATRIZ (A)'!BL38*BL$168</f>
        <v>0</v>
      </c>
      <c r="BM38" s="16">
        <f>+'MATRIZ (A)'!BM38*BM$168</f>
        <v>0</v>
      </c>
      <c r="BN38" s="16">
        <f>+'MATRIZ (A)'!BN38*BN$168</f>
        <v>0.39852729914801482</v>
      </c>
      <c r="BO38" s="16">
        <f>+'MATRIZ (A)'!BO38*BO$168</f>
        <v>0</v>
      </c>
      <c r="BP38" s="16">
        <f>+'MATRIZ (A)'!BP38*BP$168</f>
        <v>0</v>
      </c>
      <c r="BQ38" s="16">
        <f>+'MATRIZ (A)'!BQ38*BQ$168</f>
        <v>0</v>
      </c>
      <c r="BR38" s="16">
        <f>+'MATRIZ (A)'!BR38*BR$168</f>
        <v>0</v>
      </c>
      <c r="BS38" s="16">
        <f>+'MATRIZ (A)'!BS38*BS$168</f>
        <v>0</v>
      </c>
      <c r="BT38" s="16">
        <f>+'MATRIZ (A)'!BT38*BT$168</f>
        <v>2.7858805109253622</v>
      </c>
      <c r="BU38" s="16">
        <f>+'MATRIZ (A)'!BU38*BU$168</f>
        <v>0</v>
      </c>
      <c r="BV38" s="16">
        <f>+'MATRIZ (A)'!BV38*BV$168</f>
        <v>0</v>
      </c>
      <c r="BW38" s="16">
        <f>+'MATRIZ (A)'!BW38*BW$168</f>
        <v>0</v>
      </c>
      <c r="BX38" s="16">
        <f>+'MATRIZ (A)'!BX38*BX$168</f>
        <v>0</v>
      </c>
      <c r="BY38" s="16">
        <f>+'MATRIZ (A)'!BY38*BY$168</f>
        <v>0</v>
      </c>
      <c r="BZ38" s="16">
        <f>+'MATRIZ (A)'!BZ38*BZ$168</f>
        <v>0</v>
      </c>
      <c r="CA38" s="16">
        <f>+'MATRIZ (A)'!CA38*CA$168</f>
        <v>0</v>
      </c>
      <c r="CB38" s="16">
        <f>+'MATRIZ (A)'!CB38*CB$168</f>
        <v>0</v>
      </c>
      <c r="CC38" s="16">
        <f>+'MATRIZ (A)'!CC38*CC$168</f>
        <v>630.11845214950313</v>
      </c>
      <c r="CD38" s="16">
        <f>+'MATRIZ (A)'!CD38*CD$168</f>
        <v>0</v>
      </c>
      <c r="CE38" s="16">
        <f>+'MATRIZ (A)'!CE38*CE$168</f>
        <v>768.87179047966083</v>
      </c>
      <c r="CF38" s="16">
        <f>+'MATRIZ (A)'!CF38*CF$168</f>
        <v>0</v>
      </c>
      <c r="CG38" s="16">
        <f>+'MATRIZ (A)'!CG38*CG$168</f>
        <v>0</v>
      </c>
      <c r="CH38" s="16">
        <f>+'MATRIZ (A)'!CH38*CH$168</f>
        <v>0</v>
      </c>
      <c r="CI38" s="16">
        <f>+'MATRIZ (A)'!CI38*CI$168</f>
        <v>8.8634752821434262</v>
      </c>
      <c r="CJ38" s="16">
        <f>+'MATRIZ (A)'!CJ38*CJ$168</f>
        <v>0</v>
      </c>
      <c r="CK38" s="16">
        <f>+'MATRIZ (A)'!CK38*CK$168</f>
        <v>0</v>
      </c>
      <c r="CL38" s="16">
        <f>+'MATRIZ (A)'!CL38*CL$168</f>
        <v>23.651820277680713</v>
      </c>
      <c r="CM38" s="16">
        <f>+'MATRIZ (A)'!CM38*CM$168</f>
        <v>0</v>
      </c>
      <c r="CN38" s="16">
        <f>+'MATRIZ (A)'!CN38*CN$168</f>
        <v>0</v>
      </c>
      <c r="CO38" s="16">
        <f>+'MATRIZ (A)'!CO38*CO$168</f>
        <v>0</v>
      </c>
      <c r="CP38" s="16">
        <f>+'MATRIZ (A)'!CP38*CP$168</f>
        <v>0</v>
      </c>
      <c r="CQ38" s="16">
        <f>+'MATRIZ (A)'!CQ38*CQ$168</f>
        <v>0</v>
      </c>
      <c r="CR38" s="16">
        <f>+'MATRIZ (A)'!CR38*CR$168</f>
        <v>0</v>
      </c>
      <c r="CS38" s="16">
        <f>+'MATRIZ (A)'!CS38*CS$168</f>
        <v>0</v>
      </c>
      <c r="CT38" s="16">
        <f>+'MATRIZ (A)'!CT38*CT$168</f>
        <v>0</v>
      </c>
      <c r="CU38" s="16">
        <f>+'MATRIZ (A)'!CU38*CU$168</f>
        <v>0</v>
      </c>
      <c r="CV38" s="16">
        <f>+'MATRIZ (A)'!CV38*CV$168</f>
        <v>0</v>
      </c>
      <c r="CW38" s="16">
        <f>+'MATRIZ (A)'!CW38*CW$168</f>
        <v>0</v>
      </c>
      <c r="CX38" s="16">
        <f>+'MATRIZ (A)'!CX38*CX$168</f>
        <v>0</v>
      </c>
      <c r="CY38" s="16">
        <f>+'MATRIZ (A)'!CY38*CY$168</f>
        <v>0.45180836687540665</v>
      </c>
      <c r="CZ38" s="16">
        <f>+'MATRIZ (A)'!CZ38*CZ$168</f>
        <v>0</v>
      </c>
      <c r="DA38" s="16">
        <f>+'MATRIZ (A)'!DA38*DA$168</f>
        <v>0</v>
      </c>
      <c r="DB38" s="16">
        <f>+'MATRIZ (A)'!DB38*DB$168</f>
        <v>0</v>
      </c>
      <c r="DC38" s="16">
        <f>+'MATRIZ (A)'!DC38*DC$168</f>
        <v>0</v>
      </c>
      <c r="DD38" s="16">
        <f>+'MATRIZ (A)'!DD38*DD$168</f>
        <v>113.03181673443812</v>
      </c>
      <c r="DE38" s="16">
        <f>+'MATRIZ (A)'!DE38*DE$168</f>
        <v>0</v>
      </c>
      <c r="DF38" s="16">
        <f>+'MATRIZ (A)'!DF38*DF$168</f>
        <v>0</v>
      </c>
      <c r="DG38" s="16">
        <f>+'MATRIZ (A)'!DG38*DG$168</f>
        <v>0</v>
      </c>
      <c r="DH38" s="16">
        <f>+'MATRIZ (A)'!DH38*DH$168</f>
        <v>0</v>
      </c>
      <c r="DI38" s="16">
        <f>+'MATRIZ (A)'!DI38*DI$168</f>
        <v>0</v>
      </c>
      <c r="DJ38" s="16">
        <f>+'MATRIZ (A)'!DJ38*DJ$168</f>
        <v>0</v>
      </c>
      <c r="DK38" s="16">
        <f>+'MATRIZ (A)'!DK38*DK$168</f>
        <v>0</v>
      </c>
      <c r="DL38" s="16">
        <f>+'MATRIZ (A)'!DL38*DL$168</f>
        <v>0</v>
      </c>
      <c r="DM38" s="16">
        <f>+'MATRIZ (A)'!DM38*DM$168</f>
        <v>0</v>
      </c>
      <c r="DN38" s="16">
        <f>+'MATRIZ (A)'!DN38*DN$168</f>
        <v>0</v>
      </c>
      <c r="DO38" s="16">
        <f>+'MATRIZ (A)'!DO38*DO$168</f>
        <v>0</v>
      </c>
      <c r="DP38" s="16">
        <f>+'MATRIZ (A)'!DP38*DP$168</f>
        <v>0</v>
      </c>
      <c r="DQ38" s="16">
        <f>+'MATRIZ (A)'!DQ38*DQ$168</f>
        <v>0</v>
      </c>
      <c r="DR38" s="16">
        <f>+'MATRIZ (A)'!DR38*DR$168</f>
        <v>0</v>
      </c>
      <c r="DS38" s="16">
        <f>+'MATRIZ (A)'!DS38*DS$168</f>
        <v>0</v>
      </c>
      <c r="DT38" s="16">
        <f>+'MATRIZ (A)'!DT38*DT$168</f>
        <v>0</v>
      </c>
      <c r="DU38" s="16">
        <f>+'MATRIZ (A)'!DU38*DU$168</f>
        <v>0</v>
      </c>
      <c r="DV38" s="16">
        <f>+'MATRIZ (A)'!DV38*DV$168</f>
        <v>794.76241900321213</v>
      </c>
      <c r="DW38" s="16">
        <f>+'MATRIZ (A)'!DW38*DW$168</f>
        <v>0</v>
      </c>
      <c r="DX38" s="16">
        <f>+'MATRIZ (A)'!DX38*DX$168</f>
        <v>0</v>
      </c>
      <c r="DY38" s="16">
        <f>+'MATRIZ (A)'!DY38*DY$168</f>
        <v>0</v>
      </c>
      <c r="DZ38" s="16">
        <f>+'MATRIZ (A)'!DZ38*DZ$168</f>
        <v>402.58782313819341</v>
      </c>
      <c r="EA38" s="16">
        <f>+'MATRIZ (A)'!EA38*EA$168</f>
        <v>0.54854009623541067</v>
      </c>
      <c r="EB38" s="16">
        <f>+'MATRIZ (A)'!EB38*EB$168</f>
        <v>0</v>
      </c>
      <c r="EC38" s="16">
        <f>+'MATRIZ (A)'!EC38*EC$168</f>
        <v>0</v>
      </c>
      <c r="ED38" s="16">
        <f>+'MATRIZ (A)'!ED38*ED$168</f>
        <v>0</v>
      </c>
      <c r="EE38" s="16">
        <f>+'MATRIZ (A)'!EE38*EE$168</f>
        <v>0</v>
      </c>
      <c r="EF38" s="16">
        <f>+'MATRIZ (A)'!EF38*EF$168</f>
        <v>0</v>
      </c>
      <c r="EG38" s="16">
        <f>+'MATRIZ (A)'!EG38*EG$168</f>
        <v>0</v>
      </c>
      <c r="EH38" s="16">
        <f>+'MATRIZ (A)'!EH38*EH$168</f>
        <v>0</v>
      </c>
      <c r="EI38" s="18">
        <f t="shared" si="0"/>
        <v>16440.720726040756</v>
      </c>
      <c r="EJ38" s="20">
        <f>+'MATRIZ (I-A) INVERSA'!HY38</f>
        <v>13199.000058853495</v>
      </c>
      <c r="EK38" s="20">
        <f>+'MATRIZ (I-A) INVERSA'!HZ38</f>
        <v>0</v>
      </c>
      <c r="EL38" s="20">
        <f>+'MATRIZ (I-A) INVERSA'!IA38</f>
        <v>0</v>
      </c>
      <c r="EM38" s="20">
        <f>+'MATRIZ (I-A) INVERSA'!IB38</f>
        <v>0</v>
      </c>
      <c r="EN38" s="20">
        <f>+'MATRIZ (I-A) INVERSA'!IC38</f>
        <v>0</v>
      </c>
      <c r="EO38" s="20">
        <f>+'MATRIZ (I-A) INVERSA'!ID38</f>
        <v>0</v>
      </c>
      <c r="EP38" s="20">
        <f>+'MATRIZ (I-A) INVERSA'!IE38</f>
        <v>0</v>
      </c>
      <c r="EQ38" s="20">
        <f>+'MATRIZ (I-A) INVERSA'!IF38</f>
        <v>0</v>
      </c>
      <c r="ER38" s="20">
        <f>+'MATRIZ (I-A) INVERSA'!IG38</f>
        <v>0</v>
      </c>
      <c r="ES38" s="20">
        <f>+'MATRIZ (I-A) INVERSA'!IH38</f>
        <v>0</v>
      </c>
      <c r="ET38" s="20">
        <f>+'MATRIZ (I-A) INVERSA'!II38</f>
        <v>0</v>
      </c>
      <c r="EU38" s="20">
        <f>+'MATRIZ (I-A) INVERSA'!IJ38</f>
        <v>0</v>
      </c>
      <c r="EV38" s="20">
        <f>+'MATRIZ (I-A) INVERSA'!IK38</f>
        <v>0</v>
      </c>
      <c r="EW38" s="20">
        <f>+'MATRIZ (I-A) INVERSA'!IL38</f>
        <v>948.44966902341935</v>
      </c>
      <c r="EX38" s="20">
        <f>+'MATRIZ (I-A) INVERSA'!IM38</f>
        <v>19628.43196967111</v>
      </c>
      <c r="EY38" s="20">
        <f>+'MATRIZ (I-A) INVERSA'!IN38</f>
        <v>0</v>
      </c>
      <c r="EZ38" s="20">
        <f>+'MATRIZ (I-A) INVERSA'!IO38</f>
        <v>0</v>
      </c>
      <c r="FA38" s="20">
        <f>+'MATRIZ (I-A) INVERSA'!IP38</f>
        <v>0</v>
      </c>
      <c r="FB38" s="20">
        <f>+'MATRIZ (I-A) INVERSA'!IQ38</f>
        <v>0</v>
      </c>
      <c r="FC38" s="20">
        <f>+'MATRIZ (I-A) INVERSA'!IR38</f>
        <v>0</v>
      </c>
      <c r="FD38" s="20">
        <f>+'MATRIZ (I-A) INVERSA'!IS38</f>
        <v>0</v>
      </c>
      <c r="FE38" s="20">
        <f>+'MATRIZ (I-A) INVERSA'!IT38</f>
        <v>0</v>
      </c>
      <c r="FF38" s="20">
        <f>+'MATRIZ (I-A) INVERSA'!IU38</f>
        <v>0</v>
      </c>
      <c r="FG38" s="18">
        <f t="shared" si="3"/>
        <v>33775.881697548022</v>
      </c>
      <c r="FH38" s="17">
        <f t="shared" si="1"/>
        <v>50216.602423588774</v>
      </c>
      <c r="FI38" s="28"/>
      <c r="FJ38" s="17">
        <v>50216.602423588774</v>
      </c>
      <c r="FK38" s="50">
        <f t="shared" si="4"/>
        <v>0</v>
      </c>
      <c r="FM38" s="48">
        <f>+IFERROR((FH38/'MIP 2012'!FH38*100-100),0)</f>
        <v>0.10512520702536676</v>
      </c>
      <c r="FP38" s="20">
        <f t="shared" si="5"/>
        <v>0</v>
      </c>
      <c r="FQ38" s="20">
        <f t="shared" si="6"/>
        <v>0</v>
      </c>
      <c r="FR38" s="20">
        <f t="shared" si="2"/>
        <v>0</v>
      </c>
    </row>
    <row r="39" spans="1:174" s="7" customFormat="1" ht="21.95" customHeight="1" thickBot="1" x14ac:dyDescent="0.25">
      <c r="A39" s="12" t="s">
        <v>142</v>
      </c>
      <c r="B39" s="12" t="s">
        <v>143</v>
      </c>
      <c r="C39" s="16">
        <f>+'MATRIZ (A)'!C39*C$168</f>
        <v>0</v>
      </c>
      <c r="D39" s="16">
        <f>+'MATRIZ (A)'!D39*D$168</f>
        <v>0</v>
      </c>
      <c r="E39" s="16">
        <f>+'MATRIZ (A)'!E39*E$168</f>
        <v>0</v>
      </c>
      <c r="F39" s="16">
        <f>+'MATRIZ (A)'!F39*F$168</f>
        <v>0</v>
      </c>
      <c r="G39" s="16">
        <f>+'MATRIZ (A)'!G39*G$168</f>
        <v>0</v>
      </c>
      <c r="H39" s="16">
        <f>+'MATRIZ (A)'!H39*H$168</f>
        <v>0</v>
      </c>
      <c r="I39" s="16">
        <f>+'MATRIZ (A)'!I39*I$168</f>
        <v>0</v>
      </c>
      <c r="J39" s="16">
        <f>+'MATRIZ (A)'!J39*J$168</f>
        <v>0</v>
      </c>
      <c r="K39" s="16">
        <f>+'MATRIZ (A)'!K39*K$168</f>
        <v>0</v>
      </c>
      <c r="L39" s="16">
        <f>+'MATRIZ (A)'!L39*L$168</f>
        <v>0</v>
      </c>
      <c r="M39" s="16">
        <f>+'MATRIZ (A)'!M39*M$168</f>
        <v>0</v>
      </c>
      <c r="N39" s="16">
        <f>+'MATRIZ (A)'!N39*N$168</f>
        <v>2.4945458965254614</v>
      </c>
      <c r="O39" s="16">
        <f>+'MATRIZ (A)'!O39*O$168</f>
        <v>0</v>
      </c>
      <c r="P39" s="16">
        <f>+'MATRIZ (A)'!P39*P$168</f>
        <v>0</v>
      </c>
      <c r="Q39" s="16">
        <f>+'MATRIZ (A)'!Q39*Q$168</f>
        <v>0</v>
      </c>
      <c r="R39" s="16">
        <f>+'MATRIZ (A)'!R39*R$168</f>
        <v>0</v>
      </c>
      <c r="S39" s="16">
        <f>+'MATRIZ (A)'!S39*S$168</f>
        <v>0</v>
      </c>
      <c r="T39" s="16">
        <f>+'MATRIZ (A)'!T39*T$168</f>
        <v>0</v>
      </c>
      <c r="U39" s="16">
        <f>+'MATRIZ (A)'!U39*U$168</f>
        <v>0</v>
      </c>
      <c r="V39" s="16">
        <f>+'MATRIZ (A)'!V39*V$168</f>
        <v>0</v>
      </c>
      <c r="W39" s="16">
        <f>+'MATRIZ (A)'!W39*W$168</f>
        <v>0</v>
      </c>
      <c r="X39" s="16">
        <f>+'MATRIZ (A)'!X39*X$168</f>
        <v>0</v>
      </c>
      <c r="Y39" s="16">
        <f>+'MATRIZ (A)'!Y39*Y$168</f>
        <v>0</v>
      </c>
      <c r="Z39" s="16">
        <f>+'MATRIZ (A)'!Z39*Z$168</f>
        <v>0</v>
      </c>
      <c r="AA39" s="16">
        <f>+'MATRIZ (A)'!AA39*AA$168</f>
        <v>0</v>
      </c>
      <c r="AB39" s="16">
        <f>+'MATRIZ (A)'!AB39*AB$168</f>
        <v>0</v>
      </c>
      <c r="AC39" s="16">
        <f>+'MATRIZ (A)'!AC39*AC$168</f>
        <v>0</v>
      </c>
      <c r="AD39" s="16">
        <f>+'MATRIZ (A)'!AD39*AD$168</f>
        <v>484.66645125314307</v>
      </c>
      <c r="AE39" s="16">
        <f>+'MATRIZ (A)'!AE39*AE$168</f>
        <v>0.19762378963337504</v>
      </c>
      <c r="AF39" s="16">
        <f>+'MATRIZ (A)'!AF39*AF$168</f>
        <v>0</v>
      </c>
      <c r="AG39" s="16">
        <f>+'MATRIZ (A)'!AG39*AG$168</f>
        <v>0</v>
      </c>
      <c r="AH39" s="16">
        <f>+'MATRIZ (A)'!AH39*AH$168</f>
        <v>0</v>
      </c>
      <c r="AI39" s="16">
        <f>+'MATRIZ (A)'!AI39*AI$168</f>
        <v>0</v>
      </c>
      <c r="AJ39" s="16">
        <f>+'MATRIZ (A)'!AJ39*AJ$168</f>
        <v>0</v>
      </c>
      <c r="AK39" s="16">
        <f>+'MATRIZ (A)'!AK39*AK$168</f>
        <v>10316.819105355808</v>
      </c>
      <c r="AL39" s="16">
        <f>+'MATRIZ (A)'!AL39*AL$168</f>
        <v>0</v>
      </c>
      <c r="AM39" s="16">
        <f>+'MATRIZ (A)'!AM39*AM$168</f>
        <v>0</v>
      </c>
      <c r="AN39" s="16">
        <f>+'MATRIZ (A)'!AN39*AN$168</f>
        <v>0</v>
      </c>
      <c r="AO39" s="16">
        <f>+'MATRIZ (A)'!AO39*AO$168</f>
        <v>0</v>
      </c>
      <c r="AP39" s="16">
        <f>+'MATRIZ (A)'!AP39*AP$168</f>
        <v>0</v>
      </c>
      <c r="AQ39" s="16">
        <f>+'MATRIZ (A)'!AQ39*AQ$168</f>
        <v>0</v>
      </c>
      <c r="AR39" s="16">
        <f>+'MATRIZ (A)'!AR39*AR$168</f>
        <v>0</v>
      </c>
      <c r="AS39" s="16">
        <f>+'MATRIZ (A)'!AS39*AS$168</f>
        <v>32.220699114813314</v>
      </c>
      <c r="AT39" s="16">
        <f>+'MATRIZ (A)'!AT39*AT$168</f>
        <v>0</v>
      </c>
      <c r="AU39" s="16">
        <f>+'MATRIZ (A)'!AU39*AU$168</f>
        <v>0</v>
      </c>
      <c r="AV39" s="16">
        <f>+'MATRIZ (A)'!AV39*AV$168</f>
        <v>0</v>
      </c>
      <c r="AW39" s="16">
        <f>+'MATRIZ (A)'!AW39*AW$168</f>
        <v>30.215803697933758</v>
      </c>
      <c r="AX39" s="16">
        <f>+'MATRIZ (A)'!AX39*AX$168</f>
        <v>0</v>
      </c>
      <c r="AY39" s="16">
        <f>+'MATRIZ (A)'!AY39*AY$168</f>
        <v>0</v>
      </c>
      <c r="AZ39" s="16">
        <f>+'MATRIZ (A)'!AZ39*AZ$168</f>
        <v>0</v>
      </c>
      <c r="BA39" s="16">
        <f>+'MATRIZ (A)'!BA39*BA$168</f>
        <v>0</v>
      </c>
      <c r="BB39" s="16">
        <f>+'MATRIZ (A)'!BB39*BB$168</f>
        <v>0</v>
      </c>
      <c r="BC39" s="16">
        <f>+'MATRIZ (A)'!BC39*BC$168</f>
        <v>0</v>
      </c>
      <c r="BD39" s="16">
        <f>+'MATRIZ (A)'!BD39*BD$168</f>
        <v>0</v>
      </c>
      <c r="BE39" s="16">
        <f>+'MATRIZ (A)'!BE39*BE$168</f>
        <v>0</v>
      </c>
      <c r="BF39" s="16">
        <f>+'MATRIZ (A)'!BF39*BF$168</f>
        <v>0</v>
      </c>
      <c r="BG39" s="16">
        <f>+'MATRIZ (A)'!BG39*BG$168</f>
        <v>0</v>
      </c>
      <c r="BH39" s="16">
        <f>+'MATRIZ (A)'!BH39*BH$168</f>
        <v>0</v>
      </c>
      <c r="BI39" s="16">
        <f>+'MATRIZ (A)'!BI39*BI$168</f>
        <v>0</v>
      </c>
      <c r="BJ39" s="16">
        <f>+'MATRIZ (A)'!BJ39*BJ$168</f>
        <v>0</v>
      </c>
      <c r="BK39" s="16">
        <f>+'MATRIZ (A)'!BK39*BK$168</f>
        <v>0</v>
      </c>
      <c r="BL39" s="16">
        <f>+'MATRIZ (A)'!BL39*BL$168</f>
        <v>0</v>
      </c>
      <c r="BM39" s="16">
        <f>+'MATRIZ (A)'!BM39*BM$168</f>
        <v>0</v>
      </c>
      <c r="BN39" s="16">
        <f>+'MATRIZ (A)'!BN39*BN$168</f>
        <v>0</v>
      </c>
      <c r="BO39" s="16">
        <f>+'MATRIZ (A)'!BO39*BO$168</f>
        <v>0</v>
      </c>
      <c r="BP39" s="16">
        <f>+'MATRIZ (A)'!BP39*BP$168</f>
        <v>0</v>
      </c>
      <c r="BQ39" s="16">
        <f>+'MATRIZ (A)'!BQ39*BQ$168</f>
        <v>0</v>
      </c>
      <c r="BR39" s="16">
        <f>+'MATRIZ (A)'!BR39*BR$168</f>
        <v>0</v>
      </c>
      <c r="BS39" s="16">
        <f>+'MATRIZ (A)'!BS39*BS$168</f>
        <v>0</v>
      </c>
      <c r="BT39" s="16">
        <f>+'MATRIZ (A)'!BT39*BT$168</f>
        <v>0</v>
      </c>
      <c r="BU39" s="16">
        <f>+'MATRIZ (A)'!BU39*BU$168</f>
        <v>0</v>
      </c>
      <c r="BV39" s="16">
        <f>+'MATRIZ (A)'!BV39*BV$168</f>
        <v>0</v>
      </c>
      <c r="BW39" s="16">
        <f>+'MATRIZ (A)'!BW39*BW$168</f>
        <v>0</v>
      </c>
      <c r="BX39" s="16">
        <f>+'MATRIZ (A)'!BX39*BX$168</f>
        <v>0</v>
      </c>
      <c r="BY39" s="16">
        <f>+'MATRIZ (A)'!BY39*BY$168</f>
        <v>0</v>
      </c>
      <c r="BZ39" s="16">
        <f>+'MATRIZ (A)'!BZ39*BZ$168</f>
        <v>0</v>
      </c>
      <c r="CA39" s="16">
        <f>+'MATRIZ (A)'!CA39*CA$168</f>
        <v>0</v>
      </c>
      <c r="CB39" s="16">
        <f>+'MATRIZ (A)'!CB39*CB$168</f>
        <v>0</v>
      </c>
      <c r="CC39" s="16">
        <f>+'MATRIZ (A)'!CC39*CC$168</f>
        <v>0</v>
      </c>
      <c r="CD39" s="16">
        <f>+'MATRIZ (A)'!CD39*CD$168</f>
        <v>0</v>
      </c>
      <c r="CE39" s="16">
        <f>+'MATRIZ (A)'!CE39*CE$168</f>
        <v>0</v>
      </c>
      <c r="CF39" s="16">
        <f>+'MATRIZ (A)'!CF39*CF$168</f>
        <v>0</v>
      </c>
      <c r="CG39" s="16">
        <f>+'MATRIZ (A)'!CG39*CG$168</f>
        <v>2.4000679332178754</v>
      </c>
      <c r="CH39" s="16">
        <f>+'MATRIZ (A)'!CH39*CH$168</f>
        <v>0</v>
      </c>
      <c r="CI39" s="16">
        <f>+'MATRIZ (A)'!CI39*CI$168</f>
        <v>0</v>
      </c>
      <c r="CJ39" s="16">
        <f>+'MATRIZ (A)'!CJ39*CJ$168</f>
        <v>0</v>
      </c>
      <c r="CK39" s="16">
        <f>+'MATRIZ (A)'!CK39*CK$168</f>
        <v>0</v>
      </c>
      <c r="CL39" s="16">
        <f>+'MATRIZ (A)'!CL39*CL$168</f>
        <v>0</v>
      </c>
      <c r="CM39" s="16">
        <f>+'MATRIZ (A)'!CM39*CM$168</f>
        <v>0</v>
      </c>
      <c r="CN39" s="16">
        <f>+'MATRIZ (A)'!CN39*CN$168</f>
        <v>0</v>
      </c>
      <c r="CO39" s="16">
        <f>+'MATRIZ (A)'!CO39*CO$168</f>
        <v>0</v>
      </c>
      <c r="CP39" s="16">
        <f>+'MATRIZ (A)'!CP39*CP$168</f>
        <v>0</v>
      </c>
      <c r="CQ39" s="16">
        <f>+'MATRIZ (A)'!CQ39*CQ$168</f>
        <v>0</v>
      </c>
      <c r="CR39" s="16">
        <f>+'MATRIZ (A)'!CR39*CR$168</f>
        <v>0</v>
      </c>
      <c r="CS39" s="16">
        <f>+'MATRIZ (A)'!CS39*CS$168</f>
        <v>0</v>
      </c>
      <c r="CT39" s="16">
        <f>+'MATRIZ (A)'!CT39*CT$168</f>
        <v>0</v>
      </c>
      <c r="CU39" s="16">
        <f>+'MATRIZ (A)'!CU39*CU$168</f>
        <v>0</v>
      </c>
      <c r="CV39" s="16">
        <f>+'MATRIZ (A)'!CV39*CV$168</f>
        <v>0</v>
      </c>
      <c r="CW39" s="16">
        <f>+'MATRIZ (A)'!CW39*CW$168</f>
        <v>0</v>
      </c>
      <c r="CX39" s="16">
        <f>+'MATRIZ (A)'!CX39*CX$168</f>
        <v>346.9964608347168</v>
      </c>
      <c r="CY39" s="16">
        <f>+'MATRIZ (A)'!CY39*CY$168</f>
        <v>3099.8134552931297</v>
      </c>
      <c r="CZ39" s="16">
        <f>+'MATRIZ (A)'!CZ39*CZ$168</f>
        <v>0</v>
      </c>
      <c r="DA39" s="16">
        <f>+'MATRIZ (A)'!DA39*DA$168</f>
        <v>1.9435004368466851</v>
      </c>
      <c r="DB39" s="16">
        <f>+'MATRIZ (A)'!DB39*DB$168</f>
        <v>0</v>
      </c>
      <c r="DC39" s="16">
        <f>+'MATRIZ (A)'!DC39*DC$168</f>
        <v>0</v>
      </c>
      <c r="DD39" s="16">
        <f>+'MATRIZ (A)'!DD39*DD$168</f>
        <v>0</v>
      </c>
      <c r="DE39" s="16">
        <f>+'MATRIZ (A)'!DE39*DE$168</f>
        <v>0</v>
      </c>
      <c r="DF39" s="16">
        <f>+'MATRIZ (A)'!DF39*DF$168</f>
        <v>0</v>
      </c>
      <c r="DG39" s="16">
        <f>+'MATRIZ (A)'!DG39*DG$168</f>
        <v>0</v>
      </c>
      <c r="DH39" s="16">
        <f>+'MATRIZ (A)'!DH39*DH$168</f>
        <v>0</v>
      </c>
      <c r="DI39" s="16">
        <f>+'MATRIZ (A)'!DI39*DI$168</f>
        <v>0</v>
      </c>
      <c r="DJ39" s="16">
        <f>+'MATRIZ (A)'!DJ39*DJ$168</f>
        <v>0</v>
      </c>
      <c r="DK39" s="16">
        <f>+'MATRIZ (A)'!DK39*DK$168</f>
        <v>0</v>
      </c>
      <c r="DL39" s="16">
        <f>+'MATRIZ (A)'!DL39*DL$168</f>
        <v>0</v>
      </c>
      <c r="DM39" s="16">
        <f>+'MATRIZ (A)'!DM39*DM$168</f>
        <v>0</v>
      </c>
      <c r="DN39" s="16">
        <f>+'MATRIZ (A)'!DN39*DN$168</f>
        <v>0</v>
      </c>
      <c r="DO39" s="16">
        <f>+'MATRIZ (A)'!DO39*DO$168</f>
        <v>0</v>
      </c>
      <c r="DP39" s="16">
        <f>+'MATRIZ (A)'!DP39*DP$168</f>
        <v>0</v>
      </c>
      <c r="DQ39" s="16">
        <f>+'MATRIZ (A)'!DQ39*DQ$168</f>
        <v>0</v>
      </c>
      <c r="DR39" s="16">
        <f>+'MATRIZ (A)'!DR39*DR$168</f>
        <v>0</v>
      </c>
      <c r="DS39" s="16">
        <f>+'MATRIZ (A)'!DS39*DS$168</f>
        <v>0</v>
      </c>
      <c r="DT39" s="16">
        <f>+'MATRIZ (A)'!DT39*DT$168</f>
        <v>0</v>
      </c>
      <c r="DU39" s="16">
        <f>+'MATRIZ (A)'!DU39*DU$168</f>
        <v>0</v>
      </c>
      <c r="DV39" s="16">
        <f>+'MATRIZ (A)'!DV39*DV$168</f>
        <v>6.0622432860464731E-2</v>
      </c>
      <c r="DW39" s="16">
        <f>+'MATRIZ (A)'!DW39*DW$168</f>
        <v>22.248824546308935</v>
      </c>
      <c r="DX39" s="16">
        <f>+'MATRIZ (A)'!DX39*DX$168</f>
        <v>0</v>
      </c>
      <c r="DY39" s="16">
        <f>+'MATRIZ (A)'!DY39*DY$168</f>
        <v>117.0866523127418</v>
      </c>
      <c r="DZ39" s="16">
        <f>+'MATRIZ (A)'!DZ39*DZ$168</f>
        <v>34.828122029355129</v>
      </c>
      <c r="EA39" s="16">
        <f>+'MATRIZ (A)'!EA39*EA$168</f>
        <v>0</v>
      </c>
      <c r="EB39" s="16">
        <f>+'MATRIZ (A)'!EB39*EB$168</f>
        <v>0</v>
      </c>
      <c r="EC39" s="16">
        <f>+'MATRIZ (A)'!EC39*EC$168</f>
        <v>0</v>
      </c>
      <c r="ED39" s="16">
        <f>+'MATRIZ (A)'!ED39*ED$168</f>
        <v>0</v>
      </c>
      <c r="EE39" s="16">
        <f>+'MATRIZ (A)'!EE39*EE$168</f>
        <v>0</v>
      </c>
      <c r="EF39" s="16">
        <f>+'MATRIZ (A)'!EF39*EF$168</f>
        <v>0</v>
      </c>
      <c r="EG39" s="16">
        <f>+'MATRIZ (A)'!EG39*EG$168</f>
        <v>0</v>
      </c>
      <c r="EH39" s="16">
        <f>+'MATRIZ (A)'!EH39*EH$168</f>
        <v>0</v>
      </c>
      <c r="EI39" s="18">
        <f t="shared" si="0"/>
        <v>14491.991934927035</v>
      </c>
      <c r="EJ39" s="20">
        <f>+'MATRIZ (I-A) INVERSA'!HY39</f>
        <v>6640.0307607116729</v>
      </c>
      <c r="EK39" s="20">
        <f>+'MATRIZ (I-A) INVERSA'!HZ39</f>
        <v>0</v>
      </c>
      <c r="EL39" s="20">
        <f>+'MATRIZ (I-A) INVERSA'!IA39</f>
        <v>0</v>
      </c>
      <c r="EM39" s="20">
        <f>+'MATRIZ (I-A) INVERSA'!IB39</f>
        <v>0</v>
      </c>
      <c r="EN39" s="20">
        <f>+'MATRIZ (I-A) INVERSA'!IC39</f>
        <v>0</v>
      </c>
      <c r="EO39" s="20">
        <f>+'MATRIZ (I-A) INVERSA'!ID39</f>
        <v>0</v>
      </c>
      <c r="EP39" s="20">
        <f>+'MATRIZ (I-A) INVERSA'!IE39</f>
        <v>0</v>
      </c>
      <c r="EQ39" s="20">
        <f>+'MATRIZ (I-A) INVERSA'!IF39</f>
        <v>0</v>
      </c>
      <c r="ER39" s="20">
        <f>+'MATRIZ (I-A) INVERSA'!IG39</f>
        <v>0</v>
      </c>
      <c r="ES39" s="20">
        <f>+'MATRIZ (I-A) INVERSA'!IH39</f>
        <v>0</v>
      </c>
      <c r="ET39" s="20">
        <f>+'MATRIZ (I-A) INVERSA'!II39</f>
        <v>0</v>
      </c>
      <c r="EU39" s="20">
        <f>+'MATRIZ (I-A) INVERSA'!IJ39</f>
        <v>0</v>
      </c>
      <c r="EV39" s="20">
        <f>+'MATRIZ (I-A) INVERSA'!IK39</f>
        <v>0</v>
      </c>
      <c r="EW39" s="20">
        <f>+'MATRIZ (I-A) INVERSA'!IL39</f>
        <v>-1325.5944494036862</v>
      </c>
      <c r="EX39" s="20">
        <f>+'MATRIZ (I-A) INVERSA'!IM39</f>
        <v>3189.1386836245506</v>
      </c>
      <c r="EY39" s="20">
        <f>+'MATRIZ (I-A) INVERSA'!IN39</f>
        <v>0</v>
      </c>
      <c r="EZ39" s="20">
        <f>+'MATRIZ (I-A) INVERSA'!IO39</f>
        <v>0</v>
      </c>
      <c r="FA39" s="20">
        <f>+'MATRIZ (I-A) INVERSA'!IP39</f>
        <v>0</v>
      </c>
      <c r="FB39" s="20">
        <f>+'MATRIZ (I-A) INVERSA'!IQ39</f>
        <v>0</v>
      </c>
      <c r="FC39" s="20">
        <f>+'MATRIZ (I-A) INVERSA'!IR39</f>
        <v>0</v>
      </c>
      <c r="FD39" s="20">
        <f>+'MATRIZ (I-A) INVERSA'!IS39</f>
        <v>0</v>
      </c>
      <c r="FE39" s="20">
        <f>+'MATRIZ (I-A) INVERSA'!IT39</f>
        <v>0</v>
      </c>
      <c r="FF39" s="20">
        <f>+'MATRIZ (I-A) INVERSA'!IU39</f>
        <v>0</v>
      </c>
      <c r="FG39" s="18">
        <f t="shared" si="3"/>
        <v>8503.5749949325382</v>
      </c>
      <c r="FH39" s="17">
        <f t="shared" si="1"/>
        <v>22995.566929859575</v>
      </c>
      <c r="FI39" s="28"/>
      <c r="FJ39" s="17">
        <v>22995.566929859571</v>
      </c>
      <c r="FK39" s="50">
        <f t="shared" si="4"/>
        <v>0</v>
      </c>
      <c r="FM39" s="48">
        <f>+IFERROR((FH39/'MIP 2012'!FH39*100-100),0)</f>
        <v>0.59159206739927583</v>
      </c>
      <c r="FP39" s="20">
        <f t="shared" si="5"/>
        <v>0</v>
      </c>
      <c r="FQ39" s="20">
        <f t="shared" si="6"/>
        <v>0</v>
      </c>
      <c r="FR39" s="20">
        <f t="shared" si="2"/>
        <v>0</v>
      </c>
    </row>
    <row r="40" spans="1:174" s="7" customFormat="1" ht="21.95" customHeight="1" thickBot="1" x14ac:dyDescent="0.25">
      <c r="A40" s="12" t="s">
        <v>144</v>
      </c>
      <c r="B40" s="12" t="s">
        <v>145</v>
      </c>
      <c r="C40" s="16">
        <f>+'MATRIZ (A)'!C40*C$168</f>
        <v>0</v>
      </c>
      <c r="D40" s="16">
        <f>+'MATRIZ (A)'!D40*D$168</f>
        <v>0</v>
      </c>
      <c r="E40" s="16">
        <f>+'MATRIZ (A)'!E40*E$168</f>
        <v>0</v>
      </c>
      <c r="F40" s="16">
        <f>+'MATRIZ (A)'!F40*F$168</f>
        <v>0</v>
      </c>
      <c r="G40" s="16">
        <f>+'MATRIZ (A)'!G40*G$168</f>
        <v>0</v>
      </c>
      <c r="H40" s="16">
        <f>+'MATRIZ (A)'!H40*H$168</f>
        <v>0</v>
      </c>
      <c r="I40" s="16">
        <f>+'MATRIZ (A)'!I40*I$168</f>
        <v>0</v>
      </c>
      <c r="J40" s="16">
        <f>+'MATRIZ (A)'!J40*J$168</f>
        <v>0</v>
      </c>
      <c r="K40" s="16">
        <f>+'MATRIZ (A)'!K40*K$168</f>
        <v>0</v>
      </c>
      <c r="L40" s="16">
        <f>+'MATRIZ (A)'!L40*L$168</f>
        <v>0</v>
      </c>
      <c r="M40" s="16">
        <f>+'MATRIZ (A)'!M40*M$168</f>
        <v>0</v>
      </c>
      <c r="N40" s="16">
        <f>+'MATRIZ (A)'!N40*N$168</f>
        <v>0</v>
      </c>
      <c r="O40" s="16">
        <f>+'MATRIZ (A)'!O40*O$168</f>
        <v>0</v>
      </c>
      <c r="P40" s="16">
        <f>+'MATRIZ (A)'!P40*P$168</f>
        <v>0</v>
      </c>
      <c r="Q40" s="16">
        <f>+'MATRIZ (A)'!Q40*Q$168</f>
        <v>0</v>
      </c>
      <c r="R40" s="16">
        <f>+'MATRIZ (A)'!R40*R$168</f>
        <v>0</v>
      </c>
      <c r="S40" s="16">
        <f>+'MATRIZ (A)'!S40*S$168</f>
        <v>0</v>
      </c>
      <c r="T40" s="16">
        <f>+'MATRIZ (A)'!T40*T$168</f>
        <v>0</v>
      </c>
      <c r="U40" s="16">
        <f>+'MATRIZ (A)'!U40*U$168</f>
        <v>0</v>
      </c>
      <c r="V40" s="16">
        <f>+'MATRIZ (A)'!V40*V$168</f>
        <v>0</v>
      </c>
      <c r="W40" s="16">
        <f>+'MATRIZ (A)'!W40*W$168</f>
        <v>0</v>
      </c>
      <c r="X40" s="16">
        <f>+'MATRIZ (A)'!X40*X$168</f>
        <v>0</v>
      </c>
      <c r="Y40" s="16">
        <f>+'MATRIZ (A)'!Y40*Y$168</f>
        <v>0</v>
      </c>
      <c r="Z40" s="16">
        <f>+'MATRIZ (A)'!Z40*Z$168</f>
        <v>0</v>
      </c>
      <c r="AA40" s="16">
        <f>+'MATRIZ (A)'!AA40*AA$168</f>
        <v>0</v>
      </c>
      <c r="AB40" s="16">
        <f>+'MATRIZ (A)'!AB40*AB$168</f>
        <v>0</v>
      </c>
      <c r="AC40" s="16">
        <f>+'MATRIZ (A)'!AC40*AC$168</f>
        <v>0</v>
      </c>
      <c r="AD40" s="16">
        <f>+'MATRIZ (A)'!AD40*AD$168</f>
        <v>0</v>
      </c>
      <c r="AE40" s="16">
        <f>+'MATRIZ (A)'!AE40*AE$168</f>
        <v>1517.525959681079</v>
      </c>
      <c r="AF40" s="16">
        <f>+'MATRIZ (A)'!AF40*AF$168</f>
        <v>0</v>
      </c>
      <c r="AG40" s="16">
        <f>+'MATRIZ (A)'!AG40*AG$168</f>
        <v>0</v>
      </c>
      <c r="AH40" s="16">
        <f>+'MATRIZ (A)'!AH40*AH$168</f>
        <v>0</v>
      </c>
      <c r="AI40" s="16">
        <f>+'MATRIZ (A)'!AI40*AI$168</f>
        <v>7.6630708455599645</v>
      </c>
      <c r="AJ40" s="16">
        <f>+'MATRIZ (A)'!AJ40*AJ$168</f>
        <v>2278.9220923851535</v>
      </c>
      <c r="AK40" s="16">
        <f>+'MATRIZ (A)'!AK40*AK$168</f>
        <v>24358.043538244561</v>
      </c>
      <c r="AL40" s="16">
        <f>+'MATRIZ (A)'!AL40*AL$168</f>
        <v>0</v>
      </c>
      <c r="AM40" s="16">
        <f>+'MATRIZ (A)'!AM40*AM$168</f>
        <v>0</v>
      </c>
      <c r="AN40" s="16">
        <f>+'MATRIZ (A)'!AN40*AN$168</f>
        <v>0</v>
      </c>
      <c r="AO40" s="16">
        <f>+'MATRIZ (A)'!AO40*AO$168</f>
        <v>0</v>
      </c>
      <c r="AP40" s="16">
        <f>+'MATRIZ (A)'!AP40*AP$168</f>
        <v>0</v>
      </c>
      <c r="AQ40" s="16">
        <f>+'MATRIZ (A)'!AQ40*AQ$168</f>
        <v>0</v>
      </c>
      <c r="AR40" s="16">
        <f>+'MATRIZ (A)'!AR40*AR$168</f>
        <v>0</v>
      </c>
      <c r="AS40" s="16">
        <f>+'MATRIZ (A)'!AS40*AS$168</f>
        <v>0</v>
      </c>
      <c r="AT40" s="16">
        <f>+'MATRIZ (A)'!AT40*AT$168</f>
        <v>0</v>
      </c>
      <c r="AU40" s="16">
        <f>+'MATRIZ (A)'!AU40*AU$168</f>
        <v>0</v>
      </c>
      <c r="AV40" s="16">
        <f>+'MATRIZ (A)'!AV40*AV$168</f>
        <v>0</v>
      </c>
      <c r="AW40" s="16">
        <f>+'MATRIZ (A)'!AW40*AW$168</f>
        <v>0</v>
      </c>
      <c r="AX40" s="16">
        <f>+'MATRIZ (A)'!AX40*AX$168</f>
        <v>0</v>
      </c>
      <c r="AY40" s="16">
        <f>+'MATRIZ (A)'!AY40*AY$168</f>
        <v>0</v>
      </c>
      <c r="AZ40" s="16">
        <f>+'MATRIZ (A)'!AZ40*AZ$168</f>
        <v>0</v>
      </c>
      <c r="BA40" s="16">
        <f>+'MATRIZ (A)'!BA40*BA$168</f>
        <v>0</v>
      </c>
      <c r="BB40" s="16">
        <f>+'MATRIZ (A)'!BB40*BB$168</f>
        <v>0</v>
      </c>
      <c r="BC40" s="16">
        <f>+'MATRIZ (A)'!BC40*BC$168</f>
        <v>0</v>
      </c>
      <c r="BD40" s="16">
        <f>+'MATRIZ (A)'!BD40*BD$168</f>
        <v>0</v>
      </c>
      <c r="BE40" s="16">
        <f>+'MATRIZ (A)'!BE40*BE$168</f>
        <v>0</v>
      </c>
      <c r="BF40" s="16">
        <f>+'MATRIZ (A)'!BF40*BF$168</f>
        <v>0</v>
      </c>
      <c r="BG40" s="16">
        <f>+'MATRIZ (A)'!BG40*BG$168</f>
        <v>0</v>
      </c>
      <c r="BH40" s="16">
        <f>+'MATRIZ (A)'!BH40*BH$168</f>
        <v>0</v>
      </c>
      <c r="BI40" s="16">
        <f>+'MATRIZ (A)'!BI40*BI$168</f>
        <v>0</v>
      </c>
      <c r="BJ40" s="16">
        <f>+'MATRIZ (A)'!BJ40*BJ$168</f>
        <v>0</v>
      </c>
      <c r="BK40" s="16">
        <f>+'MATRIZ (A)'!BK40*BK$168</f>
        <v>0</v>
      </c>
      <c r="BL40" s="16">
        <f>+'MATRIZ (A)'!BL40*BL$168</f>
        <v>0</v>
      </c>
      <c r="BM40" s="16">
        <f>+'MATRIZ (A)'!BM40*BM$168</f>
        <v>0</v>
      </c>
      <c r="BN40" s="16">
        <f>+'MATRIZ (A)'!BN40*BN$168</f>
        <v>0</v>
      </c>
      <c r="BO40" s="16">
        <f>+'MATRIZ (A)'!BO40*BO$168</f>
        <v>0</v>
      </c>
      <c r="BP40" s="16">
        <f>+'MATRIZ (A)'!BP40*BP$168</f>
        <v>0</v>
      </c>
      <c r="BQ40" s="16">
        <f>+'MATRIZ (A)'!BQ40*BQ$168</f>
        <v>0</v>
      </c>
      <c r="BR40" s="16">
        <f>+'MATRIZ (A)'!BR40*BR$168</f>
        <v>0</v>
      </c>
      <c r="BS40" s="16">
        <f>+'MATRIZ (A)'!BS40*BS$168</f>
        <v>0</v>
      </c>
      <c r="BT40" s="16">
        <f>+'MATRIZ (A)'!BT40*BT$168</f>
        <v>0</v>
      </c>
      <c r="BU40" s="16">
        <f>+'MATRIZ (A)'!BU40*BU$168</f>
        <v>0</v>
      </c>
      <c r="BV40" s="16">
        <f>+'MATRIZ (A)'!BV40*BV$168</f>
        <v>0</v>
      </c>
      <c r="BW40" s="16">
        <f>+'MATRIZ (A)'!BW40*BW$168</f>
        <v>0</v>
      </c>
      <c r="BX40" s="16">
        <f>+'MATRIZ (A)'!BX40*BX$168</f>
        <v>0</v>
      </c>
      <c r="BY40" s="16">
        <f>+'MATRIZ (A)'!BY40*BY$168</f>
        <v>0</v>
      </c>
      <c r="BZ40" s="16">
        <f>+'MATRIZ (A)'!BZ40*BZ$168</f>
        <v>0</v>
      </c>
      <c r="CA40" s="16">
        <f>+'MATRIZ (A)'!CA40*CA$168</f>
        <v>0</v>
      </c>
      <c r="CB40" s="16">
        <f>+'MATRIZ (A)'!CB40*CB$168</f>
        <v>0</v>
      </c>
      <c r="CC40" s="16">
        <f>+'MATRIZ (A)'!CC40*CC$168</f>
        <v>0</v>
      </c>
      <c r="CD40" s="16">
        <f>+'MATRIZ (A)'!CD40*CD$168</f>
        <v>0</v>
      </c>
      <c r="CE40" s="16">
        <f>+'MATRIZ (A)'!CE40*CE$168</f>
        <v>0</v>
      </c>
      <c r="CF40" s="16">
        <f>+'MATRIZ (A)'!CF40*CF$168</f>
        <v>0</v>
      </c>
      <c r="CG40" s="16">
        <f>+'MATRIZ (A)'!CG40*CG$168</f>
        <v>0</v>
      </c>
      <c r="CH40" s="16">
        <f>+'MATRIZ (A)'!CH40*CH$168</f>
        <v>0</v>
      </c>
      <c r="CI40" s="16">
        <f>+'MATRIZ (A)'!CI40*CI$168</f>
        <v>0</v>
      </c>
      <c r="CJ40" s="16">
        <f>+'MATRIZ (A)'!CJ40*CJ$168</f>
        <v>0</v>
      </c>
      <c r="CK40" s="16">
        <f>+'MATRIZ (A)'!CK40*CK$168</f>
        <v>0</v>
      </c>
      <c r="CL40" s="16">
        <f>+'MATRIZ (A)'!CL40*CL$168</f>
        <v>0</v>
      </c>
      <c r="CM40" s="16">
        <f>+'MATRIZ (A)'!CM40*CM$168</f>
        <v>0</v>
      </c>
      <c r="CN40" s="16">
        <f>+'MATRIZ (A)'!CN40*CN$168</f>
        <v>0</v>
      </c>
      <c r="CO40" s="16">
        <f>+'MATRIZ (A)'!CO40*CO$168</f>
        <v>0</v>
      </c>
      <c r="CP40" s="16">
        <f>+'MATRIZ (A)'!CP40*CP$168</f>
        <v>0</v>
      </c>
      <c r="CQ40" s="16">
        <f>+'MATRIZ (A)'!CQ40*CQ$168</f>
        <v>0</v>
      </c>
      <c r="CR40" s="16">
        <f>+'MATRIZ (A)'!CR40*CR$168</f>
        <v>0</v>
      </c>
      <c r="CS40" s="16">
        <f>+'MATRIZ (A)'!CS40*CS$168</f>
        <v>0</v>
      </c>
      <c r="CT40" s="16">
        <f>+'MATRIZ (A)'!CT40*CT$168</f>
        <v>0</v>
      </c>
      <c r="CU40" s="16">
        <f>+'MATRIZ (A)'!CU40*CU$168</f>
        <v>0</v>
      </c>
      <c r="CV40" s="16">
        <f>+'MATRIZ (A)'!CV40*CV$168</f>
        <v>0</v>
      </c>
      <c r="CW40" s="16">
        <f>+'MATRIZ (A)'!CW40*CW$168</f>
        <v>0</v>
      </c>
      <c r="CX40" s="16">
        <f>+'MATRIZ (A)'!CX40*CX$168</f>
        <v>0</v>
      </c>
      <c r="CY40" s="16">
        <f>+'MATRIZ (A)'!CY40*CY$168</f>
        <v>0</v>
      </c>
      <c r="CZ40" s="16">
        <f>+'MATRIZ (A)'!CZ40*CZ$168</f>
        <v>0</v>
      </c>
      <c r="DA40" s="16">
        <f>+'MATRIZ (A)'!DA40*DA$168</f>
        <v>0</v>
      </c>
      <c r="DB40" s="16">
        <f>+'MATRIZ (A)'!DB40*DB$168</f>
        <v>0</v>
      </c>
      <c r="DC40" s="16">
        <f>+'MATRIZ (A)'!DC40*DC$168</f>
        <v>0</v>
      </c>
      <c r="DD40" s="16">
        <f>+'MATRIZ (A)'!DD40*DD$168</f>
        <v>0</v>
      </c>
      <c r="DE40" s="16">
        <f>+'MATRIZ (A)'!DE40*DE$168</f>
        <v>0</v>
      </c>
      <c r="DF40" s="16">
        <f>+'MATRIZ (A)'!DF40*DF$168</f>
        <v>0</v>
      </c>
      <c r="DG40" s="16">
        <f>+'MATRIZ (A)'!DG40*DG$168</f>
        <v>0</v>
      </c>
      <c r="DH40" s="16">
        <f>+'MATRIZ (A)'!DH40*DH$168</f>
        <v>0</v>
      </c>
      <c r="DI40" s="16">
        <f>+'MATRIZ (A)'!DI40*DI$168</f>
        <v>0</v>
      </c>
      <c r="DJ40" s="16">
        <f>+'MATRIZ (A)'!DJ40*DJ$168</f>
        <v>0</v>
      </c>
      <c r="DK40" s="16">
        <f>+'MATRIZ (A)'!DK40*DK$168</f>
        <v>0</v>
      </c>
      <c r="DL40" s="16">
        <f>+'MATRIZ (A)'!DL40*DL$168</f>
        <v>0</v>
      </c>
      <c r="DM40" s="16">
        <f>+'MATRIZ (A)'!DM40*DM$168</f>
        <v>0</v>
      </c>
      <c r="DN40" s="16">
        <f>+'MATRIZ (A)'!DN40*DN$168</f>
        <v>0</v>
      </c>
      <c r="DO40" s="16">
        <f>+'MATRIZ (A)'!DO40*DO$168</f>
        <v>0</v>
      </c>
      <c r="DP40" s="16">
        <f>+'MATRIZ (A)'!DP40*DP$168</f>
        <v>0</v>
      </c>
      <c r="DQ40" s="16">
        <f>+'MATRIZ (A)'!DQ40*DQ$168</f>
        <v>0</v>
      </c>
      <c r="DR40" s="16">
        <f>+'MATRIZ (A)'!DR40*DR$168</f>
        <v>0</v>
      </c>
      <c r="DS40" s="16">
        <f>+'MATRIZ (A)'!DS40*DS$168</f>
        <v>0</v>
      </c>
      <c r="DT40" s="16">
        <f>+'MATRIZ (A)'!DT40*DT$168</f>
        <v>0</v>
      </c>
      <c r="DU40" s="16">
        <f>+'MATRIZ (A)'!DU40*DU$168</f>
        <v>0</v>
      </c>
      <c r="DV40" s="16">
        <f>+'MATRIZ (A)'!DV40*DV$168</f>
        <v>0</v>
      </c>
      <c r="DW40" s="16">
        <f>+'MATRIZ (A)'!DW40*DW$168</f>
        <v>0</v>
      </c>
      <c r="DX40" s="16">
        <f>+'MATRIZ (A)'!DX40*DX$168</f>
        <v>0</v>
      </c>
      <c r="DY40" s="16">
        <f>+'MATRIZ (A)'!DY40*DY$168</f>
        <v>0</v>
      </c>
      <c r="DZ40" s="16">
        <f>+'MATRIZ (A)'!DZ40*DZ$168</f>
        <v>0</v>
      </c>
      <c r="EA40" s="16">
        <f>+'MATRIZ (A)'!EA40*EA$168</f>
        <v>0</v>
      </c>
      <c r="EB40" s="16">
        <f>+'MATRIZ (A)'!EB40*EB$168</f>
        <v>0</v>
      </c>
      <c r="EC40" s="16">
        <f>+'MATRIZ (A)'!EC40*EC$168</f>
        <v>0</v>
      </c>
      <c r="ED40" s="16">
        <f>+'MATRIZ (A)'!ED40*ED$168</f>
        <v>0</v>
      </c>
      <c r="EE40" s="16">
        <f>+'MATRIZ (A)'!EE40*EE$168</f>
        <v>0</v>
      </c>
      <c r="EF40" s="16">
        <f>+'MATRIZ (A)'!EF40*EF$168</f>
        <v>0</v>
      </c>
      <c r="EG40" s="16">
        <f>+'MATRIZ (A)'!EG40*EG$168</f>
        <v>0</v>
      </c>
      <c r="EH40" s="16">
        <f>+'MATRIZ (A)'!EH40*EH$168</f>
        <v>0</v>
      </c>
      <c r="EI40" s="18">
        <f t="shared" si="0"/>
        <v>28162.154661156354</v>
      </c>
      <c r="EJ40" s="20">
        <f>+'MATRIZ (I-A) INVERSA'!HY40</f>
        <v>34.244846817238297</v>
      </c>
      <c r="EK40" s="20">
        <f>+'MATRIZ (I-A) INVERSA'!HZ40</f>
        <v>0</v>
      </c>
      <c r="EL40" s="20">
        <f>+'MATRIZ (I-A) INVERSA'!IA40</f>
        <v>0</v>
      </c>
      <c r="EM40" s="20">
        <f>+'MATRIZ (I-A) INVERSA'!IB40</f>
        <v>0</v>
      </c>
      <c r="EN40" s="20">
        <f>+'MATRIZ (I-A) INVERSA'!IC40</f>
        <v>0</v>
      </c>
      <c r="EO40" s="20">
        <f>+'MATRIZ (I-A) INVERSA'!ID40</f>
        <v>0</v>
      </c>
      <c r="EP40" s="20">
        <f>+'MATRIZ (I-A) INVERSA'!IE40</f>
        <v>0</v>
      </c>
      <c r="EQ40" s="20">
        <f>+'MATRIZ (I-A) INVERSA'!IF40</f>
        <v>0</v>
      </c>
      <c r="ER40" s="20">
        <f>+'MATRIZ (I-A) INVERSA'!IG40</f>
        <v>0</v>
      </c>
      <c r="ES40" s="20">
        <f>+'MATRIZ (I-A) INVERSA'!IH40</f>
        <v>0</v>
      </c>
      <c r="ET40" s="20">
        <f>+'MATRIZ (I-A) INVERSA'!II40</f>
        <v>0</v>
      </c>
      <c r="EU40" s="20">
        <f>+'MATRIZ (I-A) INVERSA'!IJ40</f>
        <v>0</v>
      </c>
      <c r="EV40" s="20">
        <f>+'MATRIZ (I-A) INVERSA'!IK40</f>
        <v>0</v>
      </c>
      <c r="EW40" s="20">
        <f>+'MATRIZ (I-A) INVERSA'!IL40</f>
        <v>3842.5762320378476</v>
      </c>
      <c r="EX40" s="20">
        <f>+'MATRIZ (I-A) INVERSA'!IM40</f>
        <v>174.48539590884602</v>
      </c>
      <c r="EY40" s="20">
        <f>+'MATRIZ (I-A) INVERSA'!IN40</f>
        <v>0</v>
      </c>
      <c r="EZ40" s="20">
        <f>+'MATRIZ (I-A) INVERSA'!IO40</f>
        <v>0</v>
      </c>
      <c r="FA40" s="20">
        <f>+'MATRIZ (I-A) INVERSA'!IP40</f>
        <v>0</v>
      </c>
      <c r="FB40" s="20">
        <f>+'MATRIZ (I-A) INVERSA'!IQ40</f>
        <v>0</v>
      </c>
      <c r="FC40" s="20">
        <f>+'MATRIZ (I-A) INVERSA'!IR40</f>
        <v>0</v>
      </c>
      <c r="FD40" s="20">
        <f>+'MATRIZ (I-A) INVERSA'!IS40</f>
        <v>0</v>
      </c>
      <c r="FE40" s="20">
        <f>+'MATRIZ (I-A) INVERSA'!IT40</f>
        <v>0</v>
      </c>
      <c r="FF40" s="20">
        <f>+'MATRIZ (I-A) INVERSA'!IU40</f>
        <v>0</v>
      </c>
      <c r="FG40" s="18">
        <f t="shared" si="3"/>
        <v>4051.3064747639319</v>
      </c>
      <c r="FH40" s="17">
        <f t="shared" si="1"/>
        <v>32213.461135920286</v>
      </c>
      <c r="FI40" s="28"/>
      <c r="FJ40" s="17">
        <v>32213.461135920283</v>
      </c>
      <c r="FK40" s="50">
        <f t="shared" si="4"/>
        <v>0</v>
      </c>
      <c r="FM40" s="48">
        <f>+IFERROR((FH40/'MIP 2012'!FH40*100-100),0)</f>
        <v>0.31942574311185012</v>
      </c>
      <c r="FP40" s="20">
        <f t="shared" si="5"/>
        <v>0</v>
      </c>
      <c r="FQ40" s="20">
        <f t="shared" si="6"/>
        <v>0</v>
      </c>
      <c r="FR40" s="20">
        <f t="shared" si="2"/>
        <v>0</v>
      </c>
    </row>
    <row r="41" spans="1:174" s="7" customFormat="1" ht="21.95" customHeight="1" thickBot="1" x14ac:dyDescent="0.25">
      <c r="A41" s="12" t="s">
        <v>146</v>
      </c>
      <c r="B41" s="12" t="s">
        <v>147</v>
      </c>
      <c r="C41" s="16">
        <f>+'MATRIZ (A)'!C41*C$168</f>
        <v>0.29083105424556643</v>
      </c>
      <c r="D41" s="16">
        <f>+'MATRIZ (A)'!D41*D$168</f>
        <v>0.42856871581686962</v>
      </c>
      <c r="E41" s="16">
        <f>+'MATRIZ (A)'!E41*E$168</f>
        <v>0.16042962979877309</v>
      </c>
      <c r="F41" s="16">
        <f>+'MATRIZ (A)'!F41*F$168</f>
        <v>1.8466252957537046</v>
      </c>
      <c r="G41" s="16">
        <f>+'MATRIZ (A)'!G41*G$168</f>
        <v>0.20649843680693736</v>
      </c>
      <c r="H41" s="16">
        <f>+'MATRIZ (A)'!H41*H$168</f>
        <v>0.76956604832145403</v>
      </c>
      <c r="I41" s="16">
        <f>+'MATRIZ (A)'!I41*I$168</f>
        <v>33.323377980759936</v>
      </c>
      <c r="J41" s="16">
        <f>+'MATRIZ (A)'!J41*J$168</f>
        <v>4.1724832973028423E-3</v>
      </c>
      <c r="K41" s="16">
        <f>+'MATRIZ (A)'!K41*K$168</f>
        <v>0.81832355574538518</v>
      </c>
      <c r="L41" s="16">
        <f>+'MATRIZ (A)'!L41*L$168</f>
        <v>367.66627361332644</v>
      </c>
      <c r="M41" s="16">
        <f>+'MATRIZ (A)'!M41*M$168</f>
        <v>0.52382088694611506</v>
      </c>
      <c r="N41" s="16">
        <f>+'MATRIZ (A)'!N41*N$168</f>
        <v>1.6900612676107065</v>
      </c>
      <c r="O41" s="16">
        <f>+'MATRIZ (A)'!O41*O$168</f>
        <v>4.4782739609792355</v>
      </c>
      <c r="P41" s="16">
        <f>+'MATRIZ (A)'!P41*P$168</f>
        <v>16.186189819898164</v>
      </c>
      <c r="Q41" s="16">
        <f>+'MATRIZ (A)'!Q41*Q$168</f>
        <v>0.15625930613704755</v>
      </c>
      <c r="R41" s="16">
        <f>+'MATRIZ (A)'!R41*R$168</f>
        <v>425.09843000660135</v>
      </c>
      <c r="S41" s="16">
        <f>+'MATRIZ (A)'!S41*S$168</f>
        <v>12.028109239951128</v>
      </c>
      <c r="T41" s="16">
        <f>+'MATRIZ (A)'!T41*T$168</f>
        <v>1.9631933566097954</v>
      </c>
      <c r="U41" s="16">
        <f>+'MATRIZ (A)'!U41*U$168</f>
        <v>2.5244671641037253</v>
      </c>
      <c r="V41" s="16">
        <f>+'MATRIZ (A)'!V41*V$168</f>
        <v>0.23683240617291262</v>
      </c>
      <c r="W41" s="16">
        <f>+'MATRIZ (A)'!W41*W$168</f>
        <v>470.17173939506216</v>
      </c>
      <c r="X41" s="16">
        <f>+'MATRIZ (A)'!X41*X$168</f>
        <v>598.60137385400981</v>
      </c>
      <c r="Y41" s="16">
        <f>+'MATRIZ (A)'!Y41*Y$168</f>
        <v>1.4361189831847585</v>
      </c>
      <c r="Z41" s="16">
        <f>+'MATRIZ (A)'!Z41*Z$168</f>
        <v>0.75482574877802688</v>
      </c>
      <c r="AA41" s="16">
        <f>+'MATRIZ (A)'!AA41*AA$168</f>
        <v>0.10996048548810632</v>
      </c>
      <c r="AB41" s="16">
        <f>+'MATRIZ (A)'!AB41*AB$168</f>
        <v>94.147323858762732</v>
      </c>
      <c r="AC41" s="16">
        <f>+'MATRIZ (A)'!AC41*AC$168</f>
        <v>52.082698348072313</v>
      </c>
      <c r="AD41" s="16">
        <f>+'MATRIZ (A)'!AD41*AD$168</f>
        <v>0.94390879674961847</v>
      </c>
      <c r="AE41" s="16">
        <f>+'MATRIZ (A)'!AE41*AE$168</f>
        <v>1.4564186502671418E-2</v>
      </c>
      <c r="AF41" s="16">
        <f>+'MATRIZ (A)'!AF41*AF$168</f>
        <v>32.539227763557179</v>
      </c>
      <c r="AG41" s="16">
        <f>+'MATRIZ (A)'!AG41*AG$168</f>
        <v>0</v>
      </c>
      <c r="AH41" s="16">
        <f>+'MATRIZ (A)'!AH41*AH$168</f>
        <v>6.6285301791832757E-2</v>
      </c>
      <c r="AI41" s="16">
        <f>+'MATRIZ (A)'!AI41*AI$168</f>
        <v>5.377348011965708</v>
      </c>
      <c r="AJ41" s="16">
        <f>+'MATRIZ (A)'!AJ41*AJ$168</f>
        <v>3.4799134754129275</v>
      </c>
      <c r="AK41" s="16">
        <f>+'MATRIZ (A)'!AK41*AK$168</f>
        <v>1.4784391474119267</v>
      </c>
      <c r="AL41" s="16">
        <f>+'MATRIZ (A)'!AL41*AL$168</f>
        <v>3.4228344063630805</v>
      </c>
      <c r="AM41" s="16">
        <f>+'MATRIZ (A)'!AM41*AM$168</f>
        <v>10.297056794039431</v>
      </c>
      <c r="AN41" s="16">
        <f>+'MATRIZ (A)'!AN41*AN$168</f>
        <v>0.96916065389098627</v>
      </c>
      <c r="AO41" s="16">
        <f>+'MATRIZ (A)'!AO41*AO$168</f>
        <v>3.3774203605296025</v>
      </c>
      <c r="AP41" s="16">
        <f>+'MATRIZ (A)'!AP41*AP$168</f>
        <v>5.6617247405107074</v>
      </c>
      <c r="AQ41" s="16">
        <f>+'MATRIZ (A)'!AQ41*AQ$168</f>
        <v>3.6710133276452437</v>
      </c>
      <c r="AR41" s="16">
        <f>+'MATRIZ (A)'!AR41*AR$168</f>
        <v>46.431702687131619</v>
      </c>
      <c r="AS41" s="16">
        <f>+'MATRIZ (A)'!AS41*AS$168</f>
        <v>0.14079336783509819</v>
      </c>
      <c r="AT41" s="16">
        <f>+'MATRIZ (A)'!AT41*AT$168</f>
        <v>0.34436033721430487</v>
      </c>
      <c r="AU41" s="16">
        <f>+'MATRIZ (A)'!AU41*AU$168</f>
        <v>3.8494385280799741</v>
      </c>
      <c r="AV41" s="16">
        <f>+'MATRIZ (A)'!AV41*AV$168</f>
        <v>1.0095747977046938</v>
      </c>
      <c r="AW41" s="16">
        <f>+'MATRIZ (A)'!AW41*AW$168</f>
        <v>0.56291898760059778</v>
      </c>
      <c r="AX41" s="16">
        <f>+'MATRIZ (A)'!AX41*AX$168</f>
        <v>336.26168027682837</v>
      </c>
      <c r="AY41" s="16">
        <f>+'MATRIZ (A)'!AY41*AY$168</f>
        <v>0.44387303123461314</v>
      </c>
      <c r="AZ41" s="16">
        <f>+'MATRIZ (A)'!AZ41*AZ$168</f>
        <v>8.6608278358579156</v>
      </c>
      <c r="BA41" s="16">
        <f>+'MATRIZ (A)'!BA41*BA$168</f>
        <v>1.3987727242861755E-2</v>
      </c>
      <c r="BB41" s="16">
        <f>+'MATRIZ (A)'!BB41*BB$168</f>
        <v>0.91612107594068826</v>
      </c>
      <c r="BC41" s="16">
        <f>+'MATRIZ (A)'!BC41*BC$168</f>
        <v>0.88836769786288561</v>
      </c>
      <c r="BD41" s="16">
        <f>+'MATRIZ (A)'!BD41*BD$168</f>
        <v>0.29264054606844536</v>
      </c>
      <c r="BE41" s="16">
        <f>+'MATRIZ (A)'!BE41*BE$168</f>
        <v>0.34007683084316587</v>
      </c>
      <c r="BF41" s="16">
        <f>+'MATRIZ (A)'!BF41*BF$168</f>
        <v>85.0768411305461</v>
      </c>
      <c r="BG41" s="16">
        <f>+'MATRIZ (A)'!BG41*BG$168</f>
        <v>16.105503679249409</v>
      </c>
      <c r="BH41" s="16">
        <f>+'MATRIZ (A)'!BH41*BH$168</f>
        <v>6.557403627726087</v>
      </c>
      <c r="BI41" s="16">
        <f>+'MATRIZ (A)'!BI41*BI$168</f>
        <v>0</v>
      </c>
      <c r="BJ41" s="16">
        <f>+'MATRIZ (A)'!BJ41*BJ$168</f>
        <v>1.4984731023032773</v>
      </c>
      <c r="BK41" s="16">
        <f>+'MATRIZ (A)'!BK41*BK$168</f>
        <v>0.29790713588454409</v>
      </c>
      <c r="BL41" s="16">
        <f>+'MATRIZ (A)'!BL41*BL$168</f>
        <v>20.063942292929362</v>
      </c>
      <c r="BM41" s="16">
        <f>+'MATRIZ (A)'!BM41*BM$168</f>
        <v>57.088875312810906</v>
      </c>
      <c r="BN41" s="16">
        <f>+'MATRIZ (A)'!BN41*BN$168</f>
        <v>107.21156645736332</v>
      </c>
      <c r="BO41" s="16">
        <f>+'MATRIZ (A)'!BO41*BO$168</f>
        <v>1.2141445572174706E-2</v>
      </c>
      <c r="BP41" s="16">
        <f>+'MATRIZ (A)'!BP41*BP$168</f>
        <v>2.1175114457763966</v>
      </c>
      <c r="BQ41" s="16">
        <f>+'MATRIZ (A)'!BQ41*BQ$168</f>
        <v>0.42500517158837414</v>
      </c>
      <c r="BR41" s="16">
        <f>+'MATRIZ (A)'!BR41*BR$168</f>
        <v>6.6706820401670059</v>
      </c>
      <c r="BS41" s="16">
        <f>+'MATRIZ (A)'!BS41*BS$168</f>
        <v>1526.3846948373525</v>
      </c>
      <c r="BT41" s="16">
        <f>+'MATRIZ (A)'!BT41*BT$168</f>
        <v>1226.5770810039587</v>
      </c>
      <c r="BU41" s="16">
        <f>+'MATRIZ (A)'!BU41*BU$168</f>
        <v>16577.435978420341</v>
      </c>
      <c r="BV41" s="16">
        <f>+'MATRIZ (A)'!BV41*BV$168</f>
        <v>9.0759887741730854</v>
      </c>
      <c r="BW41" s="16">
        <f>+'MATRIZ (A)'!BW41*BW$168</f>
        <v>4.6277309264913296</v>
      </c>
      <c r="BX41" s="16">
        <f>+'MATRIZ (A)'!BX41*BX$168</f>
        <v>0</v>
      </c>
      <c r="BY41" s="16">
        <f>+'MATRIZ (A)'!BY41*BY$168</f>
        <v>5.0316046909559181E-2</v>
      </c>
      <c r="BZ41" s="16">
        <f>+'MATRIZ (A)'!BZ41*BZ$168</f>
        <v>178.18076049437252</v>
      </c>
      <c r="CA41" s="16">
        <f>+'MATRIZ (A)'!CA41*CA$168</f>
        <v>0.12916504258777248</v>
      </c>
      <c r="CB41" s="16">
        <f>+'MATRIZ (A)'!CB41*CB$168</f>
        <v>0.15475768896087527</v>
      </c>
      <c r="CC41" s="16">
        <f>+'MATRIZ (A)'!CC41*CC$168</f>
        <v>6.9639233595479393</v>
      </c>
      <c r="CD41" s="16">
        <f>+'MATRIZ (A)'!CD41*CD$168</f>
        <v>4.5378084468667872</v>
      </c>
      <c r="CE41" s="16">
        <f>+'MATRIZ (A)'!CE41*CE$168</f>
        <v>4.0588935213450164</v>
      </c>
      <c r="CF41" s="16">
        <f>+'MATRIZ (A)'!CF41*CF$168</f>
        <v>12.227875647234908</v>
      </c>
      <c r="CG41" s="16">
        <f>+'MATRIZ (A)'!CG41*CG$168</f>
        <v>273.20743376702922</v>
      </c>
      <c r="CH41" s="16">
        <f>+'MATRIZ (A)'!CH41*CH$168</f>
        <v>155.58131557077357</v>
      </c>
      <c r="CI41" s="16">
        <f>+'MATRIZ (A)'!CI41*CI$168</f>
        <v>8.6078954771097536</v>
      </c>
      <c r="CJ41" s="16">
        <f>+'MATRIZ (A)'!CJ41*CJ$168</f>
        <v>41197.483968087152</v>
      </c>
      <c r="CK41" s="16">
        <f>+'MATRIZ (A)'!CK41*CK$168</f>
        <v>22129.126139836892</v>
      </c>
      <c r="CL41" s="16">
        <f>+'MATRIZ (A)'!CL41*CL$168</f>
        <v>16502.100517202573</v>
      </c>
      <c r="CM41" s="16">
        <f>+'MATRIZ (A)'!CM41*CM$168</f>
        <v>14217.105513864311</v>
      </c>
      <c r="CN41" s="16">
        <f>+'MATRIZ (A)'!CN41*CN$168</f>
        <v>341.09358993614387</v>
      </c>
      <c r="CO41" s="16">
        <f>+'MATRIZ (A)'!CO41*CO$168</f>
        <v>3.2423937809104628</v>
      </c>
      <c r="CP41" s="16">
        <f>+'MATRIZ (A)'!CP41*CP$168</f>
        <v>0</v>
      </c>
      <c r="CQ41" s="16">
        <f>+'MATRIZ (A)'!CQ41*CQ$168</f>
        <v>4.3867617077135383</v>
      </c>
      <c r="CR41" s="16">
        <f>+'MATRIZ (A)'!CR41*CR$168</f>
        <v>30.708750101403712</v>
      </c>
      <c r="CS41" s="16">
        <f>+'MATRIZ (A)'!CS41*CS$168</f>
        <v>238.89673063649062</v>
      </c>
      <c r="CT41" s="16">
        <f>+'MATRIZ (A)'!CT41*CT$168</f>
        <v>1.4979853130033307</v>
      </c>
      <c r="CU41" s="16">
        <f>+'MATRIZ (A)'!CU41*CU$168</f>
        <v>2.8456993068235801</v>
      </c>
      <c r="CV41" s="16">
        <f>+'MATRIZ (A)'!CV41*CV$168</f>
        <v>57.196161692323166</v>
      </c>
      <c r="CW41" s="16">
        <f>+'MATRIZ (A)'!CW41*CW$168</f>
        <v>55.462580339156823</v>
      </c>
      <c r="CX41" s="16">
        <f>+'MATRIZ (A)'!CX41*CX$168</f>
        <v>2.2306858269576542</v>
      </c>
      <c r="CY41" s="16">
        <f>+'MATRIZ (A)'!CY41*CY$168</f>
        <v>3.4932230261311283</v>
      </c>
      <c r="CZ41" s="16">
        <f>+'MATRIZ (A)'!CZ41*CZ$168</f>
        <v>1.6274398903390654</v>
      </c>
      <c r="DA41" s="16">
        <f>+'MATRIZ (A)'!DA41*DA$168</f>
        <v>185.68843431763193</v>
      </c>
      <c r="DB41" s="16">
        <f>+'MATRIZ (A)'!DB41*DB$168</f>
        <v>0.36461103438623282</v>
      </c>
      <c r="DC41" s="16">
        <f>+'MATRIZ (A)'!DC41*DC$168</f>
        <v>3.1754518787776367</v>
      </c>
      <c r="DD41" s="16">
        <f>+'MATRIZ (A)'!DD41*DD$168</f>
        <v>4.1443876582863179</v>
      </c>
      <c r="DE41" s="16">
        <f>+'MATRIZ (A)'!DE41*DE$168</f>
        <v>6.4516199868705798E-2</v>
      </c>
      <c r="DF41" s="16">
        <f>+'MATRIZ (A)'!DF41*DF$168</f>
        <v>0.26776815948906041</v>
      </c>
      <c r="DG41" s="16">
        <f>+'MATRIZ (A)'!DG41*DG$168</f>
        <v>6057.3953060018112</v>
      </c>
      <c r="DH41" s="16">
        <f>+'MATRIZ (A)'!DH41*DH$168</f>
        <v>3.4364968557274027</v>
      </c>
      <c r="DI41" s="16">
        <f>+'MATRIZ (A)'!DI41*DI$168</f>
        <v>1.89728129740019</v>
      </c>
      <c r="DJ41" s="16">
        <f>+'MATRIZ (A)'!DJ41*DJ$168</f>
        <v>3.6723686517538883</v>
      </c>
      <c r="DK41" s="16">
        <f>+'MATRIZ (A)'!DK41*DK$168</f>
        <v>245.19200148675185</v>
      </c>
      <c r="DL41" s="16">
        <f>+'MATRIZ (A)'!DL41*DL$168</f>
        <v>1.8241619461969221</v>
      </c>
      <c r="DM41" s="16">
        <f>+'MATRIZ (A)'!DM41*DM$168</f>
        <v>2.4089562957119424</v>
      </c>
      <c r="DN41" s="16">
        <f>+'MATRIZ (A)'!DN41*DN$168</f>
        <v>1.6150528883443585</v>
      </c>
      <c r="DO41" s="16">
        <f>+'MATRIZ (A)'!DO41*DO$168</f>
        <v>1.9087568285809514E-2</v>
      </c>
      <c r="DP41" s="16">
        <f>+'MATRIZ (A)'!DP41*DP$168</f>
        <v>75.583259111745988</v>
      </c>
      <c r="DQ41" s="16">
        <f>+'MATRIZ (A)'!DQ41*DQ$168</f>
        <v>6.5091133092051542E-2</v>
      </c>
      <c r="DR41" s="16">
        <f>+'MATRIZ (A)'!DR41*DR$168</f>
        <v>6.8861954600036723</v>
      </c>
      <c r="DS41" s="16">
        <f>+'MATRIZ (A)'!DS41*DS$168</f>
        <v>2.0780882340827231</v>
      </c>
      <c r="DT41" s="16">
        <f>+'MATRIZ (A)'!DT41*DT$168</f>
        <v>8.0520745821462629</v>
      </c>
      <c r="DU41" s="16">
        <f>+'MATRIZ (A)'!DU41*DU$168</f>
        <v>1.4715550422298393</v>
      </c>
      <c r="DV41" s="16">
        <f>+'MATRIZ (A)'!DV41*DV$168</f>
        <v>27.965547877676496</v>
      </c>
      <c r="DW41" s="16">
        <f>+'MATRIZ (A)'!DW41*DW$168</f>
        <v>1.2127225387962572</v>
      </c>
      <c r="DX41" s="16">
        <f>+'MATRIZ (A)'!DX41*DX$168</f>
        <v>3.6516064623273231E-3</v>
      </c>
      <c r="DY41" s="16">
        <f>+'MATRIZ (A)'!DY41*DY$168</f>
        <v>12.641279343765156</v>
      </c>
      <c r="DZ41" s="16">
        <f>+'MATRIZ (A)'!DZ41*DZ$168</f>
        <v>17.18975700883907</v>
      </c>
      <c r="EA41" s="16">
        <f>+'MATRIZ (A)'!EA41*EA$168</f>
        <v>2.6879603841223818</v>
      </c>
      <c r="EB41" s="16">
        <f>+'MATRIZ (A)'!EB41*EB$168</f>
        <v>4.8863099235579135</v>
      </c>
      <c r="EC41" s="16">
        <f>+'MATRIZ (A)'!EC41*EC$168</f>
        <v>2.2692903058305021</v>
      </c>
      <c r="ED41" s="16">
        <f>+'MATRIZ (A)'!ED41*ED$168</f>
        <v>8.5071894127291187E-2</v>
      </c>
      <c r="EE41" s="16">
        <f>+'MATRIZ (A)'!EE41*EE$168</f>
        <v>1.7835251737682561E-2</v>
      </c>
      <c r="EF41" s="16">
        <f>+'MATRIZ (A)'!EF41*EF$168</f>
        <v>32.824172092593564</v>
      </c>
      <c r="EG41" s="16">
        <f>+'MATRIZ (A)'!EG41*EG$168</f>
        <v>11.26319175746759</v>
      </c>
      <c r="EH41" s="16">
        <f>+'MATRIZ (A)'!EH41*EH$168</f>
        <v>0</v>
      </c>
      <c r="EI41" s="18">
        <f t="shared" si="0"/>
        <v>124356.93415380002</v>
      </c>
      <c r="EJ41" s="20">
        <f>+'MATRIZ (I-A) INVERSA'!HY41</f>
        <v>1717.3171581025995</v>
      </c>
      <c r="EK41" s="20">
        <f>+'MATRIZ (I-A) INVERSA'!HZ41</f>
        <v>0</v>
      </c>
      <c r="EL41" s="20">
        <f>+'MATRIZ (I-A) INVERSA'!IA41</f>
        <v>0</v>
      </c>
      <c r="EM41" s="20">
        <f>+'MATRIZ (I-A) INVERSA'!IB41</f>
        <v>0</v>
      </c>
      <c r="EN41" s="20">
        <f>+'MATRIZ (I-A) INVERSA'!IC41</f>
        <v>0</v>
      </c>
      <c r="EO41" s="20">
        <f>+'MATRIZ (I-A) INVERSA'!ID41</f>
        <v>0</v>
      </c>
      <c r="EP41" s="20">
        <f>+'MATRIZ (I-A) INVERSA'!IE41</f>
        <v>0</v>
      </c>
      <c r="EQ41" s="20">
        <f>+'MATRIZ (I-A) INVERSA'!IF41</f>
        <v>0</v>
      </c>
      <c r="ER41" s="20">
        <f>+'MATRIZ (I-A) INVERSA'!IG41</f>
        <v>0</v>
      </c>
      <c r="ES41" s="20">
        <f>+'MATRIZ (I-A) INVERSA'!IH41</f>
        <v>0</v>
      </c>
      <c r="ET41" s="20">
        <f>+'MATRIZ (I-A) INVERSA'!II41</f>
        <v>0</v>
      </c>
      <c r="EU41" s="20">
        <f>+'MATRIZ (I-A) INVERSA'!IJ41</f>
        <v>0</v>
      </c>
      <c r="EV41" s="20">
        <f>+'MATRIZ (I-A) INVERSA'!IK41</f>
        <v>0</v>
      </c>
      <c r="EW41" s="20">
        <f>+'MATRIZ (I-A) INVERSA'!IL41</f>
        <v>1.2944782935646004</v>
      </c>
      <c r="EX41" s="20">
        <f>+'MATRIZ (I-A) INVERSA'!IM41</f>
        <v>1771.3463691883417</v>
      </c>
      <c r="EY41" s="20">
        <f>+'MATRIZ (I-A) INVERSA'!IN41</f>
        <v>0</v>
      </c>
      <c r="EZ41" s="20">
        <f>+'MATRIZ (I-A) INVERSA'!IO41</f>
        <v>0</v>
      </c>
      <c r="FA41" s="20">
        <f>+'MATRIZ (I-A) INVERSA'!IP41</f>
        <v>0</v>
      </c>
      <c r="FB41" s="20">
        <f>+'MATRIZ (I-A) INVERSA'!IQ41</f>
        <v>0</v>
      </c>
      <c r="FC41" s="20">
        <f>+'MATRIZ (I-A) INVERSA'!IR41</f>
        <v>0</v>
      </c>
      <c r="FD41" s="20">
        <f>+'MATRIZ (I-A) INVERSA'!IS41</f>
        <v>0</v>
      </c>
      <c r="FE41" s="20">
        <f>+'MATRIZ (I-A) INVERSA'!IT41</f>
        <v>0</v>
      </c>
      <c r="FF41" s="20">
        <f>+'MATRIZ (I-A) INVERSA'!IU41</f>
        <v>0</v>
      </c>
      <c r="FG41" s="18">
        <f t="shared" si="3"/>
        <v>3489.9580055845058</v>
      </c>
      <c r="FH41" s="17">
        <f t="shared" si="1"/>
        <v>127846.89215938452</v>
      </c>
      <c r="FI41" s="28"/>
      <c r="FJ41" s="17">
        <v>127846.89215938453</v>
      </c>
      <c r="FK41" s="50">
        <f t="shared" si="4"/>
        <v>0</v>
      </c>
      <c r="FM41" s="48">
        <f>+IFERROR((FH41/'MIP 2012'!FH41*100-100),0)</f>
        <v>6.2092633905336925E-2</v>
      </c>
      <c r="FP41" s="20">
        <f t="shared" si="5"/>
        <v>0</v>
      </c>
      <c r="FQ41" s="20">
        <f t="shared" si="6"/>
        <v>0</v>
      </c>
      <c r="FR41" s="20">
        <f t="shared" si="2"/>
        <v>0</v>
      </c>
    </row>
    <row r="42" spans="1:174" s="7" customFormat="1" ht="21.95" customHeight="1" thickBot="1" x14ac:dyDescent="0.25">
      <c r="A42" s="12" t="s">
        <v>148</v>
      </c>
      <c r="B42" s="12" t="s">
        <v>149</v>
      </c>
      <c r="C42" s="16">
        <f>+'MATRIZ (A)'!C42*C$168</f>
        <v>0</v>
      </c>
      <c r="D42" s="16">
        <f>+'MATRIZ (A)'!D42*D$168</f>
        <v>0</v>
      </c>
      <c r="E42" s="16">
        <f>+'MATRIZ (A)'!E42*E$168</f>
        <v>0</v>
      </c>
      <c r="F42" s="16">
        <f>+'MATRIZ (A)'!F42*F$168</f>
        <v>0</v>
      </c>
      <c r="G42" s="16">
        <f>+'MATRIZ (A)'!G42*G$168</f>
        <v>0</v>
      </c>
      <c r="H42" s="16">
        <f>+'MATRIZ (A)'!H42*H$168</f>
        <v>0</v>
      </c>
      <c r="I42" s="16">
        <f>+'MATRIZ (A)'!I42*I$168</f>
        <v>0</v>
      </c>
      <c r="J42" s="16">
        <f>+'MATRIZ (A)'!J42*J$168</f>
        <v>0</v>
      </c>
      <c r="K42" s="16">
        <f>+'MATRIZ (A)'!K42*K$168</f>
        <v>0</v>
      </c>
      <c r="L42" s="16">
        <f>+'MATRIZ (A)'!L42*L$168</f>
        <v>0</v>
      </c>
      <c r="M42" s="16">
        <f>+'MATRIZ (A)'!M42*M$168</f>
        <v>0</v>
      </c>
      <c r="N42" s="16">
        <f>+'MATRIZ (A)'!N42*N$168</f>
        <v>0</v>
      </c>
      <c r="O42" s="16">
        <f>+'MATRIZ (A)'!O42*O$168</f>
        <v>0</v>
      </c>
      <c r="P42" s="16">
        <f>+'MATRIZ (A)'!P42*P$168</f>
        <v>0</v>
      </c>
      <c r="Q42" s="16">
        <f>+'MATRIZ (A)'!Q42*Q$168</f>
        <v>0</v>
      </c>
      <c r="R42" s="16">
        <f>+'MATRIZ (A)'!R42*R$168</f>
        <v>0</v>
      </c>
      <c r="S42" s="16">
        <f>+'MATRIZ (A)'!S42*S$168</f>
        <v>0</v>
      </c>
      <c r="T42" s="16">
        <f>+'MATRIZ (A)'!T42*T$168</f>
        <v>0</v>
      </c>
      <c r="U42" s="16">
        <f>+'MATRIZ (A)'!U42*U$168</f>
        <v>0</v>
      </c>
      <c r="V42" s="16">
        <f>+'MATRIZ (A)'!V42*V$168</f>
        <v>0</v>
      </c>
      <c r="W42" s="16">
        <f>+'MATRIZ (A)'!W42*W$168</f>
        <v>0</v>
      </c>
      <c r="X42" s="16">
        <f>+'MATRIZ (A)'!X42*X$168</f>
        <v>0</v>
      </c>
      <c r="Y42" s="16">
        <f>+'MATRIZ (A)'!Y42*Y$168</f>
        <v>0</v>
      </c>
      <c r="Z42" s="16">
        <f>+'MATRIZ (A)'!Z42*Z$168</f>
        <v>0</v>
      </c>
      <c r="AA42" s="16">
        <f>+'MATRIZ (A)'!AA42*AA$168</f>
        <v>0</v>
      </c>
      <c r="AB42" s="16">
        <f>+'MATRIZ (A)'!AB42*AB$168</f>
        <v>0</v>
      </c>
      <c r="AC42" s="16">
        <f>+'MATRIZ (A)'!AC42*AC$168</f>
        <v>0</v>
      </c>
      <c r="AD42" s="16">
        <f>+'MATRIZ (A)'!AD42*AD$168</f>
        <v>0</v>
      </c>
      <c r="AE42" s="16">
        <f>+'MATRIZ (A)'!AE42*AE$168</f>
        <v>0</v>
      </c>
      <c r="AF42" s="16">
        <f>+'MATRIZ (A)'!AF42*AF$168</f>
        <v>0</v>
      </c>
      <c r="AG42" s="16">
        <f>+'MATRIZ (A)'!AG42*AG$168</f>
        <v>0</v>
      </c>
      <c r="AH42" s="16">
        <f>+'MATRIZ (A)'!AH42*AH$168</f>
        <v>0</v>
      </c>
      <c r="AI42" s="16">
        <f>+'MATRIZ (A)'!AI42*AI$168</f>
        <v>0</v>
      </c>
      <c r="AJ42" s="16">
        <f>+'MATRIZ (A)'!AJ42*AJ$168</f>
        <v>0</v>
      </c>
      <c r="AK42" s="16">
        <f>+'MATRIZ (A)'!AK42*AK$168</f>
        <v>0</v>
      </c>
      <c r="AL42" s="16">
        <f>+'MATRIZ (A)'!AL42*AL$168</f>
        <v>0</v>
      </c>
      <c r="AM42" s="16">
        <f>+'MATRIZ (A)'!AM42*AM$168</f>
        <v>0</v>
      </c>
      <c r="AN42" s="16">
        <f>+'MATRIZ (A)'!AN42*AN$168</f>
        <v>0</v>
      </c>
      <c r="AO42" s="16">
        <f>+'MATRIZ (A)'!AO42*AO$168</f>
        <v>0</v>
      </c>
      <c r="AP42" s="16">
        <f>+'MATRIZ (A)'!AP42*AP$168</f>
        <v>0</v>
      </c>
      <c r="AQ42" s="16">
        <f>+'MATRIZ (A)'!AQ42*AQ$168</f>
        <v>0</v>
      </c>
      <c r="AR42" s="16">
        <f>+'MATRIZ (A)'!AR42*AR$168</f>
        <v>0</v>
      </c>
      <c r="AS42" s="16">
        <f>+'MATRIZ (A)'!AS42*AS$168</f>
        <v>0</v>
      </c>
      <c r="AT42" s="16">
        <f>+'MATRIZ (A)'!AT42*AT$168</f>
        <v>0</v>
      </c>
      <c r="AU42" s="16">
        <f>+'MATRIZ (A)'!AU42*AU$168</f>
        <v>0</v>
      </c>
      <c r="AV42" s="16">
        <f>+'MATRIZ (A)'!AV42*AV$168</f>
        <v>0</v>
      </c>
      <c r="AW42" s="16">
        <f>+'MATRIZ (A)'!AW42*AW$168</f>
        <v>227.19178307494994</v>
      </c>
      <c r="AX42" s="16">
        <f>+'MATRIZ (A)'!AX42*AX$168</f>
        <v>0</v>
      </c>
      <c r="AY42" s="16">
        <f>+'MATRIZ (A)'!AY42*AY$168</f>
        <v>0</v>
      </c>
      <c r="AZ42" s="16">
        <f>+'MATRIZ (A)'!AZ42*AZ$168</f>
        <v>0</v>
      </c>
      <c r="BA42" s="16">
        <f>+'MATRIZ (A)'!BA42*BA$168</f>
        <v>0</v>
      </c>
      <c r="BB42" s="16">
        <f>+'MATRIZ (A)'!BB42*BB$168</f>
        <v>0</v>
      </c>
      <c r="BC42" s="16">
        <f>+'MATRIZ (A)'!BC42*BC$168</f>
        <v>0</v>
      </c>
      <c r="BD42" s="16">
        <f>+'MATRIZ (A)'!BD42*BD$168</f>
        <v>0</v>
      </c>
      <c r="BE42" s="16">
        <f>+'MATRIZ (A)'!BE42*BE$168</f>
        <v>0</v>
      </c>
      <c r="BF42" s="16">
        <f>+'MATRIZ (A)'!BF42*BF$168</f>
        <v>0</v>
      </c>
      <c r="BG42" s="16">
        <f>+'MATRIZ (A)'!BG42*BG$168</f>
        <v>0</v>
      </c>
      <c r="BH42" s="16">
        <f>+'MATRIZ (A)'!BH42*BH$168</f>
        <v>0</v>
      </c>
      <c r="BI42" s="16">
        <f>+'MATRIZ (A)'!BI42*BI$168</f>
        <v>0</v>
      </c>
      <c r="BJ42" s="16">
        <f>+'MATRIZ (A)'!BJ42*BJ$168</f>
        <v>0</v>
      </c>
      <c r="BK42" s="16">
        <f>+'MATRIZ (A)'!BK42*BK$168</f>
        <v>0</v>
      </c>
      <c r="BL42" s="16">
        <f>+'MATRIZ (A)'!BL42*BL$168</f>
        <v>0</v>
      </c>
      <c r="BM42" s="16">
        <f>+'MATRIZ (A)'!BM42*BM$168</f>
        <v>0</v>
      </c>
      <c r="BN42" s="16">
        <f>+'MATRIZ (A)'!BN42*BN$168</f>
        <v>0</v>
      </c>
      <c r="BO42" s="16">
        <f>+'MATRIZ (A)'!BO42*BO$168</f>
        <v>0</v>
      </c>
      <c r="BP42" s="16">
        <f>+'MATRIZ (A)'!BP42*BP$168</f>
        <v>0</v>
      </c>
      <c r="BQ42" s="16">
        <f>+'MATRIZ (A)'!BQ42*BQ$168</f>
        <v>0</v>
      </c>
      <c r="BR42" s="16">
        <f>+'MATRIZ (A)'!BR42*BR$168</f>
        <v>0</v>
      </c>
      <c r="BS42" s="16">
        <f>+'MATRIZ (A)'!BS42*BS$168</f>
        <v>0</v>
      </c>
      <c r="BT42" s="16">
        <f>+'MATRIZ (A)'!BT42*BT$168</f>
        <v>0</v>
      </c>
      <c r="BU42" s="16">
        <f>+'MATRIZ (A)'!BU42*BU$168</f>
        <v>0</v>
      </c>
      <c r="BV42" s="16">
        <f>+'MATRIZ (A)'!BV42*BV$168</f>
        <v>0</v>
      </c>
      <c r="BW42" s="16">
        <f>+'MATRIZ (A)'!BW42*BW$168</f>
        <v>0</v>
      </c>
      <c r="BX42" s="16">
        <f>+'MATRIZ (A)'!BX42*BX$168</f>
        <v>0</v>
      </c>
      <c r="BY42" s="16">
        <f>+'MATRIZ (A)'!BY42*BY$168</f>
        <v>0</v>
      </c>
      <c r="BZ42" s="16">
        <f>+'MATRIZ (A)'!BZ42*BZ$168</f>
        <v>0</v>
      </c>
      <c r="CA42" s="16">
        <f>+'MATRIZ (A)'!CA42*CA$168</f>
        <v>0</v>
      </c>
      <c r="CB42" s="16">
        <f>+'MATRIZ (A)'!CB42*CB$168</f>
        <v>0</v>
      </c>
      <c r="CC42" s="16">
        <f>+'MATRIZ (A)'!CC42*CC$168</f>
        <v>0</v>
      </c>
      <c r="CD42" s="16">
        <f>+'MATRIZ (A)'!CD42*CD$168</f>
        <v>0</v>
      </c>
      <c r="CE42" s="16">
        <f>+'MATRIZ (A)'!CE42*CE$168</f>
        <v>0</v>
      </c>
      <c r="CF42" s="16">
        <f>+'MATRIZ (A)'!CF42*CF$168</f>
        <v>0</v>
      </c>
      <c r="CG42" s="16">
        <f>+'MATRIZ (A)'!CG42*CG$168</f>
        <v>0</v>
      </c>
      <c r="CH42" s="16">
        <f>+'MATRIZ (A)'!CH42*CH$168</f>
        <v>0</v>
      </c>
      <c r="CI42" s="16">
        <f>+'MATRIZ (A)'!CI42*CI$168</f>
        <v>0</v>
      </c>
      <c r="CJ42" s="16">
        <f>+'MATRIZ (A)'!CJ42*CJ$168</f>
        <v>0</v>
      </c>
      <c r="CK42" s="16">
        <f>+'MATRIZ (A)'!CK42*CK$168</f>
        <v>0</v>
      </c>
      <c r="CL42" s="16">
        <f>+'MATRIZ (A)'!CL42*CL$168</f>
        <v>0</v>
      </c>
      <c r="CM42" s="16">
        <f>+'MATRIZ (A)'!CM42*CM$168</f>
        <v>0</v>
      </c>
      <c r="CN42" s="16">
        <f>+'MATRIZ (A)'!CN42*CN$168</f>
        <v>0</v>
      </c>
      <c r="CO42" s="16">
        <f>+'MATRIZ (A)'!CO42*CO$168</f>
        <v>0</v>
      </c>
      <c r="CP42" s="16">
        <f>+'MATRIZ (A)'!CP42*CP$168</f>
        <v>0</v>
      </c>
      <c r="CQ42" s="16">
        <f>+'MATRIZ (A)'!CQ42*CQ$168</f>
        <v>0</v>
      </c>
      <c r="CR42" s="16">
        <f>+'MATRIZ (A)'!CR42*CR$168</f>
        <v>0</v>
      </c>
      <c r="CS42" s="16">
        <f>+'MATRIZ (A)'!CS42*CS$168</f>
        <v>0</v>
      </c>
      <c r="CT42" s="16">
        <f>+'MATRIZ (A)'!CT42*CT$168</f>
        <v>0</v>
      </c>
      <c r="CU42" s="16">
        <f>+'MATRIZ (A)'!CU42*CU$168</f>
        <v>0</v>
      </c>
      <c r="CV42" s="16">
        <f>+'MATRIZ (A)'!CV42*CV$168</f>
        <v>0</v>
      </c>
      <c r="CW42" s="16">
        <f>+'MATRIZ (A)'!CW42*CW$168</f>
        <v>0</v>
      </c>
      <c r="CX42" s="16">
        <f>+'MATRIZ (A)'!CX42*CX$168</f>
        <v>0</v>
      </c>
      <c r="CY42" s="16">
        <f>+'MATRIZ (A)'!CY42*CY$168</f>
        <v>4.2258125276625221E-4</v>
      </c>
      <c r="CZ42" s="16">
        <f>+'MATRIZ (A)'!CZ42*CZ$168</f>
        <v>0</v>
      </c>
      <c r="DA42" s="16">
        <f>+'MATRIZ (A)'!DA42*DA$168</f>
        <v>0</v>
      </c>
      <c r="DB42" s="16">
        <f>+'MATRIZ (A)'!DB42*DB$168</f>
        <v>0</v>
      </c>
      <c r="DC42" s="16">
        <f>+'MATRIZ (A)'!DC42*DC$168</f>
        <v>0</v>
      </c>
      <c r="DD42" s="16">
        <f>+'MATRIZ (A)'!DD42*DD$168</f>
        <v>0</v>
      </c>
      <c r="DE42" s="16">
        <f>+'MATRIZ (A)'!DE42*DE$168</f>
        <v>0</v>
      </c>
      <c r="DF42" s="16">
        <f>+'MATRIZ (A)'!DF42*DF$168</f>
        <v>0</v>
      </c>
      <c r="DG42" s="16">
        <f>+'MATRIZ (A)'!DG42*DG$168</f>
        <v>0</v>
      </c>
      <c r="DH42" s="16">
        <f>+'MATRIZ (A)'!DH42*DH$168</f>
        <v>0</v>
      </c>
      <c r="DI42" s="16">
        <f>+'MATRIZ (A)'!DI42*DI$168</f>
        <v>0</v>
      </c>
      <c r="DJ42" s="16">
        <f>+'MATRIZ (A)'!DJ42*DJ$168</f>
        <v>0</v>
      </c>
      <c r="DK42" s="16">
        <f>+'MATRIZ (A)'!DK42*DK$168</f>
        <v>0</v>
      </c>
      <c r="DL42" s="16">
        <f>+'MATRIZ (A)'!DL42*DL$168</f>
        <v>2.706649063085975E-4</v>
      </c>
      <c r="DM42" s="16">
        <f>+'MATRIZ (A)'!DM42*DM$168</f>
        <v>0</v>
      </c>
      <c r="DN42" s="16">
        <f>+'MATRIZ (A)'!DN42*DN$168</f>
        <v>0</v>
      </c>
      <c r="DO42" s="16">
        <f>+'MATRIZ (A)'!DO42*DO$168</f>
        <v>0</v>
      </c>
      <c r="DP42" s="16">
        <f>+'MATRIZ (A)'!DP42*DP$168</f>
        <v>0</v>
      </c>
      <c r="DQ42" s="16">
        <f>+'MATRIZ (A)'!DQ42*DQ$168</f>
        <v>0</v>
      </c>
      <c r="DR42" s="16">
        <f>+'MATRIZ (A)'!DR42*DR$168</f>
        <v>0</v>
      </c>
      <c r="DS42" s="16">
        <f>+'MATRIZ (A)'!DS42*DS$168</f>
        <v>0</v>
      </c>
      <c r="DT42" s="16">
        <f>+'MATRIZ (A)'!DT42*DT$168</f>
        <v>0</v>
      </c>
      <c r="DU42" s="16">
        <f>+'MATRIZ (A)'!DU42*DU$168</f>
        <v>0</v>
      </c>
      <c r="DV42" s="16">
        <f>+'MATRIZ (A)'!DV42*DV$168</f>
        <v>0</v>
      </c>
      <c r="DW42" s="16">
        <f>+'MATRIZ (A)'!DW42*DW$168</f>
        <v>0</v>
      </c>
      <c r="DX42" s="16">
        <f>+'MATRIZ (A)'!DX42*DX$168</f>
        <v>0</v>
      </c>
      <c r="DY42" s="16">
        <f>+'MATRIZ (A)'!DY42*DY$168</f>
        <v>0</v>
      </c>
      <c r="DZ42" s="16">
        <f>+'MATRIZ (A)'!DZ42*DZ$168</f>
        <v>0</v>
      </c>
      <c r="EA42" s="16">
        <f>+'MATRIZ (A)'!EA42*EA$168</f>
        <v>0</v>
      </c>
      <c r="EB42" s="16">
        <f>+'MATRIZ (A)'!EB42*EB$168</f>
        <v>0</v>
      </c>
      <c r="EC42" s="16">
        <f>+'MATRIZ (A)'!EC42*EC$168</f>
        <v>0</v>
      </c>
      <c r="ED42" s="16">
        <f>+'MATRIZ (A)'!ED42*ED$168</f>
        <v>0</v>
      </c>
      <c r="EE42" s="16">
        <f>+'MATRIZ (A)'!EE42*EE$168</f>
        <v>0</v>
      </c>
      <c r="EF42" s="16">
        <f>+'MATRIZ (A)'!EF42*EF$168</f>
        <v>0</v>
      </c>
      <c r="EG42" s="16">
        <f>+'MATRIZ (A)'!EG42*EG$168</f>
        <v>0</v>
      </c>
      <c r="EH42" s="16">
        <f>+'MATRIZ (A)'!EH42*EH$168</f>
        <v>0</v>
      </c>
      <c r="EI42" s="18">
        <f t="shared" si="0"/>
        <v>227.19247632110901</v>
      </c>
      <c r="EJ42" s="20">
        <f>+'MATRIZ (I-A) INVERSA'!HY42</f>
        <v>0</v>
      </c>
      <c r="EK42" s="20">
        <f>+'MATRIZ (I-A) INVERSA'!HZ42</f>
        <v>0</v>
      </c>
      <c r="EL42" s="20">
        <f>+'MATRIZ (I-A) INVERSA'!IA42</f>
        <v>0</v>
      </c>
      <c r="EM42" s="20">
        <f>+'MATRIZ (I-A) INVERSA'!IB42</f>
        <v>0</v>
      </c>
      <c r="EN42" s="20">
        <f>+'MATRIZ (I-A) INVERSA'!IC42</f>
        <v>0</v>
      </c>
      <c r="EO42" s="20">
        <f>+'MATRIZ (I-A) INVERSA'!ID42</f>
        <v>0</v>
      </c>
      <c r="EP42" s="20">
        <f>+'MATRIZ (I-A) INVERSA'!IE42</f>
        <v>0</v>
      </c>
      <c r="EQ42" s="20">
        <f>+'MATRIZ (I-A) INVERSA'!IF42</f>
        <v>0</v>
      </c>
      <c r="ER42" s="20">
        <f>+'MATRIZ (I-A) INVERSA'!IG42</f>
        <v>0</v>
      </c>
      <c r="ES42" s="20">
        <f>+'MATRIZ (I-A) INVERSA'!IH42</f>
        <v>0</v>
      </c>
      <c r="ET42" s="20">
        <f>+'MATRIZ (I-A) INVERSA'!II42</f>
        <v>0</v>
      </c>
      <c r="EU42" s="20">
        <f>+'MATRIZ (I-A) INVERSA'!IJ42</f>
        <v>0</v>
      </c>
      <c r="EV42" s="20">
        <f>+'MATRIZ (I-A) INVERSA'!IK42</f>
        <v>0</v>
      </c>
      <c r="EW42" s="20">
        <f>+'MATRIZ (I-A) INVERSA'!IL42</f>
        <v>-8.5902367500875982</v>
      </c>
      <c r="EX42" s="20">
        <f>+'MATRIZ (I-A) INVERSA'!IM42</f>
        <v>7.7257354199994319</v>
      </c>
      <c r="EY42" s="20">
        <f>+'MATRIZ (I-A) INVERSA'!IN42</f>
        <v>0</v>
      </c>
      <c r="EZ42" s="20">
        <f>+'MATRIZ (I-A) INVERSA'!IO42</f>
        <v>0</v>
      </c>
      <c r="FA42" s="20">
        <f>+'MATRIZ (I-A) INVERSA'!IP42</f>
        <v>0</v>
      </c>
      <c r="FB42" s="20">
        <f>+'MATRIZ (I-A) INVERSA'!IQ42</f>
        <v>0</v>
      </c>
      <c r="FC42" s="20">
        <f>+'MATRIZ (I-A) INVERSA'!IR42</f>
        <v>0</v>
      </c>
      <c r="FD42" s="20">
        <f>+'MATRIZ (I-A) INVERSA'!IS42</f>
        <v>0</v>
      </c>
      <c r="FE42" s="20">
        <f>+'MATRIZ (I-A) INVERSA'!IT42</f>
        <v>0</v>
      </c>
      <c r="FF42" s="20">
        <f>+'MATRIZ (I-A) INVERSA'!IU42</f>
        <v>0</v>
      </c>
      <c r="FG42" s="18">
        <f t="shared" si="3"/>
        <v>-0.86450133008816632</v>
      </c>
      <c r="FH42" s="17">
        <f t="shared" si="1"/>
        <v>226.32797499102085</v>
      </c>
      <c r="FI42" s="28"/>
      <c r="FJ42" s="17">
        <v>226.32797499102071</v>
      </c>
      <c r="FK42" s="50">
        <f t="shared" si="4"/>
        <v>0</v>
      </c>
      <c r="FM42" s="48">
        <f>+IFERROR((FH42/'MIP 2012'!FH42*100-100),0)</f>
        <v>0.91476448501713037</v>
      </c>
      <c r="FP42" s="20">
        <f t="shared" si="5"/>
        <v>0</v>
      </c>
      <c r="FQ42" s="20">
        <f t="shared" si="6"/>
        <v>0</v>
      </c>
      <c r="FR42" s="20">
        <f t="shared" si="2"/>
        <v>0</v>
      </c>
    </row>
    <row r="43" spans="1:174" s="7" customFormat="1" ht="21.95" customHeight="1" thickBot="1" x14ac:dyDescent="0.25">
      <c r="A43" s="12" t="s">
        <v>150</v>
      </c>
      <c r="B43" s="12" t="s">
        <v>151</v>
      </c>
      <c r="C43" s="16">
        <f>+'MATRIZ (A)'!C43*C$168</f>
        <v>0</v>
      </c>
      <c r="D43" s="16">
        <f>+'MATRIZ (A)'!D43*D$168</f>
        <v>0</v>
      </c>
      <c r="E43" s="16">
        <f>+'MATRIZ (A)'!E43*E$168</f>
        <v>0</v>
      </c>
      <c r="F43" s="16">
        <f>+'MATRIZ (A)'!F43*F$168</f>
        <v>0</v>
      </c>
      <c r="G43" s="16">
        <f>+'MATRIZ (A)'!G43*G$168</f>
        <v>0</v>
      </c>
      <c r="H43" s="16">
        <f>+'MATRIZ (A)'!H43*H$168</f>
        <v>0</v>
      </c>
      <c r="I43" s="16">
        <f>+'MATRIZ (A)'!I43*I$168</f>
        <v>0</v>
      </c>
      <c r="J43" s="16">
        <f>+'MATRIZ (A)'!J43*J$168</f>
        <v>0</v>
      </c>
      <c r="K43" s="16">
        <f>+'MATRIZ (A)'!K43*K$168</f>
        <v>0</v>
      </c>
      <c r="L43" s="16">
        <f>+'MATRIZ (A)'!L43*L$168</f>
        <v>0</v>
      </c>
      <c r="M43" s="16">
        <f>+'MATRIZ (A)'!M43*M$168</f>
        <v>0</v>
      </c>
      <c r="N43" s="16">
        <f>+'MATRIZ (A)'!N43*N$168</f>
        <v>5.4718704565640416E-2</v>
      </c>
      <c r="O43" s="16">
        <f>+'MATRIZ (A)'!O43*O$168</f>
        <v>0</v>
      </c>
      <c r="P43" s="16">
        <f>+'MATRIZ (A)'!P43*P$168</f>
        <v>0</v>
      </c>
      <c r="Q43" s="16">
        <f>+'MATRIZ (A)'!Q43*Q$168</f>
        <v>2.9465264733188547E-3</v>
      </c>
      <c r="R43" s="16">
        <f>+'MATRIZ (A)'!R43*R$168</f>
        <v>0.98290163879203218</v>
      </c>
      <c r="S43" s="16">
        <f>+'MATRIZ (A)'!S43*S$168</f>
        <v>5.9163747559308651E-4</v>
      </c>
      <c r="T43" s="16">
        <f>+'MATRIZ (A)'!T43*T$168</f>
        <v>0</v>
      </c>
      <c r="U43" s="16">
        <f>+'MATRIZ (A)'!U43*U$168</f>
        <v>3.0086112448188321E-2</v>
      </c>
      <c r="V43" s="16">
        <f>+'MATRIZ (A)'!V43*V$168</f>
        <v>1.9994266585308701E-2</v>
      </c>
      <c r="W43" s="16">
        <f>+'MATRIZ (A)'!W43*W$168</f>
        <v>9.6708843519222896</v>
      </c>
      <c r="X43" s="16">
        <f>+'MATRIZ (A)'!X43*X$168</f>
        <v>0.21744251434445702</v>
      </c>
      <c r="Y43" s="16">
        <f>+'MATRIZ (A)'!Y43*Y$168</f>
        <v>0</v>
      </c>
      <c r="Z43" s="16">
        <f>+'MATRIZ (A)'!Z43*Z$168</f>
        <v>5.0402433262531775E-4</v>
      </c>
      <c r="AA43" s="16">
        <f>+'MATRIZ (A)'!AA43*AA$168</f>
        <v>0</v>
      </c>
      <c r="AB43" s="16">
        <f>+'MATRIZ (A)'!AB43*AB$168</f>
        <v>4.1280569894482554E-2</v>
      </c>
      <c r="AC43" s="16">
        <f>+'MATRIZ (A)'!AC43*AC$168</f>
        <v>0</v>
      </c>
      <c r="AD43" s="16">
        <f>+'MATRIZ (A)'!AD43*AD$168</f>
        <v>0</v>
      </c>
      <c r="AE43" s="16">
        <f>+'MATRIZ (A)'!AE43*AE$168</f>
        <v>0</v>
      </c>
      <c r="AF43" s="16">
        <f>+'MATRIZ (A)'!AF43*AF$168</f>
        <v>609.31056517659147</v>
      </c>
      <c r="AG43" s="16">
        <f>+'MATRIZ (A)'!AG43*AG$168</f>
        <v>0</v>
      </c>
      <c r="AH43" s="16">
        <f>+'MATRIZ (A)'!AH43*AH$168</f>
        <v>9.088401134686018E-2</v>
      </c>
      <c r="AI43" s="16">
        <f>+'MATRIZ (A)'!AI43*AI$168</f>
        <v>0.12622257382367411</v>
      </c>
      <c r="AJ43" s="16">
        <f>+'MATRIZ (A)'!AJ43*AJ$168</f>
        <v>6.3945854259209789E-2</v>
      </c>
      <c r="AK43" s="16">
        <f>+'MATRIZ (A)'!AK43*AK$168</f>
        <v>4.4023248349418561E-3</v>
      </c>
      <c r="AL43" s="16">
        <f>+'MATRIZ (A)'!AL43*AL$168</f>
        <v>0.28089402558279936</v>
      </c>
      <c r="AM43" s="16">
        <f>+'MATRIZ (A)'!AM43*AM$168</f>
        <v>5.531129132922679E-2</v>
      </c>
      <c r="AN43" s="16">
        <f>+'MATRIZ (A)'!AN43*AN$168</f>
        <v>61.732704776204066</v>
      </c>
      <c r="AO43" s="16">
        <f>+'MATRIZ (A)'!AO43*AO$168</f>
        <v>4.1235357274123856E-2</v>
      </c>
      <c r="AP43" s="16">
        <f>+'MATRIZ (A)'!AP43*AP$168</f>
        <v>9.8097796111697971E-2</v>
      </c>
      <c r="AQ43" s="16">
        <f>+'MATRIZ (A)'!AQ43*AQ$168</f>
        <v>1.0554420046790589</v>
      </c>
      <c r="AR43" s="16">
        <f>+'MATRIZ (A)'!AR43*AR$168</f>
        <v>3.9588941582008069E-2</v>
      </c>
      <c r="AS43" s="16">
        <f>+'MATRIZ (A)'!AS43*AS$168</f>
        <v>1.6835263412811696E-3</v>
      </c>
      <c r="AT43" s="16">
        <f>+'MATRIZ (A)'!AT43*AT$168</f>
        <v>9.8959007512472899E-2</v>
      </c>
      <c r="AU43" s="16">
        <f>+'MATRIZ (A)'!AU43*AU$168</f>
        <v>6.3581374374952412E-2</v>
      </c>
      <c r="AV43" s="16">
        <f>+'MATRIZ (A)'!AV43*AV$168</f>
        <v>0.24352453961445442</v>
      </c>
      <c r="AW43" s="16">
        <f>+'MATRIZ (A)'!AW43*AW$168</f>
        <v>5.4639188998036693E-2</v>
      </c>
      <c r="AX43" s="16">
        <f>+'MATRIZ (A)'!AX43*AX$168</f>
        <v>1.9922907089711731E-2</v>
      </c>
      <c r="AY43" s="16">
        <f>+'MATRIZ (A)'!AY43*AY$168</f>
        <v>3.289959343488795E-2</v>
      </c>
      <c r="AZ43" s="16">
        <f>+'MATRIZ (A)'!AZ43*AZ$168</f>
        <v>2.1760937375273</v>
      </c>
      <c r="BA43" s="16">
        <f>+'MATRIZ (A)'!BA43*BA$168</f>
        <v>0</v>
      </c>
      <c r="BB43" s="16">
        <f>+'MATRIZ (A)'!BB43*BB$168</f>
        <v>2.3453079177792279E-2</v>
      </c>
      <c r="BC43" s="16">
        <f>+'MATRIZ (A)'!BC43*BC$168</f>
        <v>0.17789319525366942</v>
      </c>
      <c r="BD43" s="16">
        <f>+'MATRIZ (A)'!BD43*BD$168</f>
        <v>8.8594598241435675E-4</v>
      </c>
      <c r="BE43" s="16">
        <f>+'MATRIZ (A)'!BE43*BE$168</f>
        <v>3.0086135016986097E-2</v>
      </c>
      <c r="BF43" s="16">
        <f>+'MATRIZ (A)'!BF43*BF$168</f>
        <v>0.41795656953802568</v>
      </c>
      <c r="BG43" s="16">
        <f>+'MATRIZ (A)'!BG43*BG$168</f>
        <v>0.15594202284654021</v>
      </c>
      <c r="BH43" s="16">
        <f>+'MATRIZ (A)'!BH43*BH$168</f>
        <v>0.51057263341470949</v>
      </c>
      <c r="BI43" s="16">
        <f>+'MATRIZ (A)'!BI43*BI$168</f>
        <v>0</v>
      </c>
      <c r="BJ43" s="16">
        <f>+'MATRIZ (A)'!BJ43*BJ$168</f>
        <v>117.0081520443144</v>
      </c>
      <c r="BK43" s="16">
        <f>+'MATRIZ (A)'!BK43*BK$168</f>
        <v>7.6268534626808592E-3</v>
      </c>
      <c r="BL43" s="16">
        <f>+'MATRIZ (A)'!BL43*BL$168</f>
        <v>3.68702617227194E-2</v>
      </c>
      <c r="BM43" s="16">
        <f>+'MATRIZ (A)'!BM43*BM$168</f>
        <v>71.19864768346018</v>
      </c>
      <c r="BN43" s="16">
        <f>+'MATRIZ (A)'!BN43*BN$168</f>
        <v>9.7538450118432929E-2</v>
      </c>
      <c r="BO43" s="16">
        <f>+'MATRIZ (A)'!BO43*BO$168</f>
        <v>0</v>
      </c>
      <c r="BP43" s="16">
        <f>+'MATRIZ (A)'!BP43*BP$168</f>
        <v>2.6525789176457679</v>
      </c>
      <c r="BQ43" s="16">
        <f>+'MATRIZ (A)'!BQ43*BQ$168</f>
        <v>0.17004728566617103</v>
      </c>
      <c r="BR43" s="16">
        <f>+'MATRIZ (A)'!BR43*BR$168</f>
        <v>0.19324536058071912</v>
      </c>
      <c r="BS43" s="16">
        <f>+'MATRIZ (A)'!BS43*BS$168</f>
        <v>14.82777600254054</v>
      </c>
      <c r="BT43" s="16">
        <f>+'MATRIZ (A)'!BT43*BT$168</f>
        <v>3.976472868757674</v>
      </c>
      <c r="BU43" s="16">
        <f>+'MATRIZ (A)'!BU43*BU$168</f>
        <v>287.95782723476316</v>
      </c>
      <c r="BV43" s="16">
        <f>+'MATRIZ (A)'!BV43*BV$168</f>
        <v>7.5030717811289414</v>
      </c>
      <c r="BW43" s="16">
        <f>+'MATRIZ (A)'!BW43*BW$168</f>
        <v>8.7784600834995688E-2</v>
      </c>
      <c r="BX43" s="16">
        <f>+'MATRIZ (A)'!BX43*BX$168</f>
        <v>1.5776254322003841E-4</v>
      </c>
      <c r="BY43" s="16">
        <f>+'MATRIZ (A)'!BY43*BY$168</f>
        <v>8.6073063011940405E-3</v>
      </c>
      <c r="BZ43" s="16">
        <f>+'MATRIZ (A)'!BZ43*BZ$168</f>
        <v>1.0807347634814295E-2</v>
      </c>
      <c r="CA43" s="16">
        <f>+'MATRIZ (A)'!CA43*CA$168</f>
        <v>3.0220114774897663E-3</v>
      </c>
      <c r="CB43" s="16">
        <f>+'MATRIZ (A)'!CB43*CB$168</f>
        <v>1.5794587812157243E-2</v>
      </c>
      <c r="CC43" s="16">
        <f>+'MATRIZ (A)'!CC43*CC$168</f>
        <v>0.2759510579208766</v>
      </c>
      <c r="CD43" s="16">
        <f>+'MATRIZ (A)'!CD43*CD$168</f>
        <v>4.1908546701949122E-2</v>
      </c>
      <c r="CE43" s="16">
        <f>+'MATRIZ (A)'!CE43*CE$168</f>
        <v>40.889911058686657</v>
      </c>
      <c r="CF43" s="16">
        <f>+'MATRIZ (A)'!CF43*CF$168</f>
        <v>0.36893214734998564</v>
      </c>
      <c r="CG43" s="16">
        <f>+'MATRIZ (A)'!CG43*CG$168</f>
        <v>10.67788024663103</v>
      </c>
      <c r="CH43" s="16">
        <f>+'MATRIZ (A)'!CH43*CH$168</f>
        <v>3.2874510024103722</v>
      </c>
      <c r="CI43" s="16">
        <f>+'MATRIZ (A)'!CI43*CI$168</f>
        <v>0.15148920189510456</v>
      </c>
      <c r="CJ43" s="16">
        <f>+'MATRIZ (A)'!CJ43*CJ$168</f>
        <v>1.6673460928306574</v>
      </c>
      <c r="CK43" s="16">
        <f>+'MATRIZ (A)'!CK43*CK$168</f>
        <v>478.77440668173364</v>
      </c>
      <c r="CL43" s="16">
        <f>+'MATRIZ (A)'!CL43*CL$168</f>
        <v>258.52871361597408</v>
      </c>
      <c r="CM43" s="16">
        <f>+'MATRIZ (A)'!CM43*CM$168</f>
        <v>583.16207667987874</v>
      </c>
      <c r="CN43" s="16">
        <f>+'MATRIZ (A)'!CN43*CN$168</f>
        <v>214.87446041786794</v>
      </c>
      <c r="CO43" s="16">
        <f>+'MATRIZ (A)'!CO43*CO$168</f>
        <v>2.1809705176586323</v>
      </c>
      <c r="CP43" s="16">
        <f>+'MATRIZ (A)'!CP43*CP$168</f>
        <v>0</v>
      </c>
      <c r="CQ43" s="16">
        <f>+'MATRIZ (A)'!CQ43*CQ$168</f>
        <v>0.29781430995412483</v>
      </c>
      <c r="CR43" s="16">
        <f>+'MATRIZ (A)'!CR43*CR$168</f>
        <v>4.6614934086670022E-3</v>
      </c>
      <c r="CS43" s="16">
        <f>+'MATRIZ (A)'!CS43*CS$168</f>
        <v>0.4149525428314792</v>
      </c>
      <c r="CT43" s="16">
        <f>+'MATRIZ (A)'!CT43*CT$168</f>
        <v>0.30284530217341521</v>
      </c>
      <c r="CU43" s="16">
        <f>+'MATRIZ (A)'!CU43*CU$168</f>
        <v>8.8024425671396983E-2</v>
      </c>
      <c r="CV43" s="16">
        <f>+'MATRIZ (A)'!CV43*CV$168</f>
        <v>0.27839740466415352</v>
      </c>
      <c r="CW43" s="16">
        <f>+'MATRIZ (A)'!CW43*CW$168</f>
        <v>0.13360479111408746</v>
      </c>
      <c r="CX43" s="16">
        <f>+'MATRIZ (A)'!CX43*CX$168</f>
        <v>1.2922028998591479</v>
      </c>
      <c r="CY43" s="16">
        <f>+'MATRIZ (A)'!CY43*CY$168</f>
        <v>3.7806887767202517</v>
      </c>
      <c r="CZ43" s="16">
        <f>+'MATRIZ (A)'!CZ43*CZ$168</f>
        <v>0.4424712247472507</v>
      </c>
      <c r="DA43" s="16">
        <f>+'MATRIZ (A)'!DA43*DA$168</f>
        <v>0.67560723318580129</v>
      </c>
      <c r="DB43" s="16">
        <f>+'MATRIZ (A)'!DB43*DB$168</f>
        <v>0.69940798473425103</v>
      </c>
      <c r="DC43" s="16">
        <f>+'MATRIZ (A)'!DC43*DC$168</f>
        <v>3.4172078573373672</v>
      </c>
      <c r="DD43" s="16">
        <f>+'MATRIZ (A)'!DD43*DD$168</f>
        <v>0.54495398210754886</v>
      </c>
      <c r="DE43" s="16">
        <f>+'MATRIZ (A)'!DE43*DE$168</f>
        <v>6.7426720300788556E-2</v>
      </c>
      <c r="DF43" s="16">
        <f>+'MATRIZ (A)'!DF43*DF$168</f>
        <v>0.30002781778072252</v>
      </c>
      <c r="DG43" s="16">
        <f>+'MATRIZ (A)'!DG43*DG$168</f>
        <v>2.3760813773084277</v>
      </c>
      <c r="DH43" s="16">
        <f>+'MATRIZ (A)'!DH43*DH$168</f>
        <v>0.9041351390694119</v>
      </c>
      <c r="DI43" s="16">
        <f>+'MATRIZ (A)'!DI43*DI$168</f>
        <v>0.58337694198213008</v>
      </c>
      <c r="DJ43" s="16">
        <f>+'MATRIZ (A)'!DJ43*DJ$168</f>
        <v>0.23559757232828288</v>
      </c>
      <c r="DK43" s="16">
        <f>+'MATRIZ (A)'!DK43*DK$168</f>
        <v>0.81932268094472327</v>
      </c>
      <c r="DL43" s="16">
        <f>+'MATRIZ (A)'!DL43*DL$168</f>
        <v>0.6250605296571875</v>
      </c>
      <c r="DM43" s="16">
        <f>+'MATRIZ (A)'!DM43*DM$168</f>
        <v>1.495838651361008</v>
      </c>
      <c r="DN43" s="16">
        <f>+'MATRIZ (A)'!DN43*DN$168</f>
        <v>0.56994272367103838</v>
      </c>
      <c r="DO43" s="16">
        <f>+'MATRIZ (A)'!DO43*DO$168</f>
        <v>0.14093587729272619</v>
      </c>
      <c r="DP43" s="16">
        <f>+'MATRIZ (A)'!DP43*DP$168</f>
        <v>0.52548557245730432</v>
      </c>
      <c r="DQ43" s="16">
        <f>+'MATRIZ (A)'!DQ43*DQ$168</f>
        <v>7.8935575192223967E-2</v>
      </c>
      <c r="DR43" s="16">
        <f>+'MATRIZ (A)'!DR43*DR$168</f>
        <v>0.26109148013869626</v>
      </c>
      <c r="DS43" s="16">
        <f>+'MATRIZ (A)'!DS43*DS$168</f>
        <v>0.16997171660905416</v>
      </c>
      <c r="DT43" s="16">
        <f>+'MATRIZ (A)'!DT43*DT$168</f>
        <v>7.167180244375275E-2</v>
      </c>
      <c r="DU43" s="16">
        <f>+'MATRIZ (A)'!DU43*DU$168</f>
        <v>1.5365916843545055</v>
      </c>
      <c r="DV43" s="16">
        <f>+'MATRIZ (A)'!DV43*DV$168</f>
        <v>1.9816461804618539</v>
      </c>
      <c r="DW43" s="16">
        <f>+'MATRIZ (A)'!DW43*DW$168</f>
        <v>0.63979290326414329</v>
      </c>
      <c r="DX43" s="16">
        <f>+'MATRIZ (A)'!DX43*DX$168</f>
        <v>1.293679412139807E-2</v>
      </c>
      <c r="DY43" s="16">
        <f>+'MATRIZ (A)'!DY43*DY$168</f>
        <v>2.9844216609661887</v>
      </c>
      <c r="DZ43" s="16">
        <f>+'MATRIZ (A)'!DZ43*DZ$168</f>
        <v>3.8565467819860193</v>
      </c>
      <c r="EA43" s="16">
        <f>+'MATRIZ (A)'!EA43*EA$168</f>
        <v>0.40987746429700456</v>
      </c>
      <c r="EB43" s="16">
        <f>+'MATRIZ (A)'!EB43*EB$168</f>
        <v>0.18024190630424977</v>
      </c>
      <c r="EC43" s="16">
        <f>+'MATRIZ (A)'!EC43*EC$168</f>
        <v>0.75562964475210137</v>
      </c>
      <c r="ED43" s="16">
        <f>+'MATRIZ (A)'!ED43*ED$168</f>
        <v>4.3555248948574661E-2</v>
      </c>
      <c r="EE43" s="16">
        <f>+'MATRIZ (A)'!EE43*EE$168</f>
        <v>1.2324053686320657</v>
      </c>
      <c r="EF43" s="16">
        <f>+'MATRIZ (A)'!EF43*EF$168</f>
        <v>4.7339311610934645E-2</v>
      </c>
      <c r="EG43" s="16">
        <f>+'MATRIZ (A)'!EG43*EG$168</f>
        <v>9.5149239787830645E-2</v>
      </c>
      <c r="EH43" s="16">
        <f>+'MATRIZ (A)'!EH43*EH$168</f>
        <v>0</v>
      </c>
      <c r="EI43" s="18">
        <f t="shared" si="0"/>
        <v>2823.9401401614127</v>
      </c>
      <c r="EJ43" s="20">
        <f>+'MATRIZ (I-A) INVERSA'!HY43</f>
        <v>0</v>
      </c>
      <c r="EK43" s="20">
        <f>+'MATRIZ (I-A) INVERSA'!HZ43</f>
        <v>0</v>
      </c>
      <c r="EL43" s="20">
        <f>+'MATRIZ (I-A) INVERSA'!IA43</f>
        <v>0</v>
      </c>
      <c r="EM43" s="20">
        <f>+'MATRIZ (I-A) INVERSA'!IB43</f>
        <v>0</v>
      </c>
      <c r="EN43" s="20">
        <f>+'MATRIZ (I-A) INVERSA'!IC43</f>
        <v>0</v>
      </c>
      <c r="EO43" s="20">
        <f>+'MATRIZ (I-A) INVERSA'!ID43</f>
        <v>0</v>
      </c>
      <c r="EP43" s="20">
        <f>+'MATRIZ (I-A) INVERSA'!IE43</f>
        <v>0</v>
      </c>
      <c r="EQ43" s="20">
        <f>+'MATRIZ (I-A) INVERSA'!IF43</f>
        <v>0</v>
      </c>
      <c r="ER43" s="20">
        <f>+'MATRIZ (I-A) INVERSA'!IG43</f>
        <v>0</v>
      </c>
      <c r="ES43" s="20">
        <f>+'MATRIZ (I-A) INVERSA'!IH43</f>
        <v>0</v>
      </c>
      <c r="ET43" s="20">
        <f>+'MATRIZ (I-A) INVERSA'!II43</f>
        <v>0</v>
      </c>
      <c r="EU43" s="20">
        <f>+'MATRIZ (I-A) INVERSA'!IJ43</f>
        <v>0</v>
      </c>
      <c r="EV43" s="20">
        <f>+'MATRIZ (I-A) INVERSA'!IK43</f>
        <v>0</v>
      </c>
      <c r="EW43" s="20">
        <f>+'MATRIZ (I-A) INVERSA'!IL43</f>
        <v>0</v>
      </c>
      <c r="EX43" s="20">
        <f>+'MATRIZ (I-A) INVERSA'!IM43</f>
        <v>248.5495348319871</v>
      </c>
      <c r="EY43" s="20">
        <f>+'MATRIZ (I-A) INVERSA'!IN43</f>
        <v>0</v>
      </c>
      <c r="EZ43" s="20">
        <f>+'MATRIZ (I-A) INVERSA'!IO43</f>
        <v>0</v>
      </c>
      <c r="FA43" s="20">
        <f>+'MATRIZ (I-A) INVERSA'!IP43</f>
        <v>0</v>
      </c>
      <c r="FB43" s="20">
        <f>+'MATRIZ (I-A) INVERSA'!IQ43</f>
        <v>0</v>
      </c>
      <c r="FC43" s="20">
        <f>+'MATRIZ (I-A) INVERSA'!IR43</f>
        <v>0</v>
      </c>
      <c r="FD43" s="20">
        <f>+'MATRIZ (I-A) INVERSA'!IS43</f>
        <v>0</v>
      </c>
      <c r="FE43" s="20">
        <f>+'MATRIZ (I-A) INVERSA'!IT43</f>
        <v>0</v>
      </c>
      <c r="FF43" s="20">
        <f>+'MATRIZ (I-A) INVERSA'!IU43</f>
        <v>0</v>
      </c>
      <c r="FG43" s="18">
        <f t="shared" si="3"/>
        <v>248.5495348319871</v>
      </c>
      <c r="FH43" s="17">
        <f t="shared" si="1"/>
        <v>3072.4896749933996</v>
      </c>
      <c r="FI43" s="28"/>
      <c r="FJ43" s="17">
        <v>3072.489674993401</v>
      </c>
      <c r="FK43" s="50">
        <f t="shared" si="4"/>
        <v>0</v>
      </c>
      <c r="FM43" s="48">
        <f>+IFERROR((FH43/'MIP 2012'!FH43*100-100),0)</f>
        <v>0.1626939124668354</v>
      </c>
      <c r="FP43" s="20">
        <f t="shared" si="5"/>
        <v>0</v>
      </c>
      <c r="FQ43" s="20">
        <f t="shared" si="6"/>
        <v>0</v>
      </c>
      <c r="FR43" s="20">
        <f t="shared" si="2"/>
        <v>0</v>
      </c>
    </row>
    <row r="44" spans="1:174" s="7" customFormat="1" ht="21.95" customHeight="1" thickBot="1" x14ac:dyDescent="0.25">
      <c r="A44" s="12" t="s">
        <v>152</v>
      </c>
      <c r="B44" s="12" t="s">
        <v>153</v>
      </c>
      <c r="C44" s="16">
        <f>+'MATRIZ (A)'!C44*C$168</f>
        <v>0.2818570246082715</v>
      </c>
      <c r="D44" s="16">
        <f>+'MATRIZ (A)'!D44*D$168</f>
        <v>9.0647988379992064E-2</v>
      </c>
      <c r="E44" s="16">
        <f>+'MATRIZ (A)'!E44*E$168</f>
        <v>0.11662169301716728</v>
      </c>
      <c r="F44" s="16">
        <f>+'MATRIZ (A)'!F44*F$168</f>
        <v>2.0129804363804804</v>
      </c>
      <c r="G44" s="16">
        <f>+'MATRIZ (A)'!G44*G$168</f>
        <v>0.69274139495561171</v>
      </c>
      <c r="H44" s="16">
        <f>+'MATRIZ (A)'!H44*H$168</f>
        <v>1.8558988253034239</v>
      </c>
      <c r="I44" s="16">
        <f>+'MATRIZ (A)'!I44*I$168</f>
        <v>0.53058791202751354</v>
      </c>
      <c r="J44" s="16">
        <f>+'MATRIZ (A)'!J44*J$168</f>
        <v>0.2882217524886963</v>
      </c>
      <c r="K44" s="16">
        <f>+'MATRIZ (A)'!K44*K$168</f>
        <v>0.90422631905410922</v>
      </c>
      <c r="L44" s="16">
        <f>+'MATRIZ (A)'!L44*L$168</f>
        <v>3.6140782411005188</v>
      </c>
      <c r="M44" s="16">
        <f>+'MATRIZ (A)'!M44*M$168</f>
        <v>1.5457661540281595</v>
      </c>
      <c r="N44" s="16">
        <f>+'MATRIZ (A)'!N44*N$168</f>
        <v>1.5727634076058232</v>
      </c>
      <c r="O44" s="16">
        <f>+'MATRIZ (A)'!O44*O$168</f>
        <v>1.3578452127062515</v>
      </c>
      <c r="P44" s="16">
        <f>+'MATRIZ (A)'!P44*P$168</f>
        <v>8.6968830220128126</v>
      </c>
      <c r="Q44" s="16">
        <f>+'MATRIZ (A)'!Q44*Q$168</f>
        <v>0.50254843050224862</v>
      </c>
      <c r="R44" s="16">
        <f>+'MATRIZ (A)'!R44*R$168</f>
        <v>14.011445415109215</v>
      </c>
      <c r="S44" s="16">
        <f>+'MATRIZ (A)'!S44*S$168</f>
        <v>2.1053148381999383</v>
      </c>
      <c r="T44" s="16">
        <f>+'MATRIZ (A)'!T44*T$168</f>
        <v>3.420626460462231</v>
      </c>
      <c r="U44" s="16">
        <f>+'MATRIZ (A)'!U44*U$168</f>
        <v>1.356784643820002</v>
      </c>
      <c r="V44" s="16">
        <f>+'MATRIZ (A)'!V44*V$168</f>
        <v>0.79956614580116547</v>
      </c>
      <c r="W44" s="16">
        <f>+'MATRIZ (A)'!W44*W$168</f>
        <v>1.4603697604328369</v>
      </c>
      <c r="X44" s="16">
        <f>+'MATRIZ (A)'!X44*X$168</f>
        <v>2211.7408464929663</v>
      </c>
      <c r="Y44" s="16">
        <f>+'MATRIZ (A)'!Y44*Y$168</f>
        <v>2957.4862313248723</v>
      </c>
      <c r="Z44" s="16">
        <f>+'MATRIZ (A)'!Z44*Z$168</f>
        <v>11158.087224286006</v>
      </c>
      <c r="AA44" s="16">
        <f>+'MATRIZ (A)'!AA44*AA$168</f>
        <v>115.80748353152036</v>
      </c>
      <c r="AB44" s="16">
        <f>+'MATRIZ (A)'!AB44*AB$168</f>
        <v>2.332663698238854</v>
      </c>
      <c r="AC44" s="16">
        <f>+'MATRIZ (A)'!AC44*AC$168</f>
        <v>0.25405978735876078</v>
      </c>
      <c r="AD44" s="16">
        <f>+'MATRIZ (A)'!AD44*AD$168</f>
        <v>42.752011714559302</v>
      </c>
      <c r="AE44" s="16">
        <f>+'MATRIZ (A)'!AE44*AE$168</f>
        <v>1226.1422536576063</v>
      </c>
      <c r="AF44" s="16">
        <f>+'MATRIZ (A)'!AF44*AF$168</f>
        <v>2.0474131673843123</v>
      </c>
      <c r="AG44" s="16">
        <f>+'MATRIZ (A)'!AG44*AG$168</f>
        <v>4.5315158313970774E-4</v>
      </c>
      <c r="AH44" s="16">
        <f>+'MATRIZ (A)'!AH44*AH$168</f>
        <v>0.11023601572384231</v>
      </c>
      <c r="AI44" s="16">
        <f>+'MATRIZ (A)'!AI44*AI$168</f>
        <v>48287.119905810985</v>
      </c>
      <c r="AJ44" s="16">
        <f>+'MATRIZ (A)'!AJ44*AJ$168</f>
        <v>5017.5964919897224</v>
      </c>
      <c r="AK44" s="16">
        <f>+'MATRIZ (A)'!AK44*AK$168</f>
        <v>0.63812440140624505</v>
      </c>
      <c r="AL44" s="16">
        <f>+'MATRIZ (A)'!AL44*AL$168</f>
        <v>7.919748665584855</v>
      </c>
      <c r="AM44" s="16">
        <f>+'MATRIZ (A)'!AM44*AM$168</f>
        <v>15.87064045015498</v>
      </c>
      <c r="AN44" s="16">
        <f>+'MATRIZ (A)'!AN44*AN$168</f>
        <v>713.32668732689876</v>
      </c>
      <c r="AO44" s="16">
        <f>+'MATRIZ (A)'!AO44*AO$168</f>
        <v>0.50656812051970412</v>
      </c>
      <c r="AP44" s="16">
        <f>+'MATRIZ (A)'!AP44*AP$168</f>
        <v>137.53896466340478</v>
      </c>
      <c r="AQ44" s="16">
        <f>+'MATRIZ (A)'!AQ44*AQ$168</f>
        <v>863.88962220673113</v>
      </c>
      <c r="AR44" s="16">
        <f>+'MATRIZ (A)'!AR44*AR$168</f>
        <v>337.11937609080098</v>
      </c>
      <c r="AS44" s="16">
        <f>+'MATRIZ (A)'!AS44*AS$168</f>
        <v>0.72149516892633236</v>
      </c>
      <c r="AT44" s="16">
        <f>+'MATRIZ (A)'!AT44*AT$168</f>
        <v>47.708431824277646</v>
      </c>
      <c r="AU44" s="16">
        <f>+'MATRIZ (A)'!AU44*AU$168</f>
        <v>0.19499255130897789</v>
      </c>
      <c r="AV44" s="16">
        <f>+'MATRIZ (A)'!AV44*AV$168</f>
        <v>0.68057917234618981</v>
      </c>
      <c r="AW44" s="16">
        <f>+'MATRIZ (A)'!AW44*AW$168</f>
        <v>122.24615071907333</v>
      </c>
      <c r="AX44" s="16">
        <f>+'MATRIZ (A)'!AX44*AX$168</f>
        <v>629.26805522365987</v>
      </c>
      <c r="AY44" s="16">
        <f>+'MATRIZ (A)'!AY44*AY$168</f>
        <v>0.59790949905013024</v>
      </c>
      <c r="AZ44" s="16">
        <f>+'MATRIZ (A)'!AZ44*AZ$168</f>
        <v>11.339680769136963</v>
      </c>
      <c r="BA44" s="16">
        <f>+'MATRIZ (A)'!BA44*BA$168</f>
        <v>0.26274553878824458</v>
      </c>
      <c r="BB44" s="16">
        <f>+'MATRIZ (A)'!BB44*BB$168</f>
        <v>9.17496723522979</v>
      </c>
      <c r="BC44" s="16">
        <f>+'MATRIZ (A)'!BC44*BC$168</f>
        <v>23.850077048136555</v>
      </c>
      <c r="BD44" s="16">
        <f>+'MATRIZ (A)'!BD44*BD$168</f>
        <v>0.59702023879423594</v>
      </c>
      <c r="BE44" s="16">
        <f>+'MATRIZ (A)'!BE44*BE$168</f>
        <v>7.9106507460510391</v>
      </c>
      <c r="BF44" s="16">
        <f>+'MATRIZ (A)'!BF44*BF$168</f>
        <v>13.103013612364085</v>
      </c>
      <c r="BG44" s="16">
        <f>+'MATRIZ (A)'!BG44*BG$168</f>
        <v>21.091526374447952</v>
      </c>
      <c r="BH44" s="16">
        <f>+'MATRIZ (A)'!BH44*BH$168</f>
        <v>29.79356509695705</v>
      </c>
      <c r="BI44" s="16">
        <f>+'MATRIZ (A)'!BI44*BI$168</f>
        <v>0</v>
      </c>
      <c r="BJ44" s="16">
        <f>+'MATRIZ (A)'!BJ44*BJ$168</f>
        <v>6.213512569533532</v>
      </c>
      <c r="BK44" s="16">
        <f>+'MATRIZ (A)'!BK44*BK$168</f>
        <v>23.50402159164743</v>
      </c>
      <c r="BL44" s="16">
        <f>+'MATRIZ (A)'!BL44*BL$168</f>
        <v>4.1107137746752613</v>
      </c>
      <c r="BM44" s="16">
        <f>+'MATRIZ (A)'!BM44*BM$168</f>
        <v>4.8057139366764066</v>
      </c>
      <c r="BN44" s="16">
        <f>+'MATRIZ (A)'!BN44*BN$168</f>
        <v>36.225741779745114</v>
      </c>
      <c r="BO44" s="16">
        <f>+'MATRIZ (A)'!BO44*BO$168</f>
        <v>0.30919639095706308</v>
      </c>
      <c r="BP44" s="16">
        <f>+'MATRIZ (A)'!BP44*BP$168</f>
        <v>89.226398902274141</v>
      </c>
      <c r="BQ44" s="16">
        <f>+'MATRIZ (A)'!BQ44*BQ$168</f>
        <v>34.921005579304421</v>
      </c>
      <c r="BR44" s="16">
        <f>+'MATRIZ (A)'!BR44*BR$168</f>
        <v>24.446589845793497</v>
      </c>
      <c r="BS44" s="16">
        <f>+'MATRIZ (A)'!BS44*BS$168</f>
        <v>1.5024255692303297</v>
      </c>
      <c r="BT44" s="16">
        <f>+'MATRIZ (A)'!BT44*BT$168</f>
        <v>1.4053593892895935</v>
      </c>
      <c r="BU44" s="16">
        <f>+'MATRIZ (A)'!BU44*BU$168</f>
        <v>14.004062358374341</v>
      </c>
      <c r="BV44" s="16">
        <f>+'MATRIZ (A)'!BV44*BV$168</f>
        <v>14.808215734091378</v>
      </c>
      <c r="BW44" s="16">
        <f>+'MATRIZ (A)'!BW44*BW$168</f>
        <v>78.062494445973527</v>
      </c>
      <c r="BX44" s="16">
        <f>+'MATRIZ (A)'!BX44*BX$168</f>
        <v>7.2213764439707229E-3</v>
      </c>
      <c r="BY44" s="16">
        <f>+'MATRIZ (A)'!BY44*BY$168</f>
        <v>0.15719691136542563</v>
      </c>
      <c r="BZ44" s="16">
        <f>+'MATRIZ (A)'!BZ44*BZ$168</f>
        <v>23.676470142777632</v>
      </c>
      <c r="CA44" s="16">
        <f>+'MATRIZ (A)'!CA44*CA$168</f>
        <v>0.69171960539121735</v>
      </c>
      <c r="CB44" s="16">
        <f>+'MATRIZ (A)'!CB44*CB$168</f>
        <v>9.6542264800126718E-2</v>
      </c>
      <c r="CC44" s="16">
        <f>+'MATRIZ (A)'!CC44*CC$168</f>
        <v>14.496590130990672</v>
      </c>
      <c r="CD44" s="16">
        <f>+'MATRIZ (A)'!CD44*CD$168</f>
        <v>2.7860507765131439</v>
      </c>
      <c r="CE44" s="16">
        <f>+'MATRIZ (A)'!CE44*CE$168</f>
        <v>66.79459715210541</v>
      </c>
      <c r="CF44" s="16">
        <f>+'MATRIZ (A)'!CF44*CF$168</f>
        <v>6.1625271367035008</v>
      </c>
      <c r="CG44" s="16">
        <f>+'MATRIZ (A)'!CG44*CG$168</f>
        <v>15.571816042805827</v>
      </c>
      <c r="CH44" s="16">
        <f>+'MATRIZ (A)'!CH44*CH$168</f>
        <v>1.0937746750093156</v>
      </c>
      <c r="CI44" s="16">
        <f>+'MATRIZ (A)'!CI44*CI$168</f>
        <v>32.834040160744152</v>
      </c>
      <c r="CJ44" s="16">
        <f>+'MATRIZ (A)'!CJ44*CJ$168</f>
        <v>62.07679593007601</v>
      </c>
      <c r="CK44" s="16">
        <f>+'MATRIZ (A)'!CK44*CK$168</f>
        <v>8.3387010609338894</v>
      </c>
      <c r="CL44" s="16">
        <f>+'MATRIZ (A)'!CL44*CL$168</f>
        <v>33.120503436169493</v>
      </c>
      <c r="CM44" s="16">
        <f>+'MATRIZ (A)'!CM44*CM$168</f>
        <v>41.507025291646173</v>
      </c>
      <c r="CN44" s="16">
        <f>+'MATRIZ (A)'!CN44*CN$168</f>
        <v>114.62894810735564</v>
      </c>
      <c r="CO44" s="16">
        <f>+'MATRIZ (A)'!CO44*CO$168</f>
        <v>10.606369764398126</v>
      </c>
      <c r="CP44" s="16">
        <f>+'MATRIZ (A)'!CP44*CP$168</f>
        <v>4.8137258743751091E-2</v>
      </c>
      <c r="CQ44" s="16">
        <f>+'MATRIZ (A)'!CQ44*CQ$168</f>
        <v>7.649954276509181</v>
      </c>
      <c r="CR44" s="16">
        <f>+'MATRIZ (A)'!CR44*CR$168</f>
        <v>7.4067878210601883</v>
      </c>
      <c r="CS44" s="16">
        <f>+'MATRIZ (A)'!CS44*CS$168</f>
        <v>15.946025298431783</v>
      </c>
      <c r="CT44" s="16">
        <f>+'MATRIZ (A)'!CT44*CT$168</f>
        <v>0.2204329374437288</v>
      </c>
      <c r="CU44" s="16">
        <f>+'MATRIZ (A)'!CU44*CU$168</f>
        <v>55.600664162165181</v>
      </c>
      <c r="CV44" s="16">
        <f>+'MATRIZ (A)'!CV44*CV$168</f>
        <v>0.45183654072131962</v>
      </c>
      <c r="CW44" s="16">
        <f>+'MATRIZ (A)'!CW44*CW$168</f>
        <v>0.37043014021792753</v>
      </c>
      <c r="CX44" s="16">
        <f>+'MATRIZ (A)'!CX44*CX$168</f>
        <v>4971.1340492992504</v>
      </c>
      <c r="CY44" s="16">
        <f>+'MATRIZ (A)'!CY44*CY$168</f>
        <v>29240.043670635128</v>
      </c>
      <c r="CZ44" s="16">
        <f>+'MATRIZ (A)'!CZ44*CZ$168</f>
        <v>18.383761137573423</v>
      </c>
      <c r="DA44" s="16">
        <f>+'MATRIZ (A)'!DA44*DA$168</f>
        <v>12.348227497949779</v>
      </c>
      <c r="DB44" s="16">
        <f>+'MATRIZ (A)'!DB44*DB$168</f>
        <v>0.47806824954619381</v>
      </c>
      <c r="DC44" s="16">
        <f>+'MATRIZ (A)'!DC44*DC$168</f>
        <v>1.5899489850477098</v>
      </c>
      <c r="DD44" s="16">
        <f>+'MATRIZ (A)'!DD44*DD$168</f>
        <v>0.52450083562727701</v>
      </c>
      <c r="DE44" s="16">
        <f>+'MATRIZ (A)'!DE44*DE$168</f>
        <v>0.16091091765232504</v>
      </c>
      <c r="DF44" s="16">
        <f>+'MATRIZ (A)'!DF44*DF$168</f>
        <v>0.33700637964762203</v>
      </c>
      <c r="DG44" s="16">
        <f>+'MATRIZ (A)'!DG44*DG$168</f>
        <v>13.319269347137807</v>
      </c>
      <c r="DH44" s="16">
        <f>+'MATRIZ (A)'!DH44*DH$168</f>
        <v>1.3400034373434742</v>
      </c>
      <c r="DI44" s="16">
        <f>+'MATRIZ (A)'!DI44*DI$168</f>
        <v>0.85221244896360071</v>
      </c>
      <c r="DJ44" s="16">
        <f>+'MATRIZ (A)'!DJ44*DJ$168</f>
        <v>0.24831687526907037</v>
      </c>
      <c r="DK44" s="16">
        <f>+'MATRIZ (A)'!DK44*DK$168</f>
        <v>1.7167063860191183</v>
      </c>
      <c r="DL44" s="16">
        <f>+'MATRIZ (A)'!DL44*DL$168</f>
        <v>11.108488265305352</v>
      </c>
      <c r="DM44" s="16">
        <f>+'MATRIZ (A)'!DM44*DM$168</f>
        <v>2.9898039577354187</v>
      </c>
      <c r="DN44" s="16">
        <f>+'MATRIZ (A)'!DN44*DN$168</f>
        <v>1.4618698148905123</v>
      </c>
      <c r="DO44" s="16">
        <f>+'MATRIZ (A)'!DO44*DO$168</f>
        <v>2.4286897862168124</v>
      </c>
      <c r="DP44" s="16">
        <f>+'MATRIZ (A)'!DP44*DP$168</f>
        <v>2.4793934733157657</v>
      </c>
      <c r="DQ44" s="16">
        <f>+'MATRIZ (A)'!DQ44*DQ$168</f>
        <v>4.833502442341446E-2</v>
      </c>
      <c r="DR44" s="16">
        <f>+'MATRIZ (A)'!DR44*DR$168</f>
        <v>53.307326375548904</v>
      </c>
      <c r="DS44" s="16">
        <f>+'MATRIZ (A)'!DS44*DS$168</f>
        <v>177.88630181498425</v>
      </c>
      <c r="DT44" s="16">
        <f>+'MATRIZ (A)'!DT44*DT$168</f>
        <v>1.2189135567886558</v>
      </c>
      <c r="DU44" s="16">
        <f>+'MATRIZ (A)'!DU44*DU$168</f>
        <v>7.0370955688307681</v>
      </c>
      <c r="DV44" s="16">
        <f>+'MATRIZ (A)'!DV44*DV$168</f>
        <v>37.674075036051548</v>
      </c>
      <c r="DW44" s="16">
        <f>+'MATRIZ (A)'!DW44*DW$168</f>
        <v>236.26413678694757</v>
      </c>
      <c r="DX44" s="16">
        <f>+'MATRIZ (A)'!DX44*DX$168</f>
        <v>3.3448161867787166E-2</v>
      </c>
      <c r="DY44" s="16">
        <f>+'MATRIZ (A)'!DY44*DY$168</f>
        <v>1495.5981748653121</v>
      </c>
      <c r="DZ44" s="16">
        <f>+'MATRIZ (A)'!DZ44*DZ$168</f>
        <v>1132.6765276635076</v>
      </c>
      <c r="EA44" s="16">
        <f>+'MATRIZ (A)'!EA44*EA$168</f>
        <v>257.49428487728005</v>
      </c>
      <c r="EB44" s="16">
        <f>+'MATRIZ (A)'!EB44*EB$168</f>
        <v>436.14723059517445</v>
      </c>
      <c r="EC44" s="16">
        <f>+'MATRIZ (A)'!EC44*EC$168</f>
        <v>1.0114858460392617</v>
      </c>
      <c r="ED44" s="16">
        <f>+'MATRIZ (A)'!ED44*ED$168</f>
        <v>7.8423238293454003E-2</v>
      </c>
      <c r="EE44" s="16">
        <f>+'MATRIZ (A)'!EE44*EE$168</f>
        <v>4.2391891759185487</v>
      </c>
      <c r="EF44" s="16">
        <f>+'MATRIZ (A)'!EF44*EF$168</f>
        <v>8.7622940307467992E-2</v>
      </c>
      <c r="EG44" s="16">
        <f>+'MATRIZ (A)'!EG44*EG$168</f>
        <v>0.17557699464323084</v>
      </c>
      <c r="EH44" s="16">
        <f>+'MATRIZ (A)'!EH44*EH$168</f>
        <v>0</v>
      </c>
      <c r="EI44" s="18">
        <f t="shared" si="0"/>
        <v>113043.85529897123</v>
      </c>
      <c r="EJ44" s="20">
        <f>+'MATRIZ (I-A) INVERSA'!HY44</f>
        <v>219866.01976369362</v>
      </c>
      <c r="EK44" s="20">
        <f>+'MATRIZ (I-A) INVERSA'!HZ44</f>
        <v>173.67762409591614</v>
      </c>
      <c r="EL44" s="20">
        <f>+'MATRIZ (I-A) INVERSA'!IA44</f>
        <v>598.93476697340952</v>
      </c>
      <c r="EM44" s="20">
        <f>+'MATRIZ (I-A) INVERSA'!IB44</f>
        <v>0</v>
      </c>
      <c r="EN44" s="20">
        <f>+'MATRIZ (I-A) INVERSA'!IC44</f>
        <v>0</v>
      </c>
      <c r="EO44" s="20">
        <f>+'MATRIZ (I-A) INVERSA'!ID44</f>
        <v>0</v>
      </c>
      <c r="EP44" s="20">
        <f>+'MATRIZ (I-A) INVERSA'!IE44</f>
        <v>0</v>
      </c>
      <c r="EQ44" s="20">
        <f>+'MATRIZ (I-A) INVERSA'!IF44</f>
        <v>0</v>
      </c>
      <c r="ER44" s="20">
        <f>+'MATRIZ (I-A) INVERSA'!IG44</f>
        <v>0</v>
      </c>
      <c r="ES44" s="20">
        <f>+'MATRIZ (I-A) INVERSA'!IH44</f>
        <v>0</v>
      </c>
      <c r="ET44" s="20">
        <f>+'MATRIZ (I-A) INVERSA'!II44</f>
        <v>0</v>
      </c>
      <c r="EU44" s="20">
        <f>+'MATRIZ (I-A) INVERSA'!IJ44</f>
        <v>20.790575514302709</v>
      </c>
      <c r="EV44" s="20">
        <f>+'MATRIZ (I-A) INVERSA'!IK44</f>
        <v>5017.8778503986659</v>
      </c>
      <c r="EW44" s="20">
        <f>+'MATRIZ (I-A) INVERSA'!IL44</f>
        <v>309.38816691720689</v>
      </c>
      <c r="EX44" s="20">
        <f>+'MATRIZ (I-A) INVERSA'!IM44</f>
        <v>7125.8711346262144</v>
      </c>
      <c r="EY44" s="20">
        <f>+'MATRIZ (I-A) INVERSA'!IN44</f>
        <v>0</v>
      </c>
      <c r="EZ44" s="20">
        <f>+'MATRIZ (I-A) INVERSA'!IO44</f>
        <v>204.93146937591314</v>
      </c>
      <c r="FA44" s="20">
        <f>+'MATRIZ (I-A) INVERSA'!IP44</f>
        <v>79.019593321228825</v>
      </c>
      <c r="FB44" s="20">
        <f>+'MATRIZ (I-A) INVERSA'!IQ44</f>
        <v>0</v>
      </c>
      <c r="FC44" s="20">
        <f>+'MATRIZ (I-A) INVERSA'!IR44</f>
        <v>0</v>
      </c>
      <c r="FD44" s="20">
        <f>+'MATRIZ (I-A) INVERSA'!IS44</f>
        <v>324.3486273211318</v>
      </c>
      <c r="FE44" s="20">
        <f>+'MATRIZ (I-A) INVERSA'!IT44</f>
        <v>247.32277618113852</v>
      </c>
      <c r="FF44" s="20">
        <f>+'MATRIZ (I-A) INVERSA'!IU44</f>
        <v>2.915881056812673</v>
      </c>
      <c r="FG44" s="18">
        <f t="shared" si="3"/>
        <v>233971.09822947552</v>
      </c>
      <c r="FH44" s="17">
        <f t="shared" si="1"/>
        <v>347014.95352844673</v>
      </c>
      <c r="FI44" s="28"/>
      <c r="FJ44" s="17">
        <v>347014.95352844673</v>
      </c>
      <c r="FK44" s="50">
        <f t="shared" si="4"/>
        <v>0</v>
      </c>
      <c r="FM44" s="48">
        <f>+IFERROR((FH44/'MIP 2012'!FH44*100-100),0)</f>
        <v>0.39717777429888201</v>
      </c>
      <c r="FP44" s="20">
        <f t="shared" si="5"/>
        <v>772.61239106932567</v>
      </c>
      <c r="FQ44" s="20">
        <f t="shared" si="6"/>
        <v>0</v>
      </c>
      <c r="FR44" s="20">
        <f t="shared" ref="FR44:FR75" si="7">+SUM(EZ44:FF44)</f>
        <v>858.53834725622505</v>
      </c>
    </row>
    <row r="45" spans="1:174" s="7" customFormat="1" ht="21.95" customHeight="1" thickBot="1" x14ac:dyDescent="0.25">
      <c r="A45" s="12" t="s">
        <v>154</v>
      </c>
      <c r="B45" s="12" t="s">
        <v>155</v>
      </c>
      <c r="C45" s="16">
        <f>+'MATRIZ (A)'!C45*C$168</f>
        <v>9.0233690884915045</v>
      </c>
      <c r="D45" s="16">
        <f>+'MATRIZ (A)'!D45*D$168</f>
        <v>5.3178256267822324</v>
      </c>
      <c r="E45" s="16">
        <f>+'MATRIZ (A)'!E45*E$168</f>
        <v>0.55371841345018125</v>
      </c>
      <c r="F45" s="16">
        <f>+'MATRIZ (A)'!F45*F$168</f>
        <v>16.332220245820722</v>
      </c>
      <c r="G45" s="16">
        <f>+'MATRIZ (A)'!G45*G$168</f>
        <v>4.0401376637915378</v>
      </c>
      <c r="H45" s="16">
        <f>+'MATRIZ (A)'!H45*H$168</f>
        <v>10.778961047174471</v>
      </c>
      <c r="I45" s="16">
        <f>+'MATRIZ (A)'!I45*I$168</f>
        <v>5.2033416604263083</v>
      </c>
      <c r="J45" s="16">
        <f>+'MATRIZ (A)'!J45*J$168</f>
        <v>2.2079455199270535</v>
      </c>
      <c r="K45" s="16">
        <f>+'MATRIZ (A)'!K45*K$168</f>
        <v>3.1697522974772658</v>
      </c>
      <c r="L45" s="16">
        <f>+'MATRIZ (A)'!L45*L$168</f>
        <v>16.84277696366718</v>
      </c>
      <c r="M45" s="16">
        <f>+'MATRIZ (A)'!M45*M$168</f>
        <v>86.657709991747907</v>
      </c>
      <c r="N45" s="16">
        <f>+'MATRIZ (A)'!N45*N$168</f>
        <v>7.9063109369600655</v>
      </c>
      <c r="O45" s="16">
        <f>+'MATRIZ (A)'!O45*O$168</f>
        <v>13.606189997096481</v>
      </c>
      <c r="P45" s="16">
        <f>+'MATRIZ (A)'!P45*P$168</f>
        <v>48.287001638027867</v>
      </c>
      <c r="Q45" s="16">
        <f>+'MATRIZ (A)'!Q45*Q$168</f>
        <v>1.8243913989774236</v>
      </c>
      <c r="R45" s="16">
        <f>+'MATRIZ (A)'!R45*R$168</f>
        <v>53.501660130936337</v>
      </c>
      <c r="S45" s="16">
        <f>+'MATRIZ (A)'!S45*S$168</f>
        <v>10.771463909444062</v>
      </c>
      <c r="T45" s="16">
        <f>+'MATRIZ (A)'!T45*T$168</f>
        <v>58.643551678883505</v>
      </c>
      <c r="U45" s="16">
        <f>+'MATRIZ (A)'!U45*U$168</f>
        <v>15.427699308692381</v>
      </c>
      <c r="V45" s="16">
        <f>+'MATRIZ (A)'!V45*V$168</f>
        <v>1.7842200529639827</v>
      </c>
      <c r="W45" s="16">
        <f>+'MATRIZ (A)'!W45*W$168</f>
        <v>6.8524060248431651</v>
      </c>
      <c r="X45" s="16">
        <f>+'MATRIZ (A)'!X45*X$168</f>
        <v>106.95142235132138</v>
      </c>
      <c r="Y45" s="16">
        <f>+'MATRIZ (A)'!Y45*Y$168</f>
        <v>4.2603577031355853</v>
      </c>
      <c r="Z45" s="16">
        <f>+'MATRIZ (A)'!Z45*Z$168</f>
        <v>10.582114133277814</v>
      </c>
      <c r="AA45" s="16">
        <f>+'MATRIZ (A)'!AA45*AA$168</f>
        <v>2.0992036656158768</v>
      </c>
      <c r="AB45" s="16">
        <f>+'MATRIZ (A)'!AB45*AB$168</f>
        <v>6.9159986710641483</v>
      </c>
      <c r="AC45" s="16">
        <f>+'MATRIZ (A)'!AC45*AC$168</f>
        <v>2.2862668545651101</v>
      </c>
      <c r="AD45" s="16">
        <f>+'MATRIZ (A)'!AD45*AD$168</f>
        <v>12.412483358818102</v>
      </c>
      <c r="AE45" s="16">
        <f>+'MATRIZ (A)'!AE45*AE$168</f>
        <v>1.2830221916908429</v>
      </c>
      <c r="AF45" s="16">
        <f>+'MATRIZ (A)'!AF45*AF$168</f>
        <v>7.6179476529681613</v>
      </c>
      <c r="AG45" s="16">
        <f>+'MATRIZ (A)'!AG45*AG$168</f>
        <v>2.6629621599975513E-3</v>
      </c>
      <c r="AH45" s="16">
        <f>+'MATRIZ (A)'!AH45*AH$168</f>
        <v>0.42296789459927858</v>
      </c>
      <c r="AI45" s="16">
        <f>+'MATRIZ (A)'!AI45*AI$168</f>
        <v>4759.907660793936</v>
      </c>
      <c r="AJ45" s="16">
        <f>+'MATRIZ (A)'!AJ45*AJ$168</f>
        <v>22985.229459295795</v>
      </c>
      <c r="AK45" s="16">
        <f>+'MATRIZ (A)'!AK45*AK$168</f>
        <v>92.187097205276785</v>
      </c>
      <c r="AL45" s="16">
        <f>+'MATRIZ (A)'!AL45*AL$168</f>
        <v>32.073256729803987</v>
      </c>
      <c r="AM45" s="16">
        <f>+'MATRIZ (A)'!AM45*AM$168</f>
        <v>40.132084385033345</v>
      </c>
      <c r="AN45" s="16">
        <f>+'MATRIZ (A)'!AN45*AN$168</f>
        <v>480.43396689026201</v>
      </c>
      <c r="AO45" s="16">
        <f>+'MATRIZ (A)'!AO45*AO$168</f>
        <v>3.7264685798695232</v>
      </c>
      <c r="AP45" s="16">
        <f>+'MATRIZ (A)'!AP45*AP$168</f>
        <v>524.40222370684535</v>
      </c>
      <c r="AQ45" s="16">
        <f>+'MATRIZ (A)'!AQ45*AQ$168</f>
        <v>1877.2705003643903</v>
      </c>
      <c r="AR45" s="16">
        <f>+'MATRIZ (A)'!AR45*AR$168</f>
        <v>742.13564608329023</v>
      </c>
      <c r="AS45" s="16">
        <f>+'MATRIZ (A)'!AS45*AS$168</f>
        <v>41.35948573562618</v>
      </c>
      <c r="AT45" s="16">
        <f>+'MATRIZ (A)'!AT45*AT$168</f>
        <v>16.005729996375692</v>
      </c>
      <c r="AU45" s="16">
        <f>+'MATRIZ (A)'!AU45*AU$168</f>
        <v>8.0544834732566351</v>
      </c>
      <c r="AV45" s="16">
        <f>+'MATRIZ (A)'!AV45*AV$168</f>
        <v>15.768450792792464</v>
      </c>
      <c r="AW45" s="16">
        <f>+'MATRIZ (A)'!AW45*AW$168</f>
        <v>801.25611253391469</v>
      </c>
      <c r="AX45" s="16">
        <f>+'MATRIZ (A)'!AX45*AX$168</f>
        <v>2970.6564400770658</v>
      </c>
      <c r="AY45" s="16">
        <f>+'MATRIZ (A)'!AY45*AY$168</f>
        <v>1.6341639765269056</v>
      </c>
      <c r="AZ45" s="16">
        <f>+'MATRIZ (A)'!AZ45*AZ$168</f>
        <v>177.22745837097929</v>
      </c>
      <c r="BA45" s="16">
        <f>+'MATRIZ (A)'!BA45*BA$168</f>
        <v>1.048204020165364</v>
      </c>
      <c r="BB45" s="16">
        <f>+'MATRIZ (A)'!BB45*BB$168</f>
        <v>19.011507826151661</v>
      </c>
      <c r="BC45" s="16">
        <f>+'MATRIZ (A)'!BC45*BC$168</f>
        <v>55.47456151567836</v>
      </c>
      <c r="BD45" s="16">
        <f>+'MATRIZ (A)'!BD45*BD$168</f>
        <v>4.0854687190962258</v>
      </c>
      <c r="BE45" s="16">
        <f>+'MATRIZ (A)'!BE45*BE$168</f>
        <v>54.391990148874697</v>
      </c>
      <c r="BF45" s="16">
        <f>+'MATRIZ (A)'!BF45*BF$168</f>
        <v>30.326651366439258</v>
      </c>
      <c r="BG45" s="16">
        <f>+'MATRIZ (A)'!BG45*BG$168</f>
        <v>52.921767353713804</v>
      </c>
      <c r="BH45" s="16">
        <f>+'MATRIZ (A)'!BH45*BH$168</f>
        <v>71.366370339278305</v>
      </c>
      <c r="BI45" s="16">
        <f>+'MATRIZ (A)'!BI45*BI$168</f>
        <v>0</v>
      </c>
      <c r="BJ45" s="16">
        <f>+'MATRIZ (A)'!BJ45*BJ$168</f>
        <v>7.2859599351183029</v>
      </c>
      <c r="BK45" s="16">
        <f>+'MATRIZ (A)'!BK45*BK$168</f>
        <v>51.682988229289577</v>
      </c>
      <c r="BL45" s="16">
        <f>+'MATRIZ (A)'!BL45*BL$168</f>
        <v>4.4812165890931732</v>
      </c>
      <c r="BM45" s="16">
        <f>+'MATRIZ (A)'!BM45*BM$168</f>
        <v>4.905516377528083</v>
      </c>
      <c r="BN45" s="16">
        <f>+'MATRIZ (A)'!BN45*BN$168</f>
        <v>78.293004141882335</v>
      </c>
      <c r="BO45" s="16">
        <f>+'MATRIZ (A)'!BO45*BO$168</f>
        <v>30.055557406055204</v>
      </c>
      <c r="BP45" s="16">
        <f>+'MATRIZ (A)'!BP45*BP$168</f>
        <v>13.071871378565355</v>
      </c>
      <c r="BQ45" s="16">
        <f>+'MATRIZ (A)'!BQ45*BQ$168</f>
        <v>4.2444994856462968</v>
      </c>
      <c r="BR45" s="16">
        <f>+'MATRIZ (A)'!BR45*BR$168</f>
        <v>53.236548317615863</v>
      </c>
      <c r="BS45" s="16">
        <f>+'MATRIZ (A)'!BS45*BS$168</f>
        <v>8.7330615831862168</v>
      </c>
      <c r="BT45" s="16">
        <f>+'MATRIZ (A)'!BT45*BT$168</f>
        <v>2.3279589150114819</v>
      </c>
      <c r="BU45" s="16">
        <f>+'MATRIZ (A)'!BU45*BU$168</f>
        <v>45.36594771132318</v>
      </c>
      <c r="BV45" s="16">
        <f>+'MATRIZ (A)'!BV45*BV$168</f>
        <v>41.505786774009991</v>
      </c>
      <c r="BW45" s="16">
        <f>+'MATRIZ (A)'!BW45*BW$168</f>
        <v>172.53483110009725</v>
      </c>
      <c r="BX45" s="16">
        <f>+'MATRIZ (A)'!BX45*BX$168</f>
        <v>8.3131026506317353E-3</v>
      </c>
      <c r="BY45" s="16">
        <f>+'MATRIZ (A)'!BY45*BY$168</f>
        <v>0.28991013495750828</v>
      </c>
      <c r="BZ45" s="16">
        <f>+'MATRIZ (A)'!BZ45*BZ$168</f>
        <v>44.144553044032506</v>
      </c>
      <c r="CA45" s="16">
        <f>+'MATRIZ (A)'!CA45*CA$168</f>
        <v>0.65913781467807586</v>
      </c>
      <c r="CB45" s="16">
        <f>+'MATRIZ (A)'!CB45*CB$168</f>
        <v>0.39525625564930178</v>
      </c>
      <c r="CC45" s="16">
        <f>+'MATRIZ (A)'!CC45*CC$168</f>
        <v>31.089007414757109</v>
      </c>
      <c r="CD45" s="16">
        <f>+'MATRIZ (A)'!CD45*CD$168</f>
        <v>5.5231922628090748</v>
      </c>
      <c r="CE45" s="16">
        <f>+'MATRIZ (A)'!CE45*CE$168</f>
        <v>157.52272710677425</v>
      </c>
      <c r="CF45" s="16">
        <f>+'MATRIZ (A)'!CF45*CF$168</f>
        <v>19.331880285712682</v>
      </c>
      <c r="CG45" s="16">
        <f>+'MATRIZ (A)'!CG45*CG$168</f>
        <v>118.30069558795047</v>
      </c>
      <c r="CH45" s="16">
        <f>+'MATRIZ (A)'!CH45*CH$168</f>
        <v>7.1701489276689259</v>
      </c>
      <c r="CI45" s="16">
        <f>+'MATRIZ (A)'!CI45*CI$168</f>
        <v>95.811543057975044</v>
      </c>
      <c r="CJ45" s="16">
        <f>+'MATRIZ (A)'!CJ45*CJ$168</f>
        <v>67.437418802033974</v>
      </c>
      <c r="CK45" s="16">
        <f>+'MATRIZ (A)'!CK45*CK$168</f>
        <v>9.141115348791871</v>
      </c>
      <c r="CL45" s="16">
        <f>+'MATRIZ (A)'!CL45*CL$168</f>
        <v>66.067381586858602</v>
      </c>
      <c r="CM45" s="16">
        <f>+'MATRIZ (A)'!CM45*CM$168</f>
        <v>50.070373384081833</v>
      </c>
      <c r="CN45" s="16">
        <f>+'MATRIZ (A)'!CN45*CN$168</f>
        <v>656.52485398974056</v>
      </c>
      <c r="CO45" s="16">
        <f>+'MATRIZ (A)'!CO45*CO$168</f>
        <v>47.49206699722739</v>
      </c>
      <c r="CP45" s="16">
        <f>+'MATRIZ (A)'!CP45*CP$168</f>
        <v>0.10604946543326976</v>
      </c>
      <c r="CQ45" s="16">
        <f>+'MATRIZ (A)'!CQ45*CQ$168</f>
        <v>14.373645773160902</v>
      </c>
      <c r="CR45" s="16">
        <f>+'MATRIZ (A)'!CR45*CR$168</f>
        <v>6.2716218142873732</v>
      </c>
      <c r="CS45" s="16">
        <f>+'MATRIZ (A)'!CS45*CS$168</f>
        <v>84.934094731840872</v>
      </c>
      <c r="CT45" s="16">
        <f>+'MATRIZ (A)'!CT45*CT$168</f>
        <v>7.9466993105202128</v>
      </c>
      <c r="CU45" s="16">
        <f>+'MATRIZ (A)'!CU45*CU$168</f>
        <v>98.935003259838169</v>
      </c>
      <c r="CV45" s="16">
        <f>+'MATRIZ (A)'!CV45*CV$168</f>
        <v>50.094662963331302</v>
      </c>
      <c r="CW45" s="16">
        <f>+'MATRIZ (A)'!CW45*CW$168</f>
        <v>45.972519167363039</v>
      </c>
      <c r="CX45" s="16">
        <f>+'MATRIZ (A)'!CX45*CX$168</f>
        <v>8894.1123207779838</v>
      </c>
      <c r="CY45" s="16">
        <f>+'MATRIZ (A)'!CY45*CY$168</f>
        <v>25528.56724239518</v>
      </c>
      <c r="CZ45" s="16">
        <f>+'MATRIZ (A)'!CZ45*CZ$168</f>
        <v>27.599734349485583</v>
      </c>
      <c r="DA45" s="16">
        <f>+'MATRIZ (A)'!DA45*DA$168</f>
        <v>45.139233286403105</v>
      </c>
      <c r="DB45" s="16">
        <f>+'MATRIZ (A)'!DB45*DB$168</f>
        <v>10.717165678580308</v>
      </c>
      <c r="DC45" s="16">
        <f>+'MATRIZ (A)'!DC45*DC$168</f>
        <v>69.655249937261615</v>
      </c>
      <c r="DD45" s="16">
        <f>+'MATRIZ (A)'!DD45*DD$168</f>
        <v>13.565610350551047</v>
      </c>
      <c r="DE45" s="16">
        <f>+'MATRIZ (A)'!DE45*DE$168</f>
        <v>5.2873675607858921</v>
      </c>
      <c r="DF45" s="16">
        <f>+'MATRIZ (A)'!DF45*DF$168</f>
        <v>8.2425288079837493</v>
      </c>
      <c r="DG45" s="16">
        <f>+'MATRIZ (A)'!DG45*DG$168</f>
        <v>52.034709636151987</v>
      </c>
      <c r="DH45" s="16">
        <f>+'MATRIZ (A)'!DH45*DH$168</f>
        <v>16.890784105603611</v>
      </c>
      <c r="DI45" s="16">
        <f>+'MATRIZ (A)'!DI45*DI$168</f>
        <v>11.239677734438688</v>
      </c>
      <c r="DJ45" s="16">
        <f>+'MATRIZ (A)'!DJ45*DJ$168</f>
        <v>7.3681349051139993</v>
      </c>
      <c r="DK45" s="16">
        <f>+'MATRIZ (A)'!DK45*DK$168</f>
        <v>19.288573357764363</v>
      </c>
      <c r="DL45" s="16">
        <f>+'MATRIZ (A)'!DL45*DL$168</f>
        <v>6.3339075530421667</v>
      </c>
      <c r="DM45" s="16">
        <f>+'MATRIZ (A)'!DM45*DM$168</f>
        <v>27.829036897608507</v>
      </c>
      <c r="DN45" s="16">
        <f>+'MATRIZ (A)'!DN45*DN$168</f>
        <v>10.804826939367311</v>
      </c>
      <c r="DO45" s="16">
        <f>+'MATRIZ (A)'!DO45*DO$168</f>
        <v>3.5261200583625198</v>
      </c>
      <c r="DP45" s="16">
        <f>+'MATRIZ (A)'!DP45*DP$168</f>
        <v>10.383531786068572</v>
      </c>
      <c r="DQ45" s="16">
        <f>+'MATRIZ (A)'!DQ45*DQ$168</f>
        <v>2.4085352555896105</v>
      </c>
      <c r="DR45" s="16">
        <f>+'MATRIZ (A)'!DR45*DR$168</f>
        <v>71.376064273100795</v>
      </c>
      <c r="DS45" s="16">
        <f>+'MATRIZ (A)'!DS45*DS$168</f>
        <v>9.4314856453272053</v>
      </c>
      <c r="DT45" s="16">
        <f>+'MATRIZ (A)'!DT45*DT$168</f>
        <v>10.363617899102545</v>
      </c>
      <c r="DU45" s="16">
        <f>+'MATRIZ (A)'!DU45*DU$168</f>
        <v>35.79976533451017</v>
      </c>
      <c r="DV45" s="16">
        <f>+'MATRIZ (A)'!DV45*DV$168</f>
        <v>79.060432294941293</v>
      </c>
      <c r="DW45" s="16">
        <f>+'MATRIZ (A)'!DW45*DW$168</f>
        <v>416.32109030908748</v>
      </c>
      <c r="DX45" s="16">
        <f>+'MATRIZ (A)'!DX45*DX$168</f>
        <v>0.36681486413213388</v>
      </c>
      <c r="DY45" s="16">
        <f>+'MATRIZ (A)'!DY45*DY$168</f>
        <v>2027.5823221643216</v>
      </c>
      <c r="DZ45" s="16">
        <f>+'MATRIZ (A)'!DZ45*DZ$168</f>
        <v>1879.3433597116841</v>
      </c>
      <c r="EA45" s="16">
        <f>+'MATRIZ (A)'!EA45*EA$168</f>
        <v>175.15641276859444</v>
      </c>
      <c r="EB45" s="16">
        <f>+'MATRIZ (A)'!EB45*EB$168</f>
        <v>601.64586467572553</v>
      </c>
      <c r="EC45" s="16">
        <f>+'MATRIZ (A)'!EC45*EC$168</f>
        <v>16.499736964140912</v>
      </c>
      <c r="ED45" s="16">
        <f>+'MATRIZ (A)'!ED45*ED$168</f>
        <v>1.0155940690916068</v>
      </c>
      <c r="EE45" s="16">
        <f>+'MATRIZ (A)'!EE45*EE$168</f>
        <v>57.156060795586704</v>
      </c>
      <c r="EF45" s="16">
        <f>+'MATRIZ (A)'!EF45*EF$168</f>
        <v>0.82762892206050187</v>
      </c>
      <c r="EG45" s="16">
        <f>+'MATRIZ (A)'!EG45*EG$168</f>
        <v>2.8432261759466573</v>
      </c>
      <c r="EH45" s="16">
        <f>+'MATRIZ (A)'!EH45*EH$168</f>
        <v>0</v>
      </c>
      <c r="EI45" s="18">
        <f t="shared" si="0"/>
        <v>78750.776699090449</v>
      </c>
      <c r="EJ45" s="20">
        <f>+'MATRIZ (I-A) INVERSA'!HY45</f>
        <v>250078.07326971329</v>
      </c>
      <c r="EK45" s="20">
        <f>+'MATRIZ (I-A) INVERSA'!HZ45</f>
        <v>294.55441152130368</v>
      </c>
      <c r="EL45" s="20">
        <f>+'MATRIZ (I-A) INVERSA'!IA45</f>
        <v>1015.7835745615204</v>
      </c>
      <c r="EM45" s="20">
        <f>+'MATRIZ (I-A) INVERSA'!IB45</f>
        <v>0</v>
      </c>
      <c r="EN45" s="20">
        <f>+'MATRIZ (I-A) INVERSA'!IC45</f>
        <v>0</v>
      </c>
      <c r="EO45" s="20">
        <f>+'MATRIZ (I-A) INVERSA'!ID45</f>
        <v>0</v>
      </c>
      <c r="EP45" s="20">
        <f>+'MATRIZ (I-A) INVERSA'!IE45</f>
        <v>0</v>
      </c>
      <c r="EQ45" s="20">
        <f>+'MATRIZ (I-A) INVERSA'!IF45</f>
        <v>0</v>
      </c>
      <c r="ER45" s="20">
        <f>+'MATRIZ (I-A) INVERSA'!IG45</f>
        <v>0</v>
      </c>
      <c r="ES45" s="20">
        <f>+'MATRIZ (I-A) INVERSA'!IH45</f>
        <v>0</v>
      </c>
      <c r="ET45" s="20">
        <f>+'MATRIZ (I-A) INVERSA'!II45</f>
        <v>0</v>
      </c>
      <c r="EU45" s="20">
        <f>+'MATRIZ (I-A) INVERSA'!IJ45</f>
        <v>582.28858003366145</v>
      </c>
      <c r="EV45" s="20">
        <f>+'MATRIZ (I-A) INVERSA'!IK45</f>
        <v>131.61622767706453</v>
      </c>
      <c r="EW45" s="20">
        <f>+'MATRIZ (I-A) INVERSA'!IL45</f>
        <v>-203.18783694936153</v>
      </c>
      <c r="EX45" s="20">
        <f>+'MATRIZ (I-A) INVERSA'!IM45</f>
        <v>41723.103960858345</v>
      </c>
      <c r="EY45" s="20">
        <f>+'MATRIZ (I-A) INVERSA'!IN45</f>
        <v>0</v>
      </c>
      <c r="EZ45" s="20">
        <f>+'MATRIZ (I-A) INVERSA'!IO45</f>
        <v>235.34379690609168</v>
      </c>
      <c r="FA45" s="20">
        <f>+'MATRIZ (I-A) INVERSA'!IP45</f>
        <v>90.746292791569815</v>
      </c>
      <c r="FB45" s="20">
        <f>+'MATRIZ (I-A) INVERSA'!IQ45</f>
        <v>0</v>
      </c>
      <c r="FC45" s="20">
        <f>+'MATRIZ (I-A) INVERSA'!IR45</f>
        <v>0</v>
      </c>
      <c r="FD45" s="20">
        <f>+'MATRIZ (I-A) INVERSA'!IS45</f>
        <v>372.48275097765918</v>
      </c>
      <c r="FE45" s="20">
        <f>+'MATRIZ (I-A) INVERSA'!IT45</f>
        <v>284.026076546865</v>
      </c>
      <c r="FF45" s="20">
        <f>+'MATRIZ (I-A) INVERSA'!IU45</f>
        <v>3.3486048839968894</v>
      </c>
      <c r="FG45" s="18">
        <f t="shared" si="3"/>
        <v>294608.17970952205</v>
      </c>
      <c r="FH45" s="17">
        <f t="shared" si="1"/>
        <v>373358.95640861249</v>
      </c>
      <c r="FI45" s="28"/>
      <c r="FJ45" s="17">
        <v>373358.95640861266</v>
      </c>
      <c r="FK45" s="50">
        <f t="shared" si="4"/>
        <v>0</v>
      </c>
      <c r="FM45" s="48">
        <f>+IFERROR((FH45/'MIP 2012'!FH45*100-100),0)</f>
        <v>0.38742994721508239</v>
      </c>
      <c r="FP45" s="20">
        <f t="shared" si="5"/>
        <v>1310.337986082824</v>
      </c>
      <c r="FQ45" s="20">
        <f t="shared" si="6"/>
        <v>0</v>
      </c>
      <c r="FR45" s="20">
        <f t="shared" si="7"/>
        <v>985.94752210618265</v>
      </c>
    </row>
    <row r="46" spans="1:174" s="7" customFormat="1" ht="21.95" customHeight="1" thickBot="1" x14ac:dyDescent="0.25">
      <c r="A46" s="12" t="s">
        <v>156</v>
      </c>
      <c r="B46" s="12" t="s">
        <v>157</v>
      </c>
      <c r="C46" s="16">
        <f>+'MATRIZ (A)'!C46*C$168</f>
        <v>0</v>
      </c>
      <c r="D46" s="16">
        <f>+'MATRIZ (A)'!D46*D$168</f>
        <v>0</v>
      </c>
      <c r="E46" s="16">
        <f>+'MATRIZ (A)'!E46*E$168</f>
        <v>0</v>
      </c>
      <c r="F46" s="16">
        <f>+'MATRIZ (A)'!F46*F$168</f>
        <v>0</v>
      </c>
      <c r="G46" s="16">
        <f>+'MATRIZ (A)'!G46*G$168</f>
        <v>0</v>
      </c>
      <c r="H46" s="16">
        <f>+'MATRIZ (A)'!H46*H$168</f>
        <v>0</v>
      </c>
      <c r="I46" s="16">
        <f>+'MATRIZ (A)'!I46*I$168</f>
        <v>0</v>
      </c>
      <c r="J46" s="16">
        <f>+'MATRIZ (A)'!J46*J$168</f>
        <v>0</v>
      </c>
      <c r="K46" s="16">
        <f>+'MATRIZ (A)'!K46*K$168</f>
        <v>0</v>
      </c>
      <c r="L46" s="16">
        <f>+'MATRIZ (A)'!L46*L$168</f>
        <v>0</v>
      </c>
      <c r="M46" s="16">
        <f>+'MATRIZ (A)'!M46*M$168</f>
        <v>0</v>
      </c>
      <c r="N46" s="16">
        <f>+'MATRIZ (A)'!N46*N$168</f>
        <v>0</v>
      </c>
      <c r="O46" s="16">
        <f>+'MATRIZ (A)'!O46*O$168</f>
        <v>0</v>
      </c>
      <c r="P46" s="16">
        <f>+'MATRIZ (A)'!P46*P$168</f>
        <v>0</v>
      </c>
      <c r="Q46" s="16">
        <f>+'MATRIZ (A)'!Q46*Q$168</f>
        <v>0</v>
      </c>
      <c r="R46" s="16">
        <f>+'MATRIZ (A)'!R46*R$168</f>
        <v>0</v>
      </c>
      <c r="S46" s="16">
        <f>+'MATRIZ (A)'!S46*S$168</f>
        <v>0</v>
      </c>
      <c r="T46" s="16">
        <f>+'MATRIZ (A)'!T46*T$168</f>
        <v>0</v>
      </c>
      <c r="U46" s="16">
        <f>+'MATRIZ (A)'!U46*U$168</f>
        <v>0</v>
      </c>
      <c r="V46" s="16">
        <f>+'MATRIZ (A)'!V46*V$168</f>
        <v>0</v>
      </c>
      <c r="W46" s="16">
        <f>+'MATRIZ (A)'!W46*W$168</f>
        <v>0</v>
      </c>
      <c r="X46" s="16">
        <f>+'MATRIZ (A)'!X46*X$168</f>
        <v>0</v>
      </c>
      <c r="Y46" s="16">
        <f>+'MATRIZ (A)'!Y46*Y$168</f>
        <v>0</v>
      </c>
      <c r="Z46" s="16">
        <f>+'MATRIZ (A)'!Z46*Z$168</f>
        <v>0</v>
      </c>
      <c r="AA46" s="16">
        <f>+'MATRIZ (A)'!AA46*AA$168</f>
        <v>0</v>
      </c>
      <c r="AB46" s="16">
        <f>+'MATRIZ (A)'!AB46*AB$168</f>
        <v>0</v>
      </c>
      <c r="AC46" s="16">
        <f>+'MATRIZ (A)'!AC46*AC$168</f>
        <v>0</v>
      </c>
      <c r="AD46" s="16">
        <f>+'MATRIZ (A)'!AD46*AD$168</f>
        <v>18.123744794810417</v>
      </c>
      <c r="AE46" s="16">
        <f>+'MATRIZ (A)'!AE46*AE$168</f>
        <v>0</v>
      </c>
      <c r="AF46" s="16">
        <f>+'MATRIZ (A)'!AF46*AF$168</f>
        <v>0</v>
      </c>
      <c r="AG46" s="16">
        <f>+'MATRIZ (A)'!AG46*AG$168</f>
        <v>0</v>
      </c>
      <c r="AH46" s="16">
        <f>+'MATRIZ (A)'!AH46*AH$168</f>
        <v>0</v>
      </c>
      <c r="AI46" s="16">
        <f>+'MATRIZ (A)'!AI46*AI$168</f>
        <v>52.122055865530584</v>
      </c>
      <c r="AJ46" s="16">
        <f>+'MATRIZ (A)'!AJ46*AJ$168</f>
        <v>4.3707610065996301</v>
      </c>
      <c r="AK46" s="16">
        <f>+'MATRIZ (A)'!AK46*AK$168</f>
        <v>4023.6137405248901</v>
      </c>
      <c r="AL46" s="16">
        <f>+'MATRIZ (A)'!AL46*AL$168</f>
        <v>0</v>
      </c>
      <c r="AM46" s="16">
        <f>+'MATRIZ (A)'!AM46*AM$168</f>
        <v>0</v>
      </c>
      <c r="AN46" s="16">
        <f>+'MATRIZ (A)'!AN46*AN$168</f>
        <v>0</v>
      </c>
      <c r="AO46" s="16">
        <f>+'MATRIZ (A)'!AO46*AO$168</f>
        <v>0</v>
      </c>
      <c r="AP46" s="16">
        <f>+'MATRIZ (A)'!AP46*AP$168</f>
        <v>0</v>
      </c>
      <c r="AQ46" s="16">
        <f>+'MATRIZ (A)'!AQ46*AQ$168</f>
        <v>9.7506066042359105E-2</v>
      </c>
      <c r="AR46" s="16">
        <f>+'MATRIZ (A)'!AR46*AR$168</f>
        <v>4.7788738238013986</v>
      </c>
      <c r="AS46" s="16">
        <f>+'MATRIZ (A)'!AS46*AS$168</f>
        <v>0.57423218410887433</v>
      </c>
      <c r="AT46" s="16">
        <f>+'MATRIZ (A)'!AT46*AT$168</f>
        <v>0</v>
      </c>
      <c r="AU46" s="16">
        <f>+'MATRIZ (A)'!AU46*AU$168</f>
        <v>0</v>
      </c>
      <c r="AV46" s="16">
        <f>+'MATRIZ (A)'!AV46*AV$168</f>
        <v>0</v>
      </c>
      <c r="AW46" s="16">
        <f>+'MATRIZ (A)'!AW46*AW$168</f>
        <v>25.180572394164166</v>
      </c>
      <c r="AX46" s="16">
        <f>+'MATRIZ (A)'!AX46*AX$168</f>
        <v>2503.7094191549381</v>
      </c>
      <c r="AY46" s="16">
        <f>+'MATRIZ (A)'!AY46*AY$168</f>
        <v>0</v>
      </c>
      <c r="AZ46" s="16">
        <f>+'MATRIZ (A)'!AZ46*AZ$168</f>
        <v>0</v>
      </c>
      <c r="BA46" s="16">
        <f>+'MATRIZ (A)'!BA46*BA$168</f>
        <v>0</v>
      </c>
      <c r="BB46" s="16">
        <f>+'MATRIZ (A)'!BB46*BB$168</f>
        <v>0</v>
      </c>
      <c r="BC46" s="16">
        <f>+'MATRIZ (A)'!BC46*BC$168</f>
        <v>0</v>
      </c>
      <c r="BD46" s="16">
        <f>+'MATRIZ (A)'!BD46*BD$168</f>
        <v>3.4110840614294515</v>
      </c>
      <c r="BE46" s="16">
        <f>+'MATRIZ (A)'!BE46*BE$168</f>
        <v>0</v>
      </c>
      <c r="BF46" s="16">
        <f>+'MATRIZ (A)'!BF46*BF$168</f>
        <v>0</v>
      </c>
      <c r="BG46" s="16">
        <f>+'MATRIZ (A)'!BG46*BG$168</f>
        <v>0</v>
      </c>
      <c r="BH46" s="16">
        <f>+'MATRIZ (A)'!BH46*BH$168</f>
        <v>0</v>
      </c>
      <c r="BI46" s="16">
        <f>+'MATRIZ (A)'!BI46*BI$168</f>
        <v>0</v>
      </c>
      <c r="BJ46" s="16">
        <f>+'MATRIZ (A)'!BJ46*BJ$168</f>
        <v>0</v>
      </c>
      <c r="BK46" s="16">
        <f>+'MATRIZ (A)'!BK46*BK$168</f>
        <v>0</v>
      </c>
      <c r="BL46" s="16">
        <f>+'MATRIZ (A)'!BL46*BL$168</f>
        <v>0</v>
      </c>
      <c r="BM46" s="16">
        <f>+'MATRIZ (A)'!BM46*BM$168</f>
        <v>0</v>
      </c>
      <c r="BN46" s="16">
        <f>+'MATRIZ (A)'!BN46*BN$168</f>
        <v>0</v>
      </c>
      <c r="BO46" s="16">
        <f>+'MATRIZ (A)'!BO46*BO$168</f>
        <v>0</v>
      </c>
      <c r="BP46" s="16">
        <f>+'MATRIZ (A)'!BP46*BP$168</f>
        <v>0</v>
      </c>
      <c r="BQ46" s="16">
        <f>+'MATRIZ (A)'!BQ46*BQ$168</f>
        <v>0</v>
      </c>
      <c r="BR46" s="16">
        <f>+'MATRIZ (A)'!BR46*BR$168</f>
        <v>0</v>
      </c>
      <c r="BS46" s="16">
        <f>+'MATRIZ (A)'!BS46*BS$168</f>
        <v>0</v>
      </c>
      <c r="BT46" s="16">
        <f>+'MATRIZ (A)'!BT46*BT$168</f>
        <v>0</v>
      </c>
      <c r="BU46" s="16">
        <f>+'MATRIZ (A)'!BU46*BU$168</f>
        <v>0</v>
      </c>
      <c r="BV46" s="16">
        <f>+'MATRIZ (A)'!BV46*BV$168</f>
        <v>0</v>
      </c>
      <c r="BW46" s="16">
        <f>+'MATRIZ (A)'!BW46*BW$168</f>
        <v>0</v>
      </c>
      <c r="BX46" s="16">
        <f>+'MATRIZ (A)'!BX46*BX$168</f>
        <v>0</v>
      </c>
      <c r="BY46" s="16">
        <f>+'MATRIZ (A)'!BY46*BY$168</f>
        <v>0</v>
      </c>
      <c r="BZ46" s="16">
        <f>+'MATRIZ (A)'!BZ46*BZ$168</f>
        <v>0</v>
      </c>
      <c r="CA46" s="16">
        <f>+'MATRIZ (A)'!CA46*CA$168</f>
        <v>0</v>
      </c>
      <c r="CB46" s="16">
        <f>+'MATRIZ (A)'!CB46*CB$168</f>
        <v>0</v>
      </c>
      <c r="CC46" s="16">
        <f>+'MATRIZ (A)'!CC46*CC$168</f>
        <v>0</v>
      </c>
      <c r="CD46" s="16">
        <f>+'MATRIZ (A)'!CD46*CD$168</f>
        <v>0</v>
      </c>
      <c r="CE46" s="16">
        <f>+'MATRIZ (A)'!CE46*CE$168</f>
        <v>0</v>
      </c>
      <c r="CF46" s="16">
        <f>+'MATRIZ (A)'!CF46*CF$168</f>
        <v>0</v>
      </c>
      <c r="CG46" s="16">
        <f>+'MATRIZ (A)'!CG46*CG$168</f>
        <v>0</v>
      </c>
      <c r="CH46" s="16">
        <f>+'MATRIZ (A)'!CH46*CH$168</f>
        <v>0</v>
      </c>
      <c r="CI46" s="16">
        <f>+'MATRIZ (A)'!CI46*CI$168</f>
        <v>0</v>
      </c>
      <c r="CJ46" s="16">
        <f>+'MATRIZ (A)'!CJ46*CJ$168</f>
        <v>0</v>
      </c>
      <c r="CK46" s="16">
        <f>+'MATRIZ (A)'!CK46*CK$168</f>
        <v>0</v>
      </c>
      <c r="CL46" s="16">
        <f>+'MATRIZ (A)'!CL46*CL$168</f>
        <v>0</v>
      </c>
      <c r="CM46" s="16">
        <f>+'MATRIZ (A)'!CM46*CM$168</f>
        <v>0</v>
      </c>
      <c r="CN46" s="16">
        <f>+'MATRIZ (A)'!CN46*CN$168</f>
        <v>0</v>
      </c>
      <c r="CO46" s="16">
        <f>+'MATRIZ (A)'!CO46*CO$168</f>
        <v>0</v>
      </c>
      <c r="CP46" s="16">
        <f>+'MATRIZ (A)'!CP46*CP$168</f>
        <v>0</v>
      </c>
      <c r="CQ46" s="16">
        <f>+'MATRIZ (A)'!CQ46*CQ$168</f>
        <v>0</v>
      </c>
      <c r="CR46" s="16">
        <f>+'MATRIZ (A)'!CR46*CR$168</f>
        <v>0</v>
      </c>
      <c r="CS46" s="16">
        <f>+'MATRIZ (A)'!CS46*CS$168</f>
        <v>3.5755060038032571</v>
      </c>
      <c r="CT46" s="16">
        <f>+'MATRIZ (A)'!CT46*CT$168</f>
        <v>0</v>
      </c>
      <c r="CU46" s="16">
        <f>+'MATRIZ (A)'!CU46*CU$168</f>
        <v>41.603933371862972</v>
      </c>
      <c r="CV46" s="16">
        <f>+'MATRIZ (A)'!CV46*CV$168</f>
        <v>0</v>
      </c>
      <c r="CW46" s="16">
        <f>+'MATRIZ (A)'!CW46*CW$168</f>
        <v>0</v>
      </c>
      <c r="CX46" s="16">
        <f>+'MATRIZ (A)'!CX46*CX$168</f>
        <v>1355.1702980721811</v>
      </c>
      <c r="CY46" s="16">
        <f>+'MATRIZ (A)'!CY46*CY$168</f>
        <v>15798.345968185082</v>
      </c>
      <c r="CZ46" s="16">
        <f>+'MATRIZ (A)'!CZ46*CZ$168</f>
        <v>0</v>
      </c>
      <c r="DA46" s="16">
        <f>+'MATRIZ (A)'!DA46*DA$168</f>
        <v>0</v>
      </c>
      <c r="DB46" s="16">
        <f>+'MATRIZ (A)'!DB46*DB$168</f>
        <v>0</v>
      </c>
      <c r="DC46" s="16">
        <f>+'MATRIZ (A)'!DC46*DC$168</f>
        <v>0</v>
      </c>
      <c r="DD46" s="16">
        <f>+'MATRIZ (A)'!DD46*DD$168</f>
        <v>0</v>
      </c>
      <c r="DE46" s="16">
        <f>+'MATRIZ (A)'!DE46*DE$168</f>
        <v>0</v>
      </c>
      <c r="DF46" s="16">
        <f>+'MATRIZ (A)'!DF46*DF$168</f>
        <v>0</v>
      </c>
      <c r="DG46" s="16">
        <f>+'MATRIZ (A)'!DG46*DG$168</f>
        <v>1.9668453454939541</v>
      </c>
      <c r="DH46" s="16">
        <f>+'MATRIZ (A)'!DH46*DH$168</f>
        <v>0</v>
      </c>
      <c r="DI46" s="16">
        <f>+'MATRIZ (A)'!DI46*DI$168</f>
        <v>0</v>
      </c>
      <c r="DJ46" s="16">
        <f>+'MATRIZ (A)'!DJ46*DJ$168</f>
        <v>0</v>
      </c>
      <c r="DK46" s="16">
        <f>+'MATRIZ (A)'!DK46*DK$168</f>
        <v>0</v>
      </c>
      <c r="DL46" s="16">
        <f>+'MATRIZ (A)'!DL46*DL$168</f>
        <v>0</v>
      </c>
      <c r="DM46" s="16">
        <f>+'MATRIZ (A)'!DM46*DM$168</f>
        <v>0</v>
      </c>
      <c r="DN46" s="16">
        <f>+'MATRIZ (A)'!DN46*DN$168</f>
        <v>0</v>
      </c>
      <c r="DO46" s="16">
        <f>+'MATRIZ (A)'!DO46*DO$168</f>
        <v>0</v>
      </c>
      <c r="DP46" s="16">
        <f>+'MATRIZ (A)'!DP46*DP$168</f>
        <v>0</v>
      </c>
      <c r="DQ46" s="16">
        <f>+'MATRIZ (A)'!DQ46*DQ$168</f>
        <v>0</v>
      </c>
      <c r="DR46" s="16">
        <f>+'MATRIZ (A)'!DR46*DR$168</f>
        <v>31.310041097094306</v>
      </c>
      <c r="DS46" s="16">
        <f>+'MATRIZ (A)'!DS46*DS$168</f>
        <v>0</v>
      </c>
      <c r="DT46" s="16">
        <f>+'MATRIZ (A)'!DT46*DT$168</f>
        <v>0</v>
      </c>
      <c r="DU46" s="16">
        <f>+'MATRIZ (A)'!DU46*DU$168</f>
        <v>2.2198800947411881</v>
      </c>
      <c r="DV46" s="16">
        <f>+'MATRIZ (A)'!DV46*DV$168</f>
        <v>0</v>
      </c>
      <c r="DW46" s="16">
        <f>+'MATRIZ (A)'!DW46*DW$168</f>
        <v>0</v>
      </c>
      <c r="DX46" s="16">
        <f>+'MATRIZ (A)'!DX46*DX$168</f>
        <v>0</v>
      </c>
      <c r="DY46" s="16">
        <f>+'MATRIZ (A)'!DY46*DY$168</f>
        <v>53.152966057275243</v>
      </c>
      <c r="DZ46" s="16">
        <f>+'MATRIZ (A)'!DZ46*DZ$168</f>
        <v>613.00987336092464</v>
      </c>
      <c r="EA46" s="16">
        <f>+'MATRIZ (A)'!EA46*EA$168</f>
        <v>74.078635658589889</v>
      </c>
      <c r="EB46" s="16">
        <f>+'MATRIZ (A)'!EB46*EB$168</f>
        <v>233.50873163919587</v>
      </c>
      <c r="EC46" s="16">
        <f>+'MATRIZ (A)'!EC46*EC$168</f>
        <v>0</v>
      </c>
      <c r="ED46" s="16">
        <f>+'MATRIZ (A)'!ED46*ED$168</f>
        <v>0</v>
      </c>
      <c r="EE46" s="16">
        <f>+'MATRIZ (A)'!EE46*EE$168</f>
        <v>0</v>
      </c>
      <c r="EF46" s="16">
        <f>+'MATRIZ (A)'!EF46*EF$168</f>
        <v>0</v>
      </c>
      <c r="EG46" s="16">
        <f>+'MATRIZ (A)'!EG46*EG$168</f>
        <v>0</v>
      </c>
      <c r="EH46" s="16">
        <f>+'MATRIZ (A)'!EH46*EH$168</f>
        <v>0</v>
      </c>
      <c r="EI46" s="18">
        <f t="shared" si="0"/>
        <v>24843.924668762553</v>
      </c>
      <c r="EJ46" s="20">
        <f>+'MATRIZ (I-A) INVERSA'!HY46</f>
        <v>43743.169205743783</v>
      </c>
      <c r="EK46" s="20">
        <f>+'MATRIZ (I-A) INVERSA'!HZ46</f>
        <v>77.747228583534508</v>
      </c>
      <c r="EL46" s="20">
        <f>+'MATRIZ (I-A) INVERSA'!IA46</f>
        <v>268.11466633601066</v>
      </c>
      <c r="EM46" s="20">
        <f>+'MATRIZ (I-A) INVERSA'!IB46</f>
        <v>0</v>
      </c>
      <c r="EN46" s="20">
        <f>+'MATRIZ (I-A) INVERSA'!IC46</f>
        <v>0</v>
      </c>
      <c r="EO46" s="20">
        <f>+'MATRIZ (I-A) INVERSA'!ID46</f>
        <v>0</v>
      </c>
      <c r="EP46" s="20">
        <f>+'MATRIZ (I-A) INVERSA'!IE46</f>
        <v>0</v>
      </c>
      <c r="EQ46" s="20">
        <f>+'MATRIZ (I-A) INVERSA'!IF46</f>
        <v>0</v>
      </c>
      <c r="ER46" s="20">
        <f>+'MATRIZ (I-A) INVERSA'!IG46</f>
        <v>0</v>
      </c>
      <c r="ES46" s="20">
        <f>+'MATRIZ (I-A) INVERSA'!IH46</f>
        <v>0</v>
      </c>
      <c r="ET46" s="20">
        <f>+'MATRIZ (I-A) INVERSA'!II46</f>
        <v>0</v>
      </c>
      <c r="EU46" s="20">
        <f>+'MATRIZ (I-A) INVERSA'!IJ46</f>
        <v>248.11647544893501</v>
      </c>
      <c r="EV46" s="20">
        <f>+'MATRIZ (I-A) INVERSA'!IK46</f>
        <v>0</v>
      </c>
      <c r="EW46" s="20">
        <f>+'MATRIZ (I-A) INVERSA'!IL46</f>
        <v>771.97263853507889</v>
      </c>
      <c r="EX46" s="20">
        <f>+'MATRIZ (I-A) INVERSA'!IM46</f>
        <v>72741.742000525555</v>
      </c>
      <c r="EY46" s="20">
        <f>+'MATRIZ (I-A) INVERSA'!IN46</f>
        <v>0</v>
      </c>
      <c r="EZ46" s="20">
        <f>+'MATRIZ (I-A) INVERSA'!IO46</f>
        <v>114.4096244075935</v>
      </c>
      <c r="FA46" s="20">
        <f>+'MATRIZ (I-A) INVERSA'!IP46</f>
        <v>44.115245063407393</v>
      </c>
      <c r="FB46" s="20">
        <f>+'MATRIZ (I-A) INVERSA'!IQ46</f>
        <v>0</v>
      </c>
      <c r="FC46" s="20">
        <f>+'MATRIZ (I-A) INVERSA'!IR46</f>
        <v>0</v>
      </c>
      <c r="FD46" s="20">
        <f>+'MATRIZ (I-A) INVERSA'!IS46</f>
        <v>181.07811719663002</v>
      </c>
      <c r="FE46" s="20">
        <f>+'MATRIZ (I-A) INVERSA'!IT46</f>
        <v>138.07594322384332</v>
      </c>
      <c r="FF46" s="20">
        <f>+'MATRIZ (I-A) INVERSA'!IU46</f>
        <v>1.6278849585331929</v>
      </c>
      <c r="FG46" s="18">
        <f t="shared" si="3"/>
        <v>118330.16903002291</v>
      </c>
      <c r="FH46" s="17">
        <f t="shared" si="1"/>
        <v>143174.09369878547</v>
      </c>
      <c r="FI46" s="28"/>
      <c r="FJ46" s="17">
        <v>143174.09369878535</v>
      </c>
      <c r="FK46" s="50">
        <f t="shared" si="4"/>
        <v>0</v>
      </c>
      <c r="FM46" s="48">
        <f>+IFERROR((FH46/'MIP 2012'!FH46*100-100),0)</f>
        <v>0.36636273344932135</v>
      </c>
      <c r="FP46" s="20">
        <f t="shared" si="5"/>
        <v>345.86189491954519</v>
      </c>
      <c r="FQ46" s="20">
        <f t="shared" si="6"/>
        <v>0</v>
      </c>
      <c r="FR46" s="20">
        <f t="shared" si="7"/>
        <v>479.30681485000741</v>
      </c>
    </row>
    <row r="47" spans="1:174" s="7" customFormat="1" ht="21.95" customHeight="1" thickBot="1" x14ac:dyDescent="0.25">
      <c r="A47" s="12" t="s">
        <v>158</v>
      </c>
      <c r="B47" s="12" t="s">
        <v>159</v>
      </c>
      <c r="C47" s="16">
        <f>+'MATRIZ (A)'!C47*C$168</f>
        <v>0</v>
      </c>
      <c r="D47" s="16">
        <f>+'MATRIZ (A)'!D47*D$168</f>
        <v>0</v>
      </c>
      <c r="E47" s="16">
        <f>+'MATRIZ (A)'!E47*E$168</f>
        <v>33.983559515060414</v>
      </c>
      <c r="F47" s="16">
        <f>+'MATRIZ (A)'!F47*F$168</f>
        <v>0</v>
      </c>
      <c r="G47" s="16">
        <f>+'MATRIZ (A)'!G47*G$168</f>
        <v>0</v>
      </c>
      <c r="H47" s="16">
        <f>+'MATRIZ (A)'!H47*H$168</f>
        <v>0</v>
      </c>
      <c r="I47" s="16">
        <f>+'MATRIZ (A)'!I47*I$168</f>
        <v>0</v>
      </c>
      <c r="J47" s="16">
        <f>+'MATRIZ (A)'!J47*J$168</f>
        <v>0</v>
      </c>
      <c r="K47" s="16">
        <f>+'MATRIZ (A)'!K47*K$168</f>
        <v>0</v>
      </c>
      <c r="L47" s="16">
        <f>+'MATRIZ (A)'!L47*L$168</f>
        <v>6.1295313152162627E-2</v>
      </c>
      <c r="M47" s="16">
        <f>+'MATRIZ (A)'!M47*M$168</f>
        <v>0</v>
      </c>
      <c r="N47" s="16">
        <f>+'MATRIZ (A)'!N47*N$168</f>
        <v>1.3154202914447523E-2</v>
      </c>
      <c r="O47" s="16">
        <f>+'MATRIZ (A)'!O47*O$168</f>
        <v>0</v>
      </c>
      <c r="P47" s="16">
        <f>+'MATRIZ (A)'!P47*P$168</f>
        <v>0</v>
      </c>
      <c r="Q47" s="16">
        <f>+'MATRIZ (A)'!Q47*Q$168</f>
        <v>0</v>
      </c>
      <c r="R47" s="16">
        <f>+'MATRIZ (A)'!R47*R$168</f>
        <v>0</v>
      </c>
      <c r="S47" s="16">
        <f>+'MATRIZ (A)'!S47*S$168</f>
        <v>0</v>
      </c>
      <c r="T47" s="16">
        <f>+'MATRIZ (A)'!T47*T$168</f>
        <v>0</v>
      </c>
      <c r="U47" s="16">
        <f>+'MATRIZ (A)'!U47*U$168</f>
        <v>0</v>
      </c>
      <c r="V47" s="16">
        <f>+'MATRIZ (A)'!V47*V$168</f>
        <v>6.2971640620056168E-3</v>
      </c>
      <c r="W47" s="16">
        <f>+'MATRIZ (A)'!W47*W$168</f>
        <v>6.3500145605128024E-4</v>
      </c>
      <c r="X47" s="16">
        <f>+'MATRIZ (A)'!X47*X$168</f>
        <v>6.2039860469342658</v>
      </c>
      <c r="Y47" s="16">
        <f>+'MATRIZ (A)'!Y47*Y$168</f>
        <v>1.2319746283707775E-3</v>
      </c>
      <c r="Z47" s="16">
        <f>+'MATRIZ (A)'!Z47*Z$168</f>
        <v>4.8463676443689636E-4</v>
      </c>
      <c r="AA47" s="16">
        <f>+'MATRIZ (A)'!AA47*AA$168</f>
        <v>0.14497257923886092</v>
      </c>
      <c r="AB47" s="16">
        <f>+'MATRIZ (A)'!AB47*AB$168</f>
        <v>0</v>
      </c>
      <c r="AC47" s="16">
        <f>+'MATRIZ (A)'!AC47*AC$168</f>
        <v>0</v>
      </c>
      <c r="AD47" s="16">
        <f>+'MATRIZ (A)'!AD47*AD$168</f>
        <v>3.1891826763869044</v>
      </c>
      <c r="AE47" s="16">
        <f>+'MATRIZ (A)'!AE47*AE$168</f>
        <v>0</v>
      </c>
      <c r="AF47" s="16">
        <f>+'MATRIZ (A)'!AF47*AF$168</f>
        <v>3.532206501239224E-2</v>
      </c>
      <c r="AG47" s="16">
        <f>+'MATRIZ (A)'!AG47*AG$168</f>
        <v>0</v>
      </c>
      <c r="AH47" s="16">
        <f>+'MATRIZ (A)'!AH47*AH$168</f>
        <v>0</v>
      </c>
      <c r="AI47" s="16">
        <f>+'MATRIZ (A)'!AI47*AI$168</f>
        <v>8.1186971698353982</v>
      </c>
      <c r="AJ47" s="16">
        <f>+'MATRIZ (A)'!AJ47*AJ$168</f>
        <v>86.027976163928599</v>
      </c>
      <c r="AK47" s="16">
        <f>+'MATRIZ (A)'!AK47*AK$168</f>
        <v>45.338441367764773</v>
      </c>
      <c r="AL47" s="16">
        <f>+'MATRIZ (A)'!AL47*AL$168</f>
        <v>2621.1794880824491</v>
      </c>
      <c r="AM47" s="16">
        <f>+'MATRIZ (A)'!AM47*AM$168</f>
        <v>31.639129765262116</v>
      </c>
      <c r="AN47" s="16">
        <f>+'MATRIZ (A)'!AN47*AN$168</f>
        <v>3739.0940646043591</v>
      </c>
      <c r="AO47" s="16">
        <f>+'MATRIZ (A)'!AO47*AO$168</f>
        <v>2.8231849262025772E-3</v>
      </c>
      <c r="AP47" s="16">
        <f>+'MATRIZ (A)'!AP47*AP$168</f>
        <v>800.10737081781838</v>
      </c>
      <c r="AQ47" s="16">
        <f>+'MATRIZ (A)'!AQ47*AQ$168</f>
        <v>1266.3192065045278</v>
      </c>
      <c r="AR47" s="16">
        <f>+'MATRIZ (A)'!AR47*AR$168</f>
        <v>18.303340552258931</v>
      </c>
      <c r="AS47" s="16">
        <f>+'MATRIZ (A)'!AS47*AS$168</f>
        <v>466.0833361520834</v>
      </c>
      <c r="AT47" s="16">
        <f>+'MATRIZ (A)'!AT47*AT$168</f>
        <v>11.040794856695497</v>
      </c>
      <c r="AU47" s="16">
        <f>+'MATRIZ (A)'!AU47*AU$168</f>
        <v>0</v>
      </c>
      <c r="AV47" s="16">
        <f>+'MATRIZ (A)'!AV47*AV$168</f>
        <v>23.363027459268533</v>
      </c>
      <c r="AW47" s="16">
        <f>+'MATRIZ (A)'!AW47*AW$168</f>
        <v>365.73455508762356</v>
      </c>
      <c r="AX47" s="16">
        <f>+'MATRIZ (A)'!AX47*AX$168</f>
        <v>30.30440586592195</v>
      </c>
      <c r="AY47" s="16">
        <f>+'MATRIZ (A)'!AY47*AY$168</f>
        <v>0.53184754541972568</v>
      </c>
      <c r="AZ47" s="16">
        <f>+'MATRIZ (A)'!AZ47*AZ$168</f>
        <v>856.3761005425672</v>
      </c>
      <c r="BA47" s="16">
        <f>+'MATRIZ (A)'!BA47*BA$168</f>
        <v>0.42806925052360778</v>
      </c>
      <c r="BB47" s="16">
        <f>+'MATRIZ (A)'!BB47*BB$168</f>
        <v>46.508417408996841</v>
      </c>
      <c r="BC47" s="16">
        <f>+'MATRIZ (A)'!BC47*BC$168</f>
        <v>25.49964520833009</v>
      </c>
      <c r="BD47" s="16">
        <f>+'MATRIZ (A)'!BD47*BD$168</f>
        <v>0.88006334335520453</v>
      </c>
      <c r="BE47" s="16">
        <f>+'MATRIZ (A)'!BE47*BE$168</f>
        <v>0.24083314702476838</v>
      </c>
      <c r="BF47" s="16">
        <f>+'MATRIZ (A)'!BF47*BF$168</f>
        <v>9.5666012086514538</v>
      </c>
      <c r="BG47" s="16">
        <f>+'MATRIZ (A)'!BG47*BG$168</f>
        <v>1.2104146555967865</v>
      </c>
      <c r="BH47" s="16">
        <f>+'MATRIZ (A)'!BH47*BH$168</f>
        <v>1.4400365058752327</v>
      </c>
      <c r="BI47" s="16">
        <f>+'MATRIZ (A)'!BI47*BI$168</f>
        <v>0</v>
      </c>
      <c r="BJ47" s="16">
        <f>+'MATRIZ (A)'!BJ47*BJ$168</f>
        <v>4.2459991216860891</v>
      </c>
      <c r="BK47" s="16">
        <f>+'MATRIZ (A)'!BK47*BK$168</f>
        <v>0.71023055222139153</v>
      </c>
      <c r="BL47" s="16">
        <f>+'MATRIZ (A)'!BL47*BL$168</f>
        <v>0.10661570341306881</v>
      </c>
      <c r="BM47" s="16">
        <f>+'MATRIZ (A)'!BM47*BM$168</f>
        <v>0</v>
      </c>
      <c r="BN47" s="16">
        <f>+'MATRIZ (A)'!BN47*BN$168</f>
        <v>1.4819438943629959</v>
      </c>
      <c r="BO47" s="16">
        <f>+'MATRIZ (A)'!BO47*BO$168</f>
        <v>0.83162851122981463</v>
      </c>
      <c r="BP47" s="16">
        <f>+'MATRIZ (A)'!BP47*BP$168</f>
        <v>8.9362373149793886</v>
      </c>
      <c r="BQ47" s="16">
        <f>+'MATRIZ (A)'!BQ47*BQ$168</f>
        <v>59.24881538974401</v>
      </c>
      <c r="BR47" s="16">
        <f>+'MATRIZ (A)'!BR47*BR$168</f>
        <v>30.449863482223527</v>
      </c>
      <c r="BS47" s="16">
        <f>+'MATRIZ (A)'!BS47*BS$168</f>
        <v>0.14089210106232547</v>
      </c>
      <c r="BT47" s="16">
        <f>+'MATRIZ (A)'!BT47*BT$168</f>
        <v>3.5130704815585549E-2</v>
      </c>
      <c r="BU47" s="16">
        <f>+'MATRIZ (A)'!BU47*BU$168</f>
        <v>3.2128428828233497</v>
      </c>
      <c r="BV47" s="16">
        <f>+'MATRIZ (A)'!BV47*BV$168</f>
        <v>29.220433951908944</v>
      </c>
      <c r="BW47" s="16">
        <f>+'MATRIZ (A)'!BW47*BW$168</f>
        <v>13.846970048981175</v>
      </c>
      <c r="BX47" s="16">
        <f>+'MATRIZ (A)'!BX47*BX$168</f>
        <v>121.91783433383999</v>
      </c>
      <c r="BY47" s="16">
        <f>+'MATRIZ (A)'!BY47*BY$168</f>
        <v>8.3614329727865435</v>
      </c>
      <c r="BZ47" s="16">
        <f>+'MATRIZ (A)'!BZ47*BZ$168</f>
        <v>45.026053716968939</v>
      </c>
      <c r="CA47" s="16">
        <f>+'MATRIZ (A)'!CA47*CA$168</f>
        <v>4.8747580450655672</v>
      </c>
      <c r="CB47" s="16">
        <f>+'MATRIZ (A)'!CB47*CB$168</f>
        <v>0</v>
      </c>
      <c r="CC47" s="16">
        <f>+'MATRIZ (A)'!CC47*CC$168</f>
        <v>3.5097290133900154</v>
      </c>
      <c r="CD47" s="16">
        <f>+'MATRIZ (A)'!CD47*CD$168</f>
        <v>309.05132698327179</v>
      </c>
      <c r="CE47" s="16">
        <f>+'MATRIZ (A)'!CE47*CE$168</f>
        <v>15.181565161928649</v>
      </c>
      <c r="CF47" s="16">
        <f>+'MATRIZ (A)'!CF47*CF$168</f>
        <v>3.2211509827624907</v>
      </c>
      <c r="CG47" s="16">
        <f>+'MATRIZ (A)'!CG47*CG$168</f>
        <v>1.3230005717850386</v>
      </c>
      <c r="CH47" s="16">
        <f>+'MATRIZ (A)'!CH47*CH$168</f>
        <v>0.48348296827902615</v>
      </c>
      <c r="CI47" s="16">
        <f>+'MATRIZ (A)'!CI47*CI$168</f>
        <v>0.10479868829689748</v>
      </c>
      <c r="CJ47" s="16">
        <f>+'MATRIZ (A)'!CJ47*CJ$168</f>
        <v>2.0614433675094938E-3</v>
      </c>
      <c r="CK47" s="16">
        <f>+'MATRIZ (A)'!CK47*CK$168</f>
        <v>8.8929065062472808E-4</v>
      </c>
      <c r="CL47" s="16">
        <f>+'MATRIZ (A)'!CL47*CL$168</f>
        <v>20.153374865005876</v>
      </c>
      <c r="CM47" s="16">
        <f>+'MATRIZ (A)'!CM47*CM$168</f>
        <v>2.4907213044330998E-3</v>
      </c>
      <c r="CN47" s="16">
        <f>+'MATRIZ (A)'!CN47*CN$168</f>
        <v>6.0472169271390062</v>
      </c>
      <c r="CO47" s="16">
        <f>+'MATRIZ (A)'!CO47*CO$168</f>
        <v>2.1293439464694351E-3</v>
      </c>
      <c r="CP47" s="16">
        <f>+'MATRIZ (A)'!CP47*CP$168</f>
        <v>0</v>
      </c>
      <c r="CQ47" s="16">
        <f>+'MATRIZ (A)'!CQ47*CQ$168</f>
        <v>8.0920516011933882E-2</v>
      </c>
      <c r="CR47" s="16">
        <f>+'MATRIZ (A)'!CR47*CR$168</f>
        <v>0</v>
      </c>
      <c r="CS47" s="16">
        <f>+'MATRIZ (A)'!CS47*CS$168</f>
        <v>3.071909689396255</v>
      </c>
      <c r="CT47" s="16">
        <f>+'MATRIZ (A)'!CT47*CT$168</f>
        <v>0.10090918739162651</v>
      </c>
      <c r="CU47" s="16">
        <f>+'MATRIZ (A)'!CU47*CU$168</f>
        <v>19.947522669036861</v>
      </c>
      <c r="CV47" s="16">
        <f>+'MATRIZ (A)'!CV47*CV$168</f>
        <v>6.8152984605907774</v>
      </c>
      <c r="CW47" s="16">
        <f>+'MATRIZ (A)'!CW47*CW$168</f>
        <v>1.1584978444951504E-2</v>
      </c>
      <c r="CX47" s="16">
        <f>+'MATRIZ (A)'!CX47*CX$168</f>
        <v>1933.8701574019592</v>
      </c>
      <c r="CY47" s="16">
        <f>+'MATRIZ (A)'!CY47*CY$168</f>
        <v>5121.015191096837</v>
      </c>
      <c r="CZ47" s="16">
        <f>+'MATRIZ (A)'!CZ47*CZ$168</f>
        <v>8.7448369626754925</v>
      </c>
      <c r="DA47" s="16">
        <f>+'MATRIZ (A)'!DA47*DA$168</f>
        <v>0.57615864926164195</v>
      </c>
      <c r="DB47" s="16">
        <f>+'MATRIZ (A)'!DB47*DB$168</f>
        <v>3.219160529491556</v>
      </c>
      <c r="DC47" s="16">
        <f>+'MATRIZ (A)'!DC47*DC$168</f>
        <v>3.5407424716191938</v>
      </c>
      <c r="DD47" s="16">
        <f>+'MATRIZ (A)'!DD47*DD$168</f>
        <v>1.6476560654452885</v>
      </c>
      <c r="DE47" s="16">
        <f>+'MATRIZ (A)'!DE47*DE$168</f>
        <v>4.311175238071651E-2</v>
      </c>
      <c r="DF47" s="16">
        <f>+'MATRIZ (A)'!DF47*DF$168</f>
        <v>0.44902191631780702</v>
      </c>
      <c r="DG47" s="16">
        <f>+'MATRIZ (A)'!DG47*DG$168</f>
        <v>13.719003822984208</v>
      </c>
      <c r="DH47" s="16">
        <f>+'MATRIZ (A)'!DH47*DH$168</f>
        <v>2.7416568002756568E-3</v>
      </c>
      <c r="DI47" s="16">
        <f>+'MATRIZ (A)'!DI47*DI$168</f>
        <v>0.36778522355494281</v>
      </c>
      <c r="DJ47" s="16">
        <f>+'MATRIZ (A)'!DJ47*DJ$168</f>
        <v>11.540952700931244</v>
      </c>
      <c r="DK47" s="16">
        <f>+'MATRIZ (A)'!DK47*DK$168</f>
        <v>0.25055656641273449</v>
      </c>
      <c r="DL47" s="16">
        <f>+'MATRIZ (A)'!DL47*DL$168</f>
        <v>4.3184821615393529</v>
      </c>
      <c r="DM47" s="16">
        <f>+'MATRIZ (A)'!DM47*DM$168</f>
        <v>3.352196158218415</v>
      </c>
      <c r="DN47" s="16">
        <f>+'MATRIZ (A)'!DN47*DN$168</f>
        <v>1.8491299250002289</v>
      </c>
      <c r="DO47" s="16">
        <f>+'MATRIZ (A)'!DO47*DO$168</f>
        <v>1.9373701277330553E-4</v>
      </c>
      <c r="DP47" s="16">
        <f>+'MATRIZ (A)'!DP47*DP$168</f>
        <v>2.2273533197267492E-2</v>
      </c>
      <c r="DQ47" s="16">
        <f>+'MATRIZ (A)'!DQ47*DQ$168</f>
        <v>0</v>
      </c>
      <c r="DR47" s="16">
        <f>+'MATRIZ (A)'!DR47*DR$168</f>
        <v>23.169459135945502</v>
      </c>
      <c r="DS47" s="16">
        <f>+'MATRIZ (A)'!DS47*DS$168</f>
        <v>1.9785527124939174E-2</v>
      </c>
      <c r="DT47" s="16">
        <f>+'MATRIZ (A)'!DT47*DT$168</f>
        <v>0.25299915652489624</v>
      </c>
      <c r="DU47" s="16">
        <f>+'MATRIZ (A)'!DU47*DU$168</f>
        <v>33.981469985096247</v>
      </c>
      <c r="DV47" s="16">
        <f>+'MATRIZ (A)'!DV47*DV$168</f>
        <v>11.844339490609528</v>
      </c>
      <c r="DW47" s="16">
        <f>+'MATRIZ (A)'!DW47*DW$168</f>
        <v>2.3829256887489931</v>
      </c>
      <c r="DX47" s="16">
        <f>+'MATRIZ (A)'!DX47*DX$168</f>
        <v>4.2953660805689797E-2</v>
      </c>
      <c r="DY47" s="16">
        <f>+'MATRIZ (A)'!DY47*DY$168</f>
        <v>54.42082176096492</v>
      </c>
      <c r="DZ47" s="16">
        <f>+'MATRIZ (A)'!DZ47*DZ$168</f>
        <v>105.02742507934617</v>
      </c>
      <c r="EA47" s="16">
        <f>+'MATRIZ (A)'!EA47*EA$168</f>
        <v>60.420238798698769</v>
      </c>
      <c r="EB47" s="16">
        <f>+'MATRIZ (A)'!EB47*EB$168</f>
        <v>49.159597087324379</v>
      </c>
      <c r="EC47" s="16">
        <f>+'MATRIZ (A)'!EC47*EC$168</f>
        <v>1.4002266122523406</v>
      </c>
      <c r="ED47" s="16">
        <f>+'MATRIZ (A)'!ED47*ED$168</f>
        <v>8.7412332761480759E-3</v>
      </c>
      <c r="EE47" s="16">
        <f>+'MATRIZ (A)'!EE47*EE$168</f>
        <v>0</v>
      </c>
      <c r="EF47" s="16">
        <f>+'MATRIZ (A)'!EF47*EF$168</f>
        <v>0</v>
      </c>
      <c r="EG47" s="16">
        <f>+'MATRIZ (A)'!EG47*EG$168</f>
        <v>4.0973612160996122</v>
      </c>
      <c r="EH47" s="16">
        <f>+'MATRIZ (A)'!EH47*EH$168</f>
        <v>0</v>
      </c>
      <c r="EI47" s="18">
        <f t="shared" si="0"/>
        <v>18675.495549581254</v>
      </c>
      <c r="EJ47" s="20">
        <f>+'MATRIZ (I-A) INVERSA'!HY47</f>
        <v>69608.779170524547</v>
      </c>
      <c r="EK47" s="20">
        <f>+'MATRIZ (I-A) INVERSA'!HZ47</f>
        <v>60.066284042355981</v>
      </c>
      <c r="EL47" s="20">
        <f>+'MATRIZ (I-A) INVERSA'!IA47</f>
        <v>207.14116756916781</v>
      </c>
      <c r="EM47" s="20">
        <f>+'MATRIZ (I-A) INVERSA'!IB47</f>
        <v>178.53810532970465</v>
      </c>
      <c r="EN47" s="20">
        <f>+'MATRIZ (I-A) INVERSA'!IC47</f>
        <v>0</v>
      </c>
      <c r="EO47" s="20">
        <f>+'MATRIZ (I-A) INVERSA'!ID47</f>
        <v>0</v>
      </c>
      <c r="EP47" s="20">
        <f>+'MATRIZ (I-A) INVERSA'!IE47</f>
        <v>0</v>
      </c>
      <c r="EQ47" s="20">
        <f>+'MATRIZ (I-A) INVERSA'!IF47</f>
        <v>0</v>
      </c>
      <c r="ER47" s="20">
        <f>+'MATRIZ (I-A) INVERSA'!IG47</f>
        <v>0</v>
      </c>
      <c r="ES47" s="20">
        <f>+'MATRIZ (I-A) INVERSA'!IH47</f>
        <v>0</v>
      </c>
      <c r="ET47" s="20">
        <f>+'MATRIZ (I-A) INVERSA'!II47</f>
        <v>0</v>
      </c>
      <c r="EU47" s="20">
        <f>+'MATRIZ (I-A) INVERSA'!IJ47</f>
        <v>0</v>
      </c>
      <c r="EV47" s="20">
        <f>+'MATRIZ (I-A) INVERSA'!IK47</f>
        <v>0.18095037686714222</v>
      </c>
      <c r="EW47" s="20">
        <f>+'MATRIZ (I-A) INVERSA'!IL47</f>
        <v>-426.85705367053629</v>
      </c>
      <c r="EX47" s="20">
        <f>+'MATRIZ (I-A) INVERSA'!IM47</f>
        <v>194146.74368950637</v>
      </c>
      <c r="EY47" s="20">
        <f>+'MATRIZ (I-A) INVERSA'!IN47</f>
        <v>0</v>
      </c>
      <c r="EZ47" s="20">
        <f>+'MATRIZ (I-A) INVERSA'!IO47</f>
        <v>103.07774376346039</v>
      </c>
      <c r="FA47" s="20">
        <f>+'MATRIZ (I-A) INVERSA'!IP47</f>
        <v>39.745781443246813</v>
      </c>
      <c r="FB47" s="20">
        <f>+'MATRIZ (I-A) INVERSA'!IQ47</f>
        <v>0</v>
      </c>
      <c r="FC47" s="20">
        <f>+'MATRIZ (I-A) INVERSA'!IR47</f>
        <v>0</v>
      </c>
      <c r="FD47" s="20">
        <f>+'MATRIZ (I-A) INVERSA'!IS47</f>
        <v>163.14295114778176</v>
      </c>
      <c r="FE47" s="20">
        <f>+'MATRIZ (I-A) INVERSA'!IT47</f>
        <v>124.39999492368577</v>
      </c>
      <c r="FF47" s="20">
        <f>+'MATRIZ (I-A) INVERSA'!IU47</f>
        <v>1.4666485402860812</v>
      </c>
      <c r="FG47" s="18">
        <f t="shared" si="3"/>
        <v>264206.42543349694</v>
      </c>
      <c r="FH47" s="17">
        <f t="shared" si="1"/>
        <v>282881.92098307819</v>
      </c>
      <c r="FI47" s="28"/>
      <c r="FJ47" s="17">
        <v>282881.92098307825</v>
      </c>
      <c r="FK47" s="50">
        <f t="shared" si="4"/>
        <v>0</v>
      </c>
      <c r="FM47" s="48">
        <f>+IFERROR((FH47/'MIP 2012'!FH47*100-100),0)</f>
        <v>0.11517608829281301</v>
      </c>
      <c r="FP47" s="20">
        <f t="shared" si="5"/>
        <v>267.20745161152377</v>
      </c>
      <c r="FQ47" s="20">
        <f t="shared" si="6"/>
        <v>0</v>
      </c>
      <c r="FR47" s="20">
        <f t="shared" si="7"/>
        <v>431.83311981846077</v>
      </c>
    </row>
    <row r="48" spans="1:174" s="7" customFormat="1" ht="21.95" customHeight="1" thickBot="1" x14ac:dyDescent="0.25">
      <c r="A48" s="12" t="s">
        <v>160</v>
      </c>
      <c r="B48" s="12" t="s">
        <v>161</v>
      </c>
      <c r="C48" s="16">
        <f>+'MATRIZ (A)'!C48*C$168</f>
        <v>0.58914076359930745</v>
      </c>
      <c r="D48" s="16">
        <f>+'MATRIZ (A)'!D48*D$168</f>
        <v>0.19467838451000366</v>
      </c>
      <c r="E48" s="16">
        <f>+'MATRIZ (A)'!E48*E$168</f>
        <v>11.869091953291257</v>
      </c>
      <c r="F48" s="16">
        <f>+'MATRIZ (A)'!F48*F$168</f>
        <v>4.6436093901545208</v>
      </c>
      <c r="G48" s="16">
        <f>+'MATRIZ (A)'!G48*G$168</f>
        <v>1.4748332304104295</v>
      </c>
      <c r="H48" s="16">
        <f>+'MATRIZ (A)'!H48*H$168</f>
        <v>3.9966649405698496</v>
      </c>
      <c r="I48" s="16">
        <f>+'MATRIZ (A)'!I48*I$168</f>
        <v>1.0917435291051871</v>
      </c>
      <c r="J48" s="16">
        <f>+'MATRIZ (A)'!J48*J$168</f>
        <v>0.59304825099478364</v>
      </c>
      <c r="K48" s="16">
        <f>+'MATRIZ (A)'!K48*K$168</f>
        <v>1.8605460288411841</v>
      </c>
      <c r="L48" s="16">
        <f>+'MATRIZ (A)'!L48*L$168</f>
        <v>8.2887288277540314</v>
      </c>
      <c r="M48" s="16">
        <f>+'MATRIZ (A)'!M48*M$168</f>
        <v>3.1805854560865794</v>
      </c>
      <c r="N48" s="16">
        <f>+'MATRIZ (A)'!N48*N$168</f>
        <v>4.6728966970050276</v>
      </c>
      <c r="O48" s="16">
        <f>+'MATRIZ (A)'!O48*O$168</f>
        <v>1.5720078737372556</v>
      </c>
      <c r="P48" s="16">
        <f>+'MATRIZ (A)'!P48*P$168</f>
        <v>17.894802251308924</v>
      </c>
      <c r="Q48" s="16">
        <f>+'MATRIZ (A)'!Q48*Q$168</f>
        <v>0.84950905053239345</v>
      </c>
      <c r="R48" s="16">
        <f>+'MATRIZ (A)'!R48*R$168</f>
        <v>34.46263750348588</v>
      </c>
      <c r="S48" s="16">
        <f>+'MATRIZ (A)'!S48*S$168</f>
        <v>1.9725803721553443</v>
      </c>
      <c r="T48" s="16">
        <f>+'MATRIZ (A)'!T48*T$168</f>
        <v>7.0383186632076375</v>
      </c>
      <c r="U48" s="16">
        <f>+'MATRIZ (A)'!U48*U$168</f>
        <v>2.7917350201580975</v>
      </c>
      <c r="V48" s="16">
        <f>+'MATRIZ (A)'!V48*V$168</f>
        <v>1.6843478990857208</v>
      </c>
      <c r="W48" s="16">
        <f>+'MATRIZ (A)'!W48*W$168</f>
        <v>6.1543536178166178</v>
      </c>
      <c r="X48" s="16">
        <f>+'MATRIZ (A)'!X48*X$168</f>
        <v>2069.6243940781833</v>
      </c>
      <c r="Y48" s="16">
        <f>+'MATRIZ (A)'!Y48*Y$168</f>
        <v>281.63485054431754</v>
      </c>
      <c r="Z48" s="16">
        <f>+'MATRIZ (A)'!Z48*Z$168</f>
        <v>201.50042314519922</v>
      </c>
      <c r="AA48" s="16">
        <f>+'MATRIZ (A)'!AA48*AA$168</f>
        <v>584.16792787574877</v>
      </c>
      <c r="AB48" s="16">
        <f>+'MATRIZ (A)'!AB48*AB$168</f>
        <v>27.521246146597072</v>
      </c>
      <c r="AC48" s="16">
        <f>+'MATRIZ (A)'!AC48*AC$168</f>
        <v>0.52967775997548727</v>
      </c>
      <c r="AD48" s="16">
        <f>+'MATRIZ (A)'!AD48*AD$168</f>
        <v>26.903420604060209</v>
      </c>
      <c r="AE48" s="16">
        <f>+'MATRIZ (A)'!AE48*AE$168</f>
        <v>10.577836609411815</v>
      </c>
      <c r="AF48" s="16">
        <f>+'MATRIZ (A)'!AF48*AF$168</f>
        <v>30.960618869104437</v>
      </c>
      <c r="AG48" s="16">
        <f>+'MATRIZ (A)'!AG48*AG$168</f>
        <v>9.3240968627814004E-4</v>
      </c>
      <c r="AH48" s="16">
        <f>+'MATRIZ (A)'!AH48*AH$168</f>
        <v>0.21875953396857084</v>
      </c>
      <c r="AI48" s="16">
        <f>+'MATRIZ (A)'!AI48*AI$168</f>
        <v>2875.4364478944258</v>
      </c>
      <c r="AJ48" s="16">
        <f>+'MATRIZ (A)'!AJ48*AJ$168</f>
        <v>378.41476996192085</v>
      </c>
      <c r="AK48" s="16">
        <f>+'MATRIZ (A)'!AK48*AK$168</f>
        <v>59.728614402432527</v>
      </c>
      <c r="AL48" s="16">
        <f>+'MATRIZ (A)'!AL48*AL$168</f>
        <v>408.32431784706517</v>
      </c>
      <c r="AM48" s="16">
        <f>+'MATRIZ (A)'!AM48*AM$168</f>
        <v>30051.796860797444</v>
      </c>
      <c r="AN48" s="16">
        <f>+'MATRIZ (A)'!AN48*AN$168</f>
        <v>205.15872904703858</v>
      </c>
      <c r="AO48" s="16">
        <f>+'MATRIZ (A)'!AO48*AO$168</f>
        <v>31.38741405208415</v>
      </c>
      <c r="AP48" s="16">
        <f>+'MATRIZ (A)'!AP48*AP$168</f>
        <v>1648.8025306965428</v>
      </c>
      <c r="AQ48" s="16">
        <f>+'MATRIZ (A)'!AQ48*AQ$168</f>
        <v>8803.1473678903985</v>
      </c>
      <c r="AR48" s="16">
        <f>+'MATRIZ (A)'!AR48*AR$168</f>
        <v>36.720801155425612</v>
      </c>
      <c r="AS48" s="16">
        <f>+'MATRIZ (A)'!AS48*AS$168</f>
        <v>607.49918182570968</v>
      </c>
      <c r="AT48" s="16">
        <f>+'MATRIZ (A)'!AT48*AT$168</f>
        <v>12.150285592013748</v>
      </c>
      <c r="AU48" s="16">
        <f>+'MATRIZ (A)'!AU48*AU$168</f>
        <v>1.1653138725114018</v>
      </c>
      <c r="AV48" s="16">
        <f>+'MATRIZ (A)'!AV48*AV$168</f>
        <v>205.5244655224451</v>
      </c>
      <c r="AW48" s="16">
        <f>+'MATRIZ (A)'!AW48*AW$168</f>
        <v>105.5770958330058</v>
      </c>
      <c r="AX48" s="16">
        <f>+'MATRIZ (A)'!AX48*AX$168</f>
        <v>920.131512310841</v>
      </c>
      <c r="AY48" s="16">
        <f>+'MATRIZ (A)'!AY48*AY$168</f>
        <v>7.6593265534363368</v>
      </c>
      <c r="AZ48" s="16">
        <f>+'MATRIZ (A)'!AZ48*AZ$168</f>
        <v>77.176497680415679</v>
      </c>
      <c r="BA48" s="16">
        <f>+'MATRIZ (A)'!BA48*BA$168</f>
        <v>4.6820103575094993</v>
      </c>
      <c r="BB48" s="16">
        <f>+'MATRIZ (A)'!BB48*BB$168</f>
        <v>26.540548076161524</v>
      </c>
      <c r="BC48" s="16">
        <f>+'MATRIZ (A)'!BC48*BC$168</f>
        <v>48.210656847626304</v>
      </c>
      <c r="BD48" s="16">
        <f>+'MATRIZ (A)'!BD48*BD$168</f>
        <v>2.0542362346982657</v>
      </c>
      <c r="BE48" s="16">
        <f>+'MATRIZ (A)'!BE48*BE$168</f>
        <v>1.7527592384701729</v>
      </c>
      <c r="BF48" s="16">
        <f>+'MATRIZ (A)'!BF48*BF$168</f>
        <v>7.4608725111122034</v>
      </c>
      <c r="BG48" s="16">
        <f>+'MATRIZ (A)'!BG48*BG$168</f>
        <v>47.527244516103437</v>
      </c>
      <c r="BH48" s="16">
        <f>+'MATRIZ (A)'!BH48*BH$168</f>
        <v>30.816009782964588</v>
      </c>
      <c r="BI48" s="16">
        <f>+'MATRIZ (A)'!BI48*BI$168</f>
        <v>0</v>
      </c>
      <c r="BJ48" s="16">
        <f>+'MATRIZ (A)'!BJ48*BJ$168</f>
        <v>20.40529615375727</v>
      </c>
      <c r="BK48" s="16">
        <f>+'MATRIZ (A)'!BK48*BK$168</f>
        <v>0.61807328758943991</v>
      </c>
      <c r="BL48" s="16">
        <f>+'MATRIZ (A)'!BL48*BL$168</f>
        <v>326.2493010690136</v>
      </c>
      <c r="BM48" s="16">
        <f>+'MATRIZ (A)'!BM48*BM$168</f>
        <v>16.095701641088695</v>
      </c>
      <c r="BN48" s="16">
        <f>+'MATRIZ (A)'!BN48*BN$168</f>
        <v>12304.553729718189</v>
      </c>
      <c r="BO48" s="16">
        <f>+'MATRIZ (A)'!BO48*BO$168</f>
        <v>7.1868124781804825</v>
      </c>
      <c r="BP48" s="16">
        <f>+'MATRIZ (A)'!BP48*BP$168</f>
        <v>1022.0351180532374</v>
      </c>
      <c r="BQ48" s="16">
        <f>+'MATRIZ (A)'!BQ48*BQ$168</f>
        <v>363.39493897604984</v>
      </c>
      <c r="BR48" s="16">
        <f>+'MATRIZ (A)'!BR48*BR$168</f>
        <v>47.012256142168418</v>
      </c>
      <c r="BS48" s="16">
        <f>+'MATRIZ (A)'!BS48*BS$168</f>
        <v>3.4636107241388294</v>
      </c>
      <c r="BT48" s="16">
        <f>+'MATRIZ (A)'!BT48*BT$168</f>
        <v>4.2870870791580868</v>
      </c>
      <c r="BU48" s="16">
        <f>+'MATRIZ (A)'!BU48*BU$168</f>
        <v>30.129528036510752</v>
      </c>
      <c r="BV48" s="16">
        <f>+'MATRIZ (A)'!BV48*BV$168</f>
        <v>88.000438934453868</v>
      </c>
      <c r="BW48" s="16">
        <f>+'MATRIZ (A)'!BW48*BW$168</f>
        <v>23.862948787047468</v>
      </c>
      <c r="BX48" s="16">
        <f>+'MATRIZ (A)'!BX48*BX$168</f>
        <v>83.789911373321928</v>
      </c>
      <c r="BY48" s="16">
        <f>+'MATRIZ (A)'!BY48*BY$168</f>
        <v>10.873998504618738</v>
      </c>
      <c r="BZ48" s="16">
        <f>+'MATRIZ (A)'!BZ48*BZ$168</f>
        <v>72.108911152882129</v>
      </c>
      <c r="CA48" s="16">
        <f>+'MATRIZ (A)'!CA48*CA$168</f>
        <v>6.6613170573243563</v>
      </c>
      <c r="CB48" s="16">
        <f>+'MATRIZ (A)'!CB48*CB$168</f>
        <v>0.22586289606798501</v>
      </c>
      <c r="CC48" s="16">
        <f>+'MATRIZ (A)'!CC48*CC$168</f>
        <v>15.536433181696536</v>
      </c>
      <c r="CD48" s="16">
        <f>+'MATRIZ (A)'!CD48*CD$168</f>
        <v>287.89141865243778</v>
      </c>
      <c r="CE48" s="16">
        <f>+'MATRIZ (A)'!CE48*CE$168</f>
        <v>36.361499078155852</v>
      </c>
      <c r="CF48" s="16">
        <f>+'MATRIZ (A)'!CF48*CF$168</f>
        <v>22.524668321030951</v>
      </c>
      <c r="CG48" s="16">
        <f>+'MATRIZ (A)'!CG48*CG$168</f>
        <v>34.655826869058082</v>
      </c>
      <c r="CH48" s="16">
        <f>+'MATRIZ (A)'!CH48*CH$168</f>
        <v>9.6105428505438599</v>
      </c>
      <c r="CI48" s="16">
        <f>+'MATRIZ (A)'!CI48*CI$168</f>
        <v>6.9914630827836763</v>
      </c>
      <c r="CJ48" s="16">
        <f>+'MATRIZ (A)'!CJ48*CJ$168</f>
        <v>299.84905061005998</v>
      </c>
      <c r="CK48" s="16">
        <f>+'MATRIZ (A)'!CK48*CK$168</f>
        <v>25.411372464432784</v>
      </c>
      <c r="CL48" s="16">
        <f>+'MATRIZ (A)'!CL48*CL$168</f>
        <v>100.61063192552341</v>
      </c>
      <c r="CM48" s="16">
        <f>+'MATRIZ (A)'!CM48*CM$168</f>
        <v>107.32622028615533</v>
      </c>
      <c r="CN48" s="16">
        <f>+'MATRIZ (A)'!CN48*CN$168</f>
        <v>603.29067662206387</v>
      </c>
      <c r="CO48" s="16">
        <f>+'MATRIZ (A)'!CO48*CO$168</f>
        <v>62.60822692540367</v>
      </c>
      <c r="CP48" s="16">
        <f>+'MATRIZ (A)'!CP48*CP$168</f>
        <v>9.9047753541032763E-2</v>
      </c>
      <c r="CQ48" s="16">
        <f>+'MATRIZ (A)'!CQ48*CQ$168</f>
        <v>21.800058282246717</v>
      </c>
      <c r="CR48" s="16">
        <f>+'MATRIZ (A)'!CR48*CR$168</f>
        <v>42.276368290678164</v>
      </c>
      <c r="CS48" s="16">
        <f>+'MATRIZ (A)'!CS48*CS$168</f>
        <v>80.01520405712516</v>
      </c>
      <c r="CT48" s="16">
        <f>+'MATRIZ (A)'!CT48*CT$168</f>
        <v>5.4986520400555818</v>
      </c>
      <c r="CU48" s="16">
        <f>+'MATRIZ (A)'!CU48*CU$168</f>
        <v>50.571312315045084</v>
      </c>
      <c r="CV48" s="16">
        <f>+'MATRIZ (A)'!CV48*CV$168</f>
        <v>20.923124708795701</v>
      </c>
      <c r="CW48" s="16">
        <f>+'MATRIZ (A)'!CW48*CW$168</f>
        <v>2.7126793659417552</v>
      </c>
      <c r="CX48" s="16">
        <f>+'MATRIZ (A)'!CX48*CX$168</f>
        <v>8628.2277194037633</v>
      </c>
      <c r="CY48" s="16">
        <f>+'MATRIZ (A)'!CY48*CY$168</f>
        <v>30830.377230977592</v>
      </c>
      <c r="CZ48" s="16">
        <f>+'MATRIZ (A)'!CZ48*CZ$168</f>
        <v>41.847969152316644</v>
      </c>
      <c r="DA48" s="16">
        <f>+'MATRIZ (A)'!DA48*DA$168</f>
        <v>69.519920309726558</v>
      </c>
      <c r="DB48" s="16">
        <f>+'MATRIZ (A)'!DB48*DB$168</f>
        <v>12.932203081334727</v>
      </c>
      <c r="DC48" s="16">
        <f>+'MATRIZ (A)'!DC48*DC$168</f>
        <v>109.02131105977118</v>
      </c>
      <c r="DD48" s="16">
        <f>+'MATRIZ (A)'!DD48*DD$168</f>
        <v>68.44355072269768</v>
      </c>
      <c r="DE48" s="16">
        <f>+'MATRIZ (A)'!DE48*DE$168</f>
        <v>21.223172576384755</v>
      </c>
      <c r="DF48" s="16">
        <f>+'MATRIZ (A)'!DF48*DF$168</f>
        <v>4.4603302724073854</v>
      </c>
      <c r="DG48" s="16">
        <f>+'MATRIZ (A)'!DG48*DG$168</f>
        <v>126.79606049144185</v>
      </c>
      <c r="DH48" s="16">
        <f>+'MATRIZ (A)'!DH48*DH$168</f>
        <v>45.077398120938227</v>
      </c>
      <c r="DI48" s="16">
        <f>+'MATRIZ (A)'!DI48*DI$168</f>
        <v>25.589874148924352</v>
      </c>
      <c r="DJ48" s="16">
        <f>+'MATRIZ (A)'!DJ48*DJ$168</f>
        <v>18.194372622322003</v>
      </c>
      <c r="DK48" s="16">
        <f>+'MATRIZ (A)'!DK48*DK$168</f>
        <v>26.967077723091101</v>
      </c>
      <c r="DL48" s="16">
        <f>+'MATRIZ (A)'!DL48*DL$168</f>
        <v>26.226549940260202</v>
      </c>
      <c r="DM48" s="16">
        <f>+'MATRIZ (A)'!DM48*DM$168</f>
        <v>165.79350855287541</v>
      </c>
      <c r="DN48" s="16">
        <f>+'MATRIZ (A)'!DN48*DN$168</f>
        <v>12.25899719521906</v>
      </c>
      <c r="DO48" s="16">
        <f>+'MATRIZ (A)'!DO48*DO$168</f>
        <v>133.49156998443755</v>
      </c>
      <c r="DP48" s="16">
        <f>+'MATRIZ (A)'!DP48*DP$168</f>
        <v>14.436807623981398</v>
      </c>
      <c r="DQ48" s="16">
        <f>+'MATRIZ (A)'!DQ48*DQ$168</f>
        <v>6.7579490973524052</v>
      </c>
      <c r="DR48" s="16">
        <f>+'MATRIZ (A)'!DR48*DR$168</f>
        <v>98.159326729631601</v>
      </c>
      <c r="DS48" s="16">
        <f>+'MATRIZ (A)'!DS48*DS$168</f>
        <v>17.80516279588419</v>
      </c>
      <c r="DT48" s="16">
        <f>+'MATRIZ (A)'!DT48*DT$168</f>
        <v>13.914148834450506</v>
      </c>
      <c r="DU48" s="16">
        <f>+'MATRIZ (A)'!DU48*DU$168</f>
        <v>35.305688319579971</v>
      </c>
      <c r="DV48" s="16">
        <f>+'MATRIZ (A)'!DV48*DV$168</f>
        <v>263.24622069942228</v>
      </c>
      <c r="DW48" s="16">
        <f>+'MATRIZ (A)'!DW48*DW$168</f>
        <v>88.498166174335154</v>
      </c>
      <c r="DX48" s="16">
        <f>+'MATRIZ (A)'!DX48*DX$168</f>
        <v>1.9901126436126593</v>
      </c>
      <c r="DY48" s="16">
        <f>+'MATRIZ (A)'!DY48*DY$168</f>
        <v>605.31101150478275</v>
      </c>
      <c r="DZ48" s="16">
        <f>+'MATRIZ (A)'!DZ48*DZ$168</f>
        <v>3138.3564603044856</v>
      </c>
      <c r="EA48" s="16">
        <f>+'MATRIZ (A)'!EA48*EA$168</f>
        <v>171.899790197973</v>
      </c>
      <c r="EB48" s="16">
        <f>+'MATRIZ (A)'!EB48*EB$168</f>
        <v>388.07169977287339</v>
      </c>
      <c r="EC48" s="16">
        <f>+'MATRIZ (A)'!EC48*EC$168</f>
        <v>6.489589856682179</v>
      </c>
      <c r="ED48" s="16">
        <f>+'MATRIZ (A)'!ED48*ED$168</f>
        <v>0.99109497790499212</v>
      </c>
      <c r="EE48" s="16">
        <f>+'MATRIZ (A)'!EE48*EE$168</f>
        <v>8.8718006290571534</v>
      </c>
      <c r="EF48" s="16">
        <f>+'MATRIZ (A)'!EF48*EF$168</f>
        <v>1.1817210954532678</v>
      </c>
      <c r="EG48" s="16">
        <f>+'MATRIZ (A)'!EG48*EG$168</f>
        <v>21.679853735119845</v>
      </c>
      <c r="EH48" s="16">
        <f>+'MATRIZ (A)'!EH48*EH$168</f>
        <v>0</v>
      </c>
      <c r="EI48" s="18">
        <f t="shared" si="0"/>
        <v>111472.29655885554</v>
      </c>
      <c r="EJ48" s="20">
        <f>+'MATRIZ (I-A) INVERSA'!HY48</f>
        <v>138076.60748621216</v>
      </c>
      <c r="EK48" s="20">
        <f>+'MATRIZ (I-A) INVERSA'!HZ48</f>
        <v>129.59862463480965</v>
      </c>
      <c r="EL48" s="20">
        <f>+'MATRIZ (I-A) INVERSA'!IA48</f>
        <v>446.92643885349685</v>
      </c>
      <c r="EM48" s="20">
        <f>+'MATRIZ (I-A) INVERSA'!IB48</f>
        <v>0</v>
      </c>
      <c r="EN48" s="20">
        <f>+'MATRIZ (I-A) INVERSA'!IC48</f>
        <v>0</v>
      </c>
      <c r="EO48" s="20">
        <f>+'MATRIZ (I-A) INVERSA'!ID48</f>
        <v>0</v>
      </c>
      <c r="EP48" s="20">
        <f>+'MATRIZ (I-A) INVERSA'!IE48</f>
        <v>0</v>
      </c>
      <c r="EQ48" s="20">
        <f>+'MATRIZ (I-A) INVERSA'!IF48</f>
        <v>0</v>
      </c>
      <c r="ER48" s="20">
        <f>+'MATRIZ (I-A) INVERSA'!IG48</f>
        <v>0</v>
      </c>
      <c r="ES48" s="20">
        <f>+'MATRIZ (I-A) INVERSA'!IH48</f>
        <v>0</v>
      </c>
      <c r="ET48" s="20">
        <f>+'MATRIZ (I-A) INVERSA'!II48</f>
        <v>0</v>
      </c>
      <c r="EU48" s="20">
        <f>+'MATRIZ (I-A) INVERSA'!IJ48</f>
        <v>6124.9988102913994</v>
      </c>
      <c r="EV48" s="20">
        <f>+'MATRIZ (I-A) INVERSA'!IK48</f>
        <v>334.87589745592533</v>
      </c>
      <c r="EW48" s="20">
        <f>+'MATRIZ (I-A) INVERSA'!IL48</f>
        <v>-2124.2956384833733</v>
      </c>
      <c r="EX48" s="20">
        <f>+'MATRIZ (I-A) INVERSA'!IM48</f>
        <v>140815.14136637835</v>
      </c>
      <c r="EY48" s="20">
        <f>+'MATRIZ (I-A) INVERSA'!IN48</f>
        <v>0</v>
      </c>
      <c r="EZ48" s="20">
        <f>+'MATRIZ (I-A) INVERSA'!IO48</f>
        <v>136.5231132367673</v>
      </c>
      <c r="FA48" s="20">
        <f>+'MATRIZ (I-A) INVERSA'!IP48</f>
        <v>52.641992563516965</v>
      </c>
      <c r="FB48" s="20">
        <f>+'MATRIZ (I-A) INVERSA'!IQ48</f>
        <v>0</v>
      </c>
      <c r="FC48" s="20">
        <f>+'MATRIZ (I-A) INVERSA'!IR48</f>
        <v>0</v>
      </c>
      <c r="FD48" s="20">
        <f>+'MATRIZ (I-A) INVERSA'!IS48</f>
        <v>216.07752343163321</v>
      </c>
      <c r="FE48" s="20">
        <f>+'MATRIZ (I-A) INVERSA'!IT48</f>
        <v>164.76374019781397</v>
      </c>
      <c r="FF48" s="20">
        <f>+'MATRIZ (I-A) INVERSA'!IU48</f>
        <v>1.9425282067048437</v>
      </c>
      <c r="FG48" s="18">
        <f t="shared" si="3"/>
        <v>284375.80188297917</v>
      </c>
      <c r="FH48" s="17">
        <f t="shared" si="1"/>
        <v>395848.09844183468</v>
      </c>
      <c r="FI48" s="28"/>
      <c r="FJ48" s="17">
        <v>395848.09844183491</v>
      </c>
      <c r="FK48" s="50">
        <f t="shared" si="4"/>
        <v>0</v>
      </c>
      <c r="FM48" s="48">
        <f>+IFERROR((FH48/'MIP 2012'!FH48*100-100),0)</f>
        <v>0.39847873592296423</v>
      </c>
      <c r="FP48" s="20">
        <f t="shared" si="5"/>
        <v>576.5250634883065</v>
      </c>
      <c r="FQ48" s="20">
        <f t="shared" si="6"/>
        <v>0</v>
      </c>
      <c r="FR48" s="20">
        <f t="shared" si="7"/>
        <v>571.9488976364363</v>
      </c>
    </row>
    <row r="49" spans="1:174" s="7" customFormat="1" ht="21.95" customHeight="1" thickBot="1" x14ac:dyDescent="0.25">
      <c r="A49" s="12" t="s">
        <v>162</v>
      </c>
      <c r="B49" s="12" t="s">
        <v>163</v>
      </c>
      <c r="C49" s="16">
        <f>+'MATRIZ (A)'!C49*C$168</f>
        <v>0.41523391627458689</v>
      </c>
      <c r="D49" s="16">
        <f>+'MATRIZ (A)'!D49*D$168</f>
        <v>0.47111415346227298</v>
      </c>
      <c r="E49" s="16">
        <f>+'MATRIZ (A)'!E49*E$168</f>
        <v>0.21739458770683176</v>
      </c>
      <c r="F49" s="16">
        <f>+'MATRIZ (A)'!F49*F$168</f>
        <v>2.2178566372641186</v>
      </c>
      <c r="G49" s="16">
        <f>+'MATRIZ (A)'!G49*G$168</f>
        <v>0.46765440590260049</v>
      </c>
      <c r="H49" s="16">
        <f>+'MATRIZ (A)'!H49*H$168</f>
        <v>1.4214574109766021</v>
      </c>
      <c r="I49" s="16">
        <f>+'MATRIZ (A)'!I49*I$168</f>
        <v>0.24249136926302589</v>
      </c>
      <c r="J49" s="16">
        <f>+'MATRIZ (A)'!J49*J$168</f>
        <v>0.13484074233998719</v>
      </c>
      <c r="K49" s="16">
        <f>+'MATRIZ (A)'!K49*K$168</f>
        <v>1.2490276153025857</v>
      </c>
      <c r="L49" s="16">
        <f>+'MATRIZ (A)'!L49*L$168</f>
        <v>2.3544355591549553</v>
      </c>
      <c r="M49" s="16">
        <f>+'MATRIZ (A)'!M49*M$168</f>
        <v>1.2375399705892471</v>
      </c>
      <c r="N49" s="16">
        <f>+'MATRIZ (A)'!N49*N$168</f>
        <v>8.1396688394799064</v>
      </c>
      <c r="O49" s="16">
        <f>+'MATRIZ (A)'!O49*O$168</f>
        <v>1.8955900642368027</v>
      </c>
      <c r="P49" s="16">
        <f>+'MATRIZ (A)'!P49*P$168</f>
        <v>20.507037066489975</v>
      </c>
      <c r="Q49" s="16">
        <f>+'MATRIZ (A)'!Q49*Q$168</f>
        <v>0.43169807262397536</v>
      </c>
      <c r="R49" s="16">
        <f>+'MATRIZ (A)'!R49*R$168</f>
        <v>25.302660816951715</v>
      </c>
      <c r="S49" s="16">
        <f>+'MATRIZ (A)'!S49*S$168</f>
        <v>15.168707291924404</v>
      </c>
      <c r="T49" s="16">
        <f>+'MATRIZ (A)'!T49*T$168</f>
        <v>3.5633154060030372</v>
      </c>
      <c r="U49" s="16">
        <f>+'MATRIZ (A)'!U49*U$168</f>
        <v>3.2041690822837374</v>
      </c>
      <c r="V49" s="16">
        <f>+'MATRIZ (A)'!V49*V$168</f>
        <v>0.60513236138524362</v>
      </c>
      <c r="W49" s="16">
        <f>+'MATRIZ (A)'!W49*W$168</f>
        <v>4.6620564362223025</v>
      </c>
      <c r="X49" s="16">
        <f>+'MATRIZ (A)'!X49*X$168</f>
        <v>4681.8093216628731</v>
      </c>
      <c r="Y49" s="16">
        <f>+'MATRIZ (A)'!Y49*Y$168</f>
        <v>6324.8339132511774</v>
      </c>
      <c r="Z49" s="16">
        <f>+'MATRIZ (A)'!Z49*Z$168</f>
        <v>12182.87529198226</v>
      </c>
      <c r="AA49" s="16">
        <f>+'MATRIZ (A)'!AA49*AA$168</f>
        <v>246.8711846544536</v>
      </c>
      <c r="AB49" s="16">
        <f>+'MATRIZ (A)'!AB49*AB$168</f>
        <v>5.7518982486219947</v>
      </c>
      <c r="AC49" s="16">
        <f>+'MATRIZ (A)'!AC49*AC$168</f>
        <v>2.8087101816907802</v>
      </c>
      <c r="AD49" s="16">
        <f>+'MATRIZ (A)'!AD49*AD$168</f>
        <v>46.477089007134389</v>
      </c>
      <c r="AE49" s="16">
        <f>+'MATRIZ (A)'!AE49*AE$168</f>
        <v>2622.3860808773316</v>
      </c>
      <c r="AF49" s="16">
        <f>+'MATRIZ (A)'!AF49*AF$168</f>
        <v>7.1716192334594977</v>
      </c>
      <c r="AG49" s="16">
        <f>+'MATRIZ (A)'!AG49*AG$168</f>
        <v>2.0527171290305566E-4</v>
      </c>
      <c r="AH49" s="16">
        <f>+'MATRIZ (A)'!AH49*AH$168</f>
        <v>0.11615485992990579</v>
      </c>
      <c r="AI49" s="16">
        <f>+'MATRIZ (A)'!AI49*AI$168</f>
        <v>6022.0743431332012</v>
      </c>
      <c r="AJ49" s="16">
        <f>+'MATRIZ (A)'!AJ49*AJ$168</f>
        <v>1604.300432716261</v>
      </c>
      <c r="AK49" s="16">
        <f>+'MATRIZ (A)'!AK49*AK$168</f>
        <v>1.9545975743312727</v>
      </c>
      <c r="AL49" s="16">
        <f>+'MATRIZ (A)'!AL49*AL$168</f>
        <v>702.85976529149571</v>
      </c>
      <c r="AM49" s="16">
        <f>+'MATRIZ (A)'!AM49*AM$168</f>
        <v>192.90798269305668</v>
      </c>
      <c r="AN49" s="16">
        <f>+'MATRIZ (A)'!AN49*AN$168</f>
        <v>3130.3364513150514</v>
      </c>
      <c r="AO49" s="16">
        <f>+'MATRIZ (A)'!AO49*AO$168</f>
        <v>3.3584364799619078</v>
      </c>
      <c r="AP49" s="16">
        <f>+'MATRIZ (A)'!AP49*AP$168</f>
        <v>269.13365706752359</v>
      </c>
      <c r="AQ49" s="16">
        <f>+'MATRIZ (A)'!AQ49*AQ$168</f>
        <v>3897.9592654388252</v>
      </c>
      <c r="AR49" s="16">
        <f>+'MATRIZ (A)'!AR49*AR$168</f>
        <v>15.853773256374195</v>
      </c>
      <c r="AS49" s="16">
        <f>+'MATRIZ (A)'!AS49*AS$168</f>
        <v>775.42620361970148</v>
      </c>
      <c r="AT49" s="16">
        <f>+'MATRIZ (A)'!AT49*AT$168</f>
        <v>122.71827990316427</v>
      </c>
      <c r="AU49" s="16">
        <f>+'MATRIZ (A)'!AU49*AU$168</f>
        <v>3.9406603127738866</v>
      </c>
      <c r="AV49" s="16">
        <f>+'MATRIZ (A)'!AV49*AV$168</f>
        <v>130.12017709995396</v>
      </c>
      <c r="AW49" s="16">
        <f>+'MATRIZ (A)'!AW49*AW$168</f>
        <v>352.57209817426678</v>
      </c>
      <c r="AX49" s="16">
        <f>+'MATRIZ (A)'!AX49*AX$168</f>
        <v>529.16404843452858</v>
      </c>
      <c r="AY49" s="16">
        <f>+'MATRIZ (A)'!AY49*AY$168</f>
        <v>0.788471902515817</v>
      </c>
      <c r="AZ49" s="16">
        <f>+'MATRIZ (A)'!AZ49*AZ$168</f>
        <v>225.41142085627399</v>
      </c>
      <c r="BA49" s="16">
        <f>+'MATRIZ (A)'!BA49*BA$168</f>
        <v>0.12306941421742412</v>
      </c>
      <c r="BB49" s="16">
        <f>+'MATRIZ (A)'!BB49*BB$168</f>
        <v>1.6266300592971987</v>
      </c>
      <c r="BC49" s="16">
        <f>+'MATRIZ (A)'!BC49*BC$168</f>
        <v>2.085407908394219</v>
      </c>
      <c r="BD49" s="16">
        <f>+'MATRIZ (A)'!BD49*BD$168</f>
        <v>0.55813256114662357</v>
      </c>
      <c r="BE49" s="16">
        <f>+'MATRIZ (A)'!BE49*BE$168</f>
        <v>0.5388799782519349</v>
      </c>
      <c r="BF49" s="16">
        <f>+'MATRIZ (A)'!BF49*BF$168</f>
        <v>5.0439046549455435</v>
      </c>
      <c r="BG49" s="16">
        <f>+'MATRIZ (A)'!BG49*BG$168</f>
        <v>26.290655137082574</v>
      </c>
      <c r="BH49" s="16">
        <f>+'MATRIZ (A)'!BH49*BH$168</f>
        <v>8.5272662039173923</v>
      </c>
      <c r="BI49" s="16">
        <f>+'MATRIZ (A)'!BI49*BI$168</f>
        <v>0</v>
      </c>
      <c r="BJ49" s="16">
        <f>+'MATRIZ (A)'!BJ49*BJ$168</f>
        <v>4.0272138137663793</v>
      </c>
      <c r="BK49" s="16">
        <f>+'MATRIZ (A)'!BK49*BK$168</f>
        <v>0.40704443504251447</v>
      </c>
      <c r="BL49" s="16">
        <f>+'MATRIZ (A)'!BL49*BL$168</f>
        <v>2.1135897042756162</v>
      </c>
      <c r="BM49" s="16">
        <f>+'MATRIZ (A)'!BM49*BM$168</f>
        <v>2.5504875723864067</v>
      </c>
      <c r="BN49" s="16">
        <f>+'MATRIZ (A)'!BN49*BN$168</f>
        <v>6.0338453666371672</v>
      </c>
      <c r="BO49" s="16">
        <f>+'MATRIZ (A)'!BO49*BO$168</f>
        <v>347.00597493419423</v>
      </c>
      <c r="BP49" s="16">
        <f>+'MATRIZ (A)'!BP49*BP$168</f>
        <v>185.6144713747149</v>
      </c>
      <c r="BQ49" s="16">
        <f>+'MATRIZ (A)'!BQ49*BQ$168</f>
        <v>1.1091139626413711</v>
      </c>
      <c r="BR49" s="16">
        <f>+'MATRIZ (A)'!BR49*BR$168</f>
        <v>8.9879277825053254</v>
      </c>
      <c r="BS49" s="16">
        <f>+'MATRIZ (A)'!BS49*BS$168</f>
        <v>8.6119280746813303</v>
      </c>
      <c r="BT49" s="16">
        <f>+'MATRIZ (A)'!BT49*BT$168</f>
        <v>1.6396588490737609</v>
      </c>
      <c r="BU49" s="16">
        <f>+'MATRIZ (A)'!BU49*BU$168</f>
        <v>29.90574292673714</v>
      </c>
      <c r="BV49" s="16">
        <f>+'MATRIZ (A)'!BV49*BV$168</f>
        <v>20.01942862568697</v>
      </c>
      <c r="BW49" s="16">
        <f>+'MATRIZ (A)'!BW49*BW$168</f>
        <v>5.9989638216592134</v>
      </c>
      <c r="BX49" s="16">
        <f>+'MATRIZ (A)'!BX49*BX$168</f>
        <v>3.2711886426636107E-3</v>
      </c>
      <c r="BY49" s="16">
        <f>+'MATRIZ (A)'!BY49*BY$168</f>
        <v>0.11920919125737117</v>
      </c>
      <c r="BZ49" s="16">
        <f>+'MATRIZ (A)'!BZ49*BZ$168</f>
        <v>6.3931886961635227</v>
      </c>
      <c r="CA49" s="16">
        <f>+'MATRIZ (A)'!CA49*CA$168</f>
        <v>0.71530975804349795</v>
      </c>
      <c r="CB49" s="16">
        <f>+'MATRIZ (A)'!CB49*CB$168</f>
        <v>0.20206781876527144</v>
      </c>
      <c r="CC49" s="16">
        <f>+'MATRIZ (A)'!CC49*CC$168</f>
        <v>4.7347350266761268</v>
      </c>
      <c r="CD49" s="16">
        <f>+'MATRIZ (A)'!CD49*CD$168</f>
        <v>0.38902519505949923</v>
      </c>
      <c r="CE49" s="16">
        <f>+'MATRIZ (A)'!CE49*CE$168</f>
        <v>2.178319729468889</v>
      </c>
      <c r="CF49" s="16">
        <f>+'MATRIZ (A)'!CF49*CF$168</f>
        <v>12.759993873761317</v>
      </c>
      <c r="CG49" s="16">
        <f>+'MATRIZ (A)'!CG49*CG$168</f>
        <v>15.282566294757469</v>
      </c>
      <c r="CH49" s="16">
        <f>+'MATRIZ (A)'!CH49*CH$168</f>
        <v>1.3821355738197683</v>
      </c>
      <c r="CI49" s="16">
        <f>+'MATRIZ (A)'!CI49*CI$168</f>
        <v>38.365221815693253</v>
      </c>
      <c r="CJ49" s="16">
        <f>+'MATRIZ (A)'!CJ49*CJ$168</f>
        <v>50.228555739324058</v>
      </c>
      <c r="CK49" s="16">
        <f>+'MATRIZ (A)'!CK49*CK$168</f>
        <v>6.0369931766705678</v>
      </c>
      <c r="CL49" s="16">
        <f>+'MATRIZ (A)'!CL49*CL$168</f>
        <v>20.535265418508946</v>
      </c>
      <c r="CM49" s="16">
        <f>+'MATRIZ (A)'!CM49*CM$168</f>
        <v>36.610185928044579</v>
      </c>
      <c r="CN49" s="16">
        <f>+'MATRIZ (A)'!CN49*CN$168</f>
        <v>156.43417316082648</v>
      </c>
      <c r="CO49" s="16">
        <f>+'MATRIZ (A)'!CO49*CO$168</f>
        <v>8.4926576938093739</v>
      </c>
      <c r="CP49" s="16">
        <f>+'MATRIZ (A)'!CP49*CP$168</f>
        <v>2.1805545703546567E-2</v>
      </c>
      <c r="CQ49" s="16">
        <f>+'MATRIZ (A)'!CQ49*CQ$168</f>
        <v>7.5084621112937313</v>
      </c>
      <c r="CR49" s="16">
        <f>+'MATRIZ (A)'!CR49*CR$168</f>
        <v>3.3557289593197281</v>
      </c>
      <c r="CS49" s="16">
        <f>+'MATRIZ (A)'!CS49*CS$168</f>
        <v>90.090580541632647</v>
      </c>
      <c r="CT49" s="16">
        <f>+'MATRIZ (A)'!CT49*CT$168</f>
        <v>1.239757646397694</v>
      </c>
      <c r="CU49" s="16">
        <f>+'MATRIZ (A)'!CU49*CU$168</f>
        <v>48.501276523487881</v>
      </c>
      <c r="CV49" s="16">
        <f>+'MATRIZ (A)'!CV49*CV$168</f>
        <v>57.980483365339168</v>
      </c>
      <c r="CW49" s="16">
        <f>+'MATRIZ (A)'!CW49*CW$168</f>
        <v>56.941509687175611</v>
      </c>
      <c r="CX49" s="16">
        <f>+'MATRIZ (A)'!CX49*CX$168</f>
        <v>4304.5447710094741</v>
      </c>
      <c r="CY49" s="16">
        <f>+'MATRIZ (A)'!CY49*CY$168</f>
        <v>17495.045714004711</v>
      </c>
      <c r="CZ49" s="16">
        <f>+'MATRIZ (A)'!CZ49*CZ$168</f>
        <v>95.127147114719605</v>
      </c>
      <c r="DA49" s="16">
        <f>+'MATRIZ (A)'!DA49*DA$168</f>
        <v>12.17589604759536</v>
      </c>
      <c r="DB49" s="16">
        <f>+'MATRIZ (A)'!DB49*DB$168</f>
        <v>0.45742364445099987</v>
      </c>
      <c r="DC49" s="16">
        <f>+'MATRIZ (A)'!DC49*DC$168</f>
        <v>0.73163659885710619</v>
      </c>
      <c r="DD49" s="16">
        <f>+'MATRIZ (A)'!DD49*DD$168</f>
        <v>0.25927981866557404</v>
      </c>
      <c r="DE49" s="16">
        <f>+'MATRIZ (A)'!DE49*DE$168</f>
        <v>8.2234357256919133E-2</v>
      </c>
      <c r="DF49" s="16">
        <f>+'MATRIZ (A)'!DF49*DF$168</f>
        <v>0.16000542158731423</v>
      </c>
      <c r="DG49" s="16">
        <f>+'MATRIZ (A)'!DG49*DG$168</f>
        <v>7.9169974682745714</v>
      </c>
      <c r="DH49" s="16">
        <f>+'MATRIZ (A)'!DH49*DH$168</f>
        <v>3.9291577898150614</v>
      </c>
      <c r="DI49" s="16">
        <f>+'MATRIZ (A)'!DI49*DI$168</f>
        <v>1.474607237144494</v>
      </c>
      <c r="DJ49" s="16">
        <f>+'MATRIZ (A)'!DJ49*DJ$168</f>
        <v>3.5960904336398292</v>
      </c>
      <c r="DK49" s="16">
        <f>+'MATRIZ (A)'!DK49*DK$168</f>
        <v>5.9745405513061227</v>
      </c>
      <c r="DL49" s="16">
        <f>+'MATRIZ (A)'!DL49*DL$168</f>
        <v>23.404698832137015</v>
      </c>
      <c r="DM49" s="16">
        <f>+'MATRIZ (A)'!DM49*DM$168</f>
        <v>2.2391737653886534</v>
      </c>
      <c r="DN49" s="16">
        <f>+'MATRIZ (A)'!DN49*DN$168</f>
        <v>2.0738566685881938</v>
      </c>
      <c r="DO49" s="16">
        <f>+'MATRIZ (A)'!DO49*DO$168</f>
        <v>0.39885243786995384</v>
      </c>
      <c r="DP49" s="16">
        <f>+'MATRIZ (A)'!DP49*DP$168</f>
        <v>2.4128477783968463</v>
      </c>
      <c r="DQ49" s="16">
        <f>+'MATRIZ (A)'!DQ49*DQ$168</f>
        <v>2.7097756321938893E-2</v>
      </c>
      <c r="DR49" s="16">
        <f>+'MATRIZ (A)'!DR49*DR$168</f>
        <v>75.022399028506371</v>
      </c>
      <c r="DS49" s="16">
        <f>+'MATRIZ (A)'!DS49*DS$168</f>
        <v>379.23030093189647</v>
      </c>
      <c r="DT49" s="16">
        <f>+'MATRIZ (A)'!DT49*DT$168</f>
        <v>0.70995685446671897</v>
      </c>
      <c r="DU49" s="16">
        <f>+'MATRIZ (A)'!DU49*DU$168</f>
        <v>8.4798929508375718</v>
      </c>
      <c r="DV49" s="16">
        <f>+'MATRIZ (A)'!DV49*DV$168</f>
        <v>52.982740497173538</v>
      </c>
      <c r="DW49" s="16">
        <f>+'MATRIZ (A)'!DW49*DW$168</f>
        <v>246.39530565058109</v>
      </c>
      <c r="DX49" s="16">
        <f>+'MATRIZ (A)'!DX49*DX$168</f>
        <v>1.5960281143825132E-2</v>
      </c>
      <c r="DY49" s="16">
        <f>+'MATRIZ (A)'!DY49*DY$168</f>
        <v>2009.0399533271022</v>
      </c>
      <c r="DZ49" s="16">
        <f>+'MATRIZ (A)'!DZ49*DZ$168</f>
        <v>2063.735838944443</v>
      </c>
      <c r="EA49" s="16">
        <f>+'MATRIZ (A)'!EA49*EA$168</f>
        <v>316.69618325569428</v>
      </c>
      <c r="EB49" s="16">
        <f>+'MATRIZ (A)'!EB49*EB$168</f>
        <v>255.99413974672208</v>
      </c>
      <c r="EC49" s="16">
        <f>+'MATRIZ (A)'!EC49*EC$168</f>
        <v>2.5830241257770088</v>
      </c>
      <c r="ED49" s="16">
        <f>+'MATRIZ (A)'!ED49*ED$168</f>
        <v>0.11597332240657636</v>
      </c>
      <c r="EE49" s="16">
        <f>+'MATRIZ (A)'!EE49*EE$168</f>
        <v>1.9277633140396253</v>
      </c>
      <c r="EF49" s="16">
        <f>+'MATRIZ (A)'!EF49*EF$168</f>
        <v>8.9877982634419304E-2</v>
      </c>
      <c r="EG49" s="16">
        <f>+'MATRIZ (A)'!EG49*EG$168</f>
        <v>2.4551695700982115</v>
      </c>
      <c r="EH49" s="16">
        <f>+'MATRIZ (A)'!EH49*EH$168</f>
        <v>0</v>
      </c>
      <c r="EI49" s="18">
        <f t="shared" si="0"/>
        <v>72868.718941646352</v>
      </c>
      <c r="EJ49" s="20">
        <f>+'MATRIZ (I-A) INVERSA'!HY49</f>
        <v>264424.82537072926</v>
      </c>
      <c r="EK49" s="20">
        <f>+'MATRIZ (I-A) INVERSA'!HZ49</f>
        <v>193.97237061010173</v>
      </c>
      <c r="EL49" s="20">
        <f>+'MATRIZ (I-A) INVERSA'!IA49</f>
        <v>668.92207442036795</v>
      </c>
      <c r="EM49" s="20">
        <f>+'MATRIZ (I-A) INVERSA'!IB49</f>
        <v>0</v>
      </c>
      <c r="EN49" s="20">
        <f>+'MATRIZ (I-A) INVERSA'!IC49</f>
        <v>0</v>
      </c>
      <c r="EO49" s="20">
        <f>+'MATRIZ (I-A) INVERSA'!ID49</f>
        <v>0</v>
      </c>
      <c r="EP49" s="20">
        <f>+'MATRIZ (I-A) INVERSA'!IE49</f>
        <v>0</v>
      </c>
      <c r="EQ49" s="20">
        <f>+'MATRIZ (I-A) INVERSA'!IF49</f>
        <v>0</v>
      </c>
      <c r="ER49" s="20">
        <f>+'MATRIZ (I-A) INVERSA'!IG49</f>
        <v>0</v>
      </c>
      <c r="ES49" s="20">
        <f>+'MATRIZ (I-A) INVERSA'!IH49</f>
        <v>0</v>
      </c>
      <c r="ET49" s="20">
        <f>+'MATRIZ (I-A) INVERSA'!II49</f>
        <v>0</v>
      </c>
      <c r="EU49" s="20">
        <f>+'MATRIZ (I-A) INVERSA'!IJ49</f>
        <v>5720.2248101492096</v>
      </c>
      <c r="EV49" s="20">
        <f>+'MATRIZ (I-A) INVERSA'!IK49</f>
        <v>87.279881588959768</v>
      </c>
      <c r="EW49" s="20">
        <f>+'MATRIZ (I-A) INVERSA'!IL49</f>
        <v>1227.6936463666368</v>
      </c>
      <c r="EX49" s="20">
        <f>+'MATRIZ (I-A) INVERSA'!IM49</f>
        <v>53052.471222085398</v>
      </c>
      <c r="EY49" s="20">
        <f>+'MATRIZ (I-A) INVERSA'!IN49</f>
        <v>0</v>
      </c>
      <c r="EZ49" s="20">
        <f>+'MATRIZ (I-A) INVERSA'!IO49</f>
        <v>148.75074480157866</v>
      </c>
      <c r="FA49" s="20">
        <f>+'MATRIZ (I-A) INVERSA'!IP49</f>
        <v>57.35684907860319</v>
      </c>
      <c r="FB49" s="20">
        <f>+'MATRIZ (I-A) INVERSA'!IQ49</f>
        <v>0</v>
      </c>
      <c r="FC49" s="20">
        <f>+'MATRIZ (I-A) INVERSA'!IR49</f>
        <v>0</v>
      </c>
      <c r="FD49" s="20">
        <f>+'MATRIZ (I-A) INVERSA'!IS49</f>
        <v>235.43041015768361</v>
      </c>
      <c r="FE49" s="20">
        <f>+'MATRIZ (I-A) INVERSA'!IT49</f>
        <v>179.52073088323147</v>
      </c>
      <c r="FF49" s="20">
        <f>+'MATRIZ (I-A) INVERSA'!IU49</f>
        <v>2.116509876567934</v>
      </c>
      <c r="FG49" s="18">
        <f t="shared" si="3"/>
        <v>325998.56462074764</v>
      </c>
      <c r="FH49" s="17">
        <f t="shared" si="1"/>
        <v>398867.28356239398</v>
      </c>
      <c r="FI49" s="28"/>
      <c r="FJ49" s="17">
        <v>398867.2835623945</v>
      </c>
      <c r="FK49" s="50">
        <f t="shared" si="4"/>
        <v>-5.2386894822120667E-10</v>
      </c>
      <c r="FM49" s="48">
        <f>+IFERROR((FH49/'MIP 2012'!FH49*100-100),0)</f>
        <v>0.23023326197410654</v>
      </c>
      <c r="FP49" s="20">
        <f t="shared" si="5"/>
        <v>862.89444503046968</v>
      </c>
      <c r="FQ49" s="20">
        <f t="shared" si="6"/>
        <v>0</v>
      </c>
      <c r="FR49" s="20">
        <f t="shared" si="7"/>
        <v>623.17524479766485</v>
      </c>
    </row>
    <row r="50" spans="1:174" s="7" customFormat="1" ht="21.95" customHeight="1" thickBot="1" x14ac:dyDescent="0.25">
      <c r="A50" s="12" t="s">
        <v>164</v>
      </c>
      <c r="B50" s="12" t="s">
        <v>165</v>
      </c>
      <c r="C50" s="16">
        <f>+'MATRIZ (A)'!C50*C$168</f>
        <v>2.4007143723854014</v>
      </c>
      <c r="D50" s="16">
        <f>+'MATRIZ (A)'!D50*D$168</f>
        <v>1.3408771675607498</v>
      </c>
      <c r="E50" s="16">
        <f>+'MATRIZ (A)'!E50*E$168</f>
        <v>0.25118379319272699</v>
      </c>
      <c r="F50" s="16">
        <f>+'MATRIZ (A)'!F50*F$168</f>
        <v>37.103783695654073</v>
      </c>
      <c r="G50" s="16">
        <f>+'MATRIZ (A)'!G50*G$168</f>
        <v>1.6876225142268184</v>
      </c>
      <c r="H50" s="16">
        <f>+'MATRIZ (A)'!H50*H$168</f>
        <v>4.5381118649938994</v>
      </c>
      <c r="I50" s="16">
        <f>+'MATRIZ (A)'!I50*I$168</f>
        <v>1.7553885902244646</v>
      </c>
      <c r="J50" s="16">
        <f>+'MATRIZ (A)'!J50*J$168</f>
        <v>0.80642517699306349</v>
      </c>
      <c r="K50" s="16">
        <f>+'MATRIZ (A)'!K50*K$168</f>
        <v>1.6823853613322461</v>
      </c>
      <c r="L50" s="16">
        <f>+'MATRIZ (A)'!L50*L$168</f>
        <v>7.6673807632002564</v>
      </c>
      <c r="M50" s="16">
        <f>+'MATRIZ (A)'!M50*M$168</f>
        <v>21.773753574691327</v>
      </c>
      <c r="N50" s="16">
        <f>+'MATRIZ (A)'!N50*N$168</f>
        <v>3.4393860264962042</v>
      </c>
      <c r="O50" s="16">
        <f>+'MATRIZ (A)'!O50*O$168</f>
        <v>3.8123069841925132</v>
      </c>
      <c r="P50" s="16">
        <f>+'MATRIZ (A)'!P50*P$168</f>
        <v>20.105297889866346</v>
      </c>
      <c r="Q50" s="16">
        <f>+'MATRIZ (A)'!Q50*Q$168</f>
        <v>0.97763174715679002</v>
      </c>
      <c r="R50" s="16">
        <f>+'MATRIZ (A)'!R50*R$168</f>
        <v>28.064812061527537</v>
      </c>
      <c r="S50" s="16">
        <f>+'MATRIZ (A)'!S50*S$168</f>
        <v>3.4996113603969081</v>
      </c>
      <c r="T50" s="16">
        <f>+'MATRIZ (A)'!T50*T$168</f>
        <v>17.17349953651712</v>
      </c>
      <c r="U50" s="16">
        <f>+'MATRIZ (A)'!U50*U$168</f>
        <v>4.9302012368971857</v>
      </c>
      <c r="V50" s="16">
        <f>+'MATRIZ (A)'!V50*V$168</f>
        <v>1.1809683350546758</v>
      </c>
      <c r="W50" s="16">
        <f>+'MATRIZ (A)'!W50*W$168</f>
        <v>3.050481981911759</v>
      </c>
      <c r="X50" s="16">
        <f>+'MATRIZ (A)'!X50*X$168</f>
        <v>43.627816783246736</v>
      </c>
      <c r="Y50" s="16">
        <f>+'MATRIZ (A)'!Y50*Y$168</f>
        <v>4.7548409811567156</v>
      </c>
      <c r="Z50" s="16">
        <f>+'MATRIZ (A)'!Z50*Z$168</f>
        <v>9.1338570603692357</v>
      </c>
      <c r="AA50" s="16">
        <f>+'MATRIZ (A)'!AA50*AA$168</f>
        <v>1.085788883845364</v>
      </c>
      <c r="AB50" s="16">
        <f>+'MATRIZ (A)'!AB50*AB$168</f>
        <v>3.7728485834123786</v>
      </c>
      <c r="AC50" s="16">
        <f>+'MATRIZ (A)'!AC50*AC$168</f>
        <v>0.82546156512288504</v>
      </c>
      <c r="AD50" s="16">
        <f>+'MATRIZ (A)'!AD50*AD$168</f>
        <v>64.005548637852314</v>
      </c>
      <c r="AE50" s="16">
        <f>+'MATRIZ (A)'!AE50*AE$168</f>
        <v>1.8355128393564972</v>
      </c>
      <c r="AF50" s="16">
        <f>+'MATRIZ (A)'!AF50*AF$168</f>
        <v>6.1261437854745013</v>
      </c>
      <c r="AG50" s="16">
        <f>+'MATRIZ (A)'!AG50*AG$168</f>
        <v>5.5515742573581653E-4</v>
      </c>
      <c r="AH50" s="16">
        <f>+'MATRIZ (A)'!AH50*AH$168</f>
        <v>0.14311620815632048</v>
      </c>
      <c r="AI50" s="16">
        <f>+'MATRIZ (A)'!AI50*AI$168</f>
        <v>1455.8703623689448</v>
      </c>
      <c r="AJ50" s="16">
        <f>+'MATRIZ (A)'!AJ50*AJ$168</f>
        <v>127.11870541464933</v>
      </c>
      <c r="AK50" s="16">
        <f>+'MATRIZ (A)'!AK50*AK$168</f>
        <v>0.9606071868376358</v>
      </c>
      <c r="AL50" s="16">
        <f>+'MATRIZ (A)'!AL50*AL$168</f>
        <v>35.927675285761346</v>
      </c>
      <c r="AM50" s="16">
        <f>+'MATRIZ (A)'!AM50*AM$168</f>
        <v>19.92481574829479</v>
      </c>
      <c r="AN50" s="16">
        <f>+'MATRIZ (A)'!AN50*AN$168</f>
        <v>11.888350453833286</v>
      </c>
      <c r="AO50" s="16">
        <f>+'MATRIZ (A)'!AO50*AO$168</f>
        <v>411.04175998038625</v>
      </c>
      <c r="AP50" s="16">
        <f>+'MATRIZ (A)'!AP50*AP$168</f>
        <v>165.25851531941908</v>
      </c>
      <c r="AQ50" s="16">
        <f>+'MATRIZ (A)'!AQ50*AQ$168</f>
        <v>636.19637477489971</v>
      </c>
      <c r="AR50" s="16">
        <f>+'MATRIZ (A)'!AR50*AR$168</f>
        <v>112.76829255139751</v>
      </c>
      <c r="AS50" s="16">
        <f>+'MATRIZ (A)'!AS50*AS$168</f>
        <v>0.92109596797182014</v>
      </c>
      <c r="AT50" s="16">
        <f>+'MATRIZ (A)'!AT50*AT$168</f>
        <v>209.61672783483502</v>
      </c>
      <c r="AU50" s="16">
        <f>+'MATRIZ (A)'!AU50*AU$168</f>
        <v>1.8340177062797263</v>
      </c>
      <c r="AV50" s="16">
        <f>+'MATRIZ (A)'!AV50*AV$168</f>
        <v>1.2139960905601854</v>
      </c>
      <c r="AW50" s="16">
        <f>+'MATRIZ (A)'!AW50*AW$168</f>
        <v>32.193258110317082</v>
      </c>
      <c r="AX50" s="16">
        <f>+'MATRIZ (A)'!AX50*AX$168</f>
        <v>1618.6684476431044</v>
      </c>
      <c r="AY50" s="16">
        <f>+'MATRIZ (A)'!AY50*AY$168</f>
        <v>0.95732111090866634</v>
      </c>
      <c r="AZ50" s="16">
        <f>+'MATRIZ (A)'!AZ50*AZ$168</f>
        <v>17.514393721360701</v>
      </c>
      <c r="BA50" s="16">
        <f>+'MATRIZ (A)'!BA50*BA$168</f>
        <v>0.32836369364662066</v>
      </c>
      <c r="BB50" s="16">
        <f>+'MATRIZ (A)'!BB50*BB$168</f>
        <v>4.6532276116154856</v>
      </c>
      <c r="BC50" s="16">
        <f>+'MATRIZ (A)'!BC50*BC$168</f>
        <v>10.182662994994134</v>
      </c>
      <c r="BD50" s="16">
        <f>+'MATRIZ (A)'!BD50*BD$168</f>
        <v>0.80176086914667721</v>
      </c>
      <c r="BE50" s="16">
        <f>+'MATRIZ (A)'!BE50*BE$168</f>
        <v>2.9752782097990083</v>
      </c>
      <c r="BF50" s="16">
        <f>+'MATRIZ (A)'!BF50*BF$168</f>
        <v>7.0664460760815642</v>
      </c>
      <c r="BG50" s="16">
        <f>+'MATRIZ (A)'!BG50*BG$168</f>
        <v>31.799175851168084</v>
      </c>
      <c r="BH50" s="16">
        <f>+'MATRIZ (A)'!BH50*BH$168</f>
        <v>15.179710395062335</v>
      </c>
      <c r="BI50" s="16">
        <f>+'MATRIZ (A)'!BI50*BI$168</f>
        <v>0</v>
      </c>
      <c r="BJ50" s="16">
        <f>+'MATRIZ (A)'!BJ50*BJ$168</f>
        <v>7.9978443139551265</v>
      </c>
      <c r="BK50" s="16">
        <f>+'MATRIZ (A)'!BK50*BK$168</f>
        <v>7.7714921940673367</v>
      </c>
      <c r="BL50" s="16">
        <f>+'MATRIZ (A)'!BL50*BL$168</f>
        <v>5.2427966622525739</v>
      </c>
      <c r="BM50" s="16">
        <f>+'MATRIZ (A)'!BM50*BM$168</f>
        <v>6.195055470900658</v>
      </c>
      <c r="BN50" s="16">
        <f>+'MATRIZ (A)'!BN50*BN$168</f>
        <v>20.412585509239388</v>
      </c>
      <c r="BO50" s="16">
        <f>+'MATRIZ (A)'!BO50*BO$168</f>
        <v>0.38124365514591974</v>
      </c>
      <c r="BP50" s="16">
        <f>+'MATRIZ (A)'!BP50*BP$168</f>
        <v>4.8956259423691053</v>
      </c>
      <c r="BQ50" s="16">
        <f>+'MATRIZ (A)'!BQ50*BQ$168</f>
        <v>2.6806546672644731</v>
      </c>
      <c r="BR50" s="16">
        <f>+'MATRIZ (A)'!BR50*BR$168</f>
        <v>16.051533051490878</v>
      </c>
      <c r="BS50" s="16">
        <f>+'MATRIZ (A)'!BS50*BS$168</f>
        <v>3.4169210101422229</v>
      </c>
      <c r="BT50" s="16">
        <f>+'MATRIZ (A)'!BT50*BT$168</f>
        <v>1.9292235314381083</v>
      </c>
      <c r="BU50" s="16">
        <f>+'MATRIZ (A)'!BU50*BU$168</f>
        <v>20.342363831419377</v>
      </c>
      <c r="BV50" s="16">
        <f>+'MATRIZ (A)'!BV50*BV$168</f>
        <v>27.360368570630101</v>
      </c>
      <c r="BW50" s="16">
        <f>+'MATRIZ (A)'!BW50*BW$168</f>
        <v>28.481611603651707</v>
      </c>
      <c r="BX50" s="16">
        <f>+'MATRIZ (A)'!BX50*BX$168</f>
        <v>8.8469309301035075E-3</v>
      </c>
      <c r="BY50" s="16">
        <f>+'MATRIZ (A)'!BY50*BY$168</f>
        <v>0.20366742500546106</v>
      </c>
      <c r="BZ50" s="16">
        <f>+'MATRIZ (A)'!BZ50*BZ$168</f>
        <v>15.218847339772264</v>
      </c>
      <c r="CA50" s="16">
        <f>+'MATRIZ (A)'!CA50*CA$168</f>
        <v>0.65346846081081189</v>
      </c>
      <c r="CB50" s="16">
        <f>+'MATRIZ (A)'!CB50*CB$168</f>
        <v>0.14823607028967201</v>
      </c>
      <c r="CC50" s="16">
        <f>+'MATRIZ (A)'!CC50*CC$168</f>
        <v>9.183231139657634</v>
      </c>
      <c r="CD50" s="16">
        <f>+'MATRIZ (A)'!CD50*CD$168</f>
        <v>1.580347225562021</v>
      </c>
      <c r="CE50" s="16">
        <f>+'MATRIZ (A)'!CE50*CE$168</f>
        <v>23.742758044115405</v>
      </c>
      <c r="CF50" s="16">
        <f>+'MATRIZ (A)'!CF50*CF$168</f>
        <v>10.720673645625629</v>
      </c>
      <c r="CG50" s="16">
        <f>+'MATRIZ (A)'!CG50*CG$168</f>
        <v>14.312687191553028</v>
      </c>
      <c r="CH50" s="16">
        <f>+'MATRIZ (A)'!CH50*CH$168</f>
        <v>1.9608212418791098</v>
      </c>
      <c r="CI50" s="16">
        <f>+'MATRIZ (A)'!CI50*CI$168</f>
        <v>64.518000956940213</v>
      </c>
      <c r="CJ50" s="16">
        <f>+'MATRIZ (A)'!CJ50*CJ$168</f>
        <v>82.835550000185279</v>
      </c>
      <c r="CK50" s="16">
        <f>+'MATRIZ (A)'!CK50*CK$168</f>
        <v>15.866938051272118</v>
      </c>
      <c r="CL50" s="16">
        <f>+'MATRIZ (A)'!CL50*CL$168</f>
        <v>43.631009748559769</v>
      </c>
      <c r="CM50" s="16">
        <f>+'MATRIZ (A)'!CM50*CM$168</f>
        <v>63.598755673216111</v>
      </c>
      <c r="CN50" s="16">
        <f>+'MATRIZ (A)'!CN50*CN$168</f>
        <v>71.515854160837122</v>
      </c>
      <c r="CO50" s="16">
        <f>+'MATRIZ (A)'!CO50*CO$168</f>
        <v>15.026401364473559</v>
      </c>
      <c r="CP50" s="16">
        <f>+'MATRIZ (A)'!CP50*CP$168</f>
        <v>5.8973106661134131E-2</v>
      </c>
      <c r="CQ50" s="16">
        <f>+'MATRIZ (A)'!CQ50*CQ$168</f>
        <v>10.361911031312447</v>
      </c>
      <c r="CR50" s="16">
        <f>+'MATRIZ (A)'!CR50*CR$168</f>
        <v>26.52916263154016</v>
      </c>
      <c r="CS50" s="16">
        <f>+'MATRIZ (A)'!CS50*CS$168</f>
        <v>30.365592903456129</v>
      </c>
      <c r="CT50" s="16">
        <f>+'MATRIZ (A)'!CT50*CT$168</f>
        <v>0.70558339356941624</v>
      </c>
      <c r="CU50" s="16">
        <f>+'MATRIZ (A)'!CU50*CU$168</f>
        <v>37.081232285948836</v>
      </c>
      <c r="CV50" s="16">
        <f>+'MATRIZ (A)'!CV50*CV$168</f>
        <v>11.985872303642511</v>
      </c>
      <c r="CW50" s="16">
        <f>+'MATRIZ (A)'!CW50*CW$168</f>
        <v>11.37817350132207</v>
      </c>
      <c r="CX50" s="16">
        <f>+'MATRIZ (A)'!CX50*CX$168</f>
        <v>4112.6481303621358</v>
      </c>
      <c r="CY50" s="16">
        <f>+'MATRIZ (A)'!CY50*CY$168</f>
        <v>6624.8156431002353</v>
      </c>
      <c r="CZ50" s="16">
        <f>+'MATRIZ (A)'!CZ50*CZ$168</f>
        <v>0.93218568534987312</v>
      </c>
      <c r="DA50" s="16">
        <f>+'MATRIZ (A)'!DA50*DA$168</f>
        <v>20.48817895695041</v>
      </c>
      <c r="DB50" s="16">
        <f>+'MATRIZ (A)'!DB50*DB$168</f>
        <v>0.70504247423979172</v>
      </c>
      <c r="DC50" s="16">
        <f>+'MATRIZ (A)'!DC50*DC$168</f>
        <v>3.7499302868342181</v>
      </c>
      <c r="DD50" s="16">
        <f>+'MATRIZ (A)'!DD50*DD$168</f>
        <v>1.0447895814195891</v>
      </c>
      <c r="DE50" s="16">
        <f>+'MATRIZ (A)'!DE50*DE$168</f>
        <v>0.23043319399384879</v>
      </c>
      <c r="DF50" s="16">
        <f>+'MATRIZ (A)'!DF50*DF$168</f>
        <v>0.5713906022206735</v>
      </c>
      <c r="DG50" s="16">
        <f>+'MATRIZ (A)'!DG50*DG$168</f>
        <v>14.972183146371037</v>
      </c>
      <c r="DH50" s="16">
        <f>+'MATRIZ (A)'!DH50*DH$168</f>
        <v>2.3827577113669043</v>
      </c>
      <c r="DI50" s="16">
        <f>+'MATRIZ (A)'!DI50*DI$168</f>
        <v>1.7252769692203425</v>
      </c>
      <c r="DJ50" s="16">
        <f>+'MATRIZ (A)'!DJ50*DJ$168</f>
        <v>1.1198103956903074</v>
      </c>
      <c r="DK50" s="16">
        <f>+'MATRIZ (A)'!DK50*DK$168</f>
        <v>3.9414163054671802</v>
      </c>
      <c r="DL50" s="16">
        <f>+'MATRIZ (A)'!DL50*DL$168</f>
        <v>0.68019145608664311</v>
      </c>
      <c r="DM50" s="16">
        <f>+'MATRIZ (A)'!DM50*DM$168</f>
        <v>4.7123733038321358</v>
      </c>
      <c r="DN50" s="16">
        <f>+'MATRIZ (A)'!DN50*DN$168</f>
        <v>2.1938562392251564</v>
      </c>
      <c r="DO50" s="16">
        <f>+'MATRIZ (A)'!DO50*DO$168</f>
        <v>0.97663205231426586</v>
      </c>
      <c r="DP50" s="16">
        <f>+'MATRIZ (A)'!DP50*DP$168</f>
        <v>4.203137712873481</v>
      </c>
      <c r="DQ50" s="16">
        <f>+'MATRIZ (A)'!DQ50*DQ$168</f>
        <v>9.4315691540927032E-2</v>
      </c>
      <c r="DR50" s="16">
        <f>+'MATRIZ (A)'!DR50*DR$168</f>
        <v>14.311140213762892</v>
      </c>
      <c r="DS50" s="16">
        <f>+'MATRIZ (A)'!DS50*DS$168</f>
        <v>2.3250206903943913</v>
      </c>
      <c r="DT50" s="16">
        <f>+'MATRIZ (A)'!DT50*DT$168</f>
        <v>1.6549938852053803</v>
      </c>
      <c r="DU50" s="16">
        <f>+'MATRIZ (A)'!DU50*DU$168</f>
        <v>16.274920268323552</v>
      </c>
      <c r="DV50" s="16">
        <f>+'MATRIZ (A)'!DV50*DV$168</f>
        <v>79.967384025910448</v>
      </c>
      <c r="DW50" s="16">
        <f>+'MATRIZ (A)'!DW50*DW$168</f>
        <v>825.01973251317736</v>
      </c>
      <c r="DX50" s="16">
        <f>+'MATRIZ (A)'!DX50*DX$168</f>
        <v>4.2757980499902232E-2</v>
      </c>
      <c r="DY50" s="16">
        <f>+'MATRIZ (A)'!DY50*DY$168</f>
        <v>4266.9375045196375</v>
      </c>
      <c r="DZ50" s="16">
        <f>+'MATRIZ (A)'!DZ50*DZ$168</f>
        <v>2214.158549123003</v>
      </c>
      <c r="EA50" s="16">
        <f>+'MATRIZ (A)'!EA50*EA$168</f>
        <v>41.188114570540826</v>
      </c>
      <c r="EB50" s="16">
        <f>+'MATRIZ (A)'!EB50*EB$168</f>
        <v>101.76907827966872</v>
      </c>
      <c r="EC50" s="16">
        <f>+'MATRIZ (A)'!EC50*EC$168</f>
        <v>1.7532727935412276</v>
      </c>
      <c r="ED50" s="16">
        <f>+'MATRIZ (A)'!ED50*ED$168</f>
        <v>0.11885293164167116</v>
      </c>
      <c r="EE50" s="16">
        <f>+'MATRIZ (A)'!EE50*EE$168</f>
        <v>5.1948568075188639</v>
      </c>
      <c r="EF50" s="16">
        <f>+'MATRIZ (A)'!EF50*EF$168</f>
        <v>0.14059664723729914</v>
      </c>
      <c r="EG50" s="16">
        <f>+'MATRIZ (A)'!EG50*EG$168</f>
        <v>0.45248491848148992</v>
      </c>
      <c r="EH50" s="16">
        <f>+'MATRIZ (A)'!EH50*EH$168</f>
        <v>0</v>
      </c>
      <c r="EI50" s="18">
        <f t="shared" si="0"/>
        <v>24325.263508729182</v>
      </c>
      <c r="EJ50" s="20">
        <f>+'MATRIZ (I-A) INVERSA'!HY50</f>
        <v>123932.32591835881</v>
      </c>
      <c r="EK50" s="20">
        <f>+'MATRIZ (I-A) INVERSA'!HZ50</f>
        <v>315.04464158592452</v>
      </c>
      <c r="EL50" s="20">
        <f>+'MATRIZ (I-A) INVERSA'!IA50</f>
        <v>1086.445015451613</v>
      </c>
      <c r="EM50" s="20">
        <f>+'MATRIZ (I-A) INVERSA'!IB50</f>
        <v>0</v>
      </c>
      <c r="EN50" s="20">
        <f>+'MATRIZ (I-A) INVERSA'!IC50</f>
        <v>0</v>
      </c>
      <c r="EO50" s="20">
        <f>+'MATRIZ (I-A) INVERSA'!ID50</f>
        <v>0</v>
      </c>
      <c r="EP50" s="20">
        <f>+'MATRIZ (I-A) INVERSA'!IE50</f>
        <v>0</v>
      </c>
      <c r="EQ50" s="20">
        <f>+'MATRIZ (I-A) INVERSA'!IF50</f>
        <v>0</v>
      </c>
      <c r="ER50" s="20">
        <f>+'MATRIZ (I-A) INVERSA'!IG50</f>
        <v>0</v>
      </c>
      <c r="ES50" s="20">
        <f>+'MATRIZ (I-A) INVERSA'!IH50</f>
        <v>0</v>
      </c>
      <c r="ET50" s="20">
        <f>+'MATRIZ (I-A) INVERSA'!II50</f>
        <v>0</v>
      </c>
      <c r="EU50" s="20">
        <f>+'MATRIZ (I-A) INVERSA'!IJ50</f>
        <v>302.70531163782874</v>
      </c>
      <c r="EV50" s="20">
        <f>+'MATRIZ (I-A) INVERSA'!IK50</f>
        <v>198.97970778084991</v>
      </c>
      <c r="EW50" s="20">
        <f>+'MATRIZ (I-A) INVERSA'!IL50</f>
        <v>-78.789700479804068</v>
      </c>
      <c r="EX50" s="20">
        <f>+'MATRIZ (I-A) INVERSA'!IM50</f>
        <v>710.33270066328862</v>
      </c>
      <c r="EY50" s="20">
        <f>+'MATRIZ (I-A) INVERSA'!IN50</f>
        <v>0</v>
      </c>
      <c r="EZ50" s="20">
        <f>+'MATRIZ (I-A) INVERSA'!IO50</f>
        <v>198.54843565964254</v>
      </c>
      <c r="FA50" s="20">
        <f>+'MATRIZ (I-A) INVERSA'!IP50</f>
        <v>76.558357231176785</v>
      </c>
      <c r="FB50" s="20">
        <f>+'MATRIZ (I-A) INVERSA'!IQ50</f>
        <v>0</v>
      </c>
      <c r="FC50" s="20">
        <f>+'MATRIZ (I-A) INVERSA'!IR50</f>
        <v>0</v>
      </c>
      <c r="FD50" s="20">
        <f>+'MATRIZ (I-A) INVERSA'!IS50</f>
        <v>314.24608801703295</v>
      </c>
      <c r="FE50" s="20">
        <f>+'MATRIZ (I-A) INVERSA'!IT50</f>
        <v>239.61937355599045</v>
      </c>
      <c r="FF50" s="20">
        <f>+'MATRIZ (I-A) INVERSA'!IU50</f>
        <v>2.8250596365839953</v>
      </c>
      <c r="FG50" s="18">
        <f t="shared" si="3"/>
        <v>127298.84090909893</v>
      </c>
      <c r="FH50" s="17">
        <f t="shared" si="1"/>
        <v>151624.10441782812</v>
      </c>
      <c r="FI50" s="28"/>
      <c r="FJ50" s="17">
        <v>151624.10441782823</v>
      </c>
      <c r="FK50" s="50">
        <f t="shared" si="4"/>
        <v>0</v>
      </c>
      <c r="FM50" s="48">
        <f>+IFERROR((FH50/'MIP 2012'!FH50*100-100),0)</f>
        <v>0.35952654186731081</v>
      </c>
      <c r="FP50" s="20">
        <f t="shared" si="5"/>
        <v>1401.4896570375377</v>
      </c>
      <c r="FQ50" s="20">
        <f t="shared" si="6"/>
        <v>0</v>
      </c>
      <c r="FR50" s="20">
        <f t="shared" si="7"/>
        <v>831.79731410042677</v>
      </c>
    </row>
    <row r="51" spans="1:174" s="7" customFormat="1" ht="21.95" customHeight="1" thickBot="1" x14ac:dyDescent="0.25">
      <c r="A51" s="12" t="s">
        <v>166</v>
      </c>
      <c r="B51" s="12" t="s">
        <v>167</v>
      </c>
      <c r="C51" s="16">
        <f>+'MATRIZ (A)'!C51*C$168</f>
        <v>0.31595409586075252</v>
      </c>
      <c r="D51" s="16">
        <f>+'MATRIZ (A)'!D51*D$168</f>
        <v>0.13233315408614957</v>
      </c>
      <c r="E51" s="16">
        <f>+'MATRIZ (A)'!E51*E$168</f>
        <v>0.13487817976686348</v>
      </c>
      <c r="F51" s="16">
        <f>+'MATRIZ (A)'!F51*F$168</f>
        <v>2.1884569831175509</v>
      </c>
      <c r="G51" s="16">
        <f>+'MATRIZ (A)'!G51*G$168</f>
        <v>0.72623024698180028</v>
      </c>
      <c r="H51" s="16">
        <f>+'MATRIZ (A)'!H51*H$168</f>
        <v>1.9609586327808139</v>
      </c>
      <c r="I51" s="16">
        <f>+'MATRIZ (A)'!I51*I$168</f>
        <v>0.54570935885668026</v>
      </c>
      <c r="J51" s="16">
        <f>+'MATRIZ (A)'!J51*J$168</f>
        <v>0.29671950928162033</v>
      </c>
      <c r="K51" s="16">
        <f>+'MATRIZ (A)'!K51*K$168</f>
        <v>1.006052385177659</v>
      </c>
      <c r="L51" s="16">
        <f>+'MATRIZ (A)'!L51*L$168</f>
        <v>3.7810250174773312</v>
      </c>
      <c r="M51" s="16">
        <f>+'MATRIZ (A)'!M51*M$168</f>
        <v>1.6381490031001278</v>
      </c>
      <c r="N51" s="16">
        <f>+'MATRIZ (A)'!N51*N$168</f>
        <v>1.2726537756870815</v>
      </c>
      <c r="O51" s="16">
        <f>+'MATRIZ (A)'!O51*O$168</f>
        <v>0.5399861664810065</v>
      </c>
      <c r="P51" s="16">
        <f>+'MATRIZ (A)'!P51*P$168</f>
        <v>10.449196300578137</v>
      </c>
      <c r="Q51" s="16">
        <f>+'MATRIZ (A)'!Q51*Q$168</f>
        <v>0.42596203733724908</v>
      </c>
      <c r="R51" s="16">
        <f>+'MATRIZ (A)'!R51*R$168</f>
        <v>16.130595977241704</v>
      </c>
      <c r="S51" s="16">
        <f>+'MATRIZ (A)'!S51*S$168</f>
        <v>2.0391269195086834</v>
      </c>
      <c r="T51" s="16">
        <f>+'MATRIZ (A)'!T51*T$168</f>
        <v>3.7001145606476156</v>
      </c>
      <c r="U51" s="16">
        <f>+'MATRIZ (A)'!U51*U$168</f>
        <v>1.6306060795680859</v>
      </c>
      <c r="V51" s="16">
        <f>+'MATRIZ (A)'!V51*V$168</f>
        <v>0.84416725130493131</v>
      </c>
      <c r="W51" s="16">
        <f>+'MATRIZ (A)'!W51*W$168</f>
        <v>1.5878583616373869</v>
      </c>
      <c r="X51" s="16">
        <f>+'MATRIZ (A)'!X51*X$168</f>
        <v>9.0756269008155979</v>
      </c>
      <c r="Y51" s="16">
        <f>+'MATRIZ (A)'!Y51*Y$168</f>
        <v>4.031199161222963</v>
      </c>
      <c r="Z51" s="16">
        <f>+'MATRIZ (A)'!Z51*Z$168</f>
        <v>6.5134858649594669</v>
      </c>
      <c r="AA51" s="16">
        <f>+'MATRIZ (A)'!AA51*AA$168</f>
        <v>0.62817475860328631</v>
      </c>
      <c r="AB51" s="16">
        <f>+'MATRIZ (A)'!AB51*AB$168</f>
        <v>2.8255561201835748</v>
      </c>
      <c r="AC51" s="16">
        <f>+'MATRIZ (A)'!AC51*AC$168</f>
        <v>0.50632895088065222</v>
      </c>
      <c r="AD51" s="16">
        <f>+'MATRIZ (A)'!AD51*AD$168</f>
        <v>11.628178917540678</v>
      </c>
      <c r="AE51" s="16">
        <f>+'MATRIZ (A)'!AE51*AE$168</f>
        <v>13.353432739294385</v>
      </c>
      <c r="AF51" s="16">
        <f>+'MATRIZ (A)'!AF51*AF$168</f>
        <v>3.3330618566174106</v>
      </c>
      <c r="AG51" s="16">
        <f>+'MATRIZ (A)'!AG51*AG$168</f>
        <v>4.658996626659303E-4</v>
      </c>
      <c r="AH51" s="16">
        <f>+'MATRIZ (A)'!AH51*AH$168</f>
        <v>0.11549572341209068</v>
      </c>
      <c r="AI51" s="16">
        <f>+'MATRIZ (A)'!AI51*AI$168</f>
        <v>2516.7948696130998</v>
      </c>
      <c r="AJ51" s="16">
        <f>+'MATRIZ (A)'!AJ51*AJ$168</f>
        <v>2178.1862999718455</v>
      </c>
      <c r="AK51" s="16">
        <f>+'MATRIZ (A)'!AK51*AK$168</f>
        <v>0.7033308873516152</v>
      </c>
      <c r="AL51" s="16">
        <f>+'MATRIZ (A)'!AL51*AL$168</f>
        <v>225.75679724665844</v>
      </c>
      <c r="AM51" s="16">
        <f>+'MATRIZ (A)'!AM51*AM$168</f>
        <v>36.027811504795778</v>
      </c>
      <c r="AN51" s="16">
        <f>+'MATRIZ (A)'!AN51*AN$168</f>
        <v>441.83488929152543</v>
      </c>
      <c r="AO51" s="16">
        <f>+'MATRIZ (A)'!AO51*AO$168</f>
        <v>0.86400609049458854</v>
      </c>
      <c r="AP51" s="16">
        <f>+'MATRIZ (A)'!AP51*AP$168</f>
        <v>8695.2345029418848</v>
      </c>
      <c r="AQ51" s="16">
        <f>+'MATRIZ (A)'!AQ51*AQ$168</f>
        <v>37846.016719774874</v>
      </c>
      <c r="AR51" s="16">
        <f>+'MATRIZ (A)'!AR51*AR$168</f>
        <v>44.593953926325312</v>
      </c>
      <c r="AS51" s="16">
        <f>+'MATRIZ (A)'!AS51*AS$168</f>
        <v>587.05802212309925</v>
      </c>
      <c r="AT51" s="16">
        <f>+'MATRIZ (A)'!AT51*AT$168</f>
        <v>8540.7214746257869</v>
      </c>
      <c r="AU51" s="16">
        <f>+'MATRIZ (A)'!AU51*AU$168</f>
        <v>0.54881788849621937</v>
      </c>
      <c r="AV51" s="16">
        <f>+'MATRIZ (A)'!AV51*AV$168</f>
        <v>29.55931557084946</v>
      </c>
      <c r="AW51" s="16">
        <f>+'MATRIZ (A)'!AW51*AW$168</f>
        <v>2196.801355240882</v>
      </c>
      <c r="AX51" s="16">
        <f>+'MATRIZ (A)'!AX51*AX$168</f>
        <v>12426.044529182371</v>
      </c>
      <c r="AY51" s="16">
        <f>+'MATRIZ (A)'!AY51*AY$168</f>
        <v>0.64972764347647016</v>
      </c>
      <c r="AZ51" s="16">
        <f>+'MATRIZ (A)'!AZ51*AZ$168</f>
        <v>714.58869901887249</v>
      </c>
      <c r="BA51" s="16">
        <f>+'MATRIZ (A)'!BA51*BA$168</f>
        <v>0.27050558211291159</v>
      </c>
      <c r="BB51" s="16">
        <f>+'MATRIZ (A)'!BB51*BB$168</f>
        <v>2.5756892640932194</v>
      </c>
      <c r="BC51" s="16">
        <f>+'MATRIZ (A)'!BC51*BC$168</f>
        <v>5.0038836725635418</v>
      </c>
      <c r="BD51" s="16">
        <f>+'MATRIZ (A)'!BD51*BD$168</f>
        <v>0.63999567538809787</v>
      </c>
      <c r="BE51" s="16">
        <f>+'MATRIZ (A)'!BE51*BE$168</f>
        <v>1.2402469534757692</v>
      </c>
      <c r="BF51" s="16">
        <f>+'MATRIZ (A)'!BF51*BF$168</f>
        <v>3.9372367483425896</v>
      </c>
      <c r="BG51" s="16">
        <f>+'MATRIZ (A)'!BG51*BG$168</f>
        <v>266.97074733499142</v>
      </c>
      <c r="BH51" s="16">
        <f>+'MATRIZ (A)'!BH51*BH$168</f>
        <v>9.9623559041354923</v>
      </c>
      <c r="BI51" s="16">
        <f>+'MATRIZ (A)'!BI51*BI$168</f>
        <v>0</v>
      </c>
      <c r="BJ51" s="16">
        <f>+'MATRIZ (A)'!BJ51*BJ$168</f>
        <v>6.479156171672507</v>
      </c>
      <c r="BK51" s="16">
        <f>+'MATRIZ (A)'!BK51*BK$168</f>
        <v>2.7612060330028276</v>
      </c>
      <c r="BL51" s="16">
        <f>+'MATRIZ (A)'!BL51*BL$168</f>
        <v>4.6088681967712191</v>
      </c>
      <c r="BM51" s="16">
        <f>+'MATRIZ (A)'!BM51*BM$168</f>
        <v>4.961381117416459</v>
      </c>
      <c r="BN51" s="16">
        <f>+'MATRIZ (A)'!BN51*BN$168</f>
        <v>73.424558417357531</v>
      </c>
      <c r="BO51" s="16">
        <f>+'MATRIZ (A)'!BO51*BO$168</f>
        <v>0.31900578957241688</v>
      </c>
      <c r="BP51" s="16">
        <f>+'MATRIZ (A)'!BP51*BP$168</f>
        <v>68.135650149526398</v>
      </c>
      <c r="BQ51" s="16">
        <f>+'MATRIZ (A)'!BQ51*BQ$168</f>
        <v>2.3259018624832826</v>
      </c>
      <c r="BR51" s="16">
        <f>+'MATRIZ (A)'!BR51*BR$168</f>
        <v>12.563489325800044</v>
      </c>
      <c r="BS51" s="16">
        <f>+'MATRIZ (A)'!BS51*BS$168</f>
        <v>2.2664508707251336</v>
      </c>
      <c r="BT51" s="16">
        <f>+'MATRIZ (A)'!BT51*BT$168</f>
        <v>2.2352452524505066</v>
      </c>
      <c r="BU51" s="16">
        <f>+'MATRIZ (A)'!BU51*BU$168</f>
        <v>13.62623516802728</v>
      </c>
      <c r="BV51" s="16">
        <f>+'MATRIZ (A)'!BV51*BV$168</f>
        <v>7.0988080543598118</v>
      </c>
      <c r="BW51" s="16">
        <f>+'MATRIZ (A)'!BW51*BW$168</f>
        <v>11.151373612855103</v>
      </c>
      <c r="BX51" s="16">
        <f>+'MATRIZ (A)'!BX51*BX$168</f>
        <v>7.4245285118917708E-3</v>
      </c>
      <c r="BY51" s="16">
        <f>+'MATRIZ (A)'!BY51*BY$168</f>
        <v>0.16598731538502118</v>
      </c>
      <c r="BZ51" s="16">
        <f>+'MATRIZ (A)'!BZ51*BZ$168</f>
        <v>10.437066022926986</v>
      </c>
      <c r="CA51" s="16">
        <f>+'MATRIZ (A)'!CA51*CA$168</f>
        <v>0.64704773793796744</v>
      </c>
      <c r="CB51" s="16">
        <f>+'MATRIZ (A)'!CB51*CB$168</f>
        <v>0.11366684560939476</v>
      </c>
      <c r="CC51" s="16">
        <f>+'MATRIZ (A)'!CC51*CC$168</f>
        <v>5.8791145715076949</v>
      </c>
      <c r="CD51" s="16">
        <f>+'MATRIZ (A)'!CD51*CD$168</f>
        <v>0.97844379204187637</v>
      </c>
      <c r="CE51" s="16">
        <f>+'MATRIZ (A)'!CE51*CE$168</f>
        <v>16.22682649057645</v>
      </c>
      <c r="CF51" s="16">
        <f>+'MATRIZ (A)'!CF51*CF$168</f>
        <v>7.1913278362133441</v>
      </c>
      <c r="CG51" s="16">
        <f>+'MATRIZ (A)'!CG51*CG$168</f>
        <v>6.9899336950363642</v>
      </c>
      <c r="CH51" s="16">
        <f>+'MATRIZ (A)'!CH51*CH$168</f>
        <v>1.5682016607561253</v>
      </c>
      <c r="CI51" s="16">
        <f>+'MATRIZ (A)'!CI51*CI$168</f>
        <v>1.6143517828082308</v>
      </c>
      <c r="CJ51" s="16">
        <f>+'MATRIZ (A)'!CJ51*CJ$168</f>
        <v>65.297960910656641</v>
      </c>
      <c r="CK51" s="16">
        <f>+'MATRIZ (A)'!CK51*CK$168</f>
        <v>8.7766882384894043</v>
      </c>
      <c r="CL51" s="16">
        <f>+'MATRIZ (A)'!CL51*CL$168</f>
        <v>33.987911080152578</v>
      </c>
      <c r="CM51" s="16">
        <f>+'MATRIZ (A)'!CM51*CM$168</f>
        <v>44.295249140938303</v>
      </c>
      <c r="CN51" s="16">
        <f>+'MATRIZ (A)'!CN51*CN$168</f>
        <v>78.096050307298071</v>
      </c>
      <c r="CO51" s="16">
        <f>+'MATRIZ (A)'!CO51*CO$168</f>
        <v>9.5615929962454693</v>
      </c>
      <c r="CP51" s="16">
        <f>+'MATRIZ (A)'!CP51*CP$168</f>
        <v>4.9491458145169698E-2</v>
      </c>
      <c r="CQ51" s="16">
        <f>+'MATRIZ (A)'!CQ51*CQ$168</f>
        <v>9.8782644674449429</v>
      </c>
      <c r="CR51" s="16">
        <f>+'MATRIZ (A)'!CR51*CR$168</f>
        <v>7.6152060674428856</v>
      </c>
      <c r="CS51" s="16">
        <f>+'MATRIZ (A)'!CS51*CS$168</f>
        <v>20.324052013937884</v>
      </c>
      <c r="CT51" s="16">
        <f>+'MATRIZ (A)'!CT51*CT$168</f>
        <v>1.0553150863385896</v>
      </c>
      <c r="CU51" s="16">
        <f>+'MATRIZ (A)'!CU51*CU$168</f>
        <v>27.845577912406025</v>
      </c>
      <c r="CV51" s="16">
        <f>+'MATRIZ (A)'!CV51*CV$168</f>
        <v>7.1208061473805122</v>
      </c>
      <c r="CW51" s="16">
        <f>+'MATRIZ (A)'!CW51*CW$168</f>
        <v>5.5185984559837387</v>
      </c>
      <c r="CX51" s="16">
        <f>+'MATRIZ (A)'!CX51*CX$168</f>
        <v>4501.3969862092135</v>
      </c>
      <c r="CY51" s="16">
        <f>+'MATRIZ (A)'!CY51*CY$168</f>
        <v>13365.35394664364</v>
      </c>
      <c r="CZ51" s="16">
        <f>+'MATRIZ (A)'!CZ51*CZ$168</f>
        <v>49.345738069175027</v>
      </c>
      <c r="DA51" s="16">
        <f>+'MATRIZ (A)'!DA51*DA$168</f>
        <v>5.499085349816947</v>
      </c>
      <c r="DB51" s="16">
        <f>+'MATRIZ (A)'!DB51*DB$168</f>
        <v>3.3075792222312925</v>
      </c>
      <c r="DC51" s="16">
        <f>+'MATRIZ (A)'!DC51*DC$168</f>
        <v>1.6353988911163901</v>
      </c>
      <c r="DD51" s="16">
        <f>+'MATRIZ (A)'!DD51*DD$168</f>
        <v>0.51143202962175216</v>
      </c>
      <c r="DE51" s="16">
        <f>+'MATRIZ (A)'!DE51*DE$168</f>
        <v>0.16627840767278876</v>
      </c>
      <c r="DF51" s="16">
        <f>+'MATRIZ (A)'!DF51*DF$168</f>
        <v>0.33721253432406456</v>
      </c>
      <c r="DG51" s="16">
        <f>+'MATRIZ (A)'!DG51*DG$168</f>
        <v>16.950620992624469</v>
      </c>
      <c r="DH51" s="16">
        <f>+'MATRIZ (A)'!DH51*DH$168</f>
        <v>1.7325374531553759</v>
      </c>
      <c r="DI51" s="16">
        <f>+'MATRIZ (A)'!DI51*DI$168</f>
        <v>8.5779874260288249</v>
      </c>
      <c r="DJ51" s="16">
        <f>+'MATRIZ (A)'!DJ51*DJ$168</f>
        <v>0.53819673797821754</v>
      </c>
      <c r="DK51" s="16">
        <f>+'MATRIZ (A)'!DK51*DK$168</f>
        <v>6.0170912432768144</v>
      </c>
      <c r="DL51" s="16">
        <f>+'MATRIZ (A)'!DL51*DL$168</f>
        <v>6.5698176816503944</v>
      </c>
      <c r="DM51" s="16">
        <f>+'MATRIZ (A)'!DM51*DM$168</f>
        <v>70.833672384823672</v>
      </c>
      <c r="DN51" s="16">
        <f>+'MATRIZ (A)'!DN51*DN$168</f>
        <v>1.6314563544319058</v>
      </c>
      <c r="DO51" s="16">
        <f>+'MATRIZ (A)'!DO51*DO$168</f>
        <v>0.81828233116711913</v>
      </c>
      <c r="DP51" s="16">
        <f>+'MATRIZ (A)'!DP51*DP$168</f>
        <v>2.9905732963261977</v>
      </c>
      <c r="DQ51" s="16">
        <f>+'MATRIZ (A)'!DQ51*DQ$168</f>
        <v>5.0168230378440828E-2</v>
      </c>
      <c r="DR51" s="16">
        <f>+'MATRIZ (A)'!DR51*DR$168</f>
        <v>32.969545621763288</v>
      </c>
      <c r="DS51" s="16">
        <f>+'MATRIZ (A)'!DS51*DS$168</f>
        <v>1.4372683140602922</v>
      </c>
      <c r="DT51" s="16">
        <f>+'MATRIZ (A)'!DT51*DT$168</f>
        <v>1.2675644664042887</v>
      </c>
      <c r="DU51" s="16">
        <f>+'MATRIZ (A)'!DU51*DU$168</f>
        <v>4.815507305877504</v>
      </c>
      <c r="DV51" s="16">
        <f>+'MATRIZ (A)'!DV51*DV$168</f>
        <v>80.933623276235835</v>
      </c>
      <c r="DW51" s="16">
        <f>+'MATRIZ (A)'!DW51*DW$168</f>
        <v>132.61043645358416</v>
      </c>
      <c r="DX51" s="16">
        <f>+'MATRIZ (A)'!DX51*DX$168</f>
        <v>0.58923315709276758</v>
      </c>
      <c r="DY51" s="16">
        <f>+'MATRIZ (A)'!DY51*DY$168</f>
        <v>804.14078317365124</v>
      </c>
      <c r="DZ51" s="16">
        <f>+'MATRIZ (A)'!DZ51*DZ$168</f>
        <v>490.75484115084743</v>
      </c>
      <c r="EA51" s="16">
        <f>+'MATRIZ (A)'!EA51*EA$168</f>
        <v>49.391901891884942</v>
      </c>
      <c r="EB51" s="16">
        <f>+'MATRIZ (A)'!EB51*EB$168</f>
        <v>191.94879492538772</v>
      </c>
      <c r="EC51" s="16">
        <f>+'MATRIZ (A)'!EC51*EC$168</f>
        <v>2.8142812032672393</v>
      </c>
      <c r="ED51" s="16">
        <f>+'MATRIZ (A)'!ED51*ED$168</f>
        <v>0.26807149594992546</v>
      </c>
      <c r="EE51" s="16">
        <f>+'MATRIZ (A)'!EE51*EE$168</f>
        <v>4.3591256662206606</v>
      </c>
      <c r="EF51" s="16">
        <f>+'MATRIZ (A)'!EF51*EF$168</f>
        <v>9.4654912779929545E-2</v>
      </c>
      <c r="EG51" s="16">
        <f>+'MATRIZ (A)'!EG51*EG$168</f>
        <v>0.3838212108614904</v>
      </c>
      <c r="EH51" s="16">
        <f>+'MATRIZ (A)'!EH51*EH$168</f>
        <v>0</v>
      </c>
      <c r="EI51" s="18">
        <f t="shared" si="0"/>
        <v>97302.186526866164</v>
      </c>
      <c r="EJ51" s="20">
        <f>+'MATRIZ (I-A) INVERSA'!HY51</f>
        <v>82312.417300396148</v>
      </c>
      <c r="EK51" s="20">
        <f>+'MATRIZ (I-A) INVERSA'!HZ51</f>
        <v>106.41157467559353</v>
      </c>
      <c r="EL51" s="20">
        <f>+'MATRIZ (I-A) INVERSA'!IA51</f>
        <v>366.96489840511805</v>
      </c>
      <c r="EM51" s="20">
        <f>+'MATRIZ (I-A) INVERSA'!IB51</f>
        <v>0</v>
      </c>
      <c r="EN51" s="20">
        <f>+'MATRIZ (I-A) INVERSA'!IC51</f>
        <v>0</v>
      </c>
      <c r="EO51" s="20">
        <f>+'MATRIZ (I-A) INVERSA'!ID51</f>
        <v>0</v>
      </c>
      <c r="EP51" s="20">
        <f>+'MATRIZ (I-A) INVERSA'!IE51</f>
        <v>0</v>
      </c>
      <c r="EQ51" s="20">
        <f>+'MATRIZ (I-A) INVERSA'!IF51</f>
        <v>0</v>
      </c>
      <c r="ER51" s="20">
        <f>+'MATRIZ (I-A) INVERSA'!IG51</f>
        <v>0</v>
      </c>
      <c r="ES51" s="20">
        <f>+'MATRIZ (I-A) INVERSA'!IH51</f>
        <v>0</v>
      </c>
      <c r="ET51" s="20">
        <f>+'MATRIZ (I-A) INVERSA'!II51</f>
        <v>0</v>
      </c>
      <c r="EU51" s="20">
        <f>+'MATRIZ (I-A) INVERSA'!IJ51</f>
        <v>58.59134400238581</v>
      </c>
      <c r="EV51" s="20">
        <f>+'MATRIZ (I-A) INVERSA'!IK51</f>
        <v>166.98791087877623</v>
      </c>
      <c r="EW51" s="20">
        <f>+'MATRIZ (I-A) INVERSA'!IL51</f>
        <v>-12.24687552502124</v>
      </c>
      <c r="EX51" s="20">
        <f>+'MATRIZ (I-A) INVERSA'!IM51</f>
        <v>16033.637789927139</v>
      </c>
      <c r="EY51" s="20">
        <f>+'MATRIZ (I-A) INVERSA'!IN51</f>
        <v>0</v>
      </c>
      <c r="EZ51" s="20">
        <f>+'MATRIZ (I-A) INVERSA'!IO51</f>
        <v>103.76788751240015</v>
      </c>
      <c r="FA51" s="20">
        <f>+'MATRIZ (I-A) INVERSA'!IP51</f>
        <v>40.011894200552874</v>
      </c>
      <c r="FB51" s="20">
        <f>+'MATRIZ (I-A) INVERSA'!IQ51</f>
        <v>0</v>
      </c>
      <c r="FC51" s="20">
        <f>+'MATRIZ (I-A) INVERSA'!IR51</f>
        <v>0</v>
      </c>
      <c r="FD51" s="20">
        <f>+'MATRIZ (I-A) INVERSA'!IS51</f>
        <v>164.23525375169396</v>
      </c>
      <c r="FE51" s="20">
        <f>+'MATRIZ (I-A) INVERSA'!IT51</f>
        <v>125.23289905730491</v>
      </c>
      <c r="FF51" s="20">
        <f>+'MATRIZ (I-A) INVERSA'!IU51</f>
        <v>1.4764682965691913</v>
      </c>
      <c r="FG51" s="18">
        <f t="shared" si="3"/>
        <v>99467.488345578677</v>
      </c>
      <c r="FH51" s="17">
        <f t="shared" si="1"/>
        <v>196769.67487244483</v>
      </c>
      <c r="FI51" s="28"/>
      <c r="FJ51" s="17">
        <v>196769.67487244483</v>
      </c>
      <c r="FK51" s="50">
        <f t="shared" si="4"/>
        <v>0</v>
      </c>
      <c r="FM51" s="48">
        <f>+IFERROR((FH51/'MIP 2012'!FH51*100-100),0)</f>
        <v>0.46114248513937639</v>
      </c>
      <c r="FP51" s="20">
        <f t="shared" si="5"/>
        <v>473.37647308071155</v>
      </c>
      <c r="FQ51" s="20">
        <f t="shared" si="6"/>
        <v>0</v>
      </c>
      <c r="FR51" s="20">
        <f t="shared" si="7"/>
        <v>434.72440281852107</v>
      </c>
    </row>
    <row r="52" spans="1:174" s="7" customFormat="1" ht="21.95" customHeight="1" thickBot="1" x14ac:dyDescent="0.25">
      <c r="A52" s="12" t="s">
        <v>168</v>
      </c>
      <c r="B52" s="12" t="s">
        <v>169</v>
      </c>
      <c r="C52" s="16">
        <f>+'MATRIZ (A)'!C52*C$168</f>
        <v>0.32617901460754745</v>
      </c>
      <c r="D52" s="16">
        <f>+'MATRIZ (A)'!D52*D$168</f>
        <v>0.10490237583056682</v>
      </c>
      <c r="E52" s="16">
        <f>+'MATRIZ (A)'!E52*E$168</f>
        <v>0.13496044302273952</v>
      </c>
      <c r="F52" s="16">
        <f>+'MATRIZ (A)'!F52*F$168</f>
        <v>2.3295214163116769</v>
      </c>
      <c r="G52" s="16">
        <f>+'MATRIZ (A)'!G52*G$168</f>
        <v>0.80167491265657886</v>
      </c>
      <c r="H52" s="16">
        <f>+'MATRIZ (A)'!H52*H$168</f>
        <v>2.1477387370071979</v>
      </c>
      <c r="I52" s="16">
        <f>+'MATRIZ (A)'!I52*I$168</f>
        <v>0.6140228101404982</v>
      </c>
      <c r="J52" s="16">
        <f>+'MATRIZ (A)'!J52*J$168</f>
        <v>0.33354459533475295</v>
      </c>
      <c r="K52" s="16">
        <f>+'MATRIZ (A)'!K52*K$168</f>
        <v>1.0464158207204166</v>
      </c>
      <c r="L52" s="16">
        <f>+'MATRIZ (A)'!L52*L$168</f>
        <v>4.7789038935318553</v>
      </c>
      <c r="M52" s="16">
        <f>+'MATRIZ (A)'!M52*M$168</f>
        <v>1.7888377330149641</v>
      </c>
      <c r="N52" s="16">
        <f>+'MATRIZ (A)'!N52*N$168</f>
        <v>3.3748061573891817</v>
      </c>
      <c r="O52" s="16">
        <f>+'MATRIZ (A)'!O52*O$168</f>
        <v>1.403081397777024</v>
      </c>
      <c r="P52" s="16">
        <f>+'MATRIZ (A)'!P52*P$168</f>
        <v>10.064467040407408</v>
      </c>
      <c r="Q52" s="16">
        <f>+'MATRIZ (A)'!Q52*Q$168</f>
        <v>0.5883664291423284</v>
      </c>
      <c r="R52" s="16">
        <f>+'MATRIZ (A)'!R52*R$168</f>
        <v>17.76190953959496</v>
      </c>
      <c r="S52" s="16">
        <f>+'MATRIZ (A)'!S52*S$168</f>
        <v>1.9095668423379695</v>
      </c>
      <c r="T52" s="16">
        <f>+'MATRIZ (A)'!T52*T$168</f>
        <v>3.9585196422361233</v>
      </c>
      <c r="U52" s="16">
        <f>+'MATRIZ (A)'!U52*U$168</f>
        <v>1.7838620231732947</v>
      </c>
      <c r="V52" s="16">
        <f>+'MATRIZ (A)'!V52*V$168</f>
        <v>0.95070428970840459</v>
      </c>
      <c r="W52" s="16">
        <f>+'MATRIZ (A)'!W52*W$168</f>
        <v>2.0965593759045209</v>
      </c>
      <c r="X52" s="16">
        <f>+'MATRIZ (A)'!X52*X$168</f>
        <v>18.590840242729371</v>
      </c>
      <c r="Y52" s="16">
        <f>+'MATRIZ (A)'!Y52*Y$168</f>
        <v>4.1879228016263523</v>
      </c>
      <c r="Z52" s="16">
        <f>+'MATRIZ (A)'!Z52*Z$168</f>
        <v>9.8384087520694052</v>
      </c>
      <c r="AA52" s="16">
        <f>+'MATRIZ (A)'!AA52*AA$168</f>
        <v>1.1270446350000871</v>
      </c>
      <c r="AB52" s="16">
        <f>+'MATRIZ (A)'!AB52*AB$168</f>
        <v>7.7020300919886093</v>
      </c>
      <c r="AC52" s="16">
        <f>+'MATRIZ (A)'!AC52*AC$168</f>
        <v>0.40292105027043779</v>
      </c>
      <c r="AD52" s="16">
        <f>+'MATRIZ (A)'!AD52*AD$168</f>
        <v>18.837971653715449</v>
      </c>
      <c r="AE52" s="16">
        <f>+'MATRIZ (A)'!AE52*AE$168</f>
        <v>2.708505934798747</v>
      </c>
      <c r="AF52" s="16">
        <f>+'MATRIZ (A)'!AF52*AF$168</f>
        <v>17.874613298926505</v>
      </c>
      <c r="AG52" s="16">
        <f>+'MATRIZ (A)'!AG52*AG$168</f>
        <v>1.8176921436788732E-2</v>
      </c>
      <c r="AH52" s="16">
        <f>+'MATRIZ (A)'!AH52*AH$168</f>
        <v>0.14790004648151298</v>
      </c>
      <c r="AI52" s="16">
        <f>+'MATRIZ (A)'!AI52*AI$168</f>
        <v>281.35731504418015</v>
      </c>
      <c r="AJ52" s="16">
        <f>+'MATRIZ (A)'!AJ52*AJ$168</f>
        <v>1074.8636149805316</v>
      </c>
      <c r="AK52" s="16">
        <f>+'MATRIZ (A)'!AK52*AK$168</f>
        <v>14.601493351537108</v>
      </c>
      <c r="AL52" s="16">
        <f>+'MATRIZ (A)'!AL52*AL$168</f>
        <v>44.160588451042351</v>
      </c>
      <c r="AM52" s="16">
        <f>+'MATRIZ (A)'!AM52*AM$168</f>
        <v>72.60621282312303</v>
      </c>
      <c r="AN52" s="16">
        <f>+'MATRIZ (A)'!AN52*AN$168</f>
        <v>323.5195911394411</v>
      </c>
      <c r="AO52" s="16">
        <f>+'MATRIZ (A)'!AO52*AO$168</f>
        <v>2.5528523098775535</v>
      </c>
      <c r="AP52" s="16">
        <f>+'MATRIZ (A)'!AP52*AP$168</f>
        <v>745.89839712021933</v>
      </c>
      <c r="AQ52" s="16">
        <f>+'MATRIZ (A)'!AQ52*AQ$168</f>
        <v>6986.3894825818716</v>
      </c>
      <c r="AR52" s="16">
        <f>+'MATRIZ (A)'!AR52*AR$168</f>
        <v>952.34230568189548</v>
      </c>
      <c r="AS52" s="16">
        <f>+'MATRIZ (A)'!AS52*AS$168</f>
        <v>25.140702081362395</v>
      </c>
      <c r="AT52" s="16">
        <f>+'MATRIZ (A)'!AT52*AT$168</f>
        <v>2.671497913026295</v>
      </c>
      <c r="AU52" s="16">
        <f>+'MATRIZ (A)'!AU52*AU$168</f>
        <v>3.3955797124940537</v>
      </c>
      <c r="AV52" s="16">
        <f>+'MATRIZ (A)'!AV52*AV$168</f>
        <v>8.0347432518421567</v>
      </c>
      <c r="AW52" s="16">
        <f>+'MATRIZ (A)'!AW52*AW$168</f>
        <v>61.318092448395014</v>
      </c>
      <c r="AX52" s="16">
        <f>+'MATRIZ (A)'!AX52*AX$168</f>
        <v>471.80528189183451</v>
      </c>
      <c r="AY52" s="16">
        <f>+'MATRIZ (A)'!AY52*AY$168</f>
        <v>4.2604955547192569</v>
      </c>
      <c r="AZ52" s="16">
        <f>+'MATRIZ (A)'!AZ52*AZ$168</f>
        <v>119.17579284035205</v>
      </c>
      <c r="BA52" s="16">
        <f>+'MATRIZ (A)'!BA52*BA$168</f>
        <v>7.0463929431884083</v>
      </c>
      <c r="BB52" s="16">
        <f>+'MATRIZ (A)'!BB52*BB$168</f>
        <v>38.319806219096279</v>
      </c>
      <c r="BC52" s="16">
        <f>+'MATRIZ (A)'!BC52*BC$168</f>
        <v>66.279659869685247</v>
      </c>
      <c r="BD52" s="16">
        <f>+'MATRIZ (A)'!BD52*BD$168</f>
        <v>0.95464976860845785</v>
      </c>
      <c r="BE52" s="16">
        <f>+'MATRIZ (A)'!BE52*BE$168</f>
        <v>21.19197957693687</v>
      </c>
      <c r="BF52" s="16">
        <f>+'MATRIZ (A)'!BF52*BF$168</f>
        <v>35.266955583699406</v>
      </c>
      <c r="BG52" s="16">
        <f>+'MATRIZ (A)'!BG52*BG$168</f>
        <v>28.860062445011128</v>
      </c>
      <c r="BH52" s="16">
        <f>+'MATRIZ (A)'!BH52*BH$168</f>
        <v>110.64110158027785</v>
      </c>
      <c r="BI52" s="16">
        <f>+'MATRIZ (A)'!BI52*BI$168</f>
        <v>0</v>
      </c>
      <c r="BJ52" s="16">
        <f>+'MATRIZ (A)'!BJ52*BJ$168</f>
        <v>9.3011416971191743</v>
      </c>
      <c r="BK52" s="16">
        <f>+'MATRIZ (A)'!BK52*BK$168</f>
        <v>65.720748753949081</v>
      </c>
      <c r="BL52" s="16">
        <f>+'MATRIZ (A)'!BL52*BL$168</f>
        <v>15.510771879128075</v>
      </c>
      <c r="BM52" s="16">
        <f>+'MATRIZ (A)'!BM52*BM$168</f>
        <v>17.446824969107027</v>
      </c>
      <c r="BN52" s="16">
        <f>+'MATRIZ (A)'!BN52*BN$168</f>
        <v>95.247886007137055</v>
      </c>
      <c r="BO52" s="16">
        <f>+'MATRIZ (A)'!BO52*BO$168</f>
        <v>1.6771208590302673</v>
      </c>
      <c r="BP52" s="16">
        <f>+'MATRIZ (A)'!BP52*BP$168</f>
        <v>21.319282743247275</v>
      </c>
      <c r="BQ52" s="16">
        <f>+'MATRIZ (A)'!BQ52*BQ$168</f>
        <v>11.51965250828647</v>
      </c>
      <c r="BR52" s="16">
        <f>+'MATRIZ (A)'!BR52*BR$168</f>
        <v>100.84022110328212</v>
      </c>
      <c r="BS52" s="16">
        <f>+'MATRIZ (A)'!BS52*BS$168</f>
        <v>6.8117305375278319</v>
      </c>
      <c r="BT52" s="16">
        <f>+'MATRIZ (A)'!BT52*BT$168</f>
        <v>12.15923470909585</v>
      </c>
      <c r="BU52" s="16">
        <f>+'MATRIZ (A)'!BU52*BU$168</f>
        <v>99.344740739785209</v>
      </c>
      <c r="BV52" s="16">
        <f>+'MATRIZ (A)'!BV52*BV$168</f>
        <v>12.168822966828856</v>
      </c>
      <c r="BW52" s="16">
        <f>+'MATRIZ (A)'!BW52*BW$168</f>
        <v>212.21779134896866</v>
      </c>
      <c r="BX52" s="16">
        <f>+'MATRIZ (A)'!BX52*BX$168</f>
        <v>1.7442900240631933</v>
      </c>
      <c r="BY52" s="16">
        <f>+'MATRIZ (A)'!BY52*BY$168</f>
        <v>1.6061713647323985</v>
      </c>
      <c r="BZ52" s="16">
        <f>+'MATRIZ (A)'!BZ52*BZ$168</f>
        <v>75.495798865248517</v>
      </c>
      <c r="CA52" s="16">
        <f>+'MATRIZ (A)'!CA52*CA$168</f>
        <v>5.9344658547773506</v>
      </c>
      <c r="CB52" s="16">
        <f>+'MATRIZ (A)'!CB52*CB$168</f>
        <v>0.11172352665061845</v>
      </c>
      <c r="CC52" s="16">
        <f>+'MATRIZ (A)'!CC52*CC$168</f>
        <v>33.612382785555063</v>
      </c>
      <c r="CD52" s="16">
        <f>+'MATRIZ (A)'!CD52*CD$168</f>
        <v>50.440551334972078</v>
      </c>
      <c r="CE52" s="16">
        <f>+'MATRIZ (A)'!CE52*CE$168</f>
        <v>297.3155852560248</v>
      </c>
      <c r="CF52" s="16">
        <f>+'MATRIZ (A)'!CF52*CF$168</f>
        <v>14.716852648696344</v>
      </c>
      <c r="CG52" s="16">
        <f>+'MATRIZ (A)'!CG52*CG$168</f>
        <v>39.38793273380292</v>
      </c>
      <c r="CH52" s="16">
        <f>+'MATRIZ (A)'!CH52*CH$168</f>
        <v>12.767155731246708</v>
      </c>
      <c r="CI52" s="16">
        <f>+'MATRIZ (A)'!CI52*CI$168</f>
        <v>34.282546103959064</v>
      </c>
      <c r="CJ52" s="16">
        <f>+'MATRIZ (A)'!CJ52*CJ$168</f>
        <v>71.987543600485168</v>
      </c>
      <c r="CK52" s="16">
        <f>+'MATRIZ (A)'!CK52*CK$168</f>
        <v>9.6539530114192793</v>
      </c>
      <c r="CL52" s="16">
        <f>+'MATRIZ (A)'!CL52*CL$168</f>
        <v>55.338046308157573</v>
      </c>
      <c r="CM52" s="16">
        <f>+'MATRIZ (A)'!CM52*CM$168</f>
        <v>50.842237542127151</v>
      </c>
      <c r="CN52" s="16">
        <f>+'MATRIZ (A)'!CN52*CN$168</f>
        <v>1081.77313131754</v>
      </c>
      <c r="CO52" s="16">
        <f>+'MATRIZ (A)'!CO52*CO$168</f>
        <v>23.803379776250271</v>
      </c>
      <c r="CP52" s="16">
        <f>+'MATRIZ (A)'!CP52*CP$168</f>
        <v>0.63599732140246723</v>
      </c>
      <c r="CQ52" s="16">
        <f>+'MATRIZ (A)'!CQ52*CQ$168</f>
        <v>38.56200588517315</v>
      </c>
      <c r="CR52" s="16">
        <f>+'MATRIZ (A)'!CR52*CR$168</f>
        <v>12.176722496089489</v>
      </c>
      <c r="CS52" s="16">
        <f>+'MATRIZ (A)'!CS52*CS$168</f>
        <v>37.255778280563796</v>
      </c>
      <c r="CT52" s="16">
        <f>+'MATRIZ (A)'!CT52*CT$168</f>
        <v>28.138049161412287</v>
      </c>
      <c r="CU52" s="16">
        <f>+'MATRIZ (A)'!CU52*CU$168</f>
        <v>33.978823252717611</v>
      </c>
      <c r="CV52" s="16">
        <f>+'MATRIZ (A)'!CV52*CV$168</f>
        <v>43.446533834043287</v>
      </c>
      <c r="CW52" s="16">
        <f>+'MATRIZ (A)'!CW52*CW$168</f>
        <v>7.051342219337613</v>
      </c>
      <c r="CX52" s="16">
        <f>+'MATRIZ (A)'!CX52*CX$168</f>
        <v>1361.6249675532774</v>
      </c>
      <c r="CY52" s="16">
        <f>+'MATRIZ (A)'!CY52*CY$168</f>
        <v>9519.4224215671748</v>
      </c>
      <c r="CZ52" s="16">
        <f>+'MATRIZ (A)'!CZ52*CZ$168</f>
        <v>9.6446592932259385</v>
      </c>
      <c r="DA52" s="16">
        <f>+'MATRIZ (A)'!DA52*DA$168</f>
        <v>141.59801209370633</v>
      </c>
      <c r="DB52" s="16">
        <f>+'MATRIZ (A)'!DB52*DB$168</f>
        <v>84.294945394409638</v>
      </c>
      <c r="DC52" s="16">
        <f>+'MATRIZ (A)'!DC52*DC$168</f>
        <v>158.88197790675446</v>
      </c>
      <c r="DD52" s="16">
        <f>+'MATRIZ (A)'!DD52*DD$168</f>
        <v>59.4223617683665</v>
      </c>
      <c r="DE52" s="16">
        <f>+'MATRIZ (A)'!DE52*DE$168</f>
        <v>47.790704302305336</v>
      </c>
      <c r="DF52" s="16">
        <f>+'MATRIZ (A)'!DF52*DF$168</f>
        <v>30.866146582613332</v>
      </c>
      <c r="DG52" s="16">
        <f>+'MATRIZ (A)'!DG52*DG$168</f>
        <v>112.12583521764664</v>
      </c>
      <c r="DH52" s="16">
        <f>+'MATRIZ (A)'!DH52*DH$168</f>
        <v>9.8347903701196682</v>
      </c>
      <c r="DI52" s="16">
        <f>+'MATRIZ (A)'!DI52*DI$168</f>
        <v>125.26145554880171</v>
      </c>
      <c r="DJ52" s="16">
        <f>+'MATRIZ (A)'!DJ52*DJ$168</f>
        <v>83.869835244672501</v>
      </c>
      <c r="DK52" s="16">
        <f>+'MATRIZ (A)'!DK52*DK$168</f>
        <v>72.994061577165212</v>
      </c>
      <c r="DL52" s="16">
        <f>+'MATRIZ (A)'!DL52*DL$168</f>
        <v>88.211706414226555</v>
      </c>
      <c r="DM52" s="16">
        <f>+'MATRIZ (A)'!DM52*DM$168</f>
        <v>967.38163757084669</v>
      </c>
      <c r="DN52" s="16">
        <f>+'MATRIZ (A)'!DN52*DN$168</f>
        <v>20.703675948825808</v>
      </c>
      <c r="DO52" s="16">
        <f>+'MATRIZ (A)'!DO52*DO$168</f>
        <v>1.5375259894841391</v>
      </c>
      <c r="DP52" s="16">
        <f>+'MATRIZ (A)'!DP52*DP$168</f>
        <v>31.404690561914361</v>
      </c>
      <c r="DQ52" s="16">
        <f>+'MATRIZ (A)'!DQ52*DQ$168</f>
        <v>1.5674455601673978</v>
      </c>
      <c r="DR52" s="16">
        <f>+'MATRIZ (A)'!DR52*DR$168</f>
        <v>28.338880748648769</v>
      </c>
      <c r="DS52" s="16">
        <f>+'MATRIZ (A)'!DS52*DS$168</f>
        <v>16.221535752607885</v>
      </c>
      <c r="DT52" s="16">
        <f>+'MATRIZ (A)'!DT52*DT$168</f>
        <v>3.0121625869539894</v>
      </c>
      <c r="DU52" s="16">
        <f>+'MATRIZ (A)'!DU52*DU$168</f>
        <v>87.211509806365441</v>
      </c>
      <c r="DV52" s="16">
        <f>+'MATRIZ (A)'!DV52*DV$168</f>
        <v>994.23819640594093</v>
      </c>
      <c r="DW52" s="16">
        <f>+'MATRIZ (A)'!DW52*DW$168</f>
        <v>270.90531022562766</v>
      </c>
      <c r="DX52" s="16">
        <f>+'MATRIZ (A)'!DX52*DX$168</f>
        <v>8.2896871781108867</v>
      </c>
      <c r="DY52" s="16">
        <f>+'MATRIZ (A)'!DY52*DY$168</f>
        <v>1731.0067256935806</v>
      </c>
      <c r="DZ52" s="16">
        <f>+'MATRIZ (A)'!DZ52*DZ$168</f>
        <v>967.79554636930777</v>
      </c>
      <c r="EA52" s="16">
        <f>+'MATRIZ (A)'!EA52*EA$168</f>
        <v>64.023448892335722</v>
      </c>
      <c r="EB52" s="16">
        <f>+'MATRIZ (A)'!EB52*EB$168</f>
        <v>270.28021048247933</v>
      </c>
      <c r="EC52" s="16">
        <f>+'MATRIZ (A)'!EC52*EC$168</f>
        <v>25.603918121608533</v>
      </c>
      <c r="ED52" s="16">
        <f>+'MATRIZ (A)'!ED52*ED$168</f>
        <v>2.7623556304395787</v>
      </c>
      <c r="EE52" s="16">
        <f>+'MATRIZ (A)'!EE52*EE$168</f>
        <v>7.2227916040058489</v>
      </c>
      <c r="EF52" s="16">
        <f>+'MATRIZ (A)'!EF52*EF$168</f>
        <v>0.26995354330715599</v>
      </c>
      <c r="EG52" s="16">
        <f>+'MATRIZ (A)'!EG52*EG$168</f>
        <v>1.4031559847850414</v>
      </c>
      <c r="EH52" s="16">
        <f>+'MATRIZ (A)'!EH52*EH$168</f>
        <v>0</v>
      </c>
      <c r="EI52" s="18">
        <f t="shared" si="0"/>
        <v>31792.758743633902</v>
      </c>
      <c r="EJ52" s="20">
        <f>+'MATRIZ (I-A) INVERSA'!HY52</f>
        <v>239749.17464853078</v>
      </c>
      <c r="EK52" s="20">
        <f>+'MATRIZ (I-A) INVERSA'!HZ52</f>
        <v>221.06779851935559</v>
      </c>
      <c r="EL52" s="20">
        <f>+'MATRIZ (I-A) INVERSA'!IA52</f>
        <v>762.3618245629159</v>
      </c>
      <c r="EM52" s="20">
        <f>+'MATRIZ (I-A) INVERSA'!IB52</f>
        <v>904.77271915008703</v>
      </c>
      <c r="EN52" s="20">
        <f>+'MATRIZ (I-A) INVERSA'!IC52</f>
        <v>0</v>
      </c>
      <c r="EO52" s="20">
        <f>+'MATRIZ (I-A) INVERSA'!ID52</f>
        <v>0</v>
      </c>
      <c r="EP52" s="20">
        <f>+'MATRIZ (I-A) INVERSA'!IE52</f>
        <v>0</v>
      </c>
      <c r="EQ52" s="20">
        <f>+'MATRIZ (I-A) INVERSA'!IF52</f>
        <v>0</v>
      </c>
      <c r="ER52" s="20">
        <f>+'MATRIZ (I-A) INVERSA'!IG52</f>
        <v>0</v>
      </c>
      <c r="ES52" s="20">
        <f>+'MATRIZ (I-A) INVERSA'!IH52</f>
        <v>0</v>
      </c>
      <c r="ET52" s="20">
        <f>+'MATRIZ (I-A) INVERSA'!II52</f>
        <v>0</v>
      </c>
      <c r="EU52" s="20">
        <f>+'MATRIZ (I-A) INVERSA'!IJ52</f>
        <v>24.059891513450857</v>
      </c>
      <c r="EV52" s="20">
        <f>+'MATRIZ (I-A) INVERSA'!IK52</f>
        <v>187.95907124517413</v>
      </c>
      <c r="EW52" s="20">
        <f>+'MATRIZ (I-A) INVERSA'!IL52</f>
        <v>-7.6271136305768312</v>
      </c>
      <c r="EX52" s="20">
        <f>+'MATRIZ (I-A) INVERSA'!IM52</f>
        <v>30854.620408552295</v>
      </c>
      <c r="EY52" s="20">
        <f>+'MATRIZ (I-A) INVERSA'!IN52</f>
        <v>0</v>
      </c>
      <c r="EZ52" s="20">
        <f>+'MATRIZ (I-A) INVERSA'!IO52</f>
        <v>154.83703992165979</v>
      </c>
      <c r="FA52" s="20">
        <f>+'MATRIZ (I-A) INVERSA'!IP52</f>
        <v>59.703665634822734</v>
      </c>
      <c r="FB52" s="20">
        <f>+'MATRIZ (I-A) INVERSA'!IQ52</f>
        <v>0</v>
      </c>
      <c r="FC52" s="20">
        <f>+'MATRIZ (I-A) INVERSA'!IR52</f>
        <v>0</v>
      </c>
      <c r="FD52" s="20">
        <f>+'MATRIZ (I-A) INVERSA'!IS52</f>
        <v>245.06329608624003</v>
      </c>
      <c r="FE52" s="20">
        <f>+'MATRIZ (I-A) INVERSA'!IT52</f>
        <v>186.86601274911706</v>
      </c>
      <c r="FF52" s="20">
        <f>+'MATRIZ (I-A) INVERSA'!IU52</f>
        <v>2.2031091319232079</v>
      </c>
      <c r="FG52" s="18">
        <f t="shared" si="3"/>
        <v>273345.0623719673</v>
      </c>
      <c r="FH52" s="17">
        <f t="shared" si="1"/>
        <v>305137.82111560123</v>
      </c>
      <c r="FI52" s="28"/>
      <c r="FJ52" s="17">
        <v>305137.82111560128</v>
      </c>
      <c r="FK52" s="50">
        <f t="shared" si="4"/>
        <v>0</v>
      </c>
      <c r="FM52" s="48">
        <f>+IFERROR((FH52/'MIP 2012'!FH52*100-100),0)</f>
        <v>0.1417118741869956</v>
      </c>
      <c r="FP52" s="20">
        <f t="shared" si="5"/>
        <v>983.42962308227152</v>
      </c>
      <c r="FQ52" s="20">
        <f t="shared" si="6"/>
        <v>0</v>
      </c>
      <c r="FR52" s="20">
        <f t="shared" si="7"/>
        <v>648.6731235237628</v>
      </c>
    </row>
    <row r="53" spans="1:174" s="7" customFormat="1" ht="21.95" customHeight="1" thickBot="1" x14ac:dyDescent="0.25">
      <c r="A53" s="12" t="s">
        <v>170</v>
      </c>
      <c r="B53" s="12" t="s">
        <v>171</v>
      </c>
      <c r="C53" s="16">
        <f>+'MATRIZ (A)'!C53*C$168</f>
        <v>164.01650242647136</v>
      </c>
      <c r="D53" s="16">
        <f>+'MATRIZ (A)'!D53*D$168</f>
        <v>96.079546497808806</v>
      </c>
      <c r="E53" s="16">
        <f>+'MATRIZ (A)'!E53*E$168</f>
        <v>17.488026942471222</v>
      </c>
      <c r="F53" s="16">
        <f>+'MATRIZ (A)'!F53*F$168</f>
        <v>341.32168163817448</v>
      </c>
      <c r="G53" s="16">
        <f>+'MATRIZ (A)'!G53*G$168</f>
        <v>93.571428079074153</v>
      </c>
      <c r="H53" s="16">
        <f>+'MATRIZ (A)'!H53*H$168</f>
        <v>268.82908442441789</v>
      </c>
      <c r="I53" s="16">
        <f>+'MATRIZ (A)'!I53*I$168</f>
        <v>107.00462634885466</v>
      </c>
      <c r="J53" s="16">
        <f>+'MATRIZ (A)'!J53*J$168</f>
        <v>69.435424333880434</v>
      </c>
      <c r="K53" s="16">
        <f>+'MATRIZ (A)'!K53*K$168</f>
        <v>88.777384853162076</v>
      </c>
      <c r="L53" s="16">
        <f>+'MATRIZ (A)'!L53*L$168</f>
        <v>269.29496775826448</v>
      </c>
      <c r="M53" s="16">
        <f>+'MATRIZ (A)'!M53*M$168</f>
        <v>1250.9668923691831</v>
      </c>
      <c r="N53" s="16">
        <f>+'MATRIZ (A)'!N53*N$168</f>
        <v>85.76446192563607</v>
      </c>
      <c r="O53" s="16">
        <f>+'MATRIZ (A)'!O53*O$168</f>
        <v>186.77243563824848</v>
      </c>
      <c r="P53" s="16">
        <f>+'MATRIZ (A)'!P53*P$168</f>
        <v>715.4124438032876</v>
      </c>
      <c r="Q53" s="16">
        <f>+'MATRIZ (A)'!Q53*Q$168</f>
        <v>66.580186560903172</v>
      </c>
      <c r="R53" s="16">
        <f>+'MATRIZ (A)'!R53*R$168</f>
        <v>491.3398749909631</v>
      </c>
      <c r="S53" s="16">
        <f>+'MATRIZ (A)'!S53*S$168</f>
        <v>70.023331526320135</v>
      </c>
      <c r="T53" s="16">
        <f>+'MATRIZ (A)'!T53*T$168</f>
        <v>917.81065645258411</v>
      </c>
      <c r="U53" s="16">
        <f>+'MATRIZ (A)'!U53*U$168</f>
        <v>210.49275938529118</v>
      </c>
      <c r="V53" s="16">
        <f>+'MATRIZ (A)'!V53*V$168</f>
        <v>71.579840445104793</v>
      </c>
      <c r="W53" s="16">
        <f>+'MATRIZ (A)'!W53*W$168</f>
        <v>71.817768054729541</v>
      </c>
      <c r="X53" s="16">
        <f>+'MATRIZ (A)'!X53*X$168</f>
        <v>1647.3491918749621</v>
      </c>
      <c r="Y53" s="16">
        <f>+'MATRIZ (A)'!Y53*Y$168</f>
        <v>28.764086261517079</v>
      </c>
      <c r="Z53" s="16">
        <f>+'MATRIZ (A)'!Z53*Z$168</f>
        <v>54.83535488833499</v>
      </c>
      <c r="AA53" s="16">
        <f>+'MATRIZ (A)'!AA53*AA$168</f>
        <v>806.96904408181535</v>
      </c>
      <c r="AB53" s="16">
        <f>+'MATRIZ (A)'!AB53*AB$168</f>
        <v>3.5681396576397995</v>
      </c>
      <c r="AC53" s="16">
        <f>+'MATRIZ (A)'!AC53*AC$168</f>
        <v>4.6742048463563979</v>
      </c>
      <c r="AD53" s="16">
        <f>+'MATRIZ (A)'!AD53*AD$168</f>
        <v>22.77563388958281</v>
      </c>
      <c r="AE53" s="16">
        <f>+'MATRIZ (A)'!AE53*AE$168</f>
        <v>18.308105890212389</v>
      </c>
      <c r="AF53" s="16">
        <f>+'MATRIZ (A)'!AF53*AF$168</f>
        <v>36.521812242553196</v>
      </c>
      <c r="AG53" s="16">
        <f>+'MATRIZ (A)'!AG53*AG$168</f>
        <v>1.3093912509911214E-4</v>
      </c>
      <c r="AH53" s="16">
        <f>+'MATRIZ (A)'!AH53*AH$168</f>
        <v>6.4104065186917192E-2</v>
      </c>
      <c r="AI53" s="16">
        <f>+'MATRIZ (A)'!AI53*AI$168</f>
        <v>539.6319746399771</v>
      </c>
      <c r="AJ53" s="16">
        <f>+'MATRIZ (A)'!AJ53*AJ$168</f>
        <v>1337.4681241890482</v>
      </c>
      <c r="AK53" s="16">
        <f>+'MATRIZ (A)'!AK53*AK$168</f>
        <v>1.117073333134895</v>
      </c>
      <c r="AL53" s="16">
        <f>+'MATRIZ (A)'!AL53*AL$168</f>
        <v>2178.0602111714979</v>
      </c>
      <c r="AM53" s="16">
        <f>+'MATRIZ (A)'!AM53*AM$168</f>
        <v>49.67956118040474</v>
      </c>
      <c r="AN53" s="16">
        <f>+'MATRIZ (A)'!AN53*AN$168</f>
        <v>2041.3593146455664</v>
      </c>
      <c r="AO53" s="16">
        <f>+'MATRIZ (A)'!AO53*AO$168</f>
        <v>881.86013498125476</v>
      </c>
      <c r="AP53" s="16">
        <f>+'MATRIZ (A)'!AP53*AP$168</f>
        <v>892.51877590995082</v>
      </c>
      <c r="AQ53" s="16">
        <f>+'MATRIZ (A)'!AQ53*AQ$168</f>
        <v>5123.8300735498497</v>
      </c>
      <c r="AR53" s="16">
        <f>+'MATRIZ (A)'!AR53*AR$168</f>
        <v>19850.449083845222</v>
      </c>
      <c r="AS53" s="16">
        <f>+'MATRIZ (A)'!AS53*AS$168</f>
        <v>1114.3819313272434</v>
      </c>
      <c r="AT53" s="16">
        <f>+'MATRIZ (A)'!AT53*AT$168</f>
        <v>512.69215328191899</v>
      </c>
      <c r="AU53" s="16">
        <f>+'MATRIZ (A)'!AU53*AU$168</f>
        <v>1085.1976280032543</v>
      </c>
      <c r="AV53" s="16">
        <f>+'MATRIZ (A)'!AV53*AV$168</f>
        <v>623.86606205415046</v>
      </c>
      <c r="AW53" s="16">
        <f>+'MATRIZ (A)'!AW53*AW$168</f>
        <v>1626.6361881560499</v>
      </c>
      <c r="AX53" s="16">
        <f>+'MATRIZ (A)'!AX53*AX$168</f>
        <v>605.83820306632128</v>
      </c>
      <c r="AY53" s="16">
        <f>+'MATRIZ (A)'!AY53*AY$168</f>
        <v>253.79381890868402</v>
      </c>
      <c r="AZ53" s="16">
        <f>+'MATRIZ (A)'!AZ53*AZ$168</f>
        <v>10609.204057880001</v>
      </c>
      <c r="BA53" s="16">
        <f>+'MATRIZ (A)'!BA53*BA$168</f>
        <v>1.7208832680056909</v>
      </c>
      <c r="BB53" s="16">
        <f>+'MATRIZ (A)'!BB53*BB$168</f>
        <v>32.388220679528878</v>
      </c>
      <c r="BC53" s="16">
        <f>+'MATRIZ (A)'!BC53*BC$168</f>
        <v>94.196764429879323</v>
      </c>
      <c r="BD53" s="16">
        <f>+'MATRIZ (A)'!BD53*BD$168</f>
        <v>7.6758216715783272</v>
      </c>
      <c r="BE53" s="16">
        <f>+'MATRIZ (A)'!BE53*BE$168</f>
        <v>31.069537374197072</v>
      </c>
      <c r="BF53" s="16">
        <f>+'MATRIZ (A)'!BF53*BF$168</f>
        <v>47.184296488582945</v>
      </c>
      <c r="BG53" s="16">
        <f>+'MATRIZ (A)'!BG53*BG$168</f>
        <v>26.284373657343099</v>
      </c>
      <c r="BH53" s="16">
        <f>+'MATRIZ (A)'!BH53*BH$168</f>
        <v>114.34022174150255</v>
      </c>
      <c r="BI53" s="16">
        <f>+'MATRIZ (A)'!BI53*BI$168</f>
        <v>0</v>
      </c>
      <c r="BJ53" s="16">
        <f>+'MATRIZ (A)'!BJ53*BJ$168</f>
        <v>4.5728620198674372</v>
      </c>
      <c r="BK53" s="16">
        <f>+'MATRIZ (A)'!BK53*BK$168</f>
        <v>95.476869851179728</v>
      </c>
      <c r="BL53" s="16">
        <f>+'MATRIZ (A)'!BL53*BL$168</f>
        <v>5.7704111359988728</v>
      </c>
      <c r="BM53" s="16">
        <f>+'MATRIZ (A)'!BM53*BM$168</f>
        <v>5.0077754662109211</v>
      </c>
      <c r="BN53" s="16">
        <f>+'MATRIZ (A)'!BN53*BN$168</f>
        <v>277.52786040478708</v>
      </c>
      <c r="BO53" s="16">
        <f>+'MATRIZ (A)'!BO53*BO$168</f>
        <v>0.42701608885251946</v>
      </c>
      <c r="BP53" s="16">
        <f>+'MATRIZ (A)'!BP53*BP$168</f>
        <v>31.826199229158767</v>
      </c>
      <c r="BQ53" s="16">
        <f>+'MATRIZ (A)'!BQ53*BQ$168</f>
        <v>2.6887140771245659</v>
      </c>
      <c r="BR53" s="16">
        <f>+'MATRIZ (A)'!BR53*BR$168</f>
        <v>77.078274148784914</v>
      </c>
      <c r="BS53" s="16">
        <f>+'MATRIZ (A)'!BS53*BS$168</f>
        <v>40.647288520369941</v>
      </c>
      <c r="BT53" s="16">
        <f>+'MATRIZ (A)'!BT53*BT$168</f>
        <v>1.6142019296659882</v>
      </c>
      <c r="BU53" s="16">
        <f>+'MATRIZ (A)'!BU53*BU$168</f>
        <v>72.561156616423645</v>
      </c>
      <c r="BV53" s="16">
        <f>+'MATRIZ (A)'!BV53*BV$168</f>
        <v>62.796803722829189</v>
      </c>
      <c r="BW53" s="16">
        <f>+'MATRIZ (A)'!BW53*BW$168</f>
        <v>315.9550100521904</v>
      </c>
      <c r="BX53" s="16">
        <f>+'MATRIZ (A)'!BX53*BX$168</f>
        <v>0.1191054605934623</v>
      </c>
      <c r="BY53" s="16">
        <f>+'MATRIZ (A)'!BY53*BY$168</f>
        <v>0.10192978169737869</v>
      </c>
      <c r="BZ53" s="16">
        <f>+'MATRIZ (A)'!BZ53*BZ$168</f>
        <v>69.80219435411793</v>
      </c>
      <c r="CA53" s="16">
        <f>+'MATRIZ (A)'!CA53*CA$168</f>
        <v>0.47870466862873784</v>
      </c>
      <c r="CB53" s="16">
        <f>+'MATRIZ (A)'!CB53*CB$168</f>
        <v>0.11114242165604153</v>
      </c>
      <c r="CC53" s="16">
        <f>+'MATRIZ (A)'!CC53*CC$168</f>
        <v>56.646873248026516</v>
      </c>
      <c r="CD53" s="16">
        <f>+'MATRIZ (A)'!CD53*CD$168</f>
        <v>62.791238333490526</v>
      </c>
      <c r="CE53" s="16">
        <f>+'MATRIZ (A)'!CE53*CE$168</f>
        <v>265.76442009118784</v>
      </c>
      <c r="CF53" s="16">
        <f>+'MATRIZ (A)'!CF53*CF$168</f>
        <v>25.273366439242846</v>
      </c>
      <c r="CG53" s="16">
        <f>+'MATRIZ (A)'!CG53*CG$168</f>
        <v>35.624108748608045</v>
      </c>
      <c r="CH53" s="16">
        <f>+'MATRIZ (A)'!CH53*CH$168</f>
        <v>46.595941888954528</v>
      </c>
      <c r="CI53" s="16">
        <f>+'MATRIZ (A)'!CI53*CI$168</f>
        <v>619.88041322500248</v>
      </c>
      <c r="CJ53" s="16">
        <f>+'MATRIZ (A)'!CJ53*CJ$168</f>
        <v>64.885296599872532</v>
      </c>
      <c r="CK53" s="16">
        <f>+'MATRIZ (A)'!CK53*CK$168</f>
        <v>78.361298475005654</v>
      </c>
      <c r="CL53" s="16">
        <f>+'MATRIZ (A)'!CL53*CL$168</f>
        <v>122.39323650623209</v>
      </c>
      <c r="CM53" s="16">
        <f>+'MATRIZ (A)'!CM53*CM$168</f>
        <v>139.20083356091178</v>
      </c>
      <c r="CN53" s="16">
        <f>+'MATRIZ (A)'!CN53*CN$168</f>
        <v>495.48153723756991</v>
      </c>
      <c r="CO53" s="16">
        <f>+'MATRIZ (A)'!CO53*CO$168</f>
        <v>13.481723809313893</v>
      </c>
      <c r="CP53" s="16">
        <f>+'MATRIZ (A)'!CP53*CP$168</f>
        <v>1.1928149078300254E-2</v>
      </c>
      <c r="CQ53" s="16">
        <f>+'MATRIZ (A)'!CQ53*CQ$168</f>
        <v>7.770201270609328</v>
      </c>
      <c r="CR53" s="16">
        <f>+'MATRIZ (A)'!CR53*CR$168</f>
        <v>221.93549318549088</v>
      </c>
      <c r="CS53" s="16">
        <f>+'MATRIZ (A)'!CS53*CS$168</f>
        <v>90.577218522654107</v>
      </c>
      <c r="CT53" s="16">
        <f>+'MATRIZ (A)'!CT53*CT$168</f>
        <v>7.9204124402851726</v>
      </c>
      <c r="CU53" s="16">
        <f>+'MATRIZ (A)'!CU53*CU$168</f>
        <v>21.788916825616507</v>
      </c>
      <c r="CV53" s="16">
        <f>+'MATRIZ (A)'!CV53*CV$168</f>
        <v>46.711166733729264</v>
      </c>
      <c r="CW53" s="16">
        <f>+'MATRIZ (A)'!CW53*CW$168</f>
        <v>35.248826499772626</v>
      </c>
      <c r="CX53" s="16">
        <f>+'MATRIZ (A)'!CX53*CX$168</f>
        <v>644.21421215226349</v>
      </c>
      <c r="CY53" s="16">
        <f>+'MATRIZ (A)'!CY53*CY$168</f>
        <v>3032.6074772588236</v>
      </c>
      <c r="CZ53" s="16">
        <f>+'MATRIZ (A)'!CZ53*CZ$168</f>
        <v>9.9822888594622192</v>
      </c>
      <c r="DA53" s="16">
        <f>+'MATRIZ (A)'!DA53*DA$168</f>
        <v>143.08855638435907</v>
      </c>
      <c r="DB53" s="16">
        <f>+'MATRIZ (A)'!DB53*DB$168</f>
        <v>1.8927822277833577</v>
      </c>
      <c r="DC53" s="16">
        <f>+'MATRIZ (A)'!DC53*DC$168</f>
        <v>40.603940283185167</v>
      </c>
      <c r="DD53" s="16">
        <f>+'MATRIZ (A)'!DD53*DD$168</f>
        <v>11.436552250247592</v>
      </c>
      <c r="DE53" s="16">
        <f>+'MATRIZ (A)'!DE53*DE$168</f>
        <v>1.0578900817833037</v>
      </c>
      <c r="DF53" s="16">
        <f>+'MATRIZ (A)'!DF53*DF$168</f>
        <v>5.6638364752508741</v>
      </c>
      <c r="DG53" s="16">
        <f>+'MATRIZ (A)'!DG53*DG$168</f>
        <v>194.61891493152066</v>
      </c>
      <c r="DH53" s="16">
        <f>+'MATRIZ (A)'!DH53*DH$168</f>
        <v>113.95974981372188</v>
      </c>
      <c r="DI53" s="16">
        <f>+'MATRIZ (A)'!DI53*DI$168</f>
        <v>7.7741779961540267</v>
      </c>
      <c r="DJ53" s="16">
        <f>+'MATRIZ (A)'!DJ53*DJ$168</f>
        <v>5.5143764449169872</v>
      </c>
      <c r="DK53" s="16">
        <f>+'MATRIZ (A)'!DK53*DK$168</f>
        <v>14.995373812040945</v>
      </c>
      <c r="DL53" s="16">
        <f>+'MATRIZ (A)'!DL53*DL$168</f>
        <v>25.298123593063696</v>
      </c>
      <c r="DM53" s="16">
        <f>+'MATRIZ (A)'!DM53*DM$168</f>
        <v>23.166842558785266</v>
      </c>
      <c r="DN53" s="16">
        <f>+'MATRIZ (A)'!DN53*DN$168</f>
        <v>3.527026385729338</v>
      </c>
      <c r="DO53" s="16">
        <f>+'MATRIZ (A)'!DO53*DO$168</f>
        <v>0.39359358652352078</v>
      </c>
      <c r="DP53" s="16">
        <f>+'MATRIZ (A)'!DP53*DP$168</f>
        <v>40.202700326765296</v>
      </c>
      <c r="DQ53" s="16">
        <f>+'MATRIZ (A)'!DQ53*DQ$168</f>
        <v>0.53756736652433845</v>
      </c>
      <c r="DR53" s="16">
        <f>+'MATRIZ (A)'!DR53*DR$168</f>
        <v>24.714290493346432</v>
      </c>
      <c r="DS53" s="16">
        <f>+'MATRIZ (A)'!DS53*DS$168</f>
        <v>14.606478852696698</v>
      </c>
      <c r="DT53" s="16">
        <f>+'MATRIZ (A)'!DT53*DT$168</f>
        <v>3.6332004264420399</v>
      </c>
      <c r="DU53" s="16">
        <f>+'MATRIZ (A)'!DU53*DU$168</f>
        <v>16.059497483063105</v>
      </c>
      <c r="DV53" s="16">
        <f>+'MATRIZ (A)'!DV53*DV$168</f>
        <v>97.676299624445107</v>
      </c>
      <c r="DW53" s="16">
        <f>+'MATRIZ (A)'!DW53*DW$168</f>
        <v>118.80913396581649</v>
      </c>
      <c r="DX53" s="16">
        <f>+'MATRIZ (A)'!DX53*DX$168</f>
        <v>0.81641321928777144</v>
      </c>
      <c r="DY53" s="16">
        <f>+'MATRIZ (A)'!DY53*DY$168</f>
        <v>615.83852297949545</v>
      </c>
      <c r="DZ53" s="16">
        <f>+'MATRIZ (A)'!DZ53*DZ$168</f>
        <v>1944.2181880315811</v>
      </c>
      <c r="EA53" s="16">
        <f>+'MATRIZ (A)'!EA53*EA$168</f>
        <v>68.599969727948533</v>
      </c>
      <c r="EB53" s="16">
        <f>+'MATRIZ (A)'!EB53*EB$168</f>
        <v>98.285426595062404</v>
      </c>
      <c r="EC53" s="16">
        <f>+'MATRIZ (A)'!EC53*EC$168</f>
        <v>3.7804542805762904</v>
      </c>
      <c r="ED53" s="16">
        <f>+'MATRIZ (A)'!ED53*ED$168</f>
        <v>0.19636348039773602</v>
      </c>
      <c r="EE53" s="16">
        <f>+'MATRIZ (A)'!EE53*EE$168</f>
        <v>27.794395178720801</v>
      </c>
      <c r="EF53" s="16">
        <f>+'MATRIZ (A)'!EF53*EF$168</f>
        <v>0.36981583693250286</v>
      </c>
      <c r="EG53" s="16">
        <f>+'MATRIZ (A)'!EG53*EG$168</f>
        <v>0.86831181185084161</v>
      </c>
      <c r="EH53" s="16">
        <f>+'MATRIZ (A)'!EH53*EH$168</f>
        <v>0</v>
      </c>
      <c r="EI53" s="18">
        <f t="shared" si="0"/>
        <v>68840.364339043619</v>
      </c>
      <c r="EJ53" s="20">
        <f>+'MATRIZ (I-A) INVERSA'!HY53</f>
        <v>81639.884801797787</v>
      </c>
      <c r="EK53" s="20">
        <f>+'MATRIZ (I-A) INVERSA'!HZ53</f>
        <v>106.78693744651174</v>
      </c>
      <c r="EL53" s="20">
        <f>+'MATRIZ (I-A) INVERSA'!IA53</f>
        <v>368.2593530874683</v>
      </c>
      <c r="EM53" s="20">
        <f>+'MATRIZ (I-A) INVERSA'!IB53</f>
        <v>0</v>
      </c>
      <c r="EN53" s="20">
        <f>+'MATRIZ (I-A) INVERSA'!IC53</f>
        <v>0</v>
      </c>
      <c r="EO53" s="20">
        <f>+'MATRIZ (I-A) INVERSA'!ID53</f>
        <v>0</v>
      </c>
      <c r="EP53" s="20">
        <f>+'MATRIZ (I-A) INVERSA'!IE53</f>
        <v>0</v>
      </c>
      <c r="EQ53" s="20">
        <f>+'MATRIZ (I-A) INVERSA'!IF53</f>
        <v>0</v>
      </c>
      <c r="ER53" s="20">
        <f>+'MATRIZ (I-A) INVERSA'!IG53</f>
        <v>0</v>
      </c>
      <c r="ES53" s="20">
        <f>+'MATRIZ (I-A) INVERSA'!IH53</f>
        <v>0</v>
      </c>
      <c r="ET53" s="20">
        <f>+'MATRIZ (I-A) INVERSA'!II53</f>
        <v>0</v>
      </c>
      <c r="EU53" s="20">
        <f>+'MATRIZ (I-A) INVERSA'!IJ53</f>
        <v>132.32551298928945</v>
      </c>
      <c r="EV53" s="20">
        <f>+'MATRIZ (I-A) INVERSA'!IK53</f>
        <v>1468.0957462875338</v>
      </c>
      <c r="EW53" s="20">
        <f>+'MATRIZ (I-A) INVERSA'!IL53</f>
        <v>2455.2744750020693</v>
      </c>
      <c r="EX53" s="20">
        <f>+'MATRIZ (I-A) INVERSA'!IM53</f>
        <v>39957.212634553813</v>
      </c>
      <c r="EY53" s="20">
        <f>+'MATRIZ (I-A) INVERSA'!IN53</f>
        <v>0</v>
      </c>
      <c r="EZ53" s="20">
        <f>+'MATRIZ (I-A) INVERSA'!IO53</f>
        <v>67.182654120326234</v>
      </c>
      <c r="FA53" s="20">
        <f>+'MATRIZ (I-A) INVERSA'!IP53</f>
        <v>25.904981909298343</v>
      </c>
      <c r="FB53" s="20">
        <f>+'MATRIZ (I-A) INVERSA'!IQ53</f>
        <v>0</v>
      </c>
      <c r="FC53" s="20">
        <f>+'MATRIZ (I-A) INVERSA'!IR53</f>
        <v>0</v>
      </c>
      <c r="FD53" s="20">
        <f>+'MATRIZ (I-A) INVERSA'!IS53</f>
        <v>106.3311638279766</v>
      </c>
      <c r="FE53" s="20">
        <f>+'MATRIZ (I-A) INVERSA'!IT53</f>
        <v>81.079790131096601</v>
      </c>
      <c r="FF53" s="20">
        <f>+'MATRIZ (I-A) INVERSA'!IU53</f>
        <v>0.95591286732306058</v>
      </c>
      <c r="FG53" s="18">
        <f t="shared" si="3"/>
        <v>126409.2939640205</v>
      </c>
      <c r="FH53" s="17">
        <f t="shared" si="1"/>
        <v>195249.65830306412</v>
      </c>
      <c r="FI53" s="28"/>
      <c r="FJ53" s="17">
        <v>195249.65830306421</v>
      </c>
      <c r="FK53" s="50">
        <f t="shared" si="4"/>
        <v>0</v>
      </c>
      <c r="FM53" s="48">
        <f>+IFERROR((FH53/'MIP 2012'!FH53*100-100),0)</f>
        <v>0.20762292953877193</v>
      </c>
      <c r="FP53" s="20">
        <f t="shared" si="5"/>
        <v>475.04629053398003</v>
      </c>
      <c r="FQ53" s="20">
        <f t="shared" si="6"/>
        <v>0</v>
      </c>
      <c r="FR53" s="20">
        <f t="shared" si="7"/>
        <v>281.45450285602084</v>
      </c>
    </row>
    <row r="54" spans="1:174" s="7" customFormat="1" ht="21.95" customHeight="1" thickBot="1" x14ac:dyDescent="0.25">
      <c r="A54" s="12" t="s">
        <v>172</v>
      </c>
      <c r="B54" s="12" t="s">
        <v>173</v>
      </c>
      <c r="C54" s="16">
        <f>+'MATRIZ (A)'!C54*C$168</f>
        <v>0.16985009463308287</v>
      </c>
      <c r="D54" s="16">
        <f>+'MATRIZ (A)'!D54*D$168</f>
        <v>5.4625459223656393E-2</v>
      </c>
      <c r="E54" s="16">
        <f>+'MATRIZ (A)'!E54*E$168</f>
        <v>7.0277494849617109E-2</v>
      </c>
      <c r="F54" s="16">
        <f>+'MATRIZ (A)'!F54*F$168</f>
        <v>1.2130438050602177</v>
      </c>
      <c r="G54" s="16">
        <f>+'MATRIZ (A)'!G54*G$168</f>
        <v>0.41745346475927964</v>
      </c>
      <c r="H54" s="16">
        <f>+'MATRIZ (A)'!H54*H$168</f>
        <v>1.1183847255370594</v>
      </c>
      <c r="I54" s="16">
        <f>+'MATRIZ (A)'!I54*I$168</f>
        <v>0.31973802034664034</v>
      </c>
      <c r="J54" s="16">
        <f>+'MATRIZ (A)'!J54*J$168</f>
        <v>0.17368554856333859</v>
      </c>
      <c r="K54" s="16">
        <f>+'MATRIZ (A)'!K54*K$168</f>
        <v>0.54489656972188705</v>
      </c>
      <c r="L54" s="16">
        <f>+'MATRIZ (A)'!L54*L$168</f>
        <v>2.1778826769190069</v>
      </c>
      <c r="M54" s="16">
        <f>+'MATRIZ (A)'!M54*M$168</f>
        <v>0.93149542008822628</v>
      </c>
      <c r="N54" s="16">
        <f>+'MATRIZ (A)'!N54*N$168</f>
        <v>0.63555532755185795</v>
      </c>
      <c r="O54" s="16">
        <f>+'MATRIZ (A)'!O54*O$168</f>
        <v>0.31605352827211436</v>
      </c>
      <c r="P54" s="16">
        <f>+'MATRIZ (A)'!P54*P$168</f>
        <v>5.2408358683084542</v>
      </c>
      <c r="Q54" s="16">
        <f>+'MATRIZ (A)'!Q54*Q$168</f>
        <v>0.24246752284352371</v>
      </c>
      <c r="R54" s="16">
        <f>+'MATRIZ (A)'!R54*R$168</f>
        <v>8.4434487059888408</v>
      </c>
      <c r="S54" s="16">
        <f>+'MATRIZ (A)'!S54*S$168</f>
        <v>0.5442325168273846</v>
      </c>
      <c r="T54" s="16">
        <f>+'MATRIZ (A)'!T54*T$168</f>
        <v>2.0613065394464081</v>
      </c>
      <c r="U54" s="16">
        <f>+'MATRIZ (A)'!U54*U$168</f>
        <v>0.81761311597546071</v>
      </c>
      <c r="V54" s="16">
        <f>+'MATRIZ (A)'!V54*V$168</f>
        <v>0.48182721618693997</v>
      </c>
      <c r="W54" s="16">
        <f>+'MATRIZ (A)'!W54*W$168</f>
        <v>0.72666248987225801</v>
      </c>
      <c r="X54" s="16">
        <f>+'MATRIZ (A)'!X54*X$168</f>
        <v>5.0777000472629403</v>
      </c>
      <c r="Y54" s="16">
        <f>+'MATRIZ (A)'!Y54*Y$168</f>
        <v>2.1742999714963243</v>
      </c>
      <c r="Z54" s="16">
        <f>+'MATRIZ (A)'!Z54*Z$168</f>
        <v>3.7856289902502831</v>
      </c>
      <c r="AA54" s="16">
        <f>+'MATRIZ (A)'!AA54*AA$168</f>
        <v>0.36217079583107858</v>
      </c>
      <c r="AB54" s="16">
        <f>+'MATRIZ (A)'!AB54*AB$168</f>
        <v>1.4056883997965801</v>
      </c>
      <c r="AC54" s="16">
        <f>+'MATRIZ (A)'!AC54*AC$168</f>
        <v>0.15309917851194144</v>
      </c>
      <c r="AD54" s="16">
        <f>+'MATRIZ (A)'!AD54*AD$168</f>
        <v>1.7507602911992775</v>
      </c>
      <c r="AE54" s="16">
        <f>+'MATRIZ (A)'!AE54*AE$168</f>
        <v>0.80432815945239544</v>
      </c>
      <c r="AF54" s="16">
        <f>+'MATRIZ (A)'!AF54*AF$168</f>
        <v>1.1967196210431001</v>
      </c>
      <c r="AG54" s="16">
        <f>+'MATRIZ (A)'!AG54*AG$168</f>
        <v>2.7307405017271288E-4</v>
      </c>
      <c r="AH54" s="16">
        <f>+'MATRIZ (A)'!AH54*AH$168</f>
        <v>6.406792296757946E-2</v>
      </c>
      <c r="AI54" s="16">
        <f>+'MATRIZ (A)'!AI54*AI$168</f>
        <v>4.0666079046948544</v>
      </c>
      <c r="AJ54" s="16">
        <f>+'MATRIZ (A)'!AJ54*AJ$168</f>
        <v>10.492245449703642</v>
      </c>
      <c r="AK54" s="16">
        <f>+'MATRIZ (A)'!AK54*AK$168</f>
        <v>0.33134797298058422</v>
      </c>
      <c r="AL54" s="16">
        <f>+'MATRIZ (A)'!AL54*AL$168</f>
        <v>61.15029665625822</v>
      </c>
      <c r="AM54" s="16">
        <f>+'MATRIZ (A)'!AM54*AM$168</f>
        <v>9.5695956375184466</v>
      </c>
      <c r="AN54" s="16">
        <f>+'MATRIZ (A)'!AN54*AN$168</f>
        <v>424.55828583290048</v>
      </c>
      <c r="AO54" s="16">
        <f>+'MATRIZ (A)'!AO54*AO$168</f>
        <v>0.30523306667912259</v>
      </c>
      <c r="AP54" s="16">
        <f>+'MATRIZ (A)'!AP54*AP$168</f>
        <v>113.88048938083384</v>
      </c>
      <c r="AQ54" s="16">
        <f>+'MATRIZ (A)'!AQ54*AQ$168</f>
        <v>1730.9765799781853</v>
      </c>
      <c r="AR54" s="16">
        <f>+'MATRIZ (A)'!AR54*AR$168</f>
        <v>2.8902500170018168</v>
      </c>
      <c r="AS54" s="16">
        <f>+'MATRIZ (A)'!AS54*AS$168</f>
        <v>1721.6909172634707</v>
      </c>
      <c r="AT54" s="16">
        <f>+'MATRIZ (A)'!AT54*AT$168</f>
        <v>1.3134123268594076</v>
      </c>
      <c r="AU54" s="16">
        <f>+'MATRIZ (A)'!AU54*AU$168</f>
        <v>0.11614579979991242</v>
      </c>
      <c r="AV54" s="16">
        <f>+'MATRIZ (A)'!AV54*AV$168</f>
        <v>183.72069800320426</v>
      </c>
      <c r="AW54" s="16">
        <f>+'MATRIZ (A)'!AW54*AW$168</f>
        <v>45.614927727059722</v>
      </c>
      <c r="AX54" s="16">
        <f>+'MATRIZ (A)'!AX54*AX$168</f>
        <v>2.1987374858142679</v>
      </c>
      <c r="AY54" s="16">
        <f>+'MATRIZ (A)'!AY54*AY$168</f>
        <v>0.26181338310075081</v>
      </c>
      <c r="AZ54" s="16">
        <f>+'MATRIZ (A)'!AZ54*AZ$168</f>
        <v>6.8334144037165876</v>
      </c>
      <c r="BA54" s="16">
        <f>+'MATRIZ (A)'!BA54*BA$168</f>
        <v>0.1583333063620726</v>
      </c>
      <c r="BB54" s="16">
        <f>+'MATRIZ (A)'!BB54*BB$168</f>
        <v>1.0105296649801916</v>
      </c>
      <c r="BC54" s="16">
        <f>+'MATRIZ (A)'!BC54*BC$168</f>
        <v>1.591923482571538</v>
      </c>
      <c r="BD54" s="16">
        <f>+'MATRIZ (A)'!BD54*BD$168</f>
        <v>0.35977085970448747</v>
      </c>
      <c r="BE54" s="16">
        <f>+'MATRIZ (A)'!BE54*BE$168</f>
        <v>0.25592171519644147</v>
      </c>
      <c r="BF54" s="16">
        <f>+'MATRIZ (A)'!BF54*BF$168</f>
        <v>1.412299607883202</v>
      </c>
      <c r="BG54" s="16">
        <f>+'MATRIZ (A)'!BG54*BG$168</f>
        <v>9.9697751632598361</v>
      </c>
      <c r="BH54" s="16">
        <f>+'MATRIZ (A)'!BH54*BH$168</f>
        <v>2.846025599423716</v>
      </c>
      <c r="BI54" s="16">
        <f>+'MATRIZ (A)'!BI54*BI$168</f>
        <v>0</v>
      </c>
      <c r="BJ54" s="16">
        <f>+'MATRIZ (A)'!BJ54*BJ$168</f>
        <v>3.7310333667370559</v>
      </c>
      <c r="BK54" s="16">
        <f>+'MATRIZ (A)'!BK54*BK$168</f>
        <v>0.14214456725427854</v>
      </c>
      <c r="BL54" s="16">
        <f>+'MATRIZ (A)'!BL54*BL$168</f>
        <v>2.4771606264150581</v>
      </c>
      <c r="BM54" s="16">
        <f>+'MATRIZ (A)'!BM54*BM$168</f>
        <v>2.8895988684951153</v>
      </c>
      <c r="BN54" s="16">
        <f>+'MATRIZ (A)'!BN54*BN$168</f>
        <v>4.0454486995588876</v>
      </c>
      <c r="BO54" s="16">
        <f>+'MATRIZ (A)'!BO54*BO$168</f>
        <v>0.18632509279218323</v>
      </c>
      <c r="BP54" s="16">
        <f>+'MATRIZ (A)'!BP54*BP$168</f>
        <v>2.0539912989851343</v>
      </c>
      <c r="BQ54" s="16">
        <f>+'MATRIZ (A)'!BQ54*BQ$168</f>
        <v>1.2325240158148345</v>
      </c>
      <c r="BR54" s="16">
        <f>+'MATRIZ (A)'!BR54*BR$168</f>
        <v>4.5462380241465867</v>
      </c>
      <c r="BS54" s="16">
        <f>+'MATRIZ (A)'!BS54*BS$168</f>
        <v>0.90537791445005589</v>
      </c>
      <c r="BT54" s="16">
        <f>+'MATRIZ (A)'!BT54*BT$168</f>
        <v>0.84688478350354357</v>
      </c>
      <c r="BU54" s="16">
        <f>+'MATRIZ (A)'!BU54*BU$168</f>
        <v>4.8057826841325317</v>
      </c>
      <c r="BV54" s="16">
        <f>+'MATRIZ (A)'!BV54*BV$168</f>
        <v>2.3537243031958131</v>
      </c>
      <c r="BW54" s="16">
        <f>+'MATRIZ (A)'!BW54*BW$168</f>
        <v>1.7363341155194743</v>
      </c>
      <c r="BX54" s="16">
        <f>+'MATRIZ (A)'!BX54*BX$168</f>
        <v>4.3516796293944409E-3</v>
      </c>
      <c r="BY54" s="16">
        <f>+'MATRIZ (A)'!BY54*BY$168</f>
        <v>9.4728560725260466E-2</v>
      </c>
      <c r="BZ54" s="16">
        <f>+'MATRIZ (A)'!BZ54*BZ$168</f>
        <v>4.7396696780810217</v>
      </c>
      <c r="CA54" s="16">
        <f>+'MATRIZ (A)'!CA54*CA$168</f>
        <v>0.30330330299344133</v>
      </c>
      <c r="CB54" s="16">
        <f>+'MATRIZ (A)'!CB54*CB$168</f>
        <v>5.8177414010466534E-2</v>
      </c>
      <c r="CC54" s="16">
        <f>+'MATRIZ (A)'!CC54*CC$168</f>
        <v>2.7170829394656151</v>
      </c>
      <c r="CD54" s="16">
        <f>+'MATRIZ (A)'!CD54*CD$168</f>
        <v>0.44709486748911254</v>
      </c>
      <c r="CE54" s="16">
        <f>+'MATRIZ (A)'!CE54*CE$168</f>
        <v>1.4856778235151278</v>
      </c>
      <c r="CF54" s="16">
        <f>+'MATRIZ (A)'!CF54*CF$168</f>
        <v>3.6337202392641239</v>
      </c>
      <c r="CG54" s="16">
        <f>+'MATRIZ (A)'!CG54*CG$168</f>
        <v>2.553743825339307</v>
      </c>
      <c r="CH54" s="16">
        <f>+'MATRIZ (A)'!CH54*CH$168</f>
        <v>0.65548364333503639</v>
      </c>
      <c r="CI54" s="16">
        <f>+'MATRIZ (A)'!CI54*CI$168</f>
        <v>0.80164087996559896</v>
      </c>
      <c r="CJ54" s="16">
        <f>+'MATRIZ (A)'!CJ54*CJ$168</f>
        <v>37.169180765453447</v>
      </c>
      <c r="CK54" s="16">
        <f>+'MATRIZ (A)'!CK54*CK$168</f>
        <v>5.0237600331769752</v>
      </c>
      <c r="CL54" s="16">
        <f>+'MATRIZ (A)'!CL54*CL$168</f>
        <v>19.668928323692246</v>
      </c>
      <c r="CM54" s="16">
        <f>+'MATRIZ (A)'!CM54*CM$168</f>
        <v>25.012582828198124</v>
      </c>
      <c r="CN54" s="16">
        <f>+'MATRIZ (A)'!CN54*CN$168</f>
        <v>16.038838843015171</v>
      </c>
      <c r="CO54" s="16">
        <f>+'MATRIZ (A)'!CO54*CO$168</f>
        <v>5.4397888586880905</v>
      </c>
      <c r="CP54" s="16">
        <f>+'MATRIZ (A)'!CP54*CP$168</f>
        <v>2.9008033290518806E-2</v>
      </c>
      <c r="CQ54" s="16">
        <f>+'MATRIZ (A)'!CQ54*CQ$168</f>
        <v>4.592703406704854</v>
      </c>
      <c r="CR54" s="16">
        <f>+'MATRIZ (A)'!CR54*CR$168</f>
        <v>4.4634105326368356</v>
      </c>
      <c r="CS54" s="16">
        <f>+'MATRIZ (A)'!CS54*CS$168</f>
        <v>6.4225607388652577</v>
      </c>
      <c r="CT54" s="16">
        <f>+'MATRIZ (A)'!CT54*CT$168</f>
        <v>0.13283527468262013</v>
      </c>
      <c r="CU54" s="16">
        <f>+'MATRIZ (A)'!CU54*CU$168</f>
        <v>7.9086508354367604</v>
      </c>
      <c r="CV54" s="16">
        <f>+'MATRIZ (A)'!CV54*CV$168</f>
        <v>0.27228159137371649</v>
      </c>
      <c r="CW54" s="16">
        <f>+'MATRIZ (A)'!CW54*CW$168</f>
        <v>0.22322521306114268</v>
      </c>
      <c r="CX54" s="16">
        <f>+'MATRIZ (A)'!CX54*CX$168</f>
        <v>558.2368057939525</v>
      </c>
      <c r="CY54" s="16">
        <f>+'MATRIZ (A)'!CY54*CY$168</f>
        <v>1505.7295097108731</v>
      </c>
      <c r="CZ54" s="16">
        <f>+'MATRIZ (A)'!CZ54*CZ$168</f>
        <v>82.78201069932777</v>
      </c>
      <c r="DA54" s="16">
        <f>+'MATRIZ (A)'!DA54*DA$168</f>
        <v>2.0084347644880594</v>
      </c>
      <c r="DB54" s="16">
        <f>+'MATRIZ (A)'!DB54*DB$168</f>
        <v>0.28808910311653935</v>
      </c>
      <c r="DC54" s="16">
        <f>+'MATRIZ (A)'!DC54*DC$168</f>
        <v>0.9581204724184208</v>
      </c>
      <c r="DD54" s="16">
        <f>+'MATRIZ (A)'!DD54*DD$168</f>
        <v>0.29960957029964003</v>
      </c>
      <c r="DE54" s="16">
        <f>+'MATRIZ (A)'!DE54*DE$168</f>
        <v>9.6966661124476911E-2</v>
      </c>
      <c r="DF54" s="16">
        <f>+'MATRIZ (A)'!DF54*DF$168</f>
        <v>0.19759115203000199</v>
      </c>
      <c r="DG54" s="16">
        <f>+'MATRIZ (A)'!DG54*DG$168</f>
        <v>7.2157428159604615</v>
      </c>
      <c r="DH54" s="16">
        <f>+'MATRIZ (A)'!DH54*DH$168</f>
        <v>0.80750057926626584</v>
      </c>
      <c r="DI54" s="16">
        <f>+'MATRIZ (A)'!DI54*DI$168</f>
        <v>0.51355244846259207</v>
      </c>
      <c r="DJ54" s="16">
        <f>+'MATRIZ (A)'!DJ54*DJ$168</f>
        <v>0.1341464434948102</v>
      </c>
      <c r="DK54" s="16">
        <f>+'MATRIZ (A)'!DK54*DK$168</f>
        <v>1.0345058546183492</v>
      </c>
      <c r="DL54" s="16">
        <f>+'MATRIZ (A)'!DL54*DL$168</f>
        <v>0.26674600180135094</v>
      </c>
      <c r="DM54" s="16">
        <f>+'MATRIZ (A)'!DM54*DM$168</f>
        <v>1.8016882348825585</v>
      </c>
      <c r="DN54" s="16">
        <f>+'MATRIZ (A)'!DN54*DN$168</f>
        <v>0.88093857779663143</v>
      </c>
      <c r="DO54" s="16">
        <f>+'MATRIZ (A)'!DO54*DO$168</f>
        <v>0.47856895382916548</v>
      </c>
      <c r="DP54" s="16">
        <f>+'MATRIZ (A)'!DP54*DP$168</f>
        <v>1.487344309528611</v>
      </c>
      <c r="DQ54" s="16">
        <f>+'MATRIZ (A)'!DQ54*DQ$168</f>
        <v>2.9127209030249561E-2</v>
      </c>
      <c r="DR54" s="16">
        <f>+'MATRIZ (A)'!DR54*DR$168</f>
        <v>8.0462583136542882</v>
      </c>
      <c r="DS54" s="16">
        <f>+'MATRIZ (A)'!DS54*DS$168</f>
        <v>0.59320281699121469</v>
      </c>
      <c r="DT54" s="16">
        <f>+'MATRIZ (A)'!DT54*DT$168</f>
        <v>0.73453050623037475</v>
      </c>
      <c r="DU54" s="16">
        <f>+'MATRIZ (A)'!DU54*DU$168</f>
        <v>6.0446913549419303</v>
      </c>
      <c r="DV54" s="16">
        <f>+'MATRIZ (A)'!DV54*DV$168</f>
        <v>1.7568196649444765</v>
      </c>
      <c r="DW54" s="16">
        <f>+'MATRIZ (A)'!DW54*DW$168</f>
        <v>1.5228764890849655</v>
      </c>
      <c r="DX54" s="16">
        <f>+'MATRIZ (A)'!DX54*DX$168</f>
        <v>2.0156224477435293E-2</v>
      </c>
      <c r="DY54" s="16">
        <f>+'MATRIZ (A)'!DY54*DY$168</f>
        <v>232.64490542863916</v>
      </c>
      <c r="DZ54" s="16">
        <f>+'MATRIZ (A)'!DZ54*DZ$168</f>
        <v>65.31449274196936</v>
      </c>
      <c r="EA54" s="16">
        <f>+'MATRIZ (A)'!EA54*EA$168</f>
        <v>16.637050229224634</v>
      </c>
      <c r="EB54" s="16">
        <f>+'MATRIZ (A)'!EB54*EB$168</f>
        <v>207.56479621226774</v>
      </c>
      <c r="EC54" s="16">
        <f>+'MATRIZ (A)'!EC54*EC$168</f>
        <v>0.60953232195849538</v>
      </c>
      <c r="ED54" s="16">
        <f>+'MATRIZ (A)'!ED54*ED$168</f>
        <v>4.7258692466822662E-2</v>
      </c>
      <c r="EE54" s="16">
        <f>+'MATRIZ (A)'!EE54*EE$168</f>
        <v>2.5545812941792327</v>
      </c>
      <c r="EF54" s="16">
        <f>+'MATRIZ (A)'!EF54*EF$168</f>
        <v>5.2802532503621873E-2</v>
      </c>
      <c r="EG54" s="16">
        <f>+'MATRIZ (A)'!EG54*EG$168</f>
        <v>0.10580459790559314</v>
      </c>
      <c r="EH54" s="16">
        <f>+'MATRIZ (A)'!EH54*EH$168</f>
        <v>0</v>
      </c>
      <c r="EI54" s="18">
        <f t="shared" si="0"/>
        <v>7272.3934075228281</v>
      </c>
      <c r="EJ54" s="20">
        <f>+'MATRIZ (I-A) INVERSA'!HY54</f>
        <v>13666.739751931993</v>
      </c>
      <c r="EK54" s="20">
        <f>+'MATRIZ (I-A) INVERSA'!HZ54</f>
        <v>47.631080695696035</v>
      </c>
      <c r="EL54" s="20">
        <f>+'MATRIZ (I-A) INVERSA'!IA54</f>
        <v>143.2794498211357</v>
      </c>
      <c r="EM54" s="20">
        <f>+'MATRIZ (I-A) INVERSA'!IB54</f>
        <v>84.489437640671525</v>
      </c>
      <c r="EN54" s="20">
        <f>+'MATRIZ (I-A) INVERSA'!IC54</f>
        <v>2.2357342871362591</v>
      </c>
      <c r="EO54" s="20">
        <f>+'MATRIZ (I-A) INVERSA'!ID54</f>
        <v>0</v>
      </c>
      <c r="EP54" s="20">
        <f>+'MATRIZ (I-A) INVERSA'!IE54</f>
        <v>0</v>
      </c>
      <c r="EQ54" s="20">
        <f>+'MATRIZ (I-A) INVERSA'!IF54</f>
        <v>0</v>
      </c>
      <c r="ER54" s="20">
        <f>+'MATRIZ (I-A) INVERSA'!IG54</f>
        <v>0</v>
      </c>
      <c r="ES54" s="20">
        <f>+'MATRIZ (I-A) INVERSA'!IH54</f>
        <v>0</v>
      </c>
      <c r="ET54" s="20">
        <f>+'MATRIZ (I-A) INVERSA'!II54</f>
        <v>0</v>
      </c>
      <c r="EU54" s="20">
        <f>+'MATRIZ (I-A) INVERSA'!IJ54</f>
        <v>12.52862589991642</v>
      </c>
      <c r="EV54" s="20">
        <f>+'MATRIZ (I-A) INVERSA'!IK54</f>
        <v>97.875291200295649</v>
      </c>
      <c r="EW54" s="20">
        <f>+'MATRIZ (I-A) INVERSA'!IL54</f>
        <v>-3.9716410741182475</v>
      </c>
      <c r="EX54" s="20">
        <f>+'MATRIZ (I-A) INVERSA'!IM54</f>
        <v>7478.6760397238922</v>
      </c>
      <c r="EY54" s="20">
        <f>+'MATRIZ (I-A) INVERSA'!IN54</f>
        <v>3.4422822268915771</v>
      </c>
      <c r="EZ54" s="20">
        <f>+'MATRIZ (I-A) INVERSA'!IO54</f>
        <v>294.21456860700044</v>
      </c>
      <c r="FA54" s="20">
        <f>+'MATRIZ (I-A) INVERSA'!IP54</f>
        <v>222.418068517394</v>
      </c>
      <c r="FB54" s="20">
        <f>+'MATRIZ (I-A) INVERSA'!IQ54</f>
        <v>1.0018200990688972E-2</v>
      </c>
      <c r="FC54" s="20">
        <f>+'MATRIZ (I-A) INVERSA'!IR54</f>
        <v>209.58837354074635</v>
      </c>
      <c r="FD54" s="20">
        <f>+'MATRIZ (I-A) INVERSA'!IS54</f>
        <v>865.00183292176484</v>
      </c>
      <c r="FE54" s="20">
        <f>+'MATRIZ (I-A) INVERSA'!IT54</f>
        <v>598.2437631332956</v>
      </c>
      <c r="FF54" s="20">
        <f>+'MATRIZ (I-A) INVERSA'!IU54</f>
        <v>29.836482044263942</v>
      </c>
      <c r="FG54" s="18">
        <f t="shared" si="3"/>
        <v>23752.239159318964</v>
      </c>
      <c r="FH54" s="17">
        <f t="shared" si="1"/>
        <v>31024.632566841792</v>
      </c>
      <c r="FI54" s="28"/>
      <c r="FJ54" s="17">
        <v>31024.63256684177</v>
      </c>
      <c r="FK54" s="50">
        <f t="shared" si="4"/>
        <v>0</v>
      </c>
      <c r="FM54" s="48">
        <f>+IFERROR((FH54/'MIP 2012'!FH54*100-100),0)</f>
        <v>0.97426572943493284</v>
      </c>
      <c r="FP54" s="20">
        <f t="shared" si="5"/>
        <v>190.91053051683173</v>
      </c>
      <c r="FQ54" s="20">
        <f t="shared" si="6"/>
        <v>2.2357342871362591</v>
      </c>
      <c r="FR54" s="20">
        <f t="shared" si="7"/>
        <v>2219.313106965456</v>
      </c>
    </row>
    <row r="55" spans="1:174" s="7" customFormat="1" ht="21.95" customHeight="1" thickBot="1" x14ac:dyDescent="0.25">
      <c r="A55" s="12" t="s">
        <v>174</v>
      </c>
      <c r="B55" s="12" t="s">
        <v>175</v>
      </c>
      <c r="C55" s="16">
        <f>+'MATRIZ (A)'!C55*C$168</f>
        <v>0.25210463048179199</v>
      </c>
      <c r="D55" s="16">
        <f>+'MATRIZ (A)'!D55*D$168</f>
        <v>8.1079326109458338E-2</v>
      </c>
      <c r="E55" s="16">
        <f>+'MATRIZ (A)'!E55*E$168</f>
        <v>0.10431128642302116</v>
      </c>
      <c r="F55" s="16">
        <f>+'MATRIZ (A)'!F55*F$168</f>
        <v>1.8004933167306432</v>
      </c>
      <c r="G55" s="16">
        <f>+'MATRIZ (A)'!G55*G$168</f>
        <v>0.61961667848245783</v>
      </c>
      <c r="H55" s="16">
        <f>+'MATRIZ (A)'!H55*H$168</f>
        <v>1.6599929989858437</v>
      </c>
      <c r="I55" s="16">
        <f>+'MATRIZ (A)'!I55*I$168</f>
        <v>0.47457986788056211</v>
      </c>
      <c r="J55" s="16">
        <f>+'MATRIZ (A)'!J55*J$168</f>
        <v>0.25779750747374103</v>
      </c>
      <c r="K55" s="16">
        <f>+'MATRIZ (A)'!K55*K$168</f>
        <v>0.80877757917819626</v>
      </c>
      <c r="L55" s="16">
        <f>+'MATRIZ (A)'!L55*L$168</f>
        <v>3.2325816990767753</v>
      </c>
      <c r="M55" s="16">
        <f>+'MATRIZ (A)'!M55*M$168</f>
        <v>1.382597455621809</v>
      </c>
      <c r="N55" s="16">
        <f>+'MATRIZ (A)'!N55*N$168</f>
        <v>0.88284340376994719</v>
      </c>
      <c r="O55" s="16">
        <f>+'MATRIZ (A)'!O55*O$168</f>
        <v>2.3102801278947211</v>
      </c>
      <c r="P55" s="16">
        <f>+'MATRIZ (A)'!P55*P$168</f>
        <v>7.778853422777412</v>
      </c>
      <c r="Q55" s="16">
        <f>+'MATRIZ (A)'!Q55*Q$168</f>
        <v>0.35988902674650514</v>
      </c>
      <c r="R55" s="16">
        <f>+'MATRIZ (A)'!R55*R$168</f>
        <v>12.532418781476927</v>
      </c>
      <c r="S55" s="16">
        <f>+'MATRIZ (A)'!S55*S$168</f>
        <v>1.5539385015980716</v>
      </c>
      <c r="T55" s="16">
        <f>+'MATRIZ (A)'!T55*T$168</f>
        <v>3.0595503909458484</v>
      </c>
      <c r="U55" s="16">
        <f>+'MATRIZ (A)'!U55*U$168</f>
        <v>1.2135645430480193</v>
      </c>
      <c r="V55" s="16">
        <f>+'MATRIZ (A)'!V55*V$168</f>
        <v>0.71516517288545134</v>
      </c>
      <c r="W55" s="16">
        <f>+'MATRIZ (A)'!W55*W$168</f>
        <v>1.102277377948875</v>
      </c>
      <c r="X55" s="16">
        <f>+'MATRIZ (A)'!X55*X$168</f>
        <v>10.012007835526497</v>
      </c>
      <c r="Y55" s="16">
        <f>+'MATRIZ (A)'!Y55*Y$168</f>
        <v>3.2277555095116535</v>
      </c>
      <c r="Z55" s="16">
        <f>+'MATRIZ (A)'!Z55*Z$168</f>
        <v>5.6191163297516695</v>
      </c>
      <c r="AA55" s="16">
        <f>+'MATRIZ (A)'!AA55*AA$168</f>
        <v>0.54424690644716289</v>
      </c>
      <c r="AB55" s="16">
        <f>+'MATRIZ (A)'!AB55*AB$168</f>
        <v>2.0864313050210872</v>
      </c>
      <c r="AC55" s="16">
        <f>+'MATRIZ (A)'!AC55*AC$168</f>
        <v>0.22724162685453744</v>
      </c>
      <c r="AD55" s="16">
        <f>+'MATRIZ (A)'!AD55*AD$168</f>
        <v>2.1157359898120363</v>
      </c>
      <c r="AE55" s="16">
        <f>+'MATRIZ (A)'!AE55*AE$168</f>
        <v>1.1938459843833973</v>
      </c>
      <c r="AF55" s="16">
        <f>+'MATRIZ (A)'!AF55*AF$168</f>
        <v>1.9748790356598611</v>
      </c>
      <c r="AG55" s="16">
        <f>+'MATRIZ (A)'!AG55*AG$168</f>
        <v>4.5077769093231683E-2</v>
      </c>
      <c r="AH55" s="16">
        <f>+'MATRIZ (A)'!AH55*AH$168</f>
        <v>9.5094560178899848E-2</v>
      </c>
      <c r="AI55" s="16">
        <f>+'MATRIZ (A)'!AI55*AI$168</f>
        <v>8.5317569844097925</v>
      </c>
      <c r="AJ55" s="16">
        <f>+'MATRIZ (A)'!AJ55*AJ$168</f>
        <v>20.663483601945011</v>
      </c>
      <c r="AK55" s="16">
        <f>+'MATRIZ (A)'!AK55*AK$168</f>
        <v>0.720081336838999</v>
      </c>
      <c r="AL55" s="16">
        <f>+'MATRIZ (A)'!AL55*AL$168</f>
        <v>8.6238591221929184</v>
      </c>
      <c r="AM55" s="16">
        <f>+'MATRIZ (A)'!AM55*AM$168</f>
        <v>169.84902525055077</v>
      </c>
      <c r="AN55" s="16">
        <f>+'MATRIZ (A)'!AN55*AN$168</f>
        <v>7.6241447610068924</v>
      </c>
      <c r="AO55" s="16">
        <f>+'MATRIZ (A)'!AO55*AO$168</f>
        <v>1.3262476190944721</v>
      </c>
      <c r="AP55" s="16">
        <f>+'MATRIZ (A)'!AP55*AP$168</f>
        <v>13.710987127216468</v>
      </c>
      <c r="AQ55" s="16">
        <f>+'MATRIZ (A)'!AQ55*AQ$168</f>
        <v>21.523167343143623</v>
      </c>
      <c r="AR55" s="16">
        <f>+'MATRIZ (A)'!AR55*AR$168</f>
        <v>16.860816989558224</v>
      </c>
      <c r="AS55" s="16">
        <f>+'MATRIZ (A)'!AS55*AS$168</f>
        <v>0.97855832316461921</v>
      </c>
      <c r="AT55" s="16">
        <f>+'MATRIZ (A)'!AT55*AT$168</f>
        <v>86.628382656427434</v>
      </c>
      <c r="AU55" s="16">
        <f>+'MATRIZ (A)'!AU55*AU$168</f>
        <v>7.8127533224507753</v>
      </c>
      <c r="AV55" s="16">
        <f>+'MATRIZ (A)'!AV55*AV$168</f>
        <v>0.91207046503031586</v>
      </c>
      <c r="AW55" s="16">
        <f>+'MATRIZ (A)'!AW55*AW$168</f>
        <v>42.390437227737685</v>
      </c>
      <c r="AX55" s="16">
        <f>+'MATRIZ (A)'!AX55*AX$168</f>
        <v>10.890197802146558</v>
      </c>
      <c r="AY55" s="16">
        <f>+'MATRIZ (A)'!AY55*AY$168</f>
        <v>1.4485542863489331</v>
      </c>
      <c r="AZ55" s="16">
        <f>+'MATRIZ (A)'!AZ55*AZ$168</f>
        <v>115.5232468877262</v>
      </c>
      <c r="BA55" s="16">
        <f>+'MATRIZ (A)'!BA55*BA$168</f>
        <v>6.1037438444382941</v>
      </c>
      <c r="BB55" s="16">
        <f>+'MATRIZ (A)'!BB55*BB$168</f>
        <v>1.5003361323490125</v>
      </c>
      <c r="BC55" s="16">
        <f>+'MATRIZ (A)'!BC55*BC$168</f>
        <v>2.4709795979742766</v>
      </c>
      <c r="BD55" s="16">
        <f>+'MATRIZ (A)'!BD55*BD$168</f>
        <v>0.54196843928222971</v>
      </c>
      <c r="BE55" s="16">
        <f>+'MATRIZ (A)'!BE55*BE$168</f>
        <v>0.39542011536694444</v>
      </c>
      <c r="BF55" s="16">
        <f>+'MATRIZ (A)'!BF55*BF$168</f>
        <v>4.9946636322172511</v>
      </c>
      <c r="BG55" s="16">
        <f>+'MATRIZ (A)'!BG55*BG$168</f>
        <v>20.71454848609897</v>
      </c>
      <c r="BH55" s="16">
        <f>+'MATRIZ (A)'!BH55*BH$168</f>
        <v>6.4773578224932695</v>
      </c>
      <c r="BI55" s="16">
        <f>+'MATRIZ (A)'!BI55*BI$168</f>
        <v>0</v>
      </c>
      <c r="BJ55" s="16">
        <f>+'MATRIZ (A)'!BJ55*BJ$168</f>
        <v>10.243128330603358</v>
      </c>
      <c r="BK55" s="16">
        <f>+'MATRIZ (A)'!BK55*BK$168</f>
        <v>0.44220357310200642</v>
      </c>
      <c r="BL55" s="16">
        <f>+'MATRIZ (A)'!BL55*BL$168</f>
        <v>4.9714033255183887</v>
      </c>
      <c r="BM55" s="16">
        <f>+'MATRIZ (A)'!BM55*BM$168</f>
        <v>6.2849565616238579</v>
      </c>
      <c r="BN55" s="16">
        <f>+'MATRIZ (A)'!BN55*BN$168</f>
        <v>13.447568713925381</v>
      </c>
      <c r="BO55" s="16">
        <f>+'MATRIZ (A)'!BO55*BO$168</f>
        <v>0.47620057082402423</v>
      </c>
      <c r="BP55" s="16">
        <f>+'MATRIZ (A)'!BP55*BP$168</f>
        <v>234.21149923595419</v>
      </c>
      <c r="BQ55" s="16">
        <f>+'MATRIZ (A)'!BQ55*BQ$168</f>
        <v>1.8294402384573711</v>
      </c>
      <c r="BR55" s="16">
        <f>+'MATRIZ (A)'!BR55*BR$168</f>
        <v>10.579868235518118</v>
      </c>
      <c r="BS55" s="16">
        <f>+'MATRIZ (A)'!BS55*BS$168</f>
        <v>14.065356051974364</v>
      </c>
      <c r="BT55" s="16">
        <f>+'MATRIZ (A)'!BT55*BT$168</f>
        <v>1.2740901473674107</v>
      </c>
      <c r="BU55" s="16">
        <f>+'MATRIZ (A)'!BU55*BU$168</f>
        <v>26.83267161991094</v>
      </c>
      <c r="BV55" s="16">
        <f>+'MATRIZ (A)'!BV55*BV$168</f>
        <v>4.4457536825125885</v>
      </c>
      <c r="BW55" s="16">
        <f>+'MATRIZ (A)'!BW55*BW$168</f>
        <v>2.9581965784363815</v>
      </c>
      <c r="BX55" s="16">
        <f>+'MATRIZ (A)'!BX55*BX$168</f>
        <v>6.4590990503336533E-3</v>
      </c>
      <c r="BY55" s="16">
        <f>+'MATRIZ (A)'!BY55*BY$168</f>
        <v>0.18161114965062963</v>
      </c>
      <c r="BZ55" s="16">
        <f>+'MATRIZ (A)'!BZ55*BZ$168</f>
        <v>7.8669315509431632</v>
      </c>
      <c r="CA55" s="16">
        <f>+'MATRIZ (A)'!CA55*CA$168</f>
        <v>0.88018806129421423</v>
      </c>
      <c r="CB55" s="16">
        <f>+'MATRIZ (A)'!CB55*CB$168</f>
        <v>8.6351411773886291E-2</v>
      </c>
      <c r="CC55" s="16">
        <f>+'MATRIZ (A)'!CC55*CC$168</f>
        <v>4.1068618706004623</v>
      </c>
      <c r="CD55" s="16">
        <f>+'MATRIZ (A)'!CD55*CD$168</f>
        <v>1.7014080785953916</v>
      </c>
      <c r="CE55" s="16">
        <f>+'MATRIZ (A)'!CE55*CE$168</f>
        <v>7.7911336567512564</v>
      </c>
      <c r="CF55" s="16">
        <f>+'MATRIZ (A)'!CF55*CF$168</f>
        <v>6.7824471024050652</v>
      </c>
      <c r="CG55" s="16">
        <f>+'MATRIZ (A)'!CG55*CG$168</f>
        <v>46.005487411510465</v>
      </c>
      <c r="CH55" s="16">
        <f>+'MATRIZ (A)'!CH55*CH$168</f>
        <v>14.828926585204135</v>
      </c>
      <c r="CI55" s="16">
        <f>+'MATRIZ (A)'!CI55*CI$168</f>
        <v>10.049633708162554</v>
      </c>
      <c r="CJ55" s="16">
        <f>+'MATRIZ (A)'!CJ55*CJ$168</f>
        <v>55.317219283592763</v>
      </c>
      <c r="CK55" s="16">
        <f>+'MATRIZ (A)'!CK55*CK$168</f>
        <v>7.4705617310163719</v>
      </c>
      <c r="CL55" s="16">
        <f>+'MATRIZ (A)'!CL55*CL$168</f>
        <v>63.978221022710819</v>
      </c>
      <c r="CM55" s="16">
        <f>+'MATRIZ (A)'!CM55*CM$168</f>
        <v>37.369120207794609</v>
      </c>
      <c r="CN55" s="16">
        <f>+'MATRIZ (A)'!CN55*CN$168</f>
        <v>297.15201885901638</v>
      </c>
      <c r="CO55" s="16">
        <f>+'MATRIZ (A)'!CO55*CO$168</f>
        <v>8.3383799689850022</v>
      </c>
      <c r="CP55" s="16">
        <f>+'MATRIZ (A)'!CP55*CP$168</f>
        <v>1.5115721017205057</v>
      </c>
      <c r="CQ55" s="16">
        <f>+'MATRIZ (A)'!CQ55*CQ$168</f>
        <v>11.836618772226869</v>
      </c>
      <c r="CR55" s="16">
        <f>+'MATRIZ (A)'!CR55*CR$168</f>
        <v>6.6396668770865723</v>
      </c>
      <c r="CS55" s="16">
        <f>+'MATRIZ (A)'!CS55*CS$168</f>
        <v>21.344672306455472</v>
      </c>
      <c r="CT55" s="16">
        <f>+'MATRIZ (A)'!CT55*CT$168</f>
        <v>38.623185103396601</v>
      </c>
      <c r="CU55" s="16">
        <f>+'MATRIZ (A)'!CU55*CU$168</f>
        <v>29.541379369088588</v>
      </c>
      <c r="CV55" s="16">
        <f>+'MATRIZ (A)'!CV55*CV$168</f>
        <v>8.7980254046831572</v>
      </c>
      <c r="CW55" s="16">
        <f>+'MATRIZ (A)'!CW55*CW$168</f>
        <v>1.2340780581403252</v>
      </c>
      <c r="CX55" s="16">
        <f>+'MATRIZ (A)'!CX55*CX$168</f>
        <v>2780.5851158767146</v>
      </c>
      <c r="CY55" s="16">
        <f>+'MATRIZ (A)'!CY55*CY$168</f>
        <v>2645.5077734669649</v>
      </c>
      <c r="CZ55" s="16">
        <f>+'MATRIZ (A)'!CZ55*CZ$168</f>
        <v>1.5253704577023373</v>
      </c>
      <c r="DA55" s="16">
        <f>+'MATRIZ (A)'!DA55*DA$168</f>
        <v>299.60254783134479</v>
      </c>
      <c r="DB55" s="16">
        <f>+'MATRIZ (A)'!DB55*DB$168</f>
        <v>10.565226330778811</v>
      </c>
      <c r="DC55" s="16">
        <f>+'MATRIZ (A)'!DC55*DC$168</f>
        <v>387.72897637247104</v>
      </c>
      <c r="DD55" s="16">
        <f>+'MATRIZ (A)'!DD55*DD$168</f>
        <v>118.36510447133006</v>
      </c>
      <c r="DE55" s="16">
        <f>+'MATRIZ (A)'!DE55*DE$168</f>
        <v>83.481839353292997</v>
      </c>
      <c r="DF55" s="16">
        <f>+'MATRIZ (A)'!DF55*DF$168</f>
        <v>74.641799458027009</v>
      </c>
      <c r="DG55" s="16">
        <f>+'MATRIZ (A)'!DG55*DG$168</f>
        <v>46.869887462056667</v>
      </c>
      <c r="DH55" s="16">
        <f>+'MATRIZ (A)'!DH55*DH$168</f>
        <v>2.5427363232054438</v>
      </c>
      <c r="DI55" s="16">
        <f>+'MATRIZ (A)'!DI55*DI$168</f>
        <v>4.0157831637045636</v>
      </c>
      <c r="DJ55" s="16">
        <f>+'MATRIZ (A)'!DJ55*DJ$168</f>
        <v>5.6010141772425754</v>
      </c>
      <c r="DK55" s="16">
        <f>+'MATRIZ (A)'!DK55*DK$168</f>
        <v>6.6622090758295727</v>
      </c>
      <c r="DL55" s="16">
        <f>+'MATRIZ (A)'!DL55*DL$168</f>
        <v>8.3730681608756701</v>
      </c>
      <c r="DM55" s="16">
        <f>+'MATRIZ (A)'!DM55*DM$168</f>
        <v>53.438895897682613</v>
      </c>
      <c r="DN55" s="16">
        <f>+'MATRIZ (A)'!DN55*DN$168</f>
        <v>1.8856565805351204</v>
      </c>
      <c r="DO55" s="16">
        <f>+'MATRIZ (A)'!DO55*DO$168</f>
        <v>0.7104063062421162</v>
      </c>
      <c r="DP55" s="16">
        <f>+'MATRIZ (A)'!DP55*DP$168</f>
        <v>45.283715783578018</v>
      </c>
      <c r="DQ55" s="16">
        <f>+'MATRIZ (A)'!DQ55*DQ$168</f>
        <v>4.3232853566551446E-2</v>
      </c>
      <c r="DR55" s="16">
        <f>+'MATRIZ (A)'!DR55*DR$168</f>
        <v>19.512308215300951</v>
      </c>
      <c r="DS55" s="16">
        <f>+'MATRIZ (A)'!DS55*DS$168</f>
        <v>5.5390553775829456</v>
      </c>
      <c r="DT55" s="16">
        <f>+'MATRIZ (A)'!DT55*DT$168</f>
        <v>1.593588341757181</v>
      </c>
      <c r="DU55" s="16">
        <f>+'MATRIZ (A)'!DU55*DU$168</f>
        <v>15.77899608971574</v>
      </c>
      <c r="DV55" s="16">
        <f>+'MATRIZ (A)'!DV55*DV$168</f>
        <v>147.10052703644581</v>
      </c>
      <c r="DW55" s="16">
        <f>+'MATRIZ (A)'!DW55*DW$168</f>
        <v>5.5037922778900628</v>
      </c>
      <c r="DX55" s="16">
        <f>+'MATRIZ (A)'!DX55*DX$168</f>
        <v>1.2515761590169978</v>
      </c>
      <c r="DY55" s="16">
        <f>+'MATRIZ (A)'!DY55*DY$168</f>
        <v>896.17865530974041</v>
      </c>
      <c r="DZ55" s="16">
        <f>+'MATRIZ (A)'!DZ55*DZ$168</f>
        <v>172.95429154478501</v>
      </c>
      <c r="EA55" s="16">
        <f>+'MATRIZ (A)'!EA55*EA$168</f>
        <v>21.950261965308265</v>
      </c>
      <c r="EB55" s="16">
        <f>+'MATRIZ (A)'!EB55*EB$168</f>
        <v>40.711234264020064</v>
      </c>
      <c r="EC55" s="16">
        <f>+'MATRIZ (A)'!EC55*EC$168</f>
        <v>0.94300839718808871</v>
      </c>
      <c r="ED55" s="16">
        <f>+'MATRIZ (A)'!ED55*ED$168</f>
        <v>7.0173847410911566E-2</v>
      </c>
      <c r="EE55" s="16">
        <f>+'MATRIZ (A)'!EE55*EE$168</f>
        <v>3.7917068848033053</v>
      </c>
      <c r="EF55" s="16">
        <f>+'MATRIZ (A)'!EF55*EF$168</f>
        <v>0.28893399876487968</v>
      </c>
      <c r="EG55" s="16">
        <f>+'MATRIZ (A)'!EG55*EG$168</f>
        <v>2.8547102662429973</v>
      </c>
      <c r="EH55" s="16">
        <f>+'MATRIZ (A)'!EH55*EH$168</f>
        <v>0</v>
      </c>
      <c r="EI55" s="18">
        <f t="shared" si="0"/>
        <v>9583.4986101216873</v>
      </c>
      <c r="EJ55" s="20">
        <f>+'MATRIZ (I-A) INVERSA'!HY55</f>
        <v>20112.646418244527</v>
      </c>
      <c r="EK55" s="20">
        <f>+'MATRIZ (I-A) INVERSA'!HZ55</f>
        <v>76.842945482744582</v>
      </c>
      <c r="EL55" s="20">
        <f>+'MATRIZ (I-A) INVERSA'!IA55</f>
        <v>264.99620711555002</v>
      </c>
      <c r="EM55" s="20">
        <f>+'MATRIZ (I-A) INVERSA'!IB55</f>
        <v>0</v>
      </c>
      <c r="EN55" s="20">
        <f>+'MATRIZ (I-A) INVERSA'!IC55</f>
        <v>0</v>
      </c>
      <c r="EO55" s="20">
        <f>+'MATRIZ (I-A) INVERSA'!ID55</f>
        <v>0</v>
      </c>
      <c r="EP55" s="20">
        <f>+'MATRIZ (I-A) INVERSA'!IE55</f>
        <v>0</v>
      </c>
      <c r="EQ55" s="20">
        <f>+'MATRIZ (I-A) INVERSA'!IF55</f>
        <v>0</v>
      </c>
      <c r="ER55" s="20">
        <f>+'MATRIZ (I-A) INVERSA'!IG55</f>
        <v>0</v>
      </c>
      <c r="ES55" s="20">
        <f>+'MATRIZ (I-A) INVERSA'!IH55</f>
        <v>0</v>
      </c>
      <c r="ET55" s="20">
        <f>+'MATRIZ (I-A) INVERSA'!II55</f>
        <v>0</v>
      </c>
      <c r="EU55" s="20">
        <f>+'MATRIZ (I-A) INVERSA'!IJ55</f>
        <v>109.49700624038351</v>
      </c>
      <c r="EV55" s="20">
        <f>+'MATRIZ (I-A) INVERSA'!IK55</f>
        <v>145.27406755145978</v>
      </c>
      <c r="EW55" s="20">
        <f>+'MATRIZ (I-A) INVERSA'!IL55</f>
        <v>-5.8950164706111616</v>
      </c>
      <c r="EX55" s="20">
        <f>+'MATRIZ (I-A) INVERSA'!IM55</f>
        <v>8726.8884221492335</v>
      </c>
      <c r="EY55" s="20">
        <f>+'MATRIZ (I-A) INVERSA'!IN55</f>
        <v>0</v>
      </c>
      <c r="EZ55" s="20">
        <f>+'MATRIZ (I-A) INVERSA'!IO55</f>
        <v>59.423486922976196</v>
      </c>
      <c r="FA55" s="20">
        <f>+'MATRIZ (I-A) INVERSA'!IP55</f>
        <v>22.913122053351383</v>
      </c>
      <c r="FB55" s="20">
        <f>+'MATRIZ (I-A) INVERSA'!IQ55</f>
        <v>0</v>
      </c>
      <c r="FC55" s="20">
        <f>+'MATRIZ (I-A) INVERSA'!IR55</f>
        <v>0</v>
      </c>
      <c r="FD55" s="20">
        <f>+'MATRIZ (I-A) INVERSA'!IS55</f>
        <v>94.050593951228151</v>
      </c>
      <c r="FE55" s="20">
        <f>+'MATRIZ (I-A) INVERSA'!IT55</f>
        <v>71.715592538865835</v>
      </c>
      <c r="FF55" s="20">
        <f>+'MATRIZ (I-A) INVERSA'!IU55</f>
        <v>0.845511040232787</v>
      </c>
      <c r="FG55" s="18">
        <f t="shared" si="3"/>
        <v>29679.198356819947</v>
      </c>
      <c r="FH55" s="17">
        <f t="shared" si="1"/>
        <v>39262.696966941636</v>
      </c>
      <c r="FI55" s="28"/>
      <c r="FJ55" s="17">
        <v>39262.696966941687</v>
      </c>
      <c r="FK55" s="50">
        <f t="shared" si="4"/>
        <v>0</v>
      </c>
      <c r="FM55" s="48">
        <f>+IFERROR((FH55/'MIP 2012'!FH55*100-100),0)</f>
        <v>0.73218496711805869</v>
      </c>
      <c r="FP55" s="20">
        <f t="shared" si="5"/>
        <v>341.83915259829462</v>
      </c>
      <c r="FQ55" s="20">
        <f t="shared" si="6"/>
        <v>0</v>
      </c>
      <c r="FR55" s="20">
        <f t="shared" si="7"/>
        <v>248.94830650665438</v>
      </c>
    </row>
    <row r="56" spans="1:174" s="7" customFormat="1" ht="21.95" customHeight="1" thickBot="1" x14ac:dyDescent="0.25">
      <c r="A56" s="12" t="s">
        <v>176</v>
      </c>
      <c r="B56" s="12" t="s">
        <v>177</v>
      </c>
      <c r="C56" s="16">
        <f>+'MATRIZ (A)'!C56*C$168</f>
        <v>37.200411883531594</v>
      </c>
      <c r="D56" s="16">
        <f>+'MATRIZ (A)'!D56*D$168</f>
        <v>21.33683743000276</v>
      </c>
      <c r="E56" s="16">
        <f>+'MATRIZ (A)'!E56*E$168</f>
        <v>2.3925359256926741</v>
      </c>
      <c r="F56" s="16">
        <f>+'MATRIZ (A)'!F56*F$168</f>
        <v>62.630267985028944</v>
      </c>
      <c r="G56" s="16">
        <f>+'MATRIZ (A)'!G56*G$168</f>
        <v>17.748415054043026</v>
      </c>
      <c r="H56" s="16">
        <f>+'MATRIZ (A)'!H56*H$168</f>
        <v>48.479851955661118</v>
      </c>
      <c r="I56" s="16">
        <f>+'MATRIZ (A)'!I56*I$168</f>
        <v>22.390314658165188</v>
      </c>
      <c r="J56" s="16">
        <f>+'MATRIZ (A)'!J56*J$168</f>
        <v>11.135036540090637</v>
      </c>
      <c r="K56" s="16">
        <f>+'MATRIZ (A)'!K56*K$168</f>
        <v>13.033589829254943</v>
      </c>
      <c r="L56" s="16">
        <f>+'MATRIZ (A)'!L56*L$168</f>
        <v>64.212092344002315</v>
      </c>
      <c r="M56" s="16">
        <f>+'MATRIZ (A)'!M56*M$168</f>
        <v>332.17915736127395</v>
      </c>
      <c r="N56" s="16">
        <f>+'MATRIZ (A)'!N56*N$168</f>
        <v>19.502087178717471</v>
      </c>
      <c r="O56" s="16">
        <f>+'MATRIZ (A)'!O56*O$168</f>
        <v>50.708587835561822</v>
      </c>
      <c r="P56" s="16">
        <f>+'MATRIZ (A)'!P56*P$168</f>
        <v>144.1211155338857</v>
      </c>
      <c r="Q56" s="16">
        <f>+'MATRIZ (A)'!Q56*Q$168</f>
        <v>8.5710125298468576</v>
      </c>
      <c r="R56" s="16">
        <f>+'MATRIZ (A)'!R56*R$168</f>
        <v>103.18951638590437</v>
      </c>
      <c r="S56" s="16">
        <f>+'MATRIZ (A)'!S56*S$168</f>
        <v>6.1047403525036321</v>
      </c>
      <c r="T56" s="16">
        <f>+'MATRIZ (A)'!T56*T$168</f>
        <v>229.24512708099871</v>
      </c>
      <c r="U56" s="16">
        <f>+'MATRIZ (A)'!U56*U$168</f>
        <v>52.123383741192313</v>
      </c>
      <c r="V56" s="16">
        <f>+'MATRIZ (A)'!V56*V$168</f>
        <v>8.4528101016128918</v>
      </c>
      <c r="W56" s="16">
        <f>+'MATRIZ (A)'!W56*W$168</f>
        <v>11.44933393910558</v>
      </c>
      <c r="X56" s="16">
        <f>+'MATRIZ (A)'!X56*X$168</f>
        <v>307.0013244427181</v>
      </c>
      <c r="Y56" s="16">
        <f>+'MATRIZ (A)'!Y56*Y$168</f>
        <v>8.3040171693181755</v>
      </c>
      <c r="Z56" s="16">
        <f>+'MATRIZ (A)'!Z56*Z$168</f>
        <v>21.910894416506437</v>
      </c>
      <c r="AA56" s="16">
        <f>+'MATRIZ (A)'!AA56*AA$168</f>
        <v>68.043044133167669</v>
      </c>
      <c r="AB56" s="16">
        <f>+'MATRIZ (A)'!AB56*AB$168</f>
        <v>4.0272038478026584</v>
      </c>
      <c r="AC56" s="16">
        <f>+'MATRIZ (A)'!AC56*AC$168</f>
        <v>0.64456552707597681</v>
      </c>
      <c r="AD56" s="16">
        <f>+'MATRIZ (A)'!AD56*AD$168</f>
        <v>9.3349250254462621</v>
      </c>
      <c r="AE56" s="16">
        <f>+'MATRIZ (A)'!AE56*AE$168</f>
        <v>3.9006103190416979</v>
      </c>
      <c r="AF56" s="16">
        <f>+'MATRIZ (A)'!AF56*AF$168</f>
        <v>4.0449975857558114</v>
      </c>
      <c r="AG56" s="16">
        <f>+'MATRIZ (A)'!AG56*AG$168</f>
        <v>7.5709599353846228E-4</v>
      </c>
      <c r="AH56" s="16">
        <f>+'MATRIZ (A)'!AH56*AH$168</f>
        <v>0.25044246148254096</v>
      </c>
      <c r="AI56" s="16">
        <f>+'MATRIZ (A)'!AI56*AI$168</f>
        <v>35.439997280726068</v>
      </c>
      <c r="AJ56" s="16">
        <f>+'MATRIZ (A)'!AJ56*AJ$168</f>
        <v>66.367025450371997</v>
      </c>
      <c r="AK56" s="16">
        <f>+'MATRIZ (A)'!AK56*AK$168</f>
        <v>0.93251760045578602</v>
      </c>
      <c r="AL56" s="16">
        <f>+'MATRIZ (A)'!AL56*AL$168</f>
        <v>170.12125063058056</v>
      </c>
      <c r="AM56" s="16">
        <f>+'MATRIZ (A)'!AM56*AM$168</f>
        <v>5973.2642406823779</v>
      </c>
      <c r="AN56" s="16">
        <f>+'MATRIZ (A)'!AN56*AN$168</f>
        <v>178.80931754712108</v>
      </c>
      <c r="AO56" s="16">
        <f>+'MATRIZ (A)'!AO56*AO$168</f>
        <v>1.2011350672889698</v>
      </c>
      <c r="AP56" s="16">
        <f>+'MATRIZ (A)'!AP56*AP$168</f>
        <v>68.5063893229473</v>
      </c>
      <c r="AQ56" s="16">
        <f>+'MATRIZ (A)'!AQ56*AQ$168</f>
        <v>348.72519411130412</v>
      </c>
      <c r="AR56" s="16">
        <f>+'MATRIZ (A)'!AR56*AR$168</f>
        <v>842.68777726102257</v>
      </c>
      <c r="AS56" s="16">
        <f>+'MATRIZ (A)'!AS56*AS$168</f>
        <v>27.525923928452386</v>
      </c>
      <c r="AT56" s="16">
        <f>+'MATRIZ (A)'!AT56*AT$168</f>
        <v>46.072866189555761</v>
      </c>
      <c r="AU56" s="16">
        <f>+'MATRIZ (A)'!AU56*AU$168</f>
        <v>5789.5455584111232</v>
      </c>
      <c r="AV56" s="16">
        <f>+'MATRIZ (A)'!AV56*AV$168</f>
        <v>25519.081390563748</v>
      </c>
      <c r="AW56" s="16">
        <f>+'MATRIZ (A)'!AW56*AW$168</f>
        <v>28.051102920577051</v>
      </c>
      <c r="AX56" s="16">
        <f>+'MATRIZ (A)'!AX56*AX$168</f>
        <v>38.478463286679066</v>
      </c>
      <c r="AY56" s="16">
        <f>+'MATRIZ (A)'!AY56*AY$168</f>
        <v>16.982730190436595</v>
      </c>
      <c r="AZ56" s="16">
        <f>+'MATRIZ (A)'!AZ56*AZ$168</f>
        <v>847.98648530702337</v>
      </c>
      <c r="BA56" s="16">
        <f>+'MATRIZ (A)'!BA56*BA$168</f>
        <v>0.43897804209007024</v>
      </c>
      <c r="BB56" s="16">
        <f>+'MATRIZ (A)'!BB56*BB$168</f>
        <v>3.5289516892526667</v>
      </c>
      <c r="BC56" s="16">
        <f>+'MATRIZ (A)'!BC56*BC$168</f>
        <v>7.273048789463501</v>
      </c>
      <c r="BD56" s="16">
        <f>+'MATRIZ (A)'!BD56*BD$168</f>
        <v>1.5821555767555215</v>
      </c>
      <c r="BE56" s="16">
        <f>+'MATRIZ (A)'!BE56*BE$168</f>
        <v>1.4624947024205257</v>
      </c>
      <c r="BF56" s="16">
        <f>+'MATRIZ (A)'!BF56*BF$168</f>
        <v>5.1566284677421255</v>
      </c>
      <c r="BG56" s="16">
        <f>+'MATRIZ (A)'!BG56*BG$168</f>
        <v>30.81422772751537</v>
      </c>
      <c r="BH56" s="16">
        <f>+'MATRIZ (A)'!BH56*BH$168</f>
        <v>13.029733134420466</v>
      </c>
      <c r="BI56" s="16">
        <f>+'MATRIZ (A)'!BI56*BI$168</f>
        <v>0</v>
      </c>
      <c r="BJ56" s="16">
        <f>+'MATRIZ (A)'!BJ56*BJ$168</f>
        <v>10.473422484340082</v>
      </c>
      <c r="BK56" s="16">
        <f>+'MATRIZ (A)'!BK56*BK$168</f>
        <v>2.5054563337570053</v>
      </c>
      <c r="BL56" s="16">
        <f>+'MATRIZ (A)'!BL56*BL$168</f>
        <v>7.7231084130674983</v>
      </c>
      <c r="BM56" s="16">
        <f>+'MATRIZ (A)'!BM56*BM$168</f>
        <v>8.106167969709503</v>
      </c>
      <c r="BN56" s="16">
        <f>+'MATRIZ (A)'!BN56*BN$168</f>
        <v>22.838538533109428</v>
      </c>
      <c r="BO56" s="16">
        <f>+'MATRIZ (A)'!BO56*BO$168</f>
        <v>0.51658508437335326</v>
      </c>
      <c r="BP56" s="16">
        <f>+'MATRIZ (A)'!BP56*BP$168</f>
        <v>7.0432293073598817</v>
      </c>
      <c r="BQ56" s="16">
        <f>+'MATRIZ (A)'!BQ56*BQ$168</f>
        <v>4.08690542231456</v>
      </c>
      <c r="BR56" s="16">
        <f>+'MATRIZ (A)'!BR56*BR$168</f>
        <v>16.445192588835699</v>
      </c>
      <c r="BS56" s="16">
        <f>+'MATRIZ (A)'!BS56*BS$168</f>
        <v>5.0442310927401284</v>
      </c>
      <c r="BT56" s="16">
        <f>+'MATRIZ (A)'!BT56*BT$168</f>
        <v>2.8388018225539757</v>
      </c>
      <c r="BU56" s="16">
        <f>+'MATRIZ (A)'!BU56*BU$168</f>
        <v>16.143865760514206</v>
      </c>
      <c r="BV56" s="16">
        <f>+'MATRIZ (A)'!BV56*BV$168</f>
        <v>13.306777939626645</v>
      </c>
      <c r="BW56" s="16">
        <f>+'MATRIZ (A)'!BW56*BW$168</f>
        <v>11.658800366711317</v>
      </c>
      <c r="BX56" s="16">
        <f>+'MATRIZ (A)'!BX56*BX$168</f>
        <v>1.2561604419640323E-2</v>
      </c>
      <c r="BY56" s="16">
        <f>+'MATRIZ (A)'!BY56*BY$168</f>
        <v>0.28972819798325788</v>
      </c>
      <c r="BZ56" s="16">
        <f>+'MATRIZ (A)'!BZ56*BZ$168</f>
        <v>14.853733418355956</v>
      </c>
      <c r="CA56" s="16">
        <f>+'MATRIZ (A)'!CA56*CA$168</f>
        <v>0.92985733959992389</v>
      </c>
      <c r="CB56" s="16">
        <f>+'MATRIZ (A)'!CB56*CB$168</f>
        <v>0.21101435438365157</v>
      </c>
      <c r="CC56" s="16">
        <f>+'MATRIZ (A)'!CC56*CC$168</f>
        <v>10.204374245119135</v>
      </c>
      <c r="CD56" s="16">
        <f>+'MATRIZ (A)'!CD56*CD$168</f>
        <v>1.4964470015650533</v>
      </c>
      <c r="CE56" s="16">
        <f>+'MATRIZ (A)'!CE56*CE$168</f>
        <v>18.87239462241503</v>
      </c>
      <c r="CF56" s="16">
        <f>+'MATRIZ (A)'!CF56*CF$168</f>
        <v>11.811788076751556</v>
      </c>
      <c r="CG56" s="16">
        <f>+'MATRIZ (A)'!CG56*CG$168</f>
        <v>31.944786584647126</v>
      </c>
      <c r="CH56" s="16">
        <f>+'MATRIZ (A)'!CH56*CH$168</f>
        <v>4.4845729278668731</v>
      </c>
      <c r="CI56" s="16">
        <f>+'MATRIZ (A)'!CI56*CI$168</f>
        <v>19.529001368826638</v>
      </c>
      <c r="CJ56" s="16">
        <f>+'MATRIZ (A)'!CJ56*CJ$168</f>
        <v>103.12941799712783</v>
      </c>
      <c r="CK56" s="16">
        <f>+'MATRIZ (A)'!CK56*CK$168</f>
        <v>13.929360441690523</v>
      </c>
      <c r="CL56" s="16">
        <f>+'MATRIZ (A)'!CL56*CL$168</f>
        <v>55.18734692253431</v>
      </c>
      <c r="CM56" s="16">
        <f>+'MATRIZ (A)'!CM56*CM$168</f>
        <v>69.401655613769179</v>
      </c>
      <c r="CN56" s="16">
        <f>+'MATRIZ (A)'!CN56*CN$168</f>
        <v>137.64250380356987</v>
      </c>
      <c r="CO56" s="16">
        <f>+'MATRIZ (A)'!CO56*CO$168</f>
        <v>22.763267465123928</v>
      </c>
      <c r="CP56" s="16">
        <f>+'MATRIZ (A)'!CP56*CP$168</f>
        <v>8.0424579965733711E-2</v>
      </c>
      <c r="CQ56" s="16">
        <f>+'MATRIZ (A)'!CQ56*CQ$168</f>
        <v>14.771022030495253</v>
      </c>
      <c r="CR56" s="16">
        <f>+'MATRIZ (A)'!CR56*CR$168</f>
        <v>12.438778396803006</v>
      </c>
      <c r="CS56" s="16">
        <f>+'MATRIZ (A)'!CS56*CS$168</f>
        <v>18.255625672900852</v>
      </c>
      <c r="CT56" s="16">
        <f>+'MATRIZ (A)'!CT56*CT$168</f>
        <v>2.0270338718387122</v>
      </c>
      <c r="CU56" s="16">
        <f>+'MATRIZ (A)'!CU56*CU$168</f>
        <v>7.7938318560053812</v>
      </c>
      <c r="CV56" s="16">
        <f>+'MATRIZ (A)'!CV56*CV$168</f>
        <v>7.8958662291705917</v>
      </c>
      <c r="CW56" s="16">
        <f>+'MATRIZ (A)'!CW56*CW$168</f>
        <v>1.4103268548879018</v>
      </c>
      <c r="CX56" s="16">
        <f>+'MATRIZ (A)'!CX56*CX$168</f>
        <v>319.53118346472593</v>
      </c>
      <c r="CY56" s="16">
        <f>+'MATRIZ (A)'!CY56*CY$168</f>
        <v>1054.0043454656211</v>
      </c>
      <c r="CZ56" s="16">
        <f>+'MATRIZ (A)'!CZ56*CZ$168</f>
        <v>1.9851142455858943</v>
      </c>
      <c r="DA56" s="16">
        <f>+'MATRIZ (A)'!DA56*DA$168</f>
        <v>8.3872622625449207</v>
      </c>
      <c r="DB56" s="16">
        <f>+'MATRIZ (A)'!DB56*DB$168</f>
        <v>4.8207291145308142</v>
      </c>
      <c r="DC56" s="16">
        <f>+'MATRIZ (A)'!DC56*DC$168</f>
        <v>13.412995180994248</v>
      </c>
      <c r="DD56" s="16">
        <f>+'MATRIZ (A)'!DD56*DD$168</f>
        <v>2.559680558303346</v>
      </c>
      <c r="DE56" s="16">
        <f>+'MATRIZ (A)'!DE56*DE$168</f>
        <v>0.482353240157604</v>
      </c>
      <c r="DF56" s="16">
        <f>+'MATRIZ (A)'!DF56*DF$168</f>
        <v>1.4975686625168816</v>
      </c>
      <c r="DG56" s="16">
        <f>+'MATRIZ (A)'!DG56*DG$168</f>
        <v>79.120232501684129</v>
      </c>
      <c r="DH56" s="16">
        <f>+'MATRIZ (A)'!DH56*DH$168</f>
        <v>31.933362130951881</v>
      </c>
      <c r="DI56" s="16">
        <f>+'MATRIZ (A)'!DI56*DI$168</f>
        <v>8.2134521316676867</v>
      </c>
      <c r="DJ56" s="16">
        <f>+'MATRIZ (A)'!DJ56*DJ$168</f>
        <v>1.1135290359679957</v>
      </c>
      <c r="DK56" s="16">
        <f>+'MATRIZ (A)'!DK56*DK$168</f>
        <v>8.811742987616519</v>
      </c>
      <c r="DL56" s="16">
        <f>+'MATRIZ (A)'!DL56*DL$168</f>
        <v>5.3299004241823535</v>
      </c>
      <c r="DM56" s="16">
        <f>+'MATRIZ (A)'!DM56*DM$168</f>
        <v>54.043368303709677</v>
      </c>
      <c r="DN56" s="16">
        <f>+'MATRIZ (A)'!DN56*DN$168</f>
        <v>4.2364496678236501</v>
      </c>
      <c r="DO56" s="16">
        <f>+'MATRIZ (A)'!DO56*DO$168</f>
        <v>1.7852643703594979</v>
      </c>
      <c r="DP56" s="16">
        <f>+'MATRIZ (A)'!DP56*DP$168</f>
        <v>7.6453778958278704</v>
      </c>
      <c r="DQ56" s="16">
        <f>+'MATRIZ (A)'!DQ56*DQ$168</f>
        <v>0.32922667961104235</v>
      </c>
      <c r="DR56" s="16">
        <f>+'MATRIZ (A)'!DR56*DR$168</f>
        <v>7.3517241352115796</v>
      </c>
      <c r="DS56" s="16">
        <f>+'MATRIZ (A)'!DS56*DS$168</f>
        <v>2.5560681859114545</v>
      </c>
      <c r="DT56" s="16">
        <f>+'MATRIZ (A)'!DT56*DT$168</f>
        <v>2.4418097738928419</v>
      </c>
      <c r="DU56" s="16">
        <f>+'MATRIZ (A)'!DU56*DU$168</f>
        <v>9.9083199707159917</v>
      </c>
      <c r="DV56" s="16">
        <f>+'MATRIZ (A)'!DV56*DV$168</f>
        <v>62.936822641679591</v>
      </c>
      <c r="DW56" s="16">
        <f>+'MATRIZ (A)'!DW56*DW$168</f>
        <v>33.994101873948892</v>
      </c>
      <c r="DX56" s="16">
        <f>+'MATRIZ (A)'!DX56*DX$168</f>
        <v>0.50724450029722856</v>
      </c>
      <c r="DY56" s="16">
        <f>+'MATRIZ (A)'!DY56*DY$168</f>
        <v>171.27320822186854</v>
      </c>
      <c r="DZ56" s="16">
        <f>+'MATRIZ (A)'!DZ56*DZ$168</f>
        <v>236.29222030988532</v>
      </c>
      <c r="EA56" s="16">
        <f>+'MATRIZ (A)'!EA56*EA$168</f>
        <v>13.712027522868548</v>
      </c>
      <c r="EB56" s="16">
        <f>+'MATRIZ (A)'!EB56*EB$168</f>
        <v>41.864324428159875</v>
      </c>
      <c r="EC56" s="16">
        <f>+'MATRIZ (A)'!EC56*EC$168</f>
        <v>5.1047439606982516</v>
      </c>
      <c r="ED56" s="16">
        <f>+'MATRIZ (A)'!ED56*ED$168</f>
        <v>0.38609156595336858</v>
      </c>
      <c r="EE56" s="16">
        <f>+'MATRIZ (A)'!EE56*EE$168</f>
        <v>12.872090251550583</v>
      </c>
      <c r="EF56" s="16">
        <f>+'MATRIZ (A)'!EF56*EF$168</f>
        <v>0.29569529105432335</v>
      </c>
      <c r="EG56" s="16">
        <f>+'MATRIZ (A)'!EG56*EG$168</f>
        <v>0.66545875732090687</v>
      </c>
      <c r="EH56" s="16">
        <f>+'MATRIZ (A)'!EH56*EH$168</f>
        <v>0</v>
      </c>
      <c r="EI56" s="18">
        <f t="shared" si="0"/>
        <v>44678.237485864083</v>
      </c>
      <c r="EJ56" s="20">
        <f>+'MATRIZ (I-A) INVERSA'!HY56</f>
        <v>14538.179203915948</v>
      </c>
      <c r="EK56" s="20">
        <f>+'MATRIZ (I-A) INVERSA'!HZ56</f>
        <v>0</v>
      </c>
      <c r="EL56" s="20">
        <f>+'MATRIZ (I-A) INVERSA'!IA56</f>
        <v>0</v>
      </c>
      <c r="EM56" s="20">
        <f>+'MATRIZ (I-A) INVERSA'!IB56</f>
        <v>0</v>
      </c>
      <c r="EN56" s="20">
        <f>+'MATRIZ (I-A) INVERSA'!IC56</f>
        <v>0</v>
      </c>
      <c r="EO56" s="20">
        <f>+'MATRIZ (I-A) INVERSA'!ID56</f>
        <v>0</v>
      </c>
      <c r="EP56" s="20">
        <f>+'MATRIZ (I-A) INVERSA'!IE56</f>
        <v>0</v>
      </c>
      <c r="EQ56" s="20">
        <f>+'MATRIZ (I-A) INVERSA'!IF56</f>
        <v>0</v>
      </c>
      <c r="ER56" s="20">
        <f>+'MATRIZ (I-A) INVERSA'!IG56</f>
        <v>0</v>
      </c>
      <c r="ES56" s="20">
        <f>+'MATRIZ (I-A) INVERSA'!IH56</f>
        <v>0</v>
      </c>
      <c r="ET56" s="20">
        <f>+'MATRIZ (I-A) INVERSA'!II56</f>
        <v>0</v>
      </c>
      <c r="EU56" s="20">
        <f>+'MATRIZ (I-A) INVERSA'!IJ56</f>
        <v>44.998586373091214</v>
      </c>
      <c r="EV56" s="20">
        <f>+'MATRIZ (I-A) INVERSA'!IK56</f>
        <v>289.8084892303707</v>
      </c>
      <c r="EW56" s="20">
        <f>+'MATRIZ (I-A) INVERSA'!IL56</f>
        <v>-6400.6473086362475</v>
      </c>
      <c r="EX56" s="20">
        <f>+'MATRIZ (I-A) INVERSA'!IM56</f>
        <v>232509.55972619198</v>
      </c>
      <c r="EY56" s="20">
        <f>+'MATRIZ (I-A) INVERSA'!IN56</f>
        <v>0</v>
      </c>
      <c r="EZ56" s="20">
        <f>+'MATRIZ (I-A) INVERSA'!IO56</f>
        <v>0</v>
      </c>
      <c r="FA56" s="20">
        <f>+'MATRIZ (I-A) INVERSA'!IP56</f>
        <v>0</v>
      </c>
      <c r="FB56" s="20">
        <f>+'MATRIZ (I-A) INVERSA'!IQ56</f>
        <v>0</v>
      </c>
      <c r="FC56" s="20">
        <f>+'MATRIZ (I-A) INVERSA'!IR56</f>
        <v>0</v>
      </c>
      <c r="FD56" s="20">
        <f>+'MATRIZ (I-A) INVERSA'!IS56</f>
        <v>0</v>
      </c>
      <c r="FE56" s="20">
        <f>+'MATRIZ (I-A) INVERSA'!IT56</f>
        <v>0</v>
      </c>
      <c r="FF56" s="20">
        <f>+'MATRIZ (I-A) INVERSA'!IU56</f>
        <v>0</v>
      </c>
      <c r="FG56" s="18">
        <f t="shared" si="3"/>
        <v>240981.89869707514</v>
      </c>
      <c r="FH56" s="17">
        <f t="shared" si="1"/>
        <v>285660.13618293923</v>
      </c>
      <c r="FI56" s="28"/>
      <c r="FJ56" s="17">
        <v>285660.13618293894</v>
      </c>
      <c r="FK56" s="50">
        <f t="shared" si="4"/>
        <v>0</v>
      </c>
      <c r="FM56" s="48">
        <f>+IFERROR((FH56/'MIP 2012'!FH56*100-100),0)</f>
        <v>8.8401777515272784E-2</v>
      </c>
      <c r="FP56" s="20">
        <f t="shared" si="5"/>
        <v>0</v>
      </c>
      <c r="FQ56" s="20">
        <f t="shared" si="6"/>
        <v>0</v>
      </c>
      <c r="FR56" s="20">
        <f t="shared" si="7"/>
        <v>0</v>
      </c>
    </row>
    <row r="57" spans="1:174" s="7" customFormat="1" ht="21.95" customHeight="1" thickBot="1" x14ac:dyDescent="0.25">
      <c r="A57" s="12" t="s">
        <v>178</v>
      </c>
      <c r="B57" s="12" t="s">
        <v>179</v>
      </c>
      <c r="C57" s="16">
        <f>+'MATRIZ (A)'!C57*C$168</f>
        <v>1.4317742083153278</v>
      </c>
      <c r="D57" s="16">
        <f>+'MATRIZ (A)'!D57*D$168</f>
        <v>0.46047265268098392</v>
      </c>
      <c r="E57" s="16">
        <f>+'MATRIZ (A)'!E57*E$168</f>
        <v>0.59241359133806637</v>
      </c>
      <c r="F57" s="16">
        <f>+'MATRIZ (A)'!F57*F$168</f>
        <v>10.225515843213525</v>
      </c>
      <c r="G57" s="16">
        <f>+'MATRIZ (A)'!G57*G$168</f>
        <v>3.5189801059892383</v>
      </c>
      <c r="H57" s="16">
        <f>+'MATRIZ (A)'!H57*H$168</f>
        <v>9.4275744058719333</v>
      </c>
      <c r="I57" s="16">
        <f>+'MATRIZ (A)'!I57*I$168</f>
        <v>2.6952746298968133</v>
      </c>
      <c r="J57" s="16">
        <f>+'MATRIZ (A)'!J57*J$168</f>
        <v>1.464105682880501</v>
      </c>
      <c r="K57" s="16">
        <f>+'MATRIZ (A)'!K57*K$168</f>
        <v>4.5932788934421565</v>
      </c>
      <c r="L57" s="16">
        <f>+'MATRIZ (A)'!L57*L$168</f>
        <v>18.358754831932945</v>
      </c>
      <c r="M57" s="16">
        <f>+'MATRIZ (A)'!M57*M$168</f>
        <v>7.8521658791375302</v>
      </c>
      <c r="N57" s="16">
        <f>+'MATRIZ (A)'!N57*N$168</f>
        <v>10.088471536740213</v>
      </c>
      <c r="O57" s="16">
        <f>+'MATRIZ (A)'!O57*O$168</f>
        <v>3.8690189296085324</v>
      </c>
      <c r="P57" s="16">
        <f>+'MATRIZ (A)'!P57*P$168</f>
        <v>44.178330559471846</v>
      </c>
      <c r="Q57" s="16">
        <f>+'MATRIZ (A)'!Q57*Q$168</f>
        <v>2.0439125825123101</v>
      </c>
      <c r="R57" s="16">
        <f>+'MATRIZ (A)'!R57*R$168</f>
        <v>71.175186052051629</v>
      </c>
      <c r="S57" s="16">
        <f>+'MATRIZ (A)'!S57*S$168</f>
        <v>4.5876811702889277</v>
      </c>
      <c r="T57" s="16">
        <f>+'MATRIZ (A)'!T57*T$168</f>
        <v>17.376060607953519</v>
      </c>
      <c r="U57" s="16">
        <f>+'MATRIZ (A)'!U57*U$168</f>
        <v>6.8921796856389879</v>
      </c>
      <c r="V57" s="16">
        <f>+'MATRIZ (A)'!V57*V$168</f>
        <v>4.06162729841932</v>
      </c>
      <c r="W57" s="16">
        <f>+'MATRIZ (A)'!W57*W$168</f>
        <v>6.1254991549863274</v>
      </c>
      <c r="X57" s="16">
        <f>+'MATRIZ (A)'!X57*X$168</f>
        <v>43.843422861587982</v>
      </c>
      <c r="Y57" s="16">
        <f>+'MATRIZ (A)'!Y57*Y$168</f>
        <v>18.328760509074417</v>
      </c>
      <c r="Z57" s="16">
        <f>+'MATRIZ (A)'!Z57*Z$168</f>
        <v>32.008333320905862</v>
      </c>
      <c r="AA57" s="16">
        <f>+'MATRIZ (A)'!AA57*AA$168</f>
        <v>3.0557768712374993</v>
      </c>
      <c r="AB57" s="16">
        <f>+'MATRIZ (A)'!AB57*AB$168</f>
        <v>11.849439354770748</v>
      </c>
      <c r="AC57" s="16">
        <f>+'MATRIZ (A)'!AC57*AC$168</f>
        <v>1.2905701087844208</v>
      </c>
      <c r="AD57" s="16">
        <f>+'MATRIZ (A)'!AD57*AD$168</f>
        <v>36.393442808956706</v>
      </c>
      <c r="AE57" s="16">
        <f>+'MATRIZ (A)'!AE57*AE$168</f>
        <v>6.7801923585232435</v>
      </c>
      <c r="AF57" s="16">
        <f>+'MATRIZ (A)'!AF57*AF$168</f>
        <v>13.251363462083546</v>
      </c>
      <c r="AG57" s="16">
        <f>+'MATRIZ (A)'!AG57*AG$168</f>
        <v>2.3019144195480599E-3</v>
      </c>
      <c r="AH57" s="16">
        <f>+'MATRIZ (A)'!AH57*AH$168</f>
        <v>0.54006917030852475</v>
      </c>
      <c r="AI57" s="16">
        <f>+'MATRIZ (A)'!AI57*AI$168</f>
        <v>41.252893403404215</v>
      </c>
      <c r="AJ57" s="16">
        <f>+'MATRIZ (A)'!AJ57*AJ$168</f>
        <v>72.234381438109438</v>
      </c>
      <c r="AK57" s="16">
        <f>+'MATRIZ (A)'!AK57*AK$168</f>
        <v>20.968728872934118</v>
      </c>
      <c r="AL57" s="16">
        <f>+'MATRIZ (A)'!AL57*AL$168</f>
        <v>249.61250413126481</v>
      </c>
      <c r="AM57" s="16">
        <f>+'MATRIZ (A)'!AM57*AM$168</f>
        <v>97.154545677066793</v>
      </c>
      <c r="AN57" s="16">
        <f>+'MATRIZ (A)'!AN57*AN$168</f>
        <v>129.39611005063909</v>
      </c>
      <c r="AO57" s="16">
        <f>+'MATRIZ (A)'!AO57*AO$168</f>
        <v>2.8084579372538689</v>
      </c>
      <c r="AP57" s="16">
        <f>+'MATRIZ (A)'!AP57*AP$168</f>
        <v>51.159227944125561</v>
      </c>
      <c r="AQ57" s="16">
        <f>+'MATRIZ (A)'!AQ57*AQ$168</f>
        <v>452.0639101931572</v>
      </c>
      <c r="AR57" s="16">
        <f>+'MATRIZ (A)'!AR57*AR$168</f>
        <v>33.89489333557065</v>
      </c>
      <c r="AS57" s="16">
        <f>+'MATRIZ (A)'!AS57*AS$168</f>
        <v>137.30382330868875</v>
      </c>
      <c r="AT57" s="16">
        <f>+'MATRIZ (A)'!AT57*AT$168</f>
        <v>11.37868589663174</v>
      </c>
      <c r="AU57" s="16">
        <f>+'MATRIZ (A)'!AU57*AU$168</f>
        <v>0.99942412995962693</v>
      </c>
      <c r="AV57" s="16">
        <f>+'MATRIZ (A)'!AV57*AV$168</f>
        <v>43.083437589597203</v>
      </c>
      <c r="AW57" s="16">
        <f>+'MATRIZ (A)'!AW57*AW$168</f>
        <v>642.28049547947376</v>
      </c>
      <c r="AX57" s="16">
        <f>+'MATRIZ (A)'!AX57*AX$168</f>
        <v>19.591770747989379</v>
      </c>
      <c r="AY57" s="16">
        <f>+'MATRIZ (A)'!AY57*AY$168</f>
        <v>10.573511031825973</v>
      </c>
      <c r="AZ57" s="16">
        <f>+'MATRIZ (A)'!AZ57*AZ$168</f>
        <v>107.97155731341819</v>
      </c>
      <c r="BA57" s="16">
        <f>+'MATRIZ (A)'!BA57*BA$168</f>
        <v>1.4064693899599658</v>
      </c>
      <c r="BB57" s="16">
        <f>+'MATRIZ (A)'!BB57*BB$168</f>
        <v>12.703265224967927</v>
      </c>
      <c r="BC57" s="16">
        <f>+'MATRIZ (A)'!BC57*BC$168</f>
        <v>14.960341463553405</v>
      </c>
      <c r="BD57" s="16">
        <f>+'MATRIZ (A)'!BD57*BD$168</f>
        <v>3.0379718613596567</v>
      </c>
      <c r="BE57" s="16">
        <f>+'MATRIZ (A)'!BE57*BE$168</f>
        <v>2.1992061016996307</v>
      </c>
      <c r="BF57" s="16">
        <f>+'MATRIZ (A)'!BF57*BF$168</f>
        <v>12.252833991607304</v>
      </c>
      <c r="BG57" s="16">
        <f>+'MATRIZ (A)'!BG57*BG$168</f>
        <v>85.162476126015491</v>
      </c>
      <c r="BH57" s="16">
        <f>+'MATRIZ (A)'!BH57*BH$168</f>
        <v>33.57592469454876</v>
      </c>
      <c r="BI57" s="16">
        <f>+'MATRIZ (A)'!BI57*BI$168</f>
        <v>0</v>
      </c>
      <c r="BJ57" s="16">
        <f>+'MATRIZ (A)'!BJ57*BJ$168</f>
        <v>31.455983001470518</v>
      </c>
      <c r="BK57" s="16">
        <f>+'MATRIZ (A)'!BK57*BK$168</f>
        <v>1.7095090830165574</v>
      </c>
      <c r="BL57" s="16">
        <f>+'MATRIZ (A)'!BL57*BL$168</f>
        <v>24.604895009512557</v>
      </c>
      <c r="BM57" s="16">
        <f>+'MATRIZ (A)'!BM57*BM$168</f>
        <v>24.358262155967143</v>
      </c>
      <c r="BN57" s="16">
        <f>+'MATRIZ (A)'!BN57*BN$168</f>
        <v>34.355445535697108</v>
      </c>
      <c r="BO57" s="16">
        <f>+'MATRIZ (A)'!BO57*BO$168</f>
        <v>1.5706524202892405</v>
      </c>
      <c r="BP57" s="16">
        <f>+'MATRIZ (A)'!BP57*BP$168</f>
        <v>21.589646268562486</v>
      </c>
      <c r="BQ57" s="16">
        <f>+'MATRIZ (A)'!BQ57*BQ$168</f>
        <v>11.265210182626715</v>
      </c>
      <c r="BR57" s="16">
        <f>+'MATRIZ (A)'!BR57*BR$168</f>
        <v>49.407396366453156</v>
      </c>
      <c r="BS57" s="16">
        <f>+'MATRIZ (A)'!BS57*BS$168</f>
        <v>7.6320048539756451</v>
      </c>
      <c r="BT57" s="16">
        <f>+'MATRIZ (A)'!BT57*BT$168</f>
        <v>10.101764770202285</v>
      </c>
      <c r="BU57" s="16">
        <f>+'MATRIZ (A)'!BU57*BU$168</f>
        <v>51.462557379000224</v>
      </c>
      <c r="BV57" s="16">
        <f>+'MATRIZ (A)'!BV57*BV$168</f>
        <v>53.633046003439368</v>
      </c>
      <c r="BW57" s="16">
        <f>+'MATRIZ (A)'!BW57*BW$168</f>
        <v>15.209878318814317</v>
      </c>
      <c r="BX57" s="16">
        <f>+'MATRIZ (A)'!BX57*BX$168</f>
        <v>4.2818118382003387</v>
      </c>
      <c r="BY57" s="16">
        <f>+'MATRIZ (A)'!BY57*BY$168</f>
        <v>1.1747844154378855</v>
      </c>
      <c r="BZ57" s="16">
        <f>+'MATRIZ (A)'!BZ57*BZ$168</f>
        <v>45.811394715133773</v>
      </c>
      <c r="CA57" s="16">
        <f>+'MATRIZ (A)'!CA57*CA$168</f>
        <v>4.0014253527670229</v>
      </c>
      <c r="CB57" s="16">
        <f>+'MATRIZ (A)'!CB57*CB$168</f>
        <v>0.49041433310125732</v>
      </c>
      <c r="CC57" s="16">
        <f>+'MATRIZ (A)'!CC57*CC$168</f>
        <v>23.039474236434639</v>
      </c>
      <c r="CD57" s="16">
        <f>+'MATRIZ (A)'!CD57*CD$168</f>
        <v>11.427561503199954</v>
      </c>
      <c r="CE57" s="16">
        <f>+'MATRIZ (A)'!CE57*CE$168</f>
        <v>61.407346366752051</v>
      </c>
      <c r="CF57" s="16">
        <f>+'MATRIZ (A)'!CF57*CF$168</f>
        <v>35.056458217008661</v>
      </c>
      <c r="CG57" s="16">
        <f>+'MATRIZ (A)'!CG57*CG$168</f>
        <v>26.250393163149493</v>
      </c>
      <c r="CH57" s="16">
        <f>+'MATRIZ (A)'!CH57*CH$168</f>
        <v>6.5664417140258031</v>
      </c>
      <c r="CI57" s="16">
        <f>+'MATRIZ (A)'!CI57*CI$168</f>
        <v>6.9253273400307549</v>
      </c>
      <c r="CJ57" s="16">
        <f>+'MATRIZ (A)'!CJ57*CJ$168</f>
        <v>313.5542615224694</v>
      </c>
      <c r="CK57" s="16">
        <f>+'MATRIZ (A)'!CK57*CK$168</f>
        <v>42.348609736186582</v>
      </c>
      <c r="CL57" s="16">
        <f>+'MATRIZ (A)'!CL57*CL$168</f>
        <v>169.18180414338573</v>
      </c>
      <c r="CM57" s="16">
        <f>+'MATRIZ (A)'!CM57*CM$168</f>
        <v>210.84734742058822</v>
      </c>
      <c r="CN57" s="16">
        <f>+'MATRIZ (A)'!CN57*CN$168</f>
        <v>276.30840312102185</v>
      </c>
      <c r="CO57" s="16">
        <f>+'MATRIZ (A)'!CO57*CO$168</f>
        <v>46.042505947010284</v>
      </c>
      <c r="CP57" s="16">
        <f>+'MATRIZ (A)'!CP57*CP$168</f>
        <v>0.24452711662621332</v>
      </c>
      <c r="CQ57" s="16">
        <f>+'MATRIZ (A)'!CQ57*CQ$168</f>
        <v>45.826961525377385</v>
      </c>
      <c r="CR57" s="16">
        <f>+'MATRIZ (A)'!CR57*CR$168</f>
        <v>37.624919170976192</v>
      </c>
      <c r="CS57" s="16">
        <f>+'MATRIZ (A)'!CS57*CS$168</f>
        <v>54.962789383343569</v>
      </c>
      <c r="CT57" s="16">
        <f>+'MATRIZ (A)'!CT57*CT$168</f>
        <v>5.2410879802495245</v>
      </c>
      <c r="CU57" s="16">
        <f>+'MATRIZ (A)'!CU57*CU$168</f>
        <v>35.288727910688074</v>
      </c>
      <c r="CV57" s="16">
        <f>+'MATRIZ (A)'!CV57*CV$168</f>
        <v>45.216129575618034</v>
      </c>
      <c r="CW57" s="16">
        <f>+'MATRIZ (A)'!CW57*CW$168</f>
        <v>4.139996092597765</v>
      </c>
      <c r="CX57" s="16">
        <f>+'MATRIZ (A)'!CX57*CX$168</f>
        <v>1905.8051513938474</v>
      </c>
      <c r="CY57" s="16">
        <f>+'MATRIZ (A)'!CY57*CY$168</f>
        <v>5978.8997367747934</v>
      </c>
      <c r="CZ57" s="16">
        <f>+'MATRIZ (A)'!CZ57*CZ$168</f>
        <v>21.403670856677696</v>
      </c>
      <c r="DA57" s="16">
        <f>+'MATRIZ (A)'!DA57*DA$168</f>
        <v>18.414599556741813</v>
      </c>
      <c r="DB57" s="16">
        <f>+'MATRIZ (A)'!DB57*DB$168</f>
        <v>19.131763144128204</v>
      </c>
      <c r="DC57" s="16">
        <f>+'MATRIZ (A)'!DC57*DC$168</f>
        <v>9.0584616551734864</v>
      </c>
      <c r="DD57" s="16">
        <f>+'MATRIZ (A)'!DD57*DD$168</f>
        <v>2.7206332893276972</v>
      </c>
      <c r="DE57" s="16">
        <f>+'MATRIZ (A)'!DE57*DE$168</f>
        <v>0.8246223689937473</v>
      </c>
      <c r="DF57" s="16">
        <f>+'MATRIZ (A)'!DF57*DF$168</f>
        <v>1.7428665726403545</v>
      </c>
      <c r="DG57" s="16">
        <f>+'MATRIZ (A)'!DG57*DG$168</f>
        <v>323.34854955559274</v>
      </c>
      <c r="DH57" s="16">
        <f>+'MATRIZ (A)'!DH57*DH$168</f>
        <v>123.25968515534122</v>
      </c>
      <c r="DI57" s="16">
        <f>+'MATRIZ (A)'!DI57*DI$168</f>
        <v>36.575661077441403</v>
      </c>
      <c r="DJ57" s="16">
        <f>+'MATRIZ (A)'!DJ57*DJ$168</f>
        <v>22.013465213200085</v>
      </c>
      <c r="DK57" s="16">
        <f>+'MATRIZ (A)'!DK57*DK$168</f>
        <v>30.658171391854857</v>
      </c>
      <c r="DL57" s="16">
        <f>+'MATRIZ (A)'!DL57*DL$168</f>
        <v>17.045610269809274</v>
      </c>
      <c r="DM57" s="16">
        <f>+'MATRIZ (A)'!DM57*DM$168</f>
        <v>302.98616085759272</v>
      </c>
      <c r="DN57" s="16">
        <f>+'MATRIZ (A)'!DN57*DN$168</f>
        <v>12.046907973078865</v>
      </c>
      <c r="DO57" s="16">
        <f>+'MATRIZ (A)'!DO57*DO$168</f>
        <v>4.0341938231147623</v>
      </c>
      <c r="DP57" s="16">
        <f>+'MATRIZ (A)'!DP57*DP$168</f>
        <v>13.761653785638622</v>
      </c>
      <c r="DQ57" s="16">
        <f>+'MATRIZ (A)'!DQ57*DQ$168</f>
        <v>0.24553172454693309</v>
      </c>
      <c r="DR57" s="16">
        <f>+'MATRIZ (A)'!DR57*DR$168</f>
        <v>38.961678442381562</v>
      </c>
      <c r="DS57" s="16">
        <f>+'MATRIZ (A)'!DS57*DS$168</f>
        <v>7.558802837755894</v>
      </c>
      <c r="DT57" s="16">
        <f>+'MATRIZ (A)'!DT57*DT$168</f>
        <v>6.6569489921409595</v>
      </c>
      <c r="DU57" s="16">
        <f>+'MATRIZ (A)'!DU57*DU$168</f>
        <v>55.722532267345166</v>
      </c>
      <c r="DV57" s="16">
        <f>+'MATRIZ (A)'!DV57*DV$168</f>
        <v>351.55531555343623</v>
      </c>
      <c r="DW57" s="16">
        <f>+'MATRIZ (A)'!DW57*DW$168</f>
        <v>155.86400551290006</v>
      </c>
      <c r="DX57" s="16">
        <f>+'MATRIZ (A)'!DX57*DX$168</f>
        <v>2.8772350806378713</v>
      </c>
      <c r="DY57" s="16">
        <f>+'MATRIZ (A)'!DY57*DY$168</f>
        <v>729.92047864207075</v>
      </c>
      <c r="DZ57" s="16">
        <f>+'MATRIZ (A)'!DZ57*DZ$168</f>
        <v>455.11038578191278</v>
      </c>
      <c r="EA57" s="16">
        <f>+'MATRIZ (A)'!EA57*EA$168</f>
        <v>64.863722523280572</v>
      </c>
      <c r="EB57" s="16">
        <f>+'MATRIZ (A)'!EB57*EB$168</f>
        <v>284.2499243148593</v>
      </c>
      <c r="EC57" s="16">
        <f>+'MATRIZ (A)'!EC57*EC$168</f>
        <v>11.843741956458866</v>
      </c>
      <c r="ED57" s="16">
        <f>+'MATRIZ (A)'!ED57*ED$168</f>
        <v>1.1663382227850283</v>
      </c>
      <c r="EE57" s="16">
        <f>+'MATRIZ (A)'!EE57*EE$168</f>
        <v>21.53418647161709</v>
      </c>
      <c r="EF57" s="16">
        <f>+'MATRIZ (A)'!EF57*EF$168</f>
        <v>0.45220703093188042</v>
      </c>
      <c r="EG57" s="16">
        <f>+'MATRIZ (A)'!EG57*EG$168</f>
        <v>1.2839343130670562</v>
      </c>
      <c r="EH57" s="16">
        <f>+'MATRIZ (A)'!EH57*EH$168</f>
        <v>0</v>
      </c>
      <c r="EI57" s="18">
        <f t="shared" si="0"/>
        <v>15572.604487951365</v>
      </c>
      <c r="EJ57" s="20">
        <f>+'MATRIZ (I-A) INVERSA'!HY57</f>
        <v>49213.729074547868</v>
      </c>
      <c r="EK57" s="20">
        <f>+'MATRIZ (I-A) INVERSA'!HZ57</f>
        <v>345.20899473710273</v>
      </c>
      <c r="EL57" s="20">
        <f>+'MATRIZ (I-A) INVERSA'!IA57</f>
        <v>1141.5925674235634</v>
      </c>
      <c r="EM57" s="20">
        <f>+'MATRIZ (I-A) INVERSA'!IB57</f>
        <v>0</v>
      </c>
      <c r="EN57" s="20">
        <f>+'MATRIZ (I-A) INVERSA'!IC57</f>
        <v>0</v>
      </c>
      <c r="EO57" s="20">
        <f>+'MATRIZ (I-A) INVERSA'!ID57</f>
        <v>0</v>
      </c>
      <c r="EP57" s="20">
        <f>+'MATRIZ (I-A) INVERSA'!IE57</f>
        <v>0</v>
      </c>
      <c r="EQ57" s="20">
        <f>+'MATRIZ (I-A) INVERSA'!IF57</f>
        <v>0</v>
      </c>
      <c r="ER57" s="20">
        <f>+'MATRIZ (I-A) INVERSA'!IG57</f>
        <v>0</v>
      </c>
      <c r="ES57" s="20">
        <f>+'MATRIZ (I-A) INVERSA'!IH57</f>
        <v>0</v>
      </c>
      <c r="ET57" s="20">
        <f>+'MATRIZ (I-A) INVERSA'!II57</f>
        <v>0</v>
      </c>
      <c r="EU57" s="20">
        <f>+'MATRIZ (I-A) INVERSA'!IJ57</f>
        <v>105.61173644255247</v>
      </c>
      <c r="EV57" s="20">
        <f>+'MATRIZ (I-A) INVERSA'!IK57</f>
        <v>825.05292607967931</v>
      </c>
      <c r="EW57" s="20">
        <f>+'MATRIZ (I-A) INVERSA'!IL57</f>
        <v>-1106.6641272614811</v>
      </c>
      <c r="EX57" s="20">
        <f>+'MATRIZ (I-A) INVERSA'!IM57</f>
        <v>4789.2525818872218</v>
      </c>
      <c r="EY57" s="20">
        <f>+'MATRIZ (I-A) INVERSA'!IN57</f>
        <v>61.300519791434176</v>
      </c>
      <c r="EZ57" s="20">
        <f>+'MATRIZ (I-A) INVERSA'!IO57</f>
        <v>203.84612978147496</v>
      </c>
      <c r="FA57" s="20">
        <f>+'MATRIZ (I-A) INVERSA'!IP57</f>
        <v>154.81861316981551</v>
      </c>
      <c r="FB57" s="20">
        <f>+'MATRIZ (I-A) INVERSA'!IQ57</f>
        <v>7.0069740086809553E-3</v>
      </c>
      <c r="FC57" s="20">
        <f>+'MATRIZ (I-A) INVERSA'!IR57</f>
        <v>146.59121805268629</v>
      </c>
      <c r="FD57" s="20">
        <f>+'MATRIZ (I-A) INVERSA'!IS57</f>
        <v>601.94151952372295</v>
      </c>
      <c r="FE57" s="20">
        <f>+'MATRIZ (I-A) INVERSA'!IT57</f>
        <v>416.09168004783334</v>
      </c>
      <c r="FF57" s="20">
        <f>+'MATRIZ (I-A) INVERSA'!IU57</f>
        <v>20.840834749881747</v>
      </c>
      <c r="FG57" s="18">
        <f t="shared" si="3"/>
        <v>56919.221275947362</v>
      </c>
      <c r="FH57" s="17">
        <f t="shared" si="1"/>
        <v>72491.825763898727</v>
      </c>
      <c r="FI57" s="28"/>
      <c r="FJ57" s="17">
        <v>72491.825763898712</v>
      </c>
      <c r="FK57" s="50">
        <f t="shared" si="4"/>
        <v>0</v>
      </c>
      <c r="FM57" s="48">
        <f>+IFERROR((FH57/'MIP 2012'!FH57*100-100),0)</f>
        <v>0.61325831977316625</v>
      </c>
      <c r="FP57" s="20">
        <f t="shared" si="5"/>
        <v>1486.8015621606662</v>
      </c>
      <c r="FQ57" s="20">
        <f t="shared" si="6"/>
        <v>0</v>
      </c>
      <c r="FR57" s="20">
        <f t="shared" si="7"/>
        <v>1544.1370022994233</v>
      </c>
    </row>
    <row r="58" spans="1:174" s="7" customFormat="1" ht="21.95" customHeight="1" thickBot="1" x14ac:dyDescent="0.25">
      <c r="A58" s="12" t="s">
        <v>180</v>
      </c>
      <c r="B58" s="12" t="s">
        <v>181</v>
      </c>
      <c r="C58" s="16">
        <f>+'MATRIZ (A)'!C58*C$168</f>
        <v>0.12919317774959799</v>
      </c>
      <c r="D58" s="16">
        <f>+'MATRIZ (A)'!D58*D$168</f>
        <v>0.10441185893458407</v>
      </c>
      <c r="E58" s="16">
        <f>+'MATRIZ (A)'!E58*E$168</f>
        <v>0.6540811722241241</v>
      </c>
      <c r="F58" s="16">
        <f>+'MATRIZ (A)'!F58*F$168</f>
        <v>0.78344582065005819</v>
      </c>
      <c r="G58" s="16">
        <f>+'MATRIZ (A)'!G58*G$168</f>
        <v>0.22669563958607966</v>
      </c>
      <c r="H58" s="16">
        <f>+'MATRIZ (A)'!H58*H$168</f>
        <v>0.64988419689450716</v>
      </c>
      <c r="I58" s="16">
        <f>+'MATRIZ (A)'!I58*I$168</f>
        <v>0.14279799651696307</v>
      </c>
      <c r="J58" s="16">
        <f>+'MATRIZ (A)'!J58*J$168</f>
        <v>7.8761107762954849E-2</v>
      </c>
      <c r="K58" s="16">
        <f>+'MATRIZ (A)'!K58*K$168</f>
        <v>0.39899291334751924</v>
      </c>
      <c r="L58" s="16">
        <f>+'MATRIZ (A)'!L58*L$168</f>
        <v>1.1351730455217999</v>
      </c>
      <c r="M58" s="16">
        <f>+'MATRIZ (A)'!M58*M$168</f>
        <v>0.51491316884717708</v>
      </c>
      <c r="N58" s="16">
        <f>+'MATRIZ (A)'!N58*N$168</f>
        <v>0.70926045869600018</v>
      </c>
      <c r="O58" s="16">
        <f>+'MATRIZ (A)'!O58*O$168</f>
        <v>0.14273245681069233</v>
      </c>
      <c r="P58" s="16">
        <f>+'MATRIZ (A)'!P58*P$168</f>
        <v>5.4192427003410408</v>
      </c>
      <c r="Q58" s="16">
        <f>+'MATRIZ (A)'!Q58*Q$168</f>
        <v>0.13311707151920765</v>
      </c>
      <c r="R58" s="16">
        <f>+'MATRIZ (A)'!R58*R$168</f>
        <v>7.2902915689940446</v>
      </c>
      <c r="S58" s="16">
        <f>+'MATRIZ (A)'!S58*S$168</f>
        <v>2.5160596656228953</v>
      </c>
      <c r="T58" s="16">
        <f>+'MATRIZ (A)'!T58*T$168</f>
        <v>1.2930379275807877</v>
      </c>
      <c r="U58" s="16">
        <f>+'MATRIZ (A)'!U58*U$168</f>
        <v>0.84635927900641938</v>
      </c>
      <c r="V58" s="16">
        <f>+'MATRIZ (A)'!V58*V$168</f>
        <v>0.26222275913319787</v>
      </c>
      <c r="W58" s="16">
        <f>+'MATRIZ (A)'!W58*W$168</f>
        <v>1.0360820940006961</v>
      </c>
      <c r="X58" s="16">
        <f>+'MATRIZ (A)'!X58*X$168</f>
        <v>695.54382609429865</v>
      </c>
      <c r="Y58" s="16">
        <f>+'MATRIZ (A)'!Y58*Y$168</f>
        <v>1.3924383202410278</v>
      </c>
      <c r="Z58" s="16">
        <f>+'MATRIZ (A)'!Z58*Z$168</f>
        <v>1.8519887044802767</v>
      </c>
      <c r="AA58" s="16">
        <f>+'MATRIZ (A)'!AA58*AA$168</f>
        <v>2.5270869552439903</v>
      </c>
      <c r="AB58" s="16">
        <f>+'MATRIZ (A)'!AB58*AB$168</f>
        <v>1.5003808419284907</v>
      </c>
      <c r="AC58" s="16">
        <f>+'MATRIZ (A)'!AC58*AC$168</f>
        <v>0.5697882470649106</v>
      </c>
      <c r="AD58" s="16">
        <f>+'MATRIZ (A)'!AD58*AD$168</f>
        <v>32.157423973294883</v>
      </c>
      <c r="AE58" s="16">
        <f>+'MATRIZ (A)'!AE58*AE$168</f>
        <v>0.36816362703391781</v>
      </c>
      <c r="AF58" s="16">
        <f>+'MATRIZ (A)'!AF58*AF$168</f>
        <v>1.6747010562201572</v>
      </c>
      <c r="AG58" s="16">
        <f>+'MATRIZ (A)'!AG58*AG$168</f>
        <v>1.216167610010962E-4</v>
      </c>
      <c r="AH58" s="16">
        <f>+'MATRIZ (A)'!AH58*AH$168</f>
        <v>4.1195275689858417E-2</v>
      </c>
      <c r="AI58" s="16">
        <f>+'MATRIZ (A)'!AI58*AI$168</f>
        <v>622.86748872785449</v>
      </c>
      <c r="AJ58" s="16">
        <f>+'MATRIZ (A)'!AJ58*AJ$168</f>
        <v>2344.7972594483304</v>
      </c>
      <c r="AK58" s="16">
        <f>+'MATRIZ (A)'!AK58*AK$168</f>
        <v>8.1863839682498707</v>
      </c>
      <c r="AL58" s="16">
        <f>+'MATRIZ (A)'!AL58*AL$168</f>
        <v>536.23845796295768</v>
      </c>
      <c r="AM58" s="16">
        <f>+'MATRIZ (A)'!AM58*AM$168</f>
        <v>792.392574156097</v>
      </c>
      <c r="AN58" s="16">
        <f>+'MATRIZ (A)'!AN58*AN$168</f>
        <v>351.59224831461131</v>
      </c>
      <c r="AO58" s="16">
        <f>+'MATRIZ (A)'!AO58*AO$168</f>
        <v>0.72107854349891554</v>
      </c>
      <c r="AP58" s="16">
        <f>+'MATRIZ (A)'!AP58*AP$168</f>
        <v>433.92142068180374</v>
      </c>
      <c r="AQ58" s="16">
        <f>+'MATRIZ (A)'!AQ58*AQ$168</f>
        <v>1750.9349199425399</v>
      </c>
      <c r="AR58" s="16">
        <f>+'MATRIZ (A)'!AR58*AR$168</f>
        <v>554.05921223023006</v>
      </c>
      <c r="AS58" s="16">
        <f>+'MATRIZ (A)'!AS58*AS$168</f>
        <v>45.170724601046771</v>
      </c>
      <c r="AT58" s="16">
        <f>+'MATRIZ (A)'!AT58*AT$168</f>
        <v>205.18386586997872</v>
      </c>
      <c r="AU58" s="16">
        <f>+'MATRIZ (A)'!AU58*AU$168</f>
        <v>0.76929391375264178</v>
      </c>
      <c r="AV58" s="16">
        <f>+'MATRIZ (A)'!AV58*AV$168</f>
        <v>3.4231865905734531</v>
      </c>
      <c r="AW58" s="16">
        <f>+'MATRIZ (A)'!AW58*AW$168</f>
        <v>919.64390536087103</v>
      </c>
      <c r="AX58" s="16">
        <f>+'MATRIZ (A)'!AX58*AX$168</f>
        <v>332.71494450324508</v>
      </c>
      <c r="AY58" s="16">
        <f>+'MATRIZ (A)'!AY58*AY$168</f>
        <v>0.54374006045898271</v>
      </c>
      <c r="AZ58" s="16">
        <f>+'MATRIZ (A)'!AZ58*AZ$168</f>
        <v>13015.777497952236</v>
      </c>
      <c r="BA58" s="16">
        <f>+'MATRIZ (A)'!BA58*BA$168</f>
        <v>47.814640567472722</v>
      </c>
      <c r="BB58" s="16">
        <f>+'MATRIZ (A)'!BB58*BB$168</f>
        <v>4.3628749691495647</v>
      </c>
      <c r="BC58" s="16">
        <f>+'MATRIZ (A)'!BC58*BC$168</f>
        <v>9.188186246596814</v>
      </c>
      <c r="BD58" s="16">
        <f>+'MATRIZ (A)'!BD58*BD$168</f>
        <v>0.58565386372114114</v>
      </c>
      <c r="BE58" s="16">
        <f>+'MATRIZ (A)'!BE58*BE$168</f>
        <v>2.7781293352873244</v>
      </c>
      <c r="BF58" s="16">
        <f>+'MATRIZ (A)'!BF58*BF$168</f>
        <v>2.9869065315205554</v>
      </c>
      <c r="BG58" s="16">
        <f>+'MATRIZ (A)'!BG58*BG$168</f>
        <v>7.6709198398979979</v>
      </c>
      <c r="BH58" s="16">
        <f>+'MATRIZ (A)'!BH58*BH$168</f>
        <v>12.503361916397351</v>
      </c>
      <c r="BI58" s="16">
        <f>+'MATRIZ (A)'!BI58*BI$168</f>
        <v>0</v>
      </c>
      <c r="BJ58" s="16">
        <f>+'MATRIZ (A)'!BJ58*BJ$168</f>
        <v>4.4757346700071468</v>
      </c>
      <c r="BK58" s="16">
        <f>+'MATRIZ (A)'!BK58*BK$168</f>
        <v>3.4348492501655601</v>
      </c>
      <c r="BL58" s="16">
        <f>+'MATRIZ (A)'!BL58*BL$168</f>
        <v>11.121959478723449</v>
      </c>
      <c r="BM58" s="16">
        <f>+'MATRIZ (A)'!BM58*BM$168</f>
        <v>1.3510731328122283</v>
      </c>
      <c r="BN58" s="16">
        <f>+'MATRIZ (A)'!BN58*BN$168</f>
        <v>71.598188813266489</v>
      </c>
      <c r="BO58" s="16">
        <f>+'MATRIZ (A)'!BO58*BO$168</f>
        <v>0.38403382922562201</v>
      </c>
      <c r="BP58" s="16">
        <f>+'MATRIZ (A)'!BP58*BP$168</f>
        <v>671.36800741579668</v>
      </c>
      <c r="BQ58" s="16">
        <f>+'MATRIZ (A)'!BQ58*BQ$168</f>
        <v>7.5488332250508199</v>
      </c>
      <c r="BR58" s="16">
        <f>+'MATRIZ (A)'!BR58*BR$168</f>
        <v>8.0657353671863756</v>
      </c>
      <c r="BS58" s="16">
        <f>+'MATRIZ (A)'!BS58*BS$168</f>
        <v>1.8913201920132168</v>
      </c>
      <c r="BT58" s="16">
        <f>+'MATRIZ (A)'!BT58*BT$168</f>
        <v>0.59512781833382</v>
      </c>
      <c r="BU58" s="16">
        <f>+'MATRIZ (A)'!BU58*BU$168</f>
        <v>8.0150907111829284</v>
      </c>
      <c r="BV58" s="16">
        <f>+'MATRIZ (A)'!BV58*BV$168</f>
        <v>170.30622033029877</v>
      </c>
      <c r="BW58" s="16">
        <f>+'MATRIZ (A)'!BW58*BW$168</f>
        <v>14.09322416711413</v>
      </c>
      <c r="BX58" s="16">
        <f>+'MATRIZ (A)'!BX58*BX$168</f>
        <v>9.9171978934336877</v>
      </c>
      <c r="BY58" s="16">
        <f>+'MATRIZ (A)'!BY58*BY$168</f>
        <v>1.4227355734655063</v>
      </c>
      <c r="BZ58" s="16">
        <f>+'MATRIZ (A)'!BZ58*BZ$168</f>
        <v>11.686881867117812</v>
      </c>
      <c r="CA58" s="16">
        <f>+'MATRIZ (A)'!CA58*CA$168</f>
        <v>1.0600622612968589</v>
      </c>
      <c r="CB58" s="16">
        <f>+'MATRIZ (A)'!CB58*CB$168</f>
        <v>5.5395048008307655E-2</v>
      </c>
      <c r="CC58" s="16">
        <f>+'MATRIZ (A)'!CC58*CC$168</f>
        <v>3.5758474617356253</v>
      </c>
      <c r="CD58" s="16">
        <f>+'MATRIZ (A)'!CD58*CD$168</f>
        <v>38.446450382737211</v>
      </c>
      <c r="CE58" s="16">
        <f>+'MATRIZ (A)'!CE58*CE$168</f>
        <v>13.647306996995368</v>
      </c>
      <c r="CF58" s="16">
        <f>+'MATRIZ (A)'!CF58*CF$168</f>
        <v>3.918451128247995</v>
      </c>
      <c r="CG58" s="16">
        <f>+'MATRIZ (A)'!CG58*CG$168</f>
        <v>71.037445239435641</v>
      </c>
      <c r="CH58" s="16">
        <f>+'MATRIZ (A)'!CH58*CH$168</f>
        <v>52.402611941237716</v>
      </c>
      <c r="CI58" s="16">
        <f>+'MATRIZ (A)'!CI58*CI$168</f>
        <v>3.044113324193213</v>
      </c>
      <c r="CJ58" s="16">
        <f>+'MATRIZ (A)'!CJ58*CJ$168</f>
        <v>20.184377530252242</v>
      </c>
      <c r="CK58" s="16">
        <f>+'MATRIZ (A)'!CK58*CK$168</f>
        <v>2.7571062356669525</v>
      </c>
      <c r="CL58" s="16">
        <f>+'MATRIZ (A)'!CL58*CL$168</f>
        <v>2257.3839864058118</v>
      </c>
      <c r="CM58" s="16">
        <f>+'MATRIZ (A)'!CM58*CM$168</f>
        <v>14.733639562399897</v>
      </c>
      <c r="CN58" s="16">
        <f>+'MATRIZ (A)'!CN58*CN$168</f>
        <v>192.94007395929614</v>
      </c>
      <c r="CO58" s="16">
        <f>+'MATRIZ (A)'!CO58*CO$168</f>
        <v>2.9086072872660313</v>
      </c>
      <c r="CP58" s="16">
        <f>+'MATRIZ (A)'!CP58*CP$168</f>
        <v>1.2919071034298492E-2</v>
      </c>
      <c r="CQ58" s="16">
        <f>+'MATRIZ (A)'!CQ58*CQ$168</f>
        <v>2.8698546872422677</v>
      </c>
      <c r="CR58" s="16">
        <f>+'MATRIZ (A)'!CR58*CR$168</f>
        <v>1.9879354012140491</v>
      </c>
      <c r="CS58" s="16">
        <f>+'MATRIZ (A)'!CS58*CS$168</f>
        <v>17.346036665435786</v>
      </c>
      <c r="CT58" s="16">
        <f>+'MATRIZ (A)'!CT58*CT$168</f>
        <v>0.8226104585772267</v>
      </c>
      <c r="CU58" s="16">
        <f>+'MATRIZ (A)'!CU58*CU$168</f>
        <v>11.767167208571875</v>
      </c>
      <c r="CV58" s="16">
        <f>+'MATRIZ (A)'!CV58*CV$168</f>
        <v>19.525835788428388</v>
      </c>
      <c r="CW58" s="16">
        <f>+'MATRIZ (A)'!CW58*CW$168</f>
        <v>11.905305005634633</v>
      </c>
      <c r="CX58" s="16">
        <f>+'MATRIZ (A)'!CX58*CX$168</f>
        <v>1222.3331510025257</v>
      </c>
      <c r="CY58" s="16">
        <f>+'MATRIZ (A)'!CY58*CY$168</f>
        <v>10767.777127665913</v>
      </c>
      <c r="CZ58" s="16">
        <f>+'MATRIZ (A)'!CZ58*CZ$168</f>
        <v>142.73715832371664</v>
      </c>
      <c r="DA58" s="16">
        <f>+'MATRIZ (A)'!DA58*DA$168</f>
        <v>2.718456030362733</v>
      </c>
      <c r="DB58" s="16">
        <f>+'MATRIZ (A)'!DB58*DB$168</f>
        <v>1.8254715011719032</v>
      </c>
      <c r="DC58" s="16">
        <f>+'MATRIZ (A)'!DC58*DC$168</f>
        <v>395.33387287420879</v>
      </c>
      <c r="DD58" s="16">
        <f>+'MATRIZ (A)'!DD58*DD$168</f>
        <v>70.777733263985738</v>
      </c>
      <c r="DE58" s="16">
        <f>+'MATRIZ (A)'!DE58*DE$168</f>
        <v>4.8532407475987007</v>
      </c>
      <c r="DF58" s="16">
        <f>+'MATRIZ (A)'!DF58*DF$168</f>
        <v>50.168458220285068</v>
      </c>
      <c r="DG58" s="16">
        <f>+'MATRIZ (A)'!DG58*DG$168</f>
        <v>540.13732660854248</v>
      </c>
      <c r="DH58" s="16">
        <f>+'MATRIZ (A)'!DH58*DH$168</f>
        <v>1.0671183103144737</v>
      </c>
      <c r="DI58" s="16">
        <f>+'MATRIZ (A)'!DI58*DI$168</f>
        <v>0.8535302861607964</v>
      </c>
      <c r="DJ58" s="16">
        <f>+'MATRIZ (A)'!DJ58*DJ$168</f>
        <v>7.1070092720970912</v>
      </c>
      <c r="DK58" s="16">
        <f>+'MATRIZ (A)'!DK58*DK$168</f>
        <v>1.879960461982741</v>
      </c>
      <c r="DL58" s="16">
        <f>+'MATRIZ (A)'!DL58*DL$168</f>
        <v>4.6313308738554948</v>
      </c>
      <c r="DM58" s="16">
        <f>+'MATRIZ (A)'!DM58*DM$168</f>
        <v>3.9810584917484881</v>
      </c>
      <c r="DN58" s="16">
        <f>+'MATRIZ (A)'!DN58*DN$168</f>
        <v>2.0146737081484689</v>
      </c>
      <c r="DO58" s="16">
        <f>+'MATRIZ (A)'!DO58*DO$168</f>
        <v>0.2384925982972905</v>
      </c>
      <c r="DP58" s="16">
        <f>+'MATRIZ (A)'!DP58*DP$168</f>
        <v>0.93061670488776183</v>
      </c>
      <c r="DQ58" s="16">
        <f>+'MATRIZ (A)'!DQ58*DQ$168</f>
        <v>1.3940974409499389E-2</v>
      </c>
      <c r="DR58" s="16">
        <f>+'MATRIZ (A)'!DR58*DR$168</f>
        <v>6.5551065458852387</v>
      </c>
      <c r="DS58" s="16">
        <f>+'MATRIZ (A)'!DS58*DS$168</f>
        <v>0.31498065854604457</v>
      </c>
      <c r="DT58" s="16">
        <f>+'MATRIZ (A)'!DT58*DT$168</f>
        <v>1.1646193093386168</v>
      </c>
      <c r="DU58" s="16">
        <f>+'MATRIZ (A)'!DU58*DU$168</f>
        <v>6.1489719899861282</v>
      </c>
      <c r="DV58" s="16">
        <f>+'MATRIZ (A)'!DV58*DV$168</f>
        <v>164.25589311333326</v>
      </c>
      <c r="DW58" s="16">
        <f>+'MATRIZ (A)'!DW58*DW$168</f>
        <v>163.4261831366868</v>
      </c>
      <c r="DX58" s="16">
        <f>+'MATRIZ (A)'!DX58*DX$168</f>
        <v>1.837397234581279</v>
      </c>
      <c r="DY58" s="16">
        <f>+'MATRIZ (A)'!DY58*DY$168</f>
        <v>525.58947310959275</v>
      </c>
      <c r="DZ58" s="16">
        <f>+'MATRIZ (A)'!DZ58*DZ$168</f>
        <v>1654.4441790199378</v>
      </c>
      <c r="EA58" s="16">
        <f>+'MATRIZ (A)'!EA58*EA$168</f>
        <v>73.667913173160343</v>
      </c>
      <c r="EB58" s="16">
        <f>+'MATRIZ (A)'!EB58*EB$168</f>
        <v>233.54355585273402</v>
      </c>
      <c r="EC58" s="16">
        <f>+'MATRIZ (A)'!EC58*EC$168</f>
        <v>0.8244386136530113</v>
      </c>
      <c r="ED58" s="16">
        <f>+'MATRIZ (A)'!ED58*ED$168</f>
        <v>4.2175245809567351E-2</v>
      </c>
      <c r="EE58" s="16">
        <f>+'MATRIZ (A)'!EE58*EE$168</f>
        <v>1.1391033909972532</v>
      </c>
      <c r="EF58" s="16">
        <f>+'MATRIZ (A)'!EF58*EF$168</f>
        <v>3.2861802670438332E-2</v>
      </c>
      <c r="EG58" s="16">
        <f>+'MATRIZ (A)'!EG58*EG$168</f>
        <v>1.5723958055634577</v>
      </c>
      <c r="EH58" s="16">
        <f>+'MATRIZ (A)'!EH58*EH$168</f>
        <v>0</v>
      </c>
      <c r="EI58" s="18">
        <f t="shared" si="0"/>
        <v>42566.471075598965</v>
      </c>
      <c r="EJ58" s="20">
        <f>+'MATRIZ (I-A) INVERSA'!HY58</f>
        <v>25855.63245088761</v>
      </c>
      <c r="EK58" s="20">
        <f>+'MATRIZ (I-A) INVERSA'!HZ58</f>
        <v>57.507480596893487</v>
      </c>
      <c r="EL58" s="20">
        <f>+'MATRIZ (I-A) INVERSA'!IA58</f>
        <v>198.31702368007097</v>
      </c>
      <c r="EM58" s="20">
        <f>+'MATRIZ (I-A) INVERSA'!IB58</f>
        <v>273.96002631501619</v>
      </c>
      <c r="EN58" s="20">
        <f>+'MATRIZ (I-A) INVERSA'!IC58</f>
        <v>130.1704762282358</v>
      </c>
      <c r="EO58" s="20">
        <f>+'MATRIZ (I-A) INVERSA'!ID58</f>
        <v>31.20899825975085</v>
      </c>
      <c r="EP58" s="20">
        <f>+'MATRIZ (I-A) INVERSA'!IE58</f>
        <v>23.645678356507595</v>
      </c>
      <c r="EQ58" s="20">
        <f>+'MATRIZ (I-A) INVERSA'!IF58</f>
        <v>0</v>
      </c>
      <c r="ER58" s="20">
        <f>+'MATRIZ (I-A) INVERSA'!IG58</f>
        <v>19.368644087552763</v>
      </c>
      <c r="ES58" s="20">
        <f>+'MATRIZ (I-A) INVERSA'!IH58</f>
        <v>7.1405768438543431</v>
      </c>
      <c r="ET58" s="20">
        <f>+'MATRIZ (I-A) INVERSA'!II58</f>
        <v>2.9967954636914849E-2</v>
      </c>
      <c r="EU58" s="20">
        <f>+'MATRIZ (I-A) INVERSA'!IJ58</f>
        <v>5.6506920981988973</v>
      </c>
      <c r="EV58" s="20">
        <f>+'MATRIZ (I-A) INVERSA'!IK58</f>
        <v>43.67265255005313</v>
      </c>
      <c r="EW58" s="20">
        <f>+'MATRIZ (I-A) INVERSA'!IL58</f>
        <v>-1.7688173701883367</v>
      </c>
      <c r="EX58" s="20">
        <f>+'MATRIZ (I-A) INVERSA'!IM58</f>
        <v>226134.00386829846</v>
      </c>
      <c r="EY58" s="20">
        <f>+'MATRIZ (I-A) INVERSA'!IN58</f>
        <v>2.6049395468196903</v>
      </c>
      <c r="EZ58" s="20">
        <f>+'MATRIZ (I-A) INVERSA'!IO58</f>
        <v>4982.6049996808442</v>
      </c>
      <c r="FA58" s="20">
        <f>+'MATRIZ (I-A) INVERSA'!IP58</f>
        <v>2755.3905910366507</v>
      </c>
      <c r="FB58" s="20">
        <f>+'MATRIZ (I-A) INVERSA'!IQ58</f>
        <v>94.844268124962582</v>
      </c>
      <c r="FC58" s="20">
        <f>+'MATRIZ (I-A) INVERSA'!IR58</f>
        <v>2656.6372086201836</v>
      </c>
      <c r="FD58" s="20">
        <f>+'MATRIZ (I-A) INVERSA'!IS58</f>
        <v>10886.955590558622</v>
      </c>
      <c r="FE58" s="20">
        <f>+'MATRIZ (I-A) INVERSA'!IT58</f>
        <v>4235.5716822179747</v>
      </c>
      <c r="FF58" s="20">
        <f>+'MATRIZ (I-A) INVERSA'!IU58</f>
        <v>768.68967479079515</v>
      </c>
      <c r="FG58" s="18">
        <f t="shared" si="3"/>
        <v>279161.83867336356</v>
      </c>
      <c r="FH58" s="17">
        <f t="shared" si="1"/>
        <v>321728.30974896252</v>
      </c>
      <c r="FI58" s="28"/>
      <c r="FJ58" s="17">
        <v>321728.30974896281</v>
      </c>
      <c r="FK58" s="50">
        <f t="shared" si="4"/>
        <v>0</v>
      </c>
      <c r="FM58" s="48">
        <f>+IFERROR((FH58/'MIP 2012'!FH58*100-100),0)</f>
        <v>0.91125038405368741</v>
      </c>
      <c r="FP58" s="20">
        <f t="shared" si="5"/>
        <v>255.82450427696446</v>
      </c>
      <c r="FQ58" s="20">
        <f t="shared" si="6"/>
        <v>211.56434173053825</v>
      </c>
      <c r="FR58" s="20">
        <f t="shared" si="7"/>
        <v>26380.694015030036</v>
      </c>
    </row>
    <row r="59" spans="1:174" s="7" customFormat="1" ht="21.95" customHeight="1" thickBot="1" x14ac:dyDescent="0.25">
      <c r="A59" s="12" t="s">
        <v>182</v>
      </c>
      <c r="B59" s="12" t="s">
        <v>183</v>
      </c>
      <c r="C59" s="16">
        <f>+'MATRIZ (A)'!C59*C$168</f>
        <v>0.34620169179991089</v>
      </c>
      <c r="D59" s="16">
        <f>+'MATRIZ (A)'!D59*D$168</f>
        <v>0.29102526204217027</v>
      </c>
      <c r="E59" s="16">
        <f>+'MATRIZ (A)'!E59*E$168</f>
        <v>0.16751007044487165</v>
      </c>
      <c r="F59" s="16">
        <f>+'MATRIZ (A)'!F59*F$168</f>
        <v>2.0745418366217976</v>
      </c>
      <c r="G59" s="16">
        <f>+'MATRIZ (A)'!G59*G$168</f>
        <v>0.55658794343627338</v>
      </c>
      <c r="H59" s="16">
        <f>+'MATRIZ (A)'!H59*H$168</f>
        <v>1.5808679137214918</v>
      </c>
      <c r="I59" s="16">
        <f>+'MATRIZ (A)'!I59*I$168</f>
        <v>0.36472108626437894</v>
      </c>
      <c r="J59" s="16">
        <f>+'MATRIZ (A)'!J59*J$168</f>
        <v>0.19977975732553999</v>
      </c>
      <c r="K59" s="16">
        <f>+'MATRIZ (A)'!K59*K$168</f>
        <v>1.0664255927197235</v>
      </c>
      <c r="L59" s="16">
        <f>+'MATRIZ (A)'!L59*L$168</f>
        <v>2.85832681477393</v>
      </c>
      <c r="M59" s="16">
        <f>+'MATRIZ (A)'!M59*M$168</f>
        <v>1.3452342699598105</v>
      </c>
      <c r="N59" s="16">
        <f>+'MATRIZ (A)'!N59*N$168</f>
        <v>1.8490364091255551</v>
      </c>
      <c r="O59" s="16">
        <f>+'MATRIZ (A)'!O59*O$168</f>
        <v>4.0751939911812141</v>
      </c>
      <c r="P59" s="16">
        <f>+'MATRIZ (A)'!P59*P$168</f>
        <v>14.778053913847494</v>
      </c>
      <c r="Q59" s="16">
        <f>+'MATRIZ (A)'!Q59*Q$168</f>
        <v>0.43044409364628333</v>
      </c>
      <c r="R59" s="16">
        <f>+'MATRIZ (A)'!R59*R$168</f>
        <v>19.691011109809128</v>
      </c>
      <c r="S59" s="16">
        <f>+'MATRIZ (A)'!S59*S$168</f>
        <v>13.305313243355359</v>
      </c>
      <c r="T59" s="16">
        <f>+'MATRIZ (A)'!T59*T$168</f>
        <v>3.4158770125811895</v>
      </c>
      <c r="U59" s="16">
        <f>+'MATRIZ (A)'!U59*U$168</f>
        <v>2.3081072649245034</v>
      </c>
      <c r="V59" s="16">
        <f>+'MATRIZ (A)'!V59*V$168</f>
        <v>0.67720864897160526</v>
      </c>
      <c r="W59" s="16">
        <f>+'MATRIZ (A)'!W59*W$168</f>
        <v>3.0728722726631301</v>
      </c>
      <c r="X59" s="16">
        <f>+'MATRIZ (A)'!X59*X$168</f>
        <v>11310.424250551787</v>
      </c>
      <c r="Y59" s="16">
        <f>+'MATRIZ (A)'!Y59*Y$168</f>
        <v>15336.047810452092</v>
      </c>
      <c r="Z59" s="16">
        <f>+'MATRIZ (A)'!Z59*Z$168</f>
        <v>29508.572548699009</v>
      </c>
      <c r="AA59" s="16">
        <f>+'MATRIZ (A)'!AA59*AA$168</f>
        <v>603.74996035706397</v>
      </c>
      <c r="AB59" s="16">
        <f>+'MATRIZ (A)'!AB59*AB$168</f>
        <v>4.0976329969370466</v>
      </c>
      <c r="AC59" s="16">
        <f>+'MATRIZ (A)'!AC59*AC$168</f>
        <v>1.6078642250301483</v>
      </c>
      <c r="AD59" s="16">
        <f>+'MATRIZ (A)'!AD59*AD$168</f>
        <v>0.98844899687821153</v>
      </c>
      <c r="AE59" s="16">
        <f>+'MATRIZ (A)'!AE59*AE$168</f>
        <v>6352.1296373600399</v>
      </c>
      <c r="AF59" s="16">
        <f>+'MATRIZ (A)'!AF59*AF$168</f>
        <v>4.9247730474261724</v>
      </c>
      <c r="AG59" s="16">
        <f>+'MATRIZ (A)'!AG59*AG$168</f>
        <v>3.1051832972830718E-4</v>
      </c>
      <c r="AH59" s="16">
        <f>+'MATRIZ (A)'!AH59*AH$168</f>
        <v>0.1090453777096546</v>
      </c>
      <c r="AI59" s="16">
        <f>+'MATRIZ (A)'!AI59*AI$168</f>
        <v>14762.251509110742</v>
      </c>
      <c r="AJ59" s="16">
        <f>+'MATRIZ (A)'!AJ59*AJ$168</f>
        <v>3155.3254219351206</v>
      </c>
      <c r="AK59" s="16">
        <f>+'MATRIZ (A)'!AK59*AK$168</f>
        <v>60.879211315489925</v>
      </c>
      <c r="AL59" s="16">
        <f>+'MATRIZ (A)'!AL59*AL$168</f>
        <v>8.2143727444325432</v>
      </c>
      <c r="AM59" s="16">
        <f>+'MATRIZ (A)'!AM59*AM$168</f>
        <v>12.202781738876761</v>
      </c>
      <c r="AN59" s="16">
        <f>+'MATRIZ (A)'!AN59*AN$168</f>
        <v>3577.3790953596013</v>
      </c>
      <c r="AO59" s="16">
        <f>+'MATRIZ (A)'!AO59*AO$168</f>
        <v>2.0126081955732844</v>
      </c>
      <c r="AP59" s="16">
        <f>+'MATRIZ (A)'!AP59*AP$168</f>
        <v>16.949346471693211</v>
      </c>
      <c r="AQ59" s="16">
        <f>+'MATRIZ (A)'!AQ59*AQ$168</f>
        <v>519.83924190581592</v>
      </c>
      <c r="AR59" s="16">
        <f>+'MATRIZ (A)'!AR59*AR$168</f>
        <v>437.33076544335302</v>
      </c>
      <c r="AS59" s="16">
        <f>+'MATRIZ (A)'!AS59*AS$168</f>
        <v>0.55665405232384157</v>
      </c>
      <c r="AT59" s="16">
        <f>+'MATRIZ (A)'!AT59*AT$168</f>
        <v>14.313429011630737</v>
      </c>
      <c r="AU59" s="16">
        <f>+'MATRIZ (A)'!AU59*AU$168</f>
        <v>2.1831479782906822</v>
      </c>
      <c r="AV59" s="16">
        <f>+'MATRIZ (A)'!AV59*AV$168</f>
        <v>0.78197737243762411</v>
      </c>
      <c r="AW59" s="16">
        <f>+'MATRIZ (A)'!AW59*AW$168</f>
        <v>20.279928625421665</v>
      </c>
      <c r="AX59" s="16">
        <f>+'MATRIZ (A)'!AX59*AX$168</f>
        <v>1393.8311997323297</v>
      </c>
      <c r="AY59" s="16">
        <f>+'MATRIZ (A)'!AY59*AY$168</f>
        <v>0.64847216046715583</v>
      </c>
      <c r="AZ59" s="16">
        <f>+'MATRIZ (A)'!AZ59*AZ$168</f>
        <v>12.049017604350619</v>
      </c>
      <c r="BA59" s="16">
        <f>+'MATRIZ (A)'!BA59*BA$168</f>
        <v>0.18219947058359237</v>
      </c>
      <c r="BB59" s="16">
        <f>+'MATRIZ (A)'!BB59*BB$168</f>
        <v>11.563712613475536</v>
      </c>
      <c r="BC59" s="16">
        <f>+'MATRIZ (A)'!BC59*BC$168</f>
        <v>30.446282368482979</v>
      </c>
      <c r="BD59" s="16">
        <f>+'MATRIZ (A)'!BD59*BD$168</f>
        <v>0.56223589272605468</v>
      </c>
      <c r="BE59" s="16">
        <f>+'MATRIZ (A)'!BE59*BE$168</f>
        <v>10.416208016226195</v>
      </c>
      <c r="BF59" s="16">
        <f>+'MATRIZ (A)'!BF59*BF$168</f>
        <v>18.095530811793886</v>
      </c>
      <c r="BG59" s="16">
        <f>+'MATRIZ (A)'!BG59*BG$168</f>
        <v>22.336634425114628</v>
      </c>
      <c r="BH59" s="16">
        <f>+'MATRIZ (A)'!BH59*BH$168</f>
        <v>39.927172907256832</v>
      </c>
      <c r="BI59" s="16">
        <f>+'MATRIZ (A)'!BI59*BI$168</f>
        <v>0</v>
      </c>
      <c r="BJ59" s="16">
        <f>+'MATRIZ (A)'!BJ59*BJ$168</f>
        <v>4.9226916813016048</v>
      </c>
      <c r="BK59" s="16">
        <f>+'MATRIZ (A)'!BK59*BK$168</f>
        <v>31.219644528080224</v>
      </c>
      <c r="BL59" s="16">
        <f>+'MATRIZ (A)'!BL59*BL$168</f>
        <v>2.9506963919501135</v>
      </c>
      <c r="BM59" s="16">
        <f>+'MATRIZ (A)'!BM59*BM$168</f>
        <v>3.4779616104800271</v>
      </c>
      <c r="BN59" s="16">
        <f>+'MATRIZ (A)'!BN59*BN$168</f>
        <v>45.38349273140674</v>
      </c>
      <c r="BO59" s="16">
        <f>+'MATRIZ (A)'!BO59*BO$168</f>
        <v>0.2183731461755527</v>
      </c>
      <c r="BP59" s="16">
        <f>+'MATRIZ (A)'!BP59*BP$168</f>
        <v>446.71123617167643</v>
      </c>
      <c r="BQ59" s="16">
        <f>+'MATRIZ (A)'!BQ59*BQ$168</f>
        <v>1.4987333046866544</v>
      </c>
      <c r="BR59" s="16">
        <f>+'MATRIZ (A)'!BR59*BR$168</f>
        <v>30.389637490441022</v>
      </c>
      <c r="BS59" s="16">
        <f>+'MATRIZ (A)'!BS59*BS$168</f>
        <v>5.2512508861420493</v>
      </c>
      <c r="BT59" s="16">
        <f>+'MATRIZ (A)'!BT59*BT$168</f>
        <v>1.4969174788984978</v>
      </c>
      <c r="BU59" s="16">
        <f>+'MATRIZ (A)'!BU59*BU$168</f>
        <v>26.583930776833736</v>
      </c>
      <c r="BV59" s="16">
        <f>+'MATRIZ (A)'!BV59*BV$168</f>
        <v>14.780371565101625</v>
      </c>
      <c r="BW59" s="16">
        <f>+'MATRIZ (A)'!BW59*BW$168</f>
        <v>104.61522640736783</v>
      </c>
      <c r="BX59" s="16">
        <f>+'MATRIZ (A)'!BX59*BX$168</f>
        <v>4.9483877694625695E-3</v>
      </c>
      <c r="BY59" s="16">
        <f>+'MATRIZ (A)'!BY59*BY$168</f>
        <v>0.13326803861896641</v>
      </c>
      <c r="BZ59" s="16">
        <f>+'MATRIZ (A)'!BZ59*BZ$168</f>
        <v>27.892188923192769</v>
      </c>
      <c r="CA59" s="16">
        <f>+'MATRIZ (A)'!CA59*CA$168</f>
        <v>1.3666272080205295</v>
      </c>
      <c r="CB59" s="16">
        <f>+'MATRIZ (A)'!CB59*CB$168</f>
        <v>0.15043412416241012</v>
      </c>
      <c r="CC59" s="16">
        <f>+'MATRIZ (A)'!CC59*CC$168</f>
        <v>18.062762123618484</v>
      </c>
      <c r="CD59" s="16">
        <f>+'MATRIZ (A)'!CD59*CD$168</f>
        <v>3.251009183526171</v>
      </c>
      <c r="CE59" s="16">
        <f>+'MATRIZ (A)'!CE59*CE$168</f>
        <v>87.678431099087618</v>
      </c>
      <c r="CF59" s="16">
        <f>+'MATRIZ (A)'!CF59*CF$168</f>
        <v>9.6459920352255608</v>
      </c>
      <c r="CG59" s="16">
        <f>+'MATRIZ (A)'!CG59*CG$168</f>
        <v>6.2866733510811281</v>
      </c>
      <c r="CH59" s="16">
        <f>+'MATRIZ (A)'!CH59*CH$168</f>
        <v>1.2431994373616826</v>
      </c>
      <c r="CI59" s="16">
        <f>+'MATRIZ (A)'!CI59*CI$168</f>
        <v>27.917240102656454</v>
      </c>
      <c r="CJ59" s="16">
        <f>+'MATRIZ (A)'!CJ59*CJ$168</f>
        <v>52.667223654456592</v>
      </c>
      <c r="CK59" s="16">
        <f>+'MATRIZ (A)'!CK59*CK$168</f>
        <v>6.9163511374259938</v>
      </c>
      <c r="CL59" s="16">
        <f>+'MATRIZ (A)'!CL59*CL$168</f>
        <v>27.347931211566632</v>
      </c>
      <c r="CM59" s="16">
        <f>+'MATRIZ (A)'!CM59*CM$168</f>
        <v>37.921272526956692</v>
      </c>
      <c r="CN59" s="16">
        <f>+'MATRIZ (A)'!CN59*CN$168</f>
        <v>269.18181069612842</v>
      </c>
      <c r="CO59" s="16">
        <f>+'MATRIZ (A)'!CO59*CO$168</f>
        <v>8.8757979520399726</v>
      </c>
      <c r="CP59" s="16">
        <f>+'MATRIZ (A)'!CP59*CP$168</f>
        <v>3.2985653672979849E-2</v>
      </c>
      <c r="CQ59" s="16">
        <f>+'MATRIZ (A)'!CQ59*CQ$168</f>
        <v>7.43802508577037</v>
      </c>
      <c r="CR59" s="16">
        <f>+'MATRIZ (A)'!CR59*CR$168</f>
        <v>5.0757328644655439</v>
      </c>
      <c r="CS59" s="16">
        <f>+'MATRIZ (A)'!CS59*CS$168</f>
        <v>50.825797417018684</v>
      </c>
      <c r="CT59" s="16">
        <f>+'MATRIZ (A)'!CT59*CT$168</f>
        <v>0.7578021576685533</v>
      </c>
      <c r="CU59" s="16">
        <f>+'MATRIZ (A)'!CU59*CU$168</f>
        <v>2.9218142912763274</v>
      </c>
      <c r="CV59" s="16">
        <f>+'MATRIZ (A)'!CV59*CV$168</f>
        <v>31.057861475834663</v>
      </c>
      <c r="CW59" s="16">
        <f>+'MATRIZ (A)'!CW59*CW$168</f>
        <v>30.305642719180874</v>
      </c>
      <c r="CX59" s="16">
        <f>+'MATRIZ (A)'!CX59*CX$168</f>
        <v>1176.6400763958027</v>
      </c>
      <c r="CY59" s="16">
        <f>+'MATRIZ (A)'!CY59*CY$168</f>
        <v>69.938915567580963</v>
      </c>
      <c r="CZ59" s="16">
        <f>+'MATRIZ (A)'!CZ59*CZ$168</f>
        <v>0.78481240016445997</v>
      </c>
      <c r="DA59" s="16">
        <f>+'MATRIZ (A)'!DA59*DA$168</f>
        <v>4.2828160577966319</v>
      </c>
      <c r="DB59" s="16">
        <f>+'MATRIZ (A)'!DB59*DB$168</f>
        <v>0.45580074042405999</v>
      </c>
      <c r="DC59" s="16">
        <f>+'MATRIZ (A)'!DC59*DC$168</f>
        <v>1.0937188257817352</v>
      </c>
      <c r="DD59" s="16">
        <f>+'MATRIZ (A)'!DD59*DD$168</f>
        <v>0.36480976031434798</v>
      </c>
      <c r="DE59" s="16">
        <f>+'MATRIZ (A)'!DE59*DE$168</f>
        <v>0.11518051586114028</v>
      </c>
      <c r="DF59" s="16">
        <f>+'MATRIZ (A)'!DF59*DF$168</f>
        <v>0.23279073949827347</v>
      </c>
      <c r="DG59" s="16">
        <f>+'MATRIZ (A)'!DG59*DG$168</f>
        <v>8.2097225268733904</v>
      </c>
      <c r="DH59" s="16">
        <f>+'MATRIZ (A)'!DH59*DH$168</f>
        <v>2.6865538624726191</v>
      </c>
      <c r="DI59" s="16">
        <f>+'MATRIZ (A)'!DI59*DI$168</f>
        <v>1.1633972886151354</v>
      </c>
      <c r="DJ59" s="16">
        <f>+'MATRIZ (A)'!DJ59*DJ$168</f>
        <v>1.9618536024601383</v>
      </c>
      <c r="DK59" s="16">
        <f>+'MATRIZ (A)'!DK59*DK$168</f>
        <v>3.9231786784116429</v>
      </c>
      <c r="DL59" s="16">
        <f>+'MATRIZ (A)'!DL59*DL$168</f>
        <v>55.766235289282875</v>
      </c>
      <c r="DM59" s="16">
        <f>+'MATRIZ (A)'!DM59*DM$168</f>
        <v>2.5151371701942371</v>
      </c>
      <c r="DN59" s="16">
        <f>+'MATRIZ (A)'!DN59*DN$168</f>
        <v>1.7531314674570431</v>
      </c>
      <c r="DO59" s="16">
        <f>+'MATRIZ (A)'!DO59*DO$168</f>
        <v>0.60192173219928891</v>
      </c>
      <c r="DP59" s="16">
        <f>+'MATRIZ (A)'!DP59*DP$168</f>
        <v>2.4185592565038969</v>
      </c>
      <c r="DQ59" s="16">
        <f>+'MATRIZ (A)'!DQ59*DQ$168</f>
        <v>3.5890442663960451E-2</v>
      </c>
      <c r="DR59" s="16">
        <f>+'MATRIZ (A)'!DR59*DR$168</f>
        <v>3.6145428800123582</v>
      </c>
      <c r="DS59" s="16">
        <f>+'MATRIZ (A)'!DS59*DS$168</f>
        <v>917.9544401392933</v>
      </c>
      <c r="DT59" s="16">
        <f>+'MATRIZ (A)'!DT59*DT$168</f>
        <v>0.91924732883779503</v>
      </c>
      <c r="DU59" s="16">
        <f>+'MATRIZ (A)'!DU59*DU$168</f>
        <v>2.5900155005629766</v>
      </c>
      <c r="DV59" s="16">
        <f>+'MATRIZ (A)'!DV59*DV$168</f>
        <v>77.728265582101997</v>
      </c>
      <c r="DW59" s="16">
        <f>+'MATRIZ (A)'!DW59*DW$168</f>
        <v>61.711908414800511</v>
      </c>
      <c r="DX59" s="16">
        <f>+'MATRIZ (A)'!DX59*DX$168</f>
        <v>2.3350532420994791E-2</v>
      </c>
      <c r="DY59" s="16">
        <f>+'MATRIZ (A)'!DY59*DY$168</f>
        <v>1665.4406580118493</v>
      </c>
      <c r="DZ59" s="16">
        <f>+'MATRIZ (A)'!DZ59*DZ$168</f>
        <v>44.053741508537179</v>
      </c>
      <c r="EA59" s="16">
        <f>+'MATRIZ (A)'!EA59*EA$168</f>
        <v>576.43142772134865</v>
      </c>
      <c r="EB59" s="16">
        <f>+'MATRIZ (A)'!EB59*EB$168</f>
        <v>25.142837751421357</v>
      </c>
      <c r="EC59" s="16">
        <f>+'MATRIZ (A)'!EC59*EC$168</f>
        <v>1.8241264946466214</v>
      </c>
      <c r="ED59" s="16">
        <f>+'MATRIZ (A)'!ED59*ED$168</f>
        <v>9.105272086548627E-2</v>
      </c>
      <c r="EE59" s="16">
        <f>+'MATRIZ (A)'!EE59*EE$168</f>
        <v>2.9088431016704188</v>
      </c>
      <c r="EF59" s="16">
        <f>+'MATRIZ (A)'!EF59*EF$168</f>
        <v>8.6756036091518676E-2</v>
      </c>
      <c r="EG59" s="16">
        <f>+'MATRIZ (A)'!EG59*EG$168</f>
        <v>0.23683680527837342</v>
      </c>
      <c r="EH59" s="16">
        <f>+'MATRIZ (A)'!EH59*EH$168</f>
        <v>0</v>
      </c>
      <c r="EI59" s="18">
        <f t="shared" si="0"/>
        <v>93477.826319923493</v>
      </c>
      <c r="EJ59" s="20">
        <f>+'MATRIZ (I-A) INVERSA'!HY59</f>
        <v>22056.594823290859</v>
      </c>
      <c r="EK59" s="20">
        <f>+'MATRIZ (I-A) INVERSA'!HZ59</f>
        <v>0</v>
      </c>
      <c r="EL59" s="20">
        <f>+'MATRIZ (I-A) INVERSA'!IA59</f>
        <v>0</v>
      </c>
      <c r="EM59" s="20">
        <f>+'MATRIZ (I-A) INVERSA'!IB59</f>
        <v>0</v>
      </c>
      <c r="EN59" s="20">
        <f>+'MATRIZ (I-A) INVERSA'!IC59</f>
        <v>0</v>
      </c>
      <c r="EO59" s="20">
        <f>+'MATRIZ (I-A) INVERSA'!ID59</f>
        <v>0</v>
      </c>
      <c r="EP59" s="20">
        <f>+'MATRIZ (I-A) INVERSA'!IE59</f>
        <v>0</v>
      </c>
      <c r="EQ59" s="20">
        <f>+'MATRIZ (I-A) INVERSA'!IF59</f>
        <v>0</v>
      </c>
      <c r="ER59" s="20">
        <f>+'MATRIZ (I-A) INVERSA'!IG59</f>
        <v>0</v>
      </c>
      <c r="ES59" s="20">
        <f>+'MATRIZ (I-A) INVERSA'!IH59</f>
        <v>0</v>
      </c>
      <c r="ET59" s="20">
        <f>+'MATRIZ (I-A) INVERSA'!II59</f>
        <v>0</v>
      </c>
      <c r="EU59" s="20">
        <f>+'MATRIZ (I-A) INVERSA'!IJ59</f>
        <v>14.246567866013967</v>
      </c>
      <c r="EV59" s="20">
        <f>+'MATRIZ (I-A) INVERSA'!IK59</f>
        <v>224.74879879373461</v>
      </c>
      <c r="EW59" s="20">
        <f>+'MATRIZ (I-A) INVERSA'!IL59</f>
        <v>2988.5777375578828</v>
      </c>
      <c r="EX59" s="20">
        <f>+'MATRIZ (I-A) INVERSA'!IM59</f>
        <v>12739.482023265557</v>
      </c>
      <c r="EY59" s="20">
        <f>+'MATRIZ (I-A) INVERSA'!IN59</f>
        <v>0</v>
      </c>
      <c r="EZ59" s="20">
        <f>+'MATRIZ (I-A) INVERSA'!IO59</f>
        <v>0</v>
      </c>
      <c r="FA59" s="20">
        <f>+'MATRIZ (I-A) INVERSA'!IP59</f>
        <v>0</v>
      </c>
      <c r="FB59" s="20">
        <f>+'MATRIZ (I-A) INVERSA'!IQ59</f>
        <v>0</v>
      </c>
      <c r="FC59" s="20">
        <f>+'MATRIZ (I-A) INVERSA'!IR59</f>
        <v>0</v>
      </c>
      <c r="FD59" s="20">
        <f>+'MATRIZ (I-A) INVERSA'!IS59</f>
        <v>0</v>
      </c>
      <c r="FE59" s="20">
        <f>+'MATRIZ (I-A) INVERSA'!IT59</f>
        <v>0</v>
      </c>
      <c r="FF59" s="20">
        <f>+'MATRIZ (I-A) INVERSA'!IU59</f>
        <v>0</v>
      </c>
      <c r="FG59" s="18">
        <f t="shared" si="3"/>
        <v>38023.649950774052</v>
      </c>
      <c r="FH59" s="17">
        <f t="shared" si="1"/>
        <v>131501.47627069755</v>
      </c>
      <c r="FI59" s="28"/>
      <c r="FJ59" s="17">
        <v>131501.47627069757</v>
      </c>
      <c r="FK59" s="50">
        <f t="shared" si="4"/>
        <v>0</v>
      </c>
      <c r="FM59" s="48">
        <f>+IFERROR((FH59/'MIP 2012'!FH59*100-100),0)</f>
        <v>0.2975742324635462</v>
      </c>
      <c r="FP59" s="20">
        <f t="shared" si="5"/>
        <v>0</v>
      </c>
      <c r="FQ59" s="20">
        <f t="shared" si="6"/>
        <v>0</v>
      </c>
      <c r="FR59" s="20">
        <f t="shared" si="7"/>
        <v>0</v>
      </c>
    </row>
    <row r="60" spans="1:174" s="7" customFormat="1" ht="21.95" customHeight="1" thickBot="1" x14ac:dyDescent="0.25">
      <c r="A60" s="12" t="s">
        <v>184</v>
      </c>
      <c r="B60" s="12" t="s">
        <v>185</v>
      </c>
      <c r="C60" s="16">
        <f>+'MATRIZ (A)'!C60*C$168</f>
        <v>4.9247559140140458E-2</v>
      </c>
      <c r="D60" s="16">
        <f>+'MATRIZ (A)'!D60*D$168</f>
        <v>1.5838498880355437E-2</v>
      </c>
      <c r="E60" s="16">
        <f>+'MATRIZ (A)'!E60*E$168</f>
        <v>2.0532763509171548E-2</v>
      </c>
      <c r="F60" s="16">
        <f>+'MATRIZ (A)'!F60*F$168</f>
        <v>0.35171865319436929</v>
      </c>
      <c r="G60" s="16">
        <f>+'MATRIZ (A)'!G60*G$168</f>
        <v>0.1213423518912637</v>
      </c>
      <c r="H60" s="16">
        <f>+'MATRIZ (A)'!H60*H$168</f>
        <v>0.32536267313175149</v>
      </c>
      <c r="I60" s="16">
        <f>+'MATRIZ (A)'!I60*I$168</f>
        <v>9.2707143321812346E-2</v>
      </c>
      <c r="J60" s="16">
        <f>+'MATRIZ (A)'!J60*J$168</f>
        <v>5.036817074831506E-2</v>
      </c>
      <c r="K60" s="16">
        <f>+'MATRIZ (A)'!K60*K$168</f>
        <v>0.15799123397963358</v>
      </c>
      <c r="L60" s="16">
        <f>+'MATRIZ (A)'!L60*L$168</f>
        <v>0.63426139010851357</v>
      </c>
      <c r="M60" s="16">
        <f>+'MATRIZ (A)'!M60*M$168</f>
        <v>0.27008448766933885</v>
      </c>
      <c r="N60" s="16">
        <f>+'MATRIZ (A)'!N60*N$168</f>
        <v>0.17020369899673585</v>
      </c>
      <c r="O60" s="16">
        <f>+'MATRIZ (A)'!O60*O$168</f>
        <v>9.1673368485662529E-2</v>
      </c>
      <c r="P60" s="16">
        <f>+'MATRIZ (A)'!P60*P$168</f>
        <v>1.5266071675350468</v>
      </c>
      <c r="Q60" s="16">
        <f>+'MATRIZ (A)'!Q60*Q$168</f>
        <v>7.2366740701812982E-2</v>
      </c>
      <c r="R60" s="16">
        <f>+'MATRIZ (A)'!R60*R$168</f>
        <v>2.459803288048235</v>
      </c>
      <c r="S60" s="16">
        <f>+'MATRIZ (A)'!S60*S$168</f>
        <v>0.15779869370307481</v>
      </c>
      <c r="T60" s="16">
        <f>+'MATRIZ (A)'!T60*T$168</f>
        <v>0.59767005680297458</v>
      </c>
      <c r="U60" s="16">
        <f>+'MATRIZ (A)'!U60*U$168</f>
        <v>0.2445045366419569</v>
      </c>
      <c r="V60" s="16">
        <f>+'MATRIZ (A)'!V60*V$168</f>
        <v>0.14013240717531716</v>
      </c>
      <c r="W60" s="16">
        <f>+'MATRIZ (A)'!W60*W$168</f>
        <v>0.21135429389325278</v>
      </c>
      <c r="X60" s="16">
        <f>+'MATRIZ (A)'!X60*X$168</f>
        <v>1.598386440633524</v>
      </c>
      <c r="Y60" s="16">
        <f>+'MATRIZ (A)'!Y60*Y$168</f>
        <v>0.6321998138376399</v>
      </c>
      <c r="Z60" s="16">
        <f>+'MATRIZ (A)'!Z60*Z$168</f>
        <v>1.0992863212001553</v>
      </c>
      <c r="AA60" s="16">
        <f>+'MATRIZ (A)'!AA60*AA$168</f>
        <v>0.10601423460022749</v>
      </c>
      <c r="AB60" s="16">
        <f>+'MATRIZ (A)'!AB60*AB$168</f>
        <v>0.41161461328077714</v>
      </c>
      <c r="AC60" s="16">
        <f>+'MATRIZ (A)'!AC60*AC$168</f>
        <v>4.4390677934925238E-2</v>
      </c>
      <c r="AD60" s="16">
        <f>+'MATRIZ (A)'!AD60*AD$168</f>
        <v>0.13669135163746521</v>
      </c>
      <c r="AE60" s="16">
        <f>+'MATRIZ (A)'!AE60*AE$168</f>
        <v>0.23357664027528718</v>
      </c>
      <c r="AF60" s="16">
        <f>+'MATRIZ (A)'!AF60*AF$168</f>
        <v>0.34779395948370101</v>
      </c>
      <c r="AG60" s="16">
        <f>+'MATRIZ (A)'!AG60*AG$168</f>
        <v>8.1787729528623202E-5</v>
      </c>
      <c r="AH60" s="16">
        <f>+'MATRIZ (A)'!AH60*AH$168</f>
        <v>1.8576314791862787E-2</v>
      </c>
      <c r="AI60" s="16">
        <f>+'MATRIZ (A)'!AI60*AI$168</f>
        <v>1.2702451232089456</v>
      </c>
      <c r="AJ60" s="16">
        <f>+'MATRIZ (A)'!AJ60*AJ$168</f>
        <v>1.6009921487293448</v>
      </c>
      <c r="AK60" s="16">
        <f>+'MATRIZ (A)'!AK60*AK$168</f>
        <v>9.6281721196000855E-2</v>
      </c>
      <c r="AL60" s="16">
        <f>+'MATRIZ (A)'!AL60*AL$168</f>
        <v>1.0194655041448462</v>
      </c>
      <c r="AM60" s="16">
        <f>+'MATRIZ (A)'!AM60*AM$168</f>
        <v>2.8926969927708956</v>
      </c>
      <c r="AN60" s="16">
        <f>+'MATRIZ (A)'!AN60*AN$168</f>
        <v>1.1908940026554227</v>
      </c>
      <c r="AO60" s="16">
        <f>+'MATRIZ (A)'!AO60*AO$168</f>
        <v>9.009706035452604E-2</v>
      </c>
      <c r="AP60" s="16">
        <f>+'MATRIZ (A)'!AP60*AP$168</f>
        <v>0.71605845267799328</v>
      </c>
      <c r="AQ60" s="16">
        <f>+'MATRIZ (A)'!AQ60*AQ$168</f>
        <v>2.7585053332980416</v>
      </c>
      <c r="AR60" s="16">
        <f>+'MATRIZ (A)'!AR60*AR$168</f>
        <v>0.57483401690692948</v>
      </c>
      <c r="AS60" s="16">
        <f>+'MATRIZ (A)'!AS60*AS$168</f>
        <v>0.65525888947346533</v>
      </c>
      <c r="AT60" s="16">
        <f>+'MATRIZ (A)'!AT60*AT$168</f>
        <v>0.41039663806946347</v>
      </c>
      <c r="AU60" s="16">
        <f>+'MATRIZ (A)'!AU60*AU$168</f>
        <v>3.4674212402387744E-2</v>
      </c>
      <c r="AV60" s="16">
        <f>+'MATRIZ (A)'!AV60*AV$168</f>
        <v>0.13260514816809196</v>
      </c>
      <c r="AW60" s="16">
        <f>+'MATRIZ (A)'!AW60*AW$168</f>
        <v>12.432168703067266</v>
      </c>
      <c r="AX60" s="16">
        <f>+'MATRIZ (A)'!AX60*AX$168</f>
        <v>0.68524554589629871</v>
      </c>
      <c r="AY60" s="16">
        <f>+'MATRIZ (A)'!AY60*AY$168</f>
        <v>262.87546748014398</v>
      </c>
      <c r="AZ60" s="16">
        <f>+'MATRIZ (A)'!AZ60*AZ$168</f>
        <v>96.885791506101754</v>
      </c>
      <c r="BA60" s="16">
        <f>+'MATRIZ (A)'!BA60*BA$168</f>
        <v>5.3691736336496092E-2</v>
      </c>
      <c r="BB60" s="16">
        <f>+'MATRIZ (A)'!BB60*BB$168</f>
        <v>0.31743970091956641</v>
      </c>
      <c r="BC60" s="16">
        <f>+'MATRIZ (A)'!BC60*BC$168</f>
        <v>0.51537838016791815</v>
      </c>
      <c r="BD60" s="16">
        <f>+'MATRIZ (A)'!BD60*BD$168</f>
        <v>0.12200523248697039</v>
      </c>
      <c r="BE60" s="16">
        <f>+'MATRIZ (A)'!BE60*BE$168</f>
        <v>7.454732656732839E-2</v>
      </c>
      <c r="BF60" s="16">
        <f>+'MATRIZ (A)'!BF60*BF$168</f>
        <v>0.44628893602055952</v>
      </c>
      <c r="BG60" s="16">
        <f>+'MATRIZ (A)'!BG60*BG$168</f>
        <v>2.8969019371691243</v>
      </c>
      <c r="BH60" s="16">
        <f>+'MATRIZ (A)'!BH60*BH$168</f>
        <v>0.83993536799369795</v>
      </c>
      <c r="BI60" s="16">
        <f>+'MATRIZ (A)'!BI60*BI$168</f>
        <v>0</v>
      </c>
      <c r="BJ60" s="16">
        <f>+'MATRIZ (A)'!BJ60*BJ$168</f>
        <v>1.0826779153315507</v>
      </c>
      <c r="BK60" s="16">
        <f>+'MATRIZ (A)'!BK60*BK$168</f>
        <v>4.1359488359522911E-2</v>
      </c>
      <c r="BL60" s="16">
        <f>+'MATRIZ (A)'!BL60*BL$168</f>
        <v>0.72263738698585422</v>
      </c>
      <c r="BM60" s="16">
        <f>+'MATRIZ (A)'!BM60*BM$168</f>
        <v>0.8408904263916992</v>
      </c>
      <c r="BN60" s="16">
        <f>+'MATRIZ (A)'!BN60*BN$168</f>
        <v>1.1836679744571894</v>
      </c>
      <c r="BO60" s="16">
        <f>+'MATRIZ (A)'!BO60*BO$168</f>
        <v>5.4024438705187028E-2</v>
      </c>
      <c r="BP60" s="16">
        <f>+'MATRIZ (A)'!BP60*BP$168</f>
        <v>0.70277181540075506</v>
      </c>
      <c r="BQ60" s="16">
        <f>+'MATRIZ (A)'!BQ60*BQ$168</f>
        <v>0.76896410822995709</v>
      </c>
      <c r="BR60" s="16">
        <f>+'MATRIZ (A)'!BR60*BR$168</f>
        <v>1.3259327839677331</v>
      </c>
      <c r="BS60" s="16">
        <f>+'MATRIZ (A)'!BS60*BS$168</f>
        <v>0.26587650279598812</v>
      </c>
      <c r="BT60" s="16">
        <f>+'MATRIZ (A)'!BT60*BT$168</f>
        <v>0.247489502096925</v>
      </c>
      <c r="BU60" s="16">
        <f>+'MATRIZ (A)'!BU60*BU$168</f>
        <v>1.4254551394934774</v>
      </c>
      <c r="BV60" s="16">
        <f>+'MATRIZ (A)'!BV60*BV$168</f>
        <v>0.71477818229383061</v>
      </c>
      <c r="BW60" s="16">
        <f>+'MATRIZ (A)'!BW60*BW$168</f>
        <v>0.50691690201261974</v>
      </c>
      <c r="BX60" s="16">
        <f>+'MATRIZ (A)'!BX60*BX$168</f>
        <v>1.283670465558258E-3</v>
      </c>
      <c r="BY60" s="16">
        <f>+'MATRIZ (A)'!BY60*BY$168</f>
        <v>2.7543845228938622E-2</v>
      </c>
      <c r="BZ60" s="16">
        <f>+'MATRIZ (A)'!BZ60*BZ$168</f>
        <v>1.3850504229136491</v>
      </c>
      <c r="CA60" s="16">
        <f>+'MATRIZ (A)'!CA60*CA$168</f>
        <v>8.8774158416325161E-2</v>
      </c>
      <c r="CB60" s="16">
        <f>+'MATRIZ (A)'!CB60*CB$168</f>
        <v>1.6885178446973056E-2</v>
      </c>
      <c r="CC60" s="16">
        <f>+'MATRIZ (A)'!CC60*CC$168</f>
        <v>0.81524832019251614</v>
      </c>
      <c r="CD60" s="16">
        <f>+'MATRIZ (A)'!CD60*CD$168</f>
        <v>1.0192838642654292</v>
      </c>
      <c r="CE60" s="16">
        <f>+'MATRIZ (A)'!CE60*CE$168</f>
        <v>0.46486439862018814</v>
      </c>
      <c r="CF60" s="16">
        <f>+'MATRIZ (A)'!CF60*CF$168</f>
        <v>1.0611200528662303</v>
      </c>
      <c r="CG60" s="16">
        <f>+'MATRIZ (A)'!CG60*CG$168</f>
        <v>0.78465135910133343</v>
      </c>
      <c r="CH60" s="16">
        <f>+'MATRIZ (A)'!CH60*CH$168</f>
        <v>0.21166758324097373</v>
      </c>
      <c r="CI60" s="16">
        <f>+'MATRIZ (A)'!CI60*CI$168</f>
        <v>0.23504593441242103</v>
      </c>
      <c r="CJ60" s="16">
        <f>+'MATRIZ (A)'!CJ60*CJ$168</f>
        <v>10.83405114299662</v>
      </c>
      <c r="CK60" s="16">
        <f>+'MATRIZ (A)'!CK60*CK$168</f>
        <v>1.4817393752373813</v>
      </c>
      <c r="CL60" s="16">
        <f>+'MATRIZ (A)'!CL60*CL$168</f>
        <v>6.0716530524722172</v>
      </c>
      <c r="CM60" s="16">
        <f>+'MATRIZ (A)'!CM60*CM$168</f>
        <v>7.428869054668926</v>
      </c>
      <c r="CN60" s="16">
        <f>+'MATRIZ (A)'!CN60*CN$168</f>
        <v>3.984157455418218</v>
      </c>
      <c r="CO60" s="16">
        <f>+'MATRIZ (A)'!CO60*CO$168</f>
        <v>1.6038321171573091</v>
      </c>
      <c r="CP60" s="16">
        <f>+'MATRIZ (A)'!CP60*CP$168</f>
        <v>8.4107979927833063E-3</v>
      </c>
      <c r="CQ60" s="16">
        <f>+'MATRIZ (A)'!CQ60*CQ$168</f>
        <v>1.3385675978039417</v>
      </c>
      <c r="CR60" s="16">
        <f>+'MATRIZ (A)'!CR60*CR$168</f>
        <v>1.2941822062179671</v>
      </c>
      <c r="CS60" s="16">
        <f>+'MATRIZ (A)'!CS60*CS$168</f>
        <v>1.6080012301132169</v>
      </c>
      <c r="CT60" s="16">
        <f>+'MATRIZ (A)'!CT60*CT$168</f>
        <v>3.8895891478272424E-2</v>
      </c>
      <c r="CU60" s="16">
        <f>+'MATRIZ (A)'!CU60*CU$168</f>
        <v>11.820607761321691</v>
      </c>
      <c r="CV60" s="16">
        <f>+'MATRIZ (A)'!CV60*CV$168</f>
        <v>8.0171335741776414E-2</v>
      </c>
      <c r="CW60" s="16">
        <f>+'MATRIZ (A)'!CW60*CW$168</f>
        <v>6.8730536534454489E-2</v>
      </c>
      <c r="CX60" s="16">
        <f>+'MATRIZ (A)'!CX60*CX$168</f>
        <v>398.21940037878647</v>
      </c>
      <c r="CY60" s="16">
        <f>+'MATRIZ (A)'!CY60*CY$168</f>
        <v>1714.700968857265</v>
      </c>
      <c r="CZ60" s="16">
        <f>+'MATRIZ (A)'!CZ60*CZ$168</f>
        <v>0.69269101202824224</v>
      </c>
      <c r="DA60" s="16">
        <f>+'MATRIZ (A)'!DA60*DA$168</f>
        <v>0.59243350258653105</v>
      </c>
      <c r="DB60" s="16">
        <f>+'MATRIZ (A)'!DB60*DB$168</f>
        <v>8.7517918435948888E-2</v>
      </c>
      <c r="DC60" s="16">
        <f>+'MATRIZ (A)'!DC60*DC$168</f>
        <v>0.3760468888146804</v>
      </c>
      <c r="DD60" s="16">
        <f>+'MATRIZ (A)'!DD60*DD$168</f>
        <v>0.10214613702038923</v>
      </c>
      <c r="DE60" s="16">
        <f>+'MATRIZ (A)'!DE60*DE$168</f>
        <v>3.9325754560550936E-2</v>
      </c>
      <c r="DF60" s="16">
        <f>+'MATRIZ (A)'!DF60*DF$168</f>
        <v>7.2443006584874597E-2</v>
      </c>
      <c r="DG60" s="16">
        <f>+'MATRIZ (A)'!DG60*DG$168</f>
        <v>10.919517590000964</v>
      </c>
      <c r="DH60" s="16">
        <f>+'MATRIZ (A)'!DH60*DH$168</f>
        <v>0.25999104787117688</v>
      </c>
      <c r="DI60" s="16">
        <f>+'MATRIZ (A)'!DI60*DI$168</f>
        <v>0.15640810936894439</v>
      </c>
      <c r="DJ60" s="16">
        <f>+'MATRIZ (A)'!DJ60*DJ$168</f>
        <v>4.3219113302122497E-2</v>
      </c>
      <c r="DK60" s="16">
        <f>+'MATRIZ (A)'!DK60*DK$168</f>
        <v>0.3095577318163974</v>
      </c>
      <c r="DL60" s="16">
        <f>+'MATRIZ (A)'!DL60*DL$168</f>
        <v>8.133264444818028E-2</v>
      </c>
      <c r="DM60" s="16">
        <f>+'MATRIZ (A)'!DM60*DM$168</f>
        <v>0.53269585631113625</v>
      </c>
      <c r="DN60" s="16">
        <f>+'MATRIZ (A)'!DN60*DN$168</f>
        <v>0.31878473432986543</v>
      </c>
      <c r="DO60" s="16">
        <f>+'MATRIZ (A)'!DO60*DO$168</f>
        <v>0.13897874611846578</v>
      </c>
      <c r="DP60" s="16">
        <f>+'MATRIZ (A)'!DP60*DP$168</f>
        <v>0.43191641797278679</v>
      </c>
      <c r="DQ60" s="16">
        <f>+'MATRIZ (A)'!DQ60*DQ$168</f>
        <v>8.5192475407040082E-3</v>
      </c>
      <c r="DR60" s="16">
        <f>+'MATRIZ (A)'!DR60*DR$168</f>
        <v>9.7007381941944093</v>
      </c>
      <c r="DS60" s="16">
        <f>+'MATRIZ (A)'!DS60*DS$168</f>
        <v>0.17352769677826704</v>
      </c>
      <c r="DT60" s="16">
        <f>+'MATRIZ (A)'!DT60*DT$168</f>
        <v>0.22047209494752232</v>
      </c>
      <c r="DU60" s="16">
        <f>+'MATRIZ (A)'!DU60*DU$168</f>
        <v>0.38345804310678389</v>
      </c>
      <c r="DV60" s="16">
        <f>+'MATRIZ (A)'!DV60*DV$168</f>
        <v>0.57453523312388188</v>
      </c>
      <c r="DW60" s="16">
        <f>+'MATRIZ (A)'!DW60*DW$168</f>
        <v>0.46748791161300773</v>
      </c>
      <c r="DX60" s="16">
        <f>+'MATRIZ (A)'!DX60*DX$168</f>
        <v>6.9583888339696757E-3</v>
      </c>
      <c r="DY60" s="16">
        <f>+'MATRIZ (A)'!DY60*DY$168</f>
        <v>2.415655614919308</v>
      </c>
      <c r="DZ60" s="16">
        <f>+'MATRIZ (A)'!DZ60*DZ$168</f>
        <v>10.776469922975076</v>
      </c>
      <c r="EA60" s="16">
        <f>+'MATRIZ (A)'!EA60*EA$168</f>
        <v>73.299828760544173</v>
      </c>
      <c r="EB60" s="16">
        <f>+'MATRIZ (A)'!EB60*EB$168</f>
        <v>68.191027401213901</v>
      </c>
      <c r="EC60" s="16">
        <f>+'MATRIZ (A)'!EC60*EC$168</f>
        <v>0.19334195232878856</v>
      </c>
      <c r="ED60" s="16">
        <f>+'MATRIZ (A)'!ED60*ED$168</f>
        <v>1.378642151038764E-2</v>
      </c>
      <c r="EE60" s="16">
        <f>+'MATRIZ (A)'!EE60*EE$168</f>
        <v>0.75098116908736223</v>
      </c>
      <c r="EF60" s="16">
        <f>+'MATRIZ (A)'!EF60*EF$168</f>
        <v>1.7191640313414202E-2</v>
      </c>
      <c r="EG60" s="16">
        <f>+'MATRIZ (A)'!EG60*EG$168</f>
        <v>0.54969831218114695</v>
      </c>
      <c r="EH60" s="16">
        <f>+'MATRIZ (A)'!EH60*EH$168</f>
        <v>0</v>
      </c>
      <c r="EI60" s="18">
        <f t="shared" si="0"/>
        <v>2763.4538327925729</v>
      </c>
      <c r="EJ60" s="20">
        <f>+'MATRIZ (I-A) INVERSA'!HY60</f>
        <v>7061.3776079104837</v>
      </c>
      <c r="EK60" s="20">
        <f>+'MATRIZ (I-A) INVERSA'!HZ60</f>
        <v>37.641200010916123</v>
      </c>
      <c r="EL60" s="20">
        <f>+'MATRIZ (I-A) INVERSA'!IA60</f>
        <v>126.86350667672389</v>
      </c>
      <c r="EM60" s="20">
        <f>+'MATRIZ (I-A) INVERSA'!IB60</f>
        <v>0</v>
      </c>
      <c r="EN60" s="20">
        <f>+'MATRIZ (I-A) INVERSA'!IC60</f>
        <v>0.31372953211954258</v>
      </c>
      <c r="EO60" s="20">
        <f>+'MATRIZ (I-A) INVERSA'!ID60</f>
        <v>0</v>
      </c>
      <c r="EP60" s="20">
        <f>+'MATRIZ (I-A) INVERSA'!IE60</f>
        <v>0</v>
      </c>
      <c r="EQ60" s="20">
        <f>+'MATRIZ (I-A) INVERSA'!IF60</f>
        <v>0</v>
      </c>
      <c r="ER60" s="20">
        <f>+'MATRIZ (I-A) INVERSA'!IG60</f>
        <v>0</v>
      </c>
      <c r="ES60" s="20">
        <f>+'MATRIZ (I-A) INVERSA'!IH60</f>
        <v>0</v>
      </c>
      <c r="ET60" s="20">
        <f>+'MATRIZ (I-A) INVERSA'!II60</f>
        <v>0</v>
      </c>
      <c r="EU60" s="20">
        <f>+'MATRIZ (I-A) INVERSA'!IJ60</f>
        <v>3.6326399834142409</v>
      </c>
      <c r="EV60" s="20">
        <f>+'MATRIZ (I-A) INVERSA'!IK60</f>
        <v>28.378666506825603</v>
      </c>
      <c r="EW60" s="20">
        <f>+'MATRIZ (I-A) INVERSA'!IL60</f>
        <v>4796.7598077211742</v>
      </c>
      <c r="EX60" s="20">
        <f>+'MATRIZ (I-A) INVERSA'!IM60</f>
        <v>3371.8212435210025</v>
      </c>
      <c r="EY60" s="20">
        <f>+'MATRIZ (I-A) INVERSA'!IN60</f>
        <v>50.180531536198671</v>
      </c>
      <c r="EZ60" s="20">
        <f>+'MATRIZ (I-A) INVERSA'!IO60</f>
        <v>252.43122616818681</v>
      </c>
      <c r="FA60" s="20">
        <f>+'MATRIZ (I-A) INVERSA'!IP60</f>
        <v>285.94566792235463</v>
      </c>
      <c r="FB60" s="20">
        <f>+'MATRIZ (I-A) INVERSA'!IQ60</f>
        <v>3.9721579641109313E-3</v>
      </c>
      <c r="FC60" s="20">
        <f>+'MATRIZ (I-A) INVERSA'!IR60</f>
        <v>83.100561459955117</v>
      </c>
      <c r="FD60" s="20">
        <f>+'MATRIZ (I-A) INVERSA'!IS60</f>
        <v>558.4780764588179</v>
      </c>
      <c r="FE60" s="20">
        <f>+'MATRIZ (I-A) INVERSA'!IT60</f>
        <v>116.24651489138019</v>
      </c>
      <c r="FF60" s="20">
        <f>+'MATRIZ (I-A) INVERSA'!IU60</f>
        <v>13.761900521712716</v>
      </c>
      <c r="FG60" s="18">
        <f t="shared" si="3"/>
        <v>16786.936852979226</v>
      </c>
      <c r="FH60" s="17">
        <f t="shared" si="1"/>
        <v>19550.390685771799</v>
      </c>
      <c r="FI60" s="28"/>
      <c r="FJ60" s="17">
        <v>19550.390685771807</v>
      </c>
      <c r="FK60" s="50">
        <f t="shared" si="4"/>
        <v>0</v>
      </c>
      <c r="FM60" s="48">
        <f>+IFERROR((FH60/'MIP 2012'!FH60*100-100),0)</f>
        <v>1.0132198897794638</v>
      </c>
      <c r="FP60" s="20">
        <f t="shared" si="5"/>
        <v>164.50470668764001</v>
      </c>
      <c r="FQ60" s="20">
        <f t="shared" si="6"/>
        <v>0.31372953211954258</v>
      </c>
      <c r="FR60" s="20">
        <f t="shared" si="7"/>
        <v>1309.9679195803715</v>
      </c>
    </row>
    <row r="61" spans="1:174" s="7" customFormat="1" ht="21.95" customHeight="1" thickBot="1" x14ac:dyDescent="0.25">
      <c r="A61" s="12" t="s">
        <v>186</v>
      </c>
      <c r="B61" s="12" t="s">
        <v>187</v>
      </c>
      <c r="C61" s="16">
        <f>+'MATRIZ (A)'!C61*C$168</f>
        <v>0</v>
      </c>
      <c r="D61" s="16">
        <f>+'MATRIZ (A)'!D61*D$168</f>
        <v>0</v>
      </c>
      <c r="E61" s="16">
        <f>+'MATRIZ (A)'!E61*E$168</f>
        <v>0</v>
      </c>
      <c r="F61" s="16">
        <f>+'MATRIZ (A)'!F61*F$168</f>
        <v>0</v>
      </c>
      <c r="G61" s="16">
        <f>+'MATRIZ (A)'!G61*G$168</f>
        <v>0</v>
      </c>
      <c r="H61" s="16">
        <f>+'MATRIZ (A)'!H61*H$168</f>
        <v>0</v>
      </c>
      <c r="I61" s="16">
        <f>+'MATRIZ (A)'!I61*I$168</f>
        <v>0</v>
      </c>
      <c r="J61" s="16">
        <f>+'MATRIZ (A)'!J61*J$168</f>
        <v>0</v>
      </c>
      <c r="K61" s="16">
        <f>+'MATRIZ (A)'!K61*K$168</f>
        <v>0</v>
      </c>
      <c r="L61" s="16">
        <f>+'MATRIZ (A)'!L61*L$168</f>
        <v>0</v>
      </c>
      <c r="M61" s="16">
        <f>+'MATRIZ (A)'!M61*M$168</f>
        <v>0</v>
      </c>
      <c r="N61" s="16">
        <f>+'MATRIZ (A)'!N61*N$168</f>
        <v>2.6196800623705627</v>
      </c>
      <c r="O61" s="16">
        <f>+'MATRIZ (A)'!O61*O$168</f>
        <v>5.1509928003690097</v>
      </c>
      <c r="P61" s="16">
        <f>+'MATRIZ (A)'!P61*P$168</f>
        <v>0</v>
      </c>
      <c r="Q61" s="16">
        <f>+'MATRIZ (A)'!Q61*Q$168</f>
        <v>0.42978182585664959</v>
      </c>
      <c r="R61" s="16">
        <f>+'MATRIZ (A)'!R61*R$168</f>
        <v>0</v>
      </c>
      <c r="S61" s="16">
        <f>+'MATRIZ (A)'!S61*S$168</f>
        <v>1.4899160603534123</v>
      </c>
      <c r="T61" s="16">
        <f>+'MATRIZ (A)'!T61*T$168</f>
        <v>0</v>
      </c>
      <c r="U61" s="16">
        <f>+'MATRIZ (A)'!U61*U$168</f>
        <v>0</v>
      </c>
      <c r="V61" s="16">
        <f>+'MATRIZ (A)'!V61*V$168</f>
        <v>0</v>
      </c>
      <c r="W61" s="16">
        <f>+'MATRIZ (A)'!W61*W$168</f>
        <v>1.1391529406254821</v>
      </c>
      <c r="X61" s="16">
        <f>+'MATRIZ (A)'!X61*X$168</f>
        <v>42.397477453130122</v>
      </c>
      <c r="Y61" s="16">
        <f>+'MATRIZ (A)'!Y61*Y$168</f>
        <v>0.10869991055501509</v>
      </c>
      <c r="Z61" s="16">
        <f>+'MATRIZ (A)'!Z61*Z$168</f>
        <v>1.3565432798064887</v>
      </c>
      <c r="AA61" s="16">
        <f>+'MATRIZ (A)'!AA61*AA$168</f>
        <v>0</v>
      </c>
      <c r="AB61" s="16">
        <f>+'MATRIZ (A)'!AB61*AB$168</f>
        <v>0</v>
      </c>
      <c r="AC61" s="16">
        <f>+'MATRIZ (A)'!AC61*AC$168</f>
        <v>0</v>
      </c>
      <c r="AD61" s="16">
        <f>+'MATRIZ (A)'!AD61*AD$168</f>
        <v>13.052140003580273</v>
      </c>
      <c r="AE61" s="16">
        <f>+'MATRIZ (A)'!AE61*AE$168</f>
        <v>0</v>
      </c>
      <c r="AF61" s="16">
        <f>+'MATRIZ (A)'!AF61*AF$168</f>
        <v>7.4609973084601524</v>
      </c>
      <c r="AG61" s="16">
        <f>+'MATRIZ (A)'!AG61*AG$168</f>
        <v>8.9202586212927273E-2</v>
      </c>
      <c r="AH61" s="16">
        <f>+'MATRIZ (A)'!AH61*AH$168</f>
        <v>0</v>
      </c>
      <c r="AI61" s="16">
        <f>+'MATRIZ (A)'!AI61*AI$168</f>
        <v>0.91559313216540095</v>
      </c>
      <c r="AJ61" s="16">
        <f>+'MATRIZ (A)'!AJ61*AJ$168</f>
        <v>284.87808048677806</v>
      </c>
      <c r="AK61" s="16">
        <f>+'MATRIZ (A)'!AK61*AK$168</f>
        <v>0.45581094494537749</v>
      </c>
      <c r="AL61" s="16">
        <f>+'MATRIZ (A)'!AL61*AL$168</f>
        <v>4.0903375143585787</v>
      </c>
      <c r="AM61" s="16">
        <f>+'MATRIZ (A)'!AM61*AM$168</f>
        <v>1.750117194250296</v>
      </c>
      <c r="AN61" s="16">
        <f>+'MATRIZ (A)'!AN61*AN$168</f>
        <v>9.7490140110797014</v>
      </c>
      <c r="AO61" s="16">
        <f>+'MATRIZ (A)'!AO61*AO$168</f>
        <v>1.7438109633641092</v>
      </c>
      <c r="AP61" s="16">
        <f>+'MATRIZ (A)'!AP61*AP$168</f>
        <v>19.073029387772472</v>
      </c>
      <c r="AQ61" s="16">
        <f>+'MATRIZ (A)'!AQ61*AQ$168</f>
        <v>32.718867186097611</v>
      </c>
      <c r="AR61" s="16">
        <f>+'MATRIZ (A)'!AR61*AR$168</f>
        <v>24.22931754934956</v>
      </c>
      <c r="AS61" s="16">
        <f>+'MATRIZ (A)'!AS61*AS$168</f>
        <v>3.4287478852187823</v>
      </c>
      <c r="AT61" s="16">
        <f>+'MATRIZ (A)'!AT61*AT$168</f>
        <v>1.2295688749556697</v>
      </c>
      <c r="AU61" s="16">
        <f>+'MATRIZ (A)'!AU61*AU$168</f>
        <v>15.256380971326234</v>
      </c>
      <c r="AV61" s="16">
        <f>+'MATRIZ (A)'!AV61*AV$168</f>
        <v>1.4539841243921598</v>
      </c>
      <c r="AW61" s="16">
        <f>+'MATRIZ (A)'!AW61*AW$168</f>
        <v>21.278590796260584</v>
      </c>
      <c r="AX61" s="16">
        <f>+'MATRIZ (A)'!AX61*AX$168</f>
        <v>55.123272114410369</v>
      </c>
      <c r="AY61" s="16">
        <f>+'MATRIZ (A)'!AY61*AY$168</f>
        <v>17.840196663113034</v>
      </c>
      <c r="AZ61" s="16">
        <f>+'MATRIZ (A)'!AZ61*AZ$168</f>
        <v>3655.6123243730822</v>
      </c>
      <c r="BA61" s="16">
        <f>+'MATRIZ (A)'!BA61*BA$168</f>
        <v>11.377728390811894</v>
      </c>
      <c r="BB61" s="16">
        <f>+'MATRIZ (A)'!BB61*BB$168</f>
        <v>1.3217957929184696</v>
      </c>
      <c r="BC61" s="16">
        <f>+'MATRIZ (A)'!BC61*BC$168</f>
        <v>0.21590313578291601</v>
      </c>
      <c r="BD61" s="16">
        <f>+'MATRIZ (A)'!BD61*BD$168</f>
        <v>1.3869088937832326E-2</v>
      </c>
      <c r="BE61" s="16">
        <f>+'MATRIZ (A)'!BE61*BE$168</f>
        <v>2.0113872959586804E-2</v>
      </c>
      <c r="BF61" s="16">
        <f>+'MATRIZ (A)'!BF61*BF$168</f>
        <v>5.7961656764070781</v>
      </c>
      <c r="BG61" s="16">
        <f>+'MATRIZ (A)'!BG61*BG$168</f>
        <v>31.884014321346516</v>
      </c>
      <c r="BH61" s="16">
        <f>+'MATRIZ (A)'!BH61*BH$168</f>
        <v>4.8180248068848597</v>
      </c>
      <c r="BI61" s="16">
        <f>+'MATRIZ (A)'!BI61*BI$168</f>
        <v>0</v>
      </c>
      <c r="BJ61" s="16">
        <f>+'MATRIZ (A)'!BJ61*BJ$168</f>
        <v>9.3831625452139278</v>
      </c>
      <c r="BK61" s="16">
        <f>+'MATRIZ (A)'!BK61*BK$168</f>
        <v>0.46167750211157582</v>
      </c>
      <c r="BL61" s="16">
        <f>+'MATRIZ (A)'!BL61*BL$168</f>
        <v>2.5138732223177218</v>
      </c>
      <c r="BM61" s="16">
        <f>+'MATRIZ (A)'!BM61*BM$168</f>
        <v>7.5132530251179341</v>
      </c>
      <c r="BN61" s="16">
        <f>+'MATRIZ (A)'!BN61*BN$168</f>
        <v>14.397703090477689</v>
      </c>
      <c r="BO61" s="16">
        <f>+'MATRIZ (A)'!BO61*BO$168</f>
        <v>2.6527496129621175</v>
      </c>
      <c r="BP61" s="16">
        <f>+'MATRIZ (A)'!BP61*BP$168</f>
        <v>26.144268363665546</v>
      </c>
      <c r="BQ61" s="16">
        <f>+'MATRIZ (A)'!BQ61*BQ$168</f>
        <v>5.6469221460250664E-2</v>
      </c>
      <c r="BR61" s="16">
        <f>+'MATRIZ (A)'!BR61*BR$168</f>
        <v>8.3862129878214393</v>
      </c>
      <c r="BS61" s="16">
        <f>+'MATRIZ (A)'!BS61*BS$168</f>
        <v>25.402520404523202</v>
      </c>
      <c r="BT61" s="16">
        <f>+'MATRIZ (A)'!BT61*BT$168</f>
        <v>3.387987367405379E-2</v>
      </c>
      <c r="BU61" s="16">
        <f>+'MATRIZ (A)'!BU61*BU$168</f>
        <v>46.43733350166417</v>
      </c>
      <c r="BV61" s="16">
        <f>+'MATRIZ (A)'!BV61*BV$168</f>
        <v>47.517500260815666</v>
      </c>
      <c r="BW61" s="16">
        <f>+'MATRIZ (A)'!BW61*BW$168</f>
        <v>0.76076371485704819</v>
      </c>
      <c r="BX61" s="16">
        <f>+'MATRIZ (A)'!BX61*BX$168</f>
        <v>0</v>
      </c>
      <c r="BY61" s="16">
        <f>+'MATRIZ (A)'!BY61*BY$168</f>
        <v>8.1884763399446975E-2</v>
      </c>
      <c r="BZ61" s="16">
        <f>+'MATRIZ (A)'!BZ61*BZ$168</f>
        <v>1.6610979325755291</v>
      </c>
      <c r="CA61" s="16">
        <f>+'MATRIZ (A)'!CA61*CA$168</f>
        <v>0.85859506008289865</v>
      </c>
      <c r="CB61" s="16">
        <f>+'MATRIZ (A)'!CB61*CB$168</f>
        <v>0</v>
      </c>
      <c r="CC61" s="16">
        <f>+'MATRIZ (A)'!CC61*CC$168</f>
        <v>0.1476793703454288</v>
      </c>
      <c r="CD61" s="16">
        <f>+'MATRIZ (A)'!CD61*CD$168</f>
        <v>3.3652626338147305</v>
      </c>
      <c r="CE61" s="16">
        <f>+'MATRIZ (A)'!CE61*CE$168</f>
        <v>11.151328448085366</v>
      </c>
      <c r="CF61" s="16">
        <f>+'MATRIZ (A)'!CF61*CF$168</f>
        <v>2.7827039256649848</v>
      </c>
      <c r="CG61" s="16">
        <f>+'MATRIZ (A)'!CG61*CG$168</f>
        <v>85.873136139245659</v>
      </c>
      <c r="CH61" s="16">
        <f>+'MATRIZ (A)'!CH61*CH$168</f>
        <v>27.296799562726022</v>
      </c>
      <c r="CI61" s="16">
        <f>+'MATRIZ (A)'!CI61*CI$168</f>
        <v>152.81957485342855</v>
      </c>
      <c r="CJ61" s="16">
        <f>+'MATRIZ (A)'!CJ61*CJ$168</f>
        <v>7.292277925959563E-2</v>
      </c>
      <c r="CK61" s="16">
        <f>+'MATRIZ (A)'!CK61*CK$168</f>
        <v>3.5831991831421633E-2</v>
      </c>
      <c r="CL61" s="16">
        <f>+'MATRIZ (A)'!CL61*CL$168</f>
        <v>53.427801376559977</v>
      </c>
      <c r="CM61" s="16">
        <f>+'MATRIZ (A)'!CM61*CM$168</f>
        <v>0.48426523675502997</v>
      </c>
      <c r="CN61" s="16">
        <f>+'MATRIZ (A)'!CN61*CN$168</f>
        <v>615.61859387708091</v>
      </c>
      <c r="CO61" s="16">
        <f>+'MATRIZ (A)'!CO61*CO$168</f>
        <v>7.3026390910857675</v>
      </c>
      <c r="CP61" s="16">
        <f>+'MATRIZ (A)'!CP61*CP$168</f>
        <v>2.9323539009425184</v>
      </c>
      <c r="CQ61" s="16">
        <f>+'MATRIZ (A)'!CQ61*CQ$168</f>
        <v>10.024921044959635</v>
      </c>
      <c r="CR61" s="16">
        <f>+'MATRIZ (A)'!CR61*CR$168</f>
        <v>2.9409458241860999E-2</v>
      </c>
      <c r="CS61" s="16">
        <f>+'MATRIZ (A)'!CS61*CS$168</f>
        <v>25.429334464147047</v>
      </c>
      <c r="CT61" s="16">
        <f>+'MATRIZ (A)'!CT61*CT$168</f>
        <v>76.725765581027858</v>
      </c>
      <c r="CU61" s="16">
        <f>+'MATRIZ (A)'!CU61*CU$168</f>
        <v>112.72787420332941</v>
      </c>
      <c r="CV61" s="16">
        <f>+'MATRIZ (A)'!CV61*CV$168</f>
        <v>18.172573302729738</v>
      </c>
      <c r="CW61" s="16">
        <f>+'MATRIZ (A)'!CW61*CW$168</f>
        <v>1.7954441410369895</v>
      </c>
      <c r="CX61" s="16">
        <f>+'MATRIZ (A)'!CX61*CX$168</f>
        <v>7712.4324216053137</v>
      </c>
      <c r="CY61" s="16">
        <f>+'MATRIZ (A)'!CY61*CY$168</f>
        <v>24336.017487580706</v>
      </c>
      <c r="CZ61" s="16">
        <f>+'MATRIZ (A)'!CZ61*CZ$168</f>
        <v>235.63827110895758</v>
      </c>
      <c r="DA61" s="16">
        <f>+'MATRIZ (A)'!DA61*DA$168</f>
        <v>593.96700092496417</v>
      </c>
      <c r="DB61" s="16">
        <f>+'MATRIZ (A)'!DB61*DB$168</f>
        <v>20.242059321790542</v>
      </c>
      <c r="DC61" s="16">
        <f>+'MATRIZ (A)'!DC61*DC$168</f>
        <v>769.11993332739667</v>
      </c>
      <c r="DD61" s="16">
        <f>+'MATRIZ (A)'!DD61*DD$168</f>
        <v>235.07768432164545</v>
      </c>
      <c r="DE61" s="16">
        <f>+'MATRIZ (A)'!DE61*DE$168</f>
        <v>166.39280436668261</v>
      </c>
      <c r="DF61" s="16">
        <f>+'MATRIZ (A)'!DF61*DF$168</f>
        <v>148.1415456029759</v>
      </c>
      <c r="DG61" s="16">
        <f>+'MATRIZ (A)'!DG61*DG$168</f>
        <v>139.72349902225969</v>
      </c>
      <c r="DH61" s="16">
        <f>+'MATRIZ (A)'!DH61*DH$168</f>
        <v>2.6838999118830498</v>
      </c>
      <c r="DI61" s="16">
        <f>+'MATRIZ (A)'!DI61*DI$168</f>
        <v>6.4936807904041265</v>
      </c>
      <c r="DJ61" s="16">
        <f>+'MATRIZ (A)'!DJ61*DJ$168</f>
        <v>26.175768848217167</v>
      </c>
      <c r="DK61" s="16">
        <f>+'MATRIZ (A)'!DK61*DK$168</f>
        <v>16.070840026810195</v>
      </c>
      <c r="DL61" s="16">
        <f>+'MATRIZ (A)'!DL61*DL$168</f>
        <v>15.931603114162979</v>
      </c>
      <c r="DM61" s="16">
        <f>+'MATRIZ (A)'!DM61*DM$168</f>
        <v>102.72483301341684</v>
      </c>
      <c r="DN61" s="16">
        <f>+'MATRIZ (A)'!DN61*DN$168</f>
        <v>1.1543572909310185</v>
      </c>
      <c r="DO61" s="16">
        <f>+'MATRIZ (A)'!DO61*DO$168</f>
        <v>0</v>
      </c>
      <c r="DP61" s="16">
        <f>+'MATRIZ (A)'!DP61*DP$168</f>
        <v>86.014846049717818</v>
      </c>
      <c r="DQ61" s="16">
        <f>+'MATRIZ (A)'!DQ61*DQ$168</f>
        <v>0</v>
      </c>
      <c r="DR61" s="16">
        <f>+'MATRIZ (A)'!DR61*DR$168</f>
        <v>171.85971209549206</v>
      </c>
      <c r="DS61" s="16">
        <f>+'MATRIZ (A)'!DS61*DS$168</f>
        <v>9.3021786507801814</v>
      </c>
      <c r="DT61" s="16">
        <f>+'MATRIZ (A)'!DT61*DT$168</f>
        <v>1.0000544815816077</v>
      </c>
      <c r="DU61" s="16">
        <f>+'MATRIZ (A)'!DU61*DU$168</f>
        <v>26.013492339312069</v>
      </c>
      <c r="DV61" s="16">
        <f>+'MATRIZ (A)'!DV61*DV$168</f>
        <v>260.07711704608386</v>
      </c>
      <c r="DW61" s="16">
        <f>+'MATRIZ (A)'!DW61*DW$168</f>
        <v>4.1340757286736043</v>
      </c>
      <c r="DX61" s="16">
        <f>+'MATRIZ (A)'!DX61*DX$168</f>
        <v>2.4263658029735229</v>
      </c>
      <c r="DY61" s="16">
        <f>+'MATRIZ (A)'!DY61*DY$168</f>
        <v>168.41742735338767</v>
      </c>
      <c r="DZ61" s="16">
        <f>+'MATRIZ (A)'!DZ61*DZ$168</f>
        <v>103.76508619336643</v>
      </c>
      <c r="EA61" s="16">
        <f>+'MATRIZ (A)'!EA61*EA$168</f>
        <v>1214.8472081975999</v>
      </c>
      <c r="EB61" s="16">
        <f>+'MATRIZ (A)'!EB61*EB$168</f>
        <v>39.298320384160519</v>
      </c>
      <c r="EC61" s="16">
        <f>+'MATRIZ (A)'!EC61*EC$168</f>
        <v>7.5961951924959067E-2</v>
      </c>
      <c r="ED61" s="16">
        <f>+'MATRIZ (A)'!ED61*ED$168</f>
        <v>1.6569791035792065</v>
      </c>
      <c r="EE61" s="16">
        <f>+'MATRIZ (A)'!EE61*EE$168</f>
        <v>0</v>
      </c>
      <c r="EF61" s="16">
        <f>+'MATRIZ (A)'!EF61*EF$168</f>
        <v>0.42045000267698895</v>
      </c>
      <c r="EG61" s="16">
        <f>+'MATRIZ (A)'!EG61*EG$168</f>
        <v>5.4588513395644096</v>
      </c>
      <c r="EH61" s="16">
        <f>+'MATRIZ (A)'!EH61*EH$168</f>
        <v>0</v>
      </c>
      <c r="EI61" s="18">
        <f t="shared" si="0"/>
        <v>42306.804220854727</v>
      </c>
      <c r="EJ61" s="20">
        <f>+'MATRIZ (I-A) INVERSA'!HY61</f>
        <v>198956.90303725202</v>
      </c>
      <c r="EK61" s="20">
        <f>+'MATRIZ (I-A) INVERSA'!HZ61</f>
        <v>586.14543588995912</v>
      </c>
      <c r="EL61" s="20">
        <f>+'MATRIZ (I-A) INVERSA'!IA61</f>
        <v>2021.3477808943326</v>
      </c>
      <c r="EM61" s="20">
        <f>+'MATRIZ (I-A) INVERSA'!IB61</f>
        <v>1769.1720026917794</v>
      </c>
      <c r="EN61" s="20">
        <f>+'MATRIZ (I-A) INVERSA'!IC61</f>
        <v>239.16962192642526</v>
      </c>
      <c r="EO61" s="20">
        <f>+'MATRIZ (I-A) INVERSA'!ID61</f>
        <v>50.562165440534983</v>
      </c>
      <c r="EP61" s="20">
        <f>+'MATRIZ (I-A) INVERSA'!IE61</f>
        <v>46.143296751985083</v>
      </c>
      <c r="EQ61" s="20">
        <f>+'MATRIZ (I-A) INVERSA'!IF61</f>
        <v>0</v>
      </c>
      <c r="ER61" s="20">
        <f>+'MATRIZ (I-A) INVERSA'!IG61</f>
        <v>34.015800410678722</v>
      </c>
      <c r="ES61" s="20">
        <f>+'MATRIZ (I-A) INVERSA'!IH61</f>
        <v>14.193081899998166</v>
      </c>
      <c r="ET61" s="20">
        <f>+'MATRIZ (I-A) INVERSA'!II61</f>
        <v>6.4370870627846508E-2</v>
      </c>
      <c r="EU61" s="20">
        <f>+'MATRIZ (I-A) INVERSA'!IJ61</f>
        <v>37.112862577182973</v>
      </c>
      <c r="EV61" s="20">
        <f>+'MATRIZ (I-A) INVERSA'!IK61</f>
        <v>0</v>
      </c>
      <c r="EW61" s="20">
        <f>+'MATRIZ (I-A) INVERSA'!IL61</f>
        <v>461.21424043081589</v>
      </c>
      <c r="EX61" s="20">
        <f>+'MATRIZ (I-A) INVERSA'!IM61</f>
        <v>20401.820945938431</v>
      </c>
      <c r="EY61" s="20">
        <f>+'MATRIZ (I-A) INVERSA'!IN61</f>
        <v>3.3311155583497358</v>
      </c>
      <c r="EZ61" s="20">
        <f>+'MATRIZ (I-A) INVERSA'!IO61</f>
        <v>3495.1449393334519</v>
      </c>
      <c r="FA61" s="20">
        <f>+'MATRIZ (I-A) INVERSA'!IP61</f>
        <v>1881.0342355138748</v>
      </c>
      <c r="FB61" s="20">
        <f>+'MATRIZ (I-A) INVERSA'!IQ61</f>
        <v>60.641948017004275</v>
      </c>
      <c r="FC61" s="20">
        <f>+'MATRIZ (I-A) INVERSA'!IR61</f>
        <v>1759.4715026501433</v>
      </c>
      <c r="FD61" s="20">
        <f>+'MATRIZ (I-A) INVERSA'!IS61</f>
        <v>7450.5554498112506</v>
      </c>
      <c r="FE61" s="20">
        <f>+'MATRIZ (I-A) INVERSA'!IT61</f>
        <v>3081.4933220590869</v>
      </c>
      <c r="FF61" s="20">
        <f>+'MATRIZ (I-A) INVERSA'!IU61</f>
        <v>495.88974162516041</v>
      </c>
      <c r="FG61" s="18">
        <f t="shared" si="3"/>
        <v>242845.4268975431</v>
      </c>
      <c r="FH61" s="17">
        <f t="shared" si="1"/>
        <v>285152.23111839785</v>
      </c>
      <c r="FI61" s="28"/>
      <c r="FJ61" s="17">
        <v>285152.23111839796</v>
      </c>
      <c r="FK61" s="50">
        <f t="shared" si="4"/>
        <v>0</v>
      </c>
      <c r="FM61" s="48">
        <f>+IFERROR((FH61/'MIP 2012'!FH61*100-100),0)</f>
        <v>1.0001660813250766</v>
      </c>
      <c r="FP61" s="20">
        <f t="shared" si="5"/>
        <v>2607.4932167842917</v>
      </c>
      <c r="FQ61" s="20">
        <f t="shared" si="6"/>
        <v>384.14833730025003</v>
      </c>
      <c r="FR61" s="20">
        <f t="shared" si="7"/>
        <v>18224.231139009971</v>
      </c>
    </row>
    <row r="62" spans="1:174" s="7" customFormat="1" ht="21.95" customHeight="1" thickBot="1" x14ac:dyDescent="0.25">
      <c r="A62" s="12" t="s">
        <v>188</v>
      </c>
      <c r="B62" s="12" t="s">
        <v>189</v>
      </c>
      <c r="C62" s="16">
        <f>+'MATRIZ (A)'!C62*C$168</f>
        <v>0</v>
      </c>
      <c r="D62" s="16">
        <f>+'MATRIZ (A)'!D62*D$168</f>
        <v>0</v>
      </c>
      <c r="E62" s="16">
        <f>+'MATRIZ (A)'!E62*E$168</f>
        <v>0</v>
      </c>
      <c r="F62" s="16">
        <f>+'MATRIZ (A)'!F62*F$168</f>
        <v>0</v>
      </c>
      <c r="G62" s="16">
        <f>+'MATRIZ (A)'!G62*G$168</f>
        <v>0</v>
      </c>
      <c r="H62" s="16">
        <f>+'MATRIZ (A)'!H62*H$168</f>
        <v>0</v>
      </c>
      <c r="I62" s="16">
        <f>+'MATRIZ (A)'!I62*I$168</f>
        <v>0</v>
      </c>
      <c r="J62" s="16">
        <f>+'MATRIZ (A)'!J62*J$168</f>
        <v>0</v>
      </c>
      <c r="K62" s="16">
        <f>+'MATRIZ (A)'!K62*K$168</f>
        <v>0</v>
      </c>
      <c r="L62" s="16">
        <f>+'MATRIZ (A)'!L62*L$168</f>
        <v>0</v>
      </c>
      <c r="M62" s="16">
        <f>+'MATRIZ (A)'!M62*M$168</f>
        <v>0</v>
      </c>
      <c r="N62" s="16">
        <f>+'MATRIZ (A)'!N62*N$168</f>
        <v>1.4704624178157044E-2</v>
      </c>
      <c r="O62" s="16">
        <f>+'MATRIZ (A)'!O62*O$168</f>
        <v>2.2248781730098353</v>
      </c>
      <c r="P62" s="16">
        <f>+'MATRIZ (A)'!P62*P$168</f>
        <v>0</v>
      </c>
      <c r="Q62" s="16">
        <f>+'MATRIZ (A)'!Q62*Q$168</f>
        <v>0</v>
      </c>
      <c r="R62" s="16">
        <f>+'MATRIZ (A)'!R62*R$168</f>
        <v>0</v>
      </c>
      <c r="S62" s="16">
        <f>+'MATRIZ (A)'!S62*S$168</f>
        <v>0.90164734274055336</v>
      </c>
      <c r="T62" s="16">
        <f>+'MATRIZ (A)'!T62*T$168</f>
        <v>0</v>
      </c>
      <c r="U62" s="16">
        <f>+'MATRIZ (A)'!U62*U$168</f>
        <v>0</v>
      </c>
      <c r="V62" s="16">
        <f>+'MATRIZ (A)'!V62*V$168</f>
        <v>0</v>
      </c>
      <c r="W62" s="16">
        <f>+'MATRIZ (A)'!W62*W$168</f>
        <v>2.8649811259404315E-2</v>
      </c>
      <c r="X62" s="16">
        <f>+'MATRIZ (A)'!X62*X$168</f>
        <v>0</v>
      </c>
      <c r="Y62" s="16">
        <f>+'MATRIZ (A)'!Y62*Y$168</f>
        <v>0</v>
      </c>
      <c r="Z62" s="16">
        <f>+'MATRIZ (A)'!Z62*Z$168</f>
        <v>0</v>
      </c>
      <c r="AA62" s="16">
        <f>+'MATRIZ (A)'!AA62*AA$168</f>
        <v>0</v>
      </c>
      <c r="AB62" s="16">
        <f>+'MATRIZ (A)'!AB62*AB$168</f>
        <v>0</v>
      </c>
      <c r="AC62" s="16">
        <f>+'MATRIZ (A)'!AC62*AC$168</f>
        <v>0</v>
      </c>
      <c r="AD62" s="16">
        <f>+'MATRIZ (A)'!AD62*AD$168</f>
        <v>0</v>
      </c>
      <c r="AE62" s="16">
        <f>+'MATRIZ (A)'!AE62*AE$168</f>
        <v>0</v>
      </c>
      <c r="AF62" s="16">
        <f>+'MATRIZ (A)'!AF62*AF$168</f>
        <v>0.23997990186471885</v>
      </c>
      <c r="AG62" s="16">
        <f>+'MATRIZ (A)'!AG62*AG$168</f>
        <v>5.3982420194459112E-2</v>
      </c>
      <c r="AH62" s="16">
        <f>+'MATRIZ (A)'!AH62*AH$168</f>
        <v>0</v>
      </c>
      <c r="AI62" s="16">
        <f>+'MATRIZ (A)'!AI62*AI$168</f>
        <v>0.3869282436699043</v>
      </c>
      <c r="AJ62" s="16">
        <f>+'MATRIZ (A)'!AJ62*AJ$168</f>
        <v>4.9864445275094544</v>
      </c>
      <c r="AK62" s="16">
        <f>+'MATRIZ (A)'!AK62*AK$168</f>
        <v>0.27584153110248005</v>
      </c>
      <c r="AL62" s="16">
        <f>+'MATRIZ (A)'!AL62*AL$168</f>
        <v>2.3550842246174328</v>
      </c>
      <c r="AM62" s="16">
        <f>+'MATRIZ (A)'!AM62*AM$168</f>
        <v>0.3104136939302829</v>
      </c>
      <c r="AN62" s="16">
        <f>+'MATRIZ (A)'!AN62*AN$168</f>
        <v>0.74425287601425782</v>
      </c>
      <c r="AO62" s="16">
        <f>+'MATRIZ (A)'!AO62*AO$168</f>
        <v>1.0551652198160051</v>
      </c>
      <c r="AP62" s="16">
        <f>+'MATRIZ (A)'!AP62*AP$168</f>
        <v>10.681735264137481</v>
      </c>
      <c r="AQ62" s="16">
        <f>+'MATRIZ (A)'!AQ62*AQ$168</f>
        <v>3.3972047306101634</v>
      </c>
      <c r="AR62" s="16">
        <f>+'MATRIZ (A)'!AR62*AR$168</f>
        <v>14.481085770831317</v>
      </c>
      <c r="AS62" s="16">
        <f>+'MATRIZ (A)'!AS62*AS$168</f>
        <v>0.26125411637456636</v>
      </c>
      <c r="AT62" s="16">
        <f>+'MATRIZ (A)'!AT62*AT$168</f>
        <v>0.12145238636224219</v>
      </c>
      <c r="AU62" s="16">
        <f>+'MATRIZ (A)'!AU62*AU$168</f>
        <v>9.2326512403463248</v>
      </c>
      <c r="AV62" s="16">
        <f>+'MATRIZ (A)'!AV62*AV$168</f>
        <v>0.37536932446203736</v>
      </c>
      <c r="AW62" s="16">
        <f>+'MATRIZ (A)'!AW62*AW$168</f>
        <v>12.381990241056387</v>
      </c>
      <c r="AX62" s="16">
        <f>+'MATRIZ (A)'!AX62*AX$168</f>
        <v>7.8636861553637258</v>
      </c>
      <c r="AY62" s="16">
        <f>+'MATRIZ (A)'!AY62*AY$168</f>
        <v>1.2807147778190517</v>
      </c>
      <c r="AZ62" s="16">
        <f>+'MATRIZ (A)'!AZ62*AZ$168</f>
        <v>71.121868120019414</v>
      </c>
      <c r="BA62" s="16">
        <f>+'MATRIZ (A)'!BA62*BA$168</f>
        <v>2686.441451498722</v>
      </c>
      <c r="BB62" s="16">
        <f>+'MATRIZ (A)'!BB62*BB$168</f>
        <v>0</v>
      </c>
      <c r="BC62" s="16">
        <f>+'MATRIZ (A)'!BC62*BC$168</f>
        <v>0.13065735302017162</v>
      </c>
      <c r="BD62" s="16">
        <f>+'MATRIZ (A)'!BD62*BD$168</f>
        <v>8.3931085245585544E-3</v>
      </c>
      <c r="BE62" s="16">
        <f>+'MATRIZ (A)'!BE62*BE$168</f>
        <v>1.2172242845634333E-2</v>
      </c>
      <c r="BF62" s="16">
        <f>+'MATRIZ (A)'!BF62*BF$168</f>
        <v>3.5024522811628089</v>
      </c>
      <c r="BG62" s="16">
        <f>+'MATRIZ (A)'!BG62*BG$168</f>
        <v>7.1496958880625989</v>
      </c>
      <c r="BH62" s="16">
        <f>+'MATRIZ (A)'!BH62*BH$168</f>
        <v>2.6973201947470042</v>
      </c>
      <c r="BI62" s="16">
        <f>+'MATRIZ (A)'!BI62*BI$168</f>
        <v>0</v>
      </c>
      <c r="BJ62" s="16">
        <f>+'MATRIZ (A)'!BJ62*BJ$168</f>
        <v>5.6783759840725647</v>
      </c>
      <c r="BK62" s="16">
        <f>+'MATRIZ (A)'!BK62*BK$168</f>
        <v>0.27939177518715935</v>
      </c>
      <c r="BL62" s="16">
        <f>+'MATRIZ (A)'!BL62*BL$168</f>
        <v>1.5213119525349341</v>
      </c>
      <c r="BM62" s="16">
        <f>+'MATRIZ (A)'!BM62*BM$168</f>
        <v>2.4119654475909642</v>
      </c>
      <c r="BN62" s="16">
        <f>+'MATRIZ (A)'!BN62*BN$168</f>
        <v>8.7130081207510308</v>
      </c>
      <c r="BO62" s="16">
        <f>+'MATRIZ (A)'!BO62*BO$168</f>
        <v>0.24124899437609329</v>
      </c>
      <c r="BP62" s="16">
        <f>+'MATRIZ (A)'!BP62*BP$168</f>
        <v>11.616341429365328</v>
      </c>
      <c r="BQ62" s="16">
        <f>+'MATRIZ (A)'!BQ62*BQ$168</f>
        <v>0</v>
      </c>
      <c r="BR62" s="16">
        <f>+'MATRIZ (A)'!BR62*BR$168</f>
        <v>4.6300980759509542</v>
      </c>
      <c r="BS62" s="16">
        <f>+'MATRIZ (A)'!BS62*BS$168</f>
        <v>15.372755305569436</v>
      </c>
      <c r="BT62" s="16">
        <f>+'MATRIZ (A)'!BT62*BT$168</f>
        <v>2.0502965827048154E-2</v>
      </c>
      <c r="BU62" s="16">
        <f>+'MATRIZ (A)'!BU62*BU$168</f>
        <v>23.804550789019192</v>
      </c>
      <c r="BV62" s="16">
        <f>+'MATRIZ (A)'!BV62*BV$168</f>
        <v>0.45300389417214088</v>
      </c>
      <c r="BW62" s="16">
        <f>+'MATRIZ (A)'!BW62*BW$168</f>
        <v>0.46038874283399739</v>
      </c>
      <c r="BX62" s="16">
        <f>+'MATRIZ (A)'!BX62*BX$168</f>
        <v>0</v>
      </c>
      <c r="BY62" s="16">
        <f>+'MATRIZ (A)'!BY62*BY$168</f>
        <v>4.9553918703673365E-2</v>
      </c>
      <c r="BZ62" s="16">
        <f>+'MATRIZ (A)'!BZ62*BZ$168</f>
        <v>1.0052408835590967</v>
      </c>
      <c r="CA62" s="16">
        <f>+'MATRIZ (A)'!CA62*CA$168</f>
        <v>0.51959299923935387</v>
      </c>
      <c r="CB62" s="16">
        <f>+'MATRIZ (A)'!CB62*CB$168</f>
        <v>0</v>
      </c>
      <c r="CC62" s="16">
        <f>+'MATRIZ (A)'!CC62*CC$168</f>
        <v>8.9370613145796488E-2</v>
      </c>
      <c r="CD62" s="16">
        <f>+'MATRIZ (A)'!CD62*CD$168</f>
        <v>1.25407722823981</v>
      </c>
      <c r="CE62" s="16">
        <f>+'MATRIZ (A)'!CE62*CE$168</f>
        <v>6.7484108204447031</v>
      </c>
      <c r="CF62" s="16">
        <f>+'MATRIZ (A)'!CF62*CF$168</f>
        <v>1.6784607382384635</v>
      </c>
      <c r="CG62" s="16">
        <f>+'MATRIZ (A)'!CG62*CG$168</f>
        <v>49.395753322164708</v>
      </c>
      <c r="CH62" s="16">
        <f>+'MATRIZ (A)'!CH62*CH$168</f>
        <v>16.519109663946683</v>
      </c>
      <c r="CI62" s="16">
        <f>+'MATRIZ (A)'!CI62*CI$168</f>
        <v>10.696004323187974</v>
      </c>
      <c r="CJ62" s="16">
        <f>+'MATRIZ (A)'!CJ62*CJ$168</f>
        <v>3.088166681914312E-5</v>
      </c>
      <c r="CK62" s="16">
        <f>+'MATRIZ (A)'!CK62*CK$168</f>
        <v>1.6378986367567575E-2</v>
      </c>
      <c r="CL62" s="16">
        <f>+'MATRIZ (A)'!CL62*CL$168</f>
        <v>32.316617517809902</v>
      </c>
      <c r="CM62" s="16">
        <f>+'MATRIZ (A)'!CM62*CM$168</f>
        <v>0.29306111634116244</v>
      </c>
      <c r="CN62" s="16">
        <f>+'MATRIZ (A)'!CN62*CN$168</f>
        <v>339.96276493739606</v>
      </c>
      <c r="CO62" s="16">
        <f>+'MATRIZ (A)'!CO62*CO$168</f>
        <v>0.31928253917274801</v>
      </c>
      <c r="CP62" s="16">
        <f>+'MATRIZ (A)'!CP62*CP$168</f>
        <v>1.7745624556410011</v>
      </c>
      <c r="CQ62" s="16">
        <f>+'MATRIZ (A)'!CQ62*CQ$168</f>
        <v>6.0655975740371213</v>
      </c>
      <c r="CR62" s="16">
        <f>+'MATRIZ (A)'!CR62*CR$168</f>
        <v>1.7797620000769267E-2</v>
      </c>
      <c r="CS62" s="16">
        <f>+'MATRIZ (A)'!CS62*CS$168</f>
        <v>15.359190001653413</v>
      </c>
      <c r="CT62" s="16">
        <f>+'MATRIZ (A)'!CT62*CT$168</f>
        <v>46.431865859247665</v>
      </c>
      <c r="CU62" s="16">
        <f>+'MATRIZ (A)'!CU62*CU$168</f>
        <v>29.556522511723301</v>
      </c>
      <c r="CV62" s="16">
        <f>+'MATRIZ (A)'!CV62*CV$168</f>
        <v>10.111588232198443</v>
      </c>
      <c r="CW62" s="16">
        <f>+'MATRIZ (A)'!CW62*CW$168</f>
        <v>1.0853021680946866</v>
      </c>
      <c r="CX62" s="16">
        <f>+'MATRIZ (A)'!CX62*CX$168</f>
        <v>34.788650568493949</v>
      </c>
      <c r="CY62" s="16">
        <f>+'MATRIZ (A)'!CY62*CY$168</f>
        <v>53.998456919827525</v>
      </c>
      <c r="CZ62" s="16">
        <f>+'MATRIZ (A)'!CZ62*CZ$168</f>
        <v>0.87981939684177701</v>
      </c>
      <c r="DA62" s="16">
        <f>+'MATRIZ (A)'!DA62*DA$168</f>
        <v>357.36639331094744</v>
      </c>
      <c r="DB62" s="16">
        <f>+'MATRIZ (A)'!DB62*DB$168</f>
        <v>12.249816942546316</v>
      </c>
      <c r="DC62" s="16">
        <f>+'MATRIZ (A)'!DC62*DC$168</f>
        <v>465.10808199425992</v>
      </c>
      <c r="DD62" s="16">
        <f>+'MATRIZ (A)'!DD62*DD$168</f>
        <v>142.19023710784219</v>
      </c>
      <c r="DE62" s="16">
        <f>+'MATRIZ (A)'!DE62*DE$168</f>
        <v>100.68517825378427</v>
      </c>
      <c r="DF62" s="16">
        <f>+'MATRIZ (A)'!DF62*DF$168</f>
        <v>89.626644269994529</v>
      </c>
      <c r="DG62" s="16">
        <f>+'MATRIZ (A)'!DG62*DG$168</f>
        <v>42.531128537694634</v>
      </c>
      <c r="DH62" s="16">
        <f>+'MATRIZ (A)'!DH62*DH$168</f>
        <v>1.6242064154654077</v>
      </c>
      <c r="DI62" s="16">
        <f>+'MATRIZ (A)'!DI62*DI$168</f>
        <v>3.9297583166426384</v>
      </c>
      <c r="DJ62" s="16">
        <f>+'MATRIZ (A)'!DJ62*DJ$168</f>
        <v>6.5276881762395309</v>
      </c>
      <c r="DK62" s="16">
        <f>+'MATRIZ (A)'!DK62*DK$168</f>
        <v>6.1931723808259944</v>
      </c>
      <c r="DL62" s="16">
        <f>+'MATRIZ (A)'!DL62*DL$168</f>
        <v>9.6224392351934398</v>
      </c>
      <c r="DM62" s="16">
        <f>+'MATRIZ (A)'!DM62*DM$168</f>
        <v>61.331338208799494</v>
      </c>
      <c r="DN62" s="16">
        <f>+'MATRIZ (A)'!DN62*DN$168</f>
        <v>0.69857840427215112</v>
      </c>
      <c r="DO62" s="16">
        <f>+'MATRIZ (A)'!DO62*DO$168</f>
        <v>0</v>
      </c>
      <c r="DP62" s="16">
        <f>+'MATRIZ (A)'!DP62*DP$168</f>
        <v>52.053306518871665</v>
      </c>
      <c r="DQ62" s="16">
        <f>+'MATRIZ (A)'!DQ62*DQ$168</f>
        <v>0</v>
      </c>
      <c r="DR62" s="16">
        <f>+'MATRIZ (A)'!DR62*DR$168</f>
        <v>18.654835165532393</v>
      </c>
      <c r="DS62" s="16">
        <f>+'MATRIZ (A)'!DS62*DS$168</f>
        <v>5.6293672411212015</v>
      </c>
      <c r="DT62" s="16">
        <f>+'MATRIZ (A)'!DT62*DT$168</f>
        <v>0.60519950748094731</v>
      </c>
      <c r="DU62" s="16">
        <f>+'MATRIZ (A)'!DU62*DU$168</f>
        <v>15.742495075580887</v>
      </c>
      <c r="DV62" s="16">
        <f>+'MATRIZ (A)'!DV62*DV$168</f>
        <v>157.28876837669424</v>
      </c>
      <c r="DW62" s="16">
        <f>+'MATRIZ (A)'!DW62*DW$168</f>
        <v>1.3875736428297116</v>
      </c>
      <c r="DX62" s="16">
        <f>+'MATRIZ (A)'!DX62*DX$168</f>
        <v>1.4683553906041469</v>
      </c>
      <c r="DY62" s="16">
        <f>+'MATRIZ (A)'!DY62*DY$168</f>
        <v>94.704276483753304</v>
      </c>
      <c r="DZ62" s="16">
        <f>+'MATRIZ (A)'!DZ62*DZ$168</f>
        <v>41.027328483012248</v>
      </c>
      <c r="EA62" s="16">
        <f>+'MATRIZ (A)'!EA62*EA$168</f>
        <v>11.469595574158488</v>
      </c>
      <c r="EB62" s="16">
        <f>+'MATRIZ (A)'!EB62*EB$168</f>
        <v>17.21686998354464</v>
      </c>
      <c r="EC62" s="16">
        <f>+'MATRIZ (A)'!EC62*EC$168</f>
        <v>4.596963139405235E-2</v>
      </c>
      <c r="ED62" s="16">
        <f>+'MATRIZ (A)'!ED62*ED$168</f>
        <v>0</v>
      </c>
      <c r="EE62" s="16">
        <f>+'MATRIZ (A)'!EE62*EE$168</f>
        <v>0</v>
      </c>
      <c r="EF62" s="16">
        <f>+'MATRIZ (A)'!EF62*EF$168</f>
        <v>0.25444227212306353</v>
      </c>
      <c r="EG62" s="16">
        <f>+'MATRIZ (A)'!EG62*EG$168</f>
        <v>3.2534576775054806</v>
      </c>
      <c r="EH62" s="16">
        <f>+'MATRIZ (A)'!EH62*EH$168</f>
        <v>0</v>
      </c>
      <c r="EI62" s="18">
        <f t="shared" si="0"/>
        <v>5301.3416371377234</v>
      </c>
      <c r="EJ62" s="20">
        <f>+'MATRIZ (I-A) INVERSA'!HY62</f>
        <v>13101.698098735424</v>
      </c>
      <c r="EK62" s="20">
        <f>+'MATRIZ (I-A) INVERSA'!HZ62</f>
        <v>0.89675232248684389</v>
      </c>
      <c r="EL62" s="20">
        <f>+'MATRIZ (I-A) INVERSA'!IA62</f>
        <v>2.523913592145671</v>
      </c>
      <c r="EM62" s="20">
        <f>+'MATRIZ (I-A) INVERSA'!IB62</f>
        <v>0</v>
      </c>
      <c r="EN62" s="20">
        <f>+'MATRIZ (I-A) INVERSA'!IC62</f>
        <v>0</v>
      </c>
      <c r="EO62" s="20">
        <f>+'MATRIZ (I-A) INVERSA'!ID62</f>
        <v>0</v>
      </c>
      <c r="EP62" s="20">
        <f>+'MATRIZ (I-A) INVERSA'!IE62</f>
        <v>0</v>
      </c>
      <c r="EQ62" s="20">
        <f>+'MATRIZ (I-A) INVERSA'!IF62</f>
        <v>0</v>
      </c>
      <c r="ER62" s="20">
        <f>+'MATRIZ (I-A) INVERSA'!IG62</f>
        <v>0</v>
      </c>
      <c r="ES62" s="20">
        <f>+'MATRIZ (I-A) INVERSA'!IH62</f>
        <v>0</v>
      </c>
      <c r="ET62" s="20">
        <f>+'MATRIZ (I-A) INVERSA'!II62</f>
        <v>0</v>
      </c>
      <c r="EU62" s="20">
        <f>+'MATRIZ (I-A) INVERSA'!IJ62</f>
        <v>0</v>
      </c>
      <c r="EV62" s="20">
        <f>+'MATRIZ (I-A) INVERSA'!IK62</f>
        <v>0</v>
      </c>
      <c r="EW62" s="20">
        <f>+'MATRIZ (I-A) INVERSA'!IL62</f>
        <v>0</v>
      </c>
      <c r="EX62" s="20">
        <f>+'MATRIZ (I-A) INVERSA'!IM62</f>
        <v>1765.1253863338104</v>
      </c>
      <c r="EY62" s="20">
        <f>+'MATRIZ (I-A) INVERSA'!IN62</f>
        <v>23.322856103925162</v>
      </c>
      <c r="EZ62" s="20">
        <f>+'MATRIZ (I-A) INVERSA'!IO62</f>
        <v>2.892510082191952</v>
      </c>
      <c r="FA62" s="20">
        <f>+'MATRIZ (I-A) INVERSA'!IP62</f>
        <v>9.0377844088442814</v>
      </c>
      <c r="FB62" s="20">
        <f>+'MATRIZ (I-A) INVERSA'!IQ62</f>
        <v>7.2834274064024606E-4</v>
      </c>
      <c r="FC62" s="20">
        <f>+'MATRIZ (I-A) INVERSA'!IR62</f>
        <v>15.237483309915165</v>
      </c>
      <c r="FD62" s="20">
        <f>+'MATRIZ (I-A) INVERSA'!IS62</f>
        <v>33.728353940775179</v>
      </c>
      <c r="FE62" s="20">
        <f>+'MATRIZ (I-A) INVERSA'!IT62</f>
        <v>21.321402798050173</v>
      </c>
      <c r="FF62" s="20">
        <f>+'MATRIZ (I-A) INVERSA'!IU62</f>
        <v>1.9059780274743556</v>
      </c>
      <c r="FG62" s="18">
        <f t="shared" si="3"/>
        <v>14977.691247997782</v>
      </c>
      <c r="FH62" s="17">
        <f t="shared" si="1"/>
        <v>20279.032885135504</v>
      </c>
      <c r="FI62" s="28"/>
      <c r="FJ62" s="17">
        <v>20279.032885135508</v>
      </c>
      <c r="FK62" s="50">
        <f t="shared" si="4"/>
        <v>0</v>
      </c>
      <c r="FM62" s="48">
        <f>+IFERROR((FH62/'MIP 2012'!FH62*100-100),0)</f>
        <v>0.1330410955253285</v>
      </c>
      <c r="FP62" s="20">
        <f t="shared" si="5"/>
        <v>3.4206659146325151</v>
      </c>
      <c r="FQ62" s="20">
        <f t="shared" si="6"/>
        <v>0</v>
      </c>
      <c r="FR62" s="20">
        <f t="shared" si="7"/>
        <v>84.124240909991755</v>
      </c>
    </row>
    <row r="63" spans="1:174" s="7" customFormat="1" ht="21.95" customHeight="1" thickBot="1" x14ac:dyDescent="0.25">
      <c r="A63" s="12" t="s">
        <v>190</v>
      </c>
      <c r="B63" s="12" t="s">
        <v>191</v>
      </c>
      <c r="C63" s="16">
        <f>+'MATRIZ (A)'!C63*C$168</f>
        <v>0</v>
      </c>
      <c r="D63" s="16">
        <f>+'MATRIZ (A)'!D63*D$168</f>
        <v>0</v>
      </c>
      <c r="E63" s="16">
        <f>+'MATRIZ (A)'!E63*E$168</f>
        <v>0</v>
      </c>
      <c r="F63" s="16">
        <f>+'MATRIZ (A)'!F63*F$168</f>
        <v>0</v>
      </c>
      <c r="G63" s="16">
        <f>+'MATRIZ (A)'!G63*G$168</f>
        <v>0</v>
      </c>
      <c r="H63" s="16">
        <f>+'MATRIZ (A)'!H63*H$168</f>
        <v>0</v>
      </c>
      <c r="I63" s="16">
        <f>+'MATRIZ (A)'!I63*I$168</f>
        <v>0</v>
      </c>
      <c r="J63" s="16">
        <f>+'MATRIZ (A)'!J63*J$168</f>
        <v>0</v>
      </c>
      <c r="K63" s="16">
        <f>+'MATRIZ (A)'!K63*K$168</f>
        <v>0</v>
      </c>
      <c r="L63" s="16">
        <f>+'MATRIZ (A)'!L63*L$168</f>
        <v>0</v>
      </c>
      <c r="M63" s="16">
        <f>+'MATRIZ (A)'!M63*M$168</f>
        <v>0</v>
      </c>
      <c r="N63" s="16">
        <f>+'MATRIZ (A)'!N63*N$168</f>
        <v>5.1038616589979346</v>
      </c>
      <c r="O63" s="16">
        <f>+'MATRIZ (A)'!O63*O$168</f>
        <v>3.9928809944071046</v>
      </c>
      <c r="P63" s="16">
        <f>+'MATRIZ (A)'!P63*P$168</f>
        <v>944.48695699715643</v>
      </c>
      <c r="Q63" s="16">
        <f>+'MATRIZ (A)'!Q63*Q$168</f>
        <v>29.965891912439133</v>
      </c>
      <c r="R63" s="16">
        <f>+'MATRIZ (A)'!R63*R$168</f>
        <v>0</v>
      </c>
      <c r="S63" s="16">
        <f>+'MATRIZ (A)'!S63*S$168</f>
        <v>0</v>
      </c>
      <c r="T63" s="16">
        <f>+'MATRIZ (A)'!T63*T$168</f>
        <v>0</v>
      </c>
      <c r="U63" s="16">
        <f>+'MATRIZ (A)'!U63*U$168</f>
        <v>0</v>
      </c>
      <c r="V63" s="16">
        <f>+'MATRIZ (A)'!V63*V$168</f>
        <v>0</v>
      </c>
      <c r="W63" s="16">
        <f>+'MATRIZ (A)'!W63*W$168</f>
        <v>0</v>
      </c>
      <c r="X63" s="16">
        <f>+'MATRIZ (A)'!X63*X$168</f>
        <v>50.540844391654147</v>
      </c>
      <c r="Y63" s="16">
        <f>+'MATRIZ (A)'!Y63*Y$168</f>
        <v>0</v>
      </c>
      <c r="Z63" s="16">
        <f>+'MATRIZ (A)'!Z63*Z$168</f>
        <v>0</v>
      </c>
      <c r="AA63" s="16">
        <f>+'MATRIZ (A)'!AA63*AA$168</f>
        <v>10.336561764049041</v>
      </c>
      <c r="AB63" s="16">
        <f>+'MATRIZ (A)'!AB63*AB$168</f>
        <v>0</v>
      </c>
      <c r="AC63" s="16">
        <f>+'MATRIZ (A)'!AC63*AC$168</f>
        <v>0</v>
      </c>
      <c r="AD63" s="16">
        <f>+'MATRIZ (A)'!AD63*AD$168</f>
        <v>11.87292690605282</v>
      </c>
      <c r="AE63" s="16">
        <f>+'MATRIZ (A)'!AE63*AE$168</f>
        <v>1.0046842593735891E-2</v>
      </c>
      <c r="AF63" s="16">
        <f>+'MATRIZ (A)'!AF63*AF$168</f>
        <v>0.56041288824739899</v>
      </c>
      <c r="AG63" s="16">
        <f>+'MATRIZ (A)'!AG63*AG$168</f>
        <v>0</v>
      </c>
      <c r="AH63" s="16">
        <f>+'MATRIZ (A)'!AH63*AH$168</f>
        <v>0</v>
      </c>
      <c r="AI63" s="16">
        <f>+'MATRIZ (A)'!AI63*AI$168</f>
        <v>16.955815111743561</v>
      </c>
      <c r="AJ63" s="16">
        <f>+'MATRIZ (A)'!AJ63*AJ$168</f>
        <v>33.705341164777032</v>
      </c>
      <c r="AK63" s="16">
        <f>+'MATRIZ (A)'!AK63*AK$168</f>
        <v>8.2442104537289573</v>
      </c>
      <c r="AL63" s="16">
        <f>+'MATRIZ (A)'!AL63*AL$168</f>
        <v>3.1700513078376176</v>
      </c>
      <c r="AM63" s="16">
        <f>+'MATRIZ (A)'!AM63*AM$168</f>
        <v>2.0331539831983916</v>
      </c>
      <c r="AN63" s="16">
        <f>+'MATRIZ (A)'!AN63*AN$168</f>
        <v>135.48540460943642</v>
      </c>
      <c r="AO63" s="16">
        <f>+'MATRIZ (A)'!AO63*AO$168</f>
        <v>62.169681434558413</v>
      </c>
      <c r="AP63" s="16">
        <f>+'MATRIZ (A)'!AP63*AP$168</f>
        <v>327.11848515506858</v>
      </c>
      <c r="AQ63" s="16">
        <f>+'MATRIZ (A)'!AQ63*AQ$168</f>
        <v>86.658856272060376</v>
      </c>
      <c r="AR63" s="16">
        <f>+'MATRIZ (A)'!AR63*AR$168</f>
        <v>120.28938821774959</v>
      </c>
      <c r="AS63" s="16">
        <f>+'MATRIZ (A)'!AS63*AS$168</f>
        <v>7.4310073541597506</v>
      </c>
      <c r="AT63" s="16">
        <f>+'MATRIZ (A)'!AT63*AT$168</f>
        <v>0.33716827446686976</v>
      </c>
      <c r="AU63" s="16">
        <f>+'MATRIZ (A)'!AU63*AU$168</f>
        <v>132.28175757624044</v>
      </c>
      <c r="AV63" s="16">
        <f>+'MATRIZ (A)'!AV63*AV$168</f>
        <v>0.29928392594238495</v>
      </c>
      <c r="AW63" s="16">
        <f>+'MATRIZ (A)'!AW63*AW$168</f>
        <v>7.8130403143035769</v>
      </c>
      <c r="AX63" s="16">
        <f>+'MATRIZ (A)'!AX63*AX$168</f>
        <v>174.3644899068774</v>
      </c>
      <c r="AY63" s="16">
        <f>+'MATRIZ (A)'!AY63*AY$168</f>
        <v>0</v>
      </c>
      <c r="AZ63" s="16">
        <f>+'MATRIZ (A)'!AZ63*AZ$168</f>
        <v>0.45876043150143442</v>
      </c>
      <c r="BA63" s="16">
        <f>+'MATRIZ (A)'!BA63*BA$168</f>
        <v>122.59672137812041</v>
      </c>
      <c r="BB63" s="16">
        <f>+'MATRIZ (A)'!BB63*BB$168</f>
        <v>4540.0626717687746</v>
      </c>
      <c r="BC63" s="16">
        <f>+'MATRIZ (A)'!BC63*BC$168</f>
        <v>9898.6215792346102</v>
      </c>
      <c r="BD63" s="16">
        <f>+'MATRIZ (A)'!BD63*BD$168</f>
        <v>382.3472455707747</v>
      </c>
      <c r="BE63" s="16">
        <f>+'MATRIZ (A)'!BE63*BE$168</f>
        <v>207.73204154207721</v>
      </c>
      <c r="BF63" s="16">
        <f>+'MATRIZ (A)'!BF63*BF$168</f>
        <v>7.4253869221864264</v>
      </c>
      <c r="BG63" s="16">
        <f>+'MATRIZ (A)'!BG63*BG$168</f>
        <v>4925.1656869942999</v>
      </c>
      <c r="BH63" s="16">
        <f>+'MATRIZ (A)'!BH63*BH$168</f>
        <v>133.50674310771396</v>
      </c>
      <c r="BI63" s="16">
        <f>+'MATRIZ (A)'!BI63*BI$168</f>
        <v>0</v>
      </c>
      <c r="BJ63" s="16">
        <f>+'MATRIZ (A)'!BJ63*BJ$168</f>
        <v>360.14815690652296</v>
      </c>
      <c r="BK63" s="16">
        <f>+'MATRIZ (A)'!BK63*BK$168</f>
        <v>2.1931325502790489</v>
      </c>
      <c r="BL63" s="16">
        <f>+'MATRIZ (A)'!BL63*BL$168</f>
        <v>4.8894705717041518</v>
      </c>
      <c r="BM63" s="16">
        <f>+'MATRIZ (A)'!BM63*BM$168</f>
        <v>8.1123295420248258</v>
      </c>
      <c r="BN63" s="16">
        <f>+'MATRIZ (A)'!BN63*BN$168</f>
        <v>25.202743437452071</v>
      </c>
      <c r="BO63" s="16">
        <f>+'MATRIZ (A)'!BO63*BO$168</f>
        <v>3.7224331397244517</v>
      </c>
      <c r="BP63" s="16">
        <f>+'MATRIZ (A)'!BP63*BP$168</f>
        <v>0.48944244820204319</v>
      </c>
      <c r="BQ63" s="16">
        <f>+'MATRIZ (A)'!BQ63*BQ$168</f>
        <v>64.054146312974666</v>
      </c>
      <c r="BR63" s="16">
        <f>+'MATRIZ (A)'!BR63*BR$168</f>
        <v>177.83300883961735</v>
      </c>
      <c r="BS63" s="16">
        <f>+'MATRIZ (A)'!BS63*BS$168</f>
        <v>2.7812546078523955E-2</v>
      </c>
      <c r="BT63" s="16">
        <f>+'MATRIZ (A)'!BT63*BT$168</f>
        <v>8.2954289348765337E-2</v>
      </c>
      <c r="BU63" s="16">
        <f>+'MATRIZ (A)'!BU63*BU$168</f>
        <v>0.52675540941668597</v>
      </c>
      <c r="BV63" s="16">
        <f>+'MATRIZ (A)'!BV63*BV$168</f>
        <v>71.369615615844481</v>
      </c>
      <c r="BW63" s="16">
        <f>+'MATRIZ (A)'!BW63*BW$168</f>
        <v>10.71016550745618</v>
      </c>
      <c r="BX63" s="16">
        <f>+'MATRIZ (A)'!BX63*BX$168</f>
        <v>200.89305036711804</v>
      </c>
      <c r="BY63" s="16">
        <f>+'MATRIZ (A)'!BY63*BY$168</f>
        <v>1.964984969414677</v>
      </c>
      <c r="BZ63" s="16">
        <f>+'MATRIZ (A)'!BZ63*BZ$168</f>
        <v>28.181508430142447</v>
      </c>
      <c r="CA63" s="16">
        <f>+'MATRIZ (A)'!CA63*CA$168</f>
        <v>4.1284414005668291</v>
      </c>
      <c r="CB63" s="16">
        <f>+'MATRIZ (A)'!CB63*CB$168</f>
        <v>0</v>
      </c>
      <c r="CC63" s="16">
        <f>+'MATRIZ (A)'!CC63*CC$168</f>
        <v>1008.4539466942094</v>
      </c>
      <c r="CD63" s="16">
        <f>+'MATRIZ (A)'!CD63*CD$168</f>
        <v>612.30811280445153</v>
      </c>
      <c r="CE63" s="16">
        <f>+'MATRIZ (A)'!CE63*CE$168</f>
        <v>1606.7153916377135</v>
      </c>
      <c r="CF63" s="16">
        <f>+'MATRIZ (A)'!CF63*CF$168</f>
        <v>5.5438382510679771</v>
      </c>
      <c r="CG63" s="16">
        <f>+'MATRIZ (A)'!CG63*CG$168</f>
        <v>101.81501475942159</v>
      </c>
      <c r="CH63" s="16">
        <f>+'MATRIZ (A)'!CH63*CH$168</f>
        <v>2.4491479472284374</v>
      </c>
      <c r="CI63" s="16">
        <f>+'MATRIZ (A)'!CI63*CI$168</f>
        <v>1.2475284626719376</v>
      </c>
      <c r="CJ63" s="16">
        <f>+'MATRIZ (A)'!CJ63*CJ$168</f>
        <v>33.67122221355941</v>
      </c>
      <c r="CK63" s="16">
        <f>+'MATRIZ (A)'!CK63*CK$168</f>
        <v>54.000611487288573</v>
      </c>
      <c r="CL63" s="16">
        <f>+'MATRIZ (A)'!CL63*CL$168</f>
        <v>39.634590366487551</v>
      </c>
      <c r="CM63" s="16">
        <f>+'MATRIZ (A)'!CM63*CM$168</f>
        <v>5.4503172869622238</v>
      </c>
      <c r="CN63" s="16">
        <f>+'MATRIZ (A)'!CN63*CN$168</f>
        <v>93.970910340450146</v>
      </c>
      <c r="CO63" s="16">
        <f>+'MATRIZ (A)'!CO63*CO$168</f>
        <v>138.8218601137763</v>
      </c>
      <c r="CP63" s="16">
        <f>+'MATRIZ (A)'!CP63*CP$168</f>
        <v>0</v>
      </c>
      <c r="CQ63" s="16">
        <f>+'MATRIZ (A)'!CQ63*CQ$168</f>
        <v>1.1165835106558901</v>
      </c>
      <c r="CR63" s="16">
        <f>+'MATRIZ (A)'!CR63*CR$168</f>
        <v>0.42429187737784813</v>
      </c>
      <c r="CS63" s="16">
        <f>+'MATRIZ (A)'!CS63*CS$168</f>
        <v>16.735558307413928</v>
      </c>
      <c r="CT63" s="16">
        <f>+'MATRIZ (A)'!CT63*CT$168</f>
        <v>0.27507174052991057</v>
      </c>
      <c r="CU63" s="16">
        <f>+'MATRIZ (A)'!CU63*CU$168</f>
        <v>4.6855360344571793</v>
      </c>
      <c r="CV63" s="16">
        <f>+'MATRIZ (A)'!CV63*CV$168</f>
        <v>1.7647287193337946</v>
      </c>
      <c r="CW63" s="16">
        <f>+'MATRIZ (A)'!CW63*CW$168</f>
        <v>0</v>
      </c>
      <c r="CX63" s="16">
        <f>+'MATRIZ (A)'!CX63*CX$168</f>
        <v>841.69566426445715</v>
      </c>
      <c r="CY63" s="16">
        <f>+'MATRIZ (A)'!CY63*CY$168</f>
        <v>180.50047957741569</v>
      </c>
      <c r="CZ63" s="16">
        <f>+'MATRIZ (A)'!CZ63*CZ$168</f>
        <v>1.1559639246812621</v>
      </c>
      <c r="DA63" s="16">
        <f>+'MATRIZ (A)'!DA63*DA$168</f>
        <v>12.37996212309948</v>
      </c>
      <c r="DB63" s="16">
        <f>+'MATRIZ (A)'!DB63*DB$168</f>
        <v>0.6775312115327391</v>
      </c>
      <c r="DC63" s="16">
        <f>+'MATRIZ (A)'!DC63*DC$168</f>
        <v>0</v>
      </c>
      <c r="DD63" s="16">
        <f>+'MATRIZ (A)'!DD63*DD$168</f>
        <v>0</v>
      </c>
      <c r="DE63" s="16">
        <f>+'MATRIZ (A)'!DE63*DE$168</f>
        <v>0</v>
      </c>
      <c r="DF63" s="16">
        <f>+'MATRIZ (A)'!DF63*DF$168</f>
        <v>0</v>
      </c>
      <c r="DG63" s="16">
        <f>+'MATRIZ (A)'!DG63*DG$168</f>
        <v>10.541795931212539</v>
      </c>
      <c r="DH63" s="16">
        <f>+'MATRIZ (A)'!DH63*DH$168</f>
        <v>7.2978874464188248</v>
      </c>
      <c r="DI63" s="16">
        <f>+'MATRIZ (A)'!DI63*DI$168</f>
        <v>0.47311210801193804</v>
      </c>
      <c r="DJ63" s="16">
        <f>+'MATRIZ (A)'!DJ63*DJ$168</f>
        <v>1.3809871712166351</v>
      </c>
      <c r="DK63" s="16">
        <f>+'MATRIZ (A)'!DK63*DK$168</f>
        <v>3.7774111733894924</v>
      </c>
      <c r="DL63" s="16">
        <f>+'MATRIZ (A)'!DL63*DL$168</f>
        <v>2.0263659581825197</v>
      </c>
      <c r="DM63" s="16">
        <f>+'MATRIZ (A)'!DM63*DM$168</f>
        <v>1.5137075092008856</v>
      </c>
      <c r="DN63" s="16">
        <f>+'MATRIZ (A)'!DN63*DN$168</f>
        <v>208.89955158498051</v>
      </c>
      <c r="DO63" s="16">
        <f>+'MATRIZ (A)'!DO63*DO$168</f>
        <v>183.20783431016793</v>
      </c>
      <c r="DP63" s="16">
        <f>+'MATRIZ (A)'!DP63*DP$168</f>
        <v>6.8059328045632519</v>
      </c>
      <c r="DQ63" s="16">
        <f>+'MATRIZ (A)'!DQ63*DQ$168</f>
        <v>0.15625487341886116</v>
      </c>
      <c r="DR63" s="16">
        <f>+'MATRIZ (A)'!DR63*DR$168</f>
        <v>30.010550777883232</v>
      </c>
      <c r="DS63" s="16">
        <f>+'MATRIZ (A)'!DS63*DS$168</f>
        <v>4.2970319875804659</v>
      </c>
      <c r="DT63" s="16">
        <f>+'MATRIZ (A)'!DT63*DT$168</f>
        <v>95.7352678573356</v>
      </c>
      <c r="DU63" s="16">
        <f>+'MATRIZ (A)'!DU63*DU$168</f>
        <v>4.7504622929218252</v>
      </c>
      <c r="DV63" s="16">
        <f>+'MATRIZ (A)'!DV63*DV$168</f>
        <v>135.31630153917686</v>
      </c>
      <c r="DW63" s="16">
        <f>+'MATRIZ (A)'!DW63*DW$168</f>
        <v>345.3539194760632</v>
      </c>
      <c r="DX63" s="16">
        <f>+'MATRIZ (A)'!DX63*DX$168</f>
        <v>1.9095004941953686</v>
      </c>
      <c r="DY63" s="16">
        <f>+'MATRIZ (A)'!DY63*DY$168</f>
        <v>92.770334186739447</v>
      </c>
      <c r="DZ63" s="16">
        <f>+'MATRIZ (A)'!DZ63*DZ$168</f>
        <v>897.55009883465846</v>
      </c>
      <c r="EA63" s="16">
        <f>+'MATRIZ (A)'!EA63*EA$168</f>
        <v>306.47729821398451</v>
      </c>
      <c r="EB63" s="16">
        <f>+'MATRIZ (A)'!EB63*EB$168</f>
        <v>88.789120484511983</v>
      </c>
      <c r="EC63" s="16">
        <f>+'MATRIZ (A)'!EC63*EC$168</f>
        <v>592.32722781305881</v>
      </c>
      <c r="ED63" s="16">
        <f>+'MATRIZ (A)'!ED63*ED$168</f>
        <v>0.99238148376178537</v>
      </c>
      <c r="EE63" s="16">
        <f>+'MATRIZ (A)'!EE63*EE$168</f>
        <v>7.950339190711917</v>
      </c>
      <c r="EF63" s="16">
        <f>+'MATRIZ (A)'!EF63*EF$168</f>
        <v>0.14157984911547697</v>
      </c>
      <c r="EG63" s="16">
        <f>+'MATRIZ (A)'!EG63*EG$168</f>
        <v>9.813095410977871</v>
      </c>
      <c r="EH63" s="16">
        <f>+'MATRIZ (A)'!EH63*EH$168</f>
        <v>0</v>
      </c>
      <c r="EI63" s="18">
        <f t="shared" si="0"/>
        <v>31163.433723071354</v>
      </c>
      <c r="EJ63" s="20">
        <f>+'MATRIZ (I-A) INVERSA'!HY63</f>
        <v>15847.076983639228</v>
      </c>
      <c r="EK63" s="20">
        <f>+'MATRIZ (I-A) INVERSA'!HZ63</f>
        <v>0</v>
      </c>
      <c r="EL63" s="20">
        <f>+'MATRIZ (I-A) INVERSA'!IA63</f>
        <v>0</v>
      </c>
      <c r="EM63" s="20">
        <f>+'MATRIZ (I-A) INVERSA'!IB63</f>
        <v>0</v>
      </c>
      <c r="EN63" s="20">
        <f>+'MATRIZ (I-A) INVERSA'!IC63</f>
        <v>0</v>
      </c>
      <c r="EO63" s="20">
        <f>+'MATRIZ (I-A) INVERSA'!ID63</f>
        <v>0</v>
      </c>
      <c r="EP63" s="20">
        <f>+'MATRIZ (I-A) INVERSA'!IE63</f>
        <v>0</v>
      </c>
      <c r="EQ63" s="20">
        <f>+'MATRIZ (I-A) INVERSA'!IF63</f>
        <v>0</v>
      </c>
      <c r="ER63" s="20">
        <f>+'MATRIZ (I-A) INVERSA'!IG63</f>
        <v>0</v>
      </c>
      <c r="ES63" s="20">
        <f>+'MATRIZ (I-A) INVERSA'!IH63</f>
        <v>0</v>
      </c>
      <c r="ET63" s="20">
        <f>+'MATRIZ (I-A) INVERSA'!II63</f>
        <v>0</v>
      </c>
      <c r="EU63" s="20">
        <f>+'MATRIZ (I-A) INVERSA'!IJ63</f>
        <v>0</v>
      </c>
      <c r="EV63" s="20">
        <f>+'MATRIZ (I-A) INVERSA'!IK63</f>
        <v>0</v>
      </c>
      <c r="EW63" s="20">
        <f>+'MATRIZ (I-A) INVERSA'!IL63</f>
        <v>0</v>
      </c>
      <c r="EX63" s="20">
        <f>+'MATRIZ (I-A) INVERSA'!IM63</f>
        <v>22182.778145192005</v>
      </c>
      <c r="EY63" s="20">
        <f>+'MATRIZ (I-A) INVERSA'!IN63</f>
        <v>0</v>
      </c>
      <c r="EZ63" s="20">
        <f>+'MATRIZ (I-A) INVERSA'!IO63</f>
        <v>0</v>
      </c>
      <c r="FA63" s="20">
        <f>+'MATRIZ (I-A) INVERSA'!IP63</f>
        <v>0</v>
      </c>
      <c r="FB63" s="20">
        <f>+'MATRIZ (I-A) INVERSA'!IQ63</f>
        <v>0</v>
      </c>
      <c r="FC63" s="20">
        <f>+'MATRIZ (I-A) INVERSA'!IR63</f>
        <v>0</v>
      </c>
      <c r="FD63" s="20">
        <f>+'MATRIZ (I-A) INVERSA'!IS63</f>
        <v>0</v>
      </c>
      <c r="FE63" s="20">
        <f>+'MATRIZ (I-A) INVERSA'!IT63</f>
        <v>0</v>
      </c>
      <c r="FF63" s="20">
        <f>+'MATRIZ (I-A) INVERSA'!IU63</f>
        <v>0</v>
      </c>
      <c r="FG63" s="18">
        <f t="shared" si="3"/>
        <v>38029.85512883123</v>
      </c>
      <c r="FH63" s="17">
        <f t="shared" si="1"/>
        <v>69193.288851902587</v>
      </c>
      <c r="FI63" s="28"/>
      <c r="FJ63" s="17">
        <v>69193.288851902587</v>
      </c>
      <c r="FK63" s="50">
        <f t="shared" si="4"/>
        <v>0</v>
      </c>
      <c r="FM63" s="48">
        <f>+IFERROR((FH63/'MIP 2012'!FH63*100-100),0)</f>
        <v>0.29539672575367604</v>
      </c>
      <c r="FP63" s="20">
        <f t="shared" si="5"/>
        <v>0</v>
      </c>
      <c r="FQ63" s="20">
        <f t="shared" si="6"/>
        <v>0</v>
      </c>
      <c r="FR63" s="20">
        <f t="shared" si="7"/>
        <v>0</v>
      </c>
    </row>
    <row r="64" spans="1:174" s="7" customFormat="1" ht="21.95" customHeight="1" thickBot="1" x14ac:dyDescent="0.25">
      <c r="A64" s="12" t="s">
        <v>192</v>
      </c>
      <c r="B64" s="12" t="s">
        <v>193</v>
      </c>
      <c r="C64" s="16">
        <f>+'MATRIZ (A)'!C64*C$168</f>
        <v>4.4672621997107233E-2</v>
      </c>
      <c r="D64" s="16">
        <f>+'MATRIZ (A)'!D64*D$168</f>
        <v>1.4367154146062449E-2</v>
      </c>
      <c r="E64" s="16">
        <f>+'MATRIZ (A)'!E64*E$168</f>
        <v>1.8483828160959392E-2</v>
      </c>
      <c r="F64" s="16">
        <f>+'MATRIZ (A)'!F64*F$168</f>
        <v>0.31904514087231367</v>
      </c>
      <c r="G64" s="16">
        <f>+'MATRIZ (A)'!G64*G$168</f>
        <v>0.29360306100921407</v>
      </c>
      <c r="H64" s="16">
        <f>+'MATRIZ (A)'!H64*H$168</f>
        <v>0.95570721674456416</v>
      </c>
      <c r="I64" s="16">
        <f>+'MATRIZ (A)'!I64*I$168</f>
        <v>8.4094952975473591E-2</v>
      </c>
      <c r="J64" s="16">
        <f>+'MATRIZ (A)'!J64*J$168</f>
        <v>5.0859316182787613E-2</v>
      </c>
      <c r="K64" s="16">
        <f>+'MATRIZ (A)'!K64*K$168</f>
        <v>0.1433143651717754</v>
      </c>
      <c r="L64" s="16">
        <f>+'MATRIZ (A)'!L64*L$168</f>
        <v>8.1254871728409874</v>
      </c>
      <c r="M64" s="16">
        <f>+'MATRIZ (A)'!M64*M$168</f>
        <v>0.24499452227878132</v>
      </c>
      <c r="N64" s="16">
        <f>+'MATRIZ (A)'!N64*N$168</f>
        <v>4.1160555704432111</v>
      </c>
      <c r="O64" s="16">
        <f>+'MATRIZ (A)'!O64*O$168</f>
        <v>1.6667953048068835</v>
      </c>
      <c r="P64" s="16">
        <f>+'MATRIZ (A)'!P64*P$168</f>
        <v>11.365544611370124</v>
      </c>
      <c r="Q64" s="16">
        <f>+'MATRIZ (A)'!Q64*Q$168</f>
        <v>6.3771880833877012E-2</v>
      </c>
      <c r="R64" s="16">
        <f>+'MATRIZ (A)'!R64*R$168</f>
        <v>68.897511192243655</v>
      </c>
      <c r="S64" s="16">
        <f>+'MATRIZ (A)'!S64*S$168</f>
        <v>0.14313971125706149</v>
      </c>
      <c r="T64" s="16">
        <f>+'MATRIZ (A)'!T64*T$168</f>
        <v>110.29510400118714</v>
      </c>
      <c r="U64" s="16">
        <f>+'MATRIZ (A)'!U64*U$168</f>
        <v>0.27644317390543782</v>
      </c>
      <c r="V64" s="16">
        <f>+'MATRIZ (A)'!V64*V$168</f>
        <v>0.47580569031054298</v>
      </c>
      <c r="W64" s="16">
        <f>+'MATRIZ (A)'!W64*W$168</f>
        <v>21.795543357924629</v>
      </c>
      <c r="X64" s="16">
        <f>+'MATRIZ (A)'!X64*X$168</f>
        <v>1.3579367862823002</v>
      </c>
      <c r="Y64" s="16">
        <f>+'MATRIZ (A)'!Y64*Y$168</f>
        <v>0.57186709813029035</v>
      </c>
      <c r="Z64" s="16">
        <f>+'MATRIZ (A)'!Z64*Z$168</f>
        <v>21.604534345904725</v>
      </c>
      <c r="AA64" s="16">
        <f>+'MATRIZ (A)'!AA64*AA$168</f>
        <v>0.53508893115830214</v>
      </c>
      <c r="AB64" s="16">
        <f>+'MATRIZ (A)'!AB64*AB$168</f>
        <v>11.099894652986379</v>
      </c>
      <c r="AC64" s="16">
        <f>+'MATRIZ (A)'!AC64*AC$168</f>
        <v>4.0266929167783079E-2</v>
      </c>
      <c r="AD64" s="16">
        <f>+'MATRIZ (A)'!AD64*AD$168</f>
        <v>0.11961725695016293</v>
      </c>
      <c r="AE64" s="16">
        <f>+'MATRIZ (A)'!AE64*AE$168</f>
        <v>0.24686447875748146</v>
      </c>
      <c r="AF64" s="16">
        <f>+'MATRIZ (A)'!AF64*AF$168</f>
        <v>9.8094540999131628</v>
      </c>
      <c r="AG64" s="16">
        <f>+'MATRIZ (A)'!AG64*AG$168</f>
        <v>7.1821766404883854E-5</v>
      </c>
      <c r="AH64" s="16">
        <f>+'MATRIZ (A)'!AH64*AH$168</f>
        <v>1.685063591547151E-2</v>
      </c>
      <c r="AI64" s="16">
        <f>+'MATRIZ (A)'!AI64*AI$168</f>
        <v>321.949376408928</v>
      </c>
      <c r="AJ64" s="16">
        <f>+'MATRIZ (A)'!AJ64*AJ$168</f>
        <v>574.37698495549819</v>
      </c>
      <c r="AK64" s="16">
        <f>+'MATRIZ (A)'!AK64*AK$168</f>
        <v>16.607173572124562</v>
      </c>
      <c r="AL64" s="16">
        <f>+'MATRIZ (A)'!AL64*AL$168</f>
        <v>60.316429867952429</v>
      </c>
      <c r="AM64" s="16">
        <f>+'MATRIZ (A)'!AM64*AM$168</f>
        <v>17.73807535511709</v>
      </c>
      <c r="AN64" s="16">
        <f>+'MATRIZ (A)'!AN64*AN$168</f>
        <v>88.791320437988546</v>
      </c>
      <c r="AO64" s="16">
        <f>+'MATRIZ (A)'!AO64*AO$168</f>
        <v>3.9171703039993702</v>
      </c>
      <c r="AP64" s="16">
        <f>+'MATRIZ (A)'!AP64*AP$168</f>
        <v>56.316921534308499</v>
      </c>
      <c r="AQ64" s="16">
        <f>+'MATRIZ (A)'!AQ64*AQ$168</f>
        <v>727.54842095407957</v>
      </c>
      <c r="AR64" s="16">
        <f>+'MATRIZ (A)'!AR64*AR$168</f>
        <v>693.55687664246307</v>
      </c>
      <c r="AS64" s="16">
        <f>+'MATRIZ (A)'!AS64*AS$168</f>
        <v>2.7705721023853371</v>
      </c>
      <c r="AT64" s="16">
        <f>+'MATRIZ (A)'!AT64*AT$168</f>
        <v>1.779609849838832</v>
      </c>
      <c r="AU64" s="16">
        <f>+'MATRIZ (A)'!AU64*AU$168</f>
        <v>1.4237028288527618</v>
      </c>
      <c r="AV64" s="16">
        <f>+'MATRIZ (A)'!AV64*AV$168</f>
        <v>15.013099712304369</v>
      </c>
      <c r="AW64" s="16">
        <f>+'MATRIZ (A)'!AW64*AW$168</f>
        <v>140.3248149244132</v>
      </c>
      <c r="AX64" s="16">
        <f>+'MATRIZ (A)'!AX64*AX$168</f>
        <v>232.31853029386284</v>
      </c>
      <c r="AY64" s="16">
        <f>+'MATRIZ (A)'!AY64*AY$168</f>
        <v>2.0040843015878487</v>
      </c>
      <c r="AZ64" s="16">
        <f>+'MATRIZ (A)'!AZ64*AZ$168</f>
        <v>120.34762915588992</v>
      </c>
      <c r="BA64" s="16">
        <f>+'MATRIZ (A)'!BA64*BA$168</f>
        <v>4.164356787639583E-2</v>
      </c>
      <c r="BB64" s="16">
        <f>+'MATRIZ (A)'!BB64*BB$168</f>
        <v>110.5386544519728</v>
      </c>
      <c r="BC64" s="16">
        <f>+'MATRIZ (A)'!BC64*BC$168</f>
        <v>704.77468347178853</v>
      </c>
      <c r="BD64" s="16">
        <f>+'MATRIZ (A)'!BD64*BD$168</f>
        <v>2.9955034791312016</v>
      </c>
      <c r="BE64" s="16">
        <f>+'MATRIZ (A)'!BE64*BE$168</f>
        <v>15.871885212397443</v>
      </c>
      <c r="BF64" s="16">
        <f>+'MATRIZ (A)'!BF64*BF$168</f>
        <v>46.165100026394477</v>
      </c>
      <c r="BG64" s="16">
        <f>+'MATRIZ (A)'!BG64*BG$168</f>
        <v>44.148378553496798</v>
      </c>
      <c r="BH64" s="16">
        <f>+'MATRIZ (A)'!BH64*BH$168</f>
        <v>66.71466542268864</v>
      </c>
      <c r="BI64" s="16">
        <f>+'MATRIZ (A)'!BI64*BI$168</f>
        <v>0</v>
      </c>
      <c r="BJ64" s="16">
        <f>+'MATRIZ (A)'!BJ64*BJ$168</f>
        <v>16.445920216524563</v>
      </c>
      <c r="BK64" s="16">
        <f>+'MATRIZ (A)'!BK64*BK$168</f>
        <v>49.142645760575299</v>
      </c>
      <c r="BL64" s="16">
        <f>+'MATRIZ (A)'!BL64*BL$168</f>
        <v>6.0782153142663979</v>
      </c>
      <c r="BM64" s="16">
        <f>+'MATRIZ (A)'!BM64*BM$168</f>
        <v>5.8484562715730393</v>
      </c>
      <c r="BN64" s="16">
        <f>+'MATRIZ (A)'!BN64*BN$168</f>
        <v>92.76402010393798</v>
      </c>
      <c r="BO64" s="16">
        <f>+'MATRIZ (A)'!BO64*BO$168</f>
        <v>0.13816735997261073</v>
      </c>
      <c r="BP64" s="16">
        <f>+'MATRIZ (A)'!BP64*BP$168</f>
        <v>34.358661223671774</v>
      </c>
      <c r="BQ64" s="16">
        <f>+'MATRIZ (A)'!BQ64*BQ$168</f>
        <v>35.256189457343787</v>
      </c>
      <c r="BR64" s="16">
        <f>+'MATRIZ (A)'!BR64*BR$168</f>
        <v>77.22054871157458</v>
      </c>
      <c r="BS64" s="16">
        <f>+'MATRIZ (A)'!BS64*BS$168</f>
        <v>34.011473627871794</v>
      </c>
      <c r="BT64" s="16">
        <f>+'MATRIZ (A)'!BT64*BT$168</f>
        <v>9.7809440989588605</v>
      </c>
      <c r="BU64" s="16">
        <f>+'MATRIZ (A)'!BU64*BU$168</f>
        <v>32.210616024886328</v>
      </c>
      <c r="BV64" s="16">
        <f>+'MATRIZ (A)'!BV64*BV$168</f>
        <v>31.104773936782422</v>
      </c>
      <c r="BW64" s="16">
        <f>+'MATRIZ (A)'!BW64*BW$168</f>
        <v>179.09463765886755</v>
      </c>
      <c r="BX64" s="16">
        <f>+'MATRIZ (A)'!BX64*BX$168</f>
        <v>15.928249712215941</v>
      </c>
      <c r="BY64" s="16">
        <f>+'MATRIZ (A)'!BY64*BY$168</f>
        <v>54.809113383301096</v>
      </c>
      <c r="BZ64" s="16">
        <f>+'MATRIZ (A)'!BZ64*BZ$168</f>
        <v>53.1288951045955</v>
      </c>
      <c r="CA64" s="16">
        <f>+'MATRIZ (A)'!CA64*CA$168</f>
        <v>10.582477954114012</v>
      </c>
      <c r="CB64" s="16">
        <f>+'MATRIZ (A)'!CB64*CB$168</f>
        <v>2.5496548559095705E-2</v>
      </c>
      <c r="CC64" s="16">
        <f>+'MATRIZ (A)'!CC64*CC$168</f>
        <v>42.933749121171388</v>
      </c>
      <c r="CD64" s="16">
        <f>+'MATRIZ (A)'!CD64*CD$168</f>
        <v>65.78805373859403</v>
      </c>
      <c r="CE64" s="16">
        <f>+'MATRIZ (A)'!CE64*CE$168</f>
        <v>255.5765991004555</v>
      </c>
      <c r="CF64" s="16">
        <f>+'MATRIZ (A)'!CF64*CF$168</f>
        <v>10.78922365346992</v>
      </c>
      <c r="CG64" s="16">
        <f>+'MATRIZ (A)'!CG64*CG$168</f>
        <v>178.53800010612832</v>
      </c>
      <c r="CH64" s="16">
        <f>+'MATRIZ (A)'!CH64*CH$168</f>
        <v>114.69548621641887</v>
      </c>
      <c r="CI64" s="16">
        <f>+'MATRIZ (A)'!CI64*CI$168</f>
        <v>55.462575979010204</v>
      </c>
      <c r="CJ64" s="16">
        <f>+'MATRIZ (A)'!CJ64*CJ$168</f>
        <v>39.786953724208573</v>
      </c>
      <c r="CK64" s="16">
        <f>+'MATRIZ (A)'!CK64*CK$168</f>
        <v>4.3616904082712962</v>
      </c>
      <c r="CL64" s="16">
        <f>+'MATRIZ (A)'!CL64*CL$168</f>
        <v>126.13920863735355</v>
      </c>
      <c r="CM64" s="16">
        <f>+'MATRIZ (A)'!CM64*CM$168</f>
        <v>70.236084121490592</v>
      </c>
      <c r="CN64" s="16">
        <f>+'MATRIZ (A)'!CN64*CN$168</f>
        <v>1060.7272492467089</v>
      </c>
      <c r="CO64" s="16">
        <f>+'MATRIZ (A)'!CO64*CO$168</f>
        <v>163.78562588281926</v>
      </c>
      <c r="CP64" s="16">
        <f>+'MATRIZ (A)'!CP64*CP$168</f>
        <v>7.6294623730780338E-3</v>
      </c>
      <c r="CQ64" s="16">
        <f>+'MATRIZ (A)'!CQ64*CQ$168</f>
        <v>35.320782928859998</v>
      </c>
      <c r="CR64" s="16">
        <f>+'MATRIZ (A)'!CR64*CR$168</f>
        <v>44.731233361902795</v>
      </c>
      <c r="CS64" s="16">
        <f>+'MATRIZ (A)'!CS64*CS$168</f>
        <v>136.06700515533501</v>
      </c>
      <c r="CT64" s="16">
        <f>+'MATRIZ (A)'!CT64*CT$168</f>
        <v>33.402517232918811</v>
      </c>
      <c r="CU64" s="16">
        <f>+'MATRIZ (A)'!CU64*CU$168</f>
        <v>63.055074475804048</v>
      </c>
      <c r="CV64" s="16">
        <f>+'MATRIZ (A)'!CV64*CV$168</f>
        <v>28.366652908221187</v>
      </c>
      <c r="CW64" s="16">
        <f>+'MATRIZ (A)'!CW64*CW$168</f>
        <v>16.620378103476245</v>
      </c>
      <c r="CX64" s="16">
        <f>+'MATRIZ (A)'!CX64*CX$168</f>
        <v>260.30824849710484</v>
      </c>
      <c r="CY64" s="16">
        <f>+'MATRIZ (A)'!CY64*CY$168</f>
        <v>250.44698500188761</v>
      </c>
      <c r="CZ64" s="16">
        <f>+'MATRIZ (A)'!CZ64*CZ$168</f>
        <v>22.612718144947415</v>
      </c>
      <c r="DA64" s="16">
        <f>+'MATRIZ (A)'!DA64*DA$168</f>
        <v>81.991498214141231</v>
      </c>
      <c r="DB64" s="16">
        <f>+'MATRIZ (A)'!DB64*DB$168</f>
        <v>5.3828654102999574</v>
      </c>
      <c r="DC64" s="16">
        <f>+'MATRIZ (A)'!DC64*DC$168</f>
        <v>266.57643151739381</v>
      </c>
      <c r="DD64" s="16">
        <f>+'MATRIZ (A)'!DD64*DD$168</f>
        <v>15.863677089442593</v>
      </c>
      <c r="DE64" s="16">
        <f>+'MATRIZ (A)'!DE64*DE$168</f>
        <v>8.8183987640465258</v>
      </c>
      <c r="DF64" s="16">
        <f>+'MATRIZ (A)'!DF64*DF$168</f>
        <v>18.08292870994563</v>
      </c>
      <c r="DG64" s="16">
        <f>+'MATRIZ (A)'!DG64*DG$168</f>
        <v>85.716292676717529</v>
      </c>
      <c r="DH64" s="16">
        <f>+'MATRIZ (A)'!DH64*DH$168</f>
        <v>8.2154996476847852</v>
      </c>
      <c r="DI64" s="16">
        <f>+'MATRIZ (A)'!DI64*DI$168</f>
        <v>6.149477457928282</v>
      </c>
      <c r="DJ64" s="16">
        <f>+'MATRIZ (A)'!DJ64*DJ$168</f>
        <v>53.183628332799586</v>
      </c>
      <c r="DK64" s="16">
        <f>+'MATRIZ (A)'!DK64*DK$168</f>
        <v>44.019767357154223</v>
      </c>
      <c r="DL64" s="16">
        <f>+'MATRIZ (A)'!DL64*DL$168</f>
        <v>11.533673908314862</v>
      </c>
      <c r="DM64" s="16">
        <f>+'MATRIZ (A)'!DM64*DM$168</f>
        <v>61.529198952433539</v>
      </c>
      <c r="DN64" s="16">
        <f>+'MATRIZ (A)'!DN64*DN$168</f>
        <v>10.934372704158426</v>
      </c>
      <c r="DO64" s="16">
        <f>+'MATRIZ (A)'!DO64*DO$168</f>
        <v>17.418860759242648</v>
      </c>
      <c r="DP64" s="16">
        <f>+'MATRIZ (A)'!DP64*DP$168</f>
        <v>32.80370360892087</v>
      </c>
      <c r="DQ64" s="16">
        <f>+'MATRIZ (A)'!DQ64*DQ$168</f>
        <v>41.740163449371764</v>
      </c>
      <c r="DR64" s="16">
        <f>+'MATRIZ (A)'!DR64*DR$168</f>
        <v>21.450606892456445</v>
      </c>
      <c r="DS64" s="16">
        <f>+'MATRIZ (A)'!DS64*DS$168</f>
        <v>550.73452048434888</v>
      </c>
      <c r="DT64" s="16">
        <f>+'MATRIZ (A)'!DT64*DT$168</f>
        <v>125.56244871000786</v>
      </c>
      <c r="DU64" s="16">
        <f>+'MATRIZ (A)'!DU64*DU$168</f>
        <v>44.48761300249361</v>
      </c>
      <c r="DV64" s="16">
        <f>+'MATRIZ (A)'!DV64*DV$168</f>
        <v>307.84415405740322</v>
      </c>
      <c r="DW64" s="16">
        <f>+'MATRIZ (A)'!DW64*DW$168</f>
        <v>98.311465228934736</v>
      </c>
      <c r="DX64" s="16">
        <f>+'MATRIZ (A)'!DX64*DX$168</f>
        <v>0.55191264892776271</v>
      </c>
      <c r="DY64" s="16">
        <f>+'MATRIZ (A)'!DY64*DY$168</f>
        <v>622.02239065648905</v>
      </c>
      <c r="DZ64" s="16">
        <f>+'MATRIZ (A)'!DZ64*DZ$168</f>
        <v>1573.310627272702</v>
      </c>
      <c r="EA64" s="16">
        <f>+'MATRIZ (A)'!EA64*EA$168</f>
        <v>185.70508584900492</v>
      </c>
      <c r="EB64" s="16">
        <f>+'MATRIZ (A)'!EB64*EB$168</f>
        <v>13.28242375451441</v>
      </c>
      <c r="EC64" s="16">
        <f>+'MATRIZ (A)'!EC64*EC$168</f>
        <v>11.823042299429698</v>
      </c>
      <c r="ED64" s="16">
        <f>+'MATRIZ (A)'!ED64*ED$168</f>
        <v>1.7621901917322738</v>
      </c>
      <c r="EE64" s="16">
        <f>+'MATRIZ (A)'!EE64*EE$168</f>
        <v>92.737368333452594</v>
      </c>
      <c r="EF64" s="16">
        <f>+'MATRIZ (A)'!EF64*EF$168</f>
        <v>6.9771503174222413</v>
      </c>
      <c r="EG64" s="16">
        <f>+'MATRIZ (A)'!EG64*EG$168</f>
        <v>11.389709454450729</v>
      </c>
      <c r="EH64" s="16">
        <f>+'MATRIZ (A)'!EH64*EH$168</f>
        <v>0</v>
      </c>
      <c r="EI64" s="18">
        <f t="shared" si="0"/>
        <v>12598.746473663225</v>
      </c>
      <c r="EJ64" s="20">
        <f>+'MATRIZ (I-A) INVERSA'!HY64</f>
        <v>80025.441825889677</v>
      </c>
      <c r="EK64" s="20">
        <f>+'MATRIZ (I-A) INVERSA'!HZ64</f>
        <v>23.715117361048275</v>
      </c>
      <c r="EL64" s="20">
        <f>+'MATRIZ (I-A) INVERSA'!IA64</f>
        <v>66.746308368504543</v>
      </c>
      <c r="EM64" s="20">
        <f>+'MATRIZ (I-A) INVERSA'!IB64</f>
        <v>0</v>
      </c>
      <c r="EN64" s="20">
        <f>+'MATRIZ (I-A) INVERSA'!IC64</f>
        <v>3.4459218579963791</v>
      </c>
      <c r="EO64" s="20">
        <f>+'MATRIZ (I-A) INVERSA'!ID64</f>
        <v>0.28795571308018536</v>
      </c>
      <c r="EP64" s="20">
        <f>+'MATRIZ (I-A) INVERSA'!IE64</f>
        <v>0</v>
      </c>
      <c r="EQ64" s="20">
        <f>+'MATRIZ (I-A) INVERSA'!IF64</f>
        <v>0</v>
      </c>
      <c r="ER64" s="20">
        <f>+'MATRIZ (I-A) INVERSA'!IG64</f>
        <v>0.20907491239549064</v>
      </c>
      <c r="ES64" s="20">
        <f>+'MATRIZ (I-A) INVERSA'!IH64</f>
        <v>0</v>
      </c>
      <c r="ET64" s="20">
        <f>+'MATRIZ (I-A) INVERSA'!II64</f>
        <v>0</v>
      </c>
      <c r="EU64" s="20">
        <f>+'MATRIZ (I-A) INVERSA'!IJ64</f>
        <v>3.2951796122291928</v>
      </c>
      <c r="EV64" s="20">
        <f>+'MATRIZ (I-A) INVERSA'!IK64</f>
        <v>25.742381222058917</v>
      </c>
      <c r="EW64" s="20">
        <f>+'MATRIZ (I-A) INVERSA'!IL64</f>
        <v>1148.2803714169786</v>
      </c>
      <c r="EX64" s="20">
        <f>+'MATRIZ (I-A) INVERSA'!IM64</f>
        <v>72137.862260031805</v>
      </c>
      <c r="EY64" s="20">
        <f>+'MATRIZ (I-A) INVERSA'!IN64</f>
        <v>1447.1604488451085</v>
      </c>
      <c r="EZ64" s="20">
        <f>+'MATRIZ (I-A) INVERSA'!IO64</f>
        <v>50.025109980180673</v>
      </c>
      <c r="FA64" s="20">
        <f>+'MATRIZ (I-A) INVERSA'!IP64</f>
        <v>156.30581957625623</v>
      </c>
      <c r="FB64" s="20">
        <f>+'MATRIZ (I-A) INVERSA'!IQ64</f>
        <v>1.259647319057351E-2</v>
      </c>
      <c r="FC64" s="20">
        <f>+'MATRIZ (I-A) INVERSA'!IR64</f>
        <v>263.52778615797706</v>
      </c>
      <c r="FD64" s="20">
        <f>+'MATRIZ (I-A) INVERSA'!IS64</f>
        <v>735.36639272894911</v>
      </c>
      <c r="FE64" s="20">
        <f>+'MATRIZ (I-A) INVERSA'!IT64</f>
        <v>565.37922171127741</v>
      </c>
      <c r="FF64" s="20">
        <f>+'MATRIZ (I-A) INVERSA'!IU64</f>
        <v>32.963328643597471</v>
      </c>
      <c r="FG64" s="18">
        <f t="shared" si="3"/>
        <v>156685.76710050227</v>
      </c>
      <c r="FH64" s="17">
        <f t="shared" si="1"/>
        <v>169284.5135741655</v>
      </c>
      <c r="FI64" s="28"/>
      <c r="FJ64" s="17">
        <v>169284.51357416561</v>
      </c>
      <c r="FK64" s="50">
        <f t="shared" si="4"/>
        <v>0</v>
      </c>
      <c r="FM64" s="48">
        <f>+IFERROR((FH64/'MIP 2012'!FH64*100-100),0)</f>
        <v>0.2203213553624721</v>
      </c>
      <c r="FP64" s="20">
        <f t="shared" si="5"/>
        <v>90.461425729552815</v>
      </c>
      <c r="FQ64" s="20">
        <f t="shared" si="6"/>
        <v>3.9429524834720548</v>
      </c>
      <c r="FR64" s="20">
        <f t="shared" si="7"/>
        <v>1803.5802552714285</v>
      </c>
    </row>
    <row r="65" spans="1:174" s="7" customFormat="1" ht="21.95" customHeight="1" thickBot="1" x14ac:dyDescent="0.25">
      <c r="A65" s="12" t="s">
        <v>194</v>
      </c>
      <c r="B65" s="12" t="s">
        <v>195</v>
      </c>
      <c r="C65" s="16">
        <f>+'MATRIZ (A)'!C65*C$168</f>
        <v>0</v>
      </c>
      <c r="D65" s="16">
        <f>+'MATRIZ (A)'!D65*D$168</f>
        <v>0</v>
      </c>
      <c r="E65" s="16">
        <f>+'MATRIZ (A)'!E65*E$168</f>
        <v>0</v>
      </c>
      <c r="F65" s="16">
        <f>+'MATRIZ (A)'!F65*F$168</f>
        <v>0</v>
      </c>
      <c r="G65" s="16">
        <f>+'MATRIZ (A)'!G65*G$168</f>
        <v>0</v>
      </c>
      <c r="H65" s="16">
        <f>+'MATRIZ (A)'!H65*H$168</f>
        <v>0</v>
      </c>
      <c r="I65" s="16">
        <f>+'MATRIZ (A)'!I65*I$168</f>
        <v>0</v>
      </c>
      <c r="J65" s="16">
        <f>+'MATRIZ (A)'!J65*J$168</f>
        <v>0</v>
      </c>
      <c r="K65" s="16">
        <f>+'MATRIZ (A)'!K65*K$168</f>
        <v>0</v>
      </c>
      <c r="L65" s="16">
        <f>+'MATRIZ (A)'!L65*L$168</f>
        <v>0</v>
      </c>
      <c r="M65" s="16">
        <f>+'MATRIZ (A)'!M65*M$168</f>
        <v>0</v>
      </c>
      <c r="N65" s="16">
        <f>+'MATRIZ (A)'!N65*N$168</f>
        <v>0.25628716379034472</v>
      </c>
      <c r="O65" s="16">
        <f>+'MATRIZ (A)'!O65*O$168</f>
        <v>1.5312614921134757</v>
      </c>
      <c r="P65" s="16">
        <f>+'MATRIZ (A)'!P65*P$168</f>
        <v>2.8700030290452263</v>
      </c>
      <c r="Q65" s="16">
        <f>+'MATRIZ (A)'!Q65*Q$168</f>
        <v>0</v>
      </c>
      <c r="R65" s="16">
        <f>+'MATRIZ (A)'!R65*R$168</f>
        <v>0</v>
      </c>
      <c r="S65" s="16">
        <f>+'MATRIZ (A)'!S65*S$168</f>
        <v>3.9835165085876385</v>
      </c>
      <c r="T65" s="16">
        <f>+'MATRIZ (A)'!T65*T$168</f>
        <v>0</v>
      </c>
      <c r="U65" s="16">
        <f>+'MATRIZ (A)'!U65*U$168</f>
        <v>0</v>
      </c>
      <c r="V65" s="16">
        <f>+'MATRIZ (A)'!V65*V$168</f>
        <v>8.7827927989904533E-2</v>
      </c>
      <c r="W65" s="16">
        <f>+'MATRIZ (A)'!W65*W$168</f>
        <v>5.6585307419044941</v>
      </c>
      <c r="X65" s="16">
        <f>+'MATRIZ (A)'!X65*X$168</f>
        <v>0</v>
      </c>
      <c r="Y65" s="16">
        <f>+'MATRIZ (A)'!Y65*Y$168</f>
        <v>0</v>
      </c>
      <c r="Z65" s="16">
        <f>+'MATRIZ (A)'!Z65*Z$168</f>
        <v>0</v>
      </c>
      <c r="AA65" s="16">
        <f>+'MATRIZ (A)'!AA65*AA$168</f>
        <v>0.94616424518222086</v>
      </c>
      <c r="AB65" s="16">
        <f>+'MATRIZ (A)'!AB65*AB$168</f>
        <v>0</v>
      </c>
      <c r="AC65" s="16">
        <f>+'MATRIZ (A)'!AC65*AC$168</f>
        <v>0</v>
      </c>
      <c r="AD65" s="16">
        <f>+'MATRIZ (A)'!AD65*AD$168</f>
        <v>0</v>
      </c>
      <c r="AE65" s="16">
        <f>+'MATRIZ (A)'!AE65*AE$168</f>
        <v>0</v>
      </c>
      <c r="AF65" s="16">
        <f>+'MATRIZ (A)'!AF65*AF$168</f>
        <v>0</v>
      </c>
      <c r="AG65" s="16">
        <f>+'MATRIZ (A)'!AG65*AG$168</f>
        <v>0</v>
      </c>
      <c r="AH65" s="16">
        <f>+'MATRIZ (A)'!AH65*AH$168</f>
        <v>0</v>
      </c>
      <c r="AI65" s="16">
        <f>+'MATRIZ (A)'!AI65*AI$168</f>
        <v>0</v>
      </c>
      <c r="AJ65" s="16">
        <f>+'MATRIZ (A)'!AJ65*AJ$168</f>
        <v>0</v>
      </c>
      <c r="AK65" s="16">
        <f>+'MATRIZ (A)'!AK65*AK$168</f>
        <v>0</v>
      </c>
      <c r="AL65" s="16">
        <f>+'MATRIZ (A)'!AL65*AL$168</f>
        <v>0</v>
      </c>
      <c r="AM65" s="16">
        <f>+'MATRIZ (A)'!AM65*AM$168</f>
        <v>0</v>
      </c>
      <c r="AN65" s="16">
        <f>+'MATRIZ (A)'!AN65*AN$168</f>
        <v>0</v>
      </c>
      <c r="AO65" s="16">
        <f>+'MATRIZ (A)'!AO65*AO$168</f>
        <v>0</v>
      </c>
      <c r="AP65" s="16">
        <f>+'MATRIZ (A)'!AP65*AP$168</f>
        <v>0</v>
      </c>
      <c r="AQ65" s="16">
        <f>+'MATRIZ (A)'!AQ65*AQ$168</f>
        <v>0</v>
      </c>
      <c r="AR65" s="16">
        <f>+'MATRIZ (A)'!AR65*AR$168</f>
        <v>0</v>
      </c>
      <c r="AS65" s="16">
        <f>+'MATRIZ (A)'!AS65*AS$168</f>
        <v>0</v>
      </c>
      <c r="AT65" s="16">
        <f>+'MATRIZ (A)'!AT65*AT$168</f>
        <v>0</v>
      </c>
      <c r="AU65" s="16">
        <f>+'MATRIZ (A)'!AU65*AU$168</f>
        <v>76.816420185589052</v>
      </c>
      <c r="AV65" s="16">
        <f>+'MATRIZ (A)'!AV65*AV$168</f>
        <v>0</v>
      </c>
      <c r="AW65" s="16">
        <f>+'MATRIZ (A)'!AW65*AW$168</f>
        <v>0</v>
      </c>
      <c r="AX65" s="16">
        <f>+'MATRIZ (A)'!AX65*AX$168</f>
        <v>0</v>
      </c>
      <c r="AY65" s="16">
        <f>+'MATRIZ (A)'!AY65*AY$168</f>
        <v>0</v>
      </c>
      <c r="AZ65" s="16">
        <f>+'MATRIZ (A)'!AZ65*AZ$168</f>
        <v>0</v>
      </c>
      <c r="BA65" s="16">
        <f>+'MATRIZ (A)'!BA65*BA$168</f>
        <v>0</v>
      </c>
      <c r="BB65" s="16">
        <f>+'MATRIZ (A)'!BB65*BB$168</f>
        <v>0.29529298707675888</v>
      </c>
      <c r="BC65" s="16">
        <f>+'MATRIZ (A)'!BC65*BC$168</f>
        <v>76.775998292927412</v>
      </c>
      <c r="BD65" s="16">
        <f>+'MATRIZ (A)'!BD65*BD$168</f>
        <v>40.189011946899988</v>
      </c>
      <c r="BE65" s="16">
        <f>+'MATRIZ (A)'!BE65*BE$168</f>
        <v>400.46910212602586</v>
      </c>
      <c r="BF65" s="16">
        <f>+'MATRIZ (A)'!BF65*BF$168</f>
        <v>0</v>
      </c>
      <c r="BG65" s="16">
        <f>+'MATRIZ (A)'!BG65*BG$168</f>
        <v>4.8230844024399975</v>
      </c>
      <c r="BH65" s="16">
        <f>+'MATRIZ (A)'!BH65*BH$168</f>
        <v>1.2649321859587278E-2</v>
      </c>
      <c r="BI65" s="16">
        <f>+'MATRIZ (A)'!BI65*BI$168</f>
        <v>0</v>
      </c>
      <c r="BJ65" s="16">
        <f>+'MATRIZ (A)'!BJ65*BJ$168</f>
        <v>0</v>
      </c>
      <c r="BK65" s="16">
        <f>+'MATRIZ (A)'!BK65*BK$168</f>
        <v>0</v>
      </c>
      <c r="BL65" s="16">
        <f>+'MATRIZ (A)'!BL65*BL$168</f>
        <v>0</v>
      </c>
      <c r="BM65" s="16">
        <f>+'MATRIZ (A)'!BM65*BM$168</f>
        <v>0</v>
      </c>
      <c r="BN65" s="16">
        <f>+'MATRIZ (A)'!BN65*BN$168</f>
        <v>0</v>
      </c>
      <c r="BO65" s="16">
        <f>+'MATRIZ (A)'!BO65*BO$168</f>
        <v>0</v>
      </c>
      <c r="BP65" s="16">
        <f>+'MATRIZ (A)'!BP65*BP$168</f>
        <v>0</v>
      </c>
      <c r="BQ65" s="16">
        <f>+'MATRIZ (A)'!BQ65*BQ$168</f>
        <v>1.0629739987965652</v>
      </c>
      <c r="BR65" s="16">
        <f>+'MATRIZ (A)'!BR65*BR$168</f>
        <v>0</v>
      </c>
      <c r="BS65" s="16">
        <f>+'MATRIZ (A)'!BS65*BS$168</f>
        <v>0</v>
      </c>
      <c r="BT65" s="16">
        <f>+'MATRIZ (A)'!BT65*BT$168</f>
        <v>0</v>
      </c>
      <c r="BU65" s="16">
        <f>+'MATRIZ (A)'!BU65*BU$168</f>
        <v>0</v>
      </c>
      <c r="BV65" s="16">
        <f>+'MATRIZ (A)'!BV65*BV$168</f>
        <v>0</v>
      </c>
      <c r="BW65" s="16">
        <f>+'MATRIZ (A)'!BW65*BW$168</f>
        <v>0</v>
      </c>
      <c r="BX65" s="16">
        <f>+'MATRIZ (A)'!BX65*BX$168</f>
        <v>2.4231745025209555</v>
      </c>
      <c r="BY65" s="16">
        <f>+'MATRIZ (A)'!BY65*BY$168</f>
        <v>3.2568570755725487E-2</v>
      </c>
      <c r="BZ65" s="16">
        <f>+'MATRIZ (A)'!BZ65*BZ$168</f>
        <v>4.3730291811040987</v>
      </c>
      <c r="CA65" s="16">
        <f>+'MATRIZ (A)'!CA65*CA$168</f>
        <v>0</v>
      </c>
      <c r="CB65" s="16">
        <f>+'MATRIZ (A)'!CB65*CB$168</f>
        <v>0</v>
      </c>
      <c r="CC65" s="16">
        <f>+'MATRIZ (A)'!CC65*CC$168</f>
        <v>0</v>
      </c>
      <c r="CD65" s="16">
        <f>+'MATRIZ (A)'!CD65*CD$168</f>
        <v>2.0374635155862539</v>
      </c>
      <c r="CE65" s="16">
        <f>+'MATRIZ (A)'!CE65*CE$168</f>
        <v>737.05858053259237</v>
      </c>
      <c r="CF65" s="16">
        <f>+'MATRIZ (A)'!CF65*CF$168</f>
        <v>0</v>
      </c>
      <c r="CG65" s="16">
        <f>+'MATRIZ (A)'!CG65*CG$168</f>
        <v>0</v>
      </c>
      <c r="CH65" s="16">
        <f>+'MATRIZ (A)'!CH65*CH$168</f>
        <v>1.2300588120847559E-2</v>
      </c>
      <c r="CI65" s="16">
        <f>+'MATRIZ (A)'!CI65*CI$168</f>
        <v>0</v>
      </c>
      <c r="CJ65" s="16">
        <f>+'MATRIZ (A)'!CJ65*CJ$168</f>
        <v>0</v>
      </c>
      <c r="CK65" s="16">
        <f>+'MATRIZ (A)'!CK65*CK$168</f>
        <v>0</v>
      </c>
      <c r="CL65" s="16">
        <f>+'MATRIZ (A)'!CL65*CL$168</f>
        <v>0</v>
      </c>
      <c r="CM65" s="16">
        <f>+'MATRIZ (A)'!CM65*CM$168</f>
        <v>0</v>
      </c>
      <c r="CN65" s="16">
        <f>+'MATRIZ (A)'!CN65*CN$168</f>
        <v>756.54515164743259</v>
      </c>
      <c r="CO65" s="16">
        <f>+'MATRIZ (A)'!CO65*CO$168</f>
        <v>24.216802212482413</v>
      </c>
      <c r="CP65" s="16">
        <f>+'MATRIZ (A)'!CP65*CP$168</f>
        <v>0</v>
      </c>
      <c r="CQ65" s="16">
        <f>+'MATRIZ (A)'!CQ65*CQ$168</f>
        <v>0</v>
      </c>
      <c r="CR65" s="16">
        <f>+'MATRIZ (A)'!CR65*CR$168</f>
        <v>0</v>
      </c>
      <c r="CS65" s="16">
        <f>+'MATRIZ (A)'!CS65*CS$168</f>
        <v>0</v>
      </c>
      <c r="CT65" s="16">
        <f>+'MATRIZ (A)'!CT65*CT$168</f>
        <v>0</v>
      </c>
      <c r="CU65" s="16">
        <f>+'MATRIZ (A)'!CU65*CU$168</f>
        <v>0</v>
      </c>
      <c r="CV65" s="16">
        <f>+'MATRIZ (A)'!CV65*CV$168</f>
        <v>0</v>
      </c>
      <c r="CW65" s="16">
        <f>+'MATRIZ (A)'!CW65*CW$168</f>
        <v>0</v>
      </c>
      <c r="CX65" s="16">
        <f>+'MATRIZ (A)'!CX65*CX$168</f>
        <v>1.1306340133043546</v>
      </c>
      <c r="CY65" s="16">
        <f>+'MATRIZ (A)'!CY65*CY$168</f>
        <v>2.5037969044375981E-3</v>
      </c>
      <c r="CZ65" s="16">
        <f>+'MATRIZ (A)'!CZ65*CZ$168</f>
        <v>0</v>
      </c>
      <c r="DA65" s="16">
        <f>+'MATRIZ (A)'!DA65*DA$168</f>
        <v>0</v>
      </c>
      <c r="DB65" s="16">
        <f>+'MATRIZ (A)'!DB65*DB$168</f>
        <v>0</v>
      </c>
      <c r="DC65" s="16">
        <f>+'MATRIZ (A)'!DC65*DC$168</f>
        <v>1.4358536670989599</v>
      </c>
      <c r="DD65" s="16">
        <f>+'MATRIZ (A)'!DD65*DD$168</f>
        <v>0</v>
      </c>
      <c r="DE65" s="16">
        <f>+'MATRIZ (A)'!DE65*DE$168</f>
        <v>0</v>
      </c>
      <c r="DF65" s="16">
        <f>+'MATRIZ (A)'!DF65*DF$168</f>
        <v>0</v>
      </c>
      <c r="DG65" s="16">
        <f>+'MATRIZ (A)'!DG65*DG$168</f>
        <v>0</v>
      </c>
      <c r="DH65" s="16">
        <f>+'MATRIZ (A)'!DH65*DH$168</f>
        <v>0</v>
      </c>
      <c r="DI65" s="16">
        <f>+'MATRIZ (A)'!DI65*DI$168</f>
        <v>0</v>
      </c>
      <c r="DJ65" s="16">
        <f>+'MATRIZ (A)'!DJ65*DJ$168</f>
        <v>0</v>
      </c>
      <c r="DK65" s="16">
        <f>+'MATRIZ (A)'!DK65*DK$168</f>
        <v>0</v>
      </c>
      <c r="DL65" s="16">
        <f>+'MATRIZ (A)'!DL65*DL$168</f>
        <v>0</v>
      </c>
      <c r="DM65" s="16">
        <f>+'MATRIZ (A)'!DM65*DM$168</f>
        <v>0</v>
      </c>
      <c r="DN65" s="16">
        <f>+'MATRIZ (A)'!DN65*DN$168</f>
        <v>0</v>
      </c>
      <c r="DO65" s="16">
        <f>+'MATRIZ (A)'!DO65*DO$168</f>
        <v>0</v>
      </c>
      <c r="DP65" s="16">
        <f>+'MATRIZ (A)'!DP65*DP$168</f>
        <v>0</v>
      </c>
      <c r="DQ65" s="16">
        <f>+'MATRIZ (A)'!DQ65*DQ$168</f>
        <v>0</v>
      </c>
      <c r="DR65" s="16">
        <f>+'MATRIZ (A)'!DR65*DR$168</f>
        <v>0</v>
      </c>
      <c r="DS65" s="16">
        <f>+'MATRIZ (A)'!DS65*DS$168</f>
        <v>0</v>
      </c>
      <c r="DT65" s="16">
        <f>+'MATRIZ (A)'!DT65*DT$168</f>
        <v>0</v>
      </c>
      <c r="DU65" s="16">
        <f>+'MATRIZ (A)'!DU65*DU$168</f>
        <v>0</v>
      </c>
      <c r="DV65" s="16">
        <f>+'MATRIZ (A)'!DV65*DV$168</f>
        <v>0</v>
      </c>
      <c r="DW65" s="16">
        <f>+'MATRIZ (A)'!DW65*DW$168</f>
        <v>0</v>
      </c>
      <c r="DX65" s="16">
        <f>+'MATRIZ (A)'!DX65*DX$168</f>
        <v>0</v>
      </c>
      <c r="DY65" s="16">
        <f>+'MATRIZ (A)'!DY65*DY$168</f>
        <v>3.6650797255350688E-4</v>
      </c>
      <c r="DZ65" s="16">
        <f>+'MATRIZ (A)'!DZ65*DZ$168</f>
        <v>0</v>
      </c>
      <c r="EA65" s="16">
        <f>+'MATRIZ (A)'!EA65*EA$168</f>
        <v>0</v>
      </c>
      <c r="EB65" s="16">
        <f>+'MATRIZ (A)'!EB65*EB$168</f>
        <v>0</v>
      </c>
      <c r="EC65" s="16">
        <f>+'MATRIZ (A)'!EC65*EC$168</f>
        <v>48.305109747707633</v>
      </c>
      <c r="ED65" s="16">
        <f>+'MATRIZ (A)'!ED65*ED$168</f>
        <v>0</v>
      </c>
      <c r="EE65" s="16">
        <f>+'MATRIZ (A)'!EE65*EE$168</f>
        <v>0</v>
      </c>
      <c r="EF65" s="16">
        <f>+'MATRIZ (A)'!EF65*EF$168</f>
        <v>0</v>
      </c>
      <c r="EG65" s="16">
        <f>+'MATRIZ (A)'!EG65*EG$168</f>
        <v>0</v>
      </c>
      <c r="EH65" s="16">
        <f>+'MATRIZ (A)'!EH65*EH$168</f>
        <v>0</v>
      </c>
      <c r="EI65" s="18">
        <f t="shared" si="0"/>
        <v>2193.3516628538118</v>
      </c>
      <c r="EJ65" s="20">
        <f>+'MATRIZ (I-A) INVERSA'!HY65</f>
        <v>10459.414456439261</v>
      </c>
      <c r="EK65" s="20">
        <f>+'MATRIZ (I-A) INVERSA'!HZ65</f>
        <v>0</v>
      </c>
      <c r="EL65" s="20">
        <f>+'MATRIZ (I-A) INVERSA'!IA65</f>
        <v>0</v>
      </c>
      <c r="EM65" s="20">
        <f>+'MATRIZ (I-A) INVERSA'!IB65</f>
        <v>0</v>
      </c>
      <c r="EN65" s="20">
        <f>+'MATRIZ (I-A) INVERSA'!IC65</f>
        <v>0</v>
      </c>
      <c r="EO65" s="20">
        <f>+'MATRIZ (I-A) INVERSA'!ID65</f>
        <v>0</v>
      </c>
      <c r="EP65" s="20">
        <f>+'MATRIZ (I-A) INVERSA'!IE65</f>
        <v>0</v>
      </c>
      <c r="EQ65" s="20">
        <f>+'MATRIZ (I-A) INVERSA'!IF65</f>
        <v>0</v>
      </c>
      <c r="ER65" s="20">
        <f>+'MATRIZ (I-A) INVERSA'!IG65</f>
        <v>0</v>
      </c>
      <c r="ES65" s="20">
        <f>+'MATRIZ (I-A) INVERSA'!IH65</f>
        <v>0</v>
      </c>
      <c r="ET65" s="20">
        <f>+'MATRIZ (I-A) INVERSA'!II65</f>
        <v>0</v>
      </c>
      <c r="EU65" s="20">
        <f>+'MATRIZ (I-A) INVERSA'!IJ65</f>
        <v>0</v>
      </c>
      <c r="EV65" s="20">
        <f>+'MATRIZ (I-A) INVERSA'!IK65</f>
        <v>8.3959952682089725</v>
      </c>
      <c r="EW65" s="20">
        <f>+'MATRIZ (I-A) INVERSA'!IL65</f>
        <v>-11.878343178729631</v>
      </c>
      <c r="EX65" s="20">
        <f>+'MATRIZ (I-A) INVERSA'!IM65</f>
        <v>7882.8966563618324</v>
      </c>
      <c r="EY65" s="20">
        <f>+'MATRIZ (I-A) INVERSA'!IN65</f>
        <v>0</v>
      </c>
      <c r="EZ65" s="20">
        <f>+'MATRIZ (I-A) INVERSA'!IO65</f>
        <v>0</v>
      </c>
      <c r="FA65" s="20">
        <f>+'MATRIZ (I-A) INVERSA'!IP65</f>
        <v>0</v>
      </c>
      <c r="FB65" s="20">
        <f>+'MATRIZ (I-A) INVERSA'!IQ65</f>
        <v>0</v>
      </c>
      <c r="FC65" s="20">
        <f>+'MATRIZ (I-A) INVERSA'!IR65</f>
        <v>0</v>
      </c>
      <c r="FD65" s="20">
        <f>+'MATRIZ (I-A) INVERSA'!IS65</f>
        <v>0</v>
      </c>
      <c r="FE65" s="20">
        <f>+'MATRIZ (I-A) INVERSA'!IT65</f>
        <v>0</v>
      </c>
      <c r="FF65" s="20">
        <f>+'MATRIZ (I-A) INVERSA'!IU65</f>
        <v>0</v>
      </c>
      <c r="FG65" s="18">
        <f t="shared" si="3"/>
        <v>18338.828764890575</v>
      </c>
      <c r="FH65" s="17">
        <f t="shared" si="1"/>
        <v>20532.180427744388</v>
      </c>
      <c r="FI65" s="28"/>
      <c r="FJ65" s="17">
        <v>20532.180427744395</v>
      </c>
      <c r="FK65" s="50">
        <f t="shared" si="4"/>
        <v>0</v>
      </c>
      <c r="FM65" s="48">
        <f>+IFERROR((FH65/'MIP 2012'!FH65*100-100),0)</f>
        <v>0.15815468994880177</v>
      </c>
      <c r="FP65" s="20">
        <f t="shared" si="5"/>
        <v>0</v>
      </c>
      <c r="FQ65" s="20">
        <f t="shared" si="6"/>
        <v>0</v>
      </c>
      <c r="FR65" s="20">
        <f t="shared" si="7"/>
        <v>0</v>
      </c>
    </row>
    <row r="66" spans="1:174" s="7" customFormat="1" ht="21.95" customHeight="1" thickBot="1" x14ac:dyDescent="0.25">
      <c r="A66" s="12" t="s">
        <v>196</v>
      </c>
      <c r="B66" s="12" t="s">
        <v>197</v>
      </c>
      <c r="C66" s="16">
        <f>+'MATRIZ (A)'!C66*C$168</f>
        <v>0</v>
      </c>
      <c r="D66" s="16">
        <f>+'MATRIZ (A)'!D66*D$168</f>
        <v>0</v>
      </c>
      <c r="E66" s="16">
        <f>+'MATRIZ (A)'!E66*E$168</f>
        <v>0</v>
      </c>
      <c r="F66" s="16">
        <f>+'MATRIZ (A)'!F66*F$168</f>
        <v>0</v>
      </c>
      <c r="G66" s="16">
        <f>+'MATRIZ (A)'!G66*G$168</f>
        <v>0</v>
      </c>
      <c r="H66" s="16">
        <f>+'MATRIZ (A)'!H66*H$168</f>
        <v>0</v>
      </c>
      <c r="I66" s="16">
        <f>+'MATRIZ (A)'!I66*I$168</f>
        <v>0</v>
      </c>
      <c r="J66" s="16">
        <f>+'MATRIZ (A)'!J66*J$168</f>
        <v>0</v>
      </c>
      <c r="K66" s="16">
        <f>+'MATRIZ (A)'!K66*K$168</f>
        <v>0</v>
      </c>
      <c r="L66" s="16">
        <f>+'MATRIZ (A)'!L66*L$168</f>
        <v>0</v>
      </c>
      <c r="M66" s="16">
        <f>+'MATRIZ (A)'!M66*M$168</f>
        <v>0</v>
      </c>
      <c r="N66" s="16">
        <f>+'MATRIZ (A)'!N66*N$168</f>
        <v>5.2257781005943587E-3</v>
      </c>
      <c r="O66" s="16">
        <f>+'MATRIZ (A)'!O66*O$168</f>
        <v>0</v>
      </c>
      <c r="P66" s="16">
        <f>+'MATRIZ (A)'!P66*P$168</f>
        <v>0.16872929929537184</v>
      </c>
      <c r="Q66" s="16">
        <f>+'MATRIZ (A)'!Q66*Q$168</f>
        <v>0</v>
      </c>
      <c r="R66" s="16">
        <f>+'MATRIZ (A)'!R66*R$168</f>
        <v>0</v>
      </c>
      <c r="S66" s="16">
        <f>+'MATRIZ (A)'!S66*S$168</f>
        <v>0</v>
      </c>
      <c r="T66" s="16">
        <f>+'MATRIZ (A)'!T66*T$168</f>
        <v>7.0152564840870806</v>
      </c>
      <c r="U66" s="16">
        <f>+'MATRIZ (A)'!U66*U$168</f>
        <v>0</v>
      </c>
      <c r="V66" s="16">
        <f>+'MATRIZ (A)'!V66*V$168</f>
        <v>0</v>
      </c>
      <c r="W66" s="16">
        <f>+'MATRIZ (A)'!W66*W$168</f>
        <v>0</v>
      </c>
      <c r="X66" s="16">
        <f>+'MATRIZ (A)'!X66*X$168</f>
        <v>0</v>
      </c>
      <c r="Y66" s="16">
        <f>+'MATRIZ (A)'!Y66*Y$168</f>
        <v>0</v>
      </c>
      <c r="Z66" s="16">
        <f>+'MATRIZ (A)'!Z66*Z$168</f>
        <v>0</v>
      </c>
      <c r="AA66" s="16">
        <f>+'MATRIZ (A)'!AA66*AA$168</f>
        <v>2.1384661910619318</v>
      </c>
      <c r="AB66" s="16">
        <f>+'MATRIZ (A)'!AB66*AB$168</f>
        <v>0</v>
      </c>
      <c r="AC66" s="16">
        <f>+'MATRIZ (A)'!AC66*AC$168</f>
        <v>0</v>
      </c>
      <c r="AD66" s="16">
        <f>+'MATRIZ (A)'!AD66*AD$168</f>
        <v>0</v>
      </c>
      <c r="AE66" s="16">
        <f>+'MATRIZ (A)'!AE66*AE$168</f>
        <v>0</v>
      </c>
      <c r="AF66" s="16">
        <f>+'MATRIZ (A)'!AF66*AF$168</f>
        <v>0</v>
      </c>
      <c r="AG66" s="16">
        <f>+'MATRIZ (A)'!AG66*AG$168</f>
        <v>0</v>
      </c>
      <c r="AH66" s="16">
        <f>+'MATRIZ (A)'!AH66*AH$168</f>
        <v>0</v>
      </c>
      <c r="AI66" s="16">
        <f>+'MATRIZ (A)'!AI66*AI$168</f>
        <v>7.490035320806669</v>
      </c>
      <c r="AJ66" s="16">
        <f>+'MATRIZ (A)'!AJ66*AJ$168</f>
        <v>18.792294538051252</v>
      </c>
      <c r="AK66" s="16">
        <f>+'MATRIZ (A)'!AK66*AK$168</f>
        <v>2.5724082813990117E-3</v>
      </c>
      <c r="AL66" s="16">
        <f>+'MATRIZ (A)'!AL66*AL$168</f>
        <v>0.32639429757079214</v>
      </c>
      <c r="AM66" s="16">
        <f>+'MATRIZ (A)'!AM66*AM$168</f>
        <v>0</v>
      </c>
      <c r="AN66" s="16">
        <f>+'MATRIZ (A)'!AN66*AN$168</f>
        <v>0</v>
      </c>
      <c r="AO66" s="16">
        <f>+'MATRIZ (A)'!AO66*AO$168</f>
        <v>0</v>
      </c>
      <c r="AP66" s="16">
        <f>+'MATRIZ (A)'!AP66*AP$168</f>
        <v>1.1383554546863801</v>
      </c>
      <c r="AQ66" s="16">
        <f>+'MATRIZ (A)'!AQ66*AQ$168</f>
        <v>28.856027533927968</v>
      </c>
      <c r="AR66" s="16">
        <f>+'MATRIZ (A)'!AR66*AR$168</f>
        <v>29.392547255009667</v>
      </c>
      <c r="AS66" s="16">
        <f>+'MATRIZ (A)'!AS66*AS$168</f>
        <v>3.9760186415621979E-3</v>
      </c>
      <c r="AT66" s="16">
        <f>+'MATRIZ (A)'!AT66*AT$168</f>
        <v>0</v>
      </c>
      <c r="AU66" s="16">
        <f>+'MATRIZ (A)'!AU66*AU$168</f>
        <v>0</v>
      </c>
      <c r="AV66" s="16">
        <f>+'MATRIZ (A)'!AV66*AV$168</f>
        <v>1.7308800408519156E-3</v>
      </c>
      <c r="AW66" s="16">
        <f>+'MATRIZ (A)'!AW66*AW$168</f>
        <v>1.20004976282274</v>
      </c>
      <c r="AX66" s="16">
        <f>+'MATRIZ (A)'!AX66*AX$168</f>
        <v>9.9362975716936877</v>
      </c>
      <c r="AY66" s="16">
        <f>+'MATRIZ (A)'!AY66*AY$168</f>
        <v>0</v>
      </c>
      <c r="AZ66" s="16">
        <f>+'MATRIZ (A)'!AZ66*AZ$168</f>
        <v>0</v>
      </c>
      <c r="BA66" s="16">
        <f>+'MATRIZ (A)'!BA66*BA$168</f>
        <v>0</v>
      </c>
      <c r="BB66" s="16">
        <f>+'MATRIZ (A)'!BB66*BB$168</f>
        <v>0.71581148262883776</v>
      </c>
      <c r="BC66" s="16">
        <f>+'MATRIZ (A)'!BC66*BC$168</f>
        <v>1.9027456447765581</v>
      </c>
      <c r="BD66" s="16">
        <f>+'MATRIZ (A)'!BD66*BD$168</f>
        <v>2.0936550618981323E-3</v>
      </c>
      <c r="BE66" s="16">
        <f>+'MATRIZ (A)'!BE66*BE$168</f>
        <v>61.249406628033192</v>
      </c>
      <c r="BF66" s="16">
        <f>+'MATRIZ (A)'!BF66*BF$168</f>
        <v>0.96193346250182998</v>
      </c>
      <c r="BG66" s="16">
        <f>+'MATRIZ (A)'!BG66*BG$168</f>
        <v>2.6603938630537409</v>
      </c>
      <c r="BH66" s="16">
        <f>+'MATRIZ (A)'!BH66*BH$168</f>
        <v>2.2492652387661503</v>
      </c>
      <c r="BI66" s="16">
        <f>+'MATRIZ (A)'!BI66*BI$168</f>
        <v>0</v>
      </c>
      <c r="BJ66" s="16">
        <f>+'MATRIZ (A)'!BJ66*BJ$168</f>
        <v>1.9795958791530865E-3</v>
      </c>
      <c r="BK66" s="16">
        <f>+'MATRIZ (A)'!BK66*BK$168</f>
        <v>2.0875418740469058</v>
      </c>
      <c r="BL66" s="16">
        <f>+'MATRIZ (A)'!BL66*BL$168</f>
        <v>0</v>
      </c>
      <c r="BM66" s="16">
        <f>+'MATRIZ (A)'!BM66*BM$168</f>
        <v>0</v>
      </c>
      <c r="BN66" s="16">
        <f>+'MATRIZ (A)'!BN66*BN$168</f>
        <v>2.6477690038163653</v>
      </c>
      <c r="BO66" s="16">
        <f>+'MATRIZ (A)'!BO66*BO$168</f>
        <v>0</v>
      </c>
      <c r="BP66" s="16">
        <f>+'MATRIZ (A)'!BP66*BP$168</f>
        <v>0</v>
      </c>
      <c r="BQ66" s="16">
        <f>+'MATRIZ (A)'!BQ66*BQ$168</f>
        <v>0</v>
      </c>
      <c r="BR66" s="16">
        <f>+'MATRIZ (A)'!BR66*BR$168</f>
        <v>2.0212520170003403</v>
      </c>
      <c r="BS66" s="16">
        <f>+'MATRIZ (A)'!BS66*BS$168</f>
        <v>0</v>
      </c>
      <c r="BT66" s="16">
        <f>+'MATRIZ (A)'!BT66*BT$168</f>
        <v>0</v>
      </c>
      <c r="BU66" s="16">
        <f>+'MATRIZ (A)'!BU66*BU$168</f>
        <v>0.47051104197714805</v>
      </c>
      <c r="BV66" s="16">
        <f>+'MATRIZ (A)'!BV66*BV$168</f>
        <v>0</v>
      </c>
      <c r="BW66" s="16">
        <f>+'MATRIZ (A)'!BW66*BW$168</f>
        <v>6.7348463655275888</v>
      </c>
      <c r="BX66" s="16">
        <f>+'MATRIZ (A)'!BX66*BX$168</f>
        <v>1.017197422401684</v>
      </c>
      <c r="BY66" s="16">
        <f>+'MATRIZ (A)'!BY66*BY$168</f>
        <v>0</v>
      </c>
      <c r="BZ66" s="16">
        <f>+'MATRIZ (A)'!BZ66*BZ$168</f>
        <v>1.5394194945617321</v>
      </c>
      <c r="CA66" s="16">
        <f>+'MATRIZ (A)'!CA66*CA$168</f>
        <v>3.90898214025307E-2</v>
      </c>
      <c r="CB66" s="16">
        <f>+'MATRIZ (A)'!CB66*CB$168</f>
        <v>0</v>
      </c>
      <c r="CC66" s="16">
        <f>+'MATRIZ (A)'!CC66*CC$168</f>
        <v>0.95545566962302408</v>
      </c>
      <c r="CD66" s="16">
        <f>+'MATRIZ (A)'!CD66*CD$168</f>
        <v>1.9583120315696376</v>
      </c>
      <c r="CE66" s="16">
        <f>+'MATRIZ (A)'!CE66*CE$168</f>
        <v>5.7714061700041981</v>
      </c>
      <c r="CF66" s="16">
        <f>+'MATRIZ (A)'!CF66*CF$168</f>
        <v>1.1893334772969624E-2</v>
      </c>
      <c r="CG66" s="16">
        <f>+'MATRIZ (A)'!CG66*CG$168</f>
        <v>2.9987724636422777</v>
      </c>
      <c r="CH66" s="16">
        <f>+'MATRIZ (A)'!CH66*CH$168</f>
        <v>0.66524603609051436</v>
      </c>
      <c r="CI66" s="16">
        <f>+'MATRIZ (A)'!CI66*CI$168</f>
        <v>0</v>
      </c>
      <c r="CJ66" s="16">
        <f>+'MATRIZ (A)'!CJ66*CJ$168</f>
        <v>0</v>
      </c>
      <c r="CK66" s="16">
        <f>+'MATRIZ (A)'!CK66*CK$168</f>
        <v>0</v>
      </c>
      <c r="CL66" s="16">
        <f>+'MATRIZ (A)'!CL66*CL$168</f>
        <v>4.293229172754307</v>
      </c>
      <c r="CM66" s="16">
        <f>+'MATRIZ (A)'!CM66*CM$168</f>
        <v>0</v>
      </c>
      <c r="CN66" s="16">
        <f>+'MATRIZ (A)'!CN66*CN$168</f>
        <v>115.08030208227689</v>
      </c>
      <c r="CO66" s="16">
        <f>+'MATRIZ (A)'!CO66*CO$168</f>
        <v>0</v>
      </c>
      <c r="CP66" s="16">
        <f>+'MATRIZ (A)'!CP66*CP$168</f>
        <v>0</v>
      </c>
      <c r="CQ66" s="16">
        <f>+'MATRIZ (A)'!CQ66*CQ$168</f>
        <v>0</v>
      </c>
      <c r="CR66" s="16">
        <f>+'MATRIZ (A)'!CR66*CR$168</f>
        <v>0</v>
      </c>
      <c r="CS66" s="16">
        <f>+'MATRIZ (A)'!CS66*CS$168</f>
        <v>0</v>
      </c>
      <c r="CT66" s="16">
        <f>+'MATRIZ (A)'!CT66*CT$168</f>
        <v>1.3545119957432744E-2</v>
      </c>
      <c r="CU66" s="16">
        <f>+'MATRIZ (A)'!CU66*CU$168</f>
        <v>0</v>
      </c>
      <c r="CV66" s="16">
        <f>+'MATRIZ (A)'!CV66*CV$168</f>
        <v>0</v>
      </c>
      <c r="CW66" s="16">
        <f>+'MATRIZ (A)'!CW66*CW$168</f>
        <v>0</v>
      </c>
      <c r="CX66" s="16">
        <f>+'MATRIZ (A)'!CX66*CX$168</f>
        <v>5.2398663443317589E-2</v>
      </c>
      <c r="CY66" s="16">
        <f>+'MATRIZ (A)'!CY66*CY$168</f>
        <v>0</v>
      </c>
      <c r="CZ66" s="16">
        <f>+'MATRIZ (A)'!CZ66*CZ$168</f>
        <v>0</v>
      </c>
      <c r="DA66" s="16">
        <f>+'MATRIZ (A)'!DA66*DA$168</f>
        <v>1.7790924844263052</v>
      </c>
      <c r="DB66" s="16">
        <f>+'MATRIZ (A)'!DB66*DB$168</f>
        <v>0</v>
      </c>
      <c r="DC66" s="16">
        <f>+'MATRIZ (A)'!DC66*DC$168</f>
        <v>0</v>
      </c>
      <c r="DD66" s="16">
        <f>+'MATRIZ (A)'!DD66*DD$168</f>
        <v>0</v>
      </c>
      <c r="DE66" s="16">
        <f>+'MATRIZ (A)'!DE66*DE$168</f>
        <v>0</v>
      </c>
      <c r="DF66" s="16">
        <f>+'MATRIZ (A)'!DF66*DF$168</f>
        <v>0</v>
      </c>
      <c r="DG66" s="16">
        <f>+'MATRIZ (A)'!DG66*DG$168</f>
        <v>0</v>
      </c>
      <c r="DH66" s="16">
        <f>+'MATRIZ (A)'!DH66*DH$168</f>
        <v>0</v>
      </c>
      <c r="DI66" s="16">
        <f>+'MATRIZ (A)'!DI66*DI$168</f>
        <v>0</v>
      </c>
      <c r="DJ66" s="16">
        <f>+'MATRIZ (A)'!DJ66*DJ$168</f>
        <v>0</v>
      </c>
      <c r="DK66" s="16">
        <f>+'MATRIZ (A)'!DK66*DK$168</f>
        <v>0.86792921271587098</v>
      </c>
      <c r="DL66" s="16">
        <f>+'MATRIZ (A)'!DL66*DL$168</f>
        <v>0</v>
      </c>
      <c r="DM66" s="16">
        <f>+'MATRIZ (A)'!DM66*DM$168</f>
        <v>0</v>
      </c>
      <c r="DN66" s="16">
        <f>+'MATRIZ (A)'!DN66*DN$168</f>
        <v>0</v>
      </c>
      <c r="DO66" s="16">
        <f>+'MATRIZ (A)'!DO66*DO$168</f>
        <v>0</v>
      </c>
      <c r="DP66" s="16">
        <f>+'MATRIZ (A)'!DP66*DP$168</f>
        <v>5.7896472046873225E-2</v>
      </c>
      <c r="DQ66" s="16">
        <f>+'MATRIZ (A)'!DQ66*DQ$168</f>
        <v>0</v>
      </c>
      <c r="DR66" s="16">
        <f>+'MATRIZ (A)'!DR66*DR$168</f>
        <v>0</v>
      </c>
      <c r="DS66" s="16">
        <f>+'MATRIZ (A)'!DS66*DS$168</f>
        <v>0</v>
      </c>
      <c r="DT66" s="16">
        <f>+'MATRIZ (A)'!DT66*DT$168</f>
        <v>3.3511160755352883E-2</v>
      </c>
      <c r="DU66" s="16">
        <f>+'MATRIZ (A)'!DU66*DU$168</f>
        <v>0.21409702344134926</v>
      </c>
      <c r="DV66" s="16">
        <f>+'MATRIZ (A)'!DV66*DV$168</f>
        <v>0</v>
      </c>
      <c r="DW66" s="16">
        <f>+'MATRIZ (A)'!DW66*DW$168</f>
        <v>12.691171786444137</v>
      </c>
      <c r="DX66" s="16">
        <f>+'MATRIZ (A)'!DX66*DX$168</f>
        <v>0</v>
      </c>
      <c r="DY66" s="16">
        <f>+'MATRIZ (A)'!DY66*DY$168</f>
        <v>0</v>
      </c>
      <c r="DZ66" s="16">
        <f>+'MATRIZ (A)'!DZ66*DZ$168</f>
        <v>0</v>
      </c>
      <c r="EA66" s="16">
        <f>+'MATRIZ (A)'!EA66*EA$168</f>
        <v>0</v>
      </c>
      <c r="EB66" s="16">
        <f>+'MATRIZ (A)'!EB66*EB$168</f>
        <v>0</v>
      </c>
      <c r="EC66" s="16">
        <f>+'MATRIZ (A)'!EC66*EC$168</f>
        <v>12.861832685466458</v>
      </c>
      <c r="ED66" s="16">
        <f>+'MATRIZ (A)'!ED66*ED$168</f>
        <v>0</v>
      </c>
      <c r="EE66" s="16">
        <f>+'MATRIZ (A)'!EE66*EE$168</f>
        <v>0</v>
      </c>
      <c r="EF66" s="16">
        <f>+'MATRIZ (A)'!EF66*EF$168</f>
        <v>0</v>
      </c>
      <c r="EG66" s="16">
        <f>+'MATRIZ (A)'!EG66*EG$168</f>
        <v>0.29531121205691357</v>
      </c>
      <c r="EH66" s="16">
        <f>+'MATRIZ (A)'!EH66*EH$168</f>
        <v>0</v>
      </c>
      <c r="EI66" s="18">
        <f t="shared" si="0"/>
        <v>353.37061818700153</v>
      </c>
      <c r="EJ66" s="20">
        <f>+'MATRIZ (I-A) INVERSA'!HY66</f>
        <v>9831.6518387691249</v>
      </c>
      <c r="EK66" s="20">
        <f>+'MATRIZ (I-A) INVERSA'!HZ66</f>
        <v>0.31640626855885706</v>
      </c>
      <c r="EL66" s="20">
        <f>+'MATRIZ (I-A) INVERSA'!IA66</f>
        <v>0.89052691789098615</v>
      </c>
      <c r="EM66" s="20">
        <f>+'MATRIZ (I-A) INVERSA'!IB66</f>
        <v>0</v>
      </c>
      <c r="EN66" s="20">
        <f>+'MATRIZ (I-A) INVERSA'!IC66</f>
        <v>0.18458351535618825</v>
      </c>
      <c r="EO66" s="20">
        <f>+'MATRIZ (I-A) INVERSA'!ID66</f>
        <v>2.0692573625578681E-2</v>
      </c>
      <c r="EP66" s="20">
        <f>+'MATRIZ (I-A) INVERSA'!IE66</f>
        <v>0</v>
      </c>
      <c r="EQ66" s="20">
        <f>+'MATRIZ (I-A) INVERSA'!IF66</f>
        <v>0</v>
      </c>
      <c r="ER66" s="20">
        <f>+'MATRIZ (I-A) INVERSA'!IG66</f>
        <v>1.5024178446497378E-2</v>
      </c>
      <c r="ES66" s="20">
        <f>+'MATRIZ (I-A) INVERSA'!IH66</f>
        <v>0</v>
      </c>
      <c r="ET66" s="20">
        <f>+'MATRIZ (I-A) INVERSA'!II66</f>
        <v>0</v>
      </c>
      <c r="EU66" s="20">
        <f>+'MATRIZ (I-A) INVERSA'!IJ66</f>
        <v>0</v>
      </c>
      <c r="EV66" s="20">
        <f>+'MATRIZ (I-A) INVERSA'!IK66</f>
        <v>0</v>
      </c>
      <c r="EW66" s="20">
        <f>+'MATRIZ (I-A) INVERSA'!IL66</f>
        <v>-23.670504520000001</v>
      </c>
      <c r="EX66" s="20">
        <f>+'MATRIZ (I-A) INVERSA'!IM66</f>
        <v>422.44966955522239</v>
      </c>
      <c r="EY66" s="20">
        <f>+'MATRIZ (I-A) INVERSA'!IN66</f>
        <v>290.26243067920558</v>
      </c>
      <c r="EZ66" s="20">
        <f>+'MATRIZ (I-A) INVERSA'!IO66</f>
        <v>1.8648421719554631</v>
      </c>
      <c r="FA66" s="20">
        <f>+'MATRIZ (I-A) INVERSA'!IP66</f>
        <v>5.8267874709990117</v>
      </c>
      <c r="FB66" s="20">
        <f>+'MATRIZ (I-A) INVERSA'!IQ66</f>
        <v>4.6957286916499494E-4</v>
      </c>
      <c r="FC66" s="20">
        <f>+'MATRIZ (I-A) INVERSA'!IR66</f>
        <v>9.8238210631452549</v>
      </c>
      <c r="FD66" s="20">
        <f>+'MATRIZ (I-A) INVERSA'!IS66</f>
        <v>46.142049279741165</v>
      </c>
      <c r="FE66" s="20">
        <f>+'MATRIZ (I-A) INVERSA'!IT66</f>
        <v>45.297561959243048</v>
      </c>
      <c r="FF66" s="20">
        <f>+'MATRIZ (I-A) INVERSA'!IU66</f>
        <v>1.2288109992554184</v>
      </c>
      <c r="FG66" s="18">
        <f t="shared" si="3"/>
        <v>10632.305010454638</v>
      </c>
      <c r="FH66" s="17">
        <f t="shared" si="1"/>
        <v>10985.67562864164</v>
      </c>
      <c r="FI66" s="28"/>
      <c r="FJ66" s="17">
        <v>10985.675628641638</v>
      </c>
      <c r="FK66" s="50">
        <f t="shared" si="4"/>
        <v>0</v>
      </c>
      <c r="FM66" s="48">
        <f>+IFERROR((FH66/'MIP 2012'!FH66*100-100),0)</f>
        <v>0.34258572166920942</v>
      </c>
      <c r="FP66" s="20">
        <f t="shared" si="5"/>
        <v>1.2069331864498432</v>
      </c>
      <c r="FQ66" s="20">
        <f t="shared" si="6"/>
        <v>0.22030026742826431</v>
      </c>
      <c r="FR66" s="20">
        <f t="shared" si="7"/>
        <v>110.18434251720853</v>
      </c>
    </row>
    <row r="67" spans="1:174" s="7" customFormat="1" ht="21.95" customHeight="1" thickBot="1" x14ac:dyDescent="0.25">
      <c r="A67" s="12" t="s">
        <v>198</v>
      </c>
      <c r="B67" s="12" t="s">
        <v>199</v>
      </c>
      <c r="C67" s="16">
        <f>+'MATRIZ (A)'!C67*C$168</f>
        <v>8.945201729362548E-2</v>
      </c>
      <c r="D67" s="16">
        <f>+'MATRIZ (A)'!D67*D$168</f>
        <v>4.6006352752460261E-2</v>
      </c>
      <c r="E67" s="16">
        <f>+'MATRIZ (A)'!E67*E$168</f>
        <v>2.0435027017936664E-2</v>
      </c>
      <c r="F67" s="16">
        <f>+'MATRIZ (A)'!F67*F$168</f>
        <v>0.26681164783446554</v>
      </c>
      <c r="G67" s="16">
        <f>+'MATRIZ (A)'!G67*G$168</f>
        <v>96.210393447616028</v>
      </c>
      <c r="H67" s="16">
        <f>+'MATRIZ (A)'!H67*H$168</f>
        <v>346.1947244246569</v>
      </c>
      <c r="I67" s="16">
        <f>+'MATRIZ (A)'!I67*I$168</f>
        <v>8.566124363024967E-2</v>
      </c>
      <c r="J67" s="16">
        <f>+'MATRIZ (A)'!J67*J$168</f>
        <v>2.8051182497665583</v>
      </c>
      <c r="K67" s="16">
        <f>+'MATRIZ (A)'!K67*K$168</f>
        <v>0.14136807953565558</v>
      </c>
      <c r="L67" s="16">
        <f>+'MATRIZ (A)'!L67*L$168</f>
        <v>886.92569398610681</v>
      </c>
      <c r="M67" s="16">
        <f>+'MATRIZ (A)'!M67*M$168</f>
        <v>0.20488446249610884</v>
      </c>
      <c r="N67" s="16">
        <f>+'MATRIZ (A)'!N67*N$168</f>
        <v>58.501735380254964</v>
      </c>
      <c r="O67" s="16">
        <f>+'MATRIZ (A)'!O67*O$168</f>
        <v>11.274659368589397</v>
      </c>
      <c r="P67" s="16">
        <f>+'MATRIZ (A)'!P67*P$168</f>
        <v>26.227920008050667</v>
      </c>
      <c r="Q67" s="16">
        <f>+'MATRIZ (A)'!Q67*Q$168</f>
        <v>0.22921989331401091</v>
      </c>
      <c r="R67" s="16">
        <f>+'MATRIZ (A)'!R67*R$168</f>
        <v>3698.5362368230581</v>
      </c>
      <c r="S67" s="16">
        <f>+'MATRIZ (A)'!S67*S$168</f>
        <v>0.11970513679232271</v>
      </c>
      <c r="T67" s="16">
        <f>+'MATRIZ (A)'!T67*T$168</f>
        <v>0.50806512572223839</v>
      </c>
      <c r="U67" s="16">
        <f>+'MATRIZ (A)'!U67*U$168</f>
        <v>32.739139488642543</v>
      </c>
      <c r="V67" s="16">
        <f>+'MATRIZ (A)'!V67*V$168</f>
        <v>137.28150152733599</v>
      </c>
      <c r="W67" s="16">
        <f>+'MATRIZ (A)'!W67*W$168</f>
        <v>34.326710593675344</v>
      </c>
      <c r="X67" s="16">
        <f>+'MATRIZ (A)'!X67*X$168</f>
        <v>12.894248566146928</v>
      </c>
      <c r="Y67" s="16">
        <f>+'MATRIZ (A)'!Y67*Y$168</f>
        <v>0.4782420518215062</v>
      </c>
      <c r="Z67" s="16">
        <f>+'MATRIZ (A)'!Z67*Z$168</f>
        <v>78.423195221935998</v>
      </c>
      <c r="AA67" s="16">
        <f>+'MATRIZ (A)'!AA67*AA$168</f>
        <v>236.9346117938249</v>
      </c>
      <c r="AB67" s="16">
        <f>+'MATRIZ (A)'!AB67*AB$168</f>
        <v>0.30918424934613159</v>
      </c>
      <c r="AC67" s="16">
        <f>+'MATRIZ (A)'!AC67*AC$168</f>
        <v>7.2743155035052257E-2</v>
      </c>
      <c r="AD67" s="16">
        <f>+'MATRIZ (A)'!AD67*AD$168</f>
        <v>0.38289205383039315</v>
      </c>
      <c r="AE67" s="16">
        <f>+'MATRIZ (A)'!AE67*AE$168</f>
        <v>18.644955588501979</v>
      </c>
      <c r="AF67" s="16">
        <f>+'MATRIZ (A)'!AF67*AF$168</f>
        <v>3.1236344381739394</v>
      </c>
      <c r="AG67" s="16">
        <f>+'MATRIZ (A)'!AG67*AG$168</f>
        <v>6.0063236796132152E-5</v>
      </c>
      <c r="AH67" s="16">
        <f>+'MATRIZ (A)'!AH67*AH$168</f>
        <v>1.7048067742989829E-2</v>
      </c>
      <c r="AI67" s="16">
        <f>+'MATRIZ (A)'!AI67*AI$168</f>
        <v>98.058817647568404</v>
      </c>
      <c r="AJ67" s="16">
        <f>+'MATRIZ (A)'!AJ67*AJ$168</f>
        <v>32.625904331619935</v>
      </c>
      <c r="AK67" s="16">
        <f>+'MATRIZ (A)'!AK67*AK$168</f>
        <v>10.629235081380749</v>
      </c>
      <c r="AL67" s="16">
        <f>+'MATRIZ (A)'!AL67*AL$168</f>
        <v>819.48674465244733</v>
      </c>
      <c r="AM67" s="16">
        <f>+'MATRIZ (A)'!AM67*AM$168</f>
        <v>3.1231424884552923</v>
      </c>
      <c r="AN67" s="16">
        <f>+'MATRIZ (A)'!AN67*AN$168</f>
        <v>2686.8044139208414</v>
      </c>
      <c r="AO67" s="16">
        <f>+'MATRIZ (A)'!AO67*AO$168</f>
        <v>17.919223501100788</v>
      </c>
      <c r="AP67" s="16">
        <f>+'MATRIZ (A)'!AP67*AP$168</f>
        <v>67.595652410300971</v>
      </c>
      <c r="AQ67" s="16">
        <f>+'MATRIZ (A)'!AQ67*AQ$168</f>
        <v>68.2121722560005</v>
      </c>
      <c r="AR67" s="16">
        <f>+'MATRIZ (A)'!AR67*AR$168</f>
        <v>64.997747864390377</v>
      </c>
      <c r="AS67" s="16">
        <f>+'MATRIZ (A)'!AS67*AS$168</f>
        <v>30.242593611381576</v>
      </c>
      <c r="AT67" s="16">
        <f>+'MATRIZ (A)'!AT67*AT$168</f>
        <v>74.010421469473016</v>
      </c>
      <c r="AU67" s="16">
        <f>+'MATRIZ (A)'!AU67*AU$168</f>
        <v>0.9430736817676445</v>
      </c>
      <c r="AV67" s="16">
        <f>+'MATRIZ (A)'!AV67*AV$168</f>
        <v>0.52806808922046022</v>
      </c>
      <c r="AW67" s="16">
        <f>+'MATRIZ (A)'!AW67*AW$168</f>
        <v>65.540032682853877</v>
      </c>
      <c r="AX67" s="16">
        <f>+'MATRIZ (A)'!AX67*AX$168</f>
        <v>20.931460667159104</v>
      </c>
      <c r="AY67" s="16">
        <f>+'MATRIZ (A)'!AY67*AY$168</f>
        <v>8.0521929270763763</v>
      </c>
      <c r="AZ67" s="16">
        <f>+'MATRIZ (A)'!AZ67*AZ$168</f>
        <v>343.83011269161517</v>
      </c>
      <c r="BA67" s="16">
        <f>+'MATRIZ (A)'!BA67*BA$168</f>
        <v>9.89711141140453E-2</v>
      </c>
      <c r="BB67" s="16">
        <f>+'MATRIZ (A)'!BB67*BB$168</f>
        <v>1289.0580073079318</v>
      </c>
      <c r="BC67" s="16">
        <f>+'MATRIZ (A)'!BC67*BC$168</f>
        <v>3.7738914514914814</v>
      </c>
      <c r="BD67" s="16">
        <f>+'MATRIZ (A)'!BD67*BD$168</f>
        <v>43.966343149921322</v>
      </c>
      <c r="BE67" s="16">
        <f>+'MATRIZ (A)'!BE67*BE$168</f>
        <v>1.1613906904821638</v>
      </c>
      <c r="BF67" s="16">
        <f>+'MATRIZ (A)'!BF67*BF$168</f>
        <v>11563.257667361087</v>
      </c>
      <c r="BG67" s="16">
        <f>+'MATRIZ (A)'!BG67*BG$168</f>
        <v>99.880742651607321</v>
      </c>
      <c r="BH67" s="16">
        <f>+'MATRIZ (A)'!BH67*BH$168</f>
        <v>32.30250968329765</v>
      </c>
      <c r="BI67" s="16">
        <f>+'MATRIZ (A)'!BI67*BI$168</f>
        <v>0</v>
      </c>
      <c r="BJ67" s="16">
        <f>+'MATRIZ (A)'!BJ67*BJ$168</f>
        <v>1.0199503887070098</v>
      </c>
      <c r="BK67" s="16">
        <f>+'MATRIZ (A)'!BK67*BK$168</f>
        <v>8.5745253391576135</v>
      </c>
      <c r="BL67" s="16">
        <f>+'MATRIZ (A)'!BL67*BL$168</f>
        <v>4.4261130327594156</v>
      </c>
      <c r="BM67" s="16">
        <f>+'MATRIZ (A)'!BM67*BM$168</f>
        <v>75.663207851757406</v>
      </c>
      <c r="BN67" s="16">
        <f>+'MATRIZ (A)'!BN67*BN$168</f>
        <v>6.1875439315004019</v>
      </c>
      <c r="BO67" s="16">
        <f>+'MATRIZ (A)'!BO67*BO$168</f>
        <v>0.14396166918050868</v>
      </c>
      <c r="BP67" s="16">
        <f>+'MATRIZ (A)'!BP67*BP$168</f>
        <v>4.5160111569757522</v>
      </c>
      <c r="BQ67" s="16">
        <f>+'MATRIZ (A)'!BQ67*BQ$168</f>
        <v>0.27109636295350775</v>
      </c>
      <c r="BR67" s="16">
        <f>+'MATRIZ (A)'!BR67*BR$168</f>
        <v>218.56979934992319</v>
      </c>
      <c r="BS67" s="16">
        <f>+'MATRIZ (A)'!BS67*BS$168</f>
        <v>747.65193404098625</v>
      </c>
      <c r="BT67" s="16">
        <f>+'MATRIZ (A)'!BT67*BT$168</f>
        <v>44.416039787162703</v>
      </c>
      <c r="BU67" s="16">
        <f>+'MATRIZ (A)'!BU67*BU$168</f>
        <v>40.869873563959565</v>
      </c>
      <c r="BV67" s="16">
        <f>+'MATRIZ (A)'!BV67*BV$168</f>
        <v>166.96198692545718</v>
      </c>
      <c r="BW67" s="16">
        <f>+'MATRIZ (A)'!BW67*BW$168</f>
        <v>38.387400725813876</v>
      </c>
      <c r="BX67" s="16">
        <f>+'MATRIZ (A)'!BX67*BX$168</f>
        <v>0.24440735829931895</v>
      </c>
      <c r="BY67" s="16">
        <f>+'MATRIZ (A)'!BY67*BY$168</f>
        <v>2.0835754882602357E-2</v>
      </c>
      <c r="BZ67" s="16">
        <f>+'MATRIZ (A)'!BZ67*BZ$168</f>
        <v>828.92247812222331</v>
      </c>
      <c r="CA67" s="16">
        <f>+'MATRIZ (A)'!CA67*CA$168</f>
        <v>177.83343036807986</v>
      </c>
      <c r="CB67" s="16">
        <f>+'MATRIZ (A)'!CB67*CB$168</f>
        <v>5.3441643866834054</v>
      </c>
      <c r="CC67" s="16">
        <f>+'MATRIZ (A)'!CC67*CC$168</f>
        <v>7067.7592423042061</v>
      </c>
      <c r="CD67" s="16">
        <f>+'MATRIZ (A)'!CD67*CD$168</f>
        <v>8.4702022640776828</v>
      </c>
      <c r="CE67" s="16">
        <f>+'MATRIZ (A)'!CE67*CE$168</f>
        <v>1359.7282542063265</v>
      </c>
      <c r="CF67" s="16">
        <f>+'MATRIZ (A)'!CF67*CF$168</f>
        <v>1.2344015657633858</v>
      </c>
      <c r="CG67" s="16">
        <f>+'MATRIZ (A)'!CG67*CG$168</f>
        <v>46.335540602896955</v>
      </c>
      <c r="CH67" s="16">
        <f>+'MATRIZ (A)'!CH67*CH$168</f>
        <v>25.972484181133922</v>
      </c>
      <c r="CI67" s="16">
        <f>+'MATRIZ (A)'!CI67*CI$168</f>
        <v>8.8445387380449922</v>
      </c>
      <c r="CJ67" s="16">
        <f>+'MATRIZ (A)'!CJ67*CJ$168</f>
        <v>15703.970844553931</v>
      </c>
      <c r="CK67" s="16">
        <f>+'MATRIZ (A)'!CK67*CK$168</f>
        <v>425.65455622433683</v>
      </c>
      <c r="CL67" s="16">
        <f>+'MATRIZ (A)'!CL67*CL$168</f>
        <v>900.57120271162512</v>
      </c>
      <c r="CM67" s="16">
        <f>+'MATRIZ (A)'!CM67*CM$168</f>
        <v>8143.0172252179364</v>
      </c>
      <c r="CN67" s="16">
        <f>+'MATRIZ (A)'!CN67*CN$168</f>
        <v>135.88872921707042</v>
      </c>
      <c r="CO67" s="16">
        <f>+'MATRIZ (A)'!CO67*CO$168</f>
        <v>3.4776705237400063</v>
      </c>
      <c r="CP67" s="16">
        <f>+'MATRIZ (A)'!CP67*CP$168</f>
        <v>6.3803806015860593E-3</v>
      </c>
      <c r="CQ67" s="16">
        <f>+'MATRIZ (A)'!CQ67*CQ$168</f>
        <v>1.0202723316648592</v>
      </c>
      <c r="CR67" s="16">
        <f>+'MATRIZ (A)'!CR67*CR$168</f>
        <v>0.99255895742888023</v>
      </c>
      <c r="CS67" s="16">
        <f>+'MATRIZ (A)'!CS67*CS$168</f>
        <v>114.32641588685107</v>
      </c>
      <c r="CT67" s="16">
        <f>+'MATRIZ (A)'!CT67*CT$168</f>
        <v>59.943616400028567</v>
      </c>
      <c r="CU67" s="16">
        <f>+'MATRIZ (A)'!CU67*CU$168</f>
        <v>4.355724880992824</v>
      </c>
      <c r="CV67" s="16">
        <f>+'MATRIZ (A)'!CV67*CV$168</f>
        <v>6.464987756441281</v>
      </c>
      <c r="CW67" s="16">
        <f>+'MATRIZ (A)'!CW67*CW$168</f>
        <v>0.19132433965299489</v>
      </c>
      <c r="CX67" s="16">
        <f>+'MATRIZ (A)'!CX67*CX$168</f>
        <v>10.17656998299735</v>
      </c>
      <c r="CY67" s="16">
        <f>+'MATRIZ (A)'!CY67*CY$168</f>
        <v>109.93761568164705</v>
      </c>
      <c r="CZ67" s="16">
        <f>+'MATRIZ (A)'!CZ67*CZ$168</f>
        <v>0.23213587255235554</v>
      </c>
      <c r="DA67" s="16">
        <f>+'MATRIZ (A)'!DA67*DA$168</f>
        <v>40.256820887092317</v>
      </c>
      <c r="DB67" s="16">
        <f>+'MATRIZ (A)'!DB67*DB$168</f>
        <v>6.6534440793270616E-2</v>
      </c>
      <c r="DC67" s="16">
        <f>+'MATRIZ (A)'!DC67*DC$168</f>
        <v>0.21074070120427771</v>
      </c>
      <c r="DD67" s="16">
        <f>+'MATRIZ (A)'!DD67*DD$168</f>
        <v>18.863832119645668</v>
      </c>
      <c r="DE67" s="16">
        <f>+'MATRIZ (A)'!DE67*DE$168</f>
        <v>2.1328029978557591E-2</v>
      </c>
      <c r="DF67" s="16">
        <f>+'MATRIZ (A)'!DF67*DF$168</f>
        <v>18.511001713452028</v>
      </c>
      <c r="DG67" s="16">
        <f>+'MATRIZ (A)'!DG67*DG$168</f>
        <v>8796.2133683296015</v>
      </c>
      <c r="DH67" s="16">
        <f>+'MATRIZ (A)'!DH67*DH$168</f>
        <v>0.2327579490477841</v>
      </c>
      <c r="DI67" s="16">
        <f>+'MATRIZ (A)'!DI67*DI$168</f>
        <v>0.11828917614688371</v>
      </c>
      <c r="DJ67" s="16">
        <f>+'MATRIZ (A)'!DJ67*DJ$168</f>
        <v>4.431537408242928</v>
      </c>
      <c r="DK67" s="16">
        <f>+'MATRIZ (A)'!DK67*DK$168</f>
        <v>196.84263534664336</v>
      </c>
      <c r="DL67" s="16">
        <f>+'MATRIZ (A)'!DL67*DL$168</f>
        <v>6.0355678523381062</v>
      </c>
      <c r="DM67" s="16">
        <f>+'MATRIZ (A)'!DM67*DM$168</f>
        <v>1.8533497891400077</v>
      </c>
      <c r="DN67" s="16">
        <f>+'MATRIZ (A)'!DN67*DN$168</f>
        <v>186.40584658558524</v>
      </c>
      <c r="DO67" s="16">
        <f>+'MATRIZ (A)'!DO67*DO$168</f>
        <v>0.60547830949217341</v>
      </c>
      <c r="DP67" s="16">
        <f>+'MATRIZ (A)'!DP67*DP$168</f>
        <v>11.704057981043889</v>
      </c>
      <c r="DQ67" s="16">
        <f>+'MATRIZ (A)'!DQ67*DQ$168</f>
        <v>6.2147749002210914E-2</v>
      </c>
      <c r="DR67" s="16">
        <f>+'MATRIZ (A)'!DR67*DR$168</f>
        <v>8.7336675799276606E-2</v>
      </c>
      <c r="DS67" s="16">
        <f>+'MATRIZ (A)'!DS67*DS$168</f>
        <v>0.17725814904486628</v>
      </c>
      <c r="DT67" s="16">
        <f>+'MATRIZ (A)'!DT67*DT$168</f>
        <v>0.59825593821304668</v>
      </c>
      <c r="DU67" s="16">
        <f>+'MATRIZ (A)'!DU67*DU$168</f>
        <v>0.47559194057924847</v>
      </c>
      <c r="DV67" s="16">
        <f>+'MATRIZ (A)'!DV67*DV$168</f>
        <v>249.27954608638348</v>
      </c>
      <c r="DW67" s="16">
        <f>+'MATRIZ (A)'!DW67*DW$168</f>
        <v>50.981918215954579</v>
      </c>
      <c r="DX67" s="16">
        <f>+'MATRIZ (A)'!DX67*DX$168</f>
        <v>1.0688744854496912</v>
      </c>
      <c r="DY67" s="16">
        <f>+'MATRIZ (A)'!DY67*DY$168</f>
        <v>125.06746537984634</v>
      </c>
      <c r="DZ67" s="16">
        <f>+'MATRIZ (A)'!DZ67*DZ$168</f>
        <v>251.53514219787695</v>
      </c>
      <c r="EA67" s="16">
        <f>+'MATRIZ (A)'!EA67*EA$168</f>
        <v>7.0535499981463454</v>
      </c>
      <c r="EB67" s="16">
        <f>+'MATRIZ (A)'!EB67*EB$168</f>
        <v>37.746999464935513</v>
      </c>
      <c r="EC67" s="16">
        <f>+'MATRIZ (A)'!EC67*EC$168</f>
        <v>0.13406797227907269</v>
      </c>
      <c r="ED67" s="16">
        <f>+'MATRIZ (A)'!ED67*ED$168</f>
        <v>3.2790924194118262E-2</v>
      </c>
      <c r="EE67" s="16">
        <f>+'MATRIZ (A)'!EE67*EE$168</f>
        <v>0.65768332572581534</v>
      </c>
      <c r="EF67" s="16">
        <f>+'MATRIZ (A)'!EF67*EF$168</f>
        <v>171.89701217441123</v>
      </c>
      <c r="EG67" s="16">
        <f>+'MATRIZ (A)'!EG67*EG$168</f>
        <v>2.3271953574877671E-2</v>
      </c>
      <c r="EH67" s="16">
        <f>+'MATRIZ (A)'!EH67*EH$168</f>
        <v>0</v>
      </c>
      <c r="EI67" s="18">
        <f t="shared" si="0"/>
        <v>69818.896105067586</v>
      </c>
      <c r="EJ67" s="20">
        <f>+'MATRIZ (I-A) INVERSA'!HY67</f>
        <v>4416.4331941146893</v>
      </c>
      <c r="EK67" s="20">
        <f>+'MATRIZ (I-A) INVERSA'!HZ67</f>
        <v>0</v>
      </c>
      <c r="EL67" s="20">
        <f>+'MATRIZ (I-A) INVERSA'!IA67</f>
        <v>0</v>
      </c>
      <c r="EM67" s="20">
        <f>+'MATRIZ (I-A) INVERSA'!IB67</f>
        <v>0</v>
      </c>
      <c r="EN67" s="20">
        <f>+'MATRIZ (I-A) INVERSA'!IC67</f>
        <v>0</v>
      </c>
      <c r="EO67" s="20">
        <f>+'MATRIZ (I-A) INVERSA'!ID67</f>
        <v>0</v>
      </c>
      <c r="EP67" s="20">
        <f>+'MATRIZ (I-A) INVERSA'!IE67</f>
        <v>0</v>
      </c>
      <c r="EQ67" s="20">
        <f>+'MATRIZ (I-A) INVERSA'!IF67</f>
        <v>0</v>
      </c>
      <c r="ER67" s="20">
        <f>+'MATRIZ (I-A) INVERSA'!IG67</f>
        <v>0</v>
      </c>
      <c r="ES67" s="20">
        <f>+'MATRIZ (I-A) INVERSA'!IH67</f>
        <v>0</v>
      </c>
      <c r="ET67" s="20">
        <f>+'MATRIZ (I-A) INVERSA'!II67</f>
        <v>0</v>
      </c>
      <c r="EU67" s="20">
        <f>+'MATRIZ (I-A) INVERSA'!IJ67</f>
        <v>2.7556987699156688</v>
      </c>
      <c r="EV67" s="20">
        <f>+'MATRIZ (I-A) INVERSA'!IK67</f>
        <v>21.527885158386908</v>
      </c>
      <c r="EW67" s="20">
        <f>+'MATRIZ (I-A) INVERSA'!IL67</f>
        <v>3177.4030020301757</v>
      </c>
      <c r="EX67" s="20">
        <f>+'MATRIZ (I-A) INVERSA'!IM67</f>
        <v>19007.470708642937</v>
      </c>
      <c r="EY67" s="20">
        <f>+'MATRIZ (I-A) INVERSA'!IN67</f>
        <v>0</v>
      </c>
      <c r="EZ67" s="20">
        <f>+'MATRIZ (I-A) INVERSA'!IO67</f>
        <v>0</v>
      </c>
      <c r="FA67" s="20">
        <f>+'MATRIZ (I-A) INVERSA'!IP67</f>
        <v>0</v>
      </c>
      <c r="FB67" s="20">
        <f>+'MATRIZ (I-A) INVERSA'!IQ67</f>
        <v>0</v>
      </c>
      <c r="FC67" s="20">
        <f>+'MATRIZ (I-A) INVERSA'!IR67</f>
        <v>0</v>
      </c>
      <c r="FD67" s="20">
        <f>+'MATRIZ (I-A) INVERSA'!IS67</f>
        <v>0</v>
      </c>
      <c r="FE67" s="20">
        <f>+'MATRIZ (I-A) INVERSA'!IT67</f>
        <v>0</v>
      </c>
      <c r="FF67" s="20">
        <f>+'MATRIZ (I-A) INVERSA'!IU67</f>
        <v>0</v>
      </c>
      <c r="FG67" s="18">
        <f t="shared" si="3"/>
        <v>26625.590488716105</v>
      </c>
      <c r="FH67" s="17">
        <f t="shared" si="1"/>
        <v>96444.486593783688</v>
      </c>
      <c r="FI67" s="28"/>
      <c r="FJ67" s="17">
        <v>96444.486593783615</v>
      </c>
      <c r="FK67" s="50">
        <f t="shared" si="4"/>
        <v>0</v>
      </c>
      <c r="FM67" s="48">
        <f>+IFERROR((FH67/'MIP 2012'!FH67*100-100),0)</f>
        <v>0.14843821046028438</v>
      </c>
      <c r="FP67" s="20">
        <f t="shared" si="5"/>
        <v>0</v>
      </c>
      <c r="FQ67" s="20">
        <f t="shared" si="6"/>
        <v>0</v>
      </c>
      <c r="FR67" s="20">
        <f t="shared" si="7"/>
        <v>0</v>
      </c>
    </row>
    <row r="68" spans="1:174" s="7" customFormat="1" ht="21.95" customHeight="1" thickBot="1" x14ac:dyDescent="0.25">
      <c r="A68" s="12" t="s">
        <v>200</v>
      </c>
      <c r="B68" s="12" t="s">
        <v>201</v>
      </c>
      <c r="C68" s="16">
        <f>+'MATRIZ (A)'!C68*C$168</f>
        <v>3.4984427622293431E-2</v>
      </c>
      <c r="D68" s="16">
        <f>+'MATRIZ (A)'!D68*D$168</f>
        <v>1.1251335647900901E-2</v>
      </c>
      <c r="E68" s="16">
        <f>+'MATRIZ (A)'!E68*E$168</f>
        <v>1.4475222621180962E-2</v>
      </c>
      <c r="F68" s="16">
        <f>+'MATRIZ (A)'!F68*F$168</f>
        <v>0.24985351519806995</v>
      </c>
      <c r="G68" s="16">
        <f>+'MATRIZ (A)'!G68*G$168</f>
        <v>915.09183842965967</v>
      </c>
      <c r="H68" s="16">
        <f>+'MATRIZ (A)'!H68*H$168</f>
        <v>3539.5963128085291</v>
      </c>
      <c r="I68" s="16">
        <f>+'MATRIZ (A)'!I68*I$168</f>
        <v>14.488282097565733</v>
      </c>
      <c r="J68" s="16">
        <f>+'MATRIZ (A)'!J68*J$168</f>
        <v>3.5774425182857256E-2</v>
      </c>
      <c r="K68" s="16">
        <f>+'MATRIZ (A)'!K68*K$168</f>
        <v>0.11223364135446473</v>
      </c>
      <c r="L68" s="16">
        <f>+'MATRIZ (A)'!L68*L$168</f>
        <v>0.4485836704719694</v>
      </c>
      <c r="M68" s="16">
        <f>+'MATRIZ (A)'!M68*M$168</f>
        <v>0.19186232527554331</v>
      </c>
      <c r="N68" s="16">
        <f>+'MATRIZ (A)'!N68*N$168</f>
        <v>466.07534674142101</v>
      </c>
      <c r="O68" s="16">
        <f>+'MATRIZ (A)'!O68*O$168</f>
        <v>1678.2610334271922</v>
      </c>
      <c r="P68" s="16">
        <f>+'MATRIZ (A)'!P68*P$168</f>
        <v>1.079467418085527</v>
      </c>
      <c r="Q68" s="16">
        <f>+'MATRIZ (A)'!Q68*Q$168</f>
        <v>32.037936736299265</v>
      </c>
      <c r="R68" s="16">
        <f>+'MATRIZ (A)'!R68*R$168</f>
        <v>14035.580759742363</v>
      </c>
      <c r="S68" s="16">
        <f>+'MATRIZ (A)'!S68*S$168</f>
        <v>49.003855567311049</v>
      </c>
      <c r="T68" s="16">
        <f>+'MATRIZ (A)'!T68*T$168</f>
        <v>0.42457220640592402</v>
      </c>
      <c r="U68" s="16">
        <f>+'MATRIZ (A)'!U68*U$168</f>
        <v>188.97599978944058</v>
      </c>
      <c r="V68" s="16">
        <f>+'MATRIZ (A)'!V68*V$168</f>
        <v>9.92430967292489E-2</v>
      </c>
      <c r="W68" s="16">
        <f>+'MATRIZ (A)'!W68*W$168</f>
        <v>152.06828621697608</v>
      </c>
      <c r="X68" s="16">
        <f>+'MATRIZ (A)'!X68*X$168</f>
        <v>311.04124139031342</v>
      </c>
      <c r="Y68" s="16">
        <f>+'MATRIZ (A)'!Y68*Y$168</f>
        <v>0.9030382652053992</v>
      </c>
      <c r="Z68" s="16">
        <f>+'MATRIZ (A)'!Z68*Z$168</f>
        <v>6.4604054673414941</v>
      </c>
      <c r="AA68" s="16">
        <f>+'MATRIZ (A)'!AA68*AA$168</f>
        <v>7.4597179477772779E-2</v>
      </c>
      <c r="AB68" s="16">
        <f>+'MATRIZ (A)'!AB68*AB$168</f>
        <v>424.02150421980349</v>
      </c>
      <c r="AC68" s="16">
        <f>+'MATRIZ (A)'!AC68*AC$168</f>
        <v>3.1534201622048161E-2</v>
      </c>
      <c r="AD68" s="16">
        <f>+'MATRIZ (A)'!AD68*AD$168</f>
        <v>21.665829860071934</v>
      </c>
      <c r="AE68" s="16">
        <f>+'MATRIZ (A)'!AE68*AE$168</f>
        <v>8.2040830796978135</v>
      </c>
      <c r="AF68" s="16">
        <f>+'MATRIZ (A)'!AF68*AF$168</f>
        <v>0.24649118422337407</v>
      </c>
      <c r="AG68" s="16">
        <f>+'MATRIZ (A)'!AG68*AG$168</f>
        <v>0.27608608895893744</v>
      </c>
      <c r="AH68" s="16">
        <f>+'MATRIZ (A)'!AH68*AH$168</f>
        <v>0.65756147447637092</v>
      </c>
      <c r="AI68" s="16">
        <f>+'MATRIZ (A)'!AI68*AI$168</f>
        <v>586.19686247303878</v>
      </c>
      <c r="AJ68" s="16">
        <f>+'MATRIZ (A)'!AJ68*AJ$168</f>
        <v>654.67551701202024</v>
      </c>
      <c r="AK68" s="16">
        <f>+'MATRIZ (A)'!AK68*AK$168</f>
        <v>1255.1088195626683</v>
      </c>
      <c r="AL68" s="16">
        <f>+'MATRIZ (A)'!AL68*AL$168</f>
        <v>3151.1726792964491</v>
      </c>
      <c r="AM68" s="16">
        <f>+'MATRIZ (A)'!AM68*AM$168</f>
        <v>2246.5486404888707</v>
      </c>
      <c r="AN68" s="16">
        <f>+'MATRIZ (A)'!AN68*AN$168</f>
        <v>0.79949492776658115</v>
      </c>
      <c r="AO68" s="16">
        <f>+'MATRIZ (A)'!AO68*AO$168</f>
        <v>46.647105669033564</v>
      </c>
      <c r="AP68" s="16">
        <f>+'MATRIZ (A)'!AP68*AP$168</f>
        <v>1914.951654409625</v>
      </c>
      <c r="AQ68" s="16">
        <f>+'MATRIZ (A)'!AQ68*AQ$168</f>
        <v>2536.4962521720636</v>
      </c>
      <c r="AR68" s="16">
        <f>+'MATRIZ (A)'!AR68*AR$168</f>
        <v>593.07922616737392</v>
      </c>
      <c r="AS68" s="16">
        <f>+'MATRIZ (A)'!AS68*AS$168</f>
        <v>554.03451934073769</v>
      </c>
      <c r="AT68" s="16">
        <f>+'MATRIZ (A)'!AT68*AT$168</f>
        <v>987.17937203607357</v>
      </c>
      <c r="AU68" s="16">
        <f>+'MATRIZ (A)'!AU68*AU$168</f>
        <v>75.126769818818602</v>
      </c>
      <c r="AV68" s="16">
        <f>+'MATRIZ (A)'!AV68*AV$168</f>
        <v>8.2079657514116638E-2</v>
      </c>
      <c r="AW68" s="16">
        <f>+'MATRIZ (A)'!AW68*AW$168</f>
        <v>5150.8585982828308</v>
      </c>
      <c r="AX68" s="16">
        <f>+'MATRIZ (A)'!AX68*AX$168</f>
        <v>176.8726713612667</v>
      </c>
      <c r="AY68" s="16">
        <f>+'MATRIZ (A)'!AY68*AY$168</f>
        <v>284.17726836082181</v>
      </c>
      <c r="AZ68" s="16">
        <f>+'MATRIZ (A)'!AZ68*AZ$168</f>
        <v>2432.2171746118775</v>
      </c>
      <c r="BA68" s="16">
        <f>+'MATRIZ (A)'!BA68*BA$168</f>
        <v>3.2612287373688813E-2</v>
      </c>
      <c r="BB68" s="16">
        <f>+'MATRIZ (A)'!BB68*BB$168</f>
        <v>92.747865181805395</v>
      </c>
      <c r="BC68" s="16">
        <f>+'MATRIZ (A)'!BC68*BC$168</f>
        <v>1503.5539681537834</v>
      </c>
      <c r="BD68" s="16">
        <f>+'MATRIZ (A)'!BD68*BD$168</f>
        <v>51.729082411811326</v>
      </c>
      <c r="BE68" s="16">
        <f>+'MATRIZ (A)'!BE68*BE$168</f>
        <v>35.99221049665703</v>
      </c>
      <c r="BF68" s="16">
        <f>+'MATRIZ (A)'!BF68*BF$168</f>
        <v>143.47524877913656</v>
      </c>
      <c r="BG68" s="16">
        <f>+'MATRIZ (A)'!BG68*BG$168</f>
        <v>83.739994444300905</v>
      </c>
      <c r="BH68" s="16">
        <f>+'MATRIZ (A)'!BH68*BH$168</f>
        <v>0.58620265599098453</v>
      </c>
      <c r="BI68" s="16">
        <f>+'MATRIZ (A)'!BI68*BI$168</f>
        <v>0</v>
      </c>
      <c r="BJ68" s="16">
        <f>+'MATRIZ (A)'!BJ68*BJ$168</f>
        <v>0.76848980895151331</v>
      </c>
      <c r="BK68" s="16">
        <f>+'MATRIZ (A)'!BK68*BK$168</f>
        <v>3.9126199326543398</v>
      </c>
      <c r="BL68" s="16">
        <f>+'MATRIZ (A)'!BL68*BL$168</f>
        <v>125.06290685567964</v>
      </c>
      <c r="BM68" s="16">
        <f>+'MATRIZ (A)'!BM68*BM$168</f>
        <v>423.93473286469816</v>
      </c>
      <c r="BN68" s="16">
        <f>+'MATRIZ (A)'!BN68*BN$168</f>
        <v>3075.416971051297</v>
      </c>
      <c r="BO68" s="16">
        <f>+'MATRIZ (A)'!BO68*BO$168</f>
        <v>98.564648517392655</v>
      </c>
      <c r="BP68" s="16">
        <f>+'MATRIZ (A)'!BP68*BP$168</f>
        <v>1216.4276005505085</v>
      </c>
      <c r="BQ68" s="16">
        <f>+'MATRIZ (A)'!BQ68*BQ$168</f>
        <v>623.45624422302694</v>
      </c>
      <c r="BR68" s="16">
        <f>+'MATRIZ (A)'!BR68*BR$168</f>
        <v>2202.5701584195353</v>
      </c>
      <c r="BS68" s="16">
        <f>+'MATRIZ (A)'!BS68*BS$168</f>
        <v>1575.8630745643914</v>
      </c>
      <c r="BT68" s="16">
        <f>+'MATRIZ (A)'!BT68*BT$168</f>
        <v>521.85953216675262</v>
      </c>
      <c r="BU68" s="16">
        <f>+'MATRIZ (A)'!BU68*BU$168</f>
        <v>2446.0019939092285</v>
      </c>
      <c r="BV68" s="16">
        <f>+'MATRIZ (A)'!BV68*BV$168</f>
        <v>824.1035316129088</v>
      </c>
      <c r="BW68" s="16">
        <f>+'MATRIZ (A)'!BW68*BW$168</f>
        <v>373.1358046261214</v>
      </c>
      <c r="BX68" s="16">
        <f>+'MATRIZ (A)'!BX68*BX$168</f>
        <v>410.66887570678819</v>
      </c>
      <c r="BY68" s="16">
        <f>+'MATRIZ (A)'!BY68*BY$168</f>
        <v>164.76167745526197</v>
      </c>
      <c r="BZ68" s="16">
        <f>+'MATRIZ (A)'!BZ68*BZ$168</f>
        <v>736.10522941424131</v>
      </c>
      <c r="CA68" s="16">
        <f>+'MATRIZ (A)'!CA68*CA$168</f>
        <v>111.86175955978494</v>
      </c>
      <c r="CB68" s="16">
        <f>+'MATRIZ (A)'!CB68*CB$168</f>
        <v>1.198294021618364E-2</v>
      </c>
      <c r="CC68" s="16">
        <f>+'MATRIZ (A)'!CC68*CC$168</f>
        <v>996.51385691527673</v>
      </c>
      <c r="CD68" s="16">
        <f>+'MATRIZ (A)'!CD68*CD$168</f>
        <v>2886.9759030174905</v>
      </c>
      <c r="CE68" s="16">
        <f>+'MATRIZ (A)'!CE68*CE$168</f>
        <v>2187.8797815012776</v>
      </c>
      <c r="CF68" s="16">
        <f>+'MATRIZ (A)'!CF68*CF$168</f>
        <v>412.7368844961245</v>
      </c>
      <c r="CG68" s="16">
        <f>+'MATRIZ (A)'!CG68*CG$168</f>
        <v>1451.7198103511532</v>
      </c>
      <c r="CH68" s="16">
        <f>+'MATRIZ (A)'!CH68*CH$168</f>
        <v>178.00621461332133</v>
      </c>
      <c r="CI68" s="16">
        <f>+'MATRIZ (A)'!CI68*CI$168</f>
        <v>697.45279447207213</v>
      </c>
      <c r="CJ68" s="16">
        <f>+'MATRIZ (A)'!CJ68*CJ$168</f>
        <v>449.53736626240362</v>
      </c>
      <c r="CK68" s="16">
        <f>+'MATRIZ (A)'!CK68*CK$168</f>
        <v>20.652208198092158</v>
      </c>
      <c r="CL68" s="16">
        <f>+'MATRIZ (A)'!CL68*CL$168</f>
        <v>514.69969620837435</v>
      </c>
      <c r="CM68" s="16">
        <f>+'MATRIZ (A)'!CM68*CM$168</f>
        <v>9850.6008766832565</v>
      </c>
      <c r="CN68" s="16">
        <f>+'MATRIZ (A)'!CN68*CN$168</f>
        <v>10896.439157833765</v>
      </c>
      <c r="CO68" s="16">
        <f>+'MATRIZ (A)'!CO68*CO$168</f>
        <v>1396.1892061601586</v>
      </c>
      <c r="CP68" s="16">
        <f>+'MATRIZ (A)'!CP68*CP$168</f>
        <v>5.9748535513595635E-3</v>
      </c>
      <c r="CQ68" s="16">
        <f>+'MATRIZ (A)'!CQ68*CQ$168</f>
        <v>602.49288944296984</v>
      </c>
      <c r="CR68" s="16">
        <f>+'MATRIZ (A)'!CR68*CR$168</f>
        <v>110.51799581296595</v>
      </c>
      <c r="CS68" s="16">
        <f>+'MATRIZ (A)'!CS68*CS$168</f>
        <v>721.71984087740486</v>
      </c>
      <c r="CT68" s="16">
        <f>+'MATRIZ (A)'!CT68*CT$168</f>
        <v>243.03042237493005</v>
      </c>
      <c r="CU68" s="16">
        <f>+'MATRIZ (A)'!CU68*CU$168</f>
        <v>797.99855852626513</v>
      </c>
      <c r="CV68" s="16">
        <f>+'MATRIZ (A)'!CV68*CV$168</f>
        <v>5.6082486423538837E-2</v>
      </c>
      <c r="CW68" s="16">
        <f>+'MATRIZ (A)'!CW68*CW$168</f>
        <v>150.94143698863377</v>
      </c>
      <c r="CX68" s="16">
        <f>+'MATRIZ (A)'!CX68*CX$168</f>
        <v>5483.1778418318654</v>
      </c>
      <c r="CY68" s="16">
        <f>+'MATRIZ (A)'!CY68*CY$168</f>
        <v>4786.8626663086316</v>
      </c>
      <c r="CZ68" s="16">
        <f>+'MATRIZ (A)'!CZ68*CZ$168</f>
        <v>373.70947517148585</v>
      </c>
      <c r="DA68" s="16">
        <f>+'MATRIZ (A)'!DA68*DA$168</f>
        <v>855.45976800545986</v>
      </c>
      <c r="DB68" s="16">
        <f>+'MATRIZ (A)'!DB68*DB$168</f>
        <v>634.46328787132086</v>
      </c>
      <c r="DC68" s="16">
        <f>+'MATRIZ (A)'!DC68*DC$168</f>
        <v>4591.5058618435896</v>
      </c>
      <c r="DD68" s="16">
        <f>+'MATRIZ (A)'!DD68*DD$168</f>
        <v>2499.1736052983993</v>
      </c>
      <c r="DE68" s="16">
        <f>+'MATRIZ (A)'!DE68*DE$168</f>
        <v>110.12670806586583</v>
      </c>
      <c r="DF68" s="16">
        <f>+'MATRIZ (A)'!DF68*DF$168</f>
        <v>382.0970099143471</v>
      </c>
      <c r="DG68" s="16">
        <f>+'MATRIZ (A)'!DG68*DG$168</f>
        <v>6074.4869134661167</v>
      </c>
      <c r="DH68" s="16">
        <f>+'MATRIZ (A)'!DH68*DH$168</f>
        <v>4965.4010557557876</v>
      </c>
      <c r="DI68" s="16">
        <f>+'MATRIZ (A)'!DI68*DI$168</f>
        <v>3431.5306966345579</v>
      </c>
      <c r="DJ68" s="16">
        <f>+'MATRIZ (A)'!DJ68*DJ$168</f>
        <v>857.69372944667305</v>
      </c>
      <c r="DK68" s="16">
        <f>+'MATRIZ (A)'!DK68*DK$168</f>
        <v>3627.4254240940877</v>
      </c>
      <c r="DL68" s="16">
        <f>+'MATRIZ (A)'!DL68*DL$168</f>
        <v>604.29806299129791</v>
      </c>
      <c r="DM68" s="16">
        <f>+'MATRIZ (A)'!DM68*DM$168</f>
        <v>5741.3974575362035</v>
      </c>
      <c r="DN68" s="16">
        <f>+'MATRIZ (A)'!DN68*DN$168</f>
        <v>1774.0360359727506</v>
      </c>
      <c r="DO68" s="16">
        <f>+'MATRIZ (A)'!DO68*DO$168</f>
        <v>51.89000740876412</v>
      </c>
      <c r="DP68" s="16">
        <f>+'MATRIZ (A)'!DP68*DP$168</f>
        <v>991.01179170338389</v>
      </c>
      <c r="DQ68" s="16">
        <f>+'MATRIZ (A)'!DQ68*DQ$168</f>
        <v>88.57119129746016</v>
      </c>
      <c r="DR68" s="16">
        <f>+'MATRIZ (A)'!DR68*DR$168</f>
        <v>738.80701850069067</v>
      </c>
      <c r="DS68" s="16">
        <f>+'MATRIZ (A)'!DS68*DS$168</f>
        <v>871.36640867958079</v>
      </c>
      <c r="DT68" s="16">
        <f>+'MATRIZ (A)'!DT68*DT$168</f>
        <v>939.86293278838832</v>
      </c>
      <c r="DU68" s="16">
        <f>+'MATRIZ (A)'!DU68*DU$168</f>
        <v>1105.4747197479553</v>
      </c>
      <c r="DV68" s="16">
        <f>+'MATRIZ (A)'!DV68*DV$168</f>
        <v>0.3618563212840305</v>
      </c>
      <c r="DW68" s="16">
        <f>+'MATRIZ (A)'!DW68*DW$168</f>
        <v>605.86558537562496</v>
      </c>
      <c r="DX68" s="16">
        <f>+'MATRIZ (A)'!DX68*DX$168</f>
        <v>4.1516254547448832E-3</v>
      </c>
      <c r="DY68" s="16">
        <f>+'MATRIZ (A)'!DY68*DY$168</f>
        <v>11219.218317129475</v>
      </c>
      <c r="DZ68" s="16">
        <f>+'MATRIZ (A)'!DZ68*DZ$168</f>
        <v>24771.946181285679</v>
      </c>
      <c r="EA68" s="16">
        <f>+'MATRIZ (A)'!EA68*EA$168</f>
        <v>464.8754665149695</v>
      </c>
      <c r="EB68" s="16">
        <f>+'MATRIZ (A)'!EB68*EB$168</f>
        <v>1225.6259320168642</v>
      </c>
      <c r="EC68" s="16">
        <f>+'MATRIZ (A)'!EC68*EC$168</f>
        <v>230.46378007063819</v>
      </c>
      <c r="ED68" s="16">
        <f>+'MATRIZ (A)'!ED68*ED$168</f>
        <v>10.391009654357289</v>
      </c>
      <c r="EE68" s="16">
        <f>+'MATRIZ (A)'!EE68*EE$168</f>
        <v>118.5616213894598</v>
      </c>
      <c r="EF68" s="16">
        <f>+'MATRIZ (A)'!EF68*EF$168</f>
        <v>61.779935804374169</v>
      </c>
      <c r="EG68" s="16">
        <f>+'MATRIZ (A)'!EG68*EG$168</f>
        <v>2.1792824464008938E-2</v>
      </c>
      <c r="EH68" s="16">
        <f>+'MATRIZ (A)'!EH68*EH$168</f>
        <v>0</v>
      </c>
      <c r="EI68" s="18">
        <f t="shared" si="0"/>
        <v>186195.14630791493</v>
      </c>
      <c r="EJ68" s="20">
        <f>+'MATRIZ (I-A) INVERSA'!HY68</f>
        <v>49342.333326747415</v>
      </c>
      <c r="EK68" s="20">
        <f>+'MATRIZ (I-A) INVERSA'!HZ68</f>
        <v>10.179451840808897</v>
      </c>
      <c r="EL68" s="20">
        <f>+'MATRIZ (I-A) INVERSA'!IA68</f>
        <v>35.104278101045722</v>
      </c>
      <c r="EM68" s="20">
        <f>+'MATRIZ (I-A) INVERSA'!IB68</f>
        <v>0</v>
      </c>
      <c r="EN68" s="20">
        <f>+'MATRIZ (I-A) INVERSA'!IC68</f>
        <v>0</v>
      </c>
      <c r="EO68" s="20">
        <f>+'MATRIZ (I-A) INVERSA'!ID68</f>
        <v>0</v>
      </c>
      <c r="EP68" s="20">
        <f>+'MATRIZ (I-A) INVERSA'!IE68</f>
        <v>0</v>
      </c>
      <c r="EQ68" s="20">
        <f>+'MATRIZ (I-A) INVERSA'!IF68</f>
        <v>0</v>
      </c>
      <c r="ER68" s="20">
        <f>+'MATRIZ (I-A) INVERSA'!IG68</f>
        <v>0</v>
      </c>
      <c r="ES68" s="20">
        <f>+'MATRIZ (I-A) INVERSA'!IH68</f>
        <v>0</v>
      </c>
      <c r="ET68" s="20">
        <f>+'MATRIZ (I-A) INVERSA'!II68</f>
        <v>0</v>
      </c>
      <c r="EU68" s="20">
        <f>+'MATRIZ (I-A) INVERSA'!IJ68</f>
        <v>2.5805508495551042</v>
      </c>
      <c r="EV68" s="20">
        <f>+'MATRIZ (I-A) INVERSA'!IK68</f>
        <v>20.159606318763256</v>
      </c>
      <c r="EW68" s="20">
        <f>+'MATRIZ (I-A) INVERSA'!IL68</f>
        <v>2263.5872514478706</v>
      </c>
      <c r="EX68" s="20">
        <f>+'MATRIZ (I-A) INVERSA'!IM68</f>
        <v>102258.05279816386</v>
      </c>
      <c r="EY68" s="20">
        <f>+'MATRIZ (I-A) INVERSA'!IN68</f>
        <v>0</v>
      </c>
      <c r="EZ68" s="20">
        <f>+'MATRIZ (I-A) INVERSA'!IO68</f>
        <v>23.844045602070803</v>
      </c>
      <c r="FA68" s="20">
        <f>+'MATRIZ (I-A) INVERSA'!IP68</f>
        <v>23.844045602070803</v>
      </c>
      <c r="FB68" s="20">
        <f>+'MATRIZ (I-A) INVERSA'!IQ68</f>
        <v>0</v>
      </c>
      <c r="FC68" s="20">
        <f>+'MATRIZ (I-A) INVERSA'!IR68</f>
        <v>0</v>
      </c>
      <c r="FD68" s="20">
        <f>+'MATRIZ (I-A) INVERSA'!IS68</f>
        <v>37.738388761697578</v>
      </c>
      <c r="FE68" s="20">
        <f>+'MATRIZ (I-A) INVERSA'!IT68</f>
        <v>0</v>
      </c>
      <c r="FF68" s="20">
        <f>+'MATRIZ (I-A) INVERSA'!IU68</f>
        <v>0.33926659043917262</v>
      </c>
      <c r="FG68" s="18">
        <f t="shared" si="3"/>
        <v>154017.76301002561</v>
      </c>
      <c r="FH68" s="17">
        <f t="shared" si="1"/>
        <v>340212.90931794053</v>
      </c>
      <c r="FI68" s="28"/>
      <c r="FJ68" s="17">
        <v>340212.90931794071</v>
      </c>
      <c r="FK68" s="50">
        <f t="shared" si="4"/>
        <v>0</v>
      </c>
      <c r="FM68" s="48">
        <f>+IFERROR((FH68/'MIP 2012'!FH68*100-100),0)</f>
        <v>0.34266934055335696</v>
      </c>
      <c r="FP68" s="20">
        <f t="shared" si="5"/>
        <v>45.283729941854617</v>
      </c>
      <c r="FQ68" s="20">
        <f t="shared" si="6"/>
        <v>0</v>
      </c>
      <c r="FR68" s="20">
        <f t="shared" si="7"/>
        <v>85.765746556278344</v>
      </c>
    </row>
    <row r="69" spans="1:174" s="7" customFormat="1" ht="21.95" customHeight="1" thickBot="1" x14ac:dyDescent="0.25">
      <c r="A69" s="12" t="s">
        <v>202</v>
      </c>
      <c r="B69" s="12" t="s">
        <v>203</v>
      </c>
      <c r="C69" s="16">
        <f>+'MATRIZ (A)'!C69*C$168</f>
        <v>7.8359602542254464E-2</v>
      </c>
      <c r="D69" s="16">
        <f>+'MATRIZ (A)'!D69*D$168</f>
        <v>0.11718984527939359</v>
      </c>
      <c r="E69" s="16">
        <f>+'MATRIZ (A)'!E69*E$168</f>
        <v>4.4844648036990294E-2</v>
      </c>
      <c r="F69" s="16">
        <f>+'MATRIZ (A)'!F69*F$168</f>
        <v>0.35588801515287943</v>
      </c>
      <c r="G69" s="16">
        <f>+'MATRIZ (A)'!G69*G$168</f>
        <v>8.3859224190678674</v>
      </c>
      <c r="H69" s="16">
        <f>+'MATRIZ (A)'!H69*H$168</f>
        <v>32.433965111733585</v>
      </c>
      <c r="I69" s="16">
        <f>+'MATRIZ (A)'!I69*I$168</f>
        <v>0.13210272889522484</v>
      </c>
      <c r="J69" s="16">
        <f>+'MATRIZ (A)'!J69*J$168</f>
        <v>0.40038628787431435</v>
      </c>
      <c r="K69" s="16">
        <f>+'MATRIZ (A)'!K69*K$168</f>
        <v>0.22874472679273644</v>
      </c>
      <c r="L69" s="16">
        <f>+'MATRIZ (A)'!L69*L$168</f>
        <v>0.19546699160623771</v>
      </c>
      <c r="M69" s="16">
        <f>+'MATRIZ (A)'!M69*M$168</f>
        <v>0.14642284806732292</v>
      </c>
      <c r="N69" s="16">
        <f>+'MATRIZ (A)'!N69*N$168</f>
        <v>6.4829101115999892</v>
      </c>
      <c r="O69" s="16">
        <f>+'MATRIZ (A)'!O69*O$168</f>
        <v>18.591370821625478</v>
      </c>
      <c r="P69" s="16">
        <f>+'MATRIZ (A)'!P69*P$168</f>
        <v>8.631997417510334</v>
      </c>
      <c r="Q69" s="16">
        <f>+'MATRIZ (A)'!Q69*Q$168</f>
        <v>0.55474534688102162</v>
      </c>
      <c r="R69" s="16">
        <f>+'MATRIZ (A)'!R69*R$168</f>
        <v>546.21983985535496</v>
      </c>
      <c r="S69" s="16">
        <f>+'MATRIZ (A)'!S69*S$168</f>
        <v>7.3328993780393183</v>
      </c>
      <c r="T69" s="16">
        <f>+'MATRIZ (A)'!T69*T$168</f>
        <v>0.54876842398845405</v>
      </c>
      <c r="U69" s="16">
        <f>+'MATRIZ (A)'!U69*U$168</f>
        <v>2.4297745132346851</v>
      </c>
      <c r="V69" s="16">
        <f>+'MATRIZ (A)'!V69*V$168</f>
        <v>6.620139878088166E-2</v>
      </c>
      <c r="W69" s="16">
        <f>+'MATRIZ (A)'!W69*W$168</f>
        <v>182.20396619657274</v>
      </c>
      <c r="X69" s="16">
        <f>+'MATRIZ (A)'!X69*X$168</f>
        <v>13.716714823384921</v>
      </c>
      <c r="Y69" s="16">
        <f>+'MATRIZ (A)'!Y69*Y$168</f>
        <v>0.42977564473802465</v>
      </c>
      <c r="Z69" s="16">
        <f>+'MATRIZ (A)'!Z69*Z$168</f>
        <v>4.3454369144634182</v>
      </c>
      <c r="AA69" s="16">
        <f>+'MATRIZ (A)'!AA69*AA$168</f>
        <v>7.3709491701699131E-2</v>
      </c>
      <c r="AB69" s="16">
        <f>+'MATRIZ (A)'!AB69*AB$168</f>
        <v>735.64399938840586</v>
      </c>
      <c r="AC69" s="16">
        <f>+'MATRIZ (A)'!AC69*AC$168</f>
        <v>0.73401721993341007</v>
      </c>
      <c r="AD69" s="16">
        <f>+'MATRIZ (A)'!AD69*AD$168</f>
        <v>0.60556033958748812</v>
      </c>
      <c r="AE69" s="16">
        <f>+'MATRIZ (A)'!AE69*AE$168</f>
        <v>0.8540559366174898</v>
      </c>
      <c r="AF69" s="16">
        <f>+'MATRIZ (A)'!AF69*AF$168</f>
        <v>27.491243677127585</v>
      </c>
      <c r="AG69" s="16">
        <f>+'MATRIZ (A)'!AG69*AG$168</f>
        <v>3.6023735890657136E-3</v>
      </c>
      <c r="AH69" s="16">
        <f>+'MATRIZ (A)'!AH69*AH$168</f>
        <v>2.440463703204912E-2</v>
      </c>
      <c r="AI69" s="16">
        <f>+'MATRIZ (A)'!AI69*AI$168</f>
        <v>162.77886792063018</v>
      </c>
      <c r="AJ69" s="16">
        <f>+'MATRIZ (A)'!AJ69*AJ$168</f>
        <v>253.31469358439426</v>
      </c>
      <c r="AK69" s="16">
        <f>+'MATRIZ (A)'!AK69*AK$168</f>
        <v>12.552320822256343</v>
      </c>
      <c r="AL69" s="16">
        <f>+'MATRIZ (A)'!AL69*AL$168</f>
        <v>90.154932222876667</v>
      </c>
      <c r="AM69" s="16">
        <f>+'MATRIZ (A)'!AM69*AM$168</f>
        <v>311.86025721343066</v>
      </c>
      <c r="AN69" s="16">
        <f>+'MATRIZ (A)'!AN69*AN$168</f>
        <v>283.53075804724591</v>
      </c>
      <c r="AO69" s="16">
        <f>+'MATRIZ (A)'!AO69*AO$168</f>
        <v>142.84094618222312</v>
      </c>
      <c r="AP69" s="16">
        <f>+'MATRIZ (A)'!AP69*AP$168</f>
        <v>396.95289782108063</v>
      </c>
      <c r="AQ69" s="16">
        <f>+'MATRIZ (A)'!AQ69*AQ$168</f>
        <v>620.86741862851204</v>
      </c>
      <c r="AR69" s="16">
        <f>+'MATRIZ (A)'!AR69*AR$168</f>
        <v>169.1144384879438</v>
      </c>
      <c r="AS69" s="16">
        <f>+'MATRIZ (A)'!AS69*AS$168</f>
        <v>47.008759302911287</v>
      </c>
      <c r="AT69" s="16">
        <f>+'MATRIZ (A)'!AT69*AT$168</f>
        <v>219.81480115604279</v>
      </c>
      <c r="AU69" s="16">
        <f>+'MATRIZ (A)'!AU69*AU$168</f>
        <v>51.529559832807053</v>
      </c>
      <c r="AV69" s="16">
        <f>+'MATRIZ (A)'!AV69*AV$168</f>
        <v>274.43706534925934</v>
      </c>
      <c r="AW69" s="16">
        <f>+'MATRIZ (A)'!AW69*AW$168</f>
        <v>290.4525193172874</v>
      </c>
      <c r="AX69" s="16">
        <f>+'MATRIZ (A)'!AX69*AX$168</f>
        <v>53.2890805104471</v>
      </c>
      <c r="AY69" s="16">
        <f>+'MATRIZ (A)'!AY69*AY$168</f>
        <v>80.194633386517509</v>
      </c>
      <c r="AZ69" s="16">
        <f>+'MATRIZ (A)'!AZ69*AZ$168</f>
        <v>941.33626593702343</v>
      </c>
      <c r="BA69" s="16">
        <f>+'MATRIZ (A)'!BA69*BA$168</f>
        <v>256.73881246159146</v>
      </c>
      <c r="BB69" s="16">
        <f>+'MATRIZ (A)'!BB69*BB$168</f>
        <v>60.031110518482635</v>
      </c>
      <c r="BC69" s="16">
        <f>+'MATRIZ (A)'!BC69*BC$168</f>
        <v>208.41497306121002</v>
      </c>
      <c r="BD69" s="16">
        <f>+'MATRIZ (A)'!BD69*BD$168</f>
        <v>5.0623995574204406</v>
      </c>
      <c r="BE69" s="16">
        <f>+'MATRIZ (A)'!BE69*BE$168</f>
        <v>12.103607605503964</v>
      </c>
      <c r="BF69" s="16">
        <f>+'MATRIZ (A)'!BF69*BF$168</f>
        <v>7.7925343983840127</v>
      </c>
      <c r="BG69" s="16">
        <f>+'MATRIZ (A)'!BG69*BG$168</f>
        <v>367.83156545013043</v>
      </c>
      <c r="BH69" s="16">
        <f>+'MATRIZ (A)'!BH69*BH$168</f>
        <v>2950.133841764401</v>
      </c>
      <c r="BI69" s="16">
        <f>+'MATRIZ (A)'!BI69*BI$168</f>
        <v>0</v>
      </c>
      <c r="BJ69" s="16">
        <f>+'MATRIZ (A)'!BJ69*BJ$168</f>
        <v>44.699686904175572</v>
      </c>
      <c r="BK69" s="16">
        <f>+'MATRIZ (A)'!BK69*BK$168</f>
        <v>4.8207418316532173</v>
      </c>
      <c r="BL69" s="16">
        <f>+'MATRIZ (A)'!BL69*BL$168</f>
        <v>86.548292634192208</v>
      </c>
      <c r="BM69" s="16">
        <f>+'MATRIZ (A)'!BM69*BM$168</f>
        <v>206.35973130617319</v>
      </c>
      <c r="BN69" s="16">
        <f>+'MATRIZ (A)'!BN69*BN$168</f>
        <v>319.67275410789335</v>
      </c>
      <c r="BO69" s="16">
        <f>+'MATRIZ (A)'!BO69*BO$168</f>
        <v>33.453244776648731</v>
      </c>
      <c r="BP69" s="16">
        <f>+'MATRIZ (A)'!BP69*BP$168</f>
        <v>584.7906878442044</v>
      </c>
      <c r="BQ69" s="16">
        <f>+'MATRIZ (A)'!BQ69*BQ$168</f>
        <v>123.5258864525204</v>
      </c>
      <c r="BR69" s="16">
        <f>+'MATRIZ (A)'!BR69*BR$168</f>
        <v>202.13518042182534</v>
      </c>
      <c r="BS69" s="16">
        <f>+'MATRIZ (A)'!BS69*BS$168</f>
        <v>18.681746183041192</v>
      </c>
      <c r="BT69" s="16">
        <f>+'MATRIZ (A)'!BT69*BT$168</f>
        <v>53.655827774515302</v>
      </c>
      <c r="BU69" s="16">
        <f>+'MATRIZ (A)'!BU69*BU$168</f>
        <v>274.91735894037191</v>
      </c>
      <c r="BV69" s="16">
        <f>+'MATRIZ (A)'!BV69*BV$168</f>
        <v>49.078938303173182</v>
      </c>
      <c r="BW69" s="16">
        <f>+'MATRIZ (A)'!BW69*BW$168</f>
        <v>100.47204049771294</v>
      </c>
      <c r="BX69" s="16">
        <f>+'MATRIZ (A)'!BX69*BX$168</f>
        <v>58.273585290713889</v>
      </c>
      <c r="BY69" s="16">
        <f>+'MATRIZ (A)'!BY69*BY$168</f>
        <v>35.92604777887135</v>
      </c>
      <c r="BZ69" s="16">
        <f>+'MATRIZ (A)'!BZ69*BZ$168</f>
        <v>385.24164665747458</v>
      </c>
      <c r="CA69" s="16">
        <f>+'MATRIZ (A)'!CA69*CA$168</f>
        <v>17.238847640779284</v>
      </c>
      <c r="CB69" s="16">
        <f>+'MATRIZ (A)'!CB69*CB$168</f>
        <v>0.91974043227528435</v>
      </c>
      <c r="CC69" s="16">
        <f>+'MATRIZ (A)'!CC69*CC$168</f>
        <v>98.476690562121675</v>
      </c>
      <c r="CD69" s="16">
        <f>+'MATRIZ (A)'!CD69*CD$168</f>
        <v>6053.0048583952348</v>
      </c>
      <c r="CE69" s="16">
        <f>+'MATRIZ (A)'!CE69*CE$168</f>
        <v>45.983021433711485</v>
      </c>
      <c r="CF69" s="16">
        <f>+'MATRIZ (A)'!CF69*CF$168</f>
        <v>300.59875813569147</v>
      </c>
      <c r="CG69" s="16">
        <f>+'MATRIZ (A)'!CG69*CG$168</f>
        <v>256.21844399364807</v>
      </c>
      <c r="CH69" s="16">
        <f>+'MATRIZ (A)'!CH69*CH$168</f>
        <v>227.64057750341513</v>
      </c>
      <c r="CI69" s="16">
        <f>+'MATRIZ (A)'!CI69*CI$168</f>
        <v>96.896694388506219</v>
      </c>
      <c r="CJ69" s="16">
        <f>+'MATRIZ (A)'!CJ69*CJ$168</f>
        <v>5429.5604792996719</v>
      </c>
      <c r="CK69" s="16">
        <f>+'MATRIZ (A)'!CK69*CK$168</f>
        <v>4.9732038115806203</v>
      </c>
      <c r="CL69" s="16">
        <f>+'MATRIZ (A)'!CL69*CL$168</f>
        <v>96.456841316672282</v>
      </c>
      <c r="CM69" s="16">
        <f>+'MATRIZ (A)'!CM69*CM$168</f>
        <v>346.50258782395105</v>
      </c>
      <c r="CN69" s="16">
        <f>+'MATRIZ (A)'!CN69*CN$168</f>
        <v>21664.080353797752</v>
      </c>
      <c r="CO69" s="16">
        <f>+'MATRIZ (A)'!CO69*CO$168</f>
        <v>450.26267706976915</v>
      </c>
      <c r="CP69" s="16">
        <f>+'MATRIZ (A)'!CP69*CP$168</f>
        <v>3.5675048045027372E-2</v>
      </c>
      <c r="CQ69" s="16">
        <f>+'MATRIZ (A)'!CQ69*CQ$168</f>
        <v>76.013454846458941</v>
      </c>
      <c r="CR69" s="16">
        <f>+'MATRIZ (A)'!CR69*CR$168</f>
        <v>6.5202813197563634</v>
      </c>
      <c r="CS69" s="16">
        <f>+'MATRIZ (A)'!CS69*CS$168</f>
        <v>1387.0837647482331</v>
      </c>
      <c r="CT69" s="16">
        <f>+'MATRIZ (A)'!CT69*CT$168</f>
        <v>54.554315492745047</v>
      </c>
      <c r="CU69" s="16">
        <f>+'MATRIZ (A)'!CU69*CU$168</f>
        <v>324.60515857596914</v>
      </c>
      <c r="CV69" s="16">
        <f>+'MATRIZ (A)'!CV69*CV$168</f>
        <v>398.97104999547548</v>
      </c>
      <c r="CW69" s="16">
        <f>+'MATRIZ (A)'!CW69*CW$168</f>
        <v>95.221356569018852</v>
      </c>
      <c r="CX69" s="16">
        <f>+'MATRIZ (A)'!CX69*CX$168</f>
        <v>1870.1433701619283</v>
      </c>
      <c r="CY69" s="16">
        <f>+'MATRIZ (A)'!CY69*CY$168</f>
        <v>3554.3642153538713</v>
      </c>
      <c r="CZ69" s="16">
        <f>+'MATRIZ (A)'!CZ69*CZ$168</f>
        <v>424.74165298532853</v>
      </c>
      <c r="DA69" s="16">
        <f>+'MATRIZ (A)'!DA69*DA$168</f>
        <v>1669.439470217804</v>
      </c>
      <c r="DB69" s="16">
        <f>+'MATRIZ (A)'!DB69*DB$168</f>
        <v>711.27257303256397</v>
      </c>
      <c r="DC69" s="16">
        <f>+'MATRIZ (A)'!DC69*DC$168</f>
        <v>3493.0821423318343</v>
      </c>
      <c r="DD69" s="16">
        <f>+'MATRIZ (A)'!DD69*DD$168</f>
        <v>2122.2941685402352</v>
      </c>
      <c r="DE69" s="16">
        <f>+'MATRIZ (A)'!DE69*DE$168</f>
        <v>216.98059908758543</v>
      </c>
      <c r="DF69" s="16">
        <f>+'MATRIZ (A)'!DF69*DF$168</f>
        <v>132.47493549755518</v>
      </c>
      <c r="DG69" s="16">
        <f>+'MATRIZ (A)'!DG69*DG$168</f>
        <v>1100.5263139565473</v>
      </c>
      <c r="DH69" s="16">
        <f>+'MATRIZ (A)'!DH69*DH$168</f>
        <v>298.73284772150345</v>
      </c>
      <c r="DI69" s="16">
        <f>+'MATRIZ (A)'!DI69*DI$168</f>
        <v>323.12997981709134</v>
      </c>
      <c r="DJ69" s="16">
        <f>+'MATRIZ (A)'!DJ69*DJ$168</f>
        <v>632.13436966655854</v>
      </c>
      <c r="DK69" s="16">
        <f>+'MATRIZ (A)'!DK69*DK$168</f>
        <v>685.97492911147026</v>
      </c>
      <c r="DL69" s="16">
        <f>+'MATRIZ (A)'!DL69*DL$168</f>
        <v>343.29116565605671</v>
      </c>
      <c r="DM69" s="16">
        <f>+'MATRIZ (A)'!DM69*DM$168</f>
        <v>8758.7742082129953</v>
      </c>
      <c r="DN69" s="16">
        <f>+'MATRIZ (A)'!DN69*DN$168</f>
        <v>986.7983740063471</v>
      </c>
      <c r="DO69" s="16">
        <f>+'MATRIZ (A)'!DO69*DO$168</f>
        <v>37.013107122789869</v>
      </c>
      <c r="DP69" s="16">
        <f>+'MATRIZ (A)'!DP69*DP$168</f>
        <v>231.18124501162052</v>
      </c>
      <c r="DQ69" s="16">
        <f>+'MATRIZ (A)'!DQ69*DQ$168</f>
        <v>226.79099308080328</v>
      </c>
      <c r="DR69" s="16">
        <f>+'MATRIZ (A)'!DR69*DR$168</f>
        <v>735.45292190311636</v>
      </c>
      <c r="DS69" s="16">
        <f>+'MATRIZ (A)'!DS69*DS$168</f>
        <v>266.95595042575985</v>
      </c>
      <c r="DT69" s="16">
        <f>+'MATRIZ (A)'!DT69*DT$168</f>
        <v>37.134228770993616</v>
      </c>
      <c r="DU69" s="16">
        <f>+'MATRIZ (A)'!DU69*DU$168</f>
        <v>3005.7584279052408</v>
      </c>
      <c r="DV69" s="16">
        <f>+'MATRIZ (A)'!DV69*DV$168</f>
        <v>2316.1856134117593</v>
      </c>
      <c r="DW69" s="16">
        <f>+'MATRIZ (A)'!DW69*DW$168</f>
        <v>334.26719593588342</v>
      </c>
      <c r="DX69" s="16">
        <f>+'MATRIZ (A)'!DX69*DX$168</f>
        <v>46.809528888677526</v>
      </c>
      <c r="DY69" s="16">
        <f>+'MATRIZ (A)'!DY69*DY$168</f>
        <v>6755.8288292355974</v>
      </c>
      <c r="DZ69" s="16">
        <f>+'MATRIZ (A)'!DZ69*DZ$168</f>
        <v>5491.4011140862413</v>
      </c>
      <c r="EA69" s="16">
        <f>+'MATRIZ (A)'!EA69*EA$168</f>
        <v>591.84858355139784</v>
      </c>
      <c r="EB69" s="16">
        <f>+'MATRIZ (A)'!EB69*EB$168</f>
        <v>1136.1983854141411</v>
      </c>
      <c r="EC69" s="16">
        <f>+'MATRIZ (A)'!EC69*EC$168</f>
        <v>54.716481123056205</v>
      </c>
      <c r="ED69" s="16">
        <f>+'MATRIZ (A)'!ED69*ED$168</f>
        <v>24.917001831772708</v>
      </c>
      <c r="EE69" s="16">
        <f>+'MATRIZ (A)'!EE69*EE$168</f>
        <v>20.23357491851695</v>
      </c>
      <c r="EF69" s="16">
        <f>+'MATRIZ (A)'!EF69*EF$168</f>
        <v>31.029797197555677</v>
      </c>
      <c r="EG69" s="16">
        <f>+'MATRIZ (A)'!EG69*EG$168</f>
        <v>18.834737409867696</v>
      </c>
      <c r="EH69" s="16">
        <f>+'MATRIZ (A)'!EH69*EH$168</f>
        <v>0</v>
      </c>
      <c r="EI69" s="18">
        <f t="shared" si="0"/>
        <v>98570.428610162955</v>
      </c>
      <c r="EJ69" s="20">
        <f>+'MATRIZ (I-A) INVERSA'!HY69</f>
        <v>71976.28920191442</v>
      </c>
      <c r="EK69" s="20">
        <f>+'MATRIZ (I-A) INVERSA'!HZ69</f>
        <v>33.268588878582868</v>
      </c>
      <c r="EL69" s="20">
        <f>+'MATRIZ (I-A) INVERSA'!IA69</f>
        <v>93.634598491261201</v>
      </c>
      <c r="EM69" s="20">
        <f>+'MATRIZ (I-A) INVERSA'!IB69</f>
        <v>0</v>
      </c>
      <c r="EN69" s="20">
        <f>+'MATRIZ (I-A) INVERSA'!IC69</f>
        <v>1.5061662723481541</v>
      </c>
      <c r="EO69" s="20">
        <f>+'MATRIZ (I-A) INVERSA'!ID69</f>
        <v>0</v>
      </c>
      <c r="EP69" s="20">
        <f>+'MATRIZ (I-A) INVERSA'!IE69</f>
        <v>0</v>
      </c>
      <c r="EQ69" s="20">
        <f>+'MATRIZ (I-A) INVERSA'!IF69</f>
        <v>0</v>
      </c>
      <c r="ER69" s="20">
        <f>+'MATRIZ (I-A) INVERSA'!IG69</f>
        <v>0</v>
      </c>
      <c r="ES69" s="20">
        <f>+'MATRIZ (I-A) INVERSA'!IH69</f>
        <v>0</v>
      </c>
      <c r="ET69" s="20">
        <f>+'MATRIZ (I-A) INVERSA'!II69</f>
        <v>0</v>
      </c>
      <c r="EU69" s="20">
        <f>+'MATRIZ (I-A) INVERSA'!IJ69</f>
        <v>0</v>
      </c>
      <c r="EV69" s="20">
        <f>+'MATRIZ (I-A) INVERSA'!IK69</f>
        <v>0</v>
      </c>
      <c r="EW69" s="20">
        <f>+'MATRIZ (I-A) INVERSA'!IL69</f>
        <v>3376.1247283084658</v>
      </c>
      <c r="EX69" s="20">
        <f>+'MATRIZ (I-A) INVERSA'!IM69</f>
        <v>11121.835094238926</v>
      </c>
      <c r="EY69" s="20">
        <f>+'MATRIZ (I-A) INVERSA'!IN69</f>
        <v>0</v>
      </c>
      <c r="EZ69" s="20">
        <f>+'MATRIZ (I-A) INVERSA'!IO69</f>
        <v>17.680917498497084</v>
      </c>
      <c r="FA69" s="20">
        <f>+'MATRIZ (I-A) INVERSA'!IP69</f>
        <v>55.244862061426211</v>
      </c>
      <c r="FB69" s="20">
        <f>+'MATRIZ (I-A) INVERSA'!IQ69</f>
        <v>4.4521082181088337E-3</v>
      </c>
      <c r="FC69" s="20">
        <f>+'MATRIZ (I-A) INVERSA'!IR69</f>
        <v>93.141485295420168</v>
      </c>
      <c r="FD69" s="20">
        <f>+'MATRIZ (I-A) INVERSA'!IS69</f>
        <v>1999.6086145457157</v>
      </c>
      <c r="FE69" s="20">
        <f>+'MATRIZ (I-A) INVERSA'!IT69</f>
        <v>2449.6993915491084</v>
      </c>
      <c r="FF69" s="20">
        <f>+'MATRIZ (I-A) INVERSA'!IU69</f>
        <v>11.650586964310513</v>
      </c>
      <c r="FG69" s="18">
        <f t="shared" si="3"/>
        <v>91229.688688126698</v>
      </c>
      <c r="FH69" s="17">
        <f t="shared" si="1"/>
        <v>189800.11729828967</v>
      </c>
      <c r="FI69" s="28"/>
      <c r="FJ69" s="17">
        <v>189800.11729828961</v>
      </c>
      <c r="FK69" s="50">
        <f t="shared" si="4"/>
        <v>0</v>
      </c>
      <c r="FM69" s="48">
        <f>+IFERROR((FH69/'MIP 2012'!FH69*100-100),0)</f>
        <v>0.50540009863428281</v>
      </c>
      <c r="FP69" s="20">
        <f t="shared" si="5"/>
        <v>126.90318736984406</v>
      </c>
      <c r="FQ69" s="20">
        <f t="shared" si="6"/>
        <v>1.5061662723481541</v>
      </c>
      <c r="FR69" s="20">
        <f t="shared" si="7"/>
        <v>4627.0303100226965</v>
      </c>
    </row>
    <row r="70" spans="1:174" s="7" customFormat="1" ht="21.95" customHeight="1" thickBot="1" x14ac:dyDescent="0.25">
      <c r="A70" s="12" t="s">
        <v>204</v>
      </c>
      <c r="B70" s="12" t="s">
        <v>205</v>
      </c>
      <c r="C70" s="16">
        <f>+'MATRIZ (A)'!C70*C$168</f>
        <v>0</v>
      </c>
      <c r="D70" s="16">
        <f>+'MATRIZ (A)'!D70*D$168</f>
        <v>0</v>
      </c>
      <c r="E70" s="16">
        <f>+'MATRIZ (A)'!E70*E$168</f>
        <v>0</v>
      </c>
      <c r="F70" s="16">
        <f>+'MATRIZ (A)'!F70*F$168</f>
        <v>0</v>
      </c>
      <c r="G70" s="16">
        <f>+'MATRIZ (A)'!G70*G$168</f>
        <v>0</v>
      </c>
      <c r="H70" s="16">
        <f>+'MATRIZ (A)'!H70*H$168</f>
        <v>0</v>
      </c>
      <c r="I70" s="16">
        <f>+'MATRIZ (A)'!I70*I$168</f>
        <v>0</v>
      </c>
      <c r="J70" s="16">
        <f>+'MATRIZ (A)'!J70*J$168</f>
        <v>0</v>
      </c>
      <c r="K70" s="16">
        <f>+'MATRIZ (A)'!K70*K$168</f>
        <v>0</v>
      </c>
      <c r="L70" s="16">
        <f>+'MATRIZ (A)'!L70*L$168</f>
        <v>0</v>
      </c>
      <c r="M70" s="16">
        <f>+'MATRIZ (A)'!M70*M$168</f>
        <v>0</v>
      </c>
      <c r="N70" s="16">
        <f>+'MATRIZ (A)'!N70*N$168</f>
        <v>0</v>
      </c>
      <c r="O70" s="16">
        <f>+'MATRIZ (A)'!O70*O$168</f>
        <v>0</v>
      </c>
      <c r="P70" s="16">
        <f>+'MATRIZ (A)'!P70*P$168</f>
        <v>0</v>
      </c>
      <c r="Q70" s="16">
        <f>+'MATRIZ (A)'!Q70*Q$168</f>
        <v>0</v>
      </c>
      <c r="R70" s="16">
        <f>+'MATRIZ (A)'!R70*R$168</f>
        <v>0</v>
      </c>
      <c r="S70" s="16">
        <f>+'MATRIZ (A)'!S70*S$168</f>
        <v>0</v>
      </c>
      <c r="T70" s="16">
        <f>+'MATRIZ (A)'!T70*T$168</f>
        <v>0</v>
      </c>
      <c r="U70" s="16">
        <f>+'MATRIZ (A)'!U70*U$168</f>
        <v>0</v>
      </c>
      <c r="V70" s="16">
        <f>+'MATRIZ (A)'!V70*V$168</f>
        <v>0</v>
      </c>
      <c r="W70" s="16">
        <f>+'MATRIZ (A)'!W70*W$168</f>
        <v>0</v>
      </c>
      <c r="X70" s="16">
        <f>+'MATRIZ (A)'!X70*X$168</f>
        <v>0</v>
      </c>
      <c r="Y70" s="16">
        <f>+'MATRIZ (A)'!Y70*Y$168</f>
        <v>0</v>
      </c>
      <c r="Z70" s="16">
        <f>+'MATRIZ (A)'!Z70*Z$168</f>
        <v>0</v>
      </c>
      <c r="AA70" s="16">
        <f>+'MATRIZ (A)'!AA70*AA$168</f>
        <v>0</v>
      </c>
      <c r="AB70" s="16">
        <f>+'MATRIZ (A)'!AB70*AB$168</f>
        <v>0</v>
      </c>
      <c r="AC70" s="16">
        <f>+'MATRIZ (A)'!AC70*AC$168</f>
        <v>0</v>
      </c>
      <c r="AD70" s="16">
        <f>+'MATRIZ (A)'!AD70*AD$168</f>
        <v>0</v>
      </c>
      <c r="AE70" s="16">
        <f>+'MATRIZ (A)'!AE70*AE$168</f>
        <v>0</v>
      </c>
      <c r="AF70" s="16">
        <f>+'MATRIZ (A)'!AF70*AF$168</f>
        <v>0</v>
      </c>
      <c r="AG70" s="16">
        <f>+'MATRIZ (A)'!AG70*AG$168</f>
        <v>0</v>
      </c>
      <c r="AH70" s="16">
        <f>+'MATRIZ (A)'!AH70*AH$168</f>
        <v>0</v>
      </c>
      <c r="AI70" s="16">
        <f>+'MATRIZ (A)'!AI70*AI$168</f>
        <v>0</v>
      </c>
      <c r="AJ70" s="16">
        <f>+'MATRIZ (A)'!AJ70*AJ$168</f>
        <v>0</v>
      </c>
      <c r="AK70" s="16">
        <f>+'MATRIZ (A)'!AK70*AK$168</f>
        <v>0</v>
      </c>
      <c r="AL70" s="16">
        <f>+'MATRIZ (A)'!AL70*AL$168</f>
        <v>0</v>
      </c>
      <c r="AM70" s="16">
        <f>+'MATRIZ (A)'!AM70*AM$168</f>
        <v>0</v>
      </c>
      <c r="AN70" s="16">
        <f>+'MATRIZ (A)'!AN70*AN$168</f>
        <v>0</v>
      </c>
      <c r="AO70" s="16">
        <f>+'MATRIZ (A)'!AO70*AO$168</f>
        <v>0</v>
      </c>
      <c r="AP70" s="16">
        <f>+'MATRIZ (A)'!AP70*AP$168</f>
        <v>0</v>
      </c>
      <c r="AQ70" s="16">
        <f>+'MATRIZ (A)'!AQ70*AQ$168</f>
        <v>0</v>
      </c>
      <c r="AR70" s="16">
        <f>+'MATRIZ (A)'!AR70*AR$168</f>
        <v>0</v>
      </c>
      <c r="AS70" s="16">
        <f>+'MATRIZ (A)'!AS70*AS$168</f>
        <v>0</v>
      </c>
      <c r="AT70" s="16">
        <f>+'MATRIZ (A)'!AT70*AT$168</f>
        <v>0</v>
      </c>
      <c r="AU70" s="16">
        <f>+'MATRIZ (A)'!AU70*AU$168</f>
        <v>0</v>
      </c>
      <c r="AV70" s="16">
        <f>+'MATRIZ (A)'!AV70*AV$168</f>
        <v>0</v>
      </c>
      <c r="AW70" s="16">
        <f>+'MATRIZ (A)'!AW70*AW$168</f>
        <v>0</v>
      </c>
      <c r="AX70" s="16">
        <f>+'MATRIZ (A)'!AX70*AX$168</f>
        <v>0</v>
      </c>
      <c r="AY70" s="16">
        <f>+'MATRIZ (A)'!AY70*AY$168</f>
        <v>0</v>
      </c>
      <c r="AZ70" s="16">
        <f>+'MATRIZ (A)'!AZ70*AZ$168</f>
        <v>0</v>
      </c>
      <c r="BA70" s="16">
        <f>+'MATRIZ (A)'!BA70*BA$168</f>
        <v>0</v>
      </c>
      <c r="BB70" s="16">
        <f>+'MATRIZ (A)'!BB70*BB$168</f>
        <v>0</v>
      </c>
      <c r="BC70" s="16">
        <f>+'MATRIZ (A)'!BC70*BC$168</f>
        <v>0</v>
      </c>
      <c r="BD70" s="16">
        <f>+'MATRIZ (A)'!BD70*BD$168</f>
        <v>0</v>
      </c>
      <c r="BE70" s="16">
        <f>+'MATRIZ (A)'!BE70*BE$168</f>
        <v>0</v>
      </c>
      <c r="BF70" s="16">
        <f>+'MATRIZ (A)'!BF70*BF$168</f>
        <v>0</v>
      </c>
      <c r="BG70" s="16">
        <f>+'MATRIZ (A)'!BG70*BG$168</f>
        <v>0</v>
      </c>
      <c r="BH70" s="16">
        <f>+'MATRIZ (A)'!BH70*BH$168</f>
        <v>0</v>
      </c>
      <c r="BI70" s="16">
        <f>+'MATRIZ (A)'!BI70*BI$168</f>
        <v>0</v>
      </c>
      <c r="BJ70" s="16">
        <f>+'MATRIZ (A)'!BJ70*BJ$168</f>
        <v>0</v>
      </c>
      <c r="BK70" s="16">
        <f>+'MATRIZ (A)'!BK70*BK$168</f>
        <v>0</v>
      </c>
      <c r="BL70" s="16">
        <f>+'MATRIZ (A)'!BL70*BL$168</f>
        <v>0</v>
      </c>
      <c r="BM70" s="16">
        <f>+'MATRIZ (A)'!BM70*BM$168</f>
        <v>0</v>
      </c>
      <c r="BN70" s="16">
        <f>+'MATRIZ (A)'!BN70*BN$168</f>
        <v>0</v>
      </c>
      <c r="BO70" s="16">
        <f>+'MATRIZ (A)'!BO70*BO$168</f>
        <v>0</v>
      </c>
      <c r="BP70" s="16">
        <f>+'MATRIZ (A)'!BP70*BP$168</f>
        <v>0</v>
      </c>
      <c r="BQ70" s="16">
        <f>+'MATRIZ (A)'!BQ70*BQ$168</f>
        <v>0</v>
      </c>
      <c r="BR70" s="16">
        <f>+'MATRIZ (A)'!BR70*BR$168</f>
        <v>0</v>
      </c>
      <c r="BS70" s="16">
        <f>+'MATRIZ (A)'!BS70*BS$168</f>
        <v>0</v>
      </c>
      <c r="BT70" s="16">
        <f>+'MATRIZ (A)'!BT70*BT$168</f>
        <v>0</v>
      </c>
      <c r="BU70" s="16">
        <f>+'MATRIZ (A)'!BU70*BU$168</f>
        <v>0</v>
      </c>
      <c r="BV70" s="16">
        <f>+'MATRIZ (A)'!BV70*BV$168</f>
        <v>0</v>
      </c>
      <c r="BW70" s="16">
        <f>+'MATRIZ (A)'!BW70*BW$168</f>
        <v>0</v>
      </c>
      <c r="BX70" s="16">
        <f>+'MATRIZ (A)'!BX70*BX$168</f>
        <v>0</v>
      </c>
      <c r="BY70" s="16">
        <f>+'MATRIZ (A)'!BY70*BY$168</f>
        <v>0</v>
      </c>
      <c r="BZ70" s="16">
        <f>+'MATRIZ (A)'!BZ70*BZ$168</f>
        <v>0</v>
      </c>
      <c r="CA70" s="16">
        <f>+'MATRIZ (A)'!CA70*CA$168</f>
        <v>0</v>
      </c>
      <c r="CB70" s="16">
        <f>+'MATRIZ (A)'!CB70*CB$168</f>
        <v>0</v>
      </c>
      <c r="CC70" s="16">
        <f>+'MATRIZ (A)'!CC70*CC$168</f>
        <v>0</v>
      </c>
      <c r="CD70" s="16">
        <f>+'MATRIZ (A)'!CD70*CD$168</f>
        <v>0</v>
      </c>
      <c r="CE70" s="16">
        <f>+'MATRIZ (A)'!CE70*CE$168</f>
        <v>0</v>
      </c>
      <c r="CF70" s="16">
        <f>+'MATRIZ (A)'!CF70*CF$168</f>
        <v>0</v>
      </c>
      <c r="CG70" s="16">
        <f>+'MATRIZ (A)'!CG70*CG$168</f>
        <v>0</v>
      </c>
      <c r="CH70" s="16">
        <f>+'MATRIZ (A)'!CH70*CH$168</f>
        <v>0</v>
      </c>
      <c r="CI70" s="16">
        <f>+'MATRIZ (A)'!CI70*CI$168</f>
        <v>0</v>
      </c>
      <c r="CJ70" s="16">
        <f>+'MATRIZ (A)'!CJ70*CJ$168</f>
        <v>0</v>
      </c>
      <c r="CK70" s="16">
        <f>+'MATRIZ (A)'!CK70*CK$168</f>
        <v>0</v>
      </c>
      <c r="CL70" s="16">
        <f>+'MATRIZ (A)'!CL70*CL$168</f>
        <v>0</v>
      </c>
      <c r="CM70" s="16">
        <f>+'MATRIZ (A)'!CM70*CM$168</f>
        <v>0</v>
      </c>
      <c r="CN70" s="16">
        <f>+'MATRIZ (A)'!CN70*CN$168</f>
        <v>0</v>
      </c>
      <c r="CO70" s="16">
        <f>+'MATRIZ (A)'!CO70*CO$168</f>
        <v>0</v>
      </c>
      <c r="CP70" s="16">
        <f>+'MATRIZ (A)'!CP70*CP$168</f>
        <v>0</v>
      </c>
      <c r="CQ70" s="16">
        <f>+'MATRIZ (A)'!CQ70*CQ$168</f>
        <v>0</v>
      </c>
      <c r="CR70" s="16">
        <f>+'MATRIZ (A)'!CR70*CR$168</f>
        <v>0</v>
      </c>
      <c r="CS70" s="16">
        <f>+'MATRIZ (A)'!CS70*CS$168</f>
        <v>0</v>
      </c>
      <c r="CT70" s="16">
        <f>+'MATRIZ (A)'!CT70*CT$168</f>
        <v>0</v>
      </c>
      <c r="CU70" s="16">
        <f>+'MATRIZ (A)'!CU70*CU$168</f>
        <v>0</v>
      </c>
      <c r="CV70" s="16">
        <f>+'MATRIZ (A)'!CV70*CV$168</f>
        <v>0</v>
      </c>
      <c r="CW70" s="16">
        <f>+'MATRIZ (A)'!CW70*CW$168</f>
        <v>0</v>
      </c>
      <c r="CX70" s="16">
        <f>+'MATRIZ (A)'!CX70*CX$168</f>
        <v>0</v>
      </c>
      <c r="CY70" s="16">
        <f>+'MATRIZ (A)'!CY70*CY$168</f>
        <v>0</v>
      </c>
      <c r="CZ70" s="16">
        <f>+'MATRIZ (A)'!CZ70*CZ$168</f>
        <v>0</v>
      </c>
      <c r="DA70" s="16">
        <f>+'MATRIZ (A)'!DA70*DA$168</f>
        <v>0</v>
      </c>
      <c r="DB70" s="16">
        <f>+'MATRIZ (A)'!DB70*DB$168</f>
        <v>0</v>
      </c>
      <c r="DC70" s="16">
        <f>+'MATRIZ (A)'!DC70*DC$168</f>
        <v>0</v>
      </c>
      <c r="DD70" s="16">
        <f>+'MATRIZ (A)'!DD70*DD$168</f>
        <v>0</v>
      </c>
      <c r="DE70" s="16">
        <f>+'MATRIZ (A)'!DE70*DE$168</f>
        <v>0</v>
      </c>
      <c r="DF70" s="16">
        <f>+'MATRIZ (A)'!DF70*DF$168</f>
        <v>0</v>
      </c>
      <c r="DG70" s="16">
        <f>+'MATRIZ (A)'!DG70*DG$168</f>
        <v>0</v>
      </c>
      <c r="DH70" s="16">
        <f>+'MATRIZ (A)'!DH70*DH$168</f>
        <v>0</v>
      </c>
      <c r="DI70" s="16">
        <f>+'MATRIZ (A)'!DI70*DI$168</f>
        <v>0</v>
      </c>
      <c r="DJ70" s="16">
        <f>+'MATRIZ (A)'!DJ70*DJ$168</f>
        <v>0</v>
      </c>
      <c r="DK70" s="16">
        <f>+'MATRIZ (A)'!DK70*DK$168</f>
        <v>0</v>
      </c>
      <c r="DL70" s="16">
        <f>+'MATRIZ (A)'!DL70*DL$168</f>
        <v>0</v>
      </c>
      <c r="DM70" s="16">
        <f>+'MATRIZ (A)'!DM70*DM$168</f>
        <v>0</v>
      </c>
      <c r="DN70" s="16">
        <f>+'MATRIZ (A)'!DN70*DN$168</f>
        <v>0</v>
      </c>
      <c r="DO70" s="16">
        <f>+'MATRIZ (A)'!DO70*DO$168</f>
        <v>0</v>
      </c>
      <c r="DP70" s="16">
        <f>+'MATRIZ (A)'!DP70*DP$168</f>
        <v>0</v>
      </c>
      <c r="DQ70" s="16">
        <f>+'MATRIZ (A)'!DQ70*DQ$168</f>
        <v>0</v>
      </c>
      <c r="DR70" s="16">
        <f>+'MATRIZ (A)'!DR70*DR$168</f>
        <v>0</v>
      </c>
      <c r="DS70" s="16">
        <f>+'MATRIZ (A)'!DS70*DS$168</f>
        <v>0</v>
      </c>
      <c r="DT70" s="16">
        <f>+'MATRIZ (A)'!DT70*DT$168</f>
        <v>0</v>
      </c>
      <c r="DU70" s="16">
        <f>+'MATRIZ (A)'!DU70*DU$168</f>
        <v>0</v>
      </c>
      <c r="DV70" s="16">
        <f>+'MATRIZ (A)'!DV70*DV$168</f>
        <v>0</v>
      </c>
      <c r="DW70" s="16">
        <f>+'MATRIZ (A)'!DW70*DW$168</f>
        <v>0</v>
      </c>
      <c r="DX70" s="16">
        <f>+'MATRIZ (A)'!DX70*DX$168</f>
        <v>0</v>
      </c>
      <c r="DY70" s="16">
        <f>+'MATRIZ (A)'!DY70*DY$168</f>
        <v>0</v>
      </c>
      <c r="DZ70" s="16">
        <f>+'MATRIZ (A)'!DZ70*DZ$168</f>
        <v>0</v>
      </c>
      <c r="EA70" s="16">
        <f>+'MATRIZ (A)'!EA70*EA$168</f>
        <v>0</v>
      </c>
      <c r="EB70" s="16">
        <f>+'MATRIZ (A)'!EB70*EB$168</f>
        <v>0</v>
      </c>
      <c r="EC70" s="16">
        <f>+'MATRIZ (A)'!EC70*EC$168</f>
        <v>0</v>
      </c>
      <c r="ED70" s="16">
        <f>+'MATRIZ (A)'!ED70*ED$168</f>
        <v>0</v>
      </c>
      <c r="EE70" s="16">
        <f>+'MATRIZ (A)'!EE70*EE$168</f>
        <v>0</v>
      </c>
      <c r="EF70" s="16">
        <f>+'MATRIZ (A)'!EF70*EF$168</f>
        <v>0</v>
      </c>
      <c r="EG70" s="16">
        <f>+'MATRIZ (A)'!EG70*EG$168</f>
        <v>0</v>
      </c>
      <c r="EH70" s="16">
        <f>+'MATRIZ (A)'!EH70*EH$168</f>
        <v>0</v>
      </c>
      <c r="EI70" s="18">
        <f t="shared" si="0"/>
        <v>0</v>
      </c>
      <c r="EJ70" s="20">
        <f>+'MATRIZ (I-A) INVERSA'!HY70</f>
        <v>0</v>
      </c>
      <c r="EK70" s="20">
        <f>+'MATRIZ (I-A) INVERSA'!HZ70</f>
        <v>0</v>
      </c>
      <c r="EL70" s="20">
        <f>+'MATRIZ (I-A) INVERSA'!IA70</f>
        <v>0</v>
      </c>
      <c r="EM70" s="20">
        <f>+'MATRIZ (I-A) INVERSA'!IB70</f>
        <v>0</v>
      </c>
      <c r="EN70" s="20">
        <f>+'MATRIZ (I-A) INVERSA'!IC70</f>
        <v>0</v>
      </c>
      <c r="EO70" s="20">
        <f>+'MATRIZ (I-A) INVERSA'!ID70</f>
        <v>0</v>
      </c>
      <c r="EP70" s="20">
        <f>+'MATRIZ (I-A) INVERSA'!IE70</f>
        <v>0</v>
      </c>
      <c r="EQ70" s="20">
        <f>+'MATRIZ (I-A) INVERSA'!IF70</f>
        <v>0</v>
      </c>
      <c r="ER70" s="20">
        <f>+'MATRIZ (I-A) INVERSA'!IG70</f>
        <v>0</v>
      </c>
      <c r="ES70" s="20">
        <f>+'MATRIZ (I-A) INVERSA'!IH70</f>
        <v>0</v>
      </c>
      <c r="ET70" s="20">
        <f>+'MATRIZ (I-A) INVERSA'!II70</f>
        <v>0</v>
      </c>
      <c r="EU70" s="20">
        <f>+'MATRIZ (I-A) INVERSA'!IJ70</f>
        <v>0</v>
      </c>
      <c r="EV70" s="20">
        <f>+'MATRIZ (I-A) INVERSA'!IK70</f>
        <v>0</v>
      </c>
      <c r="EW70" s="20">
        <f>+'MATRIZ (I-A) INVERSA'!IL70</f>
        <v>0</v>
      </c>
      <c r="EX70" s="20">
        <f>+'MATRIZ (I-A) INVERSA'!IM70</f>
        <v>0</v>
      </c>
      <c r="EY70" s="20">
        <f>+'MATRIZ (I-A) INVERSA'!IN70</f>
        <v>0</v>
      </c>
      <c r="EZ70" s="20">
        <f>+'MATRIZ (I-A) INVERSA'!IO70</f>
        <v>0</v>
      </c>
      <c r="FA70" s="20">
        <f>+'MATRIZ (I-A) INVERSA'!IP70</f>
        <v>0</v>
      </c>
      <c r="FB70" s="20">
        <f>+'MATRIZ (I-A) INVERSA'!IQ70</f>
        <v>0</v>
      </c>
      <c r="FC70" s="20">
        <f>+'MATRIZ (I-A) INVERSA'!IR70</f>
        <v>0</v>
      </c>
      <c r="FD70" s="20">
        <f>+'MATRIZ (I-A) INVERSA'!IS70</f>
        <v>0</v>
      </c>
      <c r="FE70" s="20">
        <f>+'MATRIZ (I-A) INVERSA'!IT70</f>
        <v>0</v>
      </c>
      <c r="FF70" s="20">
        <f>+'MATRIZ (I-A) INVERSA'!IU70</f>
        <v>0</v>
      </c>
      <c r="FG70" s="18">
        <f t="shared" si="3"/>
        <v>0</v>
      </c>
      <c r="FH70" s="17">
        <f t="shared" si="1"/>
        <v>0</v>
      </c>
      <c r="FI70" s="28"/>
      <c r="FJ70" s="17">
        <v>0</v>
      </c>
      <c r="FK70" s="50">
        <f t="shared" si="4"/>
        <v>0</v>
      </c>
      <c r="FM70" s="48">
        <f>+IFERROR((FH70/'MIP 2012'!FH70*100-100),0)</f>
        <v>0</v>
      </c>
      <c r="FP70" s="20">
        <f t="shared" si="5"/>
        <v>0</v>
      </c>
      <c r="FQ70" s="20">
        <f t="shared" si="6"/>
        <v>0</v>
      </c>
      <c r="FR70" s="20">
        <f t="shared" si="7"/>
        <v>0</v>
      </c>
    </row>
    <row r="71" spans="1:174" s="7" customFormat="1" ht="21.95" customHeight="1" thickBot="1" x14ac:dyDescent="0.25">
      <c r="A71" s="12" t="s">
        <v>206</v>
      </c>
      <c r="B71" s="12" t="s">
        <v>207</v>
      </c>
      <c r="C71" s="16">
        <f>+'MATRIZ (A)'!C71*C$168</f>
        <v>1377.479874171293</v>
      </c>
      <c r="D71" s="16">
        <f>+'MATRIZ (A)'!D71*D$168</f>
        <v>837.77795013438958</v>
      </c>
      <c r="E71" s="16">
        <f>+'MATRIZ (A)'!E71*E$168</f>
        <v>1305.7786501145849</v>
      </c>
      <c r="F71" s="16">
        <f>+'MATRIZ (A)'!F71*F$168</f>
        <v>2415.6813281005147</v>
      </c>
      <c r="G71" s="16">
        <f>+'MATRIZ (A)'!G71*G$168</f>
        <v>718.68550570872799</v>
      </c>
      <c r="H71" s="16">
        <f>+'MATRIZ (A)'!H71*H$168</f>
        <v>1942.3408886411985</v>
      </c>
      <c r="I71" s="16">
        <f>+'MATRIZ (A)'!I71*I$168</f>
        <v>1166.8623517693045</v>
      </c>
      <c r="J71" s="16">
        <f>+'MATRIZ (A)'!J71*J$168</f>
        <v>1088.6569019515225</v>
      </c>
      <c r="K71" s="16">
        <f>+'MATRIZ (A)'!K71*K$168</f>
        <v>1633.1657013843701</v>
      </c>
      <c r="L71" s="16">
        <f>+'MATRIZ (A)'!L71*L$168</f>
        <v>2404.4913356030797</v>
      </c>
      <c r="M71" s="16">
        <f>+'MATRIZ (A)'!M71*M$168</f>
        <v>1664.9638926085661</v>
      </c>
      <c r="N71" s="16">
        <f>+'MATRIZ (A)'!N71*N$168</f>
        <v>854.53188381092446</v>
      </c>
      <c r="O71" s="16">
        <f>+'MATRIZ (A)'!O71*O$168</f>
        <v>702.12037647487591</v>
      </c>
      <c r="P71" s="16">
        <f>+'MATRIZ (A)'!P71*P$168</f>
        <v>9025.3130423908406</v>
      </c>
      <c r="Q71" s="16">
        <f>+'MATRIZ (A)'!Q71*Q$168</f>
        <v>1304.8637197040894</v>
      </c>
      <c r="R71" s="16">
        <f>+'MATRIZ (A)'!R71*R$168</f>
        <v>5868.8421106312962</v>
      </c>
      <c r="S71" s="16">
        <f>+'MATRIZ (A)'!S71*S$168</f>
        <v>1505.8558763757528</v>
      </c>
      <c r="T71" s="16">
        <f>+'MATRIZ (A)'!T71*T$168</f>
        <v>5765.1345270670927</v>
      </c>
      <c r="U71" s="16">
        <f>+'MATRIZ (A)'!U71*U$168</f>
        <v>1444.0512648893323</v>
      </c>
      <c r="V71" s="16">
        <f>+'MATRIZ (A)'!V71*V$168</f>
        <v>1567.7762360887384</v>
      </c>
      <c r="W71" s="16">
        <f>+'MATRIZ (A)'!W71*W$168</f>
        <v>1241.9917280030468</v>
      </c>
      <c r="X71" s="16">
        <f>+'MATRIZ (A)'!X71*X$168</f>
        <v>605.29639384103893</v>
      </c>
      <c r="Y71" s="16">
        <f>+'MATRIZ (A)'!Y71*Y$168</f>
        <v>143.77302385728345</v>
      </c>
      <c r="Z71" s="16">
        <f>+'MATRIZ (A)'!Z71*Z$168</f>
        <v>465.30772546915676</v>
      </c>
      <c r="AA71" s="16">
        <f>+'MATRIZ (A)'!AA71*AA$168</f>
        <v>114.7653053559679</v>
      </c>
      <c r="AB71" s="16">
        <f>+'MATRIZ (A)'!AB71*AB$168</f>
        <v>12.980742990654905</v>
      </c>
      <c r="AC71" s="16">
        <f>+'MATRIZ (A)'!AC71*AC$168</f>
        <v>80.301177197029475</v>
      </c>
      <c r="AD71" s="16">
        <f>+'MATRIZ (A)'!AD71*AD$168</f>
        <v>7.223049649670001</v>
      </c>
      <c r="AE71" s="16">
        <f>+'MATRIZ (A)'!AE71*AE$168</f>
        <v>117.4662736775569</v>
      </c>
      <c r="AF71" s="16">
        <f>+'MATRIZ (A)'!AF71*AF$168</f>
        <v>45.02568026030449</v>
      </c>
      <c r="AG71" s="16">
        <f>+'MATRIZ (A)'!AG71*AG$168</f>
        <v>1.4747426260687951E-3</v>
      </c>
      <c r="AH71" s="16">
        <f>+'MATRIZ (A)'!AH71*AH$168</f>
        <v>0.42404591011185694</v>
      </c>
      <c r="AI71" s="16">
        <f>+'MATRIZ (A)'!AI71*AI$168</f>
        <v>421.3512247711015</v>
      </c>
      <c r="AJ71" s="16">
        <f>+'MATRIZ (A)'!AJ71*AJ$168</f>
        <v>3537.9605602006031</v>
      </c>
      <c r="AK71" s="16">
        <f>+'MATRIZ (A)'!AK71*AK$168</f>
        <v>3.5301959426957383</v>
      </c>
      <c r="AL71" s="16">
        <f>+'MATRIZ (A)'!AL71*AL$168</f>
        <v>892.11675519102846</v>
      </c>
      <c r="AM71" s="16">
        <f>+'MATRIZ (A)'!AM71*AM$168</f>
        <v>56.834475063206042</v>
      </c>
      <c r="AN71" s="16">
        <f>+'MATRIZ (A)'!AN71*AN$168</f>
        <v>1675.8906750008248</v>
      </c>
      <c r="AO71" s="16">
        <f>+'MATRIZ (A)'!AO71*AO$168</f>
        <v>5.2966208320384149</v>
      </c>
      <c r="AP71" s="16">
        <f>+'MATRIZ (A)'!AP71*AP$168</f>
        <v>961.79288934410977</v>
      </c>
      <c r="AQ71" s="16">
        <f>+'MATRIZ (A)'!AQ71*AQ$168</f>
        <v>3148.5167026903637</v>
      </c>
      <c r="AR71" s="16">
        <f>+'MATRIZ (A)'!AR71*AR$168</f>
        <v>1055.5593854231624</v>
      </c>
      <c r="AS71" s="16">
        <f>+'MATRIZ (A)'!AS71*AS$168</f>
        <v>219.42648692770561</v>
      </c>
      <c r="AT71" s="16">
        <f>+'MATRIZ (A)'!AT71*AT$168</f>
        <v>134.42912000472293</v>
      </c>
      <c r="AU71" s="16">
        <f>+'MATRIZ (A)'!AU71*AU$168</f>
        <v>39.046663210903418</v>
      </c>
      <c r="AV71" s="16">
        <f>+'MATRIZ (A)'!AV71*AV$168</f>
        <v>32.041179338601317</v>
      </c>
      <c r="AW71" s="16">
        <f>+'MATRIZ (A)'!AW71*AW$168</f>
        <v>2972.0395703870599</v>
      </c>
      <c r="AX71" s="16">
        <f>+'MATRIZ (A)'!AX71*AX$168</f>
        <v>20.184628415153433</v>
      </c>
      <c r="AY71" s="16">
        <f>+'MATRIZ (A)'!AY71*AY$168</f>
        <v>2846.2824996332333</v>
      </c>
      <c r="AZ71" s="16">
        <f>+'MATRIZ (A)'!AZ71*AZ$168</f>
        <v>1438.689939492959</v>
      </c>
      <c r="BA71" s="16">
        <f>+'MATRIZ (A)'!BA71*BA$168</f>
        <v>0.85973031545146461</v>
      </c>
      <c r="BB71" s="16">
        <f>+'MATRIZ (A)'!BB71*BB$168</f>
        <v>6.4446201497716782</v>
      </c>
      <c r="BC71" s="16">
        <f>+'MATRIZ (A)'!BC71*BC$168</f>
        <v>178.549559810365</v>
      </c>
      <c r="BD71" s="16">
        <f>+'MATRIZ (A)'!BD71*BD$168</f>
        <v>150.16196529564226</v>
      </c>
      <c r="BE71" s="16">
        <f>+'MATRIZ (A)'!BE71*BE$168</f>
        <v>3.5668979703662469</v>
      </c>
      <c r="BF71" s="16">
        <f>+'MATRIZ (A)'!BF71*BF$168</f>
        <v>12.269195708836172</v>
      </c>
      <c r="BG71" s="16">
        <f>+'MATRIZ (A)'!BG71*BG$168</f>
        <v>71.402313908030493</v>
      </c>
      <c r="BH71" s="16">
        <f>+'MATRIZ (A)'!BH71*BH$168</f>
        <v>52.208169250882754</v>
      </c>
      <c r="BI71" s="16">
        <f>+'MATRIZ (A)'!BI71*BI$168</f>
        <v>0</v>
      </c>
      <c r="BJ71" s="16">
        <f>+'MATRIZ (A)'!BJ71*BJ$168</f>
        <v>21.553520319972112</v>
      </c>
      <c r="BK71" s="16">
        <f>+'MATRIZ (A)'!BK71*BK$168</f>
        <v>2.1534545276361299</v>
      </c>
      <c r="BL71" s="16">
        <f>+'MATRIZ (A)'!BL71*BL$168</f>
        <v>13.666628553631009</v>
      </c>
      <c r="BM71" s="16">
        <f>+'MATRIZ (A)'!BM71*BM$168</f>
        <v>16.000791755098881</v>
      </c>
      <c r="BN71" s="16">
        <f>+'MATRIZ (A)'!BN71*BN$168</f>
        <v>3035.8329990376337</v>
      </c>
      <c r="BO71" s="16">
        <f>+'MATRIZ (A)'!BO71*BO$168</f>
        <v>429.49196929403666</v>
      </c>
      <c r="BP71" s="16">
        <f>+'MATRIZ (A)'!BP71*BP$168</f>
        <v>436.45718313044722</v>
      </c>
      <c r="BQ71" s="16">
        <f>+'MATRIZ (A)'!BQ71*BQ$168</f>
        <v>1245.0126992454293</v>
      </c>
      <c r="BR71" s="16">
        <f>+'MATRIZ (A)'!BR71*BR$168</f>
        <v>562.81359478772129</v>
      </c>
      <c r="BS71" s="16">
        <f>+'MATRIZ (A)'!BS71*BS$168</f>
        <v>886.24965779608453</v>
      </c>
      <c r="BT71" s="16">
        <f>+'MATRIZ (A)'!BT71*BT$168</f>
        <v>36.054806728429703</v>
      </c>
      <c r="BU71" s="16">
        <f>+'MATRIZ (A)'!BU71*BU$168</f>
        <v>86.356038664315932</v>
      </c>
      <c r="BV71" s="16">
        <f>+'MATRIZ (A)'!BV71*BV$168</f>
        <v>519.08483727743976</v>
      </c>
      <c r="BW71" s="16">
        <f>+'MATRIZ (A)'!BW71*BW$168</f>
        <v>18.849229867376611</v>
      </c>
      <c r="BX71" s="16">
        <f>+'MATRIZ (A)'!BX71*BX$168</f>
        <v>471.39466977387985</v>
      </c>
      <c r="BY71" s="16">
        <f>+'MATRIZ (A)'!BY71*BY$168</f>
        <v>14.568524387139043</v>
      </c>
      <c r="BZ71" s="16">
        <f>+'MATRIZ (A)'!BZ71*BZ$168</f>
        <v>880.48910336132167</v>
      </c>
      <c r="CA71" s="16">
        <f>+'MATRIZ (A)'!CA71*CA$168</f>
        <v>1.7461093852249876</v>
      </c>
      <c r="CB71" s="16">
        <f>+'MATRIZ (A)'!CB71*CB$168</f>
        <v>0.49592934917814968</v>
      </c>
      <c r="CC71" s="16">
        <f>+'MATRIZ (A)'!CC71*CC$168</f>
        <v>344.99603871615278</v>
      </c>
      <c r="CD71" s="16">
        <f>+'MATRIZ (A)'!CD71*CD$168</f>
        <v>857.7786487913686</v>
      </c>
      <c r="CE71" s="16">
        <f>+'MATRIZ (A)'!CE71*CE$168</f>
        <v>365.98505672418639</v>
      </c>
      <c r="CF71" s="16">
        <f>+'MATRIZ (A)'!CF71*CF$168</f>
        <v>31.167687118399936</v>
      </c>
      <c r="CG71" s="16">
        <f>+'MATRIZ (A)'!CG71*CG$168</f>
        <v>14.262325660792088</v>
      </c>
      <c r="CH71" s="16">
        <f>+'MATRIZ (A)'!CH71*CH$168</f>
        <v>751.79655022987879</v>
      </c>
      <c r="CI71" s="16">
        <f>+'MATRIZ (A)'!CI71*CI$168</f>
        <v>387.45394804520248</v>
      </c>
      <c r="CJ71" s="16">
        <f>+'MATRIZ (A)'!CJ71*CJ$168</f>
        <v>223.13460621796037</v>
      </c>
      <c r="CK71" s="16">
        <f>+'MATRIZ (A)'!CK71*CK$168</f>
        <v>29.773405162638507</v>
      </c>
      <c r="CL71" s="16">
        <f>+'MATRIZ (A)'!CL71*CL$168</f>
        <v>127.38608752994415</v>
      </c>
      <c r="CM71" s="16">
        <f>+'MATRIZ (A)'!CM71*CM$168</f>
        <v>155.52149305316226</v>
      </c>
      <c r="CN71" s="16">
        <f>+'MATRIZ (A)'!CN71*CN$168</f>
        <v>498.23316739387997</v>
      </c>
      <c r="CO71" s="16">
        <f>+'MATRIZ (A)'!CO71*CO$168</f>
        <v>33.103215857149664</v>
      </c>
      <c r="CP71" s="16">
        <f>+'MATRIZ (A)'!CP71*CP$168</f>
        <v>0.15665854432119711</v>
      </c>
      <c r="CQ71" s="16">
        <f>+'MATRIZ (A)'!CQ71*CQ$168</f>
        <v>32.277031511892019</v>
      </c>
      <c r="CR71" s="16">
        <f>+'MATRIZ (A)'!CR71*CR$168</f>
        <v>41.22435977480837</v>
      </c>
      <c r="CS71" s="16">
        <f>+'MATRIZ (A)'!CS71*CS$168</f>
        <v>155.33542680865827</v>
      </c>
      <c r="CT71" s="16">
        <f>+'MATRIZ (A)'!CT71*CT$168</f>
        <v>10.42350480506277</v>
      </c>
      <c r="CU71" s="16">
        <f>+'MATRIZ (A)'!CU71*CU$168</f>
        <v>10.279747516963408</v>
      </c>
      <c r="CV71" s="16">
        <f>+'MATRIZ (A)'!CV71*CV$168</f>
        <v>67.776312544069739</v>
      </c>
      <c r="CW71" s="16">
        <f>+'MATRIZ (A)'!CW71*CW$168</f>
        <v>66.009580905270667</v>
      </c>
      <c r="CX71" s="16">
        <f>+'MATRIZ (A)'!CX71*CX$168</f>
        <v>242.01575674910944</v>
      </c>
      <c r="CY71" s="16">
        <f>+'MATRIZ (A)'!CY71*CY$168</f>
        <v>310.75928060115956</v>
      </c>
      <c r="CZ71" s="16">
        <f>+'MATRIZ (A)'!CZ71*CZ$168</f>
        <v>2.2638558079042972</v>
      </c>
      <c r="DA71" s="16">
        <f>+'MATRIZ (A)'!DA71*DA$168</f>
        <v>79.230452698126925</v>
      </c>
      <c r="DB71" s="16">
        <f>+'MATRIZ (A)'!DB71*DB$168</f>
        <v>1.8323019134400045</v>
      </c>
      <c r="DC71" s="16">
        <f>+'MATRIZ (A)'!DC71*DC$168</f>
        <v>5.1834505999814011</v>
      </c>
      <c r="DD71" s="16">
        <f>+'MATRIZ (A)'!DD71*DD$168</f>
        <v>1.6213193968807209</v>
      </c>
      <c r="DE71" s="16">
        <f>+'MATRIZ (A)'!DE71*DE$168</f>
        <v>0.97482231814819054</v>
      </c>
      <c r="DF71" s="16">
        <f>+'MATRIZ (A)'!DF71*DF$168</f>
        <v>1.3398519370646649</v>
      </c>
      <c r="DG71" s="16">
        <f>+'MATRIZ (A)'!DG71*DG$168</f>
        <v>62.451239338124445</v>
      </c>
      <c r="DH71" s="16">
        <f>+'MATRIZ (A)'!DH71*DH$168</f>
        <v>8.174166470034983</v>
      </c>
      <c r="DI71" s="16">
        <f>+'MATRIZ (A)'!DI71*DI$168</f>
        <v>4.0229318997891514</v>
      </c>
      <c r="DJ71" s="16">
        <f>+'MATRIZ (A)'!DJ71*DJ$168</f>
        <v>4.6260828372606611</v>
      </c>
      <c r="DK71" s="16">
        <f>+'MATRIZ (A)'!DK71*DK$168</f>
        <v>11.510145048416396</v>
      </c>
      <c r="DL71" s="16">
        <f>+'MATRIZ (A)'!DL71*DL$168</f>
        <v>743.5876776174033</v>
      </c>
      <c r="DM71" s="16">
        <f>+'MATRIZ (A)'!DM71*DM$168</f>
        <v>10.735806300552705</v>
      </c>
      <c r="DN71" s="16">
        <f>+'MATRIZ (A)'!DN71*DN$168</f>
        <v>6.3778504306960659</v>
      </c>
      <c r="DO71" s="16">
        <f>+'MATRIZ (A)'!DO71*DO$168</f>
        <v>2.6069966152427622</v>
      </c>
      <c r="DP71" s="16">
        <f>+'MATRIZ (A)'!DP71*DP$168</f>
        <v>9.7816930461004556</v>
      </c>
      <c r="DQ71" s="16">
        <f>+'MATRIZ (A)'!DQ71*DQ$168</f>
        <v>0.16327384337319528</v>
      </c>
      <c r="DR71" s="16">
        <f>+'MATRIZ (A)'!DR71*DR$168</f>
        <v>8.1305364910819282</v>
      </c>
      <c r="DS71" s="16">
        <f>+'MATRIZ (A)'!DS71*DS$168</f>
        <v>7.0041717921190942</v>
      </c>
      <c r="DT71" s="16">
        <f>+'MATRIZ (A)'!DT71*DT$168</f>
        <v>30.873983150059132</v>
      </c>
      <c r="DU71" s="16">
        <f>+'MATRIZ (A)'!DU71*DU$168</f>
        <v>7.9997374144934641</v>
      </c>
      <c r="DV71" s="16">
        <f>+'MATRIZ (A)'!DV71*DV$168</f>
        <v>10.103340100543399</v>
      </c>
      <c r="DW71" s="16">
        <f>+'MATRIZ (A)'!DW71*DW$168</f>
        <v>8.8827076763068504</v>
      </c>
      <c r="DX71" s="16">
        <f>+'MATRIZ (A)'!DX71*DX$168</f>
        <v>0.10978239670552878</v>
      </c>
      <c r="DY71" s="16">
        <f>+'MATRIZ (A)'!DY71*DY$168</f>
        <v>1189.7644201599564</v>
      </c>
      <c r="DZ71" s="16">
        <f>+'MATRIZ (A)'!DZ71*DZ$168</f>
        <v>24182.404483042363</v>
      </c>
      <c r="EA71" s="16">
        <f>+'MATRIZ (A)'!EA71*EA$168</f>
        <v>18.580534931456828</v>
      </c>
      <c r="EB71" s="16">
        <f>+'MATRIZ (A)'!EB71*EB$168</f>
        <v>13.590613925763934</v>
      </c>
      <c r="EC71" s="16">
        <f>+'MATRIZ (A)'!EC71*EC$168</f>
        <v>8.1042355098754673</v>
      </c>
      <c r="ED71" s="16">
        <f>+'MATRIZ (A)'!ED71*ED$168</f>
        <v>0.66335696629523866</v>
      </c>
      <c r="EE71" s="16">
        <f>+'MATRIZ (A)'!EE71*EE$168</f>
        <v>676.71220165158309</v>
      </c>
      <c r="EF71" s="16">
        <f>+'MATRIZ (A)'!EF71*EF$168</f>
        <v>0.4779793747493723</v>
      </c>
      <c r="EG71" s="16">
        <f>+'MATRIZ (A)'!EG71*EG$168</f>
        <v>0.83049808680999793</v>
      </c>
      <c r="EH71" s="16">
        <f>+'MATRIZ (A)'!EH71*EH$168</f>
        <v>0</v>
      </c>
      <c r="EI71" s="18">
        <f t="shared" si="0"/>
        <v>107921.2202011465</v>
      </c>
      <c r="EJ71" s="20">
        <f>+'MATRIZ (I-A) INVERSA'!HY71</f>
        <v>4257.5181849912169</v>
      </c>
      <c r="EK71" s="20">
        <f>+'MATRIZ (I-A) INVERSA'!HZ71</f>
        <v>0</v>
      </c>
      <c r="EL71" s="20">
        <f>+'MATRIZ (I-A) INVERSA'!IA71</f>
        <v>0</v>
      </c>
      <c r="EM71" s="20">
        <f>+'MATRIZ (I-A) INVERSA'!IB71</f>
        <v>0</v>
      </c>
      <c r="EN71" s="20">
        <f>+'MATRIZ (I-A) INVERSA'!IC71</f>
        <v>0</v>
      </c>
      <c r="EO71" s="20">
        <f>+'MATRIZ (I-A) INVERSA'!ID71</f>
        <v>0</v>
      </c>
      <c r="EP71" s="20">
        <f>+'MATRIZ (I-A) INVERSA'!IE71</f>
        <v>0</v>
      </c>
      <c r="EQ71" s="20">
        <f>+'MATRIZ (I-A) INVERSA'!IF71</f>
        <v>0</v>
      </c>
      <c r="ER71" s="20">
        <f>+'MATRIZ (I-A) INVERSA'!IG71</f>
        <v>0</v>
      </c>
      <c r="ES71" s="20">
        <f>+'MATRIZ (I-A) INVERSA'!IH71</f>
        <v>0</v>
      </c>
      <c r="ET71" s="20">
        <f>+'MATRIZ (I-A) INVERSA'!II71</f>
        <v>0</v>
      </c>
      <c r="EU71" s="20">
        <f>+'MATRIZ (I-A) INVERSA'!IJ71</f>
        <v>67.661129459171676</v>
      </c>
      <c r="EV71" s="20">
        <f>+'MATRIZ (I-A) INVERSA'!IK71</f>
        <v>528.57773882461504</v>
      </c>
      <c r="EW71" s="20">
        <f>+'MATRIZ (I-A) INVERSA'!IL71</f>
        <v>7689.8285135363594</v>
      </c>
      <c r="EX71" s="20">
        <f>+'MATRIZ (I-A) INVERSA'!IM71</f>
        <v>56038.264470548405</v>
      </c>
      <c r="EY71" s="20">
        <f>+'MATRIZ (I-A) INVERSA'!IN71</f>
        <v>0</v>
      </c>
      <c r="EZ71" s="20">
        <f>+'MATRIZ (I-A) INVERSA'!IO71</f>
        <v>0</v>
      </c>
      <c r="FA71" s="20">
        <f>+'MATRIZ (I-A) INVERSA'!IP71</f>
        <v>0</v>
      </c>
      <c r="FB71" s="20">
        <f>+'MATRIZ (I-A) INVERSA'!IQ71</f>
        <v>0</v>
      </c>
      <c r="FC71" s="20">
        <f>+'MATRIZ (I-A) INVERSA'!IR71</f>
        <v>0</v>
      </c>
      <c r="FD71" s="20">
        <f>+'MATRIZ (I-A) INVERSA'!IS71</f>
        <v>0</v>
      </c>
      <c r="FE71" s="20">
        <f>+'MATRIZ (I-A) INVERSA'!IT71</f>
        <v>0</v>
      </c>
      <c r="FF71" s="20">
        <f>+'MATRIZ (I-A) INVERSA'!IU71</f>
        <v>0</v>
      </c>
      <c r="FG71" s="18">
        <f t="shared" si="3"/>
        <v>68581.850037359764</v>
      </c>
      <c r="FH71" s="17">
        <f t="shared" si="1"/>
        <v>176503.07023850625</v>
      </c>
      <c r="FI71" s="28"/>
      <c r="FJ71" s="17">
        <v>176503.07023850622</v>
      </c>
      <c r="FK71" s="50">
        <f t="shared" si="4"/>
        <v>0</v>
      </c>
      <c r="FM71" s="48">
        <f>+IFERROR((FH71/'MIP 2012'!FH71*100-100),0)</f>
        <v>0.20512460250996867</v>
      </c>
      <c r="FP71" s="20">
        <f t="shared" si="5"/>
        <v>0</v>
      </c>
      <c r="FQ71" s="20">
        <f t="shared" si="6"/>
        <v>0</v>
      </c>
      <c r="FR71" s="20">
        <f t="shared" si="7"/>
        <v>0</v>
      </c>
    </row>
    <row r="72" spans="1:174" s="7" customFormat="1" ht="21.95" customHeight="1" thickBot="1" x14ac:dyDescent="0.25">
      <c r="A72" s="12" t="s">
        <v>208</v>
      </c>
      <c r="B72" s="12" t="s">
        <v>209</v>
      </c>
      <c r="C72" s="16">
        <f>+'MATRIZ (A)'!C72*C$168</f>
        <v>0</v>
      </c>
      <c r="D72" s="16">
        <f>+'MATRIZ (A)'!D72*D$168</f>
        <v>0</v>
      </c>
      <c r="E72" s="16">
        <f>+'MATRIZ (A)'!E72*E$168</f>
        <v>0</v>
      </c>
      <c r="F72" s="16">
        <f>+'MATRIZ (A)'!F72*F$168</f>
        <v>0</v>
      </c>
      <c r="G72" s="16">
        <f>+'MATRIZ (A)'!G72*G$168</f>
        <v>0</v>
      </c>
      <c r="H72" s="16">
        <f>+'MATRIZ (A)'!H72*H$168</f>
        <v>0</v>
      </c>
      <c r="I72" s="16">
        <f>+'MATRIZ (A)'!I72*I$168</f>
        <v>0</v>
      </c>
      <c r="J72" s="16">
        <f>+'MATRIZ (A)'!J72*J$168</f>
        <v>0</v>
      </c>
      <c r="K72" s="16">
        <f>+'MATRIZ (A)'!K72*K$168</f>
        <v>0</v>
      </c>
      <c r="L72" s="16">
        <f>+'MATRIZ (A)'!L72*L$168</f>
        <v>0</v>
      </c>
      <c r="M72" s="16">
        <f>+'MATRIZ (A)'!M72*M$168</f>
        <v>0</v>
      </c>
      <c r="N72" s="16">
        <f>+'MATRIZ (A)'!N72*N$168</f>
        <v>0</v>
      </c>
      <c r="O72" s="16">
        <f>+'MATRIZ (A)'!O72*O$168</f>
        <v>0</v>
      </c>
      <c r="P72" s="16">
        <f>+'MATRIZ (A)'!P72*P$168</f>
        <v>0</v>
      </c>
      <c r="Q72" s="16">
        <f>+'MATRIZ (A)'!Q72*Q$168</f>
        <v>1.1379261517600357E-6</v>
      </c>
      <c r="R72" s="16">
        <f>+'MATRIZ (A)'!R72*R$168</f>
        <v>0</v>
      </c>
      <c r="S72" s="16">
        <f>+'MATRIZ (A)'!S72*S$168</f>
        <v>0</v>
      </c>
      <c r="T72" s="16">
        <f>+'MATRIZ (A)'!T72*T$168</f>
        <v>0</v>
      </c>
      <c r="U72" s="16">
        <f>+'MATRIZ (A)'!U72*U$168</f>
        <v>0</v>
      </c>
      <c r="V72" s="16">
        <f>+'MATRIZ (A)'!V72*V$168</f>
        <v>0</v>
      </c>
      <c r="W72" s="16">
        <f>+'MATRIZ (A)'!W72*W$168</f>
        <v>0</v>
      </c>
      <c r="X72" s="16">
        <f>+'MATRIZ (A)'!X72*X$168</f>
        <v>1.0460879372392564E-4</v>
      </c>
      <c r="Y72" s="16">
        <f>+'MATRIZ (A)'!Y72*Y$168</f>
        <v>0</v>
      </c>
      <c r="Z72" s="16">
        <f>+'MATRIZ (A)'!Z72*Z$168</f>
        <v>0</v>
      </c>
      <c r="AA72" s="16">
        <f>+'MATRIZ (A)'!AA72*AA$168</f>
        <v>0</v>
      </c>
      <c r="AB72" s="16">
        <f>+'MATRIZ (A)'!AB72*AB$168</f>
        <v>0</v>
      </c>
      <c r="AC72" s="16">
        <f>+'MATRIZ (A)'!AC72*AC$168</f>
        <v>0</v>
      </c>
      <c r="AD72" s="16">
        <f>+'MATRIZ (A)'!AD72*AD$168</f>
        <v>0</v>
      </c>
      <c r="AE72" s="16">
        <f>+'MATRIZ (A)'!AE72*AE$168</f>
        <v>0</v>
      </c>
      <c r="AF72" s="16">
        <f>+'MATRIZ (A)'!AF72*AF$168</f>
        <v>0</v>
      </c>
      <c r="AG72" s="16">
        <f>+'MATRIZ (A)'!AG72*AG$168</f>
        <v>0</v>
      </c>
      <c r="AH72" s="16">
        <f>+'MATRIZ (A)'!AH72*AH$168</f>
        <v>0</v>
      </c>
      <c r="AI72" s="16">
        <f>+'MATRIZ (A)'!AI72*AI$168</f>
        <v>23.355773720258636</v>
      </c>
      <c r="AJ72" s="16">
        <f>+'MATRIZ (A)'!AJ72*AJ$168</f>
        <v>58.598999886679749</v>
      </c>
      <c r="AK72" s="16">
        <f>+'MATRIZ (A)'!AK72*AK$168</f>
        <v>0</v>
      </c>
      <c r="AL72" s="16">
        <f>+'MATRIZ (A)'!AL72*AL$168</f>
        <v>0.70648978908328386</v>
      </c>
      <c r="AM72" s="16">
        <f>+'MATRIZ (A)'!AM72*AM$168</f>
        <v>2.0418880006793481E-4</v>
      </c>
      <c r="AN72" s="16">
        <f>+'MATRIZ (A)'!AN72*AN$168</f>
        <v>0</v>
      </c>
      <c r="AO72" s="16">
        <f>+'MATRIZ (A)'!AO72*AO$168</f>
        <v>0</v>
      </c>
      <c r="AP72" s="16">
        <f>+'MATRIZ (A)'!AP72*AP$168</f>
        <v>2.4324194020423953</v>
      </c>
      <c r="AQ72" s="16">
        <f>+'MATRIZ (A)'!AQ72*AQ$168</f>
        <v>89.980196445240551</v>
      </c>
      <c r="AR72" s="16">
        <f>+'MATRIZ (A)'!AR72*AR$168</f>
        <v>91.249004430649407</v>
      </c>
      <c r="AS72" s="16">
        <f>+'MATRIZ (A)'!AS72*AS$168</f>
        <v>4.0059126264900643E-8</v>
      </c>
      <c r="AT72" s="16">
        <f>+'MATRIZ (A)'!AT72*AT$168</f>
        <v>0</v>
      </c>
      <c r="AU72" s="16">
        <f>+'MATRIZ (A)'!AU72*AU$168</f>
        <v>0</v>
      </c>
      <c r="AV72" s="16">
        <f>+'MATRIZ (A)'!AV72*AV$168</f>
        <v>5.3973100045001552E-3</v>
      </c>
      <c r="AW72" s="16">
        <f>+'MATRIZ (A)'!AW72*AW$168</f>
        <v>3.3741102320867338</v>
      </c>
      <c r="AX72" s="16">
        <f>+'MATRIZ (A)'!AX72*AX$168</f>
        <v>30.983821539127199</v>
      </c>
      <c r="AY72" s="16">
        <f>+'MATRIZ (A)'!AY72*AY$168</f>
        <v>0</v>
      </c>
      <c r="AZ72" s="16">
        <f>+'MATRIZ (A)'!AZ72*AZ$168</f>
        <v>1.0008440390203749E-3</v>
      </c>
      <c r="BA72" s="16">
        <f>+'MATRIZ (A)'!BA72*BA$168</f>
        <v>0</v>
      </c>
      <c r="BB72" s="16">
        <f>+'MATRIZ (A)'!BB72*BB$168</f>
        <v>2.0976537549874599</v>
      </c>
      <c r="BC72" s="16">
        <f>+'MATRIZ (A)'!BC72*BC$168</f>
        <v>5.9332300286442541</v>
      </c>
      <c r="BD72" s="16">
        <f>+'MATRIZ (A)'!BD72*BD$168</f>
        <v>1.4938740386738854E-7</v>
      </c>
      <c r="BE72" s="16">
        <f>+'MATRIZ (A)'!BE72*BE$168</f>
        <v>2.0943712564651111</v>
      </c>
      <c r="BF72" s="16">
        <f>+'MATRIZ (A)'!BF72*BF$168</f>
        <v>2.999559588922236</v>
      </c>
      <c r="BG72" s="16">
        <f>+'MATRIZ (A)'!BG72*BG$168</f>
        <v>1.3097260961669811E-3</v>
      </c>
      <c r="BH72" s="16">
        <f>+'MATRIZ (A)'!BH72*BH$168</f>
        <v>7.0137762863531812</v>
      </c>
      <c r="BI72" s="16">
        <f>+'MATRIZ (A)'!BI72*BI$168</f>
        <v>0</v>
      </c>
      <c r="BJ72" s="16">
        <f>+'MATRIZ (A)'!BJ72*BJ$168</f>
        <v>6.1728672069968947E-3</v>
      </c>
      <c r="BK72" s="16">
        <f>+'MATRIZ (A)'!BK72*BK$168</f>
        <v>6.50967832058915</v>
      </c>
      <c r="BL72" s="16">
        <f>+'MATRIZ (A)'!BL72*BL$168</f>
        <v>3.5206876687224094E-7</v>
      </c>
      <c r="BM72" s="16">
        <f>+'MATRIZ (A)'!BM72*BM$168</f>
        <v>2.1051245602050259E-3</v>
      </c>
      <c r="BN72" s="16">
        <f>+'MATRIZ (A)'!BN72*BN$168</f>
        <v>8.2568061495398872</v>
      </c>
      <c r="BO72" s="16">
        <f>+'MATRIZ (A)'!BO72*BO$168</f>
        <v>2.1827553060882544E-4</v>
      </c>
      <c r="BP72" s="16">
        <f>+'MATRIZ (A)'!BP72*BP$168</f>
        <v>3.7848835494535686E-4</v>
      </c>
      <c r="BQ72" s="16">
        <f>+'MATRIZ (A)'!BQ72*BQ$168</f>
        <v>2.6494592762060315E-4</v>
      </c>
      <c r="BR72" s="16">
        <f>+'MATRIZ (A)'!BR72*BR$168</f>
        <v>4.6918964633632596</v>
      </c>
      <c r="BS72" s="16">
        <f>+'MATRIZ (A)'!BS72*BS$168</f>
        <v>4.8213897248690921E-5</v>
      </c>
      <c r="BT72" s="16">
        <f>+'MATRIZ (A)'!BT72*BT$168</f>
        <v>4.1724284641801097E-6</v>
      </c>
      <c r="BU72" s="16">
        <f>+'MATRIZ (A)'!BU72*BU$168</f>
        <v>1.4671988724656448</v>
      </c>
      <c r="BV72" s="16">
        <f>+'MATRIZ (A)'!BV72*BV$168</f>
        <v>3.8326543817790935E-6</v>
      </c>
      <c r="BW72" s="16">
        <f>+'MATRIZ (A)'!BW72*BW$168</f>
        <v>21.001131095511866</v>
      </c>
      <c r="BX72" s="16">
        <f>+'MATRIZ (A)'!BX72*BX$168</f>
        <v>0</v>
      </c>
      <c r="BY72" s="16">
        <f>+'MATRIZ (A)'!BY72*BY$168</f>
        <v>0</v>
      </c>
      <c r="BZ72" s="16">
        <f>+'MATRIZ (A)'!BZ72*BZ$168</f>
        <v>4.4245103509042343</v>
      </c>
      <c r="CA72" s="16">
        <f>+'MATRIZ (A)'!CA72*CA$168</f>
        <v>2.3404656085192683E-5</v>
      </c>
      <c r="CB72" s="16">
        <f>+'MATRIZ (A)'!CB72*CB$168</f>
        <v>1.072421682306711E-7</v>
      </c>
      <c r="CC72" s="16">
        <f>+'MATRIZ (A)'!CC72*CC$168</f>
        <v>2.7635793042917176</v>
      </c>
      <c r="CD72" s="16">
        <f>+'MATRIZ (A)'!CD72*CD$168</f>
        <v>0.57186214948429315</v>
      </c>
      <c r="CE72" s="16">
        <f>+'MATRIZ (A)'!CE72*CE$168</f>
        <v>17.996688811380938</v>
      </c>
      <c r="CF72" s="16">
        <f>+'MATRIZ (A)'!CF72*CF$168</f>
        <v>3.7086356591006397E-2</v>
      </c>
      <c r="CG72" s="16">
        <f>+'MATRIZ (A)'!CG72*CG$168</f>
        <v>1.6639437824258486E-6</v>
      </c>
      <c r="CH72" s="16">
        <f>+'MATRIZ (A)'!CH72*CH$168</f>
        <v>2.3430832895760654E-7</v>
      </c>
      <c r="CI72" s="16">
        <f>+'MATRIZ (A)'!CI72*CI$168</f>
        <v>1.4471681684882858E-7</v>
      </c>
      <c r="CJ72" s="16">
        <f>+'MATRIZ (A)'!CJ72*CJ$168</f>
        <v>3.4061445107846812E-5</v>
      </c>
      <c r="CK72" s="16">
        <f>+'MATRIZ (A)'!CK72*CK$168</f>
        <v>6.9549520547516924E-5</v>
      </c>
      <c r="CL72" s="16">
        <f>+'MATRIZ (A)'!CL72*CL$168</f>
        <v>2.6887248561424072E-7</v>
      </c>
      <c r="CM72" s="16">
        <f>+'MATRIZ (A)'!CM72*CM$168</f>
        <v>0</v>
      </c>
      <c r="CN72" s="16">
        <f>+'MATRIZ (A)'!CN72*CN$168</f>
        <v>20.470740470213268</v>
      </c>
      <c r="CO72" s="16">
        <f>+'MATRIZ (A)'!CO72*CO$168</f>
        <v>2.0283514872348945E-4</v>
      </c>
      <c r="CP72" s="16">
        <f>+'MATRIZ (A)'!CP72*CP$168</f>
        <v>0</v>
      </c>
      <c r="CQ72" s="16">
        <f>+'MATRIZ (A)'!CQ72*CQ$168</f>
        <v>0</v>
      </c>
      <c r="CR72" s="16">
        <f>+'MATRIZ (A)'!CR72*CR$168</f>
        <v>0</v>
      </c>
      <c r="CS72" s="16">
        <f>+'MATRIZ (A)'!CS72*CS$168</f>
        <v>0</v>
      </c>
      <c r="CT72" s="16">
        <f>+'MATRIZ (A)'!CT72*CT$168</f>
        <v>0</v>
      </c>
      <c r="CU72" s="16">
        <f>+'MATRIZ (A)'!CU72*CU$168</f>
        <v>0</v>
      </c>
      <c r="CV72" s="16">
        <f>+'MATRIZ (A)'!CV72*CV$168</f>
        <v>0</v>
      </c>
      <c r="CW72" s="16">
        <f>+'MATRIZ (A)'!CW72*CW$168</f>
        <v>0</v>
      </c>
      <c r="CX72" s="16">
        <f>+'MATRIZ (A)'!CX72*CX$168</f>
        <v>0</v>
      </c>
      <c r="CY72" s="16">
        <f>+'MATRIZ (A)'!CY72*CY$168</f>
        <v>0</v>
      </c>
      <c r="CZ72" s="16">
        <f>+'MATRIZ (A)'!CZ72*CZ$168</f>
        <v>0</v>
      </c>
      <c r="DA72" s="16">
        <f>+'MATRIZ (A)'!DA72*DA$168</f>
        <v>0</v>
      </c>
      <c r="DB72" s="16">
        <f>+'MATRIZ (A)'!DB72*DB$168</f>
        <v>0</v>
      </c>
      <c r="DC72" s="16">
        <f>+'MATRIZ (A)'!DC72*DC$168</f>
        <v>0</v>
      </c>
      <c r="DD72" s="16">
        <f>+'MATRIZ (A)'!DD72*DD$168</f>
        <v>0</v>
      </c>
      <c r="DE72" s="16">
        <f>+'MATRIZ (A)'!DE72*DE$168</f>
        <v>0</v>
      </c>
      <c r="DF72" s="16">
        <f>+'MATRIZ (A)'!DF72*DF$168</f>
        <v>0</v>
      </c>
      <c r="DG72" s="16">
        <f>+'MATRIZ (A)'!DG72*DG$168</f>
        <v>0</v>
      </c>
      <c r="DH72" s="16">
        <f>+'MATRIZ (A)'!DH72*DH$168</f>
        <v>0</v>
      </c>
      <c r="DI72" s="16">
        <f>+'MATRIZ (A)'!DI72*DI$168</f>
        <v>0</v>
      </c>
      <c r="DJ72" s="16">
        <f>+'MATRIZ (A)'!DJ72*DJ$168</f>
        <v>0</v>
      </c>
      <c r="DK72" s="16">
        <f>+'MATRIZ (A)'!DK72*DK$168</f>
        <v>0</v>
      </c>
      <c r="DL72" s="16">
        <f>+'MATRIZ (A)'!DL72*DL$168</f>
        <v>0</v>
      </c>
      <c r="DM72" s="16">
        <f>+'MATRIZ (A)'!DM72*DM$168</f>
        <v>0</v>
      </c>
      <c r="DN72" s="16">
        <f>+'MATRIZ (A)'!DN72*DN$168</f>
        <v>0</v>
      </c>
      <c r="DO72" s="16">
        <f>+'MATRIZ (A)'!DO72*DO$168</f>
        <v>0</v>
      </c>
      <c r="DP72" s="16">
        <f>+'MATRIZ (A)'!DP72*DP$168</f>
        <v>3.1430853425930408E-6</v>
      </c>
      <c r="DQ72" s="16">
        <f>+'MATRIZ (A)'!DQ72*DQ$168</f>
        <v>0</v>
      </c>
      <c r="DR72" s="16">
        <f>+'MATRIZ (A)'!DR72*DR$168</f>
        <v>1.0802623689037227E-6</v>
      </c>
      <c r="DS72" s="16">
        <f>+'MATRIZ (A)'!DS72*DS$168</f>
        <v>0</v>
      </c>
      <c r="DT72" s="16">
        <f>+'MATRIZ (A)'!DT72*DT$168</f>
        <v>0</v>
      </c>
      <c r="DU72" s="16">
        <f>+'MATRIZ (A)'!DU72*DU$168</f>
        <v>0</v>
      </c>
      <c r="DV72" s="16">
        <f>+'MATRIZ (A)'!DV72*DV$168</f>
        <v>0</v>
      </c>
      <c r="DW72" s="16">
        <f>+'MATRIZ (A)'!DW72*DW$168</f>
        <v>0</v>
      </c>
      <c r="DX72" s="16">
        <f>+'MATRIZ (A)'!DX72*DX$168</f>
        <v>0</v>
      </c>
      <c r="DY72" s="16">
        <f>+'MATRIZ (A)'!DY72*DY$168</f>
        <v>4.347842828112824E-5</v>
      </c>
      <c r="DZ72" s="16">
        <f>+'MATRIZ (A)'!DZ72*DZ$168</f>
        <v>0</v>
      </c>
      <c r="EA72" s="16">
        <f>+'MATRIZ (A)'!EA72*EA$168</f>
        <v>0</v>
      </c>
      <c r="EB72" s="16">
        <f>+'MATRIZ (A)'!EB72*EB$168</f>
        <v>0</v>
      </c>
      <c r="EC72" s="16">
        <f>+'MATRIZ (A)'!EC72*EC$168</f>
        <v>3.8027036336716683E-5</v>
      </c>
      <c r="ED72" s="16">
        <f>+'MATRIZ (A)'!ED72*ED$168</f>
        <v>0</v>
      </c>
      <c r="EE72" s="16">
        <f>+'MATRIZ (A)'!EE72*EE$168</f>
        <v>0</v>
      </c>
      <c r="EF72" s="16">
        <f>+'MATRIZ (A)'!EF72*EF$168</f>
        <v>0</v>
      </c>
      <c r="EG72" s="16">
        <f>+'MATRIZ (A)'!EG72*EG$168</f>
        <v>0</v>
      </c>
      <c r="EH72" s="16">
        <f>+'MATRIZ (A)'!EH72*EH$168</f>
        <v>0</v>
      </c>
      <c r="EI72" s="18">
        <f t="shared" si="0"/>
        <v>409.0282169812773</v>
      </c>
      <c r="EJ72" s="20">
        <f>+'MATRIZ (I-A) INVERSA'!HY72</f>
        <v>38.048421498089631</v>
      </c>
      <c r="EK72" s="20">
        <f>+'MATRIZ (I-A) INVERSA'!HZ72</f>
        <v>0</v>
      </c>
      <c r="EL72" s="20">
        <f>+'MATRIZ (I-A) INVERSA'!IA72</f>
        <v>0</v>
      </c>
      <c r="EM72" s="20">
        <f>+'MATRIZ (I-A) INVERSA'!IB72</f>
        <v>0</v>
      </c>
      <c r="EN72" s="20">
        <f>+'MATRIZ (I-A) INVERSA'!IC72</f>
        <v>0</v>
      </c>
      <c r="EO72" s="20">
        <f>+'MATRIZ (I-A) INVERSA'!ID72</f>
        <v>0</v>
      </c>
      <c r="EP72" s="20">
        <f>+'MATRIZ (I-A) INVERSA'!IE72</f>
        <v>0</v>
      </c>
      <c r="EQ72" s="20">
        <f>+'MATRIZ (I-A) INVERSA'!IF72</f>
        <v>0</v>
      </c>
      <c r="ER72" s="20">
        <f>+'MATRIZ (I-A) INVERSA'!IG72</f>
        <v>0</v>
      </c>
      <c r="ES72" s="20">
        <f>+'MATRIZ (I-A) INVERSA'!IH72</f>
        <v>0</v>
      </c>
      <c r="ET72" s="20">
        <f>+'MATRIZ (I-A) INVERSA'!II72</f>
        <v>0</v>
      </c>
      <c r="EU72" s="20">
        <f>+'MATRIZ (I-A) INVERSA'!IJ72</f>
        <v>0</v>
      </c>
      <c r="EV72" s="20">
        <f>+'MATRIZ (I-A) INVERSA'!IK72</f>
        <v>0</v>
      </c>
      <c r="EW72" s="20">
        <f>+'MATRIZ (I-A) INVERSA'!IL72</f>
        <v>0</v>
      </c>
      <c r="EX72" s="20">
        <f>+'MATRIZ (I-A) INVERSA'!IM72</f>
        <v>7662.5814959805066</v>
      </c>
      <c r="EY72" s="20">
        <f>+'MATRIZ (I-A) INVERSA'!IN72</f>
        <v>0</v>
      </c>
      <c r="EZ72" s="20">
        <f>+'MATRIZ (I-A) INVERSA'!IO72</f>
        <v>0</v>
      </c>
      <c r="FA72" s="20">
        <f>+'MATRIZ (I-A) INVERSA'!IP72</f>
        <v>0</v>
      </c>
      <c r="FB72" s="20">
        <f>+'MATRIZ (I-A) INVERSA'!IQ72</f>
        <v>0</v>
      </c>
      <c r="FC72" s="20">
        <f>+'MATRIZ (I-A) INVERSA'!IR72</f>
        <v>0</v>
      </c>
      <c r="FD72" s="20">
        <f>+'MATRIZ (I-A) INVERSA'!IS72</f>
        <v>0</v>
      </c>
      <c r="FE72" s="20">
        <f>+'MATRIZ (I-A) INVERSA'!IT72</f>
        <v>0</v>
      </c>
      <c r="FF72" s="20">
        <f>+'MATRIZ (I-A) INVERSA'!IU72</f>
        <v>0</v>
      </c>
      <c r="FG72" s="18">
        <f t="shared" si="3"/>
        <v>7700.6299174785963</v>
      </c>
      <c r="FH72" s="17">
        <f t="shared" si="1"/>
        <v>8109.6581344598735</v>
      </c>
      <c r="FI72" s="28"/>
      <c r="FJ72" s="17">
        <v>8109.6581344598808</v>
      </c>
      <c r="FK72" s="50">
        <f t="shared" si="4"/>
        <v>-7.2759576141834259E-12</v>
      </c>
      <c r="FM72" s="48">
        <f>+IFERROR((FH72/'MIP 2012'!FH72*100-100),0)</f>
        <v>2.0476948192580835E-2</v>
      </c>
      <c r="FP72" s="20">
        <f t="shared" si="5"/>
        <v>0</v>
      </c>
      <c r="FQ72" s="20">
        <f t="shared" si="6"/>
        <v>0</v>
      </c>
      <c r="FR72" s="20">
        <f t="shared" si="7"/>
        <v>0</v>
      </c>
    </row>
    <row r="73" spans="1:174" s="7" customFormat="1" ht="21.95" customHeight="1" thickBot="1" x14ac:dyDescent="0.25">
      <c r="A73" s="12" t="s">
        <v>210</v>
      </c>
      <c r="B73" s="12" t="s">
        <v>211</v>
      </c>
      <c r="C73" s="16">
        <f>+'MATRIZ (A)'!C73*C$168</f>
        <v>246.7047879500075</v>
      </c>
      <c r="D73" s="16">
        <f>+'MATRIZ (A)'!D73*D$168</f>
        <v>36.630231698716763</v>
      </c>
      <c r="E73" s="16">
        <f>+'MATRIZ (A)'!E73*E$168</f>
        <v>167.76960711063083</v>
      </c>
      <c r="F73" s="16">
        <f>+'MATRIZ (A)'!F73*F$168</f>
        <v>1442.9365359369974</v>
      </c>
      <c r="G73" s="16">
        <f>+'MATRIZ (A)'!G73*G$168</f>
        <v>348.94367636241896</v>
      </c>
      <c r="H73" s="16">
        <f>+'MATRIZ (A)'!H73*H$168</f>
        <v>701.70180054148148</v>
      </c>
      <c r="I73" s="16">
        <f>+'MATRIZ (A)'!I73*I$168</f>
        <v>275.10076883653153</v>
      </c>
      <c r="J73" s="16">
        <f>+'MATRIZ (A)'!J73*J$168</f>
        <v>289.01626150515818</v>
      </c>
      <c r="K73" s="16">
        <f>+'MATRIZ (A)'!K73*K$168</f>
        <v>584.6908328437047</v>
      </c>
      <c r="L73" s="16">
        <f>+'MATRIZ (A)'!L73*L$168</f>
        <v>2234.1918947605095</v>
      </c>
      <c r="M73" s="16">
        <f>+'MATRIZ (A)'!M73*M$168</f>
        <v>811.68554244330858</v>
      </c>
      <c r="N73" s="16">
        <f>+'MATRIZ (A)'!N73*N$168</f>
        <v>510.25436362742255</v>
      </c>
      <c r="O73" s="16">
        <f>+'MATRIZ (A)'!O73*O$168</f>
        <v>261.78339602599561</v>
      </c>
      <c r="P73" s="16">
        <f>+'MATRIZ (A)'!P73*P$168</f>
        <v>2123.6286133399803</v>
      </c>
      <c r="Q73" s="16">
        <f>+'MATRIZ (A)'!Q73*Q$168</f>
        <v>231.90150541566453</v>
      </c>
      <c r="R73" s="16">
        <f>+'MATRIZ (A)'!R73*R$168</f>
        <v>5772.0777230479644</v>
      </c>
      <c r="S73" s="16">
        <f>+'MATRIZ (A)'!S73*S$168</f>
        <v>206.64283694699881</v>
      </c>
      <c r="T73" s="16">
        <f>+'MATRIZ (A)'!T73*T$168</f>
        <v>1104.9733598901537</v>
      </c>
      <c r="U73" s="16">
        <f>+'MATRIZ (A)'!U73*U$168</f>
        <v>534.08459029225844</v>
      </c>
      <c r="V73" s="16">
        <f>+'MATRIZ (A)'!V73*V$168</f>
        <v>558.2253191505921</v>
      </c>
      <c r="W73" s="16">
        <f>+'MATRIZ (A)'!W73*W$168</f>
        <v>389.9258162510651</v>
      </c>
      <c r="X73" s="16">
        <f>+'MATRIZ (A)'!X73*X$168</f>
        <v>1331.3461932591233</v>
      </c>
      <c r="Y73" s="16">
        <f>+'MATRIZ (A)'!Y73*Y$168</f>
        <v>88.452217110003545</v>
      </c>
      <c r="Z73" s="16">
        <f>+'MATRIZ (A)'!Z73*Z$168</f>
        <v>157.77391043052461</v>
      </c>
      <c r="AA73" s="16">
        <f>+'MATRIZ (A)'!AA73*AA$168</f>
        <v>131.04609603601162</v>
      </c>
      <c r="AB73" s="16">
        <f>+'MATRIZ (A)'!AB73*AB$168</f>
        <v>25.437349293343946</v>
      </c>
      <c r="AC73" s="16">
        <f>+'MATRIZ (A)'!AC73*AC$168</f>
        <v>26.48926209816948</v>
      </c>
      <c r="AD73" s="16">
        <f>+'MATRIZ (A)'!AD73*AD$168</f>
        <v>18.233156552015451</v>
      </c>
      <c r="AE73" s="16">
        <f>+'MATRIZ (A)'!AE73*AE$168</f>
        <v>44.577976470525741</v>
      </c>
      <c r="AF73" s="16">
        <f>+'MATRIZ (A)'!AF73*AF$168</f>
        <v>2.0921268113600755</v>
      </c>
      <c r="AG73" s="16">
        <f>+'MATRIZ (A)'!AG73*AG$168</f>
        <v>0</v>
      </c>
      <c r="AH73" s="16">
        <f>+'MATRIZ (A)'!AH73*AH$168</f>
        <v>0</v>
      </c>
      <c r="AI73" s="16">
        <f>+'MATRIZ (A)'!AI73*AI$168</f>
        <v>137.6606059695948</v>
      </c>
      <c r="AJ73" s="16">
        <f>+'MATRIZ (A)'!AJ73*AJ$168</f>
        <v>112.44446411712504</v>
      </c>
      <c r="AK73" s="16">
        <f>+'MATRIZ (A)'!AK73*AK$168</f>
        <v>0.10033128328161917</v>
      </c>
      <c r="AL73" s="16">
        <f>+'MATRIZ (A)'!AL73*AL$168</f>
        <v>33.819050104358134</v>
      </c>
      <c r="AM73" s="16">
        <f>+'MATRIZ (A)'!AM73*AM$168</f>
        <v>3.2526371228209694</v>
      </c>
      <c r="AN73" s="16">
        <f>+'MATRIZ (A)'!AN73*AN$168</f>
        <v>96.370876379419059</v>
      </c>
      <c r="AO73" s="16">
        <f>+'MATRIZ (A)'!AO73*AO$168</f>
        <v>35.113295336566829</v>
      </c>
      <c r="AP73" s="16">
        <f>+'MATRIZ (A)'!AP73*AP$168</f>
        <v>5.770101136849731</v>
      </c>
      <c r="AQ73" s="16">
        <f>+'MATRIZ (A)'!AQ73*AQ$168</f>
        <v>84.970324143563246</v>
      </c>
      <c r="AR73" s="16">
        <f>+'MATRIZ (A)'!AR73*AR$168</f>
        <v>584.22946033039216</v>
      </c>
      <c r="AS73" s="16">
        <f>+'MATRIZ (A)'!AS73*AS$168</f>
        <v>0.31008763551811663</v>
      </c>
      <c r="AT73" s="16">
        <f>+'MATRIZ (A)'!AT73*AT$168</f>
        <v>0.44450089475900356</v>
      </c>
      <c r="AU73" s="16">
        <f>+'MATRIZ (A)'!AU73*AU$168</f>
        <v>0.14811761559747585</v>
      </c>
      <c r="AV73" s="16">
        <f>+'MATRIZ (A)'!AV73*AV$168</f>
        <v>0.1162847718156097</v>
      </c>
      <c r="AW73" s="16">
        <f>+'MATRIZ (A)'!AW73*AW$168</f>
        <v>3.1755025543110453</v>
      </c>
      <c r="AX73" s="16">
        <f>+'MATRIZ (A)'!AX73*AX$168</f>
        <v>40.723415507273273</v>
      </c>
      <c r="AY73" s="16">
        <f>+'MATRIZ (A)'!AY73*AY$168</f>
        <v>5.5303888177955391</v>
      </c>
      <c r="AZ73" s="16">
        <f>+'MATRIZ (A)'!AZ73*AZ$168</f>
        <v>4.2312850376128024</v>
      </c>
      <c r="BA73" s="16">
        <f>+'MATRIZ (A)'!BA73*BA$168</f>
        <v>0</v>
      </c>
      <c r="BB73" s="16">
        <f>+'MATRIZ (A)'!BB73*BB$168</f>
        <v>2.8787232680987911</v>
      </c>
      <c r="BC73" s="16">
        <f>+'MATRIZ (A)'!BC73*BC$168</f>
        <v>6.1488602481296626</v>
      </c>
      <c r="BD73" s="16">
        <f>+'MATRIZ (A)'!BD73*BD$168</f>
        <v>26.893796234594618</v>
      </c>
      <c r="BE73" s="16">
        <f>+'MATRIZ (A)'!BE73*BE$168</f>
        <v>1.8544802980088173</v>
      </c>
      <c r="BF73" s="16">
        <f>+'MATRIZ (A)'!BF73*BF$168</f>
        <v>6.2022926227161461</v>
      </c>
      <c r="BG73" s="16">
        <f>+'MATRIZ (A)'!BG73*BG$168</f>
        <v>17.212091251814805</v>
      </c>
      <c r="BH73" s="16">
        <f>+'MATRIZ (A)'!BH73*BH$168</f>
        <v>6.5690973935650501</v>
      </c>
      <c r="BI73" s="16">
        <f>+'MATRIZ (A)'!BI73*BI$168</f>
        <v>0</v>
      </c>
      <c r="BJ73" s="16">
        <f>+'MATRIZ (A)'!BJ73*BJ$168</f>
        <v>219.1764274651367</v>
      </c>
      <c r="BK73" s="16">
        <f>+'MATRIZ (A)'!BK73*BK$168</f>
        <v>5.6397001642288593</v>
      </c>
      <c r="BL73" s="16">
        <f>+'MATRIZ (A)'!BL73*BL$168</f>
        <v>5066.2037808971127</v>
      </c>
      <c r="BM73" s="16">
        <f>+'MATRIZ (A)'!BM73*BM$168</f>
        <v>6.127404958193771E-2</v>
      </c>
      <c r="BN73" s="16">
        <f>+'MATRIZ (A)'!BN73*BN$168</f>
        <v>23.361560145634108</v>
      </c>
      <c r="BO73" s="16">
        <f>+'MATRIZ (A)'!BO73*BO$168</f>
        <v>0</v>
      </c>
      <c r="BP73" s="16">
        <f>+'MATRIZ (A)'!BP73*BP$168</f>
        <v>65.078611072768837</v>
      </c>
      <c r="BQ73" s="16">
        <f>+'MATRIZ (A)'!BQ73*BQ$168</f>
        <v>0.35157485111977321</v>
      </c>
      <c r="BR73" s="16">
        <f>+'MATRIZ (A)'!BR73*BR$168</f>
        <v>6.033870965367635</v>
      </c>
      <c r="BS73" s="16">
        <f>+'MATRIZ (A)'!BS73*BS$168</f>
        <v>1.6660827067999155</v>
      </c>
      <c r="BT73" s="16">
        <f>+'MATRIZ (A)'!BT73*BT$168</f>
        <v>9.6915271325404458E-3</v>
      </c>
      <c r="BU73" s="16">
        <f>+'MATRIZ (A)'!BU73*BU$168</f>
        <v>1.9269442740859444</v>
      </c>
      <c r="BV73" s="16">
        <f>+'MATRIZ (A)'!BV73*BV$168</f>
        <v>0.9902498869433255</v>
      </c>
      <c r="BW73" s="16">
        <f>+'MATRIZ (A)'!BW73*BW$168</f>
        <v>18.953593598879493</v>
      </c>
      <c r="BX73" s="16">
        <f>+'MATRIZ (A)'!BX73*BX$168</f>
        <v>1.7012323137665781E-2</v>
      </c>
      <c r="BY73" s="16">
        <f>+'MATRIZ (A)'!BY73*BY$168</f>
        <v>4.4461751498023852E-2</v>
      </c>
      <c r="BZ73" s="16">
        <f>+'MATRIZ (A)'!BZ73*BZ$168</f>
        <v>3.9347968997834522</v>
      </c>
      <c r="CA73" s="16">
        <f>+'MATRIZ (A)'!CA73*CA$168</f>
        <v>2.5320729155226762E-2</v>
      </c>
      <c r="CB73" s="16">
        <f>+'MATRIZ (A)'!CB73*CB$168</f>
        <v>3.7482127014772007E-4</v>
      </c>
      <c r="CC73" s="16">
        <f>+'MATRIZ (A)'!CC73*CC$168</f>
        <v>3.2381107005026375</v>
      </c>
      <c r="CD73" s="16">
        <f>+'MATRIZ (A)'!CD73*CD$168</f>
        <v>2.1642466372042137</v>
      </c>
      <c r="CE73" s="16">
        <f>+'MATRIZ (A)'!CE73*CE$168</f>
        <v>15.702709148377854</v>
      </c>
      <c r="CF73" s="16">
        <f>+'MATRIZ (A)'!CF73*CF$168</f>
        <v>2.3888730260998643</v>
      </c>
      <c r="CG73" s="16">
        <f>+'MATRIZ (A)'!CG73*CG$168</f>
        <v>37.420549158323638</v>
      </c>
      <c r="CH73" s="16">
        <f>+'MATRIZ (A)'!CH73*CH$168</f>
        <v>59.06527235891064</v>
      </c>
      <c r="CI73" s="16">
        <f>+'MATRIZ (A)'!CI73*CI$168</f>
        <v>12.927240444017874</v>
      </c>
      <c r="CJ73" s="16">
        <f>+'MATRIZ (A)'!CJ73*CJ$168</f>
        <v>73.36243690810781</v>
      </c>
      <c r="CK73" s="16">
        <f>+'MATRIZ (A)'!CK73*CK$168</f>
        <v>11.527412103781545</v>
      </c>
      <c r="CL73" s="16">
        <f>+'MATRIZ (A)'!CL73*CL$168</f>
        <v>108.60072972706826</v>
      </c>
      <c r="CM73" s="16">
        <f>+'MATRIZ (A)'!CM73*CM$168</f>
        <v>2.1478149279834242</v>
      </c>
      <c r="CN73" s="16">
        <f>+'MATRIZ (A)'!CN73*CN$168</f>
        <v>102.76683980718386</v>
      </c>
      <c r="CO73" s="16">
        <f>+'MATRIZ (A)'!CO73*CO$168</f>
        <v>2.4518907350384396</v>
      </c>
      <c r="CP73" s="16">
        <f>+'MATRIZ (A)'!CP73*CP$168</f>
        <v>0</v>
      </c>
      <c r="CQ73" s="16">
        <f>+'MATRIZ (A)'!CQ73*CQ$168</f>
        <v>1.2576936558802021</v>
      </c>
      <c r="CR73" s="16">
        <f>+'MATRIZ (A)'!CR73*CR$168</f>
        <v>15.82749590701326</v>
      </c>
      <c r="CS73" s="16">
        <f>+'MATRIZ (A)'!CS73*CS$168</f>
        <v>0.87898956107077497</v>
      </c>
      <c r="CT73" s="16">
        <f>+'MATRIZ (A)'!CT73*CT$168</f>
        <v>0.16958892489034585</v>
      </c>
      <c r="CU73" s="16">
        <f>+'MATRIZ (A)'!CU73*CU$168</f>
        <v>1.4271275047689276</v>
      </c>
      <c r="CV73" s="16">
        <f>+'MATRIZ (A)'!CV73*CV$168</f>
        <v>6.6472724143893394E-2</v>
      </c>
      <c r="CW73" s="16">
        <f>+'MATRIZ (A)'!CW73*CW$168</f>
        <v>3.2968280742926605E-2</v>
      </c>
      <c r="CX73" s="16">
        <f>+'MATRIZ (A)'!CX73*CX$168</f>
        <v>2.5963966319327993</v>
      </c>
      <c r="CY73" s="16">
        <f>+'MATRIZ (A)'!CY73*CY$168</f>
        <v>4.7759067384239708</v>
      </c>
      <c r="CZ73" s="16">
        <f>+'MATRIZ (A)'!CZ73*CZ$168</f>
        <v>2.2573156154739326E-2</v>
      </c>
      <c r="DA73" s="16">
        <f>+'MATRIZ (A)'!DA73*DA$168</f>
        <v>6.7264260619737017</v>
      </c>
      <c r="DB73" s="16">
        <f>+'MATRIZ (A)'!DB73*DB$168</f>
        <v>3.5989288876945219E-2</v>
      </c>
      <c r="DC73" s="16">
        <f>+'MATRIZ (A)'!DC73*DC$168</f>
        <v>1.3649896398686616</v>
      </c>
      <c r="DD73" s="16">
        <f>+'MATRIZ (A)'!DD73*DD$168</f>
        <v>0.25058546497075029</v>
      </c>
      <c r="DE73" s="16">
        <f>+'MATRIZ (A)'!DE73*DE$168</f>
        <v>1.5291250530165048</v>
      </c>
      <c r="DF73" s="16">
        <f>+'MATRIZ (A)'!DF73*DF$168</f>
        <v>7.181654222501746E-2</v>
      </c>
      <c r="DG73" s="16">
        <f>+'MATRIZ (A)'!DG73*DG$168</f>
        <v>19.995348919805185</v>
      </c>
      <c r="DH73" s="16">
        <f>+'MATRIZ (A)'!DH73*DH$168</f>
        <v>0.43079647830569656</v>
      </c>
      <c r="DI73" s="16">
        <f>+'MATRIZ (A)'!DI73*DI$168</f>
        <v>0.51515375516807593</v>
      </c>
      <c r="DJ73" s="16">
        <f>+'MATRIZ (A)'!DJ73*DJ$168</f>
        <v>0.84113149453438285</v>
      </c>
      <c r="DK73" s="16">
        <f>+'MATRIZ (A)'!DK73*DK$168</f>
        <v>12.230382786827974</v>
      </c>
      <c r="DL73" s="16">
        <f>+'MATRIZ (A)'!DL73*DL$168</f>
        <v>20.693938925071262</v>
      </c>
      <c r="DM73" s="16">
        <f>+'MATRIZ (A)'!DM73*DM$168</f>
        <v>0.33241677111599555</v>
      </c>
      <c r="DN73" s="16">
        <f>+'MATRIZ (A)'!DN73*DN$168</f>
        <v>0.53843220359199384</v>
      </c>
      <c r="DO73" s="16">
        <f>+'MATRIZ (A)'!DO73*DO$168</f>
        <v>7.9495504297123185</v>
      </c>
      <c r="DP73" s="16">
        <f>+'MATRIZ (A)'!DP73*DP$168</f>
        <v>0.47233773163964532</v>
      </c>
      <c r="DQ73" s="16">
        <f>+'MATRIZ (A)'!DQ73*DQ$168</f>
        <v>6.9714912532908804E-2</v>
      </c>
      <c r="DR73" s="16">
        <f>+'MATRIZ (A)'!DR73*DR$168</f>
        <v>0.1076062680613943</v>
      </c>
      <c r="DS73" s="16">
        <f>+'MATRIZ (A)'!DS73*DS$168</f>
        <v>2.3448272141311954</v>
      </c>
      <c r="DT73" s="16">
        <f>+'MATRIZ (A)'!DT73*DT$168</f>
        <v>131.88078701141811</v>
      </c>
      <c r="DU73" s="16">
        <f>+'MATRIZ (A)'!DU73*DU$168</f>
        <v>0.76335660254007287</v>
      </c>
      <c r="DV73" s="16">
        <f>+'MATRIZ (A)'!DV73*DV$168</f>
        <v>200.161871136201</v>
      </c>
      <c r="DW73" s="16">
        <f>+'MATRIZ (A)'!DW73*DW$168</f>
        <v>35.694082374835681</v>
      </c>
      <c r="DX73" s="16">
        <f>+'MATRIZ (A)'!DX73*DX$168</f>
        <v>5.7923918614627E-2</v>
      </c>
      <c r="DY73" s="16">
        <f>+'MATRIZ (A)'!DY73*DY$168</f>
        <v>229.36021851363594</v>
      </c>
      <c r="DZ73" s="16">
        <f>+'MATRIZ (A)'!DZ73*DZ$168</f>
        <v>351.13735774287807</v>
      </c>
      <c r="EA73" s="16">
        <f>+'MATRIZ (A)'!EA73*EA$168</f>
        <v>18.616015358982789</v>
      </c>
      <c r="EB73" s="16">
        <f>+'MATRIZ (A)'!EB73*EB$168</f>
        <v>1.5649675554156754</v>
      </c>
      <c r="EC73" s="16">
        <f>+'MATRIZ (A)'!EC73*EC$168</f>
        <v>0.76635454501722078</v>
      </c>
      <c r="ED73" s="16">
        <f>+'MATRIZ (A)'!ED73*ED$168</f>
        <v>5.237935676025986E-3</v>
      </c>
      <c r="EE73" s="16">
        <f>+'MATRIZ (A)'!EE73*EE$168</f>
        <v>7.152189654662636</v>
      </c>
      <c r="EF73" s="16">
        <f>+'MATRIZ (A)'!EF73*EF$168</f>
        <v>4.524825533012819E-2</v>
      </c>
      <c r="EG73" s="16">
        <f>+'MATRIZ (A)'!EG73*EG$168</f>
        <v>0.11691093183125896</v>
      </c>
      <c r="EH73" s="16">
        <f>+'MATRIZ (A)'!EH73*EH$168</f>
        <v>0</v>
      </c>
      <c r="EI73" s="18">
        <f t="shared" si="0"/>
        <v>28802.605580489944</v>
      </c>
      <c r="EJ73" s="20">
        <f>+'MATRIZ (I-A) INVERSA'!HY73</f>
        <v>11499.341035764337</v>
      </c>
      <c r="EK73" s="20">
        <f>+'MATRIZ (I-A) INVERSA'!HZ73</f>
        <v>0</v>
      </c>
      <c r="EL73" s="20">
        <f>+'MATRIZ (I-A) INVERSA'!IA73</f>
        <v>0</v>
      </c>
      <c r="EM73" s="20">
        <f>+'MATRIZ (I-A) INVERSA'!IB73</f>
        <v>0</v>
      </c>
      <c r="EN73" s="20">
        <f>+'MATRIZ (I-A) INVERSA'!IC73</f>
        <v>0</v>
      </c>
      <c r="EO73" s="20">
        <f>+'MATRIZ (I-A) INVERSA'!ID73</f>
        <v>0</v>
      </c>
      <c r="EP73" s="20">
        <f>+'MATRIZ (I-A) INVERSA'!IE73</f>
        <v>0</v>
      </c>
      <c r="EQ73" s="20">
        <f>+'MATRIZ (I-A) INVERSA'!IF73</f>
        <v>0</v>
      </c>
      <c r="ER73" s="20">
        <f>+'MATRIZ (I-A) INVERSA'!IG73</f>
        <v>0</v>
      </c>
      <c r="ES73" s="20">
        <f>+'MATRIZ (I-A) INVERSA'!IH73</f>
        <v>0</v>
      </c>
      <c r="ET73" s="20">
        <f>+'MATRIZ (I-A) INVERSA'!II73</f>
        <v>0</v>
      </c>
      <c r="EU73" s="20">
        <f>+'MATRIZ (I-A) INVERSA'!IJ73</f>
        <v>357.83191714898493</v>
      </c>
      <c r="EV73" s="20">
        <f>+'MATRIZ (I-A) INVERSA'!IK73</f>
        <v>0</v>
      </c>
      <c r="EW73" s="20">
        <f>+'MATRIZ (I-A) INVERSA'!IL73</f>
        <v>181.97845982159171</v>
      </c>
      <c r="EX73" s="20">
        <f>+'MATRIZ (I-A) INVERSA'!IM73</f>
        <v>36024.93650496551</v>
      </c>
      <c r="EY73" s="20">
        <f>+'MATRIZ (I-A) INVERSA'!IN73</f>
        <v>0</v>
      </c>
      <c r="EZ73" s="20">
        <f>+'MATRIZ (I-A) INVERSA'!IO73</f>
        <v>0</v>
      </c>
      <c r="FA73" s="20">
        <f>+'MATRIZ (I-A) INVERSA'!IP73</f>
        <v>0</v>
      </c>
      <c r="FB73" s="20">
        <f>+'MATRIZ (I-A) INVERSA'!IQ73</f>
        <v>0</v>
      </c>
      <c r="FC73" s="20">
        <f>+'MATRIZ (I-A) INVERSA'!IR73</f>
        <v>0</v>
      </c>
      <c r="FD73" s="20">
        <f>+'MATRIZ (I-A) INVERSA'!IS73</f>
        <v>0</v>
      </c>
      <c r="FE73" s="20">
        <f>+'MATRIZ (I-A) INVERSA'!IT73</f>
        <v>0</v>
      </c>
      <c r="FF73" s="20">
        <f>+'MATRIZ (I-A) INVERSA'!IU73</f>
        <v>0</v>
      </c>
      <c r="FG73" s="18">
        <f t="shared" si="3"/>
        <v>48064.087917700424</v>
      </c>
      <c r="FH73" s="17">
        <f t="shared" si="1"/>
        <v>76866.693498190376</v>
      </c>
      <c r="FI73" s="28"/>
      <c r="FJ73" s="17">
        <v>76866.693498190376</v>
      </c>
      <c r="FK73" s="50">
        <f t="shared" si="4"/>
        <v>0</v>
      </c>
      <c r="FM73" s="48">
        <f>+IFERROR((FH73/'MIP 2012'!FH73*100-100),0)</f>
        <v>7.1808386427420601E-2</v>
      </c>
      <c r="FP73" s="20">
        <f t="shared" si="5"/>
        <v>0</v>
      </c>
      <c r="FQ73" s="20">
        <f t="shared" si="6"/>
        <v>0</v>
      </c>
      <c r="FR73" s="20">
        <f t="shared" si="7"/>
        <v>0</v>
      </c>
    </row>
    <row r="74" spans="1:174" s="7" customFormat="1" ht="21.95" customHeight="1" thickBot="1" x14ac:dyDescent="0.25">
      <c r="A74" s="12" t="s">
        <v>212</v>
      </c>
      <c r="B74" s="12" t="s">
        <v>213</v>
      </c>
      <c r="C74" s="16">
        <f>+'MATRIZ (A)'!C74*C$168</f>
        <v>0.72646448426350207</v>
      </c>
      <c r="D74" s="16">
        <f>+'MATRIZ (A)'!D74*D$168</f>
        <v>0.2336381157060661</v>
      </c>
      <c r="E74" s="16">
        <f>+'MATRIZ (A)'!E74*E$168</f>
        <v>0.30058331237051811</v>
      </c>
      <c r="F74" s="16">
        <f>+'MATRIZ (A)'!F74*F$168</f>
        <v>5.1882999779057126</v>
      </c>
      <c r="G74" s="16">
        <f>+'MATRIZ (A)'!G74*G$168</f>
        <v>1.7966327618592561</v>
      </c>
      <c r="H74" s="16">
        <f>+'MATRIZ (A)'!H74*H$168</f>
        <v>4.8235504893952488</v>
      </c>
      <c r="I74" s="16">
        <f>+'MATRIZ (A)'!I74*I$168</f>
        <v>7.5539431993634567</v>
      </c>
      <c r="J74" s="16">
        <f>+'MATRIZ (A)'!J74*J$168</f>
        <v>0.7431830566394817</v>
      </c>
      <c r="K74" s="16">
        <f>+'MATRIZ (A)'!K74*K$168</f>
        <v>2.3305727698008591</v>
      </c>
      <c r="L74" s="16">
        <f>+'MATRIZ (A)'!L74*L$168</f>
        <v>9.3150046168194169</v>
      </c>
      <c r="M74" s="16">
        <f>+'MATRIZ (A)'!M74*M$168</f>
        <v>3.9840916274438292</v>
      </c>
      <c r="N74" s="16">
        <f>+'MATRIZ (A)'!N74*N$168</f>
        <v>10.280407508005643</v>
      </c>
      <c r="O74" s="16">
        <f>+'MATRIZ (A)'!O74*O$168</f>
        <v>5.28237323962278</v>
      </c>
      <c r="P74" s="16">
        <f>+'MATRIZ (A)'!P74*P$168</f>
        <v>262.33946179691634</v>
      </c>
      <c r="Q74" s="16">
        <f>+'MATRIZ (A)'!Q74*Q$168</f>
        <v>1.0370560384811993</v>
      </c>
      <c r="R74" s="16">
        <f>+'MATRIZ (A)'!R74*R$168</f>
        <v>36.539416369024671</v>
      </c>
      <c r="S74" s="16">
        <f>+'MATRIZ (A)'!S74*S$168</f>
        <v>2.3277325544652689</v>
      </c>
      <c r="T74" s="16">
        <f>+'MATRIZ (A)'!T74*T$168</f>
        <v>8.8163977495732713</v>
      </c>
      <c r="U74" s="16">
        <f>+'MATRIZ (A)'!U74*U$168</f>
        <v>3.4970065333628426</v>
      </c>
      <c r="V74" s="16">
        <f>+'MATRIZ (A)'!V74*V$168</f>
        <v>2.0608193411226181</v>
      </c>
      <c r="W74" s="16">
        <f>+'MATRIZ (A)'!W74*W$168</f>
        <v>19.868096257400168</v>
      </c>
      <c r="X74" s="16">
        <f>+'MATRIZ (A)'!X74*X$168</f>
        <v>65.959346878829209</v>
      </c>
      <c r="Y74" s="16">
        <f>+'MATRIZ (A)'!Y74*Y$168</f>
        <v>9.2996810560479002</v>
      </c>
      <c r="Z74" s="16">
        <f>+'MATRIZ (A)'!Z74*Z$168</f>
        <v>16.191483542920984</v>
      </c>
      <c r="AA74" s="16">
        <f>+'MATRIZ (A)'!AA74*AA$168</f>
        <v>1.8278263650172548</v>
      </c>
      <c r="AB74" s="16">
        <f>+'MATRIZ (A)'!AB74*AB$168</f>
        <v>6.0122586366490438</v>
      </c>
      <c r="AC74" s="16">
        <f>+'MATRIZ (A)'!AC74*AC$168</f>
        <v>18.529241210963978</v>
      </c>
      <c r="AD74" s="16">
        <f>+'MATRIZ (A)'!AD74*AD$168</f>
        <v>3.7524041116239704</v>
      </c>
      <c r="AE74" s="16">
        <f>+'MATRIZ (A)'!AE74*AE$168</f>
        <v>5.5833975057810497</v>
      </c>
      <c r="AF74" s="16">
        <f>+'MATRIZ (A)'!AF74*AF$168</f>
        <v>6.1448785795695242</v>
      </c>
      <c r="AG74" s="16">
        <f>+'MATRIZ (A)'!AG74*AG$168</f>
        <v>1.183573784494029E-3</v>
      </c>
      <c r="AH74" s="16">
        <f>+'MATRIZ (A)'!AH74*AH$168</f>
        <v>0.28265331399138388</v>
      </c>
      <c r="AI74" s="16">
        <f>+'MATRIZ (A)'!AI74*AI$168</f>
        <v>17.689502524131534</v>
      </c>
      <c r="AJ74" s="16">
        <f>+'MATRIZ (A)'!AJ74*AJ$168</f>
        <v>28.452869920175125</v>
      </c>
      <c r="AK74" s="16">
        <f>+'MATRIZ (A)'!AK74*AK$168</f>
        <v>1.418621976656095</v>
      </c>
      <c r="AL74" s="16">
        <f>+'MATRIZ (A)'!AL74*AL$168</f>
        <v>24.170786419611339</v>
      </c>
      <c r="AM74" s="16">
        <f>+'MATRIZ (A)'!AM74*AM$168</f>
        <v>56.07545757517596</v>
      </c>
      <c r="AN74" s="16">
        <f>+'MATRIZ (A)'!AN74*AN$168</f>
        <v>78.141960892996821</v>
      </c>
      <c r="AO74" s="16">
        <f>+'MATRIZ (A)'!AO74*AO$168</f>
        <v>2.4593269358008452</v>
      </c>
      <c r="AP74" s="16">
        <f>+'MATRIZ (A)'!AP74*AP$168</f>
        <v>13.431186385215973</v>
      </c>
      <c r="AQ74" s="16">
        <f>+'MATRIZ (A)'!AQ74*AQ$168</f>
        <v>43.240769859131461</v>
      </c>
      <c r="AR74" s="16">
        <f>+'MATRIZ (A)'!AR74*AR$168</f>
        <v>7.7299749988517705</v>
      </c>
      <c r="AS74" s="16">
        <f>+'MATRIZ (A)'!AS74*AS$168</f>
        <v>1.9487653595995569</v>
      </c>
      <c r="AT74" s="16">
        <f>+'MATRIZ (A)'!AT74*AT$168</f>
        <v>5.6185987170665816</v>
      </c>
      <c r="AU74" s="16">
        <f>+'MATRIZ (A)'!AU74*AU$168</f>
        <v>1.2303129287109693</v>
      </c>
      <c r="AV74" s="16">
        <f>+'MATRIZ (A)'!AV74*AV$168</f>
        <v>2.0992953691198672</v>
      </c>
      <c r="AW74" s="16">
        <f>+'MATRIZ (A)'!AW74*AW$168</f>
        <v>95.58811405243587</v>
      </c>
      <c r="AX74" s="16">
        <f>+'MATRIZ (A)'!AX74*AX$168</f>
        <v>9.4360471470536726</v>
      </c>
      <c r="AY74" s="16">
        <f>+'MATRIZ (A)'!AY74*AY$168</f>
        <v>1.1296477578368282</v>
      </c>
      <c r="AZ74" s="16">
        <f>+'MATRIZ (A)'!AZ74*AZ$168</f>
        <v>31.250095494050655</v>
      </c>
      <c r="BA74" s="16">
        <f>+'MATRIZ (A)'!BA74*BA$168</f>
        <v>2.7056891306790685</v>
      </c>
      <c r="BB74" s="16">
        <f>+'MATRIZ (A)'!BB74*BB$168</f>
        <v>7.1769048019298483</v>
      </c>
      <c r="BC74" s="16">
        <f>+'MATRIZ (A)'!BC74*BC$168</f>
        <v>11.099825359082283</v>
      </c>
      <c r="BD74" s="16">
        <f>+'MATRIZ (A)'!BD74*BD$168</f>
        <v>7.342756028480828</v>
      </c>
      <c r="BE74" s="16">
        <f>+'MATRIZ (A)'!BE74*BE$168</f>
        <v>1.2780895013050546</v>
      </c>
      <c r="BF74" s="16">
        <f>+'MATRIZ (A)'!BF74*BF$168</f>
        <v>303.14761022730886</v>
      </c>
      <c r="BG74" s="16">
        <f>+'MATRIZ (A)'!BG74*BG$168</f>
        <v>442.68723526905364</v>
      </c>
      <c r="BH74" s="16">
        <f>+'MATRIZ (A)'!BH74*BH$168</f>
        <v>1750.7177852642026</v>
      </c>
      <c r="BI74" s="16">
        <f>+'MATRIZ (A)'!BI74*BI$168</f>
        <v>0</v>
      </c>
      <c r="BJ74" s="16">
        <f>+'MATRIZ (A)'!BJ74*BJ$168</f>
        <v>17.061041887286752</v>
      </c>
      <c r="BK74" s="16">
        <f>+'MATRIZ (A)'!BK74*BK$168</f>
        <v>0.99712009633137555</v>
      </c>
      <c r="BL74" s="16">
        <f>+'MATRIZ (A)'!BL74*BL$168</f>
        <v>119.33674807699192</v>
      </c>
      <c r="BM74" s="16">
        <f>+'MATRIZ (A)'!BM74*BM$168</f>
        <v>4907.3562825003555</v>
      </c>
      <c r="BN74" s="16">
        <f>+'MATRIZ (A)'!BN74*BN$168</f>
        <v>142.99639722617593</v>
      </c>
      <c r="BO74" s="16">
        <f>+'MATRIZ (A)'!BO74*BO$168</f>
        <v>1.5343523219875517</v>
      </c>
      <c r="BP74" s="16">
        <f>+'MATRIZ (A)'!BP74*BP$168</f>
        <v>12.803326890241019</v>
      </c>
      <c r="BQ74" s="16">
        <f>+'MATRIZ (A)'!BQ74*BQ$168</f>
        <v>3146.1887998798006</v>
      </c>
      <c r="BR74" s="16">
        <f>+'MATRIZ (A)'!BR74*BR$168</f>
        <v>1266.3755025692024</v>
      </c>
      <c r="BS74" s="16">
        <f>+'MATRIZ (A)'!BS74*BS$168</f>
        <v>125.4757363303292</v>
      </c>
      <c r="BT74" s="16">
        <f>+'MATRIZ (A)'!BT74*BT$168</f>
        <v>47.407838555863201</v>
      </c>
      <c r="BU74" s="16">
        <f>+'MATRIZ (A)'!BU74*BU$168</f>
        <v>129.14400189091026</v>
      </c>
      <c r="BV74" s="16">
        <f>+'MATRIZ (A)'!BV74*BV$168</f>
        <v>828.61863403918517</v>
      </c>
      <c r="BW74" s="16">
        <f>+'MATRIZ (A)'!BW74*BW$168</f>
        <v>1280.8835675787375</v>
      </c>
      <c r="BX74" s="16">
        <f>+'MATRIZ (A)'!BX74*BX$168</f>
        <v>2.7384306848671587</v>
      </c>
      <c r="BY74" s="16">
        <f>+'MATRIZ (A)'!BY74*BY$168</f>
        <v>6.9900638666162962</v>
      </c>
      <c r="BZ74" s="16">
        <f>+'MATRIZ (A)'!BZ74*BZ$168</f>
        <v>537.87735595361335</v>
      </c>
      <c r="CA74" s="16">
        <f>+'MATRIZ (A)'!CA74*CA$168</f>
        <v>164.553954370208</v>
      </c>
      <c r="CB74" s="16">
        <f>+'MATRIZ (A)'!CB74*CB$168</f>
        <v>33.1185642291478</v>
      </c>
      <c r="CC74" s="16">
        <f>+'MATRIZ (A)'!CC74*CC$168</f>
        <v>3816.8581077786926</v>
      </c>
      <c r="CD74" s="16">
        <f>+'MATRIZ (A)'!CD74*CD$168</f>
        <v>136.73446137046969</v>
      </c>
      <c r="CE74" s="16">
        <f>+'MATRIZ (A)'!CE74*CE$168</f>
        <v>998.44744548669746</v>
      </c>
      <c r="CF74" s="16">
        <f>+'MATRIZ (A)'!CF74*CF$168</f>
        <v>65.894542520607928</v>
      </c>
      <c r="CG74" s="16">
        <f>+'MATRIZ (A)'!CG74*CG$168</f>
        <v>87.34100162193522</v>
      </c>
      <c r="CH74" s="16">
        <f>+'MATRIZ (A)'!CH74*CH$168</f>
        <v>67.821630232816659</v>
      </c>
      <c r="CI74" s="16">
        <f>+'MATRIZ (A)'!CI74*CI$168</f>
        <v>15.671441387293481</v>
      </c>
      <c r="CJ74" s="16">
        <f>+'MATRIZ (A)'!CJ74*CJ$168</f>
        <v>15699.41416696962</v>
      </c>
      <c r="CK74" s="16">
        <f>+'MATRIZ (A)'!CK74*CK$168</f>
        <v>262.62471061549451</v>
      </c>
      <c r="CL74" s="16">
        <f>+'MATRIZ (A)'!CL74*CL$168</f>
        <v>461.46565212355773</v>
      </c>
      <c r="CM74" s="16">
        <f>+'MATRIZ (A)'!CM74*CM$168</f>
        <v>8681.5645618655344</v>
      </c>
      <c r="CN74" s="16">
        <f>+'MATRIZ (A)'!CN74*CN$168</f>
        <v>491.36524633595025</v>
      </c>
      <c r="CO74" s="16">
        <f>+'MATRIZ (A)'!CO74*CO$168</f>
        <v>10995.411790585204</v>
      </c>
      <c r="CP74" s="16">
        <f>+'MATRIZ (A)'!CP74*CP$168</f>
        <v>0.12407002768775996</v>
      </c>
      <c r="CQ74" s="16">
        <f>+'MATRIZ (A)'!CQ74*CQ$168</f>
        <v>26.872159054423669</v>
      </c>
      <c r="CR74" s="16">
        <f>+'MATRIZ (A)'!CR74*CR$168</f>
        <v>19.090417568815035</v>
      </c>
      <c r="CS74" s="16">
        <f>+'MATRIZ (A)'!CS74*CS$168</f>
        <v>28.554119984168533</v>
      </c>
      <c r="CT74" s="16">
        <f>+'MATRIZ (A)'!CT74*CT$168</f>
        <v>0.66874813771366171</v>
      </c>
      <c r="CU74" s="16">
        <f>+'MATRIZ (A)'!CU74*CU$168</f>
        <v>14.467526621092155</v>
      </c>
      <c r="CV74" s="16">
        <f>+'MATRIZ (A)'!CV74*CV$168</f>
        <v>1.166572040919672</v>
      </c>
      <c r="CW74" s="16">
        <f>+'MATRIZ (A)'!CW74*CW$168</f>
        <v>11.564413488348739</v>
      </c>
      <c r="CX74" s="16">
        <f>+'MATRIZ (A)'!CX74*CX$168</f>
        <v>120.18183795909417</v>
      </c>
      <c r="CY74" s="16">
        <f>+'MATRIZ (A)'!CY74*CY$168</f>
        <v>114.46159751589752</v>
      </c>
      <c r="CZ74" s="16">
        <f>+'MATRIZ (A)'!CZ74*CZ$168</f>
        <v>0.82900722392398829</v>
      </c>
      <c r="DA74" s="16">
        <f>+'MATRIZ (A)'!DA74*DA$168</f>
        <v>109.68096802897649</v>
      </c>
      <c r="DB74" s="16">
        <f>+'MATRIZ (A)'!DB74*DB$168</f>
        <v>43.846891496658962</v>
      </c>
      <c r="DC74" s="16">
        <f>+'MATRIZ (A)'!DC74*DC$168</f>
        <v>191.59380017749058</v>
      </c>
      <c r="DD74" s="16">
        <f>+'MATRIZ (A)'!DD74*DD$168</f>
        <v>90.585804164220391</v>
      </c>
      <c r="DE74" s="16">
        <f>+'MATRIZ (A)'!DE74*DE$168</f>
        <v>0.41473533245136179</v>
      </c>
      <c r="DF74" s="16">
        <f>+'MATRIZ (A)'!DF74*DF$168</f>
        <v>25.145089611284856</v>
      </c>
      <c r="DG74" s="16">
        <f>+'MATRIZ (A)'!DG74*DG$168</f>
        <v>9659.864433577608</v>
      </c>
      <c r="DH74" s="16">
        <f>+'MATRIZ (A)'!DH74*DH$168</f>
        <v>24.307633468439491</v>
      </c>
      <c r="DI74" s="16">
        <f>+'MATRIZ (A)'!DI74*DI$168</f>
        <v>21.81174242856207</v>
      </c>
      <c r="DJ74" s="16">
        <f>+'MATRIZ (A)'!DJ74*DJ$168</f>
        <v>3.9797605145798727</v>
      </c>
      <c r="DK74" s="16">
        <f>+'MATRIZ (A)'!DK74*DK$168</f>
        <v>35.951301656732781</v>
      </c>
      <c r="DL74" s="16">
        <f>+'MATRIZ (A)'!DL74*DL$168</f>
        <v>13.294956529065033</v>
      </c>
      <c r="DM74" s="16">
        <f>+'MATRIZ (A)'!DM74*DM$168</f>
        <v>280.19947177631371</v>
      </c>
      <c r="DN74" s="16">
        <f>+'MATRIZ (A)'!DN74*DN$168</f>
        <v>624.33653066678551</v>
      </c>
      <c r="DO74" s="16">
        <f>+'MATRIZ (A)'!DO74*DO$168</f>
        <v>2.046883453194801</v>
      </c>
      <c r="DP74" s="16">
        <f>+'MATRIZ (A)'!DP74*DP$168</f>
        <v>15.712884498639276</v>
      </c>
      <c r="DQ74" s="16">
        <f>+'MATRIZ (A)'!DQ74*DQ$168</f>
        <v>0.26511549892715497</v>
      </c>
      <c r="DR74" s="16">
        <f>+'MATRIZ (A)'!DR74*DR$168</f>
        <v>11.95629131555755</v>
      </c>
      <c r="DS74" s="16">
        <f>+'MATRIZ (A)'!DS74*DS$168</f>
        <v>4.268812877470773</v>
      </c>
      <c r="DT74" s="16">
        <f>+'MATRIZ (A)'!DT74*DT$168</f>
        <v>8.9120303722813983</v>
      </c>
      <c r="DU74" s="16">
        <f>+'MATRIZ (A)'!DU74*DU$168</f>
        <v>1835.8955841693517</v>
      </c>
      <c r="DV74" s="16">
        <f>+'MATRIZ (A)'!DV74*DV$168</f>
        <v>1121.2114025220046</v>
      </c>
      <c r="DW74" s="16">
        <f>+'MATRIZ (A)'!DW74*DW$168</f>
        <v>317.84688966112731</v>
      </c>
      <c r="DX74" s="16">
        <f>+'MATRIZ (A)'!DX74*DX$168</f>
        <v>34.327913714912242</v>
      </c>
      <c r="DY74" s="16">
        <f>+'MATRIZ (A)'!DY74*DY$168</f>
        <v>1001.3703517988715</v>
      </c>
      <c r="DZ74" s="16">
        <f>+'MATRIZ (A)'!DZ74*DZ$168</f>
        <v>954.64794241948005</v>
      </c>
      <c r="EA74" s="16">
        <f>+'MATRIZ (A)'!EA74*EA$168</f>
        <v>47.049968360786409</v>
      </c>
      <c r="EB74" s="16">
        <f>+'MATRIZ (A)'!EB74*EB$168</f>
        <v>137.09621036106338</v>
      </c>
      <c r="EC74" s="16">
        <f>+'MATRIZ (A)'!EC74*EC$168</f>
        <v>27.552406428711482</v>
      </c>
      <c r="ED74" s="16">
        <f>+'MATRIZ (A)'!ED74*ED$168</f>
        <v>0.20212977640102381</v>
      </c>
      <c r="EE74" s="16">
        <f>+'MATRIZ (A)'!EE74*EE$168</f>
        <v>11.04604515568343</v>
      </c>
      <c r="EF74" s="16">
        <f>+'MATRIZ (A)'!EF74*EF$168</f>
        <v>5.0657133152070806</v>
      </c>
      <c r="EG74" s="16">
        <f>+'MATRIZ (A)'!EG74*EG$168</f>
        <v>0.7060415370251647</v>
      </c>
      <c r="EH74" s="16">
        <f>+'MATRIZ (A)'!EH74*EH$168</f>
        <v>0</v>
      </c>
      <c r="EI74" s="18">
        <f t="shared" si="0"/>
        <v>75022.143000600103</v>
      </c>
      <c r="EJ74" s="20">
        <f>+'MATRIZ (I-A) INVERSA'!HY74</f>
        <v>5005.1225254458832</v>
      </c>
      <c r="EK74" s="20">
        <f>+'MATRIZ (I-A) INVERSA'!HZ74</f>
        <v>0</v>
      </c>
      <c r="EL74" s="20">
        <f>+'MATRIZ (I-A) INVERSA'!IA74</f>
        <v>0</v>
      </c>
      <c r="EM74" s="20">
        <f>+'MATRIZ (I-A) INVERSA'!IB74</f>
        <v>0</v>
      </c>
      <c r="EN74" s="20">
        <f>+'MATRIZ (I-A) INVERSA'!IC74</f>
        <v>0</v>
      </c>
      <c r="EO74" s="20">
        <f>+'MATRIZ (I-A) INVERSA'!ID74</f>
        <v>0</v>
      </c>
      <c r="EP74" s="20">
        <f>+'MATRIZ (I-A) INVERSA'!IE74</f>
        <v>0</v>
      </c>
      <c r="EQ74" s="20">
        <f>+'MATRIZ (I-A) INVERSA'!IF74</f>
        <v>0</v>
      </c>
      <c r="ER74" s="20">
        <f>+'MATRIZ (I-A) INVERSA'!IG74</f>
        <v>0</v>
      </c>
      <c r="ES74" s="20">
        <f>+'MATRIZ (I-A) INVERSA'!IH74</f>
        <v>0</v>
      </c>
      <c r="ET74" s="20">
        <f>+'MATRIZ (I-A) INVERSA'!II74</f>
        <v>0</v>
      </c>
      <c r="EU74" s="20">
        <f>+'MATRIZ (I-A) INVERSA'!IJ74</f>
        <v>53.586085851613973</v>
      </c>
      <c r="EV74" s="20">
        <f>+'MATRIZ (I-A) INVERSA'!IK74</f>
        <v>418.62162689730786</v>
      </c>
      <c r="EW74" s="20">
        <f>+'MATRIZ (I-A) INVERSA'!IL74</f>
        <v>-2773.3153368941958</v>
      </c>
      <c r="EX74" s="20">
        <f>+'MATRIZ (I-A) INVERSA'!IM74</f>
        <v>32753.635687786609</v>
      </c>
      <c r="EY74" s="20">
        <f>+'MATRIZ (I-A) INVERSA'!IN74</f>
        <v>0</v>
      </c>
      <c r="EZ74" s="20">
        <f>+'MATRIZ (I-A) INVERSA'!IO74</f>
        <v>0</v>
      </c>
      <c r="FA74" s="20">
        <f>+'MATRIZ (I-A) INVERSA'!IP74</f>
        <v>0</v>
      </c>
      <c r="FB74" s="20">
        <f>+'MATRIZ (I-A) INVERSA'!IQ74</f>
        <v>0</v>
      </c>
      <c r="FC74" s="20">
        <f>+'MATRIZ (I-A) INVERSA'!IR74</f>
        <v>0</v>
      </c>
      <c r="FD74" s="20">
        <f>+'MATRIZ (I-A) INVERSA'!IS74</f>
        <v>0</v>
      </c>
      <c r="FE74" s="20">
        <f>+'MATRIZ (I-A) INVERSA'!IT74</f>
        <v>0</v>
      </c>
      <c r="FF74" s="20">
        <f>+'MATRIZ (I-A) INVERSA'!IU74</f>
        <v>0</v>
      </c>
      <c r="FG74" s="18">
        <f t="shared" si="3"/>
        <v>35457.650589087221</v>
      </c>
      <c r="FH74" s="17">
        <f t="shared" si="1"/>
        <v>110479.79358968732</v>
      </c>
      <c r="FI74" s="28"/>
      <c r="FJ74" s="17">
        <v>110479.79358968728</v>
      </c>
      <c r="FK74" s="50">
        <f t="shared" si="4"/>
        <v>0</v>
      </c>
      <c r="FM74" s="48">
        <f>+IFERROR((FH74/'MIP 2012'!FH74*100-100),0)</f>
        <v>0.17406510105371353</v>
      </c>
      <c r="FP74" s="20">
        <f t="shared" si="5"/>
        <v>0</v>
      </c>
      <c r="FQ74" s="20">
        <f t="shared" si="6"/>
        <v>0</v>
      </c>
      <c r="FR74" s="20">
        <f t="shared" si="7"/>
        <v>0</v>
      </c>
    </row>
    <row r="75" spans="1:174" s="7" customFormat="1" ht="21.95" customHeight="1" thickBot="1" x14ac:dyDescent="0.25">
      <c r="A75" s="12" t="s">
        <v>214</v>
      </c>
      <c r="B75" s="12" t="s">
        <v>215</v>
      </c>
      <c r="C75" s="16">
        <f>+'MATRIZ (A)'!C75*C$168</f>
        <v>24.569175887922569</v>
      </c>
      <c r="D75" s="16">
        <f>+'MATRIZ (A)'!D75*D$168</f>
        <v>12.929308218523609</v>
      </c>
      <c r="E75" s="16">
        <f>+'MATRIZ (A)'!E75*E$168</f>
        <v>5.499938610421939</v>
      </c>
      <c r="F75" s="16">
        <f>+'MATRIZ (A)'!F75*F$168</f>
        <v>65.345646573800394</v>
      </c>
      <c r="G75" s="16">
        <f>+'MATRIZ (A)'!G75*G$168</f>
        <v>17.411291173539457</v>
      </c>
      <c r="H75" s="16">
        <f>+'MATRIZ (A)'!H75*H$168</f>
        <v>42.213010396287757</v>
      </c>
      <c r="I75" s="16">
        <f>+'MATRIZ (A)'!I75*I$168</f>
        <v>21.774101495100332</v>
      </c>
      <c r="J75" s="16">
        <f>+'MATRIZ (A)'!J75*J$168</f>
        <v>25.548472040204832</v>
      </c>
      <c r="K75" s="16">
        <f>+'MATRIZ (A)'!K75*K$168</f>
        <v>35.92113684641506</v>
      </c>
      <c r="L75" s="16">
        <f>+'MATRIZ (A)'!L75*L$168</f>
        <v>81.978867330569841</v>
      </c>
      <c r="M75" s="16">
        <f>+'MATRIZ (A)'!M75*M$168</f>
        <v>40.62983088536344</v>
      </c>
      <c r="N75" s="16">
        <f>+'MATRIZ (A)'!N75*N$168</f>
        <v>29.260230918600108</v>
      </c>
      <c r="O75" s="16">
        <f>+'MATRIZ (A)'!O75*O$168</f>
        <v>15.699509342919907</v>
      </c>
      <c r="P75" s="16">
        <f>+'MATRIZ (A)'!P75*P$168</f>
        <v>265.54496548184113</v>
      </c>
      <c r="Q75" s="16">
        <f>+'MATRIZ (A)'!Q75*Q$168</f>
        <v>23.329460539833477</v>
      </c>
      <c r="R75" s="16">
        <f>+'MATRIZ (A)'!R75*R$168</f>
        <v>234.99670934446351</v>
      </c>
      <c r="S75" s="16">
        <f>+'MATRIZ (A)'!S75*S$168</f>
        <v>63.439214228584611</v>
      </c>
      <c r="T75" s="16">
        <f>+'MATRIZ (A)'!T75*T$168</f>
        <v>105.06691105148901</v>
      </c>
      <c r="U75" s="16">
        <f>+'MATRIZ (A)'!U75*U$168</f>
        <v>35.867616969930666</v>
      </c>
      <c r="V75" s="16">
        <f>+'MATRIZ (A)'!V75*V$168</f>
        <v>36.366504127420399</v>
      </c>
      <c r="W75" s="16">
        <f>+'MATRIZ (A)'!W75*W$168</f>
        <v>32.387813851589186</v>
      </c>
      <c r="X75" s="16">
        <f>+'MATRIZ (A)'!X75*X$168</f>
        <v>267.65561927960619</v>
      </c>
      <c r="Y75" s="16">
        <f>+'MATRIZ (A)'!Y75*Y$168</f>
        <v>5.4908936978710434</v>
      </c>
      <c r="Z75" s="16">
        <f>+'MATRIZ (A)'!Z75*Z$168</f>
        <v>98.472611666800162</v>
      </c>
      <c r="AA75" s="16">
        <f>+'MATRIZ (A)'!AA75*AA$168</f>
        <v>4.3209183762427434</v>
      </c>
      <c r="AB75" s="16">
        <f>+'MATRIZ (A)'!AB75*AB$168</f>
        <v>48.74094278619696</v>
      </c>
      <c r="AC75" s="16">
        <f>+'MATRIZ (A)'!AC75*AC$168</f>
        <v>5.7026643339942051</v>
      </c>
      <c r="AD75" s="16">
        <f>+'MATRIZ (A)'!AD75*AD$168</f>
        <v>15.393589843108133</v>
      </c>
      <c r="AE75" s="16">
        <f>+'MATRIZ (A)'!AE75*AE$168</f>
        <v>2.4995235285690707</v>
      </c>
      <c r="AF75" s="16">
        <f>+'MATRIZ (A)'!AF75*AF$168</f>
        <v>30.46974487901139</v>
      </c>
      <c r="AG75" s="16">
        <f>+'MATRIZ (A)'!AG75*AG$168</f>
        <v>2.6374877270442073E-5</v>
      </c>
      <c r="AH75" s="16">
        <f>+'MATRIZ (A)'!AH75*AH$168</f>
        <v>0.14511776092596407</v>
      </c>
      <c r="AI75" s="16">
        <f>+'MATRIZ (A)'!AI75*AI$168</f>
        <v>128.76444511532023</v>
      </c>
      <c r="AJ75" s="16">
        <f>+'MATRIZ (A)'!AJ75*AJ$168</f>
        <v>196.86680582363161</v>
      </c>
      <c r="AK75" s="16">
        <f>+'MATRIZ (A)'!AK75*AK$168</f>
        <v>22.6740284774922</v>
      </c>
      <c r="AL75" s="16">
        <f>+'MATRIZ (A)'!AL75*AL$168</f>
        <v>136.42144722095935</v>
      </c>
      <c r="AM75" s="16">
        <f>+'MATRIZ (A)'!AM75*AM$168</f>
        <v>47.057962942505981</v>
      </c>
      <c r="AN75" s="16">
        <f>+'MATRIZ (A)'!AN75*AN$168</f>
        <v>79.623692056494292</v>
      </c>
      <c r="AO75" s="16">
        <f>+'MATRIZ (A)'!AO75*AO$168</f>
        <v>7.532774925333765</v>
      </c>
      <c r="AP75" s="16">
        <f>+'MATRIZ (A)'!AP75*AP$168</f>
        <v>87.486721680160457</v>
      </c>
      <c r="AQ75" s="16">
        <f>+'MATRIZ (A)'!AQ75*AQ$168</f>
        <v>240.12927498274811</v>
      </c>
      <c r="AR75" s="16">
        <f>+'MATRIZ (A)'!AR75*AR$168</f>
        <v>156.29274943068202</v>
      </c>
      <c r="AS75" s="16">
        <f>+'MATRIZ (A)'!AS75*AS$168</f>
        <v>17.6133059686208</v>
      </c>
      <c r="AT75" s="16">
        <f>+'MATRIZ (A)'!AT75*AT$168</f>
        <v>11.419162724842842</v>
      </c>
      <c r="AU75" s="16">
        <f>+'MATRIZ (A)'!AU75*AU$168</f>
        <v>83.385447298588687</v>
      </c>
      <c r="AV75" s="16">
        <f>+'MATRIZ (A)'!AV75*AV$168</f>
        <v>17.077642837458807</v>
      </c>
      <c r="AW75" s="16">
        <f>+'MATRIZ (A)'!AW75*AW$168</f>
        <v>50.495730437702726</v>
      </c>
      <c r="AX75" s="16">
        <f>+'MATRIZ (A)'!AX75*AX$168</f>
        <v>49.399385623160171</v>
      </c>
      <c r="AY75" s="16">
        <f>+'MATRIZ (A)'!AY75*AY$168</f>
        <v>40.362767344892482</v>
      </c>
      <c r="AZ75" s="16">
        <f>+'MATRIZ (A)'!AZ75*AZ$168</f>
        <v>57.558571472518629</v>
      </c>
      <c r="BA75" s="16">
        <f>+'MATRIZ (A)'!BA75*BA$168</f>
        <v>0.57083960593923222</v>
      </c>
      <c r="BB75" s="16">
        <f>+'MATRIZ (A)'!BB75*BB$168</f>
        <v>16.102129467099285</v>
      </c>
      <c r="BC75" s="16">
        <f>+'MATRIZ (A)'!BC75*BC$168</f>
        <v>19.870781418033356</v>
      </c>
      <c r="BD75" s="16">
        <f>+'MATRIZ (A)'!BD75*BD$168</f>
        <v>3.911916607840725</v>
      </c>
      <c r="BE75" s="16">
        <f>+'MATRIZ (A)'!BE75*BE$168</f>
        <v>4.5800576344117694</v>
      </c>
      <c r="BF75" s="16">
        <f>+'MATRIZ (A)'!BF75*BF$168</f>
        <v>13.894196654123812</v>
      </c>
      <c r="BG75" s="16">
        <f>+'MATRIZ (A)'!BG75*BG$168</f>
        <v>728.12715748184269</v>
      </c>
      <c r="BH75" s="16">
        <f>+'MATRIZ (A)'!BH75*BH$168</f>
        <v>38.299032087135892</v>
      </c>
      <c r="BI75" s="16">
        <f>+'MATRIZ (A)'!BI75*BI$168</f>
        <v>0</v>
      </c>
      <c r="BJ75" s="16">
        <f>+'MATRIZ (A)'!BJ75*BJ$168</f>
        <v>22.942893166368187</v>
      </c>
      <c r="BK75" s="16">
        <f>+'MATRIZ (A)'!BK75*BK$168</f>
        <v>10.067015835446465</v>
      </c>
      <c r="BL75" s="16">
        <f>+'MATRIZ (A)'!BL75*BL$168</f>
        <v>120.12283590941686</v>
      </c>
      <c r="BM75" s="16">
        <f>+'MATRIZ (A)'!BM75*BM$168</f>
        <v>22.489395022184482</v>
      </c>
      <c r="BN75" s="16">
        <f>+'MATRIZ (A)'!BN75*BN$168</f>
        <v>351.79511882772783</v>
      </c>
      <c r="BO75" s="16">
        <f>+'MATRIZ (A)'!BO75*BO$168</f>
        <v>20.335407685611784</v>
      </c>
      <c r="BP75" s="16">
        <f>+'MATRIZ (A)'!BP75*BP$168</f>
        <v>151.15221930343498</v>
      </c>
      <c r="BQ75" s="16">
        <f>+'MATRIZ (A)'!BQ75*BQ$168</f>
        <v>10.870718065718602</v>
      </c>
      <c r="BR75" s="16">
        <f>+'MATRIZ (A)'!BR75*BR$168</f>
        <v>195.05269164969582</v>
      </c>
      <c r="BS75" s="16">
        <f>+'MATRIZ (A)'!BS75*BS$168</f>
        <v>34.92187396510316</v>
      </c>
      <c r="BT75" s="16">
        <f>+'MATRIZ (A)'!BT75*BT$168</f>
        <v>28.741798029866871</v>
      </c>
      <c r="BU75" s="16">
        <f>+'MATRIZ (A)'!BU75*BU$168</f>
        <v>383.69460599584255</v>
      </c>
      <c r="BV75" s="16">
        <f>+'MATRIZ (A)'!BV75*BV$168</f>
        <v>116.76573453775237</v>
      </c>
      <c r="BW75" s="16">
        <f>+'MATRIZ (A)'!BW75*BW$168</f>
        <v>93.427507911936416</v>
      </c>
      <c r="BX75" s="16">
        <f>+'MATRIZ (A)'!BX75*BX$168</f>
        <v>8.406132447064433</v>
      </c>
      <c r="BY75" s="16">
        <f>+'MATRIZ (A)'!BY75*BY$168</f>
        <v>3.181602737316946</v>
      </c>
      <c r="BZ75" s="16">
        <f>+'MATRIZ (A)'!BZ75*BZ$168</f>
        <v>100.10787718289616</v>
      </c>
      <c r="CA75" s="16">
        <f>+'MATRIZ (A)'!CA75*CA$168</f>
        <v>10.685810332132325</v>
      </c>
      <c r="CB75" s="16">
        <f>+'MATRIZ (A)'!CB75*CB$168</f>
        <v>0.27108498765961442</v>
      </c>
      <c r="CC75" s="16">
        <f>+'MATRIZ (A)'!CC75*CC$168</f>
        <v>27.293913227936006</v>
      </c>
      <c r="CD75" s="16">
        <f>+'MATRIZ (A)'!CD75*CD$168</f>
        <v>138.82248800323728</v>
      </c>
      <c r="CE75" s="16">
        <f>+'MATRIZ (A)'!CE75*CE$168</f>
        <v>171.26841419135002</v>
      </c>
      <c r="CF75" s="16">
        <f>+'MATRIZ (A)'!CF75*CF$168</f>
        <v>57.17837794122444</v>
      </c>
      <c r="CG75" s="16">
        <f>+'MATRIZ (A)'!CG75*CG$168</f>
        <v>66.914652160040347</v>
      </c>
      <c r="CH75" s="16">
        <f>+'MATRIZ (A)'!CH75*CH$168</f>
        <v>65.255484645907359</v>
      </c>
      <c r="CI75" s="16">
        <f>+'MATRIZ (A)'!CI75*CI$168</f>
        <v>51.606503349578922</v>
      </c>
      <c r="CJ75" s="16">
        <f>+'MATRIZ (A)'!CJ75*CJ$168</f>
        <v>38.136244536445517</v>
      </c>
      <c r="CK75" s="16">
        <f>+'MATRIZ (A)'!CK75*CK$168</f>
        <v>4.8457077584056902</v>
      </c>
      <c r="CL75" s="16">
        <f>+'MATRIZ (A)'!CL75*CL$168</f>
        <v>125.07213447207756</v>
      </c>
      <c r="CM75" s="16">
        <f>+'MATRIZ (A)'!CM75*CM$168</f>
        <v>60.531437168244629</v>
      </c>
      <c r="CN75" s="16">
        <f>+'MATRIZ (A)'!CN75*CN$168</f>
        <v>3117.6673869492329</v>
      </c>
      <c r="CO75" s="16">
        <f>+'MATRIZ (A)'!CO75*CO$168</f>
        <v>691.0242861473339</v>
      </c>
      <c r="CP75" s="16">
        <f>+'MATRIZ (A)'!CP75*CP$168</f>
        <v>0</v>
      </c>
      <c r="CQ75" s="16">
        <f>+'MATRIZ (A)'!CQ75*CQ$168</f>
        <v>53.769226678252785</v>
      </c>
      <c r="CR75" s="16">
        <f>+'MATRIZ (A)'!CR75*CR$168</f>
        <v>19.270315994266774</v>
      </c>
      <c r="CS75" s="16">
        <f>+'MATRIZ (A)'!CS75*CS$168</f>
        <v>138.84698147075613</v>
      </c>
      <c r="CT75" s="16">
        <f>+'MATRIZ (A)'!CT75*CT$168</f>
        <v>102.51830094487272</v>
      </c>
      <c r="CU75" s="16">
        <f>+'MATRIZ (A)'!CU75*CU$168</f>
        <v>45.799555199501192</v>
      </c>
      <c r="CV75" s="16">
        <f>+'MATRIZ (A)'!CV75*CV$168</f>
        <v>100.70916351858104</v>
      </c>
      <c r="CW75" s="16">
        <f>+'MATRIZ (A)'!CW75*CW$168</f>
        <v>93.470220727299221</v>
      </c>
      <c r="CX75" s="16">
        <f>+'MATRIZ (A)'!CX75*CX$168</f>
        <v>3273.9713820186089</v>
      </c>
      <c r="CY75" s="16">
        <f>+'MATRIZ (A)'!CY75*CY$168</f>
        <v>1600.0450771996475</v>
      </c>
      <c r="CZ75" s="16">
        <f>+'MATRIZ (A)'!CZ75*CZ$168</f>
        <v>38.700837808281662</v>
      </c>
      <c r="DA75" s="16">
        <f>+'MATRIZ (A)'!DA75*DA$168</f>
        <v>86.499761617898216</v>
      </c>
      <c r="DB75" s="16">
        <f>+'MATRIZ (A)'!DB75*DB$168</f>
        <v>24.671498216918792</v>
      </c>
      <c r="DC75" s="16">
        <f>+'MATRIZ (A)'!DC75*DC$168</f>
        <v>129.48783657045749</v>
      </c>
      <c r="DD75" s="16">
        <f>+'MATRIZ (A)'!DD75*DD$168</f>
        <v>26.050632638356483</v>
      </c>
      <c r="DE75" s="16">
        <f>+'MATRIZ (A)'!DE75*DE$168</f>
        <v>33.372271540100542</v>
      </c>
      <c r="DF75" s="16">
        <f>+'MATRIZ (A)'!DF75*DF$168</f>
        <v>11.219053903178537</v>
      </c>
      <c r="DG75" s="16">
        <f>+'MATRIZ (A)'!DG75*DG$168</f>
        <v>191.77293961515448</v>
      </c>
      <c r="DH75" s="16">
        <f>+'MATRIZ (A)'!DH75*DH$168</f>
        <v>321.00275461498182</v>
      </c>
      <c r="DI75" s="16">
        <f>+'MATRIZ (A)'!DI75*DI$168</f>
        <v>13.024385488067821</v>
      </c>
      <c r="DJ75" s="16">
        <f>+'MATRIZ (A)'!DJ75*DJ$168</f>
        <v>83.274517219212555</v>
      </c>
      <c r="DK75" s="16">
        <f>+'MATRIZ (A)'!DK75*DK$168</f>
        <v>35.527668790621796</v>
      </c>
      <c r="DL75" s="16">
        <f>+'MATRIZ (A)'!DL75*DL$168</f>
        <v>37.932958799867258</v>
      </c>
      <c r="DM75" s="16">
        <f>+'MATRIZ (A)'!DM75*DM$168</f>
        <v>63.221486966808392</v>
      </c>
      <c r="DN75" s="16">
        <f>+'MATRIZ (A)'!DN75*DN$168</f>
        <v>12.093078850968608</v>
      </c>
      <c r="DO75" s="16">
        <f>+'MATRIZ (A)'!DO75*DO$168</f>
        <v>203.4801913294032</v>
      </c>
      <c r="DP75" s="16">
        <f>+'MATRIZ (A)'!DP75*DP$168</f>
        <v>30.081811661903565</v>
      </c>
      <c r="DQ75" s="16">
        <f>+'MATRIZ (A)'!DQ75*DQ$168</f>
        <v>6.545032706968577</v>
      </c>
      <c r="DR75" s="16">
        <f>+'MATRIZ (A)'!DR75*DR$168</f>
        <v>26.657053312835515</v>
      </c>
      <c r="DS75" s="16">
        <f>+'MATRIZ (A)'!DS75*DS$168</f>
        <v>27.521487742268519</v>
      </c>
      <c r="DT75" s="16">
        <f>+'MATRIZ (A)'!DT75*DT$168</f>
        <v>1489.0033051954058</v>
      </c>
      <c r="DU75" s="16">
        <f>+'MATRIZ (A)'!DU75*DU$168</f>
        <v>197.00205458170393</v>
      </c>
      <c r="DV75" s="16">
        <f>+'MATRIZ (A)'!DV75*DV$168</f>
        <v>92.133344186097034</v>
      </c>
      <c r="DW75" s="16">
        <f>+'MATRIZ (A)'!DW75*DW$168</f>
        <v>35.823776778945906</v>
      </c>
      <c r="DX75" s="16">
        <f>+'MATRIZ (A)'!DX75*DX$168</f>
        <v>1.5661737919257803</v>
      </c>
      <c r="DY75" s="16">
        <f>+'MATRIZ (A)'!DY75*DY$168</f>
        <v>1065.6577542681196</v>
      </c>
      <c r="DZ75" s="16">
        <f>+'MATRIZ (A)'!DZ75*DZ$168</f>
        <v>1552.5439404405483</v>
      </c>
      <c r="EA75" s="16">
        <f>+'MATRIZ (A)'!EA75*EA$168</f>
        <v>242.71752150526873</v>
      </c>
      <c r="EB75" s="16">
        <f>+'MATRIZ (A)'!EB75*EB$168</f>
        <v>257.55483987404415</v>
      </c>
      <c r="EC75" s="16">
        <f>+'MATRIZ (A)'!EC75*EC$168</f>
        <v>24.117162617090486</v>
      </c>
      <c r="ED75" s="16">
        <f>+'MATRIZ (A)'!ED75*ED$168</f>
        <v>65.254329301421279</v>
      </c>
      <c r="EE75" s="16">
        <f>+'MATRIZ (A)'!EE75*EE$168</f>
        <v>7083.0121337992268</v>
      </c>
      <c r="EF75" s="16">
        <f>+'MATRIZ (A)'!EF75*EF$168</f>
        <v>2.9563787320445662</v>
      </c>
      <c r="EG75" s="16">
        <f>+'MATRIZ (A)'!EG75*EG$168</f>
        <v>104.55408665019161</v>
      </c>
      <c r="EH75" s="16">
        <f>+'MATRIZ (A)'!EH75*EH$168</f>
        <v>0</v>
      </c>
      <c r="EI75" s="18">
        <f t="shared" si="0"/>
        <v>29295.273034173828</v>
      </c>
      <c r="EJ75" s="20">
        <f>+'MATRIZ (I-A) INVERSA'!HY75</f>
        <v>126154.26277617094</v>
      </c>
      <c r="EK75" s="20">
        <f>+'MATRIZ (I-A) INVERSA'!HZ75</f>
        <v>38.125858649114448</v>
      </c>
      <c r="EL75" s="20">
        <f>+'MATRIZ (I-A) INVERSA'!IA75</f>
        <v>129.4776222763511</v>
      </c>
      <c r="EM75" s="20">
        <f>+'MATRIZ (I-A) INVERSA'!IB75</f>
        <v>0</v>
      </c>
      <c r="EN75" s="20">
        <f>+'MATRIZ (I-A) INVERSA'!IC75</f>
        <v>1.6365762411216522</v>
      </c>
      <c r="EO75" s="20">
        <f>+'MATRIZ (I-A) INVERSA'!ID75</f>
        <v>0.18346694881140299</v>
      </c>
      <c r="EP75" s="20">
        <f>+'MATRIZ (I-A) INVERSA'!IE75</f>
        <v>0</v>
      </c>
      <c r="EQ75" s="20">
        <f>+'MATRIZ (I-A) INVERSA'!IF75</f>
        <v>0</v>
      </c>
      <c r="ER75" s="20">
        <f>+'MATRIZ (I-A) INVERSA'!IG75</f>
        <v>0.13320915164315775</v>
      </c>
      <c r="ES75" s="20">
        <f>+'MATRIZ (I-A) INVERSA'!IH75</f>
        <v>0</v>
      </c>
      <c r="ET75" s="20">
        <f>+'MATRIZ (I-A) INVERSA'!II75</f>
        <v>0</v>
      </c>
      <c r="EU75" s="20">
        <f>+'MATRIZ (I-A) INVERSA'!IJ75</f>
        <v>0</v>
      </c>
      <c r="EV75" s="20">
        <f>+'MATRIZ (I-A) INVERSA'!IK75</f>
        <v>7.965560140315719</v>
      </c>
      <c r="EW75" s="20">
        <f>+'MATRIZ (I-A) INVERSA'!IL75</f>
        <v>238.73172429027386</v>
      </c>
      <c r="EX75" s="20">
        <f>+'MATRIZ (I-A) INVERSA'!IM75</f>
        <v>23855.39409191957</v>
      </c>
      <c r="EY75" s="20">
        <f>+'MATRIZ (I-A) INVERSA'!IN75</f>
        <v>1.1568403051761802</v>
      </c>
      <c r="EZ75" s="20">
        <f>+'MATRIZ (I-A) INVERSA'!IO75</f>
        <v>222.74359395861711</v>
      </c>
      <c r="FA75" s="20">
        <f>+'MATRIZ (I-A) INVERSA'!IP75</f>
        <v>231.49873473861231</v>
      </c>
      <c r="FB75" s="20">
        <f>+'MATRIZ (I-A) INVERSA'!IQ75</f>
        <v>1.0376661628817209E-3</v>
      </c>
      <c r="FC75" s="20">
        <f>+'MATRIZ (I-A) INVERSA'!IR75</f>
        <v>21.708764234095327</v>
      </c>
      <c r="FD75" s="20">
        <f>+'MATRIZ (I-A) INVERSA'!IS75</f>
        <v>394.06360933731958</v>
      </c>
      <c r="FE75" s="20">
        <f>+'MATRIZ (I-A) INVERSA'!IT75</f>
        <v>30.367567517091196</v>
      </c>
      <c r="FF75" s="20">
        <f>+'MATRIZ (I-A) INVERSA'!IU75</f>
        <v>5.8261240370031198</v>
      </c>
      <c r="FG75" s="18">
        <f t="shared" si="3"/>
        <v>151333.27715758223</v>
      </c>
      <c r="FH75" s="17">
        <f t="shared" si="1"/>
        <v>180628.55019175605</v>
      </c>
      <c r="FI75" s="28"/>
      <c r="FJ75" s="17">
        <v>180628.55019175578</v>
      </c>
      <c r="FK75" s="50">
        <f t="shared" si="4"/>
        <v>2.6193447411060333E-10</v>
      </c>
      <c r="FM75" s="48">
        <f>+IFERROR((FH75/'MIP 2012'!FH75*100-100),0)</f>
        <v>0.23160595603816603</v>
      </c>
      <c r="FP75" s="20">
        <f t="shared" si="5"/>
        <v>167.60348092546553</v>
      </c>
      <c r="FQ75" s="20">
        <f t="shared" si="6"/>
        <v>1.9532523415762129</v>
      </c>
      <c r="FR75" s="20">
        <f t="shared" si="7"/>
        <v>906.20943148890149</v>
      </c>
    </row>
    <row r="76" spans="1:174" s="7" customFormat="1" ht="21.95" customHeight="1" thickBot="1" x14ac:dyDescent="0.25">
      <c r="A76" s="12" t="s">
        <v>216</v>
      </c>
      <c r="B76" s="12" t="s">
        <v>217</v>
      </c>
      <c r="C76" s="16">
        <f>+'MATRIZ (A)'!C76*C$168</f>
        <v>0</v>
      </c>
      <c r="D76" s="16">
        <f>+'MATRIZ (A)'!D76*D$168</f>
        <v>0</v>
      </c>
      <c r="E76" s="16">
        <f>+'MATRIZ (A)'!E76*E$168</f>
        <v>1.915279564851472</v>
      </c>
      <c r="F76" s="16">
        <f>+'MATRIZ (A)'!F76*F$168</f>
        <v>0</v>
      </c>
      <c r="G76" s="16">
        <f>+'MATRIZ (A)'!G76*G$168</f>
        <v>0.13946685432653999</v>
      </c>
      <c r="H76" s="16">
        <f>+'MATRIZ (A)'!H76*H$168</f>
        <v>0.50196730721784688</v>
      </c>
      <c r="I76" s="16">
        <f>+'MATRIZ (A)'!I76*I$168</f>
        <v>0</v>
      </c>
      <c r="J76" s="16">
        <f>+'MATRIZ (A)'!J76*J$168</f>
        <v>3.9288258549925684E-3</v>
      </c>
      <c r="K76" s="16">
        <f>+'MATRIZ (A)'!K76*K$168</f>
        <v>0</v>
      </c>
      <c r="L76" s="16">
        <f>+'MATRIZ (A)'!L76*L$168</f>
        <v>9.064758605003391E-2</v>
      </c>
      <c r="M76" s="16">
        <f>+'MATRIZ (A)'!M76*M$168</f>
        <v>0</v>
      </c>
      <c r="N76" s="16">
        <f>+'MATRIZ (A)'!N76*N$168</f>
        <v>0.129667943772032</v>
      </c>
      <c r="O76" s="16">
        <f>+'MATRIZ (A)'!O76*O$168</f>
        <v>0</v>
      </c>
      <c r="P76" s="16">
        <f>+'MATRIZ (A)'!P76*P$168</f>
        <v>0</v>
      </c>
      <c r="Q76" s="16">
        <f>+'MATRIZ (A)'!Q76*Q$168</f>
        <v>0</v>
      </c>
      <c r="R76" s="16">
        <f>+'MATRIZ (A)'!R76*R$168</f>
        <v>5.330595693225411</v>
      </c>
      <c r="S76" s="16">
        <f>+'MATRIZ (A)'!S76*S$168</f>
        <v>0</v>
      </c>
      <c r="T76" s="16">
        <f>+'MATRIZ (A)'!T76*T$168</f>
        <v>0</v>
      </c>
      <c r="U76" s="16">
        <f>+'MATRIZ (A)'!U76*U$168</f>
        <v>0</v>
      </c>
      <c r="V76" s="16">
        <f>+'MATRIZ (A)'!V76*V$168</f>
        <v>7.7479786920394101E-3</v>
      </c>
      <c r="W76" s="16">
        <f>+'MATRIZ (A)'!W76*W$168</f>
        <v>5.3984442192594421E-4</v>
      </c>
      <c r="X76" s="16">
        <f>+'MATRIZ (A)'!X76*X$168</f>
        <v>0</v>
      </c>
      <c r="Y76" s="16">
        <f>+'MATRIZ (A)'!Y76*Y$168</f>
        <v>0</v>
      </c>
      <c r="Z76" s="16">
        <f>+'MATRIZ (A)'!Z76*Z$168</f>
        <v>0</v>
      </c>
      <c r="AA76" s="16">
        <f>+'MATRIZ (A)'!AA76*AA$168</f>
        <v>0.15848706715413252</v>
      </c>
      <c r="AB76" s="16">
        <f>+'MATRIZ (A)'!AB76*AB$168</f>
        <v>0</v>
      </c>
      <c r="AC76" s="16">
        <f>+'MATRIZ (A)'!AC76*AC$168</f>
        <v>0</v>
      </c>
      <c r="AD76" s="16">
        <f>+'MATRIZ (A)'!AD76*AD$168</f>
        <v>0.71630437331240249</v>
      </c>
      <c r="AE76" s="16">
        <f>+'MATRIZ (A)'!AE76*AE$168</f>
        <v>0</v>
      </c>
      <c r="AF76" s="16">
        <f>+'MATRIZ (A)'!AF76*AF$168</f>
        <v>12.843185043111998</v>
      </c>
      <c r="AG76" s="16">
        <f>+'MATRIZ (A)'!AG76*AG$168</f>
        <v>1.9533759299764946E-4</v>
      </c>
      <c r="AH76" s="16">
        <f>+'MATRIZ (A)'!AH76*AH$168</f>
        <v>0.1079723889464604</v>
      </c>
      <c r="AI76" s="16">
        <f>+'MATRIZ (A)'!AI76*AI$168</f>
        <v>3.7068893270535024</v>
      </c>
      <c r="AJ76" s="16">
        <f>+'MATRIZ (A)'!AJ76*AJ$168</f>
        <v>2.6365961769336557</v>
      </c>
      <c r="AK76" s="16">
        <f>+'MATRIZ (A)'!AK76*AK$168</f>
        <v>20.158041417660147</v>
      </c>
      <c r="AL76" s="16">
        <f>+'MATRIZ (A)'!AL76*AL$168</f>
        <v>28.192120448595162</v>
      </c>
      <c r="AM76" s="16">
        <f>+'MATRIZ (A)'!AM76*AM$168</f>
        <v>3.9514660278211675</v>
      </c>
      <c r="AN76" s="16">
        <f>+'MATRIZ (A)'!AN76*AN$168</f>
        <v>2.9066396007238374E-2</v>
      </c>
      <c r="AO76" s="16">
        <f>+'MATRIZ (A)'!AO76*AO$168</f>
        <v>0.31960713814375463</v>
      </c>
      <c r="AP76" s="16">
        <f>+'MATRIZ (A)'!AP76*AP$168</f>
        <v>0.70013429176205799</v>
      </c>
      <c r="AQ76" s="16">
        <f>+'MATRIZ (A)'!AQ76*AQ$168</f>
        <v>7.3386523651167943</v>
      </c>
      <c r="AR76" s="16">
        <f>+'MATRIZ (A)'!AR76*AR$168</f>
        <v>3.9928038987669701</v>
      </c>
      <c r="AS76" s="16">
        <f>+'MATRIZ (A)'!AS76*AS$168</f>
        <v>4.4304715156195407</v>
      </c>
      <c r="AT76" s="16">
        <f>+'MATRIZ (A)'!AT76*AT$168</f>
        <v>1.267972861244729E-2</v>
      </c>
      <c r="AU76" s="16">
        <f>+'MATRIZ (A)'!AU76*AU$168</f>
        <v>6.8101163374458193E-2</v>
      </c>
      <c r="AV76" s="16">
        <f>+'MATRIZ (A)'!AV76*AV$168</f>
        <v>0.13998626783038093</v>
      </c>
      <c r="AW76" s="16">
        <f>+'MATRIZ (A)'!AW76*AW$168</f>
        <v>36.582274123261705</v>
      </c>
      <c r="AX76" s="16">
        <f>+'MATRIZ (A)'!AX76*AX$168</f>
        <v>1.283823602594405</v>
      </c>
      <c r="AY76" s="16">
        <f>+'MATRIZ (A)'!AY76*AY$168</f>
        <v>0.84906292528894711</v>
      </c>
      <c r="AZ76" s="16">
        <f>+'MATRIZ (A)'!AZ76*AZ$168</f>
        <v>25.661995977649319</v>
      </c>
      <c r="BA76" s="16">
        <f>+'MATRIZ (A)'!BA76*BA$168</f>
        <v>3.0585181630204059</v>
      </c>
      <c r="BB76" s="16">
        <f>+'MATRIZ (A)'!BB76*BB$168</f>
        <v>16.512454193594785</v>
      </c>
      <c r="BC76" s="16">
        <f>+'MATRIZ (A)'!BC76*BC$168</f>
        <v>28.015350660276781</v>
      </c>
      <c r="BD76" s="16">
        <f>+'MATRIZ (A)'!BD76*BD$168</f>
        <v>1.5790463655241178</v>
      </c>
      <c r="BE76" s="16">
        <f>+'MATRIZ (A)'!BE76*BE$168</f>
        <v>4.5480022018349947E-3</v>
      </c>
      <c r="BF76" s="16">
        <f>+'MATRIZ (A)'!BF76*BF$168</f>
        <v>0.39479254751031612</v>
      </c>
      <c r="BG76" s="16">
        <f>+'MATRIZ (A)'!BG76*BG$168</f>
        <v>57.004821394244487</v>
      </c>
      <c r="BH76" s="16">
        <f>+'MATRIZ (A)'!BH76*BH$168</f>
        <v>14.06420444911639</v>
      </c>
      <c r="BI76" s="16">
        <f>+'MATRIZ (A)'!BI76*BI$168</f>
        <v>0</v>
      </c>
      <c r="BJ76" s="16">
        <f>+'MATRIZ (A)'!BJ76*BJ$168</f>
        <v>8.9733398692802915</v>
      </c>
      <c r="BK76" s="16">
        <f>+'MATRIZ (A)'!BK76*BK$168</f>
        <v>3.6253064103365769</v>
      </c>
      <c r="BL76" s="16">
        <f>+'MATRIZ (A)'!BL76*BL$168</f>
        <v>0.79874356360013654</v>
      </c>
      <c r="BM76" s="16">
        <f>+'MATRIZ (A)'!BM76*BM$168</f>
        <v>59.982247127292617</v>
      </c>
      <c r="BN76" s="16">
        <f>+'MATRIZ (A)'!BN76*BN$168</f>
        <v>125.4760301977235</v>
      </c>
      <c r="BO76" s="16">
        <f>+'MATRIZ (A)'!BO76*BO$168</f>
        <v>10.193615006637138</v>
      </c>
      <c r="BP76" s="16">
        <f>+'MATRIZ (A)'!BP76*BP$168</f>
        <v>1.3238481649125236</v>
      </c>
      <c r="BQ76" s="16">
        <f>+'MATRIZ (A)'!BQ76*BQ$168</f>
        <v>45.704410686630567</v>
      </c>
      <c r="BR76" s="16">
        <f>+'MATRIZ (A)'!BR76*BR$168</f>
        <v>49.491671354267837</v>
      </c>
      <c r="BS76" s="16">
        <f>+'MATRIZ (A)'!BS76*BS$168</f>
        <v>0.66960561186730261</v>
      </c>
      <c r="BT76" s="16">
        <f>+'MATRIZ (A)'!BT76*BT$168</f>
        <v>2.4784617719803821</v>
      </c>
      <c r="BU76" s="16">
        <f>+'MATRIZ (A)'!BU76*BU$168</f>
        <v>5.4933923472590473</v>
      </c>
      <c r="BV76" s="16">
        <f>+'MATRIZ (A)'!BV76*BV$168</f>
        <v>22.652330931304419</v>
      </c>
      <c r="BW76" s="16">
        <f>+'MATRIZ (A)'!BW76*BW$168</f>
        <v>9.0585838487251937</v>
      </c>
      <c r="BX76" s="16">
        <f>+'MATRIZ (A)'!BX76*BX$168</f>
        <v>45.822154845487702</v>
      </c>
      <c r="BY76" s="16">
        <f>+'MATRIZ (A)'!BY76*BY$168</f>
        <v>4.6038465510526745</v>
      </c>
      <c r="BZ76" s="16">
        <f>+'MATRIZ (A)'!BZ76*BZ$168</f>
        <v>48.053702735646105</v>
      </c>
      <c r="CA76" s="16">
        <f>+'MATRIZ (A)'!CA76*CA$168</f>
        <v>3.5734853891960818</v>
      </c>
      <c r="CB76" s="16">
        <f>+'MATRIZ (A)'!CB76*CB$168</f>
        <v>0.15016623462320661</v>
      </c>
      <c r="CC76" s="16">
        <f>+'MATRIZ (A)'!CC76*CC$168</f>
        <v>12.728273217912399</v>
      </c>
      <c r="CD76" s="16">
        <f>+'MATRIZ (A)'!CD76*CD$168</f>
        <v>120.3128101605365</v>
      </c>
      <c r="CE76" s="16">
        <f>+'MATRIZ (A)'!CE76*CE$168</f>
        <v>13.42645695588913</v>
      </c>
      <c r="CF76" s="16">
        <f>+'MATRIZ (A)'!CF76*CF$168</f>
        <v>4.6504409597740564</v>
      </c>
      <c r="CG76" s="16">
        <f>+'MATRIZ (A)'!CG76*CG$168</f>
        <v>8.2346750618406739E-2</v>
      </c>
      <c r="CH76" s="16">
        <f>+'MATRIZ (A)'!CH76*CH$168</f>
        <v>2.3053481542769559E-2</v>
      </c>
      <c r="CI76" s="16">
        <f>+'MATRIZ (A)'!CI76*CI$168</f>
        <v>1.9629313952256771E-4</v>
      </c>
      <c r="CJ76" s="16">
        <f>+'MATRIZ (A)'!CJ76*CJ$168</f>
        <v>22.353385238625208</v>
      </c>
      <c r="CK76" s="16">
        <f>+'MATRIZ (A)'!CK76*CK$168</f>
        <v>2.1078281165166395</v>
      </c>
      <c r="CL76" s="16">
        <f>+'MATRIZ (A)'!CL76*CL$168</f>
        <v>5.8396419704056006</v>
      </c>
      <c r="CM76" s="16">
        <f>+'MATRIZ (A)'!CM76*CM$168</f>
        <v>3.7894601430832711</v>
      </c>
      <c r="CN76" s="16">
        <f>+'MATRIZ (A)'!CN76*CN$168</f>
        <v>4.2891777061394052</v>
      </c>
      <c r="CO76" s="16">
        <f>+'MATRIZ (A)'!CO76*CO$168</f>
        <v>11.27867462261848</v>
      </c>
      <c r="CP76" s="16">
        <f>+'MATRIZ (A)'!CP76*CP$168</f>
        <v>0</v>
      </c>
      <c r="CQ76" s="16">
        <f>+'MATRIZ (A)'!CQ76*CQ$168</f>
        <v>6.0567483748320196E-2</v>
      </c>
      <c r="CR76" s="16">
        <f>+'MATRIZ (A)'!CR76*CR$168</f>
        <v>0</v>
      </c>
      <c r="CS76" s="16">
        <f>+'MATRIZ (A)'!CS76*CS$168</f>
        <v>1.751715923234182E-2</v>
      </c>
      <c r="CT76" s="16">
        <f>+'MATRIZ (A)'!CT76*CT$168</f>
        <v>3.400631912619375E-2</v>
      </c>
      <c r="CU76" s="16">
        <f>+'MATRIZ (A)'!CU76*CU$168</f>
        <v>0.1571938917970804</v>
      </c>
      <c r="CV76" s="16">
        <f>+'MATRIZ (A)'!CV76*CV$168</f>
        <v>2.2126290950633409</v>
      </c>
      <c r="CW76" s="16">
        <f>+'MATRIZ (A)'!CW76*CW$168</f>
        <v>1.3387018505715272E-4</v>
      </c>
      <c r="CX76" s="16">
        <f>+'MATRIZ (A)'!CX76*CX$168</f>
        <v>2.5692467489989421</v>
      </c>
      <c r="CY76" s="16">
        <f>+'MATRIZ (A)'!CY76*CY$168</f>
        <v>0</v>
      </c>
      <c r="CZ76" s="16">
        <f>+'MATRIZ (A)'!CZ76*CZ$168</f>
        <v>2.5336577183808755E-3</v>
      </c>
      <c r="DA76" s="16">
        <f>+'MATRIZ (A)'!DA76*DA$168</f>
        <v>0</v>
      </c>
      <c r="DB76" s="16">
        <f>+'MATRIZ (A)'!DB76*DB$168</f>
        <v>0.88023785742418814</v>
      </c>
      <c r="DC76" s="16">
        <f>+'MATRIZ (A)'!DC76*DC$168</f>
        <v>5.245524457142306E-2</v>
      </c>
      <c r="DD76" s="16">
        <f>+'MATRIZ (A)'!DD76*DD$168</f>
        <v>8.3197744949957105E-6</v>
      </c>
      <c r="DE76" s="16">
        <f>+'MATRIZ (A)'!DE76*DE$168</f>
        <v>0</v>
      </c>
      <c r="DF76" s="16">
        <f>+'MATRIZ (A)'!DF76*DF$168</f>
        <v>8.3645192818972516E-4</v>
      </c>
      <c r="DG76" s="16">
        <f>+'MATRIZ (A)'!DG76*DG$168</f>
        <v>0.81101412928614436</v>
      </c>
      <c r="DH76" s="16">
        <f>+'MATRIZ (A)'!DH76*DH$168</f>
        <v>0</v>
      </c>
      <c r="DI76" s="16">
        <f>+'MATRIZ (A)'!DI76*DI$168</f>
        <v>1.1368894829407185E-3</v>
      </c>
      <c r="DJ76" s="16">
        <f>+'MATRIZ (A)'!DJ76*DJ$168</f>
        <v>1.3047638649745688</v>
      </c>
      <c r="DK76" s="16">
        <f>+'MATRIZ (A)'!DK76*DK$168</f>
        <v>2.3834990044292012E-3</v>
      </c>
      <c r="DL76" s="16">
        <f>+'MATRIZ (A)'!DL76*DL$168</f>
        <v>10.353552822245248</v>
      </c>
      <c r="DM76" s="16">
        <f>+'MATRIZ (A)'!DM76*DM$168</f>
        <v>0.15155769968405339</v>
      </c>
      <c r="DN76" s="16">
        <f>+'MATRIZ (A)'!DN76*DN$168</f>
        <v>9.3080299064643532E-2</v>
      </c>
      <c r="DO76" s="16">
        <f>+'MATRIZ (A)'!DO76*DO$168</f>
        <v>0</v>
      </c>
      <c r="DP76" s="16">
        <f>+'MATRIZ (A)'!DP76*DP$168</f>
        <v>5.4646167251217584E-2</v>
      </c>
      <c r="DQ76" s="16">
        <f>+'MATRIZ (A)'!DQ76*DQ$168</f>
        <v>0</v>
      </c>
      <c r="DR76" s="16">
        <f>+'MATRIZ (A)'!DR76*DR$168</f>
        <v>0</v>
      </c>
      <c r="DS76" s="16">
        <f>+'MATRIZ (A)'!DS76*DS$168</f>
        <v>0.23810076880861794</v>
      </c>
      <c r="DT76" s="16">
        <f>+'MATRIZ (A)'!DT76*DT$168</f>
        <v>0.46218345234454927</v>
      </c>
      <c r="DU76" s="16">
        <f>+'MATRIZ (A)'!DU76*DU$168</f>
        <v>4.2847661534555659</v>
      </c>
      <c r="DV76" s="16">
        <f>+'MATRIZ (A)'!DV76*DV$168</f>
        <v>0.52846632968070784</v>
      </c>
      <c r="DW76" s="16">
        <f>+'MATRIZ (A)'!DW76*DW$168</f>
        <v>0.27768611817985417</v>
      </c>
      <c r="DX76" s="16">
        <f>+'MATRIZ (A)'!DX76*DX$168</f>
        <v>0</v>
      </c>
      <c r="DY76" s="16">
        <f>+'MATRIZ (A)'!DY76*DY$168</f>
        <v>1.1727016871811797</v>
      </c>
      <c r="DZ76" s="16">
        <f>+'MATRIZ (A)'!DZ76*DZ$168</f>
        <v>64.337867429045431</v>
      </c>
      <c r="EA76" s="16">
        <f>+'MATRIZ (A)'!EA76*EA$168</f>
        <v>14.157132375703007</v>
      </c>
      <c r="EB76" s="16">
        <f>+'MATRIZ (A)'!EB76*EB$168</f>
        <v>4.4110471188973639</v>
      </c>
      <c r="EC76" s="16">
        <f>+'MATRIZ (A)'!EC76*EC$168</f>
        <v>0.52201076621604958</v>
      </c>
      <c r="ED76" s="16">
        <f>+'MATRIZ (A)'!ED76*ED$168</f>
        <v>0</v>
      </c>
      <c r="EE76" s="16">
        <f>+'MATRIZ (A)'!EE76*EE$168</f>
        <v>0</v>
      </c>
      <c r="EF76" s="16">
        <f>+'MATRIZ (A)'!EF76*EF$168</f>
        <v>0</v>
      </c>
      <c r="EG76" s="16">
        <f>+'MATRIZ (A)'!EG76*EG$168</f>
        <v>1.6529894447325472E-2</v>
      </c>
      <c r="EH76" s="16">
        <f>+'MATRIZ (A)'!EH76*EH$168</f>
        <v>0</v>
      </c>
      <c r="EI76" s="18">
        <f t="shared" ref="EI76:EI139" si="8">SUM(C76:EH76)</f>
        <v>1040.8081762052566</v>
      </c>
      <c r="EJ76" s="20">
        <f>+'MATRIZ (I-A) INVERSA'!HY76</f>
        <v>310.87218722895057</v>
      </c>
      <c r="EK76" s="20">
        <f>+'MATRIZ (I-A) INVERSA'!HZ76</f>
        <v>0</v>
      </c>
      <c r="EL76" s="20">
        <f>+'MATRIZ (I-A) INVERSA'!IA76</f>
        <v>0</v>
      </c>
      <c r="EM76" s="20">
        <f>+'MATRIZ (I-A) INVERSA'!IB76</f>
        <v>0</v>
      </c>
      <c r="EN76" s="20">
        <f>+'MATRIZ (I-A) INVERSA'!IC76</f>
        <v>0</v>
      </c>
      <c r="EO76" s="20">
        <f>+'MATRIZ (I-A) INVERSA'!ID76</f>
        <v>0</v>
      </c>
      <c r="EP76" s="20">
        <f>+'MATRIZ (I-A) INVERSA'!IE76</f>
        <v>0</v>
      </c>
      <c r="EQ76" s="20">
        <f>+'MATRIZ (I-A) INVERSA'!IF76</f>
        <v>0</v>
      </c>
      <c r="ER76" s="20">
        <f>+'MATRIZ (I-A) INVERSA'!IG76</f>
        <v>0</v>
      </c>
      <c r="ES76" s="20">
        <f>+'MATRIZ (I-A) INVERSA'!IH76</f>
        <v>0</v>
      </c>
      <c r="ET76" s="20">
        <f>+'MATRIZ (I-A) INVERSA'!II76</f>
        <v>0</v>
      </c>
      <c r="EU76" s="20">
        <f>+'MATRIZ (I-A) INVERSA'!IJ76</f>
        <v>0</v>
      </c>
      <c r="EV76" s="20">
        <f>+'MATRIZ (I-A) INVERSA'!IK76</f>
        <v>0.26760145293868387</v>
      </c>
      <c r="EW76" s="20">
        <f>+'MATRIZ (I-A) INVERSA'!IL76</f>
        <v>84.56328231606085</v>
      </c>
      <c r="EX76" s="20">
        <f>+'MATRIZ (I-A) INVERSA'!IM76</f>
        <v>13658.397888609983</v>
      </c>
      <c r="EY76" s="20">
        <f>+'MATRIZ (I-A) INVERSA'!IN76</f>
        <v>0</v>
      </c>
      <c r="EZ76" s="20">
        <f>+'MATRIZ (I-A) INVERSA'!IO76</f>
        <v>0</v>
      </c>
      <c r="FA76" s="20">
        <f>+'MATRIZ (I-A) INVERSA'!IP76</f>
        <v>0</v>
      </c>
      <c r="FB76" s="20">
        <f>+'MATRIZ (I-A) INVERSA'!IQ76</f>
        <v>0</v>
      </c>
      <c r="FC76" s="20">
        <f>+'MATRIZ (I-A) INVERSA'!IR76</f>
        <v>0</v>
      </c>
      <c r="FD76" s="20">
        <f>+'MATRIZ (I-A) INVERSA'!IS76</f>
        <v>0</v>
      </c>
      <c r="FE76" s="20">
        <f>+'MATRIZ (I-A) INVERSA'!IT76</f>
        <v>0</v>
      </c>
      <c r="FF76" s="20">
        <f>+'MATRIZ (I-A) INVERSA'!IU76</f>
        <v>0</v>
      </c>
      <c r="FG76" s="18">
        <f t="shared" si="3"/>
        <v>14054.100959607933</v>
      </c>
      <c r="FH76" s="17">
        <f t="shared" ref="FH76:FH139" si="9">+EI76+FG76</f>
        <v>15094.90913581319</v>
      </c>
      <c r="FI76" s="28"/>
      <c r="FJ76" s="17">
        <v>15094.909135813203</v>
      </c>
      <c r="FK76" s="50">
        <f t="shared" si="4"/>
        <v>0</v>
      </c>
      <c r="FM76" s="48">
        <f>+IFERROR((FH76/'MIP 2012'!FH76*100-100),0)</f>
        <v>2.1804440900623945E-2</v>
      </c>
      <c r="FP76" s="20">
        <f t="shared" si="5"/>
        <v>0</v>
      </c>
      <c r="FQ76" s="20">
        <f t="shared" si="6"/>
        <v>0</v>
      </c>
      <c r="FR76" s="20">
        <f t="shared" ref="FR76:FR107" si="10">+SUM(EZ76:FF76)</f>
        <v>0</v>
      </c>
    </row>
    <row r="77" spans="1:174" s="7" customFormat="1" ht="21.95" customHeight="1" thickBot="1" x14ac:dyDescent="0.25">
      <c r="A77" s="12" t="s">
        <v>218</v>
      </c>
      <c r="B77" s="12" t="s">
        <v>219</v>
      </c>
      <c r="C77" s="16">
        <f>+'MATRIZ (A)'!C77*C$168</f>
        <v>0.36002043957133911</v>
      </c>
      <c r="D77" s="16">
        <f>+'MATRIZ (A)'!D77*D$168</f>
        <v>0.11578611059340845</v>
      </c>
      <c r="E77" s="16">
        <f>+'MATRIZ (A)'!E77*E$168</f>
        <v>0.70628941485092889</v>
      </c>
      <c r="F77" s="16">
        <f>+'MATRIZ (A)'!F77*F$168</f>
        <v>2.5712117786009534</v>
      </c>
      <c r="G77" s="16">
        <f>+'MATRIZ (A)'!G77*G$168</f>
        <v>0.88484955046908165</v>
      </c>
      <c r="H77" s="16">
        <f>+'MATRIZ (A)'!H77*H$168</f>
        <v>2.3705689500351808</v>
      </c>
      <c r="I77" s="16">
        <f>+'MATRIZ (A)'!I77*I$168</f>
        <v>0.6777283396958792</v>
      </c>
      <c r="J77" s="16">
        <f>+'MATRIZ (A)'!J77*J$168</f>
        <v>0.36815020725212388</v>
      </c>
      <c r="K77" s="16">
        <f>+'MATRIZ (A)'!K77*K$168</f>
        <v>1.1549825920083909</v>
      </c>
      <c r="L77" s="16">
        <f>+'MATRIZ (A)'!L77*L$168</f>
        <v>5.050884591034527</v>
      </c>
      <c r="M77" s="16">
        <f>+'MATRIZ (A)'!M77*M$168</f>
        <v>1.9744315793482783</v>
      </c>
      <c r="N77" s="16">
        <f>+'MATRIZ (A)'!N77*N$168</f>
        <v>5.6982387432338353</v>
      </c>
      <c r="O77" s="16">
        <f>+'MATRIZ (A)'!O77*O$168</f>
        <v>1.2557710576637857</v>
      </c>
      <c r="P77" s="16">
        <f>+'MATRIZ (A)'!P77*P$168</f>
        <v>11.108666363157523</v>
      </c>
      <c r="Q77" s="16">
        <f>+'MATRIZ (A)'!Q77*Q$168</f>
        <v>0.51394298216008405</v>
      </c>
      <c r="R77" s="16">
        <f>+'MATRIZ (A)'!R77*R$168</f>
        <v>17.897041041954598</v>
      </c>
      <c r="S77" s="16">
        <f>+'MATRIZ (A)'!S77*S$168</f>
        <v>1.1810289367427043</v>
      </c>
      <c r="T77" s="16">
        <f>+'MATRIZ (A)'!T77*T$168</f>
        <v>4.3692203294081953</v>
      </c>
      <c r="U77" s="16">
        <f>+'MATRIZ (A)'!U77*U$168</f>
        <v>1.733042504619503</v>
      </c>
      <c r="V77" s="16">
        <f>+'MATRIZ (A)'!V77*V$168</f>
        <v>1.0235530780660627</v>
      </c>
      <c r="W77" s="16">
        <f>+'MATRIZ (A)'!W77*W$168</f>
        <v>1.5404173380143691</v>
      </c>
      <c r="X77" s="16">
        <f>+'MATRIZ (A)'!X77*X$168</f>
        <v>8355.5016268157542</v>
      </c>
      <c r="Y77" s="16">
        <f>+'MATRIZ (A)'!Y77*Y$168</f>
        <v>1226.8388919822446</v>
      </c>
      <c r="Z77" s="16">
        <f>+'MATRIZ (A)'!Z77*Z$168</f>
        <v>931.5926895360584</v>
      </c>
      <c r="AA77" s="16">
        <f>+'MATRIZ (A)'!AA77*AA$168</f>
        <v>60.434284616854654</v>
      </c>
      <c r="AB77" s="16">
        <f>+'MATRIZ (A)'!AB77*AB$168</f>
        <v>2.9795482698337268</v>
      </c>
      <c r="AC77" s="16">
        <f>+'MATRIZ (A)'!AC77*AC$168</f>
        <v>0.32451458837835806</v>
      </c>
      <c r="AD77" s="16">
        <f>+'MATRIZ (A)'!AD77*AD$168</f>
        <v>6.0067721443607338</v>
      </c>
      <c r="AE77" s="16">
        <f>+'MATRIZ (A)'!AE77*AE$168</f>
        <v>62.031517367456722</v>
      </c>
      <c r="AF77" s="16">
        <f>+'MATRIZ (A)'!AF77*AF$168</f>
        <v>92.937424702941485</v>
      </c>
      <c r="AG77" s="16">
        <f>+'MATRIZ (A)'!AG77*AG$168</f>
        <v>5.7881769092377666E-4</v>
      </c>
      <c r="AH77" s="16">
        <f>+'MATRIZ (A)'!AH77*AH$168</f>
        <v>0.13580070025299809</v>
      </c>
      <c r="AI77" s="16">
        <f>+'MATRIZ (A)'!AI77*AI$168</f>
        <v>456.59155044674196</v>
      </c>
      <c r="AJ77" s="16">
        <f>+'MATRIZ (A)'!AJ77*AJ$168</f>
        <v>59.426409107159266</v>
      </c>
      <c r="AK77" s="16">
        <f>+'MATRIZ (A)'!AK77*AK$168</f>
        <v>11.487027675988172</v>
      </c>
      <c r="AL77" s="16">
        <f>+'MATRIZ (A)'!AL77*AL$168</f>
        <v>161.07049158702762</v>
      </c>
      <c r="AM77" s="16">
        <f>+'MATRIZ (A)'!AM77*AM$168</f>
        <v>73.453257062335808</v>
      </c>
      <c r="AN77" s="16">
        <f>+'MATRIZ (A)'!AN77*AN$168</f>
        <v>812.05438067238993</v>
      </c>
      <c r="AO77" s="16">
        <f>+'MATRIZ (A)'!AO77*AO$168</f>
        <v>109.43200093637802</v>
      </c>
      <c r="AP77" s="16">
        <f>+'MATRIZ (A)'!AP77*AP$168</f>
        <v>118.61742488768775</v>
      </c>
      <c r="AQ77" s="16">
        <f>+'MATRIZ (A)'!AQ77*AQ$168</f>
        <v>91.721603852587123</v>
      </c>
      <c r="AR77" s="16">
        <f>+'MATRIZ (A)'!AR77*AR$168</f>
        <v>71.223670717757287</v>
      </c>
      <c r="AS77" s="16">
        <f>+'MATRIZ (A)'!AS77*AS$168</f>
        <v>10.674772584082268</v>
      </c>
      <c r="AT77" s="16">
        <f>+'MATRIZ (A)'!AT77*AT$168</f>
        <v>7.6238261686779278</v>
      </c>
      <c r="AU77" s="16">
        <f>+'MATRIZ (A)'!AU77*AU$168</f>
        <v>0.38697644296146605</v>
      </c>
      <c r="AV77" s="16">
        <f>+'MATRIZ (A)'!AV77*AV$168</f>
        <v>3.8908783395767212</v>
      </c>
      <c r="AW77" s="16">
        <f>+'MATRIZ (A)'!AW77*AW$168</f>
        <v>174.60831725309953</v>
      </c>
      <c r="AX77" s="16">
        <f>+'MATRIZ (A)'!AX77*AX$168</f>
        <v>744.99387327357067</v>
      </c>
      <c r="AY77" s="16">
        <f>+'MATRIZ (A)'!AY77*AY$168</f>
        <v>1.2546071462477322</v>
      </c>
      <c r="AZ77" s="16">
        <f>+'MATRIZ (A)'!AZ77*AZ$168</f>
        <v>109.21793560334473</v>
      </c>
      <c r="BA77" s="16">
        <f>+'MATRIZ (A)'!BA77*BA$168</f>
        <v>0.36723613616225265</v>
      </c>
      <c r="BB77" s="16">
        <f>+'MATRIZ (A)'!BB77*BB$168</f>
        <v>49.657913082818084</v>
      </c>
      <c r="BC77" s="16">
        <f>+'MATRIZ (A)'!BC77*BC$168</f>
        <v>21.784568772515637</v>
      </c>
      <c r="BD77" s="16">
        <f>+'MATRIZ (A)'!BD77*BD$168</f>
        <v>0.96909265944928746</v>
      </c>
      <c r="BE77" s="16">
        <f>+'MATRIZ (A)'!BE77*BE$168</f>
        <v>4.0296448531025471</v>
      </c>
      <c r="BF77" s="16">
        <f>+'MATRIZ (A)'!BF77*BF$168</f>
        <v>11.452710137706946</v>
      </c>
      <c r="BG77" s="16">
        <f>+'MATRIZ (A)'!BG77*BG$168</f>
        <v>21.504430441809767</v>
      </c>
      <c r="BH77" s="16">
        <f>+'MATRIZ (A)'!BH77*BH$168</f>
        <v>31.551219814275257</v>
      </c>
      <c r="BI77" s="16">
        <f>+'MATRIZ (A)'!BI77*BI$168</f>
        <v>0</v>
      </c>
      <c r="BJ77" s="16">
        <f>+'MATRIZ (A)'!BJ77*BJ$168</f>
        <v>9.4335335083269172</v>
      </c>
      <c r="BK77" s="16">
        <f>+'MATRIZ (A)'!BK77*BK$168</f>
        <v>3.5014469351920021</v>
      </c>
      <c r="BL77" s="16">
        <f>+'MATRIZ (A)'!BL77*BL$168</f>
        <v>1314.5511898870157</v>
      </c>
      <c r="BM77" s="16">
        <f>+'MATRIZ (A)'!BM77*BM$168</f>
        <v>6.2491948917142901</v>
      </c>
      <c r="BN77" s="16">
        <f>+'MATRIZ (A)'!BN77*BN$168</f>
        <v>272.34810957317882</v>
      </c>
      <c r="BO77" s="16">
        <f>+'MATRIZ (A)'!BO77*BO$168</f>
        <v>0.67615516222837679</v>
      </c>
      <c r="BP77" s="16">
        <f>+'MATRIZ (A)'!BP77*BP$168</f>
        <v>4210.7373218437324</v>
      </c>
      <c r="BQ77" s="16">
        <f>+'MATRIZ (A)'!BQ77*BQ$168</f>
        <v>9.5167402624856834</v>
      </c>
      <c r="BR77" s="16">
        <f>+'MATRIZ (A)'!BR77*BR$168</f>
        <v>36.680409355687381</v>
      </c>
      <c r="BS77" s="16">
        <f>+'MATRIZ (A)'!BS77*BS$168</f>
        <v>2.3808418118016665</v>
      </c>
      <c r="BT77" s="16">
        <f>+'MATRIZ (A)'!BT77*BT$168</f>
        <v>1.7951084194366007</v>
      </c>
      <c r="BU77" s="16">
        <f>+'MATRIZ (A)'!BU77*BU$168</f>
        <v>11.444399594901713</v>
      </c>
      <c r="BV77" s="16">
        <f>+'MATRIZ (A)'!BV77*BV$168</f>
        <v>17.969325193200394</v>
      </c>
      <c r="BW77" s="16">
        <f>+'MATRIZ (A)'!BW77*BW$168</f>
        <v>21.496270131696857</v>
      </c>
      <c r="BX77" s="16">
        <f>+'MATRIZ (A)'!BX77*BX$168</f>
        <v>9.5235239628489161</v>
      </c>
      <c r="BY77" s="16">
        <f>+'MATRIZ (A)'!BY77*BY$168</f>
        <v>1.7401046151087944</v>
      </c>
      <c r="BZ77" s="16">
        <f>+'MATRIZ (A)'!BZ77*BZ$168</f>
        <v>86.782909197019521</v>
      </c>
      <c r="CA77" s="16">
        <f>+'MATRIZ (A)'!CA77*CA$168</f>
        <v>1.5915810018604746</v>
      </c>
      <c r="CB77" s="16">
        <f>+'MATRIZ (A)'!CB77*CB$168</f>
        <v>0.12331496317631328</v>
      </c>
      <c r="CC77" s="16">
        <f>+'MATRIZ (A)'!CC77*CC$168</f>
        <v>11.836914566514375</v>
      </c>
      <c r="CD77" s="16">
        <f>+'MATRIZ (A)'!CD77*CD$168</f>
        <v>2563.8032830793818</v>
      </c>
      <c r="CE77" s="16">
        <f>+'MATRIZ (A)'!CE77*CE$168</f>
        <v>23.488045510340864</v>
      </c>
      <c r="CF77" s="16">
        <f>+'MATRIZ (A)'!CF77*CF$168</f>
        <v>26.314494810697639</v>
      </c>
      <c r="CG77" s="16">
        <f>+'MATRIZ (A)'!CG77*CG$168</f>
        <v>61.173269532586353</v>
      </c>
      <c r="CH77" s="16">
        <f>+'MATRIZ (A)'!CH77*CH$168</f>
        <v>14.073969949350477</v>
      </c>
      <c r="CI77" s="16">
        <f>+'MATRIZ (A)'!CI77*CI$168</f>
        <v>11.662968903805897</v>
      </c>
      <c r="CJ77" s="16">
        <f>+'MATRIZ (A)'!CJ77*CJ$168</f>
        <v>79.172364388114673</v>
      </c>
      <c r="CK77" s="16">
        <f>+'MATRIZ (A)'!CK77*CK$168</f>
        <v>11.545503901457131</v>
      </c>
      <c r="CL77" s="16">
        <f>+'MATRIZ (A)'!CL77*CL$168</f>
        <v>157.22736095572884</v>
      </c>
      <c r="CM77" s="16">
        <f>+'MATRIZ (A)'!CM77*CM$168</f>
        <v>53.017764519248978</v>
      </c>
      <c r="CN77" s="16">
        <f>+'MATRIZ (A)'!CN77*CN$168</f>
        <v>401.85364228596438</v>
      </c>
      <c r="CO77" s="16">
        <f>+'MATRIZ (A)'!CO77*CO$168</f>
        <v>32.179262135982036</v>
      </c>
      <c r="CP77" s="16">
        <f>+'MATRIZ (A)'!CP77*CP$168</f>
        <v>6.1486482647613826E-2</v>
      </c>
      <c r="CQ77" s="16">
        <f>+'MATRIZ (A)'!CQ77*CQ$168</f>
        <v>16.509850573152754</v>
      </c>
      <c r="CR77" s="16">
        <f>+'MATRIZ (A)'!CR77*CR$168</f>
        <v>9.4608073396637806</v>
      </c>
      <c r="CS77" s="16">
        <f>+'MATRIZ (A)'!CS77*CS$168</f>
        <v>30.502517726079883</v>
      </c>
      <c r="CT77" s="16">
        <f>+'MATRIZ (A)'!CT77*CT$168</f>
        <v>8.7139155301720397</v>
      </c>
      <c r="CU77" s="16">
        <f>+'MATRIZ (A)'!CU77*CU$168</f>
        <v>6.454259985346126</v>
      </c>
      <c r="CV77" s="16">
        <f>+'MATRIZ (A)'!CV77*CV$168</f>
        <v>2.398710617895996</v>
      </c>
      <c r="CW77" s="16">
        <f>+'MATRIZ (A)'!CW77*CW$168</f>
        <v>1.0579106895490114</v>
      </c>
      <c r="CX77" s="16">
        <f>+'MATRIZ (A)'!CX77*CX$168</f>
        <v>53.899879005271231</v>
      </c>
      <c r="CY77" s="16">
        <f>+'MATRIZ (A)'!CY77*CY$168</f>
        <v>84.903213265545602</v>
      </c>
      <c r="CZ77" s="16">
        <f>+'MATRIZ (A)'!CZ77*CZ$168</f>
        <v>1.0414489068427419</v>
      </c>
      <c r="DA77" s="16">
        <f>+'MATRIZ (A)'!DA77*DA$168</f>
        <v>18.720016041591489</v>
      </c>
      <c r="DB77" s="16">
        <f>+'MATRIZ (A)'!DB77*DB$168</f>
        <v>130.51179042264073</v>
      </c>
      <c r="DC77" s="16">
        <f>+'MATRIZ (A)'!DC77*DC$168</f>
        <v>22.069207849298884</v>
      </c>
      <c r="DD77" s="16">
        <f>+'MATRIZ (A)'!DD77*DD$168</f>
        <v>18.132587504147647</v>
      </c>
      <c r="DE77" s="16">
        <f>+'MATRIZ (A)'!DE77*DE$168</f>
        <v>65.478269227647729</v>
      </c>
      <c r="DF77" s="16">
        <f>+'MATRIZ (A)'!DF77*DF$168</f>
        <v>1.3435179130608643</v>
      </c>
      <c r="DG77" s="16">
        <f>+'MATRIZ (A)'!DG77*DG$168</f>
        <v>14.908370310047315</v>
      </c>
      <c r="DH77" s="16">
        <f>+'MATRIZ (A)'!DH77*DH$168</f>
        <v>19.182608044088592</v>
      </c>
      <c r="DI77" s="16">
        <f>+'MATRIZ (A)'!DI77*DI$168</f>
        <v>31.654994162585698</v>
      </c>
      <c r="DJ77" s="16">
        <f>+'MATRIZ (A)'!DJ77*DJ$168</f>
        <v>14.303397597742325</v>
      </c>
      <c r="DK77" s="16">
        <f>+'MATRIZ (A)'!DK77*DK$168</f>
        <v>24.944768090043883</v>
      </c>
      <c r="DL77" s="16">
        <f>+'MATRIZ (A)'!DL77*DL$168</f>
        <v>95.440736877658068</v>
      </c>
      <c r="DM77" s="16">
        <f>+'MATRIZ (A)'!DM77*DM$168</f>
        <v>17.497341830107612</v>
      </c>
      <c r="DN77" s="16">
        <f>+'MATRIZ (A)'!DN77*DN$168</f>
        <v>4.2014792757331545</v>
      </c>
      <c r="DO77" s="16">
        <f>+'MATRIZ (A)'!DO77*DO$168</f>
        <v>554.61988536254319</v>
      </c>
      <c r="DP77" s="16">
        <f>+'MATRIZ (A)'!DP77*DP$168</f>
        <v>10.295915996745185</v>
      </c>
      <c r="DQ77" s="16">
        <f>+'MATRIZ (A)'!DQ77*DQ$168</f>
        <v>6.1739091881048702E-2</v>
      </c>
      <c r="DR77" s="16">
        <f>+'MATRIZ (A)'!DR77*DR$168</f>
        <v>2.0639667044800993</v>
      </c>
      <c r="DS77" s="16">
        <f>+'MATRIZ (A)'!DS77*DS$168</f>
        <v>29.658243924236046</v>
      </c>
      <c r="DT77" s="16">
        <f>+'MATRIZ (A)'!DT77*DT$168</f>
        <v>13.854425209248165</v>
      </c>
      <c r="DU77" s="16">
        <f>+'MATRIZ (A)'!DU77*DU$168</f>
        <v>108.2870616986566</v>
      </c>
      <c r="DV77" s="16">
        <f>+'MATRIZ (A)'!DV77*DV$168</f>
        <v>477.15618838997995</v>
      </c>
      <c r="DW77" s="16">
        <f>+'MATRIZ (A)'!DW77*DW$168</f>
        <v>83.740734615413388</v>
      </c>
      <c r="DX77" s="16">
        <f>+'MATRIZ (A)'!DX77*DX$168</f>
        <v>0.99968692957234673</v>
      </c>
      <c r="DY77" s="16">
        <f>+'MATRIZ (A)'!DY77*DY$168</f>
        <v>476.83134844057548</v>
      </c>
      <c r="DZ77" s="16">
        <f>+'MATRIZ (A)'!DZ77*DZ$168</f>
        <v>11664.779202063719</v>
      </c>
      <c r="EA77" s="16">
        <f>+'MATRIZ (A)'!EA77*EA$168</f>
        <v>25.611097260482367</v>
      </c>
      <c r="EB77" s="16">
        <f>+'MATRIZ (A)'!EB77*EB$168</f>
        <v>60.508051022110457</v>
      </c>
      <c r="EC77" s="16">
        <f>+'MATRIZ (A)'!EC77*EC$168</f>
        <v>1.4833139420204839</v>
      </c>
      <c r="ED77" s="16">
        <f>+'MATRIZ (A)'!ED77*ED$168</f>
        <v>0.4541192071587617</v>
      </c>
      <c r="EE77" s="16">
        <f>+'MATRIZ (A)'!EE77*EE$168</f>
        <v>5.4147834444125822</v>
      </c>
      <c r="EF77" s="16">
        <f>+'MATRIZ (A)'!EF77*EF$168</f>
        <v>0.20068684668084841</v>
      </c>
      <c r="EG77" s="16">
        <f>+'MATRIZ (A)'!EG77*EG$168</f>
        <v>5.2087638577068951</v>
      </c>
      <c r="EH77" s="16">
        <f>+'MATRIZ (A)'!EH77*EH$168</f>
        <v>0</v>
      </c>
      <c r="EI77" s="18">
        <f t="shared" si="8"/>
        <v>37640.897919251729</v>
      </c>
      <c r="EJ77" s="20">
        <f>+'MATRIZ (I-A) INVERSA'!HY77</f>
        <v>5035.5375220692586</v>
      </c>
      <c r="EK77" s="20">
        <f>+'MATRIZ (I-A) INVERSA'!HZ77</f>
        <v>2.9590886663749365</v>
      </c>
      <c r="EL77" s="20">
        <f>+'MATRIZ (I-A) INVERSA'!IA77</f>
        <v>12.937476165732727</v>
      </c>
      <c r="EM77" s="20">
        <f>+'MATRIZ (I-A) INVERSA'!IB77</f>
        <v>0</v>
      </c>
      <c r="EN77" s="20">
        <f>+'MATRIZ (I-A) INVERSA'!IC77</f>
        <v>0</v>
      </c>
      <c r="EO77" s="20">
        <f>+'MATRIZ (I-A) INVERSA'!ID77</f>
        <v>0</v>
      </c>
      <c r="EP77" s="20">
        <f>+'MATRIZ (I-A) INVERSA'!IE77</f>
        <v>0</v>
      </c>
      <c r="EQ77" s="20">
        <f>+'MATRIZ (I-A) INVERSA'!IF77</f>
        <v>0</v>
      </c>
      <c r="ER77" s="20">
        <f>+'MATRIZ (I-A) INVERSA'!IG77</f>
        <v>0</v>
      </c>
      <c r="ES77" s="20">
        <f>+'MATRIZ (I-A) INVERSA'!IH77</f>
        <v>0</v>
      </c>
      <c r="ET77" s="20">
        <f>+'MATRIZ (I-A) INVERSA'!II77</f>
        <v>0</v>
      </c>
      <c r="EU77" s="20">
        <f>+'MATRIZ (I-A) INVERSA'!IJ77</f>
        <v>24945.906794803061</v>
      </c>
      <c r="EV77" s="20">
        <f>+'MATRIZ (I-A) INVERSA'!IK77</f>
        <v>207.53789711347042</v>
      </c>
      <c r="EW77" s="20">
        <f>+'MATRIZ (I-A) INVERSA'!IL77</f>
        <v>4.7819305283312481</v>
      </c>
      <c r="EX77" s="20">
        <f>+'MATRIZ (I-A) INVERSA'!IM77</f>
        <v>49022.269615997298</v>
      </c>
      <c r="EY77" s="20">
        <f>+'MATRIZ (I-A) INVERSA'!IN77</f>
        <v>0</v>
      </c>
      <c r="EZ77" s="20">
        <f>+'MATRIZ (I-A) INVERSA'!IO77</f>
        <v>0</v>
      </c>
      <c r="FA77" s="20">
        <f>+'MATRIZ (I-A) INVERSA'!IP77</f>
        <v>0</v>
      </c>
      <c r="FB77" s="20">
        <f>+'MATRIZ (I-A) INVERSA'!IQ77</f>
        <v>0</v>
      </c>
      <c r="FC77" s="20">
        <f>+'MATRIZ (I-A) INVERSA'!IR77</f>
        <v>0</v>
      </c>
      <c r="FD77" s="20">
        <f>+'MATRIZ (I-A) INVERSA'!IS77</f>
        <v>0</v>
      </c>
      <c r="FE77" s="20">
        <f>+'MATRIZ (I-A) INVERSA'!IT77</f>
        <v>0</v>
      </c>
      <c r="FF77" s="20">
        <f>+'MATRIZ (I-A) INVERSA'!IU77</f>
        <v>0</v>
      </c>
      <c r="FG77" s="18">
        <f t="shared" ref="FG77:FG140" si="11">+SUM(EJ77:FF77)</f>
        <v>79231.930325343521</v>
      </c>
      <c r="FH77" s="17">
        <f t="shared" si="9"/>
        <v>116872.82824459525</v>
      </c>
      <c r="FI77" s="28"/>
      <c r="FJ77" s="17">
        <v>116872.82824459524</v>
      </c>
      <c r="FK77" s="50">
        <f t="shared" ref="FK77:FK140" si="12">+FH77-FJ77</f>
        <v>0</v>
      </c>
      <c r="FM77" s="48">
        <f>+IFERROR((FH77/'MIP 2012'!FH77*100-100),0)</f>
        <v>8.5263707440731196E-2</v>
      </c>
      <c r="FP77" s="20">
        <f t="shared" ref="FP77:FP140" si="13">+SUM(EK77:EL77)</f>
        <v>15.896564832107664</v>
      </c>
      <c r="FQ77" s="20">
        <f t="shared" ref="FQ77:FQ140" si="14">+SUM(EN77:ET77)</f>
        <v>0</v>
      </c>
      <c r="FR77" s="20">
        <f t="shared" si="10"/>
        <v>0</v>
      </c>
    </row>
    <row r="78" spans="1:174" s="7" customFormat="1" ht="21.95" customHeight="1" thickBot="1" x14ac:dyDescent="0.25">
      <c r="A78" s="12" t="s">
        <v>220</v>
      </c>
      <c r="B78" s="12" t="s">
        <v>221</v>
      </c>
      <c r="C78" s="16">
        <f>+'MATRIZ (A)'!C78*C$168</f>
        <v>0.23347602446943899</v>
      </c>
      <c r="D78" s="16">
        <f>+'MATRIZ (A)'!D78*D$168</f>
        <v>7.508818338846307E-2</v>
      </c>
      <c r="E78" s="16">
        <f>+'MATRIZ (A)'!E78*E$168</f>
        <v>9.6603479336326195E-2</v>
      </c>
      <c r="F78" s="16">
        <f>+'MATRIZ (A)'!F78*F$168</f>
        <v>26.783408067214445</v>
      </c>
      <c r="G78" s="16">
        <f>+'MATRIZ (A)'!G78*G$168</f>
        <v>3.956176757815649</v>
      </c>
      <c r="H78" s="16">
        <f>+'MATRIZ (A)'!H78*H$168</f>
        <v>13.711024858046688</v>
      </c>
      <c r="I78" s="16">
        <f>+'MATRIZ (A)'!I78*I$168</f>
        <v>0.43951204162427271</v>
      </c>
      <c r="J78" s="16">
        <f>+'MATRIZ (A)'!J78*J$168</f>
        <v>1.8035312125011314</v>
      </c>
      <c r="K78" s="16">
        <f>+'MATRIZ (A)'!K78*K$168</f>
        <v>0.74901509546124845</v>
      </c>
      <c r="L78" s="16">
        <f>+'MATRIZ (A)'!L78*L$168</f>
        <v>3.3042859138027425</v>
      </c>
      <c r="M78" s="16">
        <f>+'MATRIZ (A)'!M78*M$168</f>
        <v>1.2804340672491366</v>
      </c>
      <c r="N78" s="16">
        <f>+'MATRIZ (A)'!N78*N$168</f>
        <v>32.357060394621989</v>
      </c>
      <c r="O78" s="16">
        <f>+'MATRIZ (A)'!O78*O$168</f>
        <v>28.314361813716705</v>
      </c>
      <c r="P78" s="16">
        <f>+'MATRIZ (A)'!P78*P$168</f>
        <v>70.305995843696437</v>
      </c>
      <c r="Q78" s="16">
        <f>+'MATRIZ (A)'!Q78*Q$168</f>
        <v>15.198313871243352</v>
      </c>
      <c r="R78" s="16">
        <f>+'MATRIZ (A)'!R78*R$168</f>
        <v>65.629091293400776</v>
      </c>
      <c r="S78" s="16">
        <f>+'MATRIZ (A)'!S78*S$168</f>
        <v>0.85682306657069063</v>
      </c>
      <c r="T78" s="16">
        <f>+'MATRIZ (A)'!T78*T$168</f>
        <v>2.8334729932441536</v>
      </c>
      <c r="U78" s="16">
        <f>+'MATRIZ (A)'!U78*U$168</f>
        <v>7.0170017117521635</v>
      </c>
      <c r="V78" s="16">
        <f>+'MATRIZ (A)'!V78*V$168</f>
        <v>0.74617542334082987</v>
      </c>
      <c r="W78" s="16">
        <f>+'MATRIZ (A)'!W78*W$168</f>
        <v>14.786257349527588</v>
      </c>
      <c r="X78" s="16">
        <f>+'MATRIZ (A)'!X78*X$168</f>
        <v>41.322315195794978</v>
      </c>
      <c r="Y78" s="16">
        <f>+'MATRIZ (A)'!Y78*Y$168</f>
        <v>2.9887938210786151</v>
      </c>
      <c r="Z78" s="16">
        <f>+'MATRIZ (A)'!Z78*Z$168</f>
        <v>5.2037274908161173</v>
      </c>
      <c r="AA78" s="16">
        <f>+'MATRIZ (A)'!AA78*AA$168</f>
        <v>0.67073959368271663</v>
      </c>
      <c r="AB78" s="16">
        <f>+'MATRIZ (A)'!AB78*AB$168</f>
        <v>1.932259972750042</v>
      </c>
      <c r="AC78" s="16">
        <f>+'MATRIZ (A)'!AC78*AC$168</f>
        <v>14.635073639308398</v>
      </c>
      <c r="AD78" s="16">
        <f>+'MATRIZ (A)'!AD78*AD$168</f>
        <v>9.2929355716634632</v>
      </c>
      <c r="AE78" s="16">
        <f>+'MATRIZ (A)'!AE78*AE$168</f>
        <v>2.9234913289883124</v>
      </c>
      <c r="AF78" s="16">
        <f>+'MATRIZ (A)'!AF78*AF$168</f>
        <v>22.300118379827808</v>
      </c>
      <c r="AG78" s="16">
        <f>+'MATRIZ (A)'!AG78*AG$168</f>
        <v>3.7536772503908187E-4</v>
      </c>
      <c r="AH78" s="16">
        <f>+'MATRIZ (A)'!AH78*AH$168</f>
        <v>8.8067798742169051E-2</v>
      </c>
      <c r="AI78" s="16">
        <f>+'MATRIZ (A)'!AI78*AI$168</f>
        <v>6.0143966793754755</v>
      </c>
      <c r="AJ78" s="16">
        <f>+'MATRIZ (A)'!AJ78*AJ$168</f>
        <v>5.8722631833679984</v>
      </c>
      <c r="AK78" s="16">
        <f>+'MATRIZ (A)'!AK78*AK$168</f>
        <v>0.45547108828307703</v>
      </c>
      <c r="AL78" s="16">
        <f>+'MATRIZ (A)'!AL78*AL$168</f>
        <v>16.737944478102495</v>
      </c>
      <c r="AM78" s="16">
        <f>+'MATRIZ (A)'!AM78*AM$168</f>
        <v>16.881307295151732</v>
      </c>
      <c r="AN78" s="16">
        <f>+'MATRIZ (A)'!AN78*AN$168</f>
        <v>65.911591020862744</v>
      </c>
      <c r="AO78" s="16">
        <f>+'MATRIZ (A)'!AO78*AO$168</f>
        <v>5.5835609801954291</v>
      </c>
      <c r="AP78" s="16">
        <f>+'MATRIZ (A)'!AP78*AP$168</f>
        <v>7.0122105850621468</v>
      </c>
      <c r="AQ78" s="16">
        <f>+'MATRIZ (A)'!AQ78*AQ$168</f>
        <v>14.722295430654672</v>
      </c>
      <c r="AR78" s="16">
        <f>+'MATRIZ (A)'!AR78*AR$168</f>
        <v>2.703808534205105</v>
      </c>
      <c r="AS78" s="16">
        <f>+'MATRIZ (A)'!AS78*AS$168</f>
        <v>0.59756119985062817</v>
      </c>
      <c r="AT78" s="16">
        <f>+'MATRIZ (A)'!AT78*AT$168</f>
        <v>1.8054172370449852</v>
      </c>
      <c r="AU78" s="16">
        <f>+'MATRIZ (A)'!AU78*AU$168</f>
        <v>1.0771555815519098</v>
      </c>
      <c r="AV78" s="16">
        <f>+'MATRIZ (A)'!AV78*AV$168</f>
        <v>3.0850022733573788</v>
      </c>
      <c r="AW78" s="16">
        <f>+'MATRIZ (A)'!AW78*AW$168</f>
        <v>4.7054767627087513</v>
      </c>
      <c r="AX78" s="16">
        <f>+'MATRIZ (A)'!AX78*AX$168</f>
        <v>3.2740361687939807</v>
      </c>
      <c r="AY78" s="16">
        <f>+'MATRIZ (A)'!AY78*AY$168</f>
        <v>0.58830602367194584</v>
      </c>
      <c r="AZ78" s="16">
        <f>+'MATRIZ (A)'!AZ78*AZ$168</f>
        <v>38.806202722298309</v>
      </c>
      <c r="BA78" s="16">
        <f>+'MATRIZ (A)'!BA78*BA$168</f>
        <v>0.21764504159021006</v>
      </c>
      <c r="BB78" s="16">
        <f>+'MATRIZ (A)'!BB78*BB$168</f>
        <v>16.22918962454154</v>
      </c>
      <c r="BC78" s="16">
        <f>+'MATRIZ (A)'!BC78*BC$168</f>
        <v>2.190511623110694</v>
      </c>
      <c r="BD78" s="16">
        <f>+'MATRIZ (A)'!BD78*BD$168</f>
        <v>1.1973623687353498</v>
      </c>
      <c r="BE78" s="16">
        <f>+'MATRIZ (A)'!BE78*BE$168</f>
        <v>51.817191936735604</v>
      </c>
      <c r="BF78" s="16">
        <f>+'MATRIZ (A)'!BF78*BF$168</f>
        <v>1.9413477426705661</v>
      </c>
      <c r="BG78" s="16">
        <f>+'MATRIZ (A)'!BG78*BG$168</f>
        <v>13.704457892710973</v>
      </c>
      <c r="BH78" s="16">
        <f>+'MATRIZ (A)'!BH78*BH$168</f>
        <v>18.328270716599089</v>
      </c>
      <c r="BI78" s="16">
        <f>+'MATRIZ (A)'!BI78*BI$168</f>
        <v>0</v>
      </c>
      <c r="BJ78" s="16">
        <f>+'MATRIZ (A)'!BJ78*BJ$168</f>
        <v>5.1286803196100355</v>
      </c>
      <c r="BK78" s="16">
        <f>+'MATRIZ (A)'!BK78*BK$168</f>
        <v>0.19539199276956787</v>
      </c>
      <c r="BL78" s="16">
        <f>+'MATRIZ (A)'!BL78*BL$168</f>
        <v>3.4051062278004887</v>
      </c>
      <c r="BM78" s="16">
        <f>+'MATRIZ (A)'!BM78*BM$168</f>
        <v>4.5646302722491274</v>
      </c>
      <c r="BN78" s="16">
        <f>+'MATRIZ (A)'!BN78*BN$168</f>
        <v>5.560875792318229</v>
      </c>
      <c r="BO78" s="16">
        <f>+'MATRIZ (A)'!BO78*BO$168</f>
        <v>0.25612256512422915</v>
      </c>
      <c r="BP78" s="16">
        <f>+'MATRIZ (A)'!BP78*BP$168</f>
        <v>3.3075031398415384</v>
      </c>
      <c r="BQ78" s="16">
        <f>+'MATRIZ (A)'!BQ78*BQ$168</f>
        <v>6519.5370024811109</v>
      </c>
      <c r="BR78" s="16">
        <f>+'MATRIZ (A)'!BR78*BR$168</f>
        <v>113.06933008086045</v>
      </c>
      <c r="BS78" s="16">
        <f>+'MATRIZ (A)'!BS78*BS$168</f>
        <v>8.0346585447469518</v>
      </c>
      <c r="BT78" s="16">
        <f>+'MATRIZ (A)'!BT78*BT$168</f>
        <v>1.164128244162639</v>
      </c>
      <c r="BU78" s="16">
        <f>+'MATRIZ (A)'!BU78*BU$168</f>
        <v>54.494547761816385</v>
      </c>
      <c r="BV78" s="16">
        <f>+'MATRIZ (A)'!BV78*BV$168</f>
        <v>5.6136774018253099</v>
      </c>
      <c r="BW78" s="16">
        <f>+'MATRIZ (A)'!BW78*BW$168</f>
        <v>2.7750746412708991</v>
      </c>
      <c r="BX78" s="16">
        <f>+'MATRIZ (A)'!BX78*BX$168</f>
        <v>57.083803881999387</v>
      </c>
      <c r="BY78" s="16">
        <f>+'MATRIZ (A)'!BY78*BY$168</f>
        <v>3.2751080539327089</v>
      </c>
      <c r="BZ78" s="16">
        <f>+'MATRIZ (A)'!BZ78*BZ$168</f>
        <v>33.790339436489965</v>
      </c>
      <c r="CA78" s="16">
        <f>+'MATRIZ (A)'!CA78*CA$168</f>
        <v>26.7616771838718</v>
      </c>
      <c r="CB78" s="16">
        <f>+'MATRIZ (A)'!CB78*CB$168</f>
        <v>18.209814329227772</v>
      </c>
      <c r="CC78" s="16">
        <f>+'MATRIZ (A)'!CC78*CC$168</f>
        <v>11.034743571592575</v>
      </c>
      <c r="CD78" s="16">
        <f>+'MATRIZ (A)'!CD78*CD$168</f>
        <v>638.91463634070476</v>
      </c>
      <c r="CE78" s="16">
        <f>+'MATRIZ (A)'!CE78*CE$168</f>
        <v>677.30500937961881</v>
      </c>
      <c r="CF78" s="16">
        <f>+'MATRIZ (A)'!CF78*CF$168</f>
        <v>6.9678058916218042</v>
      </c>
      <c r="CG78" s="16">
        <f>+'MATRIZ (A)'!CG78*CG$168</f>
        <v>3.5103775310906724</v>
      </c>
      <c r="CH78" s="16">
        <f>+'MATRIZ (A)'!CH78*CH$168</f>
        <v>9.0391541441838648</v>
      </c>
      <c r="CI78" s="16">
        <f>+'MATRIZ (A)'!CI78*CI$168</f>
        <v>1.1019359518808034</v>
      </c>
      <c r="CJ78" s="16">
        <f>+'MATRIZ (A)'!CJ78*CJ$168</f>
        <v>65.162957991979354</v>
      </c>
      <c r="CK78" s="16">
        <f>+'MATRIZ (A)'!CK78*CK$168</f>
        <v>285.39790865287438</v>
      </c>
      <c r="CL78" s="16">
        <f>+'MATRIZ (A)'!CL78*CL$168</f>
        <v>43.790512651701093</v>
      </c>
      <c r="CM78" s="16">
        <f>+'MATRIZ (A)'!CM78*CM$168</f>
        <v>34.382308782669277</v>
      </c>
      <c r="CN78" s="16">
        <f>+'MATRIZ (A)'!CN78*CN$168</f>
        <v>37.827117864618494</v>
      </c>
      <c r="CO78" s="16">
        <f>+'MATRIZ (A)'!CO78*CO$168</f>
        <v>65.690489850006216</v>
      </c>
      <c r="CP78" s="16">
        <f>+'MATRIZ (A)'!CP78*CP$168</f>
        <v>3.9874456973239193E-2</v>
      </c>
      <c r="CQ78" s="16">
        <f>+'MATRIZ (A)'!CQ78*CQ$168</f>
        <v>225.77624161657997</v>
      </c>
      <c r="CR78" s="16">
        <f>+'MATRIZ (A)'!CR78*CR$168</f>
        <v>141.37964807942981</v>
      </c>
      <c r="CS78" s="16">
        <f>+'MATRIZ (A)'!CS78*CS$168</f>
        <v>21.809256640388679</v>
      </c>
      <c r="CT78" s="16">
        <f>+'MATRIZ (A)'!CT78*CT$168</f>
        <v>0.18259543457542049</v>
      </c>
      <c r="CU78" s="16">
        <f>+'MATRIZ (A)'!CU78*CU$168</f>
        <v>16.923956662314968</v>
      </c>
      <c r="CV78" s="16">
        <f>+'MATRIZ (A)'!CV78*CV$168</f>
        <v>0.37427841078026347</v>
      </c>
      <c r="CW78" s="16">
        <f>+'MATRIZ (A)'!CW78*CW$168</f>
        <v>0.30684548877906681</v>
      </c>
      <c r="CX78" s="16">
        <f>+'MATRIZ (A)'!CX78*CX$168</f>
        <v>12.753218886292732</v>
      </c>
      <c r="CY78" s="16">
        <f>+'MATRIZ (A)'!CY78*CY$168</f>
        <v>34.958159161888659</v>
      </c>
      <c r="CZ78" s="16">
        <f>+'MATRIZ (A)'!CZ78*CZ$168</f>
        <v>0.26643189734794165</v>
      </c>
      <c r="DA78" s="16">
        <f>+'MATRIZ (A)'!DA78*DA$168</f>
        <v>2.7607954251180673</v>
      </c>
      <c r="DB78" s="16">
        <f>+'MATRIZ (A)'!DB78*DB$168</f>
        <v>0.39600742427561059</v>
      </c>
      <c r="DC78" s="16">
        <f>+'MATRIZ (A)'!DC78*DC$168</f>
        <v>1.3170328774103748</v>
      </c>
      <c r="DD78" s="16">
        <f>+'MATRIZ (A)'!DD78*DD$168</f>
        <v>0.41184346418922685</v>
      </c>
      <c r="DE78" s="16">
        <f>+'MATRIZ (A)'!DE78*DE$168</f>
        <v>0.13329042055775536</v>
      </c>
      <c r="DF78" s="16">
        <f>+'MATRIZ (A)'!DF78*DF$168</f>
        <v>0.27160889574986302</v>
      </c>
      <c r="DG78" s="16">
        <f>+'MATRIZ (A)'!DG78*DG$168</f>
        <v>11.510371001351761</v>
      </c>
      <c r="DH78" s="16">
        <f>+'MATRIZ (A)'!DH78*DH$168</f>
        <v>1.1099906974507812</v>
      </c>
      <c r="DI78" s="16">
        <f>+'MATRIZ (A)'!DI78*DI$168</f>
        <v>0.7059294508054883</v>
      </c>
      <c r="DJ78" s="16">
        <f>+'MATRIZ (A)'!DJ78*DJ$168</f>
        <v>0.3180521737126496</v>
      </c>
      <c r="DK78" s="16">
        <f>+'MATRIZ (A)'!DK78*DK$168</f>
        <v>1.4228820903220929</v>
      </c>
      <c r="DL78" s="16">
        <f>+'MATRIZ (A)'!DL78*DL$168</f>
        <v>0.45302241786712888</v>
      </c>
      <c r="DM78" s="16">
        <f>+'MATRIZ (A)'!DM78*DM$168</f>
        <v>2.4766015428042469</v>
      </c>
      <c r="DN78" s="16">
        <f>+'MATRIZ (A)'!DN78*DN$168</f>
        <v>1.2109386067169003</v>
      </c>
      <c r="DO78" s="16">
        <f>+'MATRIZ (A)'!DO78*DO$168</f>
        <v>105.93375232747239</v>
      </c>
      <c r="DP78" s="16">
        <f>+'MATRIZ (A)'!DP78*DP$168</f>
        <v>14.284805569580325</v>
      </c>
      <c r="DQ78" s="16">
        <f>+'MATRIZ (A)'!DQ78*DQ$168</f>
        <v>4.0038276004283301E-2</v>
      </c>
      <c r="DR78" s="16">
        <f>+'MATRIZ (A)'!DR78*DR$168</f>
        <v>0.47752551253969605</v>
      </c>
      <c r="DS78" s="16">
        <f>+'MATRIZ (A)'!DS78*DS$168</f>
        <v>2.4195589039040049</v>
      </c>
      <c r="DT78" s="16">
        <f>+'MATRIZ (A)'!DT78*DT$168</f>
        <v>3.1952021441128449</v>
      </c>
      <c r="DU78" s="16">
        <f>+'MATRIZ (A)'!DU78*DU$168</f>
        <v>1.7800775236957884</v>
      </c>
      <c r="DV78" s="16">
        <f>+'MATRIZ (A)'!DV78*DV$168</f>
        <v>7.048242933567165</v>
      </c>
      <c r="DW78" s="16">
        <f>+'MATRIZ (A)'!DW78*DW$168</f>
        <v>2.0933467785085398</v>
      </c>
      <c r="DX78" s="16">
        <f>+'MATRIZ (A)'!DX78*DX$168</f>
        <v>0.10435601289642527</v>
      </c>
      <c r="DY78" s="16">
        <f>+'MATRIZ (A)'!DY78*DY$168</f>
        <v>16.888350883756601</v>
      </c>
      <c r="DZ78" s="16">
        <f>+'MATRIZ (A)'!DZ78*DZ$168</f>
        <v>593.69446992938094</v>
      </c>
      <c r="EA78" s="16">
        <f>+'MATRIZ (A)'!EA78*EA$168</f>
        <v>1.5295257989567148</v>
      </c>
      <c r="EB78" s="16">
        <f>+'MATRIZ (A)'!EB78*EB$168</f>
        <v>1.5615937175233534</v>
      </c>
      <c r="EC78" s="16">
        <f>+'MATRIZ (A)'!EC78*EC$168</f>
        <v>1.4182269193774804</v>
      </c>
      <c r="ED78" s="16">
        <f>+'MATRIZ (A)'!ED78*ED$168</f>
        <v>6.4961822144480902E-2</v>
      </c>
      <c r="EE78" s="16">
        <f>+'MATRIZ (A)'!EE78*EE$168</f>
        <v>3.5115287161741149</v>
      </c>
      <c r="EF78" s="16">
        <f>+'MATRIZ (A)'!EF78*EF$168</f>
        <v>7.2582387413417063E-2</v>
      </c>
      <c r="EG78" s="16">
        <f>+'MATRIZ (A)'!EG78*EG$168</f>
        <v>0.97827222164361738</v>
      </c>
      <c r="EH78" s="16">
        <f>+'MATRIZ (A)'!EH78*EH$168</f>
        <v>0</v>
      </c>
      <c r="EI78" s="18">
        <f t="shared" si="8"/>
        <v>10676.012714371542</v>
      </c>
      <c r="EJ78" s="20">
        <f>+'MATRIZ (I-A) INVERSA'!HY78</f>
        <v>17779.924332402472</v>
      </c>
      <c r="EK78" s="20">
        <f>+'MATRIZ (I-A) INVERSA'!HZ78</f>
        <v>0</v>
      </c>
      <c r="EL78" s="20">
        <f>+'MATRIZ (I-A) INVERSA'!IA78</f>
        <v>0</v>
      </c>
      <c r="EM78" s="20">
        <f>+'MATRIZ (I-A) INVERSA'!IB78</f>
        <v>0</v>
      </c>
      <c r="EN78" s="20">
        <f>+'MATRIZ (I-A) INVERSA'!IC78</f>
        <v>0</v>
      </c>
      <c r="EO78" s="20">
        <f>+'MATRIZ (I-A) INVERSA'!ID78</f>
        <v>0</v>
      </c>
      <c r="EP78" s="20">
        <f>+'MATRIZ (I-A) INVERSA'!IE78</f>
        <v>0</v>
      </c>
      <c r="EQ78" s="20">
        <f>+'MATRIZ (I-A) INVERSA'!IF78</f>
        <v>0</v>
      </c>
      <c r="ER78" s="20">
        <f>+'MATRIZ (I-A) INVERSA'!IG78</f>
        <v>0</v>
      </c>
      <c r="ES78" s="20">
        <f>+'MATRIZ (I-A) INVERSA'!IH78</f>
        <v>0</v>
      </c>
      <c r="ET78" s="20">
        <f>+'MATRIZ (I-A) INVERSA'!II78</f>
        <v>0</v>
      </c>
      <c r="EU78" s="20">
        <f>+'MATRIZ (I-A) INVERSA'!IJ78</f>
        <v>17.221855386635646</v>
      </c>
      <c r="EV78" s="20">
        <f>+'MATRIZ (I-A) INVERSA'!IK78</f>
        <v>134.53942391141143</v>
      </c>
      <c r="EW78" s="20">
        <f>+'MATRIZ (I-A) INVERSA'!IL78</f>
        <v>2444.5401040064144</v>
      </c>
      <c r="EX78" s="20">
        <f>+'MATRIZ (I-A) INVERSA'!IM78</f>
        <v>127096.64276450619</v>
      </c>
      <c r="EY78" s="20">
        <f>+'MATRIZ (I-A) INVERSA'!IN78</f>
        <v>0</v>
      </c>
      <c r="EZ78" s="20">
        <f>+'MATRIZ (I-A) INVERSA'!IO78</f>
        <v>0</v>
      </c>
      <c r="FA78" s="20">
        <f>+'MATRIZ (I-A) INVERSA'!IP78</f>
        <v>0</v>
      </c>
      <c r="FB78" s="20">
        <f>+'MATRIZ (I-A) INVERSA'!IQ78</f>
        <v>0</v>
      </c>
      <c r="FC78" s="20">
        <f>+'MATRIZ (I-A) INVERSA'!IR78</f>
        <v>0</v>
      </c>
      <c r="FD78" s="20">
        <f>+'MATRIZ (I-A) INVERSA'!IS78</f>
        <v>0</v>
      </c>
      <c r="FE78" s="20">
        <f>+'MATRIZ (I-A) INVERSA'!IT78</f>
        <v>0</v>
      </c>
      <c r="FF78" s="20">
        <f>+'MATRIZ (I-A) INVERSA'!IU78</f>
        <v>0</v>
      </c>
      <c r="FG78" s="18">
        <f t="shared" si="11"/>
        <v>147472.86848021313</v>
      </c>
      <c r="FH78" s="17">
        <f t="shared" si="9"/>
        <v>158148.88119458468</v>
      </c>
      <c r="FI78" s="28"/>
      <c r="FJ78" s="17">
        <v>158148.88119458462</v>
      </c>
      <c r="FK78" s="50">
        <f t="shared" si="12"/>
        <v>0</v>
      </c>
      <c r="FM78" s="48">
        <f>+IFERROR((FH78/'MIP 2012'!FH78*100-100),0)</f>
        <v>2.6270332606941338E-2</v>
      </c>
      <c r="FP78" s="20">
        <f t="shared" si="13"/>
        <v>0</v>
      </c>
      <c r="FQ78" s="20">
        <f t="shared" si="14"/>
        <v>0</v>
      </c>
      <c r="FR78" s="20">
        <f t="shared" si="10"/>
        <v>0</v>
      </c>
    </row>
    <row r="79" spans="1:174" s="7" customFormat="1" ht="21.95" customHeight="1" thickBot="1" x14ac:dyDescent="0.25">
      <c r="A79" s="12" t="s">
        <v>222</v>
      </c>
      <c r="B79" s="12" t="s">
        <v>223</v>
      </c>
      <c r="C79" s="16">
        <f>+'MATRIZ (A)'!C79*C$168</f>
        <v>90.396902152724579</v>
      </c>
      <c r="D79" s="16">
        <f>+'MATRIZ (A)'!D79*D$168</f>
        <v>59.584468436200559</v>
      </c>
      <c r="E79" s="16">
        <f>+'MATRIZ (A)'!E79*E$168</f>
        <v>32.855617413552388</v>
      </c>
      <c r="F79" s="16">
        <f>+'MATRIZ (A)'!F79*F$168</f>
        <v>4.4419181754504304</v>
      </c>
      <c r="G79" s="16">
        <f>+'MATRIZ (A)'!G79*G$168</f>
        <v>6.4405752943721497</v>
      </c>
      <c r="H79" s="16">
        <f>+'MATRIZ (A)'!H79*H$168</f>
        <v>24.384872340564474</v>
      </c>
      <c r="I79" s="16">
        <f>+'MATRIZ (A)'!I79*I$168</f>
        <v>27.476728103193896</v>
      </c>
      <c r="J79" s="16">
        <f>+'MATRIZ (A)'!J79*J$168</f>
        <v>128.28172063148168</v>
      </c>
      <c r="K79" s="16">
        <f>+'MATRIZ (A)'!K79*K$168</f>
        <v>40.059236567615599</v>
      </c>
      <c r="L79" s="16">
        <f>+'MATRIZ (A)'!L79*L$168</f>
        <v>1693.5918887631033</v>
      </c>
      <c r="M79" s="16">
        <f>+'MATRIZ (A)'!M79*M$168</f>
        <v>2.1734167809359679</v>
      </c>
      <c r="N79" s="16">
        <f>+'MATRIZ (A)'!N79*N$168</f>
        <v>551.01767283096399</v>
      </c>
      <c r="O79" s="16">
        <f>+'MATRIZ (A)'!O79*O$168</f>
        <v>446.91969992060308</v>
      </c>
      <c r="P79" s="16">
        <f>+'MATRIZ (A)'!P79*P$168</f>
        <v>2748.1331528072728</v>
      </c>
      <c r="Q79" s="16">
        <f>+'MATRIZ (A)'!Q79*Q$168</f>
        <v>307.00255851161108</v>
      </c>
      <c r="R79" s="16">
        <f>+'MATRIZ (A)'!R79*R$168</f>
        <v>159.26323945964305</v>
      </c>
      <c r="S79" s="16">
        <f>+'MATRIZ (A)'!S79*S$168</f>
        <v>37.200640686056381</v>
      </c>
      <c r="T79" s="16">
        <f>+'MATRIZ (A)'!T79*T$168</f>
        <v>130.03479733195158</v>
      </c>
      <c r="U79" s="16">
        <f>+'MATRIZ (A)'!U79*U$168</f>
        <v>792.25716588411296</v>
      </c>
      <c r="V79" s="16">
        <f>+'MATRIZ (A)'!V79*V$168</f>
        <v>2284.5143671839282</v>
      </c>
      <c r="W79" s="16">
        <f>+'MATRIZ (A)'!W79*W$168</f>
        <v>1184.5543261494192</v>
      </c>
      <c r="X79" s="16">
        <f>+'MATRIZ (A)'!X79*X$168</f>
        <v>115.90001023774244</v>
      </c>
      <c r="Y79" s="16">
        <f>+'MATRIZ (A)'!Y79*Y$168</f>
        <v>13.48954542329435</v>
      </c>
      <c r="Z79" s="16">
        <f>+'MATRIZ (A)'!Z79*Z$168</f>
        <v>922.14186578040869</v>
      </c>
      <c r="AA79" s="16">
        <f>+'MATRIZ (A)'!AA79*AA$168</f>
        <v>49.686310669917383</v>
      </c>
      <c r="AB79" s="16">
        <f>+'MATRIZ (A)'!AB79*AB$168</f>
        <v>16.283087908858974</v>
      </c>
      <c r="AC79" s="16">
        <f>+'MATRIZ (A)'!AC79*AC$168</f>
        <v>74.403130872740377</v>
      </c>
      <c r="AD79" s="16">
        <f>+'MATRIZ (A)'!AD79*AD$168</f>
        <v>188.64797499564776</v>
      </c>
      <c r="AE79" s="16">
        <f>+'MATRIZ (A)'!AE79*AE$168</f>
        <v>0.84822817250726357</v>
      </c>
      <c r="AF79" s="16">
        <f>+'MATRIZ (A)'!AF79*AF$168</f>
        <v>27.00091994720982</v>
      </c>
      <c r="AG79" s="16">
        <f>+'MATRIZ (A)'!AG79*AG$168</f>
        <v>1.9436034608504753E-3</v>
      </c>
      <c r="AH79" s="16">
        <f>+'MATRIZ (A)'!AH79*AH$168</f>
        <v>19.624182203232884</v>
      </c>
      <c r="AI79" s="16">
        <f>+'MATRIZ (A)'!AI79*AI$168</f>
        <v>1804.6462198878917</v>
      </c>
      <c r="AJ79" s="16">
        <f>+'MATRIZ (A)'!AJ79*AJ$168</f>
        <v>5250.3257185917146</v>
      </c>
      <c r="AK79" s="16">
        <f>+'MATRIZ (A)'!AK79*AK$168</f>
        <v>316.10958700787012</v>
      </c>
      <c r="AL79" s="16">
        <f>+'MATRIZ (A)'!AL79*AL$168</f>
        <v>48.328615409651846</v>
      </c>
      <c r="AM79" s="16">
        <f>+'MATRIZ (A)'!AM79*AM$168</f>
        <v>2394.4654130695676</v>
      </c>
      <c r="AN79" s="16">
        <f>+'MATRIZ (A)'!AN79*AN$168</f>
        <v>4595.8365035383786</v>
      </c>
      <c r="AO79" s="16">
        <f>+'MATRIZ (A)'!AO79*AO$168</f>
        <v>14.37091788713319</v>
      </c>
      <c r="AP79" s="16">
        <f>+'MATRIZ (A)'!AP79*AP$168</f>
        <v>3604.1097486800795</v>
      </c>
      <c r="AQ79" s="16">
        <f>+'MATRIZ (A)'!AQ79*AQ$168</f>
        <v>1908.9163554920854</v>
      </c>
      <c r="AR79" s="16">
        <f>+'MATRIZ (A)'!AR79*AR$168</f>
        <v>118.94392858029762</v>
      </c>
      <c r="AS79" s="16">
        <f>+'MATRIZ (A)'!AS79*AS$168</f>
        <v>384.3573013267565</v>
      </c>
      <c r="AT79" s="16">
        <f>+'MATRIZ (A)'!AT79*AT$168</f>
        <v>1214.0670063175205</v>
      </c>
      <c r="AU79" s="16">
        <f>+'MATRIZ (A)'!AU79*AU$168</f>
        <v>22.34193074632941</v>
      </c>
      <c r="AV79" s="16">
        <f>+'MATRIZ (A)'!AV79*AV$168</f>
        <v>758.19233977136196</v>
      </c>
      <c r="AW79" s="16">
        <f>+'MATRIZ (A)'!AW79*AW$168</f>
        <v>1794.2879139385877</v>
      </c>
      <c r="AX79" s="16">
        <f>+'MATRIZ (A)'!AX79*AX$168</f>
        <v>432.14124980455119</v>
      </c>
      <c r="AY79" s="16">
        <f>+'MATRIZ (A)'!AY79*AY$168</f>
        <v>2.9691196444273431</v>
      </c>
      <c r="AZ79" s="16">
        <f>+'MATRIZ (A)'!AZ79*AZ$168</f>
        <v>8851.3774479465046</v>
      </c>
      <c r="BA79" s="16">
        <f>+'MATRIZ (A)'!BA79*BA$168</f>
        <v>122.12861729121747</v>
      </c>
      <c r="BB79" s="16">
        <f>+'MATRIZ (A)'!BB79*BB$168</f>
        <v>493.98983352351286</v>
      </c>
      <c r="BC79" s="16">
        <f>+'MATRIZ (A)'!BC79*BC$168</f>
        <v>763.10158527319049</v>
      </c>
      <c r="BD79" s="16">
        <f>+'MATRIZ (A)'!BD79*BD$168</f>
        <v>141.01769372848815</v>
      </c>
      <c r="BE79" s="16">
        <f>+'MATRIZ (A)'!BE79*BE$168</f>
        <v>22.236204733896457</v>
      </c>
      <c r="BF79" s="16">
        <f>+'MATRIZ (A)'!BF79*BF$168</f>
        <v>16.827747492431701</v>
      </c>
      <c r="BG79" s="16">
        <f>+'MATRIZ (A)'!BG79*BG$168</f>
        <v>4576.7060671194722</v>
      </c>
      <c r="BH79" s="16">
        <f>+'MATRIZ (A)'!BH79*BH$168</f>
        <v>2786.3955820857254</v>
      </c>
      <c r="BI79" s="16">
        <f>+'MATRIZ (A)'!BI79*BI$168</f>
        <v>0</v>
      </c>
      <c r="BJ79" s="16">
        <f>+'MATRIZ (A)'!BJ79*BJ$168</f>
        <v>379.60685568926516</v>
      </c>
      <c r="BK79" s="16">
        <f>+'MATRIZ (A)'!BK79*BK$168</f>
        <v>9.4826259506711654</v>
      </c>
      <c r="BL79" s="16">
        <f>+'MATRIZ (A)'!BL79*BL$168</f>
        <v>3859.2369955646368</v>
      </c>
      <c r="BM79" s="16">
        <f>+'MATRIZ (A)'!BM79*BM$168</f>
        <v>3739.0827700737614</v>
      </c>
      <c r="BN79" s="16">
        <f>+'MATRIZ (A)'!BN79*BN$168</f>
        <v>2161.4745054638074</v>
      </c>
      <c r="BO79" s="16">
        <f>+'MATRIZ (A)'!BO79*BO$168</f>
        <v>240.50596692840634</v>
      </c>
      <c r="BP79" s="16">
        <f>+'MATRIZ (A)'!BP79*BP$168</f>
        <v>1982.8645404713636</v>
      </c>
      <c r="BQ79" s="16">
        <f>+'MATRIZ (A)'!BQ79*BQ$168</f>
        <v>124.64705476843588</v>
      </c>
      <c r="BR79" s="16">
        <f>+'MATRIZ (A)'!BR79*BR$168</f>
        <v>1015.8601987543814</v>
      </c>
      <c r="BS79" s="16">
        <f>+'MATRIZ (A)'!BS79*BS$168</f>
        <v>652.35895091120767</v>
      </c>
      <c r="BT79" s="16">
        <f>+'MATRIZ (A)'!BT79*BT$168</f>
        <v>15.216012968894207</v>
      </c>
      <c r="BU79" s="16">
        <f>+'MATRIZ (A)'!BU79*BU$168</f>
        <v>109.78624946687486</v>
      </c>
      <c r="BV79" s="16">
        <f>+'MATRIZ (A)'!BV79*BV$168</f>
        <v>742.92360492265141</v>
      </c>
      <c r="BW79" s="16">
        <f>+'MATRIZ (A)'!BW79*BW$168</f>
        <v>81.161967535469557</v>
      </c>
      <c r="BX79" s="16">
        <f>+'MATRIZ (A)'!BX79*BX$168</f>
        <v>69.586552059304339</v>
      </c>
      <c r="BY79" s="16">
        <f>+'MATRIZ (A)'!BY79*BY$168</f>
        <v>497.50427385819091</v>
      </c>
      <c r="BZ79" s="16">
        <f>+'MATRIZ (A)'!BZ79*BZ$168</f>
        <v>218.06525901916359</v>
      </c>
      <c r="CA79" s="16">
        <f>+'MATRIZ (A)'!CA79*CA$168</f>
        <v>6.3444683477750736</v>
      </c>
      <c r="CB79" s="16">
        <f>+'MATRIZ (A)'!CB79*CB$168</f>
        <v>0.61306195342367686</v>
      </c>
      <c r="CC79" s="16">
        <f>+'MATRIZ (A)'!CC79*CC$168</f>
        <v>3123.091699255418</v>
      </c>
      <c r="CD79" s="16">
        <f>+'MATRIZ (A)'!CD79*CD$168</f>
        <v>7303.0912417369518</v>
      </c>
      <c r="CE79" s="16">
        <f>+'MATRIZ (A)'!CE79*CE$168</f>
        <v>86.756711548881171</v>
      </c>
      <c r="CF79" s="16">
        <f>+'MATRIZ (A)'!CF79*CF$168</f>
        <v>731.35571642922469</v>
      </c>
      <c r="CG79" s="16">
        <f>+'MATRIZ (A)'!CG79*CG$168</f>
        <v>104.79869168355341</v>
      </c>
      <c r="CH79" s="16">
        <f>+'MATRIZ (A)'!CH79*CH$168</f>
        <v>965.20057969590971</v>
      </c>
      <c r="CI79" s="16">
        <f>+'MATRIZ (A)'!CI79*CI$168</f>
        <v>52.316844159397697</v>
      </c>
      <c r="CJ79" s="16">
        <f>+'MATRIZ (A)'!CJ79*CJ$168</f>
        <v>19113.528401087078</v>
      </c>
      <c r="CK79" s="16">
        <f>+'MATRIZ (A)'!CK79*CK$168</f>
        <v>39.837685606508508</v>
      </c>
      <c r="CL79" s="16">
        <f>+'MATRIZ (A)'!CL79*CL$168</f>
        <v>3470.1311878330334</v>
      </c>
      <c r="CM79" s="16">
        <f>+'MATRIZ (A)'!CM79*CM$168</f>
        <v>4599.8677320780698</v>
      </c>
      <c r="CN79" s="16">
        <f>+'MATRIZ (A)'!CN79*CN$168</f>
        <v>3213.8770875422892</v>
      </c>
      <c r="CO79" s="16">
        <f>+'MATRIZ (A)'!CO79*CO$168</f>
        <v>3796.1475577118704</v>
      </c>
      <c r="CP79" s="16">
        <f>+'MATRIZ (A)'!CP79*CP$168</f>
        <v>2.3203051056225207E-2</v>
      </c>
      <c r="CQ79" s="16">
        <f>+'MATRIZ (A)'!CQ79*CQ$168</f>
        <v>42.936374093128833</v>
      </c>
      <c r="CR79" s="16">
        <f>+'MATRIZ (A)'!CR79*CR$168</f>
        <v>30.771931420957774</v>
      </c>
      <c r="CS79" s="16">
        <f>+'MATRIZ (A)'!CS79*CS$168</f>
        <v>399.59158847957622</v>
      </c>
      <c r="CT79" s="16">
        <f>+'MATRIZ (A)'!CT79*CT$168</f>
        <v>282.28017098122393</v>
      </c>
      <c r="CU79" s="16">
        <f>+'MATRIZ (A)'!CU79*CU$168</f>
        <v>95.162445416147065</v>
      </c>
      <c r="CV79" s="16">
        <f>+'MATRIZ (A)'!CV79*CV$168</f>
        <v>156.01207297384713</v>
      </c>
      <c r="CW79" s="16">
        <f>+'MATRIZ (A)'!CW79*CW$168</f>
        <v>259.6378024888553</v>
      </c>
      <c r="CX79" s="16">
        <f>+'MATRIZ (A)'!CX79*CX$168</f>
        <v>2601.3879254439494</v>
      </c>
      <c r="CY79" s="16">
        <f>+'MATRIZ (A)'!CY79*CY$168</f>
        <v>3440.1934853190005</v>
      </c>
      <c r="CZ79" s="16">
        <f>+'MATRIZ (A)'!CZ79*CZ$168</f>
        <v>332.78859483682999</v>
      </c>
      <c r="DA79" s="16">
        <f>+'MATRIZ (A)'!DA79*DA$168</f>
        <v>99.777062091524726</v>
      </c>
      <c r="DB79" s="16">
        <f>+'MATRIZ (A)'!DB79*DB$168</f>
        <v>19.347567479217073</v>
      </c>
      <c r="DC79" s="16">
        <f>+'MATRIZ (A)'!DC79*DC$168</f>
        <v>42.893223080304516</v>
      </c>
      <c r="DD79" s="16">
        <f>+'MATRIZ (A)'!DD79*DD$168</f>
        <v>17.387616361191021</v>
      </c>
      <c r="DE79" s="16">
        <f>+'MATRIZ (A)'!DE79*DE$168</f>
        <v>1.0473599032635093</v>
      </c>
      <c r="DF79" s="16">
        <f>+'MATRIZ (A)'!DF79*DF$168</f>
        <v>4.4388247540996888</v>
      </c>
      <c r="DG79" s="16">
        <f>+'MATRIZ (A)'!DG79*DG$168</f>
        <v>12795.498098311193</v>
      </c>
      <c r="DH79" s="16">
        <f>+'MATRIZ (A)'!DH79*DH$168</f>
        <v>139.15769976512127</v>
      </c>
      <c r="DI79" s="16">
        <f>+'MATRIZ (A)'!DI79*DI$168</f>
        <v>39.070704786336918</v>
      </c>
      <c r="DJ79" s="16">
        <f>+'MATRIZ (A)'!DJ79*DJ$168</f>
        <v>13.405925267552067</v>
      </c>
      <c r="DK79" s="16">
        <f>+'MATRIZ (A)'!DK79*DK$168</f>
        <v>981.37690718031774</v>
      </c>
      <c r="DL79" s="16">
        <f>+'MATRIZ (A)'!DL79*DL$168</f>
        <v>105.15740370653624</v>
      </c>
      <c r="DM79" s="16">
        <f>+'MATRIZ (A)'!DM79*DM$168</f>
        <v>2547.629253344543</v>
      </c>
      <c r="DN79" s="16">
        <f>+'MATRIZ (A)'!DN79*DN$168</f>
        <v>439.36967800695305</v>
      </c>
      <c r="DO79" s="16">
        <f>+'MATRIZ (A)'!DO79*DO$168</f>
        <v>876.03632219416852</v>
      </c>
      <c r="DP79" s="16">
        <f>+'MATRIZ (A)'!DP79*DP$168</f>
        <v>385.90884766853497</v>
      </c>
      <c r="DQ79" s="16">
        <f>+'MATRIZ (A)'!DQ79*DQ$168</f>
        <v>0.91913806621310268</v>
      </c>
      <c r="DR79" s="16">
        <f>+'MATRIZ (A)'!DR79*DR$168</f>
        <v>42.571644586449295</v>
      </c>
      <c r="DS79" s="16">
        <f>+'MATRIZ (A)'!DS79*DS$168</f>
        <v>87.659084170444075</v>
      </c>
      <c r="DT79" s="16">
        <f>+'MATRIZ (A)'!DT79*DT$168</f>
        <v>910.16449235433333</v>
      </c>
      <c r="DU79" s="16">
        <f>+'MATRIZ (A)'!DU79*DU$168</f>
        <v>12.14934790910047</v>
      </c>
      <c r="DV79" s="16">
        <f>+'MATRIZ (A)'!DV79*DV$168</f>
        <v>183.97118295909024</v>
      </c>
      <c r="DW79" s="16">
        <f>+'MATRIZ (A)'!DW79*DW$168</f>
        <v>371.17521999873696</v>
      </c>
      <c r="DX79" s="16">
        <f>+'MATRIZ (A)'!DX79*DX$168</f>
        <v>0.55121168128539422</v>
      </c>
      <c r="DY79" s="16">
        <f>+'MATRIZ (A)'!DY79*DY$168</f>
        <v>1139.2607754111377</v>
      </c>
      <c r="DZ79" s="16">
        <f>+'MATRIZ (A)'!DZ79*DZ$168</f>
        <v>3502.2247011507889</v>
      </c>
      <c r="EA79" s="16">
        <f>+'MATRIZ (A)'!EA79*EA$168</f>
        <v>107.48994852198616</v>
      </c>
      <c r="EB79" s="16">
        <f>+'MATRIZ (A)'!EB79*EB$168</f>
        <v>80.872098082306763</v>
      </c>
      <c r="EC79" s="16">
        <f>+'MATRIZ (A)'!EC79*EC$168</f>
        <v>73.525275035834824</v>
      </c>
      <c r="ED79" s="16">
        <f>+'MATRIZ (A)'!ED79*ED$168</f>
        <v>39.036848710943644</v>
      </c>
      <c r="EE79" s="16">
        <f>+'MATRIZ (A)'!EE79*EE$168</f>
        <v>256.41080532669355</v>
      </c>
      <c r="EF79" s="16">
        <f>+'MATRIZ (A)'!EF79*EF$168</f>
        <v>0.75958270538984474</v>
      </c>
      <c r="EG79" s="16">
        <f>+'MATRIZ (A)'!EG79*EG$168</f>
        <v>3.9055753793327113</v>
      </c>
      <c r="EH79" s="16">
        <f>+'MATRIZ (A)'!EH79*EH$168</f>
        <v>0</v>
      </c>
      <c r="EI79" s="18">
        <f t="shared" si="8"/>
        <v>150084.06088565974</v>
      </c>
      <c r="EJ79" s="20">
        <f>+'MATRIZ (I-A) INVERSA'!HY79</f>
        <v>34742.926999037016</v>
      </c>
      <c r="EK79" s="20">
        <f>+'MATRIZ (I-A) INVERSA'!HZ79</f>
        <v>0</v>
      </c>
      <c r="EL79" s="20">
        <f>+'MATRIZ (I-A) INVERSA'!IA79</f>
        <v>0</v>
      </c>
      <c r="EM79" s="20">
        <f>+'MATRIZ (I-A) INVERSA'!IB79</f>
        <v>0</v>
      </c>
      <c r="EN79" s="20">
        <f>+'MATRIZ (I-A) INVERSA'!IC79</f>
        <v>0</v>
      </c>
      <c r="EO79" s="20">
        <f>+'MATRIZ (I-A) INVERSA'!ID79</f>
        <v>0</v>
      </c>
      <c r="EP79" s="20">
        <f>+'MATRIZ (I-A) INVERSA'!IE79</f>
        <v>0</v>
      </c>
      <c r="EQ79" s="20">
        <f>+'MATRIZ (I-A) INVERSA'!IF79</f>
        <v>0</v>
      </c>
      <c r="ER79" s="20">
        <f>+'MATRIZ (I-A) INVERSA'!IG79</f>
        <v>0</v>
      </c>
      <c r="ES79" s="20">
        <f>+'MATRIZ (I-A) INVERSA'!IH79</f>
        <v>0</v>
      </c>
      <c r="ET79" s="20">
        <f>+'MATRIZ (I-A) INVERSA'!II79</f>
        <v>0</v>
      </c>
      <c r="EU79" s="20">
        <f>+'MATRIZ (I-A) INVERSA'!IJ79</f>
        <v>10.021442802022758</v>
      </c>
      <c r="EV79" s="20">
        <f>+'MATRIZ (I-A) INVERSA'!IK79</f>
        <v>78.393818230652855</v>
      </c>
      <c r="EW79" s="20">
        <f>+'MATRIZ (I-A) INVERSA'!IL79</f>
        <v>4722.3494303684665</v>
      </c>
      <c r="EX79" s="20">
        <f>+'MATRIZ (I-A) INVERSA'!IM79</f>
        <v>145753.63760218109</v>
      </c>
      <c r="EY79" s="20">
        <f>+'MATRIZ (I-A) INVERSA'!IN79</f>
        <v>0</v>
      </c>
      <c r="EZ79" s="20">
        <f>+'MATRIZ (I-A) INVERSA'!IO79</f>
        <v>0</v>
      </c>
      <c r="FA79" s="20">
        <f>+'MATRIZ (I-A) INVERSA'!IP79</f>
        <v>0</v>
      </c>
      <c r="FB79" s="20">
        <f>+'MATRIZ (I-A) INVERSA'!IQ79</f>
        <v>0</v>
      </c>
      <c r="FC79" s="20">
        <f>+'MATRIZ (I-A) INVERSA'!IR79</f>
        <v>0</v>
      </c>
      <c r="FD79" s="20">
        <f>+'MATRIZ (I-A) INVERSA'!IS79</f>
        <v>0</v>
      </c>
      <c r="FE79" s="20">
        <f>+'MATRIZ (I-A) INVERSA'!IT79</f>
        <v>0</v>
      </c>
      <c r="FF79" s="20">
        <f>+'MATRIZ (I-A) INVERSA'!IU79</f>
        <v>0</v>
      </c>
      <c r="FG79" s="18">
        <f t="shared" si="11"/>
        <v>185307.32929261925</v>
      </c>
      <c r="FH79" s="17">
        <f t="shared" si="9"/>
        <v>335391.39017827902</v>
      </c>
      <c r="FI79" s="28"/>
      <c r="FJ79" s="17">
        <v>335391.39017827908</v>
      </c>
      <c r="FK79" s="50">
        <f t="shared" si="12"/>
        <v>0</v>
      </c>
      <c r="FM79" s="48">
        <f>+IFERROR((FH79/'MIP 2012'!FH79*100-100),0)</f>
        <v>0.19944296495812353</v>
      </c>
      <c r="FP79" s="20">
        <f t="shared" si="13"/>
        <v>0</v>
      </c>
      <c r="FQ79" s="20">
        <f t="shared" si="14"/>
        <v>0</v>
      </c>
      <c r="FR79" s="20">
        <f t="shared" si="10"/>
        <v>0</v>
      </c>
    </row>
    <row r="80" spans="1:174" s="7" customFormat="1" ht="21.95" customHeight="1" thickBot="1" x14ac:dyDescent="0.25">
      <c r="A80" s="12" t="s">
        <v>224</v>
      </c>
      <c r="B80" s="12" t="s">
        <v>225</v>
      </c>
      <c r="C80" s="16">
        <f>+'MATRIZ (A)'!C80*C$168</f>
        <v>5.5158323960396244E-2</v>
      </c>
      <c r="D80" s="16">
        <f>+'MATRIZ (A)'!D80*D$168</f>
        <v>1.7739458920248263E-2</v>
      </c>
      <c r="E80" s="16">
        <f>+'MATRIZ (A)'!E80*E$168</f>
        <v>0.33811561569279602</v>
      </c>
      <c r="F80" s="16">
        <f>+'MATRIZ (A)'!F80*F$168</f>
        <v>0.39393244567925489</v>
      </c>
      <c r="G80" s="16">
        <f>+'MATRIZ (A)'!G80*G$168</f>
        <v>0.5018937807706475</v>
      </c>
      <c r="H80" s="16">
        <f>+'MATRIZ (A)'!H80*H$168</f>
        <v>1.665783972100243</v>
      </c>
      <c r="I80" s="16">
        <f>+'MATRIZ (A)'!I80*I$168</f>
        <v>1.4859077671453034</v>
      </c>
      <c r="J80" s="16">
        <f>+'MATRIZ (A)'!J80*J$168</f>
        <v>1.7232677262612945</v>
      </c>
      <c r="K80" s="16">
        <f>+'MATRIZ (A)'!K80*K$168</f>
        <v>0.83606701101414382</v>
      </c>
      <c r="L80" s="16">
        <f>+'MATRIZ (A)'!L80*L$168</f>
        <v>3.5320690327847006</v>
      </c>
      <c r="M80" s="16">
        <f>+'MATRIZ (A)'!M80*M$168</f>
        <v>0.3025004269785328</v>
      </c>
      <c r="N80" s="16">
        <f>+'MATRIZ (A)'!N80*N$168</f>
        <v>0.38719531285207631</v>
      </c>
      <c r="O80" s="16">
        <f>+'MATRIZ (A)'!O80*O$168</f>
        <v>1.500780887836668</v>
      </c>
      <c r="P80" s="16">
        <f>+'MATRIZ (A)'!P80*P$168</f>
        <v>1.7019461971563541</v>
      </c>
      <c r="Q80" s="16">
        <f>+'MATRIZ (A)'!Q80*Q$168</f>
        <v>2.3865569039498737</v>
      </c>
      <c r="R80" s="16">
        <f>+'MATRIZ (A)'!R80*R$168</f>
        <v>21.970950569071167</v>
      </c>
      <c r="S80" s="16">
        <f>+'MATRIZ (A)'!S80*S$168</f>
        <v>6.4210624485542107</v>
      </c>
      <c r="T80" s="16">
        <f>+'MATRIZ (A)'!T80*T$168</f>
        <v>45.719265527933416</v>
      </c>
      <c r="U80" s="16">
        <f>+'MATRIZ (A)'!U80*U$168</f>
        <v>14.05887766592523</v>
      </c>
      <c r="V80" s="16">
        <f>+'MATRIZ (A)'!V80*V$168</f>
        <v>6.5224237664212845</v>
      </c>
      <c r="W80" s="16">
        <f>+'MATRIZ (A)'!W80*W$168</f>
        <v>0.23598152896427768</v>
      </c>
      <c r="X80" s="16">
        <f>+'MATRIZ (A)'!X80*X$168</f>
        <v>20.51482625813723</v>
      </c>
      <c r="Y80" s="16">
        <f>+'MATRIZ (A)'!Y80*Y$168</f>
        <v>12.801157604516291</v>
      </c>
      <c r="Z80" s="16">
        <f>+'MATRIZ (A)'!Z80*Z$168</f>
        <v>2.9726921079837236</v>
      </c>
      <c r="AA80" s="16">
        <f>+'MATRIZ (A)'!AA80*AA$168</f>
        <v>0.27088132285791799</v>
      </c>
      <c r="AB80" s="16">
        <f>+'MATRIZ (A)'!AB80*AB$168</f>
        <v>0.4564932172151327</v>
      </c>
      <c r="AC80" s="16">
        <f>+'MATRIZ (A)'!AC80*AC$168</f>
        <v>4.9718512696002755E-2</v>
      </c>
      <c r="AD80" s="16">
        <f>+'MATRIZ (A)'!AD80*AD$168</f>
        <v>4.2522878585371497</v>
      </c>
      <c r="AE80" s="16">
        <f>+'MATRIZ (A)'!AE80*AE$168</f>
        <v>0.44226845360314504</v>
      </c>
      <c r="AF80" s="16">
        <f>+'MATRIZ (A)'!AF80*AF$168</f>
        <v>5.036580936498118</v>
      </c>
      <c r="AG80" s="16">
        <f>+'MATRIZ (A)'!AG80*AG$168</f>
        <v>8.8680003135365948E-5</v>
      </c>
      <c r="AH80" s="16">
        <f>+'MATRIZ (A)'!AH80*AH$168</f>
        <v>21.932535516086649</v>
      </c>
      <c r="AI80" s="16">
        <f>+'MATRIZ (A)'!AI80*AI$168</f>
        <v>4.1693137320539009</v>
      </c>
      <c r="AJ80" s="16">
        <f>+'MATRIZ (A)'!AJ80*AJ$168</f>
        <v>6.0918398187105609</v>
      </c>
      <c r="AK80" s="16">
        <f>+'MATRIZ (A)'!AK80*AK$168</f>
        <v>0.76689314790240148</v>
      </c>
      <c r="AL80" s="16">
        <f>+'MATRIZ (A)'!AL80*AL$168</f>
        <v>430.07161899795551</v>
      </c>
      <c r="AM80" s="16">
        <f>+'MATRIZ (A)'!AM80*AM$168</f>
        <v>5.4826712329005272</v>
      </c>
      <c r="AN80" s="16">
        <f>+'MATRIZ (A)'!AN80*AN$168</f>
        <v>6.0709048590833765</v>
      </c>
      <c r="AO80" s="16">
        <f>+'MATRIZ (A)'!AO80*AO$168</f>
        <v>9.9123550161584528E-2</v>
      </c>
      <c r="AP80" s="16">
        <f>+'MATRIZ (A)'!AP80*AP$168</f>
        <v>0.72899260170719271</v>
      </c>
      <c r="AQ80" s="16">
        <f>+'MATRIZ (A)'!AQ80*AQ$168</f>
        <v>12.369291493597736</v>
      </c>
      <c r="AR80" s="16">
        <f>+'MATRIZ (A)'!AR80*AR$168</f>
        <v>0.74646311483793903</v>
      </c>
      <c r="AS80" s="16">
        <f>+'MATRIZ (A)'!AS80*AS$168</f>
        <v>13.511686687240413</v>
      </c>
      <c r="AT80" s="16">
        <f>+'MATRIZ (A)'!AT80*AT$168</f>
        <v>0.42652683105646211</v>
      </c>
      <c r="AU80" s="16">
        <f>+'MATRIZ (A)'!AU80*AU$168</f>
        <v>1.0662057644535179</v>
      </c>
      <c r="AV80" s="16">
        <f>+'MATRIZ (A)'!AV80*AV$168</f>
        <v>5.3542115283388645</v>
      </c>
      <c r="AW80" s="16">
        <f>+'MATRIZ (A)'!AW80*AW$168</f>
        <v>1971.0619740886691</v>
      </c>
      <c r="AX80" s="16">
        <f>+'MATRIZ (A)'!AX80*AX$168</f>
        <v>0.71403360008954753</v>
      </c>
      <c r="AY80" s="16">
        <f>+'MATRIZ (A)'!AY80*AY$168</f>
        <v>447.39317380423563</v>
      </c>
      <c r="AZ80" s="16">
        <f>+'MATRIZ (A)'!AZ80*AZ$168</f>
        <v>686.10075087675045</v>
      </c>
      <c r="BA80" s="16">
        <f>+'MATRIZ (A)'!BA80*BA$168</f>
        <v>1.6878496777546375</v>
      </c>
      <c r="BB80" s="16">
        <f>+'MATRIZ (A)'!BB80*BB$168</f>
        <v>2.4486536532280625</v>
      </c>
      <c r="BC80" s="16">
        <f>+'MATRIZ (A)'!BC80*BC$168</f>
        <v>0.83806052202230374</v>
      </c>
      <c r="BD80" s="16">
        <f>+'MATRIZ (A)'!BD80*BD$168</f>
        <v>1.6311875214762799</v>
      </c>
      <c r="BE80" s="16">
        <f>+'MATRIZ (A)'!BE80*BE$168</f>
        <v>2.1399789229655091</v>
      </c>
      <c r="BF80" s="16">
        <f>+'MATRIZ (A)'!BF80*BF$168</f>
        <v>0.45864018780233928</v>
      </c>
      <c r="BG80" s="16">
        <f>+'MATRIZ (A)'!BG80*BG$168</f>
        <v>17.186718080772764</v>
      </c>
      <c r="BH80" s="16">
        <f>+'MATRIZ (A)'!BH80*BH$168</f>
        <v>8.1717932434863449</v>
      </c>
      <c r="BI80" s="16">
        <f>+'MATRIZ (A)'!BI80*BI$168</f>
        <v>0</v>
      </c>
      <c r="BJ80" s="16">
        <f>+'MATRIZ (A)'!BJ80*BJ$168</f>
        <v>3.6607359255430816</v>
      </c>
      <c r="BK80" s="16">
        <f>+'MATRIZ (A)'!BK80*BK$168</f>
        <v>4.6161034568506433E-2</v>
      </c>
      <c r="BL80" s="16">
        <f>+'MATRIZ (A)'!BL80*BL$168</f>
        <v>64.259386949735898</v>
      </c>
      <c r="BM80" s="16">
        <f>+'MATRIZ (A)'!BM80*BM$168</f>
        <v>7.3520691004330239</v>
      </c>
      <c r="BN80" s="16">
        <f>+'MATRIZ (A)'!BN80*BN$168</f>
        <v>2.6055274383706442</v>
      </c>
      <c r="BO80" s="16">
        <f>+'MATRIZ (A)'!BO80*BO$168</f>
        <v>13.004271450193048</v>
      </c>
      <c r="BP80" s="16">
        <f>+'MATRIZ (A)'!BP80*BP$168</f>
        <v>472.30849902668371</v>
      </c>
      <c r="BQ80" s="16">
        <f>+'MATRIZ (A)'!BQ80*BQ$168</f>
        <v>0.40025858743349491</v>
      </c>
      <c r="BR80" s="16">
        <f>+'MATRIZ (A)'!BR80*BR$168</f>
        <v>1.7811149151775028</v>
      </c>
      <c r="BS80" s="16">
        <f>+'MATRIZ (A)'!BS80*BS$168</f>
        <v>1455.9062536363722</v>
      </c>
      <c r="BT80" s="16">
        <f>+'MATRIZ (A)'!BT80*BT$168</f>
        <v>15.637122541178616</v>
      </c>
      <c r="BU80" s="16">
        <f>+'MATRIZ (A)'!BU80*BU$168</f>
        <v>589.54096435377005</v>
      </c>
      <c r="BV80" s="16">
        <f>+'MATRIZ (A)'!BV80*BV$168</f>
        <v>1012.3096928883433</v>
      </c>
      <c r="BW80" s="16">
        <f>+'MATRIZ (A)'!BW80*BW$168</f>
        <v>1.5296188163074118</v>
      </c>
      <c r="BX80" s="16">
        <f>+'MATRIZ (A)'!BX80*BX$168</f>
        <v>25.830317009324673</v>
      </c>
      <c r="BY80" s="16">
        <f>+'MATRIZ (A)'!BY80*BY$168</f>
        <v>7.6359290654667626</v>
      </c>
      <c r="BZ80" s="16">
        <f>+'MATRIZ (A)'!BZ80*BZ$168</f>
        <v>483.37801332031944</v>
      </c>
      <c r="CA80" s="16">
        <f>+'MATRIZ (A)'!CA80*CA$168</f>
        <v>285.51604724365671</v>
      </c>
      <c r="CB80" s="16">
        <f>+'MATRIZ (A)'!CB80*CB$168</f>
        <v>26.129714763721417</v>
      </c>
      <c r="CC80" s="16">
        <f>+'MATRIZ (A)'!CC80*CC$168</f>
        <v>67.267592077744766</v>
      </c>
      <c r="CD80" s="16">
        <f>+'MATRIZ (A)'!CD80*CD$168</f>
        <v>119.83975080943809</v>
      </c>
      <c r="CE80" s="16">
        <f>+'MATRIZ (A)'!CE80*CE$168</f>
        <v>261.32588425051324</v>
      </c>
      <c r="CF80" s="16">
        <f>+'MATRIZ (A)'!CF80*CF$168</f>
        <v>52.561654521097431</v>
      </c>
      <c r="CG80" s="16">
        <f>+'MATRIZ (A)'!CG80*CG$168</f>
        <v>1.0572009963531015</v>
      </c>
      <c r="CH80" s="16">
        <f>+'MATRIZ (A)'!CH80*CH$168</f>
        <v>14.346432031355498</v>
      </c>
      <c r="CI80" s="16">
        <f>+'MATRIZ (A)'!CI80*CI$168</f>
        <v>3.9357815675721572</v>
      </c>
      <c r="CJ80" s="16">
        <f>+'MATRIZ (A)'!CJ80*CJ$168</f>
        <v>141.49003692500875</v>
      </c>
      <c r="CK80" s="16">
        <f>+'MATRIZ (A)'!CK80*CK$168</f>
        <v>1.7911664217401533</v>
      </c>
      <c r="CL80" s="16">
        <f>+'MATRIZ (A)'!CL80*CL$168</f>
        <v>66.080684615913285</v>
      </c>
      <c r="CM80" s="16">
        <f>+'MATRIZ (A)'!CM80*CM$168</f>
        <v>10612.929676419015</v>
      </c>
      <c r="CN80" s="16">
        <f>+'MATRIZ (A)'!CN80*CN$168</f>
        <v>599.94617950308782</v>
      </c>
      <c r="CO80" s="16">
        <f>+'MATRIZ (A)'!CO80*CO$168</f>
        <v>18.575581354261487</v>
      </c>
      <c r="CP80" s="16">
        <f>+'MATRIZ (A)'!CP80*CP$168</f>
        <v>9.4202743963661319E-3</v>
      </c>
      <c r="CQ80" s="16">
        <f>+'MATRIZ (A)'!CQ80*CQ$168</f>
        <v>11.146230365221486</v>
      </c>
      <c r="CR80" s="16">
        <f>+'MATRIZ (A)'!CR80*CR$168</f>
        <v>13.689963785820897</v>
      </c>
      <c r="CS80" s="16">
        <f>+'MATRIZ (A)'!CS80*CS$168</f>
        <v>70.235650931724123</v>
      </c>
      <c r="CT80" s="16">
        <f>+'MATRIZ (A)'!CT80*CT$168</f>
        <v>0.4265910305626549</v>
      </c>
      <c r="CU80" s="16">
        <f>+'MATRIZ (A)'!CU80*CU$168</f>
        <v>66.768407813071349</v>
      </c>
      <c r="CV80" s="16">
        <f>+'MATRIZ (A)'!CV80*CV$168</f>
        <v>8.842265444648395E-2</v>
      </c>
      <c r="CW80" s="16">
        <f>+'MATRIZ (A)'!CW80*CW$168</f>
        <v>0.93420993399896401</v>
      </c>
      <c r="CX80" s="16">
        <f>+'MATRIZ (A)'!CX80*CX$168</f>
        <v>480.13693010385634</v>
      </c>
      <c r="CY80" s="16">
        <f>+'MATRIZ (A)'!CY80*CY$168</f>
        <v>83.781131013336534</v>
      </c>
      <c r="CZ80" s="16">
        <f>+'MATRIZ (A)'!CZ80*CZ$168</f>
        <v>6.2944094327014893E-2</v>
      </c>
      <c r="DA80" s="16">
        <f>+'MATRIZ (A)'!DA80*DA$168</f>
        <v>5.4345241388909908</v>
      </c>
      <c r="DB80" s="16">
        <f>+'MATRIZ (A)'!DB80*DB$168</f>
        <v>10.23540355688071</v>
      </c>
      <c r="DC80" s="16">
        <f>+'MATRIZ (A)'!DC80*DC$168</f>
        <v>5.6833576377754538</v>
      </c>
      <c r="DD80" s="16">
        <f>+'MATRIZ (A)'!DD80*DD$168</f>
        <v>2.8186174261532773</v>
      </c>
      <c r="DE80" s="16">
        <f>+'MATRIZ (A)'!DE80*DE$168</f>
        <v>3.1489641022667353E-2</v>
      </c>
      <c r="DF80" s="16">
        <f>+'MATRIZ (A)'!DF80*DF$168</f>
        <v>0.11183755067759769</v>
      </c>
      <c r="DG80" s="16">
        <f>+'MATRIZ (A)'!DG80*DG$168</f>
        <v>883.51205174789948</v>
      </c>
      <c r="DH80" s="16">
        <f>+'MATRIZ (A)'!DH80*DH$168</f>
        <v>3.1095790672037968</v>
      </c>
      <c r="DI80" s="16">
        <f>+'MATRIZ (A)'!DI80*DI$168</f>
        <v>6.0260768579159505</v>
      </c>
      <c r="DJ80" s="16">
        <f>+'MATRIZ (A)'!DJ80*DJ$168</f>
        <v>4.3563667152532265E-2</v>
      </c>
      <c r="DK80" s="16">
        <f>+'MATRIZ (A)'!DK80*DK$168</f>
        <v>25.452420607434103</v>
      </c>
      <c r="DL80" s="16">
        <f>+'MATRIZ (A)'!DL80*DL$168</f>
        <v>4.3054231115646475</v>
      </c>
      <c r="DM80" s="16">
        <f>+'MATRIZ (A)'!DM80*DM$168</f>
        <v>1.8822697118921443</v>
      </c>
      <c r="DN80" s="16">
        <f>+'MATRIZ (A)'!DN80*DN$168</f>
        <v>19.181810593367594</v>
      </c>
      <c r="DO80" s="16">
        <f>+'MATRIZ (A)'!DO80*DO$168</f>
        <v>0.15541387509804475</v>
      </c>
      <c r="DP80" s="16">
        <f>+'MATRIZ (A)'!DP80*DP$168</f>
        <v>38.879947578187341</v>
      </c>
      <c r="DQ80" s="16">
        <f>+'MATRIZ (A)'!DQ80*DQ$168</f>
        <v>9.4589763710367335E-3</v>
      </c>
      <c r="DR80" s="16">
        <f>+'MATRIZ (A)'!DR80*DR$168</f>
        <v>2.6401736740952746</v>
      </c>
      <c r="DS80" s="16">
        <f>+'MATRIZ (A)'!DS80*DS$168</f>
        <v>0.19406038297451028</v>
      </c>
      <c r="DT80" s="16">
        <f>+'MATRIZ (A)'!DT80*DT$168</f>
        <v>15.807866250688731</v>
      </c>
      <c r="DU80" s="16">
        <f>+'MATRIZ (A)'!DU80*DU$168</f>
        <v>0.42054036576027259</v>
      </c>
      <c r="DV80" s="16">
        <f>+'MATRIZ (A)'!DV80*DV$168</f>
        <v>55.044020357702912</v>
      </c>
      <c r="DW80" s="16">
        <f>+'MATRIZ (A)'!DW80*DW$168</f>
        <v>39.19389710861256</v>
      </c>
      <c r="DX80" s="16">
        <f>+'MATRIZ (A)'!DX80*DX$168</f>
        <v>8.3577123512780821E-2</v>
      </c>
      <c r="DY80" s="16">
        <f>+'MATRIZ (A)'!DY80*DY$168</f>
        <v>232.80084964775324</v>
      </c>
      <c r="DZ80" s="16">
        <f>+'MATRIZ (A)'!DZ80*DZ$168</f>
        <v>849.62391464673476</v>
      </c>
      <c r="EA80" s="16">
        <f>+'MATRIZ (A)'!EA80*EA$168</f>
        <v>22.833245281324384</v>
      </c>
      <c r="EB80" s="16">
        <f>+'MATRIZ (A)'!EB80*EB$168</f>
        <v>77.540846664489536</v>
      </c>
      <c r="EC80" s="16">
        <f>+'MATRIZ (A)'!EC80*EC$168</f>
        <v>20.621522933674957</v>
      </c>
      <c r="ED80" s="16">
        <f>+'MATRIZ (A)'!ED80*ED$168</f>
        <v>1.5347122853601373E-2</v>
      </c>
      <c r="EE80" s="16">
        <f>+'MATRIZ (A)'!EE80*EE$168</f>
        <v>129.3074990483201</v>
      </c>
      <c r="EF80" s="16">
        <f>+'MATRIZ (A)'!EF80*EF$168</f>
        <v>1.7147468772718843E-2</v>
      </c>
      <c r="EG80" s="16">
        <f>+'MATRIZ (A)'!EG80*EG$168</f>
        <v>3.6927063464267209</v>
      </c>
      <c r="EH80" s="16">
        <f>+'MATRIZ (A)'!EH80*EH$168</f>
        <v>0</v>
      </c>
      <c r="EI80" s="18">
        <f t="shared" si="8"/>
        <v>23421.245246107024</v>
      </c>
      <c r="EJ80" s="20">
        <f>+'MATRIZ (I-A) INVERSA'!HY80</f>
        <v>2376.2549056853895</v>
      </c>
      <c r="EK80" s="20">
        <f>+'MATRIZ (I-A) INVERSA'!HZ80</f>
        <v>0</v>
      </c>
      <c r="EL80" s="20">
        <f>+'MATRIZ (I-A) INVERSA'!IA80</f>
        <v>0</v>
      </c>
      <c r="EM80" s="20">
        <f>+'MATRIZ (I-A) INVERSA'!IB80</f>
        <v>0</v>
      </c>
      <c r="EN80" s="20">
        <f>+'MATRIZ (I-A) INVERSA'!IC80</f>
        <v>0</v>
      </c>
      <c r="EO80" s="20">
        <f>+'MATRIZ (I-A) INVERSA'!ID80</f>
        <v>0</v>
      </c>
      <c r="EP80" s="20">
        <f>+'MATRIZ (I-A) INVERSA'!IE80</f>
        <v>0</v>
      </c>
      <c r="EQ80" s="20">
        <f>+'MATRIZ (I-A) INVERSA'!IF80</f>
        <v>0</v>
      </c>
      <c r="ER80" s="20">
        <f>+'MATRIZ (I-A) INVERSA'!IG80</f>
        <v>0</v>
      </c>
      <c r="ES80" s="20">
        <f>+'MATRIZ (I-A) INVERSA'!IH80</f>
        <v>0</v>
      </c>
      <c r="ET80" s="20">
        <f>+'MATRIZ (I-A) INVERSA'!II80</f>
        <v>0</v>
      </c>
      <c r="EU80" s="20">
        <f>+'MATRIZ (I-A) INVERSA'!IJ80</f>
        <v>4.068634802112137</v>
      </c>
      <c r="EV80" s="20">
        <f>+'MATRIZ (I-A) INVERSA'!IK80</f>
        <v>31.784715995633579</v>
      </c>
      <c r="EW80" s="20">
        <f>+'MATRIZ (I-A) INVERSA'!IL80</f>
        <v>-32.292997857060186</v>
      </c>
      <c r="EX80" s="20">
        <f>+'MATRIZ (I-A) INVERSA'!IM80</f>
        <v>39409.953723838851</v>
      </c>
      <c r="EY80" s="20">
        <f>+'MATRIZ (I-A) INVERSA'!IN80</f>
        <v>0</v>
      </c>
      <c r="EZ80" s="20">
        <f>+'MATRIZ (I-A) INVERSA'!IO80</f>
        <v>0</v>
      </c>
      <c r="FA80" s="20">
        <f>+'MATRIZ (I-A) INVERSA'!IP80</f>
        <v>0</v>
      </c>
      <c r="FB80" s="20">
        <f>+'MATRIZ (I-A) INVERSA'!IQ80</f>
        <v>0</v>
      </c>
      <c r="FC80" s="20">
        <f>+'MATRIZ (I-A) INVERSA'!IR80</f>
        <v>0</v>
      </c>
      <c r="FD80" s="20">
        <f>+'MATRIZ (I-A) INVERSA'!IS80</f>
        <v>0</v>
      </c>
      <c r="FE80" s="20">
        <f>+'MATRIZ (I-A) INVERSA'!IT80</f>
        <v>0</v>
      </c>
      <c r="FF80" s="20">
        <f>+'MATRIZ (I-A) INVERSA'!IU80</f>
        <v>0</v>
      </c>
      <c r="FG80" s="18">
        <f t="shared" si="11"/>
        <v>41789.768982464928</v>
      </c>
      <c r="FH80" s="17">
        <f t="shared" si="9"/>
        <v>65211.014228571948</v>
      </c>
      <c r="FI80" s="28"/>
      <c r="FJ80" s="17">
        <v>65211.014228571919</v>
      </c>
      <c r="FK80" s="50">
        <f t="shared" si="12"/>
        <v>0</v>
      </c>
      <c r="FM80" s="48">
        <f>+IFERROR((FH80/'MIP 2012'!FH80*100-100),0)</f>
        <v>0.17690549586141913</v>
      </c>
      <c r="FP80" s="20">
        <f t="shared" si="13"/>
        <v>0</v>
      </c>
      <c r="FQ80" s="20">
        <f t="shared" si="14"/>
        <v>0</v>
      </c>
      <c r="FR80" s="20">
        <f t="shared" si="10"/>
        <v>0</v>
      </c>
    </row>
    <row r="81" spans="1:174" s="7" customFormat="1" ht="21.95" customHeight="1" thickBot="1" x14ac:dyDescent="0.25">
      <c r="A81" s="12" t="s">
        <v>226</v>
      </c>
      <c r="B81" s="12" t="s">
        <v>227</v>
      </c>
      <c r="C81" s="16">
        <f>+'MATRIZ (A)'!C81*C$168</f>
        <v>0.32157149448653977</v>
      </c>
      <c r="D81" s="16">
        <f>+'MATRIZ (A)'!D81*D$168</f>
        <v>0.25216126427679086</v>
      </c>
      <c r="E81" s="16">
        <f>+'MATRIZ (A)'!E81*E$168</f>
        <v>0.1531404369547214</v>
      </c>
      <c r="F81" s="16">
        <f>+'MATRIZ (A)'!F81*F$168</f>
        <v>1.9671712430909463</v>
      </c>
      <c r="G81" s="16">
        <f>+'MATRIZ (A)'!G81*G$168</f>
        <v>0.57345866408538126</v>
      </c>
      <c r="H81" s="16">
        <f>+'MATRIZ (A)'!H81*H$168</f>
        <v>1.6352043370226601</v>
      </c>
      <c r="I81" s="16">
        <f>+'MATRIZ (A)'!I81*I$168</f>
        <v>0.36777769648573716</v>
      </c>
      <c r="J81" s="16">
        <f>+'MATRIZ (A)'!J81*J$168</f>
        <v>0.20190736000709422</v>
      </c>
      <c r="K81" s="16">
        <f>+'MATRIZ (A)'!K81*K$168</f>
        <v>0.99502523424793299</v>
      </c>
      <c r="L81" s="16">
        <f>+'MATRIZ (A)'!L81*L$168</f>
        <v>2.8147339463079764</v>
      </c>
      <c r="M81" s="16">
        <f>+'MATRIZ (A)'!M81*M$168</f>
        <v>1.3054581249971731</v>
      </c>
      <c r="N81" s="16">
        <f>+'MATRIZ (A)'!N81*N$168</f>
        <v>1.3593688438778411</v>
      </c>
      <c r="O81" s="16">
        <f>+'MATRIZ (A)'!O81*O$168</f>
        <v>0.36627664597131104</v>
      </c>
      <c r="P81" s="16">
        <f>+'MATRIZ (A)'!P81*P$168</f>
        <v>13.312753325913317</v>
      </c>
      <c r="Q81" s="16">
        <f>+'MATRIZ (A)'!Q81*Q$168</f>
        <v>0.3376460701200017</v>
      </c>
      <c r="R81" s="16">
        <f>+'MATRIZ (A)'!R81*R$168</f>
        <v>19.060889137048914</v>
      </c>
      <c r="S81" s="16">
        <f>+'MATRIZ (A)'!S81*S$168</f>
        <v>6.0018383148321384</v>
      </c>
      <c r="T81" s="16">
        <f>+'MATRIZ (A)'!T81*T$168</f>
        <v>3.2522563136937688</v>
      </c>
      <c r="U81" s="16">
        <f>+'MATRIZ (A)'!U81*U$168</f>
        <v>2.0790589019538817</v>
      </c>
      <c r="V81" s="16">
        <f>+'MATRIZ (A)'!V81*V$168</f>
        <v>0.65984216430391351</v>
      </c>
      <c r="W81" s="16">
        <f>+'MATRIZ (A)'!W81*W$168</f>
        <v>2.5190712250605123</v>
      </c>
      <c r="X81" s="16">
        <f>+'MATRIZ (A)'!X81*X$168</f>
        <v>7.8225043318238479</v>
      </c>
      <c r="Y81" s="16">
        <f>+'MATRIZ (A)'!Y81*Y$168</f>
        <v>3.1436646617427599</v>
      </c>
      <c r="Z81" s="16">
        <f>+'MATRIZ (A)'!Z81*Z$168</f>
        <v>4.6081509911157719</v>
      </c>
      <c r="AA81" s="16">
        <f>+'MATRIZ (A)'!AA81*AA$168</f>
        <v>0.46521702774620771</v>
      </c>
      <c r="AB81" s="16">
        <f>+'MATRIZ (A)'!AB81*AB$168</f>
        <v>3.6815561324222998</v>
      </c>
      <c r="AC81" s="16">
        <f>+'MATRIZ (A)'!AC81*AC$168</f>
        <v>1.3625167059353918</v>
      </c>
      <c r="AD81" s="16">
        <f>+'MATRIZ (A)'!AD81*AD$168</f>
        <v>0.96120442883941826</v>
      </c>
      <c r="AE81" s="16">
        <f>+'MATRIZ (A)'!AE81*AE$168</f>
        <v>0.92938455445169821</v>
      </c>
      <c r="AF81" s="16">
        <f>+'MATRIZ (A)'!AF81*AF$168</f>
        <v>16.643447925246228</v>
      </c>
      <c r="AG81" s="16">
        <f>+'MATRIZ (A)'!AG81*AG$168</f>
        <v>3.5072916987101481E-4</v>
      </c>
      <c r="AH81" s="16">
        <f>+'MATRIZ (A)'!AH81*AH$168</f>
        <v>0.12415542394975698</v>
      </c>
      <c r="AI81" s="16">
        <f>+'MATRIZ (A)'!AI81*AI$168</f>
        <v>7.5724556808980621</v>
      </c>
      <c r="AJ81" s="16">
        <f>+'MATRIZ (A)'!AJ81*AJ$168</f>
        <v>6.4147224448246591</v>
      </c>
      <c r="AK81" s="16">
        <f>+'MATRIZ (A)'!AK81*AK$168</f>
        <v>1.0517785981587173</v>
      </c>
      <c r="AL81" s="16">
        <f>+'MATRIZ (A)'!AL81*AL$168</f>
        <v>4.6511645493351805</v>
      </c>
      <c r="AM81" s="16">
        <f>+'MATRIZ (A)'!AM81*AM$168</f>
        <v>12.139446900686018</v>
      </c>
      <c r="AN81" s="16">
        <f>+'MATRIZ (A)'!AN81*AN$168</f>
        <v>4.872784516604602</v>
      </c>
      <c r="AO81" s="16">
        <f>+'MATRIZ (A)'!AO81*AO$168</f>
        <v>1.7901116343556873</v>
      </c>
      <c r="AP81" s="16">
        <f>+'MATRIZ (A)'!AP81*AP$168</f>
        <v>4.9424137228279541</v>
      </c>
      <c r="AQ81" s="16">
        <f>+'MATRIZ (A)'!AQ81*AQ$168</f>
        <v>12.291847556891518</v>
      </c>
      <c r="AR81" s="16">
        <f>+'MATRIZ (A)'!AR81*AR$168</f>
        <v>11.194385511414319</v>
      </c>
      <c r="AS81" s="16">
        <f>+'MATRIZ (A)'!AS81*AS$168</f>
        <v>6.8965250889412282</v>
      </c>
      <c r="AT81" s="16">
        <f>+'MATRIZ (A)'!AT81*AT$168</f>
        <v>1.6051798041782583</v>
      </c>
      <c r="AU81" s="16">
        <f>+'MATRIZ (A)'!AU81*AU$168</f>
        <v>1.8441708386977183</v>
      </c>
      <c r="AV81" s="16">
        <f>+'MATRIZ (A)'!AV81*AV$168</f>
        <v>0.73502204333957621</v>
      </c>
      <c r="AW81" s="16">
        <f>+'MATRIZ (A)'!AW81*AW$168</f>
        <v>11.750139941459262</v>
      </c>
      <c r="AX81" s="16">
        <f>+'MATRIZ (A)'!AX81*AX$168</f>
        <v>3.5665067188229291</v>
      </c>
      <c r="AY81" s="16">
        <f>+'MATRIZ (A)'!AY81*AY$168</f>
        <v>0.50240077509372916</v>
      </c>
      <c r="AZ81" s="16">
        <f>+'MATRIZ (A)'!AZ81*AZ$168</f>
        <v>16.228433300202965</v>
      </c>
      <c r="BA81" s="16">
        <f>+'MATRIZ (A)'!BA81*BA$168</f>
        <v>0.76954447626556111</v>
      </c>
      <c r="BB81" s="16">
        <f>+'MATRIZ (A)'!BB81*BB$168</f>
        <v>3.8468382737323501</v>
      </c>
      <c r="BC81" s="16">
        <f>+'MATRIZ (A)'!BC81*BC$168</f>
        <v>2.9191259806692078</v>
      </c>
      <c r="BD81" s="16">
        <f>+'MATRIZ (A)'!BD81*BD$168</f>
        <v>0.67196780050019667</v>
      </c>
      <c r="BE81" s="16">
        <f>+'MATRIZ (A)'!BE81*BE$168</f>
        <v>0.44716515266419554</v>
      </c>
      <c r="BF81" s="16">
        <f>+'MATRIZ (A)'!BF81*BF$168</f>
        <v>3.3579593617334429</v>
      </c>
      <c r="BG81" s="16">
        <f>+'MATRIZ (A)'!BG81*BG$168</f>
        <v>53.607074098254884</v>
      </c>
      <c r="BH81" s="16">
        <f>+'MATRIZ (A)'!BH81*BH$168</f>
        <v>8.7840783164808585</v>
      </c>
      <c r="BI81" s="16">
        <f>+'MATRIZ (A)'!BI81*BI$168</f>
        <v>0</v>
      </c>
      <c r="BJ81" s="16">
        <f>+'MATRIZ (A)'!BJ81*BJ$168</f>
        <v>6.0070951298899411</v>
      </c>
      <c r="BK81" s="16">
        <f>+'MATRIZ (A)'!BK81*BK$168</f>
        <v>0.99007239737680397</v>
      </c>
      <c r="BL81" s="16">
        <f>+'MATRIZ (A)'!BL81*BL$168</f>
        <v>3.1059098552234525</v>
      </c>
      <c r="BM81" s="16">
        <f>+'MATRIZ (A)'!BM81*BM$168</f>
        <v>14.961452172860211</v>
      </c>
      <c r="BN81" s="16">
        <f>+'MATRIZ (A)'!BN81*BN$168</f>
        <v>30.005068680989989</v>
      </c>
      <c r="BO81" s="16">
        <f>+'MATRIZ (A)'!BO81*BO$168</f>
        <v>1.987315226816275</v>
      </c>
      <c r="BP81" s="16">
        <f>+'MATRIZ (A)'!BP81*BP$168</f>
        <v>2.7016297642180445</v>
      </c>
      <c r="BQ81" s="16">
        <f>+'MATRIZ (A)'!BQ81*BQ$168</f>
        <v>1.4945335979265504</v>
      </c>
      <c r="BR81" s="16">
        <f>+'MATRIZ (A)'!BR81*BR$168</f>
        <v>12.97732309502377</v>
      </c>
      <c r="BS81" s="16">
        <f>+'MATRIZ (A)'!BS81*BS$168</f>
        <v>4.6548690226759977</v>
      </c>
      <c r="BT81" s="16">
        <f>+'MATRIZ (A)'!BT81*BT$168</f>
        <v>1753.4286472902863</v>
      </c>
      <c r="BU81" s="16">
        <f>+'MATRIZ (A)'!BU81*BU$168</f>
        <v>509.56197973222572</v>
      </c>
      <c r="BV81" s="16">
        <f>+'MATRIZ (A)'!BV81*BV$168</f>
        <v>5.3937474744122778</v>
      </c>
      <c r="BW81" s="16">
        <f>+'MATRIZ (A)'!BW81*BW$168</f>
        <v>5.31214162933711</v>
      </c>
      <c r="BX81" s="16">
        <f>+'MATRIZ (A)'!BX81*BX$168</f>
        <v>39.355212448146354</v>
      </c>
      <c r="BY81" s="16">
        <f>+'MATRIZ (A)'!BY81*BY$168</f>
        <v>604.99600680789365</v>
      </c>
      <c r="BZ81" s="16">
        <f>+'MATRIZ (A)'!BZ81*BZ$168</f>
        <v>127.29144502749418</v>
      </c>
      <c r="CA81" s="16">
        <f>+'MATRIZ (A)'!CA81*CA$168</f>
        <v>0.59014146611305807</v>
      </c>
      <c r="CB81" s="16">
        <f>+'MATRIZ (A)'!CB81*CB$168</f>
        <v>0.16528897017333399</v>
      </c>
      <c r="CC81" s="16">
        <f>+'MATRIZ (A)'!CC81*CC$168</f>
        <v>44.710212255447537</v>
      </c>
      <c r="CD81" s="16">
        <f>+'MATRIZ (A)'!CD81*CD$168</f>
        <v>543.42798258973971</v>
      </c>
      <c r="CE81" s="16">
        <f>+'MATRIZ (A)'!CE81*CE$168</f>
        <v>44.801526860505334</v>
      </c>
      <c r="CF81" s="16">
        <f>+'MATRIZ (A)'!CF81*CF$168</f>
        <v>11.712461783506944</v>
      </c>
      <c r="CG81" s="16">
        <f>+'MATRIZ (A)'!CG81*CG$168</f>
        <v>19.660550504684419</v>
      </c>
      <c r="CH81" s="16">
        <f>+'MATRIZ (A)'!CH81*CH$168</f>
        <v>57.955905504634352</v>
      </c>
      <c r="CI81" s="16">
        <f>+'MATRIZ (A)'!CI81*CI$168</f>
        <v>12.798015218891287</v>
      </c>
      <c r="CJ81" s="16">
        <f>+'MATRIZ (A)'!CJ81*CJ$168</f>
        <v>11933.175708331248</v>
      </c>
      <c r="CK81" s="16">
        <f>+'MATRIZ (A)'!CK81*CK$168</f>
        <v>48.315531326463862</v>
      </c>
      <c r="CL81" s="16">
        <f>+'MATRIZ (A)'!CL81*CL$168</f>
        <v>1026.8745061648049</v>
      </c>
      <c r="CM81" s="16">
        <f>+'MATRIZ (A)'!CM81*CM$168</f>
        <v>2921.171376558314</v>
      </c>
      <c r="CN81" s="16">
        <f>+'MATRIZ (A)'!CN81*CN$168</f>
        <v>97.057941451682396</v>
      </c>
      <c r="CO81" s="16">
        <f>+'MATRIZ (A)'!CO81*CO$168</f>
        <v>9.5475149712839382</v>
      </c>
      <c r="CP81" s="16">
        <f>+'MATRIZ (A)'!CP81*CP$168</f>
        <v>3.3280775854608154E-2</v>
      </c>
      <c r="CQ81" s="16">
        <f>+'MATRIZ (A)'!CQ81*CQ$168</f>
        <v>7.0546862630029032</v>
      </c>
      <c r="CR81" s="16">
        <f>+'MATRIZ (A)'!CR81*CR$168</f>
        <v>5.1210922066241293</v>
      </c>
      <c r="CS81" s="16">
        <f>+'MATRIZ (A)'!CS81*CS$168</f>
        <v>40.084554986003319</v>
      </c>
      <c r="CT81" s="16">
        <f>+'MATRIZ (A)'!CT81*CT$168</f>
        <v>0.65466678298778436</v>
      </c>
      <c r="CU81" s="16">
        <f>+'MATRIZ (A)'!CU81*CU$168</f>
        <v>3.7711655081779103</v>
      </c>
      <c r="CV81" s="16">
        <f>+'MATRIZ (A)'!CV81*CV$168</f>
        <v>29.373890644610487</v>
      </c>
      <c r="CW81" s="16">
        <f>+'MATRIZ (A)'!CW81*CW$168</f>
        <v>25.296855213446673</v>
      </c>
      <c r="CX81" s="16">
        <f>+'MATRIZ (A)'!CX81*CX$168</f>
        <v>16.553485049515089</v>
      </c>
      <c r="CY81" s="16">
        <f>+'MATRIZ (A)'!CY81*CY$168</f>
        <v>48.606078682248551</v>
      </c>
      <c r="CZ81" s="16">
        <f>+'MATRIZ (A)'!CZ81*CZ$168</f>
        <v>0.68958917459449531</v>
      </c>
      <c r="DA81" s="16">
        <f>+'MATRIZ (A)'!DA81*DA$168</f>
        <v>2.535419880225406</v>
      </c>
      <c r="DB81" s="16">
        <f>+'MATRIZ (A)'!DB81*DB$168</f>
        <v>0.43665334601666805</v>
      </c>
      <c r="DC81" s="16">
        <f>+'MATRIZ (A)'!DC81*DC$168</f>
        <v>1.1127919421718779</v>
      </c>
      <c r="DD81" s="16">
        <f>+'MATRIZ (A)'!DD81*DD$168</f>
        <v>0.34746132261822804</v>
      </c>
      <c r="DE81" s="16">
        <f>+'MATRIZ (A)'!DE81*DE$168</f>
        <v>0.11532018277602461</v>
      </c>
      <c r="DF81" s="16">
        <f>+'MATRIZ (A)'!DF81*DF$168</f>
        <v>0.2273227264032619</v>
      </c>
      <c r="DG81" s="16">
        <f>+'MATRIZ (A)'!DG81*DG$168</f>
        <v>753.15050318002613</v>
      </c>
      <c r="DH81" s="16">
        <f>+'MATRIZ (A)'!DH81*DH$168</f>
        <v>2.3902513416915836</v>
      </c>
      <c r="DI81" s="16">
        <f>+'MATRIZ (A)'!DI81*DI$168</f>
        <v>1.0690589252001075</v>
      </c>
      <c r="DJ81" s="16">
        <f>+'MATRIZ (A)'!DJ81*DJ$168</f>
        <v>2.2794443002608502</v>
      </c>
      <c r="DK81" s="16">
        <f>+'MATRIZ (A)'!DK81*DK$168</f>
        <v>19.97074065849645</v>
      </c>
      <c r="DL81" s="16">
        <f>+'MATRIZ (A)'!DL81*DL$168</f>
        <v>7.8969367599697335</v>
      </c>
      <c r="DM81" s="16">
        <f>+'MATRIZ (A)'!DM81*DM$168</f>
        <v>2.4808320265303943</v>
      </c>
      <c r="DN81" s="16">
        <f>+'MATRIZ (A)'!DN81*DN$168</f>
        <v>12.366134724504523</v>
      </c>
      <c r="DO81" s="16">
        <f>+'MATRIZ (A)'!DO81*DO$168</f>
        <v>0.55768708839439685</v>
      </c>
      <c r="DP81" s="16">
        <f>+'MATRIZ (A)'!DP81*DP$168</f>
        <v>2.4946536977721463</v>
      </c>
      <c r="DQ81" s="16">
        <f>+'MATRIZ (A)'!DQ81*DQ$168</f>
        <v>3.5709890180255166E-2</v>
      </c>
      <c r="DR81" s="16">
        <f>+'MATRIZ (A)'!DR81*DR$168</f>
        <v>2.7994864556451757</v>
      </c>
      <c r="DS81" s="16">
        <f>+'MATRIZ (A)'!DS81*DS$168</f>
        <v>0.80127872395539246</v>
      </c>
      <c r="DT81" s="16">
        <f>+'MATRIZ (A)'!DT81*DT$168</f>
        <v>0.9360900364733441</v>
      </c>
      <c r="DU81" s="16">
        <f>+'MATRIZ (A)'!DU81*DU$168</f>
        <v>1.8729691481556254</v>
      </c>
      <c r="DV81" s="16">
        <f>+'MATRIZ (A)'!DV81*DV$168</f>
        <v>116.81652717792662</v>
      </c>
      <c r="DW81" s="16">
        <f>+'MATRIZ (A)'!DW81*DW$168</f>
        <v>54.142709196524628</v>
      </c>
      <c r="DX81" s="16">
        <f>+'MATRIZ (A)'!DX81*DX$168</f>
        <v>0.58471120807851884</v>
      </c>
      <c r="DY81" s="16">
        <f>+'MATRIZ (A)'!DY81*DY$168</f>
        <v>2128.4711918628786</v>
      </c>
      <c r="DZ81" s="16">
        <f>+'MATRIZ (A)'!DZ81*DZ$168</f>
        <v>595.56080576942725</v>
      </c>
      <c r="EA81" s="16">
        <f>+'MATRIZ (A)'!EA81*EA$168</f>
        <v>6.2735823951392584</v>
      </c>
      <c r="EB81" s="16">
        <f>+'MATRIZ (A)'!EB81*EB$168</f>
        <v>4.2428403640010437</v>
      </c>
      <c r="EC81" s="16">
        <f>+'MATRIZ (A)'!EC81*EC$168</f>
        <v>1.6817948366787505</v>
      </c>
      <c r="ED81" s="16">
        <f>+'MATRIZ (A)'!ED81*ED$168</f>
        <v>8.5107826333004635E-2</v>
      </c>
      <c r="EE81" s="16">
        <f>+'MATRIZ (A)'!EE81*EE$168</f>
        <v>2.9341485394906015</v>
      </c>
      <c r="EF81" s="16">
        <f>+'MATRIZ (A)'!EF81*EF$168</f>
        <v>26.858236780170756</v>
      </c>
      <c r="EG81" s="16">
        <f>+'MATRIZ (A)'!EG81*EG$168</f>
        <v>4.541887417905567</v>
      </c>
      <c r="EH81" s="16">
        <f>+'MATRIZ (A)'!EH81*EH$168</f>
        <v>0</v>
      </c>
      <c r="EI81" s="18">
        <f t="shared" si="8"/>
        <v>24115.230755073593</v>
      </c>
      <c r="EJ81" s="20">
        <f>+'MATRIZ (I-A) INVERSA'!HY81</f>
        <v>4025.6938461052137</v>
      </c>
      <c r="EK81" s="20">
        <f>+'MATRIZ (I-A) INVERSA'!HZ81</f>
        <v>0</v>
      </c>
      <c r="EL81" s="20">
        <f>+'MATRIZ (I-A) INVERSA'!IA81</f>
        <v>0</v>
      </c>
      <c r="EM81" s="20">
        <f>+'MATRIZ (I-A) INVERSA'!IB81</f>
        <v>0</v>
      </c>
      <c r="EN81" s="20">
        <f>+'MATRIZ (I-A) INVERSA'!IC81</f>
        <v>0</v>
      </c>
      <c r="EO81" s="20">
        <f>+'MATRIZ (I-A) INVERSA'!ID81</f>
        <v>0</v>
      </c>
      <c r="EP81" s="20">
        <f>+'MATRIZ (I-A) INVERSA'!IE81</f>
        <v>0</v>
      </c>
      <c r="EQ81" s="20">
        <f>+'MATRIZ (I-A) INVERSA'!IF81</f>
        <v>0</v>
      </c>
      <c r="ER81" s="20">
        <f>+'MATRIZ (I-A) INVERSA'!IG81</f>
        <v>0</v>
      </c>
      <c r="ES81" s="20">
        <f>+'MATRIZ (I-A) INVERSA'!IH81</f>
        <v>0</v>
      </c>
      <c r="ET81" s="20">
        <f>+'MATRIZ (I-A) INVERSA'!II81</f>
        <v>0</v>
      </c>
      <c r="EU81" s="20">
        <f>+'MATRIZ (I-A) INVERSA'!IJ81</f>
        <v>14.374031709265854</v>
      </c>
      <c r="EV81" s="20">
        <f>+'MATRIZ (I-A) INVERSA'!IK81</f>
        <v>112.29184672806488</v>
      </c>
      <c r="EW81" s="20">
        <f>+'MATRIZ (I-A) INVERSA'!IL81</f>
        <v>-6.6470682503335183</v>
      </c>
      <c r="EX81" s="20">
        <f>+'MATRIZ (I-A) INVERSA'!IM81</f>
        <v>9895.6254634059442</v>
      </c>
      <c r="EY81" s="20">
        <f>+'MATRIZ (I-A) INVERSA'!IN81</f>
        <v>0</v>
      </c>
      <c r="EZ81" s="20">
        <f>+'MATRIZ (I-A) INVERSA'!IO81</f>
        <v>0</v>
      </c>
      <c r="FA81" s="20">
        <f>+'MATRIZ (I-A) INVERSA'!IP81</f>
        <v>0</v>
      </c>
      <c r="FB81" s="20">
        <f>+'MATRIZ (I-A) INVERSA'!IQ81</f>
        <v>0</v>
      </c>
      <c r="FC81" s="20">
        <f>+'MATRIZ (I-A) INVERSA'!IR81</f>
        <v>0</v>
      </c>
      <c r="FD81" s="20">
        <f>+'MATRIZ (I-A) INVERSA'!IS81</f>
        <v>0</v>
      </c>
      <c r="FE81" s="20">
        <f>+'MATRIZ (I-A) INVERSA'!IT81</f>
        <v>0</v>
      </c>
      <c r="FF81" s="20">
        <f>+'MATRIZ (I-A) INVERSA'!IU81</f>
        <v>0</v>
      </c>
      <c r="FG81" s="18">
        <f t="shared" si="11"/>
        <v>14041.338119698155</v>
      </c>
      <c r="FH81" s="17">
        <f t="shared" si="9"/>
        <v>38156.56887477175</v>
      </c>
      <c r="FI81" s="28"/>
      <c r="FJ81" s="17">
        <v>38156.568874771743</v>
      </c>
      <c r="FK81" s="50">
        <f t="shared" si="12"/>
        <v>0</v>
      </c>
      <c r="FM81" s="48">
        <f>+IFERROR((FH81/'MIP 2012'!FH81*100-100),0)</f>
        <v>5.9206622410457044E-2</v>
      </c>
      <c r="FP81" s="20">
        <f t="shared" si="13"/>
        <v>0</v>
      </c>
      <c r="FQ81" s="20">
        <f t="shared" si="14"/>
        <v>0</v>
      </c>
      <c r="FR81" s="20">
        <f t="shared" si="10"/>
        <v>0</v>
      </c>
    </row>
    <row r="82" spans="1:174" s="7" customFormat="1" ht="21.95" customHeight="1" thickBot="1" x14ac:dyDescent="0.25">
      <c r="A82" s="12" t="s">
        <v>228</v>
      </c>
      <c r="B82" s="12" t="s">
        <v>229</v>
      </c>
      <c r="C82" s="16">
        <f>+'MATRIZ (A)'!C82*C$168</f>
        <v>3.9396849043916702</v>
      </c>
      <c r="D82" s="16">
        <f>+'MATRIZ (A)'!D82*D$168</f>
        <v>5.5494836285085745</v>
      </c>
      <c r="E82" s="16">
        <f>+'MATRIZ (A)'!E82*E$168</f>
        <v>1.9967120829947653</v>
      </c>
      <c r="F82" s="16">
        <f>+'MATRIZ (A)'!F82*F$168</f>
        <v>39.684740295052372</v>
      </c>
      <c r="G82" s="16">
        <f>+'MATRIZ (A)'!G82*G$168</f>
        <v>4.3314906356823517</v>
      </c>
      <c r="H82" s="16">
        <f>+'MATRIZ (A)'!H82*H$168</f>
        <v>15.758610220863064</v>
      </c>
      <c r="I82" s="16">
        <f>+'MATRIZ (A)'!I82*I$168</f>
        <v>6.1732008132704435</v>
      </c>
      <c r="J82" s="16">
        <f>+'MATRIZ (A)'!J82*J$168</f>
        <v>4.3139677049837735</v>
      </c>
      <c r="K82" s="16">
        <f>+'MATRIZ (A)'!K82*K$168</f>
        <v>10.259825874378679</v>
      </c>
      <c r="L82" s="16">
        <f>+'MATRIZ (A)'!L82*L$168</f>
        <v>9.455589823209559</v>
      </c>
      <c r="M82" s="16">
        <f>+'MATRIZ (A)'!M82*M$168</f>
        <v>6.8017212711387334</v>
      </c>
      <c r="N82" s="16">
        <f>+'MATRIZ (A)'!N82*N$168</f>
        <v>18.738036536628556</v>
      </c>
      <c r="O82" s="16">
        <f>+'MATRIZ (A)'!O82*O$168</f>
        <v>7.9210603568002966</v>
      </c>
      <c r="P82" s="16">
        <f>+'MATRIZ (A)'!P82*P$168</f>
        <v>331.65134750446026</v>
      </c>
      <c r="Q82" s="16">
        <f>+'MATRIZ (A)'!Q82*Q$168</f>
        <v>2.7270359762766345</v>
      </c>
      <c r="R82" s="16">
        <f>+'MATRIZ (A)'!R82*R$168</f>
        <v>494.8213534959126</v>
      </c>
      <c r="S82" s="16">
        <f>+'MATRIZ (A)'!S82*S$168</f>
        <v>153.41749382671495</v>
      </c>
      <c r="T82" s="16">
        <f>+'MATRIZ (A)'!T82*T$168</f>
        <v>31.217276304129999</v>
      </c>
      <c r="U82" s="16">
        <f>+'MATRIZ (A)'!U82*U$168</f>
        <v>44.350412882884896</v>
      </c>
      <c r="V82" s="16">
        <f>+'MATRIZ (A)'!V82*V$168</f>
        <v>3.1798421032511368</v>
      </c>
      <c r="W82" s="16">
        <f>+'MATRIZ (A)'!W82*W$168</f>
        <v>49.719927186489173</v>
      </c>
      <c r="X82" s="16">
        <f>+'MATRIZ (A)'!X82*X$168</f>
        <v>75.313623372993817</v>
      </c>
      <c r="Y82" s="16">
        <f>+'MATRIZ (A)'!Y82*Y$168</f>
        <v>18.495180249522463</v>
      </c>
      <c r="Z82" s="16">
        <f>+'MATRIZ (A)'!Z82*Z$168</f>
        <v>17.837966592507932</v>
      </c>
      <c r="AA82" s="16">
        <f>+'MATRIZ (A)'!AA82*AA$168</f>
        <v>1.4948064467982598</v>
      </c>
      <c r="AB82" s="16">
        <f>+'MATRIZ (A)'!AB82*AB$168</f>
        <v>142.76396915014632</v>
      </c>
      <c r="AC82" s="16">
        <f>+'MATRIZ (A)'!AC82*AC$168</f>
        <v>33.564032434601799</v>
      </c>
      <c r="AD82" s="16">
        <f>+'MATRIZ (A)'!AD82*AD$168</f>
        <v>26.377281472285517</v>
      </c>
      <c r="AE82" s="16">
        <f>+'MATRIZ (A)'!AE82*AE$168</f>
        <v>75.167628944954529</v>
      </c>
      <c r="AF82" s="16">
        <f>+'MATRIZ (A)'!AF82*AF$168</f>
        <v>492.80410917691501</v>
      </c>
      <c r="AG82" s="16">
        <f>+'MATRIZ (A)'!AG82*AG$168</f>
        <v>5.6549833186262345E-3</v>
      </c>
      <c r="AH82" s="16">
        <f>+'MATRIZ (A)'!AH82*AH$168</f>
        <v>0.89136398319791421</v>
      </c>
      <c r="AI82" s="16">
        <f>+'MATRIZ (A)'!AI82*AI$168</f>
        <v>90.297721063199191</v>
      </c>
      <c r="AJ82" s="16">
        <f>+'MATRIZ (A)'!AJ82*AJ$168</f>
        <v>100.5886935771421</v>
      </c>
      <c r="AK82" s="16">
        <f>+'MATRIZ (A)'!AK82*AK$168</f>
        <v>41.412322080387554</v>
      </c>
      <c r="AL82" s="16">
        <f>+'MATRIZ (A)'!AL82*AL$168</f>
        <v>74.620815327890554</v>
      </c>
      <c r="AM82" s="16">
        <f>+'MATRIZ (A)'!AM82*AM$168</f>
        <v>37.865329751365962</v>
      </c>
      <c r="AN82" s="16">
        <f>+'MATRIZ (A)'!AN82*AN$168</f>
        <v>38.204372895875991</v>
      </c>
      <c r="AO82" s="16">
        <f>+'MATRIZ (A)'!AO82*AO$168</f>
        <v>52.610378258365749</v>
      </c>
      <c r="AP82" s="16">
        <f>+'MATRIZ (A)'!AP82*AP$168</f>
        <v>98.116076663219843</v>
      </c>
      <c r="AQ82" s="16">
        <f>+'MATRIZ (A)'!AQ82*AQ$168</f>
        <v>89.686283587930603</v>
      </c>
      <c r="AR82" s="16">
        <f>+'MATRIZ (A)'!AR82*AR$168</f>
        <v>226.38527758329548</v>
      </c>
      <c r="AS82" s="16">
        <f>+'MATRIZ (A)'!AS82*AS$168</f>
        <v>2.9848143125444158</v>
      </c>
      <c r="AT82" s="16">
        <f>+'MATRIZ (A)'!AT82*AT$168</f>
        <v>8.8125777605716937</v>
      </c>
      <c r="AU82" s="16">
        <f>+'MATRIZ (A)'!AU82*AU$168</f>
        <v>51.771329833085588</v>
      </c>
      <c r="AV82" s="16">
        <f>+'MATRIZ (A)'!AV82*AV$168</f>
        <v>26.369552543029982</v>
      </c>
      <c r="AW82" s="16">
        <f>+'MATRIZ (A)'!AW82*AW$168</f>
        <v>19.517954255585558</v>
      </c>
      <c r="AX82" s="16">
        <f>+'MATRIZ (A)'!AX82*AX$168</f>
        <v>54.669171473222647</v>
      </c>
      <c r="AY82" s="16">
        <f>+'MATRIZ (A)'!AY82*AY$168</f>
        <v>7.2368178656492441</v>
      </c>
      <c r="AZ82" s="16">
        <f>+'MATRIZ (A)'!AZ82*AZ$168</f>
        <v>140.82000204289062</v>
      </c>
      <c r="BA82" s="16">
        <f>+'MATRIZ (A)'!BA82*BA$168</f>
        <v>0.89043230347446423</v>
      </c>
      <c r="BB82" s="16">
        <f>+'MATRIZ (A)'!BB82*BB$168</f>
        <v>14.995428867825693</v>
      </c>
      <c r="BC82" s="16">
        <f>+'MATRIZ (A)'!BC82*BC$168</f>
        <v>16.78658996717315</v>
      </c>
      <c r="BD82" s="16">
        <f>+'MATRIZ (A)'!BD82*BD$168</f>
        <v>4.4775721524049761</v>
      </c>
      <c r="BE82" s="16">
        <f>+'MATRIZ (A)'!BE82*BE$168</f>
        <v>10.000538739310615</v>
      </c>
      <c r="BF82" s="16">
        <f>+'MATRIZ (A)'!BF82*BF$168</f>
        <v>147.89384343796235</v>
      </c>
      <c r="BG82" s="16">
        <f>+'MATRIZ (A)'!BG82*BG$168</f>
        <v>179.0377876140451</v>
      </c>
      <c r="BH82" s="16">
        <f>+'MATRIZ (A)'!BH82*BH$168</f>
        <v>99.76181654975511</v>
      </c>
      <c r="BI82" s="16">
        <f>+'MATRIZ (A)'!BI82*BI$168</f>
        <v>0</v>
      </c>
      <c r="BJ82" s="16">
        <f>+'MATRIZ (A)'!BJ82*BJ$168</f>
        <v>81.545294348002329</v>
      </c>
      <c r="BK82" s="16">
        <f>+'MATRIZ (A)'!BK82*BK$168</f>
        <v>5.4705715878657291</v>
      </c>
      <c r="BL82" s="16">
        <f>+'MATRIZ (A)'!BL82*BL$168</f>
        <v>16.10615957708519</v>
      </c>
      <c r="BM82" s="16">
        <f>+'MATRIZ (A)'!BM82*BM$168</f>
        <v>50.329197478116562</v>
      </c>
      <c r="BN82" s="16">
        <f>+'MATRIZ (A)'!BN82*BN$168</f>
        <v>203.71458128664926</v>
      </c>
      <c r="BO82" s="16">
        <f>+'MATRIZ (A)'!BO82*BO$168</f>
        <v>0.33669616580058787</v>
      </c>
      <c r="BP82" s="16">
        <f>+'MATRIZ (A)'!BP82*BP$168</f>
        <v>27.923828150616679</v>
      </c>
      <c r="BQ82" s="16">
        <f>+'MATRIZ (A)'!BQ82*BQ$168</f>
        <v>146.56262770999649</v>
      </c>
      <c r="BR82" s="16">
        <f>+'MATRIZ (A)'!BR82*BR$168</f>
        <v>82.119914482463429</v>
      </c>
      <c r="BS82" s="16">
        <f>+'MATRIZ (A)'!BS82*BS$168</f>
        <v>334.28268152305753</v>
      </c>
      <c r="BT82" s="16">
        <f>+'MATRIZ (A)'!BT82*BT$168</f>
        <v>92.75547194651142</v>
      </c>
      <c r="BU82" s="16">
        <f>+'MATRIZ (A)'!BU82*BU$168</f>
        <v>17962.739810441468</v>
      </c>
      <c r="BV82" s="16">
        <f>+'MATRIZ (A)'!BV82*BV$168</f>
        <v>138.48046254652238</v>
      </c>
      <c r="BW82" s="16">
        <f>+'MATRIZ (A)'!BW82*BW$168</f>
        <v>103.43072205850639</v>
      </c>
      <c r="BX82" s="16">
        <f>+'MATRIZ (A)'!BX82*BX$168</f>
        <v>16.241597048215596</v>
      </c>
      <c r="BY82" s="16">
        <f>+'MATRIZ (A)'!BY82*BY$168</f>
        <v>256.99107624208887</v>
      </c>
      <c r="BZ82" s="16">
        <f>+'MATRIZ (A)'!BZ82*BZ$168</f>
        <v>50.430119850147477</v>
      </c>
      <c r="CA82" s="16">
        <f>+'MATRIZ (A)'!CA82*CA$168</f>
        <v>43.073030157006166</v>
      </c>
      <c r="CB82" s="16">
        <f>+'MATRIZ (A)'!CB82*CB$168</f>
        <v>3.2757539622286398</v>
      </c>
      <c r="CC82" s="16">
        <f>+'MATRIZ (A)'!CC82*CC$168</f>
        <v>710.34676019382425</v>
      </c>
      <c r="CD82" s="16">
        <f>+'MATRIZ (A)'!CD82*CD$168</f>
        <v>159.96590556527829</v>
      </c>
      <c r="CE82" s="16">
        <f>+'MATRIZ (A)'!CE82*CE$168</f>
        <v>359.18177782923209</v>
      </c>
      <c r="CF82" s="16">
        <f>+'MATRIZ (A)'!CF82*CF$168</f>
        <v>231.70140523790445</v>
      </c>
      <c r="CG82" s="16">
        <f>+'MATRIZ (A)'!CG82*CG$168</f>
        <v>301.34937751328448</v>
      </c>
      <c r="CH82" s="16">
        <f>+'MATRIZ (A)'!CH82*CH$168</f>
        <v>549.56877386602866</v>
      </c>
      <c r="CI82" s="16">
        <f>+'MATRIZ (A)'!CI82*CI$168</f>
        <v>125.73104490083287</v>
      </c>
      <c r="CJ82" s="16">
        <f>+'MATRIZ (A)'!CJ82*CJ$168</f>
        <v>125733.00175564209</v>
      </c>
      <c r="CK82" s="16">
        <f>+'MATRIZ (A)'!CK82*CK$168</f>
        <v>20063.31130725309</v>
      </c>
      <c r="CL82" s="16">
        <f>+'MATRIZ (A)'!CL82*CL$168</f>
        <v>11957.934151924959</v>
      </c>
      <c r="CM82" s="16">
        <f>+'MATRIZ (A)'!CM82*CM$168</f>
        <v>62128.272517771715</v>
      </c>
      <c r="CN82" s="16">
        <f>+'MATRIZ (A)'!CN82*CN$168</f>
        <v>2689.5389654023652</v>
      </c>
      <c r="CO82" s="16">
        <f>+'MATRIZ (A)'!CO82*CO$168</f>
        <v>216.46074850704952</v>
      </c>
      <c r="CP82" s="16">
        <f>+'MATRIZ (A)'!CP82*CP$168</f>
        <v>1.4068567448685176</v>
      </c>
      <c r="CQ82" s="16">
        <f>+'MATRIZ (A)'!CQ82*CQ$168</f>
        <v>76.060887040008254</v>
      </c>
      <c r="CR82" s="16">
        <f>+'MATRIZ (A)'!CR82*CR$168</f>
        <v>1264.3129900997781</v>
      </c>
      <c r="CS82" s="16">
        <f>+'MATRIZ (A)'!CS82*CS$168</f>
        <v>1164.3150672077552</v>
      </c>
      <c r="CT82" s="16">
        <f>+'MATRIZ (A)'!CT82*CT$168</f>
        <v>36.942054873679211</v>
      </c>
      <c r="CU82" s="16">
        <f>+'MATRIZ (A)'!CU82*CU$168</f>
        <v>67.421778001257763</v>
      </c>
      <c r="CV82" s="16">
        <f>+'MATRIZ (A)'!CV82*CV$168</f>
        <v>735.38085765457981</v>
      </c>
      <c r="CW82" s="16">
        <f>+'MATRIZ (A)'!CW82*CW$168</f>
        <v>693.95188332217333</v>
      </c>
      <c r="CX82" s="16">
        <f>+'MATRIZ (A)'!CX82*CX$168</f>
        <v>116.02384810997127</v>
      </c>
      <c r="CY82" s="16">
        <f>+'MATRIZ (A)'!CY82*CY$168</f>
        <v>280.210541877048</v>
      </c>
      <c r="CZ82" s="16">
        <f>+'MATRIZ (A)'!CZ82*CZ$168</f>
        <v>41.879663697848976</v>
      </c>
      <c r="DA82" s="16">
        <f>+'MATRIZ (A)'!DA82*DA$168</f>
        <v>935.73188207998908</v>
      </c>
      <c r="DB82" s="16">
        <f>+'MATRIZ (A)'!DB82*DB$168</f>
        <v>14.885127784865274</v>
      </c>
      <c r="DC82" s="16">
        <f>+'MATRIZ (A)'!DC82*DC$168</f>
        <v>174.27468673025376</v>
      </c>
      <c r="DD82" s="16">
        <f>+'MATRIZ (A)'!DD82*DD$168</f>
        <v>40.736367767990124</v>
      </c>
      <c r="DE82" s="16">
        <f>+'MATRIZ (A)'!DE82*DE$168</f>
        <v>2.485298707595637</v>
      </c>
      <c r="DF82" s="16">
        <f>+'MATRIZ (A)'!DF82*DF$168</f>
        <v>13.876393808192223</v>
      </c>
      <c r="DG82" s="16">
        <f>+'MATRIZ (A)'!DG82*DG$168</f>
        <v>3884.570663561582</v>
      </c>
      <c r="DH82" s="16">
        <f>+'MATRIZ (A)'!DH82*DH$168</f>
        <v>52.188875475235967</v>
      </c>
      <c r="DI82" s="16">
        <f>+'MATRIZ (A)'!DI82*DI$168</f>
        <v>49.436755568052334</v>
      </c>
      <c r="DJ82" s="16">
        <f>+'MATRIZ (A)'!DJ82*DJ$168</f>
        <v>141.04827345153254</v>
      </c>
      <c r="DK82" s="16">
        <f>+'MATRIZ (A)'!DK82*DK$168</f>
        <v>1135.8822350322246</v>
      </c>
      <c r="DL82" s="16">
        <f>+'MATRIZ (A)'!DL82*DL$168</f>
        <v>28.874780234826989</v>
      </c>
      <c r="DM82" s="16">
        <f>+'MATRIZ (A)'!DM82*DM$168</f>
        <v>91.75929663213293</v>
      </c>
      <c r="DN82" s="16">
        <f>+'MATRIZ (A)'!DN82*DN$168</f>
        <v>27.553342902249781</v>
      </c>
      <c r="DO82" s="16">
        <f>+'MATRIZ (A)'!DO82*DO$168</f>
        <v>1.6356373777594206</v>
      </c>
      <c r="DP82" s="16">
        <f>+'MATRIZ (A)'!DP82*DP$168</f>
        <v>294.49354227275933</v>
      </c>
      <c r="DQ82" s="16">
        <f>+'MATRIZ (A)'!DQ82*DQ$168</f>
        <v>2.5414078334519603</v>
      </c>
      <c r="DR82" s="16">
        <f>+'MATRIZ (A)'!DR82*DR$168</f>
        <v>132.52349146462265</v>
      </c>
      <c r="DS82" s="16">
        <f>+'MATRIZ (A)'!DS82*DS$168</f>
        <v>87.948815175230123</v>
      </c>
      <c r="DT82" s="16">
        <f>+'MATRIZ (A)'!DT82*DT$168</f>
        <v>14.337679570141374</v>
      </c>
      <c r="DU82" s="16">
        <f>+'MATRIZ (A)'!DU82*DU$168</f>
        <v>54.840757569083493</v>
      </c>
      <c r="DV82" s="16">
        <f>+'MATRIZ (A)'!DV82*DV$168</f>
        <v>507.1207383306857</v>
      </c>
      <c r="DW82" s="16">
        <f>+'MATRIZ (A)'!DW82*DW$168</f>
        <v>227.7484757213098</v>
      </c>
      <c r="DX82" s="16">
        <f>+'MATRIZ (A)'!DX82*DX$168</f>
        <v>0.4976122748684037</v>
      </c>
      <c r="DY82" s="16">
        <f>+'MATRIZ (A)'!DY82*DY$168</f>
        <v>788.24603344203081</v>
      </c>
      <c r="DZ82" s="16">
        <f>+'MATRIZ (A)'!DZ82*DZ$168</f>
        <v>259.13821420760252</v>
      </c>
      <c r="EA82" s="16">
        <f>+'MATRIZ (A)'!EA82*EA$168</f>
        <v>126.30824054508163</v>
      </c>
      <c r="EB82" s="16">
        <f>+'MATRIZ (A)'!EB82*EB$168</f>
        <v>192.51902942206573</v>
      </c>
      <c r="EC82" s="16">
        <f>+'MATRIZ (A)'!EC82*EC$168</f>
        <v>39.090044932767093</v>
      </c>
      <c r="ED82" s="16">
        <f>+'MATRIZ (A)'!ED82*ED$168</f>
        <v>2.0829632960322613</v>
      </c>
      <c r="EE82" s="16">
        <f>+'MATRIZ (A)'!EE82*EE$168</f>
        <v>43.268476471742709</v>
      </c>
      <c r="EF82" s="16">
        <f>+'MATRIZ (A)'!EF82*EF$168</f>
        <v>50.073244251868708</v>
      </c>
      <c r="EG82" s="16">
        <f>+'MATRIZ (A)'!EG82*EG$168</f>
        <v>4.0520577358466543</v>
      </c>
      <c r="EH82" s="16">
        <f>+'MATRIZ (A)'!EH82*EH$168</f>
        <v>0</v>
      </c>
      <c r="EI82" s="18">
        <f t="shared" si="8"/>
        <v>262508.38888917328</v>
      </c>
      <c r="EJ82" s="20">
        <f>+'MATRIZ (I-A) INVERSA'!HY82</f>
        <v>5103.799130824068</v>
      </c>
      <c r="EK82" s="20">
        <f>+'MATRIZ (I-A) INVERSA'!HZ82</f>
        <v>0</v>
      </c>
      <c r="EL82" s="20">
        <f>+'MATRIZ (I-A) INVERSA'!IA82</f>
        <v>0</v>
      </c>
      <c r="EM82" s="20">
        <f>+'MATRIZ (I-A) INVERSA'!IB82</f>
        <v>0</v>
      </c>
      <c r="EN82" s="20">
        <f>+'MATRIZ (I-A) INVERSA'!IC82</f>
        <v>0</v>
      </c>
      <c r="EO82" s="20">
        <f>+'MATRIZ (I-A) INVERSA'!ID82</f>
        <v>0</v>
      </c>
      <c r="EP82" s="20">
        <f>+'MATRIZ (I-A) INVERSA'!IE82</f>
        <v>0</v>
      </c>
      <c r="EQ82" s="20">
        <f>+'MATRIZ (I-A) INVERSA'!IF82</f>
        <v>0</v>
      </c>
      <c r="ER82" s="20">
        <f>+'MATRIZ (I-A) INVERSA'!IG82</f>
        <v>0</v>
      </c>
      <c r="ES82" s="20">
        <f>+'MATRIZ (I-A) INVERSA'!IH82</f>
        <v>0</v>
      </c>
      <c r="ET82" s="20">
        <f>+'MATRIZ (I-A) INVERSA'!II82</f>
        <v>0</v>
      </c>
      <c r="EU82" s="20">
        <f>+'MATRIZ (I-A) INVERSA'!IJ82</f>
        <v>5.0367545267821665</v>
      </c>
      <c r="EV82" s="20">
        <f>+'MATRIZ (I-A) INVERSA'!IK82</f>
        <v>39.347795995449147</v>
      </c>
      <c r="EW82" s="20">
        <f>+'MATRIZ (I-A) INVERSA'!IL82</f>
        <v>6321.8301695240852</v>
      </c>
      <c r="EX82" s="20">
        <f>+'MATRIZ (I-A) INVERSA'!IM82</f>
        <v>28048.860583167465</v>
      </c>
      <c r="EY82" s="20">
        <f>+'MATRIZ (I-A) INVERSA'!IN82</f>
        <v>0</v>
      </c>
      <c r="EZ82" s="20">
        <f>+'MATRIZ (I-A) INVERSA'!IO82</f>
        <v>0</v>
      </c>
      <c r="FA82" s="20">
        <f>+'MATRIZ (I-A) INVERSA'!IP82</f>
        <v>0</v>
      </c>
      <c r="FB82" s="20">
        <f>+'MATRIZ (I-A) INVERSA'!IQ82</f>
        <v>0</v>
      </c>
      <c r="FC82" s="20">
        <f>+'MATRIZ (I-A) INVERSA'!IR82</f>
        <v>0</v>
      </c>
      <c r="FD82" s="20">
        <f>+'MATRIZ (I-A) INVERSA'!IS82</f>
        <v>0</v>
      </c>
      <c r="FE82" s="20">
        <f>+'MATRIZ (I-A) INVERSA'!IT82</f>
        <v>0</v>
      </c>
      <c r="FF82" s="20">
        <f>+'MATRIZ (I-A) INVERSA'!IU82</f>
        <v>0</v>
      </c>
      <c r="FG82" s="18">
        <f t="shared" si="11"/>
        <v>39518.874434037847</v>
      </c>
      <c r="FH82" s="17">
        <f t="shared" si="9"/>
        <v>302027.26332321111</v>
      </c>
      <c r="FI82" s="28"/>
      <c r="FJ82" s="17">
        <v>302027.26332321099</v>
      </c>
      <c r="FK82" s="50">
        <f t="shared" si="12"/>
        <v>0</v>
      </c>
      <c r="FM82" s="48">
        <f>+IFERROR((FH82/'MIP 2012'!FH82*100-100),0)</f>
        <v>9.8720909885770425E-2</v>
      </c>
      <c r="FP82" s="20">
        <f t="shared" si="13"/>
        <v>0</v>
      </c>
      <c r="FQ82" s="20">
        <f t="shared" si="14"/>
        <v>0</v>
      </c>
      <c r="FR82" s="20">
        <f t="shared" si="10"/>
        <v>0</v>
      </c>
    </row>
    <row r="83" spans="1:174" s="7" customFormat="1" ht="21.95" customHeight="1" thickBot="1" x14ac:dyDescent="0.25">
      <c r="A83" s="12" t="s">
        <v>230</v>
      </c>
      <c r="B83" s="12" t="s">
        <v>231</v>
      </c>
      <c r="C83" s="16">
        <f>+'MATRIZ (A)'!C83*C$168</f>
        <v>0.42299244992386403</v>
      </c>
      <c r="D83" s="16">
        <f>+'MATRIZ (A)'!D83*D$168</f>
        <v>0.20475275274701801</v>
      </c>
      <c r="E83" s="16">
        <f>+'MATRIZ (A)'!E83*E$168</f>
        <v>13.294827789624476</v>
      </c>
      <c r="F83" s="16">
        <f>+'MATRIZ (A)'!F83*F$168</f>
        <v>8.7776413607748331</v>
      </c>
      <c r="G83" s="16">
        <f>+'MATRIZ (A)'!G83*G$168</f>
        <v>1.7275312120552104</v>
      </c>
      <c r="H83" s="16">
        <f>+'MATRIZ (A)'!H83*H$168</f>
        <v>5.5210012492689504</v>
      </c>
      <c r="I83" s="16">
        <f>+'MATRIZ (A)'!I83*I$168</f>
        <v>18.086044938876977</v>
      </c>
      <c r="J83" s="16">
        <f>+'MATRIZ (A)'!J83*J$168</f>
        <v>38.678253672555492</v>
      </c>
      <c r="K83" s="16">
        <f>+'MATRIZ (A)'!K83*K$168</f>
        <v>1.567614387470915</v>
      </c>
      <c r="L83" s="16">
        <f>+'MATRIZ (A)'!L83*L$168</f>
        <v>6.5585705047562479</v>
      </c>
      <c r="M83" s="16">
        <f>+'MATRIZ (A)'!M83*M$168</f>
        <v>1.6545130818476712</v>
      </c>
      <c r="N83" s="16">
        <f>+'MATRIZ (A)'!N83*N$168</f>
        <v>7.9224142542939715</v>
      </c>
      <c r="O83" s="16">
        <f>+'MATRIZ (A)'!O83*O$168</f>
        <v>7.0530610667414644</v>
      </c>
      <c r="P83" s="16">
        <f>+'MATRIZ (A)'!P83*P$168</f>
        <v>461.04448866045709</v>
      </c>
      <c r="Q83" s="16">
        <f>+'MATRIZ (A)'!Q83*Q$168</f>
        <v>3.7447458819267867</v>
      </c>
      <c r="R83" s="16">
        <f>+'MATRIZ (A)'!R83*R$168</f>
        <v>106.85436780039454</v>
      </c>
      <c r="S83" s="16">
        <f>+'MATRIZ (A)'!S83*S$168</f>
        <v>94.563142075050635</v>
      </c>
      <c r="T83" s="16">
        <f>+'MATRIZ (A)'!T83*T$168</f>
        <v>44.655389971047839</v>
      </c>
      <c r="U83" s="16">
        <f>+'MATRIZ (A)'!U83*U$168</f>
        <v>14.003903140025166</v>
      </c>
      <c r="V83" s="16">
        <f>+'MATRIZ (A)'!V83*V$168</f>
        <v>8.6343941500668802</v>
      </c>
      <c r="W83" s="16">
        <f>+'MATRIZ (A)'!W83*W$168</f>
        <v>3.684981440273805</v>
      </c>
      <c r="X83" s="16">
        <f>+'MATRIZ (A)'!X83*X$168</f>
        <v>140.03481016161783</v>
      </c>
      <c r="Y83" s="16">
        <f>+'MATRIZ (A)'!Y83*Y$168</f>
        <v>15.103041841350223</v>
      </c>
      <c r="Z83" s="16">
        <f>+'MATRIZ (A)'!Z83*Z$168</f>
        <v>13.19127471530469</v>
      </c>
      <c r="AA83" s="16">
        <f>+'MATRIZ (A)'!AA83*AA$168</f>
        <v>0.99545719345428529</v>
      </c>
      <c r="AB83" s="16">
        <f>+'MATRIZ (A)'!AB83*AB$168</f>
        <v>96.797216933364396</v>
      </c>
      <c r="AC83" s="16">
        <f>+'MATRIZ (A)'!AC83*AC$168</f>
        <v>0.36330988192937896</v>
      </c>
      <c r="AD83" s="16">
        <f>+'MATRIZ (A)'!AD83*AD$168</f>
        <v>138.41501427868744</v>
      </c>
      <c r="AE83" s="16">
        <f>+'MATRIZ (A)'!AE83*AE$168</f>
        <v>1.5947336152889253</v>
      </c>
      <c r="AF83" s="16">
        <f>+'MATRIZ (A)'!AF83*AF$168</f>
        <v>58.03316065925172</v>
      </c>
      <c r="AG83" s="16">
        <f>+'MATRIZ (A)'!AG83*AG$168</f>
        <v>4.8503146508341202E-4</v>
      </c>
      <c r="AH83" s="16">
        <f>+'MATRIZ (A)'!AH83*AH$168</f>
        <v>20.054234809247696</v>
      </c>
      <c r="AI83" s="16">
        <f>+'MATRIZ (A)'!AI83*AI$168</f>
        <v>16.059136101702265</v>
      </c>
      <c r="AJ83" s="16">
        <f>+'MATRIZ (A)'!AJ83*AJ$168</f>
        <v>267.19899425915929</v>
      </c>
      <c r="AK83" s="16">
        <f>+'MATRIZ (A)'!AK83*AK$168</f>
        <v>264.27506928134068</v>
      </c>
      <c r="AL83" s="16">
        <f>+'MATRIZ (A)'!AL83*AL$168</f>
        <v>247.78973435970059</v>
      </c>
      <c r="AM83" s="16">
        <f>+'MATRIZ (A)'!AM83*AM$168</f>
        <v>159.65597130038697</v>
      </c>
      <c r="AN83" s="16">
        <f>+'MATRIZ (A)'!AN83*AN$168</f>
        <v>437.01066224653511</v>
      </c>
      <c r="AO83" s="16">
        <f>+'MATRIZ (A)'!AO83*AO$168</f>
        <v>4.3639103915238229</v>
      </c>
      <c r="AP83" s="16">
        <f>+'MATRIZ (A)'!AP83*AP$168</f>
        <v>12.452987580330477</v>
      </c>
      <c r="AQ83" s="16">
        <f>+'MATRIZ (A)'!AQ83*AQ$168</f>
        <v>31.031690612588875</v>
      </c>
      <c r="AR83" s="16">
        <f>+'MATRIZ (A)'!AR83*AR$168</f>
        <v>17.906629711224795</v>
      </c>
      <c r="AS83" s="16">
        <f>+'MATRIZ (A)'!AS83*AS$168</f>
        <v>157.9463950576137</v>
      </c>
      <c r="AT83" s="16">
        <f>+'MATRIZ (A)'!AT83*AT$168</f>
        <v>4.4055798511172224</v>
      </c>
      <c r="AU83" s="16">
        <f>+'MATRIZ (A)'!AU83*AU$168</f>
        <v>1.7176563335840644</v>
      </c>
      <c r="AV83" s="16">
        <f>+'MATRIZ (A)'!AV83*AV$168</f>
        <v>55.567189752514992</v>
      </c>
      <c r="AW83" s="16">
        <f>+'MATRIZ (A)'!AW83*AW$168</f>
        <v>74.536279802185945</v>
      </c>
      <c r="AX83" s="16">
        <f>+'MATRIZ (A)'!AX83*AX$168</f>
        <v>98.982627576789184</v>
      </c>
      <c r="AY83" s="16">
        <f>+'MATRIZ (A)'!AY83*AY$168</f>
        <v>45.29584543207207</v>
      </c>
      <c r="AZ83" s="16">
        <f>+'MATRIZ (A)'!AZ83*AZ$168</f>
        <v>135.44218102007403</v>
      </c>
      <c r="BA83" s="16">
        <f>+'MATRIZ (A)'!BA83*BA$168</f>
        <v>163.01562051786524</v>
      </c>
      <c r="BB83" s="16">
        <f>+'MATRIZ (A)'!BB83*BB$168</f>
        <v>28.568972650997495</v>
      </c>
      <c r="BC83" s="16">
        <f>+'MATRIZ (A)'!BC83*BC$168</f>
        <v>32.267632824793168</v>
      </c>
      <c r="BD83" s="16">
        <f>+'MATRIZ (A)'!BD83*BD$168</f>
        <v>33.832421043005198</v>
      </c>
      <c r="BE83" s="16">
        <f>+'MATRIZ (A)'!BE83*BE$168</f>
        <v>2.360521361466478</v>
      </c>
      <c r="BF83" s="16">
        <f>+'MATRIZ (A)'!BF83*BF$168</f>
        <v>6.997149198028441</v>
      </c>
      <c r="BG83" s="16">
        <f>+'MATRIZ (A)'!BG83*BG$168</f>
        <v>72.781020716265047</v>
      </c>
      <c r="BH83" s="16">
        <f>+'MATRIZ (A)'!BH83*BH$168</f>
        <v>16.511283694949803</v>
      </c>
      <c r="BI83" s="16">
        <f>+'MATRIZ (A)'!BI83*BI$168</f>
        <v>0</v>
      </c>
      <c r="BJ83" s="16">
        <f>+'MATRIZ (A)'!BJ83*BJ$168</f>
        <v>28.177969709277438</v>
      </c>
      <c r="BK83" s="16">
        <f>+'MATRIZ (A)'!BK83*BK$168</f>
        <v>0.31809109291268228</v>
      </c>
      <c r="BL83" s="16">
        <f>+'MATRIZ (A)'!BL83*BL$168</f>
        <v>18.70203701967926</v>
      </c>
      <c r="BM83" s="16">
        <f>+'MATRIZ (A)'!BM83*BM$168</f>
        <v>15.890507745085339</v>
      </c>
      <c r="BN83" s="16">
        <f>+'MATRIZ (A)'!BN83*BN$168</f>
        <v>52.793840537216035</v>
      </c>
      <c r="BO83" s="16">
        <f>+'MATRIZ (A)'!BO83*BO$168</f>
        <v>16.057837514474741</v>
      </c>
      <c r="BP83" s="16">
        <f>+'MATRIZ (A)'!BP83*BP$168</f>
        <v>73.715863651065376</v>
      </c>
      <c r="BQ83" s="16">
        <f>+'MATRIZ (A)'!BQ83*BQ$168</f>
        <v>2205.7613388640029</v>
      </c>
      <c r="BR83" s="16">
        <f>+'MATRIZ (A)'!BR83*BR$168</f>
        <v>23.189122402958215</v>
      </c>
      <c r="BS83" s="16">
        <f>+'MATRIZ (A)'!BS83*BS$168</f>
        <v>262.69347703402588</v>
      </c>
      <c r="BT83" s="16">
        <f>+'MATRIZ (A)'!BT83*BT$168</f>
        <v>539.22567078737688</v>
      </c>
      <c r="BU83" s="16">
        <f>+'MATRIZ (A)'!BU83*BU$168</f>
        <v>2334.7434284723786</v>
      </c>
      <c r="BV83" s="16">
        <f>+'MATRIZ (A)'!BV83*BV$168</f>
        <v>10770.813269466522</v>
      </c>
      <c r="BW83" s="16">
        <f>+'MATRIZ (A)'!BW83*BW$168</f>
        <v>172.58458326468866</v>
      </c>
      <c r="BX83" s="16">
        <f>+'MATRIZ (A)'!BX83*BX$168</f>
        <v>41.792530565496548</v>
      </c>
      <c r="BY83" s="16">
        <f>+'MATRIZ (A)'!BY83*BY$168</f>
        <v>90.74750979455176</v>
      </c>
      <c r="BZ83" s="16">
        <f>+'MATRIZ (A)'!BZ83*BZ$168</f>
        <v>252.86850166313204</v>
      </c>
      <c r="CA83" s="16">
        <f>+'MATRIZ (A)'!CA83*CA$168</f>
        <v>31.837224560669384</v>
      </c>
      <c r="CB83" s="16">
        <f>+'MATRIZ (A)'!CB83*CB$168</f>
        <v>1119.9004976267547</v>
      </c>
      <c r="CC83" s="16">
        <f>+'MATRIZ (A)'!CC83*CC$168</f>
        <v>1704.2184113000631</v>
      </c>
      <c r="CD83" s="16">
        <f>+'MATRIZ (A)'!CD83*CD$168</f>
        <v>1346.6578450181039</v>
      </c>
      <c r="CE83" s="16">
        <f>+'MATRIZ (A)'!CE83*CE$168</f>
        <v>200.57226171182987</v>
      </c>
      <c r="CF83" s="16">
        <f>+'MATRIZ (A)'!CF83*CF$168</f>
        <v>610.39071325467091</v>
      </c>
      <c r="CG83" s="16">
        <f>+'MATRIZ (A)'!CG83*CG$168</f>
        <v>45.946234580828502</v>
      </c>
      <c r="CH83" s="16">
        <f>+'MATRIZ (A)'!CH83*CH$168</f>
        <v>151.00671480210698</v>
      </c>
      <c r="CI83" s="16">
        <f>+'MATRIZ (A)'!CI83*CI$168</f>
        <v>312.71198093613623</v>
      </c>
      <c r="CJ83" s="16">
        <f>+'MATRIZ (A)'!CJ83*CJ$168</f>
        <v>19229.591446617254</v>
      </c>
      <c r="CK83" s="16">
        <f>+'MATRIZ (A)'!CK83*CK$168</f>
        <v>1494.5696226137081</v>
      </c>
      <c r="CL83" s="16">
        <f>+'MATRIZ (A)'!CL83*CL$168</f>
        <v>6830.071315542722</v>
      </c>
      <c r="CM83" s="16">
        <f>+'MATRIZ (A)'!CM83*CM$168</f>
        <v>20702.196761908253</v>
      </c>
      <c r="CN83" s="16">
        <f>+'MATRIZ (A)'!CN83*CN$168</f>
        <v>821.47386744312701</v>
      </c>
      <c r="CO83" s="16">
        <f>+'MATRIZ (A)'!CO83*CO$168</f>
        <v>1438.1480654165011</v>
      </c>
      <c r="CP83" s="16">
        <f>+'MATRIZ (A)'!CP83*CP$168</f>
        <v>5.1523785863907268E-2</v>
      </c>
      <c r="CQ83" s="16">
        <f>+'MATRIZ (A)'!CQ83*CQ$168</f>
        <v>3905.2376300827536</v>
      </c>
      <c r="CR83" s="16">
        <f>+'MATRIZ (A)'!CR83*CR$168</f>
        <v>373.75742622083135</v>
      </c>
      <c r="CS83" s="16">
        <f>+'MATRIZ (A)'!CS83*CS$168</f>
        <v>140.53620481879125</v>
      </c>
      <c r="CT83" s="16">
        <f>+'MATRIZ (A)'!CT83*CT$168</f>
        <v>7.7986709840420243</v>
      </c>
      <c r="CU83" s="16">
        <f>+'MATRIZ (A)'!CU83*CU$168</f>
        <v>4318.1528790230068</v>
      </c>
      <c r="CV83" s="16">
        <f>+'MATRIZ (A)'!CV83*CV$168</f>
        <v>13.91303925885394</v>
      </c>
      <c r="CW83" s="16">
        <f>+'MATRIZ (A)'!CW83*CW$168</f>
        <v>6.1475648221901027</v>
      </c>
      <c r="CX83" s="16">
        <f>+'MATRIZ (A)'!CX83*CX$168</f>
        <v>101.16995830602028</v>
      </c>
      <c r="CY83" s="16">
        <f>+'MATRIZ (A)'!CY83*CY$168</f>
        <v>95.547036696438994</v>
      </c>
      <c r="CZ83" s="16">
        <f>+'MATRIZ (A)'!CZ83*CZ$168</f>
        <v>7.42559596482758</v>
      </c>
      <c r="DA83" s="16">
        <f>+'MATRIZ (A)'!DA83*DA$168</f>
        <v>540.94261335788121</v>
      </c>
      <c r="DB83" s="16">
        <f>+'MATRIZ (A)'!DB83*DB$168</f>
        <v>17.236392571926743</v>
      </c>
      <c r="DC83" s="16">
        <f>+'MATRIZ (A)'!DC83*DC$168</f>
        <v>40.36145977637451</v>
      </c>
      <c r="DD83" s="16">
        <f>+'MATRIZ (A)'!DD83*DD$168</f>
        <v>9.0100249104650008</v>
      </c>
      <c r="DE83" s="16">
        <f>+'MATRIZ (A)'!DE83*DE$168</f>
        <v>0.878825470794385</v>
      </c>
      <c r="DF83" s="16">
        <f>+'MATRIZ (A)'!DF83*DF$168</f>
        <v>3.6342658040092743</v>
      </c>
      <c r="DG83" s="16">
        <f>+'MATRIZ (A)'!DG83*DG$168</f>
        <v>735.55510662979179</v>
      </c>
      <c r="DH83" s="16">
        <f>+'MATRIZ (A)'!DH83*DH$168</f>
        <v>5.6493043695993865</v>
      </c>
      <c r="DI83" s="16">
        <f>+'MATRIZ (A)'!DI83*DI$168</f>
        <v>16.6594372630964</v>
      </c>
      <c r="DJ83" s="16">
        <f>+'MATRIZ (A)'!DJ83*DJ$168</f>
        <v>110.50050854684348</v>
      </c>
      <c r="DK83" s="16">
        <f>+'MATRIZ (A)'!DK83*DK$168</f>
        <v>434.17081380966374</v>
      </c>
      <c r="DL83" s="16">
        <f>+'MATRIZ (A)'!DL83*DL$168</f>
        <v>16.608834384238783</v>
      </c>
      <c r="DM83" s="16">
        <f>+'MATRIZ (A)'!DM83*DM$168</f>
        <v>326.11562998030047</v>
      </c>
      <c r="DN83" s="16">
        <f>+'MATRIZ (A)'!DN83*DN$168</f>
        <v>12.627055972694189</v>
      </c>
      <c r="DO83" s="16">
        <f>+'MATRIZ (A)'!DO83*DO$168</f>
        <v>0.88084393806924655</v>
      </c>
      <c r="DP83" s="16">
        <f>+'MATRIZ (A)'!DP83*DP$168</f>
        <v>55.949295817016406</v>
      </c>
      <c r="DQ83" s="16">
        <f>+'MATRIZ (A)'!DQ83*DQ$168</f>
        <v>1.1714741249592124</v>
      </c>
      <c r="DR83" s="16">
        <f>+'MATRIZ (A)'!DR83*DR$168</f>
        <v>22.585647056793299</v>
      </c>
      <c r="DS83" s="16">
        <f>+'MATRIZ (A)'!DS83*DS$168</f>
        <v>94.380728410596049</v>
      </c>
      <c r="DT83" s="16">
        <f>+'MATRIZ (A)'!DT83*DT$168</f>
        <v>19.489614533861975</v>
      </c>
      <c r="DU83" s="16">
        <f>+'MATRIZ (A)'!DU83*DU$168</f>
        <v>52.791139585660517</v>
      </c>
      <c r="DV83" s="16">
        <f>+'MATRIZ (A)'!DV83*DV$168</f>
        <v>79.619740930510503</v>
      </c>
      <c r="DW83" s="16">
        <f>+'MATRIZ (A)'!DW83*DW$168</f>
        <v>92.696116275605831</v>
      </c>
      <c r="DX83" s="16">
        <f>+'MATRIZ (A)'!DX83*DX$168</f>
        <v>2.6874302031617496</v>
      </c>
      <c r="DY83" s="16">
        <f>+'MATRIZ (A)'!DY83*DY$168</f>
        <v>860.40891160100421</v>
      </c>
      <c r="DZ83" s="16">
        <f>+'MATRIZ (A)'!DZ83*DZ$168</f>
        <v>595.66491452047364</v>
      </c>
      <c r="EA83" s="16">
        <f>+'MATRIZ (A)'!EA83*EA$168</f>
        <v>55.067964136906021</v>
      </c>
      <c r="EB83" s="16">
        <f>+'MATRIZ (A)'!EB83*EB$168</f>
        <v>76.01438571231094</v>
      </c>
      <c r="EC83" s="16">
        <f>+'MATRIZ (A)'!EC83*EC$168</f>
        <v>28.420039789773789</v>
      </c>
      <c r="ED83" s="16">
        <f>+'MATRIZ (A)'!ED83*ED$168</f>
        <v>0.27726466269736538</v>
      </c>
      <c r="EE83" s="16">
        <f>+'MATRIZ (A)'!EE83*EE$168</f>
        <v>121.51460427880937</v>
      </c>
      <c r="EF83" s="16">
        <f>+'MATRIZ (A)'!EF83*EF$168</f>
        <v>65.056750416410637</v>
      </c>
      <c r="EG83" s="16">
        <f>+'MATRIZ (A)'!EG83*EG$168</f>
        <v>3.5165093750342109</v>
      </c>
      <c r="EH83" s="16">
        <f>+'MATRIZ (A)'!EH83*EH$168</f>
        <v>0</v>
      </c>
      <c r="EI83" s="18">
        <f t="shared" si="8"/>
        <v>90128.460254737525</v>
      </c>
      <c r="EJ83" s="20">
        <f>+'MATRIZ (I-A) INVERSA'!HY83</f>
        <v>2843.3753462618347</v>
      </c>
      <c r="EK83" s="20">
        <f>+'MATRIZ (I-A) INVERSA'!HZ83</f>
        <v>0</v>
      </c>
      <c r="EL83" s="20">
        <f>+'MATRIZ (I-A) INVERSA'!IA83</f>
        <v>0</v>
      </c>
      <c r="EM83" s="20">
        <f>+'MATRIZ (I-A) INVERSA'!IB83</f>
        <v>0</v>
      </c>
      <c r="EN83" s="20">
        <f>+'MATRIZ (I-A) INVERSA'!IC83</f>
        <v>0</v>
      </c>
      <c r="EO83" s="20">
        <f>+'MATRIZ (I-A) INVERSA'!ID83</f>
        <v>0</v>
      </c>
      <c r="EP83" s="20">
        <f>+'MATRIZ (I-A) INVERSA'!IE83</f>
        <v>0</v>
      </c>
      <c r="EQ83" s="20">
        <f>+'MATRIZ (I-A) INVERSA'!IF83</f>
        <v>0</v>
      </c>
      <c r="ER83" s="20">
        <f>+'MATRIZ (I-A) INVERSA'!IG83</f>
        <v>0</v>
      </c>
      <c r="ES83" s="20">
        <f>+'MATRIZ (I-A) INVERSA'!IH83</f>
        <v>0</v>
      </c>
      <c r="ET83" s="20">
        <f>+'MATRIZ (I-A) INVERSA'!II83</f>
        <v>0</v>
      </c>
      <c r="EU83" s="20">
        <f>+'MATRIZ (I-A) INVERSA'!IJ83</f>
        <v>42.447903767123208</v>
      </c>
      <c r="EV83" s="20">
        <f>+'MATRIZ (I-A) INVERSA'!IK83</f>
        <v>174.19862883515253</v>
      </c>
      <c r="EW83" s="20">
        <f>+'MATRIZ (I-A) INVERSA'!IL83</f>
        <v>39647.667508635255</v>
      </c>
      <c r="EX83" s="20">
        <f>+'MATRIZ (I-A) INVERSA'!IM83</f>
        <v>132335.0740311672</v>
      </c>
      <c r="EY83" s="20">
        <f>+'MATRIZ (I-A) INVERSA'!IN83</f>
        <v>0</v>
      </c>
      <c r="EZ83" s="20">
        <f>+'MATRIZ (I-A) INVERSA'!IO83</f>
        <v>0</v>
      </c>
      <c r="FA83" s="20">
        <f>+'MATRIZ (I-A) INVERSA'!IP83</f>
        <v>0</v>
      </c>
      <c r="FB83" s="20">
        <f>+'MATRIZ (I-A) INVERSA'!IQ83</f>
        <v>0</v>
      </c>
      <c r="FC83" s="20">
        <f>+'MATRIZ (I-A) INVERSA'!IR83</f>
        <v>0</v>
      </c>
      <c r="FD83" s="20">
        <f>+'MATRIZ (I-A) INVERSA'!IS83</f>
        <v>0</v>
      </c>
      <c r="FE83" s="20">
        <f>+'MATRIZ (I-A) INVERSA'!IT83</f>
        <v>0</v>
      </c>
      <c r="FF83" s="20">
        <f>+'MATRIZ (I-A) INVERSA'!IU83</f>
        <v>0</v>
      </c>
      <c r="FG83" s="18">
        <f t="shared" si="11"/>
        <v>175042.76341866655</v>
      </c>
      <c r="FH83" s="17">
        <f t="shared" si="9"/>
        <v>265171.22367340408</v>
      </c>
      <c r="FI83" s="28"/>
      <c r="FJ83" s="17">
        <v>265171.22367340425</v>
      </c>
      <c r="FK83" s="50">
        <f t="shared" si="12"/>
        <v>0</v>
      </c>
      <c r="FM83" s="48">
        <f>+IFERROR((FH83/'MIP 2012'!FH83*100-100),0)</f>
        <v>7.5610451397210454E-2</v>
      </c>
      <c r="FP83" s="20">
        <f t="shared" si="13"/>
        <v>0</v>
      </c>
      <c r="FQ83" s="20">
        <f t="shared" si="14"/>
        <v>0</v>
      </c>
      <c r="FR83" s="20">
        <f t="shared" si="10"/>
        <v>0</v>
      </c>
    </row>
    <row r="84" spans="1:174" s="7" customFormat="1" ht="21.95" customHeight="1" thickBot="1" x14ac:dyDescent="0.25">
      <c r="A84" s="12" t="s">
        <v>232</v>
      </c>
      <c r="B84" s="12" t="s">
        <v>233</v>
      </c>
      <c r="C84" s="16">
        <f>+'MATRIZ (A)'!C84*C$168</f>
        <v>0.46865151127246202</v>
      </c>
      <c r="D84" s="16">
        <f>+'MATRIZ (A)'!D84*D$168</f>
        <v>0.30754179244815472</v>
      </c>
      <c r="E84" s="16">
        <f>+'MATRIZ (A)'!E84*E$168</f>
        <v>43.71798771297513</v>
      </c>
      <c r="F84" s="16">
        <f>+'MATRIZ (A)'!F84*F$168</f>
        <v>0.40359838523206115</v>
      </c>
      <c r="G84" s="16">
        <f>+'MATRIZ (A)'!G84*G$168</f>
        <v>14.829243684694427</v>
      </c>
      <c r="H84" s="16">
        <f>+'MATRIZ (A)'!H84*H$168</f>
        <v>52.731804812992159</v>
      </c>
      <c r="I84" s="16">
        <f>+'MATRIZ (A)'!I84*I$168</f>
        <v>49.265380463177337</v>
      </c>
      <c r="J84" s="16">
        <f>+'MATRIZ (A)'!J84*J$168</f>
        <v>71.082189292683736</v>
      </c>
      <c r="K84" s="16">
        <f>+'MATRIZ (A)'!K84*K$168</f>
        <v>26.800457412210772</v>
      </c>
      <c r="L84" s="16">
        <f>+'MATRIZ (A)'!L84*L$168</f>
        <v>122.37554092234056</v>
      </c>
      <c r="M84" s="16">
        <f>+'MATRIZ (A)'!M84*M$168</f>
        <v>0</v>
      </c>
      <c r="N84" s="16">
        <f>+'MATRIZ (A)'!N84*N$168</f>
        <v>2.8548053464008762</v>
      </c>
      <c r="O84" s="16">
        <f>+'MATRIZ (A)'!O84*O$168</f>
        <v>59.025877393855765</v>
      </c>
      <c r="P84" s="16">
        <f>+'MATRIZ (A)'!P84*P$168</f>
        <v>53.493590149050334</v>
      </c>
      <c r="Q84" s="16">
        <f>+'MATRIZ (A)'!Q84*Q$168</f>
        <v>94.790821659541294</v>
      </c>
      <c r="R84" s="16">
        <f>+'MATRIZ (A)'!R84*R$168</f>
        <v>782.90262611909486</v>
      </c>
      <c r="S84" s="16">
        <f>+'MATRIZ (A)'!S84*S$168</f>
        <v>259.83960680981465</v>
      </c>
      <c r="T84" s="16">
        <f>+'MATRIZ (A)'!T84*T$168</f>
        <v>1819.2514012106387</v>
      </c>
      <c r="U84" s="16">
        <f>+'MATRIZ (A)'!U84*U$168</f>
        <v>560.92480412749444</v>
      </c>
      <c r="V84" s="16">
        <f>+'MATRIZ (A)'!V84*V$168</f>
        <v>267.95664377864085</v>
      </c>
      <c r="W84" s="16">
        <f>+'MATRIZ (A)'!W84*W$168</f>
        <v>6.0840631357551711</v>
      </c>
      <c r="X84" s="16">
        <f>+'MATRIZ (A)'!X84*X$168</f>
        <v>757.55678799010832</v>
      </c>
      <c r="Y84" s="16">
        <f>+'MATRIZ (A)'!Y84*Y$168</f>
        <v>488.31519188852599</v>
      </c>
      <c r="Z84" s="16">
        <f>+'MATRIZ (A)'!Z84*Z$168</f>
        <v>75.343137532408917</v>
      </c>
      <c r="AA84" s="16">
        <f>+'MATRIZ (A)'!AA84*AA$168</f>
        <v>6.4387526308555909</v>
      </c>
      <c r="AB84" s="16">
        <f>+'MATRIZ (A)'!AB84*AB$168</f>
        <v>8.4035222900011188</v>
      </c>
      <c r="AC84" s="16">
        <f>+'MATRIZ (A)'!AC84*AC$168</f>
        <v>0.35150234608559489</v>
      </c>
      <c r="AD84" s="16">
        <f>+'MATRIZ (A)'!AD84*AD$168</f>
        <v>190.14115312827167</v>
      </c>
      <c r="AE84" s="16">
        <f>+'MATRIZ (A)'!AE84*AE$168</f>
        <v>7.310022442629224</v>
      </c>
      <c r="AF84" s="16">
        <f>+'MATRIZ (A)'!AF84*AF$168</f>
        <v>190.92405397682171</v>
      </c>
      <c r="AG84" s="16">
        <f>+'MATRIZ (A)'!AG84*AG$168</f>
        <v>0</v>
      </c>
      <c r="AH84" s="16">
        <f>+'MATRIZ (A)'!AH84*AH$168</f>
        <v>884.70177315519732</v>
      </c>
      <c r="AI84" s="16">
        <f>+'MATRIZ (A)'!AI84*AI$168</f>
        <v>207.60540217130472</v>
      </c>
      <c r="AJ84" s="16">
        <f>+'MATRIZ (A)'!AJ84*AJ$168</f>
        <v>425.86348340571459</v>
      </c>
      <c r="AK84" s="16">
        <f>+'MATRIZ (A)'!AK84*AK$168</f>
        <v>718.16389935288157</v>
      </c>
      <c r="AL84" s="16">
        <f>+'MATRIZ (A)'!AL84*AL$168</f>
        <v>1411.082053661308</v>
      </c>
      <c r="AM84" s="16">
        <f>+'MATRIZ (A)'!AM84*AM$168</f>
        <v>34.147521178053779</v>
      </c>
      <c r="AN84" s="16">
        <f>+'MATRIZ (A)'!AN84*AN$168</f>
        <v>23.710512779870349</v>
      </c>
      <c r="AO84" s="16">
        <f>+'MATRIZ (A)'!AO84*AO$168</f>
        <v>0.31640973289470659</v>
      </c>
      <c r="AP84" s="16">
        <f>+'MATRIZ (A)'!AP84*AP$168</f>
        <v>36.186032417870251</v>
      </c>
      <c r="AQ84" s="16">
        <f>+'MATRIZ (A)'!AQ84*AQ$168</f>
        <v>714.79485160496722</v>
      </c>
      <c r="AR84" s="16">
        <f>+'MATRIZ (A)'!AR84*AR$168</f>
        <v>324.91387599208076</v>
      </c>
      <c r="AS84" s="16">
        <f>+'MATRIZ (A)'!AS84*AS$168</f>
        <v>34.882612578589331</v>
      </c>
      <c r="AT84" s="16">
        <f>+'MATRIZ (A)'!AT84*AT$168</f>
        <v>6.5376782746802684</v>
      </c>
      <c r="AU84" s="16">
        <f>+'MATRIZ (A)'!AU84*AU$168</f>
        <v>12.899543784711399</v>
      </c>
      <c r="AV84" s="16">
        <f>+'MATRIZ (A)'!AV84*AV$168</f>
        <v>197.32969493303921</v>
      </c>
      <c r="AW84" s="16">
        <f>+'MATRIZ (A)'!AW84*AW$168</f>
        <v>142.19926159335077</v>
      </c>
      <c r="AX84" s="16">
        <f>+'MATRIZ (A)'!AX84*AX$168</f>
        <v>115.84960294606655</v>
      </c>
      <c r="AY84" s="16">
        <f>+'MATRIZ (A)'!AY84*AY$168</f>
        <v>40.96876051167915</v>
      </c>
      <c r="AZ84" s="16">
        <f>+'MATRIZ (A)'!AZ84*AZ$168</f>
        <v>631.36860518062008</v>
      </c>
      <c r="BA84" s="16">
        <f>+'MATRIZ (A)'!BA84*BA$168</f>
        <v>0.57504248228852084</v>
      </c>
      <c r="BB84" s="16">
        <f>+'MATRIZ (A)'!BB84*BB$168</f>
        <v>94.511748235941866</v>
      </c>
      <c r="BC84" s="16">
        <f>+'MATRIZ (A)'!BC84*BC$168</f>
        <v>22.091366095009064</v>
      </c>
      <c r="BD84" s="16">
        <f>+'MATRIZ (A)'!BD84*BD$168</f>
        <v>128.75027061865561</v>
      </c>
      <c r="BE84" s="16">
        <f>+'MATRIZ (A)'!BE84*BE$168</f>
        <v>90.539765214669785</v>
      </c>
      <c r="BF84" s="16">
        <f>+'MATRIZ (A)'!BF84*BF$168</f>
        <v>15.25037525980145</v>
      </c>
      <c r="BG84" s="16">
        <f>+'MATRIZ (A)'!BG84*BG$168</f>
        <v>476.5658267733296</v>
      </c>
      <c r="BH84" s="16">
        <f>+'MATRIZ (A)'!BH84*BH$168</f>
        <v>332.92252369071957</v>
      </c>
      <c r="BI84" s="16">
        <f>+'MATRIZ (A)'!BI84*BI$168</f>
        <v>0</v>
      </c>
      <c r="BJ84" s="16">
        <f>+'MATRIZ (A)'!BJ84*BJ$168</f>
        <v>102.04912438125969</v>
      </c>
      <c r="BK84" s="16">
        <f>+'MATRIZ (A)'!BK84*BK$168</f>
        <v>23.128545144248864</v>
      </c>
      <c r="BL84" s="16">
        <f>+'MATRIZ (A)'!BL84*BL$168</f>
        <v>110.74085560962538</v>
      </c>
      <c r="BM84" s="16">
        <f>+'MATRIZ (A)'!BM84*BM$168</f>
        <v>278.25017850111203</v>
      </c>
      <c r="BN84" s="16">
        <f>+'MATRIZ (A)'!BN84*BN$168</f>
        <v>42.852778773942646</v>
      </c>
      <c r="BO84" s="16">
        <f>+'MATRIZ (A)'!BO84*BO$168</f>
        <v>523.54876629465275</v>
      </c>
      <c r="BP84" s="16">
        <f>+'MATRIZ (A)'!BP84*BP$168</f>
        <v>66.969300424774616</v>
      </c>
      <c r="BQ84" s="16">
        <f>+'MATRIZ (A)'!BQ84*BQ$168</f>
        <v>726.96344348219247</v>
      </c>
      <c r="BR84" s="16">
        <f>+'MATRIZ (A)'!BR84*BR$168</f>
        <v>33.673906647086554</v>
      </c>
      <c r="BS84" s="16">
        <f>+'MATRIZ (A)'!BS84*BS$168</f>
        <v>891.45225207530348</v>
      </c>
      <c r="BT84" s="16">
        <f>+'MATRIZ (A)'!BT84*BT$168</f>
        <v>600.59488858258158</v>
      </c>
      <c r="BU84" s="16">
        <f>+'MATRIZ (A)'!BU84*BU$168</f>
        <v>1381.2488972307876</v>
      </c>
      <c r="BV84" s="16">
        <f>+'MATRIZ (A)'!BV84*BV$168</f>
        <v>1565.519852848513</v>
      </c>
      <c r="BW84" s="16">
        <f>+'MATRIZ (A)'!BW84*BW$168</f>
        <v>2946.707302781459</v>
      </c>
      <c r="BX84" s="16">
        <f>+'MATRIZ (A)'!BX84*BX$168</f>
        <v>7.43589816303425</v>
      </c>
      <c r="BY84" s="16">
        <f>+'MATRIZ (A)'!BY84*BY$168</f>
        <v>146.94710036180686</v>
      </c>
      <c r="BZ84" s="16">
        <f>+'MATRIZ (A)'!BZ84*BZ$168</f>
        <v>1180.5489558761237</v>
      </c>
      <c r="CA84" s="16">
        <f>+'MATRIZ (A)'!CA84*CA$168</f>
        <v>27.557990739369799</v>
      </c>
      <c r="CB84" s="16">
        <f>+'MATRIZ (A)'!CB84*CB$168</f>
        <v>98.832252336208896</v>
      </c>
      <c r="CC84" s="16">
        <f>+'MATRIZ (A)'!CC84*CC$168</f>
        <v>843.27804957133299</v>
      </c>
      <c r="CD84" s="16">
        <f>+'MATRIZ (A)'!CD84*CD$168</f>
        <v>106.27079625953893</v>
      </c>
      <c r="CE84" s="16">
        <f>+'MATRIZ (A)'!CE84*CE$168</f>
        <v>77.208361936118621</v>
      </c>
      <c r="CF84" s="16">
        <f>+'MATRIZ (A)'!CF84*CF$168</f>
        <v>1498.3420721885698</v>
      </c>
      <c r="CG84" s="16">
        <f>+'MATRIZ (A)'!CG84*CG$168</f>
        <v>18.1777381558902</v>
      </c>
      <c r="CH84" s="16">
        <f>+'MATRIZ (A)'!CH84*CH$168</f>
        <v>551.84775716706622</v>
      </c>
      <c r="CI84" s="16">
        <f>+'MATRIZ (A)'!CI84*CI$168</f>
        <v>160.47615684671666</v>
      </c>
      <c r="CJ84" s="16">
        <f>+'MATRIZ (A)'!CJ84*CJ$168</f>
        <v>19467.699372789033</v>
      </c>
      <c r="CK84" s="16">
        <f>+'MATRIZ (A)'!CK84*CK$168</f>
        <v>137.34313291874869</v>
      </c>
      <c r="CL84" s="16">
        <f>+'MATRIZ (A)'!CL84*CL$168</f>
        <v>2228.809587999308</v>
      </c>
      <c r="CM84" s="16">
        <f>+'MATRIZ (A)'!CM84*CM$168</f>
        <v>4715.8237618897438</v>
      </c>
      <c r="CN84" s="16">
        <f>+'MATRIZ (A)'!CN84*CN$168</f>
        <v>610.42377827712471</v>
      </c>
      <c r="CO84" s="16">
        <f>+'MATRIZ (A)'!CO84*CO$168</f>
        <v>395.76754164706801</v>
      </c>
      <c r="CP84" s="16">
        <f>+'MATRIZ (A)'!CP84*CP$168</f>
        <v>0</v>
      </c>
      <c r="CQ84" s="16">
        <f>+'MATRIZ (A)'!CQ84*CQ$168</f>
        <v>734.55735056389221</v>
      </c>
      <c r="CR84" s="16">
        <f>+'MATRIZ (A)'!CR84*CR$168</f>
        <v>515.89482928152836</v>
      </c>
      <c r="CS84" s="16">
        <f>+'MATRIZ (A)'!CS84*CS$168</f>
        <v>2768.5477352142966</v>
      </c>
      <c r="CT84" s="16">
        <f>+'MATRIZ (A)'!CT84*CT$168</f>
        <v>25.505505067577836</v>
      </c>
      <c r="CU84" s="16">
        <f>+'MATRIZ (A)'!CU84*CU$168</f>
        <v>3030.7466549704914</v>
      </c>
      <c r="CV84" s="16">
        <f>+'MATRIZ (A)'!CV84*CV$168</f>
        <v>5.5045725834529637</v>
      </c>
      <c r="CW84" s="16">
        <f>+'MATRIZ (A)'!CW84*CW$168</f>
        <v>34.601214615515815</v>
      </c>
      <c r="CX84" s="16">
        <f>+'MATRIZ (A)'!CX84*CX$168</f>
        <v>409.32661783062269</v>
      </c>
      <c r="CY84" s="16">
        <f>+'MATRIZ (A)'!CY84*CY$168</f>
        <v>1739.1400693866019</v>
      </c>
      <c r="CZ84" s="16">
        <f>+'MATRIZ (A)'!CZ84*CZ$168</f>
        <v>3.0247498721121686</v>
      </c>
      <c r="DA84" s="16">
        <f>+'MATRIZ (A)'!DA84*DA$168</f>
        <v>36.831114864389214</v>
      </c>
      <c r="DB84" s="16">
        <f>+'MATRIZ (A)'!DB84*DB$168</f>
        <v>425.07671606182583</v>
      </c>
      <c r="DC84" s="16">
        <f>+'MATRIZ (A)'!DC84*DC$168</f>
        <v>9.3684872984787031</v>
      </c>
      <c r="DD84" s="16">
        <f>+'MATRIZ (A)'!DD84*DD$168</f>
        <v>1.6213161079436886</v>
      </c>
      <c r="DE84" s="16">
        <f>+'MATRIZ (A)'!DE84*DE$168</f>
        <v>0.17993187038514646</v>
      </c>
      <c r="DF84" s="16">
        <f>+'MATRIZ (A)'!DF84*DF$168</f>
        <v>0.82159383526016239</v>
      </c>
      <c r="DG84" s="16">
        <f>+'MATRIZ (A)'!DG84*DG$168</f>
        <v>1315.7736572131068</v>
      </c>
      <c r="DH84" s="16">
        <f>+'MATRIZ (A)'!DH84*DH$168</f>
        <v>71.372197077686081</v>
      </c>
      <c r="DI84" s="16">
        <f>+'MATRIZ (A)'!DI84*DI$168</f>
        <v>238.40800625769864</v>
      </c>
      <c r="DJ84" s="16">
        <f>+'MATRIZ (A)'!DJ84*DJ$168</f>
        <v>331.75502937950682</v>
      </c>
      <c r="DK84" s="16">
        <f>+'MATRIZ (A)'!DK84*DK$168</f>
        <v>852.93553569539836</v>
      </c>
      <c r="DL84" s="16">
        <f>+'MATRIZ (A)'!DL84*DL$168</f>
        <v>162.71344675450129</v>
      </c>
      <c r="DM84" s="16">
        <f>+'MATRIZ (A)'!DM84*DM$168</f>
        <v>32.59402018242978</v>
      </c>
      <c r="DN84" s="16">
        <f>+'MATRIZ (A)'!DN84*DN$168</f>
        <v>263.06966936036059</v>
      </c>
      <c r="DO84" s="16">
        <f>+'MATRIZ (A)'!DO84*DO$168</f>
        <v>4.7236052301450986</v>
      </c>
      <c r="DP84" s="16">
        <f>+'MATRIZ (A)'!DP84*DP$168</f>
        <v>1505.2980372160912</v>
      </c>
      <c r="DQ84" s="16">
        <f>+'MATRIZ (A)'!DQ84*DQ$168</f>
        <v>0.2071493958500033</v>
      </c>
      <c r="DR84" s="16">
        <f>+'MATRIZ (A)'!DR84*DR$168</f>
        <v>66.139243183843362</v>
      </c>
      <c r="DS84" s="16">
        <f>+'MATRIZ (A)'!DS84*DS$168</f>
        <v>8.2444148647475419</v>
      </c>
      <c r="DT84" s="16">
        <f>+'MATRIZ (A)'!DT84*DT$168</f>
        <v>490.94785826928955</v>
      </c>
      <c r="DU84" s="16">
        <f>+'MATRIZ (A)'!DU84*DU$168</f>
        <v>118.81754887610936</v>
      </c>
      <c r="DV84" s="16">
        <f>+'MATRIZ (A)'!DV84*DV$168</f>
        <v>1701.4827424506732</v>
      </c>
      <c r="DW84" s="16">
        <f>+'MATRIZ (A)'!DW84*DW$168</f>
        <v>1467.6247687934076</v>
      </c>
      <c r="DX84" s="16">
        <f>+'MATRIZ (A)'!DX84*DX$168</f>
        <v>0.68388961046584851</v>
      </c>
      <c r="DY84" s="16">
        <f>+'MATRIZ (A)'!DY84*DY$168</f>
        <v>6151.4499964387105</v>
      </c>
      <c r="DZ84" s="16">
        <f>+'MATRIZ (A)'!DZ84*DZ$168</f>
        <v>5836.3917774307138</v>
      </c>
      <c r="EA84" s="16">
        <f>+'MATRIZ (A)'!EA84*EA$168</f>
        <v>491.8595936420478</v>
      </c>
      <c r="EB84" s="16">
        <f>+'MATRIZ (A)'!EB84*EB$168</f>
        <v>3104.8994348566825</v>
      </c>
      <c r="EC84" s="16">
        <f>+'MATRIZ (A)'!EC84*EC$168</f>
        <v>823.85830402467695</v>
      </c>
      <c r="ED84" s="16">
        <f>+'MATRIZ (A)'!ED84*ED$168</f>
        <v>0.30107768694476694</v>
      </c>
      <c r="EE84" s="16">
        <f>+'MATRIZ (A)'!EE84*EE$168</f>
        <v>5190.373527100016</v>
      </c>
      <c r="EF84" s="16">
        <f>+'MATRIZ (A)'!EF84*EF$168</f>
        <v>5.8334542744481199</v>
      </c>
      <c r="EG84" s="16">
        <f>+'MATRIZ (A)'!EG84*EG$168</f>
        <v>124.7660773137013</v>
      </c>
      <c r="EH84" s="16">
        <f>+'MATRIZ (A)'!EH84*EH$168</f>
        <v>0</v>
      </c>
      <c r="EI84" s="18">
        <f t="shared" si="8"/>
        <v>94808.382173475286</v>
      </c>
      <c r="EJ84" s="20">
        <f>+'MATRIZ (I-A) INVERSA'!HY84</f>
        <v>7257.9767478054264</v>
      </c>
      <c r="EK84" s="20">
        <f>+'MATRIZ (I-A) INVERSA'!HZ84</f>
        <v>0</v>
      </c>
      <c r="EL84" s="20">
        <f>+'MATRIZ (I-A) INVERSA'!IA84</f>
        <v>0</v>
      </c>
      <c r="EM84" s="20">
        <f>+'MATRIZ (I-A) INVERSA'!IB84</f>
        <v>0</v>
      </c>
      <c r="EN84" s="20">
        <f>+'MATRIZ (I-A) INVERSA'!IC84</f>
        <v>0</v>
      </c>
      <c r="EO84" s="20">
        <f>+'MATRIZ (I-A) INVERSA'!ID84</f>
        <v>0</v>
      </c>
      <c r="EP84" s="20">
        <f>+'MATRIZ (I-A) INVERSA'!IE84</f>
        <v>0</v>
      </c>
      <c r="EQ84" s="20">
        <f>+'MATRIZ (I-A) INVERSA'!IF84</f>
        <v>0</v>
      </c>
      <c r="ER84" s="20">
        <f>+'MATRIZ (I-A) INVERSA'!IG84</f>
        <v>0</v>
      </c>
      <c r="ES84" s="20">
        <f>+'MATRIZ (I-A) INVERSA'!IH84</f>
        <v>0</v>
      </c>
      <c r="ET84" s="20">
        <f>+'MATRIZ (I-A) INVERSA'!II84</f>
        <v>0</v>
      </c>
      <c r="EU84" s="20">
        <f>+'MATRIZ (I-A) INVERSA'!IJ84</f>
        <v>0</v>
      </c>
      <c r="EV84" s="20">
        <f>+'MATRIZ (I-A) INVERSA'!IK84</f>
        <v>0</v>
      </c>
      <c r="EW84" s="20">
        <f>+'MATRIZ (I-A) INVERSA'!IL84</f>
        <v>3168.7671146176494</v>
      </c>
      <c r="EX84" s="20">
        <f>+'MATRIZ (I-A) INVERSA'!IM84</f>
        <v>53896.632325616789</v>
      </c>
      <c r="EY84" s="20">
        <f>+'MATRIZ (I-A) INVERSA'!IN84</f>
        <v>0</v>
      </c>
      <c r="EZ84" s="20">
        <f>+'MATRIZ (I-A) INVERSA'!IO84</f>
        <v>0</v>
      </c>
      <c r="FA84" s="20">
        <f>+'MATRIZ (I-A) INVERSA'!IP84</f>
        <v>0</v>
      </c>
      <c r="FB84" s="20">
        <f>+'MATRIZ (I-A) INVERSA'!IQ84</f>
        <v>0</v>
      </c>
      <c r="FC84" s="20">
        <f>+'MATRIZ (I-A) INVERSA'!IR84</f>
        <v>0</v>
      </c>
      <c r="FD84" s="20">
        <f>+'MATRIZ (I-A) INVERSA'!IS84</f>
        <v>0</v>
      </c>
      <c r="FE84" s="20">
        <f>+'MATRIZ (I-A) INVERSA'!IT84</f>
        <v>0</v>
      </c>
      <c r="FF84" s="20">
        <f>+'MATRIZ (I-A) INVERSA'!IU84</f>
        <v>0</v>
      </c>
      <c r="FG84" s="18">
        <f t="shared" si="11"/>
        <v>64323.376188039867</v>
      </c>
      <c r="FH84" s="17">
        <f t="shared" si="9"/>
        <v>159131.75836151515</v>
      </c>
      <c r="FI84" s="28"/>
      <c r="FJ84" s="17">
        <v>159131.75836151509</v>
      </c>
      <c r="FK84" s="50">
        <f t="shared" si="12"/>
        <v>0</v>
      </c>
      <c r="FM84" s="48">
        <f>+IFERROR((FH84/'MIP 2012'!FH84*100-100),0)</f>
        <v>0.22483510099557691</v>
      </c>
      <c r="FP84" s="20">
        <f t="shared" si="13"/>
        <v>0</v>
      </c>
      <c r="FQ84" s="20">
        <f t="shared" si="14"/>
        <v>0</v>
      </c>
      <c r="FR84" s="20">
        <f t="shared" si="10"/>
        <v>0</v>
      </c>
    </row>
    <row r="85" spans="1:174" s="7" customFormat="1" ht="21.95" customHeight="1" thickBot="1" x14ac:dyDescent="0.25">
      <c r="A85" s="12" t="s">
        <v>234</v>
      </c>
      <c r="B85" s="12" t="s">
        <v>235</v>
      </c>
      <c r="C85" s="16">
        <f>+'MATRIZ (A)'!C85*C$168</f>
        <v>0</v>
      </c>
      <c r="D85" s="16">
        <f>+'MATRIZ (A)'!D85*D$168</f>
        <v>0</v>
      </c>
      <c r="E85" s="16">
        <f>+'MATRIZ (A)'!E85*E$168</f>
        <v>0</v>
      </c>
      <c r="F85" s="16">
        <f>+'MATRIZ (A)'!F85*F$168</f>
        <v>0</v>
      </c>
      <c r="G85" s="16">
        <f>+'MATRIZ (A)'!G85*G$168</f>
        <v>0</v>
      </c>
      <c r="H85" s="16">
        <f>+'MATRIZ (A)'!H85*H$168</f>
        <v>0</v>
      </c>
      <c r="I85" s="16">
        <f>+'MATRIZ (A)'!I85*I$168</f>
        <v>0</v>
      </c>
      <c r="J85" s="16">
        <f>+'MATRIZ (A)'!J85*J$168</f>
        <v>0</v>
      </c>
      <c r="K85" s="16">
        <f>+'MATRIZ (A)'!K85*K$168</f>
        <v>0</v>
      </c>
      <c r="L85" s="16">
        <f>+'MATRIZ (A)'!L85*L$168</f>
        <v>0</v>
      </c>
      <c r="M85" s="16">
        <f>+'MATRIZ (A)'!M85*M$168</f>
        <v>0</v>
      </c>
      <c r="N85" s="16">
        <f>+'MATRIZ (A)'!N85*N$168</f>
        <v>0</v>
      </c>
      <c r="O85" s="16">
        <f>+'MATRIZ (A)'!O85*O$168</f>
        <v>0</v>
      </c>
      <c r="P85" s="16">
        <f>+'MATRIZ (A)'!P85*P$168</f>
        <v>0</v>
      </c>
      <c r="Q85" s="16">
        <f>+'MATRIZ (A)'!Q85*Q$168</f>
        <v>0</v>
      </c>
      <c r="R85" s="16">
        <f>+'MATRIZ (A)'!R85*R$168</f>
        <v>0</v>
      </c>
      <c r="S85" s="16">
        <f>+'MATRIZ (A)'!S85*S$168</f>
        <v>0</v>
      </c>
      <c r="T85" s="16">
        <f>+'MATRIZ (A)'!T85*T$168</f>
        <v>0</v>
      </c>
      <c r="U85" s="16">
        <f>+'MATRIZ (A)'!U85*U$168</f>
        <v>0</v>
      </c>
      <c r="V85" s="16">
        <f>+'MATRIZ (A)'!V85*V$168</f>
        <v>0</v>
      </c>
      <c r="W85" s="16">
        <f>+'MATRIZ (A)'!W85*W$168</f>
        <v>2.9678838880828977E-3</v>
      </c>
      <c r="X85" s="16">
        <f>+'MATRIZ (A)'!X85*X$168</f>
        <v>0</v>
      </c>
      <c r="Y85" s="16">
        <f>+'MATRIZ (A)'!Y85*Y$168</f>
        <v>0</v>
      </c>
      <c r="Z85" s="16">
        <f>+'MATRIZ (A)'!Z85*Z$168</f>
        <v>0</v>
      </c>
      <c r="AA85" s="16">
        <f>+'MATRIZ (A)'!AA85*AA$168</f>
        <v>0</v>
      </c>
      <c r="AB85" s="16">
        <f>+'MATRIZ (A)'!AB85*AB$168</f>
        <v>0</v>
      </c>
      <c r="AC85" s="16">
        <f>+'MATRIZ (A)'!AC85*AC$168</f>
        <v>0</v>
      </c>
      <c r="AD85" s="16">
        <f>+'MATRIZ (A)'!AD85*AD$168</f>
        <v>0</v>
      </c>
      <c r="AE85" s="16">
        <f>+'MATRIZ (A)'!AE85*AE$168</f>
        <v>0</v>
      </c>
      <c r="AF85" s="16">
        <f>+'MATRIZ (A)'!AF85*AF$168</f>
        <v>0</v>
      </c>
      <c r="AG85" s="16">
        <f>+'MATRIZ (A)'!AG85*AG$168</f>
        <v>0</v>
      </c>
      <c r="AH85" s="16">
        <f>+'MATRIZ (A)'!AH85*AH$168</f>
        <v>0</v>
      </c>
      <c r="AI85" s="16">
        <f>+'MATRIZ (A)'!AI85*AI$168</f>
        <v>0</v>
      </c>
      <c r="AJ85" s="16">
        <f>+'MATRIZ (A)'!AJ85*AJ$168</f>
        <v>0</v>
      </c>
      <c r="AK85" s="16">
        <f>+'MATRIZ (A)'!AK85*AK$168</f>
        <v>180.22938554638429</v>
      </c>
      <c r="AL85" s="16">
        <f>+'MATRIZ (A)'!AL85*AL$168</f>
        <v>22.74428124449188</v>
      </c>
      <c r="AM85" s="16">
        <f>+'MATRIZ (A)'!AM85*AM$168</f>
        <v>2.8012541156511979E-2</v>
      </c>
      <c r="AN85" s="16">
        <f>+'MATRIZ (A)'!AN85*AN$168</f>
        <v>0</v>
      </c>
      <c r="AO85" s="16">
        <f>+'MATRIZ (A)'!AO85*AO$168</f>
        <v>0</v>
      </c>
      <c r="AP85" s="16">
        <f>+'MATRIZ (A)'!AP85*AP$168</f>
        <v>0</v>
      </c>
      <c r="AQ85" s="16">
        <f>+'MATRIZ (A)'!AQ85*AQ$168</f>
        <v>3.617003049443932</v>
      </c>
      <c r="AR85" s="16">
        <f>+'MATRIZ (A)'!AR85*AR$168</f>
        <v>0</v>
      </c>
      <c r="AS85" s="16">
        <f>+'MATRIZ (A)'!AS85*AS$168</f>
        <v>17.341425448547088</v>
      </c>
      <c r="AT85" s="16">
        <f>+'MATRIZ (A)'!AT85*AT$168</f>
        <v>0</v>
      </c>
      <c r="AU85" s="16">
        <f>+'MATRIZ (A)'!AU85*AU$168</f>
        <v>0</v>
      </c>
      <c r="AV85" s="16">
        <f>+'MATRIZ (A)'!AV85*AV$168</f>
        <v>0</v>
      </c>
      <c r="AW85" s="16">
        <f>+'MATRIZ (A)'!AW85*AW$168</f>
        <v>907.00076468100394</v>
      </c>
      <c r="AX85" s="16">
        <f>+'MATRIZ (A)'!AX85*AX$168</f>
        <v>0.37806551178463671</v>
      </c>
      <c r="AY85" s="16">
        <f>+'MATRIZ (A)'!AY85*AY$168</f>
        <v>3.9202035107811187E-2</v>
      </c>
      <c r="AZ85" s="16">
        <f>+'MATRIZ (A)'!AZ85*AZ$168</f>
        <v>0.63915320780886897</v>
      </c>
      <c r="BA85" s="16">
        <f>+'MATRIZ (A)'!BA85*BA$168</f>
        <v>0</v>
      </c>
      <c r="BB85" s="16">
        <f>+'MATRIZ (A)'!BB85*BB$168</f>
        <v>175.28431349512584</v>
      </c>
      <c r="BC85" s="16">
        <f>+'MATRIZ (A)'!BC85*BC$168</f>
        <v>170.47406508813208</v>
      </c>
      <c r="BD85" s="16">
        <f>+'MATRIZ (A)'!BD85*BD$168</f>
        <v>0.19245985671053853</v>
      </c>
      <c r="BE85" s="16">
        <f>+'MATRIZ (A)'!BE85*BE$168</f>
        <v>0</v>
      </c>
      <c r="BF85" s="16">
        <f>+'MATRIZ (A)'!BF85*BF$168</f>
        <v>0.82650905347797554</v>
      </c>
      <c r="BG85" s="16">
        <f>+'MATRIZ (A)'!BG85*BG$168</f>
        <v>5.1841522255331098E-2</v>
      </c>
      <c r="BH85" s="16">
        <f>+'MATRIZ (A)'!BH85*BH$168</f>
        <v>0.47154318703823628</v>
      </c>
      <c r="BI85" s="16">
        <f>+'MATRIZ (A)'!BI85*BI$168</f>
        <v>0</v>
      </c>
      <c r="BJ85" s="16">
        <f>+'MATRIZ (A)'!BJ85*BJ$168</f>
        <v>0.7853633013768494</v>
      </c>
      <c r="BK85" s="16">
        <f>+'MATRIZ (A)'!BK85*BK$168</f>
        <v>0</v>
      </c>
      <c r="BL85" s="16">
        <f>+'MATRIZ (A)'!BL85*BL$168</f>
        <v>0</v>
      </c>
      <c r="BM85" s="16">
        <f>+'MATRIZ (A)'!BM85*BM$168</f>
        <v>0</v>
      </c>
      <c r="BN85" s="16">
        <f>+'MATRIZ (A)'!BN85*BN$168</f>
        <v>0</v>
      </c>
      <c r="BO85" s="16">
        <f>+'MATRIZ (A)'!BO85*BO$168</f>
        <v>1.304446133549958</v>
      </c>
      <c r="BP85" s="16">
        <f>+'MATRIZ (A)'!BP85*BP$168</f>
        <v>266.38272598555255</v>
      </c>
      <c r="BQ85" s="16">
        <f>+'MATRIZ (A)'!BQ85*BQ$168</f>
        <v>64.655865375850141</v>
      </c>
      <c r="BR85" s="16">
        <f>+'MATRIZ (A)'!BR85*BR$168</f>
        <v>139.90461609810299</v>
      </c>
      <c r="BS85" s="16">
        <f>+'MATRIZ (A)'!BS85*BS$168</f>
        <v>3.1992357215981482E-2</v>
      </c>
      <c r="BT85" s="16">
        <f>+'MATRIZ (A)'!BT85*BT$168</f>
        <v>0</v>
      </c>
      <c r="BU85" s="16">
        <f>+'MATRIZ (A)'!BU85*BU$168</f>
        <v>2.1827984055191698</v>
      </c>
      <c r="BV85" s="16">
        <f>+'MATRIZ (A)'!BV85*BV$168</f>
        <v>73.337878823340802</v>
      </c>
      <c r="BW85" s="16">
        <f>+'MATRIZ (A)'!BW85*BW$168</f>
        <v>27.896643438800364</v>
      </c>
      <c r="BX85" s="16">
        <f>+'MATRIZ (A)'!BX85*BX$168</f>
        <v>311.84205656824781</v>
      </c>
      <c r="BY85" s="16">
        <f>+'MATRIZ (A)'!BY85*BY$168</f>
        <v>1473.232461924895</v>
      </c>
      <c r="BZ85" s="16">
        <f>+'MATRIZ (A)'!BZ85*BZ$168</f>
        <v>121.43182377066759</v>
      </c>
      <c r="CA85" s="16">
        <f>+'MATRIZ (A)'!CA85*CA$168</f>
        <v>6.9712220928490902</v>
      </c>
      <c r="CB85" s="16">
        <f>+'MATRIZ (A)'!CB85*CB$168</f>
        <v>0</v>
      </c>
      <c r="CC85" s="16">
        <f>+'MATRIZ (A)'!CC85*CC$168</f>
        <v>3.1355560821680739</v>
      </c>
      <c r="CD85" s="16">
        <f>+'MATRIZ (A)'!CD85*CD$168</f>
        <v>913.52116339323823</v>
      </c>
      <c r="CE85" s="16">
        <f>+'MATRIZ (A)'!CE85*CE$168</f>
        <v>6.4909040611754616</v>
      </c>
      <c r="CF85" s="16">
        <f>+'MATRIZ (A)'!CF85*CF$168</f>
        <v>8.5565571525600266</v>
      </c>
      <c r="CG85" s="16">
        <f>+'MATRIZ (A)'!CG85*CG$168</f>
        <v>0</v>
      </c>
      <c r="CH85" s="16">
        <f>+'MATRIZ (A)'!CH85*CH$168</f>
        <v>0</v>
      </c>
      <c r="CI85" s="16">
        <f>+'MATRIZ (A)'!CI85*CI$168</f>
        <v>0</v>
      </c>
      <c r="CJ85" s="16">
        <f>+'MATRIZ (A)'!CJ85*CJ$168</f>
        <v>0</v>
      </c>
      <c r="CK85" s="16">
        <f>+'MATRIZ (A)'!CK85*CK$168</f>
        <v>0</v>
      </c>
      <c r="CL85" s="16">
        <f>+'MATRIZ (A)'!CL85*CL$168</f>
        <v>0</v>
      </c>
      <c r="CM85" s="16">
        <f>+'MATRIZ (A)'!CM85*CM$168</f>
        <v>0</v>
      </c>
      <c r="CN85" s="16">
        <f>+'MATRIZ (A)'!CN85*CN$168</f>
        <v>0</v>
      </c>
      <c r="CO85" s="16">
        <f>+'MATRIZ (A)'!CO85*CO$168</f>
        <v>0</v>
      </c>
      <c r="CP85" s="16">
        <f>+'MATRIZ (A)'!CP85*CP$168</f>
        <v>0</v>
      </c>
      <c r="CQ85" s="16">
        <f>+'MATRIZ (A)'!CQ85*CQ$168</f>
        <v>0</v>
      </c>
      <c r="CR85" s="16">
        <f>+'MATRIZ (A)'!CR85*CR$168</f>
        <v>0</v>
      </c>
      <c r="CS85" s="16">
        <f>+'MATRIZ (A)'!CS85*CS$168</f>
        <v>0</v>
      </c>
      <c r="CT85" s="16">
        <f>+'MATRIZ (A)'!CT85*CT$168</f>
        <v>1.5077669734892603</v>
      </c>
      <c r="CU85" s="16">
        <f>+'MATRIZ (A)'!CU85*CU$168</f>
        <v>1.663790054948542</v>
      </c>
      <c r="CV85" s="16">
        <f>+'MATRIZ (A)'!CV85*CV$168</f>
        <v>1.8193348466487091</v>
      </c>
      <c r="CW85" s="16">
        <f>+'MATRIZ (A)'!CW85*CW$168</f>
        <v>0</v>
      </c>
      <c r="CX85" s="16">
        <f>+'MATRIZ (A)'!CX85*CX$168</f>
        <v>0</v>
      </c>
      <c r="CY85" s="16">
        <f>+'MATRIZ (A)'!CY85*CY$168</f>
        <v>0</v>
      </c>
      <c r="CZ85" s="16">
        <f>+'MATRIZ (A)'!CZ85*CZ$168</f>
        <v>0.29218913136022617</v>
      </c>
      <c r="DA85" s="16">
        <f>+'MATRIZ (A)'!DA85*DA$168</f>
        <v>0</v>
      </c>
      <c r="DB85" s="16">
        <f>+'MATRIZ (A)'!DB85*DB$168</f>
        <v>2735.3360281830433</v>
      </c>
      <c r="DC85" s="16">
        <f>+'MATRIZ (A)'!DC85*DC$168</f>
        <v>0</v>
      </c>
      <c r="DD85" s="16">
        <f>+'MATRIZ (A)'!DD85*DD$168</f>
        <v>0</v>
      </c>
      <c r="DE85" s="16">
        <f>+'MATRIZ (A)'!DE85*DE$168</f>
        <v>0</v>
      </c>
      <c r="DF85" s="16">
        <f>+'MATRIZ (A)'!DF85*DF$168</f>
        <v>0</v>
      </c>
      <c r="DG85" s="16">
        <f>+'MATRIZ (A)'!DG85*DG$168</f>
        <v>85.849301552611422</v>
      </c>
      <c r="DH85" s="16">
        <f>+'MATRIZ (A)'!DH85*DH$168</f>
        <v>0</v>
      </c>
      <c r="DI85" s="16">
        <f>+'MATRIZ (A)'!DI85*DI$168</f>
        <v>0</v>
      </c>
      <c r="DJ85" s="16">
        <f>+'MATRIZ (A)'!DJ85*DJ$168</f>
        <v>4034.6806166867859</v>
      </c>
      <c r="DK85" s="16">
        <f>+'MATRIZ (A)'!DK85*DK$168</f>
        <v>2.0388659023444736E-2</v>
      </c>
      <c r="DL85" s="16">
        <f>+'MATRIZ (A)'!DL85*DL$168</f>
        <v>211.77706182272524</v>
      </c>
      <c r="DM85" s="16">
        <f>+'MATRIZ (A)'!DM85*DM$168</f>
        <v>0.12642110750201202</v>
      </c>
      <c r="DN85" s="16">
        <f>+'MATRIZ (A)'!DN85*DN$168</f>
        <v>12.528230910325938</v>
      </c>
      <c r="DO85" s="16">
        <f>+'MATRIZ (A)'!DO85*DO$168</f>
        <v>0</v>
      </c>
      <c r="DP85" s="16">
        <f>+'MATRIZ (A)'!DP85*DP$168</f>
        <v>0.17829022330157068</v>
      </c>
      <c r="DQ85" s="16">
        <f>+'MATRIZ (A)'!DQ85*DQ$168</f>
        <v>0</v>
      </c>
      <c r="DR85" s="16">
        <f>+'MATRIZ (A)'!DR85*DR$168</f>
        <v>0</v>
      </c>
      <c r="DS85" s="16">
        <f>+'MATRIZ (A)'!DS85*DS$168</f>
        <v>0</v>
      </c>
      <c r="DT85" s="16">
        <f>+'MATRIZ (A)'!DT85*DT$168</f>
        <v>0.32324298834073728</v>
      </c>
      <c r="DU85" s="16">
        <f>+'MATRIZ (A)'!DU85*DU$168</f>
        <v>884.1284633261813</v>
      </c>
      <c r="DV85" s="16">
        <f>+'MATRIZ (A)'!DV85*DV$168</f>
        <v>0</v>
      </c>
      <c r="DW85" s="16">
        <f>+'MATRIZ (A)'!DW85*DW$168</f>
        <v>0</v>
      </c>
      <c r="DX85" s="16">
        <f>+'MATRIZ (A)'!DX85*DX$168</f>
        <v>0</v>
      </c>
      <c r="DY85" s="16">
        <f>+'MATRIZ (A)'!DY85*DY$168</f>
        <v>0</v>
      </c>
      <c r="DZ85" s="16">
        <f>+'MATRIZ (A)'!DZ85*DZ$168</f>
        <v>0</v>
      </c>
      <c r="EA85" s="16">
        <f>+'MATRIZ (A)'!EA85*EA$168</f>
        <v>0</v>
      </c>
      <c r="EB85" s="16">
        <f>+'MATRIZ (A)'!EB85*EB$168</f>
        <v>0</v>
      </c>
      <c r="EC85" s="16">
        <f>+'MATRIZ (A)'!EC85*EC$168</f>
        <v>5.2273973667732196</v>
      </c>
      <c r="ED85" s="16">
        <f>+'MATRIZ (A)'!ED85*ED$168</f>
        <v>0</v>
      </c>
      <c r="EE85" s="16">
        <f>+'MATRIZ (A)'!EE85*EE$168</f>
        <v>0</v>
      </c>
      <c r="EF85" s="16">
        <f>+'MATRIZ (A)'!EF85*EF$168</f>
        <v>0</v>
      </c>
      <c r="EG85" s="16">
        <f>+'MATRIZ (A)'!EG85*EG$168</f>
        <v>0</v>
      </c>
      <c r="EH85" s="16">
        <f>+'MATRIZ (A)'!EH85*EH$168</f>
        <v>0</v>
      </c>
      <c r="EI85" s="18">
        <f t="shared" si="8"/>
        <v>12876.443592150528</v>
      </c>
      <c r="EJ85" s="20">
        <f>+'MATRIZ (I-A) INVERSA'!HY85</f>
        <v>11.97014816538387</v>
      </c>
      <c r="EK85" s="20">
        <f>+'MATRIZ (I-A) INVERSA'!HZ85</f>
        <v>0</v>
      </c>
      <c r="EL85" s="20">
        <f>+'MATRIZ (I-A) INVERSA'!IA85</f>
        <v>0</v>
      </c>
      <c r="EM85" s="20">
        <f>+'MATRIZ (I-A) INVERSA'!IB85</f>
        <v>0</v>
      </c>
      <c r="EN85" s="20">
        <f>+'MATRIZ (I-A) INVERSA'!IC85</f>
        <v>0</v>
      </c>
      <c r="EO85" s="20">
        <f>+'MATRIZ (I-A) INVERSA'!ID85</f>
        <v>0</v>
      </c>
      <c r="EP85" s="20">
        <f>+'MATRIZ (I-A) INVERSA'!IE85</f>
        <v>0</v>
      </c>
      <c r="EQ85" s="20">
        <f>+'MATRIZ (I-A) INVERSA'!IF85</f>
        <v>0</v>
      </c>
      <c r="ER85" s="20">
        <f>+'MATRIZ (I-A) INVERSA'!IG85</f>
        <v>0</v>
      </c>
      <c r="ES85" s="20">
        <f>+'MATRIZ (I-A) INVERSA'!IH85</f>
        <v>0</v>
      </c>
      <c r="ET85" s="20">
        <f>+'MATRIZ (I-A) INVERSA'!II85</f>
        <v>0</v>
      </c>
      <c r="EU85" s="20">
        <f>+'MATRIZ (I-A) INVERSA'!IJ85</f>
        <v>0</v>
      </c>
      <c r="EV85" s="20">
        <f>+'MATRIZ (I-A) INVERSA'!IK85</f>
        <v>4204.8598019127739</v>
      </c>
      <c r="EW85" s="20">
        <f>+'MATRIZ (I-A) INVERSA'!IL85</f>
        <v>1916.2742175324715</v>
      </c>
      <c r="EX85" s="20">
        <f>+'MATRIZ (I-A) INVERSA'!IM85</f>
        <v>292833.54588039755</v>
      </c>
      <c r="EY85" s="20">
        <f>+'MATRIZ (I-A) INVERSA'!IN85</f>
        <v>0</v>
      </c>
      <c r="EZ85" s="20">
        <f>+'MATRIZ (I-A) INVERSA'!IO85</f>
        <v>195.0525729960286</v>
      </c>
      <c r="FA85" s="20">
        <f>+'MATRIZ (I-A) INVERSA'!IP85</f>
        <v>148.31748757488242</v>
      </c>
      <c r="FB85" s="20">
        <f>+'MATRIZ (I-A) INVERSA'!IQ85</f>
        <v>0</v>
      </c>
      <c r="FC85" s="20">
        <f>+'MATRIZ (I-A) INVERSA'!IR85</f>
        <v>27.652589671098685</v>
      </c>
      <c r="FD85" s="20">
        <f>+'MATRIZ (I-A) INVERSA'!IS85</f>
        <v>269.72979807378391</v>
      </c>
      <c r="FE85" s="20">
        <f>+'MATRIZ (I-A) INVERSA'!IT85</f>
        <v>319.27269453503419</v>
      </c>
      <c r="FF85" s="20">
        <f>+'MATRIZ (I-A) INVERSA'!IU85</f>
        <v>16.586193936060575</v>
      </c>
      <c r="FG85" s="18">
        <f t="shared" si="11"/>
        <v>299943.26138479501</v>
      </c>
      <c r="FH85" s="17">
        <f t="shared" si="9"/>
        <v>312819.70497694553</v>
      </c>
      <c r="FI85" s="28"/>
      <c r="FJ85" s="17">
        <v>312819.70497694553</v>
      </c>
      <c r="FK85" s="50">
        <f t="shared" si="12"/>
        <v>0</v>
      </c>
      <c r="FM85" s="48">
        <f>+IFERROR((FH85/'MIP 2012'!FH85*100-100),0)</f>
        <v>3.6322945256600292E-2</v>
      </c>
      <c r="FP85" s="20">
        <f t="shared" si="13"/>
        <v>0</v>
      </c>
      <c r="FQ85" s="20">
        <f t="shared" si="14"/>
        <v>0</v>
      </c>
      <c r="FR85" s="20">
        <f t="shared" si="10"/>
        <v>976.61133678688827</v>
      </c>
    </row>
    <row r="86" spans="1:174" s="7" customFormat="1" ht="21.95" customHeight="1" thickBot="1" x14ac:dyDescent="0.25">
      <c r="A86" s="12" t="s">
        <v>236</v>
      </c>
      <c r="B86" s="12" t="s">
        <v>237</v>
      </c>
      <c r="C86" s="16">
        <f>+'MATRIZ (A)'!C86*C$168</f>
        <v>0</v>
      </c>
      <c r="D86" s="16">
        <f>+'MATRIZ (A)'!D86*D$168</f>
        <v>0</v>
      </c>
      <c r="E86" s="16">
        <f>+'MATRIZ (A)'!E86*E$168</f>
        <v>6.4246384949269514E-2</v>
      </c>
      <c r="F86" s="16">
        <f>+'MATRIZ (A)'!F86*F$168</f>
        <v>0</v>
      </c>
      <c r="G86" s="16">
        <f>+'MATRIZ (A)'!G86*G$168</f>
        <v>0</v>
      </c>
      <c r="H86" s="16">
        <f>+'MATRIZ (A)'!H86*H$168</f>
        <v>0</v>
      </c>
      <c r="I86" s="16">
        <f>+'MATRIZ (A)'!I86*I$168</f>
        <v>0</v>
      </c>
      <c r="J86" s="16">
        <f>+'MATRIZ (A)'!J86*J$168</f>
        <v>0</v>
      </c>
      <c r="K86" s="16">
        <f>+'MATRIZ (A)'!K86*K$168</f>
        <v>0</v>
      </c>
      <c r="L86" s="16">
        <f>+'MATRIZ (A)'!L86*L$168</f>
        <v>0</v>
      </c>
      <c r="M86" s="16">
        <f>+'MATRIZ (A)'!M86*M$168</f>
        <v>0</v>
      </c>
      <c r="N86" s="16">
        <f>+'MATRIZ (A)'!N86*N$168</f>
        <v>0.26975100412013331</v>
      </c>
      <c r="O86" s="16">
        <f>+'MATRIZ (A)'!O86*O$168</f>
        <v>9.4295075665990213E-3</v>
      </c>
      <c r="P86" s="16">
        <f>+'MATRIZ (A)'!P86*P$168</f>
        <v>1.421244204471291</v>
      </c>
      <c r="Q86" s="16">
        <f>+'MATRIZ (A)'!Q86*Q$168</f>
        <v>0</v>
      </c>
      <c r="R86" s="16">
        <f>+'MATRIZ (A)'!R86*R$168</f>
        <v>0</v>
      </c>
      <c r="S86" s="16">
        <f>+'MATRIZ (A)'!S86*S$168</f>
        <v>0</v>
      </c>
      <c r="T86" s="16">
        <f>+'MATRIZ (A)'!T86*T$168</f>
        <v>0</v>
      </c>
      <c r="U86" s="16">
        <f>+'MATRIZ (A)'!U86*U$168</f>
        <v>0</v>
      </c>
      <c r="V86" s="16">
        <f>+'MATRIZ (A)'!V86*V$168</f>
        <v>4.7743182747031749E-9</v>
      </c>
      <c r="W86" s="16">
        <f>+'MATRIZ (A)'!W86*W$168</f>
        <v>4.6756951016574338E-9</v>
      </c>
      <c r="X86" s="16">
        <f>+'MATRIZ (A)'!X86*X$168</f>
        <v>0</v>
      </c>
      <c r="Y86" s="16">
        <f>+'MATRIZ (A)'!Y86*Y$168</f>
        <v>0</v>
      </c>
      <c r="Z86" s="16">
        <f>+'MATRIZ (A)'!Z86*Z$168</f>
        <v>0</v>
      </c>
      <c r="AA86" s="16">
        <f>+'MATRIZ (A)'!AA86*AA$168</f>
        <v>3.0842413993971157E-7</v>
      </c>
      <c r="AB86" s="16">
        <f>+'MATRIZ (A)'!AB86*AB$168</f>
        <v>0</v>
      </c>
      <c r="AC86" s="16">
        <f>+'MATRIZ (A)'!AC86*AC$168</f>
        <v>0</v>
      </c>
      <c r="AD86" s="16">
        <f>+'MATRIZ (A)'!AD86*AD$168</f>
        <v>4.5715354792181043E-2</v>
      </c>
      <c r="AE86" s="16">
        <f>+'MATRIZ (A)'!AE86*AE$168</f>
        <v>0</v>
      </c>
      <c r="AF86" s="16">
        <f>+'MATRIZ (A)'!AF86*AF$168</f>
        <v>0</v>
      </c>
      <c r="AG86" s="16">
        <f>+'MATRIZ (A)'!AG86*AG$168</f>
        <v>0</v>
      </c>
      <c r="AH86" s="16">
        <f>+'MATRIZ (A)'!AH86*AH$168</f>
        <v>0</v>
      </c>
      <c r="AI86" s="16">
        <f>+'MATRIZ (A)'!AI86*AI$168</f>
        <v>89.044445152811591</v>
      </c>
      <c r="AJ86" s="16">
        <f>+'MATRIZ (A)'!AJ86*AJ$168</f>
        <v>221.05457266802819</v>
      </c>
      <c r="AK86" s="16">
        <f>+'MATRIZ (A)'!AK86*AK$168</f>
        <v>1.5170580196201897</v>
      </c>
      <c r="AL86" s="16">
        <f>+'MATRIZ (A)'!AL86*AL$168</f>
        <v>3.8484116005132627</v>
      </c>
      <c r="AM86" s="16">
        <f>+'MATRIZ (A)'!AM86*AM$168</f>
        <v>5.7854775202333918E-2</v>
      </c>
      <c r="AN86" s="16">
        <f>+'MATRIZ (A)'!AN86*AN$168</f>
        <v>0.13470403299263392</v>
      </c>
      <c r="AO86" s="16">
        <f>+'MATRIZ (A)'!AO86*AO$168</f>
        <v>0</v>
      </c>
      <c r="AP86" s="16">
        <f>+'MATRIZ (A)'!AP86*AP$168</f>
        <v>9.3554361045921208</v>
      </c>
      <c r="AQ86" s="16">
        <f>+'MATRIZ (A)'!AQ86*AQ$168</f>
        <v>339.44146598418206</v>
      </c>
      <c r="AR86" s="16">
        <f>+'MATRIZ (A)'!AR86*AR$168</f>
        <v>345.73438984139295</v>
      </c>
      <c r="AS86" s="16">
        <f>+'MATRIZ (A)'!AS86*AS$168</f>
        <v>5.1880990941249792</v>
      </c>
      <c r="AT86" s="16">
        <f>+'MATRIZ (A)'!AT86*AT$168</f>
        <v>2.7870639618302676E-3</v>
      </c>
      <c r="AU86" s="16">
        <f>+'MATRIZ (A)'!AU86*AU$168</f>
        <v>0</v>
      </c>
      <c r="AV86" s="16">
        <f>+'MATRIZ (A)'!AV86*AV$168</f>
        <v>2.0442727197165538E-2</v>
      </c>
      <c r="AW86" s="16">
        <f>+'MATRIZ (A)'!AW86*AW$168</f>
        <v>13.22203188460754</v>
      </c>
      <c r="AX86" s="16">
        <f>+'MATRIZ (A)'!AX86*AX$168</f>
        <v>116.88231055708715</v>
      </c>
      <c r="AY86" s="16">
        <f>+'MATRIZ (A)'!AY86*AY$168</f>
        <v>8.6455546384323748E-2</v>
      </c>
      <c r="AZ86" s="16">
        <f>+'MATRIZ (A)'!AZ86*AZ$168</f>
        <v>2.6026559177519899</v>
      </c>
      <c r="BA86" s="16">
        <f>+'MATRIZ (A)'!BA86*BA$168</f>
        <v>0</v>
      </c>
      <c r="BB86" s="16">
        <f>+'MATRIZ (A)'!BB86*BB$168</f>
        <v>19.571449384198115</v>
      </c>
      <c r="BC86" s="16">
        <f>+'MATRIZ (A)'!BC86*BC$168</f>
        <v>30.459424604177723</v>
      </c>
      <c r="BD86" s="16">
        <f>+'MATRIZ (A)'!BD86*BD$168</f>
        <v>0.19007428612847926</v>
      </c>
      <c r="BE86" s="16">
        <f>+'MATRIZ (A)'!BE86*BE$168</f>
        <v>7.9002504958718704</v>
      </c>
      <c r="BF86" s="16">
        <f>+'MATRIZ (A)'!BF86*BF$168</f>
        <v>11.662833894615293</v>
      </c>
      <c r="BG86" s="16">
        <f>+'MATRIZ (A)'!BG86*BG$168</f>
        <v>1.3021657203981681E-2</v>
      </c>
      <c r="BH86" s="16">
        <f>+'MATRIZ (A)'!BH86*BH$168</f>
        <v>26.470532802430348</v>
      </c>
      <c r="BI86" s="16">
        <f>+'MATRIZ (A)'!BI86*BI$168</f>
        <v>0</v>
      </c>
      <c r="BJ86" s="16">
        <f>+'MATRIZ (A)'!BJ86*BJ$168</f>
        <v>2.3331206406378115E-2</v>
      </c>
      <c r="BK86" s="16">
        <f>+'MATRIZ (A)'!BK86*BK$168</f>
        <v>24.555845267307458</v>
      </c>
      <c r="BL86" s="16">
        <f>+'MATRIZ (A)'!BL86*BL$168</f>
        <v>2.0917706138966853E-2</v>
      </c>
      <c r="BM86" s="16">
        <f>+'MATRIZ (A)'!BM86*BM$168</f>
        <v>0</v>
      </c>
      <c r="BN86" s="16">
        <f>+'MATRIZ (A)'!BN86*BN$168</f>
        <v>31.237319410516715</v>
      </c>
      <c r="BO86" s="16">
        <f>+'MATRIZ (A)'!BO86*BO$168</f>
        <v>1.0147187277943255E-5</v>
      </c>
      <c r="BP86" s="16">
        <f>+'MATRIZ (A)'!BP86*BP$168</f>
        <v>12.75970163460204</v>
      </c>
      <c r="BQ86" s="16">
        <f>+'MATRIZ (A)'!BQ86*BQ$168</f>
        <v>1.5787093258967282</v>
      </c>
      <c r="BR86" s="16">
        <f>+'MATRIZ (A)'!BR86*BR$168</f>
        <v>26.091767674168619</v>
      </c>
      <c r="BS86" s="16">
        <f>+'MATRIZ (A)'!BS86*BS$168</f>
        <v>9.7567557489930932E-4</v>
      </c>
      <c r="BT86" s="16">
        <f>+'MATRIZ (A)'!BT86*BT$168</f>
        <v>0</v>
      </c>
      <c r="BU86" s="16">
        <f>+'MATRIZ (A)'!BU86*BU$168</f>
        <v>5.534763970395252</v>
      </c>
      <c r="BV86" s="16">
        <f>+'MATRIZ (A)'!BV86*BV$168</f>
        <v>8.3485742219104681E-2</v>
      </c>
      <c r="BW86" s="16">
        <f>+'MATRIZ (A)'!BW86*BW$168</f>
        <v>82.694813069692245</v>
      </c>
      <c r="BX86" s="16">
        <f>+'MATRIZ (A)'!BX86*BX$168</f>
        <v>7.0479264758437496</v>
      </c>
      <c r="BY86" s="16">
        <f>+'MATRIZ (A)'!BY86*BY$168</f>
        <v>102.09428345676598</v>
      </c>
      <c r="BZ86" s="16">
        <f>+'MATRIZ (A)'!BZ86*BZ$168</f>
        <v>43.606883920305798</v>
      </c>
      <c r="CA86" s="16">
        <f>+'MATRIZ (A)'!CA86*CA$168</f>
        <v>4.1720845305843763</v>
      </c>
      <c r="CB86" s="16">
        <f>+'MATRIZ (A)'!CB86*CB$168</f>
        <v>0</v>
      </c>
      <c r="CC86" s="16">
        <f>+'MATRIZ (A)'!CC86*CC$168</f>
        <v>10.643250869538427</v>
      </c>
      <c r="CD86" s="16">
        <f>+'MATRIZ (A)'!CD86*CD$168</f>
        <v>38.958559362630659</v>
      </c>
      <c r="CE86" s="16">
        <f>+'MATRIZ (A)'!CE86*CE$168</f>
        <v>67.901656543291054</v>
      </c>
      <c r="CF86" s="16">
        <f>+'MATRIZ (A)'!CF86*CF$168</f>
        <v>1.7276560080113466</v>
      </c>
      <c r="CG86" s="16">
        <f>+'MATRIZ (A)'!CG86*CG$168</f>
        <v>1.37116085490637E-3</v>
      </c>
      <c r="CH86" s="16">
        <f>+'MATRIZ (A)'!CH86*CH$168</f>
        <v>19.647329732274194</v>
      </c>
      <c r="CI86" s="16">
        <f>+'MATRIZ (A)'!CI86*CI$168</f>
        <v>0</v>
      </c>
      <c r="CJ86" s="16">
        <f>+'MATRIZ (A)'!CJ86*CJ$168</f>
        <v>31.788347863883729</v>
      </c>
      <c r="CK86" s="16">
        <f>+'MATRIZ (A)'!CK86*CK$168</f>
        <v>0</v>
      </c>
      <c r="CL86" s="16">
        <f>+'MATRIZ (A)'!CL86*CL$168</f>
        <v>556.63221578246021</v>
      </c>
      <c r="CM86" s="16">
        <f>+'MATRIZ (A)'!CM86*CM$168</f>
        <v>23.869457898099224</v>
      </c>
      <c r="CN86" s="16">
        <f>+'MATRIZ (A)'!CN86*CN$168</f>
        <v>78.056626052128365</v>
      </c>
      <c r="CO86" s="16">
        <f>+'MATRIZ (A)'!CO86*CO$168</f>
        <v>0.19657080848200931</v>
      </c>
      <c r="CP86" s="16">
        <f>+'MATRIZ (A)'!CP86*CP$168</f>
        <v>0</v>
      </c>
      <c r="CQ86" s="16">
        <f>+'MATRIZ (A)'!CQ86*CQ$168</f>
        <v>0.19239879519698067</v>
      </c>
      <c r="CR86" s="16">
        <f>+'MATRIZ (A)'!CR86*CR$168</f>
        <v>0</v>
      </c>
      <c r="CS86" s="16">
        <f>+'MATRIZ (A)'!CS86*CS$168</f>
        <v>4.3857716019682594E-2</v>
      </c>
      <c r="CT86" s="16">
        <f>+'MATRIZ (A)'!CT86*CT$168</f>
        <v>1.6207434032622845E-2</v>
      </c>
      <c r="CU86" s="16">
        <f>+'MATRIZ (A)'!CU86*CU$168</f>
        <v>0.18431123767674909</v>
      </c>
      <c r="CV86" s="16">
        <f>+'MATRIZ (A)'!CV86*CV$168</f>
        <v>1.0429565781109026E-2</v>
      </c>
      <c r="CW86" s="16">
        <f>+'MATRIZ (A)'!CW86*CW$168</f>
        <v>0</v>
      </c>
      <c r="CX86" s="16">
        <f>+'MATRIZ (A)'!CX86*CX$168</f>
        <v>1.6031415644782676</v>
      </c>
      <c r="CY86" s="16">
        <f>+'MATRIZ (A)'!CY86*CY$168</f>
        <v>1.9869440458841529E-3</v>
      </c>
      <c r="CZ86" s="16">
        <f>+'MATRIZ (A)'!CZ86*CZ$168</f>
        <v>2.0061935891141537E-6</v>
      </c>
      <c r="DA86" s="16">
        <f>+'MATRIZ (A)'!DA86*DA$168</f>
        <v>3.2667216671034818</v>
      </c>
      <c r="DB86" s="16">
        <f>+'MATRIZ (A)'!DB86*DB$168</f>
        <v>4.3778841638436351E-2</v>
      </c>
      <c r="DC86" s="16">
        <f>+'MATRIZ (A)'!DC86*DC$168</f>
        <v>8.2710059719486362E-2</v>
      </c>
      <c r="DD86" s="16">
        <f>+'MATRIZ (A)'!DD86*DD$168</f>
        <v>4.6312036844115591E-3</v>
      </c>
      <c r="DE86" s="16">
        <f>+'MATRIZ (A)'!DE86*DE$168</f>
        <v>5.6941914511735416E-3</v>
      </c>
      <c r="DF86" s="16">
        <f>+'MATRIZ (A)'!DF86*DF$168</f>
        <v>4.4705458454805383E-3</v>
      </c>
      <c r="DG86" s="16">
        <f>+'MATRIZ (A)'!DG86*DG$168</f>
        <v>1.2364137188008655E-2</v>
      </c>
      <c r="DH86" s="16">
        <f>+'MATRIZ (A)'!DH86*DH$168</f>
        <v>0</v>
      </c>
      <c r="DI86" s="16">
        <f>+'MATRIZ (A)'!DI86*DI$168</f>
        <v>0</v>
      </c>
      <c r="DJ86" s="16">
        <f>+'MATRIZ (A)'!DJ86*DJ$168</f>
        <v>0.68653960302332173</v>
      </c>
      <c r="DK86" s="16">
        <f>+'MATRIZ (A)'!DK86*DK$168</f>
        <v>0.10016556043641263</v>
      </c>
      <c r="DL86" s="16">
        <f>+'MATRIZ (A)'!DL86*DL$168</f>
        <v>5.9359373294176787E-2</v>
      </c>
      <c r="DM86" s="16">
        <f>+'MATRIZ (A)'!DM86*DM$168</f>
        <v>1.2692186734496872E-5</v>
      </c>
      <c r="DN86" s="16">
        <f>+'MATRIZ (A)'!DN86*DN$168</f>
        <v>2.4419421298057064E-3</v>
      </c>
      <c r="DO86" s="16">
        <f>+'MATRIZ (A)'!DO86*DO$168</f>
        <v>0</v>
      </c>
      <c r="DP86" s="16">
        <f>+'MATRIZ (A)'!DP86*DP$168</f>
        <v>4.9077304049633313E-2</v>
      </c>
      <c r="DQ86" s="16">
        <f>+'MATRIZ (A)'!DQ86*DQ$168</f>
        <v>0</v>
      </c>
      <c r="DR86" s="16">
        <f>+'MATRIZ (A)'!DR86*DR$168</f>
        <v>7.8158973748658372E-5</v>
      </c>
      <c r="DS86" s="16">
        <f>+'MATRIZ (A)'!DS86*DS$168</f>
        <v>0.58674576849096161</v>
      </c>
      <c r="DT86" s="16">
        <f>+'MATRIZ (A)'!DT86*DT$168</f>
        <v>3.9579075681006361E-3</v>
      </c>
      <c r="DU86" s="16">
        <f>+'MATRIZ (A)'!DU86*DU$168</f>
        <v>0.27225799394288691</v>
      </c>
      <c r="DV86" s="16">
        <f>+'MATRIZ (A)'!DV86*DV$168</f>
        <v>0</v>
      </c>
      <c r="DW86" s="16">
        <f>+'MATRIZ (A)'!DW86*DW$168</f>
        <v>0</v>
      </c>
      <c r="DX86" s="16">
        <f>+'MATRIZ (A)'!DX86*DX$168</f>
        <v>0</v>
      </c>
      <c r="DY86" s="16">
        <f>+'MATRIZ (A)'!DY86*DY$168</f>
        <v>0.91433174596432376</v>
      </c>
      <c r="DZ86" s="16">
        <f>+'MATRIZ (A)'!DZ86*DZ$168</f>
        <v>5.8353725979492397E-3</v>
      </c>
      <c r="EA86" s="16">
        <f>+'MATRIZ (A)'!EA86*EA$168</f>
        <v>5.4612804929353921E-2</v>
      </c>
      <c r="EB86" s="16">
        <f>+'MATRIZ (A)'!EB86*EB$168</f>
        <v>3.9665126639243957E-3</v>
      </c>
      <c r="EC86" s="16">
        <f>+'MATRIZ (A)'!EC86*EC$168</f>
        <v>3.9991846644789657E-2</v>
      </c>
      <c r="ED86" s="16">
        <f>+'MATRIZ (A)'!ED86*ED$168</f>
        <v>0</v>
      </c>
      <c r="EE86" s="16">
        <f>+'MATRIZ (A)'!EE86*EE$168</f>
        <v>1.9231034174230055E-2</v>
      </c>
      <c r="EF86" s="16">
        <f>+'MATRIZ (A)'!EF86*EF$168</f>
        <v>0</v>
      </c>
      <c r="EG86" s="16">
        <f>+'MATRIZ (A)'!EG86*EG$168</f>
        <v>0</v>
      </c>
      <c r="EH86" s="16">
        <f>+'MATRIZ (A)'!EH86*EH$168</f>
        <v>0</v>
      </c>
      <c r="EI86" s="18">
        <f t="shared" si="8"/>
        <v>2425.4682676952343</v>
      </c>
      <c r="EJ86" s="20">
        <f>+'MATRIZ (I-A) INVERSA'!HY86</f>
        <v>413.77924146006529</v>
      </c>
      <c r="EK86" s="20">
        <f>+'MATRIZ (I-A) INVERSA'!HZ86</f>
        <v>0</v>
      </c>
      <c r="EL86" s="20">
        <f>+'MATRIZ (I-A) INVERSA'!IA86</f>
        <v>0</v>
      </c>
      <c r="EM86" s="20">
        <f>+'MATRIZ (I-A) INVERSA'!IB86</f>
        <v>0</v>
      </c>
      <c r="EN86" s="20">
        <f>+'MATRIZ (I-A) INVERSA'!IC86</f>
        <v>0</v>
      </c>
      <c r="EO86" s="20">
        <f>+'MATRIZ (I-A) INVERSA'!ID86</f>
        <v>0</v>
      </c>
      <c r="EP86" s="20">
        <f>+'MATRIZ (I-A) INVERSA'!IE86</f>
        <v>0</v>
      </c>
      <c r="EQ86" s="20">
        <f>+'MATRIZ (I-A) INVERSA'!IF86</f>
        <v>0</v>
      </c>
      <c r="ER86" s="20">
        <f>+'MATRIZ (I-A) INVERSA'!IG86</f>
        <v>0</v>
      </c>
      <c r="ES86" s="20">
        <f>+'MATRIZ (I-A) INVERSA'!IH86</f>
        <v>0</v>
      </c>
      <c r="ET86" s="20">
        <f>+'MATRIZ (I-A) INVERSA'!II86</f>
        <v>0</v>
      </c>
      <c r="EU86" s="20">
        <f>+'MATRIZ (I-A) INVERSA'!IJ86</f>
        <v>0</v>
      </c>
      <c r="EV86" s="20">
        <f>+'MATRIZ (I-A) INVERSA'!IK86</f>
        <v>0</v>
      </c>
      <c r="EW86" s="20">
        <f>+'MATRIZ (I-A) INVERSA'!IL86</f>
        <v>-3074.93875497822</v>
      </c>
      <c r="EX86" s="20">
        <f>+'MATRIZ (I-A) INVERSA'!IM86</f>
        <v>43488.697500311624</v>
      </c>
      <c r="EY86" s="20">
        <f>+'MATRIZ (I-A) INVERSA'!IN86</f>
        <v>0</v>
      </c>
      <c r="EZ86" s="20">
        <f>+'MATRIZ (I-A) INVERSA'!IO86</f>
        <v>0</v>
      </c>
      <c r="FA86" s="20">
        <f>+'MATRIZ (I-A) INVERSA'!IP86</f>
        <v>0</v>
      </c>
      <c r="FB86" s="20">
        <f>+'MATRIZ (I-A) INVERSA'!IQ86</f>
        <v>0</v>
      </c>
      <c r="FC86" s="20">
        <f>+'MATRIZ (I-A) INVERSA'!IR86</f>
        <v>0</v>
      </c>
      <c r="FD86" s="20">
        <f>+'MATRIZ (I-A) INVERSA'!IS86</f>
        <v>0</v>
      </c>
      <c r="FE86" s="20">
        <f>+'MATRIZ (I-A) INVERSA'!IT86</f>
        <v>0</v>
      </c>
      <c r="FF86" s="20">
        <f>+'MATRIZ (I-A) INVERSA'!IU86</f>
        <v>0</v>
      </c>
      <c r="FG86" s="18">
        <f t="shared" si="11"/>
        <v>40827.537986793468</v>
      </c>
      <c r="FH86" s="17">
        <f t="shared" si="9"/>
        <v>43253.006254488704</v>
      </c>
      <c r="FI86" s="28"/>
      <c r="FJ86" s="17">
        <v>43253.006254488668</v>
      </c>
      <c r="FK86" s="50">
        <f t="shared" si="12"/>
        <v>0</v>
      </c>
      <c r="FM86" s="48">
        <f>+IFERROR((FH86/'MIP 2012'!FH86*100-100),0)</f>
        <v>1.5669092441399357E-2</v>
      </c>
      <c r="FP86" s="20">
        <f t="shared" si="13"/>
        <v>0</v>
      </c>
      <c r="FQ86" s="20">
        <f t="shared" si="14"/>
        <v>0</v>
      </c>
      <c r="FR86" s="20">
        <f t="shared" si="10"/>
        <v>0</v>
      </c>
    </row>
    <row r="87" spans="1:174" s="7" customFormat="1" ht="21.95" customHeight="1" thickBot="1" x14ac:dyDescent="0.25">
      <c r="A87" s="12" t="s">
        <v>238</v>
      </c>
      <c r="B87" s="12" t="s">
        <v>239</v>
      </c>
      <c r="C87" s="16">
        <f>+'MATRIZ (A)'!C87*C$168</f>
        <v>1.8351104890807999</v>
      </c>
      <c r="D87" s="16">
        <f>+'MATRIZ (A)'!D87*D$168</f>
        <v>1.0475083007700485</v>
      </c>
      <c r="E87" s="16">
        <f>+'MATRIZ (A)'!E87*E$168</f>
        <v>21.643862399557765</v>
      </c>
      <c r="F87" s="16">
        <f>+'MATRIZ (A)'!F87*F$168</f>
        <v>7.2195111663005527</v>
      </c>
      <c r="G87" s="16">
        <f>+'MATRIZ (A)'!G87*G$168</f>
        <v>4.7955399227035267</v>
      </c>
      <c r="H87" s="16">
        <f>+'MATRIZ (A)'!H87*H$168</f>
        <v>13.199612123969809</v>
      </c>
      <c r="I87" s="16">
        <f>+'MATRIZ (A)'!I87*I$168</f>
        <v>7.0689128992079446</v>
      </c>
      <c r="J87" s="16">
        <f>+'MATRIZ (A)'!J87*J$168</f>
        <v>3.6731684175181432</v>
      </c>
      <c r="K87" s="16">
        <f>+'MATRIZ (A)'!K87*K$168</f>
        <v>4.3790922484723733</v>
      </c>
      <c r="L87" s="16">
        <f>+'MATRIZ (A)'!L87*L$168</f>
        <v>32.297518251639566</v>
      </c>
      <c r="M87" s="16">
        <f>+'MATRIZ (A)'!M87*M$168</f>
        <v>5.2632592095442865</v>
      </c>
      <c r="N87" s="16">
        <f>+'MATRIZ (A)'!N87*N$168</f>
        <v>12.259518470904904</v>
      </c>
      <c r="O87" s="16">
        <f>+'MATRIZ (A)'!O87*O$168</f>
        <v>10.329414810355722</v>
      </c>
      <c r="P87" s="16">
        <f>+'MATRIZ (A)'!P87*P$168</f>
        <v>96.699320211108699</v>
      </c>
      <c r="Q87" s="16">
        <f>+'MATRIZ (A)'!Q87*Q$168</f>
        <v>6.1382603682221069</v>
      </c>
      <c r="R87" s="16">
        <f>+'MATRIZ (A)'!R87*R$168</f>
        <v>230.65077617570745</v>
      </c>
      <c r="S87" s="16">
        <f>+'MATRIZ (A)'!S87*S$168</f>
        <v>16.19951679619578</v>
      </c>
      <c r="T87" s="16">
        <f>+'MATRIZ (A)'!T87*T$168</f>
        <v>55.030081361733409</v>
      </c>
      <c r="U87" s="16">
        <f>+'MATRIZ (A)'!U87*U$168</f>
        <v>26.963787476785964</v>
      </c>
      <c r="V87" s="16">
        <f>+'MATRIZ (A)'!V87*V$168</f>
        <v>27.246510763308279</v>
      </c>
      <c r="W87" s="16">
        <f>+'MATRIZ (A)'!W87*W$168</f>
        <v>17.131514848254639</v>
      </c>
      <c r="X87" s="16">
        <f>+'MATRIZ (A)'!X87*X$168</f>
        <v>65.371134368603521</v>
      </c>
      <c r="Y87" s="16">
        <f>+'MATRIZ (A)'!Y87*Y$168</f>
        <v>23.026490622183946</v>
      </c>
      <c r="Z87" s="16">
        <f>+'MATRIZ (A)'!Z87*Z$168</f>
        <v>49.207217112485324</v>
      </c>
      <c r="AA87" s="16">
        <f>+'MATRIZ (A)'!AA87*AA$168</f>
        <v>3.6140017005970684</v>
      </c>
      <c r="AB87" s="16">
        <f>+'MATRIZ (A)'!AB87*AB$168</f>
        <v>57.770169270285855</v>
      </c>
      <c r="AC87" s="16">
        <f>+'MATRIZ (A)'!AC87*AC$168</f>
        <v>9.5366755579553768</v>
      </c>
      <c r="AD87" s="16">
        <f>+'MATRIZ (A)'!AD87*AD$168</f>
        <v>26.759822822052527</v>
      </c>
      <c r="AE87" s="16">
        <f>+'MATRIZ (A)'!AE87*AE$168</f>
        <v>10.499715700664529</v>
      </c>
      <c r="AF87" s="16">
        <f>+'MATRIZ (A)'!AF87*AF$168</f>
        <v>31.564637028142844</v>
      </c>
      <c r="AG87" s="16">
        <f>+'MATRIZ (A)'!AG87*AG$168</f>
        <v>2.2749282176228649E-2</v>
      </c>
      <c r="AH87" s="16">
        <f>+'MATRIZ (A)'!AH87*AH$168</f>
        <v>19.67664735996614</v>
      </c>
      <c r="AI87" s="16">
        <f>+'MATRIZ (A)'!AI87*AI$168</f>
        <v>102.11628187225499</v>
      </c>
      <c r="AJ87" s="16">
        <f>+'MATRIZ (A)'!AJ87*AJ$168</f>
        <v>127.74847985636627</v>
      </c>
      <c r="AK87" s="16">
        <f>+'MATRIZ (A)'!AK87*AK$168</f>
        <v>413.46687486239398</v>
      </c>
      <c r="AL87" s="16">
        <f>+'MATRIZ (A)'!AL87*AL$168</f>
        <v>420.70813128127782</v>
      </c>
      <c r="AM87" s="16">
        <f>+'MATRIZ (A)'!AM87*AM$168</f>
        <v>110.72454365978977</v>
      </c>
      <c r="AN87" s="16">
        <f>+'MATRIZ (A)'!AN87*AN$168</f>
        <v>78.657546788716985</v>
      </c>
      <c r="AO87" s="16">
        <f>+'MATRIZ (A)'!AO87*AO$168</f>
        <v>13.278325788944978</v>
      </c>
      <c r="AP87" s="16">
        <f>+'MATRIZ (A)'!AP87*AP$168</f>
        <v>64.135755955327397</v>
      </c>
      <c r="AQ87" s="16">
        <f>+'MATRIZ (A)'!AQ87*AQ$168</f>
        <v>187.89933991806978</v>
      </c>
      <c r="AR87" s="16">
        <f>+'MATRIZ (A)'!AR87*AR$168</f>
        <v>148.11104715745591</v>
      </c>
      <c r="AS87" s="16">
        <f>+'MATRIZ (A)'!AS87*AS$168</f>
        <v>144.81032456942233</v>
      </c>
      <c r="AT87" s="16">
        <f>+'MATRIZ (A)'!AT87*AT$168</f>
        <v>24.727490610971032</v>
      </c>
      <c r="AU87" s="16">
        <f>+'MATRIZ (A)'!AU87*AU$168</f>
        <v>15.931725723086849</v>
      </c>
      <c r="AV87" s="16">
        <f>+'MATRIZ (A)'!AV87*AV$168</f>
        <v>22.591220593866989</v>
      </c>
      <c r="AW87" s="16">
        <f>+'MATRIZ (A)'!AW87*AW$168</f>
        <v>153.10172289364581</v>
      </c>
      <c r="AX87" s="16">
        <f>+'MATRIZ (A)'!AX87*AX$168</f>
        <v>66.907168083501816</v>
      </c>
      <c r="AY87" s="16">
        <f>+'MATRIZ (A)'!AY87*AY$168</f>
        <v>7.851575026834591</v>
      </c>
      <c r="AZ87" s="16">
        <f>+'MATRIZ (A)'!AZ87*AZ$168</f>
        <v>152.03630403490348</v>
      </c>
      <c r="BA87" s="16">
        <f>+'MATRIZ (A)'!BA87*BA$168</f>
        <v>2.410685047380436</v>
      </c>
      <c r="BB87" s="16">
        <f>+'MATRIZ (A)'!BB87*BB$168</f>
        <v>148.40597726170782</v>
      </c>
      <c r="BC87" s="16">
        <f>+'MATRIZ (A)'!BC87*BC$168</f>
        <v>241.64474047657023</v>
      </c>
      <c r="BD87" s="16">
        <f>+'MATRIZ (A)'!BD87*BD$168</f>
        <v>43.431220175954039</v>
      </c>
      <c r="BE87" s="16">
        <f>+'MATRIZ (A)'!BE87*BE$168</f>
        <v>5.4973953902340034</v>
      </c>
      <c r="BF87" s="16">
        <f>+'MATRIZ (A)'!BF87*BF$168</f>
        <v>27.264697896075134</v>
      </c>
      <c r="BG87" s="16">
        <f>+'MATRIZ (A)'!BG87*BG$168</f>
        <v>221.10887896623197</v>
      </c>
      <c r="BH87" s="16">
        <f>+'MATRIZ (A)'!BH87*BH$168</f>
        <v>122.50883899403323</v>
      </c>
      <c r="BI87" s="16">
        <f>+'MATRIZ (A)'!BI87*BI$168</f>
        <v>0</v>
      </c>
      <c r="BJ87" s="16">
        <f>+'MATRIZ (A)'!BJ87*BJ$168</f>
        <v>55.857300151188213</v>
      </c>
      <c r="BK87" s="16">
        <f>+'MATRIZ (A)'!BK87*BK$168</f>
        <v>5.8666708028198311</v>
      </c>
      <c r="BL87" s="16">
        <f>+'MATRIZ (A)'!BL87*BL$168</f>
        <v>51.207967728987825</v>
      </c>
      <c r="BM87" s="16">
        <f>+'MATRIZ (A)'!BM87*BM$168</f>
        <v>57.566887705459514</v>
      </c>
      <c r="BN87" s="16">
        <f>+'MATRIZ (A)'!BN87*BN$168</f>
        <v>76.685364668000389</v>
      </c>
      <c r="BO87" s="16">
        <f>+'MATRIZ (A)'!BO87*BO$168</f>
        <v>37.642126922235214</v>
      </c>
      <c r="BP87" s="16">
        <f>+'MATRIZ (A)'!BP87*BP$168</f>
        <v>89.892142605894421</v>
      </c>
      <c r="BQ87" s="16">
        <f>+'MATRIZ (A)'!BQ87*BQ$168</f>
        <v>633.11494715979541</v>
      </c>
      <c r="BR87" s="16">
        <f>+'MATRIZ (A)'!BR87*BR$168</f>
        <v>168.01573971995953</v>
      </c>
      <c r="BS87" s="16">
        <f>+'MATRIZ (A)'!BS87*BS$168</f>
        <v>58.320077601215971</v>
      </c>
      <c r="BT87" s="16">
        <f>+'MATRIZ (A)'!BT87*BT$168</f>
        <v>18.005291969391379</v>
      </c>
      <c r="BU87" s="16">
        <f>+'MATRIZ (A)'!BU87*BU$168</f>
        <v>163.55035802857034</v>
      </c>
      <c r="BV87" s="16">
        <f>+'MATRIZ (A)'!BV87*BV$168</f>
        <v>317.24758586541969</v>
      </c>
      <c r="BW87" s="16">
        <f>+'MATRIZ (A)'!BW87*BW$168</f>
        <v>164.21191526235518</v>
      </c>
      <c r="BX87" s="16">
        <f>+'MATRIZ (A)'!BX87*BX$168</f>
        <v>391.58400330219001</v>
      </c>
      <c r="BY87" s="16">
        <f>+'MATRIZ (A)'!BY87*BY$168</f>
        <v>396.68534977428692</v>
      </c>
      <c r="BZ87" s="16">
        <f>+'MATRIZ (A)'!BZ87*BZ$168</f>
        <v>2008.5369493462192</v>
      </c>
      <c r="CA87" s="16">
        <f>+'MATRIZ (A)'!CA87*CA$168</f>
        <v>85.638496335180434</v>
      </c>
      <c r="CB87" s="16">
        <f>+'MATRIZ (A)'!CB87*CB$168</f>
        <v>0.40392718046928094</v>
      </c>
      <c r="CC87" s="16">
        <f>+'MATRIZ (A)'!CC87*CC$168</f>
        <v>87.845620339765162</v>
      </c>
      <c r="CD87" s="16">
        <f>+'MATRIZ (A)'!CD87*CD$168</f>
        <v>2487.8758141047006</v>
      </c>
      <c r="CE87" s="16">
        <f>+'MATRIZ (A)'!CE87*CE$168</f>
        <v>70.83808418699229</v>
      </c>
      <c r="CF87" s="16">
        <f>+'MATRIZ (A)'!CF87*CF$168</f>
        <v>1224.1402257135842</v>
      </c>
      <c r="CG87" s="16">
        <f>+'MATRIZ (A)'!CG87*CG$168</f>
        <v>904.18479552237898</v>
      </c>
      <c r="CH87" s="16">
        <f>+'MATRIZ (A)'!CH87*CH$168</f>
        <v>142.21531441224693</v>
      </c>
      <c r="CI87" s="16">
        <f>+'MATRIZ (A)'!CI87*CI$168</f>
        <v>86.620316154910753</v>
      </c>
      <c r="CJ87" s="16">
        <f>+'MATRIZ (A)'!CJ87*CJ$168</f>
        <v>13419.875324566328</v>
      </c>
      <c r="CK87" s="16">
        <f>+'MATRIZ (A)'!CK87*CK$168</f>
        <v>220.59923346791683</v>
      </c>
      <c r="CL87" s="16">
        <f>+'MATRIZ (A)'!CL87*CL$168</f>
        <v>15975.822352161638</v>
      </c>
      <c r="CM87" s="16">
        <f>+'MATRIZ (A)'!CM87*CM$168</f>
        <v>7419.6313343621605</v>
      </c>
      <c r="CN87" s="16">
        <f>+'MATRIZ (A)'!CN87*CN$168</f>
        <v>754.56908381276412</v>
      </c>
      <c r="CO87" s="16">
        <f>+'MATRIZ (A)'!CO87*CO$168</f>
        <v>1640.4255602126509</v>
      </c>
      <c r="CP87" s="16">
        <f>+'MATRIZ (A)'!CP87*CP$168</f>
        <v>2.7701669008947629</v>
      </c>
      <c r="CQ87" s="16">
        <f>+'MATRIZ (A)'!CQ87*CQ$168</f>
        <v>89.356916149747235</v>
      </c>
      <c r="CR87" s="16">
        <f>+'MATRIZ (A)'!CR87*CR$168</f>
        <v>34.900699848684546</v>
      </c>
      <c r="CS87" s="16">
        <f>+'MATRIZ (A)'!CS87*CS$168</f>
        <v>180.86440602634335</v>
      </c>
      <c r="CT87" s="16">
        <f>+'MATRIZ (A)'!CT87*CT$168</f>
        <v>16.71756307253931</v>
      </c>
      <c r="CU87" s="16">
        <f>+'MATRIZ (A)'!CU87*CU$168</f>
        <v>114.82696740777118</v>
      </c>
      <c r="CV87" s="16">
        <f>+'MATRIZ (A)'!CV87*CV$168</f>
        <v>61.242452166939259</v>
      </c>
      <c r="CW87" s="16">
        <f>+'MATRIZ (A)'!CW87*CW$168</f>
        <v>40.583794038831286</v>
      </c>
      <c r="CX87" s="16">
        <f>+'MATRIZ (A)'!CX87*CX$168</f>
        <v>275.32072758946424</v>
      </c>
      <c r="CY87" s="16">
        <f>+'MATRIZ (A)'!CY87*CY$168</f>
        <v>386.99679137742794</v>
      </c>
      <c r="CZ87" s="16">
        <f>+'MATRIZ (A)'!CZ87*CZ$168</f>
        <v>21.322921191051062</v>
      </c>
      <c r="DA87" s="16">
        <f>+'MATRIZ (A)'!DA87*DA$168</f>
        <v>1412.7488679091989</v>
      </c>
      <c r="DB87" s="16">
        <f>+'MATRIZ (A)'!DB87*DB$168</f>
        <v>24.594879111469066</v>
      </c>
      <c r="DC87" s="16">
        <f>+'MATRIZ (A)'!DC87*DC$168</f>
        <v>84.284988803094095</v>
      </c>
      <c r="DD87" s="16">
        <f>+'MATRIZ (A)'!DD87*DD$168</f>
        <v>22.734910725251964</v>
      </c>
      <c r="DE87" s="16">
        <f>+'MATRIZ (A)'!DE87*DE$168</f>
        <v>13.668163127931253</v>
      </c>
      <c r="DF87" s="16">
        <f>+'MATRIZ (A)'!DF87*DF$168</f>
        <v>10.246071607685659</v>
      </c>
      <c r="DG87" s="16">
        <f>+'MATRIZ (A)'!DG87*DG$168</f>
        <v>661.71763597622225</v>
      </c>
      <c r="DH87" s="16">
        <f>+'MATRIZ (A)'!DH87*DH$168</f>
        <v>14.275097468102741</v>
      </c>
      <c r="DI87" s="16">
        <f>+'MATRIZ (A)'!DI87*DI$168</f>
        <v>10.117041743739298</v>
      </c>
      <c r="DJ87" s="16">
        <f>+'MATRIZ (A)'!DJ87*DJ$168</f>
        <v>73.107256179849443</v>
      </c>
      <c r="DK87" s="16">
        <f>+'MATRIZ (A)'!DK87*DK$168</f>
        <v>193.06694840376184</v>
      </c>
      <c r="DL87" s="16">
        <f>+'MATRIZ (A)'!DL87*DL$168</f>
        <v>98.631127873070128</v>
      </c>
      <c r="DM87" s="16">
        <f>+'MATRIZ (A)'!DM87*DM$168</f>
        <v>76.072713092642999</v>
      </c>
      <c r="DN87" s="16">
        <f>+'MATRIZ (A)'!DN87*DN$168</f>
        <v>87.748644837843855</v>
      </c>
      <c r="DO87" s="16">
        <f>+'MATRIZ (A)'!DO87*DO$168</f>
        <v>16.383439915651653</v>
      </c>
      <c r="DP87" s="16">
        <f>+'MATRIZ (A)'!DP87*DP$168</f>
        <v>91.5863235733365</v>
      </c>
      <c r="DQ87" s="16">
        <f>+'MATRIZ (A)'!DQ87*DQ$168</f>
        <v>0.46853733290269106</v>
      </c>
      <c r="DR87" s="16">
        <f>+'MATRIZ (A)'!DR87*DR$168</f>
        <v>30.254965460193404</v>
      </c>
      <c r="DS87" s="16">
        <f>+'MATRIZ (A)'!DS87*DS$168</f>
        <v>35.459244269713167</v>
      </c>
      <c r="DT87" s="16">
        <f>+'MATRIZ (A)'!DT87*DT$168</f>
        <v>72.301598730846877</v>
      </c>
      <c r="DU87" s="16">
        <f>+'MATRIZ (A)'!DU87*DU$168</f>
        <v>119.05533029085167</v>
      </c>
      <c r="DV87" s="16">
        <f>+'MATRIZ (A)'!DV87*DV$168</f>
        <v>268.70552025304977</v>
      </c>
      <c r="DW87" s="16">
        <f>+'MATRIZ (A)'!DW87*DW$168</f>
        <v>175.18087637641139</v>
      </c>
      <c r="DX87" s="16">
        <f>+'MATRIZ (A)'!DX87*DX$168</f>
        <v>2.3458054693488526</v>
      </c>
      <c r="DY87" s="16">
        <f>+'MATRIZ (A)'!DY87*DY$168</f>
        <v>491.64444199396809</v>
      </c>
      <c r="DZ87" s="16">
        <f>+'MATRIZ (A)'!DZ87*DZ$168</f>
        <v>641.05701721667981</v>
      </c>
      <c r="EA87" s="16">
        <f>+'MATRIZ (A)'!EA87*EA$168</f>
        <v>180.65992842235372</v>
      </c>
      <c r="EB87" s="16">
        <f>+'MATRIZ (A)'!EB87*EB$168</f>
        <v>108.00725627865529</v>
      </c>
      <c r="EC87" s="16">
        <f>+'MATRIZ (A)'!EC87*EC$168</f>
        <v>242.46575416010822</v>
      </c>
      <c r="ED87" s="16">
        <f>+'MATRIZ (A)'!ED87*ED$168</f>
        <v>3.0969288548955833</v>
      </c>
      <c r="EE87" s="16">
        <f>+'MATRIZ (A)'!EE87*EE$168</f>
        <v>143.14800376069252</v>
      </c>
      <c r="EF87" s="16">
        <f>+'MATRIZ (A)'!EF87*EF$168</f>
        <v>1.1389906219349049</v>
      </c>
      <c r="EG87" s="16">
        <f>+'MATRIZ (A)'!EG87*EG$168</f>
        <v>4.0683831753816335</v>
      </c>
      <c r="EH87" s="16">
        <f>+'MATRIZ (A)'!EH87*EH$168</f>
        <v>0</v>
      </c>
      <c r="EI87" s="18">
        <f t="shared" si="8"/>
        <v>59814.819610355691</v>
      </c>
      <c r="EJ87" s="20">
        <f>+'MATRIZ (I-A) INVERSA'!HY87</f>
        <v>12512.769463661773</v>
      </c>
      <c r="EK87" s="20">
        <f>+'MATRIZ (I-A) INVERSA'!HZ87</f>
        <v>1.2064721182214759E-2</v>
      </c>
      <c r="EL87" s="20">
        <f>+'MATRIZ (I-A) INVERSA'!IA87</f>
        <v>3.3956214011016797E-2</v>
      </c>
      <c r="EM87" s="20">
        <f>+'MATRIZ (I-A) INVERSA'!IB87</f>
        <v>0</v>
      </c>
      <c r="EN87" s="20">
        <f>+'MATRIZ (I-A) INVERSA'!IC87</f>
        <v>0.375373708870957</v>
      </c>
      <c r="EO87" s="20">
        <f>+'MATRIZ (I-A) INVERSA'!ID87</f>
        <v>4.2080941480229596E-2</v>
      </c>
      <c r="EP87" s="20">
        <f>+'MATRIZ (I-A) INVERSA'!IE87</f>
        <v>0</v>
      </c>
      <c r="EQ87" s="20">
        <f>+'MATRIZ (I-A) INVERSA'!IF87</f>
        <v>0</v>
      </c>
      <c r="ER87" s="20">
        <f>+'MATRIZ (I-A) INVERSA'!IG87</f>
        <v>3.0553549569786873E-2</v>
      </c>
      <c r="ES87" s="20">
        <f>+'MATRIZ (I-A) INVERSA'!IH87</f>
        <v>0</v>
      </c>
      <c r="ET87" s="20">
        <f>+'MATRIZ (I-A) INVERSA'!II87</f>
        <v>0</v>
      </c>
      <c r="EU87" s="20">
        <f>+'MATRIZ (I-A) INVERSA'!IJ87</f>
        <v>66.434984966680844</v>
      </c>
      <c r="EV87" s="20">
        <f>+'MATRIZ (I-A) INVERSA'!IK87</f>
        <v>7338.2102021611663</v>
      </c>
      <c r="EW87" s="20">
        <f>+'MATRIZ (I-A) INVERSA'!IL87</f>
        <v>-4772.3057847561486</v>
      </c>
      <c r="EX87" s="20">
        <f>+'MATRIZ (I-A) INVERSA'!IM87</f>
        <v>305119.08417577186</v>
      </c>
      <c r="EY87" s="20">
        <f>+'MATRIZ (I-A) INVERSA'!IN87</f>
        <v>0</v>
      </c>
      <c r="EZ87" s="20">
        <f>+'MATRIZ (I-A) INVERSA'!IO87</f>
        <v>0.14398401758907103</v>
      </c>
      <c r="FA87" s="20">
        <f>+'MATRIZ (I-A) INVERSA'!IP87</f>
        <v>0.44988486550171009</v>
      </c>
      <c r="FB87" s="20">
        <f>+'MATRIZ (I-A) INVERSA'!IQ87</f>
        <v>3.6255608796269701E-5</v>
      </c>
      <c r="FC87" s="20">
        <f>+'MATRIZ (I-A) INVERSA'!IR87</f>
        <v>0.75849487212345912</v>
      </c>
      <c r="FD87" s="20">
        <f>+'MATRIZ (I-A) INVERSA'!IS87</f>
        <v>1.6789375902119019</v>
      </c>
      <c r="FE87" s="20">
        <f>+'MATRIZ (I-A) INVERSA'!IT87</f>
        <v>1.0613415850816033</v>
      </c>
      <c r="FF87" s="20">
        <f>+'MATRIZ (I-A) INVERSA'!IU87</f>
        <v>9.4876203032725953E-2</v>
      </c>
      <c r="FG87" s="18">
        <f t="shared" si="11"/>
        <v>320268.87462632963</v>
      </c>
      <c r="FH87" s="17">
        <f t="shared" si="9"/>
        <v>380083.69423668535</v>
      </c>
      <c r="FI87" s="28"/>
      <c r="FJ87" s="17">
        <v>380083.69423668517</v>
      </c>
      <c r="FK87" s="50">
        <f t="shared" si="12"/>
        <v>0</v>
      </c>
      <c r="FM87" s="48">
        <f>+IFERROR((FH87/'MIP 2012'!FH87*100-100),0)</f>
        <v>2.9909174378346393E-2</v>
      </c>
      <c r="FP87" s="20">
        <f t="shared" si="13"/>
        <v>4.6020935193231555E-2</v>
      </c>
      <c r="FQ87" s="20">
        <f t="shared" si="14"/>
        <v>0.44800819992097352</v>
      </c>
      <c r="FR87" s="20">
        <f t="shared" si="10"/>
        <v>4.1875553891492672</v>
      </c>
    </row>
    <row r="88" spans="1:174" s="7" customFormat="1" ht="21.95" customHeight="1" thickBot="1" x14ac:dyDescent="0.25">
      <c r="A88" s="12" t="s">
        <v>240</v>
      </c>
      <c r="B88" s="12" t="s">
        <v>241</v>
      </c>
      <c r="C88" s="16">
        <f>+'MATRIZ (A)'!C88*C$168</f>
        <v>1.2774232799166871</v>
      </c>
      <c r="D88" s="16">
        <f>+'MATRIZ (A)'!D88*D$168</f>
        <v>2.9495240074307212E-2</v>
      </c>
      <c r="E88" s="16">
        <f>+'MATRIZ (A)'!E88*E$168</f>
        <v>1.8921050696482014</v>
      </c>
      <c r="F88" s="16">
        <f>+'MATRIZ (A)'!F88*F$168</f>
        <v>231.7979227240493</v>
      </c>
      <c r="G88" s="16">
        <f>+'MATRIZ (A)'!G88*G$168</f>
        <v>0.44633622960222824</v>
      </c>
      <c r="H88" s="16">
        <f>+'MATRIZ (A)'!H88*H$168</f>
        <v>0.75942908604137338</v>
      </c>
      <c r="I88" s="16">
        <f>+'MATRIZ (A)'!I88*I$168</f>
        <v>24.593500713874988</v>
      </c>
      <c r="J88" s="16">
        <f>+'MATRIZ (A)'!J88*J$168</f>
        <v>9.2106906835054347E-2</v>
      </c>
      <c r="K88" s="16">
        <f>+'MATRIZ (A)'!K88*K$168</f>
        <v>5.0748236793317183</v>
      </c>
      <c r="L88" s="16">
        <f>+'MATRIZ (A)'!L88*L$168</f>
        <v>33.362590814648378</v>
      </c>
      <c r="M88" s="16">
        <f>+'MATRIZ (A)'!M88*M$168</f>
        <v>0</v>
      </c>
      <c r="N88" s="16">
        <f>+'MATRIZ (A)'!N88*N$168</f>
        <v>2.8513757429692812</v>
      </c>
      <c r="O88" s="16">
        <f>+'MATRIZ (A)'!O88*O$168</f>
        <v>1.3968521311862934</v>
      </c>
      <c r="P88" s="16">
        <f>+'MATRIZ (A)'!P88*P$168</f>
        <v>15.193573423317721</v>
      </c>
      <c r="Q88" s="16">
        <f>+'MATRIZ (A)'!Q88*Q$168</f>
        <v>9.4001867097631937</v>
      </c>
      <c r="R88" s="16">
        <f>+'MATRIZ (A)'!R88*R$168</f>
        <v>170.07464971246694</v>
      </c>
      <c r="S88" s="16">
        <f>+'MATRIZ (A)'!S88*S$168</f>
        <v>79.565908889834034</v>
      </c>
      <c r="T88" s="16">
        <f>+'MATRIZ (A)'!T88*T$168</f>
        <v>34.005169472481739</v>
      </c>
      <c r="U88" s="16">
        <f>+'MATRIZ (A)'!U88*U$168</f>
        <v>24.110122580281097</v>
      </c>
      <c r="V88" s="16">
        <f>+'MATRIZ (A)'!V88*V$168</f>
        <v>5.2142782923856081E-3</v>
      </c>
      <c r="W88" s="16">
        <f>+'MATRIZ (A)'!W88*W$168</f>
        <v>24.077092333725176</v>
      </c>
      <c r="X88" s="16">
        <f>+'MATRIZ (A)'!X88*X$168</f>
        <v>70.155493303304468</v>
      </c>
      <c r="Y88" s="16">
        <f>+'MATRIZ (A)'!Y88*Y$168</f>
        <v>5.7991819362995436</v>
      </c>
      <c r="Z88" s="16">
        <f>+'MATRIZ (A)'!Z88*Z$168</f>
        <v>6.8738825092717963</v>
      </c>
      <c r="AA88" s="16">
        <f>+'MATRIZ (A)'!AA88*AA$168</f>
        <v>0.10665951814435498</v>
      </c>
      <c r="AB88" s="16">
        <f>+'MATRIZ (A)'!AB88*AB$168</f>
        <v>17.79568788540848</v>
      </c>
      <c r="AC88" s="16">
        <f>+'MATRIZ (A)'!AC88*AC$168</f>
        <v>35.632920549657321</v>
      </c>
      <c r="AD88" s="16">
        <f>+'MATRIZ (A)'!AD88*AD$168</f>
        <v>4.3734266147582312</v>
      </c>
      <c r="AE88" s="16">
        <f>+'MATRIZ (A)'!AE88*AE$168</f>
        <v>9.2018130240204581</v>
      </c>
      <c r="AF88" s="16">
        <f>+'MATRIZ (A)'!AF88*AF$168</f>
        <v>590.43131646085908</v>
      </c>
      <c r="AG88" s="16">
        <f>+'MATRIZ (A)'!AG88*AG$168</f>
        <v>1.4624384679617718E-4</v>
      </c>
      <c r="AH88" s="16">
        <f>+'MATRIZ (A)'!AH88*AH$168</f>
        <v>3.2633387451039615E-2</v>
      </c>
      <c r="AI88" s="16">
        <f>+'MATRIZ (A)'!AI88*AI$168</f>
        <v>3.4895513989145326</v>
      </c>
      <c r="AJ88" s="16">
        <f>+'MATRIZ (A)'!AJ88*AJ$168</f>
        <v>7.7754104170052898</v>
      </c>
      <c r="AK88" s="16">
        <f>+'MATRIZ (A)'!AK88*AK$168</f>
        <v>14.096531559134581</v>
      </c>
      <c r="AL88" s="16">
        <f>+'MATRIZ (A)'!AL88*AL$168</f>
        <v>21.530487598336972</v>
      </c>
      <c r="AM88" s="16">
        <f>+'MATRIZ (A)'!AM88*AM$168</f>
        <v>6.4155793888508423</v>
      </c>
      <c r="AN88" s="16">
        <f>+'MATRIZ (A)'!AN88*AN$168</f>
        <v>212.05399773854737</v>
      </c>
      <c r="AO88" s="16">
        <f>+'MATRIZ (A)'!AO88*AO$168</f>
        <v>21.76116407072135</v>
      </c>
      <c r="AP88" s="16">
        <f>+'MATRIZ (A)'!AP88*AP$168</f>
        <v>5.3936021292080873</v>
      </c>
      <c r="AQ88" s="16">
        <f>+'MATRIZ (A)'!AQ88*AQ$168</f>
        <v>82.200461326932256</v>
      </c>
      <c r="AR88" s="16">
        <f>+'MATRIZ (A)'!AR88*AR$168</f>
        <v>23.454254596189827</v>
      </c>
      <c r="AS88" s="16">
        <f>+'MATRIZ (A)'!AS88*AS$168</f>
        <v>2.1221435138894429</v>
      </c>
      <c r="AT88" s="16">
        <f>+'MATRIZ (A)'!AT88*AT$168</f>
        <v>2.3202022475225434</v>
      </c>
      <c r="AU88" s="16">
        <f>+'MATRIZ (A)'!AU88*AU$168</f>
        <v>1.9309643569658586</v>
      </c>
      <c r="AV88" s="16">
        <f>+'MATRIZ (A)'!AV88*AV$168</f>
        <v>0.61890278969371115</v>
      </c>
      <c r="AW88" s="16">
        <f>+'MATRIZ (A)'!AW88*AW$168</f>
        <v>16.612179031111509</v>
      </c>
      <c r="AX88" s="16">
        <f>+'MATRIZ (A)'!AX88*AX$168</f>
        <v>1.4472939502285875</v>
      </c>
      <c r="AY88" s="16">
        <f>+'MATRIZ (A)'!AY88*AY$168</f>
        <v>0.52806478028371195</v>
      </c>
      <c r="AZ88" s="16">
        <f>+'MATRIZ (A)'!AZ88*AZ$168</f>
        <v>3.8955278204398955</v>
      </c>
      <c r="BA88" s="16">
        <f>+'MATRIZ (A)'!BA88*BA$168</f>
        <v>7.6881224577827229E-2</v>
      </c>
      <c r="BB88" s="16">
        <f>+'MATRIZ (A)'!BB88*BB$168</f>
        <v>18.76580709769858</v>
      </c>
      <c r="BC88" s="16">
        <f>+'MATRIZ (A)'!BC88*BC$168</f>
        <v>33.79996795050895</v>
      </c>
      <c r="BD88" s="16">
        <f>+'MATRIZ (A)'!BD88*BD$168</f>
        <v>0.42409316917409701</v>
      </c>
      <c r="BE88" s="16">
        <f>+'MATRIZ (A)'!BE88*BE$168</f>
        <v>0.39294414265832694</v>
      </c>
      <c r="BF88" s="16">
        <f>+'MATRIZ (A)'!BF88*BF$168</f>
        <v>15.153575414727268</v>
      </c>
      <c r="BG88" s="16">
        <f>+'MATRIZ (A)'!BG88*BG$168</f>
        <v>7.2964037138614133</v>
      </c>
      <c r="BH88" s="16">
        <f>+'MATRIZ (A)'!BH88*BH$168</f>
        <v>6.0464097975219726</v>
      </c>
      <c r="BI88" s="16">
        <f>+'MATRIZ (A)'!BI88*BI$168</f>
        <v>0</v>
      </c>
      <c r="BJ88" s="16">
        <f>+'MATRIZ (A)'!BJ88*BJ$168</f>
        <v>5.0026343146531715</v>
      </c>
      <c r="BK88" s="16">
        <f>+'MATRIZ (A)'!BK88*BK$168</f>
        <v>0.11351514632970258</v>
      </c>
      <c r="BL88" s="16">
        <f>+'MATRIZ (A)'!BL88*BL$168</f>
        <v>4.0323599113216764</v>
      </c>
      <c r="BM88" s="16">
        <f>+'MATRIZ (A)'!BM88*BM$168</f>
        <v>1.4312164451867122</v>
      </c>
      <c r="BN88" s="16">
        <f>+'MATRIZ (A)'!BN88*BN$168</f>
        <v>6.1276866293267576</v>
      </c>
      <c r="BO88" s="16">
        <f>+'MATRIZ (A)'!BO88*BO$168</f>
        <v>0.76830911971592952</v>
      </c>
      <c r="BP88" s="16">
        <f>+'MATRIZ (A)'!BP88*BP$168</f>
        <v>7.506075961653794</v>
      </c>
      <c r="BQ88" s="16">
        <f>+'MATRIZ (A)'!BQ88*BQ$168</f>
        <v>22.016298849610504</v>
      </c>
      <c r="BR88" s="16">
        <f>+'MATRIZ (A)'!BR88*BR$168</f>
        <v>22.788562743225583</v>
      </c>
      <c r="BS88" s="16">
        <f>+'MATRIZ (A)'!BS88*BS$168</f>
        <v>4.8295121139898027</v>
      </c>
      <c r="BT88" s="16">
        <f>+'MATRIZ (A)'!BT88*BT$168</f>
        <v>0.70293460749119541</v>
      </c>
      <c r="BU88" s="16">
        <f>+'MATRIZ (A)'!BU88*BU$168</f>
        <v>140.60293870146151</v>
      </c>
      <c r="BV88" s="16">
        <f>+'MATRIZ (A)'!BV88*BV$168</f>
        <v>25.736425573870424</v>
      </c>
      <c r="BW88" s="16">
        <f>+'MATRIZ (A)'!BW88*BW$168</f>
        <v>13.714256364666976</v>
      </c>
      <c r="BX88" s="16">
        <f>+'MATRIZ (A)'!BX88*BX$168</f>
        <v>23.739251097879276</v>
      </c>
      <c r="BY88" s="16">
        <f>+'MATRIZ (A)'!BY88*BY$168</f>
        <v>43.401971850856498</v>
      </c>
      <c r="BZ88" s="16">
        <f>+'MATRIZ (A)'!BZ88*BZ$168</f>
        <v>16.383770993406113</v>
      </c>
      <c r="CA88" s="16">
        <f>+'MATRIZ (A)'!CA88*CA$168</f>
        <v>27.967708055177994</v>
      </c>
      <c r="CB88" s="16">
        <f>+'MATRIZ (A)'!CB88*CB$168</f>
        <v>0</v>
      </c>
      <c r="CC88" s="16">
        <f>+'MATRIZ (A)'!CC88*CC$168</f>
        <v>31.775765885808983</v>
      </c>
      <c r="CD88" s="16">
        <f>+'MATRIZ (A)'!CD88*CD$168</f>
        <v>133.55628586797272</v>
      </c>
      <c r="CE88" s="16">
        <f>+'MATRIZ (A)'!CE88*CE$168</f>
        <v>6.4833962501166091</v>
      </c>
      <c r="CF88" s="16">
        <f>+'MATRIZ (A)'!CF88*CF$168</f>
        <v>82.513043001890708</v>
      </c>
      <c r="CG88" s="16">
        <f>+'MATRIZ (A)'!CG88*CG$168</f>
        <v>21.876804255605361</v>
      </c>
      <c r="CH88" s="16">
        <f>+'MATRIZ (A)'!CH88*CH$168</f>
        <v>26.307460354223888</v>
      </c>
      <c r="CI88" s="16">
        <f>+'MATRIZ (A)'!CI88*CI$168</f>
        <v>32.441096996103397</v>
      </c>
      <c r="CJ88" s="16">
        <f>+'MATRIZ (A)'!CJ88*CJ$168</f>
        <v>4.644639146660157E-3</v>
      </c>
      <c r="CK88" s="16">
        <f>+'MATRIZ (A)'!CK88*CK$168</f>
        <v>3.9903423094070845</v>
      </c>
      <c r="CL88" s="16">
        <f>+'MATRIZ (A)'!CL88*CL$168</f>
        <v>1185.3720204943497</v>
      </c>
      <c r="CM88" s="16">
        <f>+'MATRIZ (A)'!CM88*CM$168</f>
        <v>924.5918114337843</v>
      </c>
      <c r="CN88" s="16">
        <f>+'MATRIZ (A)'!CN88*CN$168</f>
        <v>412.52590903476755</v>
      </c>
      <c r="CO88" s="16">
        <f>+'MATRIZ (A)'!CO88*CO$168</f>
        <v>867.08516756238703</v>
      </c>
      <c r="CP88" s="16">
        <f>+'MATRIZ (A)'!CP88*CP$168</f>
        <v>0</v>
      </c>
      <c r="CQ88" s="16">
        <f>+'MATRIZ (A)'!CQ88*CQ$168</f>
        <v>704.45591188634376</v>
      </c>
      <c r="CR88" s="16">
        <f>+'MATRIZ (A)'!CR88*CR$168</f>
        <v>333.63386080698911</v>
      </c>
      <c r="CS88" s="16">
        <f>+'MATRIZ (A)'!CS88*CS$168</f>
        <v>719.79530648346554</v>
      </c>
      <c r="CT88" s="16">
        <f>+'MATRIZ (A)'!CT88*CT$168</f>
        <v>3.9576254007356324</v>
      </c>
      <c r="CU88" s="16">
        <f>+'MATRIZ (A)'!CU88*CU$168</f>
        <v>342.20673748318586</v>
      </c>
      <c r="CV88" s="16">
        <f>+'MATRIZ (A)'!CV88*CV$168</f>
        <v>12.287894564955923</v>
      </c>
      <c r="CW88" s="16">
        <f>+'MATRIZ (A)'!CW88*CW$168</f>
        <v>7.0063041939809594</v>
      </c>
      <c r="CX88" s="16">
        <f>+'MATRIZ (A)'!CX88*CX$168</f>
        <v>15.730905689772761</v>
      </c>
      <c r="CY88" s="16">
        <f>+'MATRIZ (A)'!CY88*CY$168</f>
        <v>19.168590444520017</v>
      </c>
      <c r="CZ88" s="16">
        <f>+'MATRIZ (A)'!CZ88*CZ$168</f>
        <v>6.6618311793801892</v>
      </c>
      <c r="DA88" s="16">
        <f>+'MATRIZ (A)'!DA88*DA$168</f>
        <v>14.969250808391285</v>
      </c>
      <c r="DB88" s="16">
        <f>+'MATRIZ (A)'!DB88*DB$168</f>
        <v>11.814711539358926</v>
      </c>
      <c r="DC88" s="16">
        <f>+'MATRIZ (A)'!DC88*DC$168</f>
        <v>32.170190372215117</v>
      </c>
      <c r="DD88" s="16">
        <f>+'MATRIZ (A)'!DD88*DD$168</f>
        <v>16.940619600369089</v>
      </c>
      <c r="DE88" s="16">
        <f>+'MATRIZ (A)'!DE88*DE$168</f>
        <v>2.1449195638522776</v>
      </c>
      <c r="DF88" s="16">
        <f>+'MATRIZ (A)'!DF88*DF$168</f>
        <v>3.898456454451507</v>
      </c>
      <c r="DG88" s="16">
        <f>+'MATRIZ (A)'!DG88*DG$168</f>
        <v>6.5787425601598271</v>
      </c>
      <c r="DH88" s="16">
        <f>+'MATRIZ (A)'!DH88*DH$168</f>
        <v>5.9445098972023507</v>
      </c>
      <c r="DI88" s="16">
        <f>+'MATRIZ (A)'!DI88*DI$168</f>
        <v>25.199455183057964</v>
      </c>
      <c r="DJ88" s="16">
        <f>+'MATRIZ (A)'!DJ88*DJ$168</f>
        <v>1.7035801726740971</v>
      </c>
      <c r="DK88" s="16">
        <f>+'MATRIZ (A)'!DK88*DK$168</f>
        <v>56.283949360243376</v>
      </c>
      <c r="DL88" s="16">
        <f>+'MATRIZ (A)'!DL88*DL$168</f>
        <v>3.7322669348811499</v>
      </c>
      <c r="DM88" s="16">
        <f>+'MATRIZ (A)'!DM88*DM$168</f>
        <v>12.212910640313844</v>
      </c>
      <c r="DN88" s="16">
        <f>+'MATRIZ (A)'!DN88*DN$168</f>
        <v>67.951821356770438</v>
      </c>
      <c r="DO88" s="16">
        <f>+'MATRIZ (A)'!DO88*DO$168</f>
        <v>24.938914734188565</v>
      </c>
      <c r="DP88" s="16">
        <f>+'MATRIZ (A)'!DP88*DP$168</f>
        <v>234.72423058885718</v>
      </c>
      <c r="DQ88" s="16">
        <f>+'MATRIZ (A)'!DQ88*DQ$168</f>
        <v>0.9734918278493091</v>
      </c>
      <c r="DR88" s="16">
        <f>+'MATRIZ (A)'!DR88*DR$168</f>
        <v>13.558211805389254</v>
      </c>
      <c r="DS88" s="16">
        <f>+'MATRIZ (A)'!DS88*DS$168</f>
        <v>4.9016314964579832</v>
      </c>
      <c r="DT88" s="16">
        <f>+'MATRIZ (A)'!DT88*DT$168</f>
        <v>1.6555977397404991</v>
      </c>
      <c r="DU88" s="16">
        <f>+'MATRIZ (A)'!DU88*DU$168</f>
        <v>26.814176283305482</v>
      </c>
      <c r="DV88" s="16">
        <f>+'MATRIZ (A)'!DV88*DV$168</f>
        <v>5.2783723708315451</v>
      </c>
      <c r="DW88" s="16">
        <f>+'MATRIZ (A)'!DW88*DW$168</f>
        <v>1.5645438888710983</v>
      </c>
      <c r="DX88" s="16">
        <f>+'MATRIZ (A)'!DX88*DX$168</f>
        <v>0.22823081657663308</v>
      </c>
      <c r="DY88" s="16">
        <f>+'MATRIZ (A)'!DY88*DY$168</f>
        <v>30.590848549596302</v>
      </c>
      <c r="DZ88" s="16">
        <f>+'MATRIZ (A)'!DZ88*DZ$168</f>
        <v>119.69427338018058</v>
      </c>
      <c r="EA88" s="16">
        <f>+'MATRIZ (A)'!EA88*EA$168</f>
        <v>3.4997415762580939</v>
      </c>
      <c r="EB88" s="16">
        <f>+'MATRIZ (A)'!EB88*EB$168</f>
        <v>1.1760582096997936</v>
      </c>
      <c r="EC88" s="16">
        <f>+'MATRIZ (A)'!EC88*EC$168</f>
        <v>5.5814620243188422</v>
      </c>
      <c r="ED88" s="16">
        <f>+'MATRIZ (A)'!ED88*ED$168</f>
        <v>0.39990346236799906</v>
      </c>
      <c r="EE88" s="16">
        <f>+'MATRIZ (A)'!EE88*EE$168</f>
        <v>4.4393112689104042</v>
      </c>
      <c r="EF88" s="16">
        <f>+'MATRIZ (A)'!EF88*EF$168</f>
        <v>1.4402545736814589</v>
      </c>
      <c r="EG88" s="16">
        <f>+'MATRIZ (A)'!EG88*EG$168</f>
        <v>6.0614682963293909</v>
      </c>
      <c r="EH88" s="16">
        <f>+'MATRIZ (A)'!EH88*EH$168</f>
        <v>0</v>
      </c>
      <c r="EI88" s="18">
        <f t="shared" si="8"/>
        <v>8919.3716937121353</v>
      </c>
      <c r="EJ88" s="20">
        <f>+'MATRIZ (I-A) INVERSA'!HY88</f>
        <v>3413.7374871793113</v>
      </c>
      <c r="EK88" s="20">
        <f>+'MATRIZ (I-A) INVERSA'!HZ88</f>
        <v>0</v>
      </c>
      <c r="EL88" s="20">
        <f>+'MATRIZ (I-A) INVERSA'!IA88</f>
        <v>0</v>
      </c>
      <c r="EM88" s="20">
        <f>+'MATRIZ (I-A) INVERSA'!IB88</f>
        <v>0</v>
      </c>
      <c r="EN88" s="20">
        <f>+'MATRIZ (I-A) INVERSA'!IC88</f>
        <v>0</v>
      </c>
      <c r="EO88" s="20">
        <f>+'MATRIZ (I-A) INVERSA'!ID88</f>
        <v>0</v>
      </c>
      <c r="EP88" s="20">
        <f>+'MATRIZ (I-A) INVERSA'!IE88</f>
        <v>0</v>
      </c>
      <c r="EQ88" s="20">
        <f>+'MATRIZ (I-A) INVERSA'!IF88</f>
        <v>0</v>
      </c>
      <c r="ER88" s="20">
        <f>+'MATRIZ (I-A) INVERSA'!IG88</f>
        <v>0</v>
      </c>
      <c r="ES88" s="20">
        <f>+'MATRIZ (I-A) INVERSA'!IH88</f>
        <v>0</v>
      </c>
      <c r="ET88" s="20">
        <f>+'MATRIZ (I-A) INVERSA'!II88</f>
        <v>0</v>
      </c>
      <c r="EU88" s="20">
        <f>+'MATRIZ (I-A) INVERSA'!IJ88</f>
        <v>0</v>
      </c>
      <c r="EV88" s="20">
        <f>+'MATRIZ (I-A) INVERSA'!IK88</f>
        <v>5304.8501141789784</v>
      </c>
      <c r="EW88" s="20">
        <f>+'MATRIZ (I-A) INVERSA'!IL88</f>
        <v>373.01454346000173</v>
      </c>
      <c r="EX88" s="20">
        <f>+'MATRIZ (I-A) INVERSA'!IM88</f>
        <v>8704.2409246167554</v>
      </c>
      <c r="EY88" s="20">
        <f>+'MATRIZ (I-A) INVERSA'!IN88</f>
        <v>0</v>
      </c>
      <c r="EZ88" s="20">
        <f>+'MATRIZ (I-A) INVERSA'!IO88</f>
        <v>0</v>
      </c>
      <c r="FA88" s="20">
        <f>+'MATRIZ (I-A) INVERSA'!IP88</f>
        <v>0</v>
      </c>
      <c r="FB88" s="20">
        <f>+'MATRIZ (I-A) INVERSA'!IQ88</f>
        <v>0</v>
      </c>
      <c r="FC88" s="20">
        <f>+'MATRIZ (I-A) INVERSA'!IR88</f>
        <v>0</v>
      </c>
      <c r="FD88" s="20">
        <f>+'MATRIZ (I-A) INVERSA'!IS88</f>
        <v>0</v>
      </c>
      <c r="FE88" s="20">
        <f>+'MATRIZ (I-A) INVERSA'!IT88</f>
        <v>0</v>
      </c>
      <c r="FF88" s="20">
        <f>+'MATRIZ (I-A) INVERSA'!IU88</f>
        <v>0</v>
      </c>
      <c r="FG88" s="18">
        <f t="shared" si="11"/>
        <v>17795.843069435046</v>
      </c>
      <c r="FH88" s="17">
        <f t="shared" si="9"/>
        <v>26715.214763147182</v>
      </c>
      <c r="FI88" s="28"/>
      <c r="FJ88" s="17">
        <v>26715.214763147182</v>
      </c>
      <c r="FK88" s="50">
        <f t="shared" si="12"/>
        <v>0</v>
      </c>
      <c r="FM88" s="48">
        <f>+IFERROR((FH88/'MIP 2012'!FH88*100-100),0)</f>
        <v>0.20794865377371252</v>
      </c>
      <c r="FP88" s="20">
        <f t="shared" si="13"/>
        <v>0</v>
      </c>
      <c r="FQ88" s="20">
        <f t="shared" si="14"/>
        <v>0</v>
      </c>
      <c r="FR88" s="20">
        <f t="shared" si="10"/>
        <v>0</v>
      </c>
    </row>
    <row r="89" spans="1:174" s="7" customFormat="1" ht="21.95" customHeight="1" thickBot="1" x14ac:dyDescent="0.25">
      <c r="A89" s="12" t="s">
        <v>242</v>
      </c>
      <c r="B89" s="12" t="s">
        <v>243</v>
      </c>
      <c r="C89" s="16">
        <f>+'MATRIZ (A)'!C89*C$168</f>
        <v>0</v>
      </c>
      <c r="D89" s="16">
        <f>+'MATRIZ (A)'!D89*D$168</f>
        <v>0</v>
      </c>
      <c r="E89" s="16">
        <f>+'MATRIZ (A)'!E89*E$168</f>
        <v>0</v>
      </c>
      <c r="F89" s="16">
        <f>+'MATRIZ (A)'!F89*F$168</f>
        <v>0</v>
      </c>
      <c r="G89" s="16">
        <f>+'MATRIZ (A)'!G89*G$168</f>
        <v>0</v>
      </c>
      <c r="H89" s="16">
        <f>+'MATRIZ (A)'!H89*H$168</f>
        <v>0</v>
      </c>
      <c r="I89" s="16">
        <f>+'MATRIZ (A)'!I89*I$168</f>
        <v>0</v>
      </c>
      <c r="J89" s="16">
        <f>+'MATRIZ (A)'!J89*J$168</f>
        <v>0</v>
      </c>
      <c r="K89" s="16">
        <f>+'MATRIZ (A)'!K89*K$168</f>
        <v>0</v>
      </c>
      <c r="L89" s="16">
        <f>+'MATRIZ (A)'!L89*L$168</f>
        <v>0</v>
      </c>
      <c r="M89" s="16">
        <f>+'MATRIZ (A)'!M89*M$168</f>
        <v>0</v>
      </c>
      <c r="N89" s="16">
        <f>+'MATRIZ (A)'!N89*N$168</f>
        <v>0</v>
      </c>
      <c r="O89" s="16">
        <f>+'MATRIZ (A)'!O89*O$168</f>
        <v>0</v>
      </c>
      <c r="P89" s="16">
        <f>+'MATRIZ (A)'!P89*P$168</f>
        <v>0</v>
      </c>
      <c r="Q89" s="16">
        <f>+'MATRIZ (A)'!Q89*Q$168</f>
        <v>0</v>
      </c>
      <c r="R89" s="16">
        <f>+'MATRIZ (A)'!R89*R$168</f>
        <v>0</v>
      </c>
      <c r="S89" s="16">
        <f>+'MATRIZ (A)'!S89*S$168</f>
        <v>0</v>
      </c>
      <c r="T89" s="16">
        <f>+'MATRIZ (A)'!T89*T$168</f>
        <v>0</v>
      </c>
      <c r="U89" s="16">
        <f>+'MATRIZ (A)'!U89*U$168</f>
        <v>0</v>
      </c>
      <c r="V89" s="16">
        <f>+'MATRIZ (A)'!V89*V$168</f>
        <v>0</v>
      </c>
      <c r="W89" s="16">
        <f>+'MATRIZ (A)'!W89*W$168</f>
        <v>0</v>
      </c>
      <c r="X89" s="16">
        <f>+'MATRIZ (A)'!X89*X$168</f>
        <v>0</v>
      </c>
      <c r="Y89" s="16">
        <f>+'MATRIZ (A)'!Y89*Y$168</f>
        <v>0</v>
      </c>
      <c r="Z89" s="16">
        <f>+'MATRIZ (A)'!Z89*Z$168</f>
        <v>0</v>
      </c>
      <c r="AA89" s="16">
        <f>+'MATRIZ (A)'!AA89*AA$168</f>
        <v>0</v>
      </c>
      <c r="AB89" s="16">
        <f>+'MATRIZ (A)'!AB89*AB$168</f>
        <v>0</v>
      </c>
      <c r="AC89" s="16">
        <f>+'MATRIZ (A)'!AC89*AC$168</f>
        <v>0</v>
      </c>
      <c r="AD89" s="16">
        <f>+'MATRIZ (A)'!AD89*AD$168</f>
        <v>0</v>
      </c>
      <c r="AE89" s="16">
        <f>+'MATRIZ (A)'!AE89*AE$168</f>
        <v>0</v>
      </c>
      <c r="AF89" s="16">
        <f>+'MATRIZ (A)'!AF89*AF$168</f>
        <v>0</v>
      </c>
      <c r="AG89" s="16">
        <f>+'MATRIZ (A)'!AG89*AG$168</f>
        <v>0</v>
      </c>
      <c r="AH89" s="16">
        <f>+'MATRIZ (A)'!AH89*AH$168</f>
        <v>0</v>
      </c>
      <c r="AI89" s="16">
        <f>+'MATRIZ (A)'!AI89*AI$168</f>
        <v>0</v>
      </c>
      <c r="AJ89" s="16">
        <f>+'MATRIZ (A)'!AJ89*AJ$168</f>
        <v>0</v>
      </c>
      <c r="AK89" s="16">
        <f>+'MATRIZ (A)'!AK89*AK$168</f>
        <v>0</v>
      </c>
      <c r="AL89" s="16">
        <f>+'MATRIZ (A)'!AL89*AL$168</f>
        <v>0</v>
      </c>
      <c r="AM89" s="16">
        <f>+'MATRIZ (A)'!AM89*AM$168</f>
        <v>0</v>
      </c>
      <c r="AN89" s="16">
        <f>+'MATRIZ (A)'!AN89*AN$168</f>
        <v>0</v>
      </c>
      <c r="AO89" s="16">
        <f>+'MATRIZ (A)'!AO89*AO$168</f>
        <v>0</v>
      </c>
      <c r="AP89" s="16">
        <f>+'MATRIZ (A)'!AP89*AP$168</f>
        <v>0</v>
      </c>
      <c r="AQ89" s="16">
        <f>+'MATRIZ (A)'!AQ89*AQ$168</f>
        <v>0</v>
      </c>
      <c r="AR89" s="16">
        <f>+'MATRIZ (A)'!AR89*AR$168</f>
        <v>0</v>
      </c>
      <c r="AS89" s="16">
        <f>+'MATRIZ (A)'!AS89*AS$168</f>
        <v>0</v>
      </c>
      <c r="AT89" s="16">
        <f>+'MATRIZ (A)'!AT89*AT$168</f>
        <v>0</v>
      </c>
      <c r="AU89" s="16">
        <f>+'MATRIZ (A)'!AU89*AU$168</f>
        <v>0</v>
      </c>
      <c r="AV89" s="16">
        <f>+'MATRIZ (A)'!AV89*AV$168</f>
        <v>0</v>
      </c>
      <c r="AW89" s="16">
        <f>+'MATRIZ (A)'!AW89*AW$168</f>
        <v>0</v>
      </c>
      <c r="AX89" s="16">
        <f>+'MATRIZ (A)'!AX89*AX$168</f>
        <v>0</v>
      </c>
      <c r="AY89" s="16">
        <f>+'MATRIZ (A)'!AY89*AY$168</f>
        <v>0</v>
      </c>
      <c r="AZ89" s="16">
        <f>+'MATRIZ (A)'!AZ89*AZ$168</f>
        <v>0</v>
      </c>
      <c r="BA89" s="16">
        <f>+'MATRIZ (A)'!BA89*BA$168</f>
        <v>0</v>
      </c>
      <c r="BB89" s="16">
        <f>+'MATRIZ (A)'!BB89*BB$168</f>
        <v>0</v>
      </c>
      <c r="BC89" s="16">
        <f>+'MATRIZ (A)'!BC89*BC$168</f>
        <v>0</v>
      </c>
      <c r="BD89" s="16">
        <f>+'MATRIZ (A)'!BD89*BD$168</f>
        <v>0</v>
      </c>
      <c r="BE89" s="16">
        <f>+'MATRIZ (A)'!BE89*BE$168</f>
        <v>0</v>
      </c>
      <c r="BF89" s="16">
        <f>+'MATRIZ (A)'!BF89*BF$168</f>
        <v>0</v>
      </c>
      <c r="BG89" s="16">
        <f>+'MATRIZ (A)'!BG89*BG$168</f>
        <v>0</v>
      </c>
      <c r="BH89" s="16">
        <f>+'MATRIZ (A)'!BH89*BH$168</f>
        <v>0</v>
      </c>
      <c r="BI89" s="16">
        <f>+'MATRIZ (A)'!BI89*BI$168</f>
        <v>0</v>
      </c>
      <c r="BJ89" s="16">
        <f>+'MATRIZ (A)'!BJ89*BJ$168</f>
        <v>0</v>
      </c>
      <c r="BK89" s="16">
        <f>+'MATRIZ (A)'!BK89*BK$168</f>
        <v>0</v>
      </c>
      <c r="BL89" s="16">
        <f>+'MATRIZ (A)'!BL89*BL$168</f>
        <v>0</v>
      </c>
      <c r="BM89" s="16">
        <f>+'MATRIZ (A)'!BM89*BM$168</f>
        <v>0</v>
      </c>
      <c r="BN89" s="16">
        <f>+'MATRIZ (A)'!BN89*BN$168</f>
        <v>0</v>
      </c>
      <c r="BO89" s="16">
        <f>+'MATRIZ (A)'!BO89*BO$168</f>
        <v>0</v>
      </c>
      <c r="BP89" s="16">
        <f>+'MATRIZ (A)'!BP89*BP$168</f>
        <v>0</v>
      </c>
      <c r="BQ89" s="16">
        <f>+'MATRIZ (A)'!BQ89*BQ$168</f>
        <v>0</v>
      </c>
      <c r="BR89" s="16">
        <f>+'MATRIZ (A)'!BR89*BR$168</f>
        <v>0</v>
      </c>
      <c r="BS89" s="16">
        <f>+'MATRIZ (A)'!BS89*BS$168</f>
        <v>0</v>
      </c>
      <c r="BT89" s="16">
        <f>+'MATRIZ (A)'!BT89*BT$168</f>
        <v>0</v>
      </c>
      <c r="BU89" s="16">
        <f>+'MATRIZ (A)'!BU89*BU$168</f>
        <v>0</v>
      </c>
      <c r="BV89" s="16">
        <f>+'MATRIZ (A)'!BV89*BV$168</f>
        <v>0</v>
      </c>
      <c r="BW89" s="16">
        <f>+'MATRIZ (A)'!BW89*BW$168</f>
        <v>0</v>
      </c>
      <c r="BX89" s="16">
        <f>+'MATRIZ (A)'!BX89*BX$168</f>
        <v>0</v>
      </c>
      <c r="BY89" s="16">
        <f>+'MATRIZ (A)'!BY89*BY$168</f>
        <v>0</v>
      </c>
      <c r="BZ89" s="16">
        <f>+'MATRIZ (A)'!BZ89*BZ$168</f>
        <v>0</v>
      </c>
      <c r="CA89" s="16">
        <f>+'MATRIZ (A)'!CA89*CA$168</f>
        <v>0</v>
      </c>
      <c r="CB89" s="16">
        <f>+'MATRIZ (A)'!CB89*CB$168</f>
        <v>0</v>
      </c>
      <c r="CC89" s="16">
        <f>+'MATRIZ (A)'!CC89*CC$168</f>
        <v>0</v>
      </c>
      <c r="CD89" s="16">
        <f>+'MATRIZ (A)'!CD89*CD$168</f>
        <v>0</v>
      </c>
      <c r="CE89" s="16">
        <f>+'MATRIZ (A)'!CE89*CE$168</f>
        <v>0</v>
      </c>
      <c r="CF89" s="16">
        <f>+'MATRIZ (A)'!CF89*CF$168</f>
        <v>0</v>
      </c>
      <c r="CG89" s="16">
        <f>+'MATRIZ (A)'!CG89*CG$168</f>
        <v>0</v>
      </c>
      <c r="CH89" s="16">
        <f>+'MATRIZ (A)'!CH89*CH$168</f>
        <v>0</v>
      </c>
      <c r="CI89" s="16">
        <f>+'MATRIZ (A)'!CI89*CI$168</f>
        <v>0</v>
      </c>
      <c r="CJ89" s="16">
        <f>+'MATRIZ (A)'!CJ89*CJ$168</f>
        <v>0</v>
      </c>
      <c r="CK89" s="16">
        <f>+'MATRIZ (A)'!CK89*CK$168</f>
        <v>0</v>
      </c>
      <c r="CL89" s="16">
        <f>+'MATRIZ (A)'!CL89*CL$168</f>
        <v>0</v>
      </c>
      <c r="CM89" s="16">
        <f>+'MATRIZ (A)'!CM89*CM$168</f>
        <v>0</v>
      </c>
      <c r="CN89" s="16">
        <f>+'MATRIZ (A)'!CN89*CN$168</f>
        <v>0</v>
      </c>
      <c r="CO89" s="16">
        <f>+'MATRIZ (A)'!CO89*CO$168</f>
        <v>0</v>
      </c>
      <c r="CP89" s="16">
        <f>+'MATRIZ (A)'!CP89*CP$168</f>
        <v>0</v>
      </c>
      <c r="CQ89" s="16">
        <f>+'MATRIZ (A)'!CQ89*CQ$168</f>
        <v>0</v>
      </c>
      <c r="CR89" s="16">
        <f>+'MATRIZ (A)'!CR89*CR$168</f>
        <v>0</v>
      </c>
      <c r="CS89" s="16">
        <f>+'MATRIZ (A)'!CS89*CS$168</f>
        <v>0</v>
      </c>
      <c r="CT89" s="16">
        <f>+'MATRIZ (A)'!CT89*CT$168</f>
        <v>0</v>
      </c>
      <c r="CU89" s="16">
        <f>+'MATRIZ (A)'!CU89*CU$168</f>
        <v>0</v>
      </c>
      <c r="CV89" s="16">
        <f>+'MATRIZ (A)'!CV89*CV$168</f>
        <v>0</v>
      </c>
      <c r="CW89" s="16">
        <f>+'MATRIZ (A)'!CW89*CW$168</f>
        <v>0</v>
      </c>
      <c r="CX89" s="16">
        <f>+'MATRIZ (A)'!CX89*CX$168</f>
        <v>0</v>
      </c>
      <c r="CY89" s="16">
        <f>+'MATRIZ (A)'!CY89*CY$168</f>
        <v>0</v>
      </c>
      <c r="CZ89" s="16">
        <f>+'MATRIZ (A)'!CZ89*CZ$168</f>
        <v>0</v>
      </c>
      <c r="DA89" s="16">
        <f>+'MATRIZ (A)'!DA89*DA$168</f>
        <v>0</v>
      </c>
      <c r="DB89" s="16">
        <f>+'MATRIZ (A)'!DB89*DB$168</f>
        <v>0</v>
      </c>
      <c r="DC89" s="16">
        <f>+'MATRIZ (A)'!DC89*DC$168</f>
        <v>0</v>
      </c>
      <c r="DD89" s="16">
        <f>+'MATRIZ (A)'!DD89*DD$168</f>
        <v>0</v>
      </c>
      <c r="DE89" s="16">
        <f>+'MATRIZ (A)'!DE89*DE$168</f>
        <v>0</v>
      </c>
      <c r="DF89" s="16">
        <f>+'MATRIZ (A)'!DF89*DF$168</f>
        <v>0</v>
      </c>
      <c r="DG89" s="16">
        <f>+'MATRIZ (A)'!DG89*DG$168</f>
        <v>0</v>
      </c>
      <c r="DH89" s="16">
        <f>+'MATRIZ (A)'!DH89*DH$168</f>
        <v>0</v>
      </c>
      <c r="DI89" s="16">
        <f>+'MATRIZ (A)'!DI89*DI$168</f>
        <v>0</v>
      </c>
      <c r="DJ89" s="16">
        <f>+'MATRIZ (A)'!DJ89*DJ$168</f>
        <v>0</v>
      </c>
      <c r="DK89" s="16">
        <f>+'MATRIZ (A)'!DK89*DK$168</f>
        <v>0</v>
      </c>
      <c r="DL89" s="16">
        <f>+'MATRIZ (A)'!DL89*DL$168</f>
        <v>0</v>
      </c>
      <c r="DM89" s="16">
        <f>+'MATRIZ (A)'!DM89*DM$168</f>
        <v>0</v>
      </c>
      <c r="DN89" s="16">
        <f>+'MATRIZ (A)'!DN89*DN$168</f>
        <v>0</v>
      </c>
      <c r="DO89" s="16">
        <f>+'MATRIZ (A)'!DO89*DO$168</f>
        <v>0</v>
      </c>
      <c r="DP89" s="16">
        <f>+'MATRIZ (A)'!DP89*DP$168</f>
        <v>0</v>
      </c>
      <c r="DQ89" s="16">
        <f>+'MATRIZ (A)'!DQ89*DQ$168</f>
        <v>0</v>
      </c>
      <c r="DR89" s="16">
        <f>+'MATRIZ (A)'!DR89*DR$168</f>
        <v>0</v>
      </c>
      <c r="DS89" s="16">
        <f>+'MATRIZ (A)'!DS89*DS$168</f>
        <v>0</v>
      </c>
      <c r="DT89" s="16">
        <f>+'MATRIZ (A)'!DT89*DT$168</f>
        <v>0</v>
      </c>
      <c r="DU89" s="16">
        <f>+'MATRIZ (A)'!DU89*DU$168</f>
        <v>0</v>
      </c>
      <c r="DV89" s="16">
        <f>+'MATRIZ (A)'!DV89*DV$168</f>
        <v>0</v>
      </c>
      <c r="DW89" s="16">
        <f>+'MATRIZ (A)'!DW89*DW$168</f>
        <v>0</v>
      </c>
      <c r="DX89" s="16">
        <f>+'MATRIZ (A)'!DX89*DX$168</f>
        <v>0</v>
      </c>
      <c r="DY89" s="16">
        <f>+'MATRIZ (A)'!DY89*DY$168</f>
        <v>0</v>
      </c>
      <c r="DZ89" s="16">
        <f>+'MATRIZ (A)'!DZ89*DZ$168</f>
        <v>0</v>
      </c>
      <c r="EA89" s="16">
        <f>+'MATRIZ (A)'!EA89*EA$168</f>
        <v>0</v>
      </c>
      <c r="EB89" s="16">
        <f>+'MATRIZ (A)'!EB89*EB$168</f>
        <v>0</v>
      </c>
      <c r="EC89" s="16">
        <f>+'MATRIZ (A)'!EC89*EC$168</f>
        <v>0</v>
      </c>
      <c r="ED89" s="16">
        <f>+'MATRIZ (A)'!ED89*ED$168</f>
        <v>0</v>
      </c>
      <c r="EE89" s="16">
        <f>+'MATRIZ (A)'!EE89*EE$168</f>
        <v>0</v>
      </c>
      <c r="EF89" s="16">
        <f>+'MATRIZ (A)'!EF89*EF$168</f>
        <v>0</v>
      </c>
      <c r="EG89" s="16">
        <f>+'MATRIZ (A)'!EG89*EG$168</f>
        <v>0</v>
      </c>
      <c r="EH89" s="16">
        <f>+'MATRIZ (A)'!EH89*EH$168</f>
        <v>0</v>
      </c>
      <c r="EI89" s="18">
        <f t="shared" si="8"/>
        <v>0</v>
      </c>
      <c r="EJ89" s="20">
        <f>+'MATRIZ (I-A) INVERSA'!HY89</f>
        <v>3198.8996539999998</v>
      </c>
      <c r="EK89" s="20">
        <f>+'MATRIZ (I-A) INVERSA'!HZ89</f>
        <v>0</v>
      </c>
      <c r="EL89" s="20">
        <f>+'MATRIZ (I-A) INVERSA'!IA89</f>
        <v>0</v>
      </c>
      <c r="EM89" s="20">
        <f>+'MATRIZ (I-A) INVERSA'!IB89</f>
        <v>0</v>
      </c>
      <c r="EN89" s="20">
        <f>+'MATRIZ (I-A) INVERSA'!IC89</f>
        <v>0</v>
      </c>
      <c r="EO89" s="20">
        <f>+'MATRIZ (I-A) INVERSA'!ID89</f>
        <v>0</v>
      </c>
      <c r="EP89" s="20">
        <f>+'MATRIZ (I-A) INVERSA'!IE89</f>
        <v>0</v>
      </c>
      <c r="EQ89" s="20">
        <f>+'MATRIZ (I-A) INVERSA'!IF89</f>
        <v>0</v>
      </c>
      <c r="ER89" s="20">
        <f>+'MATRIZ (I-A) INVERSA'!IG89</f>
        <v>0</v>
      </c>
      <c r="ES89" s="20">
        <f>+'MATRIZ (I-A) INVERSA'!IH89</f>
        <v>0</v>
      </c>
      <c r="ET89" s="20">
        <f>+'MATRIZ (I-A) INVERSA'!II89</f>
        <v>0</v>
      </c>
      <c r="EU89" s="20">
        <f>+'MATRIZ (I-A) INVERSA'!IJ89</f>
        <v>0</v>
      </c>
      <c r="EV89" s="20">
        <f>+'MATRIZ (I-A) INVERSA'!IK89</f>
        <v>0</v>
      </c>
      <c r="EW89" s="20">
        <f>+'MATRIZ (I-A) INVERSA'!IL89</f>
        <v>0</v>
      </c>
      <c r="EX89" s="20">
        <f>+'MATRIZ (I-A) INVERSA'!IM89</f>
        <v>0</v>
      </c>
      <c r="EY89" s="20">
        <f>+'MATRIZ (I-A) INVERSA'!IN89</f>
        <v>0</v>
      </c>
      <c r="EZ89" s="20">
        <f>+'MATRIZ (I-A) INVERSA'!IO89</f>
        <v>0</v>
      </c>
      <c r="FA89" s="20">
        <f>+'MATRIZ (I-A) INVERSA'!IP89</f>
        <v>0</v>
      </c>
      <c r="FB89" s="20">
        <f>+'MATRIZ (I-A) INVERSA'!IQ89</f>
        <v>0</v>
      </c>
      <c r="FC89" s="20">
        <f>+'MATRIZ (I-A) INVERSA'!IR89</f>
        <v>0</v>
      </c>
      <c r="FD89" s="20">
        <f>+'MATRIZ (I-A) INVERSA'!IS89</f>
        <v>0</v>
      </c>
      <c r="FE89" s="20">
        <f>+'MATRIZ (I-A) INVERSA'!IT89</f>
        <v>0</v>
      </c>
      <c r="FF89" s="20">
        <f>+'MATRIZ (I-A) INVERSA'!IU89</f>
        <v>0</v>
      </c>
      <c r="FG89" s="18">
        <f t="shared" si="11"/>
        <v>3198.8996539999998</v>
      </c>
      <c r="FH89" s="17">
        <f t="shared" si="9"/>
        <v>3198.8996539999998</v>
      </c>
      <c r="FI89" s="28"/>
      <c r="FJ89" s="17">
        <v>3198.8996539999998</v>
      </c>
      <c r="FK89" s="50">
        <f t="shared" si="12"/>
        <v>0</v>
      </c>
      <c r="FM89" s="48">
        <f>+IFERROR((FH89/'MIP 2012'!FH89*100-100),0)</f>
        <v>0</v>
      </c>
      <c r="FP89" s="20">
        <f t="shared" si="13"/>
        <v>0</v>
      </c>
      <c r="FQ89" s="20">
        <f t="shared" si="14"/>
        <v>0</v>
      </c>
      <c r="FR89" s="20">
        <f t="shared" si="10"/>
        <v>0</v>
      </c>
    </row>
    <row r="90" spans="1:174" s="7" customFormat="1" ht="21.95" customHeight="1" thickBot="1" x14ac:dyDescent="0.25">
      <c r="A90" s="12" t="s">
        <v>244</v>
      </c>
      <c r="B90" s="12" t="s">
        <v>245</v>
      </c>
      <c r="C90" s="16">
        <f>+'MATRIZ (A)'!C90*C$168</f>
        <v>5.0984893192465019E-2</v>
      </c>
      <c r="D90" s="16">
        <f>+'MATRIZ (A)'!D90*D$168</f>
        <v>1.6397242581017706E-2</v>
      </c>
      <c r="E90" s="16">
        <f>+'MATRIZ (A)'!E90*E$168</f>
        <v>0.41868302234585336</v>
      </c>
      <c r="F90" s="16">
        <f>+'MATRIZ (A)'!F90*F$168</f>
        <v>0.36412643144168255</v>
      </c>
      <c r="G90" s="16">
        <f>+'MATRIZ (A)'!G90*G$168</f>
        <v>0.17961602565047236</v>
      </c>
      <c r="H90" s="16">
        <f>+'MATRIZ (A)'!H90*H$168</f>
        <v>0.52881635354647072</v>
      </c>
      <c r="I90" s="16">
        <f>+'MATRIZ (A)'!I90*I$168</f>
        <v>0.27638038921449437</v>
      </c>
      <c r="J90" s="16">
        <f>+'MATRIZ (A)'!J90*J$168</f>
        <v>0.64857859422298869</v>
      </c>
      <c r="K90" s="16">
        <f>+'MATRIZ (A)'!K90*K$168</f>
        <v>0.26127584618655658</v>
      </c>
      <c r="L90" s="16">
        <f>+'MATRIZ (A)'!L90*L$168</f>
        <v>1.0725148043000539</v>
      </c>
      <c r="M90" s="16">
        <f>+'MATRIZ (A)'!M90*M$168</f>
        <v>0.32362429373044466</v>
      </c>
      <c r="N90" s="16">
        <f>+'MATRIZ (A)'!N90*N$168</f>
        <v>0.41381684422852827</v>
      </c>
      <c r="O90" s="16">
        <f>+'MATRIZ (A)'!O90*O$168</f>
        <v>0.31464653079623695</v>
      </c>
      <c r="P90" s="16">
        <f>+'MATRIZ (A)'!P90*P$168</f>
        <v>7.675168666904697</v>
      </c>
      <c r="Q90" s="16">
        <f>+'MATRIZ (A)'!Q90*Q$168</f>
        <v>0.47374306133646626</v>
      </c>
      <c r="R90" s="16">
        <f>+'MATRIZ (A)'!R90*R$168</f>
        <v>5.5986193054540303</v>
      </c>
      <c r="S90" s="16">
        <f>+'MATRIZ (A)'!S90*S$168</f>
        <v>1.511714556312014</v>
      </c>
      <c r="T90" s="16">
        <f>+'MATRIZ (A)'!T90*T$168</f>
        <v>9.7101887607105812</v>
      </c>
      <c r="U90" s="16">
        <f>+'MATRIZ (A)'!U90*U$168</f>
        <v>2.3189583112127412</v>
      </c>
      <c r="V90" s="16">
        <f>+'MATRIZ (A)'!V90*V$168</f>
        <v>1.1036931982602673</v>
      </c>
      <c r="W90" s="16">
        <f>+'MATRIZ (A)'!W90*W$168</f>
        <v>0.28513916167484277</v>
      </c>
      <c r="X90" s="16">
        <f>+'MATRIZ (A)'!X90*X$168</f>
        <v>4.456757444300119</v>
      </c>
      <c r="Y90" s="16">
        <f>+'MATRIZ (A)'!Y90*Y$168</f>
        <v>2.4691459141860315</v>
      </c>
      <c r="Z90" s="16">
        <f>+'MATRIZ (A)'!Z90*Z$168</f>
        <v>1.4754307989450852</v>
      </c>
      <c r="AA90" s="16">
        <f>+'MATRIZ (A)'!AA90*AA$168</f>
        <v>0.14531609736258425</v>
      </c>
      <c r="AB90" s="16">
        <f>+'MATRIZ (A)'!AB90*AB$168</f>
        <v>1.2654478007189107</v>
      </c>
      <c r="AC90" s="16">
        <f>+'MATRIZ (A)'!AC90*AC$168</f>
        <v>0.4126601043292753</v>
      </c>
      <c r="AD90" s="16">
        <f>+'MATRIZ (A)'!AD90*AD$168</f>
        <v>0.90044244994998879</v>
      </c>
      <c r="AE90" s="16">
        <f>+'MATRIZ (A)'!AE90*AE$168</f>
        <v>0.41501992233861534</v>
      </c>
      <c r="AF90" s="16">
        <f>+'MATRIZ (A)'!AF90*AF$168</f>
        <v>5.9372281929800081</v>
      </c>
      <c r="AG90" s="16">
        <f>+'MATRIZ (A)'!AG90*AG$168</f>
        <v>2.2057169960672872E-3</v>
      </c>
      <c r="AH90" s="16">
        <f>+'MATRIZ (A)'!AH90*AH$168</f>
        <v>3.2780397751204773</v>
      </c>
      <c r="AI90" s="16">
        <f>+'MATRIZ (A)'!AI90*AI$168</f>
        <v>110.84668572503469</v>
      </c>
      <c r="AJ90" s="16">
        <f>+'MATRIZ (A)'!AJ90*AJ$168</f>
        <v>275.54042159671781</v>
      </c>
      <c r="AK90" s="16">
        <f>+'MATRIZ (A)'!AK90*AK$168</f>
        <v>10.135699213074188</v>
      </c>
      <c r="AL90" s="16">
        <f>+'MATRIZ (A)'!AL90*AL$168</f>
        <v>12.717269807240379</v>
      </c>
      <c r="AM90" s="16">
        <f>+'MATRIZ (A)'!AM90*AM$168</f>
        <v>70.979964660231119</v>
      </c>
      <c r="AN90" s="16">
        <f>+'MATRIZ (A)'!AN90*AN$168</f>
        <v>1.5469884355363461</v>
      </c>
      <c r="AO90" s="16">
        <f>+'MATRIZ (A)'!AO90*AO$168</f>
        <v>0.84340324298072145</v>
      </c>
      <c r="AP90" s="16">
        <f>+'MATRIZ (A)'!AP90*AP$168</f>
        <v>16.263376806337092</v>
      </c>
      <c r="AQ90" s="16">
        <f>+'MATRIZ (A)'!AQ90*AQ$168</f>
        <v>424.0247576869437</v>
      </c>
      <c r="AR90" s="16">
        <f>+'MATRIZ (A)'!AR90*AR$168</f>
        <v>426.28452568460824</v>
      </c>
      <c r="AS90" s="16">
        <f>+'MATRIZ (A)'!AS90*AS$168</f>
        <v>1.8766547754693368</v>
      </c>
      <c r="AT90" s="16">
        <f>+'MATRIZ (A)'!AT90*AT$168</f>
        <v>0.52569547945036565</v>
      </c>
      <c r="AU90" s="16">
        <f>+'MATRIZ (A)'!AU90*AU$168</f>
        <v>1.0056202828769651</v>
      </c>
      <c r="AV90" s="16">
        <f>+'MATRIZ (A)'!AV90*AV$168</f>
        <v>1.141545597381348</v>
      </c>
      <c r="AW90" s="16">
        <f>+'MATRIZ (A)'!AW90*AW$168</f>
        <v>18.46044972013042</v>
      </c>
      <c r="AX90" s="16">
        <f>+'MATRIZ (A)'!AX90*AX$168</f>
        <v>148.21104344602867</v>
      </c>
      <c r="AY90" s="16">
        <f>+'MATRIZ (A)'!AY90*AY$168</f>
        <v>0.53139163503997477</v>
      </c>
      <c r="AZ90" s="16">
        <f>+'MATRIZ (A)'!AZ90*AZ$168</f>
        <v>7.0522465780372636</v>
      </c>
      <c r="BA90" s="16">
        <f>+'MATRIZ (A)'!BA90*BA$168</f>
        <v>10.198852044399912</v>
      </c>
      <c r="BB90" s="16">
        <f>+'MATRIZ (A)'!BB90*BB$168</f>
        <v>15.81082786403368</v>
      </c>
      <c r="BC90" s="16">
        <f>+'MATRIZ (A)'!BC90*BC$168</f>
        <v>39.281092731077145</v>
      </c>
      <c r="BD90" s="16">
        <f>+'MATRIZ (A)'!BD90*BD$168</f>
        <v>2.0977284785380648</v>
      </c>
      <c r="BE90" s="16">
        <f>+'MATRIZ (A)'!BE90*BE$168</f>
        <v>10.610009432846457</v>
      </c>
      <c r="BF90" s="16">
        <f>+'MATRIZ (A)'!BF90*BF$168</f>
        <v>15.23822656452657</v>
      </c>
      <c r="BG90" s="16">
        <f>+'MATRIZ (A)'!BG90*BG$168</f>
        <v>22.83559750006663</v>
      </c>
      <c r="BH90" s="16">
        <f>+'MATRIZ (A)'!BH90*BH$168</f>
        <v>37.514371162373777</v>
      </c>
      <c r="BI90" s="16">
        <f>+'MATRIZ (A)'!BI90*BI$168</f>
        <v>0</v>
      </c>
      <c r="BJ90" s="16">
        <f>+'MATRIZ (A)'!BJ90*BJ$168</f>
        <v>6.0112505330427268</v>
      </c>
      <c r="BK90" s="16">
        <f>+'MATRIZ (A)'!BK90*BK$168</f>
        <v>30.186336306722264</v>
      </c>
      <c r="BL90" s="16">
        <f>+'MATRIZ (A)'!BL90*BL$168</f>
        <v>1.6711257362590957</v>
      </c>
      <c r="BM90" s="16">
        <f>+'MATRIZ (A)'!BM90*BM$168</f>
        <v>2.1454025437347943</v>
      </c>
      <c r="BN90" s="16">
        <f>+'MATRIZ (A)'!BN90*BN$168</f>
        <v>42.266893959628035</v>
      </c>
      <c r="BO90" s="16">
        <f>+'MATRIZ (A)'!BO90*BO$168</f>
        <v>2.219252761688022</v>
      </c>
      <c r="BP90" s="16">
        <f>+'MATRIZ (A)'!BP90*BP$168</f>
        <v>1.9864098462702957</v>
      </c>
      <c r="BQ90" s="16">
        <f>+'MATRIZ (A)'!BQ90*BQ$168</f>
        <v>7.4009546803790212</v>
      </c>
      <c r="BR90" s="16">
        <f>+'MATRIZ (A)'!BR90*BR$168</f>
        <v>177.58147035797785</v>
      </c>
      <c r="BS90" s="16">
        <f>+'MATRIZ (A)'!BS90*BS$168</f>
        <v>3.7960075967032085</v>
      </c>
      <c r="BT90" s="16">
        <f>+'MATRIZ (A)'!BT90*BT$168</f>
        <v>2.1946700919669002</v>
      </c>
      <c r="BU90" s="16">
        <f>+'MATRIZ (A)'!BU90*BU$168</f>
        <v>15.529962785080372</v>
      </c>
      <c r="BV90" s="16">
        <f>+'MATRIZ (A)'!BV90*BV$168</f>
        <v>7.728315627568568</v>
      </c>
      <c r="BW90" s="16">
        <f>+'MATRIZ (A)'!BW90*BW$168</f>
        <v>103.44733160038045</v>
      </c>
      <c r="BX90" s="16">
        <f>+'MATRIZ (A)'!BX90*BX$168</f>
        <v>39.745135927222982</v>
      </c>
      <c r="BY90" s="16">
        <f>+'MATRIZ (A)'!BY90*BY$168</f>
        <v>3.6150110474616111</v>
      </c>
      <c r="BZ90" s="16">
        <f>+'MATRIZ (A)'!BZ90*BZ$168</f>
        <v>31.118255414535888</v>
      </c>
      <c r="CA90" s="16">
        <f>+'MATRIZ (A)'!CA90*CA$168</f>
        <v>14.459869162009348</v>
      </c>
      <c r="CB90" s="16">
        <f>+'MATRIZ (A)'!CB90*CB$168</f>
        <v>1.7701749849975048E-2</v>
      </c>
      <c r="CC90" s="16">
        <f>+'MATRIZ (A)'!CC90*CC$168</f>
        <v>259.71057178356955</v>
      </c>
      <c r="CD90" s="16">
        <f>+'MATRIZ (A)'!CD90*CD$168</f>
        <v>114.46743608040536</v>
      </c>
      <c r="CE90" s="16">
        <f>+'MATRIZ (A)'!CE90*CE$168</f>
        <v>84.602348279225211</v>
      </c>
      <c r="CF90" s="16">
        <f>+'MATRIZ (A)'!CF90*CF$168</f>
        <v>15.255839598854916</v>
      </c>
      <c r="CG90" s="16">
        <f>+'MATRIZ (A)'!CG90*CG$168</f>
        <v>13.133607474039998</v>
      </c>
      <c r="CH90" s="16">
        <f>+'MATRIZ (A)'!CH90*CH$168</f>
        <v>7.0541752154280291</v>
      </c>
      <c r="CI90" s="16">
        <f>+'MATRIZ (A)'!CI90*CI$168</f>
        <v>3.2759238829767443</v>
      </c>
      <c r="CJ90" s="16">
        <f>+'MATRIZ (A)'!CJ90*CJ$168</f>
        <v>696.29974494892758</v>
      </c>
      <c r="CK90" s="16">
        <f>+'MATRIZ (A)'!CK90*CK$168</f>
        <v>8.8654564108668623</v>
      </c>
      <c r="CL90" s="16">
        <f>+'MATRIZ (A)'!CL90*CL$168</f>
        <v>272.50076928782966</v>
      </c>
      <c r="CM90" s="16">
        <f>+'MATRIZ (A)'!CM90*CM$168</f>
        <v>18532.680201887</v>
      </c>
      <c r="CN90" s="16">
        <f>+'MATRIZ (A)'!CN90*CN$168</f>
        <v>551.13715887138869</v>
      </c>
      <c r="CO90" s="16">
        <f>+'MATRIZ (A)'!CO90*CO$168</f>
        <v>7.4883441227751426</v>
      </c>
      <c r="CP90" s="16">
        <f>+'MATRIZ (A)'!CP90*CP$168</f>
        <v>0.54305065255303009</v>
      </c>
      <c r="CQ90" s="16">
        <f>+'MATRIZ (A)'!CQ90*CQ$168</f>
        <v>5.9945019792975671</v>
      </c>
      <c r="CR90" s="16">
        <f>+'MATRIZ (A)'!CR90*CR$168</f>
        <v>3.5920193249866483</v>
      </c>
      <c r="CS90" s="16">
        <f>+'MATRIZ (A)'!CS90*CS$168</f>
        <v>15.779168582408962</v>
      </c>
      <c r="CT90" s="16">
        <f>+'MATRIZ (A)'!CT90*CT$168</f>
        <v>1.7866204937517045</v>
      </c>
      <c r="CU90" s="16">
        <f>+'MATRIZ (A)'!CU90*CU$168</f>
        <v>12.973086987249582</v>
      </c>
      <c r="CV90" s="16">
        <f>+'MATRIZ (A)'!CV90*CV$168</f>
        <v>20.42716067935703</v>
      </c>
      <c r="CW90" s="16">
        <f>+'MATRIZ (A)'!CW90*CW$168</f>
        <v>0.63273394487585621</v>
      </c>
      <c r="CX90" s="16">
        <f>+'MATRIZ (A)'!CX90*CX$168</f>
        <v>100.12288052912611</v>
      </c>
      <c r="CY90" s="16">
        <f>+'MATRIZ (A)'!CY90*CY$168</f>
        <v>23.687007209743495</v>
      </c>
      <c r="CZ90" s="16">
        <f>+'MATRIZ (A)'!CZ90*CZ$168</f>
        <v>1.6269189098530799</v>
      </c>
      <c r="DA90" s="16">
        <f>+'MATRIZ (A)'!DA90*DA$168</f>
        <v>38.25210141120364</v>
      </c>
      <c r="DB90" s="16">
        <f>+'MATRIZ (A)'!DB90*DB$168</f>
        <v>3.9414999647784978</v>
      </c>
      <c r="DC90" s="16">
        <f>+'MATRIZ (A)'!DC90*DC$168</f>
        <v>17.45088712204188</v>
      </c>
      <c r="DD90" s="16">
        <f>+'MATRIZ (A)'!DD90*DD$168</f>
        <v>7.4155672069984657</v>
      </c>
      <c r="DE90" s="16">
        <f>+'MATRIZ (A)'!DE90*DE$168</f>
        <v>0.42543829220446766</v>
      </c>
      <c r="DF90" s="16">
        <f>+'MATRIZ (A)'!DF90*DF$168</f>
        <v>1.1759422229062562</v>
      </c>
      <c r="DG90" s="16">
        <f>+'MATRIZ (A)'!DG90*DG$168</f>
        <v>130.66325094745295</v>
      </c>
      <c r="DH90" s="16">
        <f>+'MATRIZ (A)'!DH90*DH$168</f>
        <v>2.1484720374938342</v>
      </c>
      <c r="DI90" s="16">
        <f>+'MATRIZ (A)'!DI90*DI$168</f>
        <v>1.7754990973975182</v>
      </c>
      <c r="DJ90" s="16">
        <f>+'MATRIZ (A)'!DJ90*DJ$168</f>
        <v>3.8553477786446062</v>
      </c>
      <c r="DK90" s="16">
        <f>+'MATRIZ (A)'!DK90*DK$168</f>
        <v>53.501050784438263</v>
      </c>
      <c r="DL90" s="16">
        <f>+'MATRIZ (A)'!DL90*DL$168</f>
        <v>2.5562974024879983</v>
      </c>
      <c r="DM90" s="16">
        <f>+'MATRIZ (A)'!DM90*DM$168</f>
        <v>6.9179350110108446</v>
      </c>
      <c r="DN90" s="16">
        <f>+'MATRIZ (A)'!DN90*DN$168</f>
        <v>1.996277361137567</v>
      </c>
      <c r="DO90" s="16">
        <f>+'MATRIZ (A)'!DO90*DO$168</f>
        <v>0.85413660634635191</v>
      </c>
      <c r="DP90" s="16">
        <f>+'MATRIZ (A)'!DP90*DP$168</f>
        <v>180.84159633158438</v>
      </c>
      <c r="DQ90" s="16">
        <f>+'MATRIZ (A)'!DQ90*DQ$168</f>
        <v>5.3276254217943075E-2</v>
      </c>
      <c r="DR90" s="16">
        <f>+'MATRIZ (A)'!DR90*DR$168</f>
        <v>1.3911862736653751</v>
      </c>
      <c r="DS90" s="16">
        <f>+'MATRIZ (A)'!DS90*DS$168</f>
        <v>6.8692016625613874</v>
      </c>
      <c r="DT90" s="16">
        <f>+'MATRIZ (A)'!DT90*DT$168</f>
        <v>3.7581178491704588</v>
      </c>
      <c r="DU90" s="16">
        <f>+'MATRIZ (A)'!DU90*DU$168</f>
        <v>3.5563973863877782</v>
      </c>
      <c r="DV90" s="16">
        <f>+'MATRIZ (A)'!DV90*DV$168</f>
        <v>73.885036743428401</v>
      </c>
      <c r="DW90" s="16">
        <f>+'MATRIZ (A)'!DW90*DW$168</f>
        <v>20.113497886989805</v>
      </c>
      <c r="DX90" s="16">
        <f>+'MATRIZ (A)'!DX90*DX$168</f>
        <v>0.17698732425885907</v>
      </c>
      <c r="DY90" s="16">
        <f>+'MATRIZ (A)'!DY90*DY$168</f>
        <v>75.434282341247339</v>
      </c>
      <c r="DZ90" s="16">
        <f>+'MATRIZ (A)'!DZ90*DZ$168</f>
        <v>46.499300987811623</v>
      </c>
      <c r="EA90" s="16">
        <f>+'MATRIZ (A)'!EA90*EA$168</f>
        <v>4.4272181853963204</v>
      </c>
      <c r="EB90" s="16">
        <f>+'MATRIZ (A)'!EB90*EB$168</f>
        <v>63.818544375466644</v>
      </c>
      <c r="EC90" s="16">
        <f>+'MATRIZ (A)'!EC90*EC$168</f>
        <v>5.0998289689925498</v>
      </c>
      <c r="ED90" s="16">
        <f>+'MATRIZ (A)'!ED90*ED$168</f>
        <v>0.22150614767812746</v>
      </c>
      <c r="EE90" s="16">
        <f>+'MATRIZ (A)'!EE90*EE$168</f>
        <v>22.328827807562391</v>
      </c>
      <c r="EF90" s="16">
        <f>+'MATRIZ (A)'!EF90*EF$168</f>
        <v>0.86294557637734326</v>
      </c>
      <c r="EG90" s="16">
        <f>+'MATRIZ (A)'!EG90*EG$168</f>
        <v>0.58740490251247302</v>
      </c>
      <c r="EH90" s="16">
        <f>+'MATRIZ (A)'!EH90*EH$168</f>
        <v>0</v>
      </c>
      <c r="EI90" s="18">
        <f t="shared" si="8"/>
        <v>23765.491771778328</v>
      </c>
      <c r="EJ90" s="20">
        <f>+'MATRIZ (I-A) INVERSA'!HY90</f>
        <v>44975.247632114879</v>
      </c>
      <c r="EK90" s="20">
        <f>+'MATRIZ (I-A) INVERSA'!HZ90</f>
        <v>0</v>
      </c>
      <c r="EL90" s="20">
        <f>+'MATRIZ (I-A) INVERSA'!IA90</f>
        <v>0</v>
      </c>
      <c r="EM90" s="20">
        <f>+'MATRIZ (I-A) INVERSA'!IB90</f>
        <v>0</v>
      </c>
      <c r="EN90" s="20">
        <f>+'MATRIZ (I-A) INVERSA'!IC90</f>
        <v>0</v>
      </c>
      <c r="EO90" s="20">
        <f>+'MATRIZ (I-A) INVERSA'!ID90</f>
        <v>0</v>
      </c>
      <c r="EP90" s="20">
        <f>+'MATRIZ (I-A) INVERSA'!IE90</f>
        <v>0</v>
      </c>
      <c r="EQ90" s="20">
        <f>+'MATRIZ (I-A) INVERSA'!IF90</f>
        <v>0</v>
      </c>
      <c r="ER90" s="20">
        <f>+'MATRIZ (I-A) INVERSA'!IG90</f>
        <v>0</v>
      </c>
      <c r="ES90" s="20">
        <f>+'MATRIZ (I-A) INVERSA'!IH90</f>
        <v>0</v>
      </c>
      <c r="ET90" s="20">
        <f>+'MATRIZ (I-A) INVERSA'!II90</f>
        <v>0</v>
      </c>
      <c r="EU90" s="20">
        <f>+'MATRIZ (I-A) INVERSA'!IJ90</f>
        <v>3.7607906827222446</v>
      </c>
      <c r="EV90" s="20">
        <f>+'MATRIZ (I-A) INVERSA'!IK90</f>
        <v>67039.673190792237</v>
      </c>
      <c r="EW90" s="20">
        <f>+'MATRIZ (I-A) INVERSA'!IL90</f>
        <v>332.32032686894803</v>
      </c>
      <c r="EX90" s="20">
        <f>+'MATRIZ (I-A) INVERSA'!IM90</f>
        <v>12408.117631239416</v>
      </c>
      <c r="EY90" s="20">
        <f>+'MATRIZ (I-A) INVERSA'!IN90</f>
        <v>0</v>
      </c>
      <c r="EZ90" s="20">
        <f>+'MATRIZ (I-A) INVERSA'!IO90</f>
        <v>0</v>
      </c>
      <c r="FA90" s="20">
        <f>+'MATRIZ (I-A) INVERSA'!IP90</f>
        <v>0</v>
      </c>
      <c r="FB90" s="20">
        <f>+'MATRIZ (I-A) INVERSA'!IQ90</f>
        <v>0</v>
      </c>
      <c r="FC90" s="20">
        <f>+'MATRIZ (I-A) INVERSA'!IR90</f>
        <v>0</v>
      </c>
      <c r="FD90" s="20">
        <f>+'MATRIZ (I-A) INVERSA'!IS90</f>
        <v>0</v>
      </c>
      <c r="FE90" s="20">
        <f>+'MATRIZ (I-A) INVERSA'!IT90</f>
        <v>0</v>
      </c>
      <c r="FF90" s="20">
        <f>+'MATRIZ (I-A) INVERSA'!IU90</f>
        <v>0</v>
      </c>
      <c r="FG90" s="18">
        <f t="shared" si="11"/>
        <v>124759.11957169822</v>
      </c>
      <c r="FH90" s="17">
        <f t="shared" si="9"/>
        <v>148524.61134347654</v>
      </c>
      <c r="FI90" s="28"/>
      <c r="FJ90" s="17">
        <v>148524.61134347669</v>
      </c>
      <c r="FK90" s="50">
        <f t="shared" si="12"/>
        <v>0</v>
      </c>
      <c r="FM90" s="48">
        <f>+IFERROR((FH90/'MIP 2012'!FH90*100-100),0)</f>
        <v>4.3734776472575732E-2</v>
      </c>
      <c r="FP90" s="20">
        <f t="shared" si="13"/>
        <v>0</v>
      </c>
      <c r="FQ90" s="20">
        <f t="shared" si="14"/>
        <v>0</v>
      </c>
      <c r="FR90" s="20">
        <f t="shared" si="10"/>
        <v>0</v>
      </c>
    </row>
    <row r="91" spans="1:174" s="7" customFormat="1" ht="21.95" customHeight="1" thickBot="1" x14ac:dyDescent="0.25">
      <c r="A91" s="12" t="s">
        <v>246</v>
      </c>
      <c r="B91" s="12" t="s">
        <v>247</v>
      </c>
      <c r="C91" s="16">
        <f>+'MATRIZ (A)'!C91*C$168</f>
        <v>4.657093887725864E-2</v>
      </c>
      <c r="D91" s="16">
        <f>+'MATRIZ (A)'!D91*D$168</f>
        <v>1.497767150582194E-2</v>
      </c>
      <c r="E91" s="16">
        <f>+'MATRIZ (A)'!E91*E$168</f>
        <v>4.0738486739981301</v>
      </c>
      <c r="F91" s="16">
        <f>+'MATRIZ (A)'!F91*F$168</f>
        <v>0.33260263424011766</v>
      </c>
      <c r="G91" s="16">
        <f>+'MATRIZ (A)'!G91*G$168</f>
        <v>0.11446092999478118</v>
      </c>
      <c r="H91" s="16">
        <f>+'MATRIZ (A)'!H91*H$168</f>
        <v>0.30664820532929665</v>
      </c>
      <c r="I91" s="16">
        <f>+'MATRIZ (A)'!I91*I$168</f>
        <v>8.7668481047750588E-2</v>
      </c>
      <c r="J91" s="16">
        <f>+'MATRIZ (A)'!J91*J$168</f>
        <v>4.7622576151517111E-2</v>
      </c>
      <c r="K91" s="16">
        <f>+'MATRIZ (A)'!K91*K$168</f>
        <v>0.14940436093229692</v>
      </c>
      <c r="L91" s="16">
        <f>+'MATRIZ (A)'!L91*L$168</f>
        <v>0.78904808332808773</v>
      </c>
      <c r="M91" s="16">
        <f>+'MATRIZ (A)'!M91*M$168</f>
        <v>0.25540531117799925</v>
      </c>
      <c r="N91" s="16">
        <f>+'MATRIZ (A)'!N91*N$168</f>
        <v>0.27602482726502542</v>
      </c>
      <c r="O91" s="16">
        <f>+'MATRIZ (A)'!O91*O$168</f>
        <v>0.65831441418052916</v>
      </c>
      <c r="P91" s="16">
        <f>+'MATRIZ (A)'!P91*P$168</f>
        <v>21.211325459865325</v>
      </c>
      <c r="Q91" s="16">
        <f>+'MATRIZ (A)'!Q91*Q$168</f>
        <v>6.6481800969610094E-2</v>
      </c>
      <c r="R91" s="16">
        <f>+'MATRIZ (A)'!R91*R$168</f>
        <v>2.3150963468658845</v>
      </c>
      <c r="S91" s="16">
        <f>+'MATRIZ (A)'!S91*S$168</f>
        <v>1.023118393872221</v>
      </c>
      <c r="T91" s="16">
        <f>+'MATRIZ (A)'!T91*T$168</f>
        <v>0.56518650203421306</v>
      </c>
      <c r="U91" s="16">
        <f>+'MATRIZ (A)'!U91*U$168</f>
        <v>0.22418009558130469</v>
      </c>
      <c r="V91" s="16">
        <f>+'MATRIZ (A)'!V91*V$168</f>
        <v>0.19328512758816277</v>
      </c>
      <c r="W91" s="16">
        <f>+'MATRIZ (A)'!W91*W$168</f>
        <v>1.3578923915511028</v>
      </c>
      <c r="X91" s="16">
        <f>+'MATRIZ (A)'!X91*X$168</f>
        <v>28.384588259220962</v>
      </c>
      <c r="Y91" s="16">
        <f>+'MATRIZ (A)'!Y91*Y$168</f>
        <v>0.59616799915316365</v>
      </c>
      <c r="Z91" s="16">
        <f>+'MATRIZ (A)'!Z91*Z$168</f>
        <v>1.0379758498090645</v>
      </c>
      <c r="AA91" s="16">
        <f>+'MATRIZ (A)'!AA91*AA$168</f>
        <v>1.3433155490392734</v>
      </c>
      <c r="AB91" s="16">
        <f>+'MATRIZ (A)'!AB91*AB$168</f>
        <v>0.3854235623996356</v>
      </c>
      <c r="AC91" s="16">
        <f>+'MATRIZ (A)'!AC91*AC$168</f>
        <v>4.1978030686651027E-2</v>
      </c>
      <c r="AD91" s="16">
        <f>+'MATRIZ (A)'!AD91*AD$168</f>
        <v>2.6997312754080758</v>
      </c>
      <c r="AE91" s="16">
        <f>+'MATRIZ (A)'!AE91*AE$168</f>
        <v>0.22053751357651255</v>
      </c>
      <c r="AF91" s="16">
        <f>+'MATRIZ (A)'!AF91*AF$168</f>
        <v>0.63243228223551795</v>
      </c>
      <c r="AG91" s="16">
        <f>+'MATRIZ (A)'!AG91*AG$168</f>
        <v>7.4873758104352744E-5</v>
      </c>
      <c r="AH91" s="16">
        <f>+'MATRIZ (A)'!AH91*AH$168</f>
        <v>1.7566686265094968E-2</v>
      </c>
      <c r="AI91" s="16">
        <f>+'MATRIZ (A)'!AI91*AI$168</f>
        <v>35.063079173631074</v>
      </c>
      <c r="AJ91" s="16">
        <f>+'MATRIZ (A)'!AJ91*AJ$168</f>
        <v>86.346090094851974</v>
      </c>
      <c r="AK91" s="16">
        <f>+'MATRIZ (A)'!AK91*AK$168</f>
        <v>42.541933691923198</v>
      </c>
      <c r="AL91" s="16">
        <f>+'MATRIZ (A)'!AL91*AL$168</f>
        <v>65.479611403668457</v>
      </c>
      <c r="AM91" s="16">
        <f>+'MATRIZ (A)'!AM91*AM$168</f>
        <v>10.154868760814752</v>
      </c>
      <c r="AN91" s="16">
        <f>+'MATRIZ (A)'!AN91*AN$168</f>
        <v>1.0642800795737277</v>
      </c>
      <c r="AO91" s="16">
        <f>+'MATRIZ (A)'!AO91*AO$168</f>
        <v>8.369138988317569E-2</v>
      </c>
      <c r="AP91" s="16">
        <f>+'MATRIZ (A)'!AP91*AP$168</f>
        <v>4.1510665270365275</v>
      </c>
      <c r="AQ91" s="16">
        <f>+'MATRIZ (A)'!AQ91*AQ$168</f>
        <v>137.11470575660263</v>
      </c>
      <c r="AR91" s="16">
        <f>+'MATRIZ (A)'!AR91*AR$168</f>
        <v>133.10244559806108</v>
      </c>
      <c r="AS91" s="16">
        <f>+'MATRIZ (A)'!AS91*AS$168</f>
        <v>5.9478087773383317</v>
      </c>
      <c r="AT91" s="16">
        <f>+'MATRIZ (A)'!AT91*AT$168</f>
        <v>0.36012252643687143</v>
      </c>
      <c r="AU91" s="16">
        <f>+'MATRIZ (A)'!AU91*AU$168</f>
        <v>3.1845840033335425E-2</v>
      </c>
      <c r="AV91" s="16">
        <f>+'MATRIZ (A)'!AV91*AV$168</f>
        <v>0.11710875602751189</v>
      </c>
      <c r="AW91" s="16">
        <f>+'MATRIZ (A)'!AW91*AW$168</f>
        <v>73.479924138179896</v>
      </c>
      <c r="AX91" s="16">
        <f>+'MATRIZ (A)'!AX91*AX$168</f>
        <v>47.508962326967499</v>
      </c>
      <c r="AY91" s="16">
        <f>+'MATRIZ (A)'!AY91*AY$168</f>
        <v>1.6037783000860804</v>
      </c>
      <c r="AZ91" s="16">
        <f>+'MATRIZ (A)'!AZ91*AZ$168</f>
        <v>2.9209344634136079</v>
      </c>
      <c r="BA91" s="16">
        <f>+'MATRIZ (A)'!BA91*BA$168</f>
        <v>4.341316823373801E-2</v>
      </c>
      <c r="BB91" s="16">
        <f>+'MATRIZ (A)'!BB91*BB$168</f>
        <v>12.72744253656963</v>
      </c>
      <c r="BC91" s="16">
        <f>+'MATRIZ (A)'!BC91*BC$168</f>
        <v>44.528313405917622</v>
      </c>
      <c r="BD91" s="16">
        <f>+'MATRIZ (A)'!BD91*BD$168</f>
        <v>0.67736294325270496</v>
      </c>
      <c r="BE91" s="16">
        <f>+'MATRIZ (A)'!BE91*BE$168</f>
        <v>3.1247501300375942</v>
      </c>
      <c r="BF91" s="16">
        <f>+'MATRIZ (A)'!BF91*BF$168</f>
        <v>5.4207200756592027</v>
      </c>
      <c r="BG91" s="16">
        <f>+'MATRIZ (A)'!BG91*BG$168</f>
        <v>45.947811863857424</v>
      </c>
      <c r="BH91" s="16">
        <f>+'MATRIZ (A)'!BH91*BH$168</f>
        <v>12.185574164447308</v>
      </c>
      <c r="BI91" s="16">
        <f>+'MATRIZ (A)'!BI91*BI$168</f>
        <v>0</v>
      </c>
      <c r="BJ91" s="16">
        <f>+'MATRIZ (A)'!BJ91*BJ$168</f>
        <v>6.9028052802296651</v>
      </c>
      <c r="BK91" s="16">
        <f>+'MATRIZ (A)'!BK91*BK$168</f>
        <v>9.5006121960426473</v>
      </c>
      <c r="BL91" s="16">
        <f>+'MATRIZ (A)'!BL91*BL$168</f>
        <v>9.5072737394481805</v>
      </c>
      <c r="BM91" s="16">
        <f>+'MATRIZ (A)'!BM91*BM$168</f>
        <v>0.79229471479064084</v>
      </c>
      <c r="BN91" s="16">
        <f>+'MATRIZ (A)'!BN91*BN$168</f>
        <v>13.110043564959815</v>
      </c>
      <c r="BO91" s="16">
        <f>+'MATRIZ (A)'!BO91*BO$168</f>
        <v>2.0970269414041169</v>
      </c>
      <c r="BP91" s="16">
        <f>+'MATRIZ (A)'!BP91*BP$168</f>
        <v>9.2143167649058562</v>
      </c>
      <c r="BQ91" s="16">
        <f>+'MATRIZ (A)'!BQ91*BQ$168</f>
        <v>48.372896296319695</v>
      </c>
      <c r="BR91" s="16">
        <f>+'MATRIZ (A)'!BR91*BR$168</f>
        <v>28.052220358238515</v>
      </c>
      <c r="BS91" s="16">
        <f>+'MATRIZ (A)'!BS91*BS$168</f>
        <v>0.32447263065177795</v>
      </c>
      <c r="BT91" s="16">
        <f>+'MATRIZ (A)'!BT91*BT$168</f>
        <v>0.23220604953929713</v>
      </c>
      <c r="BU91" s="16">
        <f>+'MATRIZ (A)'!BU91*BU$168</f>
        <v>5.4257470908919103</v>
      </c>
      <c r="BV91" s="16">
        <f>+'MATRIZ (A)'!BV91*BV$168</f>
        <v>72.021751342735541</v>
      </c>
      <c r="BW91" s="16">
        <f>+'MATRIZ (A)'!BW91*BW$168</f>
        <v>42.873988006866689</v>
      </c>
      <c r="BX91" s="16">
        <f>+'MATRIZ (A)'!BX91*BX$168</f>
        <v>77.261844946669768</v>
      </c>
      <c r="BY91" s="16">
        <f>+'MATRIZ (A)'!BY91*BY$168</f>
        <v>9.6112788557331719</v>
      </c>
      <c r="BZ91" s="16">
        <f>+'MATRIZ (A)'!BZ91*BZ$168</f>
        <v>72.192213516577937</v>
      </c>
      <c r="CA91" s="16">
        <f>+'MATRIZ (A)'!CA91*CA$168</f>
        <v>4.5546614721299621</v>
      </c>
      <c r="CB91" s="16">
        <f>+'MATRIZ (A)'!CB91*CB$168</f>
        <v>1.5951576581522162E-2</v>
      </c>
      <c r="CC91" s="16">
        <f>+'MATRIZ (A)'!CC91*CC$168</f>
        <v>8.1342564214025064</v>
      </c>
      <c r="CD91" s="16">
        <f>+'MATRIZ (A)'!CD91*CD$168</f>
        <v>393.00615610463075</v>
      </c>
      <c r="CE91" s="16">
        <f>+'MATRIZ (A)'!CE91*CE$168</f>
        <v>40.431620251897542</v>
      </c>
      <c r="CF91" s="16">
        <f>+'MATRIZ (A)'!CF91*CF$168</f>
        <v>166.19188623415144</v>
      </c>
      <c r="CG91" s="16">
        <f>+'MATRIZ (A)'!CG91*CG$168</f>
        <v>2.5656742703793523</v>
      </c>
      <c r="CH91" s="16">
        <f>+'MATRIZ (A)'!CH91*CH$168</f>
        <v>0.83645597056682008</v>
      </c>
      <c r="CI91" s="16">
        <f>+'MATRIZ (A)'!CI91*CI$168</f>
        <v>0.32304474426985819</v>
      </c>
      <c r="CJ91" s="16">
        <f>+'MATRIZ (A)'!CJ91*CJ$168</f>
        <v>10.33513278625886</v>
      </c>
      <c r="CK91" s="16">
        <f>+'MATRIZ (A)'!CK91*CK$168</f>
        <v>1.3813318828044725</v>
      </c>
      <c r="CL91" s="16">
        <f>+'MATRIZ (A)'!CL91*CL$168</f>
        <v>5.3929935142081282</v>
      </c>
      <c r="CM91" s="16">
        <f>+'MATRIZ (A)'!CM91*CM$168</f>
        <v>330.15789132617084</v>
      </c>
      <c r="CN91" s="16">
        <f>+'MATRIZ (A)'!CN91*CN$168</f>
        <v>177.89044823185404</v>
      </c>
      <c r="CO91" s="16">
        <f>+'MATRIZ (A)'!CO91*CO$168</f>
        <v>1.4915274259365152</v>
      </c>
      <c r="CP91" s="16">
        <f>+'MATRIZ (A)'!CP91*CP$168</f>
        <v>7.9536684877366259E-3</v>
      </c>
      <c r="CQ91" s="16">
        <f>+'MATRIZ (A)'!CQ91*CQ$168</f>
        <v>1.3385552179953009</v>
      </c>
      <c r="CR91" s="16">
        <f>+'MATRIZ (A)'!CR91*CR$168</f>
        <v>1.2238157390997131</v>
      </c>
      <c r="CS91" s="16">
        <f>+'MATRIZ (A)'!CS91*CS$168</f>
        <v>1.5256993871126383</v>
      </c>
      <c r="CT91" s="16">
        <f>+'MATRIZ (A)'!CT91*CT$168</f>
        <v>0.12261212251760017</v>
      </c>
      <c r="CU91" s="16">
        <f>+'MATRIZ (A)'!CU91*CU$168</f>
        <v>0.6580647897723817</v>
      </c>
      <c r="CV91" s="16">
        <f>+'MATRIZ (A)'!CV91*CV$168</f>
        <v>4.7249744232001669</v>
      </c>
      <c r="CW91" s="16">
        <f>+'MATRIZ (A)'!CW91*CW$168</f>
        <v>6.1205781343784134E-2</v>
      </c>
      <c r="CX91" s="16">
        <f>+'MATRIZ (A)'!CX91*CX$168</f>
        <v>2.3875145007517551</v>
      </c>
      <c r="CY91" s="16">
        <f>+'MATRIZ (A)'!CY91*CY$168</f>
        <v>6.9730255913403179</v>
      </c>
      <c r="CZ91" s="16">
        <f>+'MATRIZ (A)'!CZ91*CZ$168</f>
        <v>6.3955545460339464E-2</v>
      </c>
      <c r="DA91" s="16">
        <f>+'MATRIZ (A)'!DA91*DA$168</f>
        <v>2.2118685807708096</v>
      </c>
      <c r="DB91" s="16">
        <f>+'MATRIZ (A)'!DB91*DB$168</f>
        <v>4.0097177920519602</v>
      </c>
      <c r="DC91" s="16">
        <f>+'MATRIZ (A)'!DC91*DC$168</f>
        <v>1.1602807008802727</v>
      </c>
      <c r="DD91" s="16">
        <f>+'MATRIZ (A)'!DD91*DD$168</f>
        <v>9.2784012068749616E-2</v>
      </c>
      <c r="DE91" s="16">
        <f>+'MATRIZ (A)'!DE91*DE$168</f>
        <v>2.6587141197154721E-2</v>
      </c>
      <c r="DF91" s="16">
        <f>+'MATRIZ (A)'!DF91*DF$168</f>
        <v>5.7476731574089598E-2</v>
      </c>
      <c r="DG91" s="16">
        <f>+'MATRIZ (A)'!DG91*DG$168</f>
        <v>15.980563497342672</v>
      </c>
      <c r="DH91" s="16">
        <f>+'MATRIZ (A)'!DH91*DH$168</f>
        <v>0.22140735453576502</v>
      </c>
      <c r="DI91" s="16">
        <f>+'MATRIZ (A)'!DI91*DI$168</f>
        <v>0.14081016404072985</v>
      </c>
      <c r="DJ91" s="16">
        <f>+'MATRIZ (A)'!DJ91*DJ$168</f>
        <v>5.3293810999539524</v>
      </c>
      <c r="DK91" s="16">
        <f>+'MATRIZ (A)'!DK91*DK$168</f>
        <v>0.28759578673708347</v>
      </c>
      <c r="DL91" s="16">
        <f>+'MATRIZ (A)'!DL91*DL$168</f>
        <v>125.72358931533957</v>
      </c>
      <c r="DM91" s="16">
        <f>+'MATRIZ (A)'!DM91*DM$168</f>
        <v>0.50903963878616076</v>
      </c>
      <c r="DN91" s="16">
        <f>+'MATRIZ (A)'!DN91*DN$168</f>
        <v>0.44162994817037932</v>
      </c>
      <c r="DO91" s="16">
        <f>+'MATRIZ (A)'!DO91*DO$168</f>
        <v>230.27342687828789</v>
      </c>
      <c r="DP91" s="16">
        <f>+'MATRIZ (A)'!DP91*DP$168</f>
        <v>0.42648905234107809</v>
      </c>
      <c r="DQ91" s="16">
        <f>+'MATRIZ (A)'!DQ91*DQ$168</f>
        <v>7.9863451023869884E-3</v>
      </c>
      <c r="DR91" s="16">
        <f>+'MATRIZ (A)'!DR91*DR$168</f>
        <v>9.525094282102084E-2</v>
      </c>
      <c r="DS91" s="16">
        <f>+'MATRIZ (A)'!DS91*DS$168</f>
        <v>0.16264937733237267</v>
      </c>
      <c r="DT91" s="16">
        <f>+'MATRIZ (A)'!DT91*DT$168</f>
        <v>0.91828604559724158</v>
      </c>
      <c r="DU91" s="16">
        <f>+'MATRIZ (A)'!DU91*DU$168</f>
        <v>46.225262167131028</v>
      </c>
      <c r="DV91" s="16">
        <f>+'MATRIZ (A)'!DV91*DV$168</f>
        <v>29.162606293246267</v>
      </c>
      <c r="DW91" s="16">
        <f>+'MATRIZ (A)'!DW91*DW$168</f>
        <v>45.481805091675675</v>
      </c>
      <c r="DX91" s="16">
        <f>+'MATRIZ (A)'!DX91*DX$168</f>
        <v>5.5266045047708059E-3</v>
      </c>
      <c r="DY91" s="16">
        <f>+'MATRIZ (A)'!DY91*DY$168</f>
        <v>69.270729262354337</v>
      </c>
      <c r="DZ91" s="16">
        <f>+'MATRIZ (A)'!DZ91*DZ$168</f>
        <v>3209.6158570333923</v>
      </c>
      <c r="EA91" s="16">
        <f>+'MATRIZ (A)'!EA91*EA$168</f>
        <v>1.040922148594899</v>
      </c>
      <c r="EB91" s="16">
        <f>+'MATRIZ (A)'!EB91*EB$168</f>
        <v>0.31148759593262038</v>
      </c>
      <c r="EC91" s="16">
        <f>+'MATRIZ (A)'!EC91*EC$168</f>
        <v>0.78218415318499679</v>
      </c>
      <c r="ED91" s="16">
        <f>+'MATRIZ (A)'!ED91*ED$168</f>
        <v>1.2957788943515141E-2</v>
      </c>
      <c r="EE91" s="16">
        <f>+'MATRIZ (A)'!EE91*EE$168</f>
        <v>0.70043675610079315</v>
      </c>
      <c r="EF91" s="16">
        <f>+'MATRIZ (A)'!EF91*EF$168</f>
        <v>1.4477846003576315E-2</v>
      </c>
      <c r="EG91" s="16">
        <f>+'MATRIZ (A)'!EG91*EG$168</f>
        <v>0.70137988920877448</v>
      </c>
      <c r="EH91" s="16">
        <f>+'MATRIZ (A)'!EH91*EH$168</f>
        <v>0</v>
      </c>
      <c r="EI91" s="18">
        <f t="shared" si="8"/>
        <v>6201.8884553119506</v>
      </c>
      <c r="EJ91" s="20">
        <f>+'MATRIZ (I-A) INVERSA'!HY91</f>
        <v>735.58160395430173</v>
      </c>
      <c r="EK91" s="20">
        <f>+'MATRIZ (I-A) INVERSA'!HZ91</f>
        <v>0</v>
      </c>
      <c r="EL91" s="20">
        <f>+'MATRIZ (I-A) INVERSA'!IA91</f>
        <v>0</v>
      </c>
      <c r="EM91" s="20">
        <f>+'MATRIZ (I-A) INVERSA'!IB91</f>
        <v>0</v>
      </c>
      <c r="EN91" s="20">
        <f>+'MATRIZ (I-A) INVERSA'!IC91</f>
        <v>0</v>
      </c>
      <c r="EO91" s="20">
        <f>+'MATRIZ (I-A) INVERSA'!ID91</f>
        <v>0</v>
      </c>
      <c r="EP91" s="20">
        <f>+'MATRIZ (I-A) INVERSA'!IE91</f>
        <v>0</v>
      </c>
      <c r="EQ91" s="20">
        <f>+'MATRIZ (I-A) INVERSA'!IF91</f>
        <v>0</v>
      </c>
      <c r="ER91" s="20">
        <f>+'MATRIZ (I-A) INVERSA'!IG91</f>
        <v>0</v>
      </c>
      <c r="ES91" s="20">
        <f>+'MATRIZ (I-A) INVERSA'!IH91</f>
        <v>0</v>
      </c>
      <c r="ET91" s="20">
        <f>+'MATRIZ (I-A) INVERSA'!II91</f>
        <v>0</v>
      </c>
      <c r="EU91" s="20">
        <f>+'MATRIZ (I-A) INVERSA'!IJ91</f>
        <v>3872.174685362626</v>
      </c>
      <c r="EV91" s="20">
        <f>+'MATRIZ (I-A) INVERSA'!IK91</f>
        <v>3242.4290218519136</v>
      </c>
      <c r="EW91" s="20">
        <f>+'MATRIZ (I-A) INVERSA'!IL91</f>
        <v>2630.6883422512306</v>
      </c>
      <c r="EX91" s="20">
        <f>+'MATRIZ (I-A) INVERSA'!IM91</f>
        <v>697623.05096779985</v>
      </c>
      <c r="EY91" s="20">
        <f>+'MATRIZ (I-A) INVERSA'!IN91</f>
        <v>0</v>
      </c>
      <c r="EZ91" s="20">
        <f>+'MATRIZ (I-A) INVERSA'!IO91</f>
        <v>0</v>
      </c>
      <c r="FA91" s="20">
        <f>+'MATRIZ (I-A) INVERSA'!IP91</f>
        <v>0</v>
      </c>
      <c r="FB91" s="20">
        <f>+'MATRIZ (I-A) INVERSA'!IQ91</f>
        <v>0</v>
      </c>
      <c r="FC91" s="20">
        <f>+'MATRIZ (I-A) INVERSA'!IR91</f>
        <v>0</v>
      </c>
      <c r="FD91" s="20">
        <f>+'MATRIZ (I-A) INVERSA'!IS91</f>
        <v>0</v>
      </c>
      <c r="FE91" s="20">
        <f>+'MATRIZ (I-A) INVERSA'!IT91</f>
        <v>0</v>
      </c>
      <c r="FF91" s="20">
        <f>+'MATRIZ (I-A) INVERSA'!IU91</f>
        <v>0</v>
      </c>
      <c r="FG91" s="18">
        <f t="shared" si="11"/>
        <v>708103.92462121998</v>
      </c>
      <c r="FH91" s="17">
        <f t="shared" si="9"/>
        <v>714305.81307653198</v>
      </c>
      <c r="FI91" s="28"/>
      <c r="FJ91" s="17">
        <v>714305.81307653151</v>
      </c>
      <c r="FK91" s="50">
        <f t="shared" si="12"/>
        <v>0</v>
      </c>
      <c r="FM91" s="48">
        <f>+IFERROR((FH91/'MIP 2012'!FH91*100-100),0)</f>
        <v>2.7157261936139321E-3</v>
      </c>
      <c r="FP91" s="20">
        <f t="shared" si="13"/>
        <v>0</v>
      </c>
      <c r="FQ91" s="20">
        <f t="shared" si="14"/>
        <v>0</v>
      </c>
      <c r="FR91" s="20">
        <f t="shared" si="10"/>
        <v>0</v>
      </c>
    </row>
    <row r="92" spans="1:174" s="7" customFormat="1" ht="21.95" customHeight="1" thickBot="1" x14ac:dyDescent="0.25">
      <c r="A92" s="12" t="s">
        <v>248</v>
      </c>
      <c r="B92" s="12" t="s">
        <v>249</v>
      </c>
      <c r="C92" s="16">
        <f>+'MATRIZ (A)'!C92*C$168</f>
        <v>1.9352675161733512</v>
      </c>
      <c r="D92" s="16">
        <f>+'MATRIZ (A)'!D92*D$168</f>
        <v>1.1089019973505421</v>
      </c>
      <c r="E92" s="16">
        <f>+'MATRIZ (A)'!E92*E$168</f>
        <v>14.533037274859735</v>
      </c>
      <c r="F92" s="16">
        <f>+'MATRIZ (A)'!F92*F$168</f>
        <v>3.0909520330666651</v>
      </c>
      <c r="G92" s="16">
        <f>+'MATRIZ (A)'!G92*G$168</f>
        <v>0.75441079880537443</v>
      </c>
      <c r="H92" s="16">
        <f>+'MATRIZ (A)'!H92*H$168</f>
        <v>1.9778551567752596</v>
      </c>
      <c r="I92" s="16">
        <f>+'MATRIZ (A)'!I92*I$168</f>
        <v>1.0718607530369941</v>
      </c>
      <c r="J92" s="16">
        <f>+'MATRIZ (A)'!J92*J$168</f>
        <v>0.43895942070570998</v>
      </c>
      <c r="K92" s="16">
        <f>+'MATRIZ (A)'!K92*K$168</f>
        <v>0.40331649109003825</v>
      </c>
      <c r="L92" s="16">
        <f>+'MATRIZ (A)'!L92*L$168</f>
        <v>3.0110492642842406</v>
      </c>
      <c r="M92" s="16">
        <f>+'MATRIZ (A)'!M92*M$168</f>
        <v>19.18591714394481</v>
      </c>
      <c r="N92" s="16">
        <f>+'MATRIZ (A)'!N92*N$168</f>
        <v>1.2683698626377151</v>
      </c>
      <c r="O92" s="16">
        <f>+'MATRIZ (A)'!O92*O$168</f>
        <v>2.805708573562645</v>
      </c>
      <c r="P92" s="16">
        <f>+'MATRIZ (A)'!P92*P$168</f>
        <v>53.945092372260923</v>
      </c>
      <c r="Q92" s="16">
        <f>+'MATRIZ (A)'!Q92*Q$168</f>
        <v>14.406829420360685</v>
      </c>
      <c r="R92" s="16">
        <f>+'MATRIZ (A)'!R92*R$168</f>
        <v>3.5432946161838004</v>
      </c>
      <c r="S92" s="16">
        <f>+'MATRIZ (A)'!S92*S$168</f>
        <v>9.2290444119164095E-3</v>
      </c>
      <c r="T92" s="16">
        <f>+'MATRIZ (A)'!T92*T$168</f>
        <v>12.224333885444166</v>
      </c>
      <c r="U92" s="16">
        <f>+'MATRIZ (A)'!U92*U$168</f>
        <v>53.062720543040129</v>
      </c>
      <c r="V92" s="16">
        <f>+'MATRIZ (A)'!V92*V$168</f>
        <v>0.18292840431787141</v>
      </c>
      <c r="W92" s="16">
        <f>+'MATRIZ (A)'!W92*W$168</f>
        <v>4.1499590267045097</v>
      </c>
      <c r="X92" s="16">
        <f>+'MATRIZ (A)'!X92*X$168</f>
        <v>200.12927291807591</v>
      </c>
      <c r="Y92" s="16">
        <f>+'MATRIZ (A)'!Y92*Y$168</f>
        <v>12.003047067362727</v>
      </c>
      <c r="Z92" s="16">
        <f>+'MATRIZ (A)'!Z92*Z$168</f>
        <v>10.220759139539537</v>
      </c>
      <c r="AA92" s="16">
        <f>+'MATRIZ (A)'!AA92*AA$168</f>
        <v>2.4389085016802947</v>
      </c>
      <c r="AB92" s="16">
        <f>+'MATRIZ (A)'!AB92*AB$168</f>
        <v>27.722288424027095</v>
      </c>
      <c r="AC92" s="16">
        <f>+'MATRIZ (A)'!AC92*AC$168</f>
        <v>0</v>
      </c>
      <c r="AD92" s="16">
        <f>+'MATRIZ (A)'!AD92*AD$168</f>
        <v>94.375100809236997</v>
      </c>
      <c r="AE92" s="16">
        <f>+'MATRIZ (A)'!AE92*AE$168</f>
        <v>2.1166245649623194</v>
      </c>
      <c r="AF92" s="16">
        <f>+'MATRIZ (A)'!AF92*AF$168</f>
        <v>5.4805135129070193</v>
      </c>
      <c r="AG92" s="16">
        <f>+'MATRIZ (A)'!AG92*AG$168</f>
        <v>1.7917869048923434E-2</v>
      </c>
      <c r="AH92" s="16">
        <f>+'MATRIZ (A)'!AH92*AH$168</f>
        <v>0</v>
      </c>
      <c r="AI92" s="16">
        <f>+'MATRIZ (A)'!AI92*AI$168</f>
        <v>120.26078143335471</v>
      </c>
      <c r="AJ92" s="16">
        <f>+'MATRIZ (A)'!AJ92*AJ$168</f>
        <v>248.08499814547716</v>
      </c>
      <c r="AK92" s="16">
        <f>+'MATRIZ (A)'!AK92*AK$168</f>
        <v>25.665039799581805</v>
      </c>
      <c r="AL92" s="16">
        <f>+'MATRIZ (A)'!AL92*AL$168</f>
        <v>263.86706254353669</v>
      </c>
      <c r="AM92" s="16">
        <f>+'MATRIZ (A)'!AM92*AM$168</f>
        <v>66.060714074023736</v>
      </c>
      <c r="AN92" s="16">
        <f>+'MATRIZ (A)'!AN92*AN$168</f>
        <v>49.667424316369917</v>
      </c>
      <c r="AO92" s="16">
        <f>+'MATRIZ (A)'!AO92*AO$168</f>
        <v>10.573657122145146</v>
      </c>
      <c r="AP92" s="16">
        <f>+'MATRIZ (A)'!AP92*AP$168</f>
        <v>33.998058836697474</v>
      </c>
      <c r="AQ92" s="16">
        <f>+'MATRIZ (A)'!AQ92*AQ$168</f>
        <v>410.18357359189196</v>
      </c>
      <c r="AR92" s="16">
        <f>+'MATRIZ (A)'!AR92*AR$168</f>
        <v>402.52234415371419</v>
      </c>
      <c r="AS92" s="16">
        <f>+'MATRIZ (A)'!AS92*AS$168</f>
        <v>20.422158257689411</v>
      </c>
      <c r="AT92" s="16">
        <f>+'MATRIZ (A)'!AT92*AT$168</f>
        <v>1.3000663683805707</v>
      </c>
      <c r="AU92" s="16">
        <f>+'MATRIZ (A)'!AU92*AU$168</f>
        <v>7.6228309575592705</v>
      </c>
      <c r="AV92" s="16">
        <f>+'MATRIZ (A)'!AV92*AV$168</f>
        <v>114.42501059761422</v>
      </c>
      <c r="AW92" s="16">
        <f>+'MATRIZ (A)'!AW92*AW$168</f>
        <v>43.488640392256855</v>
      </c>
      <c r="AX92" s="16">
        <f>+'MATRIZ (A)'!AX92*AX$168</f>
        <v>143.45396833058638</v>
      </c>
      <c r="AY92" s="16">
        <f>+'MATRIZ (A)'!AY92*AY$168</f>
        <v>19.396921148102589</v>
      </c>
      <c r="AZ92" s="16">
        <f>+'MATRIZ (A)'!AZ92*AZ$168</f>
        <v>44.256827969437246</v>
      </c>
      <c r="BA92" s="16">
        <f>+'MATRIZ (A)'!BA92*BA$168</f>
        <v>6.6484459439764967</v>
      </c>
      <c r="BB92" s="16">
        <f>+'MATRIZ (A)'!BB92*BB$168</f>
        <v>152.20593638892569</v>
      </c>
      <c r="BC92" s="16">
        <f>+'MATRIZ (A)'!BC92*BC$168</f>
        <v>526.63608346472324</v>
      </c>
      <c r="BD92" s="16">
        <f>+'MATRIZ (A)'!BD92*BD$168</f>
        <v>131.19198889499711</v>
      </c>
      <c r="BE92" s="16">
        <f>+'MATRIZ (A)'!BE92*BE$168</f>
        <v>9.1209282097533908</v>
      </c>
      <c r="BF92" s="16">
        <f>+'MATRIZ (A)'!BF92*BF$168</f>
        <v>64.13817955686946</v>
      </c>
      <c r="BG92" s="16">
        <f>+'MATRIZ (A)'!BG92*BG$168</f>
        <v>41.067107125804469</v>
      </c>
      <c r="BH92" s="16">
        <f>+'MATRIZ (A)'!BH92*BH$168</f>
        <v>123.93362221542037</v>
      </c>
      <c r="BI92" s="16">
        <f>+'MATRIZ (A)'!BI92*BI$168</f>
        <v>0</v>
      </c>
      <c r="BJ92" s="16">
        <f>+'MATRIZ (A)'!BJ92*BJ$168</f>
        <v>4.6981548439061411</v>
      </c>
      <c r="BK92" s="16">
        <f>+'MATRIZ (A)'!BK92*BK$168</f>
        <v>26.57397700206776</v>
      </c>
      <c r="BL92" s="16">
        <f>+'MATRIZ (A)'!BL92*BL$168</f>
        <v>20.441151715699721</v>
      </c>
      <c r="BM92" s="16">
        <f>+'MATRIZ (A)'!BM92*BM$168</f>
        <v>19.42077052495652</v>
      </c>
      <c r="BN92" s="16">
        <f>+'MATRIZ (A)'!BN92*BN$168</f>
        <v>42.32909614460803</v>
      </c>
      <c r="BO92" s="16">
        <f>+'MATRIZ (A)'!BO92*BO$168</f>
        <v>1.6964570715778551</v>
      </c>
      <c r="BP92" s="16">
        <f>+'MATRIZ (A)'!BP92*BP$168</f>
        <v>85.890199283071979</v>
      </c>
      <c r="BQ92" s="16">
        <f>+'MATRIZ (A)'!BQ92*BQ$168</f>
        <v>44.878493236915411</v>
      </c>
      <c r="BR92" s="16">
        <f>+'MATRIZ (A)'!BR92*BR$168</f>
        <v>88.296829773420541</v>
      </c>
      <c r="BS92" s="16">
        <f>+'MATRIZ (A)'!BS92*BS$168</f>
        <v>11.0048733573741</v>
      </c>
      <c r="BT92" s="16">
        <f>+'MATRIZ (A)'!BT92*BT$168</f>
        <v>12.311980811362975</v>
      </c>
      <c r="BU92" s="16">
        <f>+'MATRIZ (A)'!BU92*BU$168</f>
        <v>229.07077291603207</v>
      </c>
      <c r="BV92" s="16">
        <f>+'MATRIZ (A)'!BV92*BV$168</f>
        <v>134.41361161716929</v>
      </c>
      <c r="BW92" s="16">
        <f>+'MATRIZ (A)'!BW92*BW$168</f>
        <v>120.22744126589112</v>
      </c>
      <c r="BX92" s="16">
        <f>+'MATRIZ (A)'!BX92*BX$168</f>
        <v>40.43678914847839</v>
      </c>
      <c r="BY92" s="16">
        <f>+'MATRIZ (A)'!BY92*BY$168</f>
        <v>22.162519385916728</v>
      </c>
      <c r="BZ92" s="16">
        <f>+'MATRIZ (A)'!BZ92*BZ$168</f>
        <v>136.84647018744235</v>
      </c>
      <c r="CA92" s="16">
        <f>+'MATRIZ (A)'!CA92*CA$168</f>
        <v>18.168176042792616</v>
      </c>
      <c r="CB92" s="16">
        <f>+'MATRIZ (A)'!CB92*CB$168</f>
        <v>4.4106769476581154E-2</v>
      </c>
      <c r="CC92" s="16">
        <f>+'MATRIZ (A)'!CC92*CC$168</f>
        <v>56.981620145446186</v>
      </c>
      <c r="CD92" s="16">
        <f>+'MATRIZ (A)'!CD92*CD$168</f>
        <v>992.94142380597202</v>
      </c>
      <c r="CE92" s="16">
        <f>+'MATRIZ (A)'!CE92*CE$168</f>
        <v>756.00589707124504</v>
      </c>
      <c r="CF92" s="16">
        <f>+'MATRIZ (A)'!CF92*CF$168</f>
        <v>65.030503782397972</v>
      </c>
      <c r="CG92" s="16">
        <f>+'MATRIZ (A)'!CG92*CG$168</f>
        <v>233.97221826011497</v>
      </c>
      <c r="CH92" s="16">
        <f>+'MATRIZ (A)'!CH92*CH$168</f>
        <v>96.88385084771717</v>
      </c>
      <c r="CI92" s="16">
        <f>+'MATRIZ (A)'!CI92*CI$168</f>
        <v>15.460552767896683</v>
      </c>
      <c r="CJ92" s="16">
        <f>+'MATRIZ (A)'!CJ92*CJ$168</f>
        <v>51.544786666539871</v>
      </c>
      <c r="CK92" s="16">
        <f>+'MATRIZ (A)'!CK92*CK$168</f>
        <v>163.0878612226669</v>
      </c>
      <c r="CL92" s="16">
        <f>+'MATRIZ (A)'!CL92*CL$168</f>
        <v>309.22746925207042</v>
      </c>
      <c r="CM92" s="16">
        <f>+'MATRIZ (A)'!CM92*CM$168</f>
        <v>1053.236752187612</v>
      </c>
      <c r="CN92" s="16">
        <f>+'MATRIZ (A)'!CN92*CN$168</f>
        <v>868.44529438203529</v>
      </c>
      <c r="CO92" s="16">
        <f>+'MATRIZ (A)'!CO92*CO$168</f>
        <v>182.44473738189521</v>
      </c>
      <c r="CP92" s="16">
        <f>+'MATRIZ (A)'!CP92*CP$168</f>
        <v>0</v>
      </c>
      <c r="CQ92" s="16">
        <f>+'MATRIZ (A)'!CQ92*CQ$168</f>
        <v>8.6892024865750557</v>
      </c>
      <c r="CR92" s="16">
        <f>+'MATRIZ (A)'!CR92*CR$168</f>
        <v>0.19783889610274055</v>
      </c>
      <c r="CS92" s="16">
        <f>+'MATRIZ (A)'!CS92*CS$168</f>
        <v>1.8763843818820074</v>
      </c>
      <c r="CT92" s="16">
        <f>+'MATRIZ (A)'!CT92*CT$168</f>
        <v>0.90302216139691982</v>
      </c>
      <c r="CU92" s="16">
        <f>+'MATRIZ (A)'!CU92*CU$168</f>
        <v>10.165501686365241</v>
      </c>
      <c r="CV92" s="16">
        <f>+'MATRIZ (A)'!CV92*CV$168</f>
        <v>1.5184010670307064</v>
      </c>
      <c r="CW92" s="16">
        <f>+'MATRIZ (A)'!CW92*CW$168</f>
        <v>26.233903406981501</v>
      </c>
      <c r="CX92" s="16">
        <f>+'MATRIZ (A)'!CX92*CX$168</f>
        <v>11.254869972717282</v>
      </c>
      <c r="CY92" s="16">
        <f>+'MATRIZ (A)'!CY92*CY$168</f>
        <v>141.39858316567643</v>
      </c>
      <c r="CZ92" s="16">
        <f>+'MATRIZ (A)'!CZ92*CZ$168</f>
        <v>4.8031805605016471</v>
      </c>
      <c r="DA92" s="16">
        <f>+'MATRIZ (A)'!DA92*DA$168</f>
        <v>66.731212296982264</v>
      </c>
      <c r="DB92" s="16">
        <f>+'MATRIZ (A)'!DB92*DB$168</f>
        <v>47.877104947415731</v>
      </c>
      <c r="DC92" s="16">
        <f>+'MATRIZ (A)'!DC92*DC$168</f>
        <v>287.40959727665472</v>
      </c>
      <c r="DD92" s="16">
        <f>+'MATRIZ (A)'!DD92*DD$168</f>
        <v>35.595423585031419</v>
      </c>
      <c r="DE92" s="16">
        <f>+'MATRIZ (A)'!DE92*DE$168</f>
        <v>72.230980639565914</v>
      </c>
      <c r="DF92" s="16">
        <f>+'MATRIZ (A)'!DF92*DF$168</f>
        <v>54.532577978885342</v>
      </c>
      <c r="DG92" s="16">
        <f>+'MATRIZ (A)'!DG92*DG$168</f>
        <v>1384.2675704147766</v>
      </c>
      <c r="DH92" s="16">
        <f>+'MATRIZ (A)'!DH92*DH$168</f>
        <v>177.45218967231153</v>
      </c>
      <c r="DI92" s="16">
        <f>+'MATRIZ (A)'!DI92*DI$168</f>
        <v>51.096180638907619</v>
      </c>
      <c r="DJ92" s="16">
        <f>+'MATRIZ (A)'!DJ92*DJ$168</f>
        <v>93.066533146777346</v>
      </c>
      <c r="DK92" s="16">
        <f>+'MATRIZ (A)'!DK92*DK$168</f>
        <v>61.250534324479801</v>
      </c>
      <c r="DL92" s="16">
        <f>+'MATRIZ (A)'!DL92*DL$168</f>
        <v>27.837594779754777</v>
      </c>
      <c r="DM92" s="16">
        <f>+'MATRIZ (A)'!DM92*DM$168</f>
        <v>67.817145663627031</v>
      </c>
      <c r="DN92" s="16">
        <f>+'MATRIZ (A)'!DN92*DN$168</f>
        <v>431.37669267677956</v>
      </c>
      <c r="DO92" s="16">
        <f>+'MATRIZ (A)'!DO92*DO$168</f>
        <v>1.4820247509904505</v>
      </c>
      <c r="DP92" s="16">
        <f>+'MATRIZ (A)'!DP92*DP$168</f>
        <v>4.4043569331784465</v>
      </c>
      <c r="DQ92" s="16">
        <f>+'MATRIZ (A)'!DQ92*DQ$168</f>
        <v>0.5059580743557972</v>
      </c>
      <c r="DR92" s="16">
        <f>+'MATRIZ (A)'!DR92*DR$168</f>
        <v>144.31996723699348</v>
      </c>
      <c r="DS92" s="16">
        <f>+'MATRIZ (A)'!DS92*DS$168</f>
        <v>10.483601586614395</v>
      </c>
      <c r="DT92" s="16">
        <f>+'MATRIZ (A)'!DT92*DT$168</f>
        <v>53.434133290619705</v>
      </c>
      <c r="DU92" s="16">
        <f>+'MATRIZ (A)'!DU92*DU$168</f>
        <v>82.474119995623013</v>
      </c>
      <c r="DV92" s="16">
        <f>+'MATRIZ (A)'!DV92*DV$168</f>
        <v>284.30871120895819</v>
      </c>
      <c r="DW92" s="16">
        <f>+'MATRIZ (A)'!DW92*DW$168</f>
        <v>17.616850464599306</v>
      </c>
      <c r="DX92" s="16">
        <f>+'MATRIZ (A)'!DX92*DX$168</f>
        <v>5.8327782238689636</v>
      </c>
      <c r="DY92" s="16">
        <f>+'MATRIZ (A)'!DY92*DY$168</f>
        <v>621.30811942483285</v>
      </c>
      <c r="DZ92" s="16">
        <f>+'MATRIZ (A)'!DZ92*DZ$168</f>
        <v>1202.1287919399358</v>
      </c>
      <c r="EA92" s="16">
        <f>+'MATRIZ (A)'!EA92*EA$168</f>
        <v>226.08107378769535</v>
      </c>
      <c r="EB92" s="16">
        <f>+'MATRIZ (A)'!EB92*EB$168</f>
        <v>385.82770706770401</v>
      </c>
      <c r="EC92" s="16">
        <f>+'MATRIZ (A)'!EC92*EC$168</f>
        <v>114.09505049393569</v>
      </c>
      <c r="ED92" s="16">
        <f>+'MATRIZ (A)'!ED92*ED$168</f>
        <v>0.56790519620191493</v>
      </c>
      <c r="EE92" s="16">
        <f>+'MATRIZ (A)'!EE92*EE$168</f>
        <v>70.60618299174584</v>
      </c>
      <c r="EF92" s="16">
        <f>+'MATRIZ (A)'!EF92*EF$168</f>
        <v>9.1971685543113395</v>
      </c>
      <c r="EG92" s="16">
        <f>+'MATRIZ (A)'!EG92*EG$168</f>
        <v>2.6273055505347642</v>
      </c>
      <c r="EH92" s="16">
        <f>+'MATRIZ (A)'!EH92*EH$168</f>
        <v>0</v>
      </c>
      <c r="EI92" s="18">
        <f t="shared" si="8"/>
        <v>15834.865667716398</v>
      </c>
      <c r="EJ92" s="20">
        <f>+'MATRIZ (I-A) INVERSA'!HY92</f>
        <v>30117.224062553043</v>
      </c>
      <c r="EK92" s="20">
        <f>+'MATRIZ (I-A) INVERSA'!HZ92</f>
        <v>64.91418883584862</v>
      </c>
      <c r="EL92" s="20">
        <f>+'MATRIZ (I-A) INVERSA'!IA92</f>
        <v>182.7012870973777</v>
      </c>
      <c r="EM92" s="20">
        <f>+'MATRIZ (I-A) INVERSA'!IB92</f>
        <v>227.81063556085888</v>
      </c>
      <c r="EN92" s="20">
        <f>+'MATRIZ (I-A) INVERSA'!IC92</f>
        <v>8.2285572138340282</v>
      </c>
      <c r="EO92" s="20">
        <f>+'MATRIZ (I-A) INVERSA'!ID92</f>
        <v>0.59195037023937136</v>
      </c>
      <c r="EP92" s="20">
        <f>+'MATRIZ (I-A) INVERSA'!IE92</f>
        <v>0</v>
      </c>
      <c r="EQ92" s="20">
        <f>+'MATRIZ (I-A) INVERSA'!IF92</f>
        <v>0</v>
      </c>
      <c r="ER92" s="20">
        <f>+'MATRIZ (I-A) INVERSA'!IG92</f>
        <v>0.429795160083563</v>
      </c>
      <c r="ES92" s="20">
        <f>+'MATRIZ (I-A) INVERSA'!IH92</f>
        <v>0</v>
      </c>
      <c r="ET92" s="20">
        <f>+'MATRIZ (I-A) INVERSA'!II92</f>
        <v>0</v>
      </c>
      <c r="EU92" s="20">
        <f>+'MATRIZ (I-A) INVERSA'!IJ92</f>
        <v>0</v>
      </c>
      <c r="EV92" s="20">
        <f>+'MATRIZ (I-A) INVERSA'!IK92</f>
        <v>0</v>
      </c>
      <c r="EW92" s="20">
        <f>+'MATRIZ (I-A) INVERSA'!IL92</f>
        <v>6100.9319341063238</v>
      </c>
      <c r="EX92" s="20">
        <f>+'MATRIZ (I-A) INVERSA'!IM92</f>
        <v>25046.983042038228</v>
      </c>
      <c r="EY92" s="20">
        <f>+'MATRIZ (I-A) INVERSA'!IN92</f>
        <v>21.029873653049307</v>
      </c>
      <c r="EZ92" s="20">
        <f>+'MATRIZ (I-A) INVERSA'!IO92</f>
        <v>7781.7282093145941</v>
      </c>
      <c r="FA92" s="20">
        <f>+'MATRIZ (I-A) INVERSA'!IP92</f>
        <v>6992.7585033177702</v>
      </c>
      <c r="FB92" s="20">
        <f>+'MATRIZ (I-A) INVERSA'!IQ92</f>
        <v>231.39819950266448</v>
      </c>
      <c r="FC92" s="20">
        <f>+'MATRIZ (I-A) INVERSA'!IR92</f>
        <v>4784.2158644454303</v>
      </c>
      <c r="FD92" s="20">
        <f>+'MATRIZ (I-A) INVERSA'!IS92</f>
        <v>25733.978138376682</v>
      </c>
      <c r="FE92" s="20">
        <f>+'MATRIZ (I-A) INVERSA'!IT92</f>
        <v>9315.9657216311862</v>
      </c>
      <c r="FF92" s="20">
        <f>+'MATRIZ (I-A) INVERSA'!IU92</f>
        <v>1544.1917866220492</v>
      </c>
      <c r="FG92" s="18">
        <f t="shared" si="11"/>
        <v>118155.08174979927</v>
      </c>
      <c r="FH92" s="17">
        <f t="shared" si="9"/>
        <v>133989.94741751568</v>
      </c>
      <c r="FI92" s="28"/>
      <c r="FJ92" s="17">
        <v>133989.94741751571</v>
      </c>
      <c r="FK92" s="50">
        <f t="shared" si="12"/>
        <v>0</v>
      </c>
      <c r="FM92" s="48">
        <f>+IFERROR((FH92/'MIP 2012'!FH92*100-100),0)</f>
        <v>4.0427969702465134</v>
      </c>
      <c r="FP92" s="20">
        <f t="shared" si="13"/>
        <v>247.61547593322632</v>
      </c>
      <c r="FQ92" s="20">
        <f t="shared" si="14"/>
        <v>9.2503027441569632</v>
      </c>
      <c r="FR92" s="20">
        <f t="shared" si="10"/>
        <v>56384.236423210372</v>
      </c>
    </row>
    <row r="93" spans="1:174" s="7" customFormat="1" ht="21.95" customHeight="1" thickBot="1" x14ac:dyDescent="0.25">
      <c r="A93" s="12" t="s">
        <v>250</v>
      </c>
      <c r="B93" s="12" t="s">
        <v>251</v>
      </c>
      <c r="C93" s="16">
        <f>+'MATRIZ (A)'!C93*C$168</f>
        <v>0.22165270037291582</v>
      </c>
      <c r="D93" s="16">
        <f>+'MATRIZ (A)'!D93*D$168</f>
        <v>7.1285686193993447E-2</v>
      </c>
      <c r="E93" s="16">
        <f>+'MATRIZ (A)'!E93*E$168</f>
        <v>30.846544168327618</v>
      </c>
      <c r="F93" s="16">
        <f>+'MATRIZ (A)'!F93*F$168</f>
        <v>1.5830102164091673</v>
      </c>
      <c r="G93" s="16">
        <f>+'MATRIZ (A)'!G93*G$168</f>
        <v>142.50546137574526</v>
      </c>
      <c r="H93" s="16">
        <f>+'MATRIZ (A)'!H93*H$168</f>
        <v>243.00177346442209</v>
      </c>
      <c r="I93" s="16">
        <f>+'MATRIZ (A)'!I93*I$168</f>
        <v>61.860599941759297</v>
      </c>
      <c r="J93" s="16">
        <f>+'MATRIZ (A)'!J93*J$168</f>
        <v>29.521971782251963</v>
      </c>
      <c r="K93" s="16">
        <f>+'MATRIZ (A)'!K93*K$168</f>
        <v>13.046827904957617</v>
      </c>
      <c r="L93" s="16">
        <f>+'MATRIZ (A)'!L93*L$168</f>
        <v>228.39241805232939</v>
      </c>
      <c r="M93" s="16">
        <f>+'MATRIZ (A)'!M93*M$168</f>
        <v>1.2155923474377841</v>
      </c>
      <c r="N93" s="16">
        <f>+'MATRIZ (A)'!N93*N$168</f>
        <v>89.801464187931629</v>
      </c>
      <c r="O93" s="16">
        <f>+'MATRIZ (A)'!O93*O$168</f>
        <v>269.27635190643417</v>
      </c>
      <c r="P93" s="16">
        <f>+'MATRIZ (A)'!P93*P$168</f>
        <v>4120.8631130577305</v>
      </c>
      <c r="Q93" s="16">
        <f>+'MATRIZ (A)'!Q93*Q$168</f>
        <v>4.1123701269112125</v>
      </c>
      <c r="R93" s="16">
        <f>+'MATRIZ (A)'!R93*R$168</f>
        <v>5654.6765525753153</v>
      </c>
      <c r="S93" s="16">
        <f>+'MATRIZ (A)'!S93*S$168</f>
        <v>19.686506766287394</v>
      </c>
      <c r="T93" s="16">
        <f>+'MATRIZ (A)'!T93*T$168</f>
        <v>170.19040990600271</v>
      </c>
      <c r="U93" s="16">
        <f>+'MATRIZ (A)'!U93*U$168</f>
        <v>93.272432096202692</v>
      </c>
      <c r="V93" s="16">
        <f>+'MATRIZ (A)'!V93*V$168</f>
        <v>0.75809547138465194</v>
      </c>
      <c r="W93" s="16">
        <f>+'MATRIZ (A)'!W93*W$168</f>
        <v>91.266017302922464</v>
      </c>
      <c r="X93" s="16">
        <f>+'MATRIZ (A)'!X93*X$168</f>
        <v>671.09565132501041</v>
      </c>
      <c r="Y93" s="16">
        <f>+'MATRIZ (A)'!Y93*Y$168</f>
        <v>2.8374400446700925</v>
      </c>
      <c r="Z93" s="16">
        <f>+'MATRIZ (A)'!Z93*Z$168</f>
        <v>820.19520250906169</v>
      </c>
      <c r="AA93" s="16">
        <f>+'MATRIZ (A)'!AA93*AA$168</f>
        <v>0.4726293209643615</v>
      </c>
      <c r="AB93" s="16">
        <f>+'MATRIZ (A)'!AB93*AB$168</f>
        <v>5662.1575183666555</v>
      </c>
      <c r="AC93" s="16">
        <f>+'MATRIZ (A)'!AC93*AC$168</f>
        <v>0.19979291984119493</v>
      </c>
      <c r="AD93" s="16">
        <f>+'MATRIZ (A)'!AD93*AD$168</f>
        <v>219.77331136601961</v>
      </c>
      <c r="AE93" s="16">
        <f>+'MATRIZ (A)'!AE93*AE$168</f>
        <v>24.498689099509377</v>
      </c>
      <c r="AF93" s="16">
        <f>+'MATRIZ (A)'!AF93*AF$168</f>
        <v>1933.0772771356849</v>
      </c>
      <c r="AG93" s="16">
        <f>+'MATRIZ (A)'!AG93*AG$168</f>
        <v>4.6870345117400639E-2</v>
      </c>
      <c r="AH93" s="16">
        <f>+'MATRIZ (A)'!AH93*AH$168</f>
        <v>10.612518959520244</v>
      </c>
      <c r="AI93" s="16">
        <f>+'MATRIZ (A)'!AI93*AI$168</f>
        <v>1116.0020475385763</v>
      </c>
      <c r="AJ93" s="16">
        <f>+'MATRIZ (A)'!AJ93*AJ$168</f>
        <v>1165.1564471959821</v>
      </c>
      <c r="AK93" s="16">
        <f>+'MATRIZ (A)'!AK93*AK$168</f>
        <v>868.17341671286511</v>
      </c>
      <c r="AL93" s="16">
        <f>+'MATRIZ (A)'!AL93*AL$168</f>
        <v>2346.6645929429847</v>
      </c>
      <c r="AM93" s="16">
        <f>+'MATRIZ (A)'!AM93*AM$168</f>
        <v>549.20036451670489</v>
      </c>
      <c r="AN93" s="16">
        <f>+'MATRIZ (A)'!AN93*AN$168</f>
        <v>2132.6504991409383</v>
      </c>
      <c r="AO93" s="16">
        <f>+'MATRIZ (A)'!AO93*AO$168</f>
        <v>434.4752411766458</v>
      </c>
      <c r="AP93" s="16">
        <f>+'MATRIZ (A)'!AP93*AP$168</f>
        <v>1515.1989209879437</v>
      </c>
      <c r="AQ93" s="16">
        <f>+'MATRIZ (A)'!AQ93*AQ$168</f>
        <v>2740.6765475553025</v>
      </c>
      <c r="AR93" s="16">
        <f>+'MATRIZ (A)'!AR93*AR$168</f>
        <v>5333.7446424611817</v>
      </c>
      <c r="AS93" s="16">
        <f>+'MATRIZ (A)'!AS93*AS$168</f>
        <v>320.84271068767049</v>
      </c>
      <c r="AT93" s="16">
        <f>+'MATRIZ (A)'!AT93*AT$168</f>
        <v>740.31228498690018</v>
      </c>
      <c r="AU93" s="16">
        <f>+'MATRIZ (A)'!AU93*AU$168</f>
        <v>520.2184385455347</v>
      </c>
      <c r="AV93" s="16">
        <f>+'MATRIZ (A)'!AV93*AV$168</f>
        <v>198.94188266042744</v>
      </c>
      <c r="AW93" s="16">
        <f>+'MATRIZ (A)'!AW93*AW$168</f>
        <v>1831.2081725263831</v>
      </c>
      <c r="AX93" s="16">
        <f>+'MATRIZ (A)'!AX93*AX$168</f>
        <v>274.19131282215386</v>
      </c>
      <c r="AY93" s="16">
        <f>+'MATRIZ (A)'!AY93*AY$168</f>
        <v>13.608385613383732</v>
      </c>
      <c r="AZ93" s="16">
        <f>+'MATRIZ (A)'!AZ93*AZ$168</f>
        <v>1192.2278939387238</v>
      </c>
      <c r="BA93" s="16">
        <f>+'MATRIZ (A)'!BA93*BA$168</f>
        <v>24.659291296672794</v>
      </c>
      <c r="BB93" s="16">
        <f>+'MATRIZ (A)'!BB93*BB$168</f>
        <v>771.51621980790992</v>
      </c>
      <c r="BC93" s="16">
        <f>+'MATRIZ (A)'!BC93*BC$168</f>
        <v>802.68885738371978</v>
      </c>
      <c r="BD93" s="16">
        <f>+'MATRIZ (A)'!BD93*BD$168</f>
        <v>79.716437565180982</v>
      </c>
      <c r="BE93" s="16">
        <f>+'MATRIZ (A)'!BE93*BE$168</f>
        <v>29.450843891733037</v>
      </c>
      <c r="BF93" s="16">
        <f>+'MATRIZ (A)'!BF93*BF$168</f>
        <v>819.75089515791467</v>
      </c>
      <c r="BG93" s="16">
        <f>+'MATRIZ (A)'!BG93*BG$168</f>
        <v>2090.618799596858</v>
      </c>
      <c r="BH93" s="16">
        <f>+'MATRIZ (A)'!BH93*BH$168</f>
        <v>1807.7198292204685</v>
      </c>
      <c r="BI93" s="16">
        <f>+'MATRIZ (A)'!BI93*BI$168</f>
        <v>0</v>
      </c>
      <c r="BJ93" s="16">
        <f>+'MATRIZ (A)'!BJ93*BJ$168</f>
        <v>819.68738714862104</v>
      </c>
      <c r="BK93" s="16">
        <f>+'MATRIZ (A)'!BK93*BK$168</f>
        <v>36.339194939213677</v>
      </c>
      <c r="BL93" s="16">
        <f>+'MATRIZ (A)'!BL93*BL$168</f>
        <v>106.76661435306521</v>
      </c>
      <c r="BM93" s="16">
        <f>+'MATRIZ (A)'!BM93*BM$168</f>
        <v>459.16424246857247</v>
      </c>
      <c r="BN93" s="16">
        <f>+'MATRIZ (A)'!BN93*BN$168</f>
        <v>1924.3195568478613</v>
      </c>
      <c r="BO93" s="16">
        <f>+'MATRIZ (A)'!BO93*BO$168</f>
        <v>37.75263383574697</v>
      </c>
      <c r="BP93" s="16">
        <f>+'MATRIZ (A)'!BP93*BP$168</f>
        <v>666.79963695865774</v>
      </c>
      <c r="BQ93" s="16">
        <f>+'MATRIZ (A)'!BQ93*BQ$168</f>
        <v>2989.6336029471204</v>
      </c>
      <c r="BR93" s="16">
        <f>+'MATRIZ (A)'!BR93*BR$168</f>
        <v>5042.4225497471125</v>
      </c>
      <c r="BS93" s="16">
        <f>+'MATRIZ (A)'!BS93*BS$168</f>
        <v>1529.6757581030288</v>
      </c>
      <c r="BT93" s="16">
        <f>+'MATRIZ (A)'!BT93*BT$168</f>
        <v>224.75278865211831</v>
      </c>
      <c r="BU93" s="16">
        <f>+'MATRIZ (A)'!BU93*BU$168</f>
        <v>5455.5160545106583</v>
      </c>
      <c r="BV93" s="16">
        <f>+'MATRIZ (A)'!BV93*BV$168</f>
        <v>2182.1176214959</v>
      </c>
      <c r="BW93" s="16">
        <f>+'MATRIZ (A)'!BW93*BW$168</f>
        <v>2203.2528000349034</v>
      </c>
      <c r="BX93" s="16">
        <f>+'MATRIZ (A)'!BX93*BX$168</f>
        <v>6158.4936265006245</v>
      </c>
      <c r="BY93" s="16">
        <f>+'MATRIZ (A)'!BY93*BY$168</f>
        <v>163.92686895730932</v>
      </c>
      <c r="BZ93" s="16">
        <f>+'MATRIZ (A)'!BZ93*BZ$168</f>
        <v>2375.3868571453713</v>
      </c>
      <c r="CA93" s="16">
        <f>+'MATRIZ (A)'!CA93*CA$168</f>
        <v>186.8497797129111</v>
      </c>
      <c r="CB93" s="16">
        <f>+'MATRIZ (A)'!CB93*CB$168</f>
        <v>0.17807464606142415</v>
      </c>
      <c r="CC93" s="16">
        <f>+'MATRIZ (A)'!CC93*CC$168</f>
        <v>549.44771277500865</v>
      </c>
      <c r="CD93" s="16">
        <f>+'MATRIZ (A)'!CD93*CD$168</f>
        <v>2954.9904168454823</v>
      </c>
      <c r="CE93" s="16">
        <f>+'MATRIZ (A)'!CE93*CE$168</f>
        <v>785.48476474044219</v>
      </c>
      <c r="CF93" s="16">
        <f>+'MATRIZ (A)'!CF93*CF$168</f>
        <v>4828.2333236708646</v>
      </c>
      <c r="CG93" s="16">
        <f>+'MATRIZ (A)'!CG93*CG$168</f>
        <v>7010.2000231891798</v>
      </c>
      <c r="CH93" s="16">
        <f>+'MATRIZ (A)'!CH93*CH$168</f>
        <v>1981.6789731825847</v>
      </c>
      <c r="CI93" s="16">
        <f>+'MATRIZ (A)'!CI93*CI$168</f>
        <v>1132.7416507886005</v>
      </c>
      <c r="CJ93" s="16">
        <f>+'MATRIZ (A)'!CJ93*CJ$168</f>
        <v>50.027099124045833</v>
      </c>
      <c r="CK93" s="16">
        <f>+'MATRIZ (A)'!CK93*CK$168</f>
        <v>1275.7151805778701</v>
      </c>
      <c r="CL93" s="16">
        <f>+'MATRIZ (A)'!CL93*CL$168</f>
        <v>1602.0233298282044</v>
      </c>
      <c r="CM93" s="16">
        <f>+'MATRIZ (A)'!CM93*CM$168</f>
        <v>5396.8511760420961</v>
      </c>
      <c r="CN93" s="16">
        <f>+'MATRIZ (A)'!CN93*CN$168</f>
        <v>9348.9900540439157</v>
      </c>
      <c r="CO93" s="16">
        <f>+'MATRIZ (A)'!CO93*CO$168</f>
        <v>927.7284937739314</v>
      </c>
      <c r="CP93" s="16">
        <f>+'MATRIZ (A)'!CP93*CP$168</f>
        <v>3.7855197697950371E-2</v>
      </c>
      <c r="CQ93" s="16">
        <f>+'MATRIZ (A)'!CQ93*CQ$168</f>
        <v>548.34532442045713</v>
      </c>
      <c r="CR93" s="16">
        <f>+'MATRIZ (A)'!CR93*CR$168</f>
        <v>14.085061716043819</v>
      </c>
      <c r="CS93" s="16">
        <f>+'MATRIZ (A)'!CS93*CS$168</f>
        <v>3419.1231180458926</v>
      </c>
      <c r="CT93" s="16">
        <f>+'MATRIZ (A)'!CT93*CT$168</f>
        <v>762.41824602859492</v>
      </c>
      <c r="CU93" s="16">
        <f>+'MATRIZ (A)'!CU93*CU$168</f>
        <v>2736.2169588442093</v>
      </c>
      <c r="CV93" s="16">
        <f>+'MATRIZ (A)'!CV93*CV$168</f>
        <v>1260.9791595403208</v>
      </c>
      <c r="CW93" s="16">
        <f>+'MATRIZ (A)'!CW93*CW$168</f>
        <v>78.860196577942588</v>
      </c>
      <c r="CX93" s="16">
        <f>+'MATRIZ (A)'!CX93*CX$168</f>
        <v>2661.4289123847593</v>
      </c>
      <c r="CY93" s="16">
        <f>+'MATRIZ (A)'!CY93*CY$168</f>
        <v>5040.8537320443384</v>
      </c>
      <c r="CZ93" s="16">
        <f>+'MATRIZ (A)'!CZ93*CZ$168</f>
        <v>1668.0558662722392</v>
      </c>
      <c r="DA93" s="16">
        <f>+'MATRIZ (A)'!DA93*DA$168</f>
        <v>4614.4304995459943</v>
      </c>
      <c r="DB93" s="16">
        <f>+'MATRIZ (A)'!DB93*DB$168</f>
        <v>51.68828738804843</v>
      </c>
      <c r="DC93" s="16">
        <f>+'MATRIZ (A)'!DC93*DC$168</f>
        <v>5818.3891814646531</v>
      </c>
      <c r="DD93" s="16">
        <f>+'MATRIZ (A)'!DD93*DD$168</f>
        <v>2586.3955253201484</v>
      </c>
      <c r="DE93" s="16">
        <f>+'MATRIZ (A)'!DE93*DE$168</f>
        <v>682.77088316560003</v>
      </c>
      <c r="DF93" s="16">
        <f>+'MATRIZ (A)'!DF93*DF$168</f>
        <v>1080.2196400389603</v>
      </c>
      <c r="DG93" s="16">
        <f>+'MATRIZ (A)'!DG93*DG$168</f>
        <v>1113.4487437743871</v>
      </c>
      <c r="DH93" s="16">
        <f>+'MATRIZ (A)'!DH93*DH$168</f>
        <v>160.4596741436859</v>
      </c>
      <c r="DI93" s="16">
        <f>+'MATRIZ (A)'!DI93*DI$168</f>
        <v>78.189898232522339</v>
      </c>
      <c r="DJ93" s="16">
        <f>+'MATRIZ (A)'!DJ93*DJ$168</f>
        <v>459.8057620789931</v>
      </c>
      <c r="DK93" s="16">
        <f>+'MATRIZ (A)'!DK93*DK$168</f>
        <v>3624.5465109549596</v>
      </c>
      <c r="DL93" s="16">
        <f>+'MATRIZ (A)'!DL93*DL$168</f>
        <v>281.99089507181202</v>
      </c>
      <c r="DM93" s="16">
        <f>+'MATRIZ (A)'!DM93*DM$168</f>
        <v>942.77688089754315</v>
      </c>
      <c r="DN93" s="16">
        <f>+'MATRIZ (A)'!DN93*DN$168</f>
        <v>165.45042719847234</v>
      </c>
      <c r="DO93" s="16">
        <f>+'MATRIZ (A)'!DO93*DO$168</f>
        <v>107.2446312513574</v>
      </c>
      <c r="DP93" s="16">
        <f>+'MATRIZ (A)'!DP93*DP$168</f>
        <v>1665.8409157420008</v>
      </c>
      <c r="DQ93" s="16">
        <f>+'MATRIZ (A)'!DQ93*DQ$168</f>
        <v>6.7165401608638593</v>
      </c>
      <c r="DR93" s="16">
        <f>+'MATRIZ (A)'!DR93*DR$168</f>
        <v>2529.4431094451061</v>
      </c>
      <c r="DS93" s="16">
        <f>+'MATRIZ (A)'!DS93*DS$168</f>
        <v>1039.6514595083634</v>
      </c>
      <c r="DT93" s="16">
        <f>+'MATRIZ (A)'!DT93*DT$168</f>
        <v>182.40143620193624</v>
      </c>
      <c r="DU93" s="16">
        <f>+'MATRIZ (A)'!DU93*DU$168</f>
        <v>612.49639005116114</v>
      </c>
      <c r="DV93" s="16">
        <f>+'MATRIZ (A)'!DV93*DV$168</f>
        <v>1574.6896689587875</v>
      </c>
      <c r="DW93" s="16">
        <f>+'MATRIZ (A)'!DW93*DW$168</f>
        <v>503.74056869717532</v>
      </c>
      <c r="DX93" s="16">
        <f>+'MATRIZ (A)'!DX93*DX$168</f>
        <v>12.91656549084793</v>
      </c>
      <c r="DY93" s="16">
        <f>+'MATRIZ (A)'!DY93*DY$168</f>
        <v>2469.6934040105925</v>
      </c>
      <c r="DZ93" s="16">
        <f>+'MATRIZ (A)'!DZ93*DZ$168</f>
        <v>7492.7175543633311</v>
      </c>
      <c r="EA93" s="16">
        <f>+'MATRIZ (A)'!EA93*EA$168</f>
        <v>544.8904652204078</v>
      </c>
      <c r="EB93" s="16">
        <f>+'MATRIZ (A)'!EB93*EB$168</f>
        <v>42.621658081983867</v>
      </c>
      <c r="EC93" s="16">
        <f>+'MATRIZ (A)'!EC93*EC$168</f>
        <v>187.29637875057861</v>
      </c>
      <c r="ED93" s="16">
        <f>+'MATRIZ (A)'!ED93*ED$168</f>
        <v>127.53575985783915</v>
      </c>
      <c r="EE93" s="16">
        <f>+'MATRIZ (A)'!EE93*EE$168</f>
        <v>47.27618087464603</v>
      </c>
      <c r="EF93" s="16">
        <f>+'MATRIZ (A)'!EF93*EF$168</f>
        <v>9.2537351974960611</v>
      </c>
      <c r="EG93" s="16">
        <f>+'MATRIZ (A)'!EG93*EG$168</f>
        <v>30.6720662239394</v>
      </c>
      <c r="EH93" s="16">
        <f>+'MATRIZ (A)'!EH93*EH$168</f>
        <v>0</v>
      </c>
      <c r="EI93" s="18">
        <f t="shared" si="8"/>
        <v>179775.96590438389</v>
      </c>
      <c r="EJ93" s="20">
        <f>+'MATRIZ (I-A) INVERSA'!HY93</f>
        <v>749.41500836520527</v>
      </c>
      <c r="EK93" s="20">
        <f>+'MATRIZ (I-A) INVERSA'!HZ93</f>
        <v>0</v>
      </c>
      <c r="EL93" s="20">
        <f>+'MATRIZ (I-A) INVERSA'!IA93</f>
        <v>0</v>
      </c>
      <c r="EM93" s="20">
        <f>+'MATRIZ (I-A) INVERSA'!IB93</f>
        <v>0</v>
      </c>
      <c r="EN93" s="20">
        <f>+'MATRIZ (I-A) INVERSA'!IC93</f>
        <v>0</v>
      </c>
      <c r="EO93" s="20">
        <f>+'MATRIZ (I-A) INVERSA'!ID93</f>
        <v>0</v>
      </c>
      <c r="EP93" s="20">
        <f>+'MATRIZ (I-A) INVERSA'!IE93</f>
        <v>0</v>
      </c>
      <c r="EQ93" s="20">
        <f>+'MATRIZ (I-A) INVERSA'!IF93</f>
        <v>0</v>
      </c>
      <c r="ER93" s="20">
        <f>+'MATRIZ (I-A) INVERSA'!IG93</f>
        <v>0</v>
      </c>
      <c r="ES93" s="20">
        <f>+'MATRIZ (I-A) INVERSA'!IH93</f>
        <v>0</v>
      </c>
      <c r="ET93" s="20">
        <f>+'MATRIZ (I-A) INVERSA'!II93</f>
        <v>0</v>
      </c>
      <c r="EU93" s="20">
        <f>+'MATRIZ (I-A) INVERSA'!IJ93</f>
        <v>16.349733385062422</v>
      </c>
      <c r="EV93" s="20">
        <f>+'MATRIZ (I-A) INVERSA'!IK93</f>
        <v>127.72629088724368</v>
      </c>
      <c r="EW93" s="20">
        <f>+'MATRIZ (I-A) INVERSA'!IL93</f>
        <v>-5.1829524787254977</v>
      </c>
      <c r="EX93" s="20">
        <f>+'MATRIZ (I-A) INVERSA'!IM93</f>
        <v>12879.067124609297</v>
      </c>
      <c r="EY93" s="20">
        <f>+'MATRIZ (I-A) INVERSA'!IN93</f>
        <v>0</v>
      </c>
      <c r="EZ93" s="20">
        <f>+'MATRIZ (I-A) INVERSA'!IO93</f>
        <v>0</v>
      </c>
      <c r="FA93" s="20">
        <f>+'MATRIZ (I-A) INVERSA'!IP93</f>
        <v>0</v>
      </c>
      <c r="FB93" s="20">
        <f>+'MATRIZ (I-A) INVERSA'!IQ93</f>
        <v>0</v>
      </c>
      <c r="FC93" s="20">
        <f>+'MATRIZ (I-A) INVERSA'!IR93</f>
        <v>0</v>
      </c>
      <c r="FD93" s="20">
        <f>+'MATRIZ (I-A) INVERSA'!IS93</f>
        <v>0</v>
      </c>
      <c r="FE93" s="20">
        <f>+'MATRIZ (I-A) INVERSA'!IT93</f>
        <v>0</v>
      </c>
      <c r="FF93" s="20">
        <f>+'MATRIZ (I-A) INVERSA'!IU93</f>
        <v>0</v>
      </c>
      <c r="FG93" s="18">
        <f t="shared" si="11"/>
        <v>13767.375204768083</v>
      </c>
      <c r="FH93" s="17">
        <f t="shared" si="9"/>
        <v>193543.34110915198</v>
      </c>
      <c r="FI93" s="28"/>
      <c r="FJ93" s="17">
        <v>193543.34110915207</v>
      </c>
      <c r="FK93" s="50">
        <f t="shared" si="12"/>
        <v>0</v>
      </c>
      <c r="FM93" s="48">
        <f>+IFERROR((FH93/'MIP 2012'!FH93*100-100),0)</f>
        <v>0.5082904983626122</v>
      </c>
      <c r="FP93" s="20">
        <f t="shared" si="13"/>
        <v>0</v>
      </c>
      <c r="FQ93" s="20">
        <f t="shared" si="14"/>
        <v>0</v>
      </c>
      <c r="FR93" s="20">
        <f t="shared" si="10"/>
        <v>0</v>
      </c>
    </row>
    <row r="94" spans="1:174" s="7" customFormat="1" ht="21.95" customHeight="1" thickBot="1" x14ac:dyDescent="0.25">
      <c r="A94" s="12" t="s">
        <v>252</v>
      </c>
      <c r="B94" s="12" t="s">
        <v>253</v>
      </c>
      <c r="C94" s="16">
        <f>+'MATRIZ (A)'!C94*C$168</f>
        <v>0.31065275468079945</v>
      </c>
      <c r="D94" s="16">
        <f>+'MATRIZ (A)'!D94*D$168</f>
        <v>0.13899951057570278</v>
      </c>
      <c r="E94" s="16">
        <f>+'MATRIZ (A)'!E94*E$168</f>
        <v>30.415859139043835</v>
      </c>
      <c r="F94" s="16">
        <f>+'MATRIZ (A)'!F94*F$168</f>
        <v>5.4935348873432988</v>
      </c>
      <c r="G94" s="16">
        <f>+'MATRIZ (A)'!G94*G$168</f>
        <v>134.98003263664819</v>
      </c>
      <c r="H94" s="16">
        <f>+'MATRIZ (A)'!H94*H$168</f>
        <v>484.69167831182557</v>
      </c>
      <c r="I94" s="16">
        <f>+'MATRIZ (A)'!I94*I$168</f>
        <v>175.38036254304399</v>
      </c>
      <c r="J94" s="16">
        <f>+'MATRIZ (A)'!J94*J$168</f>
        <v>25.986219576707061</v>
      </c>
      <c r="K94" s="16">
        <f>+'MATRIZ (A)'!K94*K$168</f>
        <v>16.308498669295385</v>
      </c>
      <c r="L94" s="16">
        <f>+'MATRIZ (A)'!L94*L$168</f>
        <v>164.57399713444306</v>
      </c>
      <c r="M94" s="16">
        <f>+'MATRIZ (A)'!M94*M$168</f>
        <v>1.559673722127191</v>
      </c>
      <c r="N94" s="16">
        <f>+'MATRIZ (A)'!N94*N$168</f>
        <v>299.1761728140479</v>
      </c>
      <c r="O94" s="16">
        <f>+'MATRIZ (A)'!O94*O$168</f>
        <v>441.36804325363266</v>
      </c>
      <c r="P94" s="16">
        <f>+'MATRIZ (A)'!P94*P$168</f>
        <v>2843.3231472367152</v>
      </c>
      <c r="Q94" s="16">
        <f>+'MATRIZ (A)'!Q94*Q$168</f>
        <v>23.962247399023113</v>
      </c>
      <c r="R94" s="16">
        <f>+'MATRIZ (A)'!R94*R$168</f>
        <v>2131.2834078488231</v>
      </c>
      <c r="S94" s="16">
        <f>+'MATRIZ (A)'!S94*S$168</f>
        <v>133.44648123088103</v>
      </c>
      <c r="T94" s="16">
        <f>+'MATRIZ (A)'!T94*T$168</f>
        <v>1223.4052138245961</v>
      </c>
      <c r="U94" s="16">
        <f>+'MATRIZ (A)'!U94*U$168</f>
        <v>281.00926424886228</v>
      </c>
      <c r="V94" s="16">
        <f>+'MATRIZ (A)'!V94*V$168</f>
        <v>196.30585159711723</v>
      </c>
      <c r="W94" s="16">
        <f>+'MATRIZ (A)'!W94*W$168</f>
        <v>376.91744038349066</v>
      </c>
      <c r="X94" s="16">
        <f>+'MATRIZ (A)'!X94*X$168</f>
        <v>8917.8366318812223</v>
      </c>
      <c r="Y94" s="16">
        <f>+'MATRIZ (A)'!Y94*Y$168</f>
        <v>733.01969257810867</v>
      </c>
      <c r="Z94" s="16">
        <f>+'MATRIZ (A)'!Z94*Z$168</f>
        <v>7704.646519694109</v>
      </c>
      <c r="AA94" s="16">
        <f>+'MATRIZ (A)'!AA94*AA$168</f>
        <v>107.82602481128932</v>
      </c>
      <c r="AB94" s="16">
        <f>+'MATRIZ (A)'!AB94*AB$168</f>
        <v>843.24451730914086</v>
      </c>
      <c r="AC94" s="16">
        <f>+'MATRIZ (A)'!AC94*AC$168</f>
        <v>22.38100698270005</v>
      </c>
      <c r="AD94" s="16">
        <f>+'MATRIZ (A)'!AD94*AD$168</f>
        <v>771.92990523885976</v>
      </c>
      <c r="AE94" s="16">
        <f>+'MATRIZ (A)'!AE94*AE$168</f>
        <v>779.22035827870104</v>
      </c>
      <c r="AF94" s="16">
        <f>+'MATRIZ (A)'!AF94*AF$168</f>
        <v>1908.8296390344506</v>
      </c>
      <c r="AG94" s="16">
        <f>+'MATRIZ (A)'!AG94*AG$168</f>
        <v>1.9188681382662101</v>
      </c>
      <c r="AH94" s="16">
        <f>+'MATRIZ (A)'!AH94*AH$168</f>
        <v>61.808536272259147</v>
      </c>
      <c r="AI94" s="16">
        <f>+'MATRIZ (A)'!AI94*AI$168</f>
        <v>8965.6211239048771</v>
      </c>
      <c r="AJ94" s="16">
        <f>+'MATRIZ (A)'!AJ94*AJ$168</f>
        <v>2918.232550208746</v>
      </c>
      <c r="AK94" s="16">
        <f>+'MATRIZ (A)'!AK94*AK$168</f>
        <v>2165.243595057716</v>
      </c>
      <c r="AL94" s="16">
        <f>+'MATRIZ (A)'!AL94*AL$168</f>
        <v>9569.8711557452752</v>
      </c>
      <c r="AM94" s="16">
        <f>+'MATRIZ (A)'!AM94*AM$168</f>
        <v>3368.7226572448153</v>
      </c>
      <c r="AN94" s="16">
        <f>+'MATRIZ (A)'!AN94*AN$168</f>
        <v>4729.0262515877002</v>
      </c>
      <c r="AO94" s="16">
        <f>+'MATRIZ (A)'!AO94*AO$168</f>
        <v>1310.4512172371085</v>
      </c>
      <c r="AP94" s="16">
        <f>+'MATRIZ (A)'!AP94*AP$168</f>
        <v>2537.060364715087</v>
      </c>
      <c r="AQ94" s="16">
        <f>+'MATRIZ (A)'!AQ94*AQ$168</f>
        <v>9526.27510718349</v>
      </c>
      <c r="AR94" s="16">
        <f>+'MATRIZ (A)'!AR94*AR$168</f>
        <v>1535.2956407979082</v>
      </c>
      <c r="AS94" s="16">
        <f>+'MATRIZ (A)'!AS94*AS$168</f>
        <v>644.56529961058857</v>
      </c>
      <c r="AT94" s="16">
        <f>+'MATRIZ (A)'!AT94*AT$168</f>
        <v>550.52965361964414</v>
      </c>
      <c r="AU94" s="16">
        <f>+'MATRIZ (A)'!AU94*AU$168</f>
        <v>1084.9260680029363</v>
      </c>
      <c r="AV94" s="16">
        <f>+'MATRIZ (A)'!AV94*AV$168</f>
        <v>345.5775467105658</v>
      </c>
      <c r="AW94" s="16">
        <f>+'MATRIZ (A)'!AW94*AW$168</f>
        <v>1552.8110917071483</v>
      </c>
      <c r="AX94" s="16">
        <f>+'MATRIZ (A)'!AX94*AX$168</f>
        <v>920.84366826713585</v>
      </c>
      <c r="AY94" s="16">
        <f>+'MATRIZ (A)'!AY94*AY$168</f>
        <v>226.6107440943932</v>
      </c>
      <c r="AZ94" s="16">
        <f>+'MATRIZ (A)'!AZ94*AZ$168</f>
        <v>2525.467642466534</v>
      </c>
      <c r="BA94" s="16">
        <f>+'MATRIZ (A)'!BA94*BA$168</f>
        <v>68.050338750457868</v>
      </c>
      <c r="BB94" s="16">
        <f>+'MATRIZ (A)'!BB94*BB$168</f>
        <v>1697.4227698040218</v>
      </c>
      <c r="BC94" s="16">
        <f>+'MATRIZ (A)'!BC94*BC$168</f>
        <v>2510.8865614611063</v>
      </c>
      <c r="BD94" s="16">
        <f>+'MATRIZ (A)'!BD94*BD$168</f>
        <v>211.52206974613964</v>
      </c>
      <c r="BE94" s="16">
        <f>+'MATRIZ (A)'!BE94*BE$168</f>
        <v>121.57027115518157</v>
      </c>
      <c r="BF94" s="16">
        <f>+'MATRIZ (A)'!BF94*BF$168</f>
        <v>1545.8002728254648</v>
      </c>
      <c r="BG94" s="16">
        <f>+'MATRIZ (A)'!BG94*BG$168</f>
        <v>4166.9874936532806</v>
      </c>
      <c r="BH94" s="16">
        <f>+'MATRIZ (A)'!BH94*BH$168</f>
        <v>2514.5486471837626</v>
      </c>
      <c r="BI94" s="16">
        <f>+'MATRIZ (A)'!BI94*BI$168</f>
        <v>0</v>
      </c>
      <c r="BJ94" s="16">
        <f>+'MATRIZ (A)'!BJ94*BJ$168</f>
        <v>1139.2963634573362</v>
      </c>
      <c r="BK94" s="16">
        <f>+'MATRIZ (A)'!BK94*BK$168</f>
        <v>1.3815841846833765</v>
      </c>
      <c r="BL94" s="16">
        <f>+'MATRIZ (A)'!BL94*BL$168</f>
        <v>211.57818732267538</v>
      </c>
      <c r="BM94" s="16">
        <f>+'MATRIZ (A)'!BM94*BM$168</f>
        <v>480.780724908298</v>
      </c>
      <c r="BN94" s="16">
        <f>+'MATRIZ (A)'!BN94*BN$168</f>
        <v>1202.0470136454678</v>
      </c>
      <c r="BO94" s="16">
        <f>+'MATRIZ (A)'!BO94*BO$168</f>
        <v>206.26716799293621</v>
      </c>
      <c r="BP94" s="16">
        <f>+'MATRIZ (A)'!BP94*BP$168</f>
        <v>1077.0569945603156</v>
      </c>
      <c r="BQ94" s="16">
        <f>+'MATRIZ (A)'!BQ94*BQ$168</f>
        <v>5457.2224610549401</v>
      </c>
      <c r="BR94" s="16">
        <f>+'MATRIZ (A)'!BR94*BR$168</f>
        <v>13024.323318728308</v>
      </c>
      <c r="BS94" s="16">
        <f>+'MATRIZ (A)'!BS94*BS$168</f>
        <v>3461.7702600765615</v>
      </c>
      <c r="BT94" s="16">
        <f>+'MATRIZ (A)'!BT94*BT$168</f>
        <v>1297.5995791526661</v>
      </c>
      <c r="BU94" s="16">
        <f>+'MATRIZ (A)'!BU94*BU$168</f>
        <v>8535.1663228690977</v>
      </c>
      <c r="BV94" s="16">
        <f>+'MATRIZ (A)'!BV94*BV$168</f>
        <v>4177.6221943044075</v>
      </c>
      <c r="BW94" s="16">
        <f>+'MATRIZ (A)'!BW94*BW$168</f>
        <v>2439.0454405631904</v>
      </c>
      <c r="BX94" s="16">
        <f>+'MATRIZ (A)'!BX94*BX$168</f>
        <v>5796.5724245755246</v>
      </c>
      <c r="BY94" s="16">
        <f>+'MATRIZ (A)'!BY94*BY$168</f>
        <v>917.83536652665043</v>
      </c>
      <c r="BZ94" s="16">
        <f>+'MATRIZ (A)'!BZ94*BZ$168</f>
        <v>4990.5564063188758</v>
      </c>
      <c r="CA94" s="16">
        <f>+'MATRIZ (A)'!CA94*CA$168</f>
        <v>401.07282448982323</v>
      </c>
      <c r="CB94" s="16">
        <f>+'MATRIZ (A)'!CB94*CB$168</f>
        <v>69.820802188310594</v>
      </c>
      <c r="CC94" s="16">
        <f>+'MATRIZ (A)'!CC94*CC$168</f>
        <v>2110.9185173103629</v>
      </c>
      <c r="CD94" s="16">
        <f>+'MATRIZ (A)'!CD94*CD$168</f>
        <v>9121.5929249906585</v>
      </c>
      <c r="CE94" s="16">
        <f>+'MATRIZ (A)'!CE94*CE$168</f>
        <v>1569.2075524707177</v>
      </c>
      <c r="CF94" s="16">
        <f>+'MATRIZ (A)'!CF94*CF$168</f>
        <v>1322.7581057684326</v>
      </c>
      <c r="CG94" s="16">
        <f>+'MATRIZ (A)'!CG94*CG$168</f>
        <v>9201.1505078538157</v>
      </c>
      <c r="CH94" s="16">
        <f>+'MATRIZ (A)'!CH94*CH$168</f>
        <v>10124.558547560993</v>
      </c>
      <c r="CI94" s="16">
        <f>+'MATRIZ (A)'!CI94*CI$168</f>
        <v>695.50910266244193</v>
      </c>
      <c r="CJ94" s="16">
        <f>+'MATRIZ (A)'!CJ94*CJ$168</f>
        <v>5823.0106313261131</v>
      </c>
      <c r="CK94" s="16">
        <f>+'MATRIZ (A)'!CK94*CK$168</f>
        <v>269.85423651215615</v>
      </c>
      <c r="CL94" s="16">
        <f>+'MATRIZ (A)'!CL94*CL$168</f>
        <v>3825.2028761167817</v>
      </c>
      <c r="CM94" s="16">
        <f>+'MATRIZ (A)'!CM94*CM$168</f>
        <v>2382.6416656542629</v>
      </c>
      <c r="CN94" s="16">
        <f>+'MATRIZ (A)'!CN94*CN$168</f>
        <v>50082.026832076102</v>
      </c>
      <c r="CO94" s="16">
        <f>+'MATRIZ (A)'!CO94*CO$168</f>
        <v>7215.4033874168954</v>
      </c>
      <c r="CP94" s="16">
        <f>+'MATRIZ (A)'!CP94*CP$168</f>
        <v>0.1350708058765108</v>
      </c>
      <c r="CQ94" s="16">
        <f>+'MATRIZ (A)'!CQ94*CQ$168</f>
        <v>950.90176485714062</v>
      </c>
      <c r="CR94" s="16">
        <f>+'MATRIZ (A)'!CR94*CR$168</f>
        <v>379.93890173617405</v>
      </c>
      <c r="CS94" s="16">
        <f>+'MATRIZ (A)'!CS94*CS$168</f>
        <v>5042.3969979007888</v>
      </c>
      <c r="CT94" s="16">
        <f>+'MATRIZ (A)'!CT94*CT$168</f>
        <v>2200.8624593224872</v>
      </c>
      <c r="CU94" s="16">
        <f>+'MATRIZ (A)'!CU94*CU$168</f>
        <v>3698.8678155387056</v>
      </c>
      <c r="CV94" s="16">
        <f>+'MATRIZ (A)'!CV94*CV$168</f>
        <v>1699.1737141826311</v>
      </c>
      <c r="CW94" s="16">
        <f>+'MATRIZ (A)'!CW94*CW$168</f>
        <v>316.80603496467921</v>
      </c>
      <c r="CX94" s="16">
        <f>+'MATRIZ (A)'!CX94*CX$168</f>
        <v>27512.635666611008</v>
      </c>
      <c r="CY94" s="16">
        <f>+'MATRIZ (A)'!CY94*CY$168</f>
        <v>38554.613674107037</v>
      </c>
      <c r="CZ94" s="16">
        <f>+'MATRIZ (A)'!CZ94*CZ$168</f>
        <v>2172.609151828226</v>
      </c>
      <c r="DA94" s="16">
        <f>+'MATRIZ (A)'!DA94*DA$168</f>
        <v>16277.276130687695</v>
      </c>
      <c r="DB94" s="16">
        <f>+'MATRIZ (A)'!DB94*DB$168</f>
        <v>2765.527747047925</v>
      </c>
      <c r="DC94" s="16">
        <f>+'MATRIZ (A)'!DC94*DC$168</f>
        <v>11255.787454577991</v>
      </c>
      <c r="DD94" s="16">
        <f>+'MATRIZ (A)'!DD94*DD$168</f>
        <v>1474.7714315476139</v>
      </c>
      <c r="DE94" s="16">
        <f>+'MATRIZ (A)'!DE94*DE$168</f>
        <v>848.45391930596998</v>
      </c>
      <c r="DF94" s="16">
        <f>+'MATRIZ (A)'!DF94*DF$168</f>
        <v>722.48217251351889</v>
      </c>
      <c r="DG94" s="16">
        <f>+'MATRIZ (A)'!DG94*DG$168</f>
        <v>7932.0456574810996</v>
      </c>
      <c r="DH94" s="16">
        <f>+'MATRIZ (A)'!DH94*DH$168</f>
        <v>1299.0878000067582</v>
      </c>
      <c r="DI94" s="16">
        <f>+'MATRIZ (A)'!DI94*DI$168</f>
        <v>1317.2669916969819</v>
      </c>
      <c r="DJ94" s="16">
        <f>+'MATRIZ (A)'!DJ94*DJ$168</f>
        <v>3025.8224661241752</v>
      </c>
      <c r="DK94" s="16">
        <f>+'MATRIZ (A)'!DK94*DK$168</f>
        <v>2562.5047443568719</v>
      </c>
      <c r="DL94" s="16">
        <f>+'MATRIZ (A)'!DL94*DL$168</f>
        <v>1136.0275556271451</v>
      </c>
      <c r="DM94" s="16">
        <f>+'MATRIZ (A)'!DM94*DM$168</f>
        <v>2748.3793229266812</v>
      </c>
      <c r="DN94" s="16">
        <f>+'MATRIZ (A)'!DN94*DN$168</f>
        <v>1228.3560929698417</v>
      </c>
      <c r="DO94" s="16">
        <f>+'MATRIZ (A)'!DO94*DO$168</f>
        <v>148.25392998773273</v>
      </c>
      <c r="DP94" s="16">
        <f>+'MATRIZ (A)'!DP94*DP$168</f>
        <v>1872.6006930193748</v>
      </c>
      <c r="DQ94" s="16">
        <f>+'MATRIZ (A)'!DQ94*DQ$168</f>
        <v>72.503022398074307</v>
      </c>
      <c r="DR94" s="16">
        <f>+'MATRIZ (A)'!DR94*DR$168</f>
        <v>605.29256819078125</v>
      </c>
      <c r="DS94" s="16">
        <f>+'MATRIZ (A)'!DS94*DS$168</f>
        <v>348.85397438641735</v>
      </c>
      <c r="DT94" s="16">
        <f>+'MATRIZ (A)'!DT94*DT$168</f>
        <v>88.568075275774618</v>
      </c>
      <c r="DU94" s="16">
        <f>+'MATRIZ (A)'!DU94*DU$168</f>
        <v>11294.666827435503</v>
      </c>
      <c r="DV94" s="16">
        <f>+'MATRIZ (A)'!DV94*DV$168</f>
        <v>7809.8893072221299</v>
      </c>
      <c r="DW94" s="16">
        <f>+'MATRIZ (A)'!DW94*DW$168</f>
        <v>3749.2309552596398</v>
      </c>
      <c r="DX94" s="16">
        <f>+'MATRIZ (A)'!DX94*DX$168</f>
        <v>139.35670355479249</v>
      </c>
      <c r="DY94" s="16">
        <f>+'MATRIZ (A)'!DY94*DY$168</f>
        <v>14743.040749444363</v>
      </c>
      <c r="DZ94" s="16">
        <f>+'MATRIZ (A)'!DZ94*DZ$168</f>
        <v>16928.955860306996</v>
      </c>
      <c r="EA94" s="16">
        <f>+'MATRIZ (A)'!EA94*EA$168</f>
        <v>2904.0821759589676</v>
      </c>
      <c r="EB94" s="16">
        <f>+'MATRIZ (A)'!EB94*EB$168</f>
        <v>3755.3196569294191</v>
      </c>
      <c r="EC94" s="16">
        <f>+'MATRIZ (A)'!EC94*EC$168</f>
        <v>1541.4593271881965</v>
      </c>
      <c r="ED94" s="16">
        <f>+'MATRIZ (A)'!ED94*ED$168</f>
        <v>266.32221784375292</v>
      </c>
      <c r="EE94" s="16">
        <f>+'MATRIZ (A)'!EE94*EE$168</f>
        <v>5920.6806312921808</v>
      </c>
      <c r="EF94" s="16">
        <f>+'MATRIZ (A)'!EF94*EF$168</f>
        <v>99.910636091791545</v>
      </c>
      <c r="EG94" s="16">
        <f>+'MATRIZ (A)'!EG94*EG$168</f>
        <v>284.64086048184834</v>
      </c>
      <c r="EH94" s="16">
        <f>+'MATRIZ (A)'!EH94*EH$168</f>
        <v>0</v>
      </c>
      <c r="EI94" s="18">
        <f t="shared" si="8"/>
        <v>466483.82751731563</v>
      </c>
      <c r="EJ94" s="20">
        <f>+'MATRIZ (I-A) INVERSA'!HY94</f>
        <v>263905.47013738262</v>
      </c>
      <c r="EK94" s="20">
        <f>+'MATRIZ (I-A) INVERSA'!HZ94</f>
        <v>0</v>
      </c>
      <c r="EL94" s="20">
        <f>+'MATRIZ (I-A) INVERSA'!IA94</f>
        <v>0</v>
      </c>
      <c r="EM94" s="20">
        <f>+'MATRIZ (I-A) INVERSA'!IB94</f>
        <v>0</v>
      </c>
      <c r="EN94" s="20">
        <f>+'MATRIZ (I-A) INVERSA'!IC94</f>
        <v>0</v>
      </c>
      <c r="EO94" s="20">
        <f>+'MATRIZ (I-A) INVERSA'!ID94</f>
        <v>0</v>
      </c>
      <c r="EP94" s="20">
        <f>+'MATRIZ (I-A) INVERSA'!IE94</f>
        <v>0</v>
      </c>
      <c r="EQ94" s="20">
        <f>+'MATRIZ (I-A) INVERSA'!IF94</f>
        <v>0</v>
      </c>
      <c r="ER94" s="20">
        <f>+'MATRIZ (I-A) INVERSA'!IG94</f>
        <v>0</v>
      </c>
      <c r="ES94" s="20">
        <f>+'MATRIZ (I-A) INVERSA'!IH94</f>
        <v>0</v>
      </c>
      <c r="ET94" s="20">
        <f>+'MATRIZ (I-A) INVERSA'!II94</f>
        <v>0</v>
      </c>
      <c r="EU94" s="20">
        <f>+'MATRIZ (I-A) INVERSA'!IJ94</f>
        <v>25.295553937403543</v>
      </c>
      <c r="EV94" s="20">
        <f>+'MATRIZ (I-A) INVERSA'!IK94</f>
        <v>1423.2109993438382</v>
      </c>
      <c r="EW94" s="20">
        <f>+'MATRIZ (I-A) INVERSA'!IL94</f>
        <v>-5.6503971707248146</v>
      </c>
      <c r="EX94" s="20">
        <f>+'MATRIZ (I-A) INVERSA'!IM94</f>
        <v>3693.3231860484511</v>
      </c>
      <c r="EY94" s="20">
        <f>+'MATRIZ (I-A) INVERSA'!IN94</f>
        <v>0</v>
      </c>
      <c r="EZ94" s="20">
        <f>+'MATRIZ (I-A) INVERSA'!IO94</f>
        <v>281.64315356549167</v>
      </c>
      <c r="FA94" s="20">
        <f>+'MATRIZ (I-A) INVERSA'!IP94</f>
        <v>214.16074798639562</v>
      </c>
      <c r="FB94" s="20">
        <f>+'MATRIZ (I-A) INVERSA'!IQ94</f>
        <v>0</v>
      </c>
      <c r="FC94" s="20">
        <f>+'MATRIZ (I-A) INVERSA'!IR94</f>
        <v>39.928530239790007</v>
      </c>
      <c r="FD94" s="20">
        <f>+'MATRIZ (I-A) INVERSA'!IS94</f>
        <v>389.47218061886593</v>
      </c>
      <c r="FE94" s="20">
        <f>+'MATRIZ (I-A) INVERSA'!IT94</f>
        <v>461.00888163126052</v>
      </c>
      <c r="FF94" s="20">
        <f>+'MATRIZ (I-A) INVERSA'!IU94</f>
        <v>23.949378847189308</v>
      </c>
      <c r="FG94" s="18">
        <f t="shared" si="11"/>
        <v>270451.81235243048</v>
      </c>
      <c r="FH94" s="17">
        <f t="shared" si="9"/>
        <v>736935.63986974605</v>
      </c>
      <c r="FI94" s="28"/>
      <c r="FJ94" s="17">
        <v>736935.6398697457</v>
      </c>
      <c r="FK94" s="50">
        <f t="shared" si="12"/>
        <v>0</v>
      </c>
      <c r="FM94" s="48">
        <f>+IFERROR((FH94/'MIP 2012'!FH94*100-100),0)</f>
        <v>0.56705460580856482</v>
      </c>
      <c r="FP94" s="20">
        <f t="shared" si="13"/>
        <v>0</v>
      </c>
      <c r="FQ94" s="20">
        <f t="shared" si="14"/>
        <v>0</v>
      </c>
      <c r="FR94" s="20">
        <f t="shared" si="10"/>
        <v>1410.162872888993</v>
      </c>
    </row>
    <row r="95" spans="1:174" s="7" customFormat="1" ht="21.95" customHeight="1" thickBot="1" x14ac:dyDescent="0.25">
      <c r="A95" s="12" t="s">
        <v>254</v>
      </c>
      <c r="B95" s="12" t="s">
        <v>255</v>
      </c>
      <c r="C95" s="16">
        <f>+'MATRIZ (A)'!C95*C$168</f>
        <v>0</v>
      </c>
      <c r="D95" s="16">
        <f>+'MATRIZ (A)'!D95*D$168</f>
        <v>0</v>
      </c>
      <c r="E95" s="16">
        <f>+'MATRIZ (A)'!E95*E$168</f>
        <v>12.216833549483567</v>
      </c>
      <c r="F95" s="16">
        <f>+'MATRIZ (A)'!F95*F$168</f>
        <v>240.30014802582556</v>
      </c>
      <c r="G95" s="16">
        <f>+'MATRIZ (A)'!G95*G$168</f>
        <v>0</v>
      </c>
      <c r="H95" s="16">
        <f>+'MATRIZ (A)'!H95*H$168</f>
        <v>0</v>
      </c>
      <c r="I95" s="16">
        <f>+'MATRIZ (A)'!I95*I$168</f>
        <v>90.94329792387218</v>
      </c>
      <c r="J95" s="16">
        <f>+'MATRIZ (A)'!J95*J$168</f>
        <v>356.8803140331139</v>
      </c>
      <c r="K95" s="16">
        <f>+'MATRIZ (A)'!K95*K$168</f>
        <v>97.027797517895138</v>
      </c>
      <c r="L95" s="16">
        <f>+'MATRIZ (A)'!L95*L$168</f>
        <v>113.06019262619901</v>
      </c>
      <c r="M95" s="16">
        <f>+'MATRIZ (A)'!M95*M$168</f>
        <v>3.2527603138816599E-2</v>
      </c>
      <c r="N95" s="16">
        <f>+'MATRIZ (A)'!N95*N$168</f>
        <v>8.167551177078936</v>
      </c>
      <c r="O95" s="16">
        <f>+'MATRIZ (A)'!O95*O$168</f>
        <v>32.414050957702095</v>
      </c>
      <c r="P95" s="16">
        <f>+'MATRIZ (A)'!P95*P$168</f>
        <v>8.8400571572436679E-3</v>
      </c>
      <c r="Q95" s="16">
        <f>+'MATRIZ (A)'!Q95*Q$168</f>
        <v>36.949516694530793</v>
      </c>
      <c r="R95" s="16">
        <f>+'MATRIZ (A)'!R95*R$168</f>
        <v>1180.7656517431406</v>
      </c>
      <c r="S95" s="16">
        <f>+'MATRIZ (A)'!S95*S$168</f>
        <v>17.514760939226491</v>
      </c>
      <c r="T95" s="16">
        <f>+'MATRIZ (A)'!T95*T$168</f>
        <v>927.64143276594143</v>
      </c>
      <c r="U95" s="16">
        <f>+'MATRIZ (A)'!U95*U$168</f>
        <v>256.38359585667314</v>
      </c>
      <c r="V95" s="16">
        <f>+'MATRIZ (A)'!V95*V$168</f>
        <v>34.185773188218576</v>
      </c>
      <c r="W95" s="16">
        <f>+'MATRIZ (A)'!W95*W$168</f>
        <v>3501.3549905046293</v>
      </c>
      <c r="X95" s="16">
        <f>+'MATRIZ (A)'!X95*X$168</f>
        <v>3310.9653026775827</v>
      </c>
      <c r="Y95" s="16">
        <f>+'MATRIZ (A)'!Y95*Y$168</f>
        <v>922.39093082071736</v>
      </c>
      <c r="Z95" s="16">
        <f>+'MATRIZ (A)'!Z95*Z$168</f>
        <v>2365.0533534115693</v>
      </c>
      <c r="AA95" s="16">
        <f>+'MATRIZ (A)'!AA95*AA$168</f>
        <v>47.874666356498579</v>
      </c>
      <c r="AB95" s="16">
        <f>+'MATRIZ (A)'!AB95*AB$168</f>
        <v>142.81508337879424</v>
      </c>
      <c r="AC95" s="16">
        <f>+'MATRIZ (A)'!AC95*AC$168</f>
        <v>3.7938804329434271E-3</v>
      </c>
      <c r="AD95" s="16">
        <f>+'MATRIZ (A)'!AD95*AD$168</f>
        <v>35.809320103217104</v>
      </c>
      <c r="AE95" s="16">
        <f>+'MATRIZ (A)'!AE95*AE$168</f>
        <v>76.578926224153676</v>
      </c>
      <c r="AF95" s="16">
        <f>+'MATRIZ (A)'!AF95*AF$168</f>
        <v>29.558452719382334</v>
      </c>
      <c r="AG95" s="16">
        <f>+'MATRIZ (A)'!AG95*AG$168</f>
        <v>9.0638505620533108E-5</v>
      </c>
      <c r="AH95" s="16">
        <f>+'MATRIZ (A)'!AH95*AH$168</f>
        <v>1.8627902626612658</v>
      </c>
      <c r="AI95" s="16">
        <f>+'MATRIZ (A)'!AI95*AI$168</f>
        <v>339.75217937704923</v>
      </c>
      <c r="AJ95" s="16">
        <f>+'MATRIZ (A)'!AJ95*AJ$168</f>
        <v>138.06155022369697</v>
      </c>
      <c r="AK95" s="16">
        <f>+'MATRIZ (A)'!AK95*AK$168</f>
        <v>203.39540464082177</v>
      </c>
      <c r="AL95" s="16">
        <f>+'MATRIZ (A)'!AL95*AL$168</f>
        <v>770.05533093329313</v>
      </c>
      <c r="AM95" s="16">
        <f>+'MATRIZ (A)'!AM95*AM$168</f>
        <v>313.84268549721412</v>
      </c>
      <c r="AN95" s="16">
        <f>+'MATRIZ (A)'!AN95*AN$168</f>
        <v>235.85769234232797</v>
      </c>
      <c r="AO95" s="16">
        <f>+'MATRIZ (A)'!AO95*AO$168</f>
        <v>81.621246566741277</v>
      </c>
      <c r="AP95" s="16">
        <f>+'MATRIZ (A)'!AP95*AP$168</f>
        <v>185.60054446120421</v>
      </c>
      <c r="AQ95" s="16">
        <f>+'MATRIZ (A)'!AQ95*AQ$168</f>
        <v>746.49669089521899</v>
      </c>
      <c r="AR95" s="16">
        <f>+'MATRIZ (A)'!AR95*AR$168</f>
        <v>56.116772841543792</v>
      </c>
      <c r="AS95" s="16">
        <f>+'MATRIZ (A)'!AS95*AS$168</f>
        <v>48.480437256361085</v>
      </c>
      <c r="AT95" s="16">
        <f>+'MATRIZ (A)'!AT95*AT$168</f>
        <v>26.929805782526554</v>
      </c>
      <c r="AU95" s="16">
        <f>+'MATRIZ (A)'!AU95*AU$168</f>
        <v>171.02446120168054</v>
      </c>
      <c r="AV95" s="16">
        <f>+'MATRIZ (A)'!AV95*AV$168</f>
        <v>42.468006867674454</v>
      </c>
      <c r="AW95" s="16">
        <f>+'MATRIZ (A)'!AW95*AW$168</f>
        <v>354.81458102419992</v>
      </c>
      <c r="AX95" s="16">
        <f>+'MATRIZ (A)'!AX95*AX$168</f>
        <v>22.973868218215024</v>
      </c>
      <c r="AY95" s="16">
        <f>+'MATRIZ (A)'!AY95*AY$168</f>
        <v>14.049846058365205</v>
      </c>
      <c r="AZ95" s="16">
        <f>+'MATRIZ (A)'!AZ95*AZ$168</f>
        <v>121.6259038959051</v>
      </c>
      <c r="BA95" s="16">
        <f>+'MATRIZ (A)'!BA95*BA$168</f>
        <v>50.913715460138057</v>
      </c>
      <c r="BB95" s="16">
        <f>+'MATRIZ (A)'!BB95*BB$168</f>
        <v>138.04752111324089</v>
      </c>
      <c r="BC95" s="16">
        <f>+'MATRIZ (A)'!BC95*BC$168</f>
        <v>273.48823869891055</v>
      </c>
      <c r="BD95" s="16">
        <f>+'MATRIZ (A)'!BD95*BD$168</f>
        <v>32.637974331472897</v>
      </c>
      <c r="BE95" s="16">
        <f>+'MATRIZ (A)'!BE95*BE$168</f>
        <v>5.3419613475417416</v>
      </c>
      <c r="BF95" s="16">
        <f>+'MATRIZ (A)'!BF95*BF$168</f>
        <v>200.18075739776978</v>
      </c>
      <c r="BG95" s="16">
        <f>+'MATRIZ (A)'!BG95*BG$168</f>
        <v>56.791943238918989</v>
      </c>
      <c r="BH95" s="16">
        <f>+'MATRIZ (A)'!BH95*BH$168</f>
        <v>311.89650539963327</v>
      </c>
      <c r="BI95" s="16">
        <f>+'MATRIZ (A)'!BI95*BI$168</f>
        <v>0</v>
      </c>
      <c r="BJ95" s="16">
        <f>+'MATRIZ (A)'!BJ95*BJ$168</f>
        <v>178.13873891314165</v>
      </c>
      <c r="BK95" s="16">
        <f>+'MATRIZ (A)'!BK95*BK$168</f>
        <v>2.5293721951135733</v>
      </c>
      <c r="BL95" s="16">
        <f>+'MATRIZ (A)'!BL95*BL$168</f>
        <v>30.614330752834295</v>
      </c>
      <c r="BM95" s="16">
        <f>+'MATRIZ (A)'!BM95*BM$168</f>
        <v>18.394580535312425</v>
      </c>
      <c r="BN95" s="16">
        <f>+'MATRIZ (A)'!BN95*BN$168</f>
        <v>1214.3283014169995</v>
      </c>
      <c r="BO95" s="16">
        <f>+'MATRIZ (A)'!BO95*BO$168</f>
        <v>12.864534846567704</v>
      </c>
      <c r="BP95" s="16">
        <f>+'MATRIZ (A)'!BP95*BP$168</f>
        <v>100.06746860632512</v>
      </c>
      <c r="BQ95" s="16">
        <f>+'MATRIZ (A)'!BQ95*BQ$168</f>
        <v>68.349336169149637</v>
      </c>
      <c r="BR95" s="16">
        <f>+'MATRIZ (A)'!BR95*BR$168</f>
        <v>261.57506870029812</v>
      </c>
      <c r="BS95" s="16">
        <f>+'MATRIZ (A)'!BS95*BS$168</f>
        <v>32.567804407107928</v>
      </c>
      <c r="BT95" s="16">
        <f>+'MATRIZ (A)'!BT95*BT$168</f>
        <v>27.838366813919414</v>
      </c>
      <c r="BU95" s="16">
        <f>+'MATRIZ (A)'!BU95*BU$168</f>
        <v>64.183443176396835</v>
      </c>
      <c r="BV95" s="16">
        <f>+'MATRIZ (A)'!BV95*BV$168</f>
        <v>101.92051345094406</v>
      </c>
      <c r="BW95" s="16">
        <f>+'MATRIZ (A)'!BW95*BW$168</f>
        <v>101.2738652008273</v>
      </c>
      <c r="BX95" s="16">
        <f>+'MATRIZ (A)'!BX95*BX$168</f>
        <v>1111.4266760953608</v>
      </c>
      <c r="BY95" s="16">
        <f>+'MATRIZ (A)'!BY95*BY$168</f>
        <v>84.251036305231281</v>
      </c>
      <c r="BZ95" s="16">
        <f>+'MATRIZ (A)'!BZ95*BZ$168</f>
        <v>143.41690066900964</v>
      </c>
      <c r="CA95" s="16">
        <f>+'MATRIZ (A)'!CA95*CA$168</f>
        <v>76.149137500364361</v>
      </c>
      <c r="CB95" s="16">
        <f>+'MATRIZ (A)'!CB95*CB$168</f>
        <v>1.5241544372032296</v>
      </c>
      <c r="CC95" s="16">
        <f>+'MATRIZ (A)'!CC95*CC$168</f>
        <v>115.83621756805688</v>
      </c>
      <c r="CD95" s="16">
        <f>+'MATRIZ (A)'!CD95*CD$168</f>
        <v>512.97896596089038</v>
      </c>
      <c r="CE95" s="16">
        <f>+'MATRIZ (A)'!CE95*CE$168</f>
        <v>583.15249341066556</v>
      </c>
      <c r="CF95" s="16">
        <f>+'MATRIZ (A)'!CF95*CF$168</f>
        <v>246.16665346889775</v>
      </c>
      <c r="CG95" s="16">
        <f>+'MATRIZ (A)'!CG95*CG$168</f>
        <v>1939.8699072964559</v>
      </c>
      <c r="CH95" s="16">
        <f>+'MATRIZ (A)'!CH95*CH$168</f>
        <v>308.85727743605429</v>
      </c>
      <c r="CI95" s="16">
        <f>+'MATRIZ (A)'!CI95*CI$168</f>
        <v>170.99632896950519</v>
      </c>
      <c r="CJ95" s="16">
        <f>+'MATRIZ (A)'!CJ95*CJ$168</f>
        <v>8090.5734665899763</v>
      </c>
      <c r="CK95" s="16">
        <f>+'MATRIZ (A)'!CK95*CK$168</f>
        <v>78.270353149494468</v>
      </c>
      <c r="CL95" s="16">
        <f>+'MATRIZ (A)'!CL95*CL$168</f>
        <v>114.41084055675891</v>
      </c>
      <c r="CM95" s="16">
        <f>+'MATRIZ (A)'!CM95*CM$168</f>
        <v>2257.611632356839</v>
      </c>
      <c r="CN95" s="16">
        <f>+'MATRIZ (A)'!CN95*CN$168</f>
        <v>6276.4378739113736</v>
      </c>
      <c r="CO95" s="16">
        <f>+'MATRIZ (A)'!CO95*CO$168</f>
        <v>1640.2244945611908</v>
      </c>
      <c r="CP95" s="16">
        <f>+'MATRIZ (A)'!CP95*CP$168</f>
        <v>7.3948218550931762E-4</v>
      </c>
      <c r="CQ95" s="16">
        <f>+'MATRIZ (A)'!CQ95*CQ$168</f>
        <v>391.85834193536573</v>
      </c>
      <c r="CR95" s="16">
        <f>+'MATRIZ (A)'!CR95*CR$168</f>
        <v>287.49522363786855</v>
      </c>
      <c r="CS95" s="16">
        <f>+'MATRIZ (A)'!CS95*CS$168</f>
        <v>529.07983518557137</v>
      </c>
      <c r="CT95" s="16">
        <f>+'MATRIZ (A)'!CT95*CT$168</f>
        <v>39.223437695049682</v>
      </c>
      <c r="CU95" s="16">
        <f>+'MATRIZ (A)'!CU95*CU$168</f>
        <v>702.7137529891113</v>
      </c>
      <c r="CV95" s="16">
        <f>+'MATRIZ (A)'!CV95*CV$168</f>
        <v>138.92220564984734</v>
      </c>
      <c r="CW95" s="16">
        <f>+'MATRIZ (A)'!CW95*CW$168</f>
        <v>88.257114583634575</v>
      </c>
      <c r="CX95" s="16">
        <f>+'MATRIZ (A)'!CX95*CX$168</f>
        <v>4096.7274562309676</v>
      </c>
      <c r="CY95" s="16">
        <f>+'MATRIZ (A)'!CY95*CY$168</f>
        <v>9898.0179316075373</v>
      </c>
      <c r="CZ95" s="16">
        <f>+'MATRIZ (A)'!CZ95*CZ$168</f>
        <v>116.89493659807327</v>
      </c>
      <c r="DA95" s="16">
        <f>+'MATRIZ (A)'!DA95*DA$168</f>
        <v>611.65343282764775</v>
      </c>
      <c r="DB95" s="16">
        <f>+'MATRIZ (A)'!DB95*DB$168</f>
        <v>164.70397043586678</v>
      </c>
      <c r="DC95" s="16">
        <f>+'MATRIZ (A)'!DC95*DC$168</f>
        <v>1173.0292515881204</v>
      </c>
      <c r="DD95" s="16">
        <f>+'MATRIZ (A)'!DD95*DD$168</f>
        <v>160.75458290387644</v>
      </c>
      <c r="DE95" s="16">
        <f>+'MATRIZ (A)'!DE95*DE$168</f>
        <v>85.225192156162507</v>
      </c>
      <c r="DF95" s="16">
        <f>+'MATRIZ (A)'!DF95*DF$168</f>
        <v>185.73507935513263</v>
      </c>
      <c r="DG95" s="16">
        <f>+'MATRIZ (A)'!DG95*DG$168</f>
        <v>2151.9418829761303</v>
      </c>
      <c r="DH95" s="16">
        <f>+'MATRIZ (A)'!DH95*DH$168</f>
        <v>338.15343455761331</v>
      </c>
      <c r="DI95" s="16">
        <f>+'MATRIZ (A)'!DI95*DI$168</f>
        <v>250.26413530646073</v>
      </c>
      <c r="DJ95" s="16">
        <f>+'MATRIZ (A)'!DJ95*DJ$168</f>
        <v>297.76334182134434</v>
      </c>
      <c r="DK95" s="16">
        <f>+'MATRIZ (A)'!DK95*DK$168</f>
        <v>372.34622310764843</v>
      </c>
      <c r="DL95" s="16">
        <f>+'MATRIZ (A)'!DL95*DL$168</f>
        <v>212.50117277436337</v>
      </c>
      <c r="DM95" s="16">
        <f>+'MATRIZ (A)'!DM95*DM$168</f>
        <v>184.18212874388863</v>
      </c>
      <c r="DN95" s="16">
        <f>+'MATRIZ (A)'!DN95*DN$168</f>
        <v>221.74273474083179</v>
      </c>
      <c r="DO95" s="16">
        <f>+'MATRIZ (A)'!DO95*DO$168</f>
        <v>99.65497051481961</v>
      </c>
      <c r="DP95" s="16">
        <f>+'MATRIZ (A)'!DP95*DP$168</f>
        <v>364.14254527928318</v>
      </c>
      <c r="DQ95" s="16">
        <f>+'MATRIZ (A)'!DQ95*DQ$168</f>
        <v>23.801371491219491</v>
      </c>
      <c r="DR95" s="16">
        <f>+'MATRIZ (A)'!DR95*DR$168</f>
        <v>86.217460417089427</v>
      </c>
      <c r="DS95" s="16">
        <f>+'MATRIZ (A)'!DS95*DS$168</f>
        <v>64.866150069053589</v>
      </c>
      <c r="DT95" s="16">
        <f>+'MATRIZ (A)'!DT95*DT$168</f>
        <v>30.391428358159175</v>
      </c>
      <c r="DU95" s="16">
        <f>+'MATRIZ (A)'!DU95*DU$168</f>
        <v>1110.9221659318946</v>
      </c>
      <c r="DV95" s="16">
        <f>+'MATRIZ (A)'!DV95*DV$168</f>
        <v>3575.7942698398965</v>
      </c>
      <c r="DW95" s="16">
        <f>+'MATRIZ (A)'!DW95*DW$168</f>
        <v>2410.661334591055</v>
      </c>
      <c r="DX95" s="16">
        <f>+'MATRIZ (A)'!DX95*DX$168</f>
        <v>21.987940622271555</v>
      </c>
      <c r="DY95" s="16">
        <f>+'MATRIZ (A)'!DY95*DY$168</f>
        <v>3765.8631143473958</v>
      </c>
      <c r="DZ95" s="16">
        <f>+'MATRIZ (A)'!DZ95*DZ$168</f>
        <v>5122.7386622684753</v>
      </c>
      <c r="EA95" s="16">
        <f>+'MATRIZ (A)'!EA95*EA$168</f>
        <v>381.72263581345874</v>
      </c>
      <c r="EB95" s="16">
        <f>+'MATRIZ (A)'!EB95*EB$168</f>
        <v>1136.2398820078336</v>
      </c>
      <c r="EC95" s="16">
        <f>+'MATRIZ (A)'!EC95*EC$168</f>
        <v>435.36688984060305</v>
      </c>
      <c r="ED95" s="16">
        <f>+'MATRIZ (A)'!ED95*ED$168</f>
        <v>65.120359075615369</v>
      </c>
      <c r="EE95" s="16">
        <f>+'MATRIZ (A)'!EE95*EE$168</f>
        <v>2009.21463468908</v>
      </c>
      <c r="EF95" s="16">
        <f>+'MATRIZ (A)'!EF95*EF$168</f>
        <v>36.445397988851227</v>
      </c>
      <c r="EG95" s="16">
        <f>+'MATRIZ (A)'!EG95*EG$168</f>
        <v>210.09028892434313</v>
      </c>
      <c r="EH95" s="16">
        <f>+'MATRIZ (A)'!EH95*EH$168</f>
        <v>0</v>
      </c>
      <c r="EI95" s="18">
        <f t="shared" si="8"/>
        <v>88398.454787098002</v>
      </c>
      <c r="EJ95" s="20">
        <f>+'MATRIZ (I-A) INVERSA'!HY95</f>
        <v>82416.506500816671</v>
      </c>
      <c r="EK95" s="20">
        <f>+'MATRIZ (I-A) INVERSA'!HZ95</f>
        <v>0</v>
      </c>
      <c r="EL95" s="20">
        <f>+'MATRIZ (I-A) INVERSA'!IA95</f>
        <v>0</v>
      </c>
      <c r="EM95" s="20">
        <f>+'MATRIZ (I-A) INVERSA'!IB95</f>
        <v>0</v>
      </c>
      <c r="EN95" s="20">
        <f>+'MATRIZ (I-A) INVERSA'!IC95</f>
        <v>0</v>
      </c>
      <c r="EO95" s="20">
        <f>+'MATRIZ (I-A) INVERSA'!ID95</f>
        <v>0</v>
      </c>
      <c r="EP95" s="20">
        <f>+'MATRIZ (I-A) INVERSA'!IE95</f>
        <v>0</v>
      </c>
      <c r="EQ95" s="20">
        <f>+'MATRIZ (I-A) INVERSA'!IF95</f>
        <v>0</v>
      </c>
      <c r="ER95" s="20">
        <f>+'MATRIZ (I-A) INVERSA'!IG95</f>
        <v>0</v>
      </c>
      <c r="ES95" s="20">
        <f>+'MATRIZ (I-A) INVERSA'!IH95</f>
        <v>0</v>
      </c>
      <c r="ET95" s="20">
        <f>+'MATRIZ (I-A) INVERSA'!II95</f>
        <v>0</v>
      </c>
      <c r="EU95" s="20">
        <f>+'MATRIZ (I-A) INVERSA'!IJ95</f>
        <v>0</v>
      </c>
      <c r="EV95" s="20">
        <f>+'MATRIZ (I-A) INVERSA'!IK95</f>
        <v>0</v>
      </c>
      <c r="EW95" s="20">
        <f>+'MATRIZ (I-A) INVERSA'!IL95</f>
        <v>0</v>
      </c>
      <c r="EX95" s="20">
        <f>+'MATRIZ (I-A) INVERSA'!IM95</f>
        <v>2.4703506330523624</v>
      </c>
      <c r="EY95" s="20">
        <f>+'MATRIZ (I-A) INVERSA'!IN95</f>
        <v>0</v>
      </c>
      <c r="EZ95" s="20">
        <f>+'MATRIZ (I-A) INVERSA'!IO95</f>
        <v>118.97201562895354</v>
      </c>
      <c r="FA95" s="20">
        <f>+'MATRIZ (I-A) INVERSA'!IP95</f>
        <v>90.466022461366421</v>
      </c>
      <c r="FB95" s="20">
        <f>+'MATRIZ (I-A) INVERSA'!IQ95</f>
        <v>0</v>
      </c>
      <c r="FC95" s="20">
        <f>+'MATRIZ (I-A) INVERSA'!IR95</f>
        <v>16.866654358863425</v>
      </c>
      <c r="FD95" s="20">
        <f>+'MATRIZ (I-A) INVERSA'!IS95</f>
        <v>164.52127372183946</v>
      </c>
      <c r="FE95" s="20">
        <f>+'MATRIZ (I-A) INVERSA'!IT95</f>
        <v>194.73988689651168</v>
      </c>
      <c r="FF95" s="20">
        <f>+'MATRIZ (I-A) INVERSA'!IU95</f>
        <v>10.11672337296484</v>
      </c>
      <c r="FG95" s="18">
        <f t="shared" si="11"/>
        <v>83014.659427890219</v>
      </c>
      <c r="FH95" s="17">
        <f t="shared" si="9"/>
        <v>171413.11421498822</v>
      </c>
      <c r="FI95" s="28"/>
      <c r="FJ95" s="17">
        <v>171413.11421498834</v>
      </c>
      <c r="FK95" s="50">
        <f t="shared" si="12"/>
        <v>0</v>
      </c>
      <c r="FM95" s="48">
        <f>+IFERROR((FH95/'MIP 2012'!FH95*100-100),0)</f>
        <v>0.45296467587321843</v>
      </c>
      <c r="FP95" s="20">
        <f t="shared" si="13"/>
        <v>0</v>
      </c>
      <c r="FQ95" s="20">
        <f t="shared" si="14"/>
        <v>0</v>
      </c>
      <c r="FR95" s="20">
        <f t="shared" si="10"/>
        <v>595.68257644049947</v>
      </c>
    </row>
    <row r="96" spans="1:174" s="7" customFormat="1" ht="21.95" customHeight="1" thickBot="1" x14ac:dyDescent="0.25">
      <c r="A96" s="12" t="s">
        <v>256</v>
      </c>
      <c r="B96" s="12" t="s">
        <v>257</v>
      </c>
      <c r="C96" s="16">
        <f>+'MATRIZ (A)'!C96*C$168</f>
        <v>0.29543727371261647</v>
      </c>
      <c r="D96" s="16">
        <f>+'MATRIZ (A)'!D96*D$168</f>
        <v>0.43289190717998155</v>
      </c>
      <c r="E96" s="16">
        <f>+'MATRIZ (A)'!E96*E$168</f>
        <v>0.17267940141404203</v>
      </c>
      <c r="F96" s="16">
        <f>+'MATRIZ (A)'!F96*F$168</f>
        <v>2.0789492811009049</v>
      </c>
      <c r="G96" s="16">
        <f>+'MATRIZ (A)'!G96*G$168</f>
        <v>0.65476855288217661</v>
      </c>
      <c r="H96" s="16">
        <f>+'MATRIZ (A)'!H96*H$168</f>
        <v>2.3830100553223184</v>
      </c>
      <c r="I96" s="16">
        <f>+'MATRIZ (A)'!I96*I$168</f>
        <v>0.55768935321329549</v>
      </c>
      <c r="J96" s="16">
        <f>+'MATRIZ (A)'!J96*J$168</f>
        <v>8.5855989205222152E-2</v>
      </c>
      <c r="K96" s="16">
        <f>+'MATRIZ (A)'!K96*K$168</f>
        <v>0.8687460027772802</v>
      </c>
      <c r="L96" s="16">
        <f>+'MATRIZ (A)'!L96*L$168</f>
        <v>1.2120521528772417</v>
      </c>
      <c r="M96" s="16">
        <f>+'MATRIZ (A)'!M96*M$168</f>
        <v>0.52453631594561789</v>
      </c>
      <c r="N96" s="16">
        <f>+'MATRIZ (A)'!N96*N$168</f>
        <v>205.18486638212744</v>
      </c>
      <c r="O96" s="16">
        <f>+'MATRIZ (A)'!O96*O$168</f>
        <v>54.213179205039054</v>
      </c>
      <c r="P96" s="16">
        <f>+'MATRIZ (A)'!P96*P$168</f>
        <v>25.16571463322984</v>
      </c>
      <c r="Q96" s="16">
        <f>+'MATRIZ (A)'!Q96*Q$168</f>
        <v>34.41344432909905</v>
      </c>
      <c r="R96" s="16">
        <f>+'MATRIZ (A)'!R96*R$168</f>
        <v>34.088773256952642</v>
      </c>
      <c r="S96" s="16">
        <f>+'MATRIZ (A)'!S96*S$168</f>
        <v>12.515659469998724</v>
      </c>
      <c r="T96" s="16">
        <f>+'MATRIZ (A)'!T96*T$168</f>
        <v>5.8465708312148701</v>
      </c>
      <c r="U96" s="16">
        <f>+'MATRIZ (A)'!U96*U$168</f>
        <v>3.4135411025264943</v>
      </c>
      <c r="V96" s="16">
        <f>+'MATRIZ (A)'!V96*V$168</f>
        <v>0.85844598331211652</v>
      </c>
      <c r="W96" s="16">
        <f>+'MATRIZ (A)'!W96*W$168</f>
        <v>91.742449996693153</v>
      </c>
      <c r="X96" s="16">
        <f>+'MATRIZ (A)'!X96*X$168</f>
        <v>3404.1225899507367</v>
      </c>
      <c r="Y96" s="16">
        <f>+'MATRIZ (A)'!Y96*Y$168</f>
        <v>12.402310325740363</v>
      </c>
      <c r="Z96" s="16">
        <f>+'MATRIZ (A)'!Z96*Z$168</f>
        <v>133.06631599872344</v>
      </c>
      <c r="AA96" s="16">
        <f>+'MATRIZ (A)'!AA96*AA$168</f>
        <v>0.43420995283214214</v>
      </c>
      <c r="AB96" s="16">
        <f>+'MATRIZ (A)'!AB96*AB$168</f>
        <v>6.7755407552834281</v>
      </c>
      <c r="AC96" s="16">
        <f>+'MATRIZ (A)'!AC96*AC$168</f>
        <v>2.642055001317932</v>
      </c>
      <c r="AD96" s="16">
        <f>+'MATRIZ (A)'!AD96*AD$168</f>
        <v>3.1249349594345253</v>
      </c>
      <c r="AE96" s="16">
        <f>+'MATRIZ (A)'!AE96*AE$168</f>
        <v>2.4880547668041748</v>
      </c>
      <c r="AF96" s="16">
        <f>+'MATRIZ (A)'!AF96*AF$168</f>
        <v>18.166536753080628</v>
      </c>
      <c r="AG96" s="16">
        <f>+'MATRIZ (A)'!AG96*AG$168</f>
        <v>6.0410294218130123E-3</v>
      </c>
      <c r="AH96" s="16">
        <f>+'MATRIZ (A)'!AH96*AH$168</f>
        <v>0.26261368105061839</v>
      </c>
      <c r="AI96" s="16">
        <f>+'MATRIZ (A)'!AI96*AI$168</f>
        <v>84.965105725879397</v>
      </c>
      <c r="AJ96" s="16">
        <f>+'MATRIZ (A)'!AJ96*AJ$168</f>
        <v>1137.7112091064803</v>
      </c>
      <c r="AK96" s="16">
        <f>+'MATRIZ (A)'!AK96*AK$168</f>
        <v>4.8216386437463425</v>
      </c>
      <c r="AL96" s="16">
        <f>+'MATRIZ (A)'!AL96*AL$168</f>
        <v>541.75399669656565</v>
      </c>
      <c r="AM96" s="16">
        <f>+'MATRIZ (A)'!AM96*AM$168</f>
        <v>33.772159333991546</v>
      </c>
      <c r="AN96" s="16">
        <f>+'MATRIZ (A)'!AN96*AN$168</f>
        <v>541.43689102559063</v>
      </c>
      <c r="AO96" s="16">
        <f>+'MATRIZ (A)'!AO96*AO$168</f>
        <v>10.353329394530277</v>
      </c>
      <c r="AP96" s="16">
        <f>+'MATRIZ (A)'!AP96*AP$168</f>
        <v>48.519421973244008</v>
      </c>
      <c r="AQ96" s="16">
        <f>+'MATRIZ (A)'!AQ96*AQ$168</f>
        <v>42.437279063803111</v>
      </c>
      <c r="AR96" s="16">
        <f>+'MATRIZ (A)'!AR96*AR$168</f>
        <v>43.22207720661752</v>
      </c>
      <c r="AS96" s="16">
        <f>+'MATRIZ (A)'!AS96*AS$168</f>
        <v>7.5612860282698895</v>
      </c>
      <c r="AT96" s="16">
        <f>+'MATRIZ (A)'!AT96*AT$168</f>
        <v>22.115957789794187</v>
      </c>
      <c r="AU96" s="16">
        <f>+'MATRIZ (A)'!AU96*AU$168</f>
        <v>298.20146240652207</v>
      </c>
      <c r="AV96" s="16">
        <f>+'MATRIZ (A)'!AV96*AV$168</f>
        <v>147.71087782886261</v>
      </c>
      <c r="AW96" s="16">
        <f>+'MATRIZ (A)'!AW96*AW$168</f>
        <v>200.45228292427612</v>
      </c>
      <c r="AX96" s="16">
        <f>+'MATRIZ (A)'!AX96*AX$168</f>
        <v>3362.7636835718627</v>
      </c>
      <c r="AY96" s="16">
        <f>+'MATRIZ (A)'!AY96*AY$168</f>
        <v>61.748830556384313</v>
      </c>
      <c r="AZ96" s="16">
        <f>+'MATRIZ (A)'!AZ96*AZ$168</f>
        <v>67.289016842419429</v>
      </c>
      <c r="BA96" s="16">
        <f>+'MATRIZ (A)'!BA96*BA$168</f>
        <v>0.23201729363909218</v>
      </c>
      <c r="BB96" s="16">
        <f>+'MATRIZ (A)'!BB96*BB$168</f>
        <v>3.1574540011576464</v>
      </c>
      <c r="BC96" s="16">
        <f>+'MATRIZ (A)'!BC96*BC$168</f>
        <v>16.987852092314093</v>
      </c>
      <c r="BD96" s="16">
        <f>+'MATRIZ (A)'!BD96*BD$168</f>
        <v>24.249029776321461</v>
      </c>
      <c r="BE96" s="16">
        <f>+'MATRIZ (A)'!BE96*BE$168</f>
        <v>0.72668272603772333</v>
      </c>
      <c r="BF96" s="16">
        <f>+'MATRIZ (A)'!BF96*BF$168</f>
        <v>12.780283417757991</v>
      </c>
      <c r="BG96" s="16">
        <f>+'MATRIZ (A)'!BG96*BG$168</f>
        <v>1577.4057763814828</v>
      </c>
      <c r="BH96" s="16">
        <f>+'MATRIZ (A)'!BH96*BH$168</f>
        <v>58.861916350693996</v>
      </c>
      <c r="BI96" s="16">
        <f>+'MATRIZ (A)'!BI96*BI$168</f>
        <v>0</v>
      </c>
      <c r="BJ96" s="16">
        <f>+'MATRIZ (A)'!BJ96*BJ$168</f>
        <v>5.1554386470628675</v>
      </c>
      <c r="BK96" s="16">
        <f>+'MATRIZ (A)'!BK96*BK$168</f>
        <v>0.30369154621724537</v>
      </c>
      <c r="BL96" s="16">
        <f>+'MATRIZ (A)'!BL96*BL$168</f>
        <v>5.1040953044478972</v>
      </c>
      <c r="BM96" s="16">
        <f>+'MATRIZ (A)'!BM96*BM$168</f>
        <v>24.113295220222867</v>
      </c>
      <c r="BN96" s="16">
        <f>+'MATRIZ (A)'!BN96*BN$168</f>
        <v>83.716274143049688</v>
      </c>
      <c r="BO96" s="16">
        <f>+'MATRIZ (A)'!BO96*BO$168</f>
        <v>10.555936480548688</v>
      </c>
      <c r="BP96" s="16">
        <f>+'MATRIZ (A)'!BP96*BP$168</f>
        <v>82.291574272196044</v>
      </c>
      <c r="BQ96" s="16">
        <f>+'MATRIZ (A)'!BQ96*BQ$168</f>
        <v>38.568963868652816</v>
      </c>
      <c r="BR96" s="16">
        <f>+'MATRIZ (A)'!BR96*BR$168</f>
        <v>193.04536851500279</v>
      </c>
      <c r="BS96" s="16">
        <f>+'MATRIZ (A)'!BS96*BS$168</f>
        <v>34.238693922186769</v>
      </c>
      <c r="BT96" s="16">
        <f>+'MATRIZ (A)'!BT96*BT$168</f>
        <v>16.703582264958062</v>
      </c>
      <c r="BU96" s="16">
        <f>+'MATRIZ (A)'!BU96*BU$168</f>
        <v>328.14288602624418</v>
      </c>
      <c r="BV96" s="16">
        <f>+'MATRIZ (A)'!BV96*BV$168</f>
        <v>3761.1854137457226</v>
      </c>
      <c r="BW96" s="16">
        <f>+'MATRIZ (A)'!BW96*BW$168</f>
        <v>116.15728767834565</v>
      </c>
      <c r="BX96" s="16">
        <f>+'MATRIZ (A)'!BX96*BX$168</f>
        <v>4.6867922544652521</v>
      </c>
      <c r="BY96" s="16">
        <f>+'MATRIZ (A)'!BY96*BY$168</f>
        <v>9.8946693354982573E-2</v>
      </c>
      <c r="BZ96" s="16">
        <f>+'MATRIZ (A)'!BZ96*BZ$168</f>
        <v>66.428198312832876</v>
      </c>
      <c r="CA96" s="16">
        <f>+'MATRIZ (A)'!CA96*CA$168</f>
        <v>10.845406764458396</v>
      </c>
      <c r="CB96" s="16">
        <f>+'MATRIZ (A)'!CB96*CB$168</f>
        <v>0.37620311256680244</v>
      </c>
      <c r="CC96" s="16">
        <f>+'MATRIZ (A)'!CC96*CC$168</f>
        <v>10.590622280365151</v>
      </c>
      <c r="CD96" s="16">
        <f>+'MATRIZ (A)'!CD96*CD$168</f>
        <v>212.27380664608296</v>
      </c>
      <c r="CE96" s="16">
        <f>+'MATRIZ (A)'!CE96*CE$168</f>
        <v>8.4330669076430169</v>
      </c>
      <c r="CF96" s="16">
        <f>+'MATRIZ (A)'!CF96*CF$168</f>
        <v>16.427347706162319</v>
      </c>
      <c r="CG96" s="16">
        <f>+'MATRIZ (A)'!CG96*CG$168</f>
        <v>83.81351020743314</v>
      </c>
      <c r="CH96" s="16">
        <f>+'MATRIZ (A)'!CH96*CH$168</f>
        <v>270.66311736796797</v>
      </c>
      <c r="CI96" s="16">
        <f>+'MATRIZ (A)'!CI96*CI$168</f>
        <v>25358.133758068976</v>
      </c>
      <c r="CJ96" s="16">
        <f>+'MATRIZ (A)'!CJ96*CJ$168</f>
        <v>47.425721379978135</v>
      </c>
      <c r="CK96" s="16">
        <f>+'MATRIZ (A)'!CK96*CK$168</f>
        <v>285.93796864978918</v>
      </c>
      <c r="CL96" s="16">
        <f>+'MATRIZ (A)'!CL96*CL$168</f>
        <v>76.534319260469431</v>
      </c>
      <c r="CM96" s="16">
        <f>+'MATRIZ (A)'!CM96*CM$168</f>
        <v>47.54190416579732</v>
      </c>
      <c r="CN96" s="16">
        <f>+'MATRIZ (A)'!CN96*CN$168</f>
        <v>707.82577526878833</v>
      </c>
      <c r="CO96" s="16">
        <f>+'MATRIZ (A)'!CO96*CO$168</f>
        <v>565.08396621250199</v>
      </c>
      <c r="CP96" s="16">
        <f>+'MATRIZ (A)'!CP96*CP$168</f>
        <v>1.0959717256945599E-5</v>
      </c>
      <c r="CQ96" s="16">
        <f>+'MATRIZ (A)'!CQ96*CQ$168</f>
        <v>7.6996797556428822</v>
      </c>
      <c r="CR96" s="16">
        <f>+'MATRIZ (A)'!CR96*CR$168</f>
        <v>43.476677487041961</v>
      </c>
      <c r="CS96" s="16">
        <f>+'MATRIZ (A)'!CS96*CS$168</f>
        <v>98.866308465744297</v>
      </c>
      <c r="CT96" s="16">
        <f>+'MATRIZ (A)'!CT96*CT$168</f>
        <v>109.23146634660162</v>
      </c>
      <c r="CU96" s="16">
        <f>+'MATRIZ (A)'!CU96*CU$168</f>
        <v>125.12589441837525</v>
      </c>
      <c r="CV96" s="16">
        <f>+'MATRIZ (A)'!CV96*CV$168</f>
        <v>81.735311309396494</v>
      </c>
      <c r="CW96" s="16">
        <f>+'MATRIZ (A)'!CW96*CW$168</f>
        <v>74.186547879523317</v>
      </c>
      <c r="CX96" s="16">
        <f>+'MATRIZ (A)'!CX96*CX$168</f>
        <v>438.11783079561786</v>
      </c>
      <c r="CY96" s="16">
        <f>+'MATRIZ (A)'!CY96*CY$168</f>
        <v>527.16089728126587</v>
      </c>
      <c r="CZ96" s="16">
        <f>+'MATRIZ (A)'!CZ96*CZ$168</f>
        <v>9.3731446245473844</v>
      </c>
      <c r="DA96" s="16">
        <f>+'MATRIZ (A)'!DA96*DA$168</f>
        <v>152.74873607835977</v>
      </c>
      <c r="DB96" s="16">
        <f>+'MATRIZ (A)'!DB96*DB$168</f>
        <v>7.1435537158547966</v>
      </c>
      <c r="DC96" s="16">
        <f>+'MATRIZ (A)'!DC96*DC$168</f>
        <v>157.19630648985722</v>
      </c>
      <c r="DD96" s="16">
        <f>+'MATRIZ (A)'!DD96*DD$168</f>
        <v>37.241629926879241</v>
      </c>
      <c r="DE96" s="16">
        <f>+'MATRIZ (A)'!DE96*DE$168</f>
        <v>12.979626390072488</v>
      </c>
      <c r="DF96" s="16">
        <f>+'MATRIZ (A)'!DF96*DF$168</f>
        <v>61.701160835125137</v>
      </c>
      <c r="DG96" s="16">
        <f>+'MATRIZ (A)'!DG96*DG$168</f>
        <v>367.86960436187996</v>
      </c>
      <c r="DH96" s="16">
        <f>+'MATRIZ (A)'!DH96*DH$168</f>
        <v>14.593176536934195</v>
      </c>
      <c r="DI96" s="16">
        <f>+'MATRIZ (A)'!DI96*DI$168</f>
        <v>6.3799522917803957</v>
      </c>
      <c r="DJ96" s="16">
        <f>+'MATRIZ (A)'!DJ96*DJ$168</f>
        <v>49.802549960698144</v>
      </c>
      <c r="DK96" s="16">
        <f>+'MATRIZ (A)'!DK96*DK$168</f>
        <v>15.031003381019826</v>
      </c>
      <c r="DL96" s="16">
        <f>+'MATRIZ (A)'!DL96*DL$168</f>
        <v>196.51847292040307</v>
      </c>
      <c r="DM96" s="16">
        <f>+'MATRIZ (A)'!DM96*DM$168</f>
        <v>9.9314573463181048</v>
      </c>
      <c r="DN96" s="16">
        <f>+'MATRIZ (A)'!DN96*DN$168</f>
        <v>4.8621752672712333</v>
      </c>
      <c r="DO96" s="16">
        <f>+'MATRIZ (A)'!DO96*DO$168</f>
        <v>0.48600453577056024</v>
      </c>
      <c r="DP96" s="16">
        <f>+'MATRIZ (A)'!DP96*DP$168</f>
        <v>19.905897995491969</v>
      </c>
      <c r="DQ96" s="16">
        <f>+'MATRIZ (A)'!DQ96*DQ$168</f>
        <v>0.31643743239236088</v>
      </c>
      <c r="DR96" s="16">
        <f>+'MATRIZ (A)'!DR96*DR$168</f>
        <v>9.4367805059256415</v>
      </c>
      <c r="DS96" s="16">
        <f>+'MATRIZ (A)'!DS96*DS$168</f>
        <v>3.7778811066042799</v>
      </c>
      <c r="DT96" s="16">
        <f>+'MATRIZ (A)'!DT96*DT$168</f>
        <v>0.73480130651166031</v>
      </c>
      <c r="DU96" s="16">
        <f>+'MATRIZ (A)'!DU96*DU$168</f>
        <v>29.342091087123116</v>
      </c>
      <c r="DV96" s="16">
        <f>+'MATRIZ (A)'!DV96*DV$168</f>
        <v>1105.599347132174</v>
      </c>
      <c r="DW96" s="16">
        <f>+'MATRIZ (A)'!DW96*DW$168</f>
        <v>1032.8355134861708</v>
      </c>
      <c r="DX96" s="16">
        <f>+'MATRIZ (A)'!DX96*DX$168</f>
        <v>21.273565914121821</v>
      </c>
      <c r="DY96" s="16">
        <f>+'MATRIZ (A)'!DY96*DY$168</f>
        <v>276.925679145191</v>
      </c>
      <c r="DZ96" s="16">
        <f>+'MATRIZ (A)'!DZ96*DZ$168</f>
        <v>2433.1197108816291</v>
      </c>
      <c r="EA96" s="16">
        <f>+'MATRIZ (A)'!EA96*EA$168</f>
        <v>30.34206532539184</v>
      </c>
      <c r="EB96" s="16">
        <f>+'MATRIZ (A)'!EB96*EB$168</f>
        <v>304.1257703660898</v>
      </c>
      <c r="EC96" s="16">
        <f>+'MATRIZ (A)'!EC96*EC$168</f>
        <v>23.125715440532549</v>
      </c>
      <c r="ED96" s="16">
        <f>+'MATRIZ (A)'!ED96*ED$168</f>
        <v>0.93619921801436579</v>
      </c>
      <c r="EE96" s="16">
        <f>+'MATRIZ (A)'!EE96*EE$168</f>
        <v>18.804345725518235</v>
      </c>
      <c r="EF96" s="16">
        <f>+'MATRIZ (A)'!EF96*EF$168</f>
        <v>0.42321721315524363</v>
      </c>
      <c r="EG96" s="16">
        <f>+'MATRIZ (A)'!EG96*EG$168</f>
        <v>1.1509062530894121</v>
      </c>
      <c r="EH96" s="16">
        <f>+'MATRIZ (A)'!EH96*EH$168</f>
        <v>0</v>
      </c>
      <c r="EI96" s="18">
        <f t="shared" si="8"/>
        <v>52805.476020599781</v>
      </c>
      <c r="EJ96" s="20">
        <f>+'MATRIZ (I-A) INVERSA'!HY96</f>
        <v>73688.805025634196</v>
      </c>
      <c r="EK96" s="20">
        <f>+'MATRIZ (I-A) INVERSA'!HZ96</f>
        <v>0</v>
      </c>
      <c r="EL96" s="20">
        <f>+'MATRIZ (I-A) INVERSA'!IA96</f>
        <v>0</v>
      </c>
      <c r="EM96" s="20">
        <f>+'MATRIZ (I-A) INVERSA'!IB96</f>
        <v>0</v>
      </c>
      <c r="EN96" s="20">
        <f>+'MATRIZ (I-A) INVERSA'!IC96</f>
        <v>0</v>
      </c>
      <c r="EO96" s="20">
        <f>+'MATRIZ (I-A) INVERSA'!ID96</f>
        <v>0</v>
      </c>
      <c r="EP96" s="20">
        <f>+'MATRIZ (I-A) INVERSA'!IE96</f>
        <v>0</v>
      </c>
      <c r="EQ96" s="20">
        <f>+'MATRIZ (I-A) INVERSA'!IF96</f>
        <v>0</v>
      </c>
      <c r="ER96" s="20">
        <f>+'MATRIZ (I-A) INVERSA'!IG96</f>
        <v>0</v>
      </c>
      <c r="ES96" s="20">
        <f>+'MATRIZ (I-A) INVERSA'!IH96</f>
        <v>0</v>
      </c>
      <c r="ET96" s="20">
        <f>+'MATRIZ (I-A) INVERSA'!II96</f>
        <v>0</v>
      </c>
      <c r="EU96" s="20">
        <f>+'MATRIZ (I-A) INVERSA'!IJ96</f>
        <v>0</v>
      </c>
      <c r="EV96" s="20">
        <f>+'MATRIZ (I-A) INVERSA'!IK96</f>
        <v>0</v>
      </c>
      <c r="EW96" s="20">
        <f>+'MATRIZ (I-A) INVERSA'!IL96</f>
        <v>0</v>
      </c>
      <c r="EX96" s="20">
        <f>+'MATRIZ (I-A) INVERSA'!IM96</f>
        <v>35741.854581711719</v>
      </c>
      <c r="EY96" s="20">
        <f>+'MATRIZ (I-A) INVERSA'!IN96</f>
        <v>0</v>
      </c>
      <c r="EZ96" s="20">
        <f>+'MATRIZ (I-A) INVERSA'!IO96</f>
        <v>0</v>
      </c>
      <c r="FA96" s="20">
        <f>+'MATRIZ (I-A) INVERSA'!IP96</f>
        <v>0</v>
      </c>
      <c r="FB96" s="20">
        <f>+'MATRIZ (I-A) INVERSA'!IQ96</f>
        <v>0</v>
      </c>
      <c r="FC96" s="20">
        <f>+'MATRIZ (I-A) INVERSA'!IR96</f>
        <v>0</v>
      </c>
      <c r="FD96" s="20">
        <f>+'MATRIZ (I-A) INVERSA'!IS96</f>
        <v>0</v>
      </c>
      <c r="FE96" s="20">
        <f>+'MATRIZ (I-A) INVERSA'!IT96</f>
        <v>0</v>
      </c>
      <c r="FF96" s="20">
        <f>+'MATRIZ (I-A) INVERSA'!IU96</f>
        <v>0</v>
      </c>
      <c r="FG96" s="18">
        <f t="shared" si="11"/>
        <v>109430.65960734591</v>
      </c>
      <c r="FH96" s="17">
        <f t="shared" si="9"/>
        <v>162236.13562794568</v>
      </c>
      <c r="FI96" s="28"/>
      <c r="FJ96" s="17">
        <v>162236.13562794568</v>
      </c>
      <c r="FK96" s="50">
        <f t="shared" si="12"/>
        <v>0</v>
      </c>
      <c r="FM96" s="48">
        <f>+IFERROR((FH96/'MIP 2012'!FH96*100-100),0)</f>
        <v>8.0024517520271843E-2</v>
      </c>
      <c r="FP96" s="20">
        <f t="shared" si="13"/>
        <v>0</v>
      </c>
      <c r="FQ96" s="20">
        <f t="shared" si="14"/>
        <v>0</v>
      </c>
      <c r="FR96" s="20">
        <f t="shared" si="10"/>
        <v>0</v>
      </c>
    </row>
    <row r="97" spans="1:174" s="7" customFormat="1" ht="21.95" customHeight="1" thickBot="1" x14ac:dyDescent="0.25">
      <c r="A97" s="12" t="s">
        <v>258</v>
      </c>
      <c r="B97" s="12" t="s">
        <v>259</v>
      </c>
      <c r="C97" s="16">
        <f>+'MATRIZ (A)'!C97*C$168</f>
        <v>0</v>
      </c>
      <c r="D97" s="16">
        <f>+'MATRIZ (A)'!D97*D$168</f>
        <v>0</v>
      </c>
      <c r="E97" s="16">
        <f>+'MATRIZ (A)'!E97*E$168</f>
        <v>0</v>
      </c>
      <c r="F97" s="16">
        <f>+'MATRIZ (A)'!F97*F$168</f>
        <v>0</v>
      </c>
      <c r="G97" s="16">
        <f>+'MATRIZ (A)'!G97*G$168</f>
        <v>0</v>
      </c>
      <c r="H97" s="16">
        <f>+'MATRIZ (A)'!H97*H$168</f>
        <v>0</v>
      </c>
      <c r="I97" s="16">
        <f>+'MATRIZ (A)'!I97*I$168</f>
        <v>0</v>
      </c>
      <c r="J97" s="16">
        <f>+'MATRIZ (A)'!J97*J$168</f>
        <v>0</v>
      </c>
      <c r="K97" s="16">
        <f>+'MATRIZ (A)'!K97*K$168</f>
        <v>0</v>
      </c>
      <c r="L97" s="16">
        <f>+'MATRIZ (A)'!L97*L$168</f>
        <v>0</v>
      </c>
      <c r="M97" s="16">
        <f>+'MATRIZ (A)'!M97*M$168</f>
        <v>0</v>
      </c>
      <c r="N97" s="16">
        <f>+'MATRIZ (A)'!N97*N$168</f>
        <v>7.7885969476920669E-6</v>
      </c>
      <c r="O97" s="16">
        <f>+'MATRIZ (A)'!O97*O$168</f>
        <v>0</v>
      </c>
      <c r="P97" s="16">
        <f>+'MATRIZ (A)'!P97*P$168</f>
        <v>0</v>
      </c>
      <c r="Q97" s="16">
        <f>+'MATRIZ (A)'!Q97*Q$168</f>
        <v>1.9640940454527652E-6</v>
      </c>
      <c r="R97" s="16">
        <f>+'MATRIZ (A)'!R97*R$168</f>
        <v>6.5518205028809436E-4</v>
      </c>
      <c r="S97" s="16">
        <f>+'MATRIZ (A)'!S97*S$168</f>
        <v>3.9437339301086233E-7</v>
      </c>
      <c r="T97" s="16">
        <f>+'MATRIZ (A)'!T97*T$168</f>
        <v>0</v>
      </c>
      <c r="U97" s="16">
        <f>+'MATRIZ (A)'!U97*U$168</f>
        <v>2.0054784793346891E-5</v>
      </c>
      <c r="V97" s="16">
        <f>+'MATRIZ (A)'!V97*V$168</f>
        <v>1.3327767559192195E-5</v>
      </c>
      <c r="W97" s="16">
        <f>+'MATRIZ (A)'!W97*W$168</f>
        <v>0</v>
      </c>
      <c r="X97" s="16">
        <f>+'MATRIZ (A)'!X97*X$168</f>
        <v>1.4494271526811764E-4</v>
      </c>
      <c r="Y97" s="16">
        <f>+'MATRIZ (A)'!Y97*Y$168</f>
        <v>0</v>
      </c>
      <c r="Z97" s="16">
        <f>+'MATRIZ (A)'!Z97*Z$168</f>
        <v>3.3597227088804929E-7</v>
      </c>
      <c r="AA97" s="16">
        <f>+'MATRIZ (A)'!AA97*AA$168</f>
        <v>0</v>
      </c>
      <c r="AB97" s="16">
        <f>+'MATRIZ (A)'!AB97*AB$168</f>
        <v>2.7516780268845055E-5</v>
      </c>
      <c r="AC97" s="16">
        <f>+'MATRIZ (A)'!AC97*AC$168</f>
        <v>0</v>
      </c>
      <c r="AD97" s="16">
        <f>+'MATRIZ (A)'!AD97*AD$168</f>
        <v>0</v>
      </c>
      <c r="AE97" s="16">
        <f>+'MATRIZ (A)'!AE97*AE$168</f>
        <v>0</v>
      </c>
      <c r="AF97" s="16">
        <f>+'MATRIZ (A)'!AF97*AF$168</f>
        <v>4.1802079511718285E-5</v>
      </c>
      <c r="AG97" s="16">
        <f>+'MATRIZ (A)'!AG97*AG$168</f>
        <v>0</v>
      </c>
      <c r="AH97" s="16">
        <f>+'MATRIZ (A)'!AH97*AH$168</f>
        <v>1.5419350885179571E-5</v>
      </c>
      <c r="AI97" s="16">
        <f>+'MATRIZ (A)'!AI97*AI$168</f>
        <v>8.4137375955614836E-5</v>
      </c>
      <c r="AJ97" s="16">
        <f>+'MATRIZ (A)'!AJ97*AJ$168</f>
        <v>4.262499343521532E-5</v>
      </c>
      <c r="AK97" s="16">
        <f>+'MATRIZ (A)'!AK97*AK$168</f>
        <v>2.9344993410899012E-6</v>
      </c>
      <c r="AL97" s="16">
        <f>+'MATRIZ (A)'!AL97*AL$168</f>
        <v>1.8670150185637181E-4</v>
      </c>
      <c r="AM97" s="16">
        <f>+'MATRIZ (A)'!AM97*AM$168</f>
        <v>3.6869371081425728E-5</v>
      </c>
      <c r="AN97" s="16">
        <f>+'MATRIZ (A)'!AN97*AN$168</f>
        <v>2.3738022738372903E-5</v>
      </c>
      <c r="AO97" s="16">
        <f>+'MATRIZ (A)'!AO97*AO$168</f>
        <v>2.7486642464474406E-5</v>
      </c>
      <c r="AP97" s="16">
        <f>+'MATRIZ (A)'!AP97*AP$168</f>
        <v>6.4487507826598421E-5</v>
      </c>
      <c r="AQ97" s="16">
        <f>+'MATRIZ (A)'!AQ97*AQ$168</f>
        <v>7.035359687014573E-4</v>
      </c>
      <c r="AR97" s="16">
        <f>+'MATRIZ (A)'!AR97*AR$168</f>
        <v>2.6389175570317407E-5</v>
      </c>
      <c r="AS97" s="16">
        <f>+'MATRIZ (A)'!AS97*AS$168</f>
        <v>1.1222040908897021E-6</v>
      </c>
      <c r="AT97" s="16">
        <f>+'MATRIZ (A)'!AT97*AT$168</f>
        <v>6.5964042461236886E-5</v>
      </c>
      <c r="AU97" s="16">
        <f>+'MATRIZ (A)'!AU97*AU$168</f>
        <v>4.2382038628313169E-5</v>
      </c>
      <c r="AV97" s="16">
        <f>+'MATRIZ (A)'!AV97*AV$168</f>
        <v>1.6232845776526536E-4</v>
      </c>
      <c r="AW97" s="16">
        <f>+'MATRIZ (A)'!AW97*AW$168</f>
        <v>3.6421406715429607E-5</v>
      </c>
      <c r="AX97" s="16">
        <f>+'MATRIZ (A)'!AX97*AX$168</f>
        <v>1.3280200784667121E-5</v>
      </c>
      <c r="AY97" s="16">
        <f>+'MATRIZ (A)'!AY97*AY$168</f>
        <v>2.1930193449270859E-5</v>
      </c>
      <c r="AZ97" s="16">
        <f>+'MATRIZ (A)'!AZ97*AZ$168</f>
        <v>8.7711771424509762E-5</v>
      </c>
      <c r="BA97" s="16">
        <f>+'MATRIZ (A)'!BA97*BA$168</f>
        <v>0</v>
      </c>
      <c r="BB97" s="16">
        <f>+'MATRIZ (A)'!BB97*BB$168</f>
        <v>1.5633341012799143E-5</v>
      </c>
      <c r="BC97" s="16">
        <f>+'MATRIZ (A)'!BC97*BC$168</f>
        <v>1.1857995123687069E-4</v>
      </c>
      <c r="BD97" s="16">
        <f>+'MATRIZ (A)'!BD97*BD$168</f>
        <v>5.9055340055807385E-7</v>
      </c>
      <c r="BE97" s="16">
        <f>+'MATRIZ (A)'!BE97*BE$168</f>
        <v>2.0054799837244073E-5</v>
      </c>
      <c r="BF97" s="16">
        <f>+'MATRIZ (A)'!BF97*BF$168</f>
        <v>5.4038705651932679E-5</v>
      </c>
      <c r="BG97" s="16">
        <f>+'MATRIZ (A)'!BG97*BG$168</f>
        <v>1.039477504384209E-4</v>
      </c>
      <c r="BH97" s="16">
        <f>+'MATRIZ (A)'!BH97*BH$168</f>
        <v>3.4033723373658983E-4</v>
      </c>
      <c r="BI97" s="16">
        <f>+'MATRIZ (A)'!BI97*BI$168</f>
        <v>0</v>
      </c>
      <c r="BJ97" s="16">
        <f>+'MATRIZ (A)'!BJ97*BJ$168</f>
        <v>2.694337505170599E-5</v>
      </c>
      <c r="BK97" s="16">
        <f>+'MATRIZ (A)'!BK97*BK$168</f>
        <v>5.0839039144011287E-6</v>
      </c>
      <c r="BL97" s="16">
        <f>+'MATRIZ (A)'!BL97*BL$168</f>
        <v>2.4576959399353646E-5</v>
      </c>
      <c r="BM97" s="16">
        <f>+'MATRIZ (A)'!BM97*BM$168</f>
        <v>1.8952240506568875E-5</v>
      </c>
      <c r="BN97" s="16">
        <f>+'MATRIZ (A)'!BN97*BN$168</f>
        <v>6.5017128070980231E-5</v>
      </c>
      <c r="BO97" s="16">
        <f>+'MATRIZ (A)'!BO97*BO$168</f>
        <v>0</v>
      </c>
      <c r="BP97" s="16">
        <f>+'MATRIZ (A)'!BP97*BP$168</f>
        <v>6.4024346820104437E-5</v>
      </c>
      <c r="BQ97" s="16">
        <f>+'MATRIZ (A)'!BQ97*BQ$168</f>
        <v>1.1335002900759266E-4</v>
      </c>
      <c r="BR97" s="16">
        <f>+'MATRIZ (A)'!BR97*BR$168</f>
        <v>1.2881338941457058E-4</v>
      </c>
      <c r="BS97" s="16">
        <f>+'MATRIZ (A)'!BS97*BS$168</f>
        <v>1.4234099360665096E-5</v>
      </c>
      <c r="BT97" s="16">
        <f>+'MATRIZ (A)'!BT97*BT$168</f>
        <v>7.6087503079894719E-6</v>
      </c>
      <c r="BU97" s="16">
        <f>+'MATRIZ (A)'!BU97*BU$168</f>
        <v>6.2365637882912944E-5</v>
      </c>
      <c r="BV97" s="16">
        <f>+'MATRIZ (A)'!BV97*BV$168</f>
        <v>1.2385989795373234E-5</v>
      </c>
      <c r="BW97" s="16">
        <f>+'MATRIZ (A)'!BW97*BW$168</f>
        <v>5.8389074461367932E-5</v>
      </c>
      <c r="BX97" s="16">
        <f>+'MATRIZ (A)'!BX97*BX$168</f>
        <v>1.0516127193825854E-7</v>
      </c>
      <c r="BY97" s="16">
        <f>+'MATRIZ (A)'!BY97*BY$168</f>
        <v>5.7374536447050835E-6</v>
      </c>
      <c r="BZ97" s="16">
        <f>+'MATRIZ (A)'!BZ97*BZ$168</f>
        <v>7.2039560237746322E-6</v>
      </c>
      <c r="CA97" s="16">
        <f>+'MATRIZ (A)'!CA97*CA$168</f>
        <v>2.014410799283275E-6</v>
      </c>
      <c r="CB97" s="16">
        <f>+'MATRIZ (A)'!CB97*CB$168</f>
        <v>1.0528347921916617E-5</v>
      </c>
      <c r="CC97" s="16">
        <f>+'MATRIZ (A)'!CC97*CC$168</f>
        <v>1.839433090476543E-4</v>
      </c>
      <c r="CD97" s="16">
        <f>+'MATRIZ (A)'!CD97*CD$168</f>
        <v>1.6673793671240743E-5</v>
      </c>
      <c r="CE97" s="16">
        <f>+'MATRIZ (A)'!CE97*CE$168</f>
        <v>7.1072298507859183E-4</v>
      </c>
      <c r="CF97" s="16">
        <f>+'MATRIZ (A)'!CF97*CF$168</f>
        <v>2.4592259406039802E-4</v>
      </c>
      <c r="CG97" s="16">
        <f>+'MATRIZ (A)'!CG97*CG$168</f>
        <v>5.0275219146072086E-3</v>
      </c>
      <c r="CH97" s="16">
        <f>+'MATRIZ (A)'!CH97*CH$168</f>
        <v>7.7529377688180992E-5</v>
      </c>
      <c r="CI97" s="16">
        <f>+'MATRIZ (A)'!CI97*CI$168</f>
        <v>1.0097959142292383E-4</v>
      </c>
      <c r="CJ97" s="16">
        <f>+'MATRIZ (A)'!CJ97*CJ$168</f>
        <v>4.5781942298489182E-6</v>
      </c>
      <c r="CK97" s="16">
        <f>+'MATRIZ (A)'!CK97*CK$168</f>
        <v>0</v>
      </c>
      <c r="CL97" s="16">
        <f>+'MATRIZ (A)'!CL97*CL$168</f>
        <v>1.229964978607684E-4</v>
      </c>
      <c r="CM97" s="16">
        <f>+'MATRIZ (A)'!CM97*CM$168</f>
        <v>1.1527377828963059E-5</v>
      </c>
      <c r="CN97" s="16">
        <f>+'MATRIZ (A)'!CN97*CN$168</f>
        <v>1.5250862867878709E-2</v>
      </c>
      <c r="CO97" s="16">
        <f>+'MATRIZ (A)'!CO97*CO$168</f>
        <v>1.4537901647346937E-3</v>
      </c>
      <c r="CP97" s="16">
        <f>+'MATRIZ (A)'!CP97*CP$168</f>
        <v>0</v>
      </c>
      <c r="CQ97" s="16">
        <f>+'MATRIZ (A)'!CQ97*CQ$168</f>
        <v>1.9851690393016291E-4</v>
      </c>
      <c r="CR97" s="16">
        <f>+'MATRIZ (A)'!CR97*CR$168</f>
        <v>3.1072557907710374E-6</v>
      </c>
      <c r="CS97" s="16">
        <f>+'MATRIZ (A)'!CS97*CS$168</f>
        <v>2.7659884474168678E-4</v>
      </c>
      <c r="CT97" s="16">
        <f>+'MATRIZ (A)'!CT97*CT$168</f>
        <v>2.0187046004109698E-4</v>
      </c>
      <c r="CU97" s="16">
        <f>+'MATRIZ (A)'!CU97*CU$168</f>
        <v>5.8675274728095562E-5</v>
      </c>
      <c r="CV97" s="16">
        <f>+'MATRIZ (A)'!CV97*CV$168</f>
        <v>1.8557399355535899E-4</v>
      </c>
      <c r="CW97" s="16">
        <f>+'MATRIZ (A)'!CW97*CW$168</f>
        <v>8.9058210420749577E-5</v>
      </c>
      <c r="CX97" s="16">
        <f>+'MATRIZ (A)'!CX97*CX$168</f>
        <v>8.613559199661399E-4</v>
      </c>
      <c r="CY97" s="16">
        <f>+'MATRIZ (A)'!CY97*CY$168</f>
        <v>2.5201295088662146E-3</v>
      </c>
      <c r="CZ97" s="16">
        <f>+'MATRIZ (A)'!CZ97*CZ$168</f>
        <v>2.9494223305972779E-4</v>
      </c>
      <c r="DA97" s="16">
        <f>+'MATRIZ (A)'!DA97*DA$168</f>
        <v>4.5034590925307989E-4</v>
      </c>
      <c r="DB97" s="16">
        <f>+'MATRIZ (A)'!DB97*DB$168</f>
        <v>4.6621100152932762E-4</v>
      </c>
      <c r="DC97" s="16">
        <f>+'MATRIZ (A)'!DC97*DC$168</f>
        <v>2.2778405914374508E-3</v>
      </c>
      <c r="DD97" s="16">
        <f>+'MATRIZ (A)'!DD97*DD$168</f>
        <v>3.6325513481561179E-4</v>
      </c>
      <c r="DE97" s="16">
        <f>+'MATRIZ (A)'!DE97*DE$168</f>
        <v>4.4945267265160887E-5</v>
      </c>
      <c r="DF97" s="16">
        <f>+'MATRIZ (A)'!DF97*DF$168</f>
        <v>1.9999238279694081E-4</v>
      </c>
      <c r="DG97" s="16">
        <f>+'MATRIZ (A)'!DG97*DG$168</f>
        <v>1.5838470575240177E-3</v>
      </c>
      <c r="DH97" s="16">
        <f>+'MATRIZ (A)'!DH97*DH$168</f>
        <v>6.0267791890246945E-4</v>
      </c>
      <c r="DI97" s="16">
        <f>+'MATRIZ (A)'!DI97*DI$168</f>
        <v>3.8886709092111161E-4</v>
      </c>
      <c r="DJ97" s="16">
        <f>+'MATRIZ (A)'!DJ97*DJ$168</f>
        <v>1.57044504138427E-4</v>
      </c>
      <c r="DK97" s="16">
        <f>+'MATRIZ (A)'!DK97*DK$168</f>
        <v>5.4614367578898935E-4</v>
      </c>
      <c r="DL97" s="16">
        <f>+'MATRIZ (A)'!DL97*DL$168</f>
        <v>2.0929382196716793E-4</v>
      </c>
      <c r="DM97" s="16">
        <f>+'MATRIZ (A)'!DM97*DM$168</f>
        <v>9.9709533062061263E-4</v>
      </c>
      <c r="DN97" s="16">
        <f>+'MATRIZ (A)'!DN97*DN$168</f>
        <v>3.7991211684263072E-4</v>
      </c>
      <c r="DO97" s="16">
        <f>+'MATRIZ (A)'!DO97*DO$168</f>
        <v>9.394496193666145E-5</v>
      </c>
      <c r="DP97" s="16">
        <f>+'MATRIZ (A)'!DP97*DP$168</f>
        <v>2.3426512126273108E-4</v>
      </c>
      <c r="DQ97" s="16">
        <f>+'MATRIZ (A)'!DQ97*DQ$168</f>
        <v>5.2616833621999838E-5</v>
      </c>
      <c r="DR97" s="16">
        <f>+'MATRIZ (A)'!DR97*DR$168</f>
        <v>1.740382196129583E-4</v>
      </c>
      <c r="DS97" s="16">
        <f>+'MATRIZ (A)'!DS97*DS$168</f>
        <v>1.1329965622579426E-4</v>
      </c>
      <c r="DT97" s="16">
        <f>+'MATRIZ (A)'!DT97*DT$168</f>
        <v>4.7774951856476492E-5</v>
      </c>
      <c r="DU97" s="16">
        <f>+'MATRIZ (A)'!DU97*DU$168</f>
        <v>1.0242604656232896E-3</v>
      </c>
      <c r="DV97" s="16">
        <f>+'MATRIZ (A)'!DV97*DV$168</f>
        <v>1.3209246543287919E-3</v>
      </c>
      <c r="DW97" s="16">
        <f>+'MATRIZ (A)'!DW97*DW$168</f>
        <v>4.2647281231063901E-4</v>
      </c>
      <c r="DX97" s="16">
        <f>+'MATRIZ (A)'!DX97*DX$168</f>
        <v>8.6234013273488341E-6</v>
      </c>
      <c r="DY97" s="16">
        <f>+'MATRIZ (A)'!DY97*DY$168</f>
        <v>1.9893541994284425E-3</v>
      </c>
      <c r="DZ97" s="16">
        <f>+'MATRIZ (A)'!DZ97*DZ$168</f>
        <v>2.5706948975676436E-3</v>
      </c>
      <c r="EA97" s="16">
        <f>+'MATRIZ (A)'!EA97*EA$168</f>
        <v>2.7321590159828474E-4</v>
      </c>
      <c r="EB97" s="16">
        <f>+'MATRIZ (A)'!EB97*EB$168</f>
        <v>1.2014555379659854E-4</v>
      </c>
      <c r="EC97" s="16">
        <f>+'MATRIZ (A)'!EC97*EC$168</f>
        <v>5.0368720568579376E-4</v>
      </c>
      <c r="ED97" s="16">
        <f>+'MATRIZ (A)'!ED97*ED$168</f>
        <v>2.9033034619828778E-5</v>
      </c>
      <c r="EE97" s="16">
        <f>+'MATRIZ (A)'!EE97*EE$168</f>
        <v>8.2149611348573243E-4</v>
      </c>
      <c r="EF97" s="16">
        <f>+'MATRIZ (A)'!EF97*EF$168</f>
        <v>3.1555413091585724E-5</v>
      </c>
      <c r="EG97" s="16">
        <f>+'MATRIZ (A)'!EG97*EG$168</f>
        <v>6.3424529522770149E-5</v>
      </c>
      <c r="EH97" s="16">
        <f>+'MATRIZ (A)'!EH97*EH$168</f>
        <v>0</v>
      </c>
      <c r="EI97" s="18">
        <f t="shared" si="8"/>
        <v>5.0302467532407233E-2</v>
      </c>
      <c r="EJ97" s="20">
        <f>+'MATRIZ (I-A) INVERSA'!HY97</f>
        <v>0</v>
      </c>
      <c r="EK97" s="20">
        <f>+'MATRIZ (I-A) INVERSA'!HZ97</f>
        <v>0</v>
      </c>
      <c r="EL97" s="20">
        <f>+'MATRIZ (I-A) INVERSA'!IA97</f>
        <v>0</v>
      </c>
      <c r="EM97" s="20">
        <f>+'MATRIZ (I-A) INVERSA'!IB97</f>
        <v>0</v>
      </c>
      <c r="EN97" s="20">
        <f>+'MATRIZ (I-A) INVERSA'!IC97</f>
        <v>0</v>
      </c>
      <c r="EO97" s="20">
        <f>+'MATRIZ (I-A) INVERSA'!ID97</f>
        <v>0</v>
      </c>
      <c r="EP97" s="20">
        <f>+'MATRIZ (I-A) INVERSA'!IE97</f>
        <v>0</v>
      </c>
      <c r="EQ97" s="20">
        <f>+'MATRIZ (I-A) INVERSA'!IF97</f>
        <v>0</v>
      </c>
      <c r="ER97" s="20">
        <f>+'MATRIZ (I-A) INVERSA'!IG97</f>
        <v>0</v>
      </c>
      <c r="ES97" s="20">
        <f>+'MATRIZ (I-A) INVERSA'!IH97</f>
        <v>0</v>
      </c>
      <c r="ET97" s="20">
        <f>+'MATRIZ (I-A) INVERSA'!II97</f>
        <v>0</v>
      </c>
      <c r="EU97" s="20">
        <f>+'MATRIZ (I-A) INVERSA'!IJ97</f>
        <v>0</v>
      </c>
      <c r="EV97" s="20">
        <f>+'MATRIZ (I-A) INVERSA'!IK97</f>
        <v>2051242.1517104823</v>
      </c>
      <c r="EW97" s="20">
        <f>+'MATRIZ (I-A) INVERSA'!IL97</f>
        <v>0</v>
      </c>
      <c r="EX97" s="20">
        <f>+'MATRIZ (I-A) INVERSA'!IM97</f>
        <v>0</v>
      </c>
      <c r="EY97" s="20">
        <f>+'MATRIZ (I-A) INVERSA'!IN97</f>
        <v>0</v>
      </c>
      <c r="EZ97" s="20">
        <f>+'MATRIZ (I-A) INVERSA'!IO97</f>
        <v>0</v>
      </c>
      <c r="FA97" s="20">
        <f>+'MATRIZ (I-A) INVERSA'!IP97</f>
        <v>0</v>
      </c>
      <c r="FB97" s="20">
        <f>+'MATRIZ (I-A) INVERSA'!IQ97</f>
        <v>0</v>
      </c>
      <c r="FC97" s="20">
        <f>+'MATRIZ (I-A) INVERSA'!IR97</f>
        <v>0</v>
      </c>
      <c r="FD97" s="20">
        <f>+'MATRIZ (I-A) INVERSA'!IS97</f>
        <v>0</v>
      </c>
      <c r="FE97" s="20">
        <f>+'MATRIZ (I-A) INVERSA'!IT97</f>
        <v>0</v>
      </c>
      <c r="FF97" s="20">
        <f>+'MATRIZ (I-A) INVERSA'!IU97</f>
        <v>0</v>
      </c>
      <c r="FG97" s="18">
        <f t="shared" si="11"/>
        <v>2051242.1517104823</v>
      </c>
      <c r="FH97" s="17">
        <f t="shared" si="9"/>
        <v>2051242.2020129499</v>
      </c>
      <c r="FI97" s="28"/>
      <c r="FJ97" s="17">
        <v>2051242.2020129496</v>
      </c>
      <c r="FK97" s="50">
        <f t="shared" si="12"/>
        <v>0</v>
      </c>
      <c r="FM97" s="48">
        <f>+IFERROR((FH97/'MIP 2012'!FH97*100-100),0)</f>
        <v>1.4745580756425625E-8</v>
      </c>
      <c r="FP97" s="20">
        <f t="shared" si="13"/>
        <v>0</v>
      </c>
      <c r="FQ97" s="20">
        <f t="shared" si="14"/>
        <v>0</v>
      </c>
      <c r="FR97" s="20">
        <f t="shared" si="10"/>
        <v>0</v>
      </c>
    </row>
    <row r="98" spans="1:174" s="7" customFormat="1" ht="21.95" customHeight="1" thickBot="1" x14ac:dyDescent="0.25">
      <c r="A98" s="12" t="s">
        <v>260</v>
      </c>
      <c r="B98" s="12" t="s">
        <v>261</v>
      </c>
      <c r="C98" s="16">
        <f>+'MATRIZ (A)'!C98*C$168</f>
        <v>0</v>
      </c>
      <c r="D98" s="16">
        <f>+'MATRIZ (A)'!D98*D$168</f>
        <v>0</v>
      </c>
      <c r="E98" s="16">
        <f>+'MATRIZ (A)'!E98*E$168</f>
        <v>0</v>
      </c>
      <c r="F98" s="16">
        <f>+'MATRIZ (A)'!F98*F$168</f>
        <v>0</v>
      </c>
      <c r="G98" s="16">
        <f>+'MATRIZ (A)'!G98*G$168</f>
        <v>0</v>
      </c>
      <c r="H98" s="16">
        <f>+'MATRIZ (A)'!H98*H$168</f>
        <v>0</v>
      </c>
      <c r="I98" s="16">
        <f>+'MATRIZ (A)'!I98*I$168</f>
        <v>0</v>
      </c>
      <c r="J98" s="16">
        <f>+'MATRIZ (A)'!J98*J$168</f>
        <v>0</v>
      </c>
      <c r="K98" s="16">
        <f>+'MATRIZ (A)'!K98*K$168</f>
        <v>0</v>
      </c>
      <c r="L98" s="16">
        <f>+'MATRIZ (A)'!L98*L$168</f>
        <v>0</v>
      </c>
      <c r="M98" s="16">
        <f>+'MATRIZ (A)'!M98*M$168</f>
        <v>0</v>
      </c>
      <c r="N98" s="16">
        <f>+'MATRIZ (A)'!N98*N$168</f>
        <v>0</v>
      </c>
      <c r="O98" s="16">
        <f>+'MATRIZ (A)'!O98*O$168</f>
        <v>0</v>
      </c>
      <c r="P98" s="16">
        <f>+'MATRIZ (A)'!P98*P$168</f>
        <v>0</v>
      </c>
      <c r="Q98" s="16">
        <f>+'MATRIZ (A)'!Q98*Q$168</f>
        <v>0</v>
      </c>
      <c r="R98" s="16">
        <f>+'MATRIZ (A)'!R98*R$168</f>
        <v>0</v>
      </c>
      <c r="S98" s="16">
        <f>+'MATRIZ (A)'!S98*S$168</f>
        <v>0</v>
      </c>
      <c r="T98" s="16">
        <f>+'MATRIZ (A)'!T98*T$168</f>
        <v>0</v>
      </c>
      <c r="U98" s="16">
        <f>+'MATRIZ (A)'!U98*U$168</f>
        <v>0</v>
      </c>
      <c r="V98" s="16">
        <f>+'MATRIZ (A)'!V98*V$168</f>
        <v>0</v>
      </c>
      <c r="W98" s="16">
        <f>+'MATRIZ (A)'!W98*W$168</f>
        <v>0</v>
      </c>
      <c r="X98" s="16">
        <f>+'MATRIZ (A)'!X98*X$168</f>
        <v>0</v>
      </c>
      <c r="Y98" s="16">
        <f>+'MATRIZ (A)'!Y98*Y$168</f>
        <v>0</v>
      </c>
      <c r="Z98" s="16">
        <f>+'MATRIZ (A)'!Z98*Z$168</f>
        <v>0</v>
      </c>
      <c r="AA98" s="16">
        <f>+'MATRIZ (A)'!AA98*AA$168</f>
        <v>0</v>
      </c>
      <c r="AB98" s="16">
        <f>+'MATRIZ (A)'!AB98*AB$168</f>
        <v>0</v>
      </c>
      <c r="AC98" s="16">
        <f>+'MATRIZ (A)'!AC98*AC$168</f>
        <v>0</v>
      </c>
      <c r="AD98" s="16">
        <f>+'MATRIZ (A)'!AD98*AD$168</f>
        <v>0</v>
      </c>
      <c r="AE98" s="16">
        <f>+'MATRIZ (A)'!AE98*AE$168</f>
        <v>0</v>
      </c>
      <c r="AF98" s="16">
        <f>+'MATRIZ (A)'!AF98*AF$168</f>
        <v>0</v>
      </c>
      <c r="AG98" s="16">
        <f>+'MATRIZ (A)'!AG98*AG$168</f>
        <v>0</v>
      </c>
      <c r="AH98" s="16">
        <f>+'MATRIZ (A)'!AH98*AH$168</f>
        <v>0</v>
      </c>
      <c r="AI98" s="16">
        <f>+'MATRIZ (A)'!AI98*AI$168</f>
        <v>0</v>
      </c>
      <c r="AJ98" s="16">
        <f>+'MATRIZ (A)'!AJ98*AJ$168</f>
        <v>0</v>
      </c>
      <c r="AK98" s="16">
        <f>+'MATRIZ (A)'!AK98*AK$168</f>
        <v>0</v>
      </c>
      <c r="AL98" s="16">
        <f>+'MATRIZ (A)'!AL98*AL$168</f>
        <v>0</v>
      </c>
      <c r="AM98" s="16">
        <f>+'MATRIZ (A)'!AM98*AM$168</f>
        <v>0</v>
      </c>
      <c r="AN98" s="16">
        <f>+'MATRIZ (A)'!AN98*AN$168</f>
        <v>0</v>
      </c>
      <c r="AO98" s="16">
        <f>+'MATRIZ (A)'!AO98*AO$168</f>
        <v>0</v>
      </c>
      <c r="AP98" s="16">
        <f>+'MATRIZ (A)'!AP98*AP$168</f>
        <v>0</v>
      </c>
      <c r="AQ98" s="16">
        <f>+'MATRIZ (A)'!AQ98*AQ$168</f>
        <v>0</v>
      </c>
      <c r="AR98" s="16">
        <f>+'MATRIZ (A)'!AR98*AR$168</f>
        <v>0</v>
      </c>
      <c r="AS98" s="16">
        <f>+'MATRIZ (A)'!AS98*AS$168</f>
        <v>0</v>
      </c>
      <c r="AT98" s="16">
        <f>+'MATRIZ (A)'!AT98*AT$168</f>
        <v>0</v>
      </c>
      <c r="AU98" s="16">
        <f>+'MATRIZ (A)'!AU98*AU$168</f>
        <v>0</v>
      </c>
      <c r="AV98" s="16">
        <f>+'MATRIZ (A)'!AV98*AV$168</f>
        <v>0</v>
      </c>
      <c r="AW98" s="16">
        <f>+'MATRIZ (A)'!AW98*AW$168</f>
        <v>0</v>
      </c>
      <c r="AX98" s="16">
        <f>+'MATRIZ (A)'!AX98*AX$168</f>
        <v>0</v>
      </c>
      <c r="AY98" s="16">
        <f>+'MATRIZ (A)'!AY98*AY$168</f>
        <v>0</v>
      </c>
      <c r="AZ98" s="16">
        <f>+'MATRIZ (A)'!AZ98*AZ$168</f>
        <v>0</v>
      </c>
      <c r="BA98" s="16">
        <f>+'MATRIZ (A)'!BA98*BA$168</f>
        <v>0</v>
      </c>
      <c r="BB98" s="16">
        <f>+'MATRIZ (A)'!BB98*BB$168</f>
        <v>0</v>
      </c>
      <c r="BC98" s="16">
        <f>+'MATRIZ (A)'!BC98*BC$168</f>
        <v>0</v>
      </c>
      <c r="BD98" s="16">
        <f>+'MATRIZ (A)'!BD98*BD$168</f>
        <v>0</v>
      </c>
      <c r="BE98" s="16">
        <f>+'MATRIZ (A)'!BE98*BE$168</f>
        <v>0</v>
      </c>
      <c r="BF98" s="16">
        <f>+'MATRIZ (A)'!BF98*BF$168</f>
        <v>0</v>
      </c>
      <c r="BG98" s="16">
        <f>+'MATRIZ (A)'!BG98*BG$168</f>
        <v>0</v>
      </c>
      <c r="BH98" s="16">
        <f>+'MATRIZ (A)'!BH98*BH$168</f>
        <v>0</v>
      </c>
      <c r="BI98" s="16">
        <f>+'MATRIZ (A)'!BI98*BI$168</f>
        <v>0</v>
      </c>
      <c r="BJ98" s="16">
        <f>+'MATRIZ (A)'!BJ98*BJ$168</f>
        <v>0</v>
      </c>
      <c r="BK98" s="16">
        <f>+'MATRIZ (A)'!BK98*BK$168</f>
        <v>0</v>
      </c>
      <c r="BL98" s="16">
        <f>+'MATRIZ (A)'!BL98*BL$168</f>
        <v>0</v>
      </c>
      <c r="BM98" s="16">
        <f>+'MATRIZ (A)'!BM98*BM$168</f>
        <v>0</v>
      </c>
      <c r="BN98" s="16">
        <f>+'MATRIZ (A)'!BN98*BN$168</f>
        <v>0</v>
      </c>
      <c r="BO98" s="16">
        <f>+'MATRIZ (A)'!BO98*BO$168</f>
        <v>0</v>
      </c>
      <c r="BP98" s="16">
        <f>+'MATRIZ (A)'!BP98*BP$168</f>
        <v>0</v>
      </c>
      <c r="BQ98" s="16">
        <f>+'MATRIZ (A)'!BQ98*BQ$168</f>
        <v>0</v>
      </c>
      <c r="BR98" s="16">
        <f>+'MATRIZ (A)'!BR98*BR$168</f>
        <v>0</v>
      </c>
      <c r="BS98" s="16">
        <f>+'MATRIZ (A)'!BS98*BS$168</f>
        <v>0</v>
      </c>
      <c r="BT98" s="16">
        <f>+'MATRIZ (A)'!BT98*BT$168</f>
        <v>0</v>
      </c>
      <c r="BU98" s="16">
        <f>+'MATRIZ (A)'!BU98*BU$168</f>
        <v>0</v>
      </c>
      <c r="BV98" s="16">
        <f>+'MATRIZ (A)'!BV98*BV$168</f>
        <v>0</v>
      </c>
      <c r="BW98" s="16">
        <f>+'MATRIZ (A)'!BW98*BW$168</f>
        <v>0</v>
      </c>
      <c r="BX98" s="16">
        <f>+'MATRIZ (A)'!BX98*BX$168</f>
        <v>0</v>
      </c>
      <c r="BY98" s="16">
        <f>+'MATRIZ (A)'!BY98*BY$168</f>
        <v>0</v>
      </c>
      <c r="BZ98" s="16">
        <f>+'MATRIZ (A)'!BZ98*BZ$168</f>
        <v>0</v>
      </c>
      <c r="CA98" s="16">
        <f>+'MATRIZ (A)'!CA98*CA$168</f>
        <v>0</v>
      </c>
      <c r="CB98" s="16">
        <f>+'MATRIZ (A)'!CB98*CB$168</f>
        <v>0</v>
      </c>
      <c r="CC98" s="16">
        <f>+'MATRIZ (A)'!CC98*CC$168</f>
        <v>0</v>
      </c>
      <c r="CD98" s="16">
        <f>+'MATRIZ (A)'!CD98*CD$168</f>
        <v>0</v>
      </c>
      <c r="CE98" s="16">
        <f>+'MATRIZ (A)'!CE98*CE$168</f>
        <v>0</v>
      </c>
      <c r="CF98" s="16">
        <f>+'MATRIZ (A)'!CF98*CF$168</f>
        <v>0</v>
      </c>
      <c r="CG98" s="16">
        <f>+'MATRIZ (A)'!CG98*CG$168</f>
        <v>0</v>
      </c>
      <c r="CH98" s="16">
        <f>+'MATRIZ (A)'!CH98*CH$168</f>
        <v>0</v>
      </c>
      <c r="CI98" s="16">
        <f>+'MATRIZ (A)'!CI98*CI$168</f>
        <v>0</v>
      </c>
      <c r="CJ98" s="16">
        <f>+'MATRIZ (A)'!CJ98*CJ$168</f>
        <v>0</v>
      </c>
      <c r="CK98" s="16">
        <f>+'MATRIZ (A)'!CK98*CK$168</f>
        <v>0</v>
      </c>
      <c r="CL98" s="16">
        <f>+'MATRIZ (A)'!CL98*CL$168</f>
        <v>0</v>
      </c>
      <c r="CM98" s="16">
        <f>+'MATRIZ (A)'!CM98*CM$168</f>
        <v>0</v>
      </c>
      <c r="CN98" s="16">
        <f>+'MATRIZ (A)'!CN98*CN$168</f>
        <v>0</v>
      </c>
      <c r="CO98" s="16">
        <f>+'MATRIZ (A)'!CO98*CO$168</f>
        <v>0</v>
      </c>
      <c r="CP98" s="16">
        <f>+'MATRIZ (A)'!CP98*CP$168</f>
        <v>0</v>
      </c>
      <c r="CQ98" s="16">
        <f>+'MATRIZ (A)'!CQ98*CQ$168</f>
        <v>0</v>
      </c>
      <c r="CR98" s="16">
        <f>+'MATRIZ (A)'!CR98*CR$168</f>
        <v>0</v>
      </c>
      <c r="CS98" s="16">
        <f>+'MATRIZ (A)'!CS98*CS$168</f>
        <v>0</v>
      </c>
      <c r="CT98" s="16">
        <f>+'MATRIZ (A)'!CT98*CT$168</f>
        <v>0</v>
      </c>
      <c r="CU98" s="16">
        <f>+'MATRIZ (A)'!CU98*CU$168</f>
        <v>0</v>
      </c>
      <c r="CV98" s="16">
        <f>+'MATRIZ (A)'!CV98*CV$168</f>
        <v>0</v>
      </c>
      <c r="CW98" s="16">
        <f>+'MATRIZ (A)'!CW98*CW$168</f>
        <v>0</v>
      </c>
      <c r="CX98" s="16">
        <f>+'MATRIZ (A)'!CX98*CX$168</f>
        <v>0</v>
      </c>
      <c r="CY98" s="16">
        <f>+'MATRIZ (A)'!CY98*CY$168</f>
        <v>0</v>
      </c>
      <c r="CZ98" s="16">
        <f>+'MATRIZ (A)'!CZ98*CZ$168</f>
        <v>0</v>
      </c>
      <c r="DA98" s="16">
        <f>+'MATRIZ (A)'!DA98*DA$168</f>
        <v>0</v>
      </c>
      <c r="DB98" s="16">
        <f>+'MATRIZ (A)'!DB98*DB$168</f>
        <v>0</v>
      </c>
      <c r="DC98" s="16">
        <f>+'MATRIZ (A)'!DC98*DC$168</f>
        <v>0</v>
      </c>
      <c r="DD98" s="16">
        <f>+'MATRIZ (A)'!DD98*DD$168</f>
        <v>0</v>
      </c>
      <c r="DE98" s="16">
        <f>+'MATRIZ (A)'!DE98*DE$168</f>
        <v>0</v>
      </c>
      <c r="DF98" s="16">
        <f>+'MATRIZ (A)'!DF98*DF$168</f>
        <v>0</v>
      </c>
      <c r="DG98" s="16">
        <f>+'MATRIZ (A)'!DG98*DG$168</f>
        <v>0</v>
      </c>
      <c r="DH98" s="16">
        <f>+'MATRIZ (A)'!DH98*DH$168</f>
        <v>0</v>
      </c>
      <c r="DI98" s="16">
        <f>+'MATRIZ (A)'!DI98*DI$168</f>
        <v>0</v>
      </c>
      <c r="DJ98" s="16">
        <f>+'MATRIZ (A)'!DJ98*DJ$168</f>
        <v>0</v>
      </c>
      <c r="DK98" s="16">
        <f>+'MATRIZ (A)'!DK98*DK$168</f>
        <v>0</v>
      </c>
      <c r="DL98" s="16">
        <f>+'MATRIZ (A)'!DL98*DL$168</f>
        <v>0</v>
      </c>
      <c r="DM98" s="16">
        <f>+'MATRIZ (A)'!DM98*DM$168</f>
        <v>0</v>
      </c>
      <c r="DN98" s="16">
        <f>+'MATRIZ (A)'!DN98*DN$168</f>
        <v>0</v>
      </c>
      <c r="DO98" s="16">
        <f>+'MATRIZ (A)'!DO98*DO$168</f>
        <v>0</v>
      </c>
      <c r="DP98" s="16">
        <f>+'MATRIZ (A)'!DP98*DP$168</f>
        <v>0</v>
      </c>
      <c r="DQ98" s="16">
        <f>+'MATRIZ (A)'!DQ98*DQ$168</f>
        <v>0</v>
      </c>
      <c r="DR98" s="16">
        <f>+'MATRIZ (A)'!DR98*DR$168</f>
        <v>0</v>
      </c>
      <c r="DS98" s="16">
        <f>+'MATRIZ (A)'!DS98*DS$168</f>
        <v>0</v>
      </c>
      <c r="DT98" s="16">
        <f>+'MATRIZ (A)'!DT98*DT$168</f>
        <v>0</v>
      </c>
      <c r="DU98" s="16">
        <f>+'MATRIZ (A)'!DU98*DU$168</f>
        <v>0</v>
      </c>
      <c r="DV98" s="16">
        <f>+'MATRIZ (A)'!DV98*DV$168</f>
        <v>0</v>
      </c>
      <c r="DW98" s="16">
        <f>+'MATRIZ (A)'!DW98*DW$168</f>
        <v>0</v>
      </c>
      <c r="DX98" s="16">
        <f>+'MATRIZ (A)'!DX98*DX$168</f>
        <v>0</v>
      </c>
      <c r="DY98" s="16">
        <f>+'MATRIZ (A)'!DY98*DY$168</f>
        <v>0</v>
      </c>
      <c r="DZ98" s="16">
        <f>+'MATRIZ (A)'!DZ98*DZ$168</f>
        <v>0</v>
      </c>
      <c r="EA98" s="16">
        <f>+'MATRIZ (A)'!EA98*EA$168</f>
        <v>0</v>
      </c>
      <c r="EB98" s="16">
        <f>+'MATRIZ (A)'!EB98*EB$168</f>
        <v>0</v>
      </c>
      <c r="EC98" s="16">
        <f>+'MATRIZ (A)'!EC98*EC$168</f>
        <v>0</v>
      </c>
      <c r="ED98" s="16">
        <f>+'MATRIZ (A)'!ED98*ED$168</f>
        <v>0</v>
      </c>
      <c r="EE98" s="16">
        <f>+'MATRIZ (A)'!EE98*EE$168</f>
        <v>0</v>
      </c>
      <c r="EF98" s="16">
        <f>+'MATRIZ (A)'!EF98*EF$168</f>
        <v>0</v>
      </c>
      <c r="EG98" s="16">
        <f>+'MATRIZ (A)'!EG98*EG$168</f>
        <v>0</v>
      </c>
      <c r="EH98" s="16">
        <f>+'MATRIZ (A)'!EH98*EH$168</f>
        <v>0</v>
      </c>
      <c r="EI98" s="18">
        <f t="shared" si="8"/>
        <v>0</v>
      </c>
      <c r="EJ98" s="20">
        <f>+'MATRIZ (I-A) INVERSA'!HY98</f>
        <v>0</v>
      </c>
      <c r="EK98" s="20">
        <f>+'MATRIZ (I-A) INVERSA'!HZ98</f>
        <v>0</v>
      </c>
      <c r="EL98" s="20">
        <f>+'MATRIZ (I-A) INVERSA'!IA98</f>
        <v>0</v>
      </c>
      <c r="EM98" s="20">
        <f>+'MATRIZ (I-A) INVERSA'!IB98</f>
        <v>0</v>
      </c>
      <c r="EN98" s="20">
        <f>+'MATRIZ (I-A) INVERSA'!IC98</f>
        <v>0</v>
      </c>
      <c r="EO98" s="20">
        <f>+'MATRIZ (I-A) INVERSA'!ID98</f>
        <v>0</v>
      </c>
      <c r="EP98" s="20">
        <f>+'MATRIZ (I-A) INVERSA'!IE98</f>
        <v>0</v>
      </c>
      <c r="EQ98" s="20">
        <f>+'MATRIZ (I-A) INVERSA'!IF98</f>
        <v>0</v>
      </c>
      <c r="ER98" s="20">
        <f>+'MATRIZ (I-A) INVERSA'!IG98</f>
        <v>0</v>
      </c>
      <c r="ES98" s="20">
        <f>+'MATRIZ (I-A) INVERSA'!IH98</f>
        <v>0</v>
      </c>
      <c r="ET98" s="20">
        <f>+'MATRIZ (I-A) INVERSA'!II98</f>
        <v>0</v>
      </c>
      <c r="EU98" s="20">
        <f>+'MATRIZ (I-A) INVERSA'!IJ98</f>
        <v>0</v>
      </c>
      <c r="EV98" s="20">
        <f>+'MATRIZ (I-A) INVERSA'!IK98</f>
        <v>205724.34841238387</v>
      </c>
      <c r="EW98" s="20">
        <f>+'MATRIZ (I-A) INVERSA'!IL98</f>
        <v>0</v>
      </c>
      <c r="EX98" s="20">
        <f>+'MATRIZ (I-A) INVERSA'!IM98</f>
        <v>0</v>
      </c>
      <c r="EY98" s="20">
        <f>+'MATRIZ (I-A) INVERSA'!IN98</f>
        <v>0</v>
      </c>
      <c r="EZ98" s="20">
        <f>+'MATRIZ (I-A) INVERSA'!IO98</f>
        <v>0</v>
      </c>
      <c r="FA98" s="20">
        <f>+'MATRIZ (I-A) INVERSA'!IP98</f>
        <v>0</v>
      </c>
      <c r="FB98" s="20">
        <f>+'MATRIZ (I-A) INVERSA'!IQ98</f>
        <v>0</v>
      </c>
      <c r="FC98" s="20">
        <f>+'MATRIZ (I-A) INVERSA'!IR98</f>
        <v>0</v>
      </c>
      <c r="FD98" s="20">
        <f>+'MATRIZ (I-A) INVERSA'!IS98</f>
        <v>0</v>
      </c>
      <c r="FE98" s="20">
        <f>+'MATRIZ (I-A) INVERSA'!IT98</f>
        <v>0</v>
      </c>
      <c r="FF98" s="20">
        <f>+'MATRIZ (I-A) INVERSA'!IU98</f>
        <v>0</v>
      </c>
      <c r="FG98" s="18">
        <f t="shared" si="11"/>
        <v>205724.34841238387</v>
      </c>
      <c r="FH98" s="17">
        <f t="shared" si="9"/>
        <v>205724.34841238387</v>
      </c>
      <c r="FI98" s="28"/>
      <c r="FJ98" s="17">
        <v>205724.34841238387</v>
      </c>
      <c r="FK98" s="50">
        <f t="shared" si="12"/>
        <v>0</v>
      </c>
      <c r="FM98" s="48">
        <f>+IFERROR((FH98/'MIP 2012'!FH98*100-100),0)</f>
        <v>0</v>
      </c>
      <c r="FP98" s="20">
        <f t="shared" si="13"/>
        <v>0</v>
      </c>
      <c r="FQ98" s="20">
        <f t="shared" si="14"/>
        <v>0</v>
      </c>
      <c r="FR98" s="20">
        <f t="shared" si="10"/>
        <v>0</v>
      </c>
    </row>
    <row r="99" spans="1:174" s="7" customFormat="1" ht="21.95" customHeight="1" thickBot="1" x14ac:dyDescent="0.25">
      <c r="A99" s="12" t="s">
        <v>262</v>
      </c>
      <c r="B99" s="12" t="s">
        <v>263</v>
      </c>
      <c r="C99" s="16">
        <f>+'MATRIZ (A)'!C99*C$168</f>
        <v>0.19585871603240851</v>
      </c>
      <c r="D99" s="16">
        <f>+'MATRIZ (A)'!D99*D$168</f>
        <v>6.2990087402295336E-2</v>
      </c>
      <c r="E99" s="16">
        <f>+'MATRIZ (A)'!E99*E$168</f>
        <v>8.1038870993594414E-2</v>
      </c>
      <c r="F99" s="16">
        <f>+'MATRIZ (A)'!F99*F$168</f>
        <v>1.3987934635150052</v>
      </c>
      <c r="G99" s="16">
        <f>+'MATRIZ (A)'!G99*G$168</f>
        <v>0.48137682694647999</v>
      </c>
      <c r="H99" s="16">
        <f>+'MATRIZ (A)'!H99*H$168</f>
        <v>1.2896395309471966</v>
      </c>
      <c r="I99" s="16">
        <f>+'MATRIZ (A)'!I99*I$168</f>
        <v>0.36869851775542944</v>
      </c>
      <c r="J99" s="16">
        <f>+'MATRIZ (A)'!J99*J$168</f>
        <v>0.20028148119956438</v>
      </c>
      <c r="K99" s="16">
        <f>+'MATRIZ (A)'!K99*K$168</f>
        <v>0.62833490170693973</v>
      </c>
      <c r="L99" s="16">
        <f>+'MATRIZ (A)'!L99*L$168</f>
        <v>2.5113751375414184</v>
      </c>
      <c r="M99" s="16">
        <f>+'MATRIZ (A)'!M99*M$168</f>
        <v>1.0741324422730911</v>
      </c>
      <c r="N99" s="16">
        <f>+'MATRIZ (A)'!N99*N$168</f>
        <v>1.2962868274434531</v>
      </c>
      <c r="O99" s="16">
        <f>+'MATRIZ (A)'!O99*O$168</f>
        <v>0.51810305583201743</v>
      </c>
      <c r="P99" s="16">
        <f>+'MATRIZ (A)'!P99*P$168</f>
        <v>6.0433489090535666</v>
      </c>
      <c r="Q99" s="16">
        <f>+'MATRIZ (A)'!Q99*Q$168</f>
        <v>0.38516158153708302</v>
      </c>
      <c r="R99" s="16">
        <f>+'MATRIZ (A)'!R99*R$168</f>
        <v>9.7363679779685466</v>
      </c>
      <c r="S99" s="16">
        <f>+'MATRIZ (A)'!S99*S$168</f>
        <v>0.6275691644397583</v>
      </c>
      <c r="T99" s="16">
        <f>+'MATRIZ (A)'!T99*T$168</f>
        <v>2.3769480555034339</v>
      </c>
      <c r="U99" s="16">
        <f>+'MATRIZ (A)'!U99*U$168</f>
        <v>0.94281169199313175</v>
      </c>
      <c r="V99" s="16">
        <f>+'MATRIZ (A)'!V99*V$168</f>
        <v>0.55560793248720775</v>
      </c>
      <c r="W99" s="16">
        <f>+'MATRIZ (A)'!W99*W$168</f>
        <v>1.1061116396947928</v>
      </c>
      <c r="X99" s="16">
        <f>+'MATRIZ (A)'!X99*X$168</f>
        <v>16.269171539473113</v>
      </c>
      <c r="Y99" s="16">
        <f>+'MATRIZ (A)'!Y99*Y$168</f>
        <v>2.533943389091716</v>
      </c>
      <c r="Z99" s="16">
        <f>+'MATRIZ (A)'!Z99*Z$168</f>
        <v>4.7115650919042604</v>
      </c>
      <c r="AA99" s="16">
        <f>+'MATRIZ (A)'!AA99*AA$168</f>
        <v>0.41762889334354392</v>
      </c>
      <c r="AB99" s="16">
        <f>+'MATRIZ (A)'!AB99*AB$168</f>
        <v>103.36883752761631</v>
      </c>
      <c r="AC99" s="16">
        <f>+'MATRIZ (A)'!AC99*AC$168</f>
        <v>0.17654278376318788</v>
      </c>
      <c r="AD99" s="16">
        <f>+'MATRIZ (A)'!AD99*AD$168</f>
        <v>0.4723303547943476</v>
      </c>
      <c r="AE99" s="16">
        <f>+'MATRIZ (A)'!AE99*AE$168</f>
        <v>0.92749245103083022</v>
      </c>
      <c r="AF99" s="16">
        <f>+'MATRIZ (A)'!AF99*AF$168</f>
        <v>1.3926627812758654</v>
      </c>
      <c r="AG99" s="16">
        <f>+'MATRIZ (A)'!AG99*AG$168</f>
        <v>3.1488903767840228E-4</v>
      </c>
      <c r="AH99" s="16">
        <f>+'MATRIZ (A)'!AH99*AH$168</f>
        <v>7.3878446511323026E-2</v>
      </c>
      <c r="AI99" s="16">
        <f>+'MATRIZ (A)'!AI99*AI$168</f>
        <v>4.8082984795980819</v>
      </c>
      <c r="AJ99" s="16">
        <f>+'MATRIZ (A)'!AJ99*AJ$168</f>
        <v>6.3446976710016809</v>
      </c>
      <c r="AK99" s="16">
        <f>+'MATRIZ (A)'!AK99*AK$168</f>
        <v>0.38208626664655326</v>
      </c>
      <c r="AL99" s="16">
        <f>+'MATRIZ (A)'!AL99*AL$168</f>
        <v>3.7563469571976684</v>
      </c>
      <c r="AM99" s="16">
        <f>+'MATRIZ (A)'!AM99*AM$168</f>
        <v>11.022489227314587</v>
      </c>
      <c r="AN99" s="16">
        <f>+'MATRIZ (A)'!AN99*AN$168</f>
        <v>4.4863584255583282</v>
      </c>
      <c r="AO99" s="16">
        <f>+'MATRIZ (A)'!AO99*AO$168</f>
        <v>0.35490531639000955</v>
      </c>
      <c r="AP99" s="16">
        <f>+'MATRIZ (A)'!AP99*AP$168</f>
        <v>2.5899454778897564</v>
      </c>
      <c r="AQ99" s="16">
        <f>+'MATRIZ (A)'!AQ99*AQ$168</f>
        <v>9.8278447415711856</v>
      </c>
      <c r="AR99" s="16">
        <f>+'MATRIZ (A)'!AR99*AR$168</f>
        <v>2.0353862137611713</v>
      </c>
      <c r="AS99" s="16">
        <f>+'MATRIZ (A)'!AS99*AS$168</f>
        <v>0.51362856172681415</v>
      </c>
      <c r="AT99" s="16">
        <f>+'MATRIZ (A)'!AT99*AT$168</f>
        <v>1.5747427276955244</v>
      </c>
      <c r="AU99" s="16">
        <f>+'MATRIZ (A)'!AU99*AU$168</f>
        <v>0.13817235202024453</v>
      </c>
      <c r="AV99" s="16">
        <f>+'MATRIZ (A)'!AV99*AV$168</f>
        <v>0.46099560793670408</v>
      </c>
      <c r="AW99" s="16">
        <f>+'MATRIZ (A)'!AW99*AW$168</f>
        <v>4.1452108230414888</v>
      </c>
      <c r="AX99" s="16">
        <f>+'MATRIZ (A)'!AX99*AX$168</f>
        <v>12.887279584779268</v>
      </c>
      <c r="AY99" s="16">
        <f>+'MATRIZ (A)'!AY99*AY$168</f>
        <v>0.48577110024907505</v>
      </c>
      <c r="AZ99" s="16">
        <f>+'MATRIZ (A)'!AZ99*AZ$168</f>
        <v>8.0585556405217993</v>
      </c>
      <c r="BA99" s="16">
        <f>+'MATRIZ (A)'!BA99*BA$168</f>
        <v>0.18257839747591931</v>
      </c>
      <c r="BB99" s="16">
        <f>+'MATRIZ (A)'!BB99*BB$168</f>
        <v>1.1676142677084747</v>
      </c>
      <c r="BC99" s="16">
        <f>+'MATRIZ (A)'!BC99*BC$168</f>
        <v>1.8356898180825136</v>
      </c>
      <c r="BD99" s="16">
        <f>+'MATRIZ (A)'!BD99*BD$168</f>
        <v>0.41486146239609967</v>
      </c>
      <c r="BE99" s="16">
        <f>+'MATRIZ (A)'!BE99*BE$168</f>
        <v>0.2961408214650828</v>
      </c>
      <c r="BF99" s="16">
        <f>+'MATRIZ (A)'!BF99*BF$168</f>
        <v>1.6327014516856031</v>
      </c>
      <c r="BG99" s="16">
        <f>+'MATRIZ (A)'!BG99*BG$168</f>
        <v>16.354775531392683</v>
      </c>
      <c r="BH99" s="16">
        <f>+'MATRIZ (A)'!BH99*BH$168</f>
        <v>3.3393580756534953</v>
      </c>
      <c r="BI99" s="16">
        <f>+'MATRIZ (A)'!BI99*BI$168</f>
        <v>0</v>
      </c>
      <c r="BJ99" s="16">
        <f>+'MATRIZ (A)'!BJ99*BJ$168</f>
        <v>4.3382823503866996</v>
      </c>
      <c r="BK99" s="16">
        <f>+'MATRIZ (A)'!BK99*BK$168</f>
        <v>0.16605848025570663</v>
      </c>
      <c r="BL99" s="16">
        <f>+'MATRIZ (A)'!BL99*BL$168</f>
        <v>2.8623746373081946</v>
      </c>
      <c r="BM99" s="16">
        <f>+'MATRIZ (A)'!BM99*BM$168</f>
        <v>3.3432236014126215</v>
      </c>
      <c r="BN99" s="16">
        <f>+'MATRIZ (A)'!BN99*BN$168</f>
        <v>4.8116409421988138</v>
      </c>
      <c r="BO99" s="16">
        <f>+'MATRIZ (A)'!BO99*BO$168</f>
        <v>0.21485647987262471</v>
      </c>
      <c r="BP99" s="16">
        <f>+'MATRIZ (A)'!BP99*BP$168</f>
        <v>2.5763526641885903</v>
      </c>
      <c r="BQ99" s="16">
        <f>+'MATRIZ (A)'!BQ99*BQ$168</f>
        <v>1.42125661889141</v>
      </c>
      <c r="BR99" s="16">
        <f>+'MATRIZ (A)'!BR99*BR$168</f>
        <v>5.5253738286813361</v>
      </c>
      <c r="BS99" s="16">
        <f>+'MATRIZ (A)'!BS99*BS$168</f>
        <v>1.2408419495294836</v>
      </c>
      <c r="BT99" s="16">
        <f>+'MATRIZ (A)'!BT99*BT$168</f>
        <v>0.97893098020898828</v>
      </c>
      <c r="BU99" s="16">
        <f>+'MATRIZ (A)'!BU99*BU$168</f>
        <v>6.3710446803279632</v>
      </c>
      <c r="BV99" s="16">
        <f>+'MATRIZ (A)'!BV99*BV$168</f>
        <v>14.202858504163865</v>
      </c>
      <c r="BW99" s="16">
        <f>+'MATRIZ (A)'!BW99*BW$168</f>
        <v>2.016403937890725</v>
      </c>
      <c r="BX99" s="16">
        <f>+'MATRIZ (A)'!BX99*BX$168</f>
        <v>5.0180389162501598E-3</v>
      </c>
      <c r="BY99" s="16">
        <f>+'MATRIZ (A)'!BY99*BY$168</f>
        <v>0.1114347535175681</v>
      </c>
      <c r="BZ99" s="16">
        <f>+'MATRIZ (A)'!BZ99*BZ$168</f>
        <v>5.4881730051116744</v>
      </c>
      <c r="CA99" s="16">
        <f>+'MATRIZ (A)'!CA99*CA$168</f>
        <v>0.35995534888309288</v>
      </c>
      <c r="CB99" s="16">
        <f>+'MATRIZ (A)'!CB99*CB$168</f>
        <v>8.3111619497526643E-2</v>
      </c>
      <c r="CC99" s="16">
        <f>+'MATRIZ (A)'!CC99*CC$168</f>
        <v>3.1963414915849686</v>
      </c>
      <c r="CD99" s="16">
        <f>+'MATRIZ (A)'!CD99*CD$168</f>
        <v>0.51802995555649078</v>
      </c>
      <c r="CE99" s="16">
        <f>+'MATRIZ (A)'!CE99*CE$168</f>
        <v>1.7131750887751305</v>
      </c>
      <c r="CF99" s="16">
        <f>+'MATRIZ (A)'!CF99*CF$168</f>
        <v>4.3153835471742834</v>
      </c>
      <c r="CG99" s="16">
        <f>+'MATRIZ (A)'!CG99*CG$168</f>
        <v>3.1959299783764048</v>
      </c>
      <c r="CH99" s="16">
        <f>+'MATRIZ (A)'!CH99*CH$168</f>
        <v>1.012724815827112</v>
      </c>
      <c r="CI99" s="16">
        <f>+'MATRIZ (A)'!CI99*CI$168</f>
        <v>34.121083671756999</v>
      </c>
      <c r="CJ99" s="16">
        <f>+'MATRIZ (A)'!CJ99*CJ$168</f>
        <v>42.875086675872758</v>
      </c>
      <c r="CK99" s="16">
        <f>+'MATRIZ (A)'!CK99*CK$168</f>
        <v>5.8085601180303836</v>
      </c>
      <c r="CL99" s="16">
        <f>+'MATRIZ (A)'!CL99*CL$168</f>
        <v>32.514807633343743</v>
      </c>
      <c r="CM99" s="16">
        <f>+'MATRIZ (A)'!CM99*CM$168</f>
        <v>29.021267923743469</v>
      </c>
      <c r="CN99" s="16">
        <f>+'MATRIZ (A)'!CN99*CN$168</f>
        <v>16.148370061440669</v>
      </c>
      <c r="CO99" s="16">
        <f>+'MATRIZ (A)'!CO99*CO$168</f>
        <v>8.2541498528138586</v>
      </c>
      <c r="CP99" s="16">
        <f>+'MATRIZ (A)'!CP99*CP$168</f>
        <v>3.3449944006093912E-2</v>
      </c>
      <c r="CQ99" s="16">
        <f>+'MATRIZ (A)'!CQ99*CQ$168</f>
        <v>5.7731264994428697</v>
      </c>
      <c r="CR99" s="16">
        <f>+'MATRIZ (A)'!CR99*CR$168</f>
        <v>5.1900563792913212</v>
      </c>
      <c r="CS99" s="16">
        <f>+'MATRIZ (A)'!CS99*CS$168</f>
        <v>7.0006912936517045</v>
      </c>
      <c r="CT99" s="16">
        <f>+'MATRIZ (A)'!CT99*CT$168</f>
        <v>0.15317593080741668</v>
      </c>
      <c r="CU99" s="16">
        <f>+'MATRIZ (A)'!CU99*CU$168</f>
        <v>2.2300460779539528</v>
      </c>
      <c r="CV99" s="16">
        <f>+'MATRIZ (A)'!CV99*CV$168</f>
        <v>0.37752708057664736</v>
      </c>
      <c r="CW99" s="16">
        <f>+'MATRIZ (A)'!CW99*CW$168</f>
        <v>0.48241523050145324</v>
      </c>
      <c r="CX99" s="16">
        <f>+'MATRIZ (A)'!CX99*CX$168</f>
        <v>15.023358141643479</v>
      </c>
      <c r="CY99" s="16">
        <f>+'MATRIZ (A)'!CY99*CY$168</f>
        <v>31.67846696035598</v>
      </c>
      <c r="CZ99" s="16">
        <f>+'MATRIZ (A)'!CZ99*CZ$168</f>
        <v>3.874530604117048</v>
      </c>
      <c r="DA99" s="16">
        <f>+'MATRIZ (A)'!DA99*DA$168</f>
        <v>231.96831014539666</v>
      </c>
      <c r="DB99" s="16">
        <f>+'MATRIZ (A)'!DB99*DB$168</f>
        <v>0.59079886619757338</v>
      </c>
      <c r="DC99" s="16">
        <f>+'MATRIZ (A)'!DC99*DC$168</f>
        <v>7.3304006914039608</v>
      </c>
      <c r="DD99" s="16">
        <f>+'MATRIZ (A)'!DD99*DD$168</f>
        <v>2.3382397137502737</v>
      </c>
      <c r="DE99" s="16">
        <f>+'MATRIZ (A)'!DE99*DE$168</f>
        <v>0.71596002513757473</v>
      </c>
      <c r="DF99" s="16">
        <f>+'MATRIZ (A)'!DF99*DF$168</f>
        <v>2.3189531022165983</v>
      </c>
      <c r="DG99" s="16">
        <f>+'MATRIZ (A)'!DG99*DG$168</f>
        <v>7.6950099917634596</v>
      </c>
      <c r="DH99" s="16">
        <f>+'MATRIZ (A)'!DH99*DH$168</f>
        <v>1.1958955458550151</v>
      </c>
      <c r="DI99" s="16">
        <f>+'MATRIZ (A)'!DI99*DI$168</f>
        <v>0.65704633327462358</v>
      </c>
      <c r="DJ99" s="16">
        <f>+'MATRIZ (A)'!DJ99*DJ$168</f>
        <v>0.19732871424851084</v>
      </c>
      <c r="DK99" s="16">
        <f>+'MATRIZ (A)'!DK99*DK$168</f>
        <v>2.0662424220041706</v>
      </c>
      <c r="DL99" s="16">
        <f>+'MATRIZ (A)'!DL99*DL$168</f>
        <v>0.35289989484240497</v>
      </c>
      <c r="DM99" s="16">
        <f>+'MATRIZ (A)'!DM99*DM$168</f>
        <v>2.3677739569271821</v>
      </c>
      <c r="DN99" s="16">
        <f>+'MATRIZ (A)'!DN99*DN$168</f>
        <v>1.1085902828230463</v>
      </c>
      <c r="DO99" s="16">
        <f>+'MATRIZ (A)'!DO99*DO$168</f>
        <v>0.55289342243884232</v>
      </c>
      <c r="DP99" s="16">
        <f>+'MATRIZ (A)'!DP99*DP$168</f>
        <v>5.6728236766067672</v>
      </c>
      <c r="DQ99" s="16">
        <f>+'MATRIZ (A)'!DQ99*DQ$168</f>
        <v>4.5719650696142686E-2</v>
      </c>
      <c r="DR99" s="16">
        <f>+'MATRIZ (A)'!DR99*DR$168</f>
        <v>0.5206853179087646</v>
      </c>
      <c r="DS99" s="16">
        <f>+'MATRIZ (A)'!DS99*DS$168</f>
        <v>2.6194835740339681</v>
      </c>
      <c r="DT99" s="16">
        <f>+'MATRIZ (A)'!DT99*DT$168</f>
        <v>0.8542921005330798</v>
      </c>
      <c r="DU99" s="16">
        <f>+'MATRIZ (A)'!DU99*DU$168</f>
        <v>2.3668048107734401</v>
      </c>
      <c r="DV99" s="16">
        <f>+'MATRIZ (A)'!DV99*DV$168</f>
        <v>4.6918859986694441</v>
      </c>
      <c r="DW99" s="16">
        <f>+'MATRIZ (A)'!DW99*DW$168</f>
        <v>3.349383257961446</v>
      </c>
      <c r="DX99" s="16">
        <f>+'MATRIZ (A)'!DX99*DX$168</f>
        <v>6.3348827367573163E-2</v>
      </c>
      <c r="DY99" s="16">
        <f>+'MATRIZ (A)'!DY99*DY$168</f>
        <v>9.6908788794960312</v>
      </c>
      <c r="DZ99" s="16">
        <f>+'MATRIZ (A)'!DZ99*DZ$168</f>
        <v>18.239711910817459</v>
      </c>
      <c r="EA99" s="16">
        <f>+'MATRIZ (A)'!EA99*EA$168</f>
        <v>1.3725301063066888</v>
      </c>
      <c r="EB99" s="16">
        <f>+'MATRIZ (A)'!EB99*EB$168</f>
        <v>1.3856450590640215</v>
      </c>
      <c r="EC99" s="16">
        <f>+'MATRIZ (A)'!EC99*EC$168</f>
        <v>0.70324319052139961</v>
      </c>
      <c r="ED99" s="16">
        <f>+'MATRIZ (A)'!ED99*ED$168</f>
        <v>5.4495270361300592E-2</v>
      </c>
      <c r="EE99" s="16">
        <f>+'MATRIZ (A)'!EE99*EE$168</f>
        <v>3.3722320570060735</v>
      </c>
      <c r="EF99" s="16">
        <f>+'MATRIZ (A)'!EF99*EF$168</f>
        <v>7.7327924026428366E-2</v>
      </c>
      <c r="EG99" s="16">
        <f>+'MATRIZ (A)'!EG99*EG$168</f>
        <v>0.14171404835093834</v>
      </c>
      <c r="EH99" s="16">
        <f>+'MATRIZ (A)'!EH99*EH$168</f>
        <v>0</v>
      </c>
      <c r="EI99" s="18">
        <f t="shared" si="8"/>
        <v>888.62913610753662</v>
      </c>
      <c r="EJ99" s="20">
        <f>+'MATRIZ (I-A) INVERSA'!HY99</f>
        <v>1138.7500960029406</v>
      </c>
      <c r="EK99" s="20">
        <f>+'MATRIZ (I-A) INVERSA'!HZ99</f>
        <v>0</v>
      </c>
      <c r="EL99" s="20">
        <f>+'MATRIZ (I-A) INVERSA'!IA99</f>
        <v>0</v>
      </c>
      <c r="EM99" s="20">
        <f>+'MATRIZ (I-A) INVERSA'!IB99</f>
        <v>0</v>
      </c>
      <c r="EN99" s="20">
        <f>+'MATRIZ (I-A) INVERSA'!IC99</f>
        <v>0</v>
      </c>
      <c r="EO99" s="20">
        <f>+'MATRIZ (I-A) INVERSA'!ID99</f>
        <v>0</v>
      </c>
      <c r="EP99" s="20">
        <f>+'MATRIZ (I-A) INVERSA'!IE99</f>
        <v>0</v>
      </c>
      <c r="EQ99" s="20">
        <f>+'MATRIZ (I-A) INVERSA'!IF99</f>
        <v>0</v>
      </c>
      <c r="ER99" s="20">
        <f>+'MATRIZ (I-A) INVERSA'!IG99</f>
        <v>0</v>
      </c>
      <c r="ES99" s="20">
        <f>+'MATRIZ (I-A) INVERSA'!IH99</f>
        <v>0</v>
      </c>
      <c r="ET99" s="20">
        <f>+'MATRIZ (I-A) INVERSA'!II99</f>
        <v>0</v>
      </c>
      <c r="EU99" s="20">
        <f>+'MATRIZ (I-A) INVERSA'!IJ99</f>
        <v>14.447095762347942</v>
      </c>
      <c r="EV99" s="20">
        <f>+'MATRIZ (I-A) INVERSA'!IK99</f>
        <v>745916.35990903678</v>
      </c>
      <c r="EW99" s="20">
        <f>+'MATRIZ (I-A) INVERSA'!IL99</f>
        <v>-4.5798062285380814</v>
      </c>
      <c r="EX99" s="20">
        <f>+'MATRIZ (I-A) INVERSA'!IM99</f>
        <v>156.72011138558301</v>
      </c>
      <c r="EY99" s="20">
        <f>+'MATRIZ (I-A) INVERSA'!IN99</f>
        <v>0</v>
      </c>
      <c r="EZ99" s="20">
        <f>+'MATRIZ (I-A) INVERSA'!IO99</f>
        <v>0</v>
      </c>
      <c r="FA99" s="20">
        <f>+'MATRIZ (I-A) INVERSA'!IP99</f>
        <v>0</v>
      </c>
      <c r="FB99" s="20">
        <f>+'MATRIZ (I-A) INVERSA'!IQ99</f>
        <v>0</v>
      </c>
      <c r="FC99" s="20">
        <f>+'MATRIZ (I-A) INVERSA'!IR99</f>
        <v>0</v>
      </c>
      <c r="FD99" s="20">
        <f>+'MATRIZ (I-A) INVERSA'!IS99</f>
        <v>0</v>
      </c>
      <c r="FE99" s="20">
        <f>+'MATRIZ (I-A) INVERSA'!IT99</f>
        <v>0</v>
      </c>
      <c r="FF99" s="20">
        <f>+'MATRIZ (I-A) INVERSA'!IU99</f>
        <v>0</v>
      </c>
      <c r="FG99" s="18">
        <f t="shared" si="11"/>
        <v>747221.69740595913</v>
      </c>
      <c r="FH99" s="17">
        <f t="shared" si="9"/>
        <v>748110.32654206664</v>
      </c>
      <c r="FI99" s="28"/>
      <c r="FJ99" s="17">
        <v>748110.32654206618</v>
      </c>
      <c r="FK99" s="50">
        <f t="shared" si="12"/>
        <v>0</v>
      </c>
      <c r="FM99" s="48">
        <f>+IFERROR((FH99/'MIP 2012'!FH99*100-100),0)</f>
        <v>5.6997334070274519E-4</v>
      </c>
      <c r="FP99" s="20">
        <f t="shared" si="13"/>
        <v>0</v>
      </c>
      <c r="FQ99" s="20">
        <f t="shared" si="14"/>
        <v>0</v>
      </c>
      <c r="FR99" s="20">
        <f t="shared" si="10"/>
        <v>0</v>
      </c>
    </row>
    <row r="100" spans="1:174" s="7" customFormat="1" ht="21.95" customHeight="1" thickBot="1" x14ac:dyDescent="0.25">
      <c r="A100" s="12" t="s">
        <v>264</v>
      </c>
      <c r="B100" s="12" t="s">
        <v>265</v>
      </c>
      <c r="C100" s="16">
        <f>+'MATRIZ (A)'!C100*C$168</f>
        <v>0</v>
      </c>
      <c r="D100" s="16">
        <f>+'MATRIZ (A)'!D100*D$168</f>
        <v>0</v>
      </c>
      <c r="E100" s="16">
        <f>+'MATRIZ (A)'!E100*E$168</f>
        <v>0</v>
      </c>
      <c r="F100" s="16">
        <f>+'MATRIZ (A)'!F100*F$168</f>
        <v>0</v>
      </c>
      <c r="G100" s="16">
        <f>+'MATRIZ (A)'!G100*G$168</f>
        <v>0</v>
      </c>
      <c r="H100" s="16">
        <f>+'MATRIZ (A)'!H100*H$168</f>
        <v>0</v>
      </c>
      <c r="I100" s="16">
        <f>+'MATRIZ (A)'!I100*I$168</f>
        <v>0</v>
      </c>
      <c r="J100" s="16">
        <f>+'MATRIZ (A)'!J100*J$168</f>
        <v>197.71494051904929</v>
      </c>
      <c r="K100" s="16">
        <f>+'MATRIZ (A)'!K100*K$168</f>
        <v>0</v>
      </c>
      <c r="L100" s="16">
        <f>+'MATRIZ (A)'!L100*L$168</f>
        <v>0</v>
      </c>
      <c r="M100" s="16">
        <f>+'MATRIZ (A)'!M100*M$168</f>
        <v>0</v>
      </c>
      <c r="N100" s="16">
        <f>+'MATRIZ (A)'!N100*N$168</f>
        <v>62.170710576122801</v>
      </c>
      <c r="O100" s="16">
        <f>+'MATRIZ (A)'!O100*O$168</f>
        <v>3.3057654670863057</v>
      </c>
      <c r="P100" s="16">
        <f>+'MATRIZ (A)'!P100*P$168</f>
        <v>2724.8481864340142</v>
      </c>
      <c r="Q100" s="16">
        <f>+'MATRIZ (A)'!Q100*Q$168</f>
        <v>0</v>
      </c>
      <c r="R100" s="16">
        <f>+'MATRIZ (A)'!R100*R$168</f>
        <v>0</v>
      </c>
      <c r="S100" s="16">
        <f>+'MATRIZ (A)'!S100*S$168</f>
        <v>239.20958133691479</v>
      </c>
      <c r="T100" s="16">
        <f>+'MATRIZ (A)'!T100*T$168</f>
        <v>1365.6728059685083</v>
      </c>
      <c r="U100" s="16">
        <f>+'MATRIZ (A)'!U100*U$168</f>
        <v>0</v>
      </c>
      <c r="V100" s="16">
        <f>+'MATRIZ (A)'!V100*V$168</f>
        <v>0</v>
      </c>
      <c r="W100" s="16">
        <f>+'MATRIZ (A)'!W100*W$168</f>
        <v>25.125003173371361</v>
      </c>
      <c r="X100" s="16">
        <f>+'MATRIZ (A)'!X100*X$168</f>
        <v>0</v>
      </c>
      <c r="Y100" s="16">
        <f>+'MATRIZ (A)'!Y100*Y$168</f>
        <v>0</v>
      </c>
      <c r="Z100" s="16">
        <f>+'MATRIZ (A)'!Z100*Z$168</f>
        <v>15.502943537091776</v>
      </c>
      <c r="AA100" s="16">
        <f>+'MATRIZ (A)'!AA100*AA$168</f>
        <v>0</v>
      </c>
      <c r="AB100" s="16">
        <f>+'MATRIZ (A)'!AB100*AB$168</f>
        <v>477.39516695423515</v>
      </c>
      <c r="AC100" s="16">
        <f>+'MATRIZ (A)'!AC100*AC$168</f>
        <v>207.5443586984822</v>
      </c>
      <c r="AD100" s="16">
        <f>+'MATRIZ (A)'!AD100*AD$168</f>
        <v>0</v>
      </c>
      <c r="AE100" s="16">
        <f>+'MATRIZ (A)'!AE100*AE$168</f>
        <v>70.487223505422449</v>
      </c>
      <c r="AF100" s="16">
        <f>+'MATRIZ (A)'!AF100*AF$168</f>
        <v>2492.1399916690507</v>
      </c>
      <c r="AG100" s="16">
        <f>+'MATRIZ (A)'!AG100*AG$168</f>
        <v>1.201984009523992</v>
      </c>
      <c r="AH100" s="16">
        <f>+'MATRIZ (A)'!AH100*AH$168</f>
        <v>5.9299032532268896</v>
      </c>
      <c r="AI100" s="16">
        <f>+'MATRIZ (A)'!AI100*AI$168</f>
        <v>540.54373248830927</v>
      </c>
      <c r="AJ100" s="16">
        <f>+'MATRIZ (A)'!AJ100*AJ$168</f>
        <v>1505.9624445498539</v>
      </c>
      <c r="AK100" s="16">
        <f>+'MATRIZ (A)'!AK100*AK$168</f>
        <v>976.30198487901532</v>
      </c>
      <c r="AL100" s="16">
        <f>+'MATRIZ (A)'!AL100*AL$168</f>
        <v>1176.0781134317044</v>
      </c>
      <c r="AM100" s="16">
        <f>+'MATRIZ (A)'!AM100*AM$168</f>
        <v>494.52647295376568</v>
      </c>
      <c r="AN100" s="16">
        <f>+'MATRIZ (A)'!AN100*AN$168</f>
        <v>109.69978458642214</v>
      </c>
      <c r="AO100" s="16">
        <f>+'MATRIZ (A)'!AO100*AO$168</f>
        <v>349.36905611007671</v>
      </c>
      <c r="AP100" s="16">
        <f>+'MATRIZ (A)'!AP100*AP$168</f>
        <v>656.48979706009902</v>
      </c>
      <c r="AQ100" s="16">
        <f>+'MATRIZ (A)'!AQ100*AQ$168</f>
        <v>2040.2963931859822</v>
      </c>
      <c r="AR100" s="16">
        <f>+'MATRIZ (A)'!AR100*AR$168</f>
        <v>1133.7655470029606</v>
      </c>
      <c r="AS100" s="16">
        <f>+'MATRIZ (A)'!AS100*AS$168</f>
        <v>67.0765629010629</v>
      </c>
      <c r="AT100" s="16">
        <f>+'MATRIZ (A)'!AT100*AT$168</f>
        <v>53.224711657714231</v>
      </c>
      <c r="AU100" s="16">
        <f>+'MATRIZ (A)'!AU100*AU$168</f>
        <v>392.66041519547389</v>
      </c>
      <c r="AV100" s="16">
        <f>+'MATRIZ (A)'!AV100*AV$168</f>
        <v>156.02841575941954</v>
      </c>
      <c r="AW100" s="16">
        <f>+'MATRIZ (A)'!AW100*AW$168</f>
        <v>593.18284723497425</v>
      </c>
      <c r="AX100" s="16">
        <f>+'MATRIZ (A)'!AX100*AX$168</f>
        <v>2291.2503249759325</v>
      </c>
      <c r="AY100" s="16">
        <f>+'MATRIZ (A)'!AY100*AY$168</f>
        <v>58.815061468106201</v>
      </c>
      <c r="AZ100" s="16">
        <f>+'MATRIZ (A)'!AZ100*AZ$168</f>
        <v>1473.2245299071742</v>
      </c>
      <c r="BA100" s="16">
        <f>+'MATRIZ (A)'!BA100*BA$168</f>
        <v>79.242052377321443</v>
      </c>
      <c r="BB100" s="16">
        <f>+'MATRIZ (A)'!BB100*BB$168</f>
        <v>191.39582299390162</v>
      </c>
      <c r="BC100" s="16">
        <f>+'MATRIZ (A)'!BC100*BC$168</f>
        <v>665.67856729693358</v>
      </c>
      <c r="BD100" s="16">
        <f>+'MATRIZ (A)'!BD100*BD$168</f>
        <v>85.527979081213743</v>
      </c>
      <c r="BE100" s="16">
        <f>+'MATRIZ (A)'!BE100*BE$168</f>
        <v>10.345966074534775</v>
      </c>
      <c r="BF100" s="16">
        <f>+'MATRIZ (A)'!BF100*BF$168</f>
        <v>498.01156897362938</v>
      </c>
      <c r="BG100" s="16">
        <f>+'MATRIZ (A)'!BG100*BG$168</f>
        <v>1835.9530201250293</v>
      </c>
      <c r="BH100" s="16">
        <f>+'MATRIZ (A)'!BH100*BH$168</f>
        <v>1534.977260164791</v>
      </c>
      <c r="BI100" s="16">
        <f>+'MATRIZ (A)'!BI100*BI$168</f>
        <v>0</v>
      </c>
      <c r="BJ100" s="16">
        <f>+'MATRIZ (A)'!BJ100*BJ$168</f>
        <v>2116.8665940378669</v>
      </c>
      <c r="BK100" s="16">
        <f>+'MATRIZ (A)'!BK100*BK$168</f>
        <v>30.433384460512681</v>
      </c>
      <c r="BL100" s="16">
        <f>+'MATRIZ (A)'!BL100*BL$168</f>
        <v>128.05048154044275</v>
      </c>
      <c r="BM100" s="16">
        <f>+'MATRIZ (A)'!BM100*BM$168</f>
        <v>157.57818285686608</v>
      </c>
      <c r="BN100" s="16">
        <f>+'MATRIZ (A)'!BN100*BN$168</f>
        <v>1039.3438882724772</v>
      </c>
      <c r="BO100" s="16">
        <f>+'MATRIZ (A)'!BO100*BO$168</f>
        <v>22.960528696288474</v>
      </c>
      <c r="BP100" s="16">
        <f>+'MATRIZ (A)'!BP100*BP$168</f>
        <v>496.98779624532125</v>
      </c>
      <c r="BQ100" s="16">
        <f>+'MATRIZ (A)'!BQ100*BQ$168</f>
        <v>207.47111567397704</v>
      </c>
      <c r="BR100" s="16">
        <f>+'MATRIZ (A)'!BR100*BR$168</f>
        <v>1457.9849747035742</v>
      </c>
      <c r="BS100" s="16">
        <f>+'MATRIZ (A)'!BS100*BS$168</f>
        <v>576.43226866592329</v>
      </c>
      <c r="BT100" s="16">
        <f>+'MATRIZ (A)'!BT100*BT$168</f>
        <v>117.50216775374143</v>
      </c>
      <c r="BU100" s="16">
        <f>+'MATRIZ (A)'!BU100*BU$168</f>
        <v>1444.3394120164201</v>
      </c>
      <c r="BV100" s="16">
        <f>+'MATRIZ (A)'!BV100*BV$168</f>
        <v>994.52243402267379</v>
      </c>
      <c r="BW100" s="16">
        <f>+'MATRIZ (A)'!BW100*BW$168</f>
        <v>889.4637355342677</v>
      </c>
      <c r="BX100" s="16">
        <f>+'MATRIZ (A)'!BX100*BX$168</f>
        <v>2363.7105019004034</v>
      </c>
      <c r="BY100" s="16">
        <f>+'MATRIZ (A)'!BY100*BY$168</f>
        <v>98.242076682639606</v>
      </c>
      <c r="BZ100" s="16">
        <f>+'MATRIZ (A)'!BZ100*BZ$168</f>
        <v>1641.9134368926202</v>
      </c>
      <c r="CA100" s="16">
        <f>+'MATRIZ (A)'!CA100*CA$168</f>
        <v>161.74202159486529</v>
      </c>
      <c r="CB100" s="16">
        <f>+'MATRIZ (A)'!CB100*CB$168</f>
        <v>0</v>
      </c>
      <c r="CC100" s="16">
        <f>+'MATRIZ (A)'!CC100*CC$168</f>
        <v>230.1087590352769</v>
      </c>
      <c r="CD100" s="16">
        <f>+'MATRIZ (A)'!CD100*CD$168</f>
        <v>1867.2281580500394</v>
      </c>
      <c r="CE100" s="16">
        <f>+'MATRIZ (A)'!CE100*CE$168</f>
        <v>159.32625439055778</v>
      </c>
      <c r="CF100" s="16">
        <f>+'MATRIZ (A)'!CF100*CF$168</f>
        <v>1891.4008276014513</v>
      </c>
      <c r="CG100" s="16">
        <f>+'MATRIZ (A)'!CG100*CG$168</f>
        <v>3260.3139579686344</v>
      </c>
      <c r="CH100" s="16">
        <f>+'MATRIZ (A)'!CH100*CH$168</f>
        <v>2415.3161438996799</v>
      </c>
      <c r="CI100" s="16">
        <f>+'MATRIZ (A)'!CI100*CI$168</f>
        <v>961.60368623843533</v>
      </c>
      <c r="CJ100" s="16">
        <f>+'MATRIZ (A)'!CJ100*CJ$168</f>
        <v>311812.95763620449</v>
      </c>
      <c r="CK100" s="16">
        <f>+'MATRIZ (A)'!CK100*CK$168</f>
        <v>643.48899011545461</v>
      </c>
      <c r="CL100" s="16">
        <f>+'MATRIZ (A)'!CL100*CL$168</f>
        <v>117245.38252005797</v>
      </c>
      <c r="CM100" s="16">
        <f>+'MATRIZ (A)'!CM100*CM$168</f>
        <v>1269.0723683774047</v>
      </c>
      <c r="CN100" s="16">
        <f>+'MATRIZ (A)'!CN100*CN$168</f>
        <v>54634.114671647018</v>
      </c>
      <c r="CO100" s="16">
        <f>+'MATRIZ (A)'!CO100*CO$168</f>
        <v>2512.1658501545062</v>
      </c>
      <c r="CP100" s="16">
        <f>+'MATRIZ (A)'!CP100*CP$168</f>
        <v>302.42396247983146</v>
      </c>
      <c r="CQ100" s="16">
        <f>+'MATRIZ (A)'!CQ100*CQ$168</f>
        <v>1530.9079495265146</v>
      </c>
      <c r="CR100" s="16">
        <f>+'MATRIZ (A)'!CR100*CR$168</f>
        <v>12.909774187140748</v>
      </c>
      <c r="CS100" s="16">
        <f>+'MATRIZ (A)'!CS100*CS$168</f>
        <v>2040.7709566283272</v>
      </c>
      <c r="CT100" s="16">
        <f>+'MATRIZ (A)'!CT100*CT$168</f>
        <v>906.43968762484974</v>
      </c>
      <c r="CU100" s="16">
        <f>+'MATRIZ (A)'!CU100*CU$168</f>
        <v>1448.5083407597831</v>
      </c>
      <c r="CV100" s="16">
        <f>+'MATRIZ (A)'!CV100*CV$168</f>
        <v>2439.0159858395646</v>
      </c>
      <c r="CW100" s="16">
        <f>+'MATRIZ (A)'!CW100*CW$168</f>
        <v>241.78064510498822</v>
      </c>
      <c r="CX100" s="16">
        <f>+'MATRIZ (A)'!CX100*CX$168</f>
        <v>14326.781188061559</v>
      </c>
      <c r="CY100" s="16">
        <f>+'MATRIZ (A)'!CY100*CY$168</f>
        <v>5180.3374263695296</v>
      </c>
      <c r="CZ100" s="16">
        <f>+'MATRIZ (A)'!CZ100*CZ$168</f>
        <v>883.53107548055914</v>
      </c>
      <c r="DA100" s="16">
        <f>+'MATRIZ (A)'!DA100*DA$168</f>
        <v>20973.103476205459</v>
      </c>
      <c r="DB100" s="16">
        <f>+'MATRIZ (A)'!DB100*DB$168</f>
        <v>2483.5611731338859</v>
      </c>
      <c r="DC100" s="16">
        <f>+'MATRIZ (A)'!DC100*DC$168</f>
        <v>9443.3375890819534</v>
      </c>
      <c r="DD100" s="16">
        <f>+'MATRIZ (A)'!DD100*DD$168</f>
        <v>532.05690642574541</v>
      </c>
      <c r="DE100" s="16">
        <f>+'MATRIZ (A)'!DE100*DE$168</f>
        <v>11.647945921166224</v>
      </c>
      <c r="DF100" s="16">
        <f>+'MATRIZ (A)'!DF100*DF$168</f>
        <v>610.93744302571008</v>
      </c>
      <c r="DG100" s="16">
        <f>+'MATRIZ (A)'!DG100*DG$168</f>
        <v>70288.102932950627</v>
      </c>
      <c r="DH100" s="16">
        <f>+'MATRIZ (A)'!DH100*DH$168</f>
        <v>865.37365819062393</v>
      </c>
      <c r="DI100" s="16">
        <f>+'MATRIZ (A)'!DI100*DI$168</f>
        <v>398.22853276322053</v>
      </c>
      <c r="DJ100" s="16">
        <f>+'MATRIZ (A)'!DJ100*DJ$168</f>
        <v>1592.6548838967367</v>
      </c>
      <c r="DK100" s="16">
        <f>+'MATRIZ (A)'!DK100*DK$168</f>
        <v>4440.483189877189</v>
      </c>
      <c r="DL100" s="16">
        <f>+'MATRIZ (A)'!DL100*DL$168</f>
        <v>676.55677357059039</v>
      </c>
      <c r="DM100" s="16">
        <f>+'MATRIZ (A)'!DM100*DM$168</f>
        <v>3530.7692671775289</v>
      </c>
      <c r="DN100" s="16">
        <f>+'MATRIZ (A)'!DN100*DN$168</f>
        <v>126.03474686776741</v>
      </c>
      <c r="DO100" s="16">
        <f>+'MATRIZ (A)'!DO100*DO$168</f>
        <v>262.07286801654539</v>
      </c>
      <c r="DP100" s="16">
        <f>+'MATRIZ (A)'!DP100*DP$168</f>
        <v>1141.6670942050059</v>
      </c>
      <c r="DQ100" s="16">
        <f>+'MATRIZ (A)'!DQ100*DQ$168</f>
        <v>0</v>
      </c>
      <c r="DR100" s="16">
        <f>+'MATRIZ (A)'!DR100*DR$168</f>
        <v>539.40089867299741</v>
      </c>
      <c r="DS100" s="16">
        <f>+'MATRIZ (A)'!DS100*DS$168</f>
        <v>1532.067922124493</v>
      </c>
      <c r="DT100" s="16">
        <f>+'MATRIZ (A)'!DT100*DT$168</f>
        <v>583.53000968097751</v>
      </c>
      <c r="DU100" s="16">
        <f>+'MATRIZ (A)'!DU100*DU$168</f>
        <v>2815.6720024744736</v>
      </c>
      <c r="DV100" s="16">
        <f>+'MATRIZ (A)'!DV100*DV$168</f>
        <v>8240.2791214107601</v>
      </c>
      <c r="DW100" s="16">
        <f>+'MATRIZ (A)'!DW100*DW$168</f>
        <v>7527.5902364275034</v>
      </c>
      <c r="DX100" s="16">
        <f>+'MATRIZ (A)'!DX100*DX$168</f>
        <v>78.494557844416036</v>
      </c>
      <c r="DY100" s="16">
        <f>+'MATRIZ (A)'!DY100*DY$168</f>
        <v>24636.78528274989</v>
      </c>
      <c r="DZ100" s="16">
        <f>+'MATRIZ (A)'!DZ100*DZ$168</f>
        <v>10758.620608146342</v>
      </c>
      <c r="EA100" s="16">
        <f>+'MATRIZ (A)'!EA100*EA$168</f>
        <v>431.41858130949646</v>
      </c>
      <c r="EB100" s="16">
        <f>+'MATRIZ (A)'!EB100*EB$168</f>
        <v>27054.22102594193</v>
      </c>
      <c r="EC100" s="16">
        <f>+'MATRIZ (A)'!EC100*EC$168</f>
        <v>431.94832101361527</v>
      </c>
      <c r="ED100" s="16">
        <f>+'MATRIZ (A)'!ED100*ED$168</f>
        <v>116.51940430869537</v>
      </c>
      <c r="EE100" s="16">
        <f>+'MATRIZ (A)'!EE100*EE$168</f>
        <v>1413.5728440910705</v>
      </c>
      <c r="EF100" s="16">
        <f>+'MATRIZ (A)'!EF100*EF$168</f>
        <v>442.81717494707453</v>
      </c>
      <c r="EG100" s="16">
        <f>+'MATRIZ (A)'!EG100*EG$168</f>
        <v>31.817597609337959</v>
      </c>
      <c r="EH100" s="16">
        <f>+'MATRIZ (A)'!EH100*EH$168</f>
        <v>0</v>
      </c>
      <c r="EI100" s="18">
        <f t="shared" si="8"/>
        <v>773030.6528849547</v>
      </c>
      <c r="EJ100" s="20">
        <f>+'MATRIZ (I-A) INVERSA'!HY100</f>
        <v>86137.404719252998</v>
      </c>
      <c r="EK100" s="20">
        <f>+'MATRIZ (I-A) INVERSA'!HZ100</f>
        <v>0</v>
      </c>
      <c r="EL100" s="20">
        <f>+'MATRIZ (I-A) INVERSA'!IA100</f>
        <v>0</v>
      </c>
      <c r="EM100" s="20">
        <f>+'MATRIZ (I-A) INVERSA'!IB100</f>
        <v>0</v>
      </c>
      <c r="EN100" s="20">
        <f>+'MATRIZ (I-A) INVERSA'!IC100</f>
        <v>0</v>
      </c>
      <c r="EO100" s="20">
        <f>+'MATRIZ (I-A) INVERSA'!ID100</f>
        <v>0</v>
      </c>
      <c r="EP100" s="20">
        <f>+'MATRIZ (I-A) INVERSA'!IE100</f>
        <v>0</v>
      </c>
      <c r="EQ100" s="20">
        <f>+'MATRIZ (I-A) INVERSA'!IF100</f>
        <v>0</v>
      </c>
      <c r="ER100" s="20">
        <f>+'MATRIZ (I-A) INVERSA'!IG100</f>
        <v>0</v>
      </c>
      <c r="ES100" s="20">
        <f>+'MATRIZ (I-A) INVERSA'!IH100</f>
        <v>0</v>
      </c>
      <c r="ET100" s="20">
        <f>+'MATRIZ (I-A) INVERSA'!II100</f>
        <v>0</v>
      </c>
      <c r="EU100" s="20">
        <f>+'MATRIZ (I-A) INVERSA'!IJ100</f>
        <v>0</v>
      </c>
      <c r="EV100" s="20">
        <f>+'MATRIZ (I-A) INVERSA'!IK100</f>
        <v>0</v>
      </c>
      <c r="EW100" s="20">
        <f>+'MATRIZ (I-A) INVERSA'!IL100</f>
        <v>0</v>
      </c>
      <c r="EX100" s="20">
        <f>+'MATRIZ (I-A) INVERSA'!IM100</f>
        <v>0</v>
      </c>
      <c r="EY100" s="20">
        <f>+'MATRIZ (I-A) INVERSA'!IN100</f>
        <v>0</v>
      </c>
      <c r="EZ100" s="20">
        <f>+'MATRIZ (I-A) INVERSA'!IO100</f>
        <v>0</v>
      </c>
      <c r="FA100" s="20">
        <f>+'MATRIZ (I-A) INVERSA'!IP100</f>
        <v>0</v>
      </c>
      <c r="FB100" s="20">
        <f>+'MATRIZ (I-A) INVERSA'!IQ100</f>
        <v>0</v>
      </c>
      <c r="FC100" s="20">
        <f>+'MATRIZ (I-A) INVERSA'!IR100</f>
        <v>0</v>
      </c>
      <c r="FD100" s="20">
        <f>+'MATRIZ (I-A) INVERSA'!IS100</f>
        <v>0</v>
      </c>
      <c r="FE100" s="20">
        <f>+'MATRIZ (I-A) INVERSA'!IT100</f>
        <v>0</v>
      </c>
      <c r="FF100" s="20">
        <f>+'MATRIZ (I-A) INVERSA'!IU100</f>
        <v>0</v>
      </c>
      <c r="FG100" s="18">
        <f t="shared" si="11"/>
        <v>86137.404719252998</v>
      </c>
      <c r="FH100" s="17">
        <f t="shared" si="9"/>
        <v>859168.05760420766</v>
      </c>
      <c r="FI100" s="28"/>
      <c r="FJ100" s="17">
        <v>859168.05760420801</v>
      </c>
      <c r="FK100" s="50">
        <f t="shared" si="12"/>
        <v>0</v>
      </c>
      <c r="FM100" s="48">
        <f>+IFERROR((FH100/'MIP 2012'!FH100*100-100),0)</f>
        <v>0.22450367068564958</v>
      </c>
      <c r="FP100" s="20">
        <f t="shared" si="13"/>
        <v>0</v>
      </c>
      <c r="FQ100" s="20">
        <f t="shared" si="14"/>
        <v>0</v>
      </c>
      <c r="FR100" s="20">
        <f t="shared" si="10"/>
        <v>0</v>
      </c>
    </row>
    <row r="101" spans="1:174" s="7" customFormat="1" ht="21.95" customHeight="1" thickBot="1" x14ac:dyDescent="0.25">
      <c r="A101" s="12" t="s">
        <v>266</v>
      </c>
      <c r="B101" s="12" t="s">
        <v>267</v>
      </c>
      <c r="C101" s="16">
        <f>+'MATRIZ (A)'!C101*C$168</f>
        <v>499.04079951593133</v>
      </c>
      <c r="D101" s="16">
        <f>+'MATRIZ (A)'!D101*D$168</f>
        <v>161.10821868360438</v>
      </c>
      <c r="E101" s="16">
        <f>+'MATRIZ (A)'!E101*E$168</f>
        <v>784.67331646757634</v>
      </c>
      <c r="F101" s="16">
        <f>+'MATRIZ (A)'!F101*F$168</f>
        <v>3650.1124522127197</v>
      </c>
      <c r="G101" s="16">
        <f>+'MATRIZ (A)'!G101*G$168</f>
        <v>1215.1269575529823</v>
      </c>
      <c r="H101" s="16">
        <f>+'MATRIZ (A)'!H101*H$168</f>
        <v>3257.0352777790354</v>
      </c>
      <c r="I101" s="16">
        <f>+'MATRIZ (A)'!I101*I$168</f>
        <v>958.50587378855641</v>
      </c>
      <c r="J101" s="16">
        <f>+'MATRIZ (A)'!J101*J$168</f>
        <v>503.99322459246315</v>
      </c>
      <c r="K101" s="16">
        <f>+'MATRIZ (A)'!K101*K$168</f>
        <v>1589.1956050227673</v>
      </c>
      <c r="L101" s="16">
        <f>+'MATRIZ (A)'!L101*L$168</f>
        <v>6383.0978952701735</v>
      </c>
      <c r="M101" s="16">
        <f>+'MATRIZ (A)'!M101*M$168</f>
        <v>2742.2799624710838</v>
      </c>
      <c r="N101" s="16">
        <f>+'MATRIZ (A)'!N101*N$168</f>
        <v>1747.7582270096129</v>
      </c>
      <c r="O101" s="16">
        <f>+'MATRIZ (A)'!O101*O$168</f>
        <v>932.77088997777992</v>
      </c>
      <c r="P101" s="16">
        <f>+'MATRIZ (A)'!P101*P$168</f>
        <v>15556.575469292202</v>
      </c>
      <c r="Q101" s="16">
        <f>+'MATRIZ (A)'!Q101*Q$168</f>
        <v>716.07257850733549</v>
      </c>
      <c r="R101" s="16">
        <f>+'MATRIZ (A)'!R101*R$168</f>
        <v>25998.520719966382</v>
      </c>
      <c r="S101" s="16">
        <f>+'MATRIZ (A)'!S101*S$168</f>
        <v>1659.0294481486826</v>
      </c>
      <c r="T101" s="16">
        <f>+'MATRIZ (A)'!T101*T$168</f>
        <v>6263.7056372169418</v>
      </c>
      <c r="U101" s="16">
        <f>+'MATRIZ (A)'!U101*U$168</f>
        <v>2482.6848559859504</v>
      </c>
      <c r="V101" s="16">
        <f>+'MATRIZ (A)'!V101*V$168</f>
        <v>1420.3936921710558</v>
      </c>
      <c r="W101" s="16">
        <f>+'MATRIZ (A)'!W101*W$168</f>
        <v>2170.642071557515</v>
      </c>
      <c r="X101" s="16">
        <f>+'MATRIZ (A)'!X101*X$168</f>
        <v>14922.490829158494</v>
      </c>
      <c r="Y101" s="16">
        <f>+'MATRIZ (A)'!Y101*Y$168</f>
        <v>6362.9016832972738</v>
      </c>
      <c r="Z101" s="16">
        <f>+'MATRIZ (A)'!Z101*Z$168</f>
        <v>11039.254706774118</v>
      </c>
      <c r="AA101" s="16">
        <f>+'MATRIZ (A)'!AA101*AA$168</f>
        <v>1101.1608503330403</v>
      </c>
      <c r="AB101" s="16">
        <f>+'MATRIZ (A)'!AB101*AB$168</f>
        <v>5129.3650474504675</v>
      </c>
      <c r="AC101" s="16">
        <f>+'MATRIZ (A)'!AC101*AC$168</f>
        <v>497.54283652484582</v>
      </c>
      <c r="AD101" s="16">
        <f>+'MATRIZ (A)'!AD101*AD$168</f>
        <v>1323.2395484223175</v>
      </c>
      <c r="AE101" s="16">
        <f>+'MATRIZ (A)'!AE101*AE$168</f>
        <v>2338.0709412755846</v>
      </c>
      <c r="AF101" s="16">
        <f>+'MATRIZ (A)'!AF101*AF$168</f>
        <v>3936.1881817682852</v>
      </c>
      <c r="AG101" s="16">
        <f>+'MATRIZ (A)'!AG101*AG$168</f>
        <v>1.1826589349529626</v>
      </c>
      <c r="AH101" s="16">
        <f>+'MATRIZ (A)'!AH101*AH$168</f>
        <v>189.12309800221828</v>
      </c>
      <c r="AI101" s="16">
        <f>+'MATRIZ (A)'!AI101*AI$168</f>
        <v>12029.739165003964</v>
      </c>
      <c r="AJ101" s="16">
        <f>+'MATRIZ (A)'!AJ101*AJ$168</f>
        <v>12720.388402481349</v>
      </c>
      <c r="AK101" s="16">
        <f>+'MATRIZ (A)'!AK101*AK$168</f>
        <v>7073.758859366877</v>
      </c>
      <c r="AL101" s="16">
        <f>+'MATRIZ (A)'!AL101*AL$168</f>
        <v>18053.981391783549</v>
      </c>
      <c r="AM101" s="16">
        <f>+'MATRIZ (A)'!AM101*AM$168</f>
        <v>28942.405358154239</v>
      </c>
      <c r="AN101" s="16">
        <f>+'MATRIZ (A)'!AN101*AN$168</f>
        <v>11471.860444681166</v>
      </c>
      <c r="AO101" s="16">
        <f>+'MATRIZ (A)'!AO101*AO$168</f>
        <v>974.55600295113004</v>
      </c>
      <c r="AP101" s="16">
        <f>+'MATRIZ (A)'!AP101*AP$168</f>
        <v>6744.9402770214656</v>
      </c>
      <c r="AQ101" s="16">
        <f>+'MATRIZ (A)'!AQ101*AQ$168</f>
        <v>25802.316268657305</v>
      </c>
      <c r="AR101" s="16">
        <f>+'MATRIZ (A)'!AR101*AR$168</f>
        <v>5207.9793642563236</v>
      </c>
      <c r="AS101" s="16">
        <f>+'MATRIZ (A)'!AS101*AS$168</f>
        <v>2116.7755318865261</v>
      </c>
      <c r="AT101" s="16">
        <f>+'MATRIZ (A)'!AT101*AT$168</f>
        <v>3897.2405475852534</v>
      </c>
      <c r="AU101" s="16">
        <f>+'MATRIZ (A)'!AU101*AU$168</f>
        <v>428.92176074061098</v>
      </c>
      <c r="AV101" s="16">
        <f>+'MATRIZ (A)'!AV101*AV$168</f>
        <v>1238.9076507277932</v>
      </c>
      <c r="AW101" s="16">
        <f>+'MATRIZ (A)'!AW101*AW$168</f>
        <v>14654.892057388584</v>
      </c>
      <c r="AX101" s="16">
        <f>+'MATRIZ (A)'!AX101*AX$168</f>
        <v>6884.3126367528939</v>
      </c>
      <c r="AY101" s="16">
        <f>+'MATRIZ (A)'!AY101*AY$168</f>
        <v>1032.7005348942344</v>
      </c>
      <c r="AZ101" s="16">
        <f>+'MATRIZ (A)'!AZ101*AZ$168</f>
        <v>20704.005179249853</v>
      </c>
      <c r="BA101" s="16">
        <f>+'MATRIZ (A)'!BA101*BA$168</f>
        <v>527.67706554826555</v>
      </c>
      <c r="BB101" s="16">
        <f>+'MATRIZ (A)'!BB101*BB$168</f>
        <v>4299.4184908474526</v>
      </c>
      <c r="BC101" s="16">
        <f>+'MATRIZ (A)'!BC101*BC$168</f>
        <v>9563.4637763686296</v>
      </c>
      <c r="BD101" s="16">
        <f>+'MATRIZ (A)'!BD101*BD$168</f>
        <v>1134.4121726350456</v>
      </c>
      <c r="BE101" s="16">
        <f>+'MATRIZ (A)'!BE101*BE$168</f>
        <v>751.90511623520786</v>
      </c>
      <c r="BF101" s="16">
        <f>+'MATRIZ (A)'!BF101*BF$168</f>
        <v>4296.5734494812814</v>
      </c>
      <c r="BG101" s="16">
        <f>+'MATRIZ (A)'!BG101*BG$168</f>
        <v>29745.294824304819</v>
      </c>
      <c r="BH101" s="16">
        <f>+'MATRIZ (A)'!BH101*BH$168</f>
        <v>8745.6531325702217</v>
      </c>
      <c r="BI101" s="16">
        <f>+'MATRIZ (A)'!BI101*BI$168</f>
        <v>0</v>
      </c>
      <c r="BJ101" s="16">
        <f>+'MATRIZ (A)'!BJ101*BJ$168</f>
        <v>11764.154760617523</v>
      </c>
      <c r="BK101" s="16">
        <f>+'MATRIZ (A)'!BK101*BK$168</f>
        <v>417.71492815865156</v>
      </c>
      <c r="BL101" s="16">
        <f>+'MATRIZ (A)'!BL101*BL$168</f>
        <v>7247.5656805449962</v>
      </c>
      <c r="BM101" s="16">
        <f>+'MATRIZ (A)'!BM101*BM$168</f>
        <v>8511.6759201470286</v>
      </c>
      <c r="BN101" s="16">
        <f>+'MATRIZ (A)'!BN101*BN$168</f>
        <v>12130.771314745154</v>
      </c>
      <c r="BO101" s="16">
        <f>+'MATRIZ (A)'!BO101*BO$168</f>
        <v>840.93760697768982</v>
      </c>
      <c r="BP101" s="16">
        <f>+'MATRIZ (A)'!BP101*BP$168</f>
        <v>6400.1845233103795</v>
      </c>
      <c r="BQ101" s="16">
        <f>+'MATRIZ (A)'!BQ101*BQ$168</f>
        <v>10571.041491035745</v>
      </c>
      <c r="BR101" s="16">
        <f>+'MATRIZ (A)'!BR101*BR$168</f>
        <v>15911.998781652565</v>
      </c>
      <c r="BS101" s="16">
        <f>+'MATRIZ (A)'!BS101*BS$168</f>
        <v>2977.80859191741</v>
      </c>
      <c r="BT101" s="16">
        <f>+'MATRIZ (A)'!BT101*BT$168</f>
        <v>2513.9050790433421</v>
      </c>
      <c r="BU101" s="16">
        <f>+'MATRIZ (A)'!BU101*BU$168</f>
        <v>14988.281198412669</v>
      </c>
      <c r="BV101" s="16">
        <f>+'MATRIZ (A)'!BV101*BV$168</f>
        <v>13614.75285806282</v>
      </c>
      <c r="BW101" s="16">
        <f>+'MATRIZ (A)'!BW101*BW$168</f>
        <v>6789.710749273685</v>
      </c>
      <c r="BX101" s="16">
        <f>+'MATRIZ (A)'!BX101*BX$168</f>
        <v>9549.7438796653387</v>
      </c>
      <c r="BY101" s="16">
        <f>+'MATRIZ (A)'!BY101*BY$168</f>
        <v>1512.458634313926</v>
      </c>
      <c r="BZ101" s="16">
        <f>+'MATRIZ (A)'!BZ101*BZ$168</f>
        <v>19345.893116026098</v>
      </c>
      <c r="CA101" s="16">
        <f>+'MATRIZ (A)'!CA101*CA$168</f>
        <v>1516.4442723742254</v>
      </c>
      <c r="CB101" s="16">
        <f>+'MATRIZ (A)'!CB101*CB$168</f>
        <v>171.59273377913121</v>
      </c>
      <c r="CC101" s="16">
        <f>+'MATRIZ (A)'!CC101*CC$168</f>
        <v>8479.9715649547743</v>
      </c>
      <c r="CD101" s="16">
        <f>+'MATRIZ (A)'!CD101*CD$168</f>
        <v>34510.270223987915</v>
      </c>
      <c r="CE101" s="16">
        <f>+'MATRIZ (A)'!CE101*CE$168</f>
        <v>6455.3857107316699</v>
      </c>
      <c r="CF101" s="16">
        <f>+'MATRIZ (A)'!CF101*CF$168</f>
        <v>11180.379998149714</v>
      </c>
      <c r="CG101" s="16">
        <f>+'MATRIZ (A)'!CG101*CG$168</f>
        <v>10621.461682199417</v>
      </c>
      <c r="CH101" s="16">
        <f>+'MATRIZ (A)'!CH101*CH$168</f>
        <v>2175.8198528417033</v>
      </c>
      <c r="CI101" s="16">
        <f>+'MATRIZ (A)'!CI101*CI$168</f>
        <v>2813.8793509556294</v>
      </c>
      <c r="CJ101" s="16">
        <f>+'MATRIZ (A)'!CJ101*CJ$168</f>
        <v>109382.92949900785</v>
      </c>
      <c r="CK101" s="16">
        <f>+'MATRIZ (A)'!CK101*CK$168</f>
        <v>15129.60704015878</v>
      </c>
      <c r="CL101" s="16">
        <f>+'MATRIZ (A)'!CL101*CL$168</f>
        <v>58232.69314443312</v>
      </c>
      <c r="CM101" s="16">
        <f>+'MATRIZ (A)'!CM101*CM$168</f>
        <v>73816.225588605084</v>
      </c>
      <c r="CN101" s="16">
        <f>+'MATRIZ (A)'!CN101*CN$168</f>
        <v>39992.167162526639</v>
      </c>
      <c r="CO101" s="16">
        <f>+'MATRIZ (A)'!CO101*CO$168</f>
        <v>16969.150649485015</v>
      </c>
      <c r="CP101" s="16">
        <f>+'MATRIZ (A)'!CP101*CP$168</f>
        <v>95.08762079872858</v>
      </c>
      <c r="CQ101" s="16">
        <f>+'MATRIZ (A)'!CQ101*CQ$168</f>
        <v>15575.748901078827</v>
      </c>
      <c r="CR101" s="16">
        <f>+'MATRIZ (A)'!CR101*CR$168</f>
        <v>14994.73167062639</v>
      </c>
      <c r="CS101" s="16">
        <f>+'MATRIZ (A)'!CS101*CS$168</f>
        <v>18918.387755395604</v>
      </c>
      <c r="CT101" s="16">
        <f>+'MATRIZ (A)'!CT101*CT$168</f>
        <v>675.43962395632252</v>
      </c>
      <c r="CU101" s="16">
        <f>+'MATRIZ (A)'!CU101*CU$168</f>
        <v>4453.2542145657108</v>
      </c>
      <c r="CV101" s="16">
        <f>+'MATRIZ (A)'!CV101*CV$168</f>
        <v>2170.8664466789796</v>
      </c>
      <c r="CW101" s="16">
        <f>+'MATRIZ (A)'!CW101*CW$168</f>
        <v>1106.0092907498235</v>
      </c>
      <c r="CX101" s="16">
        <f>+'MATRIZ (A)'!CX101*CX$168</f>
        <v>26047.301241958379</v>
      </c>
      <c r="CY101" s="16">
        <f>+'MATRIZ (A)'!CY101*CY$168</f>
        <v>74975.526620607488</v>
      </c>
      <c r="CZ101" s="16">
        <f>+'MATRIZ (A)'!CZ101*CZ$168</f>
        <v>798.74364159613253</v>
      </c>
      <c r="DA101" s="16">
        <f>+'MATRIZ (A)'!DA101*DA$168</f>
        <v>8205.3521598980242</v>
      </c>
      <c r="DB101" s="16">
        <f>+'MATRIZ (A)'!DB101*DB$168</f>
        <v>1529.3534050736944</v>
      </c>
      <c r="DC101" s="16">
        <f>+'MATRIZ (A)'!DC101*DC$168</f>
        <v>5663.8712143940238</v>
      </c>
      <c r="DD101" s="16">
        <f>+'MATRIZ (A)'!DD101*DD$168</f>
        <v>1836.4550069459574</v>
      </c>
      <c r="DE101" s="16">
        <f>+'MATRIZ (A)'!DE101*DE$168</f>
        <v>864.07214684660198</v>
      </c>
      <c r="DF101" s="16">
        <f>+'MATRIZ (A)'!DF101*DF$168</f>
        <v>1120.9434516145911</v>
      </c>
      <c r="DG101" s="16">
        <f>+'MATRIZ (A)'!DG101*DG$168</f>
        <v>20274.368526872378</v>
      </c>
      <c r="DH101" s="16">
        <f>+'MATRIZ (A)'!DH101*DH$168</f>
        <v>2964.9841882844071</v>
      </c>
      <c r="DI101" s="16">
        <f>+'MATRIZ (A)'!DI101*DI$168</f>
        <v>1894.8244558804358</v>
      </c>
      <c r="DJ101" s="16">
        <f>+'MATRIZ (A)'!DJ101*DJ$168</f>
        <v>992.644294611742</v>
      </c>
      <c r="DK101" s="16">
        <f>+'MATRIZ (A)'!DK101*DK$168</f>
        <v>3687.1112095162898</v>
      </c>
      <c r="DL101" s="16">
        <f>+'MATRIZ (A)'!DL101*DL$168</f>
        <v>1202.3352058008991</v>
      </c>
      <c r="DM101" s="16">
        <f>+'MATRIZ (A)'!DM101*DM$168</f>
        <v>6831.773366673121</v>
      </c>
      <c r="DN101" s="16">
        <f>+'MATRIZ (A)'!DN101*DN$168</f>
        <v>2978.4459263756448</v>
      </c>
      <c r="DO101" s="16">
        <f>+'MATRIZ (A)'!DO101*DO$168</f>
        <v>1429.2006788040439</v>
      </c>
      <c r="DP101" s="16">
        <f>+'MATRIZ (A)'!DP101*DP$168</f>
        <v>5211.7335320498369</v>
      </c>
      <c r="DQ101" s="16">
        <f>+'MATRIZ (A)'!DQ101*DQ$168</f>
        <v>124.30717127617615</v>
      </c>
      <c r="DR101" s="16">
        <f>+'MATRIZ (A)'!DR101*DR$168</f>
        <v>1568.8878616033016</v>
      </c>
      <c r="DS101" s="16">
        <f>+'MATRIZ (A)'!DS101*DS$168</f>
        <v>2062.340368383329</v>
      </c>
      <c r="DT101" s="16">
        <f>+'MATRIZ (A)'!DT101*DT$168</f>
        <v>2318.6201183745929</v>
      </c>
      <c r="DU101" s="16">
        <f>+'MATRIZ (A)'!DU101*DU$168</f>
        <v>5504.7157769413707</v>
      </c>
      <c r="DV101" s="16">
        <f>+'MATRIZ (A)'!DV101*DV$168</f>
        <v>6695.0615162042104</v>
      </c>
      <c r="DW101" s="16">
        <f>+'MATRIZ (A)'!DW101*DW$168</f>
        <v>4740.8997700729833</v>
      </c>
      <c r="DX101" s="16">
        <f>+'MATRIZ (A)'!DX101*DX$168</f>
        <v>82.451261374591539</v>
      </c>
      <c r="DY101" s="16">
        <f>+'MATRIZ (A)'!DY101*DY$168</f>
        <v>22478.715595766829</v>
      </c>
      <c r="DZ101" s="16">
        <f>+'MATRIZ (A)'!DZ101*DZ$168</f>
        <v>41598.374210401249</v>
      </c>
      <c r="EA101" s="16">
        <f>+'MATRIZ (A)'!EA101*EA$168</f>
        <v>3463.3519162357484</v>
      </c>
      <c r="EB101" s="16">
        <f>+'MATRIZ (A)'!EB101*EB$168</f>
        <v>3605.7566512899698</v>
      </c>
      <c r="EC101" s="16">
        <f>+'MATRIZ (A)'!EC101*EC$168</f>
        <v>2141.4651735605748</v>
      </c>
      <c r="ED101" s="16">
        <f>+'MATRIZ (A)'!ED101*ED$168</f>
        <v>158.15267392764287</v>
      </c>
      <c r="EE101" s="16">
        <f>+'MATRIZ (A)'!EE101*EE$168</f>
        <v>7634.8471381139098</v>
      </c>
      <c r="EF101" s="16">
        <f>+'MATRIZ (A)'!EF101*EF$168</f>
        <v>171.1903899333561</v>
      </c>
      <c r="EG101" s="16">
        <f>+'MATRIZ (A)'!EG101*EG$168</f>
        <v>352.11624327292776</v>
      </c>
      <c r="EH101" s="16">
        <f>+'MATRIZ (A)'!EH101*EH$168</f>
        <v>0</v>
      </c>
      <c r="EI101" s="18">
        <f t="shared" si="8"/>
        <v>1234313.3202391881</v>
      </c>
      <c r="EJ101" s="20">
        <f>+'MATRIZ (I-A) INVERSA'!HY101</f>
        <v>1686536.8935815059</v>
      </c>
      <c r="EK101" s="20">
        <f>+'MATRIZ (I-A) INVERSA'!HZ101</f>
        <v>0</v>
      </c>
      <c r="EL101" s="20">
        <f>+'MATRIZ (I-A) INVERSA'!IA101</f>
        <v>0</v>
      </c>
      <c r="EM101" s="20">
        <f>+'MATRIZ (I-A) INVERSA'!IB101</f>
        <v>0</v>
      </c>
      <c r="EN101" s="20">
        <f>+'MATRIZ (I-A) INVERSA'!IC101</f>
        <v>0</v>
      </c>
      <c r="EO101" s="20">
        <f>+'MATRIZ (I-A) INVERSA'!ID101</f>
        <v>0</v>
      </c>
      <c r="EP101" s="20">
        <f>+'MATRIZ (I-A) INVERSA'!IE101</f>
        <v>0</v>
      </c>
      <c r="EQ101" s="20">
        <f>+'MATRIZ (I-A) INVERSA'!IF101</f>
        <v>0</v>
      </c>
      <c r="ER101" s="20">
        <f>+'MATRIZ (I-A) INVERSA'!IG101</f>
        <v>0</v>
      </c>
      <c r="ES101" s="20">
        <f>+'MATRIZ (I-A) INVERSA'!IH101</f>
        <v>0</v>
      </c>
      <c r="ET101" s="20">
        <f>+'MATRIZ (I-A) INVERSA'!II101</f>
        <v>0</v>
      </c>
      <c r="EU101" s="20">
        <f>+'MATRIZ (I-A) INVERSA'!IJ101</f>
        <v>36335.27861446629</v>
      </c>
      <c r="EV101" s="20">
        <f>+'MATRIZ (I-A) INVERSA'!IK101</f>
        <v>283912.19332759368</v>
      </c>
      <c r="EW101" s="20">
        <f>+'MATRIZ (I-A) INVERSA'!IL101</f>
        <v>-11551.111678655296</v>
      </c>
      <c r="EX101" s="20">
        <f>+'MATRIZ (I-A) INVERSA'!IM101</f>
        <v>113618.8072454128</v>
      </c>
      <c r="EY101" s="20">
        <f>+'MATRIZ (I-A) INVERSA'!IN101</f>
        <v>0</v>
      </c>
      <c r="EZ101" s="20">
        <f>+'MATRIZ (I-A) INVERSA'!IO101</f>
        <v>0</v>
      </c>
      <c r="FA101" s="20">
        <f>+'MATRIZ (I-A) INVERSA'!IP101</f>
        <v>0</v>
      </c>
      <c r="FB101" s="20">
        <f>+'MATRIZ (I-A) INVERSA'!IQ101</f>
        <v>0</v>
      </c>
      <c r="FC101" s="20">
        <f>+'MATRIZ (I-A) INVERSA'!IR101</f>
        <v>0</v>
      </c>
      <c r="FD101" s="20">
        <f>+'MATRIZ (I-A) INVERSA'!IS101</f>
        <v>0</v>
      </c>
      <c r="FE101" s="20">
        <f>+'MATRIZ (I-A) INVERSA'!IT101</f>
        <v>0</v>
      </c>
      <c r="FF101" s="20">
        <f>+'MATRIZ (I-A) INVERSA'!IU101</f>
        <v>0</v>
      </c>
      <c r="FG101" s="18">
        <f t="shared" si="11"/>
        <v>2108852.0610903231</v>
      </c>
      <c r="FH101" s="17">
        <f t="shared" si="9"/>
        <v>3343165.3813295113</v>
      </c>
      <c r="FI101" s="28"/>
      <c r="FJ101" s="17">
        <v>3343165.3813295113</v>
      </c>
      <c r="FK101" s="50">
        <f t="shared" si="12"/>
        <v>0</v>
      </c>
      <c r="FM101" s="48">
        <f>+IFERROR((FH101/'MIP 2012'!FH101*100-100),0)</f>
        <v>0.21764317690717405</v>
      </c>
      <c r="FP101" s="20">
        <f t="shared" si="13"/>
        <v>0</v>
      </c>
      <c r="FQ101" s="20">
        <f t="shared" si="14"/>
        <v>0</v>
      </c>
      <c r="FR101" s="20">
        <f t="shared" si="10"/>
        <v>0</v>
      </c>
    </row>
    <row r="102" spans="1:174" s="7" customFormat="1" ht="21.95" customHeight="1" thickBot="1" x14ac:dyDescent="0.25">
      <c r="A102" s="12" t="s">
        <v>268</v>
      </c>
      <c r="B102" s="12" t="s">
        <v>9</v>
      </c>
      <c r="C102" s="16">
        <f>+'MATRIZ (A)'!C102*C$168</f>
        <v>65.394893084175038</v>
      </c>
      <c r="D102" s="16">
        <f>+'MATRIZ (A)'!D102*D$168</f>
        <v>0.1847948360827853</v>
      </c>
      <c r="E102" s="16">
        <f>+'MATRIZ (A)'!E102*E$168</f>
        <v>0.23774478650825878</v>
      </c>
      <c r="F102" s="16">
        <f>+'MATRIZ (A)'!F102*F$168</f>
        <v>1122.628319424248</v>
      </c>
      <c r="G102" s="16">
        <f>+'MATRIZ (A)'!G102*G$168</f>
        <v>1.4122214382954574</v>
      </c>
      <c r="H102" s="16">
        <f>+'MATRIZ (A)'!H102*H$168</f>
        <v>3.7834322122020603</v>
      </c>
      <c r="I102" s="16">
        <f>+'MATRIZ (A)'!I102*I$168</f>
        <v>423.97569478409042</v>
      </c>
      <c r="J102" s="16">
        <f>+'MATRIZ (A)'!J102*J$168</f>
        <v>0.58756837805788298</v>
      </c>
      <c r="K102" s="16">
        <f>+'MATRIZ (A)'!K102*K$168</f>
        <v>33.727493992893322</v>
      </c>
      <c r="L102" s="16">
        <f>+'MATRIZ (A)'!L102*L$168</f>
        <v>294.63086754857363</v>
      </c>
      <c r="M102" s="16">
        <f>+'MATRIZ (A)'!M102*M$168</f>
        <v>3.151196272095103</v>
      </c>
      <c r="N102" s="16">
        <f>+'MATRIZ (A)'!N102*N$168</f>
        <v>455.38013756797227</v>
      </c>
      <c r="O102" s="16">
        <f>+'MATRIZ (A)'!O102*O$168</f>
        <v>33.99941496883288</v>
      </c>
      <c r="P102" s="16">
        <f>+'MATRIZ (A)'!P102*P$168</f>
        <v>1909.5331423334894</v>
      </c>
      <c r="Q102" s="16">
        <f>+'MATRIZ (A)'!Q102*Q$168</f>
        <v>112.48871452064805</v>
      </c>
      <c r="R102" s="16">
        <f>+'MATRIZ (A)'!R102*R$168</f>
        <v>15300.409329124224</v>
      </c>
      <c r="S102" s="16">
        <f>+'MATRIZ (A)'!S102*S$168</f>
        <v>30.213128923445151</v>
      </c>
      <c r="T102" s="16">
        <f>+'MATRIZ (A)'!T102*T$168</f>
        <v>3887.788535831849</v>
      </c>
      <c r="U102" s="16">
        <f>+'MATRIZ (A)'!U102*U$168</f>
        <v>1102.2288794574147</v>
      </c>
      <c r="V102" s="16">
        <f>+'MATRIZ (A)'!V102*V$168</f>
        <v>253.45692849303325</v>
      </c>
      <c r="W102" s="16">
        <f>+'MATRIZ (A)'!W102*W$168</f>
        <v>282.88205653776288</v>
      </c>
      <c r="X102" s="16">
        <f>+'MATRIZ (A)'!X102*X$168</f>
        <v>681.05045643487813</v>
      </c>
      <c r="Y102" s="16">
        <f>+'MATRIZ (A)'!Y102*Y$168</f>
        <v>574.98283676927872</v>
      </c>
      <c r="Z102" s="16">
        <f>+'MATRIZ (A)'!Z102*Z$168</f>
        <v>424.19179643144992</v>
      </c>
      <c r="AA102" s="16">
        <f>+'MATRIZ (A)'!AA102*AA$168</f>
        <v>1.2252032989883259</v>
      </c>
      <c r="AB102" s="16">
        <f>+'MATRIZ (A)'!AB102*AB$168</f>
        <v>10194.173059786042</v>
      </c>
      <c r="AC102" s="16">
        <f>+'MATRIZ (A)'!AC102*AC$168</f>
        <v>286.13986145037404</v>
      </c>
      <c r="AD102" s="16">
        <f>+'MATRIZ (A)'!AD102*AD$168</f>
        <v>103.9821032018654</v>
      </c>
      <c r="AE102" s="16">
        <f>+'MATRIZ (A)'!AE102*AE$168</f>
        <v>32.806960082836717</v>
      </c>
      <c r="AF102" s="16">
        <f>+'MATRIZ (A)'!AF102*AF$168</f>
        <v>2383.304531111773</v>
      </c>
      <c r="AG102" s="16">
        <f>+'MATRIZ (A)'!AG102*AG$168</f>
        <v>2.2076984348930764E-2</v>
      </c>
      <c r="AH102" s="16">
        <f>+'MATRIZ (A)'!AH102*AH$168</f>
        <v>3.0455689045539729</v>
      </c>
      <c r="AI102" s="16">
        <f>+'MATRIZ (A)'!AI102*AI$168</f>
        <v>746.54914109075105</v>
      </c>
      <c r="AJ102" s="16">
        <f>+'MATRIZ (A)'!AJ102*AJ$168</f>
        <v>1858.0437271307005</v>
      </c>
      <c r="AK102" s="16">
        <f>+'MATRIZ (A)'!AK102*AK$168</f>
        <v>111.98731624660151</v>
      </c>
      <c r="AL102" s="16">
        <f>+'MATRIZ (A)'!AL102*AL$168</f>
        <v>580.56215341626455</v>
      </c>
      <c r="AM102" s="16">
        <f>+'MATRIZ (A)'!AM102*AM$168</f>
        <v>594.74812315622182</v>
      </c>
      <c r="AN102" s="16">
        <f>+'MATRIZ (A)'!AN102*AN$168</f>
        <v>80.07326091872838</v>
      </c>
      <c r="AO102" s="16">
        <f>+'MATRIZ (A)'!AO102*AO$168</f>
        <v>138.22565084019578</v>
      </c>
      <c r="AP102" s="16">
        <f>+'MATRIZ (A)'!AP102*AP$168</f>
        <v>806.86553528413606</v>
      </c>
      <c r="AQ102" s="16">
        <f>+'MATRIZ (A)'!AQ102*AQ$168</f>
        <v>2467.5698244832479</v>
      </c>
      <c r="AR102" s="16">
        <f>+'MATRIZ (A)'!AR102*AR$168</f>
        <v>411.67238323765895</v>
      </c>
      <c r="AS102" s="16">
        <f>+'MATRIZ (A)'!AS102*AS$168</f>
        <v>15.17135390715622</v>
      </c>
      <c r="AT102" s="16">
        <f>+'MATRIZ (A)'!AT102*AT$168</f>
        <v>379.19380521290338</v>
      </c>
      <c r="AU102" s="16">
        <f>+'MATRIZ (A)'!AU102*AU$168</f>
        <v>206.1419700700489</v>
      </c>
      <c r="AV102" s="16">
        <f>+'MATRIZ (A)'!AV102*AV$168</f>
        <v>171.60539562166193</v>
      </c>
      <c r="AW102" s="16">
        <f>+'MATRIZ (A)'!AW102*AW$168</f>
        <v>501.76379411965979</v>
      </c>
      <c r="AX102" s="16">
        <f>+'MATRIZ (A)'!AX102*AX$168</f>
        <v>1525.8104268537741</v>
      </c>
      <c r="AY102" s="16">
        <f>+'MATRIZ (A)'!AY102*AY$168</f>
        <v>27.339626617992238</v>
      </c>
      <c r="AZ102" s="16">
        <f>+'MATRIZ (A)'!AZ102*AZ$168</f>
        <v>3539.4455060052405</v>
      </c>
      <c r="BA102" s="16">
        <f>+'MATRIZ (A)'!BA102*BA$168</f>
        <v>0.53563261181616761</v>
      </c>
      <c r="BB102" s="16">
        <f>+'MATRIZ (A)'!BB102*BB$168</f>
        <v>82.566104851537034</v>
      </c>
      <c r="BC102" s="16">
        <f>+'MATRIZ (A)'!BC102*BC$168</f>
        <v>367.38549075566885</v>
      </c>
      <c r="BD102" s="16">
        <f>+'MATRIZ (A)'!BD102*BD$168</f>
        <v>16.768561921744123</v>
      </c>
      <c r="BE102" s="16">
        <f>+'MATRIZ (A)'!BE102*BE$168</f>
        <v>7.5195851806754748</v>
      </c>
      <c r="BF102" s="16">
        <f>+'MATRIZ (A)'!BF102*BF$168</f>
        <v>462.07018193764839</v>
      </c>
      <c r="BG102" s="16">
        <f>+'MATRIZ (A)'!BG102*BG$168</f>
        <v>715.09662591425752</v>
      </c>
      <c r="BH102" s="16">
        <f>+'MATRIZ (A)'!BH102*BH$168</f>
        <v>777.59020154054338</v>
      </c>
      <c r="BI102" s="16">
        <f>+'MATRIZ (A)'!BI102*BI$168</f>
        <v>0</v>
      </c>
      <c r="BJ102" s="16">
        <f>+'MATRIZ (A)'!BJ102*BJ$168</f>
        <v>356.27482224841066</v>
      </c>
      <c r="BK102" s="16">
        <f>+'MATRIZ (A)'!BK102*BK$168</f>
        <v>11.107235306202849</v>
      </c>
      <c r="BL102" s="16">
        <f>+'MATRIZ (A)'!BL102*BL$168</f>
        <v>157.76503718955664</v>
      </c>
      <c r="BM102" s="16">
        <f>+'MATRIZ (A)'!BM102*BM$168</f>
        <v>247.38163843909987</v>
      </c>
      <c r="BN102" s="16">
        <f>+'MATRIZ (A)'!BN102*BN$168</f>
        <v>555.65376591253676</v>
      </c>
      <c r="BO102" s="16">
        <f>+'MATRIZ (A)'!BO102*BO$168</f>
        <v>19.819785386409887</v>
      </c>
      <c r="BP102" s="16">
        <f>+'MATRIZ (A)'!BP102*BP$168</f>
        <v>241.01131671419438</v>
      </c>
      <c r="BQ102" s="16">
        <f>+'MATRIZ (A)'!BQ102*BQ$168</f>
        <v>290.95079844012582</v>
      </c>
      <c r="BR102" s="16">
        <f>+'MATRIZ (A)'!BR102*BR$168</f>
        <v>479.89247347193952</v>
      </c>
      <c r="BS102" s="16">
        <f>+'MATRIZ (A)'!BS102*BS$168</f>
        <v>51.075885431893866</v>
      </c>
      <c r="BT102" s="16">
        <f>+'MATRIZ (A)'!BT102*BT$168</f>
        <v>45.344564188040188</v>
      </c>
      <c r="BU102" s="16">
        <f>+'MATRIZ (A)'!BU102*BU$168</f>
        <v>1169.020455973149</v>
      </c>
      <c r="BV102" s="16">
        <f>+'MATRIZ (A)'!BV102*BV$168</f>
        <v>203.98338468989314</v>
      </c>
      <c r="BW102" s="16">
        <f>+'MATRIZ (A)'!BW102*BW$168</f>
        <v>460.63702800360556</v>
      </c>
      <c r="BX102" s="16">
        <f>+'MATRIZ (A)'!BX102*BX$168</f>
        <v>4.3424089794614504</v>
      </c>
      <c r="BY102" s="16">
        <f>+'MATRIZ (A)'!BY102*BY$168</f>
        <v>9.3792122517244128</v>
      </c>
      <c r="BZ102" s="16">
        <f>+'MATRIZ (A)'!BZ102*BZ$168</f>
        <v>145.47217225187839</v>
      </c>
      <c r="CA102" s="16">
        <f>+'MATRIZ (A)'!CA102*CA$168</f>
        <v>168.16663402574832</v>
      </c>
      <c r="CB102" s="16">
        <f>+'MATRIZ (A)'!CB102*CB$168</f>
        <v>5.0220921881427882</v>
      </c>
      <c r="CC102" s="16">
        <f>+'MATRIZ (A)'!CC102*CC$168</f>
        <v>439.21458657756557</v>
      </c>
      <c r="CD102" s="16">
        <f>+'MATRIZ (A)'!CD102*CD$168</f>
        <v>103.96466657512552</v>
      </c>
      <c r="CE102" s="16">
        <f>+'MATRIZ (A)'!CE102*CE$168</f>
        <v>165.6984743212183</v>
      </c>
      <c r="CF102" s="16">
        <f>+'MATRIZ (A)'!CF102*CF$168</f>
        <v>2262.1987438020333</v>
      </c>
      <c r="CG102" s="16">
        <f>+'MATRIZ (A)'!CG102*CG$168</f>
        <v>4150.3715861402652</v>
      </c>
      <c r="CH102" s="16">
        <f>+'MATRIZ (A)'!CH102*CH$168</f>
        <v>1200.1264942513401</v>
      </c>
      <c r="CI102" s="16">
        <f>+'MATRIZ (A)'!CI102*CI$168</f>
        <v>1620.0071942361928</v>
      </c>
      <c r="CJ102" s="16">
        <f>+'MATRIZ (A)'!CJ102*CJ$168</f>
        <v>126.70514473743985</v>
      </c>
      <c r="CK102" s="16">
        <f>+'MATRIZ (A)'!CK102*CK$168</f>
        <v>570.77247236269534</v>
      </c>
      <c r="CL102" s="16">
        <f>+'MATRIZ (A)'!CL102*CL$168</f>
        <v>236.49393368841461</v>
      </c>
      <c r="CM102" s="16">
        <f>+'MATRIZ (A)'!CM102*CM$168</f>
        <v>844.11472287613026</v>
      </c>
      <c r="CN102" s="16">
        <f>+'MATRIZ (A)'!CN102*CN$168</f>
        <v>22536.096308983982</v>
      </c>
      <c r="CO102" s="16">
        <f>+'MATRIZ (A)'!CO102*CO$168</f>
        <v>12176.522029201011</v>
      </c>
      <c r="CP102" s="16">
        <f>+'MATRIZ (A)'!CP102*CP$168</f>
        <v>9.8132534411425887E-2</v>
      </c>
      <c r="CQ102" s="16">
        <f>+'MATRIZ (A)'!CQ102*CQ$168</f>
        <v>24348.777330792149</v>
      </c>
      <c r="CR102" s="16">
        <f>+'MATRIZ (A)'!CR102*CR$168</f>
        <v>16546.192657131443</v>
      </c>
      <c r="CS102" s="16">
        <f>+'MATRIZ (A)'!CS102*CS$168</f>
        <v>17724.621020301132</v>
      </c>
      <c r="CT102" s="16">
        <f>+'MATRIZ (A)'!CT102*CT$168</f>
        <v>230.80767119600787</v>
      </c>
      <c r="CU102" s="16">
        <f>+'MATRIZ (A)'!CU102*CU$168</f>
        <v>267.7448558361703</v>
      </c>
      <c r="CV102" s="16">
        <f>+'MATRIZ (A)'!CV102*CV$168</f>
        <v>1235.173790368829</v>
      </c>
      <c r="CW102" s="16">
        <f>+'MATRIZ (A)'!CW102*CW$168</f>
        <v>346.0185255336001</v>
      </c>
      <c r="CX102" s="16">
        <f>+'MATRIZ (A)'!CX102*CX$168</f>
        <v>2098.7519658223227</v>
      </c>
      <c r="CY102" s="16">
        <f>+'MATRIZ (A)'!CY102*CY$168</f>
        <v>1733.1072181936484</v>
      </c>
      <c r="CZ102" s="16">
        <f>+'MATRIZ (A)'!CZ102*CZ$168</f>
        <v>391.90552505929628</v>
      </c>
      <c r="DA102" s="16">
        <f>+'MATRIZ (A)'!DA102*DA$168</f>
        <v>2133.6570888174333</v>
      </c>
      <c r="DB102" s="16">
        <f>+'MATRIZ (A)'!DB102*DB$168</f>
        <v>786.48243206183417</v>
      </c>
      <c r="DC102" s="16">
        <f>+'MATRIZ (A)'!DC102*DC$168</f>
        <v>644.57415786038462</v>
      </c>
      <c r="DD102" s="16">
        <f>+'MATRIZ (A)'!DD102*DD$168</f>
        <v>117.7748779220466</v>
      </c>
      <c r="DE102" s="16">
        <f>+'MATRIZ (A)'!DE102*DE$168</f>
        <v>52.575866186420505</v>
      </c>
      <c r="DF102" s="16">
        <f>+'MATRIZ (A)'!DF102*DF$168</f>
        <v>263.35319958070113</v>
      </c>
      <c r="DG102" s="16">
        <f>+'MATRIZ (A)'!DG102*DG$168</f>
        <v>1332.8439871407643</v>
      </c>
      <c r="DH102" s="16">
        <f>+'MATRIZ (A)'!DH102*DH$168</f>
        <v>922.89285829962921</v>
      </c>
      <c r="DI102" s="16">
        <f>+'MATRIZ (A)'!DI102*DI$168</f>
        <v>1000.3334556967676</v>
      </c>
      <c r="DJ102" s="16">
        <f>+'MATRIZ (A)'!DJ102*DJ$168</f>
        <v>569.39771556238759</v>
      </c>
      <c r="DK102" s="16">
        <f>+'MATRIZ (A)'!DK102*DK$168</f>
        <v>3091.0238044060025</v>
      </c>
      <c r="DL102" s="16">
        <f>+'MATRIZ (A)'!DL102*DL$168</f>
        <v>470.30586448541561</v>
      </c>
      <c r="DM102" s="16">
        <f>+'MATRIZ (A)'!DM102*DM$168</f>
        <v>1328.602000962032</v>
      </c>
      <c r="DN102" s="16">
        <f>+'MATRIZ (A)'!DN102*DN$168</f>
        <v>1839.9925930375591</v>
      </c>
      <c r="DO102" s="16">
        <f>+'MATRIZ (A)'!DO102*DO$168</f>
        <v>95.377934870663353</v>
      </c>
      <c r="DP102" s="16">
        <f>+'MATRIZ (A)'!DP102*DP$168</f>
        <v>6327.5587839612663</v>
      </c>
      <c r="DQ102" s="16">
        <f>+'MATRIZ (A)'!DQ102*DQ$168</f>
        <v>80.020474603386702</v>
      </c>
      <c r="DR102" s="16">
        <f>+'MATRIZ (A)'!DR102*DR$168</f>
        <v>1624.7774460742985</v>
      </c>
      <c r="DS102" s="16">
        <f>+'MATRIZ (A)'!DS102*DS$168</f>
        <v>2000.9815684794792</v>
      </c>
      <c r="DT102" s="16">
        <f>+'MATRIZ (A)'!DT102*DT$168</f>
        <v>611.85896118663061</v>
      </c>
      <c r="DU102" s="16">
        <f>+'MATRIZ (A)'!DU102*DU$168</f>
        <v>882.08479040884004</v>
      </c>
      <c r="DV102" s="16">
        <f>+'MATRIZ (A)'!DV102*DV$168</f>
        <v>1955.4244762076073</v>
      </c>
      <c r="DW102" s="16">
        <f>+'MATRIZ (A)'!DW102*DW$168</f>
        <v>2510.7515622952887</v>
      </c>
      <c r="DX102" s="16">
        <f>+'MATRIZ (A)'!DX102*DX$168</f>
        <v>9.5455783072624438</v>
      </c>
      <c r="DY102" s="16">
        <f>+'MATRIZ (A)'!DY102*DY$168</f>
        <v>1649.0502431705729</v>
      </c>
      <c r="DZ102" s="16">
        <f>+'MATRIZ (A)'!DZ102*DZ$168</f>
        <v>5639.7817520826829</v>
      </c>
      <c r="EA102" s="16">
        <f>+'MATRIZ (A)'!EA102*EA$168</f>
        <v>793.98719276985321</v>
      </c>
      <c r="EB102" s="16">
        <f>+'MATRIZ (A)'!EB102*EB$168</f>
        <v>411.91075488350856</v>
      </c>
      <c r="EC102" s="16">
        <f>+'MATRIZ (A)'!EC102*EC$168</f>
        <v>892.56700096119368</v>
      </c>
      <c r="ED102" s="16">
        <f>+'MATRIZ (A)'!ED102*ED$168</f>
        <v>66.848743748739992</v>
      </c>
      <c r="EE102" s="16">
        <f>+'MATRIZ (A)'!EE102*EE$168</f>
        <v>233.60753128545002</v>
      </c>
      <c r="EF102" s="16">
        <f>+'MATRIZ (A)'!EF102*EF$168</f>
        <v>59.945048385841332</v>
      </c>
      <c r="EG102" s="16">
        <f>+'MATRIZ (A)'!EG102*EG$168</f>
        <v>254.8578009800508</v>
      </c>
      <c r="EH102" s="16">
        <f>+'MATRIZ (A)'!EH102*EH$168</f>
        <v>0</v>
      </c>
      <c r="EI102" s="18">
        <f t="shared" si="8"/>
        <v>213227.85363619562</v>
      </c>
      <c r="EJ102" s="20">
        <f>+'MATRIZ (I-A) INVERSA'!HY102</f>
        <v>162162.62645528908</v>
      </c>
      <c r="EK102" s="20">
        <f>+'MATRIZ (I-A) INVERSA'!HZ102</f>
        <v>0</v>
      </c>
      <c r="EL102" s="20">
        <f>+'MATRIZ (I-A) INVERSA'!IA102</f>
        <v>2.089388661246006</v>
      </c>
      <c r="EM102" s="20">
        <f>+'MATRIZ (I-A) INVERSA'!IB102</f>
        <v>0</v>
      </c>
      <c r="EN102" s="20">
        <f>+'MATRIZ (I-A) INVERSA'!IC102</f>
        <v>0</v>
      </c>
      <c r="EO102" s="20">
        <f>+'MATRIZ (I-A) INVERSA'!ID102</f>
        <v>0</v>
      </c>
      <c r="EP102" s="20">
        <f>+'MATRIZ (I-A) INVERSA'!IE102</f>
        <v>0</v>
      </c>
      <c r="EQ102" s="20">
        <f>+'MATRIZ (I-A) INVERSA'!IF102</f>
        <v>0</v>
      </c>
      <c r="ER102" s="20">
        <f>+'MATRIZ (I-A) INVERSA'!IG102</f>
        <v>0</v>
      </c>
      <c r="ES102" s="20">
        <f>+'MATRIZ (I-A) INVERSA'!IH102</f>
        <v>0</v>
      </c>
      <c r="ET102" s="20">
        <f>+'MATRIZ (I-A) INVERSA'!II102</f>
        <v>0</v>
      </c>
      <c r="EU102" s="20">
        <f>+'MATRIZ (I-A) INVERSA'!IJ102</f>
        <v>42.383632145557328</v>
      </c>
      <c r="EV102" s="20">
        <f>+'MATRIZ (I-A) INVERSA'!IK102</f>
        <v>331.10656918890908</v>
      </c>
      <c r="EW102" s="20">
        <f>+'MATRIZ (I-A) INVERSA'!IL102</f>
        <v>-13.435836910154443</v>
      </c>
      <c r="EX102" s="20">
        <f>+'MATRIZ (I-A) INVERSA'!IM102</f>
        <v>110.87652411284728</v>
      </c>
      <c r="EY102" s="20">
        <f>+'MATRIZ (I-A) INVERSA'!IN102</f>
        <v>0</v>
      </c>
      <c r="EZ102" s="20">
        <f>+'MATRIZ (I-A) INVERSA'!IO102</f>
        <v>3.0709857192820746</v>
      </c>
      <c r="FA102" s="20">
        <f>+'MATRIZ (I-A) INVERSA'!IP102</f>
        <v>44.608528536626856</v>
      </c>
      <c r="FB102" s="20">
        <f>+'MATRIZ (I-A) INVERSA'!IQ102</f>
        <v>0</v>
      </c>
      <c r="FC102" s="20">
        <f>+'MATRIZ (I-A) INVERSA'!IR102</f>
        <v>48.431354471803857</v>
      </c>
      <c r="FD102" s="20">
        <f>+'MATRIZ (I-A) INVERSA'!IS102</f>
        <v>382.38871917626301</v>
      </c>
      <c r="FE102" s="20">
        <f>+'MATRIZ (I-A) INVERSA'!IT102</f>
        <v>89.160711520511896</v>
      </c>
      <c r="FF102" s="20">
        <f>+'MATRIZ (I-A) INVERSA'!IU102</f>
        <v>0</v>
      </c>
      <c r="FG102" s="18">
        <f t="shared" si="11"/>
        <v>163203.30703191197</v>
      </c>
      <c r="FH102" s="17">
        <f t="shared" si="9"/>
        <v>376431.16066810756</v>
      </c>
      <c r="FI102" s="28"/>
      <c r="FJ102" s="17">
        <v>376431.16066810727</v>
      </c>
      <c r="FK102" s="50">
        <f t="shared" si="12"/>
        <v>0</v>
      </c>
      <c r="FM102" s="48">
        <f>+IFERROR((FH102/'MIP 2012'!FH102*100-100),0)</f>
        <v>0.50619192083499343</v>
      </c>
      <c r="FP102" s="20">
        <f t="shared" si="13"/>
        <v>2.089388661246006</v>
      </c>
      <c r="FQ102" s="20">
        <f t="shared" si="14"/>
        <v>0</v>
      </c>
      <c r="FR102" s="20">
        <f t="shared" si="10"/>
        <v>567.66029942448768</v>
      </c>
    </row>
    <row r="103" spans="1:174" s="7" customFormat="1" ht="21.95" customHeight="1" thickBot="1" x14ac:dyDescent="0.25">
      <c r="A103" s="12" t="s">
        <v>269</v>
      </c>
      <c r="B103" s="12" t="s">
        <v>270</v>
      </c>
      <c r="C103" s="16">
        <f>+'MATRIZ (A)'!C103*C$168</f>
        <v>0</v>
      </c>
      <c r="D103" s="16">
        <f>+'MATRIZ (A)'!D103*D$168</f>
        <v>0</v>
      </c>
      <c r="E103" s="16">
        <f>+'MATRIZ (A)'!E103*E$168</f>
        <v>0</v>
      </c>
      <c r="F103" s="16">
        <f>+'MATRIZ (A)'!F103*F$168</f>
        <v>0</v>
      </c>
      <c r="G103" s="16">
        <f>+'MATRIZ (A)'!G103*G$168</f>
        <v>0</v>
      </c>
      <c r="H103" s="16">
        <f>+'MATRIZ (A)'!H103*H$168</f>
        <v>0</v>
      </c>
      <c r="I103" s="16">
        <f>+'MATRIZ (A)'!I103*I$168</f>
        <v>0</v>
      </c>
      <c r="J103" s="16">
        <f>+'MATRIZ (A)'!J103*J$168</f>
        <v>0</v>
      </c>
      <c r="K103" s="16">
        <f>+'MATRIZ (A)'!K103*K$168</f>
        <v>0</v>
      </c>
      <c r="L103" s="16">
        <f>+'MATRIZ (A)'!L103*L$168</f>
        <v>0</v>
      </c>
      <c r="M103" s="16">
        <f>+'MATRIZ (A)'!M103*M$168</f>
        <v>0</v>
      </c>
      <c r="N103" s="16">
        <f>+'MATRIZ (A)'!N103*N$168</f>
        <v>0</v>
      </c>
      <c r="O103" s="16">
        <f>+'MATRIZ (A)'!O103*O$168</f>
        <v>0</v>
      </c>
      <c r="P103" s="16">
        <f>+'MATRIZ (A)'!P103*P$168</f>
        <v>0</v>
      </c>
      <c r="Q103" s="16">
        <f>+'MATRIZ (A)'!Q103*Q$168</f>
        <v>0</v>
      </c>
      <c r="R103" s="16">
        <f>+'MATRIZ (A)'!R103*R$168</f>
        <v>0</v>
      </c>
      <c r="S103" s="16">
        <f>+'MATRIZ (A)'!S103*S$168</f>
        <v>0</v>
      </c>
      <c r="T103" s="16">
        <f>+'MATRIZ (A)'!T103*T$168</f>
        <v>0</v>
      </c>
      <c r="U103" s="16">
        <f>+'MATRIZ (A)'!U103*U$168</f>
        <v>0</v>
      </c>
      <c r="V103" s="16">
        <f>+'MATRIZ (A)'!V103*V$168</f>
        <v>0</v>
      </c>
      <c r="W103" s="16">
        <f>+'MATRIZ (A)'!W103*W$168</f>
        <v>0</v>
      </c>
      <c r="X103" s="16">
        <f>+'MATRIZ (A)'!X103*X$168</f>
        <v>0</v>
      </c>
      <c r="Y103" s="16">
        <f>+'MATRIZ (A)'!Y103*Y$168</f>
        <v>0</v>
      </c>
      <c r="Z103" s="16">
        <f>+'MATRIZ (A)'!Z103*Z$168</f>
        <v>0</v>
      </c>
      <c r="AA103" s="16">
        <f>+'MATRIZ (A)'!AA103*AA$168</f>
        <v>0</v>
      </c>
      <c r="AB103" s="16">
        <f>+'MATRIZ (A)'!AB103*AB$168</f>
        <v>0</v>
      </c>
      <c r="AC103" s="16">
        <f>+'MATRIZ (A)'!AC103*AC$168</f>
        <v>0</v>
      </c>
      <c r="AD103" s="16">
        <f>+'MATRIZ (A)'!AD103*AD$168</f>
        <v>0</v>
      </c>
      <c r="AE103" s="16">
        <f>+'MATRIZ (A)'!AE103*AE$168</f>
        <v>0</v>
      </c>
      <c r="AF103" s="16">
        <f>+'MATRIZ (A)'!AF103*AF$168</f>
        <v>0</v>
      </c>
      <c r="AG103" s="16">
        <f>+'MATRIZ (A)'!AG103*AG$168</f>
        <v>0</v>
      </c>
      <c r="AH103" s="16">
        <f>+'MATRIZ (A)'!AH103*AH$168</f>
        <v>0</v>
      </c>
      <c r="AI103" s="16">
        <f>+'MATRIZ (A)'!AI103*AI$168</f>
        <v>0</v>
      </c>
      <c r="AJ103" s="16">
        <f>+'MATRIZ (A)'!AJ103*AJ$168</f>
        <v>0</v>
      </c>
      <c r="AK103" s="16">
        <f>+'MATRIZ (A)'!AK103*AK$168</f>
        <v>0</v>
      </c>
      <c r="AL103" s="16">
        <f>+'MATRIZ (A)'!AL103*AL$168</f>
        <v>0</v>
      </c>
      <c r="AM103" s="16">
        <f>+'MATRIZ (A)'!AM103*AM$168</f>
        <v>0</v>
      </c>
      <c r="AN103" s="16">
        <f>+'MATRIZ (A)'!AN103*AN$168</f>
        <v>0</v>
      </c>
      <c r="AO103" s="16">
        <f>+'MATRIZ (A)'!AO103*AO$168</f>
        <v>0</v>
      </c>
      <c r="AP103" s="16">
        <f>+'MATRIZ (A)'!AP103*AP$168</f>
        <v>0</v>
      </c>
      <c r="AQ103" s="16">
        <f>+'MATRIZ (A)'!AQ103*AQ$168</f>
        <v>0</v>
      </c>
      <c r="AR103" s="16">
        <f>+'MATRIZ (A)'!AR103*AR$168</f>
        <v>0</v>
      </c>
      <c r="AS103" s="16">
        <f>+'MATRIZ (A)'!AS103*AS$168</f>
        <v>0</v>
      </c>
      <c r="AT103" s="16">
        <f>+'MATRIZ (A)'!AT103*AT$168</f>
        <v>0</v>
      </c>
      <c r="AU103" s="16">
        <f>+'MATRIZ (A)'!AU103*AU$168</f>
        <v>0</v>
      </c>
      <c r="AV103" s="16">
        <f>+'MATRIZ (A)'!AV103*AV$168</f>
        <v>0</v>
      </c>
      <c r="AW103" s="16">
        <f>+'MATRIZ (A)'!AW103*AW$168</f>
        <v>0</v>
      </c>
      <c r="AX103" s="16">
        <f>+'MATRIZ (A)'!AX103*AX$168</f>
        <v>0</v>
      </c>
      <c r="AY103" s="16">
        <f>+'MATRIZ (A)'!AY103*AY$168</f>
        <v>0</v>
      </c>
      <c r="AZ103" s="16">
        <f>+'MATRIZ (A)'!AZ103*AZ$168</f>
        <v>0</v>
      </c>
      <c r="BA103" s="16">
        <f>+'MATRIZ (A)'!BA103*BA$168</f>
        <v>0</v>
      </c>
      <c r="BB103" s="16">
        <f>+'MATRIZ (A)'!BB103*BB$168</f>
        <v>0</v>
      </c>
      <c r="BC103" s="16">
        <f>+'MATRIZ (A)'!BC103*BC$168</f>
        <v>0</v>
      </c>
      <c r="BD103" s="16">
        <f>+'MATRIZ (A)'!BD103*BD$168</f>
        <v>0</v>
      </c>
      <c r="BE103" s="16">
        <f>+'MATRIZ (A)'!BE103*BE$168</f>
        <v>0</v>
      </c>
      <c r="BF103" s="16">
        <f>+'MATRIZ (A)'!BF103*BF$168</f>
        <v>0</v>
      </c>
      <c r="BG103" s="16">
        <f>+'MATRIZ (A)'!BG103*BG$168</f>
        <v>0</v>
      </c>
      <c r="BH103" s="16">
        <f>+'MATRIZ (A)'!BH103*BH$168</f>
        <v>0</v>
      </c>
      <c r="BI103" s="16">
        <f>+'MATRIZ (A)'!BI103*BI$168</f>
        <v>0</v>
      </c>
      <c r="BJ103" s="16">
        <f>+'MATRIZ (A)'!BJ103*BJ$168</f>
        <v>0</v>
      </c>
      <c r="BK103" s="16">
        <f>+'MATRIZ (A)'!BK103*BK$168</f>
        <v>0</v>
      </c>
      <c r="BL103" s="16">
        <f>+'MATRIZ (A)'!BL103*BL$168</f>
        <v>0</v>
      </c>
      <c r="BM103" s="16">
        <f>+'MATRIZ (A)'!BM103*BM$168</f>
        <v>0</v>
      </c>
      <c r="BN103" s="16">
        <f>+'MATRIZ (A)'!BN103*BN$168</f>
        <v>0</v>
      </c>
      <c r="BO103" s="16">
        <f>+'MATRIZ (A)'!BO103*BO$168</f>
        <v>0</v>
      </c>
      <c r="BP103" s="16">
        <f>+'MATRIZ (A)'!BP103*BP$168</f>
        <v>0</v>
      </c>
      <c r="BQ103" s="16">
        <f>+'MATRIZ (A)'!BQ103*BQ$168</f>
        <v>0</v>
      </c>
      <c r="BR103" s="16">
        <f>+'MATRIZ (A)'!BR103*BR$168</f>
        <v>0</v>
      </c>
      <c r="BS103" s="16">
        <f>+'MATRIZ (A)'!BS103*BS$168</f>
        <v>0</v>
      </c>
      <c r="BT103" s="16">
        <f>+'MATRIZ (A)'!BT103*BT$168</f>
        <v>0</v>
      </c>
      <c r="BU103" s="16">
        <f>+'MATRIZ (A)'!BU103*BU$168</f>
        <v>0</v>
      </c>
      <c r="BV103" s="16">
        <f>+'MATRIZ (A)'!BV103*BV$168</f>
        <v>0</v>
      </c>
      <c r="BW103" s="16">
        <f>+'MATRIZ (A)'!BW103*BW$168</f>
        <v>0</v>
      </c>
      <c r="BX103" s="16">
        <f>+'MATRIZ (A)'!BX103*BX$168</f>
        <v>0</v>
      </c>
      <c r="BY103" s="16">
        <f>+'MATRIZ (A)'!BY103*BY$168</f>
        <v>0</v>
      </c>
      <c r="BZ103" s="16">
        <f>+'MATRIZ (A)'!BZ103*BZ$168</f>
        <v>0</v>
      </c>
      <c r="CA103" s="16">
        <f>+'MATRIZ (A)'!CA103*CA$168</f>
        <v>0</v>
      </c>
      <c r="CB103" s="16">
        <f>+'MATRIZ (A)'!CB103*CB$168</f>
        <v>0</v>
      </c>
      <c r="CC103" s="16">
        <f>+'MATRIZ (A)'!CC103*CC$168</f>
        <v>0</v>
      </c>
      <c r="CD103" s="16">
        <f>+'MATRIZ (A)'!CD103*CD$168</f>
        <v>0</v>
      </c>
      <c r="CE103" s="16">
        <f>+'MATRIZ (A)'!CE103*CE$168</f>
        <v>0</v>
      </c>
      <c r="CF103" s="16">
        <f>+'MATRIZ (A)'!CF103*CF$168</f>
        <v>0</v>
      </c>
      <c r="CG103" s="16">
        <f>+'MATRIZ (A)'!CG103*CG$168</f>
        <v>0</v>
      </c>
      <c r="CH103" s="16">
        <f>+'MATRIZ (A)'!CH103*CH$168</f>
        <v>0</v>
      </c>
      <c r="CI103" s="16">
        <f>+'MATRIZ (A)'!CI103*CI$168</f>
        <v>0</v>
      </c>
      <c r="CJ103" s="16">
        <f>+'MATRIZ (A)'!CJ103*CJ$168</f>
        <v>0</v>
      </c>
      <c r="CK103" s="16">
        <f>+'MATRIZ (A)'!CK103*CK$168</f>
        <v>0</v>
      </c>
      <c r="CL103" s="16">
        <f>+'MATRIZ (A)'!CL103*CL$168</f>
        <v>0</v>
      </c>
      <c r="CM103" s="16">
        <f>+'MATRIZ (A)'!CM103*CM$168</f>
        <v>0</v>
      </c>
      <c r="CN103" s="16">
        <f>+'MATRIZ (A)'!CN103*CN$168</f>
        <v>0</v>
      </c>
      <c r="CO103" s="16">
        <f>+'MATRIZ (A)'!CO103*CO$168</f>
        <v>0</v>
      </c>
      <c r="CP103" s="16">
        <f>+'MATRIZ (A)'!CP103*CP$168</f>
        <v>0</v>
      </c>
      <c r="CQ103" s="16">
        <f>+'MATRIZ (A)'!CQ103*CQ$168</f>
        <v>0</v>
      </c>
      <c r="CR103" s="16">
        <f>+'MATRIZ (A)'!CR103*CR$168</f>
        <v>0</v>
      </c>
      <c r="CS103" s="16">
        <f>+'MATRIZ (A)'!CS103*CS$168</f>
        <v>0</v>
      </c>
      <c r="CT103" s="16">
        <f>+'MATRIZ (A)'!CT103*CT$168</f>
        <v>0</v>
      </c>
      <c r="CU103" s="16">
        <f>+'MATRIZ (A)'!CU103*CU$168</f>
        <v>0</v>
      </c>
      <c r="CV103" s="16">
        <f>+'MATRIZ (A)'!CV103*CV$168</f>
        <v>0</v>
      </c>
      <c r="CW103" s="16">
        <f>+'MATRIZ (A)'!CW103*CW$168</f>
        <v>0</v>
      </c>
      <c r="CX103" s="16">
        <f>+'MATRIZ (A)'!CX103*CX$168</f>
        <v>0</v>
      </c>
      <c r="CY103" s="16">
        <f>+'MATRIZ (A)'!CY103*CY$168</f>
        <v>0</v>
      </c>
      <c r="CZ103" s="16">
        <f>+'MATRIZ (A)'!CZ103*CZ$168</f>
        <v>0</v>
      </c>
      <c r="DA103" s="16">
        <f>+'MATRIZ (A)'!DA103*DA$168</f>
        <v>0</v>
      </c>
      <c r="DB103" s="16">
        <f>+'MATRIZ (A)'!DB103*DB$168</f>
        <v>0</v>
      </c>
      <c r="DC103" s="16">
        <f>+'MATRIZ (A)'!DC103*DC$168</f>
        <v>0</v>
      </c>
      <c r="DD103" s="16">
        <f>+'MATRIZ (A)'!DD103*DD$168</f>
        <v>0</v>
      </c>
      <c r="DE103" s="16">
        <f>+'MATRIZ (A)'!DE103*DE$168</f>
        <v>0</v>
      </c>
      <c r="DF103" s="16">
        <f>+'MATRIZ (A)'!DF103*DF$168</f>
        <v>0</v>
      </c>
      <c r="DG103" s="16">
        <f>+'MATRIZ (A)'!DG103*DG$168</f>
        <v>0</v>
      </c>
      <c r="DH103" s="16">
        <f>+'MATRIZ (A)'!DH103*DH$168</f>
        <v>0</v>
      </c>
      <c r="DI103" s="16">
        <f>+'MATRIZ (A)'!DI103*DI$168</f>
        <v>0</v>
      </c>
      <c r="DJ103" s="16">
        <f>+'MATRIZ (A)'!DJ103*DJ$168</f>
        <v>0</v>
      </c>
      <c r="DK103" s="16">
        <f>+'MATRIZ (A)'!DK103*DK$168</f>
        <v>0</v>
      </c>
      <c r="DL103" s="16">
        <f>+'MATRIZ (A)'!DL103*DL$168</f>
        <v>0</v>
      </c>
      <c r="DM103" s="16">
        <f>+'MATRIZ (A)'!DM103*DM$168</f>
        <v>0</v>
      </c>
      <c r="DN103" s="16">
        <f>+'MATRIZ (A)'!DN103*DN$168</f>
        <v>0</v>
      </c>
      <c r="DO103" s="16">
        <f>+'MATRIZ (A)'!DO103*DO$168</f>
        <v>0</v>
      </c>
      <c r="DP103" s="16">
        <f>+'MATRIZ (A)'!DP103*DP$168</f>
        <v>0</v>
      </c>
      <c r="DQ103" s="16">
        <f>+'MATRIZ (A)'!DQ103*DQ$168</f>
        <v>0</v>
      </c>
      <c r="DR103" s="16">
        <f>+'MATRIZ (A)'!DR103*DR$168</f>
        <v>0</v>
      </c>
      <c r="DS103" s="16">
        <f>+'MATRIZ (A)'!DS103*DS$168</f>
        <v>0</v>
      </c>
      <c r="DT103" s="16">
        <f>+'MATRIZ (A)'!DT103*DT$168</f>
        <v>0</v>
      </c>
      <c r="DU103" s="16">
        <f>+'MATRIZ (A)'!DU103*DU$168</f>
        <v>0</v>
      </c>
      <c r="DV103" s="16">
        <f>+'MATRIZ (A)'!DV103*DV$168</f>
        <v>0</v>
      </c>
      <c r="DW103" s="16">
        <f>+'MATRIZ (A)'!DW103*DW$168</f>
        <v>0</v>
      </c>
      <c r="DX103" s="16">
        <f>+'MATRIZ (A)'!DX103*DX$168</f>
        <v>0</v>
      </c>
      <c r="DY103" s="16">
        <f>+'MATRIZ (A)'!DY103*DY$168</f>
        <v>0</v>
      </c>
      <c r="DZ103" s="16">
        <f>+'MATRIZ (A)'!DZ103*DZ$168</f>
        <v>0</v>
      </c>
      <c r="EA103" s="16">
        <f>+'MATRIZ (A)'!EA103*EA$168</f>
        <v>0</v>
      </c>
      <c r="EB103" s="16">
        <f>+'MATRIZ (A)'!EB103*EB$168</f>
        <v>0</v>
      </c>
      <c r="EC103" s="16">
        <f>+'MATRIZ (A)'!EC103*EC$168</f>
        <v>0</v>
      </c>
      <c r="ED103" s="16">
        <f>+'MATRIZ (A)'!ED103*ED$168</f>
        <v>0</v>
      </c>
      <c r="EE103" s="16">
        <f>+'MATRIZ (A)'!EE103*EE$168</f>
        <v>0</v>
      </c>
      <c r="EF103" s="16">
        <f>+'MATRIZ (A)'!EF103*EF$168</f>
        <v>0</v>
      </c>
      <c r="EG103" s="16">
        <f>+'MATRIZ (A)'!EG103*EG$168</f>
        <v>0</v>
      </c>
      <c r="EH103" s="16">
        <f>+'MATRIZ (A)'!EH103*EH$168</f>
        <v>0</v>
      </c>
      <c r="EI103" s="18">
        <f t="shared" si="8"/>
        <v>0</v>
      </c>
      <c r="EJ103" s="20">
        <f>+'MATRIZ (I-A) INVERSA'!HY103</f>
        <v>2197.9924113673369</v>
      </c>
      <c r="EK103" s="20">
        <f>+'MATRIZ (I-A) INVERSA'!HZ103</f>
        <v>14.433866153258919</v>
      </c>
      <c r="EL103" s="20">
        <f>+'MATRIZ (I-A) INVERSA'!IA103</f>
        <v>102.51548165940456</v>
      </c>
      <c r="EM103" s="20">
        <f>+'MATRIZ (I-A) INVERSA'!IB103</f>
        <v>0</v>
      </c>
      <c r="EN103" s="20">
        <f>+'MATRIZ (I-A) INVERSA'!IC103</f>
        <v>0</v>
      </c>
      <c r="EO103" s="20">
        <f>+'MATRIZ (I-A) INVERSA'!ID103</f>
        <v>0</v>
      </c>
      <c r="EP103" s="20">
        <f>+'MATRIZ (I-A) INVERSA'!IE103</f>
        <v>0</v>
      </c>
      <c r="EQ103" s="20">
        <f>+'MATRIZ (I-A) INVERSA'!IF103</f>
        <v>0</v>
      </c>
      <c r="ER103" s="20">
        <f>+'MATRIZ (I-A) INVERSA'!IG103</f>
        <v>0</v>
      </c>
      <c r="ES103" s="20">
        <f>+'MATRIZ (I-A) INVERSA'!IH103</f>
        <v>0</v>
      </c>
      <c r="ET103" s="20">
        <f>+'MATRIZ (I-A) INVERSA'!II103</f>
        <v>0</v>
      </c>
      <c r="EU103" s="20">
        <f>+'MATRIZ (I-A) INVERSA'!IJ103</f>
        <v>0</v>
      </c>
      <c r="EV103" s="20">
        <f>+'MATRIZ (I-A) INVERSA'!IK103</f>
        <v>0</v>
      </c>
      <c r="EW103" s="20">
        <f>+'MATRIZ (I-A) INVERSA'!IL103</f>
        <v>0</v>
      </c>
      <c r="EX103" s="20">
        <f>+'MATRIZ (I-A) INVERSA'!IM103</f>
        <v>0</v>
      </c>
      <c r="EY103" s="20">
        <f>+'MATRIZ (I-A) INVERSA'!IN103</f>
        <v>0</v>
      </c>
      <c r="EZ103" s="20">
        <f>+'MATRIZ (I-A) INVERSA'!IO103</f>
        <v>0</v>
      </c>
      <c r="FA103" s="20">
        <f>+'MATRIZ (I-A) INVERSA'!IP103</f>
        <v>0</v>
      </c>
      <c r="FB103" s="20">
        <f>+'MATRIZ (I-A) INVERSA'!IQ103</f>
        <v>0</v>
      </c>
      <c r="FC103" s="20">
        <f>+'MATRIZ (I-A) INVERSA'!IR103</f>
        <v>0</v>
      </c>
      <c r="FD103" s="20">
        <f>+'MATRIZ (I-A) INVERSA'!IS103</f>
        <v>0</v>
      </c>
      <c r="FE103" s="20">
        <f>+'MATRIZ (I-A) INVERSA'!IT103</f>
        <v>0</v>
      </c>
      <c r="FF103" s="20">
        <f>+'MATRIZ (I-A) INVERSA'!IU103</f>
        <v>0</v>
      </c>
      <c r="FG103" s="18">
        <f t="shared" si="11"/>
        <v>2314.9417591800002</v>
      </c>
      <c r="FH103" s="17">
        <f t="shared" si="9"/>
        <v>2314.9417591800002</v>
      </c>
      <c r="FI103" s="28"/>
      <c r="FJ103" s="17">
        <v>2314.9417591800002</v>
      </c>
      <c r="FK103" s="50">
        <f t="shared" si="12"/>
        <v>0</v>
      </c>
      <c r="FM103" s="48">
        <f>+IFERROR((FH103/'MIP 2012'!FH103*100-100),0)</f>
        <v>0</v>
      </c>
      <c r="FP103" s="20">
        <f t="shared" si="13"/>
        <v>116.94934781266348</v>
      </c>
      <c r="FQ103" s="20">
        <f t="shared" si="14"/>
        <v>0</v>
      </c>
      <c r="FR103" s="20">
        <f t="shared" si="10"/>
        <v>0</v>
      </c>
    </row>
    <row r="104" spans="1:174" s="7" customFormat="1" ht="21.95" customHeight="1" thickBot="1" x14ac:dyDescent="0.25">
      <c r="A104" s="12" t="s">
        <v>271</v>
      </c>
      <c r="B104" s="12" t="s">
        <v>272</v>
      </c>
      <c r="C104" s="16">
        <f>+'MATRIZ (A)'!C104*C$168</f>
        <v>0.1067729790383216</v>
      </c>
      <c r="D104" s="16">
        <f>+'MATRIZ (A)'!D104*D$168</f>
        <v>5.3363956495592293E-2</v>
      </c>
      <c r="E104" s="16">
        <f>+'MATRIZ (A)'!E104*E$168</f>
        <v>3.0282082085567093E-2</v>
      </c>
      <c r="F104" s="16">
        <f>+'MATRIZ (A)'!F104*F$168</f>
        <v>2.3563961993443914</v>
      </c>
      <c r="G104" s="16">
        <f>+'MATRIZ (A)'!G104*G$168</f>
        <v>0.36059106049252942</v>
      </c>
      <c r="H104" s="16">
        <f>+'MATRIZ (A)'!H104*H$168</f>
        <v>1.1323250699596887</v>
      </c>
      <c r="I104" s="16">
        <f>+'MATRIZ (A)'!I104*I$168</f>
        <v>0.13777288161355736</v>
      </c>
      <c r="J104" s="16">
        <f>+'MATRIZ (A)'!J104*J$168</f>
        <v>2.3787400498063738</v>
      </c>
      <c r="K104" s="16">
        <f>+'MATRIZ (A)'!K104*K$168</f>
        <v>0.23479212922672948</v>
      </c>
      <c r="L104" s="16">
        <f>+'MATRIZ (A)'!L104*L$168</f>
        <v>0.93843444670759035</v>
      </c>
      <c r="M104" s="16">
        <f>+'MATRIZ (A)'!M104*M$168</f>
        <v>0.4013748758945006</v>
      </c>
      <c r="N104" s="16">
        <f>+'MATRIZ (A)'!N104*N$168</f>
        <v>93.108325951486506</v>
      </c>
      <c r="O104" s="16">
        <f>+'MATRIZ (A)'!O104*O$168</f>
        <v>212.66053345733221</v>
      </c>
      <c r="P104" s="16">
        <f>+'MATRIZ (A)'!P104*P$168</f>
        <v>2.2582396014641883</v>
      </c>
      <c r="Q104" s="16">
        <f>+'MATRIZ (A)'!Q104*Q$168</f>
        <v>0.26537788211543406</v>
      </c>
      <c r="R104" s="16">
        <f>+'MATRIZ (A)'!R104*R$168</f>
        <v>117.55051613175361</v>
      </c>
      <c r="S104" s="16">
        <f>+'MATRIZ (A)'!S104*S$168</f>
        <v>10.777251478197403</v>
      </c>
      <c r="T104" s="16">
        <f>+'MATRIZ (A)'!T104*T$168</f>
        <v>0.96514009277956558</v>
      </c>
      <c r="U104" s="16">
        <f>+'MATRIZ (A)'!U104*U$168</f>
        <v>29.885880868793787</v>
      </c>
      <c r="V104" s="16">
        <f>+'MATRIZ (A)'!V104*V$168</f>
        <v>0.2916501084464434</v>
      </c>
      <c r="W104" s="16">
        <f>+'MATRIZ (A)'!W104*W$168</f>
        <v>1.6496668864348067</v>
      </c>
      <c r="X104" s="16">
        <f>+'MATRIZ (A)'!X104*X$168</f>
        <v>10.216686537016184</v>
      </c>
      <c r="Y104" s="16">
        <f>+'MATRIZ (A)'!Y104*Y$168</f>
        <v>0.95448030193701128</v>
      </c>
      <c r="Z104" s="16">
        <f>+'MATRIZ (A)'!Z104*Z$168</f>
        <v>2.4330167933853466</v>
      </c>
      <c r="AA104" s="16">
        <f>+'MATRIZ (A)'!AA104*AA$168</f>
        <v>0.15605686844444533</v>
      </c>
      <c r="AB104" s="16">
        <f>+'MATRIZ (A)'!AB104*AB$168</f>
        <v>8.08092080498397</v>
      </c>
      <c r="AC104" s="16">
        <f>+'MATRIZ (A)'!AC104*AC$168</f>
        <v>9.1268557945077169E-2</v>
      </c>
      <c r="AD104" s="16">
        <f>+'MATRIZ (A)'!AD104*AD$168</f>
        <v>0.17649735737949795</v>
      </c>
      <c r="AE104" s="16">
        <f>+'MATRIZ (A)'!AE104*AE$168</f>
        <v>98.292795864398869</v>
      </c>
      <c r="AF104" s="16">
        <f>+'MATRIZ (A)'!AF104*AF$168</f>
        <v>18.038190017016216</v>
      </c>
      <c r="AG104" s="16">
        <f>+'MATRIZ (A)'!AG104*AG$168</f>
        <v>3.9431174093146823E-3</v>
      </c>
      <c r="AH104" s="16">
        <f>+'MATRIZ (A)'!AH104*AH$168</f>
        <v>0.12482837731698737</v>
      </c>
      <c r="AI104" s="16">
        <f>+'MATRIZ (A)'!AI104*AI$168</f>
        <v>5.5952811281527595</v>
      </c>
      <c r="AJ104" s="16">
        <f>+'MATRIZ (A)'!AJ104*AJ$168</f>
        <v>10.527045301836953</v>
      </c>
      <c r="AK104" s="16">
        <f>+'MATRIZ (A)'!AK104*AK$168</f>
        <v>0.85705628313578464</v>
      </c>
      <c r="AL104" s="16">
        <f>+'MATRIZ (A)'!AL104*AL$168</f>
        <v>39.938015079524412</v>
      </c>
      <c r="AM104" s="16">
        <f>+'MATRIZ (A)'!AM104*AM$168</f>
        <v>6.5119534224109028</v>
      </c>
      <c r="AN104" s="16">
        <f>+'MATRIZ (A)'!AN104*AN$168</f>
        <v>4.275025226829249</v>
      </c>
      <c r="AO104" s="16">
        <f>+'MATRIZ (A)'!AO104*AO$168</f>
        <v>2.8952756949100751</v>
      </c>
      <c r="AP104" s="16">
        <f>+'MATRIZ (A)'!AP104*AP$168</f>
        <v>133.47421022662053</v>
      </c>
      <c r="AQ104" s="16">
        <f>+'MATRIZ (A)'!AQ104*AQ$168</f>
        <v>544.61691187158181</v>
      </c>
      <c r="AR104" s="16">
        <f>+'MATRIZ (A)'!AR104*AR$168</f>
        <v>13.332717708485024</v>
      </c>
      <c r="AS104" s="16">
        <f>+'MATRIZ (A)'!AS104*AS$168</f>
        <v>7.5082240461923755</v>
      </c>
      <c r="AT104" s="16">
        <f>+'MATRIZ (A)'!AT104*AT$168</f>
        <v>3.8257723932971852</v>
      </c>
      <c r="AU104" s="16">
        <f>+'MATRIZ (A)'!AU104*AU$168</f>
        <v>4.943197669653979</v>
      </c>
      <c r="AV104" s="16">
        <f>+'MATRIZ (A)'!AV104*AV$168</f>
        <v>83.248319049760141</v>
      </c>
      <c r="AW104" s="16">
        <f>+'MATRIZ (A)'!AW104*AW$168</f>
        <v>182.76138096537201</v>
      </c>
      <c r="AX104" s="16">
        <f>+'MATRIZ (A)'!AX104*AX$168</f>
        <v>10.541131060304386</v>
      </c>
      <c r="AY104" s="16">
        <f>+'MATRIZ (A)'!AY104*AY$168</f>
        <v>1.3614924481854422</v>
      </c>
      <c r="AZ104" s="16">
        <f>+'MATRIZ (A)'!AZ104*AZ$168</f>
        <v>29.534235180069146</v>
      </c>
      <c r="BA104" s="16">
        <f>+'MATRIZ (A)'!BA104*BA$168</f>
        <v>117.81773188677904</v>
      </c>
      <c r="BB104" s="16">
        <f>+'MATRIZ (A)'!BB104*BB$168</f>
        <v>2.4094093066361655</v>
      </c>
      <c r="BC104" s="16">
        <f>+'MATRIZ (A)'!BC104*BC$168</f>
        <v>1.8850539916136493</v>
      </c>
      <c r="BD104" s="16">
        <f>+'MATRIZ (A)'!BD104*BD$168</f>
        <v>0.28382566356345867</v>
      </c>
      <c r="BE104" s="16">
        <f>+'MATRIZ (A)'!BE104*BE$168</f>
        <v>0.45995048528340804</v>
      </c>
      <c r="BF104" s="16">
        <f>+'MATRIZ (A)'!BF104*BF$168</f>
        <v>10.386154743078494</v>
      </c>
      <c r="BG104" s="16">
        <f>+'MATRIZ (A)'!BG104*BG$168</f>
        <v>244.56045313409155</v>
      </c>
      <c r="BH104" s="16">
        <f>+'MATRIZ (A)'!BH104*BH$168</f>
        <v>14.157068193046198</v>
      </c>
      <c r="BI104" s="16">
        <f>+'MATRIZ (A)'!BI104*BI$168</f>
        <v>0</v>
      </c>
      <c r="BJ104" s="16">
        <f>+'MATRIZ (A)'!BJ104*BJ$168</f>
        <v>3.5947748600177554</v>
      </c>
      <c r="BK104" s="16">
        <f>+'MATRIZ (A)'!BK104*BK$168</f>
        <v>0.44132280849589611</v>
      </c>
      <c r="BL104" s="16">
        <f>+'MATRIZ (A)'!BL104*BL$168</f>
        <v>2.6348603307252638</v>
      </c>
      <c r="BM104" s="16">
        <f>+'MATRIZ (A)'!BM104*BM$168</f>
        <v>5.4984669926438619</v>
      </c>
      <c r="BN104" s="16">
        <f>+'MATRIZ (A)'!BN104*BN$168</f>
        <v>17.921890926647663</v>
      </c>
      <c r="BO104" s="16">
        <f>+'MATRIZ (A)'!BO104*BO$168</f>
        <v>1.4570050415035023</v>
      </c>
      <c r="BP104" s="16">
        <f>+'MATRIZ (A)'!BP104*BP$168</f>
        <v>32.238990780230758</v>
      </c>
      <c r="BQ104" s="16">
        <f>+'MATRIZ (A)'!BQ104*BQ$168</f>
        <v>26.250457213158498</v>
      </c>
      <c r="BR104" s="16">
        <f>+'MATRIZ (A)'!BR104*BR$168</f>
        <v>6.2708379409819228</v>
      </c>
      <c r="BS104" s="16">
        <f>+'MATRIZ (A)'!BS104*BS$168</f>
        <v>3.2974695005733299</v>
      </c>
      <c r="BT104" s="16">
        <f>+'MATRIZ (A)'!BT104*BT$168</f>
        <v>0.77133895983789191</v>
      </c>
      <c r="BU104" s="16">
        <f>+'MATRIZ (A)'!BU104*BU$168</f>
        <v>24.378643819536986</v>
      </c>
      <c r="BV104" s="16">
        <f>+'MATRIZ (A)'!BV104*BV$168</f>
        <v>9.6776841350298959</v>
      </c>
      <c r="BW104" s="16">
        <f>+'MATRIZ (A)'!BW104*BW$168</f>
        <v>5.3100680548193004</v>
      </c>
      <c r="BX104" s="16">
        <f>+'MATRIZ (A)'!BX104*BX$168</f>
        <v>222.17316472379554</v>
      </c>
      <c r="BY104" s="16">
        <f>+'MATRIZ (A)'!BY104*BY$168</f>
        <v>6.1251658517237519</v>
      </c>
      <c r="BZ104" s="16">
        <f>+'MATRIZ (A)'!BZ104*BZ$168</f>
        <v>22.951141595148471</v>
      </c>
      <c r="CA104" s="16">
        <f>+'MATRIZ (A)'!CA104*CA$168</f>
        <v>0.39279589065431086</v>
      </c>
      <c r="CB104" s="16">
        <f>+'MATRIZ (A)'!CB104*CB$168</f>
        <v>0.10003381419471308</v>
      </c>
      <c r="CC104" s="16">
        <f>+'MATRIZ (A)'!CC104*CC$168</f>
        <v>20.128373604106557</v>
      </c>
      <c r="CD104" s="16">
        <f>+'MATRIZ (A)'!CD104*CD$168</f>
        <v>624.09288399751426</v>
      </c>
      <c r="CE104" s="16">
        <f>+'MATRIZ (A)'!CE104*CE$168</f>
        <v>17.856352719355627</v>
      </c>
      <c r="CF104" s="16">
        <f>+'MATRIZ (A)'!CF104*CF$168</f>
        <v>70.734035302808749</v>
      </c>
      <c r="CG104" s="16">
        <f>+'MATRIZ (A)'!CG104*CG$168</f>
        <v>800.34763876765976</v>
      </c>
      <c r="CH104" s="16">
        <f>+'MATRIZ (A)'!CH104*CH$168</f>
        <v>14.068992099059539</v>
      </c>
      <c r="CI104" s="16">
        <f>+'MATRIZ (A)'!CI104*CI$168</f>
        <v>28.701790598574476</v>
      </c>
      <c r="CJ104" s="16">
        <f>+'MATRIZ (A)'!CJ104*CJ$168</f>
        <v>87.669836457718873</v>
      </c>
      <c r="CK104" s="16">
        <f>+'MATRIZ (A)'!CK104*CK$168</f>
        <v>34.221424676414976</v>
      </c>
      <c r="CL104" s="16">
        <f>+'MATRIZ (A)'!CL104*CL$168</f>
        <v>338.52273117963045</v>
      </c>
      <c r="CM104" s="16">
        <f>+'MATRIZ (A)'!CM104*CM$168</f>
        <v>96.812505491313146</v>
      </c>
      <c r="CN104" s="16">
        <f>+'MATRIZ (A)'!CN104*CN$168</f>
        <v>1136.6773258589328</v>
      </c>
      <c r="CO104" s="16">
        <f>+'MATRIZ (A)'!CO104*CO$168</f>
        <v>24.60956982152544</v>
      </c>
      <c r="CP104" s="16">
        <f>+'MATRIZ (A)'!CP104*CP$168</f>
        <v>0.13825331660421256</v>
      </c>
      <c r="CQ104" s="16">
        <f>+'MATRIZ (A)'!CQ104*CQ$168</f>
        <v>1257.4797347825865</v>
      </c>
      <c r="CR104" s="16">
        <f>+'MATRIZ (A)'!CR104*CR$168</f>
        <v>100.19464101764783</v>
      </c>
      <c r="CS104" s="16">
        <f>+'MATRIZ (A)'!CS104*CS$168</f>
        <v>37.88806577917682</v>
      </c>
      <c r="CT104" s="16">
        <f>+'MATRIZ (A)'!CT104*CT$168</f>
        <v>7.6843339661085697</v>
      </c>
      <c r="CU104" s="16">
        <f>+'MATRIZ (A)'!CU104*CU$168</f>
        <v>47.435801653669728</v>
      </c>
      <c r="CV104" s="16">
        <f>+'MATRIZ (A)'!CV104*CV$168</f>
        <v>23.881532547493759</v>
      </c>
      <c r="CW104" s="16">
        <f>+'MATRIZ (A)'!CW104*CW$168</f>
        <v>42.747651318671998</v>
      </c>
      <c r="CX104" s="16">
        <f>+'MATRIZ (A)'!CX104*CX$168</f>
        <v>551.08669643415419</v>
      </c>
      <c r="CY104" s="16">
        <f>+'MATRIZ (A)'!CY104*CY$168</f>
        <v>480.72435863662793</v>
      </c>
      <c r="CZ104" s="16">
        <f>+'MATRIZ (A)'!CZ104*CZ$168</f>
        <v>7.9405322212330578</v>
      </c>
      <c r="DA104" s="16">
        <f>+'MATRIZ (A)'!DA104*DA$168</f>
        <v>387.50925356857573</v>
      </c>
      <c r="DB104" s="16">
        <f>+'MATRIZ (A)'!DB104*DB$168</f>
        <v>10.508124600051172</v>
      </c>
      <c r="DC104" s="16">
        <f>+'MATRIZ (A)'!DC104*DC$168</f>
        <v>4203.8846028586977</v>
      </c>
      <c r="DD104" s="16">
        <f>+'MATRIZ (A)'!DD104*DD$168</f>
        <v>339.45770093286751</v>
      </c>
      <c r="DE104" s="16">
        <f>+'MATRIZ (A)'!DE104*DE$168</f>
        <v>91.867645891904402</v>
      </c>
      <c r="DF104" s="16">
        <f>+'MATRIZ (A)'!DF104*DF$168</f>
        <v>219.61420097986769</v>
      </c>
      <c r="DG104" s="16">
        <f>+'MATRIZ (A)'!DG104*DG$168</f>
        <v>109.61072575589981</v>
      </c>
      <c r="DH104" s="16">
        <f>+'MATRIZ (A)'!DH104*DH$168</f>
        <v>13.777479539487402</v>
      </c>
      <c r="DI104" s="16">
        <f>+'MATRIZ (A)'!DI104*DI$168</f>
        <v>171.37984357592472</v>
      </c>
      <c r="DJ104" s="16">
        <f>+'MATRIZ (A)'!DJ104*DJ$168</f>
        <v>1349.925416889359</v>
      </c>
      <c r="DK104" s="16">
        <f>+'MATRIZ (A)'!DK104*DK$168</f>
        <v>94.529113812849374</v>
      </c>
      <c r="DL104" s="16">
        <f>+'MATRIZ (A)'!DL104*DL$168</f>
        <v>44.97981520584932</v>
      </c>
      <c r="DM104" s="16">
        <f>+'MATRIZ (A)'!DM104*DM$168</f>
        <v>225.01750260081374</v>
      </c>
      <c r="DN104" s="16">
        <f>+'MATRIZ (A)'!DN104*DN$168</f>
        <v>38.964576227435224</v>
      </c>
      <c r="DO104" s="16">
        <f>+'MATRIZ (A)'!DO104*DO$168</f>
        <v>0.97163806273262743</v>
      </c>
      <c r="DP104" s="16">
        <f>+'MATRIZ (A)'!DP104*DP$168</f>
        <v>120.66027818262461</v>
      </c>
      <c r="DQ104" s="16">
        <f>+'MATRIZ (A)'!DQ104*DQ$168</f>
        <v>2.9292421327450242</v>
      </c>
      <c r="DR104" s="16">
        <f>+'MATRIZ (A)'!DR104*DR$168</f>
        <v>15.604652586640986</v>
      </c>
      <c r="DS104" s="16">
        <f>+'MATRIZ (A)'!DS104*DS$168</f>
        <v>100.04733519415934</v>
      </c>
      <c r="DT104" s="16">
        <f>+'MATRIZ (A)'!DT104*DT$168</f>
        <v>2.6155633524578854</v>
      </c>
      <c r="DU104" s="16">
        <f>+'MATRIZ (A)'!DU104*DU$168</f>
        <v>179.3353235913701</v>
      </c>
      <c r="DV104" s="16">
        <f>+'MATRIZ (A)'!DV104*DV$168</f>
        <v>158.45152966736345</v>
      </c>
      <c r="DW104" s="16">
        <f>+'MATRIZ (A)'!DW104*DW$168</f>
        <v>30.251668392478503</v>
      </c>
      <c r="DX104" s="16">
        <f>+'MATRIZ (A)'!DX104*DX$168</f>
        <v>1.8814234185962018</v>
      </c>
      <c r="DY104" s="16">
        <f>+'MATRIZ (A)'!DY104*DY$168</f>
        <v>1553.7823810415789</v>
      </c>
      <c r="DZ104" s="16">
        <f>+'MATRIZ (A)'!DZ104*DZ$168</f>
        <v>1928.9578252439167</v>
      </c>
      <c r="EA104" s="16">
        <f>+'MATRIZ (A)'!EA104*EA$168</f>
        <v>30.366589395511713</v>
      </c>
      <c r="EB104" s="16">
        <f>+'MATRIZ (A)'!EB104*EB$168</f>
        <v>233.34720887003047</v>
      </c>
      <c r="EC104" s="16">
        <f>+'MATRIZ (A)'!EC104*EC$168</f>
        <v>258.28420195264857</v>
      </c>
      <c r="ED104" s="16">
        <f>+'MATRIZ (A)'!ED104*ED$168</f>
        <v>0.43692514263947518</v>
      </c>
      <c r="EE104" s="16">
        <f>+'MATRIZ (A)'!EE104*EE$168</f>
        <v>26.72105064282843</v>
      </c>
      <c r="EF104" s="16">
        <f>+'MATRIZ (A)'!EF104*EF$168</f>
        <v>0.88147791241246531</v>
      </c>
      <c r="EG104" s="16">
        <f>+'MATRIZ (A)'!EG104*EG$168</f>
        <v>3.2428789267572156</v>
      </c>
      <c r="EH104" s="16">
        <f>+'MATRIZ (A)'!EH104*EH$168</f>
        <v>0</v>
      </c>
      <c r="EI104" s="18">
        <f t="shared" si="8"/>
        <v>20286.745376584495</v>
      </c>
      <c r="EJ104" s="20">
        <f>+'MATRIZ (I-A) INVERSA'!HY104</f>
        <v>245722.65137496448</v>
      </c>
      <c r="EK104" s="20">
        <f>+'MATRIZ (I-A) INVERSA'!HZ104</f>
        <v>1603.3185250084782</v>
      </c>
      <c r="EL104" s="20">
        <f>+'MATRIZ (I-A) INVERSA'!IA104</f>
        <v>5757.0621731363844</v>
      </c>
      <c r="EM104" s="20">
        <f>+'MATRIZ (I-A) INVERSA'!IB104</f>
        <v>42436.054690487013</v>
      </c>
      <c r="EN104" s="20">
        <f>+'MATRIZ (I-A) INVERSA'!IC104</f>
        <v>3079.8896995410169</v>
      </c>
      <c r="EO104" s="20">
        <f>+'MATRIZ (I-A) INVERSA'!ID104</f>
        <v>5.0250459087887265</v>
      </c>
      <c r="EP104" s="20">
        <f>+'MATRIZ (I-A) INVERSA'!IE104</f>
        <v>4.8040109624543126</v>
      </c>
      <c r="EQ104" s="20">
        <f>+'MATRIZ (I-A) INVERSA'!IF104</f>
        <v>0</v>
      </c>
      <c r="ER104" s="20">
        <f>+'MATRIZ (I-A) INVERSA'!IG104</f>
        <v>6.4568310459997162</v>
      </c>
      <c r="ES104" s="20">
        <f>+'MATRIZ (I-A) INVERSA'!IH104</f>
        <v>1.0066677643440718</v>
      </c>
      <c r="ET104" s="20">
        <f>+'MATRIZ (I-A) INVERSA'!II104</f>
        <v>0</v>
      </c>
      <c r="EU104" s="20">
        <f>+'MATRIZ (I-A) INVERSA'!IJ104</f>
        <v>3644.5531971437667</v>
      </c>
      <c r="EV104" s="20">
        <f>+'MATRIZ (I-A) INVERSA'!IK104</f>
        <v>42.173779936498164</v>
      </c>
      <c r="EW104" s="20">
        <f>+'MATRIZ (I-A) INVERSA'!IL104</f>
        <v>-1.7113524219697465</v>
      </c>
      <c r="EX104" s="20">
        <f>+'MATRIZ (I-A) INVERSA'!IM104</f>
        <v>1744.6702225306508</v>
      </c>
      <c r="EY104" s="20">
        <f>+'MATRIZ (I-A) INVERSA'!IN104</f>
        <v>36.09326362843661</v>
      </c>
      <c r="EZ104" s="20">
        <f>+'MATRIZ (I-A) INVERSA'!IO104</f>
        <v>11381.680749614696</v>
      </c>
      <c r="FA104" s="20">
        <f>+'MATRIZ (I-A) INVERSA'!IP104</f>
        <v>4327.0324980264495</v>
      </c>
      <c r="FB104" s="20">
        <f>+'MATRIZ (I-A) INVERSA'!IQ104</f>
        <v>234.95943405190809</v>
      </c>
      <c r="FC104" s="20">
        <f>+'MATRIZ (I-A) INVERSA'!IR104</f>
        <v>3362.5932265315382</v>
      </c>
      <c r="FD104" s="20">
        <f>+'MATRIZ (I-A) INVERSA'!IS104</f>
        <v>18107.756680783339</v>
      </c>
      <c r="FE104" s="20">
        <f>+'MATRIZ (I-A) INVERSA'!IT104</f>
        <v>10825.48512150307</v>
      </c>
      <c r="FF104" s="20">
        <f>+'MATRIZ (I-A) INVERSA'!IU104</f>
        <v>1058.0671371991623</v>
      </c>
      <c r="FG104" s="18">
        <f t="shared" si="11"/>
        <v>353379.62297734653</v>
      </c>
      <c r="FH104" s="17">
        <f t="shared" si="9"/>
        <v>373666.368353931</v>
      </c>
      <c r="FI104" s="28"/>
      <c r="FJ104" s="17">
        <v>373666.36835393094</v>
      </c>
      <c r="FK104" s="50">
        <f t="shared" si="12"/>
        <v>0</v>
      </c>
      <c r="FM104" s="48">
        <f>+IFERROR((FH104/'MIP 2012'!FH104*100-100),0)</f>
        <v>1.2474202132691801</v>
      </c>
      <c r="FP104" s="20">
        <f t="shared" si="13"/>
        <v>7360.3806981448624</v>
      </c>
      <c r="FQ104" s="20">
        <f t="shared" si="14"/>
        <v>3097.182255222604</v>
      </c>
      <c r="FR104" s="20">
        <f t="shared" si="10"/>
        <v>49297.574847710166</v>
      </c>
    </row>
    <row r="105" spans="1:174" s="7" customFormat="1" ht="21.95" customHeight="1" thickBot="1" x14ac:dyDescent="0.25">
      <c r="A105" s="12" t="s">
        <v>273</v>
      </c>
      <c r="B105" s="12" t="s">
        <v>274</v>
      </c>
      <c r="C105" s="16">
        <f>+'MATRIZ (A)'!C105*C$168</f>
        <v>2.8449406664002752</v>
      </c>
      <c r="D105" s="16">
        <f>+'MATRIZ (A)'!D105*D$168</f>
        <v>2.5264829681730552</v>
      </c>
      <c r="E105" s="16">
        <f>+'MATRIZ (A)'!E105*E$168</f>
        <v>0</v>
      </c>
      <c r="F105" s="16">
        <f>+'MATRIZ (A)'!F105*F$168</f>
        <v>155.32712530866809</v>
      </c>
      <c r="G105" s="16">
        <f>+'MATRIZ (A)'!G105*G$168</f>
        <v>15.307635403972325</v>
      </c>
      <c r="H105" s="16">
        <f>+'MATRIZ (A)'!H105*H$168</f>
        <v>55.095044343753628</v>
      </c>
      <c r="I105" s="16">
        <f>+'MATRIZ (A)'!I105*I$168</f>
        <v>0</v>
      </c>
      <c r="J105" s="16">
        <f>+'MATRIZ (A)'!J105*J$168</f>
        <v>0</v>
      </c>
      <c r="K105" s="16">
        <f>+'MATRIZ (A)'!K105*K$168</f>
        <v>0</v>
      </c>
      <c r="L105" s="16">
        <f>+'MATRIZ (A)'!L105*L$168</f>
        <v>0</v>
      </c>
      <c r="M105" s="16">
        <f>+'MATRIZ (A)'!M105*M$168</f>
        <v>0</v>
      </c>
      <c r="N105" s="16">
        <f>+'MATRIZ (A)'!N105*N$168</f>
        <v>2.5157743811325539</v>
      </c>
      <c r="O105" s="16">
        <f>+'MATRIZ (A)'!O105*O$168</f>
        <v>0.60161976107997217</v>
      </c>
      <c r="P105" s="16">
        <f>+'MATRIZ (A)'!P105*P$168</f>
        <v>0</v>
      </c>
      <c r="Q105" s="16">
        <f>+'MATRIZ (A)'!Q105*Q$168</f>
        <v>6.6892782919712372</v>
      </c>
      <c r="R105" s="16">
        <f>+'MATRIZ (A)'!R105*R$168</f>
        <v>1743.9154064024772</v>
      </c>
      <c r="S105" s="16">
        <f>+'MATRIZ (A)'!S105*S$168</f>
        <v>42.294740235559082</v>
      </c>
      <c r="T105" s="16">
        <f>+'MATRIZ (A)'!T105*T$168</f>
        <v>0</v>
      </c>
      <c r="U105" s="16">
        <f>+'MATRIZ (A)'!U105*U$168</f>
        <v>0</v>
      </c>
      <c r="V105" s="16">
        <f>+'MATRIZ (A)'!V105*V$168</f>
        <v>0</v>
      </c>
      <c r="W105" s="16">
        <f>+'MATRIZ (A)'!W105*W$168</f>
        <v>0</v>
      </c>
      <c r="X105" s="16">
        <f>+'MATRIZ (A)'!X105*X$168</f>
        <v>21.52977101346633</v>
      </c>
      <c r="Y105" s="16">
        <f>+'MATRIZ (A)'!Y105*Y$168</f>
        <v>0</v>
      </c>
      <c r="Z105" s="16">
        <f>+'MATRIZ (A)'!Z105*Z$168</f>
        <v>98.588033519534761</v>
      </c>
      <c r="AA105" s="16">
        <f>+'MATRIZ (A)'!AA105*AA$168</f>
        <v>0</v>
      </c>
      <c r="AB105" s="16">
        <f>+'MATRIZ (A)'!AB105*AB$168</f>
        <v>12.682922041975862</v>
      </c>
      <c r="AC105" s="16">
        <f>+'MATRIZ (A)'!AC105*AC$168</f>
        <v>2.1430123507171488</v>
      </c>
      <c r="AD105" s="16">
        <f>+'MATRIZ (A)'!AD105*AD$168</f>
        <v>0</v>
      </c>
      <c r="AE105" s="16">
        <f>+'MATRIZ (A)'!AE105*AE$168</f>
        <v>0</v>
      </c>
      <c r="AF105" s="16">
        <f>+'MATRIZ (A)'!AF105*AF$168</f>
        <v>1210.6615560812504</v>
      </c>
      <c r="AG105" s="16">
        <f>+'MATRIZ (A)'!AG105*AG$168</f>
        <v>0</v>
      </c>
      <c r="AH105" s="16">
        <f>+'MATRIZ (A)'!AH105*AH$168</f>
        <v>0</v>
      </c>
      <c r="AI105" s="16">
        <f>+'MATRIZ (A)'!AI105*AI$168</f>
        <v>158.83758247518256</v>
      </c>
      <c r="AJ105" s="16">
        <f>+'MATRIZ (A)'!AJ105*AJ$168</f>
        <v>378.1492362559411</v>
      </c>
      <c r="AK105" s="16">
        <f>+'MATRIZ (A)'!AK105*AK$168</f>
        <v>11.458285156615519</v>
      </c>
      <c r="AL105" s="16">
        <f>+'MATRIZ (A)'!AL105*AL$168</f>
        <v>59.063742628848722</v>
      </c>
      <c r="AM105" s="16">
        <f>+'MATRIZ (A)'!AM105*AM$168</f>
        <v>12.329983728897762</v>
      </c>
      <c r="AN105" s="16">
        <f>+'MATRIZ (A)'!AN105*AN$168</f>
        <v>14.83807542664826</v>
      </c>
      <c r="AO105" s="16">
        <f>+'MATRIZ (A)'!AO105*AO$168</f>
        <v>93.911199940887954</v>
      </c>
      <c r="AP105" s="16">
        <f>+'MATRIZ (A)'!AP105*AP$168</f>
        <v>233.04023604730577</v>
      </c>
      <c r="AQ105" s="16">
        <f>+'MATRIZ (A)'!AQ105*AQ$168</f>
        <v>108.54466662743371</v>
      </c>
      <c r="AR105" s="16">
        <f>+'MATRIZ (A)'!AR105*AR$168</f>
        <v>340.33297810089249</v>
      </c>
      <c r="AS105" s="16">
        <f>+'MATRIZ (A)'!AS105*AS$168</f>
        <v>8.8931180983598885</v>
      </c>
      <c r="AT105" s="16">
        <f>+'MATRIZ (A)'!AT105*AT$168</f>
        <v>35.816726602563378</v>
      </c>
      <c r="AU105" s="16">
        <f>+'MATRIZ (A)'!AU105*AU$168</f>
        <v>25.669358730146655</v>
      </c>
      <c r="AV105" s="16">
        <f>+'MATRIZ (A)'!AV105*AV$168</f>
        <v>125.78494557667356</v>
      </c>
      <c r="AW105" s="16">
        <f>+'MATRIZ (A)'!AW105*AW$168</f>
        <v>57.29709138434901</v>
      </c>
      <c r="AX105" s="16">
        <f>+'MATRIZ (A)'!AX105*AX$168</f>
        <v>65.978183134140167</v>
      </c>
      <c r="AY105" s="16">
        <f>+'MATRIZ (A)'!AY105*AY$168</f>
        <v>13.311708018393372</v>
      </c>
      <c r="AZ105" s="16">
        <f>+'MATRIZ (A)'!AZ105*AZ$168</f>
        <v>225.6258919041374</v>
      </c>
      <c r="BA105" s="16">
        <f>+'MATRIZ (A)'!BA105*BA$168</f>
        <v>2.7195672602702845</v>
      </c>
      <c r="BB105" s="16">
        <f>+'MATRIZ (A)'!BB105*BB$168</f>
        <v>23.123346352947724</v>
      </c>
      <c r="BC105" s="16">
        <f>+'MATRIZ (A)'!BC105*BC$168</f>
        <v>9.0523537273853858</v>
      </c>
      <c r="BD105" s="16">
        <f>+'MATRIZ (A)'!BD105*BD$168</f>
        <v>4.4904102792387599</v>
      </c>
      <c r="BE105" s="16">
        <f>+'MATRIZ (A)'!BE105*BE$168</f>
        <v>1.071715149504189</v>
      </c>
      <c r="BF105" s="16">
        <f>+'MATRIZ (A)'!BF105*BF$168</f>
        <v>19.59636504333842</v>
      </c>
      <c r="BG105" s="16">
        <f>+'MATRIZ (A)'!BG105*BG$168</f>
        <v>55.745951031114622</v>
      </c>
      <c r="BH105" s="16">
        <f>+'MATRIZ (A)'!BH105*BH$168</f>
        <v>160.47623947093223</v>
      </c>
      <c r="BI105" s="16">
        <f>+'MATRIZ (A)'!BI105*BI$168</f>
        <v>0</v>
      </c>
      <c r="BJ105" s="16">
        <f>+'MATRIZ (A)'!BJ105*BJ$168</f>
        <v>85.727055514276188</v>
      </c>
      <c r="BK105" s="16">
        <f>+'MATRIZ (A)'!BK105*BK$168</f>
        <v>1.8619650904701879</v>
      </c>
      <c r="BL105" s="16">
        <f>+'MATRIZ (A)'!BL105*BL$168</f>
        <v>78.078272081249139</v>
      </c>
      <c r="BM105" s="16">
        <f>+'MATRIZ (A)'!BM105*BM$168</f>
        <v>116.56582028145446</v>
      </c>
      <c r="BN105" s="16">
        <f>+'MATRIZ (A)'!BN105*BN$168</f>
        <v>1074.6236007249097</v>
      </c>
      <c r="BO105" s="16">
        <f>+'MATRIZ (A)'!BO105*BO$168</f>
        <v>2.0681565460089577</v>
      </c>
      <c r="BP105" s="16">
        <f>+'MATRIZ (A)'!BP105*BP$168</f>
        <v>140.58025192324129</v>
      </c>
      <c r="BQ105" s="16">
        <f>+'MATRIZ (A)'!BQ105*BQ$168</f>
        <v>88.291721739515964</v>
      </c>
      <c r="BR105" s="16">
        <f>+'MATRIZ (A)'!BR105*BR$168</f>
        <v>70.083667298206237</v>
      </c>
      <c r="BS105" s="16">
        <f>+'MATRIZ (A)'!BS105*BS$168</f>
        <v>42.746666845271939</v>
      </c>
      <c r="BT105" s="16">
        <f>+'MATRIZ (A)'!BT105*BT$168</f>
        <v>9.0928029859939556</v>
      </c>
      <c r="BU105" s="16">
        <f>+'MATRIZ (A)'!BU105*BU$168</f>
        <v>1242.0173396341563</v>
      </c>
      <c r="BV105" s="16">
        <f>+'MATRIZ (A)'!BV105*BV$168</f>
        <v>114.40783801290463</v>
      </c>
      <c r="BW105" s="16">
        <f>+'MATRIZ (A)'!BW105*BW$168</f>
        <v>109.14839580262388</v>
      </c>
      <c r="BX105" s="16">
        <f>+'MATRIZ (A)'!BX105*BX$168</f>
        <v>8.0807279082213554</v>
      </c>
      <c r="BY105" s="16">
        <f>+'MATRIZ (A)'!BY105*BY$168</f>
        <v>6.2809202169358427</v>
      </c>
      <c r="BZ105" s="16">
        <f>+'MATRIZ (A)'!BZ105*BZ$168</f>
        <v>29.049713140990768</v>
      </c>
      <c r="CA105" s="16">
        <f>+'MATRIZ (A)'!CA105*CA$168</f>
        <v>11.80816428507049</v>
      </c>
      <c r="CB105" s="16">
        <f>+'MATRIZ (A)'!CB105*CB$168</f>
        <v>0</v>
      </c>
      <c r="CC105" s="16">
        <f>+'MATRIZ (A)'!CC105*CC$168</f>
        <v>39.607383034707524</v>
      </c>
      <c r="CD105" s="16">
        <f>+'MATRIZ (A)'!CD105*CD$168</f>
        <v>459.42111371541193</v>
      </c>
      <c r="CE105" s="16">
        <f>+'MATRIZ (A)'!CE105*CE$168</f>
        <v>13.406285588649402</v>
      </c>
      <c r="CF105" s="16">
        <f>+'MATRIZ (A)'!CF105*CF$168</f>
        <v>691.67573480511794</v>
      </c>
      <c r="CG105" s="16">
        <f>+'MATRIZ (A)'!CG105*CG$168</f>
        <v>1401.806111610734</v>
      </c>
      <c r="CH105" s="16">
        <f>+'MATRIZ (A)'!CH105*CH$168</f>
        <v>428.92933737256755</v>
      </c>
      <c r="CI105" s="16">
        <f>+'MATRIZ (A)'!CI105*CI$168</f>
        <v>405.35398673904638</v>
      </c>
      <c r="CJ105" s="16">
        <f>+'MATRIZ (A)'!CJ105*CJ$168</f>
        <v>1462.9926498353832</v>
      </c>
      <c r="CK105" s="16">
        <f>+'MATRIZ (A)'!CK105*CK$168</f>
        <v>2512.0241132377942</v>
      </c>
      <c r="CL105" s="16">
        <f>+'MATRIZ (A)'!CL105*CL$168</f>
        <v>1341.3982695423549</v>
      </c>
      <c r="CM105" s="16">
        <f>+'MATRIZ (A)'!CM105*CM$168</f>
        <v>4469.2162986904932</v>
      </c>
      <c r="CN105" s="16">
        <f>+'MATRIZ (A)'!CN105*CN$168</f>
        <v>5447.0303669383393</v>
      </c>
      <c r="CO105" s="16">
        <f>+'MATRIZ (A)'!CO105*CO$168</f>
        <v>184.0292248316498</v>
      </c>
      <c r="CP105" s="16">
        <f>+'MATRIZ (A)'!CP105*CP$168</f>
        <v>0</v>
      </c>
      <c r="CQ105" s="16">
        <f>+'MATRIZ (A)'!CQ105*CQ$168</f>
        <v>128.64864840016523</v>
      </c>
      <c r="CR105" s="16">
        <f>+'MATRIZ (A)'!CR105*CR$168</f>
        <v>8317.7207373343554</v>
      </c>
      <c r="CS105" s="16">
        <f>+'MATRIZ (A)'!CS105*CS$168</f>
        <v>1621.0822763442197</v>
      </c>
      <c r="CT105" s="16">
        <f>+'MATRIZ (A)'!CT105*CT$168</f>
        <v>148.16947278081855</v>
      </c>
      <c r="CU105" s="16">
        <f>+'MATRIZ (A)'!CU105*CU$168</f>
        <v>1964.2866964309674</v>
      </c>
      <c r="CV105" s="16">
        <f>+'MATRIZ (A)'!CV105*CV$168</f>
        <v>263.84971219809313</v>
      </c>
      <c r="CW105" s="16">
        <f>+'MATRIZ (A)'!CW105*CW$168</f>
        <v>138.59980489366089</v>
      </c>
      <c r="CX105" s="16">
        <f>+'MATRIZ (A)'!CX105*CX$168</f>
        <v>526.36093914006642</v>
      </c>
      <c r="CY105" s="16">
        <f>+'MATRIZ (A)'!CY105*CY$168</f>
        <v>202.45669806418763</v>
      </c>
      <c r="CZ105" s="16">
        <f>+'MATRIZ (A)'!CZ105*CZ$168</f>
        <v>196.68108295488631</v>
      </c>
      <c r="DA105" s="16">
        <f>+'MATRIZ (A)'!DA105*DA$168</f>
        <v>5064.5067176527109</v>
      </c>
      <c r="DB105" s="16">
        <f>+'MATRIZ (A)'!DB105*DB$168</f>
        <v>318.5190990991187</v>
      </c>
      <c r="DC105" s="16">
        <f>+'MATRIZ (A)'!DC105*DC$168</f>
        <v>1097.7739804521989</v>
      </c>
      <c r="DD105" s="16">
        <f>+'MATRIZ (A)'!DD105*DD$168</f>
        <v>364.88725431387024</v>
      </c>
      <c r="DE105" s="16">
        <f>+'MATRIZ (A)'!DE105*DE$168</f>
        <v>34.464608325105587</v>
      </c>
      <c r="DF105" s="16">
        <f>+'MATRIZ (A)'!DF105*DF$168</f>
        <v>110.85404800462666</v>
      </c>
      <c r="DG105" s="16">
        <f>+'MATRIZ (A)'!DG105*DG$168</f>
        <v>230.38024037710363</v>
      </c>
      <c r="DH105" s="16">
        <f>+'MATRIZ (A)'!DH105*DH$168</f>
        <v>96.287560195442339</v>
      </c>
      <c r="DI105" s="16">
        <f>+'MATRIZ (A)'!DI105*DI$168</f>
        <v>569.62839200104543</v>
      </c>
      <c r="DJ105" s="16">
        <f>+'MATRIZ (A)'!DJ105*DJ$168</f>
        <v>453.0876592229921</v>
      </c>
      <c r="DK105" s="16">
        <f>+'MATRIZ (A)'!DK105*DK$168</f>
        <v>476.6808488446585</v>
      </c>
      <c r="DL105" s="16">
        <f>+'MATRIZ (A)'!DL105*DL$168</f>
        <v>293.00820207142544</v>
      </c>
      <c r="DM105" s="16">
        <f>+'MATRIZ (A)'!DM105*DM$168</f>
        <v>858.68623941440046</v>
      </c>
      <c r="DN105" s="16">
        <f>+'MATRIZ (A)'!DN105*DN$168</f>
        <v>68.317302510735345</v>
      </c>
      <c r="DO105" s="16">
        <f>+'MATRIZ (A)'!DO105*DO$168</f>
        <v>0</v>
      </c>
      <c r="DP105" s="16">
        <f>+'MATRIZ (A)'!DP105*DP$168</f>
        <v>467.94992261084423</v>
      </c>
      <c r="DQ105" s="16">
        <f>+'MATRIZ (A)'!DQ105*DQ$168</f>
        <v>638.36328148911491</v>
      </c>
      <c r="DR105" s="16">
        <f>+'MATRIZ (A)'!DR105*DR$168</f>
        <v>510.06302952777742</v>
      </c>
      <c r="DS105" s="16">
        <f>+'MATRIZ (A)'!DS105*DS$168</f>
        <v>742.60047091401225</v>
      </c>
      <c r="DT105" s="16">
        <f>+'MATRIZ (A)'!DT105*DT$168</f>
        <v>110.57914754499332</v>
      </c>
      <c r="DU105" s="16">
        <f>+'MATRIZ (A)'!DU105*DU$168</f>
        <v>825.60460879052982</v>
      </c>
      <c r="DV105" s="16">
        <f>+'MATRIZ (A)'!DV105*DV$168</f>
        <v>1761.2610481299162</v>
      </c>
      <c r="DW105" s="16">
        <f>+'MATRIZ (A)'!DW105*DW$168</f>
        <v>288.83648156994627</v>
      </c>
      <c r="DX105" s="16">
        <f>+'MATRIZ (A)'!DX105*DX$168</f>
        <v>6.0844221765482587</v>
      </c>
      <c r="DY105" s="16">
        <f>+'MATRIZ (A)'!DY105*DY$168</f>
        <v>1210.5600836803526</v>
      </c>
      <c r="DZ105" s="16">
        <f>+'MATRIZ (A)'!DZ105*DZ$168</f>
        <v>1033.7773174860197</v>
      </c>
      <c r="EA105" s="16">
        <f>+'MATRIZ (A)'!EA105*EA$168</f>
        <v>266.26130345656844</v>
      </c>
      <c r="EB105" s="16">
        <f>+'MATRIZ (A)'!EB105*EB$168</f>
        <v>210.59403209809315</v>
      </c>
      <c r="EC105" s="16">
        <f>+'MATRIZ (A)'!EC105*EC$168</f>
        <v>65.671567100240267</v>
      </c>
      <c r="ED105" s="16">
        <f>+'MATRIZ (A)'!ED105*ED$168</f>
        <v>4.5322536112421634</v>
      </c>
      <c r="EE105" s="16">
        <f>+'MATRIZ (A)'!EE105*EE$168</f>
        <v>22.126305207933729</v>
      </c>
      <c r="EF105" s="16">
        <f>+'MATRIZ (A)'!EF105*EF$168</f>
        <v>11.461934592648591</v>
      </c>
      <c r="EG105" s="16">
        <f>+'MATRIZ (A)'!EG105*EG$168</f>
        <v>7.3550136517824152</v>
      </c>
      <c r="EH105" s="16">
        <f>+'MATRIZ (A)'!EH105*EH$168</f>
        <v>0</v>
      </c>
      <c r="EI105" s="18">
        <f t="shared" si="8"/>
        <v>59433.906701561442</v>
      </c>
      <c r="EJ105" s="20">
        <f>+'MATRIZ (I-A) INVERSA'!HY105</f>
        <v>231562.02425155704</v>
      </c>
      <c r="EK105" s="20">
        <f>+'MATRIZ (I-A) INVERSA'!HZ105</f>
        <v>659.81096883764303</v>
      </c>
      <c r="EL105" s="20">
        <f>+'MATRIZ (I-A) INVERSA'!IA105</f>
        <v>2348.0463518170741</v>
      </c>
      <c r="EM105" s="20">
        <f>+'MATRIZ (I-A) INVERSA'!IB105</f>
        <v>13615.065316435475</v>
      </c>
      <c r="EN105" s="20">
        <f>+'MATRIZ (I-A) INVERSA'!IC105</f>
        <v>5963.5150231968464</v>
      </c>
      <c r="EO105" s="20">
        <f>+'MATRIZ (I-A) INVERSA'!ID105</f>
        <v>9.7298733697447872</v>
      </c>
      <c r="EP105" s="20">
        <f>+'MATRIZ (I-A) INVERSA'!IE105</f>
        <v>9.3018888145468459</v>
      </c>
      <c r="EQ105" s="20">
        <f>+'MATRIZ (I-A) INVERSA'!IF105</f>
        <v>0</v>
      </c>
      <c r="ER105" s="20">
        <f>+'MATRIZ (I-A) INVERSA'!IG105</f>
        <v>12.502203877886085</v>
      </c>
      <c r="ES105" s="20">
        <f>+'MATRIZ (I-A) INVERSA'!IH105</f>
        <v>1.949186146805354</v>
      </c>
      <c r="ET105" s="20">
        <f>+'MATRIZ (I-A) INVERSA'!II105</f>
        <v>0</v>
      </c>
      <c r="EU105" s="20">
        <f>+'MATRIZ (I-A) INVERSA'!IJ105</f>
        <v>0</v>
      </c>
      <c r="EV105" s="20">
        <f>+'MATRIZ (I-A) INVERSA'!IK105</f>
        <v>0</v>
      </c>
      <c r="EW105" s="20">
        <f>+'MATRIZ (I-A) INVERSA'!IL105</f>
        <v>0</v>
      </c>
      <c r="EX105" s="20">
        <f>+'MATRIZ (I-A) INVERSA'!IM105</f>
        <v>10907.022422464463</v>
      </c>
      <c r="EY105" s="20">
        <f>+'MATRIZ (I-A) INVERSA'!IN105</f>
        <v>15.46854155504426</v>
      </c>
      <c r="EZ105" s="20">
        <f>+'MATRIZ (I-A) INVERSA'!IO105</f>
        <v>13082.364741420757</v>
      </c>
      <c r="FA105" s="20">
        <f>+'MATRIZ (I-A) INVERSA'!IP105</f>
        <v>9937.8413966153676</v>
      </c>
      <c r="FB105" s="20">
        <f>+'MATRIZ (I-A) INVERSA'!IQ105</f>
        <v>944.13540843395253</v>
      </c>
      <c r="FC105" s="20">
        <f>+'MATRIZ (I-A) INVERSA'!IR105</f>
        <v>4543.8700720317656</v>
      </c>
      <c r="FD105" s="20">
        <f>+'MATRIZ (I-A) INVERSA'!IS105</f>
        <v>32602.069428405972</v>
      </c>
      <c r="FE105" s="20">
        <f>+'MATRIZ (I-A) INVERSA'!IT105</f>
        <v>13138.894723134188</v>
      </c>
      <c r="FF105" s="20">
        <f>+'MATRIZ (I-A) INVERSA'!IU105</f>
        <v>3196.9885169283302</v>
      </c>
      <c r="FG105" s="18">
        <f t="shared" si="11"/>
        <v>342550.60031504295</v>
      </c>
      <c r="FH105" s="17">
        <f t="shared" si="9"/>
        <v>401984.50701660442</v>
      </c>
      <c r="FI105" s="28"/>
      <c r="FJ105" s="17">
        <v>401984.50701660436</v>
      </c>
      <c r="FK105" s="50">
        <f t="shared" si="12"/>
        <v>0</v>
      </c>
      <c r="FM105" s="48">
        <f>+IFERROR((FH105/'MIP 2012'!FH105*100-100),0)</f>
        <v>1.8842754650038955</v>
      </c>
      <c r="FP105" s="20">
        <f t="shared" si="13"/>
        <v>3007.8573206547171</v>
      </c>
      <c r="FQ105" s="20">
        <f t="shared" si="14"/>
        <v>5996.998175405829</v>
      </c>
      <c r="FR105" s="20">
        <f t="shared" si="10"/>
        <v>77446.164286970336</v>
      </c>
    </row>
    <row r="106" spans="1:174" s="7" customFormat="1" ht="21.95" customHeight="1" thickBot="1" x14ac:dyDescent="0.25">
      <c r="A106" s="12" t="s">
        <v>275</v>
      </c>
      <c r="B106" s="12" t="s">
        <v>276</v>
      </c>
      <c r="C106" s="16">
        <f>+'MATRIZ (A)'!C106*C$168</f>
        <v>172.95264637057036</v>
      </c>
      <c r="D106" s="16">
        <f>+'MATRIZ (A)'!D106*D$168</f>
        <v>257.58395372824657</v>
      </c>
      <c r="E106" s="16">
        <f>+'MATRIZ (A)'!E106*E$168</f>
        <v>401.92887432259369</v>
      </c>
      <c r="F106" s="16">
        <f>+'MATRIZ (A)'!F106*F$168</f>
        <v>786.69469765577253</v>
      </c>
      <c r="G106" s="16">
        <f>+'MATRIZ (A)'!G106*G$168</f>
        <v>93.72163838764007</v>
      </c>
      <c r="H106" s="16">
        <f>+'MATRIZ (A)'!H106*H$168</f>
        <v>350.87811263822658</v>
      </c>
      <c r="I106" s="16">
        <f>+'MATRIZ (A)'!I106*I$168</f>
        <v>1.9645175351739144</v>
      </c>
      <c r="J106" s="16">
        <f>+'MATRIZ (A)'!J106*J$168</f>
        <v>11.73556475906396</v>
      </c>
      <c r="K106" s="16">
        <f>+'MATRIZ (A)'!K106*K$168</f>
        <v>503.55584694126952</v>
      </c>
      <c r="L106" s="16">
        <f>+'MATRIZ (A)'!L106*L$168</f>
        <v>434.17214361851313</v>
      </c>
      <c r="M106" s="16">
        <f>+'MATRIZ (A)'!M106*M$168</f>
        <v>323.45609423478345</v>
      </c>
      <c r="N106" s="16">
        <f>+'MATRIZ (A)'!N106*N$168</f>
        <v>728.88150175477881</v>
      </c>
      <c r="O106" s="16">
        <f>+'MATRIZ (A)'!O106*O$168</f>
        <v>11.30654306387677</v>
      </c>
      <c r="P106" s="16">
        <f>+'MATRIZ (A)'!P106*P$168</f>
        <v>9947.268999032658</v>
      </c>
      <c r="Q106" s="16">
        <f>+'MATRIZ (A)'!Q106*Q$168</f>
        <v>82.195347283482164</v>
      </c>
      <c r="R106" s="16">
        <f>+'MATRIZ (A)'!R106*R$168</f>
        <v>11409.033576152089</v>
      </c>
      <c r="S106" s="16">
        <f>+'MATRIZ (A)'!S106*S$168</f>
        <v>7307.9792898310234</v>
      </c>
      <c r="T106" s="16">
        <f>+'MATRIZ (A)'!T106*T$168</f>
        <v>1209.9447443325778</v>
      </c>
      <c r="U106" s="16">
        <f>+'MATRIZ (A)'!U106*U$168</f>
        <v>1570.7994637671618</v>
      </c>
      <c r="V106" s="16">
        <f>+'MATRIZ (A)'!V106*V$168</f>
        <v>147.609585217747</v>
      </c>
      <c r="W106" s="16">
        <f>+'MATRIZ (A)'!W106*W$168</f>
        <v>2305.2623225683387</v>
      </c>
      <c r="X106" s="16">
        <f>+'MATRIZ (A)'!X106*X$168</f>
        <v>2737.6524484638112</v>
      </c>
      <c r="Y106" s="16">
        <f>+'MATRIZ (A)'!Y106*Y$168</f>
        <v>886.34527543754155</v>
      </c>
      <c r="Z106" s="16">
        <f>+'MATRIZ (A)'!Z106*Z$168</f>
        <v>373.60993203560344</v>
      </c>
      <c r="AA106" s="16">
        <f>+'MATRIZ (A)'!AA106*AA$168</f>
        <v>70.992804433429058</v>
      </c>
      <c r="AB106" s="16">
        <f>+'MATRIZ (A)'!AB106*AB$168</f>
        <v>2831.7887048115376</v>
      </c>
      <c r="AC106" s="16">
        <f>+'MATRIZ (A)'!AC106*AC$168</f>
        <v>1622.2728650071358</v>
      </c>
      <c r="AD106" s="16">
        <f>+'MATRIZ (A)'!AD106*AD$168</f>
        <v>588.81663510292651</v>
      </c>
      <c r="AE106" s="16">
        <f>+'MATRIZ (A)'!AE106*AE$168</f>
        <v>15.827364316282035</v>
      </c>
      <c r="AF106" s="16">
        <f>+'MATRIZ (A)'!AF106*AF$168</f>
        <v>3682.0847866797967</v>
      </c>
      <c r="AG106" s="16">
        <f>+'MATRIZ (A)'!AG106*AG$168</f>
        <v>0.43403340271385399</v>
      </c>
      <c r="AH106" s="16">
        <f>+'MATRIZ (A)'!AH106*AH$168</f>
        <v>41.143867394473347</v>
      </c>
      <c r="AI106" s="16">
        <f>+'MATRIZ (A)'!AI106*AI$168</f>
        <v>3057.8417970470819</v>
      </c>
      <c r="AJ106" s="16">
        <f>+'MATRIZ (A)'!AJ106*AJ$168</f>
        <v>1510.3283912289328</v>
      </c>
      <c r="AK106" s="16">
        <f>+'MATRIZ (A)'!AK106*AK$168</f>
        <v>2621.3903695449635</v>
      </c>
      <c r="AL106" s="16">
        <f>+'MATRIZ (A)'!AL106*AL$168</f>
        <v>9846.6644635437406</v>
      </c>
      <c r="AM106" s="16">
        <f>+'MATRIZ (A)'!AM106*AM$168</f>
        <v>2351.2043031629087</v>
      </c>
      <c r="AN106" s="16">
        <f>+'MATRIZ (A)'!AN106*AN$168</f>
        <v>714.30189178529974</v>
      </c>
      <c r="AO106" s="16">
        <f>+'MATRIZ (A)'!AO106*AO$168</f>
        <v>1895.1567688131479</v>
      </c>
      <c r="AP106" s="16">
        <f>+'MATRIZ (A)'!AP106*AP$168</f>
        <v>3223.1854854753169</v>
      </c>
      <c r="AQ106" s="16">
        <f>+'MATRIZ (A)'!AQ106*AQ$168</f>
        <v>2263.8640828344082</v>
      </c>
      <c r="AR106" s="16">
        <f>+'MATRIZ (A)'!AR106*AR$168</f>
        <v>2485.7419491622363</v>
      </c>
      <c r="AS106" s="16">
        <f>+'MATRIZ (A)'!AS106*AS$168</f>
        <v>134.80128365564602</v>
      </c>
      <c r="AT106" s="16">
        <f>+'MATRIZ (A)'!AT106*AT$168</f>
        <v>142.3174248834458</v>
      </c>
      <c r="AU106" s="16">
        <f>+'MATRIZ (A)'!AU106*AU$168</f>
        <v>2322.3780997363715</v>
      </c>
      <c r="AV106" s="16">
        <f>+'MATRIZ (A)'!AV106*AV$168</f>
        <v>352.7036189902376</v>
      </c>
      <c r="AW106" s="16">
        <f>+'MATRIZ (A)'!AW106*AW$168</f>
        <v>496.19198246518681</v>
      </c>
      <c r="AX106" s="16">
        <f>+'MATRIZ (A)'!AX106*AX$168</f>
        <v>1355.915902371722</v>
      </c>
      <c r="AY106" s="16">
        <f>+'MATRIZ (A)'!AY106*AY$168</f>
        <v>251.76679990904219</v>
      </c>
      <c r="AZ106" s="16">
        <f>+'MATRIZ (A)'!AZ106*AZ$168</f>
        <v>4957.43985256819</v>
      </c>
      <c r="BA106" s="16">
        <f>+'MATRIZ (A)'!BA106*BA$168</f>
        <v>4.4708433437426223</v>
      </c>
      <c r="BB106" s="16">
        <f>+'MATRIZ (A)'!BB106*BB$168</f>
        <v>1318.3143600251267</v>
      </c>
      <c r="BC106" s="16">
        <f>+'MATRIZ (A)'!BC106*BC$168</f>
        <v>875.72704590528815</v>
      </c>
      <c r="BD106" s="16">
        <f>+'MATRIZ (A)'!BD106*BD$168</f>
        <v>255.55905926275889</v>
      </c>
      <c r="BE106" s="16">
        <f>+'MATRIZ (A)'!BE106*BE$168</f>
        <v>209.74464983470492</v>
      </c>
      <c r="BF106" s="16">
        <f>+'MATRIZ (A)'!BF106*BF$168</f>
        <v>2445.6115850667688</v>
      </c>
      <c r="BG106" s="16">
        <f>+'MATRIZ (A)'!BG106*BG$168</f>
        <v>8474.788791181958</v>
      </c>
      <c r="BH106" s="16">
        <f>+'MATRIZ (A)'!BH106*BH$168</f>
        <v>3991.8157956719992</v>
      </c>
      <c r="BI106" s="16">
        <f>+'MATRIZ (A)'!BI106*BI$168</f>
        <v>0</v>
      </c>
      <c r="BJ106" s="16">
        <f>+'MATRIZ (A)'!BJ106*BJ$168</f>
        <v>777.51737594218287</v>
      </c>
      <c r="BK106" s="16">
        <f>+'MATRIZ (A)'!BK106*BK$168</f>
        <v>183.0162542075027</v>
      </c>
      <c r="BL106" s="16">
        <f>+'MATRIZ (A)'!BL106*BL$168</f>
        <v>179.0053259508644</v>
      </c>
      <c r="BM106" s="16">
        <f>+'MATRIZ (A)'!BM106*BM$168</f>
        <v>235.28559481521918</v>
      </c>
      <c r="BN106" s="16">
        <f>+'MATRIZ (A)'!BN106*BN$168</f>
        <v>1876.8889813568308</v>
      </c>
      <c r="BO106" s="16">
        <f>+'MATRIZ (A)'!BO106*BO$168</f>
        <v>64.177054219252796</v>
      </c>
      <c r="BP106" s="16">
        <f>+'MATRIZ (A)'!BP106*BP$168</f>
        <v>482.67257034669097</v>
      </c>
      <c r="BQ106" s="16">
        <f>+'MATRIZ (A)'!BQ106*BQ$168</f>
        <v>1684.2139992798704</v>
      </c>
      <c r="BR106" s="16">
        <f>+'MATRIZ (A)'!BR106*BR$168</f>
        <v>4185.6466111957388</v>
      </c>
      <c r="BS106" s="16">
        <f>+'MATRIZ (A)'!BS106*BS$168</f>
        <v>4795.8060629145639</v>
      </c>
      <c r="BT106" s="16">
        <f>+'MATRIZ (A)'!BT106*BT$168</f>
        <v>608.67059480236765</v>
      </c>
      <c r="BU106" s="16">
        <f>+'MATRIZ (A)'!BU106*BU$168</f>
        <v>15598.609359287129</v>
      </c>
      <c r="BV106" s="16">
        <f>+'MATRIZ (A)'!BV106*BV$168</f>
        <v>5820.7857512961864</v>
      </c>
      <c r="BW106" s="16">
        <f>+'MATRIZ (A)'!BW106*BW$168</f>
        <v>3632.5034904441036</v>
      </c>
      <c r="BX106" s="16">
        <f>+'MATRIZ (A)'!BX106*BX$168</f>
        <v>4456.4506246294895</v>
      </c>
      <c r="BY106" s="16">
        <f>+'MATRIZ (A)'!BY106*BY$168</f>
        <v>629.05430005834319</v>
      </c>
      <c r="BZ106" s="16">
        <f>+'MATRIZ (A)'!BZ106*BZ$168</f>
        <v>8467.0927353194675</v>
      </c>
      <c r="CA106" s="16">
        <f>+'MATRIZ (A)'!CA106*CA$168</f>
        <v>631.06893447767072</v>
      </c>
      <c r="CB106" s="16">
        <f>+'MATRIZ (A)'!CB106*CB$168</f>
        <v>95.121175663349334</v>
      </c>
      <c r="CC106" s="16">
        <f>+'MATRIZ (A)'!CC106*CC$168</f>
        <v>1710.3848352711429</v>
      </c>
      <c r="CD106" s="16">
        <f>+'MATRIZ (A)'!CD106*CD$168</f>
        <v>9462.2781504049071</v>
      </c>
      <c r="CE106" s="16">
        <f>+'MATRIZ (A)'!CE106*CE$168</f>
        <v>927.20688033999397</v>
      </c>
      <c r="CF106" s="16">
        <f>+'MATRIZ (A)'!CF106*CF$168</f>
        <v>6162.4947969460218</v>
      </c>
      <c r="CG106" s="16">
        <f>+'MATRIZ (A)'!CG106*CG$168</f>
        <v>443.93450404452813</v>
      </c>
      <c r="CH106" s="16">
        <f>+'MATRIZ (A)'!CH106*CH$168</f>
        <v>546.36308608747788</v>
      </c>
      <c r="CI106" s="16">
        <f>+'MATRIZ (A)'!CI106*CI$168</f>
        <v>1096.1591957014768</v>
      </c>
      <c r="CJ106" s="16">
        <f>+'MATRIZ (A)'!CJ106*CJ$168</f>
        <v>11943.557026330427</v>
      </c>
      <c r="CK106" s="16">
        <f>+'MATRIZ (A)'!CK106*CK$168</f>
        <v>1401.9021020297262</v>
      </c>
      <c r="CL106" s="16">
        <f>+'MATRIZ (A)'!CL106*CL$168</f>
        <v>3056.9651473753888</v>
      </c>
      <c r="CM106" s="16">
        <f>+'MATRIZ (A)'!CM106*CM$168</f>
        <v>11021.622426692851</v>
      </c>
      <c r="CN106" s="16">
        <f>+'MATRIZ (A)'!CN106*CN$168</f>
        <v>66497.520519557031</v>
      </c>
      <c r="CO106" s="16">
        <f>+'MATRIZ (A)'!CO106*CO$168</f>
        <v>1658.4586722081685</v>
      </c>
      <c r="CP106" s="16">
        <f>+'MATRIZ (A)'!CP106*CP$168</f>
        <v>0.25043981392809145</v>
      </c>
      <c r="CQ106" s="16">
        <f>+'MATRIZ (A)'!CQ106*CQ$168</f>
        <v>2432.9301368355573</v>
      </c>
      <c r="CR106" s="16">
        <f>+'MATRIZ (A)'!CR106*CR$168</f>
        <v>142.66395003113783</v>
      </c>
      <c r="CS106" s="16">
        <f>+'MATRIZ (A)'!CS106*CS$168</f>
        <v>47091.566492594684</v>
      </c>
      <c r="CT106" s="16">
        <f>+'MATRIZ (A)'!CT106*CT$168</f>
        <v>723.06823922252704</v>
      </c>
      <c r="CU106" s="16">
        <f>+'MATRIZ (A)'!CU106*CU$168</f>
        <v>1364.3632813473853</v>
      </c>
      <c r="CV106" s="16">
        <f>+'MATRIZ (A)'!CV106*CV$168</f>
        <v>37865.978752209907</v>
      </c>
      <c r="CW106" s="16">
        <f>+'MATRIZ (A)'!CW106*CW$168</f>
        <v>33885.493435676894</v>
      </c>
      <c r="CX106" s="16">
        <f>+'MATRIZ (A)'!CX106*CX$168</f>
        <v>1168.9581411872864</v>
      </c>
      <c r="CY106" s="16">
        <f>+'MATRIZ (A)'!CY106*CY$168</f>
        <v>1968.3365001876662</v>
      </c>
      <c r="CZ106" s="16">
        <f>+'MATRIZ (A)'!CZ106*CZ$168</f>
        <v>706.08465504711944</v>
      </c>
      <c r="DA106" s="16">
        <f>+'MATRIZ (A)'!DA106*DA$168</f>
        <v>801.95022509239891</v>
      </c>
      <c r="DB106" s="16">
        <f>+'MATRIZ (A)'!DB106*DB$168</f>
        <v>470.599700520846</v>
      </c>
      <c r="DC106" s="16">
        <f>+'MATRIZ (A)'!DC106*DC$168</f>
        <v>193.3351465365719</v>
      </c>
      <c r="DD106" s="16">
        <f>+'MATRIZ (A)'!DD106*DD$168</f>
        <v>32.634462310353911</v>
      </c>
      <c r="DE106" s="16">
        <f>+'MATRIZ (A)'!DE106*DE$168</f>
        <v>21.770834092262739</v>
      </c>
      <c r="DF106" s="16">
        <f>+'MATRIZ (A)'!DF106*DF$168</f>
        <v>87.832354997704542</v>
      </c>
      <c r="DG106" s="16">
        <f>+'MATRIZ (A)'!DG106*DG$168</f>
        <v>1315.4762575613204</v>
      </c>
      <c r="DH106" s="16">
        <f>+'MATRIZ (A)'!DH106*DH$168</f>
        <v>2153.3623482350263</v>
      </c>
      <c r="DI106" s="16">
        <f>+'MATRIZ (A)'!DI106*DI$168</f>
        <v>743.97523203093181</v>
      </c>
      <c r="DJ106" s="16">
        <f>+'MATRIZ (A)'!DJ106*DJ$168</f>
        <v>7652.8302718817076</v>
      </c>
      <c r="DK106" s="16">
        <f>+'MATRIZ (A)'!DK106*DK$168</f>
        <v>3268.2043419940205</v>
      </c>
      <c r="DL106" s="16">
        <f>+'MATRIZ (A)'!DL106*DL$168</f>
        <v>313.71410023509293</v>
      </c>
      <c r="DM106" s="16">
        <f>+'MATRIZ (A)'!DM106*DM$168</f>
        <v>723.72168302322711</v>
      </c>
      <c r="DN106" s="16">
        <f>+'MATRIZ (A)'!DN106*DN$168</f>
        <v>1215.9357064914884</v>
      </c>
      <c r="DO106" s="16">
        <f>+'MATRIZ (A)'!DO106*DO$168</f>
        <v>15.40179709227759</v>
      </c>
      <c r="DP106" s="16">
        <f>+'MATRIZ (A)'!DP106*DP$168</f>
        <v>873.86472909165673</v>
      </c>
      <c r="DQ106" s="16">
        <f>+'MATRIZ (A)'!DQ106*DQ$168</f>
        <v>13.689405230198723</v>
      </c>
      <c r="DR106" s="16">
        <f>+'MATRIZ (A)'!DR106*DR$168</f>
        <v>3517.1092768544163</v>
      </c>
      <c r="DS106" s="16">
        <f>+'MATRIZ (A)'!DS106*DS$168</f>
        <v>127.69284097585505</v>
      </c>
      <c r="DT106" s="16">
        <f>+'MATRIZ (A)'!DT106*DT$168</f>
        <v>113.12960755098175</v>
      </c>
      <c r="DU106" s="16">
        <f>+'MATRIZ (A)'!DU106*DU$168</f>
        <v>1715.7396393445708</v>
      </c>
      <c r="DV106" s="16">
        <f>+'MATRIZ (A)'!DV106*DV$168</f>
        <v>601.36413208128965</v>
      </c>
      <c r="DW106" s="16">
        <f>+'MATRIZ (A)'!DW106*DW$168</f>
        <v>400.02098919817087</v>
      </c>
      <c r="DX106" s="16">
        <f>+'MATRIZ (A)'!DX106*DX$168</f>
        <v>2.3545647792453543</v>
      </c>
      <c r="DY106" s="16">
        <f>+'MATRIZ (A)'!DY106*DY$168</f>
        <v>7383.2857418273352</v>
      </c>
      <c r="DZ106" s="16">
        <f>+'MATRIZ (A)'!DZ106*DZ$168</f>
        <v>3148.7227683301035</v>
      </c>
      <c r="EA106" s="16">
        <f>+'MATRIZ (A)'!EA106*EA$168</f>
        <v>1159.6491859142741</v>
      </c>
      <c r="EB106" s="16">
        <f>+'MATRIZ (A)'!EB106*EB$168</f>
        <v>3109.8216521496061</v>
      </c>
      <c r="EC106" s="16">
        <f>+'MATRIZ (A)'!EC106*EC$168</f>
        <v>1367.0939425462202</v>
      </c>
      <c r="ED106" s="16">
        <f>+'MATRIZ (A)'!ED106*ED$168</f>
        <v>42.797041536137492</v>
      </c>
      <c r="EE106" s="16">
        <f>+'MATRIZ (A)'!EE106*EE$168</f>
        <v>90.990634603127489</v>
      </c>
      <c r="EF106" s="16">
        <f>+'MATRIZ (A)'!EF106*EF$168</f>
        <v>32.421616177182599</v>
      </c>
      <c r="EG106" s="16">
        <f>+'MATRIZ (A)'!EG106*EG$168</f>
        <v>133.57514579769466</v>
      </c>
      <c r="EH106" s="16">
        <f>+'MATRIZ (A)'!EH106*EH$168</f>
        <v>0</v>
      </c>
      <c r="EI106" s="18">
        <f t="shared" si="8"/>
        <v>448995.31631718448</v>
      </c>
      <c r="EJ106" s="20">
        <f>+'MATRIZ (I-A) INVERSA'!HY106</f>
        <v>20178.087636145588</v>
      </c>
      <c r="EK106" s="20">
        <f>+'MATRIZ (I-A) INVERSA'!HZ106</f>
        <v>41.711302318625187</v>
      </c>
      <c r="EL106" s="20">
        <f>+'MATRIZ (I-A) INVERSA'!IA106</f>
        <v>359.13642638100038</v>
      </c>
      <c r="EM106" s="20">
        <f>+'MATRIZ (I-A) INVERSA'!IB106</f>
        <v>0</v>
      </c>
      <c r="EN106" s="20">
        <f>+'MATRIZ (I-A) INVERSA'!IC106</f>
        <v>118.17163246389022</v>
      </c>
      <c r="EO106" s="20">
        <f>+'MATRIZ (I-A) INVERSA'!ID106</f>
        <v>0.19221800041643167</v>
      </c>
      <c r="EP106" s="20">
        <f>+'MATRIZ (I-A) INVERSA'!IE106</f>
        <v>0.18376297409871278</v>
      </c>
      <c r="EQ106" s="20">
        <f>+'MATRIZ (I-A) INVERSA'!IF106</f>
        <v>0</v>
      </c>
      <c r="ER106" s="20">
        <f>+'MATRIZ (I-A) INVERSA'!IG106</f>
        <v>0.53006586127244681</v>
      </c>
      <c r="ES106" s="20">
        <f>+'MATRIZ (I-A) INVERSA'!IH106</f>
        <v>138.10652724462076</v>
      </c>
      <c r="ET106" s="20">
        <f>+'MATRIZ (I-A) INVERSA'!II106</f>
        <v>2.9093038237266762</v>
      </c>
      <c r="EU106" s="20">
        <f>+'MATRIZ (I-A) INVERSA'!IJ106</f>
        <v>24.765857046344447</v>
      </c>
      <c r="EV106" s="20">
        <f>+'MATRIZ (I-A) INVERSA'!IK106</f>
        <v>189.1791412693766</v>
      </c>
      <c r="EW106" s="20">
        <f>+'MATRIZ (I-A) INVERSA'!IL106</f>
        <v>-7.6766223488855871</v>
      </c>
      <c r="EX106" s="20">
        <f>+'MATRIZ (I-A) INVERSA'!IM106</f>
        <v>24573.603179232057</v>
      </c>
      <c r="EY106" s="20">
        <f>+'MATRIZ (I-A) INVERSA'!IN106</f>
        <v>0</v>
      </c>
      <c r="EZ106" s="20">
        <f>+'MATRIZ (I-A) INVERSA'!IO106</f>
        <v>11694.136113638415</v>
      </c>
      <c r="FA106" s="20">
        <f>+'MATRIZ (I-A) INVERSA'!IP106</f>
        <v>10360.3705373787</v>
      </c>
      <c r="FB106" s="20">
        <f>+'MATRIZ (I-A) INVERSA'!IQ106</f>
        <v>729.71803211331348</v>
      </c>
      <c r="FC106" s="20">
        <f>+'MATRIZ (I-A) INVERSA'!IR106</f>
        <v>11611.887969029332</v>
      </c>
      <c r="FD106" s="20">
        <f>+'MATRIZ (I-A) INVERSA'!IS106</f>
        <v>71523.331116426838</v>
      </c>
      <c r="FE106" s="20">
        <f>+'MATRIZ (I-A) INVERSA'!IT106</f>
        <v>29268.386329897116</v>
      </c>
      <c r="FF106" s="20">
        <f>+'MATRIZ (I-A) INVERSA'!IU106</f>
        <v>6700.3169124464866</v>
      </c>
      <c r="FG106" s="18">
        <f t="shared" si="11"/>
        <v>187507.04744134238</v>
      </c>
      <c r="FH106" s="17">
        <f t="shared" si="9"/>
        <v>636502.36375852686</v>
      </c>
      <c r="FI106" s="28"/>
      <c r="FJ106" s="17">
        <v>636502.36375852686</v>
      </c>
      <c r="FK106" s="50">
        <f t="shared" si="12"/>
        <v>0</v>
      </c>
      <c r="FM106" s="48">
        <f>+IFERROR((FH106/'MIP 2012'!FH106*100-100),0)</f>
        <v>2.467767296316083</v>
      </c>
      <c r="FP106" s="20">
        <f t="shared" si="13"/>
        <v>400.84772869962558</v>
      </c>
      <c r="FQ106" s="20">
        <f t="shared" si="14"/>
        <v>260.09351036802531</v>
      </c>
      <c r="FR106" s="20">
        <f t="shared" si="10"/>
        <v>141888.1470109302</v>
      </c>
    </row>
    <row r="107" spans="1:174" s="7" customFormat="1" ht="21.95" customHeight="1" thickBot="1" x14ac:dyDescent="0.25">
      <c r="A107" s="12" t="s">
        <v>277</v>
      </c>
      <c r="B107" s="12" t="s">
        <v>278</v>
      </c>
      <c r="C107" s="16">
        <f>+'MATRIZ (A)'!C107*C$168</f>
        <v>0.26906172577440896</v>
      </c>
      <c r="D107" s="16">
        <f>+'MATRIZ (A)'!D107*D$168</f>
        <v>0.32817148104719884</v>
      </c>
      <c r="E107" s="16">
        <f>+'MATRIZ (A)'!E107*E$168</f>
        <v>0.14395911518263291</v>
      </c>
      <c r="F107" s="16">
        <f>+'MATRIZ (A)'!F107*F$168</f>
        <v>1.3863960309400534</v>
      </c>
      <c r="G107" s="16">
        <f>+'MATRIZ (A)'!G107*G$168</f>
        <v>0.26552058779875626</v>
      </c>
      <c r="H107" s="16">
        <f>+'MATRIZ (A)'!H107*H$168</f>
        <v>0.83201981723379081</v>
      </c>
      <c r="I107" s="16">
        <f>+'MATRIZ (A)'!I107*I$168</f>
        <v>0.12055122615903224</v>
      </c>
      <c r="J107" s="16">
        <f>+'MATRIZ (A)'!J107*J$168</f>
        <v>6.7715724612881695E-2</v>
      </c>
      <c r="K107" s="16">
        <f>+'MATRIZ (A)'!K107*K$168</f>
        <v>0.80370376964515344</v>
      </c>
      <c r="L107" s="16">
        <f>+'MATRIZ (A)'!L107*L$168</f>
        <v>1.4715630178211383</v>
      </c>
      <c r="M107" s="16">
        <f>+'MATRIZ (A)'!M107*M$168</f>
        <v>0.73136402932894773</v>
      </c>
      <c r="N107" s="16">
        <f>+'MATRIZ (A)'!N107*N$168</f>
        <v>1.1829923447970392</v>
      </c>
      <c r="O107" s="16">
        <f>+'MATRIZ (A)'!O107*O$168</f>
        <v>0.27229685455753383</v>
      </c>
      <c r="P107" s="16">
        <f>+'MATRIZ (A)'!P107*P$168</f>
        <v>13.810080744697233</v>
      </c>
      <c r="Q107" s="16">
        <f>+'MATRIZ (A)'!Q107*Q$168</f>
        <v>0.30381505494380862</v>
      </c>
      <c r="R107" s="16">
        <f>+'MATRIZ (A)'!R107*R$168</f>
        <v>16.71171718885434</v>
      </c>
      <c r="S107" s="16">
        <f>+'MATRIZ (A)'!S107*S$168</f>
        <v>8.938575166647718</v>
      </c>
      <c r="T107" s="16">
        <f>+'MATRIZ (A)'!T107*T$168</f>
        <v>2.2088140405806969</v>
      </c>
      <c r="U107" s="16">
        <f>+'MATRIZ (A)'!U107*U$168</f>
        <v>2.1934830350078278</v>
      </c>
      <c r="V107" s="16">
        <f>+'MATRIZ (A)'!V107*V$168</f>
        <v>0.35325323010507825</v>
      </c>
      <c r="W107" s="16">
        <f>+'MATRIZ (A)'!W107*W$168</f>
        <v>3.6964540774579304</v>
      </c>
      <c r="X107" s="16">
        <f>+'MATRIZ (A)'!X107*X$168</f>
        <v>5.2069108412365486</v>
      </c>
      <c r="Y107" s="16">
        <f>+'MATRIZ (A)'!Y107*Y$168</f>
        <v>1.8638571993826432</v>
      </c>
      <c r="Z107" s="16">
        <f>+'MATRIZ (A)'!Z107*Z$168</f>
        <v>1.8395212019615055</v>
      </c>
      <c r="AA107" s="16">
        <f>+'MATRIZ (A)'!AA107*AA$168</f>
        <v>0.21555406669143945</v>
      </c>
      <c r="AB107" s="16">
        <f>+'MATRIZ (A)'!AB107*AB$168</f>
        <v>4.9427135279624395</v>
      </c>
      <c r="AC107" s="16">
        <f>+'MATRIZ (A)'!AC107*AC$168</f>
        <v>5.0637167705602293</v>
      </c>
      <c r="AD107" s="16">
        <f>+'MATRIZ (A)'!AD107*AD$168</f>
        <v>0.86916445491567773</v>
      </c>
      <c r="AE107" s="16">
        <f>+'MATRIZ (A)'!AE107*AE$168</f>
        <v>0.65401896529404913</v>
      </c>
      <c r="AF107" s="16">
        <f>+'MATRIZ (A)'!AF107*AF$168</f>
        <v>5.4377373650106273</v>
      </c>
      <c r="AG107" s="16">
        <f>+'MATRIZ (A)'!AG107*AG$168</f>
        <v>0.13510778500202514</v>
      </c>
      <c r="AH107" s="16">
        <f>+'MATRIZ (A)'!AH107*AH$168</f>
        <v>7.6375003475658135E-2</v>
      </c>
      <c r="AI107" s="16">
        <f>+'MATRIZ (A)'!AI107*AI$168</f>
        <v>43.490725285642071</v>
      </c>
      <c r="AJ107" s="16">
        <f>+'MATRIZ (A)'!AJ107*AJ$168</f>
        <v>10.466651028376264</v>
      </c>
      <c r="AK107" s="16">
        <f>+'MATRIZ (A)'!AK107*AK$168</f>
        <v>1.2089190948759601</v>
      </c>
      <c r="AL107" s="16">
        <f>+'MATRIZ (A)'!AL107*AL$168</f>
        <v>389.2520761461285</v>
      </c>
      <c r="AM107" s="16">
        <f>+'MATRIZ (A)'!AM107*AM$168</f>
        <v>30.406791055124831</v>
      </c>
      <c r="AN107" s="16">
        <f>+'MATRIZ (A)'!AN107*AN$168</f>
        <v>9.0142753940259972</v>
      </c>
      <c r="AO107" s="16">
        <f>+'MATRIZ (A)'!AO107*AO$168</f>
        <v>2.9027309186857719</v>
      </c>
      <c r="AP107" s="16">
        <f>+'MATRIZ (A)'!AP107*AP$168</f>
        <v>309.99082575860177</v>
      </c>
      <c r="AQ107" s="16">
        <f>+'MATRIZ (A)'!AQ107*AQ$168</f>
        <v>68.339844571161805</v>
      </c>
      <c r="AR107" s="16">
        <f>+'MATRIZ (A)'!AR107*AR$168</f>
        <v>181.13177774161665</v>
      </c>
      <c r="AS107" s="16">
        <f>+'MATRIZ (A)'!AS107*AS$168</f>
        <v>0.50193438071412766</v>
      </c>
      <c r="AT107" s="16">
        <f>+'MATRIZ (A)'!AT107*AT$168</f>
        <v>0.93151458700065681</v>
      </c>
      <c r="AU107" s="16">
        <f>+'MATRIZ (A)'!AU107*AU$168</f>
        <v>6.2584256740658653</v>
      </c>
      <c r="AV107" s="16">
        <f>+'MATRIZ (A)'!AV107*AV$168</f>
        <v>1.1760436445480043</v>
      </c>
      <c r="AW107" s="16">
        <f>+'MATRIZ (A)'!AW107*AW$168</f>
        <v>29.254287417898141</v>
      </c>
      <c r="AX107" s="16">
        <f>+'MATRIZ (A)'!AX107*AX$168</f>
        <v>5.6138566790044191</v>
      </c>
      <c r="AY107" s="16">
        <f>+'MATRIZ (A)'!AY107*AY$168</f>
        <v>0.41615665266964785</v>
      </c>
      <c r="AZ107" s="16">
        <f>+'MATRIZ (A)'!AZ107*AZ$168</f>
        <v>1784.7348344812056</v>
      </c>
      <c r="BA107" s="16">
        <f>+'MATRIZ (A)'!BA107*BA$168</f>
        <v>0.67426234540013386</v>
      </c>
      <c r="BB107" s="16">
        <f>+'MATRIZ (A)'!BB107*BB$168</f>
        <v>5.9744392376772968</v>
      </c>
      <c r="BC107" s="16">
        <f>+'MATRIZ (A)'!BC107*BC$168</f>
        <v>1.5764776782842234</v>
      </c>
      <c r="BD107" s="16">
        <f>+'MATRIZ (A)'!BD107*BD$168</f>
        <v>0.36560528535508063</v>
      </c>
      <c r="BE107" s="16">
        <f>+'MATRIZ (A)'!BE107*BE$168</f>
        <v>0.34541629396831164</v>
      </c>
      <c r="BF107" s="16">
        <f>+'MATRIZ (A)'!BF107*BF$168</f>
        <v>3.6405392450787613</v>
      </c>
      <c r="BG107" s="16">
        <f>+'MATRIZ (A)'!BG107*BG$168</f>
        <v>4097.810427393053</v>
      </c>
      <c r="BH107" s="16">
        <f>+'MATRIZ (A)'!BH107*BH$168</f>
        <v>24.749746341847967</v>
      </c>
      <c r="BI107" s="16">
        <f>+'MATRIZ (A)'!BI107*BI$168</f>
        <v>0</v>
      </c>
      <c r="BJ107" s="16">
        <f>+'MATRIZ (A)'!BJ107*BJ$168</f>
        <v>7.3952849466509489</v>
      </c>
      <c r="BK107" s="16">
        <f>+'MATRIZ (A)'!BK107*BK$168</f>
        <v>0.2765634020202013</v>
      </c>
      <c r="BL107" s="16">
        <f>+'MATRIZ (A)'!BL107*BL$168</f>
        <v>1.5623736072536083</v>
      </c>
      <c r="BM107" s="16">
        <f>+'MATRIZ (A)'!BM107*BM$168</f>
        <v>1.7871116311233244</v>
      </c>
      <c r="BN107" s="16">
        <f>+'MATRIZ (A)'!BN107*BN$168</f>
        <v>4.3207075034025815</v>
      </c>
      <c r="BO107" s="16">
        <f>+'MATRIZ (A)'!BO107*BO$168</f>
        <v>0.15187930454642051</v>
      </c>
      <c r="BP107" s="16">
        <f>+'MATRIZ (A)'!BP107*BP$168</f>
        <v>8.7512350302352111</v>
      </c>
      <c r="BQ107" s="16">
        <f>+'MATRIZ (A)'!BQ107*BQ$168</f>
        <v>545.93954306906551</v>
      </c>
      <c r="BR107" s="16">
        <f>+'MATRIZ (A)'!BR107*BR$168</f>
        <v>48.939200790762129</v>
      </c>
      <c r="BS107" s="16">
        <f>+'MATRIZ (A)'!BS107*BS$168</f>
        <v>6.6047064978774959</v>
      </c>
      <c r="BT107" s="16">
        <f>+'MATRIZ (A)'!BT107*BT$168</f>
        <v>1.1559726546582689</v>
      </c>
      <c r="BU107" s="16">
        <f>+'MATRIZ (A)'!BU107*BU$168</f>
        <v>21.110052576749933</v>
      </c>
      <c r="BV107" s="16">
        <f>+'MATRIZ (A)'!BV107*BV$168</f>
        <v>10.658406926710226</v>
      </c>
      <c r="BW107" s="16">
        <f>+'MATRIZ (A)'!BW107*BW$168</f>
        <v>62.244128594870773</v>
      </c>
      <c r="BX107" s="16">
        <f>+'MATRIZ (A)'!BX107*BX$168</f>
        <v>5.6072891223748166E-3</v>
      </c>
      <c r="BY107" s="16">
        <f>+'MATRIZ (A)'!BY107*BY$168</f>
        <v>0.1552045805149703</v>
      </c>
      <c r="BZ107" s="16">
        <f>+'MATRIZ (A)'!BZ107*BZ$168</f>
        <v>69.933835042002883</v>
      </c>
      <c r="CA107" s="16">
        <f>+'MATRIZ (A)'!CA107*CA$168</f>
        <v>0.23558218212044044</v>
      </c>
      <c r="CB107" s="16">
        <f>+'MATRIZ (A)'!CB107*CB$168</f>
        <v>0.13499474587982174</v>
      </c>
      <c r="CC107" s="16">
        <f>+'MATRIZ (A)'!CC107*CC$168</f>
        <v>46.580296054066807</v>
      </c>
      <c r="CD107" s="16">
        <f>+'MATRIZ (A)'!CD107*CD$168</f>
        <v>1.1265041104799092</v>
      </c>
      <c r="CE107" s="16">
        <f>+'MATRIZ (A)'!CE107*CE$168</f>
        <v>21.819537710779073</v>
      </c>
      <c r="CF107" s="16">
        <f>+'MATRIZ (A)'!CF107*CF$168</f>
        <v>9.3871249520640863</v>
      </c>
      <c r="CG107" s="16">
        <f>+'MATRIZ (A)'!CG107*CG$168</f>
        <v>34.817070626996795</v>
      </c>
      <c r="CH107" s="16">
        <f>+'MATRIZ (A)'!CH107*CH$168</f>
        <v>1.2199505421329737</v>
      </c>
      <c r="CI107" s="16">
        <f>+'MATRIZ (A)'!CI107*CI$168</f>
        <v>1.8539207020758739</v>
      </c>
      <c r="CJ107" s="16">
        <f>+'MATRIZ (A)'!CJ107*CJ$168</f>
        <v>2879.3694909499413</v>
      </c>
      <c r="CK107" s="16">
        <f>+'MATRIZ (A)'!CK107*CK$168</f>
        <v>3.4865230395210722</v>
      </c>
      <c r="CL107" s="16">
        <f>+'MATRIZ (A)'!CL107*CL$168</f>
        <v>140.94306413321439</v>
      </c>
      <c r="CM107" s="16">
        <f>+'MATRIZ (A)'!CM107*CM$168</f>
        <v>1623.8771180713893</v>
      </c>
      <c r="CN107" s="16">
        <f>+'MATRIZ (A)'!CN107*CN$168</f>
        <v>12213.326920047053</v>
      </c>
      <c r="CO107" s="16">
        <f>+'MATRIZ (A)'!CO107*CO$168</f>
        <v>293.3496319575126</v>
      </c>
      <c r="CP107" s="16">
        <f>+'MATRIZ (A)'!CP107*CP$168</f>
        <v>1.0797828350499293E-2</v>
      </c>
      <c r="CQ107" s="16">
        <f>+'MATRIZ (A)'!CQ107*CQ$168</f>
        <v>16.410193121564273</v>
      </c>
      <c r="CR107" s="16">
        <f>+'MATRIZ (A)'!CR107*CR$168</f>
        <v>2.3600075810443002</v>
      </c>
      <c r="CS107" s="16">
        <f>+'MATRIZ (A)'!CS107*CS$168</f>
        <v>3020.3246773012102</v>
      </c>
      <c r="CT107" s="16">
        <f>+'MATRIZ (A)'!CT107*CT$168</f>
        <v>13.353823005516457</v>
      </c>
      <c r="CU107" s="16">
        <f>+'MATRIZ (A)'!CU107*CU$168</f>
        <v>28.265881884793142</v>
      </c>
      <c r="CV107" s="16">
        <f>+'MATRIZ (A)'!CV107*CV$168</f>
        <v>705.93705940195446</v>
      </c>
      <c r="CW107" s="16">
        <f>+'MATRIZ (A)'!CW107*CW$168</f>
        <v>43.613262501292233</v>
      </c>
      <c r="CX107" s="16">
        <f>+'MATRIZ (A)'!CX107*CX$168</f>
        <v>8.4222425611189333</v>
      </c>
      <c r="CY107" s="16">
        <f>+'MATRIZ (A)'!CY107*CY$168</f>
        <v>13.904658059508986</v>
      </c>
      <c r="CZ107" s="16">
        <f>+'MATRIZ (A)'!CZ107*CZ$168</f>
        <v>1.9231824933345303</v>
      </c>
      <c r="DA107" s="16">
        <f>+'MATRIZ (A)'!DA107*DA$168</f>
        <v>4590.8731207944247</v>
      </c>
      <c r="DB107" s="16">
        <f>+'MATRIZ (A)'!DB107*DB$168</f>
        <v>3.1429579486796153</v>
      </c>
      <c r="DC107" s="16">
        <f>+'MATRIZ (A)'!DC107*DC$168</f>
        <v>176.06628260453351</v>
      </c>
      <c r="DD107" s="16">
        <f>+'MATRIZ (A)'!DD107*DD$168</f>
        <v>10.150919468383814</v>
      </c>
      <c r="DE107" s="16">
        <f>+'MATRIZ (A)'!DE107*DE$168</f>
        <v>5.1263785330404792</v>
      </c>
      <c r="DF107" s="16">
        <f>+'MATRIZ (A)'!DF107*DF$168</f>
        <v>4.3707649446680445</v>
      </c>
      <c r="DG107" s="16">
        <f>+'MATRIZ (A)'!DG107*DG$168</f>
        <v>75.601573778141073</v>
      </c>
      <c r="DH107" s="16">
        <f>+'MATRIZ (A)'!DH107*DH$168</f>
        <v>37.216902130540127</v>
      </c>
      <c r="DI107" s="16">
        <f>+'MATRIZ (A)'!DI107*DI$168</f>
        <v>4.2236851777965398</v>
      </c>
      <c r="DJ107" s="16">
        <f>+'MATRIZ (A)'!DJ107*DJ$168</f>
        <v>246.89183061370798</v>
      </c>
      <c r="DK107" s="16">
        <f>+'MATRIZ (A)'!DK107*DK$168</f>
        <v>20.058647603387108</v>
      </c>
      <c r="DL107" s="16">
        <f>+'MATRIZ (A)'!DL107*DL$168</f>
        <v>23.606730150115308</v>
      </c>
      <c r="DM107" s="16">
        <f>+'MATRIZ (A)'!DM107*DM$168</f>
        <v>7.8855842548578625</v>
      </c>
      <c r="DN107" s="16">
        <f>+'MATRIZ (A)'!DN107*DN$168</f>
        <v>2571.1378735528701</v>
      </c>
      <c r="DO107" s="16">
        <f>+'MATRIZ (A)'!DO107*DO$168</f>
        <v>0.69844087921663955</v>
      </c>
      <c r="DP107" s="16">
        <f>+'MATRIZ (A)'!DP107*DP$168</f>
        <v>4.3841813648385033</v>
      </c>
      <c r="DQ107" s="16">
        <f>+'MATRIZ (A)'!DQ107*DQ$168</f>
        <v>0.22912816523249527</v>
      </c>
      <c r="DR107" s="16">
        <f>+'MATRIZ (A)'!DR107*DR$168</f>
        <v>10.848359881819492</v>
      </c>
      <c r="DS107" s="16">
        <f>+'MATRIZ (A)'!DS107*DS$168</f>
        <v>1.8095886721592012</v>
      </c>
      <c r="DT107" s="16">
        <f>+'MATRIZ (A)'!DT107*DT$168</f>
        <v>0.5087541772211811</v>
      </c>
      <c r="DU107" s="16">
        <f>+'MATRIZ (A)'!DU107*DU$168</f>
        <v>11.785929148965362</v>
      </c>
      <c r="DV107" s="16">
        <f>+'MATRIZ (A)'!DV107*DV$168</f>
        <v>3.1041030463001729</v>
      </c>
      <c r="DW107" s="16">
        <f>+'MATRIZ (A)'!DW107*DW$168</f>
        <v>1.4502594765993075</v>
      </c>
      <c r="DX107" s="16">
        <f>+'MATRIZ (A)'!DX107*DX$168</f>
        <v>0.28700416775118842</v>
      </c>
      <c r="DY107" s="16">
        <f>+'MATRIZ (A)'!DY107*DY$168</f>
        <v>15.559804149372969</v>
      </c>
      <c r="DZ107" s="16">
        <f>+'MATRIZ (A)'!DZ107*DZ$168</f>
        <v>12.519412064758059</v>
      </c>
      <c r="EA107" s="16">
        <f>+'MATRIZ (A)'!EA107*EA$168</f>
        <v>3.2776804059020703</v>
      </c>
      <c r="EB107" s="16">
        <f>+'MATRIZ (A)'!EB107*EB$168</f>
        <v>6.5625376062986378</v>
      </c>
      <c r="EC107" s="16">
        <f>+'MATRIZ (A)'!EC107*EC$168</f>
        <v>1.9571509982576523</v>
      </c>
      <c r="ED107" s="16">
        <f>+'MATRIZ (A)'!ED107*ED$168</f>
        <v>0.1282650049444618</v>
      </c>
      <c r="EE107" s="16">
        <f>+'MATRIZ (A)'!EE107*EE$168</f>
        <v>1.0435096677920652</v>
      </c>
      <c r="EF107" s="16">
        <f>+'MATRIZ (A)'!EF107*EF$168</f>
        <v>0.33350110588160831</v>
      </c>
      <c r="EG107" s="16">
        <f>+'MATRIZ (A)'!EG107*EG$168</f>
        <v>0.20392148474617502</v>
      </c>
      <c r="EH107" s="16">
        <f>+'MATRIZ (A)'!EH107*EH$168</f>
        <v>0</v>
      </c>
      <c r="EI107" s="18">
        <f t="shared" si="8"/>
        <v>36862.714881812375</v>
      </c>
      <c r="EJ107" s="20">
        <f>+'MATRIZ (I-A) INVERSA'!HY107</f>
        <v>1119.5987414837368</v>
      </c>
      <c r="EK107" s="20">
        <f>+'MATRIZ (I-A) INVERSA'!HZ107</f>
        <v>0</v>
      </c>
      <c r="EL107" s="20">
        <f>+'MATRIZ (I-A) INVERSA'!IA107</f>
        <v>0</v>
      </c>
      <c r="EM107" s="20">
        <f>+'MATRIZ (I-A) INVERSA'!IB107</f>
        <v>0</v>
      </c>
      <c r="EN107" s="20">
        <f>+'MATRIZ (I-A) INVERSA'!IC107</f>
        <v>0</v>
      </c>
      <c r="EO107" s="20">
        <f>+'MATRIZ (I-A) INVERSA'!ID107</f>
        <v>0</v>
      </c>
      <c r="EP107" s="20">
        <f>+'MATRIZ (I-A) INVERSA'!IE107</f>
        <v>0</v>
      </c>
      <c r="EQ107" s="20">
        <f>+'MATRIZ (I-A) INVERSA'!IF107</f>
        <v>0</v>
      </c>
      <c r="ER107" s="20">
        <f>+'MATRIZ (I-A) INVERSA'!IG107</f>
        <v>0</v>
      </c>
      <c r="ES107" s="20">
        <f>+'MATRIZ (I-A) INVERSA'!IH107</f>
        <v>0</v>
      </c>
      <c r="ET107" s="20">
        <f>+'MATRIZ (I-A) INVERSA'!II107</f>
        <v>0</v>
      </c>
      <c r="EU107" s="20">
        <f>+'MATRIZ (I-A) INVERSA'!IJ107</f>
        <v>4.6636030295488462</v>
      </c>
      <c r="EV107" s="20">
        <f>+'MATRIZ (I-A) INVERSA'!IK107</f>
        <v>36.432686888888526</v>
      </c>
      <c r="EW107" s="20">
        <f>+'MATRIZ (I-A) INVERSA'!IL107</f>
        <v>-1.4783869750362688</v>
      </c>
      <c r="EX107" s="20">
        <f>+'MATRIZ (I-A) INVERSA'!IM107</f>
        <v>13746.89001478094</v>
      </c>
      <c r="EY107" s="20">
        <f>+'MATRIZ (I-A) INVERSA'!IN107</f>
        <v>0</v>
      </c>
      <c r="EZ107" s="20">
        <f>+'MATRIZ (I-A) INVERSA'!IO107</f>
        <v>0</v>
      </c>
      <c r="FA107" s="20">
        <f>+'MATRIZ (I-A) INVERSA'!IP107</f>
        <v>0</v>
      </c>
      <c r="FB107" s="20">
        <f>+'MATRIZ (I-A) INVERSA'!IQ107</f>
        <v>0</v>
      </c>
      <c r="FC107" s="20">
        <f>+'MATRIZ (I-A) INVERSA'!IR107</f>
        <v>0</v>
      </c>
      <c r="FD107" s="20">
        <f>+'MATRIZ (I-A) INVERSA'!IS107</f>
        <v>0</v>
      </c>
      <c r="FE107" s="20">
        <f>+'MATRIZ (I-A) INVERSA'!IT107</f>
        <v>0</v>
      </c>
      <c r="FF107" s="20">
        <f>+'MATRIZ (I-A) INVERSA'!IU107</f>
        <v>0</v>
      </c>
      <c r="FG107" s="18">
        <f t="shared" si="11"/>
        <v>14906.106659208079</v>
      </c>
      <c r="FH107" s="17">
        <f t="shared" si="9"/>
        <v>51768.821541020458</v>
      </c>
      <c r="FI107" s="28"/>
      <c r="FJ107" s="17">
        <v>51768.821541020479</v>
      </c>
      <c r="FK107" s="50">
        <f t="shared" si="12"/>
        <v>0</v>
      </c>
      <c r="FM107" s="48">
        <f>+IFERROR((FH107/'MIP 2012'!FH107*100-100),0)</f>
        <v>0.33050676576455373</v>
      </c>
      <c r="FP107" s="20">
        <f t="shared" si="13"/>
        <v>0</v>
      </c>
      <c r="FQ107" s="20">
        <f t="shared" si="14"/>
        <v>0</v>
      </c>
      <c r="FR107" s="20">
        <f t="shared" si="10"/>
        <v>0</v>
      </c>
    </row>
    <row r="108" spans="1:174" s="7" customFormat="1" ht="21.95" customHeight="1" thickBot="1" x14ac:dyDescent="0.25">
      <c r="A108" s="12" t="s">
        <v>279</v>
      </c>
      <c r="B108" s="12" t="s">
        <v>280</v>
      </c>
      <c r="C108" s="16">
        <f>+'MATRIZ (A)'!C108*C$168</f>
        <v>0.43013815494571161</v>
      </c>
      <c r="D108" s="16">
        <f>+'MATRIZ (A)'!D108*D$168</f>
        <v>0.11661753037423186</v>
      </c>
      <c r="E108" s="16">
        <f>+'MATRIZ (A)'!E108*E$168</f>
        <v>3.0595920035906186E-2</v>
      </c>
      <c r="F108" s="16">
        <f>+'MATRIZ (A)'!F108*F$168</f>
        <v>6.3007375852143896</v>
      </c>
      <c r="G108" s="16">
        <f>+'MATRIZ (A)'!G108*G$168</f>
        <v>1.0803428849644716</v>
      </c>
      <c r="H108" s="16">
        <f>+'MATRIZ (A)'!H108*H$168</f>
        <v>2.6512063156710091</v>
      </c>
      <c r="I108" s="16">
        <f>+'MATRIZ (A)'!I108*I$168</f>
        <v>0.18458138501072968</v>
      </c>
      <c r="J108" s="16">
        <f>+'MATRIZ (A)'!J108*J$168</f>
        <v>5.145652309287069</v>
      </c>
      <c r="K108" s="16">
        <f>+'MATRIZ (A)'!K108*K$168</f>
        <v>0.23324112785083218</v>
      </c>
      <c r="L108" s="16">
        <f>+'MATRIZ (A)'!L108*L$168</f>
        <v>11.710368964336809</v>
      </c>
      <c r="M108" s="16">
        <f>+'MATRIZ (A)'!M108*M$168</f>
        <v>0.39108672311475479</v>
      </c>
      <c r="N108" s="16">
        <f>+'MATRIZ (A)'!N108*N$168</f>
        <v>6.5679040822985106</v>
      </c>
      <c r="O108" s="16">
        <f>+'MATRIZ (A)'!O108*O$168</f>
        <v>3.7449863423294389</v>
      </c>
      <c r="P108" s="16">
        <f>+'MATRIZ (A)'!P108*P$168</f>
        <v>11072.509006464972</v>
      </c>
      <c r="Q108" s="16">
        <f>+'MATRIZ (A)'!Q108*Q$168</f>
        <v>3.9758395164408618</v>
      </c>
      <c r="R108" s="16">
        <f>+'MATRIZ (A)'!R108*R$168</f>
        <v>181.02917659526011</v>
      </c>
      <c r="S108" s="16">
        <f>+'MATRIZ (A)'!S108*S$168</f>
        <v>30.276359471110965</v>
      </c>
      <c r="T108" s="16">
        <f>+'MATRIZ (A)'!T108*T$168</f>
        <v>1.2186439530224629</v>
      </c>
      <c r="U108" s="16">
        <f>+'MATRIZ (A)'!U108*U$168</f>
        <v>13.860261047242339</v>
      </c>
      <c r="V108" s="16">
        <f>+'MATRIZ (A)'!V108*V$168</f>
        <v>2.5571293082974762</v>
      </c>
      <c r="W108" s="16">
        <f>+'MATRIZ (A)'!W108*W$168</f>
        <v>30.836976614406748</v>
      </c>
      <c r="X108" s="16">
        <f>+'MATRIZ (A)'!X108*X$168</f>
        <v>30.476503908593493</v>
      </c>
      <c r="Y108" s="16">
        <f>+'MATRIZ (A)'!Y108*Y$168</f>
        <v>1.1231604314209085</v>
      </c>
      <c r="Z108" s="16">
        <f>+'MATRIZ (A)'!Z108*Z$168</f>
        <v>40.119187212755776</v>
      </c>
      <c r="AA108" s="16">
        <f>+'MATRIZ (A)'!AA108*AA$168</f>
        <v>0.2622262644692499</v>
      </c>
      <c r="AB108" s="16">
        <f>+'MATRIZ (A)'!AB108*AB$168</f>
        <v>103.2427312802571</v>
      </c>
      <c r="AC108" s="16">
        <f>+'MATRIZ (A)'!AC108*AC$168</f>
        <v>43.089624673777493</v>
      </c>
      <c r="AD108" s="16">
        <f>+'MATRIZ (A)'!AD108*AD$168</f>
        <v>18.189646232101691</v>
      </c>
      <c r="AE108" s="16">
        <f>+'MATRIZ (A)'!AE108*AE$168</f>
        <v>1.9857639484889997</v>
      </c>
      <c r="AF108" s="16">
        <f>+'MATRIZ (A)'!AF108*AF$168</f>
        <v>89.224585942753919</v>
      </c>
      <c r="AG108" s="16">
        <f>+'MATRIZ (A)'!AG108*AG$168</f>
        <v>0.58647270998443779</v>
      </c>
      <c r="AH108" s="16">
        <f>+'MATRIZ (A)'!AH108*AH$168</f>
        <v>2.6919280443964646</v>
      </c>
      <c r="AI108" s="16">
        <f>+'MATRIZ (A)'!AI108*AI$168</f>
        <v>93.898256326856938</v>
      </c>
      <c r="AJ108" s="16">
        <f>+'MATRIZ (A)'!AJ108*AJ$168</f>
        <v>82.501303278949266</v>
      </c>
      <c r="AK108" s="16">
        <f>+'MATRIZ (A)'!AK108*AK$168</f>
        <v>43.477648319584759</v>
      </c>
      <c r="AL108" s="16">
        <f>+'MATRIZ (A)'!AL108*AL$168</f>
        <v>144.89084284975988</v>
      </c>
      <c r="AM108" s="16">
        <f>+'MATRIZ (A)'!AM108*AM$168</f>
        <v>466.79899909172048</v>
      </c>
      <c r="AN108" s="16">
        <f>+'MATRIZ (A)'!AN108*AN$168</f>
        <v>176.30427549878982</v>
      </c>
      <c r="AO108" s="16">
        <f>+'MATRIZ (A)'!AO108*AO$168</f>
        <v>778.21973340565955</v>
      </c>
      <c r="AP108" s="16">
        <f>+'MATRIZ (A)'!AP108*AP$168</f>
        <v>119.24715570660528</v>
      </c>
      <c r="AQ108" s="16">
        <f>+'MATRIZ (A)'!AQ108*AQ$168</f>
        <v>196.66211075545718</v>
      </c>
      <c r="AR108" s="16">
        <f>+'MATRIZ (A)'!AR108*AR$168</f>
        <v>51.300023419405598</v>
      </c>
      <c r="AS108" s="16">
        <f>+'MATRIZ (A)'!AS108*AS$168</f>
        <v>26.206097563493646</v>
      </c>
      <c r="AT108" s="16">
        <f>+'MATRIZ (A)'!AT108*AT$168</f>
        <v>26.70001552562756</v>
      </c>
      <c r="AU108" s="16">
        <f>+'MATRIZ (A)'!AU108*AU$168</f>
        <v>35.140340812118794</v>
      </c>
      <c r="AV108" s="16">
        <f>+'MATRIZ (A)'!AV108*AV$168</f>
        <v>55.295559086794739</v>
      </c>
      <c r="AW108" s="16">
        <f>+'MATRIZ (A)'!AW108*AW$168</f>
        <v>426.45486378085189</v>
      </c>
      <c r="AX108" s="16">
        <f>+'MATRIZ (A)'!AX108*AX$168</f>
        <v>65.976610952160641</v>
      </c>
      <c r="AY108" s="16">
        <f>+'MATRIZ (A)'!AY108*AY$168</f>
        <v>9.6334191346795581</v>
      </c>
      <c r="AZ108" s="16">
        <f>+'MATRIZ (A)'!AZ108*AZ$168</f>
        <v>174.63610462997215</v>
      </c>
      <c r="BA108" s="16">
        <f>+'MATRIZ (A)'!BA108*BA$168</f>
        <v>4.9911999299692731</v>
      </c>
      <c r="BB108" s="16">
        <f>+'MATRIZ (A)'!BB108*BB$168</f>
        <v>12.840115770406406</v>
      </c>
      <c r="BC108" s="16">
        <f>+'MATRIZ (A)'!BC108*BC$168</f>
        <v>45.925168824676206</v>
      </c>
      <c r="BD108" s="16">
        <f>+'MATRIZ (A)'!BD108*BD$168</f>
        <v>1.4861826661455881</v>
      </c>
      <c r="BE108" s="16">
        <f>+'MATRIZ (A)'!BE108*BE$168</f>
        <v>5.433122485085268</v>
      </c>
      <c r="BF108" s="16">
        <f>+'MATRIZ (A)'!BF108*BF$168</f>
        <v>43.043299539921421</v>
      </c>
      <c r="BG108" s="16">
        <f>+'MATRIZ (A)'!BG108*BG$168</f>
        <v>162.02771714960681</v>
      </c>
      <c r="BH108" s="16">
        <f>+'MATRIZ (A)'!BH108*BH$168</f>
        <v>138.34419847125838</v>
      </c>
      <c r="BI108" s="16">
        <f>+'MATRIZ (A)'!BI108*BI$168</f>
        <v>0</v>
      </c>
      <c r="BJ108" s="16">
        <f>+'MATRIZ (A)'!BJ108*BJ$168</f>
        <v>98.048167852837594</v>
      </c>
      <c r="BK108" s="16">
        <f>+'MATRIZ (A)'!BK108*BK$168</f>
        <v>1.7704177068423337</v>
      </c>
      <c r="BL108" s="16">
        <f>+'MATRIZ (A)'!BL108*BL$168</f>
        <v>21.502917382015173</v>
      </c>
      <c r="BM108" s="16">
        <f>+'MATRIZ (A)'!BM108*BM$168</f>
        <v>13.768350592874274</v>
      </c>
      <c r="BN108" s="16">
        <f>+'MATRIZ (A)'!BN108*BN$168</f>
        <v>152.5800970898934</v>
      </c>
      <c r="BO108" s="16">
        <f>+'MATRIZ (A)'!BO108*BO$168</f>
        <v>1.4473567825429943</v>
      </c>
      <c r="BP108" s="16">
        <f>+'MATRIZ (A)'!BP108*BP$168</f>
        <v>91.320049363383418</v>
      </c>
      <c r="BQ108" s="16">
        <f>+'MATRIZ (A)'!BQ108*BQ$168</f>
        <v>30.379382330439181</v>
      </c>
      <c r="BR108" s="16">
        <f>+'MATRIZ (A)'!BR108*BR$168</f>
        <v>122.69039413273181</v>
      </c>
      <c r="BS108" s="16">
        <f>+'MATRIZ (A)'!BS108*BS$168</f>
        <v>21.669204372549345</v>
      </c>
      <c r="BT108" s="16">
        <f>+'MATRIZ (A)'!BT108*BT$168</f>
        <v>15.944223842347167</v>
      </c>
      <c r="BU108" s="16">
        <f>+'MATRIZ (A)'!BU108*BU$168</f>
        <v>175.1911854804039</v>
      </c>
      <c r="BV108" s="16">
        <f>+'MATRIZ (A)'!BV108*BV$168</f>
        <v>14.024985446390863</v>
      </c>
      <c r="BW108" s="16">
        <f>+'MATRIZ (A)'!BW108*BW$168</f>
        <v>30.550889788433956</v>
      </c>
      <c r="BX108" s="16">
        <f>+'MATRIZ (A)'!BX108*BX$168</f>
        <v>22.379556238155356</v>
      </c>
      <c r="BY108" s="16">
        <f>+'MATRIZ (A)'!BY108*BY$168</f>
        <v>1.6957129536850448</v>
      </c>
      <c r="BZ108" s="16">
        <f>+'MATRIZ (A)'!BZ108*BZ$168</f>
        <v>61.219912393707325</v>
      </c>
      <c r="CA108" s="16">
        <f>+'MATRIZ (A)'!CA108*CA$168</f>
        <v>4.5377977558825977</v>
      </c>
      <c r="CB108" s="16">
        <f>+'MATRIZ (A)'!CB108*CB$168</f>
        <v>1.8505809391200556</v>
      </c>
      <c r="CC108" s="16">
        <f>+'MATRIZ (A)'!CC108*CC$168</f>
        <v>533.84223989081795</v>
      </c>
      <c r="CD108" s="16">
        <f>+'MATRIZ (A)'!CD108*CD$168</f>
        <v>7.0293352067353521</v>
      </c>
      <c r="CE108" s="16">
        <f>+'MATRIZ (A)'!CE108*CE$168</f>
        <v>751.54965239548108</v>
      </c>
      <c r="CF108" s="16">
        <f>+'MATRIZ (A)'!CF108*CF$168</f>
        <v>310.91013694821879</v>
      </c>
      <c r="CG108" s="16">
        <f>+'MATRIZ (A)'!CG108*CG$168</f>
        <v>1135.2091480085016</v>
      </c>
      <c r="CH108" s="16">
        <f>+'MATRIZ (A)'!CH108*CH$168</f>
        <v>43.891953870593596</v>
      </c>
      <c r="CI108" s="16">
        <f>+'MATRIZ (A)'!CI108*CI$168</f>
        <v>67.661185591654075</v>
      </c>
      <c r="CJ108" s="16">
        <f>+'MATRIZ (A)'!CJ108*CJ$168</f>
        <v>246.1207966267348</v>
      </c>
      <c r="CK108" s="16">
        <f>+'MATRIZ (A)'!CK108*CK$168</f>
        <v>95.316638741097506</v>
      </c>
      <c r="CL108" s="16">
        <f>+'MATRIZ (A)'!CL108*CL$168</f>
        <v>116.79223013432969</v>
      </c>
      <c r="CM108" s="16">
        <f>+'MATRIZ (A)'!CM108*CM$168</f>
        <v>826.65390229455909</v>
      </c>
      <c r="CN108" s="16">
        <f>+'MATRIZ (A)'!CN108*CN$168</f>
        <v>13944.420513907779</v>
      </c>
      <c r="CO108" s="16">
        <f>+'MATRIZ (A)'!CO108*CO$168</f>
        <v>741.03711718148872</v>
      </c>
      <c r="CP108" s="16">
        <f>+'MATRIZ (A)'!CP108*CP$168</f>
        <v>349.64028423700211</v>
      </c>
      <c r="CQ108" s="16">
        <f>+'MATRIZ (A)'!CQ108*CQ$168</f>
        <v>663.68543106814957</v>
      </c>
      <c r="CR108" s="16">
        <f>+'MATRIZ (A)'!CR108*CR$168</f>
        <v>1040.8978855255366</v>
      </c>
      <c r="CS108" s="16">
        <f>+'MATRIZ (A)'!CS108*CS$168</f>
        <v>15059.99905237826</v>
      </c>
      <c r="CT108" s="16">
        <f>+'MATRIZ (A)'!CT108*CT$168</f>
        <v>227.60441249403948</v>
      </c>
      <c r="CU108" s="16">
        <f>+'MATRIZ (A)'!CU108*CU$168</f>
        <v>1779.6728829883878</v>
      </c>
      <c r="CV108" s="16">
        <f>+'MATRIZ (A)'!CV108*CV$168</f>
        <v>9761.2314378018255</v>
      </c>
      <c r="CW108" s="16">
        <f>+'MATRIZ (A)'!CW108*CW$168</f>
        <v>128.01658741049266</v>
      </c>
      <c r="CX108" s="16">
        <f>+'MATRIZ (A)'!CX108*CX$168</f>
        <v>438.57394962281899</v>
      </c>
      <c r="CY108" s="16">
        <f>+'MATRIZ (A)'!CY108*CY$168</f>
        <v>1303.0185257959965</v>
      </c>
      <c r="CZ108" s="16">
        <f>+'MATRIZ (A)'!CZ108*CZ$168</f>
        <v>100.76023554103492</v>
      </c>
      <c r="DA108" s="16">
        <f>+'MATRIZ (A)'!DA108*DA$168</f>
        <v>725.39570920620883</v>
      </c>
      <c r="DB108" s="16">
        <f>+'MATRIZ (A)'!DB108*DB$168</f>
        <v>275.18503772234016</v>
      </c>
      <c r="DC108" s="16">
        <f>+'MATRIZ (A)'!DC108*DC$168</f>
        <v>795.13395477308302</v>
      </c>
      <c r="DD108" s="16">
        <f>+'MATRIZ (A)'!DD108*DD$168</f>
        <v>173.17078721464134</v>
      </c>
      <c r="DE108" s="16">
        <f>+'MATRIZ (A)'!DE108*DE$168</f>
        <v>237.93715933338123</v>
      </c>
      <c r="DF108" s="16">
        <f>+'MATRIZ (A)'!DF108*DF$168</f>
        <v>240.11190840082648</v>
      </c>
      <c r="DG108" s="16">
        <f>+'MATRIZ (A)'!DG108*DG$168</f>
        <v>1593.1146473159358</v>
      </c>
      <c r="DH108" s="16">
        <f>+'MATRIZ (A)'!DH108*DH$168</f>
        <v>243.90945459696491</v>
      </c>
      <c r="DI108" s="16">
        <f>+'MATRIZ (A)'!DI108*DI$168</f>
        <v>191.81224500087899</v>
      </c>
      <c r="DJ108" s="16">
        <f>+'MATRIZ (A)'!DJ108*DJ$168</f>
        <v>170.31271246940238</v>
      </c>
      <c r="DK108" s="16">
        <f>+'MATRIZ (A)'!DK108*DK$168</f>
        <v>322.28264305428291</v>
      </c>
      <c r="DL108" s="16">
        <f>+'MATRIZ (A)'!DL108*DL$168</f>
        <v>108.13127795235243</v>
      </c>
      <c r="DM108" s="16">
        <f>+'MATRIZ (A)'!DM108*DM$168</f>
        <v>448.28733525552349</v>
      </c>
      <c r="DN108" s="16">
        <f>+'MATRIZ (A)'!DN108*DN$168</f>
        <v>155.14720396191811</v>
      </c>
      <c r="DO108" s="16">
        <f>+'MATRIZ (A)'!DO108*DO$168</f>
        <v>17.694163028523647</v>
      </c>
      <c r="DP108" s="16">
        <f>+'MATRIZ (A)'!DP108*DP$168</f>
        <v>723.86798045680166</v>
      </c>
      <c r="DQ108" s="16">
        <f>+'MATRIZ (A)'!DQ108*DQ$168</f>
        <v>14.787011178880126</v>
      </c>
      <c r="DR108" s="16">
        <f>+'MATRIZ (A)'!DR108*DR$168</f>
        <v>8722.5217402839462</v>
      </c>
      <c r="DS108" s="16">
        <f>+'MATRIZ (A)'!DS108*DS$168</f>
        <v>330.34080212137769</v>
      </c>
      <c r="DT108" s="16">
        <f>+'MATRIZ (A)'!DT108*DT$168</f>
        <v>49.057121793552902</v>
      </c>
      <c r="DU108" s="16">
        <f>+'MATRIZ (A)'!DU108*DU$168</f>
        <v>1509.8874897469057</v>
      </c>
      <c r="DV108" s="16">
        <f>+'MATRIZ (A)'!DV108*DV$168</f>
        <v>398.29328551187405</v>
      </c>
      <c r="DW108" s="16">
        <f>+'MATRIZ (A)'!DW108*DW$168</f>
        <v>102.55515458314082</v>
      </c>
      <c r="DX108" s="16">
        <f>+'MATRIZ (A)'!DX108*DX$168</f>
        <v>3.7855539907160654</v>
      </c>
      <c r="DY108" s="16">
        <f>+'MATRIZ (A)'!DY108*DY$168</f>
        <v>609.18976308239746</v>
      </c>
      <c r="DZ108" s="16">
        <f>+'MATRIZ (A)'!DZ108*DZ$168</f>
        <v>2293.327117766356</v>
      </c>
      <c r="EA108" s="16">
        <f>+'MATRIZ (A)'!EA108*EA$168</f>
        <v>132.43310706653216</v>
      </c>
      <c r="EB108" s="16">
        <f>+'MATRIZ (A)'!EB108*EB$168</f>
        <v>70.94570259070305</v>
      </c>
      <c r="EC108" s="16">
        <f>+'MATRIZ (A)'!EC108*EC$168</f>
        <v>132.46871703315119</v>
      </c>
      <c r="ED108" s="16">
        <f>+'MATRIZ (A)'!ED108*ED$168</f>
        <v>11.471003383564561</v>
      </c>
      <c r="EE108" s="16">
        <f>+'MATRIZ (A)'!EE108*EE$168</f>
        <v>144.31108420647121</v>
      </c>
      <c r="EF108" s="16">
        <f>+'MATRIZ (A)'!EF108*EF$168</f>
        <v>10.669733326824794</v>
      </c>
      <c r="EG108" s="16">
        <f>+'MATRIZ (A)'!EG108*EG$168</f>
        <v>46.746010214770749</v>
      </c>
      <c r="EH108" s="16">
        <f>+'MATRIZ (A)'!EH108*EH$168</f>
        <v>0</v>
      </c>
      <c r="EI108" s="18">
        <f t="shared" si="8"/>
        <v>86653.668383650729</v>
      </c>
      <c r="EJ108" s="20">
        <f>+'MATRIZ (I-A) INVERSA'!HY108</f>
        <v>42609.655750577112</v>
      </c>
      <c r="EK108" s="20">
        <f>+'MATRIZ (I-A) INVERSA'!HZ108</f>
        <v>167.05005186961915</v>
      </c>
      <c r="EL108" s="20">
        <f>+'MATRIZ (I-A) INVERSA'!IA108</f>
        <v>761.80562988588508</v>
      </c>
      <c r="EM108" s="20">
        <f>+'MATRIZ (I-A) INVERSA'!IB108</f>
        <v>0</v>
      </c>
      <c r="EN108" s="20">
        <f>+'MATRIZ (I-A) INVERSA'!IC108</f>
        <v>0</v>
      </c>
      <c r="EO108" s="20">
        <f>+'MATRIZ (I-A) INVERSA'!ID108</f>
        <v>0</v>
      </c>
      <c r="EP108" s="20">
        <f>+'MATRIZ (I-A) INVERSA'!IE108</f>
        <v>0</v>
      </c>
      <c r="EQ108" s="20">
        <f>+'MATRIZ (I-A) INVERSA'!IF108</f>
        <v>0</v>
      </c>
      <c r="ER108" s="20">
        <f>+'MATRIZ (I-A) INVERSA'!IG108</f>
        <v>0</v>
      </c>
      <c r="ES108" s="20">
        <f>+'MATRIZ (I-A) INVERSA'!IH108</f>
        <v>0</v>
      </c>
      <c r="ET108" s="20">
        <f>+'MATRIZ (I-A) INVERSA'!II108</f>
        <v>0</v>
      </c>
      <c r="EU108" s="20">
        <f>+'MATRIZ (I-A) INVERSA'!IJ108</f>
        <v>88.001796416835177</v>
      </c>
      <c r="EV108" s="20">
        <f>+'MATRIZ (I-A) INVERSA'!IK108</f>
        <v>41.092769845074024</v>
      </c>
      <c r="EW108" s="20">
        <f>+'MATRIZ (I-A) INVERSA'!IL108</f>
        <v>-1.6387263021365523</v>
      </c>
      <c r="EX108" s="20">
        <f>+'MATRIZ (I-A) INVERSA'!IM108</f>
        <v>55343.331394620865</v>
      </c>
      <c r="EY108" s="20">
        <f>+'MATRIZ (I-A) INVERSA'!IN108</f>
        <v>0</v>
      </c>
      <c r="EZ108" s="20">
        <f>+'MATRIZ (I-A) INVERSA'!IO108</f>
        <v>181.20205353036445</v>
      </c>
      <c r="FA108" s="20">
        <f>+'MATRIZ (I-A) INVERSA'!IP108</f>
        <v>120.09569710177428</v>
      </c>
      <c r="FB108" s="20">
        <f>+'MATRIZ (I-A) INVERSA'!IQ108</f>
        <v>5.9278402444812643</v>
      </c>
      <c r="FC108" s="20">
        <f>+'MATRIZ (I-A) INVERSA'!IR108</f>
        <v>116.31009737665805</v>
      </c>
      <c r="FD108" s="20">
        <f>+'MATRIZ (I-A) INVERSA'!IS108</f>
        <v>481.02209383693867</v>
      </c>
      <c r="FE108" s="20">
        <f>+'MATRIZ (I-A) INVERSA'!IT108</f>
        <v>178.01361418119549</v>
      </c>
      <c r="FF108" s="20">
        <f>+'MATRIZ (I-A) INVERSA'!IU108</f>
        <v>26.123051426771827</v>
      </c>
      <c r="FG108" s="18">
        <f t="shared" si="11"/>
        <v>100117.99311461144</v>
      </c>
      <c r="FH108" s="17">
        <f t="shared" si="9"/>
        <v>186771.66149826217</v>
      </c>
      <c r="FI108" s="28"/>
      <c r="FJ108" s="17">
        <v>186771.66149826223</v>
      </c>
      <c r="FK108" s="50">
        <f t="shared" si="12"/>
        <v>0</v>
      </c>
      <c r="FM108" s="48">
        <f>+IFERROR((FH108/'MIP 2012'!FH108*100-100),0)</f>
        <v>0.58837364578477036</v>
      </c>
      <c r="FP108" s="20">
        <f t="shared" si="13"/>
        <v>928.85568175550429</v>
      </c>
      <c r="FQ108" s="20">
        <f t="shared" si="14"/>
        <v>0</v>
      </c>
      <c r="FR108" s="20">
        <f t="shared" ref="FR108:FR139" si="15">+SUM(EZ108:FF108)</f>
        <v>1108.6944476981839</v>
      </c>
    </row>
    <row r="109" spans="1:174" s="7" customFormat="1" ht="21.95" customHeight="1" thickBot="1" x14ac:dyDescent="0.25">
      <c r="A109" s="12" t="s">
        <v>281</v>
      </c>
      <c r="B109" s="12" t="s">
        <v>282</v>
      </c>
      <c r="C109" s="16">
        <f>+'MATRIZ (A)'!C109*C$168</f>
        <v>29.629588532127851</v>
      </c>
      <c r="D109" s="16">
        <f>+'MATRIZ (A)'!D109*D$168</f>
        <v>3.3841635984294145</v>
      </c>
      <c r="E109" s="16">
        <f>+'MATRIZ (A)'!E109*E$168</f>
        <v>1.3080838556213508</v>
      </c>
      <c r="F109" s="16">
        <f>+'MATRIZ (A)'!F109*F$168</f>
        <v>13.786929070218992</v>
      </c>
      <c r="G109" s="16">
        <f>+'MATRIZ (A)'!G109*G$168</f>
        <v>33.698333743094871</v>
      </c>
      <c r="H109" s="16">
        <f>+'MATRIZ (A)'!H109*H$168</f>
        <v>4.9468975678128153</v>
      </c>
      <c r="I109" s="16">
        <f>+'MATRIZ (A)'!I109*I$168</f>
        <v>0.11634287640686057</v>
      </c>
      <c r="J109" s="16">
        <f>+'MATRIZ (A)'!J109*J$168</f>
        <v>547.08812839514599</v>
      </c>
      <c r="K109" s="16">
        <f>+'MATRIZ (A)'!K109*K$168</f>
        <v>6.6509254148213373</v>
      </c>
      <c r="L109" s="16">
        <f>+'MATRIZ (A)'!L109*L$168</f>
        <v>37.648466812025958</v>
      </c>
      <c r="M109" s="16">
        <f>+'MATRIZ (A)'!M109*M$168</f>
        <v>4.286830948945922</v>
      </c>
      <c r="N109" s="16">
        <f>+'MATRIZ (A)'!N109*N$168</f>
        <v>513.94407544738056</v>
      </c>
      <c r="O109" s="16">
        <f>+'MATRIZ (A)'!O109*O$168</f>
        <v>188.39974736188361</v>
      </c>
      <c r="P109" s="16">
        <f>+'MATRIZ (A)'!P109*P$168</f>
        <v>1232.7702378554598</v>
      </c>
      <c r="Q109" s="16">
        <f>+'MATRIZ (A)'!Q109*Q$168</f>
        <v>45.893035789799818</v>
      </c>
      <c r="R109" s="16">
        <f>+'MATRIZ (A)'!R109*R$168</f>
        <v>156.71665670460266</v>
      </c>
      <c r="S109" s="16">
        <f>+'MATRIZ (A)'!S109*S$168</f>
        <v>99.941444685644186</v>
      </c>
      <c r="T109" s="16">
        <f>+'MATRIZ (A)'!T109*T$168</f>
        <v>16.181659382356319</v>
      </c>
      <c r="U109" s="16">
        <f>+'MATRIZ (A)'!U109*U$168</f>
        <v>1101.0635662788343</v>
      </c>
      <c r="V109" s="16">
        <f>+'MATRIZ (A)'!V109*V$168</f>
        <v>1.9422934761302835</v>
      </c>
      <c r="W109" s="16">
        <f>+'MATRIZ (A)'!W109*W$168</f>
        <v>128.95868398919652</v>
      </c>
      <c r="X109" s="16">
        <f>+'MATRIZ (A)'!X109*X$168</f>
        <v>52.465779301793887</v>
      </c>
      <c r="Y109" s="16">
        <f>+'MATRIZ (A)'!Y109*Y$168</f>
        <v>11.727157915083954</v>
      </c>
      <c r="Z109" s="16">
        <f>+'MATRIZ (A)'!Z109*Z$168</f>
        <v>9.2520527676528825</v>
      </c>
      <c r="AA109" s="16">
        <f>+'MATRIZ (A)'!AA109*AA$168</f>
        <v>9.6372748927885663</v>
      </c>
      <c r="AB109" s="16">
        <f>+'MATRIZ (A)'!AB109*AB$168</f>
        <v>122.08596669444061</v>
      </c>
      <c r="AC109" s="16">
        <f>+'MATRIZ (A)'!AC109*AC$168</f>
        <v>136.74344740194786</v>
      </c>
      <c r="AD109" s="16">
        <f>+'MATRIZ (A)'!AD109*AD$168</f>
        <v>29.867839989425338</v>
      </c>
      <c r="AE109" s="16">
        <f>+'MATRIZ (A)'!AE109*AE$168</f>
        <v>17.149232988965213</v>
      </c>
      <c r="AF109" s="16">
        <f>+'MATRIZ (A)'!AF109*AF$168</f>
        <v>476.4756880244974</v>
      </c>
      <c r="AG109" s="16">
        <f>+'MATRIZ (A)'!AG109*AG$168</f>
        <v>5.1556146492753028</v>
      </c>
      <c r="AH109" s="16">
        <f>+'MATRIZ (A)'!AH109*AH$168</f>
        <v>0.60460167998474634</v>
      </c>
      <c r="AI109" s="16">
        <f>+'MATRIZ (A)'!AI109*AI$168</f>
        <v>341.70770701258527</v>
      </c>
      <c r="AJ109" s="16">
        <f>+'MATRIZ (A)'!AJ109*AJ$168</f>
        <v>444.58505459005465</v>
      </c>
      <c r="AK109" s="16">
        <f>+'MATRIZ (A)'!AK109*AK$168</f>
        <v>1102.3574080753372</v>
      </c>
      <c r="AL109" s="16">
        <f>+'MATRIZ (A)'!AL109*AL$168</f>
        <v>1877.7282751822827</v>
      </c>
      <c r="AM109" s="16">
        <f>+'MATRIZ (A)'!AM109*AM$168</f>
        <v>234.70397475321829</v>
      </c>
      <c r="AN109" s="16">
        <f>+'MATRIZ (A)'!AN109*AN$168</f>
        <v>534.78581860293593</v>
      </c>
      <c r="AO109" s="16">
        <f>+'MATRIZ (A)'!AO109*AO$168</f>
        <v>122.11278873074389</v>
      </c>
      <c r="AP109" s="16">
        <f>+'MATRIZ (A)'!AP109*AP$168</f>
        <v>1076.6943734490922</v>
      </c>
      <c r="AQ109" s="16">
        <f>+'MATRIZ (A)'!AQ109*AQ$168</f>
        <v>800.08361893606025</v>
      </c>
      <c r="AR109" s="16">
        <f>+'MATRIZ (A)'!AR109*AR$168</f>
        <v>1081.7786928844232</v>
      </c>
      <c r="AS109" s="16">
        <f>+'MATRIZ (A)'!AS109*AS$168</f>
        <v>111.25144507452491</v>
      </c>
      <c r="AT109" s="16">
        <f>+'MATRIZ (A)'!AT109*AT$168</f>
        <v>124.1746124386291</v>
      </c>
      <c r="AU109" s="16">
        <f>+'MATRIZ (A)'!AU109*AU$168</f>
        <v>237.15689758379844</v>
      </c>
      <c r="AV109" s="16">
        <f>+'MATRIZ (A)'!AV109*AV$168</f>
        <v>41.704000460255152</v>
      </c>
      <c r="AW109" s="16">
        <f>+'MATRIZ (A)'!AW109*AW$168</f>
        <v>1837.7080923496717</v>
      </c>
      <c r="AX109" s="16">
        <f>+'MATRIZ (A)'!AX109*AX$168</f>
        <v>359.44355291984925</v>
      </c>
      <c r="AY109" s="16">
        <f>+'MATRIZ (A)'!AY109*AY$168</f>
        <v>19.377306177863552</v>
      </c>
      <c r="AZ109" s="16">
        <f>+'MATRIZ (A)'!AZ109*AZ$168</f>
        <v>272.1807701298485</v>
      </c>
      <c r="BA109" s="16">
        <f>+'MATRIZ (A)'!BA109*BA$168</f>
        <v>58.916490259193914</v>
      </c>
      <c r="BB109" s="16">
        <f>+'MATRIZ (A)'!BB109*BB$168</f>
        <v>364.94294392095065</v>
      </c>
      <c r="BC109" s="16">
        <f>+'MATRIZ (A)'!BC109*BC$168</f>
        <v>3057.0374702225995</v>
      </c>
      <c r="BD109" s="16">
        <f>+'MATRIZ (A)'!BD109*BD$168</f>
        <v>12.123011811505354</v>
      </c>
      <c r="BE109" s="16">
        <f>+'MATRIZ (A)'!BE109*BE$168</f>
        <v>13.219071452937696</v>
      </c>
      <c r="BF109" s="16">
        <f>+'MATRIZ (A)'!BF109*BF$168</f>
        <v>305.37781816776231</v>
      </c>
      <c r="BG109" s="16">
        <f>+'MATRIZ (A)'!BG109*BG$168</f>
        <v>848.80138098309703</v>
      </c>
      <c r="BH109" s="16">
        <f>+'MATRIZ (A)'!BH109*BH$168</f>
        <v>515.92987664728957</v>
      </c>
      <c r="BI109" s="16">
        <f>+'MATRIZ (A)'!BI109*BI$168</f>
        <v>0</v>
      </c>
      <c r="BJ109" s="16">
        <f>+'MATRIZ (A)'!BJ109*BJ$168</f>
        <v>337.93342468884771</v>
      </c>
      <c r="BK109" s="16">
        <f>+'MATRIZ (A)'!BK109*BK$168</f>
        <v>47.366472920459216</v>
      </c>
      <c r="BL109" s="16">
        <f>+'MATRIZ (A)'!BL109*BL$168</f>
        <v>395.64211251540507</v>
      </c>
      <c r="BM109" s="16">
        <f>+'MATRIZ (A)'!BM109*BM$168</f>
        <v>219.27915353314944</v>
      </c>
      <c r="BN109" s="16">
        <f>+'MATRIZ (A)'!BN109*BN$168</f>
        <v>1272.8268228185566</v>
      </c>
      <c r="BO109" s="16">
        <f>+'MATRIZ (A)'!BO109*BO$168</f>
        <v>56.233865316732647</v>
      </c>
      <c r="BP109" s="16">
        <f>+'MATRIZ (A)'!BP109*BP$168</f>
        <v>489.59744397663331</v>
      </c>
      <c r="BQ109" s="16">
        <f>+'MATRIZ (A)'!BQ109*BQ$168</f>
        <v>347.60841131286168</v>
      </c>
      <c r="BR109" s="16">
        <f>+'MATRIZ (A)'!BR109*BR$168</f>
        <v>1117.5143292681078</v>
      </c>
      <c r="BS109" s="16">
        <f>+'MATRIZ (A)'!BS109*BS$168</f>
        <v>619.75082944791211</v>
      </c>
      <c r="BT109" s="16">
        <f>+'MATRIZ (A)'!BT109*BT$168</f>
        <v>78.288113253207356</v>
      </c>
      <c r="BU109" s="16">
        <f>+'MATRIZ (A)'!BU109*BU$168</f>
        <v>867.0815800723293</v>
      </c>
      <c r="BV109" s="16">
        <f>+'MATRIZ (A)'!BV109*BV$168</f>
        <v>243.91804775804883</v>
      </c>
      <c r="BW109" s="16">
        <f>+'MATRIZ (A)'!BW109*BW$168</f>
        <v>1073.5651031249427</v>
      </c>
      <c r="BX109" s="16">
        <f>+'MATRIZ (A)'!BX109*BX$168</f>
        <v>93.014862771740283</v>
      </c>
      <c r="BY109" s="16">
        <f>+'MATRIZ (A)'!BY109*BY$168</f>
        <v>197.87845834239209</v>
      </c>
      <c r="BZ109" s="16">
        <f>+'MATRIZ (A)'!BZ109*BZ$168</f>
        <v>2668.9157011004386</v>
      </c>
      <c r="CA109" s="16">
        <f>+'MATRIZ (A)'!CA109*CA$168</f>
        <v>493.03761633396351</v>
      </c>
      <c r="CB109" s="16">
        <f>+'MATRIZ (A)'!CB109*CB$168</f>
        <v>1.2485523059763441</v>
      </c>
      <c r="CC109" s="16">
        <f>+'MATRIZ (A)'!CC109*CC$168</f>
        <v>2579.9798143237604</v>
      </c>
      <c r="CD109" s="16">
        <f>+'MATRIZ (A)'!CD109*CD$168</f>
        <v>6936.0475617836146</v>
      </c>
      <c r="CE109" s="16">
        <f>+'MATRIZ (A)'!CE109*CE$168</f>
        <v>1633.5083623475418</v>
      </c>
      <c r="CF109" s="16">
        <f>+'MATRIZ (A)'!CF109*CF$168</f>
        <v>3205.5255996746723</v>
      </c>
      <c r="CG109" s="16">
        <f>+'MATRIZ (A)'!CG109*CG$168</f>
        <v>86.125434145190425</v>
      </c>
      <c r="CH109" s="16">
        <f>+'MATRIZ (A)'!CH109*CH$168</f>
        <v>14.726613348814057</v>
      </c>
      <c r="CI109" s="16">
        <f>+'MATRIZ (A)'!CI109*CI$168</f>
        <v>106.79669589120935</v>
      </c>
      <c r="CJ109" s="16">
        <f>+'MATRIZ (A)'!CJ109*CJ$168</f>
        <v>726.82246148473507</v>
      </c>
      <c r="CK109" s="16">
        <f>+'MATRIZ (A)'!CK109*CK$168</f>
        <v>19.704237421936167</v>
      </c>
      <c r="CL109" s="16">
        <f>+'MATRIZ (A)'!CL109*CL$168</f>
        <v>699.9714494419411</v>
      </c>
      <c r="CM109" s="16">
        <f>+'MATRIZ (A)'!CM109*CM$168</f>
        <v>4354.4971115615244</v>
      </c>
      <c r="CN109" s="16">
        <f>+'MATRIZ (A)'!CN109*CN$168</f>
        <v>21940.711725492914</v>
      </c>
      <c r="CO109" s="16">
        <f>+'MATRIZ (A)'!CO109*CO$168</f>
        <v>642.87309454771128</v>
      </c>
      <c r="CP109" s="16">
        <f>+'MATRIZ (A)'!CP109*CP$168</f>
        <v>1.6674646046904407</v>
      </c>
      <c r="CQ109" s="16">
        <f>+'MATRIZ (A)'!CQ109*CQ$168</f>
        <v>191.03015496937394</v>
      </c>
      <c r="CR109" s="16">
        <f>+'MATRIZ (A)'!CR109*CR$168</f>
        <v>2.1261653061928611</v>
      </c>
      <c r="CS109" s="16">
        <f>+'MATRIZ (A)'!CS109*CS$168</f>
        <v>15370.110429599737</v>
      </c>
      <c r="CT109" s="16">
        <f>+'MATRIZ (A)'!CT109*CT$168</f>
        <v>697.935092816566</v>
      </c>
      <c r="CU109" s="16">
        <f>+'MATRIZ (A)'!CU109*CU$168</f>
        <v>1900.3322193116499</v>
      </c>
      <c r="CV109" s="16">
        <f>+'MATRIZ (A)'!CV109*CV$168</f>
        <v>16428.306919730221</v>
      </c>
      <c r="CW109" s="16">
        <f>+'MATRIZ (A)'!CW109*CW$168</f>
        <v>5183.9653421604098</v>
      </c>
      <c r="CX109" s="16">
        <f>+'MATRIZ (A)'!CX109*CX$168</f>
        <v>228.89205503833233</v>
      </c>
      <c r="CY109" s="16">
        <f>+'MATRIZ (A)'!CY109*CY$168</f>
        <v>107.8671878985383</v>
      </c>
      <c r="CZ109" s="16">
        <f>+'MATRIZ (A)'!CZ109*CZ$168</f>
        <v>74.953442595637156</v>
      </c>
      <c r="DA109" s="16">
        <f>+'MATRIZ (A)'!DA109*DA$168</f>
        <v>415.40235171616018</v>
      </c>
      <c r="DB109" s="16">
        <f>+'MATRIZ (A)'!DB109*DB$168</f>
        <v>282.18877431323097</v>
      </c>
      <c r="DC109" s="16">
        <f>+'MATRIZ (A)'!DC109*DC$168</f>
        <v>156.93462935108337</v>
      </c>
      <c r="DD109" s="16">
        <f>+'MATRIZ (A)'!DD109*DD$168</f>
        <v>52.786729765628159</v>
      </c>
      <c r="DE109" s="16">
        <f>+'MATRIZ (A)'!DE109*DE$168</f>
        <v>30.71166874770314</v>
      </c>
      <c r="DF109" s="16">
        <f>+'MATRIZ (A)'!DF109*DF$168</f>
        <v>32.602277197173684</v>
      </c>
      <c r="DG109" s="16">
        <f>+'MATRIZ (A)'!DG109*DG$168</f>
        <v>3361.3613963900525</v>
      </c>
      <c r="DH109" s="16">
        <f>+'MATRIZ (A)'!DH109*DH$168</f>
        <v>857.06301761178338</v>
      </c>
      <c r="DI109" s="16">
        <f>+'MATRIZ (A)'!DI109*DI$168</f>
        <v>89.412139999217587</v>
      </c>
      <c r="DJ109" s="16">
        <f>+'MATRIZ (A)'!DJ109*DJ$168</f>
        <v>2261.0184237333551</v>
      </c>
      <c r="DK109" s="16">
        <f>+'MATRIZ (A)'!DK109*DK$168</f>
        <v>141.32394385609703</v>
      </c>
      <c r="DL109" s="16">
        <f>+'MATRIZ (A)'!DL109*DL$168</f>
        <v>372.39394041862568</v>
      </c>
      <c r="DM109" s="16">
        <f>+'MATRIZ (A)'!DM109*DM$168</f>
        <v>233.04432927771933</v>
      </c>
      <c r="DN109" s="16">
        <f>+'MATRIZ (A)'!DN109*DN$168</f>
        <v>272.10014352466374</v>
      </c>
      <c r="DO109" s="16">
        <f>+'MATRIZ (A)'!DO109*DO$168</f>
        <v>1.6038949012791386</v>
      </c>
      <c r="DP109" s="16">
        <f>+'MATRIZ (A)'!DP109*DP$168</f>
        <v>966.74005471595433</v>
      </c>
      <c r="DQ109" s="16">
        <f>+'MATRIZ (A)'!DQ109*DQ$168</f>
        <v>5.4122655794095115E-2</v>
      </c>
      <c r="DR109" s="16">
        <f>+'MATRIZ (A)'!DR109*DR$168</f>
        <v>628.4954562612694</v>
      </c>
      <c r="DS109" s="16">
        <f>+'MATRIZ (A)'!DS109*DS$168</f>
        <v>81.203735619823746</v>
      </c>
      <c r="DT109" s="16">
        <f>+'MATRIZ (A)'!DT109*DT$168</f>
        <v>29.139359315327667</v>
      </c>
      <c r="DU109" s="16">
        <f>+'MATRIZ (A)'!DU109*DU$168</f>
        <v>2790.6562419302786</v>
      </c>
      <c r="DV109" s="16">
        <f>+'MATRIZ (A)'!DV109*DV$168</f>
        <v>198.18202786947637</v>
      </c>
      <c r="DW109" s="16">
        <f>+'MATRIZ (A)'!DW109*DW$168</f>
        <v>31.976880505732158</v>
      </c>
      <c r="DX109" s="16">
        <f>+'MATRIZ (A)'!DX109*DX$168</f>
        <v>0.7960230956444726</v>
      </c>
      <c r="DY109" s="16">
        <f>+'MATRIZ (A)'!DY109*DY$168</f>
        <v>1964.8617021368218</v>
      </c>
      <c r="DZ109" s="16">
        <f>+'MATRIZ (A)'!DZ109*DZ$168</f>
        <v>352.15690343242414</v>
      </c>
      <c r="EA109" s="16">
        <f>+'MATRIZ (A)'!EA109*EA$168</f>
        <v>390.13164935090731</v>
      </c>
      <c r="EB109" s="16">
        <f>+'MATRIZ (A)'!EB109*EB$168</f>
        <v>50.713485420643494</v>
      </c>
      <c r="EC109" s="16">
        <f>+'MATRIZ (A)'!EC109*EC$168</f>
        <v>589.24013635381812</v>
      </c>
      <c r="ED109" s="16">
        <f>+'MATRIZ (A)'!ED109*ED$168</f>
        <v>0.7214060063320431</v>
      </c>
      <c r="EE109" s="16">
        <f>+'MATRIZ (A)'!EE109*EE$168</f>
        <v>46.789247120277935</v>
      </c>
      <c r="EF109" s="16">
        <f>+'MATRIZ (A)'!EF109*EF$168</f>
        <v>7.1932655325757633</v>
      </c>
      <c r="EG109" s="16">
        <f>+'MATRIZ (A)'!EG109*EG$168</f>
        <v>7.2320039415551172</v>
      </c>
      <c r="EH109" s="16">
        <f>+'MATRIZ (A)'!EH109*EH$168</f>
        <v>0</v>
      </c>
      <c r="EI109" s="18">
        <f t="shared" si="8"/>
        <v>131286.81209933537</v>
      </c>
      <c r="EJ109" s="20">
        <f>+'MATRIZ (I-A) INVERSA'!HY109</f>
        <v>12064.116745848936</v>
      </c>
      <c r="EK109" s="20">
        <f>+'MATRIZ (I-A) INVERSA'!HZ109</f>
        <v>0</v>
      </c>
      <c r="EL109" s="20">
        <f>+'MATRIZ (I-A) INVERSA'!IA109</f>
        <v>0</v>
      </c>
      <c r="EM109" s="20">
        <f>+'MATRIZ (I-A) INVERSA'!IB109</f>
        <v>0</v>
      </c>
      <c r="EN109" s="20">
        <f>+'MATRIZ (I-A) INVERSA'!IC109</f>
        <v>0</v>
      </c>
      <c r="EO109" s="20">
        <f>+'MATRIZ (I-A) INVERSA'!ID109</f>
        <v>0</v>
      </c>
      <c r="EP109" s="20">
        <f>+'MATRIZ (I-A) INVERSA'!IE109</f>
        <v>0</v>
      </c>
      <c r="EQ109" s="20">
        <f>+'MATRIZ (I-A) INVERSA'!IF109</f>
        <v>0</v>
      </c>
      <c r="ER109" s="20">
        <f>+'MATRIZ (I-A) INVERSA'!IG109</f>
        <v>0</v>
      </c>
      <c r="ES109" s="20">
        <f>+'MATRIZ (I-A) INVERSA'!IH109</f>
        <v>0</v>
      </c>
      <c r="ET109" s="20">
        <f>+'MATRIZ (I-A) INVERSA'!II109</f>
        <v>0</v>
      </c>
      <c r="EU109" s="20">
        <f>+'MATRIZ (I-A) INVERSA'!IJ109</f>
        <v>0.84885944038112293</v>
      </c>
      <c r="EV109" s="20">
        <f>+'MATRIZ (I-A) INVERSA'!IK109</f>
        <v>6.6314028033973491</v>
      </c>
      <c r="EW109" s="20">
        <f>+'MATRIZ (I-A) INVERSA'!IL109</f>
        <v>-0.26909295931592847</v>
      </c>
      <c r="EX109" s="20">
        <f>+'MATRIZ (I-A) INVERSA'!IM109</f>
        <v>44700.720894732862</v>
      </c>
      <c r="EY109" s="20">
        <f>+'MATRIZ (I-A) INVERSA'!IN109</f>
        <v>0</v>
      </c>
      <c r="EZ109" s="20">
        <f>+'MATRIZ (I-A) INVERSA'!IO109</f>
        <v>0</v>
      </c>
      <c r="FA109" s="20">
        <f>+'MATRIZ (I-A) INVERSA'!IP109</f>
        <v>0</v>
      </c>
      <c r="FB109" s="20">
        <f>+'MATRIZ (I-A) INVERSA'!IQ109</f>
        <v>0</v>
      </c>
      <c r="FC109" s="20">
        <f>+'MATRIZ (I-A) INVERSA'!IR109</f>
        <v>0</v>
      </c>
      <c r="FD109" s="20">
        <f>+'MATRIZ (I-A) INVERSA'!IS109</f>
        <v>0</v>
      </c>
      <c r="FE109" s="20">
        <f>+'MATRIZ (I-A) INVERSA'!IT109</f>
        <v>0</v>
      </c>
      <c r="FF109" s="20">
        <f>+'MATRIZ (I-A) INVERSA'!IU109</f>
        <v>0</v>
      </c>
      <c r="FG109" s="18">
        <f t="shared" si="11"/>
        <v>56772.048809866261</v>
      </c>
      <c r="FH109" s="17">
        <f t="shared" si="9"/>
        <v>188058.86090920161</v>
      </c>
      <c r="FI109" s="28"/>
      <c r="FJ109" s="17">
        <v>188058.86090920155</v>
      </c>
      <c r="FK109" s="50">
        <f t="shared" si="12"/>
        <v>0</v>
      </c>
      <c r="FM109" s="48">
        <f>+IFERROR((FH109/'MIP 2012'!FH109*100-100),0)</f>
        <v>0.42517793234122792</v>
      </c>
      <c r="FP109" s="20">
        <f t="shared" si="13"/>
        <v>0</v>
      </c>
      <c r="FQ109" s="20">
        <f t="shared" si="14"/>
        <v>0</v>
      </c>
      <c r="FR109" s="20">
        <f t="shared" si="15"/>
        <v>0</v>
      </c>
    </row>
    <row r="110" spans="1:174" s="7" customFormat="1" ht="21.95" customHeight="1" thickBot="1" x14ac:dyDescent="0.25">
      <c r="A110" s="12" t="s">
        <v>283</v>
      </c>
      <c r="B110" s="12" t="s">
        <v>284</v>
      </c>
      <c r="C110" s="16">
        <f>+'MATRIZ (A)'!C110*C$168</f>
        <v>1.8978147730464694</v>
      </c>
      <c r="D110" s="16">
        <f>+'MATRIZ (A)'!D110*D$168</f>
        <v>0</v>
      </c>
      <c r="E110" s="16">
        <f>+'MATRIZ (A)'!E110*E$168</f>
        <v>0</v>
      </c>
      <c r="F110" s="16">
        <f>+'MATRIZ (A)'!F110*F$168</f>
        <v>0.23854958820672381</v>
      </c>
      <c r="G110" s="16">
        <f>+'MATRIZ (A)'!G110*G$168</f>
        <v>2.2393333463537033</v>
      </c>
      <c r="H110" s="16">
        <f>+'MATRIZ (A)'!H110*H$168</f>
        <v>0</v>
      </c>
      <c r="I110" s="16">
        <f>+'MATRIZ (A)'!I110*I$168</f>
        <v>0</v>
      </c>
      <c r="J110" s="16">
        <f>+'MATRIZ (A)'!J110*J$168</f>
        <v>37.946055700861727</v>
      </c>
      <c r="K110" s="16">
        <f>+'MATRIZ (A)'!K110*K$168</f>
        <v>0</v>
      </c>
      <c r="L110" s="16">
        <f>+'MATRIZ (A)'!L110*L$168</f>
        <v>2.1904880260395045</v>
      </c>
      <c r="M110" s="16">
        <f>+'MATRIZ (A)'!M110*M$168</f>
        <v>0</v>
      </c>
      <c r="N110" s="16">
        <f>+'MATRIZ (A)'!N110*N$168</f>
        <v>39.014080083593917</v>
      </c>
      <c r="O110" s="16">
        <f>+'MATRIZ (A)'!O110*O$168</f>
        <v>53.020020090768469</v>
      </c>
      <c r="P110" s="16">
        <f>+'MATRIZ (A)'!P110*P$168</f>
        <v>73.552020761299644</v>
      </c>
      <c r="Q110" s="16">
        <f>+'MATRIZ (A)'!Q110*Q$168</f>
        <v>3.1087752873362406</v>
      </c>
      <c r="R110" s="16">
        <f>+'MATRIZ (A)'!R110*R$168</f>
        <v>0.27683468470776362</v>
      </c>
      <c r="S110" s="16">
        <f>+'MATRIZ (A)'!S110*S$168</f>
        <v>0.51879153376347742</v>
      </c>
      <c r="T110" s="16">
        <f>+'MATRIZ (A)'!T110*T$168</f>
        <v>0</v>
      </c>
      <c r="U110" s="16">
        <f>+'MATRIZ (A)'!U110*U$168</f>
        <v>74.928835046366828</v>
      </c>
      <c r="V110" s="16">
        <f>+'MATRIZ (A)'!V110*V$168</f>
        <v>3.9959016819530215E-3</v>
      </c>
      <c r="W110" s="16">
        <f>+'MATRIZ (A)'!W110*W$168</f>
        <v>6.8786822602891053</v>
      </c>
      <c r="X110" s="16">
        <f>+'MATRIZ (A)'!X110*X$168</f>
        <v>1.1581604586490433</v>
      </c>
      <c r="Y110" s="16">
        <f>+'MATRIZ (A)'!Y110*Y$168</f>
        <v>7.3134051536677156E-5</v>
      </c>
      <c r="Z110" s="16">
        <f>+'MATRIZ (A)'!Z110*Z$168</f>
        <v>0.43625948519186708</v>
      </c>
      <c r="AA110" s="16">
        <f>+'MATRIZ (A)'!AA110*AA$168</f>
        <v>0.60533228136576944</v>
      </c>
      <c r="AB110" s="16">
        <f>+'MATRIZ (A)'!AB110*AB$168</f>
        <v>42.490956523251654</v>
      </c>
      <c r="AC110" s="16">
        <f>+'MATRIZ (A)'!AC110*AC$168</f>
        <v>0</v>
      </c>
      <c r="AD110" s="16">
        <f>+'MATRIZ (A)'!AD110*AD$168</f>
        <v>1.5230193753922063</v>
      </c>
      <c r="AE110" s="16">
        <f>+'MATRIZ (A)'!AE110*AE$168</f>
        <v>0.2563456898366292</v>
      </c>
      <c r="AF110" s="16">
        <f>+'MATRIZ (A)'!AF110*AF$168</f>
        <v>67.388886123823994</v>
      </c>
      <c r="AG110" s="16">
        <f>+'MATRIZ (A)'!AG110*AG$168</f>
        <v>1.6075700102565506E-2</v>
      </c>
      <c r="AH110" s="16">
        <f>+'MATRIZ (A)'!AH110*AH$168</f>
        <v>8.2742299941499786E-3</v>
      </c>
      <c r="AI110" s="16">
        <f>+'MATRIZ (A)'!AI110*AI$168</f>
        <v>48.714458362272524</v>
      </c>
      <c r="AJ110" s="16">
        <f>+'MATRIZ (A)'!AJ110*AJ$168</f>
        <v>133.26365897121505</v>
      </c>
      <c r="AK110" s="16">
        <f>+'MATRIZ (A)'!AK110*AK$168</f>
        <v>84.371073932011925</v>
      </c>
      <c r="AL110" s="16">
        <f>+'MATRIZ (A)'!AL110*AL$168</f>
        <v>334.4991226295021</v>
      </c>
      <c r="AM110" s="16">
        <f>+'MATRIZ (A)'!AM110*AM$168</f>
        <v>8.1645100333113447</v>
      </c>
      <c r="AN110" s="16">
        <f>+'MATRIZ (A)'!AN110*AN$168</f>
        <v>104.18277949098157</v>
      </c>
      <c r="AO110" s="16">
        <f>+'MATRIZ (A)'!AO110*AO$168</f>
        <v>17.330046624226888</v>
      </c>
      <c r="AP110" s="16">
        <f>+'MATRIZ (A)'!AP110*AP$168</f>
        <v>75.359983483459686</v>
      </c>
      <c r="AQ110" s="16">
        <f>+'MATRIZ (A)'!AQ110*AQ$168</f>
        <v>59.609046389851699</v>
      </c>
      <c r="AR110" s="16">
        <f>+'MATRIZ (A)'!AR110*AR$168</f>
        <v>184.63756385055663</v>
      </c>
      <c r="AS110" s="16">
        <f>+'MATRIZ (A)'!AS110*AS$168</f>
        <v>15.122023536280039</v>
      </c>
      <c r="AT110" s="16">
        <f>+'MATRIZ (A)'!AT110*AT$168</f>
        <v>31.920223841501446</v>
      </c>
      <c r="AU110" s="16">
        <f>+'MATRIZ (A)'!AU110*AU$168</f>
        <v>35.744329909575015</v>
      </c>
      <c r="AV110" s="16">
        <f>+'MATRIZ (A)'!AV110*AV$168</f>
        <v>18.819544213298457</v>
      </c>
      <c r="AW110" s="16">
        <f>+'MATRIZ (A)'!AW110*AW$168</f>
        <v>335.5601164848693</v>
      </c>
      <c r="AX110" s="16">
        <f>+'MATRIZ (A)'!AX110*AX$168</f>
        <v>36.647285140348615</v>
      </c>
      <c r="AY110" s="16">
        <f>+'MATRIZ (A)'!AY110*AY$168</f>
        <v>6.5734554368163982</v>
      </c>
      <c r="AZ110" s="16">
        <f>+'MATRIZ (A)'!AZ110*AZ$168</f>
        <v>277.51488224308554</v>
      </c>
      <c r="BA110" s="16">
        <f>+'MATRIZ (A)'!BA110*BA$168</f>
        <v>6.0336686341245285</v>
      </c>
      <c r="BB110" s="16">
        <f>+'MATRIZ (A)'!BB110*BB$168</f>
        <v>48.183902019481366</v>
      </c>
      <c r="BC110" s="16">
        <f>+'MATRIZ (A)'!BC110*BC$168</f>
        <v>61.383626051768537</v>
      </c>
      <c r="BD110" s="16">
        <f>+'MATRIZ (A)'!BD110*BD$168</f>
        <v>7.0100857945185346</v>
      </c>
      <c r="BE110" s="16">
        <f>+'MATRIZ (A)'!BE110*BE$168</f>
        <v>9.402996371762308</v>
      </c>
      <c r="BF110" s="16">
        <f>+'MATRIZ (A)'!BF110*BF$168</f>
        <v>21.843443124840597</v>
      </c>
      <c r="BG110" s="16">
        <f>+'MATRIZ (A)'!BG110*BG$168</f>
        <v>650.0493118751391</v>
      </c>
      <c r="BH110" s="16">
        <f>+'MATRIZ (A)'!BH110*BH$168</f>
        <v>350.9096725046083</v>
      </c>
      <c r="BI110" s="16">
        <f>+'MATRIZ (A)'!BI110*BI$168</f>
        <v>0</v>
      </c>
      <c r="BJ110" s="16">
        <f>+'MATRIZ (A)'!BJ110*BJ$168</f>
        <v>38.232295154317974</v>
      </c>
      <c r="BK110" s="16">
        <f>+'MATRIZ (A)'!BK110*BK$168</f>
        <v>8.5375389941842972</v>
      </c>
      <c r="BL110" s="16">
        <f>+'MATRIZ (A)'!BL110*BL$168</f>
        <v>49.917796166551263</v>
      </c>
      <c r="BM110" s="16">
        <f>+'MATRIZ (A)'!BM110*BM$168</f>
        <v>71.449499804924372</v>
      </c>
      <c r="BN110" s="16">
        <f>+'MATRIZ (A)'!BN110*BN$168</f>
        <v>135.15539447476669</v>
      </c>
      <c r="BO110" s="16">
        <f>+'MATRIZ (A)'!BO110*BO$168</f>
        <v>77.382093871107756</v>
      </c>
      <c r="BP110" s="16">
        <f>+'MATRIZ (A)'!BP110*BP$168</f>
        <v>91.84957537428366</v>
      </c>
      <c r="BQ110" s="16">
        <f>+'MATRIZ (A)'!BQ110*BQ$168</f>
        <v>69.749281014853977</v>
      </c>
      <c r="BR110" s="16">
        <f>+'MATRIZ (A)'!BR110*BR$168</f>
        <v>139.69667924059041</v>
      </c>
      <c r="BS110" s="16">
        <f>+'MATRIZ (A)'!BS110*BS$168</f>
        <v>91.387255039669284</v>
      </c>
      <c r="BT110" s="16">
        <f>+'MATRIZ (A)'!BT110*BT$168</f>
        <v>12.013261677098281</v>
      </c>
      <c r="BU110" s="16">
        <f>+'MATRIZ (A)'!BU110*BU$168</f>
        <v>68.619260938052136</v>
      </c>
      <c r="BV110" s="16">
        <f>+'MATRIZ (A)'!BV110*BV$168</f>
        <v>55.635259998801253</v>
      </c>
      <c r="BW110" s="16">
        <f>+'MATRIZ (A)'!BW110*BW$168</f>
        <v>113.78672511503527</v>
      </c>
      <c r="BX110" s="16">
        <f>+'MATRIZ (A)'!BX110*BX$168</f>
        <v>9.1119950195752075</v>
      </c>
      <c r="BY110" s="16">
        <f>+'MATRIZ (A)'!BY110*BY$168</f>
        <v>16.37787940421342</v>
      </c>
      <c r="BZ110" s="16">
        <f>+'MATRIZ (A)'!BZ110*BZ$168</f>
        <v>197.41737777670008</v>
      </c>
      <c r="CA110" s="16">
        <f>+'MATRIZ (A)'!CA110*CA$168</f>
        <v>19.590589547215057</v>
      </c>
      <c r="CB110" s="16">
        <f>+'MATRIZ (A)'!CB110*CB$168</f>
        <v>9.4482782491756342E-3</v>
      </c>
      <c r="CC110" s="16">
        <f>+'MATRIZ (A)'!CC110*CC$168</f>
        <v>79.945191389257616</v>
      </c>
      <c r="CD110" s="16">
        <f>+'MATRIZ (A)'!CD110*CD$168</f>
        <v>1972.2295014322262</v>
      </c>
      <c r="CE110" s="16">
        <f>+'MATRIZ (A)'!CE110*CE$168</f>
        <v>115.51414168643446</v>
      </c>
      <c r="CF110" s="16">
        <f>+'MATRIZ (A)'!CF110*CF$168</f>
        <v>296.16952432275639</v>
      </c>
      <c r="CG110" s="16">
        <f>+'MATRIZ (A)'!CG110*CG$168</f>
        <v>192.68840769770597</v>
      </c>
      <c r="CH110" s="16">
        <f>+'MATRIZ (A)'!CH110*CH$168</f>
        <v>71.904733748852919</v>
      </c>
      <c r="CI110" s="16">
        <f>+'MATRIZ (A)'!CI110*CI$168</f>
        <v>17.65320006300373</v>
      </c>
      <c r="CJ110" s="16">
        <f>+'MATRIZ (A)'!CJ110*CJ$168</f>
        <v>433.36410426272158</v>
      </c>
      <c r="CK110" s="16">
        <f>+'MATRIZ (A)'!CK110*CK$168</f>
        <v>1.080269724167207E-2</v>
      </c>
      <c r="CL110" s="16">
        <f>+'MATRIZ (A)'!CL110*CL$168</f>
        <v>94.875086958457558</v>
      </c>
      <c r="CM110" s="16">
        <f>+'MATRIZ (A)'!CM110*CM$168</f>
        <v>457.3506282781554</v>
      </c>
      <c r="CN110" s="16">
        <f>+'MATRIZ (A)'!CN110*CN$168</f>
        <v>9068.7889804615115</v>
      </c>
      <c r="CO110" s="16">
        <f>+'MATRIZ (A)'!CO110*CO$168</f>
        <v>130.31852249542942</v>
      </c>
      <c r="CP110" s="16">
        <f>+'MATRIZ (A)'!CP110*CP$168</f>
        <v>0.52845600007176141</v>
      </c>
      <c r="CQ110" s="16">
        <f>+'MATRIZ (A)'!CQ110*CQ$168</f>
        <v>19.465981665919674</v>
      </c>
      <c r="CR110" s="16">
        <f>+'MATRIZ (A)'!CR110*CR$168</f>
        <v>0.17831604282584884</v>
      </c>
      <c r="CS110" s="16">
        <f>+'MATRIZ (A)'!CS110*CS$168</f>
        <v>1401.2809957674126</v>
      </c>
      <c r="CT110" s="16">
        <f>+'MATRIZ (A)'!CT110*CT$168</f>
        <v>144.25705536378243</v>
      </c>
      <c r="CU110" s="16">
        <f>+'MATRIZ (A)'!CU110*CU$168</f>
        <v>120.87544487339856</v>
      </c>
      <c r="CV110" s="16">
        <f>+'MATRIZ (A)'!CV110*CV$168</f>
        <v>1647.3501214746141</v>
      </c>
      <c r="CW110" s="16">
        <f>+'MATRIZ (A)'!CW110*CW$168</f>
        <v>2985.8197328436113</v>
      </c>
      <c r="CX110" s="16">
        <f>+'MATRIZ (A)'!CX110*CX$168</f>
        <v>267.69418781232514</v>
      </c>
      <c r="CY110" s="16">
        <f>+'MATRIZ (A)'!CY110*CY$168</f>
        <v>263.74642734911362</v>
      </c>
      <c r="CZ110" s="16">
        <f>+'MATRIZ (A)'!CZ110*CZ$168</f>
        <v>25.205712643632857</v>
      </c>
      <c r="DA110" s="16">
        <f>+'MATRIZ (A)'!DA110*DA$168</f>
        <v>1686.4345147470617</v>
      </c>
      <c r="DB110" s="16">
        <f>+'MATRIZ (A)'!DB110*DB$168</f>
        <v>372.29933495877827</v>
      </c>
      <c r="DC110" s="16">
        <f>+'MATRIZ (A)'!DC110*DC$168</f>
        <v>7013.9110764039442</v>
      </c>
      <c r="DD110" s="16">
        <f>+'MATRIZ (A)'!DD110*DD$168</f>
        <v>2445.4517137508151</v>
      </c>
      <c r="DE110" s="16">
        <f>+'MATRIZ (A)'!DE110*DE$168</f>
        <v>107.06413448853567</v>
      </c>
      <c r="DF110" s="16">
        <f>+'MATRIZ (A)'!DF110*DF$168</f>
        <v>456.8655307643167</v>
      </c>
      <c r="DG110" s="16">
        <f>+'MATRIZ (A)'!DG110*DG$168</f>
        <v>1618.7359324171814</v>
      </c>
      <c r="DH110" s="16">
        <f>+'MATRIZ (A)'!DH110*DH$168</f>
        <v>273.11939201564189</v>
      </c>
      <c r="DI110" s="16">
        <f>+'MATRIZ (A)'!DI110*DI$168</f>
        <v>304.8574974582134</v>
      </c>
      <c r="DJ110" s="16">
        <f>+'MATRIZ (A)'!DJ110*DJ$168</f>
        <v>588.62195210707273</v>
      </c>
      <c r="DK110" s="16">
        <f>+'MATRIZ (A)'!DK110*DK$168</f>
        <v>308.07445066027117</v>
      </c>
      <c r="DL110" s="16">
        <f>+'MATRIZ (A)'!DL110*DL$168</f>
        <v>585.41579362020684</v>
      </c>
      <c r="DM110" s="16">
        <f>+'MATRIZ (A)'!DM110*DM$168</f>
        <v>828.98197121959379</v>
      </c>
      <c r="DN110" s="16">
        <f>+'MATRIZ (A)'!DN110*DN$168</f>
        <v>614.06522589472274</v>
      </c>
      <c r="DO110" s="16">
        <f>+'MATRIZ (A)'!DO110*DO$168</f>
        <v>4.4876469807750663</v>
      </c>
      <c r="DP110" s="16">
        <f>+'MATRIZ (A)'!DP110*DP$168</f>
        <v>129.90076046116738</v>
      </c>
      <c r="DQ110" s="16">
        <f>+'MATRIZ (A)'!DQ110*DQ$168</f>
        <v>21.798492919369732</v>
      </c>
      <c r="DR110" s="16">
        <f>+'MATRIZ (A)'!DR110*DR$168</f>
        <v>88.304978954749387</v>
      </c>
      <c r="DS110" s="16">
        <f>+'MATRIZ (A)'!DS110*DS$168</f>
        <v>128.29435953239167</v>
      </c>
      <c r="DT110" s="16">
        <f>+'MATRIZ (A)'!DT110*DT$168</f>
        <v>71.472420151629251</v>
      </c>
      <c r="DU110" s="16">
        <f>+'MATRIZ (A)'!DU110*DU$168</f>
        <v>534.39205798974638</v>
      </c>
      <c r="DV110" s="16">
        <f>+'MATRIZ (A)'!DV110*DV$168</f>
        <v>389.89685610771971</v>
      </c>
      <c r="DW110" s="16">
        <f>+'MATRIZ (A)'!DW110*DW$168</f>
        <v>187.96029112333648</v>
      </c>
      <c r="DX110" s="16">
        <f>+'MATRIZ (A)'!DX110*DX$168</f>
        <v>15.304389259678643</v>
      </c>
      <c r="DY110" s="16">
        <f>+'MATRIZ (A)'!DY110*DY$168</f>
        <v>471.07736919976685</v>
      </c>
      <c r="DZ110" s="16">
        <f>+'MATRIZ (A)'!DZ110*DZ$168</f>
        <v>956.92878481735511</v>
      </c>
      <c r="EA110" s="16">
        <f>+'MATRIZ (A)'!EA110*EA$168</f>
        <v>46.394347155838481</v>
      </c>
      <c r="EB110" s="16">
        <f>+'MATRIZ (A)'!EB110*EB$168</f>
        <v>66.99165536467396</v>
      </c>
      <c r="EC110" s="16">
        <f>+'MATRIZ (A)'!EC110*EC$168</f>
        <v>68.339757303766007</v>
      </c>
      <c r="ED110" s="16">
        <f>+'MATRIZ (A)'!ED110*ED$168</f>
        <v>1.4794687838254894</v>
      </c>
      <c r="EE110" s="16">
        <f>+'MATRIZ (A)'!EE110*EE$168</f>
        <v>3.6410736994269</v>
      </c>
      <c r="EF110" s="16">
        <f>+'MATRIZ (A)'!EF110*EF$168</f>
        <v>15.335318421928436</v>
      </c>
      <c r="EG110" s="16">
        <f>+'MATRIZ (A)'!EG110*EG$168</f>
        <v>1.6183224524177102</v>
      </c>
      <c r="EH110" s="16">
        <f>+'MATRIZ (A)'!EH110*EH$168</f>
        <v>0</v>
      </c>
      <c r="EI110" s="18">
        <f t="shared" si="8"/>
        <v>44853.199806441982</v>
      </c>
      <c r="EJ110" s="20">
        <f>+'MATRIZ (I-A) INVERSA'!HY110</f>
        <v>46014.103336202978</v>
      </c>
      <c r="EK110" s="20">
        <f>+'MATRIZ (I-A) INVERSA'!HZ110</f>
        <v>0</v>
      </c>
      <c r="EL110" s="20">
        <f>+'MATRIZ (I-A) INVERSA'!IA110</f>
        <v>0</v>
      </c>
      <c r="EM110" s="20">
        <f>+'MATRIZ (I-A) INVERSA'!IB110</f>
        <v>0</v>
      </c>
      <c r="EN110" s="20">
        <f>+'MATRIZ (I-A) INVERSA'!IC110</f>
        <v>0</v>
      </c>
      <c r="EO110" s="20">
        <f>+'MATRIZ (I-A) INVERSA'!ID110</f>
        <v>0</v>
      </c>
      <c r="EP110" s="20">
        <f>+'MATRIZ (I-A) INVERSA'!IE110</f>
        <v>0</v>
      </c>
      <c r="EQ110" s="20">
        <f>+'MATRIZ (I-A) INVERSA'!IF110</f>
        <v>0</v>
      </c>
      <c r="ER110" s="20">
        <f>+'MATRIZ (I-A) INVERSA'!IG110</f>
        <v>0</v>
      </c>
      <c r="ES110" s="20">
        <f>+'MATRIZ (I-A) INVERSA'!IH110</f>
        <v>0</v>
      </c>
      <c r="ET110" s="20">
        <f>+'MATRIZ (I-A) INVERSA'!II110</f>
        <v>0</v>
      </c>
      <c r="EU110" s="20">
        <f>+'MATRIZ (I-A) INVERSA'!IJ110</f>
        <v>0</v>
      </c>
      <c r="EV110" s="20">
        <f>+'MATRIZ (I-A) INVERSA'!IK110</f>
        <v>42.662887078124655</v>
      </c>
      <c r="EW110" s="20">
        <f>+'MATRIZ (I-A) INVERSA'!IL110</f>
        <v>0.65309174134433412</v>
      </c>
      <c r="EX110" s="20">
        <f>+'MATRIZ (I-A) INVERSA'!IM110</f>
        <v>6245.8976783181288</v>
      </c>
      <c r="EY110" s="20">
        <f>+'MATRIZ (I-A) INVERSA'!IN110</f>
        <v>1.22796573598333</v>
      </c>
      <c r="EZ110" s="20">
        <f>+'MATRIZ (I-A) INVERSA'!IO110</f>
        <v>89.599676780203225</v>
      </c>
      <c r="FA110" s="20">
        <f>+'MATRIZ (I-A) INVERSA'!IP110</f>
        <v>63.553068912057029</v>
      </c>
      <c r="FB110" s="20">
        <f>+'MATRIZ (I-A) INVERSA'!IQ110</f>
        <v>2.1092385857943441</v>
      </c>
      <c r="FC110" s="20">
        <f>+'MATRIZ (I-A) INVERSA'!IR110</f>
        <v>71.642060494702278</v>
      </c>
      <c r="FD110" s="20">
        <f>+'MATRIZ (I-A) INVERSA'!IS110</f>
        <v>253.64462489990902</v>
      </c>
      <c r="FE110" s="20">
        <f>+'MATRIZ (I-A) INVERSA'!IT110</f>
        <v>50.876802988654205</v>
      </c>
      <c r="FF110" s="20">
        <f>+'MATRIZ (I-A) INVERSA'!IU110</f>
        <v>7.9271618416247964</v>
      </c>
      <c r="FG110" s="18">
        <f t="shared" si="11"/>
        <v>52843.89759357951</v>
      </c>
      <c r="FH110" s="17">
        <f t="shared" si="9"/>
        <v>97697.097400021492</v>
      </c>
      <c r="FI110" s="28"/>
      <c r="FJ110" s="17">
        <v>97697.097400021536</v>
      </c>
      <c r="FK110" s="50">
        <f t="shared" si="12"/>
        <v>0</v>
      </c>
      <c r="FM110" s="48">
        <f>+IFERROR((FH110/'MIP 2012'!FH110*100-100),0)</f>
        <v>0.23802746825371912</v>
      </c>
      <c r="FP110" s="20">
        <f t="shared" si="13"/>
        <v>0</v>
      </c>
      <c r="FQ110" s="20">
        <f t="shared" si="14"/>
        <v>0</v>
      </c>
      <c r="FR110" s="20">
        <f t="shared" si="15"/>
        <v>539.35263450294485</v>
      </c>
    </row>
    <row r="111" spans="1:174" s="7" customFormat="1" ht="21.95" customHeight="1" thickBot="1" x14ac:dyDescent="0.25">
      <c r="A111" s="12" t="s">
        <v>285</v>
      </c>
      <c r="B111" s="12" t="s">
        <v>286</v>
      </c>
      <c r="C111" s="16">
        <f>+'MATRIZ (A)'!C111*C$168</f>
        <v>0.14745172218328212</v>
      </c>
      <c r="D111" s="16">
        <f>+'MATRIZ (A)'!D111*D$168</f>
        <v>5.901581797093039E-2</v>
      </c>
      <c r="E111" s="16">
        <f>+'MATRIZ (A)'!E111*E$168</f>
        <v>5.2541201013698753E-2</v>
      </c>
      <c r="F111" s="16">
        <f>+'MATRIZ (A)'!F111*F$168</f>
        <v>2.0243833766193839</v>
      </c>
      <c r="G111" s="16">
        <f>+'MATRIZ (A)'!G111*G$168</f>
        <v>0.42222746070597883</v>
      </c>
      <c r="H111" s="16">
        <f>+'MATRIZ (A)'!H111*H$168</f>
        <v>1.2325066514082452</v>
      </c>
      <c r="I111" s="16">
        <f>+'MATRIZ (A)'!I111*I$168</f>
        <v>0.23904408708225977</v>
      </c>
      <c r="J111" s="16">
        <f>+'MATRIZ (A)'!J111*J$168</f>
        <v>0.13344973487140904</v>
      </c>
      <c r="K111" s="16">
        <f>+'MATRIZ (A)'!K111*K$168</f>
        <v>0.407378212081909</v>
      </c>
      <c r="L111" s="16">
        <f>+'MATRIZ (A)'!L111*L$168</f>
        <v>2.5001911282716529</v>
      </c>
      <c r="M111" s="16">
        <f>+'MATRIZ (A)'!M111*M$168</f>
        <v>0.69640911667274541</v>
      </c>
      <c r="N111" s="16">
        <f>+'MATRIZ (A)'!N111*N$168</f>
        <v>8.3055312644431289</v>
      </c>
      <c r="O111" s="16">
        <f>+'MATRIZ (A)'!O111*O$168</f>
        <v>10.530725391560871</v>
      </c>
      <c r="P111" s="16">
        <f>+'MATRIZ (A)'!P111*P$168</f>
        <v>13.397793280785598</v>
      </c>
      <c r="Q111" s="16">
        <f>+'MATRIZ (A)'!Q111*Q$168</f>
        <v>0.49924112992402958</v>
      </c>
      <c r="R111" s="16">
        <f>+'MATRIZ (A)'!R111*R$168</f>
        <v>71.177196235360356</v>
      </c>
      <c r="S111" s="16">
        <f>+'MATRIZ (A)'!S111*S$168</f>
        <v>11.397735469180981</v>
      </c>
      <c r="T111" s="16">
        <f>+'MATRIZ (A)'!T111*T$168</f>
        <v>1.5443491909509492</v>
      </c>
      <c r="U111" s="16">
        <f>+'MATRIZ (A)'!U111*U$168</f>
        <v>3.5456305596679725</v>
      </c>
      <c r="V111" s="16">
        <f>+'MATRIZ (A)'!V111*V$168</f>
        <v>4.0794700783496136</v>
      </c>
      <c r="W111" s="16">
        <f>+'MATRIZ (A)'!W111*W$168</f>
        <v>6.0318079585630313</v>
      </c>
      <c r="X111" s="16">
        <f>+'MATRIZ (A)'!X111*X$168</f>
        <v>20.823133884143434</v>
      </c>
      <c r="Y111" s="16">
        <f>+'MATRIZ (A)'!Y111*Y$168</f>
        <v>1.625560673597207</v>
      </c>
      <c r="Z111" s="16">
        <f>+'MATRIZ (A)'!Z111*Z$168</f>
        <v>46.312066568786648</v>
      </c>
      <c r="AA111" s="16">
        <f>+'MATRIZ (A)'!AA111*AA$168</f>
        <v>0.90156316760620747</v>
      </c>
      <c r="AB111" s="16">
        <f>+'MATRIZ (A)'!AB111*AB$168</f>
        <v>475.73782675288027</v>
      </c>
      <c r="AC111" s="16">
        <f>+'MATRIZ (A)'!AC111*AC$168</f>
        <v>1.441778529363104</v>
      </c>
      <c r="AD111" s="16">
        <f>+'MATRIZ (A)'!AD111*AD$168</f>
        <v>0.5004717312128647</v>
      </c>
      <c r="AE111" s="16">
        <f>+'MATRIZ (A)'!AE111*AE$168</f>
        <v>4.2328200796739166</v>
      </c>
      <c r="AF111" s="16">
        <f>+'MATRIZ (A)'!AF111*AF$168</f>
        <v>41.441336106947354</v>
      </c>
      <c r="AG111" s="16">
        <f>+'MATRIZ (A)'!AG111*AG$168</f>
        <v>1.3081020312615864E-2</v>
      </c>
      <c r="AH111" s="16">
        <f>+'MATRIZ (A)'!AH111*AH$168</f>
        <v>1.4118182706388678</v>
      </c>
      <c r="AI111" s="16">
        <f>+'MATRIZ (A)'!AI111*AI$168</f>
        <v>207.81988506975856</v>
      </c>
      <c r="AJ111" s="16">
        <f>+'MATRIZ (A)'!AJ111*AJ$168</f>
        <v>403.25623524050252</v>
      </c>
      <c r="AK111" s="16">
        <f>+'MATRIZ (A)'!AK111*AK$168</f>
        <v>139.82585212546741</v>
      </c>
      <c r="AL111" s="16">
        <f>+'MATRIZ (A)'!AL111*AL$168</f>
        <v>190.41100248186899</v>
      </c>
      <c r="AM111" s="16">
        <f>+'MATRIZ (A)'!AM111*AM$168</f>
        <v>69.612028227693671</v>
      </c>
      <c r="AN111" s="16">
        <f>+'MATRIZ (A)'!AN111*AN$168</f>
        <v>283.62457667726704</v>
      </c>
      <c r="AO111" s="16">
        <f>+'MATRIZ (A)'!AO111*AO$168</f>
        <v>85.342992587263154</v>
      </c>
      <c r="AP111" s="16">
        <f>+'MATRIZ (A)'!AP111*AP$168</f>
        <v>173.53584090703092</v>
      </c>
      <c r="AQ111" s="16">
        <f>+'MATRIZ (A)'!AQ111*AQ$168</f>
        <v>454.73125160295263</v>
      </c>
      <c r="AR111" s="16">
        <f>+'MATRIZ (A)'!AR111*AR$168</f>
        <v>51.950239780710028</v>
      </c>
      <c r="AS111" s="16">
        <f>+'MATRIZ (A)'!AS111*AS$168</f>
        <v>29.35612183963374</v>
      </c>
      <c r="AT111" s="16">
        <f>+'MATRIZ (A)'!AT111*AT$168</f>
        <v>89.776199118384582</v>
      </c>
      <c r="AU111" s="16">
        <f>+'MATRIZ (A)'!AU111*AU$168</f>
        <v>39.279431082933996</v>
      </c>
      <c r="AV111" s="16">
        <f>+'MATRIZ (A)'!AV111*AV$168</f>
        <v>120.81366366592053</v>
      </c>
      <c r="AW111" s="16">
        <f>+'MATRIZ (A)'!AW111*AW$168</f>
        <v>312.20629373503795</v>
      </c>
      <c r="AX111" s="16">
        <f>+'MATRIZ (A)'!AX111*AX$168</f>
        <v>44.824702043485274</v>
      </c>
      <c r="AY111" s="16">
        <f>+'MATRIZ (A)'!AY111*AY$168</f>
        <v>26.750156014493953</v>
      </c>
      <c r="AZ111" s="16">
        <f>+'MATRIZ (A)'!AZ111*AZ$168</f>
        <v>91.475972297805939</v>
      </c>
      <c r="BA111" s="16">
        <f>+'MATRIZ (A)'!BA111*BA$168</f>
        <v>33.733732570313933</v>
      </c>
      <c r="BB111" s="16">
        <f>+'MATRIZ (A)'!BB111*BB$168</f>
        <v>57.275003627834693</v>
      </c>
      <c r="BC111" s="16">
        <f>+'MATRIZ (A)'!BC111*BC$168</f>
        <v>44.754374682756669</v>
      </c>
      <c r="BD111" s="16">
        <f>+'MATRIZ (A)'!BD111*BD$168</f>
        <v>7.3797491039059304</v>
      </c>
      <c r="BE111" s="16">
        <f>+'MATRIZ (A)'!BE111*BE$168</f>
        <v>8.9406912901241906</v>
      </c>
      <c r="BF111" s="16">
        <f>+'MATRIZ (A)'!BF111*BF$168</f>
        <v>49.768915659145812</v>
      </c>
      <c r="BG111" s="16">
        <f>+'MATRIZ (A)'!BG111*BG$168</f>
        <v>163.08414261591471</v>
      </c>
      <c r="BH111" s="16">
        <f>+'MATRIZ (A)'!BH111*BH$168</f>
        <v>233.12316215839257</v>
      </c>
      <c r="BI111" s="16">
        <f>+'MATRIZ (A)'!BI111*BI$168</f>
        <v>0</v>
      </c>
      <c r="BJ111" s="16">
        <f>+'MATRIZ (A)'!BJ111*BJ$168</f>
        <v>90.222425832121687</v>
      </c>
      <c r="BK111" s="16">
        <f>+'MATRIZ (A)'!BK111*BK$168</f>
        <v>9.7713754917504669</v>
      </c>
      <c r="BL111" s="16">
        <f>+'MATRIZ (A)'!BL111*BL$168</f>
        <v>86.117654327461807</v>
      </c>
      <c r="BM111" s="16">
        <f>+'MATRIZ (A)'!BM111*BM$168</f>
        <v>61.799904446540033</v>
      </c>
      <c r="BN111" s="16">
        <f>+'MATRIZ (A)'!BN111*BN$168</f>
        <v>260.97287815109064</v>
      </c>
      <c r="BO111" s="16">
        <f>+'MATRIZ (A)'!BO111*BO$168</f>
        <v>40.91043826873215</v>
      </c>
      <c r="BP111" s="16">
        <f>+'MATRIZ (A)'!BP111*BP$168</f>
        <v>212.32628908334425</v>
      </c>
      <c r="BQ111" s="16">
        <f>+'MATRIZ (A)'!BQ111*BQ$168</f>
        <v>121.25205116280186</v>
      </c>
      <c r="BR111" s="16">
        <f>+'MATRIZ (A)'!BR111*BR$168</f>
        <v>344.05167372308352</v>
      </c>
      <c r="BS111" s="16">
        <f>+'MATRIZ (A)'!BS111*BS$168</f>
        <v>66.609085194636208</v>
      </c>
      <c r="BT111" s="16">
        <f>+'MATRIZ (A)'!BT111*BT$168</f>
        <v>18.166773623551261</v>
      </c>
      <c r="BU111" s="16">
        <f>+'MATRIZ (A)'!BU111*BU$168</f>
        <v>208.30756784344689</v>
      </c>
      <c r="BV111" s="16">
        <f>+'MATRIZ (A)'!BV111*BV$168</f>
        <v>193.05041196241254</v>
      </c>
      <c r="BW111" s="16">
        <f>+'MATRIZ (A)'!BW111*BW$168</f>
        <v>141.46539537439773</v>
      </c>
      <c r="BX111" s="16">
        <f>+'MATRIZ (A)'!BX111*BX$168</f>
        <v>935.83358835094612</v>
      </c>
      <c r="BY111" s="16">
        <f>+'MATRIZ (A)'!BY111*BY$168</f>
        <v>68.140461956935994</v>
      </c>
      <c r="BZ111" s="16">
        <f>+'MATRIZ (A)'!BZ111*BZ$168</f>
        <v>355.00816384289362</v>
      </c>
      <c r="CA111" s="16">
        <f>+'MATRIZ (A)'!CA111*CA$168</f>
        <v>48.472871237731539</v>
      </c>
      <c r="CB111" s="16">
        <f>+'MATRIZ (A)'!CB111*CB$168</f>
        <v>0.85376603492187675</v>
      </c>
      <c r="CC111" s="16">
        <f>+'MATRIZ (A)'!CC111*CC$168</f>
        <v>88.865204150085205</v>
      </c>
      <c r="CD111" s="16">
        <f>+'MATRIZ (A)'!CD111*CD$168</f>
        <v>1003.5089462615421</v>
      </c>
      <c r="CE111" s="16">
        <f>+'MATRIZ (A)'!CE111*CE$168</f>
        <v>146.04667750516518</v>
      </c>
      <c r="CF111" s="16">
        <f>+'MATRIZ (A)'!CF111*CF$168</f>
        <v>364.96948293472343</v>
      </c>
      <c r="CG111" s="16">
        <f>+'MATRIZ (A)'!CG111*CG$168</f>
        <v>1297.4141274961096</v>
      </c>
      <c r="CH111" s="16">
        <f>+'MATRIZ (A)'!CH111*CH$168</f>
        <v>111.96169119859998</v>
      </c>
      <c r="CI111" s="16">
        <f>+'MATRIZ (A)'!CI111*CI$168</f>
        <v>99.095665452613972</v>
      </c>
      <c r="CJ111" s="16">
        <f>+'MATRIZ (A)'!CJ111*CJ$168</f>
        <v>57.385316457782636</v>
      </c>
      <c r="CK111" s="16">
        <f>+'MATRIZ (A)'!CK111*CK$168</f>
        <v>65.583400671238579</v>
      </c>
      <c r="CL111" s="16">
        <f>+'MATRIZ (A)'!CL111*CL$168</f>
        <v>812.27241142406865</v>
      </c>
      <c r="CM111" s="16">
        <f>+'MATRIZ (A)'!CM111*CM$168</f>
        <v>471.22845903820649</v>
      </c>
      <c r="CN111" s="16">
        <f>+'MATRIZ (A)'!CN111*CN$168</f>
        <v>8611.6240791251275</v>
      </c>
      <c r="CO111" s="16">
        <f>+'MATRIZ (A)'!CO111*CO$168</f>
        <v>229.20747328704303</v>
      </c>
      <c r="CP111" s="16">
        <f>+'MATRIZ (A)'!CP111*CP$168</f>
        <v>0.44498786382722438</v>
      </c>
      <c r="CQ111" s="16">
        <f>+'MATRIZ (A)'!CQ111*CQ$168</f>
        <v>199.24291549779485</v>
      </c>
      <c r="CR111" s="16">
        <f>+'MATRIZ (A)'!CR111*CR$168</f>
        <v>74.919577271397728</v>
      </c>
      <c r="CS111" s="16">
        <f>+'MATRIZ (A)'!CS111*CS$168</f>
        <v>1763.0152775717202</v>
      </c>
      <c r="CT111" s="16">
        <f>+'MATRIZ (A)'!CT111*CT$168</f>
        <v>66.776021386062297</v>
      </c>
      <c r="CU111" s="16">
        <f>+'MATRIZ (A)'!CU111*CU$168</f>
        <v>565.61606859784524</v>
      </c>
      <c r="CV111" s="16">
        <f>+'MATRIZ (A)'!CV111*CV$168</f>
        <v>317.6050575213427</v>
      </c>
      <c r="CW111" s="16">
        <f>+'MATRIZ (A)'!CW111*CW$168</f>
        <v>59.430961048076519</v>
      </c>
      <c r="CX111" s="16">
        <f>+'MATRIZ (A)'!CX111*CX$168</f>
        <v>2484.0998953471362</v>
      </c>
      <c r="CY111" s="16">
        <f>+'MATRIZ (A)'!CY111*CY$168</f>
        <v>686.00436616626575</v>
      </c>
      <c r="CZ111" s="16">
        <f>+'MATRIZ (A)'!CZ111*CZ$168</f>
        <v>371.47367209211802</v>
      </c>
      <c r="DA111" s="16">
        <f>+'MATRIZ (A)'!DA111*DA$168</f>
        <v>972.33026667734919</v>
      </c>
      <c r="DB111" s="16">
        <f>+'MATRIZ (A)'!DB111*DB$168</f>
        <v>1155.4862851955886</v>
      </c>
      <c r="DC111" s="16">
        <f>+'MATRIZ (A)'!DC111*DC$168</f>
        <v>582.8967061172782</v>
      </c>
      <c r="DD111" s="16">
        <f>+'MATRIZ (A)'!DD111*DD$168</f>
        <v>132.37436741530962</v>
      </c>
      <c r="DE111" s="16">
        <f>+'MATRIZ (A)'!DE111*DE$168</f>
        <v>63.665134806661072</v>
      </c>
      <c r="DF111" s="16">
        <f>+'MATRIZ (A)'!DF111*DF$168</f>
        <v>73.908956448866675</v>
      </c>
      <c r="DG111" s="16">
        <f>+'MATRIZ (A)'!DG111*DG$168</f>
        <v>704.12447753778531</v>
      </c>
      <c r="DH111" s="16">
        <f>+'MATRIZ (A)'!DH111*DH$168</f>
        <v>223.00785113969502</v>
      </c>
      <c r="DI111" s="16">
        <f>+'MATRIZ (A)'!DI111*DI$168</f>
        <v>518.66172406328303</v>
      </c>
      <c r="DJ111" s="16">
        <f>+'MATRIZ (A)'!DJ111*DJ$168</f>
        <v>3775.5496273678632</v>
      </c>
      <c r="DK111" s="16">
        <f>+'MATRIZ (A)'!DK111*DK$168</f>
        <v>1162.4092678642942</v>
      </c>
      <c r="DL111" s="16">
        <f>+'MATRIZ (A)'!DL111*DL$168</f>
        <v>242.27529730044949</v>
      </c>
      <c r="DM111" s="16">
        <f>+'MATRIZ (A)'!DM111*DM$168</f>
        <v>1140.913183179551</v>
      </c>
      <c r="DN111" s="16">
        <f>+'MATRIZ (A)'!DN111*DN$168</f>
        <v>247.10881467170486</v>
      </c>
      <c r="DO111" s="16">
        <f>+'MATRIZ (A)'!DO111*DO$168</f>
        <v>20.75468309275093</v>
      </c>
      <c r="DP111" s="16">
        <f>+'MATRIZ (A)'!DP111*DP$168</f>
        <v>285.73652002102972</v>
      </c>
      <c r="DQ111" s="16">
        <f>+'MATRIZ (A)'!DQ111*DQ$168</f>
        <v>105.31459064489367</v>
      </c>
      <c r="DR111" s="16">
        <f>+'MATRIZ (A)'!DR111*DR$168</f>
        <v>1362.3054704606036</v>
      </c>
      <c r="DS111" s="16">
        <f>+'MATRIZ (A)'!DS111*DS$168</f>
        <v>577.55501519082873</v>
      </c>
      <c r="DT111" s="16">
        <f>+'MATRIZ (A)'!DT111*DT$168</f>
        <v>102.97226253620528</v>
      </c>
      <c r="DU111" s="16">
        <f>+'MATRIZ (A)'!DU111*DU$168</f>
        <v>2415.1933005743763</v>
      </c>
      <c r="DV111" s="16">
        <f>+'MATRIZ (A)'!DV111*DV$168</f>
        <v>1550.7768997792746</v>
      </c>
      <c r="DW111" s="16">
        <f>+'MATRIZ (A)'!DW111*DW$168</f>
        <v>205.30333132552641</v>
      </c>
      <c r="DX111" s="16">
        <f>+'MATRIZ (A)'!DX111*DX$168</f>
        <v>13.046695834495772</v>
      </c>
      <c r="DY111" s="16">
        <f>+'MATRIZ (A)'!DY111*DY$168</f>
        <v>2285.1558692523668</v>
      </c>
      <c r="DZ111" s="16">
        <f>+'MATRIZ (A)'!DZ111*DZ$168</f>
        <v>2106.823392288276</v>
      </c>
      <c r="EA111" s="16">
        <f>+'MATRIZ (A)'!EA111*EA$168</f>
        <v>296.64078946658509</v>
      </c>
      <c r="EB111" s="16">
        <f>+'MATRIZ (A)'!EB111*EB$168</f>
        <v>625.71464693107237</v>
      </c>
      <c r="EC111" s="16">
        <f>+'MATRIZ (A)'!EC111*EC$168</f>
        <v>203.87649924906742</v>
      </c>
      <c r="ED111" s="16">
        <f>+'MATRIZ (A)'!ED111*ED$168</f>
        <v>18.728322419388739</v>
      </c>
      <c r="EE111" s="16">
        <f>+'MATRIZ (A)'!EE111*EE$168</f>
        <v>176.14522522061748</v>
      </c>
      <c r="EF111" s="16">
        <f>+'MATRIZ (A)'!EF111*EF$168</f>
        <v>31.178638408159525</v>
      </c>
      <c r="EG111" s="16">
        <f>+'MATRIZ (A)'!EG111*EG$168</f>
        <v>22.200758337163858</v>
      </c>
      <c r="EH111" s="16">
        <f>+'MATRIZ (A)'!EH111*EH$168</f>
        <v>0</v>
      </c>
      <c r="EI111" s="18">
        <f t="shared" si="8"/>
        <v>50756.777134152486</v>
      </c>
      <c r="EJ111" s="20">
        <f>+'MATRIZ (I-A) INVERSA'!HY111</f>
        <v>59690.659644362444</v>
      </c>
      <c r="EK111" s="20">
        <f>+'MATRIZ (I-A) INVERSA'!HZ111</f>
        <v>2384.258050681332</v>
      </c>
      <c r="EL111" s="20">
        <f>+'MATRIZ (I-A) INVERSA'!IA111</f>
        <v>11500.74050500301</v>
      </c>
      <c r="EM111" s="20">
        <f>+'MATRIZ (I-A) INVERSA'!IB111</f>
        <v>0</v>
      </c>
      <c r="EN111" s="20">
        <f>+'MATRIZ (I-A) INVERSA'!IC111</f>
        <v>216.51047210986243</v>
      </c>
      <c r="EO111" s="20">
        <f>+'MATRIZ (I-A) INVERSA'!ID111</f>
        <v>21.727536127303043</v>
      </c>
      <c r="EP111" s="20">
        <f>+'MATRIZ (I-A) INVERSA'!IE111</f>
        <v>45.45596837190255</v>
      </c>
      <c r="EQ111" s="20">
        <f>+'MATRIZ (I-A) INVERSA'!IF111</f>
        <v>0</v>
      </c>
      <c r="ER111" s="20">
        <f>+'MATRIZ (I-A) INVERSA'!IG111</f>
        <v>23.240944501175267</v>
      </c>
      <c r="ES111" s="20">
        <f>+'MATRIZ (I-A) INVERSA'!IH111</f>
        <v>14.683999460965154</v>
      </c>
      <c r="ET111" s="20">
        <f>+'MATRIZ (I-A) INVERSA'!II111</f>
        <v>7.94072602702139E-2</v>
      </c>
      <c r="EU111" s="20">
        <f>+'MATRIZ (I-A) INVERSA'!IJ111</f>
        <v>2959.1262626408161</v>
      </c>
      <c r="EV111" s="20">
        <f>+'MATRIZ (I-A) INVERSA'!IK111</f>
        <v>129.14542515034924</v>
      </c>
      <c r="EW111" s="20">
        <f>+'MATRIZ (I-A) INVERSA'!IL111</f>
        <v>-3.0591378118306554</v>
      </c>
      <c r="EX111" s="20">
        <f>+'MATRIZ (I-A) INVERSA'!IM111</f>
        <v>17477.975336747302</v>
      </c>
      <c r="EY111" s="20">
        <f>+'MATRIZ (I-A) INVERSA'!IN111</f>
        <v>0</v>
      </c>
      <c r="EZ111" s="20">
        <f>+'MATRIZ (I-A) INVERSA'!IO111</f>
        <v>30015.932927188798</v>
      </c>
      <c r="FA111" s="20">
        <f>+'MATRIZ (I-A) INVERSA'!IP111</f>
        <v>42863.414521790211</v>
      </c>
      <c r="FB111" s="20">
        <f>+'MATRIZ (I-A) INVERSA'!IQ111</f>
        <v>2956.0595432880964</v>
      </c>
      <c r="FC111" s="20">
        <f>+'MATRIZ (I-A) INVERSA'!IR111</f>
        <v>35156.666422081973</v>
      </c>
      <c r="FD111" s="20">
        <f>+'MATRIZ (I-A) INVERSA'!IS111</f>
        <v>200906.22511436735</v>
      </c>
      <c r="FE111" s="20">
        <f>+'MATRIZ (I-A) INVERSA'!IT111</f>
        <v>81315.067097979801</v>
      </c>
      <c r="FF111" s="20">
        <f>+'MATRIZ (I-A) INVERSA'!IU111</f>
        <v>13705.552961258218</v>
      </c>
      <c r="FG111" s="18">
        <f t="shared" si="11"/>
        <v>501379.46300255938</v>
      </c>
      <c r="FH111" s="17">
        <f t="shared" si="9"/>
        <v>552136.24013671186</v>
      </c>
      <c r="FI111" s="28"/>
      <c r="FJ111" s="17">
        <v>552136.24013671256</v>
      </c>
      <c r="FK111" s="50">
        <f t="shared" si="12"/>
        <v>0</v>
      </c>
      <c r="FM111" s="48">
        <f>+IFERROR((FH111/'MIP 2012'!FH111*100-100),0)</f>
        <v>7.2669341712242215</v>
      </c>
      <c r="FP111" s="20">
        <f t="shared" si="13"/>
        <v>13884.998555684342</v>
      </c>
      <c r="FQ111" s="20">
        <f t="shared" si="14"/>
        <v>321.69832783147865</v>
      </c>
      <c r="FR111" s="20">
        <f t="shared" si="15"/>
        <v>406918.91858795448</v>
      </c>
    </row>
    <row r="112" spans="1:174" s="7" customFormat="1" ht="21.95" customHeight="1" thickBot="1" x14ac:dyDescent="0.25">
      <c r="A112" s="12" t="s">
        <v>287</v>
      </c>
      <c r="B112" s="12" t="s">
        <v>288</v>
      </c>
      <c r="C112" s="16">
        <f>+'MATRIZ (A)'!C112*C$168</f>
        <v>0.17861398956212582</v>
      </c>
      <c r="D112" s="16">
        <f>+'MATRIZ (A)'!D112*D$168</f>
        <v>5.7444013938748054E-2</v>
      </c>
      <c r="E112" s="16">
        <f>+'MATRIZ (A)'!E112*E$168</f>
        <v>7.3903660510983987E-2</v>
      </c>
      <c r="F112" s="16">
        <f>+'MATRIZ (A)'!F112*F$168</f>
        <v>1.2756342232453806</v>
      </c>
      <c r="G112" s="16">
        <f>+'MATRIZ (A)'!G112*G$168</f>
        <v>0.43899315427678348</v>
      </c>
      <c r="H112" s="16">
        <f>+'MATRIZ (A)'!H112*H$168</f>
        <v>1.1760909413977372</v>
      </c>
      <c r="I112" s="16">
        <f>+'MATRIZ (A)'!I112*I$168</f>
        <v>0.3362358057684941</v>
      </c>
      <c r="J112" s="16">
        <f>+'MATRIZ (A)'!J112*J$168</f>
        <v>0.18264734456110071</v>
      </c>
      <c r="K112" s="16">
        <f>+'MATRIZ (A)'!K112*K$168</f>
        <v>0.57301204586898358</v>
      </c>
      <c r="L112" s="16">
        <f>+'MATRIZ (A)'!L112*L$168</f>
        <v>2.2902566793564674</v>
      </c>
      <c r="M112" s="16">
        <f>+'MATRIZ (A)'!M112*M$168</f>
        <v>0.97955855485522836</v>
      </c>
      <c r="N112" s="16">
        <f>+'MATRIZ (A)'!N112*N$168</f>
        <v>47.718359960226415</v>
      </c>
      <c r="O112" s="16">
        <f>+'MATRIZ (A)'!O112*O$168</f>
        <v>37.623529459233424</v>
      </c>
      <c r="P112" s="16">
        <f>+'MATRIZ (A)'!P112*P$168</f>
        <v>183.42196213071338</v>
      </c>
      <c r="Q112" s="16">
        <f>+'MATRIZ (A)'!Q112*Q$168</f>
        <v>0.28839628678792389</v>
      </c>
      <c r="R112" s="16">
        <f>+'MATRIZ (A)'!R112*R$168</f>
        <v>8.8791122683666082</v>
      </c>
      <c r="S112" s="16">
        <f>+'MATRIZ (A)'!S112*S$168</f>
        <v>23.336938279696238</v>
      </c>
      <c r="T112" s="16">
        <f>+'MATRIZ (A)'!T112*T$168</f>
        <v>2.2266910136077014</v>
      </c>
      <c r="U112" s="16">
        <f>+'MATRIZ (A)'!U112*U$168</f>
        <v>1.0716009912892841</v>
      </c>
      <c r="V112" s="16">
        <f>+'MATRIZ (A)'!V112*V$168</f>
        <v>7.8894685871483468</v>
      </c>
      <c r="W112" s="16">
        <f>+'MATRIZ (A)'!W112*W$168</f>
        <v>71.21966857035828</v>
      </c>
      <c r="X112" s="16">
        <f>+'MATRIZ (A)'!X112*X$168</f>
        <v>8.6363419901457785</v>
      </c>
      <c r="Y112" s="16">
        <f>+'MATRIZ (A)'!Y112*Y$168</f>
        <v>2.2949411470108445</v>
      </c>
      <c r="Z112" s="16">
        <f>+'MATRIZ (A)'!Z112*Z$168</f>
        <v>5.8536483016643848</v>
      </c>
      <c r="AA112" s="16">
        <f>+'MATRIZ (A)'!AA112*AA$168</f>
        <v>0.38085802004421832</v>
      </c>
      <c r="AB112" s="16">
        <f>+'MATRIZ (A)'!AB112*AB$168</f>
        <v>382.08626574742135</v>
      </c>
      <c r="AC112" s="16">
        <f>+'MATRIZ (A)'!AC112*AC$168</f>
        <v>0.16099876265465229</v>
      </c>
      <c r="AD112" s="16">
        <f>+'MATRIZ (A)'!AD112*AD$168</f>
        <v>1.6956240246832315</v>
      </c>
      <c r="AE112" s="16">
        <f>+'MATRIZ (A)'!AE112*AE$168</f>
        <v>3.5899670703465727</v>
      </c>
      <c r="AF112" s="16">
        <f>+'MATRIZ (A)'!AF112*AF$168</f>
        <v>158.29779673371706</v>
      </c>
      <c r="AG112" s="16">
        <f>+'MATRIZ (A)'!AG112*AG$168</f>
        <v>2.8716407637335595E-4</v>
      </c>
      <c r="AH112" s="16">
        <f>+'MATRIZ (A)'!AH112*AH$168</f>
        <v>2.9349851256185562</v>
      </c>
      <c r="AI112" s="16">
        <f>+'MATRIZ (A)'!AI112*AI$168</f>
        <v>238.39522132801943</v>
      </c>
      <c r="AJ112" s="16">
        <f>+'MATRIZ (A)'!AJ112*AJ$168</f>
        <v>628.17740793839255</v>
      </c>
      <c r="AK112" s="16">
        <f>+'MATRIZ (A)'!AK112*AK$168</f>
        <v>239.01472319436581</v>
      </c>
      <c r="AL112" s="16">
        <f>+'MATRIZ (A)'!AL112*AL$168</f>
        <v>383.52397449971431</v>
      </c>
      <c r="AM112" s="16">
        <f>+'MATRIZ (A)'!AM112*AM$168</f>
        <v>30.442697242866704</v>
      </c>
      <c r="AN112" s="16">
        <f>+'MATRIZ (A)'!AN112*AN$168</f>
        <v>478.76842170661212</v>
      </c>
      <c r="AO112" s="16">
        <f>+'MATRIZ (A)'!AO112*AO$168</f>
        <v>89.119333988995351</v>
      </c>
      <c r="AP112" s="16">
        <f>+'MATRIZ (A)'!AP112*AP$168</f>
        <v>269.98494367239283</v>
      </c>
      <c r="AQ112" s="16">
        <f>+'MATRIZ (A)'!AQ112*AQ$168</f>
        <v>1007.5553491122514</v>
      </c>
      <c r="AR112" s="16">
        <f>+'MATRIZ (A)'!AR112*AR$168</f>
        <v>23.732606090942678</v>
      </c>
      <c r="AS112" s="16">
        <f>+'MATRIZ (A)'!AS112*AS$168</f>
        <v>67.085737272253269</v>
      </c>
      <c r="AT112" s="16">
        <f>+'MATRIZ (A)'!AT112*AT$168</f>
        <v>34.017069999894488</v>
      </c>
      <c r="AU112" s="16">
        <f>+'MATRIZ (A)'!AU112*AU$168</f>
        <v>97.800297437089853</v>
      </c>
      <c r="AV112" s="16">
        <f>+'MATRIZ (A)'!AV112*AV$168</f>
        <v>320.9834323256427</v>
      </c>
      <c r="AW112" s="16">
        <f>+'MATRIZ (A)'!AW112*AW$168</f>
        <v>920.5820263088151</v>
      </c>
      <c r="AX112" s="16">
        <f>+'MATRIZ (A)'!AX112*AX$168</f>
        <v>137.779307958966</v>
      </c>
      <c r="AY112" s="16">
        <f>+'MATRIZ (A)'!AY112*AY$168</f>
        <v>20.347713092864666</v>
      </c>
      <c r="AZ112" s="16">
        <f>+'MATRIZ (A)'!AZ112*AZ$168</f>
        <v>584.89926197114914</v>
      </c>
      <c r="BA112" s="16">
        <f>+'MATRIZ (A)'!BA112*BA$168</f>
        <v>38.359370569093024</v>
      </c>
      <c r="BB112" s="16">
        <f>+'MATRIZ (A)'!BB112*BB$168</f>
        <v>97.453497362263107</v>
      </c>
      <c r="BC112" s="16">
        <f>+'MATRIZ (A)'!BC112*BC$168</f>
        <v>62.48281859579415</v>
      </c>
      <c r="BD112" s="16">
        <f>+'MATRIZ (A)'!BD112*BD$168</f>
        <v>6.5289914900991342</v>
      </c>
      <c r="BE112" s="16">
        <f>+'MATRIZ (A)'!BE112*BE$168</f>
        <v>16.514756076798704</v>
      </c>
      <c r="BF112" s="16">
        <f>+'MATRIZ (A)'!BF112*BF$168</f>
        <v>333.99660254027185</v>
      </c>
      <c r="BG112" s="16">
        <f>+'MATRIZ (A)'!BG112*BG$168</f>
        <v>104.24445931425478</v>
      </c>
      <c r="BH112" s="16">
        <f>+'MATRIZ (A)'!BH112*BH$168</f>
        <v>630.91504823530681</v>
      </c>
      <c r="BI112" s="16">
        <f>+'MATRIZ (A)'!BI112*BI$168</f>
        <v>0</v>
      </c>
      <c r="BJ112" s="16">
        <f>+'MATRIZ (A)'!BJ112*BJ$168</f>
        <v>218.98798970919609</v>
      </c>
      <c r="BK112" s="16">
        <f>+'MATRIZ (A)'!BK112*BK$168</f>
        <v>10.190405309800303</v>
      </c>
      <c r="BL112" s="16">
        <f>+'MATRIZ (A)'!BL112*BL$168</f>
        <v>187.17332318446415</v>
      </c>
      <c r="BM112" s="16">
        <f>+'MATRIZ (A)'!BM112*BM$168</f>
        <v>121.40194464399225</v>
      </c>
      <c r="BN112" s="16">
        <f>+'MATRIZ (A)'!BN112*BN$168</f>
        <v>1187.7159484975973</v>
      </c>
      <c r="BO112" s="16">
        <f>+'MATRIZ (A)'!BO112*BO$168</f>
        <v>7.4668973420554785</v>
      </c>
      <c r="BP112" s="16">
        <f>+'MATRIZ (A)'!BP112*BP$168</f>
        <v>276.51589890932343</v>
      </c>
      <c r="BQ112" s="16">
        <f>+'MATRIZ (A)'!BQ112*BQ$168</f>
        <v>96.1803564332739</v>
      </c>
      <c r="BR112" s="16">
        <f>+'MATRIZ (A)'!BR112*BR$168</f>
        <v>543.73875251304253</v>
      </c>
      <c r="BS112" s="16">
        <f>+'MATRIZ (A)'!BS112*BS$168</f>
        <v>59.655374484240561</v>
      </c>
      <c r="BT112" s="16">
        <f>+'MATRIZ (A)'!BT112*BT$168</f>
        <v>44.016155868961555</v>
      </c>
      <c r="BU112" s="16">
        <f>+'MATRIZ (A)'!BU112*BU$168</f>
        <v>421.94799719288352</v>
      </c>
      <c r="BV112" s="16">
        <f>+'MATRIZ (A)'!BV112*BV$168</f>
        <v>292.39443496013439</v>
      </c>
      <c r="BW112" s="16">
        <f>+'MATRIZ (A)'!BW112*BW$168</f>
        <v>185.88716126979995</v>
      </c>
      <c r="BX112" s="16">
        <f>+'MATRIZ (A)'!BX112*BX$168</f>
        <v>201.26959678789186</v>
      </c>
      <c r="BY112" s="16">
        <f>+'MATRIZ (A)'!BY112*BY$168</f>
        <v>52.108295635980866</v>
      </c>
      <c r="BZ112" s="16">
        <f>+'MATRIZ (A)'!BZ112*BZ$168</f>
        <v>520.51936748686251</v>
      </c>
      <c r="CA112" s="16">
        <f>+'MATRIZ (A)'!CA112*CA$168</f>
        <v>74.267085973679158</v>
      </c>
      <c r="CB112" s="16">
        <f>+'MATRIZ (A)'!CB112*CB$168</f>
        <v>6.1685039307078714E-2</v>
      </c>
      <c r="CC112" s="16">
        <f>+'MATRIZ (A)'!CC112*CC$168</f>
        <v>195.09564675943605</v>
      </c>
      <c r="CD112" s="16">
        <f>+'MATRIZ (A)'!CD112*CD$168</f>
        <v>2225.2801662312281</v>
      </c>
      <c r="CE112" s="16">
        <f>+'MATRIZ (A)'!CE112*CE$168</f>
        <v>168.97421072219285</v>
      </c>
      <c r="CF112" s="16">
        <f>+'MATRIZ (A)'!CF112*CF$168</f>
        <v>1140.0482970044557</v>
      </c>
      <c r="CG112" s="16">
        <f>+'MATRIZ (A)'!CG112*CG$168</f>
        <v>3445.244024608694</v>
      </c>
      <c r="CH112" s="16">
        <f>+'MATRIZ (A)'!CH112*CH$168</f>
        <v>902.984216406722</v>
      </c>
      <c r="CI112" s="16">
        <f>+'MATRIZ (A)'!CI112*CI$168</f>
        <v>207.15581645418473</v>
      </c>
      <c r="CJ112" s="16">
        <f>+'MATRIZ (A)'!CJ112*CJ$168</f>
        <v>50.612795585506433</v>
      </c>
      <c r="CK112" s="16">
        <f>+'MATRIZ (A)'!CK112*CK$168</f>
        <v>387.36005029017036</v>
      </c>
      <c r="CL112" s="16">
        <f>+'MATRIZ (A)'!CL112*CL$168</f>
        <v>4953.7491210942217</v>
      </c>
      <c r="CM112" s="16">
        <f>+'MATRIZ (A)'!CM112*CM$168</f>
        <v>1279.8649917319224</v>
      </c>
      <c r="CN112" s="16">
        <f>+'MATRIZ (A)'!CN112*CN$168</f>
        <v>15914.775892351303</v>
      </c>
      <c r="CO112" s="16">
        <f>+'MATRIZ (A)'!CO112*CO$168</f>
        <v>738.17282992213575</v>
      </c>
      <c r="CP112" s="16">
        <f>+'MATRIZ (A)'!CP112*CP$168</f>
        <v>3.0504784625308871E-2</v>
      </c>
      <c r="CQ112" s="16">
        <f>+'MATRIZ (A)'!CQ112*CQ$168</f>
        <v>624.08514133705717</v>
      </c>
      <c r="CR112" s="16">
        <f>+'MATRIZ (A)'!CR112*CR$168</f>
        <v>64.584729090959314</v>
      </c>
      <c r="CS112" s="16">
        <f>+'MATRIZ (A)'!CS112*CS$168</f>
        <v>3654.0423972580352</v>
      </c>
      <c r="CT112" s="16">
        <f>+'MATRIZ (A)'!CT112*CT$168</f>
        <v>474.90643380704637</v>
      </c>
      <c r="CU112" s="16">
        <f>+'MATRIZ (A)'!CU112*CU$168</f>
        <v>1196.6455025959422</v>
      </c>
      <c r="CV112" s="16">
        <f>+'MATRIZ (A)'!CV112*CV$168</f>
        <v>756.58798461708705</v>
      </c>
      <c r="CW112" s="16">
        <f>+'MATRIZ (A)'!CW112*CW$168</f>
        <v>206.958674208014</v>
      </c>
      <c r="CX112" s="16">
        <f>+'MATRIZ (A)'!CX112*CX$168</f>
        <v>3067.903762955279</v>
      </c>
      <c r="CY112" s="16">
        <f>+'MATRIZ (A)'!CY112*CY$168</f>
        <v>3569.1657097579618</v>
      </c>
      <c r="CZ112" s="16">
        <f>+'MATRIZ (A)'!CZ112*CZ$168</f>
        <v>459.08421720970762</v>
      </c>
      <c r="DA112" s="16">
        <f>+'MATRIZ (A)'!DA112*DA$168</f>
        <v>2973.8030868118694</v>
      </c>
      <c r="DB112" s="16">
        <f>+'MATRIZ (A)'!DB112*DB$168</f>
        <v>1146.2795476526667</v>
      </c>
      <c r="DC112" s="16">
        <f>+'MATRIZ (A)'!DC112*DC$168</f>
        <v>2665.1686871557517</v>
      </c>
      <c r="DD112" s="16">
        <f>+'MATRIZ (A)'!DD112*DD$168</f>
        <v>156.96519912844784</v>
      </c>
      <c r="DE112" s="16">
        <f>+'MATRIZ (A)'!DE112*DE$168</f>
        <v>135.36503100036265</v>
      </c>
      <c r="DF112" s="16">
        <f>+'MATRIZ (A)'!DF112*DF$168</f>
        <v>229.80946706997932</v>
      </c>
      <c r="DG112" s="16">
        <f>+'MATRIZ (A)'!DG112*DG$168</f>
        <v>1283.4010348897323</v>
      </c>
      <c r="DH112" s="16">
        <f>+'MATRIZ (A)'!DH112*DH$168</f>
        <v>436.89254192947982</v>
      </c>
      <c r="DI112" s="16">
        <f>+'MATRIZ (A)'!DI112*DI$168</f>
        <v>1567.6409613503013</v>
      </c>
      <c r="DJ112" s="16">
        <f>+'MATRIZ (A)'!DJ112*DJ$168</f>
        <v>4486.7340226804063</v>
      </c>
      <c r="DK112" s="16">
        <f>+'MATRIZ (A)'!DK112*DK$168</f>
        <v>2265.0351521361463</v>
      </c>
      <c r="DL112" s="16">
        <f>+'MATRIZ (A)'!DL112*DL$168</f>
        <v>1059.4686200290964</v>
      </c>
      <c r="DM112" s="16">
        <f>+'MATRIZ (A)'!DM112*DM$168</f>
        <v>2691.9674817257273</v>
      </c>
      <c r="DN112" s="16">
        <f>+'MATRIZ (A)'!DN112*DN$168</f>
        <v>1082.0586736960563</v>
      </c>
      <c r="DO112" s="16">
        <f>+'MATRIZ (A)'!DO112*DO$168</f>
        <v>64.185200360330441</v>
      </c>
      <c r="DP112" s="16">
        <f>+'MATRIZ (A)'!DP112*DP$168</f>
        <v>599.92089876342413</v>
      </c>
      <c r="DQ112" s="16">
        <f>+'MATRIZ (A)'!DQ112*DQ$168</f>
        <v>880.50396056087163</v>
      </c>
      <c r="DR112" s="16">
        <f>+'MATRIZ (A)'!DR112*DR$168</f>
        <v>4541.1718914576359</v>
      </c>
      <c r="DS112" s="16">
        <f>+'MATRIZ (A)'!DS112*DS$168</f>
        <v>3858.0139747743319</v>
      </c>
      <c r="DT112" s="16">
        <f>+'MATRIZ (A)'!DT112*DT$168</f>
        <v>478.24402418575448</v>
      </c>
      <c r="DU112" s="16">
        <f>+'MATRIZ (A)'!DU112*DU$168</f>
        <v>3857.5862085890949</v>
      </c>
      <c r="DV112" s="16">
        <f>+'MATRIZ (A)'!DV112*DV$168</f>
        <v>4653.1040476675389</v>
      </c>
      <c r="DW112" s="16">
        <f>+'MATRIZ (A)'!DW112*DW$168</f>
        <v>1038.1062947776543</v>
      </c>
      <c r="DX112" s="16">
        <f>+'MATRIZ (A)'!DX112*DX$168</f>
        <v>54.002938006210222</v>
      </c>
      <c r="DY112" s="16">
        <f>+'MATRIZ (A)'!DY112*DY$168</f>
        <v>7972.1648350561691</v>
      </c>
      <c r="DZ112" s="16">
        <f>+'MATRIZ (A)'!DZ112*DZ$168</f>
        <v>5263.1161024248886</v>
      </c>
      <c r="EA112" s="16">
        <f>+'MATRIZ (A)'!EA112*EA$168</f>
        <v>1900.0521253864442</v>
      </c>
      <c r="EB112" s="16">
        <f>+'MATRIZ (A)'!EB112*EB$168</f>
        <v>2196.6153746362183</v>
      </c>
      <c r="EC112" s="16">
        <f>+'MATRIZ (A)'!EC112*EC$168</f>
        <v>355.68768687644302</v>
      </c>
      <c r="ED112" s="16">
        <f>+'MATRIZ (A)'!ED112*ED$168</f>
        <v>0.20761581773039614</v>
      </c>
      <c r="EE112" s="16">
        <f>+'MATRIZ (A)'!EE112*EE$168</f>
        <v>138.81207226349139</v>
      </c>
      <c r="EF112" s="16">
        <f>+'MATRIZ (A)'!EF112*EF$168</f>
        <v>78.466585296735914</v>
      </c>
      <c r="EG112" s="16">
        <f>+'MATRIZ (A)'!EG112*EG$168</f>
        <v>299.38934788941452</v>
      </c>
      <c r="EH112" s="16">
        <f>+'MATRIZ (A)'!EH112*EH$168</f>
        <v>0</v>
      </c>
      <c r="EI112" s="18">
        <f t="shared" si="8"/>
        <v>118414.62738144607</v>
      </c>
      <c r="EJ112" s="20">
        <f>+'MATRIZ (I-A) INVERSA'!HY112</f>
        <v>450052.85693004139</v>
      </c>
      <c r="EK112" s="20">
        <f>+'MATRIZ (I-A) INVERSA'!HZ112</f>
        <v>8236.4297716004621</v>
      </c>
      <c r="EL112" s="20">
        <f>+'MATRIZ (I-A) INVERSA'!IA112</f>
        <v>27738.901028996228</v>
      </c>
      <c r="EM112" s="20">
        <f>+'MATRIZ (I-A) INVERSA'!IB112</f>
        <v>162176.17310963999</v>
      </c>
      <c r="EN112" s="20">
        <f>+'MATRIZ (I-A) INVERSA'!IC112</f>
        <v>1427.9687257401683</v>
      </c>
      <c r="EO112" s="20">
        <f>+'MATRIZ (I-A) INVERSA'!ID112</f>
        <v>136.49686054031187</v>
      </c>
      <c r="EP112" s="20">
        <f>+'MATRIZ (I-A) INVERSA'!IE112</f>
        <v>248.98164332503455</v>
      </c>
      <c r="EQ112" s="20">
        <f>+'MATRIZ (I-A) INVERSA'!IF112</f>
        <v>0</v>
      </c>
      <c r="ER112" s="20">
        <f>+'MATRIZ (I-A) INVERSA'!IG112</f>
        <v>160.78249628628205</v>
      </c>
      <c r="ES112" s="20">
        <f>+'MATRIZ (I-A) INVERSA'!IH112</f>
        <v>80.363981024604115</v>
      </c>
      <c r="ET112" s="20">
        <f>+'MATRIZ (I-A) INVERSA'!II112</f>
        <v>0.42919185355749062</v>
      </c>
      <c r="EU112" s="20">
        <f>+'MATRIZ (I-A) INVERSA'!IJ112</f>
        <v>42079.763681555873</v>
      </c>
      <c r="EV112" s="20">
        <f>+'MATRIZ (I-A) INVERSA'!IK112</f>
        <v>102.92544304202323</v>
      </c>
      <c r="EW112" s="20">
        <f>+'MATRIZ (I-A) INVERSA'!IL112</f>
        <v>-4.176660586396344</v>
      </c>
      <c r="EX112" s="20">
        <f>+'MATRIZ (I-A) INVERSA'!IM112</f>
        <v>0</v>
      </c>
      <c r="EY112" s="20">
        <f>+'MATRIZ (I-A) INVERSA'!IN112</f>
        <v>125.61291222351012</v>
      </c>
      <c r="EZ112" s="20">
        <f>+'MATRIZ (I-A) INVERSA'!IO112</f>
        <v>41034.755046050639</v>
      </c>
      <c r="FA112" s="20">
        <f>+'MATRIZ (I-A) INVERSA'!IP112</f>
        <v>28049.170540691717</v>
      </c>
      <c r="FB112" s="20">
        <f>+'MATRIZ (I-A) INVERSA'!IQ112</f>
        <v>1673.228140782275</v>
      </c>
      <c r="FC112" s="20">
        <f>+'MATRIZ (I-A) INVERSA'!IR112</f>
        <v>21446.529464683288</v>
      </c>
      <c r="FD112" s="20">
        <f>+'MATRIZ (I-A) INVERSA'!IS112</f>
        <v>108487.82956498628</v>
      </c>
      <c r="FE112" s="20">
        <f>+'MATRIZ (I-A) INVERSA'!IT112</f>
        <v>45993.216166257931</v>
      </c>
      <c r="FF112" s="20">
        <f>+'MATRIZ (I-A) INVERSA'!IU112</f>
        <v>9391.2853014021057</v>
      </c>
      <c r="FG112" s="18">
        <f t="shared" si="11"/>
        <v>948639.52334013756</v>
      </c>
      <c r="FH112" s="17">
        <f t="shared" si="9"/>
        <v>1067054.1507215835</v>
      </c>
      <c r="FI112" s="28"/>
      <c r="FJ112" s="17">
        <v>1067054.150721584</v>
      </c>
      <c r="FK112" s="50">
        <f t="shared" si="12"/>
        <v>0</v>
      </c>
      <c r="FM112" s="48">
        <f>+IFERROR((FH112/'MIP 2012'!FH112*100-100),0)</f>
        <v>2.3199686150091594</v>
      </c>
      <c r="FP112" s="20">
        <f t="shared" si="13"/>
        <v>35975.33080059669</v>
      </c>
      <c r="FQ112" s="20">
        <f t="shared" si="14"/>
        <v>2055.0228987699584</v>
      </c>
      <c r="FR112" s="20">
        <f t="shared" si="15"/>
        <v>256076.01422485424</v>
      </c>
    </row>
    <row r="113" spans="1:174" s="7" customFormat="1" ht="21.95" customHeight="1" thickBot="1" x14ac:dyDescent="0.25">
      <c r="A113" s="12" t="s">
        <v>289</v>
      </c>
      <c r="B113" s="12" t="s">
        <v>290</v>
      </c>
      <c r="C113" s="16">
        <f>+'MATRIZ (A)'!C113*C$168</f>
        <v>0.19066330366500198</v>
      </c>
      <c r="D113" s="16">
        <f>+'MATRIZ (A)'!D113*D$168</f>
        <v>0.10684736172542028</v>
      </c>
      <c r="E113" s="16">
        <f>+'MATRIZ (A)'!E113*E$168</f>
        <v>0.28605813722899576</v>
      </c>
      <c r="F113" s="16">
        <f>+'MATRIZ (A)'!F113*F$168</f>
        <v>4.5992040837293207</v>
      </c>
      <c r="G113" s="16">
        <f>+'MATRIZ (A)'!G113*G$168</f>
        <v>1.747039708190564</v>
      </c>
      <c r="H113" s="16">
        <f>+'MATRIZ (A)'!H113*H$168</f>
        <v>5.0353961636265865</v>
      </c>
      <c r="I113" s="16">
        <f>+'MATRIZ (A)'!I113*I$168</f>
        <v>0.60432330775113663</v>
      </c>
      <c r="J113" s="16">
        <f>+'MATRIZ (A)'!J113*J$168</f>
        <v>0.1068853757399215</v>
      </c>
      <c r="K113" s="16">
        <f>+'MATRIZ (A)'!K113*K$168</f>
        <v>0.5646843270566656</v>
      </c>
      <c r="L113" s="16">
        <f>+'MATRIZ (A)'!L113*L$168</f>
        <v>6.0899874065202946</v>
      </c>
      <c r="M113" s="16">
        <f>+'MATRIZ (A)'!M113*M$168</f>
        <v>0.57323846917429622</v>
      </c>
      <c r="N113" s="16">
        <f>+'MATRIZ (A)'!N113*N$168</f>
        <v>1.2170499417874034</v>
      </c>
      <c r="O113" s="16">
        <f>+'MATRIZ (A)'!O113*O$168</f>
        <v>0.83378061306431017</v>
      </c>
      <c r="P113" s="16">
        <f>+'MATRIZ (A)'!P113*P$168</f>
        <v>25.387664463535355</v>
      </c>
      <c r="Q113" s="16">
        <f>+'MATRIZ (A)'!Q113*Q$168</f>
        <v>0.8507788225692221</v>
      </c>
      <c r="R113" s="16">
        <f>+'MATRIZ (A)'!R113*R$168</f>
        <v>92.072458136751408</v>
      </c>
      <c r="S113" s="16">
        <f>+'MATRIZ (A)'!S113*S$168</f>
        <v>1.4696447697009585</v>
      </c>
      <c r="T113" s="16">
        <f>+'MATRIZ (A)'!T113*T$168</f>
        <v>1.2688951252891241</v>
      </c>
      <c r="U113" s="16">
        <f>+'MATRIZ (A)'!U113*U$168</f>
        <v>1.4488386270017803</v>
      </c>
      <c r="V113" s="16">
        <f>+'MATRIZ (A)'!V113*V$168</f>
        <v>0.60010872689544437</v>
      </c>
      <c r="W113" s="16">
        <f>+'MATRIZ (A)'!W113*W$168</f>
        <v>71.392178401811819</v>
      </c>
      <c r="X113" s="16">
        <f>+'MATRIZ (A)'!X113*X$168</f>
        <v>10.017368872121864</v>
      </c>
      <c r="Y113" s="16">
        <f>+'MATRIZ (A)'!Y113*Y$168</f>
        <v>4.342159694501162</v>
      </c>
      <c r="Z113" s="16">
        <f>+'MATRIZ (A)'!Z113*Z$168</f>
        <v>11.483435915688194</v>
      </c>
      <c r="AA113" s="16">
        <f>+'MATRIZ (A)'!AA113*AA$168</f>
        <v>0.23116434577411407</v>
      </c>
      <c r="AB113" s="16">
        <f>+'MATRIZ (A)'!AB113*AB$168</f>
        <v>3694.2587691147214</v>
      </c>
      <c r="AC113" s="16">
        <f>+'MATRIZ (A)'!AC113*AC$168</f>
        <v>2.433043340486964</v>
      </c>
      <c r="AD113" s="16">
        <f>+'MATRIZ (A)'!AD113*AD$168</f>
        <v>1.3490260275223858</v>
      </c>
      <c r="AE113" s="16">
        <f>+'MATRIZ (A)'!AE113*AE$168</f>
        <v>0.60373942703499572</v>
      </c>
      <c r="AF113" s="16">
        <f>+'MATRIZ (A)'!AF113*AF$168</f>
        <v>49.352111976250633</v>
      </c>
      <c r="AG113" s="16">
        <f>+'MATRIZ (A)'!AG113*AG$168</f>
        <v>5.6179524582292389E-4</v>
      </c>
      <c r="AH113" s="16">
        <f>+'MATRIZ (A)'!AH113*AH$168</f>
        <v>5.7670722836495505E-2</v>
      </c>
      <c r="AI113" s="16">
        <f>+'MATRIZ (A)'!AI113*AI$168</f>
        <v>89.411516981558179</v>
      </c>
      <c r="AJ113" s="16">
        <f>+'MATRIZ (A)'!AJ113*AJ$168</f>
        <v>118.07819754973971</v>
      </c>
      <c r="AK113" s="16">
        <f>+'MATRIZ (A)'!AK113*AK$168</f>
        <v>0.60530687350095003</v>
      </c>
      <c r="AL113" s="16">
        <f>+'MATRIZ (A)'!AL113*AL$168</f>
        <v>47.488218502487946</v>
      </c>
      <c r="AM113" s="16">
        <f>+'MATRIZ (A)'!AM113*AM$168</f>
        <v>160.09815354419709</v>
      </c>
      <c r="AN113" s="16">
        <f>+'MATRIZ (A)'!AN113*AN$168</f>
        <v>71.963789801941346</v>
      </c>
      <c r="AO113" s="16">
        <f>+'MATRIZ (A)'!AO113*AO$168</f>
        <v>84.922517014327951</v>
      </c>
      <c r="AP113" s="16">
        <f>+'MATRIZ (A)'!AP113*AP$168</f>
        <v>110.54767362893838</v>
      </c>
      <c r="AQ113" s="16">
        <f>+'MATRIZ (A)'!AQ113*AQ$168</f>
        <v>324.99489007967691</v>
      </c>
      <c r="AR113" s="16">
        <f>+'MATRIZ (A)'!AR113*AR$168</f>
        <v>66.410146060689684</v>
      </c>
      <c r="AS113" s="16">
        <f>+'MATRIZ (A)'!AS113*AS$168</f>
        <v>22.754123421563605</v>
      </c>
      <c r="AT113" s="16">
        <f>+'MATRIZ (A)'!AT113*AT$168</f>
        <v>123.34832012549805</v>
      </c>
      <c r="AU113" s="16">
        <f>+'MATRIZ (A)'!AU113*AU$168</f>
        <v>14.559619404243206</v>
      </c>
      <c r="AV113" s="16">
        <f>+'MATRIZ (A)'!AV113*AV$168</f>
        <v>163.488307230049</v>
      </c>
      <c r="AW113" s="16">
        <f>+'MATRIZ (A)'!AW113*AW$168</f>
        <v>104.86715772305378</v>
      </c>
      <c r="AX113" s="16">
        <f>+'MATRIZ (A)'!AX113*AX$168</f>
        <v>12.572336854536465</v>
      </c>
      <c r="AY113" s="16">
        <f>+'MATRIZ (A)'!AY113*AY$168</f>
        <v>45.891235481069508</v>
      </c>
      <c r="AZ113" s="16">
        <f>+'MATRIZ (A)'!AZ113*AZ$168</f>
        <v>448.39299167321582</v>
      </c>
      <c r="BA113" s="16">
        <f>+'MATRIZ (A)'!BA113*BA$168</f>
        <v>78.356745244638148</v>
      </c>
      <c r="BB113" s="16">
        <f>+'MATRIZ (A)'!BB113*BB$168</f>
        <v>21.69742225251084</v>
      </c>
      <c r="BC113" s="16">
        <f>+'MATRIZ (A)'!BC113*BC$168</f>
        <v>22.869607360734424</v>
      </c>
      <c r="BD113" s="16">
        <f>+'MATRIZ (A)'!BD113*BD$168</f>
        <v>2.21097443922829</v>
      </c>
      <c r="BE113" s="16">
        <f>+'MATRIZ (A)'!BE113*BE$168</f>
        <v>6.0097214528932836</v>
      </c>
      <c r="BF113" s="16">
        <f>+'MATRIZ (A)'!BF113*BF$168</f>
        <v>7.5879280126731725</v>
      </c>
      <c r="BG113" s="16">
        <f>+'MATRIZ (A)'!BG113*BG$168</f>
        <v>209.03940339201179</v>
      </c>
      <c r="BH113" s="16">
        <f>+'MATRIZ (A)'!BH113*BH$168</f>
        <v>234.72797627087817</v>
      </c>
      <c r="BI113" s="16">
        <f>+'MATRIZ (A)'!BI113*BI$168</f>
        <v>0</v>
      </c>
      <c r="BJ113" s="16">
        <f>+'MATRIZ (A)'!BJ113*BJ$168</f>
        <v>11.018742386036623</v>
      </c>
      <c r="BK113" s="16">
        <f>+'MATRIZ (A)'!BK113*BK$168</f>
        <v>0.36874301042067381</v>
      </c>
      <c r="BL113" s="16">
        <f>+'MATRIZ (A)'!BL113*BL$168</f>
        <v>10.817559638102187</v>
      </c>
      <c r="BM113" s="16">
        <f>+'MATRIZ (A)'!BM113*BM$168</f>
        <v>115.75996712686387</v>
      </c>
      <c r="BN113" s="16">
        <f>+'MATRIZ (A)'!BN113*BN$168</f>
        <v>166.86931631205783</v>
      </c>
      <c r="BO113" s="16">
        <f>+'MATRIZ (A)'!BO113*BO$168</f>
        <v>19.724447137774654</v>
      </c>
      <c r="BP113" s="16">
        <f>+'MATRIZ (A)'!BP113*BP$168</f>
        <v>270.00820500387186</v>
      </c>
      <c r="BQ113" s="16">
        <f>+'MATRIZ (A)'!BQ113*BQ$168</f>
        <v>74.477084090627628</v>
      </c>
      <c r="BR113" s="16">
        <f>+'MATRIZ (A)'!BR113*BR$168</f>
        <v>66.682389955102039</v>
      </c>
      <c r="BS113" s="16">
        <f>+'MATRIZ (A)'!BS113*BS$168</f>
        <v>9.6013862592647143</v>
      </c>
      <c r="BT113" s="16">
        <f>+'MATRIZ (A)'!BT113*BT$168</f>
        <v>18.640461705737771</v>
      </c>
      <c r="BU113" s="16">
        <f>+'MATRIZ (A)'!BU113*BU$168</f>
        <v>117.58068445492083</v>
      </c>
      <c r="BV113" s="16">
        <f>+'MATRIZ (A)'!BV113*BV$168</f>
        <v>19.269442580813902</v>
      </c>
      <c r="BW113" s="16">
        <f>+'MATRIZ (A)'!BW113*BW$168</f>
        <v>52.968783632727032</v>
      </c>
      <c r="BX113" s="16">
        <f>+'MATRIZ (A)'!BX113*BX$168</f>
        <v>5.6706048867060967E-3</v>
      </c>
      <c r="BY113" s="16">
        <f>+'MATRIZ (A)'!BY113*BY$168</f>
        <v>1.1441905343375369</v>
      </c>
      <c r="BZ113" s="16">
        <f>+'MATRIZ (A)'!BZ113*BZ$168</f>
        <v>57.662112911086581</v>
      </c>
      <c r="CA113" s="16">
        <f>+'MATRIZ (A)'!CA113*CA$168</f>
        <v>3.515956396895195</v>
      </c>
      <c r="CB113" s="16">
        <f>+'MATRIZ (A)'!CB113*CB$168</f>
        <v>1.097362128542448</v>
      </c>
      <c r="CC113" s="16">
        <f>+'MATRIZ (A)'!CC113*CC$168</f>
        <v>32.136693772826028</v>
      </c>
      <c r="CD113" s="16">
        <f>+'MATRIZ (A)'!CD113*CD$168</f>
        <v>19.171205200975784</v>
      </c>
      <c r="CE113" s="16">
        <f>+'MATRIZ (A)'!CE113*CE$168</f>
        <v>7.2879791729206298</v>
      </c>
      <c r="CF113" s="16">
        <f>+'MATRIZ (A)'!CF113*CF$168</f>
        <v>69.796838096180153</v>
      </c>
      <c r="CG113" s="16">
        <f>+'MATRIZ (A)'!CG113*CG$168</f>
        <v>144.52322795871135</v>
      </c>
      <c r="CH113" s="16">
        <f>+'MATRIZ (A)'!CH113*CH$168</f>
        <v>85.726332483521517</v>
      </c>
      <c r="CI113" s="16">
        <f>+'MATRIZ (A)'!CI113*CI$168</f>
        <v>23.653193149632948</v>
      </c>
      <c r="CJ113" s="16">
        <f>+'MATRIZ (A)'!CJ113*CJ$168</f>
        <v>3258.1256963886758</v>
      </c>
      <c r="CK113" s="16">
        <f>+'MATRIZ (A)'!CK113*CK$168</f>
        <v>67.899163114627427</v>
      </c>
      <c r="CL113" s="16">
        <f>+'MATRIZ (A)'!CL113*CL$168</f>
        <v>432.59691667166112</v>
      </c>
      <c r="CM113" s="16">
        <f>+'MATRIZ (A)'!CM113*CM$168</f>
        <v>287.92880850126755</v>
      </c>
      <c r="CN113" s="16">
        <f>+'MATRIZ (A)'!CN113*CN$168</f>
        <v>8367.1660262999649</v>
      </c>
      <c r="CO113" s="16">
        <f>+'MATRIZ (A)'!CO113*CO$168</f>
        <v>159.59875898369233</v>
      </c>
      <c r="CP113" s="16">
        <f>+'MATRIZ (A)'!CP113*CP$168</f>
        <v>1.7851424965287598E-2</v>
      </c>
      <c r="CQ113" s="16">
        <f>+'MATRIZ (A)'!CQ113*CQ$168</f>
        <v>69.143517021256514</v>
      </c>
      <c r="CR113" s="16">
        <f>+'MATRIZ (A)'!CR113*CR$168</f>
        <v>227.75996990422402</v>
      </c>
      <c r="CS113" s="16">
        <f>+'MATRIZ (A)'!CS113*CS$168</f>
        <v>883.30203522712486</v>
      </c>
      <c r="CT113" s="16">
        <f>+'MATRIZ (A)'!CT113*CT$168</f>
        <v>33.580976597410292</v>
      </c>
      <c r="CU113" s="16">
        <f>+'MATRIZ (A)'!CU113*CU$168</f>
        <v>152.38041867309525</v>
      </c>
      <c r="CV113" s="16">
        <f>+'MATRIZ (A)'!CV113*CV$168</f>
        <v>44.096665162620205</v>
      </c>
      <c r="CW113" s="16">
        <f>+'MATRIZ (A)'!CW113*CW$168</f>
        <v>28.384618364537118</v>
      </c>
      <c r="CX113" s="16">
        <f>+'MATRIZ (A)'!CX113*CX$168</f>
        <v>1019.6908609885188</v>
      </c>
      <c r="CY113" s="16">
        <f>+'MATRIZ (A)'!CY113*CY$168</f>
        <v>1096.7028230361043</v>
      </c>
      <c r="CZ113" s="16">
        <f>+'MATRIZ (A)'!CZ113*CZ$168</f>
        <v>14435.031790300183</v>
      </c>
      <c r="DA113" s="16">
        <f>+'MATRIZ (A)'!DA113*DA$168</f>
        <v>8370.6483703036938</v>
      </c>
      <c r="DB113" s="16">
        <f>+'MATRIZ (A)'!DB113*DB$168</f>
        <v>144.25702723703264</v>
      </c>
      <c r="DC113" s="16">
        <f>+'MATRIZ (A)'!DC113*DC$168</f>
        <v>2118.0706996896997</v>
      </c>
      <c r="DD113" s="16">
        <f>+'MATRIZ (A)'!DD113*DD$168</f>
        <v>1262.9339002782665</v>
      </c>
      <c r="DE113" s="16">
        <f>+'MATRIZ (A)'!DE113*DE$168</f>
        <v>122.62868331286187</v>
      </c>
      <c r="DF113" s="16">
        <f>+'MATRIZ (A)'!DF113*DF$168</f>
        <v>136.98062732867913</v>
      </c>
      <c r="DG113" s="16">
        <f>+'MATRIZ (A)'!DG113*DG$168</f>
        <v>624.90787094706138</v>
      </c>
      <c r="DH113" s="16">
        <f>+'MATRIZ (A)'!DH113*DH$168</f>
        <v>97.831325489896003</v>
      </c>
      <c r="DI113" s="16">
        <f>+'MATRIZ (A)'!DI113*DI$168</f>
        <v>151.90777830788261</v>
      </c>
      <c r="DJ113" s="16">
        <f>+'MATRIZ (A)'!DJ113*DJ$168</f>
        <v>250.09606568299679</v>
      </c>
      <c r="DK113" s="16">
        <f>+'MATRIZ (A)'!DK113*DK$168</f>
        <v>257.41620582386821</v>
      </c>
      <c r="DL113" s="16">
        <f>+'MATRIZ (A)'!DL113*DL$168</f>
        <v>52.405011418907819</v>
      </c>
      <c r="DM113" s="16">
        <f>+'MATRIZ (A)'!DM113*DM$168</f>
        <v>13955.431141927464</v>
      </c>
      <c r="DN113" s="16">
        <f>+'MATRIZ (A)'!DN113*DN$168</f>
        <v>183.29857834023159</v>
      </c>
      <c r="DO113" s="16">
        <f>+'MATRIZ (A)'!DO113*DO$168</f>
        <v>8.1155522644792306</v>
      </c>
      <c r="DP113" s="16">
        <f>+'MATRIZ (A)'!DP113*DP$168</f>
        <v>279.87742006149665</v>
      </c>
      <c r="DQ113" s="16">
        <f>+'MATRIZ (A)'!DQ113*DQ$168</f>
        <v>132.42752356498178</v>
      </c>
      <c r="DR113" s="16">
        <f>+'MATRIZ (A)'!DR113*DR$168</f>
        <v>393.92684589992632</v>
      </c>
      <c r="DS113" s="16">
        <f>+'MATRIZ (A)'!DS113*DS$168</f>
        <v>283.89246124479234</v>
      </c>
      <c r="DT113" s="16">
        <f>+'MATRIZ (A)'!DT113*DT$168</f>
        <v>20.045073522263987</v>
      </c>
      <c r="DU113" s="16">
        <f>+'MATRIZ (A)'!DU113*DU$168</f>
        <v>301.18927348710872</v>
      </c>
      <c r="DV113" s="16">
        <f>+'MATRIZ (A)'!DV113*DV$168</f>
        <v>927.11962602862252</v>
      </c>
      <c r="DW113" s="16">
        <f>+'MATRIZ (A)'!DW113*DW$168</f>
        <v>94.383865930710002</v>
      </c>
      <c r="DX113" s="16">
        <f>+'MATRIZ (A)'!DX113*DX$168</f>
        <v>18.829019049136065</v>
      </c>
      <c r="DY113" s="16">
        <f>+'MATRIZ (A)'!DY113*DY$168</f>
        <v>863.2805916520349</v>
      </c>
      <c r="DZ113" s="16">
        <f>+'MATRIZ (A)'!DZ113*DZ$168</f>
        <v>497.83578027873483</v>
      </c>
      <c r="EA113" s="16">
        <f>+'MATRIZ (A)'!EA113*EA$168</f>
        <v>253.53420463597192</v>
      </c>
      <c r="EB113" s="16">
        <f>+'MATRIZ (A)'!EB113*EB$168</f>
        <v>181.4268343076661</v>
      </c>
      <c r="EC113" s="16">
        <f>+'MATRIZ (A)'!EC113*EC$168</f>
        <v>40.180431627960488</v>
      </c>
      <c r="ED113" s="16">
        <f>+'MATRIZ (A)'!ED113*ED$168</f>
        <v>9.8634193427979486</v>
      </c>
      <c r="EE113" s="16">
        <f>+'MATRIZ (A)'!EE113*EE$168</f>
        <v>38.429457384621351</v>
      </c>
      <c r="EF113" s="16">
        <f>+'MATRIZ (A)'!EF113*EF$168</f>
        <v>22.325729371200367</v>
      </c>
      <c r="EG113" s="16">
        <f>+'MATRIZ (A)'!EG113*EG$168</f>
        <v>15.04985929047859</v>
      </c>
      <c r="EH113" s="16">
        <f>+'MATRIZ (A)'!EH113*EH$168</f>
        <v>0</v>
      </c>
      <c r="EI113" s="18">
        <f t="shared" si="8"/>
        <v>70656.930184279146</v>
      </c>
      <c r="EJ113" s="20">
        <f>+'MATRIZ (I-A) INVERSA'!HY113</f>
        <v>35667.805640289756</v>
      </c>
      <c r="EK113" s="20">
        <f>+'MATRIZ (I-A) INVERSA'!HZ113</f>
        <v>0</v>
      </c>
      <c r="EL113" s="20">
        <f>+'MATRIZ (I-A) INVERSA'!IA113</f>
        <v>0</v>
      </c>
      <c r="EM113" s="20">
        <f>+'MATRIZ (I-A) INVERSA'!IB113</f>
        <v>0</v>
      </c>
      <c r="EN113" s="20">
        <f>+'MATRIZ (I-A) INVERSA'!IC113</f>
        <v>0</v>
      </c>
      <c r="EO113" s="20">
        <f>+'MATRIZ (I-A) INVERSA'!ID113</f>
        <v>0</v>
      </c>
      <c r="EP113" s="20">
        <f>+'MATRIZ (I-A) INVERSA'!IE113</f>
        <v>0</v>
      </c>
      <c r="EQ113" s="20">
        <f>+'MATRIZ (I-A) INVERSA'!IF113</f>
        <v>0</v>
      </c>
      <c r="ER113" s="20">
        <f>+'MATRIZ (I-A) INVERSA'!IG113</f>
        <v>0</v>
      </c>
      <c r="ES113" s="20">
        <f>+'MATRIZ (I-A) INVERSA'!IH113</f>
        <v>0</v>
      </c>
      <c r="ET113" s="20">
        <f>+'MATRIZ (I-A) INVERSA'!II113</f>
        <v>0</v>
      </c>
      <c r="EU113" s="20">
        <f>+'MATRIZ (I-A) INVERSA'!IJ113</f>
        <v>272.87242169700284</v>
      </c>
      <c r="EV113" s="20">
        <f>+'MATRIZ (I-A) INVERSA'!IK113</f>
        <v>6803.6532579640061</v>
      </c>
      <c r="EW113" s="20">
        <f>+'MATRIZ (I-A) INVERSA'!IL113</f>
        <v>-2.4441316622057734</v>
      </c>
      <c r="EX113" s="20">
        <f>+'MATRIZ (I-A) INVERSA'!IM113</f>
        <v>2255.8728615310697</v>
      </c>
      <c r="EY113" s="20">
        <f>+'MATRIZ (I-A) INVERSA'!IN113</f>
        <v>0</v>
      </c>
      <c r="EZ113" s="20">
        <f>+'MATRIZ (I-A) INVERSA'!IO113</f>
        <v>0</v>
      </c>
      <c r="FA113" s="20">
        <f>+'MATRIZ (I-A) INVERSA'!IP113</f>
        <v>0</v>
      </c>
      <c r="FB113" s="20">
        <f>+'MATRIZ (I-A) INVERSA'!IQ113</f>
        <v>0</v>
      </c>
      <c r="FC113" s="20">
        <f>+'MATRIZ (I-A) INVERSA'!IR113</f>
        <v>0</v>
      </c>
      <c r="FD113" s="20">
        <f>+'MATRIZ (I-A) INVERSA'!IS113</f>
        <v>0</v>
      </c>
      <c r="FE113" s="20">
        <f>+'MATRIZ (I-A) INVERSA'!IT113</f>
        <v>0</v>
      </c>
      <c r="FF113" s="20">
        <f>+'MATRIZ (I-A) INVERSA'!IU113</f>
        <v>0</v>
      </c>
      <c r="FG113" s="18">
        <f t="shared" si="11"/>
        <v>44997.760049819626</v>
      </c>
      <c r="FH113" s="17">
        <f t="shared" si="9"/>
        <v>115654.69023409877</v>
      </c>
      <c r="FI113" s="28"/>
      <c r="FJ113" s="17">
        <v>115654.69023409885</v>
      </c>
      <c r="FK113" s="50">
        <f t="shared" si="12"/>
        <v>0</v>
      </c>
      <c r="FM113" s="48">
        <f>+IFERROR((FH113/'MIP 2012'!FH113*100-100),0)</f>
        <v>0.32752420966029661</v>
      </c>
      <c r="FP113" s="20">
        <f t="shared" si="13"/>
        <v>0</v>
      </c>
      <c r="FQ113" s="20">
        <f t="shared" si="14"/>
        <v>0</v>
      </c>
      <c r="FR113" s="20">
        <f t="shared" si="15"/>
        <v>0</v>
      </c>
    </row>
    <row r="114" spans="1:174" s="7" customFormat="1" ht="21.95" customHeight="1" thickBot="1" x14ac:dyDescent="0.25">
      <c r="A114" s="12" t="s">
        <v>291</v>
      </c>
      <c r="B114" s="12" t="s">
        <v>292</v>
      </c>
      <c r="C114" s="16">
        <f>+'MATRIZ (A)'!C114*C$168</f>
        <v>3.3024645605760417</v>
      </c>
      <c r="D114" s="16">
        <f>+'MATRIZ (A)'!D114*D$168</f>
        <v>2.1518045601171569</v>
      </c>
      <c r="E114" s="16">
        <f>+'MATRIZ (A)'!E114*E$168</f>
        <v>173.38176065497694</v>
      </c>
      <c r="F114" s="16">
        <f>+'MATRIZ (A)'!F114*F$168</f>
        <v>12.03841822715318</v>
      </c>
      <c r="G114" s="16">
        <f>+'MATRIZ (A)'!G114*G$168</f>
        <v>199.81799807321431</v>
      </c>
      <c r="H114" s="16">
        <f>+'MATRIZ (A)'!H114*H$168</f>
        <v>537.18919172668461</v>
      </c>
      <c r="I114" s="16">
        <f>+'MATRIZ (A)'!I114*I$168</f>
        <v>98.420331926479435</v>
      </c>
      <c r="J114" s="16">
        <f>+'MATRIZ (A)'!J114*J$168</f>
        <v>0.35882997751521167</v>
      </c>
      <c r="K114" s="16">
        <f>+'MATRIZ (A)'!K114*K$168</f>
        <v>43.380448544219568</v>
      </c>
      <c r="L114" s="16">
        <f>+'MATRIZ (A)'!L114*L$168</f>
        <v>859.53440018709432</v>
      </c>
      <c r="M114" s="16">
        <f>+'MATRIZ (A)'!M114*M$168</f>
        <v>1.9249613030745218</v>
      </c>
      <c r="N114" s="16">
        <f>+'MATRIZ (A)'!N114*N$168</f>
        <v>294.69523406951538</v>
      </c>
      <c r="O114" s="16">
        <f>+'MATRIZ (A)'!O114*O$168</f>
        <v>44.398420621710301</v>
      </c>
      <c r="P114" s="16">
        <f>+'MATRIZ (A)'!P114*P$168</f>
        <v>3761.0341445321505</v>
      </c>
      <c r="Q114" s="16">
        <f>+'MATRIZ (A)'!Q114*Q$168</f>
        <v>134.37201006549128</v>
      </c>
      <c r="R114" s="16">
        <f>+'MATRIZ (A)'!R114*R$168</f>
        <v>8317.8373219017139</v>
      </c>
      <c r="S114" s="16">
        <f>+'MATRIZ (A)'!S114*S$168</f>
        <v>38.323181644150694</v>
      </c>
      <c r="T114" s="16">
        <f>+'MATRIZ (A)'!T114*T$168</f>
        <v>4.2776447940160676</v>
      </c>
      <c r="U114" s="16">
        <f>+'MATRIZ (A)'!U114*U$168</f>
        <v>369.63650978156221</v>
      </c>
      <c r="V114" s="16">
        <f>+'MATRIZ (A)'!V114*V$168</f>
        <v>46.831436504702118</v>
      </c>
      <c r="W114" s="16">
        <f>+'MATRIZ (A)'!W114*W$168</f>
        <v>360.32618894383336</v>
      </c>
      <c r="X114" s="16">
        <f>+'MATRIZ (A)'!X114*X$168</f>
        <v>1163.0051678927061</v>
      </c>
      <c r="Y114" s="16">
        <f>+'MATRIZ (A)'!Y114*Y$168</f>
        <v>577.50427665298116</v>
      </c>
      <c r="Z114" s="16">
        <f>+'MATRIZ (A)'!Z114*Z$168</f>
        <v>343.41309825560398</v>
      </c>
      <c r="AA114" s="16">
        <f>+'MATRIZ (A)'!AA114*AA$168</f>
        <v>2.225782035380337</v>
      </c>
      <c r="AB114" s="16">
        <f>+'MATRIZ (A)'!AB114*AB$168</f>
        <v>15517.422094252483</v>
      </c>
      <c r="AC114" s="16">
        <f>+'MATRIZ (A)'!AC114*AC$168</f>
        <v>19.546406803953346</v>
      </c>
      <c r="AD114" s="16">
        <f>+'MATRIZ (A)'!AD114*AD$168</f>
        <v>240.78805372483259</v>
      </c>
      <c r="AE114" s="16">
        <f>+'MATRIZ (A)'!AE114*AE$168</f>
        <v>17.994936589127491</v>
      </c>
      <c r="AF114" s="16">
        <f>+'MATRIZ (A)'!AF114*AF$168</f>
        <v>406.14119198088463</v>
      </c>
      <c r="AG114" s="16">
        <f>+'MATRIZ (A)'!AG114*AG$168</f>
        <v>8.1316183853845814E-2</v>
      </c>
      <c r="AH114" s="16">
        <f>+'MATRIZ (A)'!AH114*AH$168</f>
        <v>0.57477679574003737</v>
      </c>
      <c r="AI114" s="16">
        <f>+'MATRIZ (A)'!AI114*AI$168</f>
        <v>289.93152971483005</v>
      </c>
      <c r="AJ114" s="16">
        <f>+'MATRIZ (A)'!AJ114*AJ$168</f>
        <v>476.92942146768962</v>
      </c>
      <c r="AK114" s="16">
        <f>+'MATRIZ (A)'!AK114*AK$168</f>
        <v>130.99187103581838</v>
      </c>
      <c r="AL114" s="16">
        <f>+'MATRIZ (A)'!AL114*AL$168</f>
        <v>557.85866027623274</v>
      </c>
      <c r="AM114" s="16">
        <f>+'MATRIZ (A)'!AM114*AM$168</f>
        <v>132.92717299757444</v>
      </c>
      <c r="AN114" s="16">
        <f>+'MATRIZ (A)'!AN114*AN$168</f>
        <v>238.64544335627971</v>
      </c>
      <c r="AO114" s="16">
        <f>+'MATRIZ (A)'!AO114*AO$168</f>
        <v>102.20704437947165</v>
      </c>
      <c r="AP114" s="16">
        <f>+'MATRIZ (A)'!AP114*AP$168</f>
        <v>237.40787133603067</v>
      </c>
      <c r="AQ114" s="16">
        <f>+'MATRIZ (A)'!AQ114*AQ$168</f>
        <v>1131.7003616690731</v>
      </c>
      <c r="AR114" s="16">
        <f>+'MATRIZ (A)'!AR114*AR$168</f>
        <v>199.52402301349139</v>
      </c>
      <c r="AS114" s="16">
        <f>+'MATRIZ (A)'!AS114*AS$168</f>
        <v>64.088803469228878</v>
      </c>
      <c r="AT114" s="16">
        <f>+'MATRIZ (A)'!AT114*AT$168</f>
        <v>76.12926461669322</v>
      </c>
      <c r="AU114" s="16">
        <f>+'MATRIZ (A)'!AU114*AU$168</f>
        <v>112.68443164259932</v>
      </c>
      <c r="AV114" s="16">
        <f>+'MATRIZ (A)'!AV114*AV$168</f>
        <v>131.39621230328143</v>
      </c>
      <c r="AW114" s="16">
        <f>+'MATRIZ (A)'!AW114*AW$168</f>
        <v>665.84183444035898</v>
      </c>
      <c r="AX114" s="16">
        <f>+'MATRIZ (A)'!AX114*AX$168</f>
        <v>74.744380447013924</v>
      </c>
      <c r="AY114" s="16">
        <f>+'MATRIZ (A)'!AY114*AY$168</f>
        <v>52.302104559853113</v>
      </c>
      <c r="AZ114" s="16">
        <f>+'MATRIZ (A)'!AZ114*AZ$168</f>
        <v>803.17732630885916</v>
      </c>
      <c r="BA114" s="16">
        <f>+'MATRIZ (A)'!BA114*BA$168</f>
        <v>40.843988247667625</v>
      </c>
      <c r="BB114" s="16">
        <f>+'MATRIZ (A)'!BB114*BB$168</f>
        <v>375.83720466261997</v>
      </c>
      <c r="BC114" s="16">
        <f>+'MATRIZ (A)'!BC114*BC$168</f>
        <v>733.29469861509699</v>
      </c>
      <c r="BD114" s="16">
        <f>+'MATRIZ (A)'!BD114*BD$168</f>
        <v>52.548265948091952</v>
      </c>
      <c r="BE114" s="16">
        <f>+'MATRIZ (A)'!BE114*BE$168</f>
        <v>46.002052322526644</v>
      </c>
      <c r="BF114" s="16">
        <f>+'MATRIZ (A)'!BF114*BF$168</f>
        <v>405.64835890928561</v>
      </c>
      <c r="BG114" s="16">
        <f>+'MATRIZ (A)'!BG114*BG$168</f>
        <v>379.33238522270307</v>
      </c>
      <c r="BH114" s="16">
        <f>+'MATRIZ (A)'!BH114*BH$168</f>
        <v>1149.4109763737376</v>
      </c>
      <c r="BI114" s="16">
        <f>+'MATRIZ (A)'!BI114*BI$168</f>
        <v>0</v>
      </c>
      <c r="BJ114" s="16">
        <f>+'MATRIZ (A)'!BJ114*BJ$168</f>
        <v>206.58284361513961</v>
      </c>
      <c r="BK114" s="16">
        <f>+'MATRIZ (A)'!BK114*BK$168</f>
        <v>8.4273917564644645</v>
      </c>
      <c r="BL114" s="16">
        <f>+'MATRIZ (A)'!BL114*BL$168</f>
        <v>112.08514963115151</v>
      </c>
      <c r="BM114" s="16">
        <f>+'MATRIZ (A)'!BM114*BM$168</f>
        <v>129.7262381496059</v>
      </c>
      <c r="BN114" s="16">
        <f>+'MATRIZ (A)'!BN114*BN$168</f>
        <v>440.81309435462396</v>
      </c>
      <c r="BO114" s="16">
        <f>+'MATRIZ (A)'!BO114*BO$168</f>
        <v>52.877954724482372</v>
      </c>
      <c r="BP114" s="16">
        <f>+'MATRIZ (A)'!BP114*BP$168</f>
        <v>297.58258852400007</v>
      </c>
      <c r="BQ114" s="16">
        <f>+'MATRIZ (A)'!BQ114*BQ$168</f>
        <v>583.62508508114399</v>
      </c>
      <c r="BR114" s="16">
        <f>+'MATRIZ (A)'!BR114*BR$168</f>
        <v>389.73497803222517</v>
      </c>
      <c r="BS114" s="16">
        <f>+'MATRIZ (A)'!BS114*BS$168</f>
        <v>109.11474487757292</v>
      </c>
      <c r="BT114" s="16">
        <f>+'MATRIZ (A)'!BT114*BT$168</f>
        <v>129.36830109204126</v>
      </c>
      <c r="BU114" s="16">
        <f>+'MATRIZ (A)'!BU114*BU$168</f>
        <v>460.85285350891451</v>
      </c>
      <c r="BV114" s="16">
        <f>+'MATRIZ (A)'!BV114*BV$168</f>
        <v>340.05407915858638</v>
      </c>
      <c r="BW114" s="16">
        <f>+'MATRIZ (A)'!BW114*BW$168</f>
        <v>464.82151279797534</v>
      </c>
      <c r="BX114" s="16">
        <f>+'MATRIZ (A)'!BX114*BX$168</f>
        <v>180.45550723660492</v>
      </c>
      <c r="BY114" s="16">
        <f>+'MATRIZ (A)'!BY114*BY$168</f>
        <v>53.097290577458949</v>
      </c>
      <c r="BZ114" s="16">
        <f>+'MATRIZ (A)'!BZ114*BZ$168</f>
        <v>528.80705518926402</v>
      </c>
      <c r="CA114" s="16">
        <f>+'MATRIZ (A)'!CA114*CA$168</f>
        <v>104.89997276312174</v>
      </c>
      <c r="CB114" s="16">
        <f>+'MATRIZ (A)'!CB114*CB$168</f>
        <v>15.535231070040567</v>
      </c>
      <c r="CC114" s="16">
        <f>+'MATRIZ (A)'!CC114*CC$168</f>
        <v>907.13332692041661</v>
      </c>
      <c r="CD114" s="16">
        <f>+'MATRIZ (A)'!CD114*CD$168</f>
        <v>683.14859622863378</v>
      </c>
      <c r="CE114" s="16">
        <f>+'MATRIZ (A)'!CE114*CE$168</f>
        <v>688.39526059180901</v>
      </c>
      <c r="CF114" s="16">
        <f>+'MATRIZ (A)'!CF114*CF$168</f>
        <v>1311.7031780404295</v>
      </c>
      <c r="CG114" s="16">
        <f>+'MATRIZ (A)'!CG114*CG$168</f>
        <v>3287.2648930272885</v>
      </c>
      <c r="CH114" s="16">
        <f>+'MATRIZ (A)'!CH114*CH$168</f>
        <v>573.52825999926745</v>
      </c>
      <c r="CI114" s="16">
        <f>+'MATRIZ (A)'!CI114*CI$168</f>
        <v>161.2822058662305</v>
      </c>
      <c r="CJ114" s="16">
        <f>+'MATRIZ (A)'!CJ114*CJ$168</f>
        <v>992.49947519943476</v>
      </c>
      <c r="CK114" s="16">
        <f>+'MATRIZ (A)'!CK114*CK$168</f>
        <v>190.09534344560035</v>
      </c>
      <c r="CL114" s="16">
        <f>+'MATRIZ (A)'!CL114*CL$168</f>
        <v>1667.0161235275891</v>
      </c>
      <c r="CM114" s="16">
        <f>+'MATRIZ (A)'!CM114*CM$168</f>
        <v>1698.4751178893521</v>
      </c>
      <c r="CN114" s="16">
        <f>+'MATRIZ (A)'!CN114*CN$168</f>
        <v>23133.571700650078</v>
      </c>
      <c r="CO114" s="16">
        <f>+'MATRIZ (A)'!CO114*CO$168</f>
        <v>1707.5131758198329</v>
      </c>
      <c r="CP114" s="16">
        <f>+'MATRIZ (A)'!CP114*CP$168</f>
        <v>0.35069754595187985</v>
      </c>
      <c r="CQ114" s="16">
        <f>+'MATRIZ (A)'!CQ114*CQ$168</f>
        <v>1272.3888763489692</v>
      </c>
      <c r="CR114" s="16">
        <f>+'MATRIZ (A)'!CR114*CR$168</f>
        <v>2297.1220290122437</v>
      </c>
      <c r="CS114" s="16">
        <f>+'MATRIZ (A)'!CS114*CS$168</f>
        <v>3259.2269512135754</v>
      </c>
      <c r="CT114" s="16">
        <f>+'MATRIZ (A)'!CT114*CT$168</f>
        <v>328.24976856158258</v>
      </c>
      <c r="CU114" s="16">
        <f>+'MATRIZ (A)'!CU114*CU$168</f>
        <v>929.00040177097208</v>
      </c>
      <c r="CV114" s="16">
        <f>+'MATRIZ (A)'!CV114*CV$168</f>
        <v>1488.4606323201594</v>
      </c>
      <c r="CW114" s="16">
        <f>+'MATRIZ (A)'!CW114*CW$168</f>
        <v>518.69770915210449</v>
      </c>
      <c r="CX114" s="16">
        <f>+'MATRIZ (A)'!CX114*CX$168</f>
        <v>4051.1812044050607</v>
      </c>
      <c r="CY114" s="16">
        <f>+'MATRIZ (A)'!CY114*CY$168</f>
        <v>4855.3746042985531</v>
      </c>
      <c r="CZ114" s="16">
        <f>+'MATRIZ (A)'!CZ114*CZ$168</f>
        <v>4522.6552548346854</v>
      </c>
      <c r="DA114" s="16">
        <f>+'MATRIZ (A)'!DA114*DA$168</f>
        <v>63399.673568857019</v>
      </c>
      <c r="DB114" s="16">
        <f>+'MATRIZ (A)'!DB114*DB$168</f>
        <v>4730.081712657714</v>
      </c>
      <c r="DC114" s="16">
        <f>+'MATRIZ (A)'!DC114*DC$168</f>
        <v>10409.208620111796</v>
      </c>
      <c r="DD114" s="16">
        <f>+'MATRIZ (A)'!DD114*DD$168</f>
        <v>4292.9969079760222</v>
      </c>
      <c r="DE114" s="16">
        <f>+'MATRIZ (A)'!DE114*DE$168</f>
        <v>794.97291132998998</v>
      </c>
      <c r="DF114" s="16">
        <f>+'MATRIZ (A)'!DF114*DF$168</f>
        <v>1176.0913576751225</v>
      </c>
      <c r="DG114" s="16">
        <f>+'MATRIZ (A)'!DG114*DG$168</f>
        <v>11572.24382471749</v>
      </c>
      <c r="DH114" s="16">
        <f>+'MATRIZ (A)'!DH114*DH$168</f>
        <v>3496.0387338044643</v>
      </c>
      <c r="DI114" s="16">
        <f>+'MATRIZ (A)'!DI114*DI$168</f>
        <v>2636.6083089087629</v>
      </c>
      <c r="DJ114" s="16">
        <f>+'MATRIZ (A)'!DJ114*DJ$168</f>
        <v>4915.924975753298</v>
      </c>
      <c r="DK114" s="16">
        <f>+'MATRIZ (A)'!DK114*DK$168</f>
        <v>2954.199813747513</v>
      </c>
      <c r="DL114" s="16">
        <f>+'MATRIZ (A)'!DL114*DL$168</f>
        <v>649.30472193048195</v>
      </c>
      <c r="DM114" s="16">
        <f>+'MATRIZ (A)'!DM114*DM$168</f>
        <v>2791.9620554102503</v>
      </c>
      <c r="DN114" s="16">
        <f>+'MATRIZ (A)'!DN114*DN$168</f>
        <v>2364.0661081002745</v>
      </c>
      <c r="DO114" s="16">
        <f>+'MATRIZ (A)'!DO114*DO$168</f>
        <v>215.47502398822189</v>
      </c>
      <c r="DP114" s="16">
        <f>+'MATRIZ (A)'!DP114*DP$168</f>
        <v>2739.1434434995649</v>
      </c>
      <c r="DQ114" s="16">
        <f>+'MATRIZ (A)'!DQ114*DQ$168</f>
        <v>345.78536186547609</v>
      </c>
      <c r="DR114" s="16">
        <f>+'MATRIZ (A)'!DR114*DR$168</f>
        <v>1602.248465675849</v>
      </c>
      <c r="DS114" s="16">
        <f>+'MATRIZ (A)'!DS114*DS$168</f>
        <v>3306.4760001129407</v>
      </c>
      <c r="DT114" s="16">
        <f>+'MATRIZ (A)'!DT114*DT$168</f>
        <v>282.40062202685169</v>
      </c>
      <c r="DU114" s="16">
        <f>+'MATRIZ (A)'!DU114*DU$168</f>
        <v>15198.435970994471</v>
      </c>
      <c r="DV114" s="16">
        <f>+'MATRIZ (A)'!DV114*DV$168</f>
        <v>5305.7817572144559</v>
      </c>
      <c r="DW114" s="16">
        <f>+'MATRIZ (A)'!DW114*DW$168</f>
        <v>2983.9584481921629</v>
      </c>
      <c r="DX114" s="16">
        <f>+'MATRIZ (A)'!DX114*DX$168</f>
        <v>99.438580068905893</v>
      </c>
      <c r="DY114" s="16">
        <f>+'MATRIZ (A)'!DY114*DY$168</f>
        <v>13251.064193605027</v>
      </c>
      <c r="DZ114" s="16">
        <f>+'MATRIZ (A)'!DZ114*DZ$168</f>
        <v>7425.2719341258571</v>
      </c>
      <c r="EA114" s="16">
        <f>+'MATRIZ (A)'!EA114*EA$168</f>
        <v>1892.4019469856833</v>
      </c>
      <c r="EB114" s="16">
        <f>+'MATRIZ (A)'!EB114*EB$168</f>
        <v>1401.9818315055938</v>
      </c>
      <c r="EC114" s="16">
        <f>+'MATRIZ (A)'!EC114*EC$168</f>
        <v>1890.7205976740438</v>
      </c>
      <c r="ED114" s="16">
        <f>+'MATRIZ (A)'!ED114*ED$168</f>
        <v>40.493856833679196</v>
      </c>
      <c r="EE114" s="16">
        <f>+'MATRIZ (A)'!EE114*EE$168</f>
        <v>4787.8703318479411</v>
      </c>
      <c r="EF114" s="16">
        <f>+'MATRIZ (A)'!EF114*EF$168</f>
        <v>91.575716200948946</v>
      </c>
      <c r="EG114" s="16">
        <f>+'MATRIZ (A)'!EG114*EG$168</f>
        <v>216.49562619518392</v>
      </c>
      <c r="EH114" s="16">
        <f>+'MATRIZ (A)'!EH114*EH$168</f>
        <v>0</v>
      </c>
      <c r="EI114" s="18">
        <f t="shared" si="8"/>
        <v>286646.52547950682</v>
      </c>
      <c r="EJ114" s="20">
        <f>+'MATRIZ (I-A) INVERSA'!HY114</f>
        <v>386065.24452993134</v>
      </c>
      <c r="EK114" s="20">
        <f>+'MATRIZ (I-A) INVERSA'!HZ114</f>
        <v>0</v>
      </c>
      <c r="EL114" s="20">
        <f>+'MATRIZ (I-A) INVERSA'!IA114</f>
        <v>0</v>
      </c>
      <c r="EM114" s="20">
        <f>+'MATRIZ (I-A) INVERSA'!IB114</f>
        <v>0</v>
      </c>
      <c r="EN114" s="20">
        <f>+'MATRIZ (I-A) INVERSA'!IC114</f>
        <v>0</v>
      </c>
      <c r="EO114" s="20">
        <f>+'MATRIZ (I-A) INVERSA'!ID114</f>
        <v>0</v>
      </c>
      <c r="EP114" s="20">
        <f>+'MATRIZ (I-A) INVERSA'!IE114</f>
        <v>0</v>
      </c>
      <c r="EQ114" s="20">
        <f>+'MATRIZ (I-A) INVERSA'!IF114</f>
        <v>0</v>
      </c>
      <c r="ER114" s="20">
        <f>+'MATRIZ (I-A) INVERSA'!IG114</f>
        <v>0</v>
      </c>
      <c r="ES114" s="20">
        <f>+'MATRIZ (I-A) INVERSA'!IH114</f>
        <v>0</v>
      </c>
      <c r="ET114" s="20">
        <f>+'MATRIZ (I-A) INVERSA'!II114</f>
        <v>0</v>
      </c>
      <c r="EU114" s="20">
        <f>+'MATRIZ (I-A) INVERSA'!IJ114</f>
        <v>31.601915025828845</v>
      </c>
      <c r="EV114" s="20">
        <f>+'MATRIZ (I-A) INVERSA'!IK114</f>
        <v>16300.427764164069</v>
      </c>
      <c r="EW114" s="20">
        <f>+'MATRIZ (I-A) INVERSA'!IL114</f>
        <v>-8.2053106266617739</v>
      </c>
      <c r="EX114" s="20">
        <f>+'MATRIZ (I-A) INVERSA'!IM114</f>
        <v>16474.073394531166</v>
      </c>
      <c r="EY114" s="20">
        <f>+'MATRIZ (I-A) INVERSA'!IN114</f>
        <v>12.455081036402344</v>
      </c>
      <c r="EZ114" s="20">
        <f>+'MATRIZ (I-A) INVERSA'!IO114</f>
        <v>3720.1054220671799</v>
      </c>
      <c r="FA114" s="20">
        <f>+'MATRIZ (I-A) INVERSA'!IP114</f>
        <v>651.54883085638426</v>
      </c>
      <c r="FB114" s="20">
        <f>+'MATRIZ (I-A) INVERSA'!IQ114</f>
        <v>18.621563514584359</v>
      </c>
      <c r="FC114" s="20">
        <f>+'MATRIZ (I-A) INVERSA'!IR114</f>
        <v>649.36370272637794</v>
      </c>
      <c r="FD114" s="20">
        <f>+'MATRIZ (I-A) INVERSA'!IS114</f>
        <v>2403.8409621238934</v>
      </c>
      <c r="FE114" s="20">
        <f>+'MATRIZ (I-A) INVERSA'!IT114</f>
        <v>812.22599833441018</v>
      </c>
      <c r="FF114" s="20">
        <f>+'MATRIZ (I-A) INVERSA'!IU114</f>
        <v>80.102237917595218</v>
      </c>
      <c r="FG114" s="18">
        <f t="shared" si="11"/>
        <v>427211.40609160258</v>
      </c>
      <c r="FH114" s="17">
        <f t="shared" si="9"/>
        <v>713857.93157110945</v>
      </c>
      <c r="FI114" s="28"/>
      <c r="FJ114" s="17">
        <v>713857.9315711091</v>
      </c>
      <c r="FK114" s="50">
        <f t="shared" si="12"/>
        <v>0</v>
      </c>
      <c r="FM114" s="48">
        <f>+IFERROR((FH114/'MIP 2012'!FH114*100-100),0)</f>
        <v>0.30373289377787671</v>
      </c>
      <c r="FP114" s="20">
        <f t="shared" si="13"/>
        <v>0</v>
      </c>
      <c r="FQ114" s="20">
        <f t="shared" si="14"/>
        <v>0</v>
      </c>
      <c r="FR114" s="20">
        <f t="shared" si="15"/>
        <v>8335.8087175404253</v>
      </c>
    </row>
    <row r="115" spans="1:174" s="7" customFormat="1" ht="21.95" customHeight="1" thickBot="1" x14ac:dyDescent="0.25">
      <c r="A115" s="12" t="s">
        <v>293</v>
      </c>
      <c r="B115" s="12" t="s">
        <v>10</v>
      </c>
      <c r="C115" s="16">
        <f>+'MATRIZ (A)'!C115*C$168</f>
        <v>0.47844048362009522</v>
      </c>
      <c r="D115" s="16">
        <f>+'MATRIZ (A)'!D115*D$168</f>
        <v>0.15387116024512029</v>
      </c>
      <c r="E115" s="16">
        <f>+'MATRIZ (A)'!E115*E$168</f>
        <v>0.1979604350300459</v>
      </c>
      <c r="F115" s="16">
        <f>+'MATRIZ (A)'!F115*F$168</f>
        <v>3.4169499051449357</v>
      </c>
      <c r="G115" s="16">
        <f>+'MATRIZ (A)'!G115*G$168</f>
        <v>1.1758994777116356</v>
      </c>
      <c r="H115" s="16">
        <f>+'MATRIZ (A)'!H115*H$168</f>
        <v>3.1503104553175594</v>
      </c>
      <c r="I115" s="16">
        <f>+'MATRIZ (A)'!I115*I$168</f>
        <v>0.90065073803369156</v>
      </c>
      <c r="J115" s="16">
        <f>+'MATRIZ (A)'!J115*J$168</f>
        <v>0.48924434238307229</v>
      </c>
      <c r="K115" s="16">
        <f>+'MATRIZ (A)'!K115*K$168</f>
        <v>1.5348862707662694</v>
      </c>
      <c r="L115" s="16">
        <f>+'MATRIZ (A)'!L115*L$168</f>
        <v>6.1347463094671832</v>
      </c>
      <c r="M115" s="16">
        <f>+'MATRIZ (A)'!M115*M$168</f>
        <v>2.6238732468160157</v>
      </c>
      <c r="N115" s="16">
        <f>+'MATRIZ (A)'!N115*N$168</f>
        <v>8.8149829978743455</v>
      </c>
      <c r="O115" s="16">
        <f>+'MATRIZ (A)'!O115*O$168</f>
        <v>0.8902721146137943</v>
      </c>
      <c r="P115" s="16">
        <f>+'MATRIZ (A)'!P115*P$168</f>
        <v>14.762594350174995</v>
      </c>
      <c r="Q115" s="16">
        <f>+'MATRIZ (A)'!Q115*Q$168</f>
        <v>0.68299213575372697</v>
      </c>
      <c r="R115" s="16">
        <f>+'MATRIZ (A)'!R115*R$168</f>
        <v>23.78384122211687</v>
      </c>
      <c r="S115" s="16">
        <f>+'MATRIZ (A)'!S115*S$168</f>
        <v>4.2170192691844886</v>
      </c>
      <c r="T115" s="16">
        <f>+'MATRIZ (A)'!T115*T$168</f>
        <v>5.806370021473704</v>
      </c>
      <c r="U115" s="16">
        <f>+'MATRIZ (A)'!U115*U$168</f>
        <v>2.3030850554806794</v>
      </c>
      <c r="V115" s="16">
        <f>+'MATRIZ (A)'!V115*V$168</f>
        <v>1.3572300141003431</v>
      </c>
      <c r="W115" s="16">
        <f>+'MATRIZ (A)'!W115*W$168</f>
        <v>277.11479241192683</v>
      </c>
      <c r="X115" s="16">
        <f>+'MATRIZ (A)'!X115*X$168</f>
        <v>14.303066898716194</v>
      </c>
      <c r="Y115" s="16">
        <f>+'MATRIZ (A)'!Y115*Y$168</f>
        <v>6.1246544027255378</v>
      </c>
      <c r="Z115" s="16">
        <f>+'MATRIZ (A)'!Z115*Z$168</f>
        <v>10.663509895677256</v>
      </c>
      <c r="AA115" s="16">
        <f>+'MATRIZ (A)'!AA115*AA$168</f>
        <v>1.0201770631027105</v>
      </c>
      <c r="AB115" s="16">
        <f>+'MATRIZ (A)'!AB115*AB$168</f>
        <v>3.9595988407935709</v>
      </c>
      <c r="AC115" s="16">
        <f>+'MATRIZ (A)'!AC115*AC$168</f>
        <v>0.43125583866954964</v>
      </c>
      <c r="AD115" s="16">
        <f>+'MATRIZ (A)'!AD115*AD$168</f>
        <v>1.1538009027837488</v>
      </c>
      <c r="AE115" s="16">
        <f>+'MATRIZ (A)'!AE115*AE$168</f>
        <v>2.265663463002336</v>
      </c>
      <c r="AF115" s="16">
        <f>+'MATRIZ (A)'!AF115*AF$168</f>
        <v>31.813006724530002</v>
      </c>
      <c r="AG115" s="16">
        <f>+'MATRIZ (A)'!AG115*AG$168</f>
        <v>7.6920581593413668E-4</v>
      </c>
      <c r="AH115" s="16">
        <f>+'MATRIZ (A)'!AH115*AH$168</f>
        <v>0.18046906665174903</v>
      </c>
      <c r="AI115" s="16">
        <f>+'MATRIZ (A)'!AI115*AI$168</f>
        <v>166.28501326510033</v>
      </c>
      <c r="AJ115" s="16">
        <f>+'MATRIZ (A)'!AJ115*AJ$168</f>
        <v>135.52261584949881</v>
      </c>
      <c r="AK115" s="16">
        <f>+'MATRIZ (A)'!AK115*AK$168</f>
        <v>70.543618390837736</v>
      </c>
      <c r="AL115" s="16">
        <f>+'MATRIZ (A)'!AL115*AL$168</f>
        <v>55.778243801765619</v>
      </c>
      <c r="AM115" s="16">
        <f>+'MATRIZ (A)'!AM115*AM$168</f>
        <v>37.77725227629044</v>
      </c>
      <c r="AN115" s="16">
        <f>+'MATRIZ (A)'!AN115*AN$168</f>
        <v>455.05619304847193</v>
      </c>
      <c r="AO115" s="16">
        <f>+'MATRIZ (A)'!AO115*AO$168</f>
        <v>50.351689527915887</v>
      </c>
      <c r="AP115" s="16">
        <f>+'MATRIZ (A)'!AP115*AP$168</f>
        <v>41.964703931688234</v>
      </c>
      <c r="AQ115" s="16">
        <f>+'MATRIZ (A)'!AQ115*AQ$168</f>
        <v>237.66525397995235</v>
      </c>
      <c r="AR115" s="16">
        <f>+'MATRIZ (A)'!AR115*AR$168</f>
        <v>63.237433060365774</v>
      </c>
      <c r="AS115" s="16">
        <f>+'MATRIZ (A)'!AS115*AS$168</f>
        <v>3.8162023401989389</v>
      </c>
      <c r="AT115" s="16">
        <f>+'MATRIZ (A)'!AT115*AT$168</f>
        <v>35.290377362401472</v>
      </c>
      <c r="AU115" s="16">
        <f>+'MATRIZ (A)'!AU115*AU$168</f>
        <v>18.981472249829206</v>
      </c>
      <c r="AV115" s="16">
        <f>+'MATRIZ (A)'!AV115*AV$168</f>
        <v>61.795106245983085</v>
      </c>
      <c r="AW115" s="16">
        <f>+'MATRIZ (A)'!AW115*AW$168</f>
        <v>366.12209722708172</v>
      </c>
      <c r="AX115" s="16">
        <f>+'MATRIZ (A)'!AX115*AX$168</f>
        <v>45.254873267261402</v>
      </c>
      <c r="AY115" s="16">
        <f>+'MATRIZ (A)'!AY115*AY$168</f>
        <v>20.577102800320262</v>
      </c>
      <c r="AZ115" s="16">
        <f>+'MATRIZ (A)'!AZ115*AZ$168</f>
        <v>48.003037902558624</v>
      </c>
      <c r="BA115" s="16">
        <f>+'MATRIZ (A)'!BA115*BA$168</f>
        <v>0.44599953760805106</v>
      </c>
      <c r="BB115" s="16">
        <f>+'MATRIZ (A)'!BB115*BB$168</f>
        <v>17.203293116873017</v>
      </c>
      <c r="BC115" s="16">
        <f>+'MATRIZ (A)'!BC115*BC$168</f>
        <v>45.165665926525492</v>
      </c>
      <c r="BD115" s="16">
        <f>+'MATRIZ (A)'!BD115*BD$168</f>
        <v>31.950634981646449</v>
      </c>
      <c r="BE115" s="16">
        <f>+'MATRIZ (A)'!BE115*BE$168</f>
        <v>0.7208904384302921</v>
      </c>
      <c r="BF115" s="16">
        <f>+'MATRIZ (A)'!BF115*BF$168</f>
        <v>4.7875866250821675</v>
      </c>
      <c r="BG115" s="16">
        <f>+'MATRIZ (A)'!BG115*BG$168</f>
        <v>294.52855597787004</v>
      </c>
      <c r="BH115" s="16">
        <f>+'MATRIZ (A)'!BH115*BH$168</f>
        <v>1124.8474921815146</v>
      </c>
      <c r="BI115" s="16">
        <f>+'MATRIZ (A)'!BI115*BI$168</f>
        <v>0</v>
      </c>
      <c r="BJ115" s="16">
        <f>+'MATRIZ (A)'!BJ115*BJ$168</f>
        <v>23.133218513206149</v>
      </c>
      <c r="BK115" s="16">
        <f>+'MATRIZ (A)'!BK115*BK$168</f>
        <v>8.2383379199889184</v>
      </c>
      <c r="BL115" s="16">
        <f>+'MATRIZ (A)'!BL115*BL$168</f>
        <v>94.382531440649174</v>
      </c>
      <c r="BM115" s="16">
        <f>+'MATRIZ (A)'!BM115*BM$168</f>
        <v>315.84037260172852</v>
      </c>
      <c r="BN115" s="16">
        <f>+'MATRIZ (A)'!BN115*BN$168</f>
        <v>93.930603900518435</v>
      </c>
      <c r="BO115" s="16">
        <f>+'MATRIZ (A)'!BO115*BO$168</f>
        <v>112.99932348030048</v>
      </c>
      <c r="BP115" s="16">
        <f>+'MATRIZ (A)'!BP115*BP$168</f>
        <v>110.26303455836765</v>
      </c>
      <c r="BQ115" s="16">
        <f>+'MATRIZ (A)'!BQ115*BQ$168</f>
        <v>5.697685720641541</v>
      </c>
      <c r="BR115" s="16">
        <f>+'MATRIZ (A)'!BR115*BR$168</f>
        <v>78.626252970173965</v>
      </c>
      <c r="BS115" s="16">
        <f>+'MATRIZ (A)'!BS115*BS$168</f>
        <v>482.53139040215257</v>
      </c>
      <c r="BT115" s="16">
        <f>+'MATRIZ (A)'!BT115*BT$168</f>
        <v>114.29105577696605</v>
      </c>
      <c r="BU115" s="16">
        <f>+'MATRIZ (A)'!BU115*BU$168</f>
        <v>1006.1062806574898</v>
      </c>
      <c r="BV115" s="16">
        <f>+'MATRIZ (A)'!BV115*BV$168</f>
        <v>243.07296348056499</v>
      </c>
      <c r="BW115" s="16">
        <f>+'MATRIZ (A)'!BW115*BW$168</f>
        <v>203.87917032733836</v>
      </c>
      <c r="BX115" s="16">
        <f>+'MATRIZ (A)'!BX115*BX$168</f>
        <v>1248.930198346007</v>
      </c>
      <c r="BY115" s="16">
        <f>+'MATRIZ (A)'!BY115*BY$168</f>
        <v>319.88901545235956</v>
      </c>
      <c r="BZ115" s="16">
        <f>+'MATRIZ (A)'!BZ115*BZ$168</f>
        <v>176.19217146434929</v>
      </c>
      <c r="CA115" s="16">
        <f>+'MATRIZ (A)'!CA115*CA$168</f>
        <v>18.996613147560211</v>
      </c>
      <c r="CB115" s="16">
        <f>+'MATRIZ (A)'!CB115*CB$168</f>
        <v>0.16387644737592397</v>
      </c>
      <c r="CC115" s="16">
        <f>+'MATRIZ (A)'!CC115*CC$168</f>
        <v>19.503668526579123</v>
      </c>
      <c r="CD115" s="16">
        <f>+'MATRIZ (A)'!CD115*CD$168</f>
        <v>1169.4569948862256</v>
      </c>
      <c r="CE115" s="16">
        <f>+'MATRIZ (A)'!CE115*CE$168</f>
        <v>99.392223041471027</v>
      </c>
      <c r="CF115" s="16">
        <f>+'MATRIZ (A)'!CF115*CF$168</f>
        <v>3067.3268445600943</v>
      </c>
      <c r="CG115" s="16">
        <f>+'MATRIZ (A)'!CG115*CG$168</f>
        <v>2755.3834499695686</v>
      </c>
      <c r="CH115" s="16">
        <f>+'MATRIZ (A)'!CH115*CH$168</f>
        <v>498.84516723458529</v>
      </c>
      <c r="CI115" s="16">
        <f>+'MATRIZ (A)'!CI115*CI$168</f>
        <v>6.1422250217439966</v>
      </c>
      <c r="CJ115" s="16">
        <f>+'MATRIZ (A)'!CJ115*CJ$168</f>
        <v>104.69962268553553</v>
      </c>
      <c r="CK115" s="16">
        <f>+'MATRIZ (A)'!CK115*CK$168</f>
        <v>14.151126527522916</v>
      </c>
      <c r="CL115" s="16">
        <f>+'MATRIZ (A)'!CL115*CL$168</f>
        <v>5026.1390046770921</v>
      </c>
      <c r="CM115" s="16">
        <f>+'MATRIZ (A)'!CM115*CM$168</f>
        <v>109.29710086531203</v>
      </c>
      <c r="CN115" s="16">
        <f>+'MATRIZ (A)'!CN115*CN$168</f>
        <v>7352.5043127027875</v>
      </c>
      <c r="CO115" s="16">
        <f>+'MATRIZ (A)'!CO115*CO$168</f>
        <v>67.420304539561897</v>
      </c>
      <c r="CP115" s="16">
        <f>+'MATRIZ (A)'!CP115*CP$168</f>
        <v>8.1710978768453388E-2</v>
      </c>
      <c r="CQ115" s="16">
        <f>+'MATRIZ (A)'!CQ115*CQ$168</f>
        <v>202.37850193517698</v>
      </c>
      <c r="CR115" s="16">
        <f>+'MATRIZ (A)'!CR115*CR$168</f>
        <v>18.024986987967878</v>
      </c>
      <c r="CS115" s="16">
        <f>+'MATRIZ (A)'!CS115*CS$168</f>
        <v>847.33368646689587</v>
      </c>
      <c r="CT115" s="16">
        <f>+'MATRIZ (A)'!CT115*CT$168</f>
        <v>490.15354578877628</v>
      </c>
      <c r="CU115" s="16">
        <f>+'MATRIZ (A)'!CU115*CU$168</f>
        <v>230.80428583677843</v>
      </c>
      <c r="CV115" s="16">
        <f>+'MATRIZ (A)'!CV115*CV$168</f>
        <v>1195.6058254551083</v>
      </c>
      <c r="CW115" s="16">
        <f>+'MATRIZ (A)'!CW115*CW$168</f>
        <v>510.6152735587853</v>
      </c>
      <c r="CX115" s="16">
        <f>+'MATRIZ (A)'!CX115*CX$168</f>
        <v>610.04504661218414</v>
      </c>
      <c r="CY115" s="16">
        <f>+'MATRIZ (A)'!CY115*CY$168</f>
        <v>1539.5933905585464</v>
      </c>
      <c r="CZ115" s="16">
        <f>+'MATRIZ (A)'!CZ115*CZ$168</f>
        <v>338.40783346707553</v>
      </c>
      <c r="DA115" s="16">
        <f>+'MATRIZ (A)'!DA115*DA$168</f>
        <v>15654.773602435876</v>
      </c>
      <c r="DB115" s="16">
        <f>+'MATRIZ (A)'!DB115*DB$168</f>
        <v>36575.408994742793</v>
      </c>
      <c r="DC115" s="16">
        <f>+'MATRIZ (A)'!DC115*DC$168</f>
        <v>14106.347784672678</v>
      </c>
      <c r="DD115" s="16">
        <f>+'MATRIZ (A)'!DD115*DD$168</f>
        <v>332.06588537567922</v>
      </c>
      <c r="DE115" s="16">
        <f>+'MATRIZ (A)'!DE115*DE$168</f>
        <v>120.56400079731606</v>
      </c>
      <c r="DF115" s="16">
        <f>+'MATRIZ (A)'!DF115*DF$168</f>
        <v>189.101850415591</v>
      </c>
      <c r="DG115" s="16">
        <f>+'MATRIZ (A)'!DG115*DG$168</f>
        <v>227.87553159402262</v>
      </c>
      <c r="DH115" s="16">
        <f>+'MATRIZ (A)'!DH115*DH$168</f>
        <v>361.34597798008724</v>
      </c>
      <c r="DI115" s="16">
        <f>+'MATRIZ (A)'!DI115*DI$168</f>
        <v>3043.1003510524315</v>
      </c>
      <c r="DJ115" s="16">
        <f>+'MATRIZ (A)'!DJ115*DJ$168</f>
        <v>24395.784118333391</v>
      </c>
      <c r="DK115" s="16">
        <f>+'MATRIZ (A)'!DK115*DK$168</f>
        <v>869.61633200219489</v>
      </c>
      <c r="DL115" s="16">
        <f>+'MATRIZ (A)'!DL115*DL$168</f>
        <v>311.16744441013748</v>
      </c>
      <c r="DM115" s="16">
        <f>+'MATRIZ (A)'!DM115*DM$168</f>
        <v>458.9981512701836</v>
      </c>
      <c r="DN115" s="16">
        <f>+'MATRIZ (A)'!DN115*DN$168</f>
        <v>156.02830430278672</v>
      </c>
      <c r="DO115" s="16">
        <f>+'MATRIZ (A)'!DO115*DO$168</f>
        <v>4.5357558740436179</v>
      </c>
      <c r="DP115" s="16">
        <f>+'MATRIZ (A)'!DP115*DP$168</f>
        <v>220.21011252074041</v>
      </c>
      <c r="DQ115" s="16">
        <f>+'MATRIZ (A)'!DQ115*DQ$168</f>
        <v>54.472950086213821</v>
      </c>
      <c r="DR115" s="16">
        <f>+'MATRIZ (A)'!DR115*DR$168</f>
        <v>1302.4422648608945</v>
      </c>
      <c r="DS115" s="16">
        <f>+'MATRIZ (A)'!DS115*DS$168</f>
        <v>3167.2872452123397</v>
      </c>
      <c r="DT115" s="16">
        <f>+'MATRIZ (A)'!DT115*DT$168</f>
        <v>13.683061561039221</v>
      </c>
      <c r="DU115" s="16">
        <f>+'MATRIZ (A)'!DU115*DU$168</f>
        <v>11224.763432250016</v>
      </c>
      <c r="DV115" s="16">
        <f>+'MATRIZ (A)'!DV115*DV$168</f>
        <v>2673.0050535671203</v>
      </c>
      <c r="DW115" s="16">
        <f>+'MATRIZ (A)'!DW115*DW$168</f>
        <v>442.14445077017552</v>
      </c>
      <c r="DX115" s="16">
        <f>+'MATRIZ (A)'!DX115*DX$168</f>
        <v>10.839814662922191</v>
      </c>
      <c r="DY115" s="16">
        <f>+'MATRIZ (A)'!DY115*DY$168</f>
        <v>2059.6085426125146</v>
      </c>
      <c r="DZ115" s="16">
        <f>+'MATRIZ (A)'!DZ115*DZ$168</f>
        <v>1225.136158807434</v>
      </c>
      <c r="EA115" s="16">
        <f>+'MATRIZ (A)'!EA115*EA$168</f>
        <v>294.9272403426624</v>
      </c>
      <c r="EB115" s="16">
        <f>+'MATRIZ (A)'!EB115*EB$168</f>
        <v>479.32683996666498</v>
      </c>
      <c r="EC115" s="16">
        <f>+'MATRIZ (A)'!EC115*EC$168</f>
        <v>378.24730998121998</v>
      </c>
      <c r="ED115" s="16">
        <f>+'MATRIZ (A)'!ED115*ED$168</f>
        <v>0.79774546747198793</v>
      </c>
      <c r="EE115" s="16">
        <f>+'MATRIZ (A)'!EE115*EE$168</f>
        <v>7.1958459162135853</v>
      </c>
      <c r="EF115" s="16">
        <f>+'MATRIZ (A)'!EF115*EF$168</f>
        <v>3.9606426615361099</v>
      </c>
      <c r="EG115" s="16">
        <f>+'MATRIZ (A)'!EG115*EG$168</f>
        <v>0.34530948189765787</v>
      </c>
      <c r="EH115" s="16">
        <f>+'MATRIZ (A)'!EH115*EH$168</f>
        <v>0</v>
      </c>
      <c r="EI115" s="18">
        <f t="shared" si="8"/>
        <v>155161.15672551296</v>
      </c>
      <c r="EJ115" s="20">
        <f>+'MATRIZ (I-A) INVERSA'!HY115</f>
        <v>1617.6228777324586</v>
      </c>
      <c r="EK115" s="20">
        <f>+'MATRIZ (I-A) INVERSA'!HZ115</f>
        <v>0</v>
      </c>
      <c r="EL115" s="20">
        <f>+'MATRIZ (I-A) INVERSA'!IA115</f>
        <v>0</v>
      </c>
      <c r="EM115" s="20">
        <f>+'MATRIZ (I-A) INVERSA'!IB115</f>
        <v>0</v>
      </c>
      <c r="EN115" s="20">
        <f>+'MATRIZ (I-A) INVERSA'!IC115</f>
        <v>0</v>
      </c>
      <c r="EO115" s="20">
        <f>+'MATRIZ (I-A) INVERSA'!ID115</f>
        <v>0</v>
      </c>
      <c r="EP115" s="20">
        <f>+'MATRIZ (I-A) INVERSA'!IE115</f>
        <v>0</v>
      </c>
      <c r="EQ115" s="20">
        <f>+'MATRIZ (I-A) INVERSA'!IF115</f>
        <v>0</v>
      </c>
      <c r="ER115" s="20">
        <f>+'MATRIZ (I-A) INVERSA'!IG115</f>
        <v>0</v>
      </c>
      <c r="ES115" s="20">
        <f>+'MATRIZ (I-A) INVERSA'!IH115</f>
        <v>0</v>
      </c>
      <c r="ET115" s="20">
        <f>+'MATRIZ (I-A) INVERSA'!II115</f>
        <v>0</v>
      </c>
      <c r="EU115" s="20">
        <f>+'MATRIZ (I-A) INVERSA'!IJ115</f>
        <v>35.291130379410042</v>
      </c>
      <c r="EV115" s="20">
        <f>+'MATRIZ (I-A) INVERSA'!IK115</f>
        <v>29180.215687290747</v>
      </c>
      <c r="EW115" s="20">
        <f>+'MATRIZ (I-A) INVERSA'!IL115</f>
        <v>-11.187476111635053</v>
      </c>
      <c r="EX115" s="20">
        <f>+'MATRIZ (I-A) INVERSA'!IM115</f>
        <v>314667.2740227945</v>
      </c>
      <c r="EY115" s="20">
        <f>+'MATRIZ (I-A) INVERSA'!IN115</f>
        <v>0</v>
      </c>
      <c r="EZ115" s="20">
        <f>+'MATRIZ (I-A) INVERSA'!IO115</f>
        <v>0</v>
      </c>
      <c r="FA115" s="20">
        <f>+'MATRIZ (I-A) INVERSA'!IP115</f>
        <v>0</v>
      </c>
      <c r="FB115" s="20">
        <f>+'MATRIZ (I-A) INVERSA'!IQ115</f>
        <v>0</v>
      </c>
      <c r="FC115" s="20">
        <f>+'MATRIZ (I-A) INVERSA'!IR115</f>
        <v>0</v>
      </c>
      <c r="FD115" s="20">
        <f>+'MATRIZ (I-A) INVERSA'!IS115</f>
        <v>0</v>
      </c>
      <c r="FE115" s="20">
        <f>+'MATRIZ (I-A) INVERSA'!IT115</f>
        <v>0</v>
      </c>
      <c r="FF115" s="20">
        <f>+'MATRIZ (I-A) INVERSA'!IU115</f>
        <v>0</v>
      </c>
      <c r="FG115" s="18">
        <f t="shared" si="11"/>
        <v>345489.2162420855</v>
      </c>
      <c r="FH115" s="17">
        <f t="shared" si="9"/>
        <v>500650.37296759849</v>
      </c>
      <c r="FI115" s="28"/>
      <c r="FJ115" s="17">
        <v>500650.37296759855</v>
      </c>
      <c r="FK115" s="50">
        <f t="shared" si="12"/>
        <v>0</v>
      </c>
      <c r="FM115" s="48">
        <f>+IFERROR((FH115/'MIP 2012'!FH115*100-100),0)</f>
        <v>0.1006002421573271</v>
      </c>
      <c r="FP115" s="20">
        <f t="shared" si="13"/>
        <v>0</v>
      </c>
      <c r="FQ115" s="20">
        <f t="shared" si="14"/>
        <v>0</v>
      </c>
      <c r="FR115" s="20">
        <f t="shared" si="15"/>
        <v>0</v>
      </c>
    </row>
    <row r="116" spans="1:174" s="7" customFormat="1" ht="21.95" customHeight="1" thickBot="1" x14ac:dyDescent="0.25">
      <c r="A116" s="12" t="s">
        <v>294</v>
      </c>
      <c r="B116" s="12" t="s">
        <v>295</v>
      </c>
      <c r="C116" s="16">
        <f>+'MATRIZ (A)'!C116*C$168</f>
        <v>139.90035027093356</v>
      </c>
      <c r="D116" s="16">
        <f>+'MATRIZ (A)'!D116*D$168</f>
        <v>58.128687419570923</v>
      </c>
      <c r="E116" s="16">
        <f>+'MATRIZ (A)'!E116*E$168</f>
        <v>134.0923563969894</v>
      </c>
      <c r="F116" s="16">
        <f>+'MATRIZ (A)'!F116*F$168</f>
        <v>492.8225340437977</v>
      </c>
      <c r="G116" s="16">
        <f>+'MATRIZ (A)'!G116*G$168</f>
        <v>101.33921986725855</v>
      </c>
      <c r="H116" s="16">
        <f>+'MATRIZ (A)'!H116*H$168</f>
        <v>258.40075882511059</v>
      </c>
      <c r="I116" s="16">
        <f>+'MATRIZ (A)'!I116*I$168</f>
        <v>143.89375049173915</v>
      </c>
      <c r="J116" s="16">
        <f>+'MATRIZ (A)'!J116*J$168</f>
        <v>187.58316964617933</v>
      </c>
      <c r="K116" s="16">
        <f>+'MATRIZ (A)'!K116*K$168</f>
        <v>145.0186175557478</v>
      </c>
      <c r="L116" s="16">
        <f>+'MATRIZ (A)'!L116*L$168</f>
        <v>1136.3831864624301</v>
      </c>
      <c r="M116" s="16">
        <f>+'MATRIZ (A)'!M116*M$168</f>
        <v>417.77555758650936</v>
      </c>
      <c r="N116" s="16">
        <f>+'MATRIZ (A)'!N116*N$168</f>
        <v>289.01338831512425</v>
      </c>
      <c r="O116" s="16">
        <f>+'MATRIZ (A)'!O116*O$168</f>
        <v>295.9570031527706</v>
      </c>
      <c r="P116" s="16">
        <f>+'MATRIZ (A)'!P116*P$168</f>
        <v>4219.7615464976097</v>
      </c>
      <c r="Q116" s="16">
        <f>+'MATRIZ (A)'!Q116*Q$168</f>
        <v>107.60024228297726</v>
      </c>
      <c r="R116" s="16">
        <f>+'MATRIZ (A)'!R116*R$168</f>
        <v>3157.0532581358916</v>
      </c>
      <c r="S116" s="16">
        <f>+'MATRIZ (A)'!S116*S$168</f>
        <v>1038.178146664121</v>
      </c>
      <c r="T116" s="16">
        <f>+'MATRIZ (A)'!T116*T$168</f>
        <v>1731.8978277281151</v>
      </c>
      <c r="U116" s="16">
        <f>+'MATRIZ (A)'!U116*U$168</f>
        <v>698.34653312468424</v>
      </c>
      <c r="V116" s="16">
        <f>+'MATRIZ (A)'!V116*V$168</f>
        <v>203.67643992970156</v>
      </c>
      <c r="W116" s="16">
        <f>+'MATRIZ (A)'!W116*W$168</f>
        <v>576.61818532069231</v>
      </c>
      <c r="X116" s="16">
        <f>+'MATRIZ (A)'!X116*X$168</f>
        <v>4073.8747910192938</v>
      </c>
      <c r="Y116" s="16">
        <f>+'MATRIZ (A)'!Y116*Y$168</f>
        <v>376.07062928862871</v>
      </c>
      <c r="Z116" s="16">
        <f>+'MATRIZ (A)'!Z116*Z$168</f>
        <v>1441.2776310995778</v>
      </c>
      <c r="AA116" s="16">
        <f>+'MATRIZ (A)'!AA116*AA$168</f>
        <v>196.94621718689442</v>
      </c>
      <c r="AB116" s="16">
        <f>+'MATRIZ (A)'!AB116*AB$168</f>
        <v>1644.1478976997657</v>
      </c>
      <c r="AC116" s="16">
        <f>+'MATRIZ (A)'!AC116*AC$168</f>
        <v>195.93503428071011</v>
      </c>
      <c r="AD116" s="16">
        <f>+'MATRIZ (A)'!AD116*AD$168</f>
        <v>66.286514268113478</v>
      </c>
      <c r="AE116" s="16">
        <f>+'MATRIZ (A)'!AE116*AE$168</f>
        <v>207.45622757319836</v>
      </c>
      <c r="AF116" s="16">
        <f>+'MATRIZ (A)'!AF116*AF$168</f>
        <v>234.49675536330719</v>
      </c>
      <c r="AG116" s="16">
        <f>+'MATRIZ (A)'!AG116*AG$168</f>
        <v>1.6390713823309839</v>
      </c>
      <c r="AH116" s="16">
        <f>+'MATRIZ (A)'!AH116*AH$168</f>
        <v>2.1108224403822811</v>
      </c>
      <c r="AI116" s="16">
        <f>+'MATRIZ (A)'!AI116*AI$168</f>
        <v>1477.0417591161436</v>
      </c>
      <c r="AJ116" s="16">
        <f>+'MATRIZ (A)'!AJ116*AJ$168</f>
        <v>1641.9356013149329</v>
      </c>
      <c r="AK116" s="16">
        <f>+'MATRIZ (A)'!AK116*AK$168</f>
        <v>580.47910609695896</v>
      </c>
      <c r="AL116" s="16">
        <f>+'MATRIZ (A)'!AL116*AL$168</f>
        <v>2345.3657284204505</v>
      </c>
      <c r="AM116" s="16">
        <f>+'MATRIZ (A)'!AM116*AM$168</f>
        <v>2888.9031344391265</v>
      </c>
      <c r="AN116" s="16">
        <f>+'MATRIZ (A)'!AN116*AN$168</f>
        <v>2046.2651606692496</v>
      </c>
      <c r="AO116" s="16">
        <f>+'MATRIZ (A)'!AO116*AO$168</f>
        <v>1229.3229843289637</v>
      </c>
      <c r="AP116" s="16">
        <f>+'MATRIZ (A)'!AP116*AP$168</f>
        <v>1115.6850298014269</v>
      </c>
      <c r="AQ116" s="16">
        <f>+'MATRIZ (A)'!AQ116*AQ$168</f>
        <v>1526.7797941039541</v>
      </c>
      <c r="AR116" s="16">
        <f>+'MATRIZ (A)'!AR116*AR$168</f>
        <v>1988.7923290929427</v>
      </c>
      <c r="AS116" s="16">
        <f>+'MATRIZ (A)'!AS116*AS$168</f>
        <v>140.60719031085779</v>
      </c>
      <c r="AT116" s="16">
        <f>+'MATRIZ (A)'!AT116*AT$168</f>
        <v>246.48505784873754</v>
      </c>
      <c r="AU116" s="16">
        <f>+'MATRIZ (A)'!AU116*AU$168</f>
        <v>1257.8379514969099</v>
      </c>
      <c r="AV116" s="16">
        <f>+'MATRIZ (A)'!AV116*AV$168</f>
        <v>773.63479082616857</v>
      </c>
      <c r="AW116" s="16">
        <f>+'MATRIZ (A)'!AW116*AW$168</f>
        <v>1972.4859607948783</v>
      </c>
      <c r="AX116" s="16">
        <f>+'MATRIZ (A)'!AX116*AX$168</f>
        <v>920.85676083007377</v>
      </c>
      <c r="AY116" s="16">
        <f>+'MATRIZ (A)'!AY116*AY$168</f>
        <v>123.94511188479615</v>
      </c>
      <c r="AZ116" s="16">
        <f>+'MATRIZ (A)'!AZ116*AZ$168</f>
        <v>2766.3085178779033</v>
      </c>
      <c r="BA116" s="16">
        <f>+'MATRIZ (A)'!BA116*BA$168</f>
        <v>250.73857891896975</v>
      </c>
      <c r="BB116" s="16">
        <f>+'MATRIZ (A)'!BB116*BB$168</f>
        <v>281.16227346756114</v>
      </c>
      <c r="BC116" s="16">
        <f>+'MATRIZ (A)'!BC116*BC$168</f>
        <v>840.5211796597365</v>
      </c>
      <c r="BD116" s="16">
        <f>+'MATRIZ (A)'!BD116*BD$168</f>
        <v>48.264317406338876</v>
      </c>
      <c r="BE116" s="16">
        <f>+'MATRIZ (A)'!BE116*BE$168</f>
        <v>38.728714561182443</v>
      </c>
      <c r="BF116" s="16">
        <f>+'MATRIZ (A)'!BF116*BF$168</f>
        <v>567.86444472516996</v>
      </c>
      <c r="BG116" s="16">
        <f>+'MATRIZ (A)'!BG116*BG$168</f>
        <v>2043.9081826142992</v>
      </c>
      <c r="BH116" s="16">
        <f>+'MATRIZ (A)'!BH116*BH$168</f>
        <v>2356.0055911807553</v>
      </c>
      <c r="BI116" s="16">
        <f>+'MATRIZ (A)'!BI116*BI$168</f>
        <v>0</v>
      </c>
      <c r="BJ116" s="16">
        <f>+'MATRIZ (A)'!BJ116*BJ$168</f>
        <v>982.70905633606139</v>
      </c>
      <c r="BK116" s="16">
        <f>+'MATRIZ (A)'!BK116*BK$168</f>
        <v>59.407594100794235</v>
      </c>
      <c r="BL116" s="16">
        <f>+'MATRIZ (A)'!BL116*BL$168</f>
        <v>806.56384265610723</v>
      </c>
      <c r="BM116" s="16">
        <f>+'MATRIZ (A)'!BM116*BM$168</f>
        <v>691.55338211675223</v>
      </c>
      <c r="BN116" s="16">
        <f>+'MATRIZ (A)'!BN116*BN$168</f>
        <v>1110.6926842992104</v>
      </c>
      <c r="BO116" s="16">
        <f>+'MATRIZ (A)'!BO116*BO$168</f>
        <v>80.708150961044225</v>
      </c>
      <c r="BP116" s="16">
        <f>+'MATRIZ (A)'!BP116*BP$168</f>
        <v>1138.8309035270304</v>
      </c>
      <c r="BQ116" s="16">
        <f>+'MATRIZ (A)'!BQ116*BQ$168</f>
        <v>425.06641953525582</v>
      </c>
      <c r="BR116" s="16">
        <f>+'MATRIZ (A)'!BR116*BR$168</f>
        <v>1852.9438669409963</v>
      </c>
      <c r="BS116" s="16">
        <f>+'MATRIZ (A)'!BS116*BS$168</f>
        <v>656.14918685102612</v>
      </c>
      <c r="BT116" s="16">
        <f>+'MATRIZ (A)'!BT116*BT$168</f>
        <v>372.51822611482885</v>
      </c>
      <c r="BU116" s="16">
        <f>+'MATRIZ (A)'!BU116*BU$168</f>
        <v>2822.5480887662529</v>
      </c>
      <c r="BV116" s="16">
        <f>+'MATRIZ (A)'!BV116*BV$168</f>
        <v>1506.6428804157206</v>
      </c>
      <c r="BW116" s="16">
        <f>+'MATRIZ (A)'!BW116*BW$168</f>
        <v>1003.6486965815365</v>
      </c>
      <c r="BX116" s="16">
        <f>+'MATRIZ (A)'!BX116*BX$168</f>
        <v>177.99151539485703</v>
      </c>
      <c r="BY116" s="16">
        <f>+'MATRIZ (A)'!BY116*BY$168</f>
        <v>253.92340772837869</v>
      </c>
      <c r="BZ116" s="16">
        <f>+'MATRIZ (A)'!BZ116*BZ$168</f>
        <v>2546.4827395460647</v>
      </c>
      <c r="CA116" s="16">
        <f>+'MATRIZ (A)'!CA116*CA$168</f>
        <v>135.07188057095618</v>
      </c>
      <c r="CB116" s="16">
        <f>+'MATRIZ (A)'!CB116*CB$168</f>
        <v>12.789124321745904</v>
      </c>
      <c r="CC116" s="16">
        <f>+'MATRIZ (A)'!CC116*CC$168</f>
        <v>684.39507779317807</v>
      </c>
      <c r="CD116" s="16">
        <f>+'MATRIZ (A)'!CD116*CD$168</f>
        <v>722.6554589318996</v>
      </c>
      <c r="CE116" s="16">
        <f>+'MATRIZ (A)'!CE116*CE$168</f>
        <v>746.94404567725985</v>
      </c>
      <c r="CF116" s="16">
        <f>+'MATRIZ (A)'!CF116*CF$168</f>
        <v>1355.9637077038628</v>
      </c>
      <c r="CG116" s="16">
        <f>+'MATRIZ (A)'!CG116*CG$168</f>
        <v>20705.965406974119</v>
      </c>
      <c r="CH116" s="16">
        <f>+'MATRIZ (A)'!CH116*CH$168</f>
        <v>2330.0147265475075</v>
      </c>
      <c r="CI116" s="16">
        <f>+'MATRIZ (A)'!CI116*CI$168</f>
        <v>1499.3023575247948</v>
      </c>
      <c r="CJ116" s="16">
        <f>+'MATRIZ (A)'!CJ116*CJ$168</f>
        <v>16323.111520651764</v>
      </c>
      <c r="CK116" s="16">
        <f>+'MATRIZ (A)'!CK116*CK$168</f>
        <v>26.538700312241033</v>
      </c>
      <c r="CL116" s="16">
        <f>+'MATRIZ (A)'!CL116*CL$168</f>
        <v>1122.106674938125</v>
      </c>
      <c r="CM116" s="16">
        <f>+'MATRIZ (A)'!CM116*CM$168</f>
        <v>11139.131709846921</v>
      </c>
      <c r="CN116" s="16">
        <f>+'MATRIZ (A)'!CN116*CN$168</f>
        <v>108463.23505148264</v>
      </c>
      <c r="CO116" s="16">
        <f>+'MATRIZ (A)'!CO116*CO$168</f>
        <v>4824.6496820957318</v>
      </c>
      <c r="CP116" s="16">
        <f>+'MATRIZ (A)'!CP116*CP$168</f>
        <v>42.346241170977606</v>
      </c>
      <c r="CQ116" s="16">
        <f>+'MATRIZ (A)'!CQ116*CQ$168</f>
        <v>3426.5497335357345</v>
      </c>
      <c r="CR116" s="16">
        <f>+'MATRIZ (A)'!CR116*CR$168</f>
        <v>1039.367374084547</v>
      </c>
      <c r="CS116" s="16">
        <f>+'MATRIZ (A)'!CS116*CS$168</f>
        <v>4076.9267807691126</v>
      </c>
      <c r="CT116" s="16">
        <f>+'MATRIZ (A)'!CT116*CT$168</f>
        <v>1776.723517751492</v>
      </c>
      <c r="CU116" s="16">
        <f>+'MATRIZ (A)'!CU116*CU$168</f>
        <v>4106.2278057769699</v>
      </c>
      <c r="CV116" s="16">
        <f>+'MATRIZ (A)'!CV116*CV$168</f>
        <v>1790.0999291675273</v>
      </c>
      <c r="CW116" s="16">
        <f>+'MATRIZ (A)'!CW116*CW$168</f>
        <v>2516.3044689968719</v>
      </c>
      <c r="CX116" s="16">
        <f>+'MATRIZ (A)'!CX116*CX$168</f>
        <v>6808.7963682674017</v>
      </c>
      <c r="CY116" s="16">
        <f>+'MATRIZ (A)'!CY116*CY$168</f>
        <v>8584.3703215867408</v>
      </c>
      <c r="CZ116" s="16">
        <f>+'MATRIZ (A)'!CZ116*CZ$168</f>
        <v>1235.6970240224314</v>
      </c>
      <c r="DA116" s="16">
        <f>+'MATRIZ (A)'!DA116*DA$168</f>
        <v>15778.826353511611</v>
      </c>
      <c r="DB116" s="16">
        <f>+'MATRIZ (A)'!DB116*DB$168</f>
        <v>7044.8119828660692</v>
      </c>
      <c r="DC116" s="16">
        <f>+'MATRIZ (A)'!DC116*DC$168</f>
        <v>60409.981097316959</v>
      </c>
      <c r="DD116" s="16">
        <f>+'MATRIZ (A)'!DD116*DD$168</f>
        <v>58272.275047652409</v>
      </c>
      <c r="DE116" s="16">
        <f>+'MATRIZ (A)'!DE116*DE$168</f>
        <v>7518.8810481358414</v>
      </c>
      <c r="DF116" s="16">
        <f>+'MATRIZ (A)'!DF116*DF$168</f>
        <v>18468.615244518856</v>
      </c>
      <c r="DG116" s="16">
        <f>+'MATRIZ (A)'!DG116*DG$168</f>
        <v>151755.90548092077</v>
      </c>
      <c r="DH116" s="16">
        <f>+'MATRIZ (A)'!DH116*DH$168</f>
        <v>2701.0798320014464</v>
      </c>
      <c r="DI116" s="16">
        <f>+'MATRIZ (A)'!DI116*DI$168</f>
        <v>2769.6080623076482</v>
      </c>
      <c r="DJ116" s="16">
        <f>+'MATRIZ (A)'!DJ116*DJ$168</f>
        <v>5475.6740984943517</v>
      </c>
      <c r="DK116" s="16">
        <f>+'MATRIZ (A)'!DK116*DK$168</f>
        <v>4575.4739284210427</v>
      </c>
      <c r="DL116" s="16">
        <f>+'MATRIZ (A)'!DL116*DL$168</f>
        <v>1060.8872306035128</v>
      </c>
      <c r="DM116" s="16">
        <f>+'MATRIZ (A)'!DM116*DM$168</f>
        <v>6616.0834793243948</v>
      </c>
      <c r="DN116" s="16">
        <f>+'MATRIZ (A)'!DN116*DN$168</f>
        <v>2545.8916740665954</v>
      </c>
      <c r="DO116" s="16">
        <f>+'MATRIZ (A)'!DO116*DO$168</f>
        <v>700.72584750005433</v>
      </c>
      <c r="DP116" s="16">
        <f>+'MATRIZ (A)'!DP116*DP$168</f>
        <v>4084.0618440536637</v>
      </c>
      <c r="DQ116" s="16">
        <f>+'MATRIZ (A)'!DQ116*DQ$168</f>
        <v>1239.1830017706502</v>
      </c>
      <c r="DR116" s="16">
        <f>+'MATRIZ (A)'!DR116*DR$168</f>
        <v>2816.8566666052184</v>
      </c>
      <c r="DS116" s="16">
        <f>+'MATRIZ (A)'!DS116*DS$168</f>
        <v>4350.3515925962738</v>
      </c>
      <c r="DT116" s="16">
        <f>+'MATRIZ (A)'!DT116*DT$168</f>
        <v>1565.8757896488905</v>
      </c>
      <c r="DU116" s="16">
        <f>+'MATRIZ (A)'!DU116*DU$168</f>
        <v>9210.3165110452283</v>
      </c>
      <c r="DV116" s="16">
        <f>+'MATRIZ (A)'!DV116*DV$168</f>
        <v>19025.670409415099</v>
      </c>
      <c r="DW116" s="16">
        <f>+'MATRIZ (A)'!DW116*DW$168</f>
        <v>351.35928322022733</v>
      </c>
      <c r="DX116" s="16">
        <f>+'MATRIZ (A)'!DX116*DX$168</f>
        <v>10569.62984685339</v>
      </c>
      <c r="DY116" s="16">
        <f>+'MATRIZ (A)'!DY116*DY$168</f>
        <v>8494.4817147672584</v>
      </c>
      <c r="DZ116" s="16">
        <f>+'MATRIZ (A)'!DZ116*DZ$168</f>
        <v>12931.704388210861</v>
      </c>
      <c r="EA116" s="16">
        <f>+'MATRIZ (A)'!EA116*EA$168</f>
        <v>3092.018600860767</v>
      </c>
      <c r="EB116" s="16">
        <f>+'MATRIZ (A)'!EB116*EB$168</f>
        <v>2016.7436631900996</v>
      </c>
      <c r="EC116" s="16">
        <f>+'MATRIZ (A)'!EC116*EC$168</f>
        <v>1631.8777667735098</v>
      </c>
      <c r="ED116" s="16">
        <f>+'MATRIZ (A)'!ED116*ED$168</f>
        <v>169.25479056613392</v>
      </c>
      <c r="EE116" s="16">
        <f>+'MATRIZ (A)'!EE116*EE$168</f>
        <v>2696.8617488998839</v>
      </c>
      <c r="EF116" s="16">
        <f>+'MATRIZ (A)'!EF116*EF$168</f>
        <v>218.57632822201035</v>
      </c>
      <c r="EG116" s="16">
        <f>+'MATRIZ (A)'!EG116*EG$168</f>
        <v>321.22406275879985</v>
      </c>
      <c r="EH116" s="16">
        <f>+'MATRIZ (A)'!EH116*EH$168</f>
        <v>0</v>
      </c>
      <c r="EI116" s="18">
        <f t="shared" si="8"/>
        <v>707908.04135258275</v>
      </c>
      <c r="EJ116" s="20">
        <f>+'MATRIZ (I-A) INVERSA'!HY116</f>
        <v>321321.07235226495</v>
      </c>
      <c r="EK116" s="20">
        <f>+'MATRIZ (I-A) INVERSA'!HZ116</f>
        <v>0</v>
      </c>
      <c r="EL116" s="20">
        <f>+'MATRIZ (I-A) INVERSA'!IA116</f>
        <v>0</v>
      </c>
      <c r="EM116" s="20">
        <f>+'MATRIZ (I-A) INVERSA'!IB116</f>
        <v>0</v>
      </c>
      <c r="EN116" s="20">
        <f>+'MATRIZ (I-A) INVERSA'!IC116</f>
        <v>0</v>
      </c>
      <c r="EO116" s="20">
        <f>+'MATRIZ (I-A) INVERSA'!ID116</f>
        <v>0</v>
      </c>
      <c r="EP116" s="20">
        <f>+'MATRIZ (I-A) INVERSA'!IE116</f>
        <v>0</v>
      </c>
      <c r="EQ116" s="20">
        <f>+'MATRIZ (I-A) INVERSA'!IF116</f>
        <v>0</v>
      </c>
      <c r="ER116" s="20">
        <f>+'MATRIZ (I-A) INVERSA'!IG116</f>
        <v>0</v>
      </c>
      <c r="ES116" s="20">
        <f>+'MATRIZ (I-A) INVERSA'!IH116</f>
        <v>0</v>
      </c>
      <c r="ET116" s="20">
        <f>+'MATRIZ (I-A) INVERSA'!II116</f>
        <v>0</v>
      </c>
      <c r="EU116" s="20">
        <f>+'MATRIZ (I-A) INVERSA'!IJ116</f>
        <v>31136.556751634598</v>
      </c>
      <c r="EV116" s="20">
        <f>+'MATRIZ (I-A) INVERSA'!IK116</f>
        <v>104.78218064843733</v>
      </c>
      <c r="EW116" s="20">
        <f>+'MATRIZ (I-A) INVERSA'!IL116</f>
        <v>-0.49163194623741263</v>
      </c>
      <c r="EX116" s="20">
        <f>+'MATRIZ (I-A) INVERSA'!IM116</f>
        <v>21343.690273621149</v>
      </c>
      <c r="EY116" s="20">
        <f>+'MATRIZ (I-A) INVERSA'!IN116</f>
        <v>0</v>
      </c>
      <c r="EZ116" s="20">
        <f>+'MATRIZ (I-A) INVERSA'!IO116</f>
        <v>0</v>
      </c>
      <c r="FA116" s="20">
        <f>+'MATRIZ (I-A) INVERSA'!IP116</f>
        <v>0</v>
      </c>
      <c r="FB116" s="20">
        <f>+'MATRIZ (I-A) INVERSA'!IQ116</f>
        <v>0</v>
      </c>
      <c r="FC116" s="20">
        <f>+'MATRIZ (I-A) INVERSA'!IR116</f>
        <v>0</v>
      </c>
      <c r="FD116" s="20">
        <f>+'MATRIZ (I-A) INVERSA'!IS116</f>
        <v>0</v>
      </c>
      <c r="FE116" s="20">
        <f>+'MATRIZ (I-A) INVERSA'!IT116</f>
        <v>0</v>
      </c>
      <c r="FF116" s="20">
        <f>+'MATRIZ (I-A) INVERSA'!IU116</f>
        <v>0</v>
      </c>
      <c r="FG116" s="18">
        <f t="shared" si="11"/>
        <v>373905.60992622282</v>
      </c>
      <c r="FH116" s="17">
        <f t="shared" si="9"/>
        <v>1081813.6512788055</v>
      </c>
      <c r="FI116" s="28"/>
      <c r="FJ116" s="17">
        <v>1081813.6512788055</v>
      </c>
      <c r="FK116" s="50">
        <f t="shared" si="12"/>
        <v>0</v>
      </c>
      <c r="FM116" s="48">
        <f>+IFERROR((FH116/'MIP 2012'!FH116*100-100),0)</f>
        <v>0.25926979473685208</v>
      </c>
      <c r="FP116" s="20">
        <f t="shared" si="13"/>
        <v>0</v>
      </c>
      <c r="FQ116" s="20">
        <f t="shared" si="14"/>
        <v>0</v>
      </c>
      <c r="FR116" s="20">
        <f t="shared" si="15"/>
        <v>0</v>
      </c>
    </row>
    <row r="117" spans="1:174" s="7" customFormat="1" ht="21.95" customHeight="1" thickBot="1" x14ac:dyDescent="0.25">
      <c r="A117" s="12" t="s">
        <v>296</v>
      </c>
      <c r="B117" s="12" t="s">
        <v>297</v>
      </c>
      <c r="C117" s="16">
        <f>+'MATRIZ (A)'!C117*C$168</f>
        <v>17.993420559955961</v>
      </c>
      <c r="D117" s="16">
        <f>+'MATRIZ (A)'!D117*D$168</f>
        <v>7.476543150230194</v>
      </c>
      <c r="E117" s="16">
        <f>+'MATRIZ (A)'!E117*E$168</f>
        <v>4.6384055841642668</v>
      </c>
      <c r="F117" s="16">
        <f>+'MATRIZ (A)'!F117*F$168</f>
        <v>63.388011857558318</v>
      </c>
      <c r="G117" s="16">
        <f>+'MATRIZ (A)'!G117*G$168</f>
        <v>11.340765589120423</v>
      </c>
      <c r="H117" s="16">
        <f>+'MATRIZ (A)'!H117*H$168</f>
        <v>27.711224130378444</v>
      </c>
      <c r="I117" s="16">
        <f>+'MATRIZ (A)'!I117*I$168</f>
        <v>18.505255858666146</v>
      </c>
      <c r="J117" s="16">
        <f>+'MATRIZ (A)'!J117*J$168</f>
        <v>22.932100086244279</v>
      </c>
      <c r="K117" s="16">
        <f>+'MATRIZ (A)'!K117*K$168</f>
        <v>18.647490414896811</v>
      </c>
      <c r="L117" s="16">
        <f>+'MATRIZ (A)'!L117*L$168</f>
        <v>136.72379526249134</v>
      </c>
      <c r="M117" s="16">
        <f>+'MATRIZ (A)'!M117*M$168</f>
        <v>53.726785293694135</v>
      </c>
      <c r="N117" s="16">
        <f>+'MATRIZ (A)'!N117*N$168</f>
        <v>34.112404552927416</v>
      </c>
      <c r="O117" s="16">
        <f>+'MATRIZ (A)'!O117*O$168</f>
        <v>41.41892891728304</v>
      </c>
      <c r="P117" s="16">
        <f>+'MATRIZ (A)'!P117*P$168</f>
        <v>481.45218697419836</v>
      </c>
      <c r="Q117" s="16">
        <f>+'MATRIZ (A)'!Q117*Q$168</f>
        <v>14.520524577272726</v>
      </c>
      <c r="R117" s="16">
        <f>+'MATRIZ (A)'!R117*R$168</f>
        <v>570.0961490872877</v>
      </c>
      <c r="S117" s="16">
        <f>+'MATRIZ (A)'!S117*S$168</f>
        <v>136.85757557318084</v>
      </c>
      <c r="T117" s="16">
        <f>+'MATRIZ (A)'!T117*T$168</f>
        <v>222.7480870360352</v>
      </c>
      <c r="U117" s="16">
        <f>+'MATRIZ (A)'!U117*U$168</f>
        <v>90.038322675053365</v>
      </c>
      <c r="V117" s="16">
        <f>+'MATRIZ (A)'!V117*V$168</f>
        <v>30.822977985968141</v>
      </c>
      <c r="W117" s="16">
        <f>+'MATRIZ (A)'!W117*W$168</f>
        <v>64.519926901505542</v>
      </c>
      <c r="X117" s="16">
        <f>+'MATRIZ (A)'!X117*X$168</f>
        <v>559.77684360383</v>
      </c>
      <c r="Y117" s="16">
        <f>+'MATRIZ (A)'!Y117*Y$168</f>
        <v>44.061898956662915</v>
      </c>
      <c r="Z117" s="16">
        <f>+'MATRIZ (A)'!Z117*Z$168</f>
        <v>170.91493992128369</v>
      </c>
      <c r="AA117" s="16">
        <f>+'MATRIZ (A)'!AA117*AA$168</f>
        <v>25.328817199675196</v>
      </c>
      <c r="AB117" s="16">
        <f>+'MATRIZ (A)'!AB117*AB$168</f>
        <v>195.81545497709462</v>
      </c>
      <c r="AC117" s="16">
        <f>+'MATRIZ (A)'!AC117*AC$168</f>
        <v>25.202634432888079</v>
      </c>
      <c r="AD117" s="16">
        <f>+'MATRIZ (A)'!AD117*AD$168</f>
        <v>8.1789608633381548</v>
      </c>
      <c r="AE117" s="16">
        <f>+'MATRIZ (A)'!AE117*AE$168</f>
        <v>26.674725314377483</v>
      </c>
      <c r="AF117" s="16">
        <f>+'MATRIZ (A)'!AF117*AF$168</f>
        <v>23.037619128698442</v>
      </c>
      <c r="AG117" s="16">
        <f>+'MATRIZ (A)'!AG117*AG$168</f>
        <v>0.49792935377424735</v>
      </c>
      <c r="AH117" s="16">
        <f>+'MATRIZ (A)'!AH117*AH$168</f>
        <v>5.6293930963881484</v>
      </c>
      <c r="AI117" s="16">
        <f>+'MATRIZ (A)'!AI117*AI$168</f>
        <v>169.83615358067578</v>
      </c>
      <c r="AJ117" s="16">
        <f>+'MATRIZ (A)'!AJ117*AJ$168</f>
        <v>176.48774980163685</v>
      </c>
      <c r="AK117" s="16">
        <f>+'MATRIZ (A)'!AK117*AK$168</f>
        <v>24.089556849181317</v>
      </c>
      <c r="AL117" s="16">
        <f>+'MATRIZ (A)'!AL117*AL$168</f>
        <v>176.47680674049528</v>
      </c>
      <c r="AM117" s="16">
        <f>+'MATRIZ (A)'!AM117*AM$168</f>
        <v>246.21821953996593</v>
      </c>
      <c r="AN117" s="16">
        <f>+'MATRIZ (A)'!AN117*AN$168</f>
        <v>159.5590005366808</v>
      </c>
      <c r="AO117" s="16">
        <f>+'MATRIZ (A)'!AO117*AO$168</f>
        <v>113.72112166511116</v>
      </c>
      <c r="AP117" s="16">
        <f>+'MATRIZ (A)'!AP117*AP$168</f>
        <v>187.7265532164455</v>
      </c>
      <c r="AQ117" s="16">
        <f>+'MATRIZ (A)'!AQ117*AQ$168</f>
        <v>360.99544640218431</v>
      </c>
      <c r="AR117" s="16">
        <f>+'MATRIZ (A)'!AR117*AR$168</f>
        <v>220.08130428010676</v>
      </c>
      <c r="AS117" s="16">
        <f>+'MATRIZ (A)'!AS117*AS$168</f>
        <v>10.29336241961783</v>
      </c>
      <c r="AT117" s="16">
        <f>+'MATRIZ (A)'!AT117*AT$168</f>
        <v>44.63521929099285</v>
      </c>
      <c r="AU117" s="16">
        <f>+'MATRIZ (A)'!AU117*AU$168</f>
        <v>150.01686225646509</v>
      </c>
      <c r="AV117" s="16">
        <f>+'MATRIZ (A)'!AV117*AV$168</f>
        <v>103.16810984256934</v>
      </c>
      <c r="AW117" s="16">
        <f>+'MATRIZ (A)'!AW117*AW$168</f>
        <v>191.65267725240454</v>
      </c>
      <c r="AX117" s="16">
        <f>+'MATRIZ (A)'!AX117*AX$168</f>
        <v>135.62547813196863</v>
      </c>
      <c r="AY117" s="16">
        <f>+'MATRIZ (A)'!AY117*AY$168</f>
        <v>25.650699051893312</v>
      </c>
      <c r="AZ117" s="16">
        <f>+'MATRIZ (A)'!AZ117*AZ$168</f>
        <v>692.69050439319244</v>
      </c>
      <c r="BA117" s="16">
        <f>+'MATRIZ (A)'!BA117*BA$168</f>
        <v>63.466308994668758</v>
      </c>
      <c r="BB117" s="16">
        <f>+'MATRIZ (A)'!BB117*BB$168</f>
        <v>23.147483535772494</v>
      </c>
      <c r="BC117" s="16">
        <f>+'MATRIZ (A)'!BC117*BC$168</f>
        <v>106.14954169542406</v>
      </c>
      <c r="BD117" s="16">
        <f>+'MATRIZ (A)'!BD117*BD$168</f>
        <v>3.7250066441484861</v>
      </c>
      <c r="BE117" s="16">
        <f>+'MATRIZ (A)'!BE117*BE$168</f>
        <v>10.416546463477923</v>
      </c>
      <c r="BF117" s="16">
        <f>+'MATRIZ (A)'!BF117*BF$168</f>
        <v>91.899449086792885</v>
      </c>
      <c r="BG117" s="16">
        <f>+'MATRIZ (A)'!BG117*BG$168</f>
        <v>252.56696164484327</v>
      </c>
      <c r="BH117" s="16">
        <f>+'MATRIZ (A)'!BH117*BH$168</f>
        <v>337.28850086485596</v>
      </c>
      <c r="BI117" s="16">
        <f>+'MATRIZ (A)'!BI117*BI$168</f>
        <v>0</v>
      </c>
      <c r="BJ117" s="16">
        <f>+'MATRIZ (A)'!BJ117*BJ$168</f>
        <v>109.08066329748827</v>
      </c>
      <c r="BK117" s="16">
        <f>+'MATRIZ (A)'!BK117*BK$168</f>
        <v>9.0009617806646904</v>
      </c>
      <c r="BL117" s="16">
        <f>+'MATRIZ (A)'!BL117*BL$168</f>
        <v>77.476433254929788</v>
      </c>
      <c r="BM117" s="16">
        <f>+'MATRIZ (A)'!BM117*BM$168</f>
        <v>82.094813453487745</v>
      </c>
      <c r="BN117" s="16">
        <f>+'MATRIZ (A)'!BN117*BN$168</f>
        <v>171.58122586753936</v>
      </c>
      <c r="BO117" s="16">
        <f>+'MATRIZ (A)'!BO117*BO$168</f>
        <v>6.7635177370211688</v>
      </c>
      <c r="BP117" s="16">
        <f>+'MATRIZ (A)'!BP117*BP$168</f>
        <v>158.44051108449304</v>
      </c>
      <c r="BQ117" s="16">
        <f>+'MATRIZ (A)'!BQ117*BQ$168</f>
        <v>51.807735247623583</v>
      </c>
      <c r="BR117" s="16">
        <f>+'MATRIZ (A)'!BR117*BR$168</f>
        <v>201.1222799291551</v>
      </c>
      <c r="BS117" s="16">
        <f>+'MATRIZ (A)'!BS117*BS$168</f>
        <v>152.57440356486367</v>
      </c>
      <c r="BT117" s="16">
        <f>+'MATRIZ (A)'!BT117*BT$168</f>
        <v>31.562448648004164</v>
      </c>
      <c r="BU117" s="16">
        <f>+'MATRIZ (A)'!BU117*BU$168</f>
        <v>349.19068310038517</v>
      </c>
      <c r="BV117" s="16">
        <f>+'MATRIZ (A)'!BV117*BV$168</f>
        <v>88.525998317626502</v>
      </c>
      <c r="BW117" s="16">
        <f>+'MATRIZ (A)'!BW117*BW$168</f>
        <v>87.891122136981366</v>
      </c>
      <c r="BX117" s="16">
        <f>+'MATRIZ (A)'!BX117*BX$168</f>
        <v>8.5325249346722809E-2</v>
      </c>
      <c r="BY117" s="16">
        <f>+'MATRIZ (A)'!BY117*BY$168</f>
        <v>8.8865320736146085</v>
      </c>
      <c r="BZ117" s="16">
        <f>+'MATRIZ (A)'!BZ117*BZ$168</f>
        <v>78.161131453303014</v>
      </c>
      <c r="CA117" s="16">
        <f>+'MATRIZ (A)'!CA117*CA$168</f>
        <v>8.9969476974637956</v>
      </c>
      <c r="CB117" s="16">
        <f>+'MATRIZ (A)'!CB117*CB$168</f>
        <v>4.8447188517751316</v>
      </c>
      <c r="CC117" s="16">
        <f>+'MATRIZ (A)'!CC117*CC$168</f>
        <v>137.40178804471455</v>
      </c>
      <c r="CD117" s="16">
        <f>+'MATRIZ (A)'!CD117*CD$168</f>
        <v>31.382960026853365</v>
      </c>
      <c r="CE117" s="16">
        <f>+'MATRIZ (A)'!CE117*CE$168</f>
        <v>354.92649155128299</v>
      </c>
      <c r="CF117" s="16">
        <f>+'MATRIZ (A)'!CF117*CF$168</f>
        <v>225.19760695643197</v>
      </c>
      <c r="CG117" s="16">
        <f>+'MATRIZ (A)'!CG117*CG$168</f>
        <v>3483.5145457014746</v>
      </c>
      <c r="CH117" s="16">
        <f>+'MATRIZ (A)'!CH117*CH$168</f>
        <v>418.22875924425989</v>
      </c>
      <c r="CI117" s="16">
        <f>+'MATRIZ (A)'!CI117*CI$168</f>
        <v>305.85856831238732</v>
      </c>
      <c r="CJ117" s="16">
        <f>+'MATRIZ (A)'!CJ117*CJ$168</f>
        <v>2062.9105823052623</v>
      </c>
      <c r="CK117" s="16">
        <f>+'MATRIZ (A)'!CK117*CK$168</f>
        <v>3.4894208047075059</v>
      </c>
      <c r="CL117" s="16">
        <f>+'MATRIZ (A)'!CL117*CL$168</f>
        <v>323.33677730982907</v>
      </c>
      <c r="CM117" s="16">
        <f>+'MATRIZ (A)'!CM117*CM$168</f>
        <v>1420.916550393649</v>
      </c>
      <c r="CN117" s="16">
        <f>+'MATRIZ (A)'!CN117*CN$168</f>
        <v>42949.170513609133</v>
      </c>
      <c r="CO117" s="16">
        <f>+'MATRIZ (A)'!CO117*CO$168</f>
        <v>1470.6287423737908</v>
      </c>
      <c r="CP117" s="16">
        <f>+'MATRIZ (A)'!CP117*CP$168</f>
        <v>14.883627238100619</v>
      </c>
      <c r="CQ117" s="16">
        <f>+'MATRIZ (A)'!CQ117*CQ$168</f>
        <v>397.18918990620801</v>
      </c>
      <c r="CR117" s="16">
        <f>+'MATRIZ (A)'!CR117*CR$168</f>
        <v>114.88382146529138</v>
      </c>
      <c r="CS117" s="16">
        <f>+'MATRIZ (A)'!CS117*CS$168</f>
        <v>863.63828229280011</v>
      </c>
      <c r="CT117" s="16">
        <f>+'MATRIZ (A)'!CT117*CT$168</f>
        <v>629.35562483201443</v>
      </c>
      <c r="CU117" s="16">
        <f>+'MATRIZ (A)'!CU117*CU$168</f>
        <v>1343.2493091166389</v>
      </c>
      <c r="CV117" s="16">
        <f>+'MATRIZ (A)'!CV117*CV$168</f>
        <v>468.99610154801996</v>
      </c>
      <c r="CW117" s="16">
        <f>+'MATRIZ (A)'!CW117*CW$168</f>
        <v>1606.7812773704186</v>
      </c>
      <c r="CX117" s="16">
        <f>+'MATRIZ (A)'!CX117*CX$168</f>
        <v>4395.7594690646019</v>
      </c>
      <c r="CY117" s="16">
        <f>+'MATRIZ (A)'!CY117*CY$168</f>
        <v>4927.4417944879842</v>
      </c>
      <c r="CZ117" s="16">
        <f>+'MATRIZ (A)'!CZ117*CZ$168</f>
        <v>216.70049982798571</v>
      </c>
      <c r="DA117" s="16">
        <f>+'MATRIZ (A)'!DA117*DA$168</f>
        <v>3949.2597198945555</v>
      </c>
      <c r="DB117" s="16">
        <f>+'MATRIZ (A)'!DB117*DB$168</f>
        <v>824.30002455080694</v>
      </c>
      <c r="DC117" s="16">
        <f>+'MATRIZ (A)'!DC117*DC$168</f>
        <v>21511.557300925004</v>
      </c>
      <c r="DD117" s="16">
        <f>+'MATRIZ (A)'!DD117*DD$168</f>
        <v>29404.653363324127</v>
      </c>
      <c r="DE117" s="16">
        <f>+'MATRIZ (A)'!DE117*DE$168</f>
        <v>1279.7407076501622</v>
      </c>
      <c r="DF117" s="16">
        <f>+'MATRIZ (A)'!DF117*DF$168</f>
        <v>2321.318350478703</v>
      </c>
      <c r="DG117" s="16">
        <f>+'MATRIZ (A)'!DG117*DG$168</f>
        <v>22097.394930459988</v>
      </c>
      <c r="DH117" s="16">
        <f>+'MATRIZ (A)'!DH117*DH$168</f>
        <v>548.25990025806175</v>
      </c>
      <c r="DI117" s="16">
        <f>+'MATRIZ (A)'!DI117*DI$168</f>
        <v>432.68837616813926</v>
      </c>
      <c r="DJ117" s="16">
        <f>+'MATRIZ (A)'!DJ117*DJ$168</f>
        <v>837.33627198381782</v>
      </c>
      <c r="DK117" s="16">
        <f>+'MATRIZ (A)'!DK117*DK$168</f>
        <v>1167.6254975905783</v>
      </c>
      <c r="DL117" s="16">
        <f>+'MATRIZ (A)'!DL117*DL$168</f>
        <v>952.13580217711353</v>
      </c>
      <c r="DM117" s="16">
        <f>+'MATRIZ (A)'!DM117*DM$168</f>
        <v>1457.0809701602582</v>
      </c>
      <c r="DN117" s="16">
        <f>+'MATRIZ (A)'!DN117*DN$168</f>
        <v>619.22958511287004</v>
      </c>
      <c r="DO117" s="16">
        <f>+'MATRIZ (A)'!DO117*DO$168</f>
        <v>429.32177451812447</v>
      </c>
      <c r="DP117" s="16">
        <f>+'MATRIZ (A)'!DP117*DP$168</f>
        <v>1254.5925137093511</v>
      </c>
      <c r="DQ117" s="16">
        <f>+'MATRIZ (A)'!DQ117*DQ$168</f>
        <v>171.86863725983932</v>
      </c>
      <c r="DR117" s="16">
        <f>+'MATRIZ (A)'!DR117*DR$168</f>
        <v>1188.1584299800454</v>
      </c>
      <c r="DS117" s="16">
        <f>+'MATRIZ (A)'!DS117*DS$168</f>
        <v>925.15295632629534</v>
      </c>
      <c r="DT117" s="16">
        <f>+'MATRIZ (A)'!DT117*DT$168</f>
        <v>310.1351517573874</v>
      </c>
      <c r="DU117" s="16">
        <f>+'MATRIZ (A)'!DU117*DU$168</f>
        <v>1066.8818976275438</v>
      </c>
      <c r="DV117" s="16">
        <f>+'MATRIZ (A)'!DV117*DV$168</f>
        <v>3273.0728431967441</v>
      </c>
      <c r="DW117" s="16">
        <f>+'MATRIZ (A)'!DW117*DW$168</f>
        <v>199.22413718298787</v>
      </c>
      <c r="DX117" s="16">
        <f>+'MATRIZ (A)'!DX117*DX$168</f>
        <v>2317.2350589462603</v>
      </c>
      <c r="DY117" s="16">
        <f>+'MATRIZ (A)'!DY117*DY$168</f>
        <v>2951.1522540843271</v>
      </c>
      <c r="DZ117" s="16">
        <f>+'MATRIZ (A)'!DZ117*DZ$168</f>
        <v>5469.0851363174925</v>
      </c>
      <c r="EA117" s="16">
        <f>+'MATRIZ (A)'!EA117*EA$168</f>
        <v>1057.5961208173946</v>
      </c>
      <c r="EB117" s="16">
        <f>+'MATRIZ (A)'!EB117*EB$168</f>
        <v>334.36146459022763</v>
      </c>
      <c r="EC117" s="16">
        <f>+'MATRIZ (A)'!EC117*EC$168</f>
        <v>301.82107591988898</v>
      </c>
      <c r="ED117" s="16">
        <f>+'MATRIZ (A)'!ED117*ED$168</f>
        <v>21.447418917801155</v>
      </c>
      <c r="EE117" s="16">
        <f>+'MATRIZ (A)'!EE117*EE$168</f>
        <v>599.73270060413563</v>
      </c>
      <c r="EF117" s="16">
        <f>+'MATRIZ (A)'!EF117*EF$168</f>
        <v>36.198603031200548</v>
      </c>
      <c r="EG117" s="16">
        <f>+'MATRIZ (A)'!EG117*EG$168</f>
        <v>97.977907121917838</v>
      </c>
      <c r="EH117" s="16">
        <f>+'MATRIZ (A)'!EH117*EH$168</f>
        <v>0</v>
      </c>
      <c r="EI117" s="18">
        <f t="shared" si="8"/>
        <v>186483.9013622705</v>
      </c>
      <c r="EJ117" s="20">
        <f>+'MATRIZ (I-A) INVERSA'!HY117</f>
        <v>87742.050351029364</v>
      </c>
      <c r="EK117" s="20">
        <f>+'MATRIZ (I-A) INVERSA'!HZ117</f>
        <v>0</v>
      </c>
      <c r="EL117" s="20">
        <f>+'MATRIZ (I-A) INVERSA'!IA117</f>
        <v>0</v>
      </c>
      <c r="EM117" s="20">
        <f>+'MATRIZ (I-A) INVERSA'!IB117</f>
        <v>0</v>
      </c>
      <c r="EN117" s="20">
        <f>+'MATRIZ (I-A) INVERSA'!IC117</f>
        <v>0</v>
      </c>
      <c r="EO117" s="20">
        <f>+'MATRIZ (I-A) INVERSA'!ID117</f>
        <v>0</v>
      </c>
      <c r="EP117" s="20">
        <f>+'MATRIZ (I-A) INVERSA'!IE117</f>
        <v>0</v>
      </c>
      <c r="EQ117" s="20">
        <f>+'MATRIZ (I-A) INVERSA'!IF117</f>
        <v>0</v>
      </c>
      <c r="ER117" s="20">
        <f>+'MATRIZ (I-A) INVERSA'!IG117</f>
        <v>0</v>
      </c>
      <c r="ES117" s="20">
        <f>+'MATRIZ (I-A) INVERSA'!IH117</f>
        <v>0</v>
      </c>
      <c r="ET117" s="20">
        <f>+'MATRIZ (I-A) INVERSA'!II117</f>
        <v>0</v>
      </c>
      <c r="EU117" s="20">
        <f>+'MATRIZ (I-A) INVERSA'!IJ117</f>
        <v>6.2672682456324486E-2</v>
      </c>
      <c r="EV117" s="20">
        <f>+'MATRIZ (I-A) INVERSA'!IK117</f>
        <v>0.48960732762859011</v>
      </c>
      <c r="EW117" s="20">
        <f>+'MATRIZ (I-A) INVERSA'!IL117</f>
        <v>-1.9867573815127555E-2</v>
      </c>
      <c r="EX117" s="20">
        <f>+'MATRIZ (I-A) INVERSA'!IM117</f>
        <v>7305.3131501319494</v>
      </c>
      <c r="EY117" s="20">
        <f>+'MATRIZ (I-A) INVERSA'!IN117</f>
        <v>0</v>
      </c>
      <c r="EZ117" s="20">
        <f>+'MATRIZ (I-A) INVERSA'!IO117</f>
        <v>0</v>
      </c>
      <c r="FA117" s="20">
        <f>+'MATRIZ (I-A) INVERSA'!IP117</f>
        <v>0</v>
      </c>
      <c r="FB117" s="20">
        <f>+'MATRIZ (I-A) INVERSA'!IQ117</f>
        <v>0</v>
      </c>
      <c r="FC117" s="20">
        <f>+'MATRIZ (I-A) INVERSA'!IR117</f>
        <v>0</v>
      </c>
      <c r="FD117" s="20">
        <f>+'MATRIZ (I-A) INVERSA'!IS117</f>
        <v>0</v>
      </c>
      <c r="FE117" s="20">
        <f>+'MATRIZ (I-A) INVERSA'!IT117</f>
        <v>0</v>
      </c>
      <c r="FF117" s="20">
        <f>+'MATRIZ (I-A) INVERSA'!IU117</f>
        <v>0</v>
      </c>
      <c r="FG117" s="18">
        <f t="shared" si="11"/>
        <v>95047.895913597575</v>
      </c>
      <c r="FH117" s="17">
        <f t="shared" si="9"/>
        <v>281531.79727586807</v>
      </c>
      <c r="FI117" s="28"/>
      <c r="FJ117" s="17">
        <v>281531.79727586807</v>
      </c>
      <c r="FK117" s="50">
        <f t="shared" si="12"/>
        <v>0</v>
      </c>
      <c r="FM117" s="48">
        <f>+IFERROR((FH117/'MIP 2012'!FH117*100-100),0)</f>
        <v>0.35854387157560552</v>
      </c>
      <c r="FP117" s="20">
        <f t="shared" si="13"/>
        <v>0</v>
      </c>
      <c r="FQ117" s="20">
        <f t="shared" si="14"/>
        <v>0</v>
      </c>
      <c r="FR117" s="20">
        <f t="shared" si="15"/>
        <v>0</v>
      </c>
    </row>
    <row r="118" spans="1:174" s="7" customFormat="1" ht="21.95" customHeight="1" thickBot="1" x14ac:dyDescent="0.25">
      <c r="A118" s="12" t="s">
        <v>298</v>
      </c>
      <c r="B118" s="12" t="s">
        <v>299</v>
      </c>
      <c r="C118" s="16">
        <f>+'MATRIZ (A)'!C118*C$168</f>
        <v>0</v>
      </c>
      <c r="D118" s="16">
        <f>+'MATRIZ (A)'!D118*D$168</f>
        <v>0</v>
      </c>
      <c r="E118" s="16">
        <f>+'MATRIZ (A)'!E118*E$168</f>
        <v>0</v>
      </c>
      <c r="F118" s="16">
        <f>+'MATRIZ (A)'!F118*F$168</f>
        <v>716.38222499865708</v>
      </c>
      <c r="G118" s="16">
        <f>+'MATRIZ (A)'!G118*G$168</f>
        <v>0</v>
      </c>
      <c r="H118" s="16">
        <f>+'MATRIZ (A)'!H118*H$168</f>
        <v>0</v>
      </c>
      <c r="I118" s="16">
        <f>+'MATRIZ (A)'!I118*I$168</f>
        <v>0</v>
      </c>
      <c r="J118" s="16">
        <f>+'MATRIZ (A)'!J118*J$168</f>
        <v>0</v>
      </c>
      <c r="K118" s="16">
        <f>+'MATRIZ (A)'!K118*K$168</f>
        <v>0</v>
      </c>
      <c r="L118" s="16">
        <f>+'MATRIZ (A)'!L118*L$168</f>
        <v>0</v>
      </c>
      <c r="M118" s="16">
        <f>+'MATRIZ (A)'!M118*M$168</f>
        <v>0</v>
      </c>
      <c r="N118" s="16">
        <f>+'MATRIZ (A)'!N118*N$168</f>
        <v>8.7569072106975199</v>
      </c>
      <c r="O118" s="16">
        <f>+'MATRIZ (A)'!O118*O$168</f>
        <v>27.031928533829216</v>
      </c>
      <c r="P118" s="16">
        <f>+'MATRIZ (A)'!P118*P$168</f>
        <v>671.06211846474582</v>
      </c>
      <c r="Q118" s="16">
        <f>+'MATRIZ (A)'!Q118*Q$168</f>
        <v>4.3214105405705461E-3</v>
      </c>
      <c r="R118" s="16">
        <f>+'MATRIZ (A)'!R118*R$168</f>
        <v>414.81904885006463</v>
      </c>
      <c r="S118" s="16">
        <f>+'MATRIZ (A)'!S118*S$168</f>
        <v>1.1514287279755955</v>
      </c>
      <c r="T118" s="16">
        <f>+'MATRIZ (A)'!T118*T$168</f>
        <v>0</v>
      </c>
      <c r="U118" s="16">
        <f>+'MATRIZ (A)'!U118*U$168</f>
        <v>4.4124648000175085E-2</v>
      </c>
      <c r="V118" s="16">
        <f>+'MATRIZ (A)'!V118*V$168</f>
        <v>0.4024188940729998</v>
      </c>
      <c r="W118" s="16">
        <f>+'MATRIZ (A)'!W118*W$168</f>
        <v>31.910580130870493</v>
      </c>
      <c r="X118" s="16">
        <f>+'MATRIZ (A)'!X118*X$168</f>
        <v>0.31890376073828502</v>
      </c>
      <c r="Y118" s="16">
        <f>+'MATRIZ (A)'!Y118*Y$168</f>
        <v>77.380676756487517</v>
      </c>
      <c r="Z118" s="16">
        <f>+'MATRIZ (A)'!Z118*Z$168</f>
        <v>455.31950848321929</v>
      </c>
      <c r="AA118" s="16">
        <f>+'MATRIZ (A)'!AA118*AA$168</f>
        <v>0</v>
      </c>
      <c r="AB118" s="16">
        <f>+'MATRIZ (A)'!AB118*AB$168</f>
        <v>496.26768826237469</v>
      </c>
      <c r="AC118" s="16">
        <f>+'MATRIZ (A)'!AC118*AC$168</f>
        <v>0</v>
      </c>
      <c r="AD118" s="16">
        <f>+'MATRIZ (A)'!AD118*AD$168</f>
        <v>0</v>
      </c>
      <c r="AE118" s="16">
        <f>+'MATRIZ (A)'!AE118*AE$168</f>
        <v>61.31299290742723</v>
      </c>
      <c r="AF118" s="16">
        <f>+'MATRIZ (A)'!AF118*AF$168</f>
        <v>32.491112983339093</v>
      </c>
      <c r="AG118" s="16">
        <f>+'MATRIZ (A)'!AG118*AG$168</f>
        <v>2.7061009803703109</v>
      </c>
      <c r="AH118" s="16">
        <f>+'MATRIZ (A)'!AH118*AH$168</f>
        <v>2.3787429258369537</v>
      </c>
      <c r="AI118" s="16">
        <f>+'MATRIZ (A)'!AI118*AI$168</f>
        <v>155.16925224382763</v>
      </c>
      <c r="AJ118" s="16">
        <f>+'MATRIZ (A)'!AJ118*AJ$168</f>
        <v>339.71937365406376</v>
      </c>
      <c r="AK118" s="16">
        <f>+'MATRIZ (A)'!AK118*AK$168</f>
        <v>290.75102825362546</v>
      </c>
      <c r="AL118" s="16">
        <f>+'MATRIZ (A)'!AL118*AL$168</f>
        <v>303.97785901679748</v>
      </c>
      <c r="AM118" s="16">
        <f>+'MATRIZ (A)'!AM118*AM$168</f>
        <v>229.20742115498203</v>
      </c>
      <c r="AN118" s="16">
        <f>+'MATRIZ (A)'!AN118*AN$168</f>
        <v>338.20432944333362</v>
      </c>
      <c r="AO118" s="16">
        <f>+'MATRIZ (A)'!AO118*AO$168</f>
        <v>109.51795295884163</v>
      </c>
      <c r="AP118" s="16">
        <f>+'MATRIZ (A)'!AP118*AP$168</f>
        <v>123.24050380476136</v>
      </c>
      <c r="AQ118" s="16">
        <f>+'MATRIZ (A)'!AQ118*AQ$168</f>
        <v>253.58876094964984</v>
      </c>
      <c r="AR118" s="16">
        <f>+'MATRIZ (A)'!AR118*AR$168</f>
        <v>163.02437999164903</v>
      </c>
      <c r="AS118" s="16">
        <f>+'MATRIZ (A)'!AS118*AS$168</f>
        <v>49.179175189050405</v>
      </c>
      <c r="AT118" s="16">
        <f>+'MATRIZ (A)'!AT118*AT$168</f>
        <v>63.441636164326674</v>
      </c>
      <c r="AU118" s="16">
        <f>+'MATRIZ (A)'!AU118*AU$168</f>
        <v>127.45516464326548</v>
      </c>
      <c r="AV118" s="16">
        <f>+'MATRIZ (A)'!AV118*AV$168</f>
        <v>51.711041268470673</v>
      </c>
      <c r="AW118" s="16">
        <f>+'MATRIZ (A)'!AW118*AW$168</f>
        <v>357.68927274949829</v>
      </c>
      <c r="AX118" s="16">
        <f>+'MATRIZ (A)'!AX118*AX$168</f>
        <v>61.211468086500666</v>
      </c>
      <c r="AY118" s="16">
        <f>+'MATRIZ (A)'!AY118*AY$168</f>
        <v>14.920873156720802</v>
      </c>
      <c r="AZ118" s="16">
        <f>+'MATRIZ (A)'!AZ118*AZ$168</f>
        <v>335.98229575213765</v>
      </c>
      <c r="BA118" s="16">
        <f>+'MATRIZ (A)'!BA118*BA$168</f>
        <v>33.790619431559222</v>
      </c>
      <c r="BB118" s="16">
        <f>+'MATRIZ (A)'!BB118*BB$168</f>
        <v>50.490141113016335</v>
      </c>
      <c r="BC118" s="16">
        <f>+'MATRIZ (A)'!BC118*BC$168</f>
        <v>239.4115692891101</v>
      </c>
      <c r="BD118" s="16">
        <f>+'MATRIZ (A)'!BD118*BD$168</f>
        <v>17.098558941431403</v>
      </c>
      <c r="BE118" s="16">
        <f>+'MATRIZ (A)'!BE118*BE$168</f>
        <v>3.443464405777596</v>
      </c>
      <c r="BF118" s="16">
        <f>+'MATRIZ (A)'!BF118*BF$168</f>
        <v>79.290163789707989</v>
      </c>
      <c r="BG118" s="16">
        <f>+'MATRIZ (A)'!BG118*BG$168</f>
        <v>443.07346221982658</v>
      </c>
      <c r="BH118" s="16">
        <f>+'MATRIZ (A)'!BH118*BH$168</f>
        <v>164.14348589885401</v>
      </c>
      <c r="BI118" s="16">
        <f>+'MATRIZ (A)'!BI118*BI$168</f>
        <v>0</v>
      </c>
      <c r="BJ118" s="16">
        <f>+'MATRIZ (A)'!BJ118*BJ$168</f>
        <v>127.77510562658819</v>
      </c>
      <c r="BK118" s="16">
        <f>+'MATRIZ (A)'!BK118*BK$168</f>
        <v>10.426332794751827</v>
      </c>
      <c r="BL118" s="16">
        <f>+'MATRIZ (A)'!BL118*BL$168</f>
        <v>82.151555729024523</v>
      </c>
      <c r="BM118" s="16">
        <f>+'MATRIZ (A)'!BM118*BM$168</f>
        <v>96.406454191647612</v>
      </c>
      <c r="BN118" s="16">
        <f>+'MATRIZ (A)'!BN118*BN$168</f>
        <v>276.34555949731714</v>
      </c>
      <c r="BO118" s="16">
        <f>+'MATRIZ (A)'!BO118*BO$168</f>
        <v>31.990497434001242</v>
      </c>
      <c r="BP118" s="16">
        <f>+'MATRIZ (A)'!BP118*BP$168</f>
        <v>125.76449682286679</v>
      </c>
      <c r="BQ118" s="16">
        <f>+'MATRIZ (A)'!BQ118*BQ$168</f>
        <v>119.8114467343061</v>
      </c>
      <c r="BR118" s="16">
        <f>+'MATRIZ (A)'!BR118*BR$168</f>
        <v>195.12684860024959</v>
      </c>
      <c r="BS118" s="16">
        <f>+'MATRIZ (A)'!BS118*BS$168</f>
        <v>36.037180810264331</v>
      </c>
      <c r="BT118" s="16">
        <f>+'MATRIZ (A)'!BT118*BT$168</f>
        <v>24.930399430669443</v>
      </c>
      <c r="BU118" s="16">
        <f>+'MATRIZ (A)'!BU118*BU$168</f>
        <v>315.64982088745933</v>
      </c>
      <c r="BV118" s="16">
        <f>+'MATRIZ (A)'!BV118*BV$168</f>
        <v>303.93064847613749</v>
      </c>
      <c r="BW118" s="16">
        <f>+'MATRIZ (A)'!BW118*BW$168</f>
        <v>204.44332223239934</v>
      </c>
      <c r="BX118" s="16">
        <f>+'MATRIZ (A)'!BX118*BX$168</f>
        <v>1098.2685155877055</v>
      </c>
      <c r="BY118" s="16">
        <f>+'MATRIZ (A)'!BY118*BY$168</f>
        <v>76.401899754713867</v>
      </c>
      <c r="BZ118" s="16">
        <f>+'MATRIZ (A)'!BZ118*BZ$168</f>
        <v>438.33825159743196</v>
      </c>
      <c r="CA118" s="16">
        <f>+'MATRIZ (A)'!CA118*CA$168</f>
        <v>25.467992746545043</v>
      </c>
      <c r="CB118" s="16">
        <f>+'MATRIZ (A)'!CB118*CB$168</f>
        <v>3.0660682408043169</v>
      </c>
      <c r="CC118" s="16">
        <f>+'MATRIZ (A)'!CC118*CC$168</f>
        <v>109.29992348622183</v>
      </c>
      <c r="CD118" s="16">
        <f>+'MATRIZ (A)'!CD118*CD$168</f>
        <v>859.40326286448612</v>
      </c>
      <c r="CE118" s="16">
        <f>+'MATRIZ (A)'!CE118*CE$168</f>
        <v>81.749911246674202</v>
      </c>
      <c r="CF118" s="16">
        <f>+'MATRIZ (A)'!CF118*CF$168</f>
        <v>351.61580079234301</v>
      </c>
      <c r="CG118" s="16">
        <f>+'MATRIZ (A)'!CG118*CG$168</f>
        <v>4172.7125491530469</v>
      </c>
      <c r="CH118" s="16">
        <f>+'MATRIZ (A)'!CH118*CH$168</f>
        <v>201.10522688603834</v>
      </c>
      <c r="CI118" s="16">
        <f>+'MATRIZ (A)'!CI118*CI$168</f>
        <v>311.29325303742399</v>
      </c>
      <c r="CJ118" s="16">
        <f>+'MATRIZ (A)'!CJ118*CJ$168</f>
        <v>266.73711413134947</v>
      </c>
      <c r="CK118" s="16">
        <f>+'MATRIZ (A)'!CK118*CK$168</f>
        <v>312.50192299343087</v>
      </c>
      <c r="CL118" s="16">
        <f>+'MATRIZ (A)'!CL118*CL$168</f>
        <v>260.69821767860162</v>
      </c>
      <c r="CM118" s="16">
        <f>+'MATRIZ (A)'!CM118*CM$168</f>
        <v>417.28373903945021</v>
      </c>
      <c r="CN118" s="16">
        <f>+'MATRIZ (A)'!CN118*CN$168</f>
        <v>7831.8836221313677</v>
      </c>
      <c r="CO118" s="16">
        <f>+'MATRIZ (A)'!CO118*CO$168</f>
        <v>651.96892956022475</v>
      </c>
      <c r="CP118" s="16">
        <f>+'MATRIZ (A)'!CP118*CP$168</f>
        <v>0.21697927107202078</v>
      </c>
      <c r="CQ118" s="16">
        <f>+'MATRIZ (A)'!CQ118*CQ$168</f>
        <v>1518.4528645351002</v>
      </c>
      <c r="CR118" s="16">
        <f>+'MATRIZ (A)'!CR118*CR$168</f>
        <v>597.56019568014881</v>
      </c>
      <c r="CS118" s="16">
        <f>+'MATRIZ (A)'!CS118*CS$168</f>
        <v>2646.4948627378444</v>
      </c>
      <c r="CT118" s="16">
        <f>+'MATRIZ (A)'!CT118*CT$168</f>
        <v>260.35732627019405</v>
      </c>
      <c r="CU118" s="16">
        <f>+'MATRIZ (A)'!CU118*CU$168</f>
        <v>3265.6702609270983</v>
      </c>
      <c r="CV118" s="16">
        <f>+'MATRIZ (A)'!CV118*CV$168</f>
        <v>234.79971431079554</v>
      </c>
      <c r="CW118" s="16">
        <f>+'MATRIZ (A)'!CW118*CW$168</f>
        <v>153.65093123065492</v>
      </c>
      <c r="CX118" s="16">
        <f>+'MATRIZ (A)'!CX118*CX$168</f>
        <v>1331.832759426954</v>
      </c>
      <c r="CY118" s="16">
        <f>+'MATRIZ (A)'!CY118*CY$168</f>
        <v>957.70377723359786</v>
      </c>
      <c r="CZ118" s="16">
        <f>+'MATRIZ (A)'!CZ118*CZ$168</f>
        <v>138.64754411794601</v>
      </c>
      <c r="DA118" s="16">
        <f>+'MATRIZ (A)'!DA118*DA$168</f>
        <v>1340.6053001390983</v>
      </c>
      <c r="DB118" s="16">
        <f>+'MATRIZ (A)'!DB118*DB$168</f>
        <v>286.72097408445285</v>
      </c>
      <c r="DC118" s="16">
        <f>+'MATRIZ (A)'!DC118*DC$168</f>
        <v>2253.5955330610104</v>
      </c>
      <c r="DD118" s="16">
        <f>+'MATRIZ (A)'!DD118*DD$168</f>
        <v>317.73940858618425</v>
      </c>
      <c r="DE118" s="16">
        <f>+'MATRIZ (A)'!DE118*DE$168</f>
        <v>23363.391061651459</v>
      </c>
      <c r="DF118" s="16">
        <f>+'MATRIZ (A)'!DF118*DF$168</f>
        <v>157.23871297463819</v>
      </c>
      <c r="DG118" s="16">
        <f>+'MATRIZ (A)'!DG118*DG$168</f>
        <v>2666.0347683300911</v>
      </c>
      <c r="DH118" s="16">
        <f>+'MATRIZ (A)'!DH118*DH$168</f>
        <v>212.0329650995254</v>
      </c>
      <c r="DI118" s="16">
        <f>+'MATRIZ (A)'!DI118*DI$168</f>
        <v>552.46048484888149</v>
      </c>
      <c r="DJ118" s="16">
        <f>+'MATRIZ (A)'!DJ118*DJ$168</f>
        <v>845.82391175979365</v>
      </c>
      <c r="DK118" s="16">
        <f>+'MATRIZ (A)'!DK118*DK$168</f>
        <v>321.06934682162762</v>
      </c>
      <c r="DL118" s="16">
        <f>+'MATRIZ (A)'!DL118*DL$168</f>
        <v>217.97470738109945</v>
      </c>
      <c r="DM118" s="16">
        <f>+'MATRIZ (A)'!DM118*DM$168</f>
        <v>245.21301955499371</v>
      </c>
      <c r="DN118" s="16">
        <f>+'MATRIZ (A)'!DN118*DN$168</f>
        <v>98.828676548935732</v>
      </c>
      <c r="DO118" s="16">
        <f>+'MATRIZ (A)'!DO118*DO$168</f>
        <v>13.69510601153438</v>
      </c>
      <c r="DP118" s="16">
        <f>+'MATRIZ (A)'!DP118*DP$168</f>
        <v>1797.082111498687</v>
      </c>
      <c r="DQ118" s="16">
        <f>+'MATRIZ (A)'!DQ118*DQ$168</f>
        <v>100.33706510878974</v>
      </c>
      <c r="DR118" s="16">
        <f>+'MATRIZ (A)'!DR118*DR$168</f>
        <v>259.19152722382921</v>
      </c>
      <c r="DS118" s="16">
        <f>+'MATRIZ (A)'!DS118*DS$168</f>
        <v>447.62205710577717</v>
      </c>
      <c r="DT118" s="16">
        <f>+'MATRIZ (A)'!DT118*DT$168</f>
        <v>83.070239547678597</v>
      </c>
      <c r="DU118" s="16">
        <f>+'MATRIZ (A)'!DU118*DU$168</f>
        <v>2758.875847212666</v>
      </c>
      <c r="DV118" s="16">
        <f>+'MATRIZ (A)'!DV118*DV$168</f>
        <v>2083.147766912216</v>
      </c>
      <c r="DW118" s="16">
        <f>+'MATRIZ (A)'!DW118*DW$168</f>
        <v>1891.9476601590261</v>
      </c>
      <c r="DX118" s="16">
        <f>+'MATRIZ (A)'!DX118*DX$168</f>
        <v>12.462758154603025</v>
      </c>
      <c r="DY118" s="16">
        <f>+'MATRIZ (A)'!DY118*DY$168</f>
        <v>2292.0857819560501</v>
      </c>
      <c r="DZ118" s="16">
        <f>+'MATRIZ (A)'!DZ118*DZ$168</f>
        <v>2560.7247874078389</v>
      </c>
      <c r="EA118" s="16">
        <f>+'MATRIZ (A)'!EA118*EA$168</f>
        <v>168.09191624632624</v>
      </c>
      <c r="EB118" s="16">
        <f>+'MATRIZ (A)'!EB118*EB$168</f>
        <v>96.406528094112616</v>
      </c>
      <c r="EC118" s="16">
        <f>+'MATRIZ (A)'!EC118*EC$168</f>
        <v>114.19340759842301</v>
      </c>
      <c r="ED118" s="16">
        <f>+'MATRIZ (A)'!ED118*ED$168</f>
        <v>3.3098107143395525</v>
      </c>
      <c r="EE118" s="16">
        <f>+'MATRIZ (A)'!EE118*EE$168</f>
        <v>853.88829549224079</v>
      </c>
      <c r="EF118" s="16">
        <f>+'MATRIZ (A)'!EF118*EF$168</f>
        <v>33.404326246020609</v>
      </c>
      <c r="EG118" s="16">
        <f>+'MATRIZ (A)'!EG118*EG$168</f>
        <v>2.5684499443042603</v>
      </c>
      <c r="EH118" s="16">
        <f>+'MATRIZ (A)'!EH118*EH$168</f>
        <v>0</v>
      </c>
      <c r="EI118" s="18">
        <f t="shared" si="8"/>
        <v>86375.281481913262</v>
      </c>
      <c r="EJ118" s="20">
        <f>+'MATRIZ (I-A) INVERSA'!HY118</f>
        <v>210094.44143326714</v>
      </c>
      <c r="EK118" s="20">
        <f>+'MATRIZ (I-A) INVERSA'!HZ118</f>
        <v>64.600728069594055</v>
      </c>
      <c r="EL118" s="20">
        <f>+'MATRIZ (I-A) INVERSA'!IA118</f>
        <v>130.21003475788132</v>
      </c>
      <c r="EM118" s="20">
        <f>+'MATRIZ (I-A) INVERSA'!IB118</f>
        <v>0</v>
      </c>
      <c r="EN118" s="20">
        <f>+'MATRIZ (I-A) INVERSA'!IC118</f>
        <v>0</v>
      </c>
      <c r="EO118" s="20">
        <f>+'MATRIZ (I-A) INVERSA'!ID118</f>
        <v>0</v>
      </c>
      <c r="EP118" s="20">
        <f>+'MATRIZ (I-A) INVERSA'!IE118</f>
        <v>0</v>
      </c>
      <c r="EQ118" s="20">
        <f>+'MATRIZ (I-A) INVERSA'!IF118</f>
        <v>0</v>
      </c>
      <c r="ER118" s="20">
        <f>+'MATRIZ (I-A) INVERSA'!IG118</f>
        <v>0</v>
      </c>
      <c r="ES118" s="20">
        <f>+'MATRIZ (I-A) INVERSA'!IH118</f>
        <v>0</v>
      </c>
      <c r="ET118" s="20">
        <f>+'MATRIZ (I-A) INVERSA'!II118</f>
        <v>0</v>
      </c>
      <c r="EU118" s="20">
        <f>+'MATRIZ (I-A) INVERSA'!IJ118</f>
        <v>0</v>
      </c>
      <c r="EV118" s="20">
        <f>+'MATRIZ (I-A) INVERSA'!IK118</f>
        <v>0</v>
      </c>
      <c r="EW118" s="20">
        <f>+'MATRIZ (I-A) INVERSA'!IL118</f>
        <v>0</v>
      </c>
      <c r="EX118" s="20">
        <f>+'MATRIZ (I-A) INVERSA'!IM118</f>
        <v>528.92913309809865</v>
      </c>
      <c r="EY118" s="20">
        <f>+'MATRIZ (I-A) INVERSA'!IN118</f>
        <v>0</v>
      </c>
      <c r="EZ118" s="20">
        <f>+'MATRIZ (I-A) INVERSA'!IO118</f>
        <v>2346.2281872130493</v>
      </c>
      <c r="FA118" s="20">
        <f>+'MATRIZ (I-A) INVERSA'!IP118</f>
        <v>477.6920999298851</v>
      </c>
      <c r="FB118" s="20">
        <f>+'MATRIZ (I-A) INVERSA'!IQ118</f>
        <v>0.50371503791732053</v>
      </c>
      <c r="FC118" s="20">
        <f>+'MATRIZ (I-A) INVERSA'!IR118</f>
        <v>202.88744986871802</v>
      </c>
      <c r="FD118" s="20">
        <f>+'MATRIZ (I-A) INVERSA'!IS118</f>
        <v>1631.312597136543</v>
      </c>
      <c r="FE118" s="20">
        <f>+'MATRIZ (I-A) INVERSA'!IT118</f>
        <v>1252.336479316845</v>
      </c>
      <c r="FF118" s="20">
        <f>+'MATRIZ (I-A) INVERSA'!IU118</f>
        <v>35.213996471358605</v>
      </c>
      <c r="FG118" s="18">
        <f t="shared" si="11"/>
        <v>216764.35585416705</v>
      </c>
      <c r="FH118" s="17">
        <f t="shared" si="9"/>
        <v>303139.63733608031</v>
      </c>
      <c r="FI118" s="28"/>
      <c r="FJ118" s="17">
        <v>303139.63733608043</v>
      </c>
      <c r="FK118" s="50">
        <f t="shared" si="12"/>
        <v>0</v>
      </c>
      <c r="FM118" s="48">
        <f>+IFERROR((FH118/'MIP 2012'!FH118*100-100),0)</f>
        <v>0.34119718753704831</v>
      </c>
      <c r="FP118" s="20">
        <f t="shared" si="13"/>
        <v>194.81076282747537</v>
      </c>
      <c r="FQ118" s="20">
        <f t="shared" si="14"/>
        <v>0</v>
      </c>
      <c r="FR118" s="20">
        <f t="shared" si="15"/>
        <v>5946.1745249743153</v>
      </c>
    </row>
    <row r="119" spans="1:174" s="7" customFormat="1" ht="21.95" customHeight="1" thickBot="1" x14ac:dyDescent="0.25">
      <c r="A119" s="12" t="s">
        <v>300</v>
      </c>
      <c r="B119" s="12" t="s">
        <v>301</v>
      </c>
      <c r="C119" s="16">
        <f>+'MATRIZ (A)'!C119*C$168</f>
        <v>0</v>
      </c>
      <c r="D119" s="16">
        <f>+'MATRIZ (A)'!D119*D$168</f>
        <v>0</v>
      </c>
      <c r="E119" s="16">
        <f>+'MATRIZ (A)'!E119*E$168</f>
        <v>0</v>
      </c>
      <c r="F119" s="16">
        <f>+'MATRIZ (A)'!F119*F$168</f>
        <v>3.4144555739641989E-3</v>
      </c>
      <c r="G119" s="16">
        <f>+'MATRIZ (A)'!G119*G$168</f>
        <v>13.780682305625762</v>
      </c>
      <c r="H119" s="16">
        <f>+'MATRIZ (A)'!H119*H$168</f>
        <v>44.973545736181698</v>
      </c>
      <c r="I119" s="16">
        <f>+'MATRIZ (A)'!I119*I$168</f>
        <v>0</v>
      </c>
      <c r="J119" s="16">
        <f>+'MATRIZ (A)'!J119*J$168</f>
        <v>9.7351936468124496</v>
      </c>
      <c r="K119" s="16">
        <f>+'MATRIZ (A)'!K119*K$168</f>
        <v>0</v>
      </c>
      <c r="L119" s="16">
        <f>+'MATRIZ (A)'!L119*L$168</f>
        <v>76.803068725573425</v>
      </c>
      <c r="M119" s="16">
        <f>+'MATRIZ (A)'!M119*M$168</f>
        <v>0</v>
      </c>
      <c r="N119" s="16">
        <f>+'MATRIZ (A)'!N119*N$168</f>
        <v>32.920841101236398</v>
      </c>
      <c r="O119" s="16">
        <f>+'MATRIZ (A)'!O119*O$168</f>
        <v>31.044754585543483</v>
      </c>
      <c r="P119" s="16">
        <f>+'MATRIZ (A)'!P119*P$168</f>
        <v>499.30038557425723</v>
      </c>
      <c r="Q119" s="16">
        <f>+'MATRIZ (A)'!Q119*Q$168</f>
        <v>7.161849468373363E-2</v>
      </c>
      <c r="R119" s="16">
        <f>+'MATRIZ (A)'!R119*R$168</f>
        <v>519.27054193754134</v>
      </c>
      <c r="S119" s="16">
        <f>+'MATRIZ (A)'!S119*S$168</f>
        <v>14.488679526129074</v>
      </c>
      <c r="T119" s="16">
        <f>+'MATRIZ (A)'!T119*T$168</f>
        <v>0</v>
      </c>
      <c r="U119" s="16">
        <f>+'MATRIZ (A)'!U119*U$168</f>
        <v>55.006709849441208</v>
      </c>
      <c r="V119" s="16">
        <f>+'MATRIZ (A)'!V119*V$168</f>
        <v>1.7782637324389032E-6</v>
      </c>
      <c r="W119" s="16">
        <f>+'MATRIZ (A)'!W119*W$168</f>
        <v>0.33087844633119518</v>
      </c>
      <c r="X119" s="16">
        <f>+'MATRIZ (A)'!X119*X$168</f>
        <v>118.62339205328205</v>
      </c>
      <c r="Y119" s="16">
        <f>+'MATRIZ (A)'!Y119*Y$168</f>
        <v>34.94354125871611</v>
      </c>
      <c r="Z119" s="16">
        <f>+'MATRIZ (A)'!Z119*Z$168</f>
        <v>128.49488128541373</v>
      </c>
      <c r="AA119" s="16">
        <f>+'MATRIZ (A)'!AA119*AA$168</f>
        <v>0</v>
      </c>
      <c r="AB119" s="16">
        <f>+'MATRIZ (A)'!AB119*AB$168</f>
        <v>69.85926304768347</v>
      </c>
      <c r="AC119" s="16">
        <f>+'MATRIZ (A)'!AC119*AC$168</f>
        <v>6.5909315886579396</v>
      </c>
      <c r="AD119" s="16">
        <f>+'MATRIZ (A)'!AD119*AD$168</f>
        <v>3.4957503530923043E-2</v>
      </c>
      <c r="AE119" s="16">
        <f>+'MATRIZ (A)'!AE119*AE$168</f>
        <v>5.5338887423787397E-4</v>
      </c>
      <c r="AF119" s="16">
        <f>+'MATRIZ (A)'!AF119*AF$168</f>
        <v>63.695315676640199</v>
      </c>
      <c r="AG119" s="16">
        <f>+'MATRIZ (A)'!AG119*AG$168</f>
        <v>8.5982030008490765E-2</v>
      </c>
      <c r="AH119" s="16">
        <f>+'MATRIZ (A)'!AH119*AH$168</f>
        <v>1.1175980961108378E-5</v>
      </c>
      <c r="AI119" s="16">
        <f>+'MATRIZ (A)'!AI119*AI$168</f>
        <v>383.12489855233491</v>
      </c>
      <c r="AJ119" s="16">
        <f>+'MATRIZ (A)'!AJ119*AJ$168</f>
        <v>356.59536755064369</v>
      </c>
      <c r="AK119" s="16">
        <f>+'MATRIZ (A)'!AK119*AK$168</f>
        <v>49.898424976146607</v>
      </c>
      <c r="AL119" s="16">
        <f>+'MATRIZ (A)'!AL119*AL$168</f>
        <v>105.18344489323438</v>
      </c>
      <c r="AM119" s="16">
        <f>+'MATRIZ (A)'!AM119*AM$168</f>
        <v>342.50133633896201</v>
      </c>
      <c r="AN119" s="16">
        <f>+'MATRIZ (A)'!AN119*AN$168</f>
        <v>420.92448186736192</v>
      </c>
      <c r="AO119" s="16">
        <f>+'MATRIZ (A)'!AO119*AO$168</f>
        <v>183.52440228238709</v>
      </c>
      <c r="AP119" s="16">
        <f>+'MATRIZ (A)'!AP119*AP$168</f>
        <v>261.45466981075288</v>
      </c>
      <c r="AQ119" s="16">
        <f>+'MATRIZ (A)'!AQ119*AQ$168</f>
        <v>366.28249651975455</v>
      </c>
      <c r="AR119" s="16">
        <f>+'MATRIZ (A)'!AR119*AR$168</f>
        <v>293.04325415102608</v>
      </c>
      <c r="AS119" s="16">
        <f>+'MATRIZ (A)'!AS119*AS$168</f>
        <v>28.966367044866939</v>
      </c>
      <c r="AT119" s="16">
        <f>+'MATRIZ (A)'!AT119*AT$168</f>
        <v>39.580681433748197</v>
      </c>
      <c r="AU119" s="16">
        <f>+'MATRIZ (A)'!AU119*AU$168</f>
        <v>148.91331148160205</v>
      </c>
      <c r="AV119" s="16">
        <f>+'MATRIZ (A)'!AV119*AV$168</f>
        <v>180.8222013445536</v>
      </c>
      <c r="AW119" s="16">
        <f>+'MATRIZ (A)'!AW119*AW$168</f>
        <v>295.86231698643235</v>
      </c>
      <c r="AX119" s="16">
        <f>+'MATRIZ (A)'!AX119*AX$168</f>
        <v>205.00306267335208</v>
      </c>
      <c r="AY119" s="16">
        <f>+'MATRIZ (A)'!AY119*AY$168</f>
        <v>7.5677054507405694</v>
      </c>
      <c r="AZ119" s="16">
        <f>+'MATRIZ (A)'!AZ119*AZ$168</f>
        <v>609.52709173620451</v>
      </c>
      <c r="BA119" s="16">
        <f>+'MATRIZ (A)'!BA119*BA$168</f>
        <v>30.753898401255725</v>
      </c>
      <c r="BB119" s="16">
        <f>+'MATRIZ (A)'!BB119*BB$168</f>
        <v>35.500534050430737</v>
      </c>
      <c r="BC119" s="16">
        <f>+'MATRIZ (A)'!BC119*BC$168</f>
        <v>161.75788513936311</v>
      </c>
      <c r="BD119" s="16">
        <f>+'MATRIZ (A)'!BD119*BD$168</f>
        <v>7.1607651473778962</v>
      </c>
      <c r="BE119" s="16">
        <f>+'MATRIZ (A)'!BE119*BE$168</f>
        <v>7.7203704717760147</v>
      </c>
      <c r="BF119" s="16">
        <f>+'MATRIZ (A)'!BF119*BF$168</f>
        <v>110.18164546185182</v>
      </c>
      <c r="BG119" s="16">
        <f>+'MATRIZ (A)'!BG119*BG$168</f>
        <v>568.42145363490647</v>
      </c>
      <c r="BH119" s="16">
        <f>+'MATRIZ (A)'!BH119*BH$168</f>
        <v>122.32013370487186</v>
      </c>
      <c r="BI119" s="16">
        <f>+'MATRIZ (A)'!BI119*BI$168</f>
        <v>0</v>
      </c>
      <c r="BJ119" s="16">
        <f>+'MATRIZ (A)'!BJ119*BJ$168</f>
        <v>262.97446418097508</v>
      </c>
      <c r="BK119" s="16">
        <f>+'MATRIZ (A)'!BK119*BK$168</f>
        <v>12.658712713008738</v>
      </c>
      <c r="BL119" s="16">
        <f>+'MATRIZ (A)'!BL119*BL$168</f>
        <v>172.90754495864218</v>
      </c>
      <c r="BM119" s="16">
        <f>+'MATRIZ (A)'!BM119*BM$168</f>
        <v>117.31116527533827</v>
      </c>
      <c r="BN119" s="16">
        <f>+'MATRIZ (A)'!BN119*BN$168</f>
        <v>291.6034826756968</v>
      </c>
      <c r="BO119" s="16">
        <f>+'MATRIZ (A)'!BO119*BO$168</f>
        <v>8.2483063464643873</v>
      </c>
      <c r="BP119" s="16">
        <f>+'MATRIZ (A)'!BP119*BP$168</f>
        <v>156.62962320313403</v>
      </c>
      <c r="BQ119" s="16">
        <f>+'MATRIZ (A)'!BQ119*BQ$168</f>
        <v>65.775907968185564</v>
      </c>
      <c r="BR119" s="16">
        <f>+'MATRIZ (A)'!BR119*BR$168</f>
        <v>276.56760161720234</v>
      </c>
      <c r="BS119" s="16">
        <f>+'MATRIZ (A)'!BS119*BS$168</f>
        <v>110.96120015971775</v>
      </c>
      <c r="BT119" s="16">
        <f>+'MATRIZ (A)'!BT119*BT$168</f>
        <v>105.23527426702954</v>
      </c>
      <c r="BU119" s="16">
        <f>+'MATRIZ (A)'!BU119*BU$168</f>
        <v>650.09104598247166</v>
      </c>
      <c r="BV119" s="16">
        <f>+'MATRIZ (A)'!BV119*BV$168</f>
        <v>311.85781714263334</v>
      </c>
      <c r="BW119" s="16">
        <f>+'MATRIZ (A)'!BW119*BW$168</f>
        <v>69.172901408655065</v>
      </c>
      <c r="BX119" s="16">
        <f>+'MATRIZ (A)'!BX119*BX$168</f>
        <v>0.18129617162822242</v>
      </c>
      <c r="BY119" s="16">
        <f>+'MATRIZ (A)'!BY119*BY$168</f>
        <v>18.385010689940945</v>
      </c>
      <c r="BZ119" s="16">
        <f>+'MATRIZ (A)'!BZ119*BZ$168</f>
        <v>179.6482431920011</v>
      </c>
      <c r="CA119" s="16">
        <f>+'MATRIZ (A)'!CA119*CA$168</f>
        <v>5.8788300901101609</v>
      </c>
      <c r="CB119" s="16">
        <f>+'MATRIZ (A)'!CB119*CB$168</f>
        <v>3.7381455513586994</v>
      </c>
      <c r="CC119" s="16">
        <f>+'MATRIZ (A)'!CC119*CC$168</f>
        <v>53.57642602916841</v>
      </c>
      <c r="CD119" s="16">
        <f>+'MATRIZ (A)'!CD119*CD$168</f>
        <v>29.897625604793497</v>
      </c>
      <c r="CE119" s="16">
        <f>+'MATRIZ (A)'!CE119*CE$168</f>
        <v>142.31966611274089</v>
      </c>
      <c r="CF119" s="16">
        <f>+'MATRIZ (A)'!CF119*CF$168</f>
        <v>224.08183252938565</v>
      </c>
      <c r="CG119" s="16">
        <f>+'MATRIZ (A)'!CG119*CG$168</f>
        <v>10879.075525223427</v>
      </c>
      <c r="CH119" s="16">
        <f>+'MATRIZ (A)'!CH119*CH$168</f>
        <v>30.413887920403972</v>
      </c>
      <c r="CI119" s="16">
        <f>+'MATRIZ (A)'!CI119*CI$168</f>
        <v>59.474181283919016</v>
      </c>
      <c r="CJ119" s="16">
        <f>+'MATRIZ (A)'!CJ119*CJ$168</f>
        <v>397.33428142535104</v>
      </c>
      <c r="CK119" s="16">
        <f>+'MATRIZ (A)'!CK119*CK$168</f>
        <v>2.7737981160452074E-2</v>
      </c>
      <c r="CL119" s="16">
        <f>+'MATRIZ (A)'!CL119*CL$168</f>
        <v>60.267563815204383</v>
      </c>
      <c r="CM119" s="16">
        <f>+'MATRIZ (A)'!CM119*CM$168</f>
        <v>0.51358999498860636</v>
      </c>
      <c r="CN119" s="16">
        <f>+'MATRIZ (A)'!CN119*CN$168</f>
        <v>2982.0195563731727</v>
      </c>
      <c r="CO119" s="16">
        <f>+'MATRIZ (A)'!CO119*CO$168</f>
        <v>90.314325992589659</v>
      </c>
      <c r="CP119" s="16">
        <f>+'MATRIZ (A)'!CP119*CP$168</f>
        <v>2.8260616951632396</v>
      </c>
      <c r="CQ119" s="16">
        <f>+'MATRIZ (A)'!CQ119*CQ$168</f>
        <v>162.04081323538642</v>
      </c>
      <c r="CR119" s="16">
        <f>+'MATRIZ (A)'!CR119*CR$168</f>
        <v>178.9021777961064</v>
      </c>
      <c r="CS119" s="16">
        <f>+'MATRIZ (A)'!CS119*CS$168</f>
        <v>327.59871421244685</v>
      </c>
      <c r="CT119" s="16">
        <f>+'MATRIZ (A)'!CT119*CT$168</f>
        <v>97.280453100415983</v>
      </c>
      <c r="CU119" s="16">
        <f>+'MATRIZ (A)'!CU119*CU$168</f>
        <v>163.69126293448653</v>
      </c>
      <c r="CV119" s="16">
        <f>+'MATRIZ (A)'!CV119*CV$168</f>
        <v>112.58524278675296</v>
      </c>
      <c r="CW119" s="16">
        <f>+'MATRIZ (A)'!CW119*CW$168</f>
        <v>68.765676299368721</v>
      </c>
      <c r="CX119" s="16">
        <f>+'MATRIZ (A)'!CX119*CX$168</f>
        <v>691.9437631095758</v>
      </c>
      <c r="CY119" s="16">
        <f>+'MATRIZ (A)'!CY119*CY$168</f>
        <v>479.55186703623326</v>
      </c>
      <c r="CZ119" s="16">
        <f>+'MATRIZ (A)'!CZ119*CZ$168</f>
        <v>76.178692294833851</v>
      </c>
      <c r="DA119" s="16">
        <f>+'MATRIZ (A)'!DA119*DA$168</f>
        <v>1111.2383988407812</v>
      </c>
      <c r="DB119" s="16">
        <f>+'MATRIZ (A)'!DB119*DB$168</f>
        <v>318.03907680236574</v>
      </c>
      <c r="DC119" s="16">
        <f>+'MATRIZ (A)'!DC119*DC$168</f>
        <v>13506.084053837525</v>
      </c>
      <c r="DD119" s="16">
        <f>+'MATRIZ (A)'!DD119*DD$168</f>
        <v>11151.510703552764</v>
      </c>
      <c r="DE119" s="16">
        <f>+'MATRIZ (A)'!DE119*DE$168</f>
        <v>36394.537708703443</v>
      </c>
      <c r="DF119" s="16">
        <f>+'MATRIZ (A)'!DF119*DF$168</f>
        <v>13613.971256830826</v>
      </c>
      <c r="DG119" s="16">
        <f>+'MATRIZ (A)'!DG119*DG$168</f>
        <v>733.32979995516916</v>
      </c>
      <c r="DH119" s="16">
        <f>+'MATRIZ (A)'!DH119*DH$168</f>
        <v>486.81219485888965</v>
      </c>
      <c r="DI119" s="16">
        <f>+'MATRIZ (A)'!DI119*DI$168</f>
        <v>939.41489376398852</v>
      </c>
      <c r="DJ119" s="16">
        <f>+'MATRIZ (A)'!DJ119*DJ$168</f>
        <v>343.5416548457365</v>
      </c>
      <c r="DK119" s="16">
        <f>+'MATRIZ (A)'!DK119*DK$168</f>
        <v>550.84984227243001</v>
      </c>
      <c r="DL119" s="16">
        <f>+'MATRIZ (A)'!DL119*DL$168</f>
        <v>63.588935734774935</v>
      </c>
      <c r="DM119" s="16">
        <f>+'MATRIZ (A)'!DM119*DM$168</f>
        <v>377.72758732925462</v>
      </c>
      <c r="DN119" s="16">
        <f>+'MATRIZ (A)'!DN119*DN$168</f>
        <v>87.610210282265598</v>
      </c>
      <c r="DO119" s="16">
        <f>+'MATRIZ (A)'!DO119*DO$168</f>
        <v>11.751404657788367</v>
      </c>
      <c r="DP119" s="16">
        <f>+'MATRIZ (A)'!DP119*DP$168</f>
        <v>245.61273596457499</v>
      </c>
      <c r="DQ119" s="16">
        <f>+'MATRIZ (A)'!DQ119*DQ$168</f>
        <v>6.6990853959460344</v>
      </c>
      <c r="DR119" s="16">
        <f>+'MATRIZ (A)'!DR119*DR$168</f>
        <v>140.39681456605996</v>
      </c>
      <c r="DS119" s="16">
        <f>+'MATRIZ (A)'!DS119*DS$168</f>
        <v>1200.2563461734483</v>
      </c>
      <c r="DT119" s="16">
        <f>+'MATRIZ (A)'!DT119*DT$168</f>
        <v>12.408007453610178</v>
      </c>
      <c r="DU119" s="16">
        <f>+'MATRIZ (A)'!DU119*DU$168</f>
        <v>43.518088024018084</v>
      </c>
      <c r="DV119" s="16">
        <f>+'MATRIZ (A)'!DV119*DV$168</f>
        <v>2924.7637208698538</v>
      </c>
      <c r="DW119" s="16">
        <f>+'MATRIZ (A)'!DW119*DW$168</f>
        <v>12.748583994675124</v>
      </c>
      <c r="DX119" s="16">
        <f>+'MATRIZ (A)'!DX119*DX$168</f>
        <v>117.24607434236113</v>
      </c>
      <c r="DY119" s="16">
        <f>+'MATRIZ (A)'!DY119*DY$168</f>
        <v>394.86236911411135</v>
      </c>
      <c r="DZ119" s="16">
        <f>+'MATRIZ (A)'!DZ119*DZ$168</f>
        <v>440.51463991577367</v>
      </c>
      <c r="EA119" s="16">
        <f>+'MATRIZ (A)'!EA119*EA$168</f>
        <v>138.36930830887357</v>
      </c>
      <c r="EB119" s="16">
        <f>+'MATRIZ (A)'!EB119*EB$168</f>
        <v>211.4661337587915</v>
      </c>
      <c r="EC119" s="16">
        <f>+'MATRIZ (A)'!EC119*EC$168</f>
        <v>31.871558621004002</v>
      </c>
      <c r="ED119" s="16">
        <f>+'MATRIZ (A)'!ED119*ED$168</f>
        <v>1.9745519055309533</v>
      </c>
      <c r="EE119" s="16">
        <f>+'MATRIZ (A)'!EE119*EE$168</f>
        <v>60.342736803732038</v>
      </c>
      <c r="EF119" s="16">
        <f>+'MATRIZ (A)'!EF119*EF$168</f>
        <v>3.2242468076305197</v>
      </c>
      <c r="EG119" s="16">
        <f>+'MATRIZ (A)'!EG119*EG$168</f>
        <v>6.2649866068127933</v>
      </c>
      <c r="EH119" s="16">
        <f>+'MATRIZ (A)'!EH119*EH$168</f>
        <v>0</v>
      </c>
      <c r="EI119" s="18">
        <f t="shared" si="8"/>
        <v>112855.706555554</v>
      </c>
      <c r="EJ119" s="20">
        <f>+'MATRIZ (I-A) INVERSA'!HY119</f>
        <v>48353.869757997527</v>
      </c>
      <c r="EK119" s="20">
        <f>+'MATRIZ (I-A) INVERSA'!HZ119</f>
        <v>0</v>
      </c>
      <c r="EL119" s="20">
        <f>+'MATRIZ (I-A) INVERSA'!IA119</f>
        <v>0</v>
      </c>
      <c r="EM119" s="20">
        <f>+'MATRIZ (I-A) INVERSA'!IB119</f>
        <v>0</v>
      </c>
      <c r="EN119" s="20">
        <f>+'MATRIZ (I-A) INVERSA'!IC119</f>
        <v>0</v>
      </c>
      <c r="EO119" s="20">
        <f>+'MATRIZ (I-A) INVERSA'!ID119</f>
        <v>0</v>
      </c>
      <c r="EP119" s="20">
        <f>+'MATRIZ (I-A) INVERSA'!IE119</f>
        <v>0</v>
      </c>
      <c r="EQ119" s="20">
        <f>+'MATRIZ (I-A) INVERSA'!IF119</f>
        <v>0</v>
      </c>
      <c r="ER119" s="20">
        <f>+'MATRIZ (I-A) INVERSA'!IG119</f>
        <v>0</v>
      </c>
      <c r="ES119" s="20">
        <f>+'MATRIZ (I-A) INVERSA'!IH119</f>
        <v>0</v>
      </c>
      <c r="ET119" s="20">
        <f>+'MATRIZ (I-A) INVERSA'!II119</f>
        <v>0</v>
      </c>
      <c r="EU119" s="20">
        <f>+'MATRIZ (I-A) INVERSA'!IJ119</f>
        <v>28.503331197901126</v>
      </c>
      <c r="EV119" s="20">
        <f>+'MATRIZ (I-A) INVERSA'!IK119</f>
        <v>29.90379284833293</v>
      </c>
      <c r="EW119" s="20">
        <f>+'MATRIZ (I-A) INVERSA'!IL119</f>
        <v>0</v>
      </c>
      <c r="EX119" s="20">
        <f>+'MATRIZ (I-A) INVERSA'!IM119</f>
        <v>0</v>
      </c>
      <c r="EY119" s="20">
        <f>+'MATRIZ (I-A) INVERSA'!IN119</f>
        <v>30.874693112129446</v>
      </c>
      <c r="EZ119" s="20">
        <f>+'MATRIZ (I-A) INVERSA'!IO119</f>
        <v>686.26391279984591</v>
      </c>
      <c r="FA119" s="20">
        <f>+'MATRIZ (I-A) INVERSA'!IP119</f>
        <v>451.81390465834028</v>
      </c>
      <c r="FB119" s="20">
        <f>+'MATRIZ (I-A) INVERSA'!IQ119</f>
        <v>12.938101245051573</v>
      </c>
      <c r="FC119" s="20">
        <f>+'MATRIZ (I-A) INVERSA'!IR119</f>
        <v>283.90479807801978</v>
      </c>
      <c r="FD119" s="20">
        <f>+'MATRIZ (I-A) INVERSA'!IS119</f>
        <v>1647.1703209037469</v>
      </c>
      <c r="FE119" s="20">
        <f>+'MATRIZ (I-A) INVERSA'!IT119</f>
        <v>624.29200357537002</v>
      </c>
      <c r="FF119" s="20">
        <f>+'MATRIZ (I-A) INVERSA'!IU119</f>
        <v>89.143965957176448</v>
      </c>
      <c r="FG119" s="18">
        <f t="shared" si="11"/>
        <v>52238.678582373439</v>
      </c>
      <c r="FH119" s="17">
        <f t="shared" si="9"/>
        <v>165094.38513792743</v>
      </c>
      <c r="FI119" s="28"/>
      <c r="FJ119" s="17">
        <v>165094.38513792743</v>
      </c>
      <c r="FK119" s="50">
        <f t="shared" si="12"/>
        <v>0</v>
      </c>
      <c r="FM119" s="48">
        <f>+IFERROR((FH119/'MIP 2012'!FH119*100-100),0)</f>
        <v>0.50840544310213431</v>
      </c>
      <c r="FP119" s="20">
        <f t="shared" si="13"/>
        <v>0</v>
      </c>
      <c r="FQ119" s="20">
        <f t="shared" si="14"/>
        <v>0</v>
      </c>
      <c r="FR119" s="20">
        <f t="shared" si="15"/>
        <v>3795.5270072175508</v>
      </c>
    </row>
    <row r="120" spans="1:174" s="7" customFormat="1" ht="21.95" customHeight="1" thickBot="1" x14ac:dyDescent="0.25">
      <c r="A120" s="12" t="s">
        <v>302</v>
      </c>
      <c r="B120" s="12" t="s">
        <v>303</v>
      </c>
      <c r="C120" s="16">
        <f>+'MATRIZ (A)'!C120*C$168</f>
        <v>0</v>
      </c>
      <c r="D120" s="16">
        <f>+'MATRIZ (A)'!D120*D$168</f>
        <v>0</v>
      </c>
      <c r="E120" s="16">
        <f>+'MATRIZ (A)'!E120*E$168</f>
        <v>3.9617745732537471E-2</v>
      </c>
      <c r="F120" s="16">
        <f>+'MATRIZ (A)'!F120*F$168</f>
        <v>0</v>
      </c>
      <c r="G120" s="16">
        <f>+'MATRIZ (A)'!G120*G$168</f>
        <v>0</v>
      </c>
      <c r="H120" s="16">
        <f>+'MATRIZ (A)'!H120*H$168</f>
        <v>0</v>
      </c>
      <c r="I120" s="16">
        <f>+'MATRIZ (A)'!I120*I$168</f>
        <v>0</v>
      </c>
      <c r="J120" s="16">
        <f>+'MATRIZ (A)'!J120*J$168</f>
        <v>0</v>
      </c>
      <c r="K120" s="16">
        <f>+'MATRIZ (A)'!K120*K$168</f>
        <v>0</v>
      </c>
      <c r="L120" s="16">
        <f>+'MATRIZ (A)'!L120*L$168</f>
        <v>0.4150967905561308</v>
      </c>
      <c r="M120" s="16">
        <f>+'MATRIZ (A)'!M120*M$168</f>
        <v>0</v>
      </c>
      <c r="N120" s="16">
        <f>+'MATRIZ (A)'!N120*N$168</f>
        <v>95.499238120798907</v>
      </c>
      <c r="O120" s="16">
        <f>+'MATRIZ (A)'!O120*O$168</f>
        <v>0.21511683824857045</v>
      </c>
      <c r="P120" s="16">
        <f>+'MATRIZ (A)'!P120*P$168</f>
        <v>1.0391411172639957</v>
      </c>
      <c r="Q120" s="16">
        <f>+'MATRIZ (A)'!Q120*Q$168</f>
        <v>24.066464088480782</v>
      </c>
      <c r="R120" s="16">
        <f>+'MATRIZ (A)'!R120*R$168</f>
        <v>8030.7395180520762</v>
      </c>
      <c r="S120" s="16">
        <f>+'MATRIZ (A)'!S120*S$168</f>
        <v>5.1290927308980967</v>
      </c>
      <c r="T120" s="16">
        <f>+'MATRIZ (A)'!T120*T$168</f>
        <v>6.1805579132099097E-5</v>
      </c>
      <c r="U120" s="16">
        <f>+'MATRIZ (A)'!U120*U$168</f>
        <v>246.05430554017832</v>
      </c>
      <c r="V120" s="16">
        <f>+'MATRIZ (A)'!V120*V$168</f>
        <v>163.33916157373096</v>
      </c>
      <c r="W120" s="16">
        <f>+'MATRIZ (A)'!W120*W$168</f>
        <v>1.3303977356131631</v>
      </c>
      <c r="X120" s="16">
        <f>+'MATRIZ (A)'!X120*X$168</f>
        <v>1777.2876202429186</v>
      </c>
      <c r="Y120" s="16">
        <f>+'MATRIZ (A)'!Y120*Y$168</f>
        <v>0</v>
      </c>
      <c r="Z120" s="16">
        <f>+'MATRIZ (A)'!Z120*Z$168</f>
        <v>6.7716670405405699</v>
      </c>
      <c r="AA120" s="16">
        <f>+'MATRIZ (A)'!AA120*AA$168</f>
        <v>1.3290749107032264E-2</v>
      </c>
      <c r="AB120" s="16">
        <f>+'MATRIZ (A)'!AB120*AB$168</f>
        <v>337.57992392117006</v>
      </c>
      <c r="AC120" s="16">
        <f>+'MATRIZ (A)'!AC120*AC$168</f>
        <v>1.1953176690293144</v>
      </c>
      <c r="AD120" s="16">
        <f>+'MATRIZ (A)'!AD120*AD$168</f>
        <v>9.0899070995909426E-3</v>
      </c>
      <c r="AE120" s="16">
        <f>+'MATRIZ (A)'!AE120*AE$168</f>
        <v>2.1119918303204672</v>
      </c>
      <c r="AF120" s="16">
        <f>+'MATRIZ (A)'!AF120*AF$168</f>
        <v>513.29460892503312</v>
      </c>
      <c r="AG120" s="16">
        <f>+'MATRIZ (A)'!AG120*AG$168</f>
        <v>3.1718414857661325E-3</v>
      </c>
      <c r="AH120" s="16">
        <f>+'MATRIZ (A)'!AH120*AH$168</f>
        <v>188.93974698333975</v>
      </c>
      <c r="AI120" s="16">
        <f>+'MATRIZ (A)'!AI120*AI$168</f>
        <v>1031.6172730529681</v>
      </c>
      <c r="AJ120" s="16">
        <f>+'MATRIZ (A)'!AJ120*AJ$168</f>
        <v>525.40919964867555</v>
      </c>
      <c r="AK120" s="16">
        <f>+'MATRIZ (A)'!AK120*AK$168</f>
        <v>458.50606585595534</v>
      </c>
      <c r="AL120" s="16">
        <f>+'MATRIZ (A)'!AL120*AL$168</f>
        <v>2935.8462156271212</v>
      </c>
      <c r="AM120" s="16">
        <f>+'MATRIZ (A)'!AM120*AM$168</f>
        <v>454.85045935283665</v>
      </c>
      <c r="AN120" s="16">
        <f>+'MATRIZ (A)'!AN120*AN$168</f>
        <v>292.25374824891043</v>
      </c>
      <c r="AO120" s="16">
        <f>+'MATRIZ (A)'!AO120*AO$168</f>
        <v>362.56170851605714</v>
      </c>
      <c r="AP120" s="16">
        <f>+'MATRIZ (A)'!AP120*AP$168</f>
        <v>790.845360063111</v>
      </c>
      <c r="AQ120" s="16">
        <f>+'MATRIZ (A)'!AQ120*AQ$168</f>
        <v>8666.0163371721428</v>
      </c>
      <c r="AR120" s="16">
        <f>+'MATRIZ (A)'!AR120*AR$168</f>
        <v>325.57268169807708</v>
      </c>
      <c r="AS120" s="16">
        <f>+'MATRIZ (A)'!AS120*AS$168</f>
        <v>124.7383714537637</v>
      </c>
      <c r="AT120" s="16">
        <f>+'MATRIZ (A)'!AT120*AT$168</f>
        <v>808.41233932483465</v>
      </c>
      <c r="AU120" s="16">
        <f>+'MATRIZ (A)'!AU120*AU$168</f>
        <v>519.90111995427719</v>
      </c>
      <c r="AV120" s="16">
        <f>+'MATRIZ (A)'!AV120*AV$168</f>
        <v>1990.0144162957295</v>
      </c>
      <c r="AW120" s="16">
        <f>+'MATRIZ (A)'!AW120*AW$168</f>
        <v>1180.6421223158809</v>
      </c>
      <c r="AX120" s="16">
        <f>+'MATRIZ (A)'!AX120*AX$168</f>
        <v>175.05267045611032</v>
      </c>
      <c r="AY120" s="16">
        <f>+'MATRIZ (A)'!AY120*AY$168</f>
        <v>268.85975818320509</v>
      </c>
      <c r="AZ120" s="16">
        <f>+'MATRIZ (A)'!AZ120*AZ$168</f>
        <v>1134.8219017596341</v>
      </c>
      <c r="BA120" s="16">
        <f>+'MATRIZ (A)'!BA120*BA$168</f>
        <v>4.2235986726182728E-2</v>
      </c>
      <c r="BB120" s="16">
        <f>+'MATRIZ (A)'!BB120*BB$168</f>
        <v>578.30331854849874</v>
      </c>
      <c r="BC120" s="16">
        <f>+'MATRIZ (A)'!BC120*BC$168</f>
        <v>1758.1904900168081</v>
      </c>
      <c r="BD120" s="16">
        <f>+'MATRIZ (A)'!BD120*BD$168</f>
        <v>50.129533442247613</v>
      </c>
      <c r="BE120" s="16">
        <f>+'MATRIZ (A)'!BE120*BE$168</f>
        <v>245.80567538793491</v>
      </c>
      <c r="BF120" s="16">
        <f>+'MATRIZ (A)'!BF120*BF$168</f>
        <v>666.17070790696641</v>
      </c>
      <c r="BG120" s="16">
        <f>+'MATRIZ (A)'!BG120*BG$168</f>
        <v>1321.0951679919078</v>
      </c>
      <c r="BH120" s="16">
        <f>+'MATRIZ (A)'!BH120*BH$168</f>
        <v>4173.2969908347504</v>
      </c>
      <c r="BI120" s="16">
        <f>+'MATRIZ (A)'!BI120*BI$168</f>
        <v>0</v>
      </c>
      <c r="BJ120" s="16">
        <f>+'MATRIZ (A)'!BJ120*BJ$168</f>
        <v>330.62487389422483</v>
      </c>
      <c r="BK120" s="16">
        <f>+'MATRIZ (A)'!BK120*BK$168</f>
        <v>62.311624977019832</v>
      </c>
      <c r="BL120" s="16">
        <f>+'MATRIZ (A)'!BL120*BL$168</f>
        <v>301.59006078738361</v>
      </c>
      <c r="BM120" s="16">
        <f>+'MATRIZ (A)'!BM120*BM$168</f>
        <v>232.43061098361329</v>
      </c>
      <c r="BN120" s="16">
        <f>+'MATRIZ (A)'!BN120*BN$168</f>
        <v>802.20319314459607</v>
      </c>
      <c r="BO120" s="16">
        <f>+'MATRIZ (A)'!BO120*BO$168</f>
        <v>41.804815670660972</v>
      </c>
      <c r="BP120" s="16">
        <f>+'MATRIZ (A)'!BP120*BP$168</f>
        <v>878.75837213129432</v>
      </c>
      <c r="BQ120" s="16">
        <f>+'MATRIZ (A)'!BQ120*BQ$168</f>
        <v>2338.84216149039</v>
      </c>
      <c r="BR120" s="16">
        <f>+'MATRIZ (A)'!BR120*BR$168</f>
        <v>1985.0589342967403</v>
      </c>
      <c r="BS120" s="16">
        <f>+'MATRIZ (A)'!BS120*BS$168</f>
        <v>249.56983932305761</v>
      </c>
      <c r="BT120" s="16">
        <f>+'MATRIZ (A)'!BT120*BT$168</f>
        <v>93.671717408632759</v>
      </c>
      <c r="BU120" s="16">
        <f>+'MATRIZ (A)'!BU120*BU$168</f>
        <v>792.65741848466553</v>
      </c>
      <c r="BV120" s="16">
        <f>+'MATRIZ (A)'!BV120*BV$168</f>
        <v>447.23160294258605</v>
      </c>
      <c r="BW120" s="16">
        <f>+'MATRIZ (A)'!BW120*BW$168</f>
        <v>1523.1312939162769</v>
      </c>
      <c r="BX120" s="16">
        <f>+'MATRIZ (A)'!BX120*BX$168</f>
        <v>1826.3294441672379</v>
      </c>
      <c r="BY120" s="16">
        <f>+'MATRIZ (A)'!BY120*BY$168</f>
        <v>565.05183071743295</v>
      </c>
      <c r="BZ120" s="16">
        <f>+'MATRIZ (A)'!BZ120*BZ$168</f>
        <v>771.53354214417266</v>
      </c>
      <c r="CA120" s="16">
        <f>+'MATRIZ (A)'!CA120*CA$168</f>
        <v>132.29238621712497</v>
      </c>
      <c r="CB120" s="16">
        <f>+'MATRIZ (A)'!CB120*CB$168</f>
        <v>129.00609711661136</v>
      </c>
      <c r="CC120" s="16">
        <f>+'MATRIZ (A)'!CC120*CC$168</f>
        <v>2255.7442971216269</v>
      </c>
      <c r="CD120" s="16">
        <f>+'MATRIZ (A)'!CD120*CD$168</f>
        <v>2855.8423932315368</v>
      </c>
      <c r="CE120" s="16">
        <f>+'MATRIZ (A)'!CE120*CE$168</f>
        <v>8929.1075070014322</v>
      </c>
      <c r="CF120" s="16">
        <f>+'MATRIZ (A)'!CF120*CF$168</f>
        <v>3338.6411647210839</v>
      </c>
      <c r="CG120" s="16">
        <f>+'MATRIZ (A)'!CG120*CG$168</f>
        <v>61616.851155773365</v>
      </c>
      <c r="CH120" s="16">
        <f>+'MATRIZ (A)'!CH120*CH$168</f>
        <v>952.5963971613977</v>
      </c>
      <c r="CI120" s="16">
        <f>+'MATRIZ (A)'!CI120*CI$168</f>
        <v>1239.2485822245712</v>
      </c>
      <c r="CJ120" s="16">
        <f>+'MATRIZ (A)'!CJ120*CJ$168</f>
        <v>56.132802976062322</v>
      </c>
      <c r="CK120" s="16">
        <f>+'MATRIZ (A)'!CK120*CK$168</f>
        <v>0.48460627018046581</v>
      </c>
      <c r="CL120" s="16">
        <f>+'MATRIZ (A)'!CL120*CL$168</f>
        <v>1512.9090104054899</v>
      </c>
      <c r="CM120" s="16">
        <f>+'MATRIZ (A)'!CM120*CM$168</f>
        <v>156.94495846126921</v>
      </c>
      <c r="CN120" s="16">
        <f>+'MATRIZ (A)'!CN120*CN$168</f>
        <v>186965.53940689447</v>
      </c>
      <c r="CO120" s="16">
        <f>+'MATRIZ (A)'!CO120*CO$168</f>
        <v>17821.436093389588</v>
      </c>
      <c r="CP120" s="16">
        <f>+'MATRIZ (A)'!CP120*CP$168</f>
        <v>0</v>
      </c>
      <c r="CQ120" s="16">
        <f>+'MATRIZ (A)'!CQ120*CQ$168</f>
        <v>2443.4936952809057</v>
      </c>
      <c r="CR120" s="16">
        <f>+'MATRIZ (A)'!CR120*CR$168</f>
        <v>45.603111367456755</v>
      </c>
      <c r="CS120" s="16">
        <f>+'MATRIZ (A)'!CS120*CS$168</f>
        <v>3403.1919011492578</v>
      </c>
      <c r="CT120" s="16">
        <f>+'MATRIZ (A)'!CT120*CT$168</f>
        <v>2741.085108424747</v>
      </c>
      <c r="CU120" s="16">
        <f>+'MATRIZ (A)'!CU120*CU$168</f>
        <v>901.02265764567551</v>
      </c>
      <c r="CV120" s="16">
        <f>+'MATRIZ (A)'!CV120*CV$168</f>
        <v>3080.4630156773678</v>
      </c>
      <c r="CW120" s="16">
        <f>+'MATRIZ (A)'!CW120*CW$168</f>
        <v>1092.9510432548425</v>
      </c>
      <c r="CX120" s="16">
        <f>+'MATRIZ (A)'!CX120*CX$168</f>
        <v>10562.933553344716</v>
      </c>
      <c r="CY120" s="16">
        <f>+'MATRIZ (A)'!CY120*CY$168</f>
        <v>30895.609354585577</v>
      </c>
      <c r="CZ120" s="16">
        <f>+'MATRIZ (A)'!CZ120*CZ$168</f>
        <v>3628.9286434640139</v>
      </c>
      <c r="DA120" s="16">
        <f>+'MATRIZ (A)'!DA120*DA$168</f>
        <v>5532.9545758622926</v>
      </c>
      <c r="DB120" s="16">
        <f>+'MATRIZ (A)'!DB120*DB$168</f>
        <v>8157.7029002388126</v>
      </c>
      <c r="DC120" s="16">
        <f>+'MATRIZ (A)'!DC120*DC$168</f>
        <v>27923.757242386782</v>
      </c>
      <c r="DD120" s="16">
        <f>+'MATRIZ (A)'!DD120*DD$168</f>
        <v>4458.5591001807643</v>
      </c>
      <c r="DE120" s="16">
        <f>+'MATRIZ (A)'!DE120*DE$168</f>
        <v>559.26633868882357</v>
      </c>
      <c r="DF120" s="16">
        <f>+'MATRIZ (A)'!DF120*DF$168</f>
        <v>2456.9849877981724</v>
      </c>
      <c r="DG120" s="16">
        <f>+'MATRIZ (A)'!DG120*DG$168</f>
        <v>20982.408633130599</v>
      </c>
      <c r="DH120" s="16">
        <f>+'MATRIZ (A)'!DH120*DH$168</f>
        <v>7391.2064977943719</v>
      </c>
      <c r="DI120" s="16">
        <f>+'MATRIZ (A)'!DI120*DI$168</f>
        <v>4770.6022673845282</v>
      </c>
      <c r="DJ120" s="16">
        <f>+'MATRIZ (A)'!DJ120*DJ$168</f>
        <v>13757.136894943013</v>
      </c>
      <c r="DK120" s="16">
        <f>+'MATRIZ (A)'!DK120*DK$168</f>
        <v>6767.3451912638729</v>
      </c>
      <c r="DL120" s="16">
        <f>+'MATRIZ (A)'!DL120*DL$168</f>
        <v>3527.5881195529932</v>
      </c>
      <c r="DM120" s="16">
        <f>+'MATRIZ (A)'!DM120*DM$168</f>
        <v>12412.058363513977</v>
      </c>
      <c r="DN120" s="16">
        <f>+'MATRIZ (A)'!DN120*DN$168</f>
        <v>5670.1827060647875</v>
      </c>
      <c r="DO120" s="16">
        <f>+'MATRIZ (A)'!DO120*DO$168</f>
        <v>1151.3433836165102</v>
      </c>
      <c r="DP120" s="16">
        <f>+'MATRIZ (A)'!DP120*DP$168</f>
        <v>2898.680606173928</v>
      </c>
      <c r="DQ120" s="16">
        <f>+'MATRIZ (A)'!DQ120*DQ$168</f>
        <v>645.8085483186112</v>
      </c>
      <c r="DR120" s="16">
        <f>+'MATRIZ (A)'!DR120*DR$168</f>
        <v>2139.6011922475814</v>
      </c>
      <c r="DS120" s="16">
        <f>+'MATRIZ (A)'!DS120*DS$168</f>
        <v>1396.5536289350134</v>
      </c>
      <c r="DT120" s="16">
        <f>+'MATRIZ (A)'!DT120*DT$168</f>
        <v>591.94857975572597</v>
      </c>
      <c r="DU120" s="16">
        <f>+'MATRIZ (A)'!DU120*DU$168</f>
        <v>33077.936698545927</v>
      </c>
      <c r="DV120" s="16">
        <f>+'MATRIZ (A)'!DV120*DV$168</f>
        <v>16238.416843011439</v>
      </c>
      <c r="DW120" s="16">
        <f>+'MATRIZ (A)'!DW120*DW$168</f>
        <v>5229.04922430022</v>
      </c>
      <c r="DX120" s="16">
        <f>+'MATRIZ (A)'!DX120*DX$168</f>
        <v>105.84898553921805</v>
      </c>
      <c r="DY120" s="16">
        <f>+'MATRIZ (A)'!DY120*DY$168</f>
        <v>24396.727208573157</v>
      </c>
      <c r="DZ120" s="16">
        <f>+'MATRIZ (A)'!DZ120*DZ$168</f>
        <v>31585.397870352503</v>
      </c>
      <c r="EA120" s="16">
        <f>+'MATRIZ (A)'!EA120*EA$168</f>
        <v>3351.2744454063645</v>
      </c>
      <c r="EB120" s="16">
        <f>+'MATRIZ (A)'!EB120*EB$168</f>
        <v>1478.0720323934113</v>
      </c>
      <c r="EC120" s="16">
        <f>+'MATRIZ (A)'!EC120*EC$168</f>
        <v>6511.1771279893755</v>
      </c>
      <c r="ED120" s="16">
        <f>+'MATRIZ (A)'!ED120*ED$168</f>
        <v>355.93964909433305</v>
      </c>
      <c r="EE120" s="16">
        <f>+'MATRIZ (A)'!EE120*EE$168</f>
        <v>10068.355473207539</v>
      </c>
      <c r="EF120" s="16">
        <f>+'MATRIZ (A)'!EF120*EF$168</f>
        <v>387.41970250739678</v>
      </c>
      <c r="EG120" s="16">
        <f>+'MATRIZ (A)'!EG120*EG$168</f>
        <v>777.76511387429071</v>
      </c>
      <c r="EH120" s="16">
        <f>+'MATRIZ (A)'!EH120*EH$168</f>
        <v>0</v>
      </c>
      <c r="EI120" s="18">
        <f t="shared" si="8"/>
        <v>668989.95992263104</v>
      </c>
      <c r="EJ120" s="20">
        <f>+'MATRIZ (I-A) INVERSA'!HY120</f>
        <v>1940302.7310594104</v>
      </c>
      <c r="EK120" s="20">
        <f>+'MATRIZ (I-A) INVERSA'!HZ120</f>
        <v>0</v>
      </c>
      <c r="EL120" s="20">
        <f>+'MATRIZ (I-A) INVERSA'!IA120</f>
        <v>16988.078711002836</v>
      </c>
      <c r="EM120" s="20">
        <f>+'MATRIZ (I-A) INVERSA'!IB120</f>
        <v>0</v>
      </c>
      <c r="EN120" s="20">
        <f>+'MATRIZ (I-A) INVERSA'!IC120</f>
        <v>0</v>
      </c>
      <c r="EO120" s="20">
        <f>+'MATRIZ (I-A) INVERSA'!ID120</f>
        <v>0</v>
      </c>
      <c r="EP120" s="20">
        <f>+'MATRIZ (I-A) INVERSA'!IE120</f>
        <v>0</v>
      </c>
      <c r="EQ120" s="20">
        <f>+'MATRIZ (I-A) INVERSA'!IF120</f>
        <v>0</v>
      </c>
      <c r="ER120" s="20">
        <f>+'MATRIZ (I-A) INVERSA'!IG120</f>
        <v>0</v>
      </c>
      <c r="ES120" s="20">
        <f>+'MATRIZ (I-A) INVERSA'!IH120</f>
        <v>0</v>
      </c>
      <c r="ET120" s="20">
        <f>+'MATRIZ (I-A) INVERSA'!II120</f>
        <v>0</v>
      </c>
      <c r="EU120" s="20">
        <f>+'MATRIZ (I-A) INVERSA'!IJ120</f>
        <v>43.642502644456329</v>
      </c>
      <c r="EV120" s="20">
        <f>+'MATRIZ (I-A) INVERSA'!IK120</f>
        <v>0</v>
      </c>
      <c r="EW120" s="20">
        <f>+'MATRIZ (I-A) INVERSA'!IL120</f>
        <v>0</v>
      </c>
      <c r="EX120" s="20">
        <f>+'MATRIZ (I-A) INVERSA'!IM120</f>
        <v>0</v>
      </c>
      <c r="EY120" s="20">
        <f>+'MATRIZ (I-A) INVERSA'!IN120</f>
        <v>0</v>
      </c>
      <c r="EZ120" s="20">
        <f>+'MATRIZ (I-A) INVERSA'!IO120</f>
        <v>8.3429142495829414</v>
      </c>
      <c r="FA120" s="20">
        <f>+'MATRIZ (I-A) INVERSA'!IP120</f>
        <v>40.907192449567972</v>
      </c>
      <c r="FB120" s="20">
        <f>+'MATRIZ (I-A) INVERSA'!IQ120</f>
        <v>0</v>
      </c>
      <c r="FC120" s="20">
        <f>+'MATRIZ (I-A) INVERSA'!IR120</f>
        <v>41.041755582625761</v>
      </c>
      <c r="FD120" s="20">
        <f>+'MATRIZ (I-A) INVERSA'!IS120</f>
        <v>104.15186498672897</v>
      </c>
      <c r="FE120" s="20">
        <f>+'MATRIZ (I-A) INVERSA'!IT120</f>
        <v>107.6505064462315</v>
      </c>
      <c r="FF120" s="20">
        <f>+'MATRIZ (I-A) INVERSA'!IU120</f>
        <v>0</v>
      </c>
      <c r="FG120" s="18">
        <f t="shared" si="11"/>
        <v>1957636.5465067723</v>
      </c>
      <c r="FH120" s="17">
        <f t="shared" si="9"/>
        <v>2626626.5064294031</v>
      </c>
      <c r="FI120" s="28"/>
      <c r="FJ120" s="17">
        <v>2626626.5064294045</v>
      </c>
      <c r="FK120" s="50">
        <f t="shared" si="12"/>
        <v>0</v>
      </c>
      <c r="FM120" s="48">
        <f>+IFERROR((FH120/'MIP 2012'!FH120*100-100),0)</f>
        <v>0.1468404001378758</v>
      </c>
      <c r="FP120" s="20">
        <f t="shared" si="13"/>
        <v>16988.078711002836</v>
      </c>
      <c r="FQ120" s="20">
        <f t="shared" si="14"/>
        <v>0</v>
      </c>
      <c r="FR120" s="20">
        <f t="shared" si="15"/>
        <v>302.09423371473713</v>
      </c>
    </row>
    <row r="121" spans="1:174" s="7" customFormat="1" ht="21.95" customHeight="1" thickBot="1" x14ac:dyDescent="0.25">
      <c r="A121" s="12" t="s">
        <v>304</v>
      </c>
      <c r="B121" s="12" t="s">
        <v>305</v>
      </c>
      <c r="C121" s="16">
        <f>+'MATRIZ (A)'!C121*C$168</f>
        <v>0</v>
      </c>
      <c r="D121" s="16">
        <f>+'MATRIZ (A)'!D121*D$168</f>
        <v>0</v>
      </c>
      <c r="E121" s="16">
        <f>+'MATRIZ (A)'!E121*E$168</f>
        <v>0</v>
      </c>
      <c r="F121" s="16">
        <f>+'MATRIZ (A)'!F121*F$168</f>
        <v>0</v>
      </c>
      <c r="G121" s="16">
        <f>+'MATRIZ (A)'!G121*G$168</f>
        <v>0</v>
      </c>
      <c r="H121" s="16">
        <f>+'MATRIZ (A)'!H121*H$168</f>
        <v>0</v>
      </c>
      <c r="I121" s="16">
        <f>+'MATRIZ (A)'!I121*I$168</f>
        <v>0</v>
      </c>
      <c r="J121" s="16">
        <f>+'MATRIZ (A)'!J121*J$168</f>
        <v>0</v>
      </c>
      <c r="K121" s="16">
        <f>+'MATRIZ (A)'!K121*K$168</f>
        <v>0</v>
      </c>
      <c r="L121" s="16">
        <f>+'MATRIZ (A)'!L121*L$168</f>
        <v>85.72837162622173</v>
      </c>
      <c r="M121" s="16">
        <f>+'MATRIZ (A)'!M121*M$168</f>
        <v>0</v>
      </c>
      <c r="N121" s="16">
        <f>+'MATRIZ (A)'!N121*N$168</f>
        <v>65.866778724970871</v>
      </c>
      <c r="O121" s="16">
        <f>+'MATRIZ (A)'!O121*O$168</f>
        <v>86.466900636085114</v>
      </c>
      <c r="P121" s="16">
        <f>+'MATRIZ (A)'!P121*P$168</f>
        <v>0</v>
      </c>
      <c r="Q121" s="16">
        <f>+'MATRIZ (A)'!Q121*Q$168</f>
        <v>68.639647747238556</v>
      </c>
      <c r="R121" s="16">
        <f>+'MATRIZ (A)'!R121*R$168</f>
        <v>208.74100122178689</v>
      </c>
      <c r="S121" s="16">
        <f>+'MATRIZ (A)'!S121*S$168</f>
        <v>0.12564736301326074</v>
      </c>
      <c r="T121" s="16">
        <f>+'MATRIZ (A)'!T121*T$168</f>
        <v>0</v>
      </c>
      <c r="U121" s="16">
        <f>+'MATRIZ (A)'!U121*U$168</f>
        <v>27.196402481017724</v>
      </c>
      <c r="V121" s="16">
        <f>+'MATRIZ (A)'!V121*V$168</f>
        <v>4.2462267443586326</v>
      </c>
      <c r="W121" s="16">
        <f>+'MATRIZ (A)'!W121*W$168</f>
        <v>400.12714574215249</v>
      </c>
      <c r="X121" s="16">
        <f>+'MATRIZ (A)'!X121*X$168</f>
        <v>88.483223941409946</v>
      </c>
      <c r="Y121" s="16">
        <f>+'MATRIZ (A)'!Y121*Y$168</f>
        <v>0</v>
      </c>
      <c r="Z121" s="16">
        <f>+'MATRIZ (A)'!Z121*Z$168</f>
        <v>0.22066555515829922</v>
      </c>
      <c r="AA121" s="16">
        <f>+'MATRIZ (A)'!AA121*AA$168</f>
        <v>0</v>
      </c>
      <c r="AB121" s="16">
        <f>+'MATRIZ (A)'!AB121*AB$168</f>
        <v>246.44480562784332</v>
      </c>
      <c r="AC121" s="16">
        <f>+'MATRIZ (A)'!AC121*AC$168</f>
        <v>46.557853263844912</v>
      </c>
      <c r="AD121" s="16">
        <f>+'MATRIZ (A)'!AD121*AD$168</f>
        <v>20.132290342898884</v>
      </c>
      <c r="AE121" s="16">
        <f>+'MATRIZ (A)'!AE121*AE$168</f>
        <v>0</v>
      </c>
      <c r="AF121" s="16">
        <f>+'MATRIZ (A)'!AF121*AF$168</f>
        <v>378.21738147920667</v>
      </c>
      <c r="AG121" s="16">
        <f>+'MATRIZ (A)'!AG121*AG$168</f>
        <v>0.95089510640040242</v>
      </c>
      <c r="AH121" s="16">
        <f>+'MATRIZ (A)'!AH121*AH$168</f>
        <v>7.1544378172383283</v>
      </c>
      <c r="AI121" s="16">
        <f>+'MATRIZ (A)'!AI121*AI$168</f>
        <v>197.50885576966388</v>
      </c>
      <c r="AJ121" s="16">
        <f>+'MATRIZ (A)'!AJ121*AJ$168</f>
        <v>218.64184784607474</v>
      </c>
      <c r="AK121" s="16">
        <f>+'MATRIZ (A)'!AK121*AK$168</f>
        <v>837.12772223126717</v>
      </c>
      <c r="AL121" s="16">
        <f>+'MATRIZ (A)'!AL121*AL$168</f>
        <v>657.35522932966137</v>
      </c>
      <c r="AM121" s="16">
        <f>+'MATRIZ (A)'!AM121*AM$168</f>
        <v>242.11061000696301</v>
      </c>
      <c r="AN121" s="16">
        <f>+'MATRIZ (A)'!AN121*AN$168</f>
        <v>145.08072628169521</v>
      </c>
      <c r="AO121" s="16">
        <f>+'MATRIZ (A)'!AO121*AO$168</f>
        <v>127.736080700312</v>
      </c>
      <c r="AP121" s="16">
        <f>+'MATRIZ (A)'!AP121*AP$168</f>
        <v>475.34424775865631</v>
      </c>
      <c r="AQ121" s="16">
        <f>+'MATRIZ (A)'!AQ121*AQ$168</f>
        <v>1509.206224858623</v>
      </c>
      <c r="AR121" s="16">
        <f>+'MATRIZ (A)'!AR121*AR$168</f>
        <v>218.41342407625763</v>
      </c>
      <c r="AS121" s="16">
        <f>+'MATRIZ (A)'!AS121*AS$168</f>
        <v>98.132682255217816</v>
      </c>
      <c r="AT121" s="16">
        <f>+'MATRIZ (A)'!AT121*AT$168</f>
        <v>44.012939561907196</v>
      </c>
      <c r="AU121" s="16">
        <f>+'MATRIZ (A)'!AU121*AU$168</f>
        <v>99.386637911626323</v>
      </c>
      <c r="AV121" s="16">
        <f>+'MATRIZ (A)'!AV121*AV$168</f>
        <v>344.04508664569744</v>
      </c>
      <c r="AW121" s="16">
        <f>+'MATRIZ (A)'!AW121*AW$168</f>
        <v>341.2823828653955</v>
      </c>
      <c r="AX121" s="16">
        <f>+'MATRIZ (A)'!AX121*AX$168</f>
        <v>106.48997824560486</v>
      </c>
      <c r="AY121" s="16">
        <f>+'MATRIZ (A)'!AY121*AY$168</f>
        <v>34.43549536632689</v>
      </c>
      <c r="AZ121" s="16">
        <f>+'MATRIZ (A)'!AZ121*AZ$168</f>
        <v>670.2489968032919</v>
      </c>
      <c r="BA121" s="16">
        <f>+'MATRIZ (A)'!BA121*BA$168</f>
        <v>356.14516113794036</v>
      </c>
      <c r="BB121" s="16">
        <f>+'MATRIZ (A)'!BB121*BB$168</f>
        <v>87.946587518392036</v>
      </c>
      <c r="BC121" s="16">
        <f>+'MATRIZ (A)'!BC121*BC$168</f>
        <v>279.09242330371399</v>
      </c>
      <c r="BD121" s="16">
        <f>+'MATRIZ (A)'!BD121*BD$168</f>
        <v>16.072256283730237</v>
      </c>
      <c r="BE121" s="16">
        <f>+'MATRIZ (A)'!BE121*BE$168</f>
        <v>7.6232164883143616</v>
      </c>
      <c r="BF121" s="16">
        <f>+'MATRIZ (A)'!BF121*BF$168</f>
        <v>169.14482059071406</v>
      </c>
      <c r="BG121" s="16">
        <f>+'MATRIZ (A)'!BG121*BG$168</f>
        <v>342.62624835688882</v>
      </c>
      <c r="BH121" s="16">
        <f>+'MATRIZ (A)'!BH121*BH$168</f>
        <v>1301.6495799964348</v>
      </c>
      <c r="BI121" s="16">
        <f>+'MATRIZ (A)'!BI121*BI$168</f>
        <v>0</v>
      </c>
      <c r="BJ121" s="16">
        <f>+'MATRIZ (A)'!BJ121*BJ$168</f>
        <v>187.78864143049594</v>
      </c>
      <c r="BK121" s="16">
        <f>+'MATRIZ (A)'!BK121*BK$168</f>
        <v>6.7197197227677874</v>
      </c>
      <c r="BL121" s="16">
        <f>+'MATRIZ (A)'!BL121*BL$168</f>
        <v>274.57591416678878</v>
      </c>
      <c r="BM121" s="16">
        <f>+'MATRIZ (A)'!BM121*BM$168</f>
        <v>276.38437114652879</v>
      </c>
      <c r="BN121" s="16">
        <f>+'MATRIZ (A)'!BN121*BN$168</f>
        <v>415.48380262248907</v>
      </c>
      <c r="BO121" s="16">
        <f>+'MATRIZ (A)'!BO121*BO$168</f>
        <v>42.906936986640517</v>
      </c>
      <c r="BP121" s="16">
        <f>+'MATRIZ (A)'!BP121*BP$168</f>
        <v>531.59637528370081</v>
      </c>
      <c r="BQ121" s="16">
        <f>+'MATRIZ (A)'!BQ121*BQ$168</f>
        <v>917.62546237688196</v>
      </c>
      <c r="BR121" s="16">
        <f>+'MATRIZ (A)'!BR121*BR$168</f>
        <v>527.19941220061764</v>
      </c>
      <c r="BS121" s="16">
        <f>+'MATRIZ (A)'!BS121*BS$168</f>
        <v>319.60140148879088</v>
      </c>
      <c r="BT121" s="16">
        <f>+'MATRIZ (A)'!BT121*BT$168</f>
        <v>73.815988279684959</v>
      </c>
      <c r="BU121" s="16">
        <f>+'MATRIZ (A)'!BU121*BU$168</f>
        <v>391.76062605918025</v>
      </c>
      <c r="BV121" s="16">
        <f>+'MATRIZ (A)'!BV121*BV$168</f>
        <v>153.8140459656874</v>
      </c>
      <c r="BW121" s="16">
        <f>+'MATRIZ (A)'!BW121*BW$168</f>
        <v>625.91725063036938</v>
      </c>
      <c r="BX121" s="16">
        <f>+'MATRIZ (A)'!BX121*BX$168</f>
        <v>514.81091536827341</v>
      </c>
      <c r="BY121" s="16">
        <f>+'MATRIZ (A)'!BY121*BY$168</f>
        <v>335.3128812728591</v>
      </c>
      <c r="BZ121" s="16">
        <f>+'MATRIZ (A)'!BZ121*BZ$168</f>
        <v>377.3587046150393</v>
      </c>
      <c r="CA121" s="16">
        <f>+'MATRIZ (A)'!CA121*CA$168</f>
        <v>74.754982698284294</v>
      </c>
      <c r="CB121" s="16">
        <f>+'MATRIZ (A)'!CB121*CB$168</f>
        <v>3.3543316479226339</v>
      </c>
      <c r="CC121" s="16">
        <f>+'MATRIZ (A)'!CC121*CC$168</f>
        <v>330.80734110515124</v>
      </c>
      <c r="CD121" s="16">
        <f>+'MATRIZ (A)'!CD121*CD$168</f>
        <v>424.04627300896038</v>
      </c>
      <c r="CE121" s="16">
        <f>+'MATRIZ (A)'!CE121*CE$168</f>
        <v>311.17030630939621</v>
      </c>
      <c r="CF121" s="16">
        <f>+'MATRIZ (A)'!CF121*CF$168</f>
        <v>640.74668568516836</v>
      </c>
      <c r="CG121" s="16">
        <f>+'MATRIZ (A)'!CG121*CG$168</f>
        <v>4299.3357940267369</v>
      </c>
      <c r="CH121" s="16">
        <f>+'MATRIZ (A)'!CH121*CH$168</f>
        <v>227.52586688117054</v>
      </c>
      <c r="CI121" s="16">
        <f>+'MATRIZ (A)'!CI121*CI$168</f>
        <v>179.77136634696538</v>
      </c>
      <c r="CJ121" s="16">
        <f>+'MATRIZ (A)'!CJ121*CJ$168</f>
        <v>41.243841487093313</v>
      </c>
      <c r="CK121" s="16">
        <f>+'MATRIZ (A)'!CK121*CK$168</f>
        <v>0</v>
      </c>
      <c r="CL121" s="16">
        <f>+'MATRIZ (A)'!CL121*CL$168</f>
        <v>262.47137773731902</v>
      </c>
      <c r="CM121" s="16">
        <f>+'MATRIZ (A)'!CM121*CM$168</f>
        <v>521.11386553030525</v>
      </c>
      <c r="CN121" s="16">
        <f>+'MATRIZ (A)'!CN121*CN$168</f>
        <v>22858.118722120009</v>
      </c>
      <c r="CO121" s="16">
        <f>+'MATRIZ (A)'!CO121*CO$168</f>
        <v>2235.1862230380175</v>
      </c>
      <c r="CP121" s="16">
        <f>+'MATRIZ (A)'!CP121*CP$168</f>
        <v>0</v>
      </c>
      <c r="CQ121" s="16">
        <f>+'MATRIZ (A)'!CQ121*CQ$168</f>
        <v>2164.5552799329366</v>
      </c>
      <c r="CR121" s="16">
        <f>+'MATRIZ (A)'!CR121*CR$168</f>
        <v>407.00289901166155</v>
      </c>
      <c r="CS121" s="16">
        <f>+'MATRIZ (A)'!CS121*CS$168</f>
        <v>1400.9484481682978</v>
      </c>
      <c r="CT121" s="16">
        <f>+'MATRIZ (A)'!CT121*CT$168</f>
        <v>1282.4666750243027</v>
      </c>
      <c r="CU121" s="16">
        <f>+'MATRIZ (A)'!CU121*CU$168</f>
        <v>1981.6055802035544</v>
      </c>
      <c r="CV121" s="16">
        <f>+'MATRIZ (A)'!CV121*CV$168</f>
        <v>738.05976420916829</v>
      </c>
      <c r="CW121" s="16">
        <f>+'MATRIZ (A)'!CW121*CW$168</f>
        <v>370.94852539331242</v>
      </c>
      <c r="CX121" s="16">
        <f>+'MATRIZ (A)'!CX121*CX$168</f>
        <v>2717.342952473211</v>
      </c>
      <c r="CY121" s="16">
        <f>+'MATRIZ (A)'!CY121*CY$168</f>
        <v>2108.8481364078993</v>
      </c>
      <c r="CZ121" s="16">
        <f>+'MATRIZ (A)'!CZ121*CZ$168</f>
        <v>729.02768723745305</v>
      </c>
      <c r="DA121" s="16">
        <f>+'MATRIZ (A)'!DA121*DA$168</f>
        <v>819.00747606267976</v>
      </c>
      <c r="DB121" s="16">
        <f>+'MATRIZ (A)'!DB121*DB$168</f>
        <v>1894.646805366744</v>
      </c>
      <c r="DC121" s="16">
        <f>+'MATRIZ (A)'!DC121*DC$168</f>
        <v>2923.8102289147664</v>
      </c>
      <c r="DD121" s="16">
        <f>+'MATRIZ (A)'!DD121*DD$168</f>
        <v>577.64783410659777</v>
      </c>
      <c r="DE121" s="16">
        <f>+'MATRIZ (A)'!DE121*DE$168</f>
        <v>2970.9409180869166</v>
      </c>
      <c r="DF121" s="16">
        <f>+'MATRIZ (A)'!DF121*DF$168</f>
        <v>515.71942354588055</v>
      </c>
      <c r="DG121" s="16">
        <f>+'MATRIZ (A)'!DG121*DG$168</f>
        <v>20528.794383745757</v>
      </c>
      <c r="DH121" s="16">
        <f>+'MATRIZ (A)'!DH121*DH$168</f>
        <v>16436.51515257854</v>
      </c>
      <c r="DI121" s="16">
        <f>+'MATRIZ (A)'!DI121*DI$168</f>
        <v>1386.6443578344267</v>
      </c>
      <c r="DJ121" s="16">
        <f>+'MATRIZ (A)'!DJ121*DJ$168</f>
        <v>1907.9264765336907</v>
      </c>
      <c r="DK121" s="16">
        <f>+'MATRIZ (A)'!DK121*DK$168</f>
        <v>4193.9300729460501</v>
      </c>
      <c r="DL121" s="16">
        <f>+'MATRIZ (A)'!DL121*DL$168</f>
        <v>485.42990903989664</v>
      </c>
      <c r="DM121" s="16">
        <f>+'MATRIZ (A)'!DM121*DM$168</f>
        <v>941.23499560956657</v>
      </c>
      <c r="DN121" s="16">
        <f>+'MATRIZ (A)'!DN121*DN$168</f>
        <v>2564.5663111686422</v>
      </c>
      <c r="DO121" s="16">
        <f>+'MATRIZ (A)'!DO121*DO$168</f>
        <v>324.47732548481684</v>
      </c>
      <c r="DP121" s="16">
        <f>+'MATRIZ (A)'!DP121*DP$168</f>
        <v>585.46305590685836</v>
      </c>
      <c r="DQ121" s="16">
        <f>+'MATRIZ (A)'!DQ121*DQ$168</f>
        <v>141.53813342150963</v>
      </c>
      <c r="DR121" s="16">
        <f>+'MATRIZ (A)'!DR121*DR$168</f>
        <v>700.46461054058648</v>
      </c>
      <c r="DS121" s="16">
        <f>+'MATRIZ (A)'!DS121*DS$168</f>
        <v>889.80174211258702</v>
      </c>
      <c r="DT121" s="16">
        <f>+'MATRIZ (A)'!DT121*DT$168</f>
        <v>87.92802613237356</v>
      </c>
      <c r="DU121" s="16">
        <f>+'MATRIZ (A)'!DU121*DU$168</f>
        <v>3083.8717991374974</v>
      </c>
      <c r="DV121" s="16">
        <f>+'MATRIZ (A)'!DV121*DV$168</f>
        <v>1653.8577349005175</v>
      </c>
      <c r="DW121" s="16">
        <f>+'MATRIZ (A)'!DW121*DW$168</f>
        <v>411.1065087424206</v>
      </c>
      <c r="DX121" s="16">
        <f>+'MATRIZ (A)'!DX121*DX$168</f>
        <v>165.06992386566921</v>
      </c>
      <c r="DY121" s="16">
        <f>+'MATRIZ (A)'!DY121*DY$168</f>
        <v>3167.8803542096134</v>
      </c>
      <c r="DZ121" s="16">
        <f>+'MATRIZ (A)'!DZ121*DZ$168</f>
        <v>3017.601933619243</v>
      </c>
      <c r="EA121" s="16">
        <f>+'MATRIZ (A)'!EA121*EA$168</f>
        <v>407.31605507099323</v>
      </c>
      <c r="EB121" s="16">
        <f>+'MATRIZ (A)'!EB121*EB$168</f>
        <v>1308.7300938331862</v>
      </c>
      <c r="EC121" s="16">
        <f>+'MATRIZ (A)'!EC121*EC$168</f>
        <v>290.53593305042136</v>
      </c>
      <c r="ED121" s="16">
        <f>+'MATRIZ (A)'!ED121*ED$168</f>
        <v>44.42900556521208</v>
      </c>
      <c r="EE121" s="16">
        <f>+'MATRIZ (A)'!EE121*EE$168</f>
        <v>312.47223462708735</v>
      </c>
      <c r="EF121" s="16">
        <f>+'MATRIZ (A)'!EF121*EF$168</f>
        <v>171.67399252981016</v>
      </c>
      <c r="EG121" s="16">
        <f>+'MATRIZ (A)'!EG121*EG$168</f>
        <v>24.763545972324444</v>
      </c>
      <c r="EH121" s="16">
        <f>+'MATRIZ (A)'!EH121*EH$168</f>
        <v>0</v>
      </c>
      <c r="EI121" s="18">
        <f t="shared" si="8"/>
        <v>137881.08086717513</v>
      </c>
      <c r="EJ121" s="20">
        <f>+'MATRIZ (I-A) INVERSA'!HY121</f>
        <v>31365.12920789007</v>
      </c>
      <c r="EK121" s="20">
        <f>+'MATRIZ (I-A) INVERSA'!HZ121</f>
        <v>0</v>
      </c>
      <c r="EL121" s="20">
        <f>+'MATRIZ (I-A) INVERSA'!IA121</f>
        <v>0</v>
      </c>
      <c r="EM121" s="20">
        <f>+'MATRIZ (I-A) INVERSA'!IB121</f>
        <v>0</v>
      </c>
      <c r="EN121" s="20">
        <f>+'MATRIZ (I-A) INVERSA'!IC121</f>
        <v>0</v>
      </c>
      <c r="EO121" s="20">
        <f>+'MATRIZ (I-A) INVERSA'!ID121</f>
        <v>0</v>
      </c>
      <c r="EP121" s="20">
        <f>+'MATRIZ (I-A) INVERSA'!IE121</f>
        <v>0</v>
      </c>
      <c r="EQ121" s="20">
        <f>+'MATRIZ (I-A) INVERSA'!IF121</f>
        <v>0</v>
      </c>
      <c r="ER121" s="20">
        <f>+'MATRIZ (I-A) INVERSA'!IG121</f>
        <v>0</v>
      </c>
      <c r="ES121" s="20">
        <f>+'MATRIZ (I-A) INVERSA'!IH121</f>
        <v>0</v>
      </c>
      <c r="ET121" s="20">
        <f>+'MATRIZ (I-A) INVERSA'!II121</f>
        <v>0</v>
      </c>
      <c r="EU121" s="20">
        <f>+'MATRIZ (I-A) INVERSA'!IJ121</f>
        <v>0</v>
      </c>
      <c r="EV121" s="20">
        <f>+'MATRIZ (I-A) INVERSA'!IK121</f>
        <v>0</v>
      </c>
      <c r="EW121" s="20">
        <f>+'MATRIZ (I-A) INVERSA'!IL121</f>
        <v>0</v>
      </c>
      <c r="EX121" s="20">
        <f>+'MATRIZ (I-A) INVERSA'!IM121</f>
        <v>110.33069944852767</v>
      </c>
      <c r="EY121" s="20">
        <f>+'MATRIZ (I-A) INVERSA'!IN121</f>
        <v>0</v>
      </c>
      <c r="EZ121" s="20">
        <f>+'MATRIZ (I-A) INVERSA'!IO121</f>
        <v>0</v>
      </c>
      <c r="FA121" s="20">
        <f>+'MATRIZ (I-A) INVERSA'!IP121</f>
        <v>0</v>
      </c>
      <c r="FB121" s="20">
        <f>+'MATRIZ (I-A) INVERSA'!IQ121</f>
        <v>0</v>
      </c>
      <c r="FC121" s="20">
        <f>+'MATRIZ (I-A) INVERSA'!IR121</f>
        <v>0</v>
      </c>
      <c r="FD121" s="20">
        <f>+'MATRIZ (I-A) INVERSA'!IS121</f>
        <v>0</v>
      </c>
      <c r="FE121" s="20">
        <f>+'MATRIZ (I-A) INVERSA'!IT121</f>
        <v>0</v>
      </c>
      <c r="FF121" s="20">
        <f>+'MATRIZ (I-A) INVERSA'!IU121</f>
        <v>0</v>
      </c>
      <c r="FG121" s="18">
        <f t="shared" si="11"/>
        <v>31475.459907338598</v>
      </c>
      <c r="FH121" s="17">
        <f t="shared" si="9"/>
        <v>169356.54077451373</v>
      </c>
      <c r="FI121" s="28"/>
      <c r="FJ121" s="17">
        <v>169356.54077451376</v>
      </c>
      <c r="FK121" s="50">
        <f t="shared" si="12"/>
        <v>0</v>
      </c>
      <c r="FM121" s="48">
        <f>+IFERROR((FH121/'MIP 2012'!FH121*100-100),0)</f>
        <v>0.42478151432396771</v>
      </c>
      <c r="FP121" s="20">
        <f t="shared" si="13"/>
        <v>0</v>
      </c>
      <c r="FQ121" s="20">
        <f t="shared" si="14"/>
        <v>0</v>
      </c>
      <c r="FR121" s="20">
        <f t="shared" si="15"/>
        <v>0</v>
      </c>
    </row>
    <row r="122" spans="1:174" s="7" customFormat="1" ht="21.95" customHeight="1" thickBot="1" x14ac:dyDescent="0.25">
      <c r="A122" s="12" t="s">
        <v>306</v>
      </c>
      <c r="B122" s="12" t="s">
        <v>307</v>
      </c>
      <c r="C122" s="16">
        <f>+'MATRIZ (A)'!C122*C$168</f>
        <v>7.9286049836352866E-3</v>
      </c>
      <c r="D122" s="16">
        <f>+'MATRIZ (A)'!D122*D$168</f>
        <v>9.9223632404965584E-3</v>
      </c>
      <c r="E122" s="16">
        <f>+'MATRIZ (A)'!E122*E$168</f>
        <v>4.2761526424689089E-3</v>
      </c>
      <c r="F122" s="16">
        <f>+'MATRIZ (A)'!F122*F$168</f>
        <v>4.0295764010313352E-2</v>
      </c>
      <c r="G122" s="16">
        <f>+'MATRIZ (A)'!G122*G$168</f>
        <v>7.4116186631353331E-3</v>
      </c>
      <c r="H122" s="16">
        <f>+'MATRIZ (A)'!H122*H$168</f>
        <v>2.3537965163726939E-2</v>
      </c>
      <c r="I122" s="16">
        <f>+'MATRIZ (A)'!I122*I$168</f>
        <v>3.1499601086862022E-3</v>
      </c>
      <c r="J122" s="16">
        <f>+'MATRIZ (A)'!J122*J$168</f>
        <v>1.7791598786211812E-3</v>
      </c>
      <c r="K122" s="16">
        <f>+'MATRIZ (A)'!K122*K$168</f>
        <v>2.3621217989107685E-2</v>
      </c>
      <c r="L122" s="16">
        <f>+'MATRIZ (A)'!L122*L$168</f>
        <v>188.67601035385448</v>
      </c>
      <c r="M122" s="16">
        <f>+'MATRIZ (A)'!M122*M$168</f>
        <v>2.0775604291663998E-2</v>
      </c>
      <c r="N122" s="16">
        <f>+'MATRIZ (A)'!N122*N$168</f>
        <v>14.901709111269177</v>
      </c>
      <c r="O122" s="16">
        <f>+'MATRIZ (A)'!O122*O$168</f>
        <v>3.2493243683877513E-3</v>
      </c>
      <c r="P122" s="16">
        <f>+'MATRIZ (A)'!P122*P$168</f>
        <v>0.41269273281591756</v>
      </c>
      <c r="Q122" s="16">
        <f>+'MATRIZ (A)'!Q122*Q$168</f>
        <v>23.299655470177598</v>
      </c>
      <c r="R122" s="16">
        <f>+'MATRIZ (A)'!R122*R$168</f>
        <v>489.76691409821723</v>
      </c>
      <c r="S122" s="16">
        <f>+'MATRIZ (A)'!S122*S$168</f>
        <v>180.41474184423899</v>
      </c>
      <c r="T122" s="16">
        <f>+'MATRIZ (A)'!T122*T$168</f>
        <v>6.3986913449770144E-2</v>
      </c>
      <c r="U122" s="16">
        <f>+'MATRIZ (A)'!U122*U$168</f>
        <v>71.317224694116376</v>
      </c>
      <c r="V122" s="16">
        <f>+'MATRIZ (A)'!V122*V$168</f>
        <v>8.0697177207164614</v>
      </c>
      <c r="W122" s="16">
        <f>+'MATRIZ (A)'!W122*W$168</f>
        <v>181.42657132889227</v>
      </c>
      <c r="X122" s="16">
        <f>+'MATRIZ (A)'!X122*X$168</f>
        <v>1261.2105067548111</v>
      </c>
      <c r="Y122" s="16">
        <f>+'MATRIZ (A)'!Y122*Y$168</f>
        <v>5.3275583342722116E-2</v>
      </c>
      <c r="Z122" s="16">
        <f>+'MATRIZ (A)'!Z122*Z$168</f>
        <v>765.77761042865905</v>
      </c>
      <c r="AA122" s="16">
        <f>+'MATRIZ (A)'!AA122*AA$168</f>
        <v>144.96341944343931</v>
      </c>
      <c r="AB122" s="16">
        <f>+'MATRIZ (A)'!AB122*AB$168</f>
        <v>1643.7579000477458</v>
      </c>
      <c r="AC122" s="16">
        <f>+'MATRIZ (A)'!AC122*AC$168</f>
        <v>34.501803831832774</v>
      </c>
      <c r="AD122" s="16">
        <f>+'MATRIZ (A)'!AD122*AD$168</f>
        <v>21.759373595064613</v>
      </c>
      <c r="AE122" s="16">
        <f>+'MATRIZ (A)'!AE122*AE$168</f>
        <v>368.06981686288134</v>
      </c>
      <c r="AF122" s="16">
        <f>+'MATRIZ (A)'!AF122*AF$168</f>
        <v>1667.7480587779637</v>
      </c>
      <c r="AG122" s="16">
        <f>+'MATRIZ (A)'!AG122*AG$168</f>
        <v>2.650287523574166E-6</v>
      </c>
      <c r="AH122" s="16">
        <f>+'MATRIZ (A)'!AH122*AH$168</f>
        <v>7.8651570583168979</v>
      </c>
      <c r="AI122" s="16">
        <f>+'MATRIZ (A)'!AI122*AI$168</f>
        <v>1240.6663781103523</v>
      </c>
      <c r="AJ122" s="16">
        <f>+'MATRIZ (A)'!AJ122*AJ$168</f>
        <v>360.72528784050263</v>
      </c>
      <c r="AK122" s="16">
        <f>+'MATRIZ (A)'!AK122*AK$168</f>
        <v>1352.9458495490444</v>
      </c>
      <c r="AL122" s="16">
        <f>+'MATRIZ (A)'!AL122*AL$168</f>
        <v>352.29027426249502</v>
      </c>
      <c r="AM122" s="16">
        <f>+'MATRIZ (A)'!AM122*AM$168</f>
        <v>95.010242293266046</v>
      </c>
      <c r="AN122" s="16">
        <f>+'MATRIZ (A)'!AN122*AN$168</f>
        <v>6.7417017003469848</v>
      </c>
      <c r="AO122" s="16">
        <f>+'MATRIZ (A)'!AO122*AO$168</f>
        <v>262.27207108487249</v>
      </c>
      <c r="AP122" s="16">
        <f>+'MATRIZ (A)'!AP122*AP$168</f>
        <v>1144.4757449484721</v>
      </c>
      <c r="AQ122" s="16">
        <f>+'MATRIZ (A)'!AQ122*AQ$168</f>
        <v>672.73932529326498</v>
      </c>
      <c r="AR122" s="16">
        <f>+'MATRIZ (A)'!AR122*AR$168</f>
        <v>1595.9034866051582</v>
      </c>
      <c r="AS122" s="16">
        <f>+'MATRIZ (A)'!AS122*AS$168</f>
        <v>105.11435924232036</v>
      </c>
      <c r="AT122" s="16">
        <f>+'MATRIZ (A)'!AT122*AT$168</f>
        <v>31.460668020774403</v>
      </c>
      <c r="AU122" s="16">
        <f>+'MATRIZ (A)'!AU122*AU$168</f>
        <v>49.24071570676918</v>
      </c>
      <c r="AV122" s="16">
        <f>+'MATRIZ (A)'!AV122*AV$168</f>
        <v>601.24529069573168</v>
      </c>
      <c r="AW122" s="16">
        <f>+'MATRIZ (A)'!AW122*AW$168</f>
        <v>741.60074496787922</v>
      </c>
      <c r="AX122" s="16">
        <f>+'MATRIZ (A)'!AX122*AX$168</f>
        <v>70.124326627433959</v>
      </c>
      <c r="AY122" s="16">
        <f>+'MATRIZ (A)'!AY122*AY$168</f>
        <v>92.212796832556904</v>
      </c>
      <c r="AZ122" s="16">
        <f>+'MATRIZ (A)'!AZ122*AZ$168</f>
        <v>429.17377028808039</v>
      </c>
      <c r="BA122" s="16">
        <f>+'MATRIZ (A)'!BA122*BA$168</f>
        <v>1.6251169106292383E-3</v>
      </c>
      <c r="BB122" s="16">
        <f>+'MATRIZ (A)'!BB122*BB$168</f>
        <v>171.39445689863405</v>
      </c>
      <c r="BC122" s="16">
        <f>+'MATRIZ (A)'!BC122*BC$168</f>
        <v>276.04593304219651</v>
      </c>
      <c r="BD122" s="16">
        <f>+'MATRIZ (A)'!BD122*BD$168</f>
        <v>77.784343286502335</v>
      </c>
      <c r="BE122" s="16">
        <f>+'MATRIZ (A)'!BE122*BE$168</f>
        <v>25.833981919373567</v>
      </c>
      <c r="BF122" s="16">
        <f>+'MATRIZ (A)'!BF122*BF$168</f>
        <v>228.0673432306894</v>
      </c>
      <c r="BG122" s="16">
        <f>+'MATRIZ (A)'!BG122*BG$168</f>
        <v>491.24234385225168</v>
      </c>
      <c r="BH122" s="16">
        <f>+'MATRIZ (A)'!BH122*BH$168</f>
        <v>628.22494914977005</v>
      </c>
      <c r="BI122" s="16">
        <f>+'MATRIZ (A)'!BI122*BI$168</f>
        <v>0</v>
      </c>
      <c r="BJ122" s="16">
        <f>+'MATRIZ (A)'!BJ122*BJ$168</f>
        <v>74.019171182476384</v>
      </c>
      <c r="BK122" s="16">
        <f>+'MATRIZ (A)'!BK122*BK$168</f>
        <v>4.0861006505066095</v>
      </c>
      <c r="BL122" s="16">
        <f>+'MATRIZ (A)'!BL122*BL$168</f>
        <v>120.70604567143205</v>
      </c>
      <c r="BM122" s="16">
        <f>+'MATRIZ (A)'!BM122*BM$168</f>
        <v>82.65827955307482</v>
      </c>
      <c r="BN122" s="16">
        <f>+'MATRIZ (A)'!BN122*BN$168</f>
        <v>1125.7335492763284</v>
      </c>
      <c r="BO122" s="16">
        <f>+'MATRIZ (A)'!BO122*BO$168</f>
        <v>243.94659367771834</v>
      </c>
      <c r="BP122" s="16">
        <f>+'MATRIZ (A)'!BP122*BP$168</f>
        <v>219.63105706450759</v>
      </c>
      <c r="BQ122" s="16">
        <f>+'MATRIZ (A)'!BQ122*BQ$168</f>
        <v>491.1783224238323</v>
      </c>
      <c r="BR122" s="16">
        <f>+'MATRIZ (A)'!BR122*BR$168</f>
        <v>832.09510819660409</v>
      </c>
      <c r="BS122" s="16">
        <f>+'MATRIZ (A)'!BS122*BS$168</f>
        <v>18.269147592232851</v>
      </c>
      <c r="BT122" s="16">
        <f>+'MATRIZ (A)'!BT122*BT$168</f>
        <v>56.672088209473614</v>
      </c>
      <c r="BU122" s="16">
        <f>+'MATRIZ (A)'!BU122*BU$168</f>
        <v>833.60407705326941</v>
      </c>
      <c r="BV122" s="16">
        <f>+'MATRIZ (A)'!BV122*BV$168</f>
        <v>462.85475050299198</v>
      </c>
      <c r="BW122" s="16">
        <f>+'MATRIZ (A)'!BW122*BW$168</f>
        <v>617.64764984649321</v>
      </c>
      <c r="BX122" s="16">
        <f>+'MATRIZ (A)'!BX122*BX$168</f>
        <v>157.35789682467313</v>
      </c>
      <c r="BY122" s="16">
        <f>+'MATRIZ (A)'!BY122*BY$168</f>
        <v>34.863281198098825</v>
      </c>
      <c r="BZ122" s="16">
        <f>+'MATRIZ (A)'!BZ122*BZ$168</f>
        <v>449.51336794831025</v>
      </c>
      <c r="CA122" s="16">
        <f>+'MATRIZ (A)'!CA122*CA$168</f>
        <v>53.824510476452517</v>
      </c>
      <c r="CB122" s="16">
        <f>+'MATRIZ (A)'!CB122*CB$168</f>
        <v>4.0226324542250559E-3</v>
      </c>
      <c r="CC122" s="16">
        <f>+'MATRIZ (A)'!CC122*CC$168</f>
        <v>295.98970089892873</v>
      </c>
      <c r="CD122" s="16">
        <f>+'MATRIZ (A)'!CD122*CD$168</f>
        <v>163.40592840847276</v>
      </c>
      <c r="CE122" s="16">
        <f>+'MATRIZ (A)'!CE122*CE$168</f>
        <v>1015.1364381280509</v>
      </c>
      <c r="CF122" s="16">
        <f>+'MATRIZ (A)'!CF122*CF$168</f>
        <v>1160.420211733084</v>
      </c>
      <c r="CG122" s="16">
        <f>+'MATRIZ (A)'!CG122*CG$168</f>
        <v>2248.670207286938</v>
      </c>
      <c r="CH122" s="16">
        <f>+'MATRIZ (A)'!CH122*CH$168</f>
        <v>317.00153078012738</v>
      </c>
      <c r="CI122" s="16">
        <f>+'MATRIZ (A)'!CI122*CI$168</f>
        <v>242.09232689959779</v>
      </c>
      <c r="CJ122" s="16">
        <f>+'MATRIZ (A)'!CJ122*CJ$168</f>
        <v>2.6992198146342248</v>
      </c>
      <c r="CK122" s="16">
        <f>+'MATRIZ (A)'!CK122*CK$168</f>
        <v>9.807726120698386E-2</v>
      </c>
      <c r="CL122" s="16">
        <f>+'MATRIZ (A)'!CL122*CL$168</f>
        <v>520.51408889380275</v>
      </c>
      <c r="CM122" s="16">
        <f>+'MATRIZ (A)'!CM122*CM$168</f>
        <v>858.67847141806612</v>
      </c>
      <c r="CN122" s="16">
        <f>+'MATRIZ (A)'!CN122*CN$168</f>
        <v>32353.886797801879</v>
      </c>
      <c r="CO122" s="16">
        <f>+'MATRIZ (A)'!CO122*CO$168</f>
        <v>3593.6526003348013</v>
      </c>
      <c r="CP122" s="16">
        <f>+'MATRIZ (A)'!CP122*CP$168</f>
        <v>2.8153399660151349E-4</v>
      </c>
      <c r="CQ122" s="16">
        <f>+'MATRIZ (A)'!CQ122*CQ$168</f>
        <v>1429.123723760559</v>
      </c>
      <c r="CR122" s="16">
        <f>+'MATRIZ (A)'!CR122*CR$168</f>
        <v>390.27438537855727</v>
      </c>
      <c r="CS122" s="16">
        <f>+'MATRIZ (A)'!CS122*CS$168</f>
        <v>5213.0713673084538</v>
      </c>
      <c r="CT122" s="16">
        <f>+'MATRIZ (A)'!CT122*CT$168</f>
        <v>819.95686890845411</v>
      </c>
      <c r="CU122" s="16">
        <f>+'MATRIZ (A)'!CU122*CU$168</f>
        <v>824.85639004668951</v>
      </c>
      <c r="CV122" s="16">
        <f>+'MATRIZ (A)'!CV122*CV$168</f>
        <v>1953.4529656547529</v>
      </c>
      <c r="CW122" s="16">
        <f>+'MATRIZ (A)'!CW122*CW$168</f>
        <v>144.0558826238842</v>
      </c>
      <c r="CX122" s="16">
        <f>+'MATRIZ (A)'!CX122*CX$168</f>
        <v>4973.5118944239493</v>
      </c>
      <c r="CY122" s="16">
        <f>+'MATRIZ (A)'!CY122*CY$168</f>
        <v>4015.8640316836791</v>
      </c>
      <c r="CZ122" s="16">
        <f>+'MATRIZ (A)'!CZ122*CZ$168</f>
        <v>376.04611178327042</v>
      </c>
      <c r="DA122" s="16">
        <f>+'MATRIZ (A)'!DA122*DA$168</f>
        <v>1316.3962160705189</v>
      </c>
      <c r="DB122" s="16">
        <f>+'MATRIZ (A)'!DB122*DB$168</f>
        <v>3836.3208369545705</v>
      </c>
      <c r="DC122" s="16">
        <f>+'MATRIZ (A)'!DC122*DC$168</f>
        <v>1632.7560010160912</v>
      </c>
      <c r="DD122" s="16">
        <f>+'MATRIZ (A)'!DD122*DD$168</f>
        <v>219.88229465813708</v>
      </c>
      <c r="DE122" s="16">
        <f>+'MATRIZ (A)'!DE122*DE$168</f>
        <v>4649.8742588043633</v>
      </c>
      <c r="DF122" s="16">
        <f>+'MATRIZ (A)'!DF122*DF$168</f>
        <v>406.75021478717684</v>
      </c>
      <c r="DG122" s="16">
        <f>+'MATRIZ (A)'!DG122*DG$168</f>
        <v>6562.747157865424</v>
      </c>
      <c r="DH122" s="16">
        <f>+'MATRIZ (A)'!DH122*DH$168</f>
        <v>2252.5194056231289</v>
      </c>
      <c r="DI122" s="16">
        <f>+'MATRIZ (A)'!DI122*DI$168</f>
        <v>3937.598490740646</v>
      </c>
      <c r="DJ122" s="16">
        <f>+'MATRIZ (A)'!DJ122*DJ$168</f>
        <v>7184.938472163105</v>
      </c>
      <c r="DK122" s="16">
        <f>+'MATRIZ (A)'!DK122*DK$168</f>
        <v>3356.5298015837607</v>
      </c>
      <c r="DL122" s="16">
        <f>+'MATRIZ (A)'!DL122*DL$168</f>
        <v>285.30193689596302</v>
      </c>
      <c r="DM122" s="16">
        <f>+'MATRIZ (A)'!DM122*DM$168</f>
        <v>1940.5697018411454</v>
      </c>
      <c r="DN122" s="16">
        <f>+'MATRIZ (A)'!DN122*DN$168</f>
        <v>665.39072047623881</v>
      </c>
      <c r="DO122" s="16">
        <f>+'MATRIZ (A)'!DO122*DO$168</f>
        <v>198.33480519241081</v>
      </c>
      <c r="DP122" s="16">
        <f>+'MATRIZ (A)'!DP122*DP$168</f>
        <v>1359.5448146989938</v>
      </c>
      <c r="DQ122" s="16">
        <f>+'MATRIZ (A)'!DQ122*DQ$168</f>
        <v>244.35588469517404</v>
      </c>
      <c r="DR122" s="16">
        <f>+'MATRIZ (A)'!DR122*DR$168</f>
        <v>1985.3200134753836</v>
      </c>
      <c r="DS122" s="16">
        <f>+'MATRIZ (A)'!DS122*DS$168</f>
        <v>1610.8166937846252</v>
      </c>
      <c r="DT122" s="16">
        <f>+'MATRIZ (A)'!DT122*DT$168</f>
        <v>427.87607964020742</v>
      </c>
      <c r="DU122" s="16">
        <f>+'MATRIZ (A)'!DU122*DU$168</f>
        <v>5003.7731303718538</v>
      </c>
      <c r="DV122" s="16">
        <f>+'MATRIZ (A)'!DV122*DV$168</f>
        <v>154.86345907170292</v>
      </c>
      <c r="DW122" s="16">
        <f>+'MATRIZ (A)'!DW122*DW$168</f>
        <v>9.2923207119402029</v>
      </c>
      <c r="DX122" s="16">
        <f>+'MATRIZ (A)'!DX122*DX$168</f>
        <v>30.903060043334214</v>
      </c>
      <c r="DY122" s="16">
        <f>+'MATRIZ (A)'!DY122*DY$168</f>
        <v>4753.0530092033241</v>
      </c>
      <c r="DZ122" s="16">
        <f>+'MATRIZ (A)'!DZ122*DZ$168</f>
        <v>5351.8416251414828</v>
      </c>
      <c r="EA122" s="16">
        <f>+'MATRIZ (A)'!EA122*EA$168</f>
        <v>764.64881415650473</v>
      </c>
      <c r="EB122" s="16">
        <f>+'MATRIZ (A)'!EB122*EB$168</f>
        <v>410.0904255553279</v>
      </c>
      <c r="EC122" s="16">
        <f>+'MATRIZ (A)'!EC122*EC$168</f>
        <v>510.73550266810628</v>
      </c>
      <c r="ED122" s="16">
        <f>+'MATRIZ (A)'!ED122*ED$168</f>
        <v>52.039195529035709</v>
      </c>
      <c r="EE122" s="16">
        <f>+'MATRIZ (A)'!EE122*EE$168</f>
        <v>732.74295158154644</v>
      </c>
      <c r="EF122" s="16">
        <f>+'MATRIZ (A)'!EF122*EF$168</f>
        <v>27.019724086068109</v>
      </c>
      <c r="EG122" s="16">
        <f>+'MATRIZ (A)'!EG122*EG$168</f>
        <v>8.8620894483595603</v>
      </c>
      <c r="EH122" s="16">
        <f>+'MATRIZ (A)'!EH122*EH$168</f>
        <v>0</v>
      </c>
      <c r="EI122" s="18">
        <f t="shared" si="8"/>
        <v>148851.5537388855</v>
      </c>
      <c r="EJ122" s="20">
        <f>+'MATRIZ (I-A) INVERSA'!HY122</f>
        <v>1009.9008010289702</v>
      </c>
      <c r="EK122" s="20">
        <f>+'MATRIZ (I-A) INVERSA'!HZ122</f>
        <v>0</v>
      </c>
      <c r="EL122" s="20">
        <f>+'MATRIZ (I-A) INVERSA'!IA122</f>
        <v>0</v>
      </c>
      <c r="EM122" s="20">
        <f>+'MATRIZ (I-A) INVERSA'!IB122</f>
        <v>0</v>
      </c>
      <c r="EN122" s="20">
        <f>+'MATRIZ (I-A) INVERSA'!IC122</f>
        <v>0</v>
      </c>
      <c r="EO122" s="20">
        <f>+'MATRIZ (I-A) INVERSA'!ID122</f>
        <v>0</v>
      </c>
      <c r="EP122" s="20">
        <f>+'MATRIZ (I-A) INVERSA'!IE122</f>
        <v>0</v>
      </c>
      <c r="EQ122" s="20">
        <f>+'MATRIZ (I-A) INVERSA'!IF122</f>
        <v>0</v>
      </c>
      <c r="ER122" s="20">
        <f>+'MATRIZ (I-A) INVERSA'!IG122</f>
        <v>0</v>
      </c>
      <c r="ES122" s="20">
        <f>+'MATRIZ (I-A) INVERSA'!IH122</f>
        <v>0</v>
      </c>
      <c r="ET122" s="20">
        <f>+'MATRIZ (I-A) INVERSA'!II122</f>
        <v>0</v>
      </c>
      <c r="EU122" s="20">
        <f>+'MATRIZ (I-A) INVERSA'!IJ122</f>
        <v>0.12159507975611604</v>
      </c>
      <c r="EV122" s="20">
        <f>+'MATRIZ (I-A) INVERSA'!IK122</f>
        <v>212.55257596619558</v>
      </c>
      <c r="EW122" s="20">
        <f>+'MATRIZ (I-A) INVERSA'!IL122</f>
        <v>-3.8546287280658315E-2</v>
      </c>
      <c r="EX122" s="20">
        <f>+'MATRIZ (I-A) INVERSA'!IM122</f>
        <v>2119.0529610824169</v>
      </c>
      <c r="EY122" s="20">
        <f>+'MATRIZ (I-A) INVERSA'!IN122</f>
        <v>0</v>
      </c>
      <c r="EZ122" s="20">
        <f>+'MATRIZ (I-A) INVERSA'!IO122</f>
        <v>0</v>
      </c>
      <c r="FA122" s="20">
        <f>+'MATRIZ (I-A) INVERSA'!IP122</f>
        <v>0</v>
      </c>
      <c r="FB122" s="20">
        <f>+'MATRIZ (I-A) INVERSA'!IQ122</f>
        <v>0</v>
      </c>
      <c r="FC122" s="20">
        <f>+'MATRIZ (I-A) INVERSA'!IR122</f>
        <v>0</v>
      </c>
      <c r="FD122" s="20">
        <f>+'MATRIZ (I-A) INVERSA'!IS122</f>
        <v>0</v>
      </c>
      <c r="FE122" s="20">
        <f>+'MATRIZ (I-A) INVERSA'!IT122</f>
        <v>0</v>
      </c>
      <c r="FF122" s="20">
        <f>+'MATRIZ (I-A) INVERSA'!IU122</f>
        <v>0</v>
      </c>
      <c r="FG122" s="18">
        <f t="shared" si="11"/>
        <v>3341.5893868700582</v>
      </c>
      <c r="FH122" s="17">
        <f t="shared" si="9"/>
        <v>152193.14312575557</v>
      </c>
      <c r="FI122" s="28"/>
      <c r="FJ122" s="17">
        <v>152193.14312575548</v>
      </c>
      <c r="FK122" s="50">
        <f t="shared" si="12"/>
        <v>0</v>
      </c>
      <c r="FM122" s="48">
        <f>+IFERROR((FH122/'MIP 2012'!FH122*100-100),0)</f>
        <v>0.73268514242374749</v>
      </c>
      <c r="FP122" s="20">
        <f t="shared" si="13"/>
        <v>0</v>
      </c>
      <c r="FQ122" s="20">
        <f t="shared" si="14"/>
        <v>0</v>
      </c>
      <c r="FR122" s="20">
        <f t="shared" si="15"/>
        <v>0</v>
      </c>
    </row>
    <row r="123" spans="1:174" s="7" customFormat="1" ht="21.95" customHeight="1" thickBot="1" x14ac:dyDescent="0.25">
      <c r="A123" s="12" t="s">
        <v>308</v>
      </c>
      <c r="B123" s="12" t="s">
        <v>309</v>
      </c>
      <c r="C123" s="16">
        <f>+'MATRIZ (A)'!C123*C$168</f>
        <v>0.41978265453973562</v>
      </c>
      <c r="D123" s="16">
        <f>+'MATRIZ (A)'!D123*D$168</f>
        <v>0.13500622609539695</v>
      </c>
      <c r="E123" s="16">
        <f>+'MATRIZ (A)'!E123*E$168</f>
        <v>13.041935723366603</v>
      </c>
      <c r="F123" s="16">
        <f>+'MATRIZ (A)'!F123*F$168</f>
        <v>3.0704895433259631</v>
      </c>
      <c r="G123" s="16">
        <f>+'MATRIZ (A)'!G123*G$168</f>
        <v>1.3539062139711562</v>
      </c>
      <c r="H123" s="16">
        <f>+'MATRIZ (A)'!H123*H$168</f>
        <v>3.3122469396350036</v>
      </c>
      <c r="I123" s="16">
        <f>+'MATRIZ (A)'!I123*I$168</f>
        <v>0.92967242579967768</v>
      </c>
      <c r="J123" s="16">
        <f>+'MATRIZ (A)'!J123*J$168</f>
        <v>0.49574878814018708</v>
      </c>
      <c r="K123" s="16">
        <f>+'MATRIZ (A)'!K123*K$168</f>
        <v>1.3747014362674046</v>
      </c>
      <c r="L123" s="16">
        <f>+'MATRIZ (A)'!L123*L$168</f>
        <v>6.5027028531053288</v>
      </c>
      <c r="M123" s="16">
        <f>+'MATRIZ (A)'!M123*M$168</f>
        <v>2.3021807611055576</v>
      </c>
      <c r="N123" s="16">
        <f>+'MATRIZ (A)'!N123*N$168</f>
        <v>40.268780556496466</v>
      </c>
      <c r="O123" s="16">
        <f>+'MATRIZ (A)'!O123*O$168</f>
        <v>1.3915034929046075</v>
      </c>
      <c r="P123" s="16">
        <f>+'MATRIZ (A)'!P123*P$168</f>
        <v>25.822202204797851</v>
      </c>
      <c r="Q123" s="16">
        <f>+'MATRIZ (A)'!Q123*Q$168</f>
        <v>0.69214144153908208</v>
      </c>
      <c r="R123" s="16">
        <f>+'MATRIZ (A)'!R123*R$168</f>
        <v>33.661623112704966</v>
      </c>
      <c r="S123" s="16">
        <f>+'MATRIZ (A)'!S123*S$168</f>
        <v>1.3881317156666904</v>
      </c>
      <c r="T123" s="16">
        <f>+'MATRIZ (A)'!T123*T$168</f>
        <v>5.4746327027920065</v>
      </c>
      <c r="U123" s="16">
        <f>+'MATRIZ (A)'!U123*U$168</f>
        <v>140.11370234586909</v>
      </c>
      <c r="V123" s="16">
        <f>+'MATRIZ (A)'!V123*V$168</f>
        <v>1.2428167542309576</v>
      </c>
      <c r="W123" s="16">
        <f>+'MATRIZ (A)'!W123*W$168</f>
        <v>2.0045109278536866</v>
      </c>
      <c r="X123" s="16">
        <f>+'MATRIZ (A)'!X123*X$168</f>
        <v>14.054277105650241</v>
      </c>
      <c r="Y123" s="16">
        <f>+'MATRIZ (A)'!Y123*Y$168</f>
        <v>5.373758641536952</v>
      </c>
      <c r="Z123" s="16">
        <f>+'MATRIZ (A)'!Z123*Z$168</f>
        <v>115.70341063532628</v>
      </c>
      <c r="AA123" s="16">
        <f>+'MATRIZ (A)'!AA123*AA$168</f>
        <v>1.9584903294163256</v>
      </c>
      <c r="AB123" s="16">
        <f>+'MATRIZ (A)'!AB123*AB$168</f>
        <v>2337.2477545354409</v>
      </c>
      <c r="AC123" s="16">
        <f>+'MATRIZ (A)'!AC123*AC$168</f>
        <v>17.080682850405761</v>
      </c>
      <c r="AD123" s="16">
        <f>+'MATRIZ (A)'!AD123*AD$168</f>
        <v>3.56818194582524</v>
      </c>
      <c r="AE123" s="16">
        <f>+'MATRIZ (A)'!AE123*AE$168</f>
        <v>3.0669513617644282</v>
      </c>
      <c r="AF123" s="16">
        <f>+'MATRIZ (A)'!AF123*AF$168</f>
        <v>7.7739853142027435</v>
      </c>
      <c r="AG123" s="16">
        <f>+'MATRIZ (A)'!AG123*AG$168</f>
        <v>0.39855520583984511</v>
      </c>
      <c r="AH123" s="16">
        <f>+'MATRIZ (A)'!AH123*AH$168</f>
        <v>0.18189861237089272</v>
      </c>
      <c r="AI123" s="16">
        <f>+'MATRIZ (A)'!AI123*AI$168</f>
        <v>216.6929621942044</v>
      </c>
      <c r="AJ123" s="16">
        <f>+'MATRIZ (A)'!AJ123*AJ$168</f>
        <v>325.75075350158301</v>
      </c>
      <c r="AK123" s="16">
        <f>+'MATRIZ (A)'!AK123*AK$168</f>
        <v>1309.23701092642</v>
      </c>
      <c r="AL123" s="16">
        <f>+'MATRIZ (A)'!AL123*AL$168</f>
        <v>381.97417147726929</v>
      </c>
      <c r="AM123" s="16">
        <f>+'MATRIZ (A)'!AM123*AM$168</f>
        <v>145.77929676422235</v>
      </c>
      <c r="AN123" s="16">
        <f>+'MATRIZ (A)'!AN123*AN$168</f>
        <v>52.397742055958517</v>
      </c>
      <c r="AO123" s="16">
        <f>+'MATRIZ (A)'!AO123*AO$168</f>
        <v>396.55652696438347</v>
      </c>
      <c r="AP123" s="16">
        <f>+'MATRIZ (A)'!AP123*AP$168</f>
        <v>164.61321937694547</v>
      </c>
      <c r="AQ123" s="16">
        <f>+'MATRIZ (A)'!AQ123*AQ$168</f>
        <v>685.76123967684953</v>
      </c>
      <c r="AR123" s="16">
        <f>+'MATRIZ (A)'!AR123*AR$168</f>
        <v>35.021305976889764</v>
      </c>
      <c r="AS123" s="16">
        <f>+'MATRIZ (A)'!AS123*AS$168</f>
        <v>95.428277366265419</v>
      </c>
      <c r="AT123" s="16">
        <f>+'MATRIZ (A)'!AT123*AT$168</f>
        <v>374.00280501838944</v>
      </c>
      <c r="AU123" s="16">
        <f>+'MATRIZ (A)'!AU123*AU$168</f>
        <v>28.233669958478185</v>
      </c>
      <c r="AV123" s="16">
        <f>+'MATRIZ (A)'!AV123*AV$168</f>
        <v>37.494244841477659</v>
      </c>
      <c r="AW123" s="16">
        <f>+'MATRIZ (A)'!AW123*AW$168</f>
        <v>997.70029548422406</v>
      </c>
      <c r="AX123" s="16">
        <f>+'MATRIZ (A)'!AX123*AX$168</f>
        <v>59.919105304812852</v>
      </c>
      <c r="AY123" s="16">
        <f>+'MATRIZ (A)'!AY123*AY$168</f>
        <v>32.197974299566518</v>
      </c>
      <c r="AZ123" s="16">
        <f>+'MATRIZ (A)'!AZ123*AZ$168</f>
        <v>27.962860122125665</v>
      </c>
      <c r="BA123" s="16">
        <f>+'MATRIZ (A)'!BA123*BA$168</f>
        <v>0.44692514955910229</v>
      </c>
      <c r="BB123" s="16">
        <f>+'MATRIZ (A)'!BB123*BB$168</f>
        <v>34.433288176860202</v>
      </c>
      <c r="BC123" s="16">
        <f>+'MATRIZ (A)'!BC123*BC$168</f>
        <v>793.46418387463109</v>
      </c>
      <c r="BD123" s="16">
        <f>+'MATRIZ (A)'!BD123*BD$168</f>
        <v>5.7899818410812518</v>
      </c>
      <c r="BE123" s="16">
        <f>+'MATRIZ (A)'!BE123*BE$168</f>
        <v>0.90874895555995405</v>
      </c>
      <c r="BF123" s="16">
        <f>+'MATRIZ (A)'!BF123*BF$168</f>
        <v>67.467730110357579</v>
      </c>
      <c r="BG123" s="16">
        <f>+'MATRIZ (A)'!BG123*BG$168</f>
        <v>279.53990785959888</v>
      </c>
      <c r="BH123" s="16">
        <f>+'MATRIZ (A)'!BH123*BH$168</f>
        <v>188.64820516212035</v>
      </c>
      <c r="BI123" s="16">
        <f>+'MATRIZ (A)'!BI123*BI$168</f>
        <v>0</v>
      </c>
      <c r="BJ123" s="16">
        <f>+'MATRIZ (A)'!BJ123*BJ$168</f>
        <v>287.24108253708181</v>
      </c>
      <c r="BK123" s="16">
        <f>+'MATRIZ (A)'!BK123*BK$168</f>
        <v>0.90846246279756382</v>
      </c>
      <c r="BL123" s="16">
        <f>+'MATRIZ (A)'!BL123*BL$168</f>
        <v>6.7005292905131002</v>
      </c>
      <c r="BM123" s="16">
        <f>+'MATRIZ (A)'!BM123*BM$168</f>
        <v>8.3025535786559104</v>
      </c>
      <c r="BN123" s="16">
        <f>+'MATRIZ (A)'!BN123*BN$168</f>
        <v>2994.5207072104727</v>
      </c>
      <c r="BO123" s="16">
        <f>+'MATRIZ (A)'!BO123*BO$168</f>
        <v>26.315342527301226</v>
      </c>
      <c r="BP123" s="16">
        <f>+'MATRIZ (A)'!BP123*BP$168</f>
        <v>244.12896228563039</v>
      </c>
      <c r="BQ123" s="16">
        <f>+'MATRIZ (A)'!BQ123*BQ$168</f>
        <v>618.73608354749138</v>
      </c>
      <c r="BR123" s="16">
        <f>+'MATRIZ (A)'!BR123*BR$168</f>
        <v>383.29980124065867</v>
      </c>
      <c r="BS123" s="16">
        <f>+'MATRIZ (A)'!BS123*BS$168</f>
        <v>7.9470866724994425</v>
      </c>
      <c r="BT123" s="16">
        <f>+'MATRIZ (A)'!BT123*BT$168</f>
        <v>40.193763926962809</v>
      </c>
      <c r="BU123" s="16">
        <f>+'MATRIZ (A)'!BU123*BU$168</f>
        <v>177.46397220692518</v>
      </c>
      <c r="BV123" s="16">
        <f>+'MATRIZ (A)'!BV123*BV$168</f>
        <v>218.6467619473039</v>
      </c>
      <c r="BW123" s="16">
        <f>+'MATRIZ (A)'!BW123*BW$168</f>
        <v>165.91792068058908</v>
      </c>
      <c r="BX123" s="16">
        <f>+'MATRIZ (A)'!BX123*BX$168</f>
        <v>323.40403661942577</v>
      </c>
      <c r="BY123" s="16">
        <f>+'MATRIZ (A)'!BY123*BY$168</f>
        <v>88.100294242950284</v>
      </c>
      <c r="BZ123" s="16">
        <f>+'MATRIZ (A)'!BZ123*BZ$168</f>
        <v>651.03522403866612</v>
      </c>
      <c r="CA123" s="16">
        <f>+'MATRIZ (A)'!CA123*CA$168</f>
        <v>84.297912964388672</v>
      </c>
      <c r="CB123" s="16">
        <f>+'MATRIZ (A)'!CB123*CB$168</f>
        <v>0.14378484357237459</v>
      </c>
      <c r="CC123" s="16">
        <f>+'MATRIZ (A)'!CC123*CC$168</f>
        <v>225.92924556254104</v>
      </c>
      <c r="CD123" s="16">
        <f>+'MATRIZ (A)'!CD123*CD$168</f>
        <v>2596.8660658342737</v>
      </c>
      <c r="CE123" s="16">
        <f>+'MATRIZ (A)'!CE123*CE$168</f>
        <v>121.02079159937526</v>
      </c>
      <c r="CF123" s="16">
        <f>+'MATRIZ (A)'!CF123*CF$168</f>
        <v>611.70884175350955</v>
      </c>
      <c r="CG123" s="16">
        <f>+'MATRIZ (A)'!CG123*CG$168</f>
        <v>2661.8872819980375</v>
      </c>
      <c r="CH123" s="16">
        <f>+'MATRIZ (A)'!CH123*CH$168</f>
        <v>113.11478348802554</v>
      </c>
      <c r="CI123" s="16">
        <f>+'MATRIZ (A)'!CI123*CI$168</f>
        <v>5.557971201155584</v>
      </c>
      <c r="CJ123" s="16">
        <f>+'MATRIZ (A)'!CJ123*CJ$168</f>
        <v>219.16075923002211</v>
      </c>
      <c r="CK123" s="16">
        <f>+'MATRIZ (A)'!CK123*CK$168</f>
        <v>15.296480574400338</v>
      </c>
      <c r="CL123" s="16">
        <f>+'MATRIZ (A)'!CL123*CL$168</f>
        <v>16526.959973116569</v>
      </c>
      <c r="CM123" s="16">
        <f>+'MATRIZ (A)'!CM123*CM$168</f>
        <v>164.94677446271294</v>
      </c>
      <c r="CN123" s="16">
        <f>+'MATRIZ (A)'!CN123*CN$168</f>
        <v>16810.524832673</v>
      </c>
      <c r="CO123" s="16">
        <f>+'MATRIZ (A)'!CO123*CO$168</f>
        <v>119.65635221688919</v>
      </c>
      <c r="CP123" s="16">
        <f>+'MATRIZ (A)'!CP123*CP$168</f>
        <v>7.1693037581029351E-2</v>
      </c>
      <c r="CQ123" s="16">
        <f>+'MATRIZ (A)'!CQ123*CQ$168</f>
        <v>268.56172695019956</v>
      </c>
      <c r="CR123" s="16">
        <f>+'MATRIZ (A)'!CR123*CR$168</f>
        <v>28.505199632448953</v>
      </c>
      <c r="CS123" s="16">
        <f>+'MATRIZ (A)'!CS123*CS$168</f>
        <v>1378.8311319037066</v>
      </c>
      <c r="CT123" s="16">
        <f>+'MATRIZ (A)'!CT123*CT$168</f>
        <v>42.997873517472307</v>
      </c>
      <c r="CU123" s="16">
        <f>+'MATRIZ (A)'!CU123*CU$168</f>
        <v>1455.5550438124747</v>
      </c>
      <c r="CV123" s="16">
        <f>+'MATRIZ (A)'!CV123*CV$168</f>
        <v>785.54698852934644</v>
      </c>
      <c r="CW123" s="16">
        <f>+'MATRIZ (A)'!CW123*CW$168</f>
        <v>185.55491750787712</v>
      </c>
      <c r="CX123" s="16">
        <f>+'MATRIZ (A)'!CX123*CX$168</f>
        <v>6251.2552279097281</v>
      </c>
      <c r="CY123" s="16">
        <f>+'MATRIZ (A)'!CY123*CY$168</f>
        <v>202.31072151899434</v>
      </c>
      <c r="CZ123" s="16">
        <f>+'MATRIZ (A)'!CZ123*CZ$168</f>
        <v>22.69771669025182</v>
      </c>
      <c r="DA123" s="16">
        <f>+'MATRIZ (A)'!DA123*DA$168</f>
        <v>3373.3205551255005</v>
      </c>
      <c r="DB123" s="16">
        <f>+'MATRIZ (A)'!DB123*DB$168</f>
        <v>2507.6561438020467</v>
      </c>
      <c r="DC123" s="16">
        <f>+'MATRIZ (A)'!DC123*DC$168</f>
        <v>2767.5277625937601</v>
      </c>
      <c r="DD123" s="16">
        <f>+'MATRIZ (A)'!DD123*DD$168</f>
        <v>201.46209403248793</v>
      </c>
      <c r="DE123" s="16">
        <f>+'MATRIZ (A)'!DE123*DE$168</f>
        <v>251.90637067798573</v>
      </c>
      <c r="DF123" s="16">
        <f>+'MATRIZ (A)'!DF123*DF$168</f>
        <v>1453.5005149303656</v>
      </c>
      <c r="DG123" s="16">
        <f>+'MATRIZ (A)'!DG123*DG$168</f>
        <v>8676.5921942910791</v>
      </c>
      <c r="DH123" s="16">
        <f>+'MATRIZ (A)'!DH123*DH$168</f>
        <v>1057.9461889887079</v>
      </c>
      <c r="DI123" s="16">
        <f>+'MATRIZ (A)'!DI123*DI$168</f>
        <v>2422.6346434041257</v>
      </c>
      <c r="DJ123" s="16">
        <f>+'MATRIZ (A)'!DJ123*DJ$168</f>
        <v>5158.8149937515209</v>
      </c>
      <c r="DK123" s="16">
        <f>+'MATRIZ (A)'!DK123*DK$168</f>
        <v>1026.0847859265875</v>
      </c>
      <c r="DL123" s="16">
        <f>+'MATRIZ (A)'!DL123*DL$168</f>
        <v>4321.1897885507833</v>
      </c>
      <c r="DM123" s="16">
        <f>+'MATRIZ (A)'!DM123*DM$168</f>
        <v>11041.096656277932</v>
      </c>
      <c r="DN123" s="16">
        <f>+'MATRIZ (A)'!DN123*DN$168</f>
        <v>929.83952463113587</v>
      </c>
      <c r="DO123" s="16">
        <f>+'MATRIZ (A)'!DO123*DO$168</f>
        <v>103.82370276245042</v>
      </c>
      <c r="DP123" s="16">
        <f>+'MATRIZ (A)'!DP123*DP$168</f>
        <v>176.36363510242154</v>
      </c>
      <c r="DQ123" s="16">
        <f>+'MATRIZ (A)'!DQ123*DQ$168</f>
        <v>2.2824866318648027</v>
      </c>
      <c r="DR123" s="16">
        <f>+'MATRIZ (A)'!DR123*DR$168</f>
        <v>1850.5957960431651</v>
      </c>
      <c r="DS123" s="16">
        <f>+'MATRIZ (A)'!DS123*DS$168</f>
        <v>588.67095770155186</v>
      </c>
      <c r="DT123" s="16">
        <f>+'MATRIZ (A)'!DT123*DT$168</f>
        <v>370.08870484401064</v>
      </c>
      <c r="DU123" s="16">
        <f>+'MATRIZ (A)'!DU123*DU$168</f>
        <v>6905.0178954178855</v>
      </c>
      <c r="DV123" s="16">
        <f>+'MATRIZ (A)'!DV123*DV$168</f>
        <v>3791.1538826880105</v>
      </c>
      <c r="DW123" s="16">
        <f>+'MATRIZ (A)'!DW123*DW$168</f>
        <v>232.83000855869088</v>
      </c>
      <c r="DX123" s="16">
        <f>+'MATRIZ (A)'!DX123*DX$168</f>
        <v>97.801167667211985</v>
      </c>
      <c r="DY123" s="16">
        <f>+'MATRIZ (A)'!DY123*DY$168</f>
        <v>1439.7098000577394</v>
      </c>
      <c r="DZ123" s="16">
        <f>+'MATRIZ (A)'!DZ123*DZ$168</f>
        <v>566.21140849967207</v>
      </c>
      <c r="EA123" s="16">
        <f>+'MATRIZ (A)'!EA123*EA$168</f>
        <v>815.08943338072095</v>
      </c>
      <c r="EB123" s="16">
        <f>+'MATRIZ (A)'!EB123*EB$168</f>
        <v>1200.6834046123422</v>
      </c>
      <c r="EC123" s="16">
        <f>+'MATRIZ (A)'!EC123*EC$168</f>
        <v>668.98604886265434</v>
      </c>
      <c r="ED123" s="16">
        <f>+'MATRIZ (A)'!ED123*ED$168</f>
        <v>0.56095751889430889</v>
      </c>
      <c r="EE123" s="16">
        <f>+'MATRIZ (A)'!EE123*EE$168</f>
        <v>6.3952759244677679</v>
      </c>
      <c r="EF123" s="16">
        <f>+'MATRIZ (A)'!EF123*EF$168</f>
        <v>0.16050340120288506</v>
      </c>
      <c r="EG123" s="16">
        <f>+'MATRIZ (A)'!EG123*EG$168</f>
        <v>0.5741950546100818</v>
      </c>
      <c r="EH123" s="16">
        <f>+'MATRIZ (A)'!EH123*EH$168</f>
        <v>0</v>
      </c>
      <c r="EI123" s="18">
        <f t="shared" si="8"/>
        <v>130677.2229570559</v>
      </c>
      <c r="EJ123" s="20">
        <f>+'MATRIZ (I-A) INVERSA'!HY123</f>
        <v>1902.7913630067153</v>
      </c>
      <c r="EK123" s="20">
        <f>+'MATRIZ (I-A) INVERSA'!HZ123</f>
        <v>0</v>
      </c>
      <c r="EL123" s="20">
        <f>+'MATRIZ (I-A) INVERSA'!IA123</f>
        <v>0</v>
      </c>
      <c r="EM123" s="20">
        <f>+'MATRIZ (I-A) INVERSA'!IB123</f>
        <v>0</v>
      </c>
      <c r="EN123" s="20">
        <f>+'MATRIZ (I-A) INVERSA'!IC123</f>
        <v>0</v>
      </c>
      <c r="EO123" s="20">
        <f>+'MATRIZ (I-A) INVERSA'!ID123</f>
        <v>0</v>
      </c>
      <c r="EP123" s="20">
        <f>+'MATRIZ (I-A) INVERSA'!IE123</f>
        <v>0</v>
      </c>
      <c r="EQ123" s="20">
        <f>+'MATRIZ (I-A) INVERSA'!IF123</f>
        <v>0</v>
      </c>
      <c r="ER123" s="20">
        <f>+'MATRIZ (I-A) INVERSA'!IG123</f>
        <v>0</v>
      </c>
      <c r="ES123" s="20">
        <f>+'MATRIZ (I-A) INVERSA'!IH123</f>
        <v>0</v>
      </c>
      <c r="ET123" s="20">
        <f>+'MATRIZ (I-A) INVERSA'!II123</f>
        <v>0</v>
      </c>
      <c r="EU123" s="20">
        <f>+'MATRIZ (I-A) INVERSA'!IJ123</f>
        <v>30.967868171771933</v>
      </c>
      <c r="EV123" s="20">
        <f>+'MATRIZ (I-A) INVERSA'!IK123</f>
        <v>243.69321967316193</v>
      </c>
      <c r="EW123" s="20">
        <f>+'MATRIZ (I-A) INVERSA'!IL123</f>
        <v>-9.8158675541159646</v>
      </c>
      <c r="EX123" s="20">
        <f>+'MATRIZ (I-A) INVERSA'!IM123</f>
        <v>278483.34966823307</v>
      </c>
      <c r="EY123" s="20">
        <f>+'MATRIZ (I-A) INVERSA'!IN123</f>
        <v>0</v>
      </c>
      <c r="EZ123" s="20">
        <f>+'MATRIZ (I-A) INVERSA'!IO123</f>
        <v>0</v>
      </c>
      <c r="FA123" s="20">
        <f>+'MATRIZ (I-A) INVERSA'!IP123</f>
        <v>0</v>
      </c>
      <c r="FB123" s="20">
        <f>+'MATRIZ (I-A) INVERSA'!IQ123</f>
        <v>0</v>
      </c>
      <c r="FC123" s="20">
        <f>+'MATRIZ (I-A) INVERSA'!IR123</f>
        <v>0</v>
      </c>
      <c r="FD123" s="20">
        <f>+'MATRIZ (I-A) INVERSA'!IS123</f>
        <v>0</v>
      </c>
      <c r="FE123" s="20">
        <f>+'MATRIZ (I-A) INVERSA'!IT123</f>
        <v>0</v>
      </c>
      <c r="FF123" s="20">
        <f>+'MATRIZ (I-A) INVERSA'!IU123</f>
        <v>0</v>
      </c>
      <c r="FG123" s="18">
        <f t="shared" si="11"/>
        <v>280650.98625153059</v>
      </c>
      <c r="FH123" s="17">
        <f t="shared" si="9"/>
        <v>411328.20920858649</v>
      </c>
      <c r="FI123" s="28"/>
      <c r="FJ123" s="17">
        <v>411328.20920858654</v>
      </c>
      <c r="FK123" s="50">
        <f t="shared" si="12"/>
        <v>0</v>
      </c>
      <c r="FM123" s="48">
        <f>+IFERROR((FH123/'MIP 2012'!FH123*100-100),0)</f>
        <v>0.21060203019214896</v>
      </c>
      <c r="FP123" s="20">
        <f t="shared" si="13"/>
        <v>0</v>
      </c>
      <c r="FQ123" s="20">
        <f t="shared" si="14"/>
        <v>0</v>
      </c>
      <c r="FR123" s="20">
        <f t="shared" si="15"/>
        <v>0</v>
      </c>
    </row>
    <row r="124" spans="1:174" s="7" customFormat="1" ht="21.95" customHeight="1" thickBot="1" x14ac:dyDescent="0.25">
      <c r="A124" s="12" t="s">
        <v>310</v>
      </c>
      <c r="B124" s="12" t="s">
        <v>311</v>
      </c>
      <c r="C124" s="16">
        <f>+'MATRIZ (A)'!C124*C$168</f>
        <v>6.2661972026889973E-2</v>
      </c>
      <c r="D124" s="16">
        <f>+'MATRIZ (A)'!D124*D$168</f>
        <v>2.015270586232612E-2</v>
      </c>
      <c r="E124" s="16">
        <f>+'MATRIZ (A)'!E124*E$168</f>
        <v>2.5927135489089495E-2</v>
      </c>
      <c r="F124" s="16">
        <f>+'MATRIZ (A)'!F124*F$168</f>
        <v>0.44752237050134802</v>
      </c>
      <c r="G124" s="16">
        <f>+'MATRIZ (A)'!G124*G$168</f>
        <v>0.15400908305516608</v>
      </c>
      <c r="H124" s="16">
        <f>+'MATRIZ (A)'!H124*H$168</f>
        <v>0.412600255173801</v>
      </c>
      <c r="I124" s="16">
        <f>+'MATRIZ (A)'!I124*I$168</f>
        <v>0.1179593978453511</v>
      </c>
      <c r="J124" s="16">
        <f>+'MATRIZ (A)'!J124*J$168</f>
        <v>6.4076967452163625E-2</v>
      </c>
      <c r="K124" s="16">
        <f>+'MATRIZ (A)'!K124*K$168</f>
        <v>0.20102604996023751</v>
      </c>
      <c r="L124" s="16">
        <f>+'MATRIZ (A)'!L124*L$168</f>
        <v>0.80347569822528564</v>
      </c>
      <c r="M124" s="16">
        <f>+'MATRIZ (A)'!M124*M$168</f>
        <v>77.523322177019978</v>
      </c>
      <c r="N124" s="16">
        <f>+'MATRIZ (A)'!N124*N$168</f>
        <v>26.868985991794361</v>
      </c>
      <c r="O124" s="16">
        <f>+'MATRIZ (A)'!O124*O$168</f>
        <v>2.347115050897802</v>
      </c>
      <c r="P124" s="16">
        <f>+'MATRIZ (A)'!P124*P$168</f>
        <v>22.908667365696289</v>
      </c>
      <c r="Q124" s="16">
        <f>+'MATRIZ (A)'!Q124*Q$168</f>
        <v>32.303731425054352</v>
      </c>
      <c r="R124" s="16">
        <f>+'MATRIZ (A)'!R124*R$168</f>
        <v>380.93638390237408</v>
      </c>
      <c r="S124" s="16">
        <f>+'MATRIZ (A)'!S124*S$168</f>
        <v>0.20286529888483992</v>
      </c>
      <c r="T124" s="16">
        <f>+'MATRIZ (A)'!T124*T$168</f>
        <v>0.76046782895626208</v>
      </c>
      <c r="U124" s="16">
        <f>+'MATRIZ (A)'!U124*U$168</f>
        <v>50.766574445977817</v>
      </c>
      <c r="V124" s="16">
        <f>+'MATRIZ (A)'!V124*V$168</f>
        <v>9.6654240481881644</v>
      </c>
      <c r="W124" s="16">
        <f>+'MATRIZ (A)'!W124*W$168</f>
        <v>39.938528220092586</v>
      </c>
      <c r="X124" s="16">
        <f>+'MATRIZ (A)'!X124*X$168</f>
        <v>177.2715681502967</v>
      </c>
      <c r="Y124" s="16">
        <f>+'MATRIZ (A)'!Y124*Y$168</f>
        <v>41.883727201525993</v>
      </c>
      <c r="Z124" s="16">
        <f>+'MATRIZ (A)'!Z124*Z$168</f>
        <v>94.76799679508072</v>
      </c>
      <c r="AA124" s="16">
        <f>+'MATRIZ (A)'!AA124*AA$168</f>
        <v>0.13361391600251246</v>
      </c>
      <c r="AB124" s="16">
        <f>+'MATRIZ (A)'!AB124*AB$168</f>
        <v>0.66401799220407642</v>
      </c>
      <c r="AC124" s="16">
        <f>+'MATRIZ (A)'!AC124*AC$168</f>
        <v>5.6482137746107081E-2</v>
      </c>
      <c r="AD124" s="16">
        <f>+'MATRIZ (A)'!AD124*AD$168</f>
        <v>0.15111480397266075</v>
      </c>
      <c r="AE124" s="16">
        <f>+'MATRIZ (A)'!AE124*AE$168</f>
        <v>39.196444419154432</v>
      </c>
      <c r="AF124" s="16">
        <f>+'MATRIZ (A)'!AF124*AF$168</f>
        <v>851.02703687072108</v>
      </c>
      <c r="AG124" s="16">
        <f>+'MATRIZ (A)'!AG124*AG$168</f>
        <v>1.0074388554305336E-4</v>
      </c>
      <c r="AH124" s="16">
        <f>+'MATRIZ (A)'!AH124*AH$168</f>
        <v>0.10512641780082292</v>
      </c>
      <c r="AI124" s="16">
        <f>+'MATRIZ (A)'!AI124*AI$168</f>
        <v>111.72945695110235</v>
      </c>
      <c r="AJ124" s="16">
        <f>+'MATRIZ (A)'!AJ124*AJ$168</f>
        <v>134.47879423160214</v>
      </c>
      <c r="AK124" s="16">
        <f>+'MATRIZ (A)'!AK124*AK$168</f>
        <v>419.76699543928987</v>
      </c>
      <c r="AL124" s="16">
        <f>+'MATRIZ (A)'!AL124*AL$168</f>
        <v>433.37997511227644</v>
      </c>
      <c r="AM124" s="16">
        <f>+'MATRIZ (A)'!AM124*AM$168</f>
        <v>97.473179560082158</v>
      </c>
      <c r="AN124" s="16">
        <f>+'MATRIZ (A)'!AN124*AN$168</f>
        <v>10.378530850714887</v>
      </c>
      <c r="AO124" s="16">
        <f>+'MATRIZ (A)'!AO124*AO$168</f>
        <v>88.861962861266903</v>
      </c>
      <c r="AP124" s="16">
        <f>+'MATRIZ (A)'!AP124*AP$168</f>
        <v>270.65485865951274</v>
      </c>
      <c r="AQ124" s="16">
        <f>+'MATRIZ (A)'!AQ124*AQ$168</f>
        <v>938.7679744268255</v>
      </c>
      <c r="AR124" s="16">
        <f>+'MATRIZ (A)'!AR124*AR$168</f>
        <v>415.19423576310822</v>
      </c>
      <c r="AS124" s="16">
        <f>+'MATRIZ (A)'!AS124*AS$168</f>
        <v>49.40617461548063</v>
      </c>
      <c r="AT124" s="16">
        <f>+'MATRIZ (A)'!AT124*AT$168</f>
        <v>65.619318488504717</v>
      </c>
      <c r="AU124" s="16">
        <f>+'MATRIZ (A)'!AU124*AU$168</f>
        <v>90.899407486720335</v>
      </c>
      <c r="AV124" s="16">
        <f>+'MATRIZ (A)'!AV124*AV$168</f>
        <v>24.942196057730058</v>
      </c>
      <c r="AW124" s="16">
        <f>+'MATRIZ (A)'!AW124*AW$168</f>
        <v>165.26068360713177</v>
      </c>
      <c r="AX124" s="16">
        <f>+'MATRIZ (A)'!AX124*AX$168</f>
        <v>116.72349584538333</v>
      </c>
      <c r="AY124" s="16">
        <f>+'MATRIZ (A)'!AY124*AY$168</f>
        <v>12.489855239254412</v>
      </c>
      <c r="AZ124" s="16">
        <f>+'MATRIZ (A)'!AZ124*AZ$168</f>
        <v>468.53745465840262</v>
      </c>
      <c r="BA124" s="16">
        <f>+'MATRIZ (A)'!BA124*BA$168</f>
        <v>5.8413139160257602E-2</v>
      </c>
      <c r="BB124" s="16">
        <f>+'MATRIZ (A)'!BB124*BB$168</f>
        <v>40.324574939294919</v>
      </c>
      <c r="BC124" s="16">
        <f>+'MATRIZ (A)'!BC124*BC$168</f>
        <v>137.30530076574013</v>
      </c>
      <c r="BD124" s="16">
        <f>+'MATRIZ (A)'!BD124*BD$168</f>
        <v>8.7775060526988433</v>
      </c>
      <c r="BE124" s="16">
        <f>+'MATRIZ (A)'!BE124*BE$168</f>
        <v>2.0058400566049697</v>
      </c>
      <c r="BF124" s="16">
        <f>+'MATRIZ (A)'!BF124*BF$168</f>
        <v>114.65819349832378</v>
      </c>
      <c r="BG124" s="16">
        <f>+'MATRIZ (A)'!BG124*BG$168</f>
        <v>552.34881987044616</v>
      </c>
      <c r="BH124" s="16">
        <f>+'MATRIZ (A)'!BH124*BH$168</f>
        <v>142.2436922265174</v>
      </c>
      <c r="BI124" s="16">
        <f>+'MATRIZ (A)'!BI124*BI$168</f>
        <v>0</v>
      </c>
      <c r="BJ124" s="16">
        <f>+'MATRIZ (A)'!BJ124*BJ$168</f>
        <v>484.73598570707878</v>
      </c>
      <c r="BK124" s="16">
        <f>+'MATRIZ (A)'!BK124*BK$168</f>
        <v>1.1764978501636405</v>
      </c>
      <c r="BL124" s="16">
        <f>+'MATRIZ (A)'!BL124*BL$168</f>
        <v>635.82481341804134</v>
      </c>
      <c r="BM124" s="16">
        <f>+'MATRIZ (A)'!BM124*BM$168</f>
        <v>67.514072653571503</v>
      </c>
      <c r="BN124" s="16">
        <f>+'MATRIZ (A)'!BN124*BN$168</f>
        <v>1753.929138839668</v>
      </c>
      <c r="BO124" s="16">
        <f>+'MATRIZ (A)'!BO124*BO$168</f>
        <v>1.2610011160518746</v>
      </c>
      <c r="BP124" s="16">
        <f>+'MATRIZ (A)'!BP124*BP$168</f>
        <v>546.28651344169953</v>
      </c>
      <c r="BQ124" s="16">
        <f>+'MATRIZ (A)'!BQ124*BQ$168</f>
        <v>1323.9555149291962</v>
      </c>
      <c r="BR124" s="16">
        <f>+'MATRIZ (A)'!BR124*BR$168</f>
        <v>136.89488557090164</v>
      </c>
      <c r="BS124" s="16">
        <f>+'MATRIZ (A)'!BS124*BS$168</f>
        <v>0.4092428662956773</v>
      </c>
      <c r="BT124" s="16">
        <f>+'MATRIZ (A)'!BT124*BT$168</f>
        <v>11.157486401566281</v>
      </c>
      <c r="BU124" s="16">
        <f>+'MATRIZ (A)'!BU124*BU$168</f>
        <v>762.50077770962105</v>
      </c>
      <c r="BV124" s="16">
        <f>+'MATRIZ (A)'!BV124*BV$168</f>
        <v>35.188128852693808</v>
      </c>
      <c r="BW124" s="16">
        <f>+'MATRIZ (A)'!BW124*BW$168</f>
        <v>144.64157188744068</v>
      </c>
      <c r="BX124" s="16">
        <f>+'MATRIZ (A)'!BX124*BX$168</f>
        <v>314.71728190267334</v>
      </c>
      <c r="BY124" s="16">
        <f>+'MATRIZ (A)'!BY124*BY$168</f>
        <v>76.633937483126147</v>
      </c>
      <c r="BZ124" s="16">
        <f>+'MATRIZ (A)'!BZ124*BZ$168</f>
        <v>197.06472241640853</v>
      </c>
      <c r="CA124" s="16">
        <f>+'MATRIZ (A)'!CA124*CA$168</f>
        <v>1.8238642073787961</v>
      </c>
      <c r="CB124" s="16">
        <f>+'MATRIZ (A)'!CB124*CB$168</f>
        <v>0.49498338587215857</v>
      </c>
      <c r="CC124" s="16">
        <f>+'MATRIZ (A)'!CC124*CC$168</f>
        <v>178.42294380035781</v>
      </c>
      <c r="CD124" s="16">
        <f>+'MATRIZ (A)'!CD124*CD$168</f>
        <v>691.48668412626648</v>
      </c>
      <c r="CE124" s="16">
        <f>+'MATRIZ (A)'!CE124*CE$168</f>
        <v>30.094158591603094</v>
      </c>
      <c r="CF124" s="16">
        <f>+'MATRIZ (A)'!CF124*CF$168</f>
        <v>2466.992718734436</v>
      </c>
      <c r="CG124" s="16">
        <f>+'MATRIZ (A)'!CG124*CG$168</f>
        <v>2890.5177537505506</v>
      </c>
      <c r="CH124" s="16">
        <f>+'MATRIZ (A)'!CH124*CH$168</f>
        <v>1066.0866432524629</v>
      </c>
      <c r="CI124" s="16">
        <f>+'MATRIZ (A)'!CI124*CI$168</f>
        <v>514.89789025080324</v>
      </c>
      <c r="CJ124" s="16">
        <f>+'MATRIZ (A)'!CJ124*CJ$168</f>
        <v>81797.456663673816</v>
      </c>
      <c r="CK124" s="16">
        <f>+'MATRIZ (A)'!CK124*CK$168</f>
        <v>10782.264411546874</v>
      </c>
      <c r="CL124" s="16">
        <f>+'MATRIZ (A)'!CL124*CL$168</f>
        <v>99585.186034180791</v>
      </c>
      <c r="CM124" s="16">
        <f>+'MATRIZ (A)'!CM124*CM$168</f>
        <v>1979.5304361092728</v>
      </c>
      <c r="CN124" s="16">
        <f>+'MATRIZ (A)'!CN124*CN$168</f>
        <v>3825.1561870226583</v>
      </c>
      <c r="CO124" s="16">
        <f>+'MATRIZ (A)'!CO124*CO$168</f>
        <v>574.79409599454732</v>
      </c>
      <c r="CP124" s="16">
        <f>+'MATRIZ (A)'!CP124*CP$168</f>
        <v>1.0701793098980922E-2</v>
      </c>
      <c r="CQ124" s="16">
        <f>+'MATRIZ (A)'!CQ124*CQ$168</f>
        <v>841.28732009959117</v>
      </c>
      <c r="CR124" s="16">
        <f>+'MATRIZ (A)'!CR124*CR$168</f>
        <v>728.04883667743036</v>
      </c>
      <c r="CS124" s="16">
        <f>+'MATRIZ (A)'!CS124*CS$168</f>
        <v>602.84469280775579</v>
      </c>
      <c r="CT124" s="16">
        <f>+'MATRIZ (A)'!CT124*CT$168</f>
        <v>43.948724075068696</v>
      </c>
      <c r="CU124" s="16">
        <f>+'MATRIZ (A)'!CU124*CU$168</f>
        <v>332.10762326199125</v>
      </c>
      <c r="CV124" s="16">
        <f>+'MATRIZ (A)'!CV124*CV$168</f>
        <v>56.848829094787163</v>
      </c>
      <c r="CW124" s="16">
        <f>+'MATRIZ (A)'!CW124*CW$168</f>
        <v>27.960798413266705</v>
      </c>
      <c r="CX124" s="16">
        <f>+'MATRIZ (A)'!CX124*CX$168</f>
        <v>2160.4182637761737</v>
      </c>
      <c r="CY124" s="16">
        <f>+'MATRIZ (A)'!CY124*CY$168</f>
        <v>659.85051308388699</v>
      </c>
      <c r="CZ124" s="16">
        <f>+'MATRIZ (A)'!CZ124*CZ$168</f>
        <v>22.190975335429144</v>
      </c>
      <c r="DA124" s="16">
        <f>+'MATRIZ (A)'!DA124*DA$168</f>
        <v>1012.8461387614619</v>
      </c>
      <c r="DB124" s="16">
        <f>+'MATRIZ (A)'!DB124*DB$168</f>
        <v>47.654085290749435</v>
      </c>
      <c r="DC124" s="16">
        <f>+'MATRIZ (A)'!DC124*DC$168</f>
        <v>850.88725744990575</v>
      </c>
      <c r="DD124" s="16">
        <f>+'MATRIZ (A)'!DD124*DD$168</f>
        <v>2.0303105116438287</v>
      </c>
      <c r="DE124" s="16">
        <f>+'MATRIZ (A)'!DE124*DE$168</f>
        <v>659.19371730388355</v>
      </c>
      <c r="DF124" s="16">
        <f>+'MATRIZ (A)'!DF124*DF$168</f>
        <v>66.336907256418399</v>
      </c>
      <c r="DG124" s="16">
        <f>+'MATRIZ (A)'!DG124*DG$168</f>
        <v>21620.630432234826</v>
      </c>
      <c r="DH124" s="16">
        <f>+'MATRIZ (A)'!DH124*DH$168</f>
        <v>204.07140793409121</v>
      </c>
      <c r="DI124" s="16">
        <f>+'MATRIZ (A)'!DI124*DI$168</f>
        <v>87.237914456053062</v>
      </c>
      <c r="DJ124" s="16">
        <f>+'MATRIZ (A)'!DJ124*DJ$168</f>
        <v>760.53398840945579</v>
      </c>
      <c r="DK124" s="16">
        <f>+'MATRIZ (A)'!DK124*DK$168</f>
        <v>13274.426383262184</v>
      </c>
      <c r="DL124" s="16">
        <f>+'MATRIZ (A)'!DL124*DL$168</f>
        <v>821.5892518079612</v>
      </c>
      <c r="DM124" s="16">
        <f>+'MATRIZ (A)'!DM124*DM$168</f>
        <v>157.63215116083603</v>
      </c>
      <c r="DN124" s="16">
        <f>+'MATRIZ (A)'!DN124*DN$168</f>
        <v>629.21202011556238</v>
      </c>
      <c r="DO124" s="16">
        <f>+'MATRIZ (A)'!DO124*DO$168</f>
        <v>0.67304842504251539</v>
      </c>
      <c r="DP124" s="16">
        <f>+'MATRIZ (A)'!DP124*DP$168</f>
        <v>414.58661223803148</v>
      </c>
      <c r="DQ124" s="16">
        <f>+'MATRIZ (A)'!DQ124*DQ$168</f>
        <v>78.012208393028516</v>
      </c>
      <c r="DR124" s="16">
        <f>+'MATRIZ (A)'!DR124*DR$168</f>
        <v>100.81270254153509</v>
      </c>
      <c r="DS124" s="16">
        <f>+'MATRIZ (A)'!DS124*DS$168</f>
        <v>295.67144090145439</v>
      </c>
      <c r="DT124" s="16">
        <f>+'MATRIZ (A)'!DT124*DT$168</f>
        <v>114.29920139064193</v>
      </c>
      <c r="DU124" s="16">
        <f>+'MATRIZ (A)'!DU124*DU$168</f>
        <v>694.1397379607032</v>
      </c>
      <c r="DV124" s="16">
        <f>+'MATRIZ (A)'!DV124*DV$168</f>
        <v>13145.020960304701</v>
      </c>
      <c r="DW124" s="16">
        <f>+'MATRIZ (A)'!DW124*DW$168</f>
        <v>929.74747469097019</v>
      </c>
      <c r="DX124" s="16">
        <f>+'MATRIZ (A)'!DX124*DX$168</f>
        <v>49.330136748655988</v>
      </c>
      <c r="DY124" s="16">
        <f>+'MATRIZ (A)'!DY124*DY$168</f>
        <v>2495.1394834650514</v>
      </c>
      <c r="DZ124" s="16">
        <f>+'MATRIZ (A)'!DZ124*DZ$168</f>
        <v>1562.8566987814436</v>
      </c>
      <c r="EA124" s="16">
        <f>+'MATRIZ (A)'!EA124*EA$168</f>
        <v>228.35919328469407</v>
      </c>
      <c r="EB124" s="16">
        <f>+'MATRIZ (A)'!EB124*EB$168</f>
        <v>815.35729979863822</v>
      </c>
      <c r="EC124" s="16">
        <f>+'MATRIZ (A)'!EC124*EC$168</f>
        <v>851.5659717555227</v>
      </c>
      <c r="ED124" s="16">
        <f>+'MATRIZ (A)'!ED124*ED$168</f>
        <v>0.35601991660113713</v>
      </c>
      <c r="EE124" s="16">
        <f>+'MATRIZ (A)'!EE124*EE$168</f>
        <v>18.100186470718718</v>
      </c>
      <c r="EF124" s="16">
        <f>+'MATRIZ (A)'!EF124*EF$168</f>
        <v>48.996096421449252</v>
      </c>
      <c r="EG124" s="16">
        <f>+'MATRIZ (A)'!EG124*EG$168</f>
        <v>50.933427526062182</v>
      </c>
      <c r="EH124" s="16">
        <f>+'MATRIZ (A)'!EH124*EH$168</f>
        <v>0</v>
      </c>
      <c r="EI124" s="18">
        <f t="shared" si="8"/>
        <v>287206.92978430452</v>
      </c>
      <c r="EJ124" s="20">
        <f>+'MATRIZ (I-A) INVERSA'!HY124</f>
        <v>17319.194260021679</v>
      </c>
      <c r="EK124" s="20">
        <f>+'MATRIZ (I-A) INVERSA'!HZ124</f>
        <v>0</v>
      </c>
      <c r="EL124" s="20">
        <f>+'MATRIZ (I-A) INVERSA'!IA124</f>
        <v>0</v>
      </c>
      <c r="EM124" s="20">
        <f>+'MATRIZ (I-A) INVERSA'!IB124</f>
        <v>0</v>
      </c>
      <c r="EN124" s="20">
        <f>+'MATRIZ (I-A) INVERSA'!IC124</f>
        <v>0</v>
      </c>
      <c r="EO124" s="20">
        <f>+'MATRIZ (I-A) INVERSA'!ID124</f>
        <v>0</v>
      </c>
      <c r="EP124" s="20">
        <f>+'MATRIZ (I-A) INVERSA'!IE124</f>
        <v>0</v>
      </c>
      <c r="EQ124" s="20">
        <f>+'MATRIZ (I-A) INVERSA'!IF124</f>
        <v>0</v>
      </c>
      <c r="ER124" s="20">
        <f>+'MATRIZ (I-A) INVERSA'!IG124</f>
        <v>0</v>
      </c>
      <c r="ES124" s="20">
        <f>+'MATRIZ (I-A) INVERSA'!IH124</f>
        <v>0</v>
      </c>
      <c r="ET124" s="20">
        <f>+'MATRIZ (I-A) INVERSA'!II124</f>
        <v>0</v>
      </c>
      <c r="EU124" s="20">
        <f>+'MATRIZ (I-A) INVERSA'!IJ124</f>
        <v>4.6221252179568637</v>
      </c>
      <c r="EV124" s="20">
        <f>+'MATRIZ (I-A) INVERSA'!IK124</f>
        <v>36.108656710292216</v>
      </c>
      <c r="EW124" s="20">
        <f>+'MATRIZ (I-A) INVERSA'!IL124</f>
        <v>-1.4652382880613983</v>
      </c>
      <c r="EX124" s="20">
        <f>+'MATRIZ (I-A) INVERSA'!IM124</f>
        <v>542.23631142640943</v>
      </c>
      <c r="EY124" s="20">
        <f>+'MATRIZ (I-A) INVERSA'!IN124</f>
        <v>0</v>
      </c>
      <c r="EZ124" s="20">
        <f>+'MATRIZ (I-A) INVERSA'!IO124</f>
        <v>0</v>
      </c>
      <c r="FA124" s="20">
        <f>+'MATRIZ (I-A) INVERSA'!IP124</f>
        <v>0</v>
      </c>
      <c r="FB124" s="20">
        <f>+'MATRIZ (I-A) INVERSA'!IQ124</f>
        <v>0</v>
      </c>
      <c r="FC124" s="20">
        <f>+'MATRIZ (I-A) INVERSA'!IR124</f>
        <v>0</v>
      </c>
      <c r="FD124" s="20">
        <f>+'MATRIZ (I-A) INVERSA'!IS124</f>
        <v>0</v>
      </c>
      <c r="FE124" s="20">
        <f>+'MATRIZ (I-A) INVERSA'!IT124</f>
        <v>0</v>
      </c>
      <c r="FF124" s="20">
        <f>+'MATRIZ (I-A) INVERSA'!IU124</f>
        <v>0</v>
      </c>
      <c r="FG124" s="18">
        <f t="shared" si="11"/>
        <v>17900.696115088274</v>
      </c>
      <c r="FH124" s="17">
        <f t="shared" si="9"/>
        <v>305107.62589939282</v>
      </c>
      <c r="FI124" s="28"/>
      <c r="FJ124" s="17">
        <v>305107.62589939259</v>
      </c>
      <c r="FK124" s="50">
        <f t="shared" si="12"/>
        <v>0</v>
      </c>
      <c r="FM124" s="48">
        <f>+IFERROR((FH124/'MIP 2012'!FH124*100-100),0)</f>
        <v>0.12744245470088345</v>
      </c>
      <c r="FP124" s="20">
        <f t="shared" si="13"/>
        <v>0</v>
      </c>
      <c r="FQ124" s="20">
        <f t="shared" si="14"/>
        <v>0</v>
      </c>
      <c r="FR124" s="20">
        <f t="shared" si="15"/>
        <v>0</v>
      </c>
    </row>
    <row r="125" spans="1:174" s="7" customFormat="1" ht="21.95" customHeight="1" thickBot="1" x14ac:dyDescent="0.25">
      <c r="A125" s="12" t="s">
        <v>312</v>
      </c>
      <c r="B125" s="12" t="s">
        <v>313</v>
      </c>
      <c r="C125" s="16">
        <f>+'MATRIZ (A)'!C125*C$168</f>
        <v>1.6141676611027137E-3</v>
      </c>
      <c r="D125" s="16">
        <f>+'MATRIZ (A)'!D125*D$168</f>
        <v>9.2491282393597388E-4</v>
      </c>
      <c r="E125" s="16">
        <f>+'MATRIZ (A)'!E125*E$168</f>
        <v>6.2437337728674303E-5</v>
      </c>
      <c r="F125" s="16">
        <f>+'MATRIZ (A)'!F125*F$168</f>
        <v>2.57810084244135E-3</v>
      </c>
      <c r="G125" s="16">
        <f>+'MATRIZ (A)'!G125*G$168</f>
        <v>6.292388542883091E-4</v>
      </c>
      <c r="H125" s="16">
        <f>+'MATRIZ (A)'!H125*H$168</f>
        <v>1.6496891544610034E-3</v>
      </c>
      <c r="I125" s="16">
        <f>+'MATRIZ (A)'!I125*I$168</f>
        <v>13.513901972986924</v>
      </c>
      <c r="J125" s="16">
        <f>+'MATRIZ (A)'!J125*J$168</f>
        <v>3.6612721265563231E-4</v>
      </c>
      <c r="K125" s="16">
        <f>+'MATRIZ (A)'!K125*K$168</f>
        <v>3.3639816287219968E-4</v>
      </c>
      <c r="L125" s="16">
        <f>+'MATRIZ (A)'!L125*L$168</f>
        <v>19.101275652862313</v>
      </c>
      <c r="M125" s="16">
        <f>+'MATRIZ (A)'!M125*M$168</f>
        <v>1.6002587106710771E-2</v>
      </c>
      <c r="N125" s="16">
        <f>+'MATRIZ (A)'!N125*N$168</f>
        <v>1.2501808663517165E-3</v>
      </c>
      <c r="O125" s="16">
        <f>+'MATRIZ (A)'!O125*O$168</f>
        <v>2.437805790107312E-3</v>
      </c>
      <c r="P125" s="16">
        <f>+'MATRIZ (A)'!P125*P$168</f>
        <v>5.1099722994644254E-3</v>
      </c>
      <c r="Q125" s="16">
        <f>+'MATRIZ (A)'!Q125*Q$168</f>
        <v>2.0119294264506183E-4</v>
      </c>
      <c r="R125" s="16">
        <f>+'MATRIZ (A)'!R125*R$168</f>
        <v>2.9553906813423328E-3</v>
      </c>
      <c r="S125" s="16">
        <f>+'MATRIZ (A)'!S125*S$168</f>
        <v>7.6977600812795181E-6</v>
      </c>
      <c r="T125" s="16">
        <f>+'MATRIZ (A)'!T125*T$168</f>
        <v>1.8450286484728375E-2</v>
      </c>
      <c r="U125" s="16">
        <f>+'MATRIZ (A)'!U125*U$168</f>
        <v>2.2476500228609747E-3</v>
      </c>
      <c r="V125" s="16">
        <f>+'MATRIZ (A)'!V125*V$168</f>
        <v>4.4409711591025179E-4</v>
      </c>
      <c r="W125" s="16">
        <f>+'MATRIZ (A)'!W125*W$168</f>
        <v>8.2706344016649424E-4</v>
      </c>
      <c r="X125" s="16">
        <f>+'MATRIZ (A)'!X125*X$168</f>
        <v>1.0535864863782796E-2</v>
      </c>
      <c r="Y125" s="16">
        <f>+'MATRIZ (A)'!Y125*Y$168</f>
        <v>4.8978702515306864E-6</v>
      </c>
      <c r="Z125" s="16">
        <f>+'MATRIZ (A)'!Z125*Z$168</f>
        <v>208.39953755163103</v>
      </c>
      <c r="AA125" s="16">
        <f>+'MATRIZ (A)'!AA125*AA$168</f>
        <v>2.6550817524688002E-4</v>
      </c>
      <c r="AB125" s="16">
        <f>+'MATRIZ (A)'!AB125*AB$168</f>
        <v>3.3730767408625129E-2</v>
      </c>
      <c r="AC125" s="16">
        <f>+'MATRIZ (A)'!AC125*AC$168</f>
        <v>4.0907295005021715E-2</v>
      </c>
      <c r="AD125" s="16">
        <f>+'MATRIZ (A)'!AD125*AD$168</f>
        <v>1.3400983065233341E-4</v>
      </c>
      <c r="AE125" s="16">
        <f>+'MATRIZ (A)'!AE125*AE$168</f>
        <v>1.5923504789582925E-2</v>
      </c>
      <c r="AF125" s="16">
        <f>+'MATRIZ (A)'!AF125*AF$168</f>
        <v>4.6117583260017331E-3</v>
      </c>
      <c r="AG125" s="16">
        <f>+'MATRIZ (A)'!AG125*AG$168</f>
        <v>7.3475183092614545E-4</v>
      </c>
      <c r="AH125" s="16">
        <f>+'MATRIZ (A)'!AH125*AH$168</f>
        <v>0</v>
      </c>
      <c r="AI125" s="16">
        <f>+'MATRIZ (A)'!AI125*AI$168</f>
        <v>313.56508747608262</v>
      </c>
      <c r="AJ125" s="16">
        <f>+'MATRIZ (A)'!AJ125*AJ$168</f>
        <v>195.02371468342596</v>
      </c>
      <c r="AK125" s="16">
        <f>+'MATRIZ (A)'!AK125*AK$168</f>
        <v>2.8780060450236761E-5</v>
      </c>
      <c r="AL125" s="16">
        <f>+'MATRIZ (A)'!AL125*AL$168</f>
        <v>20.321275456365175</v>
      </c>
      <c r="AM125" s="16">
        <f>+'MATRIZ (A)'!AM125*AM$168</f>
        <v>4.3652765976705012E-3</v>
      </c>
      <c r="AN125" s="16">
        <f>+'MATRIZ (A)'!AN125*AN$168</f>
        <v>3.5447432639935862E-2</v>
      </c>
      <c r="AO125" s="16">
        <f>+'MATRIZ (A)'!AO125*AO$168</f>
        <v>3.3780417228458356E-2</v>
      </c>
      <c r="AP125" s="16">
        <f>+'MATRIZ (A)'!AP125*AP$168</f>
        <v>22.255151649137908</v>
      </c>
      <c r="AQ125" s="16">
        <f>+'MATRIZ (A)'!AQ125*AQ$168</f>
        <v>43.623045102587731</v>
      </c>
      <c r="AR125" s="16">
        <f>+'MATRIZ (A)'!AR125*AR$168</f>
        <v>15.335244969205792</v>
      </c>
      <c r="AS125" s="16">
        <f>+'MATRIZ (A)'!AS125*AS$168</f>
        <v>6.4547114068263989</v>
      </c>
      <c r="AT125" s="16">
        <f>+'MATRIZ (A)'!AT125*AT$168</f>
        <v>7.0158774293163509E-3</v>
      </c>
      <c r="AU125" s="16">
        <f>+'MATRIZ (A)'!AU125*AU$168</f>
        <v>8.568147554373606E-3</v>
      </c>
      <c r="AV125" s="16">
        <f>+'MATRIZ (A)'!AV125*AV$168</f>
        <v>29.466943085325809</v>
      </c>
      <c r="AW125" s="16">
        <f>+'MATRIZ (A)'!AW125*AW$168</f>
        <v>436.90889877618611</v>
      </c>
      <c r="AX125" s="16">
        <f>+'MATRIZ (A)'!AX125*AX$168</f>
        <v>0.10896078264757239</v>
      </c>
      <c r="AY125" s="16">
        <f>+'MATRIZ (A)'!AY125*AY$168</f>
        <v>1.1915738435594137E-4</v>
      </c>
      <c r="AZ125" s="16">
        <f>+'MATRIZ (A)'!AZ125*AZ$168</f>
        <v>32.336042108813558</v>
      </c>
      <c r="BA125" s="16">
        <f>+'MATRIZ (A)'!BA125*BA$168</f>
        <v>6.2479492768884636E-3</v>
      </c>
      <c r="BB125" s="16">
        <f>+'MATRIZ (A)'!BB125*BB$168</f>
        <v>288.55512549743196</v>
      </c>
      <c r="BC125" s="16">
        <f>+'MATRIZ (A)'!BC125*BC$168</f>
        <v>2.0851066680167493E-3</v>
      </c>
      <c r="BD125" s="16">
        <f>+'MATRIZ (A)'!BD125*BD$168</f>
        <v>7.5904276402077257E-4</v>
      </c>
      <c r="BE125" s="16">
        <f>+'MATRIZ (A)'!BE125*BE$168</f>
        <v>9.1090815684416099E-5</v>
      </c>
      <c r="BF125" s="16">
        <f>+'MATRIZ (A)'!BF125*BF$168</f>
        <v>0.73985887828953301</v>
      </c>
      <c r="BG125" s="16">
        <f>+'MATRIZ (A)'!BG125*BG$168</f>
        <v>118.96643102908742</v>
      </c>
      <c r="BH125" s="16">
        <f>+'MATRIZ (A)'!BH125*BH$168</f>
        <v>0.29768315329271455</v>
      </c>
      <c r="BI125" s="16">
        <f>+'MATRIZ (A)'!BI125*BI$168</f>
        <v>0</v>
      </c>
      <c r="BJ125" s="16">
        <f>+'MATRIZ (A)'!BJ125*BJ$168</f>
        <v>26.903018621121344</v>
      </c>
      <c r="BK125" s="16">
        <f>+'MATRIZ (A)'!BK125*BK$168</f>
        <v>29.364708742918154</v>
      </c>
      <c r="BL125" s="16">
        <f>+'MATRIZ (A)'!BL125*BL$168</f>
        <v>120.37197043831253</v>
      </c>
      <c r="BM125" s="16">
        <f>+'MATRIZ (A)'!BM125*BM$168</f>
        <v>5.7560482014752223E-4</v>
      </c>
      <c r="BN125" s="16">
        <f>+'MATRIZ (A)'!BN125*BN$168</f>
        <v>626.36941708073778</v>
      </c>
      <c r="BO125" s="16">
        <f>+'MATRIZ (A)'!BO125*BO$168</f>
        <v>2.5937720924603481E-4</v>
      </c>
      <c r="BP125" s="16">
        <f>+'MATRIZ (A)'!BP125*BP$168</f>
        <v>440.25722231907054</v>
      </c>
      <c r="BQ125" s="16">
        <f>+'MATRIZ (A)'!BQ125*BQ$168</f>
        <v>5.052403335127807E-3</v>
      </c>
      <c r="BR125" s="16">
        <f>+'MATRIZ (A)'!BR125*BR$168</f>
        <v>5.662096621989761</v>
      </c>
      <c r="BS125" s="16">
        <f>+'MATRIZ (A)'!BS125*BS$168</f>
        <v>8.7450070086615445E-4</v>
      </c>
      <c r="BT125" s="16">
        <f>+'MATRIZ (A)'!BT125*BT$168</f>
        <v>1.4235858365874897E-2</v>
      </c>
      <c r="BU125" s="16">
        <f>+'MATRIZ (A)'!BU125*BU$168</f>
        <v>47.802118823580152</v>
      </c>
      <c r="BV125" s="16">
        <f>+'MATRIZ (A)'!BV125*BV$168</f>
        <v>37.279408329269387</v>
      </c>
      <c r="BW125" s="16">
        <f>+'MATRIZ (A)'!BW125*BW$168</f>
        <v>2.0487809935769969</v>
      </c>
      <c r="BX125" s="16">
        <f>+'MATRIZ (A)'!BX125*BX$168</f>
        <v>14.910536656216459</v>
      </c>
      <c r="BY125" s="16">
        <f>+'MATRIZ (A)'!BY125*BY$168</f>
        <v>2.8219126736728239</v>
      </c>
      <c r="BZ125" s="16">
        <f>+'MATRIZ (A)'!BZ125*BZ$168</f>
        <v>37.1467132537284</v>
      </c>
      <c r="CA125" s="16">
        <f>+'MATRIZ (A)'!CA125*CA$168</f>
        <v>3.0295845468108508E-5</v>
      </c>
      <c r="CB125" s="16">
        <f>+'MATRIZ (A)'!CB125*CB$168</f>
        <v>0</v>
      </c>
      <c r="CC125" s="16">
        <f>+'MATRIZ (A)'!CC125*CC$168</f>
        <v>1.4363333492945028E-3</v>
      </c>
      <c r="CD125" s="16">
        <f>+'MATRIZ (A)'!CD125*CD$168</f>
        <v>56.276200719296796</v>
      </c>
      <c r="CE125" s="16">
        <f>+'MATRIZ (A)'!CE125*CE$168</f>
        <v>0.12744868491685718</v>
      </c>
      <c r="CF125" s="16">
        <f>+'MATRIZ (A)'!CF125*CF$168</f>
        <v>599.28110465357759</v>
      </c>
      <c r="CG125" s="16">
        <f>+'MATRIZ (A)'!CG125*CG$168</f>
        <v>5.4568005752813997</v>
      </c>
      <c r="CH125" s="16">
        <f>+'MATRIZ (A)'!CH125*CH$168</f>
        <v>4.9832394113111365</v>
      </c>
      <c r="CI125" s="16">
        <f>+'MATRIZ (A)'!CI125*CI$168</f>
        <v>184.81826955642589</v>
      </c>
      <c r="CJ125" s="16">
        <f>+'MATRIZ (A)'!CJ125*CJ$168</f>
        <v>8.5271639699806636E-4</v>
      </c>
      <c r="CK125" s="16">
        <f>+'MATRIZ (A)'!CK125*CK$168</f>
        <v>4.9169309959917545E-4</v>
      </c>
      <c r="CL125" s="16">
        <f>+'MATRIZ (A)'!CL125*CL$168</f>
        <v>986.24851712880854</v>
      </c>
      <c r="CM125" s="16">
        <f>+'MATRIZ (A)'!CM125*CM$168</f>
        <v>0.54718473254495936</v>
      </c>
      <c r="CN125" s="16">
        <f>+'MATRIZ (A)'!CN125*CN$168</f>
        <v>1551.6443493806223</v>
      </c>
      <c r="CO125" s="16">
        <f>+'MATRIZ (A)'!CO125*CO$168</f>
        <v>7.0344838026078172E-3</v>
      </c>
      <c r="CP125" s="16">
        <f>+'MATRIZ (A)'!CP125*CP$168</f>
        <v>0</v>
      </c>
      <c r="CQ125" s="16">
        <f>+'MATRIZ (A)'!CQ125*CQ$168</f>
        <v>18.038420232753953</v>
      </c>
      <c r="CR125" s="16">
        <f>+'MATRIZ (A)'!CR125*CR$168</f>
        <v>0</v>
      </c>
      <c r="CS125" s="16">
        <f>+'MATRIZ (A)'!CS125*CS$168</f>
        <v>1.0429151464725969E-2</v>
      </c>
      <c r="CT125" s="16">
        <f>+'MATRIZ (A)'!CT125*CT$168</f>
        <v>7.2742677522530741E-3</v>
      </c>
      <c r="CU125" s="16">
        <f>+'MATRIZ (A)'!CU125*CU$168</f>
        <v>0.3365507577070968</v>
      </c>
      <c r="CV125" s="16">
        <f>+'MATRIZ (A)'!CV125*CV$168</f>
        <v>1.3630423140992718E-2</v>
      </c>
      <c r="CW125" s="16">
        <f>+'MATRIZ (A)'!CW125*CW$168</f>
        <v>293.80280812563689</v>
      </c>
      <c r="CX125" s="16">
        <f>+'MATRIZ (A)'!CX125*CX$168</f>
        <v>0.11617704601980088</v>
      </c>
      <c r="CY125" s="16">
        <f>+'MATRIZ (A)'!CY125*CY$168</f>
        <v>190.8077262077297</v>
      </c>
      <c r="CZ125" s="16">
        <f>+'MATRIZ (A)'!CZ125*CZ$168</f>
        <v>2.3815929288900599</v>
      </c>
      <c r="DA125" s="16">
        <f>+'MATRIZ (A)'!DA125*DA$168</f>
        <v>0.35424600974649684</v>
      </c>
      <c r="DB125" s="16">
        <f>+'MATRIZ (A)'!DB125*DB$168</f>
        <v>2.0198367579379819</v>
      </c>
      <c r="DC125" s="16">
        <f>+'MATRIZ (A)'!DC125*DC$168</f>
        <v>0.72943229917644792</v>
      </c>
      <c r="DD125" s="16">
        <f>+'MATRIZ (A)'!DD125*DD$168</f>
        <v>0.78964584202719035</v>
      </c>
      <c r="DE125" s="16">
        <f>+'MATRIZ (A)'!DE125*DE$168</f>
        <v>0.89445905019074046</v>
      </c>
      <c r="DF125" s="16">
        <f>+'MATRIZ (A)'!DF125*DF$168</f>
        <v>0.48488812518653446</v>
      </c>
      <c r="DG125" s="16">
        <f>+'MATRIZ (A)'!DG125*DG$168</f>
        <v>19.232283291568734</v>
      </c>
      <c r="DH125" s="16">
        <f>+'MATRIZ (A)'!DH125*DH$168</f>
        <v>0.3326201935319551</v>
      </c>
      <c r="DI125" s="16">
        <f>+'MATRIZ (A)'!DI125*DI$168</f>
        <v>4.0581000830697017E-2</v>
      </c>
      <c r="DJ125" s="16">
        <f>+'MATRIZ (A)'!DJ125*DJ$168</f>
        <v>2.45064620453266</v>
      </c>
      <c r="DK125" s="16">
        <f>+'MATRIZ (A)'!DK125*DK$168</f>
        <v>37.93059520780718</v>
      </c>
      <c r="DL125" s="16">
        <f>+'MATRIZ (A)'!DL125*DL$168</f>
        <v>202.23664023017815</v>
      </c>
      <c r="DM125" s="16">
        <f>+'MATRIZ (A)'!DM125*DM$168</f>
        <v>4982.6475163431614</v>
      </c>
      <c r="DN125" s="16">
        <f>+'MATRIZ (A)'!DN125*DN$168</f>
        <v>6.8123550101625088E-2</v>
      </c>
      <c r="DO125" s="16">
        <f>+'MATRIZ (A)'!DO125*DO$168</f>
        <v>5.0162420030529084E-3</v>
      </c>
      <c r="DP125" s="16">
        <f>+'MATRIZ (A)'!DP125*DP$168</f>
        <v>44.390263580453642</v>
      </c>
      <c r="DQ125" s="16">
        <f>+'MATRIZ (A)'!DQ125*DQ$168</f>
        <v>4.1014253619443041E-3</v>
      </c>
      <c r="DR125" s="16">
        <f>+'MATRIZ (A)'!DR125*DR$168</f>
        <v>1.0536108543657376</v>
      </c>
      <c r="DS125" s="16">
        <f>+'MATRIZ (A)'!DS125*DS$168</f>
        <v>751.3757602223809</v>
      </c>
      <c r="DT125" s="16">
        <f>+'MATRIZ (A)'!DT125*DT$168</f>
        <v>412.62669945261075</v>
      </c>
      <c r="DU125" s="16">
        <f>+'MATRIZ (A)'!DU125*DU$168</f>
        <v>46.150580908508758</v>
      </c>
      <c r="DV125" s="16">
        <f>+'MATRIZ (A)'!DV125*DV$168</f>
        <v>1.6524992978923467</v>
      </c>
      <c r="DW125" s="16">
        <f>+'MATRIZ (A)'!DW125*DW$168</f>
        <v>0.10872528155989793</v>
      </c>
      <c r="DX125" s="16">
        <f>+'MATRIZ (A)'!DX125*DX$168</f>
        <v>2.1179711338371515E-2</v>
      </c>
      <c r="DY125" s="16">
        <f>+'MATRIZ (A)'!DY125*DY$168</f>
        <v>6.4625672834765107</v>
      </c>
      <c r="DZ125" s="16">
        <f>+'MATRIZ (A)'!DZ125*DZ$168</f>
        <v>364.67696697887072</v>
      </c>
      <c r="EA125" s="16">
        <f>+'MATRIZ (A)'!EA125*EA$168</f>
        <v>0.57853483571954634</v>
      </c>
      <c r="EB125" s="16">
        <f>+'MATRIZ (A)'!EB125*EB$168</f>
        <v>0.12163401775551466</v>
      </c>
      <c r="EC125" s="16">
        <f>+'MATRIZ (A)'!EC125*EC$168</f>
        <v>6.33780536113491E-2</v>
      </c>
      <c r="ED125" s="16">
        <f>+'MATRIZ (A)'!ED125*ED$168</f>
        <v>4.3240679768620776E-4</v>
      </c>
      <c r="EE125" s="16">
        <f>+'MATRIZ (A)'!EE125*EE$168</f>
        <v>4.503833698264785E-2</v>
      </c>
      <c r="EF125" s="16">
        <f>+'MATRIZ (A)'!EF125*EF$168</f>
        <v>0.57648717329644417</v>
      </c>
      <c r="EG125" s="16">
        <f>+'MATRIZ (A)'!EG125*EG$168</f>
        <v>5.4977069927038252E-3</v>
      </c>
      <c r="EH125" s="16">
        <f>+'MATRIZ (A)'!EH125*EH$168</f>
        <v>0</v>
      </c>
      <c r="EI125" s="18">
        <f t="shared" si="8"/>
        <v>13931.233300546224</v>
      </c>
      <c r="EJ125" s="20">
        <f>+'MATRIZ (I-A) INVERSA'!HY125</f>
        <v>8823.9704790519791</v>
      </c>
      <c r="EK125" s="20">
        <f>+'MATRIZ (I-A) INVERSA'!HZ125</f>
        <v>0</v>
      </c>
      <c r="EL125" s="20">
        <f>+'MATRIZ (I-A) INVERSA'!IA125</f>
        <v>0</v>
      </c>
      <c r="EM125" s="20">
        <f>+'MATRIZ (I-A) INVERSA'!IB125</f>
        <v>0</v>
      </c>
      <c r="EN125" s="20">
        <f>+'MATRIZ (I-A) INVERSA'!IC125</f>
        <v>0</v>
      </c>
      <c r="EO125" s="20">
        <f>+'MATRIZ (I-A) INVERSA'!ID125</f>
        <v>0</v>
      </c>
      <c r="EP125" s="20">
        <f>+'MATRIZ (I-A) INVERSA'!IE125</f>
        <v>0</v>
      </c>
      <c r="EQ125" s="20">
        <f>+'MATRIZ (I-A) INVERSA'!IF125</f>
        <v>0</v>
      </c>
      <c r="ER125" s="20">
        <f>+'MATRIZ (I-A) INVERSA'!IG125</f>
        <v>0</v>
      </c>
      <c r="ES125" s="20">
        <f>+'MATRIZ (I-A) INVERSA'!IH125</f>
        <v>0</v>
      </c>
      <c r="ET125" s="20">
        <f>+'MATRIZ (I-A) INVERSA'!II125</f>
        <v>0</v>
      </c>
      <c r="EU125" s="20">
        <f>+'MATRIZ (I-A) INVERSA'!IJ125</f>
        <v>29.629274580145406</v>
      </c>
      <c r="EV125" s="20">
        <f>+'MATRIZ (I-A) INVERSA'!IK125</f>
        <v>58768.142028559458</v>
      </c>
      <c r="EW125" s="20">
        <f>+'MATRIZ (I-A) INVERSA'!IL125</f>
        <v>0</v>
      </c>
      <c r="EX125" s="20">
        <f>+'MATRIZ (I-A) INVERSA'!IM125</f>
        <v>16911.80413685942</v>
      </c>
      <c r="EY125" s="20">
        <f>+'MATRIZ (I-A) INVERSA'!IN125</f>
        <v>0</v>
      </c>
      <c r="EZ125" s="20">
        <f>+'MATRIZ (I-A) INVERSA'!IO125</f>
        <v>0</v>
      </c>
      <c r="FA125" s="20">
        <f>+'MATRIZ (I-A) INVERSA'!IP125</f>
        <v>0</v>
      </c>
      <c r="FB125" s="20">
        <f>+'MATRIZ (I-A) INVERSA'!IQ125</f>
        <v>0</v>
      </c>
      <c r="FC125" s="20">
        <f>+'MATRIZ (I-A) INVERSA'!IR125</f>
        <v>0</v>
      </c>
      <c r="FD125" s="20">
        <f>+'MATRIZ (I-A) INVERSA'!IS125</f>
        <v>0</v>
      </c>
      <c r="FE125" s="20">
        <f>+'MATRIZ (I-A) INVERSA'!IT125</f>
        <v>0</v>
      </c>
      <c r="FF125" s="20">
        <f>+'MATRIZ (I-A) INVERSA'!IU125</f>
        <v>0</v>
      </c>
      <c r="FG125" s="18">
        <f t="shared" si="11"/>
        <v>84533.545919051016</v>
      </c>
      <c r="FH125" s="17">
        <f t="shared" si="9"/>
        <v>98464.779219597243</v>
      </c>
      <c r="FI125" s="28"/>
      <c r="FJ125" s="17">
        <v>98464.779219597287</v>
      </c>
      <c r="FK125" s="50">
        <f t="shared" si="12"/>
        <v>0</v>
      </c>
      <c r="FM125" s="48">
        <f>+IFERROR((FH125/'MIP 2012'!FH125*100-100),0)</f>
        <v>6.4103085993181708E-2</v>
      </c>
      <c r="FP125" s="20">
        <f t="shared" si="13"/>
        <v>0</v>
      </c>
      <c r="FQ125" s="20">
        <f t="shared" si="14"/>
        <v>0</v>
      </c>
      <c r="FR125" s="20">
        <f t="shared" si="15"/>
        <v>0</v>
      </c>
    </row>
    <row r="126" spans="1:174" s="7" customFormat="1" ht="21.95" customHeight="1" thickBot="1" x14ac:dyDescent="0.25">
      <c r="A126" s="12" t="s">
        <v>314</v>
      </c>
      <c r="B126" s="12" t="s">
        <v>315</v>
      </c>
      <c r="C126" s="16">
        <f>+'MATRIZ (A)'!C126*C$168</f>
        <v>0</v>
      </c>
      <c r="D126" s="16">
        <f>+'MATRIZ (A)'!D126*D$168</f>
        <v>0</v>
      </c>
      <c r="E126" s="16">
        <f>+'MATRIZ (A)'!E126*E$168</f>
        <v>0</v>
      </c>
      <c r="F126" s="16">
        <f>+'MATRIZ (A)'!F126*F$168</f>
        <v>0</v>
      </c>
      <c r="G126" s="16">
        <f>+'MATRIZ (A)'!G126*G$168</f>
        <v>0</v>
      </c>
      <c r="H126" s="16">
        <f>+'MATRIZ (A)'!H126*H$168</f>
        <v>0</v>
      </c>
      <c r="I126" s="16">
        <f>+'MATRIZ (A)'!I126*I$168</f>
        <v>0</v>
      </c>
      <c r="J126" s="16">
        <f>+'MATRIZ (A)'!J126*J$168</f>
        <v>8.2823051720655808E-4</v>
      </c>
      <c r="K126" s="16">
        <f>+'MATRIZ (A)'!K126*K$168</f>
        <v>0</v>
      </c>
      <c r="L126" s="16">
        <f>+'MATRIZ (A)'!L126*L$168</f>
        <v>0</v>
      </c>
      <c r="M126" s="16">
        <f>+'MATRIZ (A)'!M126*M$168</f>
        <v>0</v>
      </c>
      <c r="N126" s="16">
        <f>+'MATRIZ (A)'!N126*N$168</f>
        <v>0.24656471737576874</v>
      </c>
      <c r="O126" s="16">
        <f>+'MATRIZ (A)'!O126*O$168</f>
        <v>0.47192201226719199</v>
      </c>
      <c r="P126" s="16">
        <f>+'MATRIZ (A)'!P126*P$168</f>
        <v>0</v>
      </c>
      <c r="Q126" s="16">
        <f>+'MATRIZ (A)'!Q126*Q$168</f>
        <v>0</v>
      </c>
      <c r="R126" s="16">
        <f>+'MATRIZ (A)'!R126*R$168</f>
        <v>0.8569825387768959</v>
      </c>
      <c r="S126" s="16">
        <f>+'MATRIZ (A)'!S126*S$168</f>
        <v>0.19589158856993039</v>
      </c>
      <c r="T126" s="16">
        <f>+'MATRIZ (A)'!T126*T$168</f>
        <v>0</v>
      </c>
      <c r="U126" s="16">
        <f>+'MATRIZ (A)'!U126*U$168</f>
        <v>0.85984811582472165</v>
      </c>
      <c r="V126" s="16">
        <f>+'MATRIZ (A)'!V126*V$168</f>
        <v>0</v>
      </c>
      <c r="W126" s="16">
        <f>+'MATRIZ (A)'!W126*W$168</f>
        <v>862.29785408489727</v>
      </c>
      <c r="X126" s="16">
        <f>+'MATRIZ (A)'!X126*X$168</f>
        <v>0</v>
      </c>
      <c r="Y126" s="16">
        <f>+'MATRIZ (A)'!Y126*Y$168</f>
        <v>0</v>
      </c>
      <c r="Z126" s="16">
        <f>+'MATRIZ (A)'!Z126*Z$168</f>
        <v>28.477503225539284</v>
      </c>
      <c r="AA126" s="16">
        <f>+'MATRIZ (A)'!AA126*AA$168</f>
        <v>0</v>
      </c>
      <c r="AB126" s="16">
        <f>+'MATRIZ (A)'!AB126*AB$168</f>
        <v>5343.0782501160156</v>
      </c>
      <c r="AC126" s="16">
        <f>+'MATRIZ (A)'!AC126*AC$168</f>
        <v>0</v>
      </c>
      <c r="AD126" s="16">
        <f>+'MATRIZ (A)'!AD126*AD$168</f>
        <v>4.6632951472300142E-3</v>
      </c>
      <c r="AE126" s="16">
        <f>+'MATRIZ (A)'!AE126*AE$168</f>
        <v>1.6112307472205165E-3</v>
      </c>
      <c r="AF126" s="16">
        <f>+'MATRIZ (A)'!AF126*AF$168</f>
        <v>132.82391713950616</v>
      </c>
      <c r="AG126" s="16">
        <f>+'MATRIZ (A)'!AG126*AG$168</f>
        <v>1.1288096904225133E-2</v>
      </c>
      <c r="AH126" s="16">
        <f>+'MATRIZ (A)'!AH126*AH$168</f>
        <v>3.3235314543433587E-3</v>
      </c>
      <c r="AI126" s="16">
        <f>+'MATRIZ (A)'!AI126*AI$168</f>
        <v>968.68275285600816</v>
      </c>
      <c r="AJ126" s="16">
        <f>+'MATRIZ (A)'!AJ126*AJ$168</f>
        <v>1262.2836841183118</v>
      </c>
      <c r="AK126" s="16">
        <f>+'MATRIZ (A)'!AK126*AK$168</f>
        <v>5793.4131404547852</v>
      </c>
      <c r="AL126" s="16">
        <f>+'MATRIZ (A)'!AL126*AL$168</f>
        <v>625.33955542555066</v>
      </c>
      <c r="AM126" s="16">
        <f>+'MATRIZ (A)'!AM126*AM$168</f>
        <v>1398.209537687861</v>
      </c>
      <c r="AN126" s="16">
        <f>+'MATRIZ (A)'!AN126*AN$168</f>
        <v>754.80834076354063</v>
      </c>
      <c r="AO126" s="16">
        <f>+'MATRIZ (A)'!AO126*AO$168</f>
        <v>976.56063460639848</v>
      </c>
      <c r="AP126" s="16">
        <f>+'MATRIZ (A)'!AP126*AP$168</f>
        <v>1267.4897840000999</v>
      </c>
      <c r="AQ126" s="16">
        <f>+'MATRIZ (A)'!AQ126*AQ$168</f>
        <v>3991.5765143526482</v>
      </c>
      <c r="AR126" s="16">
        <f>+'MATRIZ (A)'!AR126*AR$168</f>
        <v>702.6950275004474</v>
      </c>
      <c r="AS126" s="16">
        <f>+'MATRIZ (A)'!AS126*AS$168</f>
        <v>1019.2950156507801</v>
      </c>
      <c r="AT126" s="16">
        <f>+'MATRIZ (A)'!AT126*AT$168</f>
        <v>1512.7108570680707</v>
      </c>
      <c r="AU126" s="16">
        <f>+'MATRIZ (A)'!AU126*AU$168</f>
        <v>155.72008519148667</v>
      </c>
      <c r="AV126" s="16">
        <f>+'MATRIZ (A)'!AV126*AV$168</f>
        <v>1967.5155667606205</v>
      </c>
      <c r="AW126" s="16">
        <f>+'MATRIZ (A)'!AW126*AW$168</f>
        <v>40347.270457691193</v>
      </c>
      <c r="AX126" s="16">
        <f>+'MATRIZ (A)'!AX126*AX$168</f>
        <v>104.35920689222813</v>
      </c>
      <c r="AY126" s="16">
        <f>+'MATRIZ (A)'!AY126*AY$168</f>
        <v>559.83933766572784</v>
      </c>
      <c r="AZ126" s="16">
        <f>+'MATRIZ (A)'!AZ126*AZ$168</f>
        <v>5348.7747920827578</v>
      </c>
      <c r="BA126" s="16">
        <f>+'MATRIZ (A)'!BA126*BA$168</f>
        <v>971.91232315431614</v>
      </c>
      <c r="BB126" s="16">
        <f>+'MATRIZ (A)'!BB126*BB$168</f>
        <v>263.10581198643342</v>
      </c>
      <c r="BC126" s="16">
        <f>+'MATRIZ (A)'!BC126*BC$168</f>
        <v>236.4267218980057</v>
      </c>
      <c r="BD126" s="16">
        <f>+'MATRIZ (A)'!BD126*BD$168</f>
        <v>20.919786724857005</v>
      </c>
      <c r="BE126" s="16">
        <f>+'MATRIZ (A)'!BE126*BE$168</f>
        <v>68.201332479125909</v>
      </c>
      <c r="BF126" s="16">
        <f>+'MATRIZ (A)'!BF126*BF$168</f>
        <v>24.850400723041833</v>
      </c>
      <c r="BG126" s="16">
        <f>+'MATRIZ (A)'!BG126*BG$168</f>
        <v>2395.6759052295802</v>
      </c>
      <c r="BH126" s="16">
        <f>+'MATRIZ (A)'!BH126*BH$168</f>
        <v>2759.5272996581925</v>
      </c>
      <c r="BI126" s="16">
        <f>+'MATRIZ (A)'!BI126*BI$168</f>
        <v>0</v>
      </c>
      <c r="BJ126" s="16">
        <f>+'MATRIZ (A)'!BJ126*BJ$168</f>
        <v>42.154262285239042</v>
      </c>
      <c r="BK126" s="16">
        <f>+'MATRIZ (A)'!BK126*BK$168</f>
        <v>1.0702520019477022</v>
      </c>
      <c r="BL126" s="16">
        <f>+'MATRIZ (A)'!BL126*BL$168</f>
        <v>69.97385398268672</v>
      </c>
      <c r="BM126" s="16">
        <f>+'MATRIZ (A)'!BM126*BM$168</f>
        <v>1371.5235046699891</v>
      </c>
      <c r="BN126" s="16">
        <f>+'MATRIZ (A)'!BN126*BN$168</f>
        <v>1559.7101248684176</v>
      </c>
      <c r="BO126" s="16">
        <f>+'MATRIZ (A)'!BO126*BO$168</f>
        <v>241.71625904175696</v>
      </c>
      <c r="BP126" s="16">
        <f>+'MATRIZ (A)'!BP126*BP$168</f>
        <v>6649.5949859527746</v>
      </c>
      <c r="BQ126" s="16">
        <f>+'MATRIZ (A)'!BQ126*BQ$168</f>
        <v>2378.0867763677584</v>
      </c>
      <c r="BR126" s="16">
        <f>+'MATRIZ (A)'!BR126*BR$168</f>
        <v>689.31848229911407</v>
      </c>
      <c r="BS126" s="16">
        <f>+'MATRIZ (A)'!BS126*BS$168</f>
        <v>16.739950829638634</v>
      </c>
      <c r="BT126" s="16">
        <f>+'MATRIZ (A)'!BT126*BT$168</f>
        <v>116.08717301075933</v>
      </c>
      <c r="BU126" s="16">
        <f>+'MATRIZ (A)'!BU126*BU$168</f>
        <v>990.74397286130579</v>
      </c>
      <c r="BV126" s="16">
        <f>+'MATRIZ (A)'!BV126*BV$168</f>
        <v>431.83829168906209</v>
      </c>
      <c r="BW126" s="16">
        <f>+'MATRIZ (A)'!BW126*BW$168</f>
        <v>583.64793839675781</v>
      </c>
      <c r="BX126" s="16">
        <f>+'MATRIZ (A)'!BX126*BX$168</f>
        <v>257.8033396684163</v>
      </c>
      <c r="BY126" s="16">
        <f>+'MATRIZ (A)'!BY126*BY$168</f>
        <v>33.696003764728268</v>
      </c>
      <c r="BZ126" s="16">
        <f>+'MATRIZ (A)'!BZ126*BZ$168</f>
        <v>2049.9685629931437</v>
      </c>
      <c r="CA126" s="16">
        <f>+'MATRIZ (A)'!CA126*CA$168</f>
        <v>53.663489966814474</v>
      </c>
      <c r="CB126" s="16">
        <f>+'MATRIZ (A)'!CB126*CB$168</f>
        <v>6.389658404057716</v>
      </c>
      <c r="CC126" s="16">
        <f>+'MATRIZ (A)'!CC126*CC$168</f>
        <v>288.54876682347651</v>
      </c>
      <c r="CD126" s="16">
        <f>+'MATRIZ (A)'!CD126*CD$168</f>
        <v>596.27552654789315</v>
      </c>
      <c r="CE126" s="16">
        <f>+'MATRIZ (A)'!CE126*CE$168</f>
        <v>51.468827381680974</v>
      </c>
      <c r="CF126" s="16">
        <f>+'MATRIZ (A)'!CF126*CF$168</f>
        <v>403.52716271092589</v>
      </c>
      <c r="CG126" s="16">
        <f>+'MATRIZ (A)'!CG126*CG$168</f>
        <v>958.70028219853998</v>
      </c>
      <c r="CH126" s="16">
        <f>+'MATRIZ (A)'!CH126*CH$168</f>
        <v>798.2168321659309</v>
      </c>
      <c r="CI126" s="16">
        <f>+'MATRIZ (A)'!CI126*CI$168</f>
        <v>153.4535457024694</v>
      </c>
      <c r="CJ126" s="16">
        <f>+'MATRIZ (A)'!CJ126*CJ$168</f>
        <v>39453.374950427038</v>
      </c>
      <c r="CK126" s="16">
        <f>+'MATRIZ (A)'!CK126*CK$168</f>
        <v>1.6829441909679816</v>
      </c>
      <c r="CL126" s="16">
        <f>+'MATRIZ (A)'!CL126*CL$168</f>
        <v>614.56875888179388</v>
      </c>
      <c r="CM126" s="16">
        <f>+'MATRIZ (A)'!CM126*CM$168</f>
        <v>1758.182133356933</v>
      </c>
      <c r="CN126" s="16">
        <f>+'MATRIZ (A)'!CN126*CN$168</f>
        <v>97438.146844313727</v>
      </c>
      <c r="CO126" s="16">
        <f>+'MATRIZ (A)'!CO126*CO$168</f>
        <v>1621.9049579894249</v>
      </c>
      <c r="CP126" s="16">
        <f>+'MATRIZ (A)'!CP126*CP$168</f>
        <v>0.37107326588390727</v>
      </c>
      <c r="CQ126" s="16">
        <f>+'MATRIZ (A)'!CQ126*CQ$168</f>
        <v>474.82940539718811</v>
      </c>
      <c r="CR126" s="16">
        <f>+'MATRIZ (A)'!CR126*CR$168</f>
        <v>40.471073420813426</v>
      </c>
      <c r="CS126" s="16">
        <f>+'MATRIZ (A)'!CS126*CS$168</f>
        <v>9766.542218834893</v>
      </c>
      <c r="CT126" s="16">
        <f>+'MATRIZ (A)'!CT126*CT$168</f>
        <v>341.05196914228895</v>
      </c>
      <c r="CU126" s="16">
        <f>+'MATRIZ (A)'!CU126*CU$168</f>
        <v>1429.2527183190064</v>
      </c>
      <c r="CV126" s="16">
        <f>+'MATRIZ (A)'!CV126*CV$168</f>
        <v>327.10018953211352</v>
      </c>
      <c r="CW126" s="16">
        <f>+'MATRIZ (A)'!CW126*CW$168</f>
        <v>183.61540784924568</v>
      </c>
      <c r="CX126" s="16">
        <f>+'MATRIZ (A)'!CX126*CX$168</f>
        <v>10125.512253348625</v>
      </c>
      <c r="CY126" s="16">
        <f>+'MATRIZ (A)'!CY126*CY$168</f>
        <v>11818.078054113783</v>
      </c>
      <c r="CZ126" s="16">
        <f>+'MATRIZ (A)'!CZ126*CZ$168</f>
        <v>3013.4342920060808</v>
      </c>
      <c r="DA126" s="16">
        <f>+'MATRIZ (A)'!DA126*DA$168</f>
        <v>9252.4409741240743</v>
      </c>
      <c r="DB126" s="16">
        <f>+'MATRIZ (A)'!DB126*DB$168</f>
        <v>1635.8789503665193</v>
      </c>
      <c r="DC126" s="16">
        <f>+'MATRIZ (A)'!DC126*DC$168</f>
        <v>23211.751821248574</v>
      </c>
      <c r="DD126" s="16">
        <f>+'MATRIZ (A)'!DD126*DD$168</f>
        <v>14748.817817659647</v>
      </c>
      <c r="DE126" s="16">
        <f>+'MATRIZ (A)'!DE126*DE$168</f>
        <v>1277.141233558275</v>
      </c>
      <c r="DF126" s="16">
        <f>+'MATRIZ (A)'!DF126*DF$168</f>
        <v>814.00585174045591</v>
      </c>
      <c r="DG126" s="16">
        <f>+'MATRIZ (A)'!DG126*DG$168</f>
        <v>8547.2842739809166</v>
      </c>
      <c r="DH126" s="16">
        <f>+'MATRIZ (A)'!DH126*DH$168</f>
        <v>860.58105891542493</v>
      </c>
      <c r="DI126" s="16">
        <f>+'MATRIZ (A)'!DI126*DI$168</f>
        <v>1503.995864448171</v>
      </c>
      <c r="DJ126" s="16">
        <f>+'MATRIZ (A)'!DJ126*DJ$168</f>
        <v>5953.3805311356191</v>
      </c>
      <c r="DK126" s="16">
        <f>+'MATRIZ (A)'!DK126*DK$168</f>
        <v>2414.6362628491438</v>
      </c>
      <c r="DL126" s="16">
        <f>+'MATRIZ (A)'!DL126*DL$168</f>
        <v>715.29625470435155</v>
      </c>
      <c r="DM126" s="16">
        <f>+'MATRIZ (A)'!DM126*DM$168</f>
        <v>16802.250326169054</v>
      </c>
      <c r="DN126" s="16">
        <f>+'MATRIZ (A)'!DN126*DN$168</f>
        <v>2075.1454690795226</v>
      </c>
      <c r="DO126" s="16">
        <f>+'MATRIZ (A)'!DO126*DO$168</f>
        <v>83.46934993787707</v>
      </c>
      <c r="DP126" s="16">
        <f>+'MATRIZ (A)'!DP126*DP$168</f>
        <v>1390.8811201365872</v>
      </c>
      <c r="DQ126" s="16">
        <f>+'MATRIZ (A)'!DQ126*DQ$168</f>
        <v>1551.0740182458408</v>
      </c>
      <c r="DR126" s="16">
        <f>+'MATRIZ (A)'!DR126*DR$168</f>
        <v>4277.6162544330555</v>
      </c>
      <c r="DS126" s="16">
        <f>+'MATRIZ (A)'!DS126*DS$168</f>
        <v>1795.8256197683984</v>
      </c>
      <c r="DT126" s="16">
        <f>+'MATRIZ (A)'!DT126*DT$168</f>
        <v>176.73671275469914</v>
      </c>
      <c r="DU126" s="16">
        <f>+'MATRIZ (A)'!DU126*DU$168</f>
        <v>4418.6459279951332</v>
      </c>
      <c r="DV126" s="16">
        <f>+'MATRIZ (A)'!DV126*DV$168</f>
        <v>9727.7254077146372</v>
      </c>
      <c r="DW126" s="16">
        <f>+'MATRIZ (A)'!DW126*DW$168</f>
        <v>277.13253775179317</v>
      </c>
      <c r="DX126" s="16">
        <f>+'MATRIZ (A)'!DX126*DX$168</f>
        <v>210.93854048233644</v>
      </c>
      <c r="DY126" s="16">
        <f>+'MATRIZ (A)'!DY126*DY$168</f>
        <v>8441.5148973511223</v>
      </c>
      <c r="DZ126" s="16">
        <f>+'MATRIZ (A)'!DZ126*DZ$168</f>
        <v>4011.6107340543199</v>
      </c>
      <c r="EA126" s="16">
        <f>+'MATRIZ (A)'!EA126*EA$168</f>
        <v>2684.246174135028</v>
      </c>
      <c r="EB126" s="16">
        <f>+'MATRIZ (A)'!EB126*EB$168</f>
        <v>1533.363901306921</v>
      </c>
      <c r="EC126" s="16">
        <f>+'MATRIZ (A)'!EC126*EC$168</f>
        <v>374.63808177384163</v>
      </c>
      <c r="ED126" s="16">
        <f>+'MATRIZ (A)'!ED126*ED$168</f>
        <v>118.64704341487294</v>
      </c>
      <c r="EE126" s="16">
        <f>+'MATRIZ (A)'!EE126*EE$168</f>
        <v>42.616317892036221</v>
      </c>
      <c r="EF126" s="16">
        <f>+'MATRIZ (A)'!EF126*EF$168</f>
        <v>221.78660133063508</v>
      </c>
      <c r="EG126" s="16">
        <f>+'MATRIZ (A)'!EG126*EG$168</f>
        <v>125.54169083145702</v>
      </c>
      <c r="EH126" s="16">
        <f>+'MATRIZ (A)'!EH126*EH$168</f>
        <v>0</v>
      </c>
      <c r="EI126" s="18">
        <f t="shared" si="8"/>
        <v>412345.14901281113</v>
      </c>
      <c r="EJ126" s="20">
        <f>+'MATRIZ (I-A) INVERSA'!HY126</f>
        <v>380.09699149668052</v>
      </c>
      <c r="EK126" s="20">
        <f>+'MATRIZ (I-A) INVERSA'!HZ126</f>
        <v>0</v>
      </c>
      <c r="EL126" s="20">
        <f>+'MATRIZ (I-A) INVERSA'!IA126</f>
        <v>0</v>
      </c>
      <c r="EM126" s="20">
        <f>+'MATRIZ (I-A) INVERSA'!IB126</f>
        <v>0</v>
      </c>
      <c r="EN126" s="20">
        <f>+'MATRIZ (I-A) INVERSA'!IC126</f>
        <v>0</v>
      </c>
      <c r="EO126" s="20">
        <f>+'MATRIZ (I-A) INVERSA'!ID126</f>
        <v>0</v>
      </c>
      <c r="EP126" s="20">
        <f>+'MATRIZ (I-A) INVERSA'!IE126</f>
        <v>0</v>
      </c>
      <c r="EQ126" s="20">
        <f>+'MATRIZ (I-A) INVERSA'!IF126</f>
        <v>0</v>
      </c>
      <c r="ER126" s="20">
        <f>+'MATRIZ (I-A) INVERSA'!IG126</f>
        <v>0</v>
      </c>
      <c r="ES126" s="20">
        <f>+'MATRIZ (I-A) INVERSA'!IH126</f>
        <v>0</v>
      </c>
      <c r="ET126" s="20">
        <f>+'MATRIZ (I-A) INVERSA'!II126</f>
        <v>0</v>
      </c>
      <c r="EU126" s="20">
        <f>+'MATRIZ (I-A) INVERSA'!IJ126</f>
        <v>0</v>
      </c>
      <c r="EV126" s="20">
        <f>+'MATRIZ (I-A) INVERSA'!IK126</f>
        <v>44.504131236796304</v>
      </c>
      <c r="EW126" s="20">
        <f>+'MATRIZ (I-A) INVERSA'!IL126</f>
        <v>6.9613432748139443</v>
      </c>
      <c r="EX126" s="20">
        <f>+'MATRIZ (I-A) INVERSA'!IM126</f>
        <v>4093.5266473776983</v>
      </c>
      <c r="EY126" s="20">
        <f>+'MATRIZ (I-A) INVERSA'!IN126</f>
        <v>0</v>
      </c>
      <c r="EZ126" s="20">
        <f>+'MATRIZ (I-A) INVERSA'!IO126</f>
        <v>0</v>
      </c>
      <c r="FA126" s="20">
        <f>+'MATRIZ (I-A) INVERSA'!IP126</f>
        <v>0</v>
      </c>
      <c r="FB126" s="20">
        <f>+'MATRIZ (I-A) INVERSA'!IQ126</f>
        <v>0</v>
      </c>
      <c r="FC126" s="20">
        <f>+'MATRIZ (I-A) INVERSA'!IR126</f>
        <v>0</v>
      </c>
      <c r="FD126" s="20">
        <f>+'MATRIZ (I-A) INVERSA'!IS126</f>
        <v>0</v>
      </c>
      <c r="FE126" s="20">
        <f>+'MATRIZ (I-A) INVERSA'!IT126</f>
        <v>0</v>
      </c>
      <c r="FF126" s="20">
        <f>+'MATRIZ (I-A) INVERSA'!IU126</f>
        <v>0</v>
      </c>
      <c r="FG126" s="18">
        <f t="shared" si="11"/>
        <v>4525.0891133859886</v>
      </c>
      <c r="FH126" s="17">
        <f t="shared" si="9"/>
        <v>416870.23812619713</v>
      </c>
      <c r="FI126" s="28"/>
      <c r="FJ126" s="17">
        <v>416870.2381261969</v>
      </c>
      <c r="FK126" s="50">
        <f t="shared" si="12"/>
        <v>0</v>
      </c>
      <c r="FM126" s="48">
        <f>+IFERROR((FH126/'MIP 2012'!FH126*100-100),0)</f>
        <v>0.64270906043759624</v>
      </c>
      <c r="FP126" s="20">
        <f t="shared" si="13"/>
        <v>0</v>
      </c>
      <c r="FQ126" s="20">
        <f t="shared" si="14"/>
        <v>0</v>
      </c>
      <c r="FR126" s="20">
        <f t="shared" si="15"/>
        <v>0</v>
      </c>
    </row>
    <row r="127" spans="1:174" s="7" customFormat="1" ht="21.95" customHeight="1" thickBot="1" x14ac:dyDescent="0.25">
      <c r="A127" s="12" t="s">
        <v>316</v>
      </c>
      <c r="B127" s="12" t="s">
        <v>317</v>
      </c>
      <c r="C127" s="16">
        <f>+'MATRIZ (A)'!C127*C$168</f>
        <v>1.079294819045311E-2</v>
      </c>
      <c r="D127" s="16">
        <f>+'MATRIZ (A)'!D127*D$168</f>
        <v>3.4711181795585382E-3</v>
      </c>
      <c r="E127" s="16">
        <f>+'MATRIZ (A)'!E127*E$168</f>
        <v>4.4657105579204905E-3</v>
      </c>
      <c r="F127" s="16">
        <f>+'MATRIZ (A)'!F127*F$168</f>
        <v>7.7081611105649317E-2</v>
      </c>
      <c r="G127" s="16">
        <f>+'MATRIZ (A)'!G127*G$168</f>
        <v>2.6526647670141894E-2</v>
      </c>
      <c r="H127" s="16">
        <f>+'MATRIZ (A)'!H127*H$168</f>
        <v>7.1066598024517744E-2</v>
      </c>
      <c r="I127" s="16">
        <f>+'MATRIZ (A)'!I127*I$168</f>
        <v>2.0317421050451232E-2</v>
      </c>
      <c r="J127" s="16">
        <f>+'MATRIZ (A)'!J127*J$168</f>
        <v>1.1036668134475187E-2</v>
      </c>
      <c r="K127" s="16">
        <f>+'MATRIZ (A)'!K127*K$168</f>
        <v>3.4624887662667546E-2</v>
      </c>
      <c r="L127" s="16">
        <f>+'MATRIZ (A)'!L127*L$168</f>
        <v>24.101820961838353</v>
      </c>
      <c r="M127" s="16">
        <f>+'MATRIZ (A)'!M127*M$168</f>
        <v>5.9190910846265578E-2</v>
      </c>
      <c r="N127" s="16">
        <f>+'MATRIZ (A)'!N127*N$168</f>
        <v>3.2317479739767485</v>
      </c>
      <c r="O127" s="16">
        <f>+'MATRIZ (A)'!O127*O$168</f>
        <v>1.0664419457611154</v>
      </c>
      <c r="P127" s="16">
        <f>+'MATRIZ (A)'!P127*P$168</f>
        <v>0.33302348240378371</v>
      </c>
      <c r="Q127" s="16">
        <f>+'MATRIZ (A)'!Q127*Q$168</f>
        <v>1.540734738812408E-2</v>
      </c>
      <c r="R127" s="16">
        <f>+'MATRIZ (A)'!R127*R$168</f>
        <v>0.53653019522507794</v>
      </c>
      <c r="S127" s="16">
        <f>+'MATRIZ (A)'!S127*S$168</f>
        <v>3.9343373442474641E-2</v>
      </c>
      <c r="T127" s="16">
        <f>+'MATRIZ (A)'!T127*T$168</f>
        <v>88.604397722925157</v>
      </c>
      <c r="U127" s="16">
        <f>+'MATRIZ (A)'!U127*U$168</f>
        <v>0.36495048481612302</v>
      </c>
      <c r="V127" s="16">
        <f>+'MATRIZ (A)'!V127*V$168</f>
        <v>3.4536450425311704</v>
      </c>
      <c r="W127" s="16">
        <f>+'MATRIZ (A)'!W127*W$168</f>
        <v>0.53587294087183279</v>
      </c>
      <c r="X127" s="16">
        <f>+'MATRIZ (A)'!X127*X$168</f>
        <v>0.32265718576818375</v>
      </c>
      <c r="Y127" s="16">
        <f>+'MATRIZ (A)'!Y127*Y$168</f>
        <v>0.13816363772748022</v>
      </c>
      <c r="Z127" s="16">
        <f>+'MATRIZ (A)'!Z127*Z$168</f>
        <v>124.30066331262783</v>
      </c>
      <c r="AA127" s="16">
        <f>+'MATRIZ (A)'!AA127*AA$168</f>
        <v>2.30137677811964E-2</v>
      </c>
      <c r="AB127" s="16">
        <f>+'MATRIZ (A)'!AB127*AB$168</f>
        <v>261.85621609881485</v>
      </c>
      <c r="AC127" s="16">
        <f>+'MATRIZ (A)'!AC127*AC$168</f>
        <v>438.47755522936905</v>
      </c>
      <c r="AD127" s="16">
        <f>+'MATRIZ (A)'!AD127*AD$168</f>
        <v>2.6028134725595758E-2</v>
      </c>
      <c r="AE127" s="16">
        <f>+'MATRIZ (A)'!AE127*AE$168</f>
        <v>167.65686936287238</v>
      </c>
      <c r="AF127" s="16">
        <f>+'MATRIZ (A)'!AF127*AF$168</f>
        <v>48.014705120323292</v>
      </c>
      <c r="AG127" s="16">
        <f>+'MATRIZ (A)'!AG127*AG$168</f>
        <v>7.8755084701377891</v>
      </c>
      <c r="AH127" s="16">
        <f>+'MATRIZ (A)'!AH127*AH$168</f>
        <v>4.071129749752528E-3</v>
      </c>
      <c r="AI127" s="16">
        <f>+'MATRIZ (A)'!AI127*AI$168</f>
        <v>139.97112092195962</v>
      </c>
      <c r="AJ127" s="16">
        <f>+'MATRIZ (A)'!AJ127*AJ$168</f>
        <v>173.27881760216397</v>
      </c>
      <c r="AK127" s="16">
        <f>+'MATRIZ (A)'!AK127*AK$168</f>
        <v>22.1190164367415</v>
      </c>
      <c r="AL127" s="16">
        <f>+'MATRIZ (A)'!AL127*AL$168</f>
        <v>250.90987580465969</v>
      </c>
      <c r="AM127" s="16">
        <f>+'MATRIZ (A)'!AM127*AM$168</f>
        <v>42.084050922376115</v>
      </c>
      <c r="AN127" s="16">
        <f>+'MATRIZ (A)'!AN127*AN$168</f>
        <v>368.63991715429688</v>
      </c>
      <c r="AO127" s="16">
        <f>+'MATRIZ (A)'!AO127*AO$168</f>
        <v>361.01066575166709</v>
      </c>
      <c r="AP127" s="16">
        <f>+'MATRIZ (A)'!AP127*AP$168</f>
        <v>250.99717559371928</v>
      </c>
      <c r="AQ127" s="16">
        <f>+'MATRIZ (A)'!AQ127*AQ$168</f>
        <v>136.95604327798961</v>
      </c>
      <c r="AR127" s="16">
        <f>+'MATRIZ (A)'!AR127*AR$168</f>
        <v>36.700590607788016</v>
      </c>
      <c r="AS127" s="16">
        <f>+'MATRIZ (A)'!AS127*AS$168</f>
        <v>96.624622126058867</v>
      </c>
      <c r="AT127" s="16">
        <f>+'MATRIZ (A)'!AT127*AT$168</f>
        <v>60.12169685071661</v>
      </c>
      <c r="AU127" s="16">
        <f>+'MATRIZ (A)'!AU127*AU$168</f>
        <v>73.157628452331295</v>
      </c>
      <c r="AV127" s="16">
        <f>+'MATRIZ (A)'!AV127*AV$168</f>
        <v>10.35204530458946</v>
      </c>
      <c r="AW127" s="16">
        <f>+'MATRIZ (A)'!AW127*AW$168</f>
        <v>495.8959373557754</v>
      </c>
      <c r="AX127" s="16">
        <f>+'MATRIZ (A)'!AX127*AX$168</f>
        <v>1166.1509957368542</v>
      </c>
      <c r="AY127" s="16">
        <f>+'MATRIZ (A)'!AY127*AY$168</f>
        <v>0.11260803281190437</v>
      </c>
      <c r="AZ127" s="16">
        <f>+'MATRIZ (A)'!AZ127*AZ$168</f>
        <v>19.313842968290675</v>
      </c>
      <c r="BA127" s="16">
        <f>+'MATRIZ (A)'!BA127*BA$168</f>
        <v>41.026121556694065</v>
      </c>
      <c r="BB127" s="16">
        <f>+'MATRIZ (A)'!BB127*BB$168</f>
        <v>246.8953155660102</v>
      </c>
      <c r="BC127" s="16">
        <f>+'MATRIZ (A)'!BC127*BC$168</f>
        <v>26.934403245302782</v>
      </c>
      <c r="BD127" s="16">
        <f>+'MATRIZ (A)'!BD127*BD$168</f>
        <v>4.3355377876562056</v>
      </c>
      <c r="BE127" s="16">
        <f>+'MATRIZ (A)'!BE127*BE$168</f>
        <v>0.64066522222876576</v>
      </c>
      <c r="BF127" s="16">
        <f>+'MATRIZ (A)'!BF127*BF$168</f>
        <v>84.028379576811375</v>
      </c>
      <c r="BG127" s="16">
        <f>+'MATRIZ (A)'!BG127*BG$168</f>
        <v>219.97401896962</v>
      </c>
      <c r="BH127" s="16">
        <f>+'MATRIZ (A)'!BH127*BH$168</f>
        <v>3143.5274619496031</v>
      </c>
      <c r="BI127" s="16">
        <f>+'MATRIZ (A)'!BI127*BI$168</f>
        <v>0</v>
      </c>
      <c r="BJ127" s="16">
        <f>+'MATRIZ (A)'!BJ127*BJ$168</f>
        <v>20.441651480406311</v>
      </c>
      <c r="BK127" s="16">
        <f>+'MATRIZ (A)'!BK127*BK$168</f>
        <v>3.0150054816169867E-2</v>
      </c>
      <c r="BL127" s="16">
        <f>+'MATRIZ (A)'!BL127*BL$168</f>
        <v>66.692933113699766</v>
      </c>
      <c r="BM127" s="16">
        <f>+'MATRIZ (A)'!BM127*BM$168</f>
        <v>2.3564132126227699</v>
      </c>
      <c r="BN127" s="16">
        <f>+'MATRIZ (A)'!BN127*BN$168</f>
        <v>1295.4312288897765</v>
      </c>
      <c r="BO127" s="16">
        <f>+'MATRIZ (A)'!BO127*BO$168</f>
        <v>0.21219892698084444</v>
      </c>
      <c r="BP127" s="16">
        <f>+'MATRIZ (A)'!BP127*BP$168</f>
        <v>660.87704204187571</v>
      </c>
      <c r="BQ127" s="16">
        <f>+'MATRIZ (A)'!BQ127*BQ$168</f>
        <v>76.552454865764759</v>
      </c>
      <c r="BR127" s="16">
        <f>+'MATRIZ (A)'!BR127*BR$168</f>
        <v>550.51604627110169</v>
      </c>
      <c r="BS127" s="16">
        <f>+'MATRIZ (A)'!BS127*BS$168</f>
        <v>4.6707112408493545</v>
      </c>
      <c r="BT127" s="16">
        <f>+'MATRIZ (A)'!BT127*BT$168</f>
        <v>149.56501280193686</v>
      </c>
      <c r="BU127" s="16">
        <f>+'MATRIZ (A)'!BU127*BU$168</f>
        <v>285.52411929333277</v>
      </c>
      <c r="BV127" s="16">
        <f>+'MATRIZ (A)'!BV127*BV$168</f>
        <v>86.448322294397414</v>
      </c>
      <c r="BW127" s="16">
        <f>+'MATRIZ (A)'!BW127*BW$168</f>
        <v>174.787724184193</v>
      </c>
      <c r="BX127" s="16">
        <f>+'MATRIZ (A)'!BX127*BX$168</f>
        <v>120.34936723451189</v>
      </c>
      <c r="BY127" s="16">
        <f>+'MATRIZ (A)'!BY127*BY$168</f>
        <v>14.805011842534</v>
      </c>
      <c r="BZ127" s="16">
        <f>+'MATRIZ (A)'!BZ127*BZ$168</f>
        <v>518.588972717297</v>
      </c>
      <c r="CA127" s="16">
        <f>+'MATRIZ (A)'!CA127*CA$168</f>
        <v>2.5864817833804232</v>
      </c>
      <c r="CB127" s="16">
        <f>+'MATRIZ (A)'!CB127*CB$168</f>
        <v>3.6968234643962612E-3</v>
      </c>
      <c r="CC127" s="16">
        <f>+'MATRIZ (A)'!CC127*CC$168</f>
        <v>13.314560137854537</v>
      </c>
      <c r="CD127" s="16">
        <f>+'MATRIZ (A)'!CD127*CD$168</f>
        <v>3685.4491194208636</v>
      </c>
      <c r="CE127" s="16">
        <f>+'MATRIZ (A)'!CE127*CE$168</f>
        <v>1089.9136240481193</v>
      </c>
      <c r="CF127" s="16">
        <f>+'MATRIZ (A)'!CF127*CF$168</f>
        <v>135.18196146190394</v>
      </c>
      <c r="CG127" s="16">
        <f>+'MATRIZ (A)'!CG127*CG$168</f>
        <v>1417.3392061286902</v>
      </c>
      <c r="CH127" s="16">
        <f>+'MATRIZ (A)'!CH127*CH$168</f>
        <v>1462.2880946851501</v>
      </c>
      <c r="CI127" s="16">
        <f>+'MATRIZ (A)'!CI127*CI$168</f>
        <v>45.969020578063308</v>
      </c>
      <c r="CJ127" s="16">
        <f>+'MATRIZ (A)'!CJ127*CJ$168</f>
        <v>11.32506591255405</v>
      </c>
      <c r="CK127" s="16">
        <f>+'MATRIZ (A)'!CK127*CK$168</f>
        <v>3.7589942728348253</v>
      </c>
      <c r="CL127" s="16">
        <f>+'MATRIZ (A)'!CL127*CL$168</f>
        <v>1622.0136598088759</v>
      </c>
      <c r="CM127" s="16">
        <f>+'MATRIZ (A)'!CM127*CM$168</f>
        <v>5814.2753055016819</v>
      </c>
      <c r="CN127" s="16">
        <f>+'MATRIZ (A)'!CN127*CN$168</f>
        <v>18554.844487609884</v>
      </c>
      <c r="CO127" s="16">
        <f>+'MATRIZ (A)'!CO127*CO$168</f>
        <v>49.426250606425356</v>
      </c>
      <c r="CP127" s="16">
        <f>+'MATRIZ (A)'!CP127*CP$168</f>
        <v>1.8432854046260111E-3</v>
      </c>
      <c r="CQ127" s="16">
        <f>+'MATRIZ (A)'!CQ127*CQ$168</f>
        <v>95.56664570855159</v>
      </c>
      <c r="CR127" s="16">
        <f>+'MATRIZ (A)'!CR127*CR$168</f>
        <v>0.30121610884812888</v>
      </c>
      <c r="CS127" s="16">
        <f>+'MATRIZ (A)'!CS127*CS$168</f>
        <v>39.174599711022822</v>
      </c>
      <c r="CT127" s="16">
        <f>+'MATRIZ (A)'!CT127*CT$168</f>
        <v>74.749155477467525</v>
      </c>
      <c r="CU127" s="16">
        <f>+'MATRIZ (A)'!CU127*CU$168</f>
        <v>844.84809744686038</v>
      </c>
      <c r="CV127" s="16">
        <f>+'MATRIZ (A)'!CV127*CV$168</f>
        <v>110.24319003723028</v>
      </c>
      <c r="CW127" s="16">
        <f>+'MATRIZ (A)'!CW127*CW$168</f>
        <v>24.751857431523664</v>
      </c>
      <c r="CX127" s="16">
        <f>+'MATRIZ (A)'!CX127*CX$168</f>
        <v>1080.7578269854807</v>
      </c>
      <c r="CY127" s="16">
        <f>+'MATRIZ (A)'!CY127*CY$168</f>
        <v>4270.8396636164316</v>
      </c>
      <c r="CZ127" s="16">
        <f>+'MATRIZ (A)'!CZ127*CZ$168</f>
        <v>3115.4927017623058</v>
      </c>
      <c r="DA127" s="16">
        <f>+'MATRIZ (A)'!DA127*DA$168</f>
        <v>3667.4850917503786</v>
      </c>
      <c r="DB127" s="16">
        <f>+'MATRIZ (A)'!DB127*DB$168</f>
        <v>420.74296424669041</v>
      </c>
      <c r="DC127" s="16">
        <f>+'MATRIZ (A)'!DC127*DC$168</f>
        <v>6862.0329946968905</v>
      </c>
      <c r="DD127" s="16">
        <f>+'MATRIZ (A)'!DD127*DD$168</f>
        <v>8289.6966383527033</v>
      </c>
      <c r="DE127" s="16">
        <f>+'MATRIZ (A)'!DE127*DE$168</f>
        <v>9474.4940607203353</v>
      </c>
      <c r="DF127" s="16">
        <f>+'MATRIZ (A)'!DF127*DF$168</f>
        <v>5071.2273703345527</v>
      </c>
      <c r="DG127" s="16">
        <f>+'MATRIZ (A)'!DG127*DG$168</f>
        <v>2435.5582613974166</v>
      </c>
      <c r="DH127" s="16">
        <f>+'MATRIZ (A)'!DH127*DH$168</f>
        <v>119.47011202516559</v>
      </c>
      <c r="DI127" s="16">
        <f>+'MATRIZ (A)'!DI127*DI$168</f>
        <v>130.40413904504217</v>
      </c>
      <c r="DJ127" s="16">
        <f>+'MATRIZ (A)'!DJ127*DJ$168</f>
        <v>1133.8083399580389</v>
      </c>
      <c r="DK127" s="16">
        <f>+'MATRIZ (A)'!DK127*DK$168</f>
        <v>2844.0934188059746</v>
      </c>
      <c r="DL127" s="16">
        <f>+'MATRIZ (A)'!DL127*DL$168</f>
        <v>451.72388560631373</v>
      </c>
      <c r="DM127" s="16">
        <f>+'MATRIZ (A)'!DM127*DM$168</f>
        <v>14253.103765204998</v>
      </c>
      <c r="DN127" s="16">
        <f>+'MATRIZ (A)'!DN127*DN$168</f>
        <v>729.84062149919509</v>
      </c>
      <c r="DO127" s="16">
        <f>+'MATRIZ (A)'!DO127*DO$168</f>
        <v>54.035145791841948</v>
      </c>
      <c r="DP127" s="16">
        <f>+'MATRIZ (A)'!DP127*DP$168</f>
        <v>376.69965909660255</v>
      </c>
      <c r="DQ127" s="16">
        <f>+'MATRIZ (A)'!DQ127*DQ$168</f>
        <v>9.6490791210062472</v>
      </c>
      <c r="DR127" s="16">
        <f>+'MATRIZ (A)'!DR127*DR$168</f>
        <v>2722.2548534515245</v>
      </c>
      <c r="DS127" s="16">
        <f>+'MATRIZ (A)'!DS127*DS$168</f>
        <v>179.51580307375576</v>
      </c>
      <c r="DT127" s="16">
        <f>+'MATRIZ (A)'!DT127*DT$168</f>
        <v>3.34533075482585</v>
      </c>
      <c r="DU127" s="16">
        <f>+'MATRIZ (A)'!DU127*DU$168</f>
        <v>1282.5334560442507</v>
      </c>
      <c r="DV127" s="16">
        <f>+'MATRIZ (A)'!DV127*DV$168</f>
        <v>13125.112072108428</v>
      </c>
      <c r="DW127" s="16">
        <f>+'MATRIZ (A)'!DW127*DW$168</f>
        <v>1011.9076022915999</v>
      </c>
      <c r="DX127" s="16">
        <f>+'MATRIZ (A)'!DX127*DX$168</f>
        <v>185.03930966240571</v>
      </c>
      <c r="DY127" s="16">
        <f>+'MATRIZ (A)'!DY127*DY$168</f>
        <v>5137.6541275808704</v>
      </c>
      <c r="DZ127" s="16">
        <f>+'MATRIZ (A)'!DZ127*DZ$168</f>
        <v>4210.3450811716239</v>
      </c>
      <c r="EA127" s="16">
        <f>+'MATRIZ (A)'!EA127*EA$168</f>
        <v>975.52650416563472</v>
      </c>
      <c r="EB127" s="16">
        <f>+'MATRIZ (A)'!EB127*EB$168</f>
        <v>743.28912871921273</v>
      </c>
      <c r="EC127" s="16">
        <f>+'MATRIZ (A)'!EC127*EC$168</f>
        <v>637.33432379821579</v>
      </c>
      <c r="ED127" s="16">
        <f>+'MATRIZ (A)'!ED127*ED$168</f>
        <v>2.825535831700789</v>
      </c>
      <c r="EE127" s="16">
        <f>+'MATRIZ (A)'!EE127*EE$168</f>
        <v>148.283556657476</v>
      </c>
      <c r="EF127" s="16">
        <f>+'MATRIZ (A)'!EF127*EF$168</f>
        <v>8.3337679542273086</v>
      </c>
      <c r="EG127" s="16">
        <f>+'MATRIZ (A)'!EG127*EG$168</f>
        <v>58.082080541716181</v>
      </c>
      <c r="EH127" s="16">
        <f>+'MATRIZ (A)'!EH127*EH$168</f>
        <v>0</v>
      </c>
      <c r="EI127" s="18">
        <f t="shared" si="8"/>
        <v>142990.76953049481</v>
      </c>
      <c r="EJ127" s="20">
        <f>+'MATRIZ (I-A) INVERSA'!HY127</f>
        <v>1665.0678452515886</v>
      </c>
      <c r="EK127" s="20">
        <f>+'MATRIZ (I-A) INVERSA'!HZ127</f>
        <v>0</v>
      </c>
      <c r="EL127" s="20">
        <f>+'MATRIZ (I-A) INVERSA'!IA127</f>
        <v>0</v>
      </c>
      <c r="EM127" s="20">
        <f>+'MATRIZ (I-A) INVERSA'!IB127</f>
        <v>0</v>
      </c>
      <c r="EN127" s="20">
        <f>+'MATRIZ (I-A) INVERSA'!IC127</f>
        <v>0</v>
      </c>
      <c r="EO127" s="20">
        <f>+'MATRIZ (I-A) INVERSA'!ID127</f>
        <v>0</v>
      </c>
      <c r="EP127" s="20">
        <f>+'MATRIZ (I-A) INVERSA'!IE127</f>
        <v>0</v>
      </c>
      <c r="EQ127" s="20">
        <f>+'MATRIZ (I-A) INVERSA'!IF127</f>
        <v>0</v>
      </c>
      <c r="ER127" s="20">
        <f>+'MATRIZ (I-A) INVERSA'!IG127</f>
        <v>0</v>
      </c>
      <c r="ES127" s="20">
        <f>+'MATRIZ (I-A) INVERSA'!IH127</f>
        <v>0</v>
      </c>
      <c r="ET127" s="20">
        <f>+'MATRIZ (I-A) INVERSA'!II127</f>
        <v>0</v>
      </c>
      <c r="EU127" s="20">
        <f>+'MATRIZ (I-A) INVERSA'!IJ127</f>
        <v>99.079310416004859</v>
      </c>
      <c r="EV127" s="20">
        <f>+'MATRIZ (I-A) INVERSA'!IK127</f>
        <v>57.488028101979673</v>
      </c>
      <c r="EW127" s="20">
        <f>+'MATRIZ (I-A) INVERSA'!IL127</f>
        <v>-0.2523738149020997</v>
      </c>
      <c r="EX127" s="20">
        <f>+'MATRIZ (I-A) INVERSA'!IM127</f>
        <v>65071.847528499311</v>
      </c>
      <c r="EY127" s="20">
        <f>+'MATRIZ (I-A) INVERSA'!IN127</f>
        <v>0</v>
      </c>
      <c r="EZ127" s="20">
        <f>+'MATRIZ (I-A) INVERSA'!IO127</f>
        <v>0</v>
      </c>
      <c r="FA127" s="20">
        <f>+'MATRIZ (I-A) INVERSA'!IP127</f>
        <v>0</v>
      </c>
      <c r="FB127" s="20">
        <f>+'MATRIZ (I-A) INVERSA'!IQ127</f>
        <v>0</v>
      </c>
      <c r="FC127" s="20">
        <f>+'MATRIZ (I-A) INVERSA'!IR127</f>
        <v>0</v>
      </c>
      <c r="FD127" s="20">
        <f>+'MATRIZ (I-A) INVERSA'!IS127</f>
        <v>0</v>
      </c>
      <c r="FE127" s="20">
        <f>+'MATRIZ (I-A) INVERSA'!IT127</f>
        <v>0</v>
      </c>
      <c r="FF127" s="20">
        <f>+'MATRIZ (I-A) INVERSA'!IU127</f>
        <v>0</v>
      </c>
      <c r="FG127" s="18">
        <f t="shared" si="11"/>
        <v>66893.230338453985</v>
      </c>
      <c r="FH127" s="17">
        <f t="shared" si="9"/>
        <v>209883.9998689488</v>
      </c>
      <c r="FI127" s="28"/>
      <c r="FJ127" s="17">
        <v>209883.9998689488</v>
      </c>
      <c r="FK127" s="50">
        <f t="shared" si="12"/>
        <v>0</v>
      </c>
      <c r="FM127" s="48">
        <f>+IFERROR((FH127/'MIP 2012'!FH127*100-100),0)</f>
        <v>0.35282918403341057</v>
      </c>
      <c r="FP127" s="20">
        <f t="shared" si="13"/>
        <v>0</v>
      </c>
      <c r="FQ127" s="20">
        <f t="shared" si="14"/>
        <v>0</v>
      </c>
      <c r="FR127" s="20">
        <f t="shared" si="15"/>
        <v>0</v>
      </c>
    </row>
    <row r="128" spans="1:174" s="7" customFormat="1" ht="21.95" customHeight="1" thickBot="1" x14ac:dyDescent="0.25">
      <c r="A128" s="12" t="s">
        <v>318</v>
      </c>
      <c r="B128" s="12" t="s">
        <v>319</v>
      </c>
      <c r="C128" s="16">
        <f>+'MATRIZ (A)'!C128*C$168</f>
        <v>9.5024560193321089E-2</v>
      </c>
      <c r="D128" s="16">
        <f>+'MATRIZ (A)'!D128*D$168</f>
        <v>3.0560832181456443E-2</v>
      </c>
      <c r="E128" s="16">
        <f>+'MATRIZ (A)'!E128*E$168</f>
        <v>3.931754088214983E-2</v>
      </c>
      <c r="F128" s="16">
        <f>+'MATRIZ (A)'!F128*F$168</f>
        <v>0.67865110302168874</v>
      </c>
      <c r="G128" s="16">
        <f>+'MATRIZ (A)'!G128*G$168</f>
        <v>0.23354907146576376</v>
      </c>
      <c r="H128" s="16">
        <f>+'MATRIZ (A)'!H128*H$168</f>
        <v>0.62569300830043473</v>
      </c>
      <c r="I128" s="16">
        <f>+'MATRIZ (A)'!I128*I$168</f>
        <v>0.17888105877219071</v>
      </c>
      <c r="J128" s="16">
        <f>+'MATRIZ (A)'!J128*J$168</f>
        <v>9.7170348358182695E-2</v>
      </c>
      <c r="K128" s="16">
        <f>+'MATRIZ (A)'!K128*K$168</f>
        <v>0.30484856072954086</v>
      </c>
      <c r="L128" s="16">
        <f>+'MATRIZ (A)'!L128*L$168</f>
        <v>1.2184411434915501</v>
      </c>
      <c r="M128" s="16">
        <f>+'MATRIZ (A)'!M128*M$168</f>
        <v>0.52113566852694537</v>
      </c>
      <c r="N128" s="16">
        <f>+'MATRIZ (A)'!N128*N$168</f>
        <v>0.32787649689723253</v>
      </c>
      <c r="O128" s="16">
        <f>+'MATRIZ (A)'!O128*O$168</f>
        <v>0.17681972792822534</v>
      </c>
      <c r="P128" s="16">
        <f>+'MATRIZ (A)'!P128*P$168</f>
        <v>2.9320450159725282</v>
      </c>
      <c r="Q128" s="16">
        <f>+'MATRIZ (A)'!Q128*Q$168</f>
        <v>0.13565120331044045</v>
      </c>
      <c r="R128" s="16">
        <f>+'MATRIZ (A)'!R128*R$168</f>
        <v>4.7237830602019537</v>
      </c>
      <c r="S128" s="16">
        <f>+'MATRIZ (A)'!S128*S$168</f>
        <v>3.6448887065967663</v>
      </c>
      <c r="T128" s="16">
        <f>+'MATRIZ (A)'!T128*T$168</f>
        <v>1.1532213023351459</v>
      </c>
      <c r="U128" s="16">
        <f>+'MATRIZ (A)'!U128*U$168</f>
        <v>0.45742292297037157</v>
      </c>
      <c r="V128" s="16">
        <f>+'MATRIZ (A)'!V128*V$168</f>
        <v>0.26956369618894671</v>
      </c>
      <c r="W128" s="16">
        <f>+'MATRIZ (A)'!W128*W$168</f>
        <v>0.40653956453931495</v>
      </c>
      <c r="X128" s="16">
        <f>+'MATRIZ (A)'!X128*X$168</f>
        <v>6127.0371906527025</v>
      </c>
      <c r="Y128" s="16">
        <f>+'MATRIZ (A)'!Y128*Y$168</f>
        <v>868.89080431581147</v>
      </c>
      <c r="Z128" s="16">
        <f>+'MATRIZ (A)'!Z128*Z$168</f>
        <v>1736.6745574513964</v>
      </c>
      <c r="AA128" s="16">
        <f>+'MATRIZ (A)'!AA128*AA$168</f>
        <v>25.127719388226115</v>
      </c>
      <c r="AB128" s="16">
        <f>+'MATRIZ (A)'!AB128*AB$168</f>
        <v>0.78642830460634905</v>
      </c>
      <c r="AC128" s="16">
        <f>+'MATRIZ (A)'!AC128*AC$168</f>
        <v>8.5653070347023158E-2</v>
      </c>
      <c r="AD128" s="16">
        <f>+'MATRIZ (A)'!AD128*AD$168</f>
        <v>0.22916000441288231</v>
      </c>
      <c r="AE128" s="16">
        <f>+'MATRIZ (A)'!AE128*AE$168</f>
        <v>28.483445398804697</v>
      </c>
      <c r="AF128" s="16">
        <f>+'MATRIZ (A)'!AF128*AF$168</f>
        <v>0.66951835328673925</v>
      </c>
      <c r="AG128" s="16">
        <f>+'MATRIZ (A)'!AG128*AG$168</f>
        <v>1.5277437185964759E-4</v>
      </c>
      <c r="AH128" s="16">
        <f>+'MATRIZ (A)'!AH128*AH$168</f>
        <v>1.5803236660734223</v>
      </c>
      <c r="AI128" s="16">
        <f>+'MATRIZ (A)'!AI128*AI$168</f>
        <v>78.668242925758605</v>
      </c>
      <c r="AJ128" s="16">
        <f>+'MATRIZ (A)'!AJ128*AJ$168</f>
        <v>209.37724310830086</v>
      </c>
      <c r="AK128" s="16">
        <f>+'MATRIZ (A)'!AK128*AK$168</f>
        <v>0.18537637833788803</v>
      </c>
      <c r="AL128" s="16">
        <f>+'MATRIZ (A)'!AL128*AL$168</f>
        <v>63.085598519106163</v>
      </c>
      <c r="AM128" s="16">
        <f>+'MATRIZ (A)'!AM128*AM$168</f>
        <v>8.642370921259829</v>
      </c>
      <c r="AN128" s="16">
        <f>+'MATRIZ (A)'!AN128*AN$168</f>
        <v>60.980490279705641</v>
      </c>
      <c r="AO128" s="16">
        <f>+'MATRIZ (A)'!AO128*AO$168</f>
        <v>0.17076609807194557</v>
      </c>
      <c r="AP128" s="16">
        <f>+'MATRIZ (A)'!AP128*AP$168</f>
        <v>1.2558793739118763</v>
      </c>
      <c r="AQ128" s="16">
        <f>+'MATRIZ (A)'!AQ128*AQ$168</f>
        <v>4.7658191430782004</v>
      </c>
      <c r="AR128" s="16">
        <f>+'MATRIZ (A)'!AR128*AR$168</f>
        <v>0.95956939808242536</v>
      </c>
      <c r="AS128" s="16">
        <f>+'MATRIZ (A)'!AS128*AS$168</f>
        <v>0.24320694312589622</v>
      </c>
      <c r="AT128" s="16">
        <f>+'MATRIZ (A)'!AT128*AT$168</f>
        <v>0.73480340992399007</v>
      </c>
      <c r="AU128" s="16">
        <f>+'MATRIZ (A)'!AU128*AU$168</f>
        <v>0.95368560428012494</v>
      </c>
      <c r="AV128" s="16">
        <f>+'MATRIZ (A)'!AV128*AV$168</f>
        <v>0.2229444323144267</v>
      </c>
      <c r="AW128" s="16">
        <f>+'MATRIZ (A)'!AW128*AW$168</f>
        <v>1.9151253791149749</v>
      </c>
      <c r="AX128" s="16">
        <f>+'MATRIZ (A)'!AX128*AX$168</f>
        <v>102.83853024626552</v>
      </c>
      <c r="AY128" s="16">
        <f>+'MATRIZ (A)'!AY128*AY$168</f>
        <v>0.14647446405972461</v>
      </c>
      <c r="AZ128" s="16">
        <f>+'MATRIZ (A)'!AZ128*AZ$168</f>
        <v>3.8230311247963082</v>
      </c>
      <c r="BA128" s="16">
        <f>+'MATRIZ (A)'!BA128*BA$168</f>
        <v>8.8581362486210763E-2</v>
      </c>
      <c r="BB128" s="16">
        <f>+'MATRIZ (A)'!BB128*BB$168</f>
        <v>0.56535227245227171</v>
      </c>
      <c r="BC128" s="16">
        <f>+'MATRIZ (A)'!BC128*BC$168</f>
        <v>0.89061963209125106</v>
      </c>
      <c r="BD128" s="16">
        <f>+'MATRIZ (A)'!BD128*BD$168</f>
        <v>0.20127788440532954</v>
      </c>
      <c r="BE128" s="16">
        <f>+'MATRIZ (A)'!BE128*BE$168</f>
        <v>0.14317830368594614</v>
      </c>
      <c r="BF128" s="16">
        <f>+'MATRIZ (A)'!BF128*BF$168</f>
        <v>1.9546175286014424</v>
      </c>
      <c r="BG128" s="16">
        <f>+'MATRIZ (A)'!BG128*BG$168</f>
        <v>5.5777036931396298</v>
      </c>
      <c r="BH128" s="16">
        <f>+'MATRIZ (A)'!BH128*BH$168</f>
        <v>1.5922412729200548</v>
      </c>
      <c r="BI128" s="16">
        <f>+'MATRIZ (A)'!BI128*BI$168</f>
        <v>0</v>
      </c>
      <c r="BJ128" s="16">
        <f>+'MATRIZ (A)'!BJ128*BJ$168</f>
        <v>2.0873688973013893</v>
      </c>
      <c r="BK128" s="16">
        <f>+'MATRIZ (A)'!BK128*BK$168</f>
        <v>7.9524388940651627E-2</v>
      </c>
      <c r="BL128" s="16">
        <f>+'MATRIZ (A)'!BL128*BL$168</f>
        <v>1.3858755837717025</v>
      </c>
      <c r="BM128" s="16">
        <f>+'MATRIZ (A)'!BM128*BM$168</f>
        <v>1.6166188320767896</v>
      </c>
      <c r="BN128" s="16">
        <f>+'MATRIZ (A)'!BN128*BN$168</f>
        <v>2.2632721182208306</v>
      </c>
      <c r="BO128" s="16">
        <f>+'MATRIZ (A)'!BO128*BO$168</f>
        <v>0.10424168460903724</v>
      </c>
      <c r="BP128" s="16">
        <f>+'MATRIZ (A)'!BP128*BP$168</f>
        <v>12.547052571384928</v>
      </c>
      <c r="BQ128" s="16">
        <f>+'MATRIZ (A)'!BQ128*BQ$168</f>
        <v>0.68954952767920497</v>
      </c>
      <c r="BR128" s="16">
        <f>+'MATRIZ (A)'!BR128*BR$168</f>
        <v>2.5434443808342628</v>
      </c>
      <c r="BS128" s="16">
        <f>+'MATRIZ (A)'!BS128*BS$168</f>
        <v>0.5065239340326253</v>
      </c>
      <c r="BT128" s="16">
        <f>+'MATRIZ (A)'!BT128*BT$168</f>
        <v>0.4737992890771433</v>
      </c>
      <c r="BU128" s="16">
        <f>+'MATRIZ (A)'!BU128*BU$168</f>
        <v>2.6886495820381113</v>
      </c>
      <c r="BV128" s="16">
        <f>+'MATRIZ (A)'!BV128*BV$168</f>
        <v>1.3168177339593261</v>
      </c>
      <c r="BW128" s="16">
        <f>+'MATRIZ (A)'!BW128*BW$168</f>
        <v>0.97141179716340365</v>
      </c>
      <c r="BX128" s="16">
        <f>+'MATRIZ (A)'!BX128*BX$168</f>
        <v>2.4345964821434829E-3</v>
      </c>
      <c r="BY128" s="16">
        <f>+'MATRIZ (A)'!BY128*BY$168</f>
        <v>5.2996966767134751E-2</v>
      </c>
      <c r="BZ128" s="16">
        <f>+'MATRIZ (A)'!BZ128*BZ$168</f>
        <v>2.6516619116062841</v>
      </c>
      <c r="CA128" s="16">
        <f>+'MATRIZ (A)'!CA128*CA$168</f>
        <v>0.16968646990980041</v>
      </c>
      <c r="CB128" s="16">
        <f>+'MATRIZ (A)'!CB128*CB$168</f>
        <v>3.2548013537889178E-2</v>
      </c>
      <c r="CC128" s="16">
        <f>+'MATRIZ (A)'!CC128*CC$168</f>
        <v>3.5979256959280552</v>
      </c>
      <c r="CD128" s="16">
        <f>+'MATRIZ (A)'!CD128*CD$168</f>
        <v>0.25013229012101468</v>
      </c>
      <c r="CE128" s="16">
        <f>+'MATRIZ (A)'!CE128*CE$168</f>
        <v>0.8311792941503473</v>
      </c>
      <c r="CF128" s="16">
        <f>+'MATRIZ (A)'!CF128*CF$168</f>
        <v>2.0329259653788139</v>
      </c>
      <c r="CG128" s="16">
        <f>+'MATRIZ (A)'!CG128*CG$168</f>
        <v>1.4287209222549988</v>
      </c>
      <c r="CH128" s="16">
        <f>+'MATRIZ (A)'!CH128*CH$168</f>
        <v>0.36671775224136671</v>
      </c>
      <c r="CI128" s="16">
        <f>+'MATRIZ (A)'!CI128*CI$168</f>
        <v>0.44848707453637593</v>
      </c>
      <c r="CJ128" s="16">
        <f>+'MATRIZ (A)'!CJ128*CJ$168</f>
        <v>20.794719382483727</v>
      </c>
      <c r="CK128" s="16">
        <f>+'MATRIZ (A)'!CK128*CK$168</f>
        <v>2.8105994800926268</v>
      </c>
      <c r="CL128" s="16">
        <f>+'MATRIZ (A)'!CL128*CL$168</f>
        <v>11.114335100291193</v>
      </c>
      <c r="CM128" s="16">
        <f>+'MATRIZ (A)'!CM128*CM$168</f>
        <v>13.993572907233423</v>
      </c>
      <c r="CN128" s="16">
        <f>+'MATRIZ (A)'!CN128*CN$168</f>
        <v>1681.1095537483334</v>
      </c>
      <c r="CO128" s="16">
        <f>+'MATRIZ (A)'!CO128*CO$168</f>
        <v>3.0433515209869131</v>
      </c>
      <c r="CP128" s="16">
        <f>+'MATRIZ (A)'!CP128*CP$168</f>
        <v>1.62288729450485E-2</v>
      </c>
      <c r="CQ128" s="16">
        <f>+'MATRIZ (A)'!CQ128*CQ$168</f>
        <v>8.2381686829994898</v>
      </c>
      <c r="CR128" s="16">
        <f>+'MATRIZ (A)'!CR128*CR$168</f>
        <v>2.497105602103332</v>
      </c>
      <c r="CS128" s="16">
        <f>+'MATRIZ (A)'!CS128*CS$168</f>
        <v>4.0837483649846469</v>
      </c>
      <c r="CT128" s="16">
        <f>+'MATRIZ (A)'!CT128*CT$168</f>
        <v>7.4316199718009374E-2</v>
      </c>
      <c r="CU128" s="16">
        <f>+'MATRIZ (A)'!CU128*CU$168</f>
        <v>1.2019347050460207</v>
      </c>
      <c r="CV128" s="16">
        <f>+'MATRIZ (A)'!CV128*CV$168</f>
        <v>0.15233102180436128</v>
      </c>
      <c r="CW128" s="16">
        <f>+'MATRIZ (A)'!CW128*CW$168</f>
        <v>0.12488587504774867</v>
      </c>
      <c r="CX128" s="16">
        <f>+'MATRIZ (A)'!CX128*CX$168</f>
        <v>518.71757997596126</v>
      </c>
      <c r="CY128" s="16">
        <f>+'MATRIZ (A)'!CY128*CY$168</f>
        <v>14.227943563264711</v>
      </c>
      <c r="CZ128" s="16">
        <f>+'MATRIZ (A)'!CZ128*CZ$168</f>
        <v>0.10843757479806751</v>
      </c>
      <c r="DA128" s="16">
        <f>+'MATRIZ (A)'!DA128*DA$168</f>
        <v>1.123641588688765</v>
      </c>
      <c r="DB128" s="16">
        <f>+'MATRIZ (A)'!DB128*DB$168</f>
        <v>0.1611747133804973</v>
      </c>
      <c r="DC128" s="16">
        <f>+'MATRIZ (A)'!DC128*DC$168</f>
        <v>0.53603135576966587</v>
      </c>
      <c r="DD128" s="16">
        <f>+'MATRIZ (A)'!DD128*DD$168</f>
        <v>0.16761996929666628</v>
      </c>
      <c r="DE128" s="16">
        <f>+'MATRIZ (A)'!DE128*DE$168</f>
        <v>5.424909739775622E-2</v>
      </c>
      <c r="DF128" s="16">
        <f>+'MATRIZ (A)'!DF128*DF$168</f>
        <v>0.11054460911725303</v>
      </c>
      <c r="DG128" s="16">
        <f>+'MATRIZ (A)'!DG128*DG$168</f>
        <v>3.5805141040006756</v>
      </c>
      <c r="DH128" s="16">
        <f>+'MATRIZ (A)'!DH128*DH$168</f>
        <v>0.4517653497125767</v>
      </c>
      <c r="DI128" s="16">
        <f>+'MATRIZ (A)'!DI128*DI$168</f>
        <v>0.28731273689768005</v>
      </c>
      <c r="DJ128" s="16">
        <f>+'MATRIZ (A)'!DJ128*DJ$168</f>
        <v>10.207229231494171</v>
      </c>
      <c r="DK128" s="16">
        <f>+'MATRIZ (A)'!DK128*DK$168</f>
        <v>0.57876602344487083</v>
      </c>
      <c r="DL128" s="16">
        <f>+'MATRIZ (A)'!DL128*DL$168</f>
        <v>0.14877949309643435</v>
      </c>
      <c r="DM128" s="16">
        <f>+'MATRIZ (A)'!DM128*DM$168</f>
        <v>1.0079748998376443</v>
      </c>
      <c r="DN128" s="16">
        <f>+'MATRIZ (A)'!DN128*DN$168</f>
        <v>0.49285107019392699</v>
      </c>
      <c r="DO128" s="16">
        <f>+'MATRIZ (A)'!DO128*DO$168</f>
        <v>640.87935878869393</v>
      </c>
      <c r="DP128" s="16">
        <f>+'MATRIZ (A)'!DP128*DP$168</f>
        <v>1.5487609078485587</v>
      </c>
      <c r="DQ128" s="16">
        <f>+'MATRIZ (A)'!DQ128*DQ$168</f>
        <v>1.6295547163147069E-2</v>
      </c>
      <c r="DR128" s="16">
        <f>+'MATRIZ (A)'!DR128*DR$168</f>
        <v>0.19435251184052291</v>
      </c>
      <c r="DS128" s="16">
        <f>+'MATRIZ (A)'!DS128*DS$168</f>
        <v>14.33714251491223</v>
      </c>
      <c r="DT128" s="16">
        <f>+'MATRIZ (A)'!DT128*DT$168</f>
        <v>0.41094141545166812</v>
      </c>
      <c r="DU128" s="16">
        <f>+'MATRIZ (A)'!DU128*DU$168</f>
        <v>3.2984307955889309</v>
      </c>
      <c r="DV128" s="16">
        <f>+'MATRIZ (A)'!DV128*DV$168</f>
        <v>0.98287266993262135</v>
      </c>
      <c r="DW128" s="16">
        <f>+'MATRIZ (A)'!DW128*DW$168</f>
        <v>0.85199050914076724</v>
      </c>
      <c r="DX128" s="16">
        <f>+'MATRIZ (A)'!DX128*DX$168</f>
        <v>1.1276628195372691E-2</v>
      </c>
      <c r="DY128" s="16">
        <f>+'MATRIZ (A)'!DY128*DY$168</f>
        <v>4.8404610435897704</v>
      </c>
      <c r="DZ128" s="16">
        <f>+'MATRIZ (A)'!DZ128*DZ$168</f>
        <v>7.7470214040228429</v>
      </c>
      <c r="EA128" s="16">
        <f>+'MATRIZ (A)'!EA128*EA$168</f>
        <v>12.47731545405478</v>
      </c>
      <c r="EB128" s="16">
        <f>+'MATRIZ (A)'!EB128*EB$168</f>
        <v>64.436629009783189</v>
      </c>
      <c r="EC128" s="16">
        <f>+'MATRIZ (A)'!EC128*EC$168</f>
        <v>0.34100976477429784</v>
      </c>
      <c r="ED128" s="16">
        <f>+'MATRIZ (A)'!ED128*ED$168</f>
        <v>2.6439411038729845E-2</v>
      </c>
      <c r="EE128" s="16">
        <f>+'MATRIZ (A)'!EE128*EE$168</f>
        <v>1.4291894536877396</v>
      </c>
      <c r="EF128" s="16">
        <f>+'MATRIZ (A)'!EF128*EF$168</f>
        <v>2.9540975170424841E-2</v>
      </c>
      <c r="EG128" s="16">
        <f>+'MATRIZ (A)'!EG128*EG$168</f>
        <v>5.9193581281949292E-2</v>
      </c>
      <c r="EH128" s="16">
        <f>+'MATRIZ (A)'!EH128*EH$168</f>
        <v>0</v>
      </c>
      <c r="EI128" s="18">
        <f t="shared" si="8"/>
        <v>12454.073824152776</v>
      </c>
      <c r="EJ128" s="20">
        <f>+'MATRIZ (I-A) INVERSA'!HY128</f>
        <v>18828.486228412632</v>
      </c>
      <c r="EK128" s="20">
        <f>+'MATRIZ (I-A) INVERSA'!HZ128</f>
        <v>0</v>
      </c>
      <c r="EL128" s="20">
        <f>+'MATRIZ (I-A) INVERSA'!IA128</f>
        <v>0</v>
      </c>
      <c r="EM128" s="20">
        <f>+'MATRIZ (I-A) INVERSA'!IB128</f>
        <v>0</v>
      </c>
      <c r="EN128" s="20">
        <f>+'MATRIZ (I-A) INVERSA'!IC128</f>
        <v>0</v>
      </c>
      <c r="EO128" s="20">
        <f>+'MATRIZ (I-A) INVERSA'!ID128</f>
        <v>0</v>
      </c>
      <c r="EP128" s="20">
        <f>+'MATRIZ (I-A) INVERSA'!IE128</f>
        <v>0</v>
      </c>
      <c r="EQ128" s="20">
        <f>+'MATRIZ (I-A) INVERSA'!IF128</f>
        <v>0</v>
      </c>
      <c r="ER128" s="20">
        <f>+'MATRIZ (I-A) INVERSA'!IG128</f>
        <v>0</v>
      </c>
      <c r="ES128" s="20">
        <f>+'MATRIZ (I-A) INVERSA'!IH128</f>
        <v>0</v>
      </c>
      <c r="ET128" s="20">
        <f>+'MATRIZ (I-A) INVERSA'!II128</f>
        <v>0</v>
      </c>
      <c r="EU128" s="20">
        <f>+'MATRIZ (I-A) INVERSA'!IJ128</f>
        <v>7.0092817348028857</v>
      </c>
      <c r="EV128" s="20">
        <f>+'MATRIZ (I-A) INVERSA'!IK128</f>
        <v>54.757440790320224</v>
      </c>
      <c r="EW128" s="20">
        <f>+'MATRIZ (I-A) INVERSA'!IL128</f>
        <v>-2.221979605775894</v>
      </c>
      <c r="EX128" s="20">
        <f>+'MATRIZ (I-A) INVERSA'!IM128</f>
        <v>21.137499221911984</v>
      </c>
      <c r="EY128" s="20">
        <f>+'MATRIZ (I-A) INVERSA'!IN128</f>
        <v>0</v>
      </c>
      <c r="EZ128" s="20">
        <f>+'MATRIZ (I-A) INVERSA'!IO128</f>
        <v>0</v>
      </c>
      <c r="FA128" s="20">
        <f>+'MATRIZ (I-A) INVERSA'!IP128</f>
        <v>0</v>
      </c>
      <c r="FB128" s="20">
        <f>+'MATRIZ (I-A) INVERSA'!IQ128</f>
        <v>0</v>
      </c>
      <c r="FC128" s="20">
        <f>+'MATRIZ (I-A) INVERSA'!IR128</f>
        <v>0</v>
      </c>
      <c r="FD128" s="20">
        <f>+'MATRIZ (I-A) INVERSA'!IS128</f>
        <v>0</v>
      </c>
      <c r="FE128" s="20">
        <f>+'MATRIZ (I-A) INVERSA'!IT128</f>
        <v>0</v>
      </c>
      <c r="FF128" s="20">
        <f>+'MATRIZ (I-A) INVERSA'!IU128</f>
        <v>0</v>
      </c>
      <c r="FG128" s="18">
        <f t="shared" si="11"/>
        <v>18909.16847055389</v>
      </c>
      <c r="FH128" s="17">
        <f t="shared" si="9"/>
        <v>31363.242294706666</v>
      </c>
      <c r="FI128" s="28"/>
      <c r="FJ128" s="17">
        <v>31363.242294706655</v>
      </c>
      <c r="FK128" s="50">
        <f t="shared" si="12"/>
        <v>0</v>
      </c>
      <c r="FM128" s="48">
        <f>+IFERROR((FH128/'MIP 2012'!FH128*100-100),0)</f>
        <v>0.21113773758688126</v>
      </c>
      <c r="FP128" s="20">
        <f t="shared" si="13"/>
        <v>0</v>
      </c>
      <c r="FQ128" s="20">
        <f t="shared" si="14"/>
        <v>0</v>
      </c>
      <c r="FR128" s="20">
        <f t="shared" si="15"/>
        <v>0</v>
      </c>
    </row>
    <row r="129" spans="1:174" s="7" customFormat="1" ht="21.95" customHeight="1" thickBot="1" x14ac:dyDescent="0.25">
      <c r="A129" s="12" t="s">
        <v>320</v>
      </c>
      <c r="B129" s="12" t="s">
        <v>321</v>
      </c>
      <c r="C129" s="16">
        <f>+'MATRIZ (A)'!C129*C$168</f>
        <v>15.252773402441077</v>
      </c>
      <c r="D129" s="16">
        <f>+'MATRIZ (A)'!D129*D$168</f>
        <v>13.137170112875438</v>
      </c>
      <c r="E129" s="16">
        <f>+'MATRIZ (A)'!E129*E$168</f>
        <v>0.35638206715775889</v>
      </c>
      <c r="F129" s="16">
        <f>+'MATRIZ (A)'!F129*F$168</f>
        <v>792.78356050020716</v>
      </c>
      <c r="G129" s="16">
        <f>+'MATRIZ (A)'!G129*G$168</f>
        <v>79.506346749678116</v>
      </c>
      <c r="H129" s="16">
        <f>+'MATRIZ (A)'!H129*H$168</f>
        <v>284.39490233758244</v>
      </c>
      <c r="I129" s="16">
        <f>+'MATRIZ (A)'!I129*I$168</f>
        <v>1.509490988680954</v>
      </c>
      <c r="J129" s="16">
        <f>+'MATRIZ (A)'!J129*J$168</f>
        <v>1.0498031522331768</v>
      </c>
      <c r="K129" s="16">
        <f>+'MATRIZ (A)'!K129*K$168</f>
        <v>2.6762637822655795</v>
      </c>
      <c r="L129" s="16">
        <f>+'MATRIZ (A)'!L129*L$168</f>
        <v>10.576310815587412</v>
      </c>
      <c r="M129" s="16">
        <f>+'MATRIZ (A)'!M129*M$168</f>
        <v>4.3962626698671068</v>
      </c>
      <c r="N129" s="16">
        <f>+'MATRIZ (A)'!N129*N$168</f>
        <v>15.010936678102041</v>
      </c>
      <c r="O129" s="16">
        <f>+'MATRIZ (A)'!O129*O$168</f>
        <v>4.7227497834409178</v>
      </c>
      <c r="P129" s="16">
        <f>+'MATRIZ (A)'!P129*P$168</f>
        <v>30.866267573039593</v>
      </c>
      <c r="Q129" s="16">
        <f>+'MATRIZ (A)'!Q129*Q$168</f>
        <v>36.652155725832756</v>
      </c>
      <c r="R129" s="16">
        <f>+'MATRIZ (A)'!R129*R$168</f>
        <v>8878.3501272845024</v>
      </c>
      <c r="S129" s="16">
        <f>+'MATRIZ (A)'!S129*S$168</f>
        <v>184.61626401211737</v>
      </c>
      <c r="T129" s="16">
        <f>+'MATRIZ (A)'!T129*T$168</f>
        <v>11.613935039184375</v>
      </c>
      <c r="U129" s="16">
        <f>+'MATRIZ (A)'!U129*U$168</f>
        <v>4.2809380924646874</v>
      </c>
      <c r="V129" s="16">
        <f>+'MATRIZ (A)'!V129*V$168</f>
        <v>2.267268333286232</v>
      </c>
      <c r="W129" s="16">
        <f>+'MATRIZ (A)'!W129*W$168</f>
        <v>4.6569432764032443</v>
      </c>
      <c r="X129" s="16">
        <f>+'MATRIZ (A)'!X129*X$168</f>
        <v>134.01869566367765</v>
      </c>
      <c r="Y129" s="16">
        <f>+'MATRIZ (A)'!Y129*Y$168</f>
        <v>10.305373340508018</v>
      </c>
      <c r="Z129" s="16">
        <f>+'MATRIZ (A)'!Z129*Z$168</f>
        <v>485.05972688787432</v>
      </c>
      <c r="AA129" s="16">
        <f>+'MATRIZ (A)'!AA129*AA$168</f>
        <v>1.6901482934632526</v>
      </c>
      <c r="AB129" s="16">
        <f>+'MATRIZ (A)'!AB129*AB$168</f>
        <v>119.94281097012455</v>
      </c>
      <c r="AC129" s="16">
        <f>+'MATRIZ (A)'!AC129*AC$168</f>
        <v>161.380814773618</v>
      </c>
      <c r="AD129" s="16">
        <f>+'MATRIZ (A)'!AD129*AD$168</f>
        <v>3.1518319151283509</v>
      </c>
      <c r="AE129" s="16">
        <f>+'MATRIZ (A)'!AE129*AE$168</f>
        <v>3.7954908387259625</v>
      </c>
      <c r="AF129" s="16">
        <f>+'MATRIZ (A)'!AF129*AF$168</f>
        <v>6141.7412788336833</v>
      </c>
      <c r="AG129" s="16">
        <f>+'MATRIZ (A)'!AG129*AG$168</f>
        <v>7.7601313803596075E-3</v>
      </c>
      <c r="AH129" s="16">
        <f>+'MATRIZ (A)'!AH129*AH$168</f>
        <v>0.31628239118028101</v>
      </c>
      <c r="AI129" s="16">
        <f>+'MATRIZ (A)'!AI129*AI$168</f>
        <v>730.94012969150276</v>
      </c>
      <c r="AJ129" s="16">
        <f>+'MATRIZ (A)'!AJ129*AJ$168</f>
        <v>1753.306968978005</v>
      </c>
      <c r="AK129" s="16">
        <f>+'MATRIZ (A)'!AK129*AK$168</f>
        <v>405.21087118020944</v>
      </c>
      <c r="AL129" s="16">
        <f>+'MATRIZ (A)'!AL129*AL$168</f>
        <v>803.25811320752371</v>
      </c>
      <c r="AM129" s="16">
        <f>+'MATRIZ (A)'!AM129*AM$168</f>
        <v>133.65002639861561</v>
      </c>
      <c r="AN129" s="16">
        <f>+'MATRIZ (A)'!AN129*AN$168</f>
        <v>372.25270523642013</v>
      </c>
      <c r="AO129" s="16">
        <f>+'MATRIZ (A)'!AO129*AO$168</f>
        <v>544.75232877501276</v>
      </c>
      <c r="AP129" s="16">
        <f>+'MATRIZ (A)'!AP129*AP$168</f>
        <v>1028.9946791931964</v>
      </c>
      <c r="AQ129" s="16">
        <f>+'MATRIZ (A)'!AQ129*AQ$168</f>
        <v>579.99777938702584</v>
      </c>
      <c r="AR129" s="16">
        <f>+'MATRIZ (A)'!AR129*AR$168</f>
        <v>1712.6030582755632</v>
      </c>
      <c r="AS129" s="16">
        <f>+'MATRIZ (A)'!AS129*AS$168</f>
        <v>58.467611735349166</v>
      </c>
      <c r="AT129" s="16">
        <f>+'MATRIZ (A)'!AT129*AT$168</f>
        <v>195.24376390543839</v>
      </c>
      <c r="AU129" s="16">
        <f>+'MATRIZ (A)'!AU129*AU$168</f>
        <v>151.81520994103968</v>
      </c>
      <c r="AV129" s="16">
        <f>+'MATRIZ (A)'!AV129*AV$168</f>
        <v>627.29688018954278</v>
      </c>
      <c r="AW129" s="16">
        <f>+'MATRIZ (A)'!AW129*AW$168</f>
        <v>287.42635706440564</v>
      </c>
      <c r="AX129" s="16">
        <f>+'MATRIZ (A)'!AX129*AX$168</f>
        <v>352.97041455573208</v>
      </c>
      <c r="AY129" s="16">
        <f>+'MATRIZ (A)'!AY129*AY$168</f>
        <v>70.152739291122487</v>
      </c>
      <c r="AZ129" s="16">
        <f>+'MATRIZ (A)'!AZ129*AZ$168</f>
        <v>1173.9294179955564</v>
      </c>
      <c r="BA129" s="16">
        <f>+'MATRIZ (A)'!BA129*BA$168</f>
        <v>15.244189603208417</v>
      </c>
      <c r="BB129" s="16">
        <f>+'MATRIZ (A)'!BB129*BB$168</f>
        <v>113.36956171187094</v>
      </c>
      <c r="BC129" s="16">
        <f>+'MATRIZ (A)'!BC129*BC$168</f>
        <v>55.205732482314325</v>
      </c>
      <c r="BD129" s="16">
        <f>+'MATRIZ (A)'!BD129*BD$168</f>
        <v>18.904467288845179</v>
      </c>
      <c r="BE129" s="16">
        <f>+'MATRIZ (A)'!BE129*BE$168</f>
        <v>4.398658556954774</v>
      </c>
      <c r="BF129" s="16">
        <f>+'MATRIZ (A)'!BF129*BF$168</f>
        <v>89.937429936189559</v>
      </c>
      <c r="BG129" s="16">
        <f>+'MATRIZ (A)'!BG129*BG$168</f>
        <v>568.78453256910723</v>
      </c>
      <c r="BH129" s="16">
        <f>+'MATRIZ (A)'!BH129*BH$168</f>
        <v>469.61669771310056</v>
      </c>
      <c r="BI129" s="16">
        <f>+'MATRIZ (A)'!BI129*BI$168</f>
        <v>0</v>
      </c>
      <c r="BJ129" s="16">
        <f>+'MATRIZ (A)'!BJ129*BJ$168</f>
        <v>441.4633150152066</v>
      </c>
      <c r="BK129" s="16">
        <f>+'MATRIZ (A)'!BK129*BK$168</f>
        <v>8.0331020086313796</v>
      </c>
      <c r="BL129" s="16">
        <f>+'MATRIZ (A)'!BL129*BL$168</f>
        <v>398.44885639590979</v>
      </c>
      <c r="BM129" s="16">
        <f>+'MATRIZ (A)'!BM129*BM$168</f>
        <v>582.64485691209325</v>
      </c>
      <c r="BN129" s="16">
        <f>+'MATRIZ (A)'!BN129*BN$168</f>
        <v>5428.2147588043999</v>
      </c>
      <c r="BO129" s="16">
        <f>+'MATRIZ (A)'!BO129*BO$168</f>
        <v>1.2398941160126731</v>
      </c>
      <c r="BP129" s="16">
        <f>+'MATRIZ (A)'!BP129*BP$168</f>
        <v>569.14364384861483</v>
      </c>
      <c r="BQ129" s="16">
        <f>+'MATRIZ (A)'!BQ129*BQ$168</f>
        <v>399.77007113873617</v>
      </c>
      <c r="BR129" s="16">
        <f>+'MATRIZ (A)'!BR129*BR$168</f>
        <v>341.25005002309166</v>
      </c>
      <c r="BS129" s="16">
        <f>+'MATRIZ (A)'!BS129*BS$168</f>
        <v>191.8037158520963</v>
      </c>
      <c r="BT129" s="16">
        <f>+'MATRIZ (A)'!BT129*BT$168</f>
        <v>558.35307161957303</v>
      </c>
      <c r="BU129" s="16">
        <f>+'MATRIZ (A)'!BU129*BU$168</f>
        <v>6399.9284046565717</v>
      </c>
      <c r="BV129" s="16">
        <f>+'MATRIZ (A)'!BV129*BV$168</f>
        <v>257.93230769291722</v>
      </c>
      <c r="BW129" s="16">
        <f>+'MATRIZ (A)'!BW129*BW$168</f>
        <v>415.9342583432678</v>
      </c>
      <c r="BX129" s="16">
        <f>+'MATRIZ (A)'!BX129*BX$168</f>
        <v>212.15553361219497</v>
      </c>
      <c r="BY129" s="16">
        <f>+'MATRIZ (A)'!BY129*BY$168</f>
        <v>157.88413072521539</v>
      </c>
      <c r="BZ129" s="16">
        <f>+'MATRIZ (A)'!BZ129*BZ$168</f>
        <v>201.23449042715828</v>
      </c>
      <c r="CA129" s="16">
        <f>+'MATRIZ (A)'!CA129*CA$168</f>
        <v>72.290998306484639</v>
      </c>
      <c r="CB129" s="16">
        <f>+'MATRIZ (A)'!CB129*CB$168</f>
        <v>0.30709121905436865</v>
      </c>
      <c r="CC129" s="16">
        <f>+'MATRIZ (A)'!CC129*CC$168</f>
        <v>165.18676402889764</v>
      </c>
      <c r="CD129" s="16">
        <f>+'MATRIZ (A)'!CD129*CD$168</f>
        <v>496.20805911753541</v>
      </c>
      <c r="CE129" s="16">
        <f>+'MATRIZ (A)'!CE129*CE$168</f>
        <v>67.994128850019962</v>
      </c>
      <c r="CF129" s="16">
        <f>+'MATRIZ (A)'!CF129*CF$168</f>
        <v>3656.2501587494421</v>
      </c>
      <c r="CG129" s="16">
        <f>+'MATRIZ (A)'!CG129*CG$168</f>
        <v>4745.5233215325015</v>
      </c>
      <c r="CH129" s="16">
        <f>+'MATRIZ (A)'!CH129*CH$168</f>
        <v>1157.2505402595109</v>
      </c>
      <c r="CI129" s="16">
        <f>+'MATRIZ (A)'!CI129*CI$168</f>
        <v>1884.4556969465393</v>
      </c>
      <c r="CJ129" s="16">
        <f>+'MATRIZ (A)'!CJ129*CJ$168</f>
        <v>10276.048911873217</v>
      </c>
      <c r="CK129" s="16">
        <f>+'MATRIZ (A)'!CK129*CK$168</f>
        <v>12656.705741054608</v>
      </c>
      <c r="CL129" s="16">
        <f>+'MATRIZ (A)'!CL129*CL$168</f>
        <v>6949.307698266528</v>
      </c>
      <c r="CM129" s="16">
        <f>+'MATRIZ (A)'!CM129*CM$168</f>
        <v>22778.016949761713</v>
      </c>
      <c r="CN129" s="16">
        <f>+'MATRIZ (A)'!CN129*CN$168</f>
        <v>24206.017542973979</v>
      </c>
      <c r="CO129" s="16">
        <f>+'MATRIZ (A)'!CO129*CO$168</f>
        <v>942.99310206063274</v>
      </c>
      <c r="CP129" s="16">
        <f>+'MATRIZ (A)'!CP129*CP$168</f>
        <v>0.67868729933797534</v>
      </c>
      <c r="CQ129" s="16">
        <f>+'MATRIZ (A)'!CQ129*CQ$168</f>
        <v>674.43410993613634</v>
      </c>
      <c r="CR129" s="16">
        <f>+'MATRIZ (A)'!CR129*CR$168</f>
        <v>42428.979797205167</v>
      </c>
      <c r="CS129" s="16">
        <f>+'MATRIZ (A)'!CS129*CS$168</f>
        <v>8057.7740937210747</v>
      </c>
      <c r="CT129" s="16">
        <f>+'MATRIZ (A)'!CT129*CT$168</f>
        <v>592.26921533790937</v>
      </c>
      <c r="CU129" s="16">
        <f>+'MATRIZ (A)'!CU129*CU$168</f>
        <v>1316.2096680568127</v>
      </c>
      <c r="CV129" s="16">
        <f>+'MATRIZ (A)'!CV129*CV$168</f>
        <v>1364.0511748228082</v>
      </c>
      <c r="CW129" s="16">
        <f>+'MATRIZ (A)'!CW129*CW$168</f>
        <v>594.18039285815723</v>
      </c>
      <c r="CX129" s="16">
        <f>+'MATRIZ (A)'!CX129*CX$168</f>
        <v>1314.3742523657145</v>
      </c>
      <c r="CY129" s="16">
        <f>+'MATRIZ (A)'!CY129*CY$168</f>
        <v>1611.5636443892727</v>
      </c>
      <c r="CZ129" s="16">
        <f>+'MATRIZ (A)'!CZ129*CZ$168</f>
        <v>894.85619322457819</v>
      </c>
      <c r="DA129" s="16">
        <f>+'MATRIZ (A)'!DA129*DA$168</f>
        <v>25970.495740851951</v>
      </c>
      <c r="DB129" s="16">
        <f>+'MATRIZ (A)'!DB129*DB$168</f>
        <v>230.10880574070589</v>
      </c>
      <c r="DC129" s="16">
        <f>+'MATRIZ (A)'!DC129*DC$168</f>
        <v>4494.0627744348621</v>
      </c>
      <c r="DD129" s="16">
        <f>+'MATRIZ (A)'!DD129*DD$168</f>
        <v>968.44827395115237</v>
      </c>
      <c r="DE129" s="16">
        <f>+'MATRIZ (A)'!DE129*DE$168</f>
        <v>86.224625963482282</v>
      </c>
      <c r="DF129" s="16">
        <f>+'MATRIZ (A)'!DF129*DF$168</f>
        <v>417.71854944393885</v>
      </c>
      <c r="DG129" s="16">
        <f>+'MATRIZ (A)'!DG129*DG$168</f>
        <v>682.60713218570913</v>
      </c>
      <c r="DH129" s="16">
        <f>+'MATRIZ (A)'!DH129*DH$168</f>
        <v>281.59728009702013</v>
      </c>
      <c r="DI129" s="16">
        <f>+'MATRIZ (A)'!DI129*DI$168</f>
        <v>1511.4869716842773</v>
      </c>
      <c r="DJ129" s="16">
        <f>+'MATRIZ (A)'!DJ129*DJ$168</f>
        <v>2114.7433267058159</v>
      </c>
      <c r="DK129" s="16">
        <f>+'MATRIZ (A)'!DK129*DK$168</f>
        <v>2100.5475182980786</v>
      </c>
      <c r="DL129" s="16">
        <f>+'MATRIZ (A)'!DL129*DL$168</f>
        <v>360.69065965456417</v>
      </c>
      <c r="DM129" s="16">
        <f>+'MATRIZ (A)'!DM129*DM$168</f>
        <v>5910.8415662614179</v>
      </c>
      <c r="DN129" s="16">
        <f>+'MATRIZ (A)'!DN129*DN$168</f>
        <v>354.52158196996555</v>
      </c>
      <c r="DO129" s="16">
        <f>+'MATRIZ (A)'!DO129*DO$168</f>
        <v>2.7233404961452359</v>
      </c>
      <c r="DP129" s="16">
        <f>+'MATRIZ (A)'!DP129*DP$168</f>
        <v>2300.5077400043911</v>
      </c>
      <c r="DQ129" s="16">
        <f>+'MATRIZ (A)'!DQ129*DQ$168</f>
        <v>82.789193528459464</v>
      </c>
      <c r="DR129" s="16">
        <f>+'MATRIZ (A)'!DR129*DR$168</f>
        <v>2292.368966759755</v>
      </c>
      <c r="DS129" s="16">
        <f>+'MATRIZ (A)'!DS129*DS$168</f>
        <v>2879.7691349952893</v>
      </c>
      <c r="DT129" s="16">
        <f>+'MATRIZ (A)'!DT129*DT$168</f>
        <v>322.61877565032171</v>
      </c>
      <c r="DU129" s="16">
        <f>+'MATRIZ (A)'!DU129*DU$168</f>
        <v>1404.2169452994801</v>
      </c>
      <c r="DV129" s="16">
        <f>+'MATRIZ (A)'!DV129*DV$168</f>
        <v>4100.721652733685</v>
      </c>
      <c r="DW129" s="16">
        <f>+'MATRIZ (A)'!DW129*DW$168</f>
        <v>849.04106128196099</v>
      </c>
      <c r="DX129" s="16">
        <f>+'MATRIZ (A)'!DX129*DX$168</f>
        <v>4.2757250139314582</v>
      </c>
      <c r="DY129" s="16">
        <f>+'MATRIZ (A)'!DY129*DY$168</f>
        <v>2570.3669136276953</v>
      </c>
      <c r="DZ129" s="16">
        <f>+'MATRIZ (A)'!DZ129*DZ$168</f>
        <v>4992.5261827548384</v>
      </c>
      <c r="EA129" s="16">
        <f>+'MATRIZ (A)'!EA129*EA$168</f>
        <v>1824.3126342566231</v>
      </c>
      <c r="EB129" s="16">
        <f>+'MATRIZ (A)'!EB129*EB$168</f>
        <v>881.59616165742784</v>
      </c>
      <c r="EC129" s="16">
        <f>+'MATRIZ (A)'!EC129*EC$168</f>
        <v>295.92894961088905</v>
      </c>
      <c r="ED129" s="16">
        <f>+'MATRIZ (A)'!ED129*ED$168</f>
        <v>26.286311920084849</v>
      </c>
      <c r="EE129" s="16">
        <f>+'MATRIZ (A)'!EE129*EE$168</f>
        <v>13.759029898673017</v>
      </c>
      <c r="EF129" s="16">
        <f>+'MATRIZ (A)'!EF129*EF$168</f>
        <v>58.406615956870645</v>
      </c>
      <c r="EG129" s="16">
        <f>+'MATRIZ (A)'!EG129*EG$168</f>
        <v>37.333797855115243</v>
      </c>
      <c r="EH129" s="16">
        <f>+'MATRIZ (A)'!EH129*EH$168</f>
        <v>0</v>
      </c>
      <c r="EI129" s="18">
        <f t="shared" si="8"/>
        <v>265650.82372723316</v>
      </c>
      <c r="EJ129" s="20">
        <f>+'MATRIZ (I-A) INVERSA'!HY129</f>
        <v>7912.3608973966366</v>
      </c>
      <c r="EK129" s="20">
        <f>+'MATRIZ (I-A) INVERSA'!HZ129</f>
        <v>369.87864773992544</v>
      </c>
      <c r="EL129" s="20">
        <f>+'MATRIZ (I-A) INVERSA'!IA129</f>
        <v>1822.2735319774279</v>
      </c>
      <c r="EM129" s="20">
        <f>+'MATRIZ (I-A) INVERSA'!IB129</f>
        <v>0</v>
      </c>
      <c r="EN129" s="20">
        <f>+'MATRIZ (I-A) INVERSA'!IC129</f>
        <v>0</v>
      </c>
      <c r="EO129" s="20">
        <f>+'MATRIZ (I-A) INVERSA'!ID129</f>
        <v>0</v>
      </c>
      <c r="EP129" s="20">
        <f>+'MATRIZ (I-A) INVERSA'!IE129</f>
        <v>0</v>
      </c>
      <c r="EQ129" s="20">
        <f>+'MATRIZ (I-A) INVERSA'!IF129</f>
        <v>0</v>
      </c>
      <c r="ER129" s="20">
        <f>+'MATRIZ (I-A) INVERSA'!IG129</f>
        <v>0</v>
      </c>
      <c r="ES129" s="20">
        <f>+'MATRIZ (I-A) INVERSA'!IH129</f>
        <v>0</v>
      </c>
      <c r="ET129" s="20">
        <f>+'MATRIZ (I-A) INVERSA'!II129</f>
        <v>0</v>
      </c>
      <c r="EU129" s="20">
        <f>+'MATRIZ (I-A) INVERSA'!IJ129</f>
        <v>57.69039755168609</v>
      </c>
      <c r="EV129" s="20">
        <f>+'MATRIZ (I-A) INVERSA'!IK129</f>
        <v>502.2703039542277</v>
      </c>
      <c r="EW129" s="20">
        <f>+'MATRIZ (I-A) INVERSA'!IL129</f>
        <v>-18.288162990006406</v>
      </c>
      <c r="EX129" s="20">
        <f>+'MATRIZ (I-A) INVERSA'!IM129</f>
        <v>0</v>
      </c>
      <c r="EY129" s="20">
        <f>+'MATRIZ (I-A) INVERSA'!IN129</f>
        <v>0</v>
      </c>
      <c r="EZ129" s="20">
        <f>+'MATRIZ (I-A) INVERSA'!IO129</f>
        <v>1552.5336060668044</v>
      </c>
      <c r="FA129" s="20">
        <f>+'MATRIZ (I-A) INVERSA'!IP129</f>
        <v>5074.3463645532647</v>
      </c>
      <c r="FB129" s="20">
        <f>+'MATRIZ (I-A) INVERSA'!IQ129</f>
        <v>71.940192119781983</v>
      </c>
      <c r="FC129" s="20">
        <f>+'MATRIZ (I-A) INVERSA'!IR129</f>
        <v>5824.1776265173958</v>
      </c>
      <c r="FD129" s="20">
        <f>+'MATRIZ (I-A) INVERSA'!IS129</f>
        <v>30433.654804534865</v>
      </c>
      <c r="FE129" s="20">
        <f>+'MATRIZ (I-A) INVERSA'!IT129</f>
        <v>11848.740536028954</v>
      </c>
      <c r="FF129" s="20">
        <f>+'MATRIZ (I-A) INVERSA'!IU129</f>
        <v>2457.392316086587</v>
      </c>
      <c r="FG129" s="18">
        <f t="shared" si="11"/>
        <v>67908.971061537552</v>
      </c>
      <c r="FH129" s="17">
        <f t="shared" si="9"/>
        <v>333559.79478877073</v>
      </c>
      <c r="FI129" s="28"/>
      <c r="FJ129" s="17">
        <v>333559.79478877079</v>
      </c>
      <c r="FK129" s="50">
        <f t="shared" si="12"/>
        <v>0</v>
      </c>
      <c r="FM129" s="48">
        <f>+IFERROR((FH129/'MIP 2012'!FH129*100-100),0)</f>
        <v>2.13988870566169</v>
      </c>
      <c r="FP129" s="20">
        <f t="shared" si="13"/>
        <v>2192.1521797173532</v>
      </c>
      <c r="FQ129" s="20">
        <f t="shared" si="14"/>
        <v>0</v>
      </c>
      <c r="FR129" s="20">
        <f t="shared" si="15"/>
        <v>57262.785445907655</v>
      </c>
    </row>
    <row r="130" spans="1:174" s="7" customFormat="1" ht="21.95" customHeight="1" thickBot="1" x14ac:dyDescent="0.25">
      <c r="A130" s="12" t="s">
        <v>322</v>
      </c>
      <c r="B130" s="12" t="s">
        <v>323</v>
      </c>
      <c r="C130" s="16">
        <f>+'MATRIZ (A)'!C130*C$168</f>
        <v>0</v>
      </c>
      <c r="D130" s="16">
        <f>+'MATRIZ (A)'!D130*D$168</f>
        <v>0</v>
      </c>
      <c r="E130" s="16">
        <f>+'MATRIZ (A)'!E130*E$168</f>
        <v>0</v>
      </c>
      <c r="F130" s="16">
        <f>+'MATRIZ (A)'!F130*F$168</f>
        <v>50.592786147543734</v>
      </c>
      <c r="G130" s="16">
        <f>+'MATRIZ (A)'!G130*G$168</f>
        <v>0</v>
      </c>
      <c r="H130" s="16">
        <f>+'MATRIZ (A)'!H130*H$168</f>
        <v>0</v>
      </c>
      <c r="I130" s="16">
        <f>+'MATRIZ (A)'!I130*I$168</f>
        <v>0</v>
      </c>
      <c r="J130" s="16">
        <f>+'MATRIZ (A)'!J130*J$168</f>
        <v>0</v>
      </c>
      <c r="K130" s="16">
        <f>+'MATRIZ (A)'!K130*K$168</f>
        <v>0</v>
      </c>
      <c r="L130" s="16">
        <f>+'MATRIZ (A)'!L130*L$168</f>
        <v>0</v>
      </c>
      <c r="M130" s="16">
        <f>+'MATRIZ (A)'!M130*M$168</f>
        <v>0</v>
      </c>
      <c r="N130" s="16">
        <f>+'MATRIZ (A)'!N130*N$168</f>
        <v>0</v>
      </c>
      <c r="O130" s="16">
        <f>+'MATRIZ (A)'!O130*O$168</f>
        <v>0</v>
      </c>
      <c r="P130" s="16">
        <f>+'MATRIZ (A)'!P130*P$168</f>
        <v>2466.5649607278815</v>
      </c>
      <c r="Q130" s="16">
        <f>+'MATRIZ (A)'!Q130*Q$168</f>
        <v>0</v>
      </c>
      <c r="R130" s="16">
        <f>+'MATRIZ (A)'!R130*R$168</f>
        <v>0</v>
      </c>
      <c r="S130" s="16">
        <f>+'MATRIZ (A)'!S130*S$168</f>
        <v>0</v>
      </c>
      <c r="T130" s="16">
        <f>+'MATRIZ (A)'!T130*T$168</f>
        <v>0</v>
      </c>
      <c r="U130" s="16">
        <f>+'MATRIZ (A)'!U130*U$168</f>
        <v>0</v>
      </c>
      <c r="V130" s="16">
        <f>+'MATRIZ (A)'!V130*V$168</f>
        <v>0</v>
      </c>
      <c r="W130" s="16">
        <f>+'MATRIZ (A)'!W130*W$168</f>
        <v>0</v>
      </c>
      <c r="X130" s="16">
        <f>+'MATRIZ (A)'!X130*X$168</f>
        <v>0</v>
      </c>
      <c r="Y130" s="16">
        <f>+'MATRIZ (A)'!Y130*Y$168</f>
        <v>0</v>
      </c>
      <c r="Z130" s="16">
        <f>+'MATRIZ (A)'!Z130*Z$168</f>
        <v>0</v>
      </c>
      <c r="AA130" s="16">
        <f>+'MATRIZ (A)'!AA130*AA$168</f>
        <v>0</v>
      </c>
      <c r="AB130" s="16">
        <f>+'MATRIZ (A)'!AB130*AB$168</f>
        <v>0</v>
      </c>
      <c r="AC130" s="16">
        <f>+'MATRIZ (A)'!AC130*AC$168</f>
        <v>0</v>
      </c>
      <c r="AD130" s="16">
        <f>+'MATRIZ (A)'!AD130*AD$168</f>
        <v>0</v>
      </c>
      <c r="AE130" s="16">
        <f>+'MATRIZ (A)'!AE130*AE$168</f>
        <v>4.2755924006468325E-3</v>
      </c>
      <c r="AF130" s="16">
        <f>+'MATRIZ (A)'!AF130*AF$168</f>
        <v>279.86281977925421</v>
      </c>
      <c r="AG130" s="16">
        <f>+'MATRIZ (A)'!AG130*AG$168</f>
        <v>0</v>
      </c>
      <c r="AH130" s="16">
        <f>+'MATRIZ (A)'!AH130*AH$168</f>
        <v>0</v>
      </c>
      <c r="AI130" s="16">
        <f>+'MATRIZ (A)'!AI130*AI$168</f>
        <v>241.61871069793651</v>
      </c>
      <c r="AJ130" s="16">
        <f>+'MATRIZ (A)'!AJ130*AJ$168</f>
        <v>182.33013181091874</v>
      </c>
      <c r="AK130" s="16">
        <f>+'MATRIZ (A)'!AK130*AK$168</f>
        <v>345.58304723747312</v>
      </c>
      <c r="AL130" s="16">
        <f>+'MATRIZ (A)'!AL130*AL$168</f>
        <v>233.30927598624098</v>
      </c>
      <c r="AM130" s="16">
        <f>+'MATRIZ (A)'!AM130*AM$168</f>
        <v>477.57507105967318</v>
      </c>
      <c r="AN130" s="16">
        <f>+'MATRIZ (A)'!AN130*AN$168</f>
        <v>636.31164661739422</v>
      </c>
      <c r="AO130" s="16">
        <f>+'MATRIZ (A)'!AO130*AO$168</f>
        <v>641.03528781021168</v>
      </c>
      <c r="AP130" s="16">
        <f>+'MATRIZ (A)'!AP130*AP$168</f>
        <v>10.919108691813069</v>
      </c>
      <c r="AQ130" s="16">
        <f>+'MATRIZ (A)'!AQ130*AQ$168</f>
        <v>617.90538740731552</v>
      </c>
      <c r="AR130" s="16">
        <f>+'MATRIZ (A)'!AR130*AR$168</f>
        <v>591.59943061138949</v>
      </c>
      <c r="AS130" s="16">
        <f>+'MATRIZ (A)'!AS130*AS$168</f>
        <v>136.16383356269108</v>
      </c>
      <c r="AT130" s="16">
        <f>+'MATRIZ (A)'!AT130*AT$168</f>
        <v>0</v>
      </c>
      <c r="AU130" s="16">
        <f>+'MATRIZ (A)'!AU130*AU$168</f>
        <v>0</v>
      </c>
      <c r="AV130" s="16">
        <f>+'MATRIZ (A)'!AV130*AV$168</f>
        <v>0</v>
      </c>
      <c r="AW130" s="16">
        <f>+'MATRIZ (A)'!AW130*AW$168</f>
        <v>2309.8604145377494</v>
      </c>
      <c r="AX130" s="16">
        <f>+'MATRIZ (A)'!AX130*AX$168</f>
        <v>381.8799784891259</v>
      </c>
      <c r="AY130" s="16">
        <f>+'MATRIZ (A)'!AY130*AY$168</f>
        <v>1.9712381759291449</v>
      </c>
      <c r="AZ130" s="16">
        <f>+'MATRIZ (A)'!AZ130*AZ$168</f>
        <v>542.322569265884</v>
      </c>
      <c r="BA130" s="16">
        <f>+'MATRIZ (A)'!BA130*BA$168</f>
        <v>0</v>
      </c>
      <c r="BB130" s="16">
        <f>+'MATRIZ (A)'!BB130*BB$168</f>
        <v>2.7786255647327494</v>
      </c>
      <c r="BC130" s="16">
        <f>+'MATRIZ (A)'!BC130*BC$168</f>
        <v>498.456206577366</v>
      </c>
      <c r="BD130" s="16">
        <f>+'MATRIZ (A)'!BD130*BD$168</f>
        <v>4.5697977516255568</v>
      </c>
      <c r="BE130" s="16">
        <f>+'MATRIZ (A)'!BE130*BE$168</f>
        <v>147.03647752666765</v>
      </c>
      <c r="BF130" s="16">
        <f>+'MATRIZ (A)'!BF130*BF$168</f>
        <v>0</v>
      </c>
      <c r="BG130" s="16">
        <f>+'MATRIZ (A)'!BG130*BG$168</f>
        <v>1073.1304549595593</v>
      </c>
      <c r="BH130" s="16">
        <f>+'MATRIZ (A)'!BH130*BH$168</f>
        <v>54.624104423973137</v>
      </c>
      <c r="BI130" s="16">
        <f>+'MATRIZ (A)'!BI130*BI$168</f>
        <v>0</v>
      </c>
      <c r="BJ130" s="16">
        <f>+'MATRIZ (A)'!BJ130*BJ$168</f>
        <v>3.8365731914624623</v>
      </c>
      <c r="BK130" s="16">
        <f>+'MATRIZ (A)'!BK130*BK$168</f>
        <v>0</v>
      </c>
      <c r="BL130" s="16">
        <f>+'MATRIZ (A)'!BL130*BL$168</f>
        <v>148.77480470693914</v>
      </c>
      <c r="BM130" s="16">
        <f>+'MATRIZ (A)'!BM130*BM$168</f>
        <v>0</v>
      </c>
      <c r="BN130" s="16">
        <f>+'MATRIZ (A)'!BN130*BN$168</f>
        <v>1.2089808418636172</v>
      </c>
      <c r="BO130" s="16">
        <f>+'MATRIZ (A)'!BO130*BO$168</f>
        <v>27.331136279580587</v>
      </c>
      <c r="BP130" s="16">
        <f>+'MATRIZ (A)'!BP130*BP$168</f>
        <v>707.46936392348391</v>
      </c>
      <c r="BQ130" s="16">
        <f>+'MATRIZ (A)'!BQ130*BQ$168</f>
        <v>220.34194414751522</v>
      </c>
      <c r="BR130" s="16">
        <f>+'MATRIZ (A)'!BR130*BR$168</f>
        <v>22.665148390574519</v>
      </c>
      <c r="BS130" s="16">
        <f>+'MATRIZ (A)'!BS130*BS$168</f>
        <v>960.18903562115997</v>
      </c>
      <c r="BT130" s="16">
        <f>+'MATRIZ (A)'!BT130*BT$168</f>
        <v>4.8414303593966244</v>
      </c>
      <c r="BU130" s="16">
        <f>+'MATRIZ (A)'!BU130*BU$168</f>
        <v>4252.3663241698287</v>
      </c>
      <c r="BV130" s="16">
        <f>+'MATRIZ (A)'!BV130*BV$168</f>
        <v>0</v>
      </c>
      <c r="BW130" s="16">
        <f>+'MATRIZ (A)'!BW130*BW$168</f>
        <v>1541.8425428545427</v>
      </c>
      <c r="BX130" s="16">
        <f>+'MATRIZ (A)'!BX130*BX$168</f>
        <v>544.28962071824162</v>
      </c>
      <c r="BY130" s="16">
        <f>+'MATRIZ (A)'!BY130*BY$168</f>
        <v>5.4523597726216231</v>
      </c>
      <c r="BZ130" s="16">
        <f>+'MATRIZ (A)'!BZ130*BZ$168</f>
        <v>276.07648893296999</v>
      </c>
      <c r="CA130" s="16">
        <f>+'MATRIZ (A)'!CA130*CA$168</f>
        <v>0</v>
      </c>
      <c r="CB130" s="16">
        <f>+'MATRIZ (A)'!CB130*CB$168</f>
        <v>0</v>
      </c>
      <c r="CC130" s="16">
        <f>+'MATRIZ (A)'!CC130*CC$168</f>
        <v>477.46710593657036</v>
      </c>
      <c r="CD130" s="16">
        <f>+'MATRIZ (A)'!CD130*CD$168</f>
        <v>314.01296632248955</v>
      </c>
      <c r="CE130" s="16">
        <f>+'MATRIZ (A)'!CE130*CE$168</f>
        <v>310.56396848485264</v>
      </c>
      <c r="CF130" s="16">
        <f>+'MATRIZ (A)'!CF130*CF$168</f>
        <v>4345.3951664602137</v>
      </c>
      <c r="CG130" s="16">
        <f>+'MATRIZ (A)'!CG130*CG$168</f>
        <v>991.63433233104047</v>
      </c>
      <c r="CH130" s="16">
        <f>+'MATRIZ (A)'!CH130*CH$168</f>
        <v>0.23833738099166418</v>
      </c>
      <c r="CI130" s="16">
        <f>+'MATRIZ (A)'!CI130*CI$168</f>
        <v>0</v>
      </c>
      <c r="CJ130" s="16">
        <f>+'MATRIZ (A)'!CJ130*CJ$168</f>
        <v>0</v>
      </c>
      <c r="CK130" s="16">
        <f>+'MATRIZ (A)'!CK130*CK$168</f>
        <v>0</v>
      </c>
      <c r="CL130" s="16">
        <f>+'MATRIZ (A)'!CL130*CL$168</f>
        <v>3550.7080165378397</v>
      </c>
      <c r="CM130" s="16">
        <f>+'MATRIZ (A)'!CM130*CM$168</f>
        <v>0</v>
      </c>
      <c r="CN130" s="16">
        <f>+'MATRIZ (A)'!CN130*CN$168</f>
        <v>17069.521839530866</v>
      </c>
      <c r="CO130" s="16">
        <f>+'MATRIZ (A)'!CO130*CO$168</f>
        <v>2124.4846296138971</v>
      </c>
      <c r="CP130" s="16">
        <f>+'MATRIZ (A)'!CP130*CP$168</f>
        <v>0</v>
      </c>
      <c r="CQ130" s="16">
        <f>+'MATRIZ (A)'!CQ130*CQ$168</f>
        <v>168.86718489743993</v>
      </c>
      <c r="CR130" s="16">
        <f>+'MATRIZ (A)'!CR130*CR$168</f>
        <v>0</v>
      </c>
      <c r="CS130" s="16">
        <f>+'MATRIZ (A)'!CS130*CS$168</f>
        <v>14982.089437798852</v>
      </c>
      <c r="CT130" s="16">
        <f>+'MATRIZ (A)'!CT130*CT$168</f>
        <v>770.68374624129092</v>
      </c>
      <c r="CU130" s="16">
        <f>+'MATRIZ (A)'!CU130*CU$168</f>
        <v>592.68301553502306</v>
      </c>
      <c r="CV130" s="16">
        <f>+'MATRIZ (A)'!CV130*CV$168</f>
        <v>430.29135432013993</v>
      </c>
      <c r="CW130" s="16">
        <f>+'MATRIZ (A)'!CW130*CW$168</f>
        <v>0.36107440269204039</v>
      </c>
      <c r="CX130" s="16">
        <f>+'MATRIZ (A)'!CX130*CX$168</f>
        <v>841.40410097871575</v>
      </c>
      <c r="CY130" s="16">
        <f>+'MATRIZ (A)'!CY130*CY$168</f>
        <v>1689.6471602947008</v>
      </c>
      <c r="CZ130" s="16">
        <f>+'MATRIZ (A)'!CZ130*CZ$168</f>
        <v>0</v>
      </c>
      <c r="DA130" s="16">
        <f>+'MATRIZ (A)'!DA130*DA$168</f>
        <v>4778.3715417163312</v>
      </c>
      <c r="DB130" s="16">
        <f>+'MATRIZ (A)'!DB130*DB$168</f>
        <v>4585.0604526797833</v>
      </c>
      <c r="DC130" s="16">
        <f>+'MATRIZ (A)'!DC130*DC$168</f>
        <v>421.60719151370694</v>
      </c>
      <c r="DD130" s="16">
        <f>+'MATRIZ (A)'!DD130*DD$168</f>
        <v>403.11034745123362</v>
      </c>
      <c r="DE130" s="16">
        <f>+'MATRIZ (A)'!DE130*DE$168</f>
        <v>0</v>
      </c>
      <c r="DF130" s="16">
        <f>+'MATRIZ (A)'!DF130*DF$168</f>
        <v>70.895569611999733</v>
      </c>
      <c r="DG130" s="16">
        <f>+'MATRIZ (A)'!DG130*DG$168</f>
        <v>5985.1626107152233</v>
      </c>
      <c r="DH130" s="16">
        <f>+'MATRIZ (A)'!DH130*DH$168</f>
        <v>23.073563691072209</v>
      </c>
      <c r="DI130" s="16">
        <f>+'MATRIZ (A)'!DI130*DI$168</f>
        <v>947.45850303681812</v>
      </c>
      <c r="DJ130" s="16">
        <f>+'MATRIZ (A)'!DJ130*DJ$168</f>
        <v>909.85685838150016</v>
      </c>
      <c r="DK130" s="16">
        <f>+'MATRIZ (A)'!DK130*DK$168</f>
        <v>2667.5788535420102</v>
      </c>
      <c r="DL130" s="16">
        <f>+'MATRIZ (A)'!DL130*DL$168</f>
        <v>0.1714274072873348</v>
      </c>
      <c r="DM130" s="16">
        <f>+'MATRIZ (A)'!DM130*DM$168</f>
        <v>1487.4504253844486</v>
      </c>
      <c r="DN130" s="16">
        <f>+'MATRIZ (A)'!DN130*DN$168</f>
        <v>23.742178778318845</v>
      </c>
      <c r="DO130" s="16">
        <f>+'MATRIZ (A)'!DO130*DO$168</f>
        <v>93.016606375300896</v>
      </c>
      <c r="DP130" s="16">
        <f>+'MATRIZ (A)'!DP130*DP$168</f>
        <v>5761.0331102119007</v>
      </c>
      <c r="DQ130" s="16">
        <f>+'MATRIZ (A)'!DQ130*DQ$168</f>
        <v>1523.1990542022297</v>
      </c>
      <c r="DR130" s="16">
        <f>+'MATRIZ (A)'!DR130*DR$168</f>
        <v>21.584927045416983</v>
      </c>
      <c r="DS130" s="16">
        <f>+'MATRIZ (A)'!DS130*DS$168</f>
        <v>68.146734016398028</v>
      </c>
      <c r="DT130" s="16">
        <f>+'MATRIZ (A)'!DT130*DT$168</f>
        <v>1.1825346826981336</v>
      </c>
      <c r="DU130" s="16">
        <f>+'MATRIZ (A)'!DU130*DU$168</f>
        <v>4035.2943367661433</v>
      </c>
      <c r="DV130" s="16">
        <f>+'MATRIZ (A)'!DV130*DV$168</f>
        <v>0</v>
      </c>
      <c r="DW130" s="16">
        <f>+'MATRIZ (A)'!DW130*DW$168</f>
        <v>0</v>
      </c>
      <c r="DX130" s="16">
        <f>+'MATRIZ (A)'!DX130*DX$168</f>
        <v>0</v>
      </c>
      <c r="DY130" s="16">
        <f>+'MATRIZ (A)'!DY130*DY$168</f>
        <v>7059.4992463350827</v>
      </c>
      <c r="DZ130" s="16">
        <f>+'MATRIZ (A)'!DZ130*DZ$168</f>
        <v>245.07010425933618</v>
      </c>
      <c r="EA130" s="16">
        <f>+'MATRIZ (A)'!EA130*EA$168</f>
        <v>87.143675924025246</v>
      </c>
      <c r="EB130" s="16">
        <f>+'MATRIZ (A)'!EB130*EB$168</f>
        <v>54.255000572143544</v>
      </c>
      <c r="EC130" s="16">
        <f>+'MATRIZ (A)'!EC130*EC$168</f>
        <v>29.358133501780923</v>
      </c>
      <c r="ED130" s="16">
        <f>+'MATRIZ (A)'!ED130*ED$168</f>
        <v>1.4482554963848893</v>
      </c>
      <c r="EE130" s="16">
        <f>+'MATRIZ (A)'!EE130*EE$168</f>
        <v>0</v>
      </c>
      <c r="EF130" s="16">
        <f>+'MATRIZ (A)'!EF130*EF$168</f>
        <v>0.2322715060379501</v>
      </c>
      <c r="EG130" s="16">
        <f>+'MATRIZ (A)'!EG130*EG$168</f>
        <v>110.29732833422678</v>
      </c>
      <c r="EH130" s="16">
        <f>+'MATRIZ (A)'!EH130*EH$168</f>
        <v>0</v>
      </c>
      <c r="EI130" s="18">
        <f t="shared" si="8"/>
        <v>110699.04567512941</v>
      </c>
      <c r="EJ130" s="20">
        <f>+'MATRIZ (I-A) INVERSA'!HY130</f>
        <v>0</v>
      </c>
      <c r="EK130" s="20">
        <f>+'MATRIZ (I-A) INVERSA'!HZ130</f>
        <v>0</v>
      </c>
      <c r="EL130" s="20">
        <f>+'MATRIZ (I-A) INVERSA'!IA130</f>
        <v>0</v>
      </c>
      <c r="EM130" s="20">
        <f>+'MATRIZ (I-A) INVERSA'!IB130</f>
        <v>0</v>
      </c>
      <c r="EN130" s="20">
        <f>+'MATRIZ (I-A) INVERSA'!IC130</f>
        <v>0</v>
      </c>
      <c r="EO130" s="20">
        <f>+'MATRIZ (I-A) INVERSA'!ID130</f>
        <v>0</v>
      </c>
      <c r="EP130" s="20">
        <f>+'MATRIZ (I-A) INVERSA'!IE130</f>
        <v>0</v>
      </c>
      <c r="EQ130" s="20">
        <f>+'MATRIZ (I-A) INVERSA'!IF130</f>
        <v>0</v>
      </c>
      <c r="ER130" s="20">
        <f>+'MATRIZ (I-A) INVERSA'!IG130</f>
        <v>0</v>
      </c>
      <c r="ES130" s="20">
        <f>+'MATRIZ (I-A) INVERSA'!IH130</f>
        <v>0</v>
      </c>
      <c r="ET130" s="20">
        <f>+'MATRIZ (I-A) INVERSA'!II130</f>
        <v>0</v>
      </c>
      <c r="EU130" s="20">
        <f>+'MATRIZ (I-A) INVERSA'!IJ130</f>
        <v>0</v>
      </c>
      <c r="EV130" s="20">
        <f>+'MATRIZ (I-A) INVERSA'!IK130</f>
        <v>0</v>
      </c>
      <c r="EW130" s="20">
        <f>+'MATRIZ (I-A) INVERSA'!IL130</f>
        <v>0</v>
      </c>
      <c r="EX130" s="20">
        <f>+'MATRIZ (I-A) INVERSA'!IM130</f>
        <v>0</v>
      </c>
      <c r="EY130" s="20">
        <f>+'MATRIZ (I-A) INVERSA'!IN130</f>
        <v>0</v>
      </c>
      <c r="EZ130" s="20">
        <f>+'MATRIZ (I-A) INVERSA'!IO130</f>
        <v>0</v>
      </c>
      <c r="FA130" s="20">
        <f>+'MATRIZ (I-A) INVERSA'!IP130</f>
        <v>0</v>
      </c>
      <c r="FB130" s="20">
        <f>+'MATRIZ (I-A) INVERSA'!IQ130</f>
        <v>0</v>
      </c>
      <c r="FC130" s="20">
        <f>+'MATRIZ (I-A) INVERSA'!IR130</f>
        <v>0</v>
      </c>
      <c r="FD130" s="20">
        <f>+'MATRIZ (I-A) INVERSA'!IS130</f>
        <v>0</v>
      </c>
      <c r="FE130" s="20">
        <f>+'MATRIZ (I-A) INVERSA'!IT130</f>
        <v>0</v>
      </c>
      <c r="FF130" s="20">
        <f>+'MATRIZ (I-A) INVERSA'!IU130</f>
        <v>0</v>
      </c>
      <c r="FG130" s="18">
        <f t="shared" si="11"/>
        <v>0</v>
      </c>
      <c r="FH130" s="17">
        <f t="shared" si="9"/>
        <v>110699.04567512941</v>
      </c>
      <c r="FI130" s="28"/>
      <c r="FJ130" s="17">
        <v>110699.04567512938</v>
      </c>
      <c r="FK130" s="50">
        <f t="shared" si="12"/>
        <v>0</v>
      </c>
      <c r="FM130" s="48">
        <f>+IFERROR((FH130/'MIP 2012'!FH130*100-100),0)</f>
        <v>0.74698111003674228</v>
      </c>
      <c r="FP130" s="20">
        <f t="shared" si="13"/>
        <v>0</v>
      </c>
      <c r="FQ130" s="20">
        <f t="shared" si="14"/>
        <v>0</v>
      </c>
      <c r="FR130" s="20">
        <f t="shared" si="15"/>
        <v>0</v>
      </c>
    </row>
    <row r="131" spans="1:174" s="7" customFormat="1" ht="21.95" customHeight="1" thickBot="1" x14ac:dyDescent="0.25">
      <c r="A131" s="12" t="s">
        <v>324</v>
      </c>
      <c r="B131" s="12" t="s">
        <v>325</v>
      </c>
      <c r="C131" s="16">
        <f>+'MATRIZ (A)'!C131*C$168</f>
        <v>0</v>
      </c>
      <c r="D131" s="16">
        <f>+'MATRIZ (A)'!D131*D$168</f>
        <v>0</v>
      </c>
      <c r="E131" s="16">
        <f>+'MATRIZ (A)'!E131*E$168</f>
        <v>0</v>
      </c>
      <c r="F131" s="16">
        <f>+'MATRIZ (A)'!F131*F$168</f>
        <v>0</v>
      </c>
      <c r="G131" s="16">
        <f>+'MATRIZ (A)'!G131*G$168</f>
        <v>0</v>
      </c>
      <c r="H131" s="16">
        <f>+'MATRIZ (A)'!H131*H$168</f>
        <v>0</v>
      </c>
      <c r="I131" s="16">
        <f>+'MATRIZ (A)'!I131*I$168</f>
        <v>0</v>
      </c>
      <c r="J131" s="16">
        <f>+'MATRIZ (A)'!J131*J$168</f>
        <v>0</v>
      </c>
      <c r="K131" s="16">
        <f>+'MATRIZ (A)'!K131*K$168</f>
        <v>0</v>
      </c>
      <c r="L131" s="16">
        <f>+'MATRIZ (A)'!L131*L$168</f>
        <v>0</v>
      </c>
      <c r="M131" s="16">
        <f>+'MATRIZ (A)'!M131*M$168</f>
        <v>0</v>
      </c>
      <c r="N131" s="16">
        <f>+'MATRIZ (A)'!N131*N$168</f>
        <v>2.3880300237829021E-2</v>
      </c>
      <c r="O131" s="16">
        <f>+'MATRIZ (A)'!O131*O$168</f>
        <v>0</v>
      </c>
      <c r="P131" s="16">
        <f>+'MATRIZ (A)'!P131*P$168</f>
        <v>0</v>
      </c>
      <c r="Q131" s="16">
        <f>+'MATRIZ (A)'!Q131*Q$168</f>
        <v>6.0220288475246724E-3</v>
      </c>
      <c r="R131" s="16">
        <f>+'MATRIZ (A)'!R131*R$168</f>
        <v>2.0088270296169739</v>
      </c>
      <c r="S131" s="16">
        <f>+'MATRIZ (A)'!S131*S$168</f>
        <v>1.2091722160178574E-3</v>
      </c>
      <c r="T131" s="16">
        <f>+'MATRIZ (A)'!T131*T$168</f>
        <v>0</v>
      </c>
      <c r="U131" s="16">
        <f>+'MATRIZ (A)'!U131*U$168</f>
        <v>6.1489159766071146E-2</v>
      </c>
      <c r="V131" s="16">
        <f>+'MATRIZ (A)'!V131*V$168</f>
        <v>4.086372589967157E-2</v>
      </c>
      <c r="W131" s="16">
        <f>+'MATRIZ (A)'!W131*W$168</f>
        <v>0</v>
      </c>
      <c r="X131" s="16">
        <f>+'MATRIZ (A)'!X131*X$168</f>
        <v>0.44440296257909018</v>
      </c>
      <c r="Y131" s="16">
        <f>+'MATRIZ (A)'!Y131*Y$168</f>
        <v>0</v>
      </c>
      <c r="Z131" s="16">
        <f>+'MATRIZ (A)'!Z131*Z$168</f>
        <v>1.0301109114099513E-3</v>
      </c>
      <c r="AA131" s="16">
        <f>+'MATRIZ (A)'!AA131*AA$168</f>
        <v>0</v>
      </c>
      <c r="AB131" s="16">
        <f>+'MATRIZ (A)'!AB131*AB$168</f>
        <v>8.4368080517134153E-2</v>
      </c>
      <c r="AC131" s="16">
        <f>+'MATRIZ (A)'!AC131*AC$168</f>
        <v>0</v>
      </c>
      <c r="AD131" s="16">
        <f>+'MATRIZ (A)'!AD131*AD$168</f>
        <v>0</v>
      </c>
      <c r="AE131" s="16">
        <f>+'MATRIZ (A)'!AE131*AE$168</f>
        <v>0</v>
      </c>
      <c r="AF131" s="16">
        <f>+'MATRIZ (A)'!AF131*AF$168</f>
        <v>0.12816765535687866</v>
      </c>
      <c r="AG131" s="16">
        <f>+'MATRIZ (A)'!AG131*AG$168</f>
        <v>0</v>
      </c>
      <c r="AH131" s="16">
        <f>+'MATRIZ (A)'!AH131*AH$168</f>
        <v>4.7276644443597013E-2</v>
      </c>
      <c r="AI131" s="16">
        <f>+'MATRIZ (A)'!AI131*AI$168</f>
        <v>0.25797018545664463</v>
      </c>
      <c r="AJ131" s="16">
        <f>+'MATRIZ (A)'!AJ131*AJ$168</f>
        <v>0.13069075825910575</v>
      </c>
      <c r="AK131" s="16">
        <f>+'MATRIZ (A)'!AK131*AK$168</f>
        <v>8.9973490454790511E-3</v>
      </c>
      <c r="AL131" s="16">
        <f>+'MATRIZ (A)'!AL131*AL$168</f>
        <v>16.636431620558561</v>
      </c>
      <c r="AM131" s="16">
        <f>+'MATRIZ (A)'!AM131*AM$168</f>
        <v>65.531602285395195</v>
      </c>
      <c r="AN131" s="16">
        <f>+'MATRIZ (A)'!AN131*AN$168</f>
        <v>7.2782185784146081E-2</v>
      </c>
      <c r="AO131" s="16">
        <f>+'MATRIZ (A)'!AO131*AO$168</f>
        <v>8.4275676221249582E-2</v>
      </c>
      <c r="AP131" s="16">
        <f>+'MATRIZ (A)'!AP131*AP$168</f>
        <v>0.19772252420185255</v>
      </c>
      <c r="AQ131" s="16">
        <f>+'MATRIZ (A)'!AQ131*AQ$168</f>
        <v>2.1570830116817237</v>
      </c>
      <c r="AR131" s="16">
        <f>+'MATRIZ (A)'!AR131*AR$168</f>
        <v>8.0910777625320479E-2</v>
      </c>
      <c r="AS131" s="16">
        <f>+'MATRIZ (A)'!AS131*AS$168</f>
        <v>3.4407443084478852E-3</v>
      </c>
      <c r="AT131" s="16">
        <f>+'MATRIZ (A)'!AT131*AT$168</f>
        <v>0.20224966697525895</v>
      </c>
      <c r="AU131" s="16">
        <f>+'MATRIZ (A)'!AU131*AU$168</f>
        <v>0.12994584440979351</v>
      </c>
      <c r="AV131" s="16">
        <f>+'MATRIZ (A)'!AV131*AV$168</f>
        <v>0.49770868034543281</v>
      </c>
      <c r="AW131" s="16">
        <f>+'MATRIZ (A)'!AW131*AW$168</f>
        <v>0.11167005466640624</v>
      </c>
      <c r="AX131" s="16">
        <f>+'MATRIZ (A)'!AX131*AX$168</f>
        <v>4.0717883347459342E-2</v>
      </c>
      <c r="AY131" s="16">
        <f>+'MATRIZ (A)'!AY131*AY$168</f>
        <v>6.7239273948749276E-2</v>
      </c>
      <c r="AZ131" s="16">
        <f>+'MATRIZ (A)'!AZ131*AZ$168</f>
        <v>0.26892949398669247</v>
      </c>
      <c r="BA131" s="16">
        <f>+'MATRIZ (A)'!BA131*BA$168</f>
        <v>0</v>
      </c>
      <c r="BB131" s="16">
        <f>+'MATRIZ (A)'!BB131*BB$168</f>
        <v>4.7932750868131015E-2</v>
      </c>
      <c r="BC131" s="16">
        <f>+'MATRIZ (A)'!BC131*BC$168</f>
        <v>0.42709447296473452</v>
      </c>
      <c r="BD131" s="16">
        <f>+'MATRIZ (A)'!BD131*BD$168</f>
        <v>1.8106717559671153E-3</v>
      </c>
      <c r="BE131" s="16">
        <f>+'MATRIZ (A)'!BE131*BE$168</f>
        <v>6.1489205891552275E-2</v>
      </c>
      <c r="BF131" s="16">
        <f>+'MATRIZ (A)'!BF131*BF$168</f>
        <v>0.16568587694272874</v>
      </c>
      <c r="BG131" s="16">
        <f>+'MATRIZ (A)'!BG131*BG$168</f>
        <v>624.91826275741096</v>
      </c>
      <c r="BH131" s="16">
        <f>+'MATRIZ (A)'!BH131*BH$168</f>
        <v>1.6253899987631739</v>
      </c>
      <c r="BI131" s="16">
        <f>+'MATRIZ (A)'!BI131*BI$168</f>
        <v>0</v>
      </c>
      <c r="BJ131" s="16">
        <f>+'MATRIZ (A)'!BJ131*BJ$168</f>
        <v>8.2609986108708497E-2</v>
      </c>
      <c r="BK131" s="16">
        <f>+'MATRIZ (A)'!BK131*BK$168</f>
        <v>1.5587550963482353E-2</v>
      </c>
      <c r="BL131" s="16">
        <f>+'MATRIZ (A)'!BL131*BL$168</f>
        <v>7.5354415349918991E-2</v>
      </c>
      <c r="BM131" s="16">
        <f>+'MATRIZ (A)'!BM131*BM$168</f>
        <v>5.8108693583190298E-2</v>
      </c>
      <c r="BN131" s="16">
        <f>+'MATRIZ (A)'!BN131*BN$168</f>
        <v>0.19934637128661117</v>
      </c>
      <c r="BO131" s="16">
        <f>+'MATRIZ (A)'!BO131*BO$168</f>
        <v>0</v>
      </c>
      <c r="BP131" s="16">
        <f>+'MATRIZ (A)'!BP131*BP$168</f>
        <v>5.931084726422581</v>
      </c>
      <c r="BQ131" s="16">
        <f>+'MATRIZ (A)'!BQ131*BQ$168</f>
        <v>0.34753791252094979</v>
      </c>
      <c r="BR131" s="16">
        <f>+'MATRIZ (A)'!BR131*BR$168</f>
        <v>0.39494949276889324</v>
      </c>
      <c r="BS131" s="16">
        <f>+'MATRIZ (A)'!BS131*BS$168</f>
        <v>4.364259296387097E-2</v>
      </c>
      <c r="BT131" s="16">
        <f>+'MATRIZ (A)'!BT131*BT$168</f>
        <v>2.3328879772537739E-2</v>
      </c>
      <c r="BU131" s="16">
        <f>+'MATRIZ (A)'!BU131*BU$168</f>
        <v>1.0185091041571761</v>
      </c>
      <c r="BV131" s="16">
        <f>+'MATRIZ (A)'!BV131*BV$168</f>
        <v>3.7976179412371025E-2</v>
      </c>
      <c r="BW131" s="16">
        <f>+'MATRIZ (A)'!BW131*BW$168</f>
        <v>0.1790243657632839</v>
      </c>
      <c r="BX131" s="16">
        <f>+'MATRIZ (A)'!BX131*BX$168</f>
        <v>3.2243069761386827E-4</v>
      </c>
      <c r="BY131" s="16">
        <f>+'MATRIZ (A)'!BY131*BY$168</f>
        <v>1.7591373203203631E-2</v>
      </c>
      <c r="BZ131" s="16">
        <f>+'MATRIZ (A)'!BZ131*BZ$168</f>
        <v>2.2087756485952483E-2</v>
      </c>
      <c r="CA131" s="16">
        <f>+'MATRIZ (A)'!CA131*CA$168</f>
        <v>30.0591436116202</v>
      </c>
      <c r="CB131" s="16">
        <f>+'MATRIZ (A)'!CB131*CB$168</f>
        <v>3.2280539238610031E-2</v>
      </c>
      <c r="CC131" s="16">
        <f>+'MATRIZ (A)'!CC131*CC$168</f>
        <v>0.56398109650537087</v>
      </c>
      <c r="CD131" s="16">
        <f>+'MATRIZ (A)'!CD131*CD$168</f>
        <v>266.58296997920138</v>
      </c>
      <c r="CE131" s="16">
        <f>+'MATRIZ (A)'!CE131*CE$168</f>
        <v>2.1791188302062681</v>
      </c>
      <c r="CF131" s="16">
        <f>+'MATRIZ (A)'!CF131*CF$168</f>
        <v>0.75401326077969233</v>
      </c>
      <c r="CG131" s="16">
        <f>+'MATRIZ (A)'!CG131*CG$168</f>
        <v>15.414680407703111</v>
      </c>
      <c r="CH131" s="16">
        <f>+'MATRIZ (A)'!CH131*CH$168</f>
        <v>0.23770967080205926</v>
      </c>
      <c r="CI131" s="16">
        <f>+'MATRIZ (A)'!CI131*CI$168</f>
        <v>0.30960941710910889</v>
      </c>
      <c r="CJ131" s="16">
        <f>+'MATRIZ (A)'!CJ131*CJ$168</f>
        <v>1.4037015073463915E-2</v>
      </c>
      <c r="CK131" s="16">
        <f>+'MATRIZ (A)'!CK131*CK$168</f>
        <v>0</v>
      </c>
      <c r="CL131" s="16">
        <f>+'MATRIZ (A)'!CL131*CL$168</f>
        <v>0.3771145582243795</v>
      </c>
      <c r="CM131" s="16">
        <f>+'MATRIZ (A)'!CM131*CM$168</f>
        <v>3.5343624193071424E-2</v>
      </c>
      <c r="CN131" s="16">
        <f>+'MATRIZ (A)'!CN131*CN$168</f>
        <v>80.280957464492303</v>
      </c>
      <c r="CO131" s="16">
        <f>+'MATRIZ (A)'!CO131*CO$168</f>
        <v>4.457406879547773</v>
      </c>
      <c r="CP131" s="16">
        <f>+'MATRIZ (A)'!CP131*CP$168</f>
        <v>0</v>
      </c>
      <c r="CQ131" s="16">
        <f>+'MATRIZ (A)'!CQ131*CQ$168</f>
        <v>34.720793811618279</v>
      </c>
      <c r="CR131" s="16">
        <f>+'MATRIZ (A)'!CR131*CR$168</f>
        <v>9.5270305675957401E-3</v>
      </c>
      <c r="CS131" s="16">
        <f>+'MATRIZ (A)'!CS131*CS$168</f>
        <v>973.3365845701195</v>
      </c>
      <c r="CT131" s="16">
        <f>+'MATRIZ (A)'!CT131*CT$168</f>
        <v>0.61894680483608144</v>
      </c>
      <c r="CU131" s="16">
        <f>+'MATRIZ (A)'!CU131*CU$168</f>
        <v>0.17990187275761207</v>
      </c>
      <c r="CV131" s="16">
        <f>+'MATRIZ (A)'!CV131*CV$168</f>
        <v>0.56898087193330638</v>
      </c>
      <c r="CW131" s="16">
        <f>+'MATRIZ (A)'!CW131*CW$168</f>
        <v>0.27305775581588576</v>
      </c>
      <c r="CX131" s="16">
        <f>+'MATRIZ (A)'!CX131*CX$168</f>
        <v>1452.4973562305561</v>
      </c>
      <c r="CY131" s="16">
        <f>+'MATRIZ (A)'!CY131*CY$168</f>
        <v>7.7268665607058935</v>
      </c>
      <c r="CZ131" s="16">
        <f>+'MATRIZ (A)'!CZ131*CZ$168</f>
        <v>0.90431038164956379</v>
      </c>
      <c r="DA131" s="16">
        <f>+'MATRIZ (A)'!DA131*DA$168</f>
        <v>1.3807872709382418</v>
      </c>
      <c r="DB131" s="16">
        <f>+'MATRIZ (A)'!DB131*DB$168</f>
        <v>74.050090953899783</v>
      </c>
      <c r="DC131" s="16">
        <f>+'MATRIZ (A)'!DC131*DC$168</f>
        <v>6.9839943680175862</v>
      </c>
      <c r="DD131" s="16">
        <f>+'MATRIZ (A)'!DD131*DD$168</f>
        <v>1.1137617905494976</v>
      </c>
      <c r="DE131" s="16">
        <f>+'MATRIZ (A)'!DE131*DE$168</f>
        <v>0.13780485545340168</v>
      </c>
      <c r="DF131" s="16">
        <f>+'MATRIZ (A)'!DF131*DF$168</f>
        <v>0.61318850860359086</v>
      </c>
      <c r="DG131" s="16">
        <f>+'MATRIZ (A)'!DG131*DG$168</f>
        <v>4.8561690274245484</v>
      </c>
      <c r="DH131" s="16">
        <f>+'MATRIZ (A)'!DH131*DH$168</f>
        <v>1.8478462484010869</v>
      </c>
      <c r="DI131" s="16">
        <f>+'MATRIZ (A)'!DI131*DI$168</f>
        <v>1.1922895671933602</v>
      </c>
      <c r="DJ131" s="16">
        <f>+'MATRIZ (A)'!DJ131*DJ$168</f>
        <v>0.48150776509726922</v>
      </c>
      <c r="DK131" s="16">
        <f>+'MATRIZ (A)'!DK131*DK$168</f>
        <v>1.6745089055734579</v>
      </c>
      <c r="DL131" s="16">
        <f>+'MATRIZ (A)'!DL131*DL$168</f>
        <v>0.64170727283297435</v>
      </c>
      <c r="DM131" s="16">
        <f>+'MATRIZ (A)'!DM131*DM$168</f>
        <v>3.0571534283865249</v>
      </c>
      <c r="DN131" s="16">
        <f>+'MATRIZ (A)'!DN131*DN$168</f>
        <v>1.1648330854865405</v>
      </c>
      <c r="DO131" s="16">
        <f>+'MATRIZ (A)'!DO131*DO$168</f>
        <v>0.28804082583111118</v>
      </c>
      <c r="DP131" s="16">
        <f>+'MATRIZ (A)'!DP131*DP$168</f>
        <v>79.061283262366132</v>
      </c>
      <c r="DQ131" s="16">
        <f>+'MATRIZ (A)'!DQ131*DQ$168</f>
        <v>0.16132633295777146</v>
      </c>
      <c r="DR131" s="16">
        <f>+'MATRIZ (A)'!DR131*DR$168</f>
        <v>2144.1364058434101</v>
      </c>
      <c r="DS131" s="16">
        <f>+'MATRIZ (A)'!DS131*DS$168</f>
        <v>0.34738346658399349</v>
      </c>
      <c r="DT131" s="16">
        <f>+'MATRIZ (A)'!DT131*DT$168</f>
        <v>0.1464808362587762</v>
      </c>
      <c r="DU131" s="16">
        <f>+'MATRIZ (A)'!DU131*DU$168</f>
        <v>9.1109916280445464</v>
      </c>
      <c r="DV131" s="16">
        <f>+'MATRIZ (A)'!DV131*DV$168</f>
        <v>4.0500333434597975</v>
      </c>
      <c r="DW131" s="16">
        <f>+'MATRIZ (A)'!DW131*DW$168</f>
        <v>1.3075909396322269</v>
      </c>
      <c r="DX131" s="16">
        <f>+'MATRIZ (A)'!DX131*DX$168</f>
        <v>2.6439859983948058E-2</v>
      </c>
      <c r="DY131" s="16">
        <f>+'MATRIZ (A)'!DY131*DY$168</f>
        <v>6.0994779779706532</v>
      </c>
      <c r="DZ131" s="16">
        <f>+'MATRIZ (A)'!DZ131*DZ$168</f>
        <v>7.8819030418516345</v>
      </c>
      <c r="EA131" s="16">
        <f>+'MATRIZ (A)'!EA131*EA$168</f>
        <v>117.18118811979535</v>
      </c>
      <c r="EB131" s="16">
        <f>+'MATRIZ (A)'!EB131*EB$168</f>
        <v>0.36837339461418572</v>
      </c>
      <c r="EC131" s="16">
        <f>+'MATRIZ (A)'!EC131*EC$168</f>
        <v>1.5443348498466234</v>
      </c>
      <c r="ED131" s="16">
        <f>+'MATRIZ (A)'!ED131*ED$168</f>
        <v>8.901700629690959E-2</v>
      </c>
      <c r="EE131" s="16">
        <f>+'MATRIZ (A)'!EE131*EE$168</f>
        <v>2.5187558126322189</v>
      </c>
      <c r="EF131" s="16">
        <f>+'MATRIZ (A)'!EF131*EF$168</f>
        <v>9.675076831124016E-2</v>
      </c>
      <c r="EG131" s="16">
        <f>+'MATRIZ (A)'!EG131*EG$168</f>
        <v>0.19446336966963099</v>
      </c>
      <c r="EH131" s="16">
        <f>+'MATRIZ (A)'!EH131*EH$168</f>
        <v>0</v>
      </c>
      <c r="EI131" s="18">
        <f t="shared" si="8"/>
        <v>6070.9632084252989</v>
      </c>
      <c r="EJ131" s="20">
        <f>+'MATRIZ (I-A) INVERSA'!HY131</f>
        <v>514.74736980767921</v>
      </c>
      <c r="EK131" s="20">
        <f>+'MATRIZ (I-A) INVERSA'!HZ131</f>
        <v>5613.2163036388893</v>
      </c>
      <c r="EL131" s="20">
        <f>+'MATRIZ (I-A) INVERSA'!IA131</f>
        <v>25267.837202986808</v>
      </c>
      <c r="EM131" s="20">
        <f>+'MATRIZ (I-A) INVERSA'!IB131</f>
        <v>38817.54328069961</v>
      </c>
      <c r="EN131" s="20">
        <f>+'MATRIZ (I-A) INVERSA'!IC131</f>
        <v>104.63173841634311</v>
      </c>
      <c r="EO131" s="20">
        <f>+'MATRIZ (I-A) INVERSA'!ID131</f>
        <v>0</v>
      </c>
      <c r="EP131" s="20">
        <f>+'MATRIZ (I-A) INVERSA'!IE131</f>
        <v>0</v>
      </c>
      <c r="EQ131" s="20">
        <f>+'MATRIZ (I-A) INVERSA'!IF131</f>
        <v>0</v>
      </c>
      <c r="ER131" s="20">
        <f>+'MATRIZ (I-A) INVERSA'!IG131</f>
        <v>0</v>
      </c>
      <c r="ES131" s="20">
        <f>+'MATRIZ (I-A) INVERSA'!IH131</f>
        <v>0</v>
      </c>
      <c r="ET131" s="20">
        <f>+'MATRIZ (I-A) INVERSA'!II131</f>
        <v>0</v>
      </c>
      <c r="EU131" s="20">
        <f>+'MATRIZ (I-A) INVERSA'!IJ131</f>
        <v>0</v>
      </c>
      <c r="EV131" s="20">
        <f>+'MATRIZ (I-A) INVERSA'!IK131</f>
        <v>0</v>
      </c>
      <c r="EW131" s="20">
        <f>+'MATRIZ (I-A) INVERSA'!IL131</f>
        <v>0</v>
      </c>
      <c r="EX131" s="20">
        <f>+'MATRIZ (I-A) INVERSA'!IM131</f>
        <v>642.5057927754824</v>
      </c>
      <c r="EY131" s="20">
        <f>+'MATRIZ (I-A) INVERSA'!IN131</f>
        <v>4295.4809452799718</v>
      </c>
      <c r="EZ131" s="20">
        <f>+'MATRIZ (I-A) INVERSA'!IO131</f>
        <v>536.25708435764784</v>
      </c>
      <c r="FA131" s="20">
        <f>+'MATRIZ (I-A) INVERSA'!IP131</f>
        <v>3814.6781412451778</v>
      </c>
      <c r="FB131" s="20">
        <f>+'MATRIZ (I-A) INVERSA'!IQ131</f>
        <v>445.66629850457508</v>
      </c>
      <c r="FC131" s="20">
        <f>+'MATRIZ (I-A) INVERSA'!IR131</f>
        <v>7004.0907819953663</v>
      </c>
      <c r="FD131" s="20">
        <f>+'MATRIZ (I-A) INVERSA'!IS131</f>
        <v>28699.891421505559</v>
      </c>
      <c r="FE131" s="20">
        <f>+'MATRIZ (I-A) INVERSA'!IT131</f>
        <v>7377.5115073749357</v>
      </c>
      <c r="FF131" s="20">
        <f>+'MATRIZ (I-A) INVERSA'!IU131</f>
        <v>1511.3024108457591</v>
      </c>
      <c r="FG131" s="18">
        <f t="shared" si="11"/>
        <v>124645.36027943381</v>
      </c>
      <c r="FH131" s="17">
        <f t="shared" si="9"/>
        <v>130716.3234878591</v>
      </c>
      <c r="FI131" s="28"/>
      <c r="FJ131" s="17">
        <v>130716.32348785904</v>
      </c>
      <c r="FK131" s="50">
        <f t="shared" si="12"/>
        <v>0</v>
      </c>
      <c r="FM131" s="48">
        <f>+IFERROR((FH131/'MIP 2012'!FH131*100-100),0)</f>
        <v>4.0553045558493892</v>
      </c>
      <c r="FP131" s="20">
        <f t="shared" si="13"/>
        <v>30881.053506625696</v>
      </c>
      <c r="FQ131" s="20">
        <f t="shared" si="14"/>
        <v>104.63173841634311</v>
      </c>
      <c r="FR131" s="20">
        <f t="shared" si="15"/>
        <v>49389.39764582902</v>
      </c>
    </row>
    <row r="132" spans="1:174" s="7" customFormat="1" ht="21.95" customHeight="1" thickBot="1" x14ac:dyDescent="0.25">
      <c r="A132" s="12" t="s">
        <v>326</v>
      </c>
      <c r="B132" s="12" t="s">
        <v>327</v>
      </c>
      <c r="C132" s="16">
        <f>+'MATRIZ (A)'!C132*C$168</f>
        <v>9.0218923840770168E-2</v>
      </c>
      <c r="D132" s="16">
        <f>+'MATRIZ (A)'!D132*D$168</f>
        <v>1.5094740210131371E-2</v>
      </c>
      <c r="E132" s="16">
        <f>+'MATRIZ (A)'!E132*E$168</f>
        <v>0.18106602732469515</v>
      </c>
      <c r="F132" s="16">
        <f>+'MATRIZ (A)'!F132*F$168</f>
        <v>1.082100988524433</v>
      </c>
      <c r="G132" s="16">
        <f>+'MATRIZ (A)'!G132*G$168</f>
        <v>0.94885825022885739</v>
      </c>
      <c r="H132" s="16">
        <f>+'MATRIZ (A)'!H132*H$168</f>
        <v>1.7272273996585059</v>
      </c>
      <c r="I132" s="16">
        <f>+'MATRIZ (A)'!I132*I$168</f>
        <v>0.73149880862555383</v>
      </c>
      <c r="J132" s="16">
        <f>+'MATRIZ (A)'!J132*J$168</f>
        <v>0.21999821261838323</v>
      </c>
      <c r="K132" s="16">
        <f>+'MATRIZ (A)'!K132*K$168</f>
        <v>0.24429050146575268</v>
      </c>
      <c r="L132" s="16">
        <f>+'MATRIZ (A)'!L132*L$168</f>
        <v>2.1179263790258434</v>
      </c>
      <c r="M132" s="16">
        <f>+'MATRIZ (A)'!M132*M$168</f>
        <v>0.25740161406404749</v>
      </c>
      <c r="N132" s="16">
        <f>+'MATRIZ (A)'!N132*N$168</f>
        <v>83.342345179430566</v>
      </c>
      <c r="O132" s="16">
        <f>+'MATRIZ (A)'!O132*O$168</f>
        <v>237.82535487748262</v>
      </c>
      <c r="P132" s="16">
        <f>+'MATRIZ (A)'!P132*P$168</f>
        <v>29.375227520803179</v>
      </c>
      <c r="Q132" s="16">
        <f>+'MATRIZ (A)'!Q132*Q$168</f>
        <v>0.1637439545265878</v>
      </c>
      <c r="R132" s="16">
        <f>+'MATRIZ (A)'!R132*R$168</f>
        <v>53.436454696247949</v>
      </c>
      <c r="S132" s="16">
        <f>+'MATRIZ (A)'!S132*S$168</f>
        <v>1.0835618026850611</v>
      </c>
      <c r="T132" s="16">
        <f>+'MATRIZ (A)'!T132*T$168</f>
        <v>4.1444874745030882</v>
      </c>
      <c r="U132" s="16">
        <f>+'MATRIZ (A)'!U132*U$168</f>
        <v>2.82338258583402</v>
      </c>
      <c r="V132" s="16">
        <f>+'MATRIZ (A)'!V132*V$168</f>
        <v>0.37036220268716469</v>
      </c>
      <c r="W132" s="16">
        <f>+'MATRIZ (A)'!W132*W$168</f>
        <v>2.4922494741346841</v>
      </c>
      <c r="X132" s="16">
        <f>+'MATRIZ (A)'!X132*X$168</f>
        <v>88.472305633440058</v>
      </c>
      <c r="Y132" s="16">
        <f>+'MATRIZ (A)'!Y132*Y$168</f>
        <v>0.97986284581912986</v>
      </c>
      <c r="Z132" s="16">
        <f>+'MATRIZ (A)'!Z132*Z$168</f>
        <v>38.935443876084129</v>
      </c>
      <c r="AA132" s="16">
        <f>+'MATRIZ (A)'!AA132*AA$168</f>
        <v>0.13917667857697205</v>
      </c>
      <c r="AB132" s="16">
        <f>+'MATRIZ (A)'!AB132*AB$168</f>
        <v>112.88365177325184</v>
      </c>
      <c r="AC132" s="16">
        <f>+'MATRIZ (A)'!AC132*AC$168</f>
        <v>0.23303116250117151</v>
      </c>
      <c r="AD132" s="16">
        <f>+'MATRIZ (A)'!AD132*AD$168</f>
        <v>30.657799008531022</v>
      </c>
      <c r="AE132" s="16">
        <f>+'MATRIZ (A)'!AE132*AE$168</f>
        <v>267.10861249067312</v>
      </c>
      <c r="AF132" s="16">
        <f>+'MATRIZ (A)'!AF132*AF$168</f>
        <v>670.49481610279736</v>
      </c>
      <c r="AG132" s="16">
        <f>+'MATRIZ (A)'!AG132*AG$168</f>
        <v>9.6933022952938094E-3</v>
      </c>
      <c r="AH132" s="16">
        <f>+'MATRIZ (A)'!AH132*AH$168</f>
        <v>8.0953143321785354E-2</v>
      </c>
      <c r="AI132" s="16">
        <f>+'MATRIZ (A)'!AI132*AI$168</f>
        <v>932.13996720818625</v>
      </c>
      <c r="AJ132" s="16">
        <f>+'MATRIZ (A)'!AJ132*AJ$168</f>
        <v>1830.8653468514603</v>
      </c>
      <c r="AK132" s="16">
        <f>+'MATRIZ (A)'!AK132*AK$168</f>
        <v>92.137528418233202</v>
      </c>
      <c r="AL132" s="16">
        <f>+'MATRIZ (A)'!AL132*AL$168</f>
        <v>453.15581033136596</v>
      </c>
      <c r="AM132" s="16">
        <f>+'MATRIZ (A)'!AM132*AM$168</f>
        <v>370.95933805802275</v>
      </c>
      <c r="AN132" s="16">
        <f>+'MATRIZ (A)'!AN132*AN$168</f>
        <v>1002.2422839407607</v>
      </c>
      <c r="AO132" s="16">
        <f>+'MATRIZ (A)'!AO132*AO$168</f>
        <v>198.59704598061677</v>
      </c>
      <c r="AP132" s="16">
        <f>+'MATRIZ (A)'!AP132*AP$168</f>
        <v>661.04161861582679</v>
      </c>
      <c r="AQ132" s="16">
        <f>+'MATRIZ (A)'!AQ132*AQ$168</f>
        <v>1016.4439439858918</v>
      </c>
      <c r="AR132" s="16">
        <f>+'MATRIZ (A)'!AR132*AR$168</f>
        <v>375.26064063199487</v>
      </c>
      <c r="AS132" s="16">
        <f>+'MATRIZ (A)'!AS132*AS$168</f>
        <v>104.30589067416886</v>
      </c>
      <c r="AT132" s="16">
        <f>+'MATRIZ (A)'!AT132*AT$168</f>
        <v>199.88597258457486</v>
      </c>
      <c r="AU132" s="16">
        <f>+'MATRIZ (A)'!AU132*AU$168</f>
        <v>152.69772494337064</v>
      </c>
      <c r="AV132" s="16">
        <f>+'MATRIZ (A)'!AV132*AV$168</f>
        <v>142.91802130644331</v>
      </c>
      <c r="AW132" s="16">
        <f>+'MATRIZ (A)'!AW132*AW$168</f>
        <v>829.13249741098139</v>
      </c>
      <c r="AX132" s="16">
        <f>+'MATRIZ (A)'!AX132*AX$168</f>
        <v>103.68455264440428</v>
      </c>
      <c r="AY132" s="16">
        <f>+'MATRIZ (A)'!AY132*AY$168</f>
        <v>57.37994313358044</v>
      </c>
      <c r="AZ132" s="16">
        <f>+'MATRIZ (A)'!AZ132*AZ$168</f>
        <v>1097.6295354216224</v>
      </c>
      <c r="BA132" s="16">
        <f>+'MATRIZ (A)'!BA132*BA$168</f>
        <v>0.18732297300510065</v>
      </c>
      <c r="BB132" s="16">
        <f>+'MATRIZ (A)'!BB132*BB$168</f>
        <v>51.833814032295152</v>
      </c>
      <c r="BC132" s="16">
        <f>+'MATRIZ (A)'!BC132*BC$168</f>
        <v>330.09878915001758</v>
      </c>
      <c r="BD132" s="16">
        <f>+'MATRIZ (A)'!BD132*BD$168</f>
        <v>14.838461312832363</v>
      </c>
      <c r="BE132" s="16">
        <f>+'MATRIZ (A)'!BE132*BE$168</f>
        <v>12.770237101603172</v>
      </c>
      <c r="BF132" s="16">
        <f>+'MATRIZ (A)'!BF132*BF$168</f>
        <v>339.94306147718351</v>
      </c>
      <c r="BG132" s="16">
        <f>+'MATRIZ (A)'!BG132*BG$168</f>
        <v>979.03555910148168</v>
      </c>
      <c r="BH132" s="16">
        <f>+'MATRIZ (A)'!BH132*BH$168</f>
        <v>516.4559043017847</v>
      </c>
      <c r="BI132" s="16">
        <f>+'MATRIZ (A)'!BI132*BI$168</f>
        <v>0</v>
      </c>
      <c r="BJ132" s="16">
        <f>+'MATRIZ (A)'!BJ132*BJ$168</f>
        <v>324.80059225386412</v>
      </c>
      <c r="BK132" s="16">
        <f>+'MATRIZ (A)'!BK132*BK$168</f>
        <v>4.7040825453790127</v>
      </c>
      <c r="BL132" s="16">
        <f>+'MATRIZ (A)'!BL132*BL$168</f>
        <v>248.84975652097512</v>
      </c>
      <c r="BM132" s="16">
        <f>+'MATRIZ (A)'!BM132*BM$168</f>
        <v>112.56790020618401</v>
      </c>
      <c r="BN132" s="16">
        <f>+'MATRIZ (A)'!BN132*BN$168</f>
        <v>1015.2248604134584</v>
      </c>
      <c r="BO132" s="16">
        <f>+'MATRIZ (A)'!BO132*BO$168</f>
        <v>98.147829600110569</v>
      </c>
      <c r="BP132" s="16">
        <f>+'MATRIZ (A)'!BP132*BP$168</f>
        <v>403.38909885357776</v>
      </c>
      <c r="BQ132" s="16">
        <f>+'MATRIZ (A)'!BQ132*BQ$168</f>
        <v>229.95128625338958</v>
      </c>
      <c r="BR132" s="16">
        <f>+'MATRIZ (A)'!BR132*BR$168</f>
        <v>1023.0789394525401</v>
      </c>
      <c r="BS132" s="16">
        <f>+'MATRIZ (A)'!BS132*BS$168</f>
        <v>136.96705109283315</v>
      </c>
      <c r="BT132" s="16">
        <f>+'MATRIZ (A)'!BT132*BT$168</f>
        <v>185.59115827272191</v>
      </c>
      <c r="BU132" s="16">
        <f>+'MATRIZ (A)'!BU132*BU$168</f>
        <v>668.12279760095964</v>
      </c>
      <c r="BV132" s="16">
        <f>+'MATRIZ (A)'!BV132*BV$168</f>
        <v>29.083229069362805</v>
      </c>
      <c r="BW132" s="16">
        <f>+'MATRIZ (A)'!BW132*BW$168</f>
        <v>199.56679050213739</v>
      </c>
      <c r="BX132" s="16">
        <f>+'MATRIZ (A)'!BX132*BX$168</f>
        <v>712.43559490541043</v>
      </c>
      <c r="BY132" s="16">
        <f>+'MATRIZ (A)'!BY132*BY$168</f>
        <v>72.603019816706293</v>
      </c>
      <c r="BZ132" s="16">
        <f>+'MATRIZ (A)'!BZ132*BZ$168</f>
        <v>510.44149557652185</v>
      </c>
      <c r="CA132" s="16">
        <f>+'MATRIZ (A)'!CA132*CA$168</f>
        <v>125.41679606294979</v>
      </c>
      <c r="CB132" s="16">
        <f>+'MATRIZ (A)'!CB132*CB$168</f>
        <v>1.9298355590530381E-2</v>
      </c>
      <c r="CC132" s="16">
        <f>+'MATRIZ (A)'!CC132*CC$168</f>
        <v>343.55011488655862</v>
      </c>
      <c r="CD132" s="16">
        <f>+'MATRIZ (A)'!CD132*CD$168</f>
        <v>645.40541502904114</v>
      </c>
      <c r="CE132" s="16">
        <f>+'MATRIZ (A)'!CE132*CE$168</f>
        <v>842.92596223328417</v>
      </c>
      <c r="CF132" s="16">
        <f>+'MATRIZ (A)'!CF132*CF$168</f>
        <v>204.45756876405699</v>
      </c>
      <c r="CG132" s="16">
        <f>+'MATRIZ (A)'!CG132*CG$168</f>
        <v>10993.281661548019</v>
      </c>
      <c r="CH132" s="16">
        <f>+'MATRIZ (A)'!CH132*CH$168</f>
        <v>3190.5125392725436</v>
      </c>
      <c r="CI132" s="16">
        <f>+'MATRIZ (A)'!CI132*CI$168</f>
        <v>1545.2191111702286</v>
      </c>
      <c r="CJ132" s="16">
        <f>+'MATRIZ (A)'!CJ132*CJ$168</f>
        <v>14.004660625478058</v>
      </c>
      <c r="CK132" s="16">
        <f>+'MATRIZ (A)'!CK132*CK$168</f>
        <v>130.29514065189957</v>
      </c>
      <c r="CL132" s="16">
        <f>+'MATRIZ (A)'!CL132*CL$168</f>
        <v>220.54415607369197</v>
      </c>
      <c r="CM132" s="16">
        <f>+'MATRIZ (A)'!CM132*CM$168</f>
        <v>965.63603466702989</v>
      </c>
      <c r="CN132" s="16">
        <f>+'MATRIZ (A)'!CN132*CN$168</f>
        <v>34522.15163011173</v>
      </c>
      <c r="CO132" s="16">
        <f>+'MATRIZ (A)'!CO132*CO$168</f>
        <v>1252.7885293753961</v>
      </c>
      <c r="CP132" s="16">
        <f>+'MATRIZ (A)'!CP132*CP$168</f>
        <v>263.92118643517034</v>
      </c>
      <c r="CQ132" s="16">
        <f>+'MATRIZ (A)'!CQ132*CQ$168</f>
        <v>1249.9253967551704</v>
      </c>
      <c r="CR132" s="16">
        <f>+'MATRIZ (A)'!CR132*CR$168</f>
        <v>122.29852244236025</v>
      </c>
      <c r="CS132" s="16">
        <f>+'MATRIZ (A)'!CS132*CS$168</f>
        <v>2899.1756291108168</v>
      </c>
      <c r="CT132" s="16">
        <f>+'MATRIZ (A)'!CT132*CT$168</f>
        <v>1647.1782314597931</v>
      </c>
      <c r="CU132" s="16">
        <f>+'MATRIZ (A)'!CU132*CU$168</f>
        <v>2077.7495855926554</v>
      </c>
      <c r="CV132" s="16">
        <f>+'MATRIZ (A)'!CV132*CV$168</f>
        <v>4172.8694251536135</v>
      </c>
      <c r="CW132" s="16">
        <f>+'MATRIZ (A)'!CW132*CW$168</f>
        <v>383.45125305039437</v>
      </c>
      <c r="CX132" s="16">
        <f>+'MATRIZ (A)'!CX132*CX$168</f>
        <v>3747.6372901697191</v>
      </c>
      <c r="CY132" s="16">
        <f>+'MATRIZ (A)'!CY132*CY$168</f>
        <v>5734.9660863331055</v>
      </c>
      <c r="CZ132" s="16">
        <f>+'MATRIZ (A)'!CZ132*CZ$168</f>
        <v>450.16845815077488</v>
      </c>
      <c r="DA132" s="16">
        <f>+'MATRIZ (A)'!DA132*DA$168</f>
        <v>7480.1334967000912</v>
      </c>
      <c r="DB132" s="16">
        <f>+'MATRIZ (A)'!DB132*DB$168</f>
        <v>343.93165635367683</v>
      </c>
      <c r="DC132" s="16">
        <f>+'MATRIZ (A)'!DC132*DC$168</f>
        <v>23367.273738005631</v>
      </c>
      <c r="DD132" s="16">
        <f>+'MATRIZ (A)'!DD132*DD$168</f>
        <v>1567.8529411221755</v>
      </c>
      <c r="DE132" s="16">
        <f>+'MATRIZ (A)'!DE132*DE$168</f>
        <v>1111.4078923418995</v>
      </c>
      <c r="DF132" s="16">
        <f>+'MATRIZ (A)'!DF132*DF$168</f>
        <v>516.46110800963208</v>
      </c>
      <c r="DG132" s="16">
        <f>+'MATRIZ (A)'!DG132*DG$168</f>
        <v>4158.9605185368891</v>
      </c>
      <c r="DH132" s="16">
        <f>+'MATRIZ (A)'!DH132*DH$168</f>
        <v>2782.6846525393794</v>
      </c>
      <c r="DI132" s="16">
        <f>+'MATRIZ (A)'!DI132*DI$168</f>
        <v>543.50493613278229</v>
      </c>
      <c r="DJ132" s="16">
        <f>+'MATRIZ (A)'!DJ132*DJ$168</f>
        <v>2641.4037792807758</v>
      </c>
      <c r="DK132" s="16">
        <f>+'MATRIZ (A)'!DK132*DK$168</f>
        <v>1260.3055665273448</v>
      </c>
      <c r="DL132" s="16">
        <f>+'MATRIZ (A)'!DL132*DL$168</f>
        <v>526.86509748574747</v>
      </c>
      <c r="DM132" s="16">
        <f>+'MATRIZ (A)'!DM132*DM$168</f>
        <v>437.70571760593504</v>
      </c>
      <c r="DN132" s="16">
        <f>+'MATRIZ (A)'!DN132*DN$168</f>
        <v>273.11910246102082</v>
      </c>
      <c r="DO132" s="16">
        <f>+'MATRIZ (A)'!DO132*DO$168</f>
        <v>117.03667364964026</v>
      </c>
      <c r="DP132" s="16">
        <f>+'MATRIZ (A)'!DP132*DP$168</f>
        <v>1982.9173278032308</v>
      </c>
      <c r="DQ132" s="16">
        <f>+'MATRIZ (A)'!DQ132*DQ$168</f>
        <v>13.330514099324201</v>
      </c>
      <c r="DR132" s="16">
        <f>+'MATRIZ (A)'!DR132*DR$168</f>
        <v>3533.1380344617564</v>
      </c>
      <c r="DS132" s="16">
        <f>+'MATRIZ (A)'!DS132*DS$168</f>
        <v>16354.491857408562</v>
      </c>
      <c r="DT132" s="16">
        <f>+'MATRIZ (A)'!DT132*DT$168</f>
        <v>44.435590790143081</v>
      </c>
      <c r="DU132" s="16">
        <f>+'MATRIZ (A)'!DU132*DU$168</f>
        <v>3394.8999333270076</v>
      </c>
      <c r="DV132" s="16">
        <f>+'MATRIZ (A)'!DV132*DV$168</f>
        <v>13088.007986311944</v>
      </c>
      <c r="DW132" s="16">
        <f>+'MATRIZ (A)'!DW132*DW$168</f>
        <v>2553.09304284257</v>
      </c>
      <c r="DX132" s="16">
        <f>+'MATRIZ (A)'!DX132*DX$168</f>
        <v>163.77253276293146</v>
      </c>
      <c r="DY132" s="16">
        <f>+'MATRIZ (A)'!DY132*DY$168</f>
        <v>12127.248337004527</v>
      </c>
      <c r="DZ132" s="16">
        <f>+'MATRIZ (A)'!DZ132*DZ$168</f>
        <v>8224.1682853664879</v>
      </c>
      <c r="EA132" s="16">
        <f>+'MATRIZ (A)'!EA132*EA$168</f>
        <v>984.17485275619424</v>
      </c>
      <c r="EB132" s="16">
        <f>+'MATRIZ (A)'!EB132*EB$168</f>
        <v>1704.0925683113287</v>
      </c>
      <c r="EC132" s="16">
        <f>+'MATRIZ (A)'!EC132*EC$168</f>
        <v>257.22851308220089</v>
      </c>
      <c r="ED132" s="16">
        <f>+'MATRIZ (A)'!ED132*ED$168</f>
        <v>80.387088637247672</v>
      </c>
      <c r="EE132" s="16">
        <f>+'MATRIZ (A)'!EE132*EE$168</f>
        <v>54.679276407894349</v>
      </c>
      <c r="EF132" s="16">
        <f>+'MATRIZ (A)'!EF132*EF$168</f>
        <v>190.86098097204777</v>
      </c>
      <c r="EG132" s="16">
        <f>+'MATRIZ (A)'!EG132*EG$168</f>
        <v>101.40807874871341</v>
      </c>
      <c r="EH132" s="16">
        <f>+'MATRIZ (A)'!EH132*EH$168</f>
        <v>0</v>
      </c>
      <c r="EI132" s="18">
        <f t="shared" si="8"/>
        <v>209200.36585348693</v>
      </c>
      <c r="EJ132" s="20">
        <f>+'MATRIZ (I-A) INVERSA'!HY132</f>
        <v>22883.427943105169</v>
      </c>
      <c r="EK132" s="20">
        <f>+'MATRIZ (I-A) INVERSA'!HZ132</f>
        <v>0</v>
      </c>
      <c r="EL132" s="20">
        <f>+'MATRIZ (I-A) INVERSA'!IA132</f>
        <v>0</v>
      </c>
      <c r="EM132" s="20">
        <f>+'MATRIZ (I-A) INVERSA'!IB132</f>
        <v>0</v>
      </c>
      <c r="EN132" s="20">
        <f>+'MATRIZ (I-A) INVERSA'!IC132</f>
        <v>0</v>
      </c>
      <c r="EO132" s="20">
        <f>+'MATRIZ (I-A) INVERSA'!ID132</f>
        <v>0</v>
      </c>
      <c r="EP132" s="20">
        <f>+'MATRIZ (I-A) INVERSA'!IE132</f>
        <v>0</v>
      </c>
      <c r="EQ132" s="20">
        <f>+'MATRIZ (I-A) INVERSA'!IF132</f>
        <v>0</v>
      </c>
      <c r="ER132" s="20">
        <f>+'MATRIZ (I-A) INVERSA'!IG132</f>
        <v>0</v>
      </c>
      <c r="ES132" s="20">
        <f>+'MATRIZ (I-A) INVERSA'!IH132</f>
        <v>0</v>
      </c>
      <c r="ET132" s="20">
        <f>+'MATRIZ (I-A) INVERSA'!II132</f>
        <v>0</v>
      </c>
      <c r="EU132" s="20">
        <f>+'MATRIZ (I-A) INVERSA'!IJ132</f>
        <v>3.4620551632316903</v>
      </c>
      <c r="EV132" s="20">
        <f>+'MATRIZ (I-A) INVERSA'!IK132</f>
        <v>27.046035212452885</v>
      </c>
      <c r="EW132" s="20">
        <f>+'MATRIZ (I-A) INVERSA'!IL132</f>
        <v>-1.0974899080709131</v>
      </c>
      <c r="EX132" s="20">
        <f>+'MATRIZ (I-A) INVERSA'!IM132</f>
        <v>3136.9775157939212</v>
      </c>
      <c r="EY132" s="20">
        <f>+'MATRIZ (I-A) INVERSA'!IN132</f>
        <v>0</v>
      </c>
      <c r="EZ132" s="20">
        <f>+'MATRIZ (I-A) INVERSA'!IO132</f>
        <v>0</v>
      </c>
      <c r="FA132" s="20">
        <f>+'MATRIZ (I-A) INVERSA'!IP132</f>
        <v>0</v>
      </c>
      <c r="FB132" s="20">
        <f>+'MATRIZ (I-A) INVERSA'!IQ132</f>
        <v>0</v>
      </c>
      <c r="FC132" s="20">
        <f>+'MATRIZ (I-A) INVERSA'!IR132</f>
        <v>0</v>
      </c>
      <c r="FD132" s="20">
        <f>+'MATRIZ (I-A) INVERSA'!IS132</f>
        <v>0</v>
      </c>
      <c r="FE132" s="20">
        <f>+'MATRIZ (I-A) INVERSA'!IT132</f>
        <v>0</v>
      </c>
      <c r="FF132" s="20">
        <f>+'MATRIZ (I-A) INVERSA'!IU132</f>
        <v>0</v>
      </c>
      <c r="FG132" s="18">
        <f t="shared" si="11"/>
        <v>26049.816059366705</v>
      </c>
      <c r="FH132" s="17">
        <f t="shared" si="9"/>
        <v>235250.18191285364</v>
      </c>
      <c r="FI132" s="28"/>
      <c r="FJ132" s="17">
        <v>235250.18191285341</v>
      </c>
      <c r="FK132" s="50">
        <f t="shared" si="12"/>
        <v>2.3283064365386963E-10</v>
      </c>
      <c r="FM132" s="48">
        <f>+IFERROR((FH132/'MIP 2012'!FH132*100-100),0)</f>
        <v>0.53645834366031409</v>
      </c>
      <c r="FP132" s="20">
        <f t="shared" si="13"/>
        <v>0</v>
      </c>
      <c r="FQ132" s="20">
        <f t="shared" si="14"/>
        <v>0</v>
      </c>
      <c r="FR132" s="20">
        <f t="shared" si="15"/>
        <v>0</v>
      </c>
    </row>
    <row r="133" spans="1:174" s="7" customFormat="1" ht="21.95" customHeight="1" thickBot="1" x14ac:dyDescent="0.25">
      <c r="A133" s="12" t="s">
        <v>328</v>
      </c>
      <c r="B133" s="12" t="s">
        <v>329</v>
      </c>
      <c r="C133" s="16">
        <f>+'MATRIZ (A)'!C133*C$168</f>
        <v>0</v>
      </c>
      <c r="D133" s="16">
        <f>+'MATRIZ (A)'!D133*D$168</f>
        <v>0</v>
      </c>
      <c r="E133" s="16">
        <f>+'MATRIZ (A)'!E133*E$168</f>
        <v>112.22282236863376</v>
      </c>
      <c r="F133" s="16">
        <f>+'MATRIZ (A)'!F133*F$168</f>
        <v>0</v>
      </c>
      <c r="G133" s="16">
        <f>+'MATRIZ (A)'!G133*G$168</f>
        <v>0</v>
      </c>
      <c r="H133" s="16">
        <f>+'MATRIZ (A)'!H133*H$168</f>
        <v>0</v>
      </c>
      <c r="I133" s="16">
        <f>+'MATRIZ (A)'!I133*I$168</f>
        <v>0</v>
      </c>
      <c r="J133" s="16">
        <f>+'MATRIZ (A)'!J133*J$168</f>
        <v>0</v>
      </c>
      <c r="K133" s="16">
        <f>+'MATRIZ (A)'!K133*K$168</f>
        <v>0</v>
      </c>
      <c r="L133" s="16">
        <f>+'MATRIZ (A)'!L133*L$168</f>
        <v>0</v>
      </c>
      <c r="M133" s="16">
        <f>+'MATRIZ (A)'!M133*M$168</f>
        <v>0</v>
      </c>
      <c r="N133" s="16">
        <f>+'MATRIZ (A)'!N133*N$168</f>
        <v>9.441763202930872</v>
      </c>
      <c r="O133" s="16">
        <f>+'MATRIZ (A)'!O133*O$168</f>
        <v>117.84363546707168</v>
      </c>
      <c r="P133" s="16">
        <f>+'MATRIZ (A)'!P133*P$168</f>
        <v>601.8828355311955</v>
      </c>
      <c r="Q133" s="16">
        <f>+'MATRIZ (A)'!Q133*Q$168</f>
        <v>0</v>
      </c>
      <c r="R133" s="16">
        <f>+'MATRIZ (A)'!R133*R$168</f>
        <v>1872.892494559655</v>
      </c>
      <c r="S133" s="16">
        <f>+'MATRIZ (A)'!S133*S$168</f>
        <v>192.60400707190456</v>
      </c>
      <c r="T133" s="16">
        <f>+'MATRIZ (A)'!T133*T$168</f>
        <v>0</v>
      </c>
      <c r="U133" s="16">
        <f>+'MATRIZ (A)'!U133*U$168</f>
        <v>224.78904984098108</v>
      </c>
      <c r="V133" s="16">
        <f>+'MATRIZ (A)'!V133*V$168</f>
        <v>16.567818768599935</v>
      </c>
      <c r="W133" s="16">
        <f>+'MATRIZ (A)'!W133*W$168</f>
        <v>377.63331208230858</v>
      </c>
      <c r="X133" s="16">
        <f>+'MATRIZ (A)'!X133*X$168</f>
        <v>898.78577872840219</v>
      </c>
      <c r="Y133" s="16">
        <f>+'MATRIZ (A)'!Y133*Y$168</f>
        <v>0</v>
      </c>
      <c r="Z133" s="16">
        <f>+'MATRIZ (A)'!Z133*Z$168</f>
        <v>951.18005189725534</v>
      </c>
      <c r="AA133" s="16">
        <f>+'MATRIZ (A)'!AA133*AA$168</f>
        <v>9.4882911203299578</v>
      </c>
      <c r="AB133" s="16">
        <f>+'MATRIZ (A)'!AB133*AB$168</f>
        <v>0</v>
      </c>
      <c r="AC133" s="16">
        <f>+'MATRIZ (A)'!AC133*AC$168</f>
        <v>0</v>
      </c>
      <c r="AD133" s="16">
        <f>+'MATRIZ (A)'!AD133*AD$168</f>
        <v>7.3413072104337411</v>
      </c>
      <c r="AE133" s="16">
        <f>+'MATRIZ (A)'!AE133*AE$168</f>
        <v>1488.4688644034925</v>
      </c>
      <c r="AF133" s="16">
        <f>+'MATRIZ (A)'!AF133*AF$168</f>
        <v>20.979257236437029</v>
      </c>
      <c r="AG133" s="16">
        <f>+'MATRIZ (A)'!AG133*AG$168</f>
        <v>2.2384647390707264</v>
      </c>
      <c r="AH133" s="16">
        <f>+'MATRIZ (A)'!AH133*AH$168</f>
        <v>0.10065240572203268</v>
      </c>
      <c r="AI133" s="16">
        <f>+'MATRIZ (A)'!AI133*AI$168</f>
        <v>226.07697287889721</v>
      </c>
      <c r="AJ133" s="16">
        <f>+'MATRIZ (A)'!AJ133*AJ$168</f>
        <v>1199.6894919592012</v>
      </c>
      <c r="AK133" s="16">
        <f>+'MATRIZ (A)'!AK133*AK$168</f>
        <v>0</v>
      </c>
      <c r="AL133" s="16">
        <f>+'MATRIZ (A)'!AL133*AL$168</f>
        <v>465.21832781389662</v>
      </c>
      <c r="AM133" s="16">
        <f>+'MATRIZ (A)'!AM133*AM$168</f>
        <v>41.153139788441855</v>
      </c>
      <c r="AN133" s="16">
        <f>+'MATRIZ (A)'!AN133*AN$168</f>
        <v>556.31340420217896</v>
      </c>
      <c r="AO133" s="16">
        <f>+'MATRIZ (A)'!AO133*AO$168</f>
        <v>220.90494231237093</v>
      </c>
      <c r="AP133" s="16">
        <f>+'MATRIZ (A)'!AP133*AP$168</f>
        <v>140.75700920120678</v>
      </c>
      <c r="AQ133" s="16">
        <f>+'MATRIZ (A)'!AQ133*AQ$168</f>
        <v>923.53342184602593</v>
      </c>
      <c r="AR133" s="16">
        <f>+'MATRIZ (A)'!AR133*AR$168</f>
        <v>221.11832089720508</v>
      </c>
      <c r="AS133" s="16">
        <f>+'MATRIZ (A)'!AS133*AS$168</f>
        <v>167.49367853334365</v>
      </c>
      <c r="AT133" s="16">
        <f>+'MATRIZ (A)'!AT133*AT$168</f>
        <v>58.74348551088427</v>
      </c>
      <c r="AU133" s="16">
        <f>+'MATRIZ (A)'!AU133*AU$168</f>
        <v>205.13629349299356</v>
      </c>
      <c r="AV133" s="16">
        <f>+'MATRIZ (A)'!AV133*AV$168</f>
        <v>12.010681669934433</v>
      </c>
      <c r="AW133" s="16">
        <f>+'MATRIZ (A)'!AW133*AW$168</f>
        <v>159.72981618756521</v>
      </c>
      <c r="AX133" s="16">
        <f>+'MATRIZ (A)'!AX133*AX$168</f>
        <v>36.756891153316012</v>
      </c>
      <c r="AY133" s="16">
        <f>+'MATRIZ (A)'!AY133*AY$168</f>
        <v>1.9635373937698881</v>
      </c>
      <c r="AZ133" s="16">
        <f>+'MATRIZ (A)'!AZ133*AZ$168</f>
        <v>817.18522313008589</v>
      </c>
      <c r="BA133" s="16">
        <f>+'MATRIZ (A)'!BA133*BA$168</f>
        <v>0</v>
      </c>
      <c r="BB133" s="16">
        <f>+'MATRIZ (A)'!BB133*BB$168</f>
        <v>3.9984968540393209</v>
      </c>
      <c r="BC133" s="16">
        <f>+'MATRIZ (A)'!BC133*BC$168</f>
        <v>157.17980813377233</v>
      </c>
      <c r="BD133" s="16">
        <f>+'MATRIZ (A)'!BD133*BD$168</f>
        <v>3.4052782940381787</v>
      </c>
      <c r="BE133" s="16">
        <f>+'MATRIZ (A)'!BE133*BE$168</f>
        <v>1.0575281155804825</v>
      </c>
      <c r="BF133" s="16">
        <f>+'MATRIZ (A)'!BF133*BF$168</f>
        <v>98.445501150189344</v>
      </c>
      <c r="BG133" s="16">
        <f>+'MATRIZ (A)'!BG133*BG$168</f>
        <v>337.94029769670084</v>
      </c>
      <c r="BH133" s="16">
        <f>+'MATRIZ (A)'!BH133*BH$168</f>
        <v>382.60806302425726</v>
      </c>
      <c r="BI133" s="16">
        <f>+'MATRIZ (A)'!BI133*BI$168</f>
        <v>0</v>
      </c>
      <c r="BJ133" s="16">
        <f>+'MATRIZ (A)'!BJ133*BJ$168</f>
        <v>12.749861955161569</v>
      </c>
      <c r="BK133" s="16">
        <f>+'MATRIZ (A)'!BK133*BK$168</f>
        <v>3.0217103478730314</v>
      </c>
      <c r="BL133" s="16">
        <f>+'MATRIZ (A)'!BL133*BL$168</f>
        <v>35.533951949520095</v>
      </c>
      <c r="BM133" s="16">
        <f>+'MATRIZ (A)'!BM133*BM$168</f>
        <v>38.917576770625587</v>
      </c>
      <c r="BN133" s="16">
        <f>+'MATRIZ (A)'!BN133*BN$168</f>
        <v>772.07847729218349</v>
      </c>
      <c r="BO133" s="16">
        <f>+'MATRIZ (A)'!BO133*BO$168</f>
        <v>35.46500992425883</v>
      </c>
      <c r="BP133" s="16">
        <f>+'MATRIZ (A)'!BP133*BP$168</f>
        <v>132.49467999455982</v>
      </c>
      <c r="BQ133" s="16">
        <f>+'MATRIZ (A)'!BQ133*BQ$168</f>
        <v>201.50930307412648</v>
      </c>
      <c r="BR133" s="16">
        <f>+'MATRIZ (A)'!BR133*BR$168</f>
        <v>254.83751307961728</v>
      </c>
      <c r="BS133" s="16">
        <f>+'MATRIZ (A)'!BS133*BS$168</f>
        <v>38.827112358713578</v>
      </c>
      <c r="BT133" s="16">
        <f>+'MATRIZ (A)'!BT133*BT$168</f>
        <v>172.10944263984689</v>
      </c>
      <c r="BU133" s="16">
        <f>+'MATRIZ (A)'!BU133*BU$168</f>
        <v>40.233527503231088</v>
      </c>
      <c r="BV133" s="16">
        <f>+'MATRIZ (A)'!BV133*BV$168</f>
        <v>4.3471328920898909E-2</v>
      </c>
      <c r="BW133" s="16">
        <f>+'MATRIZ (A)'!BW133*BW$168</f>
        <v>180.28926592277284</v>
      </c>
      <c r="BX133" s="16">
        <f>+'MATRIZ (A)'!BX133*BX$168</f>
        <v>4480.4637854872954</v>
      </c>
      <c r="BY133" s="16">
        <f>+'MATRIZ (A)'!BY133*BY$168</f>
        <v>26.06703724718361</v>
      </c>
      <c r="BZ133" s="16">
        <f>+'MATRIZ (A)'!BZ133*BZ$168</f>
        <v>124.81486651646057</v>
      </c>
      <c r="CA133" s="16">
        <f>+'MATRIZ (A)'!CA133*CA$168</f>
        <v>0.26835998489341317</v>
      </c>
      <c r="CB133" s="16">
        <f>+'MATRIZ (A)'!CB133*CB$168</f>
        <v>0</v>
      </c>
      <c r="CC133" s="16">
        <f>+'MATRIZ (A)'!CC133*CC$168</f>
        <v>763.02750132829601</v>
      </c>
      <c r="CD133" s="16">
        <f>+'MATRIZ (A)'!CD133*CD$168</f>
        <v>1362.8716023857673</v>
      </c>
      <c r="CE133" s="16">
        <f>+'MATRIZ (A)'!CE133*CE$168</f>
        <v>218.11750513915828</v>
      </c>
      <c r="CF133" s="16">
        <f>+'MATRIZ (A)'!CF133*CF$168</f>
        <v>664.13570872667162</v>
      </c>
      <c r="CG133" s="16">
        <f>+'MATRIZ (A)'!CG133*CG$168</f>
        <v>5279.7797221901255</v>
      </c>
      <c r="CH133" s="16">
        <f>+'MATRIZ (A)'!CH133*CH$168</f>
        <v>990.06564622852284</v>
      </c>
      <c r="CI133" s="16">
        <f>+'MATRIZ (A)'!CI133*CI$168</f>
        <v>834.91897972815559</v>
      </c>
      <c r="CJ133" s="16">
        <f>+'MATRIZ (A)'!CJ133*CJ$168</f>
        <v>16.042345314474009</v>
      </c>
      <c r="CK133" s="16">
        <f>+'MATRIZ (A)'!CK133*CK$168</f>
        <v>59.658686922175768</v>
      </c>
      <c r="CL133" s="16">
        <f>+'MATRIZ (A)'!CL133*CL$168</f>
        <v>407.62897699576848</v>
      </c>
      <c r="CM133" s="16">
        <f>+'MATRIZ (A)'!CM133*CM$168</f>
        <v>95.880045882014443</v>
      </c>
      <c r="CN133" s="16">
        <f>+'MATRIZ (A)'!CN133*CN$168</f>
        <v>8575.5082899174995</v>
      </c>
      <c r="CO133" s="16">
        <f>+'MATRIZ (A)'!CO133*CO$168</f>
        <v>1443.7780226786645</v>
      </c>
      <c r="CP133" s="16">
        <f>+'MATRIZ (A)'!CP133*CP$168</f>
        <v>0</v>
      </c>
      <c r="CQ133" s="16">
        <f>+'MATRIZ (A)'!CQ133*CQ$168</f>
        <v>60.50106892127117</v>
      </c>
      <c r="CR133" s="16">
        <f>+'MATRIZ (A)'!CR133*CR$168</f>
        <v>0</v>
      </c>
      <c r="CS133" s="16">
        <f>+'MATRIZ (A)'!CS133*CS$168</f>
        <v>3744.3068884280492</v>
      </c>
      <c r="CT133" s="16">
        <f>+'MATRIZ (A)'!CT133*CT$168</f>
        <v>230.05359262804342</v>
      </c>
      <c r="CU133" s="16">
        <f>+'MATRIZ (A)'!CU133*CU$168</f>
        <v>1048.1593114055079</v>
      </c>
      <c r="CV133" s="16">
        <f>+'MATRIZ (A)'!CV133*CV$168</f>
        <v>592.34200299791098</v>
      </c>
      <c r="CW133" s="16">
        <f>+'MATRIZ (A)'!CW133*CW$168</f>
        <v>132.10406210234768</v>
      </c>
      <c r="CX133" s="16">
        <f>+'MATRIZ (A)'!CX133*CX$168</f>
        <v>2013.6619056628599</v>
      </c>
      <c r="CY133" s="16">
        <f>+'MATRIZ (A)'!CY133*CY$168</f>
        <v>3952.3076493783392</v>
      </c>
      <c r="CZ133" s="16">
        <f>+'MATRIZ (A)'!CZ133*CZ$168</f>
        <v>67.163621028313116</v>
      </c>
      <c r="DA133" s="16">
        <f>+'MATRIZ (A)'!DA133*DA$168</f>
        <v>4924.6414920868501</v>
      </c>
      <c r="DB133" s="16">
        <f>+'MATRIZ (A)'!DB133*DB$168</f>
        <v>803.60582719185686</v>
      </c>
      <c r="DC133" s="16">
        <f>+'MATRIZ (A)'!DC133*DC$168</f>
        <v>5530.1755701239099</v>
      </c>
      <c r="DD133" s="16">
        <f>+'MATRIZ (A)'!DD133*DD$168</f>
        <v>670.42657769230891</v>
      </c>
      <c r="DE133" s="16">
        <f>+'MATRIZ (A)'!DE133*DE$168</f>
        <v>1097.1684035505978</v>
      </c>
      <c r="DF133" s="16">
        <f>+'MATRIZ (A)'!DF133*DF$168</f>
        <v>166.50647875109124</v>
      </c>
      <c r="DG133" s="16">
        <f>+'MATRIZ (A)'!DG133*DG$168</f>
        <v>9022.3441908830719</v>
      </c>
      <c r="DH133" s="16">
        <f>+'MATRIZ (A)'!DH133*DH$168</f>
        <v>1522.2019186303719</v>
      </c>
      <c r="DI133" s="16">
        <f>+'MATRIZ (A)'!DI133*DI$168</f>
        <v>586.35990833973926</v>
      </c>
      <c r="DJ133" s="16">
        <f>+'MATRIZ (A)'!DJ133*DJ$168</f>
        <v>673.66404789413389</v>
      </c>
      <c r="DK133" s="16">
        <f>+'MATRIZ (A)'!DK133*DK$168</f>
        <v>2615.2289968442242</v>
      </c>
      <c r="DL133" s="16">
        <f>+'MATRIZ (A)'!DL133*DL$168</f>
        <v>47.574422263102534</v>
      </c>
      <c r="DM133" s="16">
        <f>+'MATRIZ (A)'!DM133*DM$168</f>
        <v>800.38142169123796</v>
      </c>
      <c r="DN133" s="16">
        <f>+'MATRIZ (A)'!DN133*DN$168</f>
        <v>693.2472325228149</v>
      </c>
      <c r="DO133" s="16">
        <f>+'MATRIZ (A)'!DO133*DO$168</f>
        <v>99.378459974592573</v>
      </c>
      <c r="DP133" s="16">
        <f>+'MATRIZ (A)'!DP133*DP$168</f>
        <v>276.72292080367629</v>
      </c>
      <c r="DQ133" s="16">
        <f>+'MATRIZ (A)'!DQ133*DQ$168</f>
        <v>68.9684598087334</v>
      </c>
      <c r="DR133" s="16">
        <f>+'MATRIZ (A)'!DR133*DR$168</f>
        <v>409.94377772038001</v>
      </c>
      <c r="DS133" s="16">
        <f>+'MATRIZ (A)'!DS133*DS$168</f>
        <v>220.32428532491272</v>
      </c>
      <c r="DT133" s="16">
        <f>+'MATRIZ (A)'!DT133*DT$168</f>
        <v>639.24473978821038</v>
      </c>
      <c r="DU133" s="16">
        <f>+'MATRIZ (A)'!DU133*DU$168</f>
        <v>1475.3312801925379</v>
      </c>
      <c r="DV133" s="16">
        <f>+'MATRIZ (A)'!DV133*DV$168</f>
        <v>6263.2867889665586</v>
      </c>
      <c r="DW133" s="16">
        <f>+'MATRIZ (A)'!DW133*DW$168</f>
        <v>1164.2238421434965</v>
      </c>
      <c r="DX133" s="16">
        <f>+'MATRIZ (A)'!DX133*DX$168</f>
        <v>59.679722074933096</v>
      </c>
      <c r="DY133" s="16">
        <f>+'MATRIZ (A)'!DY133*DY$168</f>
        <v>5186.4089646515167</v>
      </c>
      <c r="DZ133" s="16">
        <f>+'MATRIZ (A)'!DZ133*DZ$168</f>
        <v>12288.592267406191</v>
      </c>
      <c r="EA133" s="16">
        <f>+'MATRIZ (A)'!EA133*EA$168</f>
        <v>441.21925378921327</v>
      </c>
      <c r="EB133" s="16">
        <f>+'MATRIZ (A)'!EB133*EB$168</f>
        <v>2062.8451685397968</v>
      </c>
      <c r="EC133" s="16">
        <f>+'MATRIZ (A)'!EC133*EC$168</f>
        <v>297.36384821680178</v>
      </c>
      <c r="ED133" s="16">
        <f>+'MATRIZ (A)'!ED133*ED$168</f>
        <v>8.323352698712057</v>
      </c>
      <c r="EE133" s="16">
        <f>+'MATRIZ (A)'!EE133*EE$168</f>
        <v>1532.5814075242429</v>
      </c>
      <c r="EF133" s="16">
        <f>+'MATRIZ (A)'!EF133*EF$168</f>
        <v>239.90783695906367</v>
      </c>
      <c r="EG133" s="16">
        <f>+'MATRIZ (A)'!EG133*EG$168</f>
        <v>14.43833725319487</v>
      </c>
      <c r="EH133" s="16">
        <f>+'MATRIZ (A)'!EH133*EH$168</f>
        <v>0</v>
      </c>
      <c r="EI133" s="18">
        <f t="shared" si="8"/>
        <v>114346.92930954357</v>
      </c>
      <c r="EJ133" s="20">
        <f>+'MATRIZ (I-A) INVERSA'!HY133</f>
        <v>16526.526418915244</v>
      </c>
      <c r="EK133" s="20">
        <f>+'MATRIZ (I-A) INVERSA'!HZ133</f>
        <v>0</v>
      </c>
      <c r="EL133" s="20">
        <f>+'MATRIZ (I-A) INVERSA'!IA133</f>
        <v>0</v>
      </c>
      <c r="EM133" s="20">
        <f>+'MATRIZ (I-A) INVERSA'!IB133</f>
        <v>0</v>
      </c>
      <c r="EN133" s="20">
        <f>+'MATRIZ (I-A) INVERSA'!IC133</f>
        <v>0</v>
      </c>
      <c r="EO133" s="20">
        <f>+'MATRIZ (I-A) INVERSA'!ID133</f>
        <v>0</v>
      </c>
      <c r="EP133" s="20">
        <f>+'MATRIZ (I-A) INVERSA'!IE133</f>
        <v>0</v>
      </c>
      <c r="EQ133" s="20">
        <f>+'MATRIZ (I-A) INVERSA'!IF133</f>
        <v>0</v>
      </c>
      <c r="ER133" s="20">
        <f>+'MATRIZ (I-A) INVERSA'!IG133</f>
        <v>0</v>
      </c>
      <c r="ES133" s="20">
        <f>+'MATRIZ (I-A) INVERSA'!IH133</f>
        <v>0</v>
      </c>
      <c r="ET133" s="20">
        <f>+'MATRIZ (I-A) INVERSA'!II133</f>
        <v>0</v>
      </c>
      <c r="EU133" s="20">
        <f>+'MATRIZ (I-A) INVERSA'!IJ133</f>
        <v>0</v>
      </c>
      <c r="EV133" s="20">
        <f>+'MATRIZ (I-A) INVERSA'!IK133</f>
        <v>0</v>
      </c>
      <c r="EW133" s="20">
        <f>+'MATRIZ (I-A) INVERSA'!IL133</f>
        <v>0</v>
      </c>
      <c r="EX133" s="20">
        <f>+'MATRIZ (I-A) INVERSA'!IM133</f>
        <v>24.599175993946666</v>
      </c>
      <c r="EY133" s="20">
        <f>+'MATRIZ (I-A) INVERSA'!IN133</f>
        <v>0</v>
      </c>
      <c r="EZ133" s="20">
        <f>+'MATRIZ (I-A) INVERSA'!IO133</f>
        <v>0</v>
      </c>
      <c r="FA133" s="20">
        <f>+'MATRIZ (I-A) INVERSA'!IP133</f>
        <v>0</v>
      </c>
      <c r="FB133" s="20">
        <f>+'MATRIZ (I-A) INVERSA'!IQ133</f>
        <v>0</v>
      </c>
      <c r="FC133" s="20">
        <f>+'MATRIZ (I-A) INVERSA'!IR133</f>
        <v>0</v>
      </c>
      <c r="FD133" s="20">
        <f>+'MATRIZ (I-A) INVERSA'!IS133</f>
        <v>0</v>
      </c>
      <c r="FE133" s="20">
        <f>+'MATRIZ (I-A) INVERSA'!IT133</f>
        <v>0</v>
      </c>
      <c r="FF133" s="20">
        <f>+'MATRIZ (I-A) INVERSA'!IU133</f>
        <v>0</v>
      </c>
      <c r="FG133" s="18">
        <f t="shared" si="11"/>
        <v>16551.12559490919</v>
      </c>
      <c r="FH133" s="17">
        <f t="shared" si="9"/>
        <v>130898.05490445276</v>
      </c>
      <c r="FI133" s="28"/>
      <c r="FJ133" s="17">
        <v>130898.05490445276</v>
      </c>
      <c r="FK133" s="50">
        <f t="shared" si="12"/>
        <v>0</v>
      </c>
      <c r="FM133" s="48">
        <f>+IFERROR((FH133/'MIP 2012'!FH133*100-100),0)</f>
        <v>0.47891180118912757</v>
      </c>
      <c r="FP133" s="20">
        <f t="shared" si="13"/>
        <v>0</v>
      </c>
      <c r="FQ133" s="20">
        <f t="shared" si="14"/>
        <v>0</v>
      </c>
      <c r="FR133" s="20">
        <f t="shared" si="15"/>
        <v>0</v>
      </c>
    </row>
    <row r="134" spans="1:174" s="7" customFormat="1" ht="21.95" customHeight="1" thickBot="1" x14ac:dyDescent="0.25">
      <c r="A134" s="12" t="s">
        <v>330</v>
      </c>
      <c r="B134" s="12" t="s">
        <v>331</v>
      </c>
      <c r="C134" s="16">
        <f>+'MATRIZ (A)'!C134*C$168</f>
        <v>0.16193998660260475</v>
      </c>
      <c r="D134" s="16">
        <f>+'MATRIZ (A)'!D134*D$168</f>
        <v>5.2081490763662128E-2</v>
      </c>
      <c r="E134" s="16">
        <f>+'MATRIZ (A)'!E134*E$168</f>
        <v>6.7004593662410072E-2</v>
      </c>
      <c r="F134" s="16">
        <f>+'MATRIZ (A)'!F134*F$168</f>
        <v>1.2965639574349874</v>
      </c>
      <c r="G134" s="16">
        <f>+'MATRIZ (A)'!G134*G$168</f>
        <v>0.39801219208247224</v>
      </c>
      <c r="H134" s="16">
        <f>+'MATRIZ (A)'!H134*H$168</f>
        <v>1.0663003035781227</v>
      </c>
      <c r="I134" s="16">
        <f>+'MATRIZ (A)'!I134*I$168</f>
        <v>0.30484746471959318</v>
      </c>
      <c r="J134" s="16">
        <f>+'MATRIZ (A)'!J134*J$168</f>
        <v>0.16559681917265581</v>
      </c>
      <c r="K134" s="16">
        <f>+'MATRIZ (A)'!K134*K$168</f>
        <v>0.51952012974257378</v>
      </c>
      <c r="L134" s="16">
        <f>+'MATRIZ (A)'!L134*L$168</f>
        <v>2.3783564365599226</v>
      </c>
      <c r="M134" s="16">
        <f>+'MATRIZ (A)'!M134*M$168</f>
        <v>0.88811464118015071</v>
      </c>
      <c r="N134" s="16">
        <f>+'MATRIZ (A)'!N134*N$168</f>
        <v>2.1105814448072406</v>
      </c>
      <c r="O134" s="16">
        <f>+'MATRIZ (A)'!O134*O$168</f>
        <v>187.99300960989271</v>
      </c>
      <c r="P134" s="16">
        <f>+'MATRIZ (A)'!P134*P$168</f>
        <v>11.822856925150536</v>
      </c>
      <c r="Q134" s="16">
        <f>+'MATRIZ (A)'!Q134*Q$168</f>
        <v>0.49347418057357695</v>
      </c>
      <c r="R134" s="16">
        <f>+'MATRIZ (A)'!R134*R$168</f>
        <v>15.649712529492788</v>
      </c>
      <c r="S134" s="16">
        <f>+'MATRIZ (A)'!S134*S$168</f>
        <v>76.460444628597031</v>
      </c>
      <c r="T134" s="16">
        <f>+'MATRIZ (A)'!T134*T$168</f>
        <v>1.9653091986961704</v>
      </c>
      <c r="U134" s="16">
        <f>+'MATRIZ (A)'!U134*U$168</f>
        <v>1.0848274429945972</v>
      </c>
      <c r="V134" s="16">
        <f>+'MATRIZ (A)'!V134*V$168</f>
        <v>0.61446258913147533</v>
      </c>
      <c r="W134" s="16">
        <f>+'MATRIZ (A)'!W134*W$168</f>
        <v>4.5157695255447097</v>
      </c>
      <c r="X134" s="16">
        <f>+'MATRIZ (A)'!X134*X$168</f>
        <v>6.6714016754387462</v>
      </c>
      <c r="Y134" s="16">
        <f>+'MATRIZ (A)'!Y134*Y$168</f>
        <v>2.0730404008004388</v>
      </c>
      <c r="Z134" s="16">
        <f>+'MATRIZ (A)'!Z134*Z$168</f>
        <v>3.6289025956679888</v>
      </c>
      <c r="AA134" s="16">
        <f>+'MATRIZ (A)'!AA134*AA$168</f>
        <v>0.34530409860199102</v>
      </c>
      <c r="AB134" s="16">
        <f>+'MATRIZ (A)'!AB134*AB$168</f>
        <v>124.70620911145066</v>
      </c>
      <c r="AC134" s="16">
        <f>+'MATRIZ (A)'!AC134*AC$168</f>
        <v>0.30992685231527423</v>
      </c>
      <c r="AD134" s="16">
        <f>+'MATRIZ (A)'!AD134*AD$168</f>
        <v>0.45038238055250152</v>
      </c>
      <c r="AE134" s="16">
        <f>+'MATRIZ (A)'!AE134*AE$168</f>
        <v>0.76688153395309644</v>
      </c>
      <c r="AF134" s="16">
        <f>+'MATRIZ (A)'!AF134*AF$168</f>
        <v>23.911802135505795</v>
      </c>
      <c r="AG134" s="16">
        <f>+'MATRIZ (A)'!AG134*AG$168</f>
        <v>4.5500230606967929</v>
      </c>
      <c r="AH134" s="16">
        <f>+'MATRIZ (A)'!AH134*AH$168</f>
        <v>0.24782873452206952</v>
      </c>
      <c r="AI134" s="16">
        <f>+'MATRIZ (A)'!AI134*AI$168</f>
        <v>38.831437625383778</v>
      </c>
      <c r="AJ134" s="16">
        <f>+'MATRIZ (A)'!AJ134*AJ$168</f>
        <v>425.76361742005594</v>
      </c>
      <c r="AK134" s="16">
        <f>+'MATRIZ (A)'!AK134*AK$168</f>
        <v>98.98367428844027</v>
      </c>
      <c r="AL134" s="16">
        <f>+'MATRIZ (A)'!AL134*AL$168</f>
        <v>1252.7838253571242</v>
      </c>
      <c r="AM134" s="16">
        <f>+'MATRIZ (A)'!AM134*AM$168</f>
        <v>37.923466281233495</v>
      </c>
      <c r="AN134" s="16">
        <f>+'MATRIZ (A)'!AN134*AN$168</f>
        <v>68.915061967086999</v>
      </c>
      <c r="AO134" s="16">
        <f>+'MATRIZ (A)'!AO134*AO$168</f>
        <v>91.670939659853801</v>
      </c>
      <c r="AP134" s="16">
        <f>+'MATRIZ (A)'!AP134*AP$168</f>
        <v>904.13829614074882</v>
      </c>
      <c r="AQ134" s="16">
        <f>+'MATRIZ (A)'!AQ134*AQ$168</f>
        <v>438.67434784367532</v>
      </c>
      <c r="AR134" s="16">
        <f>+'MATRIZ (A)'!AR134*AR$168</f>
        <v>1223.9156375821394</v>
      </c>
      <c r="AS134" s="16">
        <f>+'MATRIZ (A)'!AS134*AS$168</f>
        <v>31.589524821973612</v>
      </c>
      <c r="AT134" s="16">
        <f>+'MATRIZ (A)'!AT134*AT$168</f>
        <v>12.325506393278348</v>
      </c>
      <c r="AU134" s="16">
        <f>+'MATRIZ (A)'!AU134*AU$168</f>
        <v>778.4861743519881</v>
      </c>
      <c r="AV134" s="16">
        <f>+'MATRIZ (A)'!AV134*AV$168</f>
        <v>34.907576285482413</v>
      </c>
      <c r="AW134" s="16">
        <f>+'MATRIZ (A)'!AW134*AW$168</f>
        <v>40940.397120138339</v>
      </c>
      <c r="AX134" s="16">
        <f>+'MATRIZ (A)'!AX134*AX$168</f>
        <v>666.11293749223478</v>
      </c>
      <c r="AY134" s="16">
        <f>+'MATRIZ (A)'!AY134*AY$168</f>
        <v>108.45163111691727</v>
      </c>
      <c r="AZ134" s="16">
        <f>+'MATRIZ (A)'!AZ134*AZ$168</f>
        <v>6002.1784659580608</v>
      </c>
      <c r="BA134" s="16">
        <f>+'MATRIZ (A)'!BA134*BA$168</f>
        <v>581.29713426616286</v>
      </c>
      <c r="BB134" s="16">
        <f>+'MATRIZ (A)'!BB134*BB$168</f>
        <v>16.835082205274645</v>
      </c>
      <c r="BC134" s="16">
        <f>+'MATRIZ (A)'!BC134*BC$168</f>
        <v>1381.5277581291193</v>
      </c>
      <c r="BD134" s="16">
        <f>+'MATRIZ (A)'!BD134*BD$168</f>
        <v>1.6500851295176131</v>
      </c>
      <c r="BE134" s="16">
        <f>+'MATRIZ (A)'!BE134*BE$168</f>
        <v>1.9142679210104174</v>
      </c>
      <c r="BF134" s="16">
        <f>+'MATRIZ (A)'!BF134*BF$168</f>
        <v>297.75707025188137</v>
      </c>
      <c r="BG134" s="16">
        <f>+'MATRIZ (A)'!BG134*BG$168</f>
        <v>647.92356176308897</v>
      </c>
      <c r="BH134" s="16">
        <f>+'MATRIZ (A)'!BH134*BH$168</f>
        <v>238.65795707369983</v>
      </c>
      <c r="BI134" s="16">
        <f>+'MATRIZ (A)'!BI134*BI$168</f>
        <v>0</v>
      </c>
      <c r="BJ134" s="16">
        <f>+'MATRIZ (A)'!BJ134*BJ$168</f>
        <v>482.79423829625989</v>
      </c>
      <c r="BK134" s="16">
        <f>+'MATRIZ (A)'!BK134*BK$168</f>
        <v>23.745481990623155</v>
      </c>
      <c r="BL134" s="16">
        <f>+'MATRIZ (A)'!BL134*BL$168</f>
        <v>132.13034574968663</v>
      </c>
      <c r="BM134" s="16">
        <f>+'MATRIZ (A)'!BM134*BM$168</f>
        <v>207.06328621490707</v>
      </c>
      <c r="BN134" s="16">
        <f>+'MATRIZ (A)'!BN134*BN$168</f>
        <v>739.97993237279741</v>
      </c>
      <c r="BO134" s="16">
        <f>+'MATRIZ (A)'!BO134*BO$168</f>
        <v>21.365124935490758</v>
      </c>
      <c r="BP134" s="16">
        <f>+'MATRIZ (A)'!BP134*BP$168</f>
        <v>1038.3517489640817</v>
      </c>
      <c r="BQ134" s="16">
        <f>+'MATRIZ (A)'!BQ134*BQ$168</f>
        <v>470.55457499214265</v>
      </c>
      <c r="BR134" s="16">
        <f>+'MATRIZ (A)'!BR134*BR$168</f>
        <v>1732.8739869040294</v>
      </c>
      <c r="BS134" s="16">
        <f>+'MATRIZ (A)'!BS134*BS$168</f>
        <v>1300.6513695488134</v>
      </c>
      <c r="BT134" s="16">
        <f>+'MATRIZ (A)'!BT134*BT$168</f>
        <v>2.8900503452590085</v>
      </c>
      <c r="BU134" s="16">
        <f>+'MATRIZ (A)'!BU134*BU$168</f>
        <v>2023.810449884684</v>
      </c>
      <c r="BV134" s="16">
        <f>+'MATRIZ (A)'!BV134*BV$168</f>
        <v>104.62257378498153</v>
      </c>
      <c r="BW134" s="16">
        <f>+'MATRIZ (A)'!BW134*BW$168</f>
        <v>455.3617741413675</v>
      </c>
      <c r="BX134" s="16">
        <f>+'MATRIZ (A)'!BX134*BX$168</f>
        <v>39.696587990741207</v>
      </c>
      <c r="BY134" s="16">
        <f>+'MATRIZ (A)'!BY134*BY$168</f>
        <v>753.04139459558257</v>
      </c>
      <c r="BZ134" s="16">
        <f>+'MATRIZ (A)'!BZ134*BZ$168</f>
        <v>388.29701420769658</v>
      </c>
      <c r="CA134" s="16">
        <f>+'MATRIZ (A)'!CA134*CA$168</f>
        <v>49.569285362350143</v>
      </c>
      <c r="CB134" s="16">
        <f>+'MATRIZ (A)'!CB134*CB$168</f>
        <v>0.19683687570242184</v>
      </c>
      <c r="CC134" s="16">
        <f>+'MATRIZ (A)'!CC134*CC$168</f>
        <v>95.697305494812454</v>
      </c>
      <c r="CD134" s="16">
        <f>+'MATRIZ (A)'!CD134*CD$168</f>
        <v>16323.444987374742</v>
      </c>
      <c r="CE134" s="16">
        <f>+'MATRIZ (A)'!CE134*CE$168</f>
        <v>738.52053614424415</v>
      </c>
      <c r="CF134" s="16">
        <f>+'MATRIZ (A)'!CF134*CF$168</f>
        <v>176.57055346313496</v>
      </c>
      <c r="CG134" s="16">
        <f>+'MATRIZ (A)'!CG134*CG$168</f>
        <v>4233.4072152954468</v>
      </c>
      <c r="CH134" s="16">
        <f>+'MATRIZ (A)'!CH134*CH$168</f>
        <v>1393.7911320458816</v>
      </c>
      <c r="CI134" s="16">
        <f>+'MATRIZ (A)'!CI134*CI$168</f>
        <v>903.27647217456979</v>
      </c>
      <c r="CJ134" s="16">
        <f>+'MATRIZ (A)'!CJ134*CJ$168</f>
        <v>35.634953430936861</v>
      </c>
      <c r="CK134" s="16">
        <f>+'MATRIZ (A)'!CK134*CK$168</f>
        <v>6.1853053146641788</v>
      </c>
      <c r="CL134" s="16">
        <f>+'MATRIZ (A)'!CL134*CL$168</f>
        <v>2764.2399313253277</v>
      </c>
      <c r="CM134" s="16">
        <f>+'MATRIZ (A)'!CM134*CM$168</f>
        <v>50.69984532239468</v>
      </c>
      <c r="CN134" s="16">
        <f>+'MATRIZ (A)'!CN134*CN$168</f>
        <v>28934.104227075783</v>
      </c>
      <c r="CO134" s="16">
        <f>+'MATRIZ (A)'!CO134*CO$168</f>
        <v>61.439425625488205</v>
      </c>
      <c r="CP134" s="16">
        <f>+'MATRIZ (A)'!CP134*CP$168</f>
        <v>149.48178746664706</v>
      </c>
      <c r="CQ134" s="16">
        <f>+'MATRIZ (A)'!CQ134*CQ$168</f>
        <v>525.96669174467911</v>
      </c>
      <c r="CR134" s="16">
        <f>+'MATRIZ (A)'!CR134*CR$168</f>
        <v>7.2721670431217449</v>
      </c>
      <c r="CS134" s="16">
        <f>+'MATRIZ (A)'!CS134*CS$168</f>
        <v>1348.8596842869695</v>
      </c>
      <c r="CT134" s="16">
        <f>+'MATRIZ (A)'!CT134*CT$168</f>
        <v>3938.6211349212399</v>
      </c>
      <c r="CU134" s="16">
        <f>+'MATRIZ (A)'!CU134*CU$168</f>
        <v>2503.2897746494846</v>
      </c>
      <c r="CV134" s="16">
        <f>+'MATRIZ (A)'!CV134*CV$168</f>
        <v>889.30967598913753</v>
      </c>
      <c r="CW134" s="16">
        <f>+'MATRIZ (A)'!CW134*CW$168</f>
        <v>94.127146721147227</v>
      </c>
      <c r="CX134" s="16">
        <f>+'MATRIZ (A)'!CX134*CX$168</f>
        <v>2965.1506455279568</v>
      </c>
      <c r="CY134" s="16">
        <f>+'MATRIZ (A)'!CY134*CY$168</f>
        <v>4601.0444492839133</v>
      </c>
      <c r="CZ134" s="16">
        <f>+'MATRIZ (A)'!CZ134*CZ$168</f>
        <v>90.719804110403302</v>
      </c>
      <c r="DA134" s="16">
        <f>+'MATRIZ (A)'!DA134*DA$168</f>
        <v>30396.080264834167</v>
      </c>
      <c r="DB134" s="16">
        <f>+'MATRIZ (A)'!DB134*DB$168</f>
        <v>1973.2526904785198</v>
      </c>
      <c r="DC134" s="16">
        <f>+'MATRIZ (A)'!DC134*DC$168</f>
        <v>39215.236632139626</v>
      </c>
      <c r="DD134" s="16">
        <f>+'MATRIZ (A)'!DD134*DD$168</f>
        <v>11984.886476212336</v>
      </c>
      <c r="DE134" s="16">
        <f>+'MATRIZ (A)'!DE134*DE$168</f>
        <v>8491.4833637343363</v>
      </c>
      <c r="DF134" s="16">
        <f>+'MATRIZ (A)'!DF134*DF$168</f>
        <v>7555.1703362331218</v>
      </c>
      <c r="DG134" s="16">
        <f>+'MATRIZ (A)'!DG134*DG$168</f>
        <v>4387.5583332150482</v>
      </c>
      <c r="DH134" s="16">
        <f>+'MATRIZ (A)'!DH134*DH$168</f>
        <v>202.13524931739246</v>
      </c>
      <c r="DI134" s="16">
        <f>+'MATRIZ (A)'!DI134*DI$168</f>
        <v>343.10185092228147</v>
      </c>
      <c r="DJ134" s="16">
        <f>+'MATRIZ (A)'!DJ134*DJ$168</f>
        <v>3746.4825480784307</v>
      </c>
      <c r="DK134" s="16">
        <f>+'MATRIZ (A)'!DK134*DK$168</f>
        <v>552.27898010186334</v>
      </c>
      <c r="DL134" s="16">
        <f>+'MATRIZ (A)'!DL134*DL$168</f>
        <v>879.8466843531254</v>
      </c>
      <c r="DM134" s="16">
        <f>+'MATRIZ (A)'!DM134*DM$168</f>
        <v>5187.8034541290344</v>
      </c>
      <c r="DN134" s="16">
        <f>+'MATRIZ (A)'!DN134*DN$168</f>
        <v>89.295456655045157</v>
      </c>
      <c r="DO134" s="16">
        <f>+'MATRIZ (A)'!DO134*DO$168</f>
        <v>2.84145239972172</v>
      </c>
      <c r="DP134" s="16">
        <f>+'MATRIZ (A)'!DP134*DP$168</f>
        <v>4411.1618083119747</v>
      </c>
      <c r="DQ134" s="16">
        <f>+'MATRIZ (A)'!DQ134*DQ$168</f>
        <v>5.3074289096360063</v>
      </c>
      <c r="DR134" s="16">
        <f>+'MATRIZ (A)'!DR134*DR$168</f>
        <v>1575.9327035783419</v>
      </c>
      <c r="DS134" s="16">
        <f>+'MATRIZ (A)'!DS134*DS$168</f>
        <v>481.50394849858156</v>
      </c>
      <c r="DT134" s="16">
        <f>+'MATRIZ (A)'!DT134*DT$168</f>
        <v>54.677824763500396</v>
      </c>
      <c r="DU134" s="16">
        <f>+'MATRIZ (A)'!DU134*DU$168</f>
        <v>7684.6436760747411</v>
      </c>
      <c r="DV134" s="16">
        <f>+'MATRIZ (A)'!DV134*DV$168</f>
        <v>13271.333079951117</v>
      </c>
      <c r="DW134" s="16">
        <f>+'MATRIZ (A)'!DW134*DW$168</f>
        <v>126.14261740243158</v>
      </c>
      <c r="DX134" s="16">
        <f>+'MATRIZ (A)'!DX134*DX$168</f>
        <v>124.40391405930465</v>
      </c>
      <c r="DY134" s="16">
        <f>+'MATRIZ (A)'!DY134*DY$168</f>
        <v>8036.0618392690612</v>
      </c>
      <c r="DZ134" s="16">
        <f>+'MATRIZ (A)'!DZ134*DZ$168</f>
        <v>3509.5004613957576</v>
      </c>
      <c r="EA134" s="16">
        <f>+'MATRIZ (A)'!EA134*EA$168</f>
        <v>971.68502964688025</v>
      </c>
      <c r="EB134" s="16">
        <f>+'MATRIZ (A)'!EB134*EB$168</f>
        <v>1457.1960984506634</v>
      </c>
      <c r="EC134" s="16">
        <f>+'MATRIZ (A)'!EC134*EC$168</f>
        <v>39.878103700417647</v>
      </c>
      <c r="ED134" s="16">
        <f>+'MATRIZ (A)'!ED134*ED$168</f>
        <v>0.50970748718980707</v>
      </c>
      <c r="EE134" s="16">
        <f>+'MATRIZ (A)'!EE134*EE$168</f>
        <v>12.65516197122515</v>
      </c>
      <c r="EF134" s="16">
        <f>+'MATRIZ (A)'!EF134*EF$168</f>
        <v>22.435104464692142</v>
      </c>
      <c r="EG134" s="16">
        <f>+'MATRIZ (A)'!EG134*EG$168</f>
        <v>275.18858879639373</v>
      </c>
      <c r="EH134" s="16">
        <f>+'MATRIZ (A)'!EH134*EH$168</f>
        <v>0</v>
      </c>
      <c r="EI134" s="18">
        <f t="shared" si="8"/>
        <v>296666.804424659</v>
      </c>
      <c r="EJ134" s="20">
        <f>+'MATRIZ (I-A) INVERSA'!HY134</f>
        <v>2273.9387525994475</v>
      </c>
      <c r="EK134" s="20">
        <f>+'MATRIZ (I-A) INVERSA'!HZ134</f>
        <v>0</v>
      </c>
      <c r="EL134" s="20">
        <f>+'MATRIZ (I-A) INVERSA'!IA134</f>
        <v>0</v>
      </c>
      <c r="EM134" s="20">
        <f>+'MATRIZ (I-A) INVERSA'!IB134</f>
        <v>0</v>
      </c>
      <c r="EN134" s="20">
        <f>+'MATRIZ (I-A) INVERSA'!IC134</f>
        <v>0</v>
      </c>
      <c r="EO134" s="20">
        <f>+'MATRIZ (I-A) INVERSA'!ID134</f>
        <v>0</v>
      </c>
      <c r="EP134" s="20">
        <f>+'MATRIZ (I-A) INVERSA'!IE134</f>
        <v>0</v>
      </c>
      <c r="EQ134" s="20">
        <f>+'MATRIZ (I-A) INVERSA'!IF134</f>
        <v>0</v>
      </c>
      <c r="ER134" s="20">
        <f>+'MATRIZ (I-A) INVERSA'!IG134</f>
        <v>0</v>
      </c>
      <c r="ES134" s="20">
        <f>+'MATRIZ (I-A) INVERSA'!IH134</f>
        <v>0</v>
      </c>
      <c r="ET134" s="20">
        <f>+'MATRIZ (I-A) INVERSA'!II134</f>
        <v>0</v>
      </c>
      <c r="EU134" s="20">
        <f>+'MATRIZ (I-A) INVERSA'!IJ134</f>
        <v>11.94515384147647</v>
      </c>
      <c r="EV134" s="20">
        <f>+'MATRIZ (I-A) INVERSA'!IK134</f>
        <v>991.29832314704117</v>
      </c>
      <c r="EW134" s="20">
        <f>+'MATRIZ (I-A) INVERSA'!IL134</f>
        <v>-3.7866773269833045</v>
      </c>
      <c r="EX134" s="20">
        <f>+'MATRIZ (I-A) INVERSA'!IM134</f>
        <v>441874.54597883031</v>
      </c>
      <c r="EY134" s="20">
        <f>+'MATRIZ (I-A) INVERSA'!IN134</f>
        <v>0</v>
      </c>
      <c r="EZ134" s="20">
        <f>+'MATRIZ (I-A) INVERSA'!IO134</f>
        <v>88.625603358423831</v>
      </c>
      <c r="FA134" s="20">
        <f>+'MATRIZ (I-A) INVERSA'!IP134</f>
        <v>67.390686639120204</v>
      </c>
      <c r="FB134" s="20">
        <f>+'MATRIZ (I-A) INVERSA'!IQ134</f>
        <v>0</v>
      </c>
      <c r="FC134" s="20">
        <f>+'MATRIZ (I-A) INVERSA'!IR134</f>
        <v>12.564445607564162</v>
      </c>
      <c r="FD134" s="20">
        <f>+'MATRIZ (I-A) INVERSA'!IS134</f>
        <v>122.55652786760035</v>
      </c>
      <c r="FE134" s="20">
        <f>+'MATRIZ (I-A) INVERSA'!IT134</f>
        <v>145.06722343833562</v>
      </c>
      <c r="FF134" s="20">
        <f>+'MATRIZ (I-A) INVERSA'!IU134</f>
        <v>7.5362320138844234</v>
      </c>
      <c r="FG134" s="18">
        <f t="shared" si="11"/>
        <v>445591.68225001625</v>
      </c>
      <c r="FH134" s="17">
        <f t="shared" si="9"/>
        <v>742258.48667467525</v>
      </c>
      <c r="FI134" s="28"/>
      <c r="FJ134" s="17">
        <v>742258.4866746756</v>
      </c>
      <c r="FK134" s="50">
        <f t="shared" si="12"/>
        <v>0</v>
      </c>
      <c r="FM134" s="48">
        <f>+IFERROR((FH134/'MIP 2012'!FH134*100-100),0)</f>
        <v>0.21565846527178678</v>
      </c>
      <c r="FP134" s="20">
        <f t="shared" si="13"/>
        <v>0</v>
      </c>
      <c r="FQ134" s="20">
        <f t="shared" si="14"/>
        <v>0</v>
      </c>
      <c r="FR134" s="20">
        <f t="shared" si="15"/>
        <v>443.74071892492867</v>
      </c>
    </row>
    <row r="135" spans="1:174" s="7" customFormat="1" ht="21.95" customHeight="1" thickBot="1" x14ac:dyDescent="0.25">
      <c r="A135" s="12" t="s">
        <v>332</v>
      </c>
      <c r="B135" s="12" t="s">
        <v>333</v>
      </c>
      <c r="C135" s="16">
        <f>+'MATRIZ (A)'!C135*C$168</f>
        <v>4.0768878348415525</v>
      </c>
      <c r="D135" s="16">
        <f>+'MATRIZ (A)'!D135*D$168</f>
        <v>2.0405085411396824</v>
      </c>
      <c r="E135" s="16">
        <f>+'MATRIZ (A)'!E135*E$168</f>
        <v>1.541068895489869</v>
      </c>
      <c r="F135" s="16">
        <f>+'MATRIZ (A)'!F135*F$168</f>
        <v>16.635653685983531</v>
      </c>
      <c r="G135" s="16">
        <f>+'MATRIZ (A)'!G135*G$168</f>
        <v>4.5611438656945662</v>
      </c>
      <c r="H135" s="16">
        <f>+'MATRIZ (A)'!H135*H$168</f>
        <v>12.405019983612414</v>
      </c>
      <c r="I135" s="16">
        <f>+'MATRIZ (A)'!I135*I$168</f>
        <v>5.3098826799632768</v>
      </c>
      <c r="J135" s="16">
        <f>+'MATRIZ (A)'!J135*J$168</f>
        <v>1.9115867446675556</v>
      </c>
      <c r="K135" s="16">
        <f>+'MATRIZ (A)'!K135*K$168</f>
        <v>5.564278676214454</v>
      </c>
      <c r="L135" s="16">
        <f>+'MATRIZ (A)'!L135*L$168</f>
        <v>23.85739943674464</v>
      </c>
      <c r="M135" s="16">
        <f>+'MATRIZ (A)'!M135*M$168</f>
        <v>34.893432357028267</v>
      </c>
      <c r="N135" s="16">
        <f>+'MATRIZ (A)'!N135*N$168</f>
        <v>8.5460709565984789</v>
      </c>
      <c r="O135" s="16">
        <f>+'MATRIZ (A)'!O135*O$168</f>
        <v>13.677509226440433</v>
      </c>
      <c r="P135" s="16">
        <f>+'MATRIZ (A)'!P135*P$168</f>
        <v>489.50637218423435</v>
      </c>
      <c r="Q135" s="16">
        <f>+'MATRIZ (A)'!Q135*Q$168</f>
        <v>3.0498522939283301</v>
      </c>
      <c r="R135" s="16">
        <f>+'MATRIZ (A)'!R135*R$168</f>
        <v>289.36920143383293</v>
      </c>
      <c r="S135" s="16">
        <f>+'MATRIZ (A)'!S135*S$168</f>
        <v>13.228495254374911</v>
      </c>
      <c r="T135" s="16">
        <f>+'MATRIZ (A)'!T135*T$168</f>
        <v>34.766077728612828</v>
      </c>
      <c r="U135" s="16">
        <f>+'MATRIZ (A)'!U135*U$168</f>
        <v>21.528574229539061</v>
      </c>
      <c r="V135" s="16">
        <f>+'MATRIZ (A)'!V135*V$168</f>
        <v>7.4806368341129446</v>
      </c>
      <c r="W135" s="16">
        <f>+'MATRIZ (A)'!W135*W$168</f>
        <v>25.623586617405348</v>
      </c>
      <c r="X135" s="16">
        <f>+'MATRIZ (A)'!X135*X$168</f>
        <v>119.63108424942546</v>
      </c>
      <c r="Y135" s="16">
        <f>+'MATRIZ (A)'!Y135*Y$168</f>
        <v>16.773113302383081</v>
      </c>
      <c r="Z135" s="16">
        <f>+'MATRIZ (A)'!Z135*Z$168</f>
        <v>65.280823548447685</v>
      </c>
      <c r="AA135" s="16">
        <f>+'MATRIZ (A)'!AA135*AA$168</f>
        <v>3.3937590660308987</v>
      </c>
      <c r="AB135" s="16">
        <f>+'MATRIZ (A)'!AB135*AB$168</f>
        <v>58.73412947681183</v>
      </c>
      <c r="AC135" s="16">
        <f>+'MATRIZ (A)'!AC135*AC$168</f>
        <v>8.7604702517949722</v>
      </c>
      <c r="AD135" s="16">
        <f>+'MATRIZ (A)'!AD135*AD$168</f>
        <v>4.3775853219828713</v>
      </c>
      <c r="AE135" s="16">
        <f>+'MATRIZ (A)'!AE135*AE$168</f>
        <v>69.574778429353884</v>
      </c>
      <c r="AF135" s="16">
        <f>+'MATRIZ (A)'!AF135*AF$168</f>
        <v>44.138316522672618</v>
      </c>
      <c r="AG135" s="16">
        <f>+'MATRIZ (A)'!AG135*AG$168</f>
        <v>0.2944248716702772</v>
      </c>
      <c r="AH135" s="16">
        <f>+'MATRIZ (A)'!AH135*AH$168</f>
        <v>3.6273867979473833</v>
      </c>
      <c r="AI135" s="16">
        <f>+'MATRIZ (A)'!AI135*AI$168</f>
        <v>80.273394340714674</v>
      </c>
      <c r="AJ135" s="16">
        <f>+'MATRIZ (A)'!AJ135*AJ$168</f>
        <v>241.65597414472822</v>
      </c>
      <c r="AK135" s="16">
        <f>+'MATRIZ (A)'!AK135*AK$168</f>
        <v>65.622819501558951</v>
      </c>
      <c r="AL135" s="16">
        <f>+'MATRIZ (A)'!AL135*AL$168</f>
        <v>106.81809705195234</v>
      </c>
      <c r="AM135" s="16">
        <f>+'MATRIZ (A)'!AM135*AM$168</f>
        <v>106.34508708615385</v>
      </c>
      <c r="AN135" s="16">
        <f>+'MATRIZ (A)'!AN135*AN$168</f>
        <v>69.343503665025864</v>
      </c>
      <c r="AO135" s="16">
        <f>+'MATRIZ (A)'!AO135*AO$168</f>
        <v>47.706559556293087</v>
      </c>
      <c r="AP135" s="16">
        <f>+'MATRIZ (A)'!AP135*AP$168</f>
        <v>71.783863291613045</v>
      </c>
      <c r="AQ135" s="16">
        <f>+'MATRIZ (A)'!AQ135*AQ$168</f>
        <v>288.07254618063791</v>
      </c>
      <c r="AR135" s="16">
        <f>+'MATRIZ (A)'!AR135*AR$168</f>
        <v>62.558676996841932</v>
      </c>
      <c r="AS135" s="16">
        <f>+'MATRIZ (A)'!AS135*AS$168</f>
        <v>12.798430873009293</v>
      </c>
      <c r="AT135" s="16">
        <f>+'MATRIZ (A)'!AT135*AT$168</f>
        <v>37.820316955836226</v>
      </c>
      <c r="AU135" s="16">
        <f>+'MATRIZ (A)'!AU135*AU$168</f>
        <v>96.319647880091523</v>
      </c>
      <c r="AV135" s="16">
        <f>+'MATRIZ (A)'!AV135*AV$168</f>
        <v>53.307545136400002</v>
      </c>
      <c r="AW135" s="16">
        <f>+'MATRIZ (A)'!AW135*AW$168</f>
        <v>85.869759941247182</v>
      </c>
      <c r="AX135" s="16">
        <f>+'MATRIZ (A)'!AX135*AX$168</f>
        <v>59.682405434075584</v>
      </c>
      <c r="AY135" s="16">
        <f>+'MATRIZ (A)'!AY135*AY$168</f>
        <v>12.212496912065692</v>
      </c>
      <c r="AZ135" s="16">
        <f>+'MATRIZ (A)'!AZ135*AZ$168</f>
        <v>244.00521411797959</v>
      </c>
      <c r="BA135" s="16">
        <f>+'MATRIZ (A)'!BA135*BA$168</f>
        <v>19.02222725539097</v>
      </c>
      <c r="BB135" s="16">
        <f>+'MATRIZ (A)'!BB135*BB$168</f>
        <v>16.533157045976388</v>
      </c>
      <c r="BC135" s="16">
        <f>+'MATRIZ (A)'!BC135*BC$168</f>
        <v>43.379582138888203</v>
      </c>
      <c r="BD135" s="16">
        <f>+'MATRIZ (A)'!BD135*BD$168</f>
        <v>3.4271768245014953</v>
      </c>
      <c r="BE135" s="16">
        <f>+'MATRIZ (A)'!BE135*BE$168</f>
        <v>6.5005313680670787</v>
      </c>
      <c r="BF135" s="16">
        <f>+'MATRIZ (A)'!BF135*BF$168</f>
        <v>31.403056434789882</v>
      </c>
      <c r="BG135" s="16">
        <f>+'MATRIZ (A)'!BG135*BG$168</f>
        <v>142.08693510745508</v>
      </c>
      <c r="BH135" s="16">
        <f>+'MATRIZ (A)'!BH135*BH$168</f>
        <v>185.69660073517127</v>
      </c>
      <c r="BI135" s="16">
        <f>+'MATRIZ (A)'!BI135*BI$168</f>
        <v>0</v>
      </c>
      <c r="BJ135" s="16">
        <f>+'MATRIZ (A)'!BJ135*BJ$168</f>
        <v>48.82954058709722</v>
      </c>
      <c r="BK135" s="16">
        <f>+'MATRIZ (A)'!BK135*BK$168</f>
        <v>2.7521630025226238</v>
      </c>
      <c r="BL135" s="16">
        <f>+'MATRIZ (A)'!BL135*BL$168</f>
        <v>32.86181777578205</v>
      </c>
      <c r="BM135" s="16">
        <f>+'MATRIZ (A)'!BM135*BM$168</f>
        <v>40.427977089886227</v>
      </c>
      <c r="BN135" s="16">
        <f>+'MATRIZ (A)'!BN135*BN$168</f>
        <v>140.51033334691894</v>
      </c>
      <c r="BO135" s="16">
        <f>+'MATRIZ (A)'!BO135*BO$168</f>
        <v>4.3298879428474608</v>
      </c>
      <c r="BP135" s="16">
        <f>+'MATRIZ (A)'!BP135*BP$168</f>
        <v>85.202979515817646</v>
      </c>
      <c r="BQ135" s="16">
        <f>+'MATRIZ (A)'!BQ135*BQ$168</f>
        <v>46.952701439626139</v>
      </c>
      <c r="BR135" s="16">
        <f>+'MATRIZ (A)'!BR135*BR$168</f>
        <v>83.985738184132444</v>
      </c>
      <c r="BS135" s="16">
        <f>+'MATRIZ (A)'!BS135*BS$168</f>
        <v>35.507045376839329</v>
      </c>
      <c r="BT135" s="16">
        <f>+'MATRIZ (A)'!BT135*BT$168</f>
        <v>16.943870536557423</v>
      </c>
      <c r="BU135" s="16">
        <f>+'MATRIZ (A)'!BU135*BU$168</f>
        <v>124.05082446123924</v>
      </c>
      <c r="BV135" s="16">
        <f>+'MATRIZ (A)'!BV135*BV$168</f>
        <v>28.314653381242582</v>
      </c>
      <c r="BW135" s="16">
        <f>+'MATRIZ (A)'!BW135*BW$168</f>
        <v>38.115564615242235</v>
      </c>
      <c r="BX135" s="16">
        <f>+'MATRIZ (A)'!BX135*BX$168</f>
        <v>0.14844588512114559</v>
      </c>
      <c r="BY135" s="16">
        <f>+'MATRIZ (A)'!BY135*BY$168</f>
        <v>2.4083393462213798</v>
      </c>
      <c r="BZ135" s="16">
        <f>+'MATRIZ (A)'!BZ135*BZ$168</f>
        <v>53.746048088927296</v>
      </c>
      <c r="CA135" s="16">
        <f>+'MATRIZ (A)'!CA135*CA$168</f>
        <v>3.7859111405286847</v>
      </c>
      <c r="CB135" s="16">
        <f>+'MATRIZ (A)'!CB135*CB$168</f>
        <v>2.6218621367025534</v>
      </c>
      <c r="CC135" s="16">
        <f>+'MATRIZ (A)'!CC135*CC$168</f>
        <v>96.889080342075957</v>
      </c>
      <c r="CD135" s="16">
        <f>+'MATRIZ (A)'!CD135*CD$168</f>
        <v>11.30672764020504</v>
      </c>
      <c r="CE135" s="16">
        <f>+'MATRIZ (A)'!CE135*CE$168</f>
        <v>203.74793606904095</v>
      </c>
      <c r="CF135" s="16">
        <f>+'MATRIZ (A)'!CF135*CF$168</f>
        <v>133.01215342574244</v>
      </c>
      <c r="CG135" s="16">
        <f>+'MATRIZ (A)'!CG135*CG$168</f>
        <v>1360.9860237823671</v>
      </c>
      <c r="CH135" s="16">
        <f>+'MATRIZ (A)'!CH135*CH$168</f>
        <v>117.21434191062379</v>
      </c>
      <c r="CI135" s="16">
        <f>+'MATRIZ (A)'!CI135*CI$168</f>
        <v>94.746085212527035</v>
      </c>
      <c r="CJ135" s="16">
        <f>+'MATRIZ (A)'!CJ135*CJ$168</f>
        <v>954.6157166502079</v>
      </c>
      <c r="CK135" s="16">
        <f>+'MATRIZ (A)'!CK135*CK$168</f>
        <v>132.42992478202365</v>
      </c>
      <c r="CL135" s="16">
        <f>+'MATRIZ (A)'!CL135*CL$168</f>
        <v>792.81409154169398</v>
      </c>
      <c r="CM135" s="16">
        <f>+'MATRIZ (A)'!CM135*CM$168</f>
        <v>387.91391364990034</v>
      </c>
      <c r="CN135" s="16">
        <f>+'MATRIZ (A)'!CN135*CN$168</f>
        <v>5420.3746907831301</v>
      </c>
      <c r="CO135" s="16">
        <f>+'MATRIZ (A)'!CO135*CO$168</f>
        <v>414.92287976850167</v>
      </c>
      <c r="CP135" s="16">
        <f>+'MATRIZ (A)'!CP135*CP$168</f>
        <v>16.32489326090213</v>
      </c>
      <c r="CQ135" s="16">
        <f>+'MATRIZ (A)'!CQ135*CQ$168</f>
        <v>110.2253938083484</v>
      </c>
      <c r="CR135" s="16">
        <f>+'MATRIZ (A)'!CR135*CR$168</f>
        <v>187.94250622518794</v>
      </c>
      <c r="CS135" s="16">
        <f>+'MATRIZ (A)'!CS135*CS$168</f>
        <v>881.33404816567383</v>
      </c>
      <c r="CT135" s="16">
        <f>+'MATRIZ (A)'!CT135*CT$168</f>
        <v>130.51493580690868</v>
      </c>
      <c r="CU135" s="16">
        <f>+'MATRIZ (A)'!CU135*CU$168</f>
        <v>194.95263322084864</v>
      </c>
      <c r="CV135" s="16">
        <f>+'MATRIZ (A)'!CV135*CV$168</f>
        <v>435.51980061915503</v>
      </c>
      <c r="CW135" s="16">
        <f>+'MATRIZ (A)'!CW135*CW$168</f>
        <v>33.790563406916725</v>
      </c>
      <c r="CX135" s="16">
        <f>+'MATRIZ (A)'!CX135*CX$168</f>
        <v>533.84536424835983</v>
      </c>
      <c r="CY135" s="16">
        <f>+'MATRIZ (A)'!CY135*CY$168</f>
        <v>1164.4964182702888</v>
      </c>
      <c r="CZ135" s="16">
        <f>+'MATRIZ (A)'!CZ135*CZ$168</f>
        <v>189.71180238547723</v>
      </c>
      <c r="DA135" s="16">
        <f>+'MATRIZ (A)'!DA135*DA$168</f>
        <v>1029.1840912949374</v>
      </c>
      <c r="DB135" s="16">
        <f>+'MATRIZ (A)'!DB135*DB$168</f>
        <v>150.50612924142027</v>
      </c>
      <c r="DC135" s="16">
        <f>+'MATRIZ (A)'!DC135*DC$168</f>
        <v>1705.2078278914219</v>
      </c>
      <c r="DD135" s="16">
        <f>+'MATRIZ (A)'!DD135*DD$168</f>
        <v>625.90210419901996</v>
      </c>
      <c r="DE135" s="16">
        <f>+'MATRIZ (A)'!DE135*DE$168</f>
        <v>377.84811207273356</v>
      </c>
      <c r="DF135" s="16">
        <f>+'MATRIZ (A)'!DF135*DF$168</f>
        <v>283.84758335810147</v>
      </c>
      <c r="DG135" s="16">
        <f>+'MATRIZ (A)'!DG135*DG$168</f>
        <v>888.94213632838398</v>
      </c>
      <c r="DH135" s="16">
        <f>+'MATRIZ (A)'!DH135*DH$168</f>
        <v>192.45267089177341</v>
      </c>
      <c r="DI135" s="16">
        <f>+'MATRIZ (A)'!DI135*DI$168</f>
        <v>127.0291067419154</v>
      </c>
      <c r="DJ135" s="16">
        <f>+'MATRIZ (A)'!DJ135*DJ$168</f>
        <v>82.13908317355336</v>
      </c>
      <c r="DK135" s="16">
        <f>+'MATRIZ (A)'!DK135*DK$168</f>
        <v>352.72750655609093</v>
      </c>
      <c r="DL135" s="16">
        <f>+'MATRIZ (A)'!DL135*DL$168</f>
        <v>78.813333796470559</v>
      </c>
      <c r="DM135" s="16">
        <f>+'MATRIZ (A)'!DM135*DM$168</f>
        <v>752.80010994045404</v>
      </c>
      <c r="DN135" s="16">
        <f>+'MATRIZ (A)'!DN135*DN$168</f>
        <v>136.72282272007487</v>
      </c>
      <c r="DO135" s="16">
        <f>+'MATRIZ (A)'!DO135*DO$168</f>
        <v>28.287080129524654</v>
      </c>
      <c r="DP135" s="16">
        <f>+'MATRIZ (A)'!DP135*DP$168</f>
        <v>193.4237428664826</v>
      </c>
      <c r="DQ135" s="16">
        <f>+'MATRIZ (A)'!DQ135*DQ$168</f>
        <v>23.602143845113805</v>
      </c>
      <c r="DR135" s="16">
        <f>+'MATRIZ (A)'!DR135*DR$168</f>
        <v>501.35538660080465</v>
      </c>
      <c r="DS135" s="16">
        <f>+'MATRIZ (A)'!DS135*DS$168</f>
        <v>82.051874281414555</v>
      </c>
      <c r="DT135" s="16">
        <f>+'MATRIZ (A)'!DT135*DT$168</f>
        <v>35.007363400048931</v>
      </c>
      <c r="DU135" s="16">
        <f>+'MATRIZ (A)'!DU135*DU$168</f>
        <v>341.743440548884</v>
      </c>
      <c r="DV135" s="16">
        <f>+'MATRIZ (A)'!DV135*DV$168</f>
        <v>1100.2868296284057</v>
      </c>
      <c r="DW135" s="16">
        <f>+'MATRIZ (A)'!DW135*DW$168</f>
        <v>166.76416307067944</v>
      </c>
      <c r="DX135" s="16">
        <f>+'MATRIZ (A)'!DX135*DX$168</f>
        <v>13.778287538498816</v>
      </c>
      <c r="DY135" s="16">
        <f>+'MATRIZ (A)'!DY135*DY$168</f>
        <v>988.91609473132962</v>
      </c>
      <c r="DZ135" s="16">
        <f>+'MATRIZ (A)'!DZ135*DZ$168</f>
        <v>1235.9988442206854</v>
      </c>
      <c r="EA135" s="16">
        <f>+'MATRIZ (A)'!EA135*EA$168</f>
        <v>151.8473193004755</v>
      </c>
      <c r="EB135" s="16">
        <f>+'MATRIZ (A)'!EB135*EB$168</f>
        <v>175.69414831834359</v>
      </c>
      <c r="EC135" s="16">
        <f>+'MATRIZ (A)'!EC135*EC$168</f>
        <v>136.54858662313134</v>
      </c>
      <c r="ED135" s="16">
        <f>+'MATRIZ (A)'!ED135*ED$168</f>
        <v>7.4871051577521222</v>
      </c>
      <c r="EE135" s="16">
        <f>+'MATRIZ (A)'!EE135*EE$168</f>
        <v>239.2995373519318</v>
      </c>
      <c r="EF135" s="16">
        <f>+'MATRIZ (A)'!EF135*EF$168</f>
        <v>39.320616115663661</v>
      </c>
      <c r="EG135" s="16">
        <f>+'MATRIZ (A)'!EG135*EG$168</f>
        <v>22.51411518840894</v>
      </c>
      <c r="EH135" s="16">
        <f>+'MATRIZ (A)'!EH135*EH$168</f>
        <v>0</v>
      </c>
      <c r="EI135" s="18">
        <f t="shared" si="8"/>
        <v>30663.581643228736</v>
      </c>
      <c r="EJ135" s="20">
        <f>+'MATRIZ (I-A) INVERSA'!HY135</f>
        <v>15800.027686532743</v>
      </c>
      <c r="EK135" s="20">
        <f>+'MATRIZ (I-A) INVERSA'!HZ135</f>
        <v>0</v>
      </c>
      <c r="EL135" s="20">
        <f>+'MATRIZ (I-A) INVERSA'!IA135</f>
        <v>0</v>
      </c>
      <c r="EM135" s="20">
        <f>+'MATRIZ (I-A) INVERSA'!IB135</f>
        <v>0</v>
      </c>
      <c r="EN135" s="20">
        <f>+'MATRIZ (I-A) INVERSA'!IC135</f>
        <v>0</v>
      </c>
      <c r="EO135" s="20">
        <f>+'MATRIZ (I-A) INVERSA'!ID135</f>
        <v>0</v>
      </c>
      <c r="EP135" s="20">
        <f>+'MATRIZ (I-A) INVERSA'!IE135</f>
        <v>0</v>
      </c>
      <c r="EQ135" s="20">
        <f>+'MATRIZ (I-A) INVERSA'!IF135</f>
        <v>0</v>
      </c>
      <c r="ER135" s="20">
        <f>+'MATRIZ (I-A) INVERSA'!IG135</f>
        <v>0</v>
      </c>
      <c r="ES135" s="20">
        <f>+'MATRIZ (I-A) INVERSA'!IH135</f>
        <v>0</v>
      </c>
      <c r="ET135" s="20">
        <f>+'MATRIZ (I-A) INVERSA'!II135</f>
        <v>0</v>
      </c>
      <c r="EU135" s="20">
        <f>+'MATRIZ (I-A) INVERSA'!IJ135</f>
        <v>701251.66653859231</v>
      </c>
      <c r="EV135" s="20">
        <f>+'MATRIZ (I-A) INVERSA'!IK135</f>
        <v>1802.6589830332609</v>
      </c>
      <c r="EW135" s="20">
        <f>+'MATRIZ (I-A) INVERSA'!IL135</f>
        <v>22.656443828305708</v>
      </c>
      <c r="EX135" s="20">
        <f>+'MATRIZ (I-A) INVERSA'!IM135</f>
        <v>5294.0169614890465</v>
      </c>
      <c r="EY135" s="20">
        <f>+'MATRIZ (I-A) INVERSA'!IN135</f>
        <v>0</v>
      </c>
      <c r="EZ135" s="20">
        <f>+'MATRIZ (I-A) INVERSA'!IO135</f>
        <v>0</v>
      </c>
      <c r="FA135" s="20">
        <f>+'MATRIZ (I-A) INVERSA'!IP135</f>
        <v>0</v>
      </c>
      <c r="FB135" s="20">
        <f>+'MATRIZ (I-A) INVERSA'!IQ135</f>
        <v>0</v>
      </c>
      <c r="FC135" s="20">
        <f>+'MATRIZ (I-A) INVERSA'!IR135</f>
        <v>0</v>
      </c>
      <c r="FD135" s="20">
        <f>+'MATRIZ (I-A) INVERSA'!IS135</f>
        <v>0</v>
      </c>
      <c r="FE135" s="20">
        <f>+'MATRIZ (I-A) INVERSA'!IT135</f>
        <v>0</v>
      </c>
      <c r="FF135" s="20">
        <f>+'MATRIZ (I-A) INVERSA'!IU135</f>
        <v>0</v>
      </c>
      <c r="FG135" s="18">
        <f t="shared" si="11"/>
        <v>724171.02661347552</v>
      </c>
      <c r="FH135" s="17">
        <f t="shared" si="9"/>
        <v>754834.60825670429</v>
      </c>
      <c r="FI135" s="28"/>
      <c r="FJ135" s="17">
        <v>754834.60825670417</v>
      </c>
      <c r="FK135" s="50">
        <f t="shared" si="12"/>
        <v>0</v>
      </c>
      <c r="FM135" s="48">
        <f>+IFERROR((FH135/'MIP 2012'!FH135*100-100),0)</f>
        <v>2.5920293784878368E-2</v>
      </c>
      <c r="FP135" s="20">
        <f t="shared" si="13"/>
        <v>0</v>
      </c>
      <c r="FQ135" s="20">
        <f t="shared" si="14"/>
        <v>0</v>
      </c>
      <c r="FR135" s="20">
        <f t="shared" si="15"/>
        <v>0</v>
      </c>
    </row>
    <row r="136" spans="1:174" s="7" customFormat="1" ht="21.95" customHeight="1" thickBot="1" x14ac:dyDescent="0.25">
      <c r="A136" s="12" t="s">
        <v>334</v>
      </c>
      <c r="B136" s="12" t="s">
        <v>335</v>
      </c>
      <c r="C136" s="16">
        <f>+'MATRIZ (A)'!C136*C$168</f>
        <v>0</v>
      </c>
      <c r="D136" s="16">
        <f>+'MATRIZ (A)'!D136*D$168</f>
        <v>0</v>
      </c>
      <c r="E136" s="16">
        <f>+'MATRIZ (A)'!E136*E$168</f>
        <v>0</v>
      </c>
      <c r="F136" s="16">
        <f>+'MATRIZ (A)'!F136*F$168</f>
        <v>0</v>
      </c>
      <c r="G136" s="16">
        <f>+'MATRIZ (A)'!G136*G$168</f>
        <v>0</v>
      </c>
      <c r="H136" s="16">
        <f>+'MATRIZ (A)'!H136*H$168</f>
        <v>0</v>
      </c>
      <c r="I136" s="16">
        <f>+'MATRIZ (A)'!I136*I$168</f>
        <v>0</v>
      </c>
      <c r="J136" s="16">
        <f>+'MATRIZ (A)'!J136*J$168</f>
        <v>0</v>
      </c>
      <c r="K136" s="16">
        <f>+'MATRIZ (A)'!K136*K$168</f>
        <v>0</v>
      </c>
      <c r="L136" s="16">
        <f>+'MATRIZ (A)'!L136*L$168</f>
        <v>0</v>
      </c>
      <c r="M136" s="16">
        <f>+'MATRIZ (A)'!M136*M$168</f>
        <v>2.7580279638374918E-2</v>
      </c>
      <c r="N136" s="16">
        <f>+'MATRIZ (A)'!N136*N$168</f>
        <v>1.3537137223232664E-2</v>
      </c>
      <c r="O136" s="16">
        <f>+'MATRIZ (A)'!O136*O$168</f>
        <v>0.57380073214990046</v>
      </c>
      <c r="P136" s="16">
        <f>+'MATRIZ (A)'!P136*P$168</f>
        <v>7.4955184178648387E-3</v>
      </c>
      <c r="Q136" s="16">
        <f>+'MATRIZ (A)'!Q136*Q$168</f>
        <v>1.1515971632925321E-2</v>
      </c>
      <c r="R136" s="16">
        <f>+'MATRIZ (A)'!R136*R$168</f>
        <v>0.13639844719187916</v>
      </c>
      <c r="S136" s="16">
        <f>+'MATRIZ (A)'!S136*S$168</f>
        <v>0.23221529072328698</v>
      </c>
      <c r="T136" s="16">
        <f>+'MATRIZ (A)'!T136*T$168</f>
        <v>0</v>
      </c>
      <c r="U136" s="16">
        <f>+'MATRIZ (A)'!U136*U$168</f>
        <v>1.8076070578179598E-2</v>
      </c>
      <c r="V136" s="16">
        <f>+'MATRIZ (A)'!V136*V$168</f>
        <v>3.4113506364601906E-3</v>
      </c>
      <c r="W136" s="16">
        <f>+'MATRIZ (A)'!W136*W$168</f>
        <v>2.1984586543521659E-2</v>
      </c>
      <c r="X136" s="16">
        <f>+'MATRIZ (A)'!X136*X$168</f>
        <v>6.2984892593900055E-2</v>
      </c>
      <c r="Y136" s="16">
        <f>+'MATRIZ (A)'!Y136*Y$168</f>
        <v>1.4680566488979561E-2</v>
      </c>
      <c r="Z136" s="16">
        <f>+'MATRIZ (A)'!Z136*Z$168</f>
        <v>3.336712376871271E-2</v>
      </c>
      <c r="AA136" s="16">
        <f>+'MATRIZ (A)'!AA136*AA$168</f>
        <v>0</v>
      </c>
      <c r="AB136" s="16">
        <f>+'MATRIZ (A)'!AB136*AB$168</f>
        <v>7.8754102498544473E-3</v>
      </c>
      <c r="AC136" s="16">
        <f>+'MATRIZ (A)'!AC136*AC$168</f>
        <v>0</v>
      </c>
      <c r="AD136" s="16">
        <f>+'MATRIZ (A)'!AD136*AD$168</f>
        <v>0</v>
      </c>
      <c r="AE136" s="16">
        <f>+'MATRIZ (A)'!AE136*AE$168</f>
        <v>1.4115914587711576E-2</v>
      </c>
      <c r="AF136" s="16">
        <f>+'MATRIZ (A)'!AF136*AF$168</f>
        <v>0.36596580575447646</v>
      </c>
      <c r="AG136" s="16">
        <f>+'MATRIZ (A)'!AG136*AG$168</f>
        <v>1.3902839445387404E-2</v>
      </c>
      <c r="AH136" s="16">
        <f>+'MATRIZ (A)'!AH136*AH$168</f>
        <v>6.1677403540718283E-5</v>
      </c>
      <c r="AI136" s="16">
        <f>+'MATRIZ (A)'!AI136*AI$168</f>
        <v>0.13940053758245272</v>
      </c>
      <c r="AJ136" s="16">
        <f>+'MATRIZ (A)'!AJ136*AJ$168</f>
        <v>1.3345153256540696</v>
      </c>
      <c r="AK136" s="16">
        <f>+'MATRIZ (A)'!AK136*AK$168</f>
        <v>8.7995267461778465E-2</v>
      </c>
      <c r="AL136" s="16">
        <f>+'MATRIZ (A)'!AL136*AL$168</f>
        <v>0.65058916187286153</v>
      </c>
      <c r="AM136" s="16">
        <f>+'MATRIZ (A)'!AM136*AM$168</f>
        <v>0.10629297455862899</v>
      </c>
      <c r="AN136" s="16">
        <f>+'MATRIZ (A)'!AN136*AN$168</f>
        <v>0.19583761566302127</v>
      </c>
      <c r="AO136" s="16">
        <f>+'MATRIZ (A)'!AO136*AO$168</f>
        <v>0.30366861087453384</v>
      </c>
      <c r="AP136" s="16">
        <f>+'MATRIZ (A)'!AP136*AP$168</f>
        <v>2.8629107828307192</v>
      </c>
      <c r="AQ136" s="16">
        <f>+'MATRIZ (A)'!AQ136*AQ$168</f>
        <v>1.2179839024263273</v>
      </c>
      <c r="AR136" s="16">
        <f>+'MATRIZ (A)'!AR136*AR$168</f>
        <v>3.87857861645452</v>
      </c>
      <c r="AS136" s="16">
        <f>+'MATRIZ (A)'!AS136*AS$168</f>
        <v>8.4179653504784249E-2</v>
      </c>
      <c r="AT136" s="16">
        <f>+'MATRIZ (A)'!AT136*AT$168</f>
        <v>5.5881347659341836E-2</v>
      </c>
      <c r="AU136" s="16">
        <f>+'MATRIZ (A)'!AU136*AU$168</f>
        <v>2.4112336987221137</v>
      </c>
      <c r="AV136" s="16">
        <f>+'MATRIZ (A)'!AV136*AV$168</f>
        <v>0.10790914546489348</v>
      </c>
      <c r="AW136" s="16">
        <f>+'MATRIZ (A)'!AW136*AW$168</f>
        <v>3.2511162723874341</v>
      </c>
      <c r="AX136" s="16">
        <f>+'MATRIZ (A)'!AX136*AX$168</f>
        <v>2.0646070342053044</v>
      </c>
      <c r="AY136" s="16">
        <f>+'MATRIZ (A)'!AY136*AY$168</f>
        <v>0.33440963924810752</v>
      </c>
      <c r="AZ136" s="16">
        <f>+'MATRIZ (A)'!AZ136*AZ$168</f>
        <v>18.483028850387882</v>
      </c>
      <c r="BA136" s="16">
        <f>+'MATRIZ (A)'!BA136*BA$168</f>
        <v>1.7752161798524366</v>
      </c>
      <c r="BB136" s="16">
        <f>+'MATRIZ (A)'!BB136*BB$168</f>
        <v>6.5812045284904946E-3</v>
      </c>
      <c r="BC136" s="16">
        <f>+'MATRIZ (A)'!BC136*BC$168</f>
        <v>7.7552906081435141E-2</v>
      </c>
      <c r="BD136" s="16">
        <f>+'MATRIZ (A)'!BD136*BD$168</f>
        <v>5.6073957169121306E-3</v>
      </c>
      <c r="BE136" s="16">
        <f>+'MATRIZ (A)'!BE136*BE$168</f>
        <v>3.8862717565833608E-3</v>
      </c>
      <c r="BF136" s="16">
        <f>+'MATRIZ (A)'!BF136*BF$168</f>
        <v>0.9431024602929432</v>
      </c>
      <c r="BG136" s="16">
        <f>+'MATRIZ (A)'!BG136*BG$168</f>
        <v>2.0444024082734251</v>
      </c>
      <c r="BH136" s="16">
        <f>+'MATRIZ (A)'!BH136*BH$168</f>
        <v>0.74873882537811465</v>
      </c>
      <c r="BI136" s="16">
        <f>+'MATRIZ (A)'!BI136*BI$168</f>
        <v>0</v>
      </c>
      <c r="BJ136" s="16">
        <f>+'MATRIZ (A)'!BJ136*BJ$168</f>
        <v>1.6359278834918702</v>
      </c>
      <c r="BK136" s="16">
        <f>+'MATRIZ (A)'!BK136*BK$168</f>
        <v>7.3834462905518733E-2</v>
      </c>
      <c r="BL136" s="16">
        <f>+'MATRIZ (A)'!BL136*BL$168</f>
        <v>0.61922142034472905</v>
      </c>
      <c r="BM136" s="16">
        <f>+'MATRIZ (A)'!BM136*BM$168</f>
        <v>0.64530797075806556</v>
      </c>
      <c r="BN136" s="16">
        <f>+'MATRIZ (A)'!BN136*BN$168</f>
        <v>2.8716990280480359</v>
      </c>
      <c r="BO136" s="16">
        <f>+'MATRIZ (A)'!BO136*BO$168</f>
        <v>6.2337651435712849E-2</v>
      </c>
      <c r="BP136" s="16">
        <f>+'MATRIZ (A)'!BP136*BP$168</f>
        <v>3.1724137157837116</v>
      </c>
      <c r="BQ136" s="16">
        <f>+'MATRIZ (A)'!BQ136*BQ$168</f>
        <v>0.14248429602779433</v>
      </c>
      <c r="BR136" s="16">
        <f>+'MATRIZ (A)'!BR136*BR$168</f>
        <v>1.2444066930117086</v>
      </c>
      <c r="BS136" s="16">
        <f>+'MATRIZ (A)'!BS136*BS$168</f>
        <v>3.9598901283454637</v>
      </c>
      <c r="BT136" s="16">
        <f>+'MATRIZ (A)'!BT136*BT$168</f>
        <v>9.415956964023614E-3</v>
      </c>
      <c r="BU136" s="16">
        <f>+'MATRIZ (A)'!BU136*BU$168</f>
        <v>6.3946261173155632</v>
      </c>
      <c r="BV136" s="16">
        <f>+'MATRIZ (A)'!BV136*BV$168</f>
        <v>0.12968979663034949</v>
      </c>
      <c r="BW136" s="16">
        <f>+'MATRIZ (A)'!BW136*BW$168</f>
        <v>0.18739555763593815</v>
      </c>
      <c r="BX136" s="16">
        <f>+'MATRIZ (A)'!BX136*BX$168</f>
        <v>6.7781683535041663E-3</v>
      </c>
      <c r="BY136" s="16">
        <f>+'MATRIZ (A)'!BY136*BY$168</f>
        <v>3.0555498441253329E-2</v>
      </c>
      <c r="BZ136" s="16">
        <f>+'MATRIZ (A)'!BZ136*BZ$168</f>
        <v>0.3170835410579243</v>
      </c>
      <c r="CA136" s="16">
        <f>+'MATRIZ (A)'!CA136*CA$168</f>
        <v>0.13391138762878765</v>
      </c>
      <c r="CB136" s="16">
        <f>+'MATRIZ (A)'!CB136*CB$168</f>
        <v>1.9144302669705688E-4</v>
      </c>
      <c r="CC136" s="16">
        <f>+'MATRIZ (A)'!CC136*CC$168</f>
        <v>8.4218949442269084E-2</v>
      </c>
      <c r="CD136" s="16">
        <f>+'MATRIZ (A)'!CD136*CD$168</f>
        <v>0.48456471666403378</v>
      </c>
      <c r="CE136" s="16">
        <f>+'MATRIZ (A)'!CE136*CE$168</f>
        <v>1.7674505736344044</v>
      </c>
      <c r="CF136" s="16">
        <f>+'MATRIZ (A)'!CF136*CF$168</f>
        <v>1.2909694578048134</v>
      </c>
      <c r="CG136" s="16">
        <f>+'MATRIZ (A)'!CG136*CG$168</f>
        <v>13.777566043371117</v>
      </c>
      <c r="CH136" s="16">
        <f>+'MATRIZ (A)'!CH136*CH$168</f>
        <v>4.6401501961921809</v>
      </c>
      <c r="CI136" s="16">
        <f>+'MATRIZ (A)'!CI136*CI$168</f>
        <v>2.9396045042954895</v>
      </c>
      <c r="CJ136" s="16">
        <f>+'MATRIZ (A)'!CJ136*CJ$168</f>
        <v>29.225584375491341</v>
      </c>
      <c r="CK136" s="16">
        <f>+'MATRIZ (A)'!CK136*CK$168</f>
        <v>3.8567508990044597</v>
      </c>
      <c r="CL136" s="16">
        <f>+'MATRIZ (A)'!CL136*CL$168</f>
        <v>43.916562634023862</v>
      </c>
      <c r="CM136" s="16">
        <f>+'MATRIZ (A)'!CM136*CM$168</f>
        <v>0.78346661523466099</v>
      </c>
      <c r="CN136" s="16">
        <f>+'MATRIZ (A)'!CN136*CN$168</f>
        <v>89.087675966280116</v>
      </c>
      <c r="CO136" s="16">
        <f>+'MATRIZ (A)'!CO136*CO$168</f>
        <v>0.29195469883975955</v>
      </c>
      <c r="CP136" s="16">
        <f>+'MATRIZ (A)'!CP136*CP$168</f>
        <v>0.45702761783773416</v>
      </c>
      <c r="CQ136" s="16">
        <f>+'MATRIZ (A)'!CQ136*CQ$168</f>
        <v>1.8635216353104935</v>
      </c>
      <c r="CR136" s="16">
        <f>+'MATRIZ (A)'!CR136*CR$168</f>
        <v>0.26417121635511825</v>
      </c>
      <c r="CS136" s="16">
        <f>+'MATRIZ (A)'!CS136*CS$168</f>
        <v>4.1764860040828458</v>
      </c>
      <c r="CT136" s="16">
        <f>+'MATRIZ (A)'!CT136*CT$168</f>
        <v>11.974908688761586</v>
      </c>
      <c r="CU136" s="16">
        <f>+'MATRIZ (A)'!CU136*CU$168</f>
        <v>7.7292069502509619</v>
      </c>
      <c r="CV136" s="16">
        <f>+'MATRIZ (A)'!CV136*CV$168</f>
        <v>2.628126217267424</v>
      </c>
      <c r="CW136" s="16">
        <f>+'MATRIZ (A)'!CW136*CW$168</f>
        <v>0.29218635224640488</v>
      </c>
      <c r="CX136" s="16">
        <f>+'MATRIZ (A)'!CX136*CX$168</f>
        <v>9.7456383621909719</v>
      </c>
      <c r="CY136" s="16">
        <f>+'MATRIZ (A)'!CY136*CY$168</f>
        <v>14.121184392355065</v>
      </c>
      <c r="CZ136" s="16">
        <f>+'MATRIZ (A)'!CZ136*CZ$168</f>
        <v>0.23659934779403013</v>
      </c>
      <c r="DA136" s="16">
        <f>+'MATRIZ (A)'!DA136*DA$168</f>
        <v>92.412335777414782</v>
      </c>
      <c r="DB136" s="16">
        <f>+'MATRIZ (A)'!DB136*DB$168</f>
        <v>3.1790710292985929</v>
      </c>
      <c r="DC136" s="16">
        <f>+'MATRIZ (A)'!DC136*DC$168</f>
        <v>120.16748768901699</v>
      </c>
      <c r="DD136" s="16">
        <f>+'MATRIZ (A)'!DD136*DD$168</f>
        <v>36.634625293991796</v>
      </c>
      <c r="DE136" s="16">
        <f>+'MATRIZ (A)'!DE136*DE$168</f>
        <v>26.174892102441483</v>
      </c>
      <c r="DF136" s="16">
        <f>+'MATRIZ (A)'!DF136*DF$168</f>
        <v>23.116480703873258</v>
      </c>
      <c r="DG136" s="16">
        <f>+'MATRIZ (A)'!DG136*DG$168</f>
        <v>18.657548647896302</v>
      </c>
      <c r="DH136" s="16">
        <f>+'MATRIZ (A)'!DH136*DH$168</f>
        <v>0.51235789206452897</v>
      </c>
      <c r="DI136" s="16">
        <f>+'MATRIZ (A)'!DI136*DI$168</f>
        <v>1.0673323625957989</v>
      </c>
      <c r="DJ136" s="16">
        <f>+'MATRIZ (A)'!DJ136*DJ$168</f>
        <v>1.9193057384057031</v>
      </c>
      <c r="DK136" s="16">
        <f>+'MATRIZ (A)'!DK136*DK$168</f>
        <v>6.349648548483767</v>
      </c>
      <c r="DL136" s="16">
        <f>+'MATRIZ (A)'!DL136*DL$168</f>
        <v>2.7284002498955755</v>
      </c>
      <c r="DM136" s="16">
        <f>+'MATRIZ (A)'!DM136*DM$168</f>
        <v>15.864767075346876</v>
      </c>
      <c r="DN136" s="16">
        <f>+'MATRIZ (A)'!DN136*DN$168</f>
        <v>0.39525089107548489</v>
      </c>
      <c r="DO136" s="16">
        <f>+'MATRIZ (A)'!DO136*DO$168</f>
        <v>3.757798477466458E-4</v>
      </c>
      <c r="DP136" s="16">
        <f>+'MATRIZ (A)'!DP136*DP$168</f>
        <v>13.558767068688475</v>
      </c>
      <c r="DQ136" s="16">
        <f>+'MATRIZ (A)'!DQ136*DQ$168</f>
        <v>3.0528870243850273E-2</v>
      </c>
      <c r="DR136" s="16">
        <f>+'MATRIZ (A)'!DR136*DR$168</f>
        <v>4.8528691283944569</v>
      </c>
      <c r="DS136" s="16">
        <f>+'MATRIZ (A)'!DS136*DS$168</f>
        <v>1.5785582807733685</v>
      </c>
      <c r="DT136" s="16">
        <f>+'MATRIZ (A)'!DT136*DT$168</f>
        <v>0.196784117899551</v>
      </c>
      <c r="DU136" s="16">
        <f>+'MATRIZ (A)'!DU136*DU$168</f>
        <v>4.2583460414557575</v>
      </c>
      <c r="DV136" s="16">
        <f>+'MATRIZ (A)'!DV136*DV$168</f>
        <v>45.285272871773607</v>
      </c>
      <c r="DW136" s="16">
        <f>+'MATRIZ (A)'!DW136*DW$168</f>
        <v>0.70175581679300458</v>
      </c>
      <c r="DX136" s="16">
        <f>+'MATRIZ (A)'!DX136*DX$168</f>
        <v>0.39893070567438005</v>
      </c>
      <c r="DY136" s="16">
        <f>+'MATRIZ (A)'!DY136*DY$168</f>
        <v>25.666324805170465</v>
      </c>
      <c r="DZ136" s="16">
        <f>+'MATRIZ (A)'!DZ136*DZ$168</f>
        <v>11.215700279037648</v>
      </c>
      <c r="EA136" s="16">
        <f>+'MATRIZ (A)'!EA136*EA$168</f>
        <v>3.0420257130364172</v>
      </c>
      <c r="EB136" s="16">
        <f>+'MATRIZ (A)'!EB136*EB$168</f>
        <v>4.767267643799129</v>
      </c>
      <c r="EC136" s="16">
        <f>+'MATRIZ (A)'!EC136*EC$168</f>
        <v>0.32108695601940201</v>
      </c>
      <c r="ED136" s="16">
        <f>+'MATRIZ (A)'!ED136*ED$168</f>
        <v>3.1635356404549695E-4</v>
      </c>
      <c r="EE136" s="16">
        <f>+'MATRIZ (A)'!EE136*EE$168</f>
        <v>3.2603217373311157E-2</v>
      </c>
      <c r="EF136" s="16">
        <f>+'MATRIZ (A)'!EF136*EF$168</f>
        <v>8.3343148808234929E-2</v>
      </c>
      <c r="EG136" s="16">
        <f>+'MATRIZ (A)'!EG136*EG$168</f>
        <v>0.85629207914787775</v>
      </c>
      <c r="EH136" s="16">
        <f>+'MATRIZ (A)'!EH136*EH$168</f>
        <v>0</v>
      </c>
      <c r="EI136" s="18">
        <f t="shared" si="8"/>
        <v>778.0335957151068</v>
      </c>
      <c r="EJ136" s="20">
        <f>+'MATRIZ (I-A) INVERSA'!HY136</f>
        <v>13160.605456052648</v>
      </c>
      <c r="EK136" s="20">
        <f>+'MATRIZ (I-A) INVERSA'!HZ136</f>
        <v>0</v>
      </c>
      <c r="EL136" s="20">
        <f>+'MATRIZ (I-A) INVERSA'!IA136</f>
        <v>0</v>
      </c>
      <c r="EM136" s="20">
        <f>+'MATRIZ (I-A) INVERSA'!IB136</f>
        <v>0</v>
      </c>
      <c r="EN136" s="20">
        <f>+'MATRIZ (I-A) INVERSA'!IC136</f>
        <v>0</v>
      </c>
      <c r="EO136" s="20">
        <f>+'MATRIZ (I-A) INVERSA'!ID136</f>
        <v>0</v>
      </c>
      <c r="EP136" s="20">
        <f>+'MATRIZ (I-A) INVERSA'!IE136</f>
        <v>0</v>
      </c>
      <c r="EQ136" s="20">
        <f>+'MATRIZ (I-A) INVERSA'!IF136</f>
        <v>0</v>
      </c>
      <c r="ER136" s="20">
        <f>+'MATRIZ (I-A) INVERSA'!IG136</f>
        <v>0</v>
      </c>
      <c r="ES136" s="20">
        <f>+'MATRIZ (I-A) INVERSA'!IH136</f>
        <v>0</v>
      </c>
      <c r="ET136" s="20">
        <f>+'MATRIZ (I-A) INVERSA'!II136</f>
        <v>0</v>
      </c>
      <c r="EU136" s="20">
        <f>+'MATRIZ (I-A) INVERSA'!IJ136</f>
        <v>527877.93293320248</v>
      </c>
      <c r="EV136" s="20">
        <f>+'MATRIZ (I-A) INVERSA'!IK136</f>
        <v>0</v>
      </c>
      <c r="EW136" s="20">
        <f>+'MATRIZ (I-A) INVERSA'!IL136</f>
        <v>0</v>
      </c>
      <c r="EX136" s="20">
        <f>+'MATRIZ (I-A) INVERSA'!IM136</f>
        <v>161.17880994524148</v>
      </c>
      <c r="EY136" s="20">
        <f>+'MATRIZ (I-A) INVERSA'!IN136</f>
        <v>0</v>
      </c>
      <c r="EZ136" s="20">
        <f>+'MATRIZ (I-A) INVERSA'!IO136</f>
        <v>985.59644458223556</v>
      </c>
      <c r="FA136" s="20">
        <f>+'MATRIZ (I-A) INVERSA'!IP136</f>
        <v>699.08375803262732</v>
      </c>
      <c r="FB136" s="20">
        <f>+'MATRIZ (I-A) INVERSA'!IQ136</f>
        <v>23.201624443737781</v>
      </c>
      <c r="FC136" s="20">
        <f>+'MATRIZ (I-A) INVERSA'!IR136</f>
        <v>788.06266544172502</v>
      </c>
      <c r="FD136" s="20">
        <f>+'MATRIZ (I-A) INVERSA'!IS136</f>
        <v>2790.0908738989992</v>
      </c>
      <c r="FE136" s="20">
        <f>+'MATRIZ (I-A) INVERSA'!IT136</f>
        <v>559.64483287519624</v>
      </c>
      <c r="FF136" s="20">
        <f>+'MATRIZ (I-A) INVERSA'!IU136</f>
        <v>87.19878025787277</v>
      </c>
      <c r="FG136" s="18">
        <f t="shared" si="11"/>
        <v>547132.59617873293</v>
      </c>
      <c r="FH136" s="17">
        <f t="shared" si="9"/>
        <v>547910.629774448</v>
      </c>
      <c r="FI136" s="28"/>
      <c r="FJ136" s="17">
        <v>547910.62977444823</v>
      </c>
      <c r="FK136" s="50">
        <f t="shared" si="12"/>
        <v>0</v>
      </c>
      <c r="FM136" s="48">
        <f>+IFERROR((FH136/'MIP 2012'!FH136*100-100),0)</f>
        <v>9.9202363121690951E-2</v>
      </c>
      <c r="FP136" s="20">
        <f t="shared" si="13"/>
        <v>0</v>
      </c>
      <c r="FQ136" s="20">
        <f t="shared" si="14"/>
        <v>0</v>
      </c>
      <c r="FR136" s="20">
        <f t="shared" si="15"/>
        <v>5932.8789795323928</v>
      </c>
    </row>
    <row r="137" spans="1:174" s="7" customFormat="1" ht="21.95" customHeight="1" thickBot="1" x14ac:dyDescent="0.25">
      <c r="A137" s="12" t="s">
        <v>336</v>
      </c>
      <c r="B137" s="12" t="s">
        <v>337</v>
      </c>
      <c r="C137" s="16">
        <f>+'MATRIZ (A)'!C137*C$168</f>
        <v>0</v>
      </c>
      <c r="D137" s="16">
        <f>+'MATRIZ (A)'!D137*D$168</f>
        <v>0</v>
      </c>
      <c r="E137" s="16">
        <f>+'MATRIZ (A)'!E137*E$168</f>
        <v>0</v>
      </c>
      <c r="F137" s="16">
        <f>+'MATRIZ (A)'!F137*F$168</f>
        <v>0</v>
      </c>
      <c r="G137" s="16">
        <f>+'MATRIZ (A)'!G137*G$168</f>
        <v>0</v>
      </c>
      <c r="H137" s="16">
        <f>+'MATRIZ (A)'!H137*H$168</f>
        <v>0</v>
      </c>
      <c r="I137" s="16">
        <f>+'MATRIZ (A)'!I137*I$168</f>
        <v>0</v>
      </c>
      <c r="J137" s="16">
        <f>+'MATRIZ (A)'!J137*J$168</f>
        <v>0</v>
      </c>
      <c r="K137" s="16">
        <f>+'MATRIZ (A)'!K137*K$168</f>
        <v>0</v>
      </c>
      <c r="L137" s="16">
        <f>+'MATRIZ (A)'!L137*L$168</f>
        <v>0</v>
      </c>
      <c r="M137" s="16">
        <f>+'MATRIZ (A)'!M137*M$168</f>
        <v>3.9746493931077037E-3</v>
      </c>
      <c r="N137" s="16">
        <f>+'MATRIZ (A)'!N137*N$168</f>
        <v>0.17793404792716838</v>
      </c>
      <c r="O137" s="16">
        <f>+'MATRIZ (A)'!O137*O$168</f>
        <v>1.4840101529378622</v>
      </c>
      <c r="P137" s="16">
        <f>+'MATRIZ (A)'!P137*P$168</f>
        <v>1.0801941866151979E-3</v>
      </c>
      <c r="Q137" s="16">
        <f>+'MATRIZ (A)'!Q137*Q$168</f>
        <v>4.371031411617296E-2</v>
      </c>
      <c r="R137" s="16">
        <f>+'MATRIZ (A)'!R137*R$168</f>
        <v>14.046927834336</v>
      </c>
      <c r="S137" s="16">
        <f>+'MATRIZ (A)'!S137*S$168</f>
        <v>0.60980253266028817</v>
      </c>
      <c r="T137" s="16">
        <f>+'MATRIZ (A)'!T137*T$168</f>
        <v>0</v>
      </c>
      <c r="U137" s="16">
        <f>+'MATRIZ (A)'!U137*U$168</f>
        <v>0.43197251813220716</v>
      </c>
      <c r="V137" s="16">
        <f>+'MATRIZ (A)'!V137*V$168</f>
        <v>0.28583552931836237</v>
      </c>
      <c r="W137" s="16">
        <f>+'MATRIZ (A)'!W137*W$168</f>
        <v>2.1150997539902686E-2</v>
      </c>
      <c r="X137" s="16">
        <f>+'MATRIZ (A)'!X137*X$168</f>
        <v>3.1122613632641545</v>
      </c>
      <c r="Y137" s="16">
        <f>+'MATRIZ (A)'!Y137*Y$168</f>
        <v>2.1156458691126601E-3</v>
      </c>
      <c r="Z137" s="16">
        <f>+'MATRIZ (A)'!Z137*Z$168</f>
        <v>1.2001678906175728E-2</v>
      </c>
      <c r="AA137" s="16">
        <f>+'MATRIZ (A)'!AA137*AA$168</f>
        <v>0</v>
      </c>
      <c r="AB137" s="16">
        <f>+'MATRIZ (A)'!AB137*AB$168</f>
        <v>0.58914271411006569</v>
      </c>
      <c r="AC137" s="16">
        <f>+'MATRIZ (A)'!AC137*AC$168</f>
        <v>0</v>
      </c>
      <c r="AD137" s="16">
        <f>+'MATRIZ (A)'!AD137*AD$168</f>
        <v>0</v>
      </c>
      <c r="AE137" s="16">
        <f>+'MATRIZ (A)'!AE137*AE$168</f>
        <v>2.0032827136088633E-3</v>
      </c>
      <c r="AF137" s="16">
        <f>+'MATRIZ (A)'!AF137*AF$168</f>
        <v>1.0988439678050115</v>
      </c>
      <c r="AG137" s="16">
        <f>+'MATRIZ (A)'!AG137*AG$168</f>
        <v>3.6003885398970731E-2</v>
      </c>
      <c r="AH137" s="16">
        <f>+'MATRIZ (A)'!AH137*AH$168</f>
        <v>0.33013303669817107</v>
      </c>
      <c r="AI137" s="16">
        <f>+'MATRIZ (A)'!AI137*AI$168</f>
        <v>2.0651248235810438</v>
      </c>
      <c r="AJ137" s="16">
        <f>+'MATRIZ (A)'!AJ137*AJ$168</f>
        <v>4.2451847449731499</v>
      </c>
      <c r="AK137" s="16">
        <f>+'MATRIZ (A)'!AK137*AK$168</f>
        <v>0.24924420713808182</v>
      </c>
      <c r="AL137" s="16">
        <f>+'MATRIZ (A)'!AL137*AL$168</f>
        <v>5.5742474751333608</v>
      </c>
      <c r="AM137" s="16">
        <f>+'MATRIZ (A)'!AM137*AM$168</f>
        <v>1.0001337197313434</v>
      </c>
      <c r="AN137" s="16">
        <f>+'MATRIZ (A)'!AN137*AN$168</f>
        <v>1.0050763615356397</v>
      </c>
      <c r="AO137" s="16">
        <f>+'MATRIZ (A)'!AO137*AO$168</f>
        <v>1.2968089537865612</v>
      </c>
      <c r="AP137" s="16">
        <f>+'MATRIZ (A)'!AP137*AP$168</f>
        <v>8.5188202285257351</v>
      </c>
      <c r="AQ137" s="16">
        <f>+'MATRIZ (A)'!AQ137*AQ$168</f>
        <v>17.376698283603982</v>
      </c>
      <c r="AR137" s="16">
        <f>+'MATRIZ (A)'!AR137*AR$168</f>
        <v>10.244585909295983</v>
      </c>
      <c r="AS137" s="16">
        <f>+'MATRIZ (A)'!AS137*AS$168</f>
        <v>0.20057931468459522</v>
      </c>
      <c r="AT137" s="16">
        <f>+'MATRIZ (A)'!AT137*AT$168</f>
        <v>1.4966501691954963</v>
      </c>
      <c r="AU137" s="16">
        <f>+'MATRIZ (A)'!AU137*AU$168</f>
        <v>7.0698497225801873</v>
      </c>
      <c r="AV137" s="16">
        <f>+'MATRIZ (A)'!AV137*AV$168</f>
        <v>3.7270895872910996</v>
      </c>
      <c r="AW137" s="16">
        <f>+'MATRIZ (A)'!AW137*AW$168</f>
        <v>9.046233661963317</v>
      </c>
      <c r="AX137" s="16">
        <f>+'MATRIZ (A)'!AX137*AX$168</f>
        <v>5.5346803836533125</v>
      </c>
      <c r="AY137" s="16">
        <f>+'MATRIZ (A)'!AY137*AY$168</f>
        <v>1.3243445245649499</v>
      </c>
      <c r="AZ137" s="16">
        <f>+'MATRIZ (A)'!AZ137*AZ$168</f>
        <v>49.336705427220785</v>
      </c>
      <c r="BA137" s="16">
        <f>+'MATRIZ (A)'!BA137*BA$168</f>
        <v>4.5922707678630239</v>
      </c>
      <c r="BB137" s="16">
        <f>+'MATRIZ (A)'!BB137*BB$168</f>
        <v>0.33559528128754851</v>
      </c>
      <c r="BC137" s="16">
        <f>+'MATRIZ (A)'!BC137*BC$168</f>
        <v>2.632233670142059</v>
      </c>
      <c r="BD137" s="16">
        <f>+'MATRIZ (A)'!BD137*BD$168</f>
        <v>1.8686795301042131E-2</v>
      </c>
      <c r="BE137" s="16">
        <f>+'MATRIZ (A)'!BE137*BE$168</f>
        <v>0.43759074684647797</v>
      </c>
      <c r="BF137" s="16">
        <f>+'MATRIZ (A)'!BF137*BF$168</f>
        <v>3.4988291610472997</v>
      </c>
      <c r="BG137" s="16">
        <f>+'MATRIZ (A)'!BG137*BG$168</f>
        <v>7.0223115301726295</v>
      </c>
      <c r="BH137" s="16">
        <f>+'MATRIZ (A)'!BH137*BH$168</f>
        <v>9.0927824850058272</v>
      </c>
      <c r="BI137" s="16">
        <f>+'MATRIZ (A)'!BI137*BI$168</f>
        <v>0</v>
      </c>
      <c r="BJ137" s="16">
        <f>+'MATRIZ (A)'!BJ137*BJ$168</f>
        <v>4.3888869664846704</v>
      </c>
      <c r="BK137" s="16">
        <f>+'MATRIZ (A)'!BK137*BK$168</f>
        <v>0.29524639769172495</v>
      </c>
      <c r="BL137" s="16">
        <f>+'MATRIZ (A)'!BL137*BL$168</f>
        <v>1.5735383680694353</v>
      </c>
      <c r="BM137" s="16">
        <f>+'MATRIZ (A)'!BM137*BM$168</f>
        <v>2.0178643316470168</v>
      </c>
      <c r="BN137" s="16">
        <f>+'MATRIZ (A)'!BN137*BN$168</f>
        <v>7.2934579566886937</v>
      </c>
      <c r="BO137" s="16">
        <f>+'MATRIZ (A)'!BO137*BO$168</f>
        <v>0.16090240331657707</v>
      </c>
      <c r="BP137" s="16">
        <f>+'MATRIZ (A)'!BP137*BP$168</f>
        <v>9.144108739567729</v>
      </c>
      <c r="BQ137" s="16">
        <f>+'MATRIZ (A)'!BQ137*BQ$168</f>
        <v>2.4467505207815625</v>
      </c>
      <c r="BR137" s="16">
        <f>+'MATRIZ (A)'!BR137*BR$168</f>
        <v>5.8529332088239441</v>
      </c>
      <c r="BS137" s="16">
        <f>+'MATRIZ (A)'!BS137*BS$168</f>
        <v>10.557703939711082</v>
      </c>
      <c r="BT137" s="16">
        <f>+'MATRIZ (A)'!BT137*BT$168</f>
        <v>0.17713668575501515</v>
      </c>
      <c r="BU137" s="16">
        <f>+'MATRIZ (A)'!BU137*BU$168</f>
        <v>17.249522586151397</v>
      </c>
      <c r="BV137" s="16">
        <f>+'MATRIZ (A)'!BV137*BV$168</f>
        <v>0.56908544674712103</v>
      </c>
      <c r="BW137" s="16">
        <f>+'MATRIZ (A)'!BW137*BW$168</f>
        <v>1.5644152650795244</v>
      </c>
      <c r="BX137" s="16">
        <f>+'MATRIZ (A)'!BX137*BX$168</f>
        <v>3.2282899308093216E-3</v>
      </c>
      <c r="BY137" s="16">
        <f>+'MATRIZ (A)'!BY137*BY$168</f>
        <v>0.15844366627760842</v>
      </c>
      <c r="BZ137" s="16">
        <f>+'MATRIZ (A)'!BZ137*BZ$168</f>
        <v>0.83063475755850635</v>
      </c>
      <c r="CA137" s="16">
        <f>+'MATRIZ (A)'!CA137*CA$168</f>
        <v>0.38968353331080541</v>
      </c>
      <c r="CB137" s="16">
        <f>+'MATRIZ (A)'!CB137*CB$168</f>
        <v>0.22543668174946185</v>
      </c>
      <c r="CC137" s="16">
        <f>+'MATRIZ (A)'!CC137*CC$168</f>
        <v>4.0064713079197318</v>
      </c>
      <c r="CD137" s="16">
        <f>+'MATRIZ (A)'!CD137*CD$168</f>
        <v>1.2166537636349635</v>
      </c>
      <c r="CE137" s="16">
        <f>+'MATRIZ (A)'!CE137*CE$168</f>
        <v>19.718547181786363</v>
      </c>
      <c r="CF137" s="16">
        <f>+'MATRIZ (A)'!CF137*CF$168</f>
        <v>6.5076192506295749</v>
      </c>
      <c r="CG137" s="16">
        <f>+'MATRIZ (A)'!CG137*CG$168</f>
        <v>140.73301031452493</v>
      </c>
      <c r="CH137" s="16">
        <f>+'MATRIZ (A)'!CH137*CH$168</f>
        <v>12.732311386455436</v>
      </c>
      <c r="CI137" s="16">
        <f>+'MATRIZ (A)'!CI137*CI$168</f>
        <v>9.3222394486409268</v>
      </c>
      <c r="CJ137" s="16">
        <f>+'MATRIZ (A)'!CJ137*CJ$168</f>
        <v>4.3097929141987512</v>
      </c>
      <c r="CK137" s="16">
        <f>+'MATRIZ (A)'!CK137*CK$168</f>
        <v>0.56610075355124445</v>
      </c>
      <c r="CL137" s="16">
        <f>+'MATRIZ (A)'!CL137*CL$168</f>
        <v>29.315242783949131</v>
      </c>
      <c r="CM137" s="16">
        <f>+'MATRIZ (A)'!CM137*CM$168</f>
        <v>0.54372829912843224</v>
      </c>
      <c r="CN137" s="16">
        <f>+'MATRIZ (A)'!CN137*CN$168</f>
        <v>553.45842082005504</v>
      </c>
      <c r="CO137" s="16">
        <f>+'MATRIZ (A)'!CO137*CO$168</f>
        <v>31.368143212409311</v>
      </c>
      <c r="CP137" s="16">
        <f>+'MATRIZ (A)'!CP137*CP$168</f>
        <v>1.1835546286376508</v>
      </c>
      <c r="CQ137" s="16">
        <f>+'MATRIZ (A)'!CQ137*CQ$168</f>
        <v>8.3389769072171411</v>
      </c>
      <c r="CR137" s="16">
        <f>+'MATRIZ (A)'!CR137*CR$168</f>
        <v>0.11580541641682281</v>
      </c>
      <c r="CS137" s="16">
        <f>+'MATRIZ (A)'!CS137*CS$168</f>
        <v>16.196807502127001</v>
      </c>
      <c r="CT137" s="16">
        <f>+'MATRIZ (A)'!CT137*CT$168</f>
        <v>35.292314154656928</v>
      </c>
      <c r="CU137" s="16">
        <f>+'MATRIZ (A)'!CU137*CU$168</f>
        <v>20.985756925726811</v>
      </c>
      <c r="CV137" s="16">
        <f>+'MATRIZ (A)'!CV137*CV$168</f>
        <v>10.720022128275202</v>
      </c>
      <c r="CW137" s="16">
        <f>+'MATRIZ (A)'!CW137*CW$168</f>
        <v>2.6320236112243549</v>
      </c>
      <c r="CX137" s="16">
        <f>+'MATRIZ (A)'!CX137*CX$168</f>
        <v>41.755246499199586</v>
      </c>
      <c r="CY137" s="16">
        <f>+'MATRIZ (A)'!CY137*CY$168</f>
        <v>89.906740879666515</v>
      </c>
      <c r="CZ137" s="16">
        <f>+'MATRIZ (A)'!CZ137*CZ$168</f>
        <v>6.9026632194951878</v>
      </c>
      <c r="DA137" s="16">
        <f>+'MATRIZ (A)'!DA137*DA$168</f>
        <v>248.04161356823573</v>
      </c>
      <c r="DB137" s="16">
        <f>+'MATRIZ (A)'!DB137*DB$168</f>
        <v>18.153706473867008</v>
      </c>
      <c r="DC137" s="16">
        <f>+'MATRIZ (A)'!DC137*DC$168</f>
        <v>359.01895620698684</v>
      </c>
      <c r="DD137" s="16">
        <f>+'MATRIZ (A)'!DD137*DD$168</f>
        <v>102.61199980906315</v>
      </c>
      <c r="DE137" s="16">
        <f>+'MATRIZ (A)'!DE137*DE$168</f>
        <v>68.148783787282426</v>
      </c>
      <c r="DF137" s="16">
        <f>+'MATRIZ (A)'!DF137*DF$168</f>
        <v>64.06226189853578</v>
      </c>
      <c r="DG137" s="16">
        <f>+'MATRIZ (A)'!DG137*DG$168</f>
        <v>63.386097098824315</v>
      </c>
      <c r="DH137" s="16">
        <f>+'MATRIZ (A)'!DH137*DH$168</f>
        <v>13.997123121972145</v>
      </c>
      <c r="DI137" s="16">
        <f>+'MATRIZ (A)'!DI137*DI$168</f>
        <v>10.951115747902801</v>
      </c>
      <c r="DJ137" s="16">
        <f>+'MATRIZ (A)'!DJ137*DJ$168</f>
        <v>7.7491067544404162</v>
      </c>
      <c r="DK137" s="16">
        <f>+'MATRIZ (A)'!DK137*DK$168</f>
        <v>16.507122536269257</v>
      </c>
      <c r="DL137" s="16">
        <f>+'MATRIZ (A)'!DL137*DL$168</f>
        <v>10.932627044126775</v>
      </c>
      <c r="DM137" s="16">
        <f>+'MATRIZ (A)'!DM137*DM$168</f>
        <v>62.26121791173972</v>
      </c>
      <c r="DN137" s="16">
        <f>+'MATRIZ (A)'!DN137*DN$168</f>
        <v>8.6306366261016709</v>
      </c>
      <c r="DO137" s="16">
        <f>+'MATRIZ (A)'!DO137*DO$168</f>
        <v>2.011390479248631</v>
      </c>
      <c r="DP137" s="16">
        <f>+'MATRIZ (A)'!DP137*DP$168</f>
        <v>39.754140237311773</v>
      </c>
      <c r="DQ137" s="16">
        <f>+'MATRIZ (A)'!DQ137*DQ$168</f>
        <v>1.1305452129985927</v>
      </c>
      <c r="DR137" s="16">
        <f>+'MATRIZ (A)'!DR137*DR$168</f>
        <v>16.173298996221263</v>
      </c>
      <c r="DS137" s="16">
        <f>+'MATRIZ (A)'!DS137*DS$168</f>
        <v>6.1955038368503645</v>
      </c>
      <c r="DT137" s="16">
        <f>+'MATRIZ (A)'!DT137*DT$168</f>
        <v>1.4323619694617566</v>
      </c>
      <c r="DU137" s="16">
        <f>+'MATRIZ (A)'!DU137*DU$168</f>
        <v>32.457428510396717</v>
      </c>
      <c r="DV137" s="16">
        <f>+'MATRIZ (A)'!DV137*DV$168</f>
        <v>133.86260850460704</v>
      </c>
      <c r="DW137" s="16">
        <f>+'MATRIZ (A)'!DW137*DW$168</f>
        <v>10.10409981021207</v>
      </c>
      <c r="DX137" s="16">
        <f>+'MATRIZ (A)'!DX137*DX$168</f>
        <v>1.1664954427110514</v>
      </c>
      <c r="DY137" s="16">
        <f>+'MATRIZ (A)'!DY137*DY$168</f>
        <v>105.88406293050657</v>
      </c>
      <c r="DZ137" s="16">
        <f>+'MATRIZ (A)'!DZ137*DZ$168</f>
        <v>82.482301848157505</v>
      </c>
      <c r="EA137" s="16">
        <f>+'MATRIZ (A)'!EA137*EA$168</f>
        <v>13.511014139020183</v>
      </c>
      <c r="EB137" s="16">
        <f>+'MATRIZ (A)'!EB137*EB$168</f>
        <v>14.097179103519812</v>
      </c>
      <c r="EC137" s="16">
        <f>+'MATRIZ (A)'!EC137*EC$168</f>
        <v>10.858434172566611</v>
      </c>
      <c r="ED137" s="16">
        <f>+'MATRIZ (A)'!ED137*ED$168</f>
        <v>0.62161572015299993</v>
      </c>
      <c r="EE137" s="16">
        <f>+'MATRIZ (A)'!EE137*EE$168</f>
        <v>17.589144032554135</v>
      </c>
      <c r="EF137" s="16">
        <f>+'MATRIZ (A)'!EF137*EF$168</f>
        <v>0.84782646022460195</v>
      </c>
      <c r="EG137" s="16">
        <f>+'MATRIZ (A)'!EG137*EG$168</f>
        <v>3.5304546778265857</v>
      </c>
      <c r="EH137" s="16">
        <f>+'MATRIZ (A)'!EH137*EH$168</f>
        <v>0</v>
      </c>
      <c r="EI137" s="18">
        <f t="shared" si="8"/>
        <v>2840.1207100062038</v>
      </c>
      <c r="EJ137" s="20">
        <f>+'MATRIZ (I-A) INVERSA'!HY137</f>
        <v>9.1461667724877085</v>
      </c>
      <c r="EK137" s="20">
        <f>+'MATRIZ (I-A) INVERSA'!HZ137</f>
        <v>0</v>
      </c>
      <c r="EL137" s="20">
        <f>+'MATRIZ (I-A) INVERSA'!IA137</f>
        <v>0</v>
      </c>
      <c r="EM137" s="20">
        <f>+'MATRIZ (I-A) INVERSA'!IB137</f>
        <v>0</v>
      </c>
      <c r="EN137" s="20">
        <f>+'MATRIZ (I-A) INVERSA'!IC137</f>
        <v>0</v>
      </c>
      <c r="EO137" s="20">
        <f>+'MATRIZ (I-A) INVERSA'!ID137</f>
        <v>0</v>
      </c>
      <c r="EP137" s="20">
        <f>+'MATRIZ (I-A) INVERSA'!IE137</f>
        <v>0</v>
      </c>
      <c r="EQ137" s="20">
        <f>+'MATRIZ (I-A) INVERSA'!IF137</f>
        <v>0</v>
      </c>
      <c r="ER137" s="20">
        <f>+'MATRIZ (I-A) INVERSA'!IG137</f>
        <v>0</v>
      </c>
      <c r="ES137" s="20">
        <f>+'MATRIZ (I-A) INVERSA'!IH137</f>
        <v>0</v>
      </c>
      <c r="ET137" s="20">
        <f>+'MATRIZ (I-A) INVERSA'!II137</f>
        <v>0</v>
      </c>
      <c r="EU137" s="20">
        <f>+'MATRIZ (I-A) INVERSA'!IJ137</f>
        <v>24761.565474830226</v>
      </c>
      <c r="EV137" s="20">
        <f>+'MATRIZ (I-A) INVERSA'!IK137</f>
        <v>0</v>
      </c>
      <c r="EW137" s="20">
        <f>+'MATRIZ (I-A) INVERSA'!IL137</f>
        <v>0</v>
      </c>
      <c r="EX137" s="20">
        <f>+'MATRIZ (I-A) INVERSA'!IM137</f>
        <v>293.59143125792986</v>
      </c>
      <c r="EY137" s="20">
        <f>+'MATRIZ (I-A) INVERSA'!IN137</f>
        <v>0</v>
      </c>
      <c r="EZ137" s="20">
        <f>+'MATRIZ (I-A) INVERSA'!IO137</f>
        <v>0</v>
      </c>
      <c r="FA137" s="20">
        <f>+'MATRIZ (I-A) INVERSA'!IP137</f>
        <v>0</v>
      </c>
      <c r="FB137" s="20">
        <f>+'MATRIZ (I-A) INVERSA'!IQ137</f>
        <v>0</v>
      </c>
      <c r="FC137" s="20">
        <f>+'MATRIZ (I-A) INVERSA'!IR137</f>
        <v>0</v>
      </c>
      <c r="FD137" s="20">
        <f>+'MATRIZ (I-A) INVERSA'!IS137</f>
        <v>0</v>
      </c>
      <c r="FE137" s="20">
        <f>+'MATRIZ (I-A) INVERSA'!IT137</f>
        <v>0</v>
      </c>
      <c r="FF137" s="20">
        <f>+'MATRIZ (I-A) INVERSA'!IU137</f>
        <v>0</v>
      </c>
      <c r="FG137" s="18">
        <f t="shared" si="11"/>
        <v>25064.303072860643</v>
      </c>
      <c r="FH137" s="17">
        <f t="shared" si="9"/>
        <v>27904.423782866848</v>
      </c>
      <c r="FI137" s="28"/>
      <c r="FJ137" s="17">
        <v>27904.423782866841</v>
      </c>
      <c r="FK137" s="50">
        <f t="shared" si="12"/>
        <v>0</v>
      </c>
      <c r="FM137" s="48">
        <f>+IFERROR((FH137/'MIP 2012'!FH137*100-100),0)</f>
        <v>5.5844213405080723E-2</v>
      </c>
      <c r="FP137" s="20">
        <f t="shared" si="13"/>
        <v>0</v>
      </c>
      <c r="FQ137" s="20">
        <f t="shared" si="14"/>
        <v>0</v>
      </c>
      <c r="FR137" s="20">
        <f t="shared" si="15"/>
        <v>0</v>
      </c>
    </row>
    <row r="138" spans="1:174" s="7" customFormat="1" ht="21.95" customHeight="1" thickBot="1" x14ac:dyDescent="0.25">
      <c r="A138" s="12" t="s">
        <v>338</v>
      </c>
      <c r="B138" s="12" t="s">
        <v>339</v>
      </c>
      <c r="C138" s="16">
        <f>+'MATRIZ (A)'!C138*C$168</f>
        <v>6.5511983321897213E-2</v>
      </c>
      <c r="D138" s="16">
        <f>+'MATRIZ (A)'!D138*D$168</f>
        <v>2.1218922723459242E-2</v>
      </c>
      <c r="E138" s="16">
        <f>+'MATRIZ (A)'!E138*E$168</f>
        <v>4.428215718280732E-2</v>
      </c>
      <c r="F138" s="16">
        <f>+'MATRIZ (A)'!F138*F$168</f>
        <v>0.4885548326335668</v>
      </c>
      <c r="G138" s="16">
        <f>+'MATRIZ (A)'!G138*G$168</f>
        <v>0.48534491933958052</v>
      </c>
      <c r="H138" s="16">
        <f>+'MATRIZ (A)'!H138*H$168</f>
        <v>1.6862945842257899</v>
      </c>
      <c r="I138" s="16">
        <f>+'MATRIZ (A)'!I138*I$168</f>
        <v>0.16134479277470173</v>
      </c>
      <c r="J138" s="16">
        <f>+'MATRIZ (A)'!J138*J$168</f>
        <v>7.3228034642271622E-2</v>
      </c>
      <c r="K138" s="16">
        <f>+'MATRIZ (A)'!K138*K$168</f>
        <v>0.20932245035475999</v>
      </c>
      <c r="L138" s="16">
        <f>+'MATRIZ (A)'!L138*L$168</f>
        <v>1.5299091183854072</v>
      </c>
      <c r="M138" s="16">
        <f>+'MATRIZ (A)'!M138*M$168</f>
        <v>1.3523965775382205</v>
      </c>
      <c r="N138" s="16">
        <f>+'MATRIZ (A)'!N138*N$168</f>
        <v>17.501874415655919</v>
      </c>
      <c r="O138" s="16">
        <f>+'MATRIZ (A)'!O138*O$168</f>
        <v>4.8771607365047567</v>
      </c>
      <c r="P138" s="16">
        <f>+'MATRIZ (A)'!P138*P$168</f>
        <v>12.122020518228741</v>
      </c>
      <c r="Q138" s="16">
        <f>+'MATRIZ (A)'!Q138*Q$168</f>
        <v>1.111301051841421</v>
      </c>
      <c r="R138" s="16">
        <f>+'MATRIZ (A)'!R138*R$168</f>
        <v>61.56013663742872</v>
      </c>
      <c r="S138" s="16">
        <f>+'MATRIZ (A)'!S138*S$168</f>
        <v>2.4707787396825434</v>
      </c>
      <c r="T138" s="16">
        <f>+'MATRIZ (A)'!T138*T$168</f>
        <v>2.023688978697352</v>
      </c>
      <c r="U138" s="16">
        <f>+'MATRIZ (A)'!U138*U$168</f>
        <v>5.1204197751284442</v>
      </c>
      <c r="V138" s="16">
        <f>+'MATRIZ (A)'!V138*V$168</f>
        <v>1.8621239297343737</v>
      </c>
      <c r="W138" s="16">
        <f>+'MATRIZ (A)'!W138*W$168</f>
        <v>29.788466224399571</v>
      </c>
      <c r="X138" s="16">
        <f>+'MATRIZ (A)'!X138*X$168</f>
        <v>70.903703571594505</v>
      </c>
      <c r="Y138" s="16">
        <f>+'MATRIZ (A)'!Y138*Y$168</f>
        <v>6.9330677158085807</v>
      </c>
      <c r="Z138" s="16">
        <f>+'MATRIZ (A)'!Z138*Z$168</f>
        <v>9.7454046149872759</v>
      </c>
      <c r="AA138" s="16">
        <f>+'MATRIZ (A)'!AA138*AA$168</f>
        <v>0.40147141022269189</v>
      </c>
      <c r="AB138" s="16">
        <f>+'MATRIZ (A)'!AB138*AB$168</f>
        <v>488.2983703664857</v>
      </c>
      <c r="AC138" s="16">
        <f>+'MATRIZ (A)'!AC138*AC$168</f>
        <v>7.3398993429728394</v>
      </c>
      <c r="AD138" s="16">
        <f>+'MATRIZ (A)'!AD138*AD$168</f>
        <v>1.7285204006386867</v>
      </c>
      <c r="AE138" s="16">
        <f>+'MATRIZ (A)'!AE138*AE$168</f>
        <v>16.397549105759179</v>
      </c>
      <c r="AF138" s="16">
        <f>+'MATRIZ (A)'!AF138*AF$168</f>
        <v>28.993287089780086</v>
      </c>
      <c r="AG138" s="16">
        <f>+'MATRIZ (A)'!AG138*AG$168</f>
        <v>4.8380205838449486E-2</v>
      </c>
      <c r="AH138" s="16">
        <f>+'MATRIZ (A)'!AH138*AH$168</f>
        <v>1.1440291684525112</v>
      </c>
      <c r="AI138" s="16">
        <f>+'MATRIZ (A)'!AI138*AI$168</f>
        <v>40.505746833539135</v>
      </c>
      <c r="AJ138" s="16">
        <f>+'MATRIZ (A)'!AJ138*AJ$168</f>
        <v>212.88411061746098</v>
      </c>
      <c r="AK138" s="16">
        <f>+'MATRIZ (A)'!AK138*AK$168</f>
        <v>229.85406870993225</v>
      </c>
      <c r="AL138" s="16">
        <f>+'MATRIZ (A)'!AL138*AL$168</f>
        <v>282.3657958409816</v>
      </c>
      <c r="AM138" s="16">
        <f>+'MATRIZ (A)'!AM138*AM$168</f>
        <v>43.599402416106074</v>
      </c>
      <c r="AN138" s="16">
        <f>+'MATRIZ (A)'!AN138*AN$168</f>
        <v>146.47912222863388</v>
      </c>
      <c r="AO138" s="16">
        <f>+'MATRIZ (A)'!AO138*AO$168</f>
        <v>22.833194699933681</v>
      </c>
      <c r="AP138" s="16">
        <f>+'MATRIZ (A)'!AP138*AP$168</f>
        <v>899.04502078553958</v>
      </c>
      <c r="AQ138" s="16">
        <f>+'MATRIZ (A)'!AQ138*AQ$168</f>
        <v>524.79321882727686</v>
      </c>
      <c r="AR138" s="16">
        <f>+'MATRIZ (A)'!AR138*AR$168</f>
        <v>76.638191154188533</v>
      </c>
      <c r="AS138" s="16">
        <f>+'MATRIZ (A)'!AS138*AS$168</f>
        <v>64.495739320647061</v>
      </c>
      <c r="AT138" s="16">
        <f>+'MATRIZ (A)'!AT138*AT$168</f>
        <v>79.758452849222095</v>
      </c>
      <c r="AU138" s="16">
        <f>+'MATRIZ (A)'!AU138*AU$168</f>
        <v>68.304916163196864</v>
      </c>
      <c r="AV138" s="16">
        <f>+'MATRIZ (A)'!AV138*AV$168</f>
        <v>143.59440417361384</v>
      </c>
      <c r="AW138" s="16">
        <f>+'MATRIZ (A)'!AW138*AW$168</f>
        <v>365.63570979579151</v>
      </c>
      <c r="AX138" s="16">
        <f>+'MATRIZ (A)'!AX138*AX$168</f>
        <v>43.588871303290702</v>
      </c>
      <c r="AY138" s="16">
        <f>+'MATRIZ (A)'!AY138*AY$168</f>
        <v>11.368651121901404</v>
      </c>
      <c r="AZ138" s="16">
        <f>+'MATRIZ (A)'!AZ138*AZ$168</f>
        <v>203.90774909250808</v>
      </c>
      <c r="BA138" s="16">
        <f>+'MATRIZ (A)'!BA138*BA$168</f>
        <v>119.04988236716808</v>
      </c>
      <c r="BB138" s="16">
        <f>+'MATRIZ (A)'!BB138*BB$168</f>
        <v>35.442719273756879</v>
      </c>
      <c r="BC138" s="16">
        <f>+'MATRIZ (A)'!BC138*BC$168</f>
        <v>27.658994799909479</v>
      </c>
      <c r="BD138" s="16">
        <f>+'MATRIZ (A)'!BD138*BD$168</f>
        <v>23.729085208697764</v>
      </c>
      <c r="BE138" s="16">
        <f>+'MATRIZ (A)'!BE138*BE$168</f>
        <v>3.6955646747272528</v>
      </c>
      <c r="BF138" s="16">
        <f>+'MATRIZ (A)'!BF138*BF$168</f>
        <v>101.74081177778349</v>
      </c>
      <c r="BG138" s="16">
        <f>+'MATRIZ (A)'!BG138*BG$168</f>
        <v>415.44038420562015</v>
      </c>
      <c r="BH138" s="16">
        <f>+'MATRIZ (A)'!BH138*BH$168</f>
        <v>302.67952124961323</v>
      </c>
      <c r="BI138" s="16">
        <f>+'MATRIZ (A)'!BI138*BI$168</f>
        <v>0</v>
      </c>
      <c r="BJ138" s="16">
        <f>+'MATRIZ (A)'!BJ138*BJ$168</f>
        <v>103.13865574991615</v>
      </c>
      <c r="BK138" s="16">
        <f>+'MATRIZ (A)'!BK138*BK$168</f>
        <v>83.669198313074574</v>
      </c>
      <c r="BL138" s="16">
        <f>+'MATRIZ (A)'!BL138*BL$168</f>
        <v>57.225072512083642</v>
      </c>
      <c r="BM138" s="16">
        <f>+'MATRIZ (A)'!BM138*BM$168</f>
        <v>33.802477147138831</v>
      </c>
      <c r="BN138" s="16">
        <f>+'MATRIZ (A)'!BN138*BN$168</f>
        <v>212.17958524092492</v>
      </c>
      <c r="BO138" s="16">
        <f>+'MATRIZ (A)'!BO138*BO$168</f>
        <v>12.013934750954453</v>
      </c>
      <c r="BP138" s="16">
        <f>+'MATRIZ (A)'!BP138*BP$168</f>
        <v>164.1005094977485</v>
      </c>
      <c r="BQ138" s="16">
        <f>+'MATRIZ (A)'!BQ138*BQ$168</f>
        <v>243.91949089673648</v>
      </c>
      <c r="BR138" s="16">
        <f>+'MATRIZ (A)'!BR138*BR$168</f>
        <v>284.27702726721293</v>
      </c>
      <c r="BS138" s="16">
        <f>+'MATRIZ (A)'!BS138*BS$168</f>
        <v>55.821811279971108</v>
      </c>
      <c r="BT138" s="16">
        <f>+'MATRIZ (A)'!BT138*BT$168</f>
        <v>19.789359610458018</v>
      </c>
      <c r="BU138" s="16">
        <f>+'MATRIZ (A)'!BU138*BU$168</f>
        <v>199.13620209171626</v>
      </c>
      <c r="BV138" s="16">
        <f>+'MATRIZ (A)'!BV138*BV$168</f>
        <v>138.2825256928692</v>
      </c>
      <c r="BW138" s="16">
        <f>+'MATRIZ (A)'!BW138*BW$168</f>
        <v>1060.6099325267828</v>
      </c>
      <c r="BX138" s="16">
        <f>+'MATRIZ (A)'!BX138*BX$168</f>
        <v>733.7469892854956</v>
      </c>
      <c r="BY138" s="16">
        <f>+'MATRIZ (A)'!BY138*BY$168</f>
        <v>14.601958890418958</v>
      </c>
      <c r="BZ138" s="16">
        <f>+'MATRIZ (A)'!BZ138*BZ$168</f>
        <v>1271.9036165784876</v>
      </c>
      <c r="CA138" s="16">
        <f>+'MATRIZ (A)'!CA138*CA$168</f>
        <v>4.789795661679781</v>
      </c>
      <c r="CB138" s="16">
        <f>+'MATRIZ (A)'!CB138*CB$168</f>
        <v>0.70001304369776585</v>
      </c>
      <c r="CC138" s="16">
        <f>+'MATRIZ (A)'!CC138*CC$168</f>
        <v>81.39467108828579</v>
      </c>
      <c r="CD138" s="16">
        <f>+'MATRIZ (A)'!CD138*CD$168</f>
        <v>705.69969642637</v>
      </c>
      <c r="CE138" s="16">
        <f>+'MATRIZ (A)'!CE138*CE$168</f>
        <v>1558.6171939328876</v>
      </c>
      <c r="CF138" s="16">
        <f>+'MATRIZ (A)'!CF138*CF$168</f>
        <v>621.48688131710242</v>
      </c>
      <c r="CG138" s="16">
        <f>+'MATRIZ (A)'!CG138*CG$168</f>
        <v>1324.0842272052673</v>
      </c>
      <c r="CH138" s="16">
        <f>+'MATRIZ (A)'!CH138*CH$168</f>
        <v>345.75637311324948</v>
      </c>
      <c r="CI138" s="16">
        <f>+'MATRIZ (A)'!CI138*CI$168</f>
        <v>93.30485256083243</v>
      </c>
      <c r="CJ138" s="16">
        <f>+'MATRIZ (A)'!CJ138*CJ$168</f>
        <v>1082.0928706391278</v>
      </c>
      <c r="CK138" s="16">
        <f>+'MATRIZ (A)'!CK138*CK$168</f>
        <v>169.47368662308017</v>
      </c>
      <c r="CL138" s="16">
        <f>+'MATRIZ (A)'!CL138*CL$168</f>
        <v>2290.6737449514603</v>
      </c>
      <c r="CM138" s="16">
        <f>+'MATRIZ (A)'!CM138*CM$168</f>
        <v>336.41235976846389</v>
      </c>
      <c r="CN138" s="16">
        <f>+'MATRIZ (A)'!CN138*CN$168</f>
        <v>10046.17930093374</v>
      </c>
      <c r="CO138" s="16">
        <f>+'MATRIZ (A)'!CO138*CO$168</f>
        <v>256.76373376046303</v>
      </c>
      <c r="CP138" s="16">
        <f>+'MATRIZ (A)'!CP138*CP$168</f>
        <v>1.5376627253609387</v>
      </c>
      <c r="CQ138" s="16">
        <f>+'MATRIZ (A)'!CQ138*CQ$168</f>
        <v>117.50124384121018</v>
      </c>
      <c r="CR138" s="16">
        <f>+'MATRIZ (A)'!CR138*CR$168</f>
        <v>16.635479366258128</v>
      </c>
      <c r="CS138" s="16">
        <f>+'MATRIZ (A)'!CS138*CS$168</f>
        <v>553.80904827905351</v>
      </c>
      <c r="CT138" s="16">
        <f>+'MATRIZ (A)'!CT138*CT$168</f>
        <v>112.12104366369446</v>
      </c>
      <c r="CU138" s="16">
        <f>+'MATRIZ (A)'!CU138*CU$168</f>
        <v>210.06145303025841</v>
      </c>
      <c r="CV138" s="16">
        <f>+'MATRIZ (A)'!CV138*CV$168</f>
        <v>278.48989036661277</v>
      </c>
      <c r="CW138" s="16">
        <f>+'MATRIZ (A)'!CW138*CW$168</f>
        <v>164.86253536805674</v>
      </c>
      <c r="CX138" s="16">
        <f>+'MATRIZ (A)'!CX138*CX$168</f>
        <v>1132.3466653414378</v>
      </c>
      <c r="CY138" s="16">
        <f>+'MATRIZ (A)'!CY138*CY$168</f>
        <v>1240.9752198336682</v>
      </c>
      <c r="CZ138" s="16">
        <f>+'MATRIZ (A)'!CZ138*CZ$168</f>
        <v>148.70573706165308</v>
      </c>
      <c r="DA138" s="16">
        <f>+'MATRIZ (A)'!DA138*DA$168</f>
        <v>1228.5790905203462</v>
      </c>
      <c r="DB138" s="16">
        <f>+'MATRIZ (A)'!DB138*DB$168</f>
        <v>976.48828497124384</v>
      </c>
      <c r="DC138" s="16">
        <f>+'MATRIZ (A)'!DC138*DC$168</f>
        <v>4842.5790727655285</v>
      </c>
      <c r="DD138" s="16">
        <f>+'MATRIZ (A)'!DD138*DD$168</f>
        <v>913.7582949565741</v>
      </c>
      <c r="DE138" s="16">
        <f>+'MATRIZ (A)'!DE138*DE$168</f>
        <v>583.42327450679943</v>
      </c>
      <c r="DF138" s="16">
        <f>+'MATRIZ (A)'!DF138*DF$168</f>
        <v>662.55935670068936</v>
      </c>
      <c r="DG138" s="16">
        <f>+'MATRIZ (A)'!DG138*DG$168</f>
        <v>747.4801380559478</v>
      </c>
      <c r="DH138" s="16">
        <f>+'MATRIZ (A)'!DH138*DH$168</f>
        <v>1207.417727992633</v>
      </c>
      <c r="DI138" s="16">
        <f>+'MATRIZ (A)'!DI138*DI$168</f>
        <v>1453.0688467983211</v>
      </c>
      <c r="DJ138" s="16">
        <f>+'MATRIZ (A)'!DJ138*DJ$168</f>
        <v>1970.1823188832404</v>
      </c>
      <c r="DK138" s="16">
        <f>+'MATRIZ (A)'!DK138*DK$168</f>
        <v>904.1951323278164</v>
      </c>
      <c r="DL138" s="16">
        <f>+'MATRIZ (A)'!DL138*DL$168</f>
        <v>972.18103641643597</v>
      </c>
      <c r="DM138" s="16">
        <f>+'MATRIZ (A)'!DM138*DM$168</f>
        <v>1144.05451729525</v>
      </c>
      <c r="DN138" s="16">
        <f>+'MATRIZ (A)'!DN138*DN$168</f>
        <v>183.09019724339612</v>
      </c>
      <c r="DO138" s="16">
        <f>+'MATRIZ (A)'!DO138*DO$168</f>
        <v>14.75881755966785</v>
      </c>
      <c r="DP138" s="16">
        <f>+'MATRIZ (A)'!DP138*DP$168</f>
        <v>362.33985377413188</v>
      </c>
      <c r="DQ138" s="16">
        <f>+'MATRIZ (A)'!DQ138*DQ$168</f>
        <v>189.65081107146511</v>
      </c>
      <c r="DR138" s="16">
        <f>+'MATRIZ (A)'!DR138*DR$168</f>
        <v>956.55303144525556</v>
      </c>
      <c r="DS138" s="16">
        <f>+'MATRIZ (A)'!DS138*DS$168</f>
        <v>1502.1918179389897</v>
      </c>
      <c r="DT138" s="16">
        <f>+'MATRIZ (A)'!DT138*DT$168</f>
        <v>159.12347132337342</v>
      </c>
      <c r="DU138" s="16">
        <f>+'MATRIZ (A)'!DU138*DU$168</f>
        <v>4267.9984046683276</v>
      </c>
      <c r="DV138" s="16">
        <f>+'MATRIZ (A)'!DV138*DV$168</f>
        <v>5131.5839707308987</v>
      </c>
      <c r="DW138" s="16">
        <f>+'MATRIZ (A)'!DW138*DW$168</f>
        <v>742.25839981206911</v>
      </c>
      <c r="DX138" s="16">
        <f>+'MATRIZ (A)'!DX138*DX$168</f>
        <v>182.13504976658862</v>
      </c>
      <c r="DY138" s="16">
        <f>+'MATRIZ (A)'!DY138*DY$168</f>
        <v>22163.537953679952</v>
      </c>
      <c r="DZ138" s="16">
        <f>+'MATRIZ (A)'!DZ138*DZ$168</f>
        <v>5663.7962096623851</v>
      </c>
      <c r="EA138" s="16">
        <f>+'MATRIZ (A)'!EA138*EA$168</f>
        <v>482.76486617839083</v>
      </c>
      <c r="EB138" s="16">
        <f>+'MATRIZ (A)'!EB138*EB$168</f>
        <v>2525.7500724284901</v>
      </c>
      <c r="EC138" s="16">
        <f>+'MATRIZ (A)'!EC138*EC$168</f>
        <v>372.94008506623783</v>
      </c>
      <c r="ED138" s="16">
        <f>+'MATRIZ (A)'!ED138*ED$168</f>
        <v>9.5818214016928849</v>
      </c>
      <c r="EE138" s="16">
        <f>+'MATRIZ (A)'!EE138*EE$168</f>
        <v>1456.1085488710326</v>
      </c>
      <c r="EF138" s="16">
        <f>+'MATRIZ (A)'!EF138*EF$168</f>
        <v>20.791110177812062</v>
      </c>
      <c r="EG138" s="16">
        <f>+'MATRIZ (A)'!EG138*EG$168</f>
        <v>27.65838520419603</v>
      </c>
      <c r="EH138" s="16">
        <f>+'MATRIZ (A)'!EH138*EH$168</f>
        <v>0</v>
      </c>
      <c r="EI138" s="18">
        <f t="shared" si="8"/>
        <v>96868.852089294131</v>
      </c>
      <c r="EJ138" s="20">
        <f>+'MATRIZ (I-A) INVERSA'!HY138</f>
        <v>656676.70282706933</v>
      </c>
      <c r="EK138" s="20">
        <f>+'MATRIZ (I-A) INVERSA'!HZ138</f>
        <v>231.06186882882255</v>
      </c>
      <c r="EL138" s="20">
        <f>+'MATRIZ (I-A) INVERSA'!IA138</f>
        <v>0</v>
      </c>
      <c r="EM138" s="20">
        <f>+'MATRIZ (I-A) INVERSA'!IB138</f>
        <v>0</v>
      </c>
      <c r="EN138" s="20">
        <f>+'MATRIZ (I-A) INVERSA'!IC138</f>
        <v>0</v>
      </c>
      <c r="EO138" s="20">
        <f>+'MATRIZ (I-A) INVERSA'!ID138</f>
        <v>0</v>
      </c>
      <c r="EP138" s="20">
        <f>+'MATRIZ (I-A) INVERSA'!IE138</f>
        <v>0</v>
      </c>
      <c r="EQ138" s="20">
        <f>+'MATRIZ (I-A) INVERSA'!IF138</f>
        <v>0</v>
      </c>
      <c r="ER138" s="20">
        <f>+'MATRIZ (I-A) INVERSA'!IG138</f>
        <v>0</v>
      </c>
      <c r="ES138" s="20">
        <f>+'MATRIZ (I-A) INVERSA'!IH138</f>
        <v>0</v>
      </c>
      <c r="ET138" s="20">
        <f>+'MATRIZ (I-A) INVERSA'!II138</f>
        <v>0</v>
      </c>
      <c r="EU138" s="20">
        <f>+'MATRIZ (I-A) INVERSA'!IJ138</f>
        <v>1328002.5480157551</v>
      </c>
      <c r="EV138" s="20">
        <f>+'MATRIZ (I-A) INVERSA'!IK138</f>
        <v>174.1690851827309</v>
      </c>
      <c r="EW138" s="20">
        <f>+'MATRIZ (I-A) INVERSA'!IL138</f>
        <v>91.797866938872829</v>
      </c>
      <c r="EX138" s="20">
        <f>+'MATRIZ (I-A) INVERSA'!IM138</f>
        <v>13817.162166135655</v>
      </c>
      <c r="EY138" s="20">
        <f>+'MATRIZ (I-A) INVERSA'!IN138</f>
        <v>0</v>
      </c>
      <c r="EZ138" s="20">
        <f>+'MATRIZ (I-A) INVERSA'!IO138</f>
        <v>2584.5732880011224</v>
      </c>
      <c r="FA138" s="20">
        <f>+'MATRIZ (I-A) INVERSA'!IP138</f>
        <v>9567.4093631351025</v>
      </c>
      <c r="FB138" s="20">
        <f>+'MATRIZ (I-A) INVERSA'!IQ138</f>
        <v>0</v>
      </c>
      <c r="FC138" s="20">
        <f>+'MATRIZ (I-A) INVERSA'!IR138</f>
        <v>924.62091285990596</v>
      </c>
      <c r="FD138" s="20">
        <f>+'MATRIZ (I-A) INVERSA'!IS138</f>
        <v>6556.9891831673267</v>
      </c>
      <c r="FE138" s="20">
        <f>+'MATRIZ (I-A) INVERSA'!IT138</f>
        <v>11766.425997257842</v>
      </c>
      <c r="FF138" s="20">
        <f>+'MATRIZ (I-A) INVERSA'!IU138</f>
        <v>42.491945518504508</v>
      </c>
      <c r="FG138" s="18">
        <f t="shared" si="11"/>
        <v>2030435.9525198501</v>
      </c>
      <c r="FH138" s="17">
        <f t="shared" si="9"/>
        <v>2127304.8046091441</v>
      </c>
      <c r="FI138" s="28"/>
      <c r="FJ138" s="17">
        <v>2127304.8046091432</v>
      </c>
      <c r="FK138" s="50">
        <f t="shared" si="12"/>
        <v>0</v>
      </c>
      <c r="FM138" s="48">
        <f>+IFERROR((FH138/'MIP 2012'!FH138*100-100),0)</f>
        <v>0.15558378686036178</v>
      </c>
      <c r="FP138" s="20">
        <f t="shared" si="13"/>
        <v>231.06186882882255</v>
      </c>
      <c r="FQ138" s="20">
        <f t="shared" si="14"/>
        <v>0</v>
      </c>
      <c r="FR138" s="20">
        <f t="shared" si="15"/>
        <v>31442.510689939805</v>
      </c>
    </row>
    <row r="139" spans="1:174" s="7" customFormat="1" ht="21.95" customHeight="1" thickBot="1" x14ac:dyDescent="0.25">
      <c r="A139" s="12" t="s">
        <v>340</v>
      </c>
      <c r="B139" s="12" t="s">
        <v>341</v>
      </c>
      <c r="C139" s="16">
        <f>+'MATRIZ (A)'!C139*C$168</f>
        <v>2.0579686801779427</v>
      </c>
      <c r="D139" s="16">
        <f>+'MATRIZ (A)'!D139*D$168</f>
        <v>0.66186294723868722</v>
      </c>
      <c r="E139" s="16">
        <f>+'MATRIZ (A)'!E139*E$168</f>
        <v>0.85697806423913736</v>
      </c>
      <c r="F139" s="16">
        <f>+'MATRIZ (A)'!F139*F$168</f>
        <v>14.697702488130162</v>
      </c>
      <c r="G139" s="16">
        <f>+'MATRIZ (A)'!G139*G$168</f>
        <v>5.1633029036098597</v>
      </c>
      <c r="H139" s="16">
        <f>+'MATRIZ (A)'!H139*H$168</f>
        <v>13.737923629012856</v>
      </c>
      <c r="I139" s="16">
        <f>+'MATRIZ (A)'!I139*I$168</f>
        <v>3.9178048042300415</v>
      </c>
      <c r="J139" s="16">
        <f>+'MATRIZ (A)'!J139*J$168</f>
        <v>2.1277183043718377</v>
      </c>
      <c r="K139" s="16">
        <f>+'MATRIZ (A)'!K139*K$168</f>
        <v>6.6109560037152342</v>
      </c>
      <c r="L139" s="16">
        <f>+'MATRIZ (A)'!L139*L$168</f>
        <v>27.096169730568736</v>
      </c>
      <c r="M139" s="16">
        <f>+'MATRIZ (A)'!M139*M$168</f>
        <v>11.286354620007263</v>
      </c>
      <c r="N139" s="16">
        <f>+'MATRIZ (A)'!N139*N$168</f>
        <v>36.568158258166434</v>
      </c>
      <c r="O139" s="16">
        <f>+'MATRIZ (A)'!O139*O$168</f>
        <v>43.675062088984575</v>
      </c>
      <c r="P139" s="16">
        <f>+'MATRIZ (A)'!P139*P$168</f>
        <v>85.103173763360857</v>
      </c>
      <c r="Q139" s="16">
        <f>+'MATRIZ (A)'!Q139*Q$168</f>
        <v>3.6169671471065117</v>
      </c>
      <c r="R139" s="16">
        <f>+'MATRIZ (A)'!R139*R$168</f>
        <v>135.99631152513237</v>
      </c>
      <c r="S139" s="16">
        <f>+'MATRIZ (A)'!S139*S$168</f>
        <v>9.4636274322068825</v>
      </c>
      <c r="T139" s="16">
        <f>+'MATRIZ (A)'!T139*T$168</f>
        <v>26.156210691414174</v>
      </c>
      <c r="U139" s="16">
        <f>+'MATRIZ (A)'!U139*U$168</f>
        <v>10.785069130518364</v>
      </c>
      <c r="V139" s="16">
        <f>+'MATRIZ (A)'!V139*V$168</f>
        <v>6.3839281806892485</v>
      </c>
      <c r="W139" s="16">
        <f>+'MATRIZ (A)'!W139*W$168</f>
        <v>10.819421509445071</v>
      </c>
      <c r="X139" s="16">
        <f>+'MATRIZ (A)'!X139*X$168</f>
        <v>581.60098316835013</v>
      </c>
      <c r="Y139" s="16">
        <f>+'MATRIZ (A)'!Y139*Y$168</f>
        <v>97.705749591843144</v>
      </c>
      <c r="Z139" s="16">
        <f>+'MATRIZ (A)'!Z139*Z$168</f>
        <v>133.5978876588598</v>
      </c>
      <c r="AA139" s="16">
        <f>+'MATRIZ (A)'!AA139*AA$168</f>
        <v>8.0381505878212955</v>
      </c>
      <c r="AB139" s="16">
        <f>+'MATRIZ (A)'!AB139*AB$168</f>
        <v>25.352690657898684</v>
      </c>
      <c r="AC139" s="16">
        <f>+'MATRIZ (A)'!AC139*AC$168</f>
        <v>4.2186870881244909</v>
      </c>
      <c r="AD139" s="16">
        <f>+'MATRIZ (A)'!AD139*AD$168</f>
        <v>5.6089657903091448</v>
      </c>
      <c r="AE139" s="16">
        <f>+'MATRIZ (A)'!AE139*AE$168</f>
        <v>11.758109102883664</v>
      </c>
      <c r="AF139" s="16">
        <f>+'MATRIZ (A)'!AF139*AF$168</f>
        <v>25.740510781972784</v>
      </c>
      <c r="AG139" s="16">
        <f>+'MATRIZ (A)'!AG139*AG$168</f>
        <v>0.17125544726069386</v>
      </c>
      <c r="AH139" s="16">
        <f>+'MATRIZ (A)'!AH139*AH$168</f>
        <v>1.4138032126968407</v>
      </c>
      <c r="AI139" s="16">
        <f>+'MATRIZ (A)'!AI139*AI$168</f>
        <v>80.208247189788963</v>
      </c>
      <c r="AJ139" s="16">
        <f>+'MATRIZ (A)'!AJ139*AJ$168</f>
        <v>74.986733684490588</v>
      </c>
      <c r="AK139" s="16">
        <f>+'MATRIZ (A)'!AK139*AK$168</f>
        <v>5.5237599060892872</v>
      </c>
      <c r="AL139" s="16">
        <f>+'MATRIZ (A)'!AL139*AL$168</f>
        <v>57.748140770922724</v>
      </c>
      <c r="AM139" s="16">
        <f>+'MATRIZ (A)'!AM139*AM$168</f>
        <v>124.05005546744233</v>
      </c>
      <c r="AN139" s="16">
        <f>+'MATRIZ (A)'!AN139*AN$168</f>
        <v>107.71097942121911</v>
      </c>
      <c r="AO139" s="16">
        <f>+'MATRIZ (A)'!AO139*AO$168</f>
        <v>46.054621294885045</v>
      </c>
      <c r="AP139" s="16">
        <f>+'MATRIZ (A)'!AP139*AP$168</f>
        <v>80.305672920571809</v>
      </c>
      <c r="AQ139" s="16">
        <f>+'MATRIZ (A)'!AQ139*AQ$168</f>
        <v>151.87614365608275</v>
      </c>
      <c r="AR139" s="16">
        <f>+'MATRIZ (A)'!AR139*AR$168</f>
        <v>76.831555590169742</v>
      </c>
      <c r="AS139" s="16">
        <f>+'MATRIZ (A)'!AS139*AS$168</f>
        <v>6.9177753757163858</v>
      </c>
      <c r="AT139" s="16">
        <f>+'MATRIZ (A)'!AT139*AT$168</f>
        <v>20.710339532079804</v>
      </c>
      <c r="AU139" s="16">
        <f>+'MATRIZ (A)'!AU139*AU$168</f>
        <v>35.584291457084511</v>
      </c>
      <c r="AV139" s="16">
        <f>+'MATRIZ (A)'!AV139*AV$168</f>
        <v>15.315081473664211</v>
      </c>
      <c r="AW139" s="16">
        <f>+'MATRIZ (A)'!AW139*AW$168</f>
        <v>89.443783893142964</v>
      </c>
      <c r="AX139" s="16">
        <f>+'MATRIZ (A)'!AX139*AX$168</f>
        <v>100.83745818304357</v>
      </c>
      <c r="AY139" s="16">
        <f>+'MATRIZ (A)'!AY139*AY$168</f>
        <v>8.5581135769085996</v>
      </c>
      <c r="AZ139" s="16">
        <f>+'MATRIZ (A)'!AZ139*AZ$168</f>
        <v>321.81058411266201</v>
      </c>
      <c r="BA139" s="16">
        <f>+'MATRIZ (A)'!BA139*BA$168</f>
        <v>27.093822785608044</v>
      </c>
      <c r="BB139" s="16">
        <f>+'MATRIZ (A)'!BB139*BB$168</f>
        <v>82.485142831100703</v>
      </c>
      <c r="BC139" s="16">
        <f>+'MATRIZ (A)'!BC139*BC$168</f>
        <v>138.61091745394918</v>
      </c>
      <c r="BD139" s="16">
        <f>+'MATRIZ (A)'!BD139*BD$168</f>
        <v>11.651708968462367</v>
      </c>
      <c r="BE139" s="16">
        <f>+'MATRIZ (A)'!BE139*BE$168</f>
        <v>8.2778988018580009</v>
      </c>
      <c r="BF139" s="16">
        <f>+'MATRIZ (A)'!BF139*BF$168</f>
        <v>32.437570919526365</v>
      </c>
      <c r="BG139" s="16">
        <f>+'MATRIZ (A)'!BG139*BG$168</f>
        <v>253.07978043216517</v>
      </c>
      <c r="BH139" s="16">
        <f>+'MATRIZ (A)'!BH139*BH$168</f>
        <v>81.137530026984578</v>
      </c>
      <c r="BI139" s="16">
        <f>+'MATRIZ (A)'!BI139*BI$168</f>
        <v>0</v>
      </c>
      <c r="BJ139" s="16">
        <f>+'MATRIZ (A)'!BJ139*BJ$168</f>
        <v>72.580835635089542</v>
      </c>
      <c r="BK139" s="16">
        <f>+'MATRIZ (A)'!BK139*BK$168</f>
        <v>2.9650854946335556</v>
      </c>
      <c r="BL139" s="16">
        <f>+'MATRIZ (A)'!BL139*BL$168</f>
        <v>117.74799339522973</v>
      </c>
      <c r="BM139" s="16">
        <f>+'MATRIZ (A)'!BM139*BM$168</f>
        <v>46.549406510577192</v>
      </c>
      <c r="BN139" s="16">
        <f>+'MATRIZ (A)'!BN139*BN$168</f>
        <v>106.85056931365899</v>
      </c>
      <c r="BO139" s="16">
        <f>+'MATRIZ (A)'!BO139*BO$168</f>
        <v>3.4432837044719831</v>
      </c>
      <c r="BP139" s="16">
        <f>+'MATRIZ (A)'!BP139*BP$168</f>
        <v>326.17221565939087</v>
      </c>
      <c r="BQ139" s="16">
        <f>+'MATRIZ (A)'!BQ139*BQ$168</f>
        <v>23.347386263493334</v>
      </c>
      <c r="BR139" s="16">
        <f>+'MATRIZ (A)'!BR139*BR$168</f>
        <v>84.52761422369592</v>
      </c>
      <c r="BS139" s="16">
        <f>+'MATRIZ (A)'!BS139*BS$168</f>
        <v>60.913286573903939</v>
      </c>
      <c r="BT139" s="16">
        <f>+'MATRIZ (A)'!BT139*BT$168</f>
        <v>14.903253028077334</v>
      </c>
      <c r="BU139" s="16">
        <f>+'MATRIZ (A)'!BU139*BU$168</f>
        <v>141.76217960857952</v>
      </c>
      <c r="BV139" s="16">
        <f>+'MATRIZ (A)'!BV139*BV$168</f>
        <v>34.409282248749598</v>
      </c>
      <c r="BW139" s="16">
        <f>+'MATRIZ (A)'!BW139*BW$168</f>
        <v>27.455467829985814</v>
      </c>
      <c r="BX139" s="16">
        <f>+'MATRIZ (A)'!BX139*BX$168</f>
        <v>5.8683194691526157E-2</v>
      </c>
      <c r="BY139" s="16">
        <f>+'MATRIZ (A)'!BY139*BY$168</f>
        <v>1.5668797988558114</v>
      </c>
      <c r="BZ139" s="16">
        <f>+'MATRIZ (A)'!BZ139*BZ$168</f>
        <v>66.358465023417793</v>
      </c>
      <c r="CA139" s="16">
        <f>+'MATRIZ (A)'!CA139*CA$168</f>
        <v>5.6786753755241373</v>
      </c>
      <c r="CB139" s="16">
        <f>+'MATRIZ (A)'!CB139*CB$168</f>
        <v>1.139514101257739</v>
      </c>
      <c r="CC139" s="16">
        <f>+'MATRIZ (A)'!CC139*CC$168</f>
        <v>60.038110885381151</v>
      </c>
      <c r="CD139" s="16">
        <f>+'MATRIZ (A)'!CD139*CD$168</f>
        <v>10.420451248039734</v>
      </c>
      <c r="CE139" s="16">
        <f>+'MATRIZ (A)'!CE139*CE$168</f>
        <v>86.89703380968318</v>
      </c>
      <c r="CF139" s="16">
        <f>+'MATRIZ (A)'!CF139*CF$168</f>
        <v>70.76615162517075</v>
      </c>
      <c r="CG139" s="16">
        <f>+'MATRIZ (A)'!CG139*CG$168</f>
        <v>407.38053224034417</v>
      </c>
      <c r="CH139" s="16">
        <f>+'MATRIZ (A)'!CH139*CH$168</f>
        <v>68.037049485674416</v>
      </c>
      <c r="CI139" s="16">
        <f>+'MATRIZ (A)'!CI139*CI$168</f>
        <v>50.089333711153664</v>
      </c>
      <c r="CJ139" s="16">
        <f>+'MATRIZ (A)'!CJ139*CJ$168</f>
        <v>487.96577109923044</v>
      </c>
      <c r="CK139" s="16">
        <f>+'MATRIZ (A)'!CK139*CK$168</f>
        <v>63.296357251802512</v>
      </c>
      <c r="CL139" s="16">
        <f>+'MATRIZ (A)'!CL139*CL$168</f>
        <v>381.46541053913654</v>
      </c>
      <c r="CM139" s="16">
        <f>+'MATRIZ (A)'!CM139*CM$168</f>
        <v>326.7460668392726</v>
      </c>
      <c r="CN139" s="16">
        <f>+'MATRIZ (A)'!CN139*CN$168</f>
        <v>2191.1083654590516</v>
      </c>
      <c r="CO139" s="16">
        <f>+'MATRIZ (A)'!CO139*CO$168</f>
        <v>144.69514561869286</v>
      </c>
      <c r="CP139" s="16">
        <f>+'MATRIZ (A)'!CP139*CP$168</f>
        <v>5.8710981656934011</v>
      </c>
      <c r="CQ139" s="16">
        <f>+'MATRIZ (A)'!CQ139*CQ$168</f>
        <v>95.961578816941426</v>
      </c>
      <c r="CR139" s="16">
        <f>+'MATRIZ (A)'!CR139*CR$168</f>
        <v>64.974436751660789</v>
      </c>
      <c r="CS139" s="16">
        <f>+'MATRIZ (A)'!CS139*CS$168</f>
        <v>145.08666758292242</v>
      </c>
      <c r="CT139" s="16">
        <f>+'MATRIZ (A)'!CT139*CT$168</f>
        <v>158.28016142734359</v>
      </c>
      <c r="CU139" s="16">
        <f>+'MATRIZ (A)'!CU139*CU$168</f>
        <v>117.35610699656038</v>
      </c>
      <c r="CV139" s="16">
        <f>+'MATRIZ (A)'!CV139*CV$168</f>
        <v>61.388571164967232</v>
      </c>
      <c r="CW139" s="16">
        <f>+'MATRIZ (A)'!CW139*CW$168</f>
        <v>11.949506280618948</v>
      </c>
      <c r="CX139" s="16">
        <f>+'MATRIZ (A)'!CX139*CX$168</f>
        <v>934.35876979413968</v>
      </c>
      <c r="CY139" s="16">
        <f>+'MATRIZ (A)'!CY139*CY$168</f>
        <v>627.09599875275217</v>
      </c>
      <c r="CZ139" s="16">
        <f>+'MATRIZ (A)'!CZ139*CZ$168</f>
        <v>55.089083287622813</v>
      </c>
      <c r="DA139" s="16">
        <f>+'MATRIZ (A)'!DA139*DA$168</f>
        <v>1176.301364006601</v>
      </c>
      <c r="DB139" s="16">
        <f>+'MATRIZ (A)'!DB139*DB$168</f>
        <v>65.949755479422549</v>
      </c>
      <c r="DC139" s="16">
        <f>+'MATRIZ (A)'!DC139*DC$168</f>
        <v>1579.740653134427</v>
      </c>
      <c r="DD139" s="16">
        <f>+'MATRIZ (A)'!DD139*DD$168</f>
        <v>510.67751426552451</v>
      </c>
      <c r="DE139" s="16">
        <f>+'MATRIZ (A)'!DE139*DE$168</f>
        <v>329.48896399248122</v>
      </c>
      <c r="DF139" s="16">
        <f>+'MATRIZ (A)'!DF139*DF$168</f>
        <v>297.93253429343935</v>
      </c>
      <c r="DG139" s="16">
        <f>+'MATRIZ (A)'!DG139*DG$168</f>
        <v>329.72819906773822</v>
      </c>
      <c r="DH139" s="16">
        <f>+'MATRIZ (A)'!DH139*DH$168</f>
        <v>46.775091816591889</v>
      </c>
      <c r="DI139" s="16">
        <f>+'MATRIZ (A)'!DI139*DI$168</f>
        <v>44.806262577108541</v>
      </c>
      <c r="DJ139" s="16">
        <f>+'MATRIZ (A)'!DJ139*DJ$168</f>
        <v>1704.5073930960416</v>
      </c>
      <c r="DK139" s="16">
        <f>+'MATRIZ (A)'!DK139*DK$168</f>
        <v>70.01781882155926</v>
      </c>
      <c r="DL139" s="16">
        <f>+'MATRIZ (A)'!DL139*DL$168</f>
        <v>1794.715199586039</v>
      </c>
      <c r="DM139" s="16">
        <f>+'MATRIZ (A)'!DM139*DM$168</f>
        <v>338.85445022442912</v>
      </c>
      <c r="DN139" s="16">
        <f>+'MATRIZ (A)'!DN139*DN$168</f>
        <v>38.255531599370222</v>
      </c>
      <c r="DO139" s="16">
        <f>+'MATRIZ (A)'!DO139*DO$168</f>
        <v>289.57072158864628</v>
      </c>
      <c r="DP139" s="16">
        <f>+'MATRIZ (A)'!DP139*DP$168</f>
        <v>198.08721498900084</v>
      </c>
      <c r="DQ139" s="16">
        <f>+'MATRIZ (A)'!DQ139*DQ$168</f>
        <v>4.4474120146649003</v>
      </c>
      <c r="DR139" s="16">
        <f>+'MATRIZ (A)'!DR139*DR$168</f>
        <v>85.47551361704609</v>
      </c>
      <c r="DS139" s="16">
        <f>+'MATRIZ (A)'!DS139*DS$168</f>
        <v>262.52006142362609</v>
      </c>
      <c r="DT139" s="16">
        <f>+'MATRIZ (A)'!DT139*DT$168</f>
        <v>17.777611957048908</v>
      </c>
      <c r="DU139" s="16">
        <f>+'MATRIZ (A)'!DU139*DU$168</f>
        <v>124.99860832460159</v>
      </c>
      <c r="DV139" s="16">
        <f>+'MATRIZ (A)'!DV139*DV$168</f>
        <v>657.66620239062183</v>
      </c>
      <c r="DW139" s="16">
        <f>+'MATRIZ (A)'!DW139*DW$168</f>
        <v>56.369563305527599</v>
      </c>
      <c r="DX139" s="16">
        <f>+'MATRIZ (A)'!DX139*DX$168</f>
        <v>5.5878726061657558</v>
      </c>
      <c r="DY139" s="16">
        <f>+'MATRIZ (A)'!DY139*DY$168</f>
        <v>731.34107492816622</v>
      </c>
      <c r="DZ139" s="16">
        <f>+'MATRIZ (A)'!DZ139*DZ$168</f>
        <v>24168.512107056409</v>
      </c>
      <c r="EA139" s="16">
        <f>+'MATRIZ (A)'!EA139*EA$168</f>
        <v>87.535495849128907</v>
      </c>
      <c r="EB139" s="16">
        <f>+'MATRIZ (A)'!EB139*EB$168</f>
        <v>160.53025173737694</v>
      </c>
      <c r="EC139" s="16">
        <f>+'MATRIZ (A)'!EC139*EC$168</f>
        <v>41.297664697063986</v>
      </c>
      <c r="ED139" s="16">
        <f>+'MATRIZ (A)'!ED139*ED$168</f>
        <v>2.2229320193578435</v>
      </c>
      <c r="EE139" s="16">
        <f>+'MATRIZ (A)'!EE139*EE$168</f>
        <v>65.66111156559468</v>
      </c>
      <c r="EF139" s="16">
        <f>+'MATRIZ (A)'!EF139*EF$168</f>
        <v>25.273224736561765</v>
      </c>
      <c r="EG139" s="16">
        <f>+'MATRIZ (A)'!EG139*EG$168</f>
        <v>435.5021990289593</v>
      </c>
      <c r="EH139" s="16">
        <f>+'MATRIZ (A)'!EH139*EH$168</f>
        <v>0</v>
      </c>
      <c r="EI139" s="18">
        <f t="shared" si="8"/>
        <v>46904.112586329458</v>
      </c>
      <c r="EJ139" s="20">
        <f>+'MATRIZ (I-A) INVERSA'!HY139</f>
        <v>633851.90242729371</v>
      </c>
      <c r="EK139" s="20">
        <f>+'MATRIZ (I-A) INVERSA'!HZ139</f>
        <v>270.15265779536065</v>
      </c>
      <c r="EL139" s="20">
        <f>+'MATRIZ (I-A) INVERSA'!IA139</f>
        <v>1181.1385076265831</v>
      </c>
      <c r="EM139" s="20">
        <f>+'MATRIZ (I-A) INVERSA'!IB139</f>
        <v>0</v>
      </c>
      <c r="EN139" s="20">
        <f>+'MATRIZ (I-A) INVERSA'!IC139</f>
        <v>0</v>
      </c>
      <c r="EO139" s="20">
        <f>+'MATRIZ (I-A) INVERSA'!ID139</f>
        <v>0</v>
      </c>
      <c r="EP139" s="20">
        <f>+'MATRIZ (I-A) INVERSA'!IE139</f>
        <v>0</v>
      </c>
      <c r="EQ139" s="20">
        <f>+'MATRIZ (I-A) INVERSA'!IF139</f>
        <v>0</v>
      </c>
      <c r="ER139" s="20">
        <f>+'MATRIZ (I-A) INVERSA'!IG139</f>
        <v>0</v>
      </c>
      <c r="ES139" s="20">
        <f>+'MATRIZ (I-A) INVERSA'!IH139</f>
        <v>0</v>
      </c>
      <c r="ET139" s="20">
        <f>+'MATRIZ (I-A) INVERSA'!II139</f>
        <v>0</v>
      </c>
      <c r="EU139" s="20">
        <f>+'MATRIZ (I-A) INVERSA'!IJ139</f>
        <v>1198312.8102700748</v>
      </c>
      <c r="EV139" s="20">
        <f>+'MATRIZ (I-A) INVERSA'!IK139</f>
        <v>1185.89444585609</v>
      </c>
      <c r="EW139" s="20">
        <f>+'MATRIZ (I-A) INVERSA'!IL139</f>
        <v>-11.33040326410619</v>
      </c>
      <c r="EX139" s="20">
        <f>+'MATRIZ (I-A) INVERSA'!IM139</f>
        <v>4946.2671808554442</v>
      </c>
      <c r="EY139" s="20">
        <f>+'MATRIZ (I-A) INVERSA'!IN139</f>
        <v>13.886327220683388</v>
      </c>
      <c r="EZ139" s="20">
        <f>+'MATRIZ (I-A) INVERSA'!IO139</f>
        <v>7206.2627434765745</v>
      </c>
      <c r="FA139" s="20">
        <f>+'MATRIZ (I-A) INVERSA'!IP139</f>
        <v>5379.7380503928298</v>
      </c>
      <c r="FB139" s="20">
        <f>+'MATRIZ (I-A) INVERSA'!IQ139</f>
        <v>121.1282138081428</v>
      </c>
      <c r="FC139" s="20">
        <f>+'MATRIZ (I-A) INVERSA'!IR139</f>
        <v>2937.4584121778598</v>
      </c>
      <c r="FD139" s="20">
        <f>+'MATRIZ (I-A) INVERSA'!IS139</f>
        <v>57028.089690478795</v>
      </c>
      <c r="FE139" s="20">
        <f>+'MATRIZ (I-A) INVERSA'!IT139</f>
        <v>1601.55397650995</v>
      </c>
      <c r="FF139" s="20">
        <f>+'MATRIZ (I-A) INVERSA'!IU139</f>
        <v>257.92038449410074</v>
      </c>
      <c r="FG139" s="18">
        <f t="shared" si="11"/>
        <v>1914282.8728847965</v>
      </c>
      <c r="FH139" s="17">
        <f t="shared" si="9"/>
        <v>1961186.9854711259</v>
      </c>
      <c r="FI139" s="28"/>
      <c r="FJ139" s="17">
        <v>1961186.9854711252</v>
      </c>
      <c r="FK139" s="50">
        <f t="shared" si="12"/>
        <v>0</v>
      </c>
      <c r="FM139" s="48">
        <f>+IFERROR((FH139/'MIP 2012'!FH139*100-100),0)</f>
        <v>0.35870730818872687</v>
      </c>
      <c r="FP139" s="20">
        <f t="shared" si="13"/>
        <v>1451.2911654219438</v>
      </c>
      <c r="FQ139" s="20">
        <f t="shared" si="14"/>
        <v>0</v>
      </c>
      <c r="FR139" s="20">
        <f t="shared" si="15"/>
        <v>74532.151471338264</v>
      </c>
    </row>
    <row r="140" spans="1:174" s="7" customFormat="1" ht="21.95" customHeight="1" thickBot="1" x14ac:dyDescent="0.25">
      <c r="A140" s="12" t="s">
        <v>342</v>
      </c>
      <c r="B140" s="12" t="s">
        <v>343</v>
      </c>
      <c r="C140" s="16">
        <f>+'MATRIZ (A)'!C140*C$168</f>
        <v>2.9523519112239757E-2</v>
      </c>
      <c r="D140" s="16">
        <f>+'MATRIZ (A)'!D140*D$168</f>
        <v>9.4950538172403759E-3</v>
      </c>
      <c r="E140" s="16">
        <f>+'MATRIZ (A)'!E140*E$168</f>
        <v>1.2215706837462492E-2</v>
      </c>
      <c r="F140" s="16">
        <f>+'MATRIZ (A)'!F140*F$168</f>
        <v>0.2108525287551048</v>
      </c>
      <c r="G140" s="16">
        <f>+'MATRIZ (A)'!G140*G$168</f>
        <v>7.2562192985029597E-2</v>
      </c>
      <c r="H140" s="16">
        <f>+'MATRIZ (A)'!H140*H$168</f>
        <v>0.19439878965365678</v>
      </c>
      <c r="I140" s="16">
        <f>+'MATRIZ (A)'!I140*I$168</f>
        <v>5.5577193377524842E-2</v>
      </c>
      <c r="J140" s="16">
        <f>+'MATRIZ (A)'!J140*J$168</f>
        <v>3.0976139006829963E-2</v>
      </c>
      <c r="K140" s="16">
        <f>+'MATRIZ (A)'!K140*K$168</f>
        <v>9.4714485294402573E-2</v>
      </c>
      <c r="L140" s="16">
        <f>+'MATRIZ (A)'!L140*L$168</f>
        <v>0.37856181932153177</v>
      </c>
      <c r="M140" s="16">
        <f>+'MATRIZ (A)'!M140*M$168</f>
        <v>0.1619134972950553</v>
      </c>
      <c r="N140" s="16">
        <f>+'MATRIZ (A)'!N140*N$168</f>
        <v>2.0217038387875146</v>
      </c>
      <c r="O140" s="16">
        <f>+'MATRIZ (A)'!O140*O$168</f>
        <v>0.38663951284460046</v>
      </c>
      <c r="P140" s="16">
        <f>+'MATRIZ (A)'!P140*P$168</f>
        <v>2.0746886230505344</v>
      </c>
      <c r="Q140" s="16">
        <f>+'MATRIZ (A)'!Q140*Q$168</f>
        <v>8.2805653471770449E-2</v>
      </c>
      <c r="R140" s="16">
        <f>+'MATRIZ (A)'!R140*R$168</f>
        <v>15.061328775541584</v>
      </c>
      <c r="S140" s="16">
        <f>+'MATRIZ (A)'!S140*S$168</f>
        <v>0.27297553935398361</v>
      </c>
      <c r="T140" s="16">
        <f>+'MATRIZ (A)'!T140*T$168</f>
        <v>0.358710768962127</v>
      </c>
      <c r="U140" s="16">
        <f>+'MATRIZ (A)'!U140*U$168</f>
        <v>0.56869968747725808</v>
      </c>
      <c r="V140" s="16">
        <f>+'MATRIZ (A)'!V140*V$168</f>
        <v>0.4125538404645287</v>
      </c>
      <c r="W140" s="16">
        <f>+'MATRIZ (A)'!W140*W$168</f>
        <v>7.1905132284254636</v>
      </c>
      <c r="X140" s="16">
        <f>+'MATRIZ (A)'!X140*X$168</f>
        <v>3.8886099312601292</v>
      </c>
      <c r="Y140" s="16">
        <f>+'MATRIZ (A)'!Y140*Y$168</f>
        <v>0.37793906975963953</v>
      </c>
      <c r="Z140" s="16">
        <f>+'MATRIZ (A)'!Z140*Z$168</f>
        <v>90.336174936238436</v>
      </c>
      <c r="AA140" s="16">
        <f>+'MATRIZ (A)'!AA140*AA$168</f>
        <v>6.2952902297242916E-2</v>
      </c>
      <c r="AB140" s="16">
        <f>+'MATRIZ (A)'!AB140*AB$168</f>
        <v>44.884329676127457</v>
      </c>
      <c r="AC140" s="16">
        <f>+'MATRIZ (A)'!AC140*AC$168</f>
        <v>2.6611857547856277E-2</v>
      </c>
      <c r="AD140" s="16">
        <f>+'MATRIZ (A)'!AD140*AD$168</f>
        <v>7.7480680624643028E-2</v>
      </c>
      <c r="AE140" s="16">
        <f>+'MATRIZ (A)'!AE140*AE$168</f>
        <v>0.19475780542133242</v>
      </c>
      <c r="AF140" s="16">
        <f>+'MATRIZ (A)'!AF140*AF$168</f>
        <v>21.753467098086261</v>
      </c>
      <c r="AG140" s="16">
        <f>+'MATRIZ (A)'!AG140*AG$168</f>
        <v>4.7466013820874813E-5</v>
      </c>
      <c r="AH140" s="16">
        <f>+'MATRIZ (A)'!AH140*AH$168</f>
        <v>0.34909724599015202</v>
      </c>
      <c r="AI140" s="16">
        <f>+'MATRIZ (A)'!AI140*AI$168</f>
        <v>12.259325996538749</v>
      </c>
      <c r="AJ140" s="16">
        <f>+'MATRIZ (A)'!AJ140*AJ$168</f>
        <v>16.410921719933626</v>
      </c>
      <c r="AK140" s="16">
        <f>+'MATRIZ (A)'!AK140*AK$168</f>
        <v>0.31435779079565274</v>
      </c>
      <c r="AL140" s="16">
        <f>+'MATRIZ (A)'!AL140*AL$168</f>
        <v>41.415213270833206</v>
      </c>
      <c r="AM140" s="16">
        <f>+'MATRIZ (A)'!AM140*AM$168</f>
        <v>38.558245944720419</v>
      </c>
      <c r="AN140" s="16">
        <f>+'MATRIZ (A)'!AN140*AN$168</f>
        <v>12.348540167460165</v>
      </c>
      <c r="AO140" s="16">
        <f>+'MATRIZ (A)'!AO140*AO$168</f>
        <v>9.0343196079562453</v>
      </c>
      <c r="AP140" s="16">
        <f>+'MATRIZ (A)'!AP140*AP$168</f>
        <v>13.774537177748952</v>
      </c>
      <c r="AQ140" s="16">
        <f>+'MATRIZ (A)'!AQ140*AQ$168</f>
        <v>84.132572871246609</v>
      </c>
      <c r="AR140" s="16">
        <f>+'MATRIZ (A)'!AR140*AR$168</f>
        <v>46.98715594796279</v>
      </c>
      <c r="AS140" s="16">
        <f>+'MATRIZ (A)'!AS140*AS$168</f>
        <v>29.787835823157828</v>
      </c>
      <c r="AT140" s="16">
        <f>+'MATRIZ (A)'!AT140*AT$168</f>
        <v>13.547213722755812</v>
      </c>
      <c r="AU140" s="16">
        <f>+'MATRIZ (A)'!AU140*AU$168</f>
        <v>21.570501304697334</v>
      </c>
      <c r="AV140" s="16">
        <f>+'MATRIZ (A)'!AV140*AV$168</f>
        <v>62.471827492071455</v>
      </c>
      <c r="AW140" s="16">
        <f>+'MATRIZ (A)'!AW140*AW$168</f>
        <v>20.527195315721951</v>
      </c>
      <c r="AX140" s="16">
        <f>+'MATRIZ (A)'!AX140*AX$168</f>
        <v>10.832622770680784</v>
      </c>
      <c r="AY140" s="16">
        <f>+'MATRIZ (A)'!AY140*AY$168</f>
        <v>4.9701826213431479</v>
      </c>
      <c r="AZ140" s="16">
        <f>+'MATRIZ (A)'!AZ140*AZ$168</f>
        <v>48.29756258338729</v>
      </c>
      <c r="BA140" s="16">
        <f>+'MATRIZ (A)'!BA140*BA$168</f>
        <v>10.039316821492378</v>
      </c>
      <c r="BB140" s="16">
        <f>+'MATRIZ (A)'!BB140*BB$168</f>
        <v>17.438561009842676</v>
      </c>
      <c r="BC140" s="16">
        <f>+'MATRIZ (A)'!BC140*BC$168</f>
        <v>4.8494514905610488</v>
      </c>
      <c r="BD140" s="16">
        <f>+'MATRIZ (A)'!BD140*BD$168</f>
        <v>0.45309578868435618</v>
      </c>
      <c r="BE140" s="16">
        <f>+'MATRIZ (A)'!BE140*BE$168</f>
        <v>1.1012168527833419</v>
      </c>
      <c r="BF140" s="16">
        <f>+'MATRIZ (A)'!BF140*BF$168</f>
        <v>6.0694749081320891</v>
      </c>
      <c r="BG140" s="16">
        <f>+'MATRIZ (A)'!BG140*BG$168</f>
        <v>85.237655390800015</v>
      </c>
      <c r="BH140" s="16">
        <f>+'MATRIZ (A)'!BH140*BH$168</f>
        <v>110.0011003516301</v>
      </c>
      <c r="BI140" s="16">
        <f>+'MATRIZ (A)'!BI140*BI$168</f>
        <v>0</v>
      </c>
      <c r="BJ140" s="16">
        <f>+'MATRIZ (A)'!BJ140*BJ$168</f>
        <v>4.9302983238954985</v>
      </c>
      <c r="BK140" s="16">
        <f>+'MATRIZ (A)'!BK140*BK$168</f>
        <v>0.409124493641287</v>
      </c>
      <c r="BL140" s="16">
        <f>+'MATRIZ (A)'!BL140*BL$168</f>
        <v>5.2588058037829617</v>
      </c>
      <c r="BM140" s="16">
        <f>+'MATRIZ (A)'!BM140*BM$168</f>
        <v>17.656244724233723</v>
      </c>
      <c r="BN140" s="16">
        <f>+'MATRIZ (A)'!BN140*BN$168</f>
        <v>22.007267248454806</v>
      </c>
      <c r="BO140" s="16">
        <f>+'MATRIZ (A)'!BO140*BO$168</f>
        <v>2.1674016125733817</v>
      </c>
      <c r="BP140" s="16">
        <f>+'MATRIZ (A)'!BP140*BP$168</f>
        <v>40.023011457001502</v>
      </c>
      <c r="BQ140" s="16">
        <f>+'MATRIZ (A)'!BQ140*BQ$168</f>
        <v>26.300335485215687</v>
      </c>
      <c r="BR140" s="16">
        <f>+'MATRIZ (A)'!BR140*BR$168</f>
        <v>30.765849562202902</v>
      </c>
      <c r="BS140" s="16">
        <f>+'MATRIZ (A)'!BS140*BS$168</f>
        <v>1.0616842773424204</v>
      </c>
      <c r="BT140" s="16">
        <f>+'MATRIZ (A)'!BT140*BT$168</f>
        <v>1.8613095710657956</v>
      </c>
      <c r="BU140" s="16">
        <f>+'MATRIZ (A)'!BU140*BU$168</f>
        <v>28.199050029475256</v>
      </c>
      <c r="BV140" s="16">
        <f>+'MATRIZ (A)'!BV140*BV$168</f>
        <v>25.119161486426346</v>
      </c>
      <c r="BW140" s="16">
        <f>+'MATRIZ (A)'!BW140*BW$168</f>
        <v>24.783940306605029</v>
      </c>
      <c r="BX140" s="16">
        <f>+'MATRIZ (A)'!BX140*BX$168</f>
        <v>7.5880433433050287</v>
      </c>
      <c r="BY140" s="16">
        <f>+'MATRIZ (A)'!BY140*BY$168</f>
        <v>3.481980726495737</v>
      </c>
      <c r="BZ140" s="16">
        <f>+'MATRIZ (A)'!BZ140*BZ$168</f>
        <v>14.23600797233817</v>
      </c>
      <c r="CA140" s="16">
        <f>+'MATRIZ (A)'!CA140*CA$168</f>
        <v>0.72912906058641958</v>
      </c>
      <c r="CB140" s="16">
        <f>+'MATRIZ (A)'!CB140*CB$168</f>
        <v>0.27700291139582228</v>
      </c>
      <c r="CC140" s="16">
        <f>+'MATRIZ (A)'!CC140*CC$168</f>
        <v>20.881178218776768</v>
      </c>
      <c r="CD140" s="16">
        <f>+'MATRIZ (A)'!CD140*CD$168</f>
        <v>264.32726692400621</v>
      </c>
      <c r="CE140" s="16">
        <f>+'MATRIZ (A)'!CE140*CE$168</f>
        <v>18.364545551987014</v>
      </c>
      <c r="CF140" s="16">
        <f>+'MATRIZ (A)'!CF140*CF$168</f>
        <v>27.41798281482485</v>
      </c>
      <c r="CG140" s="16">
        <f>+'MATRIZ (A)'!CG140*CG$168</f>
        <v>208.24436745493315</v>
      </c>
      <c r="CH140" s="16">
        <f>+'MATRIZ (A)'!CH140*CH$168</f>
        <v>13.790432756549535</v>
      </c>
      <c r="CI140" s="16">
        <f>+'MATRIZ (A)'!CI140*CI$168</f>
        <v>12.552328067276974</v>
      </c>
      <c r="CJ140" s="16">
        <f>+'MATRIZ (A)'!CJ140*CJ$168</f>
        <v>308.78226003897623</v>
      </c>
      <c r="CK140" s="16">
        <f>+'MATRIZ (A)'!CK140*CK$168</f>
        <v>3.435995642617486</v>
      </c>
      <c r="CL140" s="16">
        <f>+'MATRIZ (A)'!CL140*CL$168</f>
        <v>47.020383972353883</v>
      </c>
      <c r="CM140" s="16">
        <f>+'MATRIZ (A)'!CM140*CM$168</f>
        <v>26.998284343632989</v>
      </c>
      <c r="CN140" s="16">
        <f>+'MATRIZ (A)'!CN140*CN$168</f>
        <v>1558.1916904476452</v>
      </c>
      <c r="CO140" s="16">
        <f>+'MATRIZ (A)'!CO140*CO$168</f>
        <v>48.614932662313066</v>
      </c>
      <c r="CP140" s="16">
        <f>+'MATRIZ (A)'!CP140*CP$168</f>
        <v>5.0422063473746712E-3</v>
      </c>
      <c r="CQ140" s="16">
        <f>+'MATRIZ (A)'!CQ140*CQ$168</f>
        <v>15.933799682461093</v>
      </c>
      <c r="CR140" s="16">
        <f>+'MATRIZ (A)'!CR140*CR$168</f>
        <v>2.7229795326394775</v>
      </c>
      <c r="CS140" s="16">
        <f>+'MATRIZ (A)'!CS140*CS$168</f>
        <v>108.43641382680894</v>
      </c>
      <c r="CT140" s="16">
        <f>+'MATRIZ (A)'!CT140*CT$168</f>
        <v>9.8758325020188789</v>
      </c>
      <c r="CU140" s="16">
        <f>+'MATRIZ (A)'!CU140*CU$168</f>
        <v>30.381307816783682</v>
      </c>
      <c r="CV140" s="16">
        <f>+'MATRIZ (A)'!CV140*CV$168</f>
        <v>19.329218894321858</v>
      </c>
      <c r="CW140" s="16">
        <f>+'MATRIZ (A)'!CW140*CW$168</f>
        <v>7.6109973857102631</v>
      </c>
      <c r="CX140" s="16">
        <f>+'MATRIZ (A)'!CX140*CX$168</f>
        <v>1821.4471125740811</v>
      </c>
      <c r="CY140" s="16">
        <f>+'MATRIZ (A)'!CY140*CY$168</f>
        <v>1049.6690070036632</v>
      </c>
      <c r="CZ140" s="16">
        <f>+'MATRIZ (A)'!CZ140*CZ$168</f>
        <v>1593.4154236684769</v>
      </c>
      <c r="DA140" s="16">
        <f>+'MATRIZ (A)'!DA140*DA$168</f>
        <v>181.53408519595291</v>
      </c>
      <c r="DB140" s="16">
        <f>+'MATRIZ (A)'!DB140*DB$168</f>
        <v>32.945444959448274</v>
      </c>
      <c r="DC140" s="16">
        <f>+'MATRIZ (A)'!DC140*DC$168</f>
        <v>601.68071102011606</v>
      </c>
      <c r="DD140" s="16">
        <f>+'MATRIZ (A)'!DD140*DD$168</f>
        <v>232.89240967035602</v>
      </c>
      <c r="DE140" s="16">
        <f>+'MATRIZ (A)'!DE140*DE$168</f>
        <v>11.474910194575948</v>
      </c>
      <c r="DF140" s="16">
        <f>+'MATRIZ (A)'!DF140*DF$168</f>
        <v>13.590870797965485</v>
      </c>
      <c r="DG140" s="16">
        <f>+'MATRIZ (A)'!DG140*DG$168</f>
        <v>139.52162753035347</v>
      </c>
      <c r="DH140" s="16">
        <f>+'MATRIZ (A)'!DH140*DH$168</f>
        <v>37.844372510626052</v>
      </c>
      <c r="DI140" s="16">
        <f>+'MATRIZ (A)'!DI140*DI$168</f>
        <v>33.352380894713683</v>
      </c>
      <c r="DJ140" s="16">
        <f>+'MATRIZ (A)'!DJ140*DJ$168</f>
        <v>42.07545274901841</v>
      </c>
      <c r="DK140" s="16">
        <f>+'MATRIZ (A)'!DK140*DK$168</f>
        <v>49.843329018933311</v>
      </c>
      <c r="DL140" s="16">
        <f>+'MATRIZ (A)'!DL140*DL$168</f>
        <v>14.803741275840139</v>
      </c>
      <c r="DM140" s="16">
        <f>+'MATRIZ (A)'!DM140*DM$168</f>
        <v>1236.7805728693829</v>
      </c>
      <c r="DN140" s="16">
        <f>+'MATRIZ (A)'!DN140*DN$168</f>
        <v>30.722159179496131</v>
      </c>
      <c r="DO140" s="16">
        <f>+'MATRIZ (A)'!DO140*DO$168</f>
        <v>3.0928068673843416</v>
      </c>
      <c r="DP140" s="16">
        <f>+'MATRIZ (A)'!DP140*DP$168</f>
        <v>23.127659171747634</v>
      </c>
      <c r="DQ140" s="16">
        <f>+'MATRIZ (A)'!DQ140*DQ$168</f>
        <v>19.212241830312092</v>
      </c>
      <c r="DR140" s="16">
        <f>+'MATRIZ (A)'!DR140*DR$168</f>
        <v>303.60314320151167</v>
      </c>
      <c r="DS140" s="16">
        <f>+'MATRIZ (A)'!DS140*DS$168</f>
        <v>198.89866617687537</v>
      </c>
      <c r="DT140" s="16">
        <f>+'MATRIZ (A)'!DT140*DT$168</f>
        <v>5.6331429483689588</v>
      </c>
      <c r="DU140" s="16">
        <f>+'MATRIZ (A)'!DU140*DU$168</f>
        <v>595.24691715681513</v>
      </c>
      <c r="DV140" s="16">
        <f>+'MATRIZ (A)'!DV140*DV$168</f>
        <v>300.09136120722462</v>
      </c>
      <c r="DW140" s="16">
        <f>+'MATRIZ (A)'!DW140*DW$168</f>
        <v>18.218072805244205</v>
      </c>
      <c r="DX140" s="16">
        <f>+'MATRIZ (A)'!DX140*DX$168</f>
        <v>2.1555373464152954</v>
      </c>
      <c r="DY140" s="16">
        <f>+'MATRIZ (A)'!DY140*DY$168</f>
        <v>896.03535555775807</v>
      </c>
      <c r="DZ140" s="16">
        <f>+'MATRIZ (A)'!DZ140*DZ$168</f>
        <v>361.8062059353345</v>
      </c>
      <c r="EA140" s="16">
        <f>+'MATRIZ (A)'!EA140*EA$168</f>
        <v>461.01703508359543</v>
      </c>
      <c r="EB140" s="16">
        <f>+'MATRIZ (A)'!EB140*EB$168</f>
        <v>600.40136978694295</v>
      </c>
      <c r="EC140" s="16">
        <f>+'MATRIZ (A)'!EC140*EC$168</f>
        <v>15.803649108182986</v>
      </c>
      <c r="ED140" s="16">
        <f>+'MATRIZ (A)'!ED140*ED$168</f>
        <v>1.5176504800441393</v>
      </c>
      <c r="EE140" s="16">
        <f>+'MATRIZ (A)'!EE140*EE$168</f>
        <v>18.844215648332774</v>
      </c>
      <c r="EF140" s="16">
        <f>+'MATRIZ (A)'!EF140*EF$168</f>
        <v>9.4807695437566988</v>
      </c>
      <c r="EG140" s="16">
        <f>+'MATRIZ (A)'!EG140*EG$168</f>
        <v>4.3011018451432399</v>
      </c>
      <c r="EH140" s="16">
        <f>+'MATRIZ (A)'!EH140*EH$168</f>
        <v>0</v>
      </c>
      <c r="EI140" s="18">
        <f t="shared" ref="EI140:EI147" si="16">SUM(C140:EH140)</f>
        <v>14885.916285759158</v>
      </c>
      <c r="EJ140" s="20">
        <f>+'MATRIZ (I-A) INVERSA'!HY140</f>
        <v>115701.43909535119</v>
      </c>
      <c r="EK140" s="20">
        <f>+'MATRIZ (I-A) INVERSA'!HZ140</f>
        <v>2350.81653009007</v>
      </c>
      <c r="EL140" s="20">
        <f>+'MATRIZ (I-A) INVERSA'!IA140</f>
        <v>6555.4842888395206</v>
      </c>
      <c r="EM140" s="20">
        <f>+'MATRIZ (I-A) INVERSA'!IB140</f>
        <v>12666.156858793767</v>
      </c>
      <c r="EN140" s="20">
        <f>+'MATRIZ (I-A) INVERSA'!IC140</f>
        <v>19.892688309364544</v>
      </c>
      <c r="EO140" s="20">
        <f>+'MATRIZ (I-A) INVERSA'!ID140</f>
        <v>0</v>
      </c>
      <c r="EP140" s="20">
        <f>+'MATRIZ (I-A) INVERSA'!IE140</f>
        <v>0</v>
      </c>
      <c r="EQ140" s="20">
        <f>+'MATRIZ (I-A) INVERSA'!IF140</f>
        <v>0</v>
      </c>
      <c r="ER140" s="20">
        <f>+'MATRIZ (I-A) INVERSA'!IG140</f>
        <v>0.73301480664343177</v>
      </c>
      <c r="ES140" s="20">
        <f>+'MATRIZ (I-A) INVERSA'!IH140</f>
        <v>0</v>
      </c>
      <c r="ET140" s="20">
        <f>+'MATRIZ (I-A) INVERSA'!II140</f>
        <v>0</v>
      </c>
      <c r="EU140" s="20">
        <f>+'MATRIZ (I-A) INVERSA'!IJ140</f>
        <v>297.18378625912152</v>
      </c>
      <c r="EV140" s="20">
        <f>+'MATRIZ (I-A) INVERSA'!IK140</f>
        <v>17.012784341452633</v>
      </c>
      <c r="EW140" s="20">
        <f>+'MATRIZ (I-A) INVERSA'!IL140</f>
        <v>-2.5578665263541125</v>
      </c>
      <c r="EX140" s="20">
        <f>+'MATRIZ (I-A) INVERSA'!IM140</f>
        <v>0</v>
      </c>
      <c r="EY140" s="20">
        <f>+'MATRIZ (I-A) INVERSA'!IN140</f>
        <v>4.3810828777412913</v>
      </c>
      <c r="EZ140" s="20">
        <f>+'MATRIZ (I-A) INVERSA'!IO140</f>
        <v>8593.9888500659472</v>
      </c>
      <c r="FA140" s="20">
        <f>+'MATRIZ (I-A) INVERSA'!IP140</f>
        <v>6653.8481970612656</v>
      </c>
      <c r="FB140" s="20">
        <f>+'MATRIZ (I-A) INVERSA'!IQ140</f>
        <v>110.29881366534363</v>
      </c>
      <c r="FC140" s="20">
        <f>+'MATRIZ (I-A) INVERSA'!IR140</f>
        <v>5060.733496062272</v>
      </c>
      <c r="FD140" s="20">
        <f>+'MATRIZ (I-A) INVERSA'!IS140</f>
        <v>25063.215518041125</v>
      </c>
      <c r="FE140" s="20">
        <f>+'MATRIZ (I-A) INVERSA'!IT140</f>
        <v>11954.73878213119</v>
      </c>
      <c r="FF140" s="20">
        <f>+'MATRIZ (I-A) INVERSA'!IU140</f>
        <v>2199.9815307876702</v>
      </c>
      <c r="FG140" s="18">
        <f t="shared" si="11"/>
        <v>197247.34745095737</v>
      </c>
      <c r="FH140" s="17">
        <f t="shared" ref="FH140:FH147" si="17">+EI140+FG140</f>
        <v>212133.26373671653</v>
      </c>
      <c r="FI140" s="28"/>
      <c r="FJ140" s="17">
        <v>212133.26373671638</v>
      </c>
      <c r="FK140" s="50">
        <f t="shared" si="12"/>
        <v>0</v>
      </c>
      <c r="FM140" s="48">
        <f>+IFERROR((FH140/'MIP 2012'!FH140*100-100),0)</f>
        <v>2.7265403262769468</v>
      </c>
      <c r="FP140" s="20">
        <f t="shared" si="13"/>
        <v>8906.3008189295906</v>
      </c>
      <c r="FQ140" s="20">
        <f t="shared" si="14"/>
        <v>20.625703116007976</v>
      </c>
      <c r="FR140" s="20">
        <f t="shared" ref="FR140:FR147" si="18">+SUM(EZ140:FF140)</f>
        <v>59636.805187814811</v>
      </c>
    </row>
    <row r="141" spans="1:174" s="7" customFormat="1" ht="21.95" customHeight="1" thickBot="1" x14ac:dyDescent="0.25">
      <c r="A141" s="12" t="s">
        <v>344</v>
      </c>
      <c r="B141" s="12" t="s">
        <v>345</v>
      </c>
      <c r="C141" s="16">
        <f>+'MATRIZ (A)'!C141*C$168</f>
        <v>0.15029515403492083</v>
      </c>
      <c r="D141" s="16">
        <f>+'MATRIZ (A)'!D141*D$168</f>
        <v>4.8410634322389796E-2</v>
      </c>
      <c r="E141" s="16">
        <f>+'MATRIZ (A)'!E141*E$168</f>
        <v>6.2132180427369017E-2</v>
      </c>
      <c r="F141" s="16">
        <f>+'MATRIZ (A)'!F141*F$168</f>
        <v>1.0805079586300188</v>
      </c>
      <c r="G141" s="16">
        <f>+'MATRIZ (A)'!G141*G$168</f>
        <v>0.37150164629910526</v>
      </c>
      <c r="H141" s="16">
        <f>+'MATRIZ (A)'!H141*H$168</f>
        <v>0.99797894701296008</v>
      </c>
      <c r="I141" s="16">
        <f>+'MATRIZ (A)'!I141*I$168</f>
        <v>0.33489621036257194</v>
      </c>
      <c r="J141" s="16">
        <f>+'MATRIZ (A)'!J141*J$168</f>
        <v>0.15436229665723381</v>
      </c>
      <c r="K141" s="16">
        <f>+'MATRIZ (A)'!K141*K$168</f>
        <v>0.48174187279527375</v>
      </c>
      <c r="L141" s="16">
        <f>+'MATRIZ (A)'!L141*L$168</f>
        <v>2.1117732926227286</v>
      </c>
      <c r="M141" s="16">
        <f>+'MATRIZ (A)'!M141*M$168</f>
        <v>1.7367502570442686</v>
      </c>
      <c r="N141" s="16">
        <f>+'MATRIZ (A)'!N141*N$168</f>
        <v>2.5432570768304106</v>
      </c>
      <c r="O141" s="16">
        <f>+'MATRIZ (A)'!O141*O$168</f>
        <v>4.3744077624692013</v>
      </c>
      <c r="P141" s="16">
        <f>+'MATRIZ (A)'!P141*P$168</f>
        <v>5.5425480581541633</v>
      </c>
      <c r="Q141" s="16">
        <f>+'MATRIZ (A)'!Q141*Q$168</f>
        <v>0.69772617110661783</v>
      </c>
      <c r="R141" s="16">
        <f>+'MATRIZ (A)'!R141*R$168</f>
        <v>29.542377557589795</v>
      </c>
      <c r="S141" s="16">
        <f>+'MATRIZ (A)'!S141*S$168</f>
        <v>23.527439761744336</v>
      </c>
      <c r="T141" s="16">
        <f>+'MATRIZ (A)'!T141*T$168</f>
        <v>1.99679669734086</v>
      </c>
      <c r="U141" s="16">
        <f>+'MATRIZ (A)'!U141*U$168</f>
        <v>2.2059679586520859</v>
      </c>
      <c r="V141" s="16">
        <f>+'MATRIZ (A)'!V141*V$168</f>
        <v>0.90922455063806185</v>
      </c>
      <c r="W141" s="16">
        <f>+'MATRIZ (A)'!W141*W$168</f>
        <v>2.231273071825369</v>
      </c>
      <c r="X141" s="16">
        <f>+'MATRIZ (A)'!X141*X$168</f>
        <v>111.1645218314472</v>
      </c>
      <c r="Y141" s="16">
        <f>+'MATRIZ (A)'!Y141*Y$168</f>
        <v>16.701285463737364</v>
      </c>
      <c r="Z141" s="16">
        <f>+'MATRIZ (A)'!Z141*Z$168</f>
        <v>37.061291080698851</v>
      </c>
      <c r="AA141" s="16">
        <f>+'MATRIZ (A)'!AA141*AA$168</f>
        <v>0.72616290267054273</v>
      </c>
      <c r="AB141" s="16">
        <f>+'MATRIZ (A)'!AB141*AB$168</f>
        <v>12.902023465428815</v>
      </c>
      <c r="AC141" s="16">
        <f>+'MATRIZ (A)'!AC141*AC$168</f>
        <v>1.0342582185452645</v>
      </c>
      <c r="AD141" s="16">
        <f>+'MATRIZ (A)'!AD141*AD$168</f>
        <v>0.37995055149599377</v>
      </c>
      <c r="AE141" s="16">
        <f>+'MATRIZ (A)'!AE141*AE$168</f>
        <v>1.9851312261921197</v>
      </c>
      <c r="AF141" s="16">
        <f>+'MATRIZ (A)'!AF141*AF$168</f>
        <v>24.427387517442995</v>
      </c>
      <c r="AG141" s="16">
        <f>+'MATRIZ (A)'!AG141*AG$168</f>
        <v>4.7306364110425436E-2</v>
      </c>
      <c r="AH141" s="16">
        <f>+'MATRIZ (A)'!AH141*AH$168</f>
        <v>0.48690116135017281</v>
      </c>
      <c r="AI141" s="16">
        <f>+'MATRIZ (A)'!AI141*AI$168</f>
        <v>51.73252711437236</v>
      </c>
      <c r="AJ141" s="16">
        <f>+'MATRIZ (A)'!AJ141*AJ$168</f>
        <v>197.69916087593478</v>
      </c>
      <c r="AK141" s="16">
        <f>+'MATRIZ (A)'!AK141*AK$168</f>
        <v>85.524064266763773</v>
      </c>
      <c r="AL141" s="16">
        <f>+'MATRIZ (A)'!AL141*AL$168</f>
        <v>248.56134761024785</v>
      </c>
      <c r="AM141" s="16">
        <f>+'MATRIZ (A)'!AM141*AM$168</f>
        <v>103.2180513381427</v>
      </c>
      <c r="AN141" s="16">
        <f>+'MATRIZ (A)'!AN141*AN$168</f>
        <v>30.262659071772102</v>
      </c>
      <c r="AO141" s="16">
        <f>+'MATRIZ (A)'!AO141*AO$168</f>
        <v>64.624594486389384</v>
      </c>
      <c r="AP141" s="16">
        <f>+'MATRIZ (A)'!AP141*AP$168</f>
        <v>108.26617523022186</v>
      </c>
      <c r="AQ141" s="16">
        <f>+'MATRIZ (A)'!AQ141*AQ$168</f>
        <v>100.63010788309352</v>
      </c>
      <c r="AR141" s="16">
        <f>+'MATRIZ (A)'!AR141*AR$168</f>
        <v>172.78270835224356</v>
      </c>
      <c r="AS141" s="16">
        <f>+'MATRIZ (A)'!AS141*AS$168</f>
        <v>25.330716968537914</v>
      </c>
      <c r="AT141" s="16">
        <f>+'MATRIZ (A)'!AT141*AT$168</f>
        <v>20.401082342496679</v>
      </c>
      <c r="AU141" s="16">
        <f>+'MATRIZ (A)'!AU141*AU$168</f>
        <v>255.37689624548358</v>
      </c>
      <c r="AV141" s="16">
        <f>+'MATRIZ (A)'!AV141*AV$168</f>
        <v>54.910073940642022</v>
      </c>
      <c r="AW141" s="16">
        <f>+'MATRIZ (A)'!AW141*AW$168</f>
        <v>165.43634159982855</v>
      </c>
      <c r="AX141" s="16">
        <f>+'MATRIZ (A)'!AX141*AX$168</f>
        <v>45.835618350266166</v>
      </c>
      <c r="AY141" s="16">
        <f>+'MATRIZ (A)'!AY141*AY$168</f>
        <v>3.8493210755885423</v>
      </c>
      <c r="AZ141" s="16">
        <f>+'MATRIZ (A)'!AZ141*AZ$168</f>
        <v>171.69302049167922</v>
      </c>
      <c r="BA141" s="16">
        <f>+'MATRIZ (A)'!BA141*BA$168</f>
        <v>77.47988319840286</v>
      </c>
      <c r="BB141" s="16">
        <f>+'MATRIZ (A)'!BB141*BB$168</f>
        <v>28.102481099554833</v>
      </c>
      <c r="BC141" s="16">
        <f>+'MATRIZ (A)'!BC141*BC$168</f>
        <v>41.579058379319889</v>
      </c>
      <c r="BD141" s="16">
        <f>+'MATRIZ (A)'!BD141*BD$168</f>
        <v>11.046737769168374</v>
      </c>
      <c r="BE141" s="16">
        <f>+'MATRIZ (A)'!BE141*BE$168</f>
        <v>2.5926504691695467</v>
      </c>
      <c r="BF141" s="16">
        <f>+'MATRIZ (A)'!BF141*BF$168</f>
        <v>107.33272829676174</v>
      </c>
      <c r="BG141" s="16">
        <f>+'MATRIZ (A)'!BG141*BG$168</f>
        <v>129.72660916339842</v>
      </c>
      <c r="BH141" s="16">
        <f>+'MATRIZ (A)'!BH141*BH$168</f>
        <v>171.10407176199254</v>
      </c>
      <c r="BI141" s="16">
        <f>+'MATRIZ (A)'!BI141*BI$168</f>
        <v>0</v>
      </c>
      <c r="BJ141" s="16">
        <f>+'MATRIZ (A)'!BJ141*BJ$168</f>
        <v>71.239997070730197</v>
      </c>
      <c r="BK141" s="16">
        <f>+'MATRIZ (A)'!BK141*BK$168</f>
        <v>4.5248868693339785</v>
      </c>
      <c r="BL141" s="16">
        <f>+'MATRIZ (A)'!BL141*BL$168</f>
        <v>104.74753751345617</v>
      </c>
      <c r="BM141" s="16">
        <f>+'MATRIZ (A)'!BM141*BM$168</f>
        <v>55.761575992486982</v>
      </c>
      <c r="BN141" s="16">
        <f>+'MATRIZ (A)'!BN141*BN$168</f>
        <v>215.03203918556204</v>
      </c>
      <c r="BO141" s="16">
        <f>+'MATRIZ (A)'!BO141*BO$168</f>
        <v>1.2992186197150271</v>
      </c>
      <c r="BP141" s="16">
        <f>+'MATRIZ (A)'!BP141*BP$168</f>
        <v>169.80893717723714</v>
      </c>
      <c r="BQ141" s="16">
        <f>+'MATRIZ (A)'!BQ141*BQ$168</f>
        <v>331.00036086717677</v>
      </c>
      <c r="BR141" s="16">
        <f>+'MATRIZ (A)'!BR141*BR$168</f>
        <v>192.29148250965036</v>
      </c>
      <c r="BS141" s="16">
        <f>+'MATRIZ (A)'!BS141*BS$168</f>
        <v>29.917080507386917</v>
      </c>
      <c r="BT141" s="16">
        <f>+'MATRIZ (A)'!BT141*BT$168</f>
        <v>13.604206431366338</v>
      </c>
      <c r="BU141" s="16">
        <f>+'MATRIZ (A)'!BU141*BU$168</f>
        <v>468.35679213700922</v>
      </c>
      <c r="BV141" s="16">
        <f>+'MATRIZ (A)'!BV141*BV$168</f>
        <v>77.931294747047858</v>
      </c>
      <c r="BW141" s="16">
        <f>+'MATRIZ (A)'!BW141*BW$168</f>
        <v>82.421830138147214</v>
      </c>
      <c r="BX141" s="16">
        <f>+'MATRIZ (A)'!BX141*BX$168</f>
        <v>12.151631379783691</v>
      </c>
      <c r="BY141" s="16">
        <f>+'MATRIZ (A)'!BY141*BY$168</f>
        <v>3.6478894615784987</v>
      </c>
      <c r="BZ141" s="16">
        <f>+'MATRIZ (A)'!BZ141*BZ$168</f>
        <v>134.06312058833825</v>
      </c>
      <c r="CA141" s="16">
        <f>+'MATRIZ (A)'!CA141*CA$168</f>
        <v>21.912190617891653</v>
      </c>
      <c r="CB141" s="16">
        <f>+'MATRIZ (A)'!CB141*CB$168</f>
        <v>0.32785803058885332</v>
      </c>
      <c r="CC141" s="16">
        <f>+'MATRIZ (A)'!CC141*CC$168</f>
        <v>29.694398765878681</v>
      </c>
      <c r="CD141" s="16">
        <f>+'MATRIZ (A)'!CD141*CD$168</f>
        <v>237.13197306611477</v>
      </c>
      <c r="CE141" s="16">
        <f>+'MATRIZ (A)'!CE141*CE$168</f>
        <v>34.602174264335382</v>
      </c>
      <c r="CF141" s="16">
        <f>+'MATRIZ (A)'!CF141*CF$168</f>
        <v>89.442419683883074</v>
      </c>
      <c r="CG141" s="16">
        <f>+'MATRIZ (A)'!CG141*CG$168</f>
        <v>313.02820885211406</v>
      </c>
      <c r="CH141" s="16">
        <f>+'MATRIZ (A)'!CH141*CH$168</f>
        <v>56.855800067717652</v>
      </c>
      <c r="CI141" s="16">
        <f>+'MATRIZ (A)'!CI141*CI$168</f>
        <v>54.520665427870192</v>
      </c>
      <c r="CJ141" s="16">
        <f>+'MATRIZ (A)'!CJ141*CJ$168</f>
        <v>1019.5331396132258</v>
      </c>
      <c r="CK141" s="16">
        <f>+'MATRIZ (A)'!CK141*CK$168</f>
        <v>133.46994464404281</v>
      </c>
      <c r="CL141" s="16">
        <f>+'MATRIZ (A)'!CL141*CL$168</f>
        <v>1296.4378536960457</v>
      </c>
      <c r="CM141" s="16">
        <f>+'MATRIZ (A)'!CM141*CM$168</f>
        <v>212.75905992586985</v>
      </c>
      <c r="CN141" s="16">
        <f>+'MATRIZ (A)'!CN141*CN$168</f>
        <v>3305.9374420848135</v>
      </c>
      <c r="CO141" s="16">
        <f>+'MATRIZ (A)'!CO141*CO$168</f>
        <v>198.06179296334346</v>
      </c>
      <c r="CP141" s="16">
        <f>+'MATRIZ (A)'!CP141*CP$168</f>
        <v>1.0392248597072724</v>
      </c>
      <c r="CQ141" s="16">
        <f>+'MATRIZ (A)'!CQ141*CQ$168</f>
        <v>478.19270517599028</v>
      </c>
      <c r="CR141" s="16">
        <f>+'MATRIZ (A)'!CR141*CR$168</f>
        <v>19.082070541854364</v>
      </c>
      <c r="CS141" s="16">
        <f>+'MATRIZ (A)'!CS141*CS$168</f>
        <v>222.03318367077037</v>
      </c>
      <c r="CT141" s="16">
        <f>+'MATRIZ (A)'!CT141*CT$168</f>
        <v>117.09540474019704</v>
      </c>
      <c r="CU141" s="16">
        <f>+'MATRIZ (A)'!CU141*CU$168</f>
        <v>158.56378434481888</v>
      </c>
      <c r="CV141" s="16">
        <f>+'MATRIZ (A)'!CV141*CV$168</f>
        <v>301.06683297192615</v>
      </c>
      <c r="CW141" s="16">
        <f>+'MATRIZ (A)'!CW141*CW$168</f>
        <v>50.657867847527775</v>
      </c>
      <c r="CX141" s="16">
        <f>+'MATRIZ (A)'!CX141*CX$168</f>
        <v>3214.1121530362693</v>
      </c>
      <c r="CY141" s="16">
        <f>+'MATRIZ (A)'!CY141*CY$168</f>
        <v>583.67668925145438</v>
      </c>
      <c r="CZ141" s="16">
        <f>+'MATRIZ (A)'!CZ141*CZ$168</f>
        <v>991.44553103927763</v>
      </c>
      <c r="DA141" s="16">
        <f>+'MATRIZ (A)'!DA141*DA$168</f>
        <v>287.57285119074186</v>
      </c>
      <c r="DB141" s="16">
        <f>+'MATRIZ (A)'!DB141*DB$168</f>
        <v>188.31312012665884</v>
      </c>
      <c r="DC141" s="16">
        <f>+'MATRIZ (A)'!DC141*DC$168</f>
        <v>2256.518139769144</v>
      </c>
      <c r="DD141" s="16">
        <f>+'MATRIZ (A)'!DD141*DD$168</f>
        <v>744.02352277292255</v>
      </c>
      <c r="DE141" s="16">
        <f>+'MATRIZ (A)'!DE141*DE$168</f>
        <v>91.93994198537284</v>
      </c>
      <c r="DF141" s="16">
        <f>+'MATRIZ (A)'!DF141*DF$168</f>
        <v>391.62485910603544</v>
      </c>
      <c r="DG141" s="16">
        <f>+'MATRIZ (A)'!DG141*DG$168</f>
        <v>1538.8031457811267</v>
      </c>
      <c r="DH141" s="16">
        <f>+'MATRIZ (A)'!DH141*DH$168</f>
        <v>394.13639699730913</v>
      </c>
      <c r="DI141" s="16">
        <f>+'MATRIZ (A)'!DI141*DI$168</f>
        <v>250.42781611661653</v>
      </c>
      <c r="DJ141" s="16">
        <f>+'MATRIZ (A)'!DJ141*DJ$168</f>
        <v>233.89616071738575</v>
      </c>
      <c r="DK141" s="16">
        <f>+'MATRIZ (A)'!DK141*DK$168</f>
        <v>489.71282000865995</v>
      </c>
      <c r="DL141" s="16">
        <f>+'MATRIZ (A)'!DL141*DL$168</f>
        <v>144.6205793571086</v>
      </c>
      <c r="DM141" s="16">
        <f>+'MATRIZ (A)'!DM141*DM$168</f>
        <v>609.90931209906353</v>
      </c>
      <c r="DN141" s="16">
        <f>+'MATRIZ (A)'!DN141*DN$168</f>
        <v>89.986329327169898</v>
      </c>
      <c r="DO141" s="16">
        <f>+'MATRIZ (A)'!DO141*DO$168</f>
        <v>15.003449237690708</v>
      </c>
      <c r="DP141" s="16">
        <f>+'MATRIZ (A)'!DP141*DP$168</f>
        <v>164.52007281740887</v>
      </c>
      <c r="DQ141" s="16">
        <f>+'MATRIZ (A)'!DQ141*DQ$168</f>
        <v>27.662955481950167</v>
      </c>
      <c r="DR141" s="16">
        <f>+'MATRIZ (A)'!DR141*DR$168</f>
        <v>752.24641640854315</v>
      </c>
      <c r="DS141" s="16">
        <f>+'MATRIZ (A)'!DS141*DS$168</f>
        <v>255.35172513377458</v>
      </c>
      <c r="DT141" s="16">
        <f>+'MATRIZ (A)'!DT141*DT$168</f>
        <v>13.940131979095412</v>
      </c>
      <c r="DU141" s="16">
        <f>+'MATRIZ (A)'!DU141*DU$168</f>
        <v>484.03410971761429</v>
      </c>
      <c r="DV141" s="16">
        <f>+'MATRIZ (A)'!DV141*DV$168</f>
        <v>2914.7061726620864</v>
      </c>
      <c r="DW141" s="16">
        <f>+'MATRIZ (A)'!DW141*DW$168</f>
        <v>31.671624964524785</v>
      </c>
      <c r="DX141" s="16">
        <f>+'MATRIZ (A)'!DX141*DX$168</f>
        <v>2.8822812325626859</v>
      </c>
      <c r="DY141" s="16">
        <f>+'MATRIZ (A)'!DY141*DY$168</f>
        <v>959.29225668415631</v>
      </c>
      <c r="DZ141" s="16">
        <f>+'MATRIZ (A)'!DZ141*DZ$168</f>
        <v>516.76271921760838</v>
      </c>
      <c r="EA141" s="16">
        <f>+'MATRIZ (A)'!EA141*EA$168</f>
        <v>72.002329545664224</v>
      </c>
      <c r="EB141" s="16">
        <f>+'MATRIZ (A)'!EB141*EB$168</f>
        <v>1515.3256603755319</v>
      </c>
      <c r="EC141" s="16">
        <f>+'MATRIZ (A)'!EC141*EC$168</f>
        <v>89.666821503382906</v>
      </c>
      <c r="ED141" s="16">
        <f>+'MATRIZ (A)'!ED141*ED$168</f>
        <v>4.5689364553916008</v>
      </c>
      <c r="EE141" s="16">
        <f>+'MATRIZ (A)'!EE141*EE$168</f>
        <v>25.456388859329223</v>
      </c>
      <c r="EF141" s="16">
        <f>+'MATRIZ (A)'!EF141*EF$168</f>
        <v>32.37178412032506</v>
      </c>
      <c r="EG141" s="16">
        <f>+'MATRIZ (A)'!EG141*EG$168</f>
        <v>7.2782587383360466</v>
      </c>
      <c r="EH141" s="16">
        <f>+'MATRIZ (A)'!EH141*EH$168</f>
        <v>0</v>
      </c>
      <c r="EI141" s="18">
        <f t="shared" si="16"/>
        <v>33467.825617150964</v>
      </c>
      <c r="EJ141" s="20">
        <f>+'MATRIZ (I-A) INVERSA'!HY141</f>
        <v>81935.778391047264</v>
      </c>
      <c r="EK141" s="20">
        <f>+'MATRIZ (I-A) INVERSA'!HZ141</f>
        <v>0</v>
      </c>
      <c r="EL141" s="20">
        <f>+'MATRIZ (I-A) INVERSA'!IA141</f>
        <v>0</v>
      </c>
      <c r="EM141" s="20">
        <f>+'MATRIZ (I-A) INVERSA'!IB141</f>
        <v>0</v>
      </c>
      <c r="EN141" s="20">
        <f>+'MATRIZ (I-A) INVERSA'!IC141</f>
        <v>0</v>
      </c>
      <c r="EO141" s="20">
        <f>+'MATRIZ (I-A) INVERSA'!ID141</f>
        <v>0</v>
      </c>
      <c r="EP141" s="20">
        <f>+'MATRIZ (I-A) INVERSA'!IE141</f>
        <v>0</v>
      </c>
      <c r="EQ141" s="20">
        <f>+'MATRIZ (I-A) INVERSA'!IF141</f>
        <v>0</v>
      </c>
      <c r="ER141" s="20">
        <f>+'MATRIZ (I-A) INVERSA'!IG141</f>
        <v>0</v>
      </c>
      <c r="ES141" s="20">
        <f>+'MATRIZ (I-A) INVERSA'!IH141</f>
        <v>0</v>
      </c>
      <c r="ET141" s="20">
        <f>+'MATRIZ (I-A) INVERSA'!II141</f>
        <v>0</v>
      </c>
      <c r="EU141" s="20">
        <f>+'MATRIZ (I-A) INVERSA'!IJ141</f>
        <v>1343.2689192433413</v>
      </c>
      <c r="EV141" s="20">
        <f>+'MATRIZ (I-A) INVERSA'!IK141</f>
        <v>27295.31266609814</v>
      </c>
      <c r="EW141" s="20">
        <f>+'MATRIZ (I-A) INVERSA'!IL141</f>
        <v>3.2213988963971527</v>
      </c>
      <c r="EX141" s="20">
        <f>+'MATRIZ (I-A) INVERSA'!IM141</f>
        <v>2803.4812823194984</v>
      </c>
      <c r="EY141" s="20">
        <f>+'MATRIZ (I-A) INVERSA'!IN141</f>
        <v>0</v>
      </c>
      <c r="EZ141" s="20">
        <f>+'MATRIZ (I-A) INVERSA'!IO141</f>
        <v>0</v>
      </c>
      <c r="FA141" s="20">
        <f>+'MATRIZ (I-A) INVERSA'!IP141</f>
        <v>0</v>
      </c>
      <c r="FB141" s="20">
        <f>+'MATRIZ (I-A) INVERSA'!IQ141</f>
        <v>0</v>
      </c>
      <c r="FC141" s="20">
        <f>+'MATRIZ (I-A) INVERSA'!IR141</f>
        <v>0</v>
      </c>
      <c r="FD141" s="20">
        <f>+'MATRIZ (I-A) INVERSA'!IS141</f>
        <v>0</v>
      </c>
      <c r="FE141" s="20">
        <f>+'MATRIZ (I-A) INVERSA'!IT141</f>
        <v>0</v>
      </c>
      <c r="FF141" s="20">
        <f>+'MATRIZ (I-A) INVERSA'!IU141</f>
        <v>0</v>
      </c>
      <c r="FG141" s="18">
        <f t="shared" ref="FG141:FG147" si="19">+SUM(EJ141:FF141)</f>
        <v>113381.06265760463</v>
      </c>
      <c r="FH141" s="17">
        <f t="shared" si="17"/>
        <v>146848.88827475559</v>
      </c>
      <c r="FI141" s="28"/>
      <c r="FJ141" s="17">
        <v>146848.88827475556</v>
      </c>
      <c r="FK141" s="50">
        <f t="shared" ref="FK141:FK149" si="20">+FH141-FJ141</f>
        <v>0</v>
      </c>
      <c r="FM141" s="48">
        <f>+IFERROR((FH141/'MIP 2012'!FH141*100-100),0)</f>
        <v>0.23338344007591161</v>
      </c>
      <c r="FP141" s="20">
        <f t="shared" ref="FP141:FP147" si="21">+SUM(EK141:EL141)</f>
        <v>0</v>
      </c>
      <c r="FQ141" s="20">
        <f t="shared" ref="FQ141:FQ147" si="22">+SUM(EN141:ET141)</f>
        <v>0</v>
      </c>
      <c r="FR141" s="20">
        <f t="shared" si="18"/>
        <v>0</v>
      </c>
    </row>
    <row r="142" spans="1:174" s="7" customFormat="1" ht="21.95" customHeight="1" thickBot="1" x14ac:dyDescent="0.25">
      <c r="A142" s="12" t="s">
        <v>346</v>
      </c>
      <c r="B142" s="12" t="s">
        <v>347</v>
      </c>
      <c r="C142" s="16">
        <f>+'MATRIZ (A)'!C142*C$168</f>
        <v>2.0314408822045858E-2</v>
      </c>
      <c r="D142" s="16">
        <f>+'MATRIZ (A)'!D142*D$168</f>
        <v>6.5333134677289162E-3</v>
      </c>
      <c r="E142" s="16">
        <f>+'MATRIZ (A)'!E142*E$168</f>
        <v>8.4053280302751835E-3</v>
      </c>
      <c r="F142" s="16">
        <f>+'MATRIZ (A)'!F142*F$168</f>
        <v>0.145082449487453</v>
      </c>
      <c r="G142" s="16">
        <f>+'MATRIZ (A)'!G142*G$168</f>
        <v>4.9928263894224216E-2</v>
      </c>
      <c r="H142" s="16">
        <f>+'MATRIZ (A)'!H142*H$168</f>
        <v>0.13376103548232093</v>
      </c>
      <c r="I142" s="16">
        <f>+'MATRIZ (A)'!I142*I$168</f>
        <v>3.8241302575101041E-2</v>
      </c>
      <c r="J142" s="16">
        <f>+'MATRIZ (A)'!J142*J$168</f>
        <v>3.7898351451361931E-2</v>
      </c>
      <c r="K142" s="16">
        <f>+'MATRIZ (A)'!K142*K$168</f>
        <v>6.5170712486048804E-2</v>
      </c>
      <c r="L142" s="16">
        <f>+'MATRIZ (A)'!L142*L$168</f>
        <v>0.26050599346709979</v>
      </c>
      <c r="M142" s="16">
        <f>+'MATRIZ (A)'!M142*M$168</f>
        <v>0.11140870318861662</v>
      </c>
      <c r="N142" s="16">
        <f>+'MATRIZ (A)'!N142*N$168</f>
        <v>0.15934233703210482</v>
      </c>
      <c r="O142" s="16">
        <f>+'MATRIZ (A)'!O142*O$168</f>
        <v>0.19636516656059805</v>
      </c>
      <c r="P142" s="16">
        <f>+'MATRIZ (A)'!P142*P$168</f>
        <v>15.160518142592364</v>
      </c>
      <c r="Q142" s="16">
        <f>+'MATRIZ (A)'!Q142*Q$168</f>
        <v>0.48218639463443352</v>
      </c>
      <c r="R142" s="16">
        <f>+'MATRIZ (A)'!R142*R$168</f>
        <v>1.0101268765991003</v>
      </c>
      <c r="S142" s="16">
        <f>+'MATRIZ (A)'!S142*S$168</f>
        <v>0.10492272288136935</v>
      </c>
      <c r="T142" s="16">
        <f>+'MATRIZ (A)'!T142*T$168</f>
        <v>0.36532887159503574</v>
      </c>
      <c r="U142" s="16">
        <f>+'MATRIZ (A)'!U142*U$168</f>
        <v>9.7788153324685781E-2</v>
      </c>
      <c r="V142" s="16">
        <f>+'MATRIZ (A)'!V142*V$168</f>
        <v>5.804784635959398E-2</v>
      </c>
      <c r="W142" s="16">
        <f>+'MATRIZ (A)'!W142*W$168</f>
        <v>0.11633035182073999</v>
      </c>
      <c r="X142" s="16">
        <f>+'MATRIZ (A)'!X142*X$168</f>
        <v>1.3716534795708493</v>
      </c>
      <c r="Y142" s="16">
        <f>+'MATRIZ (A)'!Y142*Y$168</f>
        <v>0.26005059707594513</v>
      </c>
      <c r="Z142" s="16">
        <f>+'MATRIZ (A)'!Z142*Z$168</f>
        <v>0.79801432187886556</v>
      </c>
      <c r="AA142" s="16">
        <f>+'MATRIZ (A)'!AA142*AA$168</f>
        <v>0.19664032344659552</v>
      </c>
      <c r="AB142" s="16">
        <f>+'MATRIZ (A)'!AB142*AB$168</f>
        <v>1272.8503226216676</v>
      </c>
      <c r="AC142" s="16">
        <f>+'MATRIZ (A)'!AC142*AC$168</f>
        <v>3.6287562461021661E-2</v>
      </c>
      <c r="AD142" s="16">
        <f>+'MATRIZ (A)'!AD142*AD$168</f>
        <v>2.1052069959118485</v>
      </c>
      <c r="AE142" s="16">
        <f>+'MATRIZ (A)'!AE142*AE$168</f>
        <v>0.10245648780035206</v>
      </c>
      <c r="AF142" s="16">
        <f>+'MATRIZ (A)'!AF142*AF$168</f>
        <v>45.241662590011558</v>
      </c>
      <c r="AG142" s="16">
        <f>+'MATRIZ (A)'!AG142*AG$168</f>
        <v>1.3677086559962589E-4</v>
      </c>
      <c r="AH142" s="16">
        <f>+'MATRIZ (A)'!AH142*AH$168</f>
        <v>1.1038755514662613</v>
      </c>
      <c r="AI142" s="16">
        <f>+'MATRIZ (A)'!AI142*AI$168</f>
        <v>306.94417233290403</v>
      </c>
      <c r="AJ142" s="16">
        <f>+'MATRIZ (A)'!AJ142*AJ$168</f>
        <v>207.06503547964073</v>
      </c>
      <c r="AK142" s="16">
        <f>+'MATRIZ (A)'!AK142*AK$168</f>
        <v>8.4302821845333042</v>
      </c>
      <c r="AL142" s="16">
        <f>+'MATRIZ (A)'!AL142*AL$168</f>
        <v>122.73394812354798</v>
      </c>
      <c r="AM142" s="16">
        <f>+'MATRIZ (A)'!AM142*AM$168</f>
        <v>189.04627988182813</v>
      </c>
      <c r="AN142" s="16">
        <f>+'MATRIZ (A)'!AN142*AN$168</f>
        <v>20.404646689429764</v>
      </c>
      <c r="AO142" s="16">
        <f>+'MATRIZ (A)'!AO142*AO$168</f>
        <v>9.0722002448932493</v>
      </c>
      <c r="AP142" s="16">
        <f>+'MATRIZ (A)'!AP142*AP$168</f>
        <v>255.01530248969908</v>
      </c>
      <c r="AQ142" s="16">
        <f>+'MATRIZ (A)'!AQ142*AQ$168</f>
        <v>354.46822838405569</v>
      </c>
      <c r="AR142" s="16">
        <f>+'MATRIZ (A)'!AR142*AR$168</f>
        <v>26.78398792796408</v>
      </c>
      <c r="AS142" s="16">
        <f>+'MATRIZ (A)'!AS142*AS$168</f>
        <v>11.8395158531145</v>
      </c>
      <c r="AT142" s="16">
        <f>+'MATRIZ (A)'!AT142*AT$168</f>
        <v>77.321357071507592</v>
      </c>
      <c r="AU142" s="16">
        <f>+'MATRIZ (A)'!AU142*AU$168</f>
        <v>28.072417260309429</v>
      </c>
      <c r="AV142" s="16">
        <f>+'MATRIZ (A)'!AV142*AV$168</f>
        <v>88.427476049209545</v>
      </c>
      <c r="AW142" s="16">
        <f>+'MATRIZ (A)'!AW142*AW$168</f>
        <v>323.24334522718993</v>
      </c>
      <c r="AX142" s="16">
        <f>+'MATRIZ (A)'!AX142*AX$168</f>
        <v>18.82017003808782</v>
      </c>
      <c r="AY142" s="16">
        <f>+'MATRIZ (A)'!AY142*AY$168</f>
        <v>0.27773689484045622</v>
      </c>
      <c r="AZ142" s="16">
        <f>+'MATRIZ (A)'!AZ142*AZ$168</f>
        <v>372.74545611457853</v>
      </c>
      <c r="BA142" s="16">
        <f>+'MATRIZ (A)'!BA142*BA$168</f>
        <v>1.8798824053174217</v>
      </c>
      <c r="BB142" s="16">
        <f>+'MATRIZ (A)'!BB142*BB$168</f>
        <v>127.34662740058684</v>
      </c>
      <c r="BC142" s="16">
        <f>+'MATRIZ (A)'!BC142*BC$168</f>
        <v>272.31164713020559</v>
      </c>
      <c r="BD142" s="16">
        <f>+'MATRIZ (A)'!BD142*BD$168</f>
        <v>11.482365435957869</v>
      </c>
      <c r="BE142" s="16">
        <f>+'MATRIZ (A)'!BE142*BE$168</f>
        <v>14.265700223039019</v>
      </c>
      <c r="BF142" s="16">
        <f>+'MATRIZ (A)'!BF142*BF$168</f>
        <v>17.738046208501615</v>
      </c>
      <c r="BG142" s="16">
        <f>+'MATRIZ (A)'!BG142*BG$168</f>
        <v>188.42274355103476</v>
      </c>
      <c r="BH142" s="16">
        <f>+'MATRIZ (A)'!BH142*BH$168</f>
        <v>234.72723588802643</v>
      </c>
      <c r="BI142" s="16">
        <f>+'MATRIZ (A)'!BI142*BI$168</f>
        <v>0</v>
      </c>
      <c r="BJ142" s="16">
        <f>+'MATRIZ (A)'!BJ142*BJ$168</f>
        <v>66.250077503583626</v>
      </c>
      <c r="BK142" s="16">
        <f>+'MATRIZ (A)'!BK142*BK$168</f>
        <v>1.1674148588535755</v>
      </c>
      <c r="BL142" s="16">
        <f>+'MATRIZ (A)'!BL142*BL$168</f>
        <v>24.722770256007387</v>
      </c>
      <c r="BM142" s="16">
        <f>+'MATRIZ (A)'!BM142*BM$168</f>
        <v>53.40954943016267</v>
      </c>
      <c r="BN142" s="16">
        <f>+'MATRIZ (A)'!BN142*BN$168</f>
        <v>120.8202189888427</v>
      </c>
      <c r="BO142" s="16">
        <f>+'MATRIZ (A)'!BO142*BO$168</f>
        <v>2.4273593226170662E-2</v>
      </c>
      <c r="BP142" s="16">
        <f>+'MATRIZ (A)'!BP142*BP$168</f>
        <v>154.30790578327094</v>
      </c>
      <c r="BQ142" s="16">
        <f>+'MATRIZ (A)'!BQ142*BQ$168</f>
        <v>239.54120618245099</v>
      </c>
      <c r="BR142" s="16">
        <f>+'MATRIZ (A)'!BR142*BR$168</f>
        <v>191.00345334189851</v>
      </c>
      <c r="BS142" s="16">
        <f>+'MATRIZ (A)'!BS142*BS$168</f>
        <v>31.321326590958879</v>
      </c>
      <c r="BT142" s="16">
        <f>+'MATRIZ (A)'!BT142*BT$168</f>
        <v>17.557906604729006</v>
      </c>
      <c r="BU142" s="16">
        <f>+'MATRIZ (A)'!BU142*BU$168</f>
        <v>332.37530647130393</v>
      </c>
      <c r="BV142" s="16">
        <f>+'MATRIZ (A)'!BV142*BV$168</f>
        <v>26.680829286147993</v>
      </c>
      <c r="BW142" s="16">
        <f>+'MATRIZ (A)'!BW142*BW$168</f>
        <v>75.236919704799149</v>
      </c>
      <c r="BX142" s="16">
        <f>+'MATRIZ (A)'!BX142*BX$168</f>
        <v>81.461306656262806</v>
      </c>
      <c r="BY142" s="16">
        <f>+'MATRIZ (A)'!BY142*BY$168</f>
        <v>7.9806371188084713</v>
      </c>
      <c r="BZ142" s="16">
        <f>+'MATRIZ (A)'!BZ142*BZ$168</f>
        <v>80.639419083224936</v>
      </c>
      <c r="CA142" s="16">
        <f>+'MATRIZ (A)'!CA142*CA$168</f>
        <v>9.4787824860007213</v>
      </c>
      <c r="CB142" s="16">
        <f>+'MATRIZ (A)'!CB142*CB$168</f>
        <v>6.9581343182121532E-3</v>
      </c>
      <c r="CC142" s="16">
        <f>+'MATRIZ (A)'!CC142*CC$168</f>
        <v>52.76524883051033</v>
      </c>
      <c r="CD142" s="16">
        <f>+'MATRIZ (A)'!CD142*CD$168</f>
        <v>88.908267325937373</v>
      </c>
      <c r="CE142" s="16">
        <f>+'MATRIZ (A)'!CE142*CE$168</f>
        <v>139.26035644668306</v>
      </c>
      <c r="CF142" s="16">
        <f>+'MATRIZ (A)'!CF142*CF$168</f>
        <v>293.87471360293921</v>
      </c>
      <c r="CG142" s="16">
        <f>+'MATRIZ (A)'!CG142*CG$168</f>
        <v>1153.3600153856883</v>
      </c>
      <c r="CH142" s="16">
        <f>+'MATRIZ (A)'!CH142*CH$168</f>
        <v>761.07822809720994</v>
      </c>
      <c r="CI142" s="16">
        <f>+'MATRIZ (A)'!CI142*CI$168</f>
        <v>139.8791383035836</v>
      </c>
      <c r="CJ142" s="16">
        <f>+'MATRIZ (A)'!CJ142*CJ$168</f>
        <v>31.962624404664794</v>
      </c>
      <c r="CK142" s="16">
        <f>+'MATRIZ (A)'!CK142*CK$168</f>
        <v>3.8360675292463222</v>
      </c>
      <c r="CL142" s="16">
        <f>+'MATRIZ (A)'!CL142*CL$168</f>
        <v>14.350625655035886</v>
      </c>
      <c r="CM142" s="16">
        <f>+'MATRIZ (A)'!CM142*CM$168</f>
        <v>161.41997406640323</v>
      </c>
      <c r="CN142" s="16">
        <f>+'MATRIZ (A)'!CN142*CN$168</f>
        <v>16407.55762253482</v>
      </c>
      <c r="CO142" s="16">
        <f>+'MATRIZ (A)'!CO142*CO$168</f>
        <v>201.47349487386907</v>
      </c>
      <c r="CP142" s="16">
        <f>+'MATRIZ (A)'!CP142*CP$168</f>
        <v>2.966407664977741E-2</v>
      </c>
      <c r="CQ142" s="16">
        <f>+'MATRIZ (A)'!CQ142*CQ$168</f>
        <v>302.79204500986299</v>
      </c>
      <c r="CR142" s="16">
        <f>+'MATRIZ (A)'!CR142*CR$168</f>
        <v>73.167284624413455</v>
      </c>
      <c r="CS142" s="16">
        <f>+'MATRIZ (A)'!CS142*CS$168</f>
        <v>519.03314674958949</v>
      </c>
      <c r="CT142" s="16">
        <f>+'MATRIZ (A)'!CT142*CT$168</f>
        <v>431.16642306344386</v>
      </c>
      <c r="CU142" s="16">
        <f>+'MATRIZ (A)'!CU142*CU$168</f>
        <v>604.37738019299081</v>
      </c>
      <c r="CV142" s="16">
        <f>+'MATRIZ (A)'!CV142*CV$168</f>
        <v>626.65068005747537</v>
      </c>
      <c r="CW142" s="16">
        <f>+'MATRIZ (A)'!CW142*CW$168</f>
        <v>39.39751731433126</v>
      </c>
      <c r="CX142" s="16">
        <f>+'MATRIZ (A)'!CX142*CX$168</f>
        <v>2856.4886661843898</v>
      </c>
      <c r="CY142" s="16">
        <f>+'MATRIZ (A)'!CY142*CY$168</f>
        <v>682.44103699108609</v>
      </c>
      <c r="CZ142" s="16">
        <f>+'MATRIZ (A)'!CZ142*CZ$168</f>
        <v>326.2469257450735</v>
      </c>
      <c r="DA142" s="16">
        <f>+'MATRIZ (A)'!DA142*DA$168</f>
        <v>531.12553917594471</v>
      </c>
      <c r="DB142" s="16">
        <f>+'MATRIZ (A)'!DB142*DB$168</f>
        <v>2326.5216802908481</v>
      </c>
      <c r="DC142" s="16">
        <f>+'MATRIZ (A)'!DC142*DC$168</f>
        <v>7667.4774972811101</v>
      </c>
      <c r="DD142" s="16">
        <f>+'MATRIZ (A)'!DD142*DD$168</f>
        <v>124.62002909794826</v>
      </c>
      <c r="DE142" s="16">
        <f>+'MATRIZ (A)'!DE142*DE$168</f>
        <v>329.73682186302051</v>
      </c>
      <c r="DF142" s="16">
        <f>+'MATRIZ (A)'!DF142*DF$168</f>
        <v>636.36445407772885</v>
      </c>
      <c r="DG142" s="16">
        <f>+'MATRIZ (A)'!DG142*DG$168</f>
        <v>4514.3952306454903</v>
      </c>
      <c r="DH142" s="16">
        <f>+'MATRIZ (A)'!DH142*DH$168</f>
        <v>444.56760667995655</v>
      </c>
      <c r="DI142" s="16">
        <f>+'MATRIZ (A)'!DI142*DI$168</f>
        <v>927.74340562956309</v>
      </c>
      <c r="DJ142" s="16">
        <f>+'MATRIZ (A)'!DJ142*DJ$168</f>
        <v>4052.646653582804</v>
      </c>
      <c r="DK142" s="16">
        <f>+'MATRIZ (A)'!DK142*DK$168</f>
        <v>562.06945779246132</v>
      </c>
      <c r="DL142" s="16">
        <f>+'MATRIZ (A)'!DL142*DL$168</f>
        <v>291.75877911938392</v>
      </c>
      <c r="DM142" s="16">
        <f>+'MATRIZ (A)'!DM142*DM$168</f>
        <v>1211.4668466971546</v>
      </c>
      <c r="DN142" s="16">
        <f>+'MATRIZ (A)'!DN142*DN$168</f>
        <v>196.96830727578885</v>
      </c>
      <c r="DO142" s="16">
        <f>+'MATRIZ (A)'!DO142*DO$168</f>
        <v>160.75802021880395</v>
      </c>
      <c r="DP142" s="16">
        <f>+'MATRIZ (A)'!DP142*DP$168</f>
        <v>342.36531060179817</v>
      </c>
      <c r="DQ142" s="16">
        <f>+'MATRIZ (A)'!DQ142*DQ$168</f>
        <v>48.585228798953104</v>
      </c>
      <c r="DR142" s="16">
        <f>+'MATRIZ (A)'!DR142*DR$168</f>
        <v>388.61247757163181</v>
      </c>
      <c r="DS142" s="16">
        <f>+'MATRIZ (A)'!DS142*DS$168</f>
        <v>493.90215928840939</v>
      </c>
      <c r="DT142" s="16">
        <f>+'MATRIZ (A)'!DT142*DT$168</f>
        <v>31.291829085747619</v>
      </c>
      <c r="DU142" s="16">
        <f>+'MATRIZ (A)'!DU142*DU$168</f>
        <v>3342.1926874530204</v>
      </c>
      <c r="DV142" s="16">
        <f>+'MATRIZ (A)'!DV142*DV$168</f>
        <v>5032.9213049756563</v>
      </c>
      <c r="DW142" s="16">
        <f>+'MATRIZ (A)'!DW142*DW$168</f>
        <v>471.06207701206921</v>
      </c>
      <c r="DX142" s="16">
        <f>+'MATRIZ (A)'!DX142*DX$168</f>
        <v>74.888306759485758</v>
      </c>
      <c r="DY142" s="16">
        <f>+'MATRIZ (A)'!DY142*DY$168</f>
        <v>3418.4811720748248</v>
      </c>
      <c r="DZ142" s="16">
        <f>+'MATRIZ (A)'!DZ142*DZ$168</f>
        <v>3097.2464003145355</v>
      </c>
      <c r="EA142" s="16">
        <f>+'MATRIZ (A)'!EA142*EA$168</f>
        <v>167.4534301785269</v>
      </c>
      <c r="EB142" s="16">
        <f>+'MATRIZ (A)'!EB142*EB$168</f>
        <v>1050.8425884646074</v>
      </c>
      <c r="EC142" s="16">
        <f>+'MATRIZ (A)'!EC142*EC$168</f>
        <v>2107.8915152684576</v>
      </c>
      <c r="ED142" s="16">
        <f>+'MATRIZ (A)'!ED142*ED$168</f>
        <v>60.316761608008036</v>
      </c>
      <c r="EE142" s="16">
        <f>+'MATRIZ (A)'!EE142*EE$168</f>
        <v>2492.6167284939806</v>
      </c>
      <c r="EF142" s="16">
        <f>+'MATRIZ (A)'!EF142*EF$168</f>
        <v>39.8137009806428</v>
      </c>
      <c r="EG142" s="16">
        <f>+'MATRIZ (A)'!EG142*EG$168</f>
        <v>2.4835834093014859</v>
      </c>
      <c r="EH142" s="16">
        <f>+'MATRIZ (A)'!EH142*EH$168</f>
        <v>0</v>
      </c>
      <c r="EI142" s="18">
        <f t="shared" si="16"/>
        <v>78698.27132142632</v>
      </c>
      <c r="EJ142" s="20">
        <f>+'MATRIZ (I-A) INVERSA'!HY142</f>
        <v>10599.144220314047</v>
      </c>
      <c r="EK142" s="20">
        <f>+'MATRIZ (I-A) INVERSA'!HZ142</f>
        <v>0</v>
      </c>
      <c r="EL142" s="20">
        <f>+'MATRIZ (I-A) INVERSA'!IA142</f>
        <v>0</v>
      </c>
      <c r="EM142" s="20">
        <f>+'MATRIZ (I-A) INVERSA'!IB142</f>
        <v>0</v>
      </c>
      <c r="EN142" s="20">
        <f>+'MATRIZ (I-A) INVERSA'!IC142</f>
        <v>0</v>
      </c>
      <c r="EO142" s="20">
        <f>+'MATRIZ (I-A) INVERSA'!ID142</f>
        <v>0</v>
      </c>
      <c r="EP142" s="20">
        <f>+'MATRIZ (I-A) INVERSA'!IE142</f>
        <v>0</v>
      </c>
      <c r="EQ142" s="20">
        <f>+'MATRIZ (I-A) INVERSA'!IF142</f>
        <v>0</v>
      </c>
      <c r="ER142" s="20">
        <f>+'MATRIZ (I-A) INVERSA'!IG142</f>
        <v>0</v>
      </c>
      <c r="ES142" s="20">
        <f>+'MATRIZ (I-A) INVERSA'!IH142</f>
        <v>0</v>
      </c>
      <c r="ET142" s="20">
        <f>+'MATRIZ (I-A) INVERSA'!II142</f>
        <v>0</v>
      </c>
      <c r="EU142" s="20">
        <f>+'MATRIZ (I-A) INVERSA'!IJ142</f>
        <v>1.4984485528794127</v>
      </c>
      <c r="EV142" s="20">
        <f>+'MATRIZ (I-A) INVERSA'!IK142</f>
        <v>11.706079312553543</v>
      </c>
      <c r="EW142" s="20">
        <f>+'MATRIZ (I-A) INVERSA'!IL142</f>
        <v>-0.48220000411021213</v>
      </c>
      <c r="EX142" s="20">
        <f>+'MATRIZ (I-A) INVERSA'!IM142</f>
        <v>5617.6340551978074</v>
      </c>
      <c r="EY142" s="20">
        <f>+'MATRIZ (I-A) INVERSA'!IN142</f>
        <v>0</v>
      </c>
      <c r="EZ142" s="20">
        <f>+'MATRIZ (I-A) INVERSA'!IO142</f>
        <v>0</v>
      </c>
      <c r="FA142" s="20">
        <f>+'MATRIZ (I-A) INVERSA'!IP142</f>
        <v>0</v>
      </c>
      <c r="FB142" s="20">
        <f>+'MATRIZ (I-A) INVERSA'!IQ142</f>
        <v>0</v>
      </c>
      <c r="FC142" s="20">
        <f>+'MATRIZ (I-A) INVERSA'!IR142</f>
        <v>0</v>
      </c>
      <c r="FD142" s="20">
        <f>+'MATRIZ (I-A) INVERSA'!IS142</f>
        <v>0</v>
      </c>
      <c r="FE142" s="20">
        <f>+'MATRIZ (I-A) INVERSA'!IT142</f>
        <v>0</v>
      </c>
      <c r="FF142" s="20">
        <f>+'MATRIZ (I-A) INVERSA'!IU142</f>
        <v>0</v>
      </c>
      <c r="FG142" s="18">
        <f t="shared" si="19"/>
        <v>16229.500603373177</v>
      </c>
      <c r="FH142" s="17">
        <f t="shared" si="17"/>
        <v>94927.771924799497</v>
      </c>
      <c r="FI142" s="28"/>
      <c r="FJ142" s="17">
        <v>94927.771924799556</v>
      </c>
      <c r="FK142" s="50">
        <f t="shared" si="20"/>
        <v>0</v>
      </c>
      <c r="FM142" s="48">
        <f>+IFERROR((FH142/'MIP 2012'!FH142*100-100),0)</f>
        <v>0.46899307582775407</v>
      </c>
      <c r="FP142" s="20">
        <f t="shared" si="21"/>
        <v>0</v>
      </c>
      <c r="FQ142" s="20">
        <f t="shared" si="22"/>
        <v>0</v>
      </c>
      <c r="FR142" s="20">
        <f t="shared" si="18"/>
        <v>0</v>
      </c>
    </row>
    <row r="143" spans="1:174" s="7" customFormat="1" ht="21.95" customHeight="1" thickBot="1" x14ac:dyDescent="0.25">
      <c r="A143" s="12" t="s">
        <v>348</v>
      </c>
      <c r="B143" s="12" t="s">
        <v>349</v>
      </c>
      <c r="C143" s="16">
        <f>+'MATRIZ (A)'!C143*C$168</f>
        <v>1.4117436214102727E-2</v>
      </c>
      <c r="D143" s="16">
        <f>+'MATRIZ (A)'!D143*D$168</f>
        <v>4.5403061913033048E-3</v>
      </c>
      <c r="E143" s="16">
        <f>+'MATRIZ (A)'!E143*E$168</f>
        <v>5.841256979983789E-3</v>
      </c>
      <c r="F143" s="16">
        <f>+'MATRIZ (A)'!F143*F$168</f>
        <v>0.10082460407128037</v>
      </c>
      <c r="G143" s="16">
        <f>+'MATRIZ (A)'!G143*G$168</f>
        <v>3.4697494127550618E-2</v>
      </c>
      <c r="H143" s="16">
        <f>+'MATRIZ (A)'!H143*H$168</f>
        <v>9.2956822071272122E-2</v>
      </c>
      <c r="I143" s="16">
        <f>+'MATRIZ (A)'!I143*I$168</f>
        <v>2.6575676140883204E-2</v>
      </c>
      <c r="J143" s="16">
        <f>+'MATRIZ (A)'!J143*J$168</f>
        <v>1.443622777161987E-2</v>
      </c>
      <c r="K143" s="16">
        <f>+'MATRIZ (A)'!K143*K$168</f>
        <v>4.5290187108519807E-2</v>
      </c>
      <c r="L143" s="16">
        <f>+'MATRIZ (A)'!L143*L$168</f>
        <v>0.181019150090098</v>
      </c>
      <c r="M143" s="16">
        <f>+'MATRIZ (A)'!M143*M$168</f>
        <v>7.7423137180065951E-2</v>
      </c>
      <c r="N143" s="16">
        <f>+'MATRIZ (A)'!N143*N$168</f>
        <v>4.8711359690938823E-2</v>
      </c>
      <c r="O143" s="16">
        <f>+'MATRIZ (A)'!O143*O$168</f>
        <v>2.6269432085171286E-2</v>
      </c>
      <c r="P143" s="16">
        <f>+'MATRIZ (A)'!P143*P$168</f>
        <v>0.43560273686780315</v>
      </c>
      <c r="Q143" s="16">
        <f>+'MATRIZ (A)'!Q143*Q$168</f>
        <v>2.015318151649835E-2</v>
      </c>
      <c r="R143" s="16">
        <f>+'MATRIZ (A)'!R143*R$168</f>
        <v>0.7017944193163157</v>
      </c>
      <c r="S143" s="16">
        <f>+'MATRIZ (A)'!S143*S$168</f>
        <v>4.5234993001026486E-2</v>
      </c>
      <c r="T143" s="16">
        <f>+'MATRIZ (A)'!T143*T$168</f>
        <v>0.17132968722337946</v>
      </c>
      <c r="U143" s="16">
        <f>+'MATRIZ (A)'!U143*U$168</f>
        <v>6.7957577754267029E-2</v>
      </c>
      <c r="V143" s="16">
        <f>+'MATRIZ (A)'!V143*V$168</f>
        <v>4.0048049460508835E-2</v>
      </c>
      <c r="W143" s="16">
        <f>+'MATRIZ (A)'!W143*W$168</f>
        <v>6.0398031405950882E-2</v>
      </c>
      <c r="X143" s="16">
        <f>+'MATRIZ (A)'!X143*X$168</f>
        <v>0.42204337116464896</v>
      </c>
      <c r="Y143" s="16">
        <f>+'MATRIZ (A)'!Y143*Y$168</f>
        <v>0.18072136623906213</v>
      </c>
      <c r="Z143" s="16">
        <f>+'MATRIZ (A)'!Z143*Z$168</f>
        <v>0.31465025624841153</v>
      </c>
      <c r="AA143" s="16">
        <f>+'MATRIZ (A)'!AA143*AA$168</f>
        <v>3.0102562614411361E-2</v>
      </c>
      <c r="AB143" s="16">
        <f>+'MATRIZ (A)'!AB143*AB$168</f>
        <v>0.11683665154206548</v>
      </c>
      <c r="AC143" s="16">
        <f>+'MATRIZ (A)'!AC143*AC$168</f>
        <v>1.2725149737142833E-2</v>
      </c>
      <c r="AD143" s="16">
        <f>+'MATRIZ (A)'!AD143*AD$168</f>
        <v>3.4045427187883497E-2</v>
      </c>
      <c r="AE143" s="16">
        <f>+'MATRIZ (A)'!AE143*AE$168</f>
        <v>6.6853371561584871E-2</v>
      </c>
      <c r="AF143" s="16">
        <f>+'MATRIZ (A)'!AF143*AF$168</f>
        <v>9.9467786301430022E-2</v>
      </c>
      <c r="AG143" s="16">
        <f>+'MATRIZ (A)'!AG143*AG$168</f>
        <v>2.2697105311409556E-5</v>
      </c>
      <c r="AH143" s="16">
        <f>+'MATRIZ (A)'!AH143*AH$168</f>
        <v>5.3251357782209876E-3</v>
      </c>
      <c r="AI143" s="16">
        <f>+'MATRIZ (A)'!AI143*AI$168</f>
        <v>0.33800439043802205</v>
      </c>
      <c r="AJ143" s="16">
        <f>+'MATRIZ (A)'!AJ143*AJ$168</f>
        <v>0.85341375457286095</v>
      </c>
      <c r="AK143" s="16">
        <f>+'MATRIZ (A)'!AK143*AK$168</f>
        <v>50.860050826678176</v>
      </c>
      <c r="AL143" s="16">
        <f>+'MATRIZ (A)'!AL143*AL$168</f>
        <v>0.26922147455768541</v>
      </c>
      <c r="AM143" s="16">
        <f>+'MATRIZ (A)'!AM143*AM$168</f>
        <v>1.4203043815410126</v>
      </c>
      <c r="AN143" s="16">
        <f>+'MATRIZ (A)'!AN143*AN$168</f>
        <v>0.32262407629190371</v>
      </c>
      <c r="AO143" s="16">
        <f>+'MATRIZ (A)'!AO143*AO$168</f>
        <v>2.5370067403178015E-2</v>
      </c>
      <c r="AP143" s="16">
        <f>+'MATRIZ (A)'!AP143*AP$168</f>
        <v>0.18658120508780149</v>
      </c>
      <c r="AQ143" s="16">
        <f>+'MATRIZ (A)'!AQ143*AQ$168</f>
        <v>0.7080395597041147</v>
      </c>
      <c r="AR143" s="16">
        <f>+'MATRIZ (A)'!AR143*AR$168</f>
        <v>0.14255956294745081</v>
      </c>
      <c r="AS143" s="16">
        <f>+'MATRIZ (A)'!AS143*AS$168</f>
        <v>3.613232725751752E-2</v>
      </c>
      <c r="AT143" s="16">
        <f>+'MATRIZ (A)'!AT143*AT$168</f>
        <v>0.10916693798322072</v>
      </c>
      <c r="AU143" s="16">
        <f>+'MATRIZ (A)'!AU143*AU$168</f>
        <v>9.6536944754332613E-3</v>
      </c>
      <c r="AV143" s="16">
        <f>+'MATRIZ (A)'!AV143*AV$168</f>
        <v>3.3122003365078249E-2</v>
      </c>
      <c r="AW143" s="16">
        <f>+'MATRIZ (A)'!AW143*AW$168</f>
        <v>2.9917914675226709</v>
      </c>
      <c r="AX143" s="16">
        <f>+'MATRIZ (A)'!AX143*AX$168</f>
        <v>0.18275253996528265</v>
      </c>
      <c r="AY143" s="16">
        <f>+'MATRIZ (A)'!AY143*AY$168</f>
        <v>2.1761152055333435E-2</v>
      </c>
      <c r="AZ143" s="16">
        <f>+'MATRIZ (A)'!AZ143*AZ$168</f>
        <v>0.56797314230173856</v>
      </c>
      <c r="BA143" s="16">
        <f>+'MATRIZ (A)'!BA143*BA$168</f>
        <v>1.3160194923430841E-2</v>
      </c>
      <c r="BB143" s="16">
        <f>+'MATRIZ (A)'!BB143*BB$168</f>
        <v>8.3992229257420434E-2</v>
      </c>
      <c r="BC143" s="16">
        <f>+'MATRIZ (A)'!BC143*BC$168</f>
        <v>0.27869296777824148</v>
      </c>
      <c r="BD143" s="16">
        <f>+'MATRIZ (A)'!BD143*BD$168</f>
        <v>2.9903087040033485E-2</v>
      </c>
      <c r="BE143" s="16">
        <f>+'MATRIZ (A)'!BE143*BE$168</f>
        <v>2.1271454089527519E-2</v>
      </c>
      <c r="BF143" s="16">
        <f>+'MATRIZ (A)'!BF143*BF$168</f>
        <v>0.11738615555419257</v>
      </c>
      <c r="BG143" s="16">
        <f>+'MATRIZ (A)'!BG143*BG$168</f>
        <v>18.092214685228932</v>
      </c>
      <c r="BH143" s="16">
        <f>+'MATRIZ (A)'!BH143*BH$168</f>
        <v>0.23655320858291665</v>
      </c>
      <c r="BI143" s="16">
        <f>+'MATRIZ (A)'!BI143*BI$168</f>
        <v>0</v>
      </c>
      <c r="BJ143" s="16">
        <f>+'MATRIZ (A)'!BJ143*BJ$168</f>
        <v>0.36937241163382867</v>
      </c>
      <c r="BK143" s="16">
        <f>+'MATRIZ (A)'!BK143*BK$168</f>
        <v>1.1814634932812398E-2</v>
      </c>
      <c r="BL143" s="16">
        <f>+'MATRIZ (A)'!BL143*BL$168</f>
        <v>0.20589424581156376</v>
      </c>
      <c r="BM143" s="16">
        <f>+'MATRIZ (A)'!BM143*BM$168</f>
        <v>0.24017488950151886</v>
      </c>
      <c r="BN143" s="16">
        <f>+'MATRIZ (A)'!BN143*BN$168</f>
        <v>0.33624570004992765</v>
      </c>
      <c r="BO143" s="16">
        <f>+'MATRIZ (A)'!BO143*BO$168</f>
        <v>1.5486789208229683E-2</v>
      </c>
      <c r="BP143" s="16">
        <f>+'MATRIZ (A)'!BP143*BP$168</f>
        <v>24.479723219355876</v>
      </c>
      <c r="BQ143" s="16">
        <f>+'MATRIZ (A)'!BQ143*BQ$168</f>
        <v>0.10244374142507268</v>
      </c>
      <c r="BR143" s="16">
        <f>+'MATRIZ (A)'!BR143*BR$168</f>
        <v>0.37786982373289085</v>
      </c>
      <c r="BS143" s="16">
        <f>+'MATRIZ (A)'!BS143*BS$168</f>
        <v>7.5252327556940043E-2</v>
      </c>
      <c r="BT143" s="16">
        <f>+'MATRIZ (A)'!BT143*BT$168</f>
        <v>7.0390551960733225E-2</v>
      </c>
      <c r="BU143" s="16">
        <f>+'MATRIZ (A)'!BU143*BU$168</f>
        <v>0.39944240625030369</v>
      </c>
      <c r="BV143" s="16">
        <f>+'MATRIZ (A)'!BV143*BV$168</f>
        <v>0.19563458464790354</v>
      </c>
      <c r="BW143" s="16">
        <f>+'MATRIZ (A)'!BW143*BW$168</f>
        <v>0.14431894297833478</v>
      </c>
      <c r="BX143" s="16">
        <f>+'MATRIZ (A)'!BX143*BX$168</f>
        <v>3.6169870687973214E-4</v>
      </c>
      <c r="BY143" s="16">
        <f>+'MATRIZ (A)'!BY143*BY$168</f>
        <v>7.8735570714962757E-3</v>
      </c>
      <c r="BZ143" s="16">
        <f>+'MATRIZ (A)'!BZ143*BZ$168</f>
        <v>0.3939472892303747</v>
      </c>
      <c r="CA143" s="16">
        <f>+'MATRIZ (A)'!CA143*CA$168</f>
        <v>2.5209671167899201E-2</v>
      </c>
      <c r="CB143" s="16">
        <f>+'MATRIZ (A)'!CB143*CB$168</f>
        <v>4.8355341406694412E-3</v>
      </c>
      <c r="CC143" s="16">
        <f>+'MATRIZ (A)'!CC143*CC$168</f>
        <v>0.22583587703731112</v>
      </c>
      <c r="CD143" s="16">
        <f>+'MATRIZ (A)'!CD143*CD$168</f>
        <v>11.035932915570134</v>
      </c>
      <c r="CE143" s="16">
        <f>+'MATRIZ (A)'!CE143*CE$168</f>
        <v>0.12348513525112008</v>
      </c>
      <c r="CF143" s="16">
        <f>+'MATRIZ (A)'!CF143*CF$168</f>
        <v>0.30202405131726995</v>
      </c>
      <c r="CG143" s="16">
        <f>+'MATRIZ (A)'!CG143*CG$168</f>
        <v>725.27337258201214</v>
      </c>
      <c r="CH143" s="16">
        <f>+'MATRIZ (A)'!CH143*CH$168</f>
        <v>10.370368804690104</v>
      </c>
      <c r="CI143" s="16">
        <f>+'MATRIZ (A)'!CI143*CI$168</f>
        <v>6.6630012859158053E-2</v>
      </c>
      <c r="CJ143" s="16">
        <f>+'MATRIZ (A)'!CJ143*CJ$168</f>
        <v>3.0893920884783364</v>
      </c>
      <c r="CK143" s="16">
        <f>+'MATRIZ (A)'!CK143*CK$168</f>
        <v>0.83618012258307395</v>
      </c>
      <c r="CL143" s="16">
        <f>+'MATRIZ (A)'!CL143*CL$168</f>
        <v>24.921791867866695</v>
      </c>
      <c r="CM143" s="16">
        <f>+'MATRIZ (A)'!CM143*CM$168</f>
        <v>2.0789717155581129</v>
      </c>
      <c r="CN143" s="16">
        <f>+'MATRIZ (A)'!CN143*CN$168</f>
        <v>0.85418787103825211</v>
      </c>
      <c r="CO143" s="16">
        <f>+'MATRIZ (A)'!CO143*CO$168</f>
        <v>1.3647313252576441</v>
      </c>
      <c r="CP143" s="16">
        <f>+'MATRIZ (A)'!CP143*CP$168</f>
        <v>2.4110617103871943E-3</v>
      </c>
      <c r="CQ143" s="16">
        <f>+'MATRIZ (A)'!CQ143*CQ$168</f>
        <v>0.38173188854861712</v>
      </c>
      <c r="CR143" s="16">
        <f>+'MATRIZ (A)'!CR143*CR$168</f>
        <v>0.3709854482446755</v>
      </c>
      <c r="CS143" s="16">
        <f>+'MATRIZ (A)'!CS143*CS$168</f>
        <v>0.4607488914825304</v>
      </c>
      <c r="CT143" s="16">
        <f>+'MATRIZ (A)'!CT143*CT$168</f>
        <v>1.1040874138844551E-2</v>
      </c>
      <c r="CU143" s="16">
        <f>+'MATRIZ (A)'!CU143*CU$168</f>
        <v>0.11419519086856146</v>
      </c>
      <c r="CV143" s="16">
        <f>+'MATRIZ (A)'!CV143*CV$168</f>
        <v>2.8240408008110753E-2</v>
      </c>
      <c r="CW143" s="16">
        <f>+'MATRIZ (A)'!CW143*CW$168</f>
        <v>1.8553817786077106E-2</v>
      </c>
      <c r="CX143" s="16">
        <f>+'MATRIZ (A)'!CX143*CX$168</f>
        <v>535.92603569190055</v>
      </c>
      <c r="CY143" s="16">
        <f>+'MATRIZ (A)'!CY143*CY$168</f>
        <v>70.143599085914218</v>
      </c>
      <c r="CZ143" s="16">
        <f>+'MATRIZ (A)'!CZ143*CZ$168</f>
        <v>1.6110156598560188E-2</v>
      </c>
      <c r="DA143" s="16">
        <f>+'MATRIZ (A)'!DA143*DA$168</f>
        <v>1655.8737591425449</v>
      </c>
      <c r="DB143" s="16">
        <f>+'MATRIZ (A)'!DB143*DB$168</f>
        <v>0.21059529577624633</v>
      </c>
      <c r="DC143" s="16">
        <f>+'MATRIZ (A)'!DC143*DC$168</f>
        <v>30.071865620782464</v>
      </c>
      <c r="DD143" s="16">
        <f>+'MATRIZ (A)'!DD143*DD$168</f>
        <v>2.4902659059314079E-2</v>
      </c>
      <c r="DE143" s="16">
        <f>+'MATRIZ (A)'!DE143*DE$168</f>
        <v>8.059581340101785E-3</v>
      </c>
      <c r="DF143" s="16">
        <f>+'MATRIZ (A)'!DF143*DF$168</f>
        <v>1.6423190645142575E-2</v>
      </c>
      <c r="DG143" s="16">
        <f>+'MATRIZ (A)'!DG143*DG$168</f>
        <v>0.66359879609898942</v>
      </c>
      <c r="DH143" s="16">
        <f>+'MATRIZ (A)'!DH143*DH$168</f>
        <v>6.7117053689424819E-2</v>
      </c>
      <c r="DI143" s="16">
        <f>+'MATRIZ (A)'!DI143*DI$168</f>
        <v>4.2684956693305132E-2</v>
      </c>
      <c r="DJ143" s="16">
        <f>+'MATRIZ (A)'!DJ143*DJ$168</f>
        <v>1.1149854602541087E-2</v>
      </c>
      <c r="DK143" s="16">
        <f>+'MATRIZ (A)'!DK143*DK$168</f>
        <v>8.5985059044210485E-2</v>
      </c>
      <c r="DL143" s="16">
        <f>+'MATRIZ (A)'!DL143*DL$168</f>
        <v>13.354606076929212</v>
      </c>
      <c r="DM143" s="16">
        <f>+'MATRIZ (A)'!DM143*DM$168</f>
        <v>0.19114790260563547</v>
      </c>
      <c r="DN143" s="16">
        <f>+'MATRIZ (A)'!DN143*DN$168</f>
        <v>7.3221002363598062E-2</v>
      </c>
      <c r="DO143" s="16">
        <f>+'MATRIZ (A)'!DO143*DO$168</f>
        <v>3.9777232354966094E-2</v>
      </c>
      <c r="DP143" s="16">
        <f>+'MATRIZ (A)'!DP143*DP$168</f>
        <v>0.12362364862697581</v>
      </c>
      <c r="DQ143" s="16">
        <f>+'MATRIZ (A)'!DQ143*DQ$168</f>
        <v>2.4209672444850819E-3</v>
      </c>
      <c r="DR143" s="16">
        <f>+'MATRIZ (A)'!DR143*DR$168</f>
        <v>40.471709133823019</v>
      </c>
      <c r="DS143" s="16">
        <f>+'MATRIZ (A)'!DS143*DS$168</f>
        <v>0.17227928027307557</v>
      </c>
      <c r="DT143" s="16">
        <f>+'MATRIZ (A)'!DT143*DT$168</f>
        <v>6.1051997594825741E-2</v>
      </c>
      <c r="DU143" s="16">
        <f>+'MATRIZ (A)'!DU143*DU$168</f>
        <v>0.10763473874475987</v>
      </c>
      <c r="DV143" s="16">
        <f>+'MATRIZ (A)'!DV143*DV$168</f>
        <v>56.37934876546457</v>
      </c>
      <c r="DW143" s="16">
        <f>+'MATRIZ (A)'!DW143*DW$168</f>
        <v>6.5220669956372923</v>
      </c>
      <c r="DX143" s="16">
        <f>+'MATRIZ (A)'!DX143*DX$168</f>
        <v>24.079581207222169</v>
      </c>
      <c r="DY143" s="16">
        <f>+'MATRIZ (A)'!DY143*DY$168</f>
        <v>29.988108877320318</v>
      </c>
      <c r="DZ143" s="16">
        <f>+'MATRIZ (A)'!DZ143*DZ$168</f>
        <v>1538.0583616291265</v>
      </c>
      <c r="EA143" s="16">
        <f>+'MATRIZ (A)'!EA143*EA$168</f>
        <v>12.084075474776782</v>
      </c>
      <c r="EB143" s="16">
        <f>+'MATRIZ (A)'!EB143*EB$168</f>
        <v>3.1831755974980838</v>
      </c>
      <c r="EC143" s="16">
        <f>+'MATRIZ (A)'!EC143*EC$168</f>
        <v>5.0662519171814011E-2</v>
      </c>
      <c r="ED143" s="16">
        <f>+'MATRIZ (A)'!ED143*ED$168</f>
        <v>142.59380161669137</v>
      </c>
      <c r="EE143" s="16">
        <f>+'MATRIZ (A)'!EE143*EE$168</f>
        <v>0.21232922214275204</v>
      </c>
      <c r="EF143" s="16">
        <f>+'MATRIZ (A)'!EF143*EF$168</f>
        <v>4.3887899278083429E-3</v>
      </c>
      <c r="EG143" s="16">
        <f>+'MATRIZ (A)'!EG143*EG$168</f>
        <v>8.794164438458086E-3</v>
      </c>
      <c r="EH143" s="16">
        <f>+'MATRIZ (A)'!EH143*EH$168</f>
        <v>0</v>
      </c>
      <c r="EI143" s="18">
        <f t="shared" si="16"/>
        <v>5051.7608690426914</v>
      </c>
      <c r="EJ143" s="20">
        <f>+'MATRIZ (I-A) INVERSA'!HY143</f>
        <v>3256.4811269358229</v>
      </c>
      <c r="EK143" s="20">
        <f>+'MATRIZ (I-A) INVERSA'!HZ143</f>
        <v>0</v>
      </c>
      <c r="EL143" s="20">
        <f>+'MATRIZ (I-A) INVERSA'!IA143</f>
        <v>0</v>
      </c>
      <c r="EM143" s="20">
        <f>+'MATRIZ (I-A) INVERSA'!IB143</f>
        <v>0</v>
      </c>
      <c r="EN143" s="20">
        <f>+'MATRIZ (I-A) INVERSA'!IC143</f>
        <v>0</v>
      </c>
      <c r="EO143" s="20">
        <f>+'MATRIZ (I-A) INVERSA'!ID143</f>
        <v>0</v>
      </c>
      <c r="EP143" s="20">
        <f>+'MATRIZ (I-A) INVERSA'!IE143</f>
        <v>0</v>
      </c>
      <c r="EQ143" s="20">
        <f>+'MATRIZ (I-A) INVERSA'!IF143</f>
        <v>0</v>
      </c>
      <c r="ER143" s="20">
        <f>+'MATRIZ (I-A) INVERSA'!IG143</f>
        <v>0</v>
      </c>
      <c r="ES143" s="20">
        <f>+'MATRIZ (I-A) INVERSA'!IH143</f>
        <v>0</v>
      </c>
      <c r="ET143" s="20">
        <f>+'MATRIZ (I-A) INVERSA'!II143</f>
        <v>0</v>
      </c>
      <c r="EU143" s="20">
        <f>+'MATRIZ (I-A) INVERSA'!IJ143</f>
        <v>1.041342234012361</v>
      </c>
      <c r="EV143" s="20">
        <f>+'MATRIZ (I-A) INVERSA'!IK143</f>
        <v>8.1351039776681464</v>
      </c>
      <c r="EW143" s="20">
        <f>+'MATRIZ (I-A) INVERSA'!IL143</f>
        <v>-0.33011102908301687</v>
      </c>
      <c r="EX143" s="20">
        <f>+'MATRIZ (I-A) INVERSA'!IM143</f>
        <v>3.1403175808853927</v>
      </c>
      <c r="EY143" s="20">
        <f>+'MATRIZ (I-A) INVERSA'!IN143</f>
        <v>0</v>
      </c>
      <c r="EZ143" s="20">
        <f>+'MATRIZ (I-A) INVERSA'!IO143</f>
        <v>0</v>
      </c>
      <c r="FA143" s="20">
        <f>+'MATRIZ (I-A) INVERSA'!IP143</f>
        <v>0</v>
      </c>
      <c r="FB143" s="20">
        <f>+'MATRIZ (I-A) INVERSA'!IQ143</f>
        <v>0</v>
      </c>
      <c r="FC143" s="20">
        <f>+'MATRIZ (I-A) INVERSA'!IR143</f>
        <v>0</v>
      </c>
      <c r="FD143" s="20">
        <f>+'MATRIZ (I-A) INVERSA'!IS143</f>
        <v>0</v>
      </c>
      <c r="FE143" s="20">
        <f>+'MATRIZ (I-A) INVERSA'!IT143</f>
        <v>0</v>
      </c>
      <c r="FF143" s="20">
        <f>+'MATRIZ (I-A) INVERSA'!IU143</f>
        <v>0</v>
      </c>
      <c r="FG143" s="18">
        <f t="shared" si="19"/>
        <v>3268.467779699306</v>
      </c>
      <c r="FH143" s="17">
        <f t="shared" si="17"/>
        <v>8320.2286487419969</v>
      </c>
      <c r="FI143" s="28"/>
      <c r="FJ143" s="17">
        <v>8320.2286487419951</v>
      </c>
      <c r="FK143" s="50">
        <f t="shared" si="20"/>
        <v>0</v>
      </c>
      <c r="FM143" s="48">
        <f>+IFERROR((FH143/'MIP 2012'!FH143*100-100),0)</f>
        <v>0.67712600940113532</v>
      </c>
      <c r="FP143" s="20">
        <f t="shared" si="21"/>
        <v>0</v>
      </c>
      <c r="FQ143" s="20">
        <f t="shared" si="22"/>
        <v>0</v>
      </c>
      <c r="FR143" s="20">
        <f t="shared" si="18"/>
        <v>0</v>
      </c>
    </row>
    <row r="144" spans="1:174" s="7" customFormat="1" ht="21.95" customHeight="1" thickBot="1" x14ac:dyDescent="0.25">
      <c r="A144" s="12" t="s">
        <v>350</v>
      </c>
      <c r="B144" s="12" t="s">
        <v>351</v>
      </c>
      <c r="C144" s="16">
        <f>+'MATRIZ (A)'!C144*C$168</f>
        <v>2.9140103404979016E-2</v>
      </c>
      <c r="D144" s="16">
        <f>+'MATRIZ (A)'!D144*D$168</f>
        <v>9.3717435586978311E-3</v>
      </c>
      <c r="E144" s="16">
        <f>+'MATRIZ (A)'!E144*E$168</f>
        <v>1.2057064032755858E-2</v>
      </c>
      <c r="F144" s="16">
        <f>+'MATRIZ (A)'!F144*F$168</f>
        <v>0.20811423149680675</v>
      </c>
      <c r="G144" s="16">
        <f>+'MATRIZ (A)'!G144*G$168</f>
        <v>7.1619843110071371E-2</v>
      </c>
      <c r="H144" s="16">
        <f>+'MATRIZ (A)'!H144*H$168</f>
        <v>0.19187417362999354</v>
      </c>
      <c r="I144" s="16">
        <f>+'MATRIZ (A)'!I144*I$168</f>
        <v>5.4855424105189808E-2</v>
      </c>
      <c r="J144" s="16">
        <f>+'MATRIZ (A)'!J144*J$168</f>
        <v>2.9798127908139432E-2</v>
      </c>
      <c r="K144" s="16">
        <f>+'MATRIZ (A)'!K144*K$168</f>
        <v>9.34844482778487E-2</v>
      </c>
      <c r="L144" s="16">
        <f>+'MATRIZ (A)'!L144*L$168</f>
        <v>0.3736455169273194</v>
      </c>
      <c r="M144" s="16">
        <f>+'MATRIZ (A)'!M144*M$168</f>
        <v>0.15981076090226845</v>
      </c>
      <c r="N144" s="16">
        <f>+'MATRIZ (A)'!N144*N$168</f>
        <v>0.10054616410967798</v>
      </c>
      <c r="O144" s="16">
        <f>+'MATRIZ (A)'!O144*O$168</f>
        <v>5.4223299170090694E-2</v>
      </c>
      <c r="P144" s="16">
        <f>+'MATRIZ (A)'!P144*P$168</f>
        <v>0.8991369681656054</v>
      </c>
      <c r="Q144" s="16">
        <f>+'MATRIZ (A)'!Q144*Q$168</f>
        <v>4.1598614962638884E-2</v>
      </c>
      <c r="R144" s="16">
        <f>+'MATRIZ (A)'!R144*R$168</f>
        <v>1.4485889390798583</v>
      </c>
      <c r="S144" s="16">
        <f>+'MATRIZ (A)'!S144*S$168</f>
        <v>9.3370520934717247E-2</v>
      </c>
      <c r="T144" s="16">
        <f>+'MATRIZ (A)'!T144*T$168</f>
        <v>0.35364528844441501</v>
      </c>
      <c r="U144" s="16">
        <f>+'MATRIZ (A)'!U144*U$168</f>
        <v>0.14027269632236872</v>
      </c>
      <c r="V144" s="16">
        <f>+'MATRIZ (A)'!V144*V$168</f>
        <v>8.2664039330395789E-2</v>
      </c>
      <c r="W144" s="16">
        <f>+'MATRIZ (A)'!W144*W$168</f>
        <v>0.12466887428670707</v>
      </c>
      <c r="X144" s="16">
        <f>+'MATRIZ (A)'!X144*X$168</f>
        <v>0.87114879009251245</v>
      </c>
      <c r="Y144" s="16">
        <f>+'MATRIZ (A)'!Y144*Y$168</f>
        <v>0.37303085488246096</v>
      </c>
      <c r="Z144" s="16">
        <f>+'MATRIZ (A)'!Z144*Z$168</f>
        <v>0.64947635423508898</v>
      </c>
      <c r="AA144" s="16">
        <f>+'MATRIZ (A)'!AA144*AA$168</f>
        <v>6.2135346250937876E-2</v>
      </c>
      <c r="AB144" s="16">
        <f>+'MATRIZ (A)'!AB144*AB$168</f>
        <v>0.24116504270273972</v>
      </c>
      <c r="AC144" s="16">
        <f>+'MATRIZ (A)'!AC144*AC$168</f>
        <v>2.6266254974381099E-2</v>
      </c>
      <c r="AD144" s="16">
        <f>+'MATRIZ (A)'!AD144*AD$168</f>
        <v>7.0273897730138507E-2</v>
      </c>
      <c r="AE144" s="16">
        <f>+'MATRIZ (A)'!AE144*AE$168</f>
        <v>0.13799348059600097</v>
      </c>
      <c r="AF144" s="16">
        <f>+'MATRIZ (A)'!AF144*AF$168</f>
        <v>0.20531359478660469</v>
      </c>
      <c r="AG144" s="16">
        <f>+'MATRIZ (A)'!AG144*AG$168</f>
        <v>4.6849582724338141E-5</v>
      </c>
      <c r="AH144" s="16">
        <f>+'MATRIZ (A)'!AH144*AH$168</f>
        <v>1.0991727171247965E-2</v>
      </c>
      <c r="AI144" s="16">
        <f>+'MATRIZ (A)'!AI144*AI$168</f>
        <v>0.69768212438329569</v>
      </c>
      <c r="AJ144" s="16">
        <f>+'MATRIZ (A)'!AJ144*AJ$168</f>
        <v>0.7329161817512162</v>
      </c>
      <c r="AK144" s="16">
        <f>+'MATRIZ (A)'!AK144*AK$168</f>
        <v>5.6847270038575204E-2</v>
      </c>
      <c r="AL144" s="16">
        <f>+'MATRIZ (A)'!AL144*AL$168</f>
        <v>0.5557058299023806</v>
      </c>
      <c r="AM144" s="16">
        <f>+'MATRIZ (A)'!AM144*AM$168</f>
        <v>1.6399396583967509</v>
      </c>
      <c r="AN144" s="16">
        <f>+'MATRIZ (A)'!AN144*AN$168</f>
        <v>0.66593528750570219</v>
      </c>
      <c r="AO144" s="16">
        <f>+'MATRIZ (A)'!AO144*AO$168</f>
        <v>5.2366901206989593E-2</v>
      </c>
      <c r="AP144" s="16">
        <f>+'MATRIZ (A)'!AP144*AP$168</f>
        <v>0.38512627414974976</v>
      </c>
      <c r="AQ144" s="16">
        <f>+'MATRIZ (A)'!AQ144*AQ$168</f>
        <v>1.4614796675321873</v>
      </c>
      <c r="AR144" s="16">
        <f>+'MATRIZ (A)'!AR144*AR$168</f>
        <v>0.2942602567955972</v>
      </c>
      <c r="AS144" s="16">
        <f>+'MATRIZ (A)'!AS144*AS$168</f>
        <v>7.4581513001262909E-2</v>
      </c>
      <c r="AT144" s="16">
        <f>+'MATRIZ (A)'!AT144*AT$168</f>
        <v>0.22533382216086525</v>
      </c>
      <c r="AU144" s="16">
        <f>+'MATRIZ (A)'!AU144*AU$168</f>
        <v>1.9926398177962604E-2</v>
      </c>
      <c r="AV144" s="16">
        <f>+'MATRIZ (A)'!AV144*AV$168</f>
        <v>6.8367838777572812E-2</v>
      </c>
      <c r="AW144" s="16">
        <f>+'MATRIZ (A)'!AW144*AW$168</f>
        <v>0.58728976453428994</v>
      </c>
      <c r="AX144" s="16">
        <f>+'MATRIZ (A)'!AX144*AX$168</f>
        <v>0.37722344421085585</v>
      </c>
      <c r="AY144" s="16">
        <f>+'MATRIZ (A)'!AY144*AY$168</f>
        <v>4.4917661499361071E-2</v>
      </c>
      <c r="AZ144" s="16">
        <f>+'MATRIZ (A)'!AZ144*AZ$168</f>
        <v>1.1723655660218226</v>
      </c>
      <c r="BA144" s="16">
        <f>+'MATRIZ (A)'!BA144*BA$168</f>
        <v>2.7164241090415885E-2</v>
      </c>
      <c r="BB144" s="16">
        <f>+'MATRIZ (A)'!BB144*BB$168</f>
        <v>0.17337016499716451</v>
      </c>
      <c r="BC144" s="16">
        <f>+'MATRIZ (A)'!BC144*BC$168</f>
        <v>0.27311621459593494</v>
      </c>
      <c r="BD144" s="16">
        <f>+'MATRIZ (A)'!BD144*BD$168</f>
        <v>6.172360443209883E-2</v>
      </c>
      <c r="BE144" s="16">
        <f>+'MATRIZ (A)'!BE144*BE$168</f>
        <v>4.3906865406899385E-2</v>
      </c>
      <c r="BF144" s="16">
        <f>+'MATRIZ (A)'!BF144*BF$168</f>
        <v>0.24229928574035578</v>
      </c>
      <c r="BG144" s="16">
        <f>+'MATRIZ (A)'!BG144*BG$168</f>
        <v>1.7104510881161237</v>
      </c>
      <c r="BH144" s="16">
        <f>+'MATRIZ (A)'!BH144*BH$168</f>
        <v>0.48827456022076854</v>
      </c>
      <c r="BI144" s="16">
        <f>+'MATRIZ (A)'!BI144*BI$168</f>
        <v>0</v>
      </c>
      <c r="BJ144" s="16">
        <f>+'MATRIZ (A)'!BJ144*BJ$168</f>
        <v>0.64010972939998656</v>
      </c>
      <c r="BK144" s="16">
        <f>+'MATRIZ (A)'!BK144*BK$168</f>
        <v>2.4386841804201639E-2</v>
      </c>
      <c r="BL144" s="16">
        <f>+'MATRIZ (A)'!BL144*BL$168</f>
        <v>0.4249907364515384</v>
      </c>
      <c r="BM144" s="16">
        <f>+'MATRIZ (A)'!BM144*BM$168</f>
        <v>0.49575014961726832</v>
      </c>
      <c r="BN144" s="16">
        <f>+'MATRIZ (A)'!BN144*BN$168</f>
        <v>0.69405197376747663</v>
      </c>
      <c r="BO144" s="16">
        <f>+'MATRIZ (A)'!BO144*BO$168</f>
        <v>3.1966614340931794E-2</v>
      </c>
      <c r="BP144" s="16">
        <f>+'MATRIZ (A)'!BP144*BP$168</f>
        <v>0.35239025903784149</v>
      </c>
      <c r="BQ144" s="16">
        <f>+'MATRIZ (A)'!BQ144*BQ$168</f>
        <v>0.21145632769620298</v>
      </c>
      <c r="BR144" s="16">
        <f>+'MATRIZ (A)'!BR144*BR$168</f>
        <v>0.77996922176265526</v>
      </c>
      <c r="BS144" s="16">
        <f>+'MATRIZ (A)'!BS144*BS$168</f>
        <v>0.15532994611897089</v>
      </c>
      <c r="BT144" s="16">
        <f>+'MATRIZ (A)'!BT144*BT$168</f>
        <v>0.14529465065478842</v>
      </c>
      <c r="BU144" s="16">
        <f>+'MATRIZ (A)'!BU144*BU$168</f>
        <v>0.82449765282734688</v>
      </c>
      <c r="BV144" s="16">
        <f>+'MATRIZ (A)'!BV144*BV$168</f>
        <v>0.40381354941311198</v>
      </c>
      <c r="BW144" s="16">
        <f>+'MATRIZ (A)'!BW144*BW$168</f>
        <v>0.29789183091791538</v>
      </c>
      <c r="BX144" s="16">
        <f>+'MATRIZ (A)'!BX144*BX$168</f>
        <v>7.4659007202693313E-4</v>
      </c>
      <c r="BY144" s="16">
        <f>+'MATRIZ (A)'!BY144*BY$168</f>
        <v>1.6251978315950034E-2</v>
      </c>
      <c r="BZ144" s="16">
        <f>+'MATRIZ (A)'!BZ144*BZ$168</f>
        <v>0.81315506372301449</v>
      </c>
      <c r="CA144" s="16">
        <f>+'MATRIZ (A)'!CA144*CA$168</f>
        <v>5.2035823891610981E-2</v>
      </c>
      <c r="CB144" s="16">
        <f>+'MATRIZ (A)'!CB144*CB$168</f>
        <v>9.9811299120057435E-3</v>
      </c>
      <c r="CC144" s="16">
        <f>+'MATRIZ (A)'!CC144*CC$168</f>
        <v>0.46615268591384512</v>
      </c>
      <c r="CD144" s="16">
        <f>+'MATRIZ (A)'!CD144*CD$168</f>
        <v>7.6705230565885699E-2</v>
      </c>
      <c r="CE144" s="16">
        <f>+'MATRIZ (A)'!CE144*CE$168</f>
        <v>0.25488832077037032</v>
      </c>
      <c r="CF144" s="16">
        <f>+'MATRIZ (A)'!CF144*CF$168</f>
        <v>0.62341433336062047</v>
      </c>
      <c r="CG144" s="16">
        <f>+'MATRIZ (A)'!CG144*CG$168</f>
        <v>0.43812963013633471</v>
      </c>
      <c r="CH144" s="16">
        <f>+'MATRIZ (A)'!CH144*CH$168</f>
        <v>0.11245717106203446</v>
      </c>
      <c r="CI144" s="16">
        <f>+'MATRIZ (A)'!CI144*CI$168</f>
        <v>0.13753244109942317</v>
      </c>
      <c r="CJ144" s="16">
        <f>+'MATRIZ (A)'!CJ144*CJ$168</f>
        <v>6.3768805859275917</v>
      </c>
      <c r="CK144" s="16">
        <f>+'MATRIZ (A)'!CK144*CK$168</f>
        <v>0.86189464400842264</v>
      </c>
      <c r="CL144" s="16">
        <f>+'MATRIZ (A)'!CL144*CL$168</f>
        <v>3.3744732757180058</v>
      </c>
      <c r="CM144" s="16">
        <f>+'MATRIZ (A)'!CM144*CM$168</f>
        <v>4.2912501851343023</v>
      </c>
      <c r="CN144" s="16">
        <f>+'MATRIZ (A)'!CN144*CN$168</f>
        <v>92.853497386549051</v>
      </c>
      <c r="CO144" s="16">
        <f>+'MATRIZ (A)'!CO144*CO$168</f>
        <v>0.93327007079893876</v>
      </c>
      <c r="CP144" s="16">
        <f>+'MATRIZ (A)'!CP144*CP$168</f>
        <v>4.9767242784694169E-3</v>
      </c>
      <c r="CQ144" s="16">
        <f>+'MATRIZ (A)'!CQ144*CQ$168</f>
        <v>0.78794099272589668</v>
      </c>
      <c r="CR144" s="16">
        <f>+'MATRIZ (A)'!CR144*CR$168</f>
        <v>0.76575903440548521</v>
      </c>
      <c r="CS144" s="16">
        <f>+'MATRIZ (A)'!CS144*CS$168</f>
        <v>0.9510416861751505</v>
      </c>
      <c r="CT144" s="16">
        <f>+'MATRIZ (A)'!CT144*CT$168</f>
        <v>2.2789705524994111E-2</v>
      </c>
      <c r="CU144" s="16">
        <f>+'MATRIZ (A)'!CU144*CU$168</f>
        <v>0.23571274697434108</v>
      </c>
      <c r="CV144" s="16">
        <f>+'MATRIZ (A)'!CV144*CV$168</f>
        <v>4.6713625594630187E-2</v>
      </c>
      <c r="CW144" s="16">
        <f>+'MATRIZ (A)'!CW144*CW$168</f>
        <v>3.8297333924082397E-2</v>
      </c>
      <c r="CX144" s="16">
        <f>+'MATRIZ (A)'!CX144*CX$168</f>
        <v>150.9284491776784</v>
      </c>
      <c r="CY144" s="16">
        <f>+'MATRIZ (A)'!CY144*CY$168</f>
        <v>4.3631219742586103</v>
      </c>
      <c r="CZ144" s="16">
        <f>+'MATRIZ (A)'!CZ144*CZ$168</f>
        <v>1000.3982385089772</v>
      </c>
      <c r="DA144" s="16">
        <f>+'MATRIZ (A)'!DA144*DA$168</f>
        <v>0.34457441337178513</v>
      </c>
      <c r="DB144" s="16">
        <f>+'MATRIZ (A)'!DB144*DB$168</f>
        <v>4.942562011989881E-2</v>
      </c>
      <c r="DC144" s="16">
        <f>+'MATRIZ (A)'!DC144*DC$168</f>
        <v>0.16437865225223139</v>
      </c>
      <c r="DD144" s="16">
        <f>+'MATRIZ (A)'!DD144*DD$168</f>
        <v>5.1402113602074556E-2</v>
      </c>
      <c r="DE144" s="16">
        <f>+'MATRIZ (A)'!DE144*DE$168</f>
        <v>1.6635955005540808E-2</v>
      </c>
      <c r="DF144" s="16">
        <f>+'MATRIZ (A)'!DF144*DF$168</f>
        <v>3.3899460665603273E-2</v>
      </c>
      <c r="DG144" s="16">
        <f>+'MATRIZ (A)'!DG144*DG$168</f>
        <v>1.0979956236713935</v>
      </c>
      <c r="DH144" s="16">
        <f>+'MATRIZ (A)'!DH144*DH$168</f>
        <v>0.13853775254132952</v>
      </c>
      <c r="DI144" s="16">
        <f>+'MATRIZ (A)'!DI144*DI$168</f>
        <v>8.8106936203998176E-2</v>
      </c>
      <c r="DJ144" s="16">
        <f>+'MATRIZ (A)'!DJ144*DJ$168</f>
        <v>2.3014654441573398E-2</v>
      </c>
      <c r="DK144" s="16">
        <f>+'MATRIZ (A)'!DK144*DK$168</f>
        <v>0.17748360777635508</v>
      </c>
      <c r="DL144" s="16">
        <f>+'MATRIZ (A)'!DL144*DL$168</f>
        <v>4.5624518593406549E-2</v>
      </c>
      <c r="DM144" s="16">
        <f>+'MATRIZ (A)'!DM144*DM$168</f>
        <v>5017.8475589836098</v>
      </c>
      <c r="DN144" s="16">
        <f>+'MATRIZ (A)'!DN144*DN$168</f>
        <v>0.15113704414403628</v>
      </c>
      <c r="DO144" s="16">
        <f>+'MATRIZ (A)'!DO144*DO$168</f>
        <v>8.2105039924294743E-2</v>
      </c>
      <c r="DP144" s="16">
        <f>+'MATRIZ (A)'!DP144*DP$168</f>
        <v>0.2551742292054569</v>
      </c>
      <c r="DQ144" s="16">
        <f>+'MATRIZ (A)'!DQ144*DQ$168</f>
        <v>4.9971705042229034E-3</v>
      </c>
      <c r="DR144" s="16">
        <f>+'MATRIZ (A)'!DR144*DR$168</f>
        <v>5.9599879026309956E-2</v>
      </c>
      <c r="DS144" s="16">
        <f>+'MATRIZ (A)'!DS144*DS$168</f>
        <v>0.10177204472326461</v>
      </c>
      <c r="DT144" s="16">
        <f>+'MATRIZ (A)'!DT144*DT$168</f>
        <v>0.12601873994773527</v>
      </c>
      <c r="DU144" s="16">
        <f>+'MATRIZ (A)'!DU144*DU$168</f>
        <v>0.22217117679320444</v>
      </c>
      <c r="DV144" s="16">
        <f>+'MATRIZ (A)'!DV144*DV$168</f>
        <v>0.30140640669629182</v>
      </c>
      <c r="DW144" s="16">
        <f>+'MATRIZ (A)'!DW144*DW$168</f>
        <v>0.2612702598771689</v>
      </c>
      <c r="DX144" s="16">
        <f>+'MATRIZ (A)'!DX144*DX$168</f>
        <v>3.4580755859763323E-3</v>
      </c>
      <c r="DY144" s="16">
        <f>+'MATRIZ (A)'!DY144*DY$168</f>
        <v>1.2431119472665784</v>
      </c>
      <c r="DZ144" s="16">
        <f>+'MATRIZ (A)'!DZ144*DZ$168</f>
        <v>1003.0516027583318</v>
      </c>
      <c r="EA144" s="16">
        <f>+'MATRIZ (A)'!EA144*EA$168</f>
        <v>0.18709252310382959</v>
      </c>
      <c r="EB144" s="16">
        <f>+'MATRIZ (A)'!EB144*EB$168</f>
        <v>0.19490224963613992</v>
      </c>
      <c r="EC144" s="16">
        <f>+'MATRIZ (A)'!EC144*EC$168</f>
        <v>0.10457359431513627</v>
      </c>
      <c r="ED144" s="16">
        <f>+'MATRIZ (A)'!ED144*ED$168</f>
        <v>8.1078741124179718E-3</v>
      </c>
      <c r="EE144" s="16">
        <f>+'MATRIZ (A)'!EE144*EE$168</f>
        <v>9491.9824611837576</v>
      </c>
      <c r="EF144" s="16">
        <f>+'MATRIZ (A)'!EF144*EF$168</f>
        <v>9.0589955838659229E-3</v>
      </c>
      <c r="EG144" s="16">
        <f>+'MATRIZ (A)'!EG144*EG$168</f>
        <v>239.31111036948309</v>
      </c>
      <c r="EH144" s="16">
        <f>+'MATRIZ (A)'!EH144*EH$168</f>
        <v>0</v>
      </c>
      <c r="EI144" s="18">
        <f t="shared" si="16"/>
        <v>17052.810327914973</v>
      </c>
      <c r="EJ144" s="20">
        <f>+'MATRIZ (I-A) INVERSA'!HY144</f>
        <v>156501.32707007282</v>
      </c>
      <c r="EK144" s="20">
        <f>+'MATRIZ (I-A) INVERSA'!HZ144</f>
        <v>101.86831928561629</v>
      </c>
      <c r="EL144" s="20">
        <f>+'MATRIZ (I-A) INVERSA'!IA144</f>
        <v>445.38001438647098</v>
      </c>
      <c r="EM144" s="20">
        <f>+'MATRIZ (I-A) INVERSA'!IB144</f>
        <v>0</v>
      </c>
      <c r="EN144" s="20">
        <f>+'MATRIZ (I-A) INVERSA'!IC144</f>
        <v>9.0228637944272325</v>
      </c>
      <c r="EO144" s="20">
        <f>+'MATRIZ (I-A) INVERSA'!ID144</f>
        <v>1.0115002578614307</v>
      </c>
      <c r="EP144" s="20">
        <f>+'MATRIZ (I-A) INVERSA'!IE144</f>
        <v>0</v>
      </c>
      <c r="EQ144" s="20">
        <f>+'MATRIZ (I-A) INVERSA'!IF144</f>
        <v>0</v>
      </c>
      <c r="ER144" s="20">
        <f>+'MATRIZ (I-A) INVERSA'!IG144</f>
        <v>0.73441615565899665</v>
      </c>
      <c r="ES144" s="20">
        <f>+'MATRIZ (I-A) INVERSA'!IH144</f>
        <v>0</v>
      </c>
      <c r="ET144" s="20">
        <f>+'MATRIZ (I-A) INVERSA'!II144</f>
        <v>0</v>
      </c>
      <c r="EU144" s="20">
        <f>+'MATRIZ (I-A) INVERSA'!IJ144</f>
        <v>2.1494568786348647</v>
      </c>
      <c r="EV144" s="20">
        <f>+'MATRIZ (I-A) INVERSA'!IK144</f>
        <v>16.791842904357882</v>
      </c>
      <c r="EW144" s="20">
        <f>+'MATRIZ (I-A) INVERSA'!IL144</f>
        <v>-0.68138926762025664</v>
      </c>
      <c r="EX144" s="20">
        <f>+'MATRIZ (I-A) INVERSA'!IM144</f>
        <v>20.296425651133177</v>
      </c>
      <c r="EY144" s="20">
        <f>+'MATRIZ (I-A) INVERSA'!IN144</f>
        <v>5.9644050033476024</v>
      </c>
      <c r="EZ144" s="20">
        <f>+'MATRIZ (I-A) INVERSA'!IO144</f>
        <v>383.99861477229962</v>
      </c>
      <c r="FA144" s="20">
        <f>+'MATRIZ (I-A) INVERSA'!IP144</f>
        <v>272.37029533738729</v>
      </c>
      <c r="FB144" s="20">
        <f>+'MATRIZ (I-A) INVERSA'!IQ144</f>
        <v>9.0395939391186193</v>
      </c>
      <c r="FC144" s="20">
        <f>+'MATRIZ (I-A) INVERSA'!IR144</f>
        <v>307.03740212015265</v>
      </c>
      <c r="FD144" s="20">
        <f>+'MATRIZ (I-A) INVERSA'!IS144</f>
        <v>1087.0483924281816</v>
      </c>
      <c r="FE144" s="20">
        <f>+'MATRIZ (I-A) INVERSA'!IT144</f>
        <v>218.04344137994659</v>
      </c>
      <c r="FF144" s="20">
        <f>+'MATRIZ (I-A) INVERSA'!IU144</f>
        <v>33.973550749820568</v>
      </c>
      <c r="FG144" s="18">
        <f t="shared" si="19"/>
        <v>159415.37621584962</v>
      </c>
      <c r="FH144" s="17">
        <f t="shared" si="17"/>
        <v>176468.1865437646</v>
      </c>
      <c r="FI144" s="28"/>
      <c r="FJ144" s="17">
        <v>176468.18654376458</v>
      </c>
      <c r="FK144" s="50">
        <f t="shared" si="20"/>
        <v>0</v>
      </c>
      <c r="FM144" s="48">
        <f>+IFERROR((FH144/'MIP 2012'!FH144*100-100),0)</f>
        <v>0.1563977718951719</v>
      </c>
      <c r="FP144" s="20">
        <f t="shared" si="21"/>
        <v>547.24833367208726</v>
      </c>
      <c r="FQ144" s="20">
        <f t="shared" si="22"/>
        <v>10.768780207947659</v>
      </c>
      <c r="FR144" s="20">
        <f t="shared" si="18"/>
        <v>2311.5112907269072</v>
      </c>
    </row>
    <row r="145" spans="1:174" s="7" customFormat="1" ht="21.95" customHeight="1" thickBot="1" x14ac:dyDescent="0.25">
      <c r="A145" s="12" t="s">
        <v>352</v>
      </c>
      <c r="B145" s="12" t="s">
        <v>353</v>
      </c>
      <c r="C145" s="16">
        <f>+'MATRIZ (A)'!C145*C$168</f>
        <v>7.5458903008326972E-2</v>
      </c>
      <c r="D145" s="16">
        <f>+'MATRIZ (A)'!D145*D$168</f>
        <v>2.4268324596743208E-2</v>
      </c>
      <c r="E145" s="16">
        <f>+'MATRIZ (A)'!E145*E$168</f>
        <v>3.1222017738532015E-2</v>
      </c>
      <c r="F145" s="16">
        <f>+'MATRIZ (A)'!F145*F$168</f>
        <v>0.53891612500204022</v>
      </c>
      <c r="G145" s="16">
        <f>+'MATRIZ (A)'!G145*G$168</f>
        <v>0.18546107128058636</v>
      </c>
      <c r="H145" s="16">
        <f>+'MATRIZ (A)'!H145*H$168</f>
        <v>0.49686215784926441</v>
      </c>
      <c r="I145" s="16">
        <f>+'MATRIZ (A)'!I145*I$168</f>
        <v>0.14204926006978047</v>
      </c>
      <c r="J145" s="16">
        <f>+'MATRIZ (A)'!J145*J$168</f>
        <v>7.7162871126456575E-2</v>
      </c>
      <c r="K145" s="16">
        <f>+'MATRIZ (A)'!K145*K$168</f>
        <v>0.24207992049128507</v>
      </c>
      <c r="L145" s="16">
        <f>+'MATRIZ (A)'!L145*L$168</f>
        <v>0.98611433821431238</v>
      </c>
      <c r="M145" s="16">
        <f>+'MATRIZ (A)'!M145*M$168</f>
        <v>0.41383328463243296</v>
      </c>
      <c r="N145" s="16">
        <f>+'MATRIZ (A)'!N145*N$168</f>
        <v>0.26424715747206196</v>
      </c>
      <c r="O145" s="16">
        <f>+'MATRIZ (A)'!O145*O$168</f>
        <v>0.36607297875767597</v>
      </c>
      <c r="P145" s="16">
        <f>+'MATRIZ (A)'!P145*P$168</f>
        <v>2.3283338541762619</v>
      </c>
      <c r="Q145" s="16">
        <f>+'MATRIZ (A)'!Q145*Q$168</f>
        <v>0.10772047745067935</v>
      </c>
      <c r="R145" s="16">
        <f>+'MATRIZ (A)'!R145*R$168</f>
        <v>3.7511511449985204</v>
      </c>
      <c r="S145" s="16">
        <f>+'MATRIZ (A)'!S145*S$168</f>
        <v>0.33290715993196696</v>
      </c>
      <c r="T145" s="16">
        <f>+'MATRIZ (A)'!T145*T$168</f>
        <v>0.98426433439824823</v>
      </c>
      <c r="U145" s="16">
        <f>+'MATRIZ (A)'!U145*U$168</f>
        <v>0.363239060596386</v>
      </c>
      <c r="V145" s="16">
        <f>+'MATRIZ (A)'!V145*V$168</f>
        <v>0.2167016824285761</v>
      </c>
      <c r="W145" s="16">
        <f>+'MATRIZ (A)'!W145*W$168</f>
        <v>0.32572804570773395</v>
      </c>
      <c r="X145" s="16">
        <f>+'MATRIZ (A)'!X145*X$168</f>
        <v>2.2558578857403901</v>
      </c>
      <c r="Y145" s="16">
        <f>+'MATRIZ (A)'!Y145*Y$168</f>
        <v>0.96597114658417216</v>
      </c>
      <c r="Z145" s="16">
        <f>+'MATRIZ (A)'!Z145*Z$168</f>
        <v>1.7777127576590563</v>
      </c>
      <c r="AA145" s="16">
        <f>+'MATRIZ (A)'!AA145*AA$168</f>
        <v>0.1609007696704744</v>
      </c>
      <c r="AB145" s="16">
        <f>+'MATRIZ (A)'!AB145*AB$168</f>
        <v>0.82305076237221753</v>
      </c>
      <c r="AC145" s="16">
        <f>+'MATRIZ (A)'!AC145*AC$168</f>
        <v>0.40746095061203103</v>
      </c>
      <c r="AD145" s="16">
        <f>+'MATRIZ (A)'!AD145*AD$168</f>
        <v>0.18197571776390992</v>
      </c>
      <c r="AE145" s="16">
        <f>+'MATRIZ (A)'!AE145*AE$168</f>
        <v>0.48708984114077064</v>
      </c>
      <c r="AF145" s="16">
        <f>+'MATRIZ (A)'!AF145*AF$168</f>
        <v>0.59298939403119733</v>
      </c>
      <c r="AG145" s="16">
        <f>+'MATRIZ (A)'!AG145*AG$168</f>
        <v>1.1673772242884095E-2</v>
      </c>
      <c r="AH145" s="16">
        <f>+'MATRIZ (A)'!AH145*AH$168</f>
        <v>2.8463305808567353E-2</v>
      </c>
      <c r="AI145" s="16">
        <f>+'MATRIZ (A)'!AI145*AI$168</f>
        <v>1.953354827483667</v>
      </c>
      <c r="AJ145" s="16">
        <f>+'MATRIZ (A)'!AJ145*AJ$168</f>
        <v>2.5350518324079623</v>
      </c>
      <c r="AK145" s="16">
        <f>+'MATRIZ (A)'!AK145*AK$168</f>
        <v>0.17532308858092441</v>
      </c>
      <c r="AL145" s="16">
        <f>+'MATRIZ (A)'!AL145*AL$168</f>
        <v>1.8045990531969156</v>
      </c>
      <c r="AM145" s="16">
        <f>+'MATRIZ (A)'!AM145*AM$168</f>
        <v>4.3099729814277312</v>
      </c>
      <c r="AN145" s="16">
        <f>+'MATRIZ (A)'!AN145*AN$168</f>
        <v>2.0842466531872361</v>
      </c>
      <c r="AO145" s="16">
        <f>+'MATRIZ (A)'!AO145*AO$168</f>
        <v>0.52095670160220342</v>
      </c>
      <c r="AP145" s="16">
        <f>+'MATRIZ (A)'!AP145*AP$168</f>
        <v>2.2707411879893784</v>
      </c>
      <c r="AQ145" s="16">
        <f>+'MATRIZ (A)'!AQ145*AQ$168</f>
        <v>4.231436135015219</v>
      </c>
      <c r="AR145" s="16">
        <f>+'MATRIZ (A)'!AR145*AR$168</f>
        <v>2.2536935409038064</v>
      </c>
      <c r="AS145" s="16">
        <f>+'MATRIZ (A)'!AS145*AS$168</f>
        <v>0.2929884436758019</v>
      </c>
      <c r="AT145" s="16">
        <f>+'MATRIZ (A)'!AT145*AT$168</f>
        <v>0.64156615900467884</v>
      </c>
      <c r="AU145" s="16">
        <f>+'MATRIZ (A)'!AU145*AU$168</f>
        <v>1.0412379459317986</v>
      </c>
      <c r="AV145" s="16">
        <f>+'MATRIZ (A)'!AV145*AV$168</f>
        <v>0.2228175342705164</v>
      </c>
      <c r="AW145" s="16">
        <f>+'MATRIZ (A)'!AW145*AW$168</f>
        <v>2.8793780053408642</v>
      </c>
      <c r="AX145" s="16">
        <f>+'MATRIZ (A)'!AX145*AX$168</f>
        <v>2.6721533361722001</v>
      </c>
      <c r="AY145" s="16">
        <f>+'MATRIZ (A)'!AY145*AY$168</f>
        <v>0.24574677579104842</v>
      </c>
      <c r="AZ145" s="16">
        <f>+'MATRIZ (A)'!AZ145*AZ$168</f>
        <v>10.238151906690833</v>
      </c>
      <c r="BA145" s="16">
        <f>+'MATRIZ (A)'!BA145*BA$168</f>
        <v>0.79794326928656101</v>
      </c>
      <c r="BB145" s="16">
        <f>+'MATRIZ (A)'!BB145*BB$168</f>
        <v>0.59183579021611554</v>
      </c>
      <c r="BC145" s="16">
        <f>+'MATRIZ (A)'!BC145*BC$168</f>
        <v>0.73769223067882894</v>
      </c>
      <c r="BD145" s="16">
        <f>+'MATRIZ (A)'!BD145*BD$168</f>
        <v>0.16319867567224197</v>
      </c>
      <c r="BE145" s="16">
        <f>+'MATRIZ (A)'!BE145*BE$168</f>
        <v>0.11541119383371828</v>
      </c>
      <c r="BF145" s="16">
        <f>+'MATRIZ (A)'!BF145*BF$168</f>
        <v>0.99736899137040691</v>
      </c>
      <c r="BG145" s="16">
        <f>+'MATRIZ (A)'!BG145*BG$168</f>
        <v>5.3208458571707435</v>
      </c>
      <c r="BH145" s="16">
        <f>+'MATRIZ (A)'!BH145*BH$168</f>
        <v>3.9686088531505601</v>
      </c>
      <c r="BI145" s="16">
        <f>+'MATRIZ (A)'!BI145*BI$168</f>
        <v>0</v>
      </c>
      <c r="BJ145" s="16">
        <f>+'MATRIZ (A)'!BJ145*BJ$168</f>
        <v>2.2466584047896987</v>
      </c>
      <c r="BK145" s="16">
        <f>+'MATRIZ (A)'!BK145*BK$168</f>
        <v>9.1386116557298794E-2</v>
      </c>
      <c r="BL145" s="16">
        <f>+'MATRIZ (A)'!BL145*BL$168</f>
        <v>1.305656644937776</v>
      </c>
      <c r="BM145" s="16">
        <f>+'MATRIZ (A)'!BM145*BM$168</f>
        <v>1.5287717728993122</v>
      </c>
      <c r="BN145" s="16">
        <f>+'MATRIZ (A)'!BN145*BN$168</f>
        <v>3.6751391725923028</v>
      </c>
      <c r="BO145" s="16">
        <f>+'MATRIZ (A)'!BO145*BO$168</f>
        <v>0.10715931040501984</v>
      </c>
      <c r="BP145" s="16">
        <f>+'MATRIZ (A)'!BP145*BP$168</f>
        <v>2.5974827064891293</v>
      </c>
      <c r="BQ145" s="16">
        <f>+'MATRIZ (A)'!BQ145*BQ$168</f>
        <v>0.54757055252585085</v>
      </c>
      <c r="BR145" s="16">
        <f>+'MATRIZ (A)'!BR145*BR$168</f>
        <v>2.6384971757835309</v>
      </c>
      <c r="BS145" s="16">
        <f>+'MATRIZ (A)'!BS145*BS$168</f>
        <v>1.9560181621909067</v>
      </c>
      <c r="BT145" s="16">
        <f>+'MATRIZ (A)'!BT145*BT$168</f>
        <v>0.49388724574180526</v>
      </c>
      <c r="BU145" s="16">
        <f>+'MATRIZ (A)'!BU145*BU$168</f>
        <v>4.7600384949150785</v>
      </c>
      <c r="BV145" s="16">
        <f>+'MATRIZ (A)'!BV145*BV$168</f>
        <v>1.1265415123372342</v>
      </c>
      <c r="BW145" s="16">
        <f>+'MATRIZ (A)'!BW145*BW$168</f>
        <v>0.85940894691827974</v>
      </c>
      <c r="BX145" s="16">
        <f>+'MATRIZ (A)'!BX145*BX$168</f>
        <v>1.9333104982199277E-3</v>
      </c>
      <c r="BY145" s="16">
        <f>+'MATRIZ (A)'!BY145*BY$168</f>
        <v>4.8534881547644244E-2</v>
      </c>
      <c r="BZ145" s="16">
        <f>+'MATRIZ (A)'!BZ145*BZ$168</f>
        <v>2.6001506218016099</v>
      </c>
      <c r="CA145" s="16">
        <f>+'MATRIZ (A)'!CA145*CA$168</f>
        <v>0.1872589388314311</v>
      </c>
      <c r="CB145" s="16">
        <f>+'MATRIZ (A)'!CB145*CB$168</f>
        <v>2.584634321561341E-2</v>
      </c>
      <c r="CC145" s="16">
        <f>+'MATRIZ (A)'!CC145*CC$168</f>
        <v>1.2184978866252567</v>
      </c>
      <c r="CD145" s="16">
        <f>+'MATRIZ (A)'!CD145*CD$168</f>
        <v>0.32576449892173137</v>
      </c>
      <c r="CE145" s="16">
        <f>+'MATRIZ (A)'!CE145*CE$168</f>
        <v>2.1833977757326402</v>
      </c>
      <c r="CF145" s="16">
        <f>+'MATRIZ (A)'!CF145*CF$168</f>
        <v>1.863393610832395</v>
      </c>
      <c r="CG145" s="16">
        <f>+'MATRIZ (A)'!CG145*CG$168</f>
        <v>7.2152475698234246</v>
      </c>
      <c r="CH145" s="16">
        <f>+'MATRIZ (A)'!CH145*CH$168</f>
        <v>3.0917928568646169</v>
      </c>
      <c r="CI145" s="16">
        <f>+'MATRIZ (A)'!CI145*CI$168</f>
        <v>1.4726407654129876</v>
      </c>
      <c r="CJ145" s="16">
        <f>+'MATRIZ (A)'!CJ145*CJ$168</f>
        <v>16.519998301212851</v>
      </c>
      <c r="CK145" s="16">
        <f>+'MATRIZ (A)'!CK145*CK$168</f>
        <v>2.2362118619211788</v>
      </c>
      <c r="CL145" s="16">
        <f>+'MATRIZ (A)'!CL145*CL$168</f>
        <v>13.22318867715698</v>
      </c>
      <c r="CM145" s="16">
        <f>+'MATRIZ (A)'!CM145*CM$168</f>
        <v>15.641777667311075</v>
      </c>
      <c r="CN145" s="16">
        <f>+'MATRIZ (A)'!CN145*CN$168</f>
        <v>53.247795019958346</v>
      </c>
      <c r="CO145" s="16">
        <f>+'MATRIZ (A)'!CO145*CO$168</f>
        <v>2.4867301360220777</v>
      </c>
      <c r="CP145" s="16">
        <f>+'MATRIZ (A)'!CP145*CP$168</f>
        <v>0.1922281084610159</v>
      </c>
      <c r="CQ145" s="16">
        <f>+'MATRIZ (A)'!CQ145*CQ$168</f>
        <v>2.7264375958313258</v>
      </c>
      <c r="CR145" s="16">
        <f>+'MATRIZ (A)'!CR145*CR$168</f>
        <v>1.9847475869771047</v>
      </c>
      <c r="CS145" s="16">
        <f>+'MATRIZ (A)'!CS145*CS$168</f>
        <v>4.0417401713175964</v>
      </c>
      <c r="CT145" s="16">
        <f>+'MATRIZ (A)'!CT145*CT$168</f>
        <v>4.8060670172140902</v>
      </c>
      <c r="CU145" s="16">
        <f>+'MATRIZ (A)'!CU145*CU$168</f>
        <v>4.2483452108947359</v>
      </c>
      <c r="CV145" s="16">
        <f>+'MATRIZ (A)'!CV145*CV$168</f>
        <v>1.2195998506453432</v>
      </c>
      <c r="CW145" s="16">
        <f>+'MATRIZ (A)'!CW145*CW$168</f>
        <v>0.22697216292180647</v>
      </c>
      <c r="CX145" s="16">
        <f>+'MATRIZ (A)'!CX145*CX$168</f>
        <v>8.1484510225127931</v>
      </c>
      <c r="CY145" s="16">
        <f>+'MATRIZ (A)'!CY145*CY$168</f>
        <v>20.043682635149018</v>
      </c>
      <c r="CZ145" s="16">
        <f>+'MATRIZ (A)'!CZ145*CZ$168</f>
        <v>2.5729750288261624</v>
      </c>
      <c r="DA145" s="16">
        <f>+'MATRIZ (A)'!DA145*DA$168</f>
        <v>39.82016245907456</v>
      </c>
      <c r="DB145" s="16">
        <f>+'MATRIZ (A)'!DB145*DB$168</f>
        <v>1.4206355809790974</v>
      </c>
      <c r="DC145" s="16">
        <f>+'MATRIZ (A)'!DC145*DC$168</f>
        <v>52.718229890969816</v>
      </c>
      <c r="DD145" s="16">
        <f>+'MATRIZ (A)'!DD145*DD$168</f>
        <v>20.919827784281026</v>
      </c>
      <c r="DE145" s="16">
        <f>+'MATRIZ (A)'!DE145*DE$168</f>
        <v>17.552652409766566</v>
      </c>
      <c r="DF145" s="16">
        <f>+'MATRIZ (A)'!DF145*DF$168</f>
        <v>13.06872139555254</v>
      </c>
      <c r="DG145" s="16">
        <f>+'MATRIZ (A)'!DG145*DG$168</f>
        <v>8.615092409402731</v>
      </c>
      <c r="DH145" s="16">
        <f>+'MATRIZ (A)'!DH145*DH$168</f>
        <v>0.61292869499322356</v>
      </c>
      <c r="DI145" s="16">
        <f>+'MATRIZ (A)'!DI145*DI$168</f>
        <v>0.71776047866422943</v>
      </c>
      <c r="DJ145" s="16">
        <f>+'MATRIZ (A)'!DJ145*DJ$168</f>
        <v>1.1833900685336272</v>
      </c>
      <c r="DK145" s="16">
        <f>+'MATRIZ (A)'!DK145*DK$168</f>
        <v>3.2842244154887572</v>
      </c>
      <c r="DL145" s="16">
        <f>+'MATRIZ (A)'!DL145*DL$168</f>
        <v>1.3938015872557206</v>
      </c>
      <c r="DM145" s="16">
        <f>+'MATRIZ (A)'!DM145*DM$168</f>
        <v>18.012815629871479</v>
      </c>
      <c r="DN145" s="16">
        <f>+'MATRIZ (A)'!DN145*DN$168</f>
        <v>1.0175949846810119</v>
      </c>
      <c r="DO145" s="16">
        <f>+'MATRIZ (A)'!DO145*DO$168</f>
        <v>0.2542368942245557</v>
      </c>
      <c r="DP145" s="16">
        <f>+'MATRIZ (A)'!DP145*DP$168</f>
        <v>6.1942171220831366</v>
      </c>
      <c r="DQ145" s="16">
        <f>+'MATRIZ (A)'!DQ145*DQ$168</f>
        <v>2.032583482948894E-2</v>
      </c>
      <c r="DR145" s="16">
        <f>+'MATRIZ (A)'!DR145*DR$168</f>
        <v>4.1420323197271465</v>
      </c>
      <c r="DS145" s="16">
        <f>+'MATRIZ (A)'!DS145*DS$168</f>
        <v>0.96597448953957243</v>
      </c>
      <c r="DT145" s="16">
        <f>+'MATRIZ (A)'!DT145*DT$168</f>
        <v>0.3887518188907842</v>
      </c>
      <c r="DU145" s="16">
        <f>+'MATRIZ (A)'!DU145*DU$168</f>
        <v>2.7385671028070702</v>
      </c>
      <c r="DV145" s="16">
        <f>+'MATRIZ (A)'!DV145*DV$168</f>
        <v>26.826691520561564</v>
      </c>
      <c r="DW145" s="16">
        <f>+'MATRIZ (A)'!DW145*DW$168</f>
        <v>1.5990595242331189</v>
      </c>
      <c r="DX145" s="16">
        <f>+'MATRIZ (A)'!DX145*DX$168</f>
        <v>0.30040189878427548</v>
      </c>
      <c r="DY145" s="16">
        <f>+'MATRIZ (A)'!DY145*DY$168</f>
        <v>16.760619775441331</v>
      </c>
      <c r="DZ145" s="16">
        <f>+'MATRIZ (A)'!DZ145*DZ$168</f>
        <v>13.554223955345604</v>
      </c>
      <c r="EA145" s="16">
        <f>+'MATRIZ (A)'!EA145*EA$168</f>
        <v>2.3969893516908281</v>
      </c>
      <c r="EB145" s="16">
        <f>+'MATRIZ (A)'!EB145*EB$168</f>
        <v>2.8171938602491324</v>
      </c>
      <c r="EC145" s="16">
        <f>+'MATRIZ (A)'!EC145*EC$168</f>
        <v>0.75778770126086192</v>
      </c>
      <c r="ED145" s="16">
        <f>+'MATRIZ (A)'!ED145*ED$168</f>
        <v>2.3179251177144443E-2</v>
      </c>
      <c r="EE145" s="16">
        <f>+'MATRIZ (A)'!EE145*EE$168</f>
        <v>1.2495070667701806</v>
      </c>
      <c r="EF145" s="16">
        <f>+'MATRIZ (A)'!EF145*EF$168</f>
        <v>157.52708473116897</v>
      </c>
      <c r="EG145" s="16">
        <f>+'MATRIZ (A)'!EG145*EG$168</f>
        <v>0.42076571022891546</v>
      </c>
      <c r="EH145" s="16">
        <f>+'MATRIZ (A)'!EH145*EH$168</f>
        <v>0</v>
      </c>
      <c r="EI145" s="18">
        <f t="shared" si="16"/>
        <v>690.02433249565797</v>
      </c>
      <c r="EJ145" s="20">
        <f>+'MATRIZ (I-A) INVERSA'!HY145</f>
        <v>9068.3159559858905</v>
      </c>
      <c r="EK145" s="20">
        <f>+'MATRIZ (I-A) INVERSA'!HZ145</f>
        <v>0</v>
      </c>
      <c r="EL145" s="20">
        <f>+'MATRIZ (I-A) INVERSA'!IA145</f>
        <v>0</v>
      </c>
      <c r="EM145" s="20">
        <f>+'MATRIZ (I-A) INVERSA'!IB145</f>
        <v>0</v>
      </c>
      <c r="EN145" s="20">
        <f>+'MATRIZ (I-A) INVERSA'!IC145</f>
        <v>0</v>
      </c>
      <c r="EO145" s="20">
        <f>+'MATRIZ (I-A) INVERSA'!ID145</f>
        <v>0</v>
      </c>
      <c r="EP145" s="20">
        <f>+'MATRIZ (I-A) INVERSA'!IE145</f>
        <v>0</v>
      </c>
      <c r="EQ145" s="20">
        <f>+'MATRIZ (I-A) INVERSA'!IF145</f>
        <v>0</v>
      </c>
      <c r="ER145" s="20">
        <f>+'MATRIZ (I-A) INVERSA'!IG145</f>
        <v>0</v>
      </c>
      <c r="ES145" s="20">
        <f>+'MATRIZ (I-A) INVERSA'!IH145</f>
        <v>0</v>
      </c>
      <c r="ET145" s="20">
        <f>+'MATRIZ (I-A) INVERSA'!II145</f>
        <v>0</v>
      </c>
      <c r="EU145" s="20">
        <f>+'MATRIZ (I-A) INVERSA'!IJ145</f>
        <v>5.5660632315318423</v>
      </c>
      <c r="EV145" s="20">
        <f>+'MATRIZ (I-A) INVERSA'!IK145</f>
        <v>43.482825968095341</v>
      </c>
      <c r="EW145" s="20">
        <f>+'MATRIZ (I-A) INVERSA'!IL145</f>
        <v>-1.764471660985478</v>
      </c>
      <c r="EX145" s="20">
        <f>+'MATRIZ (I-A) INVERSA'!IM145</f>
        <v>80.42754815550164</v>
      </c>
      <c r="EY145" s="20">
        <f>+'MATRIZ (I-A) INVERSA'!IN145</f>
        <v>0</v>
      </c>
      <c r="EZ145" s="20">
        <f>+'MATRIZ (I-A) INVERSA'!IO145</f>
        <v>0</v>
      </c>
      <c r="FA145" s="20">
        <f>+'MATRIZ (I-A) INVERSA'!IP145</f>
        <v>0</v>
      </c>
      <c r="FB145" s="20">
        <f>+'MATRIZ (I-A) INVERSA'!IQ145</f>
        <v>0</v>
      </c>
      <c r="FC145" s="20">
        <f>+'MATRIZ (I-A) INVERSA'!IR145</f>
        <v>0</v>
      </c>
      <c r="FD145" s="20">
        <f>+'MATRIZ (I-A) INVERSA'!IS145</f>
        <v>0</v>
      </c>
      <c r="FE145" s="20">
        <f>+'MATRIZ (I-A) INVERSA'!IT145</f>
        <v>0</v>
      </c>
      <c r="FF145" s="20">
        <f>+'MATRIZ (I-A) INVERSA'!IU145</f>
        <v>0</v>
      </c>
      <c r="FG145" s="18">
        <f t="shared" si="19"/>
        <v>9196.0279216800354</v>
      </c>
      <c r="FH145" s="17">
        <f t="shared" si="17"/>
        <v>9886.0522541756927</v>
      </c>
      <c r="FI145" s="28"/>
      <c r="FJ145" s="17">
        <v>9886.0522541756927</v>
      </c>
      <c r="FK145" s="50">
        <f t="shared" si="20"/>
        <v>0</v>
      </c>
      <c r="FM145" s="48">
        <f>+IFERROR((FH145/'MIP 2012'!FH145*100-100),0)</f>
        <v>3.0301731201461735E-2</v>
      </c>
      <c r="FP145" s="20">
        <f t="shared" si="21"/>
        <v>0</v>
      </c>
      <c r="FQ145" s="20">
        <f t="shared" si="22"/>
        <v>0</v>
      </c>
      <c r="FR145" s="20">
        <f t="shared" si="18"/>
        <v>0</v>
      </c>
    </row>
    <row r="146" spans="1:174" s="7" customFormat="1" ht="21.95" customHeight="1" thickBot="1" x14ac:dyDescent="0.25">
      <c r="A146" s="12" t="s">
        <v>354</v>
      </c>
      <c r="B146" s="12" t="s">
        <v>355</v>
      </c>
      <c r="C146" s="16">
        <f>+'MATRIZ (A)'!C146*C$168</f>
        <v>1.4048025257935263E-3</v>
      </c>
      <c r="D146" s="16">
        <f>+'MATRIZ (A)'!D146*D$168</f>
        <v>4.5179829458321047E-4</v>
      </c>
      <c r="E146" s="16">
        <f>+'MATRIZ (A)'!E146*E$168</f>
        <v>5.8125373721136628E-4</v>
      </c>
      <c r="F146" s="16">
        <f>+'MATRIZ (A)'!F146*F$168</f>
        <v>1.0032888147210173E-2</v>
      </c>
      <c r="G146" s="16">
        <f>+'MATRIZ (A)'!G146*G$168</f>
        <v>3.4526897554101803E-3</v>
      </c>
      <c r="H146" s="16">
        <f>+'MATRIZ (A)'!H146*H$168</f>
        <v>9.2499782860724095E-3</v>
      </c>
      <c r="I146" s="16">
        <f>+'MATRIZ (A)'!I146*I$168</f>
        <v>2.644501197043752E-3</v>
      </c>
      <c r="J146" s="16">
        <f>+'MATRIZ (A)'!J146*J$168</f>
        <v>1.4365249418476793E-3</v>
      </c>
      <c r="K146" s="16">
        <f>+'MATRIZ (A)'!K146*K$168</f>
        <v>4.5067509623420536E-3</v>
      </c>
      <c r="L146" s="16">
        <f>+'MATRIZ (A)'!L146*L$168</f>
        <v>1.8012913634384686E-2</v>
      </c>
      <c r="M146" s="16">
        <f>+'MATRIZ (A)'!M146*M$168</f>
        <v>7.7042472171232074E-3</v>
      </c>
      <c r="N146" s="16">
        <f>+'MATRIZ (A)'!N146*N$168</f>
        <v>5.9709965109226125E-2</v>
      </c>
      <c r="O146" s="16">
        <f>+'MATRIZ (A)'!O146*O$168</f>
        <v>0.29464119490297747</v>
      </c>
      <c r="P146" s="16">
        <f>+'MATRIZ (A)'!P146*P$168</f>
        <v>4.3346101637290531E-2</v>
      </c>
      <c r="Q146" s="16">
        <f>+'MATRIZ (A)'!Q146*Q$168</f>
        <v>2.0054094715066285E-3</v>
      </c>
      <c r="R146" s="16">
        <f>+'MATRIZ (A)'!R146*R$168</f>
        <v>6.9834391874815493E-2</v>
      </c>
      <c r="S146" s="16">
        <f>+'MATRIZ (A)'!S146*S$168</f>
        <v>6.2480228884075034E-2</v>
      </c>
      <c r="T146" s="16">
        <f>+'MATRIZ (A)'!T146*T$168</f>
        <v>1.7048731349278895E-2</v>
      </c>
      <c r="U146" s="16">
        <f>+'MATRIZ (A)'!U146*U$168</f>
        <v>6.762345189889136E-3</v>
      </c>
      <c r="V146" s="16">
        <f>+'MATRIZ (A)'!V146*V$168</f>
        <v>4.4863359930561739E-3</v>
      </c>
      <c r="W146" s="16">
        <f>+'MATRIZ (A)'!W146*W$168</f>
        <v>7.9942834006375123E-3</v>
      </c>
      <c r="X146" s="16">
        <f>+'MATRIZ (A)'!X146*X$168</f>
        <v>9.2920676139685326E-2</v>
      </c>
      <c r="Y146" s="16">
        <f>+'MATRIZ (A)'!Y146*Y$168</f>
        <v>1.7983281660155698E-2</v>
      </c>
      <c r="Z146" s="16">
        <f>+'MATRIZ (A)'!Z146*Z$168</f>
        <v>5.8122904545677007E-2</v>
      </c>
      <c r="AA146" s="16">
        <f>+'MATRIZ (A)'!AA146*AA$168</f>
        <v>2.9954557861815419E-3</v>
      </c>
      <c r="AB146" s="16">
        <f>+'MATRIZ (A)'!AB146*AB$168</f>
        <v>0.13757848068173392</v>
      </c>
      <c r="AC146" s="16">
        <f>+'MATRIZ (A)'!AC146*AC$168</f>
        <v>1.2662584211984172E-3</v>
      </c>
      <c r="AD146" s="16">
        <f>+'MATRIZ (A)'!AD146*AD$168</f>
        <v>1.8193061339083567E-2</v>
      </c>
      <c r="AE146" s="16">
        <f>+'MATRIZ (A)'!AE146*AE$168</f>
        <v>0.17497879197171121</v>
      </c>
      <c r="AF146" s="16">
        <f>+'MATRIZ (A)'!AF146*AF$168</f>
        <v>0.45131718359955753</v>
      </c>
      <c r="AG146" s="16">
        <f>+'MATRIZ (A)'!AG146*AG$168</f>
        <v>3.3614933356135748E-3</v>
      </c>
      <c r="AH146" s="16">
        <f>+'MATRIZ (A)'!AH146*AH$168</f>
        <v>5.2989537745992059E-4</v>
      </c>
      <c r="AI146" s="16">
        <f>+'MATRIZ (A)'!AI146*AI$168</f>
        <v>0.69185978400342529</v>
      </c>
      <c r="AJ146" s="16">
        <f>+'MATRIZ (A)'!AJ146*AJ$168</f>
        <v>1.5952689163145601</v>
      </c>
      <c r="AK146" s="16">
        <f>+'MATRIZ (A)'!AK146*AK$168</f>
        <v>4.1501405857449214E-2</v>
      </c>
      <c r="AL146" s="16">
        <f>+'MATRIZ (A)'!AL146*AL$168</f>
        <v>0.25953265845591539</v>
      </c>
      <c r="AM146" s="16">
        <f>+'MATRIZ (A)'!AM146*AM$168</f>
        <v>0.27909945054688962</v>
      </c>
      <c r="AN146" s="16">
        <f>+'MATRIZ (A)'!AN146*AN$168</f>
        <v>0.77004743622960359</v>
      </c>
      <c r="AO146" s="16">
        <f>+'MATRIZ (A)'!AO146*AO$168</f>
        <v>0.20928880419491788</v>
      </c>
      <c r="AP146" s="16">
        <f>+'MATRIZ (A)'!AP146*AP$168</f>
        <v>1.1340253534067746</v>
      </c>
      <c r="AQ146" s="16">
        <f>+'MATRIZ (A)'!AQ146*AQ$168</f>
        <v>0.99630237759095674</v>
      </c>
      <c r="AR146" s="16">
        <f>+'MATRIZ (A)'!AR146*AR$168</f>
        <v>1.1409797654634681</v>
      </c>
      <c r="AS146" s="16">
        <f>+'MATRIZ (A)'!AS146*AS$168</f>
        <v>5.3335656589416074E-2</v>
      </c>
      <c r="AT146" s="16">
        <f>+'MATRIZ (A)'!AT146*AT$168</f>
        <v>0.16077492557108103</v>
      </c>
      <c r="AU146" s="16">
        <f>+'MATRIZ (A)'!AU146*AU$168</f>
        <v>0.67748999885124983</v>
      </c>
      <c r="AV146" s="16">
        <f>+'MATRIZ (A)'!AV146*AV$168</f>
        <v>0.13717868116268325</v>
      </c>
      <c r="AW146" s="16">
        <f>+'MATRIZ (A)'!AW146*AW$168</f>
        <v>1.2070810364183875</v>
      </c>
      <c r="AX146" s="16">
        <f>+'MATRIZ (A)'!AX146*AX$168</f>
        <v>0.57872622325389911</v>
      </c>
      <c r="AY146" s="16">
        <f>+'MATRIZ (A)'!AY146*AY$168</f>
        <v>10.287225494336187</v>
      </c>
      <c r="AZ146" s="16">
        <f>+'MATRIZ (A)'!AZ146*AZ$168</f>
        <v>5.1869290203514735</v>
      </c>
      <c r="BA146" s="16">
        <f>+'MATRIZ (A)'!BA146*BA$168</f>
        <v>0.43637863168963315</v>
      </c>
      <c r="BB146" s="16">
        <f>+'MATRIZ (A)'!BB146*BB$168</f>
        <v>2.9218378497072255E-2</v>
      </c>
      <c r="BC146" s="16">
        <f>+'MATRIZ (A)'!BC146*BC$168</f>
        <v>0.13186663569785892</v>
      </c>
      <c r="BD146" s="16">
        <f>+'MATRIZ (A)'!BD146*BD$168</f>
        <v>1.2961643319114405E-2</v>
      </c>
      <c r="BE146" s="16">
        <f>+'MATRIZ (A)'!BE146*BE$168</f>
        <v>1.2329019855688369E-2</v>
      </c>
      <c r="BF146" s="16">
        <f>+'MATRIZ (A)'!BF146*BF$168</f>
        <v>0.44785531363842501</v>
      </c>
      <c r="BG146" s="16">
        <f>+'MATRIZ (A)'!BG146*BG$168</f>
        <v>1.1760256824681552</v>
      </c>
      <c r="BH146" s="16">
        <f>+'MATRIZ (A)'!BH146*BH$168</f>
        <v>0.55267200748198231</v>
      </c>
      <c r="BI146" s="16">
        <f>+'MATRIZ (A)'!BI146*BI$168</f>
        <v>0</v>
      </c>
      <c r="BJ146" s="16">
        <f>+'MATRIZ (A)'!BJ146*BJ$168</f>
        <v>0.60447975025742784</v>
      </c>
      <c r="BK146" s="16">
        <f>+'MATRIZ (A)'!BK146*BK$168</f>
        <v>2.3337407775253012E-2</v>
      </c>
      <c r="BL146" s="16">
        <f>+'MATRIZ (A)'!BL146*BL$168</f>
        <v>0.29037700574022912</v>
      </c>
      <c r="BM146" s="16">
        <f>+'MATRIZ (A)'!BM146*BM$168</f>
        <v>0.25524658119021781</v>
      </c>
      <c r="BN146" s="16">
        <f>+'MATRIZ (A)'!BN146*BN$168</f>
        <v>1.2483141461068177</v>
      </c>
      <c r="BO146" s="16">
        <f>+'MATRIZ (A)'!BO146*BO$168</f>
        <v>8.5239943447796548E-2</v>
      </c>
      <c r="BP146" s="16">
        <f>+'MATRIZ (A)'!BP146*BP$168</f>
        <v>0.99144095460754889</v>
      </c>
      <c r="BQ146" s="16">
        <f>+'MATRIZ (A)'!BQ146*BQ$168</f>
        <v>0.12041150085861756</v>
      </c>
      <c r="BR146" s="16">
        <f>+'MATRIZ (A)'!BR146*BR$168</f>
        <v>0.97552694386283345</v>
      </c>
      <c r="BS146" s="16">
        <f>+'MATRIZ (A)'!BS146*BS$168</f>
        <v>1.0591320143753669</v>
      </c>
      <c r="BT146" s="16">
        <f>+'MATRIZ (A)'!BT146*BT$168</f>
        <v>0.12870899285151774</v>
      </c>
      <c r="BU146" s="16">
        <f>+'MATRIZ (A)'!BU146*BU$168</f>
        <v>1.9374231732341129</v>
      </c>
      <c r="BV146" s="16">
        <f>+'MATRIZ (A)'!BV146*BV$168</f>
        <v>5.7385778285339299E-2</v>
      </c>
      <c r="BW146" s="16">
        <f>+'MATRIZ (A)'!BW146*BW$168</f>
        <v>0.16634844976830959</v>
      </c>
      <c r="BX146" s="16">
        <f>+'MATRIZ (A)'!BX146*BX$168</f>
        <v>1.0032869957973791E-4</v>
      </c>
      <c r="BY146" s="16">
        <f>+'MATRIZ (A)'!BY146*BY$168</f>
        <v>7.3220946294544204E-3</v>
      </c>
      <c r="BZ146" s="16">
        <f>+'MATRIZ (A)'!BZ146*BZ$168</f>
        <v>0.3886360157914715</v>
      </c>
      <c r="CA146" s="16">
        <f>+'MATRIZ (A)'!CA146*CA$168</f>
        <v>7.3951335238399335E-2</v>
      </c>
      <c r="CB146" s="16">
        <f>+'MATRIZ (A)'!CB146*CB$168</f>
        <v>4.8117593530101212E-4</v>
      </c>
      <c r="CC146" s="16">
        <f>+'MATRIZ (A)'!CC146*CC$168</f>
        <v>0.22867315754503365</v>
      </c>
      <c r="CD146" s="16">
        <f>+'MATRIZ (A)'!CD146*CD$168</f>
        <v>9.3871072674417438E-2</v>
      </c>
      <c r="CE146" s="16">
        <f>+'MATRIZ (A)'!CE146*CE$168</f>
        <v>0.89214321698003229</v>
      </c>
      <c r="CF146" s="16">
        <f>+'MATRIZ (A)'!CF146*CF$168</f>
        <v>0.25104310043498557</v>
      </c>
      <c r="CG146" s="16">
        <f>+'MATRIZ (A)'!CG146*CG$168</f>
        <v>383.38091302466586</v>
      </c>
      <c r="CH146" s="16">
        <f>+'MATRIZ (A)'!CH146*CH$168</f>
        <v>3.0900692065938862</v>
      </c>
      <c r="CI146" s="16">
        <f>+'MATRIZ (A)'!CI146*CI$168</f>
        <v>1.6767084553124696</v>
      </c>
      <c r="CJ146" s="16">
        <f>+'MATRIZ (A)'!CJ146*CJ$168</f>
        <v>0.30995156349203939</v>
      </c>
      <c r="CK146" s="16">
        <f>+'MATRIZ (A)'!CK146*CK$168</f>
        <v>0.12569196963029935</v>
      </c>
      <c r="CL146" s="16">
        <f>+'MATRIZ (A)'!CL146*CL$168</f>
        <v>2.3588661288789918</v>
      </c>
      <c r="CM146" s="16">
        <f>+'MATRIZ (A)'!CM146*CM$168</f>
        <v>0.89968471651724069</v>
      </c>
      <c r="CN146" s="16">
        <f>+'MATRIZ (A)'!CN146*CN$168</f>
        <v>44.927667972499989</v>
      </c>
      <c r="CO146" s="16">
        <f>+'MATRIZ (A)'!CO146*CO$168</f>
        <v>0.87136994089047759</v>
      </c>
      <c r="CP146" s="16">
        <f>+'MATRIZ (A)'!CP146*CP$168</f>
        <v>0.2808172108790416</v>
      </c>
      <c r="CQ146" s="16">
        <f>+'MATRIZ (A)'!CQ146*CQ$168</f>
        <v>1.2371886509256076</v>
      </c>
      <c r="CR146" s="16">
        <f>+'MATRIZ (A)'!CR146*CR$168</f>
        <v>0.10989509763098645</v>
      </c>
      <c r="CS146" s="16">
        <f>+'MATRIZ (A)'!CS146*CS$168</f>
        <v>3.1687122952021118</v>
      </c>
      <c r="CT146" s="16">
        <f>+'MATRIZ (A)'!CT146*CT$168</f>
        <v>3.9506667532286697</v>
      </c>
      <c r="CU146" s="16">
        <f>+'MATRIZ (A)'!CU146*CU$168</f>
        <v>3.2630761051613248</v>
      </c>
      <c r="CV146" s="16">
        <f>+'MATRIZ (A)'!CV146*CV$168</f>
        <v>3.3476358828361614</v>
      </c>
      <c r="CW146" s="16">
        <f>+'MATRIZ (A)'!CW146*CW$168</f>
        <v>0.32391881411803403</v>
      </c>
      <c r="CX146" s="16">
        <f>+'MATRIZ (A)'!CX146*CX$168</f>
        <v>376.69869429463802</v>
      </c>
      <c r="CY146" s="16">
        <f>+'MATRIZ (A)'!CY146*CY$168</f>
        <v>7.2782678379294303</v>
      </c>
      <c r="CZ146" s="16">
        <f>+'MATRIZ (A)'!CZ146*CZ$168</f>
        <v>2.1731554845880523</v>
      </c>
      <c r="DA146" s="16">
        <f>+'MATRIZ (A)'!DA146*DA$168</f>
        <v>27.110795171427409</v>
      </c>
      <c r="DB146" s="16">
        <f>+'MATRIZ (A)'!DB146*DB$168</f>
        <v>1.0187107768909276</v>
      </c>
      <c r="DC146" s="16">
        <f>+'MATRIZ (A)'!DC146*DC$168</f>
        <v>43.9986864653441</v>
      </c>
      <c r="DD146" s="16">
        <f>+'MATRIZ (A)'!DD146*DD$168</f>
        <v>9.8519730258924856</v>
      </c>
      <c r="DE146" s="16">
        <f>+'MATRIZ (A)'!DE146*DE$168</f>
        <v>6.9779165511585157</v>
      </c>
      <c r="DF146" s="16">
        <f>+'MATRIZ (A)'!DF146*DF$168</f>
        <v>5.906878169455883</v>
      </c>
      <c r="DG146" s="16">
        <f>+'MATRIZ (A)'!DG146*DG$168</f>
        <v>4.23680277441954</v>
      </c>
      <c r="DH146" s="16">
        <f>+'MATRIZ (A)'!DH146*DH$168</f>
        <v>1.9244691525016735</v>
      </c>
      <c r="DI146" s="16">
        <f>+'MATRIZ (A)'!DI146*DI$168</f>
        <v>0.67319920700212266</v>
      </c>
      <c r="DJ146" s="16">
        <f>+'MATRIZ (A)'!DJ146*DJ$168</f>
        <v>1.0424669143648346</v>
      </c>
      <c r="DK146" s="16">
        <f>+'MATRIZ (A)'!DK146*DK$168</f>
        <v>1.3979131443063626</v>
      </c>
      <c r="DL146" s="16">
        <f>+'MATRIZ (A)'!DL146*DL$168</f>
        <v>0.87490376275033266</v>
      </c>
      <c r="DM146" s="16">
        <f>+'MATRIZ (A)'!DM146*DM$168</f>
        <v>13.088322611611137</v>
      </c>
      <c r="DN146" s="16">
        <f>+'MATRIZ (A)'!DN146*DN$168</f>
        <v>0.22072446537621118</v>
      </c>
      <c r="DO146" s="16">
        <f>+'MATRIZ (A)'!DO146*DO$168</f>
        <v>8.0250838518789169E-2</v>
      </c>
      <c r="DP146" s="16">
        <f>+'MATRIZ (A)'!DP146*DP$168</f>
        <v>4.5662572407587732</v>
      </c>
      <c r="DQ146" s="16">
        <f>+'MATRIZ (A)'!DQ146*DQ$168</f>
        <v>2.0377576736288729E-2</v>
      </c>
      <c r="DR146" s="16">
        <f>+'MATRIZ (A)'!DR146*DR$168</f>
        <v>3.6650268282371812</v>
      </c>
      <c r="DS146" s="16">
        <f>+'MATRIZ (A)'!DS146*DS$168</f>
        <v>10.969177295128299</v>
      </c>
      <c r="DT146" s="16">
        <f>+'MATRIZ (A)'!DT146*DT$168</f>
        <v>8.167209479906784E-2</v>
      </c>
      <c r="DU146" s="16">
        <f>+'MATRIZ (A)'!DU146*DU$168</f>
        <v>2.0366644914069618</v>
      </c>
      <c r="DV146" s="16">
        <f>+'MATRIZ (A)'!DV146*DV$168</f>
        <v>18.385925473154987</v>
      </c>
      <c r="DW146" s="16">
        <f>+'MATRIZ (A)'!DW146*DW$168</f>
        <v>1.7629716910179574</v>
      </c>
      <c r="DX146" s="16">
        <f>+'MATRIZ (A)'!DX146*DX$168</f>
        <v>0.19796332291791541</v>
      </c>
      <c r="DY146" s="16">
        <f>+'MATRIZ (A)'!DY146*DY$168</f>
        <v>14.108513489727438</v>
      </c>
      <c r="DZ146" s="16">
        <f>+'MATRIZ (A)'!DZ146*DZ$168</f>
        <v>9.9735004452016849</v>
      </c>
      <c r="EA146" s="16">
        <f>+'MATRIZ (A)'!EA146*EA$168</f>
        <v>18.254554142026443</v>
      </c>
      <c r="EB146" s="16">
        <f>+'MATRIZ (A)'!EB146*EB$168</f>
        <v>2.2786020930936486</v>
      </c>
      <c r="EC146" s="16">
        <f>+'MATRIZ (A)'!EC146*EC$168</f>
        <v>0.17893396971359007</v>
      </c>
      <c r="ED146" s="16">
        <f>+'MATRIZ (A)'!ED146*ED$168</f>
        <v>5.1696319141009549E-2</v>
      </c>
      <c r="EE146" s="16">
        <f>+'MATRIZ (A)'!EE146*EE$168</f>
        <v>16.771084107541483</v>
      </c>
      <c r="EF146" s="16">
        <f>+'MATRIZ (A)'!EF146*EF$168</f>
        <v>0.14400923685632744</v>
      </c>
      <c r="EG146" s="16">
        <f>+'MATRIZ (A)'!EG146*EG$168</f>
        <v>1.156402401788543</v>
      </c>
      <c r="EH146" s="16">
        <f>+'MATRIZ (A)'!EH146*EH$168</f>
        <v>0</v>
      </c>
      <c r="EI146" s="18">
        <f t="shared" si="16"/>
        <v>1102.1528799167927</v>
      </c>
      <c r="EJ146" s="20">
        <f>+'MATRIZ (I-A) INVERSA'!HY146</f>
        <v>13530.209949998321</v>
      </c>
      <c r="EK146" s="20">
        <f>+'MATRIZ (I-A) INVERSA'!HZ146</f>
        <v>98.637479002435285</v>
      </c>
      <c r="EL146" s="20">
        <f>+'MATRIZ (I-A) INVERSA'!IA146</f>
        <v>475.78912431501323</v>
      </c>
      <c r="EM146" s="20">
        <f>+'MATRIZ (I-A) INVERSA'!IB146</f>
        <v>0</v>
      </c>
      <c r="EN146" s="20">
        <f>+'MATRIZ (I-A) INVERSA'!IC146</f>
        <v>0</v>
      </c>
      <c r="EO146" s="20">
        <f>+'MATRIZ (I-A) INVERSA'!ID146</f>
        <v>0</v>
      </c>
      <c r="EP146" s="20">
        <f>+'MATRIZ (I-A) INVERSA'!IE146</f>
        <v>0</v>
      </c>
      <c r="EQ146" s="20">
        <f>+'MATRIZ (I-A) INVERSA'!IF146</f>
        <v>0</v>
      </c>
      <c r="ER146" s="20">
        <f>+'MATRIZ (I-A) INVERSA'!IG146</f>
        <v>0</v>
      </c>
      <c r="ES146" s="20">
        <f>+'MATRIZ (I-A) INVERSA'!IH146</f>
        <v>0</v>
      </c>
      <c r="ET146" s="20">
        <f>+'MATRIZ (I-A) INVERSA'!II146</f>
        <v>0</v>
      </c>
      <c r="EU146" s="20">
        <f>+'MATRIZ (I-A) INVERSA'!IJ146</f>
        <v>0.26414974243012501</v>
      </c>
      <c r="EV146" s="20">
        <f>+'MATRIZ (I-A) INVERSA'!IK146</f>
        <v>0.80951062516612382</v>
      </c>
      <c r="EW146" s="20">
        <f>+'MATRIZ (I-A) INVERSA'!IL146</f>
        <v>-3.2872139113124581E-2</v>
      </c>
      <c r="EX146" s="20">
        <f>+'MATRIZ (I-A) INVERSA'!IM146</f>
        <v>116.65424828485962</v>
      </c>
      <c r="EY146" s="20">
        <f>+'MATRIZ (I-A) INVERSA'!IN146</f>
        <v>0</v>
      </c>
      <c r="EZ146" s="20">
        <f>+'MATRIZ (I-A) INVERSA'!IO146</f>
        <v>0</v>
      </c>
      <c r="FA146" s="20">
        <f>+'MATRIZ (I-A) INVERSA'!IP146</f>
        <v>0</v>
      </c>
      <c r="FB146" s="20">
        <f>+'MATRIZ (I-A) INVERSA'!IQ146</f>
        <v>0</v>
      </c>
      <c r="FC146" s="20">
        <f>+'MATRIZ (I-A) INVERSA'!IR146</f>
        <v>0</v>
      </c>
      <c r="FD146" s="20">
        <f>+'MATRIZ (I-A) INVERSA'!IS146</f>
        <v>0</v>
      </c>
      <c r="FE146" s="20">
        <f>+'MATRIZ (I-A) INVERSA'!IT146</f>
        <v>0</v>
      </c>
      <c r="FF146" s="20">
        <f>+'MATRIZ (I-A) INVERSA'!IU146</f>
        <v>0</v>
      </c>
      <c r="FG146" s="18">
        <f t="shared" si="19"/>
        <v>14222.331589829113</v>
      </c>
      <c r="FH146" s="17">
        <f t="shared" si="17"/>
        <v>15324.484469745905</v>
      </c>
      <c r="FI146" s="28"/>
      <c r="FJ146" s="17">
        <v>15324.484469745905</v>
      </c>
      <c r="FK146" s="50">
        <f t="shared" si="20"/>
        <v>0</v>
      </c>
      <c r="FM146" s="48">
        <f>+IFERROR((FH146/'MIP 2012'!FH146*100-100),0)</f>
        <v>0.19382267410246357</v>
      </c>
      <c r="FP146" s="20">
        <f t="shared" si="21"/>
        <v>574.42660331744855</v>
      </c>
      <c r="FQ146" s="20">
        <f t="shared" si="22"/>
        <v>0</v>
      </c>
      <c r="FR146" s="20">
        <f t="shared" si="18"/>
        <v>0</v>
      </c>
    </row>
    <row r="147" spans="1:174" s="7" customFormat="1" ht="21.95" customHeight="1" thickBot="1" x14ac:dyDescent="0.25">
      <c r="A147" s="12" t="s">
        <v>356</v>
      </c>
      <c r="B147" s="12" t="s">
        <v>357</v>
      </c>
      <c r="C147" s="16">
        <f>+'MATRIZ (A)'!C147*C$168</f>
        <v>0</v>
      </c>
      <c r="D147" s="16">
        <f>+'MATRIZ (A)'!D147*D$168</f>
        <v>0</v>
      </c>
      <c r="E147" s="16">
        <f>+'MATRIZ (A)'!E147*E$168</f>
        <v>0</v>
      </c>
      <c r="F147" s="16">
        <f>+'MATRIZ (A)'!F147*F$168</f>
        <v>0</v>
      </c>
      <c r="G147" s="16">
        <f>+'MATRIZ (A)'!G147*G$168</f>
        <v>0</v>
      </c>
      <c r="H147" s="16">
        <f>+'MATRIZ (A)'!H147*H$168</f>
        <v>0</v>
      </c>
      <c r="I147" s="16">
        <f>+'MATRIZ (A)'!I147*I$168</f>
        <v>0</v>
      </c>
      <c r="J147" s="16">
        <f>+'MATRIZ (A)'!J147*J$168</f>
        <v>0</v>
      </c>
      <c r="K147" s="16">
        <f>+'MATRIZ (A)'!K147*K$168</f>
        <v>0</v>
      </c>
      <c r="L147" s="16">
        <f>+'MATRIZ (A)'!L147*L$168</f>
        <v>0</v>
      </c>
      <c r="M147" s="16">
        <f>+'MATRIZ (A)'!M147*M$168</f>
        <v>0</v>
      </c>
      <c r="N147" s="16">
        <f>+'MATRIZ (A)'!N147*N$168</f>
        <v>0</v>
      </c>
      <c r="O147" s="16">
        <f>+'MATRIZ (A)'!O147*O$168</f>
        <v>0</v>
      </c>
      <c r="P147" s="16">
        <f>+'MATRIZ (A)'!P147*P$168</f>
        <v>0</v>
      </c>
      <c r="Q147" s="16">
        <f>+'MATRIZ (A)'!Q147*Q$168</f>
        <v>0</v>
      </c>
      <c r="R147" s="16">
        <f>+'MATRIZ (A)'!R147*R$168</f>
        <v>0</v>
      </c>
      <c r="S147" s="16">
        <f>+'MATRIZ (A)'!S147*S$168</f>
        <v>0</v>
      </c>
      <c r="T147" s="16">
        <f>+'MATRIZ (A)'!T147*T$168</f>
        <v>0</v>
      </c>
      <c r="U147" s="16">
        <f>+'MATRIZ (A)'!U147*U$168</f>
        <v>0</v>
      </c>
      <c r="V147" s="16">
        <f>+'MATRIZ (A)'!V147*V$168</f>
        <v>0</v>
      </c>
      <c r="W147" s="16">
        <f>+'MATRIZ (A)'!W147*W$168</f>
        <v>0</v>
      </c>
      <c r="X147" s="16">
        <f>+'MATRIZ (A)'!X147*X$168</f>
        <v>0</v>
      </c>
      <c r="Y147" s="16">
        <f>+'MATRIZ (A)'!Y147*Y$168</f>
        <v>0</v>
      </c>
      <c r="Z147" s="16">
        <f>+'MATRIZ (A)'!Z147*Z$168</f>
        <v>0</v>
      </c>
      <c r="AA147" s="16">
        <f>+'MATRIZ (A)'!AA147*AA$168</f>
        <v>0</v>
      </c>
      <c r="AB147" s="16">
        <f>+'MATRIZ (A)'!AB147*AB$168</f>
        <v>0</v>
      </c>
      <c r="AC147" s="16">
        <f>+'MATRIZ (A)'!AC147*AC$168</f>
        <v>0</v>
      </c>
      <c r="AD147" s="16">
        <f>+'MATRIZ (A)'!AD147*AD$168</f>
        <v>0</v>
      </c>
      <c r="AE147" s="16">
        <f>+'MATRIZ (A)'!AE147*AE$168</f>
        <v>0</v>
      </c>
      <c r="AF147" s="16">
        <f>+'MATRIZ (A)'!AF147*AF$168</f>
        <v>0</v>
      </c>
      <c r="AG147" s="16">
        <f>+'MATRIZ (A)'!AG147*AG$168</f>
        <v>0</v>
      </c>
      <c r="AH147" s="16">
        <f>+'MATRIZ (A)'!AH147*AH$168</f>
        <v>0</v>
      </c>
      <c r="AI147" s="16">
        <f>+'MATRIZ (A)'!AI147*AI$168</f>
        <v>0</v>
      </c>
      <c r="AJ147" s="16">
        <f>+'MATRIZ (A)'!AJ147*AJ$168</f>
        <v>0</v>
      </c>
      <c r="AK147" s="16">
        <f>+'MATRIZ (A)'!AK147*AK$168</f>
        <v>0</v>
      </c>
      <c r="AL147" s="16">
        <f>+'MATRIZ (A)'!AL147*AL$168</f>
        <v>0</v>
      </c>
      <c r="AM147" s="16">
        <f>+'MATRIZ (A)'!AM147*AM$168</f>
        <v>0</v>
      </c>
      <c r="AN147" s="16">
        <f>+'MATRIZ (A)'!AN147*AN$168</f>
        <v>0</v>
      </c>
      <c r="AO147" s="16">
        <f>+'MATRIZ (A)'!AO147*AO$168</f>
        <v>0</v>
      </c>
      <c r="AP147" s="16">
        <f>+'MATRIZ (A)'!AP147*AP$168</f>
        <v>0</v>
      </c>
      <c r="AQ147" s="16">
        <f>+'MATRIZ (A)'!AQ147*AQ$168</f>
        <v>0</v>
      </c>
      <c r="AR147" s="16">
        <f>+'MATRIZ (A)'!AR147*AR$168</f>
        <v>0</v>
      </c>
      <c r="AS147" s="16">
        <f>+'MATRIZ (A)'!AS147*AS$168</f>
        <v>0</v>
      </c>
      <c r="AT147" s="16">
        <f>+'MATRIZ (A)'!AT147*AT$168</f>
        <v>0</v>
      </c>
      <c r="AU147" s="16">
        <f>+'MATRIZ (A)'!AU147*AU$168</f>
        <v>0</v>
      </c>
      <c r="AV147" s="16">
        <f>+'MATRIZ (A)'!AV147*AV$168</f>
        <v>0</v>
      </c>
      <c r="AW147" s="16">
        <f>+'MATRIZ (A)'!AW147*AW$168</f>
        <v>0</v>
      </c>
      <c r="AX147" s="16">
        <f>+'MATRIZ (A)'!AX147*AX$168</f>
        <v>0</v>
      </c>
      <c r="AY147" s="16">
        <f>+'MATRIZ (A)'!AY147*AY$168</f>
        <v>0</v>
      </c>
      <c r="AZ147" s="16">
        <f>+'MATRIZ (A)'!AZ147*AZ$168</f>
        <v>0</v>
      </c>
      <c r="BA147" s="16">
        <f>+'MATRIZ (A)'!BA147*BA$168</f>
        <v>0</v>
      </c>
      <c r="BB147" s="16">
        <f>+'MATRIZ (A)'!BB147*BB$168</f>
        <v>0</v>
      </c>
      <c r="BC147" s="16">
        <f>+'MATRIZ (A)'!BC147*BC$168</f>
        <v>0</v>
      </c>
      <c r="BD147" s="16">
        <f>+'MATRIZ (A)'!BD147*BD$168</f>
        <v>0</v>
      </c>
      <c r="BE147" s="16">
        <f>+'MATRIZ (A)'!BE147*BE$168</f>
        <v>0</v>
      </c>
      <c r="BF147" s="16">
        <f>+'MATRIZ (A)'!BF147*BF$168</f>
        <v>0</v>
      </c>
      <c r="BG147" s="16">
        <f>+'MATRIZ (A)'!BG147*BG$168</f>
        <v>0</v>
      </c>
      <c r="BH147" s="16">
        <f>+'MATRIZ (A)'!BH147*BH$168</f>
        <v>0</v>
      </c>
      <c r="BI147" s="16">
        <f>+'MATRIZ (A)'!BI147*BI$168</f>
        <v>0</v>
      </c>
      <c r="BJ147" s="16">
        <f>+'MATRIZ (A)'!BJ147*BJ$168</f>
        <v>0</v>
      </c>
      <c r="BK147" s="16">
        <f>+'MATRIZ (A)'!BK147*BK$168</f>
        <v>0</v>
      </c>
      <c r="BL147" s="16">
        <f>+'MATRIZ (A)'!BL147*BL$168</f>
        <v>0</v>
      </c>
      <c r="BM147" s="16">
        <f>+'MATRIZ (A)'!BM147*BM$168</f>
        <v>0</v>
      </c>
      <c r="BN147" s="16">
        <f>+'MATRIZ (A)'!BN147*BN$168</f>
        <v>0</v>
      </c>
      <c r="BO147" s="16">
        <f>+'MATRIZ (A)'!BO147*BO$168</f>
        <v>0</v>
      </c>
      <c r="BP147" s="16">
        <f>+'MATRIZ (A)'!BP147*BP$168</f>
        <v>0</v>
      </c>
      <c r="BQ147" s="16">
        <f>+'MATRIZ (A)'!BQ147*BQ$168</f>
        <v>0</v>
      </c>
      <c r="BR147" s="16">
        <f>+'MATRIZ (A)'!BR147*BR$168</f>
        <v>0</v>
      </c>
      <c r="BS147" s="16">
        <f>+'MATRIZ (A)'!BS147*BS$168</f>
        <v>0</v>
      </c>
      <c r="BT147" s="16">
        <f>+'MATRIZ (A)'!BT147*BT$168</f>
        <v>0</v>
      </c>
      <c r="BU147" s="16">
        <f>+'MATRIZ (A)'!BU147*BU$168</f>
        <v>0</v>
      </c>
      <c r="BV147" s="16">
        <f>+'MATRIZ (A)'!BV147*BV$168</f>
        <v>0</v>
      </c>
      <c r="BW147" s="16">
        <f>+'MATRIZ (A)'!BW147*BW$168</f>
        <v>0</v>
      </c>
      <c r="BX147" s="16">
        <f>+'MATRIZ (A)'!BX147*BX$168</f>
        <v>0</v>
      </c>
      <c r="BY147" s="16">
        <f>+'MATRIZ (A)'!BY147*BY$168</f>
        <v>0</v>
      </c>
      <c r="BZ147" s="16">
        <f>+'MATRIZ (A)'!BZ147*BZ$168</f>
        <v>0</v>
      </c>
      <c r="CA147" s="16">
        <f>+'MATRIZ (A)'!CA147*CA$168</f>
        <v>0</v>
      </c>
      <c r="CB147" s="16">
        <f>+'MATRIZ (A)'!CB147*CB$168</f>
        <v>0</v>
      </c>
      <c r="CC147" s="16">
        <f>+'MATRIZ (A)'!CC147*CC$168</f>
        <v>0</v>
      </c>
      <c r="CD147" s="16">
        <f>+'MATRIZ (A)'!CD147*CD$168</f>
        <v>0</v>
      </c>
      <c r="CE147" s="16">
        <f>+'MATRIZ (A)'!CE147*CE$168</f>
        <v>0</v>
      </c>
      <c r="CF147" s="16">
        <f>+'MATRIZ (A)'!CF147*CF$168</f>
        <v>0</v>
      </c>
      <c r="CG147" s="16">
        <f>+'MATRIZ (A)'!CG147*CG$168</f>
        <v>0</v>
      </c>
      <c r="CH147" s="16">
        <f>+'MATRIZ (A)'!CH147*CH$168</f>
        <v>0</v>
      </c>
      <c r="CI147" s="16">
        <f>+'MATRIZ (A)'!CI147*CI$168</f>
        <v>0</v>
      </c>
      <c r="CJ147" s="16">
        <f>+'MATRIZ (A)'!CJ147*CJ$168</f>
        <v>0</v>
      </c>
      <c r="CK147" s="16">
        <f>+'MATRIZ (A)'!CK147*CK$168</f>
        <v>0</v>
      </c>
      <c r="CL147" s="16">
        <f>+'MATRIZ (A)'!CL147*CL$168</f>
        <v>0</v>
      </c>
      <c r="CM147" s="16">
        <f>+'MATRIZ (A)'!CM147*CM$168</f>
        <v>0</v>
      </c>
      <c r="CN147" s="16">
        <f>+'MATRIZ (A)'!CN147*CN$168</f>
        <v>0</v>
      </c>
      <c r="CO147" s="16">
        <f>+'MATRIZ (A)'!CO147*CO$168</f>
        <v>0</v>
      </c>
      <c r="CP147" s="16">
        <f>+'MATRIZ (A)'!CP147*CP$168</f>
        <v>0</v>
      </c>
      <c r="CQ147" s="16">
        <f>+'MATRIZ (A)'!CQ147*CQ$168</f>
        <v>0</v>
      </c>
      <c r="CR147" s="16">
        <f>+'MATRIZ (A)'!CR147*CR$168</f>
        <v>0</v>
      </c>
      <c r="CS147" s="16">
        <f>+'MATRIZ (A)'!CS147*CS$168</f>
        <v>0</v>
      </c>
      <c r="CT147" s="16">
        <f>+'MATRIZ (A)'!CT147*CT$168</f>
        <v>0</v>
      </c>
      <c r="CU147" s="16">
        <f>+'MATRIZ (A)'!CU147*CU$168</f>
        <v>0</v>
      </c>
      <c r="CV147" s="16">
        <f>+'MATRIZ (A)'!CV147*CV$168</f>
        <v>0</v>
      </c>
      <c r="CW147" s="16">
        <f>+'MATRIZ (A)'!CW147*CW$168</f>
        <v>0</v>
      </c>
      <c r="CX147" s="16">
        <f>+'MATRIZ (A)'!CX147*CX$168</f>
        <v>0</v>
      </c>
      <c r="CY147" s="16">
        <f>+'MATRIZ (A)'!CY147*CY$168</f>
        <v>0</v>
      </c>
      <c r="CZ147" s="16">
        <f>+'MATRIZ (A)'!CZ147*CZ$168</f>
        <v>0</v>
      </c>
      <c r="DA147" s="16">
        <f>+'MATRIZ (A)'!DA147*DA$168</f>
        <v>0</v>
      </c>
      <c r="DB147" s="16">
        <f>+'MATRIZ (A)'!DB147*DB$168</f>
        <v>0</v>
      </c>
      <c r="DC147" s="16">
        <f>+'MATRIZ (A)'!DC147*DC$168</f>
        <v>0</v>
      </c>
      <c r="DD147" s="16">
        <f>+'MATRIZ (A)'!DD147*DD$168</f>
        <v>0</v>
      </c>
      <c r="DE147" s="16">
        <f>+'MATRIZ (A)'!DE147*DE$168</f>
        <v>0</v>
      </c>
      <c r="DF147" s="16">
        <f>+'MATRIZ (A)'!DF147*DF$168</f>
        <v>0</v>
      </c>
      <c r="DG147" s="16">
        <f>+'MATRIZ (A)'!DG147*DG$168</f>
        <v>0</v>
      </c>
      <c r="DH147" s="16">
        <f>+'MATRIZ (A)'!DH147*DH$168</f>
        <v>0</v>
      </c>
      <c r="DI147" s="16">
        <f>+'MATRIZ (A)'!DI147*DI$168</f>
        <v>0</v>
      </c>
      <c r="DJ147" s="16">
        <f>+'MATRIZ (A)'!DJ147*DJ$168</f>
        <v>0</v>
      </c>
      <c r="DK147" s="16">
        <f>+'MATRIZ (A)'!DK147*DK$168</f>
        <v>0</v>
      </c>
      <c r="DL147" s="16">
        <f>+'MATRIZ (A)'!DL147*DL$168</f>
        <v>0</v>
      </c>
      <c r="DM147" s="16">
        <f>+'MATRIZ (A)'!DM147*DM$168</f>
        <v>0</v>
      </c>
      <c r="DN147" s="16">
        <f>+'MATRIZ (A)'!DN147*DN$168</f>
        <v>0</v>
      </c>
      <c r="DO147" s="16">
        <f>+'MATRIZ (A)'!DO147*DO$168</f>
        <v>0</v>
      </c>
      <c r="DP147" s="16">
        <f>+'MATRIZ (A)'!DP147*DP$168</f>
        <v>0</v>
      </c>
      <c r="DQ147" s="16">
        <f>+'MATRIZ (A)'!DQ147*DQ$168</f>
        <v>0</v>
      </c>
      <c r="DR147" s="16">
        <f>+'MATRIZ (A)'!DR147*DR$168</f>
        <v>0</v>
      </c>
      <c r="DS147" s="16">
        <f>+'MATRIZ (A)'!DS147*DS$168</f>
        <v>0</v>
      </c>
      <c r="DT147" s="16">
        <f>+'MATRIZ (A)'!DT147*DT$168</f>
        <v>0</v>
      </c>
      <c r="DU147" s="16">
        <f>+'MATRIZ (A)'!DU147*DU$168</f>
        <v>0</v>
      </c>
      <c r="DV147" s="16">
        <f>+'MATRIZ (A)'!DV147*DV$168</f>
        <v>0</v>
      </c>
      <c r="DW147" s="16">
        <f>+'MATRIZ (A)'!DW147*DW$168</f>
        <v>0</v>
      </c>
      <c r="DX147" s="16">
        <f>+'MATRIZ (A)'!DX147*DX$168</f>
        <v>0</v>
      </c>
      <c r="DY147" s="16">
        <f>+'MATRIZ (A)'!DY147*DY$168</f>
        <v>0</v>
      </c>
      <c r="DZ147" s="16">
        <f>+'MATRIZ (A)'!DZ147*DZ$168</f>
        <v>0</v>
      </c>
      <c r="EA147" s="16">
        <f>+'MATRIZ (A)'!EA147*EA$168</f>
        <v>0</v>
      </c>
      <c r="EB147" s="16">
        <f>+'MATRIZ (A)'!EB147*EB$168</f>
        <v>0</v>
      </c>
      <c r="EC147" s="16">
        <f>+'MATRIZ (A)'!EC147*EC$168</f>
        <v>0</v>
      </c>
      <c r="ED147" s="16">
        <f>+'MATRIZ (A)'!ED147*ED$168</f>
        <v>0</v>
      </c>
      <c r="EE147" s="16">
        <f>+'MATRIZ (A)'!EE147*EE$168</f>
        <v>0</v>
      </c>
      <c r="EF147" s="16">
        <f>+'MATRIZ (A)'!EF147*EF$168</f>
        <v>0</v>
      </c>
      <c r="EG147" s="16">
        <f>+'MATRIZ (A)'!EG147*EG$168</f>
        <v>0</v>
      </c>
      <c r="EH147" s="16">
        <f>+'MATRIZ (A)'!EH147*EH$168</f>
        <v>0</v>
      </c>
      <c r="EI147" s="18">
        <f t="shared" si="16"/>
        <v>0</v>
      </c>
      <c r="EJ147" s="20">
        <f>+'MATRIZ (I-A) INVERSA'!HY147</f>
        <v>282337.98951154086</v>
      </c>
      <c r="EK147" s="20">
        <f>+'MATRIZ (I-A) INVERSA'!HZ147</f>
        <v>0</v>
      </c>
      <c r="EL147" s="20">
        <f>+'MATRIZ (I-A) INVERSA'!IA147</f>
        <v>0</v>
      </c>
      <c r="EM147" s="20">
        <f>+'MATRIZ (I-A) INVERSA'!IB147</f>
        <v>0</v>
      </c>
      <c r="EN147" s="20">
        <f>+'MATRIZ (I-A) INVERSA'!IC147</f>
        <v>0</v>
      </c>
      <c r="EO147" s="20">
        <f>+'MATRIZ (I-A) INVERSA'!ID147</f>
        <v>0</v>
      </c>
      <c r="EP147" s="20">
        <f>+'MATRIZ (I-A) INVERSA'!IE147</f>
        <v>0</v>
      </c>
      <c r="EQ147" s="20">
        <f>+'MATRIZ (I-A) INVERSA'!IF147</f>
        <v>0</v>
      </c>
      <c r="ER147" s="20">
        <f>+'MATRIZ (I-A) INVERSA'!IG147</f>
        <v>0</v>
      </c>
      <c r="ES147" s="20">
        <f>+'MATRIZ (I-A) INVERSA'!IH147</f>
        <v>0</v>
      </c>
      <c r="ET147" s="20">
        <f>+'MATRIZ (I-A) INVERSA'!II147</f>
        <v>0</v>
      </c>
      <c r="EU147" s="20">
        <f>+'MATRIZ (I-A) INVERSA'!IJ147</f>
        <v>0</v>
      </c>
      <c r="EV147" s="20">
        <f>+'MATRIZ (I-A) INVERSA'!IK147</f>
        <v>0</v>
      </c>
      <c r="EW147" s="20">
        <f>+'MATRIZ (I-A) INVERSA'!IL147</f>
        <v>0</v>
      </c>
      <c r="EX147" s="20">
        <f>+'MATRIZ (I-A) INVERSA'!IM147</f>
        <v>0</v>
      </c>
      <c r="EY147" s="20">
        <f>+'MATRIZ (I-A) INVERSA'!IN147</f>
        <v>0</v>
      </c>
      <c r="EZ147" s="20">
        <f>+'MATRIZ (I-A) INVERSA'!IO147</f>
        <v>0</v>
      </c>
      <c r="FA147" s="20">
        <f>+'MATRIZ (I-A) INVERSA'!IP147</f>
        <v>0</v>
      </c>
      <c r="FB147" s="20">
        <f>+'MATRIZ (I-A) INVERSA'!IQ147</f>
        <v>0</v>
      </c>
      <c r="FC147" s="20">
        <f>+'MATRIZ (I-A) INVERSA'!IR147</f>
        <v>0</v>
      </c>
      <c r="FD147" s="20">
        <f>+'MATRIZ (I-A) INVERSA'!IS147</f>
        <v>0</v>
      </c>
      <c r="FE147" s="20">
        <f>+'MATRIZ (I-A) INVERSA'!IT147</f>
        <v>0</v>
      </c>
      <c r="FF147" s="20">
        <f>+'MATRIZ (I-A) INVERSA'!IU147</f>
        <v>0</v>
      </c>
      <c r="FG147" s="18">
        <f t="shared" si="19"/>
        <v>282337.98951154086</v>
      </c>
      <c r="FH147" s="17">
        <f t="shared" si="17"/>
        <v>282337.98951154086</v>
      </c>
      <c r="FI147" s="28"/>
      <c r="FJ147" s="17">
        <v>282337.98951154086</v>
      </c>
      <c r="FK147" s="50">
        <f t="shared" si="20"/>
        <v>0</v>
      </c>
      <c r="FM147" s="48">
        <f>+IFERROR((FH147/'MIP 2012'!#REF!*100-100),0)</f>
        <v>0</v>
      </c>
      <c r="FP147" s="20">
        <f t="shared" si="21"/>
        <v>0</v>
      </c>
      <c r="FQ147" s="20">
        <f t="shared" si="22"/>
        <v>0</v>
      </c>
      <c r="FR147" s="20">
        <f t="shared" si="18"/>
        <v>0</v>
      </c>
    </row>
    <row r="148" spans="1:174" s="7" customFormat="1" ht="21.75" customHeight="1" thickBot="1" x14ac:dyDescent="0.25"/>
    <row r="149" spans="1:174" s="7" customFormat="1" ht="21.75" customHeight="1" thickBot="1" x14ac:dyDescent="0.25">
      <c r="A149" s="157" t="s">
        <v>11</v>
      </c>
      <c r="B149" s="158"/>
      <c r="C149" s="16">
        <f t="shared" ref="C149:AH149" si="23">SUM(C12:C147)</f>
        <v>7311.6668449047047</v>
      </c>
      <c r="D149" s="16">
        <f t="shared" si="23"/>
        <v>3919.7805585710812</v>
      </c>
      <c r="E149" s="16">
        <f t="shared" si="23"/>
        <v>4323.5295762699816</v>
      </c>
      <c r="F149" s="16">
        <f t="shared" si="23"/>
        <v>24629.6671273748</v>
      </c>
      <c r="G149" s="16">
        <f t="shared" si="23"/>
        <v>6111.5835920676891</v>
      </c>
      <c r="H149" s="16">
        <f t="shared" si="23"/>
        <v>17396.518669266919</v>
      </c>
      <c r="I149" s="16">
        <f t="shared" si="23"/>
        <v>6389.4957964295027</v>
      </c>
      <c r="J149" s="16">
        <f t="shared" si="23"/>
        <v>4666.0639056120608</v>
      </c>
      <c r="K149" s="16">
        <f t="shared" si="23"/>
        <v>8287.3760709738144</v>
      </c>
      <c r="L149" s="16">
        <f t="shared" si="23"/>
        <v>30334.631498593088</v>
      </c>
      <c r="M149" s="16">
        <f t="shared" si="23"/>
        <v>49047.771049234841</v>
      </c>
      <c r="N149" s="16">
        <f t="shared" si="23"/>
        <v>12562.184137207394</v>
      </c>
      <c r="O149" s="16">
        <f t="shared" si="23"/>
        <v>13127.621204955089</v>
      </c>
      <c r="P149" s="16">
        <f t="shared" si="23"/>
        <v>93952.671018337845</v>
      </c>
      <c r="Q149" s="16">
        <f t="shared" si="23"/>
        <v>4589.7595151064561</v>
      </c>
      <c r="R149" s="16">
        <f t="shared" si="23"/>
        <v>140691.54215799554</v>
      </c>
      <c r="S149" s="16">
        <f t="shared" si="23"/>
        <v>14703.172090808624</v>
      </c>
      <c r="T149" s="16">
        <f t="shared" si="23"/>
        <v>55764.523794449633</v>
      </c>
      <c r="U149" s="16">
        <f t="shared" si="23"/>
        <v>19167.477200538524</v>
      </c>
      <c r="V149" s="16">
        <f t="shared" si="23"/>
        <v>8485.8519561283229</v>
      </c>
      <c r="W149" s="16">
        <f t="shared" si="23"/>
        <v>18247.08786910028</v>
      </c>
      <c r="X149" s="16">
        <f t="shared" si="23"/>
        <v>151428.56066353645</v>
      </c>
      <c r="Y149" s="16">
        <f t="shared" si="23"/>
        <v>39437.585592861746</v>
      </c>
      <c r="Z149" s="16">
        <f t="shared" si="23"/>
        <v>98263.87283032597</v>
      </c>
      <c r="AA149" s="16">
        <f t="shared" si="23"/>
        <v>6329.3180348281885</v>
      </c>
      <c r="AB149" s="16">
        <f t="shared" si="23"/>
        <v>62422.037814339004</v>
      </c>
      <c r="AC149" s="16">
        <f t="shared" si="23"/>
        <v>5343.3607922030869</v>
      </c>
      <c r="AD149" s="16">
        <f t="shared" si="23"/>
        <v>5730.929752649924</v>
      </c>
      <c r="AE149" s="16">
        <f t="shared" si="23"/>
        <v>18443.529235642927</v>
      </c>
      <c r="AF149" s="16">
        <f t="shared" si="23"/>
        <v>32692.84540120354</v>
      </c>
      <c r="AG149" s="16">
        <f t="shared" si="23"/>
        <v>32.959423455139564</v>
      </c>
      <c r="AH149" s="16">
        <f t="shared" si="23"/>
        <v>1522.6876891622849</v>
      </c>
      <c r="AI149" s="16">
        <f t="shared" ref="AI149:CT149" si="24">SUM(AI12:AI147)</f>
        <v>217908.33306643923</v>
      </c>
      <c r="AJ149" s="16">
        <f t="shared" si="24"/>
        <v>242069.54484390613</v>
      </c>
      <c r="AK149" s="16">
        <f t="shared" si="24"/>
        <v>70780.124562251149</v>
      </c>
      <c r="AL149" s="16">
        <f t="shared" si="24"/>
        <v>139742.52292190495</v>
      </c>
      <c r="AM149" s="16">
        <f t="shared" si="24"/>
        <v>177663.63507001489</v>
      </c>
      <c r="AN149" s="16">
        <f t="shared" si="24"/>
        <v>196687.68015967507</v>
      </c>
      <c r="AO149" s="16">
        <f t="shared" si="24"/>
        <v>83794.317253149915</v>
      </c>
      <c r="AP149" s="16">
        <f t="shared" si="24"/>
        <v>63474.778372238536</v>
      </c>
      <c r="AQ149" s="16">
        <f t="shared" si="24"/>
        <v>161615.24577768316</v>
      </c>
      <c r="AR149" s="16">
        <f t="shared" si="24"/>
        <v>129273.07239464374</v>
      </c>
      <c r="AS149" s="16">
        <f t="shared" si="24"/>
        <v>13995.699888198358</v>
      </c>
      <c r="AT149" s="16">
        <f t="shared" si="24"/>
        <v>23282.064438100293</v>
      </c>
      <c r="AU149" s="16">
        <f t="shared" si="24"/>
        <v>223980.37995131916</v>
      </c>
      <c r="AV149" s="16">
        <f t="shared" si="24"/>
        <v>39570.58250627869</v>
      </c>
      <c r="AW149" s="16">
        <f t="shared" si="24"/>
        <v>149910.88877439612</v>
      </c>
      <c r="AX149" s="16">
        <f t="shared" si="24"/>
        <v>51243.190942282708</v>
      </c>
      <c r="AY149" s="16">
        <f t="shared" si="24"/>
        <v>7807.1891566519234</v>
      </c>
      <c r="AZ149" s="16">
        <f t="shared" si="24"/>
        <v>111215.74041587109</v>
      </c>
      <c r="BA149" s="16">
        <f t="shared" si="24"/>
        <v>7212.0653597773035</v>
      </c>
      <c r="BB149" s="16">
        <f t="shared" si="24"/>
        <v>19739.963684971783</v>
      </c>
      <c r="BC149" s="16">
        <f t="shared" si="24"/>
        <v>41971.687097327631</v>
      </c>
      <c r="BD149" s="16">
        <f t="shared" si="24"/>
        <v>9677.569871777474</v>
      </c>
      <c r="BE149" s="16">
        <f t="shared" si="24"/>
        <v>2968.6206119232543</v>
      </c>
      <c r="BF149" s="16">
        <f t="shared" si="24"/>
        <v>39399.208795344246</v>
      </c>
      <c r="BG149" s="16">
        <f t="shared" si="24"/>
        <v>84007.43318130706</v>
      </c>
      <c r="BH149" s="16">
        <f t="shared" si="24"/>
        <v>51611.686661159263</v>
      </c>
      <c r="BI149" s="16">
        <f t="shared" si="24"/>
        <v>0</v>
      </c>
      <c r="BJ149" s="16">
        <f t="shared" si="24"/>
        <v>24545.381151174119</v>
      </c>
      <c r="BK149" s="16">
        <f t="shared" si="24"/>
        <v>1642.0024309772632</v>
      </c>
      <c r="BL149" s="16">
        <f t="shared" si="24"/>
        <v>24630.478947576637</v>
      </c>
      <c r="BM149" s="16">
        <f t="shared" si="24"/>
        <v>25709.623548133553</v>
      </c>
      <c r="BN149" s="16">
        <f t="shared" si="24"/>
        <v>69659.756374972974</v>
      </c>
      <c r="BO149" s="16">
        <f t="shared" si="24"/>
        <v>4417.9397184175432</v>
      </c>
      <c r="BP149" s="16">
        <f t="shared" si="24"/>
        <v>39936.87978602216</v>
      </c>
      <c r="BQ149" s="16">
        <f t="shared" si="24"/>
        <v>52808.01343428369</v>
      </c>
      <c r="BR149" s="16">
        <f t="shared" si="24"/>
        <v>62842.71772941744</v>
      </c>
      <c r="BS149" s="16">
        <f t="shared" si="24"/>
        <v>28216.687692935793</v>
      </c>
      <c r="BT149" s="16">
        <f t="shared" si="24"/>
        <v>12457.796864406542</v>
      </c>
      <c r="BU149" s="16">
        <f t="shared" si="24"/>
        <v>119700.91885813494</v>
      </c>
      <c r="BV149" s="16">
        <f t="shared" si="24"/>
        <v>55951.918695738488</v>
      </c>
      <c r="BW149" s="16">
        <f t="shared" si="24"/>
        <v>35448.449831142825</v>
      </c>
      <c r="BX149" s="16">
        <f t="shared" si="24"/>
        <v>46595.286816704058</v>
      </c>
      <c r="BY149" s="16">
        <f t="shared" si="24"/>
        <v>10669.241703888421</v>
      </c>
      <c r="BZ149" s="16">
        <f t="shared" si="24"/>
        <v>62431.847206190032</v>
      </c>
      <c r="CA149" s="16">
        <f t="shared" si="24"/>
        <v>5955.3616336784908</v>
      </c>
      <c r="CB149" s="16">
        <f t="shared" si="24"/>
        <v>1845.308760687803</v>
      </c>
      <c r="CC149" s="16">
        <f t="shared" si="24"/>
        <v>46237.466111677953</v>
      </c>
      <c r="CD149" s="16">
        <f t="shared" si="24"/>
        <v>136838.13140362813</v>
      </c>
      <c r="CE149" s="16">
        <f t="shared" si="24"/>
        <v>44960.839895856217</v>
      </c>
      <c r="CF149" s="16">
        <f t="shared" si="24"/>
        <v>66101.968994876603</v>
      </c>
      <c r="CG149" s="16">
        <f t="shared" si="24"/>
        <v>203876.19100236191</v>
      </c>
      <c r="CH149" s="16">
        <f t="shared" si="24"/>
        <v>42289.333346922598</v>
      </c>
      <c r="CI149" s="16">
        <f t="shared" si="24"/>
        <v>50377.623419612399</v>
      </c>
      <c r="CJ149" s="16">
        <f t="shared" si="24"/>
        <v>902848.89269469702</v>
      </c>
      <c r="CK149" s="16">
        <f t="shared" si="24"/>
        <v>93722.656537310642</v>
      </c>
      <c r="CL149" s="16">
        <f t="shared" si="24"/>
        <v>408880.76818695077</v>
      </c>
      <c r="CM149" s="16">
        <f t="shared" si="24"/>
        <v>339486.4676406848</v>
      </c>
      <c r="CN149" s="16">
        <f t="shared" si="24"/>
        <v>1131014.2757200813</v>
      </c>
      <c r="CO149" s="16">
        <f t="shared" si="24"/>
        <v>111751.57448010262</v>
      </c>
      <c r="CP149" s="16">
        <f t="shared" si="24"/>
        <v>1265.7040491027794</v>
      </c>
      <c r="CQ149" s="16">
        <f t="shared" si="24"/>
        <v>74426.801146135593</v>
      </c>
      <c r="CR149" s="16">
        <f t="shared" si="24"/>
        <v>94491.594662882359</v>
      </c>
      <c r="CS149" s="16">
        <f t="shared" si="24"/>
        <v>215160.44062598643</v>
      </c>
      <c r="CT149" s="16">
        <f t="shared" si="24"/>
        <v>25703.039740122167</v>
      </c>
      <c r="CU149" s="16">
        <f t="shared" ref="CU149:EH149" si="25">SUM(CU12:CU147)</f>
        <v>59400.988586367865</v>
      </c>
      <c r="CV149" s="16">
        <f t="shared" si="25"/>
        <v>100470.41966016348</v>
      </c>
      <c r="CW149" s="16">
        <f t="shared" si="25"/>
        <v>55974.069772823124</v>
      </c>
      <c r="CX149" s="16">
        <f t="shared" si="25"/>
        <v>253155.62907712877</v>
      </c>
      <c r="CY149" s="16">
        <f t="shared" si="25"/>
        <v>502655.69248593447</v>
      </c>
      <c r="CZ149" s="16">
        <f t="shared" si="25"/>
        <v>47739.759345122911</v>
      </c>
      <c r="DA149" s="16">
        <f t="shared" si="25"/>
        <v>293520.05970653688</v>
      </c>
      <c r="DB149" s="16">
        <f t="shared" si="25"/>
        <v>97082.350972119239</v>
      </c>
      <c r="DC149" s="16">
        <f t="shared" si="25"/>
        <v>345671.5155665513</v>
      </c>
      <c r="DD149" s="16">
        <f t="shared" si="25"/>
        <v>168932.7850143965</v>
      </c>
      <c r="DE149" s="16">
        <f t="shared" si="25"/>
        <v>106318.45038417795</v>
      </c>
      <c r="DF149" s="16">
        <f t="shared" si="25"/>
        <v>64573.843803670388</v>
      </c>
      <c r="DG149" s="16">
        <f t="shared" si="25"/>
        <v>481903.62522404623</v>
      </c>
      <c r="DH149" s="16">
        <f t="shared" si="25"/>
        <v>60777.043440757661</v>
      </c>
      <c r="DI149" s="16">
        <f t="shared" si="25"/>
        <v>45175.971095124929</v>
      </c>
      <c r="DJ149" s="16">
        <f t="shared" si="25"/>
        <v>125768.35800858037</v>
      </c>
      <c r="DK149" s="16">
        <f t="shared" si="25"/>
        <v>91089.069941204129</v>
      </c>
      <c r="DL149" s="16">
        <f t="shared" si="25"/>
        <v>30920.216184159162</v>
      </c>
      <c r="DM149" s="16">
        <f t="shared" si="25"/>
        <v>155382.96147130954</v>
      </c>
      <c r="DN149" s="16">
        <f t="shared" si="25"/>
        <v>39548.564846770241</v>
      </c>
      <c r="DO149" s="16">
        <f t="shared" si="25"/>
        <v>9515.42593552789</v>
      </c>
      <c r="DP149" s="16">
        <f t="shared" si="25"/>
        <v>59356.286327588459</v>
      </c>
      <c r="DQ149" s="16">
        <f t="shared" si="25"/>
        <v>9100.7507335773771</v>
      </c>
      <c r="DR149" s="16">
        <f t="shared" si="25"/>
        <v>63795.133603093476</v>
      </c>
      <c r="DS149" s="16">
        <f t="shared" si="25"/>
        <v>60701.921712471994</v>
      </c>
      <c r="DT149" s="16">
        <f t="shared" si="25"/>
        <v>15098.586476355717</v>
      </c>
      <c r="DU149" s="16">
        <f t="shared" si="25"/>
        <v>165735.7907680948</v>
      </c>
      <c r="DV149" s="16">
        <f t="shared" si="25"/>
        <v>200811.05692179152</v>
      </c>
      <c r="DW149" s="16">
        <f t="shared" si="25"/>
        <v>55386.758409976239</v>
      </c>
      <c r="DX149" s="16">
        <f t="shared" si="25"/>
        <v>15237.841738424053</v>
      </c>
      <c r="DY149" s="16">
        <f t="shared" si="25"/>
        <v>306783.86576488725</v>
      </c>
      <c r="DZ149" s="16">
        <f t="shared" si="25"/>
        <v>369728.91273736302</v>
      </c>
      <c r="EA149" s="16">
        <f t="shared" si="25"/>
        <v>41784.426440242292</v>
      </c>
      <c r="EB149" s="16">
        <f t="shared" si="25"/>
        <v>78570.314030538953</v>
      </c>
      <c r="EC149" s="16">
        <f t="shared" si="25"/>
        <v>29090.70397947574</v>
      </c>
      <c r="ED149" s="16">
        <f t="shared" si="25"/>
        <v>2210.0414783356346</v>
      </c>
      <c r="EE149" s="16">
        <f t="shared" si="25"/>
        <v>67951.89199281238</v>
      </c>
      <c r="EF149" s="16">
        <f t="shared" si="25"/>
        <v>3798.9539020771613</v>
      </c>
      <c r="EG149" s="16">
        <f t="shared" si="25"/>
        <v>5110.3844384641061</v>
      </c>
      <c r="EH149" s="16">
        <f t="shared" si="25"/>
        <v>0</v>
      </c>
      <c r="EI149" s="18">
        <f>SUM(C149:EH149)</f>
        <v>12686690.69144425</v>
      </c>
      <c r="EJ149" s="19">
        <f>SUM(EJ12:EJ147)</f>
        <v>11344022.833255233</v>
      </c>
      <c r="EK149" s="19">
        <f t="shared" ref="EK149:FF149" si="26">SUM(EK12:EK147)</f>
        <v>25583.727306091718</v>
      </c>
      <c r="EL149" s="19">
        <f t="shared" si="26"/>
        <v>112930.30222107518</v>
      </c>
      <c r="EM149" s="19">
        <f t="shared" si="26"/>
        <v>273149.73618274397</v>
      </c>
      <c r="EN149" s="19">
        <f t="shared" si="26"/>
        <v>11326.869584355365</v>
      </c>
      <c r="EO149" s="19">
        <f t="shared" si="26"/>
        <v>257.08034445194886</v>
      </c>
      <c r="EP149" s="19">
        <f t="shared" si="26"/>
        <v>378.51624955652966</v>
      </c>
      <c r="EQ149" s="19">
        <f t="shared" si="26"/>
        <v>0</v>
      </c>
      <c r="ER149" s="19">
        <f t="shared" si="26"/>
        <v>259.18207398528801</v>
      </c>
      <c r="ES149" s="19">
        <f t="shared" si="26"/>
        <v>257.444020385192</v>
      </c>
      <c r="ET149" s="19">
        <f t="shared" si="26"/>
        <v>3.5122417628191425</v>
      </c>
      <c r="EU149" s="19">
        <f t="shared" si="26"/>
        <v>3943168.8292201976</v>
      </c>
      <c r="EV149" s="19">
        <f t="shared" si="26"/>
        <v>3586013.3818376479</v>
      </c>
      <c r="EW149" s="19">
        <f t="shared" si="26"/>
        <v>63998.602598557554</v>
      </c>
      <c r="EX149" s="19">
        <f t="shared" si="26"/>
        <v>6028536.8597853947</v>
      </c>
      <c r="EY149" s="19">
        <f t="shared" si="26"/>
        <v>6445.2370559194087</v>
      </c>
      <c r="EZ149" s="19">
        <f t="shared" si="26"/>
        <v>156103.01014658506</v>
      </c>
      <c r="FA149" s="19">
        <f t="shared" si="26"/>
        <v>142916.63723280549</v>
      </c>
      <c r="FB149" s="19">
        <f t="shared" si="26"/>
        <v>7746.4004871744592</v>
      </c>
      <c r="FC149" s="19">
        <f t="shared" si="26"/>
        <v>110522.12445371064</v>
      </c>
      <c r="FD149" s="19">
        <f t="shared" si="26"/>
        <v>643650.88218761468</v>
      </c>
      <c r="FE149" s="19">
        <f t="shared" si="26"/>
        <v>253396.01277505432</v>
      </c>
      <c r="FF149" s="19">
        <f t="shared" si="26"/>
        <v>43894.885039441127</v>
      </c>
      <c r="FG149" s="18">
        <f>SUM(FG12:FG147)</f>
        <v>26754562.066299744</v>
      </c>
      <c r="FH149" s="17">
        <f>+FG149+EI149</f>
        <v>39441252.757743992</v>
      </c>
      <c r="FI149" s="28"/>
      <c r="FJ149" s="46">
        <f>SUM(FJ12:FJ147)</f>
        <v>39441252.757743992</v>
      </c>
      <c r="FK149" s="45">
        <f t="shared" si="20"/>
        <v>0</v>
      </c>
      <c r="FM149" s="48">
        <f>+IFERROR((FH149/'MIP 2012'!FH149*100-100),0)</f>
        <v>0.49527366006347506</v>
      </c>
      <c r="FP149" s="20">
        <f t="shared" ref="FP149" si="27">SUM(FP12:FP147)</f>
        <v>138514.02952716692</v>
      </c>
      <c r="FQ149" s="20">
        <f t="shared" ref="FQ149:FR149" si="28">SUM(FQ12:FQ147)</f>
        <v>12482.604514497141</v>
      </c>
      <c r="FR149" s="20">
        <f t="shared" si="28"/>
        <v>1358229.9523223857</v>
      </c>
    </row>
    <row r="150" spans="1:174" s="7" customFormat="1" ht="21.75" customHeight="1" thickBot="1" x14ac:dyDescent="0.25"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28"/>
      <c r="BH150" s="28"/>
      <c r="BI150" s="28"/>
      <c r="BJ150" s="28"/>
      <c r="BK150" s="28"/>
      <c r="BL150" s="28"/>
      <c r="BM150" s="28"/>
      <c r="BN150" s="28"/>
      <c r="BO150" s="28"/>
      <c r="BP150" s="28"/>
      <c r="BQ150" s="28"/>
      <c r="BR150" s="28"/>
      <c r="BS150" s="28"/>
      <c r="BT150" s="28"/>
      <c r="BU150" s="28"/>
      <c r="BV150" s="28"/>
      <c r="BW150" s="28"/>
      <c r="BX150" s="28"/>
      <c r="BY150" s="28"/>
      <c r="BZ150" s="28"/>
      <c r="CA150" s="28"/>
      <c r="CB150" s="28"/>
      <c r="CC150" s="28"/>
      <c r="CD150" s="28"/>
      <c r="CE150" s="28"/>
      <c r="CF150" s="28"/>
      <c r="CG150" s="28"/>
      <c r="CH150" s="28"/>
      <c r="CI150" s="28"/>
      <c r="CJ150" s="28"/>
      <c r="CK150" s="28"/>
      <c r="CL150" s="28"/>
      <c r="CM150" s="28"/>
      <c r="CN150" s="28"/>
      <c r="CO150" s="28"/>
      <c r="CP150" s="28"/>
      <c r="CQ150" s="28"/>
      <c r="CR150" s="28"/>
      <c r="CS150" s="28"/>
      <c r="CT150" s="28"/>
      <c r="CU150" s="28"/>
      <c r="CV150" s="28"/>
      <c r="CW150" s="28"/>
      <c r="CX150" s="28"/>
      <c r="CY150" s="28"/>
      <c r="CZ150" s="28"/>
      <c r="DA150" s="28"/>
      <c r="DB150" s="28"/>
      <c r="DC150" s="28"/>
      <c r="DD150" s="28"/>
      <c r="DE150" s="28"/>
      <c r="DF150" s="28"/>
      <c r="DG150" s="28"/>
      <c r="DH150" s="28"/>
      <c r="DI150" s="28"/>
      <c r="DJ150" s="28"/>
      <c r="DK150" s="28"/>
      <c r="DL150" s="28"/>
      <c r="DM150" s="28"/>
      <c r="DN150" s="28"/>
      <c r="DO150" s="28"/>
      <c r="DP150" s="28"/>
      <c r="DQ150" s="28"/>
      <c r="DR150" s="28"/>
      <c r="DS150" s="28"/>
      <c r="DT150" s="28"/>
      <c r="DU150" s="28"/>
      <c r="DV150" s="28"/>
      <c r="DW150" s="28"/>
      <c r="DX150" s="28"/>
      <c r="DY150" s="28"/>
      <c r="DZ150" s="28"/>
      <c r="EA150" s="28"/>
      <c r="EB150" s="28"/>
      <c r="EC150" s="28"/>
      <c r="ED150" s="28"/>
      <c r="EE150" s="28"/>
      <c r="EF150" s="28"/>
      <c r="EG150" s="28"/>
      <c r="EH150" s="28"/>
      <c r="EI150" s="28"/>
      <c r="EJ150" s="28"/>
      <c r="EK150" s="28"/>
      <c r="EL150" s="28"/>
      <c r="EM150" s="28"/>
      <c r="EN150" s="28"/>
      <c r="EO150" s="28"/>
      <c r="EP150" s="28"/>
      <c r="EQ150" s="28"/>
      <c r="ER150" s="28"/>
      <c r="ES150" s="28"/>
      <c r="ET150" s="28"/>
      <c r="EU150" s="28"/>
      <c r="EV150" s="28"/>
      <c r="EW150" s="28"/>
      <c r="EX150" s="28"/>
      <c r="EY150" s="28"/>
      <c r="EZ150" s="28"/>
      <c r="FA150" s="28"/>
      <c r="FB150" s="28"/>
      <c r="FC150" s="28"/>
      <c r="FD150" s="28"/>
      <c r="FE150" s="28"/>
      <c r="FF150" s="28"/>
      <c r="FG150" s="28"/>
      <c r="FH150" s="28"/>
    </row>
    <row r="151" spans="1:174" s="7" customFormat="1" ht="21.75" customHeight="1" thickBot="1" x14ac:dyDescent="0.25">
      <c r="A151" s="157" t="s">
        <v>12</v>
      </c>
      <c r="B151" s="158"/>
      <c r="C151" s="16">
        <f>+'MATRIZ (A)'!C151*C$168</f>
        <v>581.26239210743802</v>
      </c>
      <c r="D151" s="16">
        <f>+'MATRIZ (A)'!D151*D$168</f>
        <v>236.77152657630407</v>
      </c>
      <c r="E151" s="16">
        <f>+'MATRIZ (A)'!E151*E$168</f>
        <v>1032.4114843496525</v>
      </c>
      <c r="F151" s="16">
        <f>+'MATRIZ (A)'!F151*F$168</f>
        <v>12642.179041273577</v>
      </c>
      <c r="G151" s="16">
        <f>+'MATRIZ (A)'!G151*G$168</f>
        <v>1934.0308086875148</v>
      </c>
      <c r="H151" s="16">
        <f>+'MATRIZ (A)'!H151*H$168</f>
        <v>4110.0602374224964</v>
      </c>
      <c r="I151" s="16">
        <f>+'MATRIZ (A)'!I151*I$168</f>
        <v>1183.6186911753653</v>
      </c>
      <c r="J151" s="16">
        <f>+'MATRIZ (A)'!J151*J$168</f>
        <v>753.53199274243741</v>
      </c>
      <c r="K151" s="16">
        <f>+'MATRIZ (A)'!K151*K$168</f>
        <v>1743.1509132109588</v>
      </c>
      <c r="L151" s="16">
        <f>+'MATRIZ (A)'!L151*L$168</f>
        <v>17887.466269894325</v>
      </c>
      <c r="M151" s="16">
        <f>+'MATRIZ (A)'!M151*M$168</f>
        <v>13882.33423630853</v>
      </c>
      <c r="N151" s="16">
        <f>+'MATRIZ (A)'!N151*N$168</f>
        <v>3382.0815682013736</v>
      </c>
      <c r="O151" s="16">
        <f>+'MATRIZ (A)'!O151*O$168</f>
        <v>1063.7209325015995</v>
      </c>
      <c r="P151" s="16">
        <f>+'MATRIZ (A)'!P151*P$168</f>
        <v>78212.061432369912</v>
      </c>
      <c r="Q151" s="16">
        <f>+'MATRIZ (A)'!Q151*Q$168</f>
        <v>1274.8695132285209</v>
      </c>
      <c r="R151" s="16">
        <f>+'MATRIZ (A)'!R151*R$168</f>
        <v>87833.431208081805</v>
      </c>
      <c r="S151" s="16">
        <f>+'MATRIZ (A)'!S151*S$168</f>
        <v>7178.8078819340344</v>
      </c>
      <c r="T151" s="16">
        <f>+'MATRIZ (A)'!T151*T$168</f>
        <v>26858.504268286437</v>
      </c>
      <c r="U151" s="16">
        <f>+'MATRIZ (A)'!U151*U$168</f>
        <v>10034.211337859344</v>
      </c>
      <c r="V151" s="16">
        <f>+'MATRIZ (A)'!V151*V$168</f>
        <v>1968.6824282480318</v>
      </c>
      <c r="W151" s="16">
        <f>+'MATRIZ (A)'!W151*W$168</f>
        <v>5818.4459226442978</v>
      </c>
      <c r="X151" s="16">
        <f>+'MATRIZ (A)'!X151*X$168</f>
        <v>26751.199443828526</v>
      </c>
      <c r="Y151" s="16">
        <f>+'MATRIZ (A)'!Y151*Y$168</f>
        <v>7015.1080290893788</v>
      </c>
      <c r="Z151" s="16">
        <f>+'MATRIZ (A)'!Z151*Z$168</f>
        <v>10753.303235794825</v>
      </c>
      <c r="AA151" s="16">
        <f>+'MATRIZ (A)'!AA151*AA$168</f>
        <v>1563.2668532264493</v>
      </c>
      <c r="AB151" s="16">
        <f>+'MATRIZ (A)'!AB151*AB$168</f>
        <v>26126.030843172448</v>
      </c>
      <c r="AC151" s="16">
        <f>+'MATRIZ (A)'!AC151*AC$168</f>
        <v>1293.9585411063078</v>
      </c>
      <c r="AD151" s="16">
        <f>+'MATRIZ (A)'!AD151*AD$168</f>
        <v>5862.0259147934512</v>
      </c>
      <c r="AE151" s="16">
        <f>+'MATRIZ (A)'!AE151*AE$168</f>
        <v>2414.9058561686857</v>
      </c>
      <c r="AF151" s="16">
        <f>+'MATRIZ (A)'!AF151*AF$168</f>
        <v>23160.153344729963</v>
      </c>
      <c r="AG151" s="16">
        <f>+'MATRIZ (A)'!AG151*AG$168</f>
        <v>5.051391378139277</v>
      </c>
      <c r="AH151" s="16">
        <f>+'MATRIZ (A)'!AH151*AH$168</f>
        <v>148.46606967816768</v>
      </c>
      <c r="AI151" s="16">
        <f>+'MATRIZ (A)'!AI151*AI$168</f>
        <v>34613.683415095518</v>
      </c>
      <c r="AJ151" s="16">
        <f>+'MATRIZ (A)'!AJ151*AJ$168</f>
        <v>28275.807377620673</v>
      </c>
      <c r="AK151" s="16">
        <f>+'MATRIZ (A)'!AK151*AK$168</f>
        <v>30858.790671693536</v>
      </c>
      <c r="AL151" s="16">
        <f>+'MATRIZ (A)'!AL151*AL$168</f>
        <v>42476.487789495419</v>
      </c>
      <c r="AM151" s="16">
        <f>+'MATRIZ (A)'!AM151*AM$168</f>
        <v>98933.588115246937</v>
      </c>
      <c r="AN151" s="16">
        <f>+'MATRIZ (A)'!AN151*AN$168</f>
        <v>66415.347459259705</v>
      </c>
      <c r="AO151" s="16">
        <f>+'MATRIZ (A)'!AO151*AO$168</f>
        <v>15611.690375980883</v>
      </c>
      <c r="AP151" s="16">
        <f>+'MATRIZ (A)'!AP151*AP$168</f>
        <v>67106.275071445954</v>
      </c>
      <c r="AQ151" s="16">
        <f>+'MATRIZ (A)'!AQ151*AQ$168</f>
        <v>38111.323459282452</v>
      </c>
      <c r="AR151" s="16">
        <f>+'MATRIZ (A)'!AR151*AR$168</f>
        <v>7965.1528968775474</v>
      </c>
      <c r="AS151" s="16">
        <f>+'MATRIZ (A)'!AS151*AS$168</f>
        <v>4897.6179126112538</v>
      </c>
      <c r="AT151" s="16">
        <f>+'MATRIZ (A)'!AT151*AT$168</f>
        <v>2208.0717414302039</v>
      </c>
      <c r="AU151" s="16">
        <f>+'MATRIZ (A)'!AU151*AU$168</f>
        <v>2134.9857834330332</v>
      </c>
      <c r="AV151" s="16">
        <f>+'MATRIZ (A)'!AV151*AV$168</f>
        <v>4690.5292047234589</v>
      </c>
      <c r="AW151" s="16">
        <f>+'MATRIZ (A)'!AW151*AW$168</f>
        <v>49935.641675291372</v>
      </c>
      <c r="AX151" s="16">
        <f>+'MATRIZ (A)'!AX151*AX$168</f>
        <v>39748.37388466869</v>
      </c>
      <c r="AY151" s="16">
        <f>+'MATRIZ (A)'!AY151*AY$168</f>
        <v>2619.9332391540365</v>
      </c>
      <c r="AZ151" s="16">
        <f>+'MATRIZ (A)'!AZ151*AZ$168</f>
        <v>76866.582867023855</v>
      </c>
      <c r="BA151" s="16">
        <f>+'MATRIZ (A)'!BA151*BA$168</f>
        <v>5768.7634470934145</v>
      </c>
      <c r="BB151" s="16">
        <f>+'MATRIZ (A)'!BB151*BB$168</f>
        <v>22042.579793231591</v>
      </c>
      <c r="BC151" s="16">
        <f>+'MATRIZ (A)'!BC151*BC$168</f>
        <v>40313.687964787656</v>
      </c>
      <c r="BD151" s="16">
        <f>+'MATRIZ (A)'!BD151*BD$168</f>
        <v>3077.1725389789403</v>
      </c>
      <c r="BE151" s="16">
        <f>+'MATRIZ (A)'!BE151*BE$168</f>
        <v>3332.2135407290875</v>
      </c>
      <c r="BF151" s="16">
        <f>+'MATRIZ (A)'!BF151*BF$168</f>
        <v>11845.965121243617</v>
      </c>
      <c r="BG151" s="16">
        <f>+'MATRIZ (A)'!BG151*BG$168</f>
        <v>145497.25583211822</v>
      </c>
      <c r="BH151" s="16">
        <f>+'MATRIZ (A)'!BH151*BH$168</f>
        <v>33450.534377796634</v>
      </c>
      <c r="BI151" s="16">
        <f>+'MATRIZ (A)'!BI151*BI$168</f>
        <v>0</v>
      </c>
      <c r="BJ151" s="16">
        <f>+'MATRIZ (A)'!BJ151*BJ$168</f>
        <v>94449.030566977046</v>
      </c>
      <c r="BK151" s="16">
        <f>+'MATRIZ (A)'!BK151*BK$168</f>
        <v>3814.4573245487372</v>
      </c>
      <c r="BL151" s="16">
        <f>+'MATRIZ (A)'!BL151*BL$168</f>
        <v>16988.178425936316</v>
      </c>
      <c r="BM151" s="16">
        <f>+'MATRIZ (A)'!BM151*BM$168</f>
        <v>48576.089720628217</v>
      </c>
      <c r="BN151" s="16">
        <f>+'MATRIZ (A)'!BN151*BN$168</f>
        <v>45146.477562279484</v>
      </c>
      <c r="BO151" s="16">
        <f>+'MATRIZ (A)'!BO151*BO$168</f>
        <v>5672.3252704605375</v>
      </c>
      <c r="BP151" s="16">
        <f>+'MATRIZ (A)'!BP151*BP$168</f>
        <v>24663.352305756456</v>
      </c>
      <c r="BQ151" s="16">
        <f>+'MATRIZ (A)'!BQ151*BQ$168</f>
        <v>52230.783353187537</v>
      </c>
      <c r="BR151" s="16">
        <f>+'MATRIZ (A)'!BR151*BR$168</f>
        <v>157590.28696534617</v>
      </c>
      <c r="BS151" s="16">
        <f>+'MATRIZ (A)'!BS151*BS$168</f>
        <v>14741.449062123354</v>
      </c>
      <c r="BT151" s="16">
        <f>+'MATRIZ (A)'!BT151*BT$168</f>
        <v>7402.7068263433894</v>
      </c>
      <c r="BU151" s="16">
        <f>+'MATRIZ (A)'!BU151*BU$168</f>
        <v>44565.377778227645</v>
      </c>
      <c r="BV151" s="16">
        <f>+'MATRIZ (A)'!BV151*BV$168</f>
        <v>127051.32814778457</v>
      </c>
      <c r="BW151" s="16">
        <f>+'MATRIZ (A)'!BW151*BW$168</f>
        <v>49577.488440864014</v>
      </c>
      <c r="BX151" s="16">
        <f>+'MATRIZ (A)'!BX151*BX$168</f>
        <v>42712.987013683989</v>
      </c>
      <c r="BY151" s="16">
        <f>+'MATRIZ (A)'!BY151*BY$168</f>
        <v>12121.0265363123</v>
      </c>
      <c r="BZ151" s="16">
        <f>+'MATRIZ (A)'!BZ151*BZ$168</f>
        <v>168845.51686974251</v>
      </c>
      <c r="CA151" s="16">
        <f>+'MATRIZ (A)'!CA151*CA$168</f>
        <v>7336.1343836395099</v>
      </c>
      <c r="CB151" s="16">
        <f>+'MATRIZ (A)'!CB151*CB$168</f>
        <v>183.96906616815349</v>
      </c>
      <c r="CC151" s="16">
        <f>+'MATRIZ (A)'!CC151*CC$168</f>
        <v>27641.941426658352</v>
      </c>
      <c r="CD151" s="16">
        <f>+'MATRIZ (A)'!CD151*CD$168</f>
        <v>286770.1672402203</v>
      </c>
      <c r="CE151" s="16">
        <f>+'MATRIZ (A)'!CE151*CE$168</f>
        <v>25932.591824315361</v>
      </c>
      <c r="CF151" s="16">
        <f>+'MATRIZ (A)'!CF151*CF$168</f>
        <v>32574.911236802531</v>
      </c>
      <c r="CG151" s="16">
        <f>+'MATRIZ (A)'!CG151*CG$168</f>
        <v>80591.517762063741</v>
      </c>
      <c r="CH151" s="16">
        <f>+'MATRIZ (A)'!CH151*CH$168</f>
        <v>6928.5570506235799</v>
      </c>
      <c r="CI151" s="16">
        <f>+'MATRIZ (A)'!CI151*CI$168</f>
        <v>16388.628868285083</v>
      </c>
      <c r="CJ151" s="16">
        <f>+'MATRIZ (A)'!CJ151*CJ$168</f>
        <v>313502.97150376695</v>
      </c>
      <c r="CK151" s="16">
        <f>+'MATRIZ (A)'!CK151*CK$168</f>
        <v>42844.253220315397</v>
      </c>
      <c r="CL151" s="16">
        <f>+'MATRIZ (A)'!CL151*CL$168</f>
        <v>127803.44335239613</v>
      </c>
      <c r="CM151" s="16">
        <f>+'MATRIZ (A)'!CM151*CM$168</f>
        <v>224111.4901737498</v>
      </c>
      <c r="CN151" s="16">
        <f>+'MATRIZ (A)'!CN151*CN$168</f>
        <v>182223.57448801817</v>
      </c>
      <c r="CO151" s="16">
        <f>+'MATRIZ (A)'!CO151*CO$168</f>
        <v>31354.683565072028</v>
      </c>
      <c r="CP151" s="16">
        <f>+'MATRIZ (A)'!CP151*CP$168</f>
        <v>534.18168986932994</v>
      </c>
      <c r="CQ151" s="16">
        <f>+'MATRIZ (A)'!CQ151*CQ$168</f>
        <v>79398.932231985076</v>
      </c>
      <c r="CR151" s="16">
        <f>+'MATRIZ (A)'!CR151*CR$168</f>
        <v>80647.797097841394</v>
      </c>
      <c r="CS151" s="16">
        <f>+'MATRIZ (A)'!CS151*CS$168</f>
        <v>104730.32918160019</v>
      </c>
      <c r="CT151" s="16">
        <f>+'MATRIZ (A)'!CT151*CT$168</f>
        <v>1559.4526378254373</v>
      </c>
      <c r="CU151" s="16">
        <f>+'MATRIZ (A)'!CU151*CU$168</f>
        <v>16107.515295519899</v>
      </c>
      <c r="CV151" s="16">
        <f>+'MATRIZ (A)'!CV151*CV$168</f>
        <v>9858.3575364491207</v>
      </c>
      <c r="CW151" s="16">
        <f>+'MATRIZ (A)'!CW151*CW$168</f>
        <v>6091.8772170491293</v>
      </c>
      <c r="CX151" s="16">
        <f>+'MATRIZ (A)'!CX151*CX$168</f>
        <v>49187.535488794856</v>
      </c>
      <c r="CY151" s="16">
        <f>+'MATRIZ (A)'!CY151*CY$168</f>
        <v>132461.87658330833</v>
      </c>
      <c r="CZ151" s="16">
        <f>+'MATRIZ (A)'!CZ151*CZ$168</f>
        <v>10514.29234138894</v>
      </c>
      <c r="DA151" s="16">
        <f>+'MATRIZ (A)'!DA151*DA$168</f>
        <v>28588.626877940347</v>
      </c>
      <c r="DB151" s="16">
        <f>+'MATRIZ (A)'!DB151*DB$168</f>
        <v>16489.040075707777</v>
      </c>
      <c r="DC151" s="16">
        <f>+'MATRIZ (A)'!DC151*DC$168</f>
        <v>13312.161862233246</v>
      </c>
      <c r="DD151" s="16">
        <f>+'MATRIZ (A)'!DD151*DD$168</f>
        <v>6540.8085189650119</v>
      </c>
      <c r="DE151" s="16">
        <f>+'MATRIZ (A)'!DE151*DE$168</f>
        <v>12591.00096037215</v>
      </c>
      <c r="DF151" s="16">
        <f>+'MATRIZ (A)'!DF151*DF$168</f>
        <v>3282.3524405534072</v>
      </c>
      <c r="DG151" s="16">
        <f>+'MATRIZ (A)'!DG151*DG$168</f>
        <v>49819.003072600819</v>
      </c>
      <c r="DH151" s="16">
        <f>+'MATRIZ (A)'!DH151*DH$168</f>
        <v>7492.8533435506615</v>
      </c>
      <c r="DI151" s="16">
        <f>+'MATRIZ (A)'!DI151*DI$168</f>
        <v>6610.7951252156281</v>
      </c>
      <c r="DJ151" s="16">
        <f>+'MATRIZ (A)'!DJ151*DJ$168</f>
        <v>7067.3133765320335</v>
      </c>
      <c r="DK151" s="16">
        <f>+'MATRIZ (A)'!DK151*DK$168</f>
        <v>12152.243257160406</v>
      </c>
      <c r="DL151" s="16">
        <f>+'MATRIZ (A)'!DL151*DL$168</f>
        <v>3799.0629379359111</v>
      </c>
      <c r="DM151" s="16">
        <f>+'MATRIZ (A)'!DM151*DM$168</f>
        <v>19919.687463805254</v>
      </c>
      <c r="DN151" s="16">
        <f>+'MATRIZ (A)'!DN151*DN$168</f>
        <v>9464.358223224157</v>
      </c>
      <c r="DO151" s="16">
        <f>+'MATRIZ (A)'!DO151*DO$168</f>
        <v>4037.3838706825022</v>
      </c>
      <c r="DP151" s="16">
        <f>+'MATRIZ (A)'!DP151*DP$168</f>
        <v>24529.71453783214</v>
      </c>
      <c r="DQ151" s="16">
        <f>+'MATRIZ (A)'!DQ151*DQ$168</f>
        <v>891.61855114166099</v>
      </c>
      <c r="DR151" s="16">
        <f>+'MATRIZ (A)'!DR151*DR$168</f>
        <v>7731.988678558726</v>
      </c>
      <c r="DS151" s="16">
        <f>+'MATRIZ (A)'!DS151*DS$168</f>
        <v>7351.6151135073733</v>
      </c>
      <c r="DT151" s="16">
        <f>+'MATRIZ (A)'!DT151*DT$168</f>
        <v>4084.2052481375681</v>
      </c>
      <c r="DU151" s="16">
        <f>+'MATRIZ (A)'!DU151*DU$168</f>
        <v>22726.250841481226</v>
      </c>
      <c r="DV151" s="16">
        <f>+'MATRIZ (A)'!DV151*DV$168</f>
        <v>20401.748890342689</v>
      </c>
      <c r="DW151" s="16">
        <f>+'MATRIZ (A)'!DW151*DW$168</f>
        <v>13133.545915560202</v>
      </c>
      <c r="DX151" s="16">
        <f>+'MATRIZ (A)'!DX151*DX$168</f>
        <v>911.3174322468559</v>
      </c>
      <c r="DY151" s="16">
        <f>+'MATRIZ (A)'!DY151*DY$168</f>
        <v>45914.110153904177</v>
      </c>
      <c r="DZ151" s="16">
        <f>+'MATRIZ (A)'!DZ151*DZ$168</f>
        <v>86043.079884053543</v>
      </c>
      <c r="EA151" s="16">
        <f>+'MATRIZ (A)'!EA151*EA$168</f>
        <v>10825.267888721297</v>
      </c>
      <c r="EB151" s="16">
        <f>+'MATRIZ (A)'!EB151*EB$168</f>
        <v>8704.43373257858</v>
      </c>
      <c r="EC151" s="16">
        <f>+'MATRIZ (A)'!EC151*EC$168</f>
        <v>9526.4577998283112</v>
      </c>
      <c r="ED151" s="16">
        <f>+'MATRIZ (A)'!ED151*ED$168</f>
        <v>535.28400894254275</v>
      </c>
      <c r="EE151" s="16">
        <f>+'MATRIZ (A)'!EE151*EE$168</f>
        <v>8661.9344134568219</v>
      </c>
      <c r="EF151" s="16">
        <f>+'MATRIZ (A)'!EF151*EF$168</f>
        <v>362.65188408953003</v>
      </c>
      <c r="EG151" s="16">
        <f>+'MATRIZ (A)'!EG151*EG$168</f>
        <v>1069.0322482271908</v>
      </c>
      <c r="EH151" s="16">
        <f>+'MATRIZ (A)'!EH151*EH$168</f>
        <v>0</v>
      </c>
      <c r="EI151" s="18">
        <f>SUM(C151:EH151)</f>
        <v>4551503.9524294008</v>
      </c>
      <c r="EJ151" s="43">
        <f>+'MIP 2012'!EJ151</f>
        <v>2138577.1211751378</v>
      </c>
      <c r="EK151" s="43">
        <f>+'MIP 2012'!EK151</f>
        <v>12690.812270492133</v>
      </c>
      <c r="EL151" s="43">
        <f>+'MIP 2012'!EL151</f>
        <v>54732.692711723495</v>
      </c>
      <c r="EM151" s="43">
        <f>+'MIP 2012'!EM151</f>
        <v>85337.942840174946</v>
      </c>
      <c r="EN151" s="43">
        <f>+'MIP 2012'!EN151</f>
        <v>183043.46105374634</v>
      </c>
      <c r="EO151" s="43">
        <f>+'MIP 2012'!EO151</f>
        <v>40975.915106065804</v>
      </c>
      <c r="EP151" s="43">
        <f>+'MIP 2012'!EP151</f>
        <v>6578.2633967361908</v>
      </c>
      <c r="EQ151" s="43">
        <f>+'MIP 2012'!EQ151</f>
        <v>668.43644116686062</v>
      </c>
      <c r="ER151" s="43">
        <f>+'MIP 2012'!ER151</f>
        <v>82236.478009214028</v>
      </c>
      <c r="ES151" s="43">
        <f>+'MIP 2012'!ES151</f>
        <v>15987.545106660444</v>
      </c>
      <c r="ET151" s="43">
        <f>+'MIP 2012'!ET151</f>
        <v>2780.9755629220344</v>
      </c>
      <c r="EU151" s="43">
        <f>+'MIP 2012'!EU151</f>
        <v>48448.050922226481</v>
      </c>
      <c r="EV151" s="43">
        <f>+'MIP 2012'!EV151</f>
        <v>1093454.8645800625</v>
      </c>
      <c r="EW151" s="43">
        <f>+'MIP 2012'!EW151</f>
        <v>-68030.468930029136</v>
      </c>
      <c r="EX151" s="43">
        <f>+'MIP 2012'!EX151</f>
        <v>180858.87403123869</v>
      </c>
      <c r="EY151" s="43">
        <f>+'MIP 2012'!EY151</f>
        <v>0</v>
      </c>
      <c r="EZ151" s="43">
        <f>+'MIP 2012'!EZ151</f>
        <v>0</v>
      </c>
      <c r="FA151" s="43">
        <f>+'MIP 2012'!FA151</f>
        <v>0</v>
      </c>
      <c r="FB151" s="43">
        <f>+'MIP 2012'!FB151</f>
        <v>0</v>
      </c>
      <c r="FC151" s="43">
        <f>+'MIP 2012'!FC151</f>
        <v>0</v>
      </c>
      <c r="FD151" s="43">
        <f>+'MIP 2012'!FD151</f>
        <v>0</v>
      </c>
      <c r="FE151" s="43">
        <f>+'MIP 2012'!FE151</f>
        <v>0</v>
      </c>
      <c r="FF151" s="43">
        <f>+'MIP 2012'!FF151</f>
        <v>0</v>
      </c>
      <c r="FG151" s="18">
        <f>+SUM(EJ151:FF151)</f>
        <v>3878340.9642775389</v>
      </c>
      <c r="FH151" s="17">
        <f>+FG151+EI151</f>
        <v>8429844.9167069402</v>
      </c>
      <c r="FI151" s="28"/>
    </row>
    <row r="152" spans="1:174" s="7" customFormat="1" ht="21.75" customHeight="1" thickBot="1" x14ac:dyDescent="0.25"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  <c r="BF152" s="28"/>
      <c r="BG152" s="28"/>
      <c r="BH152" s="28"/>
      <c r="BI152" s="28"/>
      <c r="BJ152" s="28"/>
      <c r="BK152" s="28"/>
      <c r="BL152" s="28"/>
      <c r="BM152" s="28"/>
      <c r="BN152" s="28"/>
      <c r="BO152" s="28"/>
      <c r="BP152" s="28"/>
      <c r="BQ152" s="28"/>
      <c r="BR152" s="28"/>
      <c r="BS152" s="28"/>
      <c r="BT152" s="28"/>
      <c r="BU152" s="28"/>
      <c r="BV152" s="28"/>
      <c r="BW152" s="28"/>
      <c r="BX152" s="28"/>
      <c r="BY152" s="28"/>
      <c r="BZ152" s="28"/>
      <c r="CA152" s="28"/>
      <c r="CB152" s="28"/>
      <c r="CC152" s="28"/>
      <c r="CD152" s="28"/>
      <c r="CE152" s="28"/>
      <c r="CF152" s="28"/>
      <c r="CG152" s="28"/>
      <c r="CH152" s="28"/>
      <c r="CI152" s="28"/>
      <c r="CJ152" s="28"/>
      <c r="CK152" s="28"/>
      <c r="CL152" s="28"/>
      <c r="CM152" s="28"/>
      <c r="CN152" s="28"/>
      <c r="CO152" s="28"/>
      <c r="CP152" s="28"/>
      <c r="CQ152" s="28"/>
      <c r="CR152" s="28"/>
      <c r="CS152" s="28"/>
      <c r="CT152" s="28"/>
      <c r="CU152" s="28"/>
      <c r="CV152" s="28"/>
      <c r="CW152" s="28"/>
      <c r="CX152" s="28"/>
      <c r="CY152" s="28"/>
      <c r="CZ152" s="28"/>
      <c r="DA152" s="28"/>
      <c r="DB152" s="28"/>
      <c r="DC152" s="28"/>
      <c r="DD152" s="28"/>
      <c r="DE152" s="28"/>
      <c r="DF152" s="28"/>
      <c r="DG152" s="28"/>
      <c r="DH152" s="28"/>
      <c r="DI152" s="28"/>
      <c r="DJ152" s="28"/>
      <c r="DK152" s="28"/>
      <c r="DL152" s="28"/>
      <c r="DM152" s="28"/>
      <c r="DN152" s="28"/>
      <c r="DO152" s="28"/>
      <c r="DP152" s="28"/>
      <c r="DQ152" s="28"/>
      <c r="DR152" s="28"/>
      <c r="DS152" s="28"/>
      <c r="DT152" s="28"/>
      <c r="DU152" s="28"/>
      <c r="DV152" s="28"/>
      <c r="DW152" s="28"/>
      <c r="DX152" s="28"/>
      <c r="DY152" s="28"/>
      <c r="DZ152" s="28"/>
      <c r="EA152" s="28"/>
      <c r="EB152" s="28"/>
      <c r="EC152" s="28"/>
      <c r="ED152" s="28"/>
      <c r="EE152" s="28"/>
      <c r="EF152" s="28"/>
      <c r="EG152" s="28"/>
      <c r="EH152" s="28"/>
      <c r="EI152" s="28"/>
      <c r="EJ152" s="28"/>
      <c r="EK152" s="28"/>
      <c r="EL152" s="28"/>
      <c r="EM152" s="28"/>
      <c r="EN152" s="28"/>
      <c r="EO152" s="28"/>
      <c r="EP152" s="28"/>
      <c r="EQ152" s="28"/>
      <c r="ER152" s="28"/>
      <c r="ES152" s="28"/>
      <c r="ET152" s="28"/>
      <c r="EU152" s="28"/>
      <c r="EV152" s="28"/>
      <c r="EW152" s="28"/>
      <c r="EX152" s="28"/>
      <c r="EY152" s="28"/>
      <c r="EZ152" s="28"/>
      <c r="FA152" s="28"/>
      <c r="FB152" s="28"/>
      <c r="FC152" s="28"/>
      <c r="FD152" s="28"/>
      <c r="FE152" s="28"/>
      <c r="FF152" s="28"/>
      <c r="FG152" s="28"/>
      <c r="FH152" s="28"/>
    </row>
    <row r="153" spans="1:174" s="7" customFormat="1" ht="21.75" customHeight="1" thickBot="1" x14ac:dyDescent="0.25">
      <c r="A153" s="157" t="s">
        <v>13</v>
      </c>
      <c r="B153" s="158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  <c r="BC153" s="22"/>
      <c r="BD153" s="22"/>
      <c r="BE153" s="22"/>
      <c r="BF153" s="22"/>
      <c r="BG153" s="22"/>
      <c r="BH153" s="22"/>
      <c r="BI153" s="22"/>
      <c r="BJ153" s="22"/>
      <c r="BK153" s="22"/>
      <c r="BL153" s="22"/>
      <c r="BM153" s="22"/>
      <c r="BN153" s="22"/>
      <c r="BO153" s="22"/>
      <c r="BP153" s="22"/>
      <c r="BQ153" s="22"/>
      <c r="BR153" s="22"/>
      <c r="BS153" s="22"/>
      <c r="BT153" s="22"/>
      <c r="BU153" s="22"/>
      <c r="BV153" s="22"/>
      <c r="BW153" s="22"/>
      <c r="BX153" s="22"/>
      <c r="BY153" s="22"/>
      <c r="BZ153" s="22"/>
      <c r="CA153" s="22"/>
      <c r="CB153" s="22"/>
      <c r="CC153" s="22"/>
      <c r="CD153" s="22"/>
      <c r="CE153" s="22"/>
      <c r="CF153" s="22"/>
      <c r="CG153" s="22"/>
      <c r="CH153" s="22"/>
      <c r="CI153" s="22"/>
      <c r="CJ153" s="22"/>
      <c r="CK153" s="22"/>
      <c r="CL153" s="22"/>
      <c r="CM153" s="22"/>
      <c r="CN153" s="22"/>
      <c r="CO153" s="22"/>
      <c r="CP153" s="22"/>
      <c r="CQ153" s="22"/>
      <c r="CR153" s="22"/>
      <c r="CS153" s="22"/>
      <c r="CT153" s="22"/>
      <c r="CU153" s="22"/>
      <c r="CV153" s="22"/>
      <c r="CW153" s="22"/>
      <c r="CX153" s="22"/>
      <c r="CY153" s="22"/>
      <c r="CZ153" s="22"/>
      <c r="DA153" s="22"/>
      <c r="DB153" s="22"/>
      <c r="DC153" s="22"/>
      <c r="DD153" s="22"/>
      <c r="DE153" s="22"/>
      <c r="DF153" s="22"/>
      <c r="DG153" s="22"/>
      <c r="DH153" s="22"/>
      <c r="DI153" s="22"/>
      <c r="DJ153" s="22"/>
      <c r="DK153" s="22"/>
      <c r="DL153" s="22"/>
      <c r="DM153" s="22"/>
      <c r="DN153" s="22"/>
      <c r="DO153" s="22"/>
      <c r="DP153" s="22"/>
      <c r="DQ153" s="22"/>
      <c r="DR153" s="22"/>
      <c r="DS153" s="22"/>
      <c r="DT153" s="22"/>
      <c r="DU153" s="22"/>
      <c r="DV153" s="22"/>
      <c r="DW153" s="22"/>
      <c r="DX153" s="22"/>
      <c r="DY153" s="22"/>
      <c r="DZ153" s="22"/>
      <c r="EA153" s="22"/>
      <c r="EB153" s="22"/>
      <c r="EC153" s="22"/>
      <c r="ED153" s="22"/>
      <c r="EE153" s="22"/>
      <c r="EF153" s="22"/>
      <c r="EG153" s="22"/>
      <c r="EH153" s="22"/>
      <c r="EI153" s="23">
        <f>SUM(C153:EH153)</f>
        <v>0</v>
      </c>
      <c r="EJ153" s="43">
        <f>+'MIP 2012'!EJ153</f>
        <v>0</v>
      </c>
      <c r="EK153" s="43">
        <f>+'MIP 2012'!EK153</f>
        <v>0</v>
      </c>
      <c r="EL153" s="43">
        <f>+'MIP 2012'!EL153</f>
        <v>0</v>
      </c>
      <c r="EM153" s="43">
        <f>+'MIP 2012'!EM153</f>
        <v>0</v>
      </c>
      <c r="EN153" s="43">
        <f>+'MIP 2012'!EN153</f>
        <v>0</v>
      </c>
      <c r="EO153" s="43">
        <f>+'MIP 2012'!EO153</f>
        <v>0</v>
      </c>
      <c r="EP153" s="43">
        <f>+'MIP 2012'!EP153</f>
        <v>0</v>
      </c>
      <c r="EQ153" s="43">
        <f>+'MIP 2012'!EQ153</f>
        <v>0</v>
      </c>
      <c r="ER153" s="43">
        <f>+'MIP 2012'!ER153</f>
        <v>0</v>
      </c>
      <c r="ES153" s="43">
        <f>+'MIP 2012'!ES153</f>
        <v>0</v>
      </c>
      <c r="ET153" s="43">
        <f>+'MIP 2012'!ET153</f>
        <v>0</v>
      </c>
      <c r="EU153" s="43">
        <f>+'MIP 2012'!EU153</f>
        <v>0</v>
      </c>
      <c r="EV153" s="43">
        <f>+'MIP 2012'!EV153</f>
        <v>0</v>
      </c>
      <c r="EW153" s="43">
        <f>+'MIP 2012'!EW153</f>
        <v>0</v>
      </c>
      <c r="EX153" s="43">
        <f>+'MIP 2012'!EX153</f>
        <v>0</v>
      </c>
      <c r="EY153" s="43">
        <f>+'MIP 2012'!EY153</f>
        <v>0</v>
      </c>
      <c r="EZ153" s="43">
        <f>+'MIP 2012'!EZ153</f>
        <v>0</v>
      </c>
      <c r="FA153" s="43">
        <f>+'MIP 2012'!FA153</f>
        <v>0</v>
      </c>
      <c r="FB153" s="43">
        <f>+'MIP 2012'!FB153</f>
        <v>0</v>
      </c>
      <c r="FC153" s="43">
        <f>+'MIP 2012'!FC153</f>
        <v>0</v>
      </c>
      <c r="FD153" s="43">
        <f>+'MIP 2012'!FD153</f>
        <v>0</v>
      </c>
      <c r="FE153" s="43">
        <f>+'MIP 2012'!FE153</f>
        <v>0</v>
      </c>
      <c r="FF153" s="43">
        <f>+'MIP 2012'!FF153</f>
        <v>0</v>
      </c>
      <c r="FG153" s="18">
        <f>SUM(EJ153:FF153)</f>
        <v>0</v>
      </c>
      <c r="FH153" s="17">
        <f>+EI153+FG153</f>
        <v>0</v>
      </c>
      <c r="FI153" s="28"/>
    </row>
    <row r="154" spans="1:174" s="7" customFormat="1" ht="21.75" customHeight="1" thickBot="1" x14ac:dyDescent="0.25">
      <c r="A154" s="157" t="s">
        <v>14</v>
      </c>
      <c r="B154" s="158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  <c r="BE154" s="22"/>
      <c r="BF154" s="22"/>
      <c r="BG154" s="22"/>
      <c r="BH154" s="22"/>
      <c r="BI154" s="22"/>
      <c r="BJ154" s="22"/>
      <c r="BK154" s="22"/>
      <c r="BL154" s="22"/>
      <c r="BM154" s="22"/>
      <c r="BN154" s="22"/>
      <c r="BO154" s="22"/>
      <c r="BP154" s="22"/>
      <c r="BQ154" s="22"/>
      <c r="BR154" s="22"/>
      <c r="BS154" s="22"/>
      <c r="BT154" s="22"/>
      <c r="BU154" s="22"/>
      <c r="BV154" s="22"/>
      <c r="BW154" s="22"/>
      <c r="BX154" s="22"/>
      <c r="BY154" s="22"/>
      <c r="BZ154" s="22"/>
      <c r="CA154" s="22"/>
      <c r="CB154" s="22"/>
      <c r="CC154" s="22"/>
      <c r="CD154" s="22"/>
      <c r="CE154" s="22"/>
      <c r="CF154" s="22"/>
      <c r="CG154" s="22"/>
      <c r="CH154" s="22"/>
      <c r="CI154" s="22"/>
      <c r="CJ154" s="22"/>
      <c r="CK154" s="22"/>
      <c r="CL154" s="22"/>
      <c r="CM154" s="22"/>
      <c r="CN154" s="22"/>
      <c r="CO154" s="22"/>
      <c r="CP154" s="22"/>
      <c r="CQ154" s="22"/>
      <c r="CR154" s="22"/>
      <c r="CS154" s="22"/>
      <c r="CT154" s="22"/>
      <c r="CU154" s="22"/>
      <c r="CV154" s="22"/>
      <c r="CW154" s="22"/>
      <c r="CX154" s="22"/>
      <c r="CY154" s="22"/>
      <c r="CZ154" s="22"/>
      <c r="DA154" s="22"/>
      <c r="DB154" s="22"/>
      <c r="DC154" s="22"/>
      <c r="DD154" s="22"/>
      <c r="DE154" s="22"/>
      <c r="DF154" s="22"/>
      <c r="DG154" s="22"/>
      <c r="DH154" s="22"/>
      <c r="DI154" s="22"/>
      <c r="DJ154" s="22"/>
      <c r="DK154" s="22"/>
      <c r="DL154" s="22"/>
      <c r="DM154" s="22"/>
      <c r="DN154" s="22"/>
      <c r="DO154" s="22"/>
      <c r="DP154" s="22"/>
      <c r="DQ154" s="22"/>
      <c r="DR154" s="22"/>
      <c r="DS154" s="22"/>
      <c r="DT154" s="22"/>
      <c r="DU154" s="22"/>
      <c r="DV154" s="22"/>
      <c r="DW154" s="22"/>
      <c r="DX154" s="22"/>
      <c r="DY154" s="22"/>
      <c r="DZ154" s="22"/>
      <c r="EA154" s="22"/>
      <c r="EB154" s="22"/>
      <c r="EC154" s="22"/>
      <c r="ED154" s="22"/>
      <c r="EE154" s="22"/>
      <c r="EF154" s="22"/>
      <c r="EG154" s="22"/>
      <c r="EH154" s="22"/>
      <c r="EI154" s="23">
        <f>SUM(C154:EH154)</f>
        <v>0</v>
      </c>
      <c r="EJ154" s="43">
        <f>+'MIP 2012'!EJ154</f>
        <v>0</v>
      </c>
      <c r="EK154" s="43">
        <f>+'MIP 2012'!EK154</f>
        <v>0</v>
      </c>
      <c r="EL154" s="43">
        <f>+'MIP 2012'!EL154</f>
        <v>0</v>
      </c>
      <c r="EM154" s="43">
        <f>+'MIP 2012'!EM154</f>
        <v>0</v>
      </c>
      <c r="EN154" s="43">
        <f>+'MIP 2012'!EN154</f>
        <v>0</v>
      </c>
      <c r="EO154" s="43">
        <f>+'MIP 2012'!EO154</f>
        <v>0</v>
      </c>
      <c r="EP154" s="43">
        <f>+'MIP 2012'!EP154</f>
        <v>0</v>
      </c>
      <c r="EQ154" s="43">
        <f>+'MIP 2012'!EQ154</f>
        <v>0</v>
      </c>
      <c r="ER154" s="43">
        <f>+'MIP 2012'!ER154</f>
        <v>0</v>
      </c>
      <c r="ES154" s="43">
        <f>+'MIP 2012'!ES154</f>
        <v>0</v>
      </c>
      <c r="ET154" s="43">
        <f>+'MIP 2012'!ET154</f>
        <v>0</v>
      </c>
      <c r="EU154" s="43">
        <f>+'MIP 2012'!EU154</f>
        <v>0</v>
      </c>
      <c r="EV154" s="43">
        <f>+'MIP 2012'!EV154</f>
        <v>0</v>
      </c>
      <c r="EW154" s="43">
        <f>+'MIP 2012'!EW154</f>
        <v>0</v>
      </c>
      <c r="EX154" s="43">
        <f>+'MIP 2012'!EX154</f>
        <v>0</v>
      </c>
      <c r="EY154" s="43">
        <f>+'MIP 2012'!EY154</f>
        <v>0</v>
      </c>
      <c r="EZ154" s="43">
        <f>+'MIP 2012'!EZ154</f>
        <v>0</v>
      </c>
      <c r="FA154" s="43">
        <f>+'MIP 2012'!FA154</f>
        <v>0</v>
      </c>
      <c r="FB154" s="43">
        <f>+'MIP 2012'!FB154</f>
        <v>0</v>
      </c>
      <c r="FC154" s="43">
        <f>+'MIP 2012'!FC154</f>
        <v>0</v>
      </c>
      <c r="FD154" s="43">
        <f>+'MIP 2012'!FD154</f>
        <v>0</v>
      </c>
      <c r="FE154" s="43">
        <f>+'MIP 2012'!FE154</f>
        <v>0</v>
      </c>
      <c r="FF154" s="43">
        <f>+'MIP 2012'!FF154</f>
        <v>0</v>
      </c>
      <c r="FG154" s="18">
        <f>SUM(EJ154:FF154)</f>
        <v>0</v>
      </c>
      <c r="FH154" s="17">
        <f>+EI154+FG154</f>
        <v>0</v>
      </c>
      <c r="FI154" s="28"/>
    </row>
    <row r="155" spans="1:174" s="7" customFormat="1" ht="21.75" customHeight="1" thickBot="1" x14ac:dyDescent="0.25">
      <c r="A155" s="157" t="s">
        <v>15</v>
      </c>
      <c r="B155" s="158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  <c r="BH155" s="22"/>
      <c r="BI155" s="22"/>
      <c r="BJ155" s="22"/>
      <c r="BK155" s="22"/>
      <c r="BL155" s="22"/>
      <c r="BM155" s="22"/>
      <c r="BN155" s="22"/>
      <c r="BO155" s="22"/>
      <c r="BP155" s="22"/>
      <c r="BQ155" s="22"/>
      <c r="BR155" s="22"/>
      <c r="BS155" s="22"/>
      <c r="BT155" s="22"/>
      <c r="BU155" s="22"/>
      <c r="BV155" s="22"/>
      <c r="BW155" s="22"/>
      <c r="BX155" s="22"/>
      <c r="BY155" s="22"/>
      <c r="BZ155" s="22"/>
      <c r="CA155" s="22"/>
      <c r="CB155" s="22"/>
      <c r="CC155" s="22"/>
      <c r="CD155" s="22"/>
      <c r="CE155" s="22"/>
      <c r="CF155" s="22"/>
      <c r="CG155" s="22"/>
      <c r="CH155" s="22"/>
      <c r="CI155" s="22"/>
      <c r="CJ155" s="22"/>
      <c r="CK155" s="22"/>
      <c r="CL155" s="22"/>
      <c r="CM155" s="22"/>
      <c r="CN155" s="22"/>
      <c r="CO155" s="22"/>
      <c r="CP155" s="22"/>
      <c r="CQ155" s="22"/>
      <c r="CR155" s="22"/>
      <c r="CS155" s="22"/>
      <c r="CT155" s="22"/>
      <c r="CU155" s="22"/>
      <c r="CV155" s="22"/>
      <c r="CW155" s="22"/>
      <c r="CX155" s="22"/>
      <c r="CY155" s="22"/>
      <c r="CZ155" s="22"/>
      <c r="DA155" s="22"/>
      <c r="DB155" s="22"/>
      <c r="DC155" s="22"/>
      <c r="DD155" s="22"/>
      <c r="DE155" s="22"/>
      <c r="DF155" s="22"/>
      <c r="DG155" s="22"/>
      <c r="DH155" s="22"/>
      <c r="DI155" s="22"/>
      <c r="DJ155" s="22"/>
      <c r="DK155" s="22"/>
      <c r="DL155" s="22"/>
      <c r="DM155" s="22"/>
      <c r="DN155" s="22"/>
      <c r="DO155" s="22"/>
      <c r="DP155" s="22"/>
      <c r="DQ155" s="22"/>
      <c r="DR155" s="22"/>
      <c r="DS155" s="22"/>
      <c r="DT155" s="22"/>
      <c r="DU155" s="22"/>
      <c r="DV155" s="22"/>
      <c r="DW155" s="22"/>
      <c r="DX155" s="22"/>
      <c r="DY155" s="22"/>
      <c r="DZ155" s="22"/>
      <c r="EA155" s="22"/>
      <c r="EB155" s="22"/>
      <c r="EC155" s="22"/>
      <c r="ED155" s="22"/>
      <c r="EE155" s="22"/>
      <c r="EF155" s="22"/>
      <c r="EG155" s="22"/>
      <c r="EH155" s="22"/>
      <c r="EI155" s="23">
        <f>SUM(C155:EH155)</f>
        <v>0</v>
      </c>
      <c r="EJ155" s="19">
        <f>+EJ153+EJ154</f>
        <v>0</v>
      </c>
      <c r="EK155" s="19">
        <f t="shared" ref="EK155:FF155" si="29">+EK153+EK154</f>
        <v>0</v>
      </c>
      <c r="EL155" s="19">
        <f t="shared" si="29"/>
        <v>0</v>
      </c>
      <c r="EM155" s="19">
        <f t="shared" si="29"/>
        <v>0</v>
      </c>
      <c r="EN155" s="19">
        <f t="shared" si="29"/>
        <v>0</v>
      </c>
      <c r="EO155" s="19">
        <f t="shared" si="29"/>
        <v>0</v>
      </c>
      <c r="EP155" s="19">
        <f t="shared" si="29"/>
        <v>0</v>
      </c>
      <c r="EQ155" s="19">
        <f t="shared" si="29"/>
        <v>0</v>
      </c>
      <c r="ER155" s="19">
        <f t="shared" si="29"/>
        <v>0</v>
      </c>
      <c r="ES155" s="19">
        <f t="shared" si="29"/>
        <v>0</v>
      </c>
      <c r="ET155" s="19">
        <f t="shared" si="29"/>
        <v>0</v>
      </c>
      <c r="EU155" s="19">
        <f t="shared" si="29"/>
        <v>0</v>
      </c>
      <c r="EV155" s="19">
        <f t="shared" si="29"/>
        <v>0</v>
      </c>
      <c r="EW155" s="19">
        <f t="shared" si="29"/>
        <v>0</v>
      </c>
      <c r="EX155" s="19">
        <f t="shared" si="29"/>
        <v>0</v>
      </c>
      <c r="EY155" s="19">
        <f t="shared" si="29"/>
        <v>0</v>
      </c>
      <c r="EZ155" s="19">
        <f t="shared" si="29"/>
        <v>0</v>
      </c>
      <c r="FA155" s="19">
        <f t="shared" si="29"/>
        <v>0</v>
      </c>
      <c r="FB155" s="19">
        <f t="shared" si="29"/>
        <v>0</v>
      </c>
      <c r="FC155" s="19">
        <f t="shared" si="29"/>
        <v>0</v>
      </c>
      <c r="FD155" s="19">
        <f t="shared" si="29"/>
        <v>0</v>
      </c>
      <c r="FE155" s="19">
        <f t="shared" si="29"/>
        <v>0</v>
      </c>
      <c r="FF155" s="19">
        <f t="shared" si="29"/>
        <v>0</v>
      </c>
      <c r="FG155" s="18">
        <f>SUM(EJ155:FF155)</f>
        <v>0</v>
      </c>
      <c r="FH155" s="17">
        <f>+EI155+FG155</f>
        <v>0</v>
      </c>
      <c r="FI155" s="28"/>
    </row>
    <row r="156" spans="1:174" s="7" customFormat="1" ht="21.75" customHeight="1" thickBot="1" x14ac:dyDescent="0.25"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  <c r="AP156" s="21"/>
      <c r="AQ156" s="21"/>
      <c r="AR156" s="21"/>
      <c r="AS156" s="21"/>
      <c r="AT156" s="21"/>
      <c r="AU156" s="21"/>
      <c r="AV156" s="21"/>
      <c r="AW156" s="21"/>
      <c r="AX156" s="21"/>
      <c r="AY156" s="21"/>
      <c r="AZ156" s="21"/>
      <c r="BA156" s="21"/>
      <c r="BB156" s="21"/>
      <c r="BC156" s="21"/>
      <c r="BD156" s="21"/>
      <c r="BE156" s="21"/>
      <c r="BF156" s="21"/>
      <c r="BG156" s="21"/>
      <c r="BH156" s="21"/>
      <c r="BI156" s="21"/>
      <c r="BJ156" s="21"/>
      <c r="BK156" s="21"/>
      <c r="BL156" s="21"/>
      <c r="BM156" s="21"/>
      <c r="BN156" s="21"/>
      <c r="BO156" s="21"/>
      <c r="BP156" s="21"/>
      <c r="BQ156" s="21"/>
      <c r="BR156" s="21"/>
      <c r="BS156" s="21"/>
      <c r="BT156" s="21"/>
      <c r="BU156" s="21"/>
      <c r="BV156" s="21"/>
      <c r="BW156" s="21"/>
      <c r="BX156" s="21"/>
      <c r="BY156" s="21"/>
      <c r="BZ156" s="21"/>
      <c r="CA156" s="21"/>
      <c r="CB156" s="21"/>
      <c r="CC156" s="21"/>
      <c r="CD156" s="21"/>
      <c r="CE156" s="21"/>
      <c r="CF156" s="21"/>
      <c r="CG156" s="21"/>
      <c r="CH156" s="21"/>
      <c r="CI156" s="21"/>
      <c r="CJ156" s="21"/>
      <c r="CK156" s="21"/>
      <c r="CL156" s="21"/>
      <c r="CM156" s="21"/>
      <c r="CN156" s="21"/>
      <c r="CO156" s="21"/>
      <c r="CP156" s="21"/>
      <c r="CQ156" s="21"/>
      <c r="CR156" s="21"/>
      <c r="CS156" s="21"/>
      <c r="CT156" s="21"/>
      <c r="CU156" s="21"/>
      <c r="CV156" s="21"/>
      <c r="CW156" s="21"/>
      <c r="CX156" s="21"/>
      <c r="CY156" s="21"/>
      <c r="CZ156" s="21"/>
      <c r="DA156" s="21"/>
      <c r="DB156" s="21"/>
      <c r="DC156" s="21"/>
      <c r="DD156" s="21"/>
      <c r="DE156" s="21"/>
      <c r="DF156" s="21"/>
      <c r="DG156" s="21"/>
      <c r="DH156" s="21"/>
      <c r="DI156" s="21"/>
      <c r="DJ156" s="21"/>
      <c r="DK156" s="21"/>
      <c r="DL156" s="21"/>
      <c r="DM156" s="21"/>
      <c r="DN156" s="21"/>
      <c r="DO156" s="21"/>
      <c r="DP156" s="21"/>
      <c r="DQ156" s="21"/>
      <c r="DR156" s="21"/>
      <c r="DS156" s="21"/>
      <c r="DT156" s="21"/>
      <c r="DU156" s="21"/>
      <c r="DV156" s="21"/>
      <c r="DW156" s="21"/>
      <c r="DX156" s="21"/>
      <c r="DY156" s="21"/>
      <c r="DZ156" s="21"/>
      <c r="EA156" s="21"/>
      <c r="EB156" s="21"/>
      <c r="EC156" s="21"/>
      <c r="ED156" s="21"/>
      <c r="EE156" s="21"/>
      <c r="EF156" s="21"/>
      <c r="EG156" s="21"/>
      <c r="EH156" s="21"/>
      <c r="EI156" s="21"/>
      <c r="EJ156" s="21"/>
      <c r="EK156" s="21"/>
      <c r="EL156" s="21"/>
      <c r="EM156" s="21"/>
      <c r="EN156" s="21"/>
      <c r="EO156" s="21"/>
      <c r="EP156" s="21"/>
      <c r="EQ156" s="21"/>
      <c r="ER156" s="21"/>
      <c r="ES156" s="21"/>
      <c r="ET156" s="21"/>
      <c r="EU156" s="21"/>
      <c r="EV156" s="21"/>
      <c r="EW156" s="21"/>
      <c r="EX156" s="21"/>
      <c r="EY156" s="21"/>
      <c r="EZ156" s="21"/>
      <c r="FA156" s="21"/>
      <c r="FB156" s="21"/>
      <c r="FC156" s="21"/>
      <c r="FD156" s="21"/>
      <c r="FE156" s="21"/>
      <c r="FF156" s="21"/>
      <c r="FG156" s="21"/>
    </row>
    <row r="157" spans="1:174" s="7" customFormat="1" ht="21.75" customHeight="1" thickBot="1" x14ac:dyDescent="0.25">
      <c r="A157" s="157" t="s">
        <v>16</v>
      </c>
      <c r="B157" s="158"/>
      <c r="C157" s="16">
        <f>+C155+C151</f>
        <v>581.26239210743802</v>
      </c>
      <c r="D157" s="16">
        <f t="shared" ref="D157:BO157" si="30">+D155+D151</f>
        <v>236.77152657630407</v>
      </c>
      <c r="E157" s="16">
        <f t="shared" si="30"/>
        <v>1032.4114843496525</v>
      </c>
      <c r="F157" s="16">
        <f t="shared" si="30"/>
        <v>12642.179041273577</v>
      </c>
      <c r="G157" s="16">
        <f t="shared" si="30"/>
        <v>1934.0308086875148</v>
      </c>
      <c r="H157" s="16">
        <f t="shared" si="30"/>
        <v>4110.0602374224964</v>
      </c>
      <c r="I157" s="16">
        <f t="shared" si="30"/>
        <v>1183.6186911753653</v>
      </c>
      <c r="J157" s="16">
        <f t="shared" si="30"/>
        <v>753.53199274243741</v>
      </c>
      <c r="K157" s="16">
        <f t="shared" si="30"/>
        <v>1743.1509132109588</v>
      </c>
      <c r="L157" s="16">
        <f t="shared" si="30"/>
        <v>17887.466269894325</v>
      </c>
      <c r="M157" s="16">
        <f t="shared" si="30"/>
        <v>13882.33423630853</v>
      </c>
      <c r="N157" s="16">
        <f t="shared" si="30"/>
        <v>3382.0815682013736</v>
      </c>
      <c r="O157" s="16">
        <f t="shared" si="30"/>
        <v>1063.7209325015995</v>
      </c>
      <c r="P157" s="16">
        <f t="shared" si="30"/>
        <v>78212.061432369912</v>
      </c>
      <c r="Q157" s="16">
        <f t="shared" si="30"/>
        <v>1274.8695132285209</v>
      </c>
      <c r="R157" s="16">
        <f t="shared" si="30"/>
        <v>87833.431208081805</v>
      </c>
      <c r="S157" s="16">
        <f t="shared" si="30"/>
        <v>7178.8078819340344</v>
      </c>
      <c r="T157" s="16">
        <f t="shared" si="30"/>
        <v>26858.504268286437</v>
      </c>
      <c r="U157" s="16">
        <f t="shared" si="30"/>
        <v>10034.211337859344</v>
      </c>
      <c r="V157" s="16">
        <f t="shared" si="30"/>
        <v>1968.6824282480318</v>
      </c>
      <c r="W157" s="16">
        <f t="shared" si="30"/>
        <v>5818.4459226442978</v>
      </c>
      <c r="X157" s="16">
        <f t="shared" si="30"/>
        <v>26751.199443828526</v>
      </c>
      <c r="Y157" s="16">
        <f t="shared" si="30"/>
        <v>7015.1080290893788</v>
      </c>
      <c r="Z157" s="16">
        <f t="shared" si="30"/>
        <v>10753.303235794825</v>
      </c>
      <c r="AA157" s="16">
        <f t="shared" si="30"/>
        <v>1563.2668532264493</v>
      </c>
      <c r="AB157" s="16">
        <f t="shared" si="30"/>
        <v>26126.030843172448</v>
      </c>
      <c r="AC157" s="16">
        <f t="shared" si="30"/>
        <v>1293.9585411063078</v>
      </c>
      <c r="AD157" s="16">
        <f t="shared" si="30"/>
        <v>5862.0259147934512</v>
      </c>
      <c r="AE157" s="16">
        <f t="shared" si="30"/>
        <v>2414.9058561686857</v>
      </c>
      <c r="AF157" s="16">
        <f t="shared" si="30"/>
        <v>23160.153344729963</v>
      </c>
      <c r="AG157" s="16">
        <f t="shared" si="30"/>
        <v>5.051391378139277</v>
      </c>
      <c r="AH157" s="16">
        <f t="shared" si="30"/>
        <v>148.46606967816768</v>
      </c>
      <c r="AI157" s="16">
        <f t="shared" si="30"/>
        <v>34613.683415095518</v>
      </c>
      <c r="AJ157" s="16">
        <f t="shared" si="30"/>
        <v>28275.807377620673</v>
      </c>
      <c r="AK157" s="16">
        <f t="shared" si="30"/>
        <v>30858.790671693536</v>
      </c>
      <c r="AL157" s="16">
        <f t="shared" si="30"/>
        <v>42476.487789495419</v>
      </c>
      <c r="AM157" s="16">
        <f t="shared" si="30"/>
        <v>98933.588115246937</v>
      </c>
      <c r="AN157" s="16">
        <f t="shared" si="30"/>
        <v>66415.347459259705</v>
      </c>
      <c r="AO157" s="16">
        <f t="shared" si="30"/>
        <v>15611.690375980883</v>
      </c>
      <c r="AP157" s="16">
        <f t="shared" si="30"/>
        <v>67106.275071445954</v>
      </c>
      <c r="AQ157" s="16">
        <f t="shared" si="30"/>
        <v>38111.323459282452</v>
      </c>
      <c r="AR157" s="16">
        <f t="shared" si="30"/>
        <v>7965.1528968775474</v>
      </c>
      <c r="AS157" s="16">
        <f t="shared" si="30"/>
        <v>4897.6179126112538</v>
      </c>
      <c r="AT157" s="16">
        <f t="shared" si="30"/>
        <v>2208.0717414302039</v>
      </c>
      <c r="AU157" s="16">
        <f t="shared" si="30"/>
        <v>2134.9857834330332</v>
      </c>
      <c r="AV157" s="16">
        <f t="shared" si="30"/>
        <v>4690.5292047234589</v>
      </c>
      <c r="AW157" s="16">
        <f t="shared" si="30"/>
        <v>49935.641675291372</v>
      </c>
      <c r="AX157" s="16">
        <f t="shared" si="30"/>
        <v>39748.37388466869</v>
      </c>
      <c r="AY157" s="16">
        <f t="shared" si="30"/>
        <v>2619.9332391540365</v>
      </c>
      <c r="AZ157" s="16">
        <f t="shared" si="30"/>
        <v>76866.582867023855</v>
      </c>
      <c r="BA157" s="16">
        <f t="shared" si="30"/>
        <v>5768.7634470934145</v>
      </c>
      <c r="BB157" s="16">
        <f t="shared" si="30"/>
        <v>22042.579793231591</v>
      </c>
      <c r="BC157" s="16">
        <f t="shared" si="30"/>
        <v>40313.687964787656</v>
      </c>
      <c r="BD157" s="16">
        <f t="shared" si="30"/>
        <v>3077.1725389789403</v>
      </c>
      <c r="BE157" s="16">
        <f t="shared" si="30"/>
        <v>3332.2135407290875</v>
      </c>
      <c r="BF157" s="16">
        <f t="shared" si="30"/>
        <v>11845.965121243617</v>
      </c>
      <c r="BG157" s="16">
        <f t="shared" si="30"/>
        <v>145497.25583211822</v>
      </c>
      <c r="BH157" s="16">
        <f t="shared" si="30"/>
        <v>33450.534377796634</v>
      </c>
      <c r="BI157" s="16">
        <f t="shared" si="30"/>
        <v>0</v>
      </c>
      <c r="BJ157" s="16">
        <f t="shared" si="30"/>
        <v>94449.030566977046</v>
      </c>
      <c r="BK157" s="16">
        <f t="shared" si="30"/>
        <v>3814.4573245487372</v>
      </c>
      <c r="BL157" s="16">
        <f t="shared" si="30"/>
        <v>16988.178425936316</v>
      </c>
      <c r="BM157" s="16">
        <f t="shared" si="30"/>
        <v>48576.089720628217</v>
      </c>
      <c r="BN157" s="16">
        <f t="shared" si="30"/>
        <v>45146.477562279484</v>
      </c>
      <c r="BO157" s="16">
        <f t="shared" si="30"/>
        <v>5672.3252704605375</v>
      </c>
      <c r="BP157" s="16">
        <f t="shared" ref="BP157:EA157" si="31">+BP155+BP151</f>
        <v>24663.352305756456</v>
      </c>
      <c r="BQ157" s="16">
        <f t="shared" si="31"/>
        <v>52230.783353187537</v>
      </c>
      <c r="BR157" s="16">
        <f t="shared" si="31"/>
        <v>157590.28696534617</v>
      </c>
      <c r="BS157" s="16">
        <f t="shared" si="31"/>
        <v>14741.449062123354</v>
      </c>
      <c r="BT157" s="16">
        <f t="shared" si="31"/>
        <v>7402.7068263433894</v>
      </c>
      <c r="BU157" s="16">
        <f t="shared" si="31"/>
        <v>44565.377778227645</v>
      </c>
      <c r="BV157" s="16">
        <f t="shared" si="31"/>
        <v>127051.32814778457</v>
      </c>
      <c r="BW157" s="16">
        <f t="shared" si="31"/>
        <v>49577.488440864014</v>
      </c>
      <c r="BX157" s="16">
        <f t="shared" si="31"/>
        <v>42712.987013683989</v>
      </c>
      <c r="BY157" s="16">
        <f t="shared" si="31"/>
        <v>12121.0265363123</v>
      </c>
      <c r="BZ157" s="16">
        <f t="shared" si="31"/>
        <v>168845.51686974251</v>
      </c>
      <c r="CA157" s="16">
        <f t="shared" si="31"/>
        <v>7336.1343836395099</v>
      </c>
      <c r="CB157" s="16">
        <f t="shared" si="31"/>
        <v>183.96906616815349</v>
      </c>
      <c r="CC157" s="16">
        <f t="shared" si="31"/>
        <v>27641.941426658352</v>
      </c>
      <c r="CD157" s="16">
        <f t="shared" si="31"/>
        <v>286770.1672402203</v>
      </c>
      <c r="CE157" s="16">
        <f t="shared" si="31"/>
        <v>25932.591824315361</v>
      </c>
      <c r="CF157" s="16">
        <f t="shared" si="31"/>
        <v>32574.911236802531</v>
      </c>
      <c r="CG157" s="16">
        <f t="shared" si="31"/>
        <v>80591.517762063741</v>
      </c>
      <c r="CH157" s="16">
        <f t="shared" si="31"/>
        <v>6928.5570506235799</v>
      </c>
      <c r="CI157" s="16">
        <f t="shared" si="31"/>
        <v>16388.628868285083</v>
      </c>
      <c r="CJ157" s="16">
        <f t="shared" si="31"/>
        <v>313502.97150376695</v>
      </c>
      <c r="CK157" s="16">
        <f t="shared" si="31"/>
        <v>42844.253220315397</v>
      </c>
      <c r="CL157" s="16">
        <f t="shared" si="31"/>
        <v>127803.44335239613</v>
      </c>
      <c r="CM157" s="16">
        <f t="shared" si="31"/>
        <v>224111.4901737498</v>
      </c>
      <c r="CN157" s="16">
        <f t="shared" si="31"/>
        <v>182223.57448801817</v>
      </c>
      <c r="CO157" s="16">
        <f t="shared" si="31"/>
        <v>31354.683565072028</v>
      </c>
      <c r="CP157" s="16">
        <f t="shared" si="31"/>
        <v>534.18168986932994</v>
      </c>
      <c r="CQ157" s="16">
        <f t="shared" si="31"/>
        <v>79398.932231985076</v>
      </c>
      <c r="CR157" s="16">
        <f t="shared" si="31"/>
        <v>80647.797097841394</v>
      </c>
      <c r="CS157" s="16">
        <f t="shared" si="31"/>
        <v>104730.32918160019</v>
      </c>
      <c r="CT157" s="16">
        <f t="shared" si="31"/>
        <v>1559.4526378254373</v>
      </c>
      <c r="CU157" s="16">
        <f t="shared" si="31"/>
        <v>16107.515295519899</v>
      </c>
      <c r="CV157" s="16">
        <f t="shared" si="31"/>
        <v>9858.3575364491207</v>
      </c>
      <c r="CW157" s="16">
        <f t="shared" si="31"/>
        <v>6091.8772170491293</v>
      </c>
      <c r="CX157" s="16">
        <f t="shared" si="31"/>
        <v>49187.535488794856</v>
      </c>
      <c r="CY157" s="16">
        <f t="shared" si="31"/>
        <v>132461.87658330833</v>
      </c>
      <c r="CZ157" s="16">
        <f t="shared" si="31"/>
        <v>10514.29234138894</v>
      </c>
      <c r="DA157" s="16">
        <f t="shared" si="31"/>
        <v>28588.626877940347</v>
      </c>
      <c r="DB157" s="16">
        <f t="shared" si="31"/>
        <v>16489.040075707777</v>
      </c>
      <c r="DC157" s="16">
        <f t="shared" si="31"/>
        <v>13312.161862233246</v>
      </c>
      <c r="DD157" s="16">
        <f t="shared" si="31"/>
        <v>6540.8085189650119</v>
      </c>
      <c r="DE157" s="16">
        <f t="shared" si="31"/>
        <v>12591.00096037215</v>
      </c>
      <c r="DF157" s="16">
        <f t="shared" si="31"/>
        <v>3282.3524405534072</v>
      </c>
      <c r="DG157" s="16">
        <f t="shared" si="31"/>
        <v>49819.003072600819</v>
      </c>
      <c r="DH157" s="16">
        <f t="shared" si="31"/>
        <v>7492.8533435506615</v>
      </c>
      <c r="DI157" s="16">
        <f t="shared" si="31"/>
        <v>6610.7951252156281</v>
      </c>
      <c r="DJ157" s="16">
        <f t="shared" si="31"/>
        <v>7067.3133765320335</v>
      </c>
      <c r="DK157" s="16">
        <f t="shared" si="31"/>
        <v>12152.243257160406</v>
      </c>
      <c r="DL157" s="16">
        <f t="shared" si="31"/>
        <v>3799.0629379359111</v>
      </c>
      <c r="DM157" s="16">
        <f t="shared" si="31"/>
        <v>19919.687463805254</v>
      </c>
      <c r="DN157" s="16">
        <f t="shared" si="31"/>
        <v>9464.358223224157</v>
      </c>
      <c r="DO157" s="16">
        <f t="shared" si="31"/>
        <v>4037.3838706825022</v>
      </c>
      <c r="DP157" s="16">
        <f t="shared" si="31"/>
        <v>24529.71453783214</v>
      </c>
      <c r="DQ157" s="16">
        <f t="shared" si="31"/>
        <v>891.61855114166099</v>
      </c>
      <c r="DR157" s="16">
        <f t="shared" si="31"/>
        <v>7731.988678558726</v>
      </c>
      <c r="DS157" s="16">
        <f t="shared" si="31"/>
        <v>7351.6151135073733</v>
      </c>
      <c r="DT157" s="16">
        <f t="shared" si="31"/>
        <v>4084.2052481375681</v>
      </c>
      <c r="DU157" s="16">
        <f t="shared" si="31"/>
        <v>22726.250841481226</v>
      </c>
      <c r="DV157" s="16">
        <f t="shared" si="31"/>
        <v>20401.748890342689</v>
      </c>
      <c r="DW157" s="16">
        <f t="shared" si="31"/>
        <v>13133.545915560202</v>
      </c>
      <c r="DX157" s="16">
        <f t="shared" si="31"/>
        <v>911.3174322468559</v>
      </c>
      <c r="DY157" s="16">
        <f t="shared" si="31"/>
        <v>45914.110153904177</v>
      </c>
      <c r="DZ157" s="16">
        <f t="shared" si="31"/>
        <v>86043.079884053543</v>
      </c>
      <c r="EA157" s="16">
        <f t="shared" si="31"/>
        <v>10825.267888721297</v>
      </c>
      <c r="EB157" s="16">
        <f t="shared" ref="EB157:EH157" si="32">+EB155+EB151</f>
        <v>8704.43373257858</v>
      </c>
      <c r="EC157" s="16">
        <f t="shared" si="32"/>
        <v>9526.4577998283112</v>
      </c>
      <c r="ED157" s="16">
        <f t="shared" si="32"/>
        <v>535.28400894254275</v>
      </c>
      <c r="EE157" s="16">
        <f t="shared" si="32"/>
        <v>8661.9344134568219</v>
      </c>
      <c r="EF157" s="16">
        <f t="shared" si="32"/>
        <v>362.65188408953003</v>
      </c>
      <c r="EG157" s="16">
        <f t="shared" si="32"/>
        <v>1069.0322482271908</v>
      </c>
      <c r="EH157" s="16">
        <f t="shared" si="32"/>
        <v>0</v>
      </c>
      <c r="EI157" s="18">
        <f>SUM(C157:EH157)</f>
        <v>4551503.9524294008</v>
      </c>
      <c r="EJ157" s="19">
        <f>+EJ155+EJ151</f>
        <v>2138577.1211751378</v>
      </c>
      <c r="EK157" s="19">
        <f t="shared" ref="EK157:FF157" si="33">+EK155+EK151</f>
        <v>12690.812270492133</v>
      </c>
      <c r="EL157" s="19">
        <f t="shared" si="33"/>
        <v>54732.692711723495</v>
      </c>
      <c r="EM157" s="19">
        <f t="shared" si="33"/>
        <v>85337.942840174946</v>
      </c>
      <c r="EN157" s="19">
        <f t="shared" si="33"/>
        <v>183043.46105374634</v>
      </c>
      <c r="EO157" s="19">
        <f t="shared" si="33"/>
        <v>40975.915106065804</v>
      </c>
      <c r="EP157" s="19">
        <f t="shared" si="33"/>
        <v>6578.2633967361908</v>
      </c>
      <c r="EQ157" s="19">
        <f t="shared" si="33"/>
        <v>668.43644116686062</v>
      </c>
      <c r="ER157" s="19">
        <f t="shared" si="33"/>
        <v>82236.478009214028</v>
      </c>
      <c r="ES157" s="19">
        <f t="shared" si="33"/>
        <v>15987.545106660444</v>
      </c>
      <c r="ET157" s="19">
        <f t="shared" si="33"/>
        <v>2780.9755629220344</v>
      </c>
      <c r="EU157" s="19">
        <f t="shared" si="33"/>
        <v>48448.050922226481</v>
      </c>
      <c r="EV157" s="19">
        <f t="shared" si="33"/>
        <v>1093454.8645800625</v>
      </c>
      <c r="EW157" s="19">
        <f t="shared" si="33"/>
        <v>-68030.468930029136</v>
      </c>
      <c r="EX157" s="19">
        <f t="shared" si="33"/>
        <v>180858.87403123869</v>
      </c>
      <c r="EY157" s="19">
        <f t="shared" si="33"/>
        <v>0</v>
      </c>
      <c r="EZ157" s="19">
        <f t="shared" si="33"/>
        <v>0</v>
      </c>
      <c r="FA157" s="19">
        <f t="shared" si="33"/>
        <v>0</v>
      </c>
      <c r="FB157" s="19">
        <f t="shared" si="33"/>
        <v>0</v>
      </c>
      <c r="FC157" s="19">
        <f t="shared" si="33"/>
        <v>0</v>
      </c>
      <c r="FD157" s="19">
        <f t="shared" si="33"/>
        <v>0</v>
      </c>
      <c r="FE157" s="19">
        <f t="shared" si="33"/>
        <v>0</v>
      </c>
      <c r="FF157" s="19">
        <f t="shared" si="33"/>
        <v>0</v>
      </c>
      <c r="FG157" s="18">
        <f>+SUM(EJ157:FF157)</f>
        <v>3878340.9642775389</v>
      </c>
      <c r="FH157" s="17">
        <f>+FG157+EI157</f>
        <v>8429844.9167069402</v>
      </c>
      <c r="FI157" s="28"/>
    </row>
    <row r="158" spans="1:174" s="7" customFormat="1" ht="21.75" customHeight="1" thickBot="1" x14ac:dyDescent="0.25"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  <c r="BG158" s="21"/>
      <c r="BH158" s="21"/>
      <c r="BI158" s="21"/>
      <c r="BJ158" s="21"/>
      <c r="BK158" s="21"/>
      <c r="BL158" s="21"/>
      <c r="BM158" s="21"/>
      <c r="BN158" s="21"/>
      <c r="BO158" s="21"/>
      <c r="BP158" s="21"/>
      <c r="BQ158" s="21"/>
      <c r="BR158" s="21"/>
      <c r="BS158" s="21"/>
      <c r="BT158" s="21"/>
      <c r="BU158" s="21"/>
      <c r="BV158" s="21"/>
      <c r="BW158" s="21"/>
      <c r="BX158" s="21"/>
      <c r="BY158" s="21"/>
      <c r="BZ158" s="21"/>
      <c r="CA158" s="21"/>
      <c r="CB158" s="21"/>
      <c r="CC158" s="21"/>
      <c r="CD158" s="21"/>
      <c r="CE158" s="21"/>
      <c r="CF158" s="21"/>
      <c r="CG158" s="21"/>
      <c r="CH158" s="21"/>
      <c r="CI158" s="21"/>
      <c r="CJ158" s="21"/>
      <c r="CK158" s="21"/>
      <c r="CL158" s="21"/>
      <c r="CM158" s="21"/>
      <c r="CN158" s="21"/>
      <c r="CO158" s="21"/>
      <c r="CP158" s="21"/>
      <c r="CQ158" s="21"/>
      <c r="CR158" s="21"/>
      <c r="CS158" s="21"/>
      <c r="CT158" s="21"/>
      <c r="CU158" s="21"/>
      <c r="CV158" s="21"/>
      <c r="CW158" s="21"/>
      <c r="CX158" s="21"/>
      <c r="CY158" s="21"/>
      <c r="CZ158" s="21"/>
      <c r="DA158" s="21"/>
      <c r="DB158" s="21"/>
      <c r="DC158" s="21"/>
      <c r="DD158" s="21"/>
      <c r="DE158" s="21"/>
      <c r="DF158" s="21"/>
      <c r="DG158" s="21"/>
      <c r="DH158" s="21"/>
      <c r="DI158" s="21"/>
      <c r="DJ158" s="21"/>
      <c r="DK158" s="21"/>
      <c r="DL158" s="21"/>
      <c r="DM158" s="21"/>
      <c r="DN158" s="21"/>
      <c r="DO158" s="21"/>
      <c r="DP158" s="21"/>
      <c r="DQ158" s="21"/>
      <c r="DR158" s="21"/>
      <c r="DS158" s="21"/>
      <c r="DT158" s="21"/>
      <c r="DU158" s="21"/>
      <c r="DV158" s="21"/>
      <c r="DW158" s="21"/>
      <c r="DX158" s="21"/>
      <c r="DY158" s="21"/>
      <c r="DZ158" s="21"/>
      <c r="EA158" s="21"/>
      <c r="EB158" s="21"/>
      <c r="EC158" s="21"/>
      <c r="ED158" s="21"/>
      <c r="EE158" s="21"/>
      <c r="EF158" s="21"/>
      <c r="EG158" s="21"/>
      <c r="EH158" s="21"/>
      <c r="EI158" s="21"/>
      <c r="EJ158" s="25"/>
      <c r="EK158" s="25"/>
      <c r="EL158" s="25"/>
      <c r="EM158" s="25"/>
      <c r="EN158" s="25"/>
      <c r="EO158" s="25"/>
      <c r="EP158" s="25"/>
      <c r="EQ158" s="25"/>
      <c r="ER158" s="25"/>
      <c r="ES158" s="25"/>
      <c r="ET158" s="25"/>
      <c r="EU158" s="25"/>
      <c r="EV158" s="25"/>
      <c r="EW158" s="25"/>
      <c r="EX158" s="25"/>
      <c r="EY158" s="25"/>
      <c r="EZ158" s="25"/>
      <c r="FA158" s="25"/>
      <c r="FB158" s="25"/>
      <c r="FC158" s="25"/>
      <c r="FD158" s="25"/>
      <c r="FE158" s="25"/>
      <c r="FF158" s="25"/>
      <c r="FG158" s="25"/>
      <c r="FH158" s="25"/>
    </row>
    <row r="159" spans="1:174" s="7" customFormat="1" ht="21.75" customHeight="1" thickBot="1" x14ac:dyDescent="0.25">
      <c r="A159" s="157" t="s">
        <v>17</v>
      </c>
      <c r="B159" s="158"/>
      <c r="C159" s="16">
        <f>+'MATRIZ (A)'!C159*C$168</f>
        <v>62.046397084916663</v>
      </c>
      <c r="D159" s="16">
        <f>+'MATRIZ (A)'!D159*D$168</f>
        <v>26.564877790737079</v>
      </c>
      <c r="E159" s="16">
        <f>+'MATRIZ (A)'!E159*E$168</f>
        <v>278.14169965353437</v>
      </c>
      <c r="F159" s="16">
        <f>+'MATRIZ (A)'!F159*F$168</f>
        <v>2564.8765751169321</v>
      </c>
      <c r="G159" s="16">
        <f>+'MATRIZ (A)'!G159*G$168</f>
        <v>200.9550209741243</v>
      </c>
      <c r="H159" s="16">
        <f>+'MATRIZ (A)'!H159*H$168</f>
        <v>580.84600767001893</v>
      </c>
      <c r="I159" s="16">
        <f>+'MATRIZ (A)'!I159*I$168</f>
        <v>275.9231296917261</v>
      </c>
      <c r="J159" s="16">
        <f>+'MATRIZ (A)'!J159*J$168</f>
        <v>100.86104985009294</v>
      </c>
      <c r="K159" s="16">
        <f>+'MATRIZ (A)'!K159*K$168</f>
        <v>232.65877529223815</v>
      </c>
      <c r="L159" s="16">
        <f>+'MATRIZ (A)'!L159*L$168</f>
        <v>1630.1145394317098</v>
      </c>
      <c r="M159" s="16">
        <f>+'MATRIZ (A)'!M159*M$168</f>
        <v>1866.6877942877982</v>
      </c>
      <c r="N159" s="16">
        <f>+'MATRIZ (A)'!N159*N$168</f>
        <v>624.06901791863254</v>
      </c>
      <c r="O159" s="16">
        <f>+'MATRIZ (A)'!O159*O$168</f>
        <v>228.02748306967362</v>
      </c>
      <c r="P159" s="16">
        <f>+'MATRIZ (A)'!P159*P$168</f>
        <v>4771.7675476022805</v>
      </c>
      <c r="Q159" s="16">
        <f>+'MATRIZ (A)'!Q159*Q$168</f>
        <v>261.68518804276573</v>
      </c>
      <c r="R159" s="16">
        <f>+'MATRIZ (A)'!R159*R$168</f>
        <v>10247.159678446485</v>
      </c>
      <c r="S159" s="16">
        <f>+'MATRIZ (A)'!S159*S$168</f>
        <v>397.15351571812022</v>
      </c>
      <c r="T159" s="16">
        <f>+'MATRIZ (A)'!T159*T$168</f>
        <v>1947.4512994135259</v>
      </c>
      <c r="U159" s="16">
        <f>+'MATRIZ (A)'!U159*U$168</f>
        <v>1388.1928254552145</v>
      </c>
      <c r="V159" s="16">
        <f>+'MATRIZ (A)'!V159*V$168</f>
        <v>456.05918510784102</v>
      </c>
      <c r="W159" s="16">
        <f>+'MATRIZ (A)'!W159*W$168</f>
        <v>655.00375372702536</v>
      </c>
      <c r="X159" s="16">
        <f>+'MATRIZ (A)'!X159*X$168</f>
        <v>4015.254819578412</v>
      </c>
      <c r="Y159" s="16">
        <f>+'MATRIZ (A)'!Y159*Y$168</f>
        <v>1036.0813018097833</v>
      </c>
      <c r="Z159" s="16">
        <f>+'MATRIZ (A)'!Z159*Z$168</f>
        <v>1451.2346211856743</v>
      </c>
      <c r="AA159" s="16">
        <f>+'MATRIZ (A)'!AA159*AA$168</f>
        <v>207.52486603989468</v>
      </c>
      <c r="AB159" s="16">
        <f>+'MATRIZ (A)'!AB159*AB$168</f>
        <v>12168.389022675852</v>
      </c>
      <c r="AC159" s="16">
        <f>+'MATRIZ (A)'!AC159*AC$168</f>
        <v>324.17296604795428</v>
      </c>
      <c r="AD159" s="16">
        <f>+'MATRIZ (A)'!AD159*AD$168</f>
        <v>1501.1949890738085</v>
      </c>
      <c r="AE159" s="16">
        <f>+'MATRIZ (A)'!AE159*AE$168</f>
        <v>308.75173029878522</v>
      </c>
      <c r="AF159" s="16">
        <f>+'MATRIZ (A)'!AF159*AF$168</f>
        <v>5092.6409768795238</v>
      </c>
      <c r="AG159" s="16">
        <f>+'MATRIZ (A)'!AG159*AG$168</f>
        <v>1.8150262776040356</v>
      </c>
      <c r="AH159" s="16">
        <f>+'MATRIZ (A)'!AH159*AH$168</f>
        <v>136.40473310589866</v>
      </c>
      <c r="AI159" s="16">
        <f>+'MATRIZ (A)'!AI159*AI$168</f>
        <v>3188.9384070432166</v>
      </c>
      <c r="AJ159" s="16">
        <f>+'MATRIZ (A)'!AJ159*AJ$168</f>
        <v>3058.6622881972426</v>
      </c>
      <c r="AK159" s="16">
        <f>+'MATRIZ (A)'!AK159*AK$168</f>
        <v>1765.2856288419471</v>
      </c>
      <c r="AL159" s="16">
        <f>+'MATRIZ (A)'!AL159*AL$168</f>
        <v>4701.5814681066977</v>
      </c>
      <c r="AM159" s="16">
        <f>+'MATRIZ (A)'!AM159*AM$168</f>
        <v>4743.1479098515847</v>
      </c>
      <c r="AN159" s="16">
        <f>+'MATRIZ (A)'!AN159*AN$168</f>
        <v>4559.4770312530281</v>
      </c>
      <c r="AO159" s="16">
        <f>+'MATRIZ (A)'!AO159*AO$168</f>
        <v>2514.4573475393204</v>
      </c>
      <c r="AP159" s="16">
        <f>+'MATRIZ (A)'!AP159*AP$168</f>
        <v>2100.5862693698264</v>
      </c>
      <c r="AQ159" s="16">
        <f>+'MATRIZ (A)'!AQ159*AQ$168</f>
        <v>5717.4739463908591</v>
      </c>
      <c r="AR159" s="16">
        <f>+'MATRIZ (A)'!AR159*AR$168</f>
        <v>1707.7499549501781</v>
      </c>
      <c r="AS159" s="16">
        <f>+'MATRIZ (A)'!AS159*AS$168</f>
        <v>647.52409591617311</v>
      </c>
      <c r="AT159" s="16">
        <f>+'MATRIZ (A)'!AT159*AT$168</f>
        <v>540.92911516882555</v>
      </c>
      <c r="AU159" s="16">
        <f>+'MATRIZ (A)'!AU159*AU$168</f>
        <v>449.33803081020909</v>
      </c>
      <c r="AV159" s="16">
        <f>+'MATRIZ (A)'!AV159*AV$168</f>
        <v>910.08985762891098</v>
      </c>
      <c r="AW159" s="16">
        <f>+'MATRIZ (A)'!AW159*AW$168</f>
        <v>4045.8085665496328</v>
      </c>
      <c r="AX159" s="16">
        <f>+'MATRIZ (A)'!AX159*AX$168</f>
        <v>1421.6752734936886</v>
      </c>
      <c r="AY159" s="16">
        <f>+'MATRIZ (A)'!AY159*AY$168</f>
        <v>929.10554320478025</v>
      </c>
      <c r="AZ159" s="16">
        <f>+'MATRIZ (A)'!AZ159*AZ$168</f>
        <v>7942.7143800786716</v>
      </c>
      <c r="BA159" s="16">
        <f>+'MATRIZ (A)'!BA159*BA$168</f>
        <v>183.49143817035559</v>
      </c>
      <c r="BB159" s="16">
        <f>+'MATRIZ (A)'!BB159*BB$168</f>
        <v>2027.7574256700514</v>
      </c>
      <c r="BC159" s="16">
        <f>+'MATRIZ (A)'!BC159*BC$168</f>
        <v>4149.396677691022</v>
      </c>
      <c r="BD159" s="16">
        <f>+'MATRIZ (A)'!BD159*BD$168</f>
        <v>374.0939844884947</v>
      </c>
      <c r="BE159" s="16">
        <f>+'MATRIZ (A)'!BE159*BE$168</f>
        <v>433.57515253470063</v>
      </c>
      <c r="BF159" s="16">
        <f>+'MATRIZ (A)'!BF159*BF$168</f>
        <v>3419.9165904471292</v>
      </c>
      <c r="BG159" s="16">
        <f>+'MATRIZ (A)'!BG159*BG$168</f>
        <v>5498.803590553247</v>
      </c>
      <c r="BH159" s="16">
        <f>+'MATRIZ (A)'!BH159*BH$168</f>
        <v>2501.5585906722863</v>
      </c>
      <c r="BI159" s="16">
        <f>+'MATRIZ (A)'!BI159*BI$168</f>
        <v>0</v>
      </c>
      <c r="BJ159" s="16">
        <f>+'MATRIZ (A)'!BJ159*BJ$168</f>
        <v>2118.2871927980432</v>
      </c>
      <c r="BK159" s="16">
        <f>+'MATRIZ (A)'!BK159*BK$168</f>
        <v>167.28526804924479</v>
      </c>
      <c r="BL159" s="16">
        <f>+'MATRIZ (A)'!BL159*BL$168</f>
        <v>717.85957450805267</v>
      </c>
      <c r="BM159" s="16">
        <f>+'MATRIZ (A)'!BM159*BM$168</f>
        <v>3675.0052196895631</v>
      </c>
      <c r="BN159" s="16">
        <f>+'MATRIZ (A)'!BN159*BN$168</f>
        <v>3793.3198651574066</v>
      </c>
      <c r="BO159" s="16">
        <f>+'MATRIZ (A)'!BO159*BO$168</f>
        <v>402.6589036446195</v>
      </c>
      <c r="BP159" s="16">
        <f>+'MATRIZ (A)'!BP159*BP$168</f>
        <v>1487.6740559307</v>
      </c>
      <c r="BQ159" s="16">
        <f>+'MATRIZ (A)'!BQ159*BQ$168</f>
        <v>5256.1197368565781</v>
      </c>
      <c r="BR159" s="16">
        <f>+'MATRIZ (A)'!BR159*BR$168</f>
        <v>7990.098374903072</v>
      </c>
      <c r="BS159" s="16">
        <f>+'MATRIZ (A)'!BS159*BS$168</f>
        <v>2131.676957048001</v>
      </c>
      <c r="BT159" s="16">
        <f>+'MATRIZ (A)'!BT159*BT$168</f>
        <v>1674.6315939175711</v>
      </c>
      <c r="BU159" s="16">
        <f>+'MATRIZ (A)'!BU159*BU$168</f>
        <v>12083.908120718112</v>
      </c>
      <c r="BV159" s="16">
        <f>+'MATRIZ (A)'!BV159*BV$168</f>
        <v>11869.902927654457</v>
      </c>
      <c r="BW159" s="16">
        <f>+'MATRIZ (A)'!BW159*BW$168</f>
        <v>5324.3271343573306</v>
      </c>
      <c r="BX159" s="16">
        <f>+'MATRIZ (A)'!BX159*BX$168</f>
        <v>4271.1077696548364</v>
      </c>
      <c r="BY159" s="16">
        <f>+'MATRIZ (A)'!BY159*BY$168</f>
        <v>909.17035403103705</v>
      </c>
      <c r="BZ159" s="16">
        <f>+'MATRIZ (A)'!BZ159*BZ$168</f>
        <v>11477.730131229238</v>
      </c>
      <c r="CA159" s="16">
        <f>+'MATRIZ (A)'!CA159*CA$168</f>
        <v>1033.2563531183678</v>
      </c>
      <c r="CB159" s="16">
        <f>+'MATRIZ (A)'!CB159*CB$168</f>
        <v>138.49631485567031</v>
      </c>
      <c r="CC159" s="16">
        <f>+'MATRIZ (A)'!CC159*CC$168</f>
        <v>5049.0059255076712</v>
      </c>
      <c r="CD159" s="16">
        <f>+'MATRIZ (A)'!CD159*CD$168</f>
        <v>16548.220235585053</v>
      </c>
      <c r="CE159" s="16">
        <f>+'MATRIZ (A)'!CE159*CE$168</f>
        <v>3930.2316940148053</v>
      </c>
      <c r="CF159" s="16">
        <f>+'MATRIZ (A)'!CF159*CF$168</f>
        <v>4734.1466471264721</v>
      </c>
      <c r="CG159" s="16">
        <f>+'MATRIZ (A)'!CG159*CG$168</f>
        <v>12274.483962675085</v>
      </c>
      <c r="CH159" s="16">
        <f>+'MATRIZ (A)'!CH159*CH$168</f>
        <v>2463.3566726403269</v>
      </c>
      <c r="CI159" s="16">
        <f>+'MATRIZ (A)'!CI159*CI$168</f>
        <v>2106.9180019657656</v>
      </c>
      <c r="CJ159" s="16">
        <f>+'MATRIZ (A)'!CJ159*CJ$168</f>
        <v>70830.333059497192</v>
      </c>
      <c r="CK159" s="16">
        <f>+'MATRIZ (A)'!CK159*CK$168</f>
        <v>13099.663881255092</v>
      </c>
      <c r="CL159" s="16">
        <f>+'MATRIZ (A)'!CL159*CL$168</f>
        <v>22367.448394239633</v>
      </c>
      <c r="CM159" s="16">
        <f>+'MATRIZ (A)'!CM159*CM$168</f>
        <v>51749.69208185863</v>
      </c>
      <c r="CN159" s="16">
        <f>+'MATRIZ (A)'!CN159*CN$168</f>
        <v>44749.805721779121</v>
      </c>
      <c r="CO159" s="16">
        <f>+'MATRIZ (A)'!CO159*CO$168</f>
        <v>9960.6608905610374</v>
      </c>
      <c r="CP159" s="16">
        <f>+'MATRIZ (A)'!CP159*CP$168</f>
        <v>140.93202268789079</v>
      </c>
      <c r="CQ159" s="16">
        <f>+'MATRIZ (A)'!CQ159*CQ$168</f>
        <v>23802.606575324451</v>
      </c>
      <c r="CR159" s="16">
        <f>+'MATRIZ (A)'!CR159*CR$168</f>
        <v>28426.528063471316</v>
      </c>
      <c r="CS159" s="16">
        <f>+'MATRIZ (A)'!CS159*CS$168</f>
        <v>31919.255601545392</v>
      </c>
      <c r="CT159" s="16">
        <f>+'MATRIZ (A)'!CT159*CT$168</f>
        <v>647.38836187599088</v>
      </c>
      <c r="CU159" s="16">
        <f>+'MATRIZ (A)'!CU159*CU$168</f>
        <v>5432.9981206463026</v>
      </c>
      <c r="CV159" s="16">
        <f>+'MATRIZ (A)'!CV159*CV$168</f>
        <v>2973.0146006184495</v>
      </c>
      <c r="CW159" s="16">
        <f>+'MATRIZ (A)'!CW159*CW$168</f>
        <v>1408.5353727198319</v>
      </c>
      <c r="CX159" s="16">
        <f>+'MATRIZ (A)'!CX159*CX$168</f>
        <v>12345.408490715048</v>
      </c>
      <c r="CY159" s="16">
        <f>+'MATRIZ (A)'!CY159*CY$168</f>
        <v>26801.332054729068</v>
      </c>
      <c r="CZ159" s="16">
        <f>+'MATRIZ (A)'!CZ159*CZ$168</f>
        <v>1599.8860519096893</v>
      </c>
      <c r="DA159" s="16">
        <f>+'MATRIZ (A)'!DA159*DA$168</f>
        <v>10935.728694987025</v>
      </c>
      <c r="DB159" s="16">
        <f>+'MATRIZ (A)'!DB159*DB$168</f>
        <v>2033.0008307681419</v>
      </c>
      <c r="DC159" s="16">
        <f>+'MATRIZ (A)'!DC159*DC$168</f>
        <v>4747.2189283911193</v>
      </c>
      <c r="DD159" s="16">
        <f>+'MATRIZ (A)'!DD159*DD$168</f>
        <v>1261.6993303501172</v>
      </c>
      <c r="DE159" s="16">
        <f>+'MATRIZ (A)'!DE159*DE$168</f>
        <v>3257.5970887063768</v>
      </c>
      <c r="DF159" s="16">
        <f>+'MATRIZ (A)'!DF159*DF$168</f>
        <v>924.38733454539795</v>
      </c>
      <c r="DG159" s="16">
        <f>+'MATRIZ (A)'!DG159*DG$168</f>
        <v>12851.035942953968</v>
      </c>
      <c r="DH159" s="16">
        <f>+'MATRIZ (A)'!DH159*DH$168</f>
        <v>2475.4785017378431</v>
      </c>
      <c r="DI159" s="16">
        <f>+'MATRIZ (A)'!DI159*DI$168</f>
        <v>1890.872163633418</v>
      </c>
      <c r="DJ159" s="16">
        <f>+'MATRIZ (A)'!DJ159*DJ$168</f>
        <v>3149.3686226044724</v>
      </c>
      <c r="DK159" s="16">
        <f>+'MATRIZ (A)'!DK159*DK$168</f>
        <v>3871.6021383600255</v>
      </c>
      <c r="DL159" s="16">
        <f>+'MATRIZ (A)'!DL159*DL$168</f>
        <v>972.30697863074909</v>
      </c>
      <c r="DM159" s="16">
        <f>+'MATRIZ (A)'!DM159*DM$168</f>
        <v>4152.0348457626333</v>
      </c>
      <c r="DN159" s="16">
        <f>+'MATRIZ (A)'!DN159*DN$168</f>
        <v>2744.7439959034677</v>
      </c>
      <c r="DO159" s="16">
        <f>+'MATRIZ (A)'!DO159*DO$168</f>
        <v>503.45843325503233</v>
      </c>
      <c r="DP159" s="16">
        <f>+'MATRIZ (A)'!DP159*DP$168</f>
        <v>7678.7836851625916</v>
      </c>
      <c r="DQ159" s="16">
        <f>+'MATRIZ (A)'!DQ159*DQ$168</f>
        <v>247.21924680977702</v>
      </c>
      <c r="DR159" s="16">
        <f>+'MATRIZ (A)'!DR159*DR$168</f>
        <v>2578.1879340284713</v>
      </c>
      <c r="DS159" s="16">
        <f>+'MATRIZ (A)'!DS159*DS$168</f>
        <v>2297.905890862663</v>
      </c>
      <c r="DT159" s="16">
        <f>+'MATRIZ (A)'!DT159*DT$168</f>
        <v>1417.3657398774744</v>
      </c>
      <c r="DU159" s="16">
        <f>+'MATRIZ (A)'!DU159*DU$168</f>
        <v>5646.2668108101116</v>
      </c>
      <c r="DV159" s="16">
        <f>+'MATRIZ (A)'!DV159*DV$168</f>
        <v>5723.8477384128655</v>
      </c>
      <c r="DW159" s="16">
        <f>+'MATRIZ (A)'!DW159*DW$168</f>
        <v>3978.5586371569007</v>
      </c>
      <c r="DX159" s="16">
        <f>+'MATRIZ (A)'!DX159*DX$168</f>
        <v>65.643421629660608</v>
      </c>
      <c r="DY159" s="16">
        <f>+'MATRIZ (A)'!DY159*DY$168</f>
        <v>13023.395329926889</v>
      </c>
      <c r="DZ159" s="16">
        <f>+'MATRIZ (A)'!DZ159*DZ$168</f>
        <v>16280.905809158778</v>
      </c>
      <c r="EA159" s="16">
        <f>+'MATRIZ (A)'!EA159*EA$168</f>
        <v>3379.4103563982644</v>
      </c>
      <c r="EB159" s="16">
        <f>+'MATRIZ (A)'!EB159*EB$168</f>
        <v>2684.3116799216605</v>
      </c>
      <c r="EC159" s="16">
        <f>+'MATRIZ (A)'!EC159*EC$168</f>
        <v>2287.0872048008446</v>
      </c>
      <c r="ED159" s="16">
        <f>+'MATRIZ (A)'!ED159*ED$168</f>
        <v>161.52122273993686</v>
      </c>
      <c r="EE159" s="16">
        <f>+'MATRIZ (A)'!EE159*EE$168</f>
        <v>4849.3408907643552</v>
      </c>
      <c r="EF159" s="16">
        <f>+'MATRIZ (A)'!EF159*EF$168</f>
        <v>139.54125728116401</v>
      </c>
      <c r="EG159" s="16">
        <f>+'MATRIZ (A)'!EG159*EG$168</f>
        <v>419.25968902775463</v>
      </c>
      <c r="EH159" s="16">
        <f>+'MATRIZ (A)'!EH159*EH$168</f>
        <v>0</v>
      </c>
      <c r="EI159" s="18">
        <f>SUM(C159:EH159)</f>
        <v>725086.30368737213</v>
      </c>
      <c r="EJ159" s="43">
        <f>+'MIP 2012'!EJ159</f>
        <v>1022596.9459458694</v>
      </c>
      <c r="EK159" s="43">
        <f>+'MIP 2012'!EK159</f>
        <v>4880.9517308236937</v>
      </c>
      <c r="EL159" s="43">
        <f>+'MIP 2012'!EL159</f>
        <v>20144.735979622052</v>
      </c>
      <c r="EM159" s="43">
        <f>+'MIP 2012'!EM159</f>
        <v>42790.323512562689</v>
      </c>
      <c r="EN159" s="43">
        <f>+'MIP 2012'!EN159</f>
        <v>985.21581328567731</v>
      </c>
      <c r="EO159" s="43">
        <f>+'MIP 2012'!EO159</f>
        <v>47.471684505997302</v>
      </c>
      <c r="EP159" s="43">
        <f>+'MIP 2012'!EP159</f>
        <v>54.850773713171343</v>
      </c>
      <c r="EQ159" s="43">
        <f>+'MIP 2012'!EQ159</f>
        <v>0</v>
      </c>
      <c r="ER159" s="43">
        <f>+'MIP 2012'!ER159</f>
        <v>39.317477337957477</v>
      </c>
      <c r="ES159" s="43">
        <f>+'MIP 2012'!ES159</f>
        <v>96.311537104870794</v>
      </c>
      <c r="ET159" s="43">
        <f>+'MIP 2012'!ET159</f>
        <v>1.7514029550868633</v>
      </c>
      <c r="EU159" s="43">
        <f>+'MIP 2012'!EU159</f>
        <v>40.250935451790049</v>
      </c>
      <c r="EV159" s="43">
        <f>+'MIP 2012'!EV159</f>
        <v>134606.02106199253</v>
      </c>
      <c r="EW159" s="43">
        <f>+'MIP 2012'!EW159</f>
        <v>-23673.126382893144</v>
      </c>
      <c r="EX159" s="43">
        <f>+'MIP 2012'!EX159</f>
        <v>14430.109681484682</v>
      </c>
      <c r="EY159" s="43">
        <f>+'MIP 2012'!EY159</f>
        <v>31.878489450650825</v>
      </c>
      <c r="EZ159" s="43">
        <f>+'MIP 2012'!EZ159</f>
        <v>6231.3471265424787</v>
      </c>
      <c r="FA159" s="43">
        <f>+'MIP 2012'!FA159</f>
        <v>5713.4541431333955</v>
      </c>
      <c r="FB159" s="43">
        <f>+'MIP 2012'!FB159</f>
        <v>303.62732335598679</v>
      </c>
      <c r="FC159" s="43">
        <f>+'MIP 2012'!FC159</f>
        <v>4456.2135932601705</v>
      </c>
      <c r="FD159" s="43">
        <f>+'MIP 2012'!FD159</f>
        <v>25419.513699314535</v>
      </c>
      <c r="FE159" s="43">
        <f>+'MIP 2012'!FE159</f>
        <v>10163.654776153699</v>
      </c>
      <c r="FF159" s="43">
        <f>+'MIP 2012'!FF159</f>
        <v>1721.1696688205848</v>
      </c>
      <c r="FG159" s="18">
        <f>+SUM(EJ159:FF159)</f>
        <v>1271081.989973848</v>
      </c>
      <c r="FH159" s="17">
        <f>+FG159+EI159</f>
        <v>1996168.29366122</v>
      </c>
      <c r="FI159" s="28"/>
    </row>
    <row r="160" spans="1:174" s="7" customFormat="1" ht="21.75" customHeight="1" thickBot="1" x14ac:dyDescent="0.25">
      <c r="A160" s="157" t="s">
        <v>18</v>
      </c>
      <c r="B160" s="158"/>
      <c r="C160" s="16">
        <f>+'MATRIZ (A)'!C160*C$168</f>
        <v>0</v>
      </c>
      <c r="D160" s="16">
        <f>+'MATRIZ (A)'!D160*D$168</f>
        <v>0</v>
      </c>
      <c r="E160" s="16">
        <f>+'MATRIZ (A)'!E160*E$168</f>
        <v>-0.20004732279652085</v>
      </c>
      <c r="F160" s="16">
        <f>+'MATRIZ (A)'!F160*F$168</f>
        <v>-3.9349865326684785</v>
      </c>
      <c r="G160" s="16">
        <f>+'MATRIZ (A)'!G160*G$168</f>
        <v>0</v>
      </c>
      <c r="H160" s="16">
        <f>+'MATRIZ (A)'!H160*H$168</f>
        <v>0</v>
      </c>
      <c r="I160" s="16">
        <f>+'MATRIZ (A)'!I160*I$168</f>
        <v>-1.4892236043418259</v>
      </c>
      <c r="J160" s="16">
        <f>+'MATRIZ (A)'!J160*J$168</f>
        <v>-5.8440214915884097</v>
      </c>
      <c r="K160" s="16">
        <f>+'MATRIZ (A)'!K160*K$168</f>
        <v>-1.5888590983571438</v>
      </c>
      <c r="L160" s="16">
        <f>+'MATRIZ (A)'!L160*L$168</f>
        <v>-1.8513909505163098</v>
      </c>
      <c r="M160" s="16">
        <f>+'MATRIZ (A)'!M160*M$168</f>
        <v>0</v>
      </c>
      <c r="N160" s="16">
        <f>+'MATRIZ (A)'!N160*N$168</f>
        <v>-0.13336142514130078</v>
      </c>
      <c r="O160" s="16">
        <f>+'MATRIZ (A)'!O160*O$168</f>
        <v>-0.53071135050807094</v>
      </c>
      <c r="P160" s="16">
        <f>+'MATRIZ (A)'!P160*P$168</f>
        <v>0</v>
      </c>
      <c r="Q160" s="16">
        <f>+'MATRIZ (A)'!Q160*Q$168</f>
        <v>-0.60480298872721239</v>
      </c>
      <c r="R160" s="16">
        <f>+'MATRIZ (A)'!R160*R$168</f>
        <v>-19.332805805361868</v>
      </c>
      <c r="S160" s="16">
        <f>+'MATRIZ (A)'!S160*S$168</f>
        <v>-0.28680327707575631</v>
      </c>
      <c r="T160" s="16">
        <f>+'MATRIZ (A)'!T160*T$168</f>
        <v>-15.190392360312435</v>
      </c>
      <c r="U160" s="16">
        <f>+'MATRIZ (A)'!U160*U$168</f>
        <v>-4.1980102355472271</v>
      </c>
      <c r="V160" s="16">
        <f>+'MATRIZ (A)'!V160*V$168</f>
        <v>-0.55973685964194153</v>
      </c>
      <c r="W160" s="16">
        <f>+'MATRIZ (A)'!W160*W$168</f>
        <v>-57.335364716900223</v>
      </c>
      <c r="X160" s="16">
        <f>+'MATRIZ (A)'!X160*X$168</f>
        <v>-54.213473819640235</v>
      </c>
      <c r="Y160" s="16">
        <f>+'MATRIZ (A)'!Y160*Y$168</f>
        <v>-15.104134214979307</v>
      </c>
      <c r="Z160" s="16">
        <f>+'MATRIZ (A)'!Z160*Z$168</f>
        <v>-38.727683672210624</v>
      </c>
      <c r="AA160" s="16">
        <f>+'MATRIZ (A)'!AA160*AA$168</f>
        <v>-0.78396042803452515</v>
      </c>
      <c r="AB160" s="16">
        <f>+'MATRIZ (A)'!AB160*AB$168</f>
        <v>-2.3385671017420853</v>
      </c>
      <c r="AC160" s="16">
        <f>+'MATRIZ (A)'!AC160*AC$168</f>
        <v>0</v>
      </c>
      <c r="AD160" s="16">
        <f>+'MATRIZ (A)'!AD160*AD$168</f>
        <v>-0.58638497529280798</v>
      </c>
      <c r="AE160" s="16">
        <f>+'MATRIZ (A)'!AE160*AE$168</f>
        <v>-1.2537105263516806</v>
      </c>
      <c r="AF160" s="16">
        <f>+'MATRIZ (A)'!AF160*AF$168</f>
        <v>-0.4781504280079551</v>
      </c>
      <c r="AG160" s="16">
        <f>+'MATRIZ (A)'!AG160*AG$168</f>
        <v>0</v>
      </c>
      <c r="AH160" s="16">
        <f>+'MATRIZ (A)'!AH160*AH$168</f>
        <v>-3.050374565716157E-2</v>
      </c>
      <c r="AI160" s="16">
        <f>+'MATRIZ (A)'!AI160*AI$168</f>
        <v>-5.5627510479535101</v>
      </c>
      <c r="AJ160" s="16">
        <f>+'MATRIZ (A)'!AJ160*AJ$168</f>
        <v>-2.2593611057280953</v>
      </c>
      <c r="AK160" s="16">
        <f>+'MATRIZ (A)'!AK160*AK$168</f>
        <v>-3.3302592943650922</v>
      </c>
      <c r="AL160" s="16">
        <f>+'MATRIZ (A)'!AL160*AL$168</f>
        <v>-12.608755693963808</v>
      </c>
      <c r="AM160" s="16">
        <f>+'MATRIZ (A)'!AM160*AM$168</f>
        <v>-5.1387510649877601</v>
      </c>
      <c r="AN160" s="16">
        <f>+'MATRIZ (A)'!AN160*AN$168</f>
        <v>-3.862116841885777</v>
      </c>
      <c r="AO160" s="16">
        <f>+'MATRIZ (A)'!AO160*AO$168</f>
        <v>-1.3358959092289073</v>
      </c>
      <c r="AP160" s="16">
        <f>+'MATRIZ (A)'!AP160*AP$168</f>
        <v>-3.0372869836262941</v>
      </c>
      <c r="AQ160" s="16">
        <f>+'MATRIZ (A)'!AQ160*AQ$168</f>
        <v>-12.217604613668243</v>
      </c>
      <c r="AR160" s="16">
        <f>+'MATRIZ (A)'!AR160*AR$168</f>
        <v>-0.71265991954359087</v>
      </c>
      <c r="AS160" s="16">
        <f>+'MATRIZ (A)'!AS160*AS$168</f>
        <v>-0.79354608941894755</v>
      </c>
      <c r="AT160" s="16">
        <f>+'MATRIZ (A)'!AT160*AT$168</f>
        <v>-0.44049757650638383</v>
      </c>
      <c r="AU160" s="16">
        <f>+'MATRIZ (A)'!AU160*AU$168</f>
        <v>-2.7998766275909555</v>
      </c>
      <c r="AV160" s="16">
        <f>+'MATRIZ (A)'!AV160*AV$168</f>
        <v>-0.69524373170560883</v>
      </c>
      <c r="AW160" s="16">
        <f>+'MATRIZ (A)'!AW160*AW$168</f>
        <v>-5.8089295225321935</v>
      </c>
      <c r="AX160" s="16">
        <f>+'MATRIZ (A)'!AX160*AX$168</f>
        <v>-0.37188792078390803</v>
      </c>
      <c r="AY160" s="16">
        <f>+'MATRIZ (A)'!AY160*AY$168</f>
        <v>-0.2299143572472126</v>
      </c>
      <c r="AZ160" s="16">
        <f>+'MATRIZ (A)'!AZ160*AZ$168</f>
        <v>-1.9879641973269255</v>
      </c>
      <c r="BA160" s="16">
        <f>+'MATRIZ (A)'!BA160*BA$168</f>
        <v>-0.83366788854660878</v>
      </c>
      <c r="BB160" s="16">
        <f>+'MATRIZ (A)'!BB160*BB$168</f>
        <v>-2.2603538864238155</v>
      </c>
      <c r="BC160" s="16">
        <f>+'MATRIZ (A)'!BC160*BC$168</f>
        <v>-4.4775881367108283</v>
      </c>
      <c r="BD160" s="16">
        <f>+'MATRIZ (A)'!BD160*BD$168</f>
        <v>-0.53439553716473698</v>
      </c>
      <c r="BE160" s="16">
        <f>+'MATRIZ (A)'!BE160*BE$168</f>
        <v>-8.7463115090637755E-2</v>
      </c>
      <c r="BF160" s="16">
        <f>+'MATRIZ (A)'!BF160*BF$168</f>
        <v>-3.2772056776236509</v>
      </c>
      <c r="BG160" s="16">
        <f>+'MATRIZ (A)'!BG160*BG$168</f>
        <v>-0.9245580825147669</v>
      </c>
      <c r="BH160" s="16">
        <f>+'MATRIZ (A)'!BH160*BH$168</f>
        <v>-5.1054650574827889</v>
      </c>
      <c r="BI160" s="16">
        <f>+'MATRIZ (A)'!BI160*BI$168</f>
        <v>0</v>
      </c>
      <c r="BJ160" s="16">
        <f>+'MATRIZ (A)'!BJ160*BJ$168</f>
        <v>-2.9137102459322426</v>
      </c>
      <c r="BK160" s="16">
        <f>+'MATRIZ (A)'!BK160*BK$168</f>
        <v>-4.1409737952895279E-2</v>
      </c>
      <c r="BL160" s="16">
        <f>+'MATRIZ (A)'!BL160*BL$168</f>
        <v>-0.49691764254782683</v>
      </c>
      <c r="BM160" s="16">
        <f>+'MATRIZ (A)'!BM160*BM$168</f>
        <v>-0.30072925644785298</v>
      </c>
      <c r="BN160" s="16">
        <f>+'MATRIZ (A)'!BN160*BN$168</f>
        <v>-19.869820429499352</v>
      </c>
      <c r="BO160" s="16">
        <f>+'MATRIZ (A)'!BO160*BO$168</f>
        <v>-0.21065731052247336</v>
      </c>
      <c r="BP160" s="16">
        <f>+'MATRIZ (A)'!BP160*BP$168</f>
        <v>-1.6349200968656665</v>
      </c>
      <c r="BQ160" s="16">
        <f>+'MATRIZ (A)'!BQ160*BQ$168</f>
        <v>-1.1165404487643407</v>
      </c>
      <c r="BR160" s="16">
        <f>+'MATRIZ (A)'!BR160*BR$168</f>
        <v>-4.2823075175792145</v>
      </c>
      <c r="BS160" s="16">
        <f>+'MATRIZ (A)'!BS160*BS$168</f>
        <v>-0.53320079987184954</v>
      </c>
      <c r="BT160" s="16">
        <f>+'MATRIZ (A)'!BT160*BT$168</f>
        <v>-0.45467444012643932</v>
      </c>
      <c r="BU160" s="16">
        <f>+'MATRIZ (A)'!BU160*BU$168</f>
        <v>-1.0454823711144423</v>
      </c>
      <c r="BV160" s="16">
        <f>+'MATRIZ (A)'!BV160*BV$168</f>
        <v>-1.66500850407611</v>
      </c>
      <c r="BW160" s="16">
        <f>+'MATRIZ (A)'!BW160*BW$168</f>
        <v>-1.657383986541058</v>
      </c>
      <c r="BX160" s="16">
        <f>+'MATRIZ (A)'!BX160*BX$168</f>
        <v>-18.199087292945826</v>
      </c>
      <c r="BY160" s="16">
        <f>+'MATRIZ (A)'!BY160*BY$168</f>
        <v>-1.3792416703305046</v>
      </c>
      <c r="BZ160" s="16">
        <f>+'MATRIZ (A)'!BZ160*BZ$168</f>
        <v>-2.3475768643968991</v>
      </c>
      <c r="CA160" s="16">
        <f>+'MATRIZ (A)'!CA160*CA$168</f>
        <v>-1.2469245193967586</v>
      </c>
      <c r="CB160" s="16">
        <f>+'MATRIZ (A)'!CB160*CB$168</f>
        <v>-2.49555558174934E-2</v>
      </c>
      <c r="CC160" s="16">
        <f>+'MATRIZ (A)'!CC160*CC$168</f>
        <v>-1.8956963311261272</v>
      </c>
      <c r="CD160" s="16">
        <f>+'MATRIZ (A)'!CD160*CD$168</f>
        <v>-8.3967358939823935</v>
      </c>
      <c r="CE160" s="16">
        <f>+'MATRIZ (A)'!CE160*CE$168</f>
        <v>-9.5489645789834672</v>
      </c>
      <c r="CF160" s="16">
        <f>+'MATRIZ (A)'!CF160*CF$168</f>
        <v>-4.0145315177055032</v>
      </c>
      <c r="CG160" s="16">
        <f>+'MATRIZ (A)'!CG160*CG$168</f>
        <v>-31.745646396926134</v>
      </c>
      <c r="CH160" s="16">
        <f>+'MATRIZ (A)'!CH160*CH$168</f>
        <v>-5.049951830514706</v>
      </c>
      <c r="CI160" s="16">
        <f>+'MATRIZ (A)'!CI160*CI$168</f>
        <v>-2.7229774442513701</v>
      </c>
      <c r="CJ160" s="16">
        <f>+'MATRIZ (A)'!CJ160*CJ$168</f>
        <v>-131.92085465187591</v>
      </c>
      <c r="CK160" s="16">
        <f>+'MATRIZ (A)'!CK160*CK$168</f>
        <v>-1.2072989242506729</v>
      </c>
      <c r="CL160" s="16">
        <f>+'MATRIZ (A)'!CL160*CL$168</f>
        <v>-1.1858379876850291</v>
      </c>
      <c r="CM160" s="16">
        <f>+'MATRIZ (A)'!CM160*CM$168</f>
        <v>-36.954628280761206</v>
      </c>
      <c r="CN160" s="16">
        <f>+'MATRIZ (A)'!CN160*CN$168</f>
        <v>-102.74710651888091</v>
      </c>
      <c r="CO160" s="16">
        <f>+'MATRIZ (A)'!CO160*CO$168</f>
        <v>-26.854707153514809</v>
      </c>
      <c r="CP160" s="16">
        <f>+'MATRIZ (A)'!CP160*CP$168</f>
        <v>0</v>
      </c>
      <c r="CQ160" s="16">
        <f>+'MATRIZ (A)'!CQ160*CQ$168</f>
        <v>-6.4109519371848105</v>
      </c>
      <c r="CR160" s="16">
        <f>+'MATRIZ (A)'!CR160*CR$168</f>
        <v>-4.7028064736106368</v>
      </c>
      <c r="CS160" s="16">
        <f>+'MATRIZ (A)'!CS160*CS$168</f>
        <v>-8.6595269337804179</v>
      </c>
      <c r="CT160" s="16">
        <f>+'MATRIZ (A)'!CT160*CT$168</f>
        <v>-0.64167079800218296</v>
      </c>
      <c r="CU160" s="16">
        <f>+'MATRIZ (A)'!CU160*CU$168</f>
        <v>-11.504587775894162</v>
      </c>
      <c r="CV160" s="16">
        <f>+'MATRIZ (A)'!CV160*CV$168</f>
        <v>-2.2743849932419269</v>
      </c>
      <c r="CW160" s="16">
        <f>+'MATRIZ (A)'!CW160*CW$168</f>
        <v>-1.4450354430956855</v>
      </c>
      <c r="CX160" s="16">
        <f>+'MATRIZ (A)'!CX160*CX$168</f>
        <v>-67.069819618468188</v>
      </c>
      <c r="CY160" s="16">
        <f>+'MATRIZ (A)'!CY160*CY$168</f>
        <v>-162.07754398016235</v>
      </c>
      <c r="CZ160" s="16">
        <f>+'MATRIZ (A)'!CZ160*CZ$168</f>
        <v>-1.9135835238584464</v>
      </c>
      <c r="DA160" s="16">
        <f>+'MATRIZ (A)'!DA160*DA$168</f>
        <v>-10.006023422531662</v>
      </c>
      <c r="DB160" s="16">
        <f>+'MATRIZ (A)'!DB160*DB$168</f>
        <v>-2.6966667811678438</v>
      </c>
      <c r="DC160" s="16">
        <f>+'MATRIZ (A)'!DC160*DC$168</f>
        <v>-19.198618687435193</v>
      </c>
      <c r="DD160" s="16">
        <f>+'MATRIZ (A)'!DD160*DD$168</f>
        <v>-1.8294743288781328</v>
      </c>
      <c r="DE160" s="16">
        <f>+'MATRIZ (A)'!DE160*DE$168</f>
        <v>-1.3890025667618477</v>
      </c>
      <c r="DF160" s="16">
        <f>+'MATRIZ (A)'!DF160*DF$168</f>
        <v>-3.039679222574831</v>
      </c>
      <c r="DG160" s="16">
        <f>+'MATRIZ (A)'!DG160*DG$168</f>
        <v>-35.089192514203638</v>
      </c>
      <c r="DH160" s="16">
        <f>+'MATRIZ (A)'!DH160*DH$168</f>
        <v>-5.5359455754117164</v>
      </c>
      <c r="DI160" s="16">
        <f>+'MATRIZ (A)'!DI160*DI$168</f>
        <v>-4.0975094102400691</v>
      </c>
      <c r="DJ160" s="16">
        <f>+'MATRIZ (A)'!DJ160*DJ$168</f>
        <v>-4.8712643950555146</v>
      </c>
      <c r="DK160" s="16">
        <f>+'MATRIZ (A)'!DK160*DK$168</f>
        <v>-6.0052282715379466</v>
      </c>
      <c r="DL160" s="16">
        <f>+'MATRIZ (A)'!DL160*DL$168</f>
        <v>-3.4750873124449928</v>
      </c>
      <c r="DM160" s="16">
        <f>+'MATRIZ (A)'!DM160*DM$168</f>
        <v>-3.0124422441945788</v>
      </c>
      <c r="DN160" s="16">
        <f>+'MATRIZ (A)'!DN160*DN$168</f>
        <v>-3.6268587279015874</v>
      </c>
      <c r="DO160" s="16">
        <f>+'MATRIZ (A)'!DO160*DO$168</f>
        <v>-1.6318716627988512</v>
      </c>
      <c r="DP160" s="16">
        <f>+'MATRIZ (A)'!DP160*DP$168</f>
        <v>-5.9596872052982128</v>
      </c>
      <c r="DQ160" s="16">
        <f>+'MATRIZ (A)'!DQ160*DQ$168</f>
        <v>-0.38920628065022506</v>
      </c>
      <c r="DR160" s="16">
        <f>+'MATRIZ (A)'!DR160*DR$168</f>
        <v>-1.4106071110006233</v>
      </c>
      <c r="DS160" s="16">
        <f>+'MATRIZ (A)'!DS160*DS$168</f>
        <v>-1.0600926438597023</v>
      </c>
      <c r="DT160" s="16">
        <f>+'MATRIZ (A)'!DT160*DT$168</f>
        <v>-0.49687955255232757</v>
      </c>
      <c r="DU160" s="16">
        <f>+'MATRIZ (A)'!DU160*DU$168</f>
        <v>-18.18727123034321</v>
      </c>
      <c r="DV160" s="16">
        <f>+'MATRIZ (A)'!DV160*DV$168</f>
        <v>-52.831226990707762</v>
      </c>
      <c r="DW160" s="16">
        <f>+'MATRIZ (A)'!DW160*DW$168</f>
        <v>-39.468746085501607</v>
      </c>
      <c r="DX160" s="16">
        <f>+'MATRIZ (A)'!DX160*DX$168</f>
        <v>-0.3596813740119098</v>
      </c>
      <c r="DY160" s="16">
        <f>+'MATRIZ (A)'!DY160*DY$168</f>
        <v>-61.648571874852827</v>
      </c>
      <c r="DZ160" s="16">
        <f>+'MATRIZ (A)'!DZ160*DZ$168</f>
        <v>-83.87481236495033</v>
      </c>
      <c r="EA160" s="16">
        <f>+'MATRIZ (A)'!EA160*EA$168</f>
        <v>-6.249024356527193</v>
      </c>
      <c r="EB160" s="16">
        <f>+'MATRIZ (A)'!EB160*EB$168</f>
        <v>-18.600414261321074</v>
      </c>
      <c r="EC160" s="16">
        <f>+'MATRIZ (A)'!EC160*EC$168</f>
        <v>-7.1233169725233196</v>
      </c>
      <c r="ED160" s="16">
        <f>+'MATRIZ (A)'!ED160*ED$168</f>
        <v>-1.0663628048795881</v>
      </c>
      <c r="EE160" s="16">
        <f>+'MATRIZ (A)'!EE160*EE$168</f>
        <v>-32.901378723315382</v>
      </c>
      <c r="EF160" s="16">
        <f>+'MATRIZ (A)'!EF160*EF$168</f>
        <v>-0.59646297749236576</v>
      </c>
      <c r="EG160" s="16">
        <f>+'MATRIZ (A)'!EG160*EG$168</f>
        <v>-3.4399108812261088</v>
      </c>
      <c r="EH160" s="16">
        <f>+'MATRIZ (A)'!EH160*EH$168</f>
        <v>0</v>
      </c>
      <c r="EI160" s="18">
        <f>SUM(C160:EH160)</f>
        <v>-1438.8250033036604</v>
      </c>
      <c r="EJ160" s="43">
        <f>+'MIP 2012'!EJ160</f>
        <v>-662.10608109999998</v>
      </c>
      <c r="EK160" s="43">
        <f>+'MIP 2012'!EK160</f>
        <v>0</v>
      </c>
      <c r="EL160" s="43">
        <f>+'MIP 2012'!EL160</f>
        <v>0</v>
      </c>
      <c r="EM160" s="43">
        <f>+'MIP 2012'!EM160</f>
        <v>0</v>
      </c>
      <c r="EN160" s="43">
        <f>+'MIP 2012'!EN160</f>
        <v>0</v>
      </c>
      <c r="EO160" s="43">
        <f>+'MIP 2012'!EO160</f>
        <v>0</v>
      </c>
      <c r="EP160" s="43">
        <f>+'MIP 2012'!EP160</f>
        <v>0</v>
      </c>
      <c r="EQ160" s="43">
        <f>+'MIP 2012'!EQ160</f>
        <v>0</v>
      </c>
      <c r="ER160" s="43">
        <f>+'MIP 2012'!ER160</f>
        <v>0</v>
      </c>
      <c r="ES160" s="43">
        <f>+'MIP 2012'!ES160</f>
        <v>0</v>
      </c>
      <c r="ET160" s="43">
        <f>+'MIP 2012'!ET160</f>
        <v>0</v>
      </c>
      <c r="EU160" s="43">
        <f>+'MIP 2012'!EU160</f>
        <v>0</v>
      </c>
      <c r="EV160" s="43">
        <f>+'MIP 2012'!EV160</f>
        <v>0</v>
      </c>
      <c r="EW160" s="43">
        <f>+'MIP 2012'!EW160</f>
        <v>0</v>
      </c>
      <c r="EX160" s="43">
        <f>+'MIP 2012'!EX160</f>
        <v>0</v>
      </c>
      <c r="EY160" s="43">
        <f>+'MIP 2012'!EY160</f>
        <v>0</v>
      </c>
      <c r="EZ160" s="43">
        <f>+'MIP 2012'!EZ160</f>
        <v>0</v>
      </c>
      <c r="FA160" s="43">
        <f>+'MIP 2012'!FA160</f>
        <v>0</v>
      </c>
      <c r="FB160" s="43">
        <f>+'MIP 2012'!FB160</f>
        <v>0</v>
      </c>
      <c r="FC160" s="43">
        <f>+'MIP 2012'!FC160</f>
        <v>0</v>
      </c>
      <c r="FD160" s="43">
        <f>+'MIP 2012'!FD160</f>
        <v>0</v>
      </c>
      <c r="FE160" s="43">
        <f>+'MIP 2012'!FE160</f>
        <v>0</v>
      </c>
      <c r="FF160" s="43">
        <f>+'MIP 2012'!FF160</f>
        <v>0</v>
      </c>
      <c r="FG160" s="18">
        <f>+SUM(EJ160:FF160)</f>
        <v>-662.10608109999998</v>
      </c>
      <c r="FH160" s="17">
        <f>+FG160+EI160</f>
        <v>-2100.9310844036604</v>
      </c>
      <c r="FI160" s="28"/>
    </row>
    <row r="161" spans="1:166" s="7" customFormat="1" ht="21.75" customHeight="1" thickBot="1" x14ac:dyDescent="0.25">
      <c r="A161" s="157" t="s">
        <v>19</v>
      </c>
      <c r="B161" s="158"/>
      <c r="C161" s="16">
        <f t="shared" ref="C161:BN161" si="34">+C159+C160</f>
        <v>62.046397084916663</v>
      </c>
      <c r="D161" s="16">
        <f t="shared" si="34"/>
        <v>26.564877790737079</v>
      </c>
      <c r="E161" s="16">
        <f t="shared" si="34"/>
        <v>277.94165233073784</v>
      </c>
      <c r="F161" s="16">
        <f t="shared" si="34"/>
        <v>2560.9415885842636</v>
      </c>
      <c r="G161" s="16">
        <f t="shared" si="34"/>
        <v>200.9550209741243</v>
      </c>
      <c r="H161" s="16">
        <f t="shared" si="34"/>
        <v>580.84600767001893</v>
      </c>
      <c r="I161" s="16">
        <f t="shared" si="34"/>
        <v>274.43390608738429</v>
      </c>
      <c r="J161" s="16">
        <f t="shared" si="34"/>
        <v>95.017028358504533</v>
      </c>
      <c r="K161" s="16">
        <f t="shared" si="34"/>
        <v>231.069916193881</v>
      </c>
      <c r="L161" s="16">
        <f t="shared" si="34"/>
        <v>1628.2631484811934</v>
      </c>
      <c r="M161" s="16">
        <f t="shared" si="34"/>
        <v>1866.6877942877982</v>
      </c>
      <c r="N161" s="16">
        <f t="shared" si="34"/>
        <v>623.93565649349125</v>
      </c>
      <c r="O161" s="16">
        <f t="shared" si="34"/>
        <v>227.49677171916554</v>
      </c>
      <c r="P161" s="16">
        <f t="shared" si="34"/>
        <v>4771.7675476022805</v>
      </c>
      <c r="Q161" s="16">
        <f t="shared" si="34"/>
        <v>261.08038505403852</v>
      </c>
      <c r="R161" s="16">
        <f t="shared" si="34"/>
        <v>10227.826872641124</v>
      </c>
      <c r="S161" s="16">
        <f t="shared" si="34"/>
        <v>396.86671244104446</v>
      </c>
      <c r="T161" s="16">
        <f t="shared" si="34"/>
        <v>1932.2609070532135</v>
      </c>
      <c r="U161" s="16">
        <f t="shared" si="34"/>
        <v>1383.9948152196673</v>
      </c>
      <c r="V161" s="16">
        <f t="shared" si="34"/>
        <v>455.49944824819909</v>
      </c>
      <c r="W161" s="16">
        <f t="shared" si="34"/>
        <v>597.66838901012511</v>
      </c>
      <c r="X161" s="16">
        <f t="shared" si="34"/>
        <v>3961.041345758772</v>
      </c>
      <c r="Y161" s="16">
        <f t="shared" si="34"/>
        <v>1020.977167594804</v>
      </c>
      <c r="Z161" s="16">
        <f t="shared" si="34"/>
        <v>1412.5069375134638</v>
      </c>
      <c r="AA161" s="16">
        <f t="shared" si="34"/>
        <v>206.74090561186014</v>
      </c>
      <c r="AB161" s="16">
        <f t="shared" si="34"/>
        <v>12166.05045557411</v>
      </c>
      <c r="AC161" s="16">
        <f t="shared" si="34"/>
        <v>324.17296604795428</v>
      </c>
      <c r="AD161" s="16">
        <f t="shared" si="34"/>
        <v>1500.6086040985158</v>
      </c>
      <c r="AE161" s="16">
        <f t="shared" si="34"/>
        <v>307.49801977243357</v>
      </c>
      <c r="AF161" s="16">
        <f t="shared" si="34"/>
        <v>5092.1628264515157</v>
      </c>
      <c r="AG161" s="16">
        <f t="shared" si="34"/>
        <v>1.8150262776040356</v>
      </c>
      <c r="AH161" s="16">
        <f t="shared" si="34"/>
        <v>136.37422936024149</v>
      </c>
      <c r="AI161" s="16">
        <f t="shared" si="34"/>
        <v>3183.3756559952631</v>
      </c>
      <c r="AJ161" s="16">
        <f t="shared" si="34"/>
        <v>3056.4029270915144</v>
      </c>
      <c r="AK161" s="16">
        <f t="shared" si="34"/>
        <v>1761.955369547582</v>
      </c>
      <c r="AL161" s="16">
        <f t="shared" si="34"/>
        <v>4688.9727124127339</v>
      </c>
      <c r="AM161" s="16">
        <f t="shared" si="34"/>
        <v>4738.0091587865973</v>
      </c>
      <c r="AN161" s="16">
        <f t="shared" si="34"/>
        <v>4555.6149144111423</v>
      </c>
      <c r="AO161" s="16">
        <f t="shared" si="34"/>
        <v>2513.1214516300915</v>
      </c>
      <c r="AP161" s="16">
        <f t="shared" si="34"/>
        <v>2097.5489823861999</v>
      </c>
      <c r="AQ161" s="16">
        <f t="shared" si="34"/>
        <v>5705.2563417771908</v>
      </c>
      <c r="AR161" s="16">
        <f t="shared" si="34"/>
        <v>1707.0372950306346</v>
      </c>
      <c r="AS161" s="16">
        <f t="shared" si="34"/>
        <v>646.73054982675421</v>
      </c>
      <c r="AT161" s="16">
        <f t="shared" si="34"/>
        <v>540.4886175923192</v>
      </c>
      <c r="AU161" s="16">
        <f t="shared" si="34"/>
        <v>446.53815418261814</v>
      </c>
      <c r="AV161" s="16">
        <f t="shared" si="34"/>
        <v>909.39461389720532</v>
      </c>
      <c r="AW161" s="16">
        <f t="shared" si="34"/>
        <v>4039.9996370271006</v>
      </c>
      <c r="AX161" s="16">
        <f t="shared" si="34"/>
        <v>1421.3033855729047</v>
      </c>
      <c r="AY161" s="16">
        <f t="shared" si="34"/>
        <v>928.87562884753299</v>
      </c>
      <c r="AZ161" s="16">
        <f t="shared" si="34"/>
        <v>7940.726415881345</v>
      </c>
      <c r="BA161" s="16">
        <f t="shared" si="34"/>
        <v>182.65777028180898</v>
      </c>
      <c r="BB161" s="16">
        <f t="shared" si="34"/>
        <v>2025.4970717836275</v>
      </c>
      <c r="BC161" s="16">
        <f t="shared" si="34"/>
        <v>4144.9190895543115</v>
      </c>
      <c r="BD161" s="16">
        <f t="shared" si="34"/>
        <v>373.55958895132994</v>
      </c>
      <c r="BE161" s="16">
        <f t="shared" si="34"/>
        <v>433.48768941960998</v>
      </c>
      <c r="BF161" s="16">
        <f t="shared" si="34"/>
        <v>3416.6393847695058</v>
      </c>
      <c r="BG161" s="16">
        <f t="shared" si="34"/>
        <v>5497.8790324707325</v>
      </c>
      <c r="BH161" s="16">
        <f t="shared" si="34"/>
        <v>2496.4531256148034</v>
      </c>
      <c r="BI161" s="16">
        <f t="shared" si="34"/>
        <v>0</v>
      </c>
      <c r="BJ161" s="16">
        <f t="shared" si="34"/>
        <v>2115.373482552111</v>
      </c>
      <c r="BK161" s="16">
        <f t="shared" si="34"/>
        <v>167.24385831129189</v>
      </c>
      <c r="BL161" s="16">
        <f t="shared" si="34"/>
        <v>717.36265686550485</v>
      </c>
      <c r="BM161" s="16">
        <f t="shared" si="34"/>
        <v>3674.7044904331151</v>
      </c>
      <c r="BN161" s="16">
        <f t="shared" si="34"/>
        <v>3773.4500447279074</v>
      </c>
      <c r="BO161" s="16">
        <f t="shared" ref="BO161:DZ161" si="35">+BO159+BO160</f>
        <v>402.44824633409701</v>
      </c>
      <c r="BP161" s="16">
        <f t="shared" si="35"/>
        <v>1486.0391358338343</v>
      </c>
      <c r="BQ161" s="16">
        <f t="shared" si="35"/>
        <v>5255.0031964078134</v>
      </c>
      <c r="BR161" s="16">
        <f t="shared" si="35"/>
        <v>7985.8160673854927</v>
      </c>
      <c r="BS161" s="16">
        <f t="shared" si="35"/>
        <v>2131.1437562481292</v>
      </c>
      <c r="BT161" s="16">
        <f t="shared" si="35"/>
        <v>1674.1769194774447</v>
      </c>
      <c r="BU161" s="16">
        <f t="shared" si="35"/>
        <v>12082.862638346996</v>
      </c>
      <c r="BV161" s="16">
        <f t="shared" si="35"/>
        <v>11868.237919150381</v>
      </c>
      <c r="BW161" s="16">
        <f t="shared" si="35"/>
        <v>5322.6697503707892</v>
      </c>
      <c r="BX161" s="16">
        <f t="shared" si="35"/>
        <v>4252.9086823618909</v>
      </c>
      <c r="BY161" s="16">
        <f t="shared" si="35"/>
        <v>907.79111236070651</v>
      </c>
      <c r="BZ161" s="16">
        <f t="shared" si="35"/>
        <v>11475.382554364842</v>
      </c>
      <c r="CA161" s="16">
        <f t="shared" si="35"/>
        <v>1032.009428598971</v>
      </c>
      <c r="CB161" s="16">
        <f t="shared" si="35"/>
        <v>138.47135929985282</v>
      </c>
      <c r="CC161" s="16">
        <f t="shared" si="35"/>
        <v>5047.1102291765455</v>
      </c>
      <c r="CD161" s="16">
        <f t="shared" si="35"/>
        <v>16539.823499691072</v>
      </c>
      <c r="CE161" s="16">
        <f t="shared" si="35"/>
        <v>3920.6827294358218</v>
      </c>
      <c r="CF161" s="16">
        <f t="shared" si="35"/>
        <v>4730.132115608767</v>
      </c>
      <c r="CG161" s="16">
        <f t="shared" si="35"/>
        <v>12242.738316278159</v>
      </c>
      <c r="CH161" s="16">
        <f t="shared" si="35"/>
        <v>2458.3067208098123</v>
      </c>
      <c r="CI161" s="16">
        <f t="shared" si="35"/>
        <v>2104.1950245215144</v>
      </c>
      <c r="CJ161" s="16">
        <f t="shared" si="35"/>
        <v>70698.412204845314</v>
      </c>
      <c r="CK161" s="16">
        <f t="shared" si="35"/>
        <v>13098.45658233084</v>
      </c>
      <c r="CL161" s="16">
        <f t="shared" si="35"/>
        <v>22366.262556251946</v>
      </c>
      <c r="CM161" s="16">
        <f t="shared" si="35"/>
        <v>51712.737453577865</v>
      </c>
      <c r="CN161" s="16">
        <f t="shared" si="35"/>
        <v>44647.058615260241</v>
      </c>
      <c r="CO161" s="16">
        <f t="shared" si="35"/>
        <v>9933.8061834075233</v>
      </c>
      <c r="CP161" s="16">
        <f t="shared" si="35"/>
        <v>140.93202268789079</v>
      </c>
      <c r="CQ161" s="16">
        <f t="shared" si="35"/>
        <v>23796.195623387266</v>
      </c>
      <c r="CR161" s="16">
        <f t="shared" si="35"/>
        <v>28421.825256997705</v>
      </c>
      <c r="CS161" s="16">
        <f t="shared" si="35"/>
        <v>31910.596074611611</v>
      </c>
      <c r="CT161" s="16">
        <f t="shared" si="35"/>
        <v>646.74669107798866</v>
      </c>
      <c r="CU161" s="16">
        <f t="shared" si="35"/>
        <v>5421.4935328704087</v>
      </c>
      <c r="CV161" s="16">
        <f t="shared" si="35"/>
        <v>2970.7402156252078</v>
      </c>
      <c r="CW161" s="16">
        <f t="shared" si="35"/>
        <v>1407.0903372767361</v>
      </c>
      <c r="CX161" s="16">
        <f t="shared" si="35"/>
        <v>12278.338671096581</v>
      </c>
      <c r="CY161" s="16">
        <f t="shared" si="35"/>
        <v>26639.254510748906</v>
      </c>
      <c r="CZ161" s="16">
        <f t="shared" si="35"/>
        <v>1597.9724683858308</v>
      </c>
      <c r="DA161" s="16">
        <f t="shared" si="35"/>
        <v>10925.722671564494</v>
      </c>
      <c r="DB161" s="16">
        <f t="shared" si="35"/>
        <v>2030.3041639869741</v>
      </c>
      <c r="DC161" s="16">
        <f t="shared" si="35"/>
        <v>4728.0203097036838</v>
      </c>
      <c r="DD161" s="16">
        <f t="shared" si="35"/>
        <v>1259.869856021239</v>
      </c>
      <c r="DE161" s="16">
        <f t="shared" si="35"/>
        <v>3256.2080861396148</v>
      </c>
      <c r="DF161" s="16">
        <f t="shared" si="35"/>
        <v>921.34765532282313</v>
      </c>
      <c r="DG161" s="16">
        <f t="shared" si="35"/>
        <v>12815.946750439763</v>
      </c>
      <c r="DH161" s="16">
        <f t="shared" si="35"/>
        <v>2469.9425561624312</v>
      </c>
      <c r="DI161" s="16">
        <f t="shared" si="35"/>
        <v>1886.774654223178</v>
      </c>
      <c r="DJ161" s="16">
        <f t="shared" si="35"/>
        <v>3144.4973582094167</v>
      </c>
      <c r="DK161" s="16">
        <f t="shared" si="35"/>
        <v>3865.5969100884877</v>
      </c>
      <c r="DL161" s="16">
        <f t="shared" si="35"/>
        <v>968.83189131830409</v>
      </c>
      <c r="DM161" s="16">
        <f t="shared" si="35"/>
        <v>4149.0224035184383</v>
      </c>
      <c r="DN161" s="16">
        <f t="shared" si="35"/>
        <v>2741.1171371755663</v>
      </c>
      <c r="DO161" s="16">
        <f t="shared" si="35"/>
        <v>501.82656159223347</v>
      </c>
      <c r="DP161" s="16">
        <f t="shared" si="35"/>
        <v>7672.8239979572936</v>
      </c>
      <c r="DQ161" s="16">
        <f t="shared" si="35"/>
        <v>246.83004052912679</v>
      </c>
      <c r="DR161" s="16">
        <f t="shared" si="35"/>
        <v>2576.7773269174709</v>
      </c>
      <c r="DS161" s="16">
        <f t="shared" si="35"/>
        <v>2296.8457982188033</v>
      </c>
      <c r="DT161" s="16">
        <f t="shared" si="35"/>
        <v>1416.868860324922</v>
      </c>
      <c r="DU161" s="16">
        <f t="shared" si="35"/>
        <v>5628.0795395797686</v>
      </c>
      <c r="DV161" s="16">
        <f t="shared" si="35"/>
        <v>5671.0165114221581</v>
      </c>
      <c r="DW161" s="16">
        <f t="shared" si="35"/>
        <v>3939.0898910713991</v>
      </c>
      <c r="DX161" s="16">
        <f t="shared" si="35"/>
        <v>65.283740255648695</v>
      </c>
      <c r="DY161" s="16">
        <f t="shared" si="35"/>
        <v>12961.746758052035</v>
      </c>
      <c r="DZ161" s="16">
        <f t="shared" si="35"/>
        <v>16197.030996793826</v>
      </c>
      <c r="EA161" s="16">
        <f t="shared" ref="EA161:EH161" si="36">+EA159+EA160</f>
        <v>3373.1613320417373</v>
      </c>
      <c r="EB161" s="16">
        <f t="shared" si="36"/>
        <v>2665.7112656603394</v>
      </c>
      <c r="EC161" s="16">
        <f t="shared" si="36"/>
        <v>2279.9638878283213</v>
      </c>
      <c r="ED161" s="16">
        <f t="shared" si="36"/>
        <v>160.45485993505727</v>
      </c>
      <c r="EE161" s="16">
        <f t="shared" si="36"/>
        <v>4816.43951204104</v>
      </c>
      <c r="EF161" s="16">
        <f t="shared" si="36"/>
        <v>138.94479430367164</v>
      </c>
      <c r="EG161" s="16">
        <f t="shared" si="36"/>
        <v>415.81977814652851</v>
      </c>
      <c r="EH161" s="16">
        <f t="shared" si="36"/>
        <v>0</v>
      </c>
      <c r="EI161" s="18">
        <f>SUM(C161:EH161)</f>
        <v>723647.47868406866</v>
      </c>
      <c r="EJ161" s="19">
        <f>+EJ159+EJ160</f>
        <v>1021934.8398647695</v>
      </c>
      <c r="EK161" s="19">
        <f t="shared" ref="EK161:FF161" si="37">+EK159+EK160</f>
        <v>4880.9517308236937</v>
      </c>
      <c r="EL161" s="19">
        <f t="shared" si="37"/>
        <v>20144.735979622052</v>
      </c>
      <c r="EM161" s="19">
        <f t="shared" si="37"/>
        <v>42790.323512562689</v>
      </c>
      <c r="EN161" s="19">
        <f t="shared" si="37"/>
        <v>985.21581328567731</v>
      </c>
      <c r="EO161" s="19">
        <f t="shared" si="37"/>
        <v>47.471684505997302</v>
      </c>
      <c r="EP161" s="19">
        <f t="shared" si="37"/>
        <v>54.850773713171343</v>
      </c>
      <c r="EQ161" s="19">
        <f t="shared" si="37"/>
        <v>0</v>
      </c>
      <c r="ER161" s="19">
        <f t="shared" si="37"/>
        <v>39.317477337957477</v>
      </c>
      <c r="ES161" s="19">
        <f t="shared" si="37"/>
        <v>96.311537104870794</v>
      </c>
      <c r="ET161" s="19">
        <f t="shared" si="37"/>
        <v>1.7514029550868633</v>
      </c>
      <c r="EU161" s="19">
        <f t="shared" si="37"/>
        <v>40.250935451790049</v>
      </c>
      <c r="EV161" s="19">
        <f t="shared" si="37"/>
        <v>134606.02106199253</v>
      </c>
      <c r="EW161" s="19">
        <f t="shared" si="37"/>
        <v>-23673.126382893144</v>
      </c>
      <c r="EX161" s="19">
        <f t="shared" si="37"/>
        <v>14430.109681484682</v>
      </c>
      <c r="EY161" s="19">
        <f t="shared" si="37"/>
        <v>31.878489450650825</v>
      </c>
      <c r="EZ161" s="19">
        <f t="shared" si="37"/>
        <v>6231.3471265424787</v>
      </c>
      <c r="FA161" s="19">
        <f t="shared" si="37"/>
        <v>5713.4541431333955</v>
      </c>
      <c r="FB161" s="19">
        <f t="shared" si="37"/>
        <v>303.62732335598679</v>
      </c>
      <c r="FC161" s="19">
        <f t="shared" si="37"/>
        <v>4456.2135932601705</v>
      </c>
      <c r="FD161" s="19">
        <f t="shared" si="37"/>
        <v>25419.513699314535</v>
      </c>
      <c r="FE161" s="19">
        <f t="shared" si="37"/>
        <v>10163.654776153699</v>
      </c>
      <c r="FF161" s="19">
        <f t="shared" si="37"/>
        <v>1721.1696688205848</v>
      </c>
      <c r="FG161" s="18">
        <f>+SUM(EJ161:FF161)</f>
        <v>1270419.883892748</v>
      </c>
      <c r="FH161" s="17">
        <f>+FG161+EI161</f>
        <v>1994067.3625768167</v>
      </c>
      <c r="FI161" s="28"/>
    </row>
    <row r="162" spans="1:166" s="7" customFormat="1" ht="21.75" customHeight="1" x14ac:dyDescent="0.2"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  <c r="AP162" s="21"/>
      <c r="AQ162" s="21"/>
      <c r="AR162" s="21"/>
      <c r="AS162" s="21"/>
      <c r="AT162" s="21"/>
      <c r="AU162" s="21"/>
      <c r="AV162" s="21"/>
      <c r="AW162" s="21"/>
      <c r="AX162" s="21"/>
      <c r="AY162" s="21"/>
      <c r="AZ162" s="21"/>
      <c r="BA162" s="21"/>
      <c r="BB162" s="21"/>
      <c r="BC162" s="21"/>
      <c r="BD162" s="21"/>
      <c r="BE162" s="21"/>
      <c r="BF162" s="21"/>
      <c r="BG162" s="21"/>
      <c r="BH162" s="21"/>
      <c r="BI162" s="21"/>
      <c r="BJ162" s="21"/>
      <c r="BK162" s="21"/>
      <c r="BL162" s="21"/>
      <c r="BM162" s="21"/>
      <c r="BN162" s="21"/>
      <c r="BO162" s="21"/>
      <c r="BP162" s="21"/>
      <c r="BQ162" s="21"/>
      <c r="BR162" s="21"/>
      <c r="BS162" s="21"/>
      <c r="BT162" s="21"/>
      <c r="BU162" s="21"/>
      <c r="BV162" s="21"/>
      <c r="BW162" s="21"/>
      <c r="BX162" s="21"/>
      <c r="BY162" s="21"/>
      <c r="BZ162" s="21"/>
      <c r="CA162" s="21"/>
      <c r="CB162" s="21"/>
      <c r="CC162" s="21"/>
      <c r="CD162" s="21"/>
      <c r="CE162" s="21"/>
      <c r="CF162" s="21"/>
      <c r="CG162" s="21"/>
      <c r="CH162" s="21"/>
      <c r="CI162" s="21"/>
      <c r="CJ162" s="21"/>
      <c r="CK162" s="21"/>
      <c r="CL162" s="21"/>
      <c r="CM162" s="21"/>
      <c r="CN162" s="21"/>
      <c r="CO162" s="21"/>
      <c r="CP162" s="21"/>
      <c r="CQ162" s="21"/>
      <c r="CR162" s="21"/>
      <c r="CS162" s="21"/>
      <c r="CT162" s="21"/>
      <c r="CU162" s="21"/>
      <c r="CV162" s="21"/>
      <c r="CW162" s="21"/>
      <c r="CX162" s="21"/>
      <c r="CY162" s="21"/>
      <c r="CZ162" s="21"/>
      <c r="DA162" s="21"/>
      <c r="DB162" s="21"/>
      <c r="DC162" s="21"/>
      <c r="DD162" s="21"/>
      <c r="DE162" s="21"/>
      <c r="DF162" s="21"/>
      <c r="DG162" s="21"/>
      <c r="DH162" s="21"/>
      <c r="DI162" s="21"/>
      <c r="DJ162" s="21"/>
      <c r="DK162" s="21"/>
      <c r="DL162" s="21"/>
      <c r="DM162" s="21"/>
      <c r="DN162" s="21"/>
      <c r="DO162" s="21"/>
      <c r="DP162" s="21"/>
      <c r="DQ162" s="21"/>
      <c r="DR162" s="21"/>
      <c r="DS162" s="21"/>
      <c r="DT162" s="21"/>
      <c r="DU162" s="21"/>
      <c r="DV162" s="21"/>
      <c r="DW162" s="21"/>
      <c r="DX162" s="21"/>
      <c r="DY162" s="21"/>
      <c r="DZ162" s="21"/>
      <c r="EA162" s="21"/>
      <c r="EB162" s="21"/>
      <c r="EC162" s="21"/>
      <c r="ED162" s="21"/>
      <c r="EE162" s="21"/>
      <c r="EF162" s="21"/>
      <c r="EG162" s="21"/>
      <c r="EH162" s="21"/>
      <c r="EI162" s="21"/>
      <c r="EJ162" s="25"/>
      <c r="EK162" s="25"/>
      <c r="EL162" s="25"/>
      <c r="EM162" s="25"/>
      <c r="EN162" s="25"/>
      <c r="EO162" s="25"/>
      <c r="EP162" s="25"/>
      <c r="EQ162" s="25"/>
      <c r="ER162" s="25"/>
      <c r="ES162" s="25"/>
      <c r="ET162" s="25"/>
      <c r="EU162" s="25"/>
      <c r="EV162" s="25"/>
      <c r="EW162" s="25"/>
      <c r="EX162" s="25"/>
      <c r="EY162" s="25"/>
      <c r="EZ162" s="25"/>
      <c r="FA162" s="25"/>
      <c r="FB162" s="25"/>
      <c r="FC162" s="25"/>
      <c r="FD162" s="25"/>
      <c r="FE162" s="25"/>
      <c r="FF162" s="25"/>
      <c r="FG162" s="25"/>
      <c r="FH162" s="25"/>
    </row>
    <row r="163" spans="1:166" s="7" customFormat="1" ht="21.75" customHeight="1" thickBot="1" x14ac:dyDescent="0.25"/>
    <row r="164" spans="1:166" s="7" customFormat="1" ht="21.75" customHeight="1" thickBot="1" x14ac:dyDescent="0.25">
      <c r="A164" s="157" t="s">
        <v>20</v>
      </c>
      <c r="B164" s="158"/>
      <c r="C164" s="16">
        <f t="shared" ref="C164:BN164" si="38">+C161+C157+C149</f>
        <v>7954.9756340970598</v>
      </c>
      <c r="D164" s="16">
        <f t="shared" si="38"/>
        <v>4183.116962938122</v>
      </c>
      <c r="E164" s="16">
        <f t="shared" si="38"/>
        <v>5633.8827129503716</v>
      </c>
      <c r="F164" s="16">
        <f t="shared" si="38"/>
        <v>39832.78775723264</v>
      </c>
      <c r="G164" s="16">
        <f t="shared" si="38"/>
        <v>8246.5694217293276</v>
      </c>
      <c r="H164" s="16">
        <f t="shared" si="38"/>
        <v>22087.424914359435</v>
      </c>
      <c r="I164" s="16">
        <f t="shared" si="38"/>
        <v>7847.5483936922519</v>
      </c>
      <c r="J164" s="16">
        <f t="shared" si="38"/>
        <v>5514.6129267130027</v>
      </c>
      <c r="K164" s="16">
        <f t="shared" si="38"/>
        <v>10261.596900378654</v>
      </c>
      <c r="L164" s="16">
        <f t="shared" si="38"/>
        <v>49850.36091696861</v>
      </c>
      <c r="M164" s="16">
        <f t="shared" si="38"/>
        <v>64796.793079831172</v>
      </c>
      <c r="N164" s="16">
        <f t="shared" si="38"/>
        <v>16568.201361902258</v>
      </c>
      <c r="O164" s="16">
        <f t="shared" si="38"/>
        <v>14418.838909175854</v>
      </c>
      <c r="P164" s="16">
        <f t="shared" si="38"/>
        <v>176936.49999831006</v>
      </c>
      <c r="Q164" s="16">
        <f t="shared" si="38"/>
        <v>6125.709413389015</v>
      </c>
      <c r="R164" s="16">
        <f t="shared" si="38"/>
        <v>238752.80023871845</v>
      </c>
      <c r="S164" s="16">
        <f t="shared" si="38"/>
        <v>22278.846685183704</v>
      </c>
      <c r="T164" s="16">
        <f t="shared" si="38"/>
        <v>84555.288969789282</v>
      </c>
      <c r="U164" s="16">
        <f t="shared" si="38"/>
        <v>30585.683353617533</v>
      </c>
      <c r="V164" s="16">
        <f t="shared" si="38"/>
        <v>10910.033832624555</v>
      </c>
      <c r="W164" s="16">
        <f t="shared" si="38"/>
        <v>24663.202180754703</v>
      </c>
      <c r="X164" s="16">
        <f t="shared" si="38"/>
        <v>182140.80145312374</v>
      </c>
      <c r="Y164" s="16">
        <f t="shared" si="38"/>
        <v>47473.670789545926</v>
      </c>
      <c r="Z164" s="16">
        <f t="shared" si="38"/>
        <v>110429.68300363426</v>
      </c>
      <c r="AA164" s="16">
        <f t="shared" si="38"/>
        <v>8099.3257936664977</v>
      </c>
      <c r="AB164" s="16">
        <f t="shared" si="38"/>
        <v>100714.11911308556</v>
      </c>
      <c r="AC164" s="16">
        <f t="shared" si="38"/>
        <v>6961.4922993573491</v>
      </c>
      <c r="AD164" s="16">
        <f t="shared" si="38"/>
        <v>13093.564271541891</v>
      </c>
      <c r="AE164" s="16">
        <f t="shared" si="38"/>
        <v>21165.933111584047</v>
      </c>
      <c r="AF164" s="16">
        <f t="shared" si="38"/>
        <v>60945.161572385019</v>
      </c>
      <c r="AG164" s="16">
        <f t="shared" si="38"/>
        <v>39.825841110882877</v>
      </c>
      <c r="AH164" s="16">
        <f t="shared" si="38"/>
        <v>1807.5279882006939</v>
      </c>
      <c r="AI164" s="16">
        <f t="shared" si="38"/>
        <v>255705.39213753</v>
      </c>
      <c r="AJ164" s="16">
        <f t="shared" si="38"/>
        <v>273401.75514861831</v>
      </c>
      <c r="AK164" s="16">
        <f t="shared" si="38"/>
        <v>103400.87060349227</v>
      </c>
      <c r="AL164" s="16">
        <f t="shared" si="38"/>
        <v>186907.9834238131</v>
      </c>
      <c r="AM164" s="16">
        <f t="shared" si="38"/>
        <v>281335.23234404845</v>
      </c>
      <c r="AN164" s="16">
        <f t="shared" si="38"/>
        <v>267658.6425333459</v>
      </c>
      <c r="AO164" s="16">
        <f t="shared" si="38"/>
        <v>101919.12908076089</v>
      </c>
      <c r="AP164" s="16">
        <f t="shared" si="38"/>
        <v>132678.60242607069</v>
      </c>
      <c r="AQ164" s="16">
        <f t="shared" si="38"/>
        <v>205431.82557874281</v>
      </c>
      <c r="AR164" s="16">
        <f t="shared" si="38"/>
        <v>138945.26258655192</v>
      </c>
      <c r="AS164" s="16">
        <f t="shared" si="38"/>
        <v>19540.048350636367</v>
      </c>
      <c r="AT164" s="16">
        <f t="shared" si="38"/>
        <v>26030.624797122815</v>
      </c>
      <c r="AU164" s="16">
        <f t="shared" si="38"/>
        <v>226561.90388893482</v>
      </c>
      <c r="AV164" s="16">
        <f t="shared" si="38"/>
        <v>45170.506324899354</v>
      </c>
      <c r="AW164" s="16">
        <f t="shared" si="38"/>
        <v>203886.5300867146</v>
      </c>
      <c r="AX164" s="16">
        <f t="shared" si="38"/>
        <v>92412.868212524307</v>
      </c>
      <c r="AY164" s="16">
        <f t="shared" si="38"/>
        <v>11355.998024653492</v>
      </c>
      <c r="AZ164" s="16">
        <f t="shared" si="38"/>
        <v>196023.04969877627</v>
      </c>
      <c r="BA164" s="16">
        <f t="shared" si="38"/>
        <v>13163.486577152526</v>
      </c>
      <c r="BB164" s="16">
        <f t="shared" si="38"/>
        <v>43808.040549986996</v>
      </c>
      <c r="BC164" s="16">
        <f t="shared" si="38"/>
        <v>86430.294151669601</v>
      </c>
      <c r="BD164" s="16">
        <f t="shared" si="38"/>
        <v>13128.301999707744</v>
      </c>
      <c r="BE164" s="16">
        <f t="shared" si="38"/>
        <v>6734.3218420719513</v>
      </c>
      <c r="BF164" s="16">
        <f t="shared" si="38"/>
        <v>54661.813301357368</v>
      </c>
      <c r="BG164" s="16">
        <f t="shared" si="38"/>
        <v>235002.56804589601</v>
      </c>
      <c r="BH164" s="16">
        <f t="shared" si="38"/>
        <v>87558.674164570693</v>
      </c>
      <c r="BI164" s="16">
        <f t="shared" si="38"/>
        <v>0</v>
      </c>
      <c r="BJ164" s="16">
        <f t="shared" si="38"/>
        <v>121109.78520070328</v>
      </c>
      <c r="BK164" s="16">
        <f t="shared" si="38"/>
        <v>5623.7036138372923</v>
      </c>
      <c r="BL164" s="16">
        <f t="shared" si="38"/>
        <v>42336.020030378459</v>
      </c>
      <c r="BM164" s="16">
        <f t="shared" si="38"/>
        <v>77960.417759194883</v>
      </c>
      <c r="BN164" s="16">
        <f t="shared" si="38"/>
        <v>118579.68398198037</v>
      </c>
      <c r="BO164" s="16">
        <f t="shared" ref="BO164:DZ164" si="39">+BO161+BO157+BO149</f>
        <v>10492.713235212177</v>
      </c>
      <c r="BP164" s="16">
        <f t="shared" si="39"/>
        <v>66086.271227612451</v>
      </c>
      <c r="BQ164" s="16">
        <f t="shared" si="39"/>
        <v>110293.79998387904</v>
      </c>
      <c r="BR164" s="16">
        <f t="shared" si="39"/>
        <v>228418.82076214909</v>
      </c>
      <c r="BS164" s="16">
        <f t="shared" si="39"/>
        <v>45089.280511307275</v>
      </c>
      <c r="BT164" s="16">
        <f t="shared" si="39"/>
        <v>21534.680610227377</v>
      </c>
      <c r="BU164" s="16">
        <f t="shared" si="39"/>
        <v>176349.15927470959</v>
      </c>
      <c r="BV164" s="16">
        <f t="shared" si="39"/>
        <v>194871.48476267344</v>
      </c>
      <c r="BW164" s="16">
        <f t="shared" si="39"/>
        <v>90348.608022377623</v>
      </c>
      <c r="BX164" s="16">
        <f t="shared" si="39"/>
        <v>93561.182512749947</v>
      </c>
      <c r="BY164" s="16">
        <f t="shared" si="39"/>
        <v>23698.059352561428</v>
      </c>
      <c r="BZ164" s="16">
        <f t="shared" si="39"/>
        <v>242752.74663029736</v>
      </c>
      <c r="CA164" s="16">
        <f t="shared" si="39"/>
        <v>14323.505445916971</v>
      </c>
      <c r="CB164" s="16">
        <f t="shared" si="39"/>
        <v>2167.7491861558092</v>
      </c>
      <c r="CC164" s="16">
        <f t="shared" si="39"/>
        <v>78926.517767512851</v>
      </c>
      <c r="CD164" s="16">
        <f t="shared" si="39"/>
        <v>440148.12214353948</v>
      </c>
      <c r="CE164" s="16">
        <f t="shared" si="39"/>
        <v>74814.114449607398</v>
      </c>
      <c r="CF164" s="16">
        <f t="shared" si="39"/>
        <v>103407.01234728791</v>
      </c>
      <c r="CG164" s="16">
        <f t="shared" si="39"/>
        <v>296710.4470807038</v>
      </c>
      <c r="CH164" s="16">
        <f t="shared" si="39"/>
        <v>51676.197118355994</v>
      </c>
      <c r="CI164" s="16">
        <f t="shared" si="39"/>
        <v>68870.447312418997</v>
      </c>
      <c r="CJ164" s="16">
        <f t="shared" si="39"/>
        <v>1287050.2764033093</v>
      </c>
      <c r="CK164" s="16">
        <f t="shared" si="39"/>
        <v>149665.36633995688</v>
      </c>
      <c r="CL164" s="16">
        <f t="shared" si="39"/>
        <v>559050.47409559879</v>
      </c>
      <c r="CM164" s="16">
        <f t="shared" si="39"/>
        <v>615310.69526801247</v>
      </c>
      <c r="CN164" s="16">
        <f t="shared" si="39"/>
        <v>1357884.9088233598</v>
      </c>
      <c r="CO164" s="16">
        <f t="shared" si="39"/>
        <v>153040.06422858217</v>
      </c>
      <c r="CP164" s="16">
        <f t="shared" si="39"/>
        <v>1940.8177616600001</v>
      </c>
      <c r="CQ164" s="16">
        <f t="shared" si="39"/>
        <v>177621.92900150793</v>
      </c>
      <c r="CR164" s="16">
        <f t="shared" si="39"/>
        <v>203561.21701772144</v>
      </c>
      <c r="CS164" s="16">
        <f t="shared" si="39"/>
        <v>351801.36588219821</v>
      </c>
      <c r="CT164" s="16">
        <f t="shared" si="39"/>
        <v>27909.239069025592</v>
      </c>
      <c r="CU164" s="16">
        <f t="shared" si="39"/>
        <v>80929.997414758167</v>
      </c>
      <c r="CV164" s="16">
        <f t="shared" si="39"/>
        <v>113299.51741223781</v>
      </c>
      <c r="CW164" s="16">
        <f t="shared" si="39"/>
        <v>63473.037327148988</v>
      </c>
      <c r="CX164" s="16">
        <f t="shared" si="39"/>
        <v>314621.50323702022</v>
      </c>
      <c r="CY164" s="16">
        <f t="shared" si="39"/>
        <v>661756.8235799917</v>
      </c>
      <c r="CZ164" s="16">
        <f t="shared" si="39"/>
        <v>59852.024154897685</v>
      </c>
      <c r="DA164" s="16">
        <f t="shared" si="39"/>
        <v>333034.40925604175</v>
      </c>
      <c r="DB164" s="16">
        <f t="shared" si="39"/>
        <v>115601.69521181399</v>
      </c>
      <c r="DC164" s="16">
        <f t="shared" si="39"/>
        <v>363711.6977384882</v>
      </c>
      <c r="DD164" s="16">
        <f t="shared" si="39"/>
        <v>176733.46338938276</v>
      </c>
      <c r="DE164" s="16">
        <f t="shared" si="39"/>
        <v>122165.65943068972</v>
      </c>
      <c r="DF164" s="16">
        <f t="shared" si="39"/>
        <v>68777.543899546625</v>
      </c>
      <c r="DG164" s="16">
        <f t="shared" si="39"/>
        <v>544538.57504708681</v>
      </c>
      <c r="DH164" s="16">
        <f t="shared" si="39"/>
        <v>70739.83934047076</v>
      </c>
      <c r="DI164" s="16">
        <f t="shared" si="39"/>
        <v>53673.54087456374</v>
      </c>
      <c r="DJ164" s="16">
        <f t="shared" si="39"/>
        <v>135980.16874332182</v>
      </c>
      <c r="DK164" s="16">
        <f t="shared" si="39"/>
        <v>107106.91010845303</v>
      </c>
      <c r="DL164" s="16">
        <f t="shared" si="39"/>
        <v>35688.111013413378</v>
      </c>
      <c r="DM164" s="16">
        <f t="shared" si="39"/>
        <v>179451.67133863323</v>
      </c>
      <c r="DN164" s="16">
        <f t="shared" si="39"/>
        <v>51754.040207169965</v>
      </c>
      <c r="DO164" s="16">
        <f t="shared" si="39"/>
        <v>14054.636367802625</v>
      </c>
      <c r="DP164" s="16">
        <f t="shared" si="39"/>
        <v>91558.8248633779</v>
      </c>
      <c r="DQ164" s="16">
        <f t="shared" si="39"/>
        <v>10239.199325248164</v>
      </c>
      <c r="DR164" s="16">
        <f t="shared" si="39"/>
        <v>74103.899608569671</v>
      </c>
      <c r="DS164" s="16">
        <f t="shared" si="39"/>
        <v>70350.382624198173</v>
      </c>
      <c r="DT164" s="16">
        <f t="shared" si="39"/>
        <v>20599.660584818208</v>
      </c>
      <c r="DU164" s="16">
        <f t="shared" si="39"/>
        <v>194090.12114915578</v>
      </c>
      <c r="DV164" s="16">
        <f t="shared" si="39"/>
        <v>226883.82232355635</v>
      </c>
      <c r="DW164" s="16">
        <f t="shared" si="39"/>
        <v>72459.394216607849</v>
      </c>
      <c r="DX164" s="16">
        <f t="shared" si="39"/>
        <v>16214.442910926558</v>
      </c>
      <c r="DY164" s="16">
        <f t="shared" si="39"/>
        <v>365659.72267684346</v>
      </c>
      <c r="DZ164" s="16">
        <f t="shared" si="39"/>
        <v>471969.0236182104</v>
      </c>
      <c r="EA164" s="16">
        <f t="shared" ref="EA164:EH164" si="40">+EA161+EA157+EA149</f>
        <v>55982.855661005327</v>
      </c>
      <c r="EB164" s="16">
        <f t="shared" si="40"/>
        <v>89940.45902877787</v>
      </c>
      <c r="EC164" s="16">
        <f t="shared" si="40"/>
        <v>40897.125667132372</v>
      </c>
      <c r="ED164" s="16">
        <f t="shared" si="40"/>
        <v>2905.7803472132346</v>
      </c>
      <c r="EE164" s="16">
        <f t="shared" si="40"/>
        <v>81430.265918310237</v>
      </c>
      <c r="EF164" s="16">
        <f t="shared" si="40"/>
        <v>4300.5505804703625</v>
      </c>
      <c r="EG164" s="16">
        <f t="shared" si="40"/>
        <v>6595.2364648378252</v>
      </c>
      <c r="EH164" s="16">
        <f t="shared" si="40"/>
        <v>0</v>
      </c>
      <c r="EI164" s="18">
        <f>SUM(C164:EH164)</f>
        <v>17961842.122557722</v>
      </c>
      <c r="EJ164" s="19">
        <f>+EJ161+EJ157+EJ149</f>
        <v>14504534.79429514</v>
      </c>
      <c r="EK164" s="19">
        <f t="shared" ref="EK164:FF164" si="41">+EK161+EK157+EK149</f>
        <v>43155.491307407545</v>
      </c>
      <c r="EL164" s="19">
        <f t="shared" si="41"/>
        <v>187807.73091242072</v>
      </c>
      <c r="EM164" s="19">
        <f t="shared" si="41"/>
        <v>401278.00253548159</v>
      </c>
      <c r="EN164" s="19">
        <f t="shared" si="41"/>
        <v>195355.54645138737</v>
      </c>
      <c r="EO164" s="19">
        <f t="shared" si="41"/>
        <v>41280.467135023748</v>
      </c>
      <c r="EP164" s="19">
        <f t="shared" si="41"/>
        <v>7011.6304200058921</v>
      </c>
      <c r="EQ164" s="19">
        <f t="shared" si="41"/>
        <v>668.43644116686062</v>
      </c>
      <c r="ER164" s="19">
        <f t="shared" si="41"/>
        <v>82534.977560537271</v>
      </c>
      <c r="ES164" s="19">
        <f t="shared" si="41"/>
        <v>16341.300664150507</v>
      </c>
      <c r="ET164" s="19">
        <f t="shared" si="41"/>
        <v>2786.2392076399406</v>
      </c>
      <c r="EU164" s="19">
        <f t="shared" si="41"/>
        <v>3991657.1310778758</v>
      </c>
      <c r="EV164" s="19">
        <f t="shared" si="41"/>
        <v>4814074.2674797028</v>
      </c>
      <c r="EW164" s="19">
        <f t="shared" si="41"/>
        <v>-27704.992714364722</v>
      </c>
      <c r="EX164" s="19">
        <f t="shared" si="41"/>
        <v>6223825.8434981182</v>
      </c>
      <c r="EY164" s="19">
        <f t="shared" si="41"/>
        <v>6477.1155453700594</v>
      </c>
      <c r="EZ164" s="19">
        <f t="shared" si="41"/>
        <v>162334.35727312753</v>
      </c>
      <c r="FA164" s="19">
        <f t="shared" si="41"/>
        <v>148630.09137593888</v>
      </c>
      <c r="FB164" s="19">
        <f t="shared" si="41"/>
        <v>8050.027810530446</v>
      </c>
      <c r="FC164" s="19">
        <f t="shared" si="41"/>
        <v>114978.33804697081</v>
      </c>
      <c r="FD164" s="19">
        <f t="shared" si="41"/>
        <v>669070.39588692924</v>
      </c>
      <c r="FE164" s="19">
        <f t="shared" si="41"/>
        <v>263559.667551208</v>
      </c>
      <c r="FF164" s="19">
        <f t="shared" si="41"/>
        <v>45616.054708261712</v>
      </c>
      <c r="FG164" s="18">
        <f>+SUM(EJ164:FF164)</f>
        <v>31903322.914470028</v>
      </c>
      <c r="FH164" s="17">
        <f>+FG164+EI164</f>
        <v>49865165.037027746</v>
      </c>
      <c r="FI164" s="28"/>
    </row>
    <row r="165" spans="1:166" s="7" customFormat="1" ht="21.75" customHeight="1" thickBot="1" x14ac:dyDescent="0.25"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  <c r="BE165" s="28"/>
      <c r="BF165" s="28"/>
      <c r="BG165" s="28"/>
      <c r="BH165" s="28"/>
      <c r="BI165" s="28"/>
      <c r="BJ165" s="28"/>
      <c r="BK165" s="28"/>
      <c r="BL165" s="28"/>
      <c r="BM165" s="28"/>
      <c r="BN165" s="28"/>
      <c r="BO165" s="28"/>
      <c r="BP165" s="28"/>
      <c r="BQ165" s="28"/>
      <c r="BR165" s="28"/>
      <c r="BS165" s="28"/>
      <c r="BT165" s="28"/>
      <c r="BU165" s="28"/>
      <c r="BV165" s="28"/>
      <c r="BW165" s="28"/>
      <c r="BX165" s="28"/>
      <c r="BY165" s="28"/>
      <c r="BZ165" s="28"/>
      <c r="CA165" s="28"/>
      <c r="CB165" s="28"/>
      <c r="CC165" s="28"/>
      <c r="CD165" s="28"/>
      <c r="CE165" s="28"/>
      <c r="CF165" s="28"/>
      <c r="CG165" s="28"/>
      <c r="CH165" s="28"/>
      <c r="CI165" s="28"/>
      <c r="CJ165" s="28"/>
      <c r="CK165" s="28"/>
      <c r="CL165" s="28"/>
      <c r="CM165" s="28"/>
      <c r="CN165" s="28"/>
      <c r="CO165" s="28"/>
      <c r="CP165" s="28"/>
      <c r="CQ165" s="28"/>
      <c r="CR165" s="28"/>
      <c r="CS165" s="28"/>
      <c r="CT165" s="28"/>
      <c r="CU165" s="28"/>
      <c r="CV165" s="28"/>
      <c r="CW165" s="28"/>
      <c r="CX165" s="28"/>
      <c r="CY165" s="28"/>
      <c r="CZ165" s="28"/>
      <c r="DA165" s="28"/>
      <c r="DB165" s="28"/>
      <c r="DC165" s="28"/>
      <c r="DD165" s="28"/>
      <c r="DE165" s="28"/>
      <c r="DF165" s="28"/>
      <c r="DG165" s="28"/>
      <c r="DH165" s="28"/>
      <c r="DI165" s="28"/>
      <c r="DJ165" s="28"/>
      <c r="DK165" s="28"/>
      <c r="DL165" s="28"/>
      <c r="DM165" s="28"/>
      <c r="DN165" s="28"/>
      <c r="DO165" s="28"/>
      <c r="DP165" s="28"/>
      <c r="DQ165" s="28"/>
      <c r="DR165" s="28"/>
      <c r="DS165" s="28"/>
      <c r="DT165" s="28"/>
      <c r="DU165" s="28"/>
      <c r="DV165" s="28"/>
      <c r="DW165" s="28"/>
      <c r="DX165" s="28"/>
      <c r="DY165" s="28"/>
      <c r="DZ165" s="28"/>
      <c r="EA165" s="28"/>
      <c r="EB165" s="28"/>
      <c r="EC165" s="28"/>
      <c r="ED165" s="28"/>
      <c r="EE165" s="28"/>
      <c r="EF165" s="28"/>
      <c r="EG165" s="28"/>
      <c r="EH165" s="28"/>
      <c r="EI165" s="28"/>
      <c r="EJ165" s="28"/>
      <c r="EK165" s="28"/>
      <c r="EL165" s="28"/>
      <c r="EM165" s="28"/>
      <c r="EN165" s="28"/>
      <c r="EO165" s="28"/>
      <c r="EP165" s="28"/>
      <c r="EQ165" s="28"/>
      <c r="ER165" s="28"/>
      <c r="ES165" s="28"/>
      <c r="ET165" s="28"/>
      <c r="EU165" s="28"/>
      <c r="EV165" s="28"/>
      <c r="EW165" s="28"/>
      <c r="EX165" s="28"/>
      <c r="EY165" s="28"/>
      <c r="EZ165" s="28"/>
      <c r="FA165" s="28"/>
      <c r="FB165" s="28"/>
      <c r="FC165" s="28"/>
      <c r="FD165" s="28"/>
      <c r="FE165" s="28"/>
      <c r="FF165" s="28"/>
      <c r="FG165" s="28"/>
      <c r="FH165" s="28"/>
    </row>
    <row r="166" spans="1:166" s="7" customFormat="1" ht="21.75" customHeight="1" thickBot="1" x14ac:dyDescent="0.25">
      <c r="A166" s="157" t="s">
        <v>21</v>
      </c>
      <c r="B166" s="158"/>
      <c r="C166" s="16">
        <f t="shared" ref="C166:BN166" si="42">+C168-C164</f>
        <v>6903.6975135406938</v>
      </c>
      <c r="D166" s="16">
        <f t="shared" si="42"/>
        <v>2905.5794705689968</v>
      </c>
      <c r="E166" s="16">
        <f t="shared" si="42"/>
        <v>7698.9294301359405</v>
      </c>
      <c r="F166" s="16">
        <f t="shared" si="42"/>
        <v>34385.051951223693</v>
      </c>
      <c r="G166" s="16">
        <f t="shared" si="42"/>
        <v>5541.2962248600725</v>
      </c>
      <c r="H166" s="16">
        <f t="shared" si="42"/>
        <v>13929.042809037041</v>
      </c>
      <c r="I166" s="16">
        <f t="shared" si="42"/>
        <v>8254.2125260415305</v>
      </c>
      <c r="J166" s="16">
        <f t="shared" si="42"/>
        <v>10996.561544492899</v>
      </c>
      <c r="K166" s="16">
        <f t="shared" si="42"/>
        <v>8380.2409732945071</v>
      </c>
      <c r="L166" s="16">
        <f t="shared" si="42"/>
        <v>53736.797715752182</v>
      </c>
      <c r="M166" s="16">
        <f t="shared" si="42"/>
        <v>26195.390958537435</v>
      </c>
      <c r="N166" s="16">
        <f t="shared" si="42"/>
        <v>14463.491600069974</v>
      </c>
      <c r="O166" s="16">
        <f t="shared" si="42"/>
        <v>10842.301223555325</v>
      </c>
      <c r="P166" s="16">
        <f t="shared" si="42"/>
        <v>238515.79908093414</v>
      </c>
      <c r="Q166" s="16">
        <f t="shared" si="42"/>
        <v>10499.103674624073</v>
      </c>
      <c r="R166" s="16">
        <f t="shared" si="42"/>
        <v>169617.05060809548</v>
      </c>
      <c r="S166" s="16">
        <f t="shared" si="42"/>
        <v>71009.040623687368</v>
      </c>
      <c r="T166" s="16">
        <f t="shared" si="42"/>
        <v>102853.23502764193</v>
      </c>
      <c r="U166" s="16">
        <f t="shared" si="42"/>
        <v>35769.161688747008</v>
      </c>
      <c r="V166" s="16">
        <f t="shared" si="42"/>
        <v>10275.370920357105</v>
      </c>
      <c r="W166" s="16">
        <f t="shared" si="42"/>
        <v>30743.674816023111</v>
      </c>
      <c r="X166" s="16">
        <f t="shared" si="42"/>
        <v>181257.23632221046</v>
      </c>
      <c r="Y166" s="16">
        <f t="shared" si="42"/>
        <v>26746.491513063724</v>
      </c>
      <c r="Z166" s="16">
        <f t="shared" si="42"/>
        <v>45046.96108803268</v>
      </c>
      <c r="AA166" s="16">
        <f t="shared" si="42"/>
        <v>11721.269913870414</v>
      </c>
      <c r="AB166" s="16">
        <f t="shared" si="42"/>
        <v>64185.413768201979</v>
      </c>
      <c r="AC166" s="16">
        <f t="shared" si="42"/>
        <v>43255.110124231425</v>
      </c>
      <c r="AD166" s="16">
        <f t="shared" si="42"/>
        <v>9902.0026583176805</v>
      </c>
      <c r="AE166" s="16">
        <f t="shared" si="42"/>
        <v>11047.528024336236</v>
      </c>
      <c r="AF166" s="16">
        <f t="shared" si="42"/>
        <v>66901.730586999503</v>
      </c>
      <c r="AG166" s="16">
        <f t="shared" si="42"/>
        <v>186.50213388013782</v>
      </c>
      <c r="AH166" s="16">
        <f t="shared" si="42"/>
        <v>1264.961686792707</v>
      </c>
      <c r="AI166" s="16">
        <f t="shared" si="42"/>
        <v>91309.56139091673</v>
      </c>
      <c r="AJ166" s="16">
        <f t="shared" si="42"/>
        <v>99957.201259994355</v>
      </c>
      <c r="AK166" s="16">
        <f t="shared" si="42"/>
        <v>39773.223095293084</v>
      </c>
      <c r="AL166" s="16">
        <f t="shared" si="42"/>
        <v>95973.937559265149</v>
      </c>
      <c r="AM166" s="16">
        <f t="shared" si="42"/>
        <v>114512.86609778646</v>
      </c>
      <c r="AN166" s="16">
        <f t="shared" si="42"/>
        <v>131208.64102904859</v>
      </c>
      <c r="AO166" s="16">
        <f t="shared" si="42"/>
        <v>49704.975337067342</v>
      </c>
      <c r="AP166" s="16">
        <f t="shared" si="42"/>
        <v>64091.072446374135</v>
      </c>
      <c r="AQ166" s="16">
        <f t="shared" si="42"/>
        <v>99705.995536858478</v>
      </c>
      <c r="AR166" s="16">
        <f t="shared" si="42"/>
        <v>56304.395716512285</v>
      </c>
      <c r="AS166" s="16">
        <f t="shared" si="42"/>
        <v>11484.584216205403</v>
      </c>
      <c r="AT166" s="16">
        <f t="shared" si="42"/>
        <v>13232.072169818872</v>
      </c>
      <c r="AU166" s="16">
        <f t="shared" si="42"/>
        <v>59098.232294004119</v>
      </c>
      <c r="AV166" s="16">
        <f t="shared" si="42"/>
        <v>27321.319438999359</v>
      </c>
      <c r="AW166" s="16">
        <f t="shared" si="42"/>
        <v>117841.77966224821</v>
      </c>
      <c r="AX166" s="16">
        <f t="shared" si="42"/>
        <v>39088.608058173268</v>
      </c>
      <c r="AY166" s="16">
        <f t="shared" si="42"/>
        <v>8194.3926611183142</v>
      </c>
      <c r="AZ166" s="16">
        <f t="shared" si="42"/>
        <v>89129.181419621687</v>
      </c>
      <c r="BA166" s="16">
        <f t="shared" si="42"/>
        <v>7115.5463079829824</v>
      </c>
      <c r="BB166" s="16">
        <f t="shared" si="42"/>
        <v>25385.248301915592</v>
      </c>
      <c r="BC166" s="16">
        <f t="shared" si="42"/>
        <v>82854.219422496011</v>
      </c>
      <c r="BD166" s="16">
        <f t="shared" si="42"/>
        <v>7403.8784280366508</v>
      </c>
      <c r="BE166" s="16">
        <f t="shared" si="42"/>
        <v>4251.3537865696871</v>
      </c>
      <c r="BF166" s="16">
        <f t="shared" si="42"/>
        <v>41782.673292426247</v>
      </c>
      <c r="BG166" s="16">
        <f t="shared" si="42"/>
        <v>105210.34127204469</v>
      </c>
      <c r="BH166" s="16">
        <f t="shared" si="42"/>
        <v>102241.44313371892</v>
      </c>
      <c r="BI166" s="16">
        <f t="shared" si="42"/>
        <v>0</v>
      </c>
      <c r="BJ166" s="16">
        <f t="shared" si="42"/>
        <v>55393.28503780294</v>
      </c>
      <c r="BK166" s="16">
        <f t="shared" si="42"/>
        <v>2485.9545206225885</v>
      </c>
      <c r="BL166" s="16">
        <f t="shared" si="42"/>
        <v>34530.673467811917</v>
      </c>
      <c r="BM166" s="16">
        <f t="shared" si="42"/>
        <v>32519.375830492398</v>
      </c>
      <c r="BN166" s="16">
        <f t="shared" si="42"/>
        <v>62048.866209775413</v>
      </c>
      <c r="BO166" s="16">
        <f t="shared" ref="BO166:DZ166" si="43">+BO168-BO164</f>
        <v>4602.1959006010256</v>
      </c>
      <c r="BP166" s="16">
        <f t="shared" si="43"/>
        <v>50786.557016982784</v>
      </c>
      <c r="BQ166" s="16">
        <f t="shared" si="43"/>
        <v>47855.081210705583</v>
      </c>
      <c r="BR166" s="16">
        <f t="shared" si="43"/>
        <v>106972.56941612999</v>
      </c>
      <c r="BS166" s="16">
        <f t="shared" si="43"/>
        <v>20121.733717264644</v>
      </c>
      <c r="BT166" s="16">
        <f t="shared" si="43"/>
        <v>16621.888264544366</v>
      </c>
      <c r="BU166" s="16">
        <f t="shared" si="43"/>
        <v>125678.10404850141</v>
      </c>
      <c r="BV166" s="16">
        <f t="shared" si="43"/>
        <v>70299.738910730812</v>
      </c>
      <c r="BW166" s="16">
        <f t="shared" si="43"/>
        <v>68783.150339137472</v>
      </c>
      <c r="BX166" s="16">
        <f t="shared" si="43"/>
        <v>219258.52246419559</v>
      </c>
      <c r="BY166" s="16">
        <f t="shared" si="43"/>
        <v>19554.94690192724</v>
      </c>
      <c r="BZ166" s="16">
        <f t="shared" si="43"/>
        <v>137330.94760638781</v>
      </c>
      <c r="CA166" s="16">
        <f t="shared" si="43"/>
        <v>12391.70931723021</v>
      </c>
      <c r="CB166" s="16">
        <f t="shared" si="43"/>
        <v>1031.1504678441906</v>
      </c>
      <c r="CC166" s="16">
        <f t="shared" si="43"/>
        <v>69598.093575963838</v>
      </c>
      <c r="CD166" s="16">
        <f t="shared" si="43"/>
        <v>274157.69093299203</v>
      </c>
      <c r="CE166" s="16">
        <f t="shared" si="43"/>
        <v>59175.832967908311</v>
      </c>
      <c r="CF166" s="16">
        <f t="shared" si="43"/>
        <v>90136.328761864163</v>
      </c>
      <c r="CG166" s="16">
        <f t="shared" si="43"/>
        <v>440225.1927890419</v>
      </c>
      <c r="CH166" s="16">
        <f t="shared" si="43"/>
        <v>119736.91709663234</v>
      </c>
      <c r="CI166" s="16">
        <f t="shared" si="43"/>
        <v>93365.688315526684</v>
      </c>
      <c r="CJ166" s="16">
        <f t="shared" si="43"/>
        <v>764191.92560964031</v>
      </c>
      <c r="CK166" s="16">
        <f t="shared" si="43"/>
        <v>56058.982072426996</v>
      </c>
      <c r="CL166" s="16">
        <f t="shared" si="43"/>
        <v>189059.85244646738</v>
      </c>
      <c r="CM166" s="16">
        <f t="shared" si="43"/>
        <v>243857.36233619554</v>
      </c>
      <c r="CN166" s="16">
        <f t="shared" si="43"/>
        <v>1985280.4725061515</v>
      </c>
      <c r="CO166" s="16">
        <f t="shared" si="43"/>
        <v>223391.09643952511</v>
      </c>
      <c r="CP166" s="16">
        <f t="shared" si="43"/>
        <v>374.1239975200001</v>
      </c>
      <c r="CQ166" s="16">
        <f t="shared" si="43"/>
        <v>196044.43935242301</v>
      </c>
      <c r="CR166" s="16">
        <f t="shared" si="43"/>
        <v>198423.28999888292</v>
      </c>
      <c r="CS166" s="16">
        <f t="shared" si="43"/>
        <v>284700.99787632865</v>
      </c>
      <c r="CT166" s="16">
        <f t="shared" si="43"/>
        <v>23859.582471994887</v>
      </c>
      <c r="CU166" s="16">
        <f t="shared" si="43"/>
        <v>105841.66408350406</v>
      </c>
      <c r="CV166" s="16">
        <f t="shared" si="43"/>
        <v>74759.343496963746</v>
      </c>
      <c r="CW166" s="16">
        <f t="shared" si="43"/>
        <v>34224.060072872548</v>
      </c>
      <c r="CX166" s="16">
        <f t="shared" si="43"/>
        <v>237514.73689969233</v>
      </c>
      <c r="CY166" s="16">
        <f t="shared" si="43"/>
        <v>405297.32714159228</v>
      </c>
      <c r="CZ166" s="16">
        <f t="shared" si="43"/>
        <v>55802.666079201161</v>
      </c>
      <c r="DA166" s="16">
        <f t="shared" si="43"/>
        <v>380823.52231506736</v>
      </c>
      <c r="DB166" s="16">
        <f t="shared" si="43"/>
        <v>385048.67775578459</v>
      </c>
      <c r="DC166" s="16">
        <f t="shared" si="43"/>
        <v>718101.95354031725</v>
      </c>
      <c r="DD166" s="16">
        <f t="shared" si="43"/>
        <v>104798.33388648531</v>
      </c>
      <c r="DE166" s="16">
        <f t="shared" si="43"/>
        <v>180973.97790539073</v>
      </c>
      <c r="DF166" s="16">
        <f t="shared" si="43"/>
        <v>96316.841238380803</v>
      </c>
      <c r="DG166" s="16">
        <f t="shared" si="43"/>
        <v>2082087.9313823176</v>
      </c>
      <c r="DH166" s="16">
        <f t="shared" si="43"/>
        <v>98616.701434043003</v>
      </c>
      <c r="DI166" s="16">
        <f t="shared" si="43"/>
        <v>98519.60225119174</v>
      </c>
      <c r="DJ166" s="16">
        <f t="shared" si="43"/>
        <v>275348.0404652647</v>
      </c>
      <c r="DK166" s="16">
        <f t="shared" si="43"/>
        <v>198000.71579093958</v>
      </c>
      <c r="DL166" s="16">
        <f t="shared" si="43"/>
        <v>62776.668206183909</v>
      </c>
      <c r="DM166" s="16">
        <f t="shared" si="43"/>
        <v>237418.56678756367</v>
      </c>
      <c r="DN166" s="16">
        <f t="shared" si="43"/>
        <v>158129.95966177882</v>
      </c>
      <c r="DO166" s="16">
        <f t="shared" si="43"/>
        <v>17308.605926904031</v>
      </c>
      <c r="DP166" s="16">
        <f t="shared" si="43"/>
        <v>242000.96992539288</v>
      </c>
      <c r="DQ166" s="16">
        <f t="shared" si="43"/>
        <v>100459.84634988122</v>
      </c>
      <c r="DR166" s="16">
        <f t="shared" si="43"/>
        <v>56612.423879289374</v>
      </c>
      <c r="DS166" s="16">
        <f t="shared" si="43"/>
        <v>164899.79928865522</v>
      </c>
      <c r="DT166" s="16">
        <f t="shared" si="43"/>
        <v>110298.39431963455</v>
      </c>
      <c r="DU166" s="16">
        <f t="shared" si="43"/>
        <v>548168.36552551982</v>
      </c>
      <c r="DV166" s="16">
        <f t="shared" si="43"/>
        <v>527950.78593314788</v>
      </c>
      <c r="DW166" s="16">
        <f t="shared" si="43"/>
        <v>475451.23555784038</v>
      </c>
      <c r="DX166" s="16">
        <f t="shared" si="43"/>
        <v>11689.980871940283</v>
      </c>
      <c r="DY166" s="16">
        <f t="shared" si="43"/>
        <v>1761645.0819322998</v>
      </c>
      <c r="DZ166" s="16">
        <f t="shared" si="43"/>
        <v>1489217.9618529149</v>
      </c>
      <c r="EA166" s="16">
        <f t="shared" ref="EA166:EH166" si="44">+EA168-EA164</f>
        <v>156150.40807571105</v>
      </c>
      <c r="EB166" s="16">
        <f t="shared" si="44"/>
        <v>56908.429245977692</v>
      </c>
      <c r="EC166" s="16">
        <f t="shared" si="44"/>
        <v>54030.646257667184</v>
      </c>
      <c r="ED166" s="16">
        <f t="shared" si="44"/>
        <v>5414.4483015287606</v>
      </c>
      <c r="EE166" s="16">
        <f t="shared" si="44"/>
        <v>95037.920625454339</v>
      </c>
      <c r="EF166" s="16">
        <f t="shared" si="44"/>
        <v>5585.5016737053302</v>
      </c>
      <c r="EG166" s="16">
        <f t="shared" si="44"/>
        <v>8729.2480049080805</v>
      </c>
      <c r="EH166" s="16">
        <f t="shared" si="44"/>
        <v>282337.98951154086</v>
      </c>
      <c r="EI166" s="18">
        <f>SUM(C166:EH166)</f>
        <v>21479410.635186289</v>
      </c>
      <c r="EJ166" s="22"/>
      <c r="EK166" s="22"/>
      <c r="EL166" s="22"/>
      <c r="EM166" s="22"/>
      <c r="EN166" s="22"/>
      <c r="EO166" s="22"/>
      <c r="EP166" s="22"/>
      <c r="EQ166" s="22"/>
      <c r="ER166" s="22"/>
      <c r="ES166" s="22"/>
      <c r="ET166" s="22"/>
      <c r="EU166" s="22"/>
      <c r="EV166" s="22"/>
      <c r="EW166" s="22"/>
      <c r="EX166" s="22"/>
      <c r="EY166" s="22"/>
      <c r="EZ166" s="22"/>
      <c r="FA166" s="22"/>
      <c r="FB166" s="22"/>
      <c r="FC166" s="22"/>
      <c r="FD166" s="22"/>
      <c r="FE166" s="22"/>
      <c r="FF166" s="22"/>
      <c r="FG166" s="18">
        <f>+SUM(EJ166:FF166)</f>
        <v>0</v>
      </c>
      <c r="FH166" s="17">
        <f>+FG166+EI166</f>
        <v>21479410.635186289</v>
      </c>
      <c r="FI166" s="28"/>
    </row>
    <row r="167" spans="1:166" s="7" customFormat="1" ht="21.75" customHeight="1" thickBot="1" x14ac:dyDescent="0.25"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  <c r="AP167" s="21"/>
      <c r="AQ167" s="21"/>
      <c r="AR167" s="21"/>
      <c r="AS167" s="21"/>
      <c r="AT167" s="21"/>
      <c r="AU167" s="21"/>
      <c r="AV167" s="21"/>
      <c r="AW167" s="21"/>
      <c r="AX167" s="21"/>
      <c r="AY167" s="21"/>
      <c r="AZ167" s="21"/>
      <c r="BA167" s="21"/>
      <c r="BB167" s="21"/>
      <c r="BC167" s="21"/>
      <c r="BD167" s="21"/>
      <c r="BE167" s="21"/>
      <c r="BF167" s="21"/>
      <c r="BG167" s="21"/>
      <c r="BH167" s="21"/>
      <c r="BI167" s="21"/>
      <c r="BJ167" s="21"/>
      <c r="BK167" s="21"/>
      <c r="BL167" s="21"/>
      <c r="BM167" s="21"/>
      <c r="BN167" s="21"/>
      <c r="BO167" s="21"/>
      <c r="BP167" s="21"/>
      <c r="BQ167" s="21"/>
      <c r="BR167" s="21"/>
      <c r="BS167" s="21"/>
      <c r="BT167" s="21"/>
      <c r="BU167" s="21"/>
      <c r="BV167" s="21"/>
      <c r="BW167" s="21"/>
      <c r="BX167" s="21"/>
      <c r="BY167" s="21"/>
      <c r="BZ167" s="21"/>
      <c r="CA167" s="21"/>
      <c r="CB167" s="21"/>
      <c r="CC167" s="21"/>
      <c r="CD167" s="21"/>
      <c r="CE167" s="21"/>
      <c r="CF167" s="21"/>
      <c r="CG167" s="21"/>
      <c r="CH167" s="21"/>
      <c r="CI167" s="21"/>
      <c r="CJ167" s="21"/>
      <c r="CK167" s="21"/>
      <c r="CL167" s="21"/>
      <c r="CM167" s="21"/>
      <c r="CN167" s="21"/>
      <c r="CO167" s="21"/>
      <c r="CP167" s="21"/>
      <c r="CQ167" s="21"/>
      <c r="CR167" s="21"/>
      <c r="CS167" s="21"/>
      <c r="CT167" s="21"/>
      <c r="CU167" s="21"/>
      <c r="CV167" s="21"/>
      <c r="CW167" s="21"/>
      <c r="CX167" s="21"/>
      <c r="CY167" s="21"/>
      <c r="CZ167" s="21"/>
      <c r="DA167" s="21"/>
      <c r="DB167" s="21"/>
      <c r="DC167" s="21"/>
      <c r="DD167" s="21"/>
      <c r="DE167" s="21"/>
      <c r="DF167" s="21"/>
      <c r="DG167" s="21"/>
      <c r="DH167" s="21"/>
      <c r="DI167" s="21"/>
      <c r="DJ167" s="21"/>
      <c r="DK167" s="21"/>
      <c r="DL167" s="21"/>
      <c r="DM167" s="21"/>
      <c r="DN167" s="21"/>
      <c r="DO167" s="21"/>
      <c r="DP167" s="21"/>
      <c r="DQ167" s="21"/>
      <c r="DR167" s="21"/>
      <c r="DS167" s="21"/>
      <c r="DT167" s="21"/>
      <c r="DU167" s="21"/>
      <c r="DV167" s="21"/>
      <c r="DW167" s="21"/>
      <c r="DX167" s="21"/>
      <c r="DY167" s="21"/>
      <c r="DZ167" s="21"/>
      <c r="EA167" s="21"/>
      <c r="EB167" s="21"/>
      <c r="EC167" s="21"/>
      <c r="ED167" s="21"/>
      <c r="EE167" s="21"/>
      <c r="EF167" s="21"/>
      <c r="EG167" s="21"/>
      <c r="EH167" s="21"/>
      <c r="EI167" s="21"/>
      <c r="EJ167" s="21"/>
      <c r="EK167" s="21"/>
      <c r="EL167" s="21"/>
      <c r="EM167" s="21"/>
      <c r="EN167" s="21"/>
      <c r="EO167" s="21"/>
      <c r="EP167" s="21"/>
      <c r="EQ167" s="21"/>
      <c r="ER167" s="21"/>
      <c r="ES167" s="21"/>
      <c r="ET167" s="21"/>
      <c r="EU167" s="21"/>
      <c r="EV167" s="21"/>
      <c r="EW167" s="21"/>
      <c r="EX167" s="21"/>
      <c r="EY167" s="21"/>
      <c r="EZ167" s="21"/>
      <c r="FA167" s="21"/>
      <c r="FB167" s="21"/>
      <c r="FC167" s="21"/>
      <c r="FD167" s="21"/>
      <c r="FE167" s="21"/>
      <c r="FF167" s="21"/>
      <c r="FG167" s="21"/>
      <c r="FH167" s="21"/>
    </row>
    <row r="168" spans="1:166" s="7" customFormat="1" ht="21.75" customHeight="1" thickBot="1" x14ac:dyDescent="0.25">
      <c r="A168" s="157" t="s">
        <v>22</v>
      </c>
      <c r="B168" s="158"/>
      <c r="C168" s="44">
        <f t="array" ref="C168:EH168">+TRANSPOSE('MATRIZ (I-A) INVERSA'!IZ12:IZ147)</f>
        <v>14858.673147637754</v>
      </c>
      <c r="D168" s="44">
        <v>7088.6964335071189</v>
      </c>
      <c r="E168" s="44">
        <v>13332.812143086312</v>
      </c>
      <c r="F168" s="44">
        <v>74217.839708456333</v>
      </c>
      <c r="G168" s="44">
        <v>13787.8656465894</v>
      </c>
      <c r="H168" s="44">
        <v>36016.467723396476</v>
      </c>
      <c r="I168" s="44">
        <v>16101.760919733782</v>
      </c>
      <c r="J168" s="44">
        <v>16511.174471205901</v>
      </c>
      <c r="K168" s="44">
        <v>18641.837873673161</v>
      </c>
      <c r="L168" s="44">
        <v>103587.15863272079</v>
      </c>
      <c r="M168" s="44">
        <v>90992.184038368607</v>
      </c>
      <c r="N168" s="44">
        <v>31031.692961972232</v>
      </c>
      <c r="O168" s="44">
        <v>25261.14013273118</v>
      </c>
      <c r="P168" s="44">
        <v>415452.2990792442</v>
      </c>
      <c r="Q168" s="44">
        <v>16624.813088013088</v>
      </c>
      <c r="R168" s="44">
        <v>408369.85084681393</v>
      </c>
      <c r="S168" s="44">
        <v>93287.887308871068</v>
      </c>
      <c r="T168" s="44">
        <v>187408.52399743121</v>
      </c>
      <c r="U168" s="44">
        <v>66354.845042364541</v>
      </c>
      <c r="V168" s="44">
        <v>21185.40475298166</v>
      </c>
      <c r="W168" s="44">
        <v>55406.876996777813</v>
      </c>
      <c r="X168" s="44">
        <v>363398.0377753342</v>
      </c>
      <c r="Y168" s="44">
        <v>74220.162302609649</v>
      </c>
      <c r="Z168" s="44">
        <v>155476.64409166694</v>
      </c>
      <c r="AA168" s="44">
        <v>19820.595707536912</v>
      </c>
      <c r="AB168" s="44">
        <v>164899.53288128754</v>
      </c>
      <c r="AC168" s="44">
        <v>50216.602423588774</v>
      </c>
      <c r="AD168" s="44">
        <v>22995.566929859571</v>
      </c>
      <c r="AE168" s="44">
        <v>32213.461135920283</v>
      </c>
      <c r="AF168" s="44">
        <v>127846.89215938453</v>
      </c>
      <c r="AG168" s="44">
        <v>226.32797499102071</v>
      </c>
      <c r="AH168" s="44">
        <v>3072.489674993401</v>
      </c>
      <c r="AI168" s="44">
        <v>347014.95352844673</v>
      </c>
      <c r="AJ168" s="44">
        <v>373358.95640861266</v>
      </c>
      <c r="AK168" s="44">
        <v>143174.09369878535</v>
      </c>
      <c r="AL168" s="44">
        <v>282881.92098307825</v>
      </c>
      <c r="AM168" s="44">
        <v>395848.09844183491</v>
      </c>
      <c r="AN168" s="44">
        <v>398867.2835623945</v>
      </c>
      <c r="AO168" s="44">
        <v>151624.10441782823</v>
      </c>
      <c r="AP168" s="44">
        <v>196769.67487244483</v>
      </c>
      <c r="AQ168" s="44">
        <v>305137.82111560128</v>
      </c>
      <c r="AR168" s="44">
        <v>195249.65830306421</v>
      </c>
      <c r="AS168" s="44">
        <v>31024.63256684177</v>
      </c>
      <c r="AT168" s="44">
        <v>39262.696966941687</v>
      </c>
      <c r="AU168" s="44">
        <v>285660.13618293894</v>
      </c>
      <c r="AV168" s="44">
        <v>72491.825763898712</v>
      </c>
      <c r="AW168" s="44">
        <v>321728.30974896281</v>
      </c>
      <c r="AX168" s="44">
        <v>131501.47627069757</v>
      </c>
      <c r="AY168" s="44">
        <v>19550.390685771807</v>
      </c>
      <c r="AZ168" s="44">
        <v>285152.23111839796</v>
      </c>
      <c r="BA168" s="44">
        <v>20279.032885135508</v>
      </c>
      <c r="BB168" s="44">
        <v>69193.288851902587</v>
      </c>
      <c r="BC168" s="44">
        <v>169284.51357416561</v>
      </c>
      <c r="BD168" s="44">
        <v>20532.180427744395</v>
      </c>
      <c r="BE168" s="44">
        <v>10985.675628641638</v>
      </c>
      <c r="BF168" s="44">
        <v>96444.486593783615</v>
      </c>
      <c r="BG168" s="44">
        <v>340212.90931794071</v>
      </c>
      <c r="BH168" s="44">
        <v>189800.11729828961</v>
      </c>
      <c r="BI168" s="44">
        <v>0</v>
      </c>
      <c r="BJ168" s="44">
        <v>176503.07023850622</v>
      </c>
      <c r="BK168" s="44">
        <v>8109.6581344598808</v>
      </c>
      <c r="BL168" s="44">
        <v>76866.693498190376</v>
      </c>
      <c r="BM168" s="44">
        <v>110479.79358968728</v>
      </c>
      <c r="BN168" s="44">
        <v>180628.55019175578</v>
      </c>
      <c r="BO168" s="44">
        <v>15094.909135813203</v>
      </c>
      <c r="BP168" s="44">
        <v>116872.82824459524</v>
      </c>
      <c r="BQ168" s="44">
        <v>158148.88119458462</v>
      </c>
      <c r="BR168" s="44">
        <v>335391.39017827908</v>
      </c>
      <c r="BS168" s="44">
        <v>65211.014228571919</v>
      </c>
      <c r="BT168" s="44">
        <v>38156.568874771743</v>
      </c>
      <c r="BU168" s="44">
        <v>302027.26332321099</v>
      </c>
      <c r="BV168" s="44">
        <v>265171.22367340425</v>
      </c>
      <c r="BW168" s="44">
        <v>159131.75836151509</v>
      </c>
      <c r="BX168" s="44">
        <v>312819.70497694553</v>
      </c>
      <c r="BY168" s="44">
        <v>43253.006254488668</v>
      </c>
      <c r="BZ168" s="44">
        <v>380083.69423668517</v>
      </c>
      <c r="CA168" s="44">
        <v>26715.214763147182</v>
      </c>
      <c r="CB168" s="44">
        <v>3198.8996539999998</v>
      </c>
      <c r="CC168" s="44">
        <v>148524.61134347669</v>
      </c>
      <c r="CD168" s="44">
        <v>714305.81307653151</v>
      </c>
      <c r="CE168" s="44">
        <v>133989.94741751571</v>
      </c>
      <c r="CF168" s="44">
        <v>193543.34110915207</v>
      </c>
      <c r="CG168" s="44">
        <v>736935.6398697457</v>
      </c>
      <c r="CH168" s="44">
        <v>171413.11421498834</v>
      </c>
      <c r="CI168" s="44">
        <v>162236.13562794568</v>
      </c>
      <c r="CJ168" s="44">
        <v>2051242.2020129496</v>
      </c>
      <c r="CK168" s="44">
        <v>205724.34841238387</v>
      </c>
      <c r="CL168" s="44">
        <v>748110.32654206618</v>
      </c>
      <c r="CM168" s="44">
        <v>859168.05760420801</v>
      </c>
      <c r="CN168" s="44">
        <v>3343165.3813295113</v>
      </c>
      <c r="CO168" s="44">
        <v>376431.16066810727</v>
      </c>
      <c r="CP168" s="44">
        <v>2314.9417591800002</v>
      </c>
      <c r="CQ168" s="44">
        <v>373666.36835393094</v>
      </c>
      <c r="CR168" s="44">
        <v>401984.50701660436</v>
      </c>
      <c r="CS168" s="44">
        <v>636502.36375852686</v>
      </c>
      <c r="CT168" s="44">
        <v>51768.821541020479</v>
      </c>
      <c r="CU168" s="44">
        <v>186771.66149826223</v>
      </c>
      <c r="CV168" s="44">
        <v>188058.86090920155</v>
      </c>
      <c r="CW168" s="44">
        <v>97697.097400021536</v>
      </c>
      <c r="CX168" s="44">
        <v>552136.24013671256</v>
      </c>
      <c r="CY168" s="44">
        <v>1067054.150721584</v>
      </c>
      <c r="CZ168" s="44">
        <v>115654.69023409885</v>
      </c>
      <c r="DA168" s="44">
        <v>713857.9315711091</v>
      </c>
      <c r="DB168" s="44">
        <v>500650.37296759855</v>
      </c>
      <c r="DC168" s="44">
        <v>1081813.6512788055</v>
      </c>
      <c r="DD168" s="44">
        <v>281531.79727586807</v>
      </c>
      <c r="DE168" s="44">
        <v>303139.63733608043</v>
      </c>
      <c r="DF168" s="44">
        <v>165094.38513792743</v>
      </c>
      <c r="DG168" s="44">
        <v>2626626.5064294045</v>
      </c>
      <c r="DH168" s="44">
        <v>169356.54077451376</v>
      </c>
      <c r="DI168" s="44">
        <v>152193.14312575548</v>
      </c>
      <c r="DJ168" s="44">
        <v>411328.20920858654</v>
      </c>
      <c r="DK168" s="44">
        <v>305107.62589939259</v>
      </c>
      <c r="DL168" s="44">
        <v>98464.779219597287</v>
      </c>
      <c r="DM168" s="44">
        <v>416870.2381261969</v>
      </c>
      <c r="DN168" s="44">
        <v>209883.9998689488</v>
      </c>
      <c r="DO168" s="44">
        <v>31363.242294706655</v>
      </c>
      <c r="DP168" s="44">
        <v>333559.79478877079</v>
      </c>
      <c r="DQ168" s="44">
        <v>110699.04567512938</v>
      </c>
      <c r="DR168" s="44">
        <v>130716.32348785904</v>
      </c>
      <c r="DS168" s="44">
        <v>235250.18191285341</v>
      </c>
      <c r="DT168" s="44">
        <v>130898.05490445276</v>
      </c>
      <c r="DU168" s="44">
        <v>742258.4866746756</v>
      </c>
      <c r="DV168" s="44">
        <v>754834.60825670417</v>
      </c>
      <c r="DW168" s="44">
        <v>547910.62977444823</v>
      </c>
      <c r="DX168" s="44">
        <v>27904.423782866841</v>
      </c>
      <c r="DY168" s="44">
        <v>2127304.8046091432</v>
      </c>
      <c r="DZ168" s="44">
        <v>1961186.9854711252</v>
      </c>
      <c r="EA168" s="44">
        <v>212133.26373671638</v>
      </c>
      <c r="EB168" s="44">
        <v>146848.88827475556</v>
      </c>
      <c r="EC168" s="44">
        <v>94927.771924799556</v>
      </c>
      <c r="ED168" s="44">
        <v>8320.2286487419951</v>
      </c>
      <c r="EE168" s="44">
        <v>176468.18654376458</v>
      </c>
      <c r="EF168" s="44">
        <v>9886.0522541756927</v>
      </c>
      <c r="EG168" s="44">
        <v>15324.484469745905</v>
      </c>
      <c r="EH168" s="44">
        <v>282337.98951154086</v>
      </c>
      <c r="EI168" s="18">
        <f>SUM(C168:EH168)</f>
        <v>39441252.757743992</v>
      </c>
      <c r="EJ168" s="22"/>
      <c r="EK168" s="22"/>
      <c r="EL168" s="22"/>
      <c r="EM168" s="22"/>
      <c r="EN168" s="22"/>
      <c r="EO168" s="22"/>
      <c r="EP168" s="22"/>
      <c r="EQ168" s="22"/>
      <c r="ER168" s="22"/>
      <c r="ES168" s="22"/>
      <c r="ET168" s="22"/>
      <c r="EU168" s="22"/>
      <c r="EV168" s="22"/>
      <c r="EW168" s="22"/>
      <c r="EX168" s="22"/>
      <c r="EY168" s="22"/>
      <c r="EZ168" s="22"/>
      <c r="FA168" s="22"/>
      <c r="FB168" s="22"/>
      <c r="FC168" s="22"/>
      <c r="FD168" s="22"/>
      <c r="FE168" s="22"/>
      <c r="FF168" s="22"/>
      <c r="FG168" s="18">
        <f>+SUM(EJ168:FF168)</f>
        <v>0</v>
      </c>
      <c r="FH168" s="17">
        <f>+FG168+EI168</f>
        <v>39441252.757743992</v>
      </c>
      <c r="FI168" s="28"/>
    </row>
    <row r="169" spans="1:166" s="7" customFormat="1" ht="21.75" customHeight="1" thickBot="1" x14ac:dyDescent="0.25"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  <c r="AP169" s="21"/>
      <c r="AQ169" s="21"/>
      <c r="AR169" s="21"/>
      <c r="AS169" s="21"/>
      <c r="AT169" s="21"/>
      <c r="AU169" s="21"/>
      <c r="AV169" s="21"/>
      <c r="AW169" s="21"/>
      <c r="AX169" s="21"/>
      <c r="AY169" s="21"/>
      <c r="AZ169" s="21"/>
      <c r="BA169" s="21"/>
      <c r="BB169" s="21"/>
      <c r="BC169" s="21"/>
      <c r="BD169" s="21"/>
      <c r="BE169" s="21"/>
      <c r="BF169" s="21"/>
      <c r="BG169" s="21"/>
      <c r="BH169" s="21"/>
      <c r="BI169" s="21"/>
      <c r="BJ169" s="21"/>
      <c r="BK169" s="21"/>
      <c r="BL169" s="21"/>
      <c r="BM169" s="21"/>
      <c r="BN169" s="21"/>
      <c r="BO169" s="21"/>
      <c r="BP169" s="21"/>
      <c r="BQ169" s="21"/>
      <c r="BR169" s="21"/>
      <c r="BS169" s="21"/>
      <c r="BT169" s="21"/>
      <c r="BU169" s="21"/>
      <c r="BV169" s="21"/>
      <c r="BW169" s="21"/>
      <c r="BX169" s="21"/>
      <c r="BY169" s="21"/>
      <c r="BZ169" s="21"/>
      <c r="CA169" s="21"/>
      <c r="CB169" s="21"/>
      <c r="CC169" s="21"/>
      <c r="CD169" s="21"/>
      <c r="CE169" s="21"/>
      <c r="CF169" s="21"/>
      <c r="CG169" s="21"/>
      <c r="CH169" s="21"/>
      <c r="CI169" s="21"/>
      <c r="CJ169" s="21"/>
      <c r="CK169" s="21"/>
      <c r="CL169" s="21"/>
      <c r="CM169" s="21"/>
      <c r="CN169" s="21"/>
      <c r="CO169" s="21"/>
      <c r="CP169" s="21"/>
      <c r="CQ169" s="21"/>
      <c r="CR169" s="21"/>
      <c r="CS169" s="21"/>
      <c r="CT169" s="21"/>
      <c r="CU169" s="21"/>
      <c r="CV169" s="21"/>
      <c r="CW169" s="21"/>
      <c r="CX169" s="21"/>
      <c r="CY169" s="21"/>
      <c r="CZ169" s="21"/>
      <c r="DA169" s="21"/>
      <c r="DB169" s="21"/>
      <c r="DC169" s="21"/>
      <c r="DD169" s="21"/>
      <c r="DE169" s="21"/>
      <c r="DF169" s="21"/>
      <c r="DG169" s="21"/>
      <c r="DH169" s="21"/>
      <c r="DI169" s="21"/>
      <c r="DJ169" s="21"/>
      <c r="DK169" s="21"/>
      <c r="DL169" s="21"/>
      <c r="DM169" s="21"/>
      <c r="DN169" s="21"/>
      <c r="DO169" s="21"/>
      <c r="DP169" s="21"/>
      <c r="DQ169" s="21"/>
      <c r="DR169" s="21"/>
      <c r="DS169" s="21"/>
      <c r="DT169" s="21"/>
      <c r="DU169" s="21"/>
      <c r="DV169" s="21"/>
      <c r="DW169" s="21"/>
      <c r="DX169" s="21"/>
      <c r="DY169" s="21"/>
      <c r="DZ169" s="21"/>
      <c r="EA169" s="21"/>
      <c r="EB169" s="21"/>
      <c r="EC169" s="21"/>
      <c r="ED169" s="21"/>
      <c r="EE169" s="21"/>
      <c r="EF169" s="21"/>
      <c r="EG169" s="21"/>
      <c r="EH169" s="21"/>
      <c r="EI169" s="21"/>
      <c r="EJ169" s="21"/>
      <c r="EK169" s="21"/>
      <c r="EL169" s="21"/>
      <c r="EM169" s="21"/>
      <c r="EN169" s="21"/>
      <c r="EO169" s="21"/>
      <c r="EP169" s="21"/>
      <c r="EQ169" s="21"/>
      <c r="ER169" s="21"/>
      <c r="ES169" s="21"/>
      <c r="ET169" s="21"/>
      <c r="EU169" s="21"/>
      <c r="EV169" s="21"/>
      <c r="EW169" s="21"/>
      <c r="EX169" s="21"/>
      <c r="EY169" s="21"/>
      <c r="EZ169" s="21"/>
      <c r="FA169" s="21"/>
      <c r="FB169" s="21"/>
      <c r="FC169" s="21"/>
      <c r="FD169" s="21"/>
      <c r="FE169" s="21"/>
      <c r="FF169" s="21"/>
      <c r="FG169" s="21"/>
      <c r="FH169" s="21"/>
    </row>
    <row r="170" spans="1:166" s="7" customFormat="1" ht="21.75" customHeight="1" thickBot="1" x14ac:dyDescent="0.25">
      <c r="A170" s="157" t="s">
        <v>23</v>
      </c>
      <c r="B170" s="158"/>
      <c r="C170" s="16">
        <f t="shared" ref="C170:BN170" si="45">+C161+C166</f>
        <v>6965.7439106256106</v>
      </c>
      <c r="D170" s="16">
        <f t="shared" si="45"/>
        <v>2932.1443483597341</v>
      </c>
      <c r="E170" s="16">
        <f t="shared" si="45"/>
        <v>7976.8710824666787</v>
      </c>
      <c r="F170" s="16">
        <f t="shared" si="45"/>
        <v>36945.993539807954</v>
      </c>
      <c r="G170" s="16">
        <f t="shared" si="45"/>
        <v>5742.2512458341971</v>
      </c>
      <c r="H170" s="16">
        <f t="shared" si="45"/>
        <v>14509.88881670706</v>
      </c>
      <c r="I170" s="16">
        <f t="shared" si="45"/>
        <v>8528.646432128915</v>
      </c>
      <c r="J170" s="16">
        <f t="shared" si="45"/>
        <v>11091.578572851404</v>
      </c>
      <c r="K170" s="16">
        <f t="shared" si="45"/>
        <v>8611.3108894883881</v>
      </c>
      <c r="L170" s="16">
        <f t="shared" si="45"/>
        <v>55365.060864233375</v>
      </c>
      <c r="M170" s="16">
        <f t="shared" si="45"/>
        <v>28062.078752825233</v>
      </c>
      <c r="N170" s="16">
        <f t="shared" si="45"/>
        <v>15087.427256563466</v>
      </c>
      <c r="O170" s="16">
        <f t="shared" si="45"/>
        <v>11069.79799527449</v>
      </c>
      <c r="P170" s="16">
        <f t="shared" si="45"/>
        <v>243287.56662853641</v>
      </c>
      <c r="Q170" s="16">
        <f t="shared" si="45"/>
        <v>10760.184059678111</v>
      </c>
      <c r="R170" s="16">
        <f t="shared" si="45"/>
        <v>179844.87748073661</v>
      </c>
      <c r="S170" s="16">
        <f t="shared" si="45"/>
        <v>71405.90733612841</v>
      </c>
      <c r="T170" s="16">
        <f t="shared" si="45"/>
        <v>104785.49593469515</v>
      </c>
      <c r="U170" s="16">
        <f t="shared" si="45"/>
        <v>37153.156503966675</v>
      </c>
      <c r="V170" s="16">
        <f t="shared" si="45"/>
        <v>10730.870368605305</v>
      </c>
      <c r="W170" s="16">
        <f t="shared" si="45"/>
        <v>31341.343205033238</v>
      </c>
      <c r="X170" s="16">
        <f t="shared" si="45"/>
        <v>185218.27766796923</v>
      </c>
      <c r="Y170" s="16">
        <f t="shared" si="45"/>
        <v>27767.468680658527</v>
      </c>
      <c r="Z170" s="16">
        <f t="shared" si="45"/>
        <v>46459.468025546143</v>
      </c>
      <c r="AA170" s="16">
        <f t="shared" si="45"/>
        <v>11928.010819482273</v>
      </c>
      <c r="AB170" s="16">
        <f t="shared" si="45"/>
        <v>76351.464223776085</v>
      </c>
      <c r="AC170" s="16">
        <f t="shared" si="45"/>
        <v>43579.283090279379</v>
      </c>
      <c r="AD170" s="16">
        <f t="shared" si="45"/>
        <v>11402.611262416196</v>
      </c>
      <c r="AE170" s="16">
        <f t="shared" si="45"/>
        <v>11355.02604410867</v>
      </c>
      <c r="AF170" s="16">
        <f t="shared" si="45"/>
        <v>71993.89341345102</v>
      </c>
      <c r="AG170" s="16">
        <f t="shared" si="45"/>
        <v>188.31716015774185</v>
      </c>
      <c r="AH170" s="16">
        <f t="shared" si="45"/>
        <v>1401.3359161529486</v>
      </c>
      <c r="AI170" s="16">
        <f t="shared" si="45"/>
        <v>94492.937046911989</v>
      </c>
      <c r="AJ170" s="16">
        <f t="shared" si="45"/>
        <v>103013.60418708588</v>
      </c>
      <c r="AK170" s="16">
        <f t="shared" si="45"/>
        <v>41535.178464840668</v>
      </c>
      <c r="AL170" s="16">
        <f t="shared" si="45"/>
        <v>100662.91027167789</v>
      </c>
      <c r="AM170" s="16">
        <f t="shared" si="45"/>
        <v>119250.87525657305</v>
      </c>
      <c r="AN170" s="16">
        <f t="shared" si="45"/>
        <v>135764.25594345975</v>
      </c>
      <c r="AO170" s="16">
        <f t="shared" si="45"/>
        <v>52218.096788697432</v>
      </c>
      <c r="AP170" s="16">
        <f t="shared" si="45"/>
        <v>66188.621428760336</v>
      </c>
      <c r="AQ170" s="16">
        <f t="shared" si="45"/>
        <v>105411.25187863567</v>
      </c>
      <c r="AR170" s="16">
        <f t="shared" si="45"/>
        <v>58011.433011542918</v>
      </c>
      <c r="AS170" s="16">
        <f t="shared" si="45"/>
        <v>12131.314766032157</v>
      </c>
      <c r="AT170" s="16">
        <f t="shared" si="45"/>
        <v>13772.56078741119</v>
      </c>
      <c r="AU170" s="16">
        <f t="shared" si="45"/>
        <v>59544.77044818674</v>
      </c>
      <c r="AV170" s="16">
        <f t="shared" si="45"/>
        <v>28230.714052896565</v>
      </c>
      <c r="AW170" s="16">
        <f t="shared" si="45"/>
        <v>121881.77929927531</v>
      </c>
      <c r="AX170" s="16">
        <f t="shared" si="45"/>
        <v>40509.911443746176</v>
      </c>
      <c r="AY170" s="16">
        <f t="shared" si="45"/>
        <v>9123.2682899658466</v>
      </c>
      <c r="AZ170" s="16">
        <f t="shared" si="45"/>
        <v>97069.907835503036</v>
      </c>
      <c r="BA170" s="16">
        <f t="shared" si="45"/>
        <v>7298.204078264791</v>
      </c>
      <c r="BB170" s="16">
        <f t="shared" si="45"/>
        <v>27410.745373699217</v>
      </c>
      <c r="BC170" s="16">
        <f t="shared" si="45"/>
        <v>86999.138512050326</v>
      </c>
      <c r="BD170" s="16">
        <f t="shared" si="45"/>
        <v>7777.4380169879805</v>
      </c>
      <c r="BE170" s="16">
        <f t="shared" si="45"/>
        <v>4684.8414759892967</v>
      </c>
      <c r="BF170" s="16">
        <f t="shared" si="45"/>
        <v>45199.312677195754</v>
      </c>
      <c r="BG170" s="16">
        <f t="shared" si="45"/>
        <v>110708.22030451543</v>
      </c>
      <c r="BH170" s="16">
        <f t="shared" si="45"/>
        <v>104737.89625933372</v>
      </c>
      <c r="BI170" s="16">
        <f t="shared" si="45"/>
        <v>0</v>
      </c>
      <c r="BJ170" s="16">
        <f t="shared" si="45"/>
        <v>57508.658520355049</v>
      </c>
      <c r="BK170" s="16">
        <f t="shared" si="45"/>
        <v>2653.1983789338801</v>
      </c>
      <c r="BL170" s="16">
        <f t="shared" si="45"/>
        <v>35248.036124677419</v>
      </c>
      <c r="BM170" s="16">
        <f t="shared" si="45"/>
        <v>36194.08032092551</v>
      </c>
      <c r="BN170" s="16">
        <f t="shared" si="45"/>
        <v>65822.316254503326</v>
      </c>
      <c r="BO170" s="16">
        <f t="shared" ref="BO170:DZ170" si="46">+BO161+BO166</f>
        <v>5004.644146935123</v>
      </c>
      <c r="BP170" s="16">
        <f t="shared" si="46"/>
        <v>52272.596152816615</v>
      </c>
      <c r="BQ170" s="16">
        <f t="shared" si="46"/>
        <v>53110.084407113398</v>
      </c>
      <c r="BR170" s="16">
        <f t="shared" si="46"/>
        <v>114958.38548351548</v>
      </c>
      <c r="BS170" s="16">
        <f t="shared" si="46"/>
        <v>22252.877473512774</v>
      </c>
      <c r="BT170" s="16">
        <f t="shared" si="46"/>
        <v>18296.065184021812</v>
      </c>
      <c r="BU170" s="16">
        <f t="shared" si="46"/>
        <v>137760.96668684841</v>
      </c>
      <c r="BV170" s="16">
        <f t="shared" si="46"/>
        <v>82167.976829881198</v>
      </c>
      <c r="BW170" s="16">
        <f t="shared" si="46"/>
        <v>74105.820089508255</v>
      </c>
      <c r="BX170" s="16">
        <f t="shared" si="46"/>
        <v>223511.43114655747</v>
      </c>
      <c r="BY170" s="16">
        <f t="shared" si="46"/>
        <v>20462.738014287948</v>
      </c>
      <c r="BZ170" s="16">
        <f t="shared" si="46"/>
        <v>148806.33016075264</v>
      </c>
      <c r="CA170" s="16">
        <f t="shared" si="46"/>
        <v>13423.718745829181</v>
      </c>
      <c r="CB170" s="16">
        <f t="shared" si="46"/>
        <v>1169.6218271440434</v>
      </c>
      <c r="CC170" s="16">
        <f t="shared" si="46"/>
        <v>74645.20380514038</v>
      </c>
      <c r="CD170" s="16">
        <f t="shared" si="46"/>
        <v>290697.51443268312</v>
      </c>
      <c r="CE170" s="16">
        <f t="shared" si="46"/>
        <v>63096.515697344134</v>
      </c>
      <c r="CF170" s="16">
        <f t="shared" si="46"/>
        <v>94866.460877472928</v>
      </c>
      <c r="CG170" s="16">
        <f t="shared" si="46"/>
        <v>452467.93110532005</v>
      </c>
      <c r="CH170" s="16">
        <f t="shared" si="46"/>
        <v>122195.22381744215</v>
      </c>
      <c r="CI170" s="16">
        <f t="shared" si="46"/>
        <v>95469.883340048196</v>
      </c>
      <c r="CJ170" s="16">
        <f t="shared" si="46"/>
        <v>834890.33781448565</v>
      </c>
      <c r="CK170" s="16">
        <f t="shared" si="46"/>
        <v>69157.438654757832</v>
      </c>
      <c r="CL170" s="16">
        <f t="shared" si="46"/>
        <v>211426.11500271934</v>
      </c>
      <c r="CM170" s="16">
        <f t="shared" si="46"/>
        <v>295570.09978977341</v>
      </c>
      <c r="CN170" s="16">
        <f t="shared" si="46"/>
        <v>2029927.5311214118</v>
      </c>
      <c r="CO170" s="16">
        <f t="shared" si="46"/>
        <v>233324.90262293263</v>
      </c>
      <c r="CP170" s="16">
        <f t="shared" si="46"/>
        <v>515.05602020789092</v>
      </c>
      <c r="CQ170" s="16">
        <f t="shared" si="46"/>
        <v>219840.63497581027</v>
      </c>
      <c r="CR170" s="16">
        <f t="shared" si="46"/>
        <v>226845.11525588064</v>
      </c>
      <c r="CS170" s="16">
        <f t="shared" si="46"/>
        <v>316611.59395094024</v>
      </c>
      <c r="CT170" s="16">
        <f t="shared" si="46"/>
        <v>24506.329163072875</v>
      </c>
      <c r="CU170" s="16">
        <f t="shared" si="46"/>
        <v>111263.15761637446</v>
      </c>
      <c r="CV170" s="16">
        <f t="shared" si="46"/>
        <v>77730.083712588952</v>
      </c>
      <c r="CW170" s="16">
        <f t="shared" si="46"/>
        <v>35631.150410149283</v>
      </c>
      <c r="CX170" s="16">
        <f t="shared" si="46"/>
        <v>249793.0755707889</v>
      </c>
      <c r="CY170" s="16">
        <f t="shared" si="46"/>
        <v>431936.58165234118</v>
      </c>
      <c r="CZ170" s="16">
        <f t="shared" si="46"/>
        <v>57400.63854758699</v>
      </c>
      <c r="DA170" s="16">
        <f t="shared" si="46"/>
        <v>391749.24498663185</v>
      </c>
      <c r="DB170" s="16">
        <f t="shared" si="46"/>
        <v>387078.98191977158</v>
      </c>
      <c r="DC170" s="16">
        <f t="shared" si="46"/>
        <v>722829.97385002091</v>
      </c>
      <c r="DD170" s="16">
        <f t="shared" si="46"/>
        <v>106058.20374250655</v>
      </c>
      <c r="DE170" s="16">
        <f t="shared" si="46"/>
        <v>184230.18599153034</v>
      </c>
      <c r="DF170" s="16">
        <f t="shared" si="46"/>
        <v>97238.188893703627</v>
      </c>
      <c r="DG170" s="16">
        <f t="shared" si="46"/>
        <v>2094903.8781327573</v>
      </c>
      <c r="DH170" s="16">
        <f t="shared" si="46"/>
        <v>101086.64399020544</v>
      </c>
      <c r="DI170" s="16">
        <f t="shared" si="46"/>
        <v>100406.37690541492</v>
      </c>
      <c r="DJ170" s="16">
        <f t="shared" si="46"/>
        <v>278492.53782347409</v>
      </c>
      <c r="DK170" s="16">
        <f t="shared" si="46"/>
        <v>201866.31270102807</v>
      </c>
      <c r="DL170" s="16">
        <f t="shared" si="46"/>
        <v>63745.500097502212</v>
      </c>
      <c r="DM170" s="16">
        <f t="shared" si="46"/>
        <v>241567.58919108211</v>
      </c>
      <c r="DN170" s="16">
        <f t="shared" si="46"/>
        <v>160871.0767989544</v>
      </c>
      <c r="DO170" s="16">
        <f t="shared" si="46"/>
        <v>17810.432488496263</v>
      </c>
      <c r="DP170" s="16">
        <f t="shared" si="46"/>
        <v>249673.79392335017</v>
      </c>
      <c r="DQ170" s="16">
        <f t="shared" si="46"/>
        <v>100706.67639041034</v>
      </c>
      <c r="DR170" s="16">
        <f t="shared" si="46"/>
        <v>59189.201206206846</v>
      </c>
      <c r="DS170" s="16">
        <f t="shared" si="46"/>
        <v>167196.64508687402</v>
      </c>
      <c r="DT170" s="16">
        <f t="shared" si="46"/>
        <v>111715.26317995947</v>
      </c>
      <c r="DU170" s="16">
        <f t="shared" si="46"/>
        <v>553796.44506509963</v>
      </c>
      <c r="DV170" s="16">
        <f t="shared" si="46"/>
        <v>533621.80244457</v>
      </c>
      <c r="DW170" s="16">
        <f t="shared" si="46"/>
        <v>479390.32544891175</v>
      </c>
      <c r="DX170" s="16">
        <f t="shared" si="46"/>
        <v>11755.264612195931</v>
      </c>
      <c r="DY170" s="16">
        <f t="shared" si="46"/>
        <v>1774606.8286903519</v>
      </c>
      <c r="DZ170" s="16">
        <f t="shared" si="46"/>
        <v>1505414.9928497088</v>
      </c>
      <c r="EA170" s="16">
        <f t="shared" ref="EA170:EH170" si="47">+EA161+EA166</f>
        <v>159523.56940775277</v>
      </c>
      <c r="EB170" s="16">
        <f t="shared" si="47"/>
        <v>59574.140511638034</v>
      </c>
      <c r="EC170" s="16">
        <f t="shared" si="47"/>
        <v>56310.610145495506</v>
      </c>
      <c r="ED170" s="16">
        <f t="shared" si="47"/>
        <v>5574.9031614638179</v>
      </c>
      <c r="EE170" s="16">
        <f t="shared" si="47"/>
        <v>99854.360137495372</v>
      </c>
      <c r="EF170" s="16">
        <f t="shared" si="47"/>
        <v>5724.4464680090023</v>
      </c>
      <c r="EG170" s="16">
        <f t="shared" si="47"/>
        <v>9145.0677830546083</v>
      </c>
      <c r="EH170" s="16">
        <f t="shared" si="47"/>
        <v>282337.98951154086</v>
      </c>
      <c r="EI170" s="18">
        <f>SUM(C170:EH170)</f>
        <v>22203058.113870341</v>
      </c>
      <c r="EJ170" s="19">
        <f>+EJ161+EJ166</f>
        <v>1021934.8398647695</v>
      </c>
      <c r="EK170" s="19">
        <f t="shared" ref="EK170:FF170" si="48">+EK161+EK166</f>
        <v>4880.9517308236937</v>
      </c>
      <c r="EL170" s="19">
        <f t="shared" si="48"/>
        <v>20144.735979622052</v>
      </c>
      <c r="EM170" s="19">
        <f t="shared" si="48"/>
        <v>42790.323512562689</v>
      </c>
      <c r="EN170" s="19">
        <f t="shared" si="48"/>
        <v>985.21581328567731</v>
      </c>
      <c r="EO170" s="19">
        <f t="shared" si="48"/>
        <v>47.471684505997302</v>
      </c>
      <c r="EP170" s="19">
        <f t="shared" si="48"/>
        <v>54.850773713171343</v>
      </c>
      <c r="EQ170" s="19">
        <f t="shared" si="48"/>
        <v>0</v>
      </c>
      <c r="ER170" s="19">
        <f t="shared" si="48"/>
        <v>39.317477337957477</v>
      </c>
      <c r="ES170" s="19">
        <f t="shared" si="48"/>
        <v>96.311537104870794</v>
      </c>
      <c r="ET170" s="19">
        <f t="shared" si="48"/>
        <v>1.7514029550868633</v>
      </c>
      <c r="EU170" s="19">
        <f t="shared" si="48"/>
        <v>40.250935451790049</v>
      </c>
      <c r="EV170" s="19">
        <f t="shared" si="48"/>
        <v>134606.02106199253</v>
      </c>
      <c r="EW170" s="19">
        <f t="shared" si="48"/>
        <v>-23673.126382893144</v>
      </c>
      <c r="EX170" s="19">
        <f t="shared" si="48"/>
        <v>14430.109681484682</v>
      </c>
      <c r="EY170" s="19">
        <f t="shared" si="48"/>
        <v>31.878489450650825</v>
      </c>
      <c r="EZ170" s="19">
        <f t="shared" si="48"/>
        <v>6231.3471265424787</v>
      </c>
      <c r="FA170" s="19">
        <f t="shared" si="48"/>
        <v>5713.4541431333955</v>
      </c>
      <c r="FB170" s="19">
        <f t="shared" si="48"/>
        <v>303.62732335598679</v>
      </c>
      <c r="FC170" s="19">
        <f t="shared" si="48"/>
        <v>4456.2135932601705</v>
      </c>
      <c r="FD170" s="19">
        <f t="shared" si="48"/>
        <v>25419.513699314535</v>
      </c>
      <c r="FE170" s="19">
        <f t="shared" si="48"/>
        <v>10163.654776153699</v>
      </c>
      <c r="FF170" s="19">
        <f t="shared" si="48"/>
        <v>1721.1696688205848</v>
      </c>
      <c r="FG170" s="18">
        <f>+SUM(EJ170:FF170)</f>
        <v>1270419.883892748</v>
      </c>
      <c r="FH170" s="17">
        <f>+FG170+EI170</f>
        <v>23473477.99776309</v>
      </c>
      <c r="FI170" s="28"/>
    </row>
    <row r="171" spans="1:166" s="7" customFormat="1" ht="21.75" customHeight="1" x14ac:dyDescent="0.2"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  <c r="AQ171" s="34"/>
      <c r="AR171" s="34"/>
      <c r="AS171" s="34"/>
      <c r="AT171" s="34"/>
      <c r="AU171" s="34"/>
      <c r="AV171" s="34"/>
      <c r="AW171" s="34"/>
      <c r="AX171" s="34"/>
      <c r="AY171" s="34"/>
      <c r="AZ171" s="34"/>
      <c r="BA171" s="34"/>
      <c r="BB171" s="34"/>
      <c r="BC171" s="34"/>
      <c r="BD171" s="34"/>
      <c r="BE171" s="34"/>
      <c r="BF171" s="34"/>
      <c r="BG171" s="34"/>
      <c r="BH171" s="34"/>
      <c r="BI171" s="34"/>
      <c r="BJ171" s="34"/>
      <c r="BK171" s="34"/>
      <c r="BL171" s="34"/>
      <c r="BM171" s="34"/>
      <c r="BN171" s="34"/>
      <c r="BO171" s="34"/>
      <c r="BP171" s="34"/>
      <c r="BQ171" s="34"/>
      <c r="BR171" s="34"/>
      <c r="BS171" s="34"/>
      <c r="BT171" s="34"/>
      <c r="BU171" s="34"/>
      <c r="BV171" s="34"/>
      <c r="BW171" s="34"/>
      <c r="BX171" s="34"/>
      <c r="BY171" s="34"/>
      <c r="BZ171" s="34"/>
      <c r="CA171" s="34"/>
      <c r="CB171" s="34"/>
      <c r="CC171" s="34"/>
      <c r="CD171" s="34"/>
      <c r="CE171" s="34"/>
      <c r="CF171" s="34"/>
      <c r="CG171" s="34"/>
      <c r="CH171" s="34"/>
      <c r="CI171" s="34"/>
      <c r="CJ171" s="34"/>
      <c r="CK171" s="34"/>
      <c r="CL171" s="34"/>
      <c r="CM171" s="34"/>
      <c r="CN171" s="34"/>
      <c r="CO171" s="34"/>
      <c r="CP171" s="34"/>
      <c r="CQ171" s="34"/>
      <c r="CR171" s="34"/>
      <c r="CS171" s="34"/>
      <c r="CT171" s="34"/>
      <c r="CU171" s="34"/>
      <c r="CV171" s="34"/>
      <c r="CW171" s="34"/>
      <c r="CX171" s="34"/>
      <c r="CY171" s="34"/>
      <c r="CZ171" s="34"/>
      <c r="DA171" s="34"/>
      <c r="DB171" s="34"/>
      <c r="DC171" s="34"/>
      <c r="DD171" s="34"/>
      <c r="DE171" s="34"/>
      <c r="DF171" s="34"/>
      <c r="DG171" s="34"/>
      <c r="DH171" s="34"/>
      <c r="DI171" s="34"/>
      <c r="DJ171" s="34"/>
      <c r="DK171" s="34"/>
      <c r="DL171" s="34"/>
      <c r="DM171" s="34"/>
      <c r="DN171" s="34"/>
      <c r="DO171" s="34"/>
      <c r="DP171" s="34"/>
      <c r="DQ171" s="34"/>
      <c r="DR171" s="34"/>
      <c r="DS171" s="34"/>
      <c r="DT171" s="34"/>
      <c r="DU171" s="34"/>
      <c r="DV171" s="34"/>
      <c r="DW171" s="34"/>
      <c r="DX171" s="34"/>
      <c r="DY171" s="34"/>
      <c r="DZ171" s="34"/>
      <c r="EA171" s="34"/>
      <c r="EB171" s="34"/>
      <c r="EC171" s="34"/>
      <c r="ED171" s="34"/>
      <c r="EE171" s="34"/>
      <c r="EF171" s="34"/>
      <c r="EG171" s="34"/>
      <c r="EH171" s="34"/>
      <c r="EI171" s="34"/>
      <c r="EJ171" s="34"/>
      <c r="EK171" s="34"/>
      <c r="EL171" s="34"/>
      <c r="EM171" s="34"/>
      <c r="EN171" s="34"/>
      <c r="EO171" s="34"/>
      <c r="EP171" s="34"/>
      <c r="EQ171" s="34"/>
      <c r="ER171" s="34"/>
      <c r="ES171" s="34"/>
      <c r="ET171" s="34"/>
      <c r="EU171" s="34"/>
      <c r="EV171" s="34"/>
      <c r="EW171" s="34"/>
      <c r="EX171" s="34"/>
      <c r="EY171" s="34"/>
      <c r="EZ171" s="34"/>
      <c r="FA171" s="34"/>
      <c r="FB171" s="34"/>
      <c r="FC171" s="34"/>
      <c r="FD171" s="34"/>
      <c r="FE171" s="34"/>
      <c r="FF171" s="34"/>
      <c r="FG171" s="34"/>
      <c r="FH171" s="34"/>
    </row>
    <row r="172" spans="1:166" s="7" customFormat="1" ht="21.75" customHeight="1" thickBot="1" x14ac:dyDescent="0.25"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  <c r="AY172" s="29"/>
      <c r="AZ172" s="29"/>
      <c r="BA172" s="29"/>
      <c r="BB172" s="29"/>
      <c r="BC172" s="29"/>
      <c r="BD172" s="29"/>
      <c r="BE172" s="29"/>
      <c r="BF172" s="29"/>
      <c r="BG172" s="29"/>
      <c r="BH172" s="29"/>
      <c r="BI172" s="29"/>
      <c r="BJ172" s="29"/>
      <c r="BK172" s="29"/>
      <c r="BL172" s="29"/>
      <c r="BM172" s="29"/>
      <c r="BN172" s="29"/>
      <c r="BO172" s="29"/>
      <c r="BP172" s="29"/>
      <c r="BQ172" s="29"/>
      <c r="BR172" s="29"/>
      <c r="BS172" s="29"/>
      <c r="BT172" s="29"/>
      <c r="BU172" s="29"/>
      <c r="BV172" s="29"/>
      <c r="BW172" s="29"/>
      <c r="BX172" s="29"/>
      <c r="BY172" s="29"/>
      <c r="BZ172" s="29"/>
      <c r="CA172" s="29"/>
      <c r="CB172" s="29"/>
      <c r="CC172" s="29"/>
      <c r="CD172" s="29"/>
      <c r="CE172" s="29"/>
      <c r="CF172" s="29"/>
      <c r="CG172" s="29"/>
      <c r="CH172" s="29"/>
      <c r="CI172" s="29"/>
      <c r="CJ172" s="29"/>
      <c r="CK172" s="29"/>
      <c r="CL172" s="29"/>
      <c r="CM172" s="29"/>
      <c r="CN172" s="29"/>
      <c r="CO172" s="29"/>
      <c r="CP172" s="29"/>
      <c r="CQ172" s="29"/>
      <c r="CR172" s="29"/>
      <c r="CS172" s="29"/>
      <c r="CT172" s="29"/>
      <c r="CU172" s="29"/>
      <c r="CV172" s="29"/>
      <c r="CW172" s="29"/>
      <c r="CX172" s="29"/>
      <c r="CY172" s="29"/>
      <c r="CZ172" s="29"/>
      <c r="DA172" s="29"/>
      <c r="DB172" s="29"/>
      <c r="DC172" s="29"/>
      <c r="DD172" s="29"/>
      <c r="DE172" s="29"/>
      <c r="DF172" s="29"/>
      <c r="DG172" s="29"/>
      <c r="DH172" s="29"/>
      <c r="DI172" s="29"/>
      <c r="DJ172" s="29"/>
      <c r="DK172" s="29"/>
      <c r="DL172" s="29"/>
      <c r="DM172" s="29"/>
      <c r="DN172" s="29"/>
      <c r="DO172" s="29"/>
      <c r="DP172" s="29"/>
      <c r="DQ172" s="29"/>
      <c r="DR172" s="29"/>
      <c r="DS172" s="29"/>
      <c r="DT172" s="29"/>
      <c r="DU172" s="29"/>
      <c r="DV172" s="29"/>
      <c r="DW172" s="29"/>
      <c r="DX172" s="29"/>
      <c r="DY172" s="29"/>
      <c r="DZ172" s="29"/>
      <c r="EA172" s="29"/>
      <c r="EB172" s="29"/>
      <c r="EC172" s="29"/>
      <c r="ED172" s="29"/>
      <c r="EE172" s="29"/>
      <c r="EF172" s="29"/>
      <c r="EG172" s="29"/>
      <c r="EH172" s="29"/>
      <c r="EI172" s="29"/>
    </row>
    <row r="173" spans="1:166" s="7" customFormat="1" ht="21.75" customHeight="1" thickBot="1" x14ac:dyDescent="0.25">
      <c r="A173" s="157" t="s">
        <v>21</v>
      </c>
      <c r="B173" s="158"/>
      <c r="C173" s="16">
        <f>+SUM(C174:C178)</f>
        <v>6903.6975135406947</v>
      </c>
      <c r="D173" s="16">
        <f t="shared" ref="D173:BO173" si="49">+SUM(D174:D178)</f>
        <v>2905.5794705689973</v>
      </c>
      <c r="E173" s="16">
        <f t="shared" si="49"/>
        <v>7698.9294301359387</v>
      </c>
      <c r="F173" s="16">
        <f t="shared" si="49"/>
        <v>34385.051951223693</v>
      </c>
      <c r="G173" s="16">
        <f t="shared" si="49"/>
        <v>5541.2962248600725</v>
      </c>
      <c r="H173" s="16">
        <f t="shared" si="49"/>
        <v>13929.042809037041</v>
      </c>
      <c r="I173" s="16">
        <f t="shared" si="49"/>
        <v>8254.2125260415305</v>
      </c>
      <c r="J173" s="16">
        <f t="shared" si="49"/>
        <v>10996.561544492899</v>
      </c>
      <c r="K173" s="16">
        <f t="shared" si="49"/>
        <v>8380.2409732945089</v>
      </c>
      <c r="L173" s="16">
        <f t="shared" si="49"/>
        <v>53736.797715752182</v>
      </c>
      <c r="M173" s="16">
        <f t="shared" si="49"/>
        <v>26195.390958537439</v>
      </c>
      <c r="N173" s="16">
        <f t="shared" si="49"/>
        <v>14463.491600069974</v>
      </c>
      <c r="O173" s="16">
        <f t="shared" si="49"/>
        <v>10842.301223555325</v>
      </c>
      <c r="P173" s="16">
        <f t="shared" si="49"/>
        <v>238515.79908093411</v>
      </c>
      <c r="Q173" s="16">
        <f t="shared" si="49"/>
        <v>10499.103674624073</v>
      </c>
      <c r="R173" s="16">
        <f t="shared" si="49"/>
        <v>169617.05060809551</v>
      </c>
      <c r="S173" s="16">
        <f t="shared" si="49"/>
        <v>71009.040623687382</v>
      </c>
      <c r="T173" s="16">
        <f t="shared" si="49"/>
        <v>102853.23502764193</v>
      </c>
      <c r="U173" s="16">
        <f t="shared" si="49"/>
        <v>35769.161688747008</v>
      </c>
      <c r="V173" s="16">
        <f t="shared" si="49"/>
        <v>10275.370920357105</v>
      </c>
      <c r="W173" s="16">
        <f t="shared" si="49"/>
        <v>30743.674816023111</v>
      </c>
      <c r="X173" s="16">
        <f t="shared" si="49"/>
        <v>181257.23632221046</v>
      </c>
      <c r="Y173" s="16">
        <f t="shared" si="49"/>
        <v>26746.491513063724</v>
      </c>
      <c r="Z173" s="16">
        <f t="shared" si="49"/>
        <v>45046.96108803268</v>
      </c>
      <c r="AA173" s="16">
        <f t="shared" si="49"/>
        <v>11721.269913870412</v>
      </c>
      <c r="AB173" s="16">
        <f t="shared" si="49"/>
        <v>64185.413768201972</v>
      </c>
      <c r="AC173" s="16">
        <f t="shared" si="49"/>
        <v>43255.110124231425</v>
      </c>
      <c r="AD173" s="16">
        <f t="shared" si="49"/>
        <v>9902.0026583176805</v>
      </c>
      <c r="AE173" s="16">
        <f t="shared" si="49"/>
        <v>11047.528024336236</v>
      </c>
      <c r="AF173" s="16">
        <f t="shared" si="49"/>
        <v>66901.730586999503</v>
      </c>
      <c r="AG173" s="16">
        <f t="shared" si="49"/>
        <v>186.50213388013782</v>
      </c>
      <c r="AH173" s="16">
        <f t="shared" si="49"/>
        <v>1264.961686792707</v>
      </c>
      <c r="AI173" s="16">
        <f t="shared" si="49"/>
        <v>91309.561390916744</v>
      </c>
      <c r="AJ173" s="16">
        <f t="shared" si="49"/>
        <v>99957.20125999437</v>
      </c>
      <c r="AK173" s="16">
        <f t="shared" si="49"/>
        <v>39773.223095293084</v>
      </c>
      <c r="AL173" s="16">
        <f t="shared" si="49"/>
        <v>95973.937559265149</v>
      </c>
      <c r="AM173" s="16">
        <f t="shared" si="49"/>
        <v>114512.86609778646</v>
      </c>
      <c r="AN173" s="16">
        <f t="shared" si="49"/>
        <v>131208.64102904862</v>
      </c>
      <c r="AO173" s="16">
        <f t="shared" si="49"/>
        <v>49704.975337067342</v>
      </c>
      <c r="AP173" s="16">
        <f t="shared" si="49"/>
        <v>64091.072446374135</v>
      </c>
      <c r="AQ173" s="16">
        <f t="shared" si="49"/>
        <v>99705.995536858463</v>
      </c>
      <c r="AR173" s="16">
        <f t="shared" si="49"/>
        <v>56304.395716512292</v>
      </c>
      <c r="AS173" s="16">
        <f t="shared" si="49"/>
        <v>11484.584216205401</v>
      </c>
      <c r="AT173" s="16">
        <f t="shared" si="49"/>
        <v>13232.072169818872</v>
      </c>
      <c r="AU173" s="16">
        <f t="shared" si="49"/>
        <v>59098.232294004119</v>
      </c>
      <c r="AV173" s="16">
        <f t="shared" si="49"/>
        <v>27321.319438999359</v>
      </c>
      <c r="AW173" s="16">
        <f t="shared" si="49"/>
        <v>117841.77966224821</v>
      </c>
      <c r="AX173" s="16">
        <f t="shared" si="49"/>
        <v>39088.608058173268</v>
      </c>
      <c r="AY173" s="16">
        <f t="shared" si="49"/>
        <v>8194.3926611183142</v>
      </c>
      <c r="AZ173" s="16">
        <f t="shared" si="49"/>
        <v>89129.181419621687</v>
      </c>
      <c r="BA173" s="16">
        <f t="shared" si="49"/>
        <v>7115.5463079829824</v>
      </c>
      <c r="BB173" s="16">
        <f t="shared" si="49"/>
        <v>25385.248301915592</v>
      </c>
      <c r="BC173" s="16">
        <f t="shared" si="49"/>
        <v>82854.219422496011</v>
      </c>
      <c r="BD173" s="16">
        <f t="shared" si="49"/>
        <v>7403.8784280366508</v>
      </c>
      <c r="BE173" s="16">
        <f t="shared" si="49"/>
        <v>4251.3537865696871</v>
      </c>
      <c r="BF173" s="16">
        <f t="shared" si="49"/>
        <v>41782.673292426247</v>
      </c>
      <c r="BG173" s="16">
        <f t="shared" si="49"/>
        <v>105210.34127204469</v>
      </c>
      <c r="BH173" s="16">
        <f t="shared" si="49"/>
        <v>102241.44313371892</v>
      </c>
      <c r="BI173" s="16">
        <f t="shared" si="49"/>
        <v>0</v>
      </c>
      <c r="BJ173" s="16">
        <f t="shared" si="49"/>
        <v>55393.285037802947</v>
      </c>
      <c r="BK173" s="16">
        <f t="shared" si="49"/>
        <v>2485.9545206225885</v>
      </c>
      <c r="BL173" s="16">
        <f t="shared" si="49"/>
        <v>34530.673467811917</v>
      </c>
      <c r="BM173" s="16">
        <f t="shared" si="49"/>
        <v>32519.375830492398</v>
      </c>
      <c r="BN173" s="16">
        <f t="shared" si="49"/>
        <v>62048.86620977542</v>
      </c>
      <c r="BO173" s="16">
        <f t="shared" si="49"/>
        <v>4602.1959006010256</v>
      </c>
      <c r="BP173" s="16">
        <f t="shared" ref="BP173:EA173" si="50">+SUM(BP174:BP178)</f>
        <v>50786.557016982784</v>
      </c>
      <c r="BQ173" s="16">
        <f t="shared" si="50"/>
        <v>47855.081210705583</v>
      </c>
      <c r="BR173" s="16">
        <f t="shared" si="50"/>
        <v>106972.56941612999</v>
      </c>
      <c r="BS173" s="16">
        <f t="shared" si="50"/>
        <v>20121.733717264644</v>
      </c>
      <c r="BT173" s="16">
        <f t="shared" si="50"/>
        <v>16621.888264544366</v>
      </c>
      <c r="BU173" s="16">
        <f t="shared" si="50"/>
        <v>125678.10404850139</v>
      </c>
      <c r="BV173" s="16">
        <f t="shared" si="50"/>
        <v>70299.738910730797</v>
      </c>
      <c r="BW173" s="16">
        <f t="shared" si="50"/>
        <v>68783.150339137457</v>
      </c>
      <c r="BX173" s="16">
        <f t="shared" si="50"/>
        <v>219258.52246419556</v>
      </c>
      <c r="BY173" s="16">
        <f t="shared" si="50"/>
        <v>19554.94690192724</v>
      </c>
      <c r="BZ173" s="16">
        <f t="shared" si="50"/>
        <v>137330.94760638778</v>
      </c>
      <c r="CA173" s="16">
        <f t="shared" si="50"/>
        <v>12391.70931723021</v>
      </c>
      <c r="CB173" s="16">
        <f t="shared" si="50"/>
        <v>1031.1504678441906</v>
      </c>
      <c r="CC173" s="16">
        <f t="shared" si="50"/>
        <v>69598.093575963838</v>
      </c>
      <c r="CD173" s="16">
        <f t="shared" si="50"/>
        <v>274157.69093299197</v>
      </c>
      <c r="CE173" s="16">
        <f t="shared" si="50"/>
        <v>59175.832967908311</v>
      </c>
      <c r="CF173" s="16">
        <f t="shared" si="50"/>
        <v>90136.328761864163</v>
      </c>
      <c r="CG173" s="16">
        <f t="shared" si="50"/>
        <v>440225.1927890419</v>
      </c>
      <c r="CH173" s="16">
        <f t="shared" si="50"/>
        <v>119736.91709663234</v>
      </c>
      <c r="CI173" s="16">
        <f t="shared" si="50"/>
        <v>93365.688315526684</v>
      </c>
      <c r="CJ173" s="16">
        <f t="shared" si="50"/>
        <v>764191.92560964043</v>
      </c>
      <c r="CK173" s="16">
        <f t="shared" si="50"/>
        <v>56058.982072426996</v>
      </c>
      <c r="CL173" s="16">
        <f t="shared" si="50"/>
        <v>189059.85244646738</v>
      </c>
      <c r="CM173" s="16">
        <f t="shared" si="50"/>
        <v>243857.36233619554</v>
      </c>
      <c r="CN173" s="16">
        <f t="shared" si="50"/>
        <v>1985280.4725061513</v>
      </c>
      <c r="CO173" s="16">
        <f t="shared" si="50"/>
        <v>223391.09643952508</v>
      </c>
      <c r="CP173" s="16">
        <f t="shared" si="50"/>
        <v>374.1239975200001</v>
      </c>
      <c r="CQ173" s="16">
        <f t="shared" si="50"/>
        <v>196044.43935242301</v>
      </c>
      <c r="CR173" s="16">
        <f t="shared" si="50"/>
        <v>198423.28999888289</v>
      </c>
      <c r="CS173" s="16">
        <f t="shared" si="50"/>
        <v>284700.99787632865</v>
      </c>
      <c r="CT173" s="16">
        <f t="shared" si="50"/>
        <v>23859.582471994891</v>
      </c>
      <c r="CU173" s="16">
        <f t="shared" si="50"/>
        <v>105841.66408350406</v>
      </c>
      <c r="CV173" s="16">
        <f t="shared" si="50"/>
        <v>74759.343496963746</v>
      </c>
      <c r="CW173" s="16">
        <f t="shared" si="50"/>
        <v>34224.060072872555</v>
      </c>
      <c r="CX173" s="16">
        <f t="shared" si="50"/>
        <v>237514.7368996923</v>
      </c>
      <c r="CY173" s="16">
        <f t="shared" si="50"/>
        <v>405297.32714159222</v>
      </c>
      <c r="CZ173" s="16">
        <f t="shared" si="50"/>
        <v>55802.666079201161</v>
      </c>
      <c r="DA173" s="16">
        <f t="shared" si="50"/>
        <v>380823.52231506736</v>
      </c>
      <c r="DB173" s="16">
        <f t="shared" si="50"/>
        <v>385048.67775578459</v>
      </c>
      <c r="DC173" s="16">
        <f t="shared" si="50"/>
        <v>718101.95354031725</v>
      </c>
      <c r="DD173" s="16">
        <f t="shared" si="50"/>
        <v>104798.33388648531</v>
      </c>
      <c r="DE173" s="16">
        <f t="shared" si="50"/>
        <v>180973.97790539073</v>
      </c>
      <c r="DF173" s="16">
        <f t="shared" si="50"/>
        <v>96316.841238380788</v>
      </c>
      <c r="DG173" s="16">
        <f t="shared" si="50"/>
        <v>2082087.9313823176</v>
      </c>
      <c r="DH173" s="16">
        <f t="shared" si="50"/>
        <v>98616.701434043003</v>
      </c>
      <c r="DI173" s="16">
        <f t="shared" si="50"/>
        <v>98519.60225119174</v>
      </c>
      <c r="DJ173" s="16">
        <f t="shared" si="50"/>
        <v>275348.0404652647</v>
      </c>
      <c r="DK173" s="16">
        <f t="shared" si="50"/>
        <v>198000.71579093958</v>
      </c>
      <c r="DL173" s="16">
        <f t="shared" si="50"/>
        <v>62776.668206183916</v>
      </c>
      <c r="DM173" s="16">
        <f t="shared" si="50"/>
        <v>237418.56678756367</v>
      </c>
      <c r="DN173" s="16">
        <f t="shared" si="50"/>
        <v>158129.95966177879</v>
      </c>
      <c r="DO173" s="16">
        <f t="shared" si="50"/>
        <v>17308.605926904031</v>
      </c>
      <c r="DP173" s="16">
        <f t="shared" si="50"/>
        <v>242000.96992539288</v>
      </c>
      <c r="DQ173" s="16">
        <f t="shared" si="50"/>
        <v>100459.84634988121</v>
      </c>
      <c r="DR173" s="16">
        <f t="shared" si="50"/>
        <v>56612.423879289374</v>
      </c>
      <c r="DS173" s="16">
        <f t="shared" si="50"/>
        <v>164899.79928865522</v>
      </c>
      <c r="DT173" s="16">
        <f t="shared" si="50"/>
        <v>110298.39431963456</v>
      </c>
      <c r="DU173" s="16">
        <f t="shared" si="50"/>
        <v>548168.36552551994</v>
      </c>
      <c r="DV173" s="16">
        <f t="shared" si="50"/>
        <v>527950.78593314788</v>
      </c>
      <c r="DW173" s="16">
        <f t="shared" si="50"/>
        <v>475451.23555784038</v>
      </c>
      <c r="DX173" s="16">
        <f t="shared" si="50"/>
        <v>11689.980871940283</v>
      </c>
      <c r="DY173" s="16">
        <f t="shared" si="50"/>
        <v>1761645.0819323</v>
      </c>
      <c r="DZ173" s="16">
        <f t="shared" si="50"/>
        <v>1489217.9618529149</v>
      </c>
      <c r="EA173" s="16">
        <f t="shared" si="50"/>
        <v>156150.40807571105</v>
      </c>
      <c r="EB173" s="16">
        <f t="shared" ref="EB173:EH173" si="51">+SUM(EB174:EB178)</f>
        <v>56908.429245977692</v>
      </c>
      <c r="EC173" s="16">
        <f t="shared" si="51"/>
        <v>54030.646257667177</v>
      </c>
      <c r="ED173" s="16">
        <f t="shared" si="51"/>
        <v>5414.4483015287606</v>
      </c>
      <c r="EE173" s="16">
        <f t="shared" si="51"/>
        <v>95037.920625454339</v>
      </c>
      <c r="EF173" s="16">
        <f t="shared" si="51"/>
        <v>5585.5016737053302</v>
      </c>
      <c r="EG173" s="16">
        <f t="shared" si="51"/>
        <v>8729.2480049080805</v>
      </c>
      <c r="EH173" s="16">
        <f t="shared" si="51"/>
        <v>282337.98951154086</v>
      </c>
      <c r="EI173" s="18">
        <f t="shared" ref="EI173:EI182" si="52">SUM(C173:EH173)</f>
        <v>21479410.635186289</v>
      </c>
      <c r="EJ173" s="28"/>
      <c r="EK173" s="28"/>
      <c r="EL173" s="28"/>
      <c r="EM173" s="28"/>
      <c r="EN173" s="28"/>
      <c r="EO173" s="28"/>
      <c r="EP173" s="28"/>
      <c r="EQ173" s="28"/>
      <c r="ER173" s="28"/>
      <c r="ES173" s="28"/>
      <c r="ET173" s="28"/>
      <c r="EU173" s="28"/>
      <c r="EV173" s="28"/>
      <c r="EW173" s="28"/>
      <c r="EX173" s="28"/>
      <c r="EY173" s="28"/>
      <c r="EZ173" s="28"/>
      <c r="FA173" s="28"/>
      <c r="FB173" s="28"/>
      <c r="FC173" s="21"/>
      <c r="FD173" s="21"/>
      <c r="FE173" s="21"/>
      <c r="FI173" s="21"/>
    </row>
    <row r="174" spans="1:166" s="7" customFormat="1" ht="21.75" customHeight="1" thickBot="1" x14ac:dyDescent="0.25">
      <c r="A174" s="157" t="s">
        <v>24</v>
      </c>
      <c r="B174" s="158"/>
      <c r="C174" s="16">
        <f>+C$166*'MATRIZ (A)'!C174</f>
        <v>1680.9521718471278</v>
      </c>
      <c r="D174" s="16">
        <f>+D$166*'MATRIZ (A)'!D174</f>
        <v>413.67001294645235</v>
      </c>
      <c r="E174" s="16">
        <f>+E$166*'MATRIZ (A)'!E174</f>
        <v>2128.7155083121334</v>
      </c>
      <c r="F174" s="16">
        <f>+F$166*'MATRIZ (A)'!F174</f>
        <v>6261.0380907867457</v>
      </c>
      <c r="G174" s="16">
        <f>+G$166*'MATRIZ (A)'!G174</f>
        <v>888.60329085784929</v>
      </c>
      <c r="H174" s="16">
        <f>+H$166*'MATRIZ (A)'!H174</f>
        <v>3284.3727881076284</v>
      </c>
      <c r="I174" s="16">
        <f>+I$166*'MATRIZ (A)'!I174</f>
        <v>2186.4343366874891</v>
      </c>
      <c r="J174" s="16">
        <f>+J$166*'MATRIZ (A)'!J174</f>
        <v>3665.9825594327472</v>
      </c>
      <c r="K174" s="16">
        <f>+K$166*'MATRIZ (A)'!K174</f>
        <v>2776.7610312686306</v>
      </c>
      <c r="L174" s="16">
        <f>+L$166*'MATRIZ (A)'!L174</f>
        <v>25362.125207172958</v>
      </c>
      <c r="M174" s="16">
        <f>+M$166*'MATRIZ (A)'!M174</f>
        <v>4726.8892417802927</v>
      </c>
      <c r="N174" s="16">
        <f>+N$166*'MATRIZ (A)'!N174</f>
        <v>7114.5747467492929</v>
      </c>
      <c r="O174" s="16">
        <f>+O$166*'MATRIZ (A)'!O174</f>
        <v>6976.9382597392796</v>
      </c>
      <c r="P174" s="16">
        <f>+P$166*'MATRIZ (A)'!P174</f>
        <v>125367.63174251106</v>
      </c>
      <c r="Q174" s="16">
        <f>+Q$166*'MATRIZ (A)'!Q174</f>
        <v>2602.369604371288</v>
      </c>
      <c r="R174" s="16">
        <f>+R$166*'MATRIZ (A)'!R174</f>
        <v>79152.723246671681</v>
      </c>
      <c r="S174" s="16">
        <f>+S$166*'MATRIZ (A)'!S174</f>
        <v>33252.870700631123</v>
      </c>
      <c r="T174" s="16">
        <f>+T$166*'MATRIZ (A)'!T174</f>
        <v>35623.645903457487</v>
      </c>
      <c r="U174" s="16">
        <f>+U$166*'MATRIZ (A)'!U174</f>
        <v>12363.981904005386</v>
      </c>
      <c r="V174" s="16">
        <f>+V$166*'MATRIZ (A)'!V174</f>
        <v>3161.9293693665627</v>
      </c>
      <c r="W174" s="16">
        <f>+W$166*'MATRIZ (A)'!W174</f>
        <v>12360.130386304487</v>
      </c>
      <c r="X174" s="16">
        <f>+X$166*'MATRIZ (A)'!X174</f>
        <v>56171.998254522194</v>
      </c>
      <c r="Y174" s="16">
        <f>+Y$166*'MATRIZ (A)'!Y174</f>
        <v>3333.5802941825009</v>
      </c>
      <c r="Z174" s="16">
        <f>+Z$166*'MATRIZ (A)'!Z174</f>
        <v>13270.437833620521</v>
      </c>
      <c r="AA174" s="16">
        <f>+AA$166*'MATRIZ (A)'!AA174</f>
        <v>3666.1121465736464</v>
      </c>
      <c r="AB174" s="16">
        <f>+AB$166*'MATRIZ (A)'!AB174</f>
        <v>16843.657959302571</v>
      </c>
      <c r="AC174" s="16">
        <f>+AC$166*'MATRIZ (A)'!AC174</f>
        <v>13684.035176707994</v>
      </c>
      <c r="AD174" s="16">
        <f>+AD$166*'MATRIZ (A)'!AD174</f>
        <v>2054.4383123444472</v>
      </c>
      <c r="AE174" s="16">
        <f>+AE$166*'MATRIZ (A)'!AE174</f>
        <v>3177.1086013435543</v>
      </c>
      <c r="AF174" s="16">
        <f>+AF$166*'MATRIZ (A)'!AF174</f>
        <v>10856.800818207321</v>
      </c>
      <c r="AG174" s="16">
        <f>+AG$166*'MATRIZ (A)'!AG174</f>
        <v>39.051234998984604</v>
      </c>
      <c r="AH174" s="16">
        <f>+AH$166*'MATRIZ (A)'!AH174</f>
        <v>117.07204611423494</v>
      </c>
      <c r="AI174" s="16">
        <f>+AI$166*'MATRIZ (A)'!AI174</f>
        <v>29108.086296026388</v>
      </c>
      <c r="AJ174" s="16">
        <f>+AJ$166*'MATRIZ (A)'!AJ174</f>
        <v>45714.41280981942</v>
      </c>
      <c r="AK174" s="16">
        <f>+AK$166*'MATRIZ (A)'!AK174</f>
        <v>16007.590836410902</v>
      </c>
      <c r="AL174" s="16">
        <f>+AL$166*'MATRIZ (A)'!AL174</f>
        <v>48838.60079505897</v>
      </c>
      <c r="AM174" s="16">
        <f>+AM$166*'MATRIZ (A)'!AM174</f>
        <v>18643.927290004947</v>
      </c>
      <c r="AN174" s="16">
        <f>+AN$166*'MATRIZ (A)'!AN174</f>
        <v>58048.057965654501</v>
      </c>
      <c r="AO174" s="16">
        <f>+AO$166*'MATRIZ (A)'!AO174</f>
        <v>11718.989262542407</v>
      </c>
      <c r="AP174" s="16">
        <f>+AP$166*'MATRIZ (A)'!AP174</f>
        <v>23539.190904917803</v>
      </c>
      <c r="AQ174" s="16">
        <f>+AQ$166*'MATRIZ (A)'!AQ174</f>
        <v>49442.067277220667</v>
      </c>
      <c r="AR174" s="16">
        <f>+AR$166*'MATRIZ (A)'!AR174</f>
        <v>23002.214424785168</v>
      </c>
      <c r="AS174" s="16">
        <f>+AS$166*'MATRIZ (A)'!AS174</f>
        <v>6233.167989106244</v>
      </c>
      <c r="AT174" s="16">
        <f>+AT$166*'MATRIZ (A)'!AT174</f>
        <v>4885.080353401896</v>
      </c>
      <c r="AU174" s="16">
        <f>+AU$166*'MATRIZ (A)'!AU174</f>
        <v>13323.651132475046</v>
      </c>
      <c r="AV174" s="16">
        <f>+AV$166*'MATRIZ (A)'!AV174</f>
        <v>8172.3102685954727</v>
      </c>
      <c r="AW174" s="16">
        <f>+AW$166*'MATRIZ (A)'!AW174</f>
        <v>35721.353351953978</v>
      </c>
      <c r="AX174" s="16">
        <f>+AX$166*'MATRIZ (A)'!AX174</f>
        <v>13684.211372468195</v>
      </c>
      <c r="AY174" s="16">
        <f>+AY$166*'MATRIZ (A)'!AY174</f>
        <v>2704.3859266861314</v>
      </c>
      <c r="AZ174" s="16">
        <f>+AZ$166*'MATRIZ (A)'!AZ174</f>
        <v>35998.708522212073</v>
      </c>
      <c r="BA174" s="16">
        <f>+BA$166*'MATRIZ (A)'!BA174</f>
        <v>3824.0548776637902</v>
      </c>
      <c r="BB174" s="16">
        <f>+BB$166*'MATRIZ (A)'!BB174</f>
        <v>9192.8434881973117</v>
      </c>
      <c r="BC174" s="16">
        <f>+BC$166*'MATRIZ (A)'!BC174</f>
        <v>32685.795473496022</v>
      </c>
      <c r="BD174" s="16">
        <f>+BD$166*'MATRIZ (A)'!BD174</f>
        <v>3408.7737535184269</v>
      </c>
      <c r="BE174" s="16">
        <f>+BE$166*'MATRIZ (A)'!BE174</f>
        <v>1043.0835617284581</v>
      </c>
      <c r="BF174" s="16">
        <f>+BF$166*'MATRIZ (A)'!BF174</f>
        <v>16290.082985410405</v>
      </c>
      <c r="BG174" s="16">
        <f>+BG$166*'MATRIZ (A)'!BG174</f>
        <v>33467.85987255619</v>
      </c>
      <c r="BH174" s="16">
        <f>+BH$166*'MATRIZ (A)'!BH174</f>
        <v>47855.860040163585</v>
      </c>
      <c r="BI174" s="16">
        <f>+BI$166*'MATRIZ (A)'!BI174</f>
        <v>0</v>
      </c>
      <c r="BJ174" s="16">
        <f>+BJ$166*'MATRIZ (A)'!BJ174</f>
        <v>7463.5124410285771</v>
      </c>
      <c r="BK174" s="16">
        <f>+BK$166*'MATRIZ (A)'!BK174</f>
        <v>715.13839174272971</v>
      </c>
      <c r="BL174" s="16">
        <f>+BL$166*'MATRIZ (A)'!BL174</f>
        <v>11159.027145152799</v>
      </c>
      <c r="BM174" s="16">
        <f>+BM$166*'MATRIZ (A)'!BM174</f>
        <v>11368.380491457694</v>
      </c>
      <c r="BN174" s="16">
        <f>+BN$166*'MATRIZ (A)'!BN174</f>
        <v>24894.673159202943</v>
      </c>
      <c r="BO174" s="16">
        <f>+BO$166*'MATRIZ (A)'!BO174</f>
        <v>1515.9594176761723</v>
      </c>
      <c r="BP174" s="16">
        <f>+BP$166*'MATRIZ (A)'!BP174</f>
        <v>25029.576163561534</v>
      </c>
      <c r="BQ174" s="16">
        <f>+BQ$166*'MATRIZ (A)'!BQ174</f>
        <v>21550.940123858658</v>
      </c>
      <c r="BR174" s="16">
        <f>+BR$166*'MATRIZ (A)'!BR174</f>
        <v>45669.214690611996</v>
      </c>
      <c r="BS174" s="16">
        <f>+BS$166*'MATRIZ (A)'!BS174</f>
        <v>5724.6399334757234</v>
      </c>
      <c r="BT174" s="16">
        <f>+BT$166*'MATRIZ (A)'!BT174</f>
        <v>6187.1939358064119</v>
      </c>
      <c r="BU174" s="16">
        <f>+BU$166*'MATRIZ (A)'!BU174</f>
        <v>36257.070921014572</v>
      </c>
      <c r="BV174" s="16">
        <f>+BV$166*'MATRIZ (A)'!BV174</f>
        <v>18922.74716539041</v>
      </c>
      <c r="BW174" s="16">
        <f>+BW$166*'MATRIZ (A)'!BW174</f>
        <v>38512.782618030571</v>
      </c>
      <c r="BX174" s="16">
        <f>+BX$166*'MATRIZ (A)'!BX174</f>
        <v>68342.895605489844</v>
      </c>
      <c r="BY174" s="16">
        <f>+BY$166*'MATRIZ (A)'!BY174</f>
        <v>9066.9399910541124</v>
      </c>
      <c r="BZ174" s="16">
        <f>+BZ$166*'MATRIZ (A)'!BZ174</f>
        <v>61558.735345096218</v>
      </c>
      <c r="CA174" s="16">
        <f>+CA$166*'MATRIZ (A)'!CA174</f>
        <v>8673.0430561783414</v>
      </c>
      <c r="CB174" s="16">
        <f>+CB$166*'MATRIZ (A)'!CB174</f>
        <v>711.58888958261946</v>
      </c>
      <c r="CC174" s="16">
        <f>+CC$166*'MATRIZ (A)'!CC174</f>
        <v>27009.816941910292</v>
      </c>
      <c r="CD174" s="16">
        <f>+CD$166*'MATRIZ (A)'!CD174</f>
        <v>105836.81483001821</v>
      </c>
      <c r="CE174" s="16">
        <f>+CE$166*'MATRIZ (A)'!CE174</f>
        <v>25832.079294870167</v>
      </c>
      <c r="CF174" s="16">
        <f>+CF$166*'MATRIZ (A)'!CF174</f>
        <v>30800.797616509179</v>
      </c>
      <c r="CG174" s="16">
        <f>+CG$166*'MATRIZ (A)'!CG174</f>
        <v>202430.96946982667</v>
      </c>
      <c r="CH174" s="16">
        <f>+CH$166*'MATRIZ (A)'!CH174</f>
        <v>49892.861832212802</v>
      </c>
      <c r="CI174" s="16">
        <f>+CI$166*'MATRIZ (A)'!CI174</f>
        <v>28854.536125268547</v>
      </c>
      <c r="CJ174" s="16">
        <f>+CJ$166*'MATRIZ (A)'!CJ174</f>
        <v>319421.09915738081</v>
      </c>
      <c r="CK174" s="16">
        <f>+CK$166*'MATRIZ (A)'!CK174</f>
        <v>38512.693554271784</v>
      </c>
      <c r="CL174" s="16">
        <f>+CL$166*'MATRIZ (A)'!CL174</f>
        <v>145150.31361371491</v>
      </c>
      <c r="CM174" s="16">
        <f>+CM$166*'MATRIZ (A)'!CM174</f>
        <v>64024.398797625254</v>
      </c>
      <c r="CN174" s="16">
        <f>+CN$166*'MATRIZ (A)'!CN174</f>
        <v>1034439.9905588246</v>
      </c>
      <c r="CO174" s="16">
        <f>+CO$166*'MATRIZ (A)'!CO174</f>
        <v>83721.093081073559</v>
      </c>
      <c r="CP174" s="16">
        <f>+CP$166*'MATRIZ (A)'!CP174</f>
        <v>186.34226780208138</v>
      </c>
      <c r="CQ174" s="16">
        <f>+CQ$166*'MATRIZ (A)'!CQ174</f>
        <v>95407.951811430918</v>
      </c>
      <c r="CR174" s="16">
        <f>+CR$166*'MATRIZ (A)'!CR174</f>
        <v>27204.176452166073</v>
      </c>
      <c r="CS174" s="16">
        <f>+CS$166*'MATRIZ (A)'!CS174</f>
        <v>90235.00324260084</v>
      </c>
      <c r="CT174" s="16">
        <f>+CT$166*'MATRIZ (A)'!CT174</f>
        <v>12756.779506670257</v>
      </c>
      <c r="CU174" s="16">
        <f>+CU$166*'MATRIZ (A)'!CU174</f>
        <v>58517.975811066062</v>
      </c>
      <c r="CV174" s="16">
        <f>+CV$166*'MATRIZ (A)'!CV174</f>
        <v>49233.060848641471</v>
      </c>
      <c r="CW174" s="16">
        <f>+CW$166*'MATRIZ (A)'!CW174</f>
        <v>21552.314629097502</v>
      </c>
      <c r="CX174" s="16">
        <f>+CX$166*'MATRIZ (A)'!CX174</f>
        <v>150118.2824566222</v>
      </c>
      <c r="CY174" s="16">
        <f>+CY$166*'MATRIZ (A)'!CY174</f>
        <v>206683.59536627104</v>
      </c>
      <c r="CZ174" s="16">
        <f>+CZ$166*'MATRIZ (A)'!CZ174</f>
        <v>32465.792937305836</v>
      </c>
      <c r="DA174" s="16">
        <f>+DA$166*'MATRIZ (A)'!DA174</f>
        <v>162323.54083040319</v>
      </c>
      <c r="DB174" s="16">
        <f>+DB$166*'MATRIZ (A)'!DB174</f>
        <v>175258.88539265157</v>
      </c>
      <c r="DC174" s="16">
        <f>+DC$166*'MATRIZ (A)'!DC174</f>
        <v>467420.95795161056</v>
      </c>
      <c r="DD174" s="16">
        <f>+DD$166*'MATRIZ (A)'!DD174</f>
        <v>68128.531437295242</v>
      </c>
      <c r="DE174" s="16">
        <f>+DE$166*'MATRIZ (A)'!DE174</f>
        <v>47116.821526079497</v>
      </c>
      <c r="DF174" s="16">
        <f>+DF$166*'MATRIZ (A)'!DF174</f>
        <v>52335.029995248893</v>
      </c>
      <c r="DG174" s="16">
        <f>+DG$166*'MATRIZ (A)'!DG174</f>
        <v>128774.48043279417</v>
      </c>
      <c r="DH174" s="16">
        <f>+DH$166*'MATRIZ (A)'!DH174</f>
        <v>31108.762618794906</v>
      </c>
      <c r="DI174" s="16">
        <f>+DI$166*'MATRIZ (A)'!DI174</f>
        <v>54485.178456218317</v>
      </c>
      <c r="DJ174" s="16">
        <f>+DJ$166*'MATRIZ (A)'!DJ174</f>
        <v>201674.95018372923</v>
      </c>
      <c r="DK174" s="16">
        <f>+DK$166*'MATRIZ (A)'!DK174</f>
        <v>69874.489256650369</v>
      </c>
      <c r="DL174" s="16">
        <f>+DL$166*'MATRIZ (A)'!DL174</f>
        <v>43315.851852864907</v>
      </c>
      <c r="DM174" s="16">
        <f>+DM$166*'MATRIZ (A)'!DM174</f>
        <v>119706.18112902435</v>
      </c>
      <c r="DN174" s="16">
        <f>+DN$166*'MATRIZ (A)'!DN174</f>
        <v>37085.460627243323</v>
      </c>
      <c r="DO174" s="16">
        <f>+DO$166*'MATRIZ (A)'!DO174</f>
        <v>4929.4857809293007</v>
      </c>
      <c r="DP174" s="16">
        <f>+DP$166*'MATRIZ (A)'!DP174</f>
        <v>26718.28555094892</v>
      </c>
      <c r="DQ174" s="16">
        <f>+DQ$166*'MATRIZ (A)'!DQ174</f>
        <v>87659.284705454207</v>
      </c>
      <c r="DR174" s="16">
        <f>+DR$166*'MATRIZ (A)'!DR174</f>
        <v>28817.426199803638</v>
      </c>
      <c r="DS174" s="16">
        <f>+DS$166*'MATRIZ (A)'!DS174</f>
        <v>121216.87224894625</v>
      </c>
      <c r="DT174" s="16">
        <f>+DT$166*'MATRIZ (A)'!DT174</f>
        <v>68778.090436712751</v>
      </c>
      <c r="DU174" s="16">
        <f>+DU$166*'MATRIZ (A)'!DU174</f>
        <v>422248.38852720108</v>
      </c>
      <c r="DV174" s="16">
        <f>+DV$166*'MATRIZ (A)'!DV174</f>
        <v>516477.60401896876</v>
      </c>
      <c r="DW174" s="16">
        <f>+DW$166*'MATRIZ (A)'!DW174</f>
        <v>468362.21226007614</v>
      </c>
      <c r="DX174" s="16">
        <f>+DX$166*'MATRIZ (A)'!DX174</f>
        <v>10493.75884011877</v>
      </c>
      <c r="DY174" s="16">
        <f>+DY$166*'MATRIZ (A)'!DY174</f>
        <v>1524965.0494409963</v>
      </c>
      <c r="DZ174" s="16">
        <f>+DZ$166*'MATRIZ (A)'!DZ174</f>
        <v>1216000.0583717201</v>
      </c>
      <c r="EA174" s="16">
        <f>+EA$166*'MATRIZ (A)'!EA174</f>
        <v>57847.244021189712</v>
      </c>
      <c r="EB174" s="16">
        <f>+EB$166*'MATRIZ (A)'!EB174</f>
        <v>44079.949285301002</v>
      </c>
      <c r="EC174" s="16">
        <f>+EC$166*'MATRIZ (A)'!EC174</f>
        <v>18344.039741938217</v>
      </c>
      <c r="ED174" s="16">
        <f>+ED$166*'MATRIZ (A)'!ED174</f>
        <v>2639.6431314792198</v>
      </c>
      <c r="EE174" s="16">
        <f>+EE$166*'MATRIZ (A)'!EE174</f>
        <v>19983.516219000547</v>
      </c>
      <c r="EF174" s="16">
        <f>+EF$166*'MATRIZ (A)'!EF174</f>
        <v>3500.591873994877</v>
      </c>
      <c r="EG174" s="16">
        <f>+EG$166*'MATRIZ (A)'!EG174</f>
        <v>2268.8130602657243</v>
      </c>
      <c r="EH174" s="16">
        <f>+EH$166*'MATRIZ (A)'!EH174</f>
        <v>280595.19087154081</v>
      </c>
      <c r="EI174" s="18">
        <f t="shared" si="52"/>
        <v>10975268.419578791</v>
      </c>
      <c r="EJ174" s="28"/>
      <c r="EK174" s="28"/>
      <c r="EL174" s="28"/>
      <c r="EM174" s="28"/>
      <c r="EN174" s="28"/>
      <c r="EO174" s="28"/>
      <c r="EP174" s="28"/>
      <c r="EQ174" s="28"/>
      <c r="ER174" s="28"/>
      <c r="ES174" s="28"/>
      <c r="ET174" s="28"/>
      <c r="EU174" s="28"/>
      <c r="EV174" s="28"/>
      <c r="EW174" s="28"/>
      <c r="EX174" s="28"/>
      <c r="EY174" s="28"/>
      <c r="EZ174" s="28"/>
      <c r="FA174" s="28"/>
      <c r="FB174" s="28"/>
      <c r="FC174" s="21"/>
      <c r="FD174" s="66" t="s">
        <v>246</v>
      </c>
      <c r="FE174" s="67"/>
      <c r="FF174" s="65" t="s">
        <v>84</v>
      </c>
      <c r="FG174" s="65" t="s">
        <v>85</v>
      </c>
      <c r="FH174" s="65" t="s">
        <v>60</v>
      </c>
    </row>
    <row r="175" spans="1:166" s="7" customFormat="1" ht="21.75" customHeight="1" thickBot="1" x14ac:dyDescent="0.25">
      <c r="A175" s="157" t="s">
        <v>25</v>
      </c>
      <c r="B175" s="158"/>
      <c r="C175" s="16">
        <f>+C$166*'MATRIZ (A)'!C175</f>
        <v>61.665623966500448</v>
      </c>
      <c r="D175" s="16">
        <f>+D$166*'MATRIZ (A)'!D175</f>
        <v>29.420536102895912</v>
      </c>
      <c r="E175" s="16">
        <f>+E$166*'MATRIZ (A)'!E175</f>
        <v>133.68837583390828</v>
      </c>
      <c r="F175" s="16">
        <f>+F$166*'MATRIZ (A)'!F175</f>
        <v>571.29546256827791</v>
      </c>
      <c r="G175" s="16">
        <f>+G$166*'MATRIZ (A)'!G175</f>
        <v>89.083211288074196</v>
      </c>
      <c r="H175" s="16">
        <f>+H$166*'MATRIZ (A)'!H175</f>
        <v>301.47116390586007</v>
      </c>
      <c r="I175" s="16">
        <f>+I$166*'MATRIZ (A)'!I175</f>
        <v>139.60422743622121</v>
      </c>
      <c r="J175" s="16">
        <f>+J$166*'MATRIZ (A)'!J175</f>
        <v>223.43684332790241</v>
      </c>
      <c r="K175" s="16">
        <f>+K$166*'MATRIZ (A)'!K175</f>
        <v>159.70042045148227</v>
      </c>
      <c r="L175" s="16">
        <f>+L$166*'MATRIZ (A)'!L175</f>
        <v>721.60252241498029</v>
      </c>
      <c r="M175" s="16">
        <f>+M$166*'MATRIZ (A)'!M175</f>
        <v>612.90882710872825</v>
      </c>
      <c r="N175" s="16">
        <f>+N$166*'MATRIZ (A)'!N175</f>
        <v>390.66316533015942</v>
      </c>
      <c r="O175" s="16">
        <f>+O$166*'MATRIZ (A)'!O175</f>
        <v>398.98001994682062</v>
      </c>
      <c r="P175" s="16">
        <f>+P$166*'MATRIZ (A)'!P175</f>
        <v>10226.80369674037</v>
      </c>
      <c r="Q175" s="16">
        <f>+Q$166*'MATRIZ (A)'!Q175</f>
        <v>91.291493799413857</v>
      </c>
      <c r="R175" s="16">
        <f>+R$166*'MATRIZ (A)'!R175</f>
        <v>5252.1410835217102</v>
      </c>
      <c r="S175" s="16">
        <f>+S$166*'MATRIZ (A)'!S175</f>
        <v>1879.400099167199</v>
      </c>
      <c r="T175" s="16">
        <f>+T$166*'MATRIZ (A)'!T175</f>
        <v>984.53524684654622</v>
      </c>
      <c r="U175" s="16">
        <f>+U$166*'MATRIZ (A)'!U175</f>
        <v>640.55964608437068</v>
      </c>
      <c r="V175" s="16">
        <f>+V$166*'MATRIZ (A)'!V175</f>
        <v>179.64688277028446</v>
      </c>
      <c r="W175" s="16">
        <f>+W$166*'MATRIZ (A)'!W175</f>
        <v>767.57290896008089</v>
      </c>
      <c r="X175" s="16">
        <f>+X$166*'MATRIZ (A)'!X175</f>
        <v>3379.6434612312155</v>
      </c>
      <c r="Y175" s="16">
        <f>+Y$166*'MATRIZ (A)'!Y175</f>
        <v>429.71792334805355</v>
      </c>
      <c r="Z175" s="16">
        <f>+Z$166*'MATRIZ (A)'!Z175</f>
        <v>1271.2697394891798</v>
      </c>
      <c r="AA175" s="16">
        <f>+AA$166*'MATRIZ (A)'!AA175</f>
        <v>294.85393179265719</v>
      </c>
      <c r="AB175" s="16">
        <f>+AB$166*'MATRIZ (A)'!AB175</f>
        <v>1440.3544495946778</v>
      </c>
      <c r="AC175" s="16">
        <f>+AC$166*'MATRIZ (A)'!AC175</f>
        <v>1832.3363545379136</v>
      </c>
      <c r="AD175" s="16">
        <f>+AD$166*'MATRIZ (A)'!AD175</f>
        <v>1278.6696962630344</v>
      </c>
      <c r="AE175" s="16">
        <f>+AE$166*'MATRIZ (A)'!AE175</f>
        <v>249.62464748855507</v>
      </c>
      <c r="AF175" s="16">
        <f>+AF$166*'MATRIZ (A)'!AF175</f>
        <v>2326.5219814834068</v>
      </c>
      <c r="AG175" s="16">
        <f>+AG$166*'MATRIZ (A)'!AG175</f>
        <v>9.9044158632993291</v>
      </c>
      <c r="AH175" s="16">
        <f>+AH$166*'MATRIZ (A)'!AH175</f>
        <v>52.50690986500112</v>
      </c>
      <c r="AI175" s="16">
        <f>+AI$166*'MATRIZ (A)'!AI175</f>
        <v>3312.8101895447539</v>
      </c>
      <c r="AJ175" s="16">
        <f>+AJ$166*'MATRIZ (A)'!AJ175</f>
        <v>3959.5573558268334</v>
      </c>
      <c r="AK175" s="16">
        <f>+AK$166*'MATRIZ (A)'!AK175</f>
        <v>1089.450860278348</v>
      </c>
      <c r="AL175" s="16">
        <f>+AL$166*'MATRIZ (A)'!AL175</f>
        <v>3467.829413689637</v>
      </c>
      <c r="AM175" s="16">
        <f>+AM$166*'MATRIZ (A)'!AM175</f>
        <v>1834.0007249395837</v>
      </c>
      <c r="AN175" s="16">
        <f>+AN$166*'MATRIZ (A)'!AN175</f>
        <v>8596.3759848264872</v>
      </c>
      <c r="AO175" s="16">
        <f>+AO$166*'MATRIZ (A)'!AO175</f>
        <v>1260.0890315342638</v>
      </c>
      <c r="AP175" s="16">
        <f>+AP$166*'MATRIZ (A)'!AP175</f>
        <v>1692.7664929994139</v>
      </c>
      <c r="AQ175" s="16">
        <f>+AQ$166*'MATRIZ (A)'!AQ175</f>
        <v>3988.5088412941677</v>
      </c>
      <c r="AR175" s="16">
        <f>+AR$166*'MATRIZ (A)'!AR175</f>
        <v>2138.7155605347161</v>
      </c>
      <c r="AS175" s="16">
        <f>+AS$166*'MATRIZ (A)'!AS175</f>
        <v>440.602511907142</v>
      </c>
      <c r="AT175" s="16">
        <f>+AT$166*'MATRIZ (A)'!AT175</f>
        <v>370.99816750786039</v>
      </c>
      <c r="AU175" s="16">
        <f>+AU$166*'MATRIZ (A)'!AU175</f>
        <v>2068.8414195495598</v>
      </c>
      <c r="AV175" s="16">
        <f>+AV$166*'MATRIZ (A)'!AV175</f>
        <v>572.72807824872609</v>
      </c>
      <c r="AW175" s="16">
        <f>+AW$166*'MATRIZ (A)'!AW175</f>
        <v>2559.3277002713903</v>
      </c>
      <c r="AX175" s="16">
        <f>+AX$166*'MATRIZ (A)'!AX175</f>
        <v>1409.7537278520756</v>
      </c>
      <c r="AY175" s="16">
        <f>+AY$166*'MATRIZ (A)'!AY175</f>
        <v>180.88720373190353</v>
      </c>
      <c r="AZ175" s="16">
        <f>+AZ$166*'MATRIZ (A)'!AZ175</f>
        <v>2369.9706642013107</v>
      </c>
      <c r="BA175" s="16">
        <f>+BA$166*'MATRIZ (A)'!BA175</f>
        <v>322.53424840868047</v>
      </c>
      <c r="BB175" s="16">
        <f>+BB$166*'MATRIZ (A)'!BB175</f>
        <v>664.71652963694919</v>
      </c>
      <c r="BC175" s="16">
        <f>+BC$166*'MATRIZ (A)'!BC175</f>
        <v>2326.2384359969947</v>
      </c>
      <c r="BD175" s="16">
        <f>+BD$166*'MATRIZ (A)'!BD175</f>
        <v>227.92743295528547</v>
      </c>
      <c r="BE175" s="16">
        <f>+BE$166*'MATRIZ (A)'!BE175</f>
        <v>100.10525860084756</v>
      </c>
      <c r="BF175" s="16">
        <f>+BF$166*'MATRIZ (A)'!BF175</f>
        <v>1388.8789254820547</v>
      </c>
      <c r="BG175" s="16">
        <f>+BG$166*'MATRIZ (A)'!BG175</f>
        <v>3162.0238480816547</v>
      </c>
      <c r="BH175" s="16">
        <f>+BH$166*'MATRIZ (A)'!BH175</f>
        <v>3188.0244369407014</v>
      </c>
      <c r="BI175" s="16">
        <f>+BI$166*'MATRIZ (A)'!BI175</f>
        <v>0</v>
      </c>
      <c r="BJ175" s="16">
        <f>+BJ$166*'MATRIZ (A)'!BJ175</f>
        <v>1013.2167166483496</v>
      </c>
      <c r="BK175" s="16">
        <f>+BK$166*'MATRIZ (A)'!BK175</f>
        <v>69.758149465203743</v>
      </c>
      <c r="BL175" s="16">
        <f>+BL$166*'MATRIZ (A)'!BL175</f>
        <v>877.59662056692594</v>
      </c>
      <c r="BM175" s="16">
        <f>+BM$166*'MATRIZ (A)'!BM175</f>
        <v>1043.4242914190722</v>
      </c>
      <c r="BN175" s="16">
        <f>+BN$166*'MATRIZ (A)'!BN175</f>
        <v>2071.3749633173634</v>
      </c>
      <c r="BO175" s="16">
        <f>+BO$166*'MATRIZ (A)'!BO175</f>
        <v>137.27910811874506</v>
      </c>
      <c r="BP175" s="16">
        <f>+BP$166*'MATRIZ (A)'!BP175</f>
        <v>1950.8107057995546</v>
      </c>
      <c r="BQ175" s="16">
        <f>+BQ$166*'MATRIZ (A)'!BQ175</f>
        <v>1624.2155615706074</v>
      </c>
      <c r="BR175" s="16">
        <f>+BR$166*'MATRIZ (A)'!BR175</f>
        <v>3569.8302343890359</v>
      </c>
      <c r="BS175" s="16">
        <f>+BS$166*'MATRIZ (A)'!BS175</f>
        <v>879.56066938090726</v>
      </c>
      <c r="BT175" s="16">
        <f>+BT$166*'MATRIZ (A)'!BT175</f>
        <v>611.40419140791437</v>
      </c>
      <c r="BU175" s="16">
        <f>+BU$166*'MATRIZ (A)'!BU175</f>
        <v>3017.5359119060349</v>
      </c>
      <c r="BV175" s="16">
        <f>+BV$166*'MATRIZ (A)'!BV175</f>
        <v>1723.3609893103869</v>
      </c>
      <c r="BW175" s="16">
        <f>+BW$166*'MATRIZ (A)'!BW175</f>
        <v>2893.5081246548189</v>
      </c>
      <c r="BX175" s="16">
        <f>+BX$166*'MATRIZ (A)'!BX175</f>
        <v>4408.7557569833043</v>
      </c>
      <c r="BY175" s="16">
        <f>+BY$166*'MATRIZ (A)'!BY175</f>
        <v>677.18755832130762</v>
      </c>
      <c r="BZ175" s="16">
        <f>+BZ$166*'MATRIZ (A)'!BZ175</f>
        <v>4193.3665193348097</v>
      </c>
      <c r="CA175" s="16">
        <f>+CA$166*'MATRIZ (A)'!CA175</f>
        <v>768.20038746851935</v>
      </c>
      <c r="CB175" s="16">
        <f>+CB$166*'MATRIZ (A)'!CB175</f>
        <v>45.518972996958176</v>
      </c>
      <c r="CC175" s="16">
        <f>+CC$166*'MATRIZ (A)'!CC175</f>
        <v>1835.5204907146233</v>
      </c>
      <c r="CD175" s="16">
        <f>+CD$166*'MATRIZ (A)'!CD175</f>
        <v>6216.0814747876675</v>
      </c>
      <c r="CE175" s="16">
        <f>+CE$166*'MATRIZ (A)'!CE175</f>
        <v>1669.3999793246217</v>
      </c>
      <c r="CF175" s="16">
        <f>+CF$166*'MATRIZ (A)'!CF175</f>
        <v>2456.0443036129614</v>
      </c>
      <c r="CG175" s="16">
        <f>+CG$166*'MATRIZ (A)'!CG175</f>
        <v>15929.366468955885</v>
      </c>
      <c r="CH175" s="16">
        <f>+CH$166*'MATRIZ (A)'!CH175</f>
        <v>6904.109345311268</v>
      </c>
      <c r="CI175" s="16">
        <f>+CI$166*'MATRIZ (A)'!CI175</f>
        <v>972.15990084194959</v>
      </c>
      <c r="CJ175" s="16">
        <f>+CJ$166*'MATRIZ (A)'!CJ175</f>
        <v>19503.053188650356</v>
      </c>
      <c r="CK175" s="16">
        <f>+CK$166*'MATRIZ (A)'!CK175</f>
        <v>1500.4011269725363</v>
      </c>
      <c r="CL175" s="16">
        <f>+CL$166*'MATRIZ (A)'!CL175</f>
        <v>8945.984833249564</v>
      </c>
      <c r="CM175" s="16">
        <f>+CM$166*'MATRIZ (A)'!CM175</f>
        <v>6973.1681889410911</v>
      </c>
      <c r="CN175" s="16">
        <f>+CN$166*'MATRIZ (A)'!CN175</f>
        <v>84776.886789672848</v>
      </c>
      <c r="CO175" s="16">
        <f>+CO$166*'MATRIZ (A)'!CO175</f>
        <v>4914.6056297683272</v>
      </c>
      <c r="CP175" s="16">
        <f>+CP$166*'MATRIZ (A)'!CP175</f>
        <v>15.621547697918622</v>
      </c>
      <c r="CQ175" s="16">
        <f>+CQ$166*'MATRIZ (A)'!CQ175</f>
        <v>20081.88070483593</v>
      </c>
      <c r="CR175" s="16">
        <f>+CR$166*'MATRIZ (A)'!CR175</f>
        <v>6418.0325552871609</v>
      </c>
      <c r="CS175" s="16">
        <f>+CS$166*'MATRIZ (A)'!CS175</f>
        <v>10922.216052826143</v>
      </c>
      <c r="CT175" s="16">
        <f>+CT$166*'MATRIZ (A)'!CT175</f>
        <v>1436.2371863220376</v>
      </c>
      <c r="CU175" s="16">
        <f>+CU$166*'MATRIZ (A)'!CU175</f>
        <v>5354.4657495594893</v>
      </c>
      <c r="CV175" s="16">
        <f>+CV$166*'MATRIZ (A)'!CV175</f>
        <v>3660.3342310214521</v>
      </c>
      <c r="CW175" s="16">
        <f>+CW$166*'MATRIZ (A)'!CW175</f>
        <v>1589.2351789302452</v>
      </c>
      <c r="CX175" s="16">
        <f>+CX$166*'MATRIZ (A)'!CX175</f>
        <v>16230.445326471861</v>
      </c>
      <c r="CY175" s="16">
        <f>+CY$166*'MATRIZ (A)'!CY175</f>
        <v>17131.926560497741</v>
      </c>
      <c r="CZ175" s="16">
        <f>+CZ$166*'MATRIZ (A)'!CZ175</f>
        <v>2521.5004049208846</v>
      </c>
      <c r="DA175" s="16">
        <f>+DA$166*'MATRIZ (A)'!DA175</f>
        <v>21932.263233026002</v>
      </c>
      <c r="DB175" s="16">
        <f>+DB$166*'MATRIZ (A)'!DB175</f>
        <v>10366.377093502681</v>
      </c>
      <c r="DC175" s="16">
        <f>+DC$166*'MATRIZ (A)'!DC175</f>
        <v>26094.990009896221</v>
      </c>
      <c r="DD175" s="16">
        <f>+DD$166*'MATRIZ (A)'!DD175</f>
        <v>4510.6110908024275</v>
      </c>
      <c r="DE175" s="16">
        <f>+DE$166*'MATRIZ (A)'!DE175</f>
        <v>3478.0779519996008</v>
      </c>
      <c r="DF175" s="16">
        <f>+DF$166*'MATRIZ (A)'!DF175</f>
        <v>3681.6150652743345</v>
      </c>
      <c r="DG175" s="16">
        <f>+DG$166*'MATRIZ (A)'!DG175</f>
        <v>69905.574360347644</v>
      </c>
      <c r="DH175" s="16">
        <f>+DH$166*'MATRIZ (A)'!DH175</f>
        <v>1900.0891167920913</v>
      </c>
      <c r="DI175" s="16">
        <f>+DI$166*'MATRIZ (A)'!DI175</f>
        <v>3194.5887631238479</v>
      </c>
      <c r="DJ175" s="16">
        <f>+DJ$166*'MATRIZ (A)'!DJ175</f>
        <v>11847.453463618507</v>
      </c>
      <c r="DK175" s="16">
        <f>+DK$166*'MATRIZ (A)'!DK175</f>
        <v>4492.1101063151918</v>
      </c>
      <c r="DL175" s="16">
        <f>+DL$166*'MATRIZ (A)'!DL175</f>
        <v>1287.6925792345066</v>
      </c>
      <c r="DM175" s="16">
        <f>+DM$166*'MATRIZ (A)'!DM175</f>
        <v>8671.399501543141</v>
      </c>
      <c r="DN175" s="16">
        <f>+DN$166*'MATRIZ (A)'!DN175</f>
        <v>2532.2621343636365</v>
      </c>
      <c r="DO175" s="16">
        <f>+DO$166*'MATRIZ (A)'!DO175</f>
        <v>432.23235902756579</v>
      </c>
      <c r="DP175" s="16">
        <f>+DP$166*'MATRIZ (A)'!DP175</f>
        <v>8248.0409636877775</v>
      </c>
      <c r="DQ175" s="16">
        <f>+DQ$166*'MATRIZ (A)'!DQ175</f>
        <v>4879.0813069934593</v>
      </c>
      <c r="DR175" s="16">
        <f>+DR$166*'MATRIZ (A)'!DR175</f>
        <v>1870.449877350665</v>
      </c>
      <c r="DS175" s="16">
        <f>+DS$166*'MATRIZ (A)'!DS175</f>
        <v>7193.9037202751524</v>
      </c>
      <c r="DT175" s="16">
        <f>+DT$166*'MATRIZ (A)'!DT175</f>
        <v>4750.2659381992089</v>
      </c>
      <c r="DU175" s="16">
        <f>+DU$166*'MATRIZ (A)'!DU175</f>
        <v>26089.913282516976</v>
      </c>
      <c r="DV175" s="16">
        <f>+DV$166*'MATRIZ (A)'!DV175</f>
        <v>5894.8800604851767</v>
      </c>
      <c r="DW175" s="16">
        <f>+DW$166*'MATRIZ (A)'!DW175</f>
        <v>1732.0974485538877</v>
      </c>
      <c r="DX175" s="16">
        <f>+DX$166*'MATRIZ (A)'!DX175</f>
        <v>348.04993877912392</v>
      </c>
      <c r="DY175" s="16">
        <f>+DY$166*'MATRIZ (A)'!DY175</f>
        <v>7983.7470047127672</v>
      </c>
      <c r="DZ175" s="16">
        <f>+DZ$166*'MATRIZ (A)'!DZ175</f>
        <v>29537.73717769024</v>
      </c>
      <c r="EA175" s="16">
        <f>+EA$166*'MATRIZ (A)'!EA175</f>
        <v>3444.6383395999655</v>
      </c>
      <c r="EB175" s="16">
        <f>+EB$166*'MATRIZ (A)'!EB175</f>
        <v>2487.4033751357842</v>
      </c>
      <c r="EC175" s="16">
        <f>+EC$166*'MATRIZ (A)'!EC175</f>
        <v>1172.9797095792712</v>
      </c>
      <c r="ED175" s="16">
        <f>+ED$166*'MATRIZ (A)'!ED175</f>
        <v>186.3202415668695</v>
      </c>
      <c r="EE175" s="16">
        <f>+EE$166*'MATRIZ (A)'!EE175</f>
        <v>1549.4478540024299</v>
      </c>
      <c r="EF175" s="16">
        <f>+EF$166*'MATRIZ (A)'!EF175</f>
        <v>289.49205403944785</v>
      </c>
      <c r="EG175" s="16">
        <f>+EG$166*'MATRIZ (A)'!EG175</f>
        <v>146.76513771914438</v>
      </c>
      <c r="EH175" s="16">
        <f>+EH$166*'MATRIZ (A)'!EH175</f>
        <v>1742.79864</v>
      </c>
      <c r="EI175" s="18">
        <f t="shared" si="52"/>
        <v>652524.46956535964</v>
      </c>
      <c r="EJ175" s="28"/>
      <c r="EK175" s="28"/>
      <c r="EL175" s="28"/>
      <c r="EM175" s="28"/>
      <c r="EN175" s="28"/>
      <c r="EO175" s="28"/>
      <c r="EP175" s="28"/>
      <c r="EQ175" s="28"/>
      <c r="ER175" s="28"/>
      <c r="ES175" s="28"/>
      <c r="ET175" s="28"/>
      <c r="EU175" s="28"/>
      <c r="EV175" s="28"/>
      <c r="EW175" s="28"/>
      <c r="EX175" s="28"/>
      <c r="EY175" s="28"/>
      <c r="EZ175" s="28"/>
      <c r="FA175" s="28"/>
      <c r="FB175" s="28"/>
      <c r="FC175" s="21"/>
      <c r="FD175" s="157" t="s">
        <v>23</v>
      </c>
      <c r="FE175" s="158"/>
      <c r="FF175" s="20">
        <f>VLOOKUP($FD175,'MIP 2012'!$A$12:$FH$190,MATCH($FD$174,'MIP 2012'!$A$10:$FH$10,0),0)</f>
        <v>290689.62009852804</v>
      </c>
      <c r="FG175" s="20">
        <f>VLOOKUP($FD175,$A$12:$FH$190,MATCH($FD$174,$A$10:$FH$10,0),0)</f>
        <v>290697.51443268312</v>
      </c>
      <c r="FH175" s="20">
        <f>+FG175-FF175</f>
        <v>7.894334155076649</v>
      </c>
      <c r="FI175" s="70">
        <f>+FH175/FF175</f>
        <v>2.7157261935946997E-5</v>
      </c>
      <c r="FJ175" s="34"/>
    </row>
    <row r="176" spans="1:166" s="7" customFormat="1" ht="21.75" customHeight="1" thickBot="1" x14ac:dyDescent="0.25">
      <c r="A176" s="157" t="s">
        <v>26</v>
      </c>
      <c r="B176" s="158"/>
      <c r="C176" s="16">
        <f>+C$166*'MATRIZ (A)'!C176</f>
        <v>0</v>
      </c>
      <c r="D176" s="16">
        <f>+D$166*'MATRIZ (A)'!D176</f>
        <v>0</v>
      </c>
      <c r="E176" s="16">
        <f>+E$166*'MATRIZ (A)'!E176</f>
        <v>0</v>
      </c>
      <c r="F176" s="16">
        <f>+F$166*'MATRIZ (A)'!F176</f>
        <v>0</v>
      </c>
      <c r="G176" s="16">
        <f>+G$166*'MATRIZ (A)'!G176</f>
        <v>0</v>
      </c>
      <c r="H176" s="16">
        <f>+H$166*'MATRIZ (A)'!H176</f>
        <v>0</v>
      </c>
      <c r="I176" s="16">
        <f>+I$166*'MATRIZ (A)'!I176</f>
        <v>0</v>
      </c>
      <c r="J176" s="16">
        <f>+J$166*'MATRIZ (A)'!J176</f>
        <v>0</v>
      </c>
      <c r="K176" s="16">
        <f>+K$166*'MATRIZ (A)'!K176</f>
        <v>0</v>
      </c>
      <c r="L176" s="16">
        <f>+L$166*'MATRIZ (A)'!L176</f>
        <v>0</v>
      </c>
      <c r="M176" s="16">
        <f>+M$166*'MATRIZ (A)'!M176</f>
        <v>0</v>
      </c>
      <c r="N176" s="16">
        <f>+N$166*'MATRIZ (A)'!N176</f>
        <v>0</v>
      </c>
      <c r="O176" s="16">
        <f>+O$166*'MATRIZ (A)'!O176</f>
        <v>0</v>
      </c>
      <c r="P176" s="16">
        <f>+P$166*'MATRIZ (A)'!P176</f>
        <v>0</v>
      </c>
      <c r="Q176" s="16">
        <f>+Q$166*'MATRIZ (A)'!Q176</f>
        <v>0</v>
      </c>
      <c r="R176" s="16">
        <f>+R$166*'MATRIZ (A)'!R176</f>
        <v>0</v>
      </c>
      <c r="S176" s="16">
        <f>+S$166*'MATRIZ (A)'!S176</f>
        <v>0</v>
      </c>
      <c r="T176" s="16">
        <f>+T$166*'MATRIZ (A)'!T176</f>
        <v>0</v>
      </c>
      <c r="U176" s="16">
        <f>+U$166*'MATRIZ (A)'!U176</f>
        <v>0</v>
      </c>
      <c r="V176" s="16">
        <f>+V$166*'MATRIZ (A)'!V176</f>
        <v>0</v>
      </c>
      <c r="W176" s="16">
        <f>+W$166*'MATRIZ (A)'!W176</f>
        <v>0</v>
      </c>
      <c r="X176" s="16">
        <f>+X$166*'MATRIZ (A)'!X176</f>
        <v>0</v>
      </c>
      <c r="Y176" s="16">
        <f>+Y$166*'MATRIZ (A)'!Y176</f>
        <v>0</v>
      </c>
      <c r="Z176" s="16">
        <f>+Z$166*'MATRIZ (A)'!Z176</f>
        <v>0</v>
      </c>
      <c r="AA176" s="16">
        <f>+AA$166*'MATRIZ (A)'!AA176</f>
        <v>0</v>
      </c>
      <c r="AB176" s="16">
        <f>+AB$166*'MATRIZ (A)'!AB176</f>
        <v>0</v>
      </c>
      <c r="AC176" s="16">
        <f>+AC$166*'MATRIZ (A)'!AC176</f>
        <v>0</v>
      </c>
      <c r="AD176" s="16">
        <f>+AD$166*'MATRIZ (A)'!AD176</f>
        <v>0</v>
      </c>
      <c r="AE176" s="16">
        <f>+AE$166*'MATRIZ (A)'!AE176</f>
        <v>0</v>
      </c>
      <c r="AF176" s="16">
        <f>+AF$166*'MATRIZ (A)'!AF176</f>
        <v>0</v>
      </c>
      <c r="AG176" s="16">
        <f>+AG$166*'MATRIZ (A)'!AG176</f>
        <v>0</v>
      </c>
      <c r="AH176" s="16">
        <f>+AH$166*'MATRIZ (A)'!AH176</f>
        <v>0</v>
      </c>
      <c r="AI176" s="16">
        <f>+AI$166*'MATRIZ (A)'!AI176</f>
        <v>0</v>
      </c>
      <c r="AJ176" s="16">
        <f>+AJ$166*'MATRIZ (A)'!AJ176</f>
        <v>0</v>
      </c>
      <c r="AK176" s="16">
        <f>+AK$166*'MATRIZ (A)'!AK176</f>
        <v>0</v>
      </c>
      <c r="AL176" s="16">
        <f>+AL$166*'MATRIZ (A)'!AL176</f>
        <v>0</v>
      </c>
      <c r="AM176" s="16">
        <f>+AM$166*'MATRIZ (A)'!AM176</f>
        <v>0</v>
      </c>
      <c r="AN176" s="16">
        <f>+AN$166*'MATRIZ (A)'!AN176</f>
        <v>0</v>
      </c>
      <c r="AO176" s="16">
        <f>+AO$166*'MATRIZ (A)'!AO176</f>
        <v>0</v>
      </c>
      <c r="AP176" s="16">
        <f>+AP$166*'MATRIZ (A)'!AP176</f>
        <v>0</v>
      </c>
      <c r="AQ176" s="16">
        <f>+AQ$166*'MATRIZ (A)'!AQ176</f>
        <v>0</v>
      </c>
      <c r="AR176" s="16">
        <f>+AR$166*'MATRIZ (A)'!AR176</f>
        <v>0</v>
      </c>
      <c r="AS176" s="16">
        <f>+AS$166*'MATRIZ (A)'!AS176</f>
        <v>0</v>
      </c>
      <c r="AT176" s="16">
        <f>+AT$166*'MATRIZ (A)'!AT176</f>
        <v>0</v>
      </c>
      <c r="AU176" s="16">
        <f>+AU$166*'MATRIZ (A)'!AU176</f>
        <v>0</v>
      </c>
      <c r="AV176" s="16">
        <f>+AV$166*'MATRIZ (A)'!AV176</f>
        <v>0</v>
      </c>
      <c r="AW176" s="16">
        <f>+AW$166*'MATRIZ (A)'!AW176</f>
        <v>0</v>
      </c>
      <c r="AX176" s="16">
        <f>+AX$166*'MATRIZ (A)'!AX176</f>
        <v>0</v>
      </c>
      <c r="AY176" s="16">
        <f>+AY$166*'MATRIZ (A)'!AY176</f>
        <v>0</v>
      </c>
      <c r="AZ176" s="16">
        <f>+AZ$166*'MATRIZ (A)'!AZ176</f>
        <v>0</v>
      </c>
      <c r="BA176" s="16">
        <f>+BA$166*'MATRIZ (A)'!BA176</f>
        <v>0</v>
      </c>
      <c r="BB176" s="16">
        <f>+BB$166*'MATRIZ (A)'!BB176</f>
        <v>0</v>
      </c>
      <c r="BC176" s="16">
        <f>+BC$166*'MATRIZ (A)'!BC176</f>
        <v>0</v>
      </c>
      <c r="BD176" s="16">
        <f>+BD$166*'MATRIZ (A)'!BD176</f>
        <v>0</v>
      </c>
      <c r="BE176" s="16">
        <f>+BE$166*'MATRIZ (A)'!BE176</f>
        <v>0</v>
      </c>
      <c r="BF176" s="16">
        <f>+BF$166*'MATRIZ (A)'!BF176</f>
        <v>0</v>
      </c>
      <c r="BG176" s="16">
        <f>+BG$166*'MATRIZ (A)'!BG176</f>
        <v>0</v>
      </c>
      <c r="BH176" s="16">
        <f>+BH$166*'MATRIZ (A)'!BH176</f>
        <v>0</v>
      </c>
      <c r="BI176" s="16">
        <f>+BI$166*'MATRIZ (A)'!BI176</f>
        <v>0</v>
      </c>
      <c r="BJ176" s="16">
        <f>+BJ$166*'MATRIZ (A)'!BJ176</f>
        <v>0</v>
      </c>
      <c r="BK176" s="16">
        <f>+BK$166*'MATRIZ (A)'!BK176</f>
        <v>0</v>
      </c>
      <c r="BL176" s="16">
        <f>+BL$166*'MATRIZ (A)'!BL176</f>
        <v>0</v>
      </c>
      <c r="BM176" s="16">
        <f>+BM$166*'MATRIZ (A)'!BM176</f>
        <v>0</v>
      </c>
      <c r="BN176" s="16">
        <f>+BN$166*'MATRIZ (A)'!BN176</f>
        <v>0</v>
      </c>
      <c r="BO176" s="16">
        <f>+BO$166*'MATRIZ (A)'!BO176</f>
        <v>0</v>
      </c>
      <c r="BP176" s="16">
        <f>+BP$166*'MATRIZ (A)'!BP176</f>
        <v>0</v>
      </c>
      <c r="BQ176" s="16">
        <f>+BQ$166*'MATRIZ (A)'!BQ176</f>
        <v>0</v>
      </c>
      <c r="BR176" s="16">
        <f>+BR$166*'MATRIZ (A)'!BR176</f>
        <v>0</v>
      </c>
      <c r="BS176" s="16">
        <f>+BS$166*'MATRIZ (A)'!BS176</f>
        <v>0</v>
      </c>
      <c r="BT176" s="16">
        <f>+BT$166*'MATRIZ (A)'!BT176</f>
        <v>0</v>
      </c>
      <c r="BU176" s="16">
        <f>+BU$166*'MATRIZ (A)'!BU176</f>
        <v>0</v>
      </c>
      <c r="BV176" s="16">
        <f>+BV$166*'MATRIZ (A)'!BV176</f>
        <v>0</v>
      </c>
      <c r="BW176" s="16">
        <f>+BW$166*'MATRIZ (A)'!BW176</f>
        <v>0</v>
      </c>
      <c r="BX176" s="16">
        <f>+BX$166*'MATRIZ (A)'!BX176</f>
        <v>0</v>
      </c>
      <c r="BY176" s="16">
        <f>+BY$166*'MATRIZ (A)'!BY176</f>
        <v>0</v>
      </c>
      <c r="BZ176" s="16">
        <f>+BZ$166*'MATRIZ (A)'!BZ176</f>
        <v>0</v>
      </c>
      <c r="CA176" s="16">
        <f>+CA$166*'MATRIZ (A)'!CA176</f>
        <v>0</v>
      </c>
      <c r="CB176" s="16">
        <f>+CB$166*'MATRIZ (A)'!CB176</f>
        <v>0</v>
      </c>
      <c r="CC176" s="16">
        <f>+CC$166*'MATRIZ (A)'!CC176</f>
        <v>0</v>
      </c>
      <c r="CD176" s="16">
        <f>+CD$166*'MATRIZ (A)'!CD176</f>
        <v>0</v>
      </c>
      <c r="CE176" s="16">
        <f>+CE$166*'MATRIZ (A)'!CE176</f>
        <v>0</v>
      </c>
      <c r="CF176" s="16">
        <f>+CF$166*'MATRIZ (A)'!CF176</f>
        <v>0</v>
      </c>
      <c r="CG176" s="16">
        <f>+CG$166*'MATRIZ (A)'!CG176</f>
        <v>0</v>
      </c>
      <c r="CH176" s="16">
        <f>+CH$166*'MATRIZ (A)'!CH176</f>
        <v>0</v>
      </c>
      <c r="CI176" s="16">
        <f>+CI$166*'MATRIZ (A)'!CI176</f>
        <v>0</v>
      </c>
      <c r="CJ176" s="16">
        <f>+CJ$166*'MATRIZ (A)'!CJ176</f>
        <v>0</v>
      </c>
      <c r="CK176" s="16">
        <f>+CK$166*'MATRIZ (A)'!CK176</f>
        <v>0</v>
      </c>
      <c r="CL176" s="16">
        <f>+CL$166*'MATRIZ (A)'!CL176</f>
        <v>0</v>
      </c>
      <c r="CM176" s="16">
        <f>+CM$166*'MATRIZ (A)'!CM176</f>
        <v>0</v>
      </c>
      <c r="CN176" s="16">
        <f>+CN$166*'MATRIZ (A)'!CN176</f>
        <v>0</v>
      </c>
      <c r="CO176" s="16">
        <f>+CO$166*'MATRIZ (A)'!CO176</f>
        <v>0</v>
      </c>
      <c r="CP176" s="16">
        <f>+CP$166*'MATRIZ (A)'!CP176</f>
        <v>0</v>
      </c>
      <c r="CQ176" s="16">
        <f>+CQ$166*'MATRIZ (A)'!CQ176</f>
        <v>0</v>
      </c>
      <c r="CR176" s="16">
        <f>+CR$166*'MATRIZ (A)'!CR176</f>
        <v>0</v>
      </c>
      <c r="CS176" s="16">
        <f>+CS$166*'MATRIZ (A)'!CS176</f>
        <v>0</v>
      </c>
      <c r="CT176" s="16">
        <f>+CT$166*'MATRIZ (A)'!CT176</f>
        <v>0</v>
      </c>
      <c r="CU176" s="16">
        <f>+CU$166*'MATRIZ (A)'!CU176</f>
        <v>0</v>
      </c>
      <c r="CV176" s="16">
        <f>+CV$166*'MATRIZ (A)'!CV176</f>
        <v>0</v>
      </c>
      <c r="CW176" s="16">
        <f>+CW$166*'MATRIZ (A)'!CW176</f>
        <v>0</v>
      </c>
      <c r="CX176" s="16">
        <f>+CX$166*'MATRIZ (A)'!CX176</f>
        <v>0</v>
      </c>
      <c r="CY176" s="16">
        <f>+CY$166*'MATRIZ (A)'!CY176</f>
        <v>0</v>
      </c>
      <c r="CZ176" s="16">
        <f>+CZ$166*'MATRIZ (A)'!CZ176</f>
        <v>0</v>
      </c>
      <c r="DA176" s="16">
        <f>+DA$166*'MATRIZ (A)'!DA176</f>
        <v>0</v>
      </c>
      <c r="DB176" s="16">
        <f>+DB$166*'MATRIZ (A)'!DB176</f>
        <v>0</v>
      </c>
      <c r="DC176" s="16">
        <f>+DC$166*'MATRIZ (A)'!DC176</f>
        <v>0</v>
      </c>
      <c r="DD176" s="16">
        <f>+DD$166*'MATRIZ (A)'!DD176</f>
        <v>0</v>
      </c>
      <c r="DE176" s="16">
        <f>+DE$166*'MATRIZ (A)'!DE176</f>
        <v>0</v>
      </c>
      <c r="DF176" s="16">
        <f>+DF$166*'MATRIZ (A)'!DF176</f>
        <v>0</v>
      </c>
      <c r="DG176" s="16">
        <f>+DG$166*'MATRIZ (A)'!DG176</f>
        <v>0</v>
      </c>
      <c r="DH176" s="16">
        <f>+DH$166*'MATRIZ (A)'!DH176</f>
        <v>0</v>
      </c>
      <c r="DI176" s="16">
        <f>+DI$166*'MATRIZ (A)'!DI176</f>
        <v>0</v>
      </c>
      <c r="DJ176" s="16">
        <f>+DJ$166*'MATRIZ (A)'!DJ176</f>
        <v>0</v>
      </c>
      <c r="DK176" s="16">
        <f>+DK$166*'MATRIZ (A)'!DK176</f>
        <v>0</v>
      </c>
      <c r="DL176" s="16">
        <f>+DL$166*'MATRIZ (A)'!DL176</f>
        <v>0</v>
      </c>
      <c r="DM176" s="16">
        <f>+DM$166*'MATRIZ (A)'!DM176</f>
        <v>0</v>
      </c>
      <c r="DN176" s="16">
        <f>+DN$166*'MATRIZ (A)'!DN176</f>
        <v>0</v>
      </c>
      <c r="DO176" s="16">
        <f>+DO$166*'MATRIZ (A)'!DO176</f>
        <v>0</v>
      </c>
      <c r="DP176" s="16">
        <f>+DP$166*'MATRIZ (A)'!DP176</f>
        <v>0</v>
      </c>
      <c r="DQ176" s="16">
        <f>+DQ$166*'MATRIZ (A)'!DQ176</f>
        <v>0</v>
      </c>
      <c r="DR176" s="16">
        <f>+DR$166*'MATRIZ (A)'!DR176</f>
        <v>0</v>
      </c>
      <c r="DS176" s="16">
        <f>+DS$166*'MATRIZ (A)'!DS176</f>
        <v>0</v>
      </c>
      <c r="DT176" s="16">
        <f>+DT$166*'MATRIZ (A)'!DT176</f>
        <v>0</v>
      </c>
      <c r="DU176" s="16">
        <f>+DU$166*'MATRIZ (A)'!DU176</f>
        <v>0</v>
      </c>
      <c r="DV176" s="16">
        <f>+DV$166*'MATRIZ (A)'!DV176</f>
        <v>0</v>
      </c>
      <c r="DW176" s="16">
        <f>+DW$166*'MATRIZ (A)'!DW176</f>
        <v>0</v>
      </c>
      <c r="DX176" s="16">
        <f>+DX$166*'MATRIZ (A)'!DX176</f>
        <v>0</v>
      </c>
      <c r="DY176" s="16">
        <f>+DY$166*'MATRIZ (A)'!DY176</f>
        <v>0</v>
      </c>
      <c r="DZ176" s="16">
        <f>+DZ$166*'MATRIZ (A)'!DZ176</f>
        <v>0</v>
      </c>
      <c r="EA176" s="16">
        <f>+EA$166*'MATRIZ (A)'!EA176</f>
        <v>0</v>
      </c>
      <c r="EB176" s="16">
        <f>+EB$166*'MATRIZ (A)'!EB176</f>
        <v>0</v>
      </c>
      <c r="EC176" s="16">
        <f>+EC$166*'MATRIZ (A)'!EC176</f>
        <v>0</v>
      </c>
      <c r="ED176" s="16">
        <f>+ED$166*'MATRIZ (A)'!ED176</f>
        <v>0</v>
      </c>
      <c r="EE176" s="16">
        <f>+EE$166*'MATRIZ (A)'!EE176</f>
        <v>0</v>
      </c>
      <c r="EF176" s="16">
        <f>+EF$166*'MATRIZ (A)'!EF176</f>
        <v>0</v>
      </c>
      <c r="EG176" s="16">
        <f>+EG$166*'MATRIZ (A)'!EG176</f>
        <v>0</v>
      </c>
      <c r="EH176" s="16">
        <f>+EH$166*'MATRIZ (A)'!EH176</f>
        <v>0</v>
      </c>
      <c r="EI176" s="18">
        <f t="shared" si="52"/>
        <v>0</v>
      </c>
      <c r="EJ176" s="28"/>
      <c r="EK176" s="28"/>
      <c r="EL176" s="28"/>
      <c r="EM176" s="28"/>
      <c r="EN176" s="28"/>
      <c r="EO176" s="28"/>
      <c r="EP176" s="28"/>
      <c r="EQ176" s="28"/>
      <c r="ER176" s="28"/>
      <c r="ES176" s="28"/>
      <c r="ET176" s="28"/>
      <c r="EU176" s="28"/>
      <c r="EV176" s="28"/>
      <c r="EW176" s="28"/>
      <c r="EX176" s="28"/>
      <c r="EY176" s="28"/>
      <c r="EZ176" s="28"/>
      <c r="FA176" s="28"/>
      <c r="FB176" s="28"/>
      <c r="FC176" s="21"/>
      <c r="FD176" s="157" t="s">
        <v>22</v>
      </c>
      <c r="FE176" s="158"/>
      <c r="FF176" s="20">
        <f>VLOOKUP($FD176,'MIP 2012'!$A$12:$FH$190,MATCH($FD$174,'MIP 2012'!$A$10:$FH$10,0),0)</f>
        <v>714286.41501326172</v>
      </c>
      <c r="FG176" s="20">
        <f t="shared" ref="FG176:FG177" si="53">VLOOKUP($FD176,$A$12:$FH$190,MATCH($FD$174,$A$10:$FH$10,0),0)</f>
        <v>714305.81307653151</v>
      </c>
      <c r="FH176" s="20">
        <f t="shared" ref="FH176:FH177" si="54">+FG176-FF176</f>
        <v>19.398063269793056</v>
      </c>
      <c r="FI176" s="70">
        <f t="shared" ref="FI176:FI179" si="55">+FH176/FF176</f>
        <v>2.7157261935932106E-5</v>
      </c>
      <c r="FJ176" s="34"/>
    </row>
    <row r="177" spans="1:168" s="7" customFormat="1" ht="21.75" customHeight="1" thickBot="1" x14ac:dyDescent="0.25">
      <c r="A177" s="157" t="s">
        <v>27</v>
      </c>
      <c r="B177" s="158"/>
      <c r="C177" s="16">
        <f>+C$166*'MATRIZ (A)'!C177</f>
        <v>120.63458679984267</v>
      </c>
      <c r="D177" s="16">
        <f>+D$166*'MATRIZ (A)'!D177</f>
        <v>95.71642481003876</v>
      </c>
      <c r="E177" s="16">
        <f>+E$166*'MATRIZ (A)'!E177</f>
        <v>4391.1035296532709</v>
      </c>
      <c r="F177" s="16">
        <f>+F$166*'MATRIZ (A)'!F177</f>
        <v>21969.286704874918</v>
      </c>
      <c r="G177" s="16">
        <f>+G$166*'MATRIZ (A)'!G177</f>
        <v>2863.0524598039146</v>
      </c>
      <c r="H177" s="16">
        <f>+H$166*'MATRIZ (A)'!H177</f>
        <v>10285.829631010829</v>
      </c>
      <c r="I177" s="16">
        <f>+I$166*'MATRIZ (A)'!I177</f>
        <v>3229.5508577836699</v>
      </c>
      <c r="J177" s="16">
        <f>+J$166*'MATRIZ (A)'!J177</f>
        <v>5405.9584131422071</v>
      </c>
      <c r="K177" s="16">
        <f>+K$166*'MATRIZ (A)'!K177</f>
        <v>3025.968355338222</v>
      </c>
      <c r="L177" s="16">
        <f>+L$166*'MATRIZ (A)'!L177</f>
        <v>3537.2446153440842</v>
      </c>
      <c r="M177" s="16">
        <f>+M$166*'MATRIZ (A)'!M177</f>
        <v>10347.967558015071</v>
      </c>
      <c r="N177" s="16">
        <f>+N$166*'MATRIZ (A)'!N177</f>
        <v>4111.0295214819016</v>
      </c>
      <c r="O177" s="16">
        <f>+O$166*'MATRIZ (A)'!O177</f>
        <v>3466.3829438692251</v>
      </c>
      <c r="P177" s="16">
        <f>+P$166*'MATRIZ (A)'!P177</f>
        <v>94850.83483460256</v>
      </c>
      <c r="Q177" s="16">
        <f>+Q$166*'MATRIZ (A)'!Q177</f>
        <v>181.67485490284187</v>
      </c>
      <c r="R177" s="16">
        <f>+R$166*'MATRIZ (A)'!R177</f>
        <v>80953.149869711924</v>
      </c>
      <c r="S177" s="16">
        <f>+S$166*'MATRIZ (A)'!S177</f>
        <v>25479.124384690058</v>
      </c>
      <c r="T177" s="16">
        <f>+T$166*'MATRIZ (A)'!T177</f>
        <v>8735.0913450626722</v>
      </c>
      <c r="U177" s="16">
        <f>+U$166*'MATRIZ (A)'!U177</f>
        <v>9091.3998141403954</v>
      </c>
      <c r="V177" s="16">
        <f>+V$166*'MATRIZ (A)'!V177</f>
        <v>3308.8176807997061</v>
      </c>
      <c r="W177" s="16">
        <f>+W$166*'MATRIZ (A)'!W177</f>
        <v>12893.266668884236</v>
      </c>
      <c r="X177" s="16">
        <f>+X$166*'MATRIZ (A)'!X177</f>
        <v>60535.603413746947</v>
      </c>
      <c r="Y177" s="16">
        <f>+Y$166*'MATRIZ (A)'!Y177</f>
        <v>17358.202794576689</v>
      </c>
      <c r="Z177" s="16">
        <f>+Z$166*'MATRIZ (A)'!Z177</f>
        <v>19537.298372470916</v>
      </c>
      <c r="AA177" s="16">
        <f>+AA$166*'MATRIZ (A)'!AA177</f>
        <v>3745.3403536006031</v>
      </c>
      <c r="AB177" s="16">
        <f>+AB$166*'MATRIZ (A)'!AB177</f>
        <v>37697.074566533382</v>
      </c>
      <c r="AC177" s="16">
        <f>+AC$166*'MATRIZ (A)'!AC177</f>
        <v>14202.719805966499</v>
      </c>
      <c r="AD177" s="16">
        <f>+AD$166*'MATRIZ (A)'!AD177</f>
        <v>511.82146787968537</v>
      </c>
      <c r="AE177" s="16">
        <f>+AE$166*'MATRIZ (A)'!AE177</f>
        <v>6775.4004157210511</v>
      </c>
      <c r="AF177" s="16">
        <f>+AF$166*'MATRIZ (A)'!AF177</f>
        <v>47103.321413547797</v>
      </c>
      <c r="AG177" s="16">
        <f>+AG$166*'MATRIZ (A)'!AG177</f>
        <v>18.761861234754338</v>
      </c>
      <c r="AH177" s="16">
        <f>+AH$166*'MATRIZ (A)'!AH177</f>
        <v>219.10101461035688</v>
      </c>
      <c r="AI177" s="16">
        <f>+AI$166*'MATRIZ (A)'!AI177</f>
        <v>55723.627387728971</v>
      </c>
      <c r="AJ177" s="16">
        <f>+AJ$166*'MATRIZ (A)'!AJ177</f>
        <v>46347.788498353002</v>
      </c>
      <c r="AK177" s="16">
        <f>+AK$166*'MATRIZ (A)'!AK177</f>
        <v>22676.181398603836</v>
      </c>
      <c r="AL177" s="16">
        <f>+AL$166*'MATRIZ (A)'!AL177</f>
        <v>38189.811730587724</v>
      </c>
      <c r="AM177" s="16">
        <f>+AM$166*'MATRIZ (A)'!AM177</f>
        <v>94034.938082841938</v>
      </c>
      <c r="AN177" s="16">
        <f>+AN$166*'MATRIZ (A)'!AN177</f>
        <v>53732.252150274064</v>
      </c>
      <c r="AO177" s="16">
        <f>+AO$166*'MATRIZ (A)'!AO177</f>
        <v>36725.897042990669</v>
      </c>
      <c r="AP177" s="16">
        <f>+AP$166*'MATRIZ (A)'!AP177</f>
        <v>38845.979716275942</v>
      </c>
      <c r="AQ177" s="16">
        <f>+AQ$166*'MATRIZ (A)'!AQ177</f>
        <v>41500.530767533768</v>
      </c>
      <c r="AR177" s="16">
        <f>+AR$166*'MATRIZ (A)'!AR177</f>
        <v>30761.015354075764</v>
      </c>
      <c r="AS177" s="16">
        <f>+AS$166*'MATRIZ (A)'!AS177</f>
        <v>4069.2393757271725</v>
      </c>
      <c r="AT177" s="16">
        <f>+AT$166*'MATRIZ (A)'!AT177</f>
        <v>7975.993648909116</v>
      </c>
      <c r="AU177" s="16">
        <f>+AU$166*'MATRIZ (A)'!AU177</f>
        <v>43705.739741979509</v>
      </c>
      <c r="AV177" s="16">
        <f>+AV$166*'MATRIZ (A)'!AV177</f>
        <v>18576.281092155161</v>
      </c>
      <c r="AW177" s="16">
        <f>+AW$166*'MATRIZ (A)'!AW177</f>
        <v>78269.1313572933</v>
      </c>
      <c r="AX177" s="16">
        <f>+AX$166*'MATRIZ (A)'!AX177</f>
        <v>23798.245191087419</v>
      </c>
      <c r="AY177" s="16">
        <f>+AY$166*'MATRIZ (A)'!AY177</f>
        <v>5309.119530700279</v>
      </c>
      <c r="AZ177" s="16">
        <f>+AZ$166*'MATRIZ (A)'!AZ177</f>
        <v>50760.502233208303</v>
      </c>
      <c r="BA177" s="16">
        <f>+BA$166*'MATRIZ (A)'!BA177</f>
        <v>2963.8934338930344</v>
      </c>
      <c r="BB177" s="16">
        <f>+BB$166*'MATRIZ (A)'!BB177</f>
        <v>4461.9176893660506</v>
      </c>
      <c r="BC177" s="16">
        <f>+BC$166*'MATRIZ (A)'!BC177</f>
        <v>21737.297850118848</v>
      </c>
      <c r="BD177" s="16">
        <f>+BD$166*'MATRIZ (A)'!BD177</f>
        <v>2107.2267394852224</v>
      </c>
      <c r="BE177" s="16">
        <f>+BE$166*'MATRIZ (A)'!BE177</f>
        <v>633.58113611821136</v>
      </c>
      <c r="BF177" s="16">
        <f>+BF$166*'MATRIZ (A)'!BF177</f>
        <v>14959.947128412023</v>
      </c>
      <c r="BG177" s="16">
        <f>+BG$166*'MATRIZ (A)'!BG177</f>
        <v>67263.652743362793</v>
      </c>
      <c r="BH177" s="16">
        <f>+BH$166*'MATRIZ (A)'!BH177</f>
        <v>26036.444105456339</v>
      </c>
      <c r="BI177" s="16">
        <f>+BI$166*'MATRIZ (A)'!BI177</f>
        <v>0</v>
      </c>
      <c r="BJ177" s="16">
        <f>+BJ$166*'MATRIZ (A)'!BJ177</f>
        <v>46916.555880126019</v>
      </c>
      <c r="BK177" s="16">
        <f>+BK$166*'MATRIZ (A)'!BK177</f>
        <v>1701.0579794146552</v>
      </c>
      <c r="BL177" s="16">
        <f>+BL$166*'MATRIZ (A)'!BL177</f>
        <v>22494.049702092194</v>
      </c>
      <c r="BM177" s="16">
        <f>+BM$166*'MATRIZ (A)'!BM177</f>
        <v>20107.571047615631</v>
      </c>
      <c r="BN177" s="16">
        <f>+BN$166*'MATRIZ (A)'!BN177</f>
        <v>31780.993899684025</v>
      </c>
      <c r="BO177" s="16">
        <f>+BO$166*'MATRIZ (A)'!BO177</f>
        <v>2948.957374806108</v>
      </c>
      <c r="BP177" s="16">
        <f>+BP$166*'MATRIZ (A)'!BP177</f>
        <v>23806.170147621699</v>
      </c>
      <c r="BQ177" s="16">
        <f>+BQ$166*'MATRIZ (A)'!BQ177</f>
        <v>22758.694777994679</v>
      </c>
      <c r="BR177" s="16">
        <f>+BR$166*'MATRIZ (A)'!BR177</f>
        <v>57733.524491128956</v>
      </c>
      <c r="BS177" s="16">
        <f>+BS$166*'MATRIZ (A)'!BS177</f>
        <v>13517.533114408016</v>
      </c>
      <c r="BT177" s="16">
        <f>+BT$166*'MATRIZ (A)'!BT177</f>
        <v>9095.307876851859</v>
      </c>
      <c r="BU177" s="16">
        <f>+BU$166*'MATRIZ (A)'!BU177</f>
        <v>86266.776092611966</v>
      </c>
      <c r="BV177" s="16">
        <f>+BV$166*'MATRIZ (A)'!BV177</f>
        <v>48585.462845364076</v>
      </c>
      <c r="BW177" s="16">
        <f>+BW$166*'MATRIZ (A)'!BW177</f>
        <v>18859.541239136703</v>
      </c>
      <c r="BX177" s="16">
        <f>+BX$166*'MATRIZ (A)'!BX177</f>
        <v>146506.87110172241</v>
      </c>
      <c r="BY177" s="16">
        <f>+BY$166*'MATRIZ (A)'!BY177</f>
        <v>9810.81935255182</v>
      </c>
      <c r="BZ177" s="16">
        <f>+BZ$166*'MATRIZ (A)'!BZ177</f>
        <v>71578.845741956757</v>
      </c>
      <c r="CA177" s="16">
        <f>+CA$166*'MATRIZ (A)'!CA177</f>
        <v>2950.4658735833495</v>
      </c>
      <c r="CB177" s="16">
        <f>+CB$166*'MATRIZ (A)'!CB177</f>
        <v>274.04260526461303</v>
      </c>
      <c r="CC177" s="16">
        <f>+CC$166*'MATRIZ (A)'!CC177</f>
        <v>11329.599073670497</v>
      </c>
      <c r="CD177" s="16">
        <f>+CD$166*'MATRIZ (A)'!CD177</f>
        <v>161862.64547948848</v>
      </c>
      <c r="CE177" s="16">
        <f>+CE$166*'MATRIZ (A)'!CE177</f>
        <v>20197.375616907957</v>
      </c>
      <c r="CF177" s="16">
        <f>+CF$166*'MATRIZ (A)'!CF177</f>
        <v>45510.305635585792</v>
      </c>
      <c r="CG177" s="16">
        <f>+CG$166*'MATRIZ (A)'!CG177</f>
        <v>221864.85685025938</v>
      </c>
      <c r="CH177" s="16">
        <f>+CH$166*'MATRIZ (A)'!CH177</f>
        <v>60640.852869963011</v>
      </c>
      <c r="CI177" s="16">
        <f>+CI$166*'MATRIZ (A)'!CI177</f>
        <v>62634.648328082054</v>
      </c>
      <c r="CJ177" s="16">
        <f>+CJ$166*'MATRIZ (A)'!CJ177</f>
        <v>376262.93798927969</v>
      </c>
      <c r="CK177" s="16">
        <f>+CK$166*'MATRIZ (A)'!CK177</f>
        <v>16045.887391182674</v>
      </c>
      <c r="CL177" s="16">
        <f>+CL$166*'MATRIZ (A)'!CL177</f>
        <v>34963.553999502918</v>
      </c>
      <c r="CM177" s="16">
        <f>+CM$166*'MATRIZ (A)'!CM177</f>
        <v>134535.64553232316</v>
      </c>
      <c r="CN177" s="16">
        <f>+CN$166*'MATRIZ (A)'!CN177</f>
        <v>740400.03338291321</v>
      </c>
      <c r="CO177" s="16">
        <f>+CO$166*'MATRIZ (A)'!CO177</f>
        <v>19899.571548311109</v>
      </c>
      <c r="CP177" s="16">
        <f>+CP$166*'MATRIZ (A)'!CP177</f>
        <v>172.16018202000009</v>
      </c>
      <c r="CQ177" s="16">
        <f>+CQ$166*'MATRIZ (A)'!CQ177</f>
        <v>38914.933624961392</v>
      </c>
      <c r="CR177" s="16">
        <f>+CR$166*'MATRIZ (A)'!CR177</f>
        <v>5440.2832091663831</v>
      </c>
      <c r="CS177" s="16">
        <f>+CS$166*'MATRIZ (A)'!CS177</f>
        <v>104054.92108507779</v>
      </c>
      <c r="CT177" s="16">
        <f>+CT$166*'MATRIZ (A)'!CT177</f>
        <v>9666.5657790025962</v>
      </c>
      <c r="CU177" s="16">
        <f>+CU$166*'MATRIZ (A)'!CU177</f>
        <v>41969.22252287851</v>
      </c>
      <c r="CV177" s="16">
        <f>+CV$166*'MATRIZ (A)'!CV177</f>
        <v>21584.127670360362</v>
      </c>
      <c r="CW177" s="16">
        <f>+CW$166*'MATRIZ (A)'!CW177</f>
        <v>10189.259474443801</v>
      </c>
      <c r="CX177" s="16">
        <f>+CX$166*'MATRIZ (A)'!CX177</f>
        <v>65724.167238276059</v>
      </c>
      <c r="CY177" s="16">
        <f>+CY$166*'MATRIZ (A)'!CY177</f>
        <v>161927.65711052163</v>
      </c>
      <c r="CZ177" s="16">
        <f>+CZ$166*'MATRIZ (A)'!CZ177</f>
        <v>20815.372736974437</v>
      </c>
      <c r="DA177" s="16">
        <f>+DA$166*'MATRIZ (A)'!DA177</f>
        <v>196567.71825163817</v>
      </c>
      <c r="DB177" s="16">
        <f>+DB$166*'MATRIZ (A)'!DB177</f>
        <v>172117.60622330793</v>
      </c>
      <c r="DC177" s="16">
        <f>+DC$166*'MATRIZ (A)'!DC177</f>
        <v>224586.00557881047</v>
      </c>
      <c r="DD177" s="16">
        <f>+DD$166*'MATRIZ (A)'!DD177</f>
        <v>32159.191358387638</v>
      </c>
      <c r="DE177" s="16">
        <f>+DE$166*'MATRIZ (A)'!DE177</f>
        <v>130379.07842731163</v>
      </c>
      <c r="DF177" s="16">
        <f>+DF$166*'MATRIZ (A)'!DF177</f>
        <v>32370.762514419912</v>
      </c>
      <c r="DG177" s="16">
        <f>+DG$166*'MATRIZ (A)'!DG177</f>
        <v>1839507.6766750852</v>
      </c>
      <c r="DH177" s="16">
        <f>+DH$166*'MATRIZ (A)'!DH177</f>
        <v>13537.302431924079</v>
      </c>
      <c r="DI177" s="16">
        <f>+DI$166*'MATRIZ (A)'!DI177</f>
        <v>16373.532338167553</v>
      </c>
      <c r="DJ177" s="16">
        <f>+DJ$166*'MATRIZ (A)'!DJ177</f>
        <v>44283.91936476672</v>
      </c>
      <c r="DK177" s="16">
        <f>+DK$166*'MATRIZ (A)'!DK177</f>
        <v>92579.194834834023</v>
      </c>
      <c r="DL177" s="16">
        <f>+DL$166*'MATRIZ (A)'!DL177</f>
        <v>17023.584625002197</v>
      </c>
      <c r="DM177" s="16">
        <f>+DM$166*'MATRIZ (A)'!DM177</f>
        <v>89288.504559606386</v>
      </c>
      <c r="DN177" s="16">
        <f>+DN$166*'MATRIZ (A)'!DN177</f>
        <v>54920.772766322421</v>
      </c>
      <c r="DO177" s="16">
        <f>+DO$166*'MATRIZ (A)'!DO177</f>
        <v>5499.2423726255101</v>
      </c>
      <c r="DP177" s="16">
        <f>+DP$166*'MATRIZ (A)'!DP177</f>
        <v>177815.82911699786</v>
      </c>
      <c r="DQ177" s="16">
        <f>+DQ$166*'MATRIZ (A)'!DQ177</f>
        <v>7921.4803374335515</v>
      </c>
      <c r="DR177" s="16">
        <f>+DR$166*'MATRIZ (A)'!DR177</f>
        <v>17737.710510214732</v>
      </c>
      <c r="DS177" s="16">
        <f>+DS$166*'MATRIZ (A)'!DS177</f>
        <v>33912.258701015962</v>
      </c>
      <c r="DT177" s="16">
        <f>+DT$166*'MATRIZ (A)'!DT177</f>
        <v>20191.236154652794</v>
      </c>
      <c r="DU177" s="16">
        <f>+DU$166*'MATRIZ (A)'!DU177</f>
        <v>86608.058644284407</v>
      </c>
      <c r="DV177" s="16">
        <f>+DV$166*'MATRIZ (A)'!DV177</f>
        <v>5578.301853693948</v>
      </c>
      <c r="DW177" s="16">
        <f>+DW$166*'MATRIZ (A)'!DW177</f>
        <v>5356.9258492103636</v>
      </c>
      <c r="DX177" s="16">
        <f>+DX$166*'MATRIZ (A)'!DX177</f>
        <v>848.17209304238872</v>
      </c>
      <c r="DY177" s="16">
        <f>+DY$166*'MATRIZ (A)'!DY177</f>
        <v>168352.37275518908</v>
      </c>
      <c r="DZ177" s="16">
        <f>+DZ$166*'MATRIZ (A)'!DZ177</f>
        <v>134022.0325419133</v>
      </c>
      <c r="EA177" s="16">
        <f>+EA$166*'MATRIZ (A)'!EA177</f>
        <v>64532.896602714951</v>
      </c>
      <c r="EB177" s="16">
        <f>+EB$166*'MATRIZ (A)'!EB177</f>
        <v>10341.076585540908</v>
      </c>
      <c r="EC177" s="16">
        <f>+EC$166*'MATRIZ (A)'!EC177</f>
        <v>9998.6947061089304</v>
      </c>
      <c r="ED177" s="16">
        <f>+ED$166*'MATRIZ (A)'!ED177</f>
        <v>2588.4849284826714</v>
      </c>
      <c r="EE177" s="16">
        <f>+EE$166*'MATRIZ (A)'!EE177</f>
        <v>15605.908268244726</v>
      </c>
      <c r="EF177" s="16">
        <f>+EF$166*'MATRIZ (A)'!EF177</f>
        <v>1795.4177456710054</v>
      </c>
      <c r="EG177" s="16">
        <f>+EG$166*'MATRIZ (A)'!EG177</f>
        <v>932.67706010794438</v>
      </c>
      <c r="EH177" s="16">
        <f>+EH$166*'MATRIZ (A)'!EH177</f>
        <v>5.184119800105691E-11</v>
      </c>
      <c r="EI177" s="18">
        <f t="shared" si="52"/>
        <v>8096847.4179129694</v>
      </c>
      <c r="EJ177" s="28"/>
      <c r="EK177" s="28"/>
      <c r="EL177" s="28"/>
      <c r="EM177" s="28"/>
      <c r="EN177" s="28"/>
      <c r="EO177" s="28"/>
      <c r="EP177" s="28"/>
      <c r="EQ177" s="28"/>
      <c r="ER177" s="28"/>
      <c r="ES177" s="28"/>
      <c r="ET177" s="28"/>
      <c r="EU177" s="28"/>
      <c r="EV177" s="28"/>
      <c r="EW177" s="28"/>
      <c r="EX177" s="28"/>
      <c r="EY177" s="28"/>
      <c r="EZ177" s="28"/>
      <c r="FA177" s="28"/>
      <c r="FB177" s="28"/>
      <c r="FC177" s="21"/>
      <c r="FD177" s="157" t="s">
        <v>27</v>
      </c>
      <c r="FE177" s="158"/>
      <c r="FF177" s="20">
        <f>VLOOKUP($FD177,'MIP 2012'!$A$12:$FH$190,MATCH($FD$174,'MIP 2012'!$A$10:$FH$10,0),0)</f>
        <v>161858.24985260083</v>
      </c>
      <c r="FG177" s="20">
        <f t="shared" si="53"/>
        <v>161862.64547948848</v>
      </c>
      <c r="FH177" s="20">
        <f t="shared" si="54"/>
        <v>4.3956268876499962</v>
      </c>
      <c r="FI177" s="70">
        <f t="shared" si="55"/>
        <v>2.7157261935384537E-5</v>
      </c>
      <c r="FJ177" s="34"/>
    </row>
    <row r="178" spans="1:168" s="7" customFormat="1" ht="21.75" customHeight="1" thickBot="1" x14ac:dyDescent="0.25">
      <c r="A178" s="157" t="s">
        <v>28</v>
      </c>
      <c r="B178" s="158"/>
      <c r="C178" s="16">
        <f>+C$166*'MATRIZ (A)'!C178</f>
        <v>5040.4451309272235</v>
      </c>
      <c r="D178" s="16">
        <f>+D$166*'MATRIZ (A)'!D178</f>
        <v>2366.7724967096101</v>
      </c>
      <c r="E178" s="16">
        <f>+E$166*'MATRIZ (A)'!E178</f>
        <v>1045.4220163366263</v>
      </c>
      <c r="F178" s="16">
        <f>+F$166*'MATRIZ (A)'!F178</f>
        <v>5583.431692993754</v>
      </c>
      <c r="G178" s="16">
        <f>+G$166*'MATRIZ (A)'!G178</f>
        <v>1700.5572629102344</v>
      </c>
      <c r="H178" s="16">
        <f>+H$166*'MATRIZ (A)'!H178</f>
        <v>57.369226012723423</v>
      </c>
      <c r="I178" s="16">
        <f>+I$166*'MATRIZ (A)'!I178</f>
        <v>2698.6231041341503</v>
      </c>
      <c r="J178" s="16">
        <f>+J$166*'MATRIZ (A)'!J178</f>
        <v>1701.1837285900426</v>
      </c>
      <c r="K178" s="16">
        <f>+K$166*'MATRIZ (A)'!K178</f>
        <v>2417.8111662361725</v>
      </c>
      <c r="L178" s="16">
        <f>+L$166*'MATRIZ (A)'!L178</f>
        <v>24115.825370820163</v>
      </c>
      <c r="M178" s="16">
        <f>+M$166*'MATRIZ (A)'!M178</f>
        <v>10507.625331633346</v>
      </c>
      <c r="N178" s="16">
        <f>+N$166*'MATRIZ (A)'!N178</f>
        <v>2847.2241665086203</v>
      </c>
      <c r="O178" s="16">
        <f>+O$166*'MATRIZ (A)'!O178</f>
        <v>0</v>
      </c>
      <c r="P178" s="16">
        <f>+P$166*'MATRIZ (A)'!P178</f>
        <v>8070.5288070801544</v>
      </c>
      <c r="Q178" s="16">
        <f>+Q$166*'MATRIZ (A)'!Q178</f>
        <v>7623.76772155053</v>
      </c>
      <c r="R178" s="16">
        <f>+R$166*'MATRIZ (A)'!R178</f>
        <v>4259.0364081901907</v>
      </c>
      <c r="S178" s="16">
        <f>+S$166*'MATRIZ (A)'!S178</f>
        <v>10397.645439198992</v>
      </c>
      <c r="T178" s="16">
        <f>+T$166*'MATRIZ (A)'!T178</f>
        <v>57509.962532275218</v>
      </c>
      <c r="U178" s="16">
        <f>+U$166*'MATRIZ (A)'!U178</f>
        <v>13673.220324516855</v>
      </c>
      <c r="V178" s="16">
        <f>+V$166*'MATRIZ (A)'!V178</f>
        <v>3624.9769874205513</v>
      </c>
      <c r="W178" s="16">
        <f>+W$166*'MATRIZ (A)'!W178</f>
        <v>4722.7048518743068</v>
      </c>
      <c r="X178" s="16">
        <f>+X$166*'MATRIZ (A)'!X178</f>
        <v>61169.991192710098</v>
      </c>
      <c r="Y178" s="16">
        <f>+Y$166*'MATRIZ (A)'!Y178</f>
        <v>5624.9905009564782</v>
      </c>
      <c r="Z178" s="16">
        <f>+Z$166*'MATRIZ (A)'!Z178</f>
        <v>10967.955142452063</v>
      </c>
      <c r="AA178" s="16">
        <f>+AA$166*'MATRIZ (A)'!AA178</f>
        <v>4014.9634819035064</v>
      </c>
      <c r="AB178" s="16">
        <f>+AB$166*'MATRIZ (A)'!AB178</f>
        <v>8204.3267927713387</v>
      </c>
      <c r="AC178" s="16">
        <f>+AC$166*'MATRIZ (A)'!AC178</f>
        <v>13536.018787019018</v>
      </c>
      <c r="AD178" s="16">
        <f>+AD$166*'MATRIZ (A)'!AD178</f>
        <v>6057.073181830513</v>
      </c>
      <c r="AE178" s="16">
        <f>+AE$166*'MATRIZ (A)'!AE178</f>
        <v>845.39435978307461</v>
      </c>
      <c r="AF178" s="16">
        <f>+AF$166*'MATRIZ (A)'!AF178</f>
        <v>6615.086373760977</v>
      </c>
      <c r="AG178" s="16">
        <f>+AG$166*'MATRIZ (A)'!AG178</f>
        <v>118.78462178309957</v>
      </c>
      <c r="AH178" s="16">
        <f>+AH$166*'MATRIZ (A)'!AH178</f>
        <v>876.28171620311412</v>
      </c>
      <c r="AI178" s="16">
        <f>+AI$166*'MATRIZ (A)'!AI178</f>
        <v>3165.0375176166226</v>
      </c>
      <c r="AJ178" s="16">
        <f>+AJ$166*'MATRIZ (A)'!AJ178</f>
        <v>3935.4425959951009</v>
      </c>
      <c r="AK178" s="16">
        <f>+AK$166*'MATRIZ (A)'!AK178</f>
        <v>0</v>
      </c>
      <c r="AL178" s="16">
        <f>+AL$166*'MATRIZ (A)'!AL178</f>
        <v>5477.6956199288225</v>
      </c>
      <c r="AM178" s="16">
        <f>+AM$166*'MATRIZ (A)'!AM178</f>
        <v>0</v>
      </c>
      <c r="AN178" s="16">
        <f>+AN$166*'MATRIZ (A)'!AN178</f>
        <v>10831.954928293553</v>
      </c>
      <c r="AO178" s="16">
        <f>+AO$166*'MATRIZ (A)'!AO178</f>
        <v>0</v>
      </c>
      <c r="AP178" s="16">
        <f>+AP$166*'MATRIZ (A)'!AP178</f>
        <v>13.135332180976526</v>
      </c>
      <c r="AQ178" s="16">
        <f>+AQ$166*'MATRIZ (A)'!AQ178</f>
        <v>4774.8886508098713</v>
      </c>
      <c r="AR178" s="16">
        <f>+AR$166*'MATRIZ (A)'!AR178</f>
        <v>402.4503771166406</v>
      </c>
      <c r="AS178" s="16">
        <f>+AS$166*'MATRIZ (A)'!AS178</f>
        <v>741.57433946484355</v>
      </c>
      <c r="AT178" s="16">
        <f>+AT$166*'MATRIZ (A)'!AT178</f>
        <v>0</v>
      </c>
      <c r="AU178" s="16">
        <f>+AU$166*'MATRIZ (A)'!AU178</f>
        <v>0</v>
      </c>
      <c r="AV178" s="16">
        <f>+AV$166*'MATRIZ (A)'!AV178</f>
        <v>0</v>
      </c>
      <c r="AW178" s="16">
        <f>+AW$166*'MATRIZ (A)'!AW178</f>
        <v>1291.9672527295406</v>
      </c>
      <c r="AX178" s="16">
        <f>+AX$166*'MATRIZ (A)'!AX178</f>
        <v>196.39776676557534</v>
      </c>
      <c r="AY178" s="16">
        <f>+AY$166*'MATRIZ (A)'!AY178</f>
        <v>0</v>
      </c>
      <c r="AZ178" s="16">
        <f>+AZ$166*'MATRIZ (A)'!AZ178</f>
        <v>0</v>
      </c>
      <c r="BA178" s="16">
        <f>+BA$166*'MATRIZ (A)'!BA178</f>
        <v>5.0637480174771454</v>
      </c>
      <c r="BB178" s="16">
        <f>+BB$166*'MATRIZ (A)'!BB178</f>
        <v>11065.770594715277</v>
      </c>
      <c r="BC178" s="16">
        <f>+BC$166*'MATRIZ (A)'!BC178</f>
        <v>26104.88766288415</v>
      </c>
      <c r="BD178" s="16">
        <f>+BD$166*'MATRIZ (A)'!BD178</f>
        <v>1659.950502077716</v>
      </c>
      <c r="BE178" s="16">
        <f>+BE$166*'MATRIZ (A)'!BE178</f>
        <v>2474.5838301221702</v>
      </c>
      <c r="BF178" s="16">
        <f>+BF$166*'MATRIZ (A)'!BF178</f>
        <v>9143.7642531217607</v>
      </c>
      <c r="BG178" s="16">
        <f>+BG$166*'MATRIZ (A)'!BG178</f>
        <v>1316.8048080440444</v>
      </c>
      <c r="BH178" s="16">
        <f>+BH$166*'MATRIZ (A)'!BH178</f>
        <v>25161.114551158287</v>
      </c>
      <c r="BI178" s="16">
        <f>+BI$166*'MATRIZ (A)'!BI178</f>
        <v>0</v>
      </c>
      <c r="BJ178" s="16">
        <f>+BJ$166*'MATRIZ (A)'!BJ178</f>
        <v>0</v>
      </c>
      <c r="BK178" s="16">
        <f>+BK$166*'MATRIZ (A)'!BK178</f>
        <v>0</v>
      </c>
      <c r="BL178" s="16">
        <f>+BL$166*'MATRIZ (A)'!BL178</f>
        <v>0</v>
      </c>
      <c r="BM178" s="16">
        <f>+BM$166*'MATRIZ (A)'!BM178</f>
        <v>0</v>
      </c>
      <c r="BN178" s="16">
        <f>+BN$166*'MATRIZ (A)'!BN178</f>
        <v>3301.8241875710887</v>
      </c>
      <c r="BO178" s="16">
        <f>+BO$166*'MATRIZ (A)'!BO178</f>
        <v>0</v>
      </c>
      <c r="BP178" s="16">
        <f>+BP$166*'MATRIZ (A)'!BP178</f>
        <v>0</v>
      </c>
      <c r="BQ178" s="16">
        <f>+BQ$166*'MATRIZ (A)'!BQ178</f>
        <v>1921.2307472816403</v>
      </c>
      <c r="BR178" s="16">
        <f>+BR$166*'MATRIZ (A)'!BR178</f>
        <v>0</v>
      </c>
      <c r="BS178" s="16">
        <f>+BS$166*'MATRIZ (A)'!BS178</f>
        <v>0</v>
      </c>
      <c r="BT178" s="16">
        <f>+BT$166*'MATRIZ (A)'!BT178</f>
        <v>727.98226047817923</v>
      </c>
      <c r="BU178" s="16">
        <f>+BU$166*'MATRIZ (A)'!BU178</f>
        <v>136.72112296881821</v>
      </c>
      <c r="BV178" s="16">
        <f>+BV$166*'MATRIZ (A)'!BV178</f>
        <v>1068.1679106659321</v>
      </c>
      <c r="BW178" s="16">
        <f>+BW$166*'MATRIZ (A)'!BW178</f>
        <v>8517.3183573153674</v>
      </c>
      <c r="BX178" s="16">
        <f>+BX$166*'MATRIZ (A)'!BX178</f>
        <v>0</v>
      </c>
      <c r="BY178" s="16">
        <f>+BY$166*'MATRIZ (A)'!BY178</f>
        <v>0</v>
      </c>
      <c r="BZ178" s="16">
        <f>+BZ$166*'MATRIZ (A)'!BZ178</f>
        <v>0</v>
      </c>
      <c r="CA178" s="16">
        <f>+CA$166*'MATRIZ (A)'!CA178</f>
        <v>0</v>
      </c>
      <c r="CB178" s="16">
        <f>+CB$166*'MATRIZ (A)'!CB178</f>
        <v>0</v>
      </c>
      <c r="CC178" s="16">
        <f>+CC$166*'MATRIZ (A)'!CC178</f>
        <v>29423.157069668425</v>
      </c>
      <c r="CD178" s="16">
        <f>+CD$166*'MATRIZ (A)'!CD178</f>
        <v>242.14914869763194</v>
      </c>
      <c r="CE178" s="16">
        <f>+CE$166*'MATRIZ (A)'!CE178</f>
        <v>11476.978076805568</v>
      </c>
      <c r="CF178" s="16">
        <f>+CF$166*'MATRIZ (A)'!CF178</f>
        <v>11369.181206156236</v>
      </c>
      <c r="CG178" s="16">
        <f>+CG$166*'MATRIZ (A)'!CG178</f>
        <v>0</v>
      </c>
      <c r="CH178" s="16">
        <f>+CH$166*'MATRIZ (A)'!CH178</f>
        <v>2299.0930491452555</v>
      </c>
      <c r="CI178" s="16">
        <f>+CI$166*'MATRIZ (A)'!CI178</f>
        <v>904.34396133413179</v>
      </c>
      <c r="CJ178" s="16">
        <f>+CJ$166*'MATRIZ (A)'!CJ178</f>
        <v>49004.835274329504</v>
      </c>
      <c r="CK178" s="16">
        <f>+CK$166*'MATRIZ (A)'!CK178</f>
        <v>0</v>
      </c>
      <c r="CL178" s="16">
        <f>+CL$166*'MATRIZ (A)'!CL178</f>
        <v>0</v>
      </c>
      <c r="CM178" s="16">
        <f>+CM$166*'MATRIZ (A)'!CM178</f>
        <v>38324.149817306032</v>
      </c>
      <c r="CN178" s="16">
        <f>+CN$166*'MATRIZ (A)'!CN178</f>
        <v>125663.56177474075</v>
      </c>
      <c r="CO178" s="16">
        <f>+CO$166*'MATRIZ (A)'!CO178</f>
        <v>114855.82618037208</v>
      </c>
      <c r="CP178" s="16">
        <f>+CP$166*'MATRIZ (A)'!CP178</f>
        <v>0</v>
      </c>
      <c r="CQ178" s="16">
        <f>+CQ$166*'MATRIZ (A)'!CQ178</f>
        <v>41639.673211194771</v>
      </c>
      <c r="CR178" s="16">
        <f>+CR$166*'MATRIZ (A)'!CR178</f>
        <v>159360.79778226328</v>
      </c>
      <c r="CS178" s="16">
        <f>+CS$166*'MATRIZ (A)'!CS178</f>
        <v>79488.857495823875</v>
      </c>
      <c r="CT178" s="16">
        <f>+CT$166*'MATRIZ (A)'!CT178</f>
        <v>0</v>
      </c>
      <c r="CU178" s="16">
        <f>+CU$166*'MATRIZ (A)'!CU178</f>
        <v>0</v>
      </c>
      <c r="CV178" s="16">
        <f>+CV$166*'MATRIZ (A)'!CV178</f>
        <v>281.82074694046139</v>
      </c>
      <c r="CW178" s="16">
        <f>+CW$166*'MATRIZ (A)'!CW178</f>
        <v>893.25079040100559</v>
      </c>
      <c r="CX178" s="16">
        <f>+CX$166*'MATRIZ (A)'!CX178</f>
        <v>5441.8418783222041</v>
      </c>
      <c r="CY178" s="16">
        <f>+CY$166*'MATRIZ (A)'!CY178</f>
        <v>19554.148104301839</v>
      </c>
      <c r="CZ178" s="16">
        <f>+CZ$166*'MATRIZ (A)'!CZ178</f>
        <v>0</v>
      </c>
      <c r="DA178" s="16">
        <f>+DA$166*'MATRIZ (A)'!DA178</f>
        <v>0</v>
      </c>
      <c r="DB178" s="16">
        <f>+DB$166*'MATRIZ (A)'!DB178</f>
        <v>27305.80904632244</v>
      </c>
      <c r="DC178" s="16">
        <f>+DC$166*'MATRIZ (A)'!DC178</f>
        <v>0</v>
      </c>
      <c r="DD178" s="16">
        <f>+DD$166*'MATRIZ (A)'!DD178</f>
        <v>0</v>
      </c>
      <c r="DE178" s="16">
        <f>+DE$166*'MATRIZ (A)'!DE178</f>
        <v>0</v>
      </c>
      <c r="DF178" s="16">
        <f>+DF$166*'MATRIZ (A)'!DF178</f>
        <v>7929.4336634376559</v>
      </c>
      <c r="DG178" s="16">
        <f>+DG$166*'MATRIZ (A)'!DG178</f>
        <v>43900.199914090634</v>
      </c>
      <c r="DH178" s="16">
        <f>+DH$166*'MATRIZ (A)'!DH178</f>
        <v>52070.547266531918</v>
      </c>
      <c r="DI178" s="16">
        <f>+DI$166*'MATRIZ (A)'!DI178</f>
        <v>24466.302693682021</v>
      </c>
      <c r="DJ178" s="16">
        <f>+DJ$166*'MATRIZ (A)'!DJ178</f>
        <v>17541.71745315025</v>
      </c>
      <c r="DK178" s="16">
        <f>+DK$166*'MATRIZ (A)'!DK178</f>
        <v>31054.921593140003</v>
      </c>
      <c r="DL178" s="16">
        <f>+DL$166*'MATRIZ (A)'!DL178</f>
        <v>1149.5391490823042</v>
      </c>
      <c r="DM178" s="16">
        <f>+DM$166*'MATRIZ (A)'!DM178</f>
        <v>19752.481597389797</v>
      </c>
      <c r="DN178" s="16">
        <f>+DN$166*'MATRIZ (A)'!DN178</f>
        <v>63591.464133849418</v>
      </c>
      <c r="DO178" s="16">
        <f>+DO$166*'MATRIZ (A)'!DO178</f>
        <v>6447.6454143216552</v>
      </c>
      <c r="DP178" s="16">
        <f>+DP$166*'MATRIZ (A)'!DP178</f>
        <v>29218.814293758325</v>
      </c>
      <c r="DQ178" s="16">
        <f>+DQ$166*'MATRIZ (A)'!DQ178</f>
        <v>0</v>
      </c>
      <c r="DR178" s="16">
        <f>+DR$166*'MATRIZ (A)'!DR178</f>
        <v>8186.8372919203393</v>
      </c>
      <c r="DS178" s="16">
        <f>+DS$166*'MATRIZ (A)'!DS178</f>
        <v>2576.7646184178607</v>
      </c>
      <c r="DT178" s="16">
        <f>+DT$166*'MATRIZ (A)'!DT178</f>
        <v>16578.801790069811</v>
      </c>
      <c r="DU178" s="16">
        <f>+DU$166*'MATRIZ (A)'!DU178</f>
        <v>13222.005071517413</v>
      </c>
      <c r="DV178" s="16">
        <f>+DV$166*'MATRIZ (A)'!DV178</f>
        <v>0</v>
      </c>
      <c r="DW178" s="16">
        <f>+DW$166*'MATRIZ (A)'!DW178</f>
        <v>0</v>
      </c>
      <c r="DX178" s="16">
        <f>+DX$166*'MATRIZ (A)'!DX178</f>
        <v>0</v>
      </c>
      <c r="DY178" s="16">
        <f>+DY$166*'MATRIZ (A)'!DY178</f>
        <v>60343.912731401753</v>
      </c>
      <c r="DZ178" s="16">
        <f>+DZ$166*'MATRIZ (A)'!DZ178</f>
        <v>109658.13376159126</v>
      </c>
      <c r="EA178" s="16">
        <f>+EA$166*'MATRIZ (A)'!EA178</f>
        <v>30325.629112206425</v>
      </c>
      <c r="EB178" s="16">
        <f>+EB$166*'MATRIZ (A)'!EB178</f>
        <v>0</v>
      </c>
      <c r="EC178" s="16">
        <f>+EC$166*'MATRIZ (A)'!EC178</f>
        <v>24514.932100040762</v>
      </c>
      <c r="ED178" s="16">
        <f>+ED$166*'MATRIZ (A)'!ED178</f>
        <v>0</v>
      </c>
      <c r="EE178" s="16">
        <f>+EE$166*'MATRIZ (A)'!EE178</f>
        <v>57899.048284206641</v>
      </c>
      <c r="EF178" s="16">
        <f>+EF$166*'MATRIZ (A)'!EF178</f>
        <v>0</v>
      </c>
      <c r="EG178" s="16">
        <f>+EG$166*'MATRIZ (A)'!EG178</f>
        <v>5380.9927468152673</v>
      </c>
      <c r="EH178" s="16">
        <f>+EH$166*'MATRIZ (A)'!EH178</f>
        <v>0</v>
      </c>
      <c r="EI178" s="18">
        <f t="shared" si="52"/>
        <v>1754770.3281291635</v>
      </c>
      <c r="EJ178" s="28"/>
      <c r="EK178" s="28"/>
      <c r="EL178" s="28"/>
      <c r="EM178" s="28"/>
      <c r="EN178" s="28"/>
      <c r="EO178" s="28"/>
      <c r="EP178" s="28"/>
      <c r="EQ178" s="28"/>
      <c r="ER178" s="28"/>
      <c r="ES178" s="28"/>
      <c r="ET178" s="28"/>
      <c r="EU178" s="28"/>
      <c r="EV178" s="28"/>
      <c r="EW178" s="28"/>
      <c r="EX178" s="28"/>
      <c r="EY178" s="28"/>
      <c r="EZ178" s="28"/>
      <c r="FA178" s="28"/>
      <c r="FB178" s="28"/>
      <c r="FC178" s="21"/>
      <c r="FD178" s="157" t="s">
        <v>24</v>
      </c>
      <c r="FE178" s="158"/>
      <c r="FF178" s="20">
        <f>VLOOKUP($FD178,'MIP 2012'!$A$12:$FH$190,MATCH($FD$174,'MIP 2012'!$A$10:$FH$10,0),0)</f>
        <v>105833.94066996977</v>
      </c>
      <c r="FG178" s="20">
        <f>VLOOKUP($FD178,$A$12:$FH$190,MATCH($FD$174,$A$10:$FH$10,0),0)</f>
        <v>105836.81483001821</v>
      </c>
      <c r="FH178" s="20">
        <f t="shared" ref="FH178:FH179" si="56">+FG178-FF178</f>
        <v>2.8741600484354421</v>
      </c>
      <c r="FI178" s="70">
        <f t="shared" si="55"/>
        <v>2.7157261935451876E-5</v>
      </c>
      <c r="FJ178" s="34"/>
    </row>
    <row r="179" spans="1:168" s="7" customFormat="1" ht="21.75" customHeight="1" thickBot="1" x14ac:dyDescent="0.25">
      <c r="A179" s="157" t="s">
        <v>29</v>
      </c>
      <c r="B179" s="158"/>
      <c r="C179" s="16">
        <f>+C$166*'MATRIZ (A)'!C179</f>
        <v>12.420865167929293</v>
      </c>
      <c r="D179" s="16">
        <f>+D$166*'MATRIZ (A)'!D179</f>
        <v>29.488655606723061</v>
      </c>
      <c r="E179" s="16">
        <f>+E$166*'MATRIZ (A)'!E179</f>
        <v>175.37205105856214</v>
      </c>
      <c r="F179" s="16">
        <f>+F$166*'MATRIZ (A)'!F179</f>
        <v>194.10724420865088</v>
      </c>
      <c r="G179" s="16">
        <f>+G$166*'MATRIZ (A)'!G179</f>
        <v>184.6004113411295</v>
      </c>
      <c r="H179" s="16">
        <f>+H$166*'MATRIZ (A)'!H179</f>
        <v>675.09481874109917</v>
      </c>
      <c r="I179" s="16">
        <f>+I$166*'MATRIZ (A)'!I179</f>
        <v>96.368965308513353</v>
      </c>
      <c r="J179" s="16">
        <f>+J$166*'MATRIZ (A)'!J179</f>
        <v>130.83504667501555</v>
      </c>
      <c r="K179" s="16">
        <f>+K$166*'MATRIZ (A)'!K179</f>
        <v>156.07773223890746</v>
      </c>
      <c r="L179" s="16">
        <f>+L$166*'MATRIZ (A)'!L179</f>
        <v>934.6884431182059</v>
      </c>
      <c r="M179" s="16">
        <f>+M$166*'MATRIZ (A)'!M179</f>
        <v>3011.7324383974924</v>
      </c>
      <c r="N179" s="16">
        <f>+N$166*'MATRIZ (A)'!N179</f>
        <v>814.67791661855745</v>
      </c>
      <c r="O179" s="16">
        <f>+O$166*'MATRIZ (A)'!O179</f>
        <v>375.2841671103929</v>
      </c>
      <c r="P179" s="16">
        <f>+P$166*'MATRIZ (A)'!P179</f>
        <v>6637.2173130845304</v>
      </c>
      <c r="Q179" s="16">
        <f>+Q$166*'MATRIZ (A)'!Q179</f>
        <v>38.412012068984382</v>
      </c>
      <c r="R179" s="16">
        <f>+R$166*'MATRIZ (A)'!R179</f>
        <v>8297.0964614381992</v>
      </c>
      <c r="S179" s="16">
        <f>+S$166*'MATRIZ (A)'!S179</f>
        <v>495.02337261283202</v>
      </c>
      <c r="T179" s="16">
        <f>+T$166*'MATRIZ (A)'!T179</f>
        <v>1186.4088405689893</v>
      </c>
      <c r="U179" s="16">
        <f>+U$166*'MATRIZ (A)'!U179</f>
        <v>1484.6356258483197</v>
      </c>
      <c r="V179" s="16">
        <f>+V$166*'MATRIZ (A)'!V179</f>
        <v>808.15685341975984</v>
      </c>
      <c r="W179" s="16">
        <f>+W$166*'MATRIZ (A)'!W179</f>
        <v>2031.9150082938045</v>
      </c>
      <c r="X179" s="16">
        <f>+X$166*'MATRIZ (A)'!X179</f>
        <v>12498.301452545951</v>
      </c>
      <c r="Y179" s="16">
        <f>+Y$166*'MATRIZ (A)'!Y179</f>
        <v>4876.5655681984053</v>
      </c>
      <c r="Z179" s="16">
        <f>+Z$166*'MATRIZ (A)'!Z179</f>
        <v>2903.0665389738565</v>
      </c>
      <c r="AA179" s="16">
        <f>+AA$166*'MATRIZ (A)'!AA179</f>
        <v>85.776019747574693</v>
      </c>
      <c r="AB179" s="16">
        <f>+AB$166*'MATRIZ (A)'!AB179</f>
        <v>5668.1176500376505</v>
      </c>
      <c r="AC179" s="16">
        <f>+AC$166*'MATRIZ (A)'!AC179</f>
        <v>4143.1500831867552</v>
      </c>
      <c r="AD179" s="16">
        <f>+AD$166*'MATRIZ (A)'!AD179</f>
        <v>236.2977386603483</v>
      </c>
      <c r="AE179" s="16">
        <f>+AE$166*'MATRIZ (A)'!AE179</f>
        <v>482.58635280071576</v>
      </c>
      <c r="AF179" s="16">
        <f>+AF$166*'MATRIZ (A)'!AF179</f>
        <v>9344.0670011786879</v>
      </c>
      <c r="AG179" s="16">
        <f>+AG$166*'MATRIZ (A)'!AG179</f>
        <v>2.5089059398226938</v>
      </c>
      <c r="AH179" s="16">
        <f>+AH$166*'MATRIZ (A)'!AH179</f>
        <v>13.039194277728555</v>
      </c>
      <c r="AI179" s="16">
        <f>+AI$166*'MATRIZ (A)'!AI179</f>
        <v>2312.1637010767108</v>
      </c>
      <c r="AJ179" s="16">
        <f>+AJ$166*'MATRIZ (A)'!AJ179</f>
        <v>5126.8647350713245</v>
      </c>
      <c r="AK179" s="16">
        <f>+AK$166*'MATRIZ (A)'!AK179</f>
        <v>3792.4238703307592</v>
      </c>
      <c r="AL179" s="16">
        <f>+AL$166*'MATRIZ (A)'!AL179</f>
        <v>9044.0479967474348</v>
      </c>
      <c r="AM179" s="16">
        <f>+AM$166*'MATRIZ (A)'!AM179</f>
        <v>4074.0804317487891</v>
      </c>
      <c r="AN179" s="16">
        <f>+AN$166*'MATRIZ (A)'!AN179</f>
        <v>11044.468389853795</v>
      </c>
      <c r="AO179" s="16">
        <f>+AO$166*'MATRIZ (A)'!AO179</f>
        <v>3712.2755572890901</v>
      </c>
      <c r="AP179" s="16">
        <f>+AP$166*'MATRIZ (A)'!AP179</f>
        <v>2824.6551354822532</v>
      </c>
      <c r="AQ179" s="16">
        <f>+AQ$166*'MATRIZ (A)'!AQ179</f>
        <v>6073.935398619823</v>
      </c>
      <c r="AR179" s="16">
        <f>+AR$166*'MATRIZ (A)'!AR179</f>
        <v>7157.7638806990817</v>
      </c>
      <c r="AS179" s="16">
        <f>+AS$166*'MATRIZ (A)'!AS179</f>
        <v>635.61204926369624</v>
      </c>
      <c r="AT179" s="16">
        <f>+AT$166*'MATRIZ (A)'!AT179</f>
        <v>820.25078959757138</v>
      </c>
      <c r="AU179" s="16">
        <f>+AU$166*'MATRIZ (A)'!AU179</f>
        <v>1103.9119312981391</v>
      </c>
      <c r="AV179" s="16">
        <f>+AV$166*'MATRIZ (A)'!AV179</f>
        <v>1787.9456648331504</v>
      </c>
      <c r="AW179" s="16">
        <f>+AW$166*'MATRIZ (A)'!AW179</f>
        <v>3065.9358451861908</v>
      </c>
      <c r="AX179" s="16">
        <f>+AX$166*'MATRIZ (A)'!AX179</f>
        <v>2788.6660683095888</v>
      </c>
      <c r="AY179" s="16">
        <f>+AY$166*'MATRIZ (A)'!AY179</f>
        <v>299.88378990404954</v>
      </c>
      <c r="AZ179" s="16">
        <f>+AZ$166*'MATRIZ (A)'!AZ179</f>
        <v>9112.0917208782812</v>
      </c>
      <c r="BA179" s="16">
        <f>+BA$166*'MATRIZ (A)'!BA179</f>
        <v>510.84417055427969</v>
      </c>
      <c r="BB179" s="16">
        <f>+BB$166*'MATRIZ (A)'!BB179</f>
        <v>696.79815443496932</v>
      </c>
      <c r="BC179" s="16">
        <f>+BC$166*'MATRIZ (A)'!BC179</f>
        <v>1004.9424120960683</v>
      </c>
      <c r="BD179" s="16">
        <f>+BD$166*'MATRIZ (A)'!BD179</f>
        <v>382.32940126587687</v>
      </c>
      <c r="BE179" s="16">
        <f>+BE$166*'MATRIZ (A)'!BE179</f>
        <v>68.488605778685709</v>
      </c>
      <c r="BF179" s="16">
        <f>+BF$166*'MATRIZ (A)'!BF179</f>
        <v>3643.5879177404736</v>
      </c>
      <c r="BG179" s="16">
        <f>+BG$166*'MATRIZ (A)'!BG179</f>
        <v>5191.6988602238234</v>
      </c>
      <c r="BH179" s="16">
        <f>+BH$166*'MATRIZ (A)'!BH179</f>
        <v>7025.8556791217025</v>
      </c>
      <c r="BI179" s="16">
        <f>+BI$166*'MATRIZ (A)'!BI179</f>
        <v>0</v>
      </c>
      <c r="BJ179" s="16">
        <f>+BJ$166*'MATRIZ (A)'!BJ179</f>
        <v>2392.7343029894987</v>
      </c>
      <c r="BK179" s="16">
        <f>+BK$166*'MATRIZ (A)'!BK179</f>
        <v>71.964319375715334</v>
      </c>
      <c r="BL179" s="16">
        <f>+BL$166*'MATRIZ (A)'!BL179</f>
        <v>188.4124755976957</v>
      </c>
      <c r="BM179" s="16">
        <f>+BM$166*'MATRIZ (A)'!BM179</f>
        <v>1589.7045741858644</v>
      </c>
      <c r="BN179" s="16">
        <f>+BN$166*'MATRIZ (A)'!BN179</f>
        <v>2395.2599344209516</v>
      </c>
      <c r="BO179" s="16">
        <f>+BO$166*'MATRIZ (A)'!BO179</f>
        <v>403.9164253211066</v>
      </c>
      <c r="BP179" s="16">
        <f>+BP$166*'MATRIZ (A)'!BP179</f>
        <v>3850.1584557106748</v>
      </c>
      <c r="BQ179" s="16">
        <f>+BQ$166*'MATRIZ (A)'!BQ179</f>
        <v>8305.8689941989251</v>
      </c>
      <c r="BR179" s="16">
        <f>+BR$166*'MATRIZ (A)'!BR179</f>
        <v>13702.354399063961</v>
      </c>
      <c r="BS179" s="16">
        <f>+BS$166*'MATRIZ (A)'!BS179</f>
        <v>3258.4391593576606</v>
      </c>
      <c r="BT179" s="16">
        <f>+BT$166*'MATRIZ (A)'!BT179</f>
        <v>1026.2480370777309</v>
      </c>
      <c r="BU179" s="16">
        <f>+BU$166*'MATRIZ (A)'!BU179</f>
        <v>17736.952511129301</v>
      </c>
      <c r="BV179" s="16">
        <f>+BV$166*'MATRIZ (A)'!BV179</f>
        <v>6992.2988148815057</v>
      </c>
      <c r="BW179" s="16">
        <f>+BW$166*'MATRIZ (A)'!BW179</f>
        <v>5363.1428435759681</v>
      </c>
      <c r="BX179" s="16">
        <f>+BX$166*'MATRIZ (A)'!BX179</f>
        <v>42264.762021958537</v>
      </c>
      <c r="BY179" s="16">
        <f>+BY$166*'MATRIZ (A)'!BY179</f>
        <v>4696.2109807821771</v>
      </c>
      <c r="BZ179" s="16">
        <f>+BZ$166*'MATRIZ (A)'!BZ179</f>
        <v>8746.1549410417392</v>
      </c>
      <c r="CA179" s="16">
        <f>+CA$166*'MATRIZ (A)'!CA179</f>
        <v>606.93129700460906</v>
      </c>
      <c r="CB179" s="16">
        <f>+CB$166*'MATRIZ (A)'!CB179</f>
        <v>0.63922000000000001</v>
      </c>
      <c r="CC179" s="16">
        <f>+CC$166*'MATRIZ (A)'!CC179</f>
        <v>1593.7374651576697</v>
      </c>
      <c r="CD179" s="16">
        <f>+CD$166*'MATRIZ (A)'!CD179</f>
        <v>26826.827437041102</v>
      </c>
      <c r="CE179" s="16">
        <f>+CE$166*'MATRIZ (A)'!CE179</f>
        <v>448.11085383651192</v>
      </c>
      <c r="CF179" s="16">
        <f>+CF$166*'MATRIZ (A)'!CF179</f>
        <v>2036.5082006602179</v>
      </c>
      <c r="CG179" s="16">
        <f>+CG$166*'MATRIZ (A)'!CG179</f>
        <v>164750.50514546546</v>
      </c>
      <c r="CH179" s="16">
        <f>+CH$166*'MATRIZ (A)'!CH179</f>
        <v>21422.944591661664</v>
      </c>
      <c r="CI179" s="16">
        <f>+CI$166*'MATRIZ (A)'!CI179</f>
        <v>1508.5515439751498</v>
      </c>
      <c r="CJ179" s="16">
        <f>+CJ$166*'MATRIZ (A)'!CJ179</f>
        <v>10313.290554439551</v>
      </c>
      <c r="CK179" s="16">
        <f>+CK$166*'MATRIZ (A)'!CK179</f>
        <v>0</v>
      </c>
      <c r="CL179" s="16">
        <f>+CL$166*'MATRIZ (A)'!CL179</f>
        <v>261.12135189361004</v>
      </c>
      <c r="CM179" s="16">
        <f>+CM$166*'MATRIZ (A)'!CM179</f>
        <v>9168.5798243484423</v>
      </c>
      <c r="CN179" s="16">
        <f>+CN$166*'MATRIZ (A)'!CN179</f>
        <v>106810.28280717261</v>
      </c>
      <c r="CO179" s="16">
        <f>+CO$166*'MATRIZ (A)'!CO179</f>
        <v>2752.2879228427328</v>
      </c>
      <c r="CP179" s="16">
        <f>+CP$166*'MATRIZ (A)'!CP179</f>
        <v>172.16018202000001</v>
      </c>
      <c r="CQ179" s="16">
        <f>+CQ$166*'MATRIZ (A)'!CQ179</f>
        <v>26634.851430537681</v>
      </c>
      <c r="CR179" s="16">
        <f>+CR$166*'MATRIZ (A)'!CR179</f>
        <v>115.41813773384625</v>
      </c>
      <c r="CS179" s="16">
        <f>+CS$166*'MATRIZ (A)'!CS179</f>
        <v>16548.973709295373</v>
      </c>
      <c r="CT179" s="16">
        <f>+CT$166*'MATRIZ (A)'!CT179</f>
        <v>3566.5220941765151</v>
      </c>
      <c r="CU179" s="16">
        <f>+CU$166*'MATRIZ (A)'!CU179</f>
        <v>20922.657541527147</v>
      </c>
      <c r="CV179" s="16">
        <f>+CV$166*'MATRIZ (A)'!CV179</f>
        <v>3932.7611909174366</v>
      </c>
      <c r="CW179" s="16">
        <f>+CW$166*'MATRIZ (A)'!CW179</f>
        <v>925.74842301852686</v>
      </c>
      <c r="CX179" s="16">
        <f>+CX$166*'MATRIZ (A)'!CX179</f>
        <v>37492.948389991179</v>
      </c>
      <c r="CY179" s="16">
        <f>+CY$166*'MATRIZ (A)'!CY179</f>
        <v>17924.142823630074</v>
      </c>
      <c r="CZ179" s="16">
        <f>+CZ$166*'MATRIZ (A)'!CZ179</f>
        <v>8230.5620166947119</v>
      </c>
      <c r="DA179" s="16">
        <f>+DA$166*'MATRIZ (A)'!DA179</f>
        <v>174581.88582102637</v>
      </c>
      <c r="DB179" s="16">
        <f>+DB$166*'MATRIZ (A)'!DB179</f>
        <v>7056.3099123939201</v>
      </c>
      <c r="DC179" s="16">
        <f>+DC$166*'MATRIZ (A)'!DC179</f>
        <v>54214.566547476607</v>
      </c>
      <c r="DD179" s="16">
        <f>+DD$166*'MATRIZ (A)'!DD179</f>
        <v>12865.515630290749</v>
      </c>
      <c r="DE179" s="16">
        <f>+DE$166*'MATRIZ (A)'!DE179</f>
        <v>5662.8727015567238</v>
      </c>
      <c r="DF179" s="16">
        <f>+DF$166*'MATRIZ (A)'!DF179</f>
        <v>4784.3427634303189</v>
      </c>
      <c r="DG179" s="16">
        <f>+DG$166*'MATRIZ (A)'!DG179</f>
        <v>27296.164501285672</v>
      </c>
      <c r="DH179" s="16">
        <f>+DH$166*'MATRIZ (A)'!DH179</f>
        <v>1620.5461828765476</v>
      </c>
      <c r="DI179" s="16">
        <f>+DI$166*'MATRIZ (A)'!DI179</f>
        <v>1287.572381061824</v>
      </c>
      <c r="DJ179" s="16">
        <f>+DJ$166*'MATRIZ (A)'!DJ179</f>
        <v>9528.750932989431</v>
      </c>
      <c r="DK179" s="16">
        <f>+DK$166*'MATRIZ (A)'!DK179</f>
        <v>4683.1418030996228</v>
      </c>
      <c r="DL179" s="16">
        <f>+DL$166*'MATRIZ (A)'!DL179</f>
        <v>1630.1857141437029</v>
      </c>
      <c r="DM179" s="16">
        <f>+DM$166*'MATRIZ (A)'!DM179</f>
        <v>2694.9841806880763</v>
      </c>
      <c r="DN179" s="16">
        <f>+DN$166*'MATRIZ (A)'!DN179</f>
        <v>2059.7809211121876</v>
      </c>
      <c r="DO179" s="16">
        <f>+DO$166*'MATRIZ (A)'!DO179</f>
        <v>247.58553921548048</v>
      </c>
      <c r="DP179" s="16">
        <f>+DP$166*'MATRIZ (A)'!DP179</f>
        <v>57339.058667277684</v>
      </c>
      <c r="DQ179" s="16">
        <f>+DQ$166*'MATRIZ (A)'!DQ179</f>
        <v>105.49204567534315</v>
      </c>
      <c r="DR179" s="16">
        <f>+DR$166*'MATRIZ (A)'!DR179</f>
        <v>1169.7362953736399</v>
      </c>
      <c r="DS179" s="16">
        <f>+DS$166*'MATRIZ (A)'!DS179</f>
        <v>3886.2609513120724</v>
      </c>
      <c r="DT179" s="16">
        <f>+DT$166*'MATRIZ (A)'!DT179</f>
        <v>1112.6265129484698</v>
      </c>
      <c r="DU179" s="16">
        <f>+DU$166*'MATRIZ (A)'!DU179</f>
        <v>20615.327632666329</v>
      </c>
      <c r="DV179" s="16">
        <f>+DV$166*'MATRIZ (A)'!DV179</f>
        <v>5578.301853693948</v>
      </c>
      <c r="DW179" s="16">
        <f>+DW$166*'MATRIZ (A)'!DW179</f>
        <v>5356.9258492103636</v>
      </c>
      <c r="DX179" s="16">
        <f>+DX$166*'MATRIZ (A)'!DX179</f>
        <v>848.17209304238304</v>
      </c>
      <c r="DY179" s="16">
        <f>+DY$166*'MATRIZ (A)'!DY179</f>
        <v>45472.852031646777</v>
      </c>
      <c r="DZ179" s="16">
        <f>+DZ$166*'MATRIZ (A)'!DZ179</f>
        <v>41599.585976382536</v>
      </c>
      <c r="EA179" s="16">
        <f>+EA$166*'MATRIZ (A)'!EA179</f>
        <v>4927.9563054460596</v>
      </c>
      <c r="EB179" s="16">
        <f>+EB$166*'MATRIZ (A)'!EB179</f>
        <v>5371.2051509204875</v>
      </c>
      <c r="EC179" s="16">
        <f>+EC$166*'MATRIZ (A)'!EC179</f>
        <v>1039.6911247487296</v>
      </c>
      <c r="ED179" s="16">
        <f>+ED$166*'MATRIZ (A)'!ED179</f>
        <v>84.246545057777851</v>
      </c>
      <c r="EE179" s="16">
        <f>+EE$166*'MATRIZ (A)'!EE179</f>
        <v>564.45639993815871</v>
      </c>
      <c r="EF179" s="16">
        <f>+EF$166*'MATRIZ (A)'!EF179</f>
        <v>355.78121712794433</v>
      </c>
      <c r="EG179" s="16">
        <f>+EG$166*'MATRIZ (A)'!EG179</f>
        <v>63.245141656189951</v>
      </c>
      <c r="EH179" s="16">
        <f>+EH$166*'MATRIZ (A)'!EH179</f>
        <v>0</v>
      </c>
      <c r="EI179" s="18">
        <f t="shared" si="52"/>
        <v>1274981.3875783628</v>
      </c>
      <c r="EJ179" s="28"/>
      <c r="EK179" s="28"/>
      <c r="EL179" s="28"/>
      <c r="EM179" s="28"/>
      <c r="EN179" s="28"/>
      <c r="EO179" s="28"/>
      <c r="EP179" s="28"/>
      <c r="EQ179" s="28"/>
      <c r="ER179" s="28"/>
      <c r="ES179" s="28"/>
      <c r="ET179" s="28"/>
      <c r="EU179" s="28"/>
      <c r="EV179" s="28"/>
      <c r="EW179" s="28"/>
      <c r="EX179" s="28"/>
      <c r="EY179" s="28"/>
      <c r="EZ179" s="28"/>
      <c r="FA179" s="28"/>
      <c r="FB179" s="28"/>
      <c r="FC179" s="21"/>
      <c r="FD179" s="157" t="s">
        <v>33</v>
      </c>
      <c r="FE179" s="158"/>
      <c r="FF179" s="20">
        <f>VLOOKUP($FD179,'MIP 2012'!$A$12:$FH$190,MATCH($FD$174,'MIP 2012'!$A$10:$FH$10,0),0)</f>
        <v>12323.238939878529</v>
      </c>
      <c r="FG179" s="20">
        <f>VLOOKUP($FD179,$A$12:$FH$190,MATCH($FD$174,$A$10:$FH$10,0),0)</f>
        <v>12323.573605306319</v>
      </c>
      <c r="FH179" s="20">
        <f t="shared" si="56"/>
        <v>0.33466542779024167</v>
      </c>
      <c r="FI179" s="70">
        <f t="shared" si="55"/>
        <v>2.7157261936003691E-5</v>
      </c>
      <c r="FJ179" s="34"/>
    </row>
    <row r="180" spans="1:168" s="7" customFormat="1" ht="21.75" customHeight="1" thickBot="1" x14ac:dyDescent="0.25">
      <c r="A180" s="157" t="s">
        <v>30</v>
      </c>
      <c r="B180" s="158"/>
      <c r="C180" s="16">
        <f>+C$166*'MATRIZ (A)'!C180</f>
        <v>211.89095049177118</v>
      </c>
      <c r="D180" s="16">
        <f>+D$166*'MATRIZ (A)'!D180</f>
        <v>469.05688902264006</v>
      </c>
      <c r="E180" s="16">
        <f>+E$166*'MATRIZ (A)'!E180</f>
        <v>30.943526308152087</v>
      </c>
      <c r="F180" s="16">
        <f>+F$166*'MATRIZ (A)'!F180</f>
        <v>56.261255013319882</v>
      </c>
      <c r="G180" s="16">
        <f>+G$166*'MATRIZ (A)'!G180</f>
        <v>14.186435393120206</v>
      </c>
      <c r="H180" s="16">
        <f>+H$166*'MATRIZ (A)'!H180</f>
        <v>0.7667090892561983</v>
      </c>
      <c r="I180" s="16">
        <f>+I$166*'MATRIZ (A)'!I180</f>
        <v>204.91413522727967</v>
      </c>
      <c r="J180" s="16">
        <f>+J$166*'MATRIZ (A)'!J180</f>
        <v>66.30993763536506</v>
      </c>
      <c r="K180" s="16">
        <f>+K$166*'MATRIZ (A)'!K180</f>
        <v>96.573954771318839</v>
      </c>
      <c r="L180" s="16">
        <f>+L$166*'MATRIZ (A)'!L180</f>
        <v>1983.6112753124673</v>
      </c>
      <c r="M180" s="16">
        <f>+M$166*'MATRIZ (A)'!M180</f>
        <v>3045.6715681757573</v>
      </c>
      <c r="N180" s="16">
        <f>+N$166*'MATRIZ (A)'!N180</f>
        <v>730.39212457382973</v>
      </c>
      <c r="O180" s="16">
        <f>+O$166*'MATRIZ (A)'!O180</f>
        <v>0</v>
      </c>
      <c r="P180" s="16">
        <f>+P$166*'MATRIZ (A)'!P180</f>
        <v>628.36195421467494</v>
      </c>
      <c r="Q180" s="16">
        <f>+Q$166*'MATRIZ (A)'!Q180</f>
        <v>1026.7690299302535</v>
      </c>
      <c r="R180" s="16">
        <f>+R$166*'MATRIZ (A)'!R180</f>
        <v>135.1322482821115</v>
      </c>
      <c r="S180" s="16">
        <f>+S$166*'MATRIZ (A)'!S180</f>
        <v>812.89205335836834</v>
      </c>
      <c r="T180" s="16">
        <f>+T$166*'MATRIZ (A)'!T180</f>
        <v>6722.065306310029</v>
      </c>
      <c r="U180" s="16">
        <f>+U$166*'MATRIZ (A)'!U180</f>
        <v>749.20512755172035</v>
      </c>
      <c r="V180" s="16">
        <f>+V$166*'MATRIZ (A)'!V180</f>
        <v>787.48492266483743</v>
      </c>
      <c r="W180" s="16">
        <f>+W$166*'MATRIZ (A)'!W180</f>
        <v>851.02910165665401</v>
      </c>
      <c r="X180" s="16">
        <f>+X$166*'MATRIZ (A)'!X180</f>
        <v>14538.252981659822</v>
      </c>
      <c r="Y180" s="16">
        <f>+Y$166*'MATRIZ (A)'!Y180</f>
        <v>639.18248757228923</v>
      </c>
      <c r="Z180" s="16">
        <f>+Z$166*'MATRIZ (A)'!Z180</f>
        <v>321.55290773567606</v>
      </c>
      <c r="AA180" s="16">
        <f>+AA$166*'MATRIZ (A)'!AA180</f>
        <v>115.83014420644695</v>
      </c>
      <c r="AB180" s="16">
        <f>+AB$166*'MATRIZ (A)'!AB180</f>
        <v>1889.3725500125524</v>
      </c>
      <c r="AC180" s="16">
        <f>+AC$166*'MATRIZ (A)'!AC180</f>
        <v>455.3135191235055</v>
      </c>
      <c r="AD180" s="16">
        <f>+AD$166*'MATRIZ (A)'!AD180</f>
        <v>493.91605395819073</v>
      </c>
      <c r="AE180" s="16">
        <f>+AE$166*'MATRIZ (A)'!AE180</f>
        <v>73.10748577509959</v>
      </c>
      <c r="AF180" s="16">
        <f>+AF$166*'MATRIZ (A)'!AF180</f>
        <v>0</v>
      </c>
      <c r="AG180" s="16">
        <f>+AG$166*'MATRIZ (A)'!AG180</f>
        <v>0</v>
      </c>
      <c r="AH180" s="16">
        <f>+AH$166*'MATRIZ (A)'!AH180</f>
        <v>0</v>
      </c>
      <c r="AI180" s="16">
        <f>+AI$166*'MATRIZ (A)'!AI180</f>
        <v>0</v>
      </c>
      <c r="AJ180" s="16">
        <f>+AJ$166*'MATRIZ (A)'!AJ180</f>
        <v>0</v>
      </c>
      <c r="AK180" s="16">
        <f>+AK$166*'MATRIZ (A)'!AK180</f>
        <v>0</v>
      </c>
      <c r="AL180" s="16">
        <f>+AL$166*'MATRIZ (A)'!AL180</f>
        <v>0</v>
      </c>
      <c r="AM180" s="16">
        <f>+AM$166*'MATRIZ (A)'!AM180</f>
        <v>0</v>
      </c>
      <c r="AN180" s="16">
        <f>+AN$166*'MATRIZ (A)'!AN180</f>
        <v>0</v>
      </c>
      <c r="AO180" s="16">
        <f>+AO$166*'MATRIZ (A)'!AO180</f>
        <v>0</v>
      </c>
      <c r="AP180" s="16">
        <f>+AP$166*'MATRIZ (A)'!AP180</f>
        <v>0</v>
      </c>
      <c r="AQ180" s="16">
        <f>+AQ$166*'MATRIZ (A)'!AQ180</f>
        <v>0</v>
      </c>
      <c r="AR180" s="16">
        <f>+AR$166*'MATRIZ (A)'!AR180</f>
        <v>0</v>
      </c>
      <c r="AS180" s="16">
        <f>+AS$166*'MATRIZ (A)'!AS180</f>
        <v>0</v>
      </c>
      <c r="AT180" s="16">
        <f>+AT$166*'MATRIZ (A)'!AT180</f>
        <v>0</v>
      </c>
      <c r="AU180" s="16">
        <f>+AU$166*'MATRIZ (A)'!AU180</f>
        <v>0</v>
      </c>
      <c r="AV180" s="16">
        <f>+AV$166*'MATRIZ (A)'!AV180</f>
        <v>0</v>
      </c>
      <c r="AW180" s="16">
        <f>+AW$166*'MATRIZ (A)'!AW180</f>
        <v>0</v>
      </c>
      <c r="AX180" s="16">
        <f>+AX$166*'MATRIZ (A)'!AX180</f>
        <v>0</v>
      </c>
      <c r="AY180" s="16">
        <f>+AY$166*'MATRIZ (A)'!AY180</f>
        <v>0</v>
      </c>
      <c r="AZ180" s="16">
        <f>+AZ$166*'MATRIZ (A)'!AZ180</f>
        <v>0</v>
      </c>
      <c r="BA180" s="16">
        <f>+BA$166*'MATRIZ (A)'!BA180</f>
        <v>0</v>
      </c>
      <c r="BB180" s="16">
        <f>+BB$166*'MATRIZ (A)'!BB180</f>
        <v>0</v>
      </c>
      <c r="BC180" s="16">
        <f>+BC$166*'MATRIZ (A)'!BC180</f>
        <v>0</v>
      </c>
      <c r="BD180" s="16">
        <f>+BD$166*'MATRIZ (A)'!BD180</f>
        <v>0</v>
      </c>
      <c r="BE180" s="16">
        <f>+BE$166*'MATRIZ (A)'!BE180</f>
        <v>0</v>
      </c>
      <c r="BF180" s="16">
        <f>+BF$166*'MATRIZ (A)'!BF180</f>
        <v>0</v>
      </c>
      <c r="BG180" s="16">
        <f>+BG$166*'MATRIZ (A)'!BG180</f>
        <v>0</v>
      </c>
      <c r="BH180" s="16">
        <f>+BH$166*'MATRIZ (A)'!BH180</f>
        <v>0</v>
      </c>
      <c r="BI180" s="16">
        <f>+BI$166*'MATRIZ (A)'!BI180</f>
        <v>0</v>
      </c>
      <c r="BJ180" s="16">
        <f>+BJ$166*'MATRIZ (A)'!BJ180</f>
        <v>0</v>
      </c>
      <c r="BK180" s="16">
        <f>+BK$166*'MATRIZ (A)'!BK180</f>
        <v>0</v>
      </c>
      <c r="BL180" s="16">
        <f>+BL$166*'MATRIZ (A)'!BL180</f>
        <v>0</v>
      </c>
      <c r="BM180" s="16">
        <f>+BM$166*'MATRIZ (A)'!BM180</f>
        <v>0</v>
      </c>
      <c r="BN180" s="16">
        <f>+BN$166*'MATRIZ (A)'!BN180</f>
        <v>0</v>
      </c>
      <c r="BO180" s="16">
        <f>+BO$166*'MATRIZ (A)'!BO180</f>
        <v>0</v>
      </c>
      <c r="BP180" s="16">
        <f>+BP$166*'MATRIZ (A)'!BP180</f>
        <v>0</v>
      </c>
      <c r="BQ180" s="16">
        <f>+BQ$166*'MATRIZ (A)'!BQ180</f>
        <v>0</v>
      </c>
      <c r="BR180" s="16">
        <f>+BR$166*'MATRIZ (A)'!BR180</f>
        <v>0</v>
      </c>
      <c r="BS180" s="16">
        <f>+BS$166*'MATRIZ (A)'!BS180</f>
        <v>0</v>
      </c>
      <c r="BT180" s="16">
        <f>+BT$166*'MATRIZ (A)'!BT180</f>
        <v>0</v>
      </c>
      <c r="BU180" s="16">
        <f>+BU$166*'MATRIZ (A)'!BU180</f>
        <v>0</v>
      </c>
      <c r="BV180" s="16">
        <f>+BV$166*'MATRIZ (A)'!BV180</f>
        <v>0</v>
      </c>
      <c r="BW180" s="16">
        <f>+BW$166*'MATRIZ (A)'!BW180</f>
        <v>0</v>
      </c>
      <c r="BX180" s="16">
        <f>+BX$166*'MATRIZ (A)'!BX180</f>
        <v>0</v>
      </c>
      <c r="BY180" s="16">
        <f>+BY$166*'MATRIZ (A)'!BY180</f>
        <v>0</v>
      </c>
      <c r="BZ180" s="16">
        <f>+BZ$166*'MATRIZ (A)'!BZ180</f>
        <v>0</v>
      </c>
      <c r="CA180" s="16">
        <f>+CA$166*'MATRIZ (A)'!CA180</f>
        <v>0</v>
      </c>
      <c r="CB180" s="16">
        <f>+CB$166*'MATRIZ (A)'!CB180</f>
        <v>0</v>
      </c>
      <c r="CC180" s="16">
        <f>+CC$166*'MATRIZ (A)'!CC180</f>
        <v>0</v>
      </c>
      <c r="CD180" s="16">
        <f>+CD$166*'MATRIZ (A)'!CD180</f>
        <v>0</v>
      </c>
      <c r="CE180" s="16">
        <f>+CE$166*'MATRIZ (A)'!CE180</f>
        <v>0</v>
      </c>
      <c r="CF180" s="16">
        <f>+CF$166*'MATRIZ (A)'!CF180</f>
        <v>0</v>
      </c>
      <c r="CG180" s="16">
        <f>+CG$166*'MATRIZ (A)'!CG180</f>
        <v>0</v>
      </c>
      <c r="CH180" s="16">
        <f>+CH$166*'MATRIZ (A)'!CH180</f>
        <v>0</v>
      </c>
      <c r="CI180" s="16">
        <f>+CI$166*'MATRIZ (A)'!CI180</f>
        <v>0</v>
      </c>
      <c r="CJ180" s="16">
        <f>+CJ$166*'MATRIZ (A)'!CJ180</f>
        <v>0</v>
      </c>
      <c r="CK180" s="16">
        <f>+CK$166*'MATRIZ (A)'!CK180</f>
        <v>0</v>
      </c>
      <c r="CL180" s="16">
        <f>+CL$166*'MATRIZ (A)'!CL180</f>
        <v>0</v>
      </c>
      <c r="CM180" s="16">
        <f>+CM$166*'MATRIZ (A)'!CM180</f>
        <v>0</v>
      </c>
      <c r="CN180" s="16">
        <f>+CN$166*'MATRIZ (A)'!CN180</f>
        <v>0</v>
      </c>
      <c r="CO180" s="16">
        <f>+CO$166*'MATRIZ (A)'!CO180</f>
        <v>0</v>
      </c>
      <c r="CP180" s="16">
        <f>+CP$166*'MATRIZ (A)'!CP180</f>
        <v>0</v>
      </c>
      <c r="CQ180" s="16">
        <f>+CQ$166*'MATRIZ (A)'!CQ180</f>
        <v>0</v>
      </c>
      <c r="CR180" s="16">
        <f>+CR$166*'MATRIZ (A)'!CR180</f>
        <v>0</v>
      </c>
      <c r="CS180" s="16">
        <f>+CS$166*'MATRIZ (A)'!CS180</f>
        <v>0</v>
      </c>
      <c r="CT180" s="16">
        <f>+CT$166*'MATRIZ (A)'!CT180</f>
        <v>0</v>
      </c>
      <c r="CU180" s="16">
        <f>+CU$166*'MATRIZ (A)'!CU180</f>
        <v>0</v>
      </c>
      <c r="CV180" s="16">
        <f>+CV$166*'MATRIZ (A)'!CV180</f>
        <v>0</v>
      </c>
      <c r="CW180" s="16">
        <f>+CW$166*'MATRIZ (A)'!CW180</f>
        <v>0</v>
      </c>
      <c r="CX180" s="16">
        <f>+CX$166*'MATRIZ (A)'!CX180</f>
        <v>0</v>
      </c>
      <c r="CY180" s="16">
        <f>+CY$166*'MATRIZ (A)'!CY180</f>
        <v>0</v>
      </c>
      <c r="CZ180" s="16">
        <f>+CZ$166*'MATRIZ (A)'!CZ180</f>
        <v>0</v>
      </c>
      <c r="DA180" s="16">
        <f>+DA$166*'MATRIZ (A)'!DA180</f>
        <v>0</v>
      </c>
      <c r="DB180" s="16">
        <f>+DB$166*'MATRIZ (A)'!DB180</f>
        <v>0</v>
      </c>
      <c r="DC180" s="16">
        <f>+DC$166*'MATRIZ (A)'!DC180</f>
        <v>0</v>
      </c>
      <c r="DD180" s="16">
        <f>+DD$166*'MATRIZ (A)'!DD180</f>
        <v>0</v>
      </c>
      <c r="DE180" s="16">
        <f>+DE$166*'MATRIZ (A)'!DE180</f>
        <v>0</v>
      </c>
      <c r="DF180" s="16">
        <f>+DF$166*'MATRIZ (A)'!DF180</f>
        <v>0</v>
      </c>
      <c r="DG180" s="16">
        <f>+DG$166*'MATRIZ (A)'!DG180</f>
        <v>0</v>
      </c>
      <c r="DH180" s="16">
        <f>+DH$166*'MATRIZ (A)'!DH180</f>
        <v>0</v>
      </c>
      <c r="DI180" s="16">
        <f>+DI$166*'MATRIZ (A)'!DI180</f>
        <v>0</v>
      </c>
      <c r="DJ180" s="16">
        <f>+DJ$166*'MATRIZ (A)'!DJ180</f>
        <v>0</v>
      </c>
      <c r="DK180" s="16">
        <f>+DK$166*'MATRIZ (A)'!DK180</f>
        <v>0</v>
      </c>
      <c r="DL180" s="16">
        <f>+DL$166*'MATRIZ (A)'!DL180</f>
        <v>0</v>
      </c>
      <c r="DM180" s="16">
        <f>+DM$166*'MATRIZ (A)'!DM180</f>
        <v>0</v>
      </c>
      <c r="DN180" s="16">
        <f>+DN$166*'MATRIZ (A)'!DN180</f>
        <v>0</v>
      </c>
      <c r="DO180" s="16">
        <f>+DO$166*'MATRIZ (A)'!DO180</f>
        <v>188.26199317885175</v>
      </c>
      <c r="DP180" s="16">
        <f>+DP$166*'MATRIZ (A)'!DP180</f>
        <v>0</v>
      </c>
      <c r="DQ180" s="16">
        <f>+DQ$166*'MATRIZ (A)'!DQ180</f>
        <v>0</v>
      </c>
      <c r="DR180" s="16">
        <f>+DR$166*'MATRIZ (A)'!DR180</f>
        <v>0</v>
      </c>
      <c r="DS180" s="16">
        <f>+DS$166*'MATRIZ (A)'!DS180</f>
        <v>0</v>
      </c>
      <c r="DT180" s="16">
        <f>+DT$166*'MATRIZ (A)'!DT180</f>
        <v>0</v>
      </c>
      <c r="DU180" s="16">
        <f>+DU$166*'MATRIZ (A)'!DU180</f>
        <v>0</v>
      </c>
      <c r="DV180" s="16">
        <f>+DV$166*'MATRIZ (A)'!DV180</f>
        <v>0</v>
      </c>
      <c r="DW180" s="16">
        <f>+DW$166*'MATRIZ (A)'!DW180</f>
        <v>0</v>
      </c>
      <c r="DX180" s="16">
        <f>+DX$166*'MATRIZ (A)'!DX180</f>
        <v>0</v>
      </c>
      <c r="DY180" s="16">
        <f>+DY$166*'MATRIZ (A)'!DY180</f>
        <v>0</v>
      </c>
      <c r="DZ180" s="16">
        <f>+DZ$166*'MATRIZ (A)'!DZ180</f>
        <v>1167.6068143985613</v>
      </c>
      <c r="EA180" s="16">
        <f>+EA$166*'MATRIZ (A)'!EA180</f>
        <v>0</v>
      </c>
      <c r="EB180" s="16">
        <f>+EB$166*'MATRIZ (A)'!EB180</f>
        <v>0</v>
      </c>
      <c r="EC180" s="16">
        <f>+EC$166*'MATRIZ (A)'!EC180</f>
        <v>0</v>
      </c>
      <c r="ED180" s="16">
        <f>+ED$166*'MATRIZ (A)'!ED180</f>
        <v>0</v>
      </c>
      <c r="EE180" s="16">
        <f>+EE$166*'MATRIZ (A)'!EE180</f>
        <v>0</v>
      </c>
      <c r="EF180" s="16">
        <f>+EF$166*'MATRIZ (A)'!EF180</f>
        <v>0</v>
      </c>
      <c r="EG180" s="16">
        <f>+EG$166*'MATRIZ (A)'!EG180</f>
        <v>0</v>
      </c>
      <c r="EH180" s="16">
        <f>+EH$166*'MATRIZ (A)'!EH180</f>
        <v>0</v>
      </c>
      <c r="EI180" s="18">
        <f t="shared" si="52"/>
        <v>38505.915442603924</v>
      </c>
      <c r="EJ180" s="28"/>
      <c r="EK180" s="28"/>
      <c r="EL180" s="28"/>
      <c r="EM180" s="28"/>
      <c r="EN180" s="28"/>
      <c r="EO180" s="28"/>
      <c r="EP180" s="28"/>
      <c r="EQ180" s="28"/>
      <c r="ER180" s="28"/>
      <c r="ES180" s="28"/>
      <c r="ET180" s="28"/>
      <c r="EU180" s="28"/>
      <c r="EV180" s="28"/>
      <c r="EW180" s="28"/>
      <c r="EX180" s="28"/>
      <c r="EY180" s="28"/>
      <c r="EZ180" s="28"/>
      <c r="FA180" s="28"/>
      <c r="FB180" s="28"/>
      <c r="FC180" s="21"/>
      <c r="FD180" s="21"/>
      <c r="FE180" s="21"/>
    </row>
    <row r="181" spans="1:168" s="7" customFormat="1" ht="21.75" customHeight="1" thickBot="1" x14ac:dyDescent="0.25">
      <c r="A181" s="157" t="s">
        <v>31</v>
      </c>
      <c r="B181" s="158"/>
      <c r="C181" s="16">
        <f>+C177-C179</f>
        <v>108.21372163191337</v>
      </c>
      <c r="D181" s="16">
        <f t="shared" ref="D181:BO182" si="57">+D177-D179</f>
        <v>66.227769203315702</v>
      </c>
      <c r="E181" s="16">
        <f t="shared" si="57"/>
        <v>4215.7314785947092</v>
      </c>
      <c r="F181" s="16">
        <f t="shared" si="57"/>
        <v>21775.179460666266</v>
      </c>
      <c r="G181" s="16">
        <f t="shared" si="57"/>
        <v>2678.4520484627851</v>
      </c>
      <c r="H181" s="16">
        <f t="shared" si="57"/>
        <v>9610.7348122697294</v>
      </c>
      <c r="I181" s="16">
        <f t="shared" si="57"/>
        <v>3133.1818924751565</v>
      </c>
      <c r="J181" s="16">
        <f t="shared" si="57"/>
        <v>5275.1233664671918</v>
      </c>
      <c r="K181" s="16">
        <f t="shared" si="57"/>
        <v>2869.8906230993143</v>
      </c>
      <c r="L181" s="16">
        <f t="shared" si="57"/>
        <v>2602.5561722258781</v>
      </c>
      <c r="M181" s="16">
        <f t="shared" si="57"/>
        <v>7336.2351196175787</v>
      </c>
      <c r="N181" s="16">
        <f t="shared" si="57"/>
        <v>3296.3516048633442</v>
      </c>
      <c r="O181" s="16">
        <f t="shared" si="57"/>
        <v>3091.0987767588322</v>
      </c>
      <c r="P181" s="16">
        <f t="shared" si="57"/>
        <v>88213.617521518026</v>
      </c>
      <c r="Q181" s="16">
        <f t="shared" si="57"/>
        <v>143.26284283385749</v>
      </c>
      <c r="R181" s="16">
        <f t="shared" si="57"/>
        <v>72656.053408273729</v>
      </c>
      <c r="S181" s="16">
        <f t="shared" si="57"/>
        <v>24984.101012077226</v>
      </c>
      <c r="T181" s="16">
        <f t="shared" si="57"/>
        <v>7548.6825044936832</v>
      </c>
      <c r="U181" s="16">
        <f t="shared" si="57"/>
        <v>7606.7641882920761</v>
      </c>
      <c r="V181" s="16">
        <f t="shared" si="57"/>
        <v>2500.6608273799461</v>
      </c>
      <c r="W181" s="16">
        <f t="shared" si="57"/>
        <v>10861.351660590431</v>
      </c>
      <c r="X181" s="16">
        <f t="shared" si="57"/>
        <v>48037.301961200996</v>
      </c>
      <c r="Y181" s="16">
        <f t="shared" si="57"/>
        <v>12481.637226378283</v>
      </c>
      <c r="Z181" s="16">
        <f t="shared" si="57"/>
        <v>16634.231833497059</v>
      </c>
      <c r="AA181" s="16">
        <f t="shared" si="57"/>
        <v>3659.5643338530285</v>
      </c>
      <c r="AB181" s="16">
        <f t="shared" si="57"/>
        <v>32028.956916495732</v>
      </c>
      <c r="AC181" s="16">
        <f t="shared" si="57"/>
        <v>10059.569722779743</v>
      </c>
      <c r="AD181" s="16">
        <f t="shared" si="57"/>
        <v>275.52372921933704</v>
      </c>
      <c r="AE181" s="16">
        <f t="shared" si="57"/>
        <v>6292.8140629203353</v>
      </c>
      <c r="AF181" s="16">
        <f t="shared" si="57"/>
        <v>37759.254412369111</v>
      </c>
      <c r="AG181" s="16">
        <f t="shared" si="57"/>
        <v>16.252955294931645</v>
      </c>
      <c r="AH181" s="16">
        <f t="shared" si="57"/>
        <v>206.06182033262832</v>
      </c>
      <c r="AI181" s="16">
        <f t="shared" si="57"/>
        <v>53411.463686652263</v>
      </c>
      <c r="AJ181" s="16">
        <f t="shared" si="57"/>
        <v>41220.92376328168</v>
      </c>
      <c r="AK181" s="16">
        <f t="shared" si="57"/>
        <v>18883.757528273076</v>
      </c>
      <c r="AL181" s="16">
        <f t="shared" si="57"/>
        <v>29145.763733840289</v>
      </c>
      <c r="AM181" s="16">
        <f t="shared" si="57"/>
        <v>89960.857651093145</v>
      </c>
      <c r="AN181" s="16">
        <f t="shared" si="57"/>
        <v>42687.783760420265</v>
      </c>
      <c r="AO181" s="16">
        <f t="shared" si="57"/>
        <v>33013.62148570158</v>
      </c>
      <c r="AP181" s="16">
        <f t="shared" si="57"/>
        <v>36021.324580793691</v>
      </c>
      <c r="AQ181" s="16">
        <f t="shared" si="57"/>
        <v>35426.595368913942</v>
      </c>
      <c r="AR181" s="16">
        <f t="shared" si="57"/>
        <v>23603.25147337668</v>
      </c>
      <c r="AS181" s="16">
        <f t="shared" si="57"/>
        <v>3433.6273264634765</v>
      </c>
      <c r="AT181" s="16">
        <f t="shared" si="57"/>
        <v>7155.7428593115446</v>
      </c>
      <c r="AU181" s="16">
        <f t="shared" si="57"/>
        <v>42601.827810681367</v>
      </c>
      <c r="AV181" s="16">
        <f t="shared" si="57"/>
        <v>16788.33542732201</v>
      </c>
      <c r="AW181" s="16">
        <f t="shared" si="57"/>
        <v>75203.195512107108</v>
      </c>
      <c r="AX181" s="16">
        <f t="shared" si="57"/>
        <v>21009.579122777832</v>
      </c>
      <c r="AY181" s="16">
        <f t="shared" si="57"/>
        <v>5009.2357407962299</v>
      </c>
      <c r="AZ181" s="16">
        <f t="shared" si="57"/>
        <v>41648.410512330025</v>
      </c>
      <c r="BA181" s="16">
        <f t="shared" si="57"/>
        <v>2453.0492633387548</v>
      </c>
      <c r="BB181" s="16">
        <f t="shared" si="57"/>
        <v>3765.119534931081</v>
      </c>
      <c r="BC181" s="16">
        <f t="shared" si="57"/>
        <v>20732.35543802278</v>
      </c>
      <c r="BD181" s="16">
        <f t="shared" si="57"/>
        <v>1724.8973382193456</v>
      </c>
      <c r="BE181" s="16">
        <f t="shared" si="57"/>
        <v>565.09253033952564</v>
      </c>
      <c r="BF181" s="16">
        <f t="shared" si="57"/>
        <v>11316.35921067155</v>
      </c>
      <c r="BG181" s="16">
        <f t="shared" si="57"/>
        <v>62071.953883138965</v>
      </c>
      <c r="BH181" s="16">
        <f t="shared" si="57"/>
        <v>19010.588426334638</v>
      </c>
      <c r="BI181" s="16">
        <f t="shared" si="57"/>
        <v>0</v>
      </c>
      <c r="BJ181" s="16">
        <f t="shared" si="57"/>
        <v>44523.821577136521</v>
      </c>
      <c r="BK181" s="16">
        <f t="shared" si="57"/>
        <v>1629.0936600389398</v>
      </c>
      <c r="BL181" s="16">
        <f t="shared" si="57"/>
        <v>22305.637226494498</v>
      </c>
      <c r="BM181" s="16">
        <f t="shared" si="57"/>
        <v>18517.866473429767</v>
      </c>
      <c r="BN181" s="16">
        <f t="shared" si="57"/>
        <v>29385.733965263073</v>
      </c>
      <c r="BO181" s="16">
        <f t="shared" si="57"/>
        <v>2545.0409494850014</v>
      </c>
      <c r="BP181" s="16">
        <f t="shared" ref="BP181:EA182" si="58">+BP177-BP179</f>
        <v>19956.011691911022</v>
      </c>
      <c r="BQ181" s="16">
        <f t="shared" si="58"/>
        <v>14452.825783795754</v>
      </c>
      <c r="BR181" s="16">
        <f t="shared" si="58"/>
        <v>44031.170092064996</v>
      </c>
      <c r="BS181" s="16">
        <f t="shared" si="58"/>
        <v>10259.093955050355</v>
      </c>
      <c r="BT181" s="16">
        <f t="shared" si="58"/>
        <v>8069.0598397741278</v>
      </c>
      <c r="BU181" s="16">
        <f t="shared" si="58"/>
        <v>68529.823581482662</v>
      </c>
      <c r="BV181" s="16">
        <f t="shared" si="58"/>
        <v>41593.164030482571</v>
      </c>
      <c r="BW181" s="16">
        <f t="shared" si="58"/>
        <v>13496.398395560735</v>
      </c>
      <c r="BX181" s="16">
        <f t="shared" si="58"/>
        <v>104242.10907976388</v>
      </c>
      <c r="BY181" s="16">
        <f t="shared" si="58"/>
        <v>5114.6083717696429</v>
      </c>
      <c r="BZ181" s="16">
        <f t="shared" si="58"/>
        <v>62832.690800915021</v>
      </c>
      <c r="CA181" s="16">
        <f t="shared" si="58"/>
        <v>2343.5345765787406</v>
      </c>
      <c r="CB181" s="16">
        <f t="shared" si="58"/>
        <v>273.40338526461301</v>
      </c>
      <c r="CC181" s="16">
        <f t="shared" si="58"/>
        <v>9735.8616085128269</v>
      </c>
      <c r="CD181" s="16">
        <f t="shared" si="58"/>
        <v>135035.81804244738</v>
      </c>
      <c r="CE181" s="16">
        <f t="shared" si="58"/>
        <v>19749.264763071445</v>
      </c>
      <c r="CF181" s="16">
        <f t="shared" si="58"/>
        <v>43473.797434925575</v>
      </c>
      <c r="CG181" s="16">
        <f t="shared" si="58"/>
        <v>57114.351704793924</v>
      </c>
      <c r="CH181" s="16">
        <f t="shared" si="58"/>
        <v>39217.908278301344</v>
      </c>
      <c r="CI181" s="16">
        <f t="shared" si="58"/>
        <v>61126.096784106907</v>
      </c>
      <c r="CJ181" s="16">
        <f t="shared" si="58"/>
        <v>365949.64743484015</v>
      </c>
      <c r="CK181" s="16">
        <f t="shared" si="58"/>
        <v>16045.887391182674</v>
      </c>
      <c r="CL181" s="16">
        <f t="shared" si="58"/>
        <v>34702.432647609305</v>
      </c>
      <c r="CM181" s="16">
        <f t="shared" si="58"/>
        <v>125367.06570797472</v>
      </c>
      <c r="CN181" s="16">
        <f t="shared" si="58"/>
        <v>633589.75057574059</v>
      </c>
      <c r="CO181" s="16">
        <f t="shared" si="58"/>
        <v>17147.283625468375</v>
      </c>
      <c r="CP181" s="16">
        <f t="shared" si="58"/>
        <v>0</v>
      </c>
      <c r="CQ181" s="16">
        <f t="shared" si="58"/>
        <v>12280.08219442371</v>
      </c>
      <c r="CR181" s="16">
        <f t="shared" si="58"/>
        <v>5324.8650714325368</v>
      </c>
      <c r="CS181" s="16">
        <f t="shared" si="58"/>
        <v>87505.947375782416</v>
      </c>
      <c r="CT181" s="16">
        <f t="shared" si="58"/>
        <v>6100.0436848260815</v>
      </c>
      <c r="CU181" s="16">
        <f t="shared" si="58"/>
        <v>21046.564981351363</v>
      </c>
      <c r="CV181" s="16">
        <f t="shared" si="58"/>
        <v>17651.366479442924</v>
      </c>
      <c r="CW181" s="16">
        <f t="shared" si="58"/>
        <v>9263.5110514252738</v>
      </c>
      <c r="CX181" s="16">
        <f t="shared" si="58"/>
        <v>28231.21884828488</v>
      </c>
      <c r="CY181" s="16">
        <f t="shared" si="58"/>
        <v>144003.51428689156</v>
      </c>
      <c r="CZ181" s="16">
        <f t="shared" si="58"/>
        <v>12584.810720279726</v>
      </c>
      <c r="DA181" s="16">
        <f t="shared" si="58"/>
        <v>21985.832430611801</v>
      </c>
      <c r="DB181" s="16">
        <f t="shared" si="58"/>
        <v>165061.29631091401</v>
      </c>
      <c r="DC181" s="16">
        <f t="shared" si="58"/>
        <v>170371.43903133387</v>
      </c>
      <c r="DD181" s="16">
        <f t="shared" si="58"/>
        <v>19293.675728096889</v>
      </c>
      <c r="DE181" s="16">
        <f t="shared" si="58"/>
        <v>124716.2057257549</v>
      </c>
      <c r="DF181" s="16">
        <f t="shared" si="58"/>
        <v>27586.419750989593</v>
      </c>
      <c r="DG181" s="16">
        <f t="shared" si="58"/>
        <v>1812211.5121737996</v>
      </c>
      <c r="DH181" s="16">
        <f t="shared" si="58"/>
        <v>11916.756249047532</v>
      </c>
      <c r="DI181" s="16">
        <f t="shared" si="58"/>
        <v>15085.95995710573</v>
      </c>
      <c r="DJ181" s="16">
        <f t="shared" si="58"/>
        <v>34755.168431777289</v>
      </c>
      <c r="DK181" s="16">
        <f t="shared" si="58"/>
        <v>87896.053031734395</v>
      </c>
      <c r="DL181" s="16">
        <f t="shared" si="58"/>
        <v>15393.398910858494</v>
      </c>
      <c r="DM181" s="16">
        <f t="shared" si="58"/>
        <v>86593.520378918314</v>
      </c>
      <c r="DN181" s="16">
        <f t="shared" si="58"/>
        <v>52860.991845210236</v>
      </c>
      <c r="DO181" s="16">
        <f t="shared" si="58"/>
        <v>5251.6568334100293</v>
      </c>
      <c r="DP181" s="16">
        <f t="shared" si="58"/>
        <v>120476.77044972018</v>
      </c>
      <c r="DQ181" s="16">
        <f t="shared" si="58"/>
        <v>7815.9882917582081</v>
      </c>
      <c r="DR181" s="16">
        <f t="shared" si="58"/>
        <v>16567.974214841091</v>
      </c>
      <c r="DS181" s="16">
        <f t="shared" si="58"/>
        <v>30025.997749703889</v>
      </c>
      <c r="DT181" s="16">
        <f t="shared" si="58"/>
        <v>19078.609641704323</v>
      </c>
      <c r="DU181" s="16">
        <f t="shared" si="58"/>
        <v>65992.731011618074</v>
      </c>
      <c r="DV181" s="16">
        <f t="shared" si="58"/>
        <v>0</v>
      </c>
      <c r="DW181" s="16">
        <f t="shared" si="58"/>
        <v>0</v>
      </c>
      <c r="DX181" s="16">
        <f t="shared" si="58"/>
        <v>5.6843418860808015E-12</v>
      </c>
      <c r="DY181" s="16">
        <f t="shared" si="58"/>
        <v>122879.5207235423</v>
      </c>
      <c r="DZ181" s="16">
        <f t="shared" si="58"/>
        <v>92422.446565530758</v>
      </c>
      <c r="EA181" s="16">
        <f t="shared" si="58"/>
        <v>59604.940297268891</v>
      </c>
      <c r="EB181" s="16">
        <f t="shared" ref="EB181:EH182" si="59">+EB177-EB179</f>
        <v>4969.8714346204206</v>
      </c>
      <c r="EC181" s="16">
        <f t="shared" si="59"/>
        <v>8959.0035813602008</v>
      </c>
      <c r="ED181" s="16">
        <f t="shared" si="59"/>
        <v>2504.2383834248935</v>
      </c>
      <c r="EE181" s="16">
        <f t="shared" si="59"/>
        <v>15041.451868306567</v>
      </c>
      <c r="EF181" s="16">
        <f t="shared" si="59"/>
        <v>1439.6365285430611</v>
      </c>
      <c r="EG181" s="16">
        <f t="shared" si="59"/>
        <v>869.43191845175443</v>
      </c>
      <c r="EH181" s="16">
        <f t="shared" si="59"/>
        <v>5.184119800105691E-11</v>
      </c>
      <c r="EI181" s="18">
        <f t="shared" si="52"/>
        <v>6821866.030334604</v>
      </c>
      <c r="EJ181" s="28"/>
      <c r="EK181" s="28"/>
      <c r="EL181" s="28"/>
      <c r="EM181" s="28"/>
      <c r="EN181" s="28"/>
      <c r="EO181" s="28"/>
      <c r="EP181" s="28"/>
      <c r="EQ181" s="28"/>
      <c r="ER181" s="28"/>
      <c r="ES181" s="28"/>
      <c r="ET181" s="28"/>
      <c r="EU181" s="28"/>
      <c r="EV181" s="28"/>
      <c r="EW181" s="28"/>
      <c r="EX181" s="28"/>
      <c r="EY181" s="28"/>
      <c r="EZ181" s="28"/>
      <c r="FA181" s="28"/>
      <c r="FB181" s="28"/>
      <c r="FC181" s="21"/>
      <c r="FD181" s="21"/>
      <c r="FE181" s="21"/>
    </row>
    <row r="182" spans="1:168" s="7" customFormat="1" ht="21.75" customHeight="1" thickBot="1" x14ac:dyDescent="0.25">
      <c r="A182" s="157" t="s">
        <v>32</v>
      </c>
      <c r="B182" s="158"/>
      <c r="C182" s="16">
        <f>+C178-C180</f>
        <v>4828.5541804354525</v>
      </c>
      <c r="D182" s="16">
        <f t="shared" si="57"/>
        <v>1897.7156076869701</v>
      </c>
      <c r="E182" s="16">
        <f t="shared" si="57"/>
        <v>1014.4784900284742</v>
      </c>
      <c r="F182" s="16">
        <f t="shared" si="57"/>
        <v>5527.1704379804341</v>
      </c>
      <c r="G182" s="16">
        <f t="shared" si="57"/>
        <v>1686.3708275171141</v>
      </c>
      <c r="H182" s="16">
        <f t="shared" si="57"/>
        <v>56.602516923467228</v>
      </c>
      <c r="I182" s="16">
        <f t="shared" si="57"/>
        <v>2493.7089689068707</v>
      </c>
      <c r="J182" s="16">
        <f t="shared" si="57"/>
        <v>1634.8737909546776</v>
      </c>
      <c r="K182" s="16">
        <f t="shared" si="57"/>
        <v>2321.2372114648538</v>
      </c>
      <c r="L182" s="16">
        <f t="shared" si="57"/>
        <v>22132.214095507694</v>
      </c>
      <c r="M182" s="16">
        <f t="shared" si="57"/>
        <v>7461.9537634575881</v>
      </c>
      <c r="N182" s="16">
        <f t="shared" si="57"/>
        <v>2116.8320419347906</v>
      </c>
      <c r="O182" s="16">
        <f t="shared" si="57"/>
        <v>0</v>
      </c>
      <c r="P182" s="16">
        <f t="shared" si="57"/>
        <v>7442.1668528654791</v>
      </c>
      <c r="Q182" s="16">
        <f t="shared" si="57"/>
        <v>6596.9986916202761</v>
      </c>
      <c r="R182" s="16">
        <f t="shared" si="57"/>
        <v>4123.9041599080792</v>
      </c>
      <c r="S182" s="16">
        <f t="shared" si="57"/>
        <v>9584.7533858406241</v>
      </c>
      <c r="T182" s="16">
        <f t="shared" si="57"/>
        <v>50787.897225965193</v>
      </c>
      <c r="U182" s="16">
        <f t="shared" si="57"/>
        <v>12924.015196965134</v>
      </c>
      <c r="V182" s="16">
        <f t="shared" si="57"/>
        <v>2837.4920647557137</v>
      </c>
      <c r="W182" s="16">
        <f t="shared" si="57"/>
        <v>3871.6757502176529</v>
      </c>
      <c r="X182" s="16">
        <f t="shared" si="57"/>
        <v>46631.73821105028</v>
      </c>
      <c r="Y182" s="16">
        <f t="shared" si="57"/>
        <v>4985.8080133841886</v>
      </c>
      <c r="Z182" s="16">
        <f t="shared" si="57"/>
        <v>10646.402234716386</v>
      </c>
      <c r="AA182" s="16">
        <f t="shared" si="57"/>
        <v>3899.1333376970592</v>
      </c>
      <c r="AB182" s="16">
        <f t="shared" si="57"/>
        <v>6314.9542427587858</v>
      </c>
      <c r="AC182" s="16">
        <f t="shared" si="57"/>
        <v>13080.705267895513</v>
      </c>
      <c r="AD182" s="16">
        <f t="shared" si="57"/>
        <v>5563.1571278723222</v>
      </c>
      <c r="AE182" s="16">
        <f t="shared" si="57"/>
        <v>772.28687400797503</v>
      </c>
      <c r="AF182" s="16">
        <f t="shared" si="57"/>
        <v>6615.086373760977</v>
      </c>
      <c r="AG182" s="16">
        <f t="shared" si="57"/>
        <v>118.78462178309957</v>
      </c>
      <c r="AH182" s="16">
        <f t="shared" si="57"/>
        <v>876.28171620311412</v>
      </c>
      <c r="AI182" s="16">
        <f t="shared" si="57"/>
        <v>3165.0375176166226</v>
      </c>
      <c r="AJ182" s="16">
        <f t="shared" si="57"/>
        <v>3935.4425959951009</v>
      </c>
      <c r="AK182" s="16">
        <f t="shared" si="57"/>
        <v>0</v>
      </c>
      <c r="AL182" s="16">
        <f t="shared" si="57"/>
        <v>5477.6956199288225</v>
      </c>
      <c r="AM182" s="16">
        <f t="shared" si="57"/>
        <v>0</v>
      </c>
      <c r="AN182" s="16">
        <f t="shared" si="57"/>
        <v>10831.954928293553</v>
      </c>
      <c r="AO182" s="16">
        <f t="shared" si="57"/>
        <v>0</v>
      </c>
      <c r="AP182" s="16">
        <f t="shared" si="57"/>
        <v>13.135332180976526</v>
      </c>
      <c r="AQ182" s="16">
        <f t="shared" si="57"/>
        <v>4774.8886508098713</v>
      </c>
      <c r="AR182" s="16">
        <f t="shared" si="57"/>
        <v>402.4503771166406</v>
      </c>
      <c r="AS182" s="16">
        <f t="shared" si="57"/>
        <v>741.57433946484355</v>
      </c>
      <c r="AT182" s="16">
        <f t="shared" si="57"/>
        <v>0</v>
      </c>
      <c r="AU182" s="16">
        <f t="shared" si="57"/>
        <v>0</v>
      </c>
      <c r="AV182" s="16">
        <f t="shared" si="57"/>
        <v>0</v>
      </c>
      <c r="AW182" s="16">
        <f t="shared" si="57"/>
        <v>1291.9672527295406</v>
      </c>
      <c r="AX182" s="16">
        <f t="shared" si="57"/>
        <v>196.39776676557534</v>
      </c>
      <c r="AY182" s="16">
        <f t="shared" si="57"/>
        <v>0</v>
      </c>
      <c r="AZ182" s="16">
        <f t="shared" si="57"/>
        <v>0</v>
      </c>
      <c r="BA182" s="16">
        <f t="shared" si="57"/>
        <v>5.0637480174771454</v>
      </c>
      <c r="BB182" s="16">
        <f t="shared" si="57"/>
        <v>11065.770594715277</v>
      </c>
      <c r="BC182" s="16">
        <f t="shared" si="57"/>
        <v>26104.88766288415</v>
      </c>
      <c r="BD182" s="16">
        <f t="shared" si="57"/>
        <v>1659.950502077716</v>
      </c>
      <c r="BE182" s="16">
        <f t="shared" si="57"/>
        <v>2474.5838301221702</v>
      </c>
      <c r="BF182" s="16">
        <f t="shared" si="57"/>
        <v>9143.7642531217607</v>
      </c>
      <c r="BG182" s="16">
        <f t="shared" si="57"/>
        <v>1316.8048080440444</v>
      </c>
      <c r="BH182" s="16">
        <f t="shared" si="57"/>
        <v>25161.114551158287</v>
      </c>
      <c r="BI182" s="16">
        <f t="shared" si="57"/>
        <v>0</v>
      </c>
      <c r="BJ182" s="16">
        <f t="shared" si="57"/>
        <v>0</v>
      </c>
      <c r="BK182" s="16">
        <f t="shared" si="57"/>
        <v>0</v>
      </c>
      <c r="BL182" s="16">
        <f t="shared" si="57"/>
        <v>0</v>
      </c>
      <c r="BM182" s="16">
        <f t="shared" si="57"/>
        <v>0</v>
      </c>
      <c r="BN182" s="16">
        <f t="shared" si="57"/>
        <v>3301.8241875710887</v>
      </c>
      <c r="BO182" s="16">
        <f t="shared" si="57"/>
        <v>0</v>
      </c>
      <c r="BP182" s="16">
        <f t="shared" si="58"/>
        <v>0</v>
      </c>
      <c r="BQ182" s="16">
        <f t="shared" si="58"/>
        <v>1921.2307472816403</v>
      </c>
      <c r="BR182" s="16">
        <f t="shared" si="58"/>
        <v>0</v>
      </c>
      <c r="BS182" s="16">
        <f t="shared" si="58"/>
        <v>0</v>
      </c>
      <c r="BT182" s="16">
        <f t="shared" si="58"/>
        <v>727.98226047817923</v>
      </c>
      <c r="BU182" s="16">
        <f t="shared" si="58"/>
        <v>136.72112296881821</v>
      </c>
      <c r="BV182" s="16">
        <f t="shared" si="58"/>
        <v>1068.1679106659321</v>
      </c>
      <c r="BW182" s="16">
        <f t="shared" si="58"/>
        <v>8517.3183573153674</v>
      </c>
      <c r="BX182" s="16">
        <f t="shared" si="58"/>
        <v>0</v>
      </c>
      <c r="BY182" s="16">
        <f t="shared" si="58"/>
        <v>0</v>
      </c>
      <c r="BZ182" s="16">
        <f t="shared" si="58"/>
        <v>0</v>
      </c>
      <c r="CA182" s="16">
        <f t="shared" si="58"/>
        <v>0</v>
      </c>
      <c r="CB182" s="16">
        <f t="shared" si="58"/>
        <v>0</v>
      </c>
      <c r="CC182" s="16">
        <f t="shared" si="58"/>
        <v>29423.157069668425</v>
      </c>
      <c r="CD182" s="16">
        <f t="shared" si="58"/>
        <v>242.14914869763194</v>
      </c>
      <c r="CE182" s="16">
        <f t="shared" si="58"/>
        <v>11476.978076805568</v>
      </c>
      <c r="CF182" s="16">
        <f t="shared" si="58"/>
        <v>11369.181206156236</v>
      </c>
      <c r="CG182" s="16">
        <f t="shared" si="58"/>
        <v>0</v>
      </c>
      <c r="CH182" s="16">
        <f t="shared" si="58"/>
        <v>2299.0930491452555</v>
      </c>
      <c r="CI182" s="16">
        <f t="shared" si="58"/>
        <v>904.34396133413179</v>
      </c>
      <c r="CJ182" s="16">
        <f t="shared" si="58"/>
        <v>49004.835274329504</v>
      </c>
      <c r="CK182" s="16">
        <f t="shared" si="58"/>
        <v>0</v>
      </c>
      <c r="CL182" s="16">
        <f t="shared" si="58"/>
        <v>0</v>
      </c>
      <c r="CM182" s="16">
        <f t="shared" si="58"/>
        <v>38324.149817306032</v>
      </c>
      <c r="CN182" s="16">
        <f t="shared" si="58"/>
        <v>125663.56177474075</v>
      </c>
      <c r="CO182" s="16">
        <f t="shared" si="58"/>
        <v>114855.82618037208</v>
      </c>
      <c r="CP182" s="16">
        <f t="shared" si="58"/>
        <v>0</v>
      </c>
      <c r="CQ182" s="16">
        <f t="shared" si="58"/>
        <v>41639.673211194771</v>
      </c>
      <c r="CR182" s="16">
        <f t="shared" si="58"/>
        <v>159360.79778226328</v>
      </c>
      <c r="CS182" s="16">
        <f t="shared" si="58"/>
        <v>79488.857495823875</v>
      </c>
      <c r="CT182" s="16">
        <f t="shared" si="58"/>
        <v>0</v>
      </c>
      <c r="CU182" s="16">
        <f t="shared" si="58"/>
        <v>0</v>
      </c>
      <c r="CV182" s="16">
        <f t="shared" si="58"/>
        <v>281.82074694046139</v>
      </c>
      <c r="CW182" s="16">
        <f t="shared" si="58"/>
        <v>893.25079040100559</v>
      </c>
      <c r="CX182" s="16">
        <f t="shared" si="58"/>
        <v>5441.8418783222041</v>
      </c>
      <c r="CY182" s="16">
        <f t="shared" si="58"/>
        <v>19554.148104301839</v>
      </c>
      <c r="CZ182" s="16">
        <f t="shared" si="58"/>
        <v>0</v>
      </c>
      <c r="DA182" s="16">
        <f t="shared" si="58"/>
        <v>0</v>
      </c>
      <c r="DB182" s="16">
        <f t="shared" si="58"/>
        <v>27305.80904632244</v>
      </c>
      <c r="DC182" s="16">
        <f t="shared" si="58"/>
        <v>0</v>
      </c>
      <c r="DD182" s="16">
        <f t="shared" si="58"/>
        <v>0</v>
      </c>
      <c r="DE182" s="16">
        <f t="shared" si="58"/>
        <v>0</v>
      </c>
      <c r="DF182" s="16">
        <f t="shared" si="58"/>
        <v>7929.4336634376559</v>
      </c>
      <c r="DG182" s="16">
        <f t="shared" si="58"/>
        <v>43900.199914090634</v>
      </c>
      <c r="DH182" s="16">
        <f t="shared" si="58"/>
        <v>52070.547266531918</v>
      </c>
      <c r="DI182" s="16">
        <f t="shared" si="58"/>
        <v>24466.302693682021</v>
      </c>
      <c r="DJ182" s="16">
        <f t="shared" si="58"/>
        <v>17541.71745315025</v>
      </c>
      <c r="DK182" s="16">
        <f t="shared" si="58"/>
        <v>31054.921593140003</v>
      </c>
      <c r="DL182" s="16">
        <f t="shared" si="58"/>
        <v>1149.5391490823042</v>
      </c>
      <c r="DM182" s="16">
        <f t="shared" si="58"/>
        <v>19752.481597389797</v>
      </c>
      <c r="DN182" s="16">
        <f t="shared" si="58"/>
        <v>63591.464133849418</v>
      </c>
      <c r="DO182" s="16">
        <f t="shared" si="58"/>
        <v>6259.3834211428039</v>
      </c>
      <c r="DP182" s="16">
        <f t="shared" si="58"/>
        <v>29218.814293758325</v>
      </c>
      <c r="DQ182" s="16">
        <f t="shared" si="58"/>
        <v>0</v>
      </c>
      <c r="DR182" s="16">
        <f t="shared" si="58"/>
        <v>8186.8372919203393</v>
      </c>
      <c r="DS182" s="16">
        <f t="shared" si="58"/>
        <v>2576.7646184178607</v>
      </c>
      <c r="DT182" s="16">
        <f t="shared" si="58"/>
        <v>16578.801790069811</v>
      </c>
      <c r="DU182" s="16">
        <f t="shared" si="58"/>
        <v>13222.005071517413</v>
      </c>
      <c r="DV182" s="16">
        <f t="shared" si="58"/>
        <v>0</v>
      </c>
      <c r="DW182" s="16">
        <f t="shared" si="58"/>
        <v>0</v>
      </c>
      <c r="DX182" s="16">
        <f t="shared" si="58"/>
        <v>0</v>
      </c>
      <c r="DY182" s="16">
        <f t="shared" si="58"/>
        <v>60343.912731401753</v>
      </c>
      <c r="DZ182" s="16">
        <f t="shared" si="58"/>
        <v>108490.5269471927</v>
      </c>
      <c r="EA182" s="16">
        <f t="shared" si="58"/>
        <v>30325.629112206425</v>
      </c>
      <c r="EB182" s="16">
        <f t="shared" si="59"/>
        <v>0</v>
      </c>
      <c r="EC182" s="16">
        <f t="shared" si="59"/>
        <v>24514.932100040762</v>
      </c>
      <c r="ED182" s="16">
        <f t="shared" si="59"/>
        <v>0</v>
      </c>
      <c r="EE182" s="16">
        <f t="shared" si="59"/>
        <v>57899.048284206641</v>
      </c>
      <c r="EF182" s="16">
        <f t="shared" si="59"/>
        <v>0</v>
      </c>
      <c r="EG182" s="16">
        <f t="shared" si="59"/>
        <v>5380.9927468152673</v>
      </c>
      <c r="EH182" s="16">
        <f t="shared" si="59"/>
        <v>0</v>
      </c>
      <c r="EI182" s="18">
        <f t="shared" si="52"/>
        <v>1716264.4126865589</v>
      </c>
      <c r="EJ182" s="28"/>
      <c r="EK182" s="28"/>
      <c r="EL182" s="28"/>
      <c r="EM182" s="28"/>
      <c r="EN182" s="28"/>
      <c r="EO182" s="28"/>
      <c r="EP182" s="28"/>
      <c r="EQ182" s="28"/>
      <c r="ER182" s="28"/>
      <c r="ES182" s="28"/>
      <c r="ET182" s="28"/>
      <c r="EU182" s="28"/>
      <c r="EV182" s="28"/>
      <c r="EW182" s="28"/>
      <c r="EX182" s="28"/>
      <c r="EY182" s="28"/>
      <c r="EZ182" s="28"/>
      <c r="FA182" s="28"/>
      <c r="FB182" s="28"/>
      <c r="FC182" s="21"/>
      <c r="FD182" s="66" t="s">
        <v>4</v>
      </c>
      <c r="FE182" s="67"/>
      <c r="FF182" s="65" t="s">
        <v>84</v>
      </c>
      <c r="FG182" s="65" t="s">
        <v>85</v>
      </c>
      <c r="FH182" s="65" t="s">
        <v>60</v>
      </c>
      <c r="FI182" s="65" t="s">
        <v>388</v>
      </c>
    </row>
    <row r="183" spans="1:168" s="7" customFormat="1" ht="21.75" customHeight="1" thickBot="1" x14ac:dyDescent="0.25">
      <c r="FC183" s="7" t="s">
        <v>393</v>
      </c>
      <c r="FD183" s="157" t="s">
        <v>23</v>
      </c>
      <c r="FE183" s="158"/>
      <c r="FF183" s="20">
        <f>+'MIP 2012'!FH170</f>
        <v>23371405.924451746</v>
      </c>
      <c r="FG183" s="20">
        <f>+FH170</f>
        <v>23473477.99776309</v>
      </c>
      <c r="FH183" s="20">
        <f>+FG183-FF183</f>
        <v>102072.07331134379</v>
      </c>
      <c r="FI183" s="72">
        <f>+FH183/FF183</f>
        <v>4.3673912318879134E-3</v>
      </c>
    </row>
    <row r="184" spans="1:168" s="7" customFormat="1" ht="21.75" customHeight="1" thickBot="1" x14ac:dyDescent="0.25">
      <c r="A184" s="157" t="s">
        <v>33</v>
      </c>
      <c r="B184" s="158"/>
      <c r="C184" s="16">
        <f>+IFERROR((C$168/'MATRIZ (A)'!C184*1000),0)</f>
        <v>5375.0508029485218</v>
      </c>
      <c r="D184" s="16">
        <f>+IFERROR((D$168/'MATRIZ (A)'!D184*1000),0)</f>
        <v>2017.9450310181689</v>
      </c>
      <c r="E184" s="16">
        <f>+IFERROR((E$168/'MATRIZ (A)'!E184*1000),0)</f>
        <v>1031.6188810292986</v>
      </c>
      <c r="F184" s="16">
        <f>+IFERROR((F$168/'MATRIZ (A)'!F184*1000),0)</f>
        <v>3707.1292847418604</v>
      </c>
      <c r="G184" s="16">
        <f>+IFERROR((G$168/'MATRIZ (A)'!G184*1000),0)</f>
        <v>1058.0425932880089</v>
      </c>
      <c r="H184" s="16">
        <f>+IFERROR((H$168/'MATRIZ (A)'!H184*1000),0)</f>
        <v>1073.4702074924398</v>
      </c>
      <c r="I184" s="16">
        <f>+IFERROR((I$168/'MATRIZ (A)'!I184*1000),0)</f>
        <v>1895.6232744683196</v>
      </c>
      <c r="J184" s="16">
        <f>+IFERROR((J$168/'MATRIZ (A)'!J184*1000),0)</f>
        <v>1748.9886309053913</v>
      </c>
      <c r="K184" s="16">
        <f>+IFERROR((K$168/'MATRIZ (A)'!K184*1000),0)</f>
        <v>2327.2413288924581</v>
      </c>
      <c r="L184" s="16">
        <f>+IFERROR((L$168/'MATRIZ (A)'!L184*1000),0)</f>
        <v>21666.304895889036</v>
      </c>
      <c r="M184" s="16">
        <f>+IFERROR((M$168/'MATRIZ (A)'!M184*1000),0)</f>
        <v>4112.7253132411524</v>
      </c>
      <c r="N184" s="16">
        <f>+IFERROR((N$168/'MATRIZ (A)'!N184*1000),0)</f>
        <v>3495.9925007375477</v>
      </c>
      <c r="O184" s="16">
        <f>+IFERROR((O$168/'MATRIZ (A)'!O184*1000),0)</f>
        <v>2522.9430108400716</v>
      </c>
      <c r="P184" s="16">
        <f>+IFERROR((P$168/'MATRIZ (A)'!P184*1000),0)</f>
        <v>45425.946892766253</v>
      </c>
      <c r="Q184" s="16">
        <f>+IFERROR((Q$168/'MATRIZ (A)'!Q184*1000),0)</f>
        <v>3017.1875584344734</v>
      </c>
      <c r="R184" s="16">
        <f>+IFERROR((R$168/'MATRIZ (A)'!R184*1000),0)</f>
        <v>27134.556894683406</v>
      </c>
      <c r="S184" s="16">
        <f>+IFERROR((S$168/'MATRIZ (A)'!S184*1000),0)</f>
        <v>12059.586553022988</v>
      </c>
      <c r="T184" s="16">
        <f>+IFERROR((T$168/'MATRIZ (A)'!T184*1000),0)</f>
        <v>36134.411686386906</v>
      </c>
      <c r="U184" s="16">
        <f>+IFERROR((U$168/'MATRIZ (A)'!U184*1000),0)</f>
        <v>10271.924921763532</v>
      </c>
      <c r="V184" s="16">
        <f>+IFERROR((V$168/'MATRIZ (A)'!V184*1000),0)</f>
        <v>2592.549288838135</v>
      </c>
      <c r="W184" s="16">
        <f>+IFERROR((W$168/'MATRIZ (A)'!W184*1000),0)</f>
        <v>5240.6264377287016</v>
      </c>
      <c r="X184" s="16">
        <f>+IFERROR((X$168/'MATRIZ (A)'!X184*1000),0)</f>
        <v>36865.961298939204</v>
      </c>
      <c r="Y184" s="16">
        <f>+IFERROR((Y$168/'MATRIZ (A)'!Y184*1000),0)</f>
        <v>1856.3762165309868</v>
      </c>
      <c r="Z184" s="16">
        <f>+IFERROR((Z$168/'MATRIZ (A)'!Z184*1000),0)</f>
        <v>6557.9940967508501</v>
      </c>
      <c r="AA184" s="16">
        <f>+IFERROR((AA$168/'MATRIZ (A)'!AA184*1000),0)</f>
        <v>3509.419704780204</v>
      </c>
      <c r="AB184" s="16">
        <f>+IFERROR((AB$168/'MATRIZ (A)'!AB184*1000),0)</f>
        <v>10175.840861139319</v>
      </c>
      <c r="AC184" s="16">
        <f>+IFERROR((AC$168/'MATRIZ (A)'!AC184*1000),0)</f>
        <v>4771.4415630719532</v>
      </c>
      <c r="AD184" s="16">
        <f>+IFERROR((AD$168/'MATRIZ (A)'!AD184*1000),0)</f>
        <v>2346.0066288760681</v>
      </c>
      <c r="AE184" s="16">
        <f>+IFERROR((AE$168/'MATRIZ (A)'!AE184*1000),0)</f>
        <v>1489.723162865215</v>
      </c>
      <c r="AF184" s="16">
        <f>+IFERROR((AF$168/'MATRIZ (A)'!AF184*1000),0)</f>
        <v>3542.3170604012312</v>
      </c>
      <c r="AG184" s="16">
        <f>+IFERROR((AG$168/'MATRIZ (A)'!AG184*1000),0)</f>
        <v>85.777549812264525</v>
      </c>
      <c r="AH184" s="16">
        <f>+IFERROR((AH$168/'MATRIZ (A)'!AH184*1000),0)</f>
        <v>300.14621252610328</v>
      </c>
      <c r="AI184" s="16">
        <f>+IFERROR((AI$168/'MATRIZ (A)'!AI184*1000),0)</f>
        <v>6258.6319125377786</v>
      </c>
      <c r="AJ184" s="16">
        <f>+IFERROR((AJ$168/'MATRIZ (A)'!AJ184*1000),0)</f>
        <v>8072.2746815078463</v>
      </c>
      <c r="AK184" s="16">
        <f>+IFERROR((AK$168/'MATRIZ (A)'!AK184*1000),0)</f>
        <v>2766.0969569338617</v>
      </c>
      <c r="AL184" s="16">
        <f>+IFERROR((AL$168/'MATRIZ (A)'!AL184*1000),0)</f>
        <v>9025.144987700507</v>
      </c>
      <c r="AM184" s="16">
        <f>+IFERROR((AM$168/'MATRIZ (A)'!AM184*1000),0)</f>
        <v>2423.7954697918221</v>
      </c>
      <c r="AN184" s="16">
        <f>+IFERROR((AN$168/'MATRIZ (A)'!AN184*1000),0)</f>
        <v>12535.795274075123</v>
      </c>
      <c r="AO184" s="16">
        <f>+IFERROR((AO$168/'MATRIZ (A)'!AO184*1000),0)</f>
        <v>2230.6176063777198</v>
      </c>
      <c r="AP184" s="16">
        <f>+IFERROR((AP$168/'MATRIZ (A)'!AP184*1000),0)</f>
        <v>2998.8094329825408</v>
      </c>
      <c r="AQ184" s="16">
        <f>+IFERROR((AQ$168/'MATRIZ (A)'!AQ184*1000),0)</f>
        <v>13047.463640087832</v>
      </c>
      <c r="AR184" s="16">
        <f>+IFERROR((AR$168/'MATRIZ (A)'!AR184*1000),0)</f>
        <v>3780.6307380364419</v>
      </c>
      <c r="AS184" s="16">
        <f>+IFERROR((AS$168/'MATRIZ (A)'!AS184*1000),0)</f>
        <v>1118.2007893179145</v>
      </c>
      <c r="AT184" s="16">
        <f>+IFERROR((AT$168/'MATRIZ (A)'!AT184*1000),0)</f>
        <v>597.08346654029344</v>
      </c>
      <c r="AU184" s="16">
        <f>+IFERROR((AU$168/'MATRIZ (A)'!AU184*1000),0)</f>
        <v>2148.1473231499185</v>
      </c>
      <c r="AV184" s="16">
        <f>+IFERROR((AV$168/'MATRIZ (A)'!AV184*1000),0)</f>
        <v>1116.8884388027866</v>
      </c>
      <c r="AW184" s="16">
        <f>+IFERROR((AW$168/'MATRIZ (A)'!AW184*1000),0)</f>
        <v>5539.4579945033984</v>
      </c>
      <c r="AX184" s="16">
        <f>+IFERROR((AX$168/'MATRIZ (A)'!AX184*1000),0)</f>
        <v>1556.9520958790436</v>
      </c>
      <c r="AY184" s="16">
        <f>+IFERROR((AY$168/'MATRIZ (A)'!AY184*1000),0)</f>
        <v>363.97072894310855</v>
      </c>
      <c r="AZ184" s="16">
        <f>+IFERROR((AZ$168/'MATRIZ (A)'!AZ184*1000),0)</f>
        <v>4786.4607571833812</v>
      </c>
      <c r="BA184" s="16">
        <f>+IFERROR((BA$168/'MATRIZ (A)'!BA184*1000),0)</f>
        <v>520.82675071951417</v>
      </c>
      <c r="BB184" s="16">
        <f>+IFERROR((BB$168/'MATRIZ (A)'!BB184*1000),0)</f>
        <v>4312.551024729346</v>
      </c>
      <c r="BC184" s="16">
        <f>+IFERROR((BC$168/'MATRIZ (A)'!BC184*1000),0)</f>
        <v>15797.223606132247</v>
      </c>
      <c r="BD184" s="16">
        <f>+IFERROR((BD$168/'MATRIZ (A)'!BD184*1000),0)</f>
        <v>1328.2321938853293</v>
      </c>
      <c r="BE184" s="16">
        <f>+IFERROR((BE$168/'MATRIZ (A)'!BE184*1000),0)</f>
        <v>959.24149322602091</v>
      </c>
      <c r="BF184" s="16">
        <f>+IFERROR((BF$168/'MATRIZ (A)'!BF184*1000),0)</f>
        <v>6319.3664510800436</v>
      </c>
      <c r="BG184" s="16">
        <f>+IFERROR((BG$168/'MATRIZ (A)'!BG184*1000),0)</f>
        <v>6743.0709377658068</v>
      </c>
      <c r="BH184" s="16">
        <f>+IFERROR((BH$168/'MATRIZ (A)'!BH184*1000),0)</f>
        <v>11469.26924615795</v>
      </c>
      <c r="BI184" s="16">
        <f>+IFERROR((BI$168/'MATRIZ (A)'!BI184*1000),0)</f>
        <v>0</v>
      </c>
      <c r="BJ184" s="16">
        <f>+IFERROR((BJ$168/'MATRIZ (A)'!BJ184*1000),0)</f>
        <v>952.76266334200102</v>
      </c>
      <c r="BK184" s="16">
        <f>+IFERROR((BK$168/'MATRIZ (A)'!BK184*1000),0)</f>
        <v>65.215901785659298</v>
      </c>
      <c r="BL184" s="16">
        <f>+IFERROR((BL$168/'MATRIZ (A)'!BL184*1000),0)</f>
        <v>1907.3686678453071</v>
      </c>
      <c r="BM184" s="16">
        <f>+IFERROR((BM$168/'MATRIZ (A)'!BM184*1000),0)</f>
        <v>1193.5507078615258</v>
      </c>
      <c r="BN184" s="16">
        <f>+IFERROR((BN$168/'MATRIZ (A)'!BN184*1000),0)</f>
        <v>4375.6107580108401</v>
      </c>
      <c r="BO184" s="16">
        <f>+IFERROR((BO$168/'MATRIZ (A)'!BO184*1000),0)</f>
        <v>185.04033821566625</v>
      </c>
      <c r="BP184" s="16">
        <f>+IFERROR((BP$168/'MATRIZ (A)'!BP184*1000),0)</f>
        <v>3411.4469148110988</v>
      </c>
      <c r="BQ184" s="16">
        <f>+IFERROR((BQ$168/'MATRIZ (A)'!BQ184*1000),0)</f>
        <v>3147.0828841997818</v>
      </c>
      <c r="BR184" s="16">
        <f>+IFERROR((BR$168/'MATRIZ (A)'!BR184*1000),0)</f>
        <v>6984.1215850887065</v>
      </c>
      <c r="BS184" s="16">
        <f>+IFERROR((BS$168/'MATRIZ (A)'!BS184*1000),0)</f>
        <v>1057.6332144575572</v>
      </c>
      <c r="BT184" s="16">
        <f>+IFERROR((BT$168/'MATRIZ (A)'!BT184*1000),0)</f>
        <v>1257.3185234634241</v>
      </c>
      <c r="BU184" s="16">
        <f>+IFERROR((BU$168/'MATRIZ (A)'!BU184*1000),0)</f>
        <v>3776.8882345074744</v>
      </c>
      <c r="BV184" s="16">
        <f>+IFERROR((BV$168/'MATRIZ (A)'!BV184*1000),0)</f>
        <v>2312.8954083207773</v>
      </c>
      <c r="BW184" s="16">
        <f>+IFERROR((BW$168/'MATRIZ (A)'!BW184*1000),0)</f>
        <v>9351.9557947239973</v>
      </c>
      <c r="BX184" s="16">
        <f>+IFERROR((BX$168/'MATRIZ (A)'!BX184*1000),0)</f>
        <v>3481.5941583606477</v>
      </c>
      <c r="BY184" s="16">
        <f>+IFERROR((BY$168/'MATRIZ (A)'!BY184*1000),0)</f>
        <v>994.64922878773757</v>
      </c>
      <c r="BZ184" s="16">
        <f>+IFERROR((BZ$168/'MATRIZ (A)'!BZ184*1000),0)</f>
        <v>6729.3470903561611</v>
      </c>
      <c r="CA184" s="16">
        <f>+IFERROR((CA$168/'MATRIZ (A)'!CA184*1000),0)</f>
        <v>1260.6868102603953</v>
      </c>
      <c r="CB184" s="16">
        <f>+IFERROR((CB$168/'MATRIZ (A)'!CB184*1000),0)</f>
        <v>104.00000000000001</v>
      </c>
      <c r="CC184" s="16">
        <f>+IFERROR((CC$168/'MATRIZ (A)'!CC184*1000),0)</f>
        <v>12937.173742969291</v>
      </c>
      <c r="CD184" s="16">
        <f>+IFERROR((CD$168/'MATRIZ (A)'!CD184*1000),0)</f>
        <v>12323.573605306319</v>
      </c>
      <c r="CE184" s="16">
        <f>+IFERROR((CE$168/'MATRIZ (A)'!CE184*1000),0)</f>
        <v>4897.0087624183334</v>
      </c>
      <c r="CF184" s="16">
        <f>+IFERROR((CF$168/'MATRIZ (A)'!CF184*1000),0)</f>
        <v>6493.8406490992111</v>
      </c>
      <c r="CG184" s="16">
        <f>+IFERROR((CG$168/'MATRIZ (A)'!CG184*1000),0)</f>
        <v>12780.548140362631</v>
      </c>
      <c r="CH184" s="16">
        <f>+IFERROR((CH$168/'MATRIZ (A)'!CH184*1000),0)</f>
        <v>6116.6724511729053</v>
      </c>
      <c r="CI184" s="16">
        <f>+IFERROR((CI$168/'MATRIZ (A)'!CI184*1000),0)</f>
        <v>5567.6018756013627</v>
      </c>
      <c r="CJ184" s="16">
        <f>+IFERROR((CJ$168/'MATRIZ (A)'!CJ184*1000),0)</f>
        <v>96283.730798020551</v>
      </c>
      <c r="CK184" s="16">
        <f>+IFERROR((CK$168/'MATRIZ (A)'!CK184*1000),0)</f>
        <v>5287.8254034586316</v>
      </c>
      <c r="CL184" s="16">
        <f>+IFERROR((CL$168/'MATRIZ (A)'!CL184*1000),0)</f>
        <v>14640.900830369152</v>
      </c>
      <c r="CM184" s="16">
        <f>+IFERROR((CM$168/'MATRIZ (A)'!CM184*1000),0)</f>
        <v>36165.62487110684</v>
      </c>
      <c r="CN184" s="16">
        <f>+IFERROR((CN$168/'MATRIZ (A)'!CN184*1000),0)</f>
        <v>386354.92316865223</v>
      </c>
      <c r="CO184" s="16">
        <f>+IFERROR((CO$168/'MATRIZ (A)'!CO184*1000),0)</f>
        <v>40804.413797867652</v>
      </c>
      <c r="CP184" s="16">
        <f>+IFERROR((CP$168/'MATRIZ (A)'!CP184*1000),0)</f>
        <v>16.000000000000004</v>
      </c>
      <c r="CQ184" s="16">
        <f>+IFERROR((CQ$168/'MATRIZ (A)'!CQ184*1000),0)</f>
        <v>18719.478633747614</v>
      </c>
      <c r="CR184" s="16">
        <f>+IFERROR((CR$168/'MATRIZ (A)'!CR184*1000),0)</f>
        <v>28458.360416955202</v>
      </c>
      <c r="CS184" s="16">
        <f>+IFERROR((CS$168/'MATRIZ (A)'!CS184*1000),0)</f>
        <v>26350.432172979708</v>
      </c>
      <c r="CT184" s="16">
        <f>+IFERROR((CT$168/'MATRIZ (A)'!CT184*1000),0)</f>
        <v>1721.0823419873911</v>
      </c>
      <c r="CU184" s="16">
        <f>+IFERROR((CU$168/'MATRIZ (A)'!CU184*1000),0)</f>
        <v>4474.9523690912984</v>
      </c>
      <c r="CV184" s="16">
        <f>+IFERROR((CV$168/'MATRIZ (A)'!CV184*1000),0)</f>
        <v>8763.9333726892291</v>
      </c>
      <c r="CW184" s="16">
        <f>+IFERROR((CW$168/'MATRIZ (A)'!CW184*1000),0)</f>
        <v>4188.786556210629</v>
      </c>
      <c r="CX184" s="16">
        <f>+IFERROR((CX$168/'MATRIZ (A)'!CX184*1000),0)</f>
        <v>34520.627380840502</v>
      </c>
      <c r="CY184" s="16">
        <f>+IFERROR((CY$168/'MATRIZ (A)'!CY184*1000),0)</f>
        <v>76032.192621710434</v>
      </c>
      <c r="CZ184" s="16">
        <f>+IFERROR((CZ$168/'MATRIZ (A)'!CZ184*1000),0)</f>
        <v>3766.6663263863775</v>
      </c>
      <c r="DA184" s="16">
        <f>+IFERROR((DA$168/'MATRIZ (A)'!DA184*1000),0)</f>
        <v>11728.51548726944</v>
      </c>
      <c r="DB184" s="16">
        <f>+IFERROR((DB$168/'MATRIZ (A)'!DB184*1000),0)</f>
        <v>13749.513279826833</v>
      </c>
      <c r="DC184" s="16">
        <f>+IFERROR((DC$168/'MATRIZ (A)'!DC184*1000),0)</f>
        <v>28147.789994872361</v>
      </c>
      <c r="DD184" s="16">
        <f>+IFERROR((DD$168/'MATRIZ (A)'!DD184*1000),0)</f>
        <v>5391.5409658145909</v>
      </c>
      <c r="DE184" s="16">
        <f>+IFERROR((DE$168/'MATRIZ (A)'!DE184*1000),0)</f>
        <v>2063.850456436709</v>
      </c>
      <c r="DF184" s="16">
        <f>+IFERROR((DF$168/'MATRIZ (A)'!DF184*1000),0)</f>
        <v>4729.9255601523873</v>
      </c>
      <c r="DG184" s="16">
        <f>+IFERROR((DG$168/'MATRIZ (A)'!DG184*1000),0)</f>
        <v>15647.167937200646</v>
      </c>
      <c r="DH184" s="16">
        <f>+IFERROR((DH$168/'MATRIZ (A)'!DH184*1000),0)</f>
        <v>11166.03646102375</v>
      </c>
      <c r="DI184" s="16">
        <f>+IFERROR((DI$168/'MATRIZ (A)'!DI184*1000),0)</f>
        <v>9800.8466557557749</v>
      </c>
      <c r="DJ184" s="16">
        <f>+IFERROR((DJ$168/'MATRIZ (A)'!DJ184*1000),0)</f>
        <v>11234.713014490755</v>
      </c>
      <c r="DK184" s="16">
        <f>+IFERROR((DK$168/'MATRIZ (A)'!DK184*1000),0)</f>
        <v>8493.1313784803297</v>
      </c>
      <c r="DL184" s="16">
        <f>+IFERROR((DL$168/'MATRIZ (A)'!DL184*1000),0)</f>
        <v>3642.0567288841235</v>
      </c>
      <c r="DM184" s="16">
        <f>+IFERROR((DM$168/'MATRIZ (A)'!DM184*1000),0)</f>
        <v>12366.132895658784</v>
      </c>
      <c r="DN184" s="16">
        <f>+IFERROR((DN$168/'MATRIZ (A)'!DN184*1000),0)</f>
        <v>13565.929793024347</v>
      </c>
      <c r="DO184" s="16">
        <f>+IFERROR((DO$168/'MATRIZ (A)'!DO184*1000),0)</f>
        <v>1276.178898639761</v>
      </c>
      <c r="DP184" s="16">
        <f>+IFERROR((DP$168/'MATRIZ (A)'!DP184*1000),0)</f>
        <v>6930.3679048914055</v>
      </c>
      <c r="DQ184" s="16">
        <f>+IFERROR((DQ$168/'MATRIZ (A)'!DQ184*1000),0)</f>
        <v>26650.634887652152</v>
      </c>
      <c r="DR184" s="16">
        <f>+IFERROR((DR$168/'MATRIZ (A)'!DR184*1000),0)</f>
        <v>6712.2717896838576</v>
      </c>
      <c r="DS184" s="16">
        <f>+IFERROR((DS$168/'MATRIZ (A)'!DS184*1000),0)</f>
        <v>19519.121812125588</v>
      </c>
      <c r="DT184" s="16">
        <f>+IFERROR((DT$168/'MATRIZ (A)'!DT184*1000),0)</f>
        <v>17663.066771360129</v>
      </c>
      <c r="DU184" s="16">
        <f>+IFERROR((DU$168/'MATRIZ (A)'!DU184*1000),0)</f>
        <v>45171.271827614721</v>
      </c>
      <c r="DV184" s="16">
        <f>+IFERROR((DV$168/'MATRIZ (A)'!DV184*1000),0)</f>
        <v>34841.970643693945</v>
      </c>
      <c r="DW184" s="16">
        <f>+IFERROR((DW$168/'MATRIZ (A)'!DW184*1000),0)</f>
        <v>34225.409619746257</v>
      </c>
      <c r="DX184" s="16">
        <f>+IFERROR((DX$168/'MATRIZ (A)'!DX184*1000),0)</f>
        <v>563.18396201307996</v>
      </c>
      <c r="DY184" s="16">
        <f>+IFERROR((DY$168/'MATRIZ (A)'!DY184*1000),0)</f>
        <v>148269.72715539497</v>
      </c>
      <c r="DZ184" s="16">
        <f>+IFERROR((DZ$168/'MATRIZ (A)'!DZ184*1000),0)</f>
        <v>84029.034438790361</v>
      </c>
      <c r="EA184" s="16">
        <f>+IFERROR((EA$168/'MATRIZ (A)'!EA184*1000),0)</f>
        <v>28264.544022697337</v>
      </c>
      <c r="EB184" s="16">
        <f>+IFERROR((EB$168/'MATRIZ (A)'!EB184*1000),0)</f>
        <v>2824.0271970046274</v>
      </c>
      <c r="EC184" s="16">
        <f>+IFERROR((EC$168/'MATRIZ (A)'!EC184*1000),0)</f>
        <v>16573.287127094849</v>
      </c>
      <c r="ED184" s="16">
        <f>+IFERROR((ED$168/'MATRIZ (A)'!ED184*1000),0)</f>
        <v>510.80406243821466</v>
      </c>
      <c r="EE184" s="16">
        <f>+IFERROR((EE$168/'MATRIZ (A)'!EE184*1000),0)</f>
        <v>20476.325537504545</v>
      </c>
      <c r="EF184" s="16">
        <f>+IFERROR((EF$168/'MATRIZ (A)'!EF184*1000),0)</f>
        <v>506.32793965458154</v>
      </c>
      <c r="EG184" s="16">
        <f>+IFERROR((EG$168/'MATRIZ (A)'!EG184*1000),0)</f>
        <v>5815.9078715716723</v>
      </c>
      <c r="EH184" s="16">
        <f>+IFERROR((EH$168/'MATRIZ (A)'!EH184*1000),0)</f>
        <v>145128.16526401203</v>
      </c>
      <c r="EI184" s="18">
        <f>SUM(C184:EH184)</f>
        <v>2091121.372858735</v>
      </c>
      <c r="EJ184" s="28"/>
      <c r="EK184" s="28"/>
      <c r="EL184" s="28"/>
      <c r="EM184" s="28"/>
      <c r="EN184" s="28"/>
      <c r="EO184" s="28"/>
      <c r="EP184" s="28"/>
      <c r="EQ184" s="28"/>
      <c r="ER184" s="28"/>
      <c r="ES184" s="28"/>
      <c r="ET184" s="28"/>
      <c r="EU184" s="28"/>
      <c r="EV184" s="28"/>
      <c r="EW184" s="28"/>
      <c r="EX184" s="28"/>
      <c r="EY184" s="28"/>
      <c r="EZ184" s="28"/>
      <c r="FA184" s="28"/>
      <c r="FB184" s="28"/>
      <c r="FC184" s="21" t="s">
        <v>394</v>
      </c>
      <c r="FD184" s="157" t="s">
        <v>22</v>
      </c>
      <c r="FE184" s="158"/>
      <c r="FF184" s="20">
        <f>+'MIP 2012'!FH168</f>
        <v>39246873.331733443</v>
      </c>
      <c r="FG184" s="20">
        <f>+FH168</f>
        <v>39441252.757743992</v>
      </c>
      <c r="FH184" s="20">
        <f t="shared" ref="FH184:FH187" si="60">+FG184-FF184</f>
        <v>194379.42601054907</v>
      </c>
      <c r="FI184" s="72">
        <f t="shared" ref="FI184:FI187" si="61">+FH184/FF184</f>
        <v>4.9527366006346723E-3</v>
      </c>
    </row>
    <row r="185" spans="1:168" s="7" customFormat="1" ht="21.75" customHeight="1" thickBot="1" x14ac:dyDescent="0.25">
      <c r="A185" s="157" t="s">
        <v>57</v>
      </c>
      <c r="B185" s="158"/>
      <c r="C185" s="16">
        <f>+C184-'MIP 2012'!C184</f>
        <v>69.018452349523614</v>
      </c>
      <c r="D185" s="16">
        <f>+D184-'MIP 2012'!D184</f>
        <v>0.54154296582078132</v>
      </c>
      <c r="E185" s="16">
        <f>+E184-'MIP 2012'!E184</f>
        <v>1.6188810292985636</v>
      </c>
      <c r="F185" s="16">
        <f>+F184-'MIP 2012'!F184</f>
        <v>16.129284741860374</v>
      </c>
      <c r="G185" s="16">
        <f>+G184-'MIP 2012'!G184</f>
        <v>4.2715483883293928</v>
      </c>
      <c r="H185" s="16">
        <f>+H184-'MIP 2012'!H184</f>
        <v>0.46747525200271411</v>
      </c>
      <c r="I185" s="16">
        <f>+I184-'MIP 2012'!I184</f>
        <v>5.6232744683195506</v>
      </c>
      <c r="J185" s="16">
        <f>+J184-'MIP 2012'!J184</f>
        <v>2.7301528109342144</v>
      </c>
      <c r="K185" s="16">
        <f>+K184-'MIP 2012'!K184</f>
        <v>9.2413288924581138</v>
      </c>
      <c r="L185" s="16">
        <f>+L184-'MIP 2012'!L184</f>
        <v>50.207674343557301</v>
      </c>
      <c r="M185" s="16">
        <f>+M184-'MIP 2012'!M184</f>
        <v>6.7253132411524348</v>
      </c>
      <c r="N185" s="16">
        <f>+N184-'MIP 2012'!N184</f>
        <v>8.9925007375477435</v>
      </c>
      <c r="O185" s="16">
        <f>+O184-'MIP 2012'!O184</f>
        <v>1.9430108400715653</v>
      </c>
      <c r="P185" s="16">
        <f>+P184-'MIP 2012'!P184</f>
        <v>30.327529586640594</v>
      </c>
      <c r="Q185" s="16">
        <f>+Q184-'MIP 2012'!Q184</f>
        <v>15.130428289637166</v>
      </c>
      <c r="R185" s="16">
        <f>+R184-'MIP 2012'!R184</f>
        <v>31.193645045557787</v>
      </c>
      <c r="S185" s="16">
        <f>+S184-'MIP 2012'!S184</f>
        <v>46.365678612706688</v>
      </c>
      <c r="T185" s="16">
        <f>+T184-'MIP 2012'!T184</f>
        <v>33.450700517307268</v>
      </c>
      <c r="U185" s="16">
        <f>+U184-'MIP 2012'!U184</f>
        <v>29.477280486449672</v>
      </c>
      <c r="V185" s="16">
        <f>+V184-'MIP 2012'!V184</f>
        <v>12.299215820871723</v>
      </c>
      <c r="W185" s="16">
        <f>+W184-'MIP 2012'!W184</f>
        <v>2.6264377287016032</v>
      </c>
      <c r="X185" s="16">
        <f>+X184-'MIP 2012'!X184</f>
        <v>84.961298939204426</v>
      </c>
      <c r="Y185" s="16">
        <f>+Y184-'MIP 2012'!Y184</f>
        <v>6.7650084145773235</v>
      </c>
      <c r="Z185" s="16">
        <f>+Z184-'MIP 2012'!Z184</f>
        <v>19.994096750850076</v>
      </c>
      <c r="AA185" s="16">
        <f>+AA184-'MIP 2012'!AA184</f>
        <v>3.4197047802040288</v>
      </c>
      <c r="AB185" s="16">
        <f>+AB184-'MIP 2012'!AB184</f>
        <v>20.374983671305017</v>
      </c>
      <c r="AC185" s="16">
        <f>+AC184-'MIP 2012'!AC184</f>
        <v>5.0107202911931381</v>
      </c>
      <c r="AD185" s="16">
        <f>+AD184-'MIP 2012'!AD184</f>
        <v>13.797166176465907</v>
      </c>
      <c r="AE185" s="16">
        <f>+AE184-'MIP 2012'!AE184</f>
        <v>4.7434076182580611</v>
      </c>
      <c r="AF185" s="16">
        <f>+AF184-'MIP 2012'!AF184</f>
        <v>2.1981530729408405</v>
      </c>
      <c r="AG185" s="16">
        <f>+AG184-'MIP 2012'!AG184</f>
        <v>0.77754981226452458</v>
      </c>
      <c r="AH185" s="16">
        <f>+AH184-'MIP 2012'!AH184</f>
        <v>0.48752644043952387</v>
      </c>
      <c r="AI185" s="16">
        <f>+AI184-'MIP 2012'!AI184</f>
        <v>24.7595554803911</v>
      </c>
      <c r="AJ185" s="16">
        <f>+AJ184-'MIP 2012'!AJ184</f>
        <v>31.153710732578475</v>
      </c>
      <c r="AK185" s="16">
        <f>+AK184-'MIP 2012'!AK184</f>
        <v>10.096956933861748</v>
      </c>
      <c r="AL185" s="16">
        <f>+AL184-'MIP 2012'!AL184</f>
        <v>10.382850398646042</v>
      </c>
      <c r="AM185" s="16">
        <f>+AM184-'MIP 2012'!AM184</f>
        <v>9.6199759906626241</v>
      </c>
      <c r="AN185" s="16">
        <f>+AN184-'MIP 2012'!AN184</f>
        <v>28.795274075122506</v>
      </c>
      <c r="AO185" s="16">
        <f>+AO184-'MIP 2012'!AO184</f>
        <v>7.990932818071542</v>
      </c>
      <c r="AP185" s="16">
        <f>+AP184-'MIP 2012'!AP184</f>
        <v>13.765306666600736</v>
      </c>
      <c r="AQ185" s="16">
        <f>+AQ184-'MIP 2012'!AQ184</f>
        <v>18.463640087831664</v>
      </c>
      <c r="AR185" s="16">
        <f>+AR184-'MIP 2012'!AR184</f>
        <v>7.8331927890117186</v>
      </c>
      <c r="AS185" s="16">
        <f>+AS184-'MIP 2012'!AS184</f>
        <v>10.789132258496693</v>
      </c>
      <c r="AT185" s="16">
        <f>+AT184-'MIP 2012'!AT184</f>
        <v>4.3399787114550463</v>
      </c>
      <c r="AU185" s="16">
        <f>+AU184-'MIP 2012'!AU184</f>
        <v>1.8973231499185204</v>
      </c>
      <c r="AV185" s="16">
        <f>+AV184-'MIP 2012'!AV184</f>
        <v>6.8076627155580809</v>
      </c>
      <c r="AW185" s="16">
        <f>+AW184-'MIP 2012'!AW184</f>
        <v>50.022502007751427</v>
      </c>
      <c r="AX185" s="16">
        <f>+AX184-'MIP 2012'!AX184</f>
        <v>4.6193422768114942</v>
      </c>
      <c r="AY185" s="16">
        <f>+AY184-'MIP 2012'!AY184</f>
        <v>3.6508328540076604</v>
      </c>
      <c r="AZ185" s="16">
        <f>+AZ184-'MIP 2012'!AZ184</f>
        <v>47.398493335879721</v>
      </c>
      <c r="BA185" s="16">
        <f>+BA184-'MIP 2012'!BA184</f>
        <v>0.69199297990496689</v>
      </c>
      <c r="BB185" s="16">
        <f>+BB184-'MIP 2012'!BB184</f>
        <v>12.701614370540483</v>
      </c>
      <c r="BC185" s="16">
        <f>+BC184-'MIP 2012'!BC184</f>
        <v>34.728143641917995</v>
      </c>
      <c r="BD185" s="16">
        <f>+BD184-'MIP 2012'!BD184</f>
        <v>2.0973444594128523</v>
      </c>
      <c r="BE185" s="16">
        <f>+BE184-'MIP 2012'!BE184</f>
        <v>3.2750046936531589</v>
      </c>
      <c r="BF185" s="16">
        <f>+BF184-'MIP 2012'!BF184</f>
        <v>9.3664510800399512</v>
      </c>
      <c r="BG185" s="16">
        <f>+BG184-'MIP 2012'!BG184</f>
        <v>23.027528435653949</v>
      </c>
      <c r="BH185" s="16">
        <f>+BH184-'MIP 2012'!BH184</f>
        <v>57.67421255557565</v>
      </c>
      <c r="BI185" s="16">
        <f>+BI184-'MIP 2012'!BI184</f>
        <v>0</v>
      </c>
      <c r="BJ185" s="16">
        <f>+BJ184-'MIP 2012'!BJ184</f>
        <v>1.9503499784024143</v>
      </c>
      <c r="BK185" s="16">
        <f>+BK184-'MIP 2012'!BK184</f>
        <v>1.3351492443845814E-2</v>
      </c>
      <c r="BL185" s="16">
        <f>+BL184-'MIP 2012'!BL184</f>
        <v>1.3686678453070726</v>
      </c>
      <c r="BM185" s="16">
        <f>+BM184-'MIP 2012'!BM184</f>
        <v>2.0739452309042008</v>
      </c>
      <c r="BN185" s="16">
        <f>+BN184-'MIP 2012'!BN184</f>
        <v>10.110758010840073</v>
      </c>
      <c r="BO185" s="16">
        <f>+BO184-'MIP 2012'!BO184</f>
        <v>4.0338215666253063E-2</v>
      </c>
      <c r="BP185" s="16">
        <f>+BP184-'MIP 2012'!BP184</f>
        <v>2.9062481420264703</v>
      </c>
      <c r="BQ185" s="16">
        <f>+BQ184-'MIP 2012'!BQ184</f>
        <v>0.82653200838649354</v>
      </c>
      <c r="BR185" s="16">
        <f>+BR184-'MIP 2012'!BR184</f>
        <v>13.901613375686793</v>
      </c>
      <c r="BS185" s="16">
        <f>+BS184-'MIP 2012'!BS184</f>
        <v>1.8677072057375881</v>
      </c>
      <c r="BT185" s="16">
        <f>+BT184-'MIP 2012'!BT184</f>
        <v>0.74397534800891663</v>
      </c>
      <c r="BU185" s="16">
        <f>+BU184-'MIP 2012'!BU184</f>
        <v>3.7249011741409959</v>
      </c>
      <c r="BV185" s="16">
        <f>+BV184-'MIP 2012'!BV184</f>
        <v>1.7474693890853814</v>
      </c>
      <c r="BW185" s="16">
        <f>+BW184-'MIP 2012'!BW184</f>
        <v>20.979310402397459</v>
      </c>
      <c r="BX185" s="16">
        <f>+BX184-'MIP 2012'!BX184</f>
        <v>1.264158360647798</v>
      </c>
      <c r="BY185" s="16">
        <f>+BY184-'MIP 2012'!BY184</f>
        <v>0.15582809027762323</v>
      </c>
      <c r="BZ185" s="16">
        <f>+BZ184-'MIP 2012'!BZ184</f>
        <v>2.0120903561610248</v>
      </c>
      <c r="CA185" s="16">
        <f>+CA184-'MIP 2012'!CA184</f>
        <v>2.6161410202066691</v>
      </c>
      <c r="CB185" s="16">
        <f>+CB184-'MIP 2012'!CB184</f>
        <v>0</v>
      </c>
      <c r="CC185" s="16">
        <f>+CC184-'MIP 2012'!CC184</f>
        <v>5.655570567218092</v>
      </c>
      <c r="CD185" s="16">
        <f>+CD184-'MIP 2012'!CD184</f>
        <v>0.33466542779024167</v>
      </c>
      <c r="CE185" s="16">
        <f>+CE184-'MIP 2012'!CE184</f>
        <v>190.28335227893967</v>
      </c>
      <c r="CF185" s="16">
        <f>+CF184-'MIP 2012'!CF184</f>
        <v>32.840649099210168</v>
      </c>
      <c r="CG185" s="16">
        <f>+CG184-'MIP 2012'!CG184</f>
        <v>72.064044394637676</v>
      </c>
      <c r="CH185" s="16">
        <f>+CH184-'MIP 2012'!CH184</f>
        <v>27.581431401340524</v>
      </c>
      <c r="CI185" s="16">
        <f>+CI184-'MIP 2012'!CI184</f>
        <v>4.4518839397569536</v>
      </c>
      <c r="CJ185" s="16">
        <f>+CJ184-'MIP 2012'!CJ184</f>
        <v>1.4197576092556119E-5</v>
      </c>
      <c r="CK185" s="16">
        <f>+CK184-'MIP 2012'!CK184</f>
        <v>0</v>
      </c>
      <c r="CL185" s="16">
        <f>+CL184-'MIP 2012'!CL184</f>
        <v>8.3448755922290729E-2</v>
      </c>
      <c r="CM185" s="16">
        <f>+CM184-'MIP 2012'!CM184</f>
        <v>81.011282060127996</v>
      </c>
      <c r="CN185" s="16">
        <f>+CN184-'MIP 2012'!CN184</f>
        <v>839.04899603081867</v>
      </c>
      <c r="CO185" s="16">
        <f>+CO184-'MIP 2012'!CO184</f>
        <v>205.50837917679746</v>
      </c>
      <c r="CP185" s="16">
        <f>+CP184-'MIP 2012'!CP184</f>
        <v>0</v>
      </c>
      <c r="CQ185" s="16">
        <f>+CQ184-'MIP 2012'!CQ184</f>
        <v>230.63359027233673</v>
      </c>
      <c r="CR185" s="16">
        <f>+CR184-'MIP 2012'!CR184</f>
        <v>526.31664761972934</v>
      </c>
      <c r="CS185" s="16">
        <f>+CS184-'MIP 2012'!CS184</f>
        <v>634.60673025334108</v>
      </c>
      <c r="CT185" s="16">
        <f>+CT184-'MIP 2012'!CT184</f>
        <v>5.6695553207243847</v>
      </c>
      <c r="CU185" s="16">
        <f>+CU184-'MIP 2012'!CU184</f>
        <v>26.175431063110409</v>
      </c>
      <c r="CV185" s="16">
        <f>+CV184-'MIP 2012'!CV184</f>
        <v>37.104550345789903</v>
      </c>
      <c r="CW185" s="16">
        <f>+CW184-'MIP 2012'!CW184</f>
        <v>9.9467865062097189</v>
      </c>
      <c r="CX185" s="16">
        <f>+CX184-'MIP 2012'!CX184</f>
        <v>2338.6435779501226</v>
      </c>
      <c r="CY185" s="16">
        <f>+CY184-'MIP 2012'!CY184</f>
        <v>1723.9284081135556</v>
      </c>
      <c r="CZ185" s="16">
        <f>+CZ184-'MIP 2012'!CZ184</f>
        <v>12.296470199204123</v>
      </c>
      <c r="DA185" s="16">
        <f>+DA184-'MIP 2012'!DA184</f>
        <v>35.5154872694402</v>
      </c>
      <c r="DB185" s="16">
        <f>+DB184-'MIP 2012'!DB184</f>
        <v>13.818142570073178</v>
      </c>
      <c r="DC185" s="16">
        <f>+DC184-'MIP 2012'!DC184</f>
        <v>72.789994872360694</v>
      </c>
      <c r="DD185" s="16">
        <f>+DD184-'MIP 2012'!DD184</f>
        <v>19.261977078060227</v>
      </c>
      <c r="DE185" s="16">
        <f>+DE184-'MIP 2012'!DE184</f>
        <v>7.0178549884872155</v>
      </c>
      <c r="DF185" s="16">
        <f>+DF184-'MIP 2012'!DF184</f>
        <v>23.925560152387334</v>
      </c>
      <c r="DG185" s="16">
        <f>+DG184-'MIP 2012'!DG184</f>
        <v>22.942674893620278</v>
      </c>
      <c r="DH185" s="16">
        <f>+DH184-'MIP 2012'!DH184</f>
        <v>47.230631776219525</v>
      </c>
      <c r="DI185" s="16">
        <f>+DI184-'MIP 2012'!DI184</f>
        <v>71.287037744428744</v>
      </c>
      <c r="DJ185" s="16">
        <f>+DJ184-'MIP 2012'!DJ184</f>
        <v>23.610808851990441</v>
      </c>
      <c r="DK185" s="16">
        <f>+DK184-'MIP 2012'!DK184</f>
        <v>10.810078480330048</v>
      </c>
      <c r="DL185" s="16">
        <f>+DL184-'MIP 2012'!DL184</f>
        <v>2.3331751195860306</v>
      </c>
      <c r="DM185" s="16">
        <f>+DM184-'MIP 2012'!DM184</f>
        <v>78.970704672130523</v>
      </c>
      <c r="DN185" s="16">
        <f>+DN184-'MIP 2012'!DN184</f>
        <v>47.696273024348557</v>
      </c>
      <c r="DO185" s="16">
        <f>+DO184-'MIP 2012'!DO184</f>
        <v>2.6888181443507619</v>
      </c>
      <c r="DP185" s="16">
        <f>+DP184-'MIP 2012'!DP184</f>
        <v>145.19514553705449</v>
      </c>
      <c r="DQ185" s="16">
        <f>+DQ184-'MIP 2012'!DQ184</f>
        <v>197.5991797691604</v>
      </c>
      <c r="DR185" s="16">
        <f>+DR184-'MIP 2012'!DR184</f>
        <v>261.59460572424996</v>
      </c>
      <c r="DS185" s="16">
        <f>+DS184-'MIP 2012'!DS184</f>
        <v>104.15321893717555</v>
      </c>
      <c r="DT185" s="16">
        <f>+DT184-'MIP 2012'!DT184</f>
        <v>84.18732817025375</v>
      </c>
      <c r="DU185" s="16">
        <f>+DU184-'MIP 2012'!DU184</f>
        <v>97.206038516393164</v>
      </c>
      <c r="DV185" s="16">
        <f>+DV184-'MIP 2012'!DV184</f>
        <v>9.0288008595598512</v>
      </c>
      <c r="DW185" s="16">
        <f>+DW184-'MIP 2012'!DW184</f>
        <v>33.918766912567662</v>
      </c>
      <c r="DX185" s="16">
        <f>+DX184-'MIP 2012'!DX184</f>
        <v>0.31433011842750602</v>
      </c>
      <c r="DY185" s="16">
        <f>+DY184-'MIP 2012'!DY184</f>
        <v>230.32530744039104</v>
      </c>
      <c r="DZ185" s="16">
        <f>+DZ184-'MIP 2012'!DZ184</f>
        <v>300.34094262162398</v>
      </c>
      <c r="EA185" s="16">
        <f>+EA184-'MIP 2012'!EA184</f>
        <v>750.18995905968404</v>
      </c>
      <c r="EB185" s="16">
        <f>+EB184-'MIP 2012'!EB184</f>
        <v>6.5754657728252823</v>
      </c>
      <c r="EC185" s="16">
        <f>+EC184-'MIP 2012'!EC184</f>
        <v>77.364733818398236</v>
      </c>
      <c r="ED185" s="16">
        <f>+ED184-'MIP 2012'!ED184</f>
        <v>3.4355243350149181</v>
      </c>
      <c r="EE185" s="16">
        <f>+EE184-'MIP 2012'!EE184</f>
        <v>31.974509486251918</v>
      </c>
      <c r="EF185" s="16">
        <f>+EF184-'MIP 2012'!EF184</f>
        <v>0.15337965458155622</v>
      </c>
      <c r="EG185" s="16">
        <f>+EG184-'MIP 2012'!EG184</f>
        <v>11.250741671651667</v>
      </c>
      <c r="EH185" s="16">
        <f>+EH184-'MIP 2012'!EH184</f>
        <v>0</v>
      </c>
      <c r="EI185" s="18">
        <f>SUM(C185:EH185)</f>
        <v>10874.055976279469</v>
      </c>
      <c r="EJ185" s="28"/>
      <c r="EK185" s="28"/>
      <c r="EL185" s="28"/>
      <c r="EM185" s="28"/>
      <c r="EN185" s="28"/>
      <c r="EO185" s="28"/>
      <c r="EP185" s="28"/>
      <c r="EQ185" s="28"/>
      <c r="ER185" s="28"/>
      <c r="ES185" s="28"/>
      <c r="ET185" s="28"/>
      <c r="EU185" s="28"/>
      <c r="EV185" s="28"/>
      <c r="EW185" s="28"/>
      <c r="EX185" s="28"/>
      <c r="EY185" s="28"/>
      <c r="EZ185" s="28"/>
      <c r="FA185" s="28"/>
      <c r="FB185" s="28"/>
      <c r="FC185" s="21" t="s">
        <v>395</v>
      </c>
      <c r="FD185" s="157" t="s">
        <v>27</v>
      </c>
      <c r="FE185" s="158"/>
      <c r="FF185" s="20">
        <f>+'MIP 2012'!EI181</f>
        <v>6795424.9379722839</v>
      </c>
      <c r="FG185" s="20">
        <f>+EI181</f>
        <v>6821866.030334604</v>
      </c>
      <c r="FH185" s="20">
        <f t="shared" si="60"/>
        <v>26441.092362320051</v>
      </c>
      <c r="FI185" s="72">
        <f t="shared" si="61"/>
        <v>3.8910138223394049E-3</v>
      </c>
    </row>
    <row r="186" spans="1:168" ht="21.75" customHeight="1" thickBot="1" x14ac:dyDescent="0.3">
      <c r="FC186" s="1" t="s">
        <v>396</v>
      </c>
      <c r="FD186" s="157" t="s">
        <v>24</v>
      </c>
      <c r="FE186" s="158"/>
      <c r="FF186" s="20">
        <f>+'MIP 2012'!EI174</f>
        <v>10928865.863597568</v>
      </c>
      <c r="FG186" s="20">
        <f>+EI174</f>
        <v>10975268.419578791</v>
      </c>
      <c r="FH186" s="20">
        <f t="shared" si="60"/>
        <v>46402.55598122254</v>
      </c>
      <c r="FI186" s="72">
        <f t="shared" si="61"/>
        <v>4.2458711233507376E-3</v>
      </c>
    </row>
    <row r="187" spans="1:168" s="7" customFormat="1" ht="21.75" customHeight="1" thickBot="1" x14ac:dyDescent="0.25">
      <c r="A187" s="157" t="s">
        <v>55</v>
      </c>
      <c r="B187" s="158"/>
      <c r="C187" s="16">
        <f>+C174-'MIP 2012'!C174</f>
        <v>21.584301549450402</v>
      </c>
      <c r="D187" s="16">
        <f>+D174-'MIP 2012'!D174</f>
        <v>0.11101396828837551</v>
      </c>
      <c r="E187" s="16">
        <f>+E174-'MIP 2012'!E174</f>
        <v>3.3405138433881802</v>
      </c>
      <c r="F187" s="16">
        <f>+F174-'MIP 2012'!F174</f>
        <v>27.241042431829555</v>
      </c>
      <c r="G187" s="16">
        <f>+G174-'MIP 2012'!G174</f>
        <v>3.5874850209318083</v>
      </c>
      <c r="H187" s="16">
        <f>+H174-'MIP 2012'!H174</f>
        <v>1.4302800264736106</v>
      </c>
      <c r="I187" s="16">
        <f>+I174-'MIP 2012'!I174</f>
        <v>6.4859513742790114</v>
      </c>
      <c r="J187" s="16">
        <f>+J174-'MIP 2012'!J174</f>
        <v>5.7225601199538687</v>
      </c>
      <c r="K187" s="16">
        <f>+K174-'MIP 2012'!K174</f>
        <v>11.026343347869897</v>
      </c>
      <c r="L187" s="16">
        <f>+L174-'MIP 2012'!L174</f>
        <v>58.772057772708649</v>
      </c>
      <c r="M187" s="16">
        <f>+M174-'MIP 2012'!M174</f>
        <v>7.7296216950880989</v>
      </c>
      <c r="N187" s="16">
        <f>+N174-'MIP 2012'!N174</f>
        <v>18.300330634001511</v>
      </c>
      <c r="O187" s="16">
        <f>+O174-'MIP 2012'!O174</f>
        <v>5.3731957523150413</v>
      </c>
      <c r="P187" s="16">
        <f>+P174-'MIP 2012'!P174</f>
        <v>83.698652883380419</v>
      </c>
      <c r="Q187" s="16">
        <f>+Q174-'MIP 2012'!Q174</f>
        <v>13.050221744419105</v>
      </c>
      <c r="R187" s="16">
        <f>+R174-'MIP 2012'!R174</f>
        <v>90.993266001314623</v>
      </c>
      <c r="S187" s="16">
        <f>+S174-'MIP 2012'!S174</f>
        <v>127.84782538576837</v>
      </c>
      <c r="T187" s="16">
        <f>+T174-'MIP 2012'!T174</f>
        <v>32.977869427995756</v>
      </c>
      <c r="U187" s="16">
        <f>+U174-'MIP 2012'!U174</f>
        <v>35.480843687004381</v>
      </c>
      <c r="V187" s="16">
        <f>+V174-'MIP 2012'!V174</f>
        <v>15.00039050043506</v>
      </c>
      <c r="W187" s="16">
        <f>+W174-'MIP 2012'!W174</f>
        <v>6.1945099815875437</v>
      </c>
      <c r="X187" s="16">
        <f>+X174-'MIP 2012'!X174</f>
        <v>129.45399407910008</v>
      </c>
      <c r="Y187" s="16">
        <f>+Y174-'MIP 2012'!Y174</f>
        <v>12.14823727000794</v>
      </c>
      <c r="Z187" s="16">
        <f>+Z174-'MIP 2012'!Z174</f>
        <v>40.459081551018244</v>
      </c>
      <c r="AA187" s="16">
        <f>+AA174-'MIP 2012'!AA174</f>
        <v>3.5723915310904886</v>
      </c>
      <c r="AB187" s="16">
        <f>+AB174-'MIP 2012'!AB174</f>
        <v>33.725886692711356</v>
      </c>
      <c r="AC187" s="16">
        <f>+AC174-'MIP 2012'!AC174</f>
        <v>14.370263539638472</v>
      </c>
      <c r="AD187" s="16">
        <f>+AD174-'MIP 2012'!AD174</f>
        <v>12.082415473947549</v>
      </c>
      <c r="AE187" s="16">
        <f>+AE174-'MIP 2012'!AE174</f>
        <v>10.116189047274474</v>
      </c>
      <c r="AF187" s="16">
        <f>+AF174-'MIP 2012'!AF174</f>
        <v>6.7370903490318597</v>
      </c>
      <c r="AG187" s="16">
        <f>+AG174-'MIP 2012'!AG174</f>
        <v>0.35398866613250846</v>
      </c>
      <c r="AH187" s="16">
        <f>+AH174-'MIP 2012'!AH174</f>
        <v>0.19015971394969711</v>
      </c>
      <c r="AI187" s="16">
        <f>+AI174-'MIP 2012'!AI174</f>
        <v>115.15348524181536</v>
      </c>
      <c r="AJ187" s="16">
        <f>+AJ174-'MIP 2012'!AJ174</f>
        <v>176.42779132000578</v>
      </c>
      <c r="AK187" s="16">
        <f>+AK174-'MIP 2012'!AK174</f>
        <v>58.431775099174047</v>
      </c>
      <c r="AL187" s="16">
        <f>+AL174-'MIP 2012'!AL174</f>
        <v>56.185677507186483</v>
      </c>
      <c r="AM187" s="16">
        <f>+AM174-'MIP 2012'!AM174</f>
        <v>73.9972225943784</v>
      </c>
      <c r="AN187" s="16">
        <f>+AN174-'MIP 2012'!AN174</f>
        <v>133.33894676043565</v>
      </c>
      <c r="AO187" s="16">
        <f>+AO174-'MIP 2012'!AO174</f>
        <v>41.981940618112276</v>
      </c>
      <c r="AP187" s="16">
        <f>+AP174-'MIP 2012'!AP174</f>
        <v>108.0509411255116</v>
      </c>
      <c r="AQ187" s="16">
        <f>+AQ174-'MIP 2012'!AQ174</f>
        <v>69.966129861451918</v>
      </c>
      <c r="AR187" s="16">
        <f>+AR174-'MIP 2012'!AR174</f>
        <v>47.658920600453712</v>
      </c>
      <c r="AS187" s="16">
        <f>+AS174-'MIP 2012'!AS174</f>
        <v>60.141679800564816</v>
      </c>
      <c r="AT187" s="16">
        <f>+AT174-'MIP 2012'!AT174</f>
        <v>35.507840905985177</v>
      </c>
      <c r="AU187" s="16">
        <f>+AU174-'MIP 2012'!AU174</f>
        <v>11.767941361704288</v>
      </c>
      <c r="AV187" s="16">
        <f>+AV174-'MIP 2012'!AV174</f>
        <v>49.811897037016024</v>
      </c>
      <c r="AW187" s="16">
        <f>+AW174-'MIP 2012'!AW174</f>
        <v>322.57153525501781</v>
      </c>
      <c r="AX187" s="16">
        <f>+AX174-'MIP 2012'!AX174</f>
        <v>40.599872202230472</v>
      </c>
      <c r="AY187" s="16">
        <f>+AY174-'MIP 2012'!AY174</f>
        <v>27.126524761295059</v>
      </c>
      <c r="AZ187" s="16">
        <f>+AZ174-'MIP 2012'!AZ174</f>
        <v>356.48146564863418</v>
      </c>
      <c r="BA187" s="16">
        <f>+BA174-'MIP 2012'!BA174</f>
        <v>5.0808049441743606</v>
      </c>
      <c r="BB187" s="16">
        <f>+BB174-'MIP 2012'!BB174</f>
        <v>27.07537888508341</v>
      </c>
      <c r="BC187" s="16">
        <f>+BC174-'MIP 2012'!BC174</f>
        <v>71.855474642601621</v>
      </c>
      <c r="BD187" s="16">
        <f>+BD174-'MIP 2012'!BD174</f>
        <v>5.3826226907108321</v>
      </c>
      <c r="BE187" s="16">
        <f>+BE174-'MIP 2012'!BE174</f>
        <v>3.5612549964293976</v>
      </c>
      <c r="BF187" s="16">
        <f>+BF174-'MIP 2012'!BF174</f>
        <v>24.144867456856446</v>
      </c>
      <c r="BG187" s="16">
        <f>+BG174-'MIP 2012'!BG174</f>
        <v>114.29244953950547</v>
      </c>
      <c r="BH187" s="16">
        <f>+BH174-'MIP 2012'!BH174</f>
        <v>240.64733199200418</v>
      </c>
      <c r="BI187" s="16">
        <f>+BI174-'MIP 2012'!BI174</f>
        <v>0</v>
      </c>
      <c r="BJ187" s="16">
        <f>+BJ174-'MIP 2012'!BJ174</f>
        <v>15.278160960998321</v>
      </c>
      <c r="BK187" s="16">
        <f>+BK174-'MIP 2012'!BK174</f>
        <v>0.14640853798232456</v>
      </c>
      <c r="BL187" s="16">
        <f>+BL174-'MIP 2012'!BL174</f>
        <v>8.0073673726292327</v>
      </c>
      <c r="BM187" s="16">
        <f>+BM174-'MIP 2012'!BM174</f>
        <v>19.753998173735454</v>
      </c>
      <c r="BN187" s="16">
        <f>+BN174-'MIP 2012'!BN174</f>
        <v>57.524316030801856</v>
      </c>
      <c r="BO187" s="16">
        <f>+BO174-'MIP 2012'!BO174</f>
        <v>0.3304744172064602</v>
      </c>
      <c r="BP187" s="16">
        <f>+BP174-'MIP 2012'!BP174</f>
        <v>21.322963844249898</v>
      </c>
      <c r="BQ187" s="16">
        <f>+BQ174-'MIP 2012'!BQ174</f>
        <v>5.6600167452306778</v>
      </c>
      <c r="BR187" s="16">
        <f>+BR174-'MIP 2012'!BR174</f>
        <v>90.902736738658859</v>
      </c>
      <c r="BS187" s="16">
        <f>+BS174-'MIP 2012'!BS174</f>
        <v>10.109318720181363</v>
      </c>
      <c r="BT187" s="16">
        <f>+BT174-'MIP 2012'!BT174</f>
        <v>3.6610609608360392</v>
      </c>
      <c r="BU187" s="16">
        <f>+BU174-'MIP 2012'!BU174</f>
        <v>35.758009678596864</v>
      </c>
      <c r="BV187" s="16">
        <f>+BV174-'MIP 2012'!BV174</f>
        <v>14.296764700189669</v>
      </c>
      <c r="BW187" s="16">
        <f>+BW174-'MIP 2012'!BW174</f>
        <v>86.396005150018027</v>
      </c>
      <c r="BX187" s="16">
        <f>+BX174-'MIP 2012'!BX174</f>
        <v>24.815138968173414</v>
      </c>
      <c r="BY187" s="16">
        <f>+BY174-'MIP 2012'!BY174</f>
        <v>1.4204846317461488</v>
      </c>
      <c r="BZ187" s="16">
        <f>+BZ174-'MIP 2012'!BZ174</f>
        <v>18.406204355676891</v>
      </c>
      <c r="CA187" s="16">
        <f>+CA174-'MIP 2012'!CA174</f>
        <v>17.998049574738616</v>
      </c>
      <c r="CB187" s="16">
        <f>+CB174-'MIP 2012'!CB174</f>
        <v>0</v>
      </c>
      <c r="CC187" s="16">
        <f>+CC174-'MIP 2012'!CC174</f>
        <v>11.807519073161529</v>
      </c>
      <c r="CD187" s="16">
        <f>+CD174-'MIP 2012'!CD174</f>
        <v>2.8741600484354421</v>
      </c>
      <c r="CE187" s="16">
        <f>+CE174-'MIP 2012'!CE174</f>
        <v>1003.7585969390529</v>
      </c>
      <c r="CF187" s="16">
        <f>+CF174-'MIP 2012'!CF174</f>
        <v>155.76578501967379</v>
      </c>
      <c r="CG187" s="16">
        <f>+CG174-'MIP 2012'!CG174</f>
        <v>1141.4216519128531</v>
      </c>
      <c r="CH187" s="16">
        <f>+CH174-'MIP 2012'!CH174</f>
        <v>224.97796915344952</v>
      </c>
      <c r="CI187" s="16">
        <f>+CI174-'MIP 2012'!CI174</f>
        <v>23.072239868321049</v>
      </c>
      <c r="CJ187" s="16">
        <f>+CJ174-'MIP 2012'!CJ174</f>
        <v>4.7100591473281384E-5</v>
      </c>
      <c r="CK187" s="16">
        <f>+CK174-'MIP 2012'!CK174</f>
        <v>0</v>
      </c>
      <c r="CL187" s="16">
        <f>+CL174-'MIP 2012'!CL174</f>
        <v>0.82731337627046742</v>
      </c>
      <c r="CM187" s="16">
        <f>+CM174-'MIP 2012'!CM174</f>
        <v>143.41515315196011</v>
      </c>
      <c r="CN187" s="16">
        <f>+CN174-'MIP 2012'!CN174</f>
        <v>2246.4987074938836</v>
      </c>
      <c r="CO187" s="16">
        <f>+CO174-'MIP 2012'!CO174</f>
        <v>421.65502553798433</v>
      </c>
      <c r="CP187" s="16">
        <f>+CP174-'MIP 2012'!CP174</f>
        <v>0</v>
      </c>
      <c r="CQ187" s="16">
        <f>+CQ174-'MIP 2012'!CQ174</f>
        <v>1175.4749636633205</v>
      </c>
      <c r="CR187" s="16">
        <f>+CR174-'MIP 2012'!CR174</f>
        <v>503.12142870427488</v>
      </c>
      <c r="CS187" s="16">
        <f>+CS174-'MIP 2012'!CS174</f>
        <v>2173.1613351262786</v>
      </c>
      <c r="CT187" s="16">
        <f>+CT174-'MIP 2012'!CT174</f>
        <v>42.023130075136578</v>
      </c>
      <c r="CU187" s="16">
        <f>+CU174-'MIP 2012'!CU174</f>
        <v>342.29040120630088</v>
      </c>
      <c r="CV187" s="16">
        <f>+CV174-'MIP 2012'!CV174</f>
        <v>208.44186134832853</v>
      </c>
      <c r="CW187" s="16">
        <f>+CW174-'MIP 2012'!CW174</f>
        <v>51.178609712758771</v>
      </c>
      <c r="CX187" s="16">
        <f>+CX174-'MIP 2012'!CX174</f>
        <v>10169.952977011504</v>
      </c>
      <c r="CY187" s="16">
        <f>+CY174-'MIP 2012'!CY174</f>
        <v>4686.2744484527793</v>
      </c>
      <c r="CZ187" s="16">
        <f>+CZ174-'MIP 2012'!CZ174</f>
        <v>105.98620125985326</v>
      </c>
      <c r="DA187" s="16">
        <f>+DA174-'MIP 2012'!DA174</f>
        <v>491.53702820709441</v>
      </c>
      <c r="DB187" s="16">
        <f>+DB174-'MIP 2012'!DB174</f>
        <v>176.13367220651708</v>
      </c>
      <c r="DC187" s="16">
        <f>+DC174-'MIP 2012'!DC174</f>
        <v>1208.7474412283627</v>
      </c>
      <c r="DD187" s="16">
        <f>+DD174-'MIP 2012'!DD174</f>
        <v>243.39798570168205</v>
      </c>
      <c r="DE187" s="16">
        <f>+DE174-'MIP 2012'!DE174</f>
        <v>160.21462211917242</v>
      </c>
      <c r="DF187" s="16">
        <f>+DF174-'MIP 2012'!DF174</f>
        <v>264.72824832105835</v>
      </c>
      <c r="DG187" s="16">
        <f>+DG174-'MIP 2012'!DG174</f>
        <v>188.8157046068518</v>
      </c>
      <c r="DH187" s="16">
        <f>+DH174-'MIP 2012'!DH174</f>
        <v>131.58532281269072</v>
      </c>
      <c r="DI187" s="16">
        <f>+DI174-'MIP 2012'!DI174</f>
        <v>396.301167597514</v>
      </c>
      <c r="DJ187" s="16">
        <f>+DJ174-'MIP 2012'!DJ174</f>
        <v>423.83892609277973</v>
      </c>
      <c r="DK187" s="16">
        <f>+DK174-'MIP 2012'!DK174</f>
        <v>88.936421559556038</v>
      </c>
      <c r="DL187" s="16">
        <f>+DL174-'MIP 2012'!DL174</f>
        <v>27.749009790342825</v>
      </c>
      <c r="DM187" s="16">
        <f>+DM174-'MIP 2012'!DM174</f>
        <v>764.44928718883602</v>
      </c>
      <c r="DN187" s="16">
        <f>+DN174-'MIP 2012'!DN174</f>
        <v>130.38828022094822</v>
      </c>
      <c r="DO187" s="16">
        <f>+DO174-'MIP 2012'!DO174</f>
        <v>10.386075826995693</v>
      </c>
      <c r="DP187" s="16">
        <f>+DP174-'MIP 2012'!DP174</f>
        <v>559.76326398668971</v>
      </c>
      <c r="DQ187" s="16">
        <f>+DQ174-'MIP 2012'!DQ174</f>
        <v>649.94334393792087</v>
      </c>
      <c r="DR187" s="16">
        <f>+DR174-'MIP 2012'!DR174</f>
        <v>1123.0896901867454</v>
      </c>
      <c r="DS187" s="16">
        <f>+DS174-'MIP 2012'!DS174</f>
        <v>646.80816871489515</v>
      </c>
      <c r="DT187" s="16">
        <f>+DT174-'MIP 2012'!DT174</f>
        <v>327.81644011601747</v>
      </c>
      <c r="DU187" s="16">
        <f>+DU174-'MIP 2012'!DU174</f>
        <v>908.65480332932202</v>
      </c>
      <c r="DV187" s="16">
        <f>+DV174-'MIP 2012'!DV174</f>
        <v>133.83782113814959</v>
      </c>
      <c r="DW187" s="16">
        <f>+DW174-'MIP 2012'!DW174</f>
        <v>464.16591897082981</v>
      </c>
      <c r="DX187" s="16">
        <f>+DX174-'MIP 2012'!DX174</f>
        <v>5.8568863487707858</v>
      </c>
      <c r="DY187" s="16">
        <f>+DY174-'MIP 2012'!DY174</f>
        <v>2368.9127280868124</v>
      </c>
      <c r="DZ187" s="16">
        <f>+DZ174-'MIP 2012'!DZ174</f>
        <v>4346.2906148869079</v>
      </c>
      <c r="EA187" s="16">
        <f>+EA174-'MIP 2012'!EA174</f>
        <v>1535.3660610665756</v>
      </c>
      <c r="EB187" s="16">
        <f>+EB174-'MIP 2012'!EB174</f>
        <v>102.63576714162627</v>
      </c>
      <c r="EC187" s="16">
        <f>+EC174-'MIP 2012'!EC174</f>
        <v>85.630674283609551</v>
      </c>
      <c r="ED187" s="16">
        <f>+ED174-'MIP 2012'!ED174</f>
        <v>17.7534966551857</v>
      </c>
      <c r="EE187" s="16">
        <f>+EE174-'MIP 2012'!EE174</f>
        <v>31.204970234652137</v>
      </c>
      <c r="EF187" s="16">
        <f>+EF174-'MIP 2012'!EF174</f>
        <v>1.0604186149212182</v>
      </c>
      <c r="EG187" s="16">
        <f>+EG174-'MIP 2012'!EG174</f>
        <v>4.3889673299481728</v>
      </c>
      <c r="EH187" s="16">
        <f>+EH174-'MIP 2012'!EH174</f>
        <v>0</v>
      </c>
      <c r="EI187" s="18">
        <f>SUM(C187:EH187)</f>
        <v>46402.555981218524</v>
      </c>
      <c r="EJ187" s="28"/>
      <c r="EK187" s="28"/>
      <c r="EL187" s="28"/>
      <c r="EM187" s="28"/>
      <c r="EN187" s="28"/>
      <c r="EO187" s="28"/>
      <c r="EP187" s="28"/>
      <c r="EQ187" s="28"/>
      <c r="ER187" s="28"/>
      <c r="ES187" s="28"/>
      <c r="ET187" s="28"/>
      <c r="EU187" s="28"/>
      <c r="EV187" s="28"/>
      <c r="EW187" s="28"/>
      <c r="EX187" s="28"/>
      <c r="EY187" s="28"/>
      <c r="EZ187" s="28"/>
      <c r="FA187" s="28"/>
      <c r="FB187" s="28"/>
      <c r="FC187" s="21" t="s">
        <v>397</v>
      </c>
      <c r="FD187" s="157" t="s">
        <v>33</v>
      </c>
      <c r="FE187" s="158"/>
      <c r="FF187" s="20">
        <f>+'MIP 2012'!EI184</f>
        <v>2080247.3168824555</v>
      </c>
      <c r="FG187" s="20">
        <f>+EI184</f>
        <v>2091121.372858735</v>
      </c>
      <c r="FH187" s="20">
        <f t="shared" si="60"/>
        <v>10874.055976279546</v>
      </c>
      <c r="FI187" s="72">
        <f t="shared" si="61"/>
        <v>5.2272899900074644E-3</v>
      </c>
    </row>
    <row r="188" spans="1:168" s="7" customFormat="1" ht="21.75" customHeight="1" thickBot="1" x14ac:dyDescent="0.3">
      <c r="A188" s="157" t="s">
        <v>65</v>
      </c>
      <c r="B188" s="158"/>
      <c r="C188" s="16">
        <f>+IFERROR(ROUND(((C187*1000000)/('MIP 2012'!C193*13)),0),0)</f>
        <v>17</v>
      </c>
      <c r="D188" s="16">
        <f>+IFERROR(ROUND(((D187*1000000)/('MIP 2012'!D193*13)),0),0)</f>
        <v>0</v>
      </c>
      <c r="E188" s="16">
        <f>+IFERROR(ROUND(((E187*1000000)/('MIP 2012'!E193*13)),0),0)</f>
        <v>1</v>
      </c>
      <c r="F188" s="16">
        <f>+IFERROR(ROUND(((F187*1000000)/('MIP 2012'!F193*13)),0),0)</f>
        <v>8</v>
      </c>
      <c r="G188" s="16">
        <f>+IFERROR(ROUND(((G187*1000000)/('MIP 2012'!G193*13)),0),0)</f>
        <v>1</v>
      </c>
      <c r="H188" s="16">
        <f>+IFERROR(ROUND(((H187*1000000)/('MIP 2012'!H193*13)),0),0)</f>
        <v>0</v>
      </c>
      <c r="I188" s="16">
        <f>+IFERROR(ROUND(((I187*1000000)/('MIP 2012'!I193*13)),0),0)</f>
        <v>3</v>
      </c>
      <c r="J188" s="16">
        <f>+IFERROR(ROUND(((J187*1000000)/('MIP 2012'!J193*13)),0),0)</f>
        <v>2</v>
      </c>
      <c r="K188" s="16">
        <f>+IFERROR(ROUND(((K187*1000000)/('MIP 2012'!K193*13)),0),0)</f>
        <v>6</v>
      </c>
      <c r="L188" s="16">
        <f>+IFERROR(ROUND(((L187*1000000)/('MIP 2012'!L193*13)),0),0)</f>
        <v>28</v>
      </c>
      <c r="M188" s="16">
        <f>+IFERROR(ROUND(((M187*1000000)/('MIP 2012'!M193*13)),0),0)</f>
        <v>3</v>
      </c>
      <c r="N188" s="16">
        <f>+IFERROR(ROUND(((N187*1000000)/('MIP 2012'!N193*13)),0),0)</f>
        <v>7</v>
      </c>
      <c r="O188" s="16">
        <f>+IFERROR(ROUND(((O187*1000000)/('MIP 2012'!O193*13)),0),0)</f>
        <v>2</v>
      </c>
      <c r="P188" s="16">
        <f>+IFERROR(ROUND(((P187*1000000)/('MIP 2012'!P193*13)),0),0)</f>
        <v>29</v>
      </c>
      <c r="Q188" s="16">
        <f>+IFERROR(ROUND(((Q187*1000000)/('MIP 2012'!Q193*13)),0),0)</f>
        <v>6</v>
      </c>
      <c r="R188" s="16">
        <f>+IFERROR(ROUND(((R187*1000000)/('MIP 2012'!R193*13)),0),0)</f>
        <v>29</v>
      </c>
      <c r="S188" s="16">
        <f>+IFERROR(ROUND(((S187*1000000)/('MIP 2012'!S193*13)),0),0)</f>
        <v>34</v>
      </c>
      <c r="T188" s="16">
        <f>+IFERROR(ROUND(((T187*1000000)/('MIP 2012'!T193*13)),0),0)</f>
        <v>13</v>
      </c>
      <c r="U188" s="16">
        <f>+IFERROR(ROUND(((U187*1000000)/('MIP 2012'!U193*13)),0),0)</f>
        <v>17</v>
      </c>
      <c r="V188" s="16">
        <f>+IFERROR(ROUND(((V187*1000000)/('MIP 2012'!V193*13)),0),0)</f>
        <v>6</v>
      </c>
      <c r="W188" s="16">
        <f>+IFERROR(ROUND(((W187*1000000)/('MIP 2012'!W193*13)),0),0)</f>
        <v>2</v>
      </c>
      <c r="X188" s="16">
        <f>+IFERROR(ROUND(((X187*1000000)/('MIP 2012'!X193*13)),0),0)</f>
        <v>46</v>
      </c>
      <c r="Y188" s="16">
        <f>+IFERROR(ROUND(((Y187*1000000)/('MIP 2012'!Y193*13)),0),0)</f>
        <v>4</v>
      </c>
      <c r="Z188" s="16">
        <f>+IFERROR(ROUND(((Z187*1000000)/('MIP 2012'!Z193*13)),0),0)</f>
        <v>12</v>
      </c>
      <c r="AA188" s="16">
        <f>+IFERROR(ROUND(((AA187*1000000)/('MIP 2012'!AA193*13)),0),0)</f>
        <v>2</v>
      </c>
      <c r="AB188" s="16">
        <f>+IFERROR(ROUND(((AB187*1000000)/('MIP 2012'!AB193*13)),0),0)</f>
        <v>14</v>
      </c>
      <c r="AC188" s="16">
        <f>+IFERROR(ROUND(((AC187*1000000)/('MIP 2012'!AC193*13)),0),0)</f>
        <v>4</v>
      </c>
      <c r="AD188" s="16">
        <f>+IFERROR(ROUND(((AD187*1000000)/('MIP 2012'!AD193*13)),0),0)</f>
        <v>4</v>
      </c>
      <c r="AE188" s="16">
        <f>+IFERROR(ROUND(((AE187*1000000)/('MIP 2012'!AE193*13)),0),0)</f>
        <v>4</v>
      </c>
      <c r="AF188" s="16">
        <f>+IFERROR(ROUND(((AF187*1000000)/('MIP 2012'!AF193*13)),0),0)</f>
        <v>2</v>
      </c>
      <c r="AG188" s="16">
        <f>+IFERROR(ROUND(((AG187*1000000)/('MIP 2012'!AG193*13)),0),0)</f>
        <v>0</v>
      </c>
      <c r="AH188" s="16">
        <f>+IFERROR(ROUND(((AH187*1000000)/('MIP 2012'!AH193*13)),0),0)</f>
        <v>0</v>
      </c>
      <c r="AI188" s="16">
        <f>+IFERROR(ROUND(((AI187*1000000)/('MIP 2012'!AI193*13)),0),0)</f>
        <v>22</v>
      </c>
      <c r="AJ188" s="16">
        <f>+IFERROR(ROUND(((AJ187*1000000)/('MIP 2012'!AJ193*13)),0),0)</f>
        <v>29</v>
      </c>
      <c r="AK188" s="16">
        <f>+IFERROR(ROUND(((AK187*1000000)/('MIP 2012'!AK193*13)),0),0)</f>
        <v>10</v>
      </c>
      <c r="AL188" s="16">
        <f>+IFERROR(ROUND(((AL187*1000000)/('MIP 2012'!AL193*13)),0),0)</f>
        <v>9</v>
      </c>
      <c r="AM188" s="16">
        <f>+IFERROR(ROUND(((AM187*1000000)/('MIP 2012'!AM193*13)),0),0)</f>
        <v>10</v>
      </c>
      <c r="AN188" s="16">
        <f>+IFERROR(ROUND(((AN187*1000000)/('MIP 2012'!AN193*13)),0),0)</f>
        <v>22</v>
      </c>
      <c r="AO188" s="16">
        <f>+IFERROR(ROUND(((AO187*1000000)/('MIP 2012'!AO193*13)),0),0)</f>
        <v>8</v>
      </c>
      <c r="AP188" s="16">
        <f>+IFERROR(ROUND(((AP187*1000000)/('MIP 2012'!AP193*13)),0),0)</f>
        <v>14</v>
      </c>
      <c r="AQ188" s="16">
        <f>+IFERROR(ROUND(((AQ187*1000000)/('MIP 2012'!AQ193*13)),0),0)</f>
        <v>14</v>
      </c>
      <c r="AR188" s="16">
        <f>+IFERROR(ROUND(((AR187*1000000)/('MIP 2012'!AR193*13)),0),0)</f>
        <v>8</v>
      </c>
      <c r="AS188" s="16">
        <f>+IFERROR(ROUND(((AS187*1000000)/('MIP 2012'!AS193*13)),0),0)</f>
        <v>8</v>
      </c>
      <c r="AT188" s="16">
        <f>+IFERROR(ROUND(((AT187*1000000)/('MIP 2012'!AT193*13)),0),0)</f>
        <v>4</v>
      </c>
      <c r="AU188" s="16">
        <f>+IFERROR(ROUND(((AU187*1000000)/('MIP 2012'!AU193*13)),0),0)</f>
        <v>2</v>
      </c>
      <c r="AV188" s="16">
        <f>+IFERROR(ROUND(((AV187*1000000)/('MIP 2012'!AV193*13)),0),0)</f>
        <v>7</v>
      </c>
      <c r="AW188" s="16">
        <f>+IFERROR(ROUND(((AW187*1000000)/('MIP 2012'!AW193*13)),0),0)</f>
        <v>43</v>
      </c>
      <c r="AX188" s="16">
        <f>+IFERROR(ROUND(((AX187*1000000)/('MIP 2012'!AX193*13)),0),0)</f>
        <v>4</v>
      </c>
      <c r="AY188" s="16">
        <f>+IFERROR(ROUND(((AY187*1000000)/('MIP 2012'!AY193*13)),0),0)</f>
        <v>4</v>
      </c>
      <c r="AZ188" s="16">
        <f>+IFERROR(ROUND(((AZ187*1000000)/('MIP 2012'!AZ193*13)),0),0)</f>
        <v>47</v>
      </c>
      <c r="BA188" s="16">
        <f>+IFERROR(ROUND(((BA187*1000000)/('MIP 2012'!BA193*13)),0),0)</f>
        <v>1</v>
      </c>
      <c r="BB188" s="16">
        <f>+IFERROR(ROUND(((BB187*1000000)/('MIP 2012'!BB193*13)),0),0)</f>
        <v>5</v>
      </c>
      <c r="BC188" s="16">
        <f>+IFERROR(ROUND(((BC187*1000000)/('MIP 2012'!BC193*13)),0),0)</f>
        <v>15</v>
      </c>
      <c r="BD188" s="16">
        <f>+IFERROR(ROUND(((BD187*1000000)/('MIP 2012'!BD193*13)),0),0)</f>
        <v>1</v>
      </c>
      <c r="BE188" s="16">
        <f>+IFERROR(ROUND(((BE187*1000000)/('MIP 2012'!BE193*13)),0),0)</f>
        <v>1</v>
      </c>
      <c r="BF188" s="16">
        <f>+IFERROR(ROUND(((BF187*1000000)/('MIP 2012'!BF193*13)),0),0)</f>
        <v>4</v>
      </c>
      <c r="BG188" s="16">
        <f>+IFERROR(ROUND(((BG187*1000000)/('MIP 2012'!BG193*13)),0),0)</f>
        <v>20</v>
      </c>
      <c r="BH188" s="16">
        <f>+IFERROR(ROUND(((BH187*1000000)/('MIP 2012'!BH193*13)),0),0)</f>
        <v>46</v>
      </c>
      <c r="BI188" s="16">
        <f>+IFERROR(ROUND(((BI187*1000000)/('MIP 2012'!BI193*13)),0),0)</f>
        <v>0</v>
      </c>
      <c r="BJ188" s="16">
        <f>+IFERROR(ROUND(((BJ187*1000000)/('MIP 2012'!BJ193*13)),0),0)</f>
        <v>2</v>
      </c>
      <c r="BK188" s="16">
        <f>+IFERROR(ROUND(((BK187*1000000)/('MIP 2012'!BK193*13)),0),0)</f>
        <v>0</v>
      </c>
      <c r="BL188" s="16">
        <f>+IFERROR(ROUND(((BL187*1000000)/('MIP 2012'!BL193*13)),0),0)</f>
        <v>1</v>
      </c>
      <c r="BM188" s="16">
        <f>+IFERROR(ROUND(((BM187*1000000)/('MIP 2012'!BM193*13)),0),0)</f>
        <v>2</v>
      </c>
      <c r="BN188" s="16">
        <f>+IFERROR(ROUND(((BN187*1000000)/('MIP 2012'!BN193*13)),0),0)</f>
        <v>9</v>
      </c>
      <c r="BO188" s="16">
        <f>+IFERROR(ROUND(((BO187*1000000)/('MIP 2012'!BO193*13)),0),0)</f>
        <v>0</v>
      </c>
      <c r="BP188" s="16">
        <f>+IFERROR(ROUND(((BP187*1000000)/('MIP 2012'!BP193*13)),0),0)</f>
        <v>3</v>
      </c>
      <c r="BQ188" s="16">
        <f>+IFERROR(ROUND(((BQ187*1000000)/('MIP 2012'!BQ193*13)),0),0)</f>
        <v>1</v>
      </c>
      <c r="BR188" s="16">
        <f>+IFERROR(ROUND(((BR187*1000000)/('MIP 2012'!BR193*13)),0),0)</f>
        <v>14</v>
      </c>
      <c r="BS188" s="16">
        <f>+IFERROR(ROUND(((BS187*1000000)/('MIP 2012'!BS193*13)),0),0)</f>
        <v>2</v>
      </c>
      <c r="BT188" s="16">
        <f>+IFERROR(ROUND(((BT187*1000000)/('MIP 2012'!BT193*13)),0),0)</f>
        <v>1</v>
      </c>
      <c r="BU188" s="16">
        <f>+IFERROR(ROUND(((BU187*1000000)/('MIP 2012'!BU193*13)),0),0)</f>
        <v>4</v>
      </c>
      <c r="BV188" s="16">
        <f>+IFERROR(ROUND(((BV187*1000000)/('MIP 2012'!BV193*13)),0),0)</f>
        <v>2</v>
      </c>
      <c r="BW188" s="16">
        <f>+IFERROR(ROUND(((BW187*1000000)/('MIP 2012'!BW193*13)),0),0)</f>
        <v>16</v>
      </c>
      <c r="BX188" s="16">
        <f>+IFERROR(ROUND(((BX187*1000000)/('MIP 2012'!BX193*13)),0),0)</f>
        <v>1</v>
      </c>
      <c r="BY188" s="16">
        <f>+IFERROR(ROUND(((BY187*1000000)/('MIP 2012'!BY193*13)),0),0)</f>
        <v>0</v>
      </c>
      <c r="BZ188" s="16">
        <f>+IFERROR(ROUND(((BZ187*1000000)/('MIP 2012'!BZ193*13)),0),0)</f>
        <v>2</v>
      </c>
      <c r="CA188" s="16">
        <f>+IFERROR(ROUND(((CA187*1000000)/('MIP 2012'!CA193*13)),0),0)</f>
        <v>3</v>
      </c>
      <c r="CB188" s="16">
        <f>+IFERROR(ROUND(((CB187*1000000)/('MIP 2012'!CB193*13)),0),0)</f>
        <v>0</v>
      </c>
      <c r="CC188" s="16">
        <f>+IFERROR(ROUND(((CC187*1000000)/('MIP 2012'!CC193*13)),0),0)</f>
        <v>3</v>
      </c>
      <c r="CD188" s="16">
        <f>+IFERROR(ROUND(((CD187*1000000)/('MIP 2012'!CD193*13)),0),0)</f>
        <v>0</v>
      </c>
      <c r="CE188" s="16">
        <f>+IFERROR(ROUND(((CE187*1000000)/('MIP 2012'!CE193*13)),0),0)</f>
        <v>149</v>
      </c>
      <c r="CF188" s="16">
        <f>+IFERROR(ROUND(((CF187*1000000)/('MIP 2012'!CF193*13)),0),0)</f>
        <v>23</v>
      </c>
      <c r="CG188" s="16">
        <f>+IFERROR(ROUND(((CG187*1000000)/('MIP 2012'!CG193*13)),0),0)</f>
        <v>72</v>
      </c>
      <c r="CH188" s="16">
        <f>+IFERROR(ROUND(((CH187*1000000)/('MIP 2012'!CH193*13)),0),0)</f>
        <v>23</v>
      </c>
      <c r="CI188" s="16">
        <f>+IFERROR(ROUND(((CI187*1000000)/('MIP 2012'!CI193*13)),0),0)</f>
        <v>4</v>
      </c>
      <c r="CJ188" s="16">
        <f>+IFERROR(ROUND(((CJ187*1000000)/('MIP 2012'!CJ193*13)),0),0)</f>
        <v>0</v>
      </c>
      <c r="CK188" s="16">
        <f>+IFERROR(ROUND(((CK187*1000000)/('MIP 2012'!CK193*13)),0),0)</f>
        <v>0</v>
      </c>
      <c r="CL188" s="16">
        <f>+IFERROR(ROUND(((CL187*1000000)/('MIP 2012'!CL193*13)),0),0)</f>
        <v>0</v>
      </c>
      <c r="CM188" s="16">
        <f>+IFERROR(ROUND(((CM187*1000000)/('MIP 2012'!CM193*13)),0),0)</f>
        <v>51</v>
      </c>
      <c r="CN188" s="16">
        <f>+IFERROR(ROUND(((CN187*1000000)/('MIP 2012'!CN193*13)),0),0)</f>
        <v>605</v>
      </c>
      <c r="CO188" s="16">
        <f>+IFERROR(ROUND(((CO187*1000000)/('MIP 2012'!CO193*13)),0),0)</f>
        <v>113</v>
      </c>
      <c r="CP188" s="16">
        <f>+IFERROR(ROUND(((CP187*1000000)/('MIP 2012'!CP193*13)),0),0)</f>
        <v>0</v>
      </c>
      <c r="CQ188" s="16">
        <f>+IFERROR(ROUND(((CQ187*1000000)/('MIP 2012'!CQ193*13)),0),0)</f>
        <v>148</v>
      </c>
      <c r="CR188" s="16">
        <f>+IFERROR(ROUND(((CR187*1000000)/('MIP 2012'!CR193*13)),0),0)</f>
        <v>75</v>
      </c>
      <c r="CS188" s="16">
        <f>+IFERROR(ROUND(((CS187*1000000)/('MIP 2012'!CS193*13)),0),0)</f>
        <v>384</v>
      </c>
      <c r="CT188" s="16">
        <f>+IFERROR(ROUND(((CT187*1000000)/('MIP 2012'!CT193*13)),0),0)</f>
        <v>6</v>
      </c>
      <c r="CU188" s="16">
        <f>+IFERROR(ROUND(((CU187*1000000)/('MIP 2012'!CU193*13)),0),0)</f>
        <v>26</v>
      </c>
      <c r="CV188" s="16">
        <f>+IFERROR(ROUND(((CV187*1000000)/('MIP 2012'!CV193*13)),0),0)</f>
        <v>37</v>
      </c>
      <c r="CW188" s="16">
        <f>+IFERROR(ROUND(((CW187*1000000)/('MIP 2012'!CW193*13)),0),0)</f>
        <v>8</v>
      </c>
      <c r="CX188" s="16">
        <f>+IFERROR(ROUND(((CX187*1000000)/('MIP 2012'!CX193*13)),0),0)</f>
        <v>2126</v>
      </c>
      <c r="CY188" s="16">
        <f>+IFERROR(ROUND(((CY187*1000000)/('MIP 2012'!CY193*13)),0),0)</f>
        <v>1236</v>
      </c>
      <c r="CZ188" s="16">
        <f>+IFERROR(ROUND(((CZ187*1000000)/('MIP 2012'!CZ193*13)),0),0)</f>
        <v>12</v>
      </c>
      <c r="DA188" s="16">
        <f>+IFERROR(ROUND(((DA187*1000000)/('MIP 2012'!DA193*13)),0),0)</f>
        <v>35</v>
      </c>
      <c r="DB188" s="16">
        <f>+IFERROR(ROUND(((DB187*1000000)/('MIP 2012'!DB193*13)),0),0)</f>
        <v>11</v>
      </c>
      <c r="DC188" s="16">
        <f>+IFERROR(ROUND(((DC187*1000000)/('MIP 2012'!DC193*13)),0),0)</f>
        <v>73</v>
      </c>
      <c r="DD188" s="16">
        <f>+IFERROR(ROUND(((DD187*1000000)/('MIP 2012'!DD193*13)),0),0)</f>
        <v>19</v>
      </c>
      <c r="DE188" s="16">
        <f>+IFERROR(ROUND(((DE187*1000000)/('MIP 2012'!DE193*13)),0),0)</f>
        <v>7</v>
      </c>
      <c r="DF188" s="16">
        <f>+IFERROR(ROUND(((DF187*1000000)/('MIP 2012'!DF193*13)),0),0)</f>
        <v>21</v>
      </c>
      <c r="DG188" s="16">
        <f>+IFERROR(ROUND(((DG187*1000000)/('MIP 2012'!DG193*13)),0),0)</f>
        <v>15</v>
      </c>
      <c r="DH188" s="16">
        <f>+IFERROR(ROUND(((DH187*1000000)/('MIP 2012'!DH193*13)),0),0)</f>
        <v>20</v>
      </c>
      <c r="DI188" s="16">
        <f>+IFERROR(ROUND(((DI187*1000000)/('MIP 2012'!DI193*13)),0),0)</f>
        <v>47</v>
      </c>
      <c r="DJ188" s="16">
        <f>+IFERROR(ROUND(((DJ187*1000000)/('MIP 2012'!DJ193*13)),0),0)</f>
        <v>20</v>
      </c>
      <c r="DK188" s="16">
        <f>+IFERROR(ROUND(((DK187*1000000)/('MIP 2012'!DK193*13)),0),0)</f>
        <v>5</v>
      </c>
      <c r="DL188" s="16">
        <f>+IFERROR(ROUND(((DL187*1000000)/('MIP 2012'!DL193*13)),0),0)</f>
        <v>2</v>
      </c>
      <c r="DM188" s="16">
        <f>+IFERROR(ROUND(((DM187*1000000)/('MIP 2012'!DM193*13)),0),0)</f>
        <v>60</v>
      </c>
      <c r="DN188" s="16">
        <f>+IFERROR(ROUND(((DN187*1000000)/('MIP 2012'!DN193*13)),0),0)</f>
        <v>23</v>
      </c>
      <c r="DO188" s="16">
        <f>+IFERROR(ROUND(((DO187*1000000)/('MIP 2012'!DO193*13)),0),0)</f>
        <v>1</v>
      </c>
      <c r="DP188" s="16">
        <f>+IFERROR(ROUND(((DP187*1000000)/('MIP 2012'!DP193*13)),0),0)</f>
        <v>97</v>
      </c>
      <c r="DQ188" s="16">
        <f>+IFERROR(ROUND(((DQ187*1000000)/('MIP 2012'!DQ193*13)),0),0)</f>
        <v>198</v>
      </c>
      <c r="DR188" s="16">
        <f>+IFERROR(ROUND(((DR187*1000000)/('MIP 2012'!DR193*13)),0),0)</f>
        <v>166</v>
      </c>
      <c r="DS188" s="16">
        <f>+IFERROR(ROUND(((DS187*1000000)/('MIP 2012'!DS193*13)),0),0)</f>
        <v>97</v>
      </c>
      <c r="DT188" s="16">
        <f>+IFERROR(ROUND(((DT187*1000000)/('MIP 2012'!DT193*13)),0),0)</f>
        <v>63</v>
      </c>
      <c r="DU188" s="16">
        <f>+IFERROR(ROUND(((DU187*1000000)/('MIP 2012'!DU193*13)),0),0)</f>
        <v>84</v>
      </c>
      <c r="DV188" s="16">
        <f>+IFERROR(ROUND(((DV187*1000000)/('MIP 2012'!DV193*13)),0),0)</f>
        <v>9</v>
      </c>
      <c r="DW188" s="16">
        <f>+IFERROR(ROUND(((DW187*1000000)/('MIP 2012'!DW193*13)),0),0)</f>
        <v>34</v>
      </c>
      <c r="DX188" s="16">
        <f>+IFERROR(ROUND(((DX187*1000000)/('MIP 2012'!DX193*13)),0),0)</f>
        <v>0</v>
      </c>
      <c r="DY188" s="16">
        <f>+IFERROR(ROUND(((DY187*1000000)/('MIP 2012'!DY193*13)),0),0)</f>
        <v>215</v>
      </c>
      <c r="DZ188" s="16">
        <f>+IFERROR(ROUND(((DZ187*1000000)/('MIP 2012'!DZ193*13)),0),0)</f>
        <v>247</v>
      </c>
      <c r="EA188" s="16">
        <f>+IFERROR(ROUND(((EA187*1000000)/('MIP 2012'!EA193*13)),0),0)</f>
        <v>444</v>
      </c>
      <c r="EB188" s="16">
        <f>+IFERROR(ROUND(((EB187*1000000)/('MIP 2012'!EB193*13)),0),0)</f>
        <v>6</v>
      </c>
      <c r="EC188" s="16">
        <f>+IFERROR(ROUND(((EC187*1000000)/('MIP 2012'!EC193*13)),0),0)</f>
        <v>17</v>
      </c>
      <c r="ED188" s="16">
        <f>+IFERROR(ROUND(((ED187*1000000)/('MIP 2012'!ED193*13)),0),0)</f>
        <v>3</v>
      </c>
      <c r="EE188" s="16">
        <f>+IFERROR(ROUND(((EE187*1000000)/('MIP 2012'!EE193*13)),0),0)</f>
        <v>9</v>
      </c>
      <c r="EF188" s="16">
        <f>+IFERROR(ROUND(((EF187*1000000)/('MIP 2012'!EF193*13)),0),0)</f>
        <v>0</v>
      </c>
      <c r="EG188" s="16">
        <f>+IFERROR(ROUND(((EG187*1000000)/('MIP 2012'!EG193*13)),0),0)</f>
        <v>2</v>
      </c>
      <c r="EH188" s="16">
        <f>+IFERROR(ROUND(((EH187*1000000)/('MIP 2012'!EH193*13)),0),0)</f>
        <v>0</v>
      </c>
      <c r="EI188" s="18">
        <f>SUM(C188:EH188)</f>
        <v>7878</v>
      </c>
      <c r="EJ188" s="28"/>
      <c r="EK188" s="28"/>
      <c r="EL188" s="28"/>
      <c r="EM188" s="28"/>
      <c r="EN188" s="28"/>
      <c r="EO188" s="28"/>
      <c r="EP188" s="28"/>
      <c r="EQ188" s="28"/>
      <c r="ER188" s="28"/>
      <c r="ES188" s="28"/>
      <c r="ET188" s="28"/>
      <c r="EU188" s="28"/>
      <c r="EV188" s="28"/>
      <c r="EW188" s="28"/>
      <c r="EX188" s="28"/>
      <c r="EY188" s="28"/>
      <c r="EZ188" s="28"/>
      <c r="FA188" s="28"/>
      <c r="FB188" s="28"/>
      <c r="FC188" s="21"/>
      <c r="FD188" s="1"/>
      <c r="FE188" s="1"/>
      <c r="FF188" s="1"/>
      <c r="FG188" s="1"/>
      <c r="FH188" s="1"/>
    </row>
    <row r="189" spans="1:168" ht="21.75" customHeight="1" thickBot="1" x14ac:dyDescent="0.3">
      <c r="FC189" s="21"/>
      <c r="FI189" s="7"/>
      <c r="FJ189" s="7"/>
      <c r="FK189" s="7"/>
      <c r="FL189" s="7"/>
    </row>
    <row r="190" spans="1:168" s="7" customFormat="1" ht="21.75" customHeight="1" thickBot="1" x14ac:dyDescent="0.25">
      <c r="A190" s="157" t="s">
        <v>66</v>
      </c>
      <c r="B190" s="158"/>
      <c r="C190" s="52">
        <f>+IFERROR((C170/'MIP 2012'!C170*100-100),0)</f>
        <v>1.3007544581165433</v>
      </c>
      <c r="D190" s="52">
        <f>+IFERROR((D170/'MIP 2012'!D170*100-100),0)</f>
        <v>2.6843562481502659E-2</v>
      </c>
      <c r="E190" s="52">
        <f>+IFERROR((E170/'MIP 2012'!E170*100-100),0)</f>
        <v>0.15717291546589252</v>
      </c>
      <c r="F190" s="52">
        <f>+IFERROR((F170/'MIP 2012'!F170*100-100),0)</f>
        <v>0.43698956222866059</v>
      </c>
      <c r="G190" s="52">
        <f>+IFERROR((G170/'MIP 2012'!G170*100-100),0)</f>
        <v>0.40535829950955815</v>
      </c>
      <c r="H190" s="52">
        <f>+IFERROR((H170/'MIP 2012'!H170*100-100),0)</f>
        <v>4.3567014133017778E-2</v>
      </c>
      <c r="I190" s="52">
        <f>+IFERROR((I170/'MIP 2012'!I170*100-100),0)</f>
        <v>0.29752774964657647</v>
      </c>
      <c r="J190" s="52">
        <f>+IFERROR((J170/'MIP 2012'!J170*100-100),0)</f>
        <v>0.15634299533446949</v>
      </c>
      <c r="K190" s="52">
        <f>+IFERROR((K170/'MIP 2012'!K170*100-100),0)</f>
        <v>0.39867682883780731</v>
      </c>
      <c r="L190" s="52">
        <f>+IFERROR((L170/'MIP 2012'!L170*100-100),0)</f>
        <v>0.2322698395967393</v>
      </c>
      <c r="M190" s="52">
        <f>+IFERROR((M170/'MIP 2012'!M170*100-100),0)</f>
        <v>0.16379233417313799</v>
      </c>
      <c r="N190" s="52">
        <f>+IFERROR((N170/'MIP 2012'!N170*100-100),0)</f>
        <v>0.25788645648260911</v>
      </c>
      <c r="O190" s="52">
        <f>+IFERROR((O170/'MIP 2012'!O170*100-100),0)</f>
        <v>7.7073020232916178E-2</v>
      </c>
      <c r="P190" s="52">
        <f>+IFERROR((P170/'MIP 2012'!P170*100-100),0)</f>
        <v>6.6807172172289597E-2</v>
      </c>
      <c r="Q190" s="52">
        <f>+IFERROR((Q170/'MIP 2012'!Q170*100-100),0)</f>
        <v>0.5040020104116536</v>
      </c>
      <c r="R190" s="52">
        <f>+IFERROR((R170/'MIP 2012'!R170*100-100),0)</f>
        <v>0.11509141783707832</v>
      </c>
      <c r="S190" s="52">
        <f>+IFERROR((S170/'MIP 2012'!S170*100-100),0)</f>
        <v>0.38595543274719546</v>
      </c>
      <c r="T190" s="52">
        <f>+IFERROR((T170/'MIP 2012'!T170*100-100),0)</f>
        <v>9.2658753683608097E-2</v>
      </c>
      <c r="U190" s="52">
        <f>+IFERROR((U170/'MIP 2012'!U170*100-100),0)</f>
        <v>0.28779527627416712</v>
      </c>
      <c r="V190" s="52">
        <f>+IFERROR((V170/'MIP 2012'!V170*100-100),0)</f>
        <v>0.47666758929653952</v>
      </c>
      <c r="W190" s="52">
        <f>+IFERROR((W170/'MIP 2012'!W170*100-100),0)</f>
        <v>5.0141995584269239E-2</v>
      </c>
      <c r="X190" s="52">
        <f>+IFERROR((X170/'MIP 2012'!X170*100-100),0)</f>
        <v>0.23099235730181533</v>
      </c>
      <c r="Y190" s="52">
        <f>+IFERROR((Y170/'MIP 2012'!Y170*100-100),0)</f>
        <v>0.36575299635363479</v>
      </c>
      <c r="Z190" s="52">
        <f>+IFERROR((Z170/'MIP 2012'!Z170*100-100),0)</f>
        <v>0.30581365480044553</v>
      </c>
      <c r="AA190" s="52">
        <f>+IFERROR((AA170/'MIP 2012'!AA170*100-100),0)</f>
        <v>9.7538641762767497E-2</v>
      </c>
      <c r="AB190" s="52">
        <f>+IFERROR((AB170/'MIP 2012'!AB170*100-100),0)</f>
        <v>0.20063071371754404</v>
      </c>
      <c r="AC190" s="52">
        <f>+IFERROR((AC170/'MIP 2012'!AC170*100-100),0)</f>
        <v>0.10512520702535255</v>
      </c>
      <c r="AD190" s="52">
        <f>+IFERROR((AD170/'MIP 2012'!AD170*100-100),0)</f>
        <v>0.59159206739927583</v>
      </c>
      <c r="AE190" s="52">
        <f>+IFERROR((AE170/'MIP 2012'!AE170*100-100),0)</f>
        <v>0.31942574311183591</v>
      </c>
      <c r="AF190" s="52">
        <f>+IFERROR((AF170/'MIP 2012'!AF170*100-100),0)</f>
        <v>6.2092633905308503E-2</v>
      </c>
      <c r="AG190" s="52">
        <f>+IFERROR((AG170/'MIP 2012'!AG170*100-100),0)</f>
        <v>0.91476448501708774</v>
      </c>
      <c r="AH190" s="52">
        <f>+IFERROR((AH170/'MIP 2012'!AH170*100-100),0)</f>
        <v>0.16269391246686382</v>
      </c>
      <c r="AI190" s="52">
        <f>+IFERROR((AI170/'MIP 2012'!AI170*100-100),0)</f>
        <v>0.39717777429879675</v>
      </c>
      <c r="AJ190" s="52">
        <f>+IFERROR((AJ170/'MIP 2012'!AJ170*100-100),0)</f>
        <v>0.38742994721512503</v>
      </c>
      <c r="AK190" s="52">
        <f>+IFERROR((AK170/'MIP 2012'!AK170*100-100),0)</f>
        <v>0.3663627334492503</v>
      </c>
      <c r="AL190" s="52">
        <f>+IFERROR((AL170/'MIP 2012'!AL170*100-100),0)</f>
        <v>0.11517608829282722</v>
      </c>
      <c r="AM190" s="52">
        <f>+IFERROR((AM170/'MIP 2012'!AM170*100-100),0)</f>
        <v>0.39847873592297844</v>
      </c>
      <c r="AN190" s="52">
        <f>+IFERROR((AN170/'MIP 2012'!AN170*100-100),0)</f>
        <v>0.23023326197430549</v>
      </c>
      <c r="AO190" s="52">
        <f>+IFERROR((AO170/'MIP 2012'!AO170*100-100),0)</f>
        <v>0.35952654186731081</v>
      </c>
      <c r="AP190" s="52">
        <f>+IFERROR((AP170/'MIP 2012'!AP170*100-100),0)</f>
        <v>0.46114248513934797</v>
      </c>
      <c r="AQ190" s="52">
        <f>+IFERROR((AQ170/'MIP 2012'!AQ170*100-100),0)</f>
        <v>0.14171187418700981</v>
      </c>
      <c r="AR190" s="52">
        <f>+IFERROR((AR170/'MIP 2012'!AR170*100-100),0)</f>
        <v>0.20762292953901351</v>
      </c>
      <c r="AS190" s="52">
        <f>+IFERROR((AS170/'MIP 2012'!AS170*100-100),0)</f>
        <v>0.97426572943490442</v>
      </c>
      <c r="AT190" s="52">
        <f>+IFERROR((AT170/'MIP 2012'!AT170*100-100),0)</f>
        <v>0.73218496711808712</v>
      </c>
      <c r="AU190" s="52">
        <f>+IFERROR((AU170/'MIP 2012'!AU170*100-100),0)</f>
        <v>8.840177751521594E-2</v>
      </c>
      <c r="AV190" s="52">
        <f>+IFERROR((AV170/'MIP 2012'!AV170*100-100),0)</f>
        <v>0.61325831977319467</v>
      </c>
      <c r="AW190" s="52">
        <f>+IFERROR((AW170/'MIP 2012'!AW170*100-100),0)</f>
        <v>0.91125038405381531</v>
      </c>
      <c r="AX190" s="52">
        <f>+IFERROR((AX170/'MIP 2012'!AX170*100-100),0)</f>
        <v>0.29757423246353198</v>
      </c>
      <c r="AY190" s="52">
        <f>+IFERROR((AY170/'MIP 2012'!AY170*100-100),0)</f>
        <v>1.0132198897795348</v>
      </c>
      <c r="AZ190" s="52">
        <f>+IFERROR((AZ170/'MIP 2012'!AZ170*100-100),0)</f>
        <v>1.0001660813251192</v>
      </c>
      <c r="BA190" s="52">
        <f>+IFERROR((BA170/'MIP 2012'!BA170*100-100),0)</f>
        <v>0.1330410955253285</v>
      </c>
      <c r="BB190" s="52">
        <f>+IFERROR((BB170/'MIP 2012'!BB170*100-100),0)</f>
        <v>0.2953967257537613</v>
      </c>
      <c r="BC190" s="52">
        <f>+IFERROR((BC170/'MIP 2012'!BC170*100-100),0)</f>
        <v>0.22032135536254316</v>
      </c>
      <c r="BD190" s="52">
        <f>+IFERROR((BD170/'MIP 2012'!BD170*100-100),0)</f>
        <v>0.15815468994884441</v>
      </c>
      <c r="BE190" s="52">
        <f>+IFERROR((BE170/'MIP 2012'!BE170*100-100),0)</f>
        <v>0.34258572166913837</v>
      </c>
      <c r="BF190" s="52">
        <f>+IFERROR((BF170/'MIP 2012'!BF170*100-100),0)</f>
        <v>0.14843821046024175</v>
      </c>
      <c r="BG190" s="52">
        <f>+IFERROR((BG170/'MIP 2012'!BG170*100-100),0)</f>
        <v>0.34266934055344223</v>
      </c>
      <c r="BH190" s="52">
        <f>+IFERROR((BH170/'MIP 2012'!BH170*100-100),0)</f>
        <v>0.50540009863428281</v>
      </c>
      <c r="BI190" s="52">
        <f>+IFERROR((BI170/'MIP 2012'!BI170*100-100),0)</f>
        <v>0</v>
      </c>
      <c r="BJ190" s="52">
        <f>+IFERROR((BJ170/'MIP 2012'!BJ170*100-100),0)</f>
        <v>0.20512460250992604</v>
      </c>
      <c r="BK190" s="52">
        <f>+IFERROR((BK170/'MIP 2012'!BK170*100-100),0)</f>
        <v>2.0476948192623468E-2</v>
      </c>
      <c r="BL190" s="52">
        <f>+IFERROR((BL170/'MIP 2012'!BL170*100-100),0)</f>
        <v>7.1808386427420601E-2</v>
      </c>
      <c r="BM190" s="52">
        <f>+IFERROR((BM170/'MIP 2012'!BM170*100-100),0)</f>
        <v>0.17406510105368511</v>
      </c>
      <c r="BN190" s="52">
        <f>+IFERROR((BN170/'MIP 2012'!BN170*100-100),0)</f>
        <v>0.2316059560379955</v>
      </c>
      <c r="BO190" s="52">
        <f>+IFERROR((BO170/'MIP 2012'!BO170*100-100),0)</f>
        <v>2.1804440900694999E-2</v>
      </c>
      <c r="BP190" s="52">
        <f>+IFERROR((BP170/'MIP 2012'!BP170*100-100),0)</f>
        <v>8.5263707440731196E-2</v>
      </c>
      <c r="BQ190" s="52">
        <f>+IFERROR((BQ170/'MIP 2012'!BQ170*100-100),0)</f>
        <v>2.6270332606912916E-2</v>
      </c>
      <c r="BR190" s="52">
        <f>+IFERROR((BR170/'MIP 2012'!BR170*100-100),0)</f>
        <v>0.19944296495806668</v>
      </c>
      <c r="BS190" s="52">
        <f>+IFERROR((BS170/'MIP 2012'!BS170*100-100),0)</f>
        <v>0.17690549586136228</v>
      </c>
      <c r="BT190" s="52">
        <f>+IFERROR((BT170/'MIP 2012'!BT170*100-100),0)</f>
        <v>5.9206622410499676E-2</v>
      </c>
      <c r="BU190" s="52">
        <f>+IFERROR((BU170/'MIP 2012'!BU170*100-100),0)</f>
        <v>9.8720909885656738E-2</v>
      </c>
      <c r="BV190" s="52">
        <f>+IFERROR((BV170/'MIP 2012'!BV170*100-100),0)</f>
        <v>7.5610451397295719E-2</v>
      </c>
      <c r="BW190" s="52">
        <f>+IFERROR((BW170/'MIP 2012'!BW170*100-100),0)</f>
        <v>0.22483510099553428</v>
      </c>
      <c r="BX190" s="52">
        <f>+IFERROR((BX170/'MIP 2012'!BX170*100-100),0)</f>
        <v>3.6322945256557659E-2</v>
      </c>
      <c r="BY190" s="52">
        <f>+IFERROR((BY170/'MIP 2012'!BY170*100-100),0)</f>
        <v>1.566909244128567E-2</v>
      </c>
      <c r="BZ190" s="52">
        <f>+IFERROR((BZ170/'MIP 2012'!BZ170*100-100),0)</f>
        <v>2.990917437830376E-2</v>
      </c>
      <c r="CA190" s="52">
        <f>+IFERROR((CA170/'MIP 2012'!CA170*100-100),0)</f>
        <v>0.20794865377371252</v>
      </c>
      <c r="CB190" s="52">
        <f>+IFERROR((CB170/'MIP 2012'!CB170*100-100),0)</f>
        <v>0</v>
      </c>
      <c r="CC190" s="52">
        <f>+IFERROR((CC170/'MIP 2012'!CC170*100-100),0)</f>
        <v>4.3734776472618364E-2</v>
      </c>
      <c r="CD190" s="52">
        <f>+IFERROR((CD170/'MIP 2012'!CD170*100-100),0)</f>
        <v>2.7157261935855104E-3</v>
      </c>
      <c r="CE190" s="52">
        <f>+IFERROR((CE170/'MIP 2012'!CE170*100-100),0)</f>
        <v>4.0427969702465703</v>
      </c>
      <c r="CF190" s="52">
        <f>+IFERROR((CF170/'MIP 2012'!CF170*100-100),0)</f>
        <v>0.50829049836262641</v>
      </c>
      <c r="CG190" s="52">
        <f>+IFERROR((CG170/'MIP 2012'!CG170*100-100),0)</f>
        <v>0.56705460580859324</v>
      </c>
      <c r="CH190" s="52">
        <f>+IFERROR((CH170/'MIP 2012'!CH170*100-100),0)</f>
        <v>0.45296467587334632</v>
      </c>
      <c r="CI190" s="52">
        <f>+IFERROR((CI170/'MIP 2012'!CI170*100-100),0)</f>
        <v>8.0024517520243421E-2</v>
      </c>
      <c r="CJ190" s="52">
        <f>+IFERROR((CJ170/'MIP 2012'!CJ170*100-100),0)</f>
        <v>1.474556654557091E-8</v>
      </c>
      <c r="CK190" s="52">
        <f>+IFERROR((CK170/'MIP 2012'!CK170*100-100),0)</f>
        <v>-7.1054273576010019E-14</v>
      </c>
      <c r="CL190" s="52">
        <f>+IFERROR((CL170/'MIP 2012'!CL170*100-100),0)</f>
        <v>5.6997334074537775E-4</v>
      </c>
      <c r="CM190" s="52">
        <f>+IFERROR((CM170/'MIP 2012'!CM170*100-100),0)</f>
        <v>0.22450367068560695</v>
      </c>
      <c r="CN190" s="52">
        <f>+IFERROR((CN170/'MIP 2012'!CN170*100-100),0)</f>
        <v>0.21764317690717405</v>
      </c>
      <c r="CO190" s="52">
        <f>+IFERROR((CO170/'MIP 2012'!CO170*100-100),0)</f>
        <v>0.50619192083487974</v>
      </c>
      <c r="CP190" s="52">
        <f>+IFERROR((CP170/'MIP 2012'!CP170*100-100),0)</f>
        <v>8.5265128291212022E-14</v>
      </c>
      <c r="CQ190" s="52">
        <f>+IFERROR((CQ170/'MIP 2012'!CQ170*100-100),0)</f>
        <v>1.2474202132692227</v>
      </c>
      <c r="CR190" s="52">
        <f>+IFERROR((CR170/'MIP 2012'!CR170*100-100),0)</f>
        <v>1.8842754650038671</v>
      </c>
      <c r="CS190" s="52">
        <f>+IFERROR((CS170/'MIP 2012'!CS170*100-100),0)</f>
        <v>2.4677672963160973</v>
      </c>
      <c r="CT190" s="52">
        <f>+IFERROR((CT170/'MIP 2012'!CT170*100-100),0)</f>
        <v>0.33050676576458216</v>
      </c>
      <c r="CU190" s="52">
        <f>+IFERROR((CU170/'MIP 2012'!CU170*100-100),0)</f>
        <v>0.58837364578481299</v>
      </c>
      <c r="CV190" s="52">
        <f>+IFERROR((CV170/'MIP 2012'!CV170*100-100),0)</f>
        <v>0.42517793234119949</v>
      </c>
      <c r="CW190" s="52">
        <f>+IFERROR((CW170/'MIP 2012'!CW170*100-100),0)</f>
        <v>0.23802746825384702</v>
      </c>
      <c r="CX190" s="52">
        <f>+IFERROR((CX170/'MIP 2012'!CX170*100-100),0)</f>
        <v>7.266934171224392</v>
      </c>
      <c r="CY190" s="52">
        <f>+IFERROR((CY170/'MIP 2012'!CY170*100-100),0)</f>
        <v>2.319968615009202</v>
      </c>
      <c r="CZ190" s="52">
        <f>+IFERROR((CZ170/'MIP 2012'!CZ170*100-100),0)</f>
        <v>0.32752420966038187</v>
      </c>
      <c r="DA190" s="52">
        <f>+IFERROR((DA170/'MIP 2012'!DA170*100-100),0)</f>
        <v>0.30373289377783408</v>
      </c>
      <c r="DB190" s="52">
        <f>+IFERROR((DB170/'MIP 2012'!DB170*100-100),0)</f>
        <v>0.10060024215734131</v>
      </c>
      <c r="DC190" s="52">
        <f>+IFERROR((DC170/'MIP 2012'!DC170*100-100),0)</f>
        <v>0.25926979473685208</v>
      </c>
      <c r="DD190" s="52">
        <f>+IFERROR((DD170/'MIP 2012'!DD170*100-100),0)</f>
        <v>0.35854387157574763</v>
      </c>
      <c r="DE190" s="52">
        <f>+IFERROR((DE170/'MIP 2012'!DE170*100-100),0)</f>
        <v>0.34119718753709094</v>
      </c>
      <c r="DF190" s="52">
        <f>+IFERROR((DF170/'MIP 2012'!DF170*100-100),0)</f>
        <v>0.50840544310210589</v>
      </c>
      <c r="DG190" s="52">
        <f>+IFERROR((DG170/'MIP 2012'!DG170*100-100),0)</f>
        <v>0.14684040013790423</v>
      </c>
      <c r="DH190" s="52">
        <f>+IFERROR((DH170/'MIP 2012'!DH170*100-100),0)</f>
        <v>0.42478151432399613</v>
      </c>
      <c r="DI190" s="52">
        <f>+IFERROR((DI170/'MIP 2012'!DI170*100-100),0)</f>
        <v>0.73268514242370486</v>
      </c>
      <c r="DJ190" s="52">
        <f>+IFERROR((DJ170/'MIP 2012'!DJ170*100-100),0)</f>
        <v>0.21060203019209212</v>
      </c>
      <c r="DK190" s="52">
        <f>+IFERROR((DK170/'MIP 2012'!DK170*100-100),0)</f>
        <v>0.1274424547008266</v>
      </c>
      <c r="DL190" s="52">
        <f>+IFERROR((DL170/'MIP 2012'!DL170*100-100),0)</f>
        <v>6.4103085993266973E-2</v>
      </c>
      <c r="DM190" s="52">
        <f>+IFERROR((DM170/'MIP 2012'!DM170*100-100),0)</f>
        <v>0.64270906043756781</v>
      </c>
      <c r="DN190" s="52">
        <f>+IFERROR((DN170/'MIP 2012'!DN170*100-100),0)</f>
        <v>0.35282918403342478</v>
      </c>
      <c r="DO190" s="52">
        <f>+IFERROR((DO170/'MIP 2012'!DO170*100-100),0)</f>
        <v>0.21113773758682441</v>
      </c>
      <c r="DP190" s="52">
        <f>+IFERROR((DP170/'MIP 2012'!DP170*100-100),0)</f>
        <v>2.1398887056616189</v>
      </c>
      <c r="DQ190" s="52">
        <f>+IFERROR((DQ170/'MIP 2012'!DQ170*100-100),0)</f>
        <v>0.74698111003674228</v>
      </c>
      <c r="DR190" s="52">
        <f>+IFERROR((DR170/'MIP 2012'!DR170*100-100),0)</f>
        <v>4.0553045558493466</v>
      </c>
      <c r="DS190" s="52">
        <f>+IFERROR((DS170/'MIP 2012'!DS170*100-100),0)</f>
        <v>0.53645834366025724</v>
      </c>
      <c r="DT190" s="52">
        <f>+IFERROR((DT170/'MIP 2012'!DT170*100-100),0)</f>
        <v>0.47891180118917021</v>
      </c>
      <c r="DU190" s="52">
        <f>+IFERROR((DU170/'MIP 2012'!DU170*100-100),0)</f>
        <v>0.21565846527184362</v>
      </c>
      <c r="DV190" s="52">
        <f>+IFERROR((DV170/'MIP 2012'!DV170*100-100),0)</f>
        <v>2.5920293784807313E-2</v>
      </c>
      <c r="DW190" s="52">
        <f>+IFERROR((DW170/'MIP 2012'!DW170*100-100),0)</f>
        <v>9.9202363121733583E-2</v>
      </c>
      <c r="DX190" s="52">
        <f>+IFERROR((DX170/'MIP 2012'!DX170*100-100),0)</f>
        <v>5.5844213404967036E-2</v>
      </c>
      <c r="DY190" s="52">
        <f>+IFERROR((DY170/'MIP 2012'!DY170*100-100),0)</f>
        <v>0.15558378686031915</v>
      </c>
      <c r="DZ190" s="52">
        <f>+IFERROR((DZ170/'MIP 2012'!DZ170*100-100),0)</f>
        <v>0.35870730818865582</v>
      </c>
      <c r="EA190" s="52">
        <f>+IFERROR((EA170/'MIP 2012'!EA170*100-100),0)</f>
        <v>2.7265403262768615</v>
      </c>
      <c r="EB190" s="52">
        <f>+IFERROR((EB170/'MIP 2012'!EB170*100-100),0)</f>
        <v>0.23338344007581213</v>
      </c>
      <c r="EC190" s="52">
        <f>+IFERROR((EC170/'MIP 2012'!EC170*100-100),0)</f>
        <v>0.46899307582781091</v>
      </c>
      <c r="ED190" s="52">
        <f>+IFERROR((ED170/'MIP 2012'!ED170*100-100),0)</f>
        <v>0.6771260094011069</v>
      </c>
      <c r="EE190" s="52">
        <f>+IFERROR((EE170/'MIP 2012'!EE170*100-100),0)</f>
        <v>0.15639777189515769</v>
      </c>
      <c r="EF190" s="52">
        <f>+IFERROR((EF170/'MIP 2012'!EF170*100-100),0)</f>
        <v>3.0301731201490156E-2</v>
      </c>
      <c r="EG190" s="52">
        <f>+IFERROR((EG170/'MIP 2012'!EG170*100-100),0)</f>
        <v>0.19382267410243514</v>
      </c>
      <c r="EH190" s="52">
        <f>+IFERROR((EH170/'MIP 2012'!EH170*100-100),0)</f>
        <v>0</v>
      </c>
      <c r="EI190" s="53">
        <f>+IFERROR((EI170/'MIP 2012'!EI170*100-100),0)</f>
        <v>0.46184397892486118</v>
      </c>
      <c r="EJ190" s="28"/>
      <c r="EK190" s="28"/>
      <c r="EL190" s="28"/>
      <c r="EM190" s="28"/>
      <c r="EN190" s="28"/>
      <c r="EO190" s="28"/>
      <c r="EP190" s="28"/>
      <c r="EQ190" s="28"/>
      <c r="ER190" s="28"/>
      <c r="ES190" s="28"/>
      <c r="ET190" s="28"/>
      <c r="EU190" s="28"/>
      <c r="EV190" s="28"/>
      <c r="EW190" s="28"/>
      <c r="EX190" s="28"/>
      <c r="EY190" s="28"/>
      <c r="EZ190" s="28"/>
      <c r="FA190" s="28"/>
      <c r="FB190" s="28"/>
      <c r="FC190" s="21"/>
      <c r="FD190" s="66" t="s">
        <v>4</v>
      </c>
      <c r="FE190" s="67"/>
      <c r="FF190" s="65" t="str">
        <f>+VLOOKUP(1,'VAR. PROD (TURISMO)'!$A$3:$B$138,2,0)</f>
        <v>AE100</v>
      </c>
      <c r="FG190" s="65" t="str">
        <f>+VLOOKUP(2,'VAR. PROD (TURISMO)'!$A$3:$B$138,2,0)</f>
        <v>AE120</v>
      </c>
      <c r="FH190" s="65" t="str">
        <f>+VLOOKUP(3,'VAR. PROD (TURISMO)'!$A$3:$B$138,2,0)</f>
        <v>AE081</v>
      </c>
    </row>
    <row r="191" spans="1:168" ht="21.75" customHeight="1" x14ac:dyDescent="0.25">
      <c r="FC191" s="21"/>
      <c r="FD191" s="157" t="s">
        <v>23</v>
      </c>
      <c r="FE191" s="158"/>
      <c r="FF191" s="20"/>
      <c r="FG191" s="20"/>
      <c r="FH191" s="20"/>
      <c r="FI191" s="7"/>
      <c r="FJ191" s="7"/>
      <c r="FK191" s="7"/>
      <c r="FL191" s="7"/>
    </row>
    <row r="192" spans="1:168" ht="21.75" customHeight="1" x14ac:dyDescent="0.25">
      <c r="FC192" s="21"/>
      <c r="FD192" s="157" t="s">
        <v>22</v>
      </c>
      <c r="FE192" s="158"/>
      <c r="FF192" s="62">
        <f>+VLOOKUP(FF$190,'VAR. PROD (TURISMO)'!$B$3:$H$138,5,0)</f>
        <v>7.2669341712243471E-2</v>
      </c>
      <c r="FG192" s="62">
        <f>+VLOOKUP(FG$190,'VAR. PROD (TURISMO)'!$B$3:$H$138,5,0)</f>
        <v>4.0553045558493664E-2</v>
      </c>
      <c r="FH192" s="62">
        <f>+VLOOKUP(FH$190,'VAR. PROD (TURISMO)'!$B$3:$H$138,5,0)</f>
        <v>4.0427969702465337E-2</v>
      </c>
      <c r="FI192" s="7"/>
      <c r="FJ192" s="7"/>
      <c r="FK192" s="7"/>
      <c r="FL192" s="7"/>
    </row>
    <row r="193" spans="159:168" x14ac:dyDescent="0.25">
      <c r="FC193" s="21"/>
      <c r="FD193" s="157" t="s">
        <v>27</v>
      </c>
      <c r="FE193" s="158"/>
      <c r="FF193" s="20"/>
      <c r="FG193" s="20"/>
      <c r="FH193" s="20"/>
      <c r="FI193" s="7"/>
      <c r="FJ193" s="7"/>
      <c r="FK193" s="7"/>
      <c r="FL193" s="7"/>
    </row>
    <row r="194" spans="159:168" x14ac:dyDescent="0.25">
      <c r="FC194" s="21"/>
      <c r="FD194" s="157" t="s">
        <v>24</v>
      </c>
      <c r="FE194" s="158"/>
      <c r="FF194" s="20"/>
      <c r="FG194" s="20"/>
      <c r="FH194" s="20"/>
      <c r="FI194" s="7"/>
      <c r="FJ194" s="7"/>
      <c r="FK194" s="7"/>
      <c r="FL194" s="7"/>
    </row>
    <row r="195" spans="159:168" x14ac:dyDescent="0.25">
      <c r="FC195" s="21"/>
      <c r="FD195" s="157" t="s">
        <v>33</v>
      </c>
      <c r="FE195" s="158"/>
      <c r="FF195" s="20">
        <f>+VLOOKUP(FF$190,'VAR. PO (TURISMO)'!$B$3:$F$138,5,0)</f>
        <v>2339</v>
      </c>
      <c r="FG195" s="20">
        <f>+VLOOKUP(FG$190,'VAR. PO (TURISMO)'!$B$3:$F$138,5,0)</f>
        <v>262</v>
      </c>
      <c r="FH195" s="20">
        <f>+VLOOKUP(FH$190,'VAR. PO (TURISMO)'!$B$3:$F$138,5,0)</f>
        <v>190</v>
      </c>
      <c r="FI195" s="7"/>
      <c r="FJ195" s="7"/>
      <c r="FK195" s="7"/>
      <c r="FL195" s="7"/>
    </row>
    <row r="196" spans="159:168" x14ac:dyDescent="0.25">
      <c r="FC196" s="21"/>
      <c r="FI196" s="7"/>
      <c r="FJ196" s="7"/>
      <c r="FK196" s="7"/>
      <c r="FL196" s="7"/>
    </row>
    <row r="197" spans="159:168" x14ac:dyDescent="0.25">
      <c r="FD197" s="21"/>
      <c r="FE197" s="21"/>
      <c r="FF197" s="7"/>
      <c r="FG197" s="7"/>
      <c r="FH197" s="7"/>
    </row>
    <row r="198" spans="159:168" x14ac:dyDescent="0.25">
      <c r="FC198" s="21"/>
      <c r="FD198" s="21"/>
      <c r="FE198" s="21"/>
      <c r="FF198" s="7"/>
      <c r="FG198" s="7"/>
      <c r="FH198" s="7"/>
      <c r="FI198" s="7"/>
      <c r="FJ198" s="7"/>
      <c r="FK198" s="7"/>
      <c r="FL198" s="7"/>
    </row>
    <row r="200" spans="159:168" x14ac:dyDescent="0.25">
      <c r="FD200" s="21"/>
      <c r="FE200" s="21"/>
      <c r="FF200" s="7"/>
      <c r="FG200" s="7"/>
      <c r="FH200" s="7"/>
    </row>
  </sheetData>
  <mergeCells count="77">
    <mergeCell ref="A187:B187"/>
    <mergeCell ref="A188:B188"/>
    <mergeCell ref="A190:B190"/>
    <mergeCell ref="A177:B177"/>
    <mergeCell ref="FQ10:FQ11"/>
    <mergeCell ref="FD185:FE185"/>
    <mergeCell ref="FD179:FE179"/>
    <mergeCell ref="A178:B178"/>
    <mergeCell ref="A179:B179"/>
    <mergeCell ref="A180:B180"/>
    <mergeCell ref="A181:B181"/>
    <mergeCell ref="A185:B185"/>
    <mergeCell ref="A182:B182"/>
    <mergeCell ref="A184:B184"/>
    <mergeCell ref="A173:B173"/>
    <mergeCell ref="A174:B174"/>
    <mergeCell ref="A175:B175"/>
    <mergeCell ref="A176:B176"/>
    <mergeCell ref="A170:B170"/>
    <mergeCell ref="A151:B151"/>
    <mergeCell ref="A153:B153"/>
    <mergeCell ref="A154:B154"/>
    <mergeCell ref="A155:B155"/>
    <mergeCell ref="A157:B157"/>
    <mergeCell ref="A159:B159"/>
    <mergeCell ref="A160:B160"/>
    <mergeCell ref="A161:B161"/>
    <mergeCell ref="A164:B164"/>
    <mergeCell ref="A166:B166"/>
    <mergeCell ref="A168:B168"/>
    <mergeCell ref="A149:B149"/>
    <mergeCell ref="EW10:EW11"/>
    <mergeCell ref="EX10:EX11"/>
    <mergeCell ref="EY10:EY11"/>
    <mergeCell ref="EZ10:EZ11"/>
    <mergeCell ref="EO10:EO11"/>
    <mergeCell ref="EP10:EP11"/>
    <mergeCell ref="EQ10:EQ11"/>
    <mergeCell ref="ER10:ER11"/>
    <mergeCell ref="FK9:FK11"/>
    <mergeCell ref="FC10:FC11"/>
    <mergeCell ref="FD10:FD11"/>
    <mergeCell ref="FE10:FE11"/>
    <mergeCell ref="FF10:FF11"/>
    <mergeCell ref="FG10:FG11"/>
    <mergeCell ref="FD194:FE194"/>
    <mergeCell ref="FD195:FE195"/>
    <mergeCell ref="C9:EH9"/>
    <mergeCell ref="EI9:EI11"/>
    <mergeCell ref="EJ9:FG9"/>
    <mergeCell ref="ES10:ES11"/>
    <mergeCell ref="ET10:ET11"/>
    <mergeCell ref="EU10:EU11"/>
    <mergeCell ref="EV10:EV11"/>
    <mergeCell ref="FA10:FA11"/>
    <mergeCell ref="FB10:FB11"/>
    <mergeCell ref="EJ10:EJ11"/>
    <mergeCell ref="EK10:EK11"/>
    <mergeCell ref="EL10:EL11"/>
    <mergeCell ref="EM10:EM11"/>
    <mergeCell ref="EN10:EN11"/>
    <mergeCell ref="FP10:FP11"/>
    <mergeCell ref="FR10:FR11"/>
    <mergeCell ref="FD191:FE191"/>
    <mergeCell ref="FD192:FE192"/>
    <mergeCell ref="FD193:FE193"/>
    <mergeCell ref="FJ9:FJ11"/>
    <mergeCell ref="FH10:FH11"/>
    <mergeCell ref="FM9:FM11"/>
    <mergeCell ref="FD186:FE186"/>
    <mergeCell ref="FD187:FE187"/>
    <mergeCell ref="FD175:FE175"/>
    <mergeCell ref="FD176:FE176"/>
    <mergeCell ref="FD177:FE177"/>
    <mergeCell ref="FD178:FE178"/>
    <mergeCell ref="FD183:FE183"/>
    <mergeCell ref="FD184:FE184"/>
  </mergeCells>
  <conditionalFormatting sqref="FQ12:FR12">
    <cfRule type="cellIs" dxfId="2" priority="3" operator="lessThan">
      <formula>0</formula>
    </cfRule>
  </conditionalFormatting>
  <conditionalFormatting sqref="FR13:FR147">
    <cfRule type="cellIs" dxfId="1" priority="2" operator="lessThan">
      <formula>0</formula>
    </cfRule>
  </conditionalFormatting>
  <conditionalFormatting sqref="FP13:FQ147 FP12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workbookViewId="0">
      <pane xSplit="3" ySplit="2" topLeftCell="D3" activePane="bottomRight" state="frozen"/>
      <selection activeCell="K21" sqref="K21"/>
      <selection pane="topRight" activeCell="K21" sqref="K21"/>
      <selection pane="bottomLeft" activeCell="K21" sqref="K21"/>
      <selection pane="bottomRight" activeCell="K21" sqref="K21"/>
    </sheetView>
  </sheetViews>
  <sheetFormatPr baseColWidth="10" defaultColWidth="11.42578125" defaultRowHeight="15" x14ac:dyDescent="0.25"/>
  <cols>
    <col min="1" max="1" width="6.42578125" style="1" customWidth="1"/>
    <col min="2" max="2" width="11.42578125" style="1"/>
    <col min="3" max="3" width="35.140625" style="1" customWidth="1"/>
    <col min="4" max="16384" width="11.42578125" style="1"/>
  </cols>
  <sheetData>
    <row r="1" spans="1:8" ht="15.75" thickBot="1" x14ac:dyDescent="0.3">
      <c r="F1" s="1">
        <f>+IFERROR((E1-D1)/D1,0)</f>
        <v>0</v>
      </c>
    </row>
    <row r="2" spans="1:8" ht="15.75" thickBot="1" x14ac:dyDescent="0.3">
      <c r="B2" s="12" t="s">
        <v>68</v>
      </c>
      <c r="C2" s="12" t="s">
        <v>69</v>
      </c>
      <c r="D2" s="54" t="s">
        <v>70</v>
      </c>
      <c r="E2" s="54" t="s">
        <v>71</v>
      </c>
      <c r="F2" s="54" t="s">
        <v>72</v>
      </c>
      <c r="G2" s="54" t="s">
        <v>73</v>
      </c>
      <c r="H2" s="54"/>
    </row>
    <row r="3" spans="1:8" ht="15.75" thickBot="1" x14ac:dyDescent="0.3">
      <c r="A3" s="1">
        <f t="shared" ref="A3:A34" si="0">+RANK(G3,$G$3:$G$138)</f>
        <v>9</v>
      </c>
      <c r="B3" s="12" t="s">
        <v>88</v>
      </c>
      <c r="C3" s="12" t="s">
        <v>89</v>
      </c>
      <c r="D3" s="31">
        <f t="array" ref="D3:D138">+TRANSPOSE('MIP 2012'!$C$170:$EH$170)</f>
        <v>6876.300130129478</v>
      </c>
      <c r="E3" s="31">
        <f t="array" ref="E3:E138">+TRANSPOSE('MIP 2012 (IMPACTOS)'!$C$170:$EH$170)</f>
        <v>7144.6314716178777</v>
      </c>
      <c r="F3" s="55">
        <f>+IFERROR((E3-D3)/D3,0)</f>
        <v>3.9022633743496453E-2</v>
      </c>
      <c r="G3" s="55">
        <f>+ABS(F3)</f>
        <v>3.9022633743496453E-2</v>
      </c>
      <c r="H3" s="31">
        <f>+E3-D3</f>
        <v>268.33134148839963</v>
      </c>
    </row>
    <row r="4" spans="1:8" ht="15.75" thickBot="1" x14ac:dyDescent="0.3">
      <c r="A4" s="1">
        <f t="shared" si="0"/>
        <v>123</v>
      </c>
      <c r="B4" s="12" t="s">
        <v>90</v>
      </c>
      <c r="C4" s="12" t="s">
        <v>91</v>
      </c>
      <c r="D4" s="16">
        <v>2931.3574675863665</v>
      </c>
      <c r="E4" s="16">
        <v>2933.7181099064715</v>
      </c>
      <c r="F4" s="55">
        <f t="shared" ref="F4:F67" si="1">+IFERROR((E4-D4)/D4,0)</f>
        <v>8.0530687444566745E-4</v>
      </c>
      <c r="G4" s="55">
        <f t="shared" ref="G4:G67" si="2">+ABS(F4)</f>
        <v>8.0530687444566745E-4</v>
      </c>
      <c r="H4" s="31">
        <f t="shared" ref="H4:H67" si="3">+E4-D4</f>
        <v>2.3606423201049438</v>
      </c>
    </row>
    <row r="5" spans="1:8" ht="15.75" thickBot="1" x14ac:dyDescent="0.3">
      <c r="A5" s="1">
        <f t="shared" si="0"/>
        <v>89</v>
      </c>
      <c r="B5" s="12" t="s">
        <v>92</v>
      </c>
      <c r="C5" s="12" t="s">
        <v>93</v>
      </c>
      <c r="D5" s="16">
        <v>7964.353276224434</v>
      </c>
      <c r="E5" s="16">
        <v>8001.9066949511416</v>
      </c>
      <c r="F5" s="55">
        <f t="shared" si="1"/>
        <v>4.715187463973234E-3</v>
      </c>
      <c r="G5" s="55">
        <f t="shared" si="2"/>
        <v>4.715187463973234E-3</v>
      </c>
      <c r="H5" s="31">
        <f t="shared" si="3"/>
        <v>37.553418726707605</v>
      </c>
    </row>
    <row r="6" spans="1:8" ht="15.75" thickBot="1" x14ac:dyDescent="0.3">
      <c r="A6" s="1">
        <f t="shared" si="0"/>
        <v>36</v>
      </c>
      <c r="B6" s="12" t="s">
        <v>94</v>
      </c>
      <c r="C6" s="12" t="s">
        <v>95</v>
      </c>
      <c r="D6" s="16">
        <v>36785.245854981535</v>
      </c>
      <c r="E6" s="16">
        <v>37267.488909460721</v>
      </c>
      <c r="F6" s="55">
        <f t="shared" si="1"/>
        <v>1.3109686866857779E-2</v>
      </c>
      <c r="G6" s="55">
        <f t="shared" si="2"/>
        <v>1.3109686866857779E-2</v>
      </c>
      <c r="H6" s="31">
        <f t="shared" si="3"/>
        <v>482.24305447918596</v>
      </c>
    </row>
    <row r="7" spans="1:8" ht="15.75" thickBot="1" x14ac:dyDescent="0.3">
      <c r="A7" s="1">
        <f t="shared" si="0"/>
        <v>39</v>
      </c>
      <c r="B7" s="12" t="s">
        <v>96</v>
      </c>
      <c r="C7" s="12" t="s">
        <v>97</v>
      </c>
      <c r="D7" s="16">
        <v>5719.0685269057449</v>
      </c>
      <c r="E7" s="16">
        <v>5788.6166836910961</v>
      </c>
      <c r="F7" s="55">
        <f t="shared" si="1"/>
        <v>1.2160748985286194E-2</v>
      </c>
      <c r="G7" s="55">
        <f t="shared" si="2"/>
        <v>1.2160748985286194E-2</v>
      </c>
      <c r="H7" s="31">
        <f t="shared" si="3"/>
        <v>69.548156785351239</v>
      </c>
    </row>
    <row r="8" spans="1:8" ht="15.75" thickBot="1" x14ac:dyDescent="0.3">
      <c r="A8" s="1">
        <f t="shared" si="0"/>
        <v>119</v>
      </c>
      <c r="B8" s="12" t="s">
        <v>98</v>
      </c>
      <c r="C8" s="12" t="s">
        <v>99</v>
      </c>
      <c r="D8" s="16">
        <v>14503.57004429607</v>
      </c>
      <c r="E8" s="16">
        <v>14522.526361529077</v>
      </c>
      <c r="F8" s="55">
        <f t="shared" si="1"/>
        <v>1.3070104239929746E-3</v>
      </c>
      <c r="G8" s="55">
        <f t="shared" si="2"/>
        <v>1.3070104239929746E-3</v>
      </c>
      <c r="H8" s="31">
        <f t="shared" si="3"/>
        <v>18.956317233007212</v>
      </c>
    </row>
    <row r="9" spans="1:8" ht="15.75" thickBot="1" x14ac:dyDescent="0.3">
      <c r="A9" s="1">
        <f t="shared" si="0"/>
        <v>60</v>
      </c>
      <c r="B9" s="12" t="s">
        <v>100</v>
      </c>
      <c r="C9" s="12" t="s">
        <v>101</v>
      </c>
      <c r="D9" s="16">
        <v>8503.3466162967998</v>
      </c>
      <c r="E9" s="16">
        <v>8579.2460637931417</v>
      </c>
      <c r="F9" s="55">
        <f t="shared" si="1"/>
        <v>8.9258324893965232E-3</v>
      </c>
      <c r="G9" s="55">
        <f t="shared" si="2"/>
        <v>8.9258324893965232E-3</v>
      </c>
      <c r="H9" s="31">
        <f t="shared" si="3"/>
        <v>75.899447496341963</v>
      </c>
    </row>
    <row r="10" spans="1:8" ht="15.75" thickBot="1" x14ac:dyDescent="0.3">
      <c r="A10" s="1">
        <f t="shared" si="0"/>
        <v>91</v>
      </c>
      <c r="B10" s="12" t="s">
        <v>102</v>
      </c>
      <c r="C10" s="12" t="s">
        <v>103</v>
      </c>
      <c r="D10" s="16">
        <v>11074.264735652416</v>
      </c>
      <c r="E10" s="16">
        <v>11126.206247249356</v>
      </c>
      <c r="F10" s="55">
        <f t="shared" si="1"/>
        <v>4.690289860031999E-3</v>
      </c>
      <c r="G10" s="55">
        <f t="shared" si="2"/>
        <v>4.690289860031999E-3</v>
      </c>
      <c r="H10" s="31">
        <f t="shared" si="3"/>
        <v>51.941511596940472</v>
      </c>
    </row>
    <row r="11" spans="1:8" ht="15.75" thickBot="1" x14ac:dyDescent="0.3">
      <c r="A11" s="1">
        <f t="shared" si="0"/>
        <v>40</v>
      </c>
      <c r="B11" s="12" t="s">
        <v>104</v>
      </c>
      <c r="C11" s="12" t="s">
        <v>105</v>
      </c>
      <c r="D11" s="16">
        <v>8577.115915749735</v>
      </c>
      <c r="E11" s="16">
        <v>8679.700836965676</v>
      </c>
      <c r="F11" s="55">
        <f t="shared" si="1"/>
        <v>1.1960304865131804E-2</v>
      </c>
      <c r="G11" s="55">
        <f t="shared" si="2"/>
        <v>1.1960304865131804E-2</v>
      </c>
      <c r="H11" s="31">
        <f t="shared" si="3"/>
        <v>102.58492121594099</v>
      </c>
    </row>
    <row r="12" spans="1:8" ht="15.75" thickBot="1" x14ac:dyDescent="0.3">
      <c r="A12" s="1">
        <f t="shared" si="0"/>
        <v>67</v>
      </c>
      <c r="B12" s="12" t="s">
        <v>106</v>
      </c>
      <c r="C12" s="12" t="s">
        <v>107</v>
      </c>
      <c r="D12" s="16">
        <v>55236.762524519239</v>
      </c>
      <c r="E12" s="16">
        <v>55621.657543661589</v>
      </c>
      <c r="F12" s="55">
        <f t="shared" si="1"/>
        <v>6.9680951879013122E-3</v>
      </c>
      <c r="G12" s="55">
        <f t="shared" si="2"/>
        <v>6.9680951879013122E-3</v>
      </c>
      <c r="H12" s="31">
        <f t="shared" si="3"/>
        <v>384.89501914235007</v>
      </c>
    </row>
    <row r="13" spans="1:8" ht="15.75" thickBot="1" x14ac:dyDescent="0.3">
      <c r="A13" s="1">
        <f t="shared" si="0"/>
        <v>86</v>
      </c>
      <c r="B13" s="12" t="s">
        <v>108</v>
      </c>
      <c r="C13" s="12" t="s">
        <v>109</v>
      </c>
      <c r="D13" s="16">
        <v>28016.190380654367</v>
      </c>
      <c r="E13" s="16">
        <v>28153.855497166936</v>
      </c>
      <c r="F13" s="55">
        <f t="shared" si="1"/>
        <v>4.9137700251933435E-3</v>
      </c>
      <c r="G13" s="55">
        <f t="shared" si="2"/>
        <v>4.9137700251933435E-3</v>
      </c>
      <c r="H13" s="31">
        <f t="shared" si="3"/>
        <v>137.66511651256951</v>
      </c>
    </row>
    <row r="14" spans="1:8" ht="15.75" thickBot="1" x14ac:dyDescent="0.3">
      <c r="A14" s="1">
        <f t="shared" si="0"/>
        <v>64</v>
      </c>
      <c r="B14" s="12" t="s">
        <v>110</v>
      </c>
      <c r="C14" s="12" t="s">
        <v>111</v>
      </c>
      <c r="D14" s="16">
        <v>15048.61890651588</v>
      </c>
      <c r="E14" s="16">
        <v>15165.04395665861</v>
      </c>
      <c r="F14" s="55">
        <f t="shared" si="1"/>
        <v>7.7365936944764919E-3</v>
      </c>
      <c r="G14" s="55">
        <f t="shared" si="2"/>
        <v>7.7365936944764919E-3</v>
      </c>
      <c r="H14" s="31">
        <f t="shared" si="3"/>
        <v>116.42505014273047</v>
      </c>
    </row>
    <row r="15" spans="1:8" ht="15.75" thickBot="1" x14ac:dyDescent="0.3">
      <c r="A15" s="1">
        <f t="shared" si="0"/>
        <v>109</v>
      </c>
      <c r="B15" s="12" t="s">
        <v>112</v>
      </c>
      <c r="C15" s="12" t="s">
        <v>113</v>
      </c>
      <c r="D15" s="16">
        <v>11061.272738298881</v>
      </c>
      <c r="E15" s="16">
        <v>11086.848509225711</v>
      </c>
      <c r="F15" s="55">
        <f t="shared" si="1"/>
        <v>2.3121906069881832E-3</v>
      </c>
      <c r="G15" s="55">
        <f t="shared" si="2"/>
        <v>2.3121906069881832E-3</v>
      </c>
      <c r="H15" s="31">
        <f t="shared" si="3"/>
        <v>25.575770926829136</v>
      </c>
    </row>
    <row r="16" spans="1:8" ht="15.75" thickBot="1" x14ac:dyDescent="0.3">
      <c r="A16" s="1">
        <f t="shared" si="0"/>
        <v>112</v>
      </c>
      <c r="B16" s="12" t="s">
        <v>114</v>
      </c>
      <c r="C16" s="12" t="s">
        <v>115</v>
      </c>
      <c r="D16" s="16">
        <v>243125.14159659584</v>
      </c>
      <c r="E16" s="16">
        <v>243612.4166924177</v>
      </c>
      <c r="F16" s="55">
        <f t="shared" si="1"/>
        <v>2.0042151651693913E-3</v>
      </c>
      <c r="G16" s="55">
        <f t="shared" si="2"/>
        <v>2.0042151651693913E-3</v>
      </c>
      <c r="H16" s="31">
        <f t="shared" si="3"/>
        <v>487.27509582185303</v>
      </c>
    </row>
    <row r="17" spans="1:8" ht="15.75" thickBot="1" x14ac:dyDescent="0.3">
      <c r="A17" s="1">
        <f t="shared" si="0"/>
        <v>30</v>
      </c>
      <c r="B17" s="12" t="s">
        <v>116</v>
      </c>
      <c r="C17" s="12" t="s">
        <v>117</v>
      </c>
      <c r="D17" s="16">
        <v>10706.224473094529</v>
      </c>
      <c r="E17" s="16">
        <v>10868.103232845284</v>
      </c>
      <c r="F17" s="55">
        <f t="shared" si="1"/>
        <v>1.5120060312350702E-2</v>
      </c>
      <c r="G17" s="55">
        <f t="shared" si="2"/>
        <v>1.5120060312350702E-2</v>
      </c>
      <c r="H17" s="31">
        <f t="shared" si="3"/>
        <v>161.8787597507544</v>
      </c>
    </row>
    <row r="18" spans="1:8" ht="15.75" thickBot="1" x14ac:dyDescent="0.3">
      <c r="A18" s="1">
        <f t="shared" si="0"/>
        <v>99</v>
      </c>
      <c r="B18" s="12" t="s">
        <v>118</v>
      </c>
      <c r="C18" s="12" t="s">
        <v>119</v>
      </c>
      <c r="D18" s="16">
        <v>179638.12941062191</v>
      </c>
      <c r="E18" s="16">
        <v>180258.37362096607</v>
      </c>
      <c r="F18" s="55">
        <f t="shared" si="1"/>
        <v>3.452742535112829E-3</v>
      </c>
      <c r="G18" s="55">
        <f t="shared" si="2"/>
        <v>3.452742535112829E-3</v>
      </c>
      <c r="H18" s="31">
        <f t="shared" si="3"/>
        <v>620.24421034415718</v>
      </c>
    </row>
    <row r="19" spans="1:8" ht="15.75" thickBot="1" x14ac:dyDescent="0.3">
      <c r="A19" s="1">
        <f t="shared" si="0"/>
        <v>44</v>
      </c>
      <c r="B19" s="12" t="s">
        <v>120</v>
      </c>
      <c r="C19" s="12" t="s">
        <v>121</v>
      </c>
      <c r="D19" s="16">
        <v>71131.371941731675</v>
      </c>
      <c r="E19" s="16">
        <v>71954.978124921894</v>
      </c>
      <c r="F19" s="55">
        <f t="shared" si="1"/>
        <v>1.1578662982416369E-2</v>
      </c>
      <c r="G19" s="55">
        <f t="shared" si="2"/>
        <v>1.1578662982416369E-2</v>
      </c>
      <c r="H19" s="31">
        <f t="shared" si="3"/>
        <v>823.60618319021887</v>
      </c>
    </row>
    <row r="20" spans="1:8" ht="15.75" thickBot="1" x14ac:dyDescent="0.3">
      <c r="A20" s="1">
        <f t="shared" si="0"/>
        <v>105</v>
      </c>
      <c r="B20" s="12" t="s">
        <v>122</v>
      </c>
      <c r="C20" s="12" t="s">
        <v>123</v>
      </c>
      <c r="D20" s="16">
        <v>104688.49288194061</v>
      </c>
      <c r="E20" s="16">
        <v>104979.50204020421</v>
      </c>
      <c r="F20" s="55">
        <f t="shared" si="1"/>
        <v>2.7797626105075923E-3</v>
      </c>
      <c r="G20" s="55">
        <f t="shared" si="2"/>
        <v>2.7797626105075923E-3</v>
      </c>
      <c r="H20" s="31">
        <f t="shared" si="3"/>
        <v>291.0091582636087</v>
      </c>
    </row>
    <row r="21" spans="1:8" ht="15.75" thickBot="1" x14ac:dyDescent="0.3">
      <c r="A21" s="1">
        <f t="shared" si="0"/>
        <v>62</v>
      </c>
      <c r="B21" s="12" t="s">
        <v>124</v>
      </c>
      <c r="C21" s="12" t="s">
        <v>125</v>
      </c>
      <c r="D21" s="16">
        <v>37046.538316668208</v>
      </c>
      <c r="E21" s="16">
        <v>37366.392878563624</v>
      </c>
      <c r="F21" s="55">
        <f t="shared" si="1"/>
        <v>8.6338582882251342E-3</v>
      </c>
      <c r="G21" s="55">
        <f t="shared" si="2"/>
        <v>8.6338582882251342E-3</v>
      </c>
      <c r="H21" s="31">
        <f t="shared" si="3"/>
        <v>319.85456189541583</v>
      </c>
    </row>
    <row r="22" spans="1:8" ht="15.75" thickBot="1" x14ac:dyDescent="0.3">
      <c r="A22" s="1">
        <f t="shared" si="0"/>
        <v>32</v>
      </c>
      <c r="B22" s="12" t="s">
        <v>126</v>
      </c>
      <c r="C22" s="12" t="s">
        <v>127</v>
      </c>
      <c r="D22" s="16">
        <v>10679.962449061586</v>
      </c>
      <c r="E22" s="16">
        <v>10832.686207692697</v>
      </c>
      <c r="F22" s="55">
        <f t="shared" si="1"/>
        <v>1.430002767889231E-2</v>
      </c>
      <c r="G22" s="55">
        <f t="shared" si="2"/>
        <v>1.430002767889231E-2</v>
      </c>
      <c r="H22" s="31">
        <f t="shared" si="3"/>
        <v>152.7237586311112</v>
      </c>
    </row>
    <row r="23" spans="1:8" ht="15.75" thickBot="1" x14ac:dyDescent="0.3">
      <c r="A23" s="1">
        <f t="shared" si="0"/>
        <v>117</v>
      </c>
      <c r="B23" s="12" t="s">
        <v>128</v>
      </c>
      <c r="C23" s="12" t="s">
        <v>129</v>
      </c>
      <c r="D23" s="16">
        <v>31325.635906060481</v>
      </c>
      <c r="E23" s="16">
        <v>31372.757802978733</v>
      </c>
      <c r="F23" s="55">
        <f t="shared" si="1"/>
        <v>1.5042598675270736E-3</v>
      </c>
      <c r="G23" s="55">
        <f t="shared" si="2"/>
        <v>1.5042598675270736E-3</v>
      </c>
      <c r="H23" s="31">
        <f t="shared" si="3"/>
        <v>47.121896918251878</v>
      </c>
    </row>
    <row r="24" spans="1:8" ht="15.75" thickBot="1" x14ac:dyDescent="0.3">
      <c r="A24" s="1">
        <f t="shared" si="0"/>
        <v>69</v>
      </c>
      <c r="B24" s="12" t="s">
        <v>130</v>
      </c>
      <c r="C24" s="12" t="s">
        <v>131</v>
      </c>
      <c r="D24" s="16">
        <v>184791.42360249822</v>
      </c>
      <c r="E24" s="16">
        <v>186071.98579891055</v>
      </c>
      <c r="F24" s="55">
        <f t="shared" si="1"/>
        <v>6.9297707190509213E-3</v>
      </c>
      <c r="G24" s="55">
        <f t="shared" si="2"/>
        <v>6.9297707190509213E-3</v>
      </c>
      <c r="H24" s="31">
        <f t="shared" si="3"/>
        <v>1280.5621964123275</v>
      </c>
    </row>
    <row r="25" spans="1:8" ht="15.75" thickBot="1" x14ac:dyDescent="0.3">
      <c r="A25" s="1">
        <f t="shared" si="0"/>
        <v>46</v>
      </c>
      <c r="B25" s="12" t="s">
        <v>132</v>
      </c>
      <c r="C25" s="12" t="s">
        <v>133</v>
      </c>
      <c r="D25" s="16">
        <v>27666.278438290938</v>
      </c>
      <c r="E25" s="16">
        <v>27969.849165393622</v>
      </c>
      <c r="F25" s="55">
        <f t="shared" si="1"/>
        <v>1.0972589890606076E-2</v>
      </c>
      <c r="G25" s="55">
        <f t="shared" si="2"/>
        <v>1.0972589890606076E-2</v>
      </c>
      <c r="H25" s="31">
        <f t="shared" si="3"/>
        <v>303.57072710268403</v>
      </c>
    </row>
    <row r="26" spans="1:8" ht="15.75" thickBot="1" x14ac:dyDescent="0.3">
      <c r="A26" s="1">
        <f t="shared" si="0"/>
        <v>57</v>
      </c>
      <c r="B26" s="12" t="s">
        <v>134</v>
      </c>
      <c r="C26" s="12" t="s">
        <v>135</v>
      </c>
      <c r="D26" s="16">
        <v>46317.821801869883</v>
      </c>
      <c r="E26" s="16">
        <v>46742.760472898532</v>
      </c>
      <c r="F26" s="55">
        <f t="shared" si="1"/>
        <v>9.1744096440108044E-3</v>
      </c>
      <c r="G26" s="55">
        <f t="shared" si="2"/>
        <v>9.1744096440108044E-3</v>
      </c>
      <c r="H26" s="31">
        <f t="shared" si="3"/>
        <v>424.93867102864897</v>
      </c>
    </row>
    <row r="27" spans="1:8" ht="15.75" thickBot="1" x14ac:dyDescent="0.3">
      <c r="A27" s="1">
        <f t="shared" si="0"/>
        <v>104</v>
      </c>
      <c r="B27" s="12" t="s">
        <v>136</v>
      </c>
      <c r="C27" s="12" t="s">
        <v>137</v>
      </c>
      <c r="D27" s="16">
        <v>11916.387736736675</v>
      </c>
      <c r="E27" s="16">
        <v>11951.256984973441</v>
      </c>
      <c r="F27" s="55">
        <f t="shared" si="1"/>
        <v>2.9261592528806893E-3</v>
      </c>
      <c r="G27" s="55">
        <f t="shared" si="2"/>
        <v>2.9261592528806893E-3</v>
      </c>
      <c r="H27" s="31">
        <f t="shared" si="3"/>
        <v>34.869248236765998</v>
      </c>
    </row>
    <row r="28" spans="1:8" ht="15.75" thickBot="1" x14ac:dyDescent="0.3">
      <c r="A28" s="1">
        <f t="shared" si="0"/>
        <v>81</v>
      </c>
      <c r="B28" s="12" t="s">
        <v>138</v>
      </c>
      <c r="C28" s="12" t="s">
        <v>139</v>
      </c>
      <c r="D28" s="16">
        <v>76198.586455926881</v>
      </c>
      <c r="E28" s="16">
        <v>76657.219759474348</v>
      </c>
      <c r="F28" s="55">
        <f t="shared" si="1"/>
        <v>6.0189214115243441E-3</v>
      </c>
      <c r="G28" s="55">
        <f t="shared" si="2"/>
        <v>6.0189214115243441E-3</v>
      </c>
      <c r="H28" s="31">
        <f t="shared" si="3"/>
        <v>458.63330354746722</v>
      </c>
    </row>
    <row r="29" spans="1:8" ht="15.75" thickBot="1" x14ac:dyDescent="0.3">
      <c r="A29" s="1">
        <f t="shared" si="0"/>
        <v>100</v>
      </c>
      <c r="B29" s="12" t="s">
        <v>140</v>
      </c>
      <c r="C29" s="12" t="s">
        <v>141</v>
      </c>
      <c r="D29" s="16">
        <v>43533.518388947581</v>
      </c>
      <c r="E29" s="16">
        <v>43670.812492942998</v>
      </c>
      <c r="F29" s="55">
        <f t="shared" si="1"/>
        <v>3.1537562107608859E-3</v>
      </c>
      <c r="G29" s="55">
        <f t="shared" si="2"/>
        <v>3.1537562107608859E-3</v>
      </c>
      <c r="H29" s="31">
        <f t="shared" si="3"/>
        <v>137.29410399541666</v>
      </c>
    </row>
    <row r="30" spans="1:8" ht="15.75" thickBot="1" x14ac:dyDescent="0.3">
      <c r="A30" s="1">
        <f t="shared" si="0"/>
        <v>22</v>
      </c>
      <c r="B30" s="12" t="s">
        <v>142</v>
      </c>
      <c r="C30" s="12" t="s">
        <v>143</v>
      </c>
      <c r="D30" s="16">
        <v>11335.551041657753</v>
      </c>
      <c r="E30" s="16">
        <v>11536.731703933085</v>
      </c>
      <c r="F30" s="55">
        <f t="shared" si="1"/>
        <v>1.7747762021978475E-2</v>
      </c>
      <c r="G30" s="55">
        <f t="shared" si="2"/>
        <v>1.7747762021978475E-2</v>
      </c>
      <c r="H30" s="31">
        <f t="shared" si="3"/>
        <v>201.180662275332</v>
      </c>
    </row>
    <row r="31" spans="1:8" ht="15.75" thickBot="1" x14ac:dyDescent="0.3">
      <c r="A31" s="1">
        <f t="shared" si="0"/>
        <v>56</v>
      </c>
      <c r="B31" s="12" t="s">
        <v>144</v>
      </c>
      <c r="C31" s="12" t="s">
        <v>145</v>
      </c>
      <c r="D31" s="16">
        <v>11318.870657399406</v>
      </c>
      <c r="E31" s="16">
        <v>11427.336817527219</v>
      </c>
      <c r="F31" s="55">
        <f t="shared" si="1"/>
        <v>9.5827722933565142E-3</v>
      </c>
      <c r="G31" s="55">
        <f t="shared" si="2"/>
        <v>9.5827722933565142E-3</v>
      </c>
      <c r="H31" s="31">
        <f t="shared" si="3"/>
        <v>108.46616012781305</v>
      </c>
    </row>
    <row r="32" spans="1:8" ht="15.75" thickBot="1" x14ac:dyDescent="0.3">
      <c r="A32" s="1">
        <f t="shared" si="0"/>
        <v>114</v>
      </c>
      <c r="B32" s="12" t="s">
        <v>146</v>
      </c>
      <c r="C32" s="12" t="s">
        <v>147</v>
      </c>
      <c r="D32" s="16">
        <v>71949.218248766076</v>
      </c>
      <c r="E32" s="16">
        <v>72083.243742820996</v>
      </c>
      <c r="F32" s="55">
        <f t="shared" si="1"/>
        <v>1.862779017160743E-3</v>
      </c>
      <c r="G32" s="55">
        <f t="shared" si="2"/>
        <v>1.862779017160743E-3</v>
      </c>
      <c r="H32" s="31">
        <f t="shared" si="3"/>
        <v>134.02549405492027</v>
      </c>
    </row>
    <row r="33" spans="1:8" ht="15.75" thickBot="1" x14ac:dyDescent="0.3">
      <c r="A33" s="1">
        <f t="shared" si="0"/>
        <v>14</v>
      </c>
      <c r="B33" s="12" t="s">
        <v>148</v>
      </c>
      <c r="C33" s="12" t="s">
        <v>149</v>
      </c>
      <c r="D33" s="16">
        <v>186.61011708123394</v>
      </c>
      <c r="E33" s="16">
        <v>191.7312463107576</v>
      </c>
      <c r="F33" s="55">
        <f t="shared" si="1"/>
        <v>2.7442934550511871E-2</v>
      </c>
      <c r="G33" s="55">
        <f t="shared" si="2"/>
        <v>2.7442934550511871E-2</v>
      </c>
      <c r="H33" s="31">
        <f t="shared" si="3"/>
        <v>5.1211292295236603</v>
      </c>
    </row>
    <row r="34" spans="1:8" ht="15.75" thickBot="1" x14ac:dyDescent="0.3">
      <c r="A34" s="1">
        <f t="shared" si="0"/>
        <v>87</v>
      </c>
      <c r="B34" s="12" t="s">
        <v>150</v>
      </c>
      <c r="C34" s="12" t="s">
        <v>151</v>
      </c>
      <c r="D34" s="16">
        <v>1399.0597311386109</v>
      </c>
      <c r="E34" s="16">
        <v>1405.8882861816276</v>
      </c>
      <c r="F34" s="55">
        <f t="shared" si="1"/>
        <v>4.8808173740082549E-3</v>
      </c>
      <c r="G34" s="55">
        <f t="shared" si="2"/>
        <v>4.8808173740082549E-3</v>
      </c>
      <c r="H34" s="31">
        <f t="shared" si="3"/>
        <v>6.8285550430166495</v>
      </c>
    </row>
    <row r="35" spans="1:8" ht="15.75" thickBot="1" x14ac:dyDescent="0.3">
      <c r="A35" s="1">
        <f t="shared" ref="A35:A66" si="4">+RANK(G35,$G$3:$G$138)</f>
        <v>42</v>
      </c>
      <c r="B35" s="12" t="s">
        <v>152</v>
      </c>
      <c r="C35" s="12" t="s">
        <v>153</v>
      </c>
      <c r="D35" s="16">
        <v>94119.116833483073</v>
      </c>
      <c r="E35" s="16">
        <v>95240.577473769983</v>
      </c>
      <c r="F35" s="55">
        <f t="shared" si="1"/>
        <v>1.1915333228965748E-2</v>
      </c>
      <c r="G35" s="55">
        <f t="shared" si="2"/>
        <v>1.1915333228965748E-2</v>
      </c>
      <c r="H35" s="31">
        <f t="shared" si="3"/>
        <v>1121.4606402869103</v>
      </c>
    </row>
    <row r="36" spans="1:8" ht="15.75" thickBot="1" x14ac:dyDescent="0.3">
      <c r="A36" s="1">
        <f t="shared" si="4"/>
        <v>43</v>
      </c>
      <c r="B36" s="12" t="s">
        <v>154</v>
      </c>
      <c r="C36" s="12" t="s">
        <v>155</v>
      </c>
      <c r="D36" s="16">
        <v>102616.03892165744</v>
      </c>
      <c r="E36" s="16">
        <v>103808.73471794256</v>
      </c>
      <c r="F36" s="55">
        <f t="shared" si="1"/>
        <v>1.1622898416452063E-2</v>
      </c>
      <c r="G36" s="55">
        <f t="shared" si="2"/>
        <v>1.1622898416452063E-2</v>
      </c>
      <c r="H36" s="31">
        <f t="shared" si="3"/>
        <v>1192.6957962851156</v>
      </c>
    </row>
    <row r="37" spans="1:8" ht="15.75" thickBot="1" x14ac:dyDescent="0.3">
      <c r="A37" s="1">
        <f t="shared" si="4"/>
        <v>45</v>
      </c>
      <c r="B37" s="12" t="s">
        <v>156</v>
      </c>
      <c r="C37" s="12" t="s">
        <v>157</v>
      </c>
      <c r="D37" s="16">
        <v>41383.564506715127</v>
      </c>
      <c r="E37" s="16">
        <v>41838.406381091758</v>
      </c>
      <c r="F37" s="55">
        <f t="shared" si="1"/>
        <v>1.0990882003478105E-2</v>
      </c>
      <c r="G37" s="55">
        <f t="shared" si="2"/>
        <v>1.0990882003478105E-2</v>
      </c>
      <c r="H37" s="31">
        <f t="shared" si="3"/>
        <v>454.84187437663059</v>
      </c>
    </row>
    <row r="38" spans="1:8" ht="15.75" thickBot="1" x14ac:dyDescent="0.3">
      <c r="A38" s="1">
        <f t="shared" si="4"/>
        <v>98</v>
      </c>
      <c r="B38" s="12" t="s">
        <v>158</v>
      </c>
      <c r="C38" s="12" t="s">
        <v>159</v>
      </c>
      <c r="D38" s="16">
        <v>100547.10405034099</v>
      </c>
      <c r="E38" s="16">
        <v>100894.52271435164</v>
      </c>
      <c r="F38" s="55">
        <f t="shared" si="1"/>
        <v>3.4552826487842625E-3</v>
      </c>
      <c r="G38" s="55">
        <f t="shared" si="2"/>
        <v>3.4552826487842625E-3</v>
      </c>
      <c r="H38" s="31">
        <f t="shared" si="3"/>
        <v>347.41866401064908</v>
      </c>
    </row>
    <row r="39" spans="1:8" ht="15.75" thickBot="1" x14ac:dyDescent="0.3">
      <c r="A39" s="1">
        <f t="shared" si="4"/>
        <v>41</v>
      </c>
      <c r="B39" s="12" t="s">
        <v>160</v>
      </c>
      <c r="C39" s="12" t="s">
        <v>161</v>
      </c>
      <c r="D39" s="16">
        <v>118777.57188954759</v>
      </c>
      <c r="E39" s="16">
        <v>120197.48199062383</v>
      </c>
      <c r="F39" s="55">
        <f t="shared" si="1"/>
        <v>1.1954362077687755E-2</v>
      </c>
      <c r="G39" s="55">
        <f t="shared" si="2"/>
        <v>1.1954362077687755E-2</v>
      </c>
      <c r="H39" s="31">
        <f t="shared" si="3"/>
        <v>1419.9101010762388</v>
      </c>
    </row>
    <row r="40" spans="1:8" ht="15.75" thickBot="1" x14ac:dyDescent="0.3">
      <c r="A40" s="1">
        <f t="shared" si="4"/>
        <v>70</v>
      </c>
      <c r="B40" s="12" t="s">
        <v>162</v>
      </c>
      <c r="C40" s="12" t="s">
        <v>163</v>
      </c>
      <c r="D40" s="16">
        <v>135452.39946574729</v>
      </c>
      <c r="E40" s="16">
        <v>136387.96889888405</v>
      </c>
      <c r="F40" s="55">
        <f t="shared" si="1"/>
        <v>6.9069978592246287E-3</v>
      </c>
      <c r="G40" s="55">
        <f t="shared" si="2"/>
        <v>6.9069978592246287E-3</v>
      </c>
      <c r="H40" s="31">
        <f t="shared" si="3"/>
        <v>935.56943313675583</v>
      </c>
    </row>
    <row r="41" spans="1:8" ht="15.75" thickBot="1" x14ac:dyDescent="0.3">
      <c r="A41" s="1">
        <f t="shared" si="4"/>
        <v>47</v>
      </c>
      <c r="B41" s="12" t="s">
        <v>164</v>
      </c>
      <c r="C41" s="12" t="s">
        <v>165</v>
      </c>
      <c r="D41" s="16">
        <v>52031.031420732579</v>
      </c>
      <c r="E41" s="16">
        <v>52592.227524627124</v>
      </c>
      <c r="F41" s="55">
        <f t="shared" si="1"/>
        <v>1.0785796256019005E-2</v>
      </c>
      <c r="G41" s="55">
        <f t="shared" si="2"/>
        <v>1.0785796256019005E-2</v>
      </c>
      <c r="H41" s="31">
        <f t="shared" si="3"/>
        <v>561.19610389454465</v>
      </c>
    </row>
    <row r="42" spans="1:8" ht="15.75" thickBot="1" x14ac:dyDescent="0.3">
      <c r="A42" s="1">
        <f t="shared" si="4"/>
        <v>34</v>
      </c>
      <c r="B42" s="12" t="s">
        <v>166</v>
      </c>
      <c r="C42" s="12" t="s">
        <v>167</v>
      </c>
      <c r="D42" s="16">
        <v>65884.798631024169</v>
      </c>
      <c r="E42" s="16">
        <v>66796.267024232657</v>
      </c>
      <c r="F42" s="55">
        <f t="shared" si="1"/>
        <v>1.3834274554180565E-2</v>
      </c>
      <c r="G42" s="55">
        <f t="shared" si="2"/>
        <v>1.3834274554180565E-2</v>
      </c>
      <c r="H42" s="31">
        <f t="shared" si="3"/>
        <v>911.46839320848812</v>
      </c>
    </row>
    <row r="43" spans="1:8" ht="15.75" thickBot="1" x14ac:dyDescent="0.3">
      <c r="A43" s="1">
        <f t="shared" si="4"/>
        <v>95</v>
      </c>
      <c r="B43" s="12" t="s">
        <v>168</v>
      </c>
      <c r="C43" s="12" t="s">
        <v>169</v>
      </c>
      <c r="D43" s="16">
        <v>105262.08300799674</v>
      </c>
      <c r="E43" s="16">
        <v>105709.58961991331</v>
      </c>
      <c r="F43" s="55">
        <f t="shared" si="1"/>
        <v>4.2513562256085531E-3</v>
      </c>
      <c r="G43" s="55">
        <f t="shared" si="2"/>
        <v>4.2513562256085531E-3</v>
      </c>
      <c r="H43" s="31">
        <f t="shared" si="3"/>
        <v>447.50661191657127</v>
      </c>
    </row>
    <row r="44" spans="1:8" ht="15.75" thickBot="1" x14ac:dyDescent="0.3">
      <c r="A44" s="1">
        <f t="shared" si="4"/>
        <v>79</v>
      </c>
      <c r="B44" s="12" t="s">
        <v>170</v>
      </c>
      <c r="C44" s="12" t="s">
        <v>171</v>
      </c>
      <c r="D44" s="16">
        <v>57891.237528240388</v>
      </c>
      <c r="E44" s="16">
        <v>58251.823978147513</v>
      </c>
      <c r="F44" s="55">
        <f t="shared" si="1"/>
        <v>6.2286878861628125E-3</v>
      </c>
      <c r="G44" s="55">
        <f t="shared" si="2"/>
        <v>6.2286878861628125E-3</v>
      </c>
      <c r="H44" s="31">
        <f t="shared" si="3"/>
        <v>360.58644990712492</v>
      </c>
    </row>
    <row r="45" spans="1:8" ht="15.75" thickBot="1" x14ac:dyDescent="0.3">
      <c r="A45" s="1">
        <f t="shared" si="4"/>
        <v>13</v>
      </c>
      <c r="B45" s="12" t="s">
        <v>172</v>
      </c>
      <c r="C45" s="12" t="s">
        <v>173</v>
      </c>
      <c r="D45" s="16">
        <v>12014.263910112069</v>
      </c>
      <c r="E45" s="16">
        <v>12365.416477872337</v>
      </c>
      <c r="F45" s="55">
        <f t="shared" si="1"/>
        <v>2.9227971883047477E-2</v>
      </c>
      <c r="G45" s="55">
        <f t="shared" si="2"/>
        <v>2.9227971883047477E-2</v>
      </c>
      <c r="H45" s="31">
        <f t="shared" si="3"/>
        <v>351.15256776026763</v>
      </c>
    </row>
    <row r="46" spans="1:8" ht="15.75" thickBot="1" x14ac:dyDescent="0.3">
      <c r="A46" s="1">
        <f t="shared" si="4"/>
        <v>18</v>
      </c>
      <c r="B46" s="12" t="s">
        <v>174</v>
      </c>
      <c r="C46" s="12" t="s">
        <v>175</v>
      </c>
      <c r="D46" s="16">
        <v>13672.45314087742</v>
      </c>
      <c r="E46" s="16">
        <v>13972.776080478718</v>
      </c>
      <c r="F46" s="55">
        <f t="shared" si="1"/>
        <v>2.1965549013541877E-2</v>
      </c>
      <c r="G46" s="55">
        <f t="shared" si="2"/>
        <v>2.1965549013541877E-2</v>
      </c>
      <c r="H46" s="31">
        <f t="shared" si="3"/>
        <v>300.32293960129755</v>
      </c>
    </row>
    <row r="47" spans="1:8" ht="15.75" thickBot="1" x14ac:dyDescent="0.3">
      <c r="A47" s="1">
        <f t="shared" si="4"/>
        <v>106</v>
      </c>
      <c r="B47" s="12" t="s">
        <v>176</v>
      </c>
      <c r="C47" s="12" t="s">
        <v>177</v>
      </c>
      <c r="D47" s="16">
        <v>59492.178305082532</v>
      </c>
      <c r="E47" s="16">
        <v>59649.954734395265</v>
      </c>
      <c r="F47" s="55">
        <f t="shared" si="1"/>
        <v>2.6520533254579754E-3</v>
      </c>
      <c r="G47" s="55">
        <f t="shared" si="2"/>
        <v>2.6520533254579754E-3</v>
      </c>
      <c r="H47" s="31">
        <f t="shared" si="3"/>
        <v>157.77642931273294</v>
      </c>
    </row>
    <row r="48" spans="1:8" ht="15.75" thickBot="1" x14ac:dyDescent="0.3">
      <c r="A48" s="1">
        <f t="shared" si="4"/>
        <v>21</v>
      </c>
      <c r="B48" s="12" t="s">
        <v>178</v>
      </c>
      <c r="C48" s="12" t="s">
        <v>179</v>
      </c>
      <c r="D48" s="16">
        <v>28058.642095828516</v>
      </c>
      <c r="E48" s="16">
        <v>28574.857967032698</v>
      </c>
      <c r="F48" s="55">
        <f t="shared" si="1"/>
        <v>1.8397749593196736E-2</v>
      </c>
      <c r="G48" s="55">
        <f t="shared" si="2"/>
        <v>1.8397749593196736E-2</v>
      </c>
      <c r="H48" s="31">
        <f t="shared" si="3"/>
        <v>516.21587120418189</v>
      </c>
    </row>
    <row r="49" spans="1:8" ht="15.75" thickBot="1" x14ac:dyDescent="0.3">
      <c r="A49" s="1">
        <f t="shared" si="4"/>
        <v>15</v>
      </c>
      <c r="B49" s="12" t="s">
        <v>180</v>
      </c>
      <c r="C49" s="12" t="s">
        <v>181</v>
      </c>
      <c r="D49" s="16">
        <v>120781.1605102609</v>
      </c>
      <c r="E49" s="16">
        <v>124083.01687730367</v>
      </c>
      <c r="F49" s="55">
        <f t="shared" si="1"/>
        <v>2.7337511521610697E-2</v>
      </c>
      <c r="G49" s="55">
        <f t="shared" si="2"/>
        <v>2.7337511521610697E-2</v>
      </c>
      <c r="H49" s="31">
        <f t="shared" si="3"/>
        <v>3301.8563670427684</v>
      </c>
    </row>
    <row r="50" spans="1:8" ht="15.75" thickBot="1" x14ac:dyDescent="0.3">
      <c r="A50" s="1">
        <f t="shared" si="4"/>
        <v>59</v>
      </c>
      <c r="B50" s="12" t="s">
        <v>182</v>
      </c>
      <c r="C50" s="12" t="s">
        <v>183</v>
      </c>
      <c r="D50" s="16">
        <v>40389.72203839627</v>
      </c>
      <c r="E50" s="16">
        <v>40750.290254446001</v>
      </c>
      <c r="F50" s="55">
        <f t="shared" si="1"/>
        <v>8.9272269739058517E-3</v>
      </c>
      <c r="G50" s="55">
        <f t="shared" si="2"/>
        <v>8.9272269739058517E-3</v>
      </c>
      <c r="H50" s="31">
        <f t="shared" si="3"/>
        <v>360.56821604973084</v>
      </c>
    </row>
    <row r="51" spans="1:8" ht="15.75" thickBot="1" x14ac:dyDescent="0.3">
      <c r="A51" s="1">
        <f t="shared" si="4"/>
        <v>11</v>
      </c>
      <c r="B51" s="12" t="s">
        <v>184</v>
      </c>
      <c r="C51" s="12" t="s">
        <v>185</v>
      </c>
      <c r="D51" s="16">
        <v>9031.7567343370411</v>
      </c>
      <c r="E51" s="16">
        <v>9306.2914012234505</v>
      </c>
      <c r="F51" s="55">
        <f t="shared" si="1"/>
        <v>3.0396596693385271E-2</v>
      </c>
      <c r="G51" s="55">
        <f t="shared" si="2"/>
        <v>3.0396596693385271E-2</v>
      </c>
      <c r="H51" s="31">
        <f t="shared" si="3"/>
        <v>274.53466688640947</v>
      </c>
    </row>
    <row r="52" spans="1:8" ht="15.75" thickBot="1" x14ac:dyDescent="0.3">
      <c r="A52" s="1">
        <f t="shared" si="4"/>
        <v>12</v>
      </c>
      <c r="B52" s="12" t="s">
        <v>186</v>
      </c>
      <c r="C52" s="12" t="s">
        <v>187</v>
      </c>
      <c r="D52" s="16">
        <v>96108.661600954758</v>
      </c>
      <c r="E52" s="16">
        <v>98992.400304599403</v>
      </c>
      <c r="F52" s="55">
        <f t="shared" si="1"/>
        <v>3.0004982439751277E-2</v>
      </c>
      <c r="G52" s="55">
        <f t="shared" si="2"/>
        <v>3.0004982439751277E-2</v>
      </c>
      <c r="H52" s="31">
        <f t="shared" si="3"/>
        <v>2883.7387036446453</v>
      </c>
    </row>
    <row r="53" spans="1:8" ht="15.75" thickBot="1" x14ac:dyDescent="0.3">
      <c r="A53" s="1">
        <f t="shared" si="4"/>
        <v>96</v>
      </c>
      <c r="B53" s="12" t="s">
        <v>188</v>
      </c>
      <c r="C53" s="12" t="s">
        <v>189</v>
      </c>
      <c r="D53" s="16">
        <v>7288.507368214674</v>
      </c>
      <c r="E53" s="16">
        <v>7317.5974983650267</v>
      </c>
      <c r="F53" s="55">
        <f t="shared" si="1"/>
        <v>3.9912328657600521E-3</v>
      </c>
      <c r="G53" s="55">
        <f t="shared" si="2"/>
        <v>3.9912328657600521E-3</v>
      </c>
      <c r="H53" s="31">
        <f t="shared" si="3"/>
        <v>29.090130150352707</v>
      </c>
    </row>
    <row r="54" spans="1:8" ht="15.75" thickBot="1" x14ac:dyDescent="0.3">
      <c r="A54" s="1">
        <f t="shared" si="4"/>
        <v>61</v>
      </c>
      <c r="B54" s="12" t="s">
        <v>190</v>
      </c>
      <c r="C54" s="12" t="s">
        <v>191</v>
      </c>
      <c r="D54" s="16">
        <v>27330.013408941144</v>
      </c>
      <c r="E54" s="16">
        <v>27572.209303215328</v>
      </c>
      <c r="F54" s="55">
        <f t="shared" si="1"/>
        <v>8.8619017726112199E-3</v>
      </c>
      <c r="G54" s="55">
        <f t="shared" si="2"/>
        <v>8.8619017726112199E-3</v>
      </c>
      <c r="H54" s="31">
        <f t="shared" si="3"/>
        <v>242.19589427418396</v>
      </c>
    </row>
    <row r="55" spans="1:8" ht="15.75" thickBot="1" x14ac:dyDescent="0.3">
      <c r="A55" s="1">
        <f t="shared" si="4"/>
        <v>73</v>
      </c>
      <c r="B55" s="12" t="s">
        <v>192</v>
      </c>
      <c r="C55" s="12" t="s">
        <v>193</v>
      </c>
      <c r="D55" s="16">
        <v>86807.882209405056</v>
      </c>
      <c r="E55" s="16">
        <v>87381.651117340807</v>
      </c>
      <c r="F55" s="55">
        <f t="shared" si="1"/>
        <v>6.6096406608752338E-3</v>
      </c>
      <c r="G55" s="55">
        <f t="shared" si="2"/>
        <v>6.6096406608752338E-3</v>
      </c>
      <c r="H55" s="31">
        <f t="shared" si="3"/>
        <v>573.76890793575149</v>
      </c>
    </row>
    <row r="56" spans="1:8" ht="15.75" thickBot="1" x14ac:dyDescent="0.3">
      <c r="A56" s="1">
        <f t="shared" si="4"/>
        <v>88</v>
      </c>
      <c r="B56" s="12" t="s">
        <v>194</v>
      </c>
      <c r="C56" s="12" t="s">
        <v>195</v>
      </c>
      <c r="D56" s="16">
        <v>7765.1570569205669</v>
      </c>
      <c r="E56" s="16">
        <v>7801.9999371227932</v>
      </c>
      <c r="F56" s="55">
        <f t="shared" si="1"/>
        <v>4.7446406984634898E-3</v>
      </c>
      <c r="G56" s="55">
        <f t="shared" si="2"/>
        <v>4.7446406984634898E-3</v>
      </c>
      <c r="H56" s="31">
        <f t="shared" si="3"/>
        <v>36.842880202226297</v>
      </c>
    </row>
    <row r="57" spans="1:8" ht="15.75" thickBot="1" x14ac:dyDescent="0.3">
      <c r="A57" s="1">
        <f t="shared" si="4"/>
        <v>52</v>
      </c>
      <c r="B57" s="12" t="s">
        <v>196</v>
      </c>
      <c r="C57" s="12" t="s">
        <v>197</v>
      </c>
      <c r="D57" s="16">
        <v>4668.8466739178293</v>
      </c>
      <c r="E57" s="16">
        <v>4716.8310801322386</v>
      </c>
      <c r="F57" s="55">
        <f t="shared" si="1"/>
        <v>1.0277571650075959E-2</v>
      </c>
      <c r="G57" s="55">
        <f t="shared" si="2"/>
        <v>1.0277571650075959E-2</v>
      </c>
      <c r="H57" s="31">
        <f t="shared" si="3"/>
        <v>47.984406214409319</v>
      </c>
    </row>
    <row r="58" spans="1:8" ht="15.75" thickBot="1" x14ac:dyDescent="0.3">
      <c r="A58" s="1">
        <f t="shared" si="4"/>
        <v>93</v>
      </c>
      <c r="B58" s="12" t="s">
        <v>198</v>
      </c>
      <c r="C58" s="12" t="s">
        <v>199</v>
      </c>
      <c r="D58" s="16">
        <v>45132.319070428406</v>
      </c>
      <c r="E58" s="16">
        <v>45333.299890730486</v>
      </c>
      <c r="F58" s="55">
        <f t="shared" si="1"/>
        <v>4.4531463138078996E-3</v>
      </c>
      <c r="G58" s="55">
        <f t="shared" si="2"/>
        <v>4.4531463138078996E-3</v>
      </c>
      <c r="H58" s="31">
        <f t="shared" si="3"/>
        <v>200.98082030208025</v>
      </c>
    </row>
    <row r="59" spans="1:8" ht="15.75" thickBot="1" x14ac:dyDescent="0.3">
      <c r="A59" s="1">
        <f t="shared" si="4"/>
        <v>51</v>
      </c>
      <c r="B59" s="12" t="s">
        <v>200</v>
      </c>
      <c r="C59" s="12" t="s">
        <v>201</v>
      </c>
      <c r="D59" s="16">
        <v>110330.15269783416</v>
      </c>
      <c r="E59" s="16">
        <v>111464.3555178778</v>
      </c>
      <c r="F59" s="55">
        <f t="shared" si="1"/>
        <v>1.0280080216601678E-2</v>
      </c>
      <c r="G59" s="55">
        <f t="shared" si="2"/>
        <v>1.0280080216601678E-2</v>
      </c>
      <c r="H59" s="31">
        <f t="shared" si="3"/>
        <v>1134.2028200436471</v>
      </c>
    </row>
    <row r="60" spans="1:8" ht="15.75" thickBot="1" x14ac:dyDescent="0.3">
      <c r="A60" s="1">
        <f t="shared" si="4"/>
        <v>29</v>
      </c>
      <c r="B60" s="12" t="s">
        <v>202</v>
      </c>
      <c r="C60" s="12" t="s">
        <v>203</v>
      </c>
      <c r="D60" s="16">
        <v>104211.21268762248</v>
      </c>
      <c r="E60" s="16">
        <v>105791.2634027562</v>
      </c>
      <c r="F60" s="55">
        <f t="shared" si="1"/>
        <v>1.5162002959028904E-2</v>
      </c>
      <c r="G60" s="55">
        <f t="shared" si="2"/>
        <v>1.5162002959028904E-2</v>
      </c>
      <c r="H60" s="31">
        <f t="shared" si="3"/>
        <v>1580.0507151337224</v>
      </c>
    </row>
    <row r="61" spans="1:8" ht="15.75" thickBot="1" x14ac:dyDescent="0.3">
      <c r="A61" s="1">
        <f t="shared" si="4"/>
        <v>134</v>
      </c>
      <c r="B61" s="12" t="s">
        <v>204</v>
      </c>
      <c r="C61" s="12" t="s">
        <v>205</v>
      </c>
      <c r="D61" s="16">
        <v>0</v>
      </c>
      <c r="E61" s="16">
        <v>0</v>
      </c>
      <c r="F61" s="55">
        <f t="shared" si="1"/>
        <v>0</v>
      </c>
      <c r="G61" s="55">
        <f t="shared" si="2"/>
        <v>0</v>
      </c>
      <c r="H61" s="31">
        <f t="shared" si="3"/>
        <v>0</v>
      </c>
    </row>
    <row r="62" spans="1:8" ht="15.75" thickBot="1" x14ac:dyDescent="0.3">
      <c r="A62" s="1">
        <f t="shared" si="4"/>
        <v>80</v>
      </c>
      <c r="B62" s="12" t="s">
        <v>206</v>
      </c>
      <c r="C62" s="12" t="s">
        <v>207</v>
      </c>
      <c r="D62" s="16">
        <v>57390.935591845555</v>
      </c>
      <c r="E62" s="16">
        <v>57744.104377374104</v>
      </c>
      <c r="F62" s="55">
        <f t="shared" si="1"/>
        <v>6.1537380752985909E-3</v>
      </c>
      <c r="G62" s="55">
        <f t="shared" si="2"/>
        <v>6.1537380752985909E-3</v>
      </c>
      <c r="H62" s="31">
        <f t="shared" si="3"/>
        <v>353.16878552854905</v>
      </c>
    </row>
    <row r="63" spans="1:8" ht="15.75" thickBot="1" x14ac:dyDescent="0.3">
      <c r="A63" s="1">
        <f t="shared" si="4"/>
        <v>127</v>
      </c>
      <c r="B63" s="12" t="s">
        <v>208</v>
      </c>
      <c r="C63" s="12" t="s">
        <v>209</v>
      </c>
      <c r="D63" s="16">
        <v>2652.6551961036448</v>
      </c>
      <c r="E63" s="16">
        <v>2654.2847445943494</v>
      </c>
      <c r="F63" s="55">
        <f t="shared" si="1"/>
        <v>6.1430844577845195E-4</v>
      </c>
      <c r="G63" s="55">
        <f t="shared" si="2"/>
        <v>6.1430844577845195E-4</v>
      </c>
      <c r="H63" s="31">
        <f t="shared" si="3"/>
        <v>1.6295484907045648</v>
      </c>
    </row>
    <row r="64" spans="1:8" ht="15.75" thickBot="1" x14ac:dyDescent="0.3">
      <c r="A64" s="1">
        <f t="shared" si="4"/>
        <v>111</v>
      </c>
      <c r="B64" s="12" t="s">
        <v>210</v>
      </c>
      <c r="C64" s="12" t="s">
        <v>211</v>
      </c>
      <c r="D64" s="16">
        <v>35222.743241100514</v>
      </c>
      <c r="E64" s="16">
        <v>35298.621891831222</v>
      </c>
      <c r="F64" s="55">
        <f t="shared" si="1"/>
        <v>2.154251592822213E-3</v>
      </c>
      <c r="G64" s="55">
        <f t="shared" si="2"/>
        <v>2.154251592822213E-3</v>
      </c>
      <c r="H64" s="31">
        <f t="shared" si="3"/>
        <v>75.878650730708614</v>
      </c>
    </row>
    <row r="65" spans="1:8" ht="15.75" thickBot="1" x14ac:dyDescent="0.3">
      <c r="A65" s="1">
        <f t="shared" si="4"/>
        <v>85</v>
      </c>
      <c r="B65" s="12" t="s">
        <v>212</v>
      </c>
      <c r="C65" s="12" t="s">
        <v>213</v>
      </c>
      <c r="D65" s="16">
        <v>36131.188531096959</v>
      </c>
      <c r="E65" s="16">
        <v>36319.863900582604</v>
      </c>
      <c r="F65" s="55">
        <f t="shared" si="1"/>
        <v>5.2219530316103034E-3</v>
      </c>
      <c r="G65" s="55">
        <f t="shared" si="2"/>
        <v>5.2219530316103034E-3</v>
      </c>
      <c r="H65" s="31">
        <f t="shared" si="3"/>
        <v>188.67536948564521</v>
      </c>
    </row>
    <row r="66" spans="1:8" ht="15.75" thickBot="1" x14ac:dyDescent="0.3">
      <c r="A66" s="1">
        <f t="shared" si="4"/>
        <v>68</v>
      </c>
      <c r="B66" s="12" t="s">
        <v>214</v>
      </c>
      <c r="C66" s="12" t="s">
        <v>215</v>
      </c>
      <c r="D66" s="16">
        <v>65670.22011337748</v>
      </c>
      <c r="E66" s="16">
        <v>66126.50853675534</v>
      </c>
      <c r="F66" s="55">
        <f t="shared" si="1"/>
        <v>6.9481786811448698E-3</v>
      </c>
      <c r="G66" s="55">
        <f t="shared" si="2"/>
        <v>6.9481786811448698E-3</v>
      </c>
      <c r="H66" s="31">
        <f t="shared" si="3"/>
        <v>456.28842337786045</v>
      </c>
    </row>
    <row r="67" spans="1:8" ht="15.75" thickBot="1" x14ac:dyDescent="0.3">
      <c r="A67" s="1">
        <f t="shared" ref="A67:A98" si="5">+RANK(G67,$G$3:$G$138)</f>
        <v>126</v>
      </c>
      <c r="B67" s="12" t="s">
        <v>216</v>
      </c>
      <c r="C67" s="12" t="s">
        <v>217</v>
      </c>
      <c r="D67" s="16">
        <v>5003.5531501455644</v>
      </c>
      <c r="E67" s="16">
        <v>5006.8261405142339</v>
      </c>
      <c r="F67" s="55">
        <f t="shared" si="1"/>
        <v>6.5413322701974425E-4</v>
      </c>
      <c r="G67" s="55">
        <f t="shared" si="2"/>
        <v>6.5413322701974425E-4</v>
      </c>
      <c r="H67" s="31">
        <f t="shared" si="3"/>
        <v>3.2729903686695252</v>
      </c>
    </row>
    <row r="68" spans="1:8" ht="15.75" thickBot="1" x14ac:dyDescent="0.3">
      <c r="A68" s="1">
        <f t="shared" si="5"/>
        <v>107</v>
      </c>
      <c r="B68" s="12" t="s">
        <v>218</v>
      </c>
      <c r="C68" s="12" t="s">
        <v>219</v>
      </c>
      <c r="D68" s="16">
        <v>52228.064568640853</v>
      </c>
      <c r="E68" s="16">
        <v>52361.659321168161</v>
      </c>
      <c r="F68" s="55">
        <f t="shared" ref="F68:F131" si="6">+IFERROR((E68-D68)/D68,0)</f>
        <v>2.5579112232223446E-3</v>
      </c>
      <c r="G68" s="55">
        <f t="shared" ref="G68:G131" si="7">+ABS(F68)</f>
        <v>2.5579112232223446E-3</v>
      </c>
      <c r="H68" s="31">
        <f t="shared" ref="H68:H131" si="8">+E68-D68</f>
        <v>133.59475252730772</v>
      </c>
    </row>
    <row r="69" spans="1:8" ht="15.75" thickBot="1" x14ac:dyDescent="0.3">
      <c r="A69" s="1">
        <f t="shared" si="5"/>
        <v>124</v>
      </c>
      <c r="B69" s="12" t="s">
        <v>220</v>
      </c>
      <c r="C69" s="12" t="s">
        <v>221</v>
      </c>
      <c r="D69" s="16">
        <v>53096.13587561746</v>
      </c>
      <c r="E69" s="16">
        <v>53137.981470105289</v>
      </c>
      <c r="F69" s="55">
        <f t="shared" si="6"/>
        <v>7.8810997820739307E-4</v>
      </c>
      <c r="G69" s="55">
        <f t="shared" si="7"/>
        <v>7.8810997820739307E-4</v>
      </c>
      <c r="H69" s="31">
        <f t="shared" si="8"/>
        <v>41.845594487829658</v>
      </c>
    </row>
    <row r="70" spans="1:8" ht="15.75" thickBot="1" x14ac:dyDescent="0.3">
      <c r="A70" s="1">
        <f t="shared" si="5"/>
        <v>82</v>
      </c>
      <c r="B70" s="12" t="s">
        <v>222</v>
      </c>
      <c r="C70" s="12" t="s">
        <v>223</v>
      </c>
      <c r="D70" s="16">
        <v>114729.56543652537</v>
      </c>
      <c r="E70" s="16">
        <v>115416.02557749592</v>
      </c>
      <c r="F70" s="55">
        <f t="shared" si="6"/>
        <v>5.9832889487438801E-3</v>
      </c>
      <c r="G70" s="55">
        <f t="shared" si="7"/>
        <v>5.9832889487438801E-3</v>
      </c>
      <c r="H70" s="31">
        <f t="shared" si="8"/>
        <v>686.46014097055013</v>
      </c>
    </row>
    <row r="71" spans="1:8" ht="15.75" thickBot="1" x14ac:dyDescent="0.3">
      <c r="A71" s="1">
        <f t="shared" si="5"/>
        <v>84</v>
      </c>
      <c r="B71" s="12" t="s">
        <v>224</v>
      </c>
      <c r="C71" s="12" t="s">
        <v>225</v>
      </c>
      <c r="D71" s="16">
        <v>22213.580428906454</v>
      </c>
      <c r="E71" s="16">
        <v>22331.471562725423</v>
      </c>
      <c r="F71" s="55">
        <f t="shared" si="6"/>
        <v>5.307164875841308E-3</v>
      </c>
      <c r="G71" s="55">
        <f t="shared" si="7"/>
        <v>5.307164875841308E-3</v>
      </c>
      <c r="H71" s="31">
        <f t="shared" si="8"/>
        <v>117.89113381896823</v>
      </c>
    </row>
    <row r="72" spans="1:8" ht="15.75" thickBot="1" x14ac:dyDescent="0.3">
      <c r="A72" s="1">
        <f t="shared" si="5"/>
        <v>115</v>
      </c>
      <c r="B72" s="12" t="s">
        <v>226</v>
      </c>
      <c r="C72" s="12" t="s">
        <v>227</v>
      </c>
      <c r="D72" s="16">
        <v>18285.239111544182</v>
      </c>
      <c r="E72" s="16">
        <v>18317.717328977073</v>
      </c>
      <c r="F72" s="55">
        <f t="shared" si="6"/>
        <v>1.776198672315172E-3</v>
      </c>
      <c r="G72" s="55">
        <f t="shared" si="7"/>
        <v>1.776198672315172E-3</v>
      </c>
      <c r="H72" s="31">
        <f t="shared" si="8"/>
        <v>32.478217432890233</v>
      </c>
    </row>
    <row r="73" spans="1:8" ht="15.75" thickBot="1" x14ac:dyDescent="0.3">
      <c r="A73" s="1">
        <f t="shared" si="5"/>
        <v>103</v>
      </c>
      <c r="B73" s="12" t="s">
        <v>228</v>
      </c>
      <c r="C73" s="12" t="s">
        <v>229</v>
      </c>
      <c r="D73" s="16">
        <v>137625.1019339881</v>
      </c>
      <c r="E73" s="16">
        <v>138032.69619256933</v>
      </c>
      <c r="F73" s="55">
        <f t="shared" si="6"/>
        <v>2.9616272965721948E-3</v>
      </c>
      <c r="G73" s="55">
        <f t="shared" si="7"/>
        <v>2.9616272965721948E-3</v>
      </c>
      <c r="H73" s="31">
        <f t="shared" si="8"/>
        <v>407.59425858122995</v>
      </c>
    </row>
    <row r="74" spans="1:8" ht="15.75" thickBot="1" x14ac:dyDescent="0.3">
      <c r="A74" s="1">
        <f t="shared" si="5"/>
        <v>110</v>
      </c>
      <c r="B74" s="12" t="s">
        <v>230</v>
      </c>
      <c r="C74" s="12" t="s">
        <v>231</v>
      </c>
      <c r="D74" s="16">
        <v>82105.896191147272</v>
      </c>
      <c r="E74" s="16">
        <v>82292.138107348816</v>
      </c>
      <c r="F74" s="55">
        <f t="shared" si="6"/>
        <v>2.2683135419161752E-3</v>
      </c>
      <c r="G74" s="55">
        <f t="shared" si="7"/>
        <v>2.2683135419161752E-3</v>
      </c>
      <c r="H74" s="31">
        <f t="shared" si="8"/>
        <v>186.24191620154306</v>
      </c>
    </row>
    <row r="75" spans="1:8" ht="15.75" thickBot="1" x14ac:dyDescent="0.3">
      <c r="A75" s="1">
        <f t="shared" si="5"/>
        <v>71</v>
      </c>
      <c r="B75" s="12" t="s">
        <v>232</v>
      </c>
      <c r="C75" s="12" t="s">
        <v>233</v>
      </c>
      <c r="D75" s="16">
        <v>73939.577964715616</v>
      </c>
      <c r="E75" s="16">
        <v>74438.304339093622</v>
      </c>
      <c r="F75" s="55">
        <f t="shared" si="6"/>
        <v>6.7450530298671825E-3</v>
      </c>
      <c r="G75" s="55">
        <f t="shared" si="7"/>
        <v>6.7450530298671825E-3</v>
      </c>
      <c r="H75" s="31">
        <f t="shared" si="8"/>
        <v>498.72637437800586</v>
      </c>
    </row>
    <row r="76" spans="1:8" ht="15.75" thickBot="1" x14ac:dyDescent="0.3">
      <c r="A76" s="1">
        <f t="shared" si="5"/>
        <v>120</v>
      </c>
      <c r="B76" s="12" t="s">
        <v>234</v>
      </c>
      <c r="C76" s="12" t="s">
        <v>235</v>
      </c>
      <c r="D76" s="16">
        <v>223430.27469019519</v>
      </c>
      <c r="E76" s="16">
        <v>223673.74405928224</v>
      </c>
      <c r="F76" s="55">
        <f t="shared" si="6"/>
        <v>1.0896883576974464E-3</v>
      </c>
      <c r="G76" s="55">
        <f t="shared" si="7"/>
        <v>1.0896883576974464E-3</v>
      </c>
      <c r="H76" s="31">
        <f t="shared" si="8"/>
        <v>243.46936908704811</v>
      </c>
    </row>
    <row r="77" spans="1:8" ht="15.75" thickBot="1" x14ac:dyDescent="0.3">
      <c r="A77" s="1">
        <f t="shared" si="5"/>
        <v>128</v>
      </c>
      <c r="B77" s="12" t="s">
        <v>236</v>
      </c>
      <c r="C77" s="12" t="s">
        <v>237</v>
      </c>
      <c r="D77" s="16">
        <v>20459.532191275841</v>
      </c>
      <c r="E77" s="16">
        <v>20469.149660312189</v>
      </c>
      <c r="F77" s="55">
        <f t="shared" si="6"/>
        <v>4.7007277324008154E-4</v>
      </c>
      <c r="G77" s="55">
        <f t="shared" si="7"/>
        <v>4.7007277324008154E-4</v>
      </c>
      <c r="H77" s="31">
        <f t="shared" si="8"/>
        <v>9.6174690363477566</v>
      </c>
    </row>
    <row r="78" spans="1:8" ht="15.75" thickBot="1" x14ac:dyDescent="0.3">
      <c r="A78" s="1">
        <f t="shared" si="5"/>
        <v>122</v>
      </c>
      <c r="B78" s="12" t="s">
        <v>238</v>
      </c>
      <c r="C78" s="12" t="s">
        <v>239</v>
      </c>
      <c r="D78" s="16">
        <v>148761.83672359859</v>
      </c>
      <c r="E78" s="16">
        <v>148895.31703506081</v>
      </c>
      <c r="F78" s="55">
        <f t="shared" si="6"/>
        <v>8.9727523135000838E-4</v>
      </c>
      <c r="G78" s="55">
        <f t="shared" si="7"/>
        <v>8.9727523135000838E-4</v>
      </c>
      <c r="H78" s="31">
        <f t="shared" si="8"/>
        <v>133.48031146221911</v>
      </c>
    </row>
    <row r="79" spans="1:8" ht="15.75" thickBot="1" x14ac:dyDescent="0.3">
      <c r="A79" s="1">
        <f t="shared" si="5"/>
        <v>78</v>
      </c>
      <c r="B79" s="12" t="s">
        <v>240</v>
      </c>
      <c r="C79" s="12" t="s">
        <v>241</v>
      </c>
      <c r="D79" s="16">
        <v>13395.862230659142</v>
      </c>
      <c r="E79" s="16">
        <v>13479.431776169264</v>
      </c>
      <c r="F79" s="55">
        <f t="shared" si="6"/>
        <v>6.2384596132121677E-3</v>
      </c>
      <c r="G79" s="55">
        <f t="shared" si="7"/>
        <v>6.2384596132121677E-3</v>
      </c>
      <c r="H79" s="31">
        <f t="shared" si="8"/>
        <v>83.569545510121316</v>
      </c>
    </row>
    <row r="80" spans="1:8" ht="15.75" thickBot="1" x14ac:dyDescent="0.3">
      <c r="A80" s="1">
        <f t="shared" si="5"/>
        <v>134</v>
      </c>
      <c r="B80" s="12" t="s">
        <v>242</v>
      </c>
      <c r="C80" s="12" t="s">
        <v>243</v>
      </c>
      <c r="D80" s="16">
        <v>1169.6218271440434</v>
      </c>
      <c r="E80" s="16">
        <v>1169.6218271440434</v>
      </c>
      <c r="F80" s="55">
        <f t="shared" si="6"/>
        <v>0</v>
      </c>
      <c r="G80" s="55">
        <f t="shared" si="7"/>
        <v>0</v>
      </c>
      <c r="H80" s="31">
        <f t="shared" si="8"/>
        <v>0</v>
      </c>
    </row>
    <row r="81" spans="1:8" ht="15.75" thickBot="1" x14ac:dyDescent="0.3">
      <c r="A81" s="1">
        <f t="shared" si="5"/>
        <v>118</v>
      </c>
      <c r="B81" s="12" t="s">
        <v>244</v>
      </c>
      <c r="C81" s="12" t="s">
        <v>245</v>
      </c>
      <c r="D81" s="16">
        <v>74612.572163484219</v>
      </c>
      <c r="E81" s="16">
        <v>74710.467088452657</v>
      </c>
      <c r="F81" s="55">
        <f t="shared" si="6"/>
        <v>1.3120432941775421E-3</v>
      </c>
      <c r="G81" s="55">
        <f t="shared" si="7"/>
        <v>1.3120432941775421E-3</v>
      </c>
      <c r="H81" s="31">
        <f t="shared" si="8"/>
        <v>97.894924968437408</v>
      </c>
    </row>
    <row r="82" spans="1:8" ht="15.75" thickBot="1" x14ac:dyDescent="0.3">
      <c r="A82" s="1">
        <f t="shared" si="5"/>
        <v>129</v>
      </c>
      <c r="B82" s="12" t="s">
        <v>246</v>
      </c>
      <c r="C82" s="12" t="s">
        <v>247</v>
      </c>
      <c r="D82" s="16">
        <v>290689.62009852804</v>
      </c>
      <c r="E82" s="16">
        <v>290713.30310099327</v>
      </c>
      <c r="F82" s="55">
        <f t="shared" si="6"/>
        <v>8.1471785807840991E-5</v>
      </c>
      <c r="G82" s="55">
        <f t="shared" si="7"/>
        <v>8.1471785807840991E-5</v>
      </c>
      <c r="H82" s="31">
        <f t="shared" si="8"/>
        <v>23.683002465229947</v>
      </c>
    </row>
    <row r="83" spans="1:8" ht="15.75" thickBot="1" x14ac:dyDescent="0.3">
      <c r="A83" s="1">
        <f t="shared" si="5"/>
        <v>3</v>
      </c>
      <c r="B83" s="12" t="s">
        <v>248</v>
      </c>
      <c r="C83" s="12" t="s">
        <v>249</v>
      </c>
      <c r="D83" s="16">
        <v>60644.770743127978</v>
      </c>
      <c r="E83" s="16">
        <v>68000.005605776329</v>
      </c>
      <c r="F83" s="55">
        <f t="shared" si="6"/>
        <v>0.12128390910739516</v>
      </c>
      <c r="G83" s="55">
        <f t="shared" si="7"/>
        <v>0.12128390910739516</v>
      </c>
      <c r="H83" s="31">
        <f t="shared" si="8"/>
        <v>7355.2348626483508</v>
      </c>
    </row>
    <row r="84" spans="1:8" ht="15.75" thickBot="1" x14ac:dyDescent="0.3">
      <c r="A84" s="1">
        <f t="shared" si="5"/>
        <v>27</v>
      </c>
      <c r="B84" s="12" t="s">
        <v>250</v>
      </c>
      <c r="C84" s="12" t="s">
        <v>251</v>
      </c>
      <c r="D84" s="16">
        <v>94386.702238277925</v>
      </c>
      <c r="E84" s="16">
        <v>95825.978155862831</v>
      </c>
      <c r="F84" s="55">
        <f t="shared" si="6"/>
        <v>1.5248714950878078E-2</v>
      </c>
      <c r="G84" s="55">
        <f t="shared" si="7"/>
        <v>1.5248714950878078E-2</v>
      </c>
      <c r="H84" s="31">
        <f t="shared" si="8"/>
        <v>1439.275917584906</v>
      </c>
    </row>
    <row r="85" spans="1:8" ht="15.75" thickBot="1" x14ac:dyDescent="0.3">
      <c r="A85" s="1">
        <f t="shared" si="5"/>
        <v>24</v>
      </c>
      <c r="B85" s="12" t="s">
        <v>252</v>
      </c>
      <c r="C85" s="12" t="s">
        <v>253</v>
      </c>
      <c r="D85" s="16">
        <v>449916.65797397855</v>
      </c>
      <c r="E85" s="16">
        <v>457570.47736800328</v>
      </c>
      <c r="F85" s="55">
        <f t="shared" si="6"/>
        <v>1.7011638174258034E-2</v>
      </c>
      <c r="G85" s="55">
        <f t="shared" si="7"/>
        <v>1.7011638174258034E-2</v>
      </c>
      <c r="H85" s="31">
        <f t="shared" si="8"/>
        <v>7653.8193940247293</v>
      </c>
    </row>
    <row r="86" spans="1:8" ht="15.75" thickBot="1" x14ac:dyDescent="0.3">
      <c r="A86" s="1">
        <f t="shared" si="5"/>
        <v>35</v>
      </c>
      <c r="B86" s="12" t="s">
        <v>254</v>
      </c>
      <c r="C86" s="12" t="s">
        <v>255</v>
      </c>
      <c r="D86" s="16">
        <v>121644.21847749689</v>
      </c>
      <c r="E86" s="16">
        <v>123297.23449733232</v>
      </c>
      <c r="F86" s="55">
        <f t="shared" si="6"/>
        <v>1.3588940276197519E-2</v>
      </c>
      <c r="G86" s="55">
        <f t="shared" si="7"/>
        <v>1.3588940276197519E-2</v>
      </c>
      <c r="H86" s="31">
        <f t="shared" si="8"/>
        <v>1653.0160198354279</v>
      </c>
    </row>
    <row r="87" spans="1:8" ht="15.75" thickBot="1" x14ac:dyDescent="0.3">
      <c r="A87" s="1">
        <f t="shared" si="5"/>
        <v>108</v>
      </c>
      <c r="B87" s="12" t="s">
        <v>256</v>
      </c>
      <c r="C87" s="12" t="s">
        <v>257</v>
      </c>
      <c r="D87" s="16">
        <v>95393.545115823799</v>
      </c>
      <c r="E87" s="16">
        <v>95622.55978849715</v>
      </c>
      <c r="F87" s="55">
        <f t="shared" si="6"/>
        <v>2.4007355256090829E-3</v>
      </c>
      <c r="G87" s="55">
        <f t="shared" si="7"/>
        <v>2.4007355256090829E-3</v>
      </c>
      <c r="H87" s="31">
        <f t="shared" si="8"/>
        <v>229.01467267335101</v>
      </c>
    </row>
    <row r="88" spans="1:8" ht="15.75" thickBot="1" x14ac:dyDescent="0.3">
      <c r="A88" s="1">
        <f t="shared" si="5"/>
        <v>131</v>
      </c>
      <c r="B88" s="12" t="s">
        <v>258</v>
      </c>
      <c r="C88" s="12" t="s">
        <v>259</v>
      </c>
      <c r="D88" s="16">
        <v>834890.33769137633</v>
      </c>
      <c r="E88" s="16">
        <v>834890.33806070453</v>
      </c>
      <c r="F88" s="55">
        <f t="shared" si="6"/>
        <v>4.4236730729669177E-10</v>
      </c>
      <c r="G88" s="55">
        <f t="shared" si="7"/>
        <v>4.4236730729669177E-10</v>
      </c>
      <c r="H88" s="31">
        <f t="shared" si="8"/>
        <v>3.6932819057255983E-4</v>
      </c>
    </row>
    <row r="89" spans="1:8" ht="15.75" thickBot="1" x14ac:dyDescent="0.3">
      <c r="A89" s="1">
        <f t="shared" si="5"/>
        <v>133</v>
      </c>
      <c r="B89" s="12" t="s">
        <v>260</v>
      </c>
      <c r="C89" s="12" t="s">
        <v>261</v>
      </c>
      <c r="D89" s="16">
        <v>69157.438654757876</v>
      </c>
      <c r="E89" s="16">
        <v>69157.438654757832</v>
      </c>
      <c r="F89" s="55">
        <f t="shared" si="6"/>
        <v>-6.3125162721880447E-16</v>
      </c>
      <c r="G89" s="55">
        <f t="shared" si="7"/>
        <v>6.3125162721880447E-16</v>
      </c>
      <c r="H89" s="31">
        <f t="shared" si="8"/>
        <v>0</v>
      </c>
    </row>
    <row r="90" spans="1:8" ht="15.75" thickBot="1" x14ac:dyDescent="0.3">
      <c r="A90" s="1">
        <f t="shared" si="5"/>
        <v>130</v>
      </c>
      <c r="B90" s="12" t="s">
        <v>262</v>
      </c>
      <c r="C90" s="12" t="s">
        <v>263</v>
      </c>
      <c r="D90" s="16">
        <v>211424.90993709699</v>
      </c>
      <c r="E90" s="16">
        <v>211428.52513396373</v>
      </c>
      <c r="F90" s="55">
        <f t="shared" si="6"/>
        <v>1.7099200221088414E-5</v>
      </c>
      <c r="G90" s="55">
        <f t="shared" si="7"/>
        <v>1.7099200221088414E-5</v>
      </c>
      <c r="H90" s="31">
        <f t="shared" si="8"/>
        <v>3.615196866740007</v>
      </c>
    </row>
    <row r="91" spans="1:8" ht="15.75" thickBot="1" x14ac:dyDescent="0.3">
      <c r="A91" s="1">
        <f t="shared" si="5"/>
        <v>72</v>
      </c>
      <c r="B91" s="12" t="s">
        <v>264</v>
      </c>
      <c r="C91" s="12" t="s">
        <v>265</v>
      </c>
      <c r="D91" s="16">
        <v>294908.02045869734</v>
      </c>
      <c r="E91" s="16">
        <v>296894.25845192582</v>
      </c>
      <c r="F91" s="55">
        <f t="shared" si="6"/>
        <v>6.7351101205694744E-3</v>
      </c>
      <c r="G91" s="55">
        <f t="shared" si="7"/>
        <v>6.7351101205694744E-3</v>
      </c>
      <c r="H91" s="31">
        <f t="shared" si="8"/>
        <v>1986.2379932284821</v>
      </c>
    </row>
    <row r="92" spans="1:8" ht="15.75" thickBot="1" x14ac:dyDescent="0.3">
      <c r="A92" s="1">
        <f t="shared" si="5"/>
        <v>74</v>
      </c>
      <c r="B92" s="12" t="s">
        <v>266</v>
      </c>
      <c r="C92" s="12" t="s">
        <v>267</v>
      </c>
      <c r="D92" s="16">
        <v>2025519.126944667</v>
      </c>
      <c r="E92" s="16">
        <v>2038744.339474903</v>
      </c>
      <c r="F92" s="55">
        <f t="shared" si="6"/>
        <v>6.5292953072159654E-3</v>
      </c>
      <c r="G92" s="55">
        <f t="shared" si="7"/>
        <v>6.5292953072159654E-3</v>
      </c>
      <c r="H92" s="31">
        <f t="shared" si="8"/>
        <v>13225.212530235993</v>
      </c>
    </row>
    <row r="93" spans="1:8" ht="15.75" thickBot="1" x14ac:dyDescent="0.3">
      <c r="A93" s="1">
        <f t="shared" si="5"/>
        <v>28</v>
      </c>
      <c r="B93" s="12" t="s">
        <v>268</v>
      </c>
      <c r="C93" s="12" t="s">
        <v>9</v>
      </c>
      <c r="D93" s="16">
        <v>232149.77919640444</v>
      </c>
      <c r="E93" s="16">
        <v>235675.14947598946</v>
      </c>
      <c r="F93" s="55">
        <f t="shared" si="6"/>
        <v>1.5185757625048013E-2</v>
      </c>
      <c r="G93" s="55">
        <f t="shared" si="7"/>
        <v>1.5185757625048013E-2</v>
      </c>
      <c r="H93" s="31">
        <f t="shared" si="8"/>
        <v>3525.3702795850113</v>
      </c>
    </row>
    <row r="94" spans="1:8" ht="15.75" thickBot="1" x14ac:dyDescent="0.3">
      <c r="A94" s="1">
        <f t="shared" si="5"/>
        <v>132</v>
      </c>
      <c r="B94" s="12" t="s">
        <v>269</v>
      </c>
      <c r="C94" s="12" t="s">
        <v>270</v>
      </c>
      <c r="D94" s="16">
        <v>515.05602020789047</v>
      </c>
      <c r="E94" s="16">
        <v>515.05602020789092</v>
      </c>
      <c r="F94" s="55">
        <f t="shared" si="6"/>
        <v>8.8290852459683099E-16</v>
      </c>
      <c r="G94" s="55">
        <f t="shared" si="7"/>
        <v>8.8290852459683099E-16</v>
      </c>
      <c r="H94" s="31">
        <f t="shared" si="8"/>
        <v>0</v>
      </c>
    </row>
    <row r="95" spans="1:8" ht="15.75" thickBot="1" x14ac:dyDescent="0.3">
      <c r="A95" s="1">
        <f t="shared" si="5"/>
        <v>10</v>
      </c>
      <c r="B95" s="12" t="s">
        <v>271</v>
      </c>
      <c r="C95" s="12" t="s">
        <v>272</v>
      </c>
      <c r="D95" s="16">
        <v>217132.08545238423</v>
      </c>
      <c r="E95" s="16">
        <v>225257.73402266233</v>
      </c>
      <c r="F95" s="55">
        <f t="shared" si="6"/>
        <v>3.742260639807659E-2</v>
      </c>
      <c r="G95" s="55">
        <f t="shared" si="7"/>
        <v>3.742260639807659E-2</v>
      </c>
      <c r="H95" s="31">
        <f t="shared" si="8"/>
        <v>8125.6485702781065</v>
      </c>
    </row>
    <row r="96" spans="1:8" ht="15.75" thickBot="1" x14ac:dyDescent="0.3">
      <c r="A96" s="1">
        <f t="shared" si="5"/>
        <v>8</v>
      </c>
      <c r="B96" s="12" t="s">
        <v>273</v>
      </c>
      <c r="C96" s="12" t="s">
        <v>274</v>
      </c>
      <c r="D96" s="16">
        <v>222649.78007700454</v>
      </c>
      <c r="E96" s="16">
        <v>235235.78561363282</v>
      </c>
      <c r="F96" s="55">
        <f t="shared" si="6"/>
        <v>5.6528263950116377E-2</v>
      </c>
      <c r="G96" s="55">
        <f t="shared" si="7"/>
        <v>5.6528263950116377E-2</v>
      </c>
      <c r="H96" s="31">
        <f t="shared" si="8"/>
        <v>12586.005536628276</v>
      </c>
    </row>
    <row r="97" spans="1:8" ht="15.75" thickBot="1" x14ac:dyDescent="0.3">
      <c r="A97" s="1">
        <f t="shared" si="5"/>
        <v>5</v>
      </c>
      <c r="B97" s="12" t="s">
        <v>275</v>
      </c>
      <c r="C97" s="12" t="s">
        <v>276</v>
      </c>
      <c r="D97" s="16">
        <v>308986.52552403469</v>
      </c>
      <c r="E97" s="16">
        <v>331861.73080475081</v>
      </c>
      <c r="F97" s="55">
        <f t="shared" si="6"/>
        <v>7.4033018889481522E-2</v>
      </c>
      <c r="G97" s="55">
        <f t="shared" si="7"/>
        <v>7.4033018889481522E-2</v>
      </c>
      <c r="H97" s="31">
        <f t="shared" si="8"/>
        <v>22875.205280716124</v>
      </c>
    </row>
    <row r="98" spans="1:8" ht="15.75" thickBot="1" x14ac:dyDescent="0.3">
      <c r="A98" s="1">
        <f t="shared" si="5"/>
        <v>54</v>
      </c>
      <c r="B98" s="12" t="s">
        <v>277</v>
      </c>
      <c r="C98" s="12" t="s">
        <v>278</v>
      </c>
      <c r="D98" s="16">
        <v>24425.600899521301</v>
      </c>
      <c r="E98" s="16">
        <v>24667.785690176031</v>
      </c>
      <c r="F98" s="55">
        <f t="shared" si="6"/>
        <v>9.9152029729379729E-3</v>
      </c>
      <c r="G98" s="55">
        <f t="shared" si="7"/>
        <v>9.9152029729379729E-3</v>
      </c>
      <c r="H98" s="31">
        <f t="shared" si="8"/>
        <v>242.18479065473002</v>
      </c>
    </row>
    <row r="99" spans="1:8" ht="15.75" thickBot="1" x14ac:dyDescent="0.3">
      <c r="A99" s="1">
        <f t="shared" ref="A99:A130" si="9">+RANK(G99,$G$3:$G$138)</f>
        <v>23</v>
      </c>
      <c r="B99" s="12" t="s">
        <v>279</v>
      </c>
      <c r="C99" s="12" t="s">
        <v>280</v>
      </c>
      <c r="D99" s="16">
        <v>110612.34373684198</v>
      </c>
      <c r="E99" s="16">
        <v>112564.78537543936</v>
      </c>
      <c r="F99" s="55">
        <f t="shared" si="6"/>
        <v>1.7651209373543624E-2</v>
      </c>
      <c r="G99" s="55">
        <f t="shared" si="7"/>
        <v>1.7651209373543624E-2</v>
      </c>
      <c r="H99" s="31">
        <f t="shared" si="8"/>
        <v>1952.4416385973745</v>
      </c>
    </row>
    <row r="100" spans="1:8" ht="15.75" thickBot="1" x14ac:dyDescent="0.3">
      <c r="A100" s="1">
        <f t="shared" si="9"/>
        <v>37</v>
      </c>
      <c r="B100" s="12" t="s">
        <v>281</v>
      </c>
      <c r="C100" s="12" t="s">
        <v>282</v>
      </c>
      <c r="D100" s="16">
        <v>77400.991776143564</v>
      </c>
      <c r="E100" s="16">
        <v>78388.267585479669</v>
      </c>
      <c r="F100" s="55">
        <f t="shared" si="6"/>
        <v>1.2755337970235174E-2</v>
      </c>
      <c r="G100" s="55">
        <f t="shared" si="7"/>
        <v>1.2755337970235174E-2</v>
      </c>
      <c r="H100" s="31">
        <f t="shared" si="8"/>
        <v>987.27580933610443</v>
      </c>
    </row>
    <row r="101" spans="1:8" ht="15.75" thickBot="1" x14ac:dyDescent="0.3">
      <c r="A101" s="1">
        <f t="shared" si="9"/>
        <v>65</v>
      </c>
      <c r="B101" s="12" t="s">
        <v>283</v>
      </c>
      <c r="C101" s="12" t="s">
        <v>284</v>
      </c>
      <c r="D101" s="16">
        <v>35546.539881218174</v>
      </c>
      <c r="E101" s="16">
        <v>35800.371468011384</v>
      </c>
      <c r="F101" s="55">
        <f t="shared" si="6"/>
        <v>7.1408240476122488E-3</v>
      </c>
      <c r="G101" s="55">
        <f t="shared" si="7"/>
        <v>7.1408240476122488E-3</v>
      </c>
      <c r="H101" s="31">
        <f t="shared" si="8"/>
        <v>253.83158679321059</v>
      </c>
    </row>
    <row r="102" spans="1:8" ht="15.75" thickBot="1" x14ac:dyDescent="0.3">
      <c r="A102" s="1">
        <f t="shared" si="9"/>
        <v>1</v>
      </c>
      <c r="B102" s="12" t="s">
        <v>285</v>
      </c>
      <c r="C102" s="12" t="s">
        <v>286</v>
      </c>
      <c r="D102" s="16">
        <v>232870.52762415842</v>
      </c>
      <c r="E102" s="16">
        <v>283638.17146404873</v>
      </c>
      <c r="F102" s="55">
        <f t="shared" si="6"/>
        <v>0.2180080251367266</v>
      </c>
      <c r="G102" s="55">
        <f t="shared" si="7"/>
        <v>0.2180080251367266</v>
      </c>
      <c r="H102" s="31">
        <f t="shared" si="8"/>
        <v>50767.643839890312</v>
      </c>
    </row>
    <row r="103" spans="1:8" ht="15.75" thickBot="1" x14ac:dyDescent="0.3">
      <c r="A103" s="1">
        <f t="shared" si="9"/>
        <v>6</v>
      </c>
      <c r="B103" s="12" t="s">
        <v>287</v>
      </c>
      <c r="C103" s="12" t="s">
        <v>288</v>
      </c>
      <c r="D103" s="16">
        <v>422142.99662029109</v>
      </c>
      <c r="E103" s="16">
        <v>451523.75171644101</v>
      </c>
      <c r="F103" s="55">
        <f t="shared" si="6"/>
        <v>6.95990584502751E-2</v>
      </c>
      <c r="G103" s="55">
        <f t="shared" si="7"/>
        <v>6.95990584502751E-2</v>
      </c>
      <c r="H103" s="31">
        <f t="shared" si="8"/>
        <v>29380.755096149922</v>
      </c>
    </row>
    <row r="104" spans="1:8" ht="15.75" thickBot="1" x14ac:dyDescent="0.3">
      <c r="A104" s="1">
        <f t="shared" si="9"/>
        <v>55</v>
      </c>
      <c r="B104" s="12" t="s">
        <v>289</v>
      </c>
      <c r="C104" s="12" t="s">
        <v>290</v>
      </c>
      <c r="D104" s="16">
        <v>57213.251298450734</v>
      </c>
      <c r="E104" s="16">
        <v>57775.413045859423</v>
      </c>
      <c r="F104" s="55">
        <f t="shared" si="6"/>
        <v>9.825726289809919E-3</v>
      </c>
      <c r="G104" s="55">
        <f t="shared" si="7"/>
        <v>9.825726289809919E-3</v>
      </c>
      <c r="H104" s="31">
        <f t="shared" si="8"/>
        <v>562.16174740868883</v>
      </c>
    </row>
    <row r="105" spans="1:8" ht="15.75" thickBot="1" x14ac:dyDescent="0.3">
      <c r="A105" s="1">
        <f t="shared" si="9"/>
        <v>58</v>
      </c>
      <c r="B105" s="12" t="s">
        <v>291</v>
      </c>
      <c r="C105" s="12" t="s">
        <v>292</v>
      </c>
      <c r="D105" s="16">
        <v>390562.9767553081</v>
      </c>
      <c r="E105" s="16">
        <v>394121.78144927969</v>
      </c>
      <c r="F105" s="55">
        <f t="shared" si="6"/>
        <v>9.111986813335908E-3</v>
      </c>
      <c r="G105" s="55">
        <f t="shared" si="7"/>
        <v>9.111986813335908E-3</v>
      </c>
      <c r="H105" s="31">
        <f t="shared" si="8"/>
        <v>3558.8046939715859</v>
      </c>
    </row>
    <row r="106" spans="1:8" ht="15.75" thickBot="1" x14ac:dyDescent="0.3">
      <c r="A106" s="1">
        <f t="shared" si="9"/>
        <v>101</v>
      </c>
      <c r="B106" s="12" t="s">
        <v>293</v>
      </c>
      <c r="C106" s="12" t="s">
        <v>10</v>
      </c>
      <c r="D106" s="16">
        <v>386689.97087267553</v>
      </c>
      <c r="E106" s="16">
        <v>387857.00401396357</v>
      </c>
      <c r="F106" s="55">
        <f t="shared" si="6"/>
        <v>3.0180072647198273E-3</v>
      </c>
      <c r="G106" s="55">
        <f t="shared" si="7"/>
        <v>3.0180072647198273E-3</v>
      </c>
      <c r="H106" s="31">
        <f t="shared" si="8"/>
        <v>1167.0331412880332</v>
      </c>
    </row>
    <row r="107" spans="1:8" ht="15.75" thickBot="1" x14ac:dyDescent="0.3">
      <c r="A107" s="1">
        <f t="shared" si="9"/>
        <v>63</v>
      </c>
      <c r="B107" s="12" t="s">
        <v>294</v>
      </c>
      <c r="C107" s="12" t="s">
        <v>295</v>
      </c>
      <c r="D107" s="16">
        <v>720960.74041820539</v>
      </c>
      <c r="E107" s="16">
        <v>726568.44071365171</v>
      </c>
      <c r="F107" s="55">
        <f t="shared" si="6"/>
        <v>7.778093842105027E-3</v>
      </c>
      <c r="G107" s="55">
        <f t="shared" si="7"/>
        <v>7.778093842105027E-3</v>
      </c>
      <c r="H107" s="31">
        <f t="shared" si="8"/>
        <v>5607.7002954463242</v>
      </c>
    </row>
    <row r="108" spans="1:8" ht="15.75" thickBot="1" x14ac:dyDescent="0.3">
      <c r="A108" s="1">
        <f t="shared" si="9"/>
        <v>49</v>
      </c>
      <c r="B108" s="12" t="s">
        <v>296</v>
      </c>
      <c r="C108" s="12" t="s">
        <v>297</v>
      </c>
      <c r="D108" s="16">
        <v>105679.29709923294</v>
      </c>
      <c r="E108" s="16">
        <v>106816.01702905362</v>
      </c>
      <c r="F108" s="55">
        <f t="shared" si="6"/>
        <v>1.0756316147270573E-2</v>
      </c>
      <c r="G108" s="55">
        <f t="shared" si="7"/>
        <v>1.0756316147270573E-2</v>
      </c>
      <c r="H108" s="31">
        <f t="shared" si="8"/>
        <v>1136.7199298206833</v>
      </c>
    </row>
    <row r="109" spans="1:8" ht="15.75" thickBot="1" x14ac:dyDescent="0.3">
      <c r="A109" s="1">
        <f t="shared" si="9"/>
        <v>53</v>
      </c>
      <c r="B109" s="12" t="s">
        <v>298</v>
      </c>
      <c r="C109" s="12" t="s">
        <v>299</v>
      </c>
      <c r="D109" s="16">
        <v>183603.7352107781</v>
      </c>
      <c r="E109" s="16">
        <v>185483.08755303451</v>
      </c>
      <c r="F109" s="55">
        <f t="shared" si="6"/>
        <v>1.0235915626111289E-2</v>
      </c>
      <c r="G109" s="55">
        <f t="shared" si="7"/>
        <v>1.0235915626111289E-2</v>
      </c>
      <c r="H109" s="31">
        <f t="shared" si="8"/>
        <v>1879.3523422564031</v>
      </c>
    </row>
    <row r="110" spans="1:8" ht="15.75" thickBot="1" x14ac:dyDescent="0.3">
      <c r="A110" s="1">
        <f t="shared" si="9"/>
        <v>26</v>
      </c>
      <c r="B110" s="12" t="s">
        <v>300</v>
      </c>
      <c r="C110" s="12" t="s">
        <v>301</v>
      </c>
      <c r="D110" s="16">
        <v>96746.325309827182</v>
      </c>
      <c r="E110" s="16">
        <v>98221.916061456635</v>
      </c>
      <c r="F110" s="55">
        <f t="shared" si="6"/>
        <v>1.5252163293064816E-2</v>
      </c>
      <c r="G110" s="55">
        <f t="shared" si="7"/>
        <v>1.5252163293064816E-2</v>
      </c>
      <c r="H110" s="31">
        <f t="shared" si="8"/>
        <v>1475.5907516294537</v>
      </c>
    </row>
    <row r="111" spans="1:8" ht="15.75" thickBot="1" x14ac:dyDescent="0.3">
      <c r="A111" s="1">
        <f t="shared" si="9"/>
        <v>94</v>
      </c>
      <c r="B111" s="12" t="s">
        <v>302</v>
      </c>
      <c r="C111" s="12" t="s">
        <v>303</v>
      </c>
      <c r="D111" s="16">
        <v>2091832.223325812</v>
      </c>
      <c r="E111" s="16">
        <v>2101047.1877466491</v>
      </c>
      <c r="F111" s="55">
        <f t="shared" si="6"/>
        <v>4.4052120041377938E-3</v>
      </c>
      <c r="G111" s="55">
        <f t="shared" si="7"/>
        <v>4.4052120041377938E-3</v>
      </c>
      <c r="H111" s="31">
        <f t="shared" si="8"/>
        <v>9214.9644208371174</v>
      </c>
    </row>
    <row r="112" spans="1:8" ht="15.75" thickBot="1" x14ac:dyDescent="0.3">
      <c r="A112" s="1">
        <f t="shared" si="9"/>
        <v>38</v>
      </c>
      <c r="B112" s="12" t="s">
        <v>304</v>
      </c>
      <c r="C112" s="12" t="s">
        <v>305</v>
      </c>
      <c r="D112" s="16">
        <v>100659.06289852076</v>
      </c>
      <c r="E112" s="16">
        <v>101941.80617357481</v>
      </c>
      <c r="F112" s="55">
        <f t="shared" si="6"/>
        <v>1.2743445429719943E-2</v>
      </c>
      <c r="G112" s="55">
        <f t="shared" si="7"/>
        <v>1.2743445429719943E-2</v>
      </c>
      <c r="H112" s="31">
        <f t="shared" si="8"/>
        <v>1282.7432750540465</v>
      </c>
    </row>
    <row r="113" spans="1:8" ht="15.75" thickBot="1" x14ac:dyDescent="0.3">
      <c r="A113" s="1">
        <f t="shared" si="9"/>
        <v>17</v>
      </c>
      <c r="B113" s="12" t="s">
        <v>306</v>
      </c>
      <c r="C113" s="12" t="s">
        <v>307</v>
      </c>
      <c r="D113" s="16">
        <v>99676.06518525003</v>
      </c>
      <c r="E113" s="16">
        <v>101867.00034574486</v>
      </c>
      <c r="F113" s="55">
        <f t="shared" si="6"/>
        <v>2.1980554272712644E-2</v>
      </c>
      <c r="G113" s="55">
        <f t="shared" si="7"/>
        <v>2.1980554272712644E-2</v>
      </c>
      <c r="H113" s="31">
        <f t="shared" si="8"/>
        <v>2190.9351604948315</v>
      </c>
    </row>
    <row r="114" spans="1:8" ht="15.75" thickBot="1" x14ac:dyDescent="0.3">
      <c r="A114" s="1">
        <f t="shared" si="9"/>
        <v>77</v>
      </c>
      <c r="B114" s="12" t="s">
        <v>308</v>
      </c>
      <c r="C114" s="12" t="s">
        <v>309</v>
      </c>
      <c r="D114" s="16">
        <v>277907.25949293078</v>
      </c>
      <c r="E114" s="16">
        <v>279663.09448456101</v>
      </c>
      <c r="F114" s="55">
        <f t="shared" si="6"/>
        <v>6.3180609057637404E-3</v>
      </c>
      <c r="G114" s="55">
        <f t="shared" si="7"/>
        <v>6.3180609057637404E-3</v>
      </c>
      <c r="H114" s="31">
        <f t="shared" si="8"/>
        <v>1755.834991630225</v>
      </c>
    </row>
    <row r="115" spans="1:8" ht="15.75" thickBot="1" x14ac:dyDescent="0.3">
      <c r="A115" s="1">
        <f t="shared" si="9"/>
        <v>97</v>
      </c>
      <c r="B115" s="12" t="s">
        <v>310</v>
      </c>
      <c r="C115" s="12" t="s">
        <v>311</v>
      </c>
      <c r="D115" s="16">
        <v>201609.37676237509</v>
      </c>
      <c r="E115" s="16">
        <v>202380.18457833442</v>
      </c>
      <c r="F115" s="55">
        <f t="shared" si="6"/>
        <v>3.8232736410262948E-3</v>
      </c>
      <c r="G115" s="55">
        <f t="shared" si="7"/>
        <v>3.8232736410262948E-3</v>
      </c>
      <c r="H115" s="31">
        <f t="shared" si="8"/>
        <v>770.80781595932785</v>
      </c>
    </row>
    <row r="116" spans="1:8" ht="15.75" thickBot="1" x14ac:dyDescent="0.3">
      <c r="A116" s="1">
        <f t="shared" si="9"/>
        <v>113</v>
      </c>
      <c r="B116" s="12" t="s">
        <v>312</v>
      </c>
      <c r="C116" s="12" t="s">
        <v>313</v>
      </c>
      <c r="D116" s="16">
        <v>63704.663442314064</v>
      </c>
      <c r="E116" s="16">
        <v>63827.173407878348</v>
      </c>
      <c r="F116" s="55">
        <f t="shared" si="6"/>
        <v>1.9230925797955082E-3</v>
      </c>
      <c r="G116" s="55">
        <f t="shared" si="7"/>
        <v>1.9230925797955082E-3</v>
      </c>
      <c r="H116" s="31">
        <f t="shared" si="8"/>
        <v>122.50996556428436</v>
      </c>
    </row>
    <row r="117" spans="1:8" ht="15.75" thickBot="1" x14ac:dyDescent="0.3">
      <c r="A117" s="1">
        <f t="shared" si="9"/>
        <v>20</v>
      </c>
      <c r="B117" s="12" t="s">
        <v>314</v>
      </c>
      <c r="C117" s="12" t="s">
        <v>315</v>
      </c>
      <c r="D117" s="16">
        <v>240024.92723642493</v>
      </c>
      <c r="E117" s="16">
        <v>244652.91310039646</v>
      </c>
      <c r="F117" s="55">
        <f t="shared" si="6"/>
        <v>1.9281271813126936E-2</v>
      </c>
      <c r="G117" s="55">
        <f t="shared" si="7"/>
        <v>1.9281271813126936E-2</v>
      </c>
      <c r="H117" s="31">
        <f t="shared" si="8"/>
        <v>4627.9858639715239</v>
      </c>
    </row>
    <row r="118" spans="1:8" ht="15.75" thickBot="1" x14ac:dyDescent="0.3">
      <c r="A118" s="1">
        <f t="shared" si="9"/>
        <v>50</v>
      </c>
      <c r="B118" s="12" t="s">
        <v>316</v>
      </c>
      <c r="C118" s="12" t="s">
        <v>317</v>
      </c>
      <c r="D118" s="16">
        <v>160305.47230904546</v>
      </c>
      <c r="E118" s="16">
        <v>162002.28577877226</v>
      </c>
      <c r="F118" s="55">
        <f t="shared" si="6"/>
        <v>1.0584875521002728E-2</v>
      </c>
      <c r="G118" s="55">
        <f t="shared" si="7"/>
        <v>1.0584875521002728E-2</v>
      </c>
      <c r="H118" s="31">
        <f t="shared" si="8"/>
        <v>1696.813469726796</v>
      </c>
    </row>
    <row r="119" spans="1:8" ht="15.75" thickBot="1" x14ac:dyDescent="0.3">
      <c r="A119" s="1">
        <f t="shared" si="9"/>
        <v>76</v>
      </c>
      <c r="B119" s="12" t="s">
        <v>318</v>
      </c>
      <c r="C119" s="12" t="s">
        <v>319</v>
      </c>
      <c r="D119" s="16">
        <v>17772.907174384858</v>
      </c>
      <c r="E119" s="16">
        <v>17885.48311671909</v>
      </c>
      <c r="F119" s="55">
        <f t="shared" si="6"/>
        <v>6.3341321276060682E-3</v>
      </c>
      <c r="G119" s="55">
        <f t="shared" si="7"/>
        <v>6.3341321276060682E-3</v>
      </c>
      <c r="H119" s="31">
        <f t="shared" si="8"/>
        <v>112.57594233423151</v>
      </c>
    </row>
    <row r="120" spans="1:8" ht="15.75" thickBot="1" x14ac:dyDescent="0.3">
      <c r="A120" s="1">
        <f t="shared" si="9"/>
        <v>7</v>
      </c>
      <c r="B120" s="12" t="s">
        <v>320</v>
      </c>
      <c r="C120" s="12" t="s">
        <v>321</v>
      </c>
      <c r="D120" s="16">
        <v>244442.98607260056</v>
      </c>
      <c r="E120" s="16">
        <v>260135.40962484962</v>
      </c>
      <c r="F120" s="55">
        <f t="shared" si="6"/>
        <v>6.4196661169849845E-2</v>
      </c>
      <c r="G120" s="55">
        <f t="shared" si="7"/>
        <v>6.4196661169849845E-2</v>
      </c>
      <c r="H120" s="31">
        <f t="shared" si="8"/>
        <v>15692.423552249064</v>
      </c>
    </row>
    <row r="121" spans="1:8" ht="15.75" thickBot="1" x14ac:dyDescent="0.3">
      <c r="A121" s="1">
        <f t="shared" si="9"/>
        <v>16</v>
      </c>
      <c r="B121" s="12" t="s">
        <v>322</v>
      </c>
      <c r="C121" s="12" t="s">
        <v>323</v>
      </c>
      <c r="D121" s="16">
        <v>99959.994116764268</v>
      </c>
      <c r="E121" s="16">
        <v>102200.04093770248</v>
      </c>
      <c r="F121" s="55">
        <f t="shared" si="6"/>
        <v>2.2409433301102316E-2</v>
      </c>
      <c r="G121" s="55">
        <f t="shared" si="7"/>
        <v>2.2409433301102316E-2</v>
      </c>
      <c r="H121" s="31">
        <f t="shared" si="8"/>
        <v>2240.0468209382088</v>
      </c>
    </row>
    <row r="122" spans="1:8" ht="15.75" thickBot="1" x14ac:dyDescent="0.3">
      <c r="A122" s="1">
        <f t="shared" si="9"/>
        <v>2</v>
      </c>
      <c r="B122" s="12" t="s">
        <v>324</v>
      </c>
      <c r="C122" s="12" t="s">
        <v>325</v>
      </c>
      <c r="D122" s="16">
        <v>56882.444829555388</v>
      </c>
      <c r="E122" s="16">
        <v>63802.713959509863</v>
      </c>
      <c r="F122" s="55">
        <f t="shared" si="6"/>
        <v>0.12165913667548256</v>
      </c>
      <c r="G122" s="55">
        <f t="shared" si="7"/>
        <v>0.12165913667548256</v>
      </c>
      <c r="H122" s="31">
        <f t="shared" si="8"/>
        <v>6920.2691299544749</v>
      </c>
    </row>
    <row r="123" spans="1:8" ht="15.75" thickBot="1" x14ac:dyDescent="0.3">
      <c r="A123" s="1">
        <f t="shared" si="9"/>
        <v>25</v>
      </c>
      <c r="B123" s="12" t="s">
        <v>326</v>
      </c>
      <c r="C123" s="12" t="s">
        <v>327</v>
      </c>
      <c r="D123" s="16">
        <v>166304.4907702553</v>
      </c>
      <c r="E123" s="16">
        <v>168980.95372011178</v>
      </c>
      <c r="F123" s="55">
        <f t="shared" si="6"/>
        <v>1.6093750309809307E-2</v>
      </c>
      <c r="G123" s="55">
        <f t="shared" si="7"/>
        <v>1.6093750309809307E-2</v>
      </c>
      <c r="H123" s="31">
        <f t="shared" si="8"/>
        <v>2676.4629498564755</v>
      </c>
    </row>
    <row r="124" spans="1:8" ht="15.75" thickBot="1" x14ac:dyDescent="0.3">
      <c r="A124" s="1">
        <f t="shared" si="9"/>
        <v>31</v>
      </c>
      <c r="B124" s="12" t="s">
        <v>328</v>
      </c>
      <c r="C124" s="12" t="s">
        <v>329</v>
      </c>
      <c r="D124" s="16">
        <v>111182.79565069625</v>
      </c>
      <c r="E124" s="16">
        <v>112780.19823848587</v>
      </c>
      <c r="F124" s="55">
        <f t="shared" si="6"/>
        <v>1.4367354035674644E-2</v>
      </c>
      <c r="G124" s="55">
        <f t="shared" si="7"/>
        <v>1.4367354035674644E-2</v>
      </c>
      <c r="H124" s="31">
        <f t="shared" si="8"/>
        <v>1597.4025877896202</v>
      </c>
    </row>
    <row r="125" spans="1:8" ht="15.75" thickBot="1" x14ac:dyDescent="0.3">
      <c r="A125" s="1">
        <f t="shared" si="9"/>
        <v>75</v>
      </c>
      <c r="B125" s="12" t="s">
        <v>330</v>
      </c>
      <c r="C125" s="12" t="s">
        <v>331</v>
      </c>
      <c r="D125" s="16">
        <v>552604.70623660972</v>
      </c>
      <c r="E125" s="16">
        <v>556179.92272207828</v>
      </c>
      <c r="F125" s="55">
        <f t="shared" si="6"/>
        <v>6.4697539581534931E-3</v>
      </c>
      <c r="G125" s="55">
        <f t="shared" si="7"/>
        <v>6.4697539581534931E-3</v>
      </c>
      <c r="H125" s="31">
        <f t="shared" si="8"/>
        <v>3575.2164854685543</v>
      </c>
    </row>
    <row r="126" spans="1:8" ht="15.75" thickBot="1" x14ac:dyDescent="0.3">
      <c r="A126" s="1">
        <f t="shared" si="9"/>
        <v>125</v>
      </c>
      <c r="B126" s="12" t="s">
        <v>332</v>
      </c>
      <c r="C126" s="12" t="s">
        <v>333</v>
      </c>
      <c r="D126" s="16">
        <v>533483.52194838738</v>
      </c>
      <c r="E126" s="16">
        <v>533898.36343693594</v>
      </c>
      <c r="F126" s="55">
        <f t="shared" si="6"/>
        <v>7.7760881354586408E-4</v>
      </c>
      <c r="G126" s="55">
        <f t="shared" si="7"/>
        <v>7.7760881354586408E-4</v>
      </c>
      <c r="H126" s="31">
        <f t="shared" si="8"/>
        <v>414.84148854855448</v>
      </c>
    </row>
    <row r="127" spans="1:8" ht="15.75" thickBot="1" x14ac:dyDescent="0.3">
      <c r="A127" s="1">
        <f t="shared" si="9"/>
        <v>102</v>
      </c>
      <c r="B127" s="12" t="s">
        <v>334</v>
      </c>
      <c r="C127" s="12" t="s">
        <v>335</v>
      </c>
      <c r="D127" s="16">
        <v>478915.23022318049</v>
      </c>
      <c r="E127" s="16">
        <v>480340.51590037363</v>
      </c>
      <c r="F127" s="55">
        <f t="shared" si="6"/>
        <v>2.9760708936505094E-3</v>
      </c>
      <c r="G127" s="55">
        <f t="shared" si="7"/>
        <v>2.9760708936505094E-3</v>
      </c>
      <c r="H127" s="31">
        <f t="shared" si="8"/>
        <v>1425.2856771931401</v>
      </c>
    </row>
    <row r="128" spans="1:8" ht="15.75" thickBot="1" x14ac:dyDescent="0.3">
      <c r="A128" s="1">
        <f t="shared" si="9"/>
        <v>116</v>
      </c>
      <c r="B128" s="12" t="s">
        <v>336</v>
      </c>
      <c r="C128" s="12" t="s">
        <v>337</v>
      </c>
      <c r="D128" s="16">
        <v>11748.703641062299</v>
      </c>
      <c r="E128" s="16">
        <v>11768.386554463226</v>
      </c>
      <c r="F128" s="55">
        <f t="shared" si="6"/>
        <v>1.6753264021517143E-3</v>
      </c>
      <c r="G128" s="55">
        <f t="shared" si="7"/>
        <v>1.6753264021517143E-3</v>
      </c>
      <c r="H128" s="31">
        <f t="shared" si="8"/>
        <v>19.682913400927646</v>
      </c>
    </row>
    <row r="129" spans="1:8" ht="15.75" thickBot="1" x14ac:dyDescent="0.3">
      <c r="A129" s="1">
        <f t="shared" si="9"/>
        <v>92</v>
      </c>
      <c r="B129" s="12" t="s">
        <v>338</v>
      </c>
      <c r="C129" s="12" t="s">
        <v>339</v>
      </c>
      <c r="D129" s="16">
        <v>1771850.1171805535</v>
      </c>
      <c r="E129" s="16">
        <v>1780120.2517099509</v>
      </c>
      <c r="F129" s="55">
        <f t="shared" si="6"/>
        <v>4.6675136058106099E-3</v>
      </c>
      <c r="G129" s="55">
        <f t="shared" si="7"/>
        <v>4.6675136058106099E-3</v>
      </c>
      <c r="H129" s="31">
        <f t="shared" si="8"/>
        <v>8270.1345293973573</v>
      </c>
    </row>
    <row r="130" spans="1:8" ht="15.75" thickBot="1" x14ac:dyDescent="0.3">
      <c r="A130" s="1">
        <f t="shared" si="9"/>
        <v>48</v>
      </c>
      <c r="B130" s="12" t="s">
        <v>340</v>
      </c>
      <c r="C130" s="12" t="s">
        <v>341</v>
      </c>
      <c r="D130" s="16">
        <v>1500034.2603325623</v>
      </c>
      <c r="E130" s="16">
        <v>1516176.4578840039</v>
      </c>
      <c r="F130" s="55">
        <f t="shared" si="6"/>
        <v>1.0761219245660987E-2</v>
      </c>
      <c r="G130" s="55">
        <f t="shared" si="7"/>
        <v>1.0761219245660987E-2</v>
      </c>
      <c r="H130" s="31">
        <f t="shared" si="8"/>
        <v>16142.197551441612</v>
      </c>
    </row>
    <row r="131" spans="1:8" ht="15.75" thickBot="1" x14ac:dyDescent="0.3">
      <c r="A131" s="1">
        <f t="shared" ref="A131:A138" si="10">+RANK(G131,$G$3:$G$138)</f>
        <v>4</v>
      </c>
      <c r="B131" s="12" t="s">
        <v>342</v>
      </c>
      <c r="C131" s="12" t="s">
        <v>343</v>
      </c>
      <c r="D131" s="16">
        <v>155289.53754412339</v>
      </c>
      <c r="E131" s="16">
        <v>167991.63313501177</v>
      </c>
      <c r="F131" s="55">
        <f t="shared" si="6"/>
        <v>8.1796209788307539E-2</v>
      </c>
      <c r="G131" s="55">
        <f t="shared" si="7"/>
        <v>8.1796209788307539E-2</v>
      </c>
      <c r="H131" s="31">
        <f t="shared" si="8"/>
        <v>12702.095590888377</v>
      </c>
    </row>
    <row r="132" spans="1:8" ht="15.75" thickBot="1" x14ac:dyDescent="0.3">
      <c r="A132" s="1">
        <f t="shared" si="10"/>
        <v>66</v>
      </c>
      <c r="B132" s="12" t="s">
        <v>344</v>
      </c>
      <c r="C132" s="12" t="s">
        <v>345</v>
      </c>
      <c r="D132" s="16">
        <v>59435.428064996151</v>
      </c>
      <c r="E132" s="16">
        <v>59851.565404921945</v>
      </c>
      <c r="F132" s="55">
        <f t="shared" ref="F132:F138" si="11">+IFERROR((E132-D132)/D132,0)</f>
        <v>7.0015032022773165E-3</v>
      </c>
      <c r="G132" s="55">
        <f t="shared" ref="G132:G138" si="12">+ABS(F132)</f>
        <v>7.0015032022773165E-3</v>
      </c>
      <c r="H132" s="31">
        <f t="shared" ref="H132:H138" si="13">+E132-D132</f>
        <v>416.13733992579364</v>
      </c>
    </row>
    <row r="133" spans="1:8" ht="15.75" thickBot="1" x14ac:dyDescent="0.3">
      <c r="A133" s="1">
        <f t="shared" si="10"/>
        <v>33</v>
      </c>
      <c r="B133" s="12" t="s">
        <v>346</v>
      </c>
      <c r="C133" s="12" t="s">
        <v>347</v>
      </c>
      <c r="D133" s="16">
        <v>56047.750078470206</v>
      </c>
      <c r="E133" s="16">
        <v>56836.33027954607</v>
      </c>
      <c r="F133" s="55">
        <f t="shared" si="11"/>
        <v>1.4069792274833582E-2</v>
      </c>
      <c r="G133" s="55">
        <f t="shared" si="12"/>
        <v>1.4069792274833582E-2</v>
      </c>
      <c r="H133" s="31">
        <f t="shared" si="13"/>
        <v>788.58020107586344</v>
      </c>
    </row>
    <row r="134" spans="1:8" ht="15.75" thickBot="1" x14ac:dyDescent="0.3">
      <c r="A134" s="1">
        <f t="shared" si="10"/>
        <v>19</v>
      </c>
      <c r="B134" s="12" t="s">
        <v>348</v>
      </c>
      <c r="C134" s="12" t="s">
        <v>349</v>
      </c>
      <c r="D134" s="16">
        <v>5537.4079321088693</v>
      </c>
      <c r="E134" s="16">
        <v>5649.8936201737215</v>
      </c>
      <c r="F134" s="55">
        <f t="shared" si="11"/>
        <v>2.0313780282034066E-2</v>
      </c>
      <c r="G134" s="55">
        <f t="shared" si="12"/>
        <v>2.0313780282034066E-2</v>
      </c>
      <c r="H134" s="31">
        <f t="shared" si="13"/>
        <v>112.48568806485218</v>
      </c>
    </row>
    <row r="135" spans="1:8" ht="15.75" thickBot="1" x14ac:dyDescent="0.3">
      <c r="A135" s="1">
        <f t="shared" si="10"/>
        <v>90</v>
      </c>
      <c r="B135" s="12" t="s">
        <v>350</v>
      </c>
      <c r="C135" s="12" t="s">
        <v>351</v>
      </c>
      <c r="D135" s="16">
        <v>99698.434008092358</v>
      </c>
      <c r="E135" s="16">
        <v>100166.2123963014</v>
      </c>
      <c r="F135" s="55">
        <f t="shared" si="11"/>
        <v>4.6919331568545559E-3</v>
      </c>
      <c r="G135" s="55">
        <f t="shared" si="12"/>
        <v>4.6919331568545559E-3</v>
      </c>
      <c r="H135" s="31">
        <f t="shared" si="13"/>
        <v>467.77838820904435</v>
      </c>
    </row>
    <row r="136" spans="1:8" ht="15.75" thickBot="1" x14ac:dyDescent="0.3">
      <c r="A136" s="1">
        <f t="shared" si="10"/>
        <v>121</v>
      </c>
      <c r="B136" s="12" t="s">
        <v>352</v>
      </c>
      <c r="C136" s="12" t="s">
        <v>353</v>
      </c>
      <c r="D136" s="16">
        <v>5722.7123870840342</v>
      </c>
      <c r="E136" s="16">
        <v>5727.9146298589367</v>
      </c>
      <c r="F136" s="55">
        <f t="shared" si="11"/>
        <v>9.0905193604413871E-4</v>
      </c>
      <c r="G136" s="55">
        <f t="shared" si="12"/>
        <v>9.0905193604413871E-4</v>
      </c>
      <c r="H136" s="31">
        <f t="shared" si="13"/>
        <v>5.2022427749025155</v>
      </c>
    </row>
    <row r="137" spans="1:8" ht="15.75" thickBot="1" x14ac:dyDescent="0.3">
      <c r="A137" s="1">
        <f t="shared" si="10"/>
        <v>83</v>
      </c>
      <c r="B137" s="12" t="s">
        <v>354</v>
      </c>
      <c r="C137" s="12" t="s">
        <v>355</v>
      </c>
      <c r="D137" s="16">
        <v>9127.3768571546643</v>
      </c>
      <c r="E137" s="16">
        <v>9180.4496348545053</v>
      </c>
      <c r="F137" s="55">
        <f t="shared" si="11"/>
        <v>5.8146802230740523E-3</v>
      </c>
      <c r="G137" s="55">
        <f t="shared" si="12"/>
        <v>5.8146802230740523E-3</v>
      </c>
      <c r="H137" s="31">
        <f t="shared" si="13"/>
        <v>53.072777699841026</v>
      </c>
    </row>
    <row r="138" spans="1:8" x14ac:dyDescent="0.25">
      <c r="A138" s="1">
        <f t="shared" si="10"/>
        <v>134</v>
      </c>
      <c r="B138" s="12" t="s">
        <v>356</v>
      </c>
      <c r="C138" s="12" t="s">
        <v>357</v>
      </c>
      <c r="D138" s="16">
        <v>282337.98951154086</v>
      </c>
      <c r="E138" s="16">
        <v>282337.98951154086</v>
      </c>
      <c r="F138" s="55">
        <f t="shared" si="11"/>
        <v>0</v>
      </c>
      <c r="G138" s="55">
        <f t="shared" si="12"/>
        <v>0</v>
      </c>
      <c r="H138" s="31">
        <f t="shared" si="13"/>
        <v>0</v>
      </c>
    </row>
    <row r="139" spans="1:8" x14ac:dyDescent="0.25">
      <c r="F139" s="1" t="s">
        <v>74</v>
      </c>
      <c r="G139" s="1" t="s">
        <v>74</v>
      </c>
      <c r="H139" s="1" t="s">
        <v>74</v>
      </c>
    </row>
  </sheetData>
  <autoFilter ref="A2:H139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workbookViewId="0">
      <pane xSplit="3" ySplit="2" topLeftCell="D3" activePane="bottomRight" state="frozen"/>
      <selection activeCell="K21" sqref="K21"/>
      <selection pane="topRight" activeCell="K21" sqref="K21"/>
      <selection pane="bottomLeft" activeCell="K21" sqref="K21"/>
      <selection pane="bottomRight" activeCell="K21" sqref="K21"/>
    </sheetView>
  </sheetViews>
  <sheetFormatPr baseColWidth="10" defaultColWidth="11.42578125" defaultRowHeight="15" x14ac:dyDescent="0.25"/>
  <cols>
    <col min="1" max="1" width="6.42578125" style="1" customWidth="1"/>
    <col min="2" max="2" width="11.42578125" style="1"/>
    <col min="3" max="3" width="35.140625" style="1" customWidth="1"/>
    <col min="4" max="16384" width="11.42578125" style="1"/>
  </cols>
  <sheetData>
    <row r="1" spans="1:7" ht="15.75" thickBot="1" x14ac:dyDescent="0.3"/>
    <row r="2" spans="1:7" ht="15.75" thickBot="1" x14ac:dyDescent="0.3">
      <c r="B2" s="12" t="s">
        <v>68</v>
      </c>
      <c r="C2" s="12" t="s">
        <v>69</v>
      </c>
      <c r="D2" s="54" t="s">
        <v>70</v>
      </c>
      <c r="E2" s="54" t="s">
        <v>71</v>
      </c>
      <c r="F2" s="54" t="s">
        <v>72</v>
      </c>
      <c r="G2" s="54" t="s">
        <v>73</v>
      </c>
    </row>
    <row r="3" spans="1:7" ht="15.75" thickBot="1" x14ac:dyDescent="0.3">
      <c r="A3" s="1">
        <f t="shared" ref="A3:A34" si="0">+RANK(G3,$G$3:$G$138)</f>
        <v>9</v>
      </c>
      <c r="B3" s="12" t="s">
        <v>88</v>
      </c>
      <c r="C3" s="12" t="s">
        <v>89</v>
      </c>
      <c r="D3" s="31">
        <f t="array" ref="D3:D138">+TRANSPOSE('MIP 2012'!$C$174:$EH$174)</f>
        <v>1659.3678702976774</v>
      </c>
      <c r="E3" s="31">
        <f t="array" ref="E3:E138">+TRANSPOSE('MIP 2012 (IMPACTOS)'!$C$174:$EH$174)</f>
        <v>1724.1207749460293</v>
      </c>
      <c r="F3" s="55">
        <f>+IFERROR((E3-D3)/D3,0)</f>
        <v>3.902263374349639E-2</v>
      </c>
      <c r="G3" s="55">
        <f>+ABS(F3)</f>
        <v>3.902263374349639E-2</v>
      </c>
    </row>
    <row r="4" spans="1:7" ht="15.75" thickBot="1" x14ac:dyDescent="0.3">
      <c r="A4" s="1">
        <f t="shared" si="0"/>
        <v>123</v>
      </c>
      <c r="B4" s="12" t="s">
        <v>90</v>
      </c>
      <c r="C4" s="12" t="s">
        <v>91</v>
      </c>
      <c r="D4" s="16">
        <v>413.55899897816397</v>
      </c>
      <c r="E4" s="16">
        <v>413.89204088302978</v>
      </c>
      <c r="F4" s="55">
        <f t="shared" ref="F4:F67" si="1">+IFERROR((E4-D4)/D4,0)</f>
        <v>8.0530687444524299E-4</v>
      </c>
      <c r="G4" s="55">
        <f t="shared" ref="G4:G67" si="2">+ABS(F4)</f>
        <v>8.0530687444524299E-4</v>
      </c>
    </row>
    <row r="5" spans="1:7" ht="15.75" thickBot="1" x14ac:dyDescent="0.3">
      <c r="A5" s="1">
        <f t="shared" si="0"/>
        <v>89</v>
      </c>
      <c r="B5" s="12" t="s">
        <v>92</v>
      </c>
      <c r="C5" s="12" t="s">
        <v>93</v>
      </c>
      <c r="D5" s="16">
        <v>2125.3749944687452</v>
      </c>
      <c r="E5" s="16">
        <v>2135.3965359989052</v>
      </c>
      <c r="F5" s="55">
        <f t="shared" si="1"/>
        <v>4.7151874639726624E-3</v>
      </c>
      <c r="G5" s="55">
        <f t="shared" si="2"/>
        <v>4.7151874639726624E-3</v>
      </c>
    </row>
    <row r="6" spans="1:7" ht="15.75" thickBot="1" x14ac:dyDescent="0.3">
      <c r="A6" s="1">
        <f t="shared" si="0"/>
        <v>36</v>
      </c>
      <c r="B6" s="12" t="s">
        <v>94</v>
      </c>
      <c r="C6" s="12" t="s">
        <v>95</v>
      </c>
      <c r="D6" s="16">
        <v>6233.7970483549161</v>
      </c>
      <c r="E6" s="16">
        <v>6315.520175650392</v>
      </c>
      <c r="F6" s="55">
        <f t="shared" si="1"/>
        <v>1.3109686866857892E-2</v>
      </c>
      <c r="G6" s="55">
        <f t="shared" si="2"/>
        <v>1.3109686866857892E-2</v>
      </c>
    </row>
    <row r="7" spans="1:7" ht="15.75" thickBot="1" x14ac:dyDescent="0.3">
      <c r="A7" s="1">
        <f t="shared" si="0"/>
        <v>39</v>
      </c>
      <c r="B7" s="12" t="s">
        <v>96</v>
      </c>
      <c r="C7" s="12" t="s">
        <v>97</v>
      </c>
      <c r="D7" s="16">
        <v>885.01580583691748</v>
      </c>
      <c r="E7" s="16">
        <v>895.77826089971143</v>
      </c>
      <c r="F7" s="55">
        <f t="shared" si="1"/>
        <v>1.2160748985286657E-2</v>
      </c>
      <c r="G7" s="55">
        <f t="shared" si="2"/>
        <v>1.2160748985286657E-2</v>
      </c>
    </row>
    <row r="8" spans="1:7" ht="15.75" thickBot="1" x14ac:dyDescent="0.3">
      <c r="A8" s="1">
        <f t="shared" si="0"/>
        <v>119</v>
      </c>
      <c r="B8" s="12" t="s">
        <v>98</v>
      </c>
      <c r="C8" s="12" t="s">
        <v>99</v>
      </c>
      <c r="D8" s="16">
        <v>3282.9425080811548</v>
      </c>
      <c r="E8" s="16">
        <v>3287.2333481605856</v>
      </c>
      <c r="F8" s="55">
        <f t="shared" si="1"/>
        <v>1.3070104239927087E-3</v>
      </c>
      <c r="G8" s="55">
        <f t="shared" si="2"/>
        <v>1.3070104239927087E-3</v>
      </c>
    </row>
    <row r="9" spans="1:7" ht="15.75" thickBot="1" x14ac:dyDescent="0.3">
      <c r="A9" s="1">
        <f t="shared" si="0"/>
        <v>60</v>
      </c>
      <c r="B9" s="12" t="s">
        <v>100</v>
      </c>
      <c r="C9" s="12" t="s">
        <v>101</v>
      </c>
      <c r="D9" s="16">
        <v>2179.9483853132101</v>
      </c>
      <c r="E9" s="16">
        <v>2199.4062394360462</v>
      </c>
      <c r="F9" s="55">
        <f t="shared" si="1"/>
        <v>8.9258324893965162E-3</v>
      </c>
      <c r="G9" s="55">
        <f t="shared" si="2"/>
        <v>8.9258324893965162E-3</v>
      </c>
    </row>
    <row r="10" spans="1:7" ht="15.75" thickBot="1" x14ac:dyDescent="0.3">
      <c r="A10" s="1">
        <f t="shared" si="0"/>
        <v>91</v>
      </c>
      <c r="B10" s="12" t="s">
        <v>102</v>
      </c>
      <c r="C10" s="12" t="s">
        <v>103</v>
      </c>
      <c r="D10" s="16">
        <v>3660.2599993127933</v>
      </c>
      <c r="E10" s="16">
        <v>3677.4276796726499</v>
      </c>
      <c r="F10" s="55">
        <f t="shared" si="1"/>
        <v>4.6902898600317475E-3</v>
      </c>
      <c r="G10" s="55">
        <f t="shared" si="2"/>
        <v>4.6902898600317475E-3</v>
      </c>
    </row>
    <row r="11" spans="1:7" ht="15.75" thickBot="1" x14ac:dyDescent="0.3">
      <c r="A11" s="1">
        <f t="shared" si="0"/>
        <v>40</v>
      </c>
      <c r="B11" s="12" t="s">
        <v>104</v>
      </c>
      <c r="C11" s="12" t="s">
        <v>105</v>
      </c>
      <c r="D11" s="16">
        <v>2765.7346879207607</v>
      </c>
      <c r="E11" s="16">
        <v>2798.8137179643636</v>
      </c>
      <c r="F11" s="55">
        <f t="shared" si="1"/>
        <v>1.196030486513195E-2</v>
      </c>
      <c r="G11" s="55">
        <f t="shared" si="2"/>
        <v>1.196030486513195E-2</v>
      </c>
    </row>
    <row r="12" spans="1:7" ht="15.75" thickBot="1" x14ac:dyDescent="0.3">
      <c r="A12" s="1">
        <f t="shared" si="0"/>
        <v>67</v>
      </c>
      <c r="B12" s="12" t="s">
        <v>106</v>
      </c>
      <c r="C12" s="12" t="s">
        <v>107</v>
      </c>
      <c r="D12" s="16">
        <v>25303.353149400249</v>
      </c>
      <c r="E12" s="16">
        <v>25479.66932271835</v>
      </c>
      <c r="F12" s="55">
        <f t="shared" si="1"/>
        <v>6.9680951879011977E-3</v>
      </c>
      <c r="G12" s="55">
        <f t="shared" si="2"/>
        <v>6.9680951879011977E-3</v>
      </c>
    </row>
    <row r="13" spans="1:7" ht="15.75" thickBot="1" x14ac:dyDescent="0.3">
      <c r="A13" s="1">
        <f t="shared" si="0"/>
        <v>86</v>
      </c>
      <c r="B13" s="12" t="s">
        <v>108</v>
      </c>
      <c r="C13" s="12" t="s">
        <v>109</v>
      </c>
      <c r="D13" s="16">
        <v>4719.1596200852046</v>
      </c>
      <c r="E13" s="16">
        <v>4742.348485170477</v>
      </c>
      <c r="F13" s="55">
        <f t="shared" si="1"/>
        <v>4.9137700251922836E-3</v>
      </c>
      <c r="G13" s="55">
        <f t="shared" si="2"/>
        <v>4.9137700251922836E-3</v>
      </c>
    </row>
    <row r="14" spans="1:7" ht="15.75" thickBot="1" x14ac:dyDescent="0.3">
      <c r="A14" s="1">
        <f t="shared" si="0"/>
        <v>64</v>
      </c>
      <c r="B14" s="12" t="s">
        <v>110</v>
      </c>
      <c r="C14" s="12" t="s">
        <v>111</v>
      </c>
      <c r="D14" s="16">
        <v>7096.2744161152914</v>
      </c>
      <c r="E14" s="16">
        <v>7151.1754080172832</v>
      </c>
      <c r="F14" s="55">
        <f t="shared" si="1"/>
        <v>7.736593694476406E-3</v>
      </c>
      <c r="G14" s="55">
        <f t="shared" si="2"/>
        <v>7.736593694476406E-3</v>
      </c>
    </row>
    <row r="15" spans="1:7" ht="15.75" thickBot="1" x14ac:dyDescent="0.3">
      <c r="A15" s="1">
        <f t="shared" si="0"/>
        <v>109</v>
      </c>
      <c r="B15" s="12" t="s">
        <v>112</v>
      </c>
      <c r="C15" s="12" t="s">
        <v>113</v>
      </c>
      <c r="D15" s="16">
        <v>6971.5650639869646</v>
      </c>
      <c r="E15" s="16">
        <v>6987.6846512439188</v>
      </c>
      <c r="F15" s="55">
        <f t="shared" si="1"/>
        <v>2.3121906069876936E-3</v>
      </c>
      <c r="G15" s="55">
        <f t="shared" si="2"/>
        <v>2.3121906069876936E-3</v>
      </c>
    </row>
    <row r="16" spans="1:7" ht="15.75" thickBot="1" x14ac:dyDescent="0.3">
      <c r="A16" s="1">
        <f t="shared" si="0"/>
        <v>112</v>
      </c>
      <c r="B16" s="12" t="s">
        <v>114</v>
      </c>
      <c r="C16" s="12" t="s">
        <v>115</v>
      </c>
      <c r="D16" s="16">
        <v>125283.93308962768</v>
      </c>
      <c r="E16" s="16">
        <v>125535.02904827794</v>
      </c>
      <c r="F16" s="55">
        <f t="shared" si="1"/>
        <v>2.0042151651690604E-3</v>
      </c>
      <c r="G16" s="55">
        <f t="shared" si="2"/>
        <v>2.0042151651690604E-3</v>
      </c>
    </row>
    <row r="17" spans="1:7" ht="15.75" thickBot="1" x14ac:dyDescent="0.3">
      <c r="A17" s="1">
        <f t="shared" si="0"/>
        <v>30</v>
      </c>
      <c r="B17" s="12" t="s">
        <v>116</v>
      </c>
      <c r="C17" s="12" t="s">
        <v>117</v>
      </c>
      <c r="D17" s="16">
        <v>2589.3193826268689</v>
      </c>
      <c r="E17" s="16">
        <v>2628.4700478601267</v>
      </c>
      <c r="F17" s="55">
        <f t="shared" si="1"/>
        <v>1.5120060312351021E-2</v>
      </c>
      <c r="G17" s="55">
        <f t="shared" si="2"/>
        <v>1.5120060312351021E-2</v>
      </c>
    </row>
    <row r="18" spans="1:7" ht="15.75" thickBot="1" x14ac:dyDescent="0.3">
      <c r="A18" s="1">
        <f t="shared" si="0"/>
        <v>99</v>
      </c>
      <c r="B18" s="12" t="s">
        <v>118</v>
      </c>
      <c r="C18" s="12" t="s">
        <v>119</v>
      </c>
      <c r="D18" s="16">
        <v>79061.729980670367</v>
      </c>
      <c r="E18" s="16">
        <v>79334.709778674267</v>
      </c>
      <c r="F18" s="55">
        <f t="shared" si="1"/>
        <v>3.4527425351132649E-3</v>
      </c>
      <c r="G18" s="55">
        <f t="shared" si="2"/>
        <v>3.4527425351132649E-3</v>
      </c>
    </row>
    <row r="19" spans="1:7" ht="15.75" thickBot="1" x14ac:dyDescent="0.3">
      <c r="A19" s="1">
        <f t="shared" si="0"/>
        <v>44</v>
      </c>
      <c r="B19" s="12" t="s">
        <v>120</v>
      </c>
      <c r="C19" s="12" t="s">
        <v>121</v>
      </c>
      <c r="D19" s="16">
        <v>33125.022875245355</v>
      </c>
      <c r="E19" s="16">
        <v>33508.566351402653</v>
      </c>
      <c r="F19" s="55">
        <f t="shared" si="1"/>
        <v>1.1578662982416339E-2</v>
      </c>
      <c r="G19" s="55">
        <f t="shared" si="2"/>
        <v>1.1578662982416339E-2</v>
      </c>
    </row>
    <row r="20" spans="1:7" ht="15.75" thickBot="1" x14ac:dyDescent="0.3">
      <c r="A20" s="1">
        <f t="shared" si="0"/>
        <v>105</v>
      </c>
      <c r="B20" s="12" t="s">
        <v>122</v>
      </c>
      <c r="C20" s="12" t="s">
        <v>123</v>
      </c>
      <c r="D20" s="16">
        <v>35590.668034029492</v>
      </c>
      <c r="E20" s="16">
        <v>35689.601642313472</v>
      </c>
      <c r="F20" s="55">
        <f t="shared" si="1"/>
        <v>2.7797626105075094E-3</v>
      </c>
      <c r="G20" s="55">
        <f t="shared" si="2"/>
        <v>2.7797626105075094E-3</v>
      </c>
    </row>
    <row r="21" spans="1:7" ht="15.75" thickBot="1" x14ac:dyDescent="0.3">
      <c r="A21" s="1">
        <f t="shared" si="0"/>
        <v>62</v>
      </c>
      <c r="B21" s="12" t="s">
        <v>124</v>
      </c>
      <c r="C21" s="12" t="s">
        <v>125</v>
      </c>
      <c r="D21" s="16">
        <v>12328.501060318382</v>
      </c>
      <c r="E21" s="16">
        <v>12434.943591379402</v>
      </c>
      <c r="F21" s="55">
        <f t="shared" si="1"/>
        <v>8.6338582882249885E-3</v>
      </c>
      <c r="G21" s="55">
        <f t="shared" si="2"/>
        <v>8.6338582882249885E-3</v>
      </c>
    </row>
    <row r="22" spans="1:7" ht="15.75" thickBot="1" x14ac:dyDescent="0.3">
      <c r="A22" s="1">
        <f t="shared" si="0"/>
        <v>32</v>
      </c>
      <c r="B22" s="12" t="s">
        <v>126</v>
      </c>
      <c r="C22" s="12" t="s">
        <v>127</v>
      </c>
      <c r="D22" s="16">
        <v>3146.9289788661276</v>
      </c>
      <c r="E22" s="16">
        <v>3191.930150367421</v>
      </c>
      <c r="F22" s="55">
        <f t="shared" si="1"/>
        <v>1.4300027678892125E-2</v>
      </c>
      <c r="G22" s="55">
        <f t="shared" si="2"/>
        <v>1.4300027678892125E-2</v>
      </c>
    </row>
    <row r="23" spans="1:7" ht="15.75" thickBot="1" x14ac:dyDescent="0.3">
      <c r="A23" s="1">
        <f t="shared" si="0"/>
        <v>117</v>
      </c>
      <c r="B23" s="12" t="s">
        <v>128</v>
      </c>
      <c r="C23" s="12" t="s">
        <v>129</v>
      </c>
      <c r="D23" s="16">
        <v>12353.935876322899</v>
      </c>
      <c r="E23" s="16">
        <v>12372.519406267656</v>
      </c>
      <c r="F23" s="55">
        <f t="shared" si="1"/>
        <v>1.5042598675272135E-3</v>
      </c>
      <c r="G23" s="55">
        <f t="shared" si="2"/>
        <v>1.5042598675272135E-3</v>
      </c>
    </row>
    <row r="24" spans="1:7" ht="15.75" thickBot="1" x14ac:dyDescent="0.3">
      <c r="A24" s="1">
        <f t="shared" si="0"/>
        <v>69</v>
      </c>
      <c r="B24" s="12" t="s">
        <v>130</v>
      </c>
      <c r="C24" s="12" t="s">
        <v>131</v>
      </c>
      <c r="D24" s="16">
        <v>56042.544260443094</v>
      </c>
      <c r="E24" s="16">
        <v>56430.906242680212</v>
      </c>
      <c r="F24" s="55">
        <f t="shared" si="1"/>
        <v>6.9297707190506454E-3</v>
      </c>
      <c r="G24" s="55">
        <f t="shared" si="2"/>
        <v>6.9297707190506454E-3</v>
      </c>
    </row>
    <row r="25" spans="1:7" ht="15.75" thickBot="1" x14ac:dyDescent="0.3">
      <c r="A25" s="1">
        <f t="shared" si="0"/>
        <v>46</v>
      </c>
      <c r="B25" s="12" t="s">
        <v>132</v>
      </c>
      <c r="C25" s="12" t="s">
        <v>133</v>
      </c>
      <c r="D25" s="16">
        <v>3321.432056912493</v>
      </c>
      <c r="E25" s="16">
        <v>3357.8767687225063</v>
      </c>
      <c r="F25" s="55">
        <f t="shared" si="1"/>
        <v>1.0972589890606194E-2</v>
      </c>
      <c r="G25" s="55">
        <f t="shared" si="2"/>
        <v>1.0972589890606194E-2</v>
      </c>
    </row>
    <row r="26" spans="1:7" ht="15.75" thickBot="1" x14ac:dyDescent="0.3">
      <c r="A26" s="1">
        <f t="shared" si="0"/>
        <v>57</v>
      </c>
      <c r="B26" s="12" t="s">
        <v>134</v>
      </c>
      <c r="C26" s="12" t="s">
        <v>135</v>
      </c>
      <c r="D26" s="16">
        <v>13229.978752069503</v>
      </c>
      <c r="E26" s="16">
        <v>13351.355996722537</v>
      </c>
      <c r="F26" s="55">
        <f t="shared" si="1"/>
        <v>9.1744096440100672E-3</v>
      </c>
      <c r="G26" s="55">
        <f t="shared" si="2"/>
        <v>9.1744096440100672E-3</v>
      </c>
    </row>
    <row r="27" spans="1:7" ht="15.75" thickBot="1" x14ac:dyDescent="0.3">
      <c r="A27" s="1">
        <f t="shared" si="0"/>
        <v>104</v>
      </c>
      <c r="B27" s="12" t="s">
        <v>136</v>
      </c>
      <c r="C27" s="12" t="s">
        <v>137</v>
      </c>
      <c r="D27" s="16">
        <v>3662.539755042556</v>
      </c>
      <c r="E27" s="16">
        <v>3673.2569296358174</v>
      </c>
      <c r="F27" s="55">
        <f t="shared" si="1"/>
        <v>2.9261592528807747E-3</v>
      </c>
      <c r="G27" s="55">
        <f t="shared" si="2"/>
        <v>2.9261592528807747E-3</v>
      </c>
    </row>
    <row r="28" spans="1:7" ht="15.75" thickBot="1" x14ac:dyDescent="0.3">
      <c r="A28" s="1">
        <f t="shared" si="0"/>
        <v>81</v>
      </c>
      <c r="B28" s="12" t="s">
        <v>138</v>
      </c>
      <c r="C28" s="12" t="s">
        <v>139</v>
      </c>
      <c r="D28" s="16">
        <v>16809.932072609859</v>
      </c>
      <c r="E28" s="16">
        <v>16911.109732687961</v>
      </c>
      <c r="F28" s="55">
        <f t="shared" si="1"/>
        <v>6.0189214115243467E-3</v>
      </c>
      <c r="G28" s="55">
        <f t="shared" si="2"/>
        <v>6.0189214115243467E-3</v>
      </c>
    </row>
    <row r="29" spans="1:7" ht="15.75" thickBot="1" x14ac:dyDescent="0.3">
      <c r="A29" s="1">
        <f t="shared" si="0"/>
        <v>100</v>
      </c>
      <c r="B29" s="12" t="s">
        <v>140</v>
      </c>
      <c r="C29" s="12" t="s">
        <v>141</v>
      </c>
      <c r="D29" s="16">
        <v>13669.664913168355</v>
      </c>
      <c r="E29" s="16">
        <v>13712.775703787278</v>
      </c>
      <c r="F29" s="55">
        <f t="shared" si="1"/>
        <v>3.1537562107607268E-3</v>
      </c>
      <c r="G29" s="55">
        <f t="shared" si="2"/>
        <v>3.1537562107607268E-3</v>
      </c>
    </row>
    <row r="30" spans="1:7" ht="15.75" thickBot="1" x14ac:dyDescent="0.3">
      <c r="A30" s="1">
        <f t="shared" si="0"/>
        <v>22</v>
      </c>
      <c r="B30" s="12" t="s">
        <v>142</v>
      </c>
      <c r="C30" s="12" t="s">
        <v>143</v>
      </c>
      <c r="D30" s="16">
        <v>2042.3558968704997</v>
      </c>
      <c r="E30" s="16">
        <v>2078.6031432923419</v>
      </c>
      <c r="F30" s="55">
        <f t="shared" si="1"/>
        <v>1.7747762021978548E-2</v>
      </c>
      <c r="G30" s="55">
        <f t="shared" si="2"/>
        <v>1.7747762021978548E-2</v>
      </c>
    </row>
    <row r="31" spans="1:7" ht="15.75" thickBot="1" x14ac:dyDescent="0.3">
      <c r="A31" s="1">
        <f t="shared" si="0"/>
        <v>56</v>
      </c>
      <c r="B31" s="12" t="s">
        <v>144</v>
      </c>
      <c r="C31" s="12" t="s">
        <v>145</v>
      </c>
      <c r="D31" s="16">
        <v>3166.9924122962798</v>
      </c>
      <c r="E31" s="16">
        <v>3197.3409794381055</v>
      </c>
      <c r="F31" s="55">
        <f t="shared" si="1"/>
        <v>9.5827722933573348E-3</v>
      </c>
      <c r="G31" s="55">
        <f t="shared" si="2"/>
        <v>9.5827722933573348E-3</v>
      </c>
    </row>
    <row r="32" spans="1:7" ht="15.75" thickBot="1" x14ac:dyDescent="0.3">
      <c r="A32" s="1">
        <f t="shared" si="0"/>
        <v>114</v>
      </c>
      <c r="B32" s="12" t="s">
        <v>146</v>
      </c>
      <c r="C32" s="12" t="s">
        <v>147</v>
      </c>
      <c r="D32" s="16">
        <v>10850.063727858289</v>
      </c>
      <c r="E32" s="16">
        <v>10870.274998905401</v>
      </c>
      <c r="F32" s="55">
        <f t="shared" si="1"/>
        <v>1.8627790171608038E-3</v>
      </c>
      <c r="G32" s="55">
        <f t="shared" si="2"/>
        <v>1.8627790171608038E-3</v>
      </c>
    </row>
    <row r="33" spans="1:7" ht="15.75" thickBot="1" x14ac:dyDescent="0.3">
      <c r="A33" s="1">
        <f t="shared" si="0"/>
        <v>14</v>
      </c>
      <c r="B33" s="12" t="s">
        <v>148</v>
      </c>
      <c r="C33" s="12" t="s">
        <v>149</v>
      </c>
      <c r="D33" s="16">
        <v>38.697246332852096</v>
      </c>
      <c r="E33" s="16">
        <v>39.759212331249593</v>
      </c>
      <c r="F33" s="55">
        <f t="shared" si="1"/>
        <v>2.7442934550511906E-2</v>
      </c>
      <c r="G33" s="55">
        <f t="shared" si="2"/>
        <v>2.7442934550511906E-2</v>
      </c>
    </row>
    <row r="34" spans="1:7" ht="15.75" thickBot="1" x14ac:dyDescent="0.3">
      <c r="A34" s="1">
        <f t="shared" si="0"/>
        <v>87</v>
      </c>
      <c r="B34" s="12" t="s">
        <v>150</v>
      </c>
      <c r="C34" s="12" t="s">
        <v>151</v>
      </c>
      <c r="D34" s="16">
        <v>116.88188640028524</v>
      </c>
      <c r="E34" s="16">
        <v>117.45236554213463</v>
      </c>
      <c r="F34" s="55">
        <f t="shared" si="1"/>
        <v>4.8808173740084119E-3</v>
      </c>
      <c r="G34" s="55">
        <f t="shared" si="2"/>
        <v>4.8808173740084119E-3</v>
      </c>
    </row>
    <row r="35" spans="1:7" ht="15.75" thickBot="1" x14ac:dyDescent="0.3">
      <c r="A35" s="1">
        <f t="shared" ref="A35:A66" si="3">+RANK(G35,$G$3:$G$138)</f>
        <v>42</v>
      </c>
      <c r="B35" s="12" t="s">
        <v>152</v>
      </c>
      <c r="C35" s="12" t="s">
        <v>153</v>
      </c>
      <c r="D35" s="16">
        <v>28992.932810784572</v>
      </c>
      <c r="E35" s="16">
        <v>29338.39326651008</v>
      </c>
      <c r="F35" s="55">
        <f t="shared" si="1"/>
        <v>1.1915333228965583E-2</v>
      </c>
      <c r="G35" s="55">
        <f t="shared" si="2"/>
        <v>1.1915333228965583E-2</v>
      </c>
    </row>
    <row r="36" spans="1:7" ht="15.75" thickBot="1" x14ac:dyDescent="0.3">
      <c r="A36" s="1">
        <f t="shared" si="3"/>
        <v>43</v>
      </c>
      <c r="B36" s="12" t="s">
        <v>154</v>
      </c>
      <c r="C36" s="12" t="s">
        <v>155</v>
      </c>
      <c r="D36" s="16">
        <v>45537.985018499414</v>
      </c>
      <c r="E36" s="16">
        <v>46067.268392459351</v>
      </c>
      <c r="F36" s="55">
        <f t="shared" si="1"/>
        <v>1.1622898416452122E-2</v>
      </c>
      <c r="G36" s="55">
        <f t="shared" si="2"/>
        <v>1.1622898416452122E-2</v>
      </c>
    </row>
    <row r="37" spans="1:7" ht="15.75" thickBot="1" x14ac:dyDescent="0.3">
      <c r="A37" s="1">
        <f t="shared" si="3"/>
        <v>45</v>
      </c>
      <c r="B37" s="12" t="s">
        <v>156</v>
      </c>
      <c r="C37" s="12" t="s">
        <v>157</v>
      </c>
      <c r="D37" s="16">
        <v>15949.159061311728</v>
      </c>
      <c r="E37" s="16">
        <v>16124.45438660929</v>
      </c>
      <c r="F37" s="55">
        <f t="shared" si="1"/>
        <v>1.0990882003476934E-2</v>
      </c>
      <c r="G37" s="55">
        <f t="shared" si="2"/>
        <v>1.0990882003476934E-2</v>
      </c>
    </row>
    <row r="38" spans="1:7" ht="15.75" thickBot="1" x14ac:dyDescent="0.3">
      <c r="A38" s="1">
        <f t="shared" si="3"/>
        <v>98</v>
      </c>
      <c r="B38" s="12" t="s">
        <v>158</v>
      </c>
      <c r="C38" s="12" t="s">
        <v>159</v>
      </c>
      <c r="D38" s="16">
        <v>48782.415117551784</v>
      </c>
      <c r="E38" s="16">
        <v>48950.972150073278</v>
      </c>
      <c r="F38" s="55">
        <f t="shared" si="1"/>
        <v>3.4552826487847994E-3</v>
      </c>
      <c r="G38" s="55">
        <f t="shared" si="2"/>
        <v>3.4552826487847994E-3</v>
      </c>
    </row>
    <row r="39" spans="1:7" ht="15.75" thickBot="1" x14ac:dyDescent="0.3">
      <c r="A39" s="1">
        <f t="shared" si="3"/>
        <v>41</v>
      </c>
      <c r="B39" s="12" t="s">
        <v>160</v>
      </c>
      <c r="C39" s="12" t="s">
        <v>161</v>
      </c>
      <c r="D39" s="16">
        <v>18569.930067410569</v>
      </c>
      <c r="E39" s="16">
        <v>18791.921735193715</v>
      </c>
      <c r="F39" s="55">
        <f t="shared" si="1"/>
        <v>1.1954362077686655E-2</v>
      </c>
      <c r="G39" s="55">
        <f t="shared" si="2"/>
        <v>1.1954362077686655E-2</v>
      </c>
    </row>
    <row r="40" spans="1:7" ht="15.75" thickBot="1" x14ac:dyDescent="0.3">
      <c r="A40" s="1">
        <f t="shared" si="3"/>
        <v>70</v>
      </c>
      <c r="B40" s="12" t="s">
        <v>162</v>
      </c>
      <c r="C40" s="12" t="s">
        <v>163</v>
      </c>
      <c r="D40" s="16">
        <v>57914.719018894066</v>
      </c>
      <c r="E40" s="16">
        <v>58314.73585917514</v>
      </c>
      <c r="F40" s="55">
        <f t="shared" si="1"/>
        <v>6.9069978592242297E-3</v>
      </c>
      <c r="G40" s="55">
        <f t="shared" si="2"/>
        <v>6.9069978592242297E-3</v>
      </c>
    </row>
    <row r="41" spans="1:7" ht="15.75" thickBot="1" x14ac:dyDescent="0.3">
      <c r="A41" s="1">
        <f t="shared" si="3"/>
        <v>47</v>
      </c>
      <c r="B41" s="12" t="s">
        <v>164</v>
      </c>
      <c r="C41" s="12" t="s">
        <v>165</v>
      </c>
      <c r="D41" s="16">
        <v>11677.007321924295</v>
      </c>
      <c r="E41" s="16">
        <v>11802.953143778617</v>
      </c>
      <c r="F41" s="55">
        <f t="shared" si="1"/>
        <v>1.0785796256019407E-2</v>
      </c>
      <c r="G41" s="55">
        <f t="shared" si="2"/>
        <v>1.0785796256019407E-2</v>
      </c>
    </row>
    <row r="42" spans="1:7" ht="15.75" thickBot="1" x14ac:dyDescent="0.3">
      <c r="A42" s="1">
        <f t="shared" si="3"/>
        <v>34</v>
      </c>
      <c r="B42" s="12" t="s">
        <v>166</v>
      </c>
      <c r="C42" s="12" t="s">
        <v>167</v>
      </c>
      <c r="D42" s="16">
        <v>23431.139963792291</v>
      </c>
      <c r="E42" s="16">
        <v>23755.292787168826</v>
      </c>
      <c r="F42" s="55">
        <f t="shared" si="1"/>
        <v>1.3834274554180556E-2</v>
      </c>
      <c r="G42" s="55">
        <f t="shared" si="2"/>
        <v>1.3834274554180556E-2</v>
      </c>
    </row>
    <row r="43" spans="1:7" ht="15.75" thickBot="1" x14ac:dyDescent="0.3">
      <c r="A43" s="1">
        <f t="shared" si="3"/>
        <v>95</v>
      </c>
      <c r="B43" s="12" t="s">
        <v>168</v>
      </c>
      <c r="C43" s="12" t="s">
        <v>169</v>
      </c>
      <c r="D43" s="16">
        <v>49372.101147359215</v>
      </c>
      <c r="E43" s="16">
        <v>49581.999536943433</v>
      </c>
      <c r="F43" s="55">
        <f t="shared" si="1"/>
        <v>4.2513562256088922E-3</v>
      </c>
      <c r="G43" s="55">
        <f t="shared" si="2"/>
        <v>4.2513562256088922E-3</v>
      </c>
    </row>
    <row r="44" spans="1:7" ht="15.75" thickBot="1" x14ac:dyDescent="0.3">
      <c r="A44" s="1">
        <f t="shared" si="3"/>
        <v>79</v>
      </c>
      <c r="B44" s="12" t="s">
        <v>170</v>
      </c>
      <c r="C44" s="12" t="s">
        <v>171</v>
      </c>
      <c r="D44" s="16">
        <v>22954.555504184715</v>
      </c>
      <c r="E44" s="16">
        <v>23097.532265985887</v>
      </c>
      <c r="F44" s="55">
        <f t="shared" si="1"/>
        <v>6.2286878861630181E-3</v>
      </c>
      <c r="G44" s="55">
        <f t="shared" si="2"/>
        <v>6.2286878861630181E-3</v>
      </c>
    </row>
    <row r="45" spans="1:7" ht="15.75" thickBot="1" x14ac:dyDescent="0.3">
      <c r="A45" s="1">
        <f t="shared" si="3"/>
        <v>13</v>
      </c>
      <c r="B45" s="12" t="s">
        <v>172</v>
      </c>
      <c r="C45" s="12" t="s">
        <v>173</v>
      </c>
      <c r="D45" s="16">
        <v>6173.0263093056792</v>
      </c>
      <c r="E45" s="16">
        <v>6353.4513487073773</v>
      </c>
      <c r="F45" s="55">
        <f t="shared" si="1"/>
        <v>2.9227971883047373E-2</v>
      </c>
      <c r="G45" s="55">
        <f t="shared" si="2"/>
        <v>2.9227971883047373E-2</v>
      </c>
    </row>
    <row r="46" spans="1:7" ht="15.75" thickBot="1" x14ac:dyDescent="0.3">
      <c r="A46" s="1">
        <f t="shared" si="3"/>
        <v>18</v>
      </c>
      <c r="B46" s="12" t="s">
        <v>174</v>
      </c>
      <c r="C46" s="12" t="s">
        <v>175</v>
      </c>
      <c r="D46" s="16">
        <v>4849.5725124959108</v>
      </c>
      <c r="E46" s="16">
        <v>4956.0960352138636</v>
      </c>
      <c r="F46" s="55">
        <f t="shared" si="1"/>
        <v>2.1965549013541558E-2</v>
      </c>
      <c r="G46" s="55">
        <f t="shared" si="2"/>
        <v>2.1965549013541558E-2</v>
      </c>
    </row>
    <row r="47" spans="1:7" ht="15.75" thickBot="1" x14ac:dyDescent="0.3">
      <c r="A47" s="1">
        <f t="shared" si="3"/>
        <v>106</v>
      </c>
      <c r="B47" s="12" t="s">
        <v>176</v>
      </c>
      <c r="C47" s="12" t="s">
        <v>177</v>
      </c>
      <c r="D47" s="16">
        <v>13311.883191113342</v>
      </c>
      <c r="E47" s="16">
        <v>13347.187015198455</v>
      </c>
      <c r="F47" s="55">
        <f t="shared" si="1"/>
        <v>2.6520533254589221E-3</v>
      </c>
      <c r="G47" s="55">
        <f t="shared" si="2"/>
        <v>2.6520533254589221E-3</v>
      </c>
    </row>
    <row r="48" spans="1:7" ht="15.75" thickBot="1" x14ac:dyDescent="0.3">
      <c r="A48" s="1">
        <f t="shared" si="3"/>
        <v>21</v>
      </c>
      <c r="B48" s="12" t="s">
        <v>178</v>
      </c>
      <c r="C48" s="12" t="s">
        <v>179</v>
      </c>
      <c r="D48" s="16">
        <v>8122.4983715584567</v>
      </c>
      <c r="E48" s="16">
        <v>8271.9340626695302</v>
      </c>
      <c r="F48" s="55">
        <f t="shared" si="1"/>
        <v>1.8397749593195848E-2</v>
      </c>
      <c r="G48" s="55">
        <f t="shared" si="2"/>
        <v>1.8397749593195848E-2</v>
      </c>
    </row>
    <row r="49" spans="1:7" ht="15.75" thickBot="1" x14ac:dyDescent="0.3">
      <c r="A49" s="1">
        <f t="shared" si="3"/>
        <v>15</v>
      </c>
      <c r="B49" s="12" t="s">
        <v>180</v>
      </c>
      <c r="C49" s="12" t="s">
        <v>181</v>
      </c>
      <c r="D49" s="16">
        <v>35398.78181669896</v>
      </c>
      <c r="E49" s="16">
        <v>36366.496422463926</v>
      </c>
      <c r="F49" s="55">
        <f t="shared" si="1"/>
        <v>2.7337511521609993E-2</v>
      </c>
      <c r="G49" s="55">
        <f t="shared" si="2"/>
        <v>2.7337511521609993E-2</v>
      </c>
    </row>
    <row r="50" spans="1:7" ht="15.75" thickBot="1" x14ac:dyDescent="0.3">
      <c r="A50" s="1">
        <f t="shared" si="3"/>
        <v>59</v>
      </c>
      <c r="B50" s="12" t="s">
        <v>182</v>
      </c>
      <c r="C50" s="12" t="s">
        <v>183</v>
      </c>
      <c r="D50" s="16">
        <v>13643.611500265964</v>
      </c>
      <c r="E50" s="16">
        <v>13765.411116872643</v>
      </c>
      <c r="F50" s="55">
        <f t="shared" si="1"/>
        <v>8.927226973906752E-3</v>
      </c>
      <c r="G50" s="55">
        <f t="shared" si="2"/>
        <v>8.927226973906752E-3</v>
      </c>
    </row>
    <row r="51" spans="1:7" ht="15.75" thickBot="1" x14ac:dyDescent="0.3">
      <c r="A51" s="1">
        <f t="shared" si="3"/>
        <v>11</v>
      </c>
      <c r="B51" s="12" t="s">
        <v>184</v>
      </c>
      <c r="C51" s="12" t="s">
        <v>185</v>
      </c>
      <c r="D51" s="16">
        <v>2677.2594019248363</v>
      </c>
      <c r="E51" s="16">
        <v>2758.6389762087192</v>
      </c>
      <c r="F51" s="55">
        <f t="shared" si="1"/>
        <v>3.0396596693385194E-2</v>
      </c>
      <c r="G51" s="55">
        <f t="shared" si="2"/>
        <v>3.0396596693385194E-2</v>
      </c>
    </row>
    <row r="52" spans="1:7" ht="15.75" thickBot="1" x14ac:dyDescent="0.3">
      <c r="A52" s="1">
        <f t="shared" si="3"/>
        <v>12</v>
      </c>
      <c r="B52" s="12" t="s">
        <v>186</v>
      </c>
      <c r="C52" s="12" t="s">
        <v>187</v>
      </c>
      <c r="D52" s="16">
        <v>35642.227056563439</v>
      </c>
      <c r="E52" s="16">
        <v>36711.671453509261</v>
      </c>
      <c r="F52" s="55">
        <f t="shared" si="1"/>
        <v>3.0004982439751519E-2</v>
      </c>
      <c r="G52" s="55">
        <f t="shared" si="2"/>
        <v>3.0004982439751519E-2</v>
      </c>
    </row>
    <row r="53" spans="1:7" ht="15.75" thickBot="1" x14ac:dyDescent="0.3">
      <c r="A53" s="1">
        <f t="shared" si="3"/>
        <v>96</v>
      </c>
      <c r="B53" s="12" t="s">
        <v>188</v>
      </c>
      <c r="C53" s="12" t="s">
        <v>189</v>
      </c>
      <c r="D53" s="16">
        <v>3818.9740727196158</v>
      </c>
      <c r="E53" s="16">
        <v>3834.2164875521398</v>
      </c>
      <c r="F53" s="55">
        <f t="shared" si="1"/>
        <v>3.9912328657600365E-3</v>
      </c>
      <c r="G53" s="55">
        <f t="shared" si="2"/>
        <v>3.9912328657600365E-3</v>
      </c>
    </row>
    <row r="54" spans="1:7" ht="15.75" thickBot="1" x14ac:dyDescent="0.3">
      <c r="A54" s="1">
        <f t="shared" si="3"/>
        <v>61</v>
      </c>
      <c r="B54" s="12" t="s">
        <v>190</v>
      </c>
      <c r="C54" s="12" t="s">
        <v>191</v>
      </c>
      <c r="D54" s="16">
        <v>9165.7681093122283</v>
      </c>
      <c r="E54" s="16">
        <v>9246.9942459674785</v>
      </c>
      <c r="F54" s="55">
        <f t="shared" si="1"/>
        <v>8.8619017726104341E-3</v>
      </c>
      <c r="G54" s="55">
        <f t="shared" si="2"/>
        <v>8.8619017726104341E-3</v>
      </c>
    </row>
    <row r="55" spans="1:7" ht="15.75" thickBot="1" x14ac:dyDescent="0.3">
      <c r="A55" s="1">
        <f t="shared" si="3"/>
        <v>73</v>
      </c>
      <c r="B55" s="12" t="s">
        <v>192</v>
      </c>
      <c r="C55" s="12" t="s">
        <v>193</v>
      </c>
      <c r="D55" s="16">
        <v>32613.939998853421</v>
      </c>
      <c r="E55" s="16">
        <v>32829.506422781196</v>
      </c>
      <c r="F55" s="55">
        <f t="shared" si="1"/>
        <v>6.6096406608755105E-3</v>
      </c>
      <c r="G55" s="55">
        <f t="shared" si="2"/>
        <v>6.6096406608755105E-3</v>
      </c>
    </row>
    <row r="56" spans="1:7" ht="15.75" thickBot="1" x14ac:dyDescent="0.3">
      <c r="A56" s="1">
        <f t="shared" si="3"/>
        <v>88</v>
      </c>
      <c r="B56" s="12" t="s">
        <v>194</v>
      </c>
      <c r="C56" s="12" t="s">
        <v>195</v>
      </c>
      <c r="D56" s="16">
        <v>3403.3911308277161</v>
      </c>
      <c r="E56" s="16">
        <v>3419.5389988998345</v>
      </c>
      <c r="F56" s="55">
        <f t="shared" si="1"/>
        <v>4.7446406984645289E-3</v>
      </c>
      <c r="G56" s="55">
        <f t="shared" si="2"/>
        <v>4.7446406984645289E-3</v>
      </c>
    </row>
    <row r="57" spans="1:7" ht="15.75" thickBot="1" x14ac:dyDescent="0.3">
      <c r="A57" s="1">
        <f t="shared" si="3"/>
        <v>52</v>
      </c>
      <c r="B57" s="12" t="s">
        <v>196</v>
      </c>
      <c r="C57" s="12" t="s">
        <v>197</v>
      </c>
      <c r="D57" s="16">
        <v>1039.5223067320287</v>
      </c>
      <c r="E57" s="16">
        <v>1050.2060717213189</v>
      </c>
      <c r="F57" s="55">
        <f t="shared" si="1"/>
        <v>1.027757165007555E-2</v>
      </c>
      <c r="G57" s="55">
        <f t="shared" si="2"/>
        <v>1.027757165007555E-2</v>
      </c>
    </row>
    <row r="58" spans="1:7" ht="15.75" thickBot="1" x14ac:dyDescent="0.3">
      <c r="A58" s="1">
        <f t="shared" si="3"/>
        <v>93</v>
      </c>
      <c r="B58" s="12" t="s">
        <v>198</v>
      </c>
      <c r="C58" s="12" t="s">
        <v>199</v>
      </c>
      <c r="D58" s="16">
        <v>16265.938117953548</v>
      </c>
      <c r="E58" s="16">
        <v>16338.372720324136</v>
      </c>
      <c r="F58" s="55">
        <f t="shared" si="1"/>
        <v>4.4531463138076091E-3</v>
      </c>
      <c r="G58" s="55">
        <f t="shared" si="2"/>
        <v>4.4531463138076091E-3</v>
      </c>
    </row>
    <row r="59" spans="1:7" ht="15.75" thickBot="1" x14ac:dyDescent="0.3">
      <c r="A59" s="1">
        <f t="shared" si="3"/>
        <v>51</v>
      </c>
      <c r="B59" s="12" t="s">
        <v>200</v>
      </c>
      <c r="C59" s="12" t="s">
        <v>201</v>
      </c>
      <c r="D59" s="16">
        <v>33353.567423016684</v>
      </c>
      <c r="E59" s="16">
        <v>33696.444771635135</v>
      </c>
      <c r="F59" s="55">
        <f t="shared" si="1"/>
        <v>1.0280080216601884E-2</v>
      </c>
      <c r="G59" s="55">
        <f t="shared" si="2"/>
        <v>1.0280080216601884E-2</v>
      </c>
    </row>
    <row r="60" spans="1:7" ht="15.75" thickBot="1" x14ac:dyDescent="0.3">
      <c r="A60" s="1">
        <f t="shared" si="3"/>
        <v>29</v>
      </c>
      <c r="B60" s="12" t="s">
        <v>202</v>
      </c>
      <c r="C60" s="12" t="s">
        <v>203</v>
      </c>
      <c r="D60" s="16">
        <v>47615.212708171581</v>
      </c>
      <c r="E60" s="16">
        <v>48337.154704147644</v>
      </c>
      <c r="F60" s="55">
        <f t="shared" si="1"/>
        <v>1.5162002959028385E-2</v>
      </c>
      <c r="G60" s="55">
        <f t="shared" si="2"/>
        <v>1.5162002959028385E-2</v>
      </c>
    </row>
    <row r="61" spans="1:7" ht="15.75" thickBot="1" x14ac:dyDescent="0.3">
      <c r="A61" s="1">
        <f t="shared" si="3"/>
        <v>132</v>
      </c>
      <c r="B61" s="12" t="s">
        <v>204</v>
      </c>
      <c r="C61" s="12" t="s">
        <v>205</v>
      </c>
      <c r="D61" s="16">
        <v>0</v>
      </c>
      <c r="E61" s="16">
        <v>0</v>
      </c>
      <c r="F61" s="55">
        <f t="shared" si="1"/>
        <v>0</v>
      </c>
      <c r="G61" s="55">
        <f t="shared" si="2"/>
        <v>0</v>
      </c>
    </row>
    <row r="62" spans="1:7" ht="15.75" thickBot="1" x14ac:dyDescent="0.3">
      <c r="A62" s="1">
        <f t="shared" si="3"/>
        <v>80</v>
      </c>
      <c r="B62" s="12" t="s">
        <v>206</v>
      </c>
      <c r="C62" s="12" t="s">
        <v>207</v>
      </c>
      <c r="D62" s="16">
        <v>7448.2342800675788</v>
      </c>
      <c r="E62" s="16">
        <v>7494.0687629505765</v>
      </c>
      <c r="F62" s="55">
        <f t="shared" si="1"/>
        <v>6.1537380752988112E-3</v>
      </c>
      <c r="G62" s="55">
        <f t="shared" si="2"/>
        <v>6.1537380752988112E-3</v>
      </c>
    </row>
    <row r="63" spans="1:7" ht="15.75" thickBot="1" x14ac:dyDescent="0.3">
      <c r="A63" s="1">
        <f t="shared" si="3"/>
        <v>127</v>
      </c>
      <c r="B63" s="12" t="s">
        <v>208</v>
      </c>
      <c r="C63" s="12" t="s">
        <v>209</v>
      </c>
      <c r="D63" s="16">
        <v>714.99198320474738</v>
      </c>
      <c r="E63" s="16">
        <v>715.4312088186939</v>
      </c>
      <c r="F63" s="55">
        <f t="shared" si="1"/>
        <v>6.1430844577839254E-4</v>
      </c>
      <c r="G63" s="55">
        <f t="shared" si="2"/>
        <v>6.1430844577839254E-4</v>
      </c>
    </row>
    <row r="64" spans="1:7" ht="15.75" thickBot="1" x14ac:dyDescent="0.3">
      <c r="A64" s="1">
        <f t="shared" si="3"/>
        <v>111</v>
      </c>
      <c r="B64" s="12" t="s">
        <v>210</v>
      </c>
      <c r="C64" s="12" t="s">
        <v>211</v>
      </c>
      <c r="D64" s="16">
        <v>11151.01977778017</v>
      </c>
      <c r="E64" s="16">
        <v>11175.041879898046</v>
      </c>
      <c r="F64" s="55">
        <f t="shared" si="1"/>
        <v>2.1542515928223791E-3</v>
      </c>
      <c r="G64" s="55">
        <f t="shared" si="2"/>
        <v>2.1542515928223791E-3</v>
      </c>
    </row>
    <row r="65" spans="1:7" ht="15.75" thickBot="1" x14ac:dyDescent="0.3">
      <c r="A65" s="1">
        <f t="shared" si="3"/>
        <v>85</v>
      </c>
      <c r="B65" s="12" t="s">
        <v>212</v>
      </c>
      <c r="C65" s="12" t="s">
        <v>213</v>
      </c>
      <c r="D65" s="16">
        <v>11348.626493283959</v>
      </c>
      <c r="E65" s="16">
        <v>11407.88848780517</v>
      </c>
      <c r="F65" s="55">
        <f t="shared" si="1"/>
        <v>5.2219530316098316E-3</v>
      </c>
      <c r="G65" s="55">
        <f t="shared" si="2"/>
        <v>5.2219530316098316E-3</v>
      </c>
    </row>
    <row r="66" spans="1:7" ht="15.75" thickBot="1" x14ac:dyDescent="0.3">
      <c r="A66" s="1">
        <f t="shared" si="3"/>
        <v>68</v>
      </c>
      <c r="B66" s="12" t="s">
        <v>214</v>
      </c>
      <c r="C66" s="12" t="s">
        <v>215</v>
      </c>
      <c r="D66" s="16">
        <v>24837.148843172141</v>
      </c>
      <c r="E66" s="16">
        <v>25009.721791264685</v>
      </c>
      <c r="F66" s="55">
        <f t="shared" si="1"/>
        <v>6.9481786811445949E-3</v>
      </c>
      <c r="G66" s="55">
        <f t="shared" si="2"/>
        <v>6.9481786811445949E-3</v>
      </c>
    </row>
    <row r="67" spans="1:7" ht="15.75" thickBot="1" x14ac:dyDescent="0.3">
      <c r="A67" s="1">
        <f t="shared" ref="A67:A98" si="4">+RANK(G67,$G$3:$G$138)</f>
        <v>126</v>
      </c>
      <c r="B67" s="12" t="s">
        <v>216</v>
      </c>
      <c r="C67" s="12" t="s">
        <v>217</v>
      </c>
      <c r="D67" s="16">
        <v>1515.6289432589658</v>
      </c>
      <c r="E67" s="16">
        <v>1516.6203665105841</v>
      </c>
      <c r="F67" s="55">
        <f t="shared" si="1"/>
        <v>6.5413322701956709E-4</v>
      </c>
      <c r="G67" s="55">
        <f t="shared" si="2"/>
        <v>6.5413322701956709E-4</v>
      </c>
    </row>
    <row r="68" spans="1:7" ht="15.75" thickBot="1" x14ac:dyDescent="0.3">
      <c r="A68" s="1">
        <f t="shared" si="4"/>
        <v>107</v>
      </c>
      <c r="B68" s="12" t="s">
        <v>218</v>
      </c>
      <c r="C68" s="12" t="s">
        <v>219</v>
      </c>
      <c r="D68" s="16">
        <v>25008.253199717285</v>
      </c>
      <c r="E68" s="16">
        <v>25072.222091250031</v>
      </c>
      <c r="F68" s="55">
        <f t="shared" ref="F68:F131" si="5">+IFERROR((E68-D68)/D68,0)</f>
        <v>2.5579112232224687E-3</v>
      </c>
      <c r="G68" s="55">
        <f t="shared" ref="G68:G131" si="6">+ABS(F68)</f>
        <v>2.5579112232224687E-3</v>
      </c>
    </row>
    <row r="69" spans="1:7" ht="15.75" thickBot="1" x14ac:dyDescent="0.3">
      <c r="A69" s="1">
        <f t="shared" si="4"/>
        <v>124</v>
      </c>
      <c r="B69" s="12" t="s">
        <v>220</v>
      </c>
      <c r="C69" s="12" t="s">
        <v>221</v>
      </c>
      <c r="D69" s="16">
        <v>21545.280107113427</v>
      </c>
      <c r="E69" s="16">
        <v>21562.260157349119</v>
      </c>
      <c r="F69" s="55">
        <f t="shared" si="5"/>
        <v>7.8810997820751797E-4</v>
      </c>
      <c r="G69" s="55">
        <f t="shared" si="6"/>
        <v>7.8810997820751797E-4</v>
      </c>
    </row>
    <row r="70" spans="1:7" ht="15.75" thickBot="1" x14ac:dyDescent="0.3">
      <c r="A70" s="1">
        <f t="shared" si="4"/>
        <v>82</v>
      </c>
      <c r="B70" s="12" t="s">
        <v>222</v>
      </c>
      <c r="C70" s="12" t="s">
        <v>223</v>
      </c>
      <c r="D70" s="16">
        <v>45578.311953873337</v>
      </c>
      <c r="E70" s="16">
        <v>45851.020164089365</v>
      </c>
      <c r="F70" s="55">
        <f t="shared" si="5"/>
        <v>5.9832889487442332E-3</v>
      </c>
      <c r="G70" s="55">
        <f t="shared" si="6"/>
        <v>5.9832889487442332E-3</v>
      </c>
    </row>
    <row r="71" spans="1:7" ht="15.75" thickBot="1" x14ac:dyDescent="0.3">
      <c r="A71" s="1">
        <f t="shared" si="4"/>
        <v>84</v>
      </c>
      <c r="B71" s="12" t="s">
        <v>224</v>
      </c>
      <c r="C71" s="12" t="s">
        <v>225</v>
      </c>
      <c r="D71" s="16">
        <v>5714.530614755542</v>
      </c>
      <c r="E71" s="16">
        <v>5744.8585709160916</v>
      </c>
      <c r="F71" s="55">
        <f t="shared" si="5"/>
        <v>5.3071648758411501E-3</v>
      </c>
      <c r="G71" s="55">
        <f t="shared" si="6"/>
        <v>5.3071648758411501E-3</v>
      </c>
    </row>
    <row r="72" spans="1:7" ht="15.75" thickBot="1" x14ac:dyDescent="0.3">
      <c r="A72" s="1">
        <f t="shared" si="4"/>
        <v>115</v>
      </c>
      <c r="B72" s="12" t="s">
        <v>226</v>
      </c>
      <c r="C72" s="12" t="s">
        <v>227</v>
      </c>
      <c r="D72" s="16">
        <v>6183.5328748455759</v>
      </c>
      <c r="E72" s="16">
        <v>6194.5160577280913</v>
      </c>
      <c r="F72" s="55">
        <f t="shared" si="5"/>
        <v>1.7761986723147617E-3</v>
      </c>
      <c r="G72" s="55">
        <f t="shared" si="6"/>
        <v>1.7761986723147617E-3</v>
      </c>
    </row>
    <row r="73" spans="1:7" ht="15.75" thickBot="1" x14ac:dyDescent="0.3">
      <c r="A73" s="1">
        <f t="shared" si="4"/>
        <v>103</v>
      </c>
      <c r="B73" s="12" t="s">
        <v>228</v>
      </c>
      <c r="C73" s="12" t="s">
        <v>229</v>
      </c>
      <c r="D73" s="16">
        <v>36221.312911335976</v>
      </c>
      <c r="E73" s="16">
        <v>36328.586940371868</v>
      </c>
      <c r="F73" s="55">
        <f t="shared" si="5"/>
        <v>2.9616272965721107E-3</v>
      </c>
      <c r="G73" s="55">
        <f t="shared" si="6"/>
        <v>2.9616272965721107E-3</v>
      </c>
    </row>
    <row r="74" spans="1:7" ht="15.75" thickBot="1" x14ac:dyDescent="0.3">
      <c r="A74" s="1">
        <f t="shared" si="4"/>
        <v>110</v>
      </c>
      <c r="B74" s="12" t="s">
        <v>230</v>
      </c>
      <c r="C74" s="12" t="s">
        <v>231</v>
      </c>
      <c r="D74" s="16">
        <v>18908.450400690221</v>
      </c>
      <c r="E74" s="16">
        <v>18951.34069479075</v>
      </c>
      <c r="F74" s="55">
        <f t="shared" si="5"/>
        <v>2.2683135419158066E-3</v>
      </c>
      <c r="G74" s="55">
        <f t="shared" si="6"/>
        <v>2.2683135419158066E-3</v>
      </c>
    </row>
    <row r="75" spans="1:7" ht="15.75" thickBot="1" x14ac:dyDescent="0.3">
      <c r="A75" s="1">
        <f t="shared" si="4"/>
        <v>71</v>
      </c>
      <c r="B75" s="12" t="s">
        <v>232</v>
      </c>
      <c r="C75" s="12" t="s">
        <v>233</v>
      </c>
      <c r="D75" s="16">
        <v>38426.386612880553</v>
      </c>
      <c r="E75" s="16">
        <v>38685.574628330622</v>
      </c>
      <c r="F75" s="55">
        <f t="shared" si="5"/>
        <v>6.745053029867467E-3</v>
      </c>
      <c r="G75" s="55">
        <f t="shared" si="6"/>
        <v>6.745053029867467E-3</v>
      </c>
    </row>
    <row r="76" spans="1:7" ht="15.75" thickBot="1" x14ac:dyDescent="0.3">
      <c r="A76" s="1">
        <f t="shared" si="4"/>
        <v>120</v>
      </c>
      <c r="B76" s="12" t="s">
        <v>234</v>
      </c>
      <c r="C76" s="12" t="s">
        <v>235</v>
      </c>
      <c r="D76" s="16">
        <v>68318.080466521671</v>
      </c>
      <c r="E76" s="16">
        <v>68392.525883426279</v>
      </c>
      <c r="F76" s="55">
        <f t="shared" si="5"/>
        <v>1.0896883576974692E-3</v>
      </c>
      <c r="G76" s="55">
        <f t="shared" si="6"/>
        <v>1.0896883576974692E-3</v>
      </c>
    </row>
    <row r="77" spans="1:7" ht="15.75" thickBot="1" x14ac:dyDescent="0.3">
      <c r="A77" s="1">
        <f t="shared" si="4"/>
        <v>128</v>
      </c>
      <c r="B77" s="12" t="s">
        <v>236</v>
      </c>
      <c r="C77" s="12" t="s">
        <v>237</v>
      </c>
      <c r="D77" s="16">
        <v>9065.5195064223662</v>
      </c>
      <c r="E77" s="16">
        <v>9069.7809603176138</v>
      </c>
      <c r="F77" s="55">
        <f t="shared" si="5"/>
        <v>4.700727732402497E-4</v>
      </c>
      <c r="G77" s="55">
        <f t="shared" si="6"/>
        <v>4.700727732402497E-4</v>
      </c>
    </row>
    <row r="78" spans="1:7" ht="15.75" thickBot="1" x14ac:dyDescent="0.3">
      <c r="A78" s="1">
        <f t="shared" si="4"/>
        <v>122</v>
      </c>
      <c r="B78" s="12" t="s">
        <v>238</v>
      </c>
      <c r="C78" s="12" t="s">
        <v>239</v>
      </c>
      <c r="D78" s="16">
        <v>61540.329140740541</v>
      </c>
      <c r="E78" s="16">
        <v>61595.547753807637</v>
      </c>
      <c r="F78" s="55">
        <f t="shared" si="5"/>
        <v>8.9727523134972443E-4</v>
      </c>
      <c r="G78" s="55">
        <f t="shared" si="6"/>
        <v>8.9727523134972443E-4</v>
      </c>
    </row>
    <row r="79" spans="1:7" ht="15.75" thickBot="1" x14ac:dyDescent="0.3">
      <c r="A79" s="1">
        <f t="shared" si="4"/>
        <v>78</v>
      </c>
      <c r="B79" s="12" t="s">
        <v>240</v>
      </c>
      <c r="C79" s="12" t="s">
        <v>241</v>
      </c>
      <c r="D79" s="16">
        <v>8655.0450066036028</v>
      </c>
      <c r="E79" s="16">
        <v>8709.0391553278296</v>
      </c>
      <c r="F79" s="55">
        <f t="shared" si="5"/>
        <v>6.2384596132117687E-3</v>
      </c>
      <c r="G79" s="55">
        <f t="shared" si="6"/>
        <v>6.2384596132117687E-3</v>
      </c>
    </row>
    <row r="80" spans="1:7" ht="15.75" thickBot="1" x14ac:dyDescent="0.3">
      <c r="A80" s="1">
        <f t="shared" si="4"/>
        <v>132</v>
      </c>
      <c r="B80" s="12" t="s">
        <v>242</v>
      </c>
      <c r="C80" s="12" t="s">
        <v>243</v>
      </c>
      <c r="D80" s="16">
        <v>711.58888958261946</v>
      </c>
      <c r="E80" s="16">
        <v>711.58888958261946</v>
      </c>
      <c r="F80" s="55">
        <f t="shared" si="5"/>
        <v>0</v>
      </c>
      <c r="G80" s="55">
        <f t="shared" si="6"/>
        <v>0</v>
      </c>
    </row>
    <row r="81" spans="1:7" ht="15.75" thickBot="1" x14ac:dyDescent="0.3">
      <c r="A81" s="1">
        <f t="shared" si="4"/>
        <v>118</v>
      </c>
      <c r="B81" s="12" t="s">
        <v>244</v>
      </c>
      <c r="C81" s="12" t="s">
        <v>245</v>
      </c>
      <c r="D81" s="16">
        <v>26998.009422837131</v>
      </c>
      <c r="E81" s="16">
        <v>27033.431980056539</v>
      </c>
      <c r="F81" s="55">
        <f t="shared" si="5"/>
        <v>1.312043294178751E-3</v>
      </c>
      <c r="G81" s="55">
        <f t="shared" si="6"/>
        <v>1.312043294178751E-3</v>
      </c>
    </row>
    <row r="82" spans="1:7" ht="15.75" thickBot="1" x14ac:dyDescent="0.3">
      <c r="A82" s="1">
        <f t="shared" si="4"/>
        <v>129</v>
      </c>
      <c r="B82" s="12" t="s">
        <v>246</v>
      </c>
      <c r="C82" s="12" t="s">
        <v>247</v>
      </c>
      <c r="D82" s="16">
        <v>105833.94066996977</v>
      </c>
      <c r="E82" s="16">
        <v>105842.56315011519</v>
      </c>
      <c r="F82" s="55">
        <f t="shared" si="5"/>
        <v>8.1471785807455611E-5</v>
      </c>
      <c r="G82" s="55">
        <f t="shared" si="6"/>
        <v>8.1471785807455611E-5</v>
      </c>
    </row>
    <row r="83" spans="1:7" ht="15.75" thickBot="1" x14ac:dyDescent="0.3">
      <c r="A83" s="1">
        <f t="shared" si="4"/>
        <v>3</v>
      </c>
      <c r="B83" s="12" t="s">
        <v>248</v>
      </c>
      <c r="C83" s="12" t="s">
        <v>249</v>
      </c>
      <c r="D83" s="16">
        <v>24828.320697931114</v>
      </c>
      <c r="E83" s="16">
        <v>27839.596488748241</v>
      </c>
      <c r="F83" s="55">
        <f t="shared" si="5"/>
        <v>0.1212839091073948</v>
      </c>
      <c r="G83" s="55">
        <f t="shared" si="6"/>
        <v>0.1212839091073948</v>
      </c>
    </row>
    <row r="84" spans="1:7" ht="15.75" thickBot="1" x14ac:dyDescent="0.3">
      <c r="A84" s="1">
        <f t="shared" si="4"/>
        <v>27</v>
      </c>
      <c r="B84" s="12" t="s">
        <v>250</v>
      </c>
      <c r="C84" s="12" t="s">
        <v>251</v>
      </c>
      <c r="D84" s="16">
        <v>30645.031831489505</v>
      </c>
      <c r="E84" s="16">
        <v>31112.329186548479</v>
      </c>
      <c r="F84" s="55">
        <f t="shared" si="5"/>
        <v>1.5248714950878256E-2</v>
      </c>
      <c r="G84" s="55">
        <f t="shared" si="6"/>
        <v>1.5248714950878256E-2</v>
      </c>
    </row>
    <row r="85" spans="1:7" ht="15.75" thickBot="1" x14ac:dyDescent="0.3">
      <c r="A85" s="1">
        <f t="shared" si="4"/>
        <v>24</v>
      </c>
      <c r="B85" s="12" t="s">
        <v>252</v>
      </c>
      <c r="C85" s="12" t="s">
        <v>253</v>
      </c>
      <c r="D85" s="16">
        <v>201289.54781791382</v>
      </c>
      <c r="E85" s="16">
        <v>204713.81277365229</v>
      </c>
      <c r="F85" s="55">
        <f t="shared" si="5"/>
        <v>1.7011638174258589E-2</v>
      </c>
      <c r="G85" s="55">
        <f t="shared" si="6"/>
        <v>1.7011638174258589E-2</v>
      </c>
    </row>
    <row r="86" spans="1:7" ht="15.75" thickBot="1" x14ac:dyDescent="0.3">
      <c r="A86" s="1">
        <f t="shared" si="4"/>
        <v>35</v>
      </c>
      <c r="B86" s="12" t="s">
        <v>254</v>
      </c>
      <c r="C86" s="12" t="s">
        <v>255</v>
      </c>
      <c r="D86" s="16">
        <v>49667.883863059353</v>
      </c>
      <c r="E86" s="16">
        <v>50342.81777051957</v>
      </c>
      <c r="F86" s="55">
        <f t="shared" si="5"/>
        <v>1.3588940276197309E-2</v>
      </c>
      <c r="G86" s="55">
        <f t="shared" si="6"/>
        <v>1.3588940276197309E-2</v>
      </c>
    </row>
    <row r="87" spans="1:7" ht="15.75" thickBot="1" x14ac:dyDescent="0.3">
      <c r="A87" s="1">
        <f t="shared" si="4"/>
        <v>108</v>
      </c>
      <c r="B87" s="12" t="s">
        <v>256</v>
      </c>
      <c r="C87" s="12" t="s">
        <v>257</v>
      </c>
      <c r="D87" s="16">
        <v>28831.463885400226</v>
      </c>
      <c r="E87" s="16">
        <v>28900.680605005222</v>
      </c>
      <c r="F87" s="55">
        <f t="shared" si="5"/>
        <v>2.4007355256090929E-3</v>
      </c>
      <c r="G87" s="55">
        <f t="shared" si="6"/>
        <v>2.4007355256090929E-3</v>
      </c>
    </row>
    <row r="88" spans="1:7" ht="15.75" thickBot="1" x14ac:dyDescent="0.3">
      <c r="A88" s="1">
        <f t="shared" si="4"/>
        <v>131</v>
      </c>
      <c r="B88" s="12" t="s">
        <v>258</v>
      </c>
      <c r="C88" s="12" t="s">
        <v>259</v>
      </c>
      <c r="D88" s="16">
        <v>319421.09911028022</v>
      </c>
      <c r="E88" s="16">
        <v>319421.09925158182</v>
      </c>
      <c r="F88" s="55">
        <f t="shared" si="5"/>
        <v>4.423677715418448E-10</v>
      </c>
      <c r="G88" s="55">
        <f t="shared" si="6"/>
        <v>4.423677715418448E-10</v>
      </c>
    </row>
    <row r="89" spans="1:7" ht="15.75" thickBot="1" x14ac:dyDescent="0.3">
      <c r="A89" s="1">
        <f t="shared" si="4"/>
        <v>132</v>
      </c>
      <c r="B89" s="12" t="s">
        <v>260</v>
      </c>
      <c r="C89" s="12" t="s">
        <v>261</v>
      </c>
      <c r="D89" s="16">
        <v>38512.693554271784</v>
      </c>
      <c r="E89" s="16">
        <v>38512.693554271784</v>
      </c>
      <c r="F89" s="55">
        <f t="shared" si="5"/>
        <v>0</v>
      </c>
      <c r="G89" s="55">
        <f t="shared" si="6"/>
        <v>0</v>
      </c>
    </row>
    <row r="90" spans="1:7" ht="15.75" thickBot="1" x14ac:dyDescent="0.3">
      <c r="A90" s="1">
        <f t="shared" si="4"/>
        <v>130</v>
      </c>
      <c r="B90" s="12" t="s">
        <v>262</v>
      </c>
      <c r="C90" s="12" t="s">
        <v>263</v>
      </c>
      <c r="D90" s="16">
        <v>145149.48630033864</v>
      </c>
      <c r="E90" s="16">
        <v>145151.96824046699</v>
      </c>
      <c r="F90" s="55">
        <f t="shared" si="5"/>
        <v>1.7099200221833305E-5</v>
      </c>
      <c r="G90" s="55">
        <f t="shared" si="6"/>
        <v>1.7099200221833305E-5</v>
      </c>
    </row>
    <row r="91" spans="1:7" ht="15.75" thickBot="1" x14ac:dyDescent="0.3">
      <c r="A91" s="1">
        <f t="shared" si="4"/>
        <v>72</v>
      </c>
      <c r="B91" s="12" t="s">
        <v>264</v>
      </c>
      <c r="C91" s="12" t="s">
        <v>265</v>
      </c>
      <c r="D91" s="16">
        <v>63880.983644473294</v>
      </c>
      <c r="E91" s="16">
        <v>64311.229103929167</v>
      </c>
      <c r="F91" s="55">
        <f t="shared" si="5"/>
        <v>6.7351101205702247E-3</v>
      </c>
      <c r="G91" s="55">
        <f t="shared" si="6"/>
        <v>6.7351101205702247E-3</v>
      </c>
    </row>
    <row r="92" spans="1:7" ht="15.75" thickBot="1" x14ac:dyDescent="0.3">
      <c r="A92" s="1">
        <f t="shared" si="4"/>
        <v>74</v>
      </c>
      <c r="B92" s="12" t="s">
        <v>266</v>
      </c>
      <c r="C92" s="12" t="s">
        <v>267</v>
      </c>
      <c r="D92" s="16">
        <v>1032193.4918513307</v>
      </c>
      <c r="E92" s="16">
        <v>1038932.9879738141</v>
      </c>
      <c r="F92" s="55">
        <f t="shared" si="5"/>
        <v>6.5292953072156185E-3</v>
      </c>
      <c r="G92" s="55">
        <f t="shared" si="6"/>
        <v>6.5292953072156185E-3</v>
      </c>
    </row>
    <row r="93" spans="1:7" ht="15.75" thickBot="1" x14ac:dyDescent="0.3">
      <c r="A93" s="1">
        <f t="shared" si="4"/>
        <v>28</v>
      </c>
      <c r="B93" s="12" t="s">
        <v>268</v>
      </c>
      <c r="C93" s="12" t="s">
        <v>9</v>
      </c>
      <c r="D93" s="16">
        <v>83299.438055535575</v>
      </c>
      <c r="E93" s="16">
        <v>84564.403132149659</v>
      </c>
      <c r="F93" s="55">
        <f t="shared" si="5"/>
        <v>1.5185757625048252E-2</v>
      </c>
      <c r="G93" s="55">
        <f t="shared" si="6"/>
        <v>1.5185757625048252E-2</v>
      </c>
    </row>
    <row r="94" spans="1:7" ht="15.75" thickBot="1" x14ac:dyDescent="0.3">
      <c r="A94" s="1">
        <f t="shared" si="4"/>
        <v>132</v>
      </c>
      <c r="B94" s="12" t="s">
        <v>269</v>
      </c>
      <c r="C94" s="12" t="s">
        <v>270</v>
      </c>
      <c r="D94" s="16">
        <v>186.34226780208138</v>
      </c>
      <c r="E94" s="16">
        <v>186.34226780208138</v>
      </c>
      <c r="F94" s="55">
        <f t="shared" si="5"/>
        <v>0</v>
      </c>
      <c r="G94" s="55">
        <f t="shared" si="6"/>
        <v>0</v>
      </c>
    </row>
    <row r="95" spans="1:7" ht="15.75" thickBot="1" x14ac:dyDescent="0.3">
      <c r="A95" s="1">
        <f t="shared" si="4"/>
        <v>10</v>
      </c>
      <c r="B95" s="12" t="s">
        <v>271</v>
      </c>
      <c r="C95" s="12" t="s">
        <v>272</v>
      </c>
      <c r="D95" s="16">
        <v>94232.476847767597</v>
      </c>
      <c r="E95" s="16">
        <v>97758.901738757486</v>
      </c>
      <c r="F95" s="55">
        <f t="shared" si="5"/>
        <v>3.742260639807677E-2</v>
      </c>
      <c r="G95" s="55">
        <f t="shared" si="6"/>
        <v>3.742260639807677E-2</v>
      </c>
    </row>
    <row r="96" spans="1:7" ht="15.75" thickBot="1" x14ac:dyDescent="0.3">
      <c r="A96" s="1">
        <f t="shared" si="4"/>
        <v>8</v>
      </c>
      <c r="B96" s="12" t="s">
        <v>273</v>
      </c>
      <c r="C96" s="12" t="s">
        <v>274</v>
      </c>
      <c r="D96" s="16">
        <v>26701.055023461799</v>
      </c>
      <c r="E96" s="16">
        <v>28210.41930957463</v>
      </c>
      <c r="F96" s="55">
        <f t="shared" si="5"/>
        <v>5.6528263950116474E-2</v>
      </c>
      <c r="G96" s="55">
        <f t="shared" si="6"/>
        <v>5.6528263950116474E-2</v>
      </c>
    </row>
    <row r="97" spans="1:7" ht="15.75" thickBot="1" x14ac:dyDescent="0.3">
      <c r="A97" s="1">
        <f t="shared" si="4"/>
        <v>5</v>
      </c>
      <c r="B97" s="12" t="s">
        <v>275</v>
      </c>
      <c r="C97" s="12" t="s">
        <v>276</v>
      </c>
      <c r="D97" s="16">
        <v>88061.841907474562</v>
      </c>
      <c r="E97" s="16">
        <v>94581.325912853194</v>
      </c>
      <c r="F97" s="55">
        <f t="shared" si="5"/>
        <v>7.4033018889481883E-2</v>
      </c>
      <c r="G97" s="55">
        <f t="shared" si="6"/>
        <v>7.4033018889481883E-2</v>
      </c>
    </row>
    <row r="98" spans="1:7" ht="15.75" thickBot="1" x14ac:dyDescent="0.3">
      <c r="A98" s="1">
        <f t="shared" si="4"/>
        <v>54</v>
      </c>
      <c r="B98" s="12" t="s">
        <v>277</v>
      </c>
      <c r="C98" s="12" t="s">
        <v>278</v>
      </c>
      <c r="D98" s="16">
        <v>12714.75637659512</v>
      </c>
      <c r="E98" s="16">
        <v>12840.825766820522</v>
      </c>
      <c r="F98" s="55">
        <f t="shared" si="5"/>
        <v>9.9152029729383251E-3</v>
      </c>
      <c r="G98" s="55">
        <f t="shared" si="6"/>
        <v>9.9152029729383251E-3</v>
      </c>
    </row>
    <row r="99" spans="1:7" ht="15.75" thickBot="1" x14ac:dyDescent="0.3">
      <c r="A99" s="1">
        <f t="shared" ref="A99:A130" si="7">+RANK(G99,$G$3:$G$138)</f>
        <v>23</v>
      </c>
      <c r="B99" s="12" t="s">
        <v>279</v>
      </c>
      <c r="C99" s="12" t="s">
        <v>280</v>
      </c>
      <c r="D99" s="16">
        <v>58175.685409859761</v>
      </c>
      <c r="E99" s="16">
        <v>59202.556613478613</v>
      </c>
      <c r="F99" s="55">
        <f t="shared" si="5"/>
        <v>1.7651209373543798E-2</v>
      </c>
      <c r="G99" s="55">
        <f t="shared" si="6"/>
        <v>1.7651209373543798E-2</v>
      </c>
    </row>
    <row r="100" spans="1:7" ht="15.75" thickBot="1" x14ac:dyDescent="0.3">
      <c r="A100" s="1">
        <f t="shared" si="7"/>
        <v>37</v>
      </c>
      <c r="B100" s="12" t="s">
        <v>281</v>
      </c>
      <c r="C100" s="12" t="s">
        <v>282</v>
      </c>
      <c r="D100" s="16">
        <v>49024.618987293143</v>
      </c>
      <c r="E100" s="16">
        <v>49649.944571338077</v>
      </c>
      <c r="F100" s="55">
        <f t="shared" si="5"/>
        <v>1.2755337970235219E-2</v>
      </c>
      <c r="G100" s="55">
        <f t="shared" si="6"/>
        <v>1.2755337970235219E-2</v>
      </c>
    </row>
    <row r="101" spans="1:7" ht="15.75" thickBot="1" x14ac:dyDescent="0.3">
      <c r="A101" s="1">
        <f t="shared" si="7"/>
        <v>65</v>
      </c>
      <c r="B101" s="12" t="s">
        <v>283</v>
      </c>
      <c r="C101" s="12" t="s">
        <v>284</v>
      </c>
      <c r="D101" s="16">
        <v>21501.136019384743</v>
      </c>
      <c r="E101" s="16">
        <v>21654.671848522947</v>
      </c>
      <c r="F101" s="55">
        <f t="shared" si="5"/>
        <v>7.1408240476122055E-3</v>
      </c>
      <c r="G101" s="55">
        <f t="shared" si="6"/>
        <v>7.1408240476122055E-3</v>
      </c>
    </row>
    <row r="102" spans="1:7" ht="15.75" thickBot="1" x14ac:dyDescent="0.3">
      <c r="A102" s="1">
        <f t="shared" si="7"/>
        <v>1</v>
      </c>
      <c r="B102" s="12" t="s">
        <v>285</v>
      </c>
      <c r="C102" s="12" t="s">
        <v>286</v>
      </c>
      <c r="D102" s="16">
        <v>139948.32947961069</v>
      </c>
      <c r="E102" s="16">
        <v>170458.18841064454</v>
      </c>
      <c r="F102" s="55">
        <f t="shared" si="5"/>
        <v>0.21800802513672646</v>
      </c>
      <c r="G102" s="55">
        <f t="shared" si="6"/>
        <v>0.21800802513672646</v>
      </c>
    </row>
    <row r="103" spans="1:7" ht="15.75" thickBot="1" x14ac:dyDescent="0.3">
      <c r="A103" s="1">
        <f t="shared" si="7"/>
        <v>6</v>
      </c>
      <c r="B103" s="12" t="s">
        <v>287</v>
      </c>
      <c r="C103" s="12" t="s">
        <v>288</v>
      </c>
      <c r="D103" s="16">
        <v>201997.32091781826</v>
      </c>
      <c r="E103" s="16">
        <v>216056.14426317642</v>
      </c>
      <c r="F103" s="55">
        <f t="shared" si="5"/>
        <v>6.9599058450274864E-2</v>
      </c>
      <c r="G103" s="55">
        <f t="shared" si="6"/>
        <v>6.9599058450274864E-2</v>
      </c>
    </row>
    <row r="104" spans="1:7" ht="15.75" thickBot="1" x14ac:dyDescent="0.3">
      <c r="A104" s="1">
        <f t="shared" si="7"/>
        <v>55</v>
      </c>
      <c r="B104" s="12" t="s">
        <v>289</v>
      </c>
      <c r="C104" s="12" t="s">
        <v>290</v>
      </c>
      <c r="D104" s="16">
        <v>32359.806736045983</v>
      </c>
      <c r="E104" s="16">
        <v>32677.76533982551</v>
      </c>
      <c r="F104" s="55">
        <f t="shared" si="5"/>
        <v>9.8257262898096692E-3</v>
      </c>
      <c r="G104" s="55">
        <f t="shared" si="6"/>
        <v>9.8257262898096692E-3</v>
      </c>
    </row>
    <row r="105" spans="1:7" ht="15.75" thickBot="1" x14ac:dyDescent="0.3">
      <c r="A105" s="1">
        <f t="shared" si="7"/>
        <v>58</v>
      </c>
      <c r="B105" s="12" t="s">
        <v>291</v>
      </c>
      <c r="C105" s="12" t="s">
        <v>292</v>
      </c>
      <c r="D105" s="16">
        <v>161832.00380219609</v>
      </c>
      <c r="E105" s="16">
        <v>163306.61488681746</v>
      </c>
      <c r="F105" s="55">
        <f t="shared" si="5"/>
        <v>9.1119868133361127E-3</v>
      </c>
      <c r="G105" s="55">
        <f t="shared" si="6"/>
        <v>9.1119868133361127E-3</v>
      </c>
    </row>
    <row r="106" spans="1:7" ht="15.75" thickBot="1" x14ac:dyDescent="0.3">
      <c r="A106" s="1">
        <f t="shared" si="7"/>
        <v>101</v>
      </c>
      <c r="B106" s="12" t="s">
        <v>293</v>
      </c>
      <c r="C106" s="12" t="s">
        <v>10</v>
      </c>
      <c r="D106" s="16">
        <v>175082.75172044506</v>
      </c>
      <c r="E106" s="16">
        <v>175611.15273706452</v>
      </c>
      <c r="F106" s="55">
        <f t="shared" si="5"/>
        <v>3.0180072647199583E-3</v>
      </c>
      <c r="G106" s="55">
        <f t="shared" si="6"/>
        <v>3.0180072647199583E-3</v>
      </c>
    </row>
    <row r="107" spans="1:7" ht="15.75" thickBot="1" x14ac:dyDescent="0.3">
      <c r="A107" s="1">
        <f t="shared" si="7"/>
        <v>63</v>
      </c>
      <c r="B107" s="12" t="s">
        <v>294</v>
      </c>
      <c r="C107" s="12" t="s">
        <v>295</v>
      </c>
      <c r="D107" s="16">
        <v>466212.2105103822</v>
      </c>
      <c r="E107" s="16">
        <v>469838.45283406711</v>
      </c>
      <c r="F107" s="55">
        <f t="shared" si="5"/>
        <v>7.7780938421048926E-3</v>
      </c>
      <c r="G107" s="55">
        <f t="shared" si="6"/>
        <v>7.7780938421048926E-3</v>
      </c>
    </row>
    <row r="108" spans="1:7" ht="15.75" thickBot="1" x14ac:dyDescent="0.3">
      <c r="A108" s="1">
        <f t="shared" si="7"/>
        <v>49</v>
      </c>
      <c r="B108" s="12" t="s">
        <v>296</v>
      </c>
      <c r="C108" s="12" t="s">
        <v>297</v>
      </c>
      <c r="D108" s="16">
        <v>67885.13345159356</v>
      </c>
      <c r="E108" s="16">
        <v>68615.327408698533</v>
      </c>
      <c r="F108" s="55">
        <f t="shared" si="5"/>
        <v>1.0756316147270276E-2</v>
      </c>
      <c r="G108" s="55">
        <f t="shared" si="6"/>
        <v>1.0756316147270276E-2</v>
      </c>
    </row>
    <row r="109" spans="1:7" ht="15.75" thickBot="1" x14ac:dyDescent="0.3">
      <c r="A109" s="1">
        <f t="shared" si="7"/>
        <v>53</v>
      </c>
      <c r="B109" s="12" t="s">
        <v>298</v>
      </c>
      <c r="C109" s="12" t="s">
        <v>299</v>
      </c>
      <c r="D109" s="16">
        <v>46956.606903960324</v>
      </c>
      <c r="E109" s="16">
        <v>47437.250770317747</v>
      </c>
      <c r="F109" s="55">
        <f t="shared" si="5"/>
        <v>1.0235915626111501E-2</v>
      </c>
      <c r="G109" s="55">
        <f t="shared" si="6"/>
        <v>1.0235915626111501E-2</v>
      </c>
    </row>
    <row r="110" spans="1:7" ht="15.75" thickBot="1" x14ac:dyDescent="0.3">
      <c r="A110" s="1">
        <f t="shared" si="7"/>
        <v>26</v>
      </c>
      <c r="B110" s="12" t="s">
        <v>300</v>
      </c>
      <c r="C110" s="12" t="s">
        <v>301</v>
      </c>
      <c r="D110" s="16">
        <v>52070.301746927835</v>
      </c>
      <c r="E110" s="16">
        <v>52864.486491891119</v>
      </c>
      <c r="F110" s="55">
        <f t="shared" si="5"/>
        <v>1.5252163293064483E-2</v>
      </c>
      <c r="G110" s="55">
        <f t="shared" si="6"/>
        <v>1.5252163293064483E-2</v>
      </c>
    </row>
    <row r="111" spans="1:7" ht="15.75" thickBot="1" x14ac:dyDescent="0.3">
      <c r="A111" s="1">
        <f t="shared" si="7"/>
        <v>94</v>
      </c>
      <c r="B111" s="12" t="s">
        <v>302</v>
      </c>
      <c r="C111" s="12" t="s">
        <v>303</v>
      </c>
      <c r="D111" s="16">
        <v>128585.66472818732</v>
      </c>
      <c r="E111" s="16">
        <v>129152.11184200794</v>
      </c>
      <c r="F111" s="55">
        <f t="shared" si="5"/>
        <v>4.4052120041376359E-3</v>
      </c>
      <c r="G111" s="55">
        <f t="shared" si="6"/>
        <v>4.4052120041376359E-3</v>
      </c>
    </row>
    <row r="112" spans="1:7" ht="15.75" thickBot="1" x14ac:dyDescent="0.3">
      <c r="A112" s="1">
        <f t="shared" si="7"/>
        <v>38</v>
      </c>
      <c r="B112" s="12" t="s">
        <v>304</v>
      </c>
      <c r="C112" s="12" t="s">
        <v>305</v>
      </c>
      <c r="D112" s="16">
        <v>30977.177295982216</v>
      </c>
      <c r="E112" s="16">
        <v>31371.933264420317</v>
      </c>
      <c r="F112" s="55">
        <f t="shared" si="5"/>
        <v>1.2743445429719695E-2</v>
      </c>
      <c r="G112" s="55">
        <f t="shared" si="6"/>
        <v>1.2743445429719695E-2</v>
      </c>
    </row>
    <row r="113" spans="1:7" ht="15.75" thickBot="1" x14ac:dyDescent="0.3">
      <c r="A113" s="1">
        <f t="shared" si="7"/>
        <v>17</v>
      </c>
      <c r="B113" s="12" t="s">
        <v>306</v>
      </c>
      <c r="C113" s="12" t="s">
        <v>307</v>
      </c>
      <c r="D113" s="16">
        <v>54088.877288620803</v>
      </c>
      <c r="E113" s="16">
        <v>55277.780791413432</v>
      </c>
      <c r="F113" s="55">
        <f t="shared" si="5"/>
        <v>2.1980554272712744E-2</v>
      </c>
      <c r="G113" s="55">
        <f t="shared" si="6"/>
        <v>2.1980554272712744E-2</v>
      </c>
    </row>
    <row r="114" spans="1:7" ht="15.75" thickBot="1" x14ac:dyDescent="0.3">
      <c r="A114" s="1">
        <f t="shared" si="7"/>
        <v>77</v>
      </c>
      <c r="B114" s="12" t="s">
        <v>308</v>
      </c>
      <c r="C114" s="12" t="s">
        <v>309</v>
      </c>
      <c r="D114" s="16">
        <v>201251.11125763645</v>
      </c>
      <c r="E114" s="16">
        <v>202522.62803591488</v>
      </c>
      <c r="F114" s="55">
        <f t="shared" si="5"/>
        <v>6.3180609057639624E-3</v>
      </c>
      <c r="G114" s="55">
        <f t="shared" si="6"/>
        <v>6.3180609057639624E-3</v>
      </c>
    </row>
    <row r="115" spans="1:7" ht="15.75" thickBot="1" x14ac:dyDescent="0.3">
      <c r="A115" s="1">
        <f t="shared" si="7"/>
        <v>97</v>
      </c>
      <c r="B115" s="12" t="s">
        <v>310</v>
      </c>
      <c r="C115" s="12" t="s">
        <v>311</v>
      </c>
      <c r="D115" s="16">
        <v>69785.552835090813</v>
      </c>
      <c r="E115" s="16">
        <v>70052.362099769656</v>
      </c>
      <c r="F115" s="55">
        <f t="shared" si="5"/>
        <v>3.8232736410261834E-3</v>
      </c>
      <c r="G115" s="55">
        <f t="shared" si="6"/>
        <v>3.8232736410261834E-3</v>
      </c>
    </row>
    <row r="116" spans="1:7" ht="15.75" thickBot="1" x14ac:dyDescent="0.3">
      <c r="A116" s="1">
        <f t="shared" si="7"/>
        <v>113</v>
      </c>
      <c r="B116" s="12" t="s">
        <v>312</v>
      </c>
      <c r="C116" s="12" t="s">
        <v>313</v>
      </c>
      <c r="D116" s="16">
        <v>43288.102843074565</v>
      </c>
      <c r="E116" s="16">
        <v>43371.349872445498</v>
      </c>
      <c r="F116" s="55">
        <f t="shared" si="5"/>
        <v>1.9230925797953315E-3</v>
      </c>
      <c r="G116" s="55">
        <f t="shared" si="6"/>
        <v>1.9230925797953315E-3</v>
      </c>
    </row>
    <row r="117" spans="1:7" ht="15.75" thickBot="1" x14ac:dyDescent="0.3">
      <c r="A117" s="1">
        <f t="shared" si="7"/>
        <v>20</v>
      </c>
      <c r="B117" s="12" t="s">
        <v>314</v>
      </c>
      <c r="C117" s="12" t="s">
        <v>315</v>
      </c>
      <c r="D117" s="16">
        <v>118941.73184183551</v>
      </c>
      <c r="E117" s="16">
        <v>121235.07970340201</v>
      </c>
      <c r="F117" s="55">
        <f t="shared" si="5"/>
        <v>1.9281271813127002E-2</v>
      </c>
      <c r="G117" s="55">
        <f t="shared" si="6"/>
        <v>1.9281271813127002E-2</v>
      </c>
    </row>
    <row r="118" spans="1:7" ht="15.75" thickBot="1" x14ac:dyDescent="0.3">
      <c r="A118" s="1">
        <f t="shared" si="7"/>
        <v>50</v>
      </c>
      <c r="B118" s="12" t="s">
        <v>316</v>
      </c>
      <c r="C118" s="12" t="s">
        <v>317</v>
      </c>
      <c r="D118" s="16">
        <v>36955.072347022375</v>
      </c>
      <c r="E118" s="16">
        <v>37346.237187685241</v>
      </c>
      <c r="F118" s="55">
        <f t="shared" si="5"/>
        <v>1.058487552100231E-2</v>
      </c>
      <c r="G118" s="55">
        <f t="shared" si="6"/>
        <v>1.058487552100231E-2</v>
      </c>
    </row>
    <row r="119" spans="1:7" ht="15.75" thickBot="1" x14ac:dyDescent="0.3">
      <c r="A119" s="1">
        <f t="shared" si="7"/>
        <v>76</v>
      </c>
      <c r="B119" s="12" t="s">
        <v>318</v>
      </c>
      <c r="C119" s="12" t="s">
        <v>319</v>
      </c>
      <c r="D119" s="16">
        <v>4919.0997051023051</v>
      </c>
      <c r="E119" s="16">
        <v>4950.2579325832921</v>
      </c>
      <c r="F119" s="55">
        <f t="shared" si="5"/>
        <v>6.3341321276062781E-3</v>
      </c>
      <c r="G119" s="55">
        <f t="shared" si="6"/>
        <v>6.3341321276062781E-3</v>
      </c>
    </row>
    <row r="120" spans="1:7" ht="15.75" thickBot="1" x14ac:dyDescent="0.3">
      <c r="A120" s="1">
        <f t="shared" si="7"/>
        <v>7</v>
      </c>
      <c r="B120" s="12" t="s">
        <v>320</v>
      </c>
      <c r="C120" s="12" t="s">
        <v>321</v>
      </c>
      <c r="D120" s="16">
        <v>26158.52228696223</v>
      </c>
      <c r="E120" s="16">
        <v>27837.812078922314</v>
      </c>
      <c r="F120" s="55">
        <f t="shared" si="5"/>
        <v>6.4196661169849983E-2</v>
      </c>
      <c r="G120" s="55">
        <f t="shared" si="6"/>
        <v>6.4196661169849983E-2</v>
      </c>
    </row>
    <row r="121" spans="1:7" ht="15.75" thickBot="1" x14ac:dyDescent="0.3">
      <c r="A121" s="1">
        <f t="shared" si="7"/>
        <v>16</v>
      </c>
      <c r="B121" s="12" t="s">
        <v>322</v>
      </c>
      <c r="C121" s="12" t="s">
        <v>323</v>
      </c>
      <c r="D121" s="16">
        <v>87009.341361516286</v>
      </c>
      <c r="E121" s="16">
        <v>88959.171393330034</v>
      </c>
      <c r="F121" s="55">
        <f t="shared" si="5"/>
        <v>2.2409433301102382E-2</v>
      </c>
      <c r="G121" s="55">
        <f t="shared" si="6"/>
        <v>2.2409433301102382E-2</v>
      </c>
    </row>
    <row r="122" spans="1:7" ht="15.75" thickBot="1" x14ac:dyDescent="0.3">
      <c r="A122" s="1">
        <f t="shared" si="7"/>
        <v>2</v>
      </c>
      <c r="B122" s="12" t="s">
        <v>324</v>
      </c>
      <c r="C122" s="12" t="s">
        <v>325</v>
      </c>
      <c r="D122" s="16">
        <v>27694.336509616893</v>
      </c>
      <c r="E122" s="16">
        <v>31063.60558017718</v>
      </c>
      <c r="F122" s="55">
        <f t="shared" si="5"/>
        <v>0.12165913667548253</v>
      </c>
      <c r="G122" s="55">
        <f t="shared" si="6"/>
        <v>0.12165913667548253</v>
      </c>
    </row>
    <row r="123" spans="1:7" ht="15.75" thickBot="1" x14ac:dyDescent="0.3">
      <c r="A123" s="1">
        <f t="shared" si="7"/>
        <v>25</v>
      </c>
      <c r="B123" s="12" t="s">
        <v>326</v>
      </c>
      <c r="C123" s="12" t="s">
        <v>327</v>
      </c>
      <c r="D123" s="16">
        <v>120570.06408023136</v>
      </c>
      <c r="E123" s="16">
        <v>122510.48858637629</v>
      </c>
      <c r="F123" s="55">
        <f t="shared" si="5"/>
        <v>1.6093750309809154E-2</v>
      </c>
      <c r="G123" s="55">
        <f t="shared" si="6"/>
        <v>1.6093750309809154E-2</v>
      </c>
    </row>
    <row r="124" spans="1:7" ht="15.75" thickBot="1" x14ac:dyDescent="0.3">
      <c r="A124" s="1">
        <f t="shared" si="7"/>
        <v>31</v>
      </c>
      <c r="B124" s="12" t="s">
        <v>328</v>
      </c>
      <c r="C124" s="12" t="s">
        <v>329</v>
      </c>
      <c r="D124" s="16">
        <v>68450.273996596734</v>
      </c>
      <c r="E124" s="16">
        <v>69433.723316944772</v>
      </c>
      <c r="F124" s="55">
        <f t="shared" si="5"/>
        <v>1.4367354035674624E-2</v>
      </c>
      <c r="G124" s="55">
        <f t="shared" si="6"/>
        <v>1.4367354035674624E-2</v>
      </c>
    </row>
    <row r="125" spans="1:7" ht="15.75" thickBot="1" x14ac:dyDescent="0.3">
      <c r="A125" s="1">
        <f t="shared" si="7"/>
        <v>75</v>
      </c>
      <c r="B125" s="12" t="s">
        <v>330</v>
      </c>
      <c r="C125" s="12" t="s">
        <v>331</v>
      </c>
      <c r="D125" s="16">
        <v>421339.73372387176</v>
      </c>
      <c r="E125" s="16">
        <v>424065.69813385908</v>
      </c>
      <c r="F125" s="55">
        <f t="shared" si="5"/>
        <v>6.4697539581534159E-3</v>
      </c>
      <c r="G125" s="55">
        <f t="shared" si="6"/>
        <v>6.4697539581534159E-3</v>
      </c>
    </row>
    <row r="126" spans="1:7" ht="15.75" thickBot="1" x14ac:dyDescent="0.3">
      <c r="A126" s="1">
        <f t="shared" si="7"/>
        <v>125</v>
      </c>
      <c r="B126" s="12" t="s">
        <v>332</v>
      </c>
      <c r="C126" s="12" t="s">
        <v>333</v>
      </c>
      <c r="D126" s="16">
        <v>516343.76619783061</v>
      </c>
      <c r="E126" s="16">
        <v>516745.27966124547</v>
      </c>
      <c r="F126" s="55">
        <f t="shared" si="5"/>
        <v>7.7760881354578299E-4</v>
      </c>
      <c r="G126" s="55">
        <f t="shared" si="6"/>
        <v>7.7760881354578299E-4</v>
      </c>
    </row>
    <row r="127" spans="1:7" ht="15.75" thickBot="1" x14ac:dyDescent="0.3">
      <c r="A127" s="1">
        <f t="shared" si="7"/>
        <v>102</v>
      </c>
      <c r="B127" s="12" t="s">
        <v>334</v>
      </c>
      <c r="C127" s="12" t="s">
        <v>335</v>
      </c>
      <c r="D127" s="16">
        <v>467898.04634110531</v>
      </c>
      <c r="E127" s="16">
        <v>469290.54409801704</v>
      </c>
      <c r="F127" s="55">
        <f t="shared" si="5"/>
        <v>2.9760708936505779E-3</v>
      </c>
      <c r="G127" s="55">
        <f t="shared" si="6"/>
        <v>2.9760708936505779E-3</v>
      </c>
    </row>
    <row r="128" spans="1:7" ht="15.75" thickBot="1" x14ac:dyDescent="0.3">
      <c r="A128" s="1">
        <f t="shared" si="7"/>
        <v>116</v>
      </c>
      <c r="B128" s="12" t="s">
        <v>336</v>
      </c>
      <c r="C128" s="12" t="s">
        <v>337</v>
      </c>
      <c r="D128" s="16">
        <v>10487.901953769999</v>
      </c>
      <c r="E128" s="16">
        <v>10505.472612816333</v>
      </c>
      <c r="F128" s="55">
        <f t="shared" si="5"/>
        <v>1.6753264021521681E-3</v>
      </c>
      <c r="G128" s="55">
        <f t="shared" si="6"/>
        <v>1.6753264021521681E-3</v>
      </c>
    </row>
    <row r="129" spans="1:8" ht="15.75" thickBot="1" x14ac:dyDescent="0.3">
      <c r="A129" s="1">
        <f t="shared" si="7"/>
        <v>92</v>
      </c>
      <c r="B129" s="12" t="s">
        <v>338</v>
      </c>
      <c r="C129" s="12" t="s">
        <v>339</v>
      </c>
      <c r="D129" s="16">
        <v>1522596.1367129094</v>
      </c>
      <c r="E129" s="16">
        <v>1529702.8748971717</v>
      </c>
      <c r="F129" s="55">
        <f t="shared" si="5"/>
        <v>4.6675136058106914E-3</v>
      </c>
      <c r="G129" s="55">
        <f t="shared" si="6"/>
        <v>4.6675136058106914E-3</v>
      </c>
    </row>
    <row r="130" spans="1:8" ht="15.75" thickBot="1" x14ac:dyDescent="0.3">
      <c r="A130" s="1">
        <f t="shared" si="7"/>
        <v>48</v>
      </c>
      <c r="B130" s="12" t="s">
        <v>340</v>
      </c>
      <c r="C130" s="12" t="s">
        <v>341</v>
      </c>
      <c r="D130" s="16">
        <v>1211653.7677568332</v>
      </c>
      <c r="E130" s="16">
        <v>1224692.6396014958</v>
      </c>
      <c r="F130" s="55">
        <f t="shared" si="5"/>
        <v>1.0761219245661074E-2</v>
      </c>
      <c r="G130" s="55">
        <f t="shared" si="6"/>
        <v>1.0761219245661074E-2</v>
      </c>
    </row>
    <row r="131" spans="1:8" ht="15.75" thickBot="1" x14ac:dyDescent="0.3">
      <c r="A131" s="1">
        <f t="shared" ref="A131:A138" si="8">+RANK(G131,$G$3:$G$138)</f>
        <v>4</v>
      </c>
      <c r="B131" s="12" t="s">
        <v>342</v>
      </c>
      <c r="C131" s="12" t="s">
        <v>343</v>
      </c>
      <c r="D131" s="16">
        <v>56311.877960123136</v>
      </c>
      <c r="E131" s="16">
        <v>60917.976143322929</v>
      </c>
      <c r="F131" s="55">
        <f t="shared" si="5"/>
        <v>8.1796209788307345E-2</v>
      </c>
      <c r="G131" s="55">
        <f t="shared" si="6"/>
        <v>8.1796209788307345E-2</v>
      </c>
    </row>
    <row r="132" spans="1:8" ht="15.75" thickBot="1" x14ac:dyDescent="0.3">
      <c r="A132" s="1">
        <f t="shared" si="8"/>
        <v>66</v>
      </c>
      <c r="B132" s="12" t="s">
        <v>344</v>
      </c>
      <c r="C132" s="12" t="s">
        <v>345</v>
      </c>
      <c r="D132" s="16">
        <v>43977.313518159375</v>
      </c>
      <c r="E132" s="16">
        <v>44285.220819584341</v>
      </c>
      <c r="F132" s="55">
        <f t="shared" ref="F132:F138" si="9">+IFERROR((E132-D132)/D132,0)</f>
        <v>7.0015032022777658E-3</v>
      </c>
      <c r="G132" s="55">
        <f t="shared" ref="G132:G138" si="10">+ABS(F132)</f>
        <v>7.0015032022777658E-3</v>
      </c>
    </row>
    <row r="133" spans="1:8" ht="15.75" thickBot="1" x14ac:dyDescent="0.3">
      <c r="A133" s="1">
        <f t="shared" si="8"/>
        <v>33</v>
      </c>
      <c r="B133" s="12" t="s">
        <v>346</v>
      </c>
      <c r="C133" s="12" t="s">
        <v>347</v>
      </c>
      <c r="D133" s="16">
        <v>18258.409067654607</v>
      </c>
      <c r="E133" s="16">
        <v>18515.30109050544</v>
      </c>
      <c r="F133" s="55">
        <f t="shared" si="9"/>
        <v>1.4069792274833258E-2</v>
      </c>
      <c r="G133" s="55">
        <f t="shared" si="10"/>
        <v>1.4069792274833258E-2</v>
      </c>
    </row>
    <row r="134" spans="1:8" ht="15.75" thickBot="1" x14ac:dyDescent="0.3">
      <c r="A134" s="1">
        <f t="shared" si="8"/>
        <v>19</v>
      </c>
      <c r="B134" s="12" t="s">
        <v>348</v>
      </c>
      <c r="C134" s="12" t="s">
        <v>349</v>
      </c>
      <c r="D134" s="16">
        <v>2621.8896348240341</v>
      </c>
      <c r="E134" s="16">
        <v>2675.1501247895926</v>
      </c>
      <c r="F134" s="55">
        <f t="shared" si="9"/>
        <v>2.0313780282034257E-2</v>
      </c>
      <c r="G134" s="55">
        <f t="shared" si="10"/>
        <v>2.0313780282034257E-2</v>
      </c>
    </row>
    <row r="135" spans="1:8" ht="15.75" thickBot="1" x14ac:dyDescent="0.3">
      <c r="A135" s="1">
        <f t="shared" si="8"/>
        <v>90</v>
      </c>
      <c r="B135" s="12" t="s">
        <v>350</v>
      </c>
      <c r="C135" s="12" t="s">
        <v>351</v>
      </c>
      <c r="D135" s="16">
        <v>19952.311248765895</v>
      </c>
      <c r="E135" s="16">
        <v>20045.926159469855</v>
      </c>
      <c r="F135" s="55">
        <f t="shared" si="9"/>
        <v>4.6919331568542159E-3</v>
      </c>
      <c r="G135" s="55">
        <f t="shared" si="10"/>
        <v>4.6919331568542159E-3</v>
      </c>
    </row>
    <row r="136" spans="1:8" ht="15.75" thickBot="1" x14ac:dyDescent="0.3">
      <c r="A136" s="1">
        <f t="shared" si="8"/>
        <v>121</v>
      </c>
      <c r="B136" s="12" t="s">
        <v>352</v>
      </c>
      <c r="C136" s="12" t="s">
        <v>353</v>
      </c>
      <c r="D136" s="16">
        <v>3499.5314553799558</v>
      </c>
      <c r="E136" s="16">
        <v>3502.7127112247167</v>
      </c>
      <c r="F136" s="55">
        <f t="shared" si="9"/>
        <v>9.0905193604425732E-4</v>
      </c>
      <c r="G136" s="55">
        <f t="shared" si="10"/>
        <v>9.0905193604425732E-4</v>
      </c>
    </row>
    <row r="137" spans="1:8" ht="15.75" thickBot="1" x14ac:dyDescent="0.3">
      <c r="A137" s="1">
        <f t="shared" si="8"/>
        <v>83</v>
      </c>
      <c r="B137" s="12" t="s">
        <v>354</v>
      </c>
      <c r="C137" s="12" t="s">
        <v>355</v>
      </c>
      <c r="D137" s="16">
        <v>2264.4240929357761</v>
      </c>
      <c r="E137" s="16">
        <v>2277.5909949256225</v>
      </c>
      <c r="F137" s="55">
        <f t="shared" si="9"/>
        <v>5.8146802230741763E-3</v>
      </c>
      <c r="G137" s="55">
        <f t="shared" si="10"/>
        <v>5.8146802230741763E-3</v>
      </c>
    </row>
    <row r="138" spans="1:8" x14ac:dyDescent="0.25">
      <c r="A138" s="1">
        <f t="shared" si="8"/>
        <v>132</v>
      </c>
      <c r="B138" s="12" t="s">
        <v>356</v>
      </c>
      <c r="C138" s="12" t="s">
        <v>357</v>
      </c>
      <c r="D138" s="16">
        <v>280595.19087154081</v>
      </c>
      <c r="E138" s="16">
        <v>280595.19087154081</v>
      </c>
      <c r="F138" s="55">
        <f t="shared" si="9"/>
        <v>0</v>
      </c>
      <c r="G138" s="55">
        <f t="shared" si="10"/>
        <v>0</v>
      </c>
    </row>
    <row r="139" spans="1:8" x14ac:dyDescent="0.25">
      <c r="D139" s="1" t="s">
        <v>74</v>
      </c>
      <c r="E139" s="1" t="s">
        <v>74</v>
      </c>
      <c r="F139" s="1" t="s">
        <v>74</v>
      </c>
      <c r="G139" s="1" t="s">
        <v>74</v>
      </c>
      <c r="H139" s="1" t="s">
        <v>74</v>
      </c>
    </row>
  </sheetData>
  <autoFilter ref="A2:H2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38"/>
  <sheetViews>
    <sheetView workbookViewId="0">
      <pane xSplit="3" ySplit="2" topLeftCell="D6" activePane="bottomRight" state="frozen"/>
      <selection activeCell="K21" sqref="K21"/>
      <selection pane="topRight" activeCell="K21" sqref="K21"/>
      <selection pane="bottomLeft" activeCell="K21" sqref="K21"/>
      <selection pane="bottomRight" activeCell="K21" sqref="K21"/>
    </sheetView>
  </sheetViews>
  <sheetFormatPr baseColWidth="10" defaultColWidth="11.42578125" defaultRowHeight="15" x14ac:dyDescent="0.25"/>
  <cols>
    <col min="1" max="1" width="6.42578125" style="1" customWidth="1"/>
    <col min="2" max="2" width="11.42578125" style="1"/>
    <col min="3" max="3" width="35.140625" style="1" customWidth="1"/>
    <col min="4" max="16384" width="11.42578125" style="1"/>
  </cols>
  <sheetData>
    <row r="1" spans="2:6" ht="15.75" thickBot="1" x14ac:dyDescent="0.3"/>
    <row r="2" spans="2:6" ht="15.75" thickBot="1" x14ac:dyDescent="0.3">
      <c r="B2" s="12" t="s">
        <v>68</v>
      </c>
      <c r="C2" s="12" t="s">
        <v>69</v>
      </c>
      <c r="D2" s="54" t="s">
        <v>70</v>
      </c>
      <c r="E2" s="54" t="s">
        <v>71</v>
      </c>
      <c r="F2" s="54" t="s">
        <v>75</v>
      </c>
    </row>
    <row r="3" spans="2:6" ht="15.75" thickBot="1" x14ac:dyDescent="0.3">
      <c r="B3" s="12" t="s">
        <v>88</v>
      </c>
      <c r="C3" s="12" t="s">
        <v>89</v>
      </c>
      <c r="D3" s="31">
        <f t="array" ref="D3:D138">+TRANSPOSE('MIP 2012'!$C$184:$EH$184)</f>
        <v>5306.0323505989982</v>
      </c>
      <c r="E3" s="31">
        <f t="array" ref="E3:E138">+TRANSPOSE('MIP 2012 (IMPACTOS)'!$C$184:$EH$184)</f>
        <v>5513.0877076475663</v>
      </c>
      <c r="F3" s="56">
        <f>+ROUND((E3-D3),0)</f>
        <v>207</v>
      </c>
    </row>
    <row r="4" spans="2:6" ht="15.75" thickBot="1" x14ac:dyDescent="0.3">
      <c r="B4" s="12" t="s">
        <v>90</v>
      </c>
      <c r="C4" s="12" t="s">
        <v>91</v>
      </c>
      <c r="D4" s="31">
        <v>2017.4034880523482</v>
      </c>
      <c r="E4" s="31">
        <v>2019.0281169498069</v>
      </c>
      <c r="F4" s="56">
        <f t="shared" ref="F4:F67" si="0">+ROUND((E4-D4),0)</f>
        <v>2</v>
      </c>
    </row>
    <row r="5" spans="2:6" ht="15.75" thickBot="1" x14ac:dyDescent="0.3">
      <c r="B5" s="12" t="s">
        <v>92</v>
      </c>
      <c r="C5" s="12" t="s">
        <v>93</v>
      </c>
      <c r="D5" s="31">
        <v>1030</v>
      </c>
      <c r="E5" s="31">
        <v>1034.8566430878918</v>
      </c>
      <c r="F5" s="56">
        <f t="shared" si="0"/>
        <v>5</v>
      </c>
    </row>
    <row r="6" spans="2:6" ht="15.75" thickBot="1" x14ac:dyDescent="0.3">
      <c r="B6" s="12" t="s">
        <v>94</v>
      </c>
      <c r="C6" s="12" t="s">
        <v>95</v>
      </c>
      <c r="D6" s="31">
        <v>3691</v>
      </c>
      <c r="E6" s="31">
        <v>3739.3878542255711</v>
      </c>
      <c r="F6" s="56">
        <f t="shared" si="0"/>
        <v>48</v>
      </c>
    </row>
    <row r="7" spans="2:6" ht="15.75" thickBot="1" x14ac:dyDescent="0.3">
      <c r="B7" s="12" t="s">
        <v>96</v>
      </c>
      <c r="C7" s="12" t="s">
        <v>97</v>
      </c>
      <c r="D7" s="31">
        <v>1053.7710448996795</v>
      </c>
      <c r="E7" s="31">
        <v>1066.5856900646668</v>
      </c>
      <c r="F7" s="56">
        <f t="shared" si="0"/>
        <v>13</v>
      </c>
    </row>
    <row r="8" spans="2:6" ht="15.75" thickBot="1" x14ac:dyDescent="0.3">
      <c r="B8" s="12" t="s">
        <v>98</v>
      </c>
      <c r="C8" s="12" t="s">
        <v>99</v>
      </c>
      <c r="D8" s="31">
        <v>1073.0027322404371</v>
      </c>
      <c r="E8" s="31">
        <v>1074.4051579964473</v>
      </c>
      <c r="F8" s="56">
        <f t="shared" si="0"/>
        <v>1</v>
      </c>
    </row>
    <row r="9" spans="2:6" ht="15.75" thickBot="1" x14ac:dyDescent="0.3">
      <c r="B9" s="12" t="s">
        <v>100</v>
      </c>
      <c r="C9" s="12" t="s">
        <v>101</v>
      </c>
      <c r="D9" s="31">
        <v>1890</v>
      </c>
      <c r="E9" s="31">
        <v>1906.8698234049589</v>
      </c>
      <c r="F9" s="56">
        <f t="shared" si="0"/>
        <v>17</v>
      </c>
    </row>
    <row r="10" spans="2:6" ht="15.75" thickBot="1" x14ac:dyDescent="0.3">
      <c r="B10" s="12" t="s">
        <v>102</v>
      </c>
      <c r="C10" s="12" t="s">
        <v>103</v>
      </c>
      <c r="D10" s="31">
        <v>1746.2584780944571</v>
      </c>
      <c r="E10" s="31">
        <v>1754.4489365272582</v>
      </c>
      <c r="F10" s="56">
        <f t="shared" si="0"/>
        <v>8</v>
      </c>
    </row>
    <row r="11" spans="2:6" ht="15.75" thickBot="1" x14ac:dyDescent="0.3">
      <c r="B11" s="12" t="s">
        <v>104</v>
      </c>
      <c r="C11" s="12" t="s">
        <v>105</v>
      </c>
      <c r="D11" s="31">
        <v>2318</v>
      </c>
      <c r="E11" s="31">
        <v>2345.7239866773748</v>
      </c>
      <c r="F11" s="56">
        <f t="shared" si="0"/>
        <v>28</v>
      </c>
    </row>
    <row r="12" spans="2:6" ht="15.75" thickBot="1" x14ac:dyDescent="0.3">
      <c r="B12" s="12" t="s">
        <v>106</v>
      </c>
      <c r="C12" s="12" t="s">
        <v>107</v>
      </c>
      <c r="D12" s="31">
        <v>21616.097221545479</v>
      </c>
      <c r="E12" s="31">
        <v>21766.720244576132</v>
      </c>
      <c r="F12" s="56">
        <f t="shared" si="0"/>
        <v>151</v>
      </c>
    </row>
    <row r="13" spans="2:6" ht="15.75" thickBot="1" x14ac:dyDescent="0.3">
      <c r="B13" s="12" t="s">
        <v>108</v>
      </c>
      <c r="C13" s="12" t="s">
        <v>109</v>
      </c>
      <c r="D13" s="31">
        <v>4106</v>
      </c>
      <c r="E13" s="31">
        <v>4126.1759397234409</v>
      </c>
      <c r="F13" s="56">
        <f t="shared" si="0"/>
        <v>20</v>
      </c>
    </row>
    <row r="14" spans="2:6" ht="15.75" thickBot="1" x14ac:dyDescent="0.3">
      <c r="B14" s="12" t="s">
        <v>110</v>
      </c>
      <c r="C14" s="12" t="s">
        <v>111</v>
      </c>
      <c r="D14" s="31">
        <v>3487</v>
      </c>
      <c r="E14" s="31">
        <v>3513.9775022126382</v>
      </c>
      <c r="F14" s="56">
        <f t="shared" si="0"/>
        <v>27</v>
      </c>
    </row>
    <row r="15" spans="2:6" ht="15.75" thickBot="1" x14ac:dyDescent="0.3">
      <c r="B15" s="12" t="s">
        <v>112</v>
      </c>
      <c r="C15" s="12" t="s">
        <v>113</v>
      </c>
      <c r="D15" s="31">
        <v>2521</v>
      </c>
      <c r="E15" s="31">
        <v>2526.8290325202156</v>
      </c>
      <c r="F15" s="56">
        <f t="shared" si="0"/>
        <v>6</v>
      </c>
    </row>
    <row r="16" spans="2:6" ht="15.75" thickBot="1" x14ac:dyDescent="0.3">
      <c r="B16" s="12" t="s">
        <v>114</v>
      </c>
      <c r="C16" s="12" t="s">
        <v>115</v>
      </c>
      <c r="D16" s="31">
        <v>45395.619363179612</v>
      </c>
      <c r="E16" s="31">
        <v>45486.601951939549</v>
      </c>
      <c r="F16" s="56">
        <f t="shared" si="0"/>
        <v>91</v>
      </c>
    </row>
    <row r="17" spans="2:6" ht="15.75" thickBot="1" x14ac:dyDescent="0.3">
      <c r="B17" s="12" t="s">
        <v>116</v>
      </c>
      <c r="C17" s="12" t="s">
        <v>117</v>
      </c>
      <c r="D17" s="31">
        <v>3002.0571301448363</v>
      </c>
      <c r="E17" s="31">
        <v>3047.4484150137491</v>
      </c>
      <c r="F17" s="56">
        <f t="shared" si="0"/>
        <v>45</v>
      </c>
    </row>
    <row r="18" spans="2:6" ht="15.75" thickBot="1" x14ac:dyDescent="0.3">
      <c r="B18" s="12" t="s">
        <v>118</v>
      </c>
      <c r="C18" s="12" t="s">
        <v>119</v>
      </c>
      <c r="D18" s="31">
        <v>27103.363249637849</v>
      </c>
      <c r="E18" s="31">
        <v>27196.944184774507</v>
      </c>
      <c r="F18" s="56">
        <f t="shared" si="0"/>
        <v>94</v>
      </c>
    </row>
    <row r="19" spans="2:6" ht="15.75" thickBot="1" x14ac:dyDescent="0.3">
      <c r="B19" s="12" t="s">
        <v>120</v>
      </c>
      <c r="C19" s="12" t="s">
        <v>121</v>
      </c>
      <c r="D19" s="31">
        <v>12013.220874410281</v>
      </c>
      <c r="E19" s="31">
        <v>12152.317910248406</v>
      </c>
      <c r="F19" s="56">
        <f t="shared" si="0"/>
        <v>139</v>
      </c>
    </row>
    <row r="20" spans="2:6" ht="15.75" thickBot="1" x14ac:dyDescent="0.3">
      <c r="B20" s="12" t="s">
        <v>122</v>
      </c>
      <c r="C20" s="12" t="s">
        <v>123</v>
      </c>
      <c r="D20" s="31">
        <v>36100.960985869599</v>
      </c>
      <c r="E20" s="31">
        <v>36201.313087421513</v>
      </c>
      <c r="F20" s="56">
        <f t="shared" si="0"/>
        <v>100</v>
      </c>
    </row>
    <row r="21" spans="2:6" ht="15.75" thickBot="1" x14ac:dyDescent="0.3">
      <c r="B21" s="12" t="s">
        <v>124</v>
      </c>
      <c r="C21" s="12" t="s">
        <v>125</v>
      </c>
      <c r="D21" s="31">
        <v>10242.447641277082</v>
      </c>
      <c r="E21" s="31">
        <v>10330.879482736431</v>
      </c>
      <c r="F21" s="56">
        <f t="shared" si="0"/>
        <v>88</v>
      </c>
    </row>
    <row r="22" spans="2:6" ht="15.75" thickBot="1" x14ac:dyDescent="0.3">
      <c r="B22" s="12" t="s">
        <v>126</v>
      </c>
      <c r="C22" s="12" t="s">
        <v>127</v>
      </c>
      <c r="D22" s="31">
        <v>2580.2500730172633</v>
      </c>
      <c r="E22" s="31">
        <v>2617.1477204798744</v>
      </c>
      <c r="F22" s="56">
        <f t="shared" si="0"/>
        <v>37</v>
      </c>
    </row>
    <row r="23" spans="2:6" ht="15.75" thickBot="1" x14ac:dyDescent="0.3">
      <c r="B23" s="12" t="s">
        <v>128</v>
      </c>
      <c r="C23" s="12" t="s">
        <v>129</v>
      </c>
      <c r="D23" s="31">
        <v>5238</v>
      </c>
      <c r="E23" s="31">
        <v>5245.8793131861066</v>
      </c>
      <c r="F23" s="56">
        <f t="shared" si="0"/>
        <v>8</v>
      </c>
    </row>
    <row r="24" spans="2:6" ht="15.75" thickBot="1" x14ac:dyDescent="0.3">
      <c r="B24" s="12" t="s">
        <v>130</v>
      </c>
      <c r="C24" s="12" t="s">
        <v>131</v>
      </c>
      <c r="D24" s="31">
        <v>36781</v>
      </c>
      <c r="E24" s="31">
        <v>37035.88389681741</v>
      </c>
      <c r="F24" s="56">
        <f t="shared" si="0"/>
        <v>255</v>
      </c>
    </row>
    <row r="25" spans="2:6" ht="15.75" thickBot="1" x14ac:dyDescent="0.3">
      <c r="B25" s="12" t="s">
        <v>132</v>
      </c>
      <c r="C25" s="12" t="s">
        <v>133</v>
      </c>
      <c r="D25" s="31">
        <v>1849.6112081164094</v>
      </c>
      <c r="E25" s="31">
        <v>1869.9062333601394</v>
      </c>
      <c r="F25" s="56">
        <f t="shared" si="0"/>
        <v>20</v>
      </c>
    </row>
    <row r="26" spans="2:6" ht="15.75" thickBot="1" x14ac:dyDescent="0.3">
      <c r="B26" s="12" t="s">
        <v>134</v>
      </c>
      <c r="C26" s="12" t="s">
        <v>135</v>
      </c>
      <c r="D26" s="31">
        <v>6538</v>
      </c>
      <c r="E26" s="31">
        <v>6597.9822902525439</v>
      </c>
      <c r="F26" s="56">
        <f t="shared" si="0"/>
        <v>60</v>
      </c>
    </row>
    <row r="27" spans="2:6" ht="15.75" thickBot="1" x14ac:dyDescent="0.3">
      <c r="B27" s="12" t="s">
        <v>136</v>
      </c>
      <c r="C27" s="12" t="s">
        <v>137</v>
      </c>
      <c r="D27" s="31">
        <v>3506</v>
      </c>
      <c r="E27" s="31">
        <v>3516.2591143406012</v>
      </c>
      <c r="F27" s="56">
        <f t="shared" si="0"/>
        <v>10</v>
      </c>
    </row>
    <row r="28" spans="2:6" ht="15.75" thickBot="1" x14ac:dyDescent="0.3">
      <c r="B28" s="12" t="s">
        <v>138</v>
      </c>
      <c r="C28" s="12" t="s">
        <v>139</v>
      </c>
      <c r="D28" s="31">
        <v>10155.465877468014</v>
      </c>
      <c r="E28" s="31">
        <v>10216.590828481909</v>
      </c>
      <c r="F28" s="56">
        <f t="shared" si="0"/>
        <v>61</v>
      </c>
    </row>
    <row r="29" spans="2:6" ht="15.75" thickBot="1" x14ac:dyDescent="0.3">
      <c r="B29" s="12" t="s">
        <v>140</v>
      </c>
      <c r="C29" s="12" t="s">
        <v>141</v>
      </c>
      <c r="D29" s="31">
        <v>4766.43084278076</v>
      </c>
      <c r="E29" s="31">
        <v>4781.4630036543413</v>
      </c>
      <c r="F29" s="56">
        <f t="shared" si="0"/>
        <v>15</v>
      </c>
    </row>
    <row r="30" spans="2:6" ht="15.75" thickBot="1" x14ac:dyDescent="0.3">
      <c r="B30" s="12" t="s">
        <v>142</v>
      </c>
      <c r="C30" s="12" t="s">
        <v>143</v>
      </c>
      <c r="D30" s="31">
        <v>2332.2094626996022</v>
      </c>
      <c r="E30" s="31">
        <v>2373.6009612290013</v>
      </c>
      <c r="F30" s="56">
        <f t="shared" si="0"/>
        <v>41</v>
      </c>
    </row>
    <row r="31" spans="2:6" ht="15.75" thickBot="1" x14ac:dyDescent="0.3">
      <c r="B31" s="12" t="s">
        <v>144</v>
      </c>
      <c r="C31" s="12" t="s">
        <v>145</v>
      </c>
      <c r="D31" s="31">
        <v>1484.979755246957</v>
      </c>
      <c r="E31" s="31">
        <v>1499.209978101733</v>
      </c>
      <c r="F31" s="56">
        <f t="shared" si="0"/>
        <v>14</v>
      </c>
    </row>
    <row r="32" spans="2:6" ht="15.75" thickBot="1" x14ac:dyDescent="0.3">
      <c r="B32" s="12" t="s">
        <v>146</v>
      </c>
      <c r="C32" s="12" t="s">
        <v>147</v>
      </c>
      <c r="D32" s="31">
        <v>3540.1189073282903</v>
      </c>
      <c r="E32" s="31">
        <v>3546.7133665471165</v>
      </c>
      <c r="F32" s="56">
        <f t="shared" si="0"/>
        <v>7</v>
      </c>
    </row>
    <row r="33" spans="2:6" ht="15.75" thickBot="1" x14ac:dyDescent="0.3">
      <c r="B33" s="12" t="s">
        <v>148</v>
      </c>
      <c r="C33" s="12" t="s">
        <v>149</v>
      </c>
      <c r="D33" s="31">
        <v>85</v>
      </c>
      <c r="E33" s="31">
        <v>87.332649436793517</v>
      </c>
      <c r="F33" s="56">
        <f t="shared" si="0"/>
        <v>2</v>
      </c>
    </row>
    <row r="34" spans="2:6" ht="15.75" thickBot="1" x14ac:dyDescent="0.3">
      <c r="B34" s="12" t="s">
        <v>150</v>
      </c>
      <c r="C34" s="12" t="s">
        <v>151</v>
      </c>
      <c r="D34" s="31">
        <v>299.65868608566376</v>
      </c>
      <c r="E34" s="31">
        <v>301.12126540698296</v>
      </c>
      <c r="F34" s="56">
        <f t="shared" si="0"/>
        <v>1</v>
      </c>
    </row>
    <row r="35" spans="2:6" ht="15.75" thickBot="1" x14ac:dyDescent="0.3">
      <c r="B35" s="12" t="s">
        <v>152</v>
      </c>
      <c r="C35" s="12" t="s">
        <v>153</v>
      </c>
      <c r="D35" s="31">
        <v>6233.8723570573875</v>
      </c>
      <c r="E35" s="31">
        <v>6308.1510234985635</v>
      </c>
      <c r="F35" s="56">
        <f t="shared" si="0"/>
        <v>74</v>
      </c>
    </row>
    <row r="36" spans="2:6" ht="15.75" thickBot="1" x14ac:dyDescent="0.3">
      <c r="B36" s="12" t="s">
        <v>154</v>
      </c>
      <c r="C36" s="12" t="s">
        <v>155</v>
      </c>
      <c r="D36" s="31">
        <v>8041.1209707752678</v>
      </c>
      <c r="E36" s="31">
        <v>8134.5821029729941</v>
      </c>
      <c r="F36" s="56">
        <f t="shared" si="0"/>
        <v>93</v>
      </c>
    </row>
    <row r="37" spans="2:6" ht="15.75" thickBot="1" x14ac:dyDescent="0.3">
      <c r="B37" s="12" t="s">
        <v>156</v>
      </c>
      <c r="C37" s="12" t="s">
        <v>157</v>
      </c>
      <c r="D37" s="31">
        <v>2756</v>
      </c>
      <c r="E37" s="31">
        <v>2786.2908708015889</v>
      </c>
      <c r="F37" s="56">
        <f t="shared" si="0"/>
        <v>30</v>
      </c>
    </row>
    <row r="38" spans="2:6" ht="15.75" thickBot="1" x14ac:dyDescent="0.3">
      <c r="B38" s="12" t="s">
        <v>158</v>
      </c>
      <c r="C38" s="12" t="s">
        <v>159</v>
      </c>
      <c r="D38" s="31">
        <v>9014.762137301861</v>
      </c>
      <c r="E38" s="31">
        <v>9045.91068849779</v>
      </c>
      <c r="F38" s="56">
        <f t="shared" si="0"/>
        <v>31</v>
      </c>
    </row>
    <row r="39" spans="2:6" ht="15.75" thickBot="1" x14ac:dyDescent="0.3">
      <c r="B39" s="12" t="s">
        <v>160</v>
      </c>
      <c r="C39" s="12" t="s">
        <v>161</v>
      </c>
      <c r="D39" s="31">
        <v>2414.1754938011595</v>
      </c>
      <c r="E39" s="31">
        <v>2443.0354217731433</v>
      </c>
      <c r="F39" s="56">
        <f t="shared" si="0"/>
        <v>29</v>
      </c>
    </row>
    <row r="40" spans="2:6" ht="15.75" thickBot="1" x14ac:dyDescent="0.3">
      <c r="B40" s="12" t="s">
        <v>162</v>
      </c>
      <c r="C40" s="12" t="s">
        <v>163</v>
      </c>
      <c r="D40" s="31">
        <v>12507</v>
      </c>
      <c r="E40" s="31">
        <v>12593.385822225324</v>
      </c>
      <c r="F40" s="56">
        <f t="shared" si="0"/>
        <v>86</v>
      </c>
    </row>
    <row r="41" spans="2:6" ht="15.75" thickBot="1" x14ac:dyDescent="0.3">
      <c r="B41" s="12" t="s">
        <v>164</v>
      </c>
      <c r="C41" s="12" t="s">
        <v>165</v>
      </c>
      <c r="D41" s="31">
        <v>2222.6266735596482</v>
      </c>
      <c r="E41" s="31">
        <v>2246.5994720138588</v>
      </c>
      <c r="F41" s="56">
        <f t="shared" si="0"/>
        <v>24</v>
      </c>
    </row>
    <row r="42" spans="2:6" ht="15.75" thickBot="1" x14ac:dyDescent="0.3">
      <c r="B42" s="12" t="s">
        <v>166</v>
      </c>
      <c r="C42" s="12" t="s">
        <v>167</v>
      </c>
      <c r="D42" s="31">
        <v>2985.04412631594</v>
      </c>
      <c r="E42" s="31">
        <v>3026.3400463157395</v>
      </c>
      <c r="F42" s="56">
        <f t="shared" si="0"/>
        <v>41</v>
      </c>
    </row>
    <row r="43" spans="2:6" ht="15.75" thickBot="1" x14ac:dyDescent="0.3">
      <c r="B43" s="12" t="s">
        <v>168</v>
      </c>
      <c r="C43" s="12" t="s">
        <v>169</v>
      </c>
      <c r="D43" s="31">
        <v>13029</v>
      </c>
      <c r="E43" s="31">
        <v>13084.390920263479</v>
      </c>
      <c r="F43" s="56">
        <f t="shared" si="0"/>
        <v>55</v>
      </c>
    </row>
    <row r="44" spans="2:6" ht="15.75" thickBot="1" x14ac:dyDescent="0.3">
      <c r="B44" s="12" t="s">
        <v>170</v>
      </c>
      <c r="C44" s="12" t="s">
        <v>171</v>
      </c>
      <c r="D44" s="31">
        <v>3772.7975452474302</v>
      </c>
      <c r="E44" s="31">
        <v>3796.2971236144572</v>
      </c>
      <c r="F44" s="56">
        <f t="shared" si="0"/>
        <v>23</v>
      </c>
    </row>
    <row r="45" spans="2:6" ht="15.75" thickBot="1" x14ac:dyDescent="0.3">
      <c r="B45" s="12" t="s">
        <v>172</v>
      </c>
      <c r="C45" s="12" t="s">
        <v>173</v>
      </c>
      <c r="D45" s="31">
        <v>1107.4116570594178</v>
      </c>
      <c r="E45" s="31">
        <v>1139.77905383491</v>
      </c>
      <c r="F45" s="56">
        <f t="shared" si="0"/>
        <v>32</v>
      </c>
    </row>
    <row r="46" spans="2:6" ht="15.75" thickBot="1" x14ac:dyDescent="0.3">
      <c r="B46" s="12" t="s">
        <v>174</v>
      </c>
      <c r="C46" s="12" t="s">
        <v>175</v>
      </c>
      <c r="D46" s="31">
        <v>592.7434878288384</v>
      </c>
      <c r="E46" s="31">
        <v>605.76342396320138</v>
      </c>
      <c r="F46" s="56">
        <f t="shared" si="0"/>
        <v>13</v>
      </c>
    </row>
    <row r="47" spans="2:6" ht="15.75" thickBot="1" x14ac:dyDescent="0.3">
      <c r="B47" s="12" t="s">
        <v>176</v>
      </c>
      <c r="C47" s="12" t="s">
        <v>177</v>
      </c>
      <c r="D47" s="31">
        <v>2146.25</v>
      </c>
      <c r="E47" s="31">
        <v>2151.9419694497637</v>
      </c>
      <c r="F47" s="56">
        <f t="shared" si="0"/>
        <v>6</v>
      </c>
    </row>
    <row r="48" spans="2:6" ht="15.75" thickBot="1" x14ac:dyDescent="0.3">
      <c r="B48" s="12" t="s">
        <v>178</v>
      </c>
      <c r="C48" s="12" t="s">
        <v>179</v>
      </c>
      <c r="D48" s="31">
        <v>1110.0807760872285</v>
      </c>
      <c r="E48" s="31">
        <v>1130.5037642339014</v>
      </c>
      <c r="F48" s="56">
        <f t="shared" si="0"/>
        <v>20</v>
      </c>
    </row>
    <row r="49" spans="2:6" ht="15.75" thickBot="1" x14ac:dyDescent="0.3">
      <c r="B49" s="12" t="s">
        <v>180</v>
      </c>
      <c r="C49" s="12" t="s">
        <v>181</v>
      </c>
      <c r="D49" s="31">
        <v>5489.4354924956469</v>
      </c>
      <c r="E49" s="31">
        <v>5639.5029985188858</v>
      </c>
      <c r="F49" s="56">
        <f t="shared" si="0"/>
        <v>150</v>
      </c>
    </row>
    <row r="50" spans="2:6" ht="15.75" thickBot="1" x14ac:dyDescent="0.3">
      <c r="B50" s="12" t="s">
        <v>182</v>
      </c>
      <c r="C50" s="12" t="s">
        <v>183</v>
      </c>
      <c r="D50" s="31">
        <v>1552.3327536022321</v>
      </c>
      <c r="E50" s="31">
        <v>1566.1907804326681</v>
      </c>
      <c r="F50" s="56">
        <f t="shared" si="0"/>
        <v>14</v>
      </c>
    </row>
    <row r="51" spans="2:6" ht="15.75" thickBot="1" x14ac:dyDescent="0.3">
      <c r="B51" s="12" t="s">
        <v>184</v>
      </c>
      <c r="C51" s="12" t="s">
        <v>185</v>
      </c>
      <c r="D51" s="31">
        <v>360.31989608910089</v>
      </c>
      <c r="E51" s="31">
        <v>371.27239465112376</v>
      </c>
      <c r="F51" s="56">
        <f t="shared" si="0"/>
        <v>11</v>
      </c>
    </row>
    <row r="52" spans="2:6" ht="15.75" thickBot="1" x14ac:dyDescent="0.3">
      <c r="B52" s="12" t="s">
        <v>186</v>
      </c>
      <c r="C52" s="12" t="s">
        <v>187</v>
      </c>
      <c r="D52" s="31">
        <v>4739.0622638475015</v>
      </c>
      <c r="E52" s="31">
        <v>4881.2577438551352</v>
      </c>
      <c r="F52" s="56">
        <f t="shared" si="0"/>
        <v>142</v>
      </c>
    </row>
    <row r="53" spans="2:6" ht="15.75" thickBot="1" x14ac:dyDescent="0.3">
      <c r="B53" s="12" t="s">
        <v>188</v>
      </c>
      <c r="C53" s="12" t="s">
        <v>189</v>
      </c>
      <c r="D53" s="31">
        <v>520.1347577396092</v>
      </c>
      <c r="E53" s="31">
        <v>522.21073667932387</v>
      </c>
      <c r="F53" s="56">
        <f t="shared" si="0"/>
        <v>2</v>
      </c>
    </row>
    <row r="54" spans="2:6" ht="15.75" thickBot="1" x14ac:dyDescent="0.3">
      <c r="B54" s="12" t="s">
        <v>190</v>
      </c>
      <c r="C54" s="12" t="s">
        <v>191</v>
      </c>
      <c r="D54" s="31">
        <v>4299.8494103588055</v>
      </c>
      <c r="E54" s="31">
        <v>4337.9542534704251</v>
      </c>
      <c r="F54" s="56">
        <f t="shared" si="0"/>
        <v>38</v>
      </c>
    </row>
    <row r="55" spans="2:6" ht="15.75" thickBot="1" x14ac:dyDescent="0.3">
      <c r="B55" s="12" t="s">
        <v>192</v>
      </c>
      <c r="C55" s="12" t="s">
        <v>193</v>
      </c>
      <c r="D55" s="31">
        <v>15762.495462490329</v>
      </c>
      <c r="E55" s="31">
        <v>15866.679893416069</v>
      </c>
      <c r="F55" s="56">
        <f t="shared" si="0"/>
        <v>104</v>
      </c>
    </row>
    <row r="56" spans="2:6" ht="15.75" thickBot="1" x14ac:dyDescent="0.3">
      <c r="B56" s="12" t="s">
        <v>194</v>
      </c>
      <c r="C56" s="12" t="s">
        <v>195</v>
      </c>
      <c r="D56" s="31">
        <v>1326.1348494259164</v>
      </c>
      <c r="E56" s="31">
        <v>1332.426882804154</v>
      </c>
      <c r="F56" s="56">
        <f t="shared" si="0"/>
        <v>6</v>
      </c>
    </row>
    <row r="57" spans="2:6" ht="15.75" thickBot="1" x14ac:dyDescent="0.3">
      <c r="B57" s="12" t="s">
        <v>196</v>
      </c>
      <c r="C57" s="12" t="s">
        <v>197</v>
      </c>
      <c r="D57" s="31">
        <v>955.96648853236775</v>
      </c>
      <c r="E57" s="31">
        <v>965.79150261333041</v>
      </c>
      <c r="F57" s="56">
        <f t="shared" si="0"/>
        <v>10</v>
      </c>
    </row>
    <row r="58" spans="2:6" ht="15.75" thickBot="1" x14ac:dyDescent="0.3">
      <c r="B58" s="12" t="s">
        <v>198</v>
      </c>
      <c r="C58" s="12" t="s">
        <v>199</v>
      </c>
      <c r="D58" s="31">
        <v>6310.0000000000036</v>
      </c>
      <c r="E58" s="31">
        <v>6338.0993532401362</v>
      </c>
      <c r="F58" s="56">
        <f t="shared" si="0"/>
        <v>28</v>
      </c>
    </row>
    <row r="59" spans="2:6" ht="15.75" thickBot="1" x14ac:dyDescent="0.3">
      <c r="B59" s="12" t="s">
        <v>200</v>
      </c>
      <c r="C59" s="12" t="s">
        <v>201</v>
      </c>
      <c r="D59" s="31">
        <v>6720.0434093301528</v>
      </c>
      <c r="E59" s="31">
        <v>6789.1259946371092</v>
      </c>
      <c r="F59" s="56">
        <f t="shared" si="0"/>
        <v>69</v>
      </c>
    </row>
    <row r="60" spans="2:6" ht="15.75" thickBot="1" x14ac:dyDescent="0.3">
      <c r="B60" s="12" t="s">
        <v>202</v>
      </c>
      <c r="C60" s="12" t="s">
        <v>203</v>
      </c>
      <c r="D60" s="31">
        <v>11411.595033602374</v>
      </c>
      <c r="E60" s="31">
        <v>11584.617671269092</v>
      </c>
      <c r="F60" s="56">
        <f t="shared" si="0"/>
        <v>173</v>
      </c>
    </row>
    <row r="61" spans="2:6" ht="15.75" thickBot="1" x14ac:dyDescent="0.3">
      <c r="B61" s="12" t="s">
        <v>204</v>
      </c>
      <c r="C61" s="12" t="s">
        <v>205</v>
      </c>
      <c r="D61" s="31">
        <v>0</v>
      </c>
      <c r="E61" s="31">
        <v>0</v>
      </c>
      <c r="F61" s="56">
        <f t="shared" si="0"/>
        <v>0</v>
      </c>
    </row>
    <row r="62" spans="2:6" ht="15.75" thickBot="1" x14ac:dyDescent="0.3">
      <c r="B62" s="12" t="s">
        <v>206</v>
      </c>
      <c r="C62" s="12" t="s">
        <v>207</v>
      </c>
      <c r="D62" s="31">
        <v>950.81231336359861</v>
      </c>
      <c r="E62" s="31">
        <v>956.66336329880642</v>
      </c>
      <c r="F62" s="56">
        <f t="shared" si="0"/>
        <v>6</v>
      </c>
    </row>
    <row r="63" spans="2:6" ht="15.75" thickBot="1" x14ac:dyDescent="0.3">
      <c r="B63" s="12" t="s">
        <v>208</v>
      </c>
      <c r="C63" s="12" t="s">
        <v>209</v>
      </c>
      <c r="D63" s="31">
        <v>65.202550293215452</v>
      </c>
      <c r="E63" s="31">
        <v>65.24260477054689</v>
      </c>
      <c r="F63" s="56">
        <f t="shared" si="0"/>
        <v>0</v>
      </c>
    </row>
    <row r="64" spans="2:6" ht="15.75" thickBot="1" x14ac:dyDescent="0.3">
      <c r="B64" s="12" t="s">
        <v>210</v>
      </c>
      <c r="C64" s="12" t="s">
        <v>211</v>
      </c>
      <c r="D64" s="31">
        <v>1906</v>
      </c>
      <c r="E64" s="31">
        <v>1910.1060035359194</v>
      </c>
      <c r="F64" s="56">
        <f t="shared" si="0"/>
        <v>4</v>
      </c>
    </row>
    <row r="65" spans="2:6" ht="15.75" thickBot="1" x14ac:dyDescent="0.3">
      <c r="B65" s="12" t="s">
        <v>212</v>
      </c>
      <c r="C65" s="12" t="s">
        <v>213</v>
      </c>
      <c r="D65" s="31">
        <v>1191.4767626306216</v>
      </c>
      <c r="E65" s="31">
        <v>1197.6985983233337</v>
      </c>
      <c r="F65" s="56">
        <f t="shared" si="0"/>
        <v>6</v>
      </c>
    </row>
    <row r="66" spans="2:6" ht="15.75" thickBot="1" x14ac:dyDescent="0.3">
      <c r="B66" s="12" t="s">
        <v>214</v>
      </c>
      <c r="C66" s="12" t="s">
        <v>215</v>
      </c>
      <c r="D66" s="31">
        <v>4365.5</v>
      </c>
      <c r="E66" s="31">
        <v>4395.8322740325339</v>
      </c>
      <c r="F66" s="56">
        <f t="shared" si="0"/>
        <v>30</v>
      </c>
    </row>
    <row r="67" spans="2:6" ht="15.75" thickBot="1" x14ac:dyDescent="0.3">
      <c r="B67" s="12" t="s">
        <v>216</v>
      </c>
      <c r="C67" s="12" t="s">
        <v>217</v>
      </c>
      <c r="D67" s="31">
        <v>185</v>
      </c>
      <c r="E67" s="31">
        <v>185.12101464699853</v>
      </c>
      <c r="F67" s="56">
        <f t="shared" si="0"/>
        <v>0</v>
      </c>
    </row>
    <row r="68" spans="2:6" ht="15.75" thickBot="1" x14ac:dyDescent="0.3">
      <c r="B68" s="12" t="s">
        <v>218</v>
      </c>
      <c r="C68" s="12" t="s">
        <v>219</v>
      </c>
      <c r="D68" s="31">
        <v>3408.5406666690724</v>
      </c>
      <c r="E68" s="31">
        <v>3417.2594110951545</v>
      </c>
      <c r="F68" s="56">
        <f t="shared" ref="F68:F131" si="1">+ROUND((E68-D68),0)</f>
        <v>9</v>
      </c>
    </row>
    <row r="69" spans="2:6" ht="15.75" thickBot="1" x14ac:dyDescent="0.3">
      <c r="B69" s="12" t="s">
        <v>220</v>
      </c>
      <c r="C69" s="12" t="s">
        <v>221</v>
      </c>
      <c r="D69" s="31">
        <v>3146.2563521913953</v>
      </c>
      <c r="E69" s="31">
        <v>3148.7359482165557</v>
      </c>
      <c r="F69" s="56">
        <f t="shared" si="1"/>
        <v>2</v>
      </c>
    </row>
    <row r="70" spans="2:6" ht="15.75" thickBot="1" x14ac:dyDescent="0.3">
      <c r="B70" s="12" t="s">
        <v>222</v>
      </c>
      <c r="C70" s="12" t="s">
        <v>223</v>
      </c>
      <c r="D70" s="31">
        <v>6970.2199717130197</v>
      </c>
      <c r="E70" s="31">
        <v>7011.9248118400874</v>
      </c>
      <c r="F70" s="56">
        <f t="shared" si="1"/>
        <v>42</v>
      </c>
    </row>
    <row r="71" spans="2:6" ht="15.75" thickBot="1" x14ac:dyDescent="0.3">
      <c r="B71" s="12" t="s">
        <v>224</v>
      </c>
      <c r="C71" s="12" t="s">
        <v>225</v>
      </c>
      <c r="D71" s="31">
        <v>1055.7655072518196</v>
      </c>
      <c r="E71" s="31">
        <v>1061.3686288690319</v>
      </c>
      <c r="F71" s="56">
        <f t="shared" si="1"/>
        <v>6</v>
      </c>
    </row>
    <row r="72" spans="2:6" ht="15.75" thickBot="1" x14ac:dyDescent="0.3">
      <c r="B72" s="12" t="s">
        <v>226</v>
      </c>
      <c r="C72" s="12" t="s">
        <v>227</v>
      </c>
      <c r="D72" s="31">
        <v>1256.5745481154152</v>
      </c>
      <c r="E72" s="31">
        <v>1258.8064741594428</v>
      </c>
      <c r="F72" s="56">
        <f t="shared" si="1"/>
        <v>2</v>
      </c>
    </row>
    <row r="73" spans="2:6" ht="15.75" thickBot="1" x14ac:dyDescent="0.3">
      <c r="B73" s="12" t="s">
        <v>228</v>
      </c>
      <c r="C73" s="12" t="s">
        <v>229</v>
      </c>
      <c r="D73" s="31">
        <v>3773.1633333333334</v>
      </c>
      <c r="E73" s="31">
        <v>3784.3380368557582</v>
      </c>
      <c r="F73" s="56">
        <f t="shared" si="1"/>
        <v>11</v>
      </c>
    </row>
    <row r="74" spans="2:6" ht="15.75" thickBot="1" x14ac:dyDescent="0.3">
      <c r="B74" s="12" t="s">
        <v>230</v>
      </c>
      <c r="C74" s="12" t="s">
        <v>231</v>
      </c>
      <c r="D74" s="31">
        <v>2311.1479389316919</v>
      </c>
      <c r="E74" s="31">
        <v>2316.390347098943</v>
      </c>
      <c r="F74" s="56">
        <f t="shared" si="1"/>
        <v>5</v>
      </c>
    </row>
    <row r="75" spans="2:6" ht="15.75" thickBot="1" x14ac:dyDescent="0.3">
      <c r="B75" s="12" t="s">
        <v>232</v>
      </c>
      <c r="C75" s="12" t="s">
        <v>233</v>
      </c>
      <c r="D75" s="31">
        <v>9330.9764843215999</v>
      </c>
      <c r="E75" s="31">
        <v>9393.9144155287959</v>
      </c>
      <c r="F75" s="56">
        <f t="shared" si="1"/>
        <v>63</v>
      </c>
    </row>
    <row r="76" spans="2:6" ht="15.75" thickBot="1" x14ac:dyDescent="0.3">
      <c r="B76" s="12" t="s">
        <v>234</v>
      </c>
      <c r="C76" s="12" t="s">
        <v>235</v>
      </c>
      <c r="D76" s="31">
        <v>3480.33</v>
      </c>
      <c r="E76" s="31">
        <v>3484.1224750819456</v>
      </c>
      <c r="F76" s="56">
        <f t="shared" si="1"/>
        <v>4</v>
      </c>
    </row>
    <row r="77" spans="2:6" ht="15.75" thickBot="1" x14ac:dyDescent="0.3">
      <c r="B77" s="12" t="s">
        <v>236</v>
      </c>
      <c r="C77" s="12" t="s">
        <v>237</v>
      </c>
      <c r="D77" s="31">
        <v>994.49340069745995</v>
      </c>
      <c r="E77" s="31">
        <v>994.96088496829498</v>
      </c>
      <c r="F77" s="56">
        <f t="shared" si="1"/>
        <v>0</v>
      </c>
    </row>
    <row r="78" spans="2:6" ht="15.75" thickBot="1" x14ac:dyDescent="0.3">
      <c r="B78" s="12" t="s">
        <v>238</v>
      </c>
      <c r="C78" s="12" t="s">
        <v>239</v>
      </c>
      <c r="D78" s="31">
        <v>6727.335</v>
      </c>
      <c r="E78" s="31">
        <v>6733.3712710684931</v>
      </c>
      <c r="F78" s="56">
        <f t="shared" si="1"/>
        <v>6</v>
      </c>
    </row>
    <row r="79" spans="2:6" ht="15.75" thickBot="1" x14ac:dyDescent="0.3">
      <c r="B79" s="12" t="s">
        <v>240</v>
      </c>
      <c r="C79" s="12" t="s">
        <v>241</v>
      </c>
      <c r="D79" s="31">
        <v>1258.0706692401886</v>
      </c>
      <c r="E79" s="31">
        <v>1265.91909230081</v>
      </c>
      <c r="F79" s="56">
        <f t="shared" si="1"/>
        <v>8</v>
      </c>
    </row>
    <row r="80" spans="2:6" ht="15.75" thickBot="1" x14ac:dyDescent="0.3">
      <c r="B80" s="12" t="s">
        <v>242</v>
      </c>
      <c r="C80" s="12" t="s">
        <v>243</v>
      </c>
      <c r="D80" s="31">
        <v>104</v>
      </c>
      <c r="E80" s="31">
        <v>104.00000000000001</v>
      </c>
      <c r="F80" s="56">
        <f t="shared" si="1"/>
        <v>0</v>
      </c>
    </row>
    <row r="81" spans="2:6" ht="15.75" thickBot="1" x14ac:dyDescent="0.3">
      <c r="B81" s="12" t="s">
        <v>244</v>
      </c>
      <c r="C81" s="12" t="s">
        <v>245</v>
      </c>
      <c r="D81" s="31">
        <v>12931.518172402073</v>
      </c>
      <c r="E81" s="31">
        <v>12948.484884103709</v>
      </c>
      <c r="F81" s="56">
        <f t="shared" si="1"/>
        <v>17</v>
      </c>
    </row>
    <row r="82" spans="2:6" ht="15.75" thickBot="1" x14ac:dyDescent="0.3">
      <c r="B82" s="12" t="s">
        <v>246</v>
      </c>
      <c r="C82" s="12" t="s">
        <v>247</v>
      </c>
      <c r="D82" s="31">
        <v>12323.238939878529</v>
      </c>
      <c r="E82" s="31">
        <v>12324.2429361619</v>
      </c>
      <c r="F82" s="56">
        <f t="shared" si="1"/>
        <v>1</v>
      </c>
    </row>
    <row r="83" spans="2:6" ht="15.75" thickBot="1" x14ac:dyDescent="0.3">
      <c r="B83" s="12" t="s">
        <v>248</v>
      </c>
      <c r="C83" s="12" t="s">
        <v>249</v>
      </c>
      <c r="D83" s="31">
        <v>4706.7254101393937</v>
      </c>
      <c r="E83" s="31">
        <v>5277.5754669762082</v>
      </c>
      <c r="F83" s="56">
        <f t="shared" si="1"/>
        <v>571</v>
      </c>
    </row>
    <row r="84" spans="2:6" ht="15.75" thickBot="1" x14ac:dyDescent="0.3">
      <c r="B84" s="12" t="s">
        <v>250</v>
      </c>
      <c r="C84" s="12" t="s">
        <v>251</v>
      </c>
      <c r="D84" s="31">
        <v>6461.0000000000009</v>
      </c>
      <c r="E84" s="31">
        <v>6559.521947297626</v>
      </c>
      <c r="F84" s="56">
        <f t="shared" si="1"/>
        <v>99</v>
      </c>
    </row>
    <row r="85" spans="2:6" ht="15.75" thickBot="1" x14ac:dyDescent="0.3">
      <c r="B85" s="12" t="s">
        <v>252</v>
      </c>
      <c r="C85" s="12" t="s">
        <v>253</v>
      </c>
      <c r="D85" s="31">
        <v>12708.484095967993</v>
      </c>
      <c r="E85" s="31">
        <v>12924.676229151912</v>
      </c>
      <c r="F85" s="56">
        <f t="shared" si="1"/>
        <v>216</v>
      </c>
    </row>
    <row r="86" spans="2:6" ht="15.75" thickBot="1" x14ac:dyDescent="0.3">
      <c r="B86" s="12" t="s">
        <v>254</v>
      </c>
      <c r="C86" s="12" t="s">
        <v>255</v>
      </c>
      <c r="D86" s="31">
        <v>6089.0910197715648</v>
      </c>
      <c r="E86" s="31">
        <v>6171.8353139755718</v>
      </c>
      <c r="F86" s="56">
        <f t="shared" si="1"/>
        <v>83</v>
      </c>
    </row>
    <row r="87" spans="2:6" ht="15.75" thickBot="1" x14ac:dyDescent="0.3">
      <c r="B87" s="12" t="s">
        <v>256</v>
      </c>
      <c r="C87" s="12" t="s">
        <v>257</v>
      </c>
      <c r="D87" s="31">
        <v>5563.1499916616058</v>
      </c>
      <c r="E87" s="31">
        <v>5576.5056434808803</v>
      </c>
      <c r="F87" s="56">
        <f t="shared" si="1"/>
        <v>13</v>
      </c>
    </row>
    <row r="88" spans="2:6" ht="15.75" thickBot="1" x14ac:dyDescent="0.3">
      <c r="B88" s="12" t="s">
        <v>258</v>
      </c>
      <c r="C88" s="12" t="s">
        <v>259</v>
      </c>
      <c r="D88" s="31">
        <v>96283.730783822975</v>
      </c>
      <c r="E88" s="31">
        <v>96283.730826415776</v>
      </c>
      <c r="F88" s="56">
        <f t="shared" si="1"/>
        <v>0</v>
      </c>
    </row>
    <row r="89" spans="2:6" ht="15.75" thickBot="1" x14ac:dyDescent="0.3">
      <c r="B89" s="12" t="s">
        <v>260</v>
      </c>
      <c r="C89" s="12" t="s">
        <v>261</v>
      </c>
      <c r="D89" s="31">
        <v>5287.8254034586353</v>
      </c>
      <c r="E89" s="31">
        <v>5287.8254034586316</v>
      </c>
      <c r="F89" s="56">
        <f t="shared" si="1"/>
        <v>0</v>
      </c>
    </row>
    <row r="90" spans="2:6" ht="15.75" thickBot="1" x14ac:dyDescent="0.3">
      <c r="B90" s="12" t="s">
        <v>262</v>
      </c>
      <c r="C90" s="12" t="s">
        <v>263</v>
      </c>
      <c r="D90" s="31">
        <v>14640.817381613229</v>
      </c>
      <c r="E90" s="31">
        <v>14641.067727881027</v>
      </c>
      <c r="F90" s="56">
        <f t="shared" si="1"/>
        <v>0</v>
      </c>
    </row>
    <row r="91" spans="2:6" ht="15.75" thickBot="1" x14ac:dyDescent="0.3">
      <c r="B91" s="12" t="s">
        <v>264</v>
      </c>
      <c r="C91" s="12" t="s">
        <v>265</v>
      </c>
      <c r="D91" s="31">
        <v>36084.613589046712</v>
      </c>
      <c r="E91" s="31">
        <v>36327.647435227118</v>
      </c>
      <c r="F91" s="56">
        <f t="shared" si="1"/>
        <v>243</v>
      </c>
    </row>
    <row r="92" spans="2:6" ht="15.75" thickBot="1" x14ac:dyDescent="0.3">
      <c r="B92" s="12" t="s">
        <v>266</v>
      </c>
      <c r="C92" s="12" t="s">
        <v>267</v>
      </c>
      <c r="D92" s="31">
        <v>385515.87417262141</v>
      </c>
      <c r="E92" s="31">
        <v>388033.02116071386</v>
      </c>
      <c r="F92" s="56">
        <f t="shared" si="1"/>
        <v>2517</v>
      </c>
    </row>
    <row r="93" spans="2:6" ht="15.75" thickBot="1" x14ac:dyDescent="0.3">
      <c r="B93" s="12" t="s">
        <v>268</v>
      </c>
      <c r="C93" s="12" t="s">
        <v>9</v>
      </c>
      <c r="D93" s="31">
        <v>40598.905418690854</v>
      </c>
      <c r="E93" s="31">
        <v>41215.430556221334</v>
      </c>
      <c r="F93" s="56">
        <f t="shared" si="1"/>
        <v>617</v>
      </c>
    </row>
    <row r="94" spans="2:6" ht="15.75" thickBot="1" x14ac:dyDescent="0.3">
      <c r="B94" s="12" t="s">
        <v>269</v>
      </c>
      <c r="C94" s="12" t="s">
        <v>270</v>
      </c>
      <c r="D94" s="31">
        <v>16</v>
      </c>
      <c r="E94" s="31">
        <v>16.000000000000004</v>
      </c>
      <c r="F94" s="56">
        <f t="shared" si="1"/>
        <v>0</v>
      </c>
    </row>
    <row r="95" spans="2:6" ht="15.75" thickBot="1" x14ac:dyDescent="0.3">
      <c r="B95" s="12" t="s">
        <v>271</v>
      </c>
      <c r="C95" s="12" t="s">
        <v>272</v>
      </c>
      <c r="D95" s="31">
        <v>18488.845043475278</v>
      </c>
      <c r="E95" s="31">
        <v>19180.745814292281</v>
      </c>
      <c r="F95" s="56">
        <f t="shared" si="1"/>
        <v>692</v>
      </c>
    </row>
    <row r="96" spans="2:6" ht="15.75" thickBot="1" x14ac:dyDescent="0.3">
      <c r="B96" s="12" t="s">
        <v>273</v>
      </c>
      <c r="C96" s="12" t="s">
        <v>274</v>
      </c>
      <c r="D96" s="31">
        <v>27932.043769335472</v>
      </c>
      <c r="E96" s="31">
        <v>29510.993712194668</v>
      </c>
      <c r="F96" s="56">
        <f t="shared" si="1"/>
        <v>1579</v>
      </c>
    </row>
    <row r="97" spans="2:6" ht="15.75" thickBot="1" x14ac:dyDescent="0.3">
      <c r="B97" s="12" t="s">
        <v>275</v>
      </c>
      <c r="C97" s="12" t="s">
        <v>276</v>
      </c>
      <c r="D97" s="31">
        <v>25715.825442726367</v>
      </c>
      <c r="E97" s="31">
        <v>27619.645633486347</v>
      </c>
      <c r="F97" s="56">
        <f t="shared" si="1"/>
        <v>1904</v>
      </c>
    </row>
    <row r="98" spans="2:6" ht="15.75" thickBot="1" x14ac:dyDescent="0.3">
      <c r="B98" s="12" t="s">
        <v>277</v>
      </c>
      <c r="C98" s="12" t="s">
        <v>278</v>
      </c>
      <c r="D98" s="31">
        <v>1715.4127866666668</v>
      </c>
      <c r="E98" s="31">
        <v>1732.4214526288399</v>
      </c>
      <c r="F98" s="56">
        <f t="shared" si="1"/>
        <v>17</v>
      </c>
    </row>
    <row r="99" spans="2:6" ht="15.75" thickBot="1" x14ac:dyDescent="0.3">
      <c r="B99" s="12" t="s">
        <v>279</v>
      </c>
      <c r="C99" s="12" t="s">
        <v>280</v>
      </c>
      <c r="D99" s="31">
        <v>4448.7769380281879</v>
      </c>
      <c r="E99" s="31">
        <v>4527.3032312175155</v>
      </c>
      <c r="F99" s="56">
        <f t="shared" si="1"/>
        <v>79</v>
      </c>
    </row>
    <row r="100" spans="2:6" ht="15.75" thickBot="1" x14ac:dyDescent="0.3">
      <c r="B100" s="12" t="s">
        <v>281</v>
      </c>
      <c r="C100" s="12" t="s">
        <v>282</v>
      </c>
      <c r="D100" s="31">
        <v>8726.8288223434392</v>
      </c>
      <c r="E100" s="31">
        <v>8838.142473380818</v>
      </c>
      <c r="F100" s="56">
        <f t="shared" si="1"/>
        <v>111</v>
      </c>
    </row>
    <row r="101" spans="2:6" ht="15.75" thickBot="1" x14ac:dyDescent="0.3">
      <c r="B101" s="12" t="s">
        <v>283</v>
      </c>
      <c r="C101" s="12" t="s">
        <v>284</v>
      </c>
      <c r="D101" s="31">
        <v>4178.8397697044193</v>
      </c>
      <c r="E101" s="31">
        <v>4208.6801292230393</v>
      </c>
      <c r="F101" s="56">
        <f t="shared" si="1"/>
        <v>30</v>
      </c>
    </row>
    <row r="102" spans="2:6" ht="15.75" thickBot="1" x14ac:dyDescent="0.3">
      <c r="B102" s="12" t="s">
        <v>285</v>
      </c>
      <c r="C102" s="12" t="s">
        <v>286</v>
      </c>
      <c r="D102" s="31">
        <v>32181.98380289038</v>
      </c>
      <c r="E102" s="31">
        <v>39197.914536740631</v>
      </c>
      <c r="F102" s="56">
        <f t="shared" si="1"/>
        <v>7016</v>
      </c>
    </row>
    <row r="103" spans="2:6" ht="15.75" thickBot="1" x14ac:dyDescent="0.3">
      <c r="B103" s="12" t="s">
        <v>287</v>
      </c>
      <c r="C103" s="12" t="s">
        <v>288</v>
      </c>
      <c r="D103" s="31">
        <v>74308.264213596878</v>
      </c>
      <c r="E103" s="31">
        <v>79480.049437937516</v>
      </c>
      <c r="F103" s="56">
        <f t="shared" si="1"/>
        <v>5172</v>
      </c>
    </row>
    <row r="104" spans="2:6" ht="15.75" thickBot="1" x14ac:dyDescent="0.3">
      <c r="B104" s="12" t="s">
        <v>289</v>
      </c>
      <c r="C104" s="12" t="s">
        <v>290</v>
      </c>
      <c r="D104" s="31">
        <v>3754.3698561871734</v>
      </c>
      <c r="E104" s="31">
        <v>3791.2592667847807</v>
      </c>
      <c r="F104" s="56">
        <f t="shared" si="1"/>
        <v>37</v>
      </c>
    </row>
    <row r="105" spans="2:6" ht="15.75" thickBot="1" x14ac:dyDescent="0.3">
      <c r="B105" s="12" t="s">
        <v>291</v>
      </c>
      <c r="C105" s="12" t="s">
        <v>292</v>
      </c>
      <c r="D105" s="31">
        <v>11693</v>
      </c>
      <c r="E105" s="31">
        <v>11799.546461808333</v>
      </c>
      <c r="F105" s="56">
        <f t="shared" si="1"/>
        <v>107</v>
      </c>
    </row>
    <row r="106" spans="2:6" ht="15.75" thickBot="1" x14ac:dyDescent="0.3">
      <c r="B106" s="12" t="s">
        <v>293</v>
      </c>
      <c r="C106" s="12" t="s">
        <v>10</v>
      </c>
      <c r="D106" s="31">
        <v>13735.69513725676</v>
      </c>
      <c r="E106" s="31">
        <v>13777.14956496698</v>
      </c>
      <c r="F106" s="56">
        <f t="shared" si="1"/>
        <v>41</v>
      </c>
    </row>
    <row r="107" spans="2:6" ht="15.75" thickBot="1" x14ac:dyDescent="0.3">
      <c r="B107" s="12" t="s">
        <v>294</v>
      </c>
      <c r="C107" s="12" t="s">
        <v>295</v>
      </c>
      <c r="D107" s="31">
        <v>28075</v>
      </c>
      <c r="E107" s="31">
        <v>28293.369984617097</v>
      </c>
      <c r="F107" s="56">
        <f t="shared" si="1"/>
        <v>218</v>
      </c>
    </row>
    <row r="108" spans="2:6" ht="15.75" thickBot="1" x14ac:dyDescent="0.3">
      <c r="B108" s="12" t="s">
        <v>296</v>
      </c>
      <c r="C108" s="12" t="s">
        <v>297</v>
      </c>
      <c r="D108" s="31">
        <v>5372.2789887365307</v>
      </c>
      <c r="E108" s="31">
        <v>5430.0649199707141</v>
      </c>
      <c r="F108" s="56">
        <f t="shared" si="1"/>
        <v>58</v>
      </c>
    </row>
    <row r="109" spans="2:6" ht="15.75" thickBot="1" x14ac:dyDescent="0.3">
      <c r="B109" s="12" t="s">
        <v>298</v>
      </c>
      <c r="C109" s="12" t="s">
        <v>299</v>
      </c>
      <c r="D109" s="31">
        <v>2056.8326014482218</v>
      </c>
      <c r="E109" s="31">
        <v>2077.8861664136803</v>
      </c>
      <c r="F109" s="56">
        <f t="shared" si="1"/>
        <v>21</v>
      </c>
    </row>
    <row r="110" spans="2:6" ht="15.75" thickBot="1" x14ac:dyDescent="0.3">
      <c r="B110" s="12" t="s">
        <v>300</v>
      </c>
      <c r="C110" s="12" t="s">
        <v>301</v>
      </c>
      <c r="D110" s="31">
        <v>4706</v>
      </c>
      <c r="E110" s="31">
        <v>4777.776680457162</v>
      </c>
      <c r="F110" s="56">
        <f t="shared" si="1"/>
        <v>72</v>
      </c>
    </row>
    <row r="111" spans="2:6" ht="15.75" thickBot="1" x14ac:dyDescent="0.3">
      <c r="B111" s="12" t="s">
        <v>302</v>
      </c>
      <c r="C111" s="12" t="s">
        <v>303</v>
      </c>
      <c r="D111" s="31">
        <v>15624.225262307025</v>
      </c>
      <c r="E111" s="31">
        <v>15693.05328698789</v>
      </c>
      <c r="F111" s="56">
        <f t="shared" si="1"/>
        <v>69</v>
      </c>
    </row>
    <row r="112" spans="2:6" ht="15.75" thickBot="1" x14ac:dyDescent="0.3">
      <c r="B112" s="12" t="s">
        <v>304</v>
      </c>
      <c r="C112" s="12" t="s">
        <v>305</v>
      </c>
      <c r="D112" s="31">
        <v>11118.805829247531</v>
      </c>
      <c r="E112" s="31">
        <v>11260.497724576195</v>
      </c>
      <c r="F112" s="56">
        <f t="shared" si="1"/>
        <v>142</v>
      </c>
    </row>
    <row r="113" spans="2:6" ht="15.75" thickBot="1" x14ac:dyDescent="0.3">
      <c r="B113" s="12" t="s">
        <v>306</v>
      </c>
      <c r="C113" s="12" t="s">
        <v>307</v>
      </c>
      <c r="D113" s="31">
        <v>9729.5596180113462</v>
      </c>
      <c r="E113" s="31">
        <v>9943.4207312446379</v>
      </c>
      <c r="F113" s="56">
        <f t="shared" si="1"/>
        <v>214</v>
      </c>
    </row>
    <row r="114" spans="2:6" ht="15.75" thickBot="1" x14ac:dyDescent="0.3">
      <c r="B114" s="12" t="s">
        <v>308</v>
      </c>
      <c r="C114" s="12" t="s">
        <v>309</v>
      </c>
      <c r="D114" s="31">
        <v>11211.102205638765</v>
      </c>
      <c r="E114" s="31">
        <v>11281.934632194732</v>
      </c>
      <c r="F114" s="56">
        <f t="shared" si="1"/>
        <v>71</v>
      </c>
    </row>
    <row r="115" spans="2:6" ht="15.75" thickBot="1" x14ac:dyDescent="0.3">
      <c r="B115" s="12" t="s">
        <v>310</v>
      </c>
      <c r="C115" s="12" t="s">
        <v>311</v>
      </c>
      <c r="D115" s="31">
        <v>8482.3212999999996</v>
      </c>
      <c r="E115" s="31">
        <v>8514.7515354410061</v>
      </c>
      <c r="F115" s="56">
        <f t="shared" si="1"/>
        <v>32</v>
      </c>
    </row>
    <row r="116" spans="2:6" ht="15.75" thickBot="1" x14ac:dyDescent="0.3">
      <c r="B116" s="12" t="s">
        <v>312</v>
      </c>
      <c r="C116" s="12" t="s">
        <v>313</v>
      </c>
      <c r="D116" s="31">
        <v>3639.7235537645374</v>
      </c>
      <c r="E116" s="31">
        <v>3646.7230791232892</v>
      </c>
      <c r="F116" s="56">
        <f t="shared" si="1"/>
        <v>7</v>
      </c>
    </row>
    <row r="117" spans="2:6" ht="15.75" thickBot="1" x14ac:dyDescent="0.3">
      <c r="B117" s="12" t="s">
        <v>314</v>
      </c>
      <c r="C117" s="12" t="s">
        <v>315</v>
      </c>
      <c r="D117" s="31">
        <v>12287.162190986654</v>
      </c>
      <c r="E117" s="31">
        <v>12524.074305003047</v>
      </c>
      <c r="F117" s="56">
        <f t="shared" si="1"/>
        <v>237</v>
      </c>
    </row>
    <row r="118" spans="2:6" ht="15.75" thickBot="1" x14ac:dyDescent="0.3">
      <c r="B118" s="12" t="s">
        <v>316</v>
      </c>
      <c r="C118" s="12" t="s">
        <v>317</v>
      </c>
      <c r="D118" s="31">
        <v>13518.233519999998</v>
      </c>
      <c r="E118" s="31">
        <v>13661.322339073044</v>
      </c>
      <c r="F118" s="56">
        <f t="shared" si="1"/>
        <v>143</v>
      </c>
    </row>
    <row r="119" spans="2:6" ht="15.75" thickBot="1" x14ac:dyDescent="0.3">
      <c r="B119" s="12" t="s">
        <v>318</v>
      </c>
      <c r="C119" s="12" t="s">
        <v>319</v>
      </c>
      <c r="D119" s="31">
        <v>1273.4900804954102</v>
      </c>
      <c r="E119" s="31">
        <v>1281.5565349284634</v>
      </c>
      <c r="F119" s="56">
        <f t="shared" si="1"/>
        <v>8</v>
      </c>
    </row>
    <row r="120" spans="2:6" ht="15.75" thickBot="1" x14ac:dyDescent="0.3">
      <c r="B120" s="12" t="s">
        <v>320</v>
      </c>
      <c r="C120" s="12" t="s">
        <v>321</v>
      </c>
      <c r="D120" s="31">
        <v>6785.172759354351</v>
      </c>
      <c r="E120" s="31">
        <v>7220.7581959655172</v>
      </c>
      <c r="F120" s="56">
        <f t="shared" si="1"/>
        <v>436</v>
      </c>
    </row>
    <row r="121" spans="2:6" ht="15.75" thickBot="1" x14ac:dyDescent="0.3">
      <c r="B121" s="12" t="s">
        <v>322</v>
      </c>
      <c r="C121" s="12" t="s">
        <v>323</v>
      </c>
      <c r="D121" s="31">
        <v>26453.035707882991</v>
      </c>
      <c r="E121" s="31">
        <v>27045.833247190472</v>
      </c>
      <c r="F121" s="56">
        <f t="shared" si="1"/>
        <v>593</v>
      </c>
    </row>
    <row r="122" spans="2:6" ht="15.75" thickBot="1" x14ac:dyDescent="0.3">
      <c r="B122" s="12" t="s">
        <v>324</v>
      </c>
      <c r="C122" s="12" t="s">
        <v>325</v>
      </c>
      <c r="D122" s="31">
        <v>6450.6771839596076</v>
      </c>
      <c r="E122" s="31">
        <v>7235.461001132363</v>
      </c>
      <c r="F122" s="56">
        <f t="shared" si="1"/>
        <v>785</v>
      </c>
    </row>
    <row r="123" spans="2:6" ht="15.75" thickBot="1" x14ac:dyDescent="0.3">
      <c r="B123" s="12" t="s">
        <v>326</v>
      </c>
      <c r="C123" s="12" t="s">
        <v>327</v>
      </c>
      <c r="D123" s="31">
        <v>19414.968593188412</v>
      </c>
      <c r="E123" s="31">
        <v>19727.428249999979</v>
      </c>
      <c r="F123" s="56">
        <f t="shared" si="1"/>
        <v>312</v>
      </c>
    </row>
    <row r="124" spans="2:6" ht="15.75" thickBot="1" x14ac:dyDescent="0.3">
      <c r="B124" s="12" t="s">
        <v>328</v>
      </c>
      <c r="C124" s="12" t="s">
        <v>329</v>
      </c>
      <c r="D124" s="31">
        <v>17578.879443189875</v>
      </c>
      <c r="E124" s="31">
        <v>17831.441427700629</v>
      </c>
      <c r="F124" s="56">
        <f t="shared" si="1"/>
        <v>253</v>
      </c>
    </row>
    <row r="125" spans="2:6" ht="15.75" thickBot="1" x14ac:dyDescent="0.3">
      <c r="B125" s="12" t="s">
        <v>330</v>
      </c>
      <c r="C125" s="12" t="s">
        <v>331</v>
      </c>
      <c r="D125" s="31">
        <v>45074.065789098328</v>
      </c>
      <c r="E125" s="31">
        <v>45365.68390464742</v>
      </c>
      <c r="F125" s="56">
        <f t="shared" si="1"/>
        <v>292</v>
      </c>
    </row>
    <row r="126" spans="2:6" ht="15.75" thickBot="1" x14ac:dyDescent="0.3">
      <c r="B126" s="12" t="s">
        <v>332</v>
      </c>
      <c r="C126" s="12" t="s">
        <v>333</v>
      </c>
      <c r="D126" s="31">
        <v>34832.941842834385</v>
      </c>
      <c r="E126" s="31">
        <v>34860.028245413101</v>
      </c>
      <c r="F126" s="56">
        <f t="shared" si="1"/>
        <v>27</v>
      </c>
    </row>
    <row r="127" spans="2:6" ht="15.75" thickBot="1" x14ac:dyDescent="0.3">
      <c r="B127" s="12" t="s">
        <v>334</v>
      </c>
      <c r="C127" s="12" t="s">
        <v>335</v>
      </c>
      <c r="D127" s="31">
        <v>34191.490852833689</v>
      </c>
      <c r="E127" s="31">
        <v>34293.247153571334</v>
      </c>
      <c r="F127" s="56">
        <f t="shared" si="1"/>
        <v>102</v>
      </c>
    </row>
    <row r="128" spans="2:6" ht="15.75" thickBot="1" x14ac:dyDescent="0.3">
      <c r="B128" s="12" t="s">
        <v>336</v>
      </c>
      <c r="C128" s="12" t="s">
        <v>337</v>
      </c>
      <c r="D128" s="31">
        <v>562.86963189465246</v>
      </c>
      <c r="E128" s="31">
        <v>563.8126222499352</v>
      </c>
      <c r="F128" s="56">
        <f t="shared" si="1"/>
        <v>1</v>
      </c>
    </row>
    <row r="129" spans="2:6" ht="15.75" thickBot="1" x14ac:dyDescent="0.3">
      <c r="B129" s="12" t="s">
        <v>338</v>
      </c>
      <c r="C129" s="12" t="s">
        <v>339</v>
      </c>
      <c r="D129" s="31">
        <v>148039.40184795458</v>
      </c>
      <c r="E129" s="31">
        <v>148730.37777027595</v>
      </c>
      <c r="F129" s="56">
        <f t="shared" si="1"/>
        <v>691</v>
      </c>
    </row>
    <row r="130" spans="2:6" ht="15.75" thickBot="1" x14ac:dyDescent="0.3">
      <c r="B130" s="12" t="s">
        <v>340</v>
      </c>
      <c r="C130" s="12" t="s">
        <v>341</v>
      </c>
      <c r="D130" s="31">
        <v>83728.693496168737</v>
      </c>
      <c r="E130" s="31">
        <v>84629.716324033769</v>
      </c>
      <c r="F130" s="56">
        <f t="shared" si="1"/>
        <v>901</v>
      </c>
    </row>
    <row r="131" spans="2:6" ht="15.75" thickBot="1" x14ac:dyDescent="0.3">
      <c r="B131" s="12" t="s">
        <v>342</v>
      </c>
      <c r="C131" s="12" t="s">
        <v>343</v>
      </c>
      <c r="D131" s="31">
        <v>27514.354063637653</v>
      </c>
      <c r="E131" s="31">
        <v>29764.923940816734</v>
      </c>
      <c r="F131" s="56">
        <f t="shared" si="1"/>
        <v>2251</v>
      </c>
    </row>
    <row r="132" spans="2:6" ht="15.75" thickBot="1" x14ac:dyDescent="0.3">
      <c r="B132" s="12" t="s">
        <v>344</v>
      </c>
      <c r="C132" s="12" t="s">
        <v>345</v>
      </c>
      <c r="D132" s="31">
        <v>2817.4517312318021</v>
      </c>
      <c r="E132" s="31">
        <v>2837.1781285502834</v>
      </c>
      <c r="F132" s="56">
        <f t="shared" ref="F132:F138" si="2">+ROUND((E132-D132),0)</f>
        <v>20</v>
      </c>
    </row>
    <row r="133" spans="2:6" ht="15.75" thickBot="1" x14ac:dyDescent="0.3">
      <c r="B133" s="12" t="s">
        <v>346</v>
      </c>
      <c r="C133" s="12" t="s">
        <v>347</v>
      </c>
      <c r="D133" s="31">
        <v>16495.922393276451</v>
      </c>
      <c r="E133" s="31">
        <v>16728.016594731627</v>
      </c>
      <c r="F133" s="56">
        <f t="shared" si="2"/>
        <v>232</v>
      </c>
    </row>
    <row r="134" spans="2:6" ht="15.75" thickBot="1" x14ac:dyDescent="0.3">
      <c r="B134" s="12" t="s">
        <v>348</v>
      </c>
      <c r="C134" s="12" t="s">
        <v>349</v>
      </c>
      <c r="D134" s="31">
        <v>507.36853810319974</v>
      </c>
      <c r="E134" s="31">
        <v>517.67511110824489</v>
      </c>
      <c r="F134" s="56">
        <f t="shared" si="2"/>
        <v>10</v>
      </c>
    </row>
    <row r="135" spans="2:6" ht="15.75" thickBot="1" x14ac:dyDescent="0.3">
      <c r="B135" s="12" t="s">
        <v>350</v>
      </c>
      <c r="C135" s="12" t="s">
        <v>351</v>
      </c>
      <c r="D135" s="31">
        <v>20444.351028018293</v>
      </c>
      <c r="E135" s="31">
        <v>20540.274556477027</v>
      </c>
      <c r="F135" s="56">
        <f t="shared" si="2"/>
        <v>96</v>
      </c>
    </row>
    <row r="136" spans="2:6" ht="15.75" thickBot="1" x14ac:dyDescent="0.3">
      <c r="B136" s="12" t="s">
        <v>352</v>
      </c>
      <c r="C136" s="12" t="s">
        <v>353</v>
      </c>
      <c r="D136" s="31">
        <v>506.17455999999999</v>
      </c>
      <c r="E136" s="31">
        <v>506.63469896374448</v>
      </c>
      <c r="F136" s="56">
        <f t="shared" si="2"/>
        <v>0</v>
      </c>
    </row>
    <row r="137" spans="2:6" ht="15.75" thickBot="1" x14ac:dyDescent="0.3">
      <c r="B137" s="12" t="s">
        <v>354</v>
      </c>
      <c r="C137" s="12" t="s">
        <v>355</v>
      </c>
      <c r="D137" s="31">
        <v>5804.6571299000207</v>
      </c>
      <c r="E137" s="31">
        <v>5838.4093549149748</v>
      </c>
      <c r="F137" s="56">
        <f t="shared" si="2"/>
        <v>34</v>
      </c>
    </row>
    <row r="138" spans="2:6" x14ac:dyDescent="0.25">
      <c r="B138" s="12" t="s">
        <v>356</v>
      </c>
      <c r="C138" s="12" t="s">
        <v>357</v>
      </c>
      <c r="D138" s="31">
        <v>145128.16526401203</v>
      </c>
      <c r="E138" s="31">
        <v>145128.16526401203</v>
      </c>
      <c r="F138" s="56">
        <f t="shared" si="2"/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workbookViewId="0">
      <pane xSplit="3" ySplit="2" topLeftCell="D3" activePane="bottomRight" state="frozen"/>
      <selection activeCell="K21" sqref="K21"/>
      <selection pane="topRight" activeCell="K21" sqref="K21"/>
      <selection pane="bottomLeft" activeCell="K21" sqref="K21"/>
      <selection pane="bottomRight" activeCell="K21" sqref="K21"/>
    </sheetView>
  </sheetViews>
  <sheetFormatPr baseColWidth="10" defaultColWidth="11.42578125" defaultRowHeight="15" x14ac:dyDescent="0.25"/>
  <cols>
    <col min="1" max="1" width="6.42578125" style="1" customWidth="1"/>
    <col min="2" max="2" width="11.42578125" style="1"/>
    <col min="3" max="3" width="35.140625" style="1" customWidth="1"/>
    <col min="4" max="16384" width="11.42578125" style="1"/>
  </cols>
  <sheetData>
    <row r="1" spans="1:8" ht="15.75" thickBot="1" x14ac:dyDescent="0.3">
      <c r="F1" s="1">
        <f>+IFERROR((E1-D1)/D1,0)</f>
        <v>0</v>
      </c>
    </row>
    <row r="2" spans="1:8" ht="15.75" thickBot="1" x14ac:dyDescent="0.3">
      <c r="B2" s="12" t="s">
        <v>68</v>
      </c>
      <c r="C2" s="12" t="s">
        <v>69</v>
      </c>
      <c r="D2" s="54" t="s">
        <v>70</v>
      </c>
      <c r="E2" s="54" t="s">
        <v>71</v>
      </c>
      <c r="F2" s="54" t="s">
        <v>72</v>
      </c>
      <c r="G2" s="54" t="s">
        <v>73</v>
      </c>
      <c r="H2" s="54"/>
    </row>
    <row r="3" spans="1:8" ht="15.75" thickBot="1" x14ac:dyDescent="0.3">
      <c r="A3" s="1">
        <f t="shared" ref="A3:A66" si="0">+RANK(G3,$G$3:$G$138)</f>
        <v>9</v>
      </c>
      <c r="B3" s="12" t="s">
        <v>88</v>
      </c>
      <c r="C3" s="12" t="s">
        <v>89</v>
      </c>
      <c r="D3" s="31">
        <f t="array" ref="D3:D138">+TRANSPOSE('MIP 2012'!$C$168:$EH$168)</f>
        <v>14667.88004405354</v>
      </c>
      <c r="E3" s="31">
        <f t="array" ref="E3:E138">+TRANSPOSE('MIP 2012 (IMPACTOS-TURISMO)'!$C$168:$EH$168)</f>
        <v>14858.673147637754</v>
      </c>
      <c r="F3" s="55">
        <f>+IFERROR((E3-D3)/D3,0)</f>
        <v>1.300754458116548E-2</v>
      </c>
      <c r="G3" s="55">
        <f>+ABS(F3)</f>
        <v>1.300754458116548E-2</v>
      </c>
      <c r="H3" s="31">
        <f>+E3-D3</f>
        <v>190.7931035842139</v>
      </c>
    </row>
    <row r="4" spans="1:8" ht="15.75" thickBot="1" x14ac:dyDescent="0.3">
      <c r="A4" s="1">
        <f t="shared" si="0"/>
        <v>123</v>
      </c>
      <c r="B4" s="12" t="s">
        <v>90</v>
      </c>
      <c r="C4" s="12" t="s">
        <v>91</v>
      </c>
      <c r="D4" s="16">
        <v>7086.7940855088345</v>
      </c>
      <c r="E4" s="16">
        <v>7088.6964335071189</v>
      </c>
      <c r="F4" s="55">
        <f t="shared" ref="F4:F67" si="1">+IFERROR((E4-D4)/D4,0)</f>
        <v>2.684356248157764E-4</v>
      </c>
      <c r="G4" s="55">
        <f t="shared" ref="G4:G67" si="2">+ABS(F4)</f>
        <v>2.684356248157764E-4</v>
      </c>
      <c r="H4" s="31">
        <f t="shared" ref="H4:H67" si="3">+E4-D4</f>
        <v>1.9023479982843128</v>
      </c>
    </row>
    <row r="5" spans="1:8" ht="15.75" thickBot="1" x14ac:dyDescent="0.3">
      <c r="A5" s="1">
        <f t="shared" si="0"/>
        <v>89</v>
      </c>
      <c r="B5" s="12" t="s">
        <v>92</v>
      </c>
      <c r="C5" s="12" t="s">
        <v>93</v>
      </c>
      <c r="D5" s="16">
        <v>13311.889458321073</v>
      </c>
      <c r="E5" s="16">
        <v>13332.812143086312</v>
      </c>
      <c r="F5" s="55">
        <f t="shared" si="1"/>
        <v>1.5717291546588439E-3</v>
      </c>
      <c r="G5" s="55">
        <f t="shared" si="2"/>
        <v>1.5717291546588439E-3</v>
      </c>
      <c r="H5" s="31">
        <f t="shared" si="3"/>
        <v>20.922684765238955</v>
      </c>
    </row>
    <row r="6" spans="1:8" ht="15.75" thickBot="1" x14ac:dyDescent="0.3">
      <c r="A6" s="1">
        <f t="shared" si="0"/>
        <v>36</v>
      </c>
      <c r="B6" s="12" t="s">
        <v>94</v>
      </c>
      <c r="C6" s="12" t="s">
        <v>95</v>
      </c>
      <c r="D6" s="16">
        <v>73894.926592231743</v>
      </c>
      <c r="E6" s="16">
        <v>74217.839708456333</v>
      </c>
      <c r="F6" s="55">
        <f t="shared" si="1"/>
        <v>4.3698956222866974E-3</v>
      </c>
      <c r="G6" s="55">
        <f t="shared" si="2"/>
        <v>4.3698956222866974E-3</v>
      </c>
      <c r="H6" s="31">
        <f t="shared" si="3"/>
        <v>322.91311622459034</v>
      </c>
    </row>
    <row r="7" spans="1:8" ht="15.75" thickBot="1" x14ac:dyDescent="0.3">
      <c r="A7" s="1">
        <f t="shared" si="0"/>
        <v>39</v>
      </c>
      <c r="B7" s="12" t="s">
        <v>96</v>
      </c>
      <c r="C7" s="12" t="s">
        <v>97</v>
      </c>
      <c r="D7" s="16">
        <v>13732.201030008924</v>
      </c>
      <c r="E7" s="16">
        <v>13787.8656465894</v>
      </c>
      <c r="F7" s="55">
        <f t="shared" si="1"/>
        <v>4.0535829950954149E-3</v>
      </c>
      <c r="G7" s="55">
        <f t="shared" si="2"/>
        <v>4.0535829950954149E-3</v>
      </c>
      <c r="H7" s="31">
        <f t="shared" si="3"/>
        <v>55.664616580475922</v>
      </c>
    </row>
    <row r="8" spans="1:8" ht="15.75" thickBot="1" x14ac:dyDescent="0.3">
      <c r="A8" s="1">
        <f t="shared" si="0"/>
        <v>119</v>
      </c>
      <c r="B8" s="12" t="s">
        <v>98</v>
      </c>
      <c r="C8" s="12" t="s">
        <v>99</v>
      </c>
      <c r="D8" s="16">
        <v>36000.783257066876</v>
      </c>
      <c r="E8" s="16">
        <v>36016.467723396476</v>
      </c>
      <c r="F8" s="55">
        <f t="shared" si="1"/>
        <v>4.356701413300736E-4</v>
      </c>
      <c r="G8" s="55">
        <f t="shared" si="2"/>
        <v>4.356701413300736E-4</v>
      </c>
      <c r="H8" s="31">
        <f t="shared" si="3"/>
        <v>15.684466329599672</v>
      </c>
    </row>
    <row r="9" spans="1:8" ht="15.75" thickBot="1" x14ac:dyDescent="0.3">
      <c r="A9" s="1">
        <f t="shared" si="0"/>
        <v>60</v>
      </c>
      <c r="B9" s="12" t="s">
        <v>100</v>
      </c>
      <c r="C9" s="12" t="s">
        <v>101</v>
      </c>
      <c r="D9" s="16">
        <v>16053.995827220704</v>
      </c>
      <c r="E9" s="16">
        <v>16101.760919733782</v>
      </c>
      <c r="F9" s="55">
        <f t="shared" si="1"/>
        <v>2.9752774964653468E-3</v>
      </c>
      <c r="G9" s="55">
        <f t="shared" si="2"/>
        <v>2.9752774964653468E-3</v>
      </c>
      <c r="H9" s="31">
        <f t="shared" si="3"/>
        <v>47.765092513078343</v>
      </c>
    </row>
    <row r="10" spans="1:8" ht="15.75" thickBot="1" x14ac:dyDescent="0.3">
      <c r="A10" s="1">
        <f t="shared" si="0"/>
        <v>91</v>
      </c>
      <c r="B10" s="12" t="s">
        <v>102</v>
      </c>
      <c r="C10" s="12" t="s">
        <v>103</v>
      </c>
      <c r="D10" s="16">
        <v>16485.400701955579</v>
      </c>
      <c r="E10" s="16">
        <v>16511.174471205901</v>
      </c>
      <c r="F10" s="55">
        <f t="shared" si="1"/>
        <v>1.5634299533443601E-3</v>
      </c>
      <c r="G10" s="55">
        <f t="shared" si="2"/>
        <v>1.5634299533443601E-3</v>
      </c>
      <c r="H10" s="31">
        <f t="shared" si="3"/>
        <v>25.773769250321493</v>
      </c>
    </row>
    <row r="11" spans="1:8" ht="15.75" thickBot="1" x14ac:dyDescent="0.3">
      <c r="A11" s="1">
        <f t="shared" si="0"/>
        <v>40</v>
      </c>
      <c r="B11" s="12" t="s">
        <v>104</v>
      </c>
      <c r="C11" s="12" t="s">
        <v>105</v>
      </c>
      <c r="D11" s="16">
        <v>18567.812308377583</v>
      </c>
      <c r="E11" s="16">
        <v>18641.837873673161</v>
      </c>
      <c r="F11" s="55">
        <f t="shared" si="1"/>
        <v>3.9867682883771363E-3</v>
      </c>
      <c r="G11" s="55">
        <f t="shared" si="2"/>
        <v>3.9867682883771363E-3</v>
      </c>
      <c r="H11" s="31">
        <f t="shared" si="3"/>
        <v>74.025565295578417</v>
      </c>
    </row>
    <row r="12" spans="1:8" ht="15.75" thickBot="1" x14ac:dyDescent="0.3">
      <c r="A12" s="1">
        <f t="shared" si="0"/>
        <v>67</v>
      </c>
      <c r="B12" s="12" t="s">
        <v>106</v>
      </c>
      <c r="C12" s="12" t="s">
        <v>107</v>
      </c>
      <c r="D12" s="16">
        <v>103347.1144557466</v>
      </c>
      <c r="E12" s="16">
        <v>103587.15863272079</v>
      </c>
      <c r="F12" s="55">
        <f t="shared" si="1"/>
        <v>2.3226983959670744E-3</v>
      </c>
      <c r="G12" s="55">
        <f t="shared" si="2"/>
        <v>2.3226983959670744E-3</v>
      </c>
      <c r="H12" s="31">
        <f t="shared" si="3"/>
        <v>240.0441769741883</v>
      </c>
    </row>
    <row r="13" spans="1:8" ht="15.75" thickBot="1" x14ac:dyDescent="0.3">
      <c r="A13" s="1">
        <f t="shared" si="0"/>
        <v>86</v>
      </c>
      <c r="B13" s="12" t="s">
        <v>108</v>
      </c>
      <c r="C13" s="12" t="s">
        <v>109</v>
      </c>
      <c r="D13" s="16">
        <v>90843.389530215005</v>
      </c>
      <c r="E13" s="16">
        <v>90992.184038368607</v>
      </c>
      <c r="F13" s="55">
        <f t="shared" si="1"/>
        <v>1.6379233417321128E-3</v>
      </c>
      <c r="G13" s="55">
        <f t="shared" si="2"/>
        <v>1.6379233417321128E-3</v>
      </c>
      <c r="H13" s="31">
        <f t="shared" si="3"/>
        <v>148.79450815360178</v>
      </c>
    </row>
    <row r="14" spans="1:8" ht="15.75" thickBot="1" x14ac:dyDescent="0.3">
      <c r="A14" s="1">
        <f t="shared" si="0"/>
        <v>64</v>
      </c>
      <c r="B14" s="12" t="s">
        <v>110</v>
      </c>
      <c r="C14" s="12" t="s">
        <v>111</v>
      </c>
      <c r="D14" s="16">
        <v>30951.87227534633</v>
      </c>
      <c r="E14" s="16">
        <v>31031.692961972232</v>
      </c>
      <c r="F14" s="55">
        <f t="shared" si="1"/>
        <v>2.5788645648257254E-3</v>
      </c>
      <c r="G14" s="55">
        <f t="shared" si="2"/>
        <v>2.5788645648257254E-3</v>
      </c>
      <c r="H14" s="31">
        <f t="shared" si="3"/>
        <v>79.820686625902454</v>
      </c>
    </row>
    <row r="15" spans="1:8" ht="15.75" thickBot="1" x14ac:dyDescent="0.3">
      <c r="A15" s="1">
        <f t="shared" si="0"/>
        <v>109</v>
      </c>
      <c r="B15" s="12" t="s">
        <v>112</v>
      </c>
      <c r="C15" s="12" t="s">
        <v>113</v>
      </c>
      <c r="D15" s="16">
        <v>25241.685603279035</v>
      </c>
      <c r="E15" s="16">
        <v>25261.14013273118</v>
      </c>
      <c r="F15" s="55">
        <f t="shared" si="1"/>
        <v>7.7073020232918494E-4</v>
      </c>
      <c r="G15" s="55">
        <f t="shared" si="2"/>
        <v>7.7073020232918494E-4</v>
      </c>
      <c r="H15" s="31">
        <f t="shared" si="3"/>
        <v>19.454529452144925</v>
      </c>
    </row>
    <row r="16" spans="1:8" ht="15.75" thickBot="1" x14ac:dyDescent="0.3">
      <c r="A16" s="1">
        <f t="shared" si="0"/>
        <v>112</v>
      </c>
      <c r="B16" s="12" t="s">
        <v>114</v>
      </c>
      <c r="C16" s="12" t="s">
        <v>115</v>
      </c>
      <c r="D16" s="16">
        <v>415174.93244730786</v>
      </c>
      <c r="E16" s="16">
        <v>415452.2990792442</v>
      </c>
      <c r="F16" s="55">
        <f t="shared" si="1"/>
        <v>6.6807172172308896E-4</v>
      </c>
      <c r="G16" s="55">
        <f t="shared" si="2"/>
        <v>6.6807172172308896E-4</v>
      </c>
      <c r="H16" s="31">
        <f t="shared" si="3"/>
        <v>277.36663193634013</v>
      </c>
    </row>
    <row r="17" spans="1:8" ht="15.75" thickBot="1" x14ac:dyDescent="0.3">
      <c r="A17" s="1">
        <f t="shared" si="0"/>
        <v>30</v>
      </c>
      <c r="B17" s="12" t="s">
        <v>116</v>
      </c>
      <c r="C17" s="12" t="s">
        <v>117</v>
      </c>
      <c r="D17" s="16">
        <v>16541.443878315258</v>
      </c>
      <c r="E17" s="16">
        <v>16624.813088013088</v>
      </c>
      <c r="F17" s="55">
        <f t="shared" si="1"/>
        <v>5.040020104116894E-3</v>
      </c>
      <c r="G17" s="55">
        <f t="shared" si="2"/>
        <v>5.040020104116894E-3</v>
      </c>
      <c r="H17" s="31">
        <f t="shared" si="3"/>
        <v>83.369209697830229</v>
      </c>
    </row>
    <row r="18" spans="1:8" ht="15.75" thickBot="1" x14ac:dyDescent="0.3">
      <c r="A18" s="1">
        <f t="shared" si="0"/>
        <v>99</v>
      </c>
      <c r="B18" s="12" t="s">
        <v>118</v>
      </c>
      <c r="C18" s="12" t="s">
        <v>119</v>
      </c>
      <c r="D18" s="16">
        <v>407900.39250172046</v>
      </c>
      <c r="E18" s="16">
        <v>408369.85084681393</v>
      </c>
      <c r="F18" s="55">
        <f t="shared" si="1"/>
        <v>1.1509141783713611E-3</v>
      </c>
      <c r="G18" s="55">
        <f t="shared" si="2"/>
        <v>1.1509141783713611E-3</v>
      </c>
      <c r="H18" s="31">
        <f t="shared" si="3"/>
        <v>469.45834509347333</v>
      </c>
    </row>
    <row r="19" spans="1:8" ht="15.75" thickBot="1" x14ac:dyDescent="0.3">
      <c r="A19" s="1">
        <f t="shared" si="0"/>
        <v>44</v>
      </c>
      <c r="B19" s="12" t="s">
        <v>120</v>
      </c>
      <c r="C19" s="12" t="s">
        <v>121</v>
      </c>
      <c r="D19" s="16">
        <v>92929.221928229366</v>
      </c>
      <c r="E19" s="16">
        <v>93287.887308871068</v>
      </c>
      <c r="F19" s="55">
        <f t="shared" si="1"/>
        <v>3.8595543274719795E-3</v>
      </c>
      <c r="G19" s="55">
        <f t="shared" si="2"/>
        <v>3.8595543274719795E-3</v>
      </c>
      <c r="H19" s="31">
        <f t="shared" si="3"/>
        <v>358.66538064170163</v>
      </c>
    </row>
    <row r="20" spans="1:8" ht="15.75" thickBot="1" x14ac:dyDescent="0.3">
      <c r="A20" s="1">
        <f t="shared" si="0"/>
        <v>105</v>
      </c>
      <c r="B20" s="12" t="s">
        <v>122</v>
      </c>
      <c r="C20" s="12" t="s">
        <v>123</v>
      </c>
      <c r="D20" s="16">
        <v>187235.03434814516</v>
      </c>
      <c r="E20" s="16">
        <v>187408.52399743121</v>
      </c>
      <c r="F20" s="55">
        <f t="shared" si="1"/>
        <v>9.2658753683602896E-4</v>
      </c>
      <c r="G20" s="55">
        <f t="shared" si="2"/>
        <v>9.2658753683602896E-4</v>
      </c>
      <c r="H20" s="31">
        <f t="shared" si="3"/>
        <v>173.4896492860571</v>
      </c>
    </row>
    <row r="21" spans="1:8" ht="15.75" thickBot="1" x14ac:dyDescent="0.3">
      <c r="A21" s="1">
        <f t="shared" si="0"/>
        <v>62</v>
      </c>
      <c r="B21" s="12" t="s">
        <v>124</v>
      </c>
      <c r="C21" s="12" t="s">
        <v>125</v>
      </c>
      <c r="D21" s="16">
        <v>66164.426947037107</v>
      </c>
      <c r="E21" s="16">
        <v>66354.845042364541</v>
      </c>
      <c r="F21" s="55">
        <f t="shared" si="1"/>
        <v>2.8779527627414993E-3</v>
      </c>
      <c r="G21" s="55">
        <f t="shared" si="2"/>
        <v>2.8779527627414993E-3</v>
      </c>
      <c r="H21" s="31">
        <f t="shared" si="3"/>
        <v>190.41809532743355</v>
      </c>
    </row>
    <row r="22" spans="1:8" ht="15.75" thickBot="1" x14ac:dyDescent="0.3">
      <c r="A22" s="1">
        <f t="shared" si="0"/>
        <v>32</v>
      </c>
      <c r="B22" s="12" t="s">
        <v>126</v>
      </c>
      <c r="C22" s="12" t="s">
        <v>127</v>
      </c>
      <c r="D22" s="16">
        <v>21084.899869070185</v>
      </c>
      <c r="E22" s="16">
        <v>21185.40475298166</v>
      </c>
      <c r="F22" s="55">
        <f t="shared" si="1"/>
        <v>4.7666758929648797E-3</v>
      </c>
      <c r="G22" s="55">
        <f t="shared" si="2"/>
        <v>4.7666758929648797E-3</v>
      </c>
      <c r="H22" s="31">
        <f t="shared" si="3"/>
        <v>100.50488391147519</v>
      </c>
    </row>
    <row r="23" spans="1:8" ht="15.75" thickBot="1" x14ac:dyDescent="0.3">
      <c r="A23" s="1">
        <f t="shared" si="0"/>
        <v>117</v>
      </c>
      <c r="B23" s="12" t="s">
        <v>128</v>
      </c>
      <c r="C23" s="12" t="s">
        <v>129</v>
      </c>
      <c r="D23" s="16">
        <v>55379.108806485478</v>
      </c>
      <c r="E23" s="16">
        <v>55406.876996777813</v>
      </c>
      <c r="F23" s="55">
        <f t="shared" si="1"/>
        <v>5.0141995584233716E-4</v>
      </c>
      <c r="G23" s="55">
        <f t="shared" si="2"/>
        <v>5.0141995584233716E-4</v>
      </c>
      <c r="H23" s="31">
        <f t="shared" si="3"/>
        <v>27.76819029233593</v>
      </c>
    </row>
    <row r="24" spans="1:8" ht="15.75" thickBot="1" x14ac:dyDescent="0.3">
      <c r="A24" s="1">
        <f t="shared" si="0"/>
        <v>69</v>
      </c>
      <c r="B24" s="12" t="s">
        <v>130</v>
      </c>
      <c r="C24" s="12" t="s">
        <v>131</v>
      </c>
      <c r="D24" s="16">
        <v>362560.55061282701</v>
      </c>
      <c r="E24" s="16">
        <v>363398.0377753342</v>
      </c>
      <c r="F24" s="55">
        <f t="shared" si="1"/>
        <v>2.3099235730186692E-3</v>
      </c>
      <c r="G24" s="55">
        <f t="shared" si="2"/>
        <v>2.3099235730186692E-3</v>
      </c>
      <c r="H24" s="31">
        <f t="shared" si="3"/>
        <v>837.48716250719735</v>
      </c>
    </row>
    <row r="25" spans="1:8" ht="15.75" thickBot="1" x14ac:dyDescent="0.3">
      <c r="A25" s="1">
        <f t="shared" si="0"/>
        <v>46</v>
      </c>
      <c r="B25" s="12" t="s">
        <v>132</v>
      </c>
      <c r="C25" s="12" t="s">
        <v>133</v>
      </c>
      <c r="D25" s="16">
        <v>73949.689098936127</v>
      </c>
      <c r="E25" s="16">
        <v>74220.162302609649</v>
      </c>
      <c r="F25" s="55">
        <f t="shared" si="1"/>
        <v>3.6575299635358896E-3</v>
      </c>
      <c r="G25" s="55">
        <f t="shared" si="2"/>
        <v>3.6575299635358896E-3</v>
      </c>
      <c r="H25" s="31">
        <f t="shared" si="3"/>
        <v>270.47320367352222</v>
      </c>
    </row>
    <row r="26" spans="1:8" ht="15.75" thickBot="1" x14ac:dyDescent="0.3">
      <c r="A26" s="1">
        <f t="shared" si="0"/>
        <v>57</v>
      </c>
      <c r="B26" s="12" t="s">
        <v>134</v>
      </c>
      <c r="C26" s="12" t="s">
        <v>135</v>
      </c>
      <c r="D26" s="16">
        <v>155002.62489942546</v>
      </c>
      <c r="E26" s="16">
        <v>155476.64409166694</v>
      </c>
      <c r="F26" s="55">
        <f t="shared" si="1"/>
        <v>3.0581365480039594E-3</v>
      </c>
      <c r="G26" s="55">
        <f t="shared" si="2"/>
        <v>3.0581365480039594E-3</v>
      </c>
      <c r="H26" s="31">
        <f t="shared" si="3"/>
        <v>474.01919224148151</v>
      </c>
    </row>
    <row r="27" spans="1:8" ht="15.75" thickBot="1" x14ac:dyDescent="0.3">
      <c r="A27" s="1">
        <f t="shared" si="0"/>
        <v>104</v>
      </c>
      <c r="B27" s="12" t="s">
        <v>136</v>
      </c>
      <c r="C27" s="12" t="s">
        <v>137</v>
      </c>
      <c r="D27" s="16">
        <v>19801.281806211508</v>
      </c>
      <c r="E27" s="16">
        <v>19820.595707536912</v>
      </c>
      <c r="F27" s="55">
        <f t="shared" si="1"/>
        <v>9.7538641762804387E-4</v>
      </c>
      <c r="G27" s="55">
        <f t="shared" si="2"/>
        <v>9.7538641762804387E-4</v>
      </c>
      <c r="H27" s="31">
        <f t="shared" si="3"/>
        <v>19.313901325404004</v>
      </c>
    </row>
    <row r="28" spans="1:8" ht="15.75" thickBot="1" x14ac:dyDescent="0.3">
      <c r="A28" s="1">
        <f t="shared" si="0"/>
        <v>81</v>
      </c>
      <c r="B28" s="12" t="s">
        <v>138</v>
      </c>
      <c r="C28" s="12" t="s">
        <v>139</v>
      </c>
      <c r="D28" s="16">
        <v>164569.35620736834</v>
      </c>
      <c r="E28" s="16">
        <v>164899.53288128754</v>
      </c>
      <c r="F28" s="55">
        <f t="shared" si="1"/>
        <v>2.0063071371753485E-3</v>
      </c>
      <c r="G28" s="55">
        <f t="shared" si="2"/>
        <v>2.0063071371753485E-3</v>
      </c>
      <c r="H28" s="31">
        <f t="shared" si="3"/>
        <v>330.17667391919531</v>
      </c>
    </row>
    <row r="29" spans="1:8" ht="15.75" thickBot="1" x14ac:dyDescent="0.3">
      <c r="A29" s="1">
        <f t="shared" si="0"/>
        <v>100</v>
      </c>
      <c r="B29" s="12" t="s">
        <v>140</v>
      </c>
      <c r="C29" s="12" t="s">
        <v>141</v>
      </c>
      <c r="D29" s="16">
        <v>50163.867553970747</v>
      </c>
      <c r="E29" s="16">
        <v>50216.602423588774</v>
      </c>
      <c r="F29" s="55">
        <f t="shared" si="1"/>
        <v>1.0512520702533582E-3</v>
      </c>
      <c r="G29" s="55">
        <f t="shared" si="2"/>
        <v>1.0512520702533582E-3</v>
      </c>
      <c r="H29" s="31">
        <f t="shared" si="3"/>
        <v>52.734869618027005</v>
      </c>
    </row>
    <row r="30" spans="1:8" ht="15.75" thickBot="1" x14ac:dyDescent="0.3">
      <c r="A30" s="1">
        <f t="shared" si="0"/>
        <v>22</v>
      </c>
      <c r="B30" s="12" t="s">
        <v>142</v>
      </c>
      <c r="C30" s="12" t="s">
        <v>143</v>
      </c>
      <c r="D30" s="16">
        <v>22860.32704845936</v>
      </c>
      <c r="E30" s="16">
        <v>22995.566929859571</v>
      </c>
      <c r="F30" s="55">
        <f t="shared" si="1"/>
        <v>5.9159206739925465E-3</v>
      </c>
      <c r="G30" s="55">
        <f t="shared" si="2"/>
        <v>5.9159206739925465E-3</v>
      </c>
      <c r="H30" s="31">
        <f t="shared" si="3"/>
        <v>135.23988140021174</v>
      </c>
    </row>
    <row r="31" spans="1:8" ht="15.75" thickBot="1" x14ac:dyDescent="0.3">
      <c r="A31" s="1">
        <f t="shared" si="0"/>
        <v>56</v>
      </c>
      <c r="B31" s="12" t="s">
        <v>144</v>
      </c>
      <c r="C31" s="12" t="s">
        <v>145</v>
      </c>
      <c r="D31" s="16">
        <v>32110.890684730752</v>
      </c>
      <c r="E31" s="16">
        <v>32213.461135920283</v>
      </c>
      <c r="F31" s="55">
        <f t="shared" si="1"/>
        <v>3.1942574311183752E-3</v>
      </c>
      <c r="G31" s="55">
        <f t="shared" si="2"/>
        <v>3.1942574311183752E-3</v>
      </c>
      <c r="H31" s="31">
        <f t="shared" si="3"/>
        <v>102.57045118953101</v>
      </c>
    </row>
    <row r="32" spans="1:8" ht="15.75" thickBot="1" x14ac:dyDescent="0.3">
      <c r="A32" s="1">
        <f t="shared" si="0"/>
        <v>114</v>
      </c>
      <c r="B32" s="12" t="s">
        <v>146</v>
      </c>
      <c r="C32" s="12" t="s">
        <v>147</v>
      </c>
      <c r="D32" s="16">
        <v>127767.55791739709</v>
      </c>
      <c r="E32" s="16">
        <v>127846.89215938453</v>
      </c>
      <c r="F32" s="55">
        <f t="shared" si="1"/>
        <v>6.2092633905337061E-4</v>
      </c>
      <c r="G32" s="55">
        <f t="shared" si="2"/>
        <v>6.2092633905337061E-4</v>
      </c>
      <c r="H32" s="31">
        <f t="shared" si="3"/>
        <v>79.334241987438872</v>
      </c>
    </row>
    <row r="33" spans="1:8" ht="15.75" thickBot="1" x14ac:dyDescent="0.3">
      <c r="A33" s="1">
        <f t="shared" si="0"/>
        <v>14</v>
      </c>
      <c r="B33" s="12" t="s">
        <v>148</v>
      </c>
      <c r="C33" s="12" t="s">
        <v>149</v>
      </c>
      <c r="D33" s="16">
        <v>224.27637437000001</v>
      </c>
      <c r="E33" s="16">
        <v>226.32797499102071</v>
      </c>
      <c r="F33" s="55">
        <f t="shared" si="1"/>
        <v>9.1476448501707445E-3</v>
      </c>
      <c r="G33" s="55">
        <f t="shared" si="2"/>
        <v>9.1476448501707445E-3</v>
      </c>
      <c r="H33" s="31">
        <f t="shared" si="3"/>
        <v>2.0516006210206967</v>
      </c>
    </row>
    <row r="34" spans="1:8" ht="15.75" thickBot="1" x14ac:dyDescent="0.3">
      <c r="A34" s="1">
        <f t="shared" si="0"/>
        <v>87</v>
      </c>
      <c r="B34" s="12" t="s">
        <v>150</v>
      </c>
      <c r="C34" s="12" t="s">
        <v>151</v>
      </c>
      <c r="D34" s="16">
        <v>3067.4990407890582</v>
      </c>
      <c r="E34" s="16">
        <v>3072.489674993401</v>
      </c>
      <c r="F34" s="55">
        <f t="shared" si="1"/>
        <v>1.6269391246684852E-3</v>
      </c>
      <c r="G34" s="55">
        <f t="shared" si="2"/>
        <v>1.6269391246684852E-3</v>
      </c>
      <c r="H34" s="31">
        <f t="shared" si="3"/>
        <v>4.9906342043427685</v>
      </c>
    </row>
    <row r="35" spans="1:8" ht="15.75" thickBot="1" x14ac:dyDescent="0.3">
      <c r="A35" s="1">
        <f t="shared" si="0"/>
        <v>42</v>
      </c>
      <c r="B35" s="12" t="s">
        <v>152</v>
      </c>
      <c r="C35" s="12" t="s">
        <v>153</v>
      </c>
      <c r="D35" s="16">
        <v>345642.13977066672</v>
      </c>
      <c r="E35" s="16">
        <v>347014.95352844673</v>
      </c>
      <c r="F35" s="55">
        <f t="shared" si="1"/>
        <v>3.9717777429883663E-3</v>
      </c>
      <c r="G35" s="55">
        <f t="shared" si="2"/>
        <v>3.9717777429883663E-3</v>
      </c>
      <c r="H35" s="31">
        <f t="shared" si="3"/>
        <v>1372.813757780008</v>
      </c>
    </row>
    <row r="36" spans="1:8" ht="15.75" thickBot="1" x14ac:dyDescent="0.3">
      <c r="A36" s="1">
        <f t="shared" si="0"/>
        <v>43</v>
      </c>
      <c r="B36" s="12" t="s">
        <v>154</v>
      </c>
      <c r="C36" s="12" t="s">
        <v>155</v>
      </c>
      <c r="D36" s="16">
        <v>371918.03456361929</v>
      </c>
      <c r="E36" s="16">
        <v>373358.95640861266</v>
      </c>
      <c r="F36" s="55">
        <f t="shared" si="1"/>
        <v>3.874299472151272E-3</v>
      </c>
      <c r="G36" s="55">
        <f t="shared" si="2"/>
        <v>3.874299472151272E-3</v>
      </c>
      <c r="H36" s="31">
        <f t="shared" si="3"/>
        <v>1440.9218449933687</v>
      </c>
    </row>
    <row r="37" spans="1:8" ht="15.75" thickBot="1" x14ac:dyDescent="0.3">
      <c r="A37" s="1">
        <f t="shared" si="0"/>
        <v>45</v>
      </c>
      <c r="B37" s="12" t="s">
        <v>156</v>
      </c>
      <c r="C37" s="12" t="s">
        <v>157</v>
      </c>
      <c r="D37" s="16">
        <v>142651.47186714728</v>
      </c>
      <c r="E37" s="16">
        <v>143174.09369878535</v>
      </c>
      <c r="F37" s="55">
        <f t="shared" si="1"/>
        <v>3.6636273344925032E-3</v>
      </c>
      <c r="G37" s="55">
        <f t="shared" si="2"/>
        <v>3.6636273344925032E-3</v>
      </c>
      <c r="H37" s="31">
        <f t="shared" si="3"/>
        <v>522.62183163806912</v>
      </c>
    </row>
    <row r="38" spans="1:8" ht="15.75" thickBot="1" x14ac:dyDescent="0.3">
      <c r="A38" s="1">
        <f t="shared" si="0"/>
        <v>98</v>
      </c>
      <c r="B38" s="12" t="s">
        <v>158</v>
      </c>
      <c r="C38" s="12" t="s">
        <v>159</v>
      </c>
      <c r="D38" s="16">
        <v>282556.48347819032</v>
      </c>
      <c r="E38" s="16">
        <v>282881.92098307825</v>
      </c>
      <c r="F38" s="55">
        <f t="shared" si="1"/>
        <v>1.1517608829282081E-3</v>
      </c>
      <c r="G38" s="55">
        <f t="shared" si="2"/>
        <v>1.1517608829282081E-3</v>
      </c>
      <c r="H38" s="31">
        <f t="shared" si="3"/>
        <v>325.43750488793012</v>
      </c>
    </row>
    <row r="39" spans="1:8" ht="15.75" thickBot="1" x14ac:dyDescent="0.3">
      <c r="A39" s="1">
        <f t="shared" si="0"/>
        <v>41</v>
      </c>
      <c r="B39" s="12" t="s">
        <v>160</v>
      </c>
      <c r="C39" s="12" t="s">
        <v>161</v>
      </c>
      <c r="D39" s="16">
        <v>394276.988482096</v>
      </c>
      <c r="E39" s="16">
        <v>395848.09844183491</v>
      </c>
      <c r="F39" s="55">
        <f t="shared" si="1"/>
        <v>3.9847873592304631E-3</v>
      </c>
      <c r="G39" s="55">
        <f t="shared" si="2"/>
        <v>3.9847873592304631E-3</v>
      </c>
      <c r="H39" s="31">
        <f t="shared" si="3"/>
        <v>1571.1099597389111</v>
      </c>
    </row>
    <row r="40" spans="1:8" ht="15.75" thickBot="1" x14ac:dyDescent="0.3">
      <c r="A40" s="1">
        <f t="shared" si="0"/>
        <v>70</v>
      </c>
      <c r="B40" s="12" t="s">
        <v>162</v>
      </c>
      <c r="C40" s="12" t="s">
        <v>163</v>
      </c>
      <c r="D40" s="16">
        <v>397951.06783785002</v>
      </c>
      <c r="E40" s="16">
        <v>398867.2835623945</v>
      </c>
      <c r="F40" s="55">
        <f t="shared" si="1"/>
        <v>2.3023326197426021E-3</v>
      </c>
      <c r="G40" s="55">
        <f t="shared" si="2"/>
        <v>2.3023326197426021E-3</v>
      </c>
      <c r="H40" s="31">
        <f t="shared" si="3"/>
        <v>916.21572454448324</v>
      </c>
    </row>
    <row r="41" spans="1:8" ht="15.75" thickBot="1" x14ac:dyDescent="0.3">
      <c r="A41" s="1">
        <f t="shared" si="0"/>
        <v>47</v>
      </c>
      <c r="B41" s="12" t="s">
        <v>164</v>
      </c>
      <c r="C41" s="12" t="s">
        <v>165</v>
      </c>
      <c r="D41" s="16">
        <v>151080.92838060029</v>
      </c>
      <c r="E41" s="16">
        <v>151624.10441782823</v>
      </c>
      <c r="F41" s="55">
        <f t="shared" si="1"/>
        <v>3.5952654186740206E-3</v>
      </c>
      <c r="G41" s="55">
        <f t="shared" si="2"/>
        <v>3.5952654186740206E-3</v>
      </c>
      <c r="H41" s="31">
        <f t="shared" si="3"/>
        <v>543.17603722793865</v>
      </c>
    </row>
    <row r="42" spans="1:8" ht="15.75" thickBot="1" x14ac:dyDescent="0.3">
      <c r="A42" s="1">
        <f t="shared" si="0"/>
        <v>34</v>
      </c>
      <c r="B42" s="12" t="s">
        <v>166</v>
      </c>
      <c r="C42" s="12" t="s">
        <v>167</v>
      </c>
      <c r="D42" s="16">
        <v>195866.45145067084</v>
      </c>
      <c r="E42" s="16">
        <v>196769.67487244483</v>
      </c>
      <c r="F42" s="55">
        <f t="shared" si="1"/>
        <v>4.6114248513940501E-3</v>
      </c>
      <c r="G42" s="55">
        <f t="shared" si="2"/>
        <v>4.6114248513940501E-3</v>
      </c>
      <c r="H42" s="31">
        <f t="shared" si="3"/>
        <v>903.22342177398968</v>
      </c>
    </row>
    <row r="43" spans="1:8" ht="15.75" thickBot="1" x14ac:dyDescent="0.3">
      <c r="A43" s="1">
        <f t="shared" si="0"/>
        <v>95</v>
      </c>
      <c r="B43" s="12" t="s">
        <v>168</v>
      </c>
      <c r="C43" s="12" t="s">
        <v>169</v>
      </c>
      <c r="D43" s="16">
        <v>304706.01650884585</v>
      </c>
      <c r="E43" s="16">
        <v>305137.82111560128</v>
      </c>
      <c r="F43" s="55">
        <f t="shared" si="1"/>
        <v>1.4171187418706684E-3</v>
      </c>
      <c r="G43" s="55">
        <f t="shared" si="2"/>
        <v>1.4171187418706684E-3</v>
      </c>
      <c r="H43" s="31">
        <f t="shared" si="3"/>
        <v>431.80460675543873</v>
      </c>
    </row>
    <row r="44" spans="1:8" ht="15.75" thickBot="1" x14ac:dyDescent="0.3">
      <c r="A44" s="1">
        <f t="shared" si="0"/>
        <v>79</v>
      </c>
      <c r="B44" s="12" t="s">
        <v>170</v>
      </c>
      <c r="C44" s="12" t="s">
        <v>171</v>
      </c>
      <c r="D44" s="16">
        <v>194845.1151668914</v>
      </c>
      <c r="E44" s="16">
        <v>195249.65830306421</v>
      </c>
      <c r="F44" s="55">
        <f t="shared" si="1"/>
        <v>2.0762292953883225E-3</v>
      </c>
      <c r="G44" s="55">
        <f t="shared" si="2"/>
        <v>2.0762292953883225E-3</v>
      </c>
      <c r="H44" s="31">
        <f t="shared" si="3"/>
        <v>404.5431361728115</v>
      </c>
    </row>
    <row r="45" spans="1:8" ht="15.75" thickBot="1" x14ac:dyDescent="0.3">
      <c r="A45" s="1">
        <f t="shared" si="0"/>
        <v>13</v>
      </c>
      <c r="B45" s="12" t="s">
        <v>172</v>
      </c>
      <c r="C45" s="12" t="s">
        <v>173</v>
      </c>
      <c r="D45" s="16">
        <v>30725.286628945323</v>
      </c>
      <c r="E45" s="16">
        <v>31024.63256684177</v>
      </c>
      <c r="F45" s="55">
        <f t="shared" si="1"/>
        <v>9.7426572943486479E-3</v>
      </c>
      <c r="G45" s="55">
        <f t="shared" si="2"/>
        <v>9.7426572943486479E-3</v>
      </c>
      <c r="H45" s="31">
        <f t="shared" si="3"/>
        <v>299.34593789644714</v>
      </c>
    </row>
    <row r="46" spans="1:8" ht="15.75" thickBot="1" x14ac:dyDescent="0.3">
      <c r="A46" s="1">
        <f t="shared" si="0"/>
        <v>18</v>
      </c>
      <c r="B46" s="12" t="s">
        <v>174</v>
      </c>
      <c r="C46" s="12" t="s">
        <v>175</v>
      </c>
      <c r="D46" s="16">
        <v>38977.310955538313</v>
      </c>
      <c r="E46" s="16">
        <v>39262.696966941687</v>
      </c>
      <c r="F46" s="55">
        <f t="shared" si="1"/>
        <v>7.3218496711821898E-3</v>
      </c>
      <c r="G46" s="55">
        <f t="shared" si="2"/>
        <v>7.3218496711821898E-3</v>
      </c>
      <c r="H46" s="31">
        <f t="shared" si="3"/>
        <v>285.38601140337414</v>
      </c>
    </row>
    <row r="47" spans="1:8" ht="15.75" thickBot="1" x14ac:dyDescent="0.3">
      <c r="A47" s="1">
        <f t="shared" si="0"/>
        <v>106</v>
      </c>
      <c r="B47" s="12" t="s">
        <v>176</v>
      </c>
      <c r="C47" s="12" t="s">
        <v>177</v>
      </c>
      <c r="D47" s="16">
        <v>285407.8305875322</v>
      </c>
      <c r="E47" s="16">
        <v>285660.13618293894</v>
      </c>
      <c r="F47" s="55">
        <f t="shared" si="1"/>
        <v>8.8401777515126226E-4</v>
      </c>
      <c r="G47" s="55">
        <f t="shared" si="2"/>
        <v>8.8401777515126226E-4</v>
      </c>
      <c r="H47" s="31">
        <f t="shared" si="3"/>
        <v>252.30559540673858</v>
      </c>
    </row>
    <row r="48" spans="1:8" ht="15.75" thickBot="1" x14ac:dyDescent="0.3">
      <c r="A48" s="1">
        <f t="shared" si="0"/>
        <v>21</v>
      </c>
      <c r="B48" s="12" t="s">
        <v>178</v>
      </c>
      <c r="C48" s="12" t="s">
        <v>179</v>
      </c>
      <c r="D48" s="16">
        <v>72049.973308191838</v>
      </c>
      <c r="E48" s="16">
        <v>72491.825763898712</v>
      </c>
      <c r="F48" s="55">
        <f t="shared" si="1"/>
        <v>6.1325831977322451E-3</v>
      </c>
      <c r="G48" s="55">
        <f t="shared" si="2"/>
        <v>6.1325831977322451E-3</v>
      </c>
      <c r="H48" s="31">
        <f t="shared" si="3"/>
        <v>441.85245570687403</v>
      </c>
    </row>
    <row r="49" spans="1:8" ht="15.75" thickBot="1" x14ac:dyDescent="0.3">
      <c r="A49" s="1">
        <f t="shared" si="0"/>
        <v>15</v>
      </c>
      <c r="B49" s="12" t="s">
        <v>180</v>
      </c>
      <c r="C49" s="12" t="s">
        <v>181</v>
      </c>
      <c r="D49" s="16">
        <v>318823.03363055247</v>
      </c>
      <c r="E49" s="16">
        <v>321728.30974896281</v>
      </c>
      <c r="F49" s="55">
        <f t="shared" si="1"/>
        <v>9.1125038405378694E-3</v>
      </c>
      <c r="G49" s="55">
        <f t="shared" si="2"/>
        <v>9.1125038405378694E-3</v>
      </c>
      <c r="H49" s="31">
        <f t="shared" si="3"/>
        <v>2905.2761184103438</v>
      </c>
    </row>
    <row r="50" spans="1:8" ht="15.75" thickBot="1" x14ac:dyDescent="0.3">
      <c r="A50" s="1">
        <f t="shared" si="0"/>
        <v>59</v>
      </c>
      <c r="B50" s="12" t="s">
        <v>182</v>
      </c>
      <c r="C50" s="12" t="s">
        <v>183</v>
      </c>
      <c r="D50" s="16">
        <v>131111.32275832674</v>
      </c>
      <c r="E50" s="16">
        <v>131501.47627069757</v>
      </c>
      <c r="F50" s="55">
        <f t="shared" si="1"/>
        <v>2.9757423246349838E-3</v>
      </c>
      <c r="G50" s="55">
        <f t="shared" si="2"/>
        <v>2.9757423246349838E-3</v>
      </c>
      <c r="H50" s="31">
        <f t="shared" si="3"/>
        <v>390.15351237083087</v>
      </c>
    </row>
    <row r="51" spans="1:8" ht="15.75" thickBot="1" x14ac:dyDescent="0.3">
      <c r="A51" s="1">
        <f t="shared" si="0"/>
        <v>11</v>
      </c>
      <c r="B51" s="12" t="s">
        <v>184</v>
      </c>
      <c r="C51" s="12" t="s">
        <v>185</v>
      </c>
      <c r="D51" s="16">
        <v>19354.289178291907</v>
      </c>
      <c r="E51" s="16">
        <v>19550.390685771807</v>
      </c>
      <c r="F51" s="55">
        <f t="shared" si="1"/>
        <v>1.0132198897795246E-2</v>
      </c>
      <c r="G51" s="55">
        <f t="shared" si="2"/>
        <v>1.0132198897795246E-2</v>
      </c>
      <c r="H51" s="31">
        <f t="shared" si="3"/>
        <v>196.10150747989974</v>
      </c>
    </row>
    <row r="52" spans="1:8" ht="15.75" thickBot="1" x14ac:dyDescent="0.3">
      <c r="A52" s="1">
        <f t="shared" si="0"/>
        <v>12</v>
      </c>
      <c r="B52" s="12" t="s">
        <v>186</v>
      </c>
      <c r="C52" s="12" t="s">
        <v>187</v>
      </c>
      <c r="D52" s="16">
        <v>282328.4774490312</v>
      </c>
      <c r="E52" s="16">
        <v>285152.23111839796</v>
      </c>
      <c r="F52" s="55">
        <f t="shared" si="1"/>
        <v>1.0001660813250894E-2</v>
      </c>
      <c r="G52" s="55">
        <f t="shared" si="2"/>
        <v>1.0001660813250894E-2</v>
      </c>
      <c r="H52" s="31">
        <f t="shared" si="3"/>
        <v>2823.7536693667644</v>
      </c>
    </row>
    <row r="53" spans="1:8" ht="15.75" thickBot="1" x14ac:dyDescent="0.3">
      <c r="A53" s="1">
        <f t="shared" si="0"/>
        <v>96</v>
      </c>
      <c r="B53" s="12" t="s">
        <v>188</v>
      </c>
      <c r="C53" s="12" t="s">
        <v>189</v>
      </c>
      <c r="D53" s="16">
        <v>20252.089283685717</v>
      </c>
      <c r="E53" s="16">
        <v>20279.032885135508</v>
      </c>
      <c r="F53" s="55">
        <f t="shared" si="1"/>
        <v>1.3304109552536962E-3</v>
      </c>
      <c r="G53" s="55">
        <f t="shared" si="2"/>
        <v>1.3304109552536962E-3</v>
      </c>
      <c r="H53" s="31">
        <f t="shared" si="3"/>
        <v>26.943601449791458</v>
      </c>
    </row>
    <row r="54" spans="1:8" ht="15.75" thickBot="1" x14ac:dyDescent="0.3">
      <c r="A54" s="1">
        <f t="shared" si="0"/>
        <v>61</v>
      </c>
      <c r="B54" s="12" t="s">
        <v>190</v>
      </c>
      <c r="C54" s="12" t="s">
        <v>191</v>
      </c>
      <c r="D54" s="16">
        <v>68989.496139193419</v>
      </c>
      <c r="E54" s="16">
        <v>69193.288851902587</v>
      </c>
      <c r="F54" s="55">
        <f t="shared" si="1"/>
        <v>2.9539672575372225E-3</v>
      </c>
      <c r="G54" s="55">
        <f t="shared" si="2"/>
        <v>2.9539672575372225E-3</v>
      </c>
      <c r="H54" s="31">
        <f t="shared" si="3"/>
        <v>203.79271270916797</v>
      </c>
    </row>
    <row r="55" spans="1:8" ht="15.75" thickBot="1" x14ac:dyDescent="0.3">
      <c r="A55" s="1">
        <f t="shared" si="0"/>
        <v>73</v>
      </c>
      <c r="B55" s="12" t="s">
        <v>192</v>
      </c>
      <c r="C55" s="12" t="s">
        <v>193</v>
      </c>
      <c r="D55" s="16">
        <v>168912.36356538345</v>
      </c>
      <c r="E55" s="16">
        <v>169284.51357416561</v>
      </c>
      <c r="F55" s="55">
        <f t="shared" si="1"/>
        <v>2.2032135536254492E-3</v>
      </c>
      <c r="G55" s="55">
        <f t="shared" si="2"/>
        <v>2.2032135536254492E-3</v>
      </c>
      <c r="H55" s="31">
        <f t="shared" si="3"/>
        <v>372.15000878216233</v>
      </c>
    </row>
    <row r="56" spans="1:8" ht="15.75" thickBot="1" x14ac:dyDescent="0.3">
      <c r="A56" s="1">
        <f t="shared" si="0"/>
        <v>88</v>
      </c>
      <c r="B56" s="12" t="s">
        <v>194</v>
      </c>
      <c r="C56" s="12" t="s">
        <v>195</v>
      </c>
      <c r="D56" s="16">
        <v>20499.759097303802</v>
      </c>
      <c r="E56" s="16">
        <v>20532.180427744395</v>
      </c>
      <c r="F56" s="55">
        <f t="shared" si="1"/>
        <v>1.5815468994880614E-3</v>
      </c>
      <c r="G56" s="55">
        <f t="shared" si="2"/>
        <v>1.5815468994880614E-3</v>
      </c>
      <c r="H56" s="31">
        <f t="shared" si="3"/>
        <v>32.42133044059301</v>
      </c>
    </row>
    <row r="57" spans="1:8" ht="15.75" thickBot="1" x14ac:dyDescent="0.3">
      <c r="A57" s="1">
        <f t="shared" si="0"/>
        <v>52</v>
      </c>
      <c r="B57" s="12" t="s">
        <v>196</v>
      </c>
      <c r="C57" s="12" t="s">
        <v>197</v>
      </c>
      <c r="D57" s="16">
        <v>10948.168765666233</v>
      </c>
      <c r="E57" s="16">
        <v>10985.675628641638</v>
      </c>
      <c r="F57" s="55">
        <f t="shared" si="1"/>
        <v>3.4258572166907539E-3</v>
      </c>
      <c r="G57" s="55">
        <f t="shared" si="2"/>
        <v>3.4258572166907539E-3</v>
      </c>
      <c r="H57" s="31">
        <f t="shared" si="3"/>
        <v>37.506862975405966</v>
      </c>
    </row>
    <row r="58" spans="1:8" ht="15.75" thickBot="1" x14ac:dyDescent="0.3">
      <c r="A58" s="1">
        <f t="shared" si="0"/>
        <v>93</v>
      </c>
      <c r="B58" s="12" t="s">
        <v>198</v>
      </c>
      <c r="C58" s="12" t="s">
        <v>199</v>
      </c>
      <c r="D58" s="16">
        <v>96301.538313665151</v>
      </c>
      <c r="E58" s="16">
        <v>96444.486593783615</v>
      </c>
      <c r="F58" s="55">
        <f t="shared" si="1"/>
        <v>1.484382104602162E-3</v>
      </c>
      <c r="G58" s="55">
        <f t="shared" si="2"/>
        <v>1.484382104602162E-3</v>
      </c>
      <c r="H58" s="31">
        <f t="shared" si="3"/>
        <v>142.94828011846403</v>
      </c>
    </row>
    <row r="59" spans="1:8" ht="15.75" thickBot="1" x14ac:dyDescent="0.3">
      <c r="A59" s="1">
        <f t="shared" si="0"/>
        <v>51</v>
      </c>
      <c r="B59" s="12" t="s">
        <v>200</v>
      </c>
      <c r="C59" s="12" t="s">
        <v>201</v>
      </c>
      <c r="D59" s="16">
        <v>339051.08520014625</v>
      </c>
      <c r="E59" s="16">
        <v>340212.90931794071</v>
      </c>
      <c r="F59" s="55">
        <f t="shared" si="1"/>
        <v>3.4266934055339139E-3</v>
      </c>
      <c r="G59" s="55">
        <f t="shared" si="2"/>
        <v>3.4266934055339139E-3</v>
      </c>
      <c r="H59" s="31">
        <f t="shared" si="3"/>
        <v>1161.8241177944583</v>
      </c>
    </row>
    <row r="60" spans="1:8" ht="15.75" thickBot="1" x14ac:dyDescent="0.3">
      <c r="A60" s="1">
        <f t="shared" si="0"/>
        <v>29</v>
      </c>
      <c r="B60" s="12" t="s">
        <v>202</v>
      </c>
      <c r="C60" s="12" t="s">
        <v>203</v>
      </c>
      <c r="D60" s="16">
        <v>188845.69098976071</v>
      </c>
      <c r="E60" s="16">
        <v>189800.11729828961</v>
      </c>
      <c r="F60" s="55">
        <f t="shared" si="1"/>
        <v>5.0540009863431195E-3</v>
      </c>
      <c r="G60" s="55">
        <f t="shared" si="2"/>
        <v>5.0540009863431195E-3</v>
      </c>
      <c r="H60" s="31">
        <f t="shared" si="3"/>
        <v>954.42630852889852</v>
      </c>
    </row>
    <row r="61" spans="1:8" ht="15.75" thickBot="1" x14ac:dyDescent="0.3">
      <c r="A61" s="1">
        <f t="shared" si="0"/>
        <v>135</v>
      </c>
      <c r="B61" s="12" t="s">
        <v>204</v>
      </c>
      <c r="C61" s="12" t="s">
        <v>205</v>
      </c>
      <c r="D61" s="16">
        <v>0</v>
      </c>
      <c r="E61" s="16">
        <v>0</v>
      </c>
      <c r="F61" s="55">
        <f t="shared" si="1"/>
        <v>0</v>
      </c>
      <c r="G61" s="55">
        <f t="shared" si="2"/>
        <v>0</v>
      </c>
      <c r="H61" s="31">
        <f t="shared" si="3"/>
        <v>0</v>
      </c>
    </row>
    <row r="62" spans="1:8" ht="15.75" thickBot="1" x14ac:dyDescent="0.3">
      <c r="A62" s="1">
        <f t="shared" si="0"/>
        <v>80</v>
      </c>
      <c r="B62" s="12" t="s">
        <v>206</v>
      </c>
      <c r="C62" s="12" t="s">
        <v>207</v>
      </c>
      <c r="D62" s="16">
        <v>176141.76015313814</v>
      </c>
      <c r="E62" s="16">
        <v>176503.07023850622</v>
      </c>
      <c r="F62" s="55">
        <f t="shared" si="1"/>
        <v>2.0512460250990835E-3</v>
      </c>
      <c r="G62" s="55">
        <f t="shared" si="2"/>
        <v>2.0512460250990835E-3</v>
      </c>
      <c r="H62" s="31">
        <f t="shared" si="3"/>
        <v>361.31008536808076</v>
      </c>
    </row>
    <row r="63" spans="1:8" ht="15.75" thickBot="1" x14ac:dyDescent="0.3">
      <c r="A63" s="1">
        <f t="shared" si="0"/>
        <v>127</v>
      </c>
      <c r="B63" s="12" t="s">
        <v>208</v>
      </c>
      <c r="C63" s="12" t="s">
        <v>209</v>
      </c>
      <c r="D63" s="16">
        <v>8107.9978639378187</v>
      </c>
      <c r="E63" s="16">
        <v>8109.6581344598808</v>
      </c>
      <c r="F63" s="55">
        <f t="shared" si="1"/>
        <v>2.0476948192679306E-4</v>
      </c>
      <c r="G63" s="55">
        <f t="shared" si="2"/>
        <v>2.0476948192679306E-4</v>
      </c>
      <c r="H63" s="31">
        <f t="shared" si="3"/>
        <v>1.6602705220620919</v>
      </c>
    </row>
    <row r="64" spans="1:8" ht="15.75" thickBot="1" x14ac:dyDescent="0.3">
      <c r="A64" s="1">
        <f t="shared" si="0"/>
        <v>111</v>
      </c>
      <c r="B64" s="12" t="s">
        <v>210</v>
      </c>
      <c r="C64" s="12" t="s">
        <v>211</v>
      </c>
      <c r="D64" s="16">
        <v>76811.536373330571</v>
      </c>
      <c r="E64" s="16">
        <v>76866.693498190376</v>
      </c>
      <c r="F64" s="55">
        <f t="shared" si="1"/>
        <v>7.1808386427426858E-4</v>
      </c>
      <c r="G64" s="55">
        <f t="shared" si="2"/>
        <v>7.1808386427426858E-4</v>
      </c>
      <c r="H64" s="31">
        <f t="shared" si="3"/>
        <v>55.157124859804753</v>
      </c>
    </row>
    <row r="65" spans="1:8" ht="15.75" thickBot="1" x14ac:dyDescent="0.3">
      <c r="A65" s="1">
        <f t="shared" si="0"/>
        <v>85</v>
      </c>
      <c r="B65" s="12" t="s">
        <v>212</v>
      </c>
      <c r="C65" s="12" t="s">
        <v>213</v>
      </c>
      <c r="D65" s="16">
        <v>110287.82098264393</v>
      </c>
      <c r="E65" s="16">
        <v>110479.79358968728</v>
      </c>
      <c r="F65" s="55">
        <f t="shared" si="1"/>
        <v>1.7406510105369146E-3</v>
      </c>
      <c r="G65" s="55">
        <f t="shared" si="2"/>
        <v>1.7406510105369146E-3</v>
      </c>
      <c r="H65" s="31">
        <f t="shared" si="3"/>
        <v>191.97260704335349</v>
      </c>
    </row>
    <row r="66" spans="1:8" ht="15.75" thickBot="1" x14ac:dyDescent="0.3">
      <c r="A66" s="1">
        <f t="shared" si="0"/>
        <v>68</v>
      </c>
      <c r="B66" s="12" t="s">
        <v>214</v>
      </c>
      <c r="C66" s="12" t="s">
        <v>215</v>
      </c>
      <c r="D66" s="16">
        <v>180211.17038769208</v>
      </c>
      <c r="E66" s="16">
        <v>180628.55019175578</v>
      </c>
      <c r="F66" s="55">
        <f t="shared" si="1"/>
        <v>2.3160595603801187E-3</v>
      </c>
      <c r="G66" s="55">
        <f t="shared" si="2"/>
        <v>2.3160595603801187E-3</v>
      </c>
      <c r="H66" s="31">
        <f t="shared" si="3"/>
        <v>417.3798040637048</v>
      </c>
    </row>
    <row r="67" spans="1:8" ht="15.75" thickBot="1" x14ac:dyDescent="0.3">
      <c r="A67" s="1">
        <f t="shared" ref="A67:A130" si="4">+RANK(G67,$G$3:$G$138)</f>
        <v>126</v>
      </c>
      <c r="B67" s="12" t="s">
        <v>216</v>
      </c>
      <c r="C67" s="12" t="s">
        <v>217</v>
      </c>
      <c r="D67" s="16">
        <v>15091.618492777989</v>
      </c>
      <c r="E67" s="16">
        <v>15094.909135813203</v>
      </c>
      <c r="F67" s="55">
        <f t="shared" si="1"/>
        <v>2.1804440900681448E-4</v>
      </c>
      <c r="G67" s="55">
        <f t="shared" si="2"/>
        <v>2.1804440900681448E-4</v>
      </c>
      <c r="H67" s="31">
        <f t="shared" si="3"/>
        <v>3.2906430352140887</v>
      </c>
    </row>
    <row r="68" spans="1:8" ht="15.75" thickBot="1" x14ac:dyDescent="0.3">
      <c r="A68" s="1">
        <f t="shared" si="4"/>
        <v>107</v>
      </c>
      <c r="B68" s="12" t="s">
        <v>218</v>
      </c>
      <c r="C68" s="12" t="s">
        <v>219</v>
      </c>
      <c r="D68" s="16">
        <v>116773.26303123531</v>
      </c>
      <c r="E68" s="16">
        <v>116872.82824459524</v>
      </c>
      <c r="F68" s="55">
        <f t="shared" ref="F68:F131" si="5">+IFERROR((E68-D68)/D68,0)</f>
        <v>8.5263707440708483E-4</v>
      </c>
      <c r="G68" s="55">
        <f t="shared" ref="G68:G131" si="6">+ABS(F68)</f>
        <v>8.5263707440708483E-4</v>
      </c>
      <c r="H68" s="31">
        <f t="shared" ref="H68:H131" si="7">+E68-D68</f>
        <v>99.565213359921472</v>
      </c>
    </row>
    <row r="69" spans="1:8" ht="15.75" thickBot="1" x14ac:dyDescent="0.3">
      <c r="A69" s="1">
        <f t="shared" si="4"/>
        <v>124</v>
      </c>
      <c r="B69" s="12" t="s">
        <v>220</v>
      </c>
      <c r="C69" s="12" t="s">
        <v>221</v>
      </c>
      <c r="D69" s="16">
        <v>158107.34586894888</v>
      </c>
      <c r="E69" s="16">
        <v>158148.88119458462</v>
      </c>
      <c r="F69" s="55">
        <f t="shared" si="5"/>
        <v>2.6270332606921387E-4</v>
      </c>
      <c r="G69" s="55">
        <f t="shared" si="6"/>
        <v>2.6270332606921387E-4</v>
      </c>
      <c r="H69" s="31">
        <f t="shared" si="7"/>
        <v>41.53532563574845</v>
      </c>
    </row>
    <row r="70" spans="1:8" ht="15.75" thickBot="1" x14ac:dyDescent="0.3">
      <c r="A70" s="1">
        <f t="shared" si="4"/>
        <v>82</v>
      </c>
      <c r="B70" s="12" t="s">
        <v>222</v>
      </c>
      <c r="C70" s="12" t="s">
        <v>223</v>
      </c>
      <c r="D70" s="16">
        <v>334723.80709299218</v>
      </c>
      <c r="E70" s="16">
        <v>335391.39017827908</v>
      </c>
      <c r="F70" s="55">
        <f t="shared" si="5"/>
        <v>1.994429649581006E-3</v>
      </c>
      <c r="G70" s="55">
        <f t="shared" si="6"/>
        <v>1.994429649581006E-3</v>
      </c>
      <c r="H70" s="31">
        <f t="shared" si="7"/>
        <v>667.58308528689668</v>
      </c>
    </row>
    <row r="71" spans="1:8" ht="15.75" thickBot="1" x14ac:dyDescent="0.3">
      <c r="A71" s="1">
        <f t="shared" si="4"/>
        <v>84</v>
      </c>
      <c r="B71" s="12" t="s">
        <v>224</v>
      </c>
      <c r="C71" s="12" t="s">
        <v>225</v>
      </c>
      <c r="D71" s="16">
        <v>65095.856081585574</v>
      </c>
      <c r="E71" s="16">
        <v>65211.014228571919</v>
      </c>
      <c r="F71" s="55">
        <f t="shared" si="5"/>
        <v>1.7690549586138874E-3</v>
      </c>
      <c r="G71" s="55">
        <f t="shared" si="6"/>
        <v>1.7690549586138874E-3</v>
      </c>
      <c r="H71" s="31">
        <f t="shared" si="7"/>
        <v>115.15814698634495</v>
      </c>
    </row>
    <row r="72" spans="1:8" ht="15.75" thickBot="1" x14ac:dyDescent="0.3">
      <c r="A72" s="1">
        <f t="shared" si="4"/>
        <v>115</v>
      </c>
      <c r="B72" s="12" t="s">
        <v>226</v>
      </c>
      <c r="C72" s="12" t="s">
        <v>227</v>
      </c>
      <c r="D72" s="16">
        <v>38133.991026694515</v>
      </c>
      <c r="E72" s="16">
        <v>38156.568874771743</v>
      </c>
      <c r="F72" s="55">
        <f t="shared" si="5"/>
        <v>5.9206622410496997E-4</v>
      </c>
      <c r="G72" s="55">
        <f t="shared" si="6"/>
        <v>5.9206622410496997E-4</v>
      </c>
      <c r="H72" s="31">
        <f t="shared" si="7"/>
        <v>22.577848077227827</v>
      </c>
    </row>
    <row r="73" spans="1:8" ht="15.75" thickBot="1" x14ac:dyDescent="0.3">
      <c r="A73" s="1">
        <f t="shared" si="4"/>
        <v>103</v>
      </c>
      <c r="B73" s="12" t="s">
        <v>228</v>
      </c>
      <c r="C73" s="12" t="s">
        <v>229</v>
      </c>
      <c r="D73" s="16">
        <v>301729.39332073211</v>
      </c>
      <c r="E73" s="16">
        <v>302027.26332321099</v>
      </c>
      <c r="F73" s="55">
        <f t="shared" si="5"/>
        <v>9.8720909885718477E-4</v>
      </c>
      <c r="G73" s="55">
        <f t="shared" si="6"/>
        <v>9.8720909885718477E-4</v>
      </c>
      <c r="H73" s="31">
        <f t="shared" si="7"/>
        <v>297.870002478885</v>
      </c>
    </row>
    <row r="74" spans="1:8" ht="15.75" thickBot="1" x14ac:dyDescent="0.3">
      <c r="A74" s="1">
        <f t="shared" si="4"/>
        <v>110</v>
      </c>
      <c r="B74" s="12" t="s">
        <v>230</v>
      </c>
      <c r="C74" s="12" t="s">
        <v>231</v>
      </c>
      <c r="D74" s="16">
        <v>264970.87799647974</v>
      </c>
      <c r="E74" s="16">
        <v>265171.22367340425</v>
      </c>
      <c r="F74" s="55">
        <f t="shared" si="5"/>
        <v>7.5610451397293231E-4</v>
      </c>
      <c r="G74" s="55">
        <f t="shared" si="6"/>
        <v>7.5610451397293231E-4</v>
      </c>
      <c r="H74" s="31">
        <f t="shared" si="7"/>
        <v>200.34567692450946</v>
      </c>
    </row>
    <row r="75" spans="1:8" ht="15.75" thickBot="1" x14ac:dyDescent="0.3">
      <c r="A75" s="1">
        <f t="shared" si="4"/>
        <v>71</v>
      </c>
      <c r="B75" s="12" t="s">
        <v>232</v>
      </c>
      <c r="C75" s="12" t="s">
        <v>233</v>
      </c>
      <c r="D75" s="16">
        <v>158774.77693144581</v>
      </c>
      <c r="E75" s="16">
        <v>159131.75836151509</v>
      </c>
      <c r="F75" s="55">
        <f t="shared" si="5"/>
        <v>2.2483510099555381E-3</v>
      </c>
      <c r="G75" s="55">
        <f t="shared" si="6"/>
        <v>2.2483510099555381E-3</v>
      </c>
      <c r="H75" s="31">
        <f t="shared" si="7"/>
        <v>356.98143006928149</v>
      </c>
    </row>
    <row r="76" spans="1:8" ht="15.75" thickBot="1" x14ac:dyDescent="0.3">
      <c r="A76" s="1">
        <f t="shared" si="4"/>
        <v>120</v>
      </c>
      <c r="B76" s="12" t="s">
        <v>234</v>
      </c>
      <c r="C76" s="12" t="s">
        <v>235</v>
      </c>
      <c r="D76" s="16">
        <v>312706.12090383569</v>
      </c>
      <c r="E76" s="16">
        <v>312819.70497694553</v>
      </c>
      <c r="F76" s="55">
        <f t="shared" si="5"/>
        <v>3.6322945256569831E-4</v>
      </c>
      <c r="G76" s="55">
        <f t="shared" si="6"/>
        <v>3.6322945256569831E-4</v>
      </c>
      <c r="H76" s="31">
        <f t="shared" si="7"/>
        <v>113.5840731098433</v>
      </c>
    </row>
    <row r="77" spans="1:8" ht="15.75" thickBot="1" x14ac:dyDescent="0.3">
      <c r="A77" s="1">
        <f t="shared" si="4"/>
        <v>128</v>
      </c>
      <c r="B77" s="12" t="s">
        <v>236</v>
      </c>
      <c r="C77" s="12" t="s">
        <v>237</v>
      </c>
      <c r="D77" s="16">
        <v>43246.229962738442</v>
      </c>
      <c r="E77" s="16">
        <v>43253.006254488668</v>
      </c>
      <c r="F77" s="55">
        <f t="shared" si="5"/>
        <v>1.5669092441270569E-4</v>
      </c>
      <c r="G77" s="55">
        <f t="shared" si="6"/>
        <v>1.5669092441270569E-4</v>
      </c>
      <c r="H77" s="31">
        <f t="shared" si="7"/>
        <v>6.776291750225937</v>
      </c>
    </row>
    <row r="78" spans="1:8" ht="15.75" thickBot="1" x14ac:dyDescent="0.3">
      <c r="A78" s="1">
        <f t="shared" si="4"/>
        <v>122</v>
      </c>
      <c r="B78" s="12" t="s">
        <v>238</v>
      </c>
      <c r="C78" s="12" t="s">
        <v>239</v>
      </c>
      <c r="D78" s="16">
        <v>379970.04833234416</v>
      </c>
      <c r="E78" s="16">
        <v>380083.69423668517</v>
      </c>
      <c r="F78" s="55">
        <f t="shared" si="5"/>
        <v>2.9909174378295393E-4</v>
      </c>
      <c r="G78" s="55">
        <f t="shared" si="6"/>
        <v>2.9909174378295393E-4</v>
      </c>
      <c r="H78" s="31">
        <f t="shared" si="7"/>
        <v>113.6459043410141</v>
      </c>
    </row>
    <row r="79" spans="1:8" ht="15.75" thickBot="1" x14ac:dyDescent="0.3">
      <c r="A79" s="1">
        <f t="shared" si="4"/>
        <v>78</v>
      </c>
      <c r="B79" s="12" t="s">
        <v>240</v>
      </c>
      <c r="C79" s="12" t="s">
        <v>241</v>
      </c>
      <c r="D79" s="16">
        <v>26659.776117611524</v>
      </c>
      <c r="E79" s="16">
        <v>26715.214763147182</v>
      </c>
      <c r="F79" s="55">
        <f t="shared" si="5"/>
        <v>2.079486537737092E-3</v>
      </c>
      <c r="G79" s="55">
        <f t="shared" si="6"/>
        <v>2.079486537737092E-3</v>
      </c>
      <c r="H79" s="31">
        <f t="shared" si="7"/>
        <v>55.438645535657997</v>
      </c>
    </row>
    <row r="80" spans="1:8" ht="15.75" thickBot="1" x14ac:dyDescent="0.3">
      <c r="A80" s="1">
        <f t="shared" si="4"/>
        <v>134</v>
      </c>
      <c r="B80" s="12" t="s">
        <v>242</v>
      </c>
      <c r="C80" s="12" t="s">
        <v>243</v>
      </c>
      <c r="D80" s="16">
        <v>3198.8996539999994</v>
      </c>
      <c r="E80" s="16">
        <v>3198.8996539999998</v>
      </c>
      <c r="F80" s="55">
        <f t="shared" si="5"/>
        <v>1.4215742913905865E-16</v>
      </c>
      <c r="G80" s="55">
        <f t="shared" si="6"/>
        <v>1.4215742913905865E-16</v>
      </c>
      <c r="H80" s="31">
        <f t="shared" si="7"/>
        <v>0</v>
      </c>
    </row>
    <row r="81" spans="1:8" ht="15.75" thickBot="1" x14ac:dyDescent="0.3">
      <c r="A81" s="1">
        <f t="shared" si="4"/>
        <v>118</v>
      </c>
      <c r="B81" s="12" t="s">
        <v>244</v>
      </c>
      <c r="C81" s="12" t="s">
        <v>245</v>
      </c>
      <c r="D81" s="16">
        <v>148459.68283303769</v>
      </c>
      <c r="E81" s="16">
        <v>148524.61134347669</v>
      </c>
      <c r="F81" s="55">
        <f t="shared" si="5"/>
        <v>4.3734776472627041E-4</v>
      </c>
      <c r="G81" s="55">
        <f t="shared" si="6"/>
        <v>4.3734776472627041E-4</v>
      </c>
      <c r="H81" s="31">
        <f t="shared" si="7"/>
        <v>64.928510439000092</v>
      </c>
    </row>
    <row r="82" spans="1:8" ht="15.75" thickBot="1" x14ac:dyDescent="0.3">
      <c r="A82" s="1">
        <f t="shared" si="4"/>
        <v>129</v>
      </c>
      <c r="B82" s="12" t="s">
        <v>246</v>
      </c>
      <c r="C82" s="12" t="s">
        <v>247</v>
      </c>
      <c r="D82" s="16">
        <v>714286.41501326172</v>
      </c>
      <c r="E82" s="16">
        <v>714305.81307653151</v>
      </c>
      <c r="F82" s="55">
        <f t="shared" si="5"/>
        <v>2.7157261935932106E-5</v>
      </c>
      <c r="G82" s="55">
        <f t="shared" si="6"/>
        <v>2.7157261935932106E-5</v>
      </c>
      <c r="H82" s="31">
        <f t="shared" si="7"/>
        <v>19.398063269793056</v>
      </c>
    </row>
    <row r="83" spans="1:8" ht="15.75" thickBot="1" x14ac:dyDescent="0.3">
      <c r="A83" s="1">
        <f t="shared" si="4"/>
        <v>3</v>
      </c>
      <c r="B83" s="12" t="s">
        <v>248</v>
      </c>
      <c r="C83" s="12" t="s">
        <v>249</v>
      </c>
      <c r="D83" s="16">
        <v>128783.49229291987</v>
      </c>
      <c r="E83" s="16">
        <v>133989.94741751571</v>
      </c>
      <c r="F83" s="55">
        <f t="shared" si="5"/>
        <v>4.0427969702465337E-2</v>
      </c>
      <c r="G83" s="55">
        <f t="shared" si="6"/>
        <v>4.0427969702465337E-2</v>
      </c>
      <c r="H83" s="31">
        <f t="shared" si="7"/>
        <v>5206.4551245958428</v>
      </c>
    </row>
    <row r="84" spans="1:8" ht="15.75" thickBot="1" x14ac:dyDescent="0.3">
      <c r="A84" s="1">
        <f t="shared" si="4"/>
        <v>27</v>
      </c>
      <c r="B84" s="12" t="s">
        <v>250</v>
      </c>
      <c r="C84" s="12" t="s">
        <v>251</v>
      </c>
      <c r="D84" s="16">
        <v>192564.55377907859</v>
      </c>
      <c r="E84" s="16">
        <v>193543.34110915207</v>
      </c>
      <c r="F84" s="55">
        <f t="shared" si="5"/>
        <v>5.0829049836264347E-3</v>
      </c>
      <c r="G84" s="55">
        <f t="shared" si="6"/>
        <v>5.0829049836264347E-3</v>
      </c>
      <c r="H84" s="31">
        <f t="shared" si="7"/>
        <v>978.7873300734791</v>
      </c>
    </row>
    <row r="85" spans="1:8" ht="15.75" thickBot="1" x14ac:dyDescent="0.3">
      <c r="A85" s="1">
        <f t="shared" si="4"/>
        <v>24</v>
      </c>
      <c r="B85" s="12" t="s">
        <v>252</v>
      </c>
      <c r="C85" s="12" t="s">
        <v>253</v>
      </c>
      <c r="D85" s="16">
        <v>732780.37500283075</v>
      </c>
      <c r="E85" s="16">
        <v>736935.6398697457</v>
      </c>
      <c r="F85" s="55">
        <f t="shared" si="5"/>
        <v>5.6705460580858177E-3</v>
      </c>
      <c r="G85" s="55">
        <f t="shared" si="6"/>
        <v>5.6705460580858177E-3</v>
      </c>
      <c r="H85" s="31">
        <f t="shared" si="7"/>
        <v>4155.2648669149494</v>
      </c>
    </row>
    <row r="86" spans="1:8" ht="15.75" thickBot="1" x14ac:dyDescent="0.3">
      <c r="A86" s="1">
        <f t="shared" si="4"/>
        <v>35</v>
      </c>
      <c r="B86" s="12" t="s">
        <v>254</v>
      </c>
      <c r="C86" s="12" t="s">
        <v>255</v>
      </c>
      <c r="D86" s="16">
        <v>170640.17450164724</v>
      </c>
      <c r="E86" s="16">
        <v>171413.11421498834</v>
      </c>
      <c r="F86" s="55">
        <f t="shared" si="5"/>
        <v>4.5296467587334494E-3</v>
      </c>
      <c r="G86" s="55">
        <f t="shared" si="6"/>
        <v>4.5296467587334494E-3</v>
      </c>
      <c r="H86" s="31">
        <f t="shared" si="7"/>
        <v>772.93971334109665</v>
      </c>
    </row>
    <row r="87" spans="1:8" ht="15.75" thickBot="1" x14ac:dyDescent="0.3">
      <c r="A87" s="1">
        <f t="shared" si="4"/>
        <v>108</v>
      </c>
      <c r="B87" s="12" t="s">
        <v>256</v>
      </c>
      <c r="C87" s="12" t="s">
        <v>257</v>
      </c>
      <c r="D87" s="16">
        <v>162106.41075486966</v>
      </c>
      <c r="E87" s="16">
        <v>162236.13562794568</v>
      </c>
      <c r="F87" s="55">
        <f t="shared" si="5"/>
        <v>8.002451752027425E-4</v>
      </c>
      <c r="G87" s="55">
        <f t="shared" si="6"/>
        <v>8.002451752027425E-4</v>
      </c>
      <c r="H87" s="31">
        <f t="shared" si="7"/>
        <v>129.72487307601841</v>
      </c>
    </row>
    <row r="88" spans="1:8" ht="15.75" thickBot="1" x14ac:dyDescent="0.3">
      <c r="A88" s="1">
        <f t="shared" si="4"/>
        <v>131</v>
      </c>
      <c r="B88" s="12" t="s">
        <v>258</v>
      </c>
      <c r="C88" s="12" t="s">
        <v>259</v>
      </c>
      <c r="D88" s="16">
        <v>2051242.2017104824</v>
      </c>
      <c r="E88" s="16">
        <v>2051242.2020129496</v>
      </c>
      <c r="F88" s="55">
        <f t="shared" si="5"/>
        <v>1.4745565497831229E-10</v>
      </c>
      <c r="G88" s="55">
        <f t="shared" si="6"/>
        <v>1.4745565497831229E-10</v>
      </c>
      <c r="H88" s="31">
        <f t="shared" si="7"/>
        <v>3.0246726237237453E-4</v>
      </c>
    </row>
    <row r="89" spans="1:8" ht="15.75" thickBot="1" x14ac:dyDescent="0.3">
      <c r="A89" s="1">
        <f t="shared" si="4"/>
        <v>132</v>
      </c>
      <c r="B89" s="12" t="s">
        <v>260</v>
      </c>
      <c r="C89" s="12" t="s">
        <v>261</v>
      </c>
      <c r="D89" s="16">
        <v>205724.34841238399</v>
      </c>
      <c r="E89" s="16">
        <v>205724.34841238387</v>
      </c>
      <c r="F89" s="55">
        <f t="shared" si="5"/>
        <v>-5.6588013390410606E-16</v>
      </c>
      <c r="G89" s="55">
        <f t="shared" si="6"/>
        <v>5.6588013390410606E-16</v>
      </c>
      <c r="H89" s="31">
        <f t="shared" si="7"/>
        <v>0</v>
      </c>
    </row>
    <row r="90" spans="1:8" ht="15.75" thickBot="1" x14ac:dyDescent="0.3">
      <c r="A90" s="1">
        <f t="shared" si="4"/>
        <v>130</v>
      </c>
      <c r="B90" s="12" t="s">
        <v>262</v>
      </c>
      <c r="C90" s="12" t="s">
        <v>263</v>
      </c>
      <c r="D90" s="16">
        <v>748106.06253695034</v>
      </c>
      <c r="E90" s="16">
        <v>748110.32654206618</v>
      </c>
      <c r="F90" s="55">
        <f t="shared" si="5"/>
        <v>5.6997334059529601E-6</v>
      </c>
      <c r="G90" s="55">
        <f t="shared" si="6"/>
        <v>5.6997334059529601E-6</v>
      </c>
      <c r="H90" s="31">
        <f t="shared" si="7"/>
        <v>4.2640051158377901</v>
      </c>
    </row>
    <row r="91" spans="1:8" ht="15.75" thickBot="1" x14ac:dyDescent="0.3">
      <c r="A91" s="1">
        <f t="shared" si="4"/>
        <v>72</v>
      </c>
      <c r="B91" s="12" t="s">
        <v>264</v>
      </c>
      <c r="C91" s="12" t="s">
        <v>265</v>
      </c>
      <c r="D91" s="16">
        <v>857243.5144475589</v>
      </c>
      <c r="E91" s="16">
        <v>859168.05760420801</v>
      </c>
      <c r="F91" s="55">
        <f t="shared" si="5"/>
        <v>2.2450367068561059E-3</v>
      </c>
      <c r="G91" s="55">
        <f t="shared" si="6"/>
        <v>2.2450367068561059E-3</v>
      </c>
      <c r="H91" s="31">
        <f t="shared" si="7"/>
        <v>1924.5431566491025</v>
      </c>
    </row>
    <row r="92" spans="1:8" ht="15.75" thickBot="1" x14ac:dyDescent="0.3">
      <c r="A92" s="1">
        <f t="shared" si="4"/>
        <v>74</v>
      </c>
      <c r="B92" s="12" t="s">
        <v>266</v>
      </c>
      <c r="C92" s="12" t="s">
        <v>267</v>
      </c>
      <c r="D92" s="16">
        <v>3335905.0116834776</v>
      </c>
      <c r="E92" s="16">
        <v>3343165.3813295113</v>
      </c>
      <c r="F92" s="55">
        <f t="shared" si="5"/>
        <v>2.1764317690717949E-3</v>
      </c>
      <c r="G92" s="55">
        <f t="shared" si="6"/>
        <v>2.1764317690717949E-3</v>
      </c>
      <c r="H92" s="31">
        <f t="shared" si="7"/>
        <v>7260.3696460337378</v>
      </c>
    </row>
    <row r="93" spans="1:8" ht="15.75" thickBot="1" x14ac:dyDescent="0.3">
      <c r="A93" s="1">
        <f t="shared" si="4"/>
        <v>28</v>
      </c>
      <c r="B93" s="12" t="s">
        <v>268</v>
      </c>
      <c r="C93" s="12" t="s">
        <v>9</v>
      </c>
      <c r="D93" s="16">
        <v>374535.2932728848</v>
      </c>
      <c r="E93" s="16">
        <v>376431.16066810727</v>
      </c>
      <c r="F93" s="55">
        <f t="shared" si="5"/>
        <v>5.0619192083485639E-3</v>
      </c>
      <c r="G93" s="55">
        <f t="shared" si="6"/>
        <v>5.0619192083485639E-3</v>
      </c>
      <c r="H93" s="31">
        <f t="shared" si="7"/>
        <v>1895.8673952224781</v>
      </c>
    </row>
    <row r="94" spans="1:8" ht="15.75" thickBot="1" x14ac:dyDescent="0.3">
      <c r="A94" s="1">
        <f t="shared" si="4"/>
        <v>133</v>
      </c>
      <c r="B94" s="12" t="s">
        <v>269</v>
      </c>
      <c r="C94" s="12" t="s">
        <v>270</v>
      </c>
      <c r="D94" s="16">
        <v>2314.9417591799997</v>
      </c>
      <c r="E94" s="16">
        <v>2314.9417591800002</v>
      </c>
      <c r="F94" s="55">
        <f t="shared" si="5"/>
        <v>1.9644008281553702E-16</v>
      </c>
      <c r="G94" s="55">
        <f t="shared" si="6"/>
        <v>1.9644008281553702E-16</v>
      </c>
      <c r="H94" s="31">
        <f t="shared" si="7"/>
        <v>0</v>
      </c>
    </row>
    <row r="95" spans="1:8" ht="15.75" thickBot="1" x14ac:dyDescent="0.3">
      <c r="A95" s="1">
        <f t="shared" si="4"/>
        <v>10</v>
      </c>
      <c r="B95" s="12" t="s">
        <v>271</v>
      </c>
      <c r="C95" s="12" t="s">
        <v>272</v>
      </c>
      <c r="D95" s="16">
        <v>369062.60679712531</v>
      </c>
      <c r="E95" s="16">
        <v>373666.36835393094</v>
      </c>
      <c r="F95" s="55">
        <f t="shared" si="5"/>
        <v>1.2474202132692179E-2</v>
      </c>
      <c r="G95" s="55">
        <f t="shared" si="6"/>
        <v>1.2474202132692179E-2</v>
      </c>
      <c r="H95" s="31">
        <f t="shared" si="7"/>
        <v>4603.7615568056353</v>
      </c>
    </row>
    <row r="96" spans="1:8" ht="15.75" thickBot="1" x14ac:dyDescent="0.3">
      <c r="A96" s="1">
        <f t="shared" si="4"/>
        <v>8</v>
      </c>
      <c r="B96" s="12" t="s">
        <v>273</v>
      </c>
      <c r="C96" s="12" t="s">
        <v>274</v>
      </c>
      <c r="D96" s="16">
        <v>394550.09635385947</v>
      </c>
      <c r="E96" s="16">
        <v>401984.50701660436</v>
      </c>
      <c r="F96" s="55">
        <f t="shared" si="5"/>
        <v>1.8842754650038675E-2</v>
      </c>
      <c r="G96" s="55">
        <f t="shared" si="6"/>
        <v>1.8842754650038675E-2</v>
      </c>
      <c r="H96" s="31">
        <f t="shared" si="7"/>
        <v>7434.4106627448928</v>
      </c>
    </row>
    <row r="97" spans="1:8" ht="15.75" thickBot="1" x14ac:dyDescent="0.3">
      <c r="A97" s="1">
        <f t="shared" si="4"/>
        <v>5</v>
      </c>
      <c r="B97" s="12" t="s">
        <v>275</v>
      </c>
      <c r="C97" s="12" t="s">
        <v>276</v>
      </c>
      <c r="D97" s="16">
        <v>621173.25335867854</v>
      </c>
      <c r="E97" s="16">
        <v>636502.36375852686</v>
      </c>
      <c r="F97" s="55">
        <f t="shared" si="5"/>
        <v>2.4677672963161156E-2</v>
      </c>
      <c r="G97" s="55">
        <f t="shared" si="6"/>
        <v>2.4677672963161156E-2</v>
      </c>
      <c r="H97" s="31">
        <f t="shared" si="7"/>
        <v>15329.110399848316</v>
      </c>
    </row>
    <row r="98" spans="1:8" ht="15.75" thickBot="1" x14ac:dyDescent="0.3">
      <c r="A98" s="1">
        <f t="shared" si="4"/>
        <v>54</v>
      </c>
      <c r="B98" s="12" t="s">
        <v>277</v>
      </c>
      <c r="C98" s="12" t="s">
        <v>278</v>
      </c>
      <c r="D98" s="16">
        <v>51598.2857157115</v>
      </c>
      <c r="E98" s="16">
        <v>51768.821541020479</v>
      </c>
      <c r="F98" s="55">
        <f t="shared" si="5"/>
        <v>3.3050676576460809E-3</v>
      </c>
      <c r="G98" s="55">
        <f t="shared" si="6"/>
        <v>3.3050676576460809E-3</v>
      </c>
      <c r="H98" s="31">
        <f t="shared" si="7"/>
        <v>170.53582530897984</v>
      </c>
    </row>
    <row r="99" spans="1:8" ht="15.75" thickBot="1" x14ac:dyDescent="0.3">
      <c r="A99" s="1">
        <f t="shared" si="4"/>
        <v>23</v>
      </c>
      <c r="B99" s="12" t="s">
        <v>279</v>
      </c>
      <c r="C99" s="12" t="s">
        <v>280</v>
      </c>
      <c r="D99" s="16">
        <v>185679.17417172494</v>
      </c>
      <c r="E99" s="16">
        <v>186771.66149826223</v>
      </c>
      <c r="F99" s="55">
        <f t="shared" si="5"/>
        <v>5.8837364578480066E-3</v>
      </c>
      <c r="G99" s="55">
        <f t="shared" si="6"/>
        <v>5.8837364578480066E-3</v>
      </c>
      <c r="H99" s="31">
        <f t="shared" si="7"/>
        <v>1092.487326537288</v>
      </c>
    </row>
    <row r="100" spans="1:8" ht="15.75" thickBot="1" x14ac:dyDescent="0.3">
      <c r="A100" s="1">
        <f t="shared" si="4"/>
        <v>37</v>
      </c>
      <c r="B100" s="12" t="s">
        <v>281</v>
      </c>
      <c r="C100" s="12" t="s">
        <v>282</v>
      </c>
      <c r="D100" s="16">
        <v>187262.66139742499</v>
      </c>
      <c r="E100" s="16">
        <v>188058.86090920155</v>
      </c>
      <c r="F100" s="55">
        <f t="shared" si="5"/>
        <v>4.2517793234114008E-3</v>
      </c>
      <c r="G100" s="55">
        <f t="shared" si="6"/>
        <v>4.2517793234114008E-3</v>
      </c>
      <c r="H100" s="31">
        <f t="shared" si="7"/>
        <v>796.19951177656185</v>
      </c>
    </row>
    <row r="101" spans="1:8" ht="15.75" thickBot="1" x14ac:dyDescent="0.3">
      <c r="A101" s="1">
        <f t="shared" si="4"/>
        <v>65</v>
      </c>
      <c r="B101" s="12" t="s">
        <v>283</v>
      </c>
      <c r="C101" s="12" t="s">
        <v>284</v>
      </c>
      <c r="D101" s="16">
        <v>97465.103681298016</v>
      </c>
      <c r="E101" s="16">
        <v>97697.097400021536</v>
      </c>
      <c r="F101" s="55">
        <f t="shared" si="5"/>
        <v>2.3802746825378382E-3</v>
      </c>
      <c r="G101" s="55">
        <f t="shared" si="6"/>
        <v>2.3802746825378382E-3</v>
      </c>
      <c r="H101" s="31">
        <f t="shared" si="7"/>
        <v>231.99371872351912</v>
      </c>
    </row>
    <row r="102" spans="1:8" ht="15.75" thickBot="1" x14ac:dyDescent="0.3">
      <c r="A102" s="1">
        <f t="shared" si="4"/>
        <v>1</v>
      </c>
      <c r="B102" s="12" t="s">
        <v>285</v>
      </c>
      <c r="C102" s="12" t="s">
        <v>286</v>
      </c>
      <c r="D102" s="16">
        <v>514731.07197728578</v>
      </c>
      <c r="E102" s="16">
        <v>552136.24013671256</v>
      </c>
      <c r="F102" s="55">
        <f t="shared" si="5"/>
        <v>7.2669341712243471E-2</v>
      </c>
      <c r="G102" s="55">
        <f t="shared" si="6"/>
        <v>7.2669341712243471E-2</v>
      </c>
      <c r="H102" s="31">
        <f t="shared" si="7"/>
        <v>37405.168159426772</v>
      </c>
    </row>
    <row r="103" spans="1:8" ht="15.75" thickBot="1" x14ac:dyDescent="0.3">
      <c r="A103" s="1">
        <f t="shared" si="4"/>
        <v>6</v>
      </c>
      <c r="B103" s="12" t="s">
        <v>287</v>
      </c>
      <c r="C103" s="12" t="s">
        <v>288</v>
      </c>
      <c r="D103" s="16">
        <v>1042860.1231656936</v>
      </c>
      <c r="E103" s="16">
        <v>1067054.150721584</v>
      </c>
      <c r="F103" s="55">
        <f t="shared" si="5"/>
        <v>2.3199686150092002E-2</v>
      </c>
      <c r="G103" s="55">
        <f t="shared" si="6"/>
        <v>2.3199686150092002E-2</v>
      </c>
      <c r="H103" s="31">
        <f t="shared" si="7"/>
        <v>24194.027555890381</v>
      </c>
    </row>
    <row r="104" spans="1:8" ht="15.75" thickBot="1" x14ac:dyDescent="0.3">
      <c r="A104" s="1">
        <f t="shared" si="4"/>
        <v>55</v>
      </c>
      <c r="B104" s="12" t="s">
        <v>289</v>
      </c>
      <c r="C104" s="12" t="s">
        <v>290</v>
      </c>
      <c r="D104" s="16">
        <v>115277.12972604447</v>
      </c>
      <c r="E104" s="16">
        <v>115654.69023409885</v>
      </c>
      <c r="F104" s="55">
        <f t="shared" si="5"/>
        <v>3.2752420966036038E-3</v>
      </c>
      <c r="G104" s="55">
        <f t="shared" si="6"/>
        <v>3.2752420966036038E-3</v>
      </c>
      <c r="H104" s="31">
        <f t="shared" si="7"/>
        <v>377.56050805437553</v>
      </c>
    </row>
    <row r="105" spans="1:8" ht="15.75" thickBot="1" x14ac:dyDescent="0.3">
      <c r="A105" s="1">
        <f t="shared" si="4"/>
        <v>58</v>
      </c>
      <c r="B105" s="12" t="s">
        <v>291</v>
      </c>
      <c r="C105" s="12" t="s">
        <v>292</v>
      </c>
      <c r="D105" s="16">
        <v>711696.27587747737</v>
      </c>
      <c r="E105" s="16">
        <v>713857.9315711091</v>
      </c>
      <c r="F105" s="55">
        <f t="shared" si="5"/>
        <v>3.0373289377783356E-3</v>
      </c>
      <c r="G105" s="55">
        <f t="shared" si="6"/>
        <v>3.0373289377783356E-3</v>
      </c>
      <c r="H105" s="31">
        <f t="shared" si="7"/>
        <v>2161.6556936317356</v>
      </c>
    </row>
    <row r="106" spans="1:8" ht="15.75" thickBot="1" x14ac:dyDescent="0.3">
      <c r="A106" s="1">
        <f t="shared" si="4"/>
        <v>101</v>
      </c>
      <c r="B106" s="12" t="s">
        <v>293</v>
      </c>
      <c r="C106" s="12" t="s">
        <v>10</v>
      </c>
      <c r="D106" s="16">
        <v>500147.22364946408</v>
      </c>
      <c r="E106" s="16">
        <v>500650.37296759855</v>
      </c>
      <c r="F106" s="55">
        <f t="shared" si="5"/>
        <v>1.0060024215731934E-3</v>
      </c>
      <c r="G106" s="55">
        <f t="shared" si="6"/>
        <v>1.0060024215731934E-3</v>
      </c>
      <c r="H106" s="31">
        <f t="shared" si="7"/>
        <v>503.14931813447038</v>
      </c>
    </row>
    <row r="107" spans="1:8" ht="15.75" thickBot="1" x14ac:dyDescent="0.3">
      <c r="A107" s="1">
        <f t="shared" si="4"/>
        <v>63</v>
      </c>
      <c r="B107" s="12" t="s">
        <v>294</v>
      </c>
      <c r="C107" s="12" t="s">
        <v>295</v>
      </c>
      <c r="D107" s="16">
        <v>1079016.0884810234</v>
      </c>
      <c r="E107" s="16">
        <v>1081813.6512788055</v>
      </c>
      <c r="F107" s="55">
        <f t="shared" si="5"/>
        <v>2.5926979473681979E-3</v>
      </c>
      <c r="G107" s="55">
        <f t="shared" si="6"/>
        <v>2.5926979473681979E-3</v>
      </c>
      <c r="H107" s="31">
        <f t="shared" si="7"/>
        <v>2797.5627977820113</v>
      </c>
    </row>
    <row r="108" spans="1:8" ht="15.75" thickBot="1" x14ac:dyDescent="0.3">
      <c r="A108" s="1">
        <f t="shared" si="4"/>
        <v>49</v>
      </c>
      <c r="B108" s="12" t="s">
        <v>296</v>
      </c>
      <c r="C108" s="12" t="s">
        <v>297</v>
      </c>
      <c r="D108" s="16">
        <v>280525.988535796</v>
      </c>
      <c r="E108" s="16">
        <v>281531.79727586807</v>
      </c>
      <c r="F108" s="55">
        <f t="shared" si="5"/>
        <v>3.5854387157563633E-3</v>
      </c>
      <c r="G108" s="55">
        <f t="shared" si="6"/>
        <v>3.5854387157563633E-3</v>
      </c>
      <c r="H108" s="31">
        <f t="shared" si="7"/>
        <v>1005.8087400720688</v>
      </c>
    </row>
    <row r="109" spans="1:8" ht="15.75" thickBot="1" x14ac:dyDescent="0.3">
      <c r="A109" s="1">
        <f t="shared" si="4"/>
        <v>53</v>
      </c>
      <c r="B109" s="12" t="s">
        <v>298</v>
      </c>
      <c r="C109" s="12" t="s">
        <v>299</v>
      </c>
      <c r="D109" s="16">
        <v>302108.85043509526</v>
      </c>
      <c r="E109" s="16">
        <v>303139.63733608043</v>
      </c>
      <c r="F109" s="55">
        <f t="shared" si="5"/>
        <v>3.4119718753708749E-3</v>
      </c>
      <c r="G109" s="55">
        <f t="shared" si="6"/>
        <v>3.4119718753708749E-3</v>
      </c>
      <c r="H109" s="31">
        <f t="shared" si="7"/>
        <v>1030.7869009851711</v>
      </c>
    </row>
    <row r="110" spans="1:8" ht="15.75" thickBot="1" x14ac:dyDescent="0.3">
      <c r="A110" s="1">
        <f t="shared" si="4"/>
        <v>26</v>
      </c>
      <c r="B110" s="12" t="s">
        <v>300</v>
      </c>
      <c r="C110" s="12" t="s">
        <v>301</v>
      </c>
      <c r="D110" s="16">
        <v>164259.28200740129</v>
      </c>
      <c r="E110" s="16">
        <v>165094.38513792743</v>
      </c>
      <c r="F110" s="55">
        <f t="shared" si="5"/>
        <v>5.0840544310215216E-3</v>
      </c>
      <c r="G110" s="55">
        <f t="shared" si="6"/>
        <v>5.0840544310215216E-3</v>
      </c>
      <c r="H110" s="31">
        <f t="shared" si="7"/>
        <v>835.10313052614219</v>
      </c>
    </row>
    <row r="111" spans="1:8" ht="15.75" thickBot="1" x14ac:dyDescent="0.3">
      <c r="A111" s="1">
        <f t="shared" si="4"/>
        <v>94</v>
      </c>
      <c r="B111" s="12" t="s">
        <v>302</v>
      </c>
      <c r="C111" s="12" t="s">
        <v>303</v>
      </c>
      <c r="D111" s="16">
        <v>2622775.2128121932</v>
      </c>
      <c r="E111" s="16">
        <v>2626626.5064294045</v>
      </c>
      <c r="F111" s="55">
        <f t="shared" si="5"/>
        <v>1.4684040013790761E-3</v>
      </c>
      <c r="G111" s="55">
        <f t="shared" si="6"/>
        <v>1.4684040013790761E-3</v>
      </c>
      <c r="H111" s="31">
        <f t="shared" si="7"/>
        <v>3851.2936172112823</v>
      </c>
    </row>
    <row r="112" spans="1:8" ht="15.75" thickBot="1" x14ac:dyDescent="0.3">
      <c r="A112" s="1">
        <f t="shared" si="4"/>
        <v>38</v>
      </c>
      <c r="B112" s="12" t="s">
        <v>304</v>
      </c>
      <c r="C112" s="12" t="s">
        <v>305</v>
      </c>
      <c r="D112" s="16">
        <v>168640.18842834901</v>
      </c>
      <c r="E112" s="16">
        <v>169356.54077451376</v>
      </c>
      <c r="F112" s="55">
        <f t="shared" si="5"/>
        <v>4.2478151432398135E-3</v>
      </c>
      <c r="G112" s="55">
        <f t="shared" si="6"/>
        <v>4.2478151432398135E-3</v>
      </c>
      <c r="H112" s="31">
        <f t="shared" si="7"/>
        <v>716.35234616475645</v>
      </c>
    </row>
    <row r="113" spans="1:8" ht="15.75" thickBot="1" x14ac:dyDescent="0.3">
      <c r="A113" s="1">
        <f t="shared" si="4"/>
        <v>17</v>
      </c>
      <c r="B113" s="12" t="s">
        <v>306</v>
      </c>
      <c r="C113" s="12" t="s">
        <v>307</v>
      </c>
      <c r="D113" s="16">
        <v>151086.15729896698</v>
      </c>
      <c r="E113" s="16">
        <v>152193.14312575548</v>
      </c>
      <c r="F113" s="55">
        <f t="shared" si="5"/>
        <v>7.3268514242374478E-3</v>
      </c>
      <c r="G113" s="55">
        <f t="shared" si="6"/>
        <v>7.3268514242374478E-3</v>
      </c>
      <c r="H113" s="31">
        <f t="shared" si="7"/>
        <v>1106.9858267884993</v>
      </c>
    </row>
    <row r="114" spans="1:8" ht="15.75" thickBot="1" x14ac:dyDescent="0.3">
      <c r="A114" s="1">
        <f t="shared" si="4"/>
        <v>77</v>
      </c>
      <c r="B114" s="12" t="s">
        <v>308</v>
      </c>
      <c r="C114" s="12" t="s">
        <v>309</v>
      </c>
      <c r="D114" s="16">
        <v>410463.76418800355</v>
      </c>
      <c r="E114" s="16">
        <v>411328.20920858654</v>
      </c>
      <c r="F114" s="55">
        <f t="shared" si="5"/>
        <v>2.1060203019213487E-3</v>
      </c>
      <c r="G114" s="55">
        <f t="shared" si="6"/>
        <v>2.1060203019213487E-3</v>
      </c>
      <c r="H114" s="31">
        <f t="shared" si="7"/>
        <v>864.44502058299258</v>
      </c>
    </row>
    <row r="115" spans="1:8" ht="15.75" thickBot="1" x14ac:dyDescent="0.3">
      <c r="A115" s="1">
        <f t="shared" si="4"/>
        <v>97</v>
      </c>
      <c r="B115" s="12" t="s">
        <v>310</v>
      </c>
      <c r="C115" s="12" t="s">
        <v>311</v>
      </c>
      <c r="D115" s="16">
        <v>304719.28416370758</v>
      </c>
      <c r="E115" s="16">
        <v>305107.62589939259</v>
      </c>
      <c r="F115" s="55">
        <f t="shared" si="5"/>
        <v>1.2744245470082505E-3</v>
      </c>
      <c r="G115" s="55">
        <f t="shared" si="6"/>
        <v>1.2744245470082505E-3</v>
      </c>
      <c r="H115" s="31">
        <f t="shared" si="7"/>
        <v>388.34173568501137</v>
      </c>
    </row>
    <row r="116" spans="1:8" ht="15.75" thickBot="1" x14ac:dyDescent="0.3">
      <c r="A116" s="1">
        <f t="shared" si="4"/>
        <v>113</v>
      </c>
      <c r="B116" s="12" t="s">
        <v>312</v>
      </c>
      <c r="C116" s="12" t="s">
        <v>313</v>
      </c>
      <c r="D116" s="16">
        <v>98401.700692783372</v>
      </c>
      <c r="E116" s="16">
        <v>98464.779219597287</v>
      </c>
      <c r="F116" s="55">
        <f t="shared" si="5"/>
        <v>6.4103085993249826E-4</v>
      </c>
      <c r="G116" s="55">
        <f t="shared" si="6"/>
        <v>6.4103085993249826E-4</v>
      </c>
      <c r="H116" s="31">
        <f t="shared" si="7"/>
        <v>63.078526813915232</v>
      </c>
    </row>
    <row r="117" spans="1:8" ht="15.75" thickBot="1" x14ac:dyDescent="0.3">
      <c r="A117" s="1">
        <f t="shared" si="4"/>
        <v>20</v>
      </c>
      <c r="B117" s="12" t="s">
        <v>314</v>
      </c>
      <c r="C117" s="12" t="s">
        <v>315</v>
      </c>
      <c r="D117" s="16">
        <v>414208.0852333373</v>
      </c>
      <c r="E117" s="16">
        <v>416870.2381261969</v>
      </c>
      <c r="F117" s="55">
        <f t="shared" si="5"/>
        <v>6.4270906043756111E-3</v>
      </c>
      <c r="G117" s="55">
        <f t="shared" si="6"/>
        <v>6.4270906043756111E-3</v>
      </c>
      <c r="H117" s="31">
        <f t="shared" si="7"/>
        <v>2662.1528928595944</v>
      </c>
    </row>
    <row r="118" spans="1:8" ht="15.75" thickBot="1" x14ac:dyDescent="0.3">
      <c r="A118" s="1">
        <f t="shared" si="4"/>
        <v>50</v>
      </c>
      <c r="B118" s="12" t="s">
        <v>316</v>
      </c>
      <c r="C118" s="12" t="s">
        <v>317</v>
      </c>
      <c r="D118" s="16">
        <v>209146.07149146748</v>
      </c>
      <c r="E118" s="16">
        <v>209883.9998689488</v>
      </c>
      <c r="F118" s="55">
        <f t="shared" si="5"/>
        <v>3.5282918403343197E-3</v>
      </c>
      <c r="G118" s="55">
        <f t="shared" si="6"/>
        <v>3.5282918403343197E-3</v>
      </c>
      <c r="H118" s="31">
        <f t="shared" si="7"/>
        <v>737.92837748132297</v>
      </c>
    </row>
    <row r="119" spans="1:8" ht="15.75" thickBot="1" x14ac:dyDescent="0.3">
      <c r="A119" s="1">
        <f t="shared" si="4"/>
        <v>76</v>
      </c>
      <c r="B119" s="12" t="s">
        <v>318</v>
      </c>
      <c r="C119" s="12" t="s">
        <v>319</v>
      </c>
      <c r="D119" s="16">
        <v>31297.1621745624</v>
      </c>
      <c r="E119" s="16">
        <v>31363.242294706655</v>
      </c>
      <c r="F119" s="55">
        <f t="shared" si="5"/>
        <v>2.1113773758684056E-3</v>
      </c>
      <c r="G119" s="55">
        <f t="shared" si="6"/>
        <v>2.1113773758684056E-3</v>
      </c>
      <c r="H119" s="31">
        <f t="shared" si="7"/>
        <v>66.080120144255488</v>
      </c>
    </row>
    <row r="120" spans="1:8" ht="15.75" thickBot="1" x14ac:dyDescent="0.3">
      <c r="A120" s="1">
        <f t="shared" si="4"/>
        <v>7</v>
      </c>
      <c r="B120" s="12" t="s">
        <v>320</v>
      </c>
      <c r="C120" s="12" t="s">
        <v>321</v>
      </c>
      <c r="D120" s="16">
        <v>326571.52755472064</v>
      </c>
      <c r="E120" s="16">
        <v>333559.79478877079</v>
      </c>
      <c r="F120" s="55">
        <f t="shared" si="5"/>
        <v>2.1398887056616363E-2</v>
      </c>
      <c r="G120" s="55">
        <f t="shared" si="6"/>
        <v>2.1398887056616363E-2</v>
      </c>
      <c r="H120" s="31">
        <f t="shared" si="7"/>
        <v>6988.2672340501449</v>
      </c>
    </row>
    <row r="121" spans="1:8" ht="15.75" thickBot="1" x14ac:dyDescent="0.3">
      <c r="A121" s="1">
        <f t="shared" si="4"/>
        <v>16</v>
      </c>
      <c r="B121" s="12" t="s">
        <v>322</v>
      </c>
      <c r="C121" s="12" t="s">
        <v>323</v>
      </c>
      <c r="D121" s="16">
        <v>109878.27571153015</v>
      </c>
      <c r="E121" s="16">
        <v>110699.04567512938</v>
      </c>
      <c r="F121" s="55">
        <f t="shared" si="5"/>
        <v>7.4698111003675327E-3</v>
      </c>
      <c r="G121" s="55">
        <f t="shared" si="6"/>
        <v>7.4698111003675327E-3</v>
      </c>
      <c r="H121" s="31">
        <f t="shared" si="7"/>
        <v>820.76996359923214</v>
      </c>
    </row>
    <row r="122" spans="1:8" ht="15.75" thickBot="1" x14ac:dyDescent="0.3">
      <c r="A122" s="1">
        <f t="shared" si="4"/>
        <v>2</v>
      </c>
      <c r="B122" s="12" t="s">
        <v>324</v>
      </c>
      <c r="C122" s="12" t="s">
        <v>325</v>
      </c>
      <c r="D122" s="16">
        <v>125621.97001470499</v>
      </c>
      <c r="E122" s="16">
        <v>130716.32348785904</v>
      </c>
      <c r="F122" s="55">
        <f t="shared" si="5"/>
        <v>4.0553045558493664E-2</v>
      </c>
      <c r="G122" s="55">
        <f t="shared" si="6"/>
        <v>4.0553045558493664E-2</v>
      </c>
      <c r="H122" s="31">
        <f t="shared" si="7"/>
        <v>5094.3534731540567</v>
      </c>
    </row>
    <row r="123" spans="1:8" ht="15.75" thickBot="1" x14ac:dyDescent="0.3">
      <c r="A123" s="1">
        <f t="shared" si="4"/>
        <v>25</v>
      </c>
      <c r="B123" s="12" t="s">
        <v>326</v>
      </c>
      <c r="C123" s="12" t="s">
        <v>327</v>
      </c>
      <c r="D123" s="16">
        <v>233994.89676541614</v>
      </c>
      <c r="E123" s="16">
        <v>235250.18191285341</v>
      </c>
      <c r="F123" s="55">
        <f t="shared" si="5"/>
        <v>5.3645834366025406E-3</v>
      </c>
      <c r="G123" s="55">
        <f t="shared" si="6"/>
        <v>5.3645834366025406E-3</v>
      </c>
      <c r="H123" s="31">
        <f t="shared" si="7"/>
        <v>1255.2851474372728</v>
      </c>
    </row>
    <row r="124" spans="1:8" ht="15.75" thickBot="1" x14ac:dyDescent="0.3">
      <c r="A124" s="1">
        <f t="shared" si="4"/>
        <v>31</v>
      </c>
      <c r="B124" s="12" t="s">
        <v>328</v>
      </c>
      <c r="C124" s="12" t="s">
        <v>329</v>
      </c>
      <c r="D124" s="16">
        <v>130274.15659462147</v>
      </c>
      <c r="E124" s="16">
        <v>130898.05490445276</v>
      </c>
      <c r="F124" s="55">
        <f t="shared" si="5"/>
        <v>4.7891180118916051E-3</v>
      </c>
      <c r="G124" s="55">
        <f t="shared" si="6"/>
        <v>4.7891180118916051E-3</v>
      </c>
      <c r="H124" s="31">
        <f t="shared" si="7"/>
        <v>623.89830983128923</v>
      </c>
    </row>
    <row r="125" spans="1:8" ht="15.75" thickBot="1" x14ac:dyDescent="0.3">
      <c r="A125" s="1">
        <f t="shared" si="4"/>
        <v>75</v>
      </c>
      <c r="B125" s="12" t="s">
        <v>330</v>
      </c>
      <c r="C125" s="12" t="s">
        <v>331</v>
      </c>
      <c r="D125" s="16">
        <v>740661.18812350417</v>
      </c>
      <c r="E125" s="16">
        <v>742258.4866746756</v>
      </c>
      <c r="F125" s="55">
        <f t="shared" si="5"/>
        <v>2.1565846527185502E-3</v>
      </c>
      <c r="G125" s="55">
        <f t="shared" si="6"/>
        <v>2.1565846527185502E-3</v>
      </c>
      <c r="H125" s="31">
        <f t="shared" si="7"/>
        <v>1597.298551171436</v>
      </c>
    </row>
    <row r="126" spans="1:8" ht="15.75" thickBot="1" x14ac:dyDescent="0.3">
      <c r="A126" s="1">
        <f t="shared" si="4"/>
        <v>125</v>
      </c>
      <c r="B126" s="12" t="s">
        <v>332</v>
      </c>
      <c r="C126" s="12" t="s">
        <v>333</v>
      </c>
      <c r="D126" s="16">
        <v>754639.00360995356</v>
      </c>
      <c r="E126" s="16">
        <v>754834.60825670417</v>
      </c>
      <c r="F126" s="55">
        <f t="shared" si="5"/>
        <v>2.5920293784829413E-4</v>
      </c>
      <c r="G126" s="55">
        <f t="shared" si="6"/>
        <v>2.5920293784829413E-4</v>
      </c>
      <c r="H126" s="31">
        <f t="shared" si="7"/>
        <v>195.60464675060939</v>
      </c>
    </row>
    <row r="127" spans="1:8" ht="15.75" thickBot="1" x14ac:dyDescent="0.3">
      <c r="A127" s="1">
        <f t="shared" si="4"/>
        <v>102</v>
      </c>
      <c r="B127" s="12" t="s">
        <v>334</v>
      </c>
      <c r="C127" s="12" t="s">
        <v>335</v>
      </c>
      <c r="D127" s="16">
        <v>547367.62815235765</v>
      </c>
      <c r="E127" s="16">
        <v>547910.62977444823</v>
      </c>
      <c r="F127" s="55">
        <f t="shared" si="5"/>
        <v>9.9202363121744471E-4</v>
      </c>
      <c r="G127" s="55">
        <f t="shared" si="6"/>
        <v>9.9202363121744471E-4</v>
      </c>
      <c r="H127" s="31">
        <f t="shared" si="7"/>
        <v>543.0016220905818</v>
      </c>
    </row>
    <row r="128" spans="1:8" ht="15.75" thickBot="1" x14ac:dyDescent="0.3">
      <c r="A128" s="1">
        <f t="shared" si="4"/>
        <v>116</v>
      </c>
      <c r="B128" s="12" t="s">
        <v>336</v>
      </c>
      <c r="C128" s="12" t="s">
        <v>337</v>
      </c>
      <c r="D128" s="16">
        <v>27888.849474250226</v>
      </c>
      <c r="E128" s="16">
        <v>27904.423782866841</v>
      </c>
      <c r="F128" s="55">
        <f t="shared" si="5"/>
        <v>5.5844213405055053E-4</v>
      </c>
      <c r="G128" s="55">
        <f t="shared" si="6"/>
        <v>5.5844213405055053E-4</v>
      </c>
      <c r="H128" s="31">
        <f t="shared" si="7"/>
        <v>15.574308616614871</v>
      </c>
    </row>
    <row r="129" spans="1:8" ht="15.75" thickBot="1" x14ac:dyDescent="0.3">
      <c r="A129" s="1">
        <f t="shared" si="4"/>
        <v>92</v>
      </c>
      <c r="B129" s="12" t="s">
        <v>338</v>
      </c>
      <c r="C129" s="12" t="s">
        <v>339</v>
      </c>
      <c r="D129" s="16">
        <v>2124000.2046578159</v>
      </c>
      <c r="E129" s="16">
        <v>2127304.8046091432</v>
      </c>
      <c r="F129" s="55">
        <f t="shared" si="5"/>
        <v>1.5558378686030758E-3</v>
      </c>
      <c r="G129" s="55">
        <f t="shared" si="6"/>
        <v>1.5558378686030758E-3</v>
      </c>
      <c r="H129" s="31">
        <f t="shared" si="7"/>
        <v>3304.5999513273127</v>
      </c>
    </row>
    <row r="130" spans="1:8" ht="15.75" thickBot="1" x14ac:dyDescent="0.3">
      <c r="A130" s="1">
        <f t="shared" si="4"/>
        <v>48</v>
      </c>
      <c r="B130" s="12" t="s">
        <v>340</v>
      </c>
      <c r="C130" s="12" t="s">
        <v>341</v>
      </c>
      <c r="D130" s="16">
        <v>1954177.2090074585</v>
      </c>
      <c r="E130" s="16">
        <v>1961186.9854711252</v>
      </c>
      <c r="F130" s="55">
        <f t="shared" si="5"/>
        <v>3.5870730818864769E-3</v>
      </c>
      <c r="G130" s="55">
        <f t="shared" si="6"/>
        <v>3.5870730818864769E-3</v>
      </c>
      <c r="H130" s="31">
        <f t="shared" si="7"/>
        <v>7009.776463666698</v>
      </c>
    </row>
    <row r="131" spans="1:8" ht="15.75" thickBot="1" x14ac:dyDescent="0.3">
      <c r="A131" s="1">
        <f t="shared" ref="A131:A138" si="8">+RANK(G131,$G$3:$G$138)</f>
        <v>4</v>
      </c>
      <c r="B131" s="12" t="s">
        <v>342</v>
      </c>
      <c r="C131" s="12" t="s">
        <v>343</v>
      </c>
      <c r="D131" s="16">
        <v>206502.87945349395</v>
      </c>
      <c r="E131" s="16">
        <v>212133.26373671638</v>
      </c>
      <c r="F131" s="55">
        <f t="shared" si="5"/>
        <v>2.7265403262768734E-2</v>
      </c>
      <c r="G131" s="55">
        <f t="shared" si="6"/>
        <v>2.7265403262768734E-2</v>
      </c>
      <c r="H131" s="31">
        <f t="shared" si="7"/>
        <v>5630.3842832224327</v>
      </c>
    </row>
    <row r="132" spans="1:8" ht="15.75" thickBot="1" x14ac:dyDescent="0.3">
      <c r="A132" s="1">
        <f t="shared" si="8"/>
        <v>66</v>
      </c>
      <c r="B132" s="12" t="s">
        <v>344</v>
      </c>
      <c r="C132" s="12" t="s">
        <v>345</v>
      </c>
      <c r="D132" s="16">
        <v>146506.96527923614</v>
      </c>
      <c r="E132" s="16">
        <v>146848.88827475556</v>
      </c>
      <c r="F132" s="55">
        <f t="shared" ref="F132:F138" si="9">+IFERROR((E132-D132)/D132,0)</f>
        <v>2.33383440075853E-3</v>
      </c>
      <c r="G132" s="55">
        <f t="shared" ref="G132:G138" si="10">+ABS(F132)</f>
        <v>2.33383440075853E-3</v>
      </c>
      <c r="H132" s="31">
        <f t="shared" ref="H132:H138" si="11">+E132-D132</f>
        <v>341.92299551941687</v>
      </c>
    </row>
    <row r="133" spans="1:8" ht="15.75" thickBot="1" x14ac:dyDescent="0.3">
      <c r="A133" s="1">
        <f t="shared" si="8"/>
        <v>33</v>
      </c>
      <c r="B133" s="12" t="s">
        <v>346</v>
      </c>
      <c r="C133" s="12" t="s">
        <v>347</v>
      </c>
      <c r="D133" s="16">
        <v>94484.645479778934</v>
      </c>
      <c r="E133" s="16">
        <v>94927.771924799556</v>
      </c>
      <c r="F133" s="55">
        <f t="shared" si="9"/>
        <v>4.6899307582781496E-3</v>
      </c>
      <c r="G133" s="55">
        <f t="shared" si="10"/>
        <v>4.6899307582781496E-3</v>
      </c>
      <c r="H133" s="31">
        <f t="shared" si="11"/>
        <v>443.12644502062176</v>
      </c>
    </row>
    <row r="134" spans="1:8" ht="15.75" thickBot="1" x14ac:dyDescent="0.3">
      <c r="A134" s="1">
        <f t="shared" si="8"/>
        <v>19</v>
      </c>
      <c r="B134" s="12" t="s">
        <v>348</v>
      </c>
      <c r="C134" s="12" t="s">
        <v>349</v>
      </c>
      <c r="D134" s="16">
        <v>8264.2691329558438</v>
      </c>
      <c r="E134" s="16">
        <v>8320.2286487419951</v>
      </c>
      <c r="F134" s="55">
        <f t="shared" si="9"/>
        <v>6.7712600940110631E-3</v>
      </c>
      <c r="G134" s="55">
        <f t="shared" si="10"/>
        <v>6.7712600940110631E-3</v>
      </c>
      <c r="H134" s="31">
        <f t="shared" si="11"/>
        <v>55.959515786151314</v>
      </c>
    </row>
    <row r="135" spans="1:8" ht="15.75" thickBot="1" x14ac:dyDescent="0.3">
      <c r="A135" s="1">
        <f t="shared" si="8"/>
        <v>90</v>
      </c>
      <c r="B135" s="12" t="s">
        <v>350</v>
      </c>
      <c r="C135" s="12" t="s">
        <v>351</v>
      </c>
      <c r="D135" s="16">
        <v>176192.62520370237</v>
      </c>
      <c r="E135" s="16">
        <v>176468.18654376458</v>
      </c>
      <c r="F135" s="55">
        <f t="shared" si="9"/>
        <v>1.5639777189517647E-3</v>
      </c>
      <c r="G135" s="55">
        <f t="shared" si="10"/>
        <v>1.5639777189517647E-3</v>
      </c>
      <c r="H135" s="31">
        <f t="shared" si="11"/>
        <v>275.56134006220964</v>
      </c>
    </row>
    <row r="136" spans="1:8" ht="15.75" thickBot="1" x14ac:dyDescent="0.3">
      <c r="A136" s="1">
        <f t="shared" si="8"/>
        <v>121</v>
      </c>
      <c r="B136" s="12" t="s">
        <v>352</v>
      </c>
      <c r="C136" s="12" t="s">
        <v>353</v>
      </c>
      <c r="D136" s="16">
        <v>9883.0575166525068</v>
      </c>
      <c r="E136" s="16">
        <v>9886.0522541756927</v>
      </c>
      <c r="F136" s="55">
        <f t="shared" si="9"/>
        <v>3.0301731201502232E-4</v>
      </c>
      <c r="G136" s="55">
        <f t="shared" si="10"/>
        <v>3.0301731201502232E-4</v>
      </c>
      <c r="H136" s="31">
        <f t="shared" si="11"/>
        <v>2.9947375231859041</v>
      </c>
    </row>
    <row r="137" spans="1:8" ht="15.75" thickBot="1" x14ac:dyDescent="0.3">
      <c r="A137" s="1">
        <f t="shared" si="8"/>
        <v>83</v>
      </c>
      <c r="B137" s="12" t="s">
        <v>354</v>
      </c>
      <c r="C137" s="12" t="s">
        <v>355</v>
      </c>
      <c r="D137" s="16">
        <v>15294.839602628408</v>
      </c>
      <c r="E137" s="16">
        <v>15324.484469745905</v>
      </c>
      <c r="F137" s="55">
        <f t="shared" si="9"/>
        <v>1.9382267410246157E-3</v>
      </c>
      <c r="G137" s="55">
        <f t="shared" si="10"/>
        <v>1.9382267410246157E-3</v>
      </c>
      <c r="H137" s="31">
        <f t="shared" si="11"/>
        <v>29.644867117496688</v>
      </c>
    </row>
    <row r="138" spans="1:8" x14ac:dyDescent="0.25">
      <c r="A138" s="1">
        <f t="shared" si="8"/>
        <v>135</v>
      </c>
      <c r="B138" s="12" t="s">
        <v>356</v>
      </c>
      <c r="C138" s="12" t="s">
        <v>357</v>
      </c>
      <c r="D138" s="16">
        <v>282337.98951154086</v>
      </c>
      <c r="E138" s="16">
        <v>282337.98951154086</v>
      </c>
      <c r="F138" s="55">
        <f t="shared" si="9"/>
        <v>0</v>
      </c>
      <c r="G138" s="55">
        <f t="shared" si="10"/>
        <v>0</v>
      </c>
      <c r="H138" s="31">
        <f t="shared" si="11"/>
        <v>0</v>
      </c>
    </row>
    <row r="139" spans="1:8" x14ac:dyDescent="0.25">
      <c r="F139" s="1" t="s">
        <v>74</v>
      </c>
      <c r="G139" s="1" t="s">
        <v>74</v>
      </c>
      <c r="H139" s="1" t="s">
        <v>74</v>
      </c>
    </row>
  </sheetData>
  <autoFilter ref="A2:H139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workbookViewId="0">
      <pane xSplit="3" ySplit="2" topLeftCell="D112" activePane="bottomRight" state="frozen"/>
      <selection activeCell="K21" sqref="K21"/>
      <selection pane="topRight" activeCell="K21" sqref="K21"/>
      <selection pane="bottomLeft" activeCell="K21" sqref="K21"/>
      <selection pane="bottomRight" activeCell="K21" sqref="K21"/>
    </sheetView>
  </sheetViews>
  <sheetFormatPr baseColWidth="10" defaultColWidth="11.42578125" defaultRowHeight="15" x14ac:dyDescent="0.25"/>
  <cols>
    <col min="1" max="1" width="6.42578125" style="1" customWidth="1"/>
    <col min="2" max="2" width="11.42578125" style="1"/>
    <col min="3" max="3" width="35.140625" style="1" customWidth="1"/>
    <col min="4" max="16384" width="11.42578125" style="1"/>
  </cols>
  <sheetData>
    <row r="1" spans="1:7" ht="15.75" thickBot="1" x14ac:dyDescent="0.3"/>
    <row r="2" spans="1:7" ht="15.75" thickBot="1" x14ac:dyDescent="0.3">
      <c r="B2" s="12" t="s">
        <v>68</v>
      </c>
      <c r="C2" s="12" t="s">
        <v>69</v>
      </c>
      <c r="D2" s="54" t="s">
        <v>70</v>
      </c>
      <c r="E2" s="54" t="s">
        <v>71</v>
      </c>
      <c r="F2" s="54" t="s">
        <v>72</v>
      </c>
      <c r="G2" s="54" t="s">
        <v>73</v>
      </c>
    </row>
    <row r="3" spans="1:7" ht="15.75" thickBot="1" x14ac:dyDescent="0.3">
      <c r="A3" s="1">
        <f t="shared" ref="A3:A66" si="0">+RANK(G3,$G$3:$G$138)</f>
        <v>9</v>
      </c>
      <c r="B3" s="12" t="s">
        <v>88</v>
      </c>
      <c r="C3" s="12" t="s">
        <v>89</v>
      </c>
      <c r="D3" s="31">
        <f t="array" ref="D3:D138">+TRANSPOSE('MIP 2012'!$C$174:$EH$174)</f>
        <v>1659.3678702976774</v>
      </c>
      <c r="E3" s="31">
        <f t="array" ref="E3:E138">+TRANSPOSE('MIP 2012 (IMPACTOS-TURISMO)'!$C$174:$EH$174)</f>
        <v>1680.9521718471278</v>
      </c>
      <c r="F3" s="55">
        <f>+IFERROR((E3-D3)/D3,0)</f>
        <v>1.3007544581165325E-2</v>
      </c>
      <c r="G3" s="55">
        <f>+ABS(F3)</f>
        <v>1.3007544581165325E-2</v>
      </c>
    </row>
    <row r="4" spans="1:7" ht="15.75" thickBot="1" x14ac:dyDescent="0.3">
      <c r="A4" s="1">
        <f t="shared" si="0"/>
        <v>123</v>
      </c>
      <c r="B4" s="12" t="s">
        <v>90</v>
      </c>
      <c r="C4" s="12" t="s">
        <v>91</v>
      </c>
      <c r="D4" s="16">
        <v>413.55899897816397</v>
      </c>
      <c r="E4" s="16">
        <v>413.67001294645235</v>
      </c>
      <c r="F4" s="55">
        <f t="shared" ref="F4:F67" si="1">+IFERROR((E4-D4)/D4,0)</f>
        <v>2.684356248145312E-4</v>
      </c>
      <c r="G4" s="55">
        <f t="shared" ref="G4:G67" si="2">+ABS(F4)</f>
        <v>2.684356248145312E-4</v>
      </c>
    </row>
    <row r="5" spans="1:7" ht="15.75" thickBot="1" x14ac:dyDescent="0.3">
      <c r="A5" s="1">
        <f t="shared" si="0"/>
        <v>89</v>
      </c>
      <c r="B5" s="12" t="s">
        <v>92</v>
      </c>
      <c r="C5" s="12" t="s">
        <v>93</v>
      </c>
      <c r="D5" s="16">
        <v>2125.3749944687452</v>
      </c>
      <c r="E5" s="16">
        <v>2128.7155083121334</v>
      </c>
      <c r="F5" s="55">
        <f t="shared" si="1"/>
        <v>1.5717291546582673E-3</v>
      </c>
      <c r="G5" s="55">
        <f t="shared" si="2"/>
        <v>1.5717291546582673E-3</v>
      </c>
    </row>
    <row r="6" spans="1:7" ht="15.75" thickBot="1" x14ac:dyDescent="0.3">
      <c r="A6" s="1">
        <f t="shared" si="0"/>
        <v>36</v>
      </c>
      <c r="B6" s="12" t="s">
        <v>94</v>
      </c>
      <c r="C6" s="12" t="s">
        <v>95</v>
      </c>
      <c r="D6" s="16">
        <v>6233.7970483549161</v>
      </c>
      <c r="E6" s="16">
        <v>6261.0380907867457</v>
      </c>
      <c r="F6" s="55">
        <f t="shared" si="1"/>
        <v>4.3698956222866445E-3</v>
      </c>
      <c r="G6" s="55">
        <f t="shared" si="2"/>
        <v>4.3698956222866445E-3</v>
      </c>
    </row>
    <row r="7" spans="1:7" ht="15.75" thickBot="1" x14ac:dyDescent="0.3">
      <c r="A7" s="1">
        <f t="shared" si="0"/>
        <v>39</v>
      </c>
      <c r="B7" s="12" t="s">
        <v>96</v>
      </c>
      <c r="C7" s="12" t="s">
        <v>97</v>
      </c>
      <c r="D7" s="16">
        <v>885.01580583691748</v>
      </c>
      <c r="E7" s="16">
        <v>888.60329085784929</v>
      </c>
      <c r="F7" s="55">
        <f t="shared" si="1"/>
        <v>4.0535829950961088E-3</v>
      </c>
      <c r="G7" s="55">
        <f t="shared" si="2"/>
        <v>4.0535829950961088E-3</v>
      </c>
    </row>
    <row r="8" spans="1:7" ht="15.75" thickBot="1" x14ac:dyDescent="0.3">
      <c r="A8" s="1">
        <f t="shared" si="0"/>
        <v>119</v>
      </c>
      <c r="B8" s="12" t="s">
        <v>98</v>
      </c>
      <c r="C8" s="12" t="s">
        <v>99</v>
      </c>
      <c r="D8" s="16">
        <v>3282.9425080811548</v>
      </c>
      <c r="E8" s="16">
        <v>3284.3727881076284</v>
      </c>
      <c r="F8" s="55">
        <f t="shared" si="1"/>
        <v>4.3567014132988706E-4</v>
      </c>
      <c r="G8" s="55">
        <f t="shared" si="2"/>
        <v>4.3567014132988706E-4</v>
      </c>
    </row>
    <row r="9" spans="1:7" ht="15.75" thickBot="1" x14ac:dyDescent="0.3">
      <c r="A9" s="1">
        <f t="shared" si="0"/>
        <v>60</v>
      </c>
      <c r="B9" s="12" t="s">
        <v>100</v>
      </c>
      <c r="C9" s="12" t="s">
        <v>101</v>
      </c>
      <c r="D9" s="16">
        <v>2179.9483853132101</v>
      </c>
      <c r="E9" s="16">
        <v>2186.4343366874891</v>
      </c>
      <c r="F9" s="55">
        <f t="shared" si="1"/>
        <v>2.9752774964656443E-3</v>
      </c>
      <c r="G9" s="55">
        <f t="shared" si="2"/>
        <v>2.9752774964656443E-3</v>
      </c>
    </row>
    <row r="10" spans="1:7" ht="15.75" thickBot="1" x14ac:dyDescent="0.3">
      <c r="A10" s="1">
        <f t="shared" si="0"/>
        <v>91</v>
      </c>
      <c r="B10" s="12" t="s">
        <v>102</v>
      </c>
      <c r="C10" s="12" t="s">
        <v>103</v>
      </c>
      <c r="D10" s="16">
        <v>3660.2599993127933</v>
      </c>
      <c r="E10" s="16">
        <v>3665.9825594327472</v>
      </c>
      <c r="F10" s="55">
        <f t="shared" si="1"/>
        <v>1.5634299533443712E-3</v>
      </c>
      <c r="G10" s="55">
        <f t="shared" si="2"/>
        <v>1.5634299533443712E-3</v>
      </c>
    </row>
    <row r="11" spans="1:7" ht="15.75" thickBot="1" x14ac:dyDescent="0.3">
      <c r="A11" s="1">
        <f t="shared" si="0"/>
        <v>40</v>
      </c>
      <c r="B11" s="12" t="s">
        <v>104</v>
      </c>
      <c r="C11" s="12" t="s">
        <v>105</v>
      </c>
      <c r="D11" s="16">
        <v>2765.7346879207607</v>
      </c>
      <c r="E11" s="16">
        <v>2776.7610312686306</v>
      </c>
      <c r="F11" s="55">
        <f t="shared" si="1"/>
        <v>3.986768288378139E-3</v>
      </c>
      <c r="G11" s="55">
        <f t="shared" si="2"/>
        <v>3.986768288378139E-3</v>
      </c>
    </row>
    <row r="12" spans="1:7" ht="15.75" thickBot="1" x14ac:dyDescent="0.3">
      <c r="A12" s="1">
        <f t="shared" si="0"/>
        <v>67</v>
      </c>
      <c r="B12" s="12" t="s">
        <v>106</v>
      </c>
      <c r="C12" s="12" t="s">
        <v>107</v>
      </c>
      <c r="D12" s="16">
        <v>25303.353149400249</v>
      </c>
      <c r="E12" s="16">
        <v>25362.125207172958</v>
      </c>
      <c r="F12" s="55">
        <f t="shared" si="1"/>
        <v>2.3226983959674014E-3</v>
      </c>
      <c r="G12" s="55">
        <f t="shared" si="2"/>
        <v>2.3226983959674014E-3</v>
      </c>
    </row>
    <row r="13" spans="1:7" ht="15.75" thickBot="1" x14ac:dyDescent="0.3">
      <c r="A13" s="1">
        <f t="shared" si="0"/>
        <v>86</v>
      </c>
      <c r="B13" s="12" t="s">
        <v>108</v>
      </c>
      <c r="C13" s="12" t="s">
        <v>109</v>
      </c>
      <c r="D13" s="16">
        <v>4719.1596200852046</v>
      </c>
      <c r="E13" s="16">
        <v>4726.8892417802927</v>
      </c>
      <c r="F13" s="55">
        <f t="shared" si="1"/>
        <v>1.6379233417301829E-3</v>
      </c>
      <c r="G13" s="55">
        <f t="shared" si="2"/>
        <v>1.6379233417301829E-3</v>
      </c>
    </row>
    <row r="14" spans="1:7" ht="15.75" thickBot="1" x14ac:dyDescent="0.3">
      <c r="A14" s="1">
        <f t="shared" si="0"/>
        <v>64</v>
      </c>
      <c r="B14" s="12" t="s">
        <v>110</v>
      </c>
      <c r="C14" s="12" t="s">
        <v>111</v>
      </c>
      <c r="D14" s="16">
        <v>7096.2744161152914</v>
      </c>
      <c r="E14" s="16">
        <v>7114.5747467492929</v>
      </c>
      <c r="F14" s="55">
        <f t="shared" si="1"/>
        <v>2.5788645648260667E-3</v>
      </c>
      <c r="G14" s="55">
        <f t="shared" si="2"/>
        <v>2.5788645648260667E-3</v>
      </c>
    </row>
    <row r="15" spans="1:7" ht="15.75" thickBot="1" x14ac:dyDescent="0.3">
      <c r="A15" s="1">
        <f t="shared" si="0"/>
        <v>109</v>
      </c>
      <c r="B15" s="12" t="s">
        <v>112</v>
      </c>
      <c r="C15" s="12" t="s">
        <v>113</v>
      </c>
      <c r="D15" s="16">
        <v>6971.5650639869646</v>
      </c>
      <c r="E15" s="16">
        <v>6976.9382597392796</v>
      </c>
      <c r="F15" s="55">
        <f t="shared" si="1"/>
        <v>7.7073020232879636E-4</v>
      </c>
      <c r="G15" s="55">
        <f t="shared" si="2"/>
        <v>7.7073020232879636E-4</v>
      </c>
    </row>
    <row r="16" spans="1:7" ht="15.75" thickBot="1" x14ac:dyDescent="0.3">
      <c r="A16" s="1">
        <f t="shared" si="0"/>
        <v>112</v>
      </c>
      <c r="B16" s="12" t="s">
        <v>114</v>
      </c>
      <c r="C16" s="12" t="s">
        <v>115</v>
      </c>
      <c r="D16" s="16">
        <v>125283.93308962768</v>
      </c>
      <c r="E16" s="16">
        <v>125367.63174251106</v>
      </c>
      <c r="F16" s="55">
        <f t="shared" si="1"/>
        <v>6.6807172172271047E-4</v>
      </c>
      <c r="G16" s="55">
        <f t="shared" si="2"/>
        <v>6.6807172172271047E-4</v>
      </c>
    </row>
    <row r="17" spans="1:7" ht="15.75" thickBot="1" x14ac:dyDescent="0.3">
      <c r="A17" s="1">
        <f t="shared" si="0"/>
        <v>30</v>
      </c>
      <c r="B17" s="12" t="s">
        <v>116</v>
      </c>
      <c r="C17" s="12" t="s">
        <v>117</v>
      </c>
      <c r="D17" s="16">
        <v>2589.3193826268689</v>
      </c>
      <c r="E17" s="16">
        <v>2602.369604371288</v>
      </c>
      <c r="F17" s="55">
        <f t="shared" si="1"/>
        <v>5.0400201041169487E-3</v>
      </c>
      <c r="G17" s="55">
        <f t="shared" si="2"/>
        <v>5.0400201041169487E-3</v>
      </c>
    </row>
    <row r="18" spans="1:7" ht="15.75" thickBot="1" x14ac:dyDescent="0.3">
      <c r="A18" s="1">
        <f t="shared" si="0"/>
        <v>99</v>
      </c>
      <c r="B18" s="12" t="s">
        <v>118</v>
      </c>
      <c r="C18" s="12" t="s">
        <v>119</v>
      </c>
      <c r="D18" s="16">
        <v>79061.729980670367</v>
      </c>
      <c r="E18" s="16">
        <v>79152.723246671681</v>
      </c>
      <c r="F18" s="55">
        <f t="shared" si="1"/>
        <v>1.1509141783712722E-3</v>
      </c>
      <c r="G18" s="55">
        <f t="shared" si="2"/>
        <v>1.1509141783712722E-3</v>
      </c>
    </row>
    <row r="19" spans="1:7" ht="15.75" thickBot="1" x14ac:dyDescent="0.3">
      <c r="A19" s="1">
        <f t="shared" si="0"/>
        <v>44</v>
      </c>
      <c r="B19" s="12" t="s">
        <v>120</v>
      </c>
      <c r="C19" s="12" t="s">
        <v>121</v>
      </c>
      <c r="D19" s="16">
        <v>33125.022875245355</v>
      </c>
      <c r="E19" s="16">
        <v>33252.870700631123</v>
      </c>
      <c r="F19" s="55">
        <f t="shared" si="1"/>
        <v>3.8595543274721864E-3</v>
      </c>
      <c r="G19" s="55">
        <f t="shared" si="2"/>
        <v>3.8595543274721864E-3</v>
      </c>
    </row>
    <row r="20" spans="1:7" ht="15.75" thickBot="1" x14ac:dyDescent="0.3">
      <c r="A20" s="1">
        <f t="shared" si="0"/>
        <v>105</v>
      </c>
      <c r="B20" s="12" t="s">
        <v>122</v>
      </c>
      <c r="C20" s="12" t="s">
        <v>123</v>
      </c>
      <c r="D20" s="16">
        <v>35590.668034029492</v>
      </c>
      <c r="E20" s="16">
        <v>35623.645903457487</v>
      </c>
      <c r="F20" s="55">
        <f t="shared" si="1"/>
        <v>9.2658753683590471E-4</v>
      </c>
      <c r="G20" s="55">
        <f t="shared" si="2"/>
        <v>9.2658753683590471E-4</v>
      </c>
    </row>
    <row r="21" spans="1:7" ht="15.75" thickBot="1" x14ac:dyDescent="0.3">
      <c r="A21" s="1">
        <f t="shared" si="0"/>
        <v>62</v>
      </c>
      <c r="B21" s="12" t="s">
        <v>124</v>
      </c>
      <c r="C21" s="12" t="s">
        <v>125</v>
      </c>
      <c r="D21" s="16">
        <v>12328.501060318382</v>
      </c>
      <c r="E21" s="16">
        <v>12363.981904005386</v>
      </c>
      <c r="F21" s="55">
        <f t="shared" si="1"/>
        <v>2.8779527627414659E-3</v>
      </c>
      <c r="G21" s="55">
        <f t="shared" si="2"/>
        <v>2.8779527627414659E-3</v>
      </c>
    </row>
    <row r="22" spans="1:7" ht="15.75" thickBot="1" x14ac:dyDescent="0.3">
      <c r="A22" s="1">
        <f t="shared" si="0"/>
        <v>32</v>
      </c>
      <c r="B22" s="12" t="s">
        <v>126</v>
      </c>
      <c r="C22" s="12" t="s">
        <v>127</v>
      </c>
      <c r="D22" s="16">
        <v>3146.9289788661276</v>
      </c>
      <c r="E22" s="16">
        <v>3161.9293693665627</v>
      </c>
      <c r="F22" s="55">
        <f t="shared" si="1"/>
        <v>4.7666758929652943E-3</v>
      </c>
      <c r="G22" s="55">
        <f t="shared" si="2"/>
        <v>4.7666758929652943E-3</v>
      </c>
    </row>
    <row r="23" spans="1:7" ht="15.75" thickBot="1" x14ac:dyDescent="0.3">
      <c r="A23" s="1">
        <f t="shared" si="0"/>
        <v>117</v>
      </c>
      <c r="B23" s="12" t="s">
        <v>128</v>
      </c>
      <c r="C23" s="12" t="s">
        <v>129</v>
      </c>
      <c r="D23" s="16">
        <v>12353.935876322899</v>
      </c>
      <c r="E23" s="16">
        <v>12360.130386304487</v>
      </c>
      <c r="F23" s="55">
        <f t="shared" si="1"/>
        <v>5.0141995584255172E-4</v>
      </c>
      <c r="G23" s="55">
        <f t="shared" si="2"/>
        <v>5.0141995584255172E-4</v>
      </c>
    </row>
    <row r="24" spans="1:7" ht="15.75" thickBot="1" x14ac:dyDescent="0.3">
      <c r="A24" s="1">
        <f t="shared" si="0"/>
        <v>69</v>
      </c>
      <c r="B24" s="12" t="s">
        <v>130</v>
      </c>
      <c r="C24" s="12" t="s">
        <v>131</v>
      </c>
      <c r="D24" s="16">
        <v>56042.544260443094</v>
      </c>
      <c r="E24" s="16">
        <v>56171.998254522194</v>
      </c>
      <c r="F24" s="55">
        <f t="shared" si="1"/>
        <v>2.3099235730179636E-3</v>
      </c>
      <c r="G24" s="55">
        <f t="shared" si="2"/>
        <v>2.3099235730179636E-3</v>
      </c>
    </row>
    <row r="25" spans="1:7" ht="15.75" thickBot="1" x14ac:dyDescent="0.3">
      <c r="A25" s="1">
        <f t="shared" si="0"/>
        <v>46</v>
      </c>
      <c r="B25" s="12" t="s">
        <v>132</v>
      </c>
      <c r="C25" s="12" t="s">
        <v>133</v>
      </c>
      <c r="D25" s="16">
        <v>3321.432056912493</v>
      </c>
      <c r="E25" s="16">
        <v>3333.5802941825009</v>
      </c>
      <c r="F25" s="55">
        <f t="shared" si="1"/>
        <v>3.6575299635364478E-3</v>
      </c>
      <c r="G25" s="55">
        <f t="shared" si="2"/>
        <v>3.6575299635364478E-3</v>
      </c>
    </row>
    <row r="26" spans="1:7" ht="15.75" thickBot="1" x14ac:dyDescent="0.3">
      <c r="A26" s="1">
        <f t="shared" si="0"/>
        <v>57</v>
      </c>
      <c r="B26" s="12" t="s">
        <v>134</v>
      </c>
      <c r="C26" s="12" t="s">
        <v>135</v>
      </c>
      <c r="D26" s="16">
        <v>13229.978752069503</v>
      </c>
      <c r="E26" s="16">
        <v>13270.437833620521</v>
      </c>
      <c r="F26" s="55">
        <f t="shared" si="1"/>
        <v>3.0581365480038601E-3</v>
      </c>
      <c r="G26" s="55">
        <f t="shared" si="2"/>
        <v>3.0581365480038601E-3</v>
      </c>
    </row>
    <row r="27" spans="1:7" ht="15.75" thickBot="1" x14ac:dyDescent="0.3">
      <c r="A27" s="1">
        <f t="shared" si="0"/>
        <v>104</v>
      </c>
      <c r="B27" s="12" t="s">
        <v>136</v>
      </c>
      <c r="C27" s="12" t="s">
        <v>137</v>
      </c>
      <c r="D27" s="16">
        <v>3662.539755042556</v>
      </c>
      <c r="E27" s="16">
        <v>3666.1121465736464</v>
      </c>
      <c r="F27" s="55">
        <f t="shared" si="1"/>
        <v>9.7538641762783549E-4</v>
      </c>
      <c r="G27" s="55">
        <f t="shared" si="2"/>
        <v>9.7538641762783549E-4</v>
      </c>
    </row>
    <row r="28" spans="1:7" ht="15.75" thickBot="1" x14ac:dyDescent="0.3">
      <c r="A28" s="1">
        <f t="shared" si="0"/>
        <v>81</v>
      </c>
      <c r="B28" s="12" t="s">
        <v>138</v>
      </c>
      <c r="C28" s="12" t="s">
        <v>139</v>
      </c>
      <c r="D28" s="16">
        <v>16809.932072609859</v>
      </c>
      <c r="E28" s="16">
        <v>16843.657959302571</v>
      </c>
      <c r="F28" s="55">
        <f t="shared" si="1"/>
        <v>2.0063071371754317E-3</v>
      </c>
      <c r="G28" s="55">
        <f t="shared" si="2"/>
        <v>2.0063071371754317E-3</v>
      </c>
    </row>
    <row r="29" spans="1:7" ht="15.75" thickBot="1" x14ac:dyDescent="0.3">
      <c r="A29" s="1">
        <f t="shared" si="0"/>
        <v>100</v>
      </c>
      <c r="B29" s="12" t="s">
        <v>140</v>
      </c>
      <c r="C29" s="12" t="s">
        <v>141</v>
      </c>
      <c r="D29" s="16">
        <v>13669.664913168355</v>
      </c>
      <c r="E29" s="16">
        <v>13684.035176707994</v>
      </c>
      <c r="F29" s="55">
        <f t="shared" si="1"/>
        <v>1.0512520702533983E-3</v>
      </c>
      <c r="G29" s="55">
        <f t="shared" si="2"/>
        <v>1.0512520702533983E-3</v>
      </c>
    </row>
    <row r="30" spans="1:7" ht="15.75" thickBot="1" x14ac:dyDescent="0.3">
      <c r="A30" s="1">
        <f t="shared" si="0"/>
        <v>22</v>
      </c>
      <c r="B30" s="12" t="s">
        <v>142</v>
      </c>
      <c r="C30" s="12" t="s">
        <v>143</v>
      </c>
      <c r="D30" s="16">
        <v>2042.3558968704997</v>
      </c>
      <c r="E30" s="16">
        <v>2054.4383123444472</v>
      </c>
      <c r="F30" s="55">
        <f t="shared" si="1"/>
        <v>5.9159206739929238E-3</v>
      </c>
      <c r="G30" s="55">
        <f t="shared" si="2"/>
        <v>5.9159206739929238E-3</v>
      </c>
    </row>
    <row r="31" spans="1:7" ht="15.75" thickBot="1" x14ac:dyDescent="0.3">
      <c r="A31" s="1">
        <f t="shared" si="0"/>
        <v>56</v>
      </c>
      <c r="B31" s="12" t="s">
        <v>144</v>
      </c>
      <c r="C31" s="12" t="s">
        <v>145</v>
      </c>
      <c r="D31" s="16">
        <v>3166.9924122962798</v>
      </c>
      <c r="E31" s="16">
        <v>3177.1086013435543</v>
      </c>
      <c r="F31" s="55">
        <f t="shared" si="1"/>
        <v>3.1942574311188722E-3</v>
      </c>
      <c r="G31" s="55">
        <f t="shared" si="2"/>
        <v>3.1942574311188722E-3</v>
      </c>
    </row>
    <row r="32" spans="1:7" ht="15.75" thickBot="1" x14ac:dyDescent="0.3">
      <c r="A32" s="1">
        <f t="shared" si="0"/>
        <v>114</v>
      </c>
      <c r="B32" s="12" t="s">
        <v>146</v>
      </c>
      <c r="C32" s="12" t="s">
        <v>147</v>
      </c>
      <c r="D32" s="16">
        <v>10850.063727858289</v>
      </c>
      <c r="E32" s="16">
        <v>10856.800818207321</v>
      </c>
      <c r="F32" s="55">
        <f t="shared" si="1"/>
        <v>6.2092633905309826E-4</v>
      </c>
      <c r="G32" s="55">
        <f t="shared" si="2"/>
        <v>6.2092633905309826E-4</v>
      </c>
    </row>
    <row r="33" spans="1:7" ht="15.75" thickBot="1" x14ac:dyDescent="0.3">
      <c r="A33" s="1">
        <f t="shared" si="0"/>
        <v>14</v>
      </c>
      <c r="B33" s="12" t="s">
        <v>148</v>
      </c>
      <c r="C33" s="12" t="s">
        <v>149</v>
      </c>
      <c r="D33" s="16">
        <v>38.697246332852096</v>
      </c>
      <c r="E33" s="16">
        <v>39.051234998984604</v>
      </c>
      <c r="F33" s="55">
        <f t="shared" si="1"/>
        <v>9.1476448501708798E-3</v>
      </c>
      <c r="G33" s="55">
        <f t="shared" si="2"/>
        <v>9.1476448501708798E-3</v>
      </c>
    </row>
    <row r="34" spans="1:7" ht="15.75" thickBot="1" x14ac:dyDescent="0.3">
      <c r="A34" s="1">
        <f t="shared" si="0"/>
        <v>87</v>
      </c>
      <c r="B34" s="12" t="s">
        <v>150</v>
      </c>
      <c r="C34" s="12" t="s">
        <v>151</v>
      </c>
      <c r="D34" s="16">
        <v>116.88188640028524</v>
      </c>
      <c r="E34" s="16">
        <v>117.07204611423494</v>
      </c>
      <c r="F34" s="55">
        <f t="shared" si="1"/>
        <v>1.6269391246686196E-3</v>
      </c>
      <c r="G34" s="55">
        <f t="shared" si="2"/>
        <v>1.6269391246686196E-3</v>
      </c>
    </row>
    <row r="35" spans="1:7" ht="15.75" thickBot="1" x14ac:dyDescent="0.3">
      <c r="A35" s="1">
        <f t="shared" si="0"/>
        <v>42</v>
      </c>
      <c r="B35" s="12" t="s">
        <v>152</v>
      </c>
      <c r="C35" s="12" t="s">
        <v>153</v>
      </c>
      <c r="D35" s="16">
        <v>28992.932810784572</v>
      </c>
      <c r="E35" s="16">
        <v>29108.086296026388</v>
      </c>
      <c r="F35" s="55">
        <f t="shared" si="1"/>
        <v>3.9717777429878164E-3</v>
      </c>
      <c r="G35" s="55">
        <f t="shared" si="2"/>
        <v>3.9717777429878164E-3</v>
      </c>
    </row>
    <row r="36" spans="1:7" ht="15.75" thickBot="1" x14ac:dyDescent="0.3">
      <c r="A36" s="1">
        <f t="shared" si="0"/>
        <v>43</v>
      </c>
      <c r="B36" s="12" t="s">
        <v>154</v>
      </c>
      <c r="C36" s="12" t="s">
        <v>155</v>
      </c>
      <c r="D36" s="16">
        <v>45537.985018499414</v>
      </c>
      <c r="E36" s="16">
        <v>45714.41280981942</v>
      </c>
      <c r="F36" s="55">
        <f t="shared" si="1"/>
        <v>3.8742994721512932E-3</v>
      </c>
      <c r="G36" s="55">
        <f t="shared" si="2"/>
        <v>3.8742994721512932E-3</v>
      </c>
    </row>
    <row r="37" spans="1:7" ht="15.75" thickBot="1" x14ac:dyDescent="0.3">
      <c r="A37" s="1">
        <f t="shared" si="0"/>
        <v>45</v>
      </c>
      <c r="B37" s="12" t="s">
        <v>156</v>
      </c>
      <c r="C37" s="12" t="s">
        <v>157</v>
      </c>
      <c r="D37" s="16">
        <v>15949.159061311728</v>
      </c>
      <c r="E37" s="16">
        <v>16007.590836410902</v>
      </c>
      <c r="F37" s="55">
        <f t="shared" si="1"/>
        <v>3.6636273344914753E-3</v>
      </c>
      <c r="G37" s="55">
        <f t="shared" si="2"/>
        <v>3.6636273344914753E-3</v>
      </c>
    </row>
    <row r="38" spans="1:7" ht="15.75" thickBot="1" x14ac:dyDescent="0.3">
      <c r="A38" s="1">
        <f t="shared" si="0"/>
        <v>98</v>
      </c>
      <c r="B38" s="12" t="s">
        <v>158</v>
      </c>
      <c r="C38" s="12" t="s">
        <v>159</v>
      </c>
      <c r="D38" s="16">
        <v>48782.415117551784</v>
      </c>
      <c r="E38" s="16">
        <v>48838.60079505897</v>
      </c>
      <c r="F38" s="55">
        <f t="shared" si="1"/>
        <v>1.1517608829287138E-3</v>
      </c>
      <c r="G38" s="55">
        <f t="shared" si="2"/>
        <v>1.1517608829287138E-3</v>
      </c>
    </row>
    <row r="39" spans="1:7" ht="15.75" thickBot="1" x14ac:dyDescent="0.3">
      <c r="A39" s="1">
        <f t="shared" si="0"/>
        <v>41</v>
      </c>
      <c r="B39" s="12" t="s">
        <v>160</v>
      </c>
      <c r="C39" s="12" t="s">
        <v>161</v>
      </c>
      <c r="D39" s="16">
        <v>18569.930067410569</v>
      </c>
      <c r="E39" s="16">
        <v>18643.927290004947</v>
      </c>
      <c r="F39" s="55">
        <f t="shared" si="1"/>
        <v>3.9847873592286894E-3</v>
      </c>
      <c r="G39" s="55">
        <f t="shared" si="2"/>
        <v>3.9847873592286894E-3</v>
      </c>
    </row>
    <row r="40" spans="1:7" ht="15.75" thickBot="1" x14ac:dyDescent="0.3">
      <c r="A40" s="1">
        <f t="shared" si="0"/>
        <v>70</v>
      </c>
      <c r="B40" s="12" t="s">
        <v>162</v>
      </c>
      <c r="C40" s="12" t="s">
        <v>163</v>
      </c>
      <c r="D40" s="16">
        <v>57914.719018894066</v>
      </c>
      <c r="E40" s="16">
        <v>58048.057965654501</v>
      </c>
      <c r="F40" s="55">
        <f t="shared" si="1"/>
        <v>2.30233261974275E-3</v>
      </c>
      <c r="G40" s="55">
        <f t="shared" si="2"/>
        <v>2.30233261974275E-3</v>
      </c>
    </row>
    <row r="41" spans="1:7" ht="15.75" thickBot="1" x14ac:dyDescent="0.3">
      <c r="A41" s="1">
        <f t="shared" si="0"/>
        <v>47</v>
      </c>
      <c r="B41" s="12" t="s">
        <v>164</v>
      </c>
      <c r="C41" s="12" t="s">
        <v>165</v>
      </c>
      <c r="D41" s="16">
        <v>11677.007321924295</v>
      </c>
      <c r="E41" s="16">
        <v>11718.989262542407</v>
      </c>
      <c r="F41" s="55">
        <f t="shared" si="1"/>
        <v>3.5952654186735514E-3</v>
      </c>
      <c r="G41" s="55">
        <f t="shared" si="2"/>
        <v>3.5952654186735514E-3</v>
      </c>
    </row>
    <row r="42" spans="1:7" ht="15.75" thickBot="1" x14ac:dyDescent="0.3">
      <c r="A42" s="1">
        <f t="shared" si="0"/>
        <v>34</v>
      </c>
      <c r="B42" s="12" t="s">
        <v>166</v>
      </c>
      <c r="C42" s="12" t="s">
        <v>167</v>
      </c>
      <c r="D42" s="16">
        <v>23431.139963792291</v>
      </c>
      <c r="E42" s="16">
        <v>23539.190904917803</v>
      </c>
      <c r="F42" s="55">
        <f t="shared" si="1"/>
        <v>4.6114248513935184E-3</v>
      </c>
      <c r="G42" s="55">
        <f t="shared" si="2"/>
        <v>4.6114248513935184E-3</v>
      </c>
    </row>
    <row r="43" spans="1:7" ht="15.75" thickBot="1" x14ac:dyDescent="0.3">
      <c r="A43" s="1">
        <f t="shared" si="0"/>
        <v>95</v>
      </c>
      <c r="B43" s="12" t="s">
        <v>168</v>
      </c>
      <c r="C43" s="12" t="s">
        <v>169</v>
      </c>
      <c r="D43" s="16">
        <v>49372.101147359215</v>
      </c>
      <c r="E43" s="16">
        <v>49442.067277220667</v>
      </c>
      <c r="F43" s="55">
        <f t="shared" si="1"/>
        <v>1.4171187418705639E-3</v>
      </c>
      <c r="G43" s="55">
        <f t="shared" si="2"/>
        <v>1.4171187418705639E-3</v>
      </c>
    </row>
    <row r="44" spans="1:7" ht="15.75" thickBot="1" x14ac:dyDescent="0.3">
      <c r="A44" s="1">
        <f t="shared" si="0"/>
        <v>79</v>
      </c>
      <c r="B44" s="12" t="s">
        <v>170</v>
      </c>
      <c r="C44" s="12" t="s">
        <v>171</v>
      </c>
      <c r="D44" s="16">
        <v>22954.555504184715</v>
      </c>
      <c r="E44" s="16">
        <v>23002.214424785168</v>
      </c>
      <c r="F44" s="55">
        <f t="shared" si="1"/>
        <v>2.0762292953904198E-3</v>
      </c>
      <c r="G44" s="55">
        <f t="shared" si="2"/>
        <v>2.0762292953904198E-3</v>
      </c>
    </row>
    <row r="45" spans="1:7" ht="15.75" thickBot="1" x14ac:dyDescent="0.3">
      <c r="A45" s="1">
        <f t="shared" si="0"/>
        <v>13</v>
      </c>
      <c r="B45" s="12" t="s">
        <v>172</v>
      </c>
      <c r="C45" s="12" t="s">
        <v>173</v>
      </c>
      <c r="D45" s="16">
        <v>6173.0263093056792</v>
      </c>
      <c r="E45" s="16">
        <v>6233.167989106244</v>
      </c>
      <c r="F45" s="55">
        <f t="shared" si="1"/>
        <v>9.7426572943489272E-3</v>
      </c>
      <c r="G45" s="55">
        <f t="shared" si="2"/>
        <v>9.7426572943489272E-3</v>
      </c>
    </row>
    <row r="46" spans="1:7" ht="15.75" thickBot="1" x14ac:dyDescent="0.3">
      <c r="A46" s="1">
        <f t="shared" si="0"/>
        <v>18</v>
      </c>
      <c r="B46" s="12" t="s">
        <v>174</v>
      </c>
      <c r="C46" s="12" t="s">
        <v>175</v>
      </c>
      <c r="D46" s="16">
        <v>4849.5725124959108</v>
      </c>
      <c r="E46" s="16">
        <v>4885.080353401896</v>
      </c>
      <c r="F46" s="55">
        <f t="shared" si="1"/>
        <v>7.3218496711807066E-3</v>
      </c>
      <c r="G46" s="55">
        <f t="shared" si="2"/>
        <v>7.3218496711807066E-3</v>
      </c>
    </row>
    <row r="47" spans="1:7" ht="15.75" thickBot="1" x14ac:dyDescent="0.3">
      <c r="A47" s="1">
        <f t="shared" si="0"/>
        <v>106</v>
      </c>
      <c r="B47" s="12" t="s">
        <v>176</v>
      </c>
      <c r="C47" s="12" t="s">
        <v>177</v>
      </c>
      <c r="D47" s="16">
        <v>13311.883191113342</v>
      </c>
      <c r="E47" s="16">
        <v>13323.651132475046</v>
      </c>
      <c r="F47" s="55">
        <f t="shared" si="1"/>
        <v>8.84017775152974E-4</v>
      </c>
      <c r="G47" s="55">
        <f t="shared" si="2"/>
        <v>8.84017775152974E-4</v>
      </c>
    </row>
    <row r="48" spans="1:7" ht="15.75" thickBot="1" x14ac:dyDescent="0.3">
      <c r="A48" s="1">
        <f t="shared" si="0"/>
        <v>21</v>
      </c>
      <c r="B48" s="12" t="s">
        <v>178</v>
      </c>
      <c r="C48" s="12" t="s">
        <v>179</v>
      </c>
      <c r="D48" s="16">
        <v>8122.4983715584567</v>
      </c>
      <c r="E48" s="16">
        <v>8172.3102685954727</v>
      </c>
      <c r="F48" s="55">
        <f t="shared" si="1"/>
        <v>6.1325831977309042E-3</v>
      </c>
      <c r="G48" s="55">
        <f t="shared" si="2"/>
        <v>6.1325831977309042E-3</v>
      </c>
    </row>
    <row r="49" spans="1:7" ht="15.75" thickBot="1" x14ac:dyDescent="0.3">
      <c r="A49" s="1">
        <f t="shared" si="0"/>
        <v>15</v>
      </c>
      <c r="B49" s="12" t="s">
        <v>180</v>
      </c>
      <c r="C49" s="12" t="s">
        <v>181</v>
      </c>
      <c r="D49" s="16">
        <v>35398.78181669896</v>
      </c>
      <c r="E49" s="16">
        <v>35721.353351953978</v>
      </c>
      <c r="F49" s="55">
        <f t="shared" si="1"/>
        <v>9.1125038405374861E-3</v>
      </c>
      <c r="G49" s="55">
        <f t="shared" si="2"/>
        <v>9.1125038405374861E-3</v>
      </c>
    </row>
    <row r="50" spans="1:7" ht="15.75" thickBot="1" x14ac:dyDescent="0.3">
      <c r="A50" s="1">
        <f t="shared" si="0"/>
        <v>59</v>
      </c>
      <c r="B50" s="12" t="s">
        <v>182</v>
      </c>
      <c r="C50" s="12" t="s">
        <v>183</v>
      </c>
      <c r="D50" s="16">
        <v>13643.611500265964</v>
      </c>
      <c r="E50" s="16">
        <v>13684.211372468195</v>
      </c>
      <c r="F50" s="55">
        <f t="shared" si="1"/>
        <v>2.975742324635895E-3</v>
      </c>
      <c r="G50" s="55">
        <f t="shared" si="2"/>
        <v>2.975742324635895E-3</v>
      </c>
    </row>
    <row r="51" spans="1:7" ht="15.75" thickBot="1" x14ac:dyDescent="0.3">
      <c r="A51" s="1">
        <f t="shared" si="0"/>
        <v>11</v>
      </c>
      <c r="B51" s="12" t="s">
        <v>184</v>
      </c>
      <c r="C51" s="12" t="s">
        <v>185</v>
      </c>
      <c r="D51" s="16">
        <v>2677.2594019248363</v>
      </c>
      <c r="E51" s="16">
        <v>2704.3859266861314</v>
      </c>
      <c r="F51" s="55">
        <f t="shared" si="1"/>
        <v>1.0132198897795349E-2</v>
      </c>
      <c r="G51" s="55">
        <f t="shared" si="2"/>
        <v>1.0132198897795349E-2</v>
      </c>
    </row>
    <row r="52" spans="1:7" ht="15.75" thickBot="1" x14ac:dyDescent="0.3">
      <c r="A52" s="1">
        <f t="shared" si="0"/>
        <v>12</v>
      </c>
      <c r="B52" s="12" t="s">
        <v>186</v>
      </c>
      <c r="C52" s="12" t="s">
        <v>187</v>
      </c>
      <c r="D52" s="16">
        <v>35642.227056563439</v>
      </c>
      <c r="E52" s="16">
        <v>35998.708522212073</v>
      </c>
      <c r="F52" s="55">
        <f t="shared" si="1"/>
        <v>1.0001660813251255E-2</v>
      </c>
      <c r="G52" s="55">
        <f t="shared" si="2"/>
        <v>1.0001660813251255E-2</v>
      </c>
    </row>
    <row r="53" spans="1:7" ht="15.75" thickBot="1" x14ac:dyDescent="0.3">
      <c r="A53" s="1">
        <f t="shared" si="0"/>
        <v>96</v>
      </c>
      <c r="B53" s="12" t="s">
        <v>188</v>
      </c>
      <c r="C53" s="12" t="s">
        <v>189</v>
      </c>
      <c r="D53" s="16">
        <v>3818.9740727196158</v>
      </c>
      <c r="E53" s="16">
        <v>3824.0548776637902</v>
      </c>
      <c r="F53" s="55">
        <f t="shared" si="1"/>
        <v>1.3304109552532662E-3</v>
      </c>
      <c r="G53" s="55">
        <f t="shared" si="2"/>
        <v>1.3304109552532662E-3</v>
      </c>
    </row>
    <row r="54" spans="1:7" ht="15.75" thickBot="1" x14ac:dyDescent="0.3">
      <c r="A54" s="1">
        <f t="shared" si="0"/>
        <v>61</v>
      </c>
      <c r="B54" s="12" t="s">
        <v>190</v>
      </c>
      <c r="C54" s="12" t="s">
        <v>191</v>
      </c>
      <c r="D54" s="16">
        <v>9165.7681093122283</v>
      </c>
      <c r="E54" s="16">
        <v>9192.8434881973117</v>
      </c>
      <c r="F54" s="55">
        <f t="shared" si="1"/>
        <v>2.9539672575368118E-3</v>
      </c>
      <c r="G54" s="55">
        <f t="shared" si="2"/>
        <v>2.9539672575368118E-3</v>
      </c>
    </row>
    <row r="55" spans="1:7" ht="15.75" thickBot="1" x14ac:dyDescent="0.3">
      <c r="A55" s="1">
        <f t="shared" si="0"/>
        <v>73</v>
      </c>
      <c r="B55" s="12" t="s">
        <v>192</v>
      </c>
      <c r="C55" s="12" t="s">
        <v>193</v>
      </c>
      <c r="D55" s="16">
        <v>32613.939998853421</v>
      </c>
      <c r="E55" s="16">
        <v>32685.795473496022</v>
      </c>
      <c r="F55" s="55">
        <f t="shared" si="1"/>
        <v>2.2032135536254674E-3</v>
      </c>
      <c r="G55" s="55">
        <f t="shared" si="2"/>
        <v>2.2032135536254674E-3</v>
      </c>
    </row>
    <row r="56" spans="1:7" ht="15.75" thickBot="1" x14ac:dyDescent="0.3">
      <c r="A56" s="1">
        <f t="shared" si="0"/>
        <v>88</v>
      </c>
      <c r="B56" s="12" t="s">
        <v>194</v>
      </c>
      <c r="C56" s="12" t="s">
        <v>195</v>
      </c>
      <c r="D56" s="16">
        <v>3403.3911308277161</v>
      </c>
      <c r="E56" s="16">
        <v>3408.7737535184269</v>
      </c>
      <c r="F56" s="55">
        <f t="shared" si="1"/>
        <v>1.5815468994895571E-3</v>
      </c>
      <c r="G56" s="55">
        <f t="shared" si="2"/>
        <v>1.5815468994895571E-3</v>
      </c>
    </row>
    <row r="57" spans="1:7" ht="15.75" thickBot="1" x14ac:dyDescent="0.3">
      <c r="A57" s="1">
        <f t="shared" si="0"/>
        <v>52</v>
      </c>
      <c r="B57" s="12" t="s">
        <v>196</v>
      </c>
      <c r="C57" s="12" t="s">
        <v>197</v>
      </c>
      <c r="D57" s="16">
        <v>1039.5223067320287</v>
      </c>
      <c r="E57" s="16">
        <v>1043.0835617284581</v>
      </c>
      <c r="F57" s="55">
        <f t="shared" si="1"/>
        <v>3.4258572166911941E-3</v>
      </c>
      <c r="G57" s="55">
        <f t="shared" si="2"/>
        <v>3.4258572166911941E-3</v>
      </c>
    </row>
    <row r="58" spans="1:7" ht="15.75" thickBot="1" x14ac:dyDescent="0.3">
      <c r="A58" s="1">
        <f t="shared" si="0"/>
        <v>93</v>
      </c>
      <c r="B58" s="12" t="s">
        <v>198</v>
      </c>
      <c r="C58" s="12" t="s">
        <v>199</v>
      </c>
      <c r="D58" s="16">
        <v>16265.938117953548</v>
      </c>
      <c r="E58" s="16">
        <v>16290.082985410405</v>
      </c>
      <c r="F58" s="55">
        <f t="shared" si="1"/>
        <v>1.4843821046021638E-3</v>
      </c>
      <c r="G58" s="55">
        <f t="shared" si="2"/>
        <v>1.4843821046021638E-3</v>
      </c>
    </row>
    <row r="59" spans="1:7" ht="15.75" thickBot="1" x14ac:dyDescent="0.3">
      <c r="A59" s="1">
        <f t="shared" si="0"/>
        <v>51</v>
      </c>
      <c r="B59" s="12" t="s">
        <v>200</v>
      </c>
      <c r="C59" s="12" t="s">
        <v>201</v>
      </c>
      <c r="D59" s="16">
        <v>33353.567423016684</v>
      </c>
      <c r="E59" s="16">
        <v>33467.85987255619</v>
      </c>
      <c r="F59" s="55">
        <f t="shared" si="1"/>
        <v>3.4266934055346161E-3</v>
      </c>
      <c r="G59" s="55">
        <f t="shared" si="2"/>
        <v>3.4266934055346161E-3</v>
      </c>
    </row>
    <row r="60" spans="1:7" ht="15.75" thickBot="1" x14ac:dyDescent="0.3">
      <c r="A60" s="1">
        <f t="shared" si="0"/>
        <v>29</v>
      </c>
      <c r="B60" s="12" t="s">
        <v>202</v>
      </c>
      <c r="C60" s="12" t="s">
        <v>203</v>
      </c>
      <c r="D60" s="16">
        <v>47615.212708171581</v>
      </c>
      <c r="E60" s="16">
        <v>47855.860040163585</v>
      </c>
      <c r="F60" s="55">
        <f t="shared" si="1"/>
        <v>5.0540009863424386E-3</v>
      </c>
      <c r="G60" s="55">
        <f t="shared" si="2"/>
        <v>5.0540009863424386E-3</v>
      </c>
    </row>
    <row r="61" spans="1:7" ht="15.75" thickBot="1" x14ac:dyDescent="0.3">
      <c r="A61" s="1">
        <f t="shared" si="0"/>
        <v>132</v>
      </c>
      <c r="B61" s="12" t="s">
        <v>204</v>
      </c>
      <c r="C61" s="12" t="s">
        <v>205</v>
      </c>
      <c r="D61" s="16">
        <v>0</v>
      </c>
      <c r="E61" s="16">
        <v>0</v>
      </c>
      <c r="F61" s="55">
        <f t="shared" si="1"/>
        <v>0</v>
      </c>
      <c r="G61" s="55">
        <f t="shared" si="2"/>
        <v>0</v>
      </c>
    </row>
    <row r="62" spans="1:7" ht="15.75" thickBot="1" x14ac:dyDescent="0.3">
      <c r="A62" s="1">
        <f t="shared" si="0"/>
        <v>80</v>
      </c>
      <c r="B62" s="12" t="s">
        <v>206</v>
      </c>
      <c r="C62" s="12" t="s">
        <v>207</v>
      </c>
      <c r="D62" s="16">
        <v>7448.2342800675788</v>
      </c>
      <c r="E62" s="16">
        <v>7463.5124410285771</v>
      </c>
      <c r="F62" s="55">
        <f t="shared" si="1"/>
        <v>2.0512460250994816E-3</v>
      </c>
      <c r="G62" s="55">
        <f t="shared" si="2"/>
        <v>2.0512460250994816E-3</v>
      </c>
    </row>
    <row r="63" spans="1:7" ht="15.75" thickBot="1" x14ac:dyDescent="0.3">
      <c r="A63" s="1">
        <f t="shared" si="0"/>
        <v>127</v>
      </c>
      <c r="B63" s="12" t="s">
        <v>208</v>
      </c>
      <c r="C63" s="12" t="s">
        <v>209</v>
      </c>
      <c r="D63" s="16">
        <v>714.99198320474738</v>
      </c>
      <c r="E63" s="16">
        <v>715.13839174272971</v>
      </c>
      <c r="F63" s="55">
        <f t="shared" si="1"/>
        <v>2.0476948192634287E-4</v>
      </c>
      <c r="G63" s="55">
        <f t="shared" si="2"/>
        <v>2.0476948192634287E-4</v>
      </c>
    </row>
    <row r="64" spans="1:7" ht="15.75" thickBot="1" x14ac:dyDescent="0.3">
      <c r="A64" s="1">
        <f t="shared" si="0"/>
        <v>111</v>
      </c>
      <c r="B64" s="12" t="s">
        <v>210</v>
      </c>
      <c r="C64" s="12" t="s">
        <v>211</v>
      </c>
      <c r="D64" s="16">
        <v>11151.01977778017</v>
      </c>
      <c r="E64" s="16">
        <v>11159.027145152799</v>
      </c>
      <c r="F64" s="55">
        <f t="shared" si="1"/>
        <v>7.1808386427445268E-4</v>
      </c>
      <c r="G64" s="55">
        <f t="shared" si="2"/>
        <v>7.1808386427445268E-4</v>
      </c>
    </row>
    <row r="65" spans="1:7" ht="15.75" thickBot="1" x14ac:dyDescent="0.3">
      <c r="A65" s="1">
        <f t="shared" si="0"/>
        <v>85</v>
      </c>
      <c r="B65" s="12" t="s">
        <v>212</v>
      </c>
      <c r="C65" s="12" t="s">
        <v>213</v>
      </c>
      <c r="D65" s="16">
        <v>11348.626493283959</v>
      </c>
      <c r="E65" s="16">
        <v>11368.380491457694</v>
      </c>
      <c r="F65" s="55">
        <f t="shared" si="1"/>
        <v>1.7406510105364501E-3</v>
      </c>
      <c r="G65" s="55">
        <f t="shared" si="2"/>
        <v>1.7406510105364501E-3</v>
      </c>
    </row>
    <row r="66" spans="1:7" ht="15.75" thickBot="1" x14ac:dyDescent="0.3">
      <c r="A66" s="1">
        <f t="shared" si="0"/>
        <v>68</v>
      </c>
      <c r="B66" s="12" t="s">
        <v>214</v>
      </c>
      <c r="C66" s="12" t="s">
        <v>215</v>
      </c>
      <c r="D66" s="16">
        <v>24837.148843172141</v>
      </c>
      <c r="E66" s="16">
        <v>24894.673159202943</v>
      </c>
      <c r="F66" s="55">
        <f t="shared" si="1"/>
        <v>2.3160595603796763E-3</v>
      </c>
      <c r="G66" s="55">
        <f t="shared" si="2"/>
        <v>2.3160595603796763E-3</v>
      </c>
    </row>
    <row r="67" spans="1:7" ht="15.75" thickBot="1" x14ac:dyDescent="0.3">
      <c r="A67" s="1">
        <f t="shared" ref="A67:A130" si="3">+RANK(G67,$G$3:$G$138)</f>
        <v>126</v>
      </c>
      <c r="B67" s="12" t="s">
        <v>216</v>
      </c>
      <c r="C67" s="12" t="s">
        <v>217</v>
      </c>
      <c r="D67" s="16">
        <v>1515.6289432589658</v>
      </c>
      <c r="E67" s="16">
        <v>1515.9594176761723</v>
      </c>
      <c r="F67" s="55">
        <f t="shared" si="1"/>
        <v>2.1804440900677241E-4</v>
      </c>
      <c r="G67" s="55">
        <f t="shared" si="2"/>
        <v>2.1804440900677241E-4</v>
      </c>
    </row>
    <row r="68" spans="1:7" ht="15.75" thickBot="1" x14ac:dyDescent="0.3">
      <c r="A68" s="1">
        <f t="shared" si="3"/>
        <v>107</v>
      </c>
      <c r="B68" s="12" t="s">
        <v>218</v>
      </c>
      <c r="C68" s="12" t="s">
        <v>219</v>
      </c>
      <c r="D68" s="16">
        <v>25008.253199717285</v>
      </c>
      <c r="E68" s="16">
        <v>25029.576163561534</v>
      </c>
      <c r="F68" s="55">
        <f t="shared" ref="F68:F131" si="4">+IFERROR((E68-D68)/D68,0)</f>
        <v>8.5263707440753802E-4</v>
      </c>
      <c r="G68" s="55">
        <f t="shared" ref="G68:G131" si="5">+ABS(F68)</f>
        <v>8.5263707440753802E-4</v>
      </c>
    </row>
    <row r="69" spans="1:7" ht="15.75" thickBot="1" x14ac:dyDescent="0.3">
      <c r="A69" s="1">
        <f t="shared" si="3"/>
        <v>124</v>
      </c>
      <c r="B69" s="12" t="s">
        <v>220</v>
      </c>
      <c r="C69" s="12" t="s">
        <v>221</v>
      </c>
      <c r="D69" s="16">
        <v>21545.280107113427</v>
      </c>
      <c r="E69" s="16">
        <v>21550.940123858658</v>
      </c>
      <c r="F69" s="55">
        <f t="shared" si="4"/>
        <v>2.6270332606917267E-4</v>
      </c>
      <c r="G69" s="55">
        <f t="shared" si="5"/>
        <v>2.6270332606917267E-4</v>
      </c>
    </row>
    <row r="70" spans="1:7" ht="15.75" thickBot="1" x14ac:dyDescent="0.3">
      <c r="A70" s="1">
        <f t="shared" si="3"/>
        <v>82</v>
      </c>
      <c r="B70" s="12" t="s">
        <v>222</v>
      </c>
      <c r="C70" s="12" t="s">
        <v>223</v>
      </c>
      <c r="D70" s="16">
        <v>45578.311953873337</v>
      </c>
      <c r="E70" s="16">
        <v>45669.214690611996</v>
      </c>
      <c r="F70" s="55">
        <f t="shared" si="4"/>
        <v>1.9944296495810385E-3</v>
      </c>
      <c r="G70" s="55">
        <f t="shared" si="5"/>
        <v>1.9944296495810385E-3</v>
      </c>
    </row>
    <row r="71" spans="1:7" ht="15.75" thickBot="1" x14ac:dyDescent="0.3">
      <c r="A71" s="1">
        <f t="shared" si="3"/>
        <v>84</v>
      </c>
      <c r="B71" s="12" t="s">
        <v>224</v>
      </c>
      <c r="C71" s="12" t="s">
        <v>225</v>
      </c>
      <c r="D71" s="16">
        <v>5714.530614755542</v>
      </c>
      <c r="E71" s="16">
        <v>5724.6399334757234</v>
      </c>
      <c r="F71" s="55">
        <f t="shared" si="4"/>
        <v>1.7690549586133985E-3</v>
      </c>
      <c r="G71" s="55">
        <f t="shared" si="5"/>
        <v>1.7690549586133985E-3</v>
      </c>
    </row>
    <row r="72" spans="1:7" ht="15.75" thickBot="1" x14ac:dyDescent="0.3">
      <c r="A72" s="1">
        <f t="shared" si="3"/>
        <v>115</v>
      </c>
      <c r="B72" s="12" t="s">
        <v>226</v>
      </c>
      <c r="C72" s="12" t="s">
        <v>227</v>
      </c>
      <c r="D72" s="16">
        <v>6183.5328748455759</v>
      </c>
      <c r="E72" s="16">
        <v>6187.1939358064119</v>
      </c>
      <c r="F72" s="55">
        <f t="shared" si="4"/>
        <v>5.9206622410452837E-4</v>
      </c>
      <c r="G72" s="55">
        <f t="shared" si="5"/>
        <v>5.9206622410452837E-4</v>
      </c>
    </row>
    <row r="73" spans="1:7" ht="15.75" thickBot="1" x14ac:dyDescent="0.3">
      <c r="A73" s="1">
        <f t="shared" si="3"/>
        <v>103</v>
      </c>
      <c r="B73" s="12" t="s">
        <v>228</v>
      </c>
      <c r="C73" s="12" t="s">
        <v>229</v>
      </c>
      <c r="D73" s="16">
        <v>36221.312911335976</v>
      </c>
      <c r="E73" s="16">
        <v>36257.070921014572</v>
      </c>
      <c r="F73" s="55">
        <f t="shared" si="4"/>
        <v>9.8720909885643277E-4</v>
      </c>
      <c r="G73" s="55">
        <f t="shared" si="5"/>
        <v>9.8720909885643277E-4</v>
      </c>
    </row>
    <row r="74" spans="1:7" ht="15.75" thickBot="1" x14ac:dyDescent="0.3">
      <c r="A74" s="1">
        <f t="shared" si="3"/>
        <v>110</v>
      </c>
      <c r="B74" s="12" t="s">
        <v>230</v>
      </c>
      <c r="C74" s="12" t="s">
        <v>231</v>
      </c>
      <c r="D74" s="16">
        <v>18908.450400690221</v>
      </c>
      <c r="E74" s="16">
        <v>18922.74716539041</v>
      </c>
      <c r="F74" s="55">
        <f t="shared" si="4"/>
        <v>7.561045139726411E-4</v>
      </c>
      <c r="G74" s="55">
        <f t="shared" si="5"/>
        <v>7.561045139726411E-4</v>
      </c>
    </row>
    <row r="75" spans="1:7" ht="15.75" thickBot="1" x14ac:dyDescent="0.3">
      <c r="A75" s="1">
        <f t="shared" si="3"/>
        <v>71</v>
      </c>
      <c r="B75" s="12" t="s">
        <v>232</v>
      </c>
      <c r="C75" s="12" t="s">
        <v>233</v>
      </c>
      <c r="D75" s="16">
        <v>38426.386612880553</v>
      </c>
      <c r="E75" s="16">
        <v>38512.782618030571</v>
      </c>
      <c r="F75" s="55">
        <f t="shared" si="4"/>
        <v>2.248351009955696E-3</v>
      </c>
      <c r="G75" s="55">
        <f t="shared" si="5"/>
        <v>2.248351009955696E-3</v>
      </c>
    </row>
    <row r="76" spans="1:7" ht="15.75" thickBot="1" x14ac:dyDescent="0.3">
      <c r="A76" s="1">
        <f t="shared" si="3"/>
        <v>120</v>
      </c>
      <c r="B76" s="12" t="s">
        <v>234</v>
      </c>
      <c r="C76" s="12" t="s">
        <v>235</v>
      </c>
      <c r="D76" s="16">
        <v>68318.080466521671</v>
      </c>
      <c r="E76" s="16">
        <v>68342.895605489844</v>
      </c>
      <c r="F76" s="55">
        <f t="shared" si="4"/>
        <v>3.6322945256539707E-4</v>
      </c>
      <c r="G76" s="55">
        <f t="shared" si="5"/>
        <v>3.6322945256539707E-4</v>
      </c>
    </row>
    <row r="77" spans="1:7" ht="15.75" thickBot="1" x14ac:dyDescent="0.3">
      <c r="A77" s="1">
        <f t="shared" si="3"/>
        <v>128</v>
      </c>
      <c r="B77" s="12" t="s">
        <v>236</v>
      </c>
      <c r="C77" s="12" t="s">
        <v>237</v>
      </c>
      <c r="D77" s="16">
        <v>9065.5195064223662</v>
      </c>
      <c r="E77" s="16">
        <v>9066.9399910541124</v>
      </c>
      <c r="F77" s="55">
        <f t="shared" si="4"/>
        <v>1.5669092441308215E-4</v>
      </c>
      <c r="G77" s="55">
        <f t="shared" si="5"/>
        <v>1.5669092441308215E-4</v>
      </c>
    </row>
    <row r="78" spans="1:7" ht="15.75" thickBot="1" x14ac:dyDescent="0.3">
      <c r="A78" s="1">
        <f t="shared" si="3"/>
        <v>122</v>
      </c>
      <c r="B78" s="12" t="s">
        <v>238</v>
      </c>
      <c r="C78" s="12" t="s">
        <v>239</v>
      </c>
      <c r="D78" s="16">
        <v>61540.329140740541</v>
      </c>
      <c r="E78" s="16">
        <v>61558.735345096218</v>
      </c>
      <c r="F78" s="55">
        <f t="shared" si="4"/>
        <v>2.9909174378288676E-4</v>
      </c>
      <c r="G78" s="55">
        <f t="shared" si="5"/>
        <v>2.9909174378288676E-4</v>
      </c>
    </row>
    <row r="79" spans="1:7" ht="15.75" thickBot="1" x14ac:dyDescent="0.3">
      <c r="A79" s="1">
        <f t="shared" si="3"/>
        <v>78</v>
      </c>
      <c r="B79" s="12" t="s">
        <v>240</v>
      </c>
      <c r="C79" s="12" t="s">
        <v>241</v>
      </c>
      <c r="D79" s="16">
        <v>8655.0450066036028</v>
      </c>
      <c r="E79" s="16">
        <v>8673.0430561783414</v>
      </c>
      <c r="F79" s="55">
        <f t="shared" si="4"/>
        <v>2.0794865377368357E-3</v>
      </c>
      <c r="G79" s="55">
        <f t="shared" si="5"/>
        <v>2.0794865377368357E-3</v>
      </c>
    </row>
    <row r="80" spans="1:7" ht="15.75" thickBot="1" x14ac:dyDescent="0.3">
      <c r="A80" s="1">
        <f t="shared" si="3"/>
        <v>132</v>
      </c>
      <c r="B80" s="12" t="s">
        <v>242</v>
      </c>
      <c r="C80" s="12" t="s">
        <v>243</v>
      </c>
      <c r="D80" s="16">
        <v>711.58888958261946</v>
      </c>
      <c r="E80" s="16">
        <v>711.58888958261946</v>
      </c>
      <c r="F80" s="55">
        <f t="shared" si="4"/>
        <v>0</v>
      </c>
      <c r="G80" s="55">
        <f t="shared" si="5"/>
        <v>0</v>
      </c>
    </row>
    <row r="81" spans="1:7" ht="15.75" thickBot="1" x14ac:dyDescent="0.3">
      <c r="A81" s="1">
        <f t="shared" si="3"/>
        <v>118</v>
      </c>
      <c r="B81" s="12" t="s">
        <v>244</v>
      </c>
      <c r="C81" s="12" t="s">
        <v>245</v>
      </c>
      <c r="D81" s="16">
        <v>26998.009422837131</v>
      </c>
      <c r="E81" s="16">
        <v>27009.816941910292</v>
      </c>
      <c r="F81" s="55">
        <f t="shared" si="4"/>
        <v>4.3734776472719361E-4</v>
      </c>
      <c r="G81" s="55">
        <f t="shared" si="5"/>
        <v>4.3734776472719361E-4</v>
      </c>
    </row>
    <row r="82" spans="1:7" ht="15.75" thickBot="1" x14ac:dyDescent="0.3">
      <c r="A82" s="1">
        <f t="shared" si="3"/>
        <v>129</v>
      </c>
      <c r="B82" s="12" t="s">
        <v>246</v>
      </c>
      <c r="C82" s="12" t="s">
        <v>247</v>
      </c>
      <c r="D82" s="16">
        <v>105833.94066996977</v>
      </c>
      <c r="E82" s="16">
        <v>105836.81483001821</v>
      </c>
      <c r="F82" s="55">
        <f t="shared" si="4"/>
        <v>2.7157261935451876E-5</v>
      </c>
      <c r="G82" s="55">
        <f t="shared" si="5"/>
        <v>2.7157261935451876E-5</v>
      </c>
    </row>
    <row r="83" spans="1:7" ht="15.75" thickBot="1" x14ac:dyDescent="0.3">
      <c r="A83" s="1">
        <f t="shared" si="3"/>
        <v>3</v>
      </c>
      <c r="B83" s="12" t="s">
        <v>248</v>
      </c>
      <c r="C83" s="12" t="s">
        <v>249</v>
      </c>
      <c r="D83" s="16">
        <v>24828.320697931114</v>
      </c>
      <c r="E83" s="16">
        <v>25832.079294870167</v>
      </c>
      <c r="F83" s="55">
        <f t="shared" si="4"/>
        <v>4.0427969702465372E-2</v>
      </c>
      <c r="G83" s="55">
        <f t="shared" si="5"/>
        <v>4.0427969702465372E-2</v>
      </c>
    </row>
    <row r="84" spans="1:7" ht="15.75" thickBot="1" x14ac:dyDescent="0.3">
      <c r="A84" s="1">
        <f t="shared" si="3"/>
        <v>27</v>
      </c>
      <c r="B84" s="12" t="s">
        <v>250</v>
      </c>
      <c r="C84" s="12" t="s">
        <v>251</v>
      </c>
      <c r="D84" s="16">
        <v>30645.031831489505</v>
      </c>
      <c r="E84" s="16">
        <v>30800.797616509179</v>
      </c>
      <c r="F84" s="55">
        <f t="shared" si="4"/>
        <v>5.0829049836265995E-3</v>
      </c>
      <c r="G84" s="55">
        <f t="shared" si="5"/>
        <v>5.0829049836265995E-3</v>
      </c>
    </row>
    <row r="85" spans="1:7" ht="15.75" thickBot="1" x14ac:dyDescent="0.3">
      <c r="A85" s="1">
        <f t="shared" si="3"/>
        <v>24</v>
      </c>
      <c r="B85" s="12" t="s">
        <v>252</v>
      </c>
      <c r="C85" s="12" t="s">
        <v>253</v>
      </c>
      <c r="D85" s="16">
        <v>201289.54781791382</v>
      </c>
      <c r="E85" s="16">
        <v>202430.96946982667</v>
      </c>
      <c r="F85" s="55">
        <f t="shared" si="4"/>
        <v>5.6705460580863407E-3</v>
      </c>
      <c r="G85" s="55">
        <f t="shared" si="5"/>
        <v>5.6705460580863407E-3</v>
      </c>
    </row>
    <row r="86" spans="1:7" ht="15.75" thickBot="1" x14ac:dyDescent="0.3">
      <c r="A86" s="1">
        <f t="shared" si="3"/>
        <v>35</v>
      </c>
      <c r="B86" s="12" t="s">
        <v>254</v>
      </c>
      <c r="C86" s="12" t="s">
        <v>255</v>
      </c>
      <c r="D86" s="16">
        <v>49667.883863059353</v>
      </c>
      <c r="E86" s="16">
        <v>49892.861832212802</v>
      </c>
      <c r="F86" s="55">
        <f t="shared" si="4"/>
        <v>4.5296467587333149E-3</v>
      </c>
      <c r="G86" s="55">
        <f t="shared" si="5"/>
        <v>4.5296467587333149E-3</v>
      </c>
    </row>
    <row r="87" spans="1:7" ht="15.75" thickBot="1" x14ac:dyDescent="0.3">
      <c r="A87" s="1">
        <f t="shared" si="3"/>
        <v>108</v>
      </c>
      <c r="B87" s="12" t="s">
        <v>256</v>
      </c>
      <c r="C87" s="12" t="s">
        <v>257</v>
      </c>
      <c r="D87" s="16">
        <v>28831.463885400226</v>
      </c>
      <c r="E87" s="16">
        <v>28854.536125268547</v>
      </c>
      <c r="F87" s="55">
        <f t="shared" si="4"/>
        <v>8.002451752026524E-4</v>
      </c>
      <c r="G87" s="55">
        <f t="shared" si="5"/>
        <v>8.002451752026524E-4</v>
      </c>
    </row>
    <row r="88" spans="1:7" ht="15.75" thickBot="1" x14ac:dyDescent="0.3">
      <c r="A88" s="1">
        <f t="shared" si="3"/>
        <v>131</v>
      </c>
      <c r="B88" s="12" t="s">
        <v>258</v>
      </c>
      <c r="C88" s="12" t="s">
        <v>259</v>
      </c>
      <c r="D88" s="16">
        <v>319421.09911028022</v>
      </c>
      <c r="E88" s="16">
        <v>319421.09915738081</v>
      </c>
      <c r="F88" s="55">
        <f t="shared" si="4"/>
        <v>1.4745610607588541E-10</v>
      </c>
      <c r="G88" s="55">
        <f t="shared" si="5"/>
        <v>1.4745610607588541E-10</v>
      </c>
    </row>
    <row r="89" spans="1:7" ht="15.75" thickBot="1" x14ac:dyDescent="0.3">
      <c r="A89" s="1">
        <f t="shared" si="3"/>
        <v>132</v>
      </c>
      <c r="B89" s="12" t="s">
        <v>260</v>
      </c>
      <c r="C89" s="12" t="s">
        <v>261</v>
      </c>
      <c r="D89" s="16">
        <v>38512.693554271784</v>
      </c>
      <c r="E89" s="16">
        <v>38512.693554271784</v>
      </c>
      <c r="F89" s="55">
        <f t="shared" si="4"/>
        <v>0</v>
      </c>
      <c r="G89" s="55">
        <f t="shared" si="5"/>
        <v>0</v>
      </c>
    </row>
    <row r="90" spans="1:7" ht="15.75" thickBot="1" x14ac:dyDescent="0.3">
      <c r="A90" s="1">
        <f t="shared" si="3"/>
        <v>130</v>
      </c>
      <c r="B90" s="12" t="s">
        <v>262</v>
      </c>
      <c r="C90" s="12" t="s">
        <v>263</v>
      </c>
      <c r="D90" s="16">
        <v>145149.48630033864</v>
      </c>
      <c r="E90" s="16">
        <v>145150.31361371491</v>
      </c>
      <c r="F90" s="55">
        <f t="shared" si="4"/>
        <v>5.6997334083471521E-6</v>
      </c>
      <c r="G90" s="55">
        <f t="shared" si="5"/>
        <v>5.6997334083471521E-6</v>
      </c>
    </row>
    <row r="91" spans="1:7" ht="15.75" thickBot="1" x14ac:dyDescent="0.3">
      <c r="A91" s="1">
        <f t="shared" si="3"/>
        <v>72</v>
      </c>
      <c r="B91" s="12" t="s">
        <v>264</v>
      </c>
      <c r="C91" s="12" t="s">
        <v>265</v>
      </c>
      <c r="D91" s="16">
        <v>63880.983644473294</v>
      </c>
      <c r="E91" s="16">
        <v>64024.398797625254</v>
      </c>
      <c r="F91" s="55">
        <f t="shared" si="4"/>
        <v>2.2450367068567794E-3</v>
      </c>
      <c r="G91" s="55">
        <f t="shared" si="5"/>
        <v>2.2450367068567794E-3</v>
      </c>
    </row>
    <row r="92" spans="1:7" ht="15.75" thickBot="1" x14ac:dyDescent="0.3">
      <c r="A92" s="1">
        <f t="shared" si="3"/>
        <v>74</v>
      </c>
      <c r="B92" s="12" t="s">
        <v>266</v>
      </c>
      <c r="C92" s="12" t="s">
        <v>267</v>
      </c>
      <c r="D92" s="16">
        <v>1032193.4918513307</v>
      </c>
      <c r="E92" s="16">
        <v>1034439.9905588246</v>
      </c>
      <c r="F92" s="55">
        <f t="shared" si="4"/>
        <v>2.1764317690713092E-3</v>
      </c>
      <c r="G92" s="55">
        <f t="shared" si="5"/>
        <v>2.1764317690713092E-3</v>
      </c>
    </row>
    <row r="93" spans="1:7" ht="15.75" thickBot="1" x14ac:dyDescent="0.3">
      <c r="A93" s="1">
        <f t="shared" si="3"/>
        <v>28</v>
      </c>
      <c r="B93" s="12" t="s">
        <v>268</v>
      </c>
      <c r="C93" s="12" t="s">
        <v>9</v>
      </c>
      <c r="D93" s="16">
        <v>83299.438055535575</v>
      </c>
      <c r="E93" s="16">
        <v>83721.093081073559</v>
      </c>
      <c r="F93" s="55">
        <f t="shared" si="4"/>
        <v>5.0619192083488935E-3</v>
      </c>
      <c r="G93" s="55">
        <f t="shared" si="5"/>
        <v>5.0619192083488935E-3</v>
      </c>
    </row>
    <row r="94" spans="1:7" ht="15.75" thickBot="1" x14ac:dyDescent="0.3">
      <c r="A94" s="1">
        <f t="shared" si="3"/>
        <v>132</v>
      </c>
      <c r="B94" s="12" t="s">
        <v>269</v>
      </c>
      <c r="C94" s="12" t="s">
        <v>270</v>
      </c>
      <c r="D94" s="16">
        <v>186.34226780208138</v>
      </c>
      <c r="E94" s="16">
        <v>186.34226780208138</v>
      </c>
      <c r="F94" s="55">
        <f t="shared" si="4"/>
        <v>0</v>
      </c>
      <c r="G94" s="55">
        <f t="shared" si="5"/>
        <v>0</v>
      </c>
    </row>
    <row r="95" spans="1:7" ht="15.75" thickBot="1" x14ac:dyDescent="0.3">
      <c r="A95" s="1">
        <f t="shared" si="3"/>
        <v>10</v>
      </c>
      <c r="B95" s="12" t="s">
        <v>271</v>
      </c>
      <c r="C95" s="12" t="s">
        <v>272</v>
      </c>
      <c r="D95" s="16">
        <v>94232.476847767597</v>
      </c>
      <c r="E95" s="16">
        <v>95407.951811430918</v>
      </c>
      <c r="F95" s="55">
        <f t="shared" si="4"/>
        <v>1.2474202132692513E-2</v>
      </c>
      <c r="G95" s="55">
        <f t="shared" si="5"/>
        <v>1.2474202132692513E-2</v>
      </c>
    </row>
    <row r="96" spans="1:7" ht="15.75" thickBot="1" x14ac:dyDescent="0.3">
      <c r="A96" s="1">
        <f t="shared" si="3"/>
        <v>8</v>
      </c>
      <c r="B96" s="12" t="s">
        <v>273</v>
      </c>
      <c r="C96" s="12" t="s">
        <v>274</v>
      </c>
      <c r="D96" s="16">
        <v>26701.055023461799</v>
      </c>
      <c r="E96" s="16">
        <v>27204.176452166073</v>
      </c>
      <c r="F96" s="55">
        <f t="shared" si="4"/>
        <v>1.8842754650038734E-2</v>
      </c>
      <c r="G96" s="55">
        <f t="shared" si="5"/>
        <v>1.8842754650038734E-2</v>
      </c>
    </row>
    <row r="97" spans="1:7" ht="15.75" thickBot="1" x14ac:dyDescent="0.3">
      <c r="A97" s="1">
        <f t="shared" si="3"/>
        <v>5</v>
      </c>
      <c r="B97" s="12" t="s">
        <v>275</v>
      </c>
      <c r="C97" s="12" t="s">
        <v>276</v>
      </c>
      <c r="D97" s="16">
        <v>88061.841907474562</v>
      </c>
      <c r="E97" s="16">
        <v>90235.00324260084</v>
      </c>
      <c r="F97" s="55">
        <f t="shared" si="4"/>
        <v>2.4677672963161399E-2</v>
      </c>
      <c r="G97" s="55">
        <f t="shared" si="5"/>
        <v>2.4677672963161399E-2</v>
      </c>
    </row>
    <row r="98" spans="1:7" ht="15.75" thickBot="1" x14ac:dyDescent="0.3">
      <c r="A98" s="1">
        <f t="shared" si="3"/>
        <v>54</v>
      </c>
      <c r="B98" s="12" t="s">
        <v>277</v>
      </c>
      <c r="C98" s="12" t="s">
        <v>278</v>
      </c>
      <c r="D98" s="16">
        <v>12714.75637659512</v>
      </c>
      <c r="E98" s="16">
        <v>12756.779506670257</v>
      </c>
      <c r="F98" s="55">
        <f t="shared" si="4"/>
        <v>3.305067657646299E-3</v>
      </c>
      <c r="G98" s="55">
        <f t="shared" si="5"/>
        <v>3.305067657646299E-3</v>
      </c>
    </row>
    <row r="99" spans="1:7" ht="15.75" thickBot="1" x14ac:dyDescent="0.3">
      <c r="A99" s="1">
        <f t="shared" si="3"/>
        <v>23</v>
      </c>
      <c r="B99" s="12" t="s">
        <v>279</v>
      </c>
      <c r="C99" s="12" t="s">
        <v>280</v>
      </c>
      <c r="D99" s="16">
        <v>58175.685409859761</v>
      </c>
      <c r="E99" s="16">
        <v>58517.975811066062</v>
      </c>
      <c r="F99" s="55">
        <f t="shared" si="4"/>
        <v>5.8837364578482243E-3</v>
      </c>
      <c r="G99" s="55">
        <f t="shared" si="5"/>
        <v>5.8837364578482243E-3</v>
      </c>
    </row>
    <row r="100" spans="1:7" ht="15.75" thickBot="1" x14ac:dyDescent="0.3">
      <c r="A100" s="1">
        <f t="shared" si="3"/>
        <v>37</v>
      </c>
      <c r="B100" s="12" t="s">
        <v>281</v>
      </c>
      <c r="C100" s="12" t="s">
        <v>282</v>
      </c>
      <c r="D100" s="16">
        <v>49024.618987293143</v>
      </c>
      <c r="E100" s="16">
        <v>49233.060848641471</v>
      </c>
      <c r="F100" s="55">
        <f t="shared" si="4"/>
        <v>4.251779323412086E-3</v>
      </c>
      <c r="G100" s="55">
        <f t="shared" si="5"/>
        <v>4.251779323412086E-3</v>
      </c>
    </row>
    <row r="101" spans="1:7" ht="15.75" thickBot="1" x14ac:dyDescent="0.3">
      <c r="A101" s="1">
        <f t="shared" si="3"/>
        <v>65</v>
      </c>
      <c r="B101" s="12" t="s">
        <v>283</v>
      </c>
      <c r="C101" s="12" t="s">
        <v>284</v>
      </c>
      <c r="D101" s="16">
        <v>21501.136019384743</v>
      </c>
      <c r="E101" s="16">
        <v>21552.314629097502</v>
      </c>
      <c r="F101" s="55">
        <f t="shared" si="4"/>
        <v>2.38027468253853E-3</v>
      </c>
      <c r="G101" s="55">
        <f t="shared" si="5"/>
        <v>2.38027468253853E-3</v>
      </c>
    </row>
    <row r="102" spans="1:7" ht="15.75" thickBot="1" x14ac:dyDescent="0.3">
      <c r="A102" s="1">
        <f t="shared" si="3"/>
        <v>1</v>
      </c>
      <c r="B102" s="12" t="s">
        <v>285</v>
      </c>
      <c r="C102" s="12" t="s">
        <v>286</v>
      </c>
      <c r="D102" s="16">
        <v>139948.32947961069</v>
      </c>
      <c r="E102" s="16">
        <v>150118.2824566222</v>
      </c>
      <c r="F102" s="55">
        <f t="shared" si="4"/>
        <v>7.2669341712243748E-2</v>
      </c>
      <c r="G102" s="55">
        <f t="shared" si="5"/>
        <v>7.2669341712243748E-2</v>
      </c>
    </row>
    <row r="103" spans="1:7" ht="15.75" thickBot="1" x14ac:dyDescent="0.3">
      <c r="A103" s="1">
        <f t="shared" si="3"/>
        <v>6</v>
      </c>
      <c r="B103" s="12" t="s">
        <v>287</v>
      </c>
      <c r="C103" s="12" t="s">
        <v>288</v>
      </c>
      <c r="D103" s="16">
        <v>201997.32091781826</v>
      </c>
      <c r="E103" s="16">
        <v>206683.59536627104</v>
      </c>
      <c r="F103" s="55">
        <f t="shared" si="4"/>
        <v>2.3199686150091912E-2</v>
      </c>
      <c r="G103" s="55">
        <f t="shared" si="5"/>
        <v>2.3199686150091912E-2</v>
      </c>
    </row>
    <row r="104" spans="1:7" ht="15.75" thickBot="1" x14ac:dyDescent="0.3">
      <c r="A104" s="1">
        <f t="shared" si="3"/>
        <v>55</v>
      </c>
      <c r="B104" s="12" t="s">
        <v>289</v>
      </c>
      <c r="C104" s="12" t="s">
        <v>290</v>
      </c>
      <c r="D104" s="16">
        <v>32359.806736045983</v>
      </c>
      <c r="E104" s="16">
        <v>32465.792937305836</v>
      </c>
      <c r="F104" s="55">
        <f t="shared" si="4"/>
        <v>3.2752420966035605E-3</v>
      </c>
      <c r="G104" s="55">
        <f t="shared" si="5"/>
        <v>3.2752420966035605E-3</v>
      </c>
    </row>
    <row r="105" spans="1:7" ht="15.75" thickBot="1" x14ac:dyDescent="0.3">
      <c r="A105" s="1">
        <f t="shared" si="3"/>
        <v>58</v>
      </c>
      <c r="B105" s="12" t="s">
        <v>291</v>
      </c>
      <c r="C105" s="12" t="s">
        <v>292</v>
      </c>
      <c r="D105" s="16">
        <v>161832.00380219609</v>
      </c>
      <c r="E105" s="16">
        <v>162323.54083040319</v>
      </c>
      <c r="F105" s="55">
        <f t="shared" si="4"/>
        <v>3.0373289377785247E-3</v>
      </c>
      <c r="G105" s="55">
        <f t="shared" si="5"/>
        <v>3.0373289377785247E-3</v>
      </c>
    </row>
    <row r="106" spans="1:7" ht="15.75" thickBot="1" x14ac:dyDescent="0.3">
      <c r="A106" s="1">
        <f t="shared" si="3"/>
        <v>101</v>
      </c>
      <c r="B106" s="12" t="s">
        <v>293</v>
      </c>
      <c r="C106" s="12" t="s">
        <v>10</v>
      </c>
      <c r="D106" s="16">
        <v>175082.75172044506</v>
      </c>
      <c r="E106" s="16">
        <v>175258.88539265157</v>
      </c>
      <c r="F106" s="55">
        <f t="shared" si="4"/>
        <v>1.0060024215734855E-3</v>
      </c>
      <c r="G106" s="55">
        <f t="shared" si="5"/>
        <v>1.0060024215734855E-3</v>
      </c>
    </row>
    <row r="107" spans="1:7" ht="15.75" thickBot="1" x14ac:dyDescent="0.3">
      <c r="A107" s="1">
        <f t="shared" si="3"/>
        <v>63</v>
      </c>
      <c r="B107" s="12" t="s">
        <v>294</v>
      </c>
      <c r="C107" s="12" t="s">
        <v>295</v>
      </c>
      <c r="D107" s="16">
        <v>466212.2105103822</v>
      </c>
      <c r="E107" s="16">
        <v>467420.95795161056</v>
      </c>
      <c r="F107" s="55">
        <f t="shared" si="4"/>
        <v>2.5926979473684221E-3</v>
      </c>
      <c r="G107" s="55">
        <f t="shared" si="5"/>
        <v>2.5926979473684221E-3</v>
      </c>
    </row>
    <row r="108" spans="1:7" ht="15.75" thickBot="1" x14ac:dyDescent="0.3">
      <c r="A108" s="1">
        <f t="shared" si="3"/>
        <v>49</v>
      </c>
      <c r="B108" s="12" t="s">
        <v>296</v>
      </c>
      <c r="C108" s="12" t="s">
        <v>297</v>
      </c>
      <c r="D108" s="16">
        <v>67885.13345159356</v>
      </c>
      <c r="E108" s="16">
        <v>68128.531437295242</v>
      </c>
      <c r="F108" s="55">
        <f t="shared" si="4"/>
        <v>3.5854387157571162E-3</v>
      </c>
      <c r="G108" s="55">
        <f t="shared" si="5"/>
        <v>3.5854387157571162E-3</v>
      </c>
    </row>
    <row r="109" spans="1:7" ht="15.75" thickBot="1" x14ac:dyDescent="0.3">
      <c r="A109" s="1">
        <f t="shared" si="3"/>
        <v>53</v>
      </c>
      <c r="B109" s="12" t="s">
        <v>298</v>
      </c>
      <c r="C109" s="12" t="s">
        <v>299</v>
      </c>
      <c r="D109" s="16">
        <v>46956.606903960324</v>
      </c>
      <c r="E109" s="16">
        <v>47116.821526079497</v>
      </c>
      <c r="F109" s="55">
        <f t="shared" si="4"/>
        <v>3.4119718753711716E-3</v>
      </c>
      <c r="G109" s="55">
        <f t="shared" si="5"/>
        <v>3.4119718753711716E-3</v>
      </c>
    </row>
    <row r="110" spans="1:7" ht="15.75" thickBot="1" x14ac:dyDescent="0.3">
      <c r="A110" s="1">
        <f t="shared" si="3"/>
        <v>26</v>
      </c>
      <c r="B110" s="12" t="s">
        <v>300</v>
      </c>
      <c r="C110" s="12" t="s">
        <v>301</v>
      </c>
      <c r="D110" s="16">
        <v>52070.301746927835</v>
      </c>
      <c r="E110" s="16">
        <v>52335.029995248893</v>
      </c>
      <c r="F110" s="55">
        <f t="shared" si="4"/>
        <v>5.0840544310207956E-3</v>
      </c>
      <c r="G110" s="55">
        <f t="shared" si="5"/>
        <v>5.0840544310207956E-3</v>
      </c>
    </row>
    <row r="111" spans="1:7" ht="15.75" thickBot="1" x14ac:dyDescent="0.3">
      <c r="A111" s="1">
        <f t="shared" si="3"/>
        <v>94</v>
      </c>
      <c r="B111" s="12" t="s">
        <v>302</v>
      </c>
      <c r="C111" s="12" t="s">
        <v>303</v>
      </c>
      <c r="D111" s="16">
        <v>128585.66472818732</v>
      </c>
      <c r="E111" s="16">
        <v>128774.48043279417</v>
      </c>
      <c r="F111" s="55">
        <f t="shared" si="4"/>
        <v>1.4684040013790234E-3</v>
      </c>
      <c r="G111" s="55">
        <f t="shared" si="5"/>
        <v>1.4684040013790234E-3</v>
      </c>
    </row>
    <row r="112" spans="1:7" ht="15.75" thickBot="1" x14ac:dyDescent="0.3">
      <c r="A112" s="1">
        <f t="shared" si="3"/>
        <v>38</v>
      </c>
      <c r="B112" s="12" t="s">
        <v>304</v>
      </c>
      <c r="C112" s="12" t="s">
        <v>305</v>
      </c>
      <c r="D112" s="16">
        <v>30977.177295982216</v>
      </c>
      <c r="E112" s="16">
        <v>31108.762618794906</v>
      </c>
      <c r="F112" s="55">
        <f t="shared" si="4"/>
        <v>4.2478151432395854E-3</v>
      </c>
      <c r="G112" s="55">
        <f t="shared" si="5"/>
        <v>4.2478151432395854E-3</v>
      </c>
    </row>
    <row r="113" spans="1:7" ht="15.75" thickBot="1" x14ac:dyDescent="0.3">
      <c r="A113" s="1">
        <f t="shared" si="3"/>
        <v>17</v>
      </c>
      <c r="B113" s="12" t="s">
        <v>306</v>
      </c>
      <c r="C113" s="12" t="s">
        <v>307</v>
      </c>
      <c r="D113" s="16">
        <v>54088.877288620803</v>
      </c>
      <c r="E113" s="16">
        <v>54485.178456218317</v>
      </c>
      <c r="F113" s="55">
        <f t="shared" si="4"/>
        <v>7.3268514242370436E-3</v>
      </c>
      <c r="G113" s="55">
        <f t="shared" si="5"/>
        <v>7.3268514242370436E-3</v>
      </c>
    </row>
    <row r="114" spans="1:7" ht="15.75" thickBot="1" x14ac:dyDescent="0.3">
      <c r="A114" s="1">
        <f t="shared" si="3"/>
        <v>77</v>
      </c>
      <c r="B114" s="12" t="s">
        <v>308</v>
      </c>
      <c r="C114" s="12" t="s">
        <v>309</v>
      </c>
      <c r="D114" s="16">
        <v>201251.11125763645</v>
      </c>
      <c r="E114" s="16">
        <v>201674.95018372923</v>
      </c>
      <c r="F114" s="55">
        <f t="shared" si="4"/>
        <v>2.1060203019211761E-3</v>
      </c>
      <c r="G114" s="55">
        <f t="shared" si="5"/>
        <v>2.1060203019211761E-3</v>
      </c>
    </row>
    <row r="115" spans="1:7" ht="15.75" thickBot="1" x14ac:dyDescent="0.3">
      <c r="A115" s="1">
        <f t="shared" si="3"/>
        <v>97</v>
      </c>
      <c r="B115" s="12" t="s">
        <v>310</v>
      </c>
      <c r="C115" s="12" t="s">
        <v>311</v>
      </c>
      <c r="D115" s="16">
        <v>69785.552835090813</v>
      </c>
      <c r="E115" s="16">
        <v>69874.489256650369</v>
      </c>
      <c r="F115" s="55">
        <f t="shared" si="4"/>
        <v>1.2744245470078938E-3</v>
      </c>
      <c r="G115" s="55">
        <f t="shared" si="5"/>
        <v>1.2744245470078938E-3</v>
      </c>
    </row>
    <row r="116" spans="1:7" ht="15.75" thickBot="1" x14ac:dyDescent="0.3">
      <c r="A116" s="1">
        <f t="shared" si="3"/>
        <v>113</v>
      </c>
      <c r="B116" s="12" t="s">
        <v>312</v>
      </c>
      <c r="C116" s="12" t="s">
        <v>313</v>
      </c>
      <c r="D116" s="16">
        <v>43288.102843074565</v>
      </c>
      <c r="E116" s="16">
        <v>43315.851852864907</v>
      </c>
      <c r="F116" s="55">
        <f t="shared" si="4"/>
        <v>6.4103085993250553E-4</v>
      </c>
      <c r="G116" s="55">
        <f t="shared" si="5"/>
        <v>6.4103085993250553E-4</v>
      </c>
    </row>
    <row r="117" spans="1:7" ht="15.75" thickBot="1" x14ac:dyDescent="0.3">
      <c r="A117" s="1">
        <f t="shared" si="3"/>
        <v>20</v>
      </c>
      <c r="B117" s="12" t="s">
        <v>314</v>
      </c>
      <c r="C117" s="12" t="s">
        <v>315</v>
      </c>
      <c r="D117" s="16">
        <v>118941.73184183551</v>
      </c>
      <c r="E117" s="16">
        <v>119706.18112902435</v>
      </c>
      <c r="F117" s="55">
        <f t="shared" si="4"/>
        <v>6.4270906043757082E-3</v>
      </c>
      <c r="G117" s="55">
        <f t="shared" si="5"/>
        <v>6.4270906043757082E-3</v>
      </c>
    </row>
    <row r="118" spans="1:7" ht="15.75" thickBot="1" x14ac:dyDescent="0.3">
      <c r="A118" s="1">
        <f t="shared" si="3"/>
        <v>50</v>
      </c>
      <c r="B118" s="12" t="s">
        <v>316</v>
      </c>
      <c r="C118" s="12" t="s">
        <v>317</v>
      </c>
      <c r="D118" s="16">
        <v>36955.072347022375</v>
      </c>
      <c r="E118" s="16">
        <v>37085.460627243323</v>
      </c>
      <c r="F118" s="55">
        <f t="shared" si="4"/>
        <v>3.528291840333906E-3</v>
      </c>
      <c r="G118" s="55">
        <f t="shared" si="5"/>
        <v>3.528291840333906E-3</v>
      </c>
    </row>
    <row r="119" spans="1:7" ht="15.75" thickBot="1" x14ac:dyDescent="0.3">
      <c r="A119" s="1">
        <f t="shared" si="3"/>
        <v>76</v>
      </c>
      <c r="B119" s="12" t="s">
        <v>318</v>
      </c>
      <c r="C119" s="12" t="s">
        <v>319</v>
      </c>
      <c r="D119" s="16">
        <v>4919.0997051023051</v>
      </c>
      <c r="E119" s="16">
        <v>4929.4857809293007</v>
      </c>
      <c r="F119" s="55">
        <f t="shared" si="4"/>
        <v>2.1113773758687595E-3</v>
      </c>
      <c r="G119" s="55">
        <f t="shared" si="5"/>
        <v>2.1113773758687595E-3</v>
      </c>
    </row>
    <row r="120" spans="1:7" ht="15.75" thickBot="1" x14ac:dyDescent="0.3">
      <c r="A120" s="1">
        <f t="shared" si="3"/>
        <v>7</v>
      </c>
      <c r="B120" s="12" t="s">
        <v>320</v>
      </c>
      <c r="C120" s="12" t="s">
        <v>321</v>
      </c>
      <c r="D120" s="16">
        <v>26158.52228696223</v>
      </c>
      <c r="E120" s="16">
        <v>26718.28555094892</v>
      </c>
      <c r="F120" s="55">
        <f t="shared" si="4"/>
        <v>2.1398887056616477E-2</v>
      </c>
      <c r="G120" s="55">
        <f t="shared" si="5"/>
        <v>2.1398887056616477E-2</v>
      </c>
    </row>
    <row r="121" spans="1:7" ht="15.75" thickBot="1" x14ac:dyDescent="0.3">
      <c r="A121" s="1">
        <f t="shared" si="3"/>
        <v>16</v>
      </c>
      <c r="B121" s="12" t="s">
        <v>322</v>
      </c>
      <c r="C121" s="12" t="s">
        <v>323</v>
      </c>
      <c r="D121" s="16">
        <v>87009.341361516286</v>
      </c>
      <c r="E121" s="16">
        <v>87659.284705454207</v>
      </c>
      <c r="F121" s="55">
        <f t="shared" si="4"/>
        <v>7.4698111003675171E-3</v>
      </c>
      <c r="G121" s="55">
        <f t="shared" si="5"/>
        <v>7.4698111003675171E-3</v>
      </c>
    </row>
    <row r="122" spans="1:7" ht="15.75" thickBot="1" x14ac:dyDescent="0.3">
      <c r="A122" s="1">
        <f t="shared" si="3"/>
        <v>2</v>
      </c>
      <c r="B122" s="12" t="s">
        <v>324</v>
      </c>
      <c r="C122" s="12" t="s">
        <v>325</v>
      </c>
      <c r="D122" s="16">
        <v>27694.336509616893</v>
      </c>
      <c r="E122" s="16">
        <v>28817.426199803638</v>
      </c>
      <c r="F122" s="55">
        <f t="shared" si="4"/>
        <v>4.055304555849356E-2</v>
      </c>
      <c r="G122" s="55">
        <f t="shared" si="5"/>
        <v>4.055304555849356E-2</v>
      </c>
    </row>
    <row r="123" spans="1:7" ht="15.75" thickBot="1" x14ac:dyDescent="0.3">
      <c r="A123" s="1">
        <f t="shared" si="3"/>
        <v>25</v>
      </c>
      <c r="B123" s="12" t="s">
        <v>326</v>
      </c>
      <c r="C123" s="12" t="s">
        <v>327</v>
      </c>
      <c r="D123" s="16">
        <v>120570.06408023136</v>
      </c>
      <c r="E123" s="16">
        <v>121216.87224894625</v>
      </c>
      <c r="F123" s="55">
        <f t="shared" si="4"/>
        <v>5.3645834366023671E-3</v>
      </c>
      <c r="G123" s="55">
        <f t="shared" si="5"/>
        <v>5.3645834366023671E-3</v>
      </c>
    </row>
    <row r="124" spans="1:7" ht="15.75" thickBot="1" x14ac:dyDescent="0.3">
      <c r="A124" s="1">
        <f t="shared" si="3"/>
        <v>31</v>
      </c>
      <c r="B124" s="12" t="s">
        <v>328</v>
      </c>
      <c r="C124" s="12" t="s">
        <v>329</v>
      </c>
      <c r="D124" s="16">
        <v>68450.273996596734</v>
      </c>
      <c r="E124" s="16">
        <v>68778.090436712751</v>
      </c>
      <c r="F124" s="55">
        <f t="shared" si="4"/>
        <v>4.789118011891612E-3</v>
      </c>
      <c r="G124" s="55">
        <f t="shared" si="5"/>
        <v>4.789118011891612E-3</v>
      </c>
    </row>
    <row r="125" spans="1:7" ht="15.75" thickBot="1" x14ac:dyDescent="0.3">
      <c r="A125" s="1">
        <f t="shared" si="3"/>
        <v>75</v>
      </c>
      <c r="B125" s="12" t="s">
        <v>330</v>
      </c>
      <c r="C125" s="12" t="s">
        <v>331</v>
      </c>
      <c r="D125" s="16">
        <v>421339.73372387176</v>
      </c>
      <c r="E125" s="16">
        <v>422248.38852720108</v>
      </c>
      <c r="F125" s="55">
        <f t="shared" si="4"/>
        <v>2.1565846527183121E-3</v>
      </c>
      <c r="G125" s="55">
        <f t="shared" si="5"/>
        <v>2.1565846527183121E-3</v>
      </c>
    </row>
    <row r="126" spans="1:7" ht="15.75" thickBot="1" x14ac:dyDescent="0.3">
      <c r="A126" s="1">
        <f t="shared" si="3"/>
        <v>125</v>
      </c>
      <c r="B126" s="12" t="s">
        <v>332</v>
      </c>
      <c r="C126" s="12" t="s">
        <v>333</v>
      </c>
      <c r="D126" s="16">
        <v>516343.76619783061</v>
      </c>
      <c r="E126" s="16">
        <v>516477.60401896876</v>
      </c>
      <c r="F126" s="55">
        <f t="shared" si="4"/>
        <v>2.5920293784833132E-4</v>
      </c>
      <c r="G126" s="55">
        <f t="shared" si="5"/>
        <v>2.5920293784833132E-4</v>
      </c>
    </row>
    <row r="127" spans="1:7" ht="15.75" thickBot="1" x14ac:dyDescent="0.3">
      <c r="A127" s="1">
        <f t="shared" si="3"/>
        <v>102</v>
      </c>
      <c r="B127" s="12" t="s">
        <v>334</v>
      </c>
      <c r="C127" s="12" t="s">
        <v>335</v>
      </c>
      <c r="D127" s="16">
        <v>467898.04634110531</v>
      </c>
      <c r="E127" s="16">
        <v>468362.21226007614</v>
      </c>
      <c r="F127" s="55">
        <f t="shared" si="4"/>
        <v>9.9202363121739831E-4</v>
      </c>
      <c r="G127" s="55">
        <f t="shared" si="5"/>
        <v>9.9202363121739831E-4</v>
      </c>
    </row>
    <row r="128" spans="1:7" ht="15.75" thickBot="1" x14ac:dyDescent="0.3">
      <c r="A128" s="1">
        <f t="shared" si="3"/>
        <v>116</v>
      </c>
      <c r="B128" s="12" t="s">
        <v>336</v>
      </c>
      <c r="C128" s="12" t="s">
        <v>337</v>
      </c>
      <c r="D128" s="16">
        <v>10487.901953769999</v>
      </c>
      <c r="E128" s="16">
        <v>10493.75884011877</v>
      </c>
      <c r="F128" s="55">
        <f t="shared" si="4"/>
        <v>5.5844213405002892E-4</v>
      </c>
      <c r="G128" s="55">
        <f t="shared" si="5"/>
        <v>5.5844213405002892E-4</v>
      </c>
    </row>
    <row r="129" spans="1:8" ht="15.75" thickBot="1" x14ac:dyDescent="0.3">
      <c r="A129" s="1">
        <f t="shared" si="3"/>
        <v>92</v>
      </c>
      <c r="B129" s="12" t="s">
        <v>338</v>
      </c>
      <c r="C129" s="12" t="s">
        <v>339</v>
      </c>
      <c r="D129" s="16">
        <v>1522596.1367129094</v>
      </c>
      <c r="E129" s="16">
        <v>1524965.0494409963</v>
      </c>
      <c r="F129" s="55">
        <f t="shared" si="4"/>
        <v>1.555837868603156E-3</v>
      </c>
      <c r="G129" s="55">
        <f t="shared" si="5"/>
        <v>1.555837868603156E-3</v>
      </c>
    </row>
    <row r="130" spans="1:8" ht="15.75" thickBot="1" x14ac:dyDescent="0.3">
      <c r="A130" s="1">
        <f t="shared" si="3"/>
        <v>48</v>
      </c>
      <c r="B130" s="12" t="s">
        <v>340</v>
      </c>
      <c r="C130" s="12" t="s">
        <v>341</v>
      </c>
      <c r="D130" s="16">
        <v>1211653.7677568332</v>
      </c>
      <c r="E130" s="16">
        <v>1216000.0583717201</v>
      </c>
      <c r="F130" s="55">
        <f t="shared" si="4"/>
        <v>3.587073081886512E-3</v>
      </c>
      <c r="G130" s="55">
        <f t="shared" si="5"/>
        <v>3.587073081886512E-3</v>
      </c>
    </row>
    <row r="131" spans="1:8" ht="15.75" thickBot="1" x14ac:dyDescent="0.3">
      <c r="A131" s="1">
        <f t="shared" ref="A131:A138" si="6">+RANK(G131,$G$3:$G$138)</f>
        <v>4</v>
      </c>
      <c r="B131" s="12" t="s">
        <v>342</v>
      </c>
      <c r="C131" s="12" t="s">
        <v>343</v>
      </c>
      <c r="D131" s="16">
        <v>56311.877960123136</v>
      </c>
      <c r="E131" s="16">
        <v>57847.244021189712</v>
      </c>
      <c r="F131" s="55">
        <f t="shared" si="4"/>
        <v>2.7265403262768724E-2</v>
      </c>
      <c r="G131" s="55">
        <f t="shared" si="5"/>
        <v>2.7265403262768724E-2</v>
      </c>
    </row>
    <row r="132" spans="1:8" ht="15.75" thickBot="1" x14ac:dyDescent="0.3">
      <c r="A132" s="1">
        <f t="shared" si="6"/>
        <v>66</v>
      </c>
      <c r="B132" s="12" t="s">
        <v>344</v>
      </c>
      <c r="C132" s="12" t="s">
        <v>345</v>
      </c>
      <c r="D132" s="16">
        <v>43977.313518159375</v>
      </c>
      <c r="E132" s="16">
        <v>44079.949285301002</v>
      </c>
      <c r="F132" s="55">
        <f t="shared" ref="F132:F138" si="7">+IFERROR((E132-D132)/D132,0)</f>
        <v>2.3338344007585933E-3</v>
      </c>
      <c r="G132" s="55">
        <f t="shared" ref="G132:G138" si="8">+ABS(F132)</f>
        <v>2.3338344007585933E-3</v>
      </c>
    </row>
    <row r="133" spans="1:8" ht="15.75" thickBot="1" x14ac:dyDescent="0.3">
      <c r="A133" s="1">
        <f t="shared" si="6"/>
        <v>33</v>
      </c>
      <c r="B133" s="12" t="s">
        <v>346</v>
      </c>
      <c r="C133" s="12" t="s">
        <v>347</v>
      </c>
      <c r="D133" s="16">
        <v>18258.409067654607</v>
      </c>
      <c r="E133" s="16">
        <v>18344.039741938217</v>
      </c>
      <c r="F133" s="55">
        <f t="shared" si="7"/>
        <v>4.6899307582776856E-3</v>
      </c>
      <c r="G133" s="55">
        <f t="shared" si="8"/>
        <v>4.6899307582776856E-3</v>
      </c>
    </row>
    <row r="134" spans="1:8" ht="15.75" thickBot="1" x14ac:dyDescent="0.3">
      <c r="A134" s="1">
        <f t="shared" si="6"/>
        <v>19</v>
      </c>
      <c r="B134" s="12" t="s">
        <v>348</v>
      </c>
      <c r="C134" s="12" t="s">
        <v>349</v>
      </c>
      <c r="D134" s="16">
        <v>2621.8896348240341</v>
      </c>
      <c r="E134" s="16">
        <v>2639.6431314792198</v>
      </c>
      <c r="F134" s="55">
        <f t="shared" si="7"/>
        <v>6.7712600940112453E-3</v>
      </c>
      <c r="G134" s="55">
        <f t="shared" si="8"/>
        <v>6.7712600940112453E-3</v>
      </c>
    </row>
    <row r="135" spans="1:8" ht="15.75" thickBot="1" x14ac:dyDescent="0.3">
      <c r="A135" s="1">
        <f t="shared" si="6"/>
        <v>90</v>
      </c>
      <c r="B135" s="12" t="s">
        <v>350</v>
      </c>
      <c r="C135" s="12" t="s">
        <v>351</v>
      </c>
      <c r="D135" s="16">
        <v>19952.311248765895</v>
      </c>
      <c r="E135" s="16">
        <v>19983.516219000547</v>
      </c>
      <c r="F135" s="55">
        <f t="shared" si="7"/>
        <v>1.5639777189513447E-3</v>
      </c>
      <c r="G135" s="55">
        <f t="shared" si="8"/>
        <v>1.5639777189513447E-3</v>
      </c>
    </row>
    <row r="136" spans="1:8" ht="15.75" thickBot="1" x14ac:dyDescent="0.3">
      <c r="A136" s="1">
        <f t="shared" si="6"/>
        <v>121</v>
      </c>
      <c r="B136" s="12" t="s">
        <v>352</v>
      </c>
      <c r="C136" s="12" t="s">
        <v>353</v>
      </c>
      <c r="D136" s="16">
        <v>3499.5314553799558</v>
      </c>
      <c r="E136" s="16">
        <v>3500.591873994877</v>
      </c>
      <c r="F136" s="55">
        <f t="shared" si="7"/>
        <v>3.0301731201501234E-4</v>
      </c>
      <c r="G136" s="55">
        <f t="shared" si="8"/>
        <v>3.0301731201501234E-4</v>
      </c>
    </row>
    <row r="137" spans="1:8" ht="15.75" thickBot="1" x14ac:dyDescent="0.3">
      <c r="A137" s="1">
        <f t="shared" si="6"/>
        <v>83</v>
      </c>
      <c r="B137" s="12" t="s">
        <v>354</v>
      </c>
      <c r="C137" s="12" t="s">
        <v>355</v>
      </c>
      <c r="D137" s="16">
        <v>2264.4240929357761</v>
      </c>
      <c r="E137" s="16">
        <v>2268.8130602657243</v>
      </c>
      <c r="F137" s="55">
        <f t="shared" si="7"/>
        <v>1.9382267410244576E-3</v>
      </c>
      <c r="G137" s="55">
        <f t="shared" si="8"/>
        <v>1.9382267410244576E-3</v>
      </c>
    </row>
    <row r="138" spans="1:8" x14ac:dyDescent="0.25">
      <c r="A138" s="1">
        <f t="shared" si="6"/>
        <v>132</v>
      </c>
      <c r="B138" s="12" t="s">
        <v>356</v>
      </c>
      <c r="C138" s="12" t="s">
        <v>357</v>
      </c>
      <c r="D138" s="16">
        <v>280595.19087154081</v>
      </c>
      <c r="E138" s="16">
        <v>280595.19087154081</v>
      </c>
      <c r="F138" s="55">
        <f t="shared" si="7"/>
        <v>0</v>
      </c>
      <c r="G138" s="55">
        <f t="shared" si="8"/>
        <v>0</v>
      </c>
    </row>
    <row r="139" spans="1:8" x14ac:dyDescent="0.25">
      <c r="D139" s="1" t="s">
        <v>74</v>
      </c>
      <c r="E139" s="1" t="s">
        <v>74</v>
      </c>
      <c r="F139" s="1" t="s">
        <v>74</v>
      </c>
      <c r="G139" s="1" t="s">
        <v>74</v>
      </c>
      <c r="H139" s="1" t="s">
        <v>74</v>
      </c>
    </row>
  </sheetData>
  <autoFilter ref="A2:H2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38"/>
  <sheetViews>
    <sheetView workbookViewId="0">
      <pane xSplit="3" ySplit="2" topLeftCell="D111" activePane="bottomRight" state="frozen"/>
      <selection activeCell="K21" sqref="K21"/>
      <selection pane="topRight" activeCell="K21" sqref="K21"/>
      <selection pane="bottomLeft" activeCell="K21" sqref="K21"/>
      <selection pane="bottomRight" activeCell="K21" sqref="K21"/>
    </sheetView>
  </sheetViews>
  <sheetFormatPr baseColWidth="10" defaultColWidth="11.42578125" defaultRowHeight="15" x14ac:dyDescent="0.25"/>
  <cols>
    <col min="1" max="1" width="6.42578125" style="1" customWidth="1"/>
    <col min="2" max="2" width="11.42578125" style="1"/>
    <col min="3" max="3" width="35.140625" style="1" customWidth="1"/>
    <col min="4" max="16384" width="11.42578125" style="1"/>
  </cols>
  <sheetData>
    <row r="1" spans="2:7" ht="15.75" thickBot="1" x14ac:dyDescent="0.3"/>
    <row r="2" spans="2:7" ht="15.75" thickBot="1" x14ac:dyDescent="0.3">
      <c r="B2" s="12" t="s">
        <v>68</v>
      </c>
      <c r="C2" s="12" t="s">
        <v>69</v>
      </c>
      <c r="D2" s="54" t="s">
        <v>70</v>
      </c>
      <c r="E2" s="54" t="s">
        <v>71</v>
      </c>
      <c r="F2" s="54" t="s">
        <v>75</v>
      </c>
      <c r="G2" s="1">
        <f>+'MIP 2012 (IMPACTOS-TURISMO)'!$FI$164</f>
        <v>0</v>
      </c>
    </row>
    <row r="3" spans="2:7" ht="15.75" thickBot="1" x14ac:dyDescent="0.3">
      <c r="B3" s="12" t="s">
        <v>88</v>
      </c>
      <c r="C3" s="12" t="s">
        <v>89</v>
      </c>
      <c r="D3" s="31">
        <f t="array" ref="D3:D138">+TRANSPOSE('MIP 2012'!$C$184:$EH$184)</f>
        <v>5306.0323505989982</v>
      </c>
      <c r="E3" s="31">
        <f t="array" ref="E3:E138">+TRANSPOSE('MIP 2012 (IMPACTOS-TURISMO)'!$C$184:$EH$184)</f>
        <v>5375.0508029485218</v>
      </c>
      <c r="F3" s="56">
        <f>+ROUND((E3-D3),0)</f>
        <v>69</v>
      </c>
    </row>
    <row r="4" spans="2:7" ht="15.75" thickBot="1" x14ac:dyDescent="0.3">
      <c r="B4" s="12" t="s">
        <v>90</v>
      </c>
      <c r="C4" s="12" t="s">
        <v>91</v>
      </c>
      <c r="D4" s="31">
        <v>2017.4034880523482</v>
      </c>
      <c r="E4" s="31">
        <v>2017.9450310181689</v>
      </c>
      <c r="F4" s="56">
        <f t="shared" ref="F4:F67" si="0">+ROUND((E4-D4),0)</f>
        <v>1</v>
      </c>
    </row>
    <row r="5" spans="2:7" ht="15.75" thickBot="1" x14ac:dyDescent="0.3">
      <c r="B5" s="12" t="s">
        <v>92</v>
      </c>
      <c r="C5" s="12" t="s">
        <v>93</v>
      </c>
      <c r="D5" s="31">
        <v>1030</v>
      </c>
      <c r="E5" s="31">
        <v>1031.6188810292986</v>
      </c>
      <c r="F5" s="56">
        <f t="shared" si="0"/>
        <v>2</v>
      </c>
    </row>
    <row r="6" spans="2:7" ht="15.75" thickBot="1" x14ac:dyDescent="0.3">
      <c r="B6" s="12" t="s">
        <v>94</v>
      </c>
      <c r="C6" s="12" t="s">
        <v>95</v>
      </c>
      <c r="D6" s="31">
        <v>3691</v>
      </c>
      <c r="E6" s="31">
        <v>3707.1292847418604</v>
      </c>
      <c r="F6" s="56">
        <f t="shared" si="0"/>
        <v>16</v>
      </c>
    </row>
    <row r="7" spans="2:7" ht="15.75" thickBot="1" x14ac:dyDescent="0.3">
      <c r="B7" s="12" t="s">
        <v>96</v>
      </c>
      <c r="C7" s="12" t="s">
        <v>97</v>
      </c>
      <c r="D7" s="31">
        <v>1053.7710448996795</v>
      </c>
      <c r="E7" s="31">
        <v>1058.0425932880089</v>
      </c>
      <c r="F7" s="56">
        <f t="shared" si="0"/>
        <v>4</v>
      </c>
    </row>
    <row r="8" spans="2:7" ht="15.75" thickBot="1" x14ac:dyDescent="0.3">
      <c r="B8" s="12" t="s">
        <v>98</v>
      </c>
      <c r="C8" s="12" t="s">
        <v>99</v>
      </c>
      <c r="D8" s="31">
        <v>1073.0027322404371</v>
      </c>
      <c r="E8" s="31">
        <v>1073.4702074924398</v>
      </c>
      <c r="F8" s="56">
        <f t="shared" si="0"/>
        <v>0</v>
      </c>
    </row>
    <row r="9" spans="2:7" ht="15.75" thickBot="1" x14ac:dyDescent="0.3">
      <c r="B9" s="12" t="s">
        <v>100</v>
      </c>
      <c r="C9" s="12" t="s">
        <v>101</v>
      </c>
      <c r="D9" s="31">
        <v>1890</v>
      </c>
      <c r="E9" s="31">
        <v>1895.6232744683196</v>
      </c>
      <c r="F9" s="56">
        <f t="shared" si="0"/>
        <v>6</v>
      </c>
    </row>
    <row r="10" spans="2:7" ht="15.75" thickBot="1" x14ac:dyDescent="0.3">
      <c r="B10" s="12" t="s">
        <v>102</v>
      </c>
      <c r="C10" s="12" t="s">
        <v>103</v>
      </c>
      <c r="D10" s="31">
        <v>1746.2584780944571</v>
      </c>
      <c r="E10" s="31">
        <v>1748.9886309053913</v>
      </c>
      <c r="F10" s="56">
        <f t="shared" si="0"/>
        <v>3</v>
      </c>
    </row>
    <row r="11" spans="2:7" ht="15.75" thickBot="1" x14ac:dyDescent="0.3">
      <c r="B11" s="12" t="s">
        <v>104</v>
      </c>
      <c r="C11" s="12" t="s">
        <v>105</v>
      </c>
      <c r="D11" s="31">
        <v>2318</v>
      </c>
      <c r="E11" s="31">
        <v>2327.2413288924581</v>
      </c>
      <c r="F11" s="56">
        <f t="shared" si="0"/>
        <v>9</v>
      </c>
    </row>
    <row r="12" spans="2:7" ht="15.75" thickBot="1" x14ac:dyDescent="0.3">
      <c r="B12" s="12" t="s">
        <v>106</v>
      </c>
      <c r="C12" s="12" t="s">
        <v>107</v>
      </c>
      <c r="D12" s="31">
        <v>21616.097221545479</v>
      </c>
      <c r="E12" s="31">
        <v>21666.304895889036</v>
      </c>
      <c r="F12" s="56">
        <f t="shared" si="0"/>
        <v>50</v>
      </c>
    </row>
    <row r="13" spans="2:7" ht="15.75" thickBot="1" x14ac:dyDescent="0.3">
      <c r="B13" s="12" t="s">
        <v>108</v>
      </c>
      <c r="C13" s="12" t="s">
        <v>109</v>
      </c>
      <c r="D13" s="31">
        <v>4106</v>
      </c>
      <c r="E13" s="31">
        <v>4112.7253132411524</v>
      </c>
      <c r="F13" s="56">
        <f t="shared" si="0"/>
        <v>7</v>
      </c>
    </row>
    <row r="14" spans="2:7" ht="15.75" thickBot="1" x14ac:dyDescent="0.3">
      <c r="B14" s="12" t="s">
        <v>110</v>
      </c>
      <c r="C14" s="12" t="s">
        <v>111</v>
      </c>
      <c r="D14" s="31">
        <v>3487</v>
      </c>
      <c r="E14" s="31">
        <v>3495.9925007375477</v>
      </c>
      <c r="F14" s="56">
        <f t="shared" si="0"/>
        <v>9</v>
      </c>
    </row>
    <row r="15" spans="2:7" ht="15.75" thickBot="1" x14ac:dyDescent="0.3">
      <c r="B15" s="12" t="s">
        <v>112</v>
      </c>
      <c r="C15" s="12" t="s">
        <v>113</v>
      </c>
      <c r="D15" s="31">
        <v>2521</v>
      </c>
      <c r="E15" s="31">
        <v>2522.9430108400716</v>
      </c>
      <c r="F15" s="56">
        <f t="shared" si="0"/>
        <v>2</v>
      </c>
    </row>
    <row r="16" spans="2:7" ht="15.75" thickBot="1" x14ac:dyDescent="0.3">
      <c r="B16" s="12" t="s">
        <v>114</v>
      </c>
      <c r="C16" s="12" t="s">
        <v>115</v>
      </c>
      <c r="D16" s="31">
        <v>45395.619363179612</v>
      </c>
      <c r="E16" s="31">
        <v>45425.946892766253</v>
      </c>
      <c r="F16" s="56">
        <f t="shared" si="0"/>
        <v>30</v>
      </c>
    </row>
    <row r="17" spans="2:6" ht="15.75" thickBot="1" x14ac:dyDescent="0.3">
      <c r="B17" s="12" t="s">
        <v>116</v>
      </c>
      <c r="C17" s="12" t="s">
        <v>117</v>
      </c>
      <c r="D17" s="31">
        <v>3002.0571301448363</v>
      </c>
      <c r="E17" s="31">
        <v>3017.1875584344734</v>
      </c>
      <c r="F17" s="56">
        <f t="shared" si="0"/>
        <v>15</v>
      </c>
    </row>
    <row r="18" spans="2:6" ht="15.75" thickBot="1" x14ac:dyDescent="0.3">
      <c r="B18" s="12" t="s">
        <v>118</v>
      </c>
      <c r="C18" s="12" t="s">
        <v>119</v>
      </c>
      <c r="D18" s="31">
        <v>27103.363249637849</v>
      </c>
      <c r="E18" s="31">
        <v>27134.556894683406</v>
      </c>
      <c r="F18" s="56">
        <f t="shared" si="0"/>
        <v>31</v>
      </c>
    </row>
    <row r="19" spans="2:6" ht="15.75" thickBot="1" x14ac:dyDescent="0.3">
      <c r="B19" s="12" t="s">
        <v>120</v>
      </c>
      <c r="C19" s="12" t="s">
        <v>121</v>
      </c>
      <c r="D19" s="31">
        <v>12013.220874410281</v>
      </c>
      <c r="E19" s="31">
        <v>12059.586553022988</v>
      </c>
      <c r="F19" s="56">
        <f t="shared" si="0"/>
        <v>46</v>
      </c>
    </row>
    <row r="20" spans="2:6" ht="15.75" thickBot="1" x14ac:dyDescent="0.3">
      <c r="B20" s="12" t="s">
        <v>122</v>
      </c>
      <c r="C20" s="12" t="s">
        <v>123</v>
      </c>
      <c r="D20" s="31">
        <v>36100.960985869599</v>
      </c>
      <c r="E20" s="31">
        <v>36134.411686386906</v>
      </c>
      <c r="F20" s="56">
        <f t="shared" si="0"/>
        <v>33</v>
      </c>
    </row>
    <row r="21" spans="2:6" ht="15.75" thickBot="1" x14ac:dyDescent="0.3">
      <c r="B21" s="12" t="s">
        <v>124</v>
      </c>
      <c r="C21" s="12" t="s">
        <v>125</v>
      </c>
      <c r="D21" s="31">
        <v>10242.447641277082</v>
      </c>
      <c r="E21" s="31">
        <v>10271.924921763532</v>
      </c>
      <c r="F21" s="56">
        <f t="shared" si="0"/>
        <v>29</v>
      </c>
    </row>
    <row r="22" spans="2:6" ht="15.75" thickBot="1" x14ac:dyDescent="0.3">
      <c r="B22" s="12" t="s">
        <v>126</v>
      </c>
      <c r="C22" s="12" t="s">
        <v>127</v>
      </c>
      <c r="D22" s="31">
        <v>2580.2500730172633</v>
      </c>
      <c r="E22" s="31">
        <v>2592.549288838135</v>
      </c>
      <c r="F22" s="56">
        <f t="shared" si="0"/>
        <v>12</v>
      </c>
    </row>
    <row r="23" spans="2:6" ht="15.75" thickBot="1" x14ac:dyDescent="0.3">
      <c r="B23" s="12" t="s">
        <v>128</v>
      </c>
      <c r="C23" s="12" t="s">
        <v>129</v>
      </c>
      <c r="D23" s="31">
        <v>5238</v>
      </c>
      <c r="E23" s="31">
        <v>5240.6264377287016</v>
      </c>
      <c r="F23" s="56">
        <f t="shared" si="0"/>
        <v>3</v>
      </c>
    </row>
    <row r="24" spans="2:6" ht="15.75" thickBot="1" x14ac:dyDescent="0.3">
      <c r="B24" s="12" t="s">
        <v>130</v>
      </c>
      <c r="C24" s="12" t="s">
        <v>131</v>
      </c>
      <c r="D24" s="31">
        <v>36781</v>
      </c>
      <c r="E24" s="31">
        <v>36865.961298939204</v>
      </c>
      <c r="F24" s="56">
        <f t="shared" si="0"/>
        <v>85</v>
      </c>
    </row>
    <row r="25" spans="2:6" ht="15.75" thickBot="1" x14ac:dyDescent="0.3">
      <c r="B25" s="12" t="s">
        <v>132</v>
      </c>
      <c r="C25" s="12" t="s">
        <v>133</v>
      </c>
      <c r="D25" s="31">
        <v>1849.6112081164094</v>
      </c>
      <c r="E25" s="31">
        <v>1856.3762165309868</v>
      </c>
      <c r="F25" s="56">
        <f t="shared" si="0"/>
        <v>7</v>
      </c>
    </row>
    <row r="26" spans="2:6" ht="15.75" thickBot="1" x14ac:dyDescent="0.3">
      <c r="B26" s="12" t="s">
        <v>134</v>
      </c>
      <c r="C26" s="12" t="s">
        <v>135</v>
      </c>
      <c r="D26" s="31">
        <v>6538</v>
      </c>
      <c r="E26" s="31">
        <v>6557.9940967508501</v>
      </c>
      <c r="F26" s="56">
        <f t="shared" si="0"/>
        <v>20</v>
      </c>
    </row>
    <row r="27" spans="2:6" ht="15.75" thickBot="1" x14ac:dyDescent="0.3">
      <c r="B27" s="12" t="s">
        <v>136</v>
      </c>
      <c r="C27" s="12" t="s">
        <v>137</v>
      </c>
      <c r="D27" s="31">
        <v>3506</v>
      </c>
      <c r="E27" s="31">
        <v>3509.419704780204</v>
      </c>
      <c r="F27" s="56">
        <f t="shared" si="0"/>
        <v>3</v>
      </c>
    </row>
    <row r="28" spans="2:6" ht="15.75" thickBot="1" x14ac:dyDescent="0.3">
      <c r="B28" s="12" t="s">
        <v>138</v>
      </c>
      <c r="C28" s="12" t="s">
        <v>139</v>
      </c>
      <c r="D28" s="31">
        <v>10155.465877468014</v>
      </c>
      <c r="E28" s="31">
        <v>10175.840861139319</v>
      </c>
      <c r="F28" s="56">
        <f t="shared" si="0"/>
        <v>20</v>
      </c>
    </row>
    <row r="29" spans="2:6" ht="15.75" thickBot="1" x14ac:dyDescent="0.3">
      <c r="B29" s="12" t="s">
        <v>140</v>
      </c>
      <c r="C29" s="12" t="s">
        <v>141</v>
      </c>
      <c r="D29" s="31">
        <v>4766.43084278076</v>
      </c>
      <c r="E29" s="31">
        <v>4771.4415630719532</v>
      </c>
      <c r="F29" s="56">
        <f t="shared" si="0"/>
        <v>5</v>
      </c>
    </row>
    <row r="30" spans="2:6" ht="15.75" thickBot="1" x14ac:dyDescent="0.3">
      <c r="B30" s="12" t="s">
        <v>142</v>
      </c>
      <c r="C30" s="12" t="s">
        <v>143</v>
      </c>
      <c r="D30" s="31">
        <v>2332.2094626996022</v>
      </c>
      <c r="E30" s="31">
        <v>2346.0066288760681</v>
      </c>
      <c r="F30" s="56">
        <f t="shared" si="0"/>
        <v>14</v>
      </c>
    </row>
    <row r="31" spans="2:6" ht="15.75" thickBot="1" x14ac:dyDescent="0.3">
      <c r="B31" s="12" t="s">
        <v>144</v>
      </c>
      <c r="C31" s="12" t="s">
        <v>145</v>
      </c>
      <c r="D31" s="31">
        <v>1484.979755246957</v>
      </c>
      <c r="E31" s="31">
        <v>1489.723162865215</v>
      </c>
      <c r="F31" s="56">
        <f t="shared" si="0"/>
        <v>5</v>
      </c>
    </row>
    <row r="32" spans="2:6" ht="15.75" thickBot="1" x14ac:dyDescent="0.3">
      <c r="B32" s="12" t="s">
        <v>146</v>
      </c>
      <c r="C32" s="12" t="s">
        <v>147</v>
      </c>
      <c r="D32" s="31">
        <v>3540.1189073282903</v>
      </c>
      <c r="E32" s="31">
        <v>3542.3170604012312</v>
      </c>
      <c r="F32" s="56">
        <f t="shared" si="0"/>
        <v>2</v>
      </c>
    </row>
    <row r="33" spans="2:6" ht="15.75" thickBot="1" x14ac:dyDescent="0.3">
      <c r="B33" s="12" t="s">
        <v>148</v>
      </c>
      <c r="C33" s="12" t="s">
        <v>149</v>
      </c>
      <c r="D33" s="31">
        <v>85</v>
      </c>
      <c r="E33" s="31">
        <v>85.777549812264525</v>
      </c>
      <c r="F33" s="56">
        <f t="shared" si="0"/>
        <v>1</v>
      </c>
    </row>
    <row r="34" spans="2:6" ht="15.75" thickBot="1" x14ac:dyDescent="0.3">
      <c r="B34" s="12" t="s">
        <v>150</v>
      </c>
      <c r="C34" s="12" t="s">
        <v>151</v>
      </c>
      <c r="D34" s="31">
        <v>299.65868608566376</v>
      </c>
      <c r="E34" s="31">
        <v>300.14621252610328</v>
      </c>
      <c r="F34" s="56">
        <f t="shared" si="0"/>
        <v>0</v>
      </c>
    </row>
    <row r="35" spans="2:6" ht="15.75" thickBot="1" x14ac:dyDescent="0.3">
      <c r="B35" s="12" t="s">
        <v>152</v>
      </c>
      <c r="C35" s="12" t="s">
        <v>153</v>
      </c>
      <c r="D35" s="31">
        <v>6233.8723570573875</v>
      </c>
      <c r="E35" s="31">
        <v>6258.6319125377786</v>
      </c>
      <c r="F35" s="56">
        <f t="shared" si="0"/>
        <v>25</v>
      </c>
    </row>
    <row r="36" spans="2:6" ht="15.75" thickBot="1" x14ac:dyDescent="0.3">
      <c r="B36" s="12" t="s">
        <v>154</v>
      </c>
      <c r="C36" s="12" t="s">
        <v>155</v>
      </c>
      <c r="D36" s="31">
        <v>8041.1209707752678</v>
      </c>
      <c r="E36" s="31">
        <v>8072.2746815078463</v>
      </c>
      <c r="F36" s="56">
        <f t="shared" si="0"/>
        <v>31</v>
      </c>
    </row>
    <row r="37" spans="2:6" ht="15.75" thickBot="1" x14ac:dyDescent="0.3">
      <c r="B37" s="12" t="s">
        <v>156</v>
      </c>
      <c r="C37" s="12" t="s">
        <v>157</v>
      </c>
      <c r="D37" s="31">
        <v>2756</v>
      </c>
      <c r="E37" s="31">
        <v>2766.0969569338617</v>
      </c>
      <c r="F37" s="56">
        <f t="shared" si="0"/>
        <v>10</v>
      </c>
    </row>
    <row r="38" spans="2:6" ht="15.75" thickBot="1" x14ac:dyDescent="0.3">
      <c r="B38" s="12" t="s">
        <v>158</v>
      </c>
      <c r="C38" s="12" t="s">
        <v>159</v>
      </c>
      <c r="D38" s="31">
        <v>9014.762137301861</v>
      </c>
      <c r="E38" s="31">
        <v>9025.144987700507</v>
      </c>
      <c r="F38" s="56">
        <f t="shared" si="0"/>
        <v>10</v>
      </c>
    </row>
    <row r="39" spans="2:6" ht="15.75" thickBot="1" x14ac:dyDescent="0.3">
      <c r="B39" s="12" t="s">
        <v>160</v>
      </c>
      <c r="C39" s="12" t="s">
        <v>161</v>
      </c>
      <c r="D39" s="31">
        <v>2414.1754938011595</v>
      </c>
      <c r="E39" s="31">
        <v>2423.7954697918221</v>
      </c>
      <c r="F39" s="56">
        <f t="shared" si="0"/>
        <v>10</v>
      </c>
    </row>
    <row r="40" spans="2:6" ht="15.75" thickBot="1" x14ac:dyDescent="0.3">
      <c r="B40" s="12" t="s">
        <v>162</v>
      </c>
      <c r="C40" s="12" t="s">
        <v>163</v>
      </c>
      <c r="D40" s="31">
        <v>12507</v>
      </c>
      <c r="E40" s="31">
        <v>12535.795274075123</v>
      </c>
      <c r="F40" s="56">
        <f t="shared" si="0"/>
        <v>29</v>
      </c>
    </row>
    <row r="41" spans="2:6" ht="15.75" thickBot="1" x14ac:dyDescent="0.3">
      <c r="B41" s="12" t="s">
        <v>164</v>
      </c>
      <c r="C41" s="12" t="s">
        <v>165</v>
      </c>
      <c r="D41" s="31">
        <v>2222.6266735596482</v>
      </c>
      <c r="E41" s="31">
        <v>2230.6176063777198</v>
      </c>
      <c r="F41" s="56">
        <f t="shared" si="0"/>
        <v>8</v>
      </c>
    </row>
    <row r="42" spans="2:6" ht="15.75" thickBot="1" x14ac:dyDescent="0.3">
      <c r="B42" s="12" t="s">
        <v>166</v>
      </c>
      <c r="C42" s="12" t="s">
        <v>167</v>
      </c>
      <c r="D42" s="31">
        <v>2985.04412631594</v>
      </c>
      <c r="E42" s="31">
        <v>2998.8094329825408</v>
      </c>
      <c r="F42" s="56">
        <f t="shared" si="0"/>
        <v>14</v>
      </c>
    </row>
    <row r="43" spans="2:6" ht="15.75" thickBot="1" x14ac:dyDescent="0.3">
      <c r="B43" s="12" t="s">
        <v>168</v>
      </c>
      <c r="C43" s="12" t="s">
        <v>169</v>
      </c>
      <c r="D43" s="31">
        <v>13029</v>
      </c>
      <c r="E43" s="31">
        <v>13047.463640087832</v>
      </c>
      <c r="F43" s="56">
        <f t="shared" si="0"/>
        <v>18</v>
      </c>
    </row>
    <row r="44" spans="2:6" ht="15.75" thickBot="1" x14ac:dyDescent="0.3">
      <c r="B44" s="12" t="s">
        <v>170</v>
      </c>
      <c r="C44" s="12" t="s">
        <v>171</v>
      </c>
      <c r="D44" s="31">
        <v>3772.7975452474302</v>
      </c>
      <c r="E44" s="31">
        <v>3780.6307380364419</v>
      </c>
      <c r="F44" s="56">
        <f t="shared" si="0"/>
        <v>8</v>
      </c>
    </row>
    <row r="45" spans="2:6" ht="15.75" thickBot="1" x14ac:dyDescent="0.3">
      <c r="B45" s="12" t="s">
        <v>172</v>
      </c>
      <c r="C45" s="12" t="s">
        <v>173</v>
      </c>
      <c r="D45" s="31">
        <v>1107.4116570594178</v>
      </c>
      <c r="E45" s="31">
        <v>1118.2007893179145</v>
      </c>
      <c r="F45" s="56">
        <f t="shared" si="0"/>
        <v>11</v>
      </c>
    </row>
    <row r="46" spans="2:6" ht="15.75" thickBot="1" x14ac:dyDescent="0.3">
      <c r="B46" s="12" t="s">
        <v>174</v>
      </c>
      <c r="C46" s="12" t="s">
        <v>175</v>
      </c>
      <c r="D46" s="31">
        <v>592.7434878288384</v>
      </c>
      <c r="E46" s="31">
        <v>597.08346654029344</v>
      </c>
      <c r="F46" s="56">
        <f t="shared" si="0"/>
        <v>4</v>
      </c>
    </row>
    <row r="47" spans="2:6" ht="15.75" thickBot="1" x14ac:dyDescent="0.3">
      <c r="B47" s="12" t="s">
        <v>176</v>
      </c>
      <c r="C47" s="12" t="s">
        <v>177</v>
      </c>
      <c r="D47" s="31">
        <v>2146.25</v>
      </c>
      <c r="E47" s="31">
        <v>2148.1473231499185</v>
      </c>
      <c r="F47" s="56">
        <f t="shared" si="0"/>
        <v>2</v>
      </c>
    </row>
    <row r="48" spans="2:6" ht="15.75" thickBot="1" x14ac:dyDescent="0.3">
      <c r="B48" s="12" t="s">
        <v>178</v>
      </c>
      <c r="C48" s="12" t="s">
        <v>179</v>
      </c>
      <c r="D48" s="31">
        <v>1110.0807760872285</v>
      </c>
      <c r="E48" s="31">
        <v>1116.8884388027866</v>
      </c>
      <c r="F48" s="56">
        <f t="shared" si="0"/>
        <v>7</v>
      </c>
    </row>
    <row r="49" spans="2:6" ht="15.75" thickBot="1" x14ac:dyDescent="0.3">
      <c r="B49" s="12" t="s">
        <v>180</v>
      </c>
      <c r="C49" s="12" t="s">
        <v>181</v>
      </c>
      <c r="D49" s="31">
        <v>5489.4354924956469</v>
      </c>
      <c r="E49" s="31">
        <v>5539.4579945033984</v>
      </c>
      <c r="F49" s="56">
        <f t="shared" si="0"/>
        <v>50</v>
      </c>
    </row>
    <row r="50" spans="2:6" ht="15.75" thickBot="1" x14ac:dyDescent="0.3">
      <c r="B50" s="12" t="s">
        <v>182</v>
      </c>
      <c r="C50" s="12" t="s">
        <v>183</v>
      </c>
      <c r="D50" s="31">
        <v>1552.3327536022321</v>
      </c>
      <c r="E50" s="31">
        <v>1556.9520958790436</v>
      </c>
      <c r="F50" s="56">
        <f t="shared" si="0"/>
        <v>5</v>
      </c>
    </row>
    <row r="51" spans="2:6" ht="15.75" thickBot="1" x14ac:dyDescent="0.3">
      <c r="B51" s="12" t="s">
        <v>184</v>
      </c>
      <c r="C51" s="12" t="s">
        <v>185</v>
      </c>
      <c r="D51" s="31">
        <v>360.31989608910089</v>
      </c>
      <c r="E51" s="31">
        <v>363.97072894310855</v>
      </c>
      <c r="F51" s="56">
        <f t="shared" si="0"/>
        <v>4</v>
      </c>
    </row>
    <row r="52" spans="2:6" ht="15.75" thickBot="1" x14ac:dyDescent="0.3">
      <c r="B52" s="12" t="s">
        <v>186</v>
      </c>
      <c r="C52" s="12" t="s">
        <v>187</v>
      </c>
      <c r="D52" s="31">
        <v>4739.0622638475015</v>
      </c>
      <c r="E52" s="31">
        <v>4786.4607571833812</v>
      </c>
      <c r="F52" s="56">
        <f t="shared" si="0"/>
        <v>47</v>
      </c>
    </row>
    <row r="53" spans="2:6" ht="15.75" thickBot="1" x14ac:dyDescent="0.3">
      <c r="B53" s="12" t="s">
        <v>188</v>
      </c>
      <c r="C53" s="12" t="s">
        <v>189</v>
      </c>
      <c r="D53" s="31">
        <v>520.1347577396092</v>
      </c>
      <c r="E53" s="31">
        <v>520.82675071951417</v>
      </c>
      <c r="F53" s="56">
        <f t="shared" si="0"/>
        <v>1</v>
      </c>
    </row>
    <row r="54" spans="2:6" ht="15.75" thickBot="1" x14ac:dyDescent="0.3">
      <c r="B54" s="12" t="s">
        <v>190</v>
      </c>
      <c r="C54" s="12" t="s">
        <v>191</v>
      </c>
      <c r="D54" s="31">
        <v>4299.8494103588055</v>
      </c>
      <c r="E54" s="31">
        <v>4312.551024729346</v>
      </c>
      <c r="F54" s="56">
        <f t="shared" si="0"/>
        <v>13</v>
      </c>
    </row>
    <row r="55" spans="2:6" ht="15.75" thickBot="1" x14ac:dyDescent="0.3">
      <c r="B55" s="12" t="s">
        <v>192</v>
      </c>
      <c r="C55" s="12" t="s">
        <v>193</v>
      </c>
      <c r="D55" s="31">
        <v>15762.495462490329</v>
      </c>
      <c r="E55" s="31">
        <v>15797.223606132247</v>
      </c>
      <c r="F55" s="56">
        <f t="shared" si="0"/>
        <v>35</v>
      </c>
    </row>
    <row r="56" spans="2:6" ht="15.75" thickBot="1" x14ac:dyDescent="0.3">
      <c r="B56" s="12" t="s">
        <v>194</v>
      </c>
      <c r="C56" s="12" t="s">
        <v>195</v>
      </c>
      <c r="D56" s="31">
        <v>1326.1348494259164</v>
      </c>
      <c r="E56" s="31">
        <v>1328.2321938853293</v>
      </c>
      <c r="F56" s="56">
        <f t="shared" si="0"/>
        <v>2</v>
      </c>
    </row>
    <row r="57" spans="2:6" ht="15.75" thickBot="1" x14ac:dyDescent="0.3">
      <c r="B57" s="12" t="s">
        <v>196</v>
      </c>
      <c r="C57" s="12" t="s">
        <v>197</v>
      </c>
      <c r="D57" s="31">
        <v>955.96648853236775</v>
      </c>
      <c r="E57" s="31">
        <v>959.24149322602091</v>
      </c>
      <c r="F57" s="56">
        <f t="shared" si="0"/>
        <v>3</v>
      </c>
    </row>
    <row r="58" spans="2:6" ht="15.75" thickBot="1" x14ac:dyDescent="0.3">
      <c r="B58" s="12" t="s">
        <v>198</v>
      </c>
      <c r="C58" s="12" t="s">
        <v>199</v>
      </c>
      <c r="D58" s="31">
        <v>6310.0000000000036</v>
      </c>
      <c r="E58" s="31">
        <v>6319.3664510800436</v>
      </c>
      <c r="F58" s="56">
        <f t="shared" si="0"/>
        <v>9</v>
      </c>
    </row>
    <row r="59" spans="2:6" ht="15.75" thickBot="1" x14ac:dyDescent="0.3">
      <c r="B59" s="12" t="s">
        <v>200</v>
      </c>
      <c r="C59" s="12" t="s">
        <v>201</v>
      </c>
      <c r="D59" s="31">
        <v>6720.0434093301528</v>
      </c>
      <c r="E59" s="31">
        <v>6743.0709377658068</v>
      </c>
      <c r="F59" s="56">
        <f t="shared" si="0"/>
        <v>23</v>
      </c>
    </row>
    <row r="60" spans="2:6" ht="15.75" thickBot="1" x14ac:dyDescent="0.3">
      <c r="B60" s="12" t="s">
        <v>202</v>
      </c>
      <c r="C60" s="12" t="s">
        <v>203</v>
      </c>
      <c r="D60" s="31">
        <v>11411.595033602374</v>
      </c>
      <c r="E60" s="31">
        <v>11469.26924615795</v>
      </c>
      <c r="F60" s="56">
        <f t="shared" si="0"/>
        <v>58</v>
      </c>
    </row>
    <row r="61" spans="2:6" ht="15.75" thickBot="1" x14ac:dyDescent="0.3">
      <c r="B61" s="12" t="s">
        <v>204</v>
      </c>
      <c r="C61" s="12" t="s">
        <v>205</v>
      </c>
      <c r="D61" s="31">
        <v>0</v>
      </c>
      <c r="E61" s="31">
        <v>0</v>
      </c>
      <c r="F61" s="56">
        <f t="shared" si="0"/>
        <v>0</v>
      </c>
    </row>
    <row r="62" spans="2:6" ht="15.75" thickBot="1" x14ac:dyDescent="0.3">
      <c r="B62" s="12" t="s">
        <v>206</v>
      </c>
      <c r="C62" s="12" t="s">
        <v>207</v>
      </c>
      <c r="D62" s="31">
        <v>950.81231336359861</v>
      </c>
      <c r="E62" s="31">
        <v>952.76266334200102</v>
      </c>
      <c r="F62" s="56">
        <f t="shared" si="0"/>
        <v>2</v>
      </c>
    </row>
    <row r="63" spans="2:6" ht="15.75" thickBot="1" x14ac:dyDescent="0.3">
      <c r="B63" s="12" t="s">
        <v>208</v>
      </c>
      <c r="C63" s="12" t="s">
        <v>209</v>
      </c>
      <c r="D63" s="31">
        <v>65.202550293215452</v>
      </c>
      <c r="E63" s="31">
        <v>65.215901785659298</v>
      </c>
      <c r="F63" s="56">
        <f t="shared" si="0"/>
        <v>0</v>
      </c>
    </row>
    <row r="64" spans="2:6" ht="15.75" thickBot="1" x14ac:dyDescent="0.3">
      <c r="B64" s="12" t="s">
        <v>210</v>
      </c>
      <c r="C64" s="12" t="s">
        <v>211</v>
      </c>
      <c r="D64" s="31">
        <v>1906</v>
      </c>
      <c r="E64" s="31">
        <v>1907.3686678453071</v>
      </c>
      <c r="F64" s="56">
        <f t="shared" si="0"/>
        <v>1</v>
      </c>
    </row>
    <row r="65" spans="2:6" ht="15.75" thickBot="1" x14ac:dyDescent="0.3">
      <c r="B65" s="12" t="s">
        <v>212</v>
      </c>
      <c r="C65" s="12" t="s">
        <v>213</v>
      </c>
      <c r="D65" s="31">
        <v>1191.4767626306216</v>
      </c>
      <c r="E65" s="31">
        <v>1193.5507078615258</v>
      </c>
      <c r="F65" s="56">
        <f t="shared" si="0"/>
        <v>2</v>
      </c>
    </row>
    <row r="66" spans="2:6" ht="15.75" thickBot="1" x14ac:dyDescent="0.3">
      <c r="B66" s="12" t="s">
        <v>214</v>
      </c>
      <c r="C66" s="12" t="s">
        <v>215</v>
      </c>
      <c r="D66" s="31">
        <v>4365.5</v>
      </c>
      <c r="E66" s="31">
        <v>4375.6107580108401</v>
      </c>
      <c r="F66" s="56">
        <f t="shared" si="0"/>
        <v>10</v>
      </c>
    </row>
    <row r="67" spans="2:6" ht="15.75" thickBot="1" x14ac:dyDescent="0.3">
      <c r="B67" s="12" t="s">
        <v>216</v>
      </c>
      <c r="C67" s="12" t="s">
        <v>217</v>
      </c>
      <c r="D67" s="31">
        <v>185</v>
      </c>
      <c r="E67" s="31">
        <v>185.04033821566625</v>
      </c>
      <c r="F67" s="56">
        <f t="shared" si="0"/>
        <v>0</v>
      </c>
    </row>
    <row r="68" spans="2:6" ht="15.75" thickBot="1" x14ac:dyDescent="0.3">
      <c r="B68" s="12" t="s">
        <v>218</v>
      </c>
      <c r="C68" s="12" t="s">
        <v>219</v>
      </c>
      <c r="D68" s="31">
        <v>3408.5406666690724</v>
      </c>
      <c r="E68" s="31">
        <v>3411.4469148110988</v>
      </c>
      <c r="F68" s="56">
        <f t="shared" ref="F68:F131" si="1">+ROUND((E68-D68),0)</f>
        <v>3</v>
      </c>
    </row>
    <row r="69" spans="2:6" ht="15.75" thickBot="1" x14ac:dyDescent="0.3">
      <c r="B69" s="12" t="s">
        <v>220</v>
      </c>
      <c r="C69" s="12" t="s">
        <v>221</v>
      </c>
      <c r="D69" s="31">
        <v>3146.2563521913953</v>
      </c>
      <c r="E69" s="31">
        <v>3147.0828841997818</v>
      </c>
      <c r="F69" s="56">
        <f t="shared" si="1"/>
        <v>1</v>
      </c>
    </row>
    <row r="70" spans="2:6" ht="15.75" thickBot="1" x14ac:dyDescent="0.3">
      <c r="B70" s="12" t="s">
        <v>222</v>
      </c>
      <c r="C70" s="12" t="s">
        <v>223</v>
      </c>
      <c r="D70" s="31">
        <v>6970.2199717130197</v>
      </c>
      <c r="E70" s="31">
        <v>6984.1215850887065</v>
      </c>
      <c r="F70" s="56">
        <f t="shared" si="1"/>
        <v>14</v>
      </c>
    </row>
    <row r="71" spans="2:6" ht="15.75" thickBot="1" x14ac:dyDescent="0.3">
      <c r="B71" s="12" t="s">
        <v>224</v>
      </c>
      <c r="C71" s="12" t="s">
        <v>225</v>
      </c>
      <c r="D71" s="31">
        <v>1055.7655072518196</v>
      </c>
      <c r="E71" s="31">
        <v>1057.6332144575572</v>
      </c>
      <c r="F71" s="56">
        <f t="shared" si="1"/>
        <v>2</v>
      </c>
    </row>
    <row r="72" spans="2:6" ht="15.75" thickBot="1" x14ac:dyDescent="0.3">
      <c r="B72" s="12" t="s">
        <v>226</v>
      </c>
      <c r="C72" s="12" t="s">
        <v>227</v>
      </c>
      <c r="D72" s="31">
        <v>1256.5745481154152</v>
      </c>
      <c r="E72" s="31">
        <v>1257.3185234634241</v>
      </c>
      <c r="F72" s="56">
        <f t="shared" si="1"/>
        <v>1</v>
      </c>
    </row>
    <row r="73" spans="2:6" ht="15.75" thickBot="1" x14ac:dyDescent="0.3">
      <c r="B73" s="12" t="s">
        <v>228</v>
      </c>
      <c r="C73" s="12" t="s">
        <v>229</v>
      </c>
      <c r="D73" s="31">
        <v>3773.1633333333334</v>
      </c>
      <c r="E73" s="31">
        <v>3776.8882345074744</v>
      </c>
      <c r="F73" s="56">
        <f t="shared" si="1"/>
        <v>4</v>
      </c>
    </row>
    <row r="74" spans="2:6" ht="15.75" thickBot="1" x14ac:dyDescent="0.3">
      <c r="B74" s="12" t="s">
        <v>230</v>
      </c>
      <c r="C74" s="12" t="s">
        <v>231</v>
      </c>
      <c r="D74" s="31">
        <v>2311.1479389316919</v>
      </c>
      <c r="E74" s="31">
        <v>2312.8954083207773</v>
      </c>
      <c r="F74" s="56">
        <f t="shared" si="1"/>
        <v>2</v>
      </c>
    </row>
    <row r="75" spans="2:6" ht="15.75" thickBot="1" x14ac:dyDescent="0.3">
      <c r="B75" s="12" t="s">
        <v>232</v>
      </c>
      <c r="C75" s="12" t="s">
        <v>233</v>
      </c>
      <c r="D75" s="31">
        <v>9330.9764843215999</v>
      </c>
      <c r="E75" s="31">
        <v>9351.9557947239973</v>
      </c>
      <c r="F75" s="56">
        <f t="shared" si="1"/>
        <v>21</v>
      </c>
    </row>
    <row r="76" spans="2:6" ht="15.75" thickBot="1" x14ac:dyDescent="0.3">
      <c r="B76" s="12" t="s">
        <v>234</v>
      </c>
      <c r="C76" s="12" t="s">
        <v>235</v>
      </c>
      <c r="D76" s="31">
        <v>3480.33</v>
      </c>
      <c r="E76" s="31">
        <v>3481.5941583606477</v>
      </c>
      <c r="F76" s="56">
        <f t="shared" si="1"/>
        <v>1</v>
      </c>
    </row>
    <row r="77" spans="2:6" ht="15.75" thickBot="1" x14ac:dyDescent="0.3">
      <c r="B77" s="12" t="s">
        <v>236</v>
      </c>
      <c r="C77" s="12" t="s">
        <v>237</v>
      </c>
      <c r="D77" s="31">
        <v>994.49340069745995</v>
      </c>
      <c r="E77" s="31">
        <v>994.64922878773757</v>
      </c>
      <c r="F77" s="56">
        <f t="shared" si="1"/>
        <v>0</v>
      </c>
    </row>
    <row r="78" spans="2:6" ht="15.75" thickBot="1" x14ac:dyDescent="0.3">
      <c r="B78" s="12" t="s">
        <v>238</v>
      </c>
      <c r="C78" s="12" t="s">
        <v>239</v>
      </c>
      <c r="D78" s="31">
        <v>6727.335</v>
      </c>
      <c r="E78" s="31">
        <v>6729.3470903561611</v>
      </c>
      <c r="F78" s="56">
        <f t="shared" si="1"/>
        <v>2</v>
      </c>
    </row>
    <row r="79" spans="2:6" ht="15.75" thickBot="1" x14ac:dyDescent="0.3">
      <c r="B79" s="12" t="s">
        <v>240</v>
      </c>
      <c r="C79" s="12" t="s">
        <v>241</v>
      </c>
      <c r="D79" s="31">
        <v>1258.0706692401886</v>
      </c>
      <c r="E79" s="31">
        <v>1260.6868102603953</v>
      </c>
      <c r="F79" s="56">
        <f t="shared" si="1"/>
        <v>3</v>
      </c>
    </row>
    <row r="80" spans="2:6" ht="15.75" thickBot="1" x14ac:dyDescent="0.3">
      <c r="B80" s="12" t="s">
        <v>242</v>
      </c>
      <c r="C80" s="12" t="s">
        <v>243</v>
      </c>
      <c r="D80" s="31">
        <v>104</v>
      </c>
      <c r="E80" s="31">
        <v>104.00000000000001</v>
      </c>
      <c r="F80" s="56">
        <f t="shared" si="1"/>
        <v>0</v>
      </c>
    </row>
    <row r="81" spans="2:6" ht="15.75" thickBot="1" x14ac:dyDescent="0.3">
      <c r="B81" s="12" t="s">
        <v>244</v>
      </c>
      <c r="C81" s="12" t="s">
        <v>245</v>
      </c>
      <c r="D81" s="31">
        <v>12931.518172402073</v>
      </c>
      <c r="E81" s="31">
        <v>12937.173742969291</v>
      </c>
      <c r="F81" s="56">
        <f t="shared" si="1"/>
        <v>6</v>
      </c>
    </row>
    <row r="82" spans="2:6" ht="15.75" thickBot="1" x14ac:dyDescent="0.3">
      <c r="B82" s="12" t="s">
        <v>246</v>
      </c>
      <c r="C82" s="12" t="s">
        <v>247</v>
      </c>
      <c r="D82" s="31">
        <v>12323.238939878529</v>
      </c>
      <c r="E82" s="31">
        <v>12323.573605306319</v>
      </c>
      <c r="F82" s="56">
        <f t="shared" si="1"/>
        <v>0</v>
      </c>
    </row>
    <row r="83" spans="2:6" ht="15.75" thickBot="1" x14ac:dyDescent="0.3">
      <c r="B83" s="12" t="s">
        <v>248</v>
      </c>
      <c r="C83" s="12" t="s">
        <v>249</v>
      </c>
      <c r="D83" s="31">
        <v>4706.7254101393937</v>
      </c>
      <c r="E83" s="31">
        <v>4897.0087624183334</v>
      </c>
      <c r="F83" s="56">
        <f t="shared" si="1"/>
        <v>190</v>
      </c>
    </row>
    <row r="84" spans="2:6" ht="15.75" thickBot="1" x14ac:dyDescent="0.3">
      <c r="B84" s="12" t="s">
        <v>250</v>
      </c>
      <c r="C84" s="12" t="s">
        <v>251</v>
      </c>
      <c r="D84" s="31">
        <v>6461.0000000000009</v>
      </c>
      <c r="E84" s="31">
        <v>6493.8406490992111</v>
      </c>
      <c r="F84" s="56">
        <f t="shared" si="1"/>
        <v>33</v>
      </c>
    </row>
    <row r="85" spans="2:6" ht="15.75" thickBot="1" x14ac:dyDescent="0.3">
      <c r="B85" s="12" t="s">
        <v>252</v>
      </c>
      <c r="C85" s="12" t="s">
        <v>253</v>
      </c>
      <c r="D85" s="31">
        <v>12708.484095967993</v>
      </c>
      <c r="E85" s="31">
        <v>12780.548140362631</v>
      </c>
      <c r="F85" s="56">
        <f t="shared" si="1"/>
        <v>72</v>
      </c>
    </row>
    <row r="86" spans="2:6" ht="15.75" thickBot="1" x14ac:dyDescent="0.3">
      <c r="B86" s="12" t="s">
        <v>254</v>
      </c>
      <c r="C86" s="12" t="s">
        <v>255</v>
      </c>
      <c r="D86" s="31">
        <v>6089.0910197715648</v>
      </c>
      <c r="E86" s="31">
        <v>6116.6724511729053</v>
      </c>
      <c r="F86" s="56">
        <f t="shared" si="1"/>
        <v>28</v>
      </c>
    </row>
    <row r="87" spans="2:6" ht="15.75" thickBot="1" x14ac:dyDescent="0.3">
      <c r="B87" s="12" t="s">
        <v>256</v>
      </c>
      <c r="C87" s="12" t="s">
        <v>257</v>
      </c>
      <c r="D87" s="31">
        <v>5563.1499916616058</v>
      </c>
      <c r="E87" s="31">
        <v>5567.6018756013627</v>
      </c>
      <c r="F87" s="56">
        <f t="shared" si="1"/>
        <v>4</v>
      </c>
    </row>
    <row r="88" spans="2:6" ht="15.75" thickBot="1" x14ac:dyDescent="0.3">
      <c r="B88" s="12" t="s">
        <v>258</v>
      </c>
      <c r="C88" s="12" t="s">
        <v>259</v>
      </c>
      <c r="D88" s="31">
        <v>96283.730783822975</v>
      </c>
      <c r="E88" s="31">
        <v>96283.730798020551</v>
      </c>
      <c r="F88" s="56">
        <f t="shared" si="1"/>
        <v>0</v>
      </c>
    </row>
    <row r="89" spans="2:6" ht="15.75" thickBot="1" x14ac:dyDescent="0.3">
      <c r="B89" s="12" t="s">
        <v>260</v>
      </c>
      <c r="C89" s="12" t="s">
        <v>261</v>
      </c>
      <c r="D89" s="31">
        <v>5287.8254034586353</v>
      </c>
      <c r="E89" s="31">
        <v>5287.8254034586316</v>
      </c>
      <c r="F89" s="56">
        <f t="shared" si="1"/>
        <v>0</v>
      </c>
    </row>
    <row r="90" spans="2:6" ht="15.75" thickBot="1" x14ac:dyDescent="0.3">
      <c r="B90" s="12" t="s">
        <v>262</v>
      </c>
      <c r="C90" s="12" t="s">
        <v>263</v>
      </c>
      <c r="D90" s="31">
        <v>14640.817381613229</v>
      </c>
      <c r="E90" s="31">
        <v>14640.900830369152</v>
      </c>
      <c r="F90" s="56">
        <f t="shared" si="1"/>
        <v>0</v>
      </c>
    </row>
    <row r="91" spans="2:6" ht="15.75" thickBot="1" x14ac:dyDescent="0.3">
      <c r="B91" s="12" t="s">
        <v>264</v>
      </c>
      <c r="C91" s="12" t="s">
        <v>265</v>
      </c>
      <c r="D91" s="31">
        <v>36084.613589046712</v>
      </c>
      <c r="E91" s="31">
        <v>36165.62487110684</v>
      </c>
      <c r="F91" s="56">
        <f t="shared" si="1"/>
        <v>81</v>
      </c>
    </row>
    <row r="92" spans="2:6" ht="15.75" thickBot="1" x14ac:dyDescent="0.3">
      <c r="B92" s="12" t="s">
        <v>266</v>
      </c>
      <c r="C92" s="12" t="s">
        <v>267</v>
      </c>
      <c r="D92" s="31">
        <v>385515.87417262141</v>
      </c>
      <c r="E92" s="31">
        <v>386354.92316865223</v>
      </c>
      <c r="F92" s="56">
        <f t="shared" si="1"/>
        <v>839</v>
      </c>
    </row>
    <row r="93" spans="2:6" ht="15.75" thickBot="1" x14ac:dyDescent="0.3">
      <c r="B93" s="12" t="s">
        <v>268</v>
      </c>
      <c r="C93" s="12" t="s">
        <v>9</v>
      </c>
      <c r="D93" s="31">
        <v>40598.905418690854</v>
      </c>
      <c r="E93" s="31">
        <v>40804.413797867652</v>
      </c>
      <c r="F93" s="56">
        <f t="shared" si="1"/>
        <v>206</v>
      </c>
    </row>
    <row r="94" spans="2:6" ht="15.75" thickBot="1" x14ac:dyDescent="0.3">
      <c r="B94" s="12" t="s">
        <v>269</v>
      </c>
      <c r="C94" s="12" t="s">
        <v>270</v>
      </c>
      <c r="D94" s="31">
        <v>16</v>
      </c>
      <c r="E94" s="31">
        <v>16.000000000000004</v>
      </c>
      <c r="F94" s="56">
        <f t="shared" si="1"/>
        <v>0</v>
      </c>
    </row>
    <row r="95" spans="2:6" ht="15.75" thickBot="1" x14ac:dyDescent="0.3">
      <c r="B95" s="12" t="s">
        <v>271</v>
      </c>
      <c r="C95" s="12" t="s">
        <v>272</v>
      </c>
      <c r="D95" s="31">
        <v>18488.845043475278</v>
      </c>
      <c r="E95" s="31">
        <v>18719.478633747614</v>
      </c>
      <c r="F95" s="56">
        <f t="shared" si="1"/>
        <v>231</v>
      </c>
    </row>
    <row r="96" spans="2:6" ht="15.75" thickBot="1" x14ac:dyDescent="0.3">
      <c r="B96" s="12" t="s">
        <v>273</v>
      </c>
      <c r="C96" s="12" t="s">
        <v>274</v>
      </c>
      <c r="D96" s="31">
        <v>27932.043769335472</v>
      </c>
      <c r="E96" s="31">
        <v>28458.360416955202</v>
      </c>
      <c r="F96" s="56">
        <f t="shared" si="1"/>
        <v>526</v>
      </c>
    </row>
    <row r="97" spans="2:6" ht="15.75" thickBot="1" x14ac:dyDescent="0.3">
      <c r="B97" s="12" t="s">
        <v>275</v>
      </c>
      <c r="C97" s="12" t="s">
        <v>276</v>
      </c>
      <c r="D97" s="31">
        <v>25715.825442726367</v>
      </c>
      <c r="E97" s="31">
        <v>26350.432172979708</v>
      </c>
      <c r="F97" s="56">
        <f t="shared" si="1"/>
        <v>635</v>
      </c>
    </row>
    <row r="98" spans="2:6" ht="15.75" thickBot="1" x14ac:dyDescent="0.3">
      <c r="B98" s="12" t="s">
        <v>277</v>
      </c>
      <c r="C98" s="12" t="s">
        <v>278</v>
      </c>
      <c r="D98" s="31">
        <v>1715.4127866666668</v>
      </c>
      <c r="E98" s="31">
        <v>1721.0823419873911</v>
      </c>
      <c r="F98" s="56">
        <f t="shared" si="1"/>
        <v>6</v>
      </c>
    </row>
    <row r="99" spans="2:6" ht="15.75" thickBot="1" x14ac:dyDescent="0.3">
      <c r="B99" s="12" t="s">
        <v>279</v>
      </c>
      <c r="C99" s="12" t="s">
        <v>280</v>
      </c>
      <c r="D99" s="31">
        <v>4448.7769380281879</v>
      </c>
      <c r="E99" s="31">
        <v>4474.9523690912984</v>
      </c>
      <c r="F99" s="56">
        <f t="shared" si="1"/>
        <v>26</v>
      </c>
    </row>
    <row r="100" spans="2:6" ht="15.75" thickBot="1" x14ac:dyDescent="0.3">
      <c r="B100" s="12" t="s">
        <v>281</v>
      </c>
      <c r="C100" s="12" t="s">
        <v>282</v>
      </c>
      <c r="D100" s="31">
        <v>8726.8288223434392</v>
      </c>
      <c r="E100" s="31">
        <v>8763.9333726892291</v>
      </c>
      <c r="F100" s="56">
        <f t="shared" si="1"/>
        <v>37</v>
      </c>
    </row>
    <row r="101" spans="2:6" ht="15.75" thickBot="1" x14ac:dyDescent="0.3">
      <c r="B101" s="12" t="s">
        <v>283</v>
      </c>
      <c r="C101" s="12" t="s">
        <v>284</v>
      </c>
      <c r="D101" s="31">
        <v>4178.8397697044193</v>
      </c>
      <c r="E101" s="31">
        <v>4188.786556210629</v>
      </c>
      <c r="F101" s="56">
        <f t="shared" si="1"/>
        <v>10</v>
      </c>
    </row>
    <row r="102" spans="2:6" ht="15.75" thickBot="1" x14ac:dyDescent="0.3">
      <c r="B102" s="12" t="s">
        <v>285</v>
      </c>
      <c r="C102" s="12" t="s">
        <v>286</v>
      </c>
      <c r="D102" s="31">
        <v>32181.98380289038</v>
      </c>
      <c r="E102" s="31">
        <v>34520.627380840502</v>
      </c>
      <c r="F102" s="56">
        <f t="shared" si="1"/>
        <v>2339</v>
      </c>
    </row>
    <row r="103" spans="2:6" ht="15.75" thickBot="1" x14ac:dyDescent="0.3">
      <c r="B103" s="12" t="s">
        <v>287</v>
      </c>
      <c r="C103" s="12" t="s">
        <v>288</v>
      </c>
      <c r="D103" s="31">
        <v>74308.264213596878</v>
      </c>
      <c r="E103" s="31">
        <v>76032.192621710434</v>
      </c>
      <c r="F103" s="56">
        <f t="shared" si="1"/>
        <v>1724</v>
      </c>
    </row>
    <row r="104" spans="2:6" ht="15.75" thickBot="1" x14ac:dyDescent="0.3">
      <c r="B104" s="12" t="s">
        <v>289</v>
      </c>
      <c r="C104" s="12" t="s">
        <v>290</v>
      </c>
      <c r="D104" s="31">
        <v>3754.3698561871734</v>
      </c>
      <c r="E104" s="31">
        <v>3766.6663263863775</v>
      </c>
      <c r="F104" s="56">
        <f t="shared" si="1"/>
        <v>12</v>
      </c>
    </row>
    <row r="105" spans="2:6" ht="15.75" thickBot="1" x14ac:dyDescent="0.3">
      <c r="B105" s="12" t="s">
        <v>291</v>
      </c>
      <c r="C105" s="12" t="s">
        <v>292</v>
      </c>
      <c r="D105" s="31">
        <v>11693</v>
      </c>
      <c r="E105" s="31">
        <v>11728.51548726944</v>
      </c>
      <c r="F105" s="56">
        <f t="shared" si="1"/>
        <v>36</v>
      </c>
    </row>
    <row r="106" spans="2:6" ht="15.75" thickBot="1" x14ac:dyDescent="0.3">
      <c r="B106" s="12" t="s">
        <v>293</v>
      </c>
      <c r="C106" s="12" t="s">
        <v>10</v>
      </c>
      <c r="D106" s="31">
        <v>13735.69513725676</v>
      </c>
      <c r="E106" s="31">
        <v>13749.513279826833</v>
      </c>
      <c r="F106" s="56">
        <f t="shared" si="1"/>
        <v>14</v>
      </c>
    </row>
    <row r="107" spans="2:6" ht="15.75" thickBot="1" x14ac:dyDescent="0.3">
      <c r="B107" s="12" t="s">
        <v>294</v>
      </c>
      <c r="C107" s="12" t="s">
        <v>295</v>
      </c>
      <c r="D107" s="31">
        <v>28075</v>
      </c>
      <c r="E107" s="31">
        <v>28147.789994872361</v>
      </c>
      <c r="F107" s="56">
        <f t="shared" si="1"/>
        <v>73</v>
      </c>
    </row>
    <row r="108" spans="2:6" ht="15.75" thickBot="1" x14ac:dyDescent="0.3">
      <c r="B108" s="12" t="s">
        <v>296</v>
      </c>
      <c r="C108" s="12" t="s">
        <v>297</v>
      </c>
      <c r="D108" s="31">
        <v>5372.2789887365307</v>
      </c>
      <c r="E108" s="31">
        <v>5391.5409658145909</v>
      </c>
      <c r="F108" s="56">
        <f t="shared" si="1"/>
        <v>19</v>
      </c>
    </row>
    <row r="109" spans="2:6" ht="15.75" thickBot="1" x14ac:dyDescent="0.3">
      <c r="B109" s="12" t="s">
        <v>298</v>
      </c>
      <c r="C109" s="12" t="s">
        <v>299</v>
      </c>
      <c r="D109" s="31">
        <v>2056.8326014482218</v>
      </c>
      <c r="E109" s="31">
        <v>2063.850456436709</v>
      </c>
      <c r="F109" s="56">
        <f t="shared" si="1"/>
        <v>7</v>
      </c>
    </row>
    <row r="110" spans="2:6" ht="15.75" thickBot="1" x14ac:dyDescent="0.3">
      <c r="B110" s="12" t="s">
        <v>300</v>
      </c>
      <c r="C110" s="12" t="s">
        <v>301</v>
      </c>
      <c r="D110" s="31">
        <v>4706</v>
      </c>
      <c r="E110" s="31">
        <v>4729.9255601523873</v>
      </c>
      <c r="F110" s="56">
        <f t="shared" si="1"/>
        <v>24</v>
      </c>
    </row>
    <row r="111" spans="2:6" ht="15.75" thickBot="1" x14ac:dyDescent="0.3">
      <c r="B111" s="12" t="s">
        <v>302</v>
      </c>
      <c r="C111" s="12" t="s">
        <v>303</v>
      </c>
      <c r="D111" s="31">
        <v>15624.225262307025</v>
      </c>
      <c r="E111" s="31">
        <v>15647.167937200646</v>
      </c>
      <c r="F111" s="56">
        <f t="shared" si="1"/>
        <v>23</v>
      </c>
    </row>
    <row r="112" spans="2:6" ht="15.75" thickBot="1" x14ac:dyDescent="0.3">
      <c r="B112" s="12" t="s">
        <v>304</v>
      </c>
      <c r="C112" s="12" t="s">
        <v>305</v>
      </c>
      <c r="D112" s="31">
        <v>11118.805829247531</v>
      </c>
      <c r="E112" s="31">
        <v>11166.03646102375</v>
      </c>
      <c r="F112" s="56">
        <f t="shared" si="1"/>
        <v>47</v>
      </c>
    </row>
    <row r="113" spans="2:6" ht="15.75" thickBot="1" x14ac:dyDescent="0.3">
      <c r="B113" s="12" t="s">
        <v>306</v>
      </c>
      <c r="C113" s="12" t="s">
        <v>307</v>
      </c>
      <c r="D113" s="31">
        <v>9729.5596180113462</v>
      </c>
      <c r="E113" s="31">
        <v>9800.8466557557749</v>
      </c>
      <c r="F113" s="56">
        <f t="shared" si="1"/>
        <v>71</v>
      </c>
    </row>
    <row r="114" spans="2:6" ht="15.75" thickBot="1" x14ac:dyDescent="0.3">
      <c r="B114" s="12" t="s">
        <v>308</v>
      </c>
      <c r="C114" s="12" t="s">
        <v>309</v>
      </c>
      <c r="D114" s="31">
        <v>11211.102205638765</v>
      </c>
      <c r="E114" s="31">
        <v>11234.713014490755</v>
      </c>
      <c r="F114" s="56">
        <f t="shared" si="1"/>
        <v>24</v>
      </c>
    </row>
    <row r="115" spans="2:6" ht="15.75" thickBot="1" x14ac:dyDescent="0.3">
      <c r="B115" s="12" t="s">
        <v>310</v>
      </c>
      <c r="C115" s="12" t="s">
        <v>311</v>
      </c>
      <c r="D115" s="31">
        <v>8482.3212999999996</v>
      </c>
      <c r="E115" s="31">
        <v>8493.1313784803297</v>
      </c>
      <c r="F115" s="56">
        <f t="shared" si="1"/>
        <v>11</v>
      </c>
    </row>
    <row r="116" spans="2:6" ht="15.75" thickBot="1" x14ac:dyDescent="0.3">
      <c r="B116" s="12" t="s">
        <v>312</v>
      </c>
      <c r="C116" s="12" t="s">
        <v>313</v>
      </c>
      <c r="D116" s="31">
        <v>3639.7235537645374</v>
      </c>
      <c r="E116" s="31">
        <v>3642.0567288841235</v>
      </c>
      <c r="F116" s="56">
        <f t="shared" si="1"/>
        <v>2</v>
      </c>
    </row>
    <row r="117" spans="2:6" ht="15.75" thickBot="1" x14ac:dyDescent="0.3">
      <c r="B117" s="12" t="s">
        <v>314</v>
      </c>
      <c r="C117" s="12" t="s">
        <v>315</v>
      </c>
      <c r="D117" s="31">
        <v>12287.162190986654</v>
      </c>
      <c r="E117" s="31">
        <v>12366.132895658784</v>
      </c>
      <c r="F117" s="56">
        <f t="shared" si="1"/>
        <v>79</v>
      </c>
    </row>
    <row r="118" spans="2:6" ht="15.75" thickBot="1" x14ac:dyDescent="0.3">
      <c r="B118" s="12" t="s">
        <v>316</v>
      </c>
      <c r="C118" s="12" t="s">
        <v>317</v>
      </c>
      <c r="D118" s="31">
        <v>13518.233519999998</v>
      </c>
      <c r="E118" s="31">
        <v>13565.929793024347</v>
      </c>
      <c r="F118" s="56">
        <f t="shared" si="1"/>
        <v>48</v>
      </c>
    </row>
    <row r="119" spans="2:6" ht="15.75" thickBot="1" x14ac:dyDescent="0.3">
      <c r="B119" s="12" t="s">
        <v>318</v>
      </c>
      <c r="C119" s="12" t="s">
        <v>319</v>
      </c>
      <c r="D119" s="31">
        <v>1273.4900804954102</v>
      </c>
      <c r="E119" s="31">
        <v>1276.178898639761</v>
      </c>
      <c r="F119" s="56">
        <f t="shared" si="1"/>
        <v>3</v>
      </c>
    </row>
    <row r="120" spans="2:6" ht="15.75" thickBot="1" x14ac:dyDescent="0.3">
      <c r="B120" s="12" t="s">
        <v>320</v>
      </c>
      <c r="C120" s="12" t="s">
        <v>321</v>
      </c>
      <c r="D120" s="31">
        <v>6785.172759354351</v>
      </c>
      <c r="E120" s="31">
        <v>6930.3679048914055</v>
      </c>
      <c r="F120" s="56">
        <f t="shared" si="1"/>
        <v>145</v>
      </c>
    </row>
    <row r="121" spans="2:6" ht="15.75" thickBot="1" x14ac:dyDescent="0.3">
      <c r="B121" s="12" t="s">
        <v>322</v>
      </c>
      <c r="C121" s="12" t="s">
        <v>323</v>
      </c>
      <c r="D121" s="31">
        <v>26453.035707882991</v>
      </c>
      <c r="E121" s="31">
        <v>26650.634887652152</v>
      </c>
      <c r="F121" s="56">
        <f t="shared" si="1"/>
        <v>198</v>
      </c>
    </row>
    <row r="122" spans="2:6" ht="15.75" thickBot="1" x14ac:dyDescent="0.3">
      <c r="B122" s="12" t="s">
        <v>324</v>
      </c>
      <c r="C122" s="12" t="s">
        <v>325</v>
      </c>
      <c r="D122" s="31">
        <v>6450.6771839596076</v>
      </c>
      <c r="E122" s="31">
        <v>6712.2717896838576</v>
      </c>
      <c r="F122" s="56">
        <f t="shared" si="1"/>
        <v>262</v>
      </c>
    </row>
    <row r="123" spans="2:6" ht="15.75" thickBot="1" x14ac:dyDescent="0.3">
      <c r="B123" s="12" t="s">
        <v>326</v>
      </c>
      <c r="C123" s="12" t="s">
        <v>327</v>
      </c>
      <c r="D123" s="31">
        <v>19414.968593188412</v>
      </c>
      <c r="E123" s="31">
        <v>19519.121812125588</v>
      </c>
      <c r="F123" s="56">
        <f t="shared" si="1"/>
        <v>104</v>
      </c>
    </row>
    <row r="124" spans="2:6" ht="15.75" thickBot="1" x14ac:dyDescent="0.3">
      <c r="B124" s="12" t="s">
        <v>328</v>
      </c>
      <c r="C124" s="12" t="s">
        <v>329</v>
      </c>
      <c r="D124" s="31">
        <v>17578.879443189875</v>
      </c>
      <c r="E124" s="31">
        <v>17663.066771360129</v>
      </c>
      <c r="F124" s="56">
        <f t="shared" si="1"/>
        <v>84</v>
      </c>
    </row>
    <row r="125" spans="2:6" ht="15.75" thickBot="1" x14ac:dyDescent="0.3">
      <c r="B125" s="12" t="s">
        <v>330</v>
      </c>
      <c r="C125" s="12" t="s">
        <v>331</v>
      </c>
      <c r="D125" s="31">
        <v>45074.065789098328</v>
      </c>
      <c r="E125" s="31">
        <v>45171.271827614721</v>
      </c>
      <c r="F125" s="56">
        <f t="shared" si="1"/>
        <v>97</v>
      </c>
    </row>
    <row r="126" spans="2:6" ht="15.75" thickBot="1" x14ac:dyDescent="0.3">
      <c r="B126" s="12" t="s">
        <v>332</v>
      </c>
      <c r="C126" s="12" t="s">
        <v>333</v>
      </c>
      <c r="D126" s="31">
        <v>34832.941842834385</v>
      </c>
      <c r="E126" s="31">
        <v>34841.970643693945</v>
      </c>
      <c r="F126" s="56">
        <f t="shared" si="1"/>
        <v>9</v>
      </c>
    </row>
    <row r="127" spans="2:6" ht="15.75" thickBot="1" x14ac:dyDescent="0.3">
      <c r="B127" s="12" t="s">
        <v>334</v>
      </c>
      <c r="C127" s="12" t="s">
        <v>335</v>
      </c>
      <c r="D127" s="31">
        <v>34191.490852833689</v>
      </c>
      <c r="E127" s="31">
        <v>34225.409619746257</v>
      </c>
      <c r="F127" s="56">
        <f t="shared" si="1"/>
        <v>34</v>
      </c>
    </row>
    <row r="128" spans="2:6" ht="15.75" thickBot="1" x14ac:dyDescent="0.3">
      <c r="B128" s="12" t="s">
        <v>336</v>
      </c>
      <c r="C128" s="12" t="s">
        <v>337</v>
      </c>
      <c r="D128" s="31">
        <v>562.86963189465246</v>
      </c>
      <c r="E128" s="31">
        <v>563.18396201307996</v>
      </c>
      <c r="F128" s="56">
        <f t="shared" si="1"/>
        <v>0</v>
      </c>
    </row>
    <row r="129" spans="2:6" ht="15.75" thickBot="1" x14ac:dyDescent="0.3">
      <c r="B129" s="12" t="s">
        <v>338</v>
      </c>
      <c r="C129" s="12" t="s">
        <v>339</v>
      </c>
      <c r="D129" s="31">
        <v>148039.40184795458</v>
      </c>
      <c r="E129" s="31">
        <v>148269.72715539497</v>
      </c>
      <c r="F129" s="56">
        <f t="shared" si="1"/>
        <v>230</v>
      </c>
    </row>
    <row r="130" spans="2:6" ht="15.75" thickBot="1" x14ac:dyDescent="0.3">
      <c r="B130" s="12" t="s">
        <v>340</v>
      </c>
      <c r="C130" s="12" t="s">
        <v>341</v>
      </c>
      <c r="D130" s="31">
        <v>83728.693496168737</v>
      </c>
      <c r="E130" s="31">
        <v>84029.034438790361</v>
      </c>
      <c r="F130" s="56">
        <f t="shared" si="1"/>
        <v>300</v>
      </c>
    </row>
    <row r="131" spans="2:6" ht="15.75" thickBot="1" x14ac:dyDescent="0.3">
      <c r="B131" s="12" t="s">
        <v>342</v>
      </c>
      <c r="C131" s="12" t="s">
        <v>343</v>
      </c>
      <c r="D131" s="31">
        <v>27514.354063637653</v>
      </c>
      <c r="E131" s="31">
        <v>28264.544022697337</v>
      </c>
      <c r="F131" s="56">
        <f t="shared" si="1"/>
        <v>750</v>
      </c>
    </row>
    <row r="132" spans="2:6" ht="15.75" thickBot="1" x14ac:dyDescent="0.3">
      <c r="B132" s="12" t="s">
        <v>344</v>
      </c>
      <c r="C132" s="12" t="s">
        <v>345</v>
      </c>
      <c r="D132" s="31">
        <v>2817.4517312318021</v>
      </c>
      <c r="E132" s="31">
        <v>2824.0271970046274</v>
      </c>
      <c r="F132" s="56">
        <f t="shared" ref="F132:F138" si="2">+ROUND((E132-D132),0)</f>
        <v>7</v>
      </c>
    </row>
    <row r="133" spans="2:6" ht="15.75" thickBot="1" x14ac:dyDescent="0.3">
      <c r="B133" s="12" t="s">
        <v>346</v>
      </c>
      <c r="C133" s="12" t="s">
        <v>347</v>
      </c>
      <c r="D133" s="31">
        <v>16495.922393276451</v>
      </c>
      <c r="E133" s="31">
        <v>16573.287127094849</v>
      </c>
      <c r="F133" s="56">
        <f t="shared" si="2"/>
        <v>77</v>
      </c>
    </row>
    <row r="134" spans="2:6" ht="15.75" thickBot="1" x14ac:dyDescent="0.3">
      <c r="B134" s="12" t="s">
        <v>348</v>
      </c>
      <c r="C134" s="12" t="s">
        <v>349</v>
      </c>
      <c r="D134" s="31">
        <v>507.36853810319974</v>
      </c>
      <c r="E134" s="31">
        <v>510.80406243821466</v>
      </c>
      <c r="F134" s="56">
        <f t="shared" si="2"/>
        <v>3</v>
      </c>
    </row>
    <row r="135" spans="2:6" ht="15.75" thickBot="1" x14ac:dyDescent="0.3">
      <c r="B135" s="12" t="s">
        <v>350</v>
      </c>
      <c r="C135" s="12" t="s">
        <v>351</v>
      </c>
      <c r="D135" s="31">
        <v>20444.351028018293</v>
      </c>
      <c r="E135" s="31">
        <v>20476.325537504545</v>
      </c>
      <c r="F135" s="56">
        <f t="shared" si="2"/>
        <v>32</v>
      </c>
    </row>
    <row r="136" spans="2:6" ht="15.75" thickBot="1" x14ac:dyDescent="0.3">
      <c r="B136" s="12" t="s">
        <v>352</v>
      </c>
      <c r="C136" s="12" t="s">
        <v>353</v>
      </c>
      <c r="D136" s="31">
        <v>506.17455999999999</v>
      </c>
      <c r="E136" s="31">
        <v>506.32793965458154</v>
      </c>
      <c r="F136" s="56">
        <f t="shared" si="2"/>
        <v>0</v>
      </c>
    </row>
    <row r="137" spans="2:6" ht="15.75" thickBot="1" x14ac:dyDescent="0.3">
      <c r="B137" s="12" t="s">
        <v>354</v>
      </c>
      <c r="C137" s="12" t="s">
        <v>355</v>
      </c>
      <c r="D137" s="31">
        <v>5804.6571299000207</v>
      </c>
      <c r="E137" s="31">
        <v>5815.9078715716723</v>
      </c>
      <c r="F137" s="56">
        <f t="shared" si="2"/>
        <v>11</v>
      </c>
    </row>
    <row r="138" spans="2:6" x14ac:dyDescent="0.25">
      <c r="B138" s="12" t="s">
        <v>356</v>
      </c>
      <c r="C138" s="12" t="s">
        <v>357</v>
      </c>
      <c r="D138" s="31">
        <v>145128.16526401203</v>
      </c>
      <c r="E138" s="31">
        <v>145128.16526401203</v>
      </c>
      <c r="F138" s="56">
        <f t="shared" si="2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B7:J88"/>
  <sheetViews>
    <sheetView tabSelected="1" zoomScaleNormal="100" workbookViewId="0">
      <pane xSplit="1" ySplit="5" topLeftCell="B6" activePane="bottomRight" state="frozen"/>
      <selection activeCell="B26" sqref="B26:C26"/>
      <selection pane="topRight" activeCell="B26" sqref="B26:C26"/>
      <selection pane="bottomLeft" activeCell="B26" sqref="B26:C26"/>
      <selection pane="bottomRight" activeCell="M18" sqref="M18"/>
    </sheetView>
  </sheetViews>
  <sheetFormatPr baseColWidth="10" defaultColWidth="11.42578125" defaultRowHeight="14.25" x14ac:dyDescent="0.2"/>
  <cols>
    <col min="1" max="1" width="8.7109375" style="91" customWidth="1"/>
    <col min="2" max="2" width="38.140625" style="91" customWidth="1"/>
    <col min="3" max="4" width="14.28515625" style="91" customWidth="1"/>
    <col min="5" max="5" width="38.140625" style="91" customWidth="1"/>
    <col min="6" max="6" width="14.28515625" style="91" customWidth="1"/>
    <col min="7" max="7" width="11" style="91" customWidth="1"/>
    <col min="8" max="8" width="38.140625" style="91" customWidth="1"/>
    <col min="9" max="9" width="14.28515625" style="91" customWidth="1"/>
    <col min="10" max="10" width="14.140625" style="91" customWidth="1"/>
    <col min="11" max="16384" width="11.42578125" style="91"/>
  </cols>
  <sheetData>
    <row r="7" spans="2:9" ht="60.75" x14ac:dyDescent="0.3">
      <c r="B7" s="89" t="s">
        <v>400</v>
      </c>
      <c r="C7" s="90"/>
      <c r="E7" s="92" t="s">
        <v>401</v>
      </c>
      <c r="F7" s="90"/>
      <c r="G7" s="90"/>
    </row>
    <row r="8" spans="2:9" ht="16.5" customHeight="1" thickBot="1" x14ac:dyDescent="0.25"/>
    <row r="9" spans="2:9" ht="37.5" customHeight="1" thickTop="1" thickBot="1" x14ac:dyDescent="0.25">
      <c r="B9" s="93" t="s">
        <v>387</v>
      </c>
      <c r="E9" s="93" t="s">
        <v>81</v>
      </c>
      <c r="H9" s="142" t="str">
        <f>+B10</f>
        <v>Turismo Receptor</v>
      </c>
      <c r="I9" s="143"/>
    </row>
    <row r="10" spans="2:9" ht="30" customHeight="1" thickTop="1" x14ac:dyDescent="0.2">
      <c r="B10" s="144" t="s">
        <v>399</v>
      </c>
      <c r="E10" s="144">
        <v>0.1</v>
      </c>
      <c r="H10" s="94" t="s">
        <v>82</v>
      </c>
      <c r="I10" s="113">
        <f>HLOOKUP($H$9,'MIP 2012'!$EJ$10:$FQ$149,140,0)</f>
        <v>1234754.5021112596</v>
      </c>
    </row>
    <row r="11" spans="2:9" ht="30" customHeight="1" thickBot="1" x14ac:dyDescent="0.25">
      <c r="B11" s="145"/>
      <c r="E11" s="145"/>
      <c r="H11" s="95" t="s">
        <v>83</v>
      </c>
      <c r="I11" s="114">
        <f>HLOOKUP($H$9,'MIP 2012 (IMPACTOS-TURISMO)'!$EJ$10:$FS$149,140,0)</f>
        <v>1358229.9523223857</v>
      </c>
    </row>
    <row r="12" spans="2:9" ht="18.75" customHeight="1" thickTop="1" x14ac:dyDescent="0.2">
      <c r="B12" s="96"/>
      <c r="E12" s="96"/>
      <c r="H12" s="97"/>
      <c r="I12" s="98"/>
    </row>
    <row r="13" spans="2:9" ht="18.75" customHeight="1" x14ac:dyDescent="0.2"/>
    <row r="14" spans="2:9" ht="27.95" customHeight="1" x14ac:dyDescent="0.2">
      <c r="B14" s="108"/>
      <c r="C14" s="108"/>
      <c r="D14" s="108"/>
      <c r="E14" s="108"/>
      <c r="F14" s="108"/>
      <c r="G14" s="108"/>
      <c r="H14" s="108"/>
      <c r="I14" s="108"/>
    </row>
    <row r="15" spans="2:9" ht="18.75" customHeight="1" x14ac:dyDescent="0.2"/>
    <row r="16" spans="2:9" ht="18.75" customHeight="1" x14ac:dyDescent="0.2"/>
    <row r="17" spans="2:4" ht="18.75" customHeight="1" x14ac:dyDescent="0.2"/>
    <row r="18" spans="2:4" ht="18.75" customHeight="1" x14ac:dyDescent="0.2"/>
    <row r="19" spans="2:4" ht="18.75" customHeight="1" x14ac:dyDescent="0.2"/>
    <row r="20" spans="2:4" ht="18.75" customHeight="1" x14ac:dyDescent="0.2">
      <c r="B20" s="82" t="s">
        <v>391</v>
      </c>
      <c r="C20" s="82" t="s">
        <v>392</v>
      </c>
      <c r="D20" s="82" t="s">
        <v>52</v>
      </c>
    </row>
    <row r="21" spans="2:4" ht="18.75" customHeight="1" x14ac:dyDescent="0.2">
      <c r="B21" s="83" t="s">
        <v>389</v>
      </c>
      <c r="C21" s="88">
        <f>+'MIP 2012 (IMPACTOS-TURISMO)'!FH183</f>
        <v>102072.07331134379</v>
      </c>
      <c r="D21" s="84">
        <f>+'MIP 2012 (IMPACTOS-TURISMO)'!FI183</f>
        <v>4.3673912318879134E-3</v>
      </c>
    </row>
    <row r="22" spans="2:4" ht="18.75" customHeight="1" x14ac:dyDescent="0.2">
      <c r="B22" s="83" t="s">
        <v>390</v>
      </c>
      <c r="C22" s="88">
        <f>+'MIP 2012 (IMPACTOS-TURISMO)'!FH184</f>
        <v>194379.42601054907</v>
      </c>
      <c r="D22" s="84">
        <f>+'MIP 2012 (IMPACTOS-TURISMO)'!FI184</f>
        <v>4.9527366006346723E-3</v>
      </c>
    </row>
    <row r="23" spans="2:4" ht="18.75" customHeight="1" x14ac:dyDescent="0.2">
      <c r="B23" s="83" t="s">
        <v>27</v>
      </c>
      <c r="C23" s="88">
        <f>+'MIP 2012 (IMPACTOS-TURISMO)'!FH185</f>
        <v>26441.092362320051</v>
      </c>
      <c r="D23" s="84">
        <f>+'MIP 2012 (IMPACTOS-TURISMO)'!FI185</f>
        <v>3.8910138223394049E-3</v>
      </c>
    </row>
    <row r="24" spans="2:4" ht="18.75" customHeight="1" x14ac:dyDescent="0.2">
      <c r="B24" s="83" t="s">
        <v>24</v>
      </c>
      <c r="C24" s="88">
        <f>+'MIP 2012 (IMPACTOS-TURISMO)'!FH186</f>
        <v>46402.55598122254</v>
      </c>
      <c r="D24" s="84">
        <f>+'MIP 2012 (IMPACTOS-TURISMO)'!FI186</f>
        <v>4.2458711233507376E-3</v>
      </c>
    </row>
    <row r="25" spans="2:4" ht="18.75" customHeight="1" x14ac:dyDescent="0.2">
      <c r="B25" s="85" t="s">
        <v>33</v>
      </c>
      <c r="C25" s="87">
        <f>+'MIP 2012 (IMPACTOS-TURISMO)'!FH187</f>
        <v>10874.055976279546</v>
      </c>
      <c r="D25" s="86">
        <f>+'MIP 2012 (IMPACTOS-TURISMO)'!FI187</f>
        <v>5.2272899900074644E-3</v>
      </c>
    </row>
    <row r="26" spans="2:4" ht="18.75" customHeight="1" x14ac:dyDescent="0.2"/>
    <row r="27" spans="2:4" ht="18.75" customHeight="1" x14ac:dyDescent="0.2"/>
    <row r="28" spans="2:4" ht="18.75" customHeight="1" x14ac:dyDescent="0.2"/>
    <row r="29" spans="2:4" ht="18.75" customHeight="1" x14ac:dyDescent="0.2"/>
    <row r="30" spans="2:4" ht="18.75" customHeight="1" x14ac:dyDescent="0.2"/>
    <row r="31" spans="2:4" ht="18.75" customHeight="1" x14ac:dyDescent="0.2"/>
    <row r="32" spans="2:4" ht="18.75" customHeight="1" x14ac:dyDescent="0.2"/>
    <row r="33" spans="4:10" ht="18.75" customHeight="1" x14ac:dyDescent="0.2"/>
    <row r="34" spans="4:10" ht="18.75" customHeight="1" x14ac:dyDescent="0.2"/>
    <row r="35" spans="4:10" ht="18.75" customHeight="1" x14ac:dyDescent="0.2"/>
    <row r="36" spans="4:10" ht="18.75" customHeight="1" x14ac:dyDescent="0.2"/>
    <row r="37" spans="4:10" ht="18.75" customHeight="1" x14ac:dyDescent="0.2"/>
    <row r="38" spans="4:10" ht="26.25" customHeight="1" x14ac:dyDescent="0.2"/>
    <row r="39" spans="4:10" ht="26.25" customHeight="1" x14ac:dyDescent="0.2"/>
    <row r="40" spans="4:10" ht="18.75" customHeight="1" x14ac:dyDescent="0.2"/>
    <row r="41" spans="4:10" ht="18.75" customHeight="1" x14ac:dyDescent="0.2">
      <c r="H41" s="99"/>
    </row>
    <row r="42" spans="4:10" ht="18.75" customHeight="1" x14ac:dyDescent="0.2"/>
    <row r="43" spans="4:10" ht="18.75" customHeight="1" x14ac:dyDescent="0.2">
      <c r="D43" s="100"/>
      <c r="E43" s="101" t="s">
        <v>86</v>
      </c>
      <c r="F43" s="99"/>
      <c r="G43" s="99"/>
      <c r="H43" s="102"/>
      <c r="I43" s="102"/>
      <c r="J43" s="103"/>
    </row>
    <row r="44" spans="4:10" ht="18.75" customHeight="1" x14ac:dyDescent="0.2">
      <c r="D44" s="100"/>
      <c r="E44" s="101"/>
      <c r="F44" s="99"/>
      <c r="G44" s="99"/>
      <c r="H44" s="102"/>
      <c r="I44" s="102"/>
      <c r="J44" s="103"/>
    </row>
    <row r="45" spans="4:10" ht="18.75" customHeight="1" x14ac:dyDescent="0.2">
      <c r="D45" s="100"/>
      <c r="E45" s="101"/>
      <c r="F45" s="99"/>
      <c r="G45" s="99"/>
      <c r="H45" s="102"/>
      <c r="I45" s="102"/>
      <c r="J45" s="103"/>
    </row>
    <row r="46" spans="4:10" ht="18.75" customHeight="1" x14ac:dyDescent="0.2">
      <c r="D46" s="100"/>
      <c r="E46" s="101"/>
      <c r="F46" s="99"/>
      <c r="G46" s="99"/>
      <c r="H46" s="102"/>
      <c r="I46" s="102"/>
      <c r="J46" s="103"/>
    </row>
    <row r="47" spans="4:10" ht="18.75" customHeight="1" x14ac:dyDescent="0.2">
      <c r="D47" s="100"/>
      <c r="E47" s="101"/>
      <c r="F47" s="99"/>
      <c r="G47" s="99"/>
      <c r="H47" s="102"/>
      <c r="I47" s="102"/>
      <c r="J47" s="103"/>
    </row>
    <row r="48" spans="4:10" ht="18.75" customHeight="1" x14ac:dyDescent="0.2">
      <c r="D48" s="100"/>
      <c r="E48" s="101"/>
      <c r="F48" s="99"/>
      <c r="G48" s="99"/>
      <c r="H48" s="102"/>
      <c r="I48" s="102"/>
      <c r="J48" s="103"/>
    </row>
    <row r="49" spans="2:9" ht="18.75" customHeight="1" x14ac:dyDescent="0.2">
      <c r="B49" s="104" t="s">
        <v>380</v>
      </c>
      <c r="C49" s="105" t="str">
        <f>+VLOOKUP(1,'VAR. PROD (TURISMO)'!$A$3:$B$138,2,0)</f>
        <v>AE100</v>
      </c>
      <c r="E49" s="104" t="s">
        <v>380</v>
      </c>
      <c r="F49" s="105" t="str">
        <f>+VLOOKUP(2,'VAR. PROD (TURISMO)'!$A$3:$B$138,2,0)</f>
        <v>AE120</v>
      </c>
      <c r="H49" s="104" t="s">
        <v>380</v>
      </c>
      <c r="I49" s="105" t="str">
        <f>+VLOOKUP(3,'VAR. PROD (TURISMO)'!$A$3:$B$138,2,0)</f>
        <v>AE081</v>
      </c>
    </row>
    <row r="50" spans="2:9" ht="33.75" customHeight="1" x14ac:dyDescent="0.2">
      <c r="B50" s="141" t="str">
        <f>+VLOOKUP(C49,'MIP 2012'!$A$12:$B$147,2,0)</f>
        <v>Actividades de alojamiento</v>
      </c>
      <c r="C50" s="141"/>
      <c r="E50" s="141" t="str">
        <f>+VLOOKUP(F49,'MIP 2012'!$A$12:$B$147,2,0)</f>
        <v>Actividades de agencias de viajes, operadores turísticos, servicios de reservas y actividades conexas</v>
      </c>
      <c r="F50" s="141"/>
      <c r="H50" s="141" t="str">
        <f>+VLOOKUP(I49,'MIP 2012'!$A$12:$B$147,2,0)</f>
        <v>Otras industrias manufactureras</v>
      </c>
      <c r="I50" s="141"/>
    </row>
    <row r="51" spans="2:9" ht="33.75" customHeight="1" x14ac:dyDescent="0.2">
      <c r="B51" s="141"/>
      <c r="C51" s="141"/>
      <c r="E51" s="141"/>
      <c r="F51" s="141"/>
      <c r="H51" s="141"/>
      <c r="I51" s="141"/>
    </row>
    <row r="52" spans="2:9" ht="18.75" customHeight="1" x14ac:dyDescent="0.2">
      <c r="B52" s="106" t="s">
        <v>390</v>
      </c>
      <c r="C52" s="84">
        <f>+VLOOKUP(C49,'VAR. PROD (TURISMO)'!$B$3:$G$138,5,0)</f>
        <v>7.2669341712243471E-2</v>
      </c>
      <c r="E52" s="106" t="s">
        <v>390</v>
      </c>
      <c r="F52" s="84">
        <f>+VLOOKUP(F49,'VAR. PROD (TURISMO)'!$B$3:$G$138,5,0)</f>
        <v>4.0553045558493664E-2</v>
      </c>
      <c r="H52" s="106" t="s">
        <v>390</v>
      </c>
      <c r="I52" s="84">
        <f>+VLOOKUP(I49,'VAR. PROD (TURISMO)'!$B$3:$G$138,5,0)</f>
        <v>4.0427969702465337E-2</v>
      </c>
    </row>
    <row r="53" spans="2:9" ht="18.75" customHeight="1" x14ac:dyDescent="0.2">
      <c r="B53" s="106" t="s">
        <v>79</v>
      </c>
      <c r="C53" s="84">
        <f>+VLOOKUP(C49,'VAR. REM (TURISMO)'!$B$3:$F$138,5,0)</f>
        <v>7.2669341712243748E-2</v>
      </c>
      <c r="E53" s="106" t="s">
        <v>79</v>
      </c>
      <c r="F53" s="84">
        <f>+VLOOKUP(F49,'VAR. REM (TURISMO)'!$B$3:$F$138,5,0)</f>
        <v>4.055304555849356E-2</v>
      </c>
      <c r="H53" s="106" t="s">
        <v>79</v>
      </c>
      <c r="I53" s="84">
        <f>+VLOOKUP(I49,'VAR. REM (TURISMO)'!$B$3:$F$138,5,0)</f>
        <v>4.0427969702465372E-2</v>
      </c>
    </row>
    <row r="54" spans="2:9" ht="18.75" customHeight="1" x14ac:dyDescent="0.2">
      <c r="B54" s="107" t="s">
        <v>80</v>
      </c>
      <c r="C54" s="87">
        <f>+VLOOKUP(C49,'VAR. PO (TURISMO)'!$B$3:$F$138,5,0)</f>
        <v>2339</v>
      </c>
      <c r="E54" s="107" t="s">
        <v>80</v>
      </c>
      <c r="F54" s="87">
        <f>+VLOOKUP(F49,'VAR. PO (TURISMO)'!$B$3:$F$138,5,0)</f>
        <v>262</v>
      </c>
      <c r="H54" s="107" t="s">
        <v>80</v>
      </c>
      <c r="I54" s="87">
        <f>+VLOOKUP(I49,'VAR. PO (TURISMO)'!$B$3:$F$138,5,0)</f>
        <v>190</v>
      </c>
    </row>
    <row r="55" spans="2:9" ht="18.75" customHeight="1" x14ac:dyDescent="0.2"/>
    <row r="56" spans="2:9" ht="18.75" customHeight="1" x14ac:dyDescent="0.2"/>
    <row r="57" spans="2:9" ht="18.75" customHeight="1" x14ac:dyDescent="0.2">
      <c r="B57" s="108"/>
      <c r="C57" s="108"/>
      <c r="D57" s="108"/>
      <c r="E57" s="108"/>
      <c r="F57" s="108"/>
      <c r="G57" s="108"/>
      <c r="H57" s="108"/>
      <c r="I57" s="108"/>
    </row>
    <row r="58" spans="2:9" ht="18.75" customHeight="1" x14ac:dyDescent="0.2"/>
    <row r="59" spans="2:9" ht="18.75" customHeight="1" x14ac:dyDescent="0.2"/>
    <row r="60" spans="2:9" ht="18.75" customHeight="1" x14ac:dyDescent="0.2">
      <c r="E60" s="104" t="s">
        <v>381</v>
      </c>
      <c r="F60" s="105" t="s">
        <v>266</v>
      </c>
    </row>
    <row r="61" spans="2:9" ht="33.75" customHeight="1" x14ac:dyDescent="0.2">
      <c r="E61" s="141" t="str">
        <f>+VLOOKUP(F60,'MIP 2012'!$A$12:$B$147,2,0)</f>
        <v>Comercio</v>
      </c>
      <c r="F61" s="141"/>
    </row>
    <row r="62" spans="2:9" ht="33.75" customHeight="1" x14ac:dyDescent="0.2">
      <c r="E62" s="141"/>
      <c r="F62" s="141"/>
    </row>
    <row r="63" spans="2:9" ht="18.75" customHeight="1" x14ac:dyDescent="0.2">
      <c r="E63" s="106" t="s">
        <v>390</v>
      </c>
      <c r="F63" s="84">
        <f>+VLOOKUP(F60,'VAR. PROD (TURISMO)'!$B$3:$G$138,5,0)</f>
        <v>2.1764317690717949E-3</v>
      </c>
    </row>
    <row r="64" spans="2:9" ht="18.75" customHeight="1" x14ac:dyDescent="0.2">
      <c r="E64" s="106" t="s">
        <v>79</v>
      </c>
      <c r="F64" s="84">
        <f>+VLOOKUP(F60,'VAR. REM (TURISMO)'!$B$3:$F$138,5,0)</f>
        <v>2.1764317690713092E-3</v>
      </c>
    </row>
    <row r="65" spans="4:10" ht="18.75" customHeight="1" x14ac:dyDescent="0.2">
      <c r="E65" s="107" t="s">
        <v>80</v>
      </c>
      <c r="F65" s="87">
        <f>+VLOOKUP(F60,'VAR. PO (TURISMO)'!$B$3:$F$138,5,0)</f>
        <v>839</v>
      </c>
    </row>
    <row r="66" spans="4:10" ht="18.75" customHeight="1" x14ac:dyDescent="0.2"/>
    <row r="67" spans="4:10" ht="18.75" customHeight="1" x14ac:dyDescent="0.2">
      <c r="D67" s="100"/>
      <c r="H67" s="102"/>
      <c r="I67" s="102"/>
      <c r="J67" s="103"/>
    </row>
    <row r="68" spans="4:10" ht="18.75" customHeight="1" x14ac:dyDescent="0.2">
      <c r="D68" s="100"/>
      <c r="H68" s="102"/>
      <c r="I68" s="102"/>
      <c r="J68" s="103"/>
    </row>
    <row r="69" spans="4:10" ht="26.25" customHeight="1" x14ac:dyDescent="0.2">
      <c r="F69" s="109"/>
    </row>
    <row r="70" spans="4:10" ht="26.25" customHeight="1" x14ac:dyDescent="0.2"/>
    <row r="71" spans="4:10" ht="18.75" customHeight="1" x14ac:dyDescent="0.2"/>
    <row r="72" spans="4:10" ht="26.25" customHeight="1" x14ac:dyDescent="0.2"/>
    <row r="73" spans="4:10" ht="26.25" customHeight="1" x14ac:dyDescent="0.2"/>
    <row r="74" spans="4:10" ht="18.75" customHeight="1" x14ac:dyDescent="0.2">
      <c r="H74" s="99"/>
    </row>
    <row r="75" spans="4:10" ht="18.75" customHeight="1" x14ac:dyDescent="0.2"/>
    <row r="76" spans="4:10" ht="18.75" customHeight="1" x14ac:dyDescent="0.2">
      <c r="E76" s="110"/>
      <c r="F76" s="99"/>
      <c r="G76" s="99"/>
    </row>
    <row r="77" spans="4:10" ht="18.75" customHeight="1" x14ac:dyDescent="0.2">
      <c r="D77" s="100"/>
      <c r="H77" s="102"/>
      <c r="I77" s="102"/>
      <c r="J77" s="103"/>
    </row>
    <row r="78" spans="4:10" ht="18.75" customHeight="1" x14ac:dyDescent="0.2">
      <c r="D78" s="100"/>
      <c r="H78" s="102"/>
      <c r="I78" s="102"/>
      <c r="J78" s="103"/>
    </row>
    <row r="79" spans="4:10" ht="18.75" customHeight="1" x14ac:dyDescent="0.2"/>
    <row r="80" spans="4:10" ht="18.75" customHeight="1" x14ac:dyDescent="0.2"/>
    <row r="81" spans="2:10" ht="18.75" customHeight="1" x14ac:dyDescent="0.2"/>
    <row r="82" spans="2:10" ht="18.75" customHeight="1" x14ac:dyDescent="0.3">
      <c r="B82" s="111"/>
      <c r="C82" s="100"/>
    </row>
    <row r="83" spans="2:10" ht="18.75" customHeight="1" x14ac:dyDescent="0.3">
      <c r="B83" s="111"/>
      <c r="C83" s="100"/>
    </row>
    <row r="84" spans="2:10" ht="18.75" customHeight="1" x14ac:dyDescent="0.2"/>
    <row r="86" spans="2:10" x14ac:dyDescent="0.2">
      <c r="H86" s="112"/>
      <c r="I86" s="112"/>
      <c r="J86" s="112"/>
    </row>
    <row r="88" spans="2:10" ht="40.5" customHeight="1" x14ac:dyDescent="0.2">
      <c r="E88" s="112"/>
      <c r="F88" s="112"/>
      <c r="G88" s="112"/>
    </row>
  </sheetData>
  <sheetProtection algorithmName="SHA-512" hashValue="WO5QZVP4nbSpIXlnN5yoG35VnAOMy49DD9wOabAiD7in2ypgs/U0J0Jf5VfBtlAf8K2FLPKk/cbTNB0ZwzvOUw==" saltValue="vkdKK8FMSR/qgb6SqdNTdw==" spinCount="100000" sheet="1" formatCells="0" formatColumns="0" formatRows="0" insertColumns="0" insertRows="0" insertHyperlinks="0" deleteColumns="0" deleteRows="0" sort="0" autoFilter="0" pivotTables="0"/>
  <mergeCells count="7">
    <mergeCell ref="E61:F62"/>
    <mergeCell ref="H50:I51"/>
    <mergeCell ref="E50:F51"/>
    <mergeCell ref="B50:C51"/>
    <mergeCell ref="H9:I9"/>
    <mergeCell ref="E10:E11"/>
    <mergeCell ref="B10:B11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'MATRIZ (I-A) INVERSA'!$GU$12:$GU$212</xm:f>
          </x14:formula1>
          <xm:sqref>E10:E11</xm:sqref>
        </x14:dataValidation>
        <x14:dataValidation type="list" allowBlank="1" showInputMessage="1" showErrorMessage="1">
          <x14:formula1>
            <xm:f>'MIP 2012'!$A$12:$A$147</xm:f>
          </x14:formula1>
          <xm:sqref>F60</xm:sqref>
        </x14:dataValidation>
        <x14:dataValidation type="list" allowBlank="1" showInputMessage="1" showErrorMessage="1">
          <x14:formula1>
            <xm:f>'MATRIZ (I-A) INVERSA'!$GW$6:$HQ$6</xm:f>
          </x14:formula1>
          <xm:sqref>B10:B11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B7:J88"/>
  <sheetViews>
    <sheetView zoomScaleNormal="100" workbookViewId="0">
      <pane xSplit="1" ySplit="5" topLeftCell="B36" activePane="bottomRight" state="frozen"/>
      <selection activeCell="B26" sqref="B26:C26"/>
      <selection pane="topRight" activeCell="B26" sqref="B26:C26"/>
      <selection pane="bottomLeft" activeCell="B26" sqref="B26:C26"/>
      <selection pane="bottomRight" activeCell="B42" sqref="B42"/>
    </sheetView>
  </sheetViews>
  <sheetFormatPr baseColWidth="10" defaultColWidth="11.42578125" defaultRowHeight="14.25" x14ac:dyDescent="0.2"/>
  <cols>
    <col min="1" max="1" width="8.7109375" style="91" customWidth="1"/>
    <col min="2" max="2" width="38.140625" style="91" customWidth="1"/>
    <col min="3" max="3" width="14" style="91" customWidth="1"/>
    <col min="4" max="4" width="14.28515625" style="91" customWidth="1"/>
    <col min="5" max="5" width="38.140625" style="91" customWidth="1"/>
    <col min="6" max="6" width="14.28515625" style="91" customWidth="1"/>
    <col min="7" max="7" width="11" style="91" customWidth="1"/>
    <col min="8" max="8" width="38.140625" style="91" customWidth="1"/>
    <col min="9" max="9" width="14.28515625" style="91" customWidth="1"/>
    <col min="10" max="10" width="14.140625" style="91" customWidth="1"/>
    <col min="11" max="16384" width="11.42578125" style="91"/>
  </cols>
  <sheetData>
    <row r="7" spans="2:9" ht="60.75" x14ac:dyDescent="0.3">
      <c r="B7" s="89" t="s">
        <v>400</v>
      </c>
      <c r="C7" s="137"/>
      <c r="E7" s="92" t="s">
        <v>401</v>
      </c>
      <c r="F7" s="90"/>
      <c r="G7" s="90"/>
      <c r="H7" s="110" t="s">
        <v>402</v>
      </c>
      <c r="I7" s="138"/>
    </row>
    <row r="8" spans="2:9" ht="16.5" customHeight="1" thickBot="1" x14ac:dyDescent="0.25"/>
    <row r="9" spans="2:9" ht="37.5" customHeight="1" thickTop="1" thickBot="1" x14ac:dyDescent="0.25">
      <c r="B9" s="93" t="s">
        <v>387</v>
      </c>
      <c r="E9" s="93" t="s">
        <v>81</v>
      </c>
      <c r="H9" s="139" t="s">
        <v>380</v>
      </c>
      <c r="I9" s="140" t="s">
        <v>404</v>
      </c>
    </row>
    <row r="10" spans="2:9" ht="30" customHeight="1" thickTop="1" x14ac:dyDescent="0.2">
      <c r="B10" s="144" t="s">
        <v>399</v>
      </c>
      <c r="E10" s="144">
        <v>0.3</v>
      </c>
      <c r="H10" s="146" t="str">
        <f>+VLOOKUP($I$9,'MATRIZ (I-A) INVERSA'!$A$12:$B$148,2,0)</f>
        <v>Todas las Actividades Económicas</v>
      </c>
      <c r="I10" s="147"/>
    </row>
    <row r="11" spans="2:9" ht="30" customHeight="1" thickBot="1" x14ac:dyDescent="0.25">
      <c r="B11" s="145"/>
      <c r="E11" s="145"/>
      <c r="H11" s="148"/>
      <c r="I11" s="149"/>
    </row>
    <row r="12" spans="2:9" ht="18.75" customHeight="1" thickTop="1" x14ac:dyDescent="0.2">
      <c r="B12" s="96"/>
      <c r="E12" s="96"/>
      <c r="H12" s="97"/>
      <c r="I12" s="98"/>
    </row>
    <row r="13" spans="2:9" ht="18.75" customHeight="1" x14ac:dyDescent="0.2"/>
    <row r="14" spans="2:9" ht="27.95" customHeight="1" x14ac:dyDescent="0.2">
      <c r="B14" s="108"/>
      <c r="C14" s="108"/>
      <c r="D14" s="108"/>
      <c r="E14" s="108"/>
      <c r="F14" s="108"/>
      <c r="G14" s="108"/>
      <c r="H14" s="108"/>
      <c r="I14" s="108"/>
    </row>
    <row r="15" spans="2:9" ht="18.75" customHeight="1" x14ac:dyDescent="0.2"/>
    <row r="16" spans="2:9" ht="18.75" customHeight="1" x14ac:dyDescent="0.2"/>
    <row r="17" spans="2:4" ht="18.75" customHeight="1" x14ac:dyDescent="0.2"/>
    <row r="18" spans="2:4" ht="18.75" customHeight="1" x14ac:dyDescent="0.2"/>
    <row r="19" spans="2:4" ht="18.75" customHeight="1" x14ac:dyDescent="0.2"/>
    <row r="20" spans="2:4" ht="18.75" customHeight="1" x14ac:dyDescent="0.2">
      <c r="B20" s="115" t="s">
        <v>391</v>
      </c>
      <c r="C20" s="115" t="s">
        <v>392</v>
      </c>
      <c r="D20" s="115" t="s">
        <v>52</v>
      </c>
    </row>
    <row r="21" spans="2:4" ht="18.75" customHeight="1" x14ac:dyDescent="0.2">
      <c r="B21" s="83" t="s">
        <v>389</v>
      </c>
      <c r="C21" s="88">
        <f>+'MIP 2012 (IMPACTOS)'!FH183</f>
        <v>306216.21993403509</v>
      </c>
      <c r="D21" s="84">
        <f>+'MIP 2012 (IMPACTOS)'!FI183</f>
        <v>1.31021736956639E-2</v>
      </c>
    </row>
    <row r="22" spans="2:4" ht="18.75" customHeight="1" x14ac:dyDescent="0.2">
      <c r="B22" s="83" t="s">
        <v>390</v>
      </c>
      <c r="C22" s="88">
        <f>+'MIP 2012 (IMPACTOS)'!FH184</f>
        <v>583138.27803164721</v>
      </c>
      <c r="D22" s="84">
        <f>+'MIP 2012 (IMPACTOS)'!FI184</f>
        <v>1.4858209801904018E-2</v>
      </c>
    </row>
    <row r="23" spans="2:4" ht="18.75" customHeight="1" x14ac:dyDescent="0.2">
      <c r="B23" s="83" t="s">
        <v>27</v>
      </c>
      <c r="C23" s="88">
        <f>+'MIP 2012 (IMPACTOS)'!FH185</f>
        <v>79323.277086961083</v>
      </c>
      <c r="D23" s="84">
        <f>+'MIP 2012 (IMPACTOS)'!FI185</f>
        <v>1.1673041467018351E-2</v>
      </c>
    </row>
    <row r="24" spans="2:4" ht="18.75" customHeight="1" x14ac:dyDescent="0.2">
      <c r="B24" s="83" t="s">
        <v>24</v>
      </c>
      <c r="C24" s="88">
        <f>+'MIP 2012 (IMPACTOS)'!FH186</f>
        <v>139207.66794365644</v>
      </c>
      <c r="D24" s="84">
        <f>+'MIP 2012 (IMPACTOS)'!FI186</f>
        <v>1.2737613370051191E-2</v>
      </c>
    </row>
    <row r="25" spans="2:4" ht="18.75" customHeight="1" x14ac:dyDescent="0.2">
      <c r="B25" s="85" t="s">
        <v>33</v>
      </c>
      <c r="C25" s="87">
        <f>+'MIP 2012 (IMPACTOS)'!FH187</f>
        <v>32622.167928838404</v>
      </c>
      <c r="D25" s="86">
        <f>+'MIP 2012 (IMPACTOS)'!FI187</f>
        <v>1.5681869970022282E-2</v>
      </c>
    </row>
    <row r="26" spans="2:4" ht="18.75" customHeight="1" x14ac:dyDescent="0.2"/>
    <row r="27" spans="2:4" ht="18.75" customHeight="1" x14ac:dyDescent="0.2"/>
    <row r="28" spans="2:4" ht="18.75" customHeight="1" x14ac:dyDescent="0.2"/>
    <row r="29" spans="2:4" ht="18.75" customHeight="1" x14ac:dyDescent="0.2"/>
    <row r="30" spans="2:4" ht="18.75" customHeight="1" x14ac:dyDescent="0.2"/>
    <row r="31" spans="2:4" ht="18.75" customHeight="1" x14ac:dyDescent="0.2"/>
    <row r="32" spans="2:4" ht="18.75" customHeight="1" x14ac:dyDescent="0.2"/>
    <row r="33" spans="4:10" ht="18.75" customHeight="1" x14ac:dyDescent="0.2"/>
    <row r="34" spans="4:10" ht="18.75" customHeight="1" x14ac:dyDescent="0.2"/>
    <row r="35" spans="4:10" ht="18.75" customHeight="1" x14ac:dyDescent="0.2"/>
    <row r="36" spans="4:10" ht="18.75" customHeight="1" x14ac:dyDescent="0.2"/>
    <row r="37" spans="4:10" ht="18.75" customHeight="1" x14ac:dyDescent="0.2"/>
    <row r="38" spans="4:10" ht="18.75" customHeight="1" x14ac:dyDescent="0.2"/>
    <row r="39" spans="4:10" ht="18.75" customHeight="1" x14ac:dyDescent="0.2"/>
    <row r="40" spans="4:10" ht="26.25" customHeight="1" x14ac:dyDescent="0.2"/>
    <row r="41" spans="4:10" ht="26.25" customHeight="1" x14ac:dyDescent="0.2"/>
    <row r="42" spans="4:10" ht="18.75" customHeight="1" x14ac:dyDescent="0.2"/>
    <row r="43" spans="4:10" ht="18.75" customHeight="1" x14ac:dyDescent="0.2">
      <c r="H43" s="99"/>
    </row>
    <row r="44" spans="4:10" ht="18.75" customHeight="1" x14ac:dyDescent="0.2"/>
    <row r="45" spans="4:10" ht="18.75" customHeight="1" x14ac:dyDescent="0.2">
      <c r="D45" s="100"/>
      <c r="E45" s="101" t="s">
        <v>86</v>
      </c>
      <c r="F45" s="99"/>
      <c r="G45" s="99"/>
      <c r="H45" s="102"/>
      <c r="I45" s="102"/>
      <c r="J45" s="103"/>
    </row>
    <row r="46" spans="4:10" ht="18.75" customHeight="1" x14ac:dyDescent="0.2">
      <c r="D46" s="100"/>
      <c r="E46" s="101"/>
      <c r="F46" s="99"/>
      <c r="G46" s="99"/>
      <c r="H46" s="102"/>
      <c r="I46" s="102"/>
      <c r="J46" s="103"/>
    </row>
    <row r="47" spans="4:10" ht="18.75" customHeight="1" x14ac:dyDescent="0.2">
      <c r="D47" s="100"/>
      <c r="E47" s="101"/>
      <c r="F47" s="99"/>
      <c r="G47" s="99"/>
      <c r="H47" s="102"/>
      <c r="I47" s="102"/>
      <c r="J47" s="103"/>
    </row>
    <row r="48" spans="4:10" ht="18.75" customHeight="1" x14ac:dyDescent="0.2">
      <c r="D48" s="100"/>
      <c r="E48" s="101"/>
      <c r="F48" s="99"/>
      <c r="G48" s="99"/>
      <c r="H48" s="102"/>
      <c r="I48" s="102"/>
      <c r="J48" s="103"/>
    </row>
    <row r="49" spans="2:9" ht="18.75" customHeight="1" x14ac:dyDescent="0.2">
      <c r="B49" s="104" t="s">
        <v>381</v>
      </c>
      <c r="C49" s="105" t="str">
        <f>+VLOOKUP(1,'VAR. PROD'!$A$3:$B$138,2,0)</f>
        <v>AE100</v>
      </c>
      <c r="E49" s="104" t="s">
        <v>381</v>
      </c>
      <c r="F49" s="105" t="str">
        <f>+VLOOKUP(2,'VAR. PROD'!$A$3:$B$138,2,0)</f>
        <v>AE120</v>
      </c>
      <c r="H49" s="104" t="s">
        <v>381</v>
      </c>
      <c r="I49" s="105" t="str">
        <f>+VLOOKUP(3,'VAR. PROD'!$A$3:$B$138,2,0)</f>
        <v>AE081</v>
      </c>
    </row>
    <row r="50" spans="2:9" ht="33.75" customHeight="1" x14ac:dyDescent="0.2">
      <c r="B50" s="141" t="str">
        <f>+VLOOKUP(C49,'MIP 2012'!$A$12:$B$147,2,0)</f>
        <v>Actividades de alojamiento</v>
      </c>
      <c r="C50" s="141"/>
      <c r="E50" s="141" t="str">
        <f>+VLOOKUP(F49,'MIP 2012'!$A$12:$B$147,2,0)</f>
        <v>Actividades de agencias de viajes, operadores turísticos, servicios de reservas y actividades conexas</v>
      </c>
      <c r="F50" s="141"/>
      <c r="H50" s="141" t="str">
        <f>+VLOOKUP(I49,'MIP 2012'!$A$12:$B$147,2,0)</f>
        <v>Otras industrias manufactureras</v>
      </c>
      <c r="I50" s="141"/>
    </row>
    <row r="51" spans="2:9" ht="33.75" customHeight="1" x14ac:dyDescent="0.2">
      <c r="B51" s="141"/>
      <c r="C51" s="141"/>
      <c r="E51" s="141"/>
      <c r="F51" s="141"/>
      <c r="H51" s="141"/>
      <c r="I51" s="141"/>
    </row>
    <row r="52" spans="2:9" ht="18.75" customHeight="1" x14ac:dyDescent="0.2">
      <c r="B52" s="106" t="s">
        <v>390</v>
      </c>
      <c r="C52" s="84">
        <f>+VLOOKUP(C49,'VAR. PROD'!$B$3:$G$138,5,0)</f>
        <v>0.2180080251367266</v>
      </c>
      <c r="E52" s="106" t="s">
        <v>390</v>
      </c>
      <c r="F52" s="84">
        <f>+VLOOKUP(F49,'VAR. PROD'!$B$3:$G$138,5,0)</f>
        <v>0.12165913667548256</v>
      </c>
      <c r="H52" s="106" t="s">
        <v>390</v>
      </c>
      <c r="I52" s="84">
        <f>+VLOOKUP(I49,'VAR. PROD'!$B$3:$G$138,5,0)</f>
        <v>0.12128390910739516</v>
      </c>
    </row>
    <row r="53" spans="2:9" ht="18.75" customHeight="1" x14ac:dyDescent="0.2">
      <c r="B53" s="106" t="s">
        <v>79</v>
      </c>
      <c r="C53" s="84">
        <f>+VLOOKUP(C49,'VAR. REM'!$B$3:$F$138,5,0)</f>
        <v>0.21800802513672646</v>
      </c>
      <c r="E53" s="106" t="s">
        <v>79</v>
      </c>
      <c r="F53" s="84">
        <f>+VLOOKUP(F49,'VAR. REM'!$B$3:$F$138,5,0)</f>
        <v>0.12165913667548253</v>
      </c>
      <c r="H53" s="106" t="s">
        <v>79</v>
      </c>
      <c r="I53" s="84">
        <f>+VLOOKUP(I49,'VAR. REM'!$B$3:$F$138,5,0)</f>
        <v>0.1212839091073948</v>
      </c>
    </row>
    <row r="54" spans="2:9" ht="18.75" customHeight="1" x14ac:dyDescent="0.2">
      <c r="B54" s="107" t="s">
        <v>80</v>
      </c>
      <c r="C54" s="87">
        <f>+VLOOKUP(C49,'VAR. PO'!$B$3:$F$138,5,0)</f>
        <v>7016</v>
      </c>
      <c r="E54" s="107" t="s">
        <v>80</v>
      </c>
      <c r="F54" s="87">
        <f>+VLOOKUP(F49,'VAR. PO'!$B$3:$F$138,5,0)</f>
        <v>785</v>
      </c>
      <c r="H54" s="107" t="s">
        <v>80</v>
      </c>
      <c r="I54" s="87">
        <f>+VLOOKUP(I49,'VAR. PO'!$B$3:$F$138,5,0)</f>
        <v>571</v>
      </c>
    </row>
    <row r="55" spans="2:9" ht="18.75" customHeight="1" x14ac:dyDescent="0.2"/>
    <row r="56" spans="2:9" ht="18.75" customHeight="1" x14ac:dyDescent="0.2"/>
    <row r="57" spans="2:9" ht="18.75" customHeight="1" x14ac:dyDescent="0.2">
      <c r="B57" s="108"/>
      <c r="C57" s="108"/>
      <c r="D57" s="108"/>
      <c r="E57" s="108"/>
      <c r="F57" s="108"/>
      <c r="G57" s="108"/>
      <c r="H57" s="108"/>
      <c r="I57" s="108"/>
    </row>
    <row r="58" spans="2:9" ht="18.75" customHeight="1" x14ac:dyDescent="0.2"/>
    <row r="59" spans="2:9" ht="18.75" customHeight="1" x14ac:dyDescent="0.2"/>
    <row r="60" spans="2:9" ht="18.75" customHeight="1" x14ac:dyDescent="0.2">
      <c r="E60" s="104" t="s">
        <v>381</v>
      </c>
      <c r="F60" s="105" t="s">
        <v>198</v>
      </c>
    </row>
    <row r="61" spans="2:9" ht="33.75" customHeight="1" x14ac:dyDescent="0.2">
      <c r="E61" s="141" t="str">
        <f>+VLOOKUP(F60,'MIP 2012'!$A$12:$B$147,2,0)</f>
        <v>Producción de madera y fabricación de productos de madera y corcho, excepto muebles; fabricación de artículos de paja y de materiales trenzables</v>
      </c>
      <c r="F61" s="141"/>
    </row>
    <row r="62" spans="2:9" ht="33.75" customHeight="1" x14ac:dyDescent="0.2">
      <c r="E62" s="141"/>
      <c r="F62" s="141"/>
    </row>
    <row r="63" spans="2:9" ht="18.75" customHeight="1" x14ac:dyDescent="0.2">
      <c r="E63" s="106" t="s">
        <v>390</v>
      </c>
      <c r="F63" s="84">
        <f>+VLOOKUP(F60,'VAR. PROD'!$B$3:$G$138,5,0)</f>
        <v>4.4531463138078996E-3</v>
      </c>
    </row>
    <row r="64" spans="2:9" ht="18.75" customHeight="1" x14ac:dyDescent="0.2">
      <c r="E64" s="106" t="s">
        <v>79</v>
      </c>
      <c r="F64" s="84">
        <f>+VLOOKUP(F60,'VAR. REM'!$B$3:$F$138,5,0)</f>
        <v>4.4531463138076091E-3</v>
      </c>
    </row>
    <row r="65" spans="4:10" ht="18.75" customHeight="1" x14ac:dyDescent="0.2">
      <c r="E65" s="107" t="s">
        <v>80</v>
      </c>
      <c r="F65" s="87">
        <f>+VLOOKUP(F60,'VAR. PO'!$B$3:$F$138,5,0)</f>
        <v>28</v>
      </c>
    </row>
    <row r="66" spans="4:10" ht="18.75" customHeight="1" x14ac:dyDescent="0.2"/>
    <row r="67" spans="4:10" ht="18.75" customHeight="1" x14ac:dyDescent="0.2">
      <c r="D67" s="100"/>
      <c r="H67" s="102"/>
      <c r="I67" s="102"/>
      <c r="J67" s="103"/>
    </row>
    <row r="68" spans="4:10" ht="18.75" customHeight="1" x14ac:dyDescent="0.2">
      <c r="D68" s="100"/>
      <c r="H68" s="102"/>
      <c r="I68" s="102"/>
      <c r="J68" s="103"/>
    </row>
    <row r="69" spans="4:10" ht="26.25" customHeight="1" x14ac:dyDescent="0.2"/>
    <row r="70" spans="4:10" ht="26.25" customHeight="1" x14ac:dyDescent="0.2"/>
    <row r="71" spans="4:10" ht="18.75" customHeight="1" x14ac:dyDescent="0.2"/>
    <row r="72" spans="4:10" ht="26.25" customHeight="1" x14ac:dyDescent="0.2"/>
    <row r="73" spans="4:10" ht="26.25" customHeight="1" x14ac:dyDescent="0.2"/>
    <row r="74" spans="4:10" ht="18.75" customHeight="1" x14ac:dyDescent="0.2">
      <c r="H74" s="99"/>
    </row>
    <row r="75" spans="4:10" ht="18.75" customHeight="1" x14ac:dyDescent="0.2"/>
    <row r="76" spans="4:10" ht="18.75" customHeight="1" x14ac:dyDescent="0.2">
      <c r="E76" s="110"/>
      <c r="F76" s="99"/>
      <c r="G76" s="99"/>
    </row>
    <row r="77" spans="4:10" ht="18.75" customHeight="1" x14ac:dyDescent="0.2">
      <c r="D77" s="100"/>
      <c r="H77" s="102"/>
      <c r="I77" s="102"/>
      <c r="J77" s="103"/>
    </row>
    <row r="78" spans="4:10" ht="18.75" customHeight="1" x14ac:dyDescent="0.2">
      <c r="D78" s="100"/>
      <c r="H78" s="102"/>
      <c r="I78" s="102"/>
      <c r="J78" s="103"/>
    </row>
    <row r="79" spans="4:10" ht="18.75" customHeight="1" x14ac:dyDescent="0.2"/>
    <row r="80" spans="4:10" ht="18.75" customHeight="1" x14ac:dyDescent="0.2"/>
    <row r="81" spans="2:10" ht="18.75" customHeight="1" x14ac:dyDescent="0.2"/>
    <row r="82" spans="2:10" ht="18.75" customHeight="1" x14ac:dyDescent="0.3">
      <c r="B82" s="111"/>
      <c r="C82" s="100"/>
    </row>
    <row r="83" spans="2:10" ht="18.75" customHeight="1" x14ac:dyDescent="0.3">
      <c r="B83" s="111"/>
      <c r="C83" s="100"/>
    </row>
    <row r="84" spans="2:10" ht="18.75" customHeight="1" x14ac:dyDescent="0.2"/>
    <row r="86" spans="2:10" x14ac:dyDescent="0.2">
      <c r="H86" s="112"/>
      <c r="I86" s="112"/>
      <c r="J86" s="112"/>
    </row>
    <row r="88" spans="2:10" ht="40.5" customHeight="1" x14ac:dyDescent="0.2">
      <c r="E88" s="112"/>
      <c r="F88" s="112"/>
      <c r="G88" s="112"/>
    </row>
  </sheetData>
  <sheetProtection algorithmName="SHA-512" hashValue="MYUg322eFLFB/9k1FdAG6b0YbhMMeIzQQxkdgELUFfvTuCaWPbAbhxG+gtonbC7c0n0T0tb+r6KE8CgaroC6mQ==" saltValue="9GPgfshKOqbOjZ489cuwdQ==" spinCount="100000" sheet="1" formatCells="0" formatColumns="0" formatRows="0" insertColumns="0" insertRows="0" insertHyperlinks="0" deleteColumns="0" deleteRows="0" sort="0" autoFilter="0" pivotTables="0"/>
  <mergeCells count="7">
    <mergeCell ref="E61:F62"/>
    <mergeCell ref="H10:I11"/>
    <mergeCell ref="B10:B11"/>
    <mergeCell ref="E10:E11"/>
    <mergeCell ref="B50:C51"/>
    <mergeCell ref="E50:F51"/>
    <mergeCell ref="H50:I51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'MIP 2012'!$A$12:$A$147</xm:f>
          </x14:formula1>
          <xm:sqref>F60</xm:sqref>
        </x14:dataValidation>
        <x14:dataValidation type="list" allowBlank="1" showInputMessage="1" showErrorMessage="1">
          <x14:formula1>
            <xm:f>'MATRIZ (I-A) INVERSA'!$GU$12:$GU$212</xm:f>
          </x14:formula1>
          <xm:sqref>E10:E11</xm:sqref>
        </x14:dataValidation>
        <x14:dataValidation type="list" allowBlank="1" showInputMessage="1" showErrorMessage="1">
          <x14:formula1>
            <xm:f>'MATRIZ (I-A) INVERSA'!$EK$11:$FJ$11</xm:f>
          </x14:formula1>
          <xm:sqref>B10:B11</xm:sqref>
        </x14:dataValidation>
        <x14:dataValidation type="list" allowBlank="1" showInputMessage="1" showErrorMessage="1">
          <x14:formula1>
            <xm:f>'MATRIZ (I-A) INVERSA'!$A$11:$A$147</xm:f>
          </x14:formula1>
          <xm:sqref>I9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"/>
  <sheetViews>
    <sheetView workbookViewId="0"/>
  </sheetViews>
  <sheetFormatPr baseColWidth="10" defaultColWidth="11.42578125" defaultRowHeight="14.25" x14ac:dyDescent="0.2"/>
  <cols>
    <col min="1" max="16384" width="11.42578125" style="116"/>
  </cols>
  <sheetData/>
  <sheetProtection algorithmName="SHA-512" hashValue="OhOtNvWfbSRmaRrKcw5KFdkg/VWGdbUrF/3TG3xMd183bwCyxGV+V7sZJUenV19Ps1YV2/lUoi7hxHgKHsXeqA==" saltValue="waNplem8LkRLpAaoD+OSRA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2:FP194"/>
  <sheetViews>
    <sheetView zoomScale="80" zoomScaleNormal="80" workbookViewId="0">
      <pane xSplit="2" ySplit="11" topLeftCell="C12" activePane="bottomRight" state="frozen"/>
      <selection activeCell="D18" sqref="D18"/>
      <selection pane="topRight" activeCell="D18" sqref="D18"/>
      <selection pane="bottomLeft" activeCell="D18" sqref="D18"/>
      <selection pane="bottomRight" activeCell="C8" sqref="C8"/>
    </sheetView>
  </sheetViews>
  <sheetFormatPr baseColWidth="10" defaultColWidth="11.42578125" defaultRowHeight="15" x14ac:dyDescent="0.25"/>
  <cols>
    <col min="1" max="1" width="11.42578125" style="1"/>
    <col min="2" max="2" width="37.7109375" style="1" customWidth="1"/>
    <col min="3" max="138" width="15.85546875" style="1" customWidth="1"/>
    <col min="139" max="139" width="19.140625" style="1" customWidth="1"/>
    <col min="140" max="158" width="15.85546875" style="1" customWidth="1"/>
    <col min="159" max="160" width="18.42578125" style="1" customWidth="1"/>
    <col min="161" max="161" width="16.42578125" style="1" customWidth="1"/>
    <col min="162" max="162" width="13.85546875" style="1" customWidth="1"/>
    <col min="163" max="163" width="14.28515625" style="1" bestFit="1" customWidth="1"/>
    <col min="164" max="164" width="19.7109375" style="1" bestFit="1" customWidth="1"/>
    <col min="165" max="165" width="11.42578125" style="1"/>
    <col min="166" max="167" width="0" style="1" hidden="1" customWidth="1"/>
    <col min="168" max="168" width="12.42578125" style="1" hidden="1" customWidth="1"/>
    <col min="169" max="174" width="0" style="1" hidden="1" customWidth="1"/>
    <col min="175" max="16384" width="11.42578125" style="1"/>
  </cols>
  <sheetData>
    <row r="2" spans="1:172" ht="18.75" x14ac:dyDescent="0.3">
      <c r="C2" s="4" t="s">
        <v>0</v>
      </c>
    </row>
    <row r="3" spans="1:172" ht="18.75" x14ac:dyDescent="0.3">
      <c r="C3" s="4" t="s">
        <v>385</v>
      </c>
    </row>
    <row r="4" spans="1:172" ht="15.75" x14ac:dyDescent="0.25">
      <c r="C4" s="27" t="s">
        <v>49</v>
      </c>
    </row>
    <row r="5" spans="1:172" ht="15.75" x14ac:dyDescent="0.25">
      <c r="C5" s="27" t="s">
        <v>47</v>
      </c>
    </row>
    <row r="6" spans="1:172" ht="15.75" x14ac:dyDescent="0.25">
      <c r="C6" s="27" t="s">
        <v>48</v>
      </c>
    </row>
    <row r="7" spans="1:172" s="26" customFormat="1" ht="15.75" x14ac:dyDescent="0.25">
      <c r="C7" s="27"/>
      <c r="E7" s="27"/>
      <c r="G7" s="27"/>
      <c r="I7" s="27"/>
      <c r="K7" s="27"/>
      <c r="M7" s="27"/>
      <c r="O7" s="27"/>
      <c r="Q7" s="27"/>
      <c r="S7" s="27"/>
      <c r="U7" s="27"/>
      <c r="W7" s="27"/>
      <c r="Y7" s="27"/>
      <c r="AA7" s="27"/>
      <c r="AC7" s="27"/>
      <c r="AE7" s="27"/>
      <c r="AG7" s="27"/>
      <c r="AI7" s="27"/>
      <c r="AK7" s="27"/>
      <c r="AM7" s="27"/>
      <c r="AO7" s="27"/>
      <c r="AQ7" s="27"/>
      <c r="AS7" s="27"/>
      <c r="AU7" s="27"/>
      <c r="AW7" s="27"/>
      <c r="AY7" s="27"/>
      <c r="BA7" s="27"/>
      <c r="BC7" s="27"/>
      <c r="BE7" s="27"/>
      <c r="BG7" s="27"/>
      <c r="BI7" s="27"/>
      <c r="BK7" s="27"/>
      <c r="BM7" s="27"/>
      <c r="BO7" s="27"/>
      <c r="BQ7" s="27"/>
      <c r="BS7" s="27"/>
      <c r="BU7" s="27"/>
      <c r="BW7" s="27"/>
      <c r="BY7" s="27"/>
      <c r="CA7" s="27"/>
      <c r="CC7" s="27"/>
      <c r="CE7" s="27"/>
      <c r="CG7" s="27"/>
      <c r="CI7" s="27"/>
      <c r="CK7" s="27"/>
      <c r="CM7" s="27"/>
      <c r="CO7" s="27"/>
      <c r="CQ7" s="27"/>
      <c r="CS7" s="27"/>
      <c r="CU7" s="27"/>
      <c r="CW7" s="27"/>
      <c r="CY7" s="27"/>
      <c r="DA7" s="27"/>
      <c r="DC7" s="27"/>
      <c r="DE7" s="27"/>
      <c r="DG7" s="27"/>
      <c r="DI7" s="27"/>
      <c r="DK7" s="27"/>
      <c r="DM7" s="27"/>
      <c r="DO7" s="27"/>
      <c r="DQ7" s="27"/>
      <c r="DS7" s="27"/>
      <c r="DU7" s="27"/>
      <c r="DW7" s="27"/>
      <c r="DY7" s="27"/>
      <c r="EA7" s="27"/>
      <c r="EC7" s="27"/>
      <c r="EE7" s="27"/>
      <c r="EG7" s="27"/>
      <c r="EH7" s="27"/>
    </row>
    <row r="9" spans="1:172" s="7" customFormat="1" ht="15.75" customHeight="1" thickBot="1" x14ac:dyDescent="0.25">
      <c r="A9" s="6"/>
      <c r="B9" s="6"/>
      <c r="C9" s="161" t="s">
        <v>1</v>
      </c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61"/>
      <c r="AL9" s="161"/>
      <c r="AM9" s="161"/>
      <c r="AN9" s="161"/>
      <c r="AO9" s="161"/>
      <c r="AP9" s="161"/>
      <c r="AQ9" s="161"/>
      <c r="AR9" s="161"/>
      <c r="AS9" s="161"/>
      <c r="AT9" s="161"/>
      <c r="AU9" s="161"/>
      <c r="AV9" s="161"/>
      <c r="AW9" s="161"/>
      <c r="AX9" s="161"/>
      <c r="AY9" s="161"/>
      <c r="AZ9" s="161"/>
      <c r="BA9" s="161"/>
      <c r="BB9" s="161"/>
      <c r="BC9" s="161"/>
      <c r="BD9" s="161"/>
      <c r="BE9" s="161"/>
      <c r="BF9" s="161"/>
      <c r="BG9" s="161"/>
      <c r="BH9" s="161"/>
      <c r="BI9" s="161"/>
      <c r="BJ9" s="161"/>
      <c r="BK9" s="161"/>
      <c r="BL9" s="161"/>
      <c r="BM9" s="161"/>
      <c r="BN9" s="161"/>
      <c r="BO9" s="161"/>
      <c r="BP9" s="161"/>
      <c r="BQ9" s="161"/>
      <c r="BR9" s="161"/>
      <c r="BS9" s="161"/>
      <c r="BT9" s="161"/>
      <c r="BU9" s="161"/>
      <c r="BV9" s="161"/>
      <c r="BW9" s="161"/>
      <c r="BX9" s="161"/>
      <c r="BY9" s="161"/>
      <c r="BZ9" s="161"/>
      <c r="CA9" s="161"/>
      <c r="CB9" s="161"/>
      <c r="CC9" s="161"/>
      <c r="CD9" s="161"/>
      <c r="CE9" s="161"/>
      <c r="CF9" s="161"/>
      <c r="CG9" s="161"/>
      <c r="CH9" s="161"/>
      <c r="CI9" s="161"/>
      <c r="CJ9" s="161"/>
      <c r="CK9" s="161"/>
      <c r="CL9" s="161"/>
      <c r="CM9" s="161"/>
      <c r="CN9" s="161"/>
      <c r="CO9" s="161"/>
      <c r="CP9" s="161"/>
      <c r="CQ9" s="161"/>
      <c r="CR9" s="161"/>
      <c r="CS9" s="161"/>
      <c r="CT9" s="161"/>
      <c r="CU9" s="161"/>
      <c r="CV9" s="161"/>
      <c r="CW9" s="161"/>
      <c r="CX9" s="161"/>
      <c r="CY9" s="161"/>
      <c r="CZ9" s="161"/>
      <c r="DA9" s="161"/>
      <c r="DB9" s="161"/>
      <c r="DC9" s="161"/>
      <c r="DD9" s="161"/>
      <c r="DE9" s="161"/>
      <c r="DF9" s="161"/>
      <c r="DG9" s="161"/>
      <c r="DH9" s="161"/>
      <c r="DI9" s="161"/>
      <c r="DJ9" s="161"/>
      <c r="DK9" s="161"/>
      <c r="DL9" s="161"/>
      <c r="DM9" s="161"/>
      <c r="DN9" s="161"/>
      <c r="DO9" s="161"/>
      <c r="DP9" s="161"/>
      <c r="DQ9" s="161"/>
      <c r="DR9" s="161"/>
      <c r="DS9" s="161"/>
      <c r="DT9" s="161"/>
      <c r="DU9" s="161"/>
      <c r="DV9" s="161"/>
      <c r="DW9" s="161"/>
      <c r="DX9" s="161"/>
      <c r="DY9" s="161"/>
      <c r="DZ9" s="161"/>
      <c r="EA9" s="161"/>
      <c r="EB9" s="161"/>
      <c r="EC9" s="161"/>
      <c r="ED9" s="161"/>
      <c r="EE9" s="161"/>
      <c r="EF9" s="161"/>
      <c r="EG9" s="161"/>
      <c r="EH9" s="161"/>
      <c r="EI9" s="162" t="s">
        <v>2</v>
      </c>
      <c r="EJ9" s="154" t="s">
        <v>3</v>
      </c>
      <c r="EK9" s="155"/>
      <c r="EL9" s="155"/>
      <c r="EM9" s="155"/>
      <c r="EN9" s="155"/>
      <c r="EO9" s="155"/>
      <c r="EP9" s="155"/>
      <c r="EQ9" s="155"/>
      <c r="ER9" s="155"/>
      <c r="ES9" s="155"/>
      <c r="ET9" s="155"/>
      <c r="EU9" s="155"/>
      <c r="EV9" s="155"/>
      <c r="EW9" s="155"/>
      <c r="EX9" s="155"/>
      <c r="EY9" s="155"/>
      <c r="EZ9" s="155"/>
      <c r="FA9" s="155"/>
      <c r="FB9" s="155"/>
      <c r="FC9" s="155"/>
      <c r="FD9" s="155"/>
      <c r="FE9" s="155"/>
      <c r="FF9" s="155"/>
      <c r="FG9" s="156"/>
      <c r="FH9" s="152" t="s">
        <v>4</v>
      </c>
    </row>
    <row r="10" spans="1:172" s="7" customFormat="1" ht="16.5" customHeight="1" thickTop="1" thickBot="1" x14ac:dyDescent="0.25">
      <c r="A10" s="8" t="s">
        <v>379</v>
      </c>
      <c r="B10" s="9"/>
      <c r="C10" s="32" t="s">
        <v>88</v>
      </c>
      <c r="D10" s="32" t="s">
        <v>90</v>
      </c>
      <c r="E10" s="32" t="s">
        <v>92</v>
      </c>
      <c r="F10" s="32" t="s">
        <v>94</v>
      </c>
      <c r="G10" s="32" t="s">
        <v>96</v>
      </c>
      <c r="H10" s="32" t="s">
        <v>98</v>
      </c>
      <c r="I10" s="32" t="s">
        <v>100</v>
      </c>
      <c r="J10" s="32" t="s">
        <v>102</v>
      </c>
      <c r="K10" s="32" t="s">
        <v>104</v>
      </c>
      <c r="L10" s="32" t="s">
        <v>106</v>
      </c>
      <c r="M10" s="32" t="s">
        <v>108</v>
      </c>
      <c r="N10" s="32" t="s">
        <v>110</v>
      </c>
      <c r="O10" s="32" t="s">
        <v>112</v>
      </c>
      <c r="P10" s="32" t="s">
        <v>114</v>
      </c>
      <c r="Q10" s="32" t="s">
        <v>116</v>
      </c>
      <c r="R10" s="32" t="s">
        <v>118</v>
      </c>
      <c r="S10" s="32" t="s">
        <v>120</v>
      </c>
      <c r="T10" s="32" t="s">
        <v>122</v>
      </c>
      <c r="U10" s="32" t="s">
        <v>124</v>
      </c>
      <c r="V10" s="32" t="s">
        <v>126</v>
      </c>
      <c r="W10" s="32" t="s">
        <v>128</v>
      </c>
      <c r="X10" s="32" t="s">
        <v>130</v>
      </c>
      <c r="Y10" s="32" t="s">
        <v>132</v>
      </c>
      <c r="Z10" s="32" t="s">
        <v>134</v>
      </c>
      <c r="AA10" s="32" t="s">
        <v>136</v>
      </c>
      <c r="AB10" s="32" t="s">
        <v>138</v>
      </c>
      <c r="AC10" s="32" t="s">
        <v>140</v>
      </c>
      <c r="AD10" s="32" t="s">
        <v>142</v>
      </c>
      <c r="AE10" s="32" t="s">
        <v>144</v>
      </c>
      <c r="AF10" s="32" t="s">
        <v>146</v>
      </c>
      <c r="AG10" s="32" t="s">
        <v>148</v>
      </c>
      <c r="AH10" s="32" t="s">
        <v>150</v>
      </c>
      <c r="AI10" s="32" t="s">
        <v>152</v>
      </c>
      <c r="AJ10" s="32" t="s">
        <v>154</v>
      </c>
      <c r="AK10" s="32" t="s">
        <v>156</v>
      </c>
      <c r="AL10" s="32" t="s">
        <v>158</v>
      </c>
      <c r="AM10" s="32" t="s">
        <v>160</v>
      </c>
      <c r="AN10" s="32" t="s">
        <v>162</v>
      </c>
      <c r="AO10" s="32" t="s">
        <v>164</v>
      </c>
      <c r="AP10" s="32" t="s">
        <v>166</v>
      </c>
      <c r="AQ10" s="32" t="s">
        <v>168</v>
      </c>
      <c r="AR10" s="32" t="s">
        <v>170</v>
      </c>
      <c r="AS10" s="32" t="s">
        <v>172</v>
      </c>
      <c r="AT10" s="32" t="s">
        <v>174</v>
      </c>
      <c r="AU10" s="32" t="s">
        <v>176</v>
      </c>
      <c r="AV10" s="32" t="s">
        <v>178</v>
      </c>
      <c r="AW10" s="32" t="s">
        <v>180</v>
      </c>
      <c r="AX10" s="32" t="s">
        <v>182</v>
      </c>
      <c r="AY10" s="32" t="s">
        <v>184</v>
      </c>
      <c r="AZ10" s="32" t="s">
        <v>186</v>
      </c>
      <c r="BA10" s="32" t="s">
        <v>188</v>
      </c>
      <c r="BB10" s="32" t="s">
        <v>190</v>
      </c>
      <c r="BC10" s="32" t="s">
        <v>192</v>
      </c>
      <c r="BD10" s="32" t="s">
        <v>194</v>
      </c>
      <c r="BE10" s="32" t="s">
        <v>196</v>
      </c>
      <c r="BF10" s="32" t="s">
        <v>198</v>
      </c>
      <c r="BG10" s="32" t="s">
        <v>200</v>
      </c>
      <c r="BH10" s="32" t="s">
        <v>202</v>
      </c>
      <c r="BI10" s="32" t="s">
        <v>204</v>
      </c>
      <c r="BJ10" s="32" t="s">
        <v>206</v>
      </c>
      <c r="BK10" s="32" t="s">
        <v>208</v>
      </c>
      <c r="BL10" s="32" t="s">
        <v>210</v>
      </c>
      <c r="BM10" s="32" t="s">
        <v>212</v>
      </c>
      <c r="BN10" s="32" t="s">
        <v>214</v>
      </c>
      <c r="BO10" s="32" t="s">
        <v>216</v>
      </c>
      <c r="BP10" s="32" t="s">
        <v>218</v>
      </c>
      <c r="BQ10" s="32" t="s">
        <v>220</v>
      </c>
      <c r="BR10" s="32" t="s">
        <v>222</v>
      </c>
      <c r="BS10" s="32" t="s">
        <v>224</v>
      </c>
      <c r="BT10" s="32" t="s">
        <v>226</v>
      </c>
      <c r="BU10" s="32" t="s">
        <v>228</v>
      </c>
      <c r="BV10" s="32" t="s">
        <v>230</v>
      </c>
      <c r="BW10" s="32" t="s">
        <v>232</v>
      </c>
      <c r="BX10" s="32" t="s">
        <v>234</v>
      </c>
      <c r="BY10" s="32" t="s">
        <v>236</v>
      </c>
      <c r="BZ10" s="32" t="s">
        <v>238</v>
      </c>
      <c r="CA10" s="32" t="s">
        <v>240</v>
      </c>
      <c r="CB10" s="32" t="s">
        <v>242</v>
      </c>
      <c r="CC10" s="32" t="s">
        <v>244</v>
      </c>
      <c r="CD10" s="32" t="s">
        <v>246</v>
      </c>
      <c r="CE10" s="32" t="s">
        <v>248</v>
      </c>
      <c r="CF10" s="32" t="s">
        <v>250</v>
      </c>
      <c r="CG10" s="32" t="s">
        <v>252</v>
      </c>
      <c r="CH10" s="32" t="s">
        <v>254</v>
      </c>
      <c r="CI10" s="32" t="s">
        <v>256</v>
      </c>
      <c r="CJ10" s="32" t="s">
        <v>258</v>
      </c>
      <c r="CK10" s="32" t="s">
        <v>260</v>
      </c>
      <c r="CL10" s="32" t="s">
        <v>262</v>
      </c>
      <c r="CM10" s="32" t="s">
        <v>264</v>
      </c>
      <c r="CN10" s="32" t="s">
        <v>266</v>
      </c>
      <c r="CO10" s="32" t="s">
        <v>268</v>
      </c>
      <c r="CP10" s="32" t="s">
        <v>269</v>
      </c>
      <c r="CQ10" s="32" t="s">
        <v>271</v>
      </c>
      <c r="CR10" s="32" t="s">
        <v>273</v>
      </c>
      <c r="CS10" s="32" t="s">
        <v>275</v>
      </c>
      <c r="CT10" s="32" t="s">
        <v>277</v>
      </c>
      <c r="CU10" s="32" t="s">
        <v>279</v>
      </c>
      <c r="CV10" s="32" t="s">
        <v>281</v>
      </c>
      <c r="CW10" s="32" t="s">
        <v>283</v>
      </c>
      <c r="CX10" s="32" t="s">
        <v>285</v>
      </c>
      <c r="CY10" s="32" t="s">
        <v>287</v>
      </c>
      <c r="CZ10" s="32" t="s">
        <v>289</v>
      </c>
      <c r="DA10" s="32" t="s">
        <v>291</v>
      </c>
      <c r="DB10" s="32" t="s">
        <v>293</v>
      </c>
      <c r="DC10" s="32" t="s">
        <v>294</v>
      </c>
      <c r="DD10" s="32" t="s">
        <v>296</v>
      </c>
      <c r="DE10" s="32" t="s">
        <v>298</v>
      </c>
      <c r="DF10" s="32" t="s">
        <v>300</v>
      </c>
      <c r="DG10" s="32" t="s">
        <v>302</v>
      </c>
      <c r="DH10" s="32" t="s">
        <v>304</v>
      </c>
      <c r="DI10" s="32" t="s">
        <v>306</v>
      </c>
      <c r="DJ10" s="32" t="s">
        <v>308</v>
      </c>
      <c r="DK10" s="32" t="s">
        <v>310</v>
      </c>
      <c r="DL10" s="32" t="s">
        <v>312</v>
      </c>
      <c r="DM10" s="32" t="s">
        <v>314</v>
      </c>
      <c r="DN10" s="32" t="s">
        <v>316</v>
      </c>
      <c r="DO10" s="32" t="s">
        <v>318</v>
      </c>
      <c r="DP10" s="32" t="s">
        <v>320</v>
      </c>
      <c r="DQ10" s="32" t="s">
        <v>322</v>
      </c>
      <c r="DR10" s="32" t="s">
        <v>324</v>
      </c>
      <c r="DS10" s="32" t="s">
        <v>326</v>
      </c>
      <c r="DT10" s="32" t="s">
        <v>328</v>
      </c>
      <c r="DU10" s="32" t="s">
        <v>330</v>
      </c>
      <c r="DV10" s="32" t="s">
        <v>332</v>
      </c>
      <c r="DW10" s="32" t="s">
        <v>334</v>
      </c>
      <c r="DX10" s="32" t="s">
        <v>336</v>
      </c>
      <c r="DY10" s="32" t="s">
        <v>338</v>
      </c>
      <c r="DZ10" s="32" t="s">
        <v>340</v>
      </c>
      <c r="EA10" s="32" t="s">
        <v>342</v>
      </c>
      <c r="EB10" s="32" t="s">
        <v>344</v>
      </c>
      <c r="EC10" s="32" t="s">
        <v>346</v>
      </c>
      <c r="ED10" s="32" t="s">
        <v>348</v>
      </c>
      <c r="EE10" s="32" t="s">
        <v>350</v>
      </c>
      <c r="EF10" s="32" t="s">
        <v>352</v>
      </c>
      <c r="EG10" s="32" t="s">
        <v>354</v>
      </c>
      <c r="EH10" s="32" t="s">
        <v>356</v>
      </c>
      <c r="EI10" s="162"/>
      <c r="EJ10" s="159" t="s">
        <v>358</v>
      </c>
      <c r="EK10" s="150" t="s">
        <v>360</v>
      </c>
      <c r="EL10" s="150" t="s">
        <v>361</v>
      </c>
      <c r="EM10" s="150" t="s">
        <v>362</v>
      </c>
      <c r="EN10" s="150" t="s">
        <v>363</v>
      </c>
      <c r="EO10" s="150" t="s">
        <v>364</v>
      </c>
      <c r="EP10" s="150" t="s">
        <v>365</v>
      </c>
      <c r="EQ10" s="150" t="s">
        <v>366</v>
      </c>
      <c r="ER10" s="150" t="s">
        <v>367</v>
      </c>
      <c r="ES10" s="150" t="s">
        <v>368</v>
      </c>
      <c r="ET10" s="150" t="s">
        <v>369</v>
      </c>
      <c r="EU10" s="150" t="s">
        <v>5</v>
      </c>
      <c r="EV10" s="150" t="s">
        <v>6</v>
      </c>
      <c r="EW10" s="150" t="s">
        <v>7</v>
      </c>
      <c r="EX10" s="150" t="s">
        <v>359</v>
      </c>
      <c r="EY10" s="150" t="s">
        <v>370</v>
      </c>
      <c r="EZ10" s="150" t="s">
        <v>371</v>
      </c>
      <c r="FA10" s="150" t="s">
        <v>372</v>
      </c>
      <c r="FB10" s="150" t="s">
        <v>373</v>
      </c>
      <c r="FC10" s="150" t="s">
        <v>374</v>
      </c>
      <c r="FD10" s="150" t="s">
        <v>375</v>
      </c>
      <c r="FE10" s="150" t="s">
        <v>376</v>
      </c>
      <c r="FF10" s="150" t="s">
        <v>377</v>
      </c>
      <c r="FG10" s="153" t="s">
        <v>8</v>
      </c>
      <c r="FH10" s="152"/>
      <c r="FN10" s="150" t="s">
        <v>403</v>
      </c>
      <c r="FO10" s="150" t="s">
        <v>398</v>
      </c>
      <c r="FP10" s="150" t="s">
        <v>399</v>
      </c>
    </row>
    <row r="11" spans="1:172" s="7" customFormat="1" ht="90.75" customHeight="1" thickBot="1" x14ac:dyDescent="0.25">
      <c r="A11" s="10"/>
      <c r="B11" s="11" t="s">
        <v>378</v>
      </c>
      <c r="C11" s="33" t="s">
        <v>89</v>
      </c>
      <c r="D11" s="33" t="s">
        <v>91</v>
      </c>
      <c r="E11" s="33" t="s">
        <v>93</v>
      </c>
      <c r="F11" s="33" t="s">
        <v>95</v>
      </c>
      <c r="G11" s="33" t="s">
        <v>97</v>
      </c>
      <c r="H11" s="33" t="s">
        <v>99</v>
      </c>
      <c r="I11" s="33" t="s">
        <v>101</v>
      </c>
      <c r="J11" s="33" t="s">
        <v>103</v>
      </c>
      <c r="K11" s="33" t="s">
        <v>105</v>
      </c>
      <c r="L11" s="33" t="s">
        <v>107</v>
      </c>
      <c r="M11" s="33" t="s">
        <v>109</v>
      </c>
      <c r="N11" s="33" t="s">
        <v>111</v>
      </c>
      <c r="O11" s="33" t="s">
        <v>113</v>
      </c>
      <c r="P11" s="33" t="s">
        <v>115</v>
      </c>
      <c r="Q11" s="33" t="s">
        <v>117</v>
      </c>
      <c r="R11" s="33" t="s">
        <v>119</v>
      </c>
      <c r="S11" s="33" t="s">
        <v>121</v>
      </c>
      <c r="T11" s="33" t="s">
        <v>123</v>
      </c>
      <c r="U11" s="33" t="s">
        <v>125</v>
      </c>
      <c r="V11" s="33" t="s">
        <v>127</v>
      </c>
      <c r="W11" s="33" t="s">
        <v>129</v>
      </c>
      <c r="X11" s="33" t="s">
        <v>131</v>
      </c>
      <c r="Y11" s="33" t="s">
        <v>133</v>
      </c>
      <c r="Z11" s="33" t="s">
        <v>135</v>
      </c>
      <c r="AA11" s="33" t="s">
        <v>137</v>
      </c>
      <c r="AB11" s="33" t="s">
        <v>139</v>
      </c>
      <c r="AC11" s="33" t="s">
        <v>141</v>
      </c>
      <c r="AD11" s="33" t="s">
        <v>143</v>
      </c>
      <c r="AE11" s="33" t="s">
        <v>145</v>
      </c>
      <c r="AF11" s="33" t="s">
        <v>147</v>
      </c>
      <c r="AG11" s="33" t="s">
        <v>149</v>
      </c>
      <c r="AH11" s="33" t="s">
        <v>151</v>
      </c>
      <c r="AI11" s="33" t="s">
        <v>153</v>
      </c>
      <c r="AJ11" s="33" t="s">
        <v>155</v>
      </c>
      <c r="AK11" s="33" t="s">
        <v>157</v>
      </c>
      <c r="AL11" s="33" t="s">
        <v>159</v>
      </c>
      <c r="AM11" s="33" t="s">
        <v>161</v>
      </c>
      <c r="AN11" s="33" t="s">
        <v>163</v>
      </c>
      <c r="AO11" s="33" t="s">
        <v>165</v>
      </c>
      <c r="AP11" s="33" t="s">
        <v>167</v>
      </c>
      <c r="AQ11" s="33" t="s">
        <v>169</v>
      </c>
      <c r="AR11" s="33" t="s">
        <v>171</v>
      </c>
      <c r="AS11" s="33" t="s">
        <v>173</v>
      </c>
      <c r="AT11" s="33" t="s">
        <v>175</v>
      </c>
      <c r="AU11" s="33" t="s">
        <v>177</v>
      </c>
      <c r="AV11" s="33" t="s">
        <v>179</v>
      </c>
      <c r="AW11" s="33" t="s">
        <v>181</v>
      </c>
      <c r="AX11" s="33" t="s">
        <v>183</v>
      </c>
      <c r="AY11" s="33" t="s">
        <v>185</v>
      </c>
      <c r="AZ11" s="33" t="s">
        <v>187</v>
      </c>
      <c r="BA11" s="33" t="s">
        <v>189</v>
      </c>
      <c r="BB11" s="33" t="s">
        <v>191</v>
      </c>
      <c r="BC11" s="33" t="s">
        <v>193</v>
      </c>
      <c r="BD11" s="33" t="s">
        <v>195</v>
      </c>
      <c r="BE11" s="33" t="s">
        <v>197</v>
      </c>
      <c r="BF11" s="33" t="s">
        <v>199</v>
      </c>
      <c r="BG11" s="33" t="s">
        <v>201</v>
      </c>
      <c r="BH11" s="33" t="s">
        <v>203</v>
      </c>
      <c r="BI11" s="33" t="s">
        <v>205</v>
      </c>
      <c r="BJ11" s="33" t="s">
        <v>207</v>
      </c>
      <c r="BK11" s="33" t="s">
        <v>209</v>
      </c>
      <c r="BL11" s="33" t="s">
        <v>211</v>
      </c>
      <c r="BM11" s="33" t="s">
        <v>213</v>
      </c>
      <c r="BN11" s="33" t="s">
        <v>215</v>
      </c>
      <c r="BO11" s="33" t="s">
        <v>217</v>
      </c>
      <c r="BP11" s="33" t="s">
        <v>219</v>
      </c>
      <c r="BQ11" s="33" t="s">
        <v>221</v>
      </c>
      <c r="BR11" s="33" t="s">
        <v>223</v>
      </c>
      <c r="BS11" s="33" t="s">
        <v>225</v>
      </c>
      <c r="BT11" s="33" t="s">
        <v>227</v>
      </c>
      <c r="BU11" s="33" t="s">
        <v>229</v>
      </c>
      <c r="BV11" s="33" t="s">
        <v>231</v>
      </c>
      <c r="BW11" s="33" t="s">
        <v>233</v>
      </c>
      <c r="BX11" s="33" t="s">
        <v>235</v>
      </c>
      <c r="BY11" s="33" t="s">
        <v>237</v>
      </c>
      <c r="BZ11" s="33" t="s">
        <v>239</v>
      </c>
      <c r="CA11" s="33" t="s">
        <v>241</v>
      </c>
      <c r="CB11" s="33" t="s">
        <v>243</v>
      </c>
      <c r="CC11" s="33" t="s">
        <v>245</v>
      </c>
      <c r="CD11" s="33" t="s">
        <v>247</v>
      </c>
      <c r="CE11" s="33" t="s">
        <v>249</v>
      </c>
      <c r="CF11" s="33" t="s">
        <v>251</v>
      </c>
      <c r="CG11" s="33" t="s">
        <v>253</v>
      </c>
      <c r="CH11" s="33" t="s">
        <v>255</v>
      </c>
      <c r="CI11" s="33" t="s">
        <v>257</v>
      </c>
      <c r="CJ11" s="33" t="s">
        <v>259</v>
      </c>
      <c r="CK11" s="33" t="s">
        <v>261</v>
      </c>
      <c r="CL11" s="33" t="s">
        <v>263</v>
      </c>
      <c r="CM11" s="33" t="s">
        <v>265</v>
      </c>
      <c r="CN11" s="33" t="s">
        <v>267</v>
      </c>
      <c r="CO11" s="33" t="s">
        <v>9</v>
      </c>
      <c r="CP11" s="33" t="s">
        <v>270</v>
      </c>
      <c r="CQ11" s="33" t="s">
        <v>272</v>
      </c>
      <c r="CR11" s="33" t="s">
        <v>274</v>
      </c>
      <c r="CS11" s="33" t="s">
        <v>276</v>
      </c>
      <c r="CT11" s="33" t="s">
        <v>278</v>
      </c>
      <c r="CU11" s="33" t="s">
        <v>280</v>
      </c>
      <c r="CV11" s="33" t="s">
        <v>282</v>
      </c>
      <c r="CW11" s="33" t="s">
        <v>284</v>
      </c>
      <c r="CX11" s="33" t="s">
        <v>286</v>
      </c>
      <c r="CY11" s="33" t="s">
        <v>288</v>
      </c>
      <c r="CZ11" s="33" t="s">
        <v>290</v>
      </c>
      <c r="DA11" s="33" t="s">
        <v>292</v>
      </c>
      <c r="DB11" s="33" t="s">
        <v>10</v>
      </c>
      <c r="DC11" s="33" t="s">
        <v>295</v>
      </c>
      <c r="DD11" s="33" t="s">
        <v>297</v>
      </c>
      <c r="DE11" s="33" t="s">
        <v>299</v>
      </c>
      <c r="DF11" s="33" t="s">
        <v>301</v>
      </c>
      <c r="DG11" s="33" t="s">
        <v>303</v>
      </c>
      <c r="DH11" s="33" t="s">
        <v>305</v>
      </c>
      <c r="DI11" s="33" t="s">
        <v>307</v>
      </c>
      <c r="DJ11" s="33" t="s">
        <v>309</v>
      </c>
      <c r="DK11" s="33" t="s">
        <v>311</v>
      </c>
      <c r="DL11" s="33" t="s">
        <v>313</v>
      </c>
      <c r="DM11" s="33" t="s">
        <v>315</v>
      </c>
      <c r="DN11" s="33" t="s">
        <v>317</v>
      </c>
      <c r="DO11" s="33" t="s">
        <v>319</v>
      </c>
      <c r="DP11" s="33" t="s">
        <v>321</v>
      </c>
      <c r="DQ11" s="33" t="s">
        <v>323</v>
      </c>
      <c r="DR11" s="33" t="s">
        <v>325</v>
      </c>
      <c r="DS11" s="33" t="s">
        <v>327</v>
      </c>
      <c r="DT11" s="33" t="s">
        <v>329</v>
      </c>
      <c r="DU11" s="33" t="s">
        <v>331</v>
      </c>
      <c r="DV11" s="33" t="s">
        <v>333</v>
      </c>
      <c r="DW11" s="33" t="s">
        <v>335</v>
      </c>
      <c r="DX11" s="33" t="s">
        <v>337</v>
      </c>
      <c r="DY11" s="33" t="s">
        <v>339</v>
      </c>
      <c r="DZ11" s="33" t="s">
        <v>341</v>
      </c>
      <c r="EA11" s="33" t="s">
        <v>343</v>
      </c>
      <c r="EB11" s="33" t="s">
        <v>345</v>
      </c>
      <c r="EC11" s="33" t="s">
        <v>347</v>
      </c>
      <c r="ED11" s="33" t="s">
        <v>349</v>
      </c>
      <c r="EE11" s="33" t="s">
        <v>351</v>
      </c>
      <c r="EF11" s="33" t="s">
        <v>353</v>
      </c>
      <c r="EG11" s="33" t="s">
        <v>355</v>
      </c>
      <c r="EH11" s="33" t="s">
        <v>357</v>
      </c>
      <c r="EI11" s="162"/>
      <c r="EJ11" s="160"/>
      <c r="EK11" s="151"/>
      <c r="EL11" s="151"/>
      <c r="EM11" s="151"/>
      <c r="EN11" s="151"/>
      <c r="EO11" s="151"/>
      <c r="EP11" s="151"/>
      <c r="EQ11" s="151"/>
      <c r="ER11" s="151"/>
      <c r="ES11" s="151"/>
      <c r="ET11" s="151"/>
      <c r="EU11" s="151"/>
      <c r="EV11" s="151"/>
      <c r="EW11" s="151"/>
      <c r="EX11" s="151"/>
      <c r="EY11" s="151"/>
      <c r="EZ11" s="151"/>
      <c r="FA11" s="151"/>
      <c r="FB11" s="151"/>
      <c r="FC11" s="151"/>
      <c r="FD11" s="151"/>
      <c r="FE11" s="151"/>
      <c r="FF11" s="151"/>
      <c r="FG11" s="151"/>
      <c r="FH11" s="152"/>
      <c r="FN11" s="151"/>
      <c r="FO11" s="151"/>
      <c r="FP11" s="151"/>
    </row>
    <row r="12" spans="1:172" s="7" customFormat="1" ht="21.95" customHeight="1" thickBot="1" x14ac:dyDescent="0.25">
      <c r="A12" s="12" t="s">
        <v>88</v>
      </c>
      <c r="B12" s="12" t="s">
        <v>89</v>
      </c>
      <c r="C12" s="15">
        <v>320.3729331316747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16.938089511976141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5.0306685022617961</v>
      </c>
      <c r="AK12" s="15">
        <v>0</v>
      </c>
      <c r="AL12" s="15">
        <v>46.898689528004887</v>
      </c>
      <c r="AM12" s="15">
        <v>0</v>
      </c>
      <c r="AN12" s="15">
        <v>0</v>
      </c>
      <c r="AO12" s="15">
        <v>0</v>
      </c>
      <c r="AP12" s="15">
        <v>0</v>
      </c>
      <c r="AQ12" s="15">
        <v>15.659769036238499</v>
      </c>
      <c r="AR12" s="15">
        <v>2.642041372833587</v>
      </c>
      <c r="AS12" s="15">
        <v>0</v>
      </c>
      <c r="AT12" s="15">
        <v>0</v>
      </c>
      <c r="AU12" s="15">
        <v>0</v>
      </c>
      <c r="AV12" s="15">
        <v>0</v>
      </c>
      <c r="AW12" s="15">
        <v>10.913891902385105</v>
      </c>
      <c r="AX12" s="15">
        <v>387.55534700764531</v>
      </c>
      <c r="AY12" s="15">
        <v>0</v>
      </c>
      <c r="AZ12" s="15">
        <v>0</v>
      </c>
      <c r="BA12" s="15">
        <v>0</v>
      </c>
      <c r="BB12" s="15">
        <v>0</v>
      </c>
      <c r="BC12" s="15">
        <v>0</v>
      </c>
      <c r="BD12" s="15">
        <v>0</v>
      </c>
      <c r="BE12" s="15">
        <v>0</v>
      </c>
      <c r="BF12" s="15">
        <v>0</v>
      </c>
      <c r="BG12" s="15">
        <v>0</v>
      </c>
      <c r="BH12" s="15">
        <v>0</v>
      </c>
      <c r="BI12" s="15">
        <v>0</v>
      </c>
      <c r="BJ12" s="15">
        <v>0</v>
      </c>
      <c r="BK12" s="15">
        <v>0</v>
      </c>
      <c r="BL12" s="15">
        <v>0</v>
      </c>
      <c r="BM12" s="15">
        <v>0</v>
      </c>
      <c r="BN12" s="15">
        <v>0</v>
      </c>
      <c r="BO12" s="15">
        <v>0</v>
      </c>
      <c r="BP12" s="15">
        <v>0</v>
      </c>
      <c r="BQ12" s="15">
        <v>0</v>
      </c>
      <c r="BR12" s="15">
        <v>0</v>
      </c>
      <c r="BS12" s="15">
        <v>0</v>
      </c>
      <c r="BT12" s="15">
        <v>0</v>
      </c>
      <c r="BU12" s="15">
        <v>0</v>
      </c>
      <c r="BV12" s="15">
        <v>0</v>
      </c>
      <c r="BW12" s="15">
        <v>0</v>
      </c>
      <c r="BX12" s="15">
        <v>0</v>
      </c>
      <c r="BY12" s="15">
        <v>0</v>
      </c>
      <c r="BZ12" s="15">
        <v>0</v>
      </c>
      <c r="CA12" s="15">
        <v>0</v>
      </c>
      <c r="CB12" s="15">
        <v>0</v>
      </c>
      <c r="CC12" s="15">
        <v>0</v>
      </c>
      <c r="CD12" s="15">
        <v>0</v>
      </c>
      <c r="CE12" s="15">
        <v>0</v>
      </c>
      <c r="CF12" s="15">
        <v>0</v>
      </c>
      <c r="CG12" s="15">
        <v>3.9564996123950817</v>
      </c>
      <c r="CH12" s="15">
        <v>0</v>
      </c>
      <c r="CI12" s="15">
        <v>0</v>
      </c>
      <c r="CJ12" s="15">
        <v>0.72436772730008092</v>
      </c>
      <c r="CK12" s="15">
        <v>0</v>
      </c>
      <c r="CL12" s="15">
        <v>0</v>
      </c>
      <c r="CM12" s="15">
        <v>0</v>
      </c>
      <c r="CN12" s="15">
        <v>0</v>
      </c>
      <c r="CO12" s="15">
        <v>0</v>
      </c>
      <c r="CP12" s="15">
        <v>0</v>
      </c>
      <c r="CQ12" s="15">
        <v>0</v>
      </c>
      <c r="CR12" s="15">
        <v>0</v>
      </c>
      <c r="CS12" s="15">
        <v>2.0406536338949772</v>
      </c>
      <c r="CT12" s="15">
        <v>0</v>
      </c>
      <c r="CU12" s="15">
        <v>11.962399785131156</v>
      </c>
      <c r="CV12" s="15">
        <v>0</v>
      </c>
      <c r="CW12" s="15">
        <v>0</v>
      </c>
      <c r="CX12" s="15">
        <v>959.87662259180206</v>
      </c>
      <c r="CY12" s="15">
        <v>3803.6723371789162</v>
      </c>
      <c r="CZ12" s="15">
        <v>0</v>
      </c>
      <c r="DA12" s="15">
        <v>3.2122613360562076</v>
      </c>
      <c r="DB12" s="15">
        <v>0</v>
      </c>
      <c r="DC12" s="15">
        <v>0</v>
      </c>
      <c r="DD12" s="15">
        <v>0</v>
      </c>
      <c r="DE12" s="15">
        <v>0</v>
      </c>
      <c r="DF12" s="15">
        <v>0</v>
      </c>
      <c r="DG12" s="15">
        <v>0.45716810915001582</v>
      </c>
      <c r="DH12" s="15">
        <v>0</v>
      </c>
      <c r="DI12" s="15">
        <v>0</v>
      </c>
      <c r="DJ12" s="15">
        <v>0</v>
      </c>
      <c r="DK12" s="15">
        <v>0</v>
      </c>
      <c r="DL12" s="15">
        <v>0</v>
      </c>
      <c r="DM12" s="15">
        <v>0</v>
      </c>
      <c r="DN12" s="15">
        <v>0</v>
      </c>
      <c r="DO12" s="15">
        <v>0</v>
      </c>
      <c r="DP12" s="15">
        <v>0</v>
      </c>
      <c r="DQ12" s="15">
        <v>0</v>
      </c>
      <c r="DR12" s="15">
        <v>16.669947161137749</v>
      </c>
      <c r="DS12" s="15">
        <v>0</v>
      </c>
      <c r="DT12" s="15">
        <v>0</v>
      </c>
      <c r="DU12" s="15">
        <v>0</v>
      </c>
      <c r="DV12" s="15">
        <v>39.074161223710576</v>
      </c>
      <c r="DW12" s="15">
        <v>466.74762856410655</v>
      </c>
      <c r="DX12" s="15">
        <v>0</v>
      </c>
      <c r="DY12" s="15">
        <v>2199.8389225555825</v>
      </c>
      <c r="DZ12" s="15">
        <v>442.22488905125977</v>
      </c>
      <c r="EA12" s="15">
        <v>35.880047185785173</v>
      </c>
      <c r="EB12" s="15">
        <v>85.333323098128972</v>
      </c>
      <c r="EC12" s="15">
        <v>0</v>
      </c>
      <c r="ED12" s="15">
        <v>0</v>
      </c>
      <c r="EE12" s="15">
        <v>0</v>
      </c>
      <c r="EF12" s="15">
        <v>0</v>
      </c>
      <c r="EG12" s="15">
        <v>0</v>
      </c>
      <c r="EH12" s="15">
        <v>0</v>
      </c>
      <c r="EI12" s="18">
        <f t="shared" ref="EI12:EI43" si="0">SUM(C12:EH12)</f>
        <v>8877.6826588073782</v>
      </c>
      <c r="EJ12" s="15">
        <v>5030.287267521061</v>
      </c>
      <c r="EK12" s="15">
        <v>14.135388420380313</v>
      </c>
      <c r="EL12" s="15">
        <v>48.746495777507505</v>
      </c>
      <c r="EM12" s="15">
        <v>0</v>
      </c>
      <c r="EN12" s="15">
        <v>0</v>
      </c>
      <c r="EO12" s="15">
        <v>0</v>
      </c>
      <c r="EP12" s="15">
        <v>0</v>
      </c>
      <c r="EQ12" s="15">
        <v>0</v>
      </c>
      <c r="ER12" s="15">
        <v>0</v>
      </c>
      <c r="ES12" s="15">
        <v>0</v>
      </c>
      <c r="ET12" s="15">
        <v>0</v>
      </c>
      <c r="EU12" s="15">
        <v>232.32500891269919</v>
      </c>
      <c r="EV12" s="15">
        <v>0</v>
      </c>
      <c r="EW12" s="15">
        <v>0</v>
      </c>
      <c r="EX12" s="15">
        <v>267.85295714030093</v>
      </c>
      <c r="EY12" s="15">
        <v>0</v>
      </c>
      <c r="EZ12" s="15">
        <v>46.987784167656692</v>
      </c>
      <c r="FA12" s="15">
        <v>18.118035298830065</v>
      </c>
      <c r="FB12" s="15">
        <v>0</v>
      </c>
      <c r="FC12" s="15">
        <v>0</v>
      </c>
      <c r="FD12" s="15">
        <v>74.368389306207519</v>
      </c>
      <c r="FE12" s="15">
        <v>56.707489885937953</v>
      </c>
      <c r="FF12" s="15">
        <v>0.66856881558170422</v>
      </c>
      <c r="FG12" s="14">
        <f>+SUM(EJ12:FF12)</f>
        <v>5790.1973852461633</v>
      </c>
      <c r="FH12" s="13">
        <f t="shared" ref="FH12:FH43" si="1">+EI12+FG12</f>
        <v>14667.880044053541</v>
      </c>
      <c r="FI12" s="28"/>
      <c r="FK12" s="13">
        <f t="array" ref="FK12:FK147">+TRANSPOSE(C168:EH168)</f>
        <v>14667.88004405354</v>
      </c>
      <c r="FL12" s="29">
        <f>+FK12-FH12</f>
        <v>0</v>
      </c>
      <c r="FN12" s="15">
        <f>+SUM(EK12:EL12)</f>
        <v>62.881884197887814</v>
      </c>
      <c r="FO12" s="15">
        <f>+SUM(EN12:ET12)</f>
        <v>0</v>
      </c>
      <c r="FP12" s="15">
        <f>+SUM(EZ12:FF12)</f>
        <v>196.85026747421392</v>
      </c>
    </row>
    <row r="13" spans="1:172" s="7" customFormat="1" ht="21.95" customHeight="1" thickBot="1" x14ac:dyDescent="0.25">
      <c r="A13" s="12" t="s">
        <v>90</v>
      </c>
      <c r="B13" s="12" t="s">
        <v>91</v>
      </c>
      <c r="C13" s="20">
        <v>0</v>
      </c>
      <c r="D13" s="20">
        <v>0.27490906712058666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20">
        <v>6.0498198029990922E-2</v>
      </c>
      <c r="AA13" s="20">
        <v>0</v>
      </c>
      <c r="AB13" s="20">
        <v>0</v>
      </c>
      <c r="AC13" s="20">
        <v>0</v>
      </c>
      <c r="AD13" s="20">
        <v>0.33823504403793442</v>
      </c>
      <c r="AE13" s="20">
        <v>0</v>
      </c>
      <c r="AF13" s="20">
        <v>0</v>
      </c>
      <c r="AG13" s="20">
        <v>0</v>
      </c>
      <c r="AH13" s="20">
        <v>0</v>
      </c>
      <c r="AI13" s="20">
        <v>30.501819332039886</v>
      </c>
      <c r="AJ13" s="20">
        <v>6.0062195065835604E-4</v>
      </c>
      <c r="AK13" s="20">
        <v>0</v>
      </c>
      <c r="AL13" s="20">
        <v>10.85368001610297</v>
      </c>
      <c r="AM13" s="20">
        <v>0</v>
      </c>
      <c r="AN13" s="20">
        <v>55.612126751228956</v>
      </c>
      <c r="AO13" s="20">
        <v>0</v>
      </c>
      <c r="AP13" s="20">
        <v>20.771436863117955</v>
      </c>
      <c r="AQ13" s="20">
        <v>6.0683767445028725</v>
      </c>
      <c r="AR13" s="20">
        <v>3.2001388855912441E-4</v>
      </c>
      <c r="AS13" s="20">
        <v>0</v>
      </c>
      <c r="AT13" s="20">
        <v>0</v>
      </c>
      <c r="AU13" s="20">
        <v>0</v>
      </c>
      <c r="AV13" s="20">
        <v>0</v>
      </c>
      <c r="AW13" s="20">
        <v>4.1041929425654079E-2</v>
      </c>
      <c r="AX13" s="20">
        <v>49.68424000430192</v>
      </c>
      <c r="AY13" s="20">
        <v>0</v>
      </c>
      <c r="AZ13" s="20">
        <v>0</v>
      </c>
      <c r="BA13" s="20">
        <v>0</v>
      </c>
      <c r="BB13" s="20">
        <v>0</v>
      </c>
      <c r="BC13" s="20">
        <v>0</v>
      </c>
      <c r="BD13" s="20">
        <v>0</v>
      </c>
      <c r="BE13" s="20">
        <v>0</v>
      </c>
      <c r="BF13" s="20">
        <v>0</v>
      </c>
      <c r="BG13" s="20">
        <v>0</v>
      </c>
      <c r="BH13" s="20">
        <v>0</v>
      </c>
      <c r="BI13" s="20">
        <v>0</v>
      </c>
      <c r="BJ13" s="20">
        <v>0</v>
      </c>
      <c r="BK13" s="20">
        <v>0</v>
      </c>
      <c r="BL13" s="20">
        <v>0</v>
      </c>
      <c r="BM13" s="20">
        <v>0</v>
      </c>
      <c r="BN13" s="20">
        <v>0</v>
      </c>
      <c r="BO13" s="20">
        <v>0</v>
      </c>
      <c r="BP13" s="20">
        <v>0</v>
      </c>
      <c r="BQ13" s="20">
        <v>0</v>
      </c>
      <c r="BR13" s="20">
        <v>0</v>
      </c>
      <c r="BS13" s="20">
        <v>0</v>
      </c>
      <c r="BT13" s="20">
        <v>0</v>
      </c>
      <c r="BU13" s="20">
        <v>0</v>
      </c>
      <c r="BV13" s="20">
        <v>0</v>
      </c>
      <c r="BW13" s="20">
        <v>0</v>
      </c>
      <c r="BX13" s="20">
        <v>0</v>
      </c>
      <c r="BY13" s="20">
        <v>0</v>
      </c>
      <c r="BZ13" s="20">
        <v>0</v>
      </c>
      <c r="CA13" s="20">
        <v>0</v>
      </c>
      <c r="CB13" s="20">
        <v>0</v>
      </c>
      <c r="CC13" s="20">
        <v>0</v>
      </c>
      <c r="CD13" s="20">
        <v>0</v>
      </c>
      <c r="CE13" s="20">
        <v>0</v>
      </c>
      <c r="CF13" s="20">
        <v>0</v>
      </c>
      <c r="CG13" s="20">
        <v>0</v>
      </c>
      <c r="CH13" s="20">
        <v>0</v>
      </c>
      <c r="CI13" s="20">
        <v>0</v>
      </c>
      <c r="CJ13" s="20">
        <v>0</v>
      </c>
      <c r="CK13" s="20">
        <v>0</v>
      </c>
      <c r="CL13" s="20">
        <v>0</v>
      </c>
      <c r="CM13" s="20">
        <v>0</v>
      </c>
      <c r="CN13" s="20">
        <v>0</v>
      </c>
      <c r="CO13" s="20">
        <v>0</v>
      </c>
      <c r="CP13" s="20">
        <v>0</v>
      </c>
      <c r="CQ13" s="20">
        <v>0</v>
      </c>
      <c r="CR13" s="20">
        <v>0</v>
      </c>
      <c r="CS13" s="20">
        <v>0</v>
      </c>
      <c r="CT13" s="20">
        <v>0</v>
      </c>
      <c r="CU13" s="20">
        <v>1.7728891574808816E-3</v>
      </c>
      <c r="CV13" s="20">
        <v>0</v>
      </c>
      <c r="CW13" s="20">
        <v>0</v>
      </c>
      <c r="CX13" s="20">
        <v>10.54548777221928</v>
      </c>
      <c r="CY13" s="20">
        <v>25.785028384250335</v>
      </c>
      <c r="CZ13" s="20">
        <v>1.263684155107448</v>
      </c>
      <c r="DA13" s="20">
        <v>0</v>
      </c>
      <c r="DB13" s="20">
        <v>0</v>
      </c>
      <c r="DC13" s="20">
        <v>0</v>
      </c>
      <c r="DD13" s="20">
        <v>0</v>
      </c>
      <c r="DE13" s="20">
        <v>0</v>
      </c>
      <c r="DF13" s="20">
        <v>0</v>
      </c>
      <c r="DG13" s="20">
        <v>6.7754664483418188E-5</v>
      </c>
      <c r="DH13" s="20">
        <v>0</v>
      </c>
      <c r="DI13" s="20">
        <v>0</v>
      </c>
      <c r="DJ13" s="20">
        <v>0</v>
      </c>
      <c r="DK13" s="20">
        <v>0</v>
      </c>
      <c r="DL13" s="20">
        <v>0</v>
      </c>
      <c r="DM13" s="20">
        <v>0</v>
      </c>
      <c r="DN13" s="20">
        <v>0</v>
      </c>
      <c r="DO13" s="20">
        <v>0</v>
      </c>
      <c r="DP13" s="20">
        <v>0</v>
      </c>
      <c r="DQ13" s="20">
        <v>0</v>
      </c>
      <c r="DR13" s="20">
        <v>2.0191260696987502E-3</v>
      </c>
      <c r="DS13" s="20">
        <v>0</v>
      </c>
      <c r="DT13" s="20">
        <v>0</v>
      </c>
      <c r="DU13" s="20">
        <v>0</v>
      </c>
      <c r="DV13" s="20">
        <v>3.0394406274198795E-3</v>
      </c>
      <c r="DW13" s="20">
        <v>3.3440331033906569E-2</v>
      </c>
      <c r="DX13" s="20">
        <v>0</v>
      </c>
      <c r="DY13" s="20">
        <v>0.17131630430793685</v>
      </c>
      <c r="DZ13" s="20">
        <v>5.5567206529448077E-2</v>
      </c>
      <c r="EA13" s="20">
        <v>0.58646280208216384</v>
      </c>
      <c r="EB13" s="20">
        <v>0.22873416044217496</v>
      </c>
      <c r="EC13" s="20">
        <v>0</v>
      </c>
      <c r="ED13" s="20">
        <v>0</v>
      </c>
      <c r="EE13" s="20">
        <v>0</v>
      </c>
      <c r="EF13" s="20">
        <v>0</v>
      </c>
      <c r="EG13" s="20">
        <v>0</v>
      </c>
      <c r="EH13" s="20">
        <v>0</v>
      </c>
      <c r="EI13" s="18">
        <f t="shared" si="0"/>
        <v>212.88390491223973</v>
      </c>
      <c r="EJ13" s="20">
        <v>6855.8277255143757</v>
      </c>
      <c r="EK13" s="20">
        <v>0</v>
      </c>
      <c r="EL13" s="20">
        <v>0</v>
      </c>
      <c r="EM13" s="20">
        <v>0</v>
      </c>
      <c r="EN13" s="20">
        <v>0</v>
      </c>
      <c r="EO13" s="20">
        <v>0</v>
      </c>
      <c r="EP13" s="20">
        <v>0</v>
      </c>
      <c r="EQ13" s="20">
        <v>0</v>
      </c>
      <c r="ER13" s="20">
        <v>0</v>
      </c>
      <c r="ES13" s="20">
        <v>0</v>
      </c>
      <c r="ET13" s="20">
        <v>0</v>
      </c>
      <c r="EU13" s="20">
        <v>0</v>
      </c>
      <c r="EV13" s="20">
        <v>0</v>
      </c>
      <c r="EW13" s="20">
        <v>0</v>
      </c>
      <c r="EX13" s="20">
        <v>18.082455082226108</v>
      </c>
      <c r="EY13" s="20">
        <v>0</v>
      </c>
      <c r="EZ13" s="20">
        <v>0</v>
      </c>
      <c r="FA13" s="20">
        <v>0</v>
      </c>
      <c r="FB13" s="20">
        <v>0</v>
      </c>
      <c r="FC13" s="20">
        <v>0</v>
      </c>
      <c r="FD13" s="20">
        <v>0</v>
      </c>
      <c r="FE13" s="20">
        <v>0</v>
      </c>
      <c r="FF13" s="20">
        <v>0</v>
      </c>
      <c r="FG13" s="18">
        <f t="shared" ref="FG13:FG76" si="2">+SUM(EJ13:FF13)</f>
        <v>6873.910180596602</v>
      </c>
      <c r="FH13" s="17">
        <f t="shared" si="1"/>
        <v>7086.7940855088418</v>
      </c>
      <c r="FI13" s="28"/>
      <c r="FK13" s="17">
        <v>7086.7940855088345</v>
      </c>
      <c r="FL13" s="29">
        <f>+FK13-FH13</f>
        <v>-7.2759576141834259E-12</v>
      </c>
      <c r="FN13" s="20">
        <f t="shared" ref="FN13:FN76" si="3">+SUM(EK13:EL13)</f>
        <v>0</v>
      </c>
      <c r="FO13" s="20">
        <f t="shared" ref="FO13:FO76" si="4">+SUM(EN13:ET13)</f>
        <v>0</v>
      </c>
      <c r="FP13" s="20">
        <f t="shared" ref="FP13:FP76" si="5">+SUM(EZ13:FF13)</f>
        <v>0</v>
      </c>
    </row>
    <row r="14" spans="1:172" s="7" customFormat="1" ht="21.95" customHeight="1" thickBot="1" x14ac:dyDescent="0.25">
      <c r="A14" s="12" t="s">
        <v>92</v>
      </c>
      <c r="B14" s="12" t="s">
        <v>93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3.8234408616515763E-6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30.623238048664511</v>
      </c>
      <c r="X14" s="20">
        <v>0</v>
      </c>
      <c r="Y14" s="20">
        <v>0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20">
        <v>0</v>
      </c>
      <c r="AG14" s="20">
        <v>0</v>
      </c>
      <c r="AH14" s="20">
        <v>0</v>
      </c>
      <c r="AI14" s="20">
        <v>9.9982793897408079E-3</v>
      </c>
      <c r="AJ14" s="20">
        <v>1.2660248498836225E-2</v>
      </c>
      <c r="AK14" s="20">
        <v>0</v>
      </c>
      <c r="AL14" s="20">
        <v>17.733756492643948</v>
      </c>
      <c r="AM14" s="20">
        <v>746.28236025004765</v>
      </c>
      <c r="AN14" s="20">
        <v>0</v>
      </c>
      <c r="AO14" s="20">
        <v>0</v>
      </c>
      <c r="AP14" s="20">
        <v>7.547896332478099E-2</v>
      </c>
      <c r="AQ14" s="20">
        <v>0</v>
      </c>
      <c r="AR14" s="20">
        <v>7.5614161771180586E-3</v>
      </c>
      <c r="AS14" s="20">
        <v>0</v>
      </c>
      <c r="AT14" s="20">
        <v>0</v>
      </c>
      <c r="AU14" s="20">
        <v>0</v>
      </c>
      <c r="AV14" s="20">
        <v>0</v>
      </c>
      <c r="AW14" s="20">
        <v>8.5297378244489894E-2</v>
      </c>
      <c r="AX14" s="20">
        <v>0</v>
      </c>
      <c r="AY14" s="20">
        <v>0</v>
      </c>
      <c r="AZ14" s="20">
        <v>0</v>
      </c>
      <c r="BA14" s="20">
        <v>0</v>
      </c>
      <c r="BB14" s="20">
        <v>0</v>
      </c>
      <c r="BC14" s="20">
        <v>0</v>
      </c>
      <c r="BD14" s="20">
        <v>0</v>
      </c>
      <c r="BE14" s="20">
        <v>0</v>
      </c>
      <c r="BF14" s="20">
        <v>0</v>
      </c>
      <c r="BG14" s="20">
        <v>0</v>
      </c>
      <c r="BH14" s="20">
        <v>0</v>
      </c>
      <c r="BI14" s="20">
        <v>0</v>
      </c>
      <c r="BJ14" s="20">
        <v>0</v>
      </c>
      <c r="BK14" s="20">
        <v>0</v>
      </c>
      <c r="BL14" s="20">
        <v>0</v>
      </c>
      <c r="BM14" s="20">
        <v>0</v>
      </c>
      <c r="BN14" s="20">
        <v>4.5952786065637581E-2</v>
      </c>
      <c r="BO14" s="20">
        <v>0</v>
      </c>
      <c r="BP14" s="20">
        <v>0</v>
      </c>
      <c r="BQ14" s="20">
        <v>0</v>
      </c>
      <c r="BR14" s="20">
        <v>0</v>
      </c>
      <c r="BS14" s="20">
        <v>0</v>
      </c>
      <c r="BT14" s="20">
        <v>0</v>
      </c>
      <c r="BU14" s="20">
        <v>0</v>
      </c>
      <c r="BV14" s="20">
        <v>0</v>
      </c>
      <c r="BW14" s="20">
        <v>0</v>
      </c>
      <c r="BX14" s="20">
        <v>0</v>
      </c>
      <c r="BY14" s="20">
        <v>0</v>
      </c>
      <c r="BZ14" s="20">
        <v>0</v>
      </c>
      <c r="CA14" s="20">
        <v>0</v>
      </c>
      <c r="CB14" s="20">
        <v>0</v>
      </c>
      <c r="CC14" s="20">
        <v>0</v>
      </c>
      <c r="CD14" s="20">
        <v>0</v>
      </c>
      <c r="CE14" s="20">
        <v>0</v>
      </c>
      <c r="CF14" s="20">
        <v>0</v>
      </c>
      <c r="CG14" s="20">
        <v>3.7957381549390053E-2</v>
      </c>
      <c r="CH14" s="20">
        <v>0</v>
      </c>
      <c r="CI14" s="20">
        <v>0</v>
      </c>
      <c r="CJ14" s="20">
        <v>0</v>
      </c>
      <c r="CK14" s="20">
        <v>0</v>
      </c>
      <c r="CL14" s="20">
        <v>0</v>
      </c>
      <c r="CM14" s="20">
        <v>0</v>
      </c>
      <c r="CN14" s="20">
        <v>0</v>
      </c>
      <c r="CO14" s="20">
        <v>0</v>
      </c>
      <c r="CP14" s="20">
        <v>0</v>
      </c>
      <c r="CQ14" s="20">
        <v>0</v>
      </c>
      <c r="CR14" s="20">
        <v>0</v>
      </c>
      <c r="CS14" s="20">
        <v>5.5325911349829405E-3</v>
      </c>
      <c r="CT14" s="20">
        <v>0</v>
      </c>
      <c r="CU14" s="20">
        <v>4.1890534238910926E-2</v>
      </c>
      <c r="CV14" s="20">
        <v>0</v>
      </c>
      <c r="CW14" s="20">
        <v>0</v>
      </c>
      <c r="CX14" s="20">
        <v>2.9026906791064953</v>
      </c>
      <c r="CY14" s="20">
        <v>93.862040564407465</v>
      </c>
      <c r="CZ14" s="20">
        <v>0</v>
      </c>
      <c r="DA14" s="20">
        <v>3.0817399498044892E-2</v>
      </c>
      <c r="DB14" s="20">
        <v>0</v>
      </c>
      <c r="DC14" s="20">
        <v>0</v>
      </c>
      <c r="DD14" s="20">
        <v>0</v>
      </c>
      <c r="DE14" s="20">
        <v>0</v>
      </c>
      <c r="DF14" s="20">
        <v>0</v>
      </c>
      <c r="DG14" s="20">
        <v>3.2353103681921494E-3</v>
      </c>
      <c r="DH14" s="20">
        <v>0</v>
      </c>
      <c r="DI14" s="20">
        <v>0</v>
      </c>
      <c r="DJ14" s="20">
        <v>0</v>
      </c>
      <c r="DK14" s="20">
        <v>0</v>
      </c>
      <c r="DL14" s="20">
        <v>3.2339855145123402E-7</v>
      </c>
      <c r="DM14" s="20">
        <v>0</v>
      </c>
      <c r="DN14" s="20">
        <v>0</v>
      </c>
      <c r="DO14" s="20">
        <v>0</v>
      </c>
      <c r="DP14" s="20">
        <v>0</v>
      </c>
      <c r="DQ14" s="20">
        <v>0</v>
      </c>
      <c r="DR14" s="20">
        <v>4.7708718505321011E-2</v>
      </c>
      <c r="DS14" s="20">
        <v>0</v>
      </c>
      <c r="DT14" s="20">
        <v>0</v>
      </c>
      <c r="DU14" s="20">
        <v>1.1335450744045166E-2</v>
      </c>
      <c r="DV14" s="20">
        <v>0</v>
      </c>
      <c r="DW14" s="20">
        <v>0</v>
      </c>
      <c r="DX14" s="20">
        <v>0</v>
      </c>
      <c r="DY14" s="20">
        <v>1.3117033681806344E-2</v>
      </c>
      <c r="DZ14" s="20">
        <v>0.51401118263164847</v>
      </c>
      <c r="EA14" s="20">
        <v>5.8033566587091891E-2</v>
      </c>
      <c r="EB14" s="20">
        <v>2.184643051520252</v>
      </c>
      <c r="EC14" s="20">
        <v>0</v>
      </c>
      <c r="ED14" s="20">
        <v>0</v>
      </c>
      <c r="EE14" s="20">
        <v>0</v>
      </c>
      <c r="EF14" s="20">
        <v>0</v>
      </c>
      <c r="EG14" s="20">
        <v>9.7571799279382553E-3</v>
      </c>
      <c r="EH14" s="20">
        <v>0</v>
      </c>
      <c r="EI14" s="18">
        <f t="shared" si="0"/>
        <v>894.59907865379773</v>
      </c>
      <c r="EJ14" s="20">
        <v>32.12605837651941</v>
      </c>
      <c r="EK14" s="20">
        <v>9.9357465860239497E-2</v>
      </c>
      <c r="EL14" s="20">
        <v>0.34263850033557841</v>
      </c>
      <c r="EM14" s="20">
        <v>0</v>
      </c>
      <c r="EN14" s="20">
        <v>0</v>
      </c>
      <c r="EO14" s="20">
        <v>0</v>
      </c>
      <c r="EP14" s="20">
        <v>0</v>
      </c>
      <c r="EQ14" s="20">
        <v>0</v>
      </c>
      <c r="ER14" s="20">
        <v>0</v>
      </c>
      <c r="ES14" s="20">
        <v>0</v>
      </c>
      <c r="ET14" s="20">
        <v>0</v>
      </c>
      <c r="EU14" s="20">
        <v>0</v>
      </c>
      <c r="EV14" s="20">
        <v>0</v>
      </c>
      <c r="EW14" s="20">
        <v>0</v>
      </c>
      <c r="EX14" s="20">
        <v>12229.601669687354</v>
      </c>
      <c r="EY14" s="20">
        <v>0</v>
      </c>
      <c r="EZ14" s="20">
        <v>37.027005248958091</v>
      </c>
      <c r="FA14" s="20">
        <v>14.277255248234544</v>
      </c>
      <c r="FB14" s="20">
        <v>0</v>
      </c>
      <c r="FC14" s="20">
        <v>0</v>
      </c>
      <c r="FD14" s="20">
        <v>58.603289982184954</v>
      </c>
      <c r="FE14" s="20">
        <v>44.68626394830433</v>
      </c>
      <c r="FF14" s="20">
        <v>0.52684120952596947</v>
      </c>
      <c r="FG14" s="18">
        <f t="shared" si="2"/>
        <v>12417.290379667278</v>
      </c>
      <c r="FH14" s="17">
        <f t="shared" si="1"/>
        <v>13311.889458321075</v>
      </c>
      <c r="FI14" s="28"/>
      <c r="FK14" s="17">
        <v>13311.889458321073</v>
      </c>
      <c r="FL14" s="29">
        <f t="shared" ref="FL14:FL76" si="6">+FK14-FH14</f>
        <v>0</v>
      </c>
      <c r="FN14" s="20">
        <f t="shared" si="3"/>
        <v>0.44199596619581794</v>
      </c>
      <c r="FO14" s="20">
        <f t="shared" si="4"/>
        <v>0</v>
      </c>
      <c r="FP14" s="20">
        <f t="shared" si="5"/>
        <v>155.1206556372079</v>
      </c>
    </row>
    <row r="15" spans="1:172" s="7" customFormat="1" ht="21.95" customHeight="1" thickBot="1" x14ac:dyDescent="0.25">
      <c r="A15" s="12" t="s">
        <v>94</v>
      </c>
      <c r="B15" s="12" t="s">
        <v>95</v>
      </c>
      <c r="C15" s="20">
        <v>0</v>
      </c>
      <c r="D15" s="20">
        <v>0</v>
      </c>
      <c r="E15" s="20">
        <v>0</v>
      </c>
      <c r="F15" s="20">
        <v>5188.1305276900921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0">
        <v>0</v>
      </c>
      <c r="AB15" s="20">
        <v>0</v>
      </c>
      <c r="AC15" s="20">
        <v>0</v>
      </c>
      <c r="AD15" s="20">
        <v>0</v>
      </c>
      <c r="AE15" s="20">
        <v>0</v>
      </c>
      <c r="AF15" s="20">
        <v>0</v>
      </c>
      <c r="AG15" s="20">
        <v>0</v>
      </c>
      <c r="AH15" s="20">
        <v>0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0">
        <v>0</v>
      </c>
      <c r="AO15" s="20">
        <v>68879.128372582738</v>
      </c>
      <c r="AP15" s="20">
        <v>11338.227870769093</v>
      </c>
      <c r="AQ15" s="20">
        <v>0</v>
      </c>
      <c r="AR15" s="20">
        <v>136.21585092407932</v>
      </c>
      <c r="AS15" s="20">
        <v>0</v>
      </c>
      <c r="AT15" s="20">
        <v>0</v>
      </c>
      <c r="AU15" s="20">
        <v>0</v>
      </c>
      <c r="AV15" s="20">
        <v>0</v>
      </c>
      <c r="AW15" s="20">
        <v>0.69779266923722116</v>
      </c>
      <c r="AX15" s="20">
        <v>0</v>
      </c>
      <c r="AY15" s="20">
        <v>0</v>
      </c>
      <c r="AZ15" s="20">
        <v>0</v>
      </c>
      <c r="BA15" s="20">
        <v>0</v>
      </c>
      <c r="BB15" s="20">
        <v>0</v>
      </c>
      <c r="BC15" s="20">
        <v>0</v>
      </c>
      <c r="BD15" s="20">
        <v>0</v>
      </c>
      <c r="BE15" s="20">
        <v>0</v>
      </c>
      <c r="BF15" s="20">
        <v>0</v>
      </c>
      <c r="BG15" s="20">
        <v>0</v>
      </c>
      <c r="BH15" s="20">
        <v>3.2088370604751149E-3</v>
      </c>
      <c r="BI15" s="20">
        <v>0</v>
      </c>
      <c r="BJ15" s="20">
        <v>0</v>
      </c>
      <c r="BK15" s="20">
        <v>0</v>
      </c>
      <c r="BL15" s="20">
        <v>0</v>
      </c>
      <c r="BM15" s="20">
        <v>0</v>
      </c>
      <c r="BN15" s="20">
        <v>1.8148955640289875E-2</v>
      </c>
      <c r="BO15" s="20">
        <v>0</v>
      </c>
      <c r="BP15" s="20">
        <v>0</v>
      </c>
      <c r="BQ15" s="20">
        <v>0</v>
      </c>
      <c r="BR15" s="20">
        <v>0</v>
      </c>
      <c r="BS15" s="20">
        <v>0</v>
      </c>
      <c r="BT15" s="20">
        <v>7.0225842849860574E-3</v>
      </c>
      <c r="BU15" s="20">
        <v>0</v>
      </c>
      <c r="BV15" s="20">
        <v>0</v>
      </c>
      <c r="BW15" s="20">
        <v>0</v>
      </c>
      <c r="BX15" s="20">
        <v>0</v>
      </c>
      <c r="BY15" s="20">
        <v>0</v>
      </c>
      <c r="BZ15" s="20">
        <v>0</v>
      </c>
      <c r="CA15" s="20">
        <v>0</v>
      </c>
      <c r="CB15" s="20">
        <v>0</v>
      </c>
      <c r="CC15" s="20">
        <v>0</v>
      </c>
      <c r="CD15" s="20">
        <v>0</v>
      </c>
      <c r="CE15" s="20">
        <v>0</v>
      </c>
      <c r="CF15" s="20">
        <v>0</v>
      </c>
      <c r="CG15" s="20">
        <v>0</v>
      </c>
      <c r="CH15" s="20">
        <v>0</v>
      </c>
      <c r="CI15" s="20">
        <v>0.40425452223903424</v>
      </c>
      <c r="CJ15" s="20">
        <v>0</v>
      </c>
      <c r="CK15" s="20">
        <v>0</v>
      </c>
      <c r="CL15" s="20">
        <v>0</v>
      </c>
      <c r="CM15" s="20">
        <v>0</v>
      </c>
      <c r="CN15" s="20">
        <v>0</v>
      </c>
      <c r="CO15" s="20">
        <v>0</v>
      </c>
      <c r="CP15" s="20">
        <v>0</v>
      </c>
      <c r="CQ15" s="20">
        <v>0</v>
      </c>
      <c r="CR15" s="20">
        <v>0</v>
      </c>
      <c r="CS15" s="20">
        <v>0</v>
      </c>
      <c r="CT15" s="20">
        <v>0</v>
      </c>
      <c r="CU15" s="20">
        <v>0</v>
      </c>
      <c r="CV15" s="20">
        <v>0</v>
      </c>
      <c r="CW15" s="20">
        <v>0</v>
      </c>
      <c r="CX15" s="20">
        <v>0</v>
      </c>
      <c r="CY15" s="20">
        <v>0</v>
      </c>
      <c r="CZ15" s="20">
        <v>0</v>
      </c>
      <c r="DA15" s="20">
        <v>0</v>
      </c>
      <c r="DB15" s="20">
        <v>0</v>
      </c>
      <c r="DC15" s="20">
        <v>0</v>
      </c>
      <c r="DD15" s="20">
        <v>5.140964543841676</v>
      </c>
      <c r="DE15" s="20">
        <v>0</v>
      </c>
      <c r="DF15" s="20">
        <v>0</v>
      </c>
      <c r="DG15" s="20">
        <v>0</v>
      </c>
      <c r="DH15" s="20">
        <v>0</v>
      </c>
      <c r="DI15" s="20">
        <v>0</v>
      </c>
      <c r="DJ15" s="20">
        <v>0</v>
      </c>
      <c r="DK15" s="20">
        <v>0</v>
      </c>
      <c r="DL15" s="20">
        <v>0</v>
      </c>
      <c r="DM15" s="20">
        <v>0</v>
      </c>
      <c r="DN15" s="20">
        <v>0</v>
      </c>
      <c r="DO15" s="20">
        <v>0</v>
      </c>
      <c r="DP15" s="20">
        <v>0</v>
      </c>
      <c r="DQ15" s="20">
        <v>0</v>
      </c>
      <c r="DR15" s="20">
        <v>0</v>
      </c>
      <c r="DS15" s="20">
        <v>0</v>
      </c>
      <c r="DT15" s="20">
        <v>0</v>
      </c>
      <c r="DU15" s="20">
        <v>0</v>
      </c>
      <c r="DV15" s="20">
        <v>36.267950907420257</v>
      </c>
      <c r="DW15" s="20">
        <v>0</v>
      </c>
      <c r="DX15" s="20">
        <v>0</v>
      </c>
      <c r="DY15" s="20">
        <v>0</v>
      </c>
      <c r="DZ15" s="20">
        <v>0</v>
      </c>
      <c r="EA15" s="20">
        <v>0</v>
      </c>
      <c r="EB15" s="20">
        <v>0</v>
      </c>
      <c r="EC15" s="20">
        <v>0</v>
      </c>
      <c r="ED15" s="20">
        <v>0</v>
      </c>
      <c r="EE15" s="20">
        <v>0</v>
      </c>
      <c r="EF15" s="20">
        <v>0</v>
      </c>
      <c r="EG15" s="20">
        <v>0</v>
      </c>
      <c r="EH15" s="20">
        <v>0</v>
      </c>
      <c r="EI15" s="18">
        <f t="shared" si="0"/>
        <v>85584.241964985733</v>
      </c>
      <c r="EJ15" s="20">
        <v>0</v>
      </c>
      <c r="EK15" s="20">
        <v>0</v>
      </c>
      <c r="EL15" s="20">
        <v>0</v>
      </c>
      <c r="EM15" s="20">
        <v>0</v>
      </c>
      <c r="EN15" s="20">
        <v>0</v>
      </c>
      <c r="EO15" s="20">
        <v>0</v>
      </c>
      <c r="EP15" s="20">
        <v>0</v>
      </c>
      <c r="EQ15" s="20">
        <v>0</v>
      </c>
      <c r="ER15" s="20">
        <v>0</v>
      </c>
      <c r="ES15" s="20">
        <v>0</v>
      </c>
      <c r="ET15" s="20">
        <v>0</v>
      </c>
      <c r="EU15" s="20">
        <v>0</v>
      </c>
      <c r="EV15" s="20">
        <v>0</v>
      </c>
      <c r="EW15" s="20">
        <v>-11933.469448981215</v>
      </c>
      <c r="EX15" s="20">
        <v>244.15407622722992</v>
      </c>
      <c r="EY15" s="20">
        <v>0</v>
      </c>
      <c r="EZ15" s="20">
        <v>0</v>
      </c>
      <c r="FA15" s="20">
        <v>0</v>
      </c>
      <c r="FB15" s="20">
        <v>0</v>
      </c>
      <c r="FC15" s="20">
        <v>0</v>
      </c>
      <c r="FD15" s="20">
        <v>0</v>
      </c>
      <c r="FE15" s="20">
        <v>0</v>
      </c>
      <c r="FF15" s="20">
        <v>0</v>
      </c>
      <c r="FG15" s="18">
        <f t="shared" si="2"/>
        <v>-11689.315372753985</v>
      </c>
      <c r="FH15" s="17">
        <f t="shared" si="1"/>
        <v>73894.926592231743</v>
      </c>
      <c r="FI15" s="28"/>
      <c r="FK15" s="17">
        <v>73894.926592231743</v>
      </c>
      <c r="FL15" s="29">
        <f t="shared" si="6"/>
        <v>0</v>
      </c>
      <c r="FN15" s="20">
        <f t="shared" si="3"/>
        <v>0</v>
      </c>
      <c r="FO15" s="20">
        <f t="shared" si="4"/>
        <v>0</v>
      </c>
      <c r="FP15" s="20">
        <f t="shared" si="5"/>
        <v>0</v>
      </c>
    </row>
    <row r="16" spans="1:172" s="7" customFormat="1" ht="21.95" customHeight="1" thickBot="1" x14ac:dyDescent="0.25">
      <c r="A16" s="12" t="s">
        <v>96</v>
      </c>
      <c r="B16" s="12" t="s">
        <v>97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6.840902142557427</v>
      </c>
      <c r="AE16" s="20">
        <v>0</v>
      </c>
      <c r="AF16" s="20">
        <v>0</v>
      </c>
      <c r="AG16" s="20">
        <v>0</v>
      </c>
      <c r="AH16" s="20">
        <v>0</v>
      </c>
      <c r="AI16" s="20">
        <v>0</v>
      </c>
      <c r="AJ16" s="20">
        <v>3.0154212760813306</v>
      </c>
      <c r="AK16" s="20">
        <v>0</v>
      </c>
      <c r="AL16" s="20">
        <v>0</v>
      </c>
      <c r="AM16" s="20">
        <v>0</v>
      </c>
      <c r="AN16" s="20">
        <v>0</v>
      </c>
      <c r="AO16" s="20">
        <v>0</v>
      </c>
      <c r="AP16" s="20">
        <v>0</v>
      </c>
      <c r="AQ16" s="20">
        <v>0</v>
      </c>
      <c r="AR16" s="20">
        <v>0.19127306029357719</v>
      </c>
      <c r="AS16" s="20">
        <v>0</v>
      </c>
      <c r="AT16" s="20">
        <v>0</v>
      </c>
      <c r="AU16" s="20">
        <v>0</v>
      </c>
      <c r="AV16" s="20">
        <v>0</v>
      </c>
      <c r="AW16" s="20">
        <v>2.4417178868025609</v>
      </c>
      <c r="AX16" s="20">
        <v>0</v>
      </c>
      <c r="AY16" s="20">
        <v>0</v>
      </c>
      <c r="AZ16" s="20">
        <v>0</v>
      </c>
      <c r="BA16" s="20">
        <v>0</v>
      </c>
      <c r="BB16" s="20">
        <v>0</v>
      </c>
      <c r="BC16" s="20">
        <v>0</v>
      </c>
      <c r="BD16" s="20">
        <v>0</v>
      </c>
      <c r="BE16" s="20">
        <v>0</v>
      </c>
      <c r="BF16" s="20">
        <v>0</v>
      </c>
      <c r="BG16" s="20">
        <v>0</v>
      </c>
      <c r="BH16" s="20">
        <v>0</v>
      </c>
      <c r="BI16" s="20">
        <v>0</v>
      </c>
      <c r="BJ16" s="20">
        <v>0</v>
      </c>
      <c r="BK16" s="20">
        <v>0</v>
      </c>
      <c r="BL16" s="20">
        <v>0</v>
      </c>
      <c r="BM16" s="20">
        <v>0</v>
      </c>
      <c r="BN16" s="20">
        <v>0</v>
      </c>
      <c r="BO16" s="20">
        <v>0</v>
      </c>
      <c r="BP16" s="20">
        <v>0</v>
      </c>
      <c r="BQ16" s="20">
        <v>0</v>
      </c>
      <c r="BR16" s="20">
        <v>0</v>
      </c>
      <c r="BS16" s="20">
        <v>0</v>
      </c>
      <c r="BT16" s="20">
        <v>0</v>
      </c>
      <c r="BU16" s="20">
        <v>0</v>
      </c>
      <c r="BV16" s="20">
        <v>0</v>
      </c>
      <c r="BW16" s="20">
        <v>0</v>
      </c>
      <c r="BX16" s="20">
        <v>0</v>
      </c>
      <c r="BY16" s="20">
        <v>0</v>
      </c>
      <c r="BZ16" s="20">
        <v>0</v>
      </c>
      <c r="CA16" s="20">
        <v>0</v>
      </c>
      <c r="CB16" s="20">
        <v>0</v>
      </c>
      <c r="CC16" s="20">
        <v>0</v>
      </c>
      <c r="CD16" s="20">
        <v>0</v>
      </c>
      <c r="CE16" s="20">
        <v>0</v>
      </c>
      <c r="CF16" s="20">
        <v>0</v>
      </c>
      <c r="CG16" s="20">
        <v>0.95303656577600615</v>
      </c>
      <c r="CH16" s="20">
        <v>0</v>
      </c>
      <c r="CI16" s="20">
        <v>0</v>
      </c>
      <c r="CJ16" s="20">
        <v>0</v>
      </c>
      <c r="CK16" s="20">
        <v>0</v>
      </c>
      <c r="CL16" s="20">
        <v>0</v>
      </c>
      <c r="CM16" s="20">
        <v>0</v>
      </c>
      <c r="CN16" s="20">
        <v>0</v>
      </c>
      <c r="CO16" s="20">
        <v>0</v>
      </c>
      <c r="CP16" s="20">
        <v>0</v>
      </c>
      <c r="CQ16" s="20">
        <v>0</v>
      </c>
      <c r="CR16" s="20">
        <v>0</v>
      </c>
      <c r="CS16" s="20">
        <v>0.13995204244195497</v>
      </c>
      <c r="CT16" s="20">
        <v>0</v>
      </c>
      <c r="CU16" s="20">
        <v>2.670301804484001</v>
      </c>
      <c r="CV16" s="20">
        <v>0</v>
      </c>
      <c r="CW16" s="20">
        <v>0</v>
      </c>
      <c r="CX16" s="20">
        <v>166.35618181945637</v>
      </c>
      <c r="CY16" s="20">
        <v>1453.8865358721816</v>
      </c>
      <c r="CZ16" s="20">
        <v>0</v>
      </c>
      <c r="DA16" s="20">
        <v>0.7737654017453125</v>
      </c>
      <c r="DB16" s="20">
        <v>0</v>
      </c>
      <c r="DC16" s="20">
        <v>0</v>
      </c>
      <c r="DD16" s="20">
        <v>0</v>
      </c>
      <c r="DE16" s="20">
        <v>0</v>
      </c>
      <c r="DF16" s="20">
        <v>0</v>
      </c>
      <c r="DG16" s="20">
        <v>0.10205116437700137</v>
      </c>
      <c r="DH16" s="20">
        <v>0</v>
      </c>
      <c r="DI16" s="20">
        <v>0</v>
      </c>
      <c r="DJ16" s="20">
        <v>0</v>
      </c>
      <c r="DK16" s="20">
        <v>0</v>
      </c>
      <c r="DL16" s="20">
        <v>0</v>
      </c>
      <c r="DM16" s="20">
        <v>0</v>
      </c>
      <c r="DN16" s="20">
        <v>0</v>
      </c>
      <c r="DO16" s="20">
        <v>0</v>
      </c>
      <c r="DP16" s="20">
        <v>0</v>
      </c>
      <c r="DQ16" s="20">
        <v>0</v>
      </c>
      <c r="DR16" s="20">
        <v>1.2068364414079475</v>
      </c>
      <c r="DS16" s="20">
        <v>0</v>
      </c>
      <c r="DT16" s="20">
        <v>0</v>
      </c>
      <c r="DU16" s="20">
        <v>0.28668872220968183</v>
      </c>
      <c r="DV16" s="20">
        <v>5.0422146293728947</v>
      </c>
      <c r="DW16" s="20">
        <v>55.475117634840487</v>
      </c>
      <c r="DX16" s="20">
        <v>0</v>
      </c>
      <c r="DY16" s="20">
        <v>289.36763872396375</v>
      </c>
      <c r="DZ16" s="20">
        <v>282.11206955869028</v>
      </c>
      <c r="EA16" s="20">
        <v>2.3597245326630905</v>
      </c>
      <c r="EB16" s="20">
        <v>1.5438049266925038</v>
      </c>
      <c r="EC16" s="20">
        <v>0</v>
      </c>
      <c r="ED16" s="20">
        <v>0</v>
      </c>
      <c r="EE16" s="20">
        <v>0</v>
      </c>
      <c r="EF16" s="20">
        <v>0</v>
      </c>
      <c r="EG16" s="20">
        <v>0</v>
      </c>
      <c r="EH16" s="20">
        <v>0</v>
      </c>
      <c r="EI16" s="18">
        <f t="shared" si="0"/>
        <v>2274.7652342060378</v>
      </c>
      <c r="EJ16" s="20">
        <v>3453.7794972553611</v>
      </c>
      <c r="EK16" s="20">
        <v>29.071173386946569</v>
      </c>
      <c r="EL16" s="20">
        <v>100.25319351753987</v>
      </c>
      <c r="EM16" s="20">
        <v>0</v>
      </c>
      <c r="EN16" s="20">
        <v>0</v>
      </c>
      <c r="EO16" s="20">
        <v>0</v>
      </c>
      <c r="EP16" s="20">
        <v>0</v>
      </c>
      <c r="EQ16" s="20">
        <v>0</v>
      </c>
      <c r="ER16" s="20">
        <v>0</v>
      </c>
      <c r="ES16" s="20">
        <v>0</v>
      </c>
      <c r="ET16" s="20">
        <v>0</v>
      </c>
      <c r="EU16" s="20">
        <v>0</v>
      </c>
      <c r="EV16" s="20">
        <v>0</v>
      </c>
      <c r="EW16" s="20">
        <v>0</v>
      </c>
      <c r="EX16" s="20">
        <v>7793.251579325095</v>
      </c>
      <c r="EY16" s="20">
        <v>0</v>
      </c>
      <c r="EZ16" s="20">
        <v>19.353725772569703</v>
      </c>
      <c r="FA16" s="20">
        <v>7.4626095467736597</v>
      </c>
      <c r="FB16" s="20">
        <v>0</v>
      </c>
      <c r="FC16" s="20">
        <v>0</v>
      </c>
      <c r="FD16" s="20">
        <v>30.631480889681306</v>
      </c>
      <c r="FE16" s="20">
        <v>23.357160333145931</v>
      </c>
      <c r="FF16" s="20">
        <v>0.27537577576953703</v>
      </c>
      <c r="FG16" s="18">
        <f t="shared" si="2"/>
        <v>11457.435795802881</v>
      </c>
      <c r="FH16" s="17">
        <f t="shared" si="1"/>
        <v>13732.201030008919</v>
      </c>
      <c r="FI16" s="28"/>
      <c r="FK16" s="17">
        <v>13732.201030008924</v>
      </c>
      <c r="FL16" s="29">
        <f t="shared" si="6"/>
        <v>0</v>
      </c>
      <c r="FN16" s="20">
        <f t="shared" si="3"/>
        <v>129.32436690448645</v>
      </c>
      <c r="FO16" s="20">
        <f t="shared" si="4"/>
        <v>0</v>
      </c>
      <c r="FP16" s="20">
        <f t="shared" si="5"/>
        <v>81.080352317940125</v>
      </c>
    </row>
    <row r="17" spans="1:172" s="7" customFormat="1" ht="21.95" customHeight="1" thickBot="1" x14ac:dyDescent="0.25">
      <c r="A17" s="12" t="s">
        <v>98</v>
      </c>
      <c r="B17" s="12" t="s">
        <v>99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0</v>
      </c>
      <c r="AH17" s="20">
        <v>0</v>
      </c>
      <c r="AI17" s="20">
        <v>0</v>
      </c>
      <c r="AJ17" s="20">
        <v>2.801126462473233</v>
      </c>
      <c r="AK17" s="20">
        <v>0</v>
      </c>
      <c r="AL17" s="20">
        <v>31.746455483573975</v>
      </c>
      <c r="AM17" s="20">
        <v>0</v>
      </c>
      <c r="AN17" s="20">
        <v>0</v>
      </c>
      <c r="AO17" s="20">
        <v>0</v>
      </c>
      <c r="AP17" s="20">
        <v>0</v>
      </c>
      <c r="AQ17" s="20">
        <v>0</v>
      </c>
      <c r="AR17" s="20">
        <v>2.9087620178567797E-2</v>
      </c>
      <c r="AS17" s="20">
        <v>0</v>
      </c>
      <c r="AT17" s="20">
        <v>0</v>
      </c>
      <c r="AU17" s="20">
        <v>0</v>
      </c>
      <c r="AV17" s="20">
        <v>0</v>
      </c>
      <c r="AW17" s="20">
        <v>0.98465643497496547</v>
      </c>
      <c r="AX17" s="20">
        <v>0</v>
      </c>
      <c r="AY17" s="20">
        <v>0</v>
      </c>
      <c r="AZ17" s="20">
        <v>0</v>
      </c>
      <c r="BA17" s="20">
        <v>0</v>
      </c>
      <c r="BB17" s="20">
        <v>0</v>
      </c>
      <c r="BC17" s="20">
        <v>0</v>
      </c>
      <c r="BD17" s="20">
        <v>0</v>
      </c>
      <c r="BE17" s="20">
        <v>0</v>
      </c>
      <c r="BF17" s="20">
        <v>0</v>
      </c>
      <c r="BG17" s="20">
        <v>0</v>
      </c>
      <c r="BH17" s="20">
        <v>0</v>
      </c>
      <c r="BI17" s="20">
        <v>0</v>
      </c>
      <c r="BJ17" s="20">
        <v>0</v>
      </c>
      <c r="BK17" s="20">
        <v>0</v>
      </c>
      <c r="BL17" s="20">
        <v>0</v>
      </c>
      <c r="BM17" s="20">
        <v>0</v>
      </c>
      <c r="BN17" s="20">
        <v>0</v>
      </c>
      <c r="BO17" s="20">
        <v>0</v>
      </c>
      <c r="BP17" s="20">
        <v>0</v>
      </c>
      <c r="BQ17" s="20">
        <v>0</v>
      </c>
      <c r="BR17" s="20">
        <v>0</v>
      </c>
      <c r="BS17" s="20">
        <v>0</v>
      </c>
      <c r="BT17" s="20">
        <v>0</v>
      </c>
      <c r="BU17" s="20">
        <v>0</v>
      </c>
      <c r="BV17" s="20">
        <v>0</v>
      </c>
      <c r="BW17" s="20">
        <v>0</v>
      </c>
      <c r="BX17" s="20">
        <v>0</v>
      </c>
      <c r="BY17" s="20">
        <v>0</v>
      </c>
      <c r="BZ17" s="20">
        <v>0</v>
      </c>
      <c r="CA17" s="20">
        <v>0</v>
      </c>
      <c r="CB17" s="20">
        <v>0</v>
      </c>
      <c r="CC17" s="20">
        <v>0</v>
      </c>
      <c r="CD17" s="20">
        <v>0</v>
      </c>
      <c r="CE17" s="20">
        <v>0</v>
      </c>
      <c r="CF17" s="20">
        <v>0</v>
      </c>
      <c r="CG17" s="20">
        <v>0.50999236187287889</v>
      </c>
      <c r="CH17" s="20">
        <v>0</v>
      </c>
      <c r="CI17" s="20">
        <v>0</v>
      </c>
      <c r="CJ17" s="20">
        <v>0</v>
      </c>
      <c r="CK17" s="20">
        <v>0</v>
      </c>
      <c r="CL17" s="20">
        <v>0</v>
      </c>
      <c r="CM17" s="20">
        <v>0</v>
      </c>
      <c r="CN17" s="20">
        <v>0</v>
      </c>
      <c r="CO17" s="20">
        <v>0</v>
      </c>
      <c r="CP17" s="20">
        <v>0</v>
      </c>
      <c r="CQ17" s="20">
        <v>0</v>
      </c>
      <c r="CR17" s="20">
        <v>0</v>
      </c>
      <c r="CS17" s="20">
        <v>2.128303822565588E-2</v>
      </c>
      <c r="CT17" s="20">
        <v>0</v>
      </c>
      <c r="CU17" s="20">
        <v>1.8849313618329353</v>
      </c>
      <c r="CV17" s="20">
        <v>0</v>
      </c>
      <c r="CW17" s="20">
        <v>0</v>
      </c>
      <c r="CX17" s="20">
        <v>37.418030026979302</v>
      </c>
      <c r="CY17" s="20">
        <v>22.750613926400469</v>
      </c>
      <c r="CZ17" s="20">
        <v>0</v>
      </c>
      <c r="DA17" s="20">
        <v>0.41406013047389811</v>
      </c>
      <c r="DB17" s="20">
        <v>0</v>
      </c>
      <c r="DC17" s="20">
        <v>0</v>
      </c>
      <c r="DD17" s="20">
        <v>0</v>
      </c>
      <c r="DE17" s="20">
        <v>0</v>
      </c>
      <c r="DF17" s="20">
        <v>0</v>
      </c>
      <c r="DG17" s="20">
        <v>7.2036591490432234E-2</v>
      </c>
      <c r="DH17" s="20">
        <v>0</v>
      </c>
      <c r="DI17" s="20">
        <v>0</v>
      </c>
      <c r="DJ17" s="20">
        <v>0</v>
      </c>
      <c r="DK17" s="20">
        <v>0</v>
      </c>
      <c r="DL17" s="20">
        <v>0</v>
      </c>
      <c r="DM17" s="20">
        <v>0</v>
      </c>
      <c r="DN17" s="20">
        <v>0</v>
      </c>
      <c r="DO17" s="20">
        <v>0</v>
      </c>
      <c r="DP17" s="20">
        <v>0</v>
      </c>
      <c r="DQ17" s="20">
        <v>0</v>
      </c>
      <c r="DR17" s="20">
        <v>0.18352819770567275</v>
      </c>
      <c r="DS17" s="20">
        <v>0</v>
      </c>
      <c r="DT17" s="20">
        <v>0</v>
      </c>
      <c r="DU17" s="20">
        <v>0</v>
      </c>
      <c r="DV17" s="20">
        <v>10.792832259526323</v>
      </c>
      <c r="DW17" s="20">
        <v>59.372089768101475</v>
      </c>
      <c r="DX17" s="20">
        <v>0</v>
      </c>
      <c r="DY17" s="20">
        <v>758.37394154050617</v>
      </c>
      <c r="DZ17" s="20">
        <v>355.3028679411882</v>
      </c>
      <c r="EA17" s="20">
        <v>1.1899232659082533</v>
      </c>
      <c r="EB17" s="20">
        <v>0.23475611440406646</v>
      </c>
      <c r="EC17" s="20">
        <v>0</v>
      </c>
      <c r="ED17" s="20">
        <v>0</v>
      </c>
      <c r="EE17" s="20">
        <v>0</v>
      </c>
      <c r="EF17" s="20">
        <v>0</v>
      </c>
      <c r="EG17" s="20">
        <v>0</v>
      </c>
      <c r="EH17" s="20">
        <v>0</v>
      </c>
      <c r="EI17" s="18">
        <f t="shared" si="0"/>
        <v>1284.0822125258164</v>
      </c>
      <c r="EJ17" s="20">
        <v>2085.1176278565013</v>
      </c>
      <c r="EK17" s="20">
        <v>20.349268817980469</v>
      </c>
      <c r="EL17" s="20">
        <v>70.175329959865493</v>
      </c>
      <c r="EM17" s="20">
        <v>0</v>
      </c>
      <c r="EN17" s="20">
        <v>0</v>
      </c>
      <c r="EO17" s="20">
        <v>0</v>
      </c>
      <c r="EP17" s="20">
        <v>0</v>
      </c>
      <c r="EQ17" s="20">
        <v>0</v>
      </c>
      <c r="ER17" s="20">
        <v>0</v>
      </c>
      <c r="ES17" s="20">
        <v>0</v>
      </c>
      <c r="ET17" s="20">
        <v>0</v>
      </c>
      <c r="EU17" s="20">
        <v>0</v>
      </c>
      <c r="EV17" s="20">
        <v>0</v>
      </c>
      <c r="EW17" s="20">
        <v>0</v>
      </c>
      <c r="EX17" s="20">
        <v>32442.972215338184</v>
      </c>
      <c r="EY17" s="20">
        <v>0</v>
      </c>
      <c r="EZ17" s="20">
        <v>23.413085338240265</v>
      </c>
      <c r="FA17" s="20">
        <v>9.0278593495529975</v>
      </c>
      <c r="FB17" s="20">
        <v>0</v>
      </c>
      <c r="FC17" s="20">
        <v>0</v>
      </c>
      <c r="FD17" s="20">
        <v>37.056300400993052</v>
      </c>
      <c r="FE17" s="20">
        <v>28.256222836120923</v>
      </c>
      <c r="FF17" s="20">
        <v>0.33313464363095752</v>
      </c>
      <c r="FG17" s="18">
        <f t="shared" si="2"/>
        <v>34716.701044541071</v>
      </c>
      <c r="FH17" s="17">
        <f t="shared" si="1"/>
        <v>36000.783257066883</v>
      </c>
      <c r="FI17" s="28"/>
      <c r="FK17" s="17">
        <v>36000.783257066876</v>
      </c>
      <c r="FL17" s="29">
        <f t="shared" si="6"/>
        <v>0</v>
      </c>
      <c r="FN17" s="20">
        <f t="shared" si="3"/>
        <v>90.524598777845966</v>
      </c>
      <c r="FO17" s="20">
        <f t="shared" si="4"/>
        <v>0</v>
      </c>
      <c r="FP17" s="20">
        <f t="shared" si="5"/>
        <v>98.086602568538197</v>
      </c>
    </row>
    <row r="18" spans="1:172" s="7" customFormat="1" ht="21.95" customHeight="1" thickBot="1" x14ac:dyDescent="0.25">
      <c r="A18" s="12" t="s">
        <v>100</v>
      </c>
      <c r="B18" s="12" t="s">
        <v>101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20.731962831674572</v>
      </c>
      <c r="AE18" s="20">
        <v>0</v>
      </c>
      <c r="AF18" s="20">
        <v>0</v>
      </c>
      <c r="AG18" s="20">
        <v>0</v>
      </c>
      <c r="AH18" s="20">
        <v>0</v>
      </c>
      <c r="AI18" s="20">
        <v>0</v>
      </c>
      <c r="AJ18" s="20">
        <v>2.182594721643901</v>
      </c>
      <c r="AK18" s="20">
        <v>0</v>
      </c>
      <c r="AL18" s="20">
        <v>98.565506810018348</v>
      </c>
      <c r="AM18" s="20">
        <v>0</v>
      </c>
      <c r="AN18" s="20">
        <v>0</v>
      </c>
      <c r="AO18" s="20">
        <v>0</v>
      </c>
      <c r="AP18" s="20">
        <v>0</v>
      </c>
      <c r="AQ18" s="20">
        <v>35.026020943922944</v>
      </c>
      <c r="AR18" s="20">
        <v>1.1572134741115698</v>
      </c>
      <c r="AS18" s="20">
        <v>0</v>
      </c>
      <c r="AT18" s="20">
        <v>0</v>
      </c>
      <c r="AU18" s="20">
        <v>0</v>
      </c>
      <c r="AV18" s="20">
        <v>0</v>
      </c>
      <c r="AW18" s="20">
        <v>22.374196151680103</v>
      </c>
      <c r="AX18" s="20">
        <v>0</v>
      </c>
      <c r="AY18" s="20">
        <v>0</v>
      </c>
      <c r="AZ18" s="20">
        <v>0</v>
      </c>
      <c r="BA18" s="20">
        <v>0</v>
      </c>
      <c r="BB18" s="20">
        <v>0</v>
      </c>
      <c r="BC18" s="20">
        <v>0</v>
      </c>
      <c r="BD18" s="20">
        <v>0</v>
      </c>
      <c r="BE18" s="20">
        <v>0</v>
      </c>
      <c r="BF18" s="20">
        <v>0</v>
      </c>
      <c r="BG18" s="20">
        <v>0</v>
      </c>
      <c r="BH18" s="20">
        <v>0</v>
      </c>
      <c r="BI18" s="20">
        <v>0</v>
      </c>
      <c r="BJ18" s="20">
        <v>0</v>
      </c>
      <c r="BK18" s="20">
        <v>0</v>
      </c>
      <c r="BL18" s="20">
        <v>0</v>
      </c>
      <c r="BM18" s="20">
        <v>0</v>
      </c>
      <c r="BN18" s="20">
        <v>0</v>
      </c>
      <c r="BO18" s="20">
        <v>0</v>
      </c>
      <c r="BP18" s="20">
        <v>0</v>
      </c>
      <c r="BQ18" s="20">
        <v>0</v>
      </c>
      <c r="BR18" s="20">
        <v>0</v>
      </c>
      <c r="BS18" s="20">
        <v>0</v>
      </c>
      <c r="BT18" s="20">
        <v>0</v>
      </c>
      <c r="BU18" s="20">
        <v>0</v>
      </c>
      <c r="BV18" s="20">
        <v>0</v>
      </c>
      <c r="BW18" s="20">
        <v>0</v>
      </c>
      <c r="BX18" s="20">
        <v>0</v>
      </c>
      <c r="BY18" s="20">
        <v>0</v>
      </c>
      <c r="BZ18" s="20">
        <v>0</v>
      </c>
      <c r="CA18" s="20">
        <v>0</v>
      </c>
      <c r="CB18" s="20">
        <v>0</v>
      </c>
      <c r="CC18" s="20">
        <v>0</v>
      </c>
      <c r="CD18" s="20">
        <v>0</v>
      </c>
      <c r="CE18" s="20">
        <v>0</v>
      </c>
      <c r="CF18" s="20">
        <v>0</v>
      </c>
      <c r="CG18" s="20">
        <v>0.87952156353700017</v>
      </c>
      <c r="CH18" s="20">
        <v>0</v>
      </c>
      <c r="CI18" s="20">
        <v>0</v>
      </c>
      <c r="CJ18" s="20">
        <v>0</v>
      </c>
      <c r="CK18" s="20">
        <v>0</v>
      </c>
      <c r="CL18" s="20">
        <v>0</v>
      </c>
      <c r="CM18" s="20">
        <v>0</v>
      </c>
      <c r="CN18" s="20">
        <v>0</v>
      </c>
      <c r="CO18" s="20">
        <v>0</v>
      </c>
      <c r="CP18" s="20">
        <v>0</v>
      </c>
      <c r="CQ18" s="20">
        <v>0</v>
      </c>
      <c r="CR18" s="20">
        <v>0</v>
      </c>
      <c r="CS18" s="20">
        <v>0.84671824142243224</v>
      </c>
      <c r="CT18" s="20">
        <v>0</v>
      </c>
      <c r="CU18" s="20">
        <v>6.4110068171748757</v>
      </c>
      <c r="CV18" s="20">
        <v>0</v>
      </c>
      <c r="CW18" s="20">
        <v>0</v>
      </c>
      <c r="CX18" s="20">
        <v>328.43913966455875</v>
      </c>
      <c r="CY18" s="20">
        <v>702.5731783106562</v>
      </c>
      <c r="CZ18" s="20">
        <v>0</v>
      </c>
      <c r="DA18" s="20">
        <v>0.71407895603642735</v>
      </c>
      <c r="DB18" s="20">
        <v>0</v>
      </c>
      <c r="DC18" s="20">
        <v>0</v>
      </c>
      <c r="DD18" s="20">
        <v>0</v>
      </c>
      <c r="DE18" s="20">
        <v>0</v>
      </c>
      <c r="DF18" s="20">
        <v>0</v>
      </c>
      <c r="DG18" s="20">
        <v>0.24501002449347281</v>
      </c>
      <c r="DH18" s="20">
        <v>0</v>
      </c>
      <c r="DI18" s="20">
        <v>0</v>
      </c>
      <c r="DJ18" s="20">
        <v>0</v>
      </c>
      <c r="DK18" s="20">
        <v>0</v>
      </c>
      <c r="DL18" s="20">
        <v>0</v>
      </c>
      <c r="DM18" s="20">
        <v>0</v>
      </c>
      <c r="DN18" s="20">
        <v>0</v>
      </c>
      <c r="DO18" s="20">
        <v>0</v>
      </c>
      <c r="DP18" s="20">
        <v>0</v>
      </c>
      <c r="DQ18" s="20">
        <v>0</v>
      </c>
      <c r="DR18" s="20">
        <v>7.3014327731390525</v>
      </c>
      <c r="DS18" s="20">
        <v>0</v>
      </c>
      <c r="DT18" s="20">
        <v>0</v>
      </c>
      <c r="DU18" s="20">
        <v>0</v>
      </c>
      <c r="DV18" s="20">
        <v>7.4452320572262085</v>
      </c>
      <c r="DW18" s="20">
        <v>81.913435772304211</v>
      </c>
      <c r="DX18" s="20">
        <v>0</v>
      </c>
      <c r="DY18" s="20">
        <v>629.43697084096596</v>
      </c>
      <c r="DZ18" s="20">
        <v>206.8035615038776</v>
      </c>
      <c r="EA18" s="20">
        <v>8.8003531023596455</v>
      </c>
      <c r="EB18" s="20">
        <v>15.650439042712518</v>
      </c>
      <c r="EC18" s="20">
        <v>0</v>
      </c>
      <c r="ED18" s="20">
        <v>0</v>
      </c>
      <c r="EE18" s="20">
        <v>0</v>
      </c>
      <c r="EF18" s="20">
        <v>0</v>
      </c>
      <c r="EG18" s="20">
        <v>0</v>
      </c>
      <c r="EH18" s="20">
        <v>0</v>
      </c>
      <c r="EI18" s="18">
        <f t="shared" si="0"/>
        <v>2177.4975736035158</v>
      </c>
      <c r="EJ18" s="20">
        <v>13747.592371002225</v>
      </c>
      <c r="EK18" s="20">
        <v>13.832136334715253</v>
      </c>
      <c r="EL18" s="20">
        <v>47.700717899053252</v>
      </c>
      <c r="EM18" s="20">
        <v>0</v>
      </c>
      <c r="EN18" s="20">
        <v>0</v>
      </c>
      <c r="EO18" s="20">
        <v>0</v>
      </c>
      <c r="EP18" s="20">
        <v>0</v>
      </c>
      <c r="EQ18" s="20">
        <v>0</v>
      </c>
      <c r="ER18" s="20">
        <v>0</v>
      </c>
      <c r="ES18" s="20">
        <v>0</v>
      </c>
      <c r="ET18" s="20">
        <v>0</v>
      </c>
      <c r="EU18" s="20">
        <v>0</v>
      </c>
      <c r="EV18" s="20">
        <v>0</v>
      </c>
      <c r="EW18" s="20">
        <v>0</v>
      </c>
      <c r="EX18" s="20">
        <v>20.827048624211677</v>
      </c>
      <c r="EY18" s="20">
        <v>0</v>
      </c>
      <c r="EZ18" s="20">
        <v>11.110436773877128</v>
      </c>
      <c r="FA18" s="20">
        <v>4.2840770047012908</v>
      </c>
      <c r="FB18" s="20">
        <v>0</v>
      </c>
      <c r="FC18" s="20">
        <v>0</v>
      </c>
      <c r="FD18" s="20">
        <v>17.584682955329598</v>
      </c>
      <c r="FE18" s="20">
        <v>13.408697433676217</v>
      </c>
      <c r="FF18" s="20">
        <v>0.15808558939494435</v>
      </c>
      <c r="FG18" s="18">
        <f t="shared" si="2"/>
        <v>13876.498253617185</v>
      </c>
      <c r="FH18" s="17">
        <f t="shared" si="1"/>
        <v>16053.9958272207</v>
      </c>
      <c r="FI18" s="28"/>
      <c r="FK18" s="17">
        <v>16053.995827220704</v>
      </c>
      <c r="FL18" s="29">
        <f t="shared" si="6"/>
        <v>0</v>
      </c>
      <c r="FN18" s="20">
        <f t="shared" si="3"/>
        <v>61.532854233768504</v>
      </c>
      <c r="FO18" s="20">
        <f t="shared" si="4"/>
        <v>0</v>
      </c>
      <c r="FP18" s="20">
        <f t="shared" si="5"/>
        <v>46.545979756979172</v>
      </c>
    </row>
    <row r="19" spans="1:172" s="7" customFormat="1" ht="21.95" customHeight="1" thickBot="1" x14ac:dyDescent="0.25">
      <c r="A19" s="12" t="s">
        <v>102</v>
      </c>
      <c r="B19" s="12" t="s">
        <v>103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51.366746500450688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0">
        <v>0</v>
      </c>
      <c r="AH19" s="20">
        <v>0</v>
      </c>
      <c r="AI19" s="20">
        <v>0</v>
      </c>
      <c r="AJ19" s="20">
        <v>0.11063427186871222</v>
      </c>
      <c r="AK19" s="20">
        <v>0</v>
      </c>
      <c r="AL19" s="20">
        <v>5.5147634179746898</v>
      </c>
      <c r="AM19" s="20">
        <v>0</v>
      </c>
      <c r="AN19" s="20">
        <v>0</v>
      </c>
      <c r="AO19" s="20">
        <v>0</v>
      </c>
      <c r="AP19" s="20">
        <v>0</v>
      </c>
      <c r="AQ19" s="20">
        <v>0</v>
      </c>
      <c r="AR19" s="20">
        <v>7.1835301685864994E-2</v>
      </c>
      <c r="AS19" s="20">
        <v>0</v>
      </c>
      <c r="AT19" s="20">
        <v>0</v>
      </c>
      <c r="AU19" s="20">
        <v>0</v>
      </c>
      <c r="AV19" s="20">
        <v>0</v>
      </c>
      <c r="AW19" s="20">
        <v>0.37066054500719531</v>
      </c>
      <c r="AX19" s="20">
        <v>0</v>
      </c>
      <c r="AY19" s="20">
        <v>0</v>
      </c>
      <c r="AZ19" s="20">
        <v>0</v>
      </c>
      <c r="BA19" s="20">
        <v>0</v>
      </c>
      <c r="BB19" s="20">
        <v>0</v>
      </c>
      <c r="BC19" s="20">
        <v>0</v>
      </c>
      <c r="BD19" s="20">
        <v>0</v>
      </c>
      <c r="BE19" s="20">
        <v>0</v>
      </c>
      <c r="BF19" s="20">
        <v>0</v>
      </c>
      <c r="BG19" s="20">
        <v>0</v>
      </c>
      <c r="BH19" s="20">
        <v>0</v>
      </c>
      <c r="BI19" s="20">
        <v>0</v>
      </c>
      <c r="BJ19" s="20">
        <v>0</v>
      </c>
      <c r="BK19" s="20">
        <v>0</v>
      </c>
      <c r="BL19" s="20">
        <v>0</v>
      </c>
      <c r="BM19" s="20">
        <v>0</v>
      </c>
      <c r="BN19" s="20">
        <v>0</v>
      </c>
      <c r="BO19" s="20">
        <v>0</v>
      </c>
      <c r="BP19" s="20">
        <v>0</v>
      </c>
      <c r="BQ19" s="20">
        <v>0</v>
      </c>
      <c r="BR19" s="20">
        <v>0</v>
      </c>
      <c r="BS19" s="20">
        <v>0</v>
      </c>
      <c r="BT19" s="20">
        <v>0</v>
      </c>
      <c r="BU19" s="20">
        <v>0</v>
      </c>
      <c r="BV19" s="20">
        <v>0</v>
      </c>
      <c r="BW19" s="20">
        <v>0</v>
      </c>
      <c r="BX19" s="20">
        <v>0</v>
      </c>
      <c r="BY19" s="20">
        <v>0</v>
      </c>
      <c r="BZ19" s="20">
        <v>0</v>
      </c>
      <c r="CA19" s="20">
        <v>0</v>
      </c>
      <c r="CB19" s="20">
        <v>0</v>
      </c>
      <c r="CC19" s="20">
        <v>0</v>
      </c>
      <c r="CD19" s="20">
        <v>0</v>
      </c>
      <c r="CE19" s="20">
        <v>0</v>
      </c>
      <c r="CF19" s="20">
        <v>0</v>
      </c>
      <c r="CG19" s="20">
        <v>0.41165716373102756</v>
      </c>
      <c r="CH19" s="20">
        <v>0</v>
      </c>
      <c r="CI19" s="20">
        <v>0</v>
      </c>
      <c r="CJ19" s="20">
        <v>0</v>
      </c>
      <c r="CK19" s="20">
        <v>0</v>
      </c>
      <c r="CL19" s="20">
        <v>0</v>
      </c>
      <c r="CM19" s="20">
        <v>0</v>
      </c>
      <c r="CN19" s="20">
        <v>0</v>
      </c>
      <c r="CO19" s="20">
        <v>0</v>
      </c>
      <c r="CP19" s="20">
        <v>0</v>
      </c>
      <c r="CQ19" s="20">
        <v>0</v>
      </c>
      <c r="CR19" s="20">
        <v>0</v>
      </c>
      <c r="CS19" s="20">
        <v>5.2560967942584878E-2</v>
      </c>
      <c r="CT19" s="20">
        <v>0</v>
      </c>
      <c r="CU19" s="20">
        <v>0.3979703132781649</v>
      </c>
      <c r="CV19" s="20">
        <v>0</v>
      </c>
      <c r="CW19" s="20">
        <v>0</v>
      </c>
      <c r="CX19" s="20">
        <v>27.048221182832179</v>
      </c>
      <c r="CY19" s="20">
        <v>677.70399240887082</v>
      </c>
      <c r="CZ19" s="20">
        <v>0</v>
      </c>
      <c r="DA19" s="20">
        <v>0.33422229756348942</v>
      </c>
      <c r="DB19" s="20">
        <v>0</v>
      </c>
      <c r="DC19" s="20">
        <v>0</v>
      </c>
      <c r="DD19" s="20">
        <v>0</v>
      </c>
      <c r="DE19" s="20">
        <v>0</v>
      </c>
      <c r="DF19" s="20">
        <v>0</v>
      </c>
      <c r="DG19" s="20">
        <v>1.5209267278072605E-2</v>
      </c>
      <c r="DH19" s="20">
        <v>0</v>
      </c>
      <c r="DI19" s="20">
        <v>0</v>
      </c>
      <c r="DJ19" s="20">
        <v>0</v>
      </c>
      <c r="DK19" s="20">
        <v>0</v>
      </c>
      <c r="DL19" s="20">
        <v>0</v>
      </c>
      <c r="DM19" s="20">
        <v>0</v>
      </c>
      <c r="DN19" s="20">
        <v>0</v>
      </c>
      <c r="DO19" s="20">
        <v>0</v>
      </c>
      <c r="DP19" s="20">
        <v>0</v>
      </c>
      <c r="DQ19" s="20">
        <v>0</v>
      </c>
      <c r="DR19" s="20">
        <v>0.45324448576800769</v>
      </c>
      <c r="DS19" s="20">
        <v>0</v>
      </c>
      <c r="DT19" s="20">
        <v>0</v>
      </c>
      <c r="DU19" s="20">
        <v>0</v>
      </c>
      <c r="DV19" s="20">
        <v>44.80349504214638</v>
      </c>
      <c r="DW19" s="20">
        <v>492.93402613926105</v>
      </c>
      <c r="DX19" s="20">
        <v>0</v>
      </c>
      <c r="DY19" s="20">
        <v>2518.1853754923945</v>
      </c>
      <c r="DZ19" s="20">
        <v>984.57189439404431</v>
      </c>
      <c r="EA19" s="20">
        <v>0.54629161705491336</v>
      </c>
      <c r="EB19" s="20">
        <v>1.9439382166810839</v>
      </c>
      <c r="EC19" s="20">
        <v>0</v>
      </c>
      <c r="ED19" s="20">
        <v>0</v>
      </c>
      <c r="EE19" s="20">
        <v>0</v>
      </c>
      <c r="EF19" s="20">
        <v>0</v>
      </c>
      <c r="EG19" s="20">
        <v>0</v>
      </c>
      <c r="EH19" s="20">
        <v>0</v>
      </c>
      <c r="EI19" s="18">
        <f t="shared" si="0"/>
        <v>4806.8367390258336</v>
      </c>
      <c r="EJ19" s="20">
        <v>5716.5952925544379</v>
      </c>
      <c r="EK19" s="20">
        <v>0</v>
      </c>
      <c r="EL19" s="20">
        <v>0</v>
      </c>
      <c r="EM19" s="20">
        <v>0</v>
      </c>
      <c r="EN19" s="20">
        <v>0</v>
      </c>
      <c r="EO19" s="20">
        <v>0</v>
      </c>
      <c r="EP19" s="20">
        <v>0</v>
      </c>
      <c r="EQ19" s="20">
        <v>0</v>
      </c>
      <c r="ER19" s="20">
        <v>0</v>
      </c>
      <c r="ES19" s="20">
        <v>0</v>
      </c>
      <c r="ET19" s="20">
        <v>0</v>
      </c>
      <c r="EU19" s="20">
        <v>0</v>
      </c>
      <c r="EV19" s="20">
        <v>0</v>
      </c>
      <c r="EW19" s="20">
        <v>0</v>
      </c>
      <c r="EX19" s="20">
        <v>5961.9686703753123</v>
      </c>
      <c r="EY19" s="20">
        <v>0</v>
      </c>
      <c r="EZ19" s="20">
        <v>0</v>
      </c>
      <c r="FA19" s="20">
        <v>0</v>
      </c>
      <c r="FB19" s="20">
        <v>0</v>
      </c>
      <c r="FC19" s="20">
        <v>0</v>
      </c>
      <c r="FD19" s="20">
        <v>0</v>
      </c>
      <c r="FE19" s="20">
        <v>0</v>
      </c>
      <c r="FF19" s="20">
        <v>0</v>
      </c>
      <c r="FG19" s="18">
        <f t="shared" si="2"/>
        <v>11678.563962929751</v>
      </c>
      <c r="FH19" s="17">
        <f t="shared" si="1"/>
        <v>16485.400701955587</v>
      </c>
      <c r="FI19" s="28"/>
      <c r="FK19" s="17">
        <v>16485.400701955579</v>
      </c>
      <c r="FL19" s="29">
        <f t="shared" si="6"/>
        <v>0</v>
      </c>
      <c r="FN19" s="20">
        <f t="shared" si="3"/>
        <v>0</v>
      </c>
      <c r="FO19" s="20">
        <f t="shared" si="4"/>
        <v>0</v>
      </c>
      <c r="FP19" s="20">
        <f t="shared" si="5"/>
        <v>0</v>
      </c>
    </row>
    <row r="20" spans="1:172" s="7" customFormat="1" ht="21.95" customHeight="1" thickBot="1" x14ac:dyDescent="0.25">
      <c r="A20" s="12" t="s">
        <v>104</v>
      </c>
      <c r="B20" s="12" t="s">
        <v>105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2469.0713920269977</v>
      </c>
      <c r="L20" s="20">
        <v>0</v>
      </c>
      <c r="M20" s="20">
        <v>0</v>
      </c>
      <c r="N20" s="20">
        <v>2.2778697840789455E-3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19.036425212466046</v>
      </c>
      <c r="AE20" s="20">
        <v>0</v>
      </c>
      <c r="AF20" s="20">
        <v>0</v>
      </c>
      <c r="AG20" s="20">
        <v>0</v>
      </c>
      <c r="AH20" s="20">
        <v>0</v>
      </c>
      <c r="AI20" s="20">
        <v>0</v>
      </c>
      <c r="AJ20" s="20">
        <v>835.89005931017516</v>
      </c>
      <c r="AK20" s="20">
        <v>0</v>
      </c>
      <c r="AL20" s="20">
        <v>2085.8227528279181</v>
      </c>
      <c r="AM20" s="20">
        <v>0</v>
      </c>
      <c r="AN20" s="20">
        <v>0</v>
      </c>
      <c r="AO20" s="20">
        <v>0</v>
      </c>
      <c r="AP20" s="20">
        <v>745.48689555379644</v>
      </c>
      <c r="AQ20" s="20">
        <v>48.959166732844551</v>
      </c>
      <c r="AR20" s="20">
        <v>0.38545000719681388</v>
      </c>
      <c r="AS20" s="20">
        <v>0</v>
      </c>
      <c r="AT20" s="20">
        <v>0</v>
      </c>
      <c r="AU20" s="20">
        <v>0</v>
      </c>
      <c r="AV20" s="20">
        <v>0</v>
      </c>
      <c r="AW20" s="20">
        <v>139.24391306657657</v>
      </c>
      <c r="AX20" s="20">
        <v>0</v>
      </c>
      <c r="AY20" s="20">
        <v>0</v>
      </c>
      <c r="AZ20" s="20">
        <v>0</v>
      </c>
      <c r="BA20" s="20">
        <v>0</v>
      </c>
      <c r="BB20" s="20">
        <v>0</v>
      </c>
      <c r="BC20" s="20">
        <v>0</v>
      </c>
      <c r="BD20" s="20">
        <v>0</v>
      </c>
      <c r="BE20" s="20">
        <v>0</v>
      </c>
      <c r="BF20" s="20">
        <v>0</v>
      </c>
      <c r="BG20" s="20">
        <v>0</v>
      </c>
      <c r="BH20" s="20">
        <v>0</v>
      </c>
      <c r="BI20" s="20">
        <v>0</v>
      </c>
      <c r="BJ20" s="20">
        <v>0</v>
      </c>
      <c r="BK20" s="20">
        <v>0</v>
      </c>
      <c r="BL20" s="20">
        <v>0</v>
      </c>
      <c r="BM20" s="20">
        <v>0</v>
      </c>
      <c r="BN20" s="20">
        <v>0</v>
      </c>
      <c r="BO20" s="20">
        <v>0</v>
      </c>
      <c r="BP20" s="20">
        <v>0</v>
      </c>
      <c r="BQ20" s="20">
        <v>0</v>
      </c>
      <c r="BR20" s="20">
        <v>0</v>
      </c>
      <c r="BS20" s="20">
        <v>0</v>
      </c>
      <c r="BT20" s="20">
        <v>0</v>
      </c>
      <c r="BU20" s="20">
        <v>0</v>
      </c>
      <c r="BV20" s="20">
        <v>0</v>
      </c>
      <c r="BW20" s="20">
        <v>0</v>
      </c>
      <c r="BX20" s="20">
        <v>0</v>
      </c>
      <c r="BY20" s="20">
        <v>0</v>
      </c>
      <c r="BZ20" s="20">
        <v>0</v>
      </c>
      <c r="CA20" s="20">
        <v>0</v>
      </c>
      <c r="CB20" s="20">
        <v>0</v>
      </c>
      <c r="CC20" s="20">
        <v>0</v>
      </c>
      <c r="CD20" s="20">
        <v>0</v>
      </c>
      <c r="CE20" s="20">
        <v>0</v>
      </c>
      <c r="CF20" s="20">
        <v>0</v>
      </c>
      <c r="CG20" s="20">
        <v>1.6955656061044606</v>
      </c>
      <c r="CH20" s="20">
        <v>0</v>
      </c>
      <c r="CI20" s="20">
        <v>0</v>
      </c>
      <c r="CJ20" s="20">
        <v>0</v>
      </c>
      <c r="CK20" s="20">
        <v>0</v>
      </c>
      <c r="CL20" s="20">
        <v>0</v>
      </c>
      <c r="CM20" s="20">
        <v>0</v>
      </c>
      <c r="CN20" s="20">
        <v>0</v>
      </c>
      <c r="CO20" s="20">
        <v>0</v>
      </c>
      <c r="CP20" s="20">
        <v>0</v>
      </c>
      <c r="CQ20" s="20">
        <v>0</v>
      </c>
      <c r="CR20" s="20">
        <v>0</v>
      </c>
      <c r="CS20" s="20">
        <v>0.28202882143289348</v>
      </c>
      <c r="CT20" s="20">
        <v>0</v>
      </c>
      <c r="CU20" s="20">
        <v>2.1354077524166737</v>
      </c>
      <c r="CV20" s="20">
        <v>0</v>
      </c>
      <c r="CW20" s="20">
        <v>0</v>
      </c>
      <c r="CX20" s="20">
        <v>145.13389385034245</v>
      </c>
      <c r="CY20" s="20">
        <v>1402.6140526208039</v>
      </c>
      <c r="CZ20" s="20">
        <v>0</v>
      </c>
      <c r="DA20" s="20">
        <v>1.3766208448934862</v>
      </c>
      <c r="DB20" s="20">
        <v>0</v>
      </c>
      <c r="DC20" s="20">
        <v>0</v>
      </c>
      <c r="DD20" s="20">
        <v>0</v>
      </c>
      <c r="DE20" s="20">
        <v>0</v>
      </c>
      <c r="DF20" s="20">
        <v>0</v>
      </c>
      <c r="DG20" s="20">
        <v>8.1609070251108654E-2</v>
      </c>
      <c r="DH20" s="20">
        <v>0</v>
      </c>
      <c r="DI20" s="20">
        <v>0</v>
      </c>
      <c r="DJ20" s="20">
        <v>0</v>
      </c>
      <c r="DK20" s="20">
        <v>0</v>
      </c>
      <c r="DL20" s="20">
        <v>0</v>
      </c>
      <c r="DM20" s="20">
        <v>0</v>
      </c>
      <c r="DN20" s="20">
        <v>0</v>
      </c>
      <c r="DO20" s="20">
        <v>0</v>
      </c>
      <c r="DP20" s="20">
        <v>0</v>
      </c>
      <c r="DQ20" s="20">
        <v>0</v>
      </c>
      <c r="DR20" s="20">
        <v>2.4319949412222042</v>
      </c>
      <c r="DS20" s="20">
        <v>0</v>
      </c>
      <c r="DT20" s="20">
        <v>0</v>
      </c>
      <c r="DU20" s="20">
        <v>3.9520076308412692E-2</v>
      </c>
      <c r="DV20" s="20">
        <v>19.13749463959644</v>
      </c>
      <c r="DW20" s="20">
        <v>210.55326764219495</v>
      </c>
      <c r="DX20" s="20">
        <v>0</v>
      </c>
      <c r="DY20" s="20">
        <v>1093.3254311169276</v>
      </c>
      <c r="DZ20" s="20">
        <v>430.31249618009184</v>
      </c>
      <c r="EA20" s="20">
        <v>2.9312622454929937</v>
      </c>
      <c r="EB20" s="20">
        <v>73.525534172781136</v>
      </c>
      <c r="EC20" s="20">
        <v>0</v>
      </c>
      <c r="ED20" s="20">
        <v>0</v>
      </c>
      <c r="EE20" s="20">
        <v>0</v>
      </c>
      <c r="EF20" s="20">
        <v>0</v>
      </c>
      <c r="EG20" s="20">
        <v>0</v>
      </c>
      <c r="EH20" s="20">
        <v>0</v>
      </c>
      <c r="EI20" s="18">
        <f t="shared" si="0"/>
        <v>9729.4745121886117</v>
      </c>
      <c r="EJ20" s="20">
        <v>8584.4091565587059</v>
      </c>
      <c r="EK20" s="20">
        <v>21.003505056739172</v>
      </c>
      <c r="EL20" s="20">
        <v>72.431491807117041</v>
      </c>
      <c r="EM20" s="20">
        <v>0</v>
      </c>
      <c r="EN20" s="20">
        <v>0</v>
      </c>
      <c r="EO20" s="20">
        <v>0</v>
      </c>
      <c r="EP20" s="20">
        <v>0</v>
      </c>
      <c r="EQ20" s="20">
        <v>0</v>
      </c>
      <c r="ER20" s="20">
        <v>0</v>
      </c>
      <c r="ES20" s="20">
        <v>0</v>
      </c>
      <c r="ET20" s="20">
        <v>0</v>
      </c>
      <c r="EU20" s="20">
        <v>0</v>
      </c>
      <c r="EV20" s="20">
        <v>0</v>
      </c>
      <c r="EW20" s="20">
        <v>0</v>
      </c>
      <c r="EX20" s="20">
        <v>93.267870467725075</v>
      </c>
      <c r="EY20" s="20">
        <v>0</v>
      </c>
      <c r="EZ20" s="20">
        <v>16.046663892331726</v>
      </c>
      <c r="FA20" s="20">
        <v>6.1874384583099831</v>
      </c>
      <c r="FB20" s="20">
        <v>0</v>
      </c>
      <c r="FC20" s="20">
        <v>0</v>
      </c>
      <c r="FD20" s="20">
        <v>25.397336106609231</v>
      </c>
      <c r="FE20" s="20">
        <v>19.366012815811985</v>
      </c>
      <c r="FF20" s="20">
        <v>0.22832102561496348</v>
      </c>
      <c r="FG20" s="18">
        <f t="shared" si="2"/>
        <v>8838.3377961889655</v>
      </c>
      <c r="FH20" s="17">
        <f t="shared" si="1"/>
        <v>18567.812308377579</v>
      </c>
      <c r="FI20" s="28"/>
      <c r="FK20" s="17">
        <v>18567.812308377583</v>
      </c>
      <c r="FL20" s="29">
        <f t="shared" si="6"/>
        <v>0</v>
      </c>
      <c r="FN20" s="20">
        <f t="shared" si="3"/>
        <v>93.434996863856213</v>
      </c>
      <c r="FO20" s="20">
        <f t="shared" si="4"/>
        <v>0</v>
      </c>
      <c r="FP20" s="20">
        <f t="shared" si="5"/>
        <v>67.225772298677882</v>
      </c>
    </row>
    <row r="21" spans="1:172" s="7" customFormat="1" ht="21.95" customHeight="1" thickBot="1" x14ac:dyDescent="0.25">
      <c r="A21" s="12" t="s">
        <v>106</v>
      </c>
      <c r="B21" s="12" t="s">
        <v>107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335.07033962401016</v>
      </c>
      <c r="J21" s="20">
        <v>0</v>
      </c>
      <c r="K21" s="20">
        <v>0</v>
      </c>
      <c r="L21" s="20">
        <v>3981.1695648643868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68.230753627764472</v>
      </c>
      <c r="W21" s="20">
        <v>377.8107078639909</v>
      </c>
      <c r="X21" s="20">
        <v>0</v>
      </c>
      <c r="Y21" s="20">
        <v>39.461939945457154</v>
      </c>
      <c r="Z21" s="20">
        <v>0</v>
      </c>
      <c r="AA21" s="20">
        <v>0</v>
      </c>
      <c r="AB21" s="20">
        <v>0</v>
      </c>
      <c r="AC21" s="20">
        <v>0</v>
      </c>
      <c r="AD21" s="20">
        <v>87.363824880015827</v>
      </c>
      <c r="AE21" s="20">
        <v>0</v>
      </c>
      <c r="AF21" s="20">
        <v>0</v>
      </c>
      <c r="AG21" s="20">
        <v>0</v>
      </c>
      <c r="AH21" s="20">
        <v>0</v>
      </c>
      <c r="AI21" s="20">
        <v>0</v>
      </c>
      <c r="AJ21" s="20">
        <v>24.051243002555129</v>
      </c>
      <c r="AK21" s="20">
        <v>0</v>
      </c>
      <c r="AL21" s="20">
        <v>3651.8122122171935</v>
      </c>
      <c r="AM21" s="20">
        <v>0</v>
      </c>
      <c r="AN21" s="20">
        <v>0</v>
      </c>
      <c r="AO21" s="20">
        <v>0</v>
      </c>
      <c r="AP21" s="20">
        <v>0</v>
      </c>
      <c r="AQ21" s="20">
        <v>7.0655326666570639</v>
      </c>
      <c r="AR21" s="20">
        <v>4.4441700496471164</v>
      </c>
      <c r="AS21" s="20">
        <v>0</v>
      </c>
      <c r="AT21" s="20">
        <v>0</v>
      </c>
      <c r="AU21" s="20">
        <v>0</v>
      </c>
      <c r="AV21" s="20">
        <v>0</v>
      </c>
      <c r="AW21" s="20">
        <v>1481.5757280832754</v>
      </c>
      <c r="AX21" s="20">
        <v>0</v>
      </c>
      <c r="AY21" s="20">
        <v>0</v>
      </c>
      <c r="AZ21" s="20">
        <v>0</v>
      </c>
      <c r="BA21" s="20">
        <v>0</v>
      </c>
      <c r="BB21" s="20">
        <v>0</v>
      </c>
      <c r="BC21" s="20">
        <v>0</v>
      </c>
      <c r="BD21" s="20">
        <v>0</v>
      </c>
      <c r="BE21" s="20">
        <v>0</v>
      </c>
      <c r="BF21" s="20">
        <v>0</v>
      </c>
      <c r="BG21" s="20">
        <v>0</v>
      </c>
      <c r="BH21" s="20">
        <v>0</v>
      </c>
      <c r="BI21" s="20">
        <v>0</v>
      </c>
      <c r="BJ21" s="20">
        <v>0</v>
      </c>
      <c r="BK21" s="20">
        <v>0</v>
      </c>
      <c r="BL21" s="20">
        <v>0</v>
      </c>
      <c r="BM21" s="20">
        <v>0</v>
      </c>
      <c r="BN21" s="20">
        <v>0</v>
      </c>
      <c r="BO21" s="20">
        <v>0</v>
      </c>
      <c r="BP21" s="20">
        <v>0</v>
      </c>
      <c r="BQ21" s="20">
        <v>0</v>
      </c>
      <c r="BR21" s="20">
        <v>0</v>
      </c>
      <c r="BS21" s="20">
        <v>0</v>
      </c>
      <c r="BT21" s="20">
        <v>0</v>
      </c>
      <c r="BU21" s="20">
        <v>0</v>
      </c>
      <c r="BV21" s="20">
        <v>0</v>
      </c>
      <c r="BW21" s="20">
        <v>0</v>
      </c>
      <c r="BX21" s="20">
        <v>0</v>
      </c>
      <c r="BY21" s="20">
        <v>0</v>
      </c>
      <c r="BZ21" s="20">
        <v>0</v>
      </c>
      <c r="CA21" s="20">
        <v>0</v>
      </c>
      <c r="CB21" s="20">
        <v>0</v>
      </c>
      <c r="CC21" s="20">
        <v>0</v>
      </c>
      <c r="CD21" s="20">
        <v>0</v>
      </c>
      <c r="CE21" s="20">
        <v>0</v>
      </c>
      <c r="CF21" s="20">
        <v>0</v>
      </c>
      <c r="CG21" s="20">
        <v>4.8114039717666772</v>
      </c>
      <c r="CH21" s="20">
        <v>0</v>
      </c>
      <c r="CI21" s="20">
        <v>0</v>
      </c>
      <c r="CJ21" s="20">
        <v>0</v>
      </c>
      <c r="CK21" s="20">
        <v>0</v>
      </c>
      <c r="CL21" s="20">
        <v>0</v>
      </c>
      <c r="CM21" s="20">
        <v>0</v>
      </c>
      <c r="CN21" s="20">
        <v>0</v>
      </c>
      <c r="CO21" s="20">
        <v>0</v>
      </c>
      <c r="CP21" s="20">
        <v>0</v>
      </c>
      <c r="CQ21" s="20">
        <v>0</v>
      </c>
      <c r="CR21" s="20">
        <v>0</v>
      </c>
      <c r="CS21" s="20">
        <v>3.2517421661620349</v>
      </c>
      <c r="CT21" s="20">
        <v>0</v>
      </c>
      <c r="CU21" s="20">
        <v>12.256130214129474</v>
      </c>
      <c r="CV21" s="20">
        <v>0</v>
      </c>
      <c r="CW21" s="20">
        <v>0</v>
      </c>
      <c r="CX21" s="20">
        <v>844.5540306986519</v>
      </c>
      <c r="CY21" s="20">
        <v>4733.1713876169824</v>
      </c>
      <c r="CZ21" s="20">
        <v>0</v>
      </c>
      <c r="DA21" s="20">
        <v>3.9063537128207466</v>
      </c>
      <c r="DB21" s="20">
        <v>0</v>
      </c>
      <c r="DC21" s="20">
        <v>0</v>
      </c>
      <c r="DD21" s="20">
        <v>0</v>
      </c>
      <c r="DE21" s="20">
        <v>0</v>
      </c>
      <c r="DF21" s="20">
        <v>0</v>
      </c>
      <c r="DG21" s="20">
        <v>0.46839363138944934</v>
      </c>
      <c r="DH21" s="20">
        <v>0</v>
      </c>
      <c r="DI21" s="20">
        <v>0</v>
      </c>
      <c r="DJ21" s="20">
        <v>0</v>
      </c>
      <c r="DK21" s="20">
        <v>0</v>
      </c>
      <c r="DL21" s="20">
        <v>0</v>
      </c>
      <c r="DM21" s="20">
        <v>0</v>
      </c>
      <c r="DN21" s="20">
        <v>0</v>
      </c>
      <c r="DO21" s="20">
        <v>0</v>
      </c>
      <c r="DP21" s="20">
        <v>0</v>
      </c>
      <c r="DQ21" s="20">
        <v>0</v>
      </c>
      <c r="DR21" s="20">
        <v>28.040469261566983</v>
      </c>
      <c r="DS21" s="20">
        <v>0</v>
      </c>
      <c r="DT21" s="20">
        <v>0</v>
      </c>
      <c r="DU21" s="20">
        <v>0</v>
      </c>
      <c r="DV21" s="20">
        <v>36.893550542931379</v>
      </c>
      <c r="DW21" s="20">
        <v>372.84323309014354</v>
      </c>
      <c r="DX21" s="20">
        <v>0</v>
      </c>
      <c r="DY21" s="20">
        <v>1963.6925495923599</v>
      </c>
      <c r="DZ21" s="20">
        <v>1078.9462723892391</v>
      </c>
      <c r="EA21" s="20">
        <v>43.975172132753016</v>
      </c>
      <c r="EB21" s="20">
        <v>152.01798515614081</v>
      </c>
      <c r="EC21" s="20">
        <v>0</v>
      </c>
      <c r="ED21" s="20">
        <v>0</v>
      </c>
      <c r="EE21" s="20">
        <v>0</v>
      </c>
      <c r="EF21" s="20">
        <v>0</v>
      </c>
      <c r="EG21" s="20">
        <v>0.54756163169593397</v>
      </c>
      <c r="EH21" s="20">
        <v>0</v>
      </c>
      <c r="EI21" s="18">
        <f t="shared" si="0"/>
        <v>19337.43225263368</v>
      </c>
      <c r="EJ21" s="20">
        <v>46141.432925029978</v>
      </c>
      <c r="EK21" s="20">
        <v>30.978450245126307</v>
      </c>
      <c r="EL21" s="20">
        <v>106.83051990920436</v>
      </c>
      <c r="EM21" s="20">
        <v>0</v>
      </c>
      <c r="EN21" s="20">
        <v>0</v>
      </c>
      <c r="EO21" s="20">
        <v>0</v>
      </c>
      <c r="EP21" s="20">
        <v>0</v>
      </c>
      <c r="EQ21" s="20">
        <v>0</v>
      </c>
      <c r="ER21" s="20">
        <v>0</v>
      </c>
      <c r="ES21" s="20">
        <v>0</v>
      </c>
      <c r="ET21" s="20">
        <v>0</v>
      </c>
      <c r="EU21" s="20">
        <v>0</v>
      </c>
      <c r="EV21" s="20">
        <v>0</v>
      </c>
      <c r="EW21" s="20">
        <v>0</v>
      </c>
      <c r="EX21" s="20">
        <v>37436.093054034565</v>
      </c>
      <c r="EY21" s="20">
        <v>0</v>
      </c>
      <c r="EZ21" s="20">
        <v>70.260129253452973</v>
      </c>
      <c r="FA21" s="20">
        <v>27.091626567712389</v>
      </c>
      <c r="FB21" s="20">
        <v>0</v>
      </c>
      <c r="FC21" s="20">
        <v>0</v>
      </c>
      <c r="FD21" s="20">
        <v>111.20193764365439</v>
      </c>
      <c r="FE21" s="20">
        <v>84.793859502048875</v>
      </c>
      <c r="FF21" s="20">
        <v>0.99970092715996017</v>
      </c>
      <c r="FG21" s="18">
        <f t="shared" si="2"/>
        <v>84009.682203112898</v>
      </c>
      <c r="FH21" s="17">
        <f t="shared" si="1"/>
        <v>103347.11445574657</v>
      </c>
      <c r="FI21" s="28"/>
      <c r="FK21" s="17">
        <v>103347.1144557466</v>
      </c>
      <c r="FL21" s="29">
        <f t="shared" si="6"/>
        <v>0</v>
      </c>
      <c r="FN21" s="20">
        <f t="shared" si="3"/>
        <v>137.80897015433067</v>
      </c>
      <c r="FO21" s="20">
        <f t="shared" si="4"/>
        <v>0</v>
      </c>
      <c r="FP21" s="20">
        <f t="shared" si="5"/>
        <v>294.3472538940286</v>
      </c>
    </row>
    <row r="22" spans="1:172" s="7" customFormat="1" ht="21.95" customHeight="1" thickBot="1" x14ac:dyDescent="0.25">
      <c r="A22" s="12" t="s">
        <v>108</v>
      </c>
      <c r="B22" s="12" t="s">
        <v>109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822.9646952279877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20">
        <v>0</v>
      </c>
      <c r="AG22" s="20">
        <v>0</v>
      </c>
      <c r="AH22" s="20">
        <v>0</v>
      </c>
      <c r="AI22" s="20">
        <v>0</v>
      </c>
      <c r="AJ22" s="20">
        <v>0</v>
      </c>
      <c r="AK22" s="20">
        <v>0</v>
      </c>
      <c r="AL22" s="20">
        <v>4.3350671191733126</v>
      </c>
      <c r="AM22" s="20">
        <v>0</v>
      </c>
      <c r="AN22" s="20">
        <v>0</v>
      </c>
      <c r="AO22" s="20">
        <v>0</v>
      </c>
      <c r="AP22" s="20">
        <v>0</v>
      </c>
      <c r="AQ22" s="20">
        <v>0</v>
      </c>
      <c r="AR22" s="20">
        <v>67713.62906514779</v>
      </c>
      <c r="AS22" s="20">
        <v>0</v>
      </c>
      <c r="AT22" s="20">
        <v>0</v>
      </c>
      <c r="AU22" s="20">
        <v>7751.5881914814199</v>
      </c>
      <c r="AV22" s="20">
        <v>0</v>
      </c>
      <c r="AW22" s="20">
        <v>0</v>
      </c>
      <c r="AX22" s="20">
        <v>0</v>
      </c>
      <c r="AY22" s="20">
        <v>0</v>
      </c>
      <c r="AZ22" s="20">
        <v>0</v>
      </c>
      <c r="BA22" s="20">
        <v>0</v>
      </c>
      <c r="BB22" s="20">
        <v>0</v>
      </c>
      <c r="BC22" s="20">
        <v>0</v>
      </c>
      <c r="BD22" s="20">
        <v>0</v>
      </c>
      <c r="BE22" s="20">
        <v>0</v>
      </c>
      <c r="BF22" s="20">
        <v>0</v>
      </c>
      <c r="BG22" s="20">
        <v>0</v>
      </c>
      <c r="BH22" s="20">
        <v>0</v>
      </c>
      <c r="BI22" s="20">
        <v>0</v>
      </c>
      <c r="BJ22" s="20">
        <v>0</v>
      </c>
      <c r="BK22" s="20">
        <v>0</v>
      </c>
      <c r="BL22" s="20">
        <v>0</v>
      </c>
      <c r="BM22" s="20">
        <v>0</v>
      </c>
      <c r="BN22" s="20">
        <v>0</v>
      </c>
      <c r="BO22" s="20">
        <v>0</v>
      </c>
      <c r="BP22" s="20">
        <v>0</v>
      </c>
      <c r="BQ22" s="20">
        <v>0</v>
      </c>
      <c r="BR22" s="20">
        <v>0</v>
      </c>
      <c r="BS22" s="20">
        <v>0</v>
      </c>
      <c r="BT22" s="20">
        <v>0</v>
      </c>
      <c r="BU22" s="20">
        <v>0</v>
      </c>
      <c r="BV22" s="20">
        <v>0</v>
      </c>
      <c r="BW22" s="20">
        <v>0</v>
      </c>
      <c r="BX22" s="20">
        <v>0</v>
      </c>
      <c r="BY22" s="20">
        <v>0</v>
      </c>
      <c r="BZ22" s="20">
        <v>0</v>
      </c>
      <c r="CA22" s="20">
        <v>0</v>
      </c>
      <c r="CB22" s="20">
        <v>0</v>
      </c>
      <c r="CC22" s="20">
        <v>0</v>
      </c>
      <c r="CD22" s="20">
        <v>0</v>
      </c>
      <c r="CE22" s="20">
        <v>0</v>
      </c>
      <c r="CF22" s="20">
        <v>0</v>
      </c>
      <c r="CG22" s="20">
        <v>0</v>
      </c>
      <c r="CH22" s="20">
        <v>0</v>
      </c>
      <c r="CI22" s="20">
        <v>0</v>
      </c>
      <c r="CJ22" s="20">
        <v>0</v>
      </c>
      <c r="CK22" s="20">
        <v>0</v>
      </c>
      <c r="CL22" s="20">
        <v>0</v>
      </c>
      <c r="CM22" s="20">
        <v>0</v>
      </c>
      <c r="CN22" s="20">
        <v>0</v>
      </c>
      <c r="CO22" s="20">
        <v>0</v>
      </c>
      <c r="CP22" s="20">
        <v>0</v>
      </c>
      <c r="CQ22" s="20">
        <v>0</v>
      </c>
      <c r="CR22" s="20">
        <v>0</v>
      </c>
      <c r="CS22" s="20">
        <v>0</v>
      </c>
      <c r="CT22" s="20">
        <v>0</v>
      </c>
      <c r="CU22" s="20">
        <v>0</v>
      </c>
      <c r="CV22" s="20">
        <v>0</v>
      </c>
      <c r="CW22" s="20">
        <v>0</v>
      </c>
      <c r="CX22" s="20">
        <v>0</v>
      </c>
      <c r="CY22" s="20">
        <v>0</v>
      </c>
      <c r="CZ22" s="20">
        <v>0</v>
      </c>
      <c r="DA22" s="20">
        <v>0</v>
      </c>
      <c r="DB22" s="20">
        <v>0</v>
      </c>
      <c r="DC22" s="20">
        <v>0</v>
      </c>
      <c r="DD22" s="20">
        <v>0</v>
      </c>
      <c r="DE22" s="20">
        <v>0</v>
      </c>
      <c r="DF22" s="20">
        <v>0</v>
      </c>
      <c r="DG22" s="20">
        <v>0</v>
      </c>
      <c r="DH22" s="20">
        <v>0</v>
      </c>
      <c r="DI22" s="20">
        <v>0</v>
      </c>
      <c r="DJ22" s="20">
        <v>0</v>
      </c>
      <c r="DK22" s="20">
        <v>0</v>
      </c>
      <c r="DL22" s="20">
        <v>0</v>
      </c>
      <c r="DM22" s="20">
        <v>0</v>
      </c>
      <c r="DN22" s="20">
        <v>0</v>
      </c>
      <c r="DO22" s="20">
        <v>0</v>
      </c>
      <c r="DP22" s="20">
        <v>0</v>
      </c>
      <c r="DQ22" s="20">
        <v>0</v>
      </c>
      <c r="DR22" s="20">
        <v>0</v>
      </c>
      <c r="DS22" s="20">
        <v>0</v>
      </c>
      <c r="DT22" s="20">
        <v>0</v>
      </c>
      <c r="DU22" s="20">
        <v>0</v>
      </c>
      <c r="DV22" s="20">
        <v>0</v>
      </c>
      <c r="DW22" s="20">
        <v>0</v>
      </c>
      <c r="DX22" s="20">
        <v>0</v>
      </c>
      <c r="DY22" s="20">
        <v>0</v>
      </c>
      <c r="DZ22" s="20">
        <v>0</v>
      </c>
      <c r="EA22" s="20">
        <v>0</v>
      </c>
      <c r="EB22" s="20">
        <v>0</v>
      </c>
      <c r="EC22" s="20">
        <v>0</v>
      </c>
      <c r="ED22" s="20">
        <v>0</v>
      </c>
      <c r="EE22" s="20">
        <v>0</v>
      </c>
      <c r="EF22" s="20">
        <v>0</v>
      </c>
      <c r="EG22" s="20">
        <v>0</v>
      </c>
      <c r="EH22" s="20">
        <v>0</v>
      </c>
      <c r="EI22" s="18">
        <f t="shared" si="0"/>
        <v>76292.517018976374</v>
      </c>
      <c r="EJ22" s="20">
        <v>28.194690492629302</v>
      </c>
      <c r="EK22" s="20">
        <v>0</v>
      </c>
      <c r="EL22" s="20">
        <v>0</v>
      </c>
      <c r="EM22" s="20">
        <v>0</v>
      </c>
      <c r="EN22" s="20">
        <v>0</v>
      </c>
      <c r="EO22" s="20">
        <v>0</v>
      </c>
      <c r="EP22" s="20">
        <v>0</v>
      </c>
      <c r="EQ22" s="20">
        <v>0</v>
      </c>
      <c r="ER22" s="20">
        <v>0</v>
      </c>
      <c r="ES22" s="20">
        <v>0</v>
      </c>
      <c r="ET22" s="20">
        <v>0</v>
      </c>
      <c r="EU22" s="20">
        <v>0</v>
      </c>
      <c r="EV22" s="20">
        <v>10758.379609662759</v>
      </c>
      <c r="EW22" s="20">
        <v>3753.4059194256961</v>
      </c>
      <c r="EX22" s="20">
        <v>10.892291657559602</v>
      </c>
      <c r="EY22" s="20">
        <v>0</v>
      </c>
      <c r="EZ22" s="20">
        <v>0</v>
      </c>
      <c r="FA22" s="20">
        <v>0</v>
      </c>
      <c r="FB22" s="20">
        <v>0</v>
      </c>
      <c r="FC22" s="20">
        <v>0</v>
      </c>
      <c r="FD22" s="20">
        <v>0</v>
      </c>
      <c r="FE22" s="20">
        <v>0</v>
      </c>
      <c r="FF22" s="20">
        <v>0</v>
      </c>
      <c r="FG22" s="18">
        <f t="shared" si="2"/>
        <v>14550.872511238644</v>
      </c>
      <c r="FH22" s="17">
        <f t="shared" si="1"/>
        <v>90843.389530215019</v>
      </c>
      <c r="FI22" s="28"/>
      <c r="FK22" s="17">
        <v>90843.389530215005</v>
      </c>
      <c r="FL22" s="29">
        <f t="shared" si="6"/>
        <v>0</v>
      </c>
      <c r="FN22" s="20">
        <f t="shared" si="3"/>
        <v>0</v>
      </c>
      <c r="FO22" s="20">
        <f t="shared" si="4"/>
        <v>0</v>
      </c>
      <c r="FP22" s="20">
        <f t="shared" si="5"/>
        <v>0</v>
      </c>
    </row>
    <row r="23" spans="1:172" s="7" customFormat="1" ht="21.95" customHeight="1" thickBot="1" x14ac:dyDescent="0.25">
      <c r="A23" s="12" t="s">
        <v>110</v>
      </c>
      <c r="B23" s="12" t="s">
        <v>111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0.17299780223313821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0</v>
      </c>
      <c r="AI23" s="20">
        <v>0</v>
      </c>
      <c r="AJ23" s="20">
        <v>0</v>
      </c>
      <c r="AK23" s="20">
        <v>0</v>
      </c>
      <c r="AL23" s="20">
        <v>1.1460929041445217E-2</v>
      </c>
      <c r="AM23" s="20">
        <v>0</v>
      </c>
      <c r="AN23" s="20">
        <v>0</v>
      </c>
      <c r="AO23" s="20">
        <v>0</v>
      </c>
      <c r="AP23" s="20">
        <v>0</v>
      </c>
      <c r="AQ23" s="20">
        <v>0.33331114257532168</v>
      </c>
      <c r="AR23" s="20">
        <v>0.97541709980345659</v>
      </c>
      <c r="AS23" s="20">
        <v>0</v>
      </c>
      <c r="AT23" s="20">
        <v>0</v>
      </c>
      <c r="AU23" s="20">
        <v>0</v>
      </c>
      <c r="AV23" s="20">
        <v>0</v>
      </c>
      <c r="AW23" s="20">
        <v>0.68643329539224496</v>
      </c>
      <c r="AX23" s="20">
        <v>0</v>
      </c>
      <c r="AY23" s="20">
        <v>0</v>
      </c>
      <c r="AZ23" s="20">
        <v>0</v>
      </c>
      <c r="BA23" s="20">
        <v>0</v>
      </c>
      <c r="BB23" s="20">
        <v>0</v>
      </c>
      <c r="BC23" s="20">
        <v>0</v>
      </c>
      <c r="BD23" s="20">
        <v>0</v>
      </c>
      <c r="BE23" s="20">
        <v>0</v>
      </c>
      <c r="BF23" s="20">
        <v>0</v>
      </c>
      <c r="BG23" s="20">
        <v>0</v>
      </c>
      <c r="BH23" s="20">
        <v>2.3944113630437352E-3</v>
      </c>
      <c r="BI23" s="20">
        <v>0</v>
      </c>
      <c r="BJ23" s="20">
        <v>0</v>
      </c>
      <c r="BK23" s="20">
        <v>0</v>
      </c>
      <c r="BL23" s="20">
        <v>0</v>
      </c>
      <c r="BM23" s="20">
        <v>0</v>
      </c>
      <c r="BN23" s="20">
        <v>1.3542621452412563E-2</v>
      </c>
      <c r="BO23" s="20">
        <v>0</v>
      </c>
      <c r="BP23" s="20">
        <v>0</v>
      </c>
      <c r="BQ23" s="20">
        <v>0</v>
      </c>
      <c r="BR23" s="20">
        <v>0</v>
      </c>
      <c r="BS23" s="20">
        <v>0</v>
      </c>
      <c r="BT23" s="20">
        <v>5.2402023826704624E-3</v>
      </c>
      <c r="BU23" s="20">
        <v>0</v>
      </c>
      <c r="BV23" s="20">
        <v>0</v>
      </c>
      <c r="BW23" s="20">
        <v>0</v>
      </c>
      <c r="BX23" s="20">
        <v>0</v>
      </c>
      <c r="BY23" s="20">
        <v>0</v>
      </c>
      <c r="BZ23" s="20">
        <v>0</v>
      </c>
      <c r="CA23" s="20">
        <v>0</v>
      </c>
      <c r="CB23" s="20">
        <v>0</v>
      </c>
      <c r="CC23" s="20">
        <v>0</v>
      </c>
      <c r="CD23" s="20">
        <v>0</v>
      </c>
      <c r="CE23" s="20">
        <v>946.33450355104048</v>
      </c>
      <c r="CF23" s="20">
        <v>0</v>
      </c>
      <c r="CG23" s="20">
        <v>0</v>
      </c>
      <c r="CH23" s="20">
        <v>0.21361313018677464</v>
      </c>
      <c r="CI23" s="20">
        <v>0.30165184562772429</v>
      </c>
      <c r="CJ23" s="20">
        <v>0</v>
      </c>
      <c r="CK23" s="20">
        <v>0</v>
      </c>
      <c r="CL23" s="20">
        <v>0</v>
      </c>
      <c r="CM23" s="20">
        <v>0</v>
      </c>
      <c r="CN23" s="20">
        <v>0</v>
      </c>
      <c r="CO23" s="20">
        <v>0</v>
      </c>
      <c r="CP23" s="20">
        <v>0</v>
      </c>
      <c r="CQ23" s="20">
        <v>0</v>
      </c>
      <c r="CR23" s="20">
        <v>0</v>
      </c>
      <c r="CS23" s="20">
        <v>0.11270985571415337</v>
      </c>
      <c r="CT23" s="20">
        <v>0</v>
      </c>
      <c r="CU23" s="20">
        <v>0</v>
      </c>
      <c r="CV23" s="20">
        <v>0</v>
      </c>
      <c r="CW23" s="20">
        <v>0</v>
      </c>
      <c r="CX23" s="20">
        <v>438.50893161255226</v>
      </c>
      <c r="CY23" s="20">
        <v>205.7618683828303</v>
      </c>
      <c r="CZ23" s="20">
        <v>0</v>
      </c>
      <c r="DA23" s="20">
        <v>0</v>
      </c>
      <c r="DB23" s="20">
        <v>0</v>
      </c>
      <c r="DC23" s="20">
        <v>0.16841840276127917</v>
      </c>
      <c r="DD23" s="20">
        <v>3.8361511316367212</v>
      </c>
      <c r="DE23" s="20">
        <v>0</v>
      </c>
      <c r="DF23" s="20">
        <v>0</v>
      </c>
      <c r="DG23" s="20">
        <v>86.854839376731576</v>
      </c>
      <c r="DH23" s="20">
        <v>0</v>
      </c>
      <c r="DI23" s="20">
        <v>0</v>
      </c>
      <c r="DJ23" s="20">
        <v>0</v>
      </c>
      <c r="DK23" s="20">
        <v>0</v>
      </c>
      <c r="DL23" s="20">
        <v>0</v>
      </c>
      <c r="DM23" s="20">
        <v>0</v>
      </c>
      <c r="DN23" s="20">
        <v>0</v>
      </c>
      <c r="DO23" s="20">
        <v>0</v>
      </c>
      <c r="DP23" s="20">
        <v>0</v>
      </c>
      <c r="DQ23" s="20">
        <v>0</v>
      </c>
      <c r="DR23" s="20">
        <v>0</v>
      </c>
      <c r="DS23" s="20">
        <v>0</v>
      </c>
      <c r="DT23" s="20">
        <v>0</v>
      </c>
      <c r="DU23" s="20">
        <v>0</v>
      </c>
      <c r="DV23" s="20">
        <v>27.062886687733975</v>
      </c>
      <c r="DW23" s="20">
        <v>0</v>
      </c>
      <c r="DX23" s="20">
        <v>0</v>
      </c>
      <c r="DY23" s="20">
        <v>0.28615119141877904</v>
      </c>
      <c r="DZ23" s="20">
        <v>1.1817889405548438</v>
      </c>
      <c r="EA23" s="20">
        <v>173.05430282828019</v>
      </c>
      <c r="EB23" s="20">
        <v>0</v>
      </c>
      <c r="EC23" s="20">
        <v>0</v>
      </c>
      <c r="ED23" s="20">
        <v>0</v>
      </c>
      <c r="EE23" s="20">
        <v>0</v>
      </c>
      <c r="EF23" s="20">
        <v>123.64118038163701</v>
      </c>
      <c r="EG23" s="20">
        <v>0</v>
      </c>
      <c r="EH23" s="20">
        <v>0</v>
      </c>
      <c r="EI23" s="18">
        <f t="shared" si="0"/>
        <v>2009.51979482295</v>
      </c>
      <c r="EJ23" s="20">
        <v>6723.4816527844623</v>
      </c>
      <c r="EK23" s="20">
        <v>0</v>
      </c>
      <c r="EL23" s="20">
        <v>0</v>
      </c>
      <c r="EM23" s="20">
        <v>0</v>
      </c>
      <c r="EN23" s="20">
        <v>0</v>
      </c>
      <c r="EO23" s="20">
        <v>0</v>
      </c>
      <c r="EP23" s="20">
        <v>0</v>
      </c>
      <c r="EQ23" s="20">
        <v>0</v>
      </c>
      <c r="ER23" s="20">
        <v>0</v>
      </c>
      <c r="ES23" s="20">
        <v>0</v>
      </c>
      <c r="ET23" s="20">
        <v>0</v>
      </c>
      <c r="EU23" s="20">
        <v>0</v>
      </c>
      <c r="EV23" s="20">
        <v>0</v>
      </c>
      <c r="EW23" s="20">
        <v>0</v>
      </c>
      <c r="EX23" s="20">
        <v>22218.870827738912</v>
      </c>
      <c r="EY23" s="20">
        <v>0</v>
      </c>
      <c r="EZ23" s="20">
        <v>0</v>
      </c>
      <c r="FA23" s="20">
        <v>0</v>
      </c>
      <c r="FB23" s="20">
        <v>0</v>
      </c>
      <c r="FC23" s="20">
        <v>0</v>
      </c>
      <c r="FD23" s="20">
        <v>0</v>
      </c>
      <c r="FE23" s="20">
        <v>0</v>
      </c>
      <c r="FF23" s="20">
        <v>0</v>
      </c>
      <c r="FG23" s="18">
        <f t="shared" si="2"/>
        <v>28942.352480523376</v>
      </c>
      <c r="FH23" s="17">
        <f t="shared" si="1"/>
        <v>30951.872275346326</v>
      </c>
      <c r="FI23" s="28"/>
      <c r="FK23" s="17">
        <v>30951.87227534633</v>
      </c>
      <c r="FL23" s="29">
        <f t="shared" si="6"/>
        <v>0</v>
      </c>
      <c r="FN23" s="20">
        <f t="shared" si="3"/>
        <v>0</v>
      </c>
      <c r="FO23" s="20">
        <f t="shared" si="4"/>
        <v>0</v>
      </c>
      <c r="FP23" s="20">
        <f t="shared" si="5"/>
        <v>0</v>
      </c>
    </row>
    <row r="24" spans="1:172" s="7" customFormat="1" ht="21.95" customHeight="1" thickBot="1" x14ac:dyDescent="0.25">
      <c r="A24" s="12" t="s">
        <v>112</v>
      </c>
      <c r="B24" s="12" t="s">
        <v>113</v>
      </c>
      <c r="C24" s="20">
        <v>0.16974173723619237</v>
      </c>
      <c r="D24" s="20">
        <v>5.5285859524705765E-2</v>
      </c>
      <c r="E24" s="20">
        <v>7.1034568052498859E-2</v>
      </c>
      <c r="F24" s="20">
        <v>1.2226955361697405</v>
      </c>
      <c r="G24" s="20">
        <v>0.42090754331099012</v>
      </c>
      <c r="H24" s="20">
        <v>1.1317163454198962</v>
      </c>
      <c r="I24" s="20">
        <v>0.32273018202848619</v>
      </c>
      <c r="J24" s="20">
        <v>0.17555805281047096</v>
      </c>
      <c r="K24" s="20">
        <v>0.54944169603829096</v>
      </c>
      <c r="L24" s="20">
        <v>2.1996948826160883</v>
      </c>
      <c r="M24" s="20">
        <v>0.94146785042578252</v>
      </c>
      <c r="N24" s="20">
        <v>36.641377016264308</v>
      </c>
      <c r="O24" s="20">
        <v>54.432518916621461</v>
      </c>
      <c r="P24" s="20">
        <v>5.3020771783334126</v>
      </c>
      <c r="Q24" s="20">
        <v>0.24423379034060783</v>
      </c>
      <c r="R24" s="20">
        <v>8.5379941027688133</v>
      </c>
      <c r="S24" s="20">
        <v>0.54884164717082062</v>
      </c>
      <c r="T24" s="20">
        <v>2.0848551410017104</v>
      </c>
      <c r="U24" s="20">
        <v>0.82534456393334288</v>
      </c>
      <c r="V24" s="20">
        <v>0.48546914675600417</v>
      </c>
      <c r="W24" s="20">
        <v>0.73527629147325269</v>
      </c>
      <c r="X24" s="20">
        <v>5.1286202355852231</v>
      </c>
      <c r="Y24" s="20">
        <v>2.1931555858479026</v>
      </c>
      <c r="Z24" s="20">
        <v>3.8207398934968433</v>
      </c>
      <c r="AA24" s="20">
        <v>0.36629041839058851</v>
      </c>
      <c r="AB24" s="20">
        <v>1.4202151302070454</v>
      </c>
      <c r="AC24" s="20">
        <v>0.15482891722297731</v>
      </c>
      <c r="AD24" s="20">
        <v>0.4122328477353327</v>
      </c>
      <c r="AE24" s="20">
        <v>0.81167798248669587</v>
      </c>
      <c r="AF24" s="20">
        <v>4.1013564475369337</v>
      </c>
      <c r="AG24" s="20">
        <v>2.7394365767141913E-4</v>
      </c>
      <c r="AH24" s="20">
        <v>6.4754533286318139E-2</v>
      </c>
      <c r="AI24" s="20">
        <v>4.1005897821068</v>
      </c>
      <c r="AJ24" s="20">
        <v>4.3080943748364113</v>
      </c>
      <c r="AK24" s="20">
        <v>0.33421940512216025</v>
      </c>
      <c r="AL24" s="20">
        <v>123.70299800571715</v>
      </c>
      <c r="AM24" s="20">
        <v>9.6385336999182947</v>
      </c>
      <c r="AN24" s="20">
        <v>3.9205186255052569</v>
      </c>
      <c r="AO24" s="20">
        <v>0.30789916110309473</v>
      </c>
      <c r="AP24" s="20">
        <v>2.2621180720013632</v>
      </c>
      <c r="AQ24" s="20">
        <v>8.6116823194961114</v>
      </c>
      <c r="AR24" s="20">
        <v>1.7327706512159027</v>
      </c>
      <c r="AS24" s="20">
        <v>0.43584364678030019</v>
      </c>
      <c r="AT24" s="20">
        <v>1.3199830763202258</v>
      </c>
      <c r="AU24" s="20">
        <v>0.11747765906099897</v>
      </c>
      <c r="AV24" s="20">
        <v>0.40096537548910027</v>
      </c>
      <c r="AW24" s="20">
        <v>3.4523617223178529</v>
      </c>
      <c r="AX24" s="20">
        <v>2.2193126091086137</v>
      </c>
      <c r="AY24" s="20">
        <v>0.26239113438532863</v>
      </c>
      <c r="AZ24" s="20">
        <v>6.8493790364885712</v>
      </c>
      <c r="BA24" s="20">
        <v>0.16007754093683607</v>
      </c>
      <c r="BB24" s="20">
        <v>1.0200080421341178</v>
      </c>
      <c r="BC24" s="20">
        <v>1.6080588091340546</v>
      </c>
      <c r="BD24" s="20">
        <v>0.36364297224776415</v>
      </c>
      <c r="BE24" s="20">
        <v>0.25820067838659</v>
      </c>
      <c r="BF24" s="20">
        <v>1.4276382883611891</v>
      </c>
      <c r="BG24" s="20">
        <v>10.058546862155872</v>
      </c>
      <c r="BH24" s="20">
        <v>2.8667177452061905</v>
      </c>
      <c r="BI24" s="20">
        <v>0</v>
      </c>
      <c r="BJ24" s="20">
        <v>3.7694217307626809</v>
      </c>
      <c r="BK24" s="20">
        <v>0.14387219645294583</v>
      </c>
      <c r="BL24" s="20">
        <v>2.5059820153541477</v>
      </c>
      <c r="BM24" s="20">
        <v>2.9202349204217328</v>
      </c>
      <c r="BN24" s="20">
        <v>4.0859922517684835</v>
      </c>
      <c r="BO24" s="20">
        <v>0.18858719041268959</v>
      </c>
      <c r="BP24" s="20">
        <v>2.0776098283753699</v>
      </c>
      <c r="BQ24" s="20">
        <v>1.247431894769234</v>
      </c>
      <c r="BR24" s="20">
        <v>4.5932744158083976</v>
      </c>
      <c r="BS24" s="20">
        <v>0.91495095244528057</v>
      </c>
      <c r="BT24" s="20">
        <v>0.8568460600100527</v>
      </c>
      <c r="BU24" s="20">
        <v>4.8603901232332065</v>
      </c>
      <c r="BV24" s="20">
        <v>2.3810190662660058</v>
      </c>
      <c r="BW24" s="20">
        <v>1.7538541605948896</v>
      </c>
      <c r="BX24" s="20">
        <v>4.4038723753737942E-3</v>
      </c>
      <c r="BY24" s="20">
        <v>9.5884503448308317E-2</v>
      </c>
      <c r="BZ24" s="20">
        <v>4.7968234063961166</v>
      </c>
      <c r="CA24" s="20">
        <v>0.30641533569489493</v>
      </c>
      <c r="CB24" s="20">
        <v>5.8896561739353134E-2</v>
      </c>
      <c r="CC24" s="20">
        <v>2.7494671090008009</v>
      </c>
      <c r="CD24" s="20">
        <v>0.45260924396818658</v>
      </c>
      <c r="CE24" s="20">
        <v>48.235442344888831</v>
      </c>
      <c r="CF24" s="20">
        <v>3.6600340935708036</v>
      </c>
      <c r="CG24" s="20">
        <v>2.570733921347863</v>
      </c>
      <c r="CH24" s="20">
        <v>0.66059400746523378</v>
      </c>
      <c r="CI24" s="20">
        <v>0.81090127336177054</v>
      </c>
      <c r="CJ24" s="20">
        <v>37.628639682008966</v>
      </c>
      <c r="CK24" s="20">
        <v>5.0858601742674807</v>
      </c>
      <c r="CL24" s="20">
        <v>19.911948104765795</v>
      </c>
      <c r="CM24" s="20">
        <v>25.265049586900236</v>
      </c>
      <c r="CN24" s="20">
        <v>10.381370805279744</v>
      </c>
      <c r="CO24" s="20">
        <v>5.4792958984586981</v>
      </c>
      <c r="CP24" s="20">
        <v>2.9366609923997051E-2</v>
      </c>
      <c r="CQ24" s="20">
        <v>4.592191211588144</v>
      </c>
      <c r="CR24" s="20">
        <v>4.4350161120942424</v>
      </c>
      <c r="CS24" s="20">
        <v>5.4767449199739398</v>
      </c>
      <c r="CT24" s="20">
        <v>0.13403429725551705</v>
      </c>
      <c r="CU24" s="20">
        <v>1.3827558890579501</v>
      </c>
      <c r="CV24" s="20">
        <v>0.2744803126329346</v>
      </c>
      <c r="CW24" s="20">
        <v>0.2254479360377539</v>
      </c>
      <c r="CX24" s="20">
        <v>130.59350317280953</v>
      </c>
      <c r="CY24" s="20">
        <v>190.34818101424645</v>
      </c>
      <c r="CZ24" s="20">
        <v>0.19558032124089866</v>
      </c>
      <c r="DA24" s="20">
        <v>2.0271046201102982</v>
      </c>
      <c r="DB24" s="20">
        <v>0.29135714929009793</v>
      </c>
      <c r="DC24" s="20">
        <v>0.96745575429654562</v>
      </c>
      <c r="DD24" s="20">
        <v>0.30222950490765443</v>
      </c>
      <c r="DE24" s="20">
        <v>9.7831495569636218E-2</v>
      </c>
      <c r="DF24" s="20">
        <v>0.19902179538724413</v>
      </c>
      <c r="DG24" s="20">
        <v>6.4695428119721479</v>
      </c>
      <c r="DH24" s="20">
        <v>0.81402450032111906</v>
      </c>
      <c r="DI24" s="20">
        <v>0.51611908993191413</v>
      </c>
      <c r="DJ24" s="20">
        <v>0.13551925991029395</v>
      </c>
      <c r="DK24" s="20">
        <v>1.0459606807328812</v>
      </c>
      <c r="DL24" s="20">
        <v>0.26904828128873526</v>
      </c>
      <c r="DM24" s="20">
        <v>1.8123115303678428</v>
      </c>
      <c r="DN24" s="20">
        <v>0.88869254599081671</v>
      </c>
      <c r="DO24" s="20">
        <v>0.48346390740360945</v>
      </c>
      <c r="DP24" s="20">
        <v>1.4741839049678909</v>
      </c>
      <c r="DQ24" s="20">
        <v>2.9268627709131478E-2</v>
      </c>
      <c r="DR24" s="20">
        <v>0.33798030034501614</v>
      </c>
      <c r="DS24" s="20">
        <v>0.5973311347269975</v>
      </c>
      <c r="DT24" s="20">
        <v>2.9747660964666829</v>
      </c>
      <c r="DU24" s="20">
        <v>1.3081645170725698</v>
      </c>
      <c r="DV24" s="20">
        <v>1.7780753352044965</v>
      </c>
      <c r="DW24" s="20">
        <v>1.5401733145629679</v>
      </c>
      <c r="DX24" s="20">
        <v>2.0393992494370301E-2</v>
      </c>
      <c r="DY24" s="20">
        <v>36.811830678093351</v>
      </c>
      <c r="DZ24" s="20">
        <v>13.968351386049612</v>
      </c>
      <c r="EA24" s="20">
        <v>75.668341989084212</v>
      </c>
      <c r="EB24" s="20">
        <v>3.2252879018084939</v>
      </c>
      <c r="EC24" s="20">
        <v>0.61418643425880237</v>
      </c>
      <c r="ED24" s="20">
        <v>4.7521093060706572E-2</v>
      </c>
      <c r="EE24" s="20">
        <v>27.446670834398233</v>
      </c>
      <c r="EF24" s="20">
        <v>74.647089065890029</v>
      </c>
      <c r="EG24" s="20">
        <v>49.836005284992595</v>
      </c>
      <c r="EH24" s="20">
        <v>0</v>
      </c>
      <c r="EI24" s="18">
        <f t="shared" si="0"/>
        <v>1174.0988806264286</v>
      </c>
      <c r="EJ24" s="20">
        <v>2417.3084164805332</v>
      </c>
      <c r="EK24" s="20">
        <v>0</v>
      </c>
      <c r="EL24" s="20">
        <v>0</v>
      </c>
      <c r="EM24" s="20">
        <v>0</v>
      </c>
      <c r="EN24" s="20">
        <v>0</v>
      </c>
      <c r="EO24" s="20">
        <v>0</v>
      </c>
      <c r="EP24" s="20">
        <v>0</v>
      </c>
      <c r="EQ24" s="20">
        <v>0</v>
      </c>
      <c r="ER24" s="20">
        <v>0</v>
      </c>
      <c r="ES24" s="20">
        <v>0</v>
      </c>
      <c r="ET24" s="20">
        <v>0</v>
      </c>
      <c r="EU24" s="20">
        <v>12.683495844124906</v>
      </c>
      <c r="EV24" s="20">
        <v>99.085155794279572</v>
      </c>
      <c r="EW24" s="20">
        <v>-4.0207356704832735</v>
      </c>
      <c r="EX24" s="20">
        <v>21542.530390204149</v>
      </c>
      <c r="EY24" s="20">
        <v>0</v>
      </c>
      <c r="EZ24" s="20">
        <v>0</v>
      </c>
      <c r="FA24" s="20">
        <v>0</v>
      </c>
      <c r="FB24" s="20">
        <v>0</v>
      </c>
      <c r="FC24" s="20">
        <v>0</v>
      </c>
      <c r="FD24" s="20">
        <v>0</v>
      </c>
      <c r="FE24" s="20">
        <v>0</v>
      </c>
      <c r="FF24" s="20">
        <v>0</v>
      </c>
      <c r="FG24" s="18">
        <f t="shared" si="2"/>
        <v>24067.586722652602</v>
      </c>
      <c r="FH24" s="17">
        <f t="shared" si="1"/>
        <v>25241.685603279031</v>
      </c>
      <c r="FI24" s="28"/>
      <c r="FK24" s="17">
        <v>25241.685603279035</v>
      </c>
      <c r="FL24" s="29">
        <f t="shared" si="6"/>
        <v>0</v>
      </c>
      <c r="FN24" s="20">
        <f t="shared" si="3"/>
        <v>0</v>
      </c>
      <c r="FO24" s="20">
        <f t="shared" si="4"/>
        <v>0</v>
      </c>
      <c r="FP24" s="20">
        <f t="shared" si="5"/>
        <v>0</v>
      </c>
    </row>
    <row r="25" spans="1:172" s="7" customFormat="1" ht="21.95" customHeight="1" thickBot="1" x14ac:dyDescent="0.25">
      <c r="A25" s="12" t="s">
        <v>114</v>
      </c>
      <c r="B25" s="12" t="s">
        <v>115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  <c r="AB25" s="20">
        <v>0</v>
      </c>
      <c r="AC25" s="20">
        <v>0</v>
      </c>
      <c r="AD25" s="20">
        <v>6.9516172794611975E-2</v>
      </c>
      <c r="AE25" s="20">
        <v>0</v>
      </c>
      <c r="AF25" s="20">
        <v>0</v>
      </c>
      <c r="AG25" s="20">
        <v>0</v>
      </c>
      <c r="AH25" s="20">
        <v>0</v>
      </c>
      <c r="AI25" s="20">
        <v>0</v>
      </c>
      <c r="AJ25" s="20">
        <v>5.2166052701532779</v>
      </c>
      <c r="AK25" s="20">
        <v>0</v>
      </c>
      <c r="AL25" s="20">
        <v>6255.673490535255</v>
      </c>
      <c r="AM25" s="20">
        <v>0</v>
      </c>
      <c r="AN25" s="20">
        <v>0</v>
      </c>
      <c r="AO25" s="20">
        <v>0</v>
      </c>
      <c r="AP25" s="20">
        <v>0</v>
      </c>
      <c r="AQ25" s="20">
        <v>0</v>
      </c>
      <c r="AR25" s="20">
        <v>7.9534492322865589</v>
      </c>
      <c r="AS25" s="20">
        <v>0</v>
      </c>
      <c r="AT25" s="20">
        <v>0</v>
      </c>
      <c r="AU25" s="20">
        <v>0</v>
      </c>
      <c r="AV25" s="20">
        <v>0</v>
      </c>
      <c r="AW25" s="20">
        <v>0.26317394716766124</v>
      </c>
      <c r="AX25" s="20">
        <v>0</v>
      </c>
      <c r="AY25" s="20">
        <v>0</v>
      </c>
      <c r="AZ25" s="20">
        <v>0</v>
      </c>
      <c r="BA25" s="20">
        <v>0</v>
      </c>
      <c r="BB25" s="20">
        <v>0</v>
      </c>
      <c r="BC25" s="20">
        <v>0</v>
      </c>
      <c r="BD25" s="20">
        <v>0</v>
      </c>
      <c r="BE25" s="20">
        <v>0</v>
      </c>
      <c r="BF25" s="20">
        <v>0</v>
      </c>
      <c r="BG25" s="20">
        <v>0</v>
      </c>
      <c r="BH25" s="20">
        <v>1.1476714935214958E-2</v>
      </c>
      <c r="BI25" s="20">
        <v>0</v>
      </c>
      <c r="BJ25" s="20">
        <v>0</v>
      </c>
      <c r="BK25" s="20">
        <v>0</v>
      </c>
      <c r="BL25" s="20">
        <v>0</v>
      </c>
      <c r="BM25" s="20">
        <v>0</v>
      </c>
      <c r="BN25" s="20">
        <v>6.4911488595381692E-2</v>
      </c>
      <c r="BO25" s="20">
        <v>0</v>
      </c>
      <c r="BP25" s="20">
        <v>0</v>
      </c>
      <c r="BQ25" s="20">
        <v>0</v>
      </c>
      <c r="BR25" s="20">
        <v>0</v>
      </c>
      <c r="BS25" s="20">
        <v>0</v>
      </c>
      <c r="BT25" s="20">
        <v>2.5116949358398366E-2</v>
      </c>
      <c r="BU25" s="20">
        <v>0</v>
      </c>
      <c r="BV25" s="20">
        <v>0</v>
      </c>
      <c r="BW25" s="20">
        <v>0</v>
      </c>
      <c r="BX25" s="20">
        <v>0</v>
      </c>
      <c r="BY25" s="20">
        <v>0</v>
      </c>
      <c r="BZ25" s="20">
        <v>0</v>
      </c>
      <c r="CA25" s="20">
        <v>0</v>
      </c>
      <c r="CB25" s="20">
        <v>0</v>
      </c>
      <c r="CC25" s="20">
        <v>0</v>
      </c>
      <c r="CD25" s="20">
        <v>0</v>
      </c>
      <c r="CE25" s="20">
        <v>0</v>
      </c>
      <c r="CF25" s="20">
        <v>0</v>
      </c>
      <c r="CG25" s="20">
        <v>0.68999175240626021</v>
      </c>
      <c r="CH25" s="20">
        <v>0</v>
      </c>
      <c r="CI25" s="20">
        <v>1.4458552508496532</v>
      </c>
      <c r="CJ25" s="20">
        <v>0</v>
      </c>
      <c r="CK25" s="20">
        <v>0</v>
      </c>
      <c r="CL25" s="20">
        <v>0</v>
      </c>
      <c r="CM25" s="20">
        <v>0</v>
      </c>
      <c r="CN25" s="20">
        <v>0</v>
      </c>
      <c r="CO25" s="20">
        <v>0</v>
      </c>
      <c r="CP25" s="20">
        <v>0</v>
      </c>
      <c r="CQ25" s="20">
        <v>0</v>
      </c>
      <c r="CR25" s="20">
        <v>0</v>
      </c>
      <c r="CS25" s="20">
        <v>2.3985819808111417</v>
      </c>
      <c r="CT25" s="20">
        <v>0</v>
      </c>
      <c r="CU25" s="20">
        <v>16.295339877991299</v>
      </c>
      <c r="CV25" s="20">
        <v>0</v>
      </c>
      <c r="CW25" s="20">
        <v>0</v>
      </c>
      <c r="CX25" s="20">
        <v>2000.4536090013687</v>
      </c>
      <c r="CY25" s="20">
        <v>4372.9979107354193</v>
      </c>
      <c r="CZ25" s="20">
        <v>0</v>
      </c>
      <c r="DA25" s="20">
        <v>0.56020069394384975</v>
      </c>
      <c r="DB25" s="20">
        <v>0</v>
      </c>
      <c r="DC25" s="20">
        <v>0</v>
      </c>
      <c r="DD25" s="20">
        <v>18.387155050179551</v>
      </c>
      <c r="DE25" s="20">
        <v>0</v>
      </c>
      <c r="DF25" s="20">
        <v>0</v>
      </c>
      <c r="DG25" s="20">
        <v>0.62276047062378415</v>
      </c>
      <c r="DH25" s="20">
        <v>0</v>
      </c>
      <c r="DI25" s="20">
        <v>0</v>
      </c>
      <c r="DJ25" s="20">
        <v>0</v>
      </c>
      <c r="DK25" s="20">
        <v>0</v>
      </c>
      <c r="DL25" s="20">
        <v>0</v>
      </c>
      <c r="DM25" s="20">
        <v>0</v>
      </c>
      <c r="DN25" s="20">
        <v>0</v>
      </c>
      <c r="DO25" s="20">
        <v>0</v>
      </c>
      <c r="DP25" s="20">
        <v>0</v>
      </c>
      <c r="DQ25" s="20">
        <v>0</v>
      </c>
      <c r="DR25" s="20">
        <v>20.683486225989927</v>
      </c>
      <c r="DS25" s="20">
        <v>0</v>
      </c>
      <c r="DT25" s="20">
        <v>0</v>
      </c>
      <c r="DU25" s="20">
        <v>0.69485294455283164</v>
      </c>
      <c r="DV25" s="20">
        <v>141.39751009121596</v>
      </c>
      <c r="DW25" s="20">
        <v>192.78525088181803</v>
      </c>
      <c r="DX25" s="20">
        <v>0</v>
      </c>
      <c r="DY25" s="20">
        <v>1032.1599890946034</v>
      </c>
      <c r="DZ25" s="20">
        <v>279.19675382431171</v>
      </c>
      <c r="EA25" s="20">
        <v>23.881126853878545</v>
      </c>
      <c r="EB25" s="20">
        <v>46.272872143208126</v>
      </c>
      <c r="EC25" s="20">
        <v>0</v>
      </c>
      <c r="ED25" s="20">
        <v>0</v>
      </c>
      <c r="EE25" s="20">
        <v>0</v>
      </c>
      <c r="EF25" s="20">
        <v>0</v>
      </c>
      <c r="EG25" s="20">
        <v>0</v>
      </c>
      <c r="EH25" s="20">
        <v>0</v>
      </c>
      <c r="EI25" s="18">
        <f t="shared" si="0"/>
        <v>14420.200987183718</v>
      </c>
      <c r="EJ25" s="20">
        <v>12634.214939908392</v>
      </c>
      <c r="EK25" s="20">
        <v>64.84266859657086</v>
      </c>
      <c r="EL25" s="20">
        <v>223.61273542280327</v>
      </c>
      <c r="EM25" s="20">
        <v>0</v>
      </c>
      <c r="EN25" s="20">
        <v>0</v>
      </c>
      <c r="EO25" s="20">
        <v>0</v>
      </c>
      <c r="EP25" s="20">
        <v>0</v>
      </c>
      <c r="EQ25" s="20">
        <v>0</v>
      </c>
      <c r="ER25" s="20">
        <v>0</v>
      </c>
      <c r="ES25" s="20">
        <v>0</v>
      </c>
      <c r="ET25" s="20">
        <v>0</v>
      </c>
      <c r="EU25" s="20">
        <v>0</v>
      </c>
      <c r="EV25" s="20">
        <v>0</v>
      </c>
      <c r="EW25" s="20">
        <v>0</v>
      </c>
      <c r="EX25" s="20">
        <v>387645.71452323085</v>
      </c>
      <c r="EY25" s="20">
        <v>0</v>
      </c>
      <c r="EZ25" s="20">
        <v>44.480577054803263</v>
      </c>
      <c r="FA25" s="20">
        <v>17.151280475702563</v>
      </c>
      <c r="FB25" s="20">
        <v>0</v>
      </c>
      <c r="FC25" s="20">
        <v>0</v>
      </c>
      <c r="FD25" s="20">
        <v>70.400188678259624</v>
      </c>
      <c r="FE25" s="20">
        <v>53.6816519045855</v>
      </c>
      <c r="FF25" s="20">
        <v>0.63289485224098874</v>
      </c>
      <c r="FG25" s="18">
        <f t="shared" si="2"/>
        <v>400754.7314601242</v>
      </c>
      <c r="FH25" s="17">
        <f t="shared" si="1"/>
        <v>415174.93244730792</v>
      </c>
      <c r="FI25" s="28"/>
      <c r="FK25" s="17">
        <v>415174.93244730786</v>
      </c>
      <c r="FL25" s="29">
        <f t="shared" si="6"/>
        <v>0</v>
      </c>
      <c r="FN25" s="20">
        <f t="shared" si="3"/>
        <v>288.4554040193741</v>
      </c>
      <c r="FO25" s="20">
        <f t="shared" si="4"/>
        <v>0</v>
      </c>
      <c r="FP25" s="20">
        <f t="shared" si="5"/>
        <v>186.34659296559192</v>
      </c>
    </row>
    <row r="26" spans="1:172" s="7" customFormat="1" ht="21.95" customHeight="1" thickBot="1" x14ac:dyDescent="0.25">
      <c r="A26" s="12" t="s">
        <v>116</v>
      </c>
      <c r="B26" s="12" t="s">
        <v>117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20">
        <v>0</v>
      </c>
      <c r="X26" s="20">
        <v>0</v>
      </c>
      <c r="Y26" s="20">
        <v>0</v>
      </c>
      <c r="Z26" s="20">
        <v>0</v>
      </c>
      <c r="AA26" s="20">
        <v>0</v>
      </c>
      <c r="AB26" s="20">
        <v>0</v>
      </c>
      <c r="AC26" s="20">
        <v>0</v>
      </c>
      <c r="AD26" s="20">
        <v>3.5963024804574744</v>
      </c>
      <c r="AE26" s="20">
        <v>0</v>
      </c>
      <c r="AF26" s="20">
        <v>0</v>
      </c>
      <c r="AG26" s="20">
        <v>0</v>
      </c>
      <c r="AH26" s="20">
        <v>0</v>
      </c>
      <c r="AI26" s="20">
        <v>0</v>
      </c>
      <c r="AJ26" s="20">
        <v>2.6391701239583867</v>
      </c>
      <c r="AK26" s="20">
        <v>0</v>
      </c>
      <c r="AL26" s="20">
        <v>3167.9652260002404</v>
      </c>
      <c r="AM26" s="20">
        <v>0</v>
      </c>
      <c r="AN26" s="20">
        <v>0</v>
      </c>
      <c r="AO26" s="20">
        <v>0</v>
      </c>
      <c r="AP26" s="20">
        <v>0</v>
      </c>
      <c r="AQ26" s="20">
        <v>0</v>
      </c>
      <c r="AR26" s="20">
        <v>2.6524468008424167</v>
      </c>
      <c r="AS26" s="20">
        <v>0</v>
      </c>
      <c r="AT26" s="20">
        <v>0</v>
      </c>
      <c r="AU26" s="20">
        <v>0</v>
      </c>
      <c r="AV26" s="20">
        <v>0</v>
      </c>
      <c r="AW26" s="20">
        <v>13.583240006484274</v>
      </c>
      <c r="AX26" s="20">
        <v>0</v>
      </c>
      <c r="AY26" s="20">
        <v>0</v>
      </c>
      <c r="AZ26" s="20">
        <v>0</v>
      </c>
      <c r="BA26" s="20">
        <v>0</v>
      </c>
      <c r="BB26" s="20">
        <v>0</v>
      </c>
      <c r="BC26" s="20">
        <v>0</v>
      </c>
      <c r="BD26" s="20">
        <v>0</v>
      </c>
      <c r="BE26" s="20">
        <v>0</v>
      </c>
      <c r="BF26" s="20">
        <v>0</v>
      </c>
      <c r="BG26" s="20">
        <v>0</v>
      </c>
      <c r="BH26" s="20">
        <v>2.3045804181382845E-3</v>
      </c>
      <c r="BI26" s="20">
        <v>0</v>
      </c>
      <c r="BJ26" s="20">
        <v>0</v>
      </c>
      <c r="BK26" s="20">
        <v>0</v>
      </c>
      <c r="BL26" s="20">
        <v>0</v>
      </c>
      <c r="BM26" s="20">
        <v>0</v>
      </c>
      <c r="BN26" s="20">
        <v>1.303454397652697E-2</v>
      </c>
      <c r="BO26" s="20">
        <v>0</v>
      </c>
      <c r="BP26" s="20">
        <v>0</v>
      </c>
      <c r="BQ26" s="20">
        <v>0</v>
      </c>
      <c r="BR26" s="20">
        <v>0</v>
      </c>
      <c r="BS26" s="20">
        <v>0</v>
      </c>
      <c r="BT26" s="20">
        <v>5.0436061173851632E-3</v>
      </c>
      <c r="BU26" s="20">
        <v>0</v>
      </c>
      <c r="BV26" s="20">
        <v>0</v>
      </c>
      <c r="BW26" s="20">
        <v>0</v>
      </c>
      <c r="BX26" s="20">
        <v>0</v>
      </c>
      <c r="BY26" s="20">
        <v>0</v>
      </c>
      <c r="BZ26" s="20">
        <v>0</v>
      </c>
      <c r="CA26" s="20">
        <v>0</v>
      </c>
      <c r="CB26" s="20">
        <v>0</v>
      </c>
      <c r="CC26" s="20">
        <v>0</v>
      </c>
      <c r="CD26" s="20">
        <v>0</v>
      </c>
      <c r="CE26" s="20">
        <v>0</v>
      </c>
      <c r="CF26" s="20">
        <v>0</v>
      </c>
      <c r="CG26" s="20">
        <v>0.71258949064540822</v>
      </c>
      <c r="CH26" s="20">
        <v>0</v>
      </c>
      <c r="CI26" s="20">
        <v>0.29033479679332286</v>
      </c>
      <c r="CJ26" s="20">
        <v>0</v>
      </c>
      <c r="CK26" s="20">
        <v>0</v>
      </c>
      <c r="CL26" s="20">
        <v>0</v>
      </c>
      <c r="CM26" s="20">
        <v>0</v>
      </c>
      <c r="CN26" s="20">
        <v>0</v>
      </c>
      <c r="CO26" s="20">
        <v>0</v>
      </c>
      <c r="CP26" s="20">
        <v>0</v>
      </c>
      <c r="CQ26" s="20">
        <v>0</v>
      </c>
      <c r="CR26" s="20">
        <v>0</v>
      </c>
      <c r="CS26" s="20">
        <v>1.2538369344086973</v>
      </c>
      <c r="CT26" s="20">
        <v>0</v>
      </c>
      <c r="CU26" s="20">
        <v>9.4935442994778114</v>
      </c>
      <c r="CV26" s="20">
        <v>0</v>
      </c>
      <c r="CW26" s="20">
        <v>0</v>
      </c>
      <c r="CX26" s="20">
        <v>645.23276599732321</v>
      </c>
      <c r="CY26" s="20">
        <v>1233.1912138531657</v>
      </c>
      <c r="CZ26" s="20">
        <v>0</v>
      </c>
      <c r="DA26" s="20">
        <v>0.57854767939546514</v>
      </c>
      <c r="DB26" s="20">
        <v>0</v>
      </c>
      <c r="DC26" s="20">
        <v>0</v>
      </c>
      <c r="DD26" s="20">
        <v>3.6922305479501385</v>
      </c>
      <c r="DE26" s="20">
        <v>0</v>
      </c>
      <c r="DF26" s="20">
        <v>0</v>
      </c>
      <c r="DG26" s="20">
        <v>0.36281563686901963</v>
      </c>
      <c r="DH26" s="20">
        <v>0</v>
      </c>
      <c r="DI26" s="20">
        <v>0</v>
      </c>
      <c r="DJ26" s="20">
        <v>0</v>
      </c>
      <c r="DK26" s="20">
        <v>0</v>
      </c>
      <c r="DL26" s="20">
        <v>0</v>
      </c>
      <c r="DM26" s="20">
        <v>0</v>
      </c>
      <c r="DN26" s="20">
        <v>0</v>
      </c>
      <c r="DO26" s="20">
        <v>0</v>
      </c>
      <c r="DP26" s="20">
        <v>0</v>
      </c>
      <c r="DQ26" s="20">
        <v>0</v>
      </c>
      <c r="DR26" s="20">
        <v>10.812104472539055</v>
      </c>
      <c r="DS26" s="20">
        <v>0</v>
      </c>
      <c r="DT26" s="20">
        <v>0</v>
      </c>
      <c r="DU26" s="20">
        <v>3.2611575900784606</v>
      </c>
      <c r="DV26" s="20">
        <v>33.58774108810767</v>
      </c>
      <c r="DW26" s="20">
        <v>82.957962450721169</v>
      </c>
      <c r="DX26" s="20">
        <v>0</v>
      </c>
      <c r="DY26" s="20">
        <v>448.56168161901468</v>
      </c>
      <c r="DZ26" s="20">
        <v>630.30643654118239</v>
      </c>
      <c r="EA26" s="20">
        <v>13.031735016172476</v>
      </c>
      <c r="EB26" s="20">
        <v>44.601481194218024</v>
      </c>
      <c r="EC26" s="20">
        <v>0</v>
      </c>
      <c r="ED26" s="20">
        <v>0</v>
      </c>
      <c r="EE26" s="20">
        <v>0</v>
      </c>
      <c r="EF26" s="20">
        <v>0</v>
      </c>
      <c r="EG26" s="20">
        <v>0</v>
      </c>
      <c r="EH26" s="20">
        <v>0</v>
      </c>
      <c r="EI26" s="18">
        <f t="shared" si="0"/>
        <v>6352.3849473505579</v>
      </c>
      <c r="EJ26" s="20">
        <v>9366.0330630654043</v>
      </c>
      <c r="EK26" s="20">
        <v>0</v>
      </c>
      <c r="EL26" s="20">
        <v>0</v>
      </c>
      <c r="EM26" s="20">
        <v>0</v>
      </c>
      <c r="EN26" s="20">
        <v>0</v>
      </c>
      <c r="EO26" s="20">
        <v>0</v>
      </c>
      <c r="EP26" s="20">
        <v>0</v>
      </c>
      <c r="EQ26" s="20">
        <v>0</v>
      </c>
      <c r="ER26" s="20">
        <v>0</v>
      </c>
      <c r="ES26" s="20">
        <v>0</v>
      </c>
      <c r="ET26" s="20">
        <v>0</v>
      </c>
      <c r="EU26" s="20">
        <v>0</v>
      </c>
      <c r="EV26" s="20">
        <v>0</v>
      </c>
      <c r="EW26" s="20">
        <v>0</v>
      </c>
      <c r="EX26" s="20">
        <v>823.0258678992958</v>
      </c>
      <c r="EY26" s="20">
        <v>0</v>
      </c>
      <c r="EZ26" s="20">
        <v>0</v>
      </c>
      <c r="FA26" s="20">
        <v>0</v>
      </c>
      <c r="FB26" s="20">
        <v>0</v>
      </c>
      <c r="FC26" s="20">
        <v>0</v>
      </c>
      <c r="FD26" s="20">
        <v>0</v>
      </c>
      <c r="FE26" s="20">
        <v>0</v>
      </c>
      <c r="FF26" s="20">
        <v>0</v>
      </c>
      <c r="FG26" s="18">
        <f t="shared" si="2"/>
        <v>10189.0589309647</v>
      </c>
      <c r="FH26" s="17">
        <f t="shared" si="1"/>
        <v>16541.443878315258</v>
      </c>
      <c r="FI26" s="28"/>
      <c r="FK26" s="17">
        <v>16541.443878315258</v>
      </c>
      <c r="FL26" s="29">
        <f t="shared" si="6"/>
        <v>0</v>
      </c>
      <c r="FN26" s="20">
        <f t="shared" si="3"/>
        <v>0</v>
      </c>
      <c r="FO26" s="20">
        <f t="shared" si="4"/>
        <v>0</v>
      </c>
      <c r="FP26" s="20">
        <f t="shared" si="5"/>
        <v>0</v>
      </c>
    </row>
    <row r="27" spans="1:172" s="7" customFormat="1" ht="21.95" customHeight="1" thickBot="1" x14ac:dyDescent="0.25">
      <c r="A27" s="12" t="s">
        <v>118</v>
      </c>
      <c r="B27" s="12" t="s">
        <v>119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0">
        <v>0</v>
      </c>
      <c r="T27" s="20">
        <v>0</v>
      </c>
      <c r="U27" s="20">
        <v>0</v>
      </c>
      <c r="V27" s="20">
        <v>0</v>
      </c>
      <c r="W27" s="20">
        <v>0</v>
      </c>
      <c r="X27" s="20">
        <v>0</v>
      </c>
      <c r="Y27" s="20">
        <v>0</v>
      </c>
      <c r="Z27" s="20">
        <v>0</v>
      </c>
      <c r="AA27" s="20">
        <v>0</v>
      </c>
      <c r="AB27" s="20">
        <v>0</v>
      </c>
      <c r="AC27" s="20">
        <v>0</v>
      </c>
      <c r="AD27" s="20">
        <v>0.18298046299084342</v>
      </c>
      <c r="AE27" s="20">
        <v>0</v>
      </c>
      <c r="AF27" s="20">
        <v>0</v>
      </c>
      <c r="AG27" s="20">
        <v>0</v>
      </c>
      <c r="AH27" s="20">
        <v>0</v>
      </c>
      <c r="AI27" s="20">
        <v>0</v>
      </c>
      <c r="AJ27" s="20">
        <v>2.5094448432605256</v>
      </c>
      <c r="AK27" s="20">
        <v>0</v>
      </c>
      <c r="AL27" s="20">
        <v>28951.950917117283</v>
      </c>
      <c r="AM27" s="20">
        <v>0</v>
      </c>
      <c r="AN27" s="20">
        <v>16.995633316637353</v>
      </c>
      <c r="AO27" s="20">
        <v>0</v>
      </c>
      <c r="AP27" s="20">
        <v>6.4033485435519868</v>
      </c>
      <c r="AQ27" s="20">
        <v>0</v>
      </c>
      <c r="AR27" s="20">
        <v>2.0493851368750216</v>
      </c>
      <c r="AS27" s="20">
        <v>5.2071217464164086</v>
      </c>
      <c r="AT27" s="20">
        <v>0</v>
      </c>
      <c r="AU27" s="20">
        <v>0</v>
      </c>
      <c r="AV27" s="20">
        <v>0</v>
      </c>
      <c r="AW27" s="20">
        <v>14.625635257745701</v>
      </c>
      <c r="AX27" s="20">
        <v>0</v>
      </c>
      <c r="AY27" s="20">
        <v>0</v>
      </c>
      <c r="AZ27" s="20">
        <v>0</v>
      </c>
      <c r="BA27" s="20">
        <v>0</v>
      </c>
      <c r="BB27" s="20">
        <v>0</v>
      </c>
      <c r="BC27" s="20">
        <v>0</v>
      </c>
      <c r="BD27" s="20">
        <v>0</v>
      </c>
      <c r="BE27" s="20">
        <v>0</v>
      </c>
      <c r="BF27" s="20">
        <v>0</v>
      </c>
      <c r="BG27" s="20">
        <v>0</v>
      </c>
      <c r="BH27" s="20">
        <v>3.0444711278837964E-3</v>
      </c>
      <c r="BI27" s="20">
        <v>0</v>
      </c>
      <c r="BJ27" s="20">
        <v>0</v>
      </c>
      <c r="BK27" s="20">
        <v>0</v>
      </c>
      <c r="BL27" s="20">
        <v>0</v>
      </c>
      <c r="BM27" s="20">
        <v>0</v>
      </c>
      <c r="BN27" s="20">
        <v>1.7219313541562357E-2</v>
      </c>
      <c r="BO27" s="20">
        <v>0</v>
      </c>
      <c r="BP27" s="20">
        <v>0</v>
      </c>
      <c r="BQ27" s="20">
        <v>0</v>
      </c>
      <c r="BR27" s="20">
        <v>0</v>
      </c>
      <c r="BS27" s="20">
        <v>0</v>
      </c>
      <c r="BT27" s="20">
        <v>6.6628671683332209E-3</v>
      </c>
      <c r="BU27" s="20">
        <v>0</v>
      </c>
      <c r="BV27" s="20">
        <v>0</v>
      </c>
      <c r="BW27" s="20">
        <v>0</v>
      </c>
      <c r="BX27" s="20">
        <v>0</v>
      </c>
      <c r="BY27" s="20">
        <v>0</v>
      </c>
      <c r="BZ27" s="20">
        <v>0</v>
      </c>
      <c r="CA27" s="20">
        <v>0</v>
      </c>
      <c r="CB27" s="20">
        <v>0</v>
      </c>
      <c r="CC27" s="20">
        <v>0</v>
      </c>
      <c r="CD27" s="20">
        <v>0</v>
      </c>
      <c r="CE27" s="20">
        <v>0</v>
      </c>
      <c r="CF27" s="20">
        <v>0</v>
      </c>
      <c r="CG27" s="20">
        <v>0.90505687969142812</v>
      </c>
      <c r="CH27" s="20">
        <v>0</v>
      </c>
      <c r="CI27" s="20">
        <v>0.38354743418818799</v>
      </c>
      <c r="CJ27" s="20">
        <v>0</v>
      </c>
      <c r="CK27" s="20">
        <v>0</v>
      </c>
      <c r="CL27" s="20">
        <v>0</v>
      </c>
      <c r="CM27" s="20">
        <v>0</v>
      </c>
      <c r="CN27" s="20">
        <v>0</v>
      </c>
      <c r="CO27" s="20">
        <v>0</v>
      </c>
      <c r="CP27" s="20">
        <v>0</v>
      </c>
      <c r="CQ27" s="20">
        <v>0</v>
      </c>
      <c r="CR27" s="20">
        <v>0</v>
      </c>
      <c r="CS27" s="20">
        <v>0.59204586001709181</v>
      </c>
      <c r="CT27" s="20">
        <v>0</v>
      </c>
      <c r="CU27" s="20">
        <v>4.4827309238943043</v>
      </c>
      <c r="CV27" s="20">
        <v>0</v>
      </c>
      <c r="CW27" s="20">
        <v>0</v>
      </c>
      <c r="CX27" s="20">
        <v>3654.3041814883245</v>
      </c>
      <c r="CY27" s="20">
        <v>6735.3899208393859</v>
      </c>
      <c r="CZ27" s="20">
        <v>0</v>
      </c>
      <c r="DA27" s="20">
        <v>0.73481094562891092</v>
      </c>
      <c r="DB27" s="20">
        <v>0</v>
      </c>
      <c r="DC27" s="20">
        <v>0</v>
      </c>
      <c r="DD27" s="20">
        <v>4.8776294427623075</v>
      </c>
      <c r="DE27" s="20">
        <v>0</v>
      </c>
      <c r="DF27" s="20">
        <v>0</v>
      </c>
      <c r="DG27" s="20">
        <v>0.17131693114389529</v>
      </c>
      <c r="DH27" s="20">
        <v>0</v>
      </c>
      <c r="DI27" s="20">
        <v>0</v>
      </c>
      <c r="DJ27" s="20">
        <v>0</v>
      </c>
      <c r="DK27" s="20">
        <v>0</v>
      </c>
      <c r="DL27" s="20">
        <v>0</v>
      </c>
      <c r="DM27" s="20">
        <v>0</v>
      </c>
      <c r="DN27" s="20">
        <v>0</v>
      </c>
      <c r="DO27" s="20">
        <v>0</v>
      </c>
      <c r="DP27" s="20">
        <v>0</v>
      </c>
      <c r="DQ27" s="20">
        <v>0</v>
      </c>
      <c r="DR27" s="20">
        <v>5.1053382743568925</v>
      </c>
      <c r="DS27" s="20">
        <v>0</v>
      </c>
      <c r="DT27" s="20">
        <v>0</v>
      </c>
      <c r="DU27" s="20">
        <v>3.7311092404764614</v>
      </c>
      <c r="DV27" s="20">
        <v>59.309721759044351</v>
      </c>
      <c r="DW27" s="20">
        <v>180.62495157695159</v>
      </c>
      <c r="DX27" s="20">
        <v>0</v>
      </c>
      <c r="DY27" s="20">
        <v>973.28855761342231</v>
      </c>
      <c r="DZ27" s="20">
        <v>216.88150582846708</v>
      </c>
      <c r="EA27" s="20">
        <v>6.1534195982216913</v>
      </c>
      <c r="EB27" s="20">
        <v>6.5732595640651814</v>
      </c>
      <c r="EC27" s="20">
        <v>0</v>
      </c>
      <c r="ED27" s="20">
        <v>0</v>
      </c>
      <c r="EE27" s="20">
        <v>0</v>
      </c>
      <c r="EF27" s="20">
        <v>0</v>
      </c>
      <c r="EG27" s="20">
        <v>0</v>
      </c>
      <c r="EH27" s="20">
        <v>0</v>
      </c>
      <c r="EI27" s="18">
        <f t="shared" si="0"/>
        <v>40853.460497276632</v>
      </c>
      <c r="EJ27" s="20">
        <v>6398.8154704320123</v>
      </c>
      <c r="EK27" s="20">
        <v>56.486830712336278</v>
      </c>
      <c r="EL27" s="20">
        <v>194.79726859388265</v>
      </c>
      <c r="EM27" s="20">
        <v>0</v>
      </c>
      <c r="EN27" s="20">
        <v>0</v>
      </c>
      <c r="EO27" s="20">
        <v>0</v>
      </c>
      <c r="EP27" s="20">
        <v>0</v>
      </c>
      <c r="EQ27" s="20">
        <v>0</v>
      </c>
      <c r="ER27" s="20">
        <v>0</v>
      </c>
      <c r="ES27" s="20">
        <v>0</v>
      </c>
      <c r="ET27" s="20">
        <v>0</v>
      </c>
      <c r="EU27" s="20">
        <v>0</v>
      </c>
      <c r="EV27" s="20">
        <v>0</v>
      </c>
      <c r="EW27" s="20">
        <v>-0.17644232813017879</v>
      </c>
      <c r="EX27" s="20">
        <v>360286.22266076697</v>
      </c>
      <c r="EY27" s="20">
        <v>0</v>
      </c>
      <c r="EZ27" s="20">
        <v>26.444458955995259</v>
      </c>
      <c r="FA27" s="20">
        <v>10.196727709347501</v>
      </c>
      <c r="FB27" s="20">
        <v>0</v>
      </c>
      <c r="FC27" s="20">
        <v>0</v>
      </c>
      <c r="FD27" s="20">
        <v>41.854108540516826</v>
      </c>
      <c r="FE27" s="20">
        <v>31.91465431601322</v>
      </c>
      <c r="FF27" s="20">
        <v>0.37626674498684815</v>
      </c>
      <c r="FG27" s="18">
        <f t="shared" si="2"/>
        <v>367046.93200444395</v>
      </c>
      <c r="FH27" s="17">
        <f t="shared" si="1"/>
        <v>407900.39250172058</v>
      </c>
      <c r="FI27" s="28"/>
      <c r="FK27" s="17">
        <v>407900.39250172046</v>
      </c>
      <c r="FL27" s="29">
        <f t="shared" si="6"/>
        <v>0</v>
      </c>
      <c r="FN27" s="20">
        <f t="shared" si="3"/>
        <v>251.28409930621893</v>
      </c>
      <c r="FO27" s="20">
        <f t="shared" si="4"/>
        <v>0</v>
      </c>
      <c r="FP27" s="20">
        <f t="shared" si="5"/>
        <v>110.78621626685964</v>
      </c>
    </row>
    <row r="28" spans="1:172" s="7" customFormat="1" ht="21.95" customHeight="1" thickBot="1" x14ac:dyDescent="0.25">
      <c r="A28" s="12" t="s">
        <v>120</v>
      </c>
      <c r="B28" s="12" t="s">
        <v>121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4074.4688485328152</v>
      </c>
      <c r="Y28" s="20">
        <v>0</v>
      </c>
      <c r="Z28" s="20">
        <v>0</v>
      </c>
      <c r="AA28" s="20">
        <v>0</v>
      </c>
      <c r="AB28" s="20">
        <v>0</v>
      </c>
      <c r="AC28" s="20">
        <v>0</v>
      </c>
      <c r="AD28" s="20">
        <v>0</v>
      </c>
      <c r="AE28" s="20">
        <v>0</v>
      </c>
      <c r="AF28" s="20">
        <v>0</v>
      </c>
      <c r="AG28" s="20">
        <v>0</v>
      </c>
      <c r="AH28" s="20">
        <v>0</v>
      </c>
      <c r="AI28" s="20">
        <v>0</v>
      </c>
      <c r="AJ28" s="20">
        <v>0</v>
      </c>
      <c r="AK28" s="20">
        <v>0</v>
      </c>
      <c r="AL28" s="20">
        <v>0</v>
      </c>
      <c r="AM28" s="20">
        <v>87415.166231949319</v>
      </c>
      <c r="AN28" s="20">
        <v>0</v>
      </c>
      <c r="AO28" s="20">
        <v>0</v>
      </c>
      <c r="AP28" s="20">
        <v>0</v>
      </c>
      <c r="AQ28" s="20">
        <v>0</v>
      </c>
      <c r="AR28" s="20">
        <v>0</v>
      </c>
      <c r="AS28" s="20">
        <v>0</v>
      </c>
      <c r="AT28" s="20">
        <v>0</v>
      </c>
      <c r="AU28" s="20">
        <v>0</v>
      </c>
      <c r="AV28" s="20">
        <v>0</v>
      </c>
      <c r="AW28" s="20">
        <v>0</v>
      </c>
      <c r="AX28" s="20">
        <v>0</v>
      </c>
      <c r="AY28" s="20">
        <v>0</v>
      </c>
      <c r="AZ28" s="20">
        <v>0</v>
      </c>
      <c r="BA28" s="20">
        <v>0</v>
      </c>
      <c r="BB28" s="20">
        <v>0</v>
      </c>
      <c r="BC28" s="20">
        <v>0</v>
      </c>
      <c r="BD28" s="20">
        <v>0</v>
      </c>
      <c r="BE28" s="20">
        <v>0</v>
      </c>
      <c r="BF28" s="20">
        <v>0</v>
      </c>
      <c r="BG28" s="20">
        <v>0</v>
      </c>
      <c r="BH28" s="20">
        <v>0</v>
      </c>
      <c r="BI28" s="20">
        <v>0</v>
      </c>
      <c r="BJ28" s="20">
        <v>0</v>
      </c>
      <c r="BK28" s="20">
        <v>0</v>
      </c>
      <c r="BL28" s="20">
        <v>0</v>
      </c>
      <c r="BM28" s="20">
        <v>0</v>
      </c>
      <c r="BN28" s="20">
        <v>0</v>
      </c>
      <c r="BO28" s="20">
        <v>0</v>
      </c>
      <c r="BP28" s="20">
        <v>0</v>
      </c>
      <c r="BQ28" s="20">
        <v>0</v>
      </c>
      <c r="BR28" s="20">
        <v>0</v>
      </c>
      <c r="BS28" s="20">
        <v>0</v>
      </c>
      <c r="BT28" s="20">
        <v>0</v>
      </c>
      <c r="BU28" s="20">
        <v>0</v>
      </c>
      <c r="BV28" s="20">
        <v>0</v>
      </c>
      <c r="BW28" s="20">
        <v>0</v>
      </c>
      <c r="BX28" s="20">
        <v>0</v>
      </c>
      <c r="BY28" s="20">
        <v>0</v>
      </c>
      <c r="BZ28" s="20">
        <v>0</v>
      </c>
      <c r="CA28" s="20">
        <v>0</v>
      </c>
      <c r="CB28" s="20">
        <v>0</v>
      </c>
      <c r="CC28" s="20">
        <v>0</v>
      </c>
      <c r="CD28" s="20">
        <v>0</v>
      </c>
      <c r="CE28" s="20">
        <v>0</v>
      </c>
      <c r="CF28" s="20">
        <v>0</v>
      </c>
      <c r="CG28" s="20">
        <v>0</v>
      </c>
      <c r="CH28" s="20">
        <v>0</v>
      </c>
      <c r="CI28" s="20">
        <v>0</v>
      </c>
      <c r="CJ28" s="20">
        <v>0</v>
      </c>
      <c r="CK28" s="20">
        <v>0</v>
      </c>
      <c r="CL28" s="20">
        <v>0</v>
      </c>
      <c r="CM28" s="20">
        <v>0</v>
      </c>
      <c r="CN28" s="20">
        <v>0</v>
      </c>
      <c r="CO28" s="20">
        <v>0</v>
      </c>
      <c r="CP28" s="20">
        <v>0</v>
      </c>
      <c r="CQ28" s="20">
        <v>0</v>
      </c>
      <c r="CR28" s="20">
        <v>0</v>
      </c>
      <c r="CS28" s="20">
        <v>0</v>
      </c>
      <c r="CT28" s="20">
        <v>0</v>
      </c>
      <c r="CU28" s="20">
        <v>0</v>
      </c>
      <c r="CV28" s="20">
        <v>0</v>
      </c>
      <c r="CW28" s="20">
        <v>0</v>
      </c>
      <c r="CX28" s="20">
        <v>0</v>
      </c>
      <c r="CY28" s="20">
        <v>0</v>
      </c>
      <c r="CZ28" s="20">
        <v>0</v>
      </c>
      <c r="DA28" s="20">
        <v>0</v>
      </c>
      <c r="DB28" s="20">
        <v>0</v>
      </c>
      <c r="DC28" s="20">
        <v>0</v>
      </c>
      <c r="DD28" s="20">
        <v>0</v>
      </c>
      <c r="DE28" s="20">
        <v>0</v>
      </c>
      <c r="DF28" s="20">
        <v>0</v>
      </c>
      <c r="DG28" s="20">
        <v>0</v>
      </c>
      <c r="DH28" s="20">
        <v>0</v>
      </c>
      <c r="DI28" s="20">
        <v>0</v>
      </c>
      <c r="DJ28" s="20">
        <v>0</v>
      </c>
      <c r="DK28" s="20">
        <v>0</v>
      </c>
      <c r="DL28" s="20">
        <v>1439.586847747222</v>
      </c>
      <c r="DM28" s="20">
        <v>0</v>
      </c>
      <c r="DN28" s="20">
        <v>0</v>
      </c>
      <c r="DO28" s="20">
        <v>0</v>
      </c>
      <c r="DP28" s="20">
        <v>0</v>
      </c>
      <c r="DQ28" s="20">
        <v>0</v>
      </c>
      <c r="DR28" s="20">
        <v>0</v>
      </c>
      <c r="DS28" s="20">
        <v>0</v>
      </c>
      <c r="DT28" s="20">
        <v>0</v>
      </c>
      <c r="DU28" s="20">
        <v>0</v>
      </c>
      <c r="DV28" s="20">
        <v>0</v>
      </c>
      <c r="DW28" s="20">
        <v>0</v>
      </c>
      <c r="DX28" s="20">
        <v>0</v>
      </c>
      <c r="DY28" s="20">
        <v>0</v>
      </c>
      <c r="DZ28" s="20">
        <v>0</v>
      </c>
      <c r="EA28" s="20">
        <v>0</v>
      </c>
      <c r="EB28" s="20">
        <v>0</v>
      </c>
      <c r="EC28" s="20">
        <v>0</v>
      </c>
      <c r="ED28" s="20">
        <v>0</v>
      </c>
      <c r="EE28" s="20">
        <v>0</v>
      </c>
      <c r="EF28" s="20">
        <v>0</v>
      </c>
      <c r="EG28" s="20">
        <v>0</v>
      </c>
      <c r="EH28" s="20">
        <v>0</v>
      </c>
      <c r="EI28" s="18">
        <f t="shared" si="0"/>
        <v>92929.221928229366</v>
      </c>
      <c r="EJ28" s="20">
        <v>0</v>
      </c>
      <c r="EK28" s="20">
        <v>0</v>
      </c>
      <c r="EL28" s="20">
        <v>0</v>
      </c>
      <c r="EM28" s="20">
        <v>0</v>
      </c>
      <c r="EN28" s="20">
        <v>0</v>
      </c>
      <c r="EO28" s="20">
        <v>0</v>
      </c>
      <c r="EP28" s="20">
        <v>0</v>
      </c>
      <c r="EQ28" s="20">
        <v>0</v>
      </c>
      <c r="ER28" s="20">
        <v>0</v>
      </c>
      <c r="ES28" s="20">
        <v>0</v>
      </c>
      <c r="ET28" s="20">
        <v>0</v>
      </c>
      <c r="EU28" s="20">
        <v>0</v>
      </c>
      <c r="EV28" s="20">
        <v>0</v>
      </c>
      <c r="EW28" s="20">
        <v>0</v>
      </c>
      <c r="EX28" s="20">
        <v>0</v>
      </c>
      <c r="EY28" s="20">
        <v>0</v>
      </c>
      <c r="EZ28" s="20">
        <v>0</v>
      </c>
      <c r="FA28" s="20">
        <v>0</v>
      </c>
      <c r="FB28" s="20">
        <v>0</v>
      </c>
      <c r="FC28" s="20">
        <v>0</v>
      </c>
      <c r="FD28" s="20">
        <v>0</v>
      </c>
      <c r="FE28" s="20">
        <v>0</v>
      </c>
      <c r="FF28" s="20">
        <v>0</v>
      </c>
      <c r="FG28" s="18">
        <f t="shared" si="2"/>
        <v>0</v>
      </c>
      <c r="FH28" s="17">
        <f t="shared" si="1"/>
        <v>92929.221928229366</v>
      </c>
      <c r="FI28" s="28"/>
      <c r="FK28" s="17">
        <v>92929.221928229366</v>
      </c>
      <c r="FL28" s="29">
        <f t="shared" si="6"/>
        <v>0</v>
      </c>
      <c r="FN28" s="20">
        <f t="shared" si="3"/>
        <v>0</v>
      </c>
      <c r="FO28" s="20">
        <f t="shared" si="4"/>
        <v>0</v>
      </c>
      <c r="FP28" s="20">
        <f t="shared" si="5"/>
        <v>0</v>
      </c>
    </row>
    <row r="29" spans="1:172" s="7" customFormat="1" ht="21.95" customHeight="1" thickBot="1" x14ac:dyDescent="0.25">
      <c r="A29" s="12" t="s">
        <v>122</v>
      </c>
      <c r="B29" s="12" t="s">
        <v>123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0">
        <v>0</v>
      </c>
      <c r="AA29" s="20">
        <v>0</v>
      </c>
      <c r="AB29" s="20">
        <v>0</v>
      </c>
      <c r="AC29" s="20">
        <v>0</v>
      </c>
      <c r="AD29" s="20">
        <v>0</v>
      </c>
      <c r="AE29" s="20">
        <v>0</v>
      </c>
      <c r="AF29" s="20">
        <v>0</v>
      </c>
      <c r="AG29" s="20">
        <v>0</v>
      </c>
      <c r="AH29" s="20">
        <v>0</v>
      </c>
      <c r="AI29" s="20">
        <v>0</v>
      </c>
      <c r="AJ29" s="20">
        <v>0</v>
      </c>
      <c r="AK29" s="20">
        <v>0</v>
      </c>
      <c r="AL29" s="20">
        <v>0</v>
      </c>
      <c r="AM29" s="20">
        <v>0</v>
      </c>
      <c r="AN29" s="20">
        <v>0</v>
      </c>
      <c r="AO29" s="20">
        <v>0</v>
      </c>
      <c r="AP29" s="20">
        <v>0</v>
      </c>
      <c r="AQ29" s="20">
        <v>0</v>
      </c>
      <c r="AR29" s="20">
        <v>0.65886273374403348</v>
      </c>
      <c r="AS29" s="20">
        <v>0</v>
      </c>
      <c r="AT29" s="20">
        <v>0</v>
      </c>
      <c r="AU29" s="20">
        <v>196050.96984670838</v>
      </c>
      <c r="AV29" s="20">
        <v>0</v>
      </c>
      <c r="AW29" s="20">
        <v>0</v>
      </c>
      <c r="AX29" s="20">
        <v>0</v>
      </c>
      <c r="AY29" s="20">
        <v>0</v>
      </c>
      <c r="AZ29" s="20">
        <v>0</v>
      </c>
      <c r="BA29" s="20">
        <v>0</v>
      </c>
      <c r="BB29" s="20">
        <v>0</v>
      </c>
      <c r="BC29" s="20">
        <v>0</v>
      </c>
      <c r="BD29" s="20">
        <v>9.5123714666425148</v>
      </c>
      <c r="BE29" s="20">
        <v>0</v>
      </c>
      <c r="BF29" s="20">
        <v>0</v>
      </c>
      <c r="BG29" s="20">
        <v>0</v>
      </c>
      <c r="BH29" s="20">
        <v>1.6173475087535906E-3</v>
      </c>
      <c r="BI29" s="20">
        <v>0</v>
      </c>
      <c r="BJ29" s="20">
        <v>0</v>
      </c>
      <c r="BK29" s="20">
        <v>0</v>
      </c>
      <c r="BL29" s="20">
        <v>0</v>
      </c>
      <c r="BM29" s="20">
        <v>0</v>
      </c>
      <c r="BN29" s="20">
        <v>9.1476032089195854E-3</v>
      </c>
      <c r="BO29" s="20">
        <v>0</v>
      </c>
      <c r="BP29" s="20">
        <v>0</v>
      </c>
      <c r="BQ29" s="20">
        <v>0</v>
      </c>
      <c r="BR29" s="20">
        <v>0</v>
      </c>
      <c r="BS29" s="20">
        <v>0</v>
      </c>
      <c r="BT29" s="20">
        <v>3.5395873907828161E-3</v>
      </c>
      <c r="BU29" s="20">
        <v>0</v>
      </c>
      <c r="BV29" s="20">
        <v>0</v>
      </c>
      <c r="BW29" s="20">
        <v>0</v>
      </c>
      <c r="BX29" s="20">
        <v>0</v>
      </c>
      <c r="BY29" s="20">
        <v>0</v>
      </c>
      <c r="BZ29" s="20">
        <v>0</v>
      </c>
      <c r="CA29" s="20">
        <v>0</v>
      </c>
      <c r="CB29" s="20">
        <v>0</v>
      </c>
      <c r="CC29" s="20">
        <v>0</v>
      </c>
      <c r="CD29" s="20">
        <v>0</v>
      </c>
      <c r="CE29" s="20">
        <v>0</v>
      </c>
      <c r="CF29" s="20">
        <v>0</v>
      </c>
      <c r="CG29" s="20">
        <v>0</v>
      </c>
      <c r="CH29" s="20">
        <v>0</v>
      </c>
      <c r="CI29" s="20">
        <v>0.20375607490299533</v>
      </c>
      <c r="CJ29" s="20">
        <v>0</v>
      </c>
      <c r="CK29" s="20">
        <v>0</v>
      </c>
      <c r="CL29" s="20">
        <v>0</v>
      </c>
      <c r="CM29" s="20">
        <v>0</v>
      </c>
      <c r="CN29" s="20">
        <v>0</v>
      </c>
      <c r="CO29" s="20">
        <v>0</v>
      </c>
      <c r="CP29" s="20">
        <v>0</v>
      </c>
      <c r="CQ29" s="20">
        <v>0</v>
      </c>
      <c r="CR29" s="20">
        <v>0</v>
      </c>
      <c r="CS29" s="20">
        <v>0</v>
      </c>
      <c r="CT29" s="20">
        <v>0</v>
      </c>
      <c r="CU29" s="20">
        <v>0</v>
      </c>
      <c r="CV29" s="20">
        <v>0</v>
      </c>
      <c r="CW29" s="20">
        <v>0</v>
      </c>
      <c r="CX29" s="20">
        <v>0</v>
      </c>
      <c r="CY29" s="20">
        <v>6.2508256440459009</v>
      </c>
      <c r="CZ29" s="20">
        <v>0</v>
      </c>
      <c r="DA29" s="20">
        <v>0</v>
      </c>
      <c r="DB29" s="20">
        <v>0</v>
      </c>
      <c r="DC29" s="20">
        <v>0</v>
      </c>
      <c r="DD29" s="20">
        <v>2.5911961376878878</v>
      </c>
      <c r="DE29" s="20">
        <v>0</v>
      </c>
      <c r="DF29" s="20">
        <v>0</v>
      </c>
      <c r="DG29" s="20">
        <v>0</v>
      </c>
      <c r="DH29" s="20">
        <v>0</v>
      </c>
      <c r="DI29" s="20">
        <v>0</v>
      </c>
      <c r="DJ29" s="20">
        <v>0</v>
      </c>
      <c r="DK29" s="20">
        <v>0</v>
      </c>
      <c r="DL29" s="20">
        <v>0</v>
      </c>
      <c r="DM29" s="20">
        <v>0</v>
      </c>
      <c r="DN29" s="20">
        <v>0</v>
      </c>
      <c r="DO29" s="20">
        <v>0</v>
      </c>
      <c r="DP29" s="20">
        <v>0</v>
      </c>
      <c r="DQ29" s="20">
        <v>0</v>
      </c>
      <c r="DR29" s="20">
        <v>0</v>
      </c>
      <c r="DS29" s="20">
        <v>0</v>
      </c>
      <c r="DT29" s="20">
        <v>0</v>
      </c>
      <c r="DU29" s="20">
        <v>0</v>
      </c>
      <c r="DV29" s="20">
        <v>18.280105515556631</v>
      </c>
      <c r="DW29" s="20">
        <v>0</v>
      </c>
      <c r="DX29" s="20">
        <v>0</v>
      </c>
      <c r="DY29" s="20">
        <v>0.93477468965750354</v>
      </c>
      <c r="DZ29" s="20">
        <v>0</v>
      </c>
      <c r="EA29" s="20">
        <v>0</v>
      </c>
      <c r="EB29" s="20">
        <v>0</v>
      </c>
      <c r="EC29" s="20">
        <v>0</v>
      </c>
      <c r="ED29" s="20">
        <v>0</v>
      </c>
      <c r="EE29" s="20">
        <v>0</v>
      </c>
      <c r="EF29" s="20">
        <v>0</v>
      </c>
      <c r="EG29" s="20">
        <v>0</v>
      </c>
      <c r="EH29" s="20">
        <v>0</v>
      </c>
      <c r="EI29" s="18">
        <f t="shared" si="0"/>
        <v>196089.41604350874</v>
      </c>
      <c r="EJ29" s="20">
        <v>0</v>
      </c>
      <c r="EK29" s="20">
        <v>0</v>
      </c>
      <c r="EL29" s="20">
        <v>0</v>
      </c>
      <c r="EM29" s="20">
        <v>0</v>
      </c>
      <c r="EN29" s="20">
        <v>0</v>
      </c>
      <c r="EO29" s="20">
        <v>0</v>
      </c>
      <c r="EP29" s="20">
        <v>0</v>
      </c>
      <c r="EQ29" s="20">
        <v>0</v>
      </c>
      <c r="ER29" s="20">
        <v>0</v>
      </c>
      <c r="ES29" s="20">
        <v>0</v>
      </c>
      <c r="ET29" s="20">
        <v>0</v>
      </c>
      <c r="EU29" s="20">
        <v>0</v>
      </c>
      <c r="EV29" s="20">
        <v>21447.213271126682</v>
      </c>
      <c r="EW29" s="20">
        <v>-30342.723086859471</v>
      </c>
      <c r="EX29" s="20">
        <v>41.12812036916069</v>
      </c>
      <c r="EY29" s="20">
        <v>0</v>
      </c>
      <c r="EZ29" s="20">
        <v>0</v>
      </c>
      <c r="FA29" s="20">
        <v>0</v>
      </c>
      <c r="FB29" s="20">
        <v>0</v>
      </c>
      <c r="FC29" s="20">
        <v>0</v>
      </c>
      <c r="FD29" s="20">
        <v>0</v>
      </c>
      <c r="FE29" s="20">
        <v>0</v>
      </c>
      <c r="FF29" s="20">
        <v>0</v>
      </c>
      <c r="FG29" s="18">
        <f t="shared" si="2"/>
        <v>-8854.3816953636269</v>
      </c>
      <c r="FH29" s="17">
        <f t="shared" si="1"/>
        <v>187235.03434814513</v>
      </c>
      <c r="FI29" s="28"/>
      <c r="FK29" s="17">
        <v>187235.03434814516</v>
      </c>
      <c r="FL29" s="29">
        <f t="shared" si="6"/>
        <v>0</v>
      </c>
      <c r="FN29" s="20">
        <f t="shared" si="3"/>
        <v>0</v>
      </c>
      <c r="FO29" s="20">
        <f t="shared" si="4"/>
        <v>0</v>
      </c>
      <c r="FP29" s="20">
        <f t="shared" si="5"/>
        <v>0</v>
      </c>
    </row>
    <row r="30" spans="1:172" s="7" customFormat="1" ht="21.95" customHeight="1" thickBot="1" x14ac:dyDescent="0.25">
      <c r="A30" s="12" t="s">
        <v>124</v>
      </c>
      <c r="B30" s="12" t="s">
        <v>125</v>
      </c>
      <c r="C30" s="20">
        <v>0</v>
      </c>
      <c r="D30" s="20">
        <v>0</v>
      </c>
      <c r="E30" s="20">
        <v>338.60937311537594</v>
      </c>
      <c r="F30" s="20">
        <v>0</v>
      </c>
      <c r="G30" s="20">
        <v>188.72482853864179</v>
      </c>
      <c r="H30" s="20">
        <v>532.5356858188195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2.3038717920599994</v>
      </c>
      <c r="Z30" s="20">
        <v>0</v>
      </c>
      <c r="AA30" s="20">
        <v>0</v>
      </c>
      <c r="AB30" s="20">
        <v>0</v>
      </c>
      <c r="AC30" s="20">
        <v>0</v>
      </c>
      <c r="AD30" s="20">
        <v>7.9066143427745992</v>
      </c>
      <c r="AE30" s="20">
        <v>0</v>
      </c>
      <c r="AF30" s="20">
        <v>0</v>
      </c>
      <c r="AG30" s="20">
        <v>0</v>
      </c>
      <c r="AH30" s="20">
        <v>0</v>
      </c>
      <c r="AI30" s="20">
        <v>0</v>
      </c>
      <c r="AJ30" s="20">
        <v>7.1808165709660461</v>
      </c>
      <c r="AK30" s="20">
        <v>0</v>
      </c>
      <c r="AL30" s="20">
        <v>18778.315334682229</v>
      </c>
      <c r="AM30" s="20">
        <v>0</v>
      </c>
      <c r="AN30" s="20">
        <v>149.0546648119691</v>
      </c>
      <c r="AO30" s="20">
        <v>0</v>
      </c>
      <c r="AP30" s="20">
        <v>13.157273009572972</v>
      </c>
      <c r="AQ30" s="20">
        <v>12.39571824763771</v>
      </c>
      <c r="AR30" s="20">
        <v>8.8837209853754242</v>
      </c>
      <c r="AS30" s="20">
        <v>28.092334887309352</v>
      </c>
      <c r="AT30" s="20">
        <v>0</v>
      </c>
      <c r="AU30" s="20">
        <v>0</v>
      </c>
      <c r="AV30" s="20">
        <v>0</v>
      </c>
      <c r="AW30" s="20">
        <v>86.981492585214468</v>
      </c>
      <c r="AX30" s="20">
        <v>0</v>
      </c>
      <c r="AY30" s="20">
        <v>0</v>
      </c>
      <c r="AZ30" s="20">
        <v>0</v>
      </c>
      <c r="BA30" s="20">
        <v>0</v>
      </c>
      <c r="BB30" s="20">
        <v>0</v>
      </c>
      <c r="BC30" s="20">
        <v>0</v>
      </c>
      <c r="BD30" s="20">
        <v>0</v>
      </c>
      <c r="BE30" s="20">
        <v>0</v>
      </c>
      <c r="BF30" s="20">
        <v>0</v>
      </c>
      <c r="BG30" s="20">
        <v>0</v>
      </c>
      <c r="BH30" s="20">
        <v>4.1710623836437553E-3</v>
      </c>
      <c r="BI30" s="20">
        <v>0</v>
      </c>
      <c r="BJ30" s="20">
        <v>0</v>
      </c>
      <c r="BK30" s="20">
        <v>0</v>
      </c>
      <c r="BL30" s="20">
        <v>0</v>
      </c>
      <c r="BM30" s="20">
        <v>0</v>
      </c>
      <c r="BN30" s="20">
        <v>102.63537092332996</v>
      </c>
      <c r="BO30" s="20">
        <v>0</v>
      </c>
      <c r="BP30" s="20">
        <v>0</v>
      </c>
      <c r="BQ30" s="20">
        <v>0</v>
      </c>
      <c r="BR30" s="20">
        <v>0</v>
      </c>
      <c r="BS30" s="20">
        <v>0</v>
      </c>
      <c r="BT30" s="20">
        <v>9.1284277122927748E-3</v>
      </c>
      <c r="BU30" s="20">
        <v>0</v>
      </c>
      <c r="BV30" s="20">
        <v>0</v>
      </c>
      <c r="BW30" s="20">
        <v>0</v>
      </c>
      <c r="BX30" s="20">
        <v>0</v>
      </c>
      <c r="BY30" s="20">
        <v>0</v>
      </c>
      <c r="BZ30" s="20">
        <v>0</v>
      </c>
      <c r="CA30" s="20">
        <v>0</v>
      </c>
      <c r="CB30" s="20">
        <v>0</v>
      </c>
      <c r="CC30" s="20">
        <v>0</v>
      </c>
      <c r="CD30" s="20">
        <v>0</v>
      </c>
      <c r="CE30" s="20">
        <v>0</v>
      </c>
      <c r="CF30" s="20">
        <v>0</v>
      </c>
      <c r="CG30" s="20">
        <v>1.3569907366207776</v>
      </c>
      <c r="CH30" s="20">
        <v>0</v>
      </c>
      <c r="CI30" s="20">
        <v>0.52547723656602607</v>
      </c>
      <c r="CJ30" s="20">
        <v>0</v>
      </c>
      <c r="CK30" s="20">
        <v>0</v>
      </c>
      <c r="CL30" s="20">
        <v>0</v>
      </c>
      <c r="CM30" s="20">
        <v>0</v>
      </c>
      <c r="CN30" s="20">
        <v>0</v>
      </c>
      <c r="CO30" s="20">
        <v>0</v>
      </c>
      <c r="CP30" s="20">
        <v>0</v>
      </c>
      <c r="CQ30" s="20">
        <v>0</v>
      </c>
      <c r="CR30" s="20">
        <v>0</v>
      </c>
      <c r="CS30" s="20">
        <v>2.0402536476079907</v>
      </c>
      <c r="CT30" s="20">
        <v>0</v>
      </c>
      <c r="CU30" s="20">
        <v>18.838450436009865</v>
      </c>
      <c r="CV30" s="20">
        <v>0</v>
      </c>
      <c r="CW30" s="20">
        <v>0</v>
      </c>
      <c r="CX30" s="20">
        <v>1088.1729832680128</v>
      </c>
      <c r="CY30" s="20">
        <v>2146.7740633252279</v>
      </c>
      <c r="CZ30" s="20">
        <v>0</v>
      </c>
      <c r="DA30" s="20">
        <v>1.1017336796842534</v>
      </c>
      <c r="DB30" s="20">
        <v>0</v>
      </c>
      <c r="DC30" s="20">
        <v>0</v>
      </c>
      <c r="DD30" s="20">
        <v>6.6825717293633176</v>
      </c>
      <c r="DE30" s="20">
        <v>0</v>
      </c>
      <c r="DF30" s="20">
        <v>0</v>
      </c>
      <c r="DG30" s="20">
        <v>0.76762223795428031</v>
      </c>
      <c r="DH30" s="20">
        <v>0</v>
      </c>
      <c r="DI30" s="20">
        <v>0</v>
      </c>
      <c r="DJ30" s="20">
        <v>0</v>
      </c>
      <c r="DK30" s="20">
        <v>0</v>
      </c>
      <c r="DL30" s="20">
        <v>0</v>
      </c>
      <c r="DM30" s="20">
        <v>0</v>
      </c>
      <c r="DN30" s="20">
        <v>0</v>
      </c>
      <c r="DO30" s="20">
        <v>0</v>
      </c>
      <c r="DP30" s="20">
        <v>0</v>
      </c>
      <c r="DQ30" s="20">
        <v>0</v>
      </c>
      <c r="DR30" s="20">
        <v>23.164522972735014</v>
      </c>
      <c r="DS30" s="20">
        <v>0</v>
      </c>
      <c r="DT30" s="20">
        <v>0</v>
      </c>
      <c r="DU30" s="20">
        <v>0.90125898964549667</v>
      </c>
      <c r="DV30" s="20">
        <v>61.789246654327712</v>
      </c>
      <c r="DW30" s="20">
        <v>120.21744022923906</v>
      </c>
      <c r="DX30" s="20">
        <v>0</v>
      </c>
      <c r="DY30" s="20">
        <v>1469.6952705720341</v>
      </c>
      <c r="DZ30" s="20">
        <v>1336.2223803730094</v>
      </c>
      <c r="EA30" s="20">
        <v>42.472884107107589</v>
      </c>
      <c r="EB30" s="20">
        <v>28.665023574945504</v>
      </c>
      <c r="EC30" s="20">
        <v>0</v>
      </c>
      <c r="ED30" s="20">
        <v>0</v>
      </c>
      <c r="EE30" s="20">
        <v>0</v>
      </c>
      <c r="EF30" s="20">
        <v>0</v>
      </c>
      <c r="EG30" s="20">
        <v>9.1541608155450704E-2</v>
      </c>
      <c r="EH30" s="20">
        <v>0</v>
      </c>
      <c r="EI30" s="18">
        <f t="shared" si="0"/>
        <v>26606.270115179621</v>
      </c>
      <c r="EJ30" s="20">
        <v>32338.158547539289</v>
      </c>
      <c r="EK30" s="20">
        <v>50.625946296696085</v>
      </c>
      <c r="EL30" s="20">
        <v>174.58575625881673</v>
      </c>
      <c r="EM30" s="20">
        <v>0</v>
      </c>
      <c r="EN30" s="20">
        <v>0</v>
      </c>
      <c r="EO30" s="20">
        <v>0</v>
      </c>
      <c r="EP30" s="20">
        <v>0</v>
      </c>
      <c r="EQ30" s="20">
        <v>0</v>
      </c>
      <c r="ER30" s="20">
        <v>0</v>
      </c>
      <c r="ES30" s="20">
        <v>0</v>
      </c>
      <c r="ET30" s="20">
        <v>0</v>
      </c>
      <c r="EU30" s="20">
        <v>0</v>
      </c>
      <c r="EV30" s="20">
        <v>882.62947811274694</v>
      </c>
      <c r="EW30" s="20">
        <v>0</v>
      </c>
      <c r="EX30" s="20">
        <v>5842.4239636082784</v>
      </c>
      <c r="EY30" s="20">
        <v>0</v>
      </c>
      <c r="EZ30" s="20">
        <v>64.3847871266005</v>
      </c>
      <c r="FA30" s="20">
        <v>24.826151446195826</v>
      </c>
      <c r="FB30" s="20">
        <v>0</v>
      </c>
      <c r="FC30" s="20">
        <v>0</v>
      </c>
      <c r="FD30" s="20">
        <v>101.90293071372801</v>
      </c>
      <c r="FE30" s="20">
        <v>77.703167524616845</v>
      </c>
      <c r="FF30" s="20">
        <v>0.91610323051456577</v>
      </c>
      <c r="FG30" s="18">
        <f t="shared" si="2"/>
        <v>39558.156831857486</v>
      </c>
      <c r="FH30" s="17">
        <f t="shared" si="1"/>
        <v>66164.426947037107</v>
      </c>
      <c r="FI30" s="28"/>
      <c r="FK30" s="17">
        <v>66164.426947037107</v>
      </c>
      <c r="FL30" s="29">
        <f t="shared" si="6"/>
        <v>0</v>
      </c>
      <c r="FN30" s="20">
        <f t="shared" si="3"/>
        <v>225.21170255551283</v>
      </c>
      <c r="FO30" s="20">
        <f t="shared" si="4"/>
        <v>0</v>
      </c>
      <c r="FP30" s="20">
        <f t="shared" si="5"/>
        <v>269.73314004165576</v>
      </c>
    </row>
    <row r="31" spans="1:172" s="7" customFormat="1" ht="21.95" customHeight="1" thickBot="1" x14ac:dyDescent="0.25">
      <c r="A31" s="12" t="s">
        <v>126</v>
      </c>
      <c r="B31" s="12" t="s">
        <v>127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20">
        <v>0</v>
      </c>
      <c r="W31" s="20">
        <v>0</v>
      </c>
      <c r="X31" s="20">
        <v>2100.8409546792191</v>
      </c>
      <c r="Y31" s="20">
        <v>0</v>
      </c>
      <c r="Z31" s="20">
        <v>0</v>
      </c>
      <c r="AA31" s="20">
        <v>86.127065508586298</v>
      </c>
      <c r="AB31" s="20">
        <v>0</v>
      </c>
      <c r="AC31" s="20">
        <v>0</v>
      </c>
      <c r="AD31" s="20">
        <v>1.5112251962018348</v>
      </c>
      <c r="AE31" s="20">
        <v>0</v>
      </c>
      <c r="AF31" s="20">
        <v>0</v>
      </c>
      <c r="AG31" s="20">
        <v>0</v>
      </c>
      <c r="AH31" s="20">
        <v>0</v>
      </c>
      <c r="AI31" s="20">
        <v>0</v>
      </c>
      <c r="AJ31" s="20">
        <v>15.79367509840691</v>
      </c>
      <c r="AK31" s="20">
        <v>0</v>
      </c>
      <c r="AL31" s="20">
        <v>109.03473295379814</v>
      </c>
      <c r="AM31" s="20">
        <v>0</v>
      </c>
      <c r="AN31" s="20">
        <v>4.2621504686704235</v>
      </c>
      <c r="AO31" s="20">
        <v>0</v>
      </c>
      <c r="AP31" s="20">
        <v>0</v>
      </c>
      <c r="AQ31" s="20">
        <v>26.548036306813646</v>
      </c>
      <c r="AR31" s="20">
        <v>5.9658225747592747E-2</v>
      </c>
      <c r="AS31" s="20">
        <v>373.22519341525975</v>
      </c>
      <c r="AT31" s="20">
        <v>0</v>
      </c>
      <c r="AU31" s="20">
        <v>0</v>
      </c>
      <c r="AV31" s="20">
        <v>0</v>
      </c>
      <c r="AW31" s="20">
        <v>7429.1271067198595</v>
      </c>
      <c r="AX31" s="20">
        <v>0</v>
      </c>
      <c r="AY31" s="20">
        <v>0</v>
      </c>
      <c r="AZ31" s="20">
        <v>6.518449358281889</v>
      </c>
      <c r="BA31" s="20">
        <v>0</v>
      </c>
      <c r="BB31" s="20">
        <v>0</v>
      </c>
      <c r="BC31" s="20">
        <v>0</v>
      </c>
      <c r="BD31" s="20">
        <v>0</v>
      </c>
      <c r="BE31" s="20">
        <v>0</v>
      </c>
      <c r="BF31" s="20">
        <v>0</v>
      </c>
      <c r="BG31" s="20">
        <v>0</v>
      </c>
      <c r="BH31" s="20">
        <v>0</v>
      </c>
      <c r="BI31" s="20">
        <v>0</v>
      </c>
      <c r="BJ31" s="20">
        <v>0</v>
      </c>
      <c r="BK31" s="20">
        <v>0</v>
      </c>
      <c r="BL31" s="20">
        <v>0</v>
      </c>
      <c r="BM31" s="20">
        <v>0</v>
      </c>
      <c r="BN31" s="20">
        <v>86.247646169497656</v>
      </c>
      <c r="BO31" s="20">
        <v>0</v>
      </c>
      <c r="BP31" s="20">
        <v>36.174717889810729</v>
      </c>
      <c r="BQ31" s="20">
        <v>1899.0158190435855</v>
      </c>
      <c r="BR31" s="20">
        <v>0</v>
      </c>
      <c r="BS31" s="20">
        <v>0</v>
      </c>
      <c r="BT31" s="20">
        <v>0</v>
      </c>
      <c r="BU31" s="20">
        <v>0</v>
      </c>
      <c r="BV31" s="20">
        <v>0</v>
      </c>
      <c r="BW31" s="20">
        <v>0</v>
      </c>
      <c r="BX31" s="20">
        <v>0</v>
      </c>
      <c r="BY31" s="20">
        <v>0</v>
      </c>
      <c r="BZ31" s="20">
        <v>0</v>
      </c>
      <c r="CA31" s="20">
        <v>0</v>
      </c>
      <c r="CB31" s="20">
        <v>0</v>
      </c>
      <c r="CC31" s="20">
        <v>8.0581880413411102E-3</v>
      </c>
      <c r="CD31" s="20">
        <v>6.6326427728079951</v>
      </c>
      <c r="CE31" s="20">
        <v>0</v>
      </c>
      <c r="CF31" s="20">
        <v>0</v>
      </c>
      <c r="CG31" s="20">
        <v>0</v>
      </c>
      <c r="CH31" s="20">
        <v>0</v>
      </c>
      <c r="CI31" s="20">
        <v>0</v>
      </c>
      <c r="CJ31" s="20">
        <v>0</v>
      </c>
      <c r="CK31" s="20">
        <v>0</v>
      </c>
      <c r="CL31" s="20">
        <v>0</v>
      </c>
      <c r="CM31" s="20">
        <v>0</v>
      </c>
      <c r="CN31" s="20">
        <v>0.26543016848471013</v>
      </c>
      <c r="CO31" s="20">
        <v>0</v>
      </c>
      <c r="CP31" s="20">
        <v>0</v>
      </c>
      <c r="CQ31" s="20">
        <v>0</v>
      </c>
      <c r="CR31" s="20">
        <v>0</v>
      </c>
      <c r="CS31" s="20">
        <v>4.3651157821304513E-2</v>
      </c>
      <c r="CT31" s="20">
        <v>0</v>
      </c>
      <c r="CU31" s="20">
        <v>0.33050884778368933</v>
      </c>
      <c r="CV31" s="20">
        <v>0</v>
      </c>
      <c r="CW31" s="20">
        <v>0</v>
      </c>
      <c r="CX31" s="20">
        <v>8.6451004109678973</v>
      </c>
      <c r="CY31" s="20">
        <v>618.71965392816935</v>
      </c>
      <c r="CZ31" s="20">
        <v>0</v>
      </c>
      <c r="DA31" s="20">
        <v>0</v>
      </c>
      <c r="DB31" s="20">
        <v>0</v>
      </c>
      <c r="DC31" s="20">
        <v>0</v>
      </c>
      <c r="DD31" s="20">
        <v>0</v>
      </c>
      <c r="DE31" s="20">
        <v>0</v>
      </c>
      <c r="DF31" s="20">
        <v>0</v>
      </c>
      <c r="DG31" s="20">
        <v>1.263108638004469E-2</v>
      </c>
      <c r="DH31" s="20">
        <v>0</v>
      </c>
      <c r="DI31" s="20">
        <v>0</v>
      </c>
      <c r="DJ31" s="20">
        <v>0</v>
      </c>
      <c r="DK31" s="20">
        <v>0</v>
      </c>
      <c r="DL31" s="20">
        <v>0</v>
      </c>
      <c r="DM31" s="20">
        <v>0</v>
      </c>
      <c r="DN31" s="20">
        <v>0</v>
      </c>
      <c r="DO31" s="20">
        <v>0</v>
      </c>
      <c r="DP31" s="20">
        <v>0</v>
      </c>
      <c r="DQ31" s="20">
        <v>0</v>
      </c>
      <c r="DR31" s="20">
        <v>0.3764132845024295</v>
      </c>
      <c r="DS31" s="20">
        <v>0</v>
      </c>
      <c r="DT31" s="20">
        <v>0</v>
      </c>
      <c r="DU31" s="20">
        <v>0.76471898872656818</v>
      </c>
      <c r="DV31" s="20">
        <v>4.8334052038145163</v>
      </c>
      <c r="DW31" s="20">
        <v>53.177768494120713</v>
      </c>
      <c r="DX31" s="20">
        <v>0</v>
      </c>
      <c r="DY31" s="20">
        <v>272.41759360243776</v>
      </c>
      <c r="DZ31" s="20">
        <v>188.42011987359643</v>
      </c>
      <c r="EA31" s="20">
        <v>0.49882775942634777</v>
      </c>
      <c r="EB31" s="20">
        <v>2.2922289364998703</v>
      </c>
      <c r="EC31" s="20">
        <v>0</v>
      </c>
      <c r="ED31" s="20">
        <v>0</v>
      </c>
      <c r="EE31" s="20">
        <v>0</v>
      </c>
      <c r="EF31" s="20">
        <v>0</v>
      </c>
      <c r="EG31" s="20">
        <v>9.0087764905688985</v>
      </c>
      <c r="EH31" s="20">
        <v>0</v>
      </c>
      <c r="EI31" s="18">
        <f t="shared" si="0"/>
        <v>13340.933960227889</v>
      </c>
      <c r="EJ31" s="20">
        <v>3127.9999810050194</v>
      </c>
      <c r="EK31" s="20">
        <v>13.657568432516381</v>
      </c>
      <c r="EL31" s="20">
        <v>47.098712969697615</v>
      </c>
      <c r="EM31" s="20">
        <v>0</v>
      </c>
      <c r="EN31" s="20">
        <v>0</v>
      </c>
      <c r="EO31" s="20">
        <v>0</v>
      </c>
      <c r="EP31" s="20">
        <v>0</v>
      </c>
      <c r="EQ31" s="20">
        <v>0</v>
      </c>
      <c r="ER31" s="20">
        <v>0</v>
      </c>
      <c r="ES31" s="20">
        <v>0</v>
      </c>
      <c r="ET31" s="20">
        <v>0</v>
      </c>
      <c r="EU31" s="20">
        <v>0</v>
      </c>
      <c r="EV31" s="20">
        <v>0</v>
      </c>
      <c r="EW31" s="20">
        <v>0</v>
      </c>
      <c r="EX31" s="20">
        <v>4485.1814961092832</v>
      </c>
      <c r="EY31" s="20">
        <v>0</v>
      </c>
      <c r="EZ31" s="20">
        <v>16.715586193445656</v>
      </c>
      <c r="FA31" s="20">
        <v>6.4453684305026107</v>
      </c>
      <c r="FB31" s="20">
        <v>0</v>
      </c>
      <c r="FC31" s="20">
        <v>0</v>
      </c>
      <c r="FD31" s="20">
        <v>26.456051153212503</v>
      </c>
      <c r="FE31" s="20">
        <v>20.173305717506363</v>
      </c>
      <c r="FF31" s="20">
        <v>0.23783883111471221</v>
      </c>
      <c r="FG31" s="18">
        <f t="shared" si="2"/>
        <v>7743.9659088422977</v>
      </c>
      <c r="FH31" s="17">
        <f t="shared" si="1"/>
        <v>21084.899869070185</v>
      </c>
      <c r="FI31" s="28"/>
      <c r="FK31" s="17">
        <v>21084.899869070185</v>
      </c>
      <c r="FL31" s="29">
        <f t="shared" si="6"/>
        <v>0</v>
      </c>
      <c r="FN31" s="20">
        <f t="shared" si="3"/>
        <v>60.756281402214</v>
      </c>
      <c r="FO31" s="20">
        <f t="shared" si="4"/>
        <v>0</v>
      </c>
      <c r="FP31" s="20">
        <f t="shared" si="5"/>
        <v>70.028150325781851</v>
      </c>
    </row>
    <row r="32" spans="1:172" s="7" customFormat="1" ht="21.95" customHeight="1" thickBot="1" x14ac:dyDescent="0.25">
      <c r="A32" s="12" t="s">
        <v>128</v>
      </c>
      <c r="B32" s="12" t="s">
        <v>129</v>
      </c>
      <c r="C32" s="20">
        <v>0</v>
      </c>
      <c r="D32" s="20">
        <v>0</v>
      </c>
      <c r="E32" s="20">
        <v>0</v>
      </c>
      <c r="F32" s="20">
        <v>15.601730532444043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1222.9382073328272</v>
      </c>
      <c r="M32" s="20">
        <v>0</v>
      </c>
      <c r="N32" s="20">
        <v>2586.5421419968134</v>
      </c>
      <c r="O32" s="20">
        <v>188.18292630465791</v>
      </c>
      <c r="P32" s="20">
        <v>239.17276746577343</v>
      </c>
      <c r="Q32" s="20">
        <v>384.8936686081941</v>
      </c>
      <c r="R32" s="20">
        <v>1933.0852054166483</v>
      </c>
      <c r="S32" s="20">
        <v>441.78294252447478</v>
      </c>
      <c r="T32" s="20">
        <v>2315.4420472166626</v>
      </c>
      <c r="U32" s="20">
        <v>372.62871224642453</v>
      </c>
      <c r="V32" s="20">
        <v>499.48910165426577</v>
      </c>
      <c r="W32" s="20">
        <v>686.48018074024594</v>
      </c>
      <c r="X32" s="20">
        <v>32.18006800735764</v>
      </c>
      <c r="Y32" s="20">
        <v>0</v>
      </c>
      <c r="Z32" s="20">
        <v>0</v>
      </c>
      <c r="AA32" s="20">
        <v>0</v>
      </c>
      <c r="AB32" s="20">
        <v>0</v>
      </c>
      <c r="AC32" s="20">
        <v>0</v>
      </c>
      <c r="AD32" s="20">
        <v>0</v>
      </c>
      <c r="AE32" s="20">
        <v>0</v>
      </c>
      <c r="AF32" s="20">
        <v>0</v>
      </c>
      <c r="AG32" s="20">
        <v>0</v>
      </c>
      <c r="AH32" s="20">
        <v>0</v>
      </c>
      <c r="AI32" s="20">
        <v>0</v>
      </c>
      <c r="AJ32" s="20">
        <v>0</v>
      </c>
      <c r="AK32" s="20">
        <v>0</v>
      </c>
      <c r="AL32" s="20">
        <v>0</v>
      </c>
      <c r="AM32" s="20">
        <v>0</v>
      </c>
      <c r="AN32" s="20">
        <v>0</v>
      </c>
      <c r="AO32" s="20">
        <v>0</v>
      </c>
      <c r="AP32" s="20">
        <v>0</v>
      </c>
      <c r="AQ32" s="20">
        <v>0</v>
      </c>
      <c r="AR32" s="20">
        <v>12.913638548241828</v>
      </c>
      <c r="AS32" s="20">
        <v>0</v>
      </c>
      <c r="AT32" s="20">
        <v>0</v>
      </c>
      <c r="AU32" s="20">
        <v>0</v>
      </c>
      <c r="AV32" s="20">
        <v>25.427042847068055</v>
      </c>
      <c r="AW32" s="20">
        <v>3.6495989511867077</v>
      </c>
      <c r="AX32" s="20">
        <v>0</v>
      </c>
      <c r="AY32" s="20">
        <v>0</v>
      </c>
      <c r="AZ32" s="20">
        <v>0</v>
      </c>
      <c r="BA32" s="20">
        <v>0</v>
      </c>
      <c r="BB32" s="20">
        <v>0</v>
      </c>
      <c r="BC32" s="20">
        <v>0</v>
      </c>
      <c r="BD32" s="20">
        <v>0</v>
      </c>
      <c r="BE32" s="20">
        <v>0</v>
      </c>
      <c r="BF32" s="20">
        <v>0</v>
      </c>
      <c r="BG32" s="20">
        <v>0</v>
      </c>
      <c r="BH32" s="20">
        <v>3.1699836802512725E-2</v>
      </c>
      <c r="BI32" s="20">
        <v>0</v>
      </c>
      <c r="BJ32" s="20">
        <v>0</v>
      </c>
      <c r="BK32" s="20">
        <v>0</v>
      </c>
      <c r="BL32" s="20">
        <v>0</v>
      </c>
      <c r="BM32" s="20">
        <v>0</v>
      </c>
      <c r="BN32" s="20">
        <v>0.17929203667575677</v>
      </c>
      <c r="BO32" s="20">
        <v>0</v>
      </c>
      <c r="BP32" s="20">
        <v>24.320603598379716</v>
      </c>
      <c r="BQ32" s="20">
        <v>0</v>
      </c>
      <c r="BR32" s="20">
        <v>0</v>
      </c>
      <c r="BS32" s="20">
        <v>0</v>
      </c>
      <c r="BT32" s="20">
        <v>6.937553125024902E-2</v>
      </c>
      <c r="BU32" s="20">
        <v>0</v>
      </c>
      <c r="BV32" s="20">
        <v>0</v>
      </c>
      <c r="BW32" s="20">
        <v>0</v>
      </c>
      <c r="BX32" s="20">
        <v>0</v>
      </c>
      <c r="BY32" s="20">
        <v>0</v>
      </c>
      <c r="BZ32" s="20">
        <v>0</v>
      </c>
      <c r="CA32" s="20">
        <v>0</v>
      </c>
      <c r="CB32" s="20">
        <v>0</v>
      </c>
      <c r="CC32" s="20">
        <v>0</v>
      </c>
      <c r="CD32" s="20">
        <v>0</v>
      </c>
      <c r="CE32" s="20">
        <v>0</v>
      </c>
      <c r="CF32" s="20">
        <v>0</v>
      </c>
      <c r="CG32" s="20">
        <v>55.054657376136994</v>
      </c>
      <c r="CH32" s="20">
        <v>0.26455751670090077</v>
      </c>
      <c r="CI32" s="20">
        <v>4.2201841519322398</v>
      </c>
      <c r="CJ32" s="20">
        <v>8.1796096549161188</v>
      </c>
      <c r="CK32" s="20">
        <v>0</v>
      </c>
      <c r="CL32" s="20">
        <v>8.9295744918617235</v>
      </c>
      <c r="CM32" s="20">
        <v>0</v>
      </c>
      <c r="CN32" s="20">
        <v>0</v>
      </c>
      <c r="CO32" s="20">
        <v>0</v>
      </c>
      <c r="CP32" s="20">
        <v>0</v>
      </c>
      <c r="CQ32" s="20">
        <v>0</v>
      </c>
      <c r="CR32" s="20">
        <v>0</v>
      </c>
      <c r="CS32" s="20">
        <v>0</v>
      </c>
      <c r="CT32" s="20">
        <v>0</v>
      </c>
      <c r="CU32" s="20">
        <v>0</v>
      </c>
      <c r="CV32" s="20">
        <v>0</v>
      </c>
      <c r="CW32" s="20">
        <v>0</v>
      </c>
      <c r="CX32" s="20">
        <v>0</v>
      </c>
      <c r="CY32" s="20">
        <v>174.36074923423385</v>
      </c>
      <c r="CZ32" s="20">
        <v>0</v>
      </c>
      <c r="DA32" s="20">
        <v>1.5109368812642627</v>
      </c>
      <c r="DB32" s="20">
        <v>0</v>
      </c>
      <c r="DC32" s="20">
        <v>0</v>
      </c>
      <c r="DD32" s="20">
        <v>50.787164937304631</v>
      </c>
      <c r="DE32" s="20">
        <v>0</v>
      </c>
      <c r="DF32" s="20">
        <v>0</v>
      </c>
      <c r="DG32" s="20">
        <v>0</v>
      </c>
      <c r="DH32" s="20">
        <v>0</v>
      </c>
      <c r="DI32" s="20">
        <v>0</v>
      </c>
      <c r="DJ32" s="20">
        <v>0</v>
      </c>
      <c r="DK32" s="20">
        <v>0</v>
      </c>
      <c r="DL32" s="20">
        <v>3.2535920606313935</v>
      </c>
      <c r="DM32" s="20">
        <v>0</v>
      </c>
      <c r="DN32" s="20">
        <v>0</v>
      </c>
      <c r="DO32" s="20">
        <v>0</v>
      </c>
      <c r="DP32" s="20">
        <v>0</v>
      </c>
      <c r="DQ32" s="20">
        <v>0</v>
      </c>
      <c r="DR32" s="20">
        <v>0</v>
      </c>
      <c r="DS32" s="20">
        <v>0</v>
      </c>
      <c r="DT32" s="20">
        <v>0</v>
      </c>
      <c r="DU32" s="20">
        <v>0</v>
      </c>
      <c r="DV32" s="20">
        <v>461.40905157194857</v>
      </c>
      <c r="DW32" s="20">
        <v>455.50809249230696</v>
      </c>
      <c r="DX32" s="20">
        <v>0</v>
      </c>
      <c r="DY32" s="20">
        <v>409.82265269823836</v>
      </c>
      <c r="DZ32" s="20">
        <v>8.8636721321895314E-3</v>
      </c>
      <c r="EA32" s="20">
        <v>0</v>
      </c>
      <c r="EB32" s="20">
        <v>2.6530517585170867E-2</v>
      </c>
      <c r="EC32" s="20">
        <v>0</v>
      </c>
      <c r="ED32" s="20">
        <v>0</v>
      </c>
      <c r="EE32" s="20">
        <v>0</v>
      </c>
      <c r="EF32" s="20">
        <v>0</v>
      </c>
      <c r="EG32" s="20">
        <v>0</v>
      </c>
      <c r="EH32" s="20">
        <v>0</v>
      </c>
      <c r="EI32" s="18">
        <f t="shared" si="0"/>
        <v>12618.347168653587</v>
      </c>
      <c r="EJ32" s="20">
        <v>3413.1029734033395</v>
      </c>
      <c r="EK32" s="20">
        <v>0</v>
      </c>
      <c r="EL32" s="20">
        <v>0</v>
      </c>
      <c r="EM32" s="20">
        <v>0</v>
      </c>
      <c r="EN32" s="20">
        <v>0</v>
      </c>
      <c r="EO32" s="20">
        <v>0</v>
      </c>
      <c r="EP32" s="20">
        <v>0</v>
      </c>
      <c r="EQ32" s="20">
        <v>0</v>
      </c>
      <c r="ER32" s="20">
        <v>0</v>
      </c>
      <c r="ES32" s="20">
        <v>0</v>
      </c>
      <c r="ET32" s="20">
        <v>0</v>
      </c>
      <c r="EU32" s="20">
        <v>0</v>
      </c>
      <c r="EV32" s="20">
        <v>0</v>
      </c>
      <c r="EW32" s="20">
        <v>0</v>
      </c>
      <c r="EX32" s="20">
        <v>39347.658664428571</v>
      </c>
      <c r="EY32" s="20">
        <v>0</v>
      </c>
      <c r="EZ32" s="20">
        <v>0</v>
      </c>
      <c r="FA32" s="20">
        <v>0</v>
      </c>
      <c r="FB32" s="20">
        <v>0</v>
      </c>
      <c r="FC32" s="20">
        <v>0</v>
      </c>
      <c r="FD32" s="20">
        <v>0</v>
      </c>
      <c r="FE32" s="20">
        <v>0</v>
      </c>
      <c r="FF32" s="20">
        <v>0</v>
      </c>
      <c r="FG32" s="18">
        <f t="shared" si="2"/>
        <v>42760.761637831907</v>
      </c>
      <c r="FH32" s="17">
        <f t="shared" si="1"/>
        <v>55379.108806485492</v>
      </c>
      <c r="FI32" s="28"/>
      <c r="FK32" s="17">
        <v>55379.108806485478</v>
      </c>
      <c r="FL32" s="29">
        <f t="shared" si="6"/>
        <v>0</v>
      </c>
      <c r="FN32" s="20">
        <f t="shared" si="3"/>
        <v>0</v>
      </c>
      <c r="FO32" s="20">
        <f t="shared" si="4"/>
        <v>0</v>
      </c>
      <c r="FP32" s="20">
        <f t="shared" si="5"/>
        <v>0</v>
      </c>
    </row>
    <row r="33" spans="1:172" s="7" customFormat="1" ht="21.95" customHeight="1" thickBot="1" x14ac:dyDescent="0.25">
      <c r="A33" s="12" t="s">
        <v>130</v>
      </c>
      <c r="B33" s="12" t="s">
        <v>131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1.0355868789540434</v>
      </c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20">
        <v>0</v>
      </c>
      <c r="X33" s="20">
        <v>29373.35639929428</v>
      </c>
      <c r="Y33" s="20">
        <v>0</v>
      </c>
      <c r="Z33" s="20">
        <v>0</v>
      </c>
      <c r="AA33" s="20">
        <v>0</v>
      </c>
      <c r="AB33" s="20">
        <v>0</v>
      </c>
      <c r="AC33" s="20">
        <v>0</v>
      </c>
      <c r="AD33" s="20">
        <v>7.416305312308566</v>
      </c>
      <c r="AE33" s="20">
        <v>0</v>
      </c>
      <c r="AF33" s="20">
        <v>0</v>
      </c>
      <c r="AG33" s="20">
        <v>0</v>
      </c>
      <c r="AH33" s="20">
        <v>0</v>
      </c>
      <c r="AI33" s="20">
        <v>3896.5757351623124</v>
      </c>
      <c r="AJ33" s="20">
        <v>79660.390698844538</v>
      </c>
      <c r="AK33" s="20">
        <v>0</v>
      </c>
      <c r="AL33" s="20">
        <v>1.3908400043806748</v>
      </c>
      <c r="AM33" s="20">
        <v>32.290882791655122</v>
      </c>
      <c r="AN33" s="20">
        <v>136804.21939945212</v>
      </c>
      <c r="AO33" s="20">
        <v>0</v>
      </c>
      <c r="AP33" s="20">
        <v>33.653409537262284</v>
      </c>
      <c r="AQ33" s="20">
        <v>674.60380252574078</v>
      </c>
      <c r="AR33" s="20">
        <v>31.748667402656444</v>
      </c>
      <c r="AS33" s="20">
        <v>79.72331259405594</v>
      </c>
      <c r="AT33" s="20">
        <v>21.409801484073974</v>
      </c>
      <c r="AU33" s="20">
        <v>0</v>
      </c>
      <c r="AV33" s="20">
        <v>22.801727783411252</v>
      </c>
      <c r="AW33" s="20">
        <v>17.102359481400121</v>
      </c>
      <c r="AX33" s="20">
        <v>0</v>
      </c>
      <c r="AY33" s="20">
        <v>0</v>
      </c>
      <c r="AZ33" s="20">
        <v>1266.3901099133514</v>
      </c>
      <c r="BA33" s="20">
        <v>0</v>
      </c>
      <c r="BB33" s="20">
        <v>0</v>
      </c>
      <c r="BC33" s="20">
        <v>0</v>
      </c>
      <c r="BD33" s="20">
        <v>0</v>
      </c>
      <c r="BE33" s="20">
        <v>0</v>
      </c>
      <c r="BF33" s="20">
        <v>0</v>
      </c>
      <c r="BG33" s="20">
        <v>0</v>
      </c>
      <c r="BH33" s="20">
        <v>7.3499846515735406E-2</v>
      </c>
      <c r="BI33" s="20">
        <v>0</v>
      </c>
      <c r="BJ33" s="20">
        <v>0</v>
      </c>
      <c r="BK33" s="20">
        <v>0</v>
      </c>
      <c r="BL33" s="20">
        <v>0</v>
      </c>
      <c r="BM33" s="20">
        <v>0</v>
      </c>
      <c r="BN33" s="20">
        <v>0.41570993753876867</v>
      </c>
      <c r="BO33" s="20">
        <v>62.013570894301949</v>
      </c>
      <c r="BP33" s="20">
        <v>0</v>
      </c>
      <c r="BQ33" s="20">
        <v>0</v>
      </c>
      <c r="BR33" s="20">
        <v>0</v>
      </c>
      <c r="BS33" s="20">
        <v>0</v>
      </c>
      <c r="BT33" s="20">
        <v>0.16085543060072544</v>
      </c>
      <c r="BU33" s="20">
        <v>0</v>
      </c>
      <c r="BV33" s="20">
        <v>0</v>
      </c>
      <c r="BW33" s="20">
        <v>0</v>
      </c>
      <c r="BX33" s="20">
        <v>0</v>
      </c>
      <c r="BY33" s="20">
        <v>0</v>
      </c>
      <c r="BZ33" s="20">
        <v>0</v>
      </c>
      <c r="CA33" s="20">
        <v>0</v>
      </c>
      <c r="CB33" s="20">
        <v>0</v>
      </c>
      <c r="CC33" s="20">
        <v>0</v>
      </c>
      <c r="CD33" s="20">
        <v>0</v>
      </c>
      <c r="CE33" s="20">
        <v>0</v>
      </c>
      <c r="CF33" s="20">
        <v>0</v>
      </c>
      <c r="CG33" s="20">
        <v>2.0603511084120392</v>
      </c>
      <c r="CH33" s="20">
        <v>0</v>
      </c>
      <c r="CI33" s="20">
        <v>9.2596304448882076</v>
      </c>
      <c r="CJ33" s="20">
        <v>0.49538591718799063</v>
      </c>
      <c r="CK33" s="20">
        <v>0</v>
      </c>
      <c r="CL33" s="20">
        <v>0</v>
      </c>
      <c r="CM33" s="20">
        <v>0</v>
      </c>
      <c r="CN33" s="20">
        <v>0</v>
      </c>
      <c r="CO33" s="20">
        <v>0</v>
      </c>
      <c r="CP33" s="20">
        <v>0</v>
      </c>
      <c r="CQ33" s="20">
        <v>0</v>
      </c>
      <c r="CR33" s="20">
        <v>0</v>
      </c>
      <c r="CS33" s="20">
        <v>1.3220552705825621</v>
      </c>
      <c r="CT33" s="20">
        <v>0</v>
      </c>
      <c r="CU33" s="20">
        <v>7.6887225883208821</v>
      </c>
      <c r="CV33" s="20">
        <v>0</v>
      </c>
      <c r="CW33" s="20">
        <v>5.6274713425707237E-2</v>
      </c>
      <c r="CX33" s="20">
        <v>600.50629384892432</v>
      </c>
      <c r="CY33" s="20">
        <v>2943.5622546676091</v>
      </c>
      <c r="CZ33" s="20">
        <v>16.443975119281788</v>
      </c>
      <c r="DA33" s="20">
        <v>1.6727882857660841</v>
      </c>
      <c r="DB33" s="20">
        <v>0</v>
      </c>
      <c r="DC33" s="20">
        <v>0</v>
      </c>
      <c r="DD33" s="20">
        <v>117.75608975896495</v>
      </c>
      <c r="DE33" s="20">
        <v>0</v>
      </c>
      <c r="DF33" s="20">
        <v>0</v>
      </c>
      <c r="DG33" s="20">
        <v>0.16076812663893092</v>
      </c>
      <c r="DH33" s="20">
        <v>0</v>
      </c>
      <c r="DI33" s="20">
        <v>0</v>
      </c>
      <c r="DJ33" s="20">
        <v>0</v>
      </c>
      <c r="DK33" s="20">
        <v>0</v>
      </c>
      <c r="DL33" s="20">
        <v>1.3866168971352712E-2</v>
      </c>
      <c r="DM33" s="20">
        <v>0</v>
      </c>
      <c r="DN33" s="20">
        <v>0</v>
      </c>
      <c r="DO33" s="20">
        <v>0</v>
      </c>
      <c r="DP33" s="20">
        <v>0</v>
      </c>
      <c r="DQ33" s="20">
        <v>0</v>
      </c>
      <c r="DR33" s="20">
        <v>11.400365798564252</v>
      </c>
      <c r="DS33" s="20">
        <v>0</v>
      </c>
      <c r="DT33" s="20">
        <v>0</v>
      </c>
      <c r="DU33" s="20">
        <v>0</v>
      </c>
      <c r="DV33" s="20">
        <v>834.36717440204347</v>
      </c>
      <c r="DW33" s="20">
        <v>39.976857206650479</v>
      </c>
      <c r="DX33" s="20">
        <v>0</v>
      </c>
      <c r="DY33" s="20">
        <v>235.09133673300147</v>
      </c>
      <c r="DZ33" s="20">
        <v>363.55080733928776</v>
      </c>
      <c r="EA33" s="20">
        <v>11.18891539989227</v>
      </c>
      <c r="EB33" s="20">
        <v>42.497786994253417</v>
      </c>
      <c r="EC33" s="20">
        <v>0</v>
      </c>
      <c r="ED33" s="20">
        <v>0</v>
      </c>
      <c r="EE33" s="20">
        <v>0</v>
      </c>
      <c r="EF33" s="20">
        <v>0</v>
      </c>
      <c r="EG33" s="20">
        <v>0.31777560504290381</v>
      </c>
      <c r="EH33" s="20">
        <v>0</v>
      </c>
      <c r="EI33" s="18">
        <f t="shared" si="0"/>
        <v>257226.16215006914</v>
      </c>
      <c r="EJ33" s="20">
        <v>52729.566023073901</v>
      </c>
      <c r="EK33" s="20">
        <v>0</v>
      </c>
      <c r="EL33" s="20">
        <v>0</v>
      </c>
      <c r="EM33" s="20">
        <v>0</v>
      </c>
      <c r="EN33" s="20">
        <v>0</v>
      </c>
      <c r="EO33" s="20">
        <v>0</v>
      </c>
      <c r="EP33" s="20">
        <v>0</v>
      </c>
      <c r="EQ33" s="20">
        <v>0</v>
      </c>
      <c r="ER33" s="20">
        <v>0</v>
      </c>
      <c r="ES33" s="20">
        <v>0</v>
      </c>
      <c r="ET33" s="20">
        <v>0</v>
      </c>
      <c r="EU33" s="20">
        <v>1021.2511732935238</v>
      </c>
      <c r="EV33" s="20">
        <v>9570.1687378545103</v>
      </c>
      <c r="EW33" s="20">
        <v>32948.601535780392</v>
      </c>
      <c r="EX33" s="20">
        <v>9064.8009927557032</v>
      </c>
      <c r="EY33" s="20">
        <v>0</v>
      </c>
      <c r="EZ33" s="20">
        <v>0</v>
      </c>
      <c r="FA33" s="20">
        <v>0</v>
      </c>
      <c r="FB33" s="20">
        <v>0</v>
      </c>
      <c r="FC33" s="20">
        <v>0</v>
      </c>
      <c r="FD33" s="20">
        <v>0</v>
      </c>
      <c r="FE33" s="20">
        <v>0</v>
      </c>
      <c r="FF33" s="20">
        <v>0</v>
      </c>
      <c r="FG33" s="18">
        <f t="shared" si="2"/>
        <v>105334.38846275803</v>
      </c>
      <c r="FH33" s="17">
        <f t="shared" si="1"/>
        <v>362560.55061282718</v>
      </c>
      <c r="FI33" s="28"/>
      <c r="FK33" s="17">
        <v>362560.55061282701</v>
      </c>
      <c r="FL33" s="29">
        <f t="shared" si="6"/>
        <v>0</v>
      </c>
      <c r="FN33" s="20">
        <f t="shared" si="3"/>
        <v>0</v>
      </c>
      <c r="FO33" s="20">
        <f t="shared" si="4"/>
        <v>0</v>
      </c>
      <c r="FP33" s="20">
        <f t="shared" si="5"/>
        <v>0</v>
      </c>
    </row>
    <row r="34" spans="1:172" s="7" customFormat="1" ht="21.95" customHeight="1" thickBot="1" x14ac:dyDescent="0.25">
      <c r="A34" s="12" t="s">
        <v>132</v>
      </c>
      <c r="B34" s="12" t="s">
        <v>133</v>
      </c>
      <c r="C34" s="20">
        <v>0</v>
      </c>
      <c r="D34" s="20">
        <v>0</v>
      </c>
      <c r="E34" s="20">
        <v>3.7677576751748498E-5</v>
      </c>
      <c r="F34" s="20">
        <v>0</v>
      </c>
      <c r="G34" s="20">
        <v>1.3287885118134261E-3</v>
      </c>
      <c r="H34" s="20">
        <v>4.7998538556670569E-3</v>
      </c>
      <c r="I34" s="20">
        <v>1.7375860611263125E-3</v>
      </c>
      <c r="J34" s="20">
        <v>2.5580040700056474E-4</v>
      </c>
      <c r="K34" s="20">
        <v>1.5404114544180546E-4</v>
      </c>
      <c r="L34" s="20">
        <v>1.6017248660019367E-3</v>
      </c>
      <c r="M34" s="20">
        <v>0</v>
      </c>
      <c r="N34" s="20">
        <v>1.7146794718353673</v>
      </c>
      <c r="O34" s="20">
        <v>0.41216426536932027</v>
      </c>
      <c r="P34" s="20">
        <v>2.8188629692117835E-2</v>
      </c>
      <c r="Q34" s="20">
        <v>0.29073573066311748</v>
      </c>
      <c r="R34" s="20">
        <v>2.054429498813478E-2</v>
      </c>
      <c r="S34" s="20">
        <v>1.308479394178251E-3</v>
      </c>
      <c r="T34" s="20">
        <v>1.2161384969738197E-2</v>
      </c>
      <c r="U34" s="20">
        <v>2.7699881931012812E-3</v>
      </c>
      <c r="V34" s="20">
        <v>1.9395672422230011E-3</v>
      </c>
      <c r="W34" s="20">
        <v>0.74509036099851356</v>
      </c>
      <c r="X34" s="20">
        <v>28.825060415268517</v>
      </c>
      <c r="Y34" s="20">
        <v>614.10557504904466</v>
      </c>
      <c r="Z34" s="20">
        <v>0.99498922543272383</v>
      </c>
      <c r="AA34" s="20">
        <v>1.0156177771314745E-3</v>
      </c>
      <c r="AB34" s="20">
        <v>6.6563283296595744E-3</v>
      </c>
      <c r="AC34" s="20">
        <v>4.5847698864452598E-6</v>
      </c>
      <c r="AD34" s="20">
        <v>6.809480971514353E-3</v>
      </c>
      <c r="AE34" s="20">
        <v>7.7338786081819115E-3</v>
      </c>
      <c r="AF34" s="20">
        <v>1.8654902542532121E-2</v>
      </c>
      <c r="AG34" s="20">
        <v>1.8776208163104641E-5</v>
      </c>
      <c r="AH34" s="20">
        <v>6.1454316855325333E-4</v>
      </c>
      <c r="AI34" s="20">
        <v>2182.3466112567276</v>
      </c>
      <c r="AJ34" s="20">
        <v>66896.593905290865</v>
      </c>
      <c r="AK34" s="20">
        <v>3.9794147056178451E-3</v>
      </c>
      <c r="AL34" s="20">
        <v>7.329306957019667E-2</v>
      </c>
      <c r="AM34" s="20">
        <v>3.0824407874347898E-2</v>
      </c>
      <c r="AN34" s="20">
        <v>2.0229330091740354</v>
      </c>
      <c r="AO34" s="20">
        <v>1.3000329981932677E-2</v>
      </c>
      <c r="AP34" s="20">
        <v>2.8897256337448104E-2</v>
      </c>
      <c r="AQ34" s="20">
        <v>0.10724079377002699</v>
      </c>
      <c r="AR34" s="20">
        <v>0.23429106354618692</v>
      </c>
      <c r="AS34" s="20">
        <v>3.9238235244333187E-3</v>
      </c>
      <c r="AT34" s="20">
        <v>0.17071823595377897</v>
      </c>
      <c r="AU34" s="20">
        <v>1.0756539208283317E-2</v>
      </c>
      <c r="AV34" s="20">
        <v>3.3814539744331982E-3</v>
      </c>
      <c r="AW34" s="20">
        <v>1.0236959321235707E-2</v>
      </c>
      <c r="AX34" s="20">
        <v>28.543151431304594</v>
      </c>
      <c r="AY34" s="20">
        <v>0.47369099975366386</v>
      </c>
      <c r="AZ34" s="20">
        <v>2.4404247204550339E-2</v>
      </c>
      <c r="BA34" s="20">
        <v>6.7012980049131906E-4</v>
      </c>
      <c r="BB34" s="20">
        <v>6.9084784826441295E-3</v>
      </c>
      <c r="BC34" s="20">
        <v>1.655665296444464E-2</v>
      </c>
      <c r="BD34" s="20">
        <v>1.8819709353833512E-3</v>
      </c>
      <c r="BE34" s="20">
        <v>1.2042143854870074E-3</v>
      </c>
      <c r="BF34" s="20">
        <v>2.0920672616831126E-2</v>
      </c>
      <c r="BG34" s="20">
        <v>13.247187507640236</v>
      </c>
      <c r="BH34" s="20">
        <v>2.4548581629296878E-2</v>
      </c>
      <c r="BI34" s="20">
        <v>0</v>
      </c>
      <c r="BJ34" s="20">
        <v>1.105622328665576E-2</v>
      </c>
      <c r="BK34" s="20">
        <v>1.0248427538599707E-5</v>
      </c>
      <c r="BL34" s="20">
        <v>2.0275880860186214E-3</v>
      </c>
      <c r="BM34" s="20">
        <v>3.5487000425863412E-2</v>
      </c>
      <c r="BN34" s="20">
        <v>1.2251366378204259E-2</v>
      </c>
      <c r="BO34" s="20">
        <v>1.5959417950647118E-3</v>
      </c>
      <c r="BP34" s="20">
        <v>0.56589096122214189</v>
      </c>
      <c r="BQ34" s="20">
        <v>1.4975472740853776E-2</v>
      </c>
      <c r="BR34" s="20">
        <v>0.61465347361608091</v>
      </c>
      <c r="BS34" s="20">
        <v>3.411594904635791E-2</v>
      </c>
      <c r="BT34" s="20">
        <v>1.2534973255438319E-2</v>
      </c>
      <c r="BU34" s="20">
        <v>2.3686967319645165</v>
      </c>
      <c r="BV34" s="20">
        <v>31.769290698407804</v>
      </c>
      <c r="BW34" s="20">
        <v>1.7926615736672216E-2</v>
      </c>
      <c r="BX34" s="20">
        <v>1.1195442588281246E-5</v>
      </c>
      <c r="BY34" s="20">
        <v>1.4787359625381688E-4</v>
      </c>
      <c r="BZ34" s="20">
        <v>7.52089056632503E-3</v>
      </c>
      <c r="CA34" s="20">
        <v>7.8062366408890944E-4</v>
      </c>
      <c r="CB34" s="20">
        <v>6.9521284591869594E-4</v>
      </c>
      <c r="CC34" s="20">
        <v>1.8336339375465999E-2</v>
      </c>
      <c r="CD34" s="20">
        <v>6.746875863746694E-4</v>
      </c>
      <c r="CE34" s="20">
        <v>9.1742677552872735E-3</v>
      </c>
      <c r="CF34" s="20">
        <v>9.9886335919943652E-3</v>
      </c>
      <c r="CG34" s="20">
        <v>9.0690751389510535E-2</v>
      </c>
      <c r="CH34" s="20">
        <v>0.10033311569819937</v>
      </c>
      <c r="CI34" s="20">
        <v>91.762947242618537</v>
      </c>
      <c r="CJ34" s="20">
        <v>8.8897154855741081E-2</v>
      </c>
      <c r="CK34" s="20">
        <v>7.6191932225233312E-3</v>
      </c>
      <c r="CL34" s="20">
        <v>5.2269618060632045E-2</v>
      </c>
      <c r="CM34" s="20">
        <v>2.1982389466812011E-2</v>
      </c>
      <c r="CN34" s="20">
        <v>0.63020292407636791</v>
      </c>
      <c r="CO34" s="20">
        <v>4.650898066287624</v>
      </c>
      <c r="CP34" s="20">
        <v>0</v>
      </c>
      <c r="CQ34" s="20">
        <v>9.953054585977129E-3</v>
      </c>
      <c r="CR34" s="20">
        <v>1.2935595173035038E-3</v>
      </c>
      <c r="CS34" s="20">
        <v>4.8117856930527531E-2</v>
      </c>
      <c r="CT34" s="20">
        <v>2.1752562927808219E-2</v>
      </c>
      <c r="CU34" s="20">
        <v>3.8580846276818452E-2</v>
      </c>
      <c r="CV34" s="20">
        <v>1.2274640696219452E-2</v>
      </c>
      <c r="CW34" s="20">
        <v>3.1112652188193357E-3</v>
      </c>
      <c r="CX34" s="20">
        <v>0.25500846689532797</v>
      </c>
      <c r="CY34" s="20">
        <v>0.37411718973470942</v>
      </c>
      <c r="CZ34" s="20">
        <v>2.1148573683856541E-2</v>
      </c>
      <c r="DA34" s="20">
        <v>0.15535423425229178</v>
      </c>
      <c r="DB34" s="20">
        <v>2.1077385990203635E-2</v>
      </c>
      <c r="DC34" s="20">
        <v>0.11082372366501415</v>
      </c>
      <c r="DD34" s="20">
        <v>0.33070140355995292</v>
      </c>
      <c r="DE34" s="20">
        <v>8.1141166928457662E-3</v>
      </c>
      <c r="DF34" s="20">
        <v>3.3300394088340776E-2</v>
      </c>
      <c r="DG34" s="20">
        <v>6.4676902576602108E-2</v>
      </c>
      <c r="DH34" s="20">
        <v>1.2830307789522049E-2</v>
      </c>
      <c r="DI34" s="20">
        <v>1.2428839136024397E-2</v>
      </c>
      <c r="DJ34" s="20">
        <v>8.306284223722921E-3</v>
      </c>
      <c r="DK34" s="20">
        <v>2.4647118694939248E-2</v>
      </c>
      <c r="DL34" s="20">
        <v>1.5825639248377855E-2</v>
      </c>
      <c r="DM34" s="20">
        <v>2.1334557775027636E-2</v>
      </c>
      <c r="DN34" s="20">
        <v>9.8432344977023422E-3</v>
      </c>
      <c r="DO34" s="20">
        <v>1.4614146968581617E-3</v>
      </c>
      <c r="DP34" s="20">
        <v>1.7982649889415021E-2</v>
      </c>
      <c r="DQ34" s="20">
        <v>7.0729746169985387E-4</v>
      </c>
      <c r="DR34" s="20">
        <v>5.3875873997855338E-3</v>
      </c>
      <c r="DS34" s="20">
        <v>2.9037149364543884E-3</v>
      </c>
      <c r="DT34" s="20">
        <v>7.9774860431434393E-4</v>
      </c>
      <c r="DU34" s="20">
        <v>5.0009159919976925E-2</v>
      </c>
      <c r="DV34" s="20">
        <v>1.7502558162457633</v>
      </c>
      <c r="DW34" s="20">
        <v>3.7170306839613067E-2</v>
      </c>
      <c r="DX34" s="20">
        <v>1.3805758744600564E-3</v>
      </c>
      <c r="DY34" s="20">
        <v>0.14530781848041599</v>
      </c>
      <c r="DZ34" s="20">
        <v>0.16691134753054743</v>
      </c>
      <c r="EA34" s="20">
        <v>2.7238463065784799E-2</v>
      </c>
      <c r="EB34" s="20">
        <v>3.6603552083635568E-2</v>
      </c>
      <c r="EC34" s="20">
        <v>1.3709085252197451E-2</v>
      </c>
      <c r="ED34" s="20">
        <v>2.6305304775441191E-3</v>
      </c>
      <c r="EE34" s="20">
        <v>5.8869015021585841E-2</v>
      </c>
      <c r="EF34" s="20">
        <v>9.8974007849310115E-4</v>
      </c>
      <c r="EG34" s="20">
        <v>2.8227603563649598E-3</v>
      </c>
      <c r="EH34" s="20">
        <v>0</v>
      </c>
      <c r="EI34" s="18">
        <f t="shared" si="0"/>
        <v>69908.073192406548</v>
      </c>
      <c r="EJ34" s="20">
        <v>512.2908721021945</v>
      </c>
      <c r="EK34" s="20">
        <v>0</v>
      </c>
      <c r="EL34" s="20">
        <v>0</v>
      </c>
      <c r="EM34" s="20">
        <v>0</v>
      </c>
      <c r="EN34" s="20">
        <v>0</v>
      </c>
      <c r="EO34" s="20">
        <v>0</v>
      </c>
      <c r="EP34" s="20">
        <v>0</v>
      </c>
      <c r="EQ34" s="20">
        <v>0</v>
      </c>
      <c r="ER34" s="20">
        <v>0</v>
      </c>
      <c r="ES34" s="20">
        <v>0</v>
      </c>
      <c r="ET34" s="20">
        <v>0</v>
      </c>
      <c r="EU34" s="20">
        <v>0</v>
      </c>
      <c r="EV34" s="20">
        <v>2671.4902901453893</v>
      </c>
      <c r="EW34" s="20">
        <v>392.29491913557831</v>
      </c>
      <c r="EX34" s="20">
        <v>465.53982514647646</v>
      </c>
      <c r="EY34" s="20">
        <v>0</v>
      </c>
      <c r="EZ34" s="20">
        <v>0</v>
      </c>
      <c r="FA34" s="20">
        <v>0</v>
      </c>
      <c r="FB34" s="20">
        <v>0</v>
      </c>
      <c r="FC34" s="20">
        <v>0</v>
      </c>
      <c r="FD34" s="20">
        <v>0</v>
      </c>
      <c r="FE34" s="20">
        <v>0</v>
      </c>
      <c r="FF34" s="20">
        <v>0</v>
      </c>
      <c r="FG34" s="18">
        <f t="shared" si="2"/>
        <v>4041.6159065296388</v>
      </c>
      <c r="FH34" s="17">
        <f t="shared" si="1"/>
        <v>73949.689098936185</v>
      </c>
      <c r="FI34" s="28"/>
      <c r="FK34" s="17">
        <v>73949.689098936127</v>
      </c>
      <c r="FL34" s="29">
        <f t="shared" si="6"/>
        <v>0</v>
      </c>
      <c r="FN34" s="20">
        <f t="shared" si="3"/>
        <v>0</v>
      </c>
      <c r="FO34" s="20">
        <f t="shared" si="4"/>
        <v>0</v>
      </c>
      <c r="FP34" s="20">
        <f t="shared" si="5"/>
        <v>0</v>
      </c>
    </row>
    <row r="35" spans="1:172" s="7" customFormat="1" ht="21.95" customHeight="1" thickBot="1" x14ac:dyDescent="0.25">
      <c r="A35" s="12" t="s">
        <v>134</v>
      </c>
      <c r="B35" s="12" t="s">
        <v>135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29.769827204582363</v>
      </c>
      <c r="O35" s="20">
        <v>7.0919199453950714</v>
      </c>
      <c r="P35" s="20">
        <v>0</v>
      </c>
      <c r="Q35" s="20">
        <v>5.0524386571612627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20">
        <v>12.893359128391422</v>
      </c>
      <c r="X35" s="20">
        <v>499.77479066094145</v>
      </c>
      <c r="Y35" s="20">
        <v>1.2796169898259413</v>
      </c>
      <c r="Z35" s="20">
        <v>10343.259897114775</v>
      </c>
      <c r="AA35" s="20">
        <v>0</v>
      </c>
      <c r="AB35" s="20">
        <v>0</v>
      </c>
      <c r="AC35" s="20">
        <v>0</v>
      </c>
      <c r="AD35" s="20">
        <v>0.30148553526640265</v>
      </c>
      <c r="AE35" s="20">
        <v>0</v>
      </c>
      <c r="AF35" s="20">
        <v>0</v>
      </c>
      <c r="AG35" s="20">
        <v>0</v>
      </c>
      <c r="AH35" s="20">
        <v>0</v>
      </c>
      <c r="AI35" s="20">
        <v>86091.680238866247</v>
      </c>
      <c r="AJ35" s="20">
        <v>271.13932039095124</v>
      </c>
      <c r="AK35" s="20">
        <v>0</v>
      </c>
      <c r="AL35" s="20">
        <v>0.9813797710285288</v>
      </c>
      <c r="AM35" s="20">
        <v>0</v>
      </c>
      <c r="AN35" s="20">
        <v>28.528836339329626</v>
      </c>
      <c r="AO35" s="20">
        <v>2.5449786642078318E-3</v>
      </c>
      <c r="AP35" s="20">
        <v>3.6513643241788492</v>
      </c>
      <c r="AQ35" s="20">
        <v>1535.448150800712</v>
      </c>
      <c r="AR35" s="20">
        <v>3.9118119195275427</v>
      </c>
      <c r="AS35" s="20">
        <v>6.9704573008755712E-4</v>
      </c>
      <c r="AT35" s="20">
        <v>299.57323557154632</v>
      </c>
      <c r="AU35" s="20">
        <v>0</v>
      </c>
      <c r="AV35" s="20">
        <v>0</v>
      </c>
      <c r="AW35" s="20">
        <v>39.651274119333479</v>
      </c>
      <c r="AX35" s="20">
        <v>496.4193284145918</v>
      </c>
      <c r="AY35" s="20">
        <v>8.2009852107860031</v>
      </c>
      <c r="AZ35" s="20">
        <v>0</v>
      </c>
      <c r="BA35" s="20">
        <v>0</v>
      </c>
      <c r="BB35" s="20">
        <v>0</v>
      </c>
      <c r="BC35" s="20">
        <v>0</v>
      </c>
      <c r="BD35" s="20">
        <v>0</v>
      </c>
      <c r="BE35" s="20">
        <v>0</v>
      </c>
      <c r="BF35" s="20">
        <v>0.1012406159950401</v>
      </c>
      <c r="BG35" s="20">
        <v>229.68626917519762</v>
      </c>
      <c r="BH35" s="20">
        <v>0</v>
      </c>
      <c r="BI35" s="20">
        <v>0</v>
      </c>
      <c r="BJ35" s="20">
        <v>0</v>
      </c>
      <c r="BK35" s="20">
        <v>0</v>
      </c>
      <c r="BL35" s="20">
        <v>0</v>
      </c>
      <c r="BM35" s="20">
        <v>0.53537269595301917</v>
      </c>
      <c r="BN35" s="20">
        <v>0</v>
      </c>
      <c r="BO35" s="20">
        <v>0</v>
      </c>
      <c r="BP35" s="20">
        <v>9.6911836399280293</v>
      </c>
      <c r="BQ35" s="20">
        <v>0</v>
      </c>
      <c r="BR35" s="20">
        <v>8.6699097424379516</v>
      </c>
      <c r="BS35" s="20">
        <v>0</v>
      </c>
      <c r="BT35" s="20">
        <v>0</v>
      </c>
      <c r="BU35" s="20">
        <v>39.733860399130968</v>
      </c>
      <c r="BV35" s="20">
        <v>552.16087859706579</v>
      </c>
      <c r="BW35" s="20">
        <v>0</v>
      </c>
      <c r="BX35" s="20">
        <v>0</v>
      </c>
      <c r="BY35" s="20">
        <v>0</v>
      </c>
      <c r="BZ35" s="20">
        <v>0</v>
      </c>
      <c r="CA35" s="20">
        <v>0</v>
      </c>
      <c r="CB35" s="20">
        <v>0</v>
      </c>
      <c r="CC35" s="20">
        <v>0</v>
      </c>
      <c r="CD35" s="20">
        <v>0</v>
      </c>
      <c r="CE35" s="20">
        <v>0</v>
      </c>
      <c r="CF35" s="20">
        <v>0</v>
      </c>
      <c r="CG35" s="20">
        <v>2.5863894973958699</v>
      </c>
      <c r="CH35" s="20">
        <v>0</v>
      </c>
      <c r="CI35" s="20">
        <v>1595.4721955055645</v>
      </c>
      <c r="CJ35" s="20">
        <v>0.96296939575708995</v>
      </c>
      <c r="CK35" s="20">
        <v>0.10357962882988246</v>
      </c>
      <c r="CL35" s="20">
        <v>0.31432974982889111</v>
      </c>
      <c r="CM35" s="20">
        <v>0</v>
      </c>
      <c r="CN35" s="20">
        <v>2.485551123110687</v>
      </c>
      <c r="CO35" s="20">
        <v>79.644483020855461</v>
      </c>
      <c r="CP35" s="20">
        <v>0</v>
      </c>
      <c r="CQ35" s="20">
        <v>1.3112612658625586E-2</v>
      </c>
      <c r="CR35" s="20">
        <v>0</v>
      </c>
      <c r="CS35" s="20">
        <v>0.83981617185879953</v>
      </c>
      <c r="CT35" s="20">
        <v>0</v>
      </c>
      <c r="CU35" s="20">
        <v>6.4035819011865618</v>
      </c>
      <c r="CV35" s="20">
        <v>0</v>
      </c>
      <c r="CW35" s="20">
        <v>0</v>
      </c>
      <c r="CX35" s="20">
        <v>550.17788617112205</v>
      </c>
      <c r="CY35" s="20">
        <v>909.03662312449364</v>
      </c>
      <c r="CZ35" s="20">
        <v>0</v>
      </c>
      <c r="DA35" s="20">
        <v>2.099876101703249</v>
      </c>
      <c r="DB35" s="20">
        <v>0</v>
      </c>
      <c r="DC35" s="20">
        <v>0</v>
      </c>
      <c r="DD35" s="20">
        <v>1.3794978366493644</v>
      </c>
      <c r="DE35" s="20">
        <v>0</v>
      </c>
      <c r="DF35" s="20">
        <v>0.45962986782012266</v>
      </c>
      <c r="DG35" s="20">
        <v>0.68847378758180866</v>
      </c>
      <c r="DH35" s="20">
        <v>0</v>
      </c>
      <c r="DI35" s="20">
        <v>0</v>
      </c>
      <c r="DJ35" s="20">
        <v>0</v>
      </c>
      <c r="DK35" s="20">
        <v>0</v>
      </c>
      <c r="DL35" s="20">
        <v>0.1224236635584111</v>
      </c>
      <c r="DM35" s="20">
        <v>0</v>
      </c>
      <c r="DN35" s="20">
        <v>0</v>
      </c>
      <c r="DO35" s="20">
        <v>0</v>
      </c>
      <c r="DP35" s="20">
        <v>0</v>
      </c>
      <c r="DQ35" s="20">
        <v>0</v>
      </c>
      <c r="DR35" s="20">
        <v>7.2419147487845486</v>
      </c>
      <c r="DS35" s="20">
        <v>0</v>
      </c>
      <c r="DT35" s="20">
        <v>0</v>
      </c>
      <c r="DU35" s="20">
        <v>2.2655373121037607</v>
      </c>
      <c r="DV35" s="20">
        <v>21.8940282953902</v>
      </c>
      <c r="DW35" s="20">
        <v>238.87367663360828</v>
      </c>
      <c r="DX35" s="20">
        <v>0</v>
      </c>
      <c r="DY35" s="20">
        <v>631.72842819470281</v>
      </c>
      <c r="DZ35" s="20">
        <v>605.08959346580809</v>
      </c>
      <c r="EA35" s="20">
        <v>9.6554484190346166</v>
      </c>
      <c r="EB35" s="20">
        <v>22.21175048979137</v>
      </c>
      <c r="EC35" s="20">
        <v>0</v>
      </c>
      <c r="ED35" s="20">
        <v>0</v>
      </c>
      <c r="EE35" s="20">
        <v>0</v>
      </c>
      <c r="EF35" s="20">
        <v>0</v>
      </c>
      <c r="EG35" s="20">
        <v>0</v>
      </c>
      <c r="EH35" s="20">
        <v>0</v>
      </c>
      <c r="EI35" s="18">
        <f t="shared" si="0"/>
        <v>105210.9420145739</v>
      </c>
      <c r="EJ35" s="20">
        <v>29648.052560792588</v>
      </c>
      <c r="EK35" s="20">
        <v>57.10779073299507</v>
      </c>
      <c r="EL35" s="20">
        <v>196.93867596981309</v>
      </c>
      <c r="EM35" s="20">
        <v>0</v>
      </c>
      <c r="EN35" s="20">
        <v>0</v>
      </c>
      <c r="EO35" s="20">
        <v>0</v>
      </c>
      <c r="EP35" s="20">
        <v>0</v>
      </c>
      <c r="EQ35" s="20">
        <v>0</v>
      </c>
      <c r="ER35" s="20">
        <v>0</v>
      </c>
      <c r="ES35" s="20">
        <v>0</v>
      </c>
      <c r="ET35" s="20">
        <v>0</v>
      </c>
      <c r="EU35" s="20">
        <v>0</v>
      </c>
      <c r="EV35" s="20">
        <v>9215.7291905338316</v>
      </c>
      <c r="EW35" s="20">
        <v>-489.65420868136079</v>
      </c>
      <c r="EX35" s="20">
        <v>10927.31967883132</v>
      </c>
      <c r="EY35" s="20">
        <v>0</v>
      </c>
      <c r="EZ35" s="20">
        <v>56.377911690813477</v>
      </c>
      <c r="FA35" s="20">
        <v>21.738777688341951</v>
      </c>
      <c r="FB35" s="20">
        <v>0</v>
      </c>
      <c r="FC35" s="20">
        <v>0</v>
      </c>
      <c r="FD35" s="20">
        <v>89.230308667745362</v>
      </c>
      <c r="FE35" s="20">
        <v>68.040021755223506</v>
      </c>
      <c r="FF35" s="20">
        <v>0.8021768702607206</v>
      </c>
      <c r="FG35" s="18">
        <f t="shared" si="2"/>
        <v>49791.682884851565</v>
      </c>
      <c r="FH35" s="17">
        <f t="shared" si="1"/>
        <v>155002.62489942546</v>
      </c>
      <c r="FI35" s="28"/>
      <c r="FK35" s="17">
        <v>155002.62489942546</v>
      </c>
      <c r="FL35" s="29">
        <f t="shared" si="6"/>
        <v>0</v>
      </c>
      <c r="FN35" s="20">
        <f t="shared" si="3"/>
        <v>254.04646670280817</v>
      </c>
      <c r="FO35" s="20">
        <f t="shared" si="4"/>
        <v>0</v>
      </c>
      <c r="FP35" s="20">
        <f t="shared" si="5"/>
        <v>236.18919667238504</v>
      </c>
    </row>
    <row r="36" spans="1:172" s="7" customFormat="1" ht="21.95" customHeight="1" thickBot="1" x14ac:dyDescent="0.25">
      <c r="A36" s="12" t="s">
        <v>136</v>
      </c>
      <c r="B36" s="12" t="s">
        <v>137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0.5936851397605597</v>
      </c>
      <c r="O36" s="20">
        <v>0</v>
      </c>
      <c r="P36" s="20">
        <v>0</v>
      </c>
      <c r="Q36" s="20">
        <v>0</v>
      </c>
      <c r="R36" s="20">
        <v>0</v>
      </c>
      <c r="S36" s="20">
        <v>13.656398927637563</v>
      </c>
      <c r="T36" s="20">
        <v>0</v>
      </c>
      <c r="U36" s="20">
        <v>0</v>
      </c>
      <c r="V36" s="20">
        <v>0</v>
      </c>
      <c r="W36" s="20">
        <v>0</v>
      </c>
      <c r="X36" s="20">
        <v>155.21076593360445</v>
      </c>
      <c r="Y36" s="20">
        <v>0</v>
      </c>
      <c r="Z36" s="20">
        <v>0</v>
      </c>
      <c r="AA36" s="20">
        <v>722.5870480355984</v>
      </c>
      <c r="AB36" s="20">
        <v>0</v>
      </c>
      <c r="AC36" s="20">
        <v>0</v>
      </c>
      <c r="AD36" s="20">
        <v>0</v>
      </c>
      <c r="AE36" s="20">
        <v>0</v>
      </c>
      <c r="AF36" s="20">
        <v>0</v>
      </c>
      <c r="AG36" s="20">
        <v>0</v>
      </c>
      <c r="AH36" s="20">
        <v>0</v>
      </c>
      <c r="AI36" s="20">
        <v>0</v>
      </c>
      <c r="AJ36" s="20">
        <v>57.693701379235513</v>
      </c>
      <c r="AK36" s="20">
        <v>0</v>
      </c>
      <c r="AL36" s="20">
        <v>0</v>
      </c>
      <c r="AM36" s="20">
        <v>0</v>
      </c>
      <c r="AN36" s="20">
        <v>1945.2329046362511</v>
      </c>
      <c r="AO36" s="20">
        <v>0</v>
      </c>
      <c r="AP36" s="20">
        <v>23.123961258130077</v>
      </c>
      <c r="AQ36" s="20">
        <v>1.9245802061269993E-3</v>
      </c>
      <c r="AR36" s="20">
        <v>1.7256449663294156</v>
      </c>
      <c r="AS36" s="20">
        <v>2.3682005311120613</v>
      </c>
      <c r="AT36" s="20">
        <v>0</v>
      </c>
      <c r="AU36" s="20">
        <v>4.168335110647535E-2</v>
      </c>
      <c r="AV36" s="20">
        <v>0</v>
      </c>
      <c r="AW36" s="20">
        <v>3.3812553155487808E-3</v>
      </c>
      <c r="AX36" s="20">
        <v>0</v>
      </c>
      <c r="AY36" s="20">
        <v>0</v>
      </c>
      <c r="AZ36" s="20">
        <v>6.711273660907878</v>
      </c>
      <c r="BA36" s="20">
        <v>0</v>
      </c>
      <c r="BB36" s="20">
        <v>0</v>
      </c>
      <c r="BC36" s="20">
        <v>0</v>
      </c>
      <c r="BD36" s="20">
        <v>6071.190711861218</v>
      </c>
      <c r="BE36" s="20">
        <v>0</v>
      </c>
      <c r="BF36" s="20">
        <v>0</v>
      </c>
      <c r="BG36" s="20">
        <v>0</v>
      </c>
      <c r="BH36" s="20">
        <v>4.1760600286813131E-3</v>
      </c>
      <c r="BI36" s="20">
        <v>0</v>
      </c>
      <c r="BJ36" s="20">
        <v>0</v>
      </c>
      <c r="BK36" s="20">
        <v>0</v>
      </c>
      <c r="BL36" s="20">
        <v>0</v>
      </c>
      <c r="BM36" s="20">
        <v>0</v>
      </c>
      <c r="BN36" s="20">
        <v>2.3619500393236799E-2</v>
      </c>
      <c r="BO36" s="20">
        <v>0</v>
      </c>
      <c r="BP36" s="20">
        <v>0</v>
      </c>
      <c r="BQ36" s="20">
        <v>0</v>
      </c>
      <c r="BR36" s="20">
        <v>0</v>
      </c>
      <c r="BS36" s="20">
        <v>0</v>
      </c>
      <c r="BT36" s="20">
        <v>9.1393651275747737E-3</v>
      </c>
      <c r="BU36" s="20">
        <v>0</v>
      </c>
      <c r="BV36" s="20">
        <v>0</v>
      </c>
      <c r="BW36" s="20">
        <v>0</v>
      </c>
      <c r="BX36" s="20">
        <v>0</v>
      </c>
      <c r="BY36" s="20">
        <v>0</v>
      </c>
      <c r="BZ36" s="20">
        <v>0</v>
      </c>
      <c r="CA36" s="20">
        <v>0</v>
      </c>
      <c r="CB36" s="20">
        <v>0</v>
      </c>
      <c r="CC36" s="20">
        <v>0</v>
      </c>
      <c r="CD36" s="20">
        <v>0</v>
      </c>
      <c r="CE36" s="20">
        <v>34.661071250169591</v>
      </c>
      <c r="CF36" s="20">
        <v>0</v>
      </c>
      <c r="CG36" s="20">
        <v>0</v>
      </c>
      <c r="CH36" s="20">
        <v>0</v>
      </c>
      <c r="CI36" s="20">
        <v>0.52610684803239294</v>
      </c>
      <c r="CJ36" s="20">
        <v>0</v>
      </c>
      <c r="CK36" s="20">
        <v>0</v>
      </c>
      <c r="CL36" s="20">
        <v>0</v>
      </c>
      <c r="CM36" s="20">
        <v>0</v>
      </c>
      <c r="CN36" s="20">
        <v>0</v>
      </c>
      <c r="CO36" s="20">
        <v>0</v>
      </c>
      <c r="CP36" s="20">
        <v>0</v>
      </c>
      <c r="CQ36" s="20">
        <v>0</v>
      </c>
      <c r="CR36" s="20">
        <v>0</v>
      </c>
      <c r="CS36" s="20">
        <v>1.7877587835855885E-2</v>
      </c>
      <c r="CT36" s="20">
        <v>0</v>
      </c>
      <c r="CU36" s="20">
        <v>0.13536183807469596</v>
      </c>
      <c r="CV36" s="20">
        <v>0</v>
      </c>
      <c r="CW36" s="20">
        <v>0</v>
      </c>
      <c r="CX36" s="20">
        <v>9.1999247526787116</v>
      </c>
      <c r="CY36" s="20">
        <v>56.114711574733839</v>
      </c>
      <c r="CZ36" s="20">
        <v>0</v>
      </c>
      <c r="DA36" s="20">
        <v>0</v>
      </c>
      <c r="DB36" s="20">
        <v>0</v>
      </c>
      <c r="DC36" s="20">
        <v>0</v>
      </c>
      <c r="DD36" s="20">
        <v>6.6905785914932956</v>
      </c>
      <c r="DE36" s="20">
        <v>0</v>
      </c>
      <c r="DF36" s="20">
        <v>0</v>
      </c>
      <c r="DG36" s="20">
        <v>5.1731355476513936E-3</v>
      </c>
      <c r="DH36" s="20">
        <v>0</v>
      </c>
      <c r="DI36" s="20">
        <v>0</v>
      </c>
      <c r="DJ36" s="20">
        <v>0</v>
      </c>
      <c r="DK36" s="20">
        <v>0</v>
      </c>
      <c r="DL36" s="20">
        <v>0</v>
      </c>
      <c r="DM36" s="20">
        <v>0</v>
      </c>
      <c r="DN36" s="20">
        <v>0</v>
      </c>
      <c r="DO36" s="20">
        <v>0</v>
      </c>
      <c r="DP36" s="20">
        <v>0</v>
      </c>
      <c r="DQ36" s="20">
        <v>0</v>
      </c>
      <c r="DR36" s="20">
        <v>0.15416226950550327</v>
      </c>
      <c r="DS36" s="20">
        <v>0</v>
      </c>
      <c r="DT36" s="20">
        <v>0</v>
      </c>
      <c r="DU36" s="20">
        <v>0</v>
      </c>
      <c r="DV36" s="20">
        <v>47.200009614769421</v>
      </c>
      <c r="DW36" s="20">
        <v>0</v>
      </c>
      <c r="DX36" s="20">
        <v>0</v>
      </c>
      <c r="DY36" s="20">
        <v>0.71161088897501201</v>
      </c>
      <c r="DZ36" s="20">
        <v>0.66137703483697319</v>
      </c>
      <c r="EA36" s="20">
        <v>9.9375896142389255</v>
      </c>
      <c r="EB36" s="20">
        <v>0.66680587233099342</v>
      </c>
      <c r="EC36" s="20">
        <v>0</v>
      </c>
      <c r="ED36" s="20">
        <v>0</v>
      </c>
      <c r="EE36" s="20">
        <v>0</v>
      </c>
      <c r="EF36" s="20">
        <v>0</v>
      </c>
      <c r="EG36" s="20">
        <v>0</v>
      </c>
      <c r="EH36" s="20">
        <v>0</v>
      </c>
      <c r="EI36" s="18">
        <f t="shared" si="0"/>
        <v>9166.8605813151844</v>
      </c>
      <c r="EJ36" s="20">
        <v>6797.4070420210519</v>
      </c>
      <c r="EK36" s="20">
        <v>0</v>
      </c>
      <c r="EL36" s="20">
        <v>0</v>
      </c>
      <c r="EM36" s="20">
        <v>0</v>
      </c>
      <c r="EN36" s="20">
        <v>0</v>
      </c>
      <c r="EO36" s="20">
        <v>0</v>
      </c>
      <c r="EP36" s="20">
        <v>0</v>
      </c>
      <c r="EQ36" s="20">
        <v>0</v>
      </c>
      <c r="ER36" s="20">
        <v>0</v>
      </c>
      <c r="ES36" s="20">
        <v>0</v>
      </c>
      <c r="ET36" s="20">
        <v>0</v>
      </c>
      <c r="EU36" s="20">
        <v>0</v>
      </c>
      <c r="EV36" s="20">
        <v>0</v>
      </c>
      <c r="EW36" s="20">
        <v>-0.16072031992898594</v>
      </c>
      <c r="EX36" s="20">
        <v>3837.1749031951981</v>
      </c>
      <c r="EY36" s="20">
        <v>0</v>
      </c>
      <c r="EZ36" s="20">
        <v>0</v>
      </c>
      <c r="FA36" s="20">
        <v>0</v>
      </c>
      <c r="FB36" s="20">
        <v>0</v>
      </c>
      <c r="FC36" s="20">
        <v>0</v>
      </c>
      <c r="FD36" s="20">
        <v>0</v>
      </c>
      <c r="FE36" s="20">
        <v>0</v>
      </c>
      <c r="FF36" s="20">
        <v>0</v>
      </c>
      <c r="FG36" s="18">
        <f t="shared" si="2"/>
        <v>10634.421224896321</v>
      </c>
      <c r="FH36" s="17">
        <f t="shared" si="1"/>
        <v>19801.281806211504</v>
      </c>
      <c r="FI36" s="28"/>
      <c r="FK36" s="17">
        <v>19801.281806211508</v>
      </c>
      <c r="FL36" s="29">
        <f t="shared" si="6"/>
        <v>0</v>
      </c>
      <c r="FN36" s="20">
        <f t="shared" si="3"/>
        <v>0</v>
      </c>
      <c r="FO36" s="20">
        <f t="shared" si="4"/>
        <v>0</v>
      </c>
      <c r="FP36" s="20">
        <f t="shared" si="5"/>
        <v>0</v>
      </c>
    </row>
    <row r="37" spans="1:172" s="7" customFormat="1" ht="21.95" customHeight="1" thickBot="1" x14ac:dyDescent="0.25">
      <c r="A37" s="12" t="s">
        <v>138</v>
      </c>
      <c r="B37" s="12" t="s">
        <v>139</v>
      </c>
      <c r="C37" s="20">
        <v>4008.1039335344499</v>
      </c>
      <c r="D37" s="20">
        <v>2325.8797030052056</v>
      </c>
      <c r="E37" s="20">
        <v>593.95791516542295</v>
      </c>
      <c r="F37" s="20">
        <v>6456.6794538222257</v>
      </c>
      <c r="G37" s="20">
        <v>1576.3826766420855</v>
      </c>
      <c r="H37" s="20">
        <v>4147.7823915256513</v>
      </c>
      <c r="I37" s="20">
        <v>2242.1196692175022</v>
      </c>
      <c r="J37" s="20">
        <v>919.51022464572281</v>
      </c>
      <c r="K37" s="20">
        <v>842.80797890410679</v>
      </c>
      <c r="L37" s="20">
        <v>6480.7559025492155</v>
      </c>
      <c r="M37" s="20">
        <v>40186.71000991013</v>
      </c>
      <c r="N37" s="20">
        <v>1749.9567705502557</v>
      </c>
      <c r="O37" s="20">
        <v>5881.9124394600276</v>
      </c>
      <c r="P37" s="20">
        <v>12844.92329498859</v>
      </c>
      <c r="Q37" s="20">
        <v>503.53817263044505</v>
      </c>
      <c r="R37" s="20">
        <v>7425.3745233385589</v>
      </c>
      <c r="S37" s="20">
        <v>19.288321071442525</v>
      </c>
      <c r="T37" s="20">
        <v>25623.215275464558</v>
      </c>
      <c r="U37" s="20">
        <v>5637.4618691177584</v>
      </c>
      <c r="V37" s="20">
        <v>315.05874857346186</v>
      </c>
      <c r="W37" s="20">
        <v>712.6316784339067</v>
      </c>
      <c r="X37" s="20">
        <v>26440.591937449528</v>
      </c>
      <c r="Y37" s="20">
        <v>12.2750915866766</v>
      </c>
      <c r="Z37" s="20">
        <v>1233.5092439799103</v>
      </c>
      <c r="AA37" s="20">
        <v>684.84484506861907</v>
      </c>
      <c r="AB37" s="20">
        <v>0</v>
      </c>
      <c r="AC37" s="20">
        <v>0</v>
      </c>
      <c r="AD37" s="20">
        <v>413.12680734768469</v>
      </c>
      <c r="AE37" s="20">
        <v>38.035506668940116</v>
      </c>
      <c r="AF37" s="20">
        <v>0</v>
      </c>
      <c r="AG37" s="20">
        <v>0</v>
      </c>
      <c r="AH37" s="20">
        <v>0</v>
      </c>
      <c r="AI37" s="20">
        <v>265.66767552142585</v>
      </c>
      <c r="AJ37" s="20">
        <v>14.670120140835849</v>
      </c>
      <c r="AK37" s="20">
        <v>0</v>
      </c>
      <c r="AL37" s="20">
        <v>675.3798109194156</v>
      </c>
      <c r="AM37" s="20">
        <v>0.86168823586235499</v>
      </c>
      <c r="AN37" s="20">
        <v>0</v>
      </c>
      <c r="AO37" s="20">
        <v>23.328066830850464</v>
      </c>
      <c r="AP37" s="20">
        <v>0</v>
      </c>
      <c r="AQ37" s="20">
        <v>0</v>
      </c>
      <c r="AR37" s="20">
        <v>2170.4977339328557</v>
      </c>
      <c r="AS37" s="20">
        <v>0</v>
      </c>
      <c r="AT37" s="20">
        <v>0</v>
      </c>
      <c r="AU37" s="20">
        <v>1659.01532306171</v>
      </c>
      <c r="AV37" s="20">
        <v>64.131652701436309</v>
      </c>
      <c r="AW37" s="20">
        <v>0</v>
      </c>
      <c r="AX37" s="20">
        <v>5.5419219389473895</v>
      </c>
      <c r="AY37" s="20">
        <v>0</v>
      </c>
      <c r="AZ37" s="20">
        <v>0</v>
      </c>
      <c r="BA37" s="20">
        <v>0</v>
      </c>
      <c r="BB37" s="20">
        <v>0</v>
      </c>
      <c r="BC37" s="20">
        <v>0</v>
      </c>
      <c r="BD37" s="20">
        <v>18.257787081212221</v>
      </c>
      <c r="BE37" s="20">
        <v>8.8043956479994703E-2</v>
      </c>
      <c r="BF37" s="20">
        <v>0.92315290596619648</v>
      </c>
      <c r="BG37" s="20">
        <v>16.136834071990268</v>
      </c>
      <c r="BH37" s="20">
        <v>4.8772990162778487E-3</v>
      </c>
      <c r="BI37" s="20">
        <v>0</v>
      </c>
      <c r="BJ37" s="20">
        <v>0</v>
      </c>
      <c r="BK37" s="20">
        <v>0</v>
      </c>
      <c r="BL37" s="20">
        <v>0</v>
      </c>
      <c r="BM37" s="20">
        <v>0</v>
      </c>
      <c r="BN37" s="20">
        <v>2.7585658549377935E-2</v>
      </c>
      <c r="BO37" s="20">
        <v>0</v>
      </c>
      <c r="BP37" s="20">
        <v>0</v>
      </c>
      <c r="BQ37" s="20">
        <v>0</v>
      </c>
      <c r="BR37" s="20">
        <v>0</v>
      </c>
      <c r="BS37" s="20">
        <v>0</v>
      </c>
      <c r="BT37" s="20">
        <v>1.0674036350047447E-2</v>
      </c>
      <c r="BU37" s="20">
        <v>0</v>
      </c>
      <c r="BV37" s="20">
        <v>0</v>
      </c>
      <c r="BW37" s="20">
        <v>0.50025533932263955</v>
      </c>
      <c r="BX37" s="20">
        <v>0</v>
      </c>
      <c r="BY37" s="20">
        <v>0</v>
      </c>
      <c r="BZ37" s="20">
        <v>0</v>
      </c>
      <c r="CA37" s="20">
        <v>0</v>
      </c>
      <c r="CB37" s="20">
        <v>0</v>
      </c>
      <c r="CC37" s="20">
        <v>0</v>
      </c>
      <c r="CD37" s="20">
        <v>0</v>
      </c>
      <c r="CE37" s="20">
        <v>0</v>
      </c>
      <c r="CF37" s="20">
        <v>0</v>
      </c>
      <c r="CG37" s="20">
        <v>0</v>
      </c>
      <c r="CH37" s="20">
        <v>0</v>
      </c>
      <c r="CI37" s="20">
        <v>0.6144500784811987</v>
      </c>
      <c r="CJ37" s="20">
        <v>0</v>
      </c>
      <c r="CK37" s="20">
        <v>0</v>
      </c>
      <c r="CL37" s="20">
        <v>3.2804659685360433</v>
      </c>
      <c r="CM37" s="20">
        <v>0</v>
      </c>
      <c r="CN37" s="20">
        <v>120.89947932100632</v>
      </c>
      <c r="CO37" s="20">
        <v>0</v>
      </c>
      <c r="CP37" s="20">
        <v>0</v>
      </c>
      <c r="CQ37" s="20">
        <v>0</v>
      </c>
      <c r="CR37" s="20">
        <v>0</v>
      </c>
      <c r="CS37" s="20">
        <v>0</v>
      </c>
      <c r="CT37" s="20">
        <v>0</v>
      </c>
      <c r="CU37" s="20">
        <v>0</v>
      </c>
      <c r="CV37" s="20">
        <v>0</v>
      </c>
      <c r="CW37" s="20">
        <v>0</v>
      </c>
      <c r="CX37" s="20">
        <v>0</v>
      </c>
      <c r="CY37" s="20">
        <v>0</v>
      </c>
      <c r="CZ37" s="20">
        <v>0</v>
      </c>
      <c r="DA37" s="20">
        <v>0</v>
      </c>
      <c r="DB37" s="20">
        <v>0</v>
      </c>
      <c r="DC37" s="20">
        <v>0</v>
      </c>
      <c r="DD37" s="20">
        <v>7.8140525180439466</v>
      </c>
      <c r="DE37" s="20">
        <v>0</v>
      </c>
      <c r="DF37" s="20">
        <v>0</v>
      </c>
      <c r="DG37" s="20">
        <v>0</v>
      </c>
      <c r="DH37" s="20">
        <v>0</v>
      </c>
      <c r="DI37" s="20">
        <v>0</v>
      </c>
      <c r="DJ37" s="20">
        <v>2.2527819999999998</v>
      </c>
      <c r="DK37" s="20">
        <v>0</v>
      </c>
      <c r="DL37" s="20">
        <v>0</v>
      </c>
      <c r="DM37" s="20">
        <v>0</v>
      </c>
      <c r="DN37" s="20">
        <v>0</v>
      </c>
      <c r="DO37" s="20">
        <v>0</v>
      </c>
      <c r="DP37" s="20">
        <v>0</v>
      </c>
      <c r="DQ37" s="20">
        <v>0</v>
      </c>
      <c r="DR37" s="20">
        <v>0</v>
      </c>
      <c r="DS37" s="20">
        <v>0</v>
      </c>
      <c r="DT37" s="20">
        <v>0</v>
      </c>
      <c r="DU37" s="20">
        <v>0</v>
      </c>
      <c r="DV37" s="20">
        <v>55.12577857629924</v>
      </c>
      <c r="DW37" s="20">
        <v>0</v>
      </c>
      <c r="DX37" s="20">
        <v>0</v>
      </c>
      <c r="DY37" s="20">
        <v>146.35540630602478</v>
      </c>
      <c r="DZ37" s="20">
        <v>0</v>
      </c>
      <c r="EA37" s="20">
        <v>0</v>
      </c>
      <c r="EB37" s="20">
        <v>1.5362043156068055</v>
      </c>
      <c r="EC37" s="20">
        <v>0</v>
      </c>
      <c r="ED37" s="20">
        <v>0</v>
      </c>
      <c r="EE37" s="20">
        <v>0</v>
      </c>
      <c r="EF37" s="20">
        <v>0</v>
      </c>
      <c r="EG37" s="20">
        <v>0</v>
      </c>
      <c r="EH37" s="20">
        <v>0</v>
      </c>
      <c r="EI37" s="18">
        <f t="shared" si="0"/>
        <v>164569.35620736823</v>
      </c>
      <c r="EJ37" s="20">
        <v>0</v>
      </c>
      <c r="EK37" s="20">
        <v>0</v>
      </c>
      <c r="EL37" s="20">
        <v>0</v>
      </c>
      <c r="EM37" s="20">
        <v>0</v>
      </c>
      <c r="EN37" s="20">
        <v>0</v>
      </c>
      <c r="EO37" s="20">
        <v>0</v>
      </c>
      <c r="EP37" s="20">
        <v>0</v>
      </c>
      <c r="EQ37" s="20">
        <v>0</v>
      </c>
      <c r="ER37" s="20">
        <v>0</v>
      </c>
      <c r="ES37" s="20">
        <v>0</v>
      </c>
      <c r="ET37" s="20">
        <v>0</v>
      </c>
      <c r="EU37" s="20">
        <v>0</v>
      </c>
      <c r="EV37" s="20">
        <v>0</v>
      </c>
      <c r="EW37" s="20">
        <v>0</v>
      </c>
      <c r="EX37" s="20">
        <v>0</v>
      </c>
      <c r="EY37" s="20">
        <v>0</v>
      </c>
      <c r="EZ37" s="20">
        <v>0</v>
      </c>
      <c r="FA37" s="20">
        <v>0</v>
      </c>
      <c r="FB37" s="20">
        <v>0</v>
      </c>
      <c r="FC37" s="20">
        <v>0</v>
      </c>
      <c r="FD37" s="20">
        <v>0</v>
      </c>
      <c r="FE37" s="20">
        <v>0</v>
      </c>
      <c r="FF37" s="20">
        <v>0</v>
      </c>
      <c r="FG37" s="18">
        <f t="shared" si="2"/>
        <v>0</v>
      </c>
      <c r="FH37" s="17">
        <f t="shared" si="1"/>
        <v>164569.35620736823</v>
      </c>
      <c r="FI37" s="28"/>
      <c r="FK37" s="17">
        <v>164569.35620736834</v>
      </c>
      <c r="FL37" s="29">
        <f t="shared" si="6"/>
        <v>0</v>
      </c>
      <c r="FN37" s="20">
        <f t="shared" si="3"/>
        <v>0</v>
      </c>
      <c r="FO37" s="20">
        <f t="shared" si="4"/>
        <v>0</v>
      </c>
      <c r="FP37" s="20">
        <f t="shared" si="5"/>
        <v>0</v>
      </c>
    </row>
    <row r="38" spans="1:172" s="7" customFormat="1" ht="21.95" customHeight="1" thickBot="1" x14ac:dyDescent="0.25">
      <c r="A38" s="12" t="s">
        <v>140</v>
      </c>
      <c r="B38" s="12" t="s">
        <v>141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0.34747793184702019</v>
      </c>
      <c r="P38" s="20">
        <v>0</v>
      </c>
      <c r="Q38" s="20">
        <v>0</v>
      </c>
      <c r="R38" s="20">
        <v>0</v>
      </c>
      <c r="S38" s="20">
        <v>0</v>
      </c>
      <c r="T38" s="20">
        <v>0</v>
      </c>
      <c r="U38" s="20">
        <v>0</v>
      </c>
      <c r="V38" s="20">
        <v>16.578228362459065</v>
      </c>
      <c r="W38" s="20">
        <v>0</v>
      </c>
      <c r="X38" s="20">
        <v>0</v>
      </c>
      <c r="Y38" s="20">
        <v>0</v>
      </c>
      <c r="Z38" s="20">
        <v>0</v>
      </c>
      <c r="AA38" s="20">
        <v>0</v>
      </c>
      <c r="AB38" s="20">
        <v>0</v>
      </c>
      <c r="AC38" s="20">
        <v>1170.9278394585083</v>
      </c>
      <c r="AD38" s="20">
        <v>0</v>
      </c>
      <c r="AE38" s="20">
        <v>0</v>
      </c>
      <c r="AF38" s="20">
        <v>0</v>
      </c>
      <c r="AG38" s="20">
        <v>0</v>
      </c>
      <c r="AH38" s="20">
        <v>0</v>
      </c>
      <c r="AI38" s="20">
        <v>0</v>
      </c>
      <c r="AJ38" s="20">
        <v>0</v>
      </c>
      <c r="AK38" s="20">
        <v>0</v>
      </c>
      <c r="AL38" s="20">
        <v>189.6720233624637</v>
      </c>
      <c r="AM38" s="20">
        <v>0</v>
      </c>
      <c r="AN38" s="20">
        <v>0</v>
      </c>
      <c r="AO38" s="20">
        <v>0</v>
      </c>
      <c r="AP38" s="20">
        <v>0</v>
      </c>
      <c r="AQ38" s="20">
        <v>89.32017104436585</v>
      </c>
      <c r="AR38" s="20">
        <v>28.637889750300005</v>
      </c>
      <c r="AS38" s="20">
        <v>30.904668898093895</v>
      </c>
      <c r="AT38" s="20">
        <v>0</v>
      </c>
      <c r="AU38" s="20">
        <v>261.67417722842714</v>
      </c>
      <c r="AV38" s="20">
        <v>0</v>
      </c>
      <c r="AW38" s="20">
        <v>79.413833811893753</v>
      </c>
      <c r="AX38" s="20">
        <v>1.1426920741395568</v>
      </c>
      <c r="AY38" s="20">
        <v>0</v>
      </c>
      <c r="AZ38" s="20">
        <v>0</v>
      </c>
      <c r="BA38" s="20">
        <v>0</v>
      </c>
      <c r="BB38" s="20">
        <v>0</v>
      </c>
      <c r="BC38" s="20">
        <v>0</v>
      </c>
      <c r="BD38" s="20">
        <v>0</v>
      </c>
      <c r="BE38" s="20">
        <v>0</v>
      </c>
      <c r="BF38" s="20">
        <v>11804.621229019142</v>
      </c>
      <c r="BG38" s="20">
        <v>0.837846335855711</v>
      </c>
      <c r="BH38" s="20">
        <v>7.0299042989433819E-2</v>
      </c>
      <c r="BI38" s="20">
        <v>0</v>
      </c>
      <c r="BJ38" s="20">
        <v>0</v>
      </c>
      <c r="BK38" s="20">
        <v>0</v>
      </c>
      <c r="BL38" s="20">
        <v>0</v>
      </c>
      <c r="BM38" s="20">
        <v>0</v>
      </c>
      <c r="BN38" s="20">
        <v>0.3976064190000213</v>
      </c>
      <c r="BO38" s="20">
        <v>0</v>
      </c>
      <c r="BP38" s="20">
        <v>0</v>
      </c>
      <c r="BQ38" s="20">
        <v>0</v>
      </c>
      <c r="BR38" s="20">
        <v>0</v>
      </c>
      <c r="BS38" s="20">
        <v>0</v>
      </c>
      <c r="BT38" s="20">
        <v>2.784232061161878</v>
      </c>
      <c r="BU38" s="20">
        <v>0</v>
      </c>
      <c r="BV38" s="20">
        <v>0</v>
      </c>
      <c r="BW38" s="20">
        <v>0</v>
      </c>
      <c r="BX38" s="20">
        <v>0</v>
      </c>
      <c r="BY38" s="20">
        <v>0</v>
      </c>
      <c r="BZ38" s="20">
        <v>0</v>
      </c>
      <c r="CA38" s="20">
        <v>0</v>
      </c>
      <c r="CB38" s="20">
        <v>0</v>
      </c>
      <c r="CC38" s="20">
        <v>629.84299172494377</v>
      </c>
      <c r="CD38" s="20">
        <v>0</v>
      </c>
      <c r="CE38" s="20">
        <v>738.99569491536988</v>
      </c>
      <c r="CF38" s="20">
        <v>0</v>
      </c>
      <c r="CG38" s="20">
        <v>0</v>
      </c>
      <c r="CH38" s="20">
        <v>0</v>
      </c>
      <c r="CI38" s="20">
        <v>8.8563880003764019</v>
      </c>
      <c r="CJ38" s="20">
        <v>0</v>
      </c>
      <c r="CK38" s="20">
        <v>0</v>
      </c>
      <c r="CL38" s="20">
        <v>23.651685469378936</v>
      </c>
      <c r="CM38" s="20">
        <v>0</v>
      </c>
      <c r="CN38" s="20">
        <v>0</v>
      </c>
      <c r="CO38" s="20">
        <v>0</v>
      </c>
      <c r="CP38" s="20">
        <v>0</v>
      </c>
      <c r="CQ38" s="20">
        <v>0</v>
      </c>
      <c r="CR38" s="20">
        <v>0</v>
      </c>
      <c r="CS38" s="20">
        <v>0</v>
      </c>
      <c r="CT38" s="20">
        <v>0</v>
      </c>
      <c r="CU38" s="20">
        <v>0</v>
      </c>
      <c r="CV38" s="20">
        <v>0</v>
      </c>
      <c r="CW38" s="20">
        <v>0</v>
      </c>
      <c r="CX38" s="20">
        <v>0</v>
      </c>
      <c r="CY38" s="20">
        <v>0.44156421565705151</v>
      </c>
      <c r="CZ38" s="20">
        <v>0</v>
      </c>
      <c r="DA38" s="20">
        <v>0</v>
      </c>
      <c r="DB38" s="20">
        <v>0</v>
      </c>
      <c r="DC38" s="20">
        <v>0</v>
      </c>
      <c r="DD38" s="20">
        <v>112.62799595725492</v>
      </c>
      <c r="DE38" s="20">
        <v>0</v>
      </c>
      <c r="DF38" s="20">
        <v>0</v>
      </c>
      <c r="DG38" s="20">
        <v>0</v>
      </c>
      <c r="DH38" s="20">
        <v>0</v>
      </c>
      <c r="DI38" s="20">
        <v>0</v>
      </c>
      <c r="DJ38" s="20">
        <v>0</v>
      </c>
      <c r="DK38" s="20">
        <v>0</v>
      </c>
      <c r="DL38" s="20">
        <v>0</v>
      </c>
      <c r="DM38" s="20">
        <v>0</v>
      </c>
      <c r="DN38" s="20">
        <v>0</v>
      </c>
      <c r="DO38" s="20">
        <v>0</v>
      </c>
      <c r="DP38" s="20">
        <v>0</v>
      </c>
      <c r="DQ38" s="20">
        <v>0</v>
      </c>
      <c r="DR38" s="20">
        <v>0</v>
      </c>
      <c r="DS38" s="20">
        <v>0</v>
      </c>
      <c r="DT38" s="20">
        <v>0</v>
      </c>
      <c r="DU38" s="20">
        <v>0</v>
      </c>
      <c r="DV38" s="20">
        <v>794.55646763251548</v>
      </c>
      <c r="DW38" s="20">
        <v>0</v>
      </c>
      <c r="DX38" s="20">
        <v>0</v>
      </c>
      <c r="DY38" s="20">
        <v>0</v>
      </c>
      <c r="DZ38" s="20">
        <v>401.14887281469072</v>
      </c>
      <c r="EA38" s="20">
        <v>0.53398089188359166</v>
      </c>
      <c r="EB38" s="20">
        <v>0</v>
      </c>
      <c r="EC38" s="20">
        <v>0</v>
      </c>
      <c r="ED38" s="20">
        <v>0</v>
      </c>
      <c r="EE38" s="20">
        <v>0</v>
      </c>
      <c r="EF38" s="20">
        <v>0</v>
      </c>
      <c r="EG38" s="20">
        <v>0</v>
      </c>
      <c r="EH38" s="20">
        <v>0</v>
      </c>
      <c r="EI38" s="18">
        <f t="shared" si="0"/>
        <v>16387.985856422714</v>
      </c>
      <c r="EJ38" s="20">
        <v>13199.000058853495</v>
      </c>
      <c r="EK38" s="20">
        <v>0</v>
      </c>
      <c r="EL38" s="20">
        <v>0</v>
      </c>
      <c r="EM38" s="20">
        <v>0</v>
      </c>
      <c r="EN38" s="20">
        <v>0</v>
      </c>
      <c r="EO38" s="20">
        <v>0</v>
      </c>
      <c r="EP38" s="20">
        <v>0</v>
      </c>
      <c r="EQ38" s="20">
        <v>0</v>
      </c>
      <c r="ER38" s="20">
        <v>0</v>
      </c>
      <c r="ES38" s="20">
        <v>0</v>
      </c>
      <c r="ET38" s="20">
        <v>0</v>
      </c>
      <c r="EU38" s="20">
        <v>0</v>
      </c>
      <c r="EV38" s="20">
        <v>0</v>
      </c>
      <c r="EW38" s="20">
        <v>948.44966902341935</v>
      </c>
      <c r="EX38" s="20">
        <v>19628.43196967111</v>
      </c>
      <c r="EY38" s="20">
        <v>0</v>
      </c>
      <c r="EZ38" s="20">
        <v>0</v>
      </c>
      <c r="FA38" s="20">
        <v>0</v>
      </c>
      <c r="FB38" s="20">
        <v>0</v>
      </c>
      <c r="FC38" s="20">
        <v>0</v>
      </c>
      <c r="FD38" s="20">
        <v>0</v>
      </c>
      <c r="FE38" s="20">
        <v>0</v>
      </c>
      <c r="FF38" s="20">
        <v>0</v>
      </c>
      <c r="FG38" s="18">
        <f t="shared" si="2"/>
        <v>33775.881697548022</v>
      </c>
      <c r="FH38" s="17">
        <f t="shared" si="1"/>
        <v>50163.867553970733</v>
      </c>
      <c r="FI38" s="28"/>
      <c r="FK38" s="17">
        <v>50163.867553970747</v>
      </c>
      <c r="FL38" s="29">
        <f t="shared" si="6"/>
        <v>0</v>
      </c>
      <c r="FN38" s="20">
        <f t="shared" si="3"/>
        <v>0</v>
      </c>
      <c r="FO38" s="20">
        <f t="shared" si="4"/>
        <v>0</v>
      </c>
      <c r="FP38" s="20">
        <f t="shared" si="5"/>
        <v>0</v>
      </c>
    </row>
    <row r="39" spans="1:172" s="7" customFormat="1" ht="21.95" customHeight="1" thickBot="1" x14ac:dyDescent="0.25">
      <c r="A39" s="12" t="s">
        <v>142</v>
      </c>
      <c r="B39" s="12" t="s">
        <v>143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2.4881293479174142</v>
      </c>
      <c r="O39" s="20">
        <v>0</v>
      </c>
      <c r="P39" s="20">
        <v>0</v>
      </c>
      <c r="Q39" s="20">
        <v>0</v>
      </c>
      <c r="R39" s="20">
        <v>0</v>
      </c>
      <c r="S39" s="20">
        <v>0</v>
      </c>
      <c r="T39" s="20">
        <v>0</v>
      </c>
      <c r="U39" s="20">
        <v>0</v>
      </c>
      <c r="V39" s="20">
        <v>0</v>
      </c>
      <c r="W39" s="20">
        <v>0</v>
      </c>
      <c r="X39" s="20">
        <v>0</v>
      </c>
      <c r="Y39" s="20">
        <v>0</v>
      </c>
      <c r="Z39" s="20">
        <v>0</v>
      </c>
      <c r="AA39" s="20">
        <v>0</v>
      </c>
      <c r="AB39" s="20">
        <v>0</v>
      </c>
      <c r="AC39" s="20">
        <v>0</v>
      </c>
      <c r="AD39" s="20">
        <v>481.8160656294242</v>
      </c>
      <c r="AE39" s="20">
        <v>0.19699453836531192</v>
      </c>
      <c r="AF39" s="20">
        <v>0</v>
      </c>
      <c r="AG39" s="20">
        <v>0</v>
      </c>
      <c r="AH39" s="20">
        <v>0</v>
      </c>
      <c r="AI39" s="20">
        <v>0</v>
      </c>
      <c r="AJ39" s="20">
        <v>0</v>
      </c>
      <c r="AK39" s="20">
        <v>10279.160093461776</v>
      </c>
      <c r="AL39" s="20">
        <v>0</v>
      </c>
      <c r="AM39" s="20">
        <v>0</v>
      </c>
      <c r="AN39" s="20">
        <v>0</v>
      </c>
      <c r="AO39" s="20">
        <v>0</v>
      </c>
      <c r="AP39" s="20">
        <v>0</v>
      </c>
      <c r="AQ39" s="20">
        <v>0</v>
      </c>
      <c r="AR39" s="20">
        <v>0</v>
      </c>
      <c r="AS39" s="20">
        <v>31.909812744912792</v>
      </c>
      <c r="AT39" s="20">
        <v>0</v>
      </c>
      <c r="AU39" s="20">
        <v>0</v>
      </c>
      <c r="AV39" s="20">
        <v>0</v>
      </c>
      <c r="AW39" s="20">
        <v>29.942948465048971</v>
      </c>
      <c r="AX39" s="20">
        <v>0</v>
      </c>
      <c r="AY39" s="20">
        <v>0</v>
      </c>
      <c r="AZ39" s="20">
        <v>0</v>
      </c>
      <c r="BA39" s="20">
        <v>0</v>
      </c>
      <c r="BB39" s="20">
        <v>0</v>
      </c>
      <c r="BC39" s="20">
        <v>0</v>
      </c>
      <c r="BD39" s="20">
        <v>0</v>
      </c>
      <c r="BE39" s="20">
        <v>0</v>
      </c>
      <c r="BF39" s="20">
        <v>0</v>
      </c>
      <c r="BG39" s="20">
        <v>0</v>
      </c>
      <c r="BH39" s="20">
        <v>0</v>
      </c>
      <c r="BI39" s="20">
        <v>0</v>
      </c>
      <c r="BJ39" s="20">
        <v>0</v>
      </c>
      <c r="BK39" s="20">
        <v>0</v>
      </c>
      <c r="BL39" s="20">
        <v>0</v>
      </c>
      <c r="BM39" s="20">
        <v>0</v>
      </c>
      <c r="BN39" s="20">
        <v>0</v>
      </c>
      <c r="BO39" s="20">
        <v>0</v>
      </c>
      <c r="BP39" s="20">
        <v>0</v>
      </c>
      <c r="BQ39" s="20">
        <v>0</v>
      </c>
      <c r="BR39" s="20">
        <v>0</v>
      </c>
      <c r="BS39" s="20">
        <v>0</v>
      </c>
      <c r="BT39" s="20">
        <v>0</v>
      </c>
      <c r="BU39" s="20">
        <v>0</v>
      </c>
      <c r="BV39" s="20">
        <v>0</v>
      </c>
      <c r="BW39" s="20">
        <v>0</v>
      </c>
      <c r="BX39" s="20">
        <v>0</v>
      </c>
      <c r="BY39" s="20">
        <v>0</v>
      </c>
      <c r="BZ39" s="20">
        <v>0</v>
      </c>
      <c r="CA39" s="20">
        <v>0</v>
      </c>
      <c r="CB39" s="20">
        <v>0</v>
      </c>
      <c r="CC39" s="20">
        <v>0</v>
      </c>
      <c r="CD39" s="20">
        <v>0</v>
      </c>
      <c r="CE39" s="20">
        <v>0</v>
      </c>
      <c r="CF39" s="20">
        <v>0</v>
      </c>
      <c r="CG39" s="20">
        <v>2.3865349767131905</v>
      </c>
      <c r="CH39" s="20">
        <v>0</v>
      </c>
      <c r="CI39" s="20">
        <v>0</v>
      </c>
      <c r="CJ39" s="20">
        <v>0</v>
      </c>
      <c r="CK39" s="20">
        <v>0</v>
      </c>
      <c r="CL39" s="20">
        <v>0</v>
      </c>
      <c r="CM39" s="20">
        <v>0</v>
      </c>
      <c r="CN39" s="20">
        <v>0</v>
      </c>
      <c r="CO39" s="20">
        <v>0</v>
      </c>
      <c r="CP39" s="20">
        <v>0</v>
      </c>
      <c r="CQ39" s="20">
        <v>0</v>
      </c>
      <c r="CR39" s="20">
        <v>0</v>
      </c>
      <c r="CS39" s="20">
        <v>0</v>
      </c>
      <c r="CT39" s="20">
        <v>0</v>
      </c>
      <c r="CU39" s="20">
        <v>0</v>
      </c>
      <c r="CV39" s="20">
        <v>0</v>
      </c>
      <c r="CW39" s="20">
        <v>0</v>
      </c>
      <c r="CX39" s="20">
        <v>323.48874657014557</v>
      </c>
      <c r="CY39" s="20">
        <v>3029.5293257531566</v>
      </c>
      <c r="CZ39" s="20">
        <v>0</v>
      </c>
      <c r="DA39" s="20">
        <v>1.9376152619413096</v>
      </c>
      <c r="DB39" s="20">
        <v>0</v>
      </c>
      <c r="DC39" s="20">
        <v>0</v>
      </c>
      <c r="DD39" s="20">
        <v>0</v>
      </c>
      <c r="DE39" s="20">
        <v>0</v>
      </c>
      <c r="DF39" s="20">
        <v>0</v>
      </c>
      <c r="DG39" s="20">
        <v>0</v>
      </c>
      <c r="DH39" s="20">
        <v>0</v>
      </c>
      <c r="DI39" s="20">
        <v>0</v>
      </c>
      <c r="DJ39" s="20">
        <v>0</v>
      </c>
      <c r="DK39" s="20">
        <v>0</v>
      </c>
      <c r="DL39" s="20">
        <v>0</v>
      </c>
      <c r="DM39" s="20">
        <v>0</v>
      </c>
      <c r="DN39" s="20">
        <v>0</v>
      </c>
      <c r="DO39" s="20">
        <v>0</v>
      </c>
      <c r="DP39" s="20">
        <v>0</v>
      </c>
      <c r="DQ39" s="20">
        <v>0</v>
      </c>
      <c r="DR39" s="20">
        <v>0</v>
      </c>
      <c r="DS39" s="20">
        <v>0</v>
      </c>
      <c r="DT39" s="20">
        <v>0</v>
      </c>
      <c r="DU39" s="20">
        <v>0</v>
      </c>
      <c r="DV39" s="20">
        <v>6.0606723419700984E-2</v>
      </c>
      <c r="DW39" s="20">
        <v>22.226775060203462</v>
      </c>
      <c r="DX39" s="20">
        <v>0</v>
      </c>
      <c r="DY39" s="20">
        <v>116.90476744852516</v>
      </c>
      <c r="DZ39" s="20">
        <v>34.703637545272933</v>
      </c>
      <c r="EA39" s="20">
        <v>0</v>
      </c>
      <c r="EB39" s="20">
        <v>0</v>
      </c>
      <c r="EC39" s="20">
        <v>0</v>
      </c>
      <c r="ED39" s="20">
        <v>0</v>
      </c>
      <c r="EE39" s="20">
        <v>0</v>
      </c>
      <c r="EF39" s="20">
        <v>0</v>
      </c>
      <c r="EG39" s="20">
        <v>0</v>
      </c>
      <c r="EH39" s="20">
        <v>0</v>
      </c>
      <c r="EI39" s="18">
        <f t="shared" si="0"/>
        <v>14356.752053526823</v>
      </c>
      <c r="EJ39" s="20">
        <v>6640.0307607116729</v>
      </c>
      <c r="EK39" s="20">
        <v>0</v>
      </c>
      <c r="EL39" s="20">
        <v>0</v>
      </c>
      <c r="EM39" s="20">
        <v>0</v>
      </c>
      <c r="EN39" s="20">
        <v>0</v>
      </c>
      <c r="EO39" s="20">
        <v>0</v>
      </c>
      <c r="EP39" s="20">
        <v>0</v>
      </c>
      <c r="EQ39" s="20">
        <v>0</v>
      </c>
      <c r="ER39" s="20">
        <v>0</v>
      </c>
      <c r="ES39" s="20">
        <v>0</v>
      </c>
      <c r="ET39" s="20">
        <v>0</v>
      </c>
      <c r="EU39" s="20">
        <v>0</v>
      </c>
      <c r="EV39" s="20">
        <v>0</v>
      </c>
      <c r="EW39" s="20">
        <v>-1325.5944494036862</v>
      </c>
      <c r="EX39" s="20">
        <v>3189.1386836245506</v>
      </c>
      <c r="EY39" s="20">
        <v>0</v>
      </c>
      <c r="EZ39" s="20">
        <v>0</v>
      </c>
      <c r="FA39" s="20">
        <v>0</v>
      </c>
      <c r="FB39" s="20">
        <v>0</v>
      </c>
      <c r="FC39" s="20">
        <v>0</v>
      </c>
      <c r="FD39" s="20">
        <v>0</v>
      </c>
      <c r="FE39" s="20">
        <v>0</v>
      </c>
      <c r="FF39" s="20">
        <v>0</v>
      </c>
      <c r="FG39" s="18">
        <f t="shared" si="2"/>
        <v>8503.5749949325382</v>
      </c>
      <c r="FH39" s="17">
        <f t="shared" si="1"/>
        <v>22860.32704845936</v>
      </c>
      <c r="FI39" s="28"/>
      <c r="FK39" s="17">
        <v>22860.32704845936</v>
      </c>
      <c r="FL39" s="29">
        <f t="shared" si="6"/>
        <v>0</v>
      </c>
      <c r="FN39" s="20">
        <f t="shared" si="3"/>
        <v>0</v>
      </c>
      <c r="FO39" s="20">
        <f t="shared" si="4"/>
        <v>0</v>
      </c>
      <c r="FP39" s="20">
        <f t="shared" si="5"/>
        <v>0</v>
      </c>
    </row>
    <row r="40" spans="1:172" s="7" customFormat="1" ht="21.95" customHeight="1" thickBot="1" x14ac:dyDescent="0.25">
      <c r="A40" s="12" t="s">
        <v>144</v>
      </c>
      <c r="B40" s="12" t="s">
        <v>145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0">
        <v>0</v>
      </c>
      <c r="T40" s="20">
        <v>0</v>
      </c>
      <c r="U40" s="20">
        <v>0</v>
      </c>
      <c r="V40" s="20">
        <v>0</v>
      </c>
      <c r="W40" s="20">
        <v>0</v>
      </c>
      <c r="X40" s="20">
        <v>0</v>
      </c>
      <c r="Y40" s="20">
        <v>0</v>
      </c>
      <c r="Z40" s="20">
        <v>0</v>
      </c>
      <c r="AA40" s="20">
        <v>0</v>
      </c>
      <c r="AB40" s="20">
        <v>0</v>
      </c>
      <c r="AC40" s="20">
        <v>0</v>
      </c>
      <c r="AD40" s="20">
        <v>0</v>
      </c>
      <c r="AE40" s="20">
        <v>1512.6940255489608</v>
      </c>
      <c r="AF40" s="20">
        <v>0</v>
      </c>
      <c r="AG40" s="20">
        <v>0</v>
      </c>
      <c r="AH40" s="20">
        <v>0</v>
      </c>
      <c r="AI40" s="20">
        <v>7.6327552381872552</v>
      </c>
      <c r="AJ40" s="20">
        <v>2270.1269407767854</v>
      </c>
      <c r="AK40" s="20">
        <v>24269.130488402883</v>
      </c>
      <c r="AL40" s="20">
        <v>0</v>
      </c>
      <c r="AM40" s="20">
        <v>0</v>
      </c>
      <c r="AN40" s="20">
        <v>0</v>
      </c>
      <c r="AO40" s="20">
        <v>0</v>
      </c>
      <c r="AP40" s="20">
        <v>0</v>
      </c>
      <c r="AQ40" s="20">
        <v>0</v>
      </c>
      <c r="AR40" s="20">
        <v>0</v>
      </c>
      <c r="AS40" s="20">
        <v>0</v>
      </c>
      <c r="AT40" s="20">
        <v>0</v>
      </c>
      <c r="AU40" s="20">
        <v>0</v>
      </c>
      <c r="AV40" s="20">
        <v>0</v>
      </c>
      <c r="AW40" s="20">
        <v>0</v>
      </c>
      <c r="AX40" s="20">
        <v>0</v>
      </c>
      <c r="AY40" s="20">
        <v>0</v>
      </c>
      <c r="AZ40" s="20">
        <v>0</v>
      </c>
      <c r="BA40" s="20">
        <v>0</v>
      </c>
      <c r="BB40" s="20">
        <v>0</v>
      </c>
      <c r="BC40" s="20">
        <v>0</v>
      </c>
      <c r="BD40" s="20">
        <v>0</v>
      </c>
      <c r="BE40" s="20">
        <v>0</v>
      </c>
      <c r="BF40" s="20">
        <v>0</v>
      </c>
      <c r="BG40" s="20">
        <v>0</v>
      </c>
      <c r="BH40" s="20">
        <v>0</v>
      </c>
      <c r="BI40" s="20">
        <v>0</v>
      </c>
      <c r="BJ40" s="20">
        <v>0</v>
      </c>
      <c r="BK40" s="20">
        <v>0</v>
      </c>
      <c r="BL40" s="20">
        <v>0</v>
      </c>
      <c r="BM40" s="20">
        <v>0</v>
      </c>
      <c r="BN40" s="20">
        <v>0</v>
      </c>
      <c r="BO40" s="20">
        <v>0</v>
      </c>
      <c r="BP40" s="20">
        <v>0</v>
      </c>
      <c r="BQ40" s="20">
        <v>0</v>
      </c>
      <c r="BR40" s="20">
        <v>0</v>
      </c>
      <c r="BS40" s="20">
        <v>0</v>
      </c>
      <c r="BT40" s="20">
        <v>0</v>
      </c>
      <c r="BU40" s="20">
        <v>0</v>
      </c>
      <c r="BV40" s="20">
        <v>0</v>
      </c>
      <c r="BW40" s="20">
        <v>0</v>
      </c>
      <c r="BX40" s="20">
        <v>0</v>
      </c>
      <c r="BY40" s="20">
        <v>0</v>
      </c>
      <c r="BZ40" s="20">
        <v>0</v>
      </c>
      <c r="CA40" s="20">
        <v>0</v>
      </c>
      <c r="CB40" s="20">
        <v>0</v>
      </c>
      <c r="CC40" s="20">
        <v>0</v>
      </c>
      <c r="CD40" s="20">
        <v>0</v>
      </c>
      <c r="CE40" s="20">
        <v>0</v>
      </c>
      <c r="CF40" s="20">
        <v>0</v>
      </c>
      <c r="CG40" s="20">
        <v>0</v>
      </c>
      <c r="CH40" s="20">
        <v>0</v>
      </c>
      <c r="CI40" s="20">
        <v>0</v>
      </c>
      <c r="CJ40" s="20">
        <v>0</v>
      </c>
      <c r="CK40" s="20">
        <v>0</v>
      </c>
      <c r="CL40" s="20">
        <v>0</v>
      </c>
      <c r="CM40" s="20">
        <v>0</v>
      </c>
      <c r="CN40" s="20">
        <v>0</v>
      </c>
      <c r="CO40" s="20">
        <v>0</v>
      </c>
      <c r="CP40" s="20">
        <v>0</v>
      </c>
      <c r="CQ40" s="20">
        <v>0</v>
      </c>
      <c r="CR40" s="20">
        <v>0</v>
      </c>
      <c r="CS40" s="20">
        <v>0</v>
      </c>
      <c r="CT40" s="20">
        <v>0</v>
      </c>
      <c r="CU40" s="20">
        <v>0</v>
      </c>
      <c r="CV40" s="20">
        <v>0</v>
      </c>
      <c r="CW40" s="20">
        <v>0</v>
      </c>
      <c r="CX40" s="20">
        <v>0</v>
      </c>
      <c r="CY40" s="20">
        <v>0</v>
      </c>
      <c r="CZ40" s="20">
        <v>0</v>
      </c>
      <c r="DA40" s="20">
        <v>0</v>
      </c>
      <c r="DB40" s="20">
        <v>0</v>
      </c>
      <c r="DC40" s="20">
        <v>0</v>
      </c>
      <c r="DD40" s="20">
        <v>0</v>
      </c>
      <c r="DE40" s="20">
        <v>0</v>
      </c>
      <c r="DF40" s="20">
        <v>0</v>
      </c>
      <c r="DG40" s="20">
        <v>0</v>
      </c>
      <c r="DH40" s="20">
        <v>0</v>
      </c>
      <c r="DI40" s="20">
        <v>0</v>
      </c>
      <c r="DJ40" s="20">
        <v>0</v>
      </c>
      <c r="DK40" s="20">
        <v>0</v>
      </c>
      <c r="DL40" s="20">
        <v>0</v>
      </c>
      <c r="DM40" s="20">
        <v>0</v>
      </c>
      <c r="DN40" s="20">
        <v>0</v>
      </c>
      <c r="DO40" s="20">
        <v>0</v>
      </c>
      <c r="DP40" s="20">
        <v>0</v>
      </c>
      <c r="DQ40" s="20">
        <v>0</v>
      </c>
      <c r="DR40" s="20">
        <v>0</v>
      </c>
      <c r="DS40" s="20">
        <v>0</v>
      </c>
      <c r="DT40" s="20">
        <v>0</v>
      </c>
      <c r="DU40" s="20">
        <v>0</v>
      </c>
      <c r="DV40" s="20">
        <v>0</v>
      </c>
      <c r="DW40" s="20">
        <v>0</v>
      </c>
      <c r="DX40" s="20">
        <v>0</v>
      </c>
      <c r="DY40" s="20">
        <v>0</v>
      </c>
      <c r="DZ40" s="20">
        <v>0</v>
      </c>
      <c r="EA40" s="20">
        <v>0</v>
      </c>
      <c r="EB40" s="20">
        <v>0</v>
      </c>
      <c r="EC40" s="20">
        <v>0</v>
      </c>
      <c r="ED40" s="20">
        <v>0</v>
      </c>
      <c r="EE40" s="20">
        <v>0</v>
      </c>
      <c r="EF40" s="20">
        <v>0</v>
      </c>
      <c r="EG40" s="20">
        <v>0</v>
      </c>
      <c r="EH40" s="20">
        <v>0</v>
      </c>
      <c r="EI40" s="18">
        <f t="shared" si="0"/>
        <v>28059.584209966815</v>
      </c>
      <c r="EJ40" s="20">
        <v>34.244846817238297</v>
      </c>
      <c r="EK40" s="20">
        <v>0</v>
      </c>
      <c r="EL40" s="20">
        <v>0</v>
      </c>
      <c r="EM40" s="20">
        <v>0</v>
      </c>
      <c r="EN40" s="20">
        <v>0</v>
      </c>
      <c r="EO40" s="20">
        <v>0</v>
      </c>
      <c r="EP40" s="20">
        <v>0</v>
      </c>
      <c r="EQ40" s="20">
        <v>0</v>
      </c>
      <c r="ER40" s="20">
        <v>0</v>
      </c>
      <c r="ES40" s="20">
        <v>0</v>
      </c>
      <c r="ET40" s="20">
        <v>0</v>
      </c>
      <c r="EU40" s="20">
        <v>0</v>
      </c>
      <c r="EV40" s="20">
        <v>0</v>
      </c>
      <c r="EW40" s="20">
        <v>3842.5762320378476</v>
      </c>
      <c r="EX40" s="20">
        <v>174.48539590884602</v>
      </c>
      <c r="EY40" s="20">
        <v>0</v>
      </c>
      <c r="EZ40" s="20">
        <v>0</v>
      </c>
      <c r="FA40" s="20">
        <v>0</v>
      </c>
      <c r="FB40" s="20">
        <v>0</v>
      </c>
      <c r="FC40" s="20">
        <v>0</v>
      </c>
      <c r="FD40" s="20">
        <v>0</v>
      </c>
      <c r="FE40" s="20">
        <v>0</v>
      </c>
      <c r="FF40" s="20">
        <v>0</v>
      </c>
      <c r="FG40" s="18">
        <f t="shared" si="2"/>
        <v>4051.3064747639319</v>
      </c>
      <c r="FH40" s="17">
        <f t="shared" si="1"/>
        <v>32110.890684730748</v>
      </c>
      <c r="FI40" s="28"/>
      <c r="FK40" s="17">
        <v>32110.890684730752</v>
      </c>
      <c r="FL40" s="29">
        <f t="shared" si="6"/>
        <v>0</v>
      </c>
      <c r="FN40" s="20">
        <f t="shared" si="3"/>
        <v>0</v>
      </c>
      <c r="FO40" s="20">
        <f t="shared" si="4"/>
        <v>0</v>
      </c>
      <c r="FP40" s="20">
        <f t="shared" si="5"/>
        <v>0</v>
      </c>
    </row>
    <row r="41" spans="1:172" s="7" customFormat="1" ht="21.95" customHeight="1" thickBot="1" x14ac:dyDescent="0.25">
      <c r="A41" s="12" t="s">
        <v>146</v>
      </c>
      <c r="B41" s="12" t="s">
        <v>147</v>
      </c>
      <c r="C41" s="20">
        <v>0.28709663200565044</v>
      </c>
      <c r="D41" s="20">
        <v>0.42845370357924473</v>
      </c>
      <c r="E41" s="20">
        <v>0.1601778735649598</v>
      </c>
      <c r="F41" s="20">
        <v>1.8385908456660522</v>
      </c>
      <c r="G41" s="20">
        <v>0.20566475764266662</v>
      </c>
      <c r="H41" s="20">
        <v>0.7692309173789641</v>
      </c>
      <c r="I41" s="20">
        <v>33.224525796825908</v>
      </c>
      <c r="J41" s="20">
        <v>4.1659700948717829E-3</v>
      </c>
      <c r="K41" s="20">
        <v>0.81507404439252173</v>
      </c>
      <c r="L41" s="20">
        <v>366.81427468589567</v>
      </c>
      <c r="M41" s="20">
        <v>0.52296431149342715</v>
      </c>
      <c r="N41" s="20">
        <v>1.6857140394080479</v>
      </c>
      <c r="O41" s="20">
        <v>4.4748250781413716</v>
      </c>
      <c r="P41" s="20">
        <v>16.175383503591387</v>
      </c>
      <c r="Q41" s="20">
        <v>0.15547570545584832</v>
      </c>
      <c r="R41" s="20">
        <v>424.60974063582898</v>
      </c>
      <c r="S41" s="20">
        <v>11.981864582649978</v>
      </c>
      <c r="T41" s="20">
        <v>1.9613759700808688</v>
      </c>
      <c r="U41" s="20">
        <v>2.5172227160336806</v>
      </c>
      <c r="V41" s="20">
        <v>0.23570885843963019</v>
      </c>
      <c r="W41" s="20">
        <v>469.93610405451847</v>
      </c>
      <c r="X41" s="20">
        <v>597.22183705427665</v>
      </c>
      <c r="Y41" s="20">
        <v>1.4308854766794152</v>
      </c>
      <c r="Z41" s="20">
        <v>0.75252442632661176</v>
      </c>
      <c r="AA41" s="20">
        <v>0.10985333603620548</v>
      </c>
      <c r="AB41" s="20">
        <v>93.958813620395617</v>
      </c>
      <c r="AC41" s="20">
        <v>52.028003801364981</v>
      </c>
      <c r="AD41" s="20">
        <v>0.93835754793220938</v>
      </c>
      <c r="AE41" s="20">
        <v>1.4517812871024561E-2</v>
      </c>
      <c r="AF41" s="20">
        <v>32.519035837684939</v>
      </c>
      <c r="AG41" s="20">
        <v>0</v>
      </c>
      <c r="AH41" s="20">
        <v>6.6177634808584657E-2</v>
      </c>
      <c r="AI41" s="20">
        <v>5.3560748729953653</v>
      </c>
      <c r="AJ41" s="20">
        <v>3.4664832810668686</v>
      </c>
      <c r="AK41" s="20">
        <v>1.4730424687585149</v>
      </c>
      <c r="AL41" s="20">
        <v>3.4188966549331545</v>
      </c>
      <c r="AM41" s="20">
        <v>10.256188065482206</v>
      </c>
      <c r="AN41" s="20">
        <v>0.96693444916751503</v>
      </c>
      <c r="AO41" s="20">
        <v>3.3653211378200654</v>
      </c>
      <c r="AP41" s="20">
        <v>5.6357359676137584</v>
      </c>
      <c r="AQ41" s="20">
        <v>3.66581842764713</v>
      </c>
      <c r="AR41" s="20">
        <v>46.335499565517239</v>
      </c>
      <c r="AS41" s="20">
        <v>0.13943490137611936</v>
      </c>
      <c r="AT41" s="20">
        <v>0.34185730938598585</v>
      </c>
      <c r="AU41" s="20">
        <v>3.8460385616275783</v>
      </c>
      <c r="AV41" s="20">
        <v>1.0034212335078359</v>
      </c>
      <c r="AW41" s="20">
        <v>0.55783570757295009</v>
      </c>
      <c r="AX41" s="20">
        <v>335.2640209397905</v>
      </c>
      <c r="AY41" s="20">
        <v>0.4394207329683627</v>
      </c>
      <c r="AZ41" s="20">
        <v>8.575062964633382</v>
      </c>
      <c r="BA41" s="20">
        <v>1.3969142542587597E-2</v>
      </c>
      <c r="BB41" s="20">
        <v>0.91342285473551343</v>
      </c>
      <c r="BC41" s="20">
        <v>0.88641473690041328</v>
      </c>
      <c r="BD41" s="20">
        <v>0.2921784521433608</v>
      </c>
      <c r="BE41" s="20">
        <v>0.33891575386194772</v>
      </c>
      <c r="BF41" s="20">
        <v>84.950741769690495</v>
      </c>
      <c r="BG41" s="20">
        <v>16.050503524665938</v>
      </c>
      <c r="BH41" s="20">
        <v>6.5244291563346462</v>
      </c>
      <c r="BI41" s="20">
        <v>0</v>
      </c>
      <c r="BJ41" s="20">
        <v>1.49540565739264</v>
      </c>
      <c r="BK41" s="20">
        <v>0.29784614608351667</v>
      </c>
      <c r="BL41" s="20">
        <v>20.049545038151422</v>
      </c>
      <c r="BM41" s="20">
        <v>56.989676175386052</v>
      </c>
      <c r="BN41" s="20">
        <v>106.96383185198762</v>
      </c>
      <c r="BO41" s="20">
        <v>1.2138798774969765E-2</v>
      </c>
      <c r="BP41" s="20">
        <v>2.1157075151104117</v>
      </c>
      <c r="BQ41" s="20">
        <v>0.42489355063939582</v>
      </c>
      <c r="BR41" s="20">
        <v>6.6574043156107026</v>
      </c>
      <c r="BS41" s="20">
        <v>1523.6892048940481</v>
      </c>
      <c r="BT41" s="20">
        <v>1225.851295855907</v>
      </c>
      <c r="BU41" s="20">
        <v>16561.086722920511</v>
      </c>
      <c r="BV41" s="20">
        <v>9.0691315628605924</v>
      </c>
      <c r="BW41" s="20">
        <v>4.6173495040705346</v>
      </c>
      <c r="BX41" s="20">
        <v>0</v>
      </c>
      <c r="BY41" s="20">
        <v>5.030816407682448E-2</v>
      </c>
      <c r="BZ41" s="20">
        <v>178.12748403455697</v>
      </c>
      <c r="CA41" s="20">
        <v>0.12889700300526835</v>
      </c>
      <c r="CB41" s="20">
        <v>0.15475768896087527</v>
      </c>
      <c r="CC41" s="20">
        <v>6.9608790346616001</v>
      </c>
      <c r="CD41" s="20">
        <v>4.5376852157608001</v>
      </c>
      <c r="CE41" s="20">
        <v>3.9011768613888296</v>
      </c>
      <c r="CF41" s="20">
        <v>12.166036837960256</v>
      </c>
      <c r="CG41" s="20">
        <v>271.66693390585709</v>
      </c>
      <c r="CH41" s="20">
        <v>154.8797649454948</v>
      </c>
      <c r="CI41" s="20">
        <v>8.6010125583081098</v>
      </c>
      <c r="CJ41" s="20">
        <v>41197.483962012346</v>
      </c>
      <c r="CK41" s="20">
        <v>22129.126139836906</v>
      </c>
      <c r="CL41" s="20">
        <v>16502.006460165088</v>
      </c>
      <c r="CM41" s="20">
        <v>14185.259086518814</v>
      </c>
      <c r="CN41" s="20">
        <v>340.3528352128929</v>
      </c>
      <c r="CO41" s="20">
        <v>3.2260637070643177</v>
      </c>
      <c r="CP41" s="20">
        <v>0</v>
      </c>
      <c r="CQ41" s="20">
        <v>4.3327145506257754</v>
      </c>
      <c r="CR41" s="20">
        <v>30.140814135692441</v>
      </c>
      <c r="CS41" s="20">
        <v>233.14329660921513</v>
      </c>
      <c r="CT41" s="20">
        <v>1.4930506794913174</v>
      </c>
      <c r="CU41" s="20">
        <v>2.8290538992553147</v>
      </c>
      <c r="CV41" s="20">
        <v>56.954005827958404</v>
      </c>
      <c r="CW41" s="20">
        <v>55.330877651919366</v>
      </c>
      <c r="CX41" s="20">
        <v>2.0795651933119781</v>
      </c>
      <c r="CY41" s="20">
        <v>3.4140188600670776</v>
      </c>
      <c r="CZ41" s="20">
        <v>1.6221270315991334</v>
      </c>
      <c r="DA41" s="20">
        <v>185.12614531931422</v>
      </c>
      <c r="DB41" s="20">
        <v>0.36424460343313414</v>
      </c>
      <c r="DC41" s="20">
        <v>3.1672401816598255</v>
      </c>
      <c r="DD41" s="20">
        <v>4.1295812976219608</v>
      </c>
      <c r="DE41" s="20">
        <v>6.4296820924037226E-2</v>
      </c>
      <c r="DF41" s="20">
        <v>0.26641369774853713</v>
      </c>
      <c r="DG41" s="20">
        <v>6048.5136443640313</v>
      </c>
      <c r="DH41" s="20">
        <v>3.4219609979806047</v>
      </c>
      <c r="DI41" s="20">
        <v>1.8834813096838086</v>
      </c>
      <c r="DJ41" s="20">
        <v>3.6646508227217836</v>
      </c>
      <c r="DK41" s="20">
        <v>244.87992050499085</v>
      </c>
      <c r="DL41" s="20">
        <v>1.8229933512013501</v>
      </c>
      <c r="DM41" s="20">
        <v>2.3935725878218617</v>
      </c>
      <c r="DN41" s="20">
        <v>1.6093745452682469</v>
      </c>
      <c r="DO41" s="20">
        <v>1.9047352137436333E-2</v>
      </c>
      <c r="DP41" s="20">
        <v>73.999746885916068</v>
      </c>
      <c r="DQ41" s="20">
        <v>6.4608519654756127E-2</v>
      </c>
      <c r="DR41" s="20">
        <v>6.6178225986620989</v>
      </c>
      <c r="DS41" s="20">
        <v>2.0669996420395744</v>
      </c>
      <c r="DT41" s="20">
        <v>8.0136960460702031</v>
      </c>
      <c r="DU41" s="20">
        <v>1.4683883384748535</v>
      </c>
      <c r="DV41" s="20">
        <v>27.958301003919033</v>
      </c>
      <c r="DW41" s="20">
        <v>1.2115206816503514</v>
      </c>
      <c r="DX41" s="20">
        <v>3.6495683895674895E-3</v>
      </c>
      <c r="DY41" s="20">
        <v>12.621642114998686</v>
      </c>
      <c r="DZ41" s="20">
        <v>17.128316485834702</v>
      </c>
      <c r="EA41" s="20">
        <v>2.616617259361568</v>
      </c>
      <c r="EB41" s="20">
        <v>4.8749326380658147</v>
      </c>
      <c r="EC41" s="20">
        <v>2.2586971724876164</v>
      </c>
      <c r="ED41" s="20">
        <v>8.4499724514729674E-2</v>
      </c>
      <c r="EE41" s="20">
        <v>1.7807401358725085E-2</v>
      </c>
      <c r="EF41" s="20">
        <v>32.814228813182751</v>
      </c>
      <c r="EG41" s="20">
        <v>11.241403368851437</v>
      </c>
      <c r="EH41" s="20">
        <v>0</v>
      </c>
      <c r="EI41" s="18">
        <f t="shared" si="0"/>
        <v>124277.59991181259</v>
      </c>
      <c r="EJ41" s="20">
        <v>1717.3171581025995</v>
      </c>
      <c r="EK41" s="20">
        <v>0</v>
      </c>
      <c r="EL41" s="20">
        <v>0</v>
      </c>
      <c r="EM41" s="20">
        <v>0</v>
      </c>
      <c r="EN41" s="20">
        <v>0</v>
      </c>
      <c r="EO41" s="20">
        <v>0</v>
      </c>
      <c r="EP41" s="20">
        <v>0</v>
      </c>
      <c r="EQ41" s="20">
        <v>0</v>
      </c>
      <c r="ER41" s="20">
        <v>0</v>
      </c>
      <c r="ES41" s="20">
        <v>0</v>
      </c>
      <c r="ET41" s="20">
        <v>0</v>
      </c>
      <c r="EU41" s="20">
        <v>0</v>
      </c>
      <c r="EV41" s="20">
        <v>0</v>
      </c>
      <c r="EW41" s="20">
        <v>1.2944782935646004</v>
      </c>
      <c r="EX41" s="20">
        <v>1771.3463691883417</v>
      </c>
      <c r="EY41" s="20">
        <v>0</v>
      </c>
      <c r="EZ41" s="20">
        <v>0</v>
      </c>
      <c r="FA41" s="20">
        <v>0</v>
      </c>
      <c r="FB41" s="20">
        <v>0</v>
      </c>
      <c r="FC41" s="20">
        <v>0</v>
      </c>
      <c r="FD41" s="20">
        <v>0</v>
      </c>
      <c r="FE41" s="20">
        <v>0</v>
      </c>
      <c r="FF41" s="20">
        <v>0</v>
      </c>
      <c r="FG41" s="18">
        <f t="shared" si="2"/>
        <v>3489.9580055845058</v>
      </c>
      <c r="FH41" s="17">
        <f t="shared" si="1"/>
        <v>127767.55791739709</v>
      </c>
      <c r="FI41" s="28"/>
      <c r="FK41" s="17">
        <v>127767.55791739709</v>
      </c>
      <c r="FL41" s="29">
        <f t="shared" si="6"/>
        <v>0</v>
      </c>
      <c r="FN41" s="20">
        <f t="shared" si="3"/>
        <v>0</v>
      </c>
      <c r="FO41" s="20">
        <f t="shared" si="4"/>
        <v>0</v>
      </c>
      <c r="FP41" s="20">
        <f t="shared" si="5"/>
        <v>0</v>
      </c>
    </row>
    <row r="42" spans="1:172" s="7" customFormat="1" ht="21.95" customHeight="1" thickBot="1" x14ac:dyDescent="0.25">
      <c r="A42" s="12" t="s">
        <v>148</v>
      </c>
      <c r="B42" s="12" t="s">
        <v>149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  <c r="S42" s="20">
        <v>0</v>
      </c>
      <c r="T42" s="20">
        <v>0</v>
      </c>
      <c r="U42" s="20">
        <v>0</v>
      </c>
      <c r="V42" s="20">
        <v>0</v>
      </c>
      <c r="W42" s="20">
        <v>0</v>
      </c>
      <c r="X42" s="20">
        <v>0</v>
      </c>
      <c r="Y42" s="20">
        <v>0</v>
      </c>
      <c r="Z42" s="20">
        <v>0</v>
      </c>
      <c r="AA42" s="20">
        <v>0</v>
      </c>
      <c r="AB42" s="20">
        <v>0</v>
      </c>
      <c r="AC42" s="20">
        <v>0</v>
      </c>
      <c r="AD42" s="20">
        <v>0</v>
      </c>
      <c r="AE42" s="20">
        <v>0</v>
      </c>
      <c r="AF42" s="20">
        <v>0</v>
      </c>
      <c r="AG42" s="20">
        <v>0</v>
      </c>
      <c r="AH42" s="20">
        <v>0</v>
      </c>
      <c r="AI42" s="20">
        <v>0</v>
      </c>
      <c r="AJ42" s="20">
        <v>0</v>
      </c>
      <c r="AK42" s="20">
        <v>0</v>
      </c>
      <c r="AL42" s="20">
        <v>0</v>
      </c>
      <c r="AM42" s="20">
        <v>0</v>
      </c>
      <c r="AN42" s="20">
        <v>0</v>
      </c>
      <c r="AO42" s="20">
        <v>0</v>
      </c>
      <c r="AP42" s="20">
        <v>0</v>
      </c>
      <c r="AQ42" s="20">
        <v>0</v>
      </c>
      <c r="AR42" s="20">
        <v>0</v>
      </c>
      <c r="AS42" s="20">
        <v>0</v>
      </c>
      <c r="AT42" s="20">
        <v>0</v>
      </c>
      <c r="AU42" s="20">
        <v>0</v>
      </c>
      <c r="AV42" s="20">
        <v>0</v>
      </c>
      <c r="AW42" s="20">
        <v>225.14019220878794</v>
      </c>
      <c r="AX42" s="20">
        <v>0</v>
      </c>
      <c r="AY42" s="20">
        <v>0</v>
      </c>
      <c r="AZ42" s="20">
        <v>0</v>
      </c>
      <c r="BA42" s="20">
        <v>0</v>
      </c>
      <c r="BB42" s="20">
        <v>0</v>
      </c>
      <c r="BC42" s="20">
        <v>0</v>
      </c>
      <c r="BD42" s="20">
        <v>0</v>
      </c>
      <c r="BE42" s="20">
        <v>0</v>
      </c>
      <c r="BF42" s="20">
        <v>0</v>
      </c>
      <c r="BG42" s="20">
        <v>0</v>
      </c>
      <c r="BH42" s="20">
        <v>0</v>
      </c>
      <c r="BI42" s="20">
        <v>0</v>
      </c>
      <c r="BJ42" s="20">
        <v>0</v>
      </c>
      <c r="BK42" s="20">
        <v>0</v>
      </c>
      <c r="BL42" s="20">
        <v>0</v>
      </c>
      <c r="BM42" s="20">
        <v>0</v>
      </c>
      <c r="BN42" s="20">
        <v>0</v>
      </c>
      <c r="BO42" s="20">
        <v>0</v>
      </c>
      <c r="BP42" s="20">
        <v>0</v>
      </c>
      <c r="BQ42" s="20">
        <v>0</v>
      </c>
      <c r="BR42" s="20">
        <v>0</v>
      </c>
      <c r="BS42" s="20">
        <v>0</v>
      </c>
      <c r="BT42" s="20">
        <v>0</v>
      </c>
      <c r="BU42" s="20">
        <v>0</v>
      </c>
      <c r="BV42" s="20">
        <v>0</v>
      </c>
      <c r="BW42" s="20">
        <v>0</v>
      </c>
      <c r="BX42" s="20">
        <v>0</v>
      </c>
      <c r="BY42" s="20">
        <v>0</v>
      </c>
      <c r="BZ42" s="20">
        <v>0</v>
      </c>
      <c r="CA42" s="20">
        <v>0</v>
      </c>
      <c r="CB42" s="20">
        <v>0</v>
      </c>
      <c r="CC42" s="20">
        <v>0</v>
      </c>
      <c r="CD42" s="20">
        <v>0</v>
      </c>
      <c r="CE42" s="20">
        <v>0</v>
      </c>
      <c r="CF42" s="20">
        <v>0</v>
      </c>
      <c r="CG42" s="20">
        <v>0</v>
      </c>
      <c r="CH42" s="20">
        <v>0</v>
      </c>
      <c r="CI42" s="20">
        <v>0</v>
      </c>
      <c r="CJ42" s="20">
        <v>0</v>
      </c>
      <c r="CK42" s="20">
        <v>0</v>
      </c>
      <c r="CL42" s="20">
        <v>0</v>
      </c>
      <c r="CM42" s="20">
        <v>0</v>
      </c>
      <c r="CN42" s="20">
        <v>0</v>
      </c>
      <c r="CO42" s="20">
        <v>0</v>
      </c>
      <c r="CP42" s="20">
        <v>0</v>
      </c>
      <c r="CQ42" s="20">
        <v>0</v>
      </c>
      <c r="CR42" s="20">
        <v>0</v>
      </c>
      <c r="CS42" s="20">
        <v>0</v>
      </c>
      <c r="CT42" s="20">
        <v>0</v>
      </c>
      <c r="CU42" s="20">
        <v>0</v>
      </c>
      <c r="CV42" s="20">
        <v>0</v>
      </c>
      <c r="CW42" s="20">
        <v>0</v>
      </c>
      <c r="CX42" s="20">
        <v>0</v>
      </c>
      <c r="CY42" s="20">
        <v>4.1299978732036498E-4</v>
      </c>
      <c r="CZ42" s="20">
        <v>0</v>
      </c>
      <c r="DA42" s="20">
        <v>0</v>
      </c>
      <c r="DB42" s="20">
        <v>0</v>
      </c>
      <c r="DC42" s="20">
        <v>0</v>
      </c>
      <c r="DD42" s="20">
        <v>0</v>
      </c>
      <c r="DE42" s="20">
        <v>0</v>
      </c>
      <c r="DF42" s="20">
        <v>0</v>
      </c>
      <c r="DG42" s="20">
        <v>0</v>
      </c>
      <c r="DH42" s="20">
        <v>0</v>
      </c>
      <c r="DI42" s="20">
        <v>0</v>
      </c>
      <c r="DJ42" s="20">
        <v>0</v>
      </c>
      <c r="DK42" s="20">
        <v>0</v>
      </c>
      <c r="DL42" s="20">
        <v>2.7049151290147784E-4</v>
      </c>
      <c r="DM42" s="20">
        <v>0</v>
      </c>
      <c r="DN42" s="20">
        <v>0</v>
      </c>
      <c r="DO42" s="20">
        <v>0</v>
      </c>
      <c r="DP42" s="20">
        <v>0</v>
      </c>
      <c r="DQ42" s="20">
        <v>0</v>
      </c>
      <c r="DR42" s="20">
        <v>0</v>
      </c>
      <c r="DS42" s="20">
        <v>0</v>
      </c>
      <c r="DT42" s="20">
        <v>0</v>
      </c>
      <c r="DU42" s="20">
        <v>0</v>
      </c>
      <c r="DV42" s="20">
        <v>0</v>
      </c>
      <c r="DW42" s="20">
        <v>0</v>
      </c>
      <c r="DX42" s="20">
        <v>0</v>
      </c>
      <c r="DY42" s="20">
        <v>0</v>
      </c>
      <c r="DZ42" s="20">
        <v>0</v>
      </c>
      <c r="EA42" s="20">
        <v>0</v>
      </c>
      <c r="EB42" s="20">
        <v>0</v>
      </c>
      <c r="EC42" s="20">
        <v>0</v>
      </c>
      <c r="ED42" s="20">
        <v>0</v>
      </c>
      <c r="EE42" s="20">
        <v>0</v>
      </c>
      <c r="EF42" s="20">
        <v>0</v>
      </c>
      <c r="EG42" s="20">
        <v>0</v>
      </c>
      <c r="EH42" s="20">
        <v>0</v>
      </c>
      <c r="EI42" s="18">
        <f t="shared" si="0"/>
        <v>225.14087570008817</v>
      </c>
      <c r="EJ42" s="20">
        <v>0</v>
      </c>
      <c r="EK42" s="20">
        <v>0</v>
      </c>
      <c r="EL42" s="20">
        <v>0</v>
      </c>
      <c r="EM42" s="20">
        <v>0</v>
      </c>
      <c r="EN42" s="20">
        <v>0</v>
      </c>
      <c r="EO42" s="20">
        <v>0</v>
      </c>
      <c r="EP42" s="20">
        <v>0</v>
      </c>
      <c r="EQ42" s="20">
        <v>0</v>
      </c>
      <c r="ER42" s="20">
        <v>0</v>
      </c>
      <c r="ES42" s="20">
        <v>0</v>
      </c>
      <c r="ET42" s="20">
        <v>0</v>
      </c>
      <c r="EU42" s="20">
        <v>0</v>
      </c>
      <c r="EV42" s="20">
        <v>0</v>
      </c>
      <c r="EW42" s="20">
        <v>-8.5902367500875982</v>
      </c>
      <c r="EX42" s="20">
        <v>7.7257354199994319</v>
      </c>
      <c r="EY42" s="20">
        <v>0</v>
      </c>
      <c r="EZ42" s="20">
        <v>0</v>
      </c>
      <c r="FA42" s="20">
        <v>0</v>
      </c>
      <c r="FB42" s="20">
        <v>0</v>
      </c>
      <c r="FC42" s="20">
        <v>0</v>
      </c>
      <c r="FD42" s="20">
        <v>0</v>
      </c>
      <c r="FE42" s="20">
        <v>0</v>
      </c>
      <c r="FF42" s="20">
        <v>0</v>
      </c>
      <c r="FG42" s="18">
        <f t="shared" si="2"/>
        <v>-0.86450133008816632</v>
      </c>
      <c r="FH42" s="17">
        <f t="shared" si="1"/>
        <v>224.27637437000001</v>
      </c>
      <c r="FI42" s="28"/>
      <c r="FK42" s="17">
        <v>224.27637437000001</v>
      </c>
      <c r="FL42" s="29">
        <f t="shared" si="6"/>
        <v>0</v>
      </c>
      <c r="FN42" s="20">
        <f t="shared" si="3"/>
        <v>0</v>
      </c>
      <c r="FO42" s="20">
        <f t="shared" si="4"/>
        <v>0</v>
      </c>
      <c r="FP42" s="20">
        <f t="shared" si="5"/>
        <v>0</v>
      </c>
    </row>
    <row r="43" spans="1:172" s="7" customFormat="1" ht="21.95" customHeight="1" thickBot="1" x14ac:dyDescent="0.25">
      <c r="A43" s="12" t="s">
        <v>150</v>
      </c>
      <c r="B43" s="12" t="s">
        <v>151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5.4577955410411869E-2</v>
      </c>
      <c r="O43" s="20">
        <v>0</v>
      </c>
      <c r="P43" s="20">
        <v>0</v>
      </c>
      <c r="Q43" s="20">
        <v>2.9317503924009012E-3</v>
      </c>
      <c r="R43" s="20">
        <v>0.98177170381818402</v>
      </c>
      <c r="S43" s="20">
        <v>5.8936279785616976E-4</v>
      </c>
      <c r="T43" s="20">
        <v>0</v>
      </c>
      <c r="U43" s="20">
        <v>2.9999774514243432E-2</v>
      </c>
      <c r="V43" s="20">
        <v>1.9899412535292559E-2</v>
      </c>
      <c r="W43" s="20">
        <v>9.6660376077718304</v>
      </c>
      <c r="X43" s="20">
        <v>0.21694139629918194</v>
      </c>
      <c r="Y43" s="20">
        <v>0</v>
      </c>
      <c r="Z43" s="20">
        <v>5.0248765675726752E-4</v>
      </c>
      <c r="AA43" s="20">
        <v>0</v>
      </c>
      <c r="AB43" s="20">
        <v>4.1197914225135926E-2</v>
      </c>
      <c r="AC43" s="20">
        <v>0</v>
      </c>
      <c r="AD43" s="20">
        <v>0</v>
      </c>
      <c r="AE43" s="20">
        <v>0</v>
      </c>
      <c r="AF43" s="20">
        <v>608.93246297162773</v>
      </c>
      <c r="AG43" s="20">
        <v>0</v>
      </c>
      <c r="AH43" s="20">
        <v>9.0736388765945725E-2</v>
      </c>
      <c r="AI43" s="20">
        <v>0.12572322910055589</v>
      </c>
      <c r="AJ43" s="20">
        <v>6.3699065005283301E-2</v>
      </c>
      <c r="AK43" s="20">
        <v>4.3862552303837619E-3</v>
      </c>
      <c r="AL43" s="20">
        <v>0.2805708750240577</v>
      </c>
      <c r="AM43" s="20">
        <v>5.509176237093337E-2</v>
      </c>
      <c r="AN43" s="20">
        <v>61.590902033373254</v>
      </c>
      <c r="AO43" s="20">
        <v>4.1087636316141381E-2</v>
      </c>
      <c r="AP43" s="20">
        <v>9.7647501994324787E-2</v>
      </c>
      <c r="AQ43" s="20">
        <v>1.0539484345994228</v>
      </c>
      <c r="AR43" s="20">
        <v>3.9506916165295232E-2</v>
      </c>
      <c r="AS43" s="20">
        <v>1.6672825785059482E-3</v>
      </c>
      <c r="AT43" s="20">
        <v>9.8239711115941611E-2</v>
      </c>
      <c r="AU43" s="20">
        <v>6.352521695399474E-2</v>
      </c>
      <c r="AV43" s="20">
        <v>0.24204020790229716</v>
      </c>
      <c r="AW43" s="20">
        <v>5.4145785321346986E-2</v>
      </c>
      <c r="AX43" s="20">
        <v>1.9863797546624262E-2</v>
      </c>
      <c r="AY43" s="20">
        <v>3.2569591852221233E-2</v>
      </c>
      <c r="AZ43" s="20">
        <v>2.1545447121097943</v>
      </c>
      <c r="BA43" s="20">
        <v>0</v>
      </c>
      <c r="BB43" s="20">
        <v>2.3384003596817152E-2</v>
      </c>
      <c r="BC43" s="20">
        <v>0.17750212017669889</v>
      </c>
      <c r="BD43" s="20">
        <v>8.8454702980192207E-4</v>
      </c>
      <c r="BE43" s="20">
        <v>2.9983416114509161E-2</v>
      </c>
      <c r="BF43" s="20">
        <v>0.41733708184215229</v>
      </c>
      <c r="BG43" s="20">
        <v>0.15540948219873238</v>
      </c>
      <c r="BH43" s="20">
        <v>0.50800517476040308</v>
      </c>
      <c r="BI43" s="20">
        <v>0</v>
      </c>
      <c r="BJ43" s="20">
        <v>116.76863085441801</v>
      </c>
      <c r="BK43" s="20">
        <v>7.6252920355811922E-3</v>
      </c>
      <c r="BL43" s="20">
        <v>3.6843804781007683E-2</v>
      </c>
      <c r="BM43" s="20">
        <v>71.074931032933861</v>
      </c>
      <c r="BN43" s="20">
        <v>9.7313067258658598E-2</v>
      </c>
      <c r="BO43" s="20">
        <v>0</v>
      </c>
      <c r="BP43" s="20">
        <v>2.6503191572732652</v>
      </c>
      <c r="BQ43" s="20">
        <v>0.17000262541103506</v>
      </c>
      <c r="BR43" s="20">
        <v>0.19286071345556399</v>
      </c>
      <c r="BS43" s="20">
        <v>14.801591174278308</v>
      </c>
      <c r="BT43" s="20">
        <v>3.9741199265786045</v>
      </c>
      <c r="BU43" s="20">
        <v>287.67383300931323</v>
      </c>
      <c r="BV43" s="20">
        <v>7.4974029609071255</v>
      </c>
      <c r="BW43" s="20">
        <v>8.7587673001942118E-2</v>
      </c>
      <c r="BX43" s="20">
        <v>1.5770526002477288E-4</v>
      </c>
      <c r="BY43" s="20">
        <v>8.6059578257068736E-3</v>
      </c>
      <c r="BZ43" s="20">
        <v>1.0804116212856159E-2</v>
      </c>
      <c r="CA43" s="20">
        <v>3.015740286163378E-3</v>
      </c>
      <c r="CB43" s="20">
        <v>1.579458781215724E-2</v>
      </c>
      <c r="CC43" s="20">
        <v>0.27583042410145237</v>
      </c>
      <c r="CD43" s="20">
        <v>4.1907408611476404E-2</v>
      </c>
      <c r="CE43" s="20">
        <v>39.301049423325367</v>
      </c>
      <c r="CF43" s="20">
        <v>0.36706638379845474</v>
      </c>
      <c r="CG43" s="20">
        <v>10.617672247124053</v>
      </c>
      <c r="CH43" s="20">
        <v>3.2726271574142478</v>
      </c>
      <c r="CI43" s="20">
        <v>0.1513680703271455</v>
      </c>
      <c r="CJ43" s="20">
        <v>1.6673460925847978</v>
      </c>
      <c r="CK43" s="20">
        <v>478.77440668173392</v>
      </c>
      <c r="CL43" s="20">
        <v>258.52724007962746</v>
      </c>
      <c r="CM43" s="20">
        <v>581.85578907530794</v>
      </c>
      <c r="CN43" s="20">
        <v>214.40781643464229</v>
      </c>
      <c r="CO43" s="20">
        <v>2.1699862227160143</v>
      </c>
      <c r="CP43" s="20">
        <v>0</v>
      </c>
      <c r="CQ43" s="20">
        <v>0.29414508471110068</v>
      </c>
      <c r="CR43" s="20">
        <v>4.5752824833780893E-3</v>
      </c>
      <c r="CS43" s="20">
        <v>0.40495909472831604</v>
      </c>
      <c r="CT43" s="20">
        <v>0.30184767518462685</v>
      </c>
      <c r="CU43" s="20">
        <v>8.7509542585278377E-2</v>
      </c>
      <c r="CV43" s="20">
        <v>0.27721873179225687</v>
      </c>
      <c r="CW43" s="20">
        <v>0.13328753018050082</v>
      </c>
      <c r="CX43" s="20">
        <v>1.2046609794929675</v>
      </c>
      <c r="CY43" s="20">
        <v>3.6949667087423896</v>
      </c>
      <c r="CZ43" s="20">
        <v>0.44102675535239205</v>
      </c>
      <c r="DA43" s="20">
        <v>0.67356140563708911</v>
      </c>
      <c r="DB43" s="20">
        <v>0.69870508572604506</v>
      </c>
      <c r="DC43" s="20">
        <v>3.4083709808913407</v>
      </c>
      <c r="DD43" s="20">
        <v>0.54300706355893547</v>
      </c>
      <c r="DE43" s="20">
        <v>6.719744451002356E-2</v>
      </c>
      <c r="DF43" s="20">
        <v>0.29851017579874789</v>
      </c>
      <c r="DG43" s="20">
        <v>2.3725974457254626</v>
      </c>
      <c r="DH43" s="20">
        <v>0.90031078528206865</v>
      </c>
      <c r="DI43" s="20">
        <v>0.57913371529539415</v>
      </c>
      <c r="DJ43" s="20">
        <v>0.23510244181279386</v>
      </c>
      <c r="DK43" s="20">
        <v>0.81827984502390261</v>
      </c>
      <c r="DL43" s="20">
        <v>0.62466010325403309</v>
      </c>
      <c r="DM43" s="20">
        <v>1.4862861555750979</v>
      </c>
      <c r="DN43" s="20">
        <v>0.56793886959164952</v>
      </c>
      <c r="DO43" s="20">
        <v>0.14063893542630088</v>
      </c>
      <c r="DP43" s="20">
        <v>0.51447635112625356</v>
      </c>
      <c r="DQ43" s="20">
        <v>7.8350313153314075E-2</v>
      </c>
      <c r="DR43" s="20">
        <v>0.25091606934710498</v>
      </c>
      <c r="DS43" s="20">
        <v>0.16906475462667064</v>
      </c>
      <c r="DT43" s="20">
        <v>7.1330193728177421E-2</v>
      </c>
      <c r="DU43" s="20">
        <v>1.5332850254004837</v>
      </c>
      <c r="DV43" s="20">
        <v>1.9811326650548045</v>
      </c>
      <c r="DW43" s="20">
        <v>0.63915884258819422</v>
      </c>
      <c r="DX43" s="20">
        <v>1.2929573702667188E-2</v>
      </c>
      <c r="DY43" s="20">
        <v>2.9797855976929797</v>
      </c>
      <c r="DZ43" s="20">
        <v>3.8427625120190729</v>
      </c>
      <c r="EA43" s="20">
        <v>0.39899860639243218</v>
      </c>
      <c r="EB43" s="20">
        <v>0.17982223099553127</v>
      </c>
      <c r="EC43" s="20">
        <v>0.75210233686904626</v>
      </c>
      <c r="ED43" s="20">
        <v>4.3262308604744559E-2</v>
      </c>
      <c r="EE43" s="20">
        <v>1.2304809238835168</v>
      </c>
      <c r="EF43" s="20">
        <v>4.7324971325332456E-2</v>
      </c>
      <c r="EG43" s="20">
        <v>9.4965175744736105E-2</v>
      </c>
      <c r="EH43" s="20">
        <v>0</v>
      </c>
      <c r="EI43" s="18">
        <f t="shared" si="0"/>
        <v>2818.94950595707</v>
      </c>
      <c r="EJ43" s="20">
        <v>0</v>
      </c>
      <c r="EK43" s="20">
        <v>0</v>
      </c>
      <c r="EL43" s="20">
        <v>0</v>
      </c>
      <c r="EM43" s="20">
        <v>0</v>
      </c>
      <c r="EN43" s="20">
        <v>0</v>
      </c>
      <c r="EO43" s="20">
        <v>0</v>
      </c>
      <c r="EP43" s="20">
        <v>0</v>
      </c>
      <c r="EQ43" s="20">
        <v>0</v>
      </c>
      <c r="ER43" s="20">
        <v>0</v>
      </c>
      <c r="ES43" s="20">
        <v>0</v>
      </c>
      <c r="ET43" s="20">
        <v>0</v>
      </c>
      <c r="EU43" s="20">
        <v>0</v>
      </c>
      <c r="EV43" s="20">
        <v>0</v>
      </c>
      <c r="EW43" s="20">
        <v>0</v>
      </c>
      <c r="EX43" s="20">
        <v>248.5495348319871</v>
      </c>
      <c r="EY43" s="20">
        <v>0</v>
      </c>
      <c r="EZ43" s="20">
        <v>0</v>
      </c>
      <c r="FA43" s="20">
        <v>0</v>
      </c>
      <c r="FB43" s="20">
        <v>0</v>
      </c>
      <c r="FC43" s="20">
        <v>0</v>
      </c>
      <c r="FD43" s="20">
        <v>0</v>
      </c>
      <c r="FE43" s="20">
        <v>0</v>
      </c>
      <c r="FF43" s="20">
        <v>0</v>
      </c>
      <c r="FG43" s="18">
        <f t="shared" si="2"/>
        <v>248.5495348319871</v>
      </c>
      <c r="FH43" s="17">
        <f t="shared" si="1"/>
        <v>3067.4990407890573</v>
      </c>
      <c r="FI43" s="28"/>
      <c r="FK43" s="17">
        <v>3067.4990407890582</v>
      </c>
      <c r="FL43" s="29">
        <f t="shared" si="6"/>
        <v>0</v>
      </c>
      <c r="FN43" s="20">
        <f t="shared" si="3"/>
        <v>0</v>
      </c>
      <c r="FO43" s="20">
        <f t="shared" si="4"/>
        <v>0</v>
      </c>
      <c r="FP43" s="20">
        <f t="shared" si="5"/>
        <v>0</v>
      </c>
    </row>
    <row r="44" spans="1:172" s="7" customFormat="1" ht="21.95" customHeight="1" thickBot="1" x14ac:dyDescent="0.25">
      <c r="A44" s="12" t="s">
        <v>152</v>
      </c>
      <c r="B44" s="12" t="s">
        <v>153</v>
      </c>
      <c r="C44" s="20">
        <v>0.27823783358376381</v>
      </c>
      <c r="D44" s="20">
        <v>9.0623661760724228E-2</v>
      </c>
      <c r="E44" s="20">
        <v>0.11643868294445341</v>
      </c>
      <c r="F44" s="20">
        <v>2.0042221945862679</v>
      </c>
      <c r="G44" s="20">
        <v>0.689944647066705</v>
      </c>
      <c r="H44" s="20">
        <v>1.8550906177118252</v>
      </c>
      <c r="I44" s="20">
        <v>0.52901394873053931</v>
      </c>
      <c r="J44" s="20">
        <v>0.28777184137216599</v>
      </c>
      <c r="K44" s="20">
        <v>0.90063569323294757</v>
      </c>
      <c r="L44" s="20">
        <v>3.6057032798760176</v>
      </c>
      <c r="M44" s="20">
        <v>1.5432384477527268</v>
      </c>
      <c r="N44" s="20">
        <v>1.5687178966100475</v>
      </c>
      <c r="O44" s="20">
        <v>1.3567994863636064</v>
      </c>
      <c r="P44" s="20">
        <v>8.6910767593985341</v>
      </c>
      <c r="Q44" s="20">
        <v>0.50002827792886029</v>
      </c>
      <c r="R44" s="20">
        <v>13.995337982194407</v>
      </c>
      <c r="S44" s="20">
        <v>2.0972205017367971</v>
      </c>
      <c r="T44" s="20">
        <v>3.4174598847254072</v>
      </c>
      <c r="U44" s="20">
        <v>1.3528910871779698</v>
      </c>
      <c r="V44" s="20">
        <v>0.79577295404484638</v>
      </c>
      <c r="W44" s="20">
        <v>1.4596378688770788</v>
      </c>
      <c r="X44" s="20">
        <v>2206.6436682663852</v>
      </c>
      <c r="Y44" s="20">
        <v>2946.7085564857184</v>
      </c>
      <c r="Z44" s="20">
        <v>11124.068304441702</v>
      </c>
      <c r="AA44" s="20">
        <v>115.69463655443276</v>
      </c>
      <c r="AB44" s="20">
        <v>2.3279930292090576</v>
      </c>
      <c r="AC44" s="20">
        <v>0.25379298695580771</v>
      </c>
      <c r="AD44" s="20">
        <v>42.500581644949236</v>
      </c>
      <c r="AE44" s="20">
        <v>1222.2381104905755</v>
      </c>
      <c r="AF44" s="20">
        <v>2.0461426635110778</v>
      </c>
      <c r="AG44" s="20">
        <v>4.4904388911989949E-4</v>
      </c>
      <c r="AH44" s="20">
        <v>0.11005695975008284</v>
      </c>
      <c r="AI44" s="20">
        <v>48096.09291444868</v>
      </c>
      <c r="AJ44" s="20">
        <v>4998.2318449909844</v>
      </c>
      <c r="AK44" s="20">
        <v>0.63579508515314198</v>
      </c>
      <c r="AL44" s="20">
        <v>7.9106375027501628</v>
      </c>
      <c r="AM44" s="20">
        <v>15.807650324960941</v>
      </c>
      <c r="AN44" s="20">
        <v>711.68814449673982</v>
      </c>
      <c r="AO44" s="20">
        <v>0.50475339808261943</v>
      </c>
      <c r="AP44" s="20">
        <v>136.9076254371187</v>
      </c>
      <c r="AQ44" s="20">
        <v>862.66712046232828</v>
      </c>
      <c r="AR44" s="20">
        <v>336.42088918509432</v>
      </c>
      <c r="AS44" s="20">
        <v>0.71453371184655257</v>
      </c>
      <c r="AT44" s="20">
        <v>47.361656892333869</v>
      </c>
      <c r="AU44" s="20">
        <v>0.19482032667723442</v>
      </c>
      <c r="AV44" s="20">
        <v>0.67643090355263613</v>
      </c>
      <c r="AW44" s="20">
        <v>121.14224157744748</v>
      </c>
      <c r="AX44" s="20">
        <v>627.40107130126739</v>
      </c>
      <c r="AY44" s="20">
        <v>0.59191212764283585</v>
      </c>
      <c r="AZ44" s="20">
        <v>11.227388240140398</v>
      </c>
      <c r="BA44" s="20">
        <v>0.26239644368494652</v>
      </c>
      <c r="BB44" s="20">
        <v>9.147944506683281</v>
      </c>
      <c r="BC44" s="20">
        <v>23.797645752470334</v>
      </c>
      <c r="BD44" s="20">
        <v>0.59607751424971978</v>
      </c>
      <c r="BE44" s="20">
        <v>7.8836425124559319</v>
      </c>
      <c r="BF44" s="20">
        <v>13.08359256170159</v>
      </c>
      <c r="BG44" s="20">
        <v>21.019498995851244</v>
      </c>
      <c r="BH44" s="20">
        <v>29.64374557756911</v>
      </c>
      <c r="BI44" s="20">
        <v>0</v>
      </c>
      <c r="BJ44" s="20">
        <v>6.2007932170945059</v>
      </c>
      <c r="BK44" s="20">
        <v>23.499209670657478</v>
      </c>
      <c r="BL44" s="20">
        <v>4.1077640555886967</v>
      </c>
      <c r="BM44" s="20">
        <v>4.7973634012241533</v>
      </c>
      <c r="BN44" s="20">
        <v>36.14203467480494</v>
      </c>
      <c r="BO44" s="20">
        <v>0.30912898710976189</v>
      </c>
      <c r="BP44" s="20">
        <v>89.150385977991604</v>
      </c>
      <c r="BQ44" s="20">
        <v>34.911834124360773</v>
      </c>
      <c r="BR44" s="20">
        <v>24.397929891030429</v>
      </c>
      <c r="BS44" s="20">
        <v>1.4997723894479846</v>
      </c>
      <c r="BT44" s="20">
        <v>1.4045278158090371</v>
      </c>
      <c r="BU44" s="20">
        <v>13.990251055237316</v>
      </c>
      <c r="BV44" s="20">
        <v>14.797027634703397</v>
      </c>
      <c r="BW44" s="20">
        <v>77.887376284840727</v>
      </c>
      <c r="BX44" s="20">
        <v>7.2187543797691527E-3</v>
      </c>
      <c r="BY44" s="20">
        <v>0.15717228389497007</v>
      </c>
      <c r="BZ44" s="20">
        <v>23.669390823401979</v>
      </c>
      <c r="CA44" s="20">
        <v>0.69028416875507814</v>
      </c>
      <c r="CB44" s="20">
        <v>9.6542264800126704E-2</v>
      </c>
      <c r="CC44" s="20">
        <v>14.490252851295839</v>
      </c>
      <c r="CD44" s="20">
        <v>2.7859751170571432</v>
      </c>
      <c r="CE44" s="20">
        <v>64.199155633240892</v>
      </c>
      <c r="CF44" s="20">
        <v>6.1313620062057392</v>
      </c>
      <c r="CG44" s="20">
        <v>15.484013232606321</v>
      </c>
      <c r="CH44" s="20">
        <v>1.0888426026434808</v>
      </c>
      <c r="CI44" s="20">
        <v>32.807785888377893</v>
      </c>
      <c r="CJ44" s="20">
        <v>62.076795920922429</v>
      </c>
      <c r="CK44" s="20">
        <v>8.3387010609338947</v>
      </c>
      <c r="CL44" s="20">
        <v>33.120314659205611</v>
      </c>
      <c r="CM44" s="20">
        <v>41.414049230943164</v>
      </c>
      <c r="CN44" s="20">
        <v>114.38000782457954</v>
      </c>
      <c r="CO44" s="20">
        <v>10.552951576110242</v>
      </c>
      <c r="CP44" s="20">
        <v>4.8137258743751077E-2</v>
      </c>
      <c r="CQ44" s="20">
        <v>7.5557029111410365</v>
      </c>
      <c r="CR44" s="20">
        <v>7.2698046752114749</v>
      </c>
      <c r="CS44" s="20">
        <v>15.561991560057217</v>
      </c>
      <c r="CT44" s="20">
        <v>0.21970679163253889</v>
      </c>
      <c r="CU44" s="20">
        <v>55.275438052074662</v>
      </c>
      <c r="CV44" s="20">
        <v>0.44992356501049247</v>
      </c>
      <c r="CW44" s="20">
        <v>0.36955050849862925</v>
      </c>
      <c r="CX44" s="20">
        <v>4634.3582835732968</v>
      </c>
      <c r="CY44" s="20">
        <v>28577.064737631223</v>
      </c>
      <c r="CZ44" s="20">
        <v>18.3237464318922</v>
      </c>
      <c r="DA44" s="20">
        <v>12.310835441215946</v>
      </c>
      <c r="DB44" s="20">
        <v>0.47758779506784177</v>
      </c>
      <c r="DC44" s="20">
        <v>1.5858373877077401</v>
      </c>
      <c r="DD44" s="20">
        <v>0.52262698858849266</v>
      </c>
      <c r="DE44" s="20">
        <v>0.16036376100993047</v>
      </c>
      <c r="DF44" s="20">
        <v>0.33530168761696399</v>
      </c>
      <c r="DG44" s="20">
        <v>13.299739955769454</v>
      </c>
      <c r="DH44" s="20">
        <v>1.3343354271100347</v>
      </c>
      <c r="DI44" s="20">
        <v>0.8460138313186788</v>
      </c>
      <c r="DJ44" s="20">
        <v>0.24779501393899994</v>
      </c>
      <c r="DK44" s="20">
        <v>1.7145213579142224</v>
      </c>
      <c r="DL44" s="20">
        <v>11.101371943302107</v>
      </c>
      <c r="DM44" s="20">
        <v>2.9707109294325469</v>
      </c>
      <c r="DN44" s="20">
        <v>1.4567300461550934</v>
      </c>
      <c r="DO44" s="20">
        <v>2.4235727096289299</v>
      </c>
      <c r="DP44" s="20">
        <v>2.4274487712246082</v>
      </c>
      <c r="DQ44" s="20">
        <v>4.7976647926177077E-2</v>
      </c>
      <c r="DR44" s="20">
        <v>51.229801885724513</v>
      </c>
      <c r="DS44" s="20">
        <v>176.93710793642813</v>
      </c>
      <c r="DT44" s="20">
        <v>1.2131038592460455</v>
      </c>
      <c r="DU44" s="20">
        <v>7.0219521346251108</v>
      </c>
      <c r="DV44" s="20">
        <v>37.664312335642116</v>
      </c>
      <c r="DW44" s="20">
        <v>236.02998945972752</v>
      </c>
      <c r="DX44" s="20">
        <v>3.3429493430135813E-2</v>
      </c>
      <c r="DY44" s="20">
        <v>1493.2748812568191</v>
      </c>
      <c r="DZ44" s="20">
        <v>1128.6280563431374</v>
      </c>
      <c r="EA44" s="20">
        <v>250.65994051725542</v>
      </c>
      <c r="EB44" s="20">
        <v>435.13170525259522</v>
      </c>
      <c r="EC44" s="20">
        <v>1.0067641916903203</v>
      </c>
      <c r="ED44" s="20">
        <v>7.7895785668465486E-2</v>
      </c>
      <c r="EE44" s="20">
        <v>4.2325695314774041</v>
      </c>
      <c r="EF44" s="20">
        <v>8.7596397082681798E-2</v>
      </c>
      <c r="EG44" s="20">
        <v>0.17523734493525117</v>
      </c>
      <c r="EH44" s="20">
        <v>0</v>
      </c>
      <c r="EI44" s="18">
        <f t="shared" ref="EI44:EI75" si="7">SUM(C44:EH44)</f>
        <v>111749.09048185065</v>
      </c>
      <c r="EJ44" s="20">
        <v>219866.01976369362</v>
      </c>
      <c r="EK44" s="20">
        <v>173.67762409591614</v>
      </c>
      <c r="EL44" s="20">
        <v>598.93476697340952</v>
      </c>
      <c r="EM44" s="20">
        <v>0</v>
      </c>
      <c r="EN44" s="20">
        <v>0</v>
      </c>
      <c r="EO44" s="20">
        <v>0</v>
      </c>
      <c r="EP44" s="20">
        <v>0</v>
      </c>
      <c r="EQ44" s="20">
        <v>0</v>
      </c>
      <c r="ER44" s="20">
        <v>0</v>
      </c>
      <c r="ES44" s="20">
        <v>0</v>
      </c>
      <c r="ET44" s="20">
        <v>0</v>
      </c>
      <c r="EU44" s="20">
        <v>20.790575514302709</v>
      </c>
      <c r="EV44" s="20">
        <v>5017.8778503986659</v>
      </c>
      <c r="EW44" s="20">
        <v>309.38816691720689</v>
      </c>
      <c r="EX44" s="20">
        <v>7125.8711346262144</v>
      </c>
      <c r="EY44" s="20">
        <v>0</v>
      </c>
      <c r="EZ44" s="20">
        <v>186.30133579628466</v>
      </c>
      <c r="FA44" s="20">
        <v>71.83599392838984</v>
      </c>
      <c r="FB44" s="20">
        <v>0</v>
      </c>
      <c r="FC44" s="20">
        <v>0</v>
      </c>
      <c r="FD44" s="20">
        <v>294.86238847375614</v>
      </c>
      <c r="FE44" s="20">
        <v>224.83888743739863</v>
      </c>
      <c r="FF44" s="20">
        <v>2.6508009607387932</v>
      </c>
      <c r="FG44" s="18">
        <f t="shared" si="2"/>
        <v>233893.04928881591</v>
      </c>
      <c r="FH44" s="17">
        <f t="shared" ref="FH44:FH75" si="8">+EI44+FG44</f>
        <v>345642.13977066654</v>
      </c>
      <c r="FI44" s="28"/>
      <c r="FK44" s="17">
        <v>345642.13977066672</v>
      </c>
      <c r="FL44" s="29">
        <f t="shared" si="6"/>
        <v>0</v>
      </c>
      <c r="FN44" s="20">
        <f t="shared" si="3"/>
        <v>772.61239106932567</v>
      </c>
      <c r="FO44" s="20">
        <f t="shared" si="4"/>
        <v>0</v>
      </c>
      <c r="FP44" s="20">
        <f t="shared" si="5"/>
        <v>780.48940659656807</v>
      </c>
    </row>
    <row r="45" spans="1:172" s="7" customFormat="1" ht="21.95" customHeight="1" thickBot="1" x14ac:dyDescent="0.25">
      <c r="A45" s="12" t="s">
        <v>154</v>
      </c>
      <c r="B45" s="12" t="s">
        <v>155</v>
      </c>
      <c r="C45" s="20">
        <v>8.9075043288273594</v>
      </c>
      <c r="D45" s="20">
        <v>5.3163985160248135</v>
      </c>
      <c r="E45" s="20">
        <v>0.5528494837983573</v>
      </c>
      <c r="F45" s="20">
        <v>16.261160670991256</v>
      </c>
      <c r="G45" s="20">
        <v>4.0238267481101886</v>
      </c>
      <c r="H45" s="20">
        <v>10.774267020738819</v>
      </c>
      <c r="I45" s="20">
        <v>5.187906199856104</v>
      </c>
      <c r="J45" s="20">
        <v>2.2044989402517481</v>
      </c>
      <c r="K45" s="20">
        <v>3.1571654105373743</v>
      </c>
      <c r="L45" s="20">
        <v>16.803746927632133</v>
      </c>
      <c r="M45" s="20">
        <v>86.51600341032875</v>
      </c>
      <c r="N45" s="20">
        <v>7.8859740778515599</v>
      </c>
      <c r="O45" s="20">
        <v>13.595711371720146</v>
      </c>
      <c r="P45" s="20">
        <v>48.254763994764545</v>
      </c>
      <c r="Q45" s="20">
        <v>1.8152425400815644</v>
      </c>
      <c r="R45" s="20">
        <v>53.440155098738835</v>
      </c>
      <c r="S45" s="20">
        <v>10.730050695846913</v>
      </c>
      <c r="T45" s="20">
        <v>58.589263597441715</v>
      </c>
      <c r="U45" s="20">
        <v>15.383426533799003</v>
      </c>
      <c r="V45" s="20">
        <v>1.7757556015462945</v>
      </c>
      <c r="W45" s="20">
        <v>6.8489718136987747</v>
      </c>
      <c r="X45" s="20">
        <v>106.70494209022958</v>
      </c>
      <c r="Y45" s="20">
        <v>4.2448321025304017</v>
      </c>
      <c r="Z45" s="20">
        <v>10.54985124760152</v>
      </c>
      <c r="AA45" s="20">
        <v>2.0971581260640955</v>
      </c>
      <c r="AB45" s="20">
        <v>6.9021508365788593</v>
      </c>
      <c r="AC45" s="20">
        <v>2.2838659357719489</v>
      </c>
      <c r="AD45" s="20">
        <v>12.339483950608299</v>
      </c>
      <c r="AE45" s="20">
        <v>1.2789369378731099</v>
      </c>
      <c r="AF45" s="20">
        <v>7.6132204038943652</v>
      </c>
      <c r="AG45" s="20">
        <v>2.638823143062405E-3</v>
      </c>
      <c r="AH45" s="20">
        <v>0.42228086933136438</v>
      </c>
      <c r="AI45" s="20">
        <v>4741.0771560676758</v>
      </c>
      <c r="AJ45" s="20">
        <v>22896.52147821863</v>
      </c>
      <c r="AK45" s="20">
        <v>91.850590869876612</v>
      </c>
      <c r="AL45" s="20">
        <v>32.036358505246177</v>
      </c>
      <c r="AM45" s="20">
        <v>39.972801271812394</v>
      </c>
      <c r="AN45" s="20">
        <v>479.33038890026307</v>
      </c>
      <c r="AO45" s="20">
        <v>3.7131189317786752</v>
      </c>
      <c r="AP45" s="20">
        <v>521.99508261058929</v>
      </c>
      <c r="AQ45" s="20">
        <v>1874.6139498023533</v>
      </c>
      <c r="AR45" s="20">
        <v>740.59799483031759</v>
      </c>
      <c r="AS45" s="20">
        <v>40.96042237776782</v>
      </c>
      <c r="AT45" s="20">
        <v>15.889390269455991</v>
      </c>
      <c r="AU45" s="20">
        <v>8.0473694556146622</v>
      </c>
      <c r="AV45" s="20">
        <v>15.672338870764449</v>
      </c>
      <c r="AW45" s="20">
        <v>794.02059679614365</v>
      </c>
      <c r="AX45" s="20">
        <v>2961.8427592195426</v>
      </c>
      <c r="AY45" s="20">
        <v>1.6177723849512193</v>
      </c>
      <c r="AZ45" s="20">
        <v>175.47244251883325</v>
      </c>
      <c r="BA45" s="20">
        <v>1.0468113309026474</v>
      </c>
      <c r="BB45" s="20">
        <v>18.955513858862787</v>
      </c>
      <c r="BC45" s="20">
        <v>55.352607899725172</v>
      </c>
      <c r="BD45" s="20">
        <v>4.0790175615188486</v>
      </c>
      <c r="BE45" s="20">
        <v>54.206287148855779</v>
      </c>
      <c r="BF45" s="20">
        <v>30.281701750264265</v>
      </c>
      <c r="BG45" s="20">
        <v>52.741039979813976</v>
      </c>
      <c r="BH45" s="20">
        <v>71.007498372466102</v>
      </c>
      <c r="BI45" s="20">
        <v>0</v>
      </c>
      <c r="BJ45" s="20">
        <v>7.2710452324868484</v>
      </c>
      <c r="BK45" s="20">
        <v>51.672407297217411</v>
      </c>
      <c r="BL45" s="20">
        <v>4.478001008824533</v>
      </c>
      <c r="BM45" s="20">
        <v>4.8969924227188857</v>
      </c>
      <c r="BN45" s="20">
        <v>78.112091884691509</v>
      </c>
      <c r="BO45" s="20">
        <v>30.04900538843404</v>
      </c>
      <c r="BP45" s="20">
        <v>13.060735311419819</v>
      </c>
      <c r="BQ45" s="20">
        <v>4.2433847343627882</v>
      </c>
      <c r="BR45" s="20">
        <v>53.130583107367002</v>
      </c>
      <c r="BS45" s="20">
        <v>8.7176395996250911</v>
      </c>
      <c r="BT45" s="20">
        <v>2.3265814247322676</v>
      </c>
      <c r="BU45" s="20">
        <v>45.32120620418722</v>
      </c>
      <c r="BV45" s="20">
        <v>41.474427771957167</v>
      </c>
      <c r="BW45" s="20">
        <v>172.14778245954273</v>
      </c>
      <c r="BX45" s="20">
        <v>8.3100841833030591E-3</v>
      </c>
      <c r="BY45" s="20">
        <v>0.28986471578723694</v>
      </c>
      <c r="BZ45" s="20">
        <v>44.13135372049274</v>
      </c>
      <c r="CA45" s="20">
        <v>0.65776999083720245</v>
      </c>
      <c r="CB45" s="20">
        <v>0.39525625564930172</v>
      </c>
      <c r="CC45" s="20">
        <v>31.075416650746966</v>
      </c>
      <c r="CD45" s="20">
        <v>5.5230422721034085</v>
      </c>
      <c r="CE45" s="20">
        <v>151.40185740279699</v>
      </c>
      <c r="CF45" s="20">
        <v>19.234115106183815</v>
      </c>
      <c r="CG45" s="20">
        <v>117.63364856577755</v>
      </c>
      <c r="CH45" s="20">
        <v>7.1378171374080335</v>
      </c>
      <c r="CI45" s="20">
        <v>95.734931640831107</v>
      </c>
      <c r="CJ45" s="20">
        <v>67.437418792089943</v>
      </c>
      <c r="CK45" s="20">
        <v>9.1411153487918764</v>
      </c>
      <c r="CL45" s="20">
        <v>66.067005022543043</v>
      </c>
      <c r="CM45" s="20">
        <v>49.958215356796799</v>
      </c>
      <c r="CN45" s="20">
        <v>655.09907554982442</v>
      </c>
      <c r="CO45" s="20">
        <v>47.252876752742949</v>
      </c>
      <c r="CP45" s="20">
        <v>0.10604946543326975</v>
      </c>
      <c r="CQ45" s="20">
        <v>14.196555075560465</v>
      </c>
      <c r="CR45" s="20">
        <v>6.1556327369100323</v>
      </c>
      <c r="CS45" s="20">
        <v>82.888597041671275</v>
      </c>
      <c r="CT45" s="20">
        <v>7.9205214512400275</v>
      </c>
      <c r="CU45" s="20">
        <v>98.35630070750635</v>
      </c>
      <c r="CV45" s="20">
        <v>49.882573269704615</v>
      </c>
      <c r="CW45" s="20">
        <v>45.863351792235655</v>
      </c>
      <c r="CX45" s="20">
        <v>8291.5694286375328</v>
      </c>
      <c r="CY45" s="20">
        <v>24949.741079817359</v>
      </c>
      <c r="CZ45" s="20">
        <v>27.509633639327916</v>
      </c>
      <c r="DA45" s="20">
        <v>45.002545751917111</v>
      </c>
      <c r="DB45" s="20">
        <v>10.706395019264608</v>
      </c>
      <c r="DC45" s="20">
        <v>69.475121931237339</v>
      </c>
      <c r="DD45" s="20">
        <v>13.517145453914075</v>
      </c>
      <c r="DE45" s="20">
        <v>5.2693885552350288</v>
      </c>
      <c r="DF45" s="20">
        <v>8.2008353148631414</v>
      </c>
      <c r="DG45" s="20">
        <v>51.958413693579033</v>
      </c>
      <c r="DH45" s="20">
        <v>16.819338664126853</v>
      </c>
      <c r="DI45" s="20">
        <v>11.15792527375514</v>
      </c>
      <c r="DJ45" s="20">
        <v>7.3526500747835817</v>
      </c>
      <c r="DK45" s="20">
        <v>19.264022814215803</v>
      </c>
      <c r="DL45" s="20">
        <v>6.3298499239022039</v>
      </c>
      <c r="DM45" s="20">
        <v>27.651319362733695</v>
      </c>
      <c r="DN45" s="20">
        <v>10.766838391325001</v>
      </c>
      <c r="DO45" s="20">
        <v>3.5186907742690514</v>
      </c>
      <c r="DP45" s="20">
        <v>10.165990895086034</v>
      </c>
      <c r="DQ45" s="20">
        <v>2.3906773474025855</v>
      </c>
      <c r="DR45" s="20">
        <v>68.594354298190808</v>
      </c>
      <c r="DS45" s="20">
        <v>9.3811596317505916</v>
      </c>
      <c r="DT45" s="20">
        <v>10.314221873350236</v>
      </c>
      <c r="DU45" s="20">
        <v>35.722726251323301</v>
      </c>
      <c r="DV45" s="20">
        <v>79.039944909013499</v>
      </c>
      <c r="DW45" s="20">
        <v>415.9084992494079</v>
      </c>
      <c r="DX45" s="20">
        <v>0.36661013358676914</v>
      </c>
      <c r="DY45" s="20">
        <v>2024.4326332111359</v>
      </c>
      <c r="DZ45" s="20">
        <v>1872.6261129893423</v>
      </c>
      <c r="EA45" s="20">
        <v>170.50745816248462</v>
      </c>
      <c r="EB45" s="20">
        <v>600.24499226389696</v>
      </c>
      <c r="EC45" s="20">
        <v>16.422715565276867</v>
      </c>
      <c r="ED45" s="20">
        <v>1.0087634692678571</v>
      </c>
      <c r="EE45" s="20">
        <v>57.066809576916746</v>
      </c>
      <c r="EF45" s="20">
        <v>0.82737821213863982</v>
      </c>
      <c r="EG45" s="20">
        <v>2.8377260194919764</v>
      </c>
      <c r="EH45" s="20">
        <v>0</v>
      </c>
      <c r="EI45" s="18">
        <f t="shared" si="7"/>
        <v>77399.486447016039</v>
      </c>
      <c r="EJ45" s="20">
        <v>250078.07326971329</v>
      </c>
      <c r="EK45" s="20">
        <v>294.55441152130368</v>
      </c>
      <c r="EL45" s="20">
        <v>1015.7835745615204</v>
      </c>
      <c r="EM45" s="20">
        <v>0</v>
      </c>
      <c r="EN45" s="20">
        <v>0</v>
      </c>
      <c r="EO45" s="20">
        <v>0</v>
      </c>
      <c r="EP45" s="20">
        <v>0</v>
      </c>
      <c r="EQ45" s="20">
        <v>0</v>
      </c>
      <c r="ER45" s="20">
        <v>0</v>
      </c>
      <c r="ES45" s="20">
        <v>0</v>
      </c>
      <c r="ET45" s="20">
        <v>0</v>
      </c>
      <c r="EU45" s="20">
        <v>582.28858003366145</v>
      </c>
      <c r="EV45" s="20">
        <v>131.61622767706453</v>
      </c>
      <c r="EW45" s="20">
        <v>-203.18783694936153</v>
      </c>
      <c r="EX45" s="20">
        <v>41723.103960858345</v>
      </c>
      <c r="EY45" s="20">
        <v>0</v>
      </c>
      <c r="EZ45" s="20">
        <v>213.94890627826516</v>
      </c>
      <c r="FA45" s="20">
        <v>82.496629810518002</v>
      </c>
      <c r="FB45" s="20">
        <v>0</v>
      </c>
      <c r="FC45" s="20">
        <v>0</v>
      </c>
      <c r="FD45" s="20">
        <v>338.62068270696284</v>
      </c>
      <c r="FE45" s="20">
        <v>258.20552413351362</v>
      </c>
      <c r="FF45" s="20">
        <v>3.04418625817899</v>
      </c>
      <c r="FG45" s="18">
        <f t="shared" si="2"/>
        <v>294518.54811660323</v>
      </c>
      <c r="FH45" s="17">
        <f t="shared" si="8"/>
        <v>371918.03456361929</v>
      </c>
      <c r="FI45" s="28"/>
      <c r="FK45" s="17">
        <v>371918.03456361929</v>
      </c>
      <c r="FL45" s="29">
        <f t="shared" si="6"/>
        <v>0</v>
      </c>
      <c r="FN45" s="20">
        <f t="shared" si="3"/>
        <v>1310.337986082824</v>
      </c>
      <c r="FO45" s="20">
        <f t="shared" si="4"/>
        <v>0</v>
      </c>
      <c r="FP45" s="20">
        <f t="shared" si="5"/>
        <v>896.31592918743854</v>
      </c>
    </row>
    <row r="46" spans="1:172" s="7" customFormat="1" ht="21.95" customHeight="1" thickBot="1" x14ac:dyDescent="0.25">
      <c r="A46" s="12" t="s">
        <v>156</v>
      </c>
      <c r="B46" s="12" t="s">
        <v>157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0">
        <v>0</v>
      </c>
      <c r="T46" s="20">
        <v>0</v>
      </c>
      <c r="U46" s="20">
        <v>0</v>
      </c>
      <c r="V46" s="20">
        <v>0</v>
      </c>
      <c r="W46" s="20">
        <v>0</v>
      </c>
      <c r="X46" s="20">
        <v>0</v>
      </c>
      <c r="Y46" s="20">
        <v>0</v>
      </c>
      <c r="Z46" s="20">
        <v>0</v>
      </c>
      <c r="AA46" s="20">
        <v>0</v>
      </c>
      <c r="AB46" s="20">
        <v>0</v>
      </c>
      <c r="AC46" s="20">
        <v>0</v>
      </c>
      <c r="AD46" s="20">
        <v>18.017156724855283</v>
      </c>
      <c r="AE46" s="20">
        <v>0</v>
      </c>
      <c r="AF46" s="20">
        <v>0</v>
      </c>
      <c r="AG46" s="20">
        <v>0</v>
      </c>
      <c r="AH46" s="20">
        <v>0</v>
      </c>
      <c r="AI46" s="20">
        <v>51.9158576177363</v>
      </c>
      <c r="AJ46" s="20">
        <v>4.353892722323728</v>
      </c>
      <c r="AK46" s="20">
        <v>4008.926527715978</v>
      </c>
      <c r="AL46" s="20">
        <v>0</v>
      </c>
      <c r="AM46" s="20">
        <v>0</v>
      </c>
      <c r="AN46" s="20">
        <v>0</v>
      </c>
      <c r="AO46" s="20">
        <v>0</v>
      </c>
      <c r="AP46" s="20">
        <v>0</v>
      </c>
      <c r="AQ46" s="20">
        <v>9.7368083905796154E-2</v>
      </c>
      <c r="AR46" s="20">
        <v>4.7689723437124858</v>
      </c>
      <c r="AS46" s="20">
        <v>0.56869161658234346</v>
      </c>
      <c r="AT46" s="20">
        <v>0</v>
      </c>
      <c r="AU46" s="20">
        <v>0</v>
      </c>
      <c r="AV46" s="20">
        <v>0</v>
      </c>
      <c r="AW46" s="20">
        <v>24.953186387375549</v>
      </c>
      <c r="AX46" s="20">
        <v>2496.2811297429744</v>
      </c>
      <c r="AY46" s="20">
        <v>0</v>
      </c>
      <c r="AZ46" s="20">
        <v>0</v>
      </c>
      <c r="BA46" s="20">
        <v>0</v>
      </c>
      <c r="BB46" s="20">
        <v>0</v>
      </c>
      <c r="BC46" s="20">
        <v>0</v>
      </c>
      <c r="BD46" s="20">
        <v>3.4056977906480586</v>
      </c>
      <c r="BE46" s="20">
        <v>0</v>
      </c>
      <c r="BF46" s="20">
        <v>0</v>
      </c>
      <c r="BG46" s="20">
        <v>0</v>
      </c>
      <c r="BH46" s="20">
        <v>0</v>
      </c>
      <c r="BI46" s="20">
        <v>0</v>
      </c>
      <c r="BJ46" s="20">
        <v>0</v>
      </c>
      <c r="BK46" s="20">
        <v>0</v>
      </c>
      <c r="BL46" s="20">
        <v>0</v>
      </c>
      <c r="BM46" s="20">
        <v>0</v>
      </c>
      <c r="BN46" s="20">
        <v>0</v>
      </c>
      <c r="BO46" s="20">
        <v>0</v>
      </c>
      <c r="BP46" s="20">
        <v>0</v>
      </c>
      <c r="BQ46" s="20">
        <v>0</v>
      </c>
      <c r="BR46" s="20">
        <v>0</v>
      </c>
      <c r="BS46" s="20">
        <v>0</v>
      </c>
      <c r="BT46" s="20">
        <v>0</v>
      </c>
      <c r="BU46" s="20">
        <v>0</v>
      </c>
      <c r="BV46" s="20">
        <v>0</v>
      </c>
      <c r="BW46" s="20">
        <v>0</v>
      </c>
      <c r="BX46" s="20">
        <v>0</v>
      </c>
      <c r="BY46" s="20">
        <v>0</v>
      </c>
      <c r="BZ46" s="20">
        <v>0</v>
      </c>
      <c r="CA46" s="20">
        <v>0</v>
      </c>
      <c r="CB46" s="20">
        <v>0</v>
      </c>
      <c r="CC46" s="20">
        <v>0</v>
      </c>
      <c r="CD46" s="20">
        <v>0</v>
      </c>
      <c r="CE46" s="20">
        <v>0</v>
      </c>
      <c r="CF46" s="20">
        <v>0</v>
      </c>
      <c r="CG46" s="20">
        <v>0</v>
      </c>
      <c r="CH46" s="20">
        <v>0</v>
      </c>
      <c r="CI46" s="20">
        <v>0</v>
      </c>
      <c r="CJ46" s="20">
        <v>0</v>
      </c>
      <c r="CK46" s="20">
        <v>0</v>
      </c>
      <c r="CL46" s="20">
        <v>0</v>
      </c>
      <c r="CM46" s="20">
        <v>0</v>
      </c>
      <c r="CN46" s="20">
        <v>0</v>
      </c>
      <c r="CO46" s="20">
        <v>0</v>
      </c>
      <c r="CP46" s="20">
        <v>0</v>
      </c>
      <c r="CQ46" s="20">
        <v>0</v>
      </c>
      <c r="CR46" s="20">
        <v>0</v>
      </c>
      <c r="CS46" s="20">
        <v>3.4893958345589935</v>
      </c>
      <c r="CT46" s="20">
        <v>0</v>
      </c>
      <c r="CU46" s="20">
        <v>41.360578627474808</v>
      </c>
      <c r="CV46" s="20">
        <v>0</v>
      </c>
      <c r="CW46" s="20">
        <v>0</v>
      </c>
      <c r="CX46" s="20">
        <v>1263.3625716467263</v>
      </c>
      <c r="CY46" s="20">
        <v>15440.139575910347</v>
      </c>
      <c r="CZ46" s="20">
        <v>0</v>
      </c>
      <c r="DA46" s="20">
        <v>0</v>
      </c>
      <c r="DB46" s="20">
        <v>0</v>
      </c>
      <c r="DC46" s="20">
        <v>0</v>
      </c>
      <c r="DD46" s="20">
        <v>0</v>
      </c>
      <c r="DE46" s="20">
        <v>0</v>
      </c>
      <c r="DF46" s="20">
        <v>0</v>
      </c>
      <c r="DG46" s="20">
        <v>1.9639614566324806</v>
      </c>
      <c r="DH46" s="20">
        <v>0</v>
      </c>
      <c r="DI46" s="20">
        <v>0</v>
      </c>
      <c r="DJ46" s="20">
        <v>0</v>
      </c>
      <c r="DK46" s="20">
        <v>0</v>
      </c>
      <c r="DL46" s="20">
        <v>0</v>
      </c>
      <c r="DM46" s="20">
        <v>0</v>
      </c>
      <c r="DN46" s="20">
        <v>0</v>
      </c>
      <c r="DO46" s="20">
        <v>0</v>
      </c>
      <c r="DP46" s="20">
        <v>0</v>
      </c>
      <c r="DQ46" s="20">
        <v>0</v>
      </c>
      <c r="DR46" s="20">
        <v>30.089807752462384</v>
      </c>
      <c r="DS46" s="20">
        <v>0</v>
      </c>
      <c r="DT46" s="20">
        <v>0</v>
      </c>
      <c r="DU46" s="20">
        <v>2.2151030375262684</v>
      </c>
      <c r="DV46" s="20">
        <v>0</v>
      </c>
      <c r="DW46" s="20">
        <v>0</v>
      </c>
      <c r="DX46" s="20">
        <v>0</v>
      </c>
      <c r="DY46" s="20">
        <v>53.070397123728348</v>
      </c>
      <c r="DZ46" s="20">
        <v>610.8188216080249</v>
      </c>
      <c r="EA46" s="20">
        <v>72.112460346959622</v>
      </c>
      <c r="EB46" s="20">
        <v>232.96502983838531</v>
      </c>
      <c r="EC46" s="20">
        <v>0</v>
      </c>
      <c r="ED46" s="20">
        <v>0</v>
      </c>
      <c r="EE46" s="20">
        <v>0</v>
      </c>
      <c r="EF46" s="20">
        <v>0</v>
      </c>
      <c r="EG46" s="20">
        <v>0</v>
      </c>
      <c r="EH46" s="20">
        <v>0</v>
      </c>
      <c r="EI46" s="18">
        <f t="shared" si="7"/>
        <v>24364.876183928915</v>
      </c>
      <c r="EJ46" s="20">
        <v>43743.169205743783</v>
      </c>
      <c r="EK46" s="20">
        <v>77.747228583534508</v>
      </c>
      <c r="EL46" s="20">
        <v>268.11466633601066</v>
      </c>
      <c r="EM46" s="20">
        <v>0</v>
      </c>
      <c r="EN46" s="20">
        <v>0</v>
      </c>
      <c r="EO46" s="20">
        <v>0</v>
      </c>
      <c r="EP46" s="20">
        <v>0</v>
      </c>
      <c r="EQ46" s="20">
        <v>0</v>
      </c>
      <c r="ER46" s="20">
        <v>0</v>
      </c>
      <c r="ES46" s="20">
        <v>0</v>
      </c>
      <c r="ET46" s="20">
        <v>0</v>
      </c>
      <c r="EU46" s="20">
        <v>248.11647544893501</v>
      </c>
      <c r="EV46" s="20">
        <v>0</v>
      </c>
      <c r="EW46" s="20">
        <v>771.97263853507889</v>
      </c>
      <c r="EX46" s="20">
        <v>72741.742000525555</v>
      </c>
      <c r="EY46" s="20">
        <v>0</v>
      </c>
      <c r="EZ46" s="20">
        <v>104.00874946144863</v>
      </c>
      <c r="FA46" s="20">
        <v>40.104768239461265</v>
      </c>
      <c r="FB46" s="20">
        <v>0</v>
      </c>
      <c r="FC46" s="20">
        <v>0</v>
      </c>
      <c r="FD46" s="20">
        <v>164.61647017875455</v>
      </c>
      <c r="FE46" s="20">
        <v>125.52358474894847</v>
      </c>
      <c r="FF46" s="20">
        <v>1.4798954168483571</v>
      </c>
      <c r="FG46" s="18">
        <f t="shared" si="2"/>
        <v>118286.59568321836</v>
      </c>
      <c r="FH46" s="17">
        <f t="shared" si="8"/>
        <v>142651.47186714728</v>
      </c>
      <c r="FI46" s="28"/>
      <c r="FK46" s="17">
        <v>142651.47186714728</v>
      </c>
      <c r="FL46" s="29">
        <f t="shared" si="6"/>
        <v>0</v>
      </c>
      <c r="FN46" s="20">
        <f t="shared" si="3"/>
        <v>345.86189491954519</v>
      </c>
      <c r="FO46" s="20">
        <f t="shared" si="4"/>
        <v>0</v>
      </c>
      <c r="FP46" s="20">
        <f t="shared" si="5"/>
        <v>435.73346804546128</v>
      </c>
    </row>
    <row r="47" spans="1:172" s="7" customFormat="1" ht="21.95" customHeight="1" thickBot="1" x14ac:dyDescent="0.25">
      <c r="A47" s="12" t="s">
        <v>158</v>
      </c>
      <c r="B47" s="12" t="s">
        <v>159</v>
      </c>
      <c r="C47" s="20">
        <v>0</v>
      </c>
      <c r="D47" s="20">
        <v>0</v>
      </c>
      <c r="E47" s="20">
        <v>33.930230382743567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6.1153272544116274E-2</v>
      </c>
      <c r="M47" s="20">
        <v>0</v>
      </c>
      <c r="N47" s="20">
        <v>1.3120367264232295E-2</v>
      </c>
      <c r="O47" s="20">
        <v>0</v>
      </c>
      <c r="P47" s="20">
        <v>0</v>
      </c>
      <c r="Q47" s="20">
        <v>0</v>
      </c>
      <c r="R47" s="20">
        <v>0</v>
      </c>
      <c r="S47" s="20">
        <v>0</v>
      </c>
      <c r="T47" s="20">
        <v>0</v>
      </c>
      <c r="U47" s="20">
        <v>0</v>
      </c>
      <c r="V47" s="20">
        <v>6.2672899222191523E-3</v>
      </c>
      <c r="W47" s="20">
        <v>6.3468321322253222E-4</v>
      </c>
      <c r="X47" s="20">
        <v>6.1896883399282263</v>
      </c>
      <c r="Y47" s="20">
        <v>1.227485064965872E-3</v>
      </c>
      <c r="Z47" s="20">
        <v>4.831591976361011E-4</v>
      </c>
      <c r="AA47" s="20">
        <v>0.14483131274356362</v>
      </c>
      <c r="AB47" s="20">
        <v>0</v>
      </c>
      <c r="AC47" s="20">
        <v>0</v>
      </c>
      <c r="AD47" s="20">
        <v>3.1704266836238761</v>
      </c>
      <c r="AE47" s="20">
        <v>0</v>
      </c>
      <c r="AF47" s="20">
        <v>3.5300146221830669E-2</v>
      </c>
      <c r="AG47" s="20">
        <v>0</v>
      </c>
      <c r="AH47" s="20">
        <v>0</v>
      </c>
      <c r="AI47" s="20">
        <v>8.0865790750482063</v>
      </c>
      <c r="AJ47" s="20">
        <v>85.695964334541799</v>
      </c>
      <c r="AK47" s="20">
        <v>45.172944533392723</v>
      </c>
      <c r="AL47" s="20">
        <v>2618.1639892145809</v>
      </c>
      <c r="AM47" s="20">
        <v>31.513554949853525</v>
      </c>
      <c r="AN47" s="20">
        <v>3730.5052007924551</v>
      </c>
      <c r="AO47" s="20">
        <v>2.8130711886377993E-3</v>
      </c>
      <c r="AP47" s="20">
        <v>796.43467217802481</v>
      </c>
      <c r="AQ47" s="20">
        <v>1264.5272212796467</v>
      </c>
      <c r="AR47" s="20">
        <v>18.265417357648488</v>
      </c>
      <c r="AS47" s="20">
        <v>461.5862594148245</v>
      </c>
      <c r="AT47" s="20">
        <v>10.960543405565478</v>
      </c>
      <c r="AU47" s="20">
        <v>0</v>
      </c>
      <c r="AV47" s="20">
        <v>23.220625044281135</v>
      </c>
      <c r="AW47" s="20">
        <v>362.43189307008896</v>
      </c>
      <c r="AX47" s="20">
        <v>30.214495313400381</v>
      </c>
      <c r="AY47" s="20">
        <v>0.52651281287741403</v>
      </c>
      <c r="AZ47" s="20">
        <v>847.8957349961338</v>
      </c>
      <c r="BA47" s="20">
        <v>0.42750049917612742</v>
      </c>
      <c r="BB47" s="20">
        <v>46.371437700345098</v>
      </c>
      <c r="BC47" s="20">
        <v>25.443587551384024</v>
      </c>
      <c r="BD47" s="20">
        <v>0.87867367972137933</v>
      </c>
      <c r="BE47" s="20">
        <v>0.24001090393742985</v>
      </c>
      <c r="BF47" s="20">
        <v>9.5524217647282779</v>
      </c>
      <c r="BG47" s="20">
        <v>1.2062811001058336</v>
      </c>
      <c r="BH47" s="20">
        <v>1.4327951577348133</v>
      </c>
      <c r="BI47" s="20">
        <v>0</v>
      </c>
      <c r="BJ47" s="20">
        <v>4.2373073618030679</v>
      </c>
      <c r="BK47" s="20">
        <v>0.71008514845341886</v>
      </c>
      <c r="BL47" s="20">
        <v>0.10653919933311501</v>
      </c>
      <c r="BM47" s="20">
        <v>0</v>
      </c>
      <c r="BN47" s="20">
        <v>1.4785195550124004</v>
      </c>
      <c r="BO47" s="20">
        <v>0.83144721881236838</v>
      </c>
      <c r="BP47" s="20">
        <v>8.9286244387594458</v>
      </c>
      <c r="BQ47" s="20">
        <v>59.233254616742286</v>
      </c>
      <c r="BR47" s="20">
        <v>30.389254252513659</v>
      </c>
      <c r="BS47" s="20">
        <v>0.14064329534330261</v>
      </c>
      <c r="BT47" s="20">
        <v>3.5109917419350441E-2</v>
      </c>
      <c r="BU47" s="20">
        <v>3.2096742631863644</v>
      </c>
      <c r="BV47" s="20">
        <v>29.198356942424184</v>
      </c>
      <c r="BW47" s="20">
        <v>13.815907040433366</v>
      </c>
      <c r="BX47" s="20">
        <v>121.8735662650833</v>
      </c>
      <c r="BY47" s="20">
        <v>8.3601230173827457</v>
      </c>
      <c r="BZ47" s="20">
        <v>45.012590822687592</v>
      </c>
      <c r="CA47" s="20">
        <v>4.8646420873340466</v>
      </c>
      <c r="CB47" s="20">
        <v>0</v>
      </c>
      <c r="CC47" s="20">
        <v>3.5081947122743777</v>
      </c>
      <c r="CD47" s="20">
        <v>309.04293422335763</v>
      </c>
      <c r="CE47" s="20">
        <v>14.591654207710478</v>
      </c>
      <c r="CF47" s="20">
        <v>3.2048609789209035</v>
      </c>
      <c r="CG47" s="20">
        <v>1.3155407374420851</v>
      </c>
      <c r="CH47" s="20">
        <v>0.48130283644594951</v>
      </c>
      <c r="CI47" s="20">
        <v>0.10471489071083426</v>
      </c>
      <c r="CJ47" s="20">
        <v>2.0614433672055225E-3</v>
      </c>
      <c r="CK47" s="20">
        <v>8.8929065062472862E-4</v>
      </c>
      <c r="CL47" s="20">
        <v>20.153259996796635</v>
      </c>
      <c r="CM47" s="20">
        <v>2.4851420692658457E-3</v>
      </c>
      <c r="CN47" s="20">
        <v>6.0340841546874913</v>
      </c>
      <c r="CO47" s="20">
        <v>2.1186196648925303E-3</v>
      </c>
      <c r="CP47" s="20">
        <v>0</v>
      </c>
      <c r="CQ47" s="20">
        <v>7.9923533697433061E-2</v>
      </c>
      <c r="CR47" s="20">
        <v>0</v>
      </c>
      <c r="CS47" s="20">
        <v>2.9979278073981175</v>
      </c>
      <c r="CT47" s="20">
        <v>0.10057677434761982</v>
      </c>
      <c r="CU47" s="20">
        <v>19.830843213829784</v>
      </c>
      <c r="CV47" s="20">
        <v>6.7864439983192346</v>
      </c>
      <c r="CW47" s="20">
        <v>1.1557468495297919E-2</v>
      </c>
      <c r="CX47" s="20">
        <v>1802.8576768261391</v>
      </c>
      <c r="CY47" s="20">
        <v>5004.9030120066327</v>
      </c>
      <c r="CZ47" s="20">
        <v>8.7162890059968881</v>
      </c>
      <c r="DA47" s="20">
        <v>0.57441396510317011</v>
      </c>
      <c r="DB47" s="20">
        <v>3.2159253008513007</v>
      </c>
      <c r="DC47" s="20">
        <v>3.5315861354947424</v>
      </c>
      <c r="DD47" s="20">
        <v>1.6417696011549556</v>
      </c>
      <c r="DE47" s="20">
        <v>4.2965156475202215E-2</v>
      </c>
      <c r="DF47" s="20">
        <v>0.44675061188986676</v>
      </c>
      <c r="DG47" s="20">
        <v>13.698888320559853</v>
      </c>
      <c r="DH47" s="20">
        <v>2.7300600100231272E-3</v>
      </c>
      <c r="DI47" s="20">
        <v>0.3651101159816591</v>
      </c>
      <c r="DJ47" s="20">
        <v>11.516698300499289</v>
      </c>
      <c r="DK47" s="20">
        <v>0.25023765739955867</v>
      </c>
      <c r="DL47" s="20">
        <v>4.3157156546220463</v>
      </c>
      <c r="DM47" s="20">
        <v>3.3307888763262197</v>
      </c>
      <c r="DN47" s="20">
        <v>1.8426285935687736</v>
      </c>
      <c r="DO47" s="20">
        <v>1.9332882267101469E-4</v>
      </c>
      <c r="DP47" s="20">
        <v>2.1806890020659348E-2</v>
      </c>
      <c r="DQ47" s="20">
        <v>0</v>
      </c>
      <c r="DR47" s="20">
        <v>22.266485341465518</v>
      </c>
      <c r="DS47" s="20">
        <v>1.9679952378377004E-2</v>
      </c>
      <c r="DT47" s="20">
        <v>0.25179328875046791</v>
      </c>
      <c r="DU47" s="20">
        <v>33.908343771319913</v>
      </c>
      <c r="DV47" s="20">
        <v>11.841270198586198</v>
      </c>
      <c r="DW47" s="20">
        <v>2.3805641128933743</v>
      </c>
      <c r="DX47" s="20">
        <v>4.292968705963409E-2</v>
      </c>
      <c r="DY47" s="20">
        <v>54.33628331374625</v>
      </c>
      <c r="DZ47" s="20">
        <v>104.65203059742538</v>
      </c>
      <c r="EA47" s="20">
        <v>58.816580999217791</v>
      </c>
      <c r="EB47" s="20">
        <v>49.045133866716426</v>
      </c>
      <c r="EC47" s="20">
        <v>1.3936903012410364</v>
      </c>
      <c r="ED47" s="20">
        <v>8.6824422017488159E-3</v>
      </c>
      <c r="EE47" s="20">
        <v>0</v>
      </c>
      <c r="EF47" s="20">
        <v>0</v>
      </c>
      <c r="EG47" s="20">
        <v>4.0894349638969061</v>
      </c>
      <c r="EH47" s="20">
        <v>0</v>
      </c>
      <c r="EI47" s="18">
        <f t="shared" si="7"/>
        <v>18389.3156010405</v>
      </c>
      <c r="EJ47" s="20">
        <v>69608.779170524547</v>
      </c>
      <c r="EK47" s="20">
        <v>60.066284042355981</v>
      </c>
      <c r="EL47" s="20">
        <v>207.14116756916781</v>
      </c>
      <c r="EM47" s="20">
        <v>178.53810532970465</v>
      </c>
      <c r="EN47" s="20">
        <v>0</v>
      </c>
      <c r="EO47" s="20">
        <v>0</v>
      </c>
      <c r="EP47" s="20">
        <v>0</v>
      </c>
      <c r="EQ47" s="20">
        <v>0</v>
      </c>
      <c r="ER47" s="20">
        <v>0</v>
      </c>
      <c r="ES47" s="20">
        <v>0</v>
      </c>
      <c r="ET47" s="20">
        <v>0</v>
      </c>
      <c r="EU47" s="20">
        <v>0</v>
      </c>
      <c r="EV47" s="20">
        <v>0.18095037686714222</v>
      </c>
      <c r="EW47" s="20">
        <v>-426.85705367053629</v>
      </c>
      <c r="EX47" s="20">
        <v>194146.74368950637</v>
      </c>
      <c r="EY47" s="20">
        <v>0</v>
      </c>
      <c r="EZ47" s="20">
        <v>93.707039784963982</v>
      </c>
      <c r="FA47" s="20">
        <v>36.13252858476983</v>
      </c>
      <c r="FB47" s="20">
        <v>0</v>
      </c>
      <c r="FC47" s="20">
        <v>0</v>
      </c>
      <c r="FD47" s="20">
        <v>148.31177377071069</v>
      </c>
      <c r="FE47" s="20">
        <v>113.09090447607797</v>
      </c>
      <c r="FF47" s="20">
        <v>1.3333168548055283</v>
      </c>
      <c r="FG47" s="18">
        <f t="shared" si="2"/>
        <v>264167.16787714977</v>
      </c>
      <c r="FH47" s="17">
        <f t="shared" si="8"/>
        <v>282556.48347819026</v>
      </c>
      <c r="FI47" s="28"/>
      <c r="FK47" s="17">
        <v>282556.48347819032</v>
      </c>
      <c r="FL47" s="29">
        <f t="shared" si="6"/>
        <v>0</v>
      </c>
      <c r="FN47" s="20">
        <f t="shared" si="3"/>
        <v>267.20745161152377</v>
      </c>
      <c r="FO47" s="20">
        <f t="shared" si="4"/>
        <v>0</v>
      </c>
      <c r="FP47" s="20">
        <f t="shared" si="5"/>
        <v>392.575563471328</v>
      </c>
    </row>
    <row r="48" spans="1:172" s="7" customFormat="1" ht="21.95" customHeight="1" thickBot="1" x14ac:dyDescent="0.25">
      <c r="A48" s="12" t="s">
        <v>160</v>
      </c>
      <c r="B48" s="12" t="s">
        <v>161</v>
      </c>
      <c r="C48" s="20">
        <v>0.58157588929201065</v>
      </c>
      <c r="D48" s="20">
        <v>0.1946261399205286</v>
      </c>
      <c r="E48" s="20">
        <v>11.850466230021233</v>
      </c>
      <c r="F48" s="20">
        <v>4.6234055903053886</v>
      </c>
      <c r="G48" s="20">
        <v>1.4688790074440017</v>
      </c>
      <c r="H48" s="20">
        <v>3.9949244712608527</v>
      </c>
      <c r="I48" s="20">
        <v>1.0885049248973484</v>
      </c>
      <c r="J48" s="20">
        <v>0.59212250892827578</v>
      </c>
      <c r="K48" s="20">
        <v>1.8531579176218544</v>
      </c>
      <c r="L48" s="20">
        <v>8.2695212240714646</v>
      </c>
      <c r="M48" s="20">
        <v>3.175384419826373</v>
      </c>
      <c r="N48" s="20">
        <v>4.6608769266578562</v>
      </c>
      <c r="O48" s="20">
        <v>1.5707972128835519</v>
      </c>
      <c r="P48" s="20">
        <v>17.882855221431818</v>
      </c>
      <c r="Q48" s="20">
        <v>0.84524897868682758</v>
      </c>
      <c r="R48" s="20">
        <v>34.423019562209376</v>
      </c>
      <c r="S48" s="20">
        <v>1.9649963619431401</v>
      </c>
      <c r="T48" s="20">
        <v>7.0318030821102688</v>
      </c>
      <c r="U48" s="20">
        <v>2.7837235951467361</v>
      </c>
      <c r="V48" s="20">
        <v>1.6763572474065112</v>
      </c>
      <c r="W48" s="20">
        <v>6.1512692486615794</v>
      </c>
      <c r="X48" s="20">
        <v>2064.8547374452992</v>
      </c>
      <c r="Y48" s="20">
        <v>280.60851648724213</v>
      </c>
      <c r="Z48" s="20">
        <v>200.88608606342319</v>
      </c>
      <c r="AA48" s="20">
        <v>583.59869363663017</v>
      </c>
      <c r="AB48" s="20">
        <v>27.466140632615193</v>
      </c>
      <c r="AC48" s="20">
        <v>0.52912151988229539</v>
      </c>
      <c r="AD48" s="20">
        <v>26.745198133492252</v>
      </c>
      <c r="AE48" s="20">
        <v>10.544155861197314</v>
      </c>
      <c r="AF48" s="20">
        <v>30.94140653481961</v>
      </c>
      <c r="AG48" s="20">
        <v>9.2395764984079792E-4</v>
      </c>
      <c r="AH48" s="20">
        <v>0.21840420362470175</v>
      </c>
      <c r="AI48" s="20">
        <v>2864.0610340249254</v>
      </c>
      <c r="AJ48" s="20">
        <v>376.95433597701998</v>
      </c>
      <c r="AK48" s="20">
        <v>59.510589779026319</v>
      </c>
      <c r="AL48" s="20">
        <v>407.85456691097352</v>
      </c>
      <c r="AM48" s="20">
        <v>29932.522125003845</v>
      </c>
      <c r="AN48" s="20">
        <v>204.68747040706779</v>
      </c>
      <c r="AO48" s="20">
        <v>31.274972225970128</v>
      </c>
      <c r="AP48" s="20">
        <v>1641.2341029671647</v>
      </c>
      <c r="AQ48" s="20">
        <v>8790.6899164558145</v>
      </c>
      <c r="AR48" s="20">
        <v>36.64471831773308</v>
      </c>
      <c r="AS48" s="20">
        <v>601.63763255633012</v>
      </c>
      <c r="AT48" s="20">
        <v>12.061969663399974</v>
      </c>
      <c r="AU48" s="20">
        <v>1.1642846242082663</v>
      </c>
      <c r="AV48" s="20">
        <v>204.2717520083076</v>
      </c>
      <c r="AW48" s="20">
        <v>104.6237118568985</v>
      </c>
      <c r="AX48" s="20">
        <v>917.40156165513758</v>
      </c>
      <c r="AY48" s="20">
        <v>7.5824991637666868</v>
      </c>
      <c r="AZ48" s="20">
        <v>76.412248291030878</v>
      </c>
      <c r="BA48" s="20">
        <v>4.675789635753631</v>
      </c>
      <c r="BB48" s="20">
        <v>26.462379074817974</v>
      </c>
      <c r="BC48" s="20">
        <v>48.104671982322145</v>
      </c>
      <c r="BD48" s="20">
        <v>2.0509924938786983</v>
      </c>
      <c r="BE48" s="20">
        <v>1.7467750366050843</v>
      </c>
      <c r="BF48" s="20">
        <v>7.4498141403197007</v>
      </c>
      <c r="BG48" s="20">
        <v>47.364939390640018</v>
      </c>
      <c r="BH48" s="20">
        <v>30.661048812026294</v>
      </c>
      <c r="BI48" s="20">
        <v>0</v>
      </c>
      <c r="BJ48" s="20">
        <v>20.363525552909859</v>
      </c>
      <c r="BK48" s="20">
        <v>0.61794675095338891</v>
      </c>
      <c r="BL48" s="20">
        <v>326.01519481810652</v>
      </c>
      <c r="BM48" s="20">
        <v>16.067733324839775</v>
      </c>
      <c r="BN48" s="20">
        <v>12276.121501151061</v>
      </c>
      <c r="BO48" s="20">
        <v>7.1852457755117927</v>
      </c>
      <c r="BP48" s="20">
        <v>1021.1644353965524</v>
      </c>
      <c r="BQ48" s="20">
        <v>363.29949898930607</v>
      </c>
      <c r="BR48" s="20">
        <v>46.918680135387199</v>
      </c>
      <c r="BS48" s="20">
        <v>3.4574942268324724</v>
      </c>
      <c r="BT48" s="20">
        <v>4.284550341615339</v>
      </c>
      <c r="BU48" s="20">
        <v>30.099813227019137</v>
      </c>
      <c r="BV48" s="20">
        <v>87.93395167665966</v>
      </c>
      <c r="BW48" s="20">
        <v>23.809416860602482</v>
      </c>
      <c r="BX48" s="20">
        <v>83.759487460544449</v>
      </c>
      <c r="BY48" s="20">
        <v>10.87229491467807</v>
      </c>
      <c r="BZ48" s="20">
        <v>72.087350421539853</v>
      </c>
      <c r="CA48" s="20">
        <v>6.6474936836994107</v>
      </c>
      <c r="CB48" s="20">
        <v>0.22586289606798499</v>
      </c>
      <c r="CC48" s="20">
        <v>15.529641327774833</v>
      </c>
      <c r="CD48" s="20">
        <v>287.88360052209134</v>
      </c>
      <c r="CE48" s="20">
        <v>34.948598208633577</v>
      </c>
      <c r="CF48" s="20">
        <v>22.410756574750316</v>
      </c>
      <c r="CG48" s="20">
        <v>34.460417484531177</v>
      </c>
      <c r="CH48" s="20">
        <v>9.5672067833475367</v>
      </c>
      <c r="CI48" s="20">
        <v>6.9858726718834205</v>
      </c>
      <c r="CJ48" s="20">
        <v>299.84905056584557</v>
      </c>
      <c r="CK48" s="20">
        <v>25.411372464432802</v>
      </c>
      <c r="CL48" s="20">
        <v>100.61005847501215</v>
      </c>
      <c r="CM48" s="20">
        <v>107.08580871480723</v>
      </c>
      <c r="CN48" s="20">
        <v>601.98050712200154</v>
      </c>
      <c r="CO48" s="20">
        <v>62.292905271665184</v>
      </c>
      <c r="CP48" s="20">
        <v>9.9047753541032735E-2</v>
      </c>
      <c r="CQ48" s="20">
        <v>21.531470368654055</v>
      </c>
      <c r="CR48" s="20">
        <v>41.494497652093166</v>
      </c>
      <c r="CS48" s="20">
        <v>78.088169741941698</v>
      </c>
      <c r="CT48" s="20">
        <v>5.4805384895472944</v>
      </c>
      <c r="CU48" s="20">
        <v>50.275504496303483</v>
      </c>
      <c r="CV48" s="20">
        <v>20.834540838844333</v>
      </c>
      <c r="CW48" s="20">
        <v>2.7062377766770034</v>
      </c>
      <c r="CX48" s="20">
        <v>8043.6975159847443</v>
      </c>
      <c r="CY48" s="20">
        <v>30131.339608772243</v>
      </c>
      <c r="CZ48" s="20">
        <v>41.711354368582313</v>
      </c>
      <c r="DA48" s="20">
        <v>69.309404848719339</v>
      </c>
      <c r="DB48" s="20">
        <v>12.919206328483469</v>
      </c>
      <c r="DC48" s="20">
        <v>108.73938268548444</v>
      </c>
      <c r="DD48" s="20">
        <v>68.19902728987563</v>
      </c>
      <c r="DE48" s="20">
        <v>21.151005938985136</v>
      </c>
      <c r="DF48" s="20">
        <v>4.4377684162270192</v>
      </c>
      <c r="DG48" s="20">
        <v>126.61014564695867</v>
      </c>
      <c r="DH48" s="20">
        <v>44.886727599709701</v>
      </c>
      <c r="DI48" s="20">
        <v>25.403744685990837</v>
      </c>
      <c r="DJ48" s="20">
        <v>18.156135432496729</v>
      </c>
      <c r="DK48" s="20">
        <v>26.932753960325527</v>
      </c>
      <c r="DL48" s="20">
        <v>26.209748682523632</v>
      </c>
      <c r="DM48" s="20">
        <v>164.73474343115481</v>
      </c>
      <c r="DN48" s="20">
        <v>12.215895949219057</v>
      </c>
      <c r="DO48" s="20">
        <v>133.21031274387775</v>
      </c>
      <c r="DP48" s="20">
        <v>14.134348301067966</v>
      </c>
      <c r="DQ48" s="20">
        <v>6.7078427789030357</v>
      </c>
      <c r="DR48" s="20">
        <v>94.333803690850544</v>
      </c>
      <c r="DS48" s="20">
        <v>17.71015519068856</v>
      </c>
      <c r="DT48" s="20">
        <v>13.847829942646566</v>
      </c>
      <c r="DU48" s="20">
        <v>35.229712462363949</v>
      </c>
      <c r="DV48" s="20">
        <v>263.17800418755979</v>
      </c>
      <c r="DW48" s="20">
        <v>88.41046090786773</v>
      </c>
      <c r="DX48" s="20">
        <v>1.9890019011463524</v>
      </c>
      <c r="DY48" s="20">
        <v>604.37070866956026</v>
      </c>
      <c r="DZ48" s="20">
        <v>3127.1391835159829</v>
      </c>
      <c r="EA48" s="20">
        <v>167.33727199610752</v>
      </c>
      <c r="EB48" s="20">
        <v>387.16811351068537</v>
      </c>
      <c r="EC48" s="20">
        <v>6.4592962047347644</v>
      </c>
      <c r="ED48" s="20">
        <v>0.98442915207218462</v>
      </c>
      <c r="EE48" s="20">
        <v>8.8579469973176934</v>
      </c>
      <c r="EF48" s="20">
        <v>1.1813631219755329</v>
      </c>
      <c r="EG48" s="20">
        <v>21.637914550518026</v>
      </c>
      <c r="EH48" s="20">
        <v>0</v>
      </c>
      <c r="EI48" s="18">
        <f t="shared" si="7"/>
        <v>109953.18195344749</v>
      </c>
      <c r="EJ48" s="20">
        <v>138076.60748621216</v>
      </c>
      <c r="EK48" s="20">
        <v>129.59862463480965</v>
      </c>
      <c r="EL48" s="20">
        <v>446.92643885349685</v>
      </c>
      <c r="EM48" s="20">
        <v>0</v>
      </c>
      <c r="EN48" s="20">
        <v>0</v>
      </c>
      <c r="EO48" s="20">
        <v>0</v>
      </c>
      <c r="EP48" s="20">
        <v>0</v>
      </c>
      <c r="EQ48" s="20">
        <v>0</v>
      </c>
      <c r="ER48" s="20">
        <v>0</v>
      </c>
      <c r="ES48" s="20">
        <v>0</v>
      </c>
      <c r="ET48" s="20">
        <v>0</v>
      </c>
      <c r="EU48" s="20">
        <v>6124.9988102913994</v>
      </c>
      <c r="EV48" s="20">
        <v>334.87589745592533</v>
      </c>
      <c r="EW48" s="20">
        <v>-2124.2956384833733</v>
      </c>
      <c r="EX48" s="20">
        <v>140815.14136637835</v>
      </c>
      <c r="EY48" s="20">
        <v>0</v>
      </c>
      <c r="EZ48" s="20">
        <v>124.11192112433389</v>
      </c>
      <c r="FA48" s="20">
        <v>47.856356875924511</v>
      </c>
      <c r="FB48" s="20">
        <v>0</v>
      </c>
      <c r="FC48" s="20">
        <v>0</v>
      </c>
      <c r="FD48" s="20">
        <v>196.43411221057562</v>
      </c>
      <c r="FE48" s="20">
        <v>149.78521836164904</v>
      </c>
      <c r="FF48" s="20">
        <v>1.7659347333680395</v>
      </c>
      <c r="FG48" s="18">
        <f t="shared" si="2"/>
        <v>284323.80652864865</v>
      </c>
      <c r="FH48" s="17">
        <f t="shared" si="8"/>
        <v>394276.98848209612</v>
      </c>
      <c r="FI48" s="28"/>
      <c r="FK48" s="17">
        <v>394276.988482096</v>
      </c>
      <c r="FL48" s="29">
        <f t="shared" si="6"/>
        <v>0</v>
      </c>
      <c r="FN48" s="20">
        <f t="shared" si="3"/>
        <v>576.5250634883065</v>
      </c>
      <c r="FO48" s="20">
        <f t="shared" si="4"/>
        <v>0</v>
      </c>
      <c r="FP48" s="20">
        <f t="shared" si="5"/>
        <v>519.9535433058511</v>
      </c>
    </row>
    <row r="49" spans="1:172" s="7" customFormat="1" ht="21.95" customHeight="1" thickBot="1" x14ac:dyDescent="0.25">
      <c r="A49" s="12" t="s">
        <v>162</v>
      </c>
      <c r="B49" s="12" t="s">
        <v>163</v>
      </c>
      <c r="C49" s="20">
        <v>0.40990209648070097</v>
      </c>
      <c r="D49" s="20">
        <v>0.47098772357841368</v>
      </c>
      <c r="E49" s="20">
        <v>0.21705343848943898</v>
      </c>
      <c r="F49" s="20">
        <v>2.2082070031479595</v>
      </c>
      <c r="G49" s="20">
        <v>0.46576638321192554</v>
      </c>
      <c r="H49" s="20">
        <v>1.4208383941126317</v>
      </c>
      <c r="I49" s="20">
        <v>0.24177203038175629</v>
      </c>
      <c r="J49" s="20">
        <v>0.13463025736299944</v>
      </c>
      <c r="K49" s="20">
        <v>1.2440678052281113</v>
      </c>
      <c r="L49" s="20">
        <v>2.3489795880336701</v>
      </c>
      <c r="M49" s="20">
        <v>1.2355162896193892</v>
      </c>
      <c r="N49" s="20">
        <v>8.1187317299103139</v>
      </c>
      <c r="O49" s="20">
        <v>1.8941302008838374</v>
      </c>
      <c r="P49" s="20">
        <v>20.493346041516155</v>
      </c>
      <c r="Q49" s="20">
        <v>0.42953321657704108</v>
      </c>
      <c r="R49" s="20">
        <v>25.273573103328985</v>
      </c>
      <c r="S49" s="20">
        <v>15.110387928804007</v>
      </c>
      <c r="T49" s="20">
        <v>3.5600167388618802</v>
      </c>
      <c r="U49" s="20">
        <v>3.1949740977522239</v>
      </c>
      <c r="V49" s="20">
        <v>0.60226157565132732</v>
      </c>
      <c r="W49" s="20">
        <v>4.6597199596458996</v>
      </c>
      <c r="X49" s="20">
        <v>4671.0196233249226</v>
      </c>
      <c r="Y49" s="20">
        <v>6301.7849459874687</v>
      </c>
      <c r="Z49" s="20">
        <v>12145.731985096376</v>
      </c>
      <c r="AA49" s="20">
        <v>246.63062449315186</v>
      </c>
      <c r="AB49" s="20">
        <v>5.7403812806884416</v>
      </c>
      <c r="AC49" s="20">
        <v>2.805760620030338</v>
      </c>
      <c r="AD49" s="20">
        <v>46.203751279722667</v>
      </c>
      <c r="AE49" s="20">
        <v>2614.0361763956676</v>
      </c>
      <c r="AF49" s="20">
        <v>7.1671689494823188</v>
      </c>
      <c r="AG49" s="20">
        <v>2.0341098148579892E-4</v>
      </c>
      <c r="AH49" s="20">
        <v>0.11596618999825889</v>
      </c>
      <c r="AI49" s="20">
        <v>5998.2506248047357</v>
      </c>
      <c r="AJ49" s="20">
        <v>1598.1088803247785</v>
      </c>
      <c r="AK49" s="20">
        <v>1.9474627963974838</v>
      </c>
      <c r="AL49" s="20">
        <v>702.05117021582714</v>
      </c>
      <c r="AM49" s="20">
        <v>192.14233634003591</v>
      </c>
      <c r="AN49" s="20">
        <v>3123.1459305629</v>
      </c>
      <c r="AO49" s="20">
        <v>3.3464052648363727</v>
      </c>
      <c r="AP49" s="20">
        <v>267.8982643536379</v>
      </c>
      <c r="AQ49" s="20">
        <v>3892.4432112125487</v>
      </c>
      <c r="AR49" s="20">
        <v>15.820925387604298</v>
      </c>
      <c r="AS49" s="20">
        <v>767.94438465885082</v>
      </c>
      <c r="AT49" s="20">
        <v>121.82628614997573</v>
      </c>
      <c r="AU49" s="20">
        <v>3.9371797758680529</v>
      </c>
      <c r="AV49" s="20">
        <v>129.32706809514173</v>
      </c>
      <c r="AW49" s="20">
        <v>349.38829598526206</v>
      </c>
      <c r="AX49" s="20">
        <v>527.59406444672834</v>
      </c>
      <c r="AY49" s="20">
        <v>0.78056308211554626</v>
      </c>
      <c r="AZ49" s="20">
        <v>223.17925762099566</v>
      </c>
      <c r="BA49" s="20">
        <v>0.12290589886311133</v>
      </c>
      <c r="BB49" s="20">
        <v>1.6218391994051655</v>
      </c>
      <c r="BC49" s="20">
        <v>2.0808234100544856</v>
      </c>
      <c r="BD49" s="20">
        <v>0.55725124217233002</v>
      </c>
      <c r="BE49" s="20">
        <v>0.5370401553600419</v>
      </c>
      <c r="BF49" s="20">
        <v>5.0364286703561616</v>
      </c>
      <c r="BG49" s="20">
        <v>26.200872779111158</v>
      </c>
      <c r="BH49" s="20">
        <v>8.4843861081582457</v>
      </c>
      <c r="BI49" s="20">
        <v>0</v>
      </c>
      <c r="BJ49" s="20">
        <v>4.0189699176977092</v>
      </c>
      <c r="BK49" s="20">
        <v>0.40696110182852874</v>
      </c>
      <c r="BL49" s="20">
        <v>2.1120730586920011</v>
      </c>
      <c r="BM49" s="20">
        <v>2.5460557778238542</v>
      </c>
      <c r="BN49" s="20">
        <v>6.0199029129430848</v>
      </c>
      <c r="BO49" s="20">
        <v>346.9303287157029</v>
      </c>
      <c r="BP49" s="20">
        <v>185.45634441977859</v>
      </c>
      <c r="BQ49" s="20">
        <v>1.1088226712376159</v>
      </c>
      <c r="BR49" s="20">
        <v>8.9700376734116141</v>
      </c>
      <c r="BS49" s="20">
        <v>8.5967200045295016</v>
      </c>
      <c r="BT49" s="20">
        <v>1.6386886368800395</v>
      </c>
      <c r="BU49" s="20">
        <v>29.876248822060283</v>
      </c>
      <c r="BV49" s="20">
        <v>20.004303281676812</v>
      </c>
      <c r="BW49" s="20">
        <v>5.98550630251885</v>
      </c>
      <c r="BX49" s="20">
        <v>3.2700008820333408E-3</v>
      </c>
      <c r="BY49" s="20">
        <v>0.11919051518536555</v>
      </c>
      <c r="BZ49" s="20">
        <v>6.3912771179453163</v>
      </c>
      <c r="CA49" s="20">
        <v>0.71382536780086081</v>
      </c>
      <c r="CB49" s="20">
        <v>0.20206781876527141</v>
      </c>
      <c r="CC49" s="20">
        <v>4.7326652061270291</v>
      </c>
      <c r="CD49" s="20">
        <v>0.38901463048728219</v>
      </c>
      <c r="CE49" s="20">
        <v>2.0936766339450008</v>
      </c>
      <c r="CF49" s="20">
        <v>12.695464036341548</v>
      </c>
      <c r="CG49" s="20">
        <v>15.19639444016766</v>
      </c>
      <c r="CH49" s="20">
        <v>1.3759032182668149</v>
      </c>
      <c r="CI49" s="20">
        <v>38.334544781188512</v>
      </c>
      <c r="CJ49" s="20">
        <v>50.228555731917574</v>
      </c>
      <c r="CK49" s="20">
        <v>6.0369931766705713</v>
      </c>
      <c r="CL49" s="20">
        <v>20.535148373637764</v>
      </c>
      <c r="CM49" s="20">
        <v>36.528178825746181</v>
      </c>
      <c r="CN49" s="20">
        <v>156.09444425337782</v>
      </c>
      <c r="CO49" s="20">
        <v>8.4498850583243037</v>
      </c>
      <c r="CP49" s="20">
        <v>2.180554570354656E-2</v>
      </c>
      <c r="CQ49" s="20">
        <v>7.4159540020652219</v>
      </c>
      <c r="CR49" s="20">
        <v>3.2936671964383595</v>
      </c>
      <c r="CS49" s="20">
        <v>87.920897389233502</v>
      </c>
      <c r="CT49" s="20">
        <v>1.2356736613441801</v>
      </c>
      <c r="CU49" s="20">
        <v>48.217577007738363</v>
      </c>
      <c r="CV49" s="20">
        <v>57.735006856947784</v>
      </c>
      <c r="CW49" s="20">
        <v>56.806295101137593</v>
      </c>
      <c r="CX49" s="20">
        <v>4012.9279393203915</v>
      </c>
      <c r="CY49" s="20">
        <v>17098.368921350884</v>
      </c>
      <c r="CZ49" s="20">
        <v>94.816599795612191</v>
      </c>
      <c r="DA49" s="20">
        <v>12.139025833155877</v>
      </c>
      <c r="DB49" s="20">
        <v>0.45696393762317933</v>
      </c>
      <c r="DC49" s="20">
        <v>0.72974459155248494</v>
      </c>
      <c r="DD49" s="20">
        <v>0.25835350799565493</v>
      </c>
      <c r="DE49" s="20">
        <v>8.1954730023026959E-2</v>
      </c>
      <c r="DF49" s="20">
        <v>0.15919606015229579</v>
      </c>
      <c r="DG49" s="20">
        <v>7.9053891631948767</v>
      </c>
      <c r="DH49" s="20">
        <v>3.9125380514316879</v>
      </c>
      <c r="DI49" s="20">
        <v>1.4638815942011068</v>
      </c>
      <c r="DJ49" s="20">
        <v>3.5885329104762533</v>
      </c>
      <c r="DK49" s="20">
        <v>5.9669361414170705</v>
      </c>
      <c r="DL49" s="20">
        <v>23.389705309229072</v>
      </c>
      <c r="DM49" s="20">
        <v>2.2248742967004134</v>
      </c>
      <c r="DN49" s="20">
        <v>2.0665652233730483</v>
      </c>
      <c r="DO49" s="20">
        <v>0.39801208416013589</v>
      </c>
      <c r="DP49" s="20">
        <v>2.3622972464264116</v>
      </c>
      <c r="DQ49" s="20">
        <v>2.6896841993054345E-2</v>
      </c>
      <c r="DR49" s="20">
        <v>72.098581949985814</v>
      </c>
      <c r="DS49" s="20">
        <v>377.20674388149502</v>
      </c>
      <c r="DT49" s="20">
        <v>0.7065729930191349</v>
      </c>
      <c r="DU49" s="20">
        <v>8.4616446977456565</v>
      </c>
      <c r="DV49" s="20">
        <v>52.969010773966005</v>
      </c>
      <c r="DW49" s="20">
        <v>246.15111792474917</v>
      </c>
      <c r="DX49" s="20">
        <v>1.5951373224920372E-2</v>
      </c>
      <c r="DY49" s="20">
        <v>2005.9190684790096</v>
      </c>
      <c r="DZ49" s="20">
        <v>2056.359527038323</v>
      </c>
      <c r="EA49" s="20">
        <v>308.29051796138918</v>
      </c>
      <c r="EB49" s="20">
        <v>255.39808291492744</v>
      </c>
      <c r="EC49" s="20">
        <v>2.5709664710459488</v>
      </c>
      <c r="ED49" s="20">
        <v>0.1151933184860153</v>
      </c>
      <c r="EE49" s="20">
        <v>1.9247530431656297</v>
      </c>
      <c r="EF49" s="20">
        <v>8.985075629976283E-2</v>
      </c>
      <c r="EG49" s="20">
        <v>2.4504201003330017</v>
      </c>
      <c r="EH49" s="20">
        <v>0</v>
      </c>
      <c r="EI49" s="18">
        <f t="shared" si="7"/>
        <v>72009.155512084035</v>
      </c>
      <c r="EJ49" s="20">
        <v>264424.82537072926</v>
      </c>
      <c r="EK49" s="20">
        <v>193.97237061010173</v>
      </c>
      <c r="EL49" s="20">
        <v>668.92207442036795</v>
      </c>
      <c r="EM49" s="20">
        <v>0</v>
      </c>
      <c r="EN49" s="20">
        <v>0</v>
      </c>
      <c r="EO49" s="20">
        <v>0</v>
      </c>
      <c r="EP49" s="20">
        <v>0</v>
      </c>
      <c r="EQ49" s="20">
        <v>0</v>
      </c>
      <c r="ER49" s="20">
        <v>0</v>
      </c>
      <c r="ES49" s="20">
        <v>0</v>
      </c>
      <c r="ET49" s="20">
        <v>0</v>
      </c>
      <c r="EU49" s="20">
        <v>5720.2248101492096</v>
      </c>
      <c r="EV49" s="20">
        <v>87.279881588959768</v>
      </c>
      <c r="EW49" s="20">
        <v>1227.6936463666368</v>
      </c>
      <c r="EX49" s="20">
        <v>53052.471222085398</v>
      </c>
      <c r="EY49" s="20">
        <v>0</v>
      </c>
      <c r="EZ49" s="20">
        <v>135.22794981961695</v>
      </c>
      <c r="FA49" s="20">
        <v>52.142590071457441</v>
      </c>
      <c r="FB49" s="20">
        <v>0</v>
      </c>
      <c r="FC49" s="20">
        <v>0</v>
      </c>
      <c r="FD49" s="20">
        <v>214.02764559789418</v>
      </c>
      <c r="FE49" s="20">
        <v>163.20066443930131</v>
      </c>
      <c r="FF49" s="20">
        <v>1.9240998877890307</v>
      </c>
      <c r="FG49" s="18">
        <f t="shared" si="2"/>
        <v>325941.91232576605</v>
      </c>
      <c r="FH49" s="17">
        <f t="shared" si="8"/>
        <v>397951.06783785007</v>
      </c>
      <c r="FI49" s="28"/>
      <c r="FK49" s="17">
        <v>397951.06783785002</v>
      </c>
      <c r="FL49" s="29">
        <f t="shared" si="6"/>
        <v>0</v>
      </c>
      <c r="FN49" s="20">
        <f t="shared" si="3"/>
        <v>862.89444503046968</v>
      </c>
      <c r="FO49" s="20">
        <f t="shared" si="4"/>
        <v>0</v>
      </c>
      <c r="FP49" s="20">
        <f t="shared" si="5"/>
        <v>566.52294981605883</v>
      </c>
    </row>
    <row r="50" spans="1:172" s="7" customFormat="1" ht="21.95" customHeight="1" thickBot="1" x14ac:dyDescent="0.25">
      <c r="A50" s="12" t="s">
        <v>164</v>
      </c>
      <c r="B50" s="12" t="s">
        <v>165</v>
      </c>
      <c r="C50" s="20">
        <v>2.3698879492333815</v>
      </c>
      <c r="D50" s="20">
        <v>1.3405173249550493</v>
      </c>
      <c r="E50" s="20">
        <v>0.25078961983554565</v>
      </c>
      <c r="F50" s="20">
        <v>36.942349484365359</v>
      </c>
      <c r="G50" s="20">
        <v>1.6808092145766111</v>
      </c>
      <c r="H50" s="20">
        <v>4.536135606153274</v>
      </c>
      <c r="I50" s="20">
        <v>1.7501813151427861</v>
      </c>
      <c r="J50" s="20">
        <v>0.80516635579498841</v>
      </c>
      <c r="K50" s="20">
        <v>1.6757047149141424</v>
      </c>
      <c r="L50" s="20">
        <v>7.6496130193105358</v>
      </c>
      <c r="M50" s="20">
        <v>21.738148154423165</v>
      </c>
      <c r="N50" s="20">
        <v>3.43053913069381</v>
      </c>
      <c r="O50" s="20">
        <v>3.8093709869210168</v>
      </c>
      <c r="P50" s="20">
        <v>20.091875076291483</v>
      </c>
      <c r="Q50" s="20">
        <v>0.97272917257117042</v>
      </c>
      <c r="R50" s="20">
        <v>28.032549003423608</v>
      </c>
      <c r="S50" s="20">
        <v>3.4861563505678297</v>
      </c>
      <c r="T50" s="20">
        <v>17.157601516789665</v>
      </c>
      <c r="U50" s="20">
        <v>4.916053068387237</v>
      </c>
      <c r="V50" s="20">
        <v>1.1753657474807426</v>
      </c>
      <c r="W50" s="20">
        <v>3.0489531759449116</v>
      </c>
      <c r="X50" s="20">
        <v>43.527272111327584</v>
      </c>
      <c r="Y50" s="20">
        <v>4.7375133840020753</v>
      </c>
      <c r="Z50" s="20">
        <v>9.1060096394842525</v>
      </c>
      <c r="AA50" s="20">
        <v>1.0847308521054384</v>
      </c>
      <c r="AB50" s="20">
        <v>3.7652942466916759</v>
      </c>
      <c r="AC50" s="20">
        <v>0.82459470822873959</v>
      </c>
      <c r="AD50" s="20">
        <v>63.629123788961174</v>
      </c>
      <c r="AE50" s="20">
        <v>1.8296684074495191</v>
      </c>
      <c r="AF50" s="20">
        <v>6.1223422619073835</v>
      </c>
      <c r="AG50" s="20">
        <v>5.5012507690907942E-4</v>
      </c>
      <c r="AH50" s="20">
        <v>0.14288374500129872</v>
      </c>
      <c r="AI50" s="20">
        <v>1450.1108443923215</v>
      </c>
      <c r="AJ50" s="20">
        <v>126.62811019416456</v>
      </c>
      <c r="AK50" s="20">
        <v>0.95710072645433508</v>
      </c>
      <c r="AL50" s="20">
        <v>35.886342799893079</v>
      </c>
      <c r="AM50" s="20">
        <v>19.845734715465962</v>
      </c>
      <c r="AN50" s="20">
        <v>11.861042389036857</v>
      </c>
      <c r="AO50" s="20">
        <v>409.56924981995633</v>
      </c>
      <c r="AP50" s="20">
        <v>164.49993622545628</v>
      </c>
      <c r="AQ50" s="20">
        <v>635.29608478651164</v>
      </c>
      <c r="AR50" s="20">
        <v>112.53464482506558</v>
      </c>
      <c r="AS50" s="20">
        <v>0.91220863189036561</v>
      </c>
      <c r="AT50" s="20">
        <v>208.09310142856498</v>
      </c>
      <c r="AU50" s="20">
        <v>1.8323978340233011</v>
      </c>
      <c r="AV50" s="20">
        <v>1.2065965369114802</v>
      </c>
      <c r="AW50" s="20">
        <v>31.902546037031691</v>
      </c>
      <c r="AX50" s="20">
        <v>1613.8659982857162</v>
      </c>
      <c r="AY50" s="20">
        <v>0.94771863717763516</v>
      </c>
      <c r="AZ50" s="20">
        <v>17.34095536759628</v>
      </c>
      <c r="BA50" s="20">
        <v>0.32792741542061704</v>
      </c>
      <c r="BB50" s="20">
        <v>4.6395226137239414</v>
      </c>
      <c r="BC50" s="20">
        <v>10.160277733383344</v>
      </c>
      <c r="BD50" s="20">
        <v>0.80049484900018475</v>
      </c>
      <c r="BE50" s="20">
        <v>2.9651201315978191</v>
      </c>
      <c r="BF50" s="20">
        <v>7.055972317043576</v>
      </c>
      <c r="BG50" s="20">
        <v>31.69058194300645</v>
      </c>
      <c r="BH50" s="20">
        <v>15.103377908217093</v>
      </c>
      <c r="BI50" s="20">
        <v>0</v>
      </c>
      <c r="BJ50" s="20">
        <v>7.9814723505216802</v>
      </c>
      <c r="BK50" s="20">
        <v>7.7699011554331161</v>
      </c>
      <c r="BL50" s="20">
        <v>5.2390345960447791</v>
      </c>
      <c r="BM50" s="20">
        <v>6.1842907789068997</v>
      </c>
      <c r="BN50" s="20">
        <v>20.365417988206666</v>
      </c>
      <c r="BO50" s="20">
        <v>0.38116054522010051</v>
      </c>
      <c r="BP50" s="20">
        <v>4.8914553062272113</v>
      </c>
      <c r="BQ50" s="20">
        <v>2.6799506353188738</v>
      </c>
      <c r="BR50" s="20">
        <v>16.019583119942538</v>
      </c>
      <c r="BS50" s="20">
        <v>3.4108869636459138</v>
      </c>
      <c r="BT50" s="20">
        <v>1.9280819792209061</v>
      </c>
      <c r="BU50" s="20">
        <v>20.322301470497983</v>
      </c>
      <c r="BV50" s="20">
        <v>27.339696902391548</v>
      </c>
      <c r="BW50" s="20">
        <v>28.417718597342741</v>
      </c>
      <c r="BX50" s="20">
        <v>8.8437186310265144E-3</v>
      </c>
      <c r="BY50" s="20">
        <v>0.20363551716803274</v>
      </c>
      <c r="BZ50" s="20">
        <v>15.214296869191227</v>
      </c>
      <c r="CA50" s="20">
        <v>0.65211240185007324</v>
      </c>
      <c r="CB50" s="20">
        <v>0.14823607028967201</v>
      </c>
      <c r="CC50" s="20">
        <v>9.1792166297826618</v>
      </c>
      <c r="CD50" s="20">
        <v>1.5803043088239679</v>
      </c>
      <c r="CE50" s="20">
        <v>22.820184323673267</v>
      </c>
      <c r="CF50" s="20">
        <v>10.666457057888451</v>
      </c>
      <c r="CG50" s="20">
        <v>14.231984070383971</v>
      </c>
      <c r="CH50" s="20">
        <v>1.9519794644249631</v>
      </c>
      <c r="CI50" s="20">
        <v>64.466412021757165</v>
      </c>
      <c r="CJ50" s="20">
        <v>82.835549987970708</v>
      </c>
      <c r="CK50" s="20">
        <v>15.866938051272127</v>
      </c>
      <c r="CL50" s="20">
        <v>43.630761064853402</v>
      </c>
      <c r="CM50" s="20">
        <v>63.456293963985907</v>
      </c>
      <c r="CN50" s="20">
        <v>71.360542808410685</v>
      </c>
      <c r="CO50" s="20">
        <v>14.950722017514423</v>
      </c>
      <c r="CP50" s="20">
        <v>5.8973106661134117E-2</v>
      </c>
      <c r="CQ50" s="20">
        <v>10.234246965982885</v>
      </c>
      <c r="CR50" s="20">
        <v>26.038525091786745</v>
      </c>
      <c r="CS50" s="20">
        <v>29.634287644469659</v>
      </c>
      <c r="CT50" s="20">
        <v>0.70325907474652538</v>
      </c>
      <c r="CU50" s="20">
        <v>36.864332270176575</v>
      </c>
      <c r="CV50" s="20">
        <v>11.935126778383886</v>
      </c>
      <c r="CW50" s="20">
        <v>11.351154635326031</v>
      </c>
      <c r="CX50" s="20">
        <v>3834.0315793843238</v>
      </c>
      <c r="CY50" s="20">
        <v>6474.6067974540492</v>
      </c>
      <c r="CZ50" s="20">
        <v>0.92914251865901676</v>
      </c>
      <c r="DA50" s="20">
        <v>20.426138056743607</v>
      </c>
      <c r="DB50" s="20">
        <v>0.70433391261810185</v>
      </c>
      <c r="DC50" s="20">
        <v>3.7402329924320608</v>
      </c>
      <c r="DD50" s="20">
        <v>1.041056935577463</v>
      </c>
      <c r="DE50" s="20">
        <v>0.22964963589498594</v>
      </c>
      <c r="DF50" s="20">
        <v>0.56850031567174542</v>
      </c>
      <c r="DG50" s="20">
        <v>14.950230168569972</v>
      </c>
      <c r="DH50" s="20">
        <v>2.3726790095401324</v>
      </c>
      <c r="DI50" s="20">
        <v>1.7127280651568169</v>
      </c>
      <c r="DJ50" s="20">
        <v>1.1174570085437898</v>
      </c>
      <c r="DK50" s="20">
        <v>3.9363996611122238</v>
      </c>
      <c r="DL50" s="20">
        <v>0.67975571169822913</v>
      </c>
      <c r="DM50" s="20">
        <v>4.6822798668925731</v>
      </c>
      <c r="DN50" s="20">
        <v>2.1861428891077126</v>
      </c>
      <c r="DO50" s="20">
        <v>0.97457435806354897</v>
      </c>
      <c r="DP50" s="20">
        <v>4.1150795895085999</v>
      </c>
      <c r="DQ50" s="20">
        <v>9.3616394756200774E-2</v>
      </c>
      <c r="DR50" s="20">
        <v>13.753398036600533</v>
      </c>
      <c r="DS50" s="20">
        <v>2.3126144770754253</v>
      </c>
      <c r="DT50" s="20">
        <v>1.6471057016222517</v>
      </c>
      <c r="DU50" s="20">
        <v>16.239897554495805</v>
      </c>
      <c r="DV50" s="20">
        <v>79.946661616348322</v>
      </c>
      <c r="DW50" s="20">
        <v>824.20210454856601</v>
      </c>
      <c r="DX50" s="20">
        <v>4.273411596898375E-2</v>
      </c>
      <c r="DY50" s="20">
        <v>4260.3091542055681</v>
      </c>
      <c r="DZ50" s="20">
        <v>2206.2445885473671</v>
      </c>
      <c r="EA50" s="20">
        <v>40.094910662541935</v>
      </c>
      <c r="EB50" s="20">
        <v>101.53211912726759</v>
      </c>
      <c r="EC50" s="20">
        <v>1.745088449545787</v>
      </c>
      <c r="ED50" s="20">
        <v>0.11805356027999132</v>
      </c>
      <c r="EE50" s="20">
        <v>5.1867448541331127</v>
      </c>
      <c r="EF50" s="20">
        <v>0.14055405692477699</v>
      </c>
      <c r="EG50" s="20">
        <v>0.4516095966846923</v>
      </c>
      <c r="EH50" s="20">
        <v>0</v>
      </c>
      <c r="EI50" s="18">
        <f t="shared" si="7"/>
        <v>23857.705409146885</v>
      </c>
      <c r="EJ50" s="20">
        <v>123932.32591835881</v>
      </c>
      <c r="EK50" s="20">
        <v>315.04464158592452</v>
      </c>
      <c r="EL50" s="20">
        <v>1086.445015451613</v>
      </c>
      <c r="EM50" s="20">
        <v>0</v>
      </c>
      <c r="EN50" s="20">
        <v>0</v>
      </c>
      <c r="EO50" s="20">
        <v>0</v>
      </c>
      <c r="EP50" s="20">
        <v>0</v>
      </c>
      <c r="EQ50" s="20">
        <v>0</v>
      </c>
      <c r="ER50" s="20">
        <v>0</v>
      </c>
      <c r="ES50" s="20">
        <v>0</v>
      </c>
      <c r="ET50" s="20">
        <v>0</v>
      </c>
      <c r="EU50" s="20">
        <v>302.70531163782874</v>
      </c>
      <c r="EV50" s="20">
        <v>198.97970778084991</v>
      </c>
      <c r="EW50" s="20">
        <v>-78.789700479804068</v>
      </c>
      <c r="EX50" s="20">
        <v>710.33270066328862</v>
      </c>
      <c r="EY50" s="20">
        <v>0</v>
      </c>
      <c r="EZ50" s="20">
        <v>180.49857787240228</v>
      </c>
      <c r="FA50" s="20">
        <v>69.598506573797067</v>
      </c>
      <c r="FB50" s="20">
        <v>0</v>
      </c>
      <c r="FC50" s="20">
        <v>0</v>
      </c>
      <c r="FD50" s="20">
        <v>285.67826183366628</v>
      </c>
      <c r="FE50" s="20">
        <v>217.83579414180949</v>
      </c>
      <c r="FF50" s="20">
        <v>2.5682360332581773</v>
      </c>
      <c r="FG50" s="18">
        <f t="shared" si="2"/>
        <v>127223.22297145343</v>
      </c>
      <c r="FH50" s="17">
        <f t="shared" si="8"/>
        <v>151080.92838060032</v>
      </c>
      <c r="FI50" s="28"/>
      <c r="FK50" s="17">
        <v>151080.92838060029</v>
      </c>
      <c r="FL50" s="29">
        <f t="shared" si="6"/>
        <v>0</v>
      </c>
      <c r="FN50" s="20">
        <f t="shared" si="3"/>
        <v>1401.4896570375377</v>
      </c>
      <c r="FO50" s="20">
        <f t="shared" si="4"/>
        <v>0</v>
      </c>
      <c r="FP50" s="20">
        <f t="shared" si="5"/>
        <v>756.17937645493328</v>
      </c>
    </row>
    <row r="51" spans="1:172" s="7" customFormat="1" ht="21.95" customHeight="1" thickBot="1" x14ac:dyDescent="0.25">
      <c r="A51" s="12" t="s">
        <v>166</v>
      </c>
      <c r="B51" s="12" t="s">
        <v>167</v>
      </c>
      <c r="C51" s="20">
        <v>0.31189708067908395</v>
      </c>
      <c r="D51" s="20">
        <v>0.13229764068631031</v>
      </c>
      <c r="E51" s="20">
        <v>0.13466652047048355</v>
      </c>
      <c r="F51" s="20">
        <v>2.1789352634485608</v>
      </c>
      <c r="G51" s="20">
        <v>0.7232982973034694</v>
      </c>
      <c r="H51" s="20">
        <v>1.9601046737006009</v>
      </c>
      <c r="I51" s="20">
        <v>0.5440905385213779</v>
      </c>
      <c r="J51" s="20">
        <v>0.29625633325633938</v>
      </c>
      <c r="K51" s="20">
        <v>1.0020574144545784</v>
      </c>
      <c r="L51" s="20">
        <v>3.7722631878218116</v>
      </c>
      <c r="M51" s="20">
        <v>1.635470228238588</v>
      </c>
      <c r="N51" s="20">
        <v>1.2693802160286742</v>
      </c>
      <c r="O51" s="20">
        <v>0.53957030335193323</v>
      </c>
      <c r="P51" s="20">
        <v>10.442220148584861</v>
      </c>
      <c r="Q51" s="20">
        <v>0.4238259460485182</v>
      </c>
      <c r="R51" s="20">
        <v>16.112052387706033</v>
      </c>
      <c r="S51" s="20">
        <v>2.0312870567584334</v>
      </c>
      <c r="T51" s="20">
        <v>3.6966892544568801</v>
      </c>
      <c r="U51" s="20">
        <v>1.6259267392169412</v>
      </c>
      <c r="V51" s="20">
        <v>0.84016246911721648</v>
      </c>
      <c r="W51" s="20">
        <v>1.5870625767902138</v>
      </c>
      <c r="X51" s="20">
        <v>9.0547112099448697</v>
      </c>
      <c r="Y51" s="20">
        <v>4.0165086604485705</v>
      </c>
      <c r="Z51" s="20">
        <v>6.4936274654781654</v>
      </c>
      <c r="AA51" s="20">
        <v>0.62756264252555605</v>
      </c>
      <c r="AB51" s="20">
        <v>2.8198985376214347</v>
      </c>
      <c r="AC51" s="20">
        <v>0.50579723049496605</v>
      </c>
      <c r="AD51" s="20">
        <v>11.559792104442947</v>
      </c>
      <c r="AE51" s="20">
        <v>13.310914252528267</v>
      </c>
      <c r="AF51" s="20">
        <v>3.3309935549839045</v>
      </c>
      <c r="AG51" s="20">
        <v>4.6167641082401077E-4</v>
      </c>
      <c r="AH51" s="20">
        <v>0.11530812411357816</v>
      </c>
      <c r="AI51" s="20">
        <v>2506.8382651861621</v>
      </c>
      <c r="AJ51" s="20">
        <v>2169.7799227624027</v>
      </c>
      <c r="AK51" s="20">
        <v>0.70076355085169895</v>
      </c>
      <c r="AL51" s="20">
        <v>225.49707853239025</v>
      </c>
      <c r="AM51" s="20">
        <v>35.884818135102741</v>
      </c>
      <c r="AN51" s="20">
        <v>440.81997508345665</v>
      </c>
      <c r="AO51" s="20">
        <v>0.86091088735272925</v>
      </c>
      <c r="AP51" s="20">
        <v>8655.3211399403681</v>
      </c>
      <c r="AQ51" s="20">
        <v>37792.460315959725</v>
      </c>
      <c r="AR51" s="20">
        <v>44.501558486904365</v>
      </c>
      <c r="AS51" s="20">
        <v>581.39370252629305</v>
      </c>
      <c r="AT51" s="20">
        <v>8478.6421315230236</v>
      </c>
      <c r="AU51" s="20">
        <v>0.54833315224293189</v>
      </c>
      <c r="AV51" s="20">
        <v>29.379145516690073</v>
      </c>
      <c r="AW51" s="20">
        <v>2176.9637645754765</v>
      </c>
      <c r="AX51" s="20">
        <v>12389.177529241191</v>
      </c>
      <c r="AY51" s="20">
        <v>0.64321050668954016</v>
      </c>
      <c r="AZ51" s="20">
        <v>707.51239997317168</v>
      </c>
      <c r="BA51" s="20">
        <v>0.27014617667993673</v>
      </c>
      <c r="BB51" s="20">
        <v>2.5681031714108942</v>
      </c>
      <c r="BC51" s="20">
        <v>4.9928832844395945</v>
      </c>
      <c r="BD51" s="20">
        <v>0.63898509049939944</v>
      </c>
      <c r="BE51" s="20">
        <v>1.236012550958149</v>
      </c>
      <c r="BF51" s="20">
        <v>3.9314010469824345</v>
      </c>
      <c r="BG51" s="20">
        <v>266.05904456150984</v>
      </c>
      <c r="BH51" s="20">
        <v>9.9122593356760955</v>
      </c>
      <c r="BI51" s="20">
        <v>0</v>
      </c>
      <c r="BJ51" s="20">
        <v>6.4658930342872099</v>
      </c>
      <c r="BK51" s="20">
        <v>2.7606407380291156</v>
      </c>
      <c r="BL51" s="20">
        <v>4.6055610177184647</v>
      </c>
      <c r="BM51" s="20">
        <v>4.9527600905598792</v>
      </c>
      <c r="BN51" s="20">
        <v>73.254895715790326</v>
      </c>
      <c r="BO51" s="20">
        <v>0.31893624730686199</v>
      </c>
      <c r="BP51" s="20">
        <v>68.077604659856576</v>
      </c>
      <c r="BQ51" s="20">
        <v>2.3252910008032925</v>
      </c>
      <c r="BR51" s="20">
        <v>12.538482205129389</v>
      </c>
      <c r="BS51" s="20">
        <v>2.2624484750317704</v>
      </c>
      <c r="BT51" s="20">
        <v>2.233922622318568</v>
      </c>
      <c r="BU51" s="20">
        <v>13.612796491470011</v>
      </c>
      <c r="BV51" s="20">
        <v>7.0934446688260948</v>
      </c>
      <c r="BW51" s="20">
        <v>11.126357655383494</v>
      </c>
      <c r="BX51" s="20">
        <v>7.4218326836690482E-3</v>
      </c>
      <c r="BY51" s="20">
        <v>0.16596131075382242</v>
      </c>
      <c r="BZ51" s="20">
        <v>10.433945316027881</v>
      </c>
      <c r="CA51" s="20">
        <v>0.64570500307671996</v>
      </c>
      <c r="CB51" s="20">
        <v>0.11366684560939475</v>
      </c>
      <c r="CC51" s="20">
        <v>5.8765444779159637</v>
      </c>
      <c r="CD51" s="20">
        <v>0.97841722090912553</v>
      </c>
      <c r="CE51" s="20">
        <v>15.596299756548154</v>
      </c>
      <c r="CF51" s="20">
        <v>7.1549598551081672</v>
      </c>
      <c r="CG51" s="20">
        <v>6.9505204487043191</v>
      </c>
      <c r="CH51" s="20">
        <v>1.5611302919890566</v>
      </c>
      <c r="CI51" s="20">
        <v>1.6130609385748285</v>
      </c>
      <c r="CJ51" s="20">
        <v>65.297960901028091</v>
      </c>
      <c r="CK51" s="20">
        <v>8.7766882384894096</v>
      </c>
      <c r="CL51" s="20">
        <v>33.987717359224554</v>
      </c>
      <c r="CM51" s="20">
        <v>44.196027437044918</v>
      </c>
      <c r="CN51" s="20">
        <v>77.926448708677569</v>
      </c>
      <c r="CO51" s="20">
        <v>9.5134367480331914</v>
      </c>
      <c r="CP51" s="20">
        <v>4.9491458145169684E-2</v>
      </c>
      <c r="CQ51" s="20">
        <v>9.756559176161927</v>
      </c>
      <c r="CR51" s="20">
        <v>7.4743683779334775</v>
      </c>
      <c r="CS51" s="20">
        <v>19.834580717626864</v>
      </c>
      <c r="CT51" s="20">
        <v>1.0518386883087993</v>
      </c>
      <c r="CU51" s="20">
        <v>27.682700199987682</v>
      </c>
      <c r="CV51" s="20">
        <v>7.0906582333147279</v>
      </c>
      <c r="CW51" s="20">
        <v>5.5054938683141232</v>
      </c>
      <c r="CX51" s="20">
        <v>4196.4441521409381</v>
      </c>
      <c r="CY51" s="20">
        <v>13062.312398601627</v>
      </c>
      <c r="CZ51" s="20">
        <v>49.184646444633003</v>
      </c>
      <c r="DA51" s="20">
        <v>5.482433396213187</v>
      </c>
      <c r="DB51" s="20">
        <v>3.3042551335654302</v>
      </c>
      <c r="DC51" s="20">
        <v>1.6311697606262054</v>
      </c>
      <c r="DD51" s="20">
        <v>0.50960487258185905</v>
      </c>
      <c r="DE51" s="20">
        <v>0.16571299957884242</v>
      </c>
      <c r="DF51" s="20">
        <v>0.33550679949346196</v>
      </c>
      <c r="DG51" s="20">
        <v>16.925767128446648</v>
      </c>
      <c r="DH51" s="20">
        <v>1.7252090838836003</v>
      </c>
      <c r="DI51" s="20">
        <v>8.5155949272081806</v>
      </c>
      <c r="DJ51" s="20">
        <v>0.53706566678051282</v>
      </c>
      <c r="DK51" s="20">
        <v>6.009432674762504</v>
      </c>
      <c r="DL51" s="20">
        <v>6.5656089237160433</v>
      </c>
      <c r="DM51" s="20">
        <v>70.381325230709876</v>
      </c>
      <c r="DN51" s="20">
        <v>1.6257203386264645</v>
      </c>
      <c r="DO51" s="20">
        <v>0.8165582685129027</v>
      </c>
      <c r="DP51" s="20">
        <v>2.9279190864836231</v>
      </c>
      <c r="DQ51" s="20">
        <v>4.9796261709962944E-2</v>
      </c>
      <c r="DR51" s="20">
        <v>31.684637090334608</v>
      </c>
      <c r="DS51" s="20">
        <v>1.4295991103519166</v>
      </c>
      <c r="DT51" s="20">
        <v>1.2615228844360227</v>
      </c>
      <c r="DU51" s="20">
        <v>4.805144604768766</v>
      </c>
      <c r="DV51" s="20">
        <v>80.912650479522455</v>
      </c>
      <c r="DW51" s="20">
        <v>132.47901414091598</v>
      </c>
      <c r="DX51" s="20">
        <v>0.58890428812535534</v>
      </c>
      <c r="DY51" s="20">
        <v>802.89161399621207</v>
      </c>
      <c r="DZ51" s="20">
        <v>489.00075968874592</v>
      </c>
      <c r="EA51" s="20">
        <v>48.080955257529268</v>
      </c>
      <c r="EB51" s="20">
        <v>191.50186129369121</v>
      </c>
      <c r="EC51" s="20">
        <v>2.801144031714534</v>
      </c>
      <c r="ED51" s="20">
        <v>0.26626852252903338</v>
      </c>
      <c r="EE51" s="20">
        <v>4.3523187366906999</v>
      </c>
      <c r="EF51" s="20">
        <v>9.4626239391223124E-2</v>
      </c>
      <c r="EG51" s="20">
        <v>0.38307871744741639</v>
      </c>
      <c r="EH51" s="20">
        <v>0</v>
      </c>
      <c r="EI51" s="18">
        <f t="shared" si="7"/>
        <v>96438.483505348471</v>
      </c>
      <c r="EJ51" s="20">
        <v>82312.417300396148</v>
      </c>
      <c r="EK51" s="20">
        <v>106.41157467559353</v>
      </c>
      <c r="EL51" s="20">
        <v>366.96489840511805</v>
      </c>
      <c r="EM51" s="20">
        <v>0</v>
      </c>
      <c r="EN51" s="20">
        <v>0</v>
      </c>
      <c r="EO51" s="20">
        <v>0</v>
      </c>
      <c r="EP51" s="20">
        <v>0</v>
      </c>
      <c r="EQ51" s="20">
        <v>0</v>
      </c>
      <c r="ER51" s="20">
        <v>0</v>
      </c>
      <c r="ES51" s="20">
        <v>0</v>
      </c>
      <c r="ET51" s="20">
        <v>0</v>
      </c>
      <c r="EU51" s="20">
        <v>58.59134400238581</v>
      </c>
      <c r="EV51" s="20">
        <v>166.98791087877623</v>
      </c>
      <c r="EW51" s="20">
        <v>-12.24687552502124</v>
      </c>
      <c r="EX51" s="20">
        <v>16033.637789927139</v>
      </c>
      <c r="EY51" s="20">
        <v>0</v>
      </c>
      <c r="EZ51" s="20">
        <v>94.334443193091033</v>
      </c>
      <c r="FA51" s="20">
        <v>36.374449273229885</v>
      </c>
      <c r="FB51" s="20">
        <v>0</v>
      </c>
      <c r="FC51" s="20">
        <v>0</v>
      </c>
      <c r="FD51" s="20">
        <v>149.30477613790359</v>
      </c>
      <c r="FE51" s="20">
        <v>113.84809005209536</v>
      </c>
      <c r="FF51" s="20">
        <v>1.3422439059719919</v>
      </c>
      <c r="FG51" s="18">
        <f t="shared" si="2"/>
        <v>99427.967945322438</v>
      </c>
      <c r="FH51" s="17">
        <f t="shared" si="8"/>
        <v>195866.45145067089</v>
      </c>
      <c r="FI51" s="28"/>
      <c r="FK51" s="17">
        <v>195866.45145067084</v>
      </c>
      <c r="FL51" s="29">
        <f t="shared" si="6"/>
        <v>0</v>
      </c>
      <c r="FN51" s="20">
        <f t="shared" si="3"/>
        <v>473.37647308071155</v>
      </c>
      <c r="FO51" s="20">
        <f t="shared" si="4"/>
        <v>0</v>
      </c>
      <c r="FP51" s="20">
        <f t="shared" si="5"/>
        <v>395.20400256229186</v>
      </c>
    </row>
    <row r="52" spans="1:172" s="7" customFormat="1" ht="21.95" customHeight="1" thickBot="1" x14ac:dyDescent="0.25">
      <c r="A52" s="12" t="s">
        <v>168</v>
      </c>
      <c r="B52" s="12" t="s">
        <v>169</v>
      </c>
      <c r="C52" s="20">
        <v>0.32199070614267566</v>
      </c>
      <c r="D52" s="20">
        <v>0.10487422385275984</v>
      </c>
      <c r="E52" s="20">
        <v>0.13474865463370067</v>
      </c>
      <c r="F52" s="20">
        <v>2.3193859418380458</v>
      </c>
      <c r="G52" s="20">
        <v>0.7984383764312456</v>
      </c>
      <c r="H52" s="20">
        <v>2.1468034388495862</v>
      </c>
      <c r="I52" s="20">
        <v>0.61220134126652204</v>
      </c>
      <c r="J52" s="20">
        <v>0.3330239357384388</v>
      </c>
      <c r="K52" s="20">
        <v>1.0422605693343685</v>
      </c>
      <c r="L52" s="20">
        <v>4.7678296632208479</v>
      </c>
      <c r="M52" s="20">
        <v>1.7859125451709363</v>
      </c>
      <c r="N52" s="20">
        <v>3.3661253759364187</v>
      </c>
      <c r="O52" s="20">
        <v>1.402000833391039</v>
      </c>
      <c r="P52" s="20">
        <v>10.057747743555714</v>
      </c>
      <c r="Q52" s="20">
        <v>0.58541592113056018</v>
      </c>
      <c r="R52" s="20">
        <v>17.741490606510485</v>
      </c>
      <c r="S52" s="20">
        <v>1.9022251012167426</v>
      </c>
      <c r="T52" s="20">
        <v>3.9548551227693731</v>
      </c>
      <c r="U52" s="20">
        <v>1.7787428851727052</v>
      </c>
      <c r="V52" s="20">
        <v>0.94619408915357039</v>
      </c>
      <c r="W52" s="20">
        <v>2.0955086460517505</v>
      </c>
      <c r="X52" s="20">
        <v>18.547995790021748</v>
      </c>
      <c r="Y52" s="20">
        <v>4.1726611683753374</v>
      </c>
      <c r="Z52" s="20">
        <v>9.8084132849248498</v>
      </c>
      <c r="AA52" s="20">
        <v>1.125946402172431</v>
      </c>
      <c r="AB52" s="20">
        <v>7.6866083947056394</v>
      </c>
      <c r="AC52" s="20">
        <v>0.40249792349509089</v>
      </c>
      <c r="AD52" s="20">
        <v>18.727183123907086</v>
      </c>
      <c r="AE52" s="20">
        <v>2.6998818172408838</v>
      </c>
      <c r="AF52" s="20">
        <v>17.863521368000871</v>
      </c>
      <c r="AG52" s="20">
        <v>1.8012152661256497E-2</v>
      </c>
      <c r="AH52" s="20">
        <v>0.14765981295467578</v>
      </c>
      <c r="AI52" s="20">
        <v>280.24424718062761</v>
      </c>
      <c r="AJ52" s="20">
        <v>1070.7153430919661</v>
      </c>
      <c r="AK52" s="20">
        <v>14.548194189636451</v>
      </c>
      <c r="AL52" s="20">
        <v>44.10978452667014</v>
      </c>
      <c r="AM52" s="20">
        <v>72.318040808265934</v>
      </c>
      <c r="AN52" s="20">
        <v>322.77645238423213</v>
      </c>
      <c r="AO52" s="20">
        <v>2.5437070080363222</v>
      </c>
      <c r="AP52" s="20">
        <v>742.4745316136092</v>
      </c>
      <c r="AQ52" s="20">
        <v>6976.5029494994205</v>
      </c>
      <c r="AR52" s="20">
        <v>950.3691214704661</v>
      </c>
      <c r="AS52" s="20">
        <v>24.898128151511443</v>
      </c>
      <c r="AT52" s="20">
        <v>2.6520797835352683</v>
      </c>
      <c r="AU52" s="20">
        <v>3.392580610930358</v>
      </c>
      <c r="AV52" s="20">
        <v>7.9857698538156887</v>
      </c>
      <c r="AW52" s="20">
        <v>60.764376831153243</v>
      </c>
      <c r="AX52" s="20">
        <v>470.40547640595321</v>
      </c>
      <c r="AY52" s="20">
        <v>4.2177603677697757</v>
      </c>
      <c r="AZ52" s="20">
        <v>117.99564046695922</v>
      </c>
      <c r="BA52" s="20">
        <v>7.0370308003192061</v>
      </c>
      <c r="BB52" s="20">
        <v>38.206944157045811</v>
      </c>
      <c r="BC52" s="20">
        <v>66.133952648854475</v>
      </c>
      <c r="BD52" s="20">
        <v>0.95314232931276244</v>
      </c>
      <c r="BE52" s="20">
        <v>21.119626751217396</v>
      </c>
      <c r="BF52" s="20">
        <v>35.214683537636908</v>
      </c>
      <c r="BG52" s="20">
        <v>28.761505583494937</v>
      </c>
      <c r="BH52" s="20">
        <v>110.08473322995235</v>
      </c>
      <c r="BI52" s="20">
        <v>0</v>
      </c>
      <c r="BJ52" s="20">
        <v>9.2821018226508976</v>
      </c>
      <c r="BK52" s="20">
        <v>65.707293905417259</v>
      </c>
      <c r="BL52" s="20">
        <v>15.49964183642331</v>
      </c>
      <c r="BM52" s="20">
        <v>17.416508905281024</v>
      </c>
      <c r="BN52" s="20">
        <v>95.027795971774765</v>
      </c>
      <c r="BO52" s="20">
        <v>1.6767552519223128</v>
      </c>
      <c r="BP52" s="20">
        <v>21.301120618081882</v>
      </c>
      <c r="BQ52" s="20">
        <v>11.516627052054798</v>
      </c>
      <c r="BR52" s="20">
        <v>100.63950269518776</v>
      </c>
      <c r="BS52" s="20">
        <v>6.7997014918865162</v>
      </c>
      <c r="BT52" s="20">
        <v>12.152039896719026</v>
      </c>
      <c r="BU52" s="20">
        <v>99.246763431893115</v>
      </c>
      <c r="BV52" s="20">
        <v>12.159629016441288</v>
      </c>
      <c r="BW52" s="20">
        <v>211.74172163528024</v>
      </c>
      <c r="BX52" s="20">
        <v>1.7436566766030883</v>
      </c>
      <c r="BY52" s="20">
        <v>1.6059197316851084</v>
      </c>
      <c r="BZ52" s="20">
        <v>75.473225446640754</v>
      </c>
      <c r="CA52" s="20">
        <v>5.9221508218688257</v>
      </c>
      <c r="CB52" s="20">
        <v>0.11172352665061844</v>
      </c>
      <c r="CC52" s="20">
        <v>33.597688911409691</v>
      </c>
      <c r="CD52" s="20">
        <v>50.439181544907036</v>
      </c>
      <c r="CE52" s="20">
        <v>285.76277639003604</v>
      </c>
      <c r="CF52" s="20">
        <v>14.642426585631851</v>
      </c>
      <c r="CG52" s="20">
        <v>39.165841028348005</v>
      </c>
      <c r="CH52" s="20">
        <v>12.709585797135867</v>
      </c>
      <c r="CI52" s="20">
        <v>34.255133598570879</v>
      </c>
      <c r="CJ52" s="20">
        <v>71.987543589870199</v>
      </c>
      <c r="CK52" s="20">
        <v>9.6539530114192846</v>
      </c>
      <c r="CL52" s="20">
        <v>55.337730897844168</v>
      </c>
      <c r="CM52" s="20">
        <v>50.728350533102073</v>
      </c>
      <c r="CN52" s="20">
        <v>1079.423838982086</v>
      </c>
      <c r="CO52" s="20">
        <v>23.683495833768472</v>
      </c>
      <c r="CP52" s="20">
        <v>0.63599732140246712</v>
      </c>
      <c r="CQ52" s="20">
        <v>38.086902168910093</v>
      </c>
      <c r="CR52" s="20">
        <v>11.951522882716146</v>
      </c>
      <c r="CS52" s="20">
        <v>36.358534262611187</v>
      </c>
      <c r="CT52" s="20">
        <v>28.045357357861693</v>
      </c>
      <c r="CU52" s="20">
        <v>33.780070222003737</v>
      </c>
      <c r="CV52" s="20">
        <v>43.262590844812109</v>
      </c>
      <c r="CW52" s="20">
        <v>7.0345979439497963</v>
      </c>
      <c r="CX52" s="20">
        <v>1269.3799613772776</v>
      </c>
      <c r="CY52" s="20">
        <v>9303.5822336743568</v>
      </c>
      <c r="CZ52" s="20">
        <v>9.6131738216433238</v>
      </c>
      <c r="DA52" s="20">
        <v>141.16923469205213</v>
      </c>
      <c r="DB52" s="20">
        <v>84.210229699410789</v>
      </c>
      <c r="DC52" s="20">
        <v>158.47111018466151</v>
      </c>
      <c r="DD52" s="20">
        <v>59.210067699274965</v>
      </c>
      <c r="DE52" s="20">
        <v>47.628198229471785</v>
      </c>
      <c r="DF52" s="20">
        <v>30.710015193790603</v>
      </c>
      <c r="DG52" s="20">
        <v>111.96143060494622</v>
      </c>
      <c r="DH52" s="20">
        <v>9.7931907063366559</v>
      </c>
      <c r="DI52" s="20">
        <v>124.35035894426647</v>
      </c>
      <c r="DJ52" s="20">
        <v>83.693574876841495</v>
      </c>
      <c r="DK52" s="20">
        <v>72.901154556293434</v>
      </c>
      <c r="DL52" s="20">
        <v>88.155196212990631</v>
      </c>
      <c r="DM52" s="20">
        <v>961.20389306086588</v>
      </c>
      <c r="DN52" s="20">
        <v>20.630884168555014</v>
      </c>
      <c r="DO52" s="20">
        <v>1.5342865316131915</v>
      </c>
      <c r="DP52" s="20">
        <v>30.746744450068693</v>
      </c>
      <c r="DQ52" s="20">
        <v>1.5558238499031745</v>
      </c>
      <c r="DR52" s="20">
        <v>27.234441213363137</v>
      </c>
      <c r="DS52" s="20">
        <v>16.134978315188285</v>
      </c>
      <c r="DT52" s="20">
        <v>2.9978057414813093</v>
      </c>
      <c r="DU52" s="20">
        <v>87.023835538223011</v>
      </c>
      <c r="DV52" s="20">
        <v>993.98055372625106</v>
      </c>
      <c r="DW52" s="20">
        <v>270.63683209271386</v>
      </c>
      <c r="DX52" s="20">
        <v>8.2850604512717414</v>
      </c>
      <c r="DY52" s="20">
        <v>1728.3177434992658</v>
      </c>
      <c r="DZ52" s="20">
        <v>964.33640122259897</v>
      </c>
      <c r="EA52" s="20">
        <v>62.32415565538021</v>
      </c>
      <c r="EB52" s="20">
        <v>269.65088995929716</v>
      </c>
      <c r="EC52" s="20">
        <v>25.484398059294044</v>
      </c>
      <c r="ED52" s="20">
        <v>2.7437768040593782</v>
      </c>
      <c r="EE52" s="20">
        <v>7.2115129584189495</v>
      </c>
      <c r="EF52" s="20">
        <v>0.26987176748958253</v>
      </c>
      <c r="EG52" s="20">
        <v>1.4004416114045735</v>
      </c>
      <c r="EH52" s="20">
        <v>0</v>
      </c>
      <c r="EI52" s="18">
        <f t="shared" si="7"/>
        <v>31419.924420835396</v>
      </c>
      <c r="EJ52" s="20">
        <v>239749.17464853078</v>
      </c>
      <c r="EK52" s="20">
        <v>221.06779851935559</v>
      </c>
      <c r="EL52" s="20">
        <v>762.3618245629159</v>
      </c>
      <c r="EM52" s="20">
        <v>904.77271915008703</v>
      </c>
      <c r="EN52" s="20">
        <v>0</v>
      </c>
      <c r="EO52" s="20">
        <v>0</v>
      </c>
      <c r="EP52" s="20">
        <v>0</v>
      </c>
      <c r="EQ52" s="20">
        <v>0</v>
      </c>
      <c r="ER52" s="20">
        <v>0</v>
      </c>
      <c r="ES52" s="20">
        <v>0</v>
      </c>
      <c r="ET52" s="20">
        <v>0</v>
      </c>
      <c r="EU52" s="20">
        <v>24.059891513450857</v>
      </c>
      <c r="EV52" s="20">
        <v>187.95907124517413</v>
      </c>
      <c r="EW52" s="20">
        <v>-7.6271136305768312</v>
      </c>
      <c r="EX52" s="20">
        <v>30854.620408552295</v>
      </c>
      <c r="EY52" s="20">
        <v>0</v>
      </c>
      <c r="EZ52" s="20">
        <v>140.76094538332708</v>
      </c>
      <c r="FA52" s="20">
        <v>54.276059668020665</v>
      </c>
      <c r="FB52" s="20">
        <v>0</v>
      </c>
      <c r="FC52" s="20">
        <v>0</v>
      </c>
      <c r="FD52" s="20">
        <v>222.78481462385454</v>
      </c>
      <c r="FE52" s="20">
        <v>169.87819340828821</v>
      </c>
      <c r="FF52" s="20">
        <v>2.0028264835665524</v>
      </c>
      <c r="FG52" s="18">
        <f t="shared" si="2"/>
        <v>273286.09208801063</v>
      </c>
      <c r="FH52" s="17">
        <f t="shared" si="8"/>
        <v>304706.01650884602</v>
      </c>
      <c r="FI52" s="28"/>
      <c r="FK52" s="17">
        <v>304706.01650884585</v>
      </c>
      <c r="FL52" s="29">
        <f t="shared" si="6"/>
        <v>0</v>
      </c>
      <c r="FN52" s="20">
        <f t="shared" si="3"/>
        <v>983.42962308227152</v>
      </c>
      <c r="FO52" s="20">
        <f t="shared" si="4"/>
        <v>0</v>
      </c>
      <c r="FP52" s="20">
        <f t="shared" si="5"/>
        <v>589.70283956705703</v>
      </c>
    </row>
    <row r="53" spans="1:172" s="7" customFormat="1" ht="21.95" customHeight="1" thickBot="1" x14ac:dyDescent="0.25">
      <c r="A53" s="12" t="s">
        <v>170</v>
      </c>
      <c r="B53" s="12" t="s">
        <v>171</v>
      </c>
      <c r="C53" s="20">
        <v>161.91044509375797</v>
      </c>
      <c r="D53" s="20">
        <v>96.05376224612435</v>
      </c>
      <c r="E53" s="20">
        <v>17.460583634116123</v>
      </c>
      <c r="F53" s="20">
        <v>339.83663103193533</v>
      </c>
      <c r="G53" s="20">
        <v>93.193659844278685</v>
      </c>
      <c r="H53" s="20">
        <v>268.71201462302997</v>
      </c>
      <c r="I53" s="20">
        <v>106.68720231664111</v>
      </c>
      <c r="J53" s="20">
        <v>69.327036368645096</v>
      </c>
      <c r="K53" s="20">
        <v>88.424855443575296</v>
      </c>
      <c r="L53" s="20">
        <v>268.67092622886969</v>
      </c>
      <c r="M53" s="20">
        <v>1248.9212550934801</v>
      </c>
      <c r="N53" s="20">
        <v>85.543855906899211</v>
      </c>
      <c r="O53" s="20">
        <v>186.62859534319921</v>
      </c>
      <c r="P53" s="20">
        <v>714.93481606979606</v>
      </c>
      <c r="Q53" s="20">
        <v>66.246303857637244</v>
      </c>
      <c r="R53" s="20">
        <v>490.77503504473941</v>
      </c>
      <c r="S53" s="20">
        <v>69.754111742485463</v>
      </c>
      <c r="T53" s="20">
        <v>916.96101180727896</v>
      </c>
      <c r="U53" s="20">
        <v>209.88870959364789</v>
      </c>
      <c r="V53" s="20">
        <v>71.240261209389473</v>
      </c>
      <c r="W53" s="20">
        <v>71.781775240158339</v>
      </c>
      <c r="X53" s="20">
        <v>1643.5527107249598</v>
      </c>
      <c r="Y53" s="20">
        <v>28.659264144176863</v>
      </c>
      <c r="Z53" s="20">
        <v>54.668172153061143</v>
      </c>
      <c r="AA53" s="20">
        <v>806.18270442179573</v>
      </c>
      <c r="AB53" s="20">
        <v>3.5609952075394657</v>
      </c>
      <c r="AC53" s="20">
        <v>4.6692962390185038</v>
      </c>
      <c r="AD53" s="20">
        <v>22.641687462628568</v>
      </c>
      <c r="AE53" s="20">
        <v>18.24981129486725</v>
      </c>
      <c r="AF53" s="20">
        <v>36.499148959611141</v>
      </c>
      <c r="AG53" s="20">
        <v>1.2975219807261486E-4</v>
      </c>
      <c r="AH53" s="20">
        <v>6.3999941178637179E-2</v>
      </c>
      <c r="AI53" s="20">
        <v>537.49715540123486</v>
      </c>
      <c r="AJ53" s="20">
        <v>1332.306370321767</v>
      </c>
      <c r="AK53" s="20">
        <v>1.1129957315496164</v>
      </c>
      <c r="AL53" s="20">
        <v>2175.554492608233</v>
      </c>
      <c r="AM53" s="20">
        <v>49.48238440054088</v>
      </c>
      <c r="AN53" s="20">
        <v>2036.6702223569757</v>
      </c>
      <c r="AO53" s="20">
        <v>878.70097176411593</v>
      </c>
      <c r="AP53" s="20">
        <v>888.42188515024657</v>
      </c>
      <c r="AQ53" s="20">
        <v>5116.5792731675774</v>
      </c>
      <c r="AR53" s="20">
        <v>19809.320392524529</v>
      </c>
      <c r="AS53" s="20">
        <v>1103.6296459072853</v>
      </c>
      <c r="AT53" s="20">
        <v>508.96558378960606</v>
      </c>
      <c r="AU53" s="20">
        <v>1084.2391413298039</v>
      </c>
      <c r="AV53" s="20">
        <v>620.0634712289642</v>
      </c>
      <c r="AW53" s="20">
        <v>1611.9473120839405</v>
      </c>
      <c r="AX53" s="20">
        <v>604.04073348987197</v>
      </c>
      <c r="AY53" s="20">
        <v>251.24812295421421</v>
      </c>
      <c r="AZ53" s="20">
        <v>10504.145160848047</v>
      </c>
      <c r="BA53" s="20">
        <v>1.718596827958111</v>
      </c>
      <c r="BB53" s="20">
        <v>32.292828720834279</v>
      </c>
      <c r="BC53" s="20">
        <v>93.989685081806101</v>
      </c>
      <c r="BD53" s="20">
        <v>7.6637011687562779</v>
      </c>
      <c r="BE53" s="20">
        <v>30.963460977952032</v>
      </c>
      <c r="BF53" s="20">
        <v>47.114360774579396</v>
      </c>
      <c r="BG53" s="20">
        <v>26.194612750570204</v>
      </c>
      <c r="BH53" s="20">
        <v>113.76525204545325</v>
      </c>
      <c r="BI53" s="20">
        <v>0</v>
      </c>
      <c r="BJ53" s="20">
        <v>4.5635011562601235</v>
      </c>
      <c r="BK53" s="20">
        <v>95.457323104581477</v>
      </c>
      <c r="BL53" s="20">
        <v>5.7662704702171679</v>
      </c>
      <c r="BM53" s="20">
        <v>4.9990738233086303</v>
      </c>
      <c r="BN53" s="20">
        <v>276.88657460652871</v>
      </c>
      <c r="BO53" s="20">
        <v>0.42692300067914496</v>
      </c>
      <c r="BP53" s="20">
        <v>31.799086149375544</v>
      </c>
      <c r="BQ53" s="20">
        <v>2.6880079285012481</v>
      </c>
      <c r="BR53" s="20">
        <v>76.924852941289146</v>
      </c>
      <c r="BS53" s="20">
        <v>40.575508216361513</v>
      </c>
      <c r="BT53" s="20">
        <v>1.6132467807359683</v>
      </c>
      <c r="BU53" s="20">
        <v>72.489594229427894</v>
      </c>
      <c r="BV53" s="20">
        <v>62.749358649505396</v>
      </c>
      <c r="BW53" s="20">
        <v>315.24622588184428</v>
      </c>
      <c r="BX53" s="20">
        <v>0.11906221369076214</v>
      </c>
      <c r="BY53" s="20">
        <v>0.10191381272785194</v>
      </c>
      <c r="BZ53" s="20">
        <v>69.781323336437751</v>
      </c>
      <c r="CA53" s="20">
        <v>0.47771127446456357</v>
      </c>
      <c r="CB53" s="20">
        <v>0.11114242165604152</v>
      </c>
      <c r="CC53" s="20">
        <v>56.622109694917363</v>
      </c>
      <c r="CD53" s="20">
        <v>62.789533141692161</v>
      </c>
      <c r="CE53" s="20">
        <v>255.43759667205927</v>
      </c>
      <c r="CF53" s="20">
        <v>25.145553977613986</v>
      </c>
      <c r="CG53" s="20">
        <v>35.423239636721405</v>
      </c>
      <c r="CH53" s="20">
        <v>46.385830462349588</v>
      </c>
      <c r="CI53" s="20">
        <v>619.38475356436845</v>
      </c>
      <c r="CJ53" s="20">
        <v>64.885296590304833</v>
      </c>
      <c r="CK53" s="20">
        <v>78.361298475005697</v>
      </c>
      <c r="CL53" s="20">
        <v>122.39253890138947</v>
      </c>
      <c r="CM53" s="20">
        <v>138.88902260697975</v>
      </c>
      <c r="CN53" s="20">
        <v>494.40549740621134</v>
      </c>
      <c r="CO53" s="20">
        <v>13.413824115366907</v>
      </c>
      <c r="CP53" s="20">
        <v>1.1928149078300252E-2</v>
      </c>
      <c r="CQ53" s="20">
        <v>7.6744684005202792</v>
      </c>
      <c r="CR53" s="20">
        <v>217.83095789077214</v>
      </c>
      <c r="CS53" s="20">
        <v>88.395815496519077</v>
      </c>
      <c r="CT53" s="20">
        <v>7.894321174691628</v>
      </c>
      <c r="CU53" s="20">
        <v>21.661466465642157</v>
      </c>
      <c r="CV53" s="20">
        <v>46.513402012789761</v>
      </c>
      <c r="CW53" s="20">
        <v>35.165123845774218</v>
      </c>
      <c r="CX53" s="20">
        <v>600.57110528015983</v>
      </c>
      <c r="CY53" s="20">
        <v>2963.8471535007625</v>
      </c>
      <c r="CZ53" s="20">
        <v>9.9497011793111128</v>
      </c>
      <c r="DA53" s="20">
        <v>142.65526541857676</v>
      </c>
      <c r="DB53" s="20">
        <v>1.8908799979265394</v>
      </c>
      <c r="DC53" s="20">
        <v>40.498938767771371</v>
      </c>
      <c r="DD53" s="20">
        <v>11.395693688902501</v>
      </c>
      <c r="DE53" s="20">
        <v>1.0542928641823095</v>
      </c>
      <c r="DF53" s="20">
        <v>5.6351868784319477</v>
      </c>
      <c r="DG53" s="20">
        <v>194.33355476210576</v>
      </c>
      <c r="DH53" s="20">
        <v>113.47771744712969</v>
      </c>
      <c r="DI53" s="20">
        <v>7.7176320527565467</v>
      </c>
      <c r="DJ53" s="20">
        <v>5.5027874628031652</v>
      </c>
      <c r="DK53" s="20">
        <v>14.976287663419628</v>
      </c>
      <c r="DL53" s="20">
        <v>25.281917104001778</v>
      </c>
      <c r="DM53" s="20">
        <v>23.018898015625954</v>
      </c>
      <c r="DN53" s="20">
        <v>3.514625760337311</v>
      </c>
      <c r="DO53" s="20">
        <v>0.39276431283934327</v>
      </c>
      <c r="DP53" s="20">
        <v>39.360430911196843</v>
      </c>
      <c r="DQ53" s="20">
        <v>0.53358161267105619</v>
      </c>
      <c r="DR53" s="20">
        <v>23.751110622218771</v>
      </c>
      <c r="DS53" s="20">
        <v>14.528539291455726</v>
      </c>
      <c r="DT53" s="20">
        <v>3.6158835334829345</v>
      </c>
      <c r="DU53" s="20">
        <v>16.024938346963282</v>
      </c>
      <c r="DV53" s="20">
        <v>97.650988201419509</v>
      </c>
      <c r="DW53" s="20">
        <v>118.69138930280607</v>
      </c>
      <c r="DX53" s="20">
        <v>0.81595755420990379</v>
      </c>
      <c r="DY53" s="20">
        <v>614.88186648689782</v>
      </c>
      <c r="DZ53" s="20">
        <v>1937.2690623257411</v>
      </c>
      <c r="EA53" s="20">
        <v>66.779207700428159</v>
      </c>
      <c r="EB53" s="20">
        <v>98.056578778288952</v>
      </c>
      <c r="EC53" s="20">
        <v>3.7628069764002072</v>
      </c>
      <c r="ED53" s="20">
        <v>0.19504279490397833</v>
      </c>
      <c r="EE53" s="20">
        <v>27.750993243609017</v>
      </c>
      <c r="EF53" s="20">
        <v>0.3697038102776708</v>
      </c>
      <c r="EG53" s="20">
        <v>0.86663208237415412</v>
      </c>
      <c r="EH53" s="20">
        <v>0</v>
      </c>
      <c r="EI53" s="18">
        <f t="shared" si="7"/>
        <v>68461.407975857845</v>
      </c>
      <c r="EJ53" s="20">
        <v>81639.884801797787</v>
      </c>
      <c r="EK53" s="20">
        <v>106.78693744651174</v>
      </c>
      <c r="EL53" s="20">
        <v>368.2593530874683</v>
      </c>
      <c r="EM53" s="20">
        <v>0</v>
      </c>
      <c r="EN53" s="20">
        <v>0</v>
      </c>
      <c r="EO53" s="20">
        <v>0</v>
      </c>
      <c r="EP53" s="20">
        <v>0</v>
      </c>
      <c r="EQ53" s="20">
        <v>0</v>
      </c>
      <c r="ER53" s="20">
        <v>0</v>
      </c>
      <c r="ES53" s="20">
        <v>0</v>
      </c>
      <c r="ET53" s="20">
        <v>0</v>
      </c>
      <c r="EU53" s="20">
        <v>132.32551298928945</v>
      </c>
      <c r="EV53" s="20">
        <v>1468.0957462875338</v>
      </c>
      <c r="EW53" s="20">
        <v>2455.2744750020693</v>
      </c>
      <c r="EX53" s="20">
        <v>39957.212634553813</v>
      </c>
      <c r="EY53" s="20">
        <v>0</v>
      </c>
      <c r="EZ53" s="20">
        <v>61.075140109387483</v>
      </c>
      <c r="FA53" s="20">
        <v>23.549983553907584</v>
      </c>
      <c r="FB53" s="20">
        <v>0</v>
      </c>
      <c r="FC53" s="20">
        <v>0</v>
      </c>
      <c r="FD53" s="20">
        <v>96.664694389069624</v>
      </c>
      <c r="FE53" s="20">
        <v>73.708900119178722</v>
      </c>
      <c r="FF53" s="20">
        <v>0.86901169756641861</v>
      </c>
      <c r="FG53" s="18">
        <f t="shared" si="2"/>
        <v>126383.70719103358</v>
      </c>
      <c r="FH53" s="17">
        <f t="shared" si="8"/>
        <v>194845.11516689142</v>
      </c>
      <c r="FI53" s="28"/>
      <c r="FK53" s="17">
        <v>194845.1151668914</v>
      </c>
      <c r="FL53" s="29">
        <f t="shared" si="6"/>
        <v>0</v>
      </c>
      <c r="FN53" s="20">
        <f t="shared" si="3"/>
        <v>475.04629053398003</v>
      </c>
      <c r="FO53" s="20">
        <f t="shared" si="4"/>
        <v>0</v>
      </c>
      <c r="FP53" s="20">
        <f t="shared" si="5"/>
        <v>255.86772986910984</v>
      </c>
    </row>
    <row r="54" spans="1:172" s="7" customFormat="1" ht="21.95" customHeight="1" thickBot="1" x14ac:dyDescent="0.25">
      <c r="A54" s="12" t="s">
        <v>172</v>
      </c>
      <c r="B54" s="12" t="s">
        <v>173</v>
      </c>
      <c r="C54" s="20">
        <v>0.16766913093752772</v>
      </c>
      <c r="D54" s="20">
        <v>5.4610799739506624E-2</v>
      </c>
      <c r="E54" s="20">
        <v>7.0167210998389837E-2</v>
      </c>
      <c r="F54" s="20">
        <v>1.2077659937314638</v>
      </c>
      <c r="G54" s="20">
        <v>0.41576811420164894</v>
      </c>
      <c r="H54" s="20">
        <v>1.1178976908920757</v>
      </c>
      <c r="I54" s="20">
        <v>0.31878953302292856</v>
      </c>
      <c r="J54" s="20">
        <v>0.17341442725342851</v>
      </c>
      <c r="K54" s="20">
        <v>0.54273281972713738</v>
      </c>
      <c r="L54" s="20">
        <v>2.1728358346112557</v>
      </c>
      <c r="M54" s="20">
        <v>0.92997219691972965</v>
      </c>
      <c r="N54" s="20">
        <v>0.63392053235405466</v>
      </c>
      <c r="O54" s="20">
        <v>0.3158101238714453</v>
      </c>
      <c r="P54" s="20">
        <v>5.2373369515939592</v>
      </c>
      <c r="Q54" s="20">
        <v>0.24125160987958005</v>
      </c>
      <c r="R54" s="20">
        <v>8.4337421925227378</v>
      </c>
      <c r="S54" s="20">
        <v>0.54214009766733662</v>
      </c>
      <c r="T54" s="20">
        <v>2.0593983266235778</v>
      </c>
      <c r="U54" s="20">
        <v>0.81526681658828903</v>
      </c>
      <c r="V54" s="20">
        <v>0.4795413977665276</v>
      </c>
      <c r="W54" s="20">
        <v>0.72629830940602724</v>
      </c>
      <c r="X54" s="20">
        <v>5.0659979791101293</v>
      </c>
      <c r="Y54" s="20">
        <v>2.1663763849560511</v>
      </c>
      <c r="Z54" s="20">
        <v>3.7740873158941888</v>
      </c>
      <c r="AA54" s="20">
        <v>0.36181788358177797</v>
      </c>
      <c r="AB54" s="20">
        <v>1.4028738040709163</v>
      </c>
      <c r="AC54" s="20">
        <v>0.15293840170053249</v>
      </c>
      <c r="AD54" s="20">
        <v>1.7404638451553862</v>
      </c>
      <c r="AE54" s="20">
        <v>0.80176710890674374</v>
      </c>
      <c r="AF54" s="20">
        <v>1.195977007418292</v>
      </c>
      <c r="AG54" s="20">
        <v>2.7059870928327484E-4</v>
      </c>
      <c r="AH54" s="20">
        <v>6.3963857664979584E-2</v>
      </c>
      <c r="AI54" s="20">
        <v>4.050520138959409</v>
      </c>
      <c r="AJ54" s="20">
        <v>10.451752231549893</v>
      </c>
      <c r="AK54" s="20">
        <v>0.33013846866262436</v>
      </c>
      <c r="AL54" s="20">
        <v>61.079947162385267</v>
      </c>
      <c r="AM54" s="20">
        <v>9.5316141818136941</v>
      </c>
      <c r="AN54" s="20">
        <v>423.58305674418807</v>
      </c>
      <c r="AO54" s="20">
        <v>0.30413960407813123</v>
      </c>
      <c r="AP54" s="20">
        <v>113.35774864164965</v>
      </c>
      <c r="AQ54" s="20">
        <v>1728.5270518971115</v>
      </c>
      <c r="AR54" s="20">
        <v>2.8842616285131335</v>
      </c>
      <c r="AS54" s="20">
        <v>1705.0789177084187</v>
      </c>
      <c r="AT54" s="20">
        <v>1.3038656188070792</v>
      </c>
      <c r="AU54" s="20">
        <v>0.11604321553469404</v>
      </c>
      <c r="AV54" s="20">
        <v>182.6008828968599</v>
      </c>
      <c r="AW54" s="20">
        <v>45.203015078552518</v>
      </c>
      <c r="AX54" s="20">
        <v>2.192214021765043</v>
      </c>
      <c r="AY54" s="20">
        <v>0.25918724636877055</v>
      </c>
      <c r="AZ54" s="20">
        <v>6.7657457099766933</v>
      </c>
      <c r="BA54" s="20">
        <v>0.15812293787324913</v>
      </c>
      <c r="BB54" s="20">
        <v>1.0075533852698837</v>
      </c>
      <c r="BC54" s="20">
        <v>1.588423845625953</v>
      </c>
      <c r="BD54" s="20">
        <v>0.35920276368729026</v>
      </c>
      <c r="BE54" s="20">
        <v>0.25504795731128438</v>
      </c>
      <c r="BF54" s="20">
        <v>1.4102063228537611</v>
      </c>
      <c r="BG54" s="20">
        <v>9.9357284680392315</v>
      </c>
      <c r="BH54" s="20">
        <v>2.83171411350104</v>
      </c>
      <c r="BI54" s="20">
        <v>0</v>
      </c>
      <c r="BJ54" s="20">
        <v>3.723395765972235</v>
      </c>
      <c r="BK54" s="20">
        <v>0.14211546634386152</v>
      </c>
      <c r="BL54" s="20">
        <v>2.4753830937575336</v>
      </c>
      <c r="BM54" s="20">
        <v>2.8845778251887282</v>
      </c>
      <c r="BN54" s="20">
        <v>4.0361008495995145</v>
      </c>
      <c r="BO54" s="20">
        <v>0.18628447450403285</v>
      </c>
      <c r="BP54" s="20">
        <v>2.0522414818121049</v>
      </c>
      <c r="BQ54" s="20">
        <v>1.2322003126943062</v>
      </c>
      <c r="BR54" s="20">
        <v>4.5371889200387114</v>
      </c>
      <c r="BS54" s="20">
        <v>0.90377907958781956</v>
      </c>
      <c r="BT54" s="20">
        <v>0.84638366832089673</v>
      </c>
      <c r="BU54" s="20">
        <v>4.8010430507488282</v>
      </c>
      <c r="BV54" s="20">
        <v>2.3519459862190124</v>
      </c>
      <c r="BW54" s="20">
        <v>1.7324389845788102</v>
      </c>
      <c r="BX54" s="20">
        <v>4.3500995451180614E-3</v>
      </c>
      <c r="BY54" s="20">
        <v>9.4713719944927735E-2</v>
      </c>
      <c r="BZ54" s="20">
        <v>4.738252505876555</v>
      </c>
      <c r="CA54" s="20">
        <v>0.30267389669992939</v>
      </c>
      <c r="CB54" s="20">
        <v>5.8177414010466527E-2</v>
      </c>
      <c r="CC54" s="20">
        <v>2.7158951487930598</v>
      </c>
      <c r="CD54" s="20">
        <v>0.44708272594641696</v>
      </c>
      <c r="CE54" s="20">
        <v>1.4279487545303036</v>
      </c>
      <c r="CF54" s="20">
        <v>3.6153437902949115</v>
      </c>
      <c r="CG54" s="20">
        <v>2.5393443562100773</v>
      </c>
      <c r="CH54" s="20">
        <v>0.65252792234659618</v>
      </c>
      <c r="CI54" s="20">
        <v>0.8009998836733514</v>
      </c>
      <c r="CJ54" s="20">
        <v>37.16918075997264</v>
      </c>
      <c r="CK54" s="20">
        <v>5.0237600331769787</v>
      </c>
      <c r="CL54" s="20">
        <v>19.6688162166834</v>
      </c>
      <c r="CM54" s="20">
        <v>24.956554447387084</v>
      </c>
      <c r="CN54" s="20">
        <v>16.004007213283725</v>
      </c>
      <c r="CO54" s="20">
        <v>5.4123917688303402</v>
      </c>
      <c r="CP54" s="20">
        <v>2.9008033290518799E-2</v>
      </c>
      <c r="CQ54" s="20">
        <v>4.5361189421228794</v>
      </c>
      <c r="CR54" s="20">
        <v>4.380863005861948</v>
      </c>
      <c r="CS54" s="20">
        <v>6.267883948610403</v>
      </c>
      <c r="CT54" s="20">
        <v>0.13239769135497581</v>
      </c>
      <c r="CU54" s="20">
        <v>7.862390601210576</v>
      </c>
      <c r="CV54" s="20">
        <v>0.27112881149900392</v>
      </c>
      <c r="CW54" s="20">
        <v>0.22269513746351402</v>
      </c>
      <c r="CX54" s="20">
        <v>520.41834709554541</v>
      </c>
      <c r="CY54" s="20">
        <v>1471.5891043481022</v>
      </c>
      <c r="CZ54" s="20">
        <v>82.511764694136474</v>
      </c>
      <c r="DA54" s="20">
        <v>2.0023529598993113</v>
      </c>
      <c r="DB54" s="20">
        <v>0.28779957604610923</v>
      </c>
      <c r="DC54" s="20">
        <v>0.95564277934599329</v>
      </c>
      <c r="DD54" s="20">
        <v>0.2985391763784826</v>
      </c>
      <c r="DE54" s="20">
        <v>9.6636938607825074E-2</v>
      </c>
      <c r="DF54" s="20">
        <v>0.19659166928268346</v>
      </c>
      <c r="DG54" s="20">
        <v>7.2051627261827473</v>
      </c>
      <c r="DH54" s="20">
        <v>0.80408497493329256</v>
      </c>
      <c r="DI54" s="20">
        <v>0.50981709435868949</v>
      </c>
      <c r="DJ54" s="20">
        <v>0.13386452209357413</v>
      </c>
      <c r="DK54" s="20">
        <v>1.0331891330255192</v>
      </c>
      <c r="DL54" s="20">
        <v>0.26657511892363073</v>
      </c>
      <c r="DM54" s="20">
        <v>1.7901825693112214</v>
      </c>
      <c r="DN54" s="20">
        <v>0.87784129750952011</v>
      </c>
      <c r="DO54" s="20">
        <v>0.47756064309173646</v>
      </c>
      <c r="DP54" s="20">
        <v>1.4561836011146614</v>
      </c>
      <c r="DQ54" s="20">
        <v>2.8911247472950638E-2</v>
      </c>
      <c r="DR54" s="20">
        <v>7.7326748001930437</v>
      </c>
      <c r="DS54" s="20">
        <v>0.59003751152988737</v>
      </c>
      <c r="DT54" s="20">
        <v>0.73102951959087759</v>
      </c>
      <c r="DU54" s="20">
        <v>6.0316835188351545</v>
      </c>
      <c r="DV54" s="20">
        <v>1.7563644101294389</v>
      </c>
      <c r="DW54" s="20">
        <v>1.5213672568144452</v>
      </c>
      <c r="DX54" s="20">
        <v>2.014497467478751E-2</v>
      </c>
      <c r="DY54" s="20">
        <v>232.28350994761064</v>
      </c>
      <c r="DZ54" s="20">
        <v>65.081042287040404</v>
      </c>
      <c r="EA54" s="20">
        <v>16.195474096939844</v>
      </c>
      <c r="EB54" s="20">
        <v>207.08150227848944</v>
      </c>
      <c r="EC54" s="20">
        <v>0.60668700192750802</v>
      </c>
      <c r="ED54" s="20">
        <v>4.6940843804390786E-2</v>
      </c>
      <c r="EE54" s="20">
        <v>2.5505922247695616</v>
      </c>
      <c r="EF54" s="20">
        <v>5.2786537268988049E-2</v>
      </c>
      <c r="EG54" s="20">
        <v>0.10559992131425176</v>
      </c>
      <c r="EH54" s="20">
        <v>0</v>
      </c>
      <c r="EI54" s="18">
        <f t="shared" si="7"/>
        <v>7175.1161413711097</v>
      </c>
      <c r="EJ54" s="20">
        <v>13666.739751931993</v>
      </c>
      <c r="EK54" s="20">
        <v>47.631080695696035</v>
      </c>
      <c r="EL54" s="20">
        <v>143.2794498211357</v>
      </c>
      <c r="EM54" s="20">
        <v>84.489437640671525</v>
      </c>
      <c r="EN54" s="20">
        <v>2.2357342871362591</v>
      </c>
      <c r="EO54" s="20">
        <v>0</v>
      </c>
      <c r="EP54" s="20">
        <v>0</v>
      </c>
      <c r="EQ54" s="20">
        <v>0</v>
      </c>
      <c r="ER54" s="20">
        <v>0</v>
      </c>
      <c r="ES54" s="20">
        <v>0</v>
      </c>
      <c r="ET54" s="20">
        <v>0</v>
      </c>
      <c r="EU54" s="20">
        <v>12.52862589991642</v>
      </c>
      <c r="EV54" s="20">
        <v>97.875291200295649</v>
      </c>
      <c r="EW54" s="20">
        <v>-3.9716410741182475</v>
      </c>
      <c r="EX54" s="20">
        <v>7478.6760397238922</v>
      </c>
      <c r="EY54" s="20">
        <v>3.1293474789923428</v>
      </c>
      <c r="EZ54" s="20">
        <v>267.46778964272767</v>
      </c>
      <c r="FA54" s="20">
        <v>202.1982441067218</v>
      </c>
      <c r="FB54" s="20">
        <v>9.1074554460808827E-3</v>
      </c>
      <c r="FC54" s="20">
        <v>190.53488503704213</v>
      </c>
      <c r="FD54" s="20">
        <v>786.36530265614977</v>
      </c>
      <c r="FE54" s="20">
        <v>543.85796648481414</v>
      </c>
      <c r="FF54" s="20">
        <v>27.12407458569449</v>
      </c>
      <c r="FG54" s="18">
        <f t="shared" si="2"/>
        <v>23550.170487574214</v>
      </c>
      <c r="FH54" s="17">
        <f t="shared" si="8"/>
        <v>30725.286628945323</v>
      </c>
      <c r="FI54" s="28"/>
      <c r="FK54" s="17">
        <v>30725.286628945323</v>
      </c>
      <c r="FL54" s="29">
        <f t="shared" si="6"/>
        <v>0</v>
      </c>
      <c r="FN54" s="20">
        <f t="shared" si="3"/>
        <v>190.91053051683173</v>
      </c>
      <c r="FO54" s="20">
        <f t="shared" si="4"/>
        <v>2.2357342871362591</v>
      </c>
      <c r="FP54" s="20">
        <f t="shared" si="5"/>
        <v>2017.557369968596</v>
      </c>
    </row>
    <row r="55" spans="1:172" s="7" customFormat="1" ht="21.95" customHeight="1" thickBot="1" x14ac:dyDescent="0.25">
      <c r="A55" s="12" t="s">
        <v>174</v>
      </c>
      <c r="B55" s="12" t="s">
        <v>175</v>
      </c>
      <c r="C55" s="20">
        <v>0.24886747569686291</v>
      </c>
      <c r="D55" s="20">
        <v>8.1057567370715122E-2</v>
      </c>
      <c r="E55" s="20">
        <v>0.10414759461218161</v>
      </c>
      <c r="F55" s="20">
        <v>1.7926595814733126</v>
      </c>
      <c r="G55" s="20">
        <v>0.61711515100034708</v>
      </c>
      <c r="H55" s="20">
        <v>1.6592701045448919</v>
      </c>
      <c r="I55" s="20">
        <v>0.47317204972904692</v>
      </c>
      <c r="J55" s="20">
        <v>0.25739508828287588</v>
      </c>
      <c r="K55" s="20">
        <v>0.80556597429767063</v>
      </c>
      <c r="L55" s="20">
        <v>3.2250907858815605</v>
      </c>
      <c r="M55" s="20">
        <v>1.3803365701341399</v>
      </c>
      <c r="N55" s="20">
        <v>0.88057252648463691</v>
      </c>
      <c r="O55" s="20">
        <v>2.3085008965316605</v>
      </c>
      <c r="P55" s="20">
        <v>7.7736600603168258</v>
      </c>
      <c r="Q55" s="20">
        <v>0.35808427480253224</v>
      </c>
      <c r="R55" s="20">
        <v>12.518011624413372</v>
      </c>
      <c r="S55" s="20">
        <v>1.5479640502491614</v>
      </c>
      <c r="T55" s="20">
        <v>3.056718074074789</v>
      </c>
      <c r="U55" s="20">
        <v>1.2100819842582793</v>
      </c>
      <c r="V55" s="20">
        <v>0.71177238461841252</v>
      </c>
      <c r="W55" s="20">
        <v>1.1017249510725577</v>
      </c>
      <c r="X55" s="20">
        <v>9.988934161038582</v>
      </c>
      <c r="Y55" s="20">
        <v>3.2159929190477174</v>
      </c>
      <c r="Z55" s="20">
        <v>5.601984695612658</v>
      </c>
      <c r="AA55" s="20">
        <v>0.54371657268712459</v>
      </c>
      <c r="AB55" s="20">
        <v>2.0822536646323258</v>
      </c>
      <c r="AC55" s="20">
        <v>0.22700298949188041</v>
      </c>
      <c r="AD55" s="20">
        <v>2.1032930748272007</v>
      </c>
      <c r="AE55" s="20">
        <v>1.1900446753358429</v>
      </c>
      <c r="AF55" s="20">
        <v>1.9736535421913484</v>
      </c>
      <c r="AG55" s="20">
        <v>4.4669151559011397E-2</v>
      </c>
      <c r="AH55" s="20">
        <v>9.4940098418283256E-2</v>
      </c>
      <c r="AI55" s="20">
        <v>8.4980047980929179</v>
      </c>
      <c r="AJ55" s="20">
        <v>20.583736044253858</v>
      </c>
      <c r="AK55" s="20">
        <v>0.71745285694109984</v>
      </c>
      <c r="AL55" s="20">
        <v>8.6139379254424213</v>
      </c>
      <c r="AM55" s="20">
        <v>169.17489925051822</v>
      </c>
      <c r="AN55" s="20">
        <v>7.6066317645689541</v>
      </c>
      <c r="AO55" s="20">
        <v>1.3214964884685818</v>
      </c>
      <c r="AP55" s="20">
        <v>13.6480501694918</v>
      </c>
      <c r="AQ55" s="20">
        <v>21.492709621525375</v>
      </c>
      <c r="AR55" s="20">
        <v>16.825882599185032</v>
      </c>
      <c r="AS55" s="20">
        <v>0.96911655271325348</v>
      </c>
      <c r="AT55" s="20">
        <v>85.998713007868673</v>
      </c>
      <c r="AU55" s="20">
        <v>7.8058528098166828</v>
      </c>
      <c r="AV55" s="20">
        <v>0.90651120961765863</v>
      </c>
      <c r="AW55" s="20">
        <v>42.00764242480966</v>
      </c>
      <c r="AX55" s="20">
        <v>10.857887526677297</v>
      </c>
      <c r="AY55" s="20">
        <v>1.4340244652427887</v>
      </c>
      <c r="AZ55" s="20">
        <v>114.37926428230541</v>
      </c>
      <c r="BA55" s="20">
        <v>6.0956341459912498</v>
      </c>
      <c r="BB55" s="20">
        <v>1.4959172417967594</v>
      </c>
      <c r="BC55" s="20">
        <v>2.4655474703704492</v>
      </c>
      <c r="BD55" s="20">
        <v>0.54111264425743055</v>
      </c>
      <c r="BE55" s="20">
        <v>0.3940700875137535</v>
      </c>
      <c r="BF55" s="20">
        <v>4.9872606317844435</v>
      </c>
      <c r="BG55" s="20">
        <v>20.64380848370276</v>
      </c>
      <c r="BH55" s="20">
        <v>6.4447858683578199</v>
      </c>
      <c r="BI55" s="20">
        <v>0</v>
      </c>
      <c r="BJ55" s="20">
        <v>10.222160165196573</v>
      </c>
      <c r="BK55" s="20">
        <v>0.44211304184347505</v>
      </c>
      <c r="BL55" s="20">
        <v>4.9678360026445292</v>
      </c>
      <c r="BM55" s="20">
        <v>6.2740356551206276</v>
      </c>
      <c r="BN55" s="20">
        <v>13.416495311691943</v>
      </c>
      <c r="BO55" s="20">
        <v>0.47609676058723188</v>
      </c>
      <c r="BP55" s="20">
        <v>234.01197195281213</v>
      </c>
      <c r="BQ55" s="20">
        <v>1.8289597646439524</v>
      </c>
      <c r="BR55" s="20">
        <v>10.558809432920825</v>
      </c>
      <c r="BS55" s="20">
        <v>14.040517604684291</v>
      </c>
      <c r="BT55" s="20">
        <v>1.2733362479830515</v>
      </c>
      <c r="BU55" s="20">
        <v>26.806208287183971</v>
      </c>
      <c r="BV55" s="20">
        <v>4.4423947677758235</v>
      </c>
      <c r="BW55" s="20">
        <v>2.9515604345524107</v>
      </c>
      <c r="BX55" s="20">
        <v>6.4567537671974427E-3</v>
      </c>
      <c r="BY55" s="20">
        <v>0.1815826972899339</v>
      </c>
      <c r="BZ55" s="20">
        <v>7.864579320200165</v>
      </c>
      <c r="CA55" s="20">
        <v>0.87836152033740622</v>
      </c>
      <c r="CB55" s="20">
        <v>8.6351411773886277E-2</v>
      </c>
      <c r="CC55" s="20">
        <v>4.1050665289299815</v>
      </c>
      <c r="CD55" s="20">
        <v>1.7013618742653245</v>
      </c>
      <c r="CE55" s="20">
        <v>7.4883931263202328</v>
      </c>
      <c r="CF55" s="20">
        <v>6.7481469128315901</v>
      </c>
      <c r="CG55" s="20">
        <v>45.746082145726149</v>
      </c>
      <c r="CH55" s="20">
        <v>14.762059669470091</v>
      </c>
      <c r="CI55" s="20">
        <v>10.041597967837468</v>
      </c>
      <c r="CJ55" s="20">
        <v>55.317219275435932</v>
      </c>
      <c r="CK55" s="20">
        <v>7.4705617310163754</v>
      </c>
      <c r="CL55" s="20">
        <v>63.977856365985645</v>
      </c>
      <c r="CM55" s="20">
        <v>37.28541308678448</v>
      </c>
      <c r="CN55" s="20">
        <v>296.50669227420843</v>
      </c>
      <c r="CO55" s="20">
        <v>8.2963843417257781</v>
      </c>
      <c r="CP55" s="20">
        <v>1.5115721017205055</v>
      </c>
      <c r="CQ55" s="20">
        <v>11.690785550183918</v>
      </c>
      <c r="CR55" s="20">
        <v>6.5168710743467226</v>
      </c>
      <c r="CS55" s="20">
        <v>20.830621052502281</v>
      </c>
      <c r="CT55" s="20">
        <v>38.495953372953402</v>
      </c>
      <c r="CU55" s="20">
        <v>29.368582370281253</v>
      </c>
      <c r="CV55" s="20">
        <v>8.7607765162344027</v>
      </c>
      <c r="CW55" s="20">
        <v>1.2311475887044645</v>
      </c>
      <c r="CX55" s="20">
        <v>2592.2108591620777</v>
      </c>
      <c r="CY55" s="20">
        <v>2585.5244184260805</v>
      </c>
      <c r="CZ55" s="20">
        <v>1.5203908097190562</v>
      </c>
      <c r="DA55" s="20">
        <v>298.69531191688094</v>
      </c>
      <c r="DB55" s="20">
        <v>10.554608369200638</v>
      </c>
      <c r="DC55" s="20">
        <v>386.72631185752476</v>
      </c>
      <c r="DD55" s="20">
        <v>117.94222983425968</v>
      </c>
      <c r="DE55" s="20">
        <v>83.197970218818455</v>
      </c>
      <c r="DF55" s="20">
        <v>74.264236039722832</v>
      </c>
      <c r="DG55" s="20">
        <v>46.801164444916552</v>
      </c>
      <c r="DH55" s="20">
        <v>2.5319809362420802</v>
      </c>
      <c r="DI55" s="20">
        <v>3.9865741273815298</v>
      </c>
      <c r="DJ55" s="20">
        <v>5.5892431177641901</v>
      </c>
      <c r="DK55" s="20">
        <v>6.6537293997533764</v>
      </c>
      <c r="DL55" s="20">
        <v>8.3677042042539558</v>
      </c>
      <c r="DM55" s="20">
        <v>53.097632602071251</v>
      </c>
      <c r="DN55" s="20">
        <v>1.8790268255188727</v>
      </c>
      <c r="DO55" s="20">
        <v>0.7089095306974641</v>
      </c>
      <c r="DP55" s="20">
        <v>44.334996207087045</v>
      </c>
      <c r="DQ55" s="20">
        <v>4.2912306741312814E-2</v>
      </c>
      <c r="DR55" s="20">
        <v>18.751863058387528</v>
      </c>
      <c r="DS55" s="20">
        <v>5.509499209380329</v>
      </c>
      <c r="DT55" s="20">
        <v>1.5859928349048074</v>
      </c>
      <c r="DU55" s="20">
        <v>15.745040576851272</v>
      </c>
      <c r="DV55" s="20">
        <v>147.06240802823785</v>
      </c>
      <c r="DW55" s="20">
        <v>5.4983377968631588</v>
      </c>
      <c r="DX55" s="20">
        <v>1.2508776162515423</v>
      </c>
      <c r="DY55" s="20">
        <v>894.78651256916999</v>
      </c>
      <c r="DZ55" s="20">
        <v>172.33610932598472</v>
      </c>
      <c r="EA55" s="20">
        <v>21.367663989841883</v>
      </c>
      <c r="EB55" s="20">
        <v>40.616442213944737</v>
      </c>
      <c r="EC55" s="20">
        <v>0.93860639817138802</v>
      </c>
      <c r="ED55" s="20">
        <v>6.9701877866834239E-2</v>
      </c>
      <c r="EE55" s="20">
        <v>3.7857859998508192</v>
      </c>
      <c r="EF55" s="20">
        <v>0.28884647328296048</v>
      </c>
      <c r="EG55" s="20">
        <v>2.8491878940764948</v>
      </c>
      <c r="EH55" s="20">
        <v>0</v>
      </c>
      <c r="EI55" s="18">
        <f t="shared" si="7"/>
        <v>9320.7442629462512</v>
      </c>
      <c r="EJ55" s="20">
        <v>20112.646418244527</v>
      </c>
      <c r="EK55" s="20">
        <v>76.842945482744582</v>
      </c>
      <c r="EL55" s="20">
        <v>264.99620711555002</v>
      </c>
      <c r="EM55" s="20">
        <v>0</v>
      </c>
      <c r="EN55" s="20">
        <v>0</v>
      </c>
      <c r="EO55" s="20">
        <v>0</v>
      </c>
      <c r="EP55" s="20">
        <v>0</v>
      </c>
      <c r="EQ55" s="20">
        <v>0</v>
      </c>
      <c r="ER55" s="20">
        <v>0</v>
      </c>
      <c r="ES55" s="20">
        <v>0</v>
      </c>
      <c r="ET55" s="20">
        <v>0</v>
      </c>
      <c r="EU55" s="20">
        <v>109.49700624038351</v>
      </c>
      <c r="EV55" s="20">
        <v>145.27406755145978</v>
      </c>
      <c r="EW55" s="20">
        <v>-5.8950164706111616</v>
      </c>
      <c r="EX55" s="20">
        <v>8726.8884221492335</v>
      </c>
      <c r="EY55" s="20">
        <v>0</v>
      </c>
      <c r="EZ55" s="20">
        <v>54.021351748160171</v>
      </c>
      <c r="FA55" s="20">
        <v>20.830110957592165</v>
      </c>
      <c r="FB55" s="20">
        <v>0</v>
      </c>
      <c r="FC55" s="20">
        <v>0</v>
      </c>
      <c r="FD55" s="20">
        <v>85.500539955661949</v>
      </c>
      <c r="FE55" s="20">
        <v>65.195993217150757</v>
      </c>
      <c r="FF55" s="20">
        <v>0.76864640021162445</v>
      </c>
      <c r="FG55" s="18">
        <f t="shared" si="2"/>
        <v>29656.566692592067</v>
      </c>
      <c r="FH55" s="17">
        <f t="shared" si="8"/>
        <v>38977.31095553832</v>
      </c>
      <c r="FI55" s="28"/>
      <c r="FK55" s="17">
        <v>38977.310955538313</v>
      </c>
      <c r="FL55" s="29">
        <f t="shared" si="6"/>
        <v>0</v>
      </c>
      <c r="FN55" s="20">
        <f t="shared" si="3"/>
        <v>341.83915259829462</v>
      </c>
      <c r="FO55" s="20">
        <f t="shared" si="4"/>
        <v>0</v>
      </c>
      <c r="FP55" s="20">
        <f t="shared" si="5"/>
        <v>226.3166422787767</v>
      </c>
    </row>
    <row r="56" spans="1:172" s="7" customFormat="1" ht="21.95" customHeight="1" thickBot="1" x14ac:dyDescent="0.25">
      <c r="A56" s="12" t="s">
        <v>176</v>
      </c>
      <c r="B56" s="12" t="s">
        <v>177</v>
      </c>
      <c r="C56" s="20">
        <v>36.72273921603648</v>
      </c>
      <c r="D56" s="20">
        <v>21.331111399786145</v>
      </c>
      <c r="E56" s="20">
        <v>2.3887814083091277</v>
      </c>
      <c r="F56" s="20">
        <v>62.357771034370295</v>
      </c>
      <c r="G56" s="20">
        <v>17.676760836906176</v>
      </c>
      <c r="H56" s="20">
        <v>48.458739929587317</v>
      </c>
      <c r="I56" s="20">
        <v>22.323894876106852</v>
      </c>
      <c r="J56" s="20">
        <v>11.117654865463027</v>
      </c>
      <c r="K56" s="20">
        <v>12.981834264085919</v>
      </c>
      <c r="L56" s="20">
        <v>64.063292636954088</v>
      </c>
      <c r="M56" s="20">
        <v>331.6359630763933</v>
      </c>
      <c r="N56" s="20">
        <v>19.451923302993674</v>
      </c>
      <c r="O56" s="20">
        <v>50.669535294372459</v>
      </c>
      <c r="P56" s="20">
        <v>144.024896573261</v>
      </c>
      <c r="Q56" s="20">
        <v>8.5280310817463221</v>
      </c>
      <c r="R56" s="20">
        <v>103.07089063649347</v>
      </c>
      <c r="S56" s="20">
        <v>6.0812693630170767</v>
      </c>
      <c r="T56" s="20">
        <v>229.03290804288088</v>
      </c>
      <c r="U56" s="20">
        <v>51.973805583822163</v>
      </c>
      <c r="V56" s="20">
        <v>8.4127094423196684</v>
      </c>
      <c r="W56" s="20">
        <v>11.443595891758857</v>
      </c>
      <c r="X56" s="20">
        <v>306.29380915268661</v>
      </c>
      <c r="Y56" s="20">
        <v>8.2737556600804556</v>
      </c>
      <c r="Z56" s="20">
        <v>21.844092199792282</v>
      </c>
      <c r="AA56" s="20">
        <v>67.976740543726692</v>
      </c>
      <c r="AB56" s="20">
        <v>4.01914021809778</v>
      </c>
      <c r="AC56" s="20">
        <v>0.64388863781246386</v>
      </c>
      <c r="AD56" s="20">
        <v>9.2800251329073244</v>
      </c>
      <c r="AE56" s="20">
        <v>3.8881904378420176</v>
      </c>
      <c r="AF56" s="20">
        <v>4.042487498792517</v>
      </c>
      <c r="AG56" s="20">
        <v>7.5023312733477087E-4</v>
      </c>
      <c r="AH56" s="20">
        <v>0.25003566867061811</v>
      </c>
      <c r="AI56" s="20">
        <v>35.299794343221592</v>
      </c>
      <c r="AJ56" s="20">
        <v>66.110892056175302</v>
      </c>
      <c r="AK56" s="20">
        <v>0.92911367420212831</v>
      </c>
      <c r="AL56" s="20">
        <v>169.92553704400271</v>
      </c>
      <c r="AM56" s="20">
        <v>5949.5565230562761</v>
      </c>
      <c r="AN56" s="20">
        <v>178.39858466632788</v>
      </c>
      <c r="AO56" s="20">
        <v>1.1968321380909339</v>
      </c>
      <c r="AP56" s="20">
        <v>68.191927374388584</v>
      </c>
      <c r="AQ56" s="20">
        <v>348.23170843077327</v>
      </c>
      <c r="AR56" s="20">
        <v>840.94178928239819</v>
      </c>
      <c r="AS56" s="20">
        <v>27.260335818840566</v>
      </c>
      <c r="AT56" s="20">
        <v>45.737979578816066</v>
      </c>
      <c r="AU56" s="20">
        <v>5784.432017688333</v>
      </c>
      <c r="AV56" s="20">
        <v>25363.537387347049</v>
      </c>
      <c r="AW56" s="20">
        <v>27.797795403206845</v>
      </c>
      <c r="AX56" s="20">
        <v>38.364301012401427</v>
      </c>
      <c r="AY56" s="20">
        <v>16.812383774091433</v>
      </c>
      <c r="AZ56" s="20">
        <v>839.58919891698656</v>
      </c>
      <c r="BA56" s="20">
        <v>0.4383947968496153</v>
      </c>
      <c r="BB56" s="20">
        <v>3.5185579841736718</v>
      </c>
      <c r="BC56" s="20">
        <v>7.2570599366515971</v>
      </c>
      <c r="BD56" s="20">
        <v>1.5796572746904809</v>
      </c>
      <c r="BE56" s="20">
        <v>1.4575015103529454</v>
      </c>
      <c r="BF56" s="20">
        <v>5.148985405948677</v>
      </c>
      <c r="BG56" s="20">
        <v>30.708997408604745</v>
      </c>
      <c r="BH56" s="20">
        <v>12.964211994214544</v>
      </c>
      <c r="BI56" s="20">
        <v>0</v>
      </c>
      <c r="BJ56" s="20">
        <v>10.451982895970319</v>
      </c>
      <c r="BK56" s="20">
        <v>2.5049433977951829</v>
      </c>
      <c r="BL56" s="20">
        <v>7.7175665530542865</v>
      </c>
      <c r="BM56" s="20">
        <v>8.0920824781665353</v>
      </c>
      <c r="BN56" s="20">
        <v>22.785765343445167</v>
      </c>
      <c r="BO56" s="20">
        <v>0.51647247043876809</v>
      </c>
      <c r="BP56" s="20">
        <v>7.0372291049239264</v>
      </c>
      <c r="BQ56" s="20">
        <v>4.0858320606424687</v>
      </c>
      <c r="BR56" s="20">
        <v>16.412459093796496</v>
      </c>
      <c r="BS56" s="20">
        <v>5.0353233290366717</v>
      </c>
      <c r="BT56" s="20">
        <v>2.8371220584095282</v>
      </c>
      <c r="BU56" s="20">
        <v>16.127944107345574</v>
      </c>
      <c r="BV56" s="20">
        <v>13.296724226417997</v>
      </c>
      <c r="BW56" s="20">
        <v>11.632646095114911</v>
      </c>
      <c r="BX56" s="20">
        <v>1.2557043331665119E-2</v>
      </c>
      <c r="BY56" s="20">
        <v>0.28968280731639301</v>
      </c>
      <c r="BZ56" s="20">
        <v>14.849292117682536</v>
      </c>
      <c r="CA56" s="20">
        <v>0.9279277263849135</v>
      </c>
      <c r="CB56" s="20">
        <v>0.21101435438365154</v>
      </c>
      <c r="CC56" s="20">
        <v>10.199913335821313</v>
      </c>
      <c r="CD56" s="20">
        <v>1.4964063632654834</v>
      </c>
      <c r="CE56" s="20">
        <v>18.13906889470881</v>
      </c>
      <c r="CF56" s="20">
        <v>11.752053505421008</v>
      </c>
      <c r="CG56" s="20">
        <v>31.764663596702423</v>
      </c>
      <c r="CH56" s="20">
        <v>4.4643509948531879</v>
      </c>
      <c r="CI56" s="20">
        <v>19.513385875927558</v>
      </c>
      <c r="CJ56" s="20">
        <v>103.12941798192081</v>
      </c>
      <c r="CK56" s="20">
        <v>13.929360441690532</v>
      </c>
      <c r="CL56" s="20">
        <v>55.187032371162331</v>
      </c>
      <c r="CM56" s="20">
        <v>69.246195363368287</v>
      </c>
      <c r="CN56" s="20">
        <v>137.34358486219756</v>
      </c>
      <c r="CO56" s="20">
        <v>22.648621970528684</v>
      </c>
      <c r="CP56" s="20">
        <v>8.0424579965733697E-2</v>
      </c>
      <c r="CQ56" s="20">
        <v>14.589035453329409</v>
      </c>
      <c r="CR56" s="20">
        <v>12.208732250420322</v>
      </c>
      <c r="CS56" s="20">
        <v>17.815969016002139</v>
      </c>
      <c r="CT56" s="20">
        <v>2.0203564570555814</v>
      </c>
      <c r="CU56" s="20">
        <v>7.7482432348005119</v>
      </c>
      <c r="CV56" s="20">
        <v>7.8624368826015196</v>
      </c>
      <c r="CW56" s="20">
        <v>1.4069778611062194</v>
      </c>
      <c r="CX56" s="20">
        <v>297.88413916508119</v>
      </c>
      <c r="CY56" s="20">
        <v>1030.1062048127039</v>
      </c>
      <c r="CZ56" s="20">
        <v>1.9786337410634032</v>
      </c>
      <c r="DA56" s="20">
        <v>8.3618645294358824</v>
      </c>
      <c r="DB56" s="20">
        <v>4.8158843232396187</v>
      </c>
      <c r="DC56" s="20">
        <v>13.378309266020977</v>
      </c>
      <c r="DD56" s="20">
        <v>2.5505357686126406</v>
      </c>
      <c r="DE56" s="20">
        <v>0.48071306071432329</v>
      </c>
      <c r="DF56" s="20">
        <v>1.4899934546913649</v>
      </c>
      <c r="DG56" s="20">
        <v>79.004222385407559</v>
      </c>
      <c r="DH56" s="20">
        <v>31.79828887792711</v>
      </c>
      <c r="DI56" s="20">
        <v>8.1537111018681436</v>
      </c>
      <c r="DJ56" s="20">
        <v>1.1111888496912772</v>
      </c>
      <c r="DK56" s="20">
        <v>8.8005273794974705</v>
      </c>
      <c r="DL56" s="20">
        <v>5.3264859822927058</v>
      </c>
      <c r="DM56" s="20">
        <v>53.698244818962259</v>
      </c>
      <c r="DN56" s="20">
        <v>4.221554790502795</v>
      </c>
      <c r="DO56" s="20">
        <v>1.7815029453456523</v>
      </c>
      <c r="DP56" s="20">
        <v>7.485202884702268</v>
      </c>
      <c r="DQ56" s="20">
        <v>0.32678565251643421</v>
      </c>
      <c r="DR56" s="20">
        <v>7.0652084164202371</v>
      </c>
      <c r="DS56" s="20">
        <v>2.5424291128041689</v>
      </c>
      <c r="DT56" s="20">
        <v>2.4301713962869003</v>
      </c>
      <c r="DU56" s="20">
        <v>9.8869978229495565</v>
      </c>
      <c r="DV56" s="20">
        <v>62.920513459739901</v>
      </c>
      <c r="DW56" s="20">
        <v>33.960412342379364</v>
      </c>
      <c r="DX56" s="20">
        <v>0.5069613916957687</v>
      </c>
      <c r="DY56" s="20">
        <v>171.00714882392643</v>
      </c>
      <c r="DZ56" s="20">
        <v>235.44765237386167</v>
      </c>
      <c r="EA56" s="20">
        <v>13.348086560023173</v>
      </c>
      <c r="EB56" s="20">
        <v>41.766847522600393</v>
      </c>
      <c r="EC56" s="20">
        <v>5.0809148219943889</v>
      </c>
      <c r="ED56" s="20">
        <v>0.3834948227637287</v>
      </c>
      <c r="EE56" s="20">
        <v>12.851990025506501</v>
      </c>
      <c r="EF56" s="20">
        <v>0.29560571740441915</v>
      </c>
      <c r="EG56" s="20">
        <v>0.66417144247048565</v>
      </c>
      <c r="EH56" s="20">
        <v>0</v>
      </c>
      <c r="EI56" s="18">
        <f t="shared" si="7"/>
        <v>44425.93189045685</v>
      </c>
      <c r="EJ56" s="20">
        <v>14538.179203915948</v>
      </c>
      <c r="EK56" s="20">
        <v>0</v>
      </c>
      <c r="EL56" s="20">
        <v>0</v>
      </c>
      <c r="EM56" s="20">
        <v>0</v>
      </c>
      <c r="EN56" s="20">
        <v>0</v>
      </c>
      <c r="EO56" s="20">
        <v>0</v>
      </c>
      <c r="EP56" s="20">
        <v>0</v>
      </c>
      <c r="EQ56" s="20">
        <v>0</v>
      </c>
      <c r="ER56" s="20">
        <v>0</v>
      </c>
      <c r="ES56" s="20">
        <v>0</v>
      </c>
      <c r="ET56" s="20">
        <v>0</v>
      </c>
      <c r="EU56" s="20">
        <v>44.998586373091214</v>
      </c>
      <c r="EV56" s="20">
        <v>289.8084892303707</v>
      </c>
      <c r="EW56" s="20">
        <v>-6400.6473086362475</v>
      </c>
      <c r="EX56" s="20">
        <v>232509.55972619198</v>
      </c>
      <c r="EY56" s="20">
        <v>0</v>
      </c>
      <c r="EZ56" s="20">
        <v>0</v>
      </c>
      <c r="FA56" s="20">
        <v>0</v>
      </c>
      <c r="FB56" s="20">
        <v>0</v>
      </c>
      <c r="FC56" s="20">
        <v>0</v>
      </c>
      <c r="FD56" s="20">
        <v>0</v>
      </c>
      <c r="FE56" s="20">
        <v>0</v>
      </c>
      <c r="FF56" s="20">
        <v>0</v>
      </c>
      <c r="FG56" s="18">
        <f t="shared" si="2"/>
        <v>240981.89869707514</v>
      </c>
      <c r="FH56" s="17">
        <f t="shared" si="8"/>
        <v>285407.83058753202</v>
      </c>
      <c r="FI56" s="28"/>
      <c r="FK56" s="17">
        <v>285407.8305875322</v>
      </c>
      <c r="FL56" s="29">
        <f t="shared" si="6"/>
        <v>0</v>
      </c>
      <c r="FN56" s="20">
        <f t="shared" si="3"/>
        <v>0</v>
      </c>
      <c r="FO56" s="20">
        <f t="shared" si="4"/>
        <v>0</v>
      </c>
      <c r="FP56" s="20">
        <f t="shared" si="5"/>
        <v>0</v>
      </c>
    </row>
    <row r="57" spans="1:172" s="7" customFormat="1" ht="21.95" customHeight="1" thickBot="1" x14ac:dyDescent="0.25">
      <c r="A57" s="12" t="s">
        <v>178</v>
      </c>
      <c r="B57" s="12" t="s">
        <v>179</v>
      </c>
      <c r="C57" s="20">
        <v>1.4133894816225718</v>
      </c>
      <c r="D57" s="20">
        <v>0.46034907858843965</v>
      </c>
      <c r="E57" s="20">
        <v>0.59148393878696237</v>
      </c>
      <c r="F57" s="20">
        <v>10.18102582303904</v>
      </c>
      <c r="G57" s="20">
        <v>3.5047732168756456</v>
      </c>
      <c r="H57" s="20">
        <v>9.423468881852358</v>
      </c>
      <c r="I57" s="20">
        <v>2.6872792284815934</v>
      </c>
      <c r="J57" s="20">
        <v>1.4618202293475342</v>
      </c>
      <c r="K57" s="20">
        <v>4.5750392719546484</v>
      </c>
      <c r="L57" s="20">
        <v>18.316211796173778</v>
      </c>
      <c r="M57" s="20">
        <v>7.839325664647963</v>
      </c>
      <c r="N57" s="20">
        <v>10.062521656208228</v>
      </c>
      <c r="O57" s="20">
        <v>3.8660392563902422</v>
      </c>
      <c r="P57" s="20">
        <v>44.148835970612886</v>
      </c>
      <c r="Q57" s="20">
        <v>2.0336628807085431</v>
      </c>
      <c r="R57" s="20">
        <v>71.093363691790643</v>
      </c>
      <c r="S57" s="20">
        <v>4.5700428416626568</v>
      </c>
      <c r="T57" s="20">
        <v>17.359975071412563</v>
      </c>
      <c r="U57" s="20">
        <v>6.872401239505086</v>
      </c>
      <c r="V57" s="20">
        <v>4.0423586847261186</v>
      </c>
      <c r="W57" s="20">
        <v>6.1224292467837573</v>
      </c>
      <c r="X57" s="20">
        <v>43.74238130387419</v>
      </c>
      <c r="Y57" s="20">
        <v>18.261966818243593</v>
      </c>
      <c r="Z57" s="20">
        <v>31.910745902587095</v>
      </c>
      <c r="AA57" s="20">
        <v>3.0527992123500276</v>
      </c>
      <c r="AB57" s="20">
        <v>11.825713341691124</v>
      </c>
      <c r="AC57" s="20">
        <v>1.289214819036907</v>
      </c>
      <c r="AD57" s="20">
        <v>36.179408299425319</v>
      </c>
      <c r="AE57" s="20">
        <v>6.7586036386265764</v>
      </c>
      <c r="AF57" s="20">
        <v>13.243140447367992</v>
      </c>
      <c r="AG57" s="20">
        <v>2.2810482007217365E-3</v>
      </c>
      <c r="AH57" s="20">
        <v>0.53919193784913222</v>
      </c>
      <c r="AI57" s="20">
        <v>41.089694270235498</v>
      </c>
      <c r="AJ57" s="20">
        <v>71.955603879978909</v>
      </c>
      <c r="AK57" s="20">
        <v>20.892187683061106</v>
      </c>
      <c r="AL57" s="20">
        <v>249.32534095642848</v>
      </c>
      <c r="AM57" s="20">
        <v>96.768942020138823</v>
      </c>
      <c r="AN57" s="20">
        <v>129.09888148462477</v>
      </c>
      <c r="AO57" s="20">
        <v>2.798396957445044</v>
      </c>
      <c r="AP57" s="20">
        <v>50.924393928421857</v>
      </c>
      <c r="AQ57" s="20">
        <v>451.42418851507875</v>
      </c>
      <c r="AR57" s="20">
        <v>33.824665573999205</v>
      </c>
      <c r="AS57" s="20">
        <v>135.97902625665097</v>
      </c>
      <c r="AT57" s="20">
        <v>11.295978440600747</v>
      </c>
      <c r="AU57" s="20">
        <v>0.99854140161137805</v>
      </c>
      <c r="AV57" s="20">
        <v>42.820835254800748</v>
      </c>
      <c r="AW57" s="20">
        <v>636.48056389653891</v>
      </c>
      <c r="AX57" s="20">
        <v>19.533643657802521</v>
      </c>
      <c r="AY57" s="20">
        <v>10.467452718924561</v>
      </c>
      <c r="AZ57" s="20">
        <v>106.90235620650341</v>
      </c>
      <c r="BA57" s="20">
        <v>1.4046006938091651</v>
      </c>
      <c r="BB57" s="20">
        <v>12.665850716662053</v>
      </c>
      <c r="BC57" s="20">
        <v>14.927453096569934</v>
      </c>
      <c r="BD57" s="20">
        <v>3.0331747532330757</v>
      </c>
      <c r="BE57" s="20">
        <v>2.1916976584595926</v>
      </c>
      <c r="BF57" s="20">
        <v>12.234673061858622</v>
      </c>
      <c r="BG57" s="20">
        <v>84.871647012879649</v>
      </c>
      <c r="BH57" s="20">
        <v>33.40708525273061</v>
      </c>
      <c r="BI57" s="20">
        <v>0</v>
      </c>
      <c r="BJ57" s="20">
        <v>31.391591124953919</v>
      </c>
      <c r="BK57" s="20">
        <v>1.7091590993932442</v>
      </c>
      <c r="BL57" s="20">
        <v>24.58723930969721</v>
      </c>
      <c r="BM57" s="20">
        <v>24.31593659635854</v>
      </c>
      <c r="BN57" s="20">
        <v>34.276060138920201</v>
      </c>
      <c r="BO57" s="20">
        <v>1.5703100229683247</v>
      </c>
      <c r="BP57" s="20">
        <v>21.571253817815968</v>
      </c>
      <c r="BQ57" s="20">
        <v>11.262251551685059</v>
      </c>
      <c r="BR57" s="20">
        <v>49.309052929298204</v>
      </c>
      <c r="BS57" s="20">
        <v>7.6185272605480376</v>
      </c>
      <c r="BT57" s="20">
        <v>10.095787395479677</v>
      </c>
      <c r="BU57" s="20">
        <v>51.41180317911315</v>
      </c>
      <c r="BV57" s="20">
        <v>53.592524453784655</v>
      </c>
      <c r="BW57" s="20">
        <v>15.175757888239453</v>
      </c>
      <c r="BX57" s="20">
        <v>4.280257122748802</v>
      </c>
      <c r="BY57" s="20">
        <v>1.174600366220687</v>
      </c>
      <c r="BZ57" s="20">
        <v>45.797697002076177</v>
      </c>
      <c r="CA57" s="20">
        <v>3.9931217099276828</v>
      </c>
      <c r="CB57" s="20">
        <v>0.49041433310125726</v>
      </c>
      <c r="CC57" s="20">
        <v>23.029402378781295</v>
      </c>
      <c r="CD57" s="20">
        <v>11.427251170346711</v>
      </c>
      <c r="CE57" s="20">
        <v>59.021237562762671</v>
      </c>
      <c r="CF57" s="20">
        <v>34.879170706400338</v>
      </c>
      <c r="CG57" s="20">
        <v>26.102378424070217</v>
      </c>
      <c r="CH57" s="20">
        <v>6.5368321733593611</v>
      </c>
      <c r="CI57" s="20">
        <v>6.9197898116205883</v>
      </c>
      <c r="CJ57" s="20">
        <v>313.5542614762341</v>
      </c>
      <c r="CK57" s="20">
        <v>42.348609736186603</v>
      </c>
      <c r="CL57" s="20">
        <v>169.18083985770116</v>
      </c>
      <c r="CM57" s="20">
        <v>210.37504771625865</v>
      </c>
      <c r="CN57" s="20">
        <v>275.7083427249172</v>
      </c>
      <c r="CO57" s="20">
        <v>45.810616308372644</v>
      </c>
      <c r="CP57" s="20">
        <v>0.24452711662621329</v>
      </c>
      <c r="CQ57" s="20">
        <v>45.2623498246639</v>
      </c>
      <c r="CR57" s="20">
        <v>36.929073695871686</v>
      </c>
      <c r="CS57" s="20">
        <v>53.639101186231834</v>
      </c>
      <c r="CT57" s="20">
        <v>5.2238228921593777</v>
      </c>
      <c r="CU57" s="20">
        <v>35.082312827678237</v>
      </c>
      <c r="CV57" s="20">
        <v>45.024694510455561</v>
      </c>
      <c r="CW57" s="20">
        <v>4.1301651650207667</v>
      </c>
      <c r="CX57" s="20">
        <v>1776.6939701583292</v>
      </c>
      <c r="CY57" s="20">
        <v>5843.3361715259125</v>
      </c>
      <c r="CZ57" s="20">
        <v>21.333797505008874</v>
      </c>
      <c r="DA57" s="20">
        <v>18.35883772764765</v>
      </c>
      <c r="DB57" s="20">
        <v>19.112535886743736</v>
      </c>
      <c r="DC57" s="20">
        <v>9.0350365344961023</v>
      </c>
      <c r="DD57" s="20">
        <v>2.7109134751986543</v>
      </c>
      <c r="DE57" s="20">
        <v>0.82181834790403507</v>
      </c>
      <c r="DF57" s="20">
        <v>1.7340505651808316</v>
      </c>
      <c r="DG57" s="20">
        <v>322.87443943678079</v>
      </c>
      <c r="DH57" s="20">
        <v>122.73831548018873</v>
      </c>
      <c r="DI57" s="20">
        <v>36.309625843615578</v>
      </c>
      <c r="DJ57" s="20">
        <v>21.967201840148327</v>
      </c>
      <c r="DK57" s="20">
        <v>30.619149596001197</v>
      </c>
      <c r="DL57" s="20">
        <v>17.034690507504564</v>
      </c>
      <c r="DM57" s="20">
        <v>301.05127702359903</v>
      </c>
      <c r="DN57" s="20">
        <v>12.004552408768141</v>
      </c>
      <c r="DO57" s="20">
        <v>4.0256940637463998</v>
      </c>
      <c r="DP57" s="20">
        <v>13.473339319270094</v>
      </c>
      <c r="DQ57" s="20">
        <v>0.2437112475645907</v>
      </c>
      <c r="DR57" s="20">
        <v>37.443240984864687</v>
      </c>
      <c r="DS57" s="20">
        <v>7.5184693814435981</v>
      </c>
      <c r="DT57" s="20">
        <v>6.6252200315550933</v>
      </c>
      <c r="DU57" s="20">
        <v>55.602620509303868</v>
      </c>
      <c r="DV57" s="20">
        <v>351.46421499636062</v>
      </c>
      <c r="DW57" s="20">
        <v>155.70953797162628</v>
      </c>
      <c r="DX57" s="20">
        <v>2.875629208126147</v>
      </c>
      <c r="DY57" s="20">
        <v>728.78660484412364</v>
      </c>
      <c r="DZ57" s="20">
        <v>453.48370658494781</v>
      </c>
      <c r="EA57" s="20">
        <v>63.142126968612409</v>
      </c>
      <c r="EB57" s="20">
        <v>283.58807670579836</v>
      </c>
      <c r="EC57" s="20">
        <v>11.78845491914101</v>
      </c>
      <c r="ED57" s="20">
        <v>1.1584937602173082</v>
      </c>
      <c r="EE57" s="20">
        <v>21.500560074715253</v>
      </c>
      <c r="EF57" s="20">
        <v>0.45207004588173477</v>
      </c>
      <c r="EG57" s="20">
        <v>1.2814505713024564</v>
      </c>
      <c r="EH57" s="20">
        <v>0</v>
      </c>
      <c r="EI57" s="18">
        <f t="shared" si="7"/>
        <v>15276.700897889152</v>
      </c>
      <c r="EJ57" s="20">
        <v>49213.729074547868</v>
      </c>
      <c r="EK57" s="20">
        <v>345.20899473710273</v>
      </c>
      <c r="EL57" s="20">
        <v>1141.5925674235634</v>
      </c>
      <c r="EM57" s="20">
        <v>0</v>
      </c>
      <c r="EN57" s="20">
        <v>0</v>
      </c>
      <c r="EO57" s="20">
        <v>0</v>
      </c>
      <c r="EP57" s="20">
        <v>0</v>
      </c>
      <c r="EQ57" s="20">
        <v>0</v>
      </c>
      <c r="ER57" s="20">
        <v>0</v>
      </c>
      <c r="ES57" s="20">
        <v>0</v>
      </c>
      <c r="ET57" s="20">
        <v>0</v>
      </c>
      <c r="EU57" s="20">
        <v>105.61173644255247</v>
      </c>
      <c r="EV57" s="20">
        <v>825.05292607967931</v>
      </c>
      <c r="EW57" s="20">
        <v>-1106.6641272614811</v>
      </c>
      <c r="EX57" s="20">
        <v>4789.2525818872218</v>
      </c>
      <c r="EY57" s="20">
        <v>55.727745264940154</v>
      </c>
      <c r="EZ57" s="20">
        <v>185.3146634377045</v>
      </c>
      <c r="FA57" s="20">
        <v>140.74419379074135</v>
      </c>
      <c r="FB57" s="20">
        <v>6.369976371528141E-3</v>
      </c>
      <c r="FC57" s="20">
        <v>133.26474368426025</v>
      </c>
      <c r="FD57" s="20">
        <v>547.2195632033845</v>
      </c>
      <c r="FE57" s="20">
        <v>378.26516367984846</v>
      </c>
      <c r="FF57" s="20">
        <v>18.946213408983404</v>
      </c>
      <c r="FG57" s="18">
        <f t="shared" si="2"/>
        <v>56773.272410302743</v>
      </c>
      <c r="FH57" s="17">
        <f t="shared" si="8"/>
        <v>72049.973308191897</v>
      </c>
      <c r="FI57" s="28"/>
      <c r="FK57" s="17">
        <v>72049.973308191838</v>
      </c>
      <c r="FL57" s="29">
        <f t="shared" si="6"/>
        <v>0</v>
      </c>
      <c r="FN57" s="20">
        <f t="shared" si="3"/>
        <v>1486.8015621606662</v>
      </c>
      <c r="FO57" s="20">
        <f t="shared" si="4"/>
        <v>0</v>
      </c>
      <c r="FP57" s="20">
        <f t="shared" si="5"/>
        <v>1403.7609111812937</v>
      </c>
    </row>
    <row r="58" spans="1:172" s="7" customFormat="1" ht="21.95" customHeight="1" thickBot="1" x14ac:dyDescent="0.25">
      <c r="A58" s="12" t="s">
        <v>180</v>
      </c>
      <c r="B58" s="12" t="s">
        <v>181</v>
      </c>
      <c r="C58" s="20">
        <v>0.12753427004634377</v>
      </c>
      <c r="D58" s="20">
        <v>0.10438383859365052</v>
      </c>
      <c r="E58" s="20">
        <v>0.65305474703861521</v>
      </c>
      <c r="F58" s="20">
        <v>0.78003713976776601</v>
      </c>
      <c r="G58" s="20">
        <v>0.22578041991528558</v>
      </c>
      <c r="H58" s="20">
        <v>0.64960118505440634</v>
      </c>
      <c r="I58" s="20">
        <v>0.14237439318883541</v>
      </c>
      <c r="J58" s="20">
        <v>7.8638162504219788E-2</v>
      </c>
      <c r="K58" s="20">
        <v>0.39740853759231587</v>
      </c>
      <c r="L58" s="20">
        <v>1.1325424908948338</v>
      </c>
      <c r="M58" s="20">
        <v>0.51407115969540063</v>
      </c>
      <c r="N58" s="20">
        <v>0.70743607686549248</v>
      </c>
      <c r="O58" s="20">
        <v>0.14262253331673241</v>
      </c>
      <c r="P58" s="20">
        <v>5.4156246746404477</v>
      </c>
      <c r="Q58" s="20">
        <v>0.13244952325920059</v>
      </c>
      <c r="R58" s="20">
        <v>7.2819107147068536</v>
      </c>
      <c r="S58" s="20">
        <v>2.5063861321801237</v>
      </c>
      <c r="T58" s="20">
        <v>1.2918409238811446</v>
      </c>
      <c r="U58" s="20">
        <v>0.8439304869299975</v>
      </c>
      <c r="V58" s="20">
        <v>0.26097875797896364</v>
      </c>
      <c r="W58" s="20">
        <v>1.0355628421261251</v>
      </c>
      <c r="X58" s="20">
        <v>693.94087570722138</v>
      </c>
      <c r="Y58" s="20">
        <v>1.3873639948594985</v>
      </c>
      <c r="Z58" s="20">
        <v>1.8463423374978476</v>
      </c>
      <c r="AA58" s="20">
        <v>2.5246244708255352</v>
      </c>
      <c r="AB58" s="20">
        <v>1.4973766444796315</v>
      </c>
      <c r="AC58" s="20">
        <v>0.56918988501991619</v>
      </c>
      <c r="AD58" s="20">
        <v>31.968302034377274</v>
      </c>
      <c r="AE58" s="20">
        <v>0.36699136214821959</v>
      </c>
      <c r="AF58" s="20">
        <v>1.6736618355038244</v>
      </c>
      <c r="AG58" s="20">
        <v>1.2051433863193801E-4</v>
      </c>
      <c r="AH58" s="20">
        <v>4.1128362348020878E-2</v>
      </c>
      <c r="AI58" s="20">
        <v>620.40338437412265</v>
      </c>
      <c r="AJ58" s="20">
        <v>2335.747872698058</v>
      </c>
      <c r="AK58" s="20">
        <v>8.1565015860852572</v>
      </c>
      <c r="AL58" s="20">
        <v>535.62155001359861</v>
      </c>
      <c r="AM58" s="20">
        <v>789.24759033482758</v>
      </c>
      <c r="AN58" s="20">
        <v>350.784625428982</v>
      </c>
      <c r="AO58" s="20">
        <v>0.7184953619705452</v>
      </c>
      <c r="AP58" s="20">
        <v>431.92960974537095</v>
      </c>
      <c r="AQ58" s="20">
        <v>1748.4571485479746</v>
      </c>
      <c r="AR58" s="20">
        <v>552.91124171243723</v>
      </c>
      <c r="AS58" s="20">
        <v>44.73488791895133</v>
      </c>
      <c r="AT58" s="20">
        <v>203.69246029653425</v>
      </c>
      <c r="AU58" s="20">
        <v>0.76861444492109354</v>
      </c>
      <c r="AV58" s="20">
        <v>3.4023215704770635</v>
      </c>
      <c r="AW58" s="20">
        <v>911.33932228650201</v>
      </c>
      <c r="AX58" s="20">
        <v>331.72780802464774</v>
      </c>
      <c r="AY58" s="20">
        <v>0.53828603924544149</v>
      </c>
      <c r="AZ58" s="20">
        <v>12886.887223009082</v>
      </c>
      <c r="BA58" s="20">
        <v>47.751111964988951</v>
      </c>
      <c r="BB58" s="20">
        <v>4.3500251373244447</v>
      </c>
      <c r="BC58" s="20">
        <v>9.1679872129098658</v>
      </c>
      <c r="BD58" s="20">
        <v>0.58472908724616646</v>
      </c>
      <c r="BE58" s="20">
        <v>2.7686443550431497</v>
      </c>
      <c r="BF58" s="20">
        <v>2.9824793924830089</v>
      </c>
      <c r="BG58" s="20">
        <v>7.6447237155547771</v>
      </c>
      <c r="BH58" s="20">
        <v>12.440487679395099</v>
      </c>
      <c r="BI58" s="20">
        <v>0</v>
      </c>
      <c r="BJ58" s="20">
        <v>4.4665726306527045</v>
      </c>
      <c r="BK58" s="20">
        <v>3.4341460418597078</v>
      </c>
      <c r="BL58" s="20">
        <v>11.11397870994395</v>
      </c>
      <c r="BM58" s="20">
        <v>1.3487254724556614</v>
      </c>
      <c r="BN58" s="20">
        <v>71.432746318231949</v>
      </c>
      <c r="BO58" s="20">
        <v>0.38395011105056992</v>
      </c>
      <c r="BP58" s="20">
        <v>670.79606182411919</v>
      </c>
      <c r="BQ58" s="20">
        <v>7.5468506422857438</v>
      </c>
      <c r="BR58" s="20">
        <v>8.0496808450393651</v>
      </c>
      <c r="BS58" s="20">
        <v>1.8879802511880874</v>
      </c>
      <c r="BT58" s="20">
        <v>0.59477567174765889</v>
      </c>
      <c r="BU58" s="20">
        <v>8.007185944362412</v>
      </c>
      <c r="BV58" s="20">
        <v>170.17754831783881</v>
      </c>
      <c r="BW58" s="20">
        <v>14.061608734913388</v>
      </c>
      <c r="BX58" s="20">
        <v>9.9135969830285866</v>
      </c>
      <c r="BY58" s="20">
        <v>1.4225126786389015</v>
      </c>
      <c r="BZ58" s="20">
        <v>11.683387462388394</v>
      </c>
      <c r="CA58" s="20">
        <v>1.0578624505721166</v>
      </c>
      <c r="CB58" s="20">
        <v>5.5395048008307649E-2</v>
      </c>
      <c r="CC58" s="20">
        <v>3.5742842565055462</v>
      </c>
      <c r="CD58" s="20">
        <v>38.445406310767794</v>
      </c>
      <c r="CE58" s="20">
        <v>13.117012800893978</v>
      </c>
      <c r="CF58" s="20">
        <v>3.8986347383073134</v>
      </c>
      <c r="CG58" s="20">
        <v>70.63689547027127</v>
      </c>
      <c r="CH58" s="20">
        <v>52.166316952737688</v>
      </c>
      <c r="CI58" s="20">
        <v>3.0416792350608413</v>
      </c>
      <c r="CJ58" s="20">
        <v>20.184377527275942</v>
      </c>
      <c r="CK58" s="20">
        <v>2.7571062356669538</v>
      </c>
      <c r="CL58" s="20">
        <v>2257.3711199922295</v>
      </c>
      <c r="CM58" s="20">
        <v>14.700636094753042</v>
      </c>
      <c r="CN58" s="20">
        <v>192.52106499722066</v>
      </c>
      <c r="CO58" s="20">
        <v>2.8939583041381547</v>
      </c>
      <c r="CP58" s="20">
        <v>1.2919071034298488E-2</v>
      </c>
      <c r="CQ58" s="20">
        <v>2.8344966036637365</v>
      </c>
      <c r="CR58" s="20">
        <v>1.9511699839264041</v>
      </c>
      <c r="CS58" s="20">
        <v>16.928285960671463</v>
      </c>
      <c r="CT58" s="20">
        <v>0.81990063151751458</v>
      </c>
      <c r="CU58" s="20">
        <v>11.698337275050459</v>
      </c>
      <c r="CV58" s="20">
        <v>19.44316772989281</v>
      </c>
      <c r="CW58" s="20">
        <v>11.87703440134548</v>
      </c>
      <c r="CX58" s="20">
        <v>1139.5246451729308</v>
      </c>
      <c r="CY58" s="20">
        <v>10523.63216429525</v>
      </c>
      <c r="CZ58" s="20">
        <v>142.27118574702428</v>
      </c>
      <c r="DA58" s="20">
        <v>2.7102241880086275</v>
      </c>
      <c r="DB58" s="20">
        <v>1.8236369180163086</v>
      </c>
      <c r="DC58" s="20">
        <v>394.31154214825744</v>
      </c>
      <c r="DD58" s="20">
        <v>70.524870662289459</v>
      </c>
      <c r="DE58" s="20">
        <v>4.8367379338000358</v>
      </c>
      <c r="DF58" s="20">
        <v>49.914689223365954</v>
      </c>
      <c r="DG58" s="20">
        <v>539.3453497388607</v>
      </c>
      <c r="DH58" s="20">
        <v>1.0626045625623457</v>
      </c>
      <c r="DI58" s="20">
        <v>0.84732208314908763</v>
      </c>
      <c r="DJ58" s="20">
        <v>7.0920732219090379</v>
      </c>
      <c r="DK58" s="20">
        <v>1.8775676436889555</v>
      </c>
      <c r="DL58" s="20">
        <v>4.6283639497327176</v>
      </c>
      <c r="DM58" s="20">
        <v>3.9556352654992608</v>
      </c>
      <c r="DN58" s="20">
        <v>2.0075903435206905</v>
      </c>
      <c r="DO58" s="20">
        <v>0.23799011136048359</v>
      </c>
      <c r="DP58" s="20">
        <v>0.91111975613125717</v>
      </c>
      <c r="DQ58" s="20">
        <v>1.3837610076150007E-2</v>
      </c>
      <c r="DR58" s="20">
        <v>6.2996370765191809</v>
      </c>
      <c r="DS58" s="20">
        <v>0.31329993490456687</v>
      </c>
      <c r="DT58" s="20">
        <v>1.1590683940158215</v>
      </c>
      <c r="DU58" s="20">
        <v>6.1357397478129192</v>
      </c>
      <c r="DV58" s="20">
        <v>164.21332853614285</v>
      </c>
      <c r="DW58" s="20">
        <v>163.26422117115271</v>
      </c>
      <c r="DX58" s="20">
        <v>1.8363717272350117</v>
      </c>
      <c r="DY58" s="20">
        <v>524.77301138605742</v>
      </c>
      <c r="DZ58" s="20">
        <v>1648.5307786392195</v>
      </c>
      <c r="EA58" s="20">
        <v>71.712639147759262</v>
      </c>
      <c r="EB58" s="20">
        <v>232.9997729672142</v>
      </c>
      <c r="EC58" s="20">
        <v>0.82059010288953105</v>
      </c>
      <c r="ED58" s="20">
        <v>4.1891586978385811E-2</v>
      </c>
      <c r="EE58" s="20">
        <v>1.1373246406001398</v>
      </c>
      <c r="EF58" s="20">
        <v>3.2851847991765146E-2</v>
      </c>
      <c r="EG58" s="20">
        <v>1.5693540415939053</v>
      </c>
      <c r="EH58" s="20">
        <v>0</v>
      </c>
      <c r="EI58" s="18">
        <f t="shared" si="7"/>
        <v>42059.676680332319</v>
      </c>
      <c r="EJ58" s="20">
        <v>25855.63245088761</v>
      </c>
      <c r="EK58" s="20">
        <v>57.507480596893487</v>
      </c>
      <c r="EL58" s="20">
        <v>198.31702368007097</v>
      </c>
      <c r="EM58" s="20">
        <v>273.96002631501619</v>
      </c>
      <c r="EN58" s="20">
        <v>130.1704762282358</v>
      </c>
      <c r="EO58" s="20">
        <v>31.20899825975085</v>
      </c>
      <c r="EP58" s="20">
        <v>23.645678356507595</v>
      </c>
      <c r="EQ58" s="20">
        <v>0</v>
      </c>
      <c r="ER58" s="20">
        <v>19.368644087552763</v>
      </c>
      <c r="ES58" s="20">
        <v>7.1405768438543431</v>
      </c>
      <c r="ET58" s="20">
        <v>2.9967954636914849E-2</v>
      </c>
      <c r="EU58" s="20">
        <v>5.6506920981988973</v>
      </c>
      <c r="EV58" s="20">
        <v>43.67265255005313</v>
      </c>
      <c r="EW58" s="20">
        <v>-1.7688173701883367</v>
      </c>
      <c r="EX58" s="20">
        <v>226134.00386829846</v>
      </c>
      <c r="EY58" s="20">
        <v>2.3681268607451726</v>
      </c>
      <c r="EZ58" s="20">
        <v>4529.6409088007667</v>
      </c>
      <c r="FA58" s="20">
        <v>2504.9005373060459</v>
      </c>
      <c r="FB58" s="20">
        <v>86.222061931784154</v>
      </c>
      <c r="FC58" s="20">
        <v>2415.1247351092575</v>
      </c>
      <c r="FD58" s="20">
        <v>9897.2323550532928</v>
      </c>
      <c r="FE58" s="20">
        <v>3850.5197111072498</v>
      </c>
      <c r="FF58" s="20">
        <v>698.80879526435922</v>
      </c>
      <c r="FG58" s="18">
        <f t="shared" si="2"/>
        <v>276763.35695022013</v>
      </c>
      <c r="FH58" s="17">
        <f t="shared" si="8"/>
        <v>318823.03363055247</v>
      </c>
      <c r="FI58" s="28"/>
      <c r="FK58" s="17">
        <v>318823.03363055247</v>
      </c>
      <c r="FL58" s="29">
        <f t="shared" si="6"/>
        <v>0</v>
      </c>
      <c r="FN58" s="20">
        <f t="shared" si="3"/>
        <v>255.82450427696446</v>
      </c>
      <c r="FO58" s="20">
        <f t="shared" si="4"/>
        <v>211.56434173053825</v>
      </c>
      <c r="FP58" s="20">
        <f t="shared" si="5"/>
        <v>23982.449104572752</v>
      </c>
    </row>
    <row r="59" spans="1:172" s="7" customFormat="1" ht="21.95" customHeight="1" thickBot="1" x14ac:dyDescent="0.25">
      <c r="A59" s="12" t="s">
        <v>182</v>
      </c>
      <c r="B59" s="12" t="s">
        <v>183</v>
      </c>
      <c r="C59" s="20">
        <v>0.34175628172942207</v>
      </c>
      <c r="D59" s="20">
        <v>0.2909471614590956</v>
      </c>
      <c r="E59" s="20">
        <v>0.1672472031396619</v>
      </c>
      <c r="F59" s="20">
        <v>2.0655157483951214</v>
      </c>
      <c r="G59" s="20">
        <v>0.5543408766850566</v>
      </c>
      <c r="H59" s="20">
        <v>1.5801794767055486</v>
      </c>
      <c r="I59" s="20">
        <v>0.36363915885819453</v>
      </c>
      <c r="J59" s="20">
        <v>0.19946790323089802</v>
      </c>
      <c r="K59" s="20">
        <v>1.0621908837880341</v>
      </c>
      <c r="L59" s="20">
        <v>2.8517031683989154</v>
      </c>
      <c r="M59" s="20">
        <v>1.3430344824322837</v>
      </c>
      <c r="N59" s="20">
        <v>1.8442802601151367</v>
      </c>
      <c r="O59" s="20">
        <v>4.0720555349948322</v>
      </c>
      <c r="P59" s="20">
        <v>14.768187705260509</v>
      </c>
      <c r="Q59" s="20">
        <v>0.42828552598501657</v>
      </c>
      <c r="R59" s="20">
        <v>19.668374498733019</v>
      </c>
      <c r="S59" s="20">
        <v>13.254158100103108</v>
      </c>
      <c r="T59" s="20">
        <v>3.4127148335496473</v>
      </c>
      <c r="U59" s="20">
        <v>2.3014837035414915</v>
      </c>
      <c r="V59" s="20">
        <v>0.67399592882571524</v>
      </c>
      <c r="W59" s="20">
        <v>3.0713322453842724</v>
      </c>
      <c r="X59" s="20">
        <v>11284.35824543427</v>
      </c>
      <c r="Y59" s="20">
        <v>15280.160166794414</v>
      </c>
      <c r="Z59" s="20">
        <v>29418.606433174376</v>
      </c>
      <c r="AA59" s="20">
        <v>603.16164468120769</v>
      </c>
      <c r="AB59" s="20">
        <v>4.0894283476561766</v>
      </c>
      <c r="AC59" s="20">
        <v>1.6061757294693528</v>
      </c>
      <c r="AD59" s="20">
        <v>0.98263580142555285</v>
      </c>
      <c r="AE59" s="20">
        <v>6331.9039062543598</v>
      </c>
      <c r="AF59" s="20">
        <v>4.9217170236927936</v>
      </c>
      <c r="AG59" s="20">
        <v>3.0770356678027044E-4</v>
      </c>
      <c r="AH59" s="20">
        <v>0.10886825568504618</v>
      </c>
      <c r="AI59" s="20">
        <v>14703.85108065239</v>
      </c>
      <c r="AJ59" s="20">
        <v>3143.1479255861286</v>
      </c>
      <c r="AK59" s="20">
        <v>60.656986720911242</v>
      </c>
      <c r="AL59" s="20">
        <v>8.2049226354935296</v>
      </c>
      <c r="AM59" s="20">
        <v>12.154349241658924</v>
      </c>
      <c r="AN59" s="20">
        <v>3569.1616979572586</v>
      </c>
      <c r="AO59" s="20">
        <v>2.0053982565707664</v>
      </c>
      <c r="AP59" s="20">
        <v>16.871544611589922</v>
      </c>
      <c r="AQ59" s="20">
        <v>519.10361045047387</v>
      </c>
      <c r="AR59" s="20">
        <v>436.42464780435211</v>
      </c>
      <c r="AS59" s="20">
        <v>0.55128309010478116</v>
      </c>
      <c r="AT59" s="20">
        <v>14.209389994174192</v>
      </c>
      <c r="AU59" s="20">
        <v>2.1812197412678902</v>
      </c>
      <c r="AV59" s="20">
        <v>0.77721106094418624</v>
      </c>
      <c r="AW59" s="20">
        <v>20.096796490222008</v>
      </c>
      <c r="AX59" s="20">
        <v>1389.6958230533016</v>
      </c>
      <c r="AY59" s="20">
        <v>0.64196761688691406</v>
      </c>
      <c r="AZ59" s="20">
        <v>11.929700783510375</v>
      </c>
      <c r="BA59" s="20">
        <v>0.18195739247525392</v>
      </c>
      <c r="BB59" s="20">
        <v>11.529654391911111</v>
      </c>
      <c r="BC59" s="20">
        <v>30.379350172432741</v>
      </c>
      <c r="BD59" s="20">
        <v>0.56134809438784206</v>
      </c>
      <c r="BE59" s="20">
        <v>10.380645407243881</v>
      </c>
      <c r="BF59" s="20">
        <v>18.068709942102583</v>
      </c>
      <c r="BG59" s="20">
        <v>22.260355013385418</v>
      </c>
      <c r="BH59" s="20">
        <v>39.726395664385173</v>
      </c>
      <c r="BI59" s="20">
        <v>0</v>
      </c>
      <c r="BJ59" s="20">
        <v>4.9126146999255393</v>
      </c>
      <c r="BK59" s="20">
        <v>31.213253006432847</v>
      </c>
      <c r="BL59" s="20">
        <v>2.9485790649010712</v>
      </c>
      <c r="BM59" s="20">
        <v>3.4719182125348769</v>
      </c>
      <c r="BN59" s="20">
        <v>45.278624739697499</v>
      </c>
      <c r="BO59" s="20">
        <v>0.21832554151188266</v>
      </c>
      <c r="BP59" s="20">
        <v>446.33067808809324</v>
      </c>
      <c r="BQ59" s="20">
        <v>1.4983396858675955</v>
      </c>
      <c r="BR59" s="20">
        <v>30.329148138147765</v>
      </c>
      <c r="BS59" s="20">
        <v>5.2419775397823543</v>
      </c>
      <c r="BT59" s="20">
        <v>1.4960317290415428</v>
      </c>
      <c r="BU59" s="20">
        <v>26.557712761151091</v>
      </c>
      <c r="BV59" s="20">
        <v>14.769204502909187</v>
      </c>
      <c r="BW59" s="20">
        <v>104.38054230964623</v>
      </c>
      <c r="BX59" s="20">
        <v>4.9465910219136135E-3</v>
      </c>
      <c r="BY59" s="20">
        <v>0.13324715999829093</v>
      </c>
      <c r="BZ59" s="20">
        <v>27.88384909414382</v>
      </c>
      <c r="CA59" s="20">
        <v>1.363791222532988</v>
      </c>
      <c r="CB59" s="20">
        <v>0.15043412416241009</v>
      </c>
      <c r="CC59" s="20">
        <v>18.054865868388511</v>
      </c>
      <c r="CD59" s="20">
        <v>3.2509208974158268</v>
      </c>
      <c r="CE59" s="20">
        <v>84.271505238523446</v>
      </c>
      <c r="CF59" s="20">
        <v>9.5972103270254134</v>
      </c>
      <c r="CG59" s="20">
        <v>6.2512254890261261</v>
      </c>
      <c r="CH59" s="20">
        <v>1.2375935756331864</v>
      </c>
      <c r="CI59" s="20">
        <v>27.89491732965072</v>
      </c>
      <c r="CJ59" s="20">
        <v>52.667223646690509</v>
      </c>
      <c r="CK59" s="20">
        <v>6.9163511374259974</v>
      </c>
      <c r="CL59" s="20">
        <v>27.347775336537968</v>
      </c>
      <c r="CM59" s="20">
        <v>37.836328580440934</v>
      </c>
      <c r="CN59" s="20">
        <v>268.59722715785745</v>
      </c>
      <c r="CO59" s="20">
        <v>8.8310956592914405</v>
      </c>
      <c r="CP59" s="20">
        <v>3.2985653672979842E-2</v>
      </c>
      <c r="CQ59" s="20">
        <v>7.3463847968696809</v>
      </c>
      <c r="CR59" s="20">
        <v>4.9818608821623345</v>
      </c>
      <c r="CS59" s="20">
        <v>49.601741853163176</v>
      </c>
      <c r="CT59" s="20">
        <v>0.75530582082850117</v>
      </c>
      <c r="CU59" s="20">
        <v>2.9047236627617621</v>
      </c>
      <c r="CV59" s="20">
        <v>30.926369377965248</v>
      </c>
      <c r="CW59" s="20">
        <v>30.233678260257985</v>
      </c>
      <c r="CX59" s="20">
        <v>1096.9271057170297</v>
      </c>
      <c r="CY59" s="20">
        <v>68.353144077608434</v>
      </c>
      <c r="CZ59" s="20">
        <v>0.78225034091780354</v>
      </c>
      <c r="DA59" s="20">
        <v>4.2698471275562158</v>
      </c>
      <c r="DB59" s="20">
        <v>0.45534266460082595</v>
      </c>
      <c r="DC59" s="20">
        <v>1.0908904762830725</v>
      </c>
      <c r="DD59" s="20">
        <v>0.36350643028577495</v>
      </c>
      <c r="DE59" s="20">
        <v>0.11478885950091726</v>
      </c>
      <c r="DF59" s="20">
        <v>0.23161320535530378</v>
      </c>
      <c r="DG59" s="20">
        <v>8.1976850133976722</v>
      </c>
      <c r="DH59" s="20">
        <v>2.6751901492456076</v>
      </c>
      <c r="DI59" s="20">
        <v>1.1549352496364347</v>
      </c>
      <c r="DJ59" s="20">
        <v>1.9577305821085254</v>
      </c>
      <c r="DK59" s="20">
        <v>3.9181852469532004</v>
      </c>
      <c r="DL59" s="20">
        <v>55.730510312332882</v>
      </c>
      <c r="DM59" s="20">
        <v>2.499075386259582</v>
      </c>
      <c r="DN59" s="20">
        <v>1.746967655731996</v>
      </c>
      <c r="DO59" s="20">
        <v>0.60065352593389654</v>
      </c>
      <c r="DP59" s="20">
        <v>2.3678890658217795</v>
      </c>
      <c r="DQ59" s="20">
        <v>3.562433560640451E-2</v>
      </c>
      <c r="DR59" s="20">
        <v>3.4736747880761167</v>
      </c>
      <c r="DS59" s="20">
        <v>913.0562735773741</v>
      </c>
      <c r="DT59" s="20">
        <v>0.91486592794381338</v>
      </c>
      <c r="DU59" s="20">
        <v>2.584441932754955</v>
      </c>
      <c r="DV59" s="20">
        <v>77.708123408219919</v>
      </c>
      <c r="DW59" s="20">
        <v>61.650749414499067</v>
      </c>
      <c r="DX59" s="20">
        <v>2.3337499777815466E-2</v>
      </c>
      <c r="DY59" s="20">
        <v>1662.8535275237878</v>
      </c>
      <c r="DZ59" s="20">
        <v>43.896282335775631</v>
      </c>
      <c r="EA59" s="20">
        <v>561.13193911768553</v>
      </c>
      <c r="EB59" s="20">
        <v>25.084295160457099</v>
      </c>
      <c r="EC59" s="20">
        <v>1.8156114028831591</v>
      </c>
      <c r="ED59" s="20">
        <v>9.0440325895858292E-2</v>
      </c>
      <c r="EE59" s="20">
        <v>2.9043008398677324</v>
      </c>
      <c r="EF59" s="20">
        <v>8.6729755474143189E-2</v>
      </c>
      <c r="EG59" s="20">
        <v>0.23637864985821092</v>
      </c>
      <c r="EH59" s="20">
        <v>0</v>
      </c>
      <c r="EI59" s="18">
        <f t="shared" si="7"/>
        <v>93087.672807552604</v>
      </c>
      <c r="EJ59" s="20">
        <v>22056.594823290859</v>
      </c>
      <c r="EK59" s="20">
        <v>0</v>
      </c>
      <c r="EL59" s="20">
        <v>0</v>
      </c>
      <c r="EM59" s="20">
        <v>0</v>
      </c>
      <c r="EN59" s="20">
        <v>0</v>
      </c>
      <c r="EO59" s="20">
        <v>0</v>
      </c>
      <c r="EP59" s="20">
        <v>0</v>
      </c>
      <c r="EQ59" s="20">
        <v>0</v>
      </c>
      <c r="ER59" s="20">
        <v>0</v>
      </c>
      <c r="ES59" s="20">
        <v>0</v>
      </c>
      <c r="ET59" s="20">
        <v>0</v>
      </c>
      <c r="EU59" s="20">
        <v>14.246567866013967</v>
      </c>
      <c r="EV59" s="20">
        <v>224.74879879373461</v>
      </c>
      <c r="EW59" s="20">
        <v>2988.5777375578828</v>
      </c>
      <c r="EX59" s="20">
        <v>12739.482023265557</v>
      </c>
      <c r="EY59" s="20">
        <v>0</v>
      </c>
      <c r="EZ59" s="20">
        <v>0</v>
      </c>
      <c r="FA59" s="20">
        <v>0</v>
      </c>
      <c r="FB59" s="20">
        <v>0</v>
      </c>
      <c r="FC59" s="20">
        <v>0</v>
      </c>
      <c r="FD59" s="20">
        <v>0</v>
      </c>
      <c r="FE59" s="20">
        <v>0</v>
      </c>
      <c r="FF59" s="20">
        <v>0</v>
      </c>
      <c r="FG59" s="18">
        <f t="shared" si="2"/>
        <v>38023.649950774052</v>
      </c>
      <c r="FH59" s="17">
        <f t="shared" si="8"/>
        <v>131111.32275832666</v>
      </c>
      <c r="FI59" s="28"/>
      <c r="FK59" s="17">
        <v>131111.32275832674</v>
      </c>
      <c r="FL59" s="29">
        <f t="shared" si="6"/>
        <v>0</v>
      </c>
      <c r="FN59" s="20">
        <f t="shared" si="3"/>
        <v>0</v>
      </c>
      <c r="FO59" s="20">
        <f t="shared" si="4"/>
        <v>0</v>
      </c>
      <c r="FP59" s="20">
        <f t="shared" si="5"/>
        <v>0</v>
      </c>
    </row>
    <row r="60" spans="1:172" s="7" customFormat="1" ht="21.95" customHeight="1" thickBot="1" x14ac:dyDescent="0.25">
      <c r="A60" s="12" t="s">
        <v>184</v>
      </c>
      <c r="B60" s="12" t="s">
        <v>185</v>
      </c>
      <c r="C60" s="20">
        <v>4.8615194826117689E-2</v>
      </c>
      <c r="D60" s="20">
        <v>1.5834248403991624E-2</v>
      </c>
      <c r="E60" s="20">
        <v>2.0500542209294887E-2</v>
      </c>
      <c r="F60" s="20">
        <v>0.350188366584257</v>
      </c>
      <c r="G60" s="20">
        <v>0.12085246638859556</v>
      </c>
      <c r="H60" s="20">
        <v>0.32522098405966271</v>
      </c>
      <c r="I60" s="20">
        <v>9.2432132079286536E-2</v>
      </c>
      <c r="J60" s="20">
        <v>5.0289546564875429E-2</v>
      </c>
      <c r="K60" s="20">
        <v>0.15736386072993885</v>
      </c>
      <c r="L60" s="20">
        <v>0.63279160606013629</v>
      </c>
      <c r="M60" s="20">
        <v>0.26964283337861722</v>
      </c>
      <c r="N60" s="20">
        <v>0.16976589574388606</v>
      </c>
      <c r="O60" s="20">
        <v>9.1602767466159432E-2</v>
      </c>
      <c r="P60" s="20">
        <v>1.5255879653563911</v>
      </c>
      <c r="Q60" s="20">
        <v>7.2003839901137637E-2</v>
      </c>
      <c r="R60" s="20">
        <v>2.4569755200862562</v>
      </c>
      <c r="S60" s="20">
        <v>0.15719200262908373</v>
      </c>
      <c r="T60" s="20">
        <v>0.59711677584044509</v>
      </c>
      <c r="U60" s="20">
        <v>0.24380288345993903</v>
      </c>
      <c r="V60" s="20">
        <v>0.13946761027954821</v>
      </c>
      <c r="W60" s="20">
        <v>0.21124836974502348</v>
      </c>
      <c r="X60" s="20">
        <v>1.5947027990460485</v>
      </c>
      <c r="Y60" s="20">
        <v>0.62989595052468594</v>
      </c>
      <c r="Z60" s="20">
        <v>1.0959348029251006</v>
      </c>
      <c r="AA60" s="20">
        <v>0.10591093051712275</v>
      </c>
      <c r="AB60" s="20">
        <v>0.41079044148614008</v>
      </c>
      <c r="AC60" s="20">
        <v>4.4344061148839084E-2</v>
      </c>
      <c r="AD60" s="20">
        <v>0.13588745224936699</v>
      </c>
      <c r="AE60" s="20">
        <v>0.23283291201587156</v>
      </c>
      <c r="AF60" s="20">
        <v>0.34757813906227808</v>
      </c>
      <c r="AG60" s="20">
        <v>8.1046346335938101E-5</v>
      </c>
      <c r="AH60" s="20">
        <v>1.8546141348890648E-2</v>
      </c>
      <c r="AI60" s="20">
        <v>1.2652199507684985</v>
      </c>
      <c r="AJ60" s="20">
        <v>1.5948133641544215</v>
      </c>
      <c r="AK60" s="20">
        <v>9.5930268442330338E-2</v>
      </c>
      <c r="AL60" s="20">
        <v>1.0182926744750136</v>
      </c>
      <c r="AM60" s="20">
        <v>2.8812159598349325</v>
      </c>
      <c r="AN60" s="20">
        <v>1.1881584666602076</v>
      </c>
      <c r="AO60" s="20">
        <v>8.9774297925707999E-2</v>
      </c>
      <c r="AP60" s="20">
        <v>0.7127715601919572</v>
      </c>
      <c r="AQ60" s="20">
        <v>2.754601735552201</v>
      </c>
      <c r="AR60" s="20">
        <v>0.5736430025000443</v>
      </c>
      <c r="AS60" s="20">
        <v>0.64893652332096319</v>
      </c>
      <c r="AT60" s="20">
        <v>0.40741361681316485</v>
      </c>
      <c r="AU60" s="20">
        <v>3.464358685581221E-2</v>
      </c>
      <c r="AV60" s="20">
        <v>0.13179689275805062</v>
      </c>
      <c r="AW60" s="20">
        <v>12.319903534791424</v>
      </c>
      <c r="AX60" s="20">
        <v>0.68321248159808834</v>
      </c>
      <c r="AY60" s="20">
        <v>260.2386774394285</v>
      </c>
      <c r="AZ60" s="20">
        <v>95.926368505265174</v>
      </c>
      <c r="BA60" s="20">
        <v>5.3620399170015223E-2</v>
      </c>
      <c r="BB60" s="20">
        <v>0.31650475623279989</v>
      </c>
      <c r="BC60" s="20">
        <v>0.51424538775971662</v>
      </c>
      <c r="BD60" s="20">
        <v>0.12181258017847049</v>
      </c>
      <c r="BE60" s="20">
        <v>7.4292810008014201E-2</v>
      </c>
      <c r="BF60" s="20">
        <v>0.44562745460162945</v>
      </c>
      <c r="BG60" s="20">
        <v>2.8870090423220822</v>
      </c>
      <c r="BH60" s="20">
        <v>0.83571168033697651</v>
      </c>
      <c r="BI60" s="20">
        <v>0</v>
      </c>
      <c r="BJ60" s="20">
        <v>1.0804616227226687</v>
      </c>
      <c r="BK60" s="20">
        <v>4.1351020932389439E-2</v>
      </c>
      <c r="BL60" s="20">
        <v>0.72211884509510305</v>
      </c>
      <c r="BM60" s="20">
        <v>0.83942927297941328</v>
      </c>
      <c r="BN60" s="20">
        <v>1.1809328636082623</v>
      </c>
      <c r="BO60" s="20">
        <v>5.4012661546321276E-2</v>
      </c>
      <c r="BP60" s="20">
        <v>0.70217311656891646</v>
      </c>
      <c r="BQ60" s="20">
        <v>0.76876215185570851</v>
      </c>
      <c r="BR60" s="20">
        <v>1.3232935680405333</v>
      </c>
      <c r="BS60" s="20">
        <v>0.26540698325620798</v>
      </c>
      <c r="BT60" s="20">
        <v>0.24734305862614564</v>
      </c>
      <c r="BU60" s="20">
        <v>1.4240493050622987</v>
      </c>
      <c r="BV60" s="20">
        <v>0.71423814360939597</v>
      </c>
      <c r="BW60" s="20">
        <v>0.50577973164216705</v>
      </c>
      <c r="BX60" s="20">
        <v>1.2832043679381617E-3</v>
      </c>
      <c r="BY60" s="20">
        <v>2.7539530034519623E-2</v>
      </c>
      <c r="BZ60" s="20">
        <v>1.384636289631278</v>
      </c>
      <c r="CA60" s="20">
        <v>8.8589936835297187E-2</v>
      </c>
      <c r="CB60" s="20">
        <v>1.6885178446973056E-2</v>
      </c>
      <c r="CC60" s="20">
        <v>0.81489192902886187</v>
      </c>
      <c r="CD60" s="20">
        <v>1.0192561840582588</v>
      </c>
      <c r="CE60" s="20">
        <v>0.44680113583752173</v>
      </c>
      <c r="CF60" s="20">
        <v>1.0557537568341357</v>
      </c>
      <c r="CG60" s="20">
        <v>0.7802270457029109</v>
      </c>
      <c r="CH60" s="20">
        <v>0.21071312720729662</v>
      </c>
      <c r="CI60" s="20">
        <v>0.23485799043871464</v>
      </c>
      <c r="CJ60" s="20">
        <v>10.834051141399078</v>
      </c>
      <c r="CK60" s="20">
        <v>1.4817393752373822</v>
      </c>
      <c r="CL60" s="20">
        <v>6.0716184458657327</v>
      </c>
      <c r="CM60" s="20">
        <v>7.412228329988503</v>
      </c>
      <c r="CN60" s="20">
        <v>3.9755050399511633</v>
      </c>
      <c r="CO60" s="20">
        <v>1.5957545366166002</v>
      </c>
      <c r="CP60" s="20">
        <v>8.4107979927833046E-3</v>
      </c>
      <c r="CQ60" s="20">
        <v>1.3220757575692903</v>
      </c>
      <c r="CR60" s="20">
        <v>1.27024724896091</v>
      </c>
      <c r="CS60" s="20">
        <v>1.5692751706624013</v>
      </c>
      <c r="CT60" s="20">
        <v>3.8767761403897066E-2</v>
      </c>
      <c r="CU60" s="20">
        <v>11.751465236874362</v>
      </c>
      <c r="CV60" s="20">
        <v>7.9831908085629455E-2</v>
      </c>
      <c r="CW60" s="20">
        <v>6.8567327460850147E-2</v>
      </c>
      <c r="CX60" s="20">
        <v>371.24152326674186</v>
      </c>
      <c r="CY60" s="20">
        <v>1675.8224147908284</v>
      </c>
      <c r="CZ60" s="20">
        <v>0.6904296876505045</v>
      </c>
      <c r="DA60" s="20">
        <v>0.5906395360319453</v>
      </c>
      <c r="DB60" s="20">
        <v>8.7429963680767983E-2</v>
      </c>
      <c r="DC60" s="20">
        <v>0.37507443409928087</v>
      </c>
      <c r="DD60" s="20">
        <v>0.10178120674120292</v>
      </c>
      <c r="DE60" s="20">
        <v>3.91920324480994E-2</v>
      </c>
      <c r="DF60" s="20">
        <v>7.2076565403163831E-2</v>
      </c>
      <c r="DG60" s="20">
        <v>10.90350683693255</v>
      </c>
      <c r="DH60" s="20">
        <v>0.25889132537877946</v>
      </c>
      <c r="DI60" s="20">
        <v>0.1552704657359251</v>
      </c>
      <c r="DJ60" s="20">
        <v>4.3128284259884145E-2</v>
      </c>
      <c r="DK60" s="20">
        <v>0.30916372597497038</v>
      </c>
      <c r="DL60" s="20">
        <v>8.1280541113014831E-2</v>
      </c>
      <c r="DM60" s="20">
        <v>0.52929403558805621</v>
      </c>
      <c r="DN60" s="20">
        <v>0.31766392330131282</v>
      </c>
      <c r="DO60" s="20">
        <v>0.13868592778818248</v>
      </c>
      <c r="DP60" s="20">
        <v>0.42286752359545654</v>
      </c>
      <c r="DQ60" s="20">
        <v>8.4560822039910152E-3</v>
      </c>
      <c r="DR60" s="20">
        <v>9.3226753173239274</v>
      </c>
      <c r="DS60" s="20">
        <v>0.17260176023418627</v>
      </c>
      <c r="DT60" s="20">
        <v>0.21942126063601838</v>
      </c>
      <c r="DU60" s="20">
        <v>0.38263286294692678</v>
      </c>
      <c r="DV60" s="20">
        <v>0.57438635049437381</v>
      </c>
      <c r="DW60" s="20">
        <v>0.46702461216138347</v>
      </c>
      <c r="DX60" s="20">
        <v>6.9545051452750833E-3</v>
      </c>
      <c r="DY60" s="20">
        <v>2.4119030847646306</v>
      </c>
      <c r="DZ60" s="20">
        <v>10.737952104028132</v>
      </c>
      <c r="EA60" s="20">
        <v>71.354324333060873</v>
      </c>
      <c r="EB60" s="20">
        <v>68.032251392552908</v>
      </c>
      <c r="EC60" s="20">
        <v>0.19243942475154097</v>
      </c>
      <c r="ED60" s="20">
        <v>1.3693697920121678E-2</v>
      </c>
      <c r="EE60" s="20">
        <v>0.74980848532283639</v>
      </c>
      <c r="EF60" s="20">
        <v>1.7186432526826795E-2</v>
      </c>
      <c r="EG60" s="20">
        <v>0.54863493328239876</v>
      </c>
      <c r="EH60" s="20">
        <v>0</v>
      </c>
      <c r="EI60" s="18">
        <f t="shared" si="7"/>
        <v>2691.0021845050969</v>
      </c>
      <c r="EJ60" s="20">
        <v>7061.3776079104837</v>
      </c>
      <c r="EK60" s="20">
        <v>37.641200010916123</v>
      </c>
      <c r="EL60" s="20">
        <v>126.86350667672389</v>
      </c>
      <c r="EM60" s="20">
        <v>0</v>
      </c>
      <c r="EN60" s="20">
        <v>0.31372953211954258</v>
      </c>
      <c r="EO60" s="20">
        <v>0</v>
      </c>
      <c r="EP60" s="20">
        <v>0</v>
      </c>
      <c r="EQ60" s="20">
        <v>0</v>
      </c>
      <c r="ER60" s="20">
        <v>0</v>
      </c>
      <c r="ES60" s="20">
        <v>0</v>
      </c>
      <c r="ET60" s="20">
        <v>0</v>
      </c>
      <c r="EU60" s="20">
        <v>3.6326399834142409</v>
      </c>
      <c r="EV60" s="20">
        <v>28.378666506825603</v>
      </c>
      <c r="EW60" s="20">
        <v>4796.7598077211742</v>
      </c>
      <c r="EX60" s="20">
        <v>3371.8212435210025</v>
      </c>
      <c r="EY60" s="20">
        <v>45.618665032907877</v>
      </c>
      <c r="EZ60" s="20">
        <v>229.48293288016981</v>
      </c>
      <c r="FA60" s="20">
        <v>259.95060720214053</v>
      </c>
      <c r="FB60" s="20">
        <v>3.6110526946463006E-3</v>
      </c>
      <c r="FC60" s="20">
        <v>75.545964963595551</v>
      </c>
      <c r="FD60" s="20">
        <v>507.70734223528899</v>
      </c>
      <c r="FE60" s="20">
        <v>105.6786499012547</v>
      </c>
      <c r="FF60" s="20">
        <v>12.510818656102469</v>
      </c>
      <c r="FG60" s="18">
        <f t="shared" si="2"/>
        <v>16663.286993786813</v>
      </c>
      <c r="FH60" s="17">
        <f t="shared" si="8"/>
        <v>19354.289178291911</v>
      </c>
      <c r="FI60" s="28"/>
      <c r="FK60" s="17">
        <v>19354.289178291907</v>
      </c>
      <c r="FL60" s="29">
        <f t="shared" si="6"/>
        <v>0</v>
      </c>
      <c r="FN60" s="20">
        <f t="shared" si="3"/>
        <v>164.50470668764001</v>
      </c>
      <c r="FO60" s="20">
        <f t="shared" si="4"/>
        <v>0.31372953211954258</v>
      </c>
      <c r="FP60" s="20">
        <f t="shared" si="5"/>
        <v>1190.8799268912464</v>
      </c>
    </row>
    <row r="61" spans="1:172" s="7" customFormat="1" ht="21.95" customHeight="1" thickBot="1" x14ac:dyDescent="0.25">
      <c r="A61" s="12" t="s">
        <v>186</v>
      </c>
      <c r="B61" s="12" t="s">
        <v>187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2.612941639765813</v>
      </c>
      <c r="O61" s="20">
        <v>5.1470258321080351</v>
      </c>
      <c r="P61" s="20">
        <v>0</v>
      </c>
      <c r="Q61" s="20">
        <v>0.4276265792999232</v>
      </c>
      <c r="R61" s="20">
        <v>0</v>
      </c>
      <c r="S61" s="20">
        <v>1.4841877570728208</v>
      </c>
      <c r="T61" s="20">
        <v>0</v>
      </c>
      <c r="U61" s="20">
        <v>0</v>
      </c>
      <c r="V61" s="20">
        <v>0</v>
      </c>
      <c r="W61" s="20">
        <v>1.1385820328728362</v>
      </c>
      <c r="X61" s="20">
        <v>42.29976822138233</v>
      </c>
      <c r="Y61" s="20">
        <v>0.10830378621178112</v>
      </c>
      <c r="Z61" s="20">
        <v>1.3524074332072054</v>
      </c>
      <c r="AA61" s="20">
        <v>0</v>
      </c>
      <c r="AB61" s="20">
        <v>0</v>
      </c>
      <c r="AC61" s="20">
        <v>0</v>
      </c>
      <c r="AD61" s="20">
        <v>12.975378692520311</v>
      </c>
      <c r="AE61" s="20">
        <v>0</v>
      </c>
      <c r="AF61" s="20">
        <v>7.4563674535146047</v>
      </c>
      <c r="AG61" s="20">
        <v>8.8393989391087849E-2</v>
      </c>
      <c r="AH61" s="20">
        <v>0</v>
      </c>
      <c r="AI61" s="20">
        <v>0.9119709861005556</v>
      </c>
      <c r="AJ61" s="20">
        <v>283.77863706299706</v>
      </c>
      <c r="AK61" s="20">
        <v>0.45414711914579392</v>
      </c>
      <c r="AL61" s="20">
        <v>4.0856318434192831</v>
      </c>
      <c r="AM61" s="20">
        <v>1.7431710283714648</v>
      </c>
      <c r="AN61" s="20">
        <v>9.7266200963520255</v>
      </c>
      <c r="AO61" s="20">
        <v>1.737563959746897</v>
      </c>
      <c r="AP61" s="20">
        <v>18.985479276819721</v>
      </c>
      <c r="AQ61" s="20">
        <v>32.672566280077106</v>
      </c>
      <c r="AR61" s="20">
        <v>24.179116160041488</v>
      </c>
      <c r="AS61" s="20">
        <v>3.3956650840188014</v>
      </c>
      <c r="AT61" s="20">
        <v>1.2206315939210839</v>
      </c>
      <c r="AU61" s="20">
        <v>15.242905971502465</v>
      </c>
      <c r="AV61" s="20">
        <v>1.4451217947549688</v>
      </c>
      <c r="AW61" s="20">
        <v>21.086440525984276</v>
      </c>
      <c r="AX61" s="20">
        <v>54.959726131211376</v>
      </c>
      <c r="AY61" s="20">
        <v>17.661249371695455</v>
      </c>
      <c r="AZ61" s="20">
        <v>3619.4121912924302</v>
      </c>
      <c r="BA61" s="20">
        <v>11.362611448061104</v>
      </c>
      <c r="BB61" s="20">
        <v>1.317902751342386</v>
      </c>
      <c r="BC61" s="20">
        <v>0.21542850079013798</v>
      </c>
      <c r="BD61" s="20">
        <v>1.3847188959067487E-2</v>
      </c>
      <c r="BE61" s="20">
        <v>2.0045200963206986E-2</v>
      </c>
      <c r="BF61" s="20">
        <v>5.7875747040872829</v>
      </c>
      <c r="BG61" s="20">
        <v>31.775130690549233</v>
      </c>
      <c r="BH61" s="20">
        <v>4.7937969523593074</v>
      </c>
      <c r="BI61" s="20">
        <v>0</v>
      </c>
      <c r="BJ61" s="20">
        <v>9.363954770212322</v>
      </c>
      <c r="BK61" s="20">
        <v>0.46158298400307529</v>
      </c>
      <c r="BL61" s="20">
        <v>2.5120693458545253</v>
      </c>
      <c r="BM61" s="20">
        <v>7.5001977982411994</v>
      </c>
      <c r="BN61" s="20">
        <v>14.364434205307038</v>
      </c>
      <c r="BO61" s="20">
        <v>2.6521713218336638</v>
      </c>
      <c r="BP61" s="20">
        <v>26.121995781604646</v>
      </c>
      <c r="BQ61" s="20">
        <v>5.6454390704041506E-2</v>
      </c>
      <c r="BR61" s="20">
        <v>8.369520567848145</v>
      </c>
      <c r="BS61" s="20">
        <v>25.357661308047348</v>
      </c>
      <c r="BT61" s="20">
        <v>3.3859826414479717E-2</v>
      </c>
      <c r="BU61" s="20">
        <v>46.391535355850912</v>
      </c>
      <c r="BV61" s="20">
        <v>47.481599209322837</v>
      </c>
      <c r="BW61" s="20">
        <v>0.75905708808643524</v>
      </c>
      <c r="BX61" s="20">
        <v>0</v>
      </c>
      <c r="BY61" s="20">
        <v>8.1871934810298086E-2</v>
      </c>
      <c r="BZ61" s="20">
        <v>1.6606012604488132</v>
      </c>
      <c r="CA61" s="20">
        <v>0.85681332830134238</v>
      </c>
      <c r="CB61" s="20">
        <v>0</v>
      </c>
      <c r="CC61" s="20">
        <v>0.14761481133764981</v>
      </c>
      <c r="CD61" s="20">
        <v>3.3651712449777711</v>
      </c>
      <c r="CE61" s="20">
        <v>10.718020634599384</v>
      </c>
      <c r="CF61" s="20">
        <v>2.768631236156899</v>
      </c>
      <c r="CG61" s="20">
        <v>85.3889342547035</v>
      </c>
      <c r="CH61" s="20">
        <v>27.173712245132105</v>
      </c>
      <c r="CI61" s="20">
        <v>152.69737951220782</v>
      </c>
      <c r="CJ61" s="20">
        <v>7.2922779248842759E-2</v>
      </c>
      <c r="CK61" s="20">
        <v>3.5831991831421654E-2</v>
      </c>
      <c r="CL61" s="20">
        <v>53.427496854071364</v>
      </c>
      <c r="CM61" s="20">
        <v>0.4831804788439889</v>
      </c>
      <c r="CN61" s="20">
        <v>614.28165177499989</v>
      </c>
      <c r="CO61" s="20">
        <v>7.2658598953164955</v>
      </c>
      <c r="CP61" s="20">
        <v>2.9323539009425175</v>
      </c>
      <c r="CQ61" s="20">
        <v>9.9014088693252411</v>
      </c>
      <c r="CR61" s="20">
        <v>2.8865551732723295E-2</v>
      </c>
      <c r="CS61" s="20">
        <v>24.816910854132832</v>
      </c>
      <c r="CT61" s="20">
        <v>76.473017085575705</v>
      </c>
      <c r="CU61" s="20">
        <v>112.06849272689608</v>
      </c>
      <c r="CV61" s="20">
        <v>18.095634657449189</v>
      </c>
      <c r="CW61" s="20">
        <v>1.7911806391098644</v>
      </c>
      <c r="CX61" s="20">
        <v>7189.9439293141158</v>
      </c>
      <c r="CY61" s="20">
        <v>23784.230797751519</v>
      </c>
      <c r="CZ61" s="20">
        <v>234.86901821331739</v>
      </c>
      <c r="DA61" s="20">
        <v>592.16839073574488</v>
      </c>
      <c r="DB61" s="20">
        <v>20.221716226298518</v>
      </c>
      <c r="DC61" s="20">
        <v>767.1309943729234</v>
      </c>
      <c r="DD61" s="20">
        <v>234.23783890533915</v>
      </c>
      <c r="DE61" s="20">
        <v>165.82700728166066</v>
      </c>
      <c r="DF61" s="20">
        <v>147.39219565754516</v>
      </c>
      <c r="DG61" s="20">
        <v>139.51862930871584</v>
      </c>
      <c r="DH61" s="20">
        <v>2.6725474244623921</v>
      </c>
      <c r="DI61" s="20">
        <v>6.4464486191575778</v>
      </c>
      <c r="DJ61" s="20">
        <v>26.120758001564298</v>
      </c>
      <c r="DK61" s="20">
        <v>16.050385022149037</v>
      </c>
      <c r="DL61" s="20">
        <v>15.921397007348032</v>
      </c>
      <c r="DM61" s="20">
        <v>102.06882741175909</v>
      </c>
      <c r="DN61" s="20">
        <v>1.1502987014088903</v>
      </c>
      <c r="DO61" s="20">
        <v>0</v>
      </c>
      <c r="DP61" s="20">
        <v>84.212786150167403</v>
      </c>
      <c r="DQ61" s="20">
        <v>0</v>
      </c>
      <c r="DR61" s="20">
        <v>165.16189427253099</v>
      </c>
      <c r="DS61" s="20">
        <v>9.2525426139270479</v>
      </c>
      <c r="DT61" s="20">
        <v>0.99528793022793483</v>
      </c>
      <c r="DU61" s="20">
        <v>25.957512765658901</v>
      </c>
      <c r="DV61" s="20">
        <v>260.00972176233392</v>
      </c>
      <c r="DW61" s="20">
        <v>4.129978692214503</v>
      </c>
      <c r="DX61" s="20">
        <v>2.4250115743348539</v>
      </c>
      <c r="DY61" s="20">
        <v>168.1558041854106</v>
      </c>
      <c r="DZ61" s="20">
        <v>103.3942036287068</v>
      </c>
      <c r="EA61" s="20">
        <v>1182.6030588969895</v>
      </c>
      <c r="EB61" s="20">
        <v>39.206818163186995</v>
      </c>
      <c r="EC61" s="20">
        <v>7.5607358648083253E-2</v>
      </c>
      <c r="ED61" s="20">
        <v>1.6458347285603681</v>
      </c>
      <c r="EE61" s="20">
        <v>0</v>
      </c>
      <c r="EF61" s="20">
        <v>0.42032263764115185</v>
      </c>
      <c r="EG61" s="20">
        <v>5.4482913156435373</v>
      </c>
      <c r="EH61" s="20">
        <v>0</v>
      </c>
      <c r="EI61" s="18">
        <f t="shared" si="7"/>
        <v>41140.101665539718</v>
      </c>
      <c r="EJ61" s="20">
        <v>198956.90303725202</v>
      </c>
      <c r="EK61" s="20">
        <v>586.14543588995912</v>
      </c>
      <c r="EL61" s="20">
        <v>2021.3477808943326</v>
      </c>
      <c r="EM61" s="20">
        <v>1769.1720026917794</v>
      </c>
      <c r="EN61" s="20">
        <v>239.16962192642526</v>
      </c>
      <c r="EO61" s="20">
        <v>50.562165440534983</v>
      </c>
      <c r="EP61" s="20">
        <v>46.143296751985083</v>
      </c>
      <c r="EQ61" s="20">
        <v>0</v>
      </c>
      <c r="ER61" s="20">
        <v>34.015800410678722</v>
      </c>
      <c r="ES61" s="20">
        <v>14.193081899998166</v>
      </c>
      <c r="ET61" s="20">
        <v>6.4370870627846508E-2</v>
      </c>
      <c r="EU61" s="20">
        <v>37.112862577182973</v>
      </c>
      <c r="EV61" s="20">
        <v>0</v>
      </c>
      <c r="EW61" s="20">
        <v>461.21424043081589</v>
      </c>
      <c r="EX61" s="20">
        <v>20401.820945938431</v>
      </c>
      <c r="EY61" s="20">
        <v>3.0282868712270323</v>
      </c>
      <c r="EZ61" s="20">
        <v>3177.4044903031377</v>
      </c>
      <c r="FA61" s="20">
        <v>1710.0311231944315</v>
      </c>
      <c r="FB61" s="20">
        <v>55.129043651822066</v>
      </c>
      <c r="FC61" s="20">
        <v>1599.5195478637665</v>
      </c>
      <c r="FD61" s="20">
        <v>6773.2322271011362</v>
      </c>
      <c r="FE61" s="20">
        <v>2801.3575655082604</v>
      </c>
      <c r="FF61" s="20">
        <v>450.80885602287304</v>
      </c>
      <c r="FG61" s="18">
        <f t="shared" si="2"/>
        <v>241188.37578349144</v>
      </c>
      <c r="FH61" s="17">
        <f t="shared" si="8"/>
        <v>282328.47744903114</v>
      </c>
      <c r="FI61" s="28"/>
      <c r="FK61" s="17">
        <v>282328.4774490312</v>
      </c>
      <c r="FL61" s="29">
        <f t="shared" si="6"/>
        <v>0</v>
      </c>
      <c r="FN61" s="20">
        <f t="shared" si="3"/>
        <v>2607.4932167842917</v>
      </c>
      <c r="FO61" s="20">
        <f t="shared" si="4"/>
        <v>384.14833730025003</v>
      </c>
      <c r="FP61" s="20">
        <f t="shared" si="5"/>
        <v>16567.482853645426</v>
      </c>
    </row>
    <row r="62" spans="1:172" s="7" customFormat="1" ht="21.95" customHeight="1" thickBot="1" x14ac:dyDescent="0.25">
      <c r="A62" s="12" t="s">
        <v>188</v>
      </c>
      <c r="B62" s="12" t="s">
        <v>189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0</v>
      </c>
      <c r="M62" s="20">
        <v>0</v>
      </c>
      <c r="N62" s="20">
        <v>1.466680048610406E-2</v>
      </c>
      <c r="O62" s="20">
        <v>2.2231647128209118</v>
      </c>
      <c r="P62" s="20">
        <v>0</v>
      </c>
      <c r="Q62" s="20">
        <v>0</v>
      </c>
      <c r="R62" s="20">
        <v>0</v>
      </c>
      <c r="S62" s="20">
        <v>0.89818076528106072</v>
      </c>
      <c r="T62" s="20">
        <v>0</v>
      </c>
      <c r="U62" s="20">
        <v>0</v>
      </c>
      <c r="V62" s="20">
        <v>0</v>
      </c>
      <c r="W62" s="20">
        <v>2.8635452871889767E-2</v>
      </c>
      <c r="X62" s="20">
        <v>0</v>
      </c>
      <c r="Y62" s="20">
        <v>0</v>
      </c>
      <c r="Z62" s="20">
        <v>0</v>
      </c>
      <c r="AA62" s="20">
        <v>0</v>
      </c>
      <c r="AB62" s="20">
        <v>0</v>
      </c>
      <c r="AC62" s="20">
        <v>0</v>
      </c>
      <c r="AD62" s="20">
        <v>0</v>
      </c>
      <c r="AE62" s="20">
        <v>0</v>
      </c>
      <c r="AF62" s="20">
        <v>0.23983098448952819</v>
      </c>
      <c r="AG62" s="20">
        <v>5.3493084455916204E-2</v>
      </c>
      <c r="AH62" s="20">
        <v>0</v>
      </c>
      <c r="AI62" s="20">
        <v>0.38539753033671026</v>
      </c>
      <c r="AJ62" s="20">
        <v>4.9672001067577725</v>
      </c>
      <c r="AK62" s="20">
        <v>0.27483463940509018</v>
      </c>
      <c r="AL62" s="20">
        <v>2.3523748512817426</v>
      </c>
      <c r="AM62" s="20">
        <v>0.30918167071710362</v>
      </c>
      <c r="AN62" s="20">
        <v>0.7425432943660677</v>
      </c>
      <c r="AO62" s="20">
        <v>1.0513852109254596</v>
      </c>
      <c r="AP62" s="20">
        <v>10.632703351664118</v>
      </c>
      <c r="AQ62" s="20">
        <v>3.3923973008153063</v>
      </c>
      <c r="AR62" s="20">
        <v>14.45108201101</v>
      </c>
      <c r="AS62" s="20">
        <v>0.25873336586037543</v>
      </c>
      <c r="AT62" s="20">
        <v>0.12056959392063979</v>
      </c>
      <c r="AU62" s="20">
        <v>9.2244966213662138</v>
      </c>
      <c r="AV62" s="20">
        <v>0.37308137190927965</v>
      </c>
      <c r="AW62" s="20">
        <v>12.270178195129189</v>
      </c>
      <c r="AX62" s="20">
        <v>7.8403552783218489</v>
      </c>
      <c r="AY62" s="20">
        <v>1.2678684821813446</v>
      </c>
      <c r="AZ62" s="20">
        <v>70.417575415422831</v>
      </c>
      <c r="BA62" s="20">
        <v>2682.8721290267199</v>
      </c>
      <c r="BB62" s="20">
        <v>0</v>
      </c>
      <c r="BC62" s="20">
        <v>0.13037011980522897</v>
      </c>
      <c r="BD62" s="20">
        <v>8.3798553902479488E-3</v>
      </c>
      <c r="BE62" s="20">
        <v>1.2130684851392787E-2</v>
      </c>
      <c r="BF62" s="20">
        <v>3.4972610095051766</v>
      </c>
      <c r="BG62" s="20">
        <v>7.1252797389684916</v>
      </c>
      <c r="BH62" s="20">
        <v>2.6837564868155339</v>
      </c>
      <c r="BI62" s="20">
        <v>0</v>
      </c>
      <c r="BJ62" s="20">
        <v>5.6667520813903911</v>
      </c>
      <c r="BK62" s="20">
        <v>0.27933457599074946</v>
      </c>
      <c r="BL62" s="20">
        <v>1.520220306862434</v>
      </c>
      <c r="BM62" s="20">
        <v>2.4077743527307383</v>
      </c>
      <c r="BN62" s="20">
        <v>8.6928749047207639</v>
      </c>
      <c r="BO62" s="20">
        <v>0.2411964028489795</v>
      </c>
      <c r="BP62" s="20">
        <v>11.606445343763156</v>
      </c>
      <c r="BQ62" s="20">
        <v>0</v>
      </c>
      <c r="BR62" s="20">
        <v>4.6208820517796676</v>
      </c>
      <c r="BS62" s="20">
        <v>15.345608081499915</v>
      </c>
      <c r="BT62" s="20">
        <v>2.0490833896394355E-2</v>
      </c>
      <c r="BU62" s="20">
        <v>23.781073896487985</v>
      </c>
      <c r="BV62" s="20">
        <v>0.45266163466686687</v>
      </c>
      <c r="BW62" s="20">
        <v>0.45935594942118718</v>
      </c>
      <c r="BX62" s="20">
        <v>0</v>
      </c>
      <c r="BY62" s="20">
        <v>4.9546155270802889E-2</v>
      </c>
      <c r="BZ62" s="20">
        <v>1.0049403142081224</v>
      </c>
      <c r="CA62" s="20">
        <v>0.51851475478715592</v>
      </c>
      <c r="CB62" s="20">
        <v>0</v>
      </c>
      <c r="CC62" s="20">
        <v>8.9331544194623427E-2</v>
      </c>
      <c r="CD62" s="20">
        <v>1.2540431718609129</v>
      </c>
      <c r="CE62" s="20">
        <v>6.4861874314803059</v>
      </c>
      <c r="CF62" s="20">
        <v>1.6699724270664091</v>
      </c>
      <c r="CG62" s="20">
        <v>49.117231797014064</v>
      </c>
      <c r="CH62" s="20">
        <v>16.44462133820349</v>
      </c>
      <c r="CI62" s="20">
        <v>10.687451741496631</v>
      </c>
      <c r="CJ62" s="20">
        <v>3.0881666814589444E-5</v>
      </c>
      <c r="CK62" s="20">
        <v>1.6378986367567586E-2</v>
      </c>
      <c r="CL62" s="20">
        <v>32.31643332275533</v>
      </c>
      <c r="CM62" s="20">
        <v>0.29240465715259917</v>
      </c>
      <c r="CN62" s="20">
        <v>339.2244660326761</v>
      </c>
      <c r="CO62" s="20">
        <v>0.3176744965367263</v>
      </c>
      <c r="CP62" s="20">
        <v>1.7745624556410009</v>
      </c>
      <c r="CQ62" s="20">
        <v>5.9908662968996609</v>
      </c>
      <c r="CR62" s="20">
        <v>1.7468465982154974E-2</v>
      </c>
      <c r="CS62" s="20">
        <v>14.989289224227687</v>
      </c>
      <c r="CT62" s="20">
        <v>46.278910927510069</v>
      </c>
      <c r="CU62" s="20">
        <v>29.383636935819847</v>
      </c>
      <c r="CV62" s="20">
        <v>10.068778010043321</v>
      </c>
      <c r="CW62" s="20">
        <v>1.0827249852242062</v>
      </c>
      <c r="CX62" s="20">
        <v>32.431849420589131</v>
      </c>
      <c r="CY62" s="20">
        <v>52.774114037312707</v>
      </c>
      <c r="CZ62" s="20">
        <v>0.87694718251311221</v>
      </c>
      <c r="DA62" s="20">
        <v>356.28424087606021</v>
      </c>
      <c r="DB62" s="20">
        <v>12.237505981894515</v>
      </c>
      <c r="DC62" s="20">
        <v>463.90531563464077</v>
      </c>
      <c r="DD62" s="20">
        <v>141.68224410449471</v>
      </c>
      <c r="DE62" s="20">
        <v>100.3428114033803</v>
      </c>
      <c r="DF62" s="20">
        <v>89.173282448234858</v>
      </c>
      <c r="DG62" s="20">
        <v>42.46876722996052</v>
      </c>
      <c r="DH62" s="20">
        <v>1.6173362699661344</v>
      </c>
      <c r="DI62" s="20">
        <v>3.901174987131971</v>
      </c>
      <c r="DJ62" s="20">
        <v>6.5139696239653615</v>
      </c>
      <c r="DK62" s="20">
        <v>6.1852896958073007</v>
      </c>
      <c r="DL62" s="20">
        <v>9.6162749062209585</v>
      </c>
      <c r="DM62" s="20">
        <v>60.939673406415402</v>
      </c>
      <c r="DN62" s="20">
        <v>0.69612228170573387</v>
      </c>
      <c r="DO62" s="20">
        <v>0</v>
      </c>
      <c r="DP62" s="20">
        <v>50.962760169902495</v>
      </c>
      <c r="DQ62" s="20">
        <v>0</v>
      </c>
      <c r="DR62" s="20">
        <v>17.927807952856288</v>
      </c>
      <c r="DS62" s="20">
        <v>5.5993291725858612</v>
      </c>
      <c r="DT62" s="20">
        <v>0.60231495010456992</v>
      </c>
      <c r="DU62" s="20">
        <v>15.708618110847617</v>
      </c>
      <c r="DV62" s="20">
        <v>157.24800923073084</v>
      </c>
      <c r="DW62" s="20">
        <v>1.3861985011590037</v>
      </c>
      <c r="DX62" s="20">
        <v>1.4675358567485084</v>
      </c>
      <c r="DY62" s="20">
        <v>94.557160872120861</v>
      </c>
      <c r="DZ62" s="20">
        <v>40.880686472995926</v>
      </c>
      <c r="EA62" s="20">
        <v>11.165172639640264</v>
      </c>
      <c r="EB62" s="20">
        <v>17.176782218309214</v>
      </c>
      <c r="EC62" s="20">
        <v>4.5755043408623894E-2</v>
      </c>
      <c r="ED62" s="20">
        <v>0</v>
      </c>
      <c r="EE62" s="20">
        <v>0</v>
      </c>
      <c r="EF62" s="20">
        <v>0.25436519506538463</v>
      </c>
      <c r="EG62" s="20">
        <v>3.2471639375292707</v>
      </c>
      <c r="EH62" s="20">
        <v>0</v>
      </c>
      <c r="EI62" s="18">
        <f t="shared" si="7"/>
        <v>5284.1659535982963</v>
      </c>
      <c r="EJ62" s="20">
        <v>13101.698098735424</v>
      </c>
      <c r="EK62" s="20">
        <v>0.89675232248684389</v>
      </c>
      <c r="EL62" s="20">
        <v>2.523913592145671</v>
      </c>
      <c r="EM62" s="20">
        <v>0</v>
      </c>
      <c r="EN62" s="20">
        <v>0</v>
      </c>
      <c r="EO62" s="20">
        <v>0</v>
      </c>
      <c r="EP62" s="20">
        <v>0</v>
      </c>
      <c r="EQ62" s="20">
        <v>0</v>
      </c>
      <c r="ER62" s="20">
        <v>0</v>
      </c>
      <c r="ES62" s="20">
        <v>0</v>
      </c>
      <c r="ET62" s="20">
        <v>0</v>
      </c>
      <c r="EU62" s="20">
        <v>0</v>
      </c>
      <c r="EV62" s="20">
        <v>0</v>
      </c>
      <c r="EW62" s="20">
        <v>0</v>
      </c>
      <c r="EX62" s="20">
        <v>1765.1253863338104</v>
      </c>
      <c r="EY62" s="20">
        <v>21.202596458113781</v>
      </c>
      <c r="EZ62" s="20">
        <v>2.6295546201745017</v>
      </c>
      <c r="FA62" s="20">
        <v>8.2161676444038907</v>
      </c>
      <c r="FB62" s="20">
        <v>6.6212976421840548E-4</v>
      </c>
      <c r="FC62" s="20">
        <v>13.852257554468331</v>
      </c>
      <c r="FD62" s="20">
        <v>30.66213994615925</v>
      </c>
      <c r="FE62" s="20">
        <v>19.383093452772883</v>
      </c>
      <c r="FF62" s="20">
        <v>1.7327072977039595</v>
      </c>
      <c r="FG62" s="18">
        <f t="shared" si="2"/>
        <v>14967.923330087428</v>
      </c>
      <c r="FH62" s="17">
        <f t="shared" si="8"/>
        <v>20252.089283685724</v>
      </c>
      <c r="FI62" s="28"/>
      <c r="FK62" s="17">
        <v>20252.089283685717</v>
      </c>
      <c r="FL62" s="29">
        <f t="shared" si="6"/>
        <v>0</v>
      </c>
      <c r="FN62" s="20">
        <f t="shared" si="3"/>
        <v>3.4206659146325151</v>
      </c>
      <c r="FO62" s="20">
        <f t="shared" si="4"/>
        <v>0</v>
      </c>
      <c r="FP62" s="20">
        <f t="shared" si="5"/>
        <v>76.476582645447024</v>
      </c>
    </row>
    <row r="63" spans="1:172" s="7" customFormat="1" ht="21.95" customHeight="1" thickBot="1" x14ac:dyDescent="0.25">
      <c r="A63" s="12" t="s">
        <v>190</v>
      </c>
      <c r="B63" s="12" t="s">
        <v>191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5.0907333471599667</v>
      </c>
      <c r="O63" s="20">
        <v>3.9898059304750553</v>
      </c>
      <c r="P63" s="20">
        <v>943.85639323147097</v>
      </c>
      <c r="Q63" s="20">
        <v>29.81562058527264</v>
      </c>
      <c r="R63" s="20">
        <v>0</v>
      </c>
      <c r="S63" s="20">
        <v>0</v>
      </c>
      <c r="T63" s="20">
        <v>0</v>
      </c>
      <c r="U63" s="20">
        <v>0</v>
      </c>
      <c r="V63" s="20">
        <v>0</v>
      </c>
      <c r="W63" s="20">
        <v>0</v>
      </c>
      <c r="X63" s="20">
        <v>50.424367955459267</v>
      </c>
      <c r="Y63" s="20">
        <v>0</v>
      </c>
      <c r="Z63" s="20">
        <v>0</v>
      </c>
      <c r="AA63" s="20">
        <v>10.326489446501144</v>
      </c>
      <c r="AB63" s="20">
        <v>0</v>
      </c>
      <c r="AC63" s="20">
        <v>0</v>
      </c>
      <c r="AD63" s="20">
        <v>11.803100698612683</v>
      </c>
      <c r="AE63" s="20">
        <v>1.0014852576471941E-2</v>
      </c>
      <c r="AF63" s="20">
        <v>0.56006512905718209</v>
      </c>
      <c r="AG63" s="20">
        <v>0</v>
      </c>
      <c r="AH63" s="20">
        <v>0</v>
      </c>
      <c r="AI63" s="20">
        <v>16.888736802802999</v>
      </c>
      <c r="AJ63" s="20">
        <v>33.575260550548705</v>
      </c>
      <c r="AK63" s="20">
        <v>8.2141169901949596</v>
      </c>
      <c r="AL63" s="20">
        <v>3.1664043671480036</v>
      </c>
      <c r="AM63" s="20">
        <v>2.0250844522716056</v>
      </c>
      <c r="AN63" s="20">
        <v>135.17418866552453</v>
      </c>
      <c r="AO63" s="20">
        <v>61.946965651161008</v>
      </c>
      <c r="AP63" s="20">
        <v>325.61692716510487</v>
      </c>
      <c r="AQ63" s="20">
        <v>86.536224166942674</v>
      </c>
      <c r="AR63" s="20">
        <v>120.04015732648531</v>
      </c>
      <c r="AS63" s="20">
        <v>7.3593081370568942</v>
      </c>
      <c r="AT63" s="20">
        <v>0.33471752308056341</v>
      </c>
      <c r="AU63" s="20">
        <v>132.16492143643916</v>
      </c>
      <c r="AV63" s="20">
        <v>0.29745972940384097</v>
      </c>
      <c r="AW63" s="20">
        <v>7.7424868729386098</v>
      </c>
      <c r="AX63" s="20">
        <v>173.84716553836705</v>
      </c>
      <c r="AY63" s="20">
        <v>0</v>
      </c>
      <c r="AZ63" s="20">
        <v>0.45421750210988926</v>
      </c>
      <c r="BA63" s="20">
        <v>122.43383406398797</v>
      </c>
      <c r="BB63" s="20">
        <v>4526.6909748440958</v>
      </c>
      <c r="BC63" s="20">
        <v>9876.8607457722537</v>
      </c>
      <c r="BD63" s="20">
        <v>381.74350032144162</v>
      </c>
      <c r="BE63" s="20">
        <v>207.02281095116058</v>
      </c>
      <c r="BF63" s="20">
        <v>7.4143811474943853</v>
      </c>
      <c r="BG63" s="20">
        <v>4908.3462891332501</v>
      </c>
      <c r="BH63" s="20">
        <v>132.83539290097116</v>
      </c>
      <c r="BI63" s="20">
        <v>0</v>
      </c>
      <c r="BJ63" s="20">
        <v>359.41091669228069</v>
      </c>
      <c r="BK63" s="20">
        <v>2.1926835556033386</v>
      </c>
      <c r="BL63" s="20">
        <v>4.8859620412009095</v>
      </c>
      <c r="BM63" s="20">
        <v>8.0982333439710796</v>
      </c>
      <c r="BN63" s="20">
        <v>25.14450726101914</v>
      </c>
      <c r="BO63" s="20">
        <v>3.7216216609288479</v>
      </c>
      <c r="BP63" s="20">
        <v>0.48902548694154685</v>
      </c>
      <c r="BQ63" s="20">
        <v>64.03732349509994</v>
      </c>
      <c r="BR63" s="20">
        <v>177.47903938129616</v>
      </c>
      <c r="BS63" s="20">
        <v>2.7763431043168904E-2</v>
      </c>
      <c r="BT63" s="20">
        <v>8.2905203977687608E-2</v>
      </c>
      <c r="BU63" s="20">
        <v>0.52623590454357516</v>
      </c>
      <c r="BV63" s="20">
        <v>71.315693498073472</v>
      </c>
      <c r="BW63" s="20">
        <v>10.686139315334023</v>
      </c>
      <c r="BX63" s="20">
        <v>200.82010658973726</v>
      </c>
      <c r="BY63" s="20">
        <v>1.9646771223402051</v>
      </c>
      <c r="BZ63" s="20">
        <v>28.173082093891246</v>
      </c>
      <c r="CA63" s="20">
        <v>4.1198741776771781</v>
      </c>
      <c r="CB63" s="20">
        <v>0</v>
      </c>
      <c r="CC63" s="20">
        <v>1008.0130944205498</v>
      </c>
      <c r="CD63" s="20">
        <v>612.2914846442219</v>
      </c>
      <c r="CE63" s="20">
        <v>1544.2831588785443</v>
      </c>
      <c r="CF63" s="20">
        <v>5.5158019538281682</v>
      </c>
      <c r="CG63" s="20">
        <v>101.24092344009141</v>
      </c>
      <c r="CH63" s="20">
        <v>2.4381041964574992</v>
      </c>
      <c r="CI63" s="20">
        <v>1.2465309323076175</v>
      </c>
      <c r="CJ63" s="20">
        <v>33.671222208594401</v>
      </c>
      <c r="CK63" s="20">
        <v>54.000611487288602</v>
      </c>
      <c r="CL63" s="20">
        <v>39.634364461176403</v>
      </c>
      <c r="CM63" s="20">
        <v>5.4381085336882258</v>
      </c>
      <c r="CN63" s="20">
        <v>93.766833225732398</v>
      </c>
      <c r="CO63" s="20">
        <v>138.12269419492216</v>
      </c>
      <c r="CP63" s="20">
        <v>0</v>
      </c>
      <c r="CQ63" s="20">
        <v>1.10282662837621</v>
      </c>
      <c r="CR63" s="20">
        <v>0.41644490814835089</v>
      </c>
      <c r="CS63" s="20">
        <v>16.332509967761929</v>
      </c>
      <c r="CT63" s="20">
        <v>0.27416560465711937</v>
      </c>
      <c r="CU63" s="20">
        <v>4.6581288320228538</v>
      </c>
      <c r="CV63" s="20">
        <v>1.7572572492953258</v>
      </c>
      <c r="CW63" s="20">
        <v>0</v>
      </c>
      <c r="CX63" s="20">
        <v>784.67392656240588</v>
      </c>
      <c r="CY63" s="20">
        <v>176.40787230552206</v>
      </c>
      <c r="CZ63" s="20">
        <v>1.1521902227603822</v>
      </c>
      <c r="DA63" s="20">
        <v>12.342473969747392</v>
      </c>
      <c r="DB63" s="20">
        <v>0.67685029849341216</v>
      </c>
      <c r="DC63" s="20">
        <v>0</v>
      </c>
      <c r="DD63" s="20">
        <v>0</v>
      </c>
      <c r="DE63" s="20">
        <v>0</v>
      </c>
      <c r="DF63" s="20">
        <v>0</v>
      </c>
      <c r="DG63" s="20">
        <v>10.526339012886144</v>
      </c>
      <c r="DH63" s="20">
        <v>7.2670184952086734</v>
      </c>
      <c r="DI63" s="20">
        <v>0.46967089911582838</v>
      </c>
      <c r="DJ63" s="20">
        <v>1.3780848964469465</v>
      </c>
      <c r="DK63" s="20">
        <v>3.7726032751694927</v>
      </c>
      <c r="DL63" s="20">
        <v>2.0250678272118208</v>
      </c>
      <c r="DM63" s="20">
        <v>1.5040409020507188</v>
      </c>
      <c r="DN63" s="20">
        <v>208.16508441619237</v>
      </c>
      <c r="DO63" s="20">
        <v>182.82182843778949</v>
      </c>
      <c r="DP63" s="20">
        <v>6.6633446450837948</v>
      </c>
      <c r="DQ63" s="20">
        <v>0.15509633310818335</v>
      </c>
      <c r="DR63" s="20">
        <v>28.840961934598671</v>
      </c>
      <c r="DS63" s="20">
        <v>4.2741032043242182</v>
      </c>
      <c r="DT63" s="20">
        <v>95.278965646802092</v>
      </c>
      <c r="DU63" s="20">
        <v>4.7402395650256821</v>
      </c>
      <c r="DV63" s="20">
        <v>135.28123624530633</v>
      </c>
      <c r="DW63" s="20">
        <v>345.01165975653913</v>
      </c>
      <c r="DX63" s="20">
        <v>1.9084347438243312</v>
      </c>
      <c r="DY63" s="20">
        <v>92.626222801678921</v>
      </c>
      <c r="DZ63" s="20">
        <v>894.34202861780375</v>
      </c>
      <c r="EA63" s="20">
        <v>298.34285983014786</v>
      </c>
      <c r="EB63" s="20">
        <v>88.582383869735608</v>
      </c>
      <c r="EC63" s="20">
        <v>589.56222181504961</v>
      </c>
      <c r="ED63" s="20">
        <v>0.98570700525273036</v>
      </c>
      <c r="EE63" s="20">
        <v>7.9379244537315579</v>
      </c>
      <c r="EF63" s="20">
        <v>0.14153696096601426</v>
      </c>
      <c r="EG63" s="20">
        <v>9.7941122008056745</v>
      </c>
      <c r="EH63" s="20">
        <v>0</v>
      </c>
      <c r="EI63" s="18">
        <f t="shared" si="7"/>
        <v>30959.641010362222</v>
      </c>
      <c r="EJ63" s="20">
        <v>15847.076983639228</v>
      </c>
      <c r="EK63" s="20">
        <v>0</v>
      </c>
      <c r="EL63" s="20">
        <v>0</v>
      </c>
      <c r="EM63" s="20">
        <v>0</v>
      </c>
      <c r="EN63" s="20">
        <v>0</v>
      </c>
      <c r="EO63" s="20">
        <v>0</v>
      </c>
      <c r="EP63" s="20">
        <v>0</v>
      </c>
      <c r="EQ63" s="20">
        <v>0</v>
      </c>
      <c r="ER63" s="20">
        <v>0</v>
      </c>
      <c r="ES63" s="20">
        <v>0</v>
      </c>
      <c r="ET63" s="20">
        <v>0</v>
      </c>
      <c r="EU63" s="20">
        <v>0</v>
      </c>
      <c r="EV63" s="20">
        <v>0</v>
      </c>
      <c r="EW63" s="20">
        <v>0</v>
      </c>
      <c r="EX63" s="20">
        <v>22182.778145192005</v>
      </c>
      <c r="EY63" s="20">
        <v>0</v>
      </c>
      <c r="EZ63" s="20">
        <v>0</v>
      </c>
      <c r="FA63" s="20">
        <v>0</v>
      </c>
      <c r="FB63" s="20">
        <v>0</v>
      </c>
      <c r="FC63" s="20">
        <v>0</v>
      </c>
      <c r="FD63" s="20">
        <v>0</v>
      </c>
      <c r="FE63" s="20">
        <v>0</v>
      </c>
      <c r="FF63" s="20">
        <v>0</v>
      </c>
      <c r="FG63" s="18">
        <f t="shared" si="2"/>
        <v>38029.85512883123</v>
      </c>
      <c r="FH63" s="17">
        <f t="shared" si="8"/>
        <v>68989.496139193448</v>
      </c>
      <c r="FI63" s="28"/>
      <c r="FK63" s="17">
        <v>68989.496139193419</v>
      </c>
      <c r="FL63" s="29">
        <f t="shared" si="6"/>
        <v>0</v>
      </c>
      <c r="FN63" s="20">
        <f t="shared" si="3"/>
        <v>0</v>
      </c>
      <c r="FO63" s="20">
        <f t="shared" si="4"/>
        <v>0</v>
      </c>
      <c r="FP63" s="20">
        <f t="shared" si="5"/>
        <v>0</v>
      </c>
    </row>
    <row r="64" spans="1:172" s="7" customFormat="1" ht="21.95" customHeight="1" thickBot="1" x14ac:dyDescent="0.25">
      <c r="A64" s="12" t="s">
        <v>192</v>
      </c>
      <c r="B64" s="12" t="s">
        <v>193</v>
      </c>
      <c r="C64" s="20">
        <v>4.4099002259235312E-2</v>
      </c>
      <c r="D64" s="20">
        <v>1.4363298525048463E-2</v>
      </c>
      <c r="E64" s="20">
        <v>1.8454822178896775E-2</v>
      </c>
      <c r="F64" s="20">
        <v>0.3176570128823305</v>
      </c>
      <c r="G64" s="20">
        <v>0.29241772150585343</v>
      </c>
      <c r="H64" s="20">
        <v>0.95529102496870466</v>
      </c>
      <c r="I64" s="20">
        <v>8.3845489377747856E-2</v>
      </c>
      <c r="J64" s="20">
        <v>5.0779925326503564E-2</v>
      </c>
      <c r="K64" s="20">
        <v>0.14274527284468247</v>
      </c>
      <c r="L64" s="20">
        <v>8.1066578516523009</v>
      </c>
      <c r="M64" s="20">
        <v>0.24459389622690605</v>
      </c>
      <c r="N64" s="20">
        <v>4.1054681241757534</v>
      </c>
      <c r="O64" s="20">
        <v>1.6655116446799978</v>
      </c>
      <c r="P64" s="20">
        <v>11.357956681694528</v>
      </c>
      <c r="Q64" s="20">
        <v>6.3452081069637983E-2</v>
      </c>
      <c r="R64" s="20">
        <v>68.818307226724897</v>
      </c>
      <c r="S64" s="20">
        <v>0.14258937979920591</v>
      </c>
      <c r="T64" s="20">
        <v>110.19300054023998</v>
      </c>
      <c r="U64" s="20">
        <v>0.27564986661027746</v>
      </c>
      <c r="V64" s="20">
        <v>0.47354843838514138</v>
      </c>
      <c r="W64" s="20">
        <v>21.784620114668691</v>
      </c>
      <c r="X64" s="20">
        <v>1.3548072849977864</v>
      </c>
      <c r="Y64" s="20">
        <v>0.5697830993716223</v>
      </c>
      <c r="Z64" s="20">
        <v>21.538666163714211</v>
      </c>
      <c r="AA64" s="20">
        <v>0.53456752125876128</v>
      </c>
      <c r="AB64" s="20">
        <v>11.077669445714173</v>
      </c>
      <c r="AC64" s="20">
        <v>4.0224642928629151E-2</v>
      </c>
      <c r="AD64" s="20">
        <v>0.11891377250497828</v>
      </c>
      <c r="AE64" s="20">
        <v>0.2460784408690973</v>
      </c>
      <c r="AF64" s="20">
        <v>9.8033669311741924</v>
      </c>
      <c r="AG64" s="20">
        <v>7.1170721917056365E-5</v>
      </c>
      <c r="AH64" s="20">
        <v>1.6823265486646602E-2</v>
      </c>
      <c r="AI64" s="20">
        <v>320.67572370679267</v>
      </c>
      <c r="AJ64" s="20">
        <v>572.16026474381533</v>
      </c>
      <c r="AK64" s="20">
        <v>16.546553167647936</v>
      </c>
      <c r="AL64" s="20">
        <v>60.247039684331789</v>
      </c>
      <c r="AM64" s="20">
        <v>17.667673433352853</v>
      </c>
      <c r="AN64" s="20">
        <v>88.587362862772608</v>
      </c>
      <c r="AO64" s="20">
        <v>3.9031374887616952</v>
      </c>
      <c r="AP64" s="20">
        <v>56.058412378337337</v>
      </c>
      <c r="AQ64" s="20">
        <v>726.51885746484368</v>
      </c>
      <c r="AR64" s="20">
        <v>692.1198770777537</v>
      </c>
      <c r="AS64" s="20">
        <v>2.7438398114319655</v>
      </c>
      <c r="AT64" s="20">
        <v>1.7666745245521538</v>
      </c>
      <c r="AU64" s="20">
        <v>1.4224453618686885</v>
      </c>
      <c r="AV64" s="20">
        <v>14.92159180909251</v>
      </c>
      <c r="AW64" s="20">
        <v>139.05765154069246</v>
      </c>
      <c r="AX64" s="20">
        <v>231.62926129739623</v>
      </c>
      <c r="AY64" s="20">
        <v>1.9839821993345059</v>
      </c>
      <c r="AZ64" s="20">
        <v>119.155872534889</v>
      </c>
      <c r="BA64" s="20">
        <v>4.1588238428381011E-2</v>
      </c>
      <c r="BB64" s="20">
        <v>110.21308859690549</v>
      </c>
      <c r="BC64" s="20">
        <v>703.22532789811066</v>
      </c>
      <c r="BD64" s="20">
        <v>2.9907734306848308</v>
      </c>
      <c r="BE64" s="20">
        <v>15.81769604425282</v>
      </c>
      <c r="BF64" s="20">
        <v>46.096674947021455</v>
      </c>
      <c r="BG64" s="20">
        <v>43.997612225823332</v>
      </c>
      <c r="BH64" s="20">
        <v>66.37918495644611</v>
      </c>
      <c r="BI64" s="20">
        <v>0</v>
      </c>
      <c r="BJ64" s="20">
        <v>16.412254644422276</v>
      </c>
      <c r="BK64" s="20">
        <v>49.132584906618249</v>
      </c>
      <c r="BL64" s="20">
        <v>6.0738537778745449</v>
      </c>
      <c r="BM64" s="20">
        <v>5.8382938395014996</v>
      </c>
      <c r="BN64" s="20">
        <v>92.54966955695059</v>
      </c>
      <c r="BO64" s="20">
        <v>0.13813723991977059</v>
      </c>
      <c r="BP64" s="20">
        <v>34.329390712408568</v>
      </c>
      <c r="BQ64" s="20">
        <v>35.246929971606519</v>
      </c>
      <c r="BR64" s="20">
        <v>77.066844312278533</v>
      </c>
      <c r="BS64" s="20">
        <v>33.951411714626097</v>
      </c>
      <c r="BT64" s="20">
        <v>9.7751565589249836</v>
      </c>
      <c r="BU64" s="20">
        <v>32.17884877258728</v>
      </c>
      <c r="BV64" s="20">
        <v>31.081273245781261</v>
      </c>
      <c r="BW64" s="20">
        <v>178.69287335658441</v>
      </c>
      <c r="BX64" s="20">
        <v>15.922466203533336</v>
      </c>
      <c r="BY64" s="20">
        <v>54.80052663812387</v>
      </c>
      <c r="BZ64" s="20">
        <v>53.113009441983934</v>
      </c>
      <c r="CA64" s="20">
        <v>10.560517500140932</v>
      </c>
      <c r="CB64" s="20">
        <v>2.5496548559095701E-2</v>
      </c>
      <c r="CC64" s="20">
        <v>42.914980350441851</v>
      </c>
      <c r="CD64" s="20">
        <v>65.786267163704878</v>
      </c>
      <c r="CE64" s="20">
        <v>245.6456444299009</v>
      </c>
      <c r="CF64" s="20">
        <v>10.734660394652405</v>
      </c>
      <c r="CG64" s="20">
        <v>177.53130068882047</v>
      </c>
      <c r="CH64" s="20">
        <v>114.17829885509221</v>
      </c>
      <c r="CI64" s="20">
        <v>55.4182278095873</v>
      </c>
      <c r="CJ64" s="20">
        <v>39.786953718341756</v>
      </c>
      <c r="CK64" s="20">
        <v>4.3616904082712988</v>
      </c>
      <c r="CL64" s="20">
        <v>126.13848968159013</v>
      </c>
      <c r="CM64" s="20">
        <v>70.078754744717926</v>
      </c>
      <c r="CN64" s="20">
        <v>1058.4236623628051</v>
      </c>
      <c r="CO64" s="20">
        <v>162.96073182419184</v>
      </c>
      <c r="CP64" s="20">
        <v>7.6294623730780321E-3</v>
      </c>
      <c r="CQ64" s="20">
        <v>34.885612743968906</v>
      </c>
      <c r="CR64" s="20">
        <v>43.903961781882117</v>
      </c>
      <c r="CS64" s="20">
        <v>132.79005559070754</v>
      </c>
      <c r="CT64" s="20">
        <v>33.29248332304509</v>
      </c>
      <c r="CU64" s="20">
        <v>62.686245129927492</v>
      </c>
      <c r="CV64" s="20">
        <v>28.246554790604883</v>
      </c>
      <c r="CW64" s="20">
        <v>16.580910980855101</v>
      </c>
      <c r="CX64" s="20">
        <v>242.67333685662072</v>
      </c>
      <c r="CY64" s="20">
        <v>244.76843415015455</v>
      </c>
      <c r="CZ64" s="20">
        <v>22.538897798068135</v>
      </c>
      <c r="DA64" s="20">
        <v>81.743217175148061</v>
      </c>
      <c r="DB64" s="20">
        <v>5.3774556768671262</v>
      </c>
      <c r="DC64" s="20">
        <v>265.88706666541862</v>
      </c>
      <c r="DD64" s="20">
        <v>15.80700205230422</v>
      </c>
      <c r="DE64" s="20">
        <v>8.7884129462447937</v>
      </c>
      <c r="DF64" s="20">
        <v>17.991459152321728</v>
      </c>
      <c r="DG64" s="20">
        <v>85.590611080925811</v>
      </c>
      <c r="DH64" s="20">
        <v>8.1807493367690096</v>
      </c>
      <c r="DI64" s="20">
        <v>6.1047488699756887</v>
      </c>
      <c r="DJ64" s="20">
        <v>53.071857922554003</v>
      </c>
      <c r="DK64" s="20">
        <v>43.963738889135648</v>
      </c>
      <c r="DL64" s="20">
        <v>11.526285203798842</v>
      </c>
      <c r="DM64" s="20">
        <v>61.13627060206047</v>
      </c>
      <c r="DN64" s="20">
        <v>10.895928687876127</v>
      </c>
      <c r="DO64" s="20">
        <v>17.382160458906</v>
      </c>
      <c r="DP64" s="20">
        <v>32.116447378802121</v>
      </c>
      <c r="DQ64" s="20">
        <v>41.43068406564241</v>
      </c>
      <c r="DR64" s="20">
        <v>20.614621218991587</v>
      </c>
      <c r="DS64" s="20">
        <v>547.79582407985004</v>
      </c>
      <c r="DT64" s="20">
        <v>124.96398145558125</v>
      </c>
      <c r="DU64" s="20">
        <v>44.391878159349808</v>
      </c>
      <c r="DV64" s="20">
        <v>307.76438062577995</v>
      </c>
      <c r="DW64" s="20">
        <v>98.214034585708504</v>
      </c>
      <c r="DX64" s="20">
        <v>0.55160460967238512</v>
      </c>
      <c r="DY64" s="20">
        <v>621.05612801399684</v>
      </c>
      <c r="DZ64" s="20">
        <v>1567.6872186498658</v>
      </c>
      <c r="EA64" s="20">
        <v>180.77615118661072</v>
      </c>
      <c r="EB64" s="20">
        <v>13.251496955059146</v>
      </c>
      <c r="EC64" s="20">
        <v>11.767851888897098</v>
      </c>
      <c r="ED64" s="20">
        <v>1.750338196550945</v>
      </c>
      <c r="EE64" s="20">
        <v>92.592555639491621</v>
      </c>
      <c r="EF64" s="20">
        <v>6.9750367605318591</v>
      </c>
      <c r="EG64" s="20">
        <v>11.367676320223561</v>
      </c>
      <c r="EH64" s="20">
        <v>0</v>
      </c>
      <c r="EI64" s="18">
        <f t="shared" si="7"/>
        <v>12522.118347073545</v>
      </c>
      <c r="EJ64" s="20">
        <v>80025.441825889677</v>
      </c>
      <c r="EK64" s="20">
        <v>23.715117361048275</v>
      </c>
      <c r="EL64" s="20">
        <v>66.746308368504543</v>
      </c>
      <c r="EM64" s="20">
        <v>0</v>
      </c>
      <c r="EN64" s="20">
        <v>3.4459218579963791</v>
      </c>
      <c r="EO64" s="20">
        <v>0.28795571308018536</v>
      </c>
      <c r="EP64" s="20">
        <v>0</v>
      </c>
      <c r="EQ64" s="20">
        <v>0</v>
      </c>
      <c r="ER64" s="20">
        <v>0.20907491239549064</v>
      </c>
      <c r="ES64" s="20">
        <v>0</v>
      </c>
      <c r="ET64" s="20">
        <v>0</v>
      </c>
      <c r="EU64" s="20">
        <v>3.2951796122291928</v>
      </c>
      <c r="EV64" s="20">
        <v>25.742381222058917</v>
      </c>
      <c r="EW64" s="20">
        <v>1148.2803714169786</v>
      </c>
      <c r="EX64" s="20">
        <v>72137.862260031805</v>
      </c>
      <c r="EY64" s="20">
        <v>1315.6004080410075</v>
      </c>
      <c r="EZ64" s="20">
        <v>45.477372709255157</v>
      </c>
      <c r="FA64" s="20">
        <v>142.09619961477839</v>
      </c>
      <c r="FB64" s="20">
        <v>1.1451339264157735E-2</v>
      </c>
      <c r="FC64" s="20">
        <v>239.57071468907006</v>
      </c>
      <c r="FD64" s="20">
        <v>668.51490248086282</v>
      </c>
      <c r="FE64" s="20">
        <v>513.98111064661578</v>
      </c>
      <c r="FF64" s="20">
        <v>29.966662403270426</v>
      </c>
      <c r="FG64" s="18">
        <f t="shared" si="2"/>
        <v>156390.24521830989</v>
      </c>
      <c r="FH64" s="17">
        <f t="shared" si="8"/>
        <v>168912.36356538345</v>
      </c>
      <c r="FI64" s="28"/>
      <c r="FK64" s="17">
        <v>168912.36356538345</v>
      </c>
      <c r="FL64" s="29">
        <f t="shared" si="6"/>
        <v>0</v>
      </c>
      <c r="FN64" s="20">
        <f t="shared" si="3"/>
        <v>90.461425729552815</v>
      </c>
      <c r="FO64" s="20">
        <f t="shared" si="4"/>
        <v>3.9429524834720548</v>
      </c>
      <c r="FP64" s="20">
        <f t="shared" si="5"/>
        <v>1639.618413883117</v>
      </c>
    </row>
    <row r="65" spans="1:172" s="7" customFormat="1" ht="21.95" customHeight="1" thickBot="1" x14ac:dyDescent="0.25">
      <c r="A65" s="12" t="s">
        <v>194</v>
      </c>
      <c r="B65" s="12" t="s">
        <v>195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0.25562793396965078</v>
      </c>
      <c r="O65" s="20">
        <v>1.5300822115409944</v>
      </c>
      <c r="P65" s="20">
        <v>2.8680869412643242</v>
      </c>
      <c r="Q65" s="20">
        <v>0</v>
      </c>
      <c r="R65" s="20">
        <v>0</v>
      </c>
      <c r="S65" s="20">
        <v>3.9682010211641261</v>
      </c>
      <c r="T65" s="20">
        <v>0</v>
      </c>
      <c r="U65" s="20">
        <v>0</v>
      </c>
      <c r="V65" s="20">
        <v>8.7411266811620064E-2</v>
      </c>
      <c r="W65" s="20">
        <v>5.6556948636357118</v>
      </c>
      <c r="X65" s="20">
        <v>0</v>
      </c>
      <c r="Y65" s="20">
        <v>0</v>
      </c>
      <c r="Z65" s="20">
        <v>0</v>
      </c>
      <c r="AA65" s="20">
        <v>0.94524226871195127</v>
      </c>
      <c r="AB65" s="20">
        <v>0</v>
      </c>
      <c r="AC65" s="20">
        <v>0</v>
      </c>
      <c r="AD65" s="20">
        <v>0</v>
      </c>
      <c r="AE65" s="20">
        <v>0</v>
      </c>
      <c r="AF65" s="20">
        <v>0</v>
      </c>
      <c r="AG65" s="20">
        <v>0</v>
      </c>
      <c r="AH65" s="20">
        <v>0</v>
      </c>
      <c r="AI65" s="20">
        <v>0</v>
      </c>
      <c r="AJ65" s="20">
        <v>0</v>
      </c>
      <c r="AK65" s="20">
        <v>0</v>
      </c>
      <c r="AL65" s="20">
        <v>0</v>
      </c>
      <c r="AM65" s="20">
        <v>0</v>
      </c>
      <c r="AN65" s="20">
        <v>0</v>
      </c>
      <c r="AO65" s="20">
        <v>0</v>
      </c>
      <c r="AP65" s="20">
        <v>0</v>
      </c>
      <c r="AQ65" s="20">
        <v>0</v>
      </c>
      <c r="AR65" s="20">
        <v>0</v>
      </c>
      <c r="AS65" s="20">
        <v>0</v>
      </c>
      <c r="AT65" s="20">
        <v>0</v>
      </c>
      <c r="AU65" s="20">
        <v>76.748573082766399</v>
      </c>
      <c r="AV65" s="20">
        <v>0</v>
      </c>
      <c r="AW65" s="20">
        <v>0</v>
      </c>
      <c r="AX65" s="20">
        <v>0</v>
      </c>
      <c r="AY65" s="20">
        <v>0</v>
      </c>
      <c r="AZ65" s="20">
        <v>0</v>
      </c>
      <c r="BA65" s="20">
        <v>0</v>
      </c>
      <c r="BB65" s="20">
        <v>0.29442327037621052</v>
      </c>
      <c r="BC65" s="20">
        <v>76.607216235811165</v>
      </c>
      <c r="BD65" s="20">
        <v>40.125551505326492</v>
      </c>
      <c r="BE65" s="20">
        <v>399.10183622021628</v>
      </c>
      <c r="BF65" s="20">
        <v>0</v>
      </c>
      <c r="BG65" s="20">
        <v>4.8066136112752904</v>
      </c>
      <c r="BH65" s="20">
        <v>1.2585713650384403E-2</v>
      </c>
      <c r="BI65" s="20">
        <v>0</v>
      </c>
      <c r="BJ65" s="20">
        <v>0</v>
      </c>
      <c r="BK65" s="20">
        <v>0</v>
      </c>
      <c r="BL65" s="20">
        <v>0</v>
      </c>
      <c r="BM65" s="20">
        <v>0</v>
      </c>
      <c r="BN65" s="20">
        <v>0</v>
      </c>
      <c r="BO65" s="20">
        <v>0</v>
      </c>
      <c r="BP65" s="20">
        <v>0</v>
      </c>
      <c r="BQ65" s="20">
        <v>1.0626948253313542</v>
      </c>
      <c r="BR65" s="20">
        <v>0</v>
      </c>
      <c r="BS65" s="20">
        <v>0</v>
      </c>
      <c r="BT65" s="20">
        <v>0</v>
      </c>
      <c r="BU65" s="20">
        <v>0</v>
      </c>
      <c r="BV65" s="20">
        <v>0</v>
      </c>
      <c r="BW65" s="20">
        <v>0</v>
      </c>
      <c r="BX65" s="20">
        <v>2.4222946537599173</v>
      </c>
      <c r="BY65" s="20">
        <v>3.2563468355766734E-2</v>
      </c>
      <c r="BZ65" s="20">
        <v>4.3717216352568764</v>
      </c>
      <c r="CA65" s="20">
        <v>0</v>
      </c>
      <c r="CB65" s="20">
        <v>0</v>
      </c>
      <c r="CC65" s="20">
        <v>0</v>
      </c>
      <c r="CD65" s="20">
        <v>2.0374081851584989</v>
      </c>
      <c r="CE65" s="20">
        <v>708.41865270439769</v>
      </c>
      <c r="CF65" s="20">
        <v>0</v>
      </c>
      <c r="CG65" s="20">
        <v>0</v>
      </c>
      <c r="CH65" s="20">
        <v>1.2245122043473045E-2</v>
      </c>
      <c r="CI65" s="20">
        <v>0</v>
      </c>
      <c r="CJ65" s="20">
        <v>0</v>
      </c>
      <c r="CK65" s="20">
        <v>0</v>
      </c>
      <c r="CL65" s="20">
        <v>0</v>
      </c>
      <c r="CM65" s="20">
        <v>0</v>
      </c>
      <c r="CN65" s="20">
        <v>754.90215860689966</v>
      </c>
      <c r="CO65" s="20">
        <v>24.094836098811829</v>
      </c>
      <c r="CP65" s="20">
        <v>0</v>
      </c>
      <c r="CQ65" s="20">
        <v>0</v>
      </c>
      <c r="CR65" s="20">
        <v>0</v>
      </c>
      <c r="CS65" s="20">
        <v>0</v>
      </c>
      <c r="CT65" s="20">
        <v>0</v>
      </c>
      <c r="CU65" s="20">
        <v>0</v>
      </c>
      <c r="CV65" s="20">
        <v>0</v>
      </c>
      <c r="CW65" s="20">
        <v>0</v>
      </c>
      <c r="CX65" s="20">
        <v>1.0540377815772988</v>
      </c>
      <c r="CY65" s="20">
        <v>2.4470266540624398E-3</v>
      </c>
      <c r="CZ65" s="20">
        <v>0</v>
      </c>
      <c r="DA65" s="20">
        <v>0</v>
      </c>
      <c r="DB65" s="20">
        <v>0</v>
      </c>
      <c r="DC65" s="20">
        <v>1.4321405592107515</v>
      </c>
      <c r="DD65" s="20">
        <v>0</v>
      </c>
      <c r="DE65" s="20">
        <v>0</v>
      </c>
      <c r="DF65" s="20">
        <v>0</v>
      </c>
      <c r="DG65" s="20">
        <v>0</v>
      </c>
      <c r="DH65" s="20">
        <v>0</v>
      </c>
      <c r="DI65" s="20">
        <v>0</v>
      </c>
      <c r="DJ65" s="20">
        <v>0</v>
      </c>
      <c r="DK65" s="20">
        <v>0</v>
      </c>
      <c r="DL65" s="20">
        <v>0</v>
      </c>
      <c r="DM65" s="20">
        <v>0</v>
      </c>
      <c r="DN65" s="20">
        <v>0</v>
      </c>
      <c r="DO65" s="20">
        <v>0</v>
      </c>
      <c r="DP65" s="20">
        <v>0</v>
      </c>
      <c r="DQ65" s="20">
        <v>0</v>
      </c>
      <c r="DR65" s="20">
        <v>0</v>
      </c>
      <c r="DS65" s="20">
        <v>0</v>
      </c>
      <c r="DT65" s="20">
        <v>0</v>
      </c>
      <c r="DU65" s="20">
        <v>0</v>
      </c>
      <c r="DV65" s="20">
        <v>0</v>
      </c>
      <c r="DW65" s="20">
        <v>0</v>
      </c>
      <c r="DX65" s="20">
        <v>0</v>
      </c>
      <c r="DY65" s="20">
        <v>3.6593863137323164E-4</v>
      </c>
      <c r="DZ65" s="20">
        <v>0</v>
      </c>
      <c r="EA65" s="20">
        <v>0</v>
      </c>
      <c r="EB65" s="20">
        <v>0</v>
      </c>
      <c r="EC65" s="20">
        <v>48.079619660614995</v>
      </c>
      <c r="ED65" s="20">
        <v>0</v>
      </c>
      <c r="EE65" s="20">
        <v>0</v>
      </c>
      <c r="EF65" s="20">
        <v>0</v>
      </c>
      <c r="EG65" s="20">
        <v>0</v>
      </c>
      <c r="EH65" s="20">
        <v>0</v>
      </c>
      <c r="EI65" s="18">
        <f t="shared" si="7"/>
        <v>2160.9303324132243</v>
      </c>
      <c r="EJ65" s="20">
        <v>10459.414456439261</v>
      </c>
      <c r="EK65" s="20">
        <v>0</v>
      </c>
      <c r="EL65" s="20">
        <v>0</v>
      </c>
      <c r="EM65" s="20">
        <v>0</v>
      </c>
      <c r="EN65" s="20">
        <v>0</v>
      </c>
      <c r="EO65" s="20">
        <v>0</v>
      </c>
      <c r="EP65" s="20">
        <v>0</v>
      </c>
      <c r="EQ65" s="20">
        <v>0</v>
      </c>
      <c r="ER65" s="20">
        <v>0</v>
      </c>
      <c r="ES65" s="20">
        <v>0</v>
      </c>
      <c r="ET65" s="20">
        <v>0</v>
      </c>
      <c r="EU65" s="20">
        <v>0</v>
      </c>
      <c r="EV65" s="20">
        <v>8.3959952682089725</v>
      </c>
      <c r="EW65" s="20">
        <v>-11.878343178729631</v>
      </c>
      <c r="EX65" s="20">
        <v>7882.8966563618324</v>
      </c>
      <c r="EY65" s="20">
        <v>0</v>
      </c>
      <c r="EZ65" s="20">
        <v>0</v>
      </c>
      <c r="FA65" s="20">
        <v>0</v>
      </c>
      <c r="FB65" s="20">
        <v>0</v>
      </c>
      <c r="FC65" s="20">
        <v>0</v>
      </c>
      <c r="FD65" s="20">
        <v>0</v>
      </c>
      <c r="FE65" s="20">
        <v>0</v>
      </c>
      <c r="FF65" s="20">
        <v>0</v>
      </c>
      <c r="FG65" s="18">
        <f t="shared" si="2"/>
        <v>18338.828764890575</v>
      </c>
      <c r="FH65" s="17">
        <f t="shared" si="8"/>
        <v>20499.759097303799</v>
      </c>
      <c r="FI65" s="28"/>
      <c r="FK65" s="17">
        <v>20499.759097303802</v>
      </c>
      <c r="FL65" s="29">
        <f t="shared" si="6"/>
        <v>0</v>
      </c>
      <c r="FN65" s="20">
        <f t="shared" si="3"/>
        <v>0</v>
      </c>
      <c r="FO65" s="20">
        <f t="shared" si="4"/>
        <v>0</v>
      </c>
      <c r="FP65" s="20">
        <f t="shared" si="5"/>
        <v>0</v>
      </c>
    </row>
    <row r="66" spans="1:172" s="7" customFormat="1" ht="21.95" customHeight="1" thickBot="1" x14ac:dyDescent="0.25">
      <c r="A66" s="12" t="s">
        <v>196</v>
      </c>
      <c r="B66" s="12" t="s">
        <v>197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0">
        <v>0</v>
      </c>
      <c r="M66" s="20">
        <v>0</v>
      </c>
      <c r="N66" s="20">
        <v>5.2123361914901663E-3</v>
      </c>
      <c r="O66" s="20">
        <v>0</v>
      </c>
      <c r="P66" s="20">
        <v>0.16861665127884082</v>
      </c>
      <c r="Q66" s="20">
        <v>0</v>
      </c>
      <c r="R66" s="20">
        <v>0</v>
      </c>
      <c r="S66" s="20">
        <v>0</v>
      </c>
      <c r="T66" s="20">
        <v>7.0087622523354192</v>
      </c>
      <c r="U66" s="20">
        <v>0</v>
      </c>
      <c r="V66" s="20">
        <v>0</v>
      </c>
      <c r="W66" s="20">
        <v>0</v>
      </c>
      <c r="X66" s="20">
        <v>0</v>
      </c>
      <c r="Y66" s="20">
        <v>0</v>
      </c>
      <c r="Z66" s="20">
        <v>0</v>
      </c>
      <c r="AA66" s="20">
        <v>2.136382392693239</v>
      </c>
      <c r="AB66" s="20">
        <v>0</v>
      </c>
      <c r="AC66" s="20">
        <v>0</v>
      </c>
      <c r="AD66" s="20">
        <v>0</v>
      </c>
      <c r="AE66" s="20">
        <v>0</v>
      </c>
      <c r="AF66" s="20">
        <v>0</v>
      </c>
      <c r="AG66" s="20">
        <v>0</v>
      </c>
      <c r="AH66" s="20">
        <v>0</v>
      </c>
      <c r="AI66" s="20">
        <v>7.4604042532399548</v>
      </c>
      <c r="AJ66" s="20">
        <v>18.719768548644442</v>
      </c>
      <c r="AK66" s="20">
        <v>2.5630183373594561E-3</v>
      </c>
      <c r="AL66" s="20">
        <v>0.32601880186770182</v>
      </c>
      <c r="AM66" s="20">
        <v>0</v>
      </c>
      <c r="AN66" s="20">
        <v>0</v>
      </c>
      <c r="AO66" s="20">
        <v>0</v>
      </c>
      <c r="AP66" s="20">
        <v>1.1331301103357152</v>
      </c>
      <c r="AQ66" s="20">
        <v>28.815192983899863</v>
      </c>
      <c r="AR66" s="20">
        <v>29.331648028091724</v>
      </c>
      <c r="AS66" s="20">
        <v>3.9376554143172688E-3</v>
      </c>
      <c r="AT66" s="20">
        <v>0</v>
      </c>
      <c r="AU66" s="20">
        <v>0</v>
      </c>
      <c r="AV66" s="20">
        <v>1.7203299741578399E-3</v>
      </c>
      <c r="AW66" s="20">
        <v>1.1892130542982298</v>
      </c>
      <c r="AX66" s="20">
        <v>9.9068174357477012</v>
      </c>
      <c r="AY66" s="20">
        <v>0</v>
      </c>
      <c r="AZ66" s="20">
        <v>0</v>
      </c>
      <c r="BA66" s="20">
        <v>0</v>
      </c>
      <c r="BB66" s="20">
        <v>0.71370322666566866</v>
      </c>
      <c r="BC66" s="20">
        <v>1.898562705690972</v>
      </c>
      <c r="BD66" s="20">
        <v>2.0903490767968766E-3</v>
      </c>
      <c r="BE66" s="20">
        <v>61.040291305555151</v>
      </c>
      <c r="BF66" s="20">
        <v>0.96050770205756308</v>
      </c>
      <c r="BG66" s="20">
        <v>2.6513086412168478</v>
      </c>
      <c r="BH66" s="20">
        <v>2.2379546139399067</v>
      </c>
      <c r="BI66" s="20">
        <v>0</v>
      </c>
      <c r="BJ66" s="20">
        <v>1.9755435532919862E-3</v>
      </c>
      <c r="BK66" s="20">
        <v>2.0871144966926964</v>
      </c>
      <c r="BL66" s="20">
        <v>0</v>
      </c>
      <c r="BM66" s="20">
        <v>0</v>
      </c>
      <c r="BN66" s="20">
        <v>2.6416507832645997</v>
      </c>
      <c r="BO66" s="20">
        <v>0</v>
      </c>
      <c r="BP66" s="20">
        <v>0</v>
      </c>
      <c r="BQ66" s="20">
        <v>0</v>
      </c>
      <c r="BR66" s="20">
        <v>2.017228796079451</v>
      </c>
      <c r="BS66" s="20">
        <v>0</v>
      </c>
      <c r="BT66" s="20">
        <v>0</v>
      </c>
      <c r="BU66" s="20">
        <v>0.47004700729465621</v>
      </c>
      <c r="BV66" s="20">
        <v>0</v>
      </c>
      <c r="BW66" s="20">
        <v>6.7197380357283221</v>
      </c>
      <c r="BX66" s="20">
        <v>1.0168280804946526</v>
      </c>
      <c r="BY66" s="20">
        <v>0</v>
      </c>
      <c r="BZ66" s="20">
        <v>1.5389592045696265</v>
      </c>
      <c r="CA66" s="20">
        <v>3.900870332910325E-2</v>
      </c>
      <c r="CB66" s="20">
        <v>0</v>
      </c>
      <c r="CC66" s="20">
        <v>0.95503798589466427</v>
      </c>
      <c r="CD66" s="20">
        <v>1.9582588506210927</v>
      </c>
      <c r="CE66" s="20">
        <v>5.5471463071630671</v>
      </c>
      <c r="CF66" s="20">
        <v>1.1833187803709958E-2</v>
      </c>
      <c r="CG66" s="20">
        <v>2.9818636683718425</v>
      </c>
      <c r="CH66" s="20">
        <v>0.66224629431000981</v>
      </c>
      <c r="CI66" s="20">
        <v>0</v>
      </c>
      <c r="CJ66" s="20">
        <v>0</v>
      </c>
      <c r="CK66" s="20">
        <v>0</v>
      </c>
      <c r="CL66" s="20">
        <v>4.2932047026320452</v>
      </c>
      <c r="CM66" s="20">
        <v>0</v>
      </c>
      <c r="CN66" s="20">
        <v>114.83038159172601</v>
      </c>
      <c r="CO66" s="20">
        <v>0</v>
      </c>
      <c r="CP66" s="20">
        <v>0</v>
      </c>
      <c r="CQ66" s="20">
        <v>0</v>
      </c>
      <c r="CR66" s="20">
        <v>0</v>
      </c>
      <c r="CS66" s="20">
        <v>0</v>
      </c>
      <c r="CT66" s="20">
        <v>1.3500499891878043E-2</v>
      </c>
      <c r="CU66" s="20">
        <v>0</v>
      </c>
      <c r="CV66" s="20">
        <v>0</v>
      </c>
      <c r="CW66" s="20">
        <v>0</v>
      </c>
      <c r="CX66" s="20">
        <v>4.8848849692745451E-2</v>
      </c>
      <c r="CY66" s="20">
        <v>0</v>
      </c>
      <c r="CZ66" s="20">
        <v>0</v>
      </c>
      <c r="DA66" s="20">
        <v>1.7737051584215449</v>
      </c>
      <c r="DB66" s="20">
        <v>0</v>
      </c>
      <c r="DC66" s="20">
        <v>0</v>
      </c>
      <c r="DD66" s="20">
        <v>0</v>
      </c>
      <c r="DE66" s="20">
        <v>0</v>
      </c>
      <c r="DF66" s="20">
        <v>0</v>
      </c>
      <c r="DG66" s="20">
        <v>0</v>
      </c>
      <c r="DH66" s="20">
        <v>0</v>
      </c>
      <c r="DI66" s="20">
        <v>0</v>
      </c>
      <c r="DJ66" s="20">
        <v>0</v>
      </c>
      <c r="DK66" s="20">
        <v>0.86682451028201923</v>
      </c>
      <c r="DL66" s="20">
        <v>0</v>
      </c>
      <c r="DM66" s="20">
        <v>0</v>
      </c>
      <c r="DN66" s="20">
        <v>0</v>
      </c>
      <c r="DO66" s="20">
        <v>0</v>
      </c>
      <c r="DP66" s="20">
        <v>5.6683508059926065E-2</v>
      </c>
      <c r="DQ66" s="20">
        <v>0</v>
      </c>
      <c r="DR66" s="20">
        <v>0</v>
      </c>
      <c r="DS66" s="20">
        <v>0</v>
      </c>
      <c r="DT66" s="20">
        <v>3.3351436788705627E-2</v>
      </c>
      <c r="DU66" s="20">
        <v>0.2136362986783559</v>
      </c>
      <c r="DV66" s="20">
        <v>0</v>
      </c>
      <c r="DW66" s="20">
        <v>12.678594321266822</v>
      </c>
      <c r="DX66" s="20">
        <v>0</v>
      </c>
      <c r="DY66" s="20">
        <v>0</v>
      </c>
      <c r="DZ66" s="20">
        <v>0</v>
      </c>
      <c r="EA66" s="20">
        <v>0</v>
      </c>
      <c r="EB66" s="20">
        <v>0</v>
      </c>
      <c r="EC66" s="20">
        <v>12.801793161955091</v>
      </c>
      <c r="ED66" s="20">
        <v>0</v>
      </c>
      <c r="EE66" s="20">
        <v>0</v>
      </c>
      <c r="EF66" s="20">
        <v>0</v>
      </c>
      <c r="EG66" s="20">
        <v>0.29473993922505959</v>
      </c>
      <c r="EH66" s="20">
        <v>0</v>
      </c>
      <c r="EI66" s="18">
        <f t="shared" si="7"/>
        <v>352.268007320344</v>
      </c>
      <c r="EJ66" s="20">
        <v>9831.6518387691249</v>
      </c>
      <c r="EK66" s="20">
        <v>0.31640626855885706</v>
      </c>
      <c r="EL66" s="20">
        <v>0.89052691789098615</v>
      </c>
      <c r="EM66" s="20">
        <v>0</v>
      </c>
      <c r="EN66" s="20">
        <v>0.18458351535618825</v>
      </c>
      <c r="EO66" s="20">
        <v>2.0692573625578681E-2</v>
      </c>
      <c r="EP66" s="20">
        <v>0</v>
      </c>
      <c r="EQ66" s="20">
        <v>0</v>
      </c>
      <c r="ER66" s="20">
        <v>1.5024178446497378E-2</v>
      </c>
      <c r="ES66" s="20">
        <v>0</v>
      </c>
      <c r="ET66" s="20">
        <v>0</v>
      </c>
      <c r="EU66" s="20">
        <v>0</v>
      </c>
      <c r="EV66" s="20">
        <v>0</v>
      </c>
      <c r="EW66" s="20">
        <v>-23.670504520000001</v>
      </c>
      <c r="EX66" s="20">
        <v>422.44966955522239</v>
      </c>
      <c r="EY66" s="20">
        <v>263.87493698109597</v>
      </c>
      <c r="EZ66" s="20">
        <v>1.6953110654140573</v>
      </c>
      <c r="FA66" s="20">
        <v>5.2970795190900102</v>
      </c>
      <c r="FB66" s="20">
        <v>4.2688442651363175E-4</v>
      </c>
      <c r="FC66" s="20">
        <v>8.9307464210411407</v>
      </c>
      <c r="FD66" s="20">
        <v>41.94731752703742</v>
      </c>
      <c r="FE66" s="20">
        <v>41.179601781130039</v>
      </c>
      <c r="FF66" s="20">
        <v>1.1171009084140167</v>
      </c>
      <c r="FG66" s="18">
        <f t="shared" si="2"/>
        <v>10595.900758345875</v>
      </c>
      <c r="FH66" s="17">
        <f t="shared" si="8"/>
        <v>10948.16876566622</v>
      </c>
      <c r="FI66" s="28"/>
      <c r="FK66" s="17">
        <v>10948.168765666233</v>
      </c>
      <c r="FL66" s="29">
        <f t="shared" si="6"/>
        <v>0</v>
      </c>
      <c r="FN66" s="20">
        <f t="shared" si="3"/>
        <v>1.2069331864498432</v>
      </c>
      <c r="FO66" s="20">
        <f t="shared" si="4"/>
        <v>0.22030026742826431</v>
      </c>
      <c r="FP66" s="20">
        <f t="shared" si="5"/>
        <v>100.16758410655319</v>
      </c>
    </row>
    <row r="67" spans="1:172" s="7" customFormat="1" ht="21.95" customHeight="1" thickBot="1" x14ac:dyDescent="0.25">
      <c r="A67" s="12" t="s">
        <v>198</v>
      </c>
      <c r="B67" s="12" t="s">
        <v>199</v>
      </c>
      <c r="C67" s="20">
        <v>8.8303406793095507E-2</v>
      </c>
      <c r="D67" s="20">
        <v>4.5994006322635263E-2</v>
      </c>
      <c r="E67" s="20">
        <v>2.040295909229E-2</v>
      </c>
      <c r="F67" s="20">
        <v>0.26565078164669059</v>
      </c>
      <c r="G67" s="20">
        <v>95.821971134867212</v>
      </c>
      <c r="H67" s="20">
        <v>346.04396340221501</v>
      </c>
      <c r="I67" s="20">
        <v>8.5407133707292748E-2</v>
      </c>
      <c r="J67" s="20">
        <v>2.8007394897567579</v>
      </c>
      <c r="K67" s="20">
        <v>0.14080671578636794</v>
      </c>
      <c r="L67" s="20">
        <v>884.87040691133507</v>
      </c>
      <c r="M67" s="20">
        <v>0.20454942621637115</v>
      </c>
      <c r="N67" s="20">
        <v>58.35125539540266</v>
      </c>
      <c r="O67" s="20">
        <v>11.265976340365151</v>
      </c>
      <c r="P67" s="20">
        <v>26.210409574599097</v>
      </c>
      <c r="Q67" s="20">
        <v>0.22807041384308749</v>
      </c>
      <c r="R67" s="20">
        <v>3694.2844324907678</v>
      </c>
      <c r="S67" s="20">
        <v>0.11924490460472655</v>
      </c>
      <c r="T67" s="20">
        <v>0.50759479471169566</v>
      </c>
      <c r="U67" s="20">
        <v>32.645188179132191</v>
      </c>
      <c r="V67" s="20">
        <v>136.630229506099</v>
      </c>
      <c r="W67" s="20">
        <v>34.309507122129197</v>
      </c>
      <c r="X67" s="20">
        <v>12.864532479317088</v>
      </c>
      <c r="Y67" s="20">
        <v>0.47649924156786955</v>
      </c>
      <c r="Z67" s="20">
        <v>78.184097575667138</v>
      </c>
      <c r="AA67" s="20">
        <v>236.70373418649754</v>
      </c>
      <c r="AB67" s="20">
        <v>0.30856517283758378</v>
      </c>
      <c r="AC67" s="20">
        <v>7.2666763949012253E-2</v>
      </c>
      <c r="AD67" s="20">
        <v>0.38064021650422281</v>
      </c>
      <c r="AE67" s="20">
        <v>18.585588434533264</v>
      </c>
      <c r="AF67" s="20">
        <v>3.1216960948461292</v>
      </c>
      <c r="AG67" s="20">
        <v>5.9518780133554994E-5</v>
      </c>
      <c r="AH67" s="20">
        <v>1.7020376626339845E-2</v>
      </c>
      <c r="AI67" s="20">
        <v>97.670890578231933</v>
      </c>
      <c r="AJ67" s="20">
        <v>32.499989638916958</v>
      </c>
      <c r="AK67" s="20">
        <v>10.590435671769471</v>
      </c>
      <c r="AL67" s="20">
        <v>818.54397771795527</v>
      </c>
      <c r="AM67" s="20">
        <v>3.1107468238339129</v>
      </c>
      <c r="AN67" s="20">
        <v>2680.6327058007273</v>
      </c>
      <c r="AO67" s="20">
        <v>17.855029929446061</v>
      </c>
      <c r="AP67" s="20">
        <v>67.285370978435751</v>
      </c>
      <c r="AQ67" s="20">
        <v>68.115644299848583</v>
      </c>
      <c r="AR67" s="20">
        <v>64.863077243228958</v>
      </c>
      <c r="AS67" s="20">
        <v>29.950793296598938</v>
      </c>
      <c r="AT67" s="20">
        <v>73.47246711032038</v>
      </c>
      <c r="AU67" s="20">
        <v>0.94224072421896354</v>
      </c>
      <c r="AV67" s="20">
        <v>0.52484940656839907</v>
      </c>
      <c r="AW67" s="20">
        <v>64.948192033512498</v>
      </c>
      <c r="AX67" s="20">
        <v>20.869358832792368</v>
      </c>
      <c r="AY67" s="20">
        <v>7.9714248648469157</v>
      </c>
      <c r="AZ67" s="20">
        <v>340.4252943651241</v>
      </c>
      <c r="BA67" s="20">
        <v>9.8839616805034794E-2</v>
      </c>
      <c r="BB67" s="20">
        <v>1285.2613872526106</v>
      </c>
      <c r="BC67" s="20">
        <v>3.765595041458675</v>
      </c>
      <c r="BD67" s="20">
        <v>43.896918115179176</v>
      </c>
      <c r="BE67" s="20">
        <v>1.1574255159256479</v>
      </c>
      <c r="BF67" s="20">
        <v>11546.118815214173</v>
      </c>
      <c r="BG67" s="20">
        <v>99.539650786667494</v>
      </c>
      <c r="BH67" s="20">
        <v>32.140073719020577</v>
      </c>
      <c r="BI67" s="20">
        <v>0</v>
      </c>
      <c r="BJ67" s="20">
        <v>1.0178625022950798</v>
      </c>
      <c r="BK67" s="20">
        <v>8.5727698975070226</v>
      </c>
      <c r="BL67" s="20">
        <v>4.4229369930719891</v>
      </c>
      <c r="BM67" s="20">
        <v>75.53173346357643</v>
      </c>
      <c r="BN67" s="20">
        <v>6.17324632533004</v>
      </c>
      <c r="BO67" s="20">
        <v>0.14393028598636259</v>
      </c>
      <c r="BP67" s="20">
        <v>4.5121639187328384</v>
      </c>
      <c r="BQ67" s="20">
        <v>0.27102516374154439</v>
      </c>
      <c r="BR67" s="20">
        <v>218.1347449469971</v>
      </c>
      <c r="BS67" s="20">
        <v>746.33163236597886</v>
      </c>
      <c r="BT67" s="20">
        <v>44.389758110689172</v>
      </c>
      <c r="BU67" s="20">
        <v>40.829566244660448</v>
      </c>
      <c r="BV67" s="20">
        <v>166.83584159253658</v>
      </c>
      <c r="BW67" s="20">
        <v>38.30128599077392</v>
      </c>
      <c r="BX67" s="20">
        <v>0.24431861458269249</v>
      </c>
      <c r="BY67" s="20">
        <v>2.0832490620389232E-2</v>
      </c>
      <c r="BZ67" s="20">
        <v>828.67462838259166</v>
      </c>
      <c r="CA67" s="20">
        <v>177.46439554661302</v>
      </c>
      <c r="CB67" s="20">
        <v>5.3441643866834045</v>
      </c>
      <c r="CC67" s="20">
        <v>7064.6695248789702</v>
      </c>
      <c r="CD67" s="20">
        <v>8.4699722428228945</v>
      </c>
      <c r="CE67" s="20">
        <v>1306.8932149096033</v>
      </c>
      <c r="CF67" s="20">
        <v>1.2281589505131372</v>
      </c>
      <c r="CG67" s="20">
        <v>46.074274308338637</v>
      </c>
      <c r="CH67" s="20">
        <v>25.855368495034529</v>
      </c>
      <c r="CI67" s="20">
        <v>8.8374665980388958</v>
      </c>
      <c r="CJ67" s="20">
        <v>15703.970842238292</v>
      </c>
      <c r="CK67" s="20">
        <v>425.65455622433706</v>
      </c>
      <c r="CL67" s="20">
        <v>900.56606972511327</v>
      </c>
      <c r="CM67" s="20">
        <v>8124.7768030600546</v>
      </c>
      <c r="CN67" s="20">
        <v>135.59361895708881</v>
      </c>
      <c r="CO67" s="20">
        <v>3.4601554961700702</v>
      </c>
      <c r="CP67" s="20">
        <v>6.3803806015860585E-3</v>
      </c>
      <c r="CQ67" s="20">
        <v>1.0077020525715528</v>
      </c>
      <c r="CR67" s="20">
        <v>0.97420230246404738</v>
      </c>
      <c r="CS67" s="20">
        <v>111.57305258368919</v>
      </c>
      <c r="CT67" s="20">
        <v>59.74615132760686</v>
      </c>
      <c r="CU67" s="20">
        <v>4.3302468497315765</v>
      </c>
      <c r="CV67" s="20">
        <v>6.437616432003634</v>
      </c>
      <c r="CW67" s="20">
        <v>0.19087001658486236</v>
      </c>
      <c r="CX67" s="20">
        <v>9.4871453739444505</v>
      </c>
      <c r="CY67" s="20">
        <v>107.44492709463206</v>
      </c>
      <c r="CZ67" s="20">
        <v>0.23137805341159171</v>
      </c>
      <c r="DA67" s="20">
        <v>40.134917939419559</v>
      </c>
      <c r="DB67" s="20">
        <v>6.6467574252616388E-2</v>
      </c>
      <c r="DC67" s="20">
        <v>0.2101957271738884</v>
      </c>
      <c r="DD67" s="20">
        <v>18.796438640824515</v>
      </c>
      <c r="DE67" s="20">
        <v>2.12555067872029E-2</v>
      </c>
      <c r="DF67" s="20">
        <v>18.417366818072857</v>
      </c>
      <c r="DG67" s="20">
        <v>8783.3159120989003</v>
      </c>
      <c r="DH67" s="20">
        <v>0.23177341841125632</v>
      </c>
      <c r="DI67" s="20">
        <v>0.1174287928288988</v>
      </c>
      <c r="DJ67" s="20">
        <v>4.4222241144781913</v>
      </c>
      <c r="DK67" s="20">
        <v>196.59209355686676</v>
      </c>
      <c r="DL67" s="20">
        <v>6.0317013456376554</v>
      </c>
      <c r="DM67" s="20">
        <v>1.8415142104601352</v>
      </c>
      <c r="DN67" s="20">
        <v>185.75046473651707</v>
      </c>
      <c r="DO67" s="20">
        <v>0.60420260977146123</v>
      </c>
      <c r="DP67" s="20">
        <v>11.458851315935622</v>
      </c>
      <c r="DQ67" s="20">
        <v>6.1686959070597444E-2</v>
      </c>
      <c r="DR67" s="20">
        <v>8.3932939480659149E-2</v>
      </c>
      <c r="DS67" s="20">
        <v>0.176312306963262</v>
      </c>
      <c r="DT67" s="20">
        <v>0.59540447591309043</v>
      </c>
      <c r="DU67" s="20">
        <v>0.47456849344961127</v>
      </c>
      <c r="DV67" s="20">
        <v>249.21494883948859</v>
      </c>
      <c r="DW67" s="20">
        <v>50.931393070457858</v>
      </c>
      <c r="DX67" s="20">
        <v>1.068277914051609</v>
      </c>
      <c r="DY67" s="20">
        <v>124.87318295303501</v>
      </c>
      <c r="DZ67" s="20">
        <v>250.63609221813206</v>
      </c>
      <c r="EA67" s="20">
        <v>6.8663365628230801</v>
      </c>
      <c r="EB67" s="20">
        <v>37.659109340055764</v>
      </c>
      <c r="EC67" s="20">
        <v>0.13344213789212203</v>
      </c>
      <c r="ED67" s="20">
        <v>3.2570381668479774E-2</v>
      </c>
      <c r="EE67" s="20">
        <v>0.65665632985691047</v>
      </c>
      <c r="EF67" s="20">
        <v>171.84494018255376</v>
      </c>
      <c r="EG67" s="20">
        <v>2.3226934509299718E-2</v>
      </c>
      <c r="EH67" s="20">
        <v>0</v>
      </c>
      <c r="EI67" s="18">
        <f t="shared" si="7"/>
        <v>69675.947824949049</v>
      </c>
      <c r="EJ67" s="20">
        <v>4416.4331941146893</v>
      </c>
      <c r="EK67" s="20">
        <v>0</v>
      </c>
      <c r="EL67" s="20">
        <v>0</v>
      </c>
      <c r="EM67" s="20">
        <v>0</v>
      </c>
      <c r="EN67" s="20">
        <v>0</v>
      </c>
      <c r="EO67" s="20">
        <v>0</v>
      </c>
      <c r="EP67" s="20">
        <v>0</v>
      </c>
      <c r="EQ67" s="20">
        <v>0</v>
      </c>
      <c r="ER67" s="20">
        <v>0</v>
      </c>
      <c r="ES67" s="20">
        <v>0</v>
      </c>
      <c r="ET67" s="20">
        <v>0</v>
      </c>
      <c r="EU67" s="20">
        <v>2.7556987699156688</v>
      </c>
      <c r="EV67" s="20">
        <v>21.527885158386908</v>
      </c>
      <c r="EW67" s="20">
        <v>3177.4030020301757</v>
      </c>
      <c r="EX67" s="20">
        <v>19007.470708642937</v>
      </c>
      <c r="EY67" s="20">
        <v>0</v>
      </c>
      <c r="EZ67" s="20">
        <v>0</v>
      </c>
      <c r="FA67" s="20">
        <v>0</v>
      </c>
      <c r="FB67" s="20">
        <v>0</v>
      </c>
      <c r="FC67" s="20">
        <v>0</v>
      </c>
      <c r="FD67" s="20">
        <v>0</v>
      </c>
      <c r="FE67" s="20">
        <v>0</v>
      </c>
      <c r="FF67" s="20">
        <v>0</v>
      </c>
      <c r="FG67" s="18">
        <f t="shared" si="2"/>
        <v>26625.590488716105</v>
      </c>
      <c r="FH67" s="17">
        <f t="shared" si="8"/>
        <v>96301.538313665151</v>
      </c>
      <c r="FI67" s="28"/>
      <c r="FK67" s="17">
        <v>96301.538313665151</v>
      </c>
      <c r="FL67" s="29">
        <f t="shared" si="6"/>
        <v>0</v>
      </c>
      <c r="FN67" s="20">
        <f t="shared" si="3"/>
        <v>0</v>
      </c>
      <c r="FO67" s="20">
        <f t="shared" si="4"/>
        <v>0</v>
      </c>
      <c r="FP67" s="20">
        <f t="shared" si="5"/>
        <v>0</v>
      </c>
    </row>
    <row r="68" spans="1:172" s="7" customFormat="1" ht="21.95" customHeight="1" thickBot="1" x14ac:dyDescent="0.25">
      <c r="A68" s="12" t="s">
        <v>200</v>
      </c>
      <c r="B68" s="12" t="s">
        <v>201</v>
      </c>
      <c r="C68" s="20">
        <v>3.4535209347091256E-2</v>
      </c>
      <c r="D68" s="20">
        <v>1.1248316199113867E-2</v>
      </c>
      <c r="E68" s="20">
        <v>1.4452507194265819E-2</v>
      </c>
      <c r="F68" s="20">
        <v>0.24876643185652822</v>
      </c>
      <c r="G68" s="20">
        <v>911.3974133730369</v>
      </c>
      <c r="H68" s="20">
        <v>3538.0548879354683</v>
      </c>
      <c r="I68" s="20">
        <v>14.445303311692836</v>
      </c>
      <c r="J68" s="20">
        <v>3.5718581682364067E-2</v>
      </c>
      <c r="K68" s="20">
        <v>0.111787968626124</v>
      </c>
      <c r="L68" s="20">
        <v>0.44754416036855688</v>
      </c>
      <c r="M68" s="20">
        <v>0.19154858337974989</v>
      </c>
      <c r="N68" s="20">
        <v>464.87649322601999</v>
      </c>
      <c r="O68" s="20">
        <v>1676.9685431226517</v>
      </c>
      <c r="P68" s="20">
        <v>1.0787467378950384</v>
      </c>
      <c r="Q68" s="20">
        <v>31.877274631293094</v>
      </c>
      <c r="R68" s="20">
        <v>14019.445581050228</v>
      </c>
      <c r="S68" s="20">
        <v>48.815449687223243</v>
      </c>
      <c r="T68" s="20">
        <v>0.42417916727614041</v>
      </c>
      <c r="U68" s="20">
        <v>188.43369651197037</v>
      </c>
      <c r="V68" s="20">
        <v>9.8772281277191773E-2</v>
      </c>
      <c r="W68" s="20">
        <v>151.99207435776322</v>
      </c>
      <c r="X68" s="20">
        <v>310.32441570718817</v>
      </c>
      <c r="Y68" s="20">
        <v>0.89974741208608044</v>
      </c>
      <c r="Z68" s="20">
        <v>6.4407089000591684</v>
      </c>
      <c r="AA68" s="20">
        <v>7.4524489303125843E-2</v>
      </c>
      <c r="AB68" s="20">
        <v>423.17249023239395</v>
      </c>
      <c r="AC68" s="20">
        <v>3.1501086040133242E-2</v>
      </c>
      <c r="AD68" s="20">
        <v>21.538410333097428</v>
      </c>
      <c r="AE68" s="20">
        <v>8.17796056838087</v>
      </c>
      <c r="AF68" s="20">
        <v>0.24633822633032987</v>
      </c>
      <c r="AG68" s="20">
        <v>0.27358344476930158</v>
      </c>
      <c r="AH68" s="20">
        <v>0.65649339967934595</v>
      </c>
      <c r="AI68" s="20">
        <v>583.87782950518579</v>
      </c>
      <c r="AJ68" s="20">
        <v>652.14889688505446</v>
      </c>
      <c r="AK68" s="20">
        <v>1250.5273533683373</v>
      </c>
      <c r="AL68" s="20">
        <v>3147.5474572580192</v>
      </c>
      <c r="AM68" s="20">
        <v>2237.6321521742789</v>
      </c>
      <c r="AN68" s="20">
        <v>0.79765845269153601</v>
      </c>
      <c r="AO68" s="20">
        <v>46.479997740497105</v>
      </c>
      <c r="AP68" s="20">
        <v>1906.1615337421549</v>
      </c>
      <c r="AQ68" s="20">
        <v>2532.9068224425682</v>
      </c>
      <c r="AR68" s="20">
        <v>591.85040900970034</v>
      </c>
      <c r="AS68" s="20">
        <v>548.68883208846341</v>
      </c>
      <c r="AT68" s="20">
        <v>980.00393057920496</v>
      </c>
      <c r="AU68" s="20">
        <v>75.060415077679707</v>
      </c>
      <c r="AV68" s="20">
        <v>8.157936526938396E-2</v>
      </c>
      <c r="AW68" s="20">
        <v>5104.3452327460018</v>
      </c>
      <c r="AX68" s="20">
        <v>176.34790543520242</v>
      </c>
      <c r="AY68" s="20">
        <v>281.32680917497885</v>
      </c>
      <c r="AZ68" s="20">
        <v>2408.1318565886932</v>
      </c>
      <c r="BA68" s="20">
        <v>3.2568957276127464E-2</v>
      </c>
      <c r="BB68" s="20">
        <v>92.474697951904815</v>
      </c>
      <c r="BC68" s="20">
        <v>1500.2486001042262</v>
      </c>
      <c r="BD68" s="20">
        <v>51.647399627064523</v>
      </c>
      <c r="BE68" s="20">
        <v>35.869327302858693</v>
      </c>
      <c r="BF68" s="20">
        <v>143.26259235079212</v>
      </c>
      <c r="BG68" s="20">
        <v>83.454023093700442</v>
      </c>
      <c r="BH68" s="20">
        <v>0.58325488522576407</v>
      </c>
      <c r="BI68" s="20">
        <v>0</v>
      </c>
      <c r="BJ68" s="20">
        <v>0.76691667417203568</v>
      </c>
      <c r="BK68" s="20">
        <v>3.911818911522436</v>
      </c>
      <c r="BL68" s="20">
        <v>124.97316564196487</v>
      </c>
      <c r="BM68" s="20">
        <v>423.1980926770226</v>
      </c>
      <c r="BN68" s="20">
        <v>3068.3105809959657</v>
      </c>
      <c r="BO68" s="20">
        <v>98.54316173193115</v>
      </c>
      <c r="BP68" s="20">
        <v>1215.391312857254</v>
      </c>
      <c r="BQ68" s="20">
        <v>623.29250320931988</v>
      </c>
      <c r="BR68" s="20">
        <v>2198.1860310239663</v>
      </c>
      <c r="BS68" s="20">
        <v>1573.0802092199735</v>
      </c>
      <c r="BT68" s="20">
        <v>521.55073958968467</v>
      </c>
      <c r="BU68" s="20">
        <v>2443.5896599630396</v>
      </c>
      <c r="BV68" s="20">
        <v>823.48089399179105</v>
      </c>
      <c r="BW68" s="20">
        <v>372.29874636372932</v>
      </c>
      <c r="BX68" s="20">
        <v>410.51976283806511</v>
      </c>
      <c r="BY68" s="20">
        <v>164.7358648403162</v>
      </c>
      <c r="BZ68" s="20">
        <v>735.88513224681367</v>
      </c>
      <c r="CA68" s="20">
        <v>111.62962725270036</v>
      </c>
      <c r="CB68" s="20">
        <v>1.1982940216183638E-2</v>
      </c>
      <c r="CC68" s="20">
        <v>996.07822433037336</v>
      </c>
      <c r="CD68" s="20">
        <v>2886.8975027858255</v>
      </c>
      <c r="CE68" s="20">
        <v>2102.8652104834828</v>
      </c>
      <c r="CF68" s="20">
        <v>410.64959164025214</v>
      </c>
      <c r="CG68" s="20">
        <v>1443.5341832784513</v>
      </c>
      <c r="CH68" s="20">
        <v>177.2035451493993</v>
      </c>
      <c r="CI68" s="20">
        <v>696.8951075246531</v>
      </c>
      <c r="CJ68" s="20">
        <v>449.53736619611681</v>
      </c>
      <c r="CK68" s="20">
        <v>20.652208198092172</v>
      </c>
      <c r="CL68" s="20">
        <v>514.69676257404274</v>
      </c>
      <c r="CM68" s="20">
        <v>9828.5354538148058</v>
      </c>
      <c r="CN68" s="20">
        <v>10872.775304243631</v>
      </c>
      <c r="CO68" s="20">
        <v>1389.1574036153784</v>
      </c>
      <c r="CP68" s="20">
        <v>5.9748535513595626E-3</v>
      </c>
      <c r="CQ68" s="20">
        <v>595.06986763106556</v>
      </c>
      <c r="CR68" s="20">
        <v>108.47404597869243</v>
      </c>
      <c r="CS68" s="20">
        <v>704.33840798964297</v>
      </c>
      <c r="CT68" s="20">
        <v>242.22983637700349</v>
      </c>
      <c r="CU68" s="20">
        <v>793.33080912150285</v>
      </c>
      <c r="CV68" s="20">
        <v>5.5845045613285307E-2</v>
      </c>
      <c r="CW68" s="20">
        <v>150.58300806691173</v>
      </c>
      <c r="CX68" s="20">
        <v>5111.7130215350135</v>
      </c>
      <c r="CY68" s="20">
        <v>4678.3269493756006</v>
      </c>
      <c r="CZ68" s="20">
        <v>372.48948193969494</v>
      </c>
      <c r="DA68" s="20">
        <v>852.86932332956746</v>
      </c>
      <c r="DB68" s="20">
        <v>633.8256577247945</v>
      </c>
      <c r="DC68" s="20">
        <v>4579.6322586867909</v>
      </c>
      <c r="DD68" s="20">
        <v>2490.2449845191859</v>
      </c>
      <c r="DE68" s="20">
        <v>109.75223652159509</v>
      </c>
      <c r="DF68" s="20">
        <v>380.16423425466871</v>
      </c>
      <c r="DG68" s="20">
        <v>6065.5801912426105</v>
      </c>
      <c r="DH68" s="20">
        <v>4944.3981663505565</v>
      </c>
      <c r="DI68" s="20">
        <v>3406.5712551817633</v>
      </c>
      <c r="DJ68" s="20">
        <v>855.8912051923021</v>
      </c>
      <c r="DK68" s="20">
        <v>3622.8084281042034</v>
      </c>
      <c r="DL68" s="20">
        <v>603.91093744374575</v>
      </c>
      <c r="DM68" s="20">
        <v>5704.7326240874563</v>
      </c>
      <c r="DN68" s="20">
        <v>1767.7987261519156</v>
      </c>
      <c r="DO68" s="20">
        <v>51.780678854922733</v>
      </c>
      <c r="DP68" s="20">
        <v>970.24953156077993</v>
      </c>
      <c r="DQ68" s="20">
        <v>87.914486688908241</v>
      </c>
      <c r="DR68" s="20">
        <v>710.01379665767297</v>
      </c>
      <c r="DS68" s="20">
        <v>866.71683390817236</v>
      </c>
      <c r="DT68" s="20">
        <v>935.38327191284839</v>
      </c>
      <c r="DU68" s="20">
        <v>1103.0958002746049</v>
      </c>
      <c r="DV68" s="20">
        <v>0.36176255136791241</v>
      </c>
      <c r="DW68" s="20">
        <v>605.26514804561134</v>
      </c>
      <c r="DX68" s="20">
        <v>4.1493083061595578E-3</v>
      </c>
      <c r="DY68" s="20">
        <v>11201.79014782135</v>
      </c>
      <c r="DZ68" s="20">
        <v>24683.40500362786</v>
      </c>
      <c r="EA68" s="20">
        <v>452.5368663623309</v>
      </c>
      <c r="EB68" s="20">
        <v>1222.77218422902</v>
      </c>
      <c r="EC68" s="20">
        <v>229.38796639147992</v>
      </c>
      <c r="ED68" s="20">
        <v>10.321122648442497</v>
      </c>
      <c r="EE68" s="20">
        <v>118.37648320727575</v>
      </c>
      <c r="EF68" s="20">
        <v>61.761221085174178</v>
      </c>
      <c r="EG68" s="20">
        <v>2.1750666740098165E-2</v>
      </c>
      <c r="EH68" s="20">
        <v>0</v>
      </c>
      <c r="EI68" s="18">
        <f t="shared" si="7"/>
        <v>185041.11907617113</v>
      </c>
      <c r="EJ68" s="20">
        <v>49342.333326747415</v>
      </c>
      <c r="EK68" s="20">
        <v>10.179451840808897</v>
      </c>
      <c r="EL68" s="20">
        <v>35.104278101045722</v>
      </c>
      <c r="EM68" s="20">
        <v>0</v>
      </c>
      <c r="EN68" s="20">
        <v>0</v>
      </c>
      <c r="EO68" s="20">
        <v>0</v>
      </c>
      <c r="EP68" s="20">
        <v>0</v>
      </c>
      <c r="EQ68" s="20">
        <v>0</v>
      </c>
      <c r="ER68" s="20">
        <v>0</v>
      </c>
      <c r="ES68" s="20">
        <v>0</v>
      </c>
      <c r="ET68" s="20">
        <v>0</v>
      </c>
      <c r="EU68" s="20">
        <v>2.5805508495551042</v>
      </c>
      <c r="EV68" s="20">
        <v>20.159606318763256</v>
      </c>
      <c r="EW68" s="20">
        <v>2263.5872514478706</v>
      </c>
      <c r="EX68" s="20">
        <v>102258.05279816386</v>
      </c>
      <c r="EY68" s="20">
        <v>0</v>
      </c>
      <c r="EZ68" s="20">
        <v>21.676405092791637</v>
      </c>
      <c r="FA68" s="20">
        <v>21.676405092791637</v>
      </c>
      <c r="FB68" s="20">
        <v>0</v>
      </c>
      <c r="FC68" s="20">
        <v>0</v>
      </c>
      <c r="FD68" s="20">
        <v>34.307626146997798</v>
      </c>
      <c r="FE68" s="20">
        <v>0</v>
      </c>
      <c r="FF68" s="20">
        <v>0.30842417312652054</v>
      </c>
      <c r="FG68" s="18">
        <f t="shared" si="2"/>
        <v>154009.96612397503</v>
      </c>
      <c r="FH68" s="17">
        <f t="shared" si="8"/>
        <v>339051.08520014619</v>
      </c>
      <c r="FI68" s="28"/>
      <c r="FK68" s="17">
        <v>339051.08520014625</v>
      </c>
      <c r="FL68" s="29">
        <f t="shared" si="6"/>
        <v>0</v>
      </c>
      <c r="FN68" s="20">
        <f t="shared" si="3"/>
        <v>45.283729941854617</v>
      </c>
      <c r="FO68" s="20">
        <f t="shared" si="4"/>
        <v>0</v>
      </c>
      <c r="FP68" s="20">
        <f t="shared" si="5"/>
        <v>77.968860505707596</v>
      </c>
    </row>
    <row r="69" spans="1:172" s="7" customFormat="1" ht="21.95" customHeight="1" thickBot="1" x14ac:dyDescent="0.25">
      <c r="A69" s="12" t="s">
        <v>202</v>
      </c>
      <c r="B69" s="12" t="s">
        <v>203</v>
      </c>
      <c r="C69" s="20">
        <v>7.7353424425533515E-2</v>
      </c>
      <c r="D69" s="20">
        <v>0.11715839579221669</v>
      </c>
      <c r="E69" s="20">
        <v>4.4774275003588437E-2</v>
      </c>
      <c r="F69" s="20">
        <v>0.35433958813787292</v>
      </c>
      <c r="G69" s="20">
        <v>8.352066623827616</v>
      </c>
      <c r="H69" s="20">
        <v>32.419840755129897</v>
      </c>
      <c r="I69" s="20">
        <v>0.13171085255956411</v>
      </c>
      <c r="J69" s="20">
        <v>0.39976128910074671</v>
      </c>
      <c r="K69" s="20">
        <v>0.22783639587472496</v>
      </c>
      <c r="L69" s="20">
        <v>0.19501403282500401</v>
      </c>
      <c r="M69" s="20">
        <v>0.14618341084652337</v>
      </c>
      <c r="N69" s="20">
        <v>6.4662345684036815</v>
      </c>
      <c r="O69" s="20">
        <v>18.577052925865246</v>
      </c>
      <c r="P69" s="20">
        <v>8.626234474193172</v>
      </c>
      <c r="Q69" s="20">
        <v>0.55196344004644993</v>
      </c>
      <c r="R69" s="20">
        <v>545.59191039008238</v>
      </c>
      <c r="S69" s="20">
        <v>7.3047064665852961</v>
      </c>
      <c r="T69" s="20">
        <v>0.54826041272308423</v>
      </c>
      <c r="U69" s="20">
        <v>2.4228018040890316</v>
      </c>
      <c r="V69" s="20">
        <v>6.5887335208491646E-2</v>
      </c>
      <c r="W69" s="20">
        <v>182.11265127901007</v>
      </c>
      <c r="X69" s="20">
        <v>13.685103280717597</v>
      </c>
      <c r="Y69" s="20">
        <v>0.42820945582268383</v>
      </c>
      <c r="Z69" s="20">
        <v>4.3321884905077539</v>
      </c>
      <c r="AA69" s="20">
        <v>7.3637666521947795E-2</v>
      </c>
      <c r="AB69" s="20">
        <v>734.17102681739482</v>
      </c>
      <c r="AC69" s="20">
        <v>0.73324639314461104</v>
      </c>
      <c r="AD69" s="20">
        <v>0.60199896148551391</v>
      </c>
      <c r="AE69" s="20">
        <v>0.85133654852099394</v>
      </c>
      <c r="AF69" s="20">
        <v>27.474184232493624</v>
      </c>
      <c r="AG69" s="20">
        <v>3.5697190668274926E-3</v>
      </c>
      <c r="AH69" s="20">
        <v>2.4364996665701275E-2</v>
      </c>
      <c r="AI69" s="20">
        <v>162.13490411709634</v>
      </c>
      <c r="AJ69" s="20">
        <v>252.33706422964516</v>
      </c>
      <c r="AK69" s="20">
        <v>12.506501660912548</v>
      </c>
      <c r="AL69" s="20">
        <v>90.051214756260237</v>
      </c>
      <c r="AM69" s="20">
        <v>310.62249263130076</v>
      </c>
      <c r="AN69" s="20">
        <v>282.87947540356862</v>
      </c>
      <c r="AO69" s="20">
        <v>142.32923480625786</v>
      </c>
      <c r="AP69" s="20">
        <v>395.13078191381254</v>
      </c>
      <c r="AQ69" s="20">
        <v>619.98882085073421</v>
      </c>
      <c r="AR69" s="20">
        <v>168.76404563239356</v>
      </c>
      <c r="AS69" s="20">
        <v>46.555188060365197</v>
      </c>
      <c r="AT69" s="20">
        <v>218.21704872955596</v>
      </c>
      <c r="AU69" s="20">
        <v>51.484047020104555</v>
      </c>
      <c r="AV69" s="20">
        <v>272.76431549113749</v>
      </c>
      <c r="AW69" s="20">
        <v>287.82967034088534</v>
      </c>
      <c r="AX69" s="20">
        <v>53.130976415179269</v>
      </c>
      <c r="AY69" s="20">
        <v>79.390235727582791</v>
      </c>
      <c r="AZ69" s="20">
        <v>932.01457231175414</v>
      </c>
      <c r="BA69" s="20">
        <v>256.39769815506412</v>
      </c>
      <c r="BB69" s="20">
        <v>59.854302867589062</v>
      </c>
      <c r="BC69" s="20">
        <v>207.95679982127524</v>
      </c>
      <c r="BD69" s="20">
        <v>5.0544057776340692</v>
      </c>
      <c r="BE69" s="20">
        <v>12.062283943008037</v>
      </c>
      <c r="BF69" s="20">
        <v>7.780984444318678</v>
      </c>
      <c r="BG69" s="20">
        <v>366.57542386254983</v>
      </c>
      <c r="BH69" s="20">
        <v>2935.2988385392118</v>
      </c>
      <c r="BI69" s="20">
        <v>0</v>
      </c>
      <c r="BJ69" s="20">
        <v>44.608184542944961</v>
      </c>
      <c r="BK69" s="20">
        <v>4.8197548929407752</v>
      </c>
      <c r="BL69" s="20">
        <v>86.486188297892909</v>
      </c>
      <c r="BM69" s="20">
        <v>206.00115518722478</v>
      </c>
      <c r="BN69" s="20">
        <v>318.93408377403745</v>
      </c>
      <c r="BO69" s="20">
        <v>33.445952073795134</v>
      </c>
      <c r="BP69" s="20">
        <v>584.29249839777253</v>
      </c>
      <c r="BQ69" s="20">
        <v>123.49344431395139</v>
      </c>
      <c r="BR69" s="20">
        <v>201.73283846749163</v>
      </c>
      <c r="BS69" s="20">
        <v>18.648755509634896</v>
      </c>
      <c r="BT69" s="20">
        <v>53.62407876867762</v>
      </c>
      <c r="BU69" s="20">
        <v>274.64622568740651</v>
      </c>
      <c r="BV69" s="20">
        <v>49.041857533318627</v>
      </c>
      <c r="BW69" s="20">
        <v>100.2466508390543</v>
      </c>
      <c r="BX69" s="20">
        <v>58.252426293800568</v>
      </c>
      <c r="BY69" s="20">
        <v>35.920419375154161</v>
      </c>
      <c r="BZ69" s="20">
        <v>385.12645851342086</v>
      </c>
      <c r="CA69" s="20">
        <v>17.203074079822599</v>
      </c>
      <c r="CB69" s="20">
        <v>0.91974043227528424</v>
      </c>
      <c r="CC69" s="20">
        <v>98.433640829331097</v>
      </c>
      <c r="CD69" s="20">
        <v>6052.8404798208676</v>
      </c>
      <c r="CE69" s="20">
        <v>44.196256514385517</v>
      </c>
      <c r="CF69" s="20">
        <v>299.07857018082353</v>
      </c>
      <c r="CG69" s="20">
        <v>254.77373777918052</v>
      </c>
      <c r="CH69" s="20">
        <v>226.61409569934727</v>
      </c>
      <c r="CI69" s="20">
        <v>96.819215278612589</v>
      </c>
      <c r="CJ69" s="20">
        <v>5429.5604784990528</v>
      </c>
      <c r="CK69" s="20">
        <v>4.973203811580623</v>
      </c>
      <c r="CL69" s="20">
        <v>96.456291541525175</v>
      </c>
      <c r="CM69" s="20">
        <v>345.72641932204317</v>
      </c>
      <c r="CN69" s="20">
        <v>21617.032357821139</v>
      </c>
      <c r="CO69" s="20">
        <v>447.99496276251813</v>
      </c>
      <c r="CP69" s="20">
        <v>3.5675048045027365E-2</v>
      </c>
      <c r="CQ69" s="20">
        <v>75.076930045568531</v>
      </c>
      <c r="CR69" s="20">
        <v>6.3996934659421596</v>
      </c>
      <c r="CS69" s="20">
        <v>1353.678138352587</v>
      </c>
      <c r="CT69" s="20">
        <v>54.374603748498558</v>
      </c>
      <c r="CU69" s="20">
        <v>322.70643893601897</v>
      </c>
      <c r="CV69" s="20">
        <v>397.28189504854237</v>
      </c>
      <c r="CW69" s="20">
        <v>94.995241800000755</v>
      </c>
      <c r="CX69" s="20">
        <v>1743.4481414158072</v>
      </c>
      <c r="CY69" s="20">
        <v>3473.773754493202</v>
      </c>
      <c r="CZ69" s="20">
        <v>423.35506266228674</v>
      </c>
      <c r="DA69" s="20">
        <v>1664.3841879601318</v>
      </c>
      <c r="DB69" s="20">
        <v>710.55775021517991</v>
      </c>
      <c r="DC69" s="20">
        <v>3484.049055497117</v>
      </c>
      <c r="DD69" s="20">
        <v>2114.7119982689669</v>
      </c>
      <c r="DE69" s="20">
        <v>216.24278478763813</v>
      </c>
      <c r="DF69" s="20">
        <v>131.80483255457605</v>
      </c>
      <c r="DG69" s="20">
        <v>1098.9126662003325</v>
      </c>
      <c r="DH69" s="20">
        <v>297.4692533225915</v>
      </c>
      <c r="DI69" s="20">
        <v>320.77967479991713</v>
      </c>
      <c r="DJ69" s="20">
        <v>630.80587967738654</v>
      </c>
      <c r="DK69" s="20">
        <v>685.10181853672702</v>
      </c>
      <c r="DL69" s="20">
        <v>343.07124639995885</v>
      </c>
      <c r="DM69" s="20">
        <v>8702.8402653124249</v>
      </c>
      <c r="DN69" s="20">
        <v>983.32890266271727</v>
      </c>
      <c r="DO69" s="20">
        <v>36.935123139418387</v>
      </c>
      <c r="DP69" s="20">
        <v>226.33786656829017</v>
      </c>
      <c r="DQ69" s="20">
        <v>225.10946787884404</v>
      </c>
      <c r="DR69" s="20">
        <v>706.79041788626785</v>
      </c>
      <c r="DS69" s="20">
        <v>265.53148462146305</v>
      </c>
      <c r="DT69" s="20">
        <v>36.957236205412542</v>
      </c>
      <c r="DU69" s="20">
        <v>2999.2902046807767</v>
      </c>
      <c r="DV69" s="20">
        <v>2315.5854068714598</v>
      </c>
      <c r="DW69" s="20">
        <v>333.93592360835152</v>
      </c>
      <c r="DX69" s="20">
        <v>46.783403065231632</v>
      </c>
      <c r="DY69" s="20">
        <v>6745.3341828774937</v>
      </c>
      <c r="DZ69" s="20">
        <v>5471.7734627876944</v>
      </c>
      <c r="EA69" s="20">
        <v>576.13989692594203</v>
      </c>
      <c r="EB69" s="20">
        <v>1133.5528607526383</v>
      </c>
      <c r="EC69" s="20">
        <v>54.461062510858021</v>
      </c>
      <c r="ED69" s="20">
        <v>24.749417091471194</v>
      </c>
      <c r="EE69" s="20">
        <v>20.20197947274286</v>
      </c>
      <c r="EF69" s="20">
        <v>31.020397480093621</v>
      </c>
      <c r="EG69" s="20">
        <v>18.798302038171453</v>
      </c>
      <c r="EH69" s="20">
        <v>0</v>
      </c>
      <c r="EI69" s="18">
        <f t="shared" si="7"/>
        <v>98036.641420727057</v>
      </c>
      <c r="EJ69" s="20">
        <v>71976.28920191442</v>
      </c>
      <c r="EK69" s="20">
        <v>33.268588878582868</v>
      </c>
      <c r="EL69" s="20">
        <v>93.634598491261201</v>
      </c>
      <c r="EM69" s="20">
        <v>0</v>
      </c>
      <c r="EN69" s="20">
        <v>1.5061662723481541</v>
      </c>
      <c r="EO69" s="20">
        <v>0</v>
      </c>
      <c r="EP69" s="20">
        <v>0</v>
      </c>
      <c r="EQ69" s="20">
        <v>0</v>
      </c>
      <c r="ER69" s="20">
        <v>0</v>
      </c>
      <c r="ES69" s="20">
        <v>0</v>
      </c>
      <c r="ET69" s="20">
        <v>0</v>
      </c>
      <c r="EU69" s="20">
        <v>0</v>
      </c>
      <c r="EV69" s="20">
        <v>0</v>
      </c>
      <c r="EW69" s="20">
        <v>3376.1247283084658</v>
      </c>
      <c r="EX69" s="20">
        <v>11121.835094238926</v>
      </c>
      <c r="EY69" s="20">
        <v>0</v>
      </c>
      <c r="EZ69" s="20">
        <v>16.073561362270077</v>
      </c>
      <c r="FA69" s="20">
        <v>50.222601874023823</v>
      </c>
      <c r="FB69" s="20">
        <v>4.0473711073716664E-3</v>
      </c>
      <c r="FC69" s="20">
        <v>84.674077541291055</v>
      </c>
      <c r="FD69" s="20">
        <v>1817.8260132233777</v>
      </c>
      <c r="FE69" s="20">
        <v>2226.9994468628256</v>
      </c>
      <c r="FF69" s="20">
        <v>10.591442694827737</v>
      </c>
      <c r="FG69" s="18">
        <f t="shared" si="2"/>
        <v>90809.049569033727</v>
      </c>
      <c r="FH69" s="17">
        <f t="shared" si="8"/>
        <v>188845.6909897608</v>
      </c>
      <c r="FI69" s="28"/>
      <c r="FK69" s="17">
        <v>188845.69098976071</v>
      </c>
      <c r="FL69" s="29">
        <f t="shared" si="6"/>
        <v>0</v>
      </c>
      <c r="FN69" s="20">
        <f t="shared" si="3"/>
        <v>126.90318736984406</v>
      </c>
      <c r="FO69" s="20">
        <f t="shared" si="4"/>
        <v>1.5061662723481541</v>
      </c>
      <c r="FP69" s="20">
        <f t="shared" si="5"/>
        <v>4206.3911909297231</v>
      </c>
    </row>
    <row r="70" spans="1:172" s="7" customFormat="1" ht="21.95" customHeight="1" thickBot="1" x14ac:dyDescent="0.25">
      <c r="A70" s="12" t="s">
        <v>204</v>
      </c>
      <c r="B70" s="12" t="s">
        <v>205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0">
        <v>0</v>
      </c>
      <c r="S70" s="20">
        <v>0</v>
      </c>
      <c r="T70" s="20">
        <v>0</v>
      </c>
      <c r="U70" s="20">
        <v>0</v>
      </c>
      <c r="V70" s="20">
        <v>0</v>
      </c>
      <c r="W70" s="20">
        <v>0</v>
      </c>
      <c r="X70" s="20">
        <v>0</v>
      </c>
      <c r="Y70" s="20">
        <v>0</v>
      </c>
      <c r="Z70" s="20">
        <v>0</v>
      </c>
      <c r="AA70" s="20">
        <v>0</v>
      </c>
      <c r="AB70" s="20">
        <v>0</v>
      </c>
      <c r="AC70" s="20">
        <v>0</v>
      </c>
      <c r="AD70" s="20">
        <v>0</v>
      </c>
      <c r="AE70" s="20">
        <v>0</v>
      </c>
      <c r="AF70" s="20">
        <v>0</v>
      </c>
      <c r="AG70" s="20">
        <v>0</v>
      </c>
      <c r="AH70" s="20">
        <v>0</v>
      </c>
      <c r="AI70" s="20">
        <v>0</v>
      </c>
      <c r="AJ70" s="20">
        <v>0</v>
      </c>
      <c r="AK70" s="20">
        <v>0</v>
      </c>
      <c r="AL70" s="20">
        <v>0</v>
      </c>
      <c r="AM70" s="20">
        <v>0</v>
      </c>
      <c r="AN70" s="20">
        <v>0</v>
      </c>
      <c r="AO70" s="20">
        <v>0</v>
      </c>
      <c r="AP70" s="20">
        <v>0</v>
      </c>
      <c r="AQ70" s="20">
        <v>0</v>
      </c>
      <c r="AR70" s="20">
        <v>0</v>
      </c>
      <c r="AS70" s="20">
        <v>0</v>
      </c>
      <c r="AT70" s="20">
        <v>0</v>
      </c>
      <c r="AU70" s="20">
        <v>0</v>
      </c>
      <c r="AV70" s="20">
        <v>0</v>
      </c>
      <c r="AW70" s="20">
        <v>0</v>
      </c>
      <c r="AX70" s="20">
        <v>0</v>
      </c>
      <c r="AY70" s="20">
        <v>0</v>
      </c>
      <c r="AZ70" s="20">
        <v>0</v>
      </c>
      <c r="BA70" s="20">
        <v>0</v>
      </c>
      <c r="BB70" s="20">
        <v>0</v>
      </c>
      <c r="BC70" s="20">
        <v>0</v>
      </c>
      <c r="BD70" s="20">
        <v>0</v>
      </c>
      <c r="BE70" s="20">
        <v>0</v>
      </c>
      <c r="BF70" s="20">
        <v>0</v>
      </c>
      <c r="BG70" s="20">
        <v>0</v>
      </c>
      <c r="BH70" s="20">
        <v>0</v>
      </c>
      <c r="BI70" s="20">
        <v>0</v>
      </c>
      <c r="BJ70" s="20">
        <v>0</v>
      </c>
      <c r="BK70" s="20">
        <v>0</v>
      </c>
      <c r="BL70" s="20">
        <v>0</v>
      </c>
      <c r="BM70" s="20">
        <v>0</v>
      </c>
      <c r="BN70" s="20">
        <v>0</v>
      </c>
      <c r="BO70" s="20">
        <v>0</v>
      </c>
      <c r="BP70" s="20">
        <v>0</v>
      </c>
      <c r="BQ70" s="20">
        <v>0</v>
      </c>
      <c r="BR70" s="20">
        <v>0</v>
      </c>
      <c r="BS70" s="20">
        <v>0</v>
      </c>
      <c r="BT70" s="20">
        <v>0</v>
      </c>
      <c r="BU70" s="20">
        <v>0</v>
      </c>
      <c r="BV70" s="20">
        <v>0</v>
      </c>
      <c r="BW70" s="20">
        <v>0</v>
      </c>
      <c r="BX70" s="20">
        <v>0</v>
      </c>
      <c r="BY70" s="20">
        <v>0</v>
      </c>
      <c r="BZ70" s="20">
        <v>0</v>
      </c>
      <c r="CA70" s="20">
        <v>0</v>
      </c>
      <c r="CB70" s="20">
        <v>0</v>
      </c>
      <c r="CC70" s="20">
        <v>0</v>
      </c>
      <c r="CD70" s="20">
        <v>0</v>
      </c>
      <c r="CE70" s="20">
        <v>0</v>
      </c>
      <c r="CF70" s="20">
        <v>0</v>
      </c>
      <c r="CG70" s="20">
        <v>0</v>
      </c>
      <c r="CH70" s="20">
        <v>0</v>
      </c>
      <c r="CI70" s="20">
        <v>0</v>
      </c>
      <c r="CJ70" s="20">
        <v>0</v>
      </c>
      <c r="CK70" s="20">
        <v>0</v>
      </c>
      <c r="CL70" s="20">
        <v>0</v>
      </c>
      <c r="CM70" s="20">
        <v>0</v>
      </c>
      <c r="CN70" s="20">
        <v>0</v>
      </c>
      <c r="CO70" s="20">
        <v>0</v>
      </c>
      <c r="CP70" s="20">
        <v>0</v>
      </c>
      <c r="CQ70" s="20">
        <v>0</v>
      </c>
      <c r="CR70" s="20">
        <v>0</v>
      </c>
      <c r="CS70" s="20">
        <v>0</v>
      </c>
      <c r="CT70" s="20">
        <v>0</v>
      </c>
      <c r="CU70" s="20">
        <v>0</v>
      </c>
      <c r="CV70" s="20">
        <v>0</v>
      </c>
      <c r="CW70" s="20">
        <v>0</v>
      </c>
      <c r="CX70" s="20">
        <v>0</v>
      </c>
      <c r="CY70" s="20">
        <v>0</v>
      </c>
      <c r="CZ70" s="20">
        <v>0</v>
      </c>
      <c r="DA70" s="20">
        <v>0</v>
      </c>
      <c r="DB70" s="20">
        <v>0</v>
      </c>
      <c r="DC70" s="20">
        <v>0</v>
      </c>
      <c r="DD70" s="20">
        <v>0</v>
      </c>
      <c r="DE70" s="20">
        <v>0</v>
      </c>
      <c r="DF70" s="20">
        <v>0</v>
      </c>
      <c r="DG70" s="20">
        <v>0</v>
      </c>
      <c r="DH70" s="20">
        <v>0</v>
      </c>
      <c r="DI70" s="20">
        <v>0</v>
      </c>
      <c r="DJ70" s="20">
        <v>0</v>
      </c>
      <c r="DK70" s="20">
        <v>0</v>
      </c>
      <c r="DL70" s="20">
        <v>0</v>
      </c>
      <c r="DM70" s="20">
        <v>0</v>
      </c>
      <c r="DN70" s="20">
        <v>0</v>
      </c>
      <c r="DO70" s="20">
        <v>0</v>
      </c>
      <c r="DP70" s="20">
        <v>0</v>
      </c>
      <c r="DQ70" s="20">
        <v>0</v>
      </c>
      <c r="DR70" s="20">
        <v>0</v>
      </c>
      <c r="DS70" s="20">
        <v>0</v>
      </c>
      <c r="DT70" s="20">
        <v>0</v>
      </c>
      <c r="DU70" s="20">
        <v>0</v>
      </c>
      <c r="DV70" s="20">
        <v>0</v>
      </c>
      <c r="DW70" s="20">
        <v>0</v>
      </c>
      <c r="DX70" s="20">
        <v>0</v>
      </c>
      <c r="DY70" s="20">
        <v>0</v>
      </c>
      <c r="DZ70" s="20">
        <v>0</v>
      </c>
      <c r="EA70" s="20">
        <v>0</v>
      </c>
      <c r="EB70" s="20">
        <v>0</v>
      </c>
      <c r="EC70" s="20">
        <v>0</v>
      </c>
      <c r="ED70" s="20">
        <v>0</v>
      </c>
      <c r="EE70" s="20">
        <v>0</v>
      </c>
      <c r="EF70" s="20">
        <v>0</v>
      </c>
      <c r="EG70" s="20">
        <v>0</v>
      </c>
      <c r="EH70" s="20">
        <v>0</v>
      </c>
      <c r="EI70" s="18">
        <f t="shared" si="7"/>
        <v>0</v>
      </c>
      <c r="EJ70" s="20">
        <v>0</v>
      </c>
      <c r="EK70" s="20">
        <v>0</v>
      </c>
      <c r="EL70" s="20">
        <v>0</v>
      </c>
      <c r="EM70" s="20">
        <v>0</v>
      </c>
      <c r="EN70" s="20">
        <v>0</v>
      </c>
      <c r="EO70" s="20">
        <v>0</v>
      </c>
      <c r="EP70" s="20">
        <v>0</v>
      </c>
      <c r="EQ70" s="20">
        <v>0</v>
      </c>
      <c r="ER70" s="20">
        <v>0</v>
      </c>
      <c r="ES70" s="20">
        <v>0</v>
      </c>
      <c r="ET70" s="20">
        <v>0</v>
      </c>
      <c r="EU70" s="20">
        <v>0</v>
      </c>
      <c r="EV70" s="20">
        <v>0</v>
      </c>
      <c r="EW70" s="20">
        <v>0</v>
      </c>
      <c r="EX70" s="20">
        <v>0</v>
      </c>
      <c r="EY70" s="20">
        <v>0</v>
      </c>
      <c r="EZ70" s="20">
        <v>0</v>
      </c>
      <c r="FA70" s="20">
        <v>0</v>
      </c>
      <c r="FB70" s="20">
        <v>0</v>
      </c>
      <c r="FC70" s="20">
        <v>0</v>
      </c>
      <c r="FD70" s="20">
        <v>0</v>
      </c>
      <c r="FE70" s="20">
        <v>0</v>
      </c>
      <c r="FF70" s="20">
        <v>0</v>
      </c>
      <c r="FG70" s="18">
        <f t="shared" si="2"/>
        <v>0</v>
      </c>
      <c r="FH70" s="17">
        <f t="shared" si="8"/>
        <v>0</v>
      </c>
      <c r="FI70" s="28"/>
      <c r="FK70" s="17">
        <v>0</v>
      </c>
      <c r="FL70" s="29">
        <f t="shared" si="6"/>
        <v>0</v>
      </c>
      <c r="FN70" s="20">
        <f t="shared" si="3"/>
        <v>0</v>
      </c>
      <c r="FO70" s="20">
        <f t="shared" si="4"/>
        <v>0</v>
      </c>
      <c r="FP70" s="20">
        <f t="shared" si="5"/>
        <v>0</v>
      </c>
    </row>
    <row r="71" spans="1:172" s="7" customFormat="1" ht="21.95" customHeight="1" thickBot="1" x14ac:dyDescent="0.25">
      <c r="A71" s="12" t="s">
        <v>206</v>
      </c>
      <c r="B71" s="12" t="s">
        <v>207</v>
      </c>
      <c r="C71" s="20">
        <v>1359.7923150126398</v>
      </c>
      <c r="D71" s="20">
        <v>837.55312103902702</v>
      </c>
      <c r="E71" s="20">
        <v>1303.7295403861701</v>
      </c>
      <c r="F71" s="20">
        <v>2405.1709819556158</v>
      </c>
      <c r="G71" s="20">
        <v>715.78401579414378</v>
      </c>
      <c r="H71" s="20">
        <v>1941.4950372239396</v>
      </c>
      <c r="I71" s="20">
        <v>1163.400911218788</v>
      </c>
      <c r="J71" s="20">
        <v>1086.9575200067311</v>
      </c>
      <c r="K71" s="20">
        <v>1626.6805031391336</v>
      </c>
      <c r="L71" s="20">
        <v>2398.9193694316468</v>
      </c>
      <c r="M71" s="20">
        <v>1662.2412688347513</v>
      </c>
      <c r="N71" s="20">
        <v>852.3338302985652</v>
      </c>
      <c r="O71" s="20">
        <v>701.5796478509377</v>
      </c>
      <c r="P71" s="20">
        <v>9019.2875114543476</v>
      </c>
      <c r="Q71" s="20">
        <v>1298.3201599961287</v>
      </c>
      <c r="R71" s="20">
        <v>5862.0953419872385</v>
      </c>
      <c r="S71" s="20">
        <v>1500.0662890383999</v>
      </c>
      <c r="T71" s="20">
        <v>5759.7975704236396</v>
      </c>
      <c r="U71" s="20">
        <v>1439.9072797554684</v>
      </c>
      <c r="V71" s="20">
        <v>1560.3386076627303</v>
      </c>
      <c r="W71" s="20">
        <v>1241.3692806731476</v>
      </c>
      <c r="X71" s="20">
        <v>603.90142769742101</v>
      </c>
      <c r="Y71" s="20">
        <v>143.24908603286909</v>
      </c>
      <c r="Z71" s="20">
        <v>463.88908929097573</v>
      </c>
      <c r="AA71" s="20">
        <v>114.65347391477755</v>
      </c>
      <c r="AB71" s="20">
        <v>12.954751779698961</v>
      </c>
      <c r="AC71" s="20">
        <v>80.216849068377144</v>
      </c>
      <c r="AD71" s="20">
        <v>7.1805699673491103</v>
      </c>
      <c r="AE71" s="20">
        <v>117.09225088504098</v>
      </c>
      <c r="AF71" s="20">
        <v>44.997739978354055</v>
      </c>
      <c r="AG71" s="20">
        <v>1.4613744912299249E-3</v>
      </c>
      <c r="AH71" s="20">
        <v>0.42335713382712603</v>
      </c>
      <c r="AI71" s="20">
        <v>419.68433188264902</v>
      </c>
      <c r="AJ71" s="20">
        <v>3524.3063420000926</v>
      </c>
      <c r="AK71" s="20">
        <v>3.517309830257727</v>
      </c>
      <c r="AL71" s="20">
        <v>891.09043208819764</v>
      </c>
      <c r="AM71" s="20">
        <v>56.60890063154951</v>
      </c>
      <c r="AN71" s="20">
        <v>1672.0410802801462</v>
      </c>
      <c r="AO71" s="20">
        <v>5.2776462928298109</v>
      </c>
      <c r="AP71" s="20">
        <v>957.37801258469847</v>
      </c>
      <c r="AQ71" s="20">
        <v>3144.0611946458425</v>
      </c>
      <c r="AR71" s="20">
        <v>1053.3723429058693</v>
      </c>
      <c r="AS71" s="20">
        <v>217.30931672795606</v>
      </c>
      <c r="AT71" s="20">
        <v>133.45200448953264</v>
      </c>
      <c r="AU71" s="20">
        <v>39.012175754089476</v>
      </c>
      <c r="AV71" s="20">
        <v>31.84588181884212</v>
      </c>
      <c r="AW71" s="20">
        <v>2945.2014112161951</v>
      </c>
      <c r="AX71" s="20">
        <v>20.124742367518035</v>
      </c>
      <c r="AY71" s="20">
        <v>2817.7326717621236</v>
      </c>
      <c r="AZ71" s="20">
        <v>1424.4431423355575</v>
      </c>
      <c r="BA71" s="20">
        <v>0.85858804051631188</v>
      </c>
      <c r="BB71" s="20">
        <v>6.4256390224904871</v>
      </c>
      <c r="BC71" s="20">
        <v>178.15704180119477</v>
      </c>
      <c r="BD71" s="20">
        <v>149.9248521106305</v>
      </c>
      <c r="BE71" s="20">
        <v>3.5547200071763467</v>
      </c>
      <c r="BF71" s="20">
        <v>12.25101052804505</v>
      </c>
      <c r="BG71" s="20">
        <v>71.158475628845281</v>
      </c>
      <c r="BH71" s="20">
        <v>51.945635955527301</v>
      </c>
      <c r="BI71" s="20">
        <v>0</v>
      </c>
      <c r="BJ71" s="20">
        <v>21.509399250257751</v>
      </c>
      <c r="BK71" s="20">
        <v>2.1530136561451796</v>
      </c>
      <c r="BL71" s="20">
        <v>13.656821810251799</v>
      </c>
      <c r="BM71" s="20">
        <v>15.972988356774366</v>
      </c>
      <c r="BN71" s="20">
        <v>3028.8180759761176</v>
      </c>
      <c r="BO71" s="20">
        <v>429.39834138646052</v>
      </c>
      <c r="BP71" s="20">
        <v>436.08536058440677</v>
      </c>
      <c r="BQ71" s="20">
        <v>1244.6857161678811</v>
      </c>
      <c r="BR71" s="20">
        <v>561.69333694255101</v>
      </c>
      <c r="BS71" s="20">
        <v>884.68460211390561</v>
      </c>
      <c r="BT71" s="20">
        <v>36.033472526409597</v>
      </c>
      <c r="BU71" s="20">
        <v>86.270871275226682</v>
      </c>
      <c r="BV71" s="20">
        <v>518.69265142233485</v>
      </c>
      <c r="BW71" s="20">
        <v>18.806945253022796</v>
      </c>
      <c r="BX71" s="20">
        <v>471.2235075172083</v>
      </c>
      <c r="BY71" s="20">
        <v>14.566241989216534</v>
      </c>
      <c r="BZ71" s="20">
        <v>880.22583508138439</v>
      </c>
      <c r="CA71" s="20">
        <v>1.7424859092345377</v>
      </c>
      <c r="CB71" s="20">
        <v>0.49592934917814957</v>
      </c>
      <c r="CC71" s="20">
        <v>344.84522142938408</v>
      </c>
      <c r="CD71" s="20">
        <v>857.75535450452935</v>
      </c>
      <c r="CE71" s="20">
        <v>351.76395423976192</v>
      </c>
      <c r="CF71" s="20">
        <v>31.010065899894776</v>
      </c>
      <c r="CG71" s="20">
        <v>14.181906506754073</v>
      </c>
      <c r="CH71" s="20">
        <v>748.40653300344479</v>
      </c>
      <c r="CI71" s="20">
        <v>387.14413781680656</v>
      </c>
      <c r="CJ71" s="20">
        <v>223.13460618505789</v>
      </c>
      <c r="CK71" s="20">
        <v>29.773405162638522</v>
      </c>
      <c r="CL71" s="20">
        <v>127.38536146734396</v>
      </c>
      <c r="CM71" s="20">
        <v>155.17312369455047</v>
      </c>
      <c r="CN71" s="20">
        <v>497.15115183299997</v>
      </c>
      <c r="CO71" s="20">
        <v>32.936493985588356</v>
      </c>
      <c r="CP71" s="20">
        <v>0.15665854432119708</v>
      </c>
      <c r="CQ71" s="20">
        <v>31.879361907595428</v>
      </c>
      <c r="CR71" s="20">
        <v>40.461945267470135</v>
      </c>
      <c r="CS71" s="20">
        <v>151.59442906515133</v>
      </c>
      <c r="CT71" s="20">
        <v>10.389167902239224</v>
      </c>
      <c r="CU71" s="20">
        <v>10.219617978080496</v>
      </c>
      <c r="CV71" s="20">
        <v>67.489362667330568</v>
      </c>
      <c r="CW71" s="20">
        <v>65.852833073931393</v>
      </c>
      <c r="CX71" s="20">
        <v>225.62009310603855</v>
      </c>
      <c r="CY71" s="20">
        <v>303.71322900853067</v>
      </c>
      <c r="CZ71" s="20">
        <v>2.2564653376409289</v>
      </c>
      <c r="DA71" s="20">
        <v>78.9905324680512</v>
      </c>
      <c r="DB71" s="20">
        <v>1.830460465778837</v>
      </c>
      <c r="DC71" s="20">
        <v>5.1700462317286</v>
      </c>
      <c r="DD71" s="20">
        <v>1.6155270237434405</v>
      </c>
      <c r="DE71" s="20">
        <v>0.97150756167105878</v>
      </c>
      <c r="DF71" s="20">
        <v>1.3330745136765259</v>
      </c>
      <c r="DG71" s="20">
        <v>62.359670148953043</v>
      </c>
      <c r="DH71" s="20">
        <v>8.1395909921587126</v>
      </c>
      <c r="DI71" s="20">
        <v>3.9936708667114509</v>
      </c>
      <c r="DJ71" s="20">
        <v>4.6163606879308867</v>
      </c>
      <c r="DK71" s="20">
        <v>11.495494907526236</v>
      </c>
      <c r="DL71" s="20">
        <v>743.11132032870739</v>
      </c>
      <c r="DM71" s="20">
        <v>10.667246937983039</v>
      </c>
      <c r="DN71" s="20">
        <v>6.3554266307728664</v>
      </c>
      <c r="DO71" s="20">
        <v>2.6015038588519475</v>
      </c>
      <c r="DP71" s="20">
        <v>9.576761018693233</v>
      </c>
      <c r="DQ71" s="20">
        <v>0.16206326142404817</v>
      </c>
      <c r="DR71" s="20">
        <v>7.8136684389002431</v>
      </c>
      <c r="DS71" s="20">
        <v>6.9667978239068047</v>
      </c>
      <c r="DT71" s="20">
        <v>30.726828741086884</v>
      </c>
      <c r="DU71" s="20">
        <v>7.9825224291328141</v>
      </c>
      <c r="DV71" s="20">
        <v>10.100721963736008</v>
      </c>
      <c r="DW71" s="20">
        <v>8.8739045532888206</v>
      </c>
      <c r="DX71" s="20">
        <v>0.10972112380699957</v>
      </c>
      <c r="DY71" s="20">
        <v>1187.916215127733</v>
      </c>
      <c r="DZ71" s="20">
        <v>24095.970475966093</v>
      </c>
      <c r="EA71" s="20">
        <v>18.087375348611864</v>
      </c>
      <c r="EB71" s="20">
        <v>13.558969536221463</v>
      </c>
      <c r="EC71" s="20">
        <v>8.0664046306892807</v>
      </c>
      <c r="ED71" s="20">
        <v>0.65889541407180729</v>
      </c>
      <c r="EE71" s="20">
        <v>675.65549151716277</v>
      </c>
      <c r="EF71" s="20">
        <v>0.47783458259856543</v>
      </c>
      <c r="EG71" s="20">
        <v>0.82889150712547921</v>
      </c>
      <c r="EH71" s="20">
        <v>0</v>
      </c>
      <c r="EI71" s="18">
        <f t="shared" si="7"/>
        <v>107559.91011577833</v>
      </c>
      <c r="EJ71" s="20">
        <v>4257.5181849912169</v>
      </c>
      <c r="EK71" s="20">
        <v>0</v>
      </c>
      <c r="EL71" s="20">
        <v>0</v>
      </c>
      <c r="EM71" s="20">
        <v>0</v>
      </c>
      <c r="EN71" s="20">
        <v>0</v>
      </c>
      <c r="EO71" s="20">
        <v>0</v>
      </c>
      <c r="EP71" s="20">
        <v>0</v>
      </c>
      <c r="EQ71" s="20">
        <v>0</v>
      </c>
      <c r="ER71" s="20">
        <v>0</v>
      </c>
      <c r="ES71" s="20">
        <v>0</v>
      </c>
      <c r="ET71" s="20">
        <v>0</v>
      </c>
      <c r="EU71" s="20">
        <v>67.661129459171676</v>
      </c>
      <c r="EV71" s="20">
        <v>528.57773882461504</v>
      </c>
      <c r="EW71" s="20">
        <v>7689.8285135363594</v>
      </c>
      <c r="EX71" s="20">
        <v>56038.264470548405</v>
      </c>
      <c r="EY71" s="20">
        <v>0</v>
      </c>
      <c r="EZ71" s="20">
        <v>0</v>
      </c>
      <c r="FA71" s="20">
        <v>0</v>
      </c>
      <c r="FB71" s="20">
        <v>0</v>
      </c>
      <c r="FC71" s="20">
        <v>0</v>
      </c>
      <c r="FD71" s="20">
        <v>0</v>
      </c>
      <c r="FE71" s="20">
        <v>0</v>
      </c>
      <c r="FF71" s="20">
        <v>0</v>
      </c>
      <c r="FG71" s="18">
        <f t="shared" si="2"/>
        <v>68581.850037359764</v>
      </c>
      <c r="FH71" s="17">
        <f t="shared" si="8"/>
        <v>176141.76015313808</v>
      </c>
      <c r="FI71" s="28"/>
      <c r="FK71" s="17">
        <v>176141.76015313814</v>
      </c>
      <c r="FL71" s="29">
        <f t="shared" si="6"/>
        <v>0</v>
      </c>
      <c r="FN71" s="20">
        <f t="shared" si="3"/>
        <v>0</v>
      </c>
      <c r="FO71" s="20">
        <f t="shared" si="4"/>
        <v>0</v>
      </c>
      <c r="FP71" s="20">
        <f t="shared" si="5"/>
        <v>0</v>
      </c>
    </row>
    <row r="72" spans="1:172" s="7" customFormat="1" ht="21.95" customHeight="1" thickBot="1" x14ac:dyDescent="0.25">
      <c r="A72" s="12" t="s">
        <v>208</v>
      </c>
      <c r="B72" s="12" t="s">
        <v>209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1.1322197415005946E-6</v>
      </c>
      <c r="R72" s="20">
        <v>0</v>
      </c>
      <c r="S72" s="20">
        <v>0</v>
      </c>
      <c r="T72" s="20">
        <v>0</v>
      </c>
      <c r="U72" s="20">
        <v>0</v>
      </c>
      <c r="V72" s="20">
        <v>0</v>
      </c>
      <c r="W72" s="20">
        <v>0</v>
      </c>
      <c r="X72" s="20">
        <v>1.0436771228505636E-4</v>
      </c>
      <c r="Y72" s="20">
        <v>0</v>
      </c>
      <c r="Z72" s="20">
        <v>0</v>
      </c>
      <c r="AA72" s="20">
        <v>0</v>
      </c>
      <c r="AB72" s="20">
        <v>0</v>
      </c>
      <c r="AC72" s="20">
        <v>0</v>
      </c>
      <c r="AD72" s="20">
        <v>0</v>
      </c>
      <c r="AE72" s="20">
        <v>0</v>
      </c>
      <c r="AF72" s="20">
        <v>0</v>
      </c>
      <c r="AG72" s="20">
        <v>0</v>
      </c>
      <c r="AH72" s="20">
        <v>0</v>
      </c>
      <c r="AI72" s="20">
        <v>23.263376758223572</v>
      </c>
      <c r="AJ72" s="20">
        <v>58.372846000233082</v>
      </c>
      <c r="AK72" s="20">
        <v>0</v>
      </c>
      <c r="AL72" s="20">
        <v>0.70567701789808734</v>
      </c>
      <c r="AM72" s="20">
        <v>2.0337838046830393E-4</v>
      </c>
      <c r="AN72" s="20">
        <v>0</v>
      </c>
      <c r="AO72" s="20">
        <v>0</v>
      </c>
      <c r="AP72" s="20">
        <v>2.4212539713075709</v>
      </c>
      <c r="AQ72" s="20">
        <v>89.852864267276644</v>
      </c>
      <c r="AR72" s="20">
        <v>91.059943109129833</v>
      </c>
      <c r="AS72" s="20">
        <v>3.9672609625348396E-8</v>
      </c>
      <c r="AT72" s="20">
        <v>0</v>
      </c>
      <c r="AU72" s="20">
        <v>0</v>
      </c>
      <c r="AV72" s="20">
        <v>5.3644122997649089E-3</v>
      </c>
      <c r="AW72" s="20">
        <v>3.3436412880083766</v>
      </c>
      <c r="AX72" s="20">
        <v>30.891895219035725</v>
      </c>
      <c r="AY72" s="20">
        <v>0</v>
      </c>
      <c r="AZ72" s="20">
        <v>9.9093306263922155E-4</v>
      </c>
      <c r="BA72" s="20">
        <v>0</v>
      </c>
      <c r="BB72" s="20">
        <v>2.0914756045317353</v>
      </c>
      <c r="BC72" s="20">
        <v>5.9201865933018993</v>
      </c>
      <c r="BD72" s="20">
        <v>1.4915151375325813E-7</v>
      </c>
      <c r="BE72" s="20">
        <v>2.0872207362430264</v>
      </c>
      <c r="BF72" s="20">
        <v>2.995113695751014</v>
      </c>
      <c r="BG72" s="20">
        <v>1.3052533929727305E-3</v>
      </c>
      <c r="BH72" s="20">
        <v>6.9785069055692324</v>
      </c>
      <c r="BI72" s="20">
        <v>0</v>
      </c>
      <c r="BJ72" s="20">
        <v>6.1602310575264519E-3</v>
      </c>
      <c r="BK72" s="20">
        <v>6.5083456100303838</v>
      </c>
      <c r="BL72" s="20">
        <v>3.5181613338366673E-7</v>
      </c>
      <c r="BM72" s="20">
        <v>2.1014666401741973E-3</v>
      </c>
      <c r="BN72" s="20">
        <v>8.2377270829735654</v>
      </c>
      <c r="BO72" s="20">
        <v>2.1822794722504396E-4</v>
      </c>
      <c r="BP72" s="20">
        <v>3.7816591666453158E-4</v>
      </c>
      <c r="BQ72" s="20">
        <v>2.6487634372410977E-4</v>
      </c>
      <c r="BR72" s="20">
        <v>4.6825574319850425</v>
      </c>
      <c r="BS72" s="20">
        <v>4.8128754836295863E-5</v>
      </c>
      <c r="BT72" s="20">
        <v>4.1699595719616677E-6</v>
      </c>
      <c r="BU72" s="20">
        <v>1.4657518688840157</v>
      </c>
      <c r="BV72" s="20">
        <v>3.8297586839507313E-6</v>
      </c>
      <c r="BW72" s="20">
        <v>20.954019105493405</v>
      </c>
      <c r="BX72" s="20">
        <v>0</v>
      </c>
      <c r="BY72" s="20">
        <v>0</v>
      </c>
      <c r="BZ72" s="20">
        <v>4.4231874120680796</v>
      </c>
      <c r="CA72" s="20">
        <v>2.3356087415837238E-5</v>
      </c>
      <c r="CB72" s="20">
        <v>1.0724216823067108E-7</v>
      </c>
      <c r="CC72" s="20">
        <v>2.7623711874275521</v>
      </c>
      <c r="CD72" s="20">
        <v>0.57184661969585493</v>
      </c>
      <c r="CE72" s="20">
        <v>17.297390434945257</v>
      </c>
      <c r="CF72" s="20">
        <v>3.6898803478913576E-2</v>
      </c>
      <c r="CG72" s="20">
        <v>1.6545615151482643E-6</v>
      </c>
      <c r="CH72" s="20">
        <v>2.3325178078480583E-7</v>
      </c>
      <c r="CI72" s="20">
        <v>1.4460110051581181E-7</v>
      </c>
      <c r="CJ72" s="20">
        <v>3.4061445102824259E-5</v>
      </c>
      <c r="CK72" s="20">
        <v>6.9549520547516964E-5</v>
      </c>
      <c r="CL72" s="20">
        <v>2.688709531214873E-7</v>
      </c>
      <c r="CM72" s="20">
        <v>0</v>
      </c>
      <c r="CN72" s="20">
        <v>20.426284056668251</v>
      </c>
      <c r="CO72" s="20">
        <v>2.0181358466277925E-4</v>
      </c>
      <c r="CP72" s="20">
        <v>0</v>
      </c>
      <c r="CQ72" s="20">
        <v>0</v>
      </c>
      <c r="CR72" s="20">
        <v>0</v>
      </c>
      <c r="CS72" s="20">
        <v>0</v>
      </c>
      <c r="CT72" s="20">
        <v>0</v>
      </c>
      <c r="CU72" s="20">
        <v>0</v>
      </c>
      <c r="CV72" s="20">
        <v>0</v>
      </c>
      <c r="CW72" s="20">
        <v>0</v>
      </c>
      <c r="CX72" s="20">
        <v>0</v>
      </c>
      <c r="CY72" s="20">
        <v>0</v>
      </c>
      <c r="CZ72" s="20">
        <v>0</v>
      </c>
      <c r="DA72" s="20">
        <v>0</v>
      </c>
      <c r="DB72" s="20">
        <v>0</v>
      </c>
      <c r="DC72" s="20">
        <v>0</v>
      </c>
      <c r="DD72" s="20">
        <v>0</v>
      </c>
      <c r="DE72" s="20">
        <v>0</v>
      </c>
      <c r="DF72" s="20">
        <v>0</v>
      </c>
      <c r="DG72" s="20">
        <v>0</v>
      </c>
      <c r="DH72" s="20">
        <v>0</v>
      </c>
      <c r="DI72" s="20">
        <v>0</v>
      </c>
      <c r="DJ72" s="20">
        <v>0</v>
      </c>
      <c r="DK72" s="20">
        <v>0</v>
      </c>
      <c r="DL72" s="20">
        <v>0</v>
      </c>
      <c r="DM72" s="20">
        <v>0</v>
      </c>
      <c r="DN72" s="20">
        <v>0</v>
      </c>
      <c r="DO72" s="20">
        <v>0</v>
      </c>
      <c r="DP72" s="20">
        <v>3.0772359187217513E-6</v>
      </c>
      <c r="DQ72" s="20">
        <v>0</v>
      </c>
      <c r="DR72" s="20">
        <v>1.0381617482306401E-6</v>
      </c>
      <c r="DS72" s="20">
        <v>0</v>
      </c>
      <c r="DT72" s="20">
        <v>0</v>
      </c>
      <c r="DU72" s="20">
        <v>0</v>
      </c>
      <c r="DV72" s="20">
        <v>0</v>
      </c>
      <c r="DW72" s="20">
        <v>0</v>
      </c>
      <c r="DX72" s="20">
        <v>0</v>
      </c>
      <c r="DY72" s="20">
        <v>4.3410887977702842E-5</v>
      </c>
      <c r="DZ72" s="20">
        <v>0</v>
      </c>
      <c r="EA72" s="20">
        <v>0</v>
      </c>
      <c r="EB72" s="20">
        <v>0</v>
      </c>
      <c r="EC72" s="20">
        <v>3.7849524686702305E-5</v>
      </c>
      <c r="ED72" s="20">
        <v>0</v>
      </c>
      <c r="EE72" s="20">
        <v>0</v>
      </c>
      <c r="EF72" s="20">
        <v>0</v>
      </c>
      <c r="EG72" s="20">
        <v>0</v>
      </c>
      <c r="EH72" s="20">
        <v>0</v>
      </c>
      <c r="EI72" s="18">
        <f t="shared" si="7"/>
        <v>407.36794645922237</v>
      </c>
      <c r="EJ72" s="20">
        <v>38.048421498089631</v>
      </c>
      <c r="EK72" s="20">
        <v>0</v>
      </c>
      <c r="EL72" s="20">
        <v>0</v>
      </c>
      <c r="EM72" s="20">
        <v>0</v>
      </c>
      <c r="EN72" s="20">
        <v>0</v>
      </c>
      <c r="EO72" s="20">
        <v>0</v>
      </c>
      <c r="EP72" s="20">
        <v>0</v>
      </c>
      <c r="EQ72" s="20">
        <v>0</v>
      </c>
      <c r="ER72" s="20">
        <v>0</v>
      </c>
      <c r="ES72" s="20">
        <v>0</v>
      </c>
      <c r="ET72" s="20">
        <v>0</v>
      </c>
      <c r="EU72" s="20">
        <v>0</v>
      </c>
      <c r="EV72" s="20">
        <v>0</v>
      </c>
      <c r="EW72" s="20">
        <v>0</v>
      </c>
      <c r="EX72" s="20">
        <v>7662.5814959805066</v>
      </c>
      <c r="EY72" s="20">
        <v>0</v>
      </c>
      <c r="EZ72" s="20">
        <v>0</v>
      </c>
      <c r="FA72" s="20">
        <v>0</v>
      </c>
      <c r="FB72" s="20">
        <v>0</v>
      </c>
      <c r="FC72" s="20">
        <v>0</v>
      </c>
      <c r="FD72" s="20">
        <v>0</v>
      </c>
      <c r="FE72" s="20">
        <v>0</v>
      </c>
      <c r="FF72" s="20">
        <v>0</v>
      </c>
      <c r="FG72" s="18">
        <f t="shared" si="2"/>
        <v>7700.6299174785963</v>
      </c>
      <c r="FH72" s="17">
        <f t="shared" si="8"/>
        <v>8107.9978639378187</v>
      </c>
      <c r="FI72" s="28"/>
      <c r="FK72" s="17">
        <v>8107.9978639378187</v>
      </c>
      <c r="FL72" s="29">
        <f t="shared" si="6"/>
        <v>0</v>
      </c>
      <c r="FN72" s="20">
        <f t="shared" si="3"/>
        <v>0</v>
      </c>
      <c r="FO72" s="20">
        <f t="shared" si="4"/>
        <v>0</v>
      </c>
      <c r="FP72" s="20">
        <f t="shared" si="5"/>
        <v>0</v>
      </c>
    </row>
    <row r="73" spans="1:172" s="7" customFormat="1" ht="21.95" customHeight="1" thickBot="1" x14ac:dyDescent="0.25">
      <c r="A73" s="12" t="s">
        <v>210</v>
      </c>
      <c r="B73" s="12" t="s">
        <v>211</v>
      </c>
      <c r="C73" s="20">
        <v>243.53696995614106</v>
      </c>
      <c r="D73" s="20">
        <v>36.620401478364911</v>
      </c>
      <c r="E73" s="20">
        <v>167.50633252421255</v>
      </c>
      <c r="F73" s="20">
        <v>1436.6584882982618</v>
      </c>
      <c r="G73" s="20">
        <v>347.53491474181959</v>
      </c>
      <c r="H73" s="20">
        <v>701.39622314981341</v>
      </c>
      <c r="I73" s="20">
        <v>274.2846957536309</v>
      </c>
      <c r="J73" s="20">
        <v>288.56511016843075</v>
      </c>
      <c r="K73" s="20">
        <v>582.36906233386014</v>
      </c>
      <c r="L73" s="20">
        <v>2229.0145662030027</v>
      </c>
      <c r="M73" s="20">
        <v>810.35823777049939</v>
      </c>
      <c r="N73" s="20">
        <v>508.94187146953368</v>
      </c>
      <c r="O73" s="20">
        <v>261.58178704234285</v>
      </c>
      <c r="P73" s="20">
        <v>2122.2108243007301</v>
      </c>
      <c r="Q73" s="20">
        <v>230.73857834202536</v>
      </c>
      <c r="R73" s="20">
        <v>5765.4421938824444</v>
      </c>
      <c r="S73" s="20">
        <v>205.84835404135552</v>
      </c>
      <c r="T73" s="20">
        <v>1103.9504531589721</v>
      </c>
      <c r="U73" s="20">
        <v>532.55193099115911</v>
      </c>
      <c r="V73" s="20">
        <v>555.57706335600881</v>
      </c>
      <c r="W73" s="20">
        <v>389.7303976522839</v>
      </c>
      <c r="X73" s="20">
        <v>1328.2779726585579</v>
      </c>
      <c r="Y73" s="20">
        <v>88.129879435286171</v>
      </c>
      <c r="Z73" s="20">
        <v>157.29288730312186</v>
      </c>
      <c r="AA73" s="20">
        <v>130.91840000682737</v>
      </c>
      <c r="AB73" s="20">
        <v>25.386416345043582</v>
      </c>
      <c r="AC73" s="20">
        <v>26.461444449909621</v>
      </c>
      <c r="AD73" s="20">
        <v>18.125925017469367</v>
      </c>
      <c r="AE73" s="20">
        <v>44.43603633126515</v>
      </c>
      <c r="AF73" s="20">
        <v>2.0908285608362074</v>
      </c>
      <c r="AG73" s="20">
        <v>0</v>
      </c>
      <c r="AH73" s="20">
        <v>0</v>
      </c>
      <c r="AI73" s="20">
        <v>137.11601164633058</v>
      </c>
      <c r="AJ73" s="20">
        <v>112.01050188878193</v>
      </c>
      <c r="AK73" s="20">
        <v>9.9965048597085007E-2</v>
      </c>
      <c r="AL73" s="20">
        <v>33.780143456505229</v>
      </c>
      <c r="AM73" s="20">
        <v>3.239727497641018</v>
      </c>
      <c r="AN73" s="20">
        <v>96.149508230248344</v>
      </c>
      <c r="AO73" s="20">
        <v>34.987505966280608</v>
      </c>
      <c r="AP73" s="20">
        <v>5.7436148884164506</v>
      </c>
      <c r="AQ73" s="20">
        <v>84.850081502816366</v>
      </c>
      <c r="AR73" s="20">
        <v>583.01897924591435</v>
      </c>
      <c r="AS73" s="20">
        <v>0.3070957072854687</v>
      </c>
      <c r="AT73" s="20">
        <v>0.44126998228431258</v>
      </c>
      <c r="AU73" s="20">
        <v>0.14798679264229245</v>
      </c>
      <c r="AV73" s="20">
        <v>0.11557599242639437</v>
      </c>
      <c r="AW73" s="20">
        <v>3.1468270804548912</v>
      </c>
      <c r="AX73" s="20">
        <v>40.602592653823379</v>
      </c>
      <c r="AY73" s="20">
        <v>5.4749158811391396</v>
      </c>
      <c r="AZ73" s="20">
        <v>4.1893842374534138</v>
      </c>
      <c r="BA73" s="20">
        <v>0</v>
      </c>
      <c r="BB73" s="20">
        <v>2.8702446593539381</v>
      </c>
      <c r="BC73" s="20">
        <v>6.1353427777655511</v>
      </c>
      <c r="BD73" s="20">
        <v>26.851329597522525</v>
      </c>
      <c r="BE73" s="20">
        <v>1.8481488040908045</v>
      </c>
      <c r="BF73" s="20">
        <v>6.1930996963548601</v>
      </c>
      <c r="BG73" s="20">
        <v>17.153312110323295</v>
      </c>
      <c r="BH73" s="20">
        <v>6.5360641190605167</v>
      </c>
      <c r="BI73" s="20">
        <v>0</v>
      </c>
      <c r="BJ73" s="20">
        <v>218.72776301068225</v>
      </c>
      <c r="BK73" s="20">
        <v>5.6385455621752723</v>
      </c>
      <c r="BL73" s="20">
        <v>5062.5684321941699</v>
      </c>
      <c r="BM73" s="20">
        <v>6.1167578175174993E-2</v>
      </c>
      <c r="BN73" s="20">
        <v>23.307578405837958</v>
      </c>
      <c r="BO73" s="20">
        <v>0</v>
      </c>
      <c r="BP73" s="20">
        <v>65.023169907410306</v>
      </c>
      <c r="BQ73" s="20">
        <v>0.35148251549389775</v>
      </c>
      <c r="BR73" s="20">
        <v>6.0218607876670625</v>
      </c>
      <c r="BS73" s="20">
        <v>1.6631405198164624</v>
      </c>
      <c r="BT73" s="20">
        <v>9.6857925019463546E-3</v>
      </c>
      <c r="BU73" s="20">
        <v>1.925043853278289</v>
      </c>
      <c r="BV73" s="20">
        <v>0.98950172022607852</v>
      </c>
      <c r="BW73" s="20">
        <v>18.911074864608306</v>
      </c>
      <c r="BX73" s="20">
        <v>1.7006146004562291E-2</v>
      </c>
      <c r="BY73" s="20">
        <v>4.4454785836536559E-2</v>
      </c>
      <c r="BZ73" s="20">
        <v>3.9336203864027031</v>
      </c>
      <c r="CA73" s="20">
        <v>2.5268184306129107E-2</v>
      </c>
      <c r="CB73" s="20">
        <v>3.7482127014772001E-4</v>
      </c>
      <c r="CC73" s="20">
        <v>3.236695139118444</v>
      </c>
      <c r="CD73" s="20">
        <v>2.164187863787518</v>
      </c>
      <c r="CE73" s="20">
        <v>15.092548072182652</v>
      </c>
      <c r="CF73" s="20">
        <v>2.3767920181059896</v>
      </c>
      <c r="CG73" s="20">
        <v>37.209550687350337</v>
      </c>
      <c r="CH73" s="20">
        <v>58.798933958289489</v>
      </c>
      <c r="CI73" s="20">
        <v>12.91690375411009</v>
      </c>
      <c r="CJ73" s="20">
        <v>73.36243689729011</v>
      </c>
      <c r="CK73" s="20">
        <v>11.527412103781552</v>
      </c>
      <c r="CL73" s="20">
        <v>108.60011073538921</v>
      </c>
      <c r="CM73" s="20">
        <v>2.1430038057765235</v>
      </c>
      <c r="CN73" s="20">
        <v>102.54366052669664</v>
      </c>
      <c r="CO73" s="20">
        <v>2.4395419706774946</v>
      </c>
      <c r="CP73" s="20">
        <v>0</v>
      </c>
      <c r="CQ73" s="20">
        <v>1.2421982241433664</v>
      </c>
      <c r="CR73" s="20">
        <v>15.534777898528445</v>
      </c>
      <c r="CS73" s="20">
        <v>0.8578205461712799</v>
      </c>
      <c r="CT73" s="20">
        <v>0.16903026841703747</v>
      </c>
      <c r="CU73" s="20">
        <v>1.4187797784607408</v>
      </c>
      <c r="CV73" s="20">
        <v>6.6191293371347243E-2</v>
      </c>
      <c r="CW73" s="20">
        <v>3.2889993524032518E-2</v>
      </c>
      <c r="CX73" s="20">
        <v>2.4205004571010793</v>
      </c>
      <c r="CY73" s="20">
        <v>4.6676194325214038</v>
      </c>
      <c r="CZ73" s="20">
        <v>2.2499464959951435E-2</v>
      </c>
      <c r="DA73" s="20">
        <v>6.7060575592904623</v>
      </c>
      <c r="DB73" s="20">
        <v>3.5953119951211192E-2</v>
      </c>
      <c r="DC73" s="20">
        <v>1.3614597858763955</v>
      </c>
      <c r="DD73" s="20">
        <v>0.24969021600334632</v>
      </c>
      <c r="DE73" s="20">
        <v>1.523925462199319</v>
      </c>
      <c r="DF73" s="20">
        <v>7.1453269911512851E-2</v>
      </c>
      <c r="DG73" s="20">
        <v>19.966030720403687</v>
      </c>
      <c r="DH73" s="20">
        <v>0.42897427488478068</v>
      </c>
      <c r="DI73" s="20">
        <v>0.51140675386515444</v>
      </c>
      <c r="DJ73" s="20">
        <v>0.8393637773785263</v>
      </c>
      <c r="DK73" s="20">
        <v>12.214815925575232</v>
      </c>
      <c r="DL73" s="20">
        <v>20.680681969724219</v>
      </c>
      <c r="DM73" s="20">
        <v>0.3302939420245275</v>
      </c>
      <c r="DN73" s="20">
        <v>0.5365391369331326</v>
      </c>
      <c r="DO73" s="20">
        <v>7.9328012925359985</v>
      </c>
      <c r="DP73" s="20">
        <v>0.46244198777305257</v>
      </c>
      <c r="DQ73" s="20">
        <v>6.9198016421718439E-2</v>
      </c>
      <c r="DR73" s="20">
        <v>0.10341257326640088</v>
      </c>
      <c r="DS73" s="20">
        <v>2.332315314028623</v>
      </c>
      <c r="DT73" s="20">
        <v>131.25220471372313</v>
      </c>
      <c r="DU73" s="20">
        <v>0.76171390202919431</v>
      </c>
      <c r="DV73" s="20">
        <v>200.1100020357805</v>
      </c>
      <c r="DW73" s="20">
        <v>35.658708093747997</v>
      </c>
      <c r="DX73" s="20">
        <v>5.7891589511836428E-2</v>
      </c>
      <c r="DY73" s="20">
        <v>229.00392553423103</v>
      </c>
      <c r="DZ73" s="20">
        <v>349.88230434712608</v>
      </c>
      <c r="EA73" s="20">
        <v>18.121914064131015</v>
      </c>
      <c r="EB73" s="20">
        <v>1.5613236844900933</v>
      </c>
      <c r="EC73" s="20">
        <v>0.76277717289236036</v>
      </c>
      <c r="ED73" s="20">
        <v>5.2027067951233279E-3</v>
      </c>
      <c r="EE73" s="20">
        <v>7.1410212565268676</v>
      </c>
      <c r="EF73" s="20">
        <v>4.523454847883792E-2</v>
      </c>
      <c r="EG73" s="20">
        <v>0.11668477028921409</v>
      </c>
      <c r="EH73" s="20">
        <v>0</v>
      </c>
      <c r="EI73" s="18">
        <f t="shared" si="7"/>
        <v>28747.44845563014</v>
      </c>
      <c r="EJ73" s="20">
        <v>11499.341035764337</v>
      </c>
      <c r="EK73" s="20">
        <v>0</v>
      </c>
      <c r="EL73" s="20">
        <v>0</v>
      </c>
      <c r="EM73" s="20">
        <v>0</v>
      </c>
      <c r="EN73" s="20">
        <v>0</v>
      </c>
      <c r="EO73" s="20">
        <v>0</v>
      </c>
      <c r="EP73" s="20">
        <v>0</v>
      </c>
      <c r="EQ73" s="20">
        <v>0</v>
      </c>
      <c r="ER73" s="20">
        <v>0</v>
      </c>
      <c r="ES73" s="20">
        <v>0</v>
      </c>
      <c r="ET73" s="20">
        <v>0</v>
      </c>
      <c r="EU73" s="20">
        <v>357.83191714898493</v>
      </c>
      <c r="EV73" s="20">
        <v>0</v>
      </c>
      <c r="EW73" s="20">
        <v>181.97845982159171</v>
      </c>
      <c r="EX73" s="20">
        <v>36024.93650496551</v>
      </c>
      <c r="EY73" s="20">
        <v>0</v>
      </c>
      <c r="EZ73" s="20">
        <v>0</v>
      </c>
      <c r="FA73" s="20">
        <v>0</v>
      </c>
      <c r="FB73" s="20">
        <v>0</v>
      </c>
      <c r="FC73" s="20">
        <v>0</v>
      </c>
      <c r="FD73" s="20">
        <v>0</v>
      </c>
      <c r="FE73" s="20">
        <v>0</v>
      </c>
      <c r="FF73" s="20">
        <v>0</v>
      </c>
      <c r="FG73" s="18">
        <f t="shared" si="2"/>
        <v>48064.087917700424</v>
      </c>
      <c r="FH73" s="17">
        <f t="shared" si="8"/>
        <v>76811.536373330571</v>
      </c>
      <c r="FI73" s="28"/>
      <c r="FK73" s="17">
        <v>76811.536373330571</v>
      </c>
      <c r="FL73" s="29">
        <f t="shared" si="6"/>
        <v>0</v>
      </c>
      <c r="FN73" s="20">
        <f t="shared" si="3"/>
        <v>0</v>
      </c>
      <c r="FO73" s="20">
        <f t="shared" si="4"/>
        <v>0</v>
      </c>
      <c r="FP73" s="20">
        <f t="shared" si="5"/>
        <v>0</v>
      </c>
    </row>
    <row r="74" spans="1:172" s="7" customFormat="1" ht="21.95" customHeight="1" thickBot="1" x14ac:dyDescent="0.25">
      <c r="A74" s="12" t="s">
        <v>212</v>
      </c>
      <c r="B74" s="12" t="s">
        <v>213</v>
      </c>
      <c r="C74" s="20">
        <v>0.71713630184646204</v>
      </c>
      <c r="D74" s="20">
        <v>0.23357541574339941</v>
      </c>
      <c r="E74" s="20">
        <v>0.30011161819055615</v>
      </c>
      <c r="F74" s="20">
        <v>5.1657262931911649</v>
      </c>
      <c r="G74" s="20">
        <v>1.7893793640971771</v>
      </c>
      <c r="H74" s="20">
        <v>4.8214499276238652</v>
      </c>
      <c r="I74" s="20">
        <v>7.5315347933788708</v>
      </c>
      <c r="J74" s="20">
        <v>0.742022955724433</v>
      </c>
      <c r="K74" s="20">
        <v>2.3213182119661604</v>
      </c>
      <c r="L74" s="20">
        <v>9.2934188078613467</v>
      </c>
      <c r="M74" s="20">
        <v>3.9775766617859607</v>
      </c>
      <c r="N74" s="20">
        <v>10.25396392379357</v>
      </c>
      <c r="O74" s="20">
        <v>5.2783050904724451</v>
      </c>
      <c r="P74" s="20">
        <v>262.16431723013005</v>
      </c>
      <c r="Q74" s="20">
        <v>1.0318554661870734</v>
      </c>
      <c r="R74" s="20">
        <v>36.4974109812525</v>
      </c>
      <c r="S74" s="20">
        <v>2.3187830851744153</v>
      </c>
      <c r="T74" s="20">
        <v>8.8082361477372686</v>
      </c>
      <c r="U74" s="20">
        <v>3.4869711949786542</v>
      </c>
      <c r="V74" s="20">
        <v>2.0510426853986865</v>
      </c>
      <c r="W74" s="20">
        <v>19.858138990224578</v>
      </c>
      <c r="X74" s="20">
        <v>65.807336959907929</v>
      </c>
      <c r="Y74" s="20">
        <v>9.2657911472908197</v>
      </c>
      <c r="Z74" s="20">
        <v>16.14211873964107</v>
      </c>
      <c r="AA74" s="20">
        <v>1.8260452652675387</v>
      </c>
      <c r="AB74" s="20">
        <v>6.0002203517327377</v>
      </c>
      <c r="AC74" s="20">
        <v>18.509782763513893</v>
      </c>
      <c r="AD74" s="20">
        <v>3.7303357412911327</v>
      </c>
      <c r="AE74" s="20">
        <v>5.5656194843842783</v>
      </c>
      <c r="AF74" s="20">
        <v>6.1410654302940042</v>
      </c>
      <c r="AG74" s="20">
        <v>1.172845014834034E-3</v>
      </c>
      <c r="AH74" s="20">
        <v>0.28219420120468941</v>
      </c>
      <c r="AI74" s="20">
        <v>17.619521700001368</v>
      </c>
      <c r="AJ74" s="20">
        <v>28.343060416165624</v>
      </c>
      <c r="AK74" s="20">
        <v>1.4134436458792867</v>
      </c>
      <c r="AL74" s="20">
        <v>24.142979480248648</v>
      </c>
      <c r="AM74" s="20">
        <v>55.852895662563355</v>
      </c>
      <c r="AN74" s="20">
        <v>77.96246536586942</v>
      </c>
      <c r="AO74" s="20">
        <v>2.4505166779307967</v>
      </c>
      <c r="AP74" s="20">
        <v>13.369533784868876</v>
      </c>
      <c r="AQ74" s="20">
        <v>43.179579268084574</v>
      </c>
      <c r="AR74" s="20">
        <v>7.7139590510864799</v>
      </c>
      <c r="AS74" s="20">
        <v>1.9299623973709916</v>
      </c>
      <c r="AT74" s="20">
        <v>5.577759202682488</v>
      </c>
      <c r="AU74" s="20">
        <v>1.2292262708378656</v>
      </c>
      <c r="AV74" s="20">
        <v>2.08649973589743</v>
      </c>
      <c r="AW74" s="20">
        <v>94.724932739056527</v>
      </c>
      <c r="AX74" s="20">
        <v>9.4080512108731433</v>
      </c>
      <c r="AY74" s="20">
        <v>1.1183167500941384</v>
      </c>
      <c r="AZ74" s="20">
        <v>30.940637730128238</v>
      </c>
      <c r="BA74" s="20">
        <v>2.7020942349068209</v>
      </c>
      <c r="BB74" s="20">
        <v>7.155766900802309</v>
      </c>
      <c r="BC74" s="20">
        <v>11.075423835176476</v>
      </c>
      <c r="BD74" s="20">
        <v>7.3311614528154809</v>
      </c>
      <c r="BE74" s="20">
        <v>1.2737258982444679</v>
      </c>
      <c r="BF74" s="20">
        <v>302.69829030209075</v>
      </c>
      <c r="BG74" s="20">
        <v>441.17546222197427</v>
      </c>
      <c r="BH74" s="20">
        <v>1741.9141494348339</v>
      </c>
      <c r="BI74" s="20">
        <v>0</v>
      </c>
      <c r="BJ74" s="20">
        <v>17.026117132196465</v>
      </c>
      <c r="BK74" s="20">
        <v>0.99691595836705627</v>
      </c>
      <c r="BL74" s="20">
        <v>119.25111577495723</v>
      </c>
      <c r="BM74" s="20">
        <v>4898.8291306236879</v>
      </c>
      <c r="BN74" s="20">
        <v>142.66597433238246</v>
      </c>
      <c r="BO74" s="20">
        <v>1.5340178379746647</v>
      </c>
      <c r="BP74" s="20">
        <v>12.792419599019523</v>
      </c>
      <c r="BQ74" s="20">
        <v>3145.3625026886511</v>
      </c>
      <c r="BR74" s="20">
        <v>1263.854833017466</v>
      </c>
      <c r="BS74" s="20">
        <v>125.2541548466108</v>
      </c>
      <c r="BT74" s="20">
        <v>47.379786584521199</v>
      </c>
      <c r="BU74" s="20">
        <v>129.01663549444621</v>
      </c>
      <c r="BV74" s="20">
        <v>827.99258510804884</v>
      </c>
      <c r="BW74" s="20">
        <v>1278.0101521623899</v>
      </c>
      <c r="BX74" s="20">
        <v>2.7374363673540114</v>
      </c>
      <c r="BY74" s="20">
        <v>6.9889687586408131</v>
      </c>
      <c r="BZ74" s="20">
        <v>537.71652937918043</v>
      </c>
      <c r="CA74" s="20">
        <v>164.21247673550806</v>
      </c>
      <c r="CB74" s="20">
        <v>33.118564229147793</v>
      </c>
      <c r="CC74" s="20">
        <v>3815.1895431599842</v>
      </c>
      <c r="CD74" s="20">
        <v>136.73074813772783</v>
      </c>
      <c r="CE74" s="20">
        <v>959.65071543802003</v>
      </c>
      <c r="CF74" s="20">
        <v>65.561300658756494</v>
      </c>
      <c r="CG74" s="20">
        <v>86.848523071779965</v>
      </c>
      <c r="CH74" s="20">
        <v>67.515807474327303</v>
      </c>
      <c r="CI74" s="20">
        <v>15.658910419781119</v>
      </c>
      <c r="CJ74" s="20">
        <v>15699.414164654652</v>
      </c>
      <c r="CK74" s="20">
        <v>262.62471061549468</v>
      </c>
      <c r="CL74" s="20">
        <v>461.46302190735616</v>
      </c>
      <c r="CM74" s="20">
        <v>8662.1177894690645</v>
      </c>
      <c r="CN74" s="20">
        <v>490.29814587495099</v>
      </c>
      <c r="CO74" s="20">
        <v>10940.034221220816</v>
      </c>
      <c r="CP74" s="20">
        <v>0.12407002768775993</v>
      </c>
      <c r="CQ74" s="20">
        <v>26.54108025450892</v>
      </c>
      <c r="CR74" s="20">
        <v>18.737354200818146</v>
      </c>
      <c r="CS74" s="20">
        <v>27.866441064921201</v>
      </c>
      <c r="CT74" s="20">
        <v>0.66654516086014237</v>
      </c>
      <c r="CU74" s="20">
        <v>14.382901419639786</v>
      </c>
      <c r="CV74" s="20">
        <v>1.1616330336059943</v>
      </c>
      <c r="CW74" s="20">
        <v>11.53695237270235</v>
      </c>
      <c r="CX74" s="20">
        <v>112.03996729062328</v>
      </c>
      <c r="CY74" s="20">
        <v>111.8663336836748</v>
      </c>
      <c r="CZ74" s="20">
        <v>0.82630088846961169</v>
      </c>
      <c r="DA74" s="20">
        <v>109.34883963404353</v>
      </c>
      <c r="DB74" s="20">
        <v>43.802825747884839</v>
      </c>
      <c r="DC74" s="20">
        <v>191.09833990387634</v>
      </c>
      <c r="DD74" s="20">
        <v>90.26217466859525</v>
      </c>
      <c r="DE74" s="20">
        <v>0.41332507890674652</v>
      </c>
      <c r="DF74" s="20">
        <v>25.017897259865993</v>
      </c>
      <c r="DG74" s="20">
        <v>9645.700648149761</v>
      </c>
      <c r="DH74" s="20">
        <v>24.204815884983923</v>
      </c>
      <c r="DI74" s="20">
        <v>21.653093430124418</v>
      </c>
      <c r="DJ74" s="20">
        <v>3.971396672560477</v>
      </c>
      <c r="DK74" s="20">
        <v>35.905542751676393</v>
      </c>
      <c r="DL74" s="20">
        <v>13.286439511319649</v>
      </c>
      <c r="DM74" s="20">
        <v>278.41010480754193</v>
      </c>
      <c r="DN74" s="20">
        <v>622.14143412124167</v>
      </c>
      <c r="DO74" s="20">
        <v>2.0425708153865845</v>
      </c>
      <c r="DP74" s="20">
        <v>15.383690640117475</v>
      </c>
      <c r="DQ74" s="20">
        <v>0.26314981948450988</v>
      </c>
      <c r="DR74" s="20">
        <v>11.490323695261759</v>
      </c>
      <c r="DS74" s="20">
        <v>4.2460346702077363</v>
      </c>
      <c r="DT74" s="20">
        <v>8.8695530360788837</v>
      </c>
      <c r="DU74" s="20">
        <v>1831.9448400426886</v>
      </c>
      <c r="DV74" s="20">
        <v>1120.9208565428933</v>
      </c>
      <c r="DW74" s="20">
        <v>317.53189052206426</v>
      </c>
      <c r="DX74" s="20">
        <v>34.308754260966133</v>
      </c>
      <c r="DY74" s="20">
        <v>999.81480206822391</v>
      </c>
      <c r="DZ74" s="20">
        <v>951.23579012220569</v>
      </c>
      <c r="EA74" s="20">
        <v>45.80118069911412</v>
      </c>
      <c r="EB74" s="20">
        <v>136.77699550372438</v>
      </c>
      <c r="EC74" s="20">
        <v>27.42379074896931</v>
      </c>
      <c r="ED74" s="20">
        <v>0.20077030842353324</v>
      </c>
      <c r="EE74" s="20">
        <v>11.028796363903428</v>
      </c>
      <c r="EF74" s="20">
        <v>5.0641787813651877</v>
      </c>
      <c r="EG74" s="20">
        <v>0.70467571570922649</v>
      </c>
      <c r="EH74" s="20">
        <v>0</v>
      </c>
      <c r="EI74" s="18">
        <f t="shared" si="7"/>
        <v>74830.17039355672</v>
      </c>
      <c r="EJ74" s="20">
        <v>5005.1225254458832</v>
      </c>
      <c r="EK74" s="20">
        <v>0</v>
      </c>
      <c r="EL74" s="20">
        <v>0</v>
      </c>
      <c r="EM74" s="20">
        <v>0</v>
      </c>
      <c r="EN74" s="20">
        <v>0</v>
      </c>
      <c r="EO74" s="20">
        <v>0</v>
      </c>
      <c r="EP74" s="20">
        <v>0</v>
      </c>
      <c r="EQ74" s="20">
        <v>0</v>
      </c>
      <c r="ER74" s="20">
        <v>0</v>
      </c>
      <c r="ES74" s="20">
        <v>0</v>
      </c>
      <c r="ET74" s="20">
        <v>0</v>
      </c>
      <c r="EU74" s="20">
        <v>53.586085851613973</v>
      </c>
      <c r="EV74" s="20">
        <v>418.62162689730786</v>
      </c>
      <c r="EW74" s="20">
        <v>-2773.3153368941958</v>
      </c>
      <c r="EX74" s="20">
        <v>32753.635687786609</v>
      </c>
      <c r="EY74" s="20">
        <v>0</v>
      </c>
      <c r="EZ74" s="20">
        <v>0</v>
      </c>
      <c r="FA74" s="20">
        <v>0</v>
      </c>
      <c r="FB74" s="20">
        <v>0</v>
      </c>
      <c r="FC74" s="20">
        <v>0</v>
      </c>
      <c r="FD74" s="20">
        <v>0</v>
      </c>
      <c r="FE74" s="20">
        <v>0</v>
      </c>
      <c r="FF74" s="20">
        <v>0</v>
      </c>
      <c r="FG74" s="18">
        <f t="shared" si="2"/>
        <v>35457.650589087221</v>
      </c>
      <c r="FH74" s="17">
        <f t="shared" si="8"/>
        <v>110287.82098264394</v>
      </c>
      <c r="FI74" s="28"/>
      <c r="FK74" s="17">
        <v>110287.82098264393</v>
      </c>
      <c r="FL74" s="29">
        <f t="shared" si="6"/>
        <v>0</v>
      </c>
      <c r="FN74" s="20">
        <f t="shared" si="3"/>
        <v>0</v>
      </c>
      <c r="FO74" s="20">
        <f t="shared" si="4"/>
        <v>0</v>
      </c>
      <c r="FP74" s="20">
        <f t="shared" si="5"/>
        <v>0</v>
      </c>
    </row>
    <row r="75" spans="1:172" s="7" customFormat="1" ht="21.95" customHeight="1" thickBot="1" x14ac:dyDescent="0.25">
      <c r="A75" s="12" t="s">
        <v>214</v>
      </c>
      <c r="B75" s="12" t="s">
        <v>215</v>
      </c>
      <c r="C75" s="20">
        <v>24.253694870634803</v>
      </c>
      <c r="D75" s="20">
        <v>12.925838462999526</v>
      </c>
      <c r="E75" s="20">
        <v>5.4913077619153317</v>
      </c>
      <c r="F75" s="20">
        <v>65.061335329364482</v>
      </c>
      <c r="G75" s="20">
        <v>17.340997998932998</v>
      </c>
      <c r="H75" s="20">
        <v>42.194627456980207</v>
      </c>
      <c r="I75" s="20">
        <v>21.709509679491646</v>
      </c>
      <c r="J75" s="20">
        <v>25.508591144741526</v>
      </c>
      <c r="K75" s="20">
        <v>35.778496272071742</v>
      </c>
      <c r="L75" s="20">
        <v>81.788896392111965</v>
      </c>
      <c r="M75" s="20">
        <v>40.563391160162396</v>
      </c>
      <c r="N75" s="20">
        <v>29.184966841786213</v>
      </c>
      <c r="O75" s="20">
        <v>15.68741857562709</v>
      </c>
      <c r="P75" s="20">
        <v>265.36768083841378</v>
      </c>
      <c r="Q75" s="20">
        <v>23.212469228256868</v>
      </c>
      <c r="R75" s="20">
        <v>234.72655921941757</v>
      </c>
      <c r="S75" s="20">
        <v>63.195308502179095</v>
      </c>
      <c r="T75" s="20">
        <v>104.96964748438391</v>
      </c>
      <c r="U75" s="20">
        <v>35.764687887615914</v>
      </c>
      <c r="V75" s="20">
        <v>36.193979159490382</v>
      </c>
      <c r="W75" s="20">
        <v>32.3715820943249</v>
      </c>
      <c r="X75" s="20">
        <v>267.03878010652795</v>
      </c>
      <c r="Y75" s="20">
        <v>5.4708837765313572</v>
      </c>
      <c r="Z75" s="20">
        <v>98.172387101799359</v>
      </c>
      <c r="AA75" s="20">
        <v>4.3167079179706871</v>
      </c>
      <c r="AB75" s="20">
        <v>48.643349287345643</v>
      </c>
      <c r="AC75" s="20">
        <v>5.6966756918795545</v>
      </c>
      <c r="AD75" s="20">
        <v>15.303058164934884</v>
      </c>
      <c r="AE75" s="20">
        <v>2.4915648290986092</v>
      </c>
      <c r="AF75" s="20">
        <v>30.450837152177378</v>
      </c>
      <c r="AG75" s="20">
        <v>2.6135796288121923E-5</v>
      </c>
      <c r="AH75" s="20">
        <v>0.14488204665579771</v>
      </c>
      <c r="AI75" s="20">
        <v>128.25504458381624</v>
      </c>
      <c r="AJ75" s="20">
        <v>196.1070284667577</v>
      </c>
      <c r="AK75" s="20">
        <v>22.591262510637534</v>
      </c>
      <c r="AL75" s="20">
        <v>136.26450309656107</v>
      </c>
      <c r="AM75" s="20">
        <v>46.871191212251325</v>
      </c>
      <c r="AN75" s="20">
        <v>79.440792927598864</v>
      </c>
      <c r="AO75" s="20">
        <v>7.5057896194750233</v>
      </c>
      <c r="AP75" s="20">
        <v>87.085135123863267</v>
      </c>
      <c r="AQ75" s="20">
        <v>239.78946483802301</v>
      </c>
      <c r="AR75" s="20">
        <v>155.96892218527083</v>
      </c>
      <c r="AS75" s="20">
        <v>17.443361277631325</v>
      </c>
      <c r="AT75" s="20">
        <v>11.336161057729834</v>
      </c>
      <c r="AU75" s="20">
        <v>83.311798188110586</v>
      </c>
      <c r="AV75" s="20">
        <v>16.973551123035829</v>
      </c>
      <c r="AW75" s="20">
        <v>50.039743086646133</v>
      </c>
      <c r="AX75" s="20">
        <v>49.2528219163759</v>
      </c>
      <c r="AY75" s="20">
        <v>39.957905894826716</v>
      </c>
      <c r="AZ75" s="20">
        <v>56.988590915952166</v>
      </c>
      <c r="BA75" s="20">
        <v>0.57008116371364381</v>
      </c>
      <c r="BB75" s="20">
        <v>16.05470439598411</v>
      </c>
      <c r="BC75" s="20">
        <v>19.82709808679946</v>
      </c>
      <c r="BD75" s="20">
        <v>3.9057394976480118</v>
      </c>
      <c r="BE75" s="20">
        <v>4.5644205812235725</v>
      </c>
      <c r="BF75" s="20">
        <v>13.873602926213785</v>
      </c>
      <c r="BG75" s="20">
        <v>725.6406095901724</v>
      </c>
      <c r="BH75" s="20">
        <v>38.106442091220835</v>
      </c>
      <c r="BI75" s="20">
        <v>0</v>
      </c>
      <c r="BJ75" s="20">
        <v>22.895927985097799</v>
      </c>
      <c r="BK75" s="20">
        <v>10.064954839858292</v>
      </c>
      <c r="BL75" s="20">
        <v>120.03663953544475</v>
      </c>
      <c r="BM75" s="20">
        <v>22.450316855463146</v>
      </c>
      <c r="BN75" s="20">
        <v>350.98222309440655</v>
      </c>
      <c r="BO75" s="20">
        <v>20.330974630263995</v>
      </c>
      <c r="BP75" s="20">
        <v>151.02345110991376</v>
      </c>
      <c r="BQ75" s="20">
        <v>10.867863041950217</v>
      </c>
      <c r="BR75" s="20">
        <v>194.66444710467096</v>
      </c>
      <c r="BS75" s="20">
        <v>34.86020434774349</v>
      </c>
      <c r="BT75" s="20">
        <v>28.724791051290929</v>
      </c>
      <c r="BU75" s="20">
        <v>383.31619276260801</v>
      </c>
      <c r="BV75" s="20">
        <v>116.67751414262997</v>
      </c>
      <c r="BW75" s="20">
        <v>93.217921304425658</v>
      </c>
      <c r="BX75" s="20">
        <v>8.4030802008432151</v>
      </c>
      <c r="BY75" s="20">
        <v>3.1811042871455397</v>
      </c>
      <c r="BZ75" s="20">
        <v>100.07794469590286</v>
      </c>
      <c r="CA75" s="20">
        <v>10.663635445779491</v>
      </c>
      <c r="CB75" s="20">
        <v>0.27108498765961436</v>
      </c>
      <c r="CC75" s="20">
        <v>27.281981514303421</v>
      </c>
      <c r="CD75" s="20">
        <v>138.81871806694912</v>
      </c>
      <c r="CE75" s="20">
        <v>164.61342753052691</v>
      </c>
      <c r="CF75" s="20">
        <v>56.889215464425718</v>
      </c>
      <c r="CG75" s="20">
        <v>66.537349057626145</v>
      </c>
      <c r="CH75" s="20">
        <v>64.961233206470339</v>
      </c>
      <c r="CI75" s="20">
        <v>51.565238516248122</v>
      </c>
      <c r="CJ75" s="20">
        <v>38.136244530822111</v>
      </c>
      <c r="CK75" s="20">
        <v>4.8457077584056929</v>
      </c>
      <c r="CL75" s="20">
        <v>125.07142159831774</v>
      </c>
      <c r="CM75" s="20">
        <v>60.395846276412442</v>
      </c>
      <c r="CN75" s="20">
        <v>3110.8967324703826</v>
      </c>
      <c r="CO75" s="20">
        <v>687.54399399753311</v>
      </c>
      <c r="CP75" s="20">
        <v>0</v>
      </c>
      <c r="CQ75" s="20">
        <v>53.106762192056259</v>
      </c>
      <c r="CR75" s="20">
        <v>18.913925535924253</v>
      </c>
      <c r="CS75" s="20">
        <v>135.50308075830196</v>
      </c>
      <c r="CT75" s="20">
        <v>102.18058719090877</v>
      </c>
      <c r="CU75" s="20">
        <v>45.53165891793941</v>
      </c>
      <c r="CV75" s="20">
        <v>100.28278325424648</v>
      </c>
      <c r="CW75" s="20">
        <v>93.248264244726897</v>
      </c>
      <c r="CX75" s="20">
        <v>3052.1720484642051</v>
      </c>
      <c r="CY75" s="20">
        <v>1563.7661923255698</v>
      </c>
      <c r="CZ75" s="20">
        <v>38.574496991878554</v>
      </c>
      <c r="DA75" s="20">
        <v>86.237828964453314</v>
      </c>
      <c r="DB75" s="20">
        <v>24.646703573440114</v>
      </c>
      <c r="DC75" s="20">
        <v>129.15298189939045</v>
      </c>
      <c r="DD75" s="20">
        <v>25.957563385626955</v>
      </c>
      <c r="DE75" s="20">
        <v>33.258793472164747</v>
      </c>
      <c r="DF75" s="20">
        <v>11.162304141348304</v>
      </c>
      <c r="DG75" s="20">
        <v>191.49175235975832</v>
      </c>
      <c r="DH75" s="20">
        <v>319.64496190533998</v>
      </c>
      <c r="DI75" s="20">
        <v>12.929651849995786</v>
      </c>
      <c r="DJ75" s="20">
        <v>83.099507968351531</v>
      </c>
      <c r="DK75" s="20">
        <v>35.482449086517967</v>
      </c>
      <c r="DL75" s="20">
        <v>37.908658180115168</v>
      </c>
      <c r="DM75" s="20">
        <v>62.817751585803272</v>
      </c>
      <c r="DN75" s="20">
        <v>12.05056095507935</v>
      </c>
      <c r="DO75" s="20">
        <v>203.05147304308329</v>
      </c>
      <c r="DP75" s="20">
        <v>29.451580614690961</v>
      </c>
      <c r="DQ75" s="20">
        <v>6.4965050414960164</v>
      </c>
      <c r="DR75" s="20">
        <v>25.61815894597467</v>
      </c>
      <c r="DS75" s="20">
        <v>27.37463423287976</v>
      </c>
      <c r="DT75" s="20">
        <v>1481.9062811324989</v>
      </c>
      <c r="DU75" s="20">
        <v>196.57811723102321</v>
      </c>
      <c r="DV75" s="20">
        <v>92.109469141092021</v>
      </c>
      <c r="DW75" s="20">
        <v>35.788273965451694</v>
      </c>
      <c r="DX75" s="20">
        <v>1.5652996626417461</v>
      </c>
      <c r="DY75" s="20">
        <v>1064.0023391366085</v>
      </c>
      <c r="DZ75" s="20">
        <v>1546.9947571892153</v>
      </c>
      <c r="EA75" s="20">
        <v>236.27537804189336</v>
      </c>
      <c r="EB75" s="20">
        <v>256.95514910760477</v>
      </c>
      <c r="EC75" s="20">
        <v>24.004582785943061</v>
      </c>
      <c r="ED75" s="20">
        <v>64.815447051327141</v>
      </c>
      <c r="EE75" s="20">
        <v>7071.9517588189319</v>
      </c>
      <c r="EF75" s="20">
        <v>2.9554831694788453</v>
      </c>
      <c r="EG75" s="20">
        <v>104.35182914446897</v>
      </c>
      <c r="EH75" s="20">
        <v>0</v>
      </c>
      <c r="EI75" s="18">
        <f t="shared" si="7"/>
        <v>28960.381073000131</v>
      </c>
      <c r="EJ75" s="20">
        <v>126154.26277617094</v>
      </c>
      <c r="EK75" s="20">
        <v>38.125858649114448</v>
      </c>
      <c r="EL75" s="20">
        <v>129.4776222763511</v>
      </c>
      <c r="EM75" s="20">
        <v>0</v>
      </c>
      <c r="EN75" s="20">
        <v>1.6365762411216522</v>
      </c>
      <c r="EO75" s="20">
        <v>0.18346694881140299</v>
      </c>
      <c r="EP75" s="20">
        <v>0</v>
      </c>
      <c r="EQ75" s="20">
        <v>0</v>
      </c>
      <c r="ER75" s="20">
        <v>0.13320915164315775</v>
      </c>
      <c r="ES75" s="20">
        <v>0</v>
      </c>
      <c r="ET75" s="20">
        <v>0</v>
      </c>
      <c r="EU75" s="20">
        <v>0</v>
      </c>
      <c r="EV75" s="20">
        <v>7.965560140315719</v>
      </c>
      <c r="EW75" s="20">
        <v>238.73172429027386</v>
      </c>
      <c r="EX75" s="20">
        <v>23855.39409191957</v>
      </c>
      <c r="EY75" s="20">
        <v>1.0516730047056182</v>
      </c>
      <c r="EZ75" s="20">
        <v>202.49417632601555</v>
      </c>
      <c r="FA75" s="20">
        <v>210.45339521692026</v>
      </c>
      <c r="FB75" s="20">
        <v>9.43332875347019E-4</v>
      </c>
      <c r="FC75" s="20">
        <v>19.735240212813931</v>
      </c>
      <c r="FD75" s="20">
        <v>358.23964485210865</v>
      </c>
      <c r="FE75" s="20">
        <v>27.606879560991995</v>
      </c>
      <c r="FF75" s="20">
        <v>5.2964763972755629</v>
      </c>
      <c r="FG75" s="18">
        <f t="shared" si="2"/>
        <v>151250.78931469191</v>
      </c>
      <c r="FH75" s="17">
        <f t="shared" si="8"/>
        <v>180211.17038769205</v>
      </c>
      <c r="FI75" s="28"/>
      <c r="FK75" s="17">
        <v>180211.17038769208</v>
      </c>
      <c r="FL75" s="29">
        <f t="shared" si="6"/>
        <v>0</v>
      </c>
      <c r="FN75" s="20">
        <f t="shared" si="3"/>
        <v>167.60348092546553</v>
      </c>
      <c r="FO75" s="20">
        <f t="shared" si="4"/>
        <v>1.9532523415762129</v>
      </c>
      <c r="FP75" s="20">
        <f t="shared" si="5"/>
        <v>823.82675589900134</v>
      </c>
    </row>
    <row r="76" spans="1:172" s="7" customFormat="1" ht="21.95" customHeight="1" thickBot="1" x14ac:dyDescent="0.25">
      <c r="A76" s="12" t="s">
        <v>216</v>
      </c>
      <c r="B76" s="12" t="s">
        <v>217</v>
      </c>
      <c r="C76" s="20">
        <v>0</v>
      </c>
      <c r="D76" s="20">
        <v>0</v>
      </c>
      <c r="E76" s="20">
        <v>1.9122739880727222</v>
      </c>
      <c r="F76" s="20">
        <v>0</v>
      </c>
      <c r="G76" s="20">
        <v>0.13890379626006599</v>
      </c>
      <c r="H76" s="20">
        <v>0.50174871028632428</v>
      </c>
      <c r="I76" s="20">
        <v>0</v>
      </c>
      <c r="J76" s="20">
        <v>3.9226929992597515E-3</v>
      </c>
      <c r="K76" s="20">
        <v>0</v>
      </c>
      <c r="L76" s="20">
        <v>9.0437526951249014E-2</v>
      </c>
      <c r="M76" s="20">
        <v>0</v>
      </c>
      <c r="N76" s="20">
        <v>0.12933440785061334</v>
      </c>
      <c r="O76" s="20">
        <v>0</v>
      </c>
      <c r="P76" s="20">
        <v>0</v>
      </c>
      <c r="Q76" s="20">
        <v>0</v>
      </c>
      <c r="R76" s="20">
        <v>5.3244676878711603</v>
      </c>
      <c r="S76" s="20">
        <v>0</v>
      </c>
      <c r="T76" s="20">
        <v>0</v>
      </c>
      <c r="U76" s="20">
        <v>0</v>
      </c>
      <c r="V76" s="20">
        <v>7.7112217969943723E-3</v>
      </c>
      <c r="W76" s="20">
        <v>5.3957386882046653E-4</v>
      </c>
      <c r="X76" s="20">
        <v>0</v>
      </c>
      <c r="Y76" s="20">
        <v>0</v>
      </c>
      <c r="Z76" s="20">
        <v>0</v>
      </c>
      <c r="AA76" s="20">
        <v>0.15833263165574821</v>
      </c>
      <c r="AB76" s="20">
        <v>0</v>
      </c>
      <c r="AC76" s="20">
        <v>0</v>
      </c>
      <c r="AD76" s="20">
        <v>0.7120916953302201</v>
      </c>
      <c r="AE76" s="20">
        <v>0</v>
      </c>
      <c r="AF76" s="20">
        <v>12.83521531985248</v>
      </c>
      <c r="AG76" s="20">
        <v>1.9356691163526565E-4</v>
      </c>
      <c r="AH76" s="20">
        <v>0.10779700977373724</v>
      </c>
      <c r="AI76" s="20">
        <v>3.6922246314402343</v>
      </c>
      <c r="AJ76" s="20">
        <v>2.6264206368466736</v>
      </c>
      <c r="AK76" s="20">
        <v>20.084459443046097</v>
      </c>
      <c r="AL76" s="20">
        <v>28.159687222376938</v>
      </c>
      <c r="AM76" s="20">
        <v>3.9357827703890438</v>
      </c>
      <c r="AN76" s="20">
        <v>2.8999629214936387E-2</v>
      </c>
      <c r="AO76" s="20">
        <v>0.31846218207339072</v>
      </c>
      <c r="AP76" s="20">
        <v>0.69692049527072075</v>
      </c>
      <c r="AQ76" s="20">
        <v>7.3282673401236664</v>
      </c>
      <c r="AR76" s="20">
        <v>3.9845310985717295</v>
      </c>
      <c r="AS76" s="20">
        <v>4.3877234299392587</v>
      </c>
      <c r="AT76" s="20">
        <v>1.258756435848811E-2</v>
      </c>
      <c r="AU76" s="20">
        <v>6.8041013908723566E-2</v>
      </c>
      <c r="AV76" s="20">
        <v>0.13913302299133457</v>
      </c>
      <c r="AW76" s="20">
        <v>36.251928287514822</v>
      </c>
      <c r="AX76" s="20">
        <v>1.2800146089464119</v>
      </c>
      <c r="AY76" s="20">
        <v>0.84054634256328153</v>
      </c>
      <c r="AZ76" s="20">
        <v>25.407875029617617</v>
      </c>
      <c r="BA76" s="20">
        <v>3.0544544833134819</v>
      </c>
      <c r="BB76" s="20">
        <v>16.463820606588953</v>
      </c>
      <c r="BC76" s="20">
        <v>27.953762551747943</v>
      </c>
      <c r="BD76" s="20">
        <v>1.5765529730576997</v>
      </c>
      <c r="BE76" s="20">
        <v>4.5324745910477861E-3</v>
      </c>
      <c r="BF76" s="20">
        <v>0.39420739311048103</v>
      </c>
      <c r="BG76" s="20">
        <v>56.810150426410914</v>
      </c>
      <c r="BH76" s="20">
        <v>13.993481380417386</v>
      </c>
      <c r="BI76" s="20">
        <v>0</v>
      </c>
      <c r="BJ76" s="20">
        <v>8.9549710205694701</v>
      </c>
      <c r="BK76" s="20">
        <v>3.6245642102010436</v>
      </c>
      <c r="BL76" s="20">
        <v>0.79817041030755354</v>
      </c>
      <c r="BM76" s="20">
        <v>59.878020390590784</v>
      </c>
      <c r="BN76" s="20">
        <v>125.18609175309213</v>
      </c>
      <c r="BO76" s="20">
        <v>10.191392830410475</v>
      </c>
      <c r="BP76" s="20">
        <v>1.3227203644906855</v>
      </c>
      <c r="BQ76" s="20">
        <v>45.692407139298965</v>
      </c>
      <c r="BR76" s="20">
        <v>49.393160171136017</v>
      </c>
      <c r="BS76" s="20">
        <v>0.66842313460657454</v>
      </c>
      <c r="BT76" s="20">
        <v>2.4769952267693425</v>
      </c>
      <c r="BU76" s="20">
        <v>5.4879745688304009</v>
      </c>
      <c r="BV76" s="20">
        <v>22.63521634205344</v>
      </c>
      <c r="BW76" s="20">
        <v>9.0382626617414239</v>
      </c>
      <c r="BX76" s="20">
        <v>45.80551693264777</v>
      </c>
      <c r="BY76" s="20">
        <v>4.6031252830968787</v>
      </c>
      <c r="BZ76" s="20">
        <v>48.039334567300195</v>
      </c>
      <c r="CA76" s="20">
        <v>3.5660697950646139</v>
      </c>
      <c r="CB76" s="20">
        <v>0.15016623462320658</v>
      </c>
      <c r="CC76" s="20">
        <v>12.722708969583289</v>
      </c>
      <c r="CD76" s="20">
        <v>120.30954288276705</v>
      </c>
      <c r="CE76" s="20">
        <v>12.904744342588884</v>
      </c>
      <c r="CF76" s="20">
        <v>4.6269227510638196</v>
      </c>
      <c r="CG76" s="20">
        <v>8.1882432513490894E-2</v>
      </c>
      <c r="CH76" s="20">
        <v>2.294952828635282E-2</v>
      </c>
      <c r="CI76" s="20">
        <v>1.9613618248884833E-4</v>
      </c>
      <c r="CJ76" s="20">
        <v>22.353385235329075</v>
      </c>
      <c r="CK76" s="20">
        <v>2.1078281165166408</v>
      </c>
      <c r="CL76" s="20">
        <v>5.8396086861928946</v>
      </c>
      <c r="CM76" s="20">
        <v>3.780971722778049</v>
      </c>
      <c r="CN76" s="20">
        <v>4.2798628766074858</v>
      </c>
      <c r="CO76" s="20">
        <v>11.221870421179911</v>
      </c>
      <c r="CP76" s="20">
        <v>0</v>
      </c>
      <c r="CQ76" s="20">
        <v>5.9821261243733277E-2</v>
      </c>
      <c r="CR76" s="20">
        <v>0</v>
      </c>
      <c r="CS76" s="20">
        <v>1.7095287322583821E-2</v>
      </c>
      <c r="CT76" s="20">
        <v>3.3894296184097013E-2</v>
      </c>
      <c r="CU76" s="20">
        <v>0.15627441432806949</v>
      </c>
      <c r="CV76" s="20">
        <v>2.2032613141637074</v>
      </c>
      <c r="CW76" s="20">
        <v>1.335522939131564E-4</v>
      </c>
      <c r="CX76" s="20">
        <v>2.3951898773370308</v>
      </c>
      <c r="CY76" s="20">
        <v>0</v>
      </c>
      <c r="CZ76" s="20">
        <v>2.5253864663162037E-3</v>
      </c>
      <c r="DA76" s="20">
        <v>0</v>
      </c>
      <c r="DB76" s="20">
        <v>0.87935322594946475</v>
      </c>
      <c r="DC76" s="20">
        <v>5.2319595663140102E-2</v>
      </c>
      <c r="DD76" s="20">
        <v>8.2900510250947399E-6</v>
      </c>
      <c r="DE76" s="20">
        <v>0</v>
      </c>
      <c r="DF76" s="20">
        <v>8.3222087197795712E-4</v>
      </c>
      <c r="DG76" s="20">
        <v>0.80982497904649575</v>
      </c>
      <c r="DH76" s="20">
        <v>0</v>
      </c>
      <c r="DI76" s="20">
        <v>1.128620250054186E-3</v>
      </c>
      <c r="DJ76" s="20">
        <v>1.302021780670932</v>
      </c>
      <c r="DK76" s="20">
        <v>2.3804652810417407E-3</v>
      </c>
      <c r="DL76" s="20">
        <v>10.346920127138496</v>
      </c>
      <c r="DM76" s="20">
        <v>0.15058984510546169</v>
      </c>
      <c r="DN76" s="20">
        <v>9.275303927301036E-2</v>
      </c>
      <c r="DO76" s="20">
        <v>0</v>
      </c>
      <c r="DP76" s="20">
        <v>5.3501298996606932E-2</v>
      </c>
      <c r="DQ76" s="20">
        <v>0</v>
      </c>
      <c r="DR76" s="20">
        <v>0</v>
      </c>
      <c r="DS76" s="20">
        <v>0.23683027304853571</v>
      </c>
      <c r="DT76" s="20">
        <v>0.45998055120166953</v>
      </c>
      <c r="DU76" s="20">
        <v>4.2755455774811715</v>
      </c>
      <c r="DV76" s="20">
        <v>0.52832938515192485</v>
      </c>
      <c r="DW76" s="20">
        <v>0.27741091999166467</v>
      </c>
      <c r="DX76" s="20">
        <v>0</v>
      </c>
      <c r="DY76" s="20">
        <v>1.1708799877566385</v>
      </c>
      <c r="DZ76" s="20">
        <v>64.107907679073762</v>
      </c>
      <c r="EA76" s="20">
        <v>13.781377559039328</v>
      </c>
      <c r="EB76" s="20">
        <v>4.4007764354622347</v>
      </c>
      <c r="EC76" s="20">
        <v>0.51957400013163069</v>
      </c>
      <c r="ED76" s="20">
        <v>0</v>
      </c>
      <c r="EE76" s="20">
        <v>0</v>
      </c>
      <c r="EF76" s="20">
        <v>0</v>
      </c>
      <c r="EG76" s="20">
        <v>1.649791774198673E-2</v>
      </c>
      <c r="EH76" s="20">
        <v>0</v>
      </c>
      <c r="EI76" s="18">
        <f t="shared" ref="EI76:EI107" si="9">SUM(C76:EH76)</f>
        <v>1037.5175331700502</v>
      </c>
      <c r="EJ76" s="20">
        <v>310.87218722895057</v>
      </c>
      <c r="EK76" s="20">
        <v>0</v>
      </c>
      <c r="EL76" s="20">
        <v>0</v>
      </c>
      <c r="EM76" s="20">
        <v>0</v>
      </c>
      <c r="EN76" s="20">
        <v>0</v>
      </c>
      <c r="EO76" s="20">
        <v>0</v>
      </c>
      <c r="EP76" s="20">
        <v>0</v>
      </c>
      <c r="EQ76" s="20">
        <v>0</v>
      </c>
      <c r="ER76" s="20">
        <v>0</v>
      </c>
      <c r="ES76" s="20">
        <v>0</v>
      </c>
      <c r="ET76" s="20">
        <v>0</v>
      </c>
      <c r="EU76" s="20">
        <v>0</v>
      </c>
      <c r="EV76" s="20">
        <v>0.26760145293868387</v>
      </c>
      <c r="EW76" s="20">
        <v>84.56328231606085</v>
      </c>
      <c r="EX76" s="20">
        <v>13658.397888609983</v>
      </c>
      <c r="EY76" s="20">
        <v>0</v>
      </c>
      <c r="EZ76" s="20">
        <v>0</v>
      </c>
      <c r="FA76" s="20">
        <v>0</v>
      </c>
      <c r="FB76" s="20">
        <v>0</v>
      </c>
      <c r="FC76" s="20">
        <v>0</v>
      </c>
      <c r="FD76" s="20">
        <v>0</v>
      </c>
      <c r="FE76" s="20">
        <v>0</v>
      </c>
      <c r="FF76" s="20">
        <v>0</v>
      </c>
      <c r="FG76" s="18">
        <f t="shared" si="2"/>
        <v>14054.100959607933</v>
      </c>
      <c r="FH76" s="17">
        <f t="shared" ref="FH76:FH107" si="10">+EI76+FG76</f>
        <v>15091.618492777983</v>
      </c>
      <c r="FI76" s="28"/>
      <c r="FK76" s="17">
        <v>15091.618492777989</v>
      </c>
      <c r="FL76" s="29">
        <f t="shared" si="6"/>
        <v>0</v>
      </c>
      <c r="FN76" s="20">
        <f t="shared" si="3"/>
        <v>0</v>
      </c>
      <c r="FO76" s="20">
        <f t="shared" si="4"/>
        <v>0</v>
      </c>
      <c r="FP76" s="20">
        <f t="shared" si="5"/>
        <v>0</v>
      </c>
    </row>
    <row r="77" spans="1:172" s="7" customFormat="1" ht="21.95" customHeight="1" thickBot="1" x14ac:dyDescent="0.25">
      <c r="A77" s="12" t="s">
        <v>218</v>
      </c>
      <c r="B77" s="12" t="s">
        <v>219</v>
      </c>
      <c r="C77" s="20">
        <v>0.35539758958082773</v>
      </c>
      <c r="D77" s="20">
        <v>0.11575503781750635</v>
      </c>
      <c r="E77" s="20">
        <v>0.70518106121769975</v>
      </c>
      <c r="F77" s="20">
        <v>2.5600247377067031</v>
      </c>
      <c r="G77" s="20">
        <v>0.88127722011565579</v>
      </c>
      <c r="H77" s="20">
        <v>2.3695366136838105</v>
      </c>
      <c r="I77" s="20">
        <v>0.67571789145946082</v>
      </c>
      <c r="J77" s="20">
        <v>0.36757552866049964</v>
      </c>
      <c r="K77" s="20">
        <v>1.1503962288043252</v>
      </c>
      <c r="L77" s="20">
        <v>5.0391800955096979</v>
      </c>
      <c r="M77" s="20">
        <v>1.9712029001069031</v>
      </c>
      <c r="N77" s="20">
        <v>5.6835815561573639</v>
      </c>
      <c r="O77" s="20">
        <v>1.2548039423674016</v>
      </c>
      <c r="P77" s="20">
        <v>11.101249932002172</v>
      </c>
      <c r="Q77" s="20">
        <v>0.51136568880793642</v>
      </c>
      <c r="R77" s="20">
        <v>17.876466762897994</v>
      </c>
      <c r="S77" s="20">
        <v>1.1764882165552786</v>
      </c>
      <c r="T77" s="20">
        <v>4.3651756120899323</v>
      </c>
      <c r="U77" s="20">
        <v>1.728069203082284</v>
      </c>
      <c r="V77" s="20">
        <v>1.018697278307326</v>
      </c>
      <c r="W77" s="20">
        <v>1.539645329121428</v>
      </c>
      <c r="X77" s="20">
        <v>8336.2455367399671</v>
      </c>
      <c r="Y77" s="20">
        <v>1222.3680442339901</v>
      </c>
      <c r="Z77" s="20">
        <v>928.75243776209038</v>
      </c>
      <c r="AA77" s="20">
        <v>60.375395276343184</v>
      </c>
      <c r="AB77" s="20">
        <v>2.9735823503412586</v>
      </c>
      <c r="AC77" s="20">
        <v>0.32417379999998619</v>
      </c>
      <c r="AD77" s="20">
        <v>5.9714455462003464</v>
      </c>
      <c r="AE77" s="20">
        <v>61.834003641828012</v>
      </c>
      <c r="AF77" s="20">
        <v>92.879753217803767</v>
      </c>
      <c r="AG77" s="20">
        <v>5.7357086832394511E-4</v>
      </c>
      <c r="AH77" s="20">
        <v>0.13558011965180933</v>
      </c>
      <c r="AI77" s="20">
        <v>454.78524453465968</v>
      </c>
      <c r="AJ77" s="20">
        <v>59.197061961249887</v>
      </c>
      <c r="AK77" s="20">
        <v>11.445097105386955</v>
      </c>
      <c r="AL77" s="20">
        <v>160.88519031817668</v>
      </c>
      <c r="AM77" s="20">
        <v>73.161723152737252</v>
      </c>
      <c r="AN77" s="20">
        <v>810.18905598064725</v>
      </c>
      <c r="AO77" s="20">
        <v>109.0399732911512</v>
      </c>
      <c r="AP77" s="20">
        <v>118.07294039606815</v>
      </c>
      <c r="AQ77" s="20">
        <v>91.591807385738974</v>
      </c>
      <c r="AR77" s="20">
        <v>71.076100435830455</v>
      </c>
      <c r="AS77" s="20">
        <v>10.571775399373347</v>
      </c>
      <c r="AT77" s="20">
        <v>7.5684113981708592</v>
      </c>
      <c r="AU77" s="20">
        <v>0.38663465105744188</v>
      </c>
      <c r="AV77" s="20">
        <v>3.8671626429297925</v>
      </c>
      <c r="AW77" s="20">
        <v>173.03156643938632</v>
      </c>
      <c r="AX77" s="20">
        <v>742.78354085301214</v>
      </c>
      <c r="AY77" s="20">
        <v>1.2420227249628273</v>
      </c>
      <c r="AZ77" s="20">
        <v>108.13639208811072</v>
      </c>
      <c r="BA77" s="20">
        <v>0.36674821032541599</v>
      </c>
      <c r="BB77" s="20">
        <v>49.511657268380887</v>
      </c>
      <c r="BC77" s="20">
        <v>21.736678228431963</v>
      </c>
      <c r="BD77" s="20">
        <v>0.96756241411318555</v>
      </c>
      <c r="BE77" s="20">
        <v>4.0158869976502327</v>
      </c>
      <c r="BF77" s="20">
        <v>11.43573513711644</v>
      </c>
      <c r="BG77" s="20">
        <v>21.430992999424596</v>
      </c>
      <c r="BH77" s="20">
        <v>31.392561776095036</v>
      </c>
      <c r="BI77" s="20">
        <v>0</v>
      </c>
      <c r="BJ77" s="20">
        <v>9.4142226215949734</v>
      </c>
      <c r="BK77" s="20">
        <v>3.5007300925045941</v>
      </c>
      <c r="BL77" s="20">
        <v>1313.6079092434047</v>
      </c>
      <c r="BM77" s="20">
        <v>6.238336125633138</v>
      </c>
      <c r="BN77" s="20">
        <v>271.7187926656905</v>
      </c>
      <c r="BO77" s="20">
        <v>0.67600776251531514</v>
      </c>
      <c r="BP77" s="20">
        <v>4207.1501496485453</v>
      </c>
      <c r="BQ77" s="20">
        <v>9.5142408397720519</v>
      </c>
      <c r="BR77" s="20">
        <v>36.607398474775259</v>
      </c>
      <c r="BS77" s="20">
        <v>2.3766374096073735</v>
      </c>
      <c r="BT77" s="20">
        <v>1.7940462252621399</v>
      </c>
      <c r="BU77" s="20">
        <v>11.433112721994299</v>
      </c>
      <c r="BV77" s="20">
        <v>17.955748770503252</v>
      </c>
      <c r="BW77" s="20">
        <v>21.44804739267995</v>
      </c>
      <c r="BX77" s="20">
        <v>9.5200659944893484</v>
      </c>
      <c r="BY77" s="20">
        <v>1.7398319992245133</v>
      </c>
      <c r="BZ77" s="20">
        <v>86.756960906296754</v>
      </c>
      <c r="CA77" s="20">
        <v>1.5882781987280383</v>
      </c>
      <c r="CB77" s="20">
        <v>0.12331496317631327</v>
      </c>
      <c r="CC77" s="20">
        <v>11.831739981480652</v>
      </c>
      <c r="CD77" s="20">
        <v>2563.733659092868</v>
      </c>
      <c r="CE77" s="20">
        <v>22.575369169533012</v>
      </c>
      <c r="CF77" s="20">
        <v>26.181417154962276</v>
      </c>
      <c r="CG77" s="20">
        <v>60.828339631071472</v>
      </c>
      <c r="CH77" s="20">
        <v>14.010507300369149</v>
      </c>
      <c r="CI77" s="20">
        <v>11.653643132115885</v>
      </c>
      <c r="CJ77" s="20">
        <v>79.172364376440257</v>
      </c>
      <c r="CK77" s="20">
        <v>11.545503901457138</v>
      </c>
      <c r="CL77" s="20">
        <v>157.22646480679509</v>
      </c>
      <c r="CM77" s="20">
        <v>52.899004312810575</v>
      </c>
      <c r="CN77" s="20">
        <v>400.98093464101959</v>
      </c>
      <c r="CO77" s="20">
        <v>32.017193688254046</v>
      </c>
      <c r="CP77" s="20">
        <v>6.1486482647613812E-2</v>
      </c>
      <c r="CQ77" s="20">
        <v>16.306440735355167</v>
      </c>
      <c r="CR77" s="20">
        <v>9.2858365989101657</v>
      </c>
      <c r="CS77" s="20">
        <v>29.767914858408844</v>
      </c>
      <c r="CT77" s="20">
        <v>8.6852103224355037</v>
      </c>
      <c r="CU77" s="20">
        <v>6.4165069494754619</v>
      </c>
      <c r="CV77" s="20">
        <v>2.388555009095493</v>
      </c>
      <c r="CW77" s="20">
        <v>1.0553985510978461</v>
      </c>
      <c r="CX77" s="20">
        <v>50.248363507093252</v>
      </c>
      <c r="CY77" s="20">
        <v>82.978146313750187</v>
      </c>
      <c r="CZ77" s="20">
        <v>1.0380490449125053</v>
      </c>
      <c r="DA77" s="20">
        <v>18.663329371217003</v>
      </c>
      <c r="DB77" s="20">
        <v>130.38062719595538</v>
      </c>
      <c r="DC77" s="20">
        <v>22.012137026812283</v>
      </c>
      <c r="DD77" s="20">
        <v>18.067806491245143</v>
      </c>
      <c r="DE77" s="20">
        <v>65.255618891280761</v>
      </c>
      <c r="DF77" s="20">
        <v>1.3367219459286224</v>
      </c>
      <c r="DG77" s="20">
        <v>14.886510897878297</v>
      </c>
      <c r="DH77" s="20">
        <v>19.10146853677994</v>
      </c>
      <c r="DI77" s="20">
        <v>31.424749690559118</v>
      </c>
      <c r="DJ77" s="20">
        <v>14.273337658856596</v>
      </c>
      <c r="DK77" s="20">
        <v>24.913018327946681</v>
      </c>
      <c r="DL77" s="20">
        <v>95.379595613461959</v>
      </c>
      <c r="DM77" s="20">
        <v>17.385602984514435</v>
      </c>
      <c r="DN77" s="20">
        <v>4.1867073503510426</v>
      </c>
      <c r="DO77" s="20">
        <v>553.45134072309645</v>
      </c>
      <c r="DP77" s="20">
        <v>10.08021070633346</v>
      </c>
      <c r="DQ77" s="20">
        <v>6.1281331907719117E-2</v>
      </c>
      <c r="DR77" s="20">
        <v>1.9835285796240318</v>
      </c>
      <c r="DS77" s="20">
        <v>29.499988773083999</v>
      </c>
      <c r="DT77" s="20">
        <v>13.78839097766204</v>
      </c>
      <c r="DU77" s="20">
        <v>108.0540340272092</v>
      </c>
      <c r="DV77" s="20">
        <v>477.03254015412278</v>
      </c>
      <c r="DW77" s="20">
        <v>83.65774415627601</v>
      </c>
      <c r="DX77" s="20">
        <v>0.99912897385599497</v>
      </c>
      <c r="DY77" s="20">
        <v>476.09062861169434</v>
      </c>
      <c r="DZ77" s="20">
        <v>11623.086341918182</v>
      </c>
      <c r="EA77" s="20">
        <v>24.931334374872538</v>
      </c>
      <c r="EB77" s="20">
        <v>60.367164057955769</v>
      </c>
      <c r="EC77" s="20">
        <v>1.4763897761978859</v>
      </c>
      <c r="ED77" s="20">
        <v>0.45106492920383584</v>
      </c>
      <c r="EE77" s="20">
        <v>5.4063280677732415</v>
      </c>
      <c r="EF77" s="20">
        <v>0.2006260535133926</v>
      </c>
      <c r="EG77" s="20">
        <v>5.1986876223390439</v>
      </c>
      <c r="EH77" s="20">
        <v>0</v>
      </c>
      <c r="EI77" s="18">
        <f t="shared" si="9"/>
        <v>37541.332705891778</v>
      </c>
      <c r="EJ77" s="20">
        <v>5035.5375220692586</v>
      </c>
      <c r="EK77" s="20">
        <v>2.9590886663749365</v>
      </c>
      <c r="EL77" s="20">
        <v>12.937476165732727</v>
      </c>
      <c r="EM77" s="20">
        <v>0</v>
      </c>
      <c r="EN77" s="20">
        <v>0</v>
      </c>
      <c r="EO77" s="20">
        <v>0</v>
      </c>
      <c r="EP77" s="20">
        <v>0</v>
      </c>
      <c r="EQ77" s="20">
        <v>0</v>
      </c>
      <c r="ER77" s="20">
        <v>0</v>
      </c>
      <c r="ES77" s="20">
        <v>0</v>
      </c>
      <c r="ET77" s="20">
        <v>0</v>
      </c>
      <c r="EU77" s="20">
        <v>24945.906794803061</v>
      </c>
      <c r="EV77" s="20">
        <v>207.53789711347042</v>
      </c>
      <c r="EW77" s="20">
        <v>4.7819305283312481</v>
      </c>
      <c r="EX77" s="20">
        <v>49022.269615997298</v>
      </c>
      <c r="EY77" s="20">
        <v>0</v>
      </c>
      <c r="EZ77" s="20">
        <v>0</v>
      </c>
      <c r="FA77" s="20">
        <v>0</v>
      </c>
      <c r="FB77" s="20">
        <v>0</v>
      </c>
      <c r="FC77" s="20">
        <v>0</v>
      </c>
      <c r="FD77" s="20">
        <v>0</v>
      </c>
      <c r="FE77" s="20">
        <v>0</v>
      </c>
      <c r="FF77" s="20">
        <v>0</v>
      </c>
      <c r="FG77" s="18">
        <f t="shared" ref="FG77:FG140" si="11">+SUM(EJ77:FF77)</f>
        <v>79231.930325343521</v>
      </c>
      <c r="FH77" s="17">
        <f t="shared" si="10"/>
        <v>116773.2630312353</v>
      </c>
      <c r="FI77" s="28"/>
      <c r="FK77" s="17">
        <v>116773.26303123531</v>
      </c>
      <c r="FL77" s="29">
        <f t="shared" ref="FL77:FL140" si="12">+FK77-FH77</f>
        <v>0</v>
      </c>
      <c r="FN77" s="20">
        <f t="shared" ref="FN77:FN140" si="13">+SUM(EK77:EL77)</f>
        <v>15.896564832107664</v>
      </c>
      <c r="FO77" s="20">
        <f t="shared" ref="FO77:FO140" si="14">+SUM(EN77:ET77)</f>
        <v>0</v>
      </c>
      <c r="FP77" s="20">
        <f t="shared" ref="FP77:FP140" si="15">+SUM(EZ77:FF77)</f>
        <v>0</v>
      </c>
    </row>
    <row r="78" spans="1:172" s="7" customFormat="1" ht="21.95" customHeight="1" thickBot="1" x14ac:dyDescent="0.25">
      <c r="A78" s="12" t="s">
        <v>220</v>
      </c>
      <c r="B78" s="12" t="s">
        <v>221</v>
      </c>
      <c r="C78" s="20">
        <v>0.23047807068995835</v>
      </c>
      <c r="D78" s="20">
        <v>7.5068032454267519E-2</v>
      </c>
      <c r="E78" s="20">
        <v>9.6451883099636759E-2</v>
      </c>
      <c r="F78" s="20">
        <v>26.666876599900483</v>
      </c>
      <c r="G78" s="20">
        <v>3.9402048105982153</v>
      </c>
      <c r="H78" s="20">
        <v>13.705053975244358</v>
      </c>
      <c r="I78" s="20">
        <v>0.43820825047786049</v>
      </c>
      <c r="J78" s="20">
        <v>1.8007159192954407</v>
      </c>
      <c r="K78" s="20">
        <v>0.74604080364344738</v>
      </c>
      <c r="L78" s="20">
        <v>3.2966288392856349</v>
      </c>
      <c r="M78" s="20">
        <v>1.2783402439249363</v>
      </c>
      <c r="N78" s="20">
        <v>32.273830556628312</v>
      </c>
      <c r="O78" s="20">
        <v>28.292555886393973</v>
      </c>
      <c r="P78" s="20">
        <v>70.259057754016069</v>
      </c>
      <c r="Q78" s="20">
        <v>15.122098192337541</v>
      </c>
      <c r="R78" s="20">
        <v>65.553644674301196</v>
      </c>
      <c r="S78" s="20">
        <v>0.85352882569784638</v>
      </c>
      <c r="T78" s="20">
        <v>2.8308499629498316</v>
      </c>
      <c r="U78" s="20">
        <v>6.9968650646089419</v>
      </c>
      <c r="V78" s="20">
        <v>0.74263552050796511</v>
      </c>
      <c r="W78" s="20">
        <v>14.778846940747158</v>
      </c>
      <c r="X78" s="20">
        <v>41.227083783117543</v>
      </c>
      <c r="Y78" s="20">
        <v>2.9779020550836717</v>
      </c>
      <c r="Z78" s="20">
        <v>5.1878622995119681</v>
      </c>
      <c r="AA78" s="20">
        <v>0.67008600089879722</v>
      </c>
      <c r="AB78" s="20">
        <v>1.9283910280671661</v>
      </c>
      <c r="AC78" s="20">
        <v>14.619704644534339</v>
      </c>
      <c r="AD78" s="20">
        <v>9.2382826244930385</v>
      </c>
      <c r="AE78" s="20">
        <v>2.9141826793092926</v>
      </c>
      <c r="AF78" s="20">
        <v>22.286280241426383</v>
      </c>
      <c r="AG78" s="20">
        <v>3.7196512022263418E-4</v>
      </c>
      <c r="AH78" s="20">
        <v>8.792475052551238E-2</v>
      </c>
      <c r="AI78" s="20">
        <v>5.9906033343848932</v>
      </c>
      <c r="AJ78" s="20">
        <v>5.8496000808624178</v>
      </c>
      <c r="AK78" s="20">
        <v>0.45380850304669007</v>
      </c>
      <c r="AL78" s="20">
        <v>16.718688546620637</v>
      </c>
      <c r="AM78" s="20">
        <v>16.814305861699797</v>
      </c>
      <c r="AN78" s="20">
        <v>65.76018919220509</v>
      </c>
      <c r="AO78" s="20">
        <v>5.5635585106772218</v>
      </c>
      <c r="AP78" s="20">
        <v>6.9800227347597801</v>
      </c>
      <c r="AQ78" s="20">
        <v>14.701461713727255</v>
      </c>
      <c r="AR78" s="20">
        <v>2.6982064389515488</v>
      </c>
      <c r="AS78" s="20">
        <v>0.59179553872847224</v>
      </c>
      <c r="AT78" s="20">
        <v>1.7922943274131535</v>
      </c>
      <c r="AU78" s="20">
        <v>1.0762041979112638</v>
      </c>
      <c r="AV78" s="20">
        <v>3.0661985556143074</v>
      </c>
      <c r="AW78" s="20">
        <v>4.6629852913331069</v>
      </c>
      <c r="AX78" s="20">
        <v>3.2643223865071977</v>
      </c>
      <c r="AY78" s="20">
        <v>0.58240498056974666</v>
      </c>
      <c r="AZ78" s="20">
        <v>38.421919713529633</v>
      </c>
      <c r="BA78" s="20">
        <v>0.21735586896095571</v>
      </c>
      <c r="BB78" s="20">
        <v>16.181390327333169</v>
      </c>
      <c r="BC78" s="20">
        <v>2.1856960679097694</v>
      </c>
      <c r="BD78" s="20">
        <v>1.1954716742155684</v>
      </c>
      <c r="BE78" s="20">
        <v>51.640279711812958</v>
      </c>
      <c r="BF78" s="20">
        <v>1.9384703120290876</v>
      </c>
      <c r="BG78" s="20">
        <v>13.657657288545273</v>
      </c>
      <c r="BH78" s="20">
        <v>18.236105421810201</v>
      </c>
      <c r="BI78" s="20">
        <v>0</v>
      </c>
      <c r="BJ78" s="20">
        <v>5.1181816698041143</v>
      </c>
      <c r="BK78" s="20">
        <v>0.19535199064365039</v>
      </c>
      <c r="BL78" s="20">
        <v>3.4026628305263218</v>
      </c>
      <c r="BM78" s="20">
        <v>4.5566986501390501</v>
      </c>
      <c r="BN78" s="20">
        <v>5.5480262331197725</v>
      </c>
      <c r="BO78" s="20">
        <v>0.25606673120515722</v>
      </c>
      <c r="BP78" s="20">
        <v>3.3046854425139975</v>
      </c>
      <c r="BQ78" s="20">
        <v>6517.8247482410115</v>
      </c>
      <c r="BR78" s="20">
        <v>112.84427012274233</v>
      </c>
      <c r="BS78" s="20">
        <v>8.0204698927128355</v>
      </c>
      <c r="BT78" s="20">
        <v>1.163439410983603</v>
      </c>
      <c r="BU78" s="20">
        <v>54.440803305444156</v>
      </c>
      <c r="BV78" s="20">
        <v>5.6094360818829561</v>
      </c>
      <c r="BW78" s="20">
        <v>2.7688492961594644</v>
      </c>
      <c r="BX78" s="20">
        <v>57.063076891818262</v>
      </c>
      <c r="BY78" s="20">
        <v>3.274594954622192</v>
      </c>
      <c r="BZ78" s="20">
        <v>33.780236046785333</v>
      </c>
      <c r="CA78" s="20">
        <v>26.706142120856583</v>
      </c>
      <c r="CB78" s="20">
        <v>18.209814329227768</v>
      </c>
      <c r="CC78" s="20">
        <v>11.029919660883778</v>
      </c>
      <c r="CD78" s="20">
        <v>638.89728563976848</v>
      </c>
      <c r="CE78" s="20">
        <v>650.98692951642772</v>
      </c>
      <c r="CF78" s="20">
        <v>6.9325683056317775</v>
      </c>
      <c r="CG78" s="20">
        <v>3.4905840136715298</v>
      </c>
      <c r="CH78" s="20">
        <v>8.9983945952715878</v>
      </c>
      <c r="CI78" s="20">
        <v>1.1010548380590131</v>
      </c>
      <c r="CJ78" s="20">
        <v>65.162957982370713</v>
      </c>
      <c r="CK78" s="20">
        <v>285.39790865287455</v>
      </c>
      <c r="CL78" s="20">
        <v>43.79026305887588</v>
      </c>
      <c r="CM78" s="20">
        <v>34.305292142569783</v>
      </c>
      <c r="CN78" s="20">
        <v>37.744968516017622</v>
      </c>
      <c r="CO78" s="20">
        <v>65.359644609506518</v>
      </c>
      <c r="CP78" s="20">
        <v>3.9874456973239186E-2</v>
      </c>
      <c r="CQ78" s="20">
        <v>222.99456237107199</v>
      </c>
      <c r="CR78" s="20">
        <v>138.76493446527201</v>
      </c>
      <c r="CS78" s="20">
        <v>21.284016638442711</v>
      </c>
      <c r="CT78" s="20">
        <v>0.1819939323158356</v>
      </c>
      <c r="CU78" s="20">
        <v>16.824963014027393</v>
      </c>
      <c r="CV78" s="20">
        <v>0.37269379899174671</v>
      </c>
      <c r="CW78" s="20">
        <v>0.3061168465992084</v>
      </c>
      <c r="CX78" s="20">
        <v>11.889235937269788</v>
      </c>
      <c r="CY78" s="20">
        <v>34.165529598061944</v>
      </c>
      <c r="CZ78" s="20">
        <v>0.26556211712267824</v>
      </c>
      <c r="DA78" s="20">
        <v>2.7524353735087446</v>
      </c>
      <c r="DB78" s="20">
        <v>0.39560944022075129</v>
      </c>
      <c r="DC78" s="20">
        <v>1.3136270392820211</v>
      </c>
      <c r="DD78" s="20">
        <v>0.41037210017339887</v>
      </c>
      <c r="DE78" s="20">
        <v>0.13283718382254936</v>
      </c>
      <c r="DF78" s="20">
        <v>0.27023500626882485</v>
      </c>
      <c r="DG78" s="20">
        <v>11.493493908906098</v>
      </c>
      <c r="DH78" s="20">
        <v>1.1052956060376977</v>
      </c>
      <c r="DI78" s="20">
        <v>0.7007948311984239</v>
      </c>
      <c r="DJ78" s="20">
        <v>0.31738375707674588</v>
      </c>
      <c r="DK78" s="20">
        <v>1.4210710425024851</v>
      </c>
      <c r="DL78" s="20">
        <v>0.45273220255400659</v>
      </c>
      <c r="DM78" s="20">
        <v>2.4607858491935151</v>
      </c>
      <c r="DN78" s="20">
        <v>1.206681083695412</v>
      </c>
      <c r="DO78" s="20">
        <v>105.71055744808606</v>
      </c>
      <c r="DP78" s="20">
        <v>13.985530776076239</v>
      </c>
      <c r="DQ78" s="20">
        <v>3.9741415140323796E-2</v>
      </c>
      <c r="DR78" s="20">
        <v>0.45891510728642848</v>
      </c>
      <c r="DS78" s="20">
        <v>2.4066482386253467</v>
      </c>
      <c r="DT78" s="20">
        <v>3.1799728787220305</v>
      </c>
      <c r="DU78" s="20">
        <v>1.7762468968984981</v>
      </c>
      <c r="DV78" s="20">
        <v>7.0464164817138029</v>
      </c>
      <c r="DW78" s="20">
        <v>2.0912721870796491</v>
      </c>
      <c r="DX78" s="20">
        <v>0.10429776862793597</v>
      </c>
      <c r="DY78" s="20">
        <v>16.862116164882494</v>
      </c>
      <c r="DZ78" s="20">
        <v>591.57245629541819</v>
      </c>
      <c r="EA78" s="20">
        <v>1.4889295347615934</v>
      </c>
      <c r="EB78" s="20">
        <v>1.5579577022429323</v>
      </c>
      <c r="EC78" s="20">
        <v>1.4116065822488038</v>
      </c>
      <c r="ED78" s="20">
        <v>6.4524907215184946E-2</v>
      </c>
      <c r="EE78" s="20">
        <v>3.5060453393816875</v>
      </c>
      <c r="EF78" s="20">
        <v>7.2560400355942467E-2</v>
      </c>
      <c r="EG78" s="20">
        <v>0.97637977625189043</v>
      </c>
      <c r="EH78" s="20">
        <v>0</v>
      </c>
      <c r="EI78" s="18">
        <f t="shared" si="9"/>
        <v>10634.477388735784</v>
      </c>
      <c r="EJ78" s="20">
        <v>17779.924332402472</v>
      </c>
      <c r="EK78" s="20">
        <v>0</v>
      </c>
      <c r="EL78" s="20">
        <v>0</v>
      </c>
      <c r="EM78" s="20">
        <v>0</v>
      </c>
      <c r="EN78" s="20">
        <v>0</v>
      </c>
      <c r="EO78" s="20">
        <v>0</v>
      </c>
      <c r="EP78" s="20">
        <v>0</v>
      </c>
      <c r="EQ78" s="20">
        <v>0</v>
      </c>
      <c r="ER78" s="20">
        <v>0</v>
      </c>
      <c r="ES78" s="20">
        <v>0</v>
      </c>
      <c r="ET78" s="20">
        <v>0</v>
      </c>
      <c r="EU78" s="20">
        <v>17.221855386635646</v>
      </c>
      <c r="EV78" s="20">
        <v>134.53942391141143</v>
      </c>
      <c r="EW78" s="20">
        <v>2444.5401040064144</v>
      </c>
      <c r="EX78" s="20">
        <v>127096.64276450619</v>
      </c>
      <c r="EY78" s="20">
        <v>0</v>
      </c>
      <c r="EZ78" s="20">
        <v>0</v>
      </c>
      <c r="FA78" s="20">
        <v>0</v>
      </c>
      <c r="FB78" s="20">
        <v>0</v>
      </c>
      <c r="FC78" s="20">
        <v>0</v>
      </c>
      <c r="FD78" s="20">
        <v>0</v>
      </c>
      <c r="FE78" s="20">
        <v>0</v>
      </c>
      <c r="FF78" s="20">
        <v>0</v>
      </c>
      <c r="FG78" s="18">
        <f t="shared" si="11"/>
        <v>147472.86848021313</v>
      </c>
      <c r="FH78" s="17">
        <f t="shared" si="10"/>
        <v>158107.34586894891</v>
      </c>
      <c r="FI78" s="28"/>
      <c r="FK78" s="17">
        <v>158107.34586894888</v>
      </c>
      <c r="FL78" s="29">
        <f t="shared" si="12"/>
        <v>0</v>
      </c>
      <c r="FN78" s="20">
        <f t="shared" si="13"/>
        <v>0</v>
      </c>
      <c r="FO78" s="20">
        <f t="shared" si="14"/>
        <v>0</v>
      </c>
      <c r="FP78" s="20">
        <f t="shared" si="15"/>
        <v>0</v>
      </c>
    </row>
    <row r="79" spans="1:172" s="7" customFormat="1" ht="21.95" customHeight="1" thickBot="1" x14ac:dyDescent="0.25">
      <c r="A79" s="12" t="s">
        <v>222</v>
      </c>
      <c r="B79" s="12" t="s">
        <v>223</v>
      </c>
      <c r="C79" s="20">
        <v>89.236158838382352</v>
      </c>
      <c r="D79" s="20">
        <v>59.568478134553189</v>
      </c>
      <c r="E79" s="20">
        <v>32.804058318701756</v>
      </c>
      <c r="F79" s="20">
        <v>4.4225919104219171</v>
      </c>
      <c r="G79" s="20">
        <v>6.4145732891663911</v>
      </c>
      <c r="H79" s="20">
        <v>24.374253206225305</v>
      </c>
      <c r="I79" s="20">
        <v>27.395219722442988</v>
      </c>
      <c r="J79" s="20">
        <v>128.08147421822042</v>
      </c>
      <c r="K79" s="20">
        <v>39.900163859638937</v>
      </c>
      <c r="L79" s="20">
        <v>1689.667301232812</v>
      </c>
      <c r="M79" s="20">
        <v>2.1698627121513807</v>
      </c>
      <c r="N79" s="20">
        <v>549.60032802021601</v>
      </c>
      <c r="O79" s="20">
        <v>446.57551068689605</v>
      </c>
      <c r="P79" s="20">
        <v>2746.2984284877875</v>
      </c>
      <c r="Q79" s="20">
        <v>305.46301875601654</v>
      </c>
      <c r="R79" s="20">
        <v>159.08015185737293</v>
      </c>
      <c r="S79" s="20">
        <v>37.057614808456613</v>
      </c>
      <c r="T79" s="20">
        <v>129.9144202492933</v>
      </c>
      <c r="U79" s="20">
        <v>789.98363031273379</v>
      </c>
      <c r="V79" s="20">
        <v>2273.6764882788484</v>
      </c>
      <c r="W79" s="20">
        <v>1183.9606646452339</v>
      </c>
      <c r="X79" s="20">
        <v>115.63290705990808</v>
      </c>
      <c r="Y79" s="20">
        <v>13.440386805830514</v>
      </c>
      <c r="Z79" s="20">
        <v>919.330427799463</v>
      </c>
      <c r="AA79" s="20">
        <v>49.637894541781669</v>
      </c>
      <c r="AB79" s="20">
        <v>16.250484445932543</v>
      </c>
      <c r="AC79" s="20">
        <v>74.324996566228549</v>
      </c>
      <c r="AD79" s="20">
        <v>187.53851203512932</v>
      </c>
      <c r="AE79" s="20">
        <v>0.84552734051660461</v>
      </c>
      <c r="AF79" s="20">
        <v>26.984164768567659</v>
      </c>
      <c r="AG79" s="20">
        <v>1.9259852319618148E-3</v>
      </c>
      <c r="AH79" s="20">
        <v>19.592306712899166</v>
      </c>
      <c r="AI79" s="20">
        <v>1797.5069219026113</v>
      </c>
      <c r="AJ79" s="20">
        <v>5230.0628887026951</v>
      </c>
      <c r="AK79" s="20">
        <v>314.95570667175303</v>
      </c>
      <c r="AL79" s="20">
        <v>48.273016437618047</v>
      </c>
      <c r="AM79" s="20">
        <v>2384.9618472484053</v>
      </c>
      <c r="AN79" s="20">
        <v>4585.279664595937</v>
      </c>
      <c r="AO79" s="20">
        <v>14.319435715091796</v>
      </c>
      <c r="AP79" s="20">
        <v>3587.5659578659615</v>
      </c>
      <c r="AQ79" s="20">
        <v>1906.2150224577249</v>
      </c>
      <c r="AR79" s="20">
        <v>118.69748538385474</v>
      </c>
      <c r="AS79" s="20">
        <v>380.64877080330484</v>
      </c>
      <c r="AT79" s="20">
        <v>1205.2424026281428</v>
      </c>
      <c r="AU79" s="20">
        <v>22.32219752693516</v>
      </c>
      <c r="AV79" s="20">
        <v>753.57100290067501</v>
      </c>
      <c r="AW79" s="20">
        <v>1778.0851065761096</v>
      </c>
      <c r="AX79" s="20">
        <v>430.85912407309172</v>
      </c>
      <c r="AY79" s="20">
        <v>2.9393376903212225</v>
      </c>
      <c r="AZ79" s="20">
        <v>8763.7256366681577</v>
      </c>
      <c r="BA79" s="20">
        <v>121.96635192045017</v>
      </c>
      <c r="BB79" s="20">
        <v>492.5349015511365</v>
      </c>
      <c r="BC79" s="20">
        <v>761.42400558403199</v>
      </c>
      <c r="BD79" s="20">
        <v>140.79501980145781</v>
      </c>
      <c r="BE79" s="20">
        <v>22.160286755590878</v>
      </c>
      <c r="BF79" s="20">
        <v>16.802805708331146</v>
      </c>
      <c r="BG79" s="20">
        <v>4561.0766558208361</v>
      </c>
      <c r="BH79" s="20">
        <v>2772.3839508635392</v>
      </c>
      <c r="BI79" s="20">
        <v>0</v>
      </c>
      <c r="BJ79" s="20">
        <v>378.82978260351058</v>
      </c>
      <c r="BK79" s="20">
        <v>9.4806845957981736</v>
      </c>
      <c r="BL79" s="20">
        <v>3856.4677283158385</v>
      </c>
      <c r="BM79" s="20">
        <v>3732.5856411056552</v>
      </c>
      <c r="BN79" s="20">
        <v>2156.4799694138783</v>
      </c>
      <c r="BO79" s="20">
        <v>240.45353737895496</v>
      </c>
      <c r="BP79" s="20">
        <v>1981.1753169452359</v>
      </c>
      <c r="BQ79" s="20">
        <v>124.61431817257609</v>
      </c>
      <c r="BR79" s="20">
        <v>1013.8381698485584</v>
      </c>
      <c r="BS79" s="20">
        <v>651.20693006249689</v>
      </c>
      <c r="BT79" s="20">
        <v>15.207009412251566</v>
      </c>
      <c r="BU79" s="20">
        <v>109.67797437262998</v>
      </c>
      <c r="BV79" s="20">
        <v>742.36230143553257</v>
      </c>
      <c r="BW79" s="20">
        <v>80.979896303828738</v>
      </c>
      <c r="BX79" s="20">
        <v>69.561285351706275</v>
      </c>
      <c r="BY79" s="20">
        <v>497.42633166645493</v>
      </c>
      <c r="BZ79" s="20">
        <v>218.00005700197011</v>
      </c>
      <c r="CA79" s="20">
        <v>6.3313024894818541</v>
      </c>
      <c r="CB79" s="20">
        <v>0.61306195342367675</v>
      </c>
      <c r="CC79" s="20">
        <v>3121.7264191839008</v>
      </c>
      <c r="CD79" s="20">
        <v>7302.8929151611646</v>
      </c>
      <c r="CE79" s="20">
        <v>83.385600998107805</v>
      </c>
      <c r="CF79" s="20">
        <v>727.65710450635811</v>
      </c>
      <c r="CG79" s="20">
        <v>104.20777668624335</v>
      </c>
      <c r="CH79" s="20">
        <v>960.84827641501181</v>
      </c>
      <c r="CI79" s="20">
        <v>52.275011333794154</v>
      </c>
      <c r="CJ79" s="20">
        <v>19113.528398268681</v>
      </c>
      <c r="CK79" s="20">
        <v>39.837685606508529</v>
      </c>
      <c r="CL79" s="20">
        <v>3470.1114091231125</v>
      </c>
      <c r="CM79" s="20">
        <v>4589.5639924465622</v>
      </c>
      <c r="CN79" s="20">
        <v>3206.8974939562859</v>
      </c>
      <c r="CO79" s="20">
        <v>3777.0285443726298</v>
      </c>
      <c r="CP79" s="20">
        <v>2.3203051056225204E-2</v>
      </c>
      <c r="CQ79" s="20">
        <v>42.407375914059791</v>
      </c>
      <c r="CR79" s="20">
        <v>30.202826962760899</v>
      </c>
      <c r="CS79" s="20">
        <v>389.96808364530665</v>
      </c>
      <c r="CT79" s="20">
        <v>281.35028923978814</v>
      </c>
      <c r="CU79" s="20">
        <v>94.605809764113729</v>
      </c>
      <c r="CV79" s="20">
        <v>155.351552455258</v>
      </c>
      <c r="CW79" s="20">
        <v>259.02126073967759</v>
      </c>
      <c r="CX79" s="20">
        <v>2425.1536091182543</v>
      </c>
      <c r="CY79" s="20">
        <v>3362.1916932589465</v>
      </c>
      <c r="CZ79" s="20">
        <v>331.70218986106141</v>
      </c>
      <c r="DA79" s="20">
        <v>99.474924026196661</v>
      </c>
      <c r="DB79" s="20">
        <v>19.328123340332233</v>
      </c>
      <c r="DC79" s="20">
        <v>42.782301495034652</v>
      </c>
      <c r="DD79" s="20">
        <v>17.325496854000971</v>
      </c>
      <c r="DE79" s="20">
        <v>1.0437984921646888</v>
      </c>
      <c r="DF79" s="20">
        <v>4.4163716800904869</v>
      </c>
      <c r="DG79" s="20">
        <v>12776.736687035384</v>
      </c>
      <c r="DH79" s="20">
        <v>138.56908391209458</v>
      </c>
      <c r="DI79" s="20">
        <v>38.786521704544754</v>
      </c>
      <c r="DJ79" s="20">
        <v>13.377751451401359</v>
      </c>
      <c r="DK79" s="20">
        <v>980.12780824228832</v>
      </c>
      <c r="DL79" s="20">
        <v>105.09003774926748</v>
      </c>
      <c r="DM79" s="20">
        <v>2531.3599734429354</v>
      </c>
      <c r="DN79" s="20">
        <v>437.82490397077783</v>
      </c>
      <c r="DO79" s="20">
        <v>874.19057598982624</v>
      </c>
      <c r="DP79" s="20">
        <v>377.82383803120786</v>
      </c>
      <c r="DQ79" s="20">
        <v>0.91232318436342208</v>
      </c>
      <c r="DR79" s="20">
        <v>40.912517404242394</v>
      </c>
      <c r="DS79" s="20">
        <v>87.19133895765664</v>
      </c>
      <c r="DT79" s="20">
        <v>905.82638290830062</v>
      </c>
      <c r="DU79" s="20">
        <v>12.123203195148024</v>
      </c>
      <c r="DV79" s="20">
        <v>183.92350944510272</v>
      </c>
      <c r="DW79" s="20">
        <v>370.80737032474519</v>
      </c>
      <c r="DX79" s="20">
        <v>0.55090403326140269</v>
      </c>
      <c r="DY79" s="20">
        <v>1137.4910238011119</v>
      </c>
      <c r="DZ79" s="20">
        <v>3489.7068675824098</v>
      </c>
      <c r="EA79" s="20">
        <v>104.63697909087554</v>
      </c>
      <c r="EB79" s="20">
        <v>80.683795464867089</v>
      </c>
      <c r="EC79" s="20">
        <v>73.18205625923062</v>
      </c>
      <c r="ED79" s="20">
        <v>38.774297855203407</v>
      </c>
      <c r="EE79" s="20">
        <v>256.01041074846324</v>
      </c>
      <c r="EF79" s="20">
        <v>0.75935260840357477</v>
      </c>
      <c r="EG79" s="20">
        <v>3.8980201324748962</v>
      </c>
      <c r="EH79" s="20">
        <v>0</v>
      </c>
      <c r="EI79" s="18">
        <f t="shared" si="9"/>
        <v>149416.47780037273</v>
      </c>
      <c r="EJ79" s="20">
        <v>34742.926999037016</v>
      </c>
      <c r="EK79" s="20">
        <v>0</v>
      </c>
      <c r="EL79" s="20">
        <v>0</v>
      </c>
      <c r="EM79" s="20">
        <v>0</v>
      </c>
      <c r="EN79" s="20">
        <v>0</v>
      </c>
      <c r="EO79" s="20">
        <v>0</v>
      </c>
      <c r="EP79" s="20">
        <v>0</v>
      </c>
      <c r="EQ79" s="20">
        <v>0</v>
      </c>
      <c r="ER79" s="20">
        <v>0</v>
      </c>
      <c r="ES79" s="20">
        <v>0</v>
      </c>
      <c r="ET79" s="20">
        <v>0</v>
      </c>
      <c r="EU79" s="20">
        <v>10.021442802022758</v>
      </c>
      <c r="EV79" s="20">
        <v>78.393818230652855</v>
      </c>
      <c r="EW79" s="20">
        <v>4722.3494303684665</v>
      </c>
      <c r="EX79" s="20">
        <v>145753.63760218109</v>
      </c>
      <c r="EY79" s="20">
        <v>0</v>
      </c>
      <c r="EZ79" s="20">
        <v>0</v>
      </c>
      <c r="FA79" s="20">
        <v>0</v>
      </c>
      <c r="FB79" s="20">
        <v>0</v>
      </c>
      <c r="FC79" s="20">
        <v>0</v>
      </c>
      <c r="FD79" s="20">
        <v>0</v>
      </c>
      <c r="FE79" s="20">
        <v>0</v>
      </c>
      <c r="FF79" s="20">
        <v>0</v>
      </c>
      <c r="FG79" s="18">
        <f t="shared" si="11"/>
        <v>185307.32929261925</v>
      </c>
      <c r="FH79" s="17">
        <f t="shared" si="10"/>
        <v>334723.80709299201</v>
      </c>
      <c r="FI79" s="28"/>
      <c r="FK79" s="17">
        <v>334723.80709299218</v>
      </c>
      <c r="FL79" s="29">
        <f t="shared" si="12"/>
        <v>0</v>
      </c>
      <c r="FN79" s="20">
        <f t="shared" si="13"/>
        <v>0</v>
      </c>
      <c r="FO79" s="20">
        <f t="shared" si="14"/>
        <v>0</v>
      </c>
      <c r="FP79" s="20">
        <f t="shared" si="15"/>
        <v>0</v>
      </c>
    </row>
    <row r="80" spans="1:172" s="7" customFormat="1" ht="21.95" customHeight="1" thickBot="1" x14ac:dyDescent="0.25">
      <c r="A80" s="12" t="s">
        <v>224</v>
      </c>
      <c r="B80" s="12" t="s">
        <v>225</v>
      </c>
      <c r="C80" s="20">
        <v>5.4450062346970786E-2</v>
      </c>
      <c r="D80" s="20">
        <v>1.7734698295430409E-2</v>
      </c>
      <c r="E80" s="20">
        <v>0.33758502346923325</v>
      </c>
      <c r="F80" s="20">
        <v>0.39221849180891921</v>
      </c>
      <c r="G80" s="20">
        <v>0.49986752626637376</v>
      </c>
      <c r="H80" s="20">
        <v>1.665058555803913</v>
      </c>
      <c r="I80" s="20">
        <v>1.4814998938501154</v>
      </c>
      <c r="J80" s="20">
        <v>1.7205777235113</v>
      </c>
      <c r="K80" s="20">
        <v>0.8327470415167848</v>
      </c>
      <c r="L80" s="20">
        <v>3.5238841128083065</v>
      </c>
      <c r="M80" s="20">
        <v>0.30200576468721396</v>
      </c>
      <c r="N80" s="20">
        <v>0.38619935701531105</v>
      </c>
      <c r="O80" s="20">
        <v>1.49962508149419</v>
      </c>
      <c r="P80" s="20">
        <v>1.7008099341353324</v>
      </c>
      <c r="Q80" s="20">
        <v>2.3745889280136714</v>
      </c>
      <c r="R80" s="20">
        <v>21.945692959889445</v>
      </c>
      <c r="S80" s="20">
        <v>6.3963752906211591</v>
      </c>
      <c r="T80" s="20">
        <v>45.676941842901002</v>
      </c>
      <c r="U80" s="20">
        <v>14.018532990176569</v>
      </c>
      <c r="V80" s="20">
        <v>6.491480980521791</v>
      </c>
      <c r="W80" s="20">
        <v>0.2358632624176514</v>
      </c>
      <c r="X80" s="20">
        <v>20.467547787022102</v>
      </c>
      <c r="Y80" s="20">
        <v>12.75450761075979</v>
      </c>
      <c r="Z80" s="20">
        <v>2.963628926050248</v>
      </c>
      <c r="AA80" s="20">
        <v>0.27061736635440165</v>
      </c>
      <c r="AB80" s="20">
        <v>0.45557918544382819</v>
      </c>
      <c r="AC80" s="20">
        <v>4.9666300894365724E-2</v>
      </c>
      <c r="AD80" s="20">
        <v>4.2272796077111447</v>
      </c>
      <c r="AE80" s="20">
        <v>0.44086023252930373</v>
      </c>
      <c r="AF80" s="20">
        <v>5.0334555313822289</v>
      </c>
      <c r="AG80" s="20">
        <v>8.7876143384878403E-5</v>
      </c>
      <c r="AH80" s="20">
        <v>21.8969105755619</v>
      </c>
      <c r="AI80" s="20">
        <v>4.1528196553760344</v>
      </c>
      <c r="AJ80" s="20">
        <v>6.0683292937310185</v>
      </c>
      <c r="AK80" s="20">
        <v>0.76409379299626434</v>
      </c>
      <c r="AL80" s="20">
        <v>429.57684918685055</v>
      </c>
      <c r="AM80" s="20">
        <v>5.4609106651123005</v>
      </c>
      <c r="AN80" s="20">
        <v>6.0569597231363321</v>
      </c>
      <c r="AO80" s="20">
        <v>9.8768451363939774E-2</v>
      </c>
      <c r="AP80" s="20">
        <v>0.72564633815012414</v>
      </c>
      <c r="AQ80" s="20">
        <v>12.351787543973565</v>
      </c>
      <c r="AR80" s="20">
        <v>0.74491649738345356</v>
      </c>
      <c r="AS80" s="20">
        <v>13.381317100582432</v>
      </c>
      <c r="AT80" s="20">
        <v>0.42342656539783413</v>
      </c>
      <c r="AU80" s="20">
        <v>1.0652640520962353</v>
      </c>
      <c r="AV80" s="20">
        <v>5.3215765176015744</v>
      </c>
      <c r="AW80" s="20">
        <v>1953.2628587863981</v>
      </c>
      <c r="AX80" s="20">
        <v>0.7119151241231465</v>
      </c>
      <c r="AY80" s="20">
        <v>442.90556651140139</v>
      </c>
      <c r="AZ80" s="20">
        <v>679.3065571043752</v>
      </c>
      <c r="BA80" s="20">
        <v>1.6856071275658702</v>
      </c>
      <c r="BB80" s="20">
        <v>2.4414417143427087</v>
      </c>
      <c r="BC80" s="20">
        <v>0.83621815484975115</v>
      </c>
      <c r="BD80" s="20">
        <v>1.628611795540573</v>
      </c>
      <c r="BE80" s="20">
        <v>2.1326726908367668</v>
      </c>
      <c r="BF80" s="20">
        <v>0.45796039958058543</v>
      </c>
      <c r="BG80" s="20">
        <v>17.128025588439044</v>
      </c>
      <c r="BH80" s="20">
        <v>8.1307006742589785</v>
      </c>
      <c r="BI80" s="20">
        <v>0</v>
      </c>
      <c r="BJ80" s="20">
        <v>3.6532422269463338</v>
      </c>
      <c r="BK80" s="20">
        <v>4.6151584132533514E-2</v>
      </c>
      <c r="BL80" s="20">
        <v>64.213276432057853</v>
      </c>
      <c r="BM80" s="20">
        <v>7.3392939510005872</v>
      </c>
      <c r="BN80" s="20">
        <v>2.5995068257346281</v>
      </c>
      <c r="BO80" s="20">
        <v>13.001436559642162</v>
      </c>
      <c r="BP80" s="20">
        <v>471.90613436088751</v>
      </c>
      <c r="BQ80" s="20">
        <v>0.40015346578709449</v>
      </c>
      <c r="BR80" s="20">
        <v>1.7775696775084835</v>
      </c>
      <c r="BS80" s="20">
        <v>1453.3352237522649</v>
      </c>
      <c r="BT80" s="20">
        <v>15.627869807310997</v>
      </c>
      <c r="BU80" s="20">
        <v>588.95953813886058</v>
      </c>
      <c r="BV80" s="20">
        <v>1011.5448592541752</v>
      </c>
      <c r="BW80" s="20">
        <v>1.5261874112998344</v>
      </c>
      <c r="BX80" s="20">
        <v>25.820938084119646</v>
      </c>
      <c r="BY80" s="20">
        <v>7.6347327721310538</v>
      </c>
      <c r="BZ80" s="20">
        <v>483.23348217548124</v>
      </c>
      <c r="CA80" s="20">
        <v>284.92355255184094</v>
      </c>
      <c r="CB80" s="20">
        <v>26.129714763721413</v>
      </c>
      <c r="CC80" s="20">
        <v>67.238185607565043</v>
      </c>
      <c r="CD80" s="20">
        <v>119.83649637831647</v>
      </c>
      <c r="CE80" s="20">
        <v>251.17152927486703</v>
      </c>
      <c r="CF80" s="20">
        <v>52.295839736676939</v>
      </c>
      <c r="CG80" s="20">
        <v>1.0512398921266999</v>
      </c>
      <c r="CH80" s="20">
        <v>14.281740790474851</v>
      </c>
      <c r="CI80" s="20">
        <v>3.9326344957910648</v>
      </c>
      <c r="CJ80" s="20">
        <v>141.49003690414523</v>
      </c>
      <c r="CK80" s="20">
        <v>1.7911664217401544</v>
      </c>
      <c r="CL80" s="20">
        <v>66.080307975774446</v>
      </c>
      <c r="CM80" s="20">
        <v>10589.156631087575</v>
      </c>
      <c r="CN80" s="20">
        <v>598.64327326481316</v>
      </c>
      <c r="CO80" s="20">
        <v>18.482026827653375</v>
      </c>
      <c r="CP80" s="20">
        <v>9.4202743963661302E-3</v>
      </c>
      <c r="CQ80" s="20">
        <v>11.008903082906098</v>
      </c>
      <c r="CR80" s="20">
        <v>13.436777876997565</v>
      </c>
      <c r="CS80" s="20">
        <v>68.544141035704214</v>
      </c>
      <c r="CT80" s="20">
        <v>0.42518576284936987</v>
      </c>
      <c r="CU80" s="20">
        <v>66.377857990021596</v>
      </c>
      <c r="CV80" s="20">
        <v>8.8048292536814246E-2</v>
      </c>
      <c r="CW80" s="20">
        <v>0.93199153813639846</v>
      </c>
      <c r="CX80" s="20">
        <v>447.60944629725316</v>
      </c>
      <c r="CY80" s="20">
        <v>81.881505777794743</v>
      </c>
      <c r="CZ80" s="20">
        <v>6.2738610189838728E-2</v>
      </c>
      <c r="DA80" s="20">
        <v>5.4180676851241216</v>
      </c>
      <c r="DB80" s="20">
        <v>10.225117064353103</v>
      </c>
      <c r="DC80" s="20">
        <v>5.6686605132982981</v>
      </c>
      <c r="DD80" s="20">
        <v>2.8085475510287758</v>
      </c>
      <c r="DE80" s="20">
        <v>3.1382564594892567E-2</v>
      </c>
      <c r="DF80" s="20">
        <v>0.11127183859354825</v>
      </c>
      <c r="DG80" s="20">
        <v>882.21660136037883</v>
      </c>
      <c r="DH80" s="20">
        <v>3.0964260218582256</v>
      </c>
      <c r="DI80" s="20">
        <v>5.9822458315251028</v>
      </c>
      <c r="DJ80" s="20">
        <v>4.3472113997885281E-2</v>
      </c>
      <c r="DK80" s="20">
        <v>25.420024703965812</v>
      </c>
      <c r="DL80" s="20">
        <v>4.302664970538582</v>
      </c>
      <c r="DM80" s="20">
        <v>1.8702494492291648</v>
      </c>
      <c r="DN80" s="20">
        <v>19.1143695193593</v>
      </c>
      <c r="DO80" s="20">
        <v>0.15508642912029594</v>
      </c>
      <c r="DP80" s="20">
        <v>38.06539058430775</v>
      </c>
      <c r="DQ80" s="20">
        <v>9.3888434837621128E-3</v>
      </c>
      <c r="DR80" s="20">
        <v>2.5372792721760957</v>
      </c>
      <c r="DS80" s="20">
        <v>0.1930248848742617</v>
      </c>
      <c r="DT80" s="20">
        <v>15.732521349322223</v>
      </c>
      <c r="DU80" s="20">
        <v>0.41963538652595311</v>
      </c>
      <c r="DV80" s="20">
        <v>55.029756483153399</v>
      </c>
      <c r="DW80" s="20">
        <v>39.155054369396517</v>
      </c>
      <c r="DX80" s="20">
        <v>8.3530476575183921E-2</v>
      </c>
      <c r="DY80" s="20">
        <v>232.43921191970031</v>
      </c>
      <c r="DZ80" s="20">
        <v>846.58714468855135</v>
      </c>
      <c r="EA80" s="20">
        <v>22.227211399120552</v>
      </c>
      <c r="EB80" s="20">
        <v>77.360300533850619</v>
      </c>
      <c r="EC80" s="20">
        <v>20.525260881345847</v>
      </c>
      <c r="ED80" s="20">
        <v>1.5243902425431053E-2</v>
      </c>
      <c r="EE80" s="20">
        <v>129.10558079656195</v>
      </c>
      <c r="EF80" s="20">
        <v>1.7142274366818384E-2</v>
      </c>
      <c r="EG80" s="20">
        <v>3.6855628898778319</v>
      </c>
      <c r="EH80" s="20">
        <v>0</v>
      </c>
      <c r="EI80" s="18">
        <f t="shared" si="9"/>
        <v>23306.087099120654</v>
      </c>
      <c r="EJ80" s="20">
        <v>2376.2549056853895</v>
      </c>
      <c r="EK80" s="20">
        <v>0</v>
      </c>
      <c r="EL80" s="20">
        <v>0</v>
      </c>
      <c r="EM80" s="20">
        <v>0</v>
      </c>
      <c r="EN80" s="20">
        <v>0</v>
      </c>
      <c r="EO80" s="20">
        <v>0</v>
      </c>
      <c r="EP80" s="20">
        <v>0</v>
      </c>
      <c r="EQ80" s="20">
        <v>0</v>
      </c>
      <c r="ER80" s="20">
        <v>0</v>
      </c>
      <c r="ES80" s="20">
        <v>0</v>
      </c>
      <c r="ET80" s="20">
        <v>0</v>
      </c>
      <c r="EU80" s="20">
        <v>4.068634802112137</v>
      </c>
      <c r="EV80" s="20">
        <v>31.784715995633579</v>
      </c>
      <c r="EW80" s="20">
        <v>-32.292997857060186</v>
      </c>
      <c r="EX80" s="20">
        <v>39409.953723838851</v>
      </c>
      <c r="EY80" s="20">
        <v>0</v>
      </c>
      <c r="EZ80" s="20">
        <v>0</v>
      </c>
      <c r="FA80" s="20">
        <v>0</v>
      </c>
      <c r="FB80" s="20">
        <v>0</v>
      </c>
      <c r="FC80" s="20">
        <v>0</v>
      </c>
      <c r="FD80" s="20">
        <v>0</v>
      </c>
      <c r="FE80" s="20">
        <v>0</v>
      </c>
      <c r="FF80" s="20">
        <v>0</v>
      </c>
      <c r="FG80" s="18">
        <f t="shared" si="11"/>
        <v>41789.768982464928</v>
      </c>
      <c r="FH80" s="17">
        <f t="shared" si="10"/>
        <v>65095.856081585582</v>
      </c>
      <c r="FI80" s="28"/>
      <c r="FK80" s="17">
        <v>65095.856081585574</v>
      </c>
      <c r="FL80" s="29">
        <f t="shared" si="12"/>
        <v>0</v>
      </c>
      <c r="FN80" s="20">
        <f t="shared" si="13"/>
        <v>0</v>
      </c>
      <c r="FO80" s="20">
        <f t="shared" si="14"/>
        <v>0</v>
      </c>
      <c r="FP80" s="20">
        <f t="shared" si="15"/>
        <v>0</v>
      </c>
    </row>
    <row r="81" spans="1:172" s="7" customFormat="1" ht="21.95" customHeight="1" thickBot="1" x14ac:dyDescent="0.25">
      <c r="A81" s="12" t="s">
        <v>226</v>
      </c>
      <c r="B81" s="12" t="s">
        <v>227</v>
      </c>
      <c r="C81" s="20">
        <v>0.31744234898022955</v>
      </c>
      <c r="D81" s="20">
        <v>0.25209359337554105</v>
      </c>
      <c r="E81" s="20">
        <v>0.15290011937934206</v>
      </c>
      <c r="F81" s="20">
        <v>1.958612311724186</v>
      </c>
      <c r="G81" s="20">
        <v>0.57114348656050007</v>
      </c>
      <c r="H81" s="20">
        <v>1.6344922375585202</v>
      </c>
      <c r="I81" s="20">
        <v>0.36668670179363744</v>
      </c>
      <c r="J81" s="20">
        <v>0.2015921847471005</v>
      </c>
      <c r="K81" s="20">
        <v>0.99107405164739171</v>
      </c>
      <c r="L81" s="20">
        <v>2.8082113183832309</v>
      </c>
      <c r="M81" s="20">
        <v>1.3033233812092651</v>
      </c>
      <c r="N81" s="20">
        <v>1.3558722330216704</v>
      </c>
      <c r="O81" s="20">
        <v>0.36599456290778976</v>
      </c>
      <c r="P81" s="20">
        <v>13.303865389656877</v>
      </c>
      <c r="Q81" s="20">
        <v>0.33595286094679427</v>
      </c>
      <c r="R81" s="20">
        <v>19.038976908583141</v>
      </c>
      <c r="S81" s="20">
        <v>5.9787629543985599</v>
      </c>
      <c r="T81" s="20">
        <v>3.249245603213712</v>
      </c>
      <c r="U81" s="20">
        <v>2.0730926392652891</v>
      </c>
      <c r="V81" s="20">
        <v>0.65671183184642634</v>
      </c>
      <c r="W81" s="20">
        <v>2.5178087455105187</v>
      </c>
      <c r="X81" s="20">
        <v>7.8044765873795878</v>
      </c>
      <c r="Y81" s="20">
        <v>3.1322085152462047</v>
      </c>
      <c r="Z81" s="20">
        <v>4.5941016011041915</v>
      </c>
      <c r="AA81" s="20">
        <v>0.46476370354236596</v>
      </c>
      <c r="AB81" s="20">
        <v>3.6741845896567717</v>
      </c>
      <c r="AC81" s="20">
        <v>1.3610858616055863</v>
      </c>
      <c r="AD81" s="20">
        <v>0.9555514621891894</v>
      </c>
      <c r="AE81" s="20">
        <v>0.92642531350964386</v>
      </c>
      <c r="AF81" s="20">
        <v>16.633119982948184</v>
      </c>
      <c r="AG81" s="20">
        <v>3.475499067562982E-4</v>
      </c>
      <c r="AH81" s="20">
        <v>0.12395375873002937</v>
      </c>
      <c r="AI81" s="20">
        <v>7.5424985530186603</v>
      </c>
      <c r="AJ81" s="20">
        <v>6.3899658036843796</v>
      </c>
      <c r="AK81" s="20">
        <v>1.047939338951644</v>
      </c>
      <c r="AL81" s="20">
        <v>4.6458136828658834</v>
      </c>
      <c r="AM81" s="20">
        <v>12.09126577765811</v>
      </c>
      <c r="AN81" s="20">
        <v>4.8615915158737417</v>
      </c>
      <c r="AO81" s="20">
        <v>1.7836987638726045</v>
      </c>
      <c r="AP81" s="20">
        <v>4.9197267725270546</v>
      </c>
      <c r="AQ81" s="20">
        <v>12.274453199216694</v>
      </c>
      <c r="AR81" s="20">
        <v>11.171191556240858</v>
      </c>
      <c r="AS81" s="20">
        <v>6.8299829061602493</v>
      </c>
      <c r="AT81" s="20">
        <v>1.5935123463292626</v>
      </c>
      <c r="AU81" s="20">
        <v>1.8425419988192993</v>
      </c>
      <c r="AV81" s="20">
        <v>0.73054193414897539</v>
      </c>
      <c r="AW81" s="20">
        <v>11.644033640193646</v>
      </c>
      <c r="AX81" s="20">
        <v>3.5559252016970033</v>
      </c>
      <c r="AY81" s="20">
        <v>0.49736141035987491</v>
      </c>
      <c r="AZ81" s="20">
        <v>16.067729321490294</v>
      </c>
      <c r="BA81" s="20">
        <v>0.76852202614262721</v>
      </c>
      <c r="BB81" s="20">
        <v>3.8355083077751702</v>
      </c>
      <c r="BC81" s="20">
        <v>2.9127086614684985</v>
      </c>
      <c r="BD81" s="20">
        <v>0.67090673004145396</v>
      </c>
      <c r="BE81" s="20">
        <v>0.44563845893362286</v>
      </c>
      <c r="BF81" s="20">
        <v>3.3529822548772543</v>
      </c>
      <c r="BG81" s="20">
        <v>53.424006407800078</v>
      </c>
      <c r="BH81" s="20">
        <v>8.7399068187981062</v>
      </c>
      <c r="BI81" s="20">
        <v>0</v>
      </c>
      <c r="BJ81" s="20">
        <v>5.9947983236572684</v>
      </c>
      <c r="BK81" s="20">
        <v>0.98986970227069504</v>
      </c>
      <c r="BL81" s="20">
        <v>3.103681151868444</v>
      </c>
      <c r="BM81" s="20">
        <v>14.9354547584421</v>
      </c>
      <c r="BN81" s="20">
        <v>29.935735734046141</v>
      </c>
      <c r="BO81" s="20">
        <v>1.9868819983051882</v>
      </c>
      <c r="BP81" s="20">
        <v>2.6993282169043185</v>
      </c>
      <c r="BQ81" s="20">
        <v>1.4941410820946674</v>
      </c>
      <c r="BR81" s="20">
        <v>12.951492254864352</v>
      </c>
      <c r="BS81" s="20">
        <v>4.6466488454949371</v>
      </c>
      <c r="BT81" s="20">
        <v>1752.3911156992592</v>
      </c>
      <c r="BU81" s="20">
        <v>509.0594316294621</v>
      </c>
      <c r="BV81" s="20">
        <v>5.3896723188431661</v>
      </c>
      <c r="BW81" s="20">
        <v>5.3002248634124651</v>
      </c>
      <c r="BX81" s="20">
        <v>39.340922666342827</v>
      </c>
      <c r="BY81" s="20">
        <v>604.90122427588346</v>
      </c>
      <c r="BZ81" s="20">
        <v>127.25338459079464</v>
      </c>
      <c r="CA81" s="20">
        <v>0.58891682151087921</v>
      </c>
      <c r="CB81" s="20">
        <v>0.16528897017333397</v>
      </c>
      <c r="CC81" s="20">
        <v>44.690666892178122</v>
      </c>
      <c r="CD81" s="20">
        <v>543.41322497444969</v>
      </c>
      <c r="CE81" s="20">
        <v>43.060671344040642</v>
      </c>
      <c r="CF81" s="20">
        <v>11.653229525078579</v>
      </c>
      <c r="CG81" s="20">
        <v>19.549693069711179</v>
      </c>
      <c r="CH81" s="20">
        <v>57.694569484970231</v>
      </c>
      <c r="CI81" s="20">
        <v>12.787781858157752</v>
      </c>
      <c r="CJ81" s="20">
        <v>11933.175706571634</v>
      </c>
      <c r="CK81" s="20">
        <v>48.315531326463891</v>
      </c>
      <c r="CL81" s="20">
        <v>1026.8686532872382</v>
      </c>
      <c r="CM81" s="20">
        <v>2914.6279298689301</v>
      </c>
      <c r="CN81" s="20">
        <v>96.847160215445115</v>
      </c>
      <c r="CO81" s="20">
        <v>9.499429625991775</v>
      </c>
      <c r="CP81" s="20">
        <v>3.3280775854608147E-2</v>
      </c>
      <c r="CQ81" s="20">
        <v>6.9677689052647445</v>
      </c>
      <c r="CR81" s="20">
        <v>5.0263813363262004</v>
      </c>
      <c r="CS81" s="20">
        <v>39.119184543259216</v>
      </c>
      <c r="CT81" s="20">
        <v>0.65251019265375998</v>
      </c>
      <c r="CU81" s="20">
        <v>3.7491067520962371</v>
      </c>
      <c r="CV81" s="20">
        <v>29.249528105790745</v>
      </c>
      <c r="CW81" s="20">
        <v>25.236784733676444</v>
      </c>
      <c r="CX81" s="20">
        <v>15.432048261108745</v>
      </c>
      <c r="CY81" s="20">
        <v>47.504000773431216</v>
      </c>
      <c r="CZ81" s="20">
        <v>0.68733797631985816</v>
      </c>
      <c r="DA81" s="20">
        <v>2.527742295404328</v>
      </c>
      <c r="DB81" s="20">
        <v>0.43621451316010362</v>
      </c>
      <c r="DC81" s="20">
        <v>1.1099142697230124</v>
      </c>
      <c r="DD81" s="20">
        <v>0.34621997212599942</v>
      </c>
      <c r="DE81" s="20">
        <v>0.11492805149662694</v>
      </c>
      <c r="DF81" s="20">
        <v>0.22617285131635023</v>
      </c>
      <c r="DG81" s="20">
        <v>752.0461955372773</v>
      </c>
      <c r="DH81" s="20">
        <v>2.3801409429510709</v>
      </c>
      <c r="DI81" s="20">
        <v>1.0612830618866045</v>
      </c>
      <c r="DJ81" s="20">
        <v>2.2746538331084802</v>
      </c>
      <c r="DK81" s="20">
        <v>19.945321850731894</v>
      </c>
      <c r="DL81" s="20">
        <v>7.8918778227425381</v>
      </c>
      <c r="DM81" s="20">
        <v>2.4649893168521677</v>
      </c>
      <c r="DN81" s="20">
        <v>12.322656795083191</v>
      </c>
      <c r="DO81" s="20">
        <v>0.55651208137638131</v>
      </c>
      <c r="DP81" s="20">
        <v>2.4423892853075597</v>
      </c>
      <c r="DQ81" s="20">
        <v>3.5445121815861166E-2</v>
      </c>
      <c r="DR81" s="20">
        <v>2.6903832222629398</v>
      </c>
      <c r="DS81" s="20">
        <v>0.79700313414304835</v>
      </c>
      <c r="DT81" s="20">
        <v>0.93162835832211466</v>
      </c>
      <c r="DU81" s="20">
        <v>1.8689386238026597</v>
      </c>
      <c r="DV81" s="20">
        <v>116.78625583731328</v>
      </c>
      <c r="DW81" s="20">
        <v>54.089051579167958</v>
      </c>
      <c r="DX81" s="20">
        <v>0.58438486294854708</v>
      </c>
      <c r="DY81" s="20">
        <v>2125.1647800211003</v>
      </c>
      <c r="DZ81" s="20">
        <v>593.43212138089507</v>
      </c>
      <c r="EA81" s="20">
        <v>6.1070706510832542</v>
      </c>
      <c r="EB81" s="20">
        <v>4.232961333224484</v>
      </c>
      <c r="EC81" s="20">
        <v>1.6739441545009168</v>
      </c>
      <c r="ED81" s="20">
        <v>8.4535415050542226E-2</v>
      </c>
      <c r="EE81" s="20">
        <v>2.9295667623481072</v>
      </c>
      <c r="EF81" s="20">
        <v>26.850100734818756</v>
      </c>
      <c r="EG81" s="20">
        <v>4.5331012398626935</v>
      </c>
      <c r="EH81" s="20">
        <v>0</v>
      </c>
      <c r="EI81" s="18">
        <f t="shared" si="9"/>
        <v>24092.652906996384</v>
      </c>
      <c r="EJ81" s="20">
        <v>4025.6938461052137</v>
      </c>
      <c r="EK81" s="20">
        <v>0</v>
      </c>
      <c r="EL81" s="20">
        <v>0</v>
      </c>
      <c r="EM81" s="20">
        <v>0</v>
      </c>
      <c r="EN81" s="20">
        <v>0</v>
      </c>
      <c r="EO81" s="20">
        <v>0</v>
      </c>
      <c r="EP81" s="20">
        <v>0</v>
      </c>
      <c r="EQ81" s="20">
        <v>0</v>
      </c>
      <c r="ER81" s="20">
        <v>0</v>
      </c>
      <c r="ES81" s="20">
        <v>0</v>
      </c>
      <c r="ET81" s="20">
        <v>0</v>
      </c>
      <c r="EU81" s="20">
        <v>14.374031709265854</v>
      </c>
      <c r="EV81" s="20">
        <v>112.29184672806488</v>
      </c>
      <c r="EW81" s="20">
        <v>-6.6470682503335183</v>
      </c>
      <c r="EX81" s="20">
        <v>9895.6254634059442</v>
      </c>
      <c r="EY81" s="20">
        <v>0</v>
      </c>
      <c r="EZ81" s="20">
        <v>0</v>
      </c>
      <c r="FA81" s="20">
        <v>0</v>
      </c>
      <c r="FB81" s="20">
        <v>0</v>
      </c>
      <c r="FC81" s="20">
        <v>0</v>
      </c>
      <c r="FD81" s="20">
        <v>0</v>
      </c>
      <c r="FE81" s="20">
        <v>0</v>
      </c>
      <c r="FF81" s="20">
        <v>0</v>
      </c>
      <c r="FG81" s="18">
        <f t="shared" si="11"/>
        <v>14041.338119698155</v>
      </c>
      <c r="FH81" s="17">
        <f t="shared" si="10"/>
        <v>38133.991026694537</v>
      </c>
      <c r="FI81" s="28"/>
      <c r="FK81" s="17">
        <v>38133.991026694515</v>
      </c>
      <c r="FL81" s="29">
        <f t="shared" si="12"/>
        <v>0</v>
      </c>
      <c r="FN81" s="20">
        <f t="shared" si="13"/>
        <v>0</v>
      </c>
      <c r="FO81" s="20">
        <f t="shared" si="14"/>
        <v>0</v>
      </c>
      <c r="FP81" s="20">
        <f t="shared" si="15"/>
        <v>0</v>
      </c>
    </row>
    <row r="82" spans="1:172" s="7" customFormat="1" ht="21.95" customHeight="1" thickBot="1" x14ac:dyDescent="0.25">
      <c r="A82" s="12" t="s">
        <v>228</v>
      </c>
      <c r="B82" s="12" t="s">
        <v>229</v>
      </c>
      <c r="C82" s="20">
        <v>3.8890972979086333</v>
      </c>
      <c r="D82" s="20">
        <v>5.5479943491789783</v>
      </c>
      <c r="E82" s="20">
        <v>1.9935787172028301</v>
      </c>
      <c r="F82" s="20">
        <v>39.512076644296997</v>
      </c>
      <c r="G82" s="20">
        <v>4.3140034645974765</v>
      </c>
      <c r="H82" s="20">
        <v>15.751747654736128</v>
      </c>
      <c r="I82" s="20">
        <v>6.1548883125807645</v>
      </c>
      <c r="J82" s="20">
        <v>4.3072336468841819</v>
      </c>
      <c r="K82" s="20">
        <v>10.219084751355735</v>
      </c>
      <c r="L82" s="20">
        <v>9.4336782339075924</v>
      </c>
      <c r="M82" s="20">
        <v>6.7905987908748218</v>
      </c>
      <c r="N82" s="20">
        <v>18.68983797575056</v>
      </c>
      <c r="O82" s="20">
        <v>7.9149600580333406</v>
      </c>
      <c r="P82" s="20">
        <v>331.429928541469</v>
      </c>
      <c r="Q82" s="20">
        <v>2.7133605843816326</v>
      </c>
      <c r="R82" s="20">
        <v>494.25251127299282</v>
      </c>
      <c r="S82" s="20">
        <v>152.82764721953143</v>
      </c>
      <c r="T82" s="20">
        <v>31.188377542205256</v>
      </c>
      <c r="U82" s="20">
        <v>44.223140772720939</v>
      </c>
      <c r="V82" s="20">
        <v>3.1647567336218829</v>
      </c>
      <c r="W82" s="20">
        <v>49.695009117212038</v>
      </c>
      <c r="X82" s="20">
        <v>75.140055587314748</v>
      </c>
      <c r="Y82" s="20">
        <v>18.427780091675707</v>
      </c>
      <c r="Z82" s="20">
        <v>17.783581970529433</v>
      </c>
      <c r="AA82" s="20">
        <v>1.493349853634258</v>
      </c>
      <c r="AB82" s="20">
        <v>142.47811429254989</v>
      </c>
      <c r="AC82" s="20">
        <v>33.528785229715979</v>
      </c>
      <c r="AD82" s="20">
        <v>26.2221532934999</v>
      </c>
      <c r="AE82" s="20">
        <v>74.92828870196729</v>
      </c>
      <c r="AF82" s="20">
        <v>492.49830400801727</v>
      </c>
      <c r="AG82" s="20">
        <v>5.6037224557619978E-3</v>
      </c>
      <c r="AH82" s="20">
        <v>0.88991614380588224</v>
      </c>
      <c r="AI82" s="20">
        <v>89.940497397442726</v>
      </c>
      <c r="AJ82" s="20">
        <v>100.20048688369928</v>
      </c>
      <c r="AK82" s="20">
        <v>41.261156579290883</v>
      </c>
      <c r="AL82" s="20">
        <v>74.534968866340023</v>
      </c>
      <c r="AM82" s="20">
        <v>37.715043323477737</v>
      </c>
      <c r="AN82" s="20">
        <v>38.11661576803904</v>
      </c>
      <c r="AO82" s="20">
        <v>52.421907586837868</v>
      </c>
      <c r="AP82" s="20">
        <v>97.665698633412958</v>
      </c>
      <c r="AQ82" s="20">
        <v>89.559367329977206</v>
      </c>
      <c r="AR82" s="20">
        <v>225.91622370134326</v>
      </c>
      <c r="AS82" s="20">
        <v>2.9560148726828692</v>
      </c>
      <c r="AT82" s="20">
        <v>8.7485223947523458</v>
      </c>
      <c r="AU82" s="20">
        <v>51.725603480178684</v>
      </c>
      <c r="AV82" s="20">
        <v>26.208824744767909</v>
      </c>
      <c r="AW82" s="20">
        <v>19.341702913503713</v>
      </c>
      <c r="AX82" s="20">
        <v>54.506972767371053</v>
      </c>
      <c r="AY82" s="20">
        <v>7.164228477763297</v>
      </c>
      <c r="AZ82" s="20">
        <v>139.42551532984876</v>
      </c>
      <c r="BA82" s="20">
        <v>0.88924923654820953</v>
      </c>
      <c r="BB82" s="20">
        <v>14.951263325503337</v>
      </c>
      <c r="BC82" s="20">
        <v>16.749686830130024</v>
      </c>
      <c r="BD82" s="20">
        <v>4.4705018440743247</v>
      </c>
      <c r="BE82" s="20">
        <v>9.9663952920748677</v>
      </c>
      <c r="BF82" s="20">
        <v>147.67463784823681</v>
      </c>
      <c r="BG82" s="20">
        <v>178.42637513101033</v>
      </c>
      <c r="BH82" s="20">
        <v>99.260155625320166</v>
      </c>
      <c r="BI82" s="20">
        <v>0</v>
      </c>
      <c r="BJ82" s="20">
        <v>81.378367295558263</v>
      </c>
      <c r="BK82" s="20">
        <v>5.4694516110929019</v>
      </c>
      <c r="BL82" s="20">
        <v>16.094602302869585</v>
      </c>
      <c r="BM82" s="20">
        <v>50.241744135416113</v>
      </c>
      <c r="BN82" s="20">
        <v>203.24385640992253</v>
      </c>
      <c r="BO82" s="20">
        <v>0.33662276708827987</v>
      </c>
      <c r="BP82" s="20">
        <v>27.900039542525299</v>
      </c>
      <c r="BQ82" s="20">
        <v>146.52413533229529</v>
      </c>
      <c r="BR82" s="20">
        <v>81.956458092469163</v>
      </c>
      <c r="BS82" s="20">
        <v>333.69236139647751</v>
      </c>
      <c r="BT82" s="20">
        <v>92.700587059958522</v>
      </c>
      <c r="BU82" s="20">
        <v>17945.024319154385</v>
      </c>
      <c r="BV82" s="20">
        <v>138.37583595233403</v>
      </c>
      <c r="BW82" s="20">
        <v>103.19869516799932</v>
      </c>
      <c r="BX82" s="20">
        <v>16.23569976387834</v>
      </c>
      <c r="BY82" s="20">
        <v>256.95081438145485</v>
      </c>
      <c r="BZ82" s="20">
        <v>50.415041127583741</v>
      </c>
      <c r="CA82" s="20">
        <v>42.98364624330037</v>
      </c>
      <c r="CB82" s="20">
        <v>3.2757539622286389</v>
      </c>
      <c r="CC82" s="20">
        <v>710.03622743688004</v>
      </c>
      <c r="CD82" s="20">
        <v>159.96156144725438</v>
      </c>
      <c r="CE82" s="20">
        <v>345.22503074571182</v>
      </c>
      <c r="CF82" s="20">
        <v>230.5296449566805</v>
      </c>
      <c r="CG82" s="20">
        <v>299.6501972683597</v>
      </c>
      <c r="CH82" s="20">
        <v>547.09064649241088</v>
      </c>
      <c r="CI82" s="20">
        <v>125.63050969159391</v>
      </c>
      <c r="CJ82" s="20">
        <v>125733.00173710205</v>
      </c>
      <c r="CK82" s="20">
        <v>20063.311307253101</v>
      </c>
      <c r="CL82" s="20">
        <v>11957.865995276683</v>
      </c>
      <c r="CM82" s="20">
        <v>61989.104702289929</v>
      </c>
      <c r="CN82" s="20">
        <v>2683.6980796432326</v>
      </c>
      <c r="CO82" s="20">
        <v>215.37056013180555</v>
      </c>
      <c r="CP82" s="20">
        <v>1.4068567448685174</v>
      </c>
      <c r="CQ82" s="20">
        <v>75.123777850134218</v>
      </c>
      <c r="CR82" s="20">
        <v>1240.9304422389064</v>
      </c>
      <c r="CS82" s="20">
        <v>1136.2744577431758</v>
      </c>
      <c r="CT82" s="20">
        <v>36.820361089100771</v>
      </c>
      <c r="CU82" s="20">
        <v>67.027406406508788</v>
      </c>
      <c r="CV82" s="20">
        <v>732.26741818672565</v>
      </c>
      <c r="CW82" s="20">
        <v>692.30400961546616</v>
      </c>
      <c r="CX82" s="20">
        <v>108.1636657245827</v>
      </c>
      <c r="CY82" s="20">
        <v>273.85714212967832</v>
      </c>
      <c r="CZ82" s="20">
        <v>41.742945445689031</v>
      </c>
      <c r="DA82" s="20">
        <v>932.89836288638821</v>
      </c>
      <c r="DB82" s="20">
        <v>14.87016835948643</v>
      </c>
      <c r="DC82" s="20">
        <v>173.8240135670751</v>
      </c>
      <c r="DD82" s="20">
        <v>40.590831828049083</v>
      </c>
      <c r="DE82" s="20">
        <v>2.4768477726557605</v>
      </c>
      <c r="DF82" s="20">
        <v>13.806202324090849</v>
      </c>
      <c r="DG82" s="20">
        <v>3878.8749081256415</v>
      </c>
      <c r="DH82" s="20">
        <v>51.968124489065545</v>
      </c>
      <c r="DI82" s="20">
        <v>49.077174402881035</v>
      </c>
      <c r="DJ82" s="20">
        <v>140.75184720378843</v>
      </c>
      <c r="DK82" s="20">
        <v>1134.4364813333916</v>
      </c>
      <c r="DL82" s="20">
        <v>28.856282467262549</v>
      </c>
      <c r="DM82" s="20">
        <v>91.173317460115271</v>
      </c>
      <c r="DN82" s="20">
        <v>27.456468468587669</v>
      </c>
      <c r="DO82" s="20">
        <v>1.6321912061736144</v>
      </c>
      <c r="DP82" s="20">
        <v>288.32373522689716</v>
      </c>
      <c r="DQ82" s="20">
        <v>2.5225647512715161</v>
      </c>
      <c r="DR82" s="20">
        <v>127.35870797773083</v>
      </c>
      <c r="DS82" s="20">
        <v>87.479523969899333</v>
      </c>
      <c r="DT82" s="20">
        <v>14.269342007316293</v>
      </c>
      <c r="DU82" s="20">
        <v>54.722743340640406</v>
      </c>
      <c r="DV82" s="20">
        <v>506.98932520813401</v>
      </c>
      <c r="DW82" s="20">
        <v>227.52276775905284</v>
      </c>
      <c r="DX82" s="20">
        <v>0.49733454230526164</v>
      </c>
      <c r="DY82" s="20">
        <v>787.02155550257305</v>
      </c>
      <c r="DZ82" s="20">
        <v>258.21198893268172</v>
      </c>
      <c r="EA82" s="20">
        <v>122.95580104606394</v>
      </c>
      <c r="EB82" s="20">
        <v>192.07076805619604</v>
      </c>
      <c r="EC82" s="20">
        <v>38.90757111824972</v>
      </c>
      <c r="ED82" s="20">
        <v>2.0689538712475333</v>
      </c>
      <c r="EE82" s="20">
        <v>43.20091120917315</v>
      </c>
      <c r="EF82" s="20">
        <v>50.058075788298694</v>
      </c>
      <c r="EG82" s="20">
        <v>4.0442191221974486</v>
      </c>
      <c r="EH82" s="20">
        <v>0</v>
      </c>
      <c r="EI82" s="18">
        <f t="shared" si="9"/>
        <v>262210.51888669428</v>
      </c>
      <c r="EJ82" s="20">
        <v>5103.799130824068</v>
      </c>
      <c r="EK82" s="20">
        <v>0</v>
      </c>
      <c r="EL82" s="20">
        <v>0</v>
      </c>
      <c r="EM82" s="20">
        <v>0</v>
      </c>
      <c r="EN82" s="20">
        <v>0</v>
      </c>
      <c r="EO82" s="20">
        <v>0</v>
      </c>
      <c r="EP82" s="20">
        <v>0</v>
      </c>
      <c r="EQ82" s="20">
        <v>0</v>
      </c>
      <c r="ER82" s="20">
        <v>0</v>
      </c>
      <c r="ES82" s="20">
        <v>0</v>
      </c>
      <c r="ET82" s="20">
        <v>0</v>
      </c>
      <c r="EU82" s="20">
        <v>5.0367545267821665</v>
      </c>
      <c r="EV82" s="20">
        <v>39.347795995449147</v>
      </c>
      <c r="EW82" s="20">
        <v>6321.8301695240852</v>
      </c>
      <c r="EX82" s="20">
        <v>28048.860583167465</v>
      </c>
      <c r="EY82" s="20">
        <v>0</v>
      </c>
      <c r="EZ82" s="20">
        <v>0</v>
      </c>
      <c r="FA82" s="20">
        <v>0</v>
      </c>
      <c r="FB82" s="20">
        <v>0</v>
      </c>
      <c r="FC82" s="20">
        <v>0</v>
      </c>
      <c r="FD82" s="20">
        <v>0</v>
      </c>
      <c r="FE82" s="20">
        <v>0</v>
      </c>
      <c r="FF82" s="20">
        <v>0</v>
      </c>
      <c r="FG82" s="18">
        <f t="shared" si="11"/>
        <v>39518.874434037847</v>
      </c>
      <c r="FH82" s="17">
        <f t="shared" si="10"/>
        <v>301729.39332073211</v>
      </c>
      <c r="FI82" s="28"/>
      <c r="FK82" s="17">
        <v>301729.39332073211</v>
      </c>
      <c r="FL82" s="29">
        <f t="shared" si="12"/>
        <v>0</v>
      </c>
      <c r="FN82" s="20">
        <f t="shared" si="13"/>
        <v>0</v>
      </c>
      <c r="FO82" s="20">
        <f t="shared" si="14"/>
        <v>0</v>
      </c>
      <c r="FP82" s="20">
        <f t="shared" si="15"/>
        <v>0</v>
      </c>
    </row>
    <row r="83" spans="1:172" s="7" customFormat="1" ht="21.95" customHeight="1" thickBot="1" x14ac:dyDescent="0.25">
      <c r="A83" s="12" t="s">
        <v>230</v>
      </c>
      <c r="B83" s="12" t="s">
        <v>231</v>
      </c>
      <c r="C83" s="20">
        <v>0.41756100651624761</v>
      </c>
      <c r="D83" s="20">
        <v>0.20469780456395148</v>
      </c>
      <c r="E83" s="20">
        <v>13.27396471228826</v>
      </c>
      <c r="F83" s="20">
        <v>8.7394508726651843</v>
      </c>
      <c r="G83" s="20">
        <v>1.7205567922998477</v>
      </c>
      <c r="H83" s="20">
        <v>5.5185969613508554</v>
      </c>
      <c r="I83" s="20">
        <v>18.032393564098307</v>
      </c>
      <c r="J83" s="20">
        <v>38.617877326408802</v>
      </c>
      <c r="K83" s="20">
        <v>1.5613894893688935</v>
      </c>
      <c r="L83" s="20">
        <v>6.5433722245859869</v>
      </c>
      <c r="M83" s="20">
        <v>1.6518075477092291</v>
      </c>
      <c r="N83" s="20">
        <v>7.902035973731337</v>
      </c>
      <c r="O83" s="20">
        <v>7.0476292460267338</v>
      </c>
      <c r="P83" s="20">
        <v>460.73668351104283</v>
      </c>
      <c r="Q83" s="20">
        <v>3.7259669336737957</v>
      </c>
      <c r="R83" s="20">
        <v>106.73152897042324</v>
      </c>
      <c r="S83" s="20">
        <v>94.199573702720286</v>
      </c>
      <c r="T83" s="20">
        <v>44.614051147287</v>
      </c>
      <c r="U83" s="20">
        <v>13.963716224339191</v>
      </c>
      <c r="V83" s="20">
        <v>8.5934320447015686</v>
      </c>
      <c r="W83" s="20">
        <v>3.6831346430637186</v>
      </c>
      <c r="X83" s="20">
        <v>139.71208592091349</v>
      </c>
      <c r="Y83" s="20">
        <v>15.048003318322072</v>
      </c>
      <c r="Z83" s="20">
        <v>13.151056987286985</v>
      </c>
      <c r="AA83" s="20">
        <v>0.99448718416234816</v>
      </c>
      <c r="AB83" s="20">
        <v>96.603400840782129</v>
      </c>
      <c r="AC83" s="20">
        <v>0.36292835274719981</v>
      </c>
      <c r="AD83" s="20">
        <v>137.6009778093038</v>
      </c>
      <c r="AE83" s="20">
        <v>1.5896558452921801</v>
      </c>
      <c r="AF83" s="20">
        <v>57.997148702032632</v>
      </c>
      <c r="AG83" s="20">
        <v>4.806347887334417E-4</v>
      </c>
      <c r="AH83" s="20">
        <v>20.021660785974152</v>
      </c>
      <c r="AI83" s="20">
        <v>15.995605113327519</v>
      </c>
      <c r="AJ83" s="20">
        <v>266.16778056740333</v>
      </c>
      <c r="AK83" s="20">
        <v>263.31039810937108</v>
      </c>
      <c r="AL83" s="20">
        <v>247.50466816456651</v>
      </c>
      <c r="AM83" s="20">
        <v>159.02230124455193</v>
      </c>
      <c r="AN83" s="20">
        <v>436.00682950054545</v>
      </c>
      <c r="AO83" s="20">
        <v>4.3482771809443639</v>
      </c>
      <c r="AP83" s="20">
        <v>12.395825164115141</v>
      </c>
      <c r="AQ83" s="20">
        <v>30.987777252675194</v>
      </c>
      <c r="AR83" s="20">
        <v>17.869528472714968</v>
      </c>
      <c r="AS83" s="20">
        <v>156.42242497790301</v>
      </c>
      <c r="AT83" s="20">
        <v>4.3735573218781321</v>
      </c>
      <c r="AU83" s="20">
        <v>1.7161392359948104</v>
      </c>
      <c r="AV83" s="20">
        <v>55.228496403435273</v>
      </c>
      <c r="AW83" s="20">
        <v>73.863201098501435</v>
      </c>
      <c r="AX83" s="20">
        <v>98.688954677381716</v>
      </c>
      <c r="AY83" s="20">
        <v>44.841502410770175</v>
      </c>
      <c r="AZ83" s="20">
        <v>134.1009488152884</v>
      </c>
      <c r="BA83" s="20">
        <v>162.79903090364635</v>
      </c>
      <c r="BB83" s="20">
        <v>28.484829397620388</v>
      </c>
      <c r="BC83" s="20">
        <v>32.196696626403906</v>
      </c>
      <c r="BD83" s="20">
        <v>33.778997973492409</v>
      </c>
      <c r="BE83" s="20">
        <v>2.3524621619918262</v>
      </c>
      <c r="BF83" s="20">
        <v>6.9867781495743868</v>
      </c>
      <c r="BG83" s="20">
        <v>72.532474165355566</v>
      </c>
      <c r="BH83" s="20">
        <v>16.428255276578081</v>
      </c>
      <c r="BI83" s="20">
        <v>0</v>
      </c>
      <c r="BJ83" s="20">
        <v>28.120288080128432</v>
      </c>
      <c r="BK83" s="20">
        <v>0.31802597089938195</v>
      </c>
      <c r="BL83" s="20">
        <v>18.688617025347757</v>
      </c>
      <c r="BM83" s="20">
        <v>15.862895979169155</v>
      </c>
      <c r="BN83" s="20">
        <v>52.671849396857546</v>
      </c>
      <c r="BO83" s="20">
        <v>16.054336956061164</v>
      </c>
      <c r="BP83" s="20">
        <v>73.653064317784342</v>
      </c>
      <c r="BQ83" s="20">
        <v>2205.1820302100787</v>
      </c>
      <c r="BR83" s="20">
        <v>23.142965386611927</v>
      </c>
      <c r="BS83" s="20">
        <v>262.22957849788895</v>
      </c>
      <c r="BT83" s="20">
        <v>538.90660239015449</v>
      </c>
      <c r="BU83" s="20">
        <v>2332.4408216706793</v>
      </c>
      <c r="BV83" s="20">
        <v>10762.67556189175</v>
      </c>
      <c r="BW83" s="20">
        <v>172.19742301474173</v>
      </c>
      <c r="BX83" s="20">
        <v>41.77735579941988</v>
      </c>
      <c r="BY83" s="20">
        <v>90.733292711041855</v>
      </c>
      <c r="BZ83" s="20">
        <v>252.79289339583036</v>
      </c>
      <c r="CA83" s="20">
        <v>31.771156867674719</v>
      </c>
      <c r="CB83" s="20">
        <v>1119.9004976267545</v>
      </c>
      <c r="CC83" s="20">
        <v>1703.4734010158581</v>
      </c>
      <c r="CD83" s="20">
        <v>1346.6212744714246</v>
      </c>
      <c r="CE83" s="20">
        <v>192.77861375563381</v>
      </c>
      <c r="CF83" s="20">
        <v>607.30384551174382</v>
      </c>
      <c r="CG83" s="20">
        <v>45.687163416412446</v>
      </c>
      <c r="CH83" s="20">
        <v>150.32579206532426</v>
      </c>
      <c r="CI83" s="20">
        <v>312.46193478039368</v>
      </c>
      <c r="CJ83" s="20">
        <v>19229.591443781741</v>
      </c>
      <c r="CK83" s="20">
        <v>1494.5696226137088</v>
      </c>
      <c r="CL83" s="20">
        <v>6830.0323861789666</v>
      </c>
      <c r="CM83" s="20">
        <v>20655.823679537345</v>
      </c>
      <c r="CN83" s="20">
        <v>819.68986837281409</v>
      </c>
      <c r="CO83" s="20">
        <v>1430.9049402143094</v>
      </c>
      <c r="CP83" s="20">
        <v>5.1523785863907254E-2</v>
      </c>
      <c r="CQ83" s="20">
        <v>3857.1230969210842</v>
      </c>
      <c r="CR83" s="20">
        <v>366.84505485757018</v>
      </c>
      <c r="CS83" s="20">
        <v>137.15162194603977</v>
      </c>
      <c r="CT83" s="20">
        <v>7.77298075673942</v>
      </c>
      <c r="CU83" s="20">
        <v>4292.8946184467522</v>
      </c>
      <c r="CV83" s="20">
        <v>13.854134536089635</v>
      </c>
      <c r="CW83" s="20">
        <v>6.1329666768802769</v>
      </c>
      <c r="CX83" s="20">
        <v>94.316071478772955</v>
      </c>
      <c r="CY83" s="20">
        <v>93.380635265776746</v>
      </c>
      <c r="CZ83" s="20">
        <v>7.4013547362236043</v>
      </c>
      <c r="DA83" s="20">
        <v>539.30456798725754</v>
      </c>
      <c r="DB83" s="20">
        <v>17.219070145662968</v>
      </c>
      <c r="DC83" s="20">
        <v>40.257085313914097</v>
      </c>
      <c r="DD83" s="20">
        <v>8.9778354317244062</v>
      </c>
      <c r="DE83" s="20">
        <v>0.87583713910834216</v>
      </c>
      <c r="DF83" s="20">
        <v>3.615882460762581</v>
      </c>
      <c r="DG83" s="20">
        <v>734.47659825399637</v>
      </c>
      <c r="DH83" s="20">
        <v>5.625408673449396</v>
      </c>
      <c r="DI83" s="20">
        <v>16.538263860972222</v>
      </c>
      <c r="DJ83" s="20">
        <v>110.26828130775137</v>
      </c>
      <c r="DK83" s="20">
        <v>433.61820013138674</v>
      </c>
      <c r="DL83" s="20">
        <v>16.598194429390382</v>
      </c>
      <c r="DM83" s="20">
        <v>324.0330402716632</v>
      </c>
      <c r="DN83" s="20">
        <v>12.582660673709444</v>
      </c>
      <c r="DO83" s="20">
        <v>0.87898806256029838</v>
      </c>
      <c r="DP83" s="20">
        <v>54.777126278496837</v>
      </c>
      <c r="DQ83" s="20">
        <v>1.1627883158898011</v>
      </c>
      <c r="DR83" s="20">
        <v>21.705425930180191</v>
      </c>
      <c r="DS83" s="20">
        <v>93.877116784816224</v>
      </c>
      <c r="DT83" s="20">
        <v>19.396721346290811</v>
      </c>
      <c r="DU83" s="20">
        <v>52.677536019936895</v>
      </c>
      <c r="DV83" s="20">
        <v>79.599108607709283</v>
      </c>
      <c r="DW83" s="20">
        <v>92.604250670589423</v>
      </c>
      <c r="DX83" s="20">
        <v>2.6859302665317966</v>
      </c>
      <c r="DY83" s="20">
        <v>859.07233433138219</v>
      </c>
      <c r="DZ83" s="20">
        <v>593.53585802103203</v>
      </c>
      <c r="EA83" s="20">
        <v>53.606364978320933</v>
      </c>
      <c r="EB83" s="20">
        <v>75.837393793811074</v>
      </c>
      <c r="EC83" s="20">
        <v>28.287373964546546</v>
      </c>
      <c r="ED83" s="20">
        <v>0.27539985862476324</v>
      </c>
      <c r="EE83" s="20">
        <v>121.32485490897668</v>
      </c>
      <c r="EF83" s="20">
        <v>65.037043066439239</v>
      </c>
      <c r="EG83" s="20">
        <v>3.5097067675242402</v>
      </c>
      <c r="EH83" s="20">
        <v>0</v>
      </c>
      <c r="EI83" s="18">
        <f t="shared" si="9"/>
        <v>89928.114577813234</v>
      </c>
      <c r="EJ83" s="20">
        <v>2843.3753462618347</v>
      </c>
      <c r="EK83" s="20">
        <v>0</v>
      </c>
      <c r="EL83" s="20">
        <v>0</v>
      </c>
      <c r="EM83" s="20">
        <v>0</v>
      </c>
      <c r="EN83" s="20">
        <v>0</v>
      </c>
      <c r="EO83" s="20">
        <v>0</v>
      </c>
      <c r="EP83" s="20">
        <v>0</v>
      </c>
      <c r="EQ83" s="20">
        <v>0</v>
      </c>
      <c r="ER83" s="20">
        <v>0</v>
      </c>
      <c r="ES83" s="20">
        <v>0</v>
      </c>
      <c r="ET83" s="20">
        <v>0</v>
      </c>
      <c r="EU83" s="20">
        <v>42.447903767123208</v>
      </c>
      <c r="EV83" s="20">
        <v>174.19862883515253</v>
      </c>
      <c r="EW83" s="20">
        <v>39647.667508635255</v>
      </c>
      <c r="EX83" s="20">
        <v>132335.0740311672</v>
      </c>
      <c r="EY83" s="20">
        <v>0</v>
      </c>
      <c r="EZ83" s="20">
        <v>0</v>
      </c>
      <c r="FA83" s="20">
        <v>0</v>
      </c>
      <c r="FB83" s="20">
        <v>0</v>
      </c>
      <c r="FC83" s="20">
        <v>0</v>
      </c>
      <c r="FD83" s="20">
        <v>0</v>
      </c>
      <c r="FE83" s="20">
        <v>0</v>
      </c>
      <c r="FF83" s="20">
        <v>0</v>
      </c>
      <c r="FG83" s="18">
        <f t="shared" si="11"/>
        <v>175042.76341866655</v>
      </c>
      <c r="FH83" s="17">
        <f t="shared" si="10"/>
        <v>264970.8779964798</v>
      </c>
      <c r="FI83" s="28"/>
      <c r="FK83" s="17">
        <v>264970.87799647974</v>
      </c>
      <c r="FL83" s="29">
        <f t="shared" si="12"/>
        <v>0</v>
      </c>
      <c r="FN83" s="20">
        <f t="shared" si="13"/>
        <v>0</v>
      </c>
      <c r="FO83" s="20">
        <f t="shared" si="14"/>
        <v>0</v>
      </c>
      <c r="FP83" s="20">
        <f t="shared" si="15"/>
        <v>0</v>
      </c>
    </row>
    <row r="84" spans="1:172" s="7" customFormat="1" ht="21.95" customHeight="1" thickBot="1" x14ac:dyDescent="0.25">
      <c r="A84" s="12" t="s">
        <v>232</v>
      </c>
      <c r="B84" s="12" t="s">
        <v>233</v>
      </c>
      <c r="C84" s="20">
        <v>0.46263378173183206</v>
      </c>
      <c r="D84" s="20">
        <v>0.30745925942974434</v>
      </c>
      <c r="E84" s="20">
        <v>43.649382705593887</v>
      </c>
      <c r="F84" s="20">
        <v>0.40184237599236283</v>
      </c>
      <c r="G84" s="20">
        <v>14.769374798164396</v>
      </c>
      <c r="H84" s="20">
        <v>52.708841144721291</v>
      </c>
      <c r="I84" s="20">
        <v>49.119237102383067</v>
      </c>
      <c r="J84" s="20">
        <v>70.971230744711747</v>
      </c>
      <c r="K84" s="20">
        <v>26.694034482048895</v>
      </c>
      <c r="L84" s="20">
        <v>122.09195812703841</v>
      </c>
      <c r="M84" s="20">
        <v>0</v>
      </c>
      <c r="N84" s="20">
        <v>2.8474621272213021</v>
      </c>
      <c r="O84" s="20">
        <v>58.980419403275619</v>
      </c>
      <c r="P84" s="20">
        <v>53.457876453488389</v>
      </c>
      <c r="Q84" s="20">
        <v>94.315469795642016</v>
      </c>
      <c r="R84" s="20">
        <v>782.00260822975986</v>
      </c>
      <c r="S84" s="20">
        <v>258.84059746175569</v>
      </c>
      <c r="T84" s="20">
        <v>1817.5672660345699</v>
      </c>
      <c r="U84" s="20">
        <v>559.31512162796218</v>
      </c>
      <c r="V84" s="20">
        <v>266.68544071736869</v>
      </c>
      <c r="W84" s="20">
        <v>6.0810139939868302</v>
      </c>
      <c r="X84" s="20">
        <v>755.81092252342637</v>
      </c>
      <c r="Y84" s="20">
        <v>486.53567308588526</v>
      </c>
      <c r="Z84" s="20">
        <v>75.113430405639477</v>
      </c>
      <c r="AA84" s="20">
        <v>6.4324784787157672</v>
      </c>
      <c r="AB84" s="20">
        <v>8.3866960019550767</v>
      </c>
      <c r="AC84" s="20">
        <v>0.3511332165647465</v>
      </c>
      <c r="AD84" s="20">
        <v>189.0229085954536</v>
      </c>
      <c r="AE84" s="20">
        <v>7.2867466978409681</v>
      </c>
      <c r="AF84" s="20">
        <v>190.80557776794728</v>
      </c>
      <c r="AG84" s="20">
        <v>0</v>
      </c>
      <c r="AH84" s="20">
        <v>883.26475516757444</v>
      </c>
      <c r="AI84" s="20">
        <v>206.7841016786536</v>
      </c>
      <c r="AJ84" s="20">
        <v>424.21992836118875</v>
      </c>
      <c r="AK84" s="20">
        <v>715.54241858914952</v>
      </c>
      <c r="AL84" s="20">
        <v>1409.4586942711435</v>
      </c>
      <c r="AM84" s="20">
        <v>34.011990627738101</v>
      </c>
      <c r="AN84" s="20">
        <v>23.656048687323306</v>
      </c>
      <c r="AO84" s="20">
        <v>0.3152762311634747</v>
      </c>
      <c r="AP84" s="20">
        <v>36.019929221114552</v>
      </c>
      <c r="AQ84" s="20">
        <v>713.78333586208203</v>
      </c>
      <c r="AR84" s="20">
        <v>324.24067799766544</v>
      </c>
      <c r="AS84" s="20">
        <v>34.546042327318212</v>
      </c>
      <c r="AT84" s="20">
        <v>6.4901583111836079</v>
      </c>
      <c r="AU84" s="20">
        <v>12.888150430641888</v>
      </c>
      <c r="AV84" s="20">
        <v>196.1269302161727</v>
      </c>
      <c r="AW84" s="20">
        <v>140.9151715513986</v>
      </c>
      <c r="AX84" s="20">
        <v>115.50588718881428</v>
      </c>
      <c r="AY84" s="20">
        <v>40.557820606433665</v>
      </c>
      <c r="AZ84" s="20">
        <v>625.11640294951951</v>
      </c>
      <c r="BA84" s="20">
        <v>0.57427845593937288</v>
      </c>
      <c r="BB84" s="20">
        <v>94.233385899428086</v>
      </c>
      <c r="BC84" s="20">
        <v>22.042801096872566</v>
      </c>
      <c r="BD84" s="20">
        <v>128.54696756067142</v>
      </c>
      <c r="BE84" s="20">
        <v>90.230647898400377</v>
      </c>
      <c r="BF84" s="20">
        <v>15.22777142840016</v>
      </c>
      <c r="BG84" s="20">
        <v>474.93835863177105</v>
      </c>
      <c r="BH84" s="20">
        <v>331.24839398081593</v>
      </c>
      <c r="BI84" s="20">
        <v>0</v>
      </c>
      <c r="BJ84" s="20">
        <v>101.84022502448302</v>
      </c>
      <c r="BK84" s="20">
        <v>23.123810093635818</v>
      </c>
      <c r="BL84" s="20">
        <v>110.66139145002698</v>
      </c>
      <c r="BM84" s="20">
        <v>277.76668364253612</v>
      </c>
      <c r="BN84" s="20">
        <v>42.753758522773794</v>
      </c>
      <c r="BO84" s="20">
        <v>523.43463429916324</v>
      </c>
      <c r="BP84" s="20">
        <v>66.912248560919636</v>
      </c>
      <c r="BQ84" s="20">
        <v>726.77251792443803</v>
      </c>
      <c r="BR84" s="20">
        <v>33.606880089007127</v>
      </c>
      <c r="BS84" s="20">
        <v>889.87800897097191</v>
      </c>
      <c r="BT84" s="20">
        <v>600.23950704408742</v>
      </c>
      <c r="BU84" s="20">
        <v>1379.8866605640872</v>
      </c>
      <c r="BV84" s="20">
        <v>1564.3370505432222</v>
      </c>
      <c r="BW84" s="20">
        <v>2940.0969328730666</v>
      </c>
      <c r="BX84" s="20">
        <v>7.4331982065188837</v>
      </c>
      <c r="BY84" s="20">
        <v>146.92407869209811</v>
      </c>
      <c r="BZ84" s="20">
        <v>1180.1959690057481</v>
      </c>
      <c r="CA84" s="20">
        <v>27.500803189360568</v>
      </c>
      <c r="CB84" s="20">
        <v>98.832252336208882</v>
      </c>
      <c r="CC84" s="20">
        <v>842.90940502717763</v>
      </c>
      <c r="CD84" s="20">
        <v>106.26791031406314</v>
      </c>
      <c r="CE84" s="20">
        <v>74.20827215765658</v>
      </c>
      <c r="CF84" s="20">
        <v>1490.764657083665</v>
      </c>
      <c r="CG84" s="20">
        <v>18.075241665514866</v>
      </c>
      <c r="CH84" s="20">
        <v>549.3593533527719</v>
      </c>
      <c r="CI84" s="20">
        <v>160.34783926199304</v>
      </c>
      <c r="CJ84" s="20">
        <v>19467.69936991841</v>
      </c>
      <c r="CK84" s="20">
        <v>137.34313291874878</v>
      </c>
      <c r="CL84" s="20">
        <v>2228.7968844512507</v>
      </c>
      <c r="CM84" s="20">
        <v>4705.2602798461767</v>
      </c>
      <c r="CN84" s="20">
        <v>609.09811778309972</v>
      </c>
      <c r="CO84" s="20">
        <v>393.7742880148121</v>
      </c>
      <c r="CP84" s="20">
        <v>0</v>
      </c>
      <c r="CQ84" s="20">
        <v>725.50722676845362</v>
      </c>
      <c r="CR84" s="20">
        <v>506.35373017765892</v>
      </c>
      <c r="CS84" s="20">
        <v>2701.8718259062043</v>
      </c>
      <c r="CT84" s="20">
        <v>25.421485338575984</v>
      </c>
      <c r="CU84" s="20">
        <v>3013.01884613729</v>
      </c>
      <c r="CV84" s="20">
        <v>5.4812674438690339</v>
      </c>
      <c r="CW84" s="20">
        <v>34.519049795222983</v>
      </c>
      <c r="CX84" s="20">
        <v>381.59626821927895</v>
      </c>
      <c r="CY84" s="20">
        <v>1699.707391360057</v>
      </c>
      <c r="CZ84" s="20">
        <v>3.0148754252035266</v>
      </c>
      <c r="DA84" s="20">
        <v>36.71958540505522</v>
      </c>
      <c r="DB84" s="20">
        <v>424.64951761878143</v>
      </c>
      <c r="DC84" s="20">
        <v>9.344260453581029</v>
      </c>
      <c r="DD84" s="20">
        <v>1.6155237465565611</v>
      </c>
      <c r="DE84" s="20">
        <v>0.17932003546744102</v>
      </c>
      <c r="DF84" s="20">
        <v>0.81743793629804129</v>
      </c>
      <c r="DG84" s="20">
        <v>1313.8444028347947</v>
      </c>
      <c r="DH84" s="20">
        <v>71.070303565963926</v>
      </c>
      <c r="DI84" s="20">
        <v>236.67393152542172</v>
      </c>
      <c r="DJ84" s="20">
        <v>331.05781490021724</v>
      </c>
      <c r="DK84" s="20">
        <v>851.84991725048747</v>
      </c>
      <c r="DL84" s="20">
        <v>162.60920923327356</v>
      </c>
      <c r="DM84" s="20">
        <v>32.385873240809275</v>
      </c>
      <c r="DN84" s="20">
        <v>262.14474619138701</v>
      </c>
      <c r="DO84" s="20">
        <v>4.7136529299910199</v>
      </c>
      <c r="DP84" s="20">
        <v>1473.761188005536</v>
      </c>
      <c r="DQ84" s="20">
        <v>0.20561350183163593</v>
      </c>
      <c r="DR84" s="20">
        <v>63.561625681797516</v>
      </c>
      <c r="DS84" s="20">
        <v>8.2004230112880521</v>
      </c>
      <c r="DT84" s="20">
        <v>488.6078575778119</v>
      </c>
      <c r="DU84" s="20">
        <v>118.56186018803008</v>
      </c>
      <c r="DV84" s="20">
        <v>1701.0418274116053</v>
      </c>
      <c r="DW84" s="20">
        <v>1466.1702932151491</v>
      </c>
      <c r="DX84" s="20">
        <v>0.68350791084947327</v>
      </c>
      <c r="DY84" s="20">
        <v>6141.8942048498511</v>
      </c>
      <c r="DZ84" s="20">
        <v>5815.5310425710322</v>
      </c>
      <c r="EA84" s="20">
        <v>478.80478801273603</v>
      </c>
      <c r="EB84" s="20">
        <v>3097.6699860809699</v>
      </c>
      <c r="EC84" s="20">
        <v>820.01250216858386</v>
      </c>
      <c r="ED84" s="20">
        <v>0.29905272317433129</v>
      </c>
      <c r="EE84" s="20">
        <v>5182.2685745158497</v>
      </c>
      <c r="EF84" s="20">
        <v>5.8316871722766637</v>
      </c>
      <c r="EG84" s="20">
        <v>124.52472017114697</v>
      </c>
      <c r="EH84" s="20">
        <v>0</v>
      </c>
      <c r="EI84" s="18">
        <f t="shared" si="9"/>
        <v>94451.400743405975</v>
      </c>
      <c r="EJ84" s="20">
        <v>7257.9767478054264</v>
      </c>
      <c r="EK84" s="20">
        <v>0</v>
      </c>
      <c r="EL84" s="20">
        <v>0</v>
      </c>
      <c r="EM84" s="20">
        <v>0</v>
      </c>
      <c r="EN84" s="20">
        <v>0</v>
      </c>
      <c r="EO84" s="20">
        <v>0</v>
      </c>
      <c r="EP84" s="20">
        <v>0</v>
      </c>
      <c r="EQ84" s="20">
        <v>0</v>
      </c>
      <c r="ER84" s="20">
        <v>0</v>
      </c>
      <c r="ES84" s="20">
        <v>0</v>
      </c>
      <c r="ET84" s="20">
        <v>0</v>
      </c>
      <c r="EU84" s="20">
        <v>0</v>
      </c>
      <c r="EV84" s="20">
        <v>0</v>
      </c>
      <c r="EW84" s="20">
        <v>3168.7671146176494</v>
      </c>
      <c r="EX84" s="20">
        <v>53896.632325616789</v>
      </c>
      <c r="EY84" s="20">
        <v>0</v>
      </c>
      <c r="EZ84" s="20">
        <v>0</v>
      </c>
      <c r="FA84" s="20">
        <v>0</v>
      </c>
      <c r="FB84" s="20">
        <v>0</v>
      </c>
      <c r="FC84" s="20">
        <v>0</v>
      </c>
      <c r="FD84" s="20">
        <v>0</v>
      </c>
      <c r="FE84" s="20">
        <v>0</v>
      </c>
      <c r="FF84" s="20">
        <v>0</v>
      </c>
      <c r="FG84" s="18">
        <f t="shared" si="11"/>
        <v>64323.376188039867</v>
      </c>
      <c r="FH84" s="17">
        <f t="shared" si="10"/>
        <v>158774.77693144584</v>
      </c>
      <c r="FI84" s="28"/>
      <c r="FK84" s="17">
        <v>158774.77693144581</v>
      </c>
      <c r="FL84" s="29">
        <f t="shared" si="12"/>
        <v>0</v>
      </c>
      <c r="FN84" s="20">
        <f t="shared" si="13"/>
        <v>0</v>
      </c>
      <c r="FO84" s="20">
        <f t="shared" si="14"/>
        <v>0</v>
      </c>
      <c r="FP84" s="20">
        <f t="shared" si="15"/>
        <v>0</v>
      </c>
    </row>
    <row r="85" spans="1:172" s="7" customFormat="1" ht="21.95" customHeight="1" thickBot="1" x14ac:dyDescent="0.25">
      <c r="A85" s="12" t="s">
        <v>234</v>
      </c>
      <c r="B85" s="12" t="s">
        <v>235</v>
      </c>
      <c r="C85" s="20">
        <v>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20">
        <v>0</v>
      </c>
      <c r="R85" s="20">
        <v>0</v>
      </c>
      <c r="S85" s="20">
        <v>0</v>
      </c>
      <c r="T85" s="20">
        <v>0</v>
      </c>
      <c r="U85" s="20">
        <v>0</v>
      </c>
      <c r="V85" s="20">
        <v>0</v>
      </c>
      <c r="W85" s="20">
        <v>2.9663964776920427E-3</v>
      </c>
      <c r="X85" s="20">
        <v>0</v>
      </c>
      <c r="Y85" s="20">
        <v>0</v>
      </c>
      <c r="Z85" s="20">
        <v>0</v>
      </c>
      <c r="AA85" s="20">
        <v>0</v>
      </c>
      <c r="AB85" s="20">
        <v>0</v>
      </c>
      <c r="AC85" s="20">
        <v>0</v>
      </c>
      <c r="AD85" s="20">
        <v>0</v>
      </c>
      <c r="AE85" s="20">
        <v>0</v>
      </c>
      <c r="AF85" s="20">
        <v>0</v>
      </c>
      <c r="AG85" s="20">
        <v>0</v>
      </c>
      <c r="AH85" s="20">
        <v>0</v>
      </c>
      <c r="AI85" s="20">
        <v>0</v>
      </c>
      <c r="AJ85" s="20">
        <v>0</v>
      </c>
      <c r="AK85" s="20">
        <v>179.57150248139757</v>
      </c>
      <c r="AL85" s="20">
        <v>22.718115407831291</v>
      </c>
      <c r="AM85" s="20">
        <v>2.7901360169204394E-2</v>
      </c>
      <c r="AN85" s="20">
        <v>0</v>
      </c>
      <c r="AO85" s="20">
        <v>0</v>
      </c>
      <c r="AP85" s="20">
        <v>0</v>
      </c>
      <c r="AQ85" s="20">
        <v>3.6118845801119814</v>
      </c>
      <c r="AR85" s="20">
        <v>0</v>
      </c>
      <c r="AS85" s="20">
        <v>17.174104038561889</v>
      </c>
      <c r="AT85" s="20">
        <v>0</v>
      </c>
      <c r="AU85" s="20">
        <v>0</v>
      </c>
      <c r="AV85" s="20">
        <v>0</v>
      </c>
      <c r="AW85" s="20">
        <v>898.81035189742352</v>
      </c>
      <c r="AX85" s="20">
        <v>0.37694382409327259</v>
      </c>
      <c r="AY85" s="20">
        <v>3.880881646044592E-2</v>
      </c>
      <c r="AZ85" s="20">
        <v>0.63282391763021884</v>
      </c>
      <c r="BA85" s="20">
        <v>0</v>
      </c>
      <c r="BB85" s="20">
        <v>174.76805438480963</v>
      </c>
      <c r="BC85" s="20">
        <v>170.09930000489908</v>
      </c>
      <c r="BD85" s="20">
        <v>0.19215595305876026</v>
      </c>
      <c r="BE85" s="20">
        <v>0</v>
      </c>
      <c r="BF85" s="20">
        <v>0.82528401665244244</v>
      </c>
      <c r="BG85" s="20">
        <v>5.1664483909019746E-2</v>
      </c>
      <c r="BH85" s="20">
        <v>0.4691719913312834</v>
      </c>
      <c r="BI85" s="20">
        <v>0</v>
      </c>
      <c r="BJ85" s="20">
        <v>0.78375562576485014</v>
      </c>
      <c r="BK85" s="20">
        <v>0</v>
      </c>
      <c r="BL85" s="20">
        <v>0</v>
      </c>
      <c r="BM85" s="20">
        <v>0</v>
      </c>
      <c r="BN85" s="20">
        <v>0</v>
      </c>
      <c r="BO85" s="20">
        <v>1.304161768367925</v>
      </c>
      <c r="BP85" s="20">
        <v>266.15579168998948</v>
      </c>
      <c r="BQ85" s="20">
        <v>64.638884525891783</v>
      </c>
      <c r="BR85" s="20">
        <v>139.6261415814763</v>
      </c>
      <c r="BS85" s="20">
        <v>3.1935860922858293E-2</v>
      </c>
      <c r="BT85" s="20">
        <v>0</v>
      </c>
      <c r="BU85" s="20">
        <v>2.1806456522898459</v>
      </c>
      <c r="BV85" s="20">
        <v>73.282469617268106</v>
      </c>
      <c r="BW85" s="20">
        <v>27.834062695827036</v>
      </c>
      <c r="BX85" s="20">
        <v>311.72882747689442</v>
      </c>
      <c r="BY85" s="20">
        <v>1473.0016559337653</v>
      </c>
      <c r="BZ85" s="20">
        <v>121.39551537428687</v>
      </c>
      <c r="CA85" s="20">
        <v>6.9567556132051029</v>
      </c>
      <c r="CB85" s="20">
        <v>0</v>
      </c>
      <c r="CC85" s="20">
        <v>3.13418535320961</v>
      </c>
      <c r="CD85" s="20">
        <v>913.49635533343894</v>
      </c>
      <c r="CE85" s="20">
        <v>6.2386866272267625</v>
      </c>
      <c r="CF85" s="20">
        <v>8.5132849341412484</v>
      </c>
      <c r="CG85" s="20">
        <v>0</v>
      </c>
      <c r="CH85" s="20">
        <v>0</v>
      </c>
      <c r="CI85" s="20">
        <v>0</v>
      </c>
      <c r="CJ85" s="20">
        <v>0</v>
      </c>
      <c r="CK85" s="20">
        <v>0</v>
      </c>
      <c r="CL85" s="20">
        <v>0</v>
      </c>
      <c r="CM85" s="20">
        <v>0</v>
      </c>
      <c r="CN85" s="20">
        <v>0</v>
      </c>
      <c r="CO85" s="20">
        <v>0</v>
      </c>
      <c r="CP85" s="20">
        <v>0</v>
      </c>
      <c r="CQ85" s="20">
        <v>0</v>
      </c>
      <c r="CR85" s="20">
        <v>0</v>
      </c>
      <c r="CS85" s="20">
        <v>0</v>
      </c>
      <c r="CT85" s="20">
        <v>1.5028001174252514</v>
      </c>
      <c r="CU85" s="20">
        <v>1.6540580135110516</v>
      </c>
      <c r="CV85" s="20">
        <v>1.8116321863770448</v>
      </c>
      <c r="CW85" s="20">
        <v>0</v>
      </c>
      <c r="CX85" s="20">
        <v>0</v>
      </c>
      <c r="CY85" s="20">
        <v>0</v>
      </c>
      <c r="CZ85" s="20">
        <v>0.29123526535910649</v>
      </c>
      <c r="DA85" s="20">
        <v>0</v>
      </c>
      <c r="DB85" s="20">
        <v>2732.5870390046448</v>
      </c>
      <c r="DC85" s="20">
        <v>0</v>
      </c>
      <c r="DD85" s="20">
        <v>0</v>
      </c>
      <c r="DE85" s="20">
        <v>0</v>
      </c>
      <c r="DF85" s="20">
        <v>0</v>
      </c>
      <c r="DG85" s="20">
        <v>85.723424932428713</v>
      </c>
      <c r="DH85" s="20">
        <v>0</v>
      </c>
      <c r="DI85" s="20">
        <v>0</v>
      </c>
      <c r="DJ85" s="20">
        <v>4026.2013548937562</v>
      </c>
      <c r="DK85" s="20">
        <v>2.0362708288158737E-2</v>
      </c>
      <c r="DL85" s="20">
        <v>211.64139315847154</v>
      </c>
      <c r="DM85" s="20">
        <v>0.12561377638005961</v>
      </c>
      <c r="DN85" s="20">
        <v>12.484183069070099</v>
      </c>
      <c r="DO85" s="20">
        <v>0</v>
      </c>
      <c r="DP85" s="20">
        <v>0.17455494181646591</v>
      </c>
      <c r="DQ85" s="20">
        <v>0</v>
      </c>
      <c r="DR85" s="20">
        <v>0</v>
      </c>
      <c r="DS85" s="20">
        <v>0</v>
      </c>
      <c r="DT85" s="20">
        <v>0.32170231797525473</v>
      </c>
      <c r="DU85" s="20">
        <v>882.22586855781822</v>
      </c>
      <c r="DV85" s="20">
        <v>0</v>
      </c>
      <c r="DW85" s="20">
        <v>0</v>
      </c>
      <c r="DX85" s="20">
        <v>0</v>
      </c>
      <c r="DY85" s="20">
        <v>0</v>
      </c>
      <c r="DZ85" s="20">
        <v>0</v>
      </c>
      <c r="EA85" s="20">
        <v>0</v>
      </c>
      <c r="EB85" s="20">
        <v>0</v>
      </c>
      <c r="EC85" s="20">
        <v>5.2029956773110104</v>
      </c>
      <c r="ED85" s="20">
        <v>0</v>
      </c>
      <c r="EE85" s="20">
        <v>0</v>
      </c>
      <c r="EF85" s="20">
        <v>0</v>
      </c>
      <c r="EG85" s="20">
        <v>0</v>
      </c>
      <c r="EH85" s="20">
        <v>0</v>
      </c>
      <c r="EI85" s="18">
        <f t="shared" si="9"/>
        <v>12851.642367839413</v>
      </c>
      <c r="EJ85" s="20">
        <v>11.97014816538387</v>
      </c>
      <c r="EK85" s="20">
        <v>0</v>
      </c>
      <c r="EL85" s="20">
        <v>0</v>
      </c>
      <c r="EM85" s="20">
        <v>0</v>
      </c>
      <c r="EN85" s="20">
        <v>0</v>
      </c>
      <c r="EO85" s="20">
        <v>0</v>
      </c>
      <c r="EP85" s="20">
        <v>0</v>
      </c>
      <c r="EQ85" s="20">
        <v>0</v>
      </c>
      <c r="ER85" s="20">
        <v>0</v>
      </c>
      <c r="ES85" s="20">
        <v>0</v>
      </c>
      <c r="ET85" s="20">
        <v>0</v>
      </c>
      <c r="EU85" s="20">
        <v>0</v>
      </c>
      <c r="EV85" s="20">
        <v>4204.8598019127739</v>
      </c>
      <c r="EW85" s="20">
        <v>1916.2742175324715</v>
      </c>
      <c r="EX85" s="20">
        <v>292833.54588039755</v>
      </c>
      <c r="EY85" s="20">
        <v>0</v>
      </c>
      <c r="EZ85" s="20">
        <v>177.32052090548052</v>
      </c>
      <c r="FA85" s="20">
        <v>134.83407961352947</v>
      </c>
      <c r="FB85" s="20">
        <v>0</v>
      </c>
      <c r="FC85" s="20">
        <v>25.138717882816984</v>
      </c>
      <c r="FD85" s="20">
        <v>245.20890733980355</v>
      </c>
      <c r="FE85" s="20">
        <v>290.24790412275831</v>
      </c>
      <c r="FF85" s="20">
        <v>15.07835812369143</v>
      </c>
      <c r="FG85" s="18">
        <f t="shared" si="11"/>
        <v>299854.47853599623</v>
      </c>
      <c r="FH85" s="17">
        <f t="shared" si="10"/>
        <v>312706.12090383563</v>
      </c>
      <c r="FI85" s="28"/>
      <c r="FK85" s="17">
        <v>312706.12090383569</v>
      </c>
      <c r="FL85" s="29">
        <f t="shared" si="12"/>
        <v>0</v>
      </c>
      <c r="FN85" s="20">
        <f t="shared" si="13"/>
        <v>0</v>
      </c>
      <c r="FO85" s="20">
        <f t="shared" si="14"/>
        <v>0</v>
      </c>
      <c r="FP85" s="20">
        <f t="shared" si="15"/>
        <v>887.82848798808027</v>
      </c>
    </row>
    <row r="86" spans="1:172" s="7" customFormat="1" ht="21.95" customHeight="1" thickBot="1" x14ac:dyDescent="0.25">
      <c r="A86" s="12" t="s">
        <v>236</v>
      </c>
      <c r="B86" s="12" t="s">
        <v>237</v>
      </c>
      <c r="C86" s="20">
        <v>0</v>
      </c>
      <c r="D86" s="20">
        <v>0</v>
      </c>
      <c r="E86" s="20">
        <v>6.4145565493840762E-2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0</v>
      </c>
      <c r="M86" s="20">
        <v>0</v>
      </c>
      <c r="N86" s="20">
        <v>0.2690571421902257</v>
      </c>
      <c r="O86" s="20">
        <v>9.4222455573741912E-3</v>
      </c>
      <c r="P86" s="20">
        <v>1.4202953453145912</v>
      </c>
      <c r="Q86" s="20">
        <v>0</v>
      </c>
      <c r="R86" s="20">
        <v>0</v>
      </c>
      <c r="S86" s="20">
        <v>0</v>
      </c>
      <c r="T86" s="20">
        <v>0</v>
      </c>
      <c r="U86" s="20">
        <v>0</v>
      </c>
      <c r="V86" s="20">
        <v>4.751668610486212E-9</v>
      </c>
      <c r="W86" s="20">
        <v>4.6733517898093519E-9</v>
      </c>
      <c r="X86" s="20">
        <v>0</v>
      </c>
      <c r="Y86" s="20">
        <v>0</v>
      </c>
      <c r="Z86" s="20">
        <v>0</v>
      </c>
      <c r="AA86" s="20">
        <v>3.0812360036496492E-7</v>
      </c>
      <c r="AB86" s="20">
        <v>0</v>
      </c>
      <c r="AC86" s="20">
        <v>0</v>
      </c>
      <c r="AD86" s="20">
        <v>4.5446496921482706E-2</v>
      </c>
      <c r="AE86" s="20">
        <v>0</v>
      </c>
      <c r="AF86" s="20">
        <v>0</v>
      </c>
      <c r="AG86" s="20">
        <v>0</v>
      </c>
      <c r="AH86" s="20">
        <v>0</v>
      </c>
      <c r="AI86" s="20">
        <v>88.692179528184425</v>
      </c>
      <c r="AJ86" s="20">
        <v>220.20144632078066</v>
      </c>
      <c r="AK86" s="20">
        <v>1.5115203722677075</v>
      </c>
      <c r="AL86" s="20">
        <v>3.8439842498197283</v>
      </c>
      <c r="AM86" s="20">
        <v>5.7625151228146251E-2</v>
      </c>
      <c r="AN86" s="20">
        <v>0.13439461189375329</v>
      </c>
      <c r="AO86" s="20">
        <v>0</v>
      </c>
      <c r="AP86" s="20">
        <v>9.3124922464185715</v>
      </c>
      <c r="AQ86" s="20">
        <v>338.96111783133779</v>
      </c>
      <c r="AR86" s="20">
        <v>345.01805325179373</v>
      </c>
      <c r="AS86" s="20">
        <v>5.138040922255108</v>
      </c>
      <c r="AT86" s="20">
        <v>2.7668058255065574E-3</v>
      </c>
      <c r="AU86" s="20">
        <v>0</v>
      </c>
      <c r="AV86" s="20">
        <v>2.0318124607587619E-2</v>
      </c>
      <c r="AW86" s="20">
        <v>13.102634081221249</v>
      </c>
      <c r="AX86" s="20">
        <v>116.53553084562601</v>
      </c>
      <c r="AY86" s="20">
        <v>8.5588348216856791E-2</v>
      </c>
      <c r="AZ86" s="20">
        <v>2.5768828099315573</v>
      </c>
      <c r="BA86" s="20">
        <v>0</v>
      </c>
      <c r="BB86" s="20">
        <v>19.513806239496716</v>
      </c>
      <c r="BC86" s="20">
        <v>30.392463516629817</v>
      </c>
      <c r="BD86" s="20">
        <v>0.1897741494108755</v>
      </c>
      <c r="BE86" s="20">
        <v>7.8732777704031234</v>
      </c>
      <c r="BF86" s="20">
        <v>11.645547452378688</v>
      </c>
      <c r="BG86" s="20">
        <v>1.2977188358212224E-2</v>
      </c>
      <c r="BH86" s="20">
        <v>26.337423438394961</v>
      </c>
      <c r="BI86" s="20">
        <v>0</v>
      </c>
      <c r="BJ86" s="20">
        <v>2.3283446329643829E-2</v>
      </c>
      <c r="BK86" s="20">
        <v>24.550818009022873</v>
      </c>
      <c r="BL86" s="20">
        <v>2.0902696250069852E-2</v>
      </c>
      <c r="BM86" s="20">
        <v>0</v>
      </c>
      <c r="BN86" s="20">
        <v>31.165139092171714</v>
      </c>
      <c r="BO86" s="20">
        <v>1.0144975222816406E-5</v>
      </c>
      <c r="BP86" s="20">
        <v>12.748831508202777</v>
      </c>
      <c r="BQ86" s="20">
        <v>1.5782947026288301</v>
      </c>
      <c r="BR86" s="20">
        <v>26.039833059045517</v>
      </c>
      <c r="BS86" s="20">
        <v>9.7395259922419689E-4</v>
      </c>
      <c r="BT86" s="20">
        <v>0</v>
      </c>
      <c r="BU86" s="20">
        <v>5.5293053898040778</v>
      </c>
      <c r="BV86" s="20">
        <v>8.3422665964801038E-2</v>
      </c>
      <c r="BW86" s="20">
        <v>82.509303194524108</v>
      </c>
      <c r="BX86" s="20">
        <v>7.0453673909032277</v>
      </c>
      <c r="BY86" s="20">
        <v>102.07828871534471</v>
      </c>
      <c r="BZ86" s="20">
        <v>43.59384536107855</v>
      </c>
      <c r="CA86" s="20">
        <v>4.163426740726182</v>
      </c>
      <c r="CB86" s="20">
        <v>0</v>
      </c>
      <c r="CC86" s="20">
        <v>10.638598102438506</v>
      </c>
      <c r="CD86" s="20">
        <v>38.957501383561215</v>
      </c>
      <c r="CE86" s="20">
        <v>65.263197953731591</v>
      </c>
      <c r="CF86" s="20">
        <v>1.7189189065348709</v>
      </c>
      <c r="CG86" s="20">
        <v>1.363429465326286E-3</v>
      </c>
      <c r="CH86" s="20">
        <v>19.558735569098701</v>
      </c>
      <c r="CI86" s="20">
        <v>0</v>
      </c>
      <c r="CJ86" s="20">
        <v>31.788347859196357</v>
      </c>
      <c r="CK86" s="20">
        <v>0</v>
      </c>
      <c r="CL86" s="20">
        <v>556.62904314530829</v>
      </c>
      <c r="CM86" s="20">
        <v>23.815990126056104</v>
      </c>
      <c r="CN86" s="20">
        <v>77.887110071367843</v>
      </c>
      <c r="CO86" s="20">
        <v>0.19558079430254519</v>
      </c>
      <c r="CP86" s="20">
        <v>0</v>
      </c>
      <c r="CQ86" s="20">
        <v>0.19002834323255713</v>
      </c>
      <c r="CR86" s="20">
        <v>0</v>
      </c>
      <c r="CS86" s="20">
        <v>4.2801475212058564E-2</v>
      </c>
      <c r="CT86" s="20">
        <v>1.6154043824837178E-2</v>
      </c>
      <c r="CU86" s="20">
        <v>0.18323314215794831</v>
      </c>
      <c r="CV86" s="20">
        <v>1.0385409312528852E-2</v>
      </c>
      <c r="CW86" s="20">
        <v>0</v>
      </c>
      <c r="CX86" s="20">
        <v>1.4945347108730265</v>
      </c>
      <c r="CY86" s="20">
        <v>1.9418927436933267E-3</v>
      </c>
      <c r="CZ86" s="20">
        <v>1.999644270022743E-6</v>
      </c>
      <c r="DA86" s="20">
        <v>3.2568296043009255</v>
      </c>
      <c r="DB86" s="20">
        <v>4.3734844279184365E-2</v>
      </c>
      <c r="DC86" s="20">
        <v>8.2496172063511564E-2</v>
      </c>
      <c r="DD86" s="20">
        <v>4.6146581105619708E-3</v>
      </c>
      <c r="DE86" s="20">
        <v>5.6748290939075928E-3</v>
      </c>
      <c r="DF86" s="20">
        <v>4.4479323154831222E-3</v>
      </c>
      <c r="DG86" s="20">
        <v>1.2346008260078497E-2</v>
      </c>
      <c r="DH86" s="20">
        <v>0</v>
      </c>
      <c r="DI86" s="20">
        <v>0</v>
      </c>
      <c r="DJ86" s="20">
        <v>0.68509677530574697</v>
      </c>
      <c r="DK86" s="20">
        <v>0.10003806946505105</v>
      </c>
      <c r="DL86" s="20">
        <v>5.9321346480430082E-2</v>
      </c>
      <c r="DM86" s="20">
        <v>1.2611133834717238E-5</v>
      </c>
      <c r="DN86" s="20">
        <v>2.433356537788802E-3</v>
      </c>
      <c r="DO86" s="20">
        <v>0</v>
      </c>
      <c r="DP86" s="20">
        <v>4.8049106643399883E-2</v>
      </c>
      <c r="DQ86" s="20">
        <v>0</v>
      </c>
      <c r="DR86" s="20">
        <v>7.5112916234566673E-5</v>
      </c>
      <c r="DS86" s="20">
        <v>0.58361491757080708</v>
      </c>
      <c r="DT86" s="20">
        <v>3.939043026194273E-3</v>
      </c>
      <c r="DU86" s="20">
        <v>0.27167211003980341</v>
      </c>
      <c r="DV86" s="20">
        <v>0</v>
      </c>
      <c r="DW86" s="20">
        <v>0</v>
      </c>
      <c r="DX86" s="20">
        <v>0</v>
      </c>
      <c r="DY86" s="20">
        <v>0.912911403831563</v>
      </c>
      <c r="DZ86" s="20">
        <v>5.8145155058938365E-3</v>
      </c>
      <c r="EA86" s="20">
        <v>5.3163286484577799E-2</v>
      </c>
      <c r="EB86" s="20">
        <v>3.9572770346476037E-3</v>
      </c>
      <c r="EC86" s="20">
        <v>3.9805163185627102E-2</v>
      </c>
      <c r="ED86" s="20">
        <v>0</v>
      </c>
      <c r="EE86" s="20">
        <v>1.9201004231430598E-2</v>
      </c>
      <c r="EF86" s="20">
        <v>0</v>
      </c>
      <c r="EG86" s="20">
        <v>0</v>
      </c>
      <c r="EH86" s="20">
        <v>0</v>
      </c>
      <c r="EI86" s="18">
        <f t="shared" si="9"/>
        <v>2418.6919759449565</v>
      </c>
      <c r="EJ86" s="20">
        <v>413.77924146006529</v>
      </c>
      <c r="EK86" s="20">
        <v>0</v>
      </c>
      <c r="EL86" s="20">
        <v>0</v>
      </c>
      <c r="EM86" s="20">
        <v>0</v>
      </c>
      <c r="EN86" s="20">
        <v>0</v>
      </c>
      <c r="EO86" s="20">
        <v>0</v>
      </c>
      <c r="EP86" s="20">
        <v>0</v>
      </c>
      <c r="EQ86" s="20">
        <v>0</v>
      </c>
      <c r="ER86" s="20">
        <v>0</v>
      </c>
      <c r="ES86" s="20">
        <v>0</v>
      </c>
      <c r="ET86" s="20">
        <v>0</v>
      </c>
      <c r="EU86" s="20">
        <v>0</v>
      </c>
      <c r="EV86" s="20">
        <v>0</v>
      </c>
      <c r="EW86" s="20">
        <v>-3074.93875497822</v>
      </c>
      <c r="EX86" s="20">
        <v>43488.697500311624</v>
      </c>
      <c r="EY86" s="20">
        <v>0</v>
      </c>
      <c r="EZ86" s="20">
        <v>0</v>
      </c>
      <c r="FA86" s="20">
        <v>0</v>
      </c>
      <c r="FB86" s="20">
        <v>0</v>
      </c>
      <c r="FC86" s="20">
        <v>0</v>
      </c>
      <c r="FD86" s="20">
        <v>0</v>
      </c>
      <c r="FE86" s="20">
        <v>0</v>
      </c>
      <c r="FF86" s="20">
        <v>0</v>
      </c>
      <c r="FG86" s="18">
        <f t="shared" si="11"/>
        <v>40827.537986793468</v>
      </c>
      <c r="FH86" s="17">
        <f t="shared" si="10"/>
        <v>43246.229962738427</v>
      </c>
      <c r="FI86" s="28"/>
      <c r="FK86" s="17">
        <v>43246.229962738442</v>
      </c>
      <c r="FL86" s="29">
        <f t="shared" si="12"/>
        <v>0</v>
      </c>
      <c r="FN86" s="20">
        <f t="shared" si="13"/>
        <v>0</v>
      </c>
      <c r="FO86" s="20">
        <f t="shared" si="14"/>
        <v>0</v>
      </c>
      <c r="FP86" s="20">
        <f t="shared" si="15"/>
        <v>0</v>
      </c>
    </row>
    <row r="87" spans="1:172" s="7" customFormat="1" ht="21.95" customHeight="1" thickBot="1" x14ac:dyDescent="0.25">
      <c r="A87" s="12" t="s">
        <v>238</v>
      </c>
      <c r="B87" s="12" t="s">
        <v>239</v>
      </c>
      <c r="C87" s="20">
        <v>1.8115467144319624</v>
      </c>
      <c r="D87" s="20">
        <v>1.0472271876855981</v>
      </c>
      <c r="E87" s="20">
        <v>21.609897493637824</v>
      </c>
      <c r="F87" s="20">
        <v>7.1880999199279003</v>
      </c>
      <c r="G87" s="20">
        <v>4.7761792835780881</v>
      </c>
      <c r="H87" s="20">
        <v>13.193863951397415</v>
      </c>
      <c r="I87" s="20">
        <v>7.047943312075164</v>
      </c>
      <c r="J87" s="20">
        <v>3.6674346403494882</v>
      </c>
      <c r="K87" s="20">
        <v>4.3617031486759172</v>
      </c>
      <c r="L87" s="20">
        <v>32.222674696807523</v>
      </c>
      <c r="M87" s="20">
        <v>5.2546524915756443</v>
      </c>
      <c r="N87" s="20">
        <v>12.227984155866091</v>
      </c>
      <c r="O87" s="20">
        <v>10.321459749594585</v>
      </c>
      <c r="P87" s="20">
        <v>96.634761259775587</v>
      </c>
      <c r="Q87" s="20">
        <v>6.1074785535268683</v>
      </c>
      <c r="R87" s="20">
        <v>230.38562209674342</v>
      </c>
      <c r="S87" s="20">
        <v>16.137234263859273</v>
      </c>
      <c r="T87" s="20">
        <v>54.979138377326997</v>
      </c>
      <c r="U87" s="20">
        <v>26.886409659825269</v>
      </c>
      <c r="V87" s="20">
        <v>27.117251613757521</v>
      </c>
      <c r="W87" s="20">
        <v>17.122929069916509</v>
      </c>
      <c r="X87" s="20">
        <v>65.220480044305589</v>
      </c>
      <c r="Y87" s="20">
        <v>22.942577457691698</v>
      </c>
      <c r="Z87" s="20">
        <v>49.057193516051385</v>
      </c>
      <c r="AA87" s="20">
        <v>3.6104800873587424</v>
      </c>
      <c r="AB87" s="20">
        <v>57.654496642182394</v>
      </c>
      <c r="AC87" s="20">
        <v>9.5266606362389297</v>
      </c>
      <c r="AD87" s="20">
        <v>26.602444868476361</v>
      </c>
      <c r="AE87" s="20">
        <v>10.466283696191775</v>
      </c>
      <c r="AF87" s="20">
        <v>31.545049875808203</v>
      </c>
      <c r="AG87" s="20">
        <v>2.2543066212681158E-2</v>
      </c>
      <c r="AH87" s="20">
        <v>19.644686650662326</v>
      </c>
      <c r="AI87" s="20">
        <v>101.71230321017673</v>
      </c>
      <c r="AJ87" s="20">
        <v>127.25545411764989</v>
      </c>
      <c r="AK87" s="20">
        <v>411.95761568093297</v>
      </c>
      <c r="AL87" s="20">
        <v>420.22413356217851</v>
      </c>
      <c r="AM87" s="20">
        <v>110.28508106285878</v>
      </c>
      <c r="AN87" s="20">
        <v>78.476866938070273</v>
      </c>
      <c r="AO87" s="20">
        <v>13.230757703311408</v>
      </c>
      <c r="AP87" s="20">
        <v>63.841356338162896</v>
      </c>
      <c r="AQ87" s="20">
        <v>187.6334410521531</v>
      </c>
      <c r="AR87" s="20">
        <v>147.80417180597175</v>
      </c>
      <c r="AS87" s="20">
        <v>143.41309988571561</v>
      </c>
      <c r="AT87" s="20">
        <v>24.547755634450667</v>
      </c>
      <c r="AU87" s="20">
        <v>15.917654233805454</v>
      </c>
      <c r="AV87" s="20">
        <v>22.453522499059353</v>
      </c>
      <c r="AW87" s="20">
        <v>151.71918127162488</v>
      </c>
      <c r="AX87" s="20">
        <v>66.708660299628519</v>
      </c>
      <c r="AY87" s="20">
        <v>7.772819275934209</v>
      </c>
      <c r="AZ87" s="20">
        <v>150.53074656578707</v>
      </c>
      <c r="BA87" s="20">
        <v>2.4074821068109573</v>
      </c>
      <c r="BB87" s="20">
        <v>147.96888202905959</v>
      </c>
      <c r="BC87" s="20">
        <v>241.11351591035427</v>
      </c>
      <c r="BD87" s="20">
        <v>43.362640126907714</v>
      </c>
      <c r="BE87" s="20">
        <v>5.4786263984493235</v>
      </c>
      <c r="BF87" s="20">
        <v>27.224286652158113</v>
      </c>
      <c r="BG87" s="20">
        <v>220.35379407319698</v>
      </c>
      <c r="BH87" s="20">
        <v>121.89279269950183</v>
      </c>
      <c r="BI87" s="20">
        <v>0</v>
      </c>
      <c r="BJ87" s="20">
        <v>55.742957630920522</v>
      </c>
      <c r="BK87" s="20">
        <v>5.8654697336212198</v>
      </c>
      <c r="BL87" s="20">
        <v>51.171222499795533</v>
      </c>
      <c r="BM87" s="20">
        <v>57.466857961077189</v>
      </c>
      <c r="BN87" s="20">
        <v>76.508167195919114</v>
      </c>
      <c r="BO87" s="20">
        <v>37.633921056159913</v>
      </c>
      <c r="BP87" s="20">
        <v>89.815562527424817</v>
      </c>
      <c r="BQ87" s="20">
        <v>632.94866943910267</v>
      </c>
      <c r="BR87" s="20">
        <v>167.68131114133863</v>
      </c>
      <c r="BS87" s="20">
        <v>58.217088372354795</v>
      </c>
      <c r="BT87" s="20">
        <v>17.994637952044975</v>
      </c>
      <c r="BU87" s="20">
        <v>163.38905886300708</v>
      </c>
      <c r="BV87" s="20">
        <v>317.0078947652226</v>
      </c>
      <c r="BW87" s="20">
        <v>163.84353747938871</v>
      </c>
      <c r="BX87" s="20">
        <v>391.44182010416228</v>
      </c>
      <c r="BY87" s="20">
        <v>396.62320251804084</v>
      </c>
      <c r="BZ87" s="20">
        <v>2007.9363921492859</v>
      </c>
      <c r="CA87" s="20">
        <v>85.460781789943766</v>
      </c>
      <c r="CB87" s="20">
        <v>0.40392718046928089</v>
      </c>
      <c r="CC87" s="20">
        <v>87.807218049224502</v>
      </c>
      <c r="CD87" s="20">
        <v>2487.8082520443531</v>
      </c>
      <c r="CE87" s="20">
        <v>68.085524658905598</v>
      </c>
      <c r="CF87" s="20">
        <v>1217.9495041093414</v>
      </c>
      <c r="CG87" s="20">
        <v>899.0864842035005</v>
      </c>
      <c r="CH87" s="20">
        <v>141.57403404780149</v>
      </c>
      <c r="CI87" s="20">
        <v>86.55105409146536</v>
      </c>
      <c r="CJ87" s="20">
        <v>13419.875322587492</v>
      </c>
      <c r="CK87" s="20">
        <v>220.59923346791697</v>
      </c>
      <c r="CL87" s="20">
        <v>15975.731294752295</v>
      </c>
      <c r="CM87" s="20">
        <v>7403.0113022473452</v>
      </c>
      <c r="CN87" s="20">
        <v>752.93038220902508</v>
      </c>
      <c r="CO87" s="20">
        <v>1632.1636795320587</v>
      </c>
      <c r="CP87" s="20">
        <v>2.7701669008947625</v>
      </c>
      <c r="CQ87" s="20">
        <v>88.255993052982859</v>
      </c>
      <c r="CR87" s="20">
        <v>34.25523682569893</v>
      </c>
      <c r="CS87" s="20">
        <v>176.50858489315959</v>
      </c>
      <c r="CT87" s="20">
        <v>16.662492407786562</v>
      </c>
      <c r="CU87" s="20">
        <v>114.1553076622221</v>
      </c>
      <c r="CV87" s="20">
        <v>60.983165206040042</v>
      </c>
      <c r="CW87" s="20">
        <v>40.487422851257236</v>
      </c>
      <c r="CX87" s="20">
        <v>256.66877655884599</v>
      </c>
      <c r="CY87" s="20">
        <v>378.22215606178349</v>
      </c>
      <c r="CZ87" s="20">
        <v>21.253311450695517</v>
      </c>
      <c r="DA87" s="20">
        <v>1408.4708785517555</v>
      </c>
      <c r="DB87" s="20">
        <v>24.570161469532273</v>
      </c>
      <c r="DC87" s="20">
        <v>84.067028391143026</v>
      </c>
      <c r="DD87" s="20">
        <v>22.653687317688487</v>
      </c>
      <c r="DE87" s="20">
        <v>13.621686317321428</v>
      </c>
      <c r="DF87" s="20">
        <v>10.194243518753229</v>
      </c>
      <c r="DG87" s="20">
        <v>660.74739186211104</v>
      </c>
      <c r="DH87" s="20">
        <v>14.214715982296291</v>
      </c>
      <c r="DI87" s="20">
        <v>10.043454842323554</v>
      </c>
      <c r="DJ87" s="20">
        <v>72.953614386852195</v>
      </c>
      <c r="DK87" s="20">
        <v>192.82121231760038</v>
      </c>
      <c r="DL87" s="20">
        <v>98.567942779948112</v>
      </c>
      <c r="DM87" s="20">
        <v>75.586909178845843</v>
      </c>
      <c r="DN87" s="20">
        <v>87.440130538746217</v>
      </c>
      <c r="DO87" s="20">
        <v>16.34892117336635</v>
      </c>
      <c r="DP87" s="20">
        <v>89.66753805387674</v>
      </c>
      <c r="DQ87" s="20">
        <v>0.46506339717609047</v>
      </c>
      <c r="DR87" s="20">
        <v>29.075851144094941</v>
      </c>
      <c r="DS87" s="20">
        <v>35.270035222947755</v>
      </c>
      <c r="DT87" s="20">
        <v>71.956988222469178</v>
      </c>
      <c r="DU87" s="20">
        <v>118.79912991053031</v>
      </c>
      <c r="DV87" s="20">
        <v>268.63588904139874</v>
      </c>
      <c r="DW87" s="20">
        <v>175.00726503386306</v>
      </c>
      <c r="DX87" s="20">
        <v>2.3444962038854813</v>
      </c>
      <c r="DY87" s="20">
        <v>490.88071119452485</v>
      </c>
      <c r="DZ87" s="20">
        <v>638.76571790435321</v>
      </c>
      <c r="EA87" s="20">
        <v>175.864900977437</v>
      </c>
      <c r="EB87" s="20">
        <v>107.75577215072963</v>
      </c>
      <c r="EC87" s="20">
        <v>241.33391481002502</v>
      </c>
      <c r="ED87" s="20">
        <v>3.0760997831884831</v>
      </c>
      <c r="EE87" s="20">
        <v>142.92447306931916</v>
      </c>
      <c r="EF87" s="20">
        <v>1.1386455926080949</v>
      </c>
      <c r="EG87" s="20">
        <v>4.0605129805404729</v>
      </c>
      <c r="EH87" s="20">
        <v>0</v>
      </c>
      <c r="EI87" s="18">
        <f t="shared" si="9"/>
        <v>59701.554392868071</v>
      </c>
      <c r="EJ87" s="20">
        <v>12512.769463661773</v>
      </c>
      <c r="EK87" s="20">
        <v>1.2064721182214759E-2</v>
      </c>
      <c r="EL87" s="20">
        <v>3.3956214011016797E-2</v>
      </c>
      <c r="EM87" s="20">
        <v>0</v>
      </c>
      <c r="EN87" s="20">
        <v>0.375373708870957</v>
      </c>
      <c r="EO87" s="20">
        <v>4.2080941480229596E-2</v>
      </c>
      <c r="EP87" s="20">
        <v>0</v>
      </c>
      <c r="EQ87" s="20">
        <v>0</v>
      </c>
      <c r="ER87" s="20">
        <v>3.0553549569786873E-2</v>
      </c>
      <c r="ES87" s="20">
        <v>0</v>
      </c>
      <c r="ET87" s="20">
        <v>0</v>
      </c>
      <c r="EU87" s="20">
        <v>66.434984966680844</v>
      </c>
      <c r="EV87" s="20">
        <v>7338.2102021611663</v>
      </c>
      <c r="EW87" s="20">
        <v>-4772.3057847561486</v>
      </c>
      <c r="EX87" s="20">
        <v>305119.08417577186</v>
      </c>
      <c r="EY87" s="20">
        <v>0</v>
      </c>
      <c r="EZ87" s="20">
        <v>0.13089456144461001</v>
      </c>
      <c r="FA87" s="20">
        <v>0.40898624136519096</v>
      </c>
      <c r="FB87" s="20">
        <v>3.2959644360245182E-5</v>
      </c>
      <c r="FC87" s="20">
        <v>0.6895407928395082</v>
      </c>
      <c r="FD87" s="20">
        <v>1.5263069001926379</v>
      </c>
      <c r="FE87" s="20">
        <v>0.96485598643782111</v>
      </c>
      <c r="FF87" s="20">
        <v>8.6251093666114498E-2</v>
      </c>
      <c r="FG87" s="18">
        <f t="shared" si="11"/>
        <v>320268.49393947603</v>
      </c>
      <c r="FH87" s="17">
        <f t="shared" si="10"/>
        <v>379970.0483323441</v>
      </c>
      <c r="FI87" s="28"/>
      <c r="FK87" s="17">
        <v>379970.04833234416</v>
      </c>
      <c r="FL87" s="29">
        <f t="shared" si="12"/>
        <v>0</v>
      </c>
      <c r="FN87" s="20">
        <f t="shared" si="13"/>
        <v>4.6020935193231555E-2</v>
      </c>
      <c r="FO87" s="20">
        <f t="shared" si="14"/>
        <v>0.44800819992097352</v>
      </c>
      <c r="FP87" s="20">
        <f t="shared" si="15"/>
        <v>3.806868535590243</v>
      </c>
    </row>
    <row r="88" spans="1:172" s="7" customFormat="1" ht="21.95" customHeight="1" thickBot="1" x14ac:dyDescent="0.25">
      <c r="A88" s="12" t="s">
        <v>240</v>
      </c>
      <c r="B88" s="12" t="s">
        <v>241</v>
      </c>
      <c r="C88" s="20">
        <v>1.2610204995510137</v>
      </c>
      <c r="D88" s="20">
        <v>2.9487324625897114E-2</v>
      </c>
      <c r="E88" s="20">
        <v>1.889135859740336</v>
      </c>
      <c r="F88" s="20">
        <v>230.78939714778301</v>
      </c>
      <c r="G88" s="20">
        <v>0.44453427303232729</v>
      </c>
      <c r="H88" s="20">
        <v>0.75909836954742915</v>
      </c>
      <c r="I88" s="20">
        <v>24.520545287280683</v>
      </c>
      <c r="J88" s="20">
        <v>9.1963128924690218E-2</v>
      </c>
      <c r="K88" s="20">
        <v>5.0546718737971119</v>
      </c>
      <c r="L88" s="20">
        <v>33.285279150156995</v>
      </c>
      <c r="M88" s="20">
        <v>0</v>
      </c>
      <c r="N88" s="20">
        <v>2.8440413455224145</v>
      </c>
      <c r="O88" s="20">
        <v>1.3957763641867174</v>
      </c>
      <c r="P88" s="20">
        <v>15.183429803227419</v>
      </c>
      <c r="Q88" s="20">
        <v>9.3530471640217705</v>
      </c>
      <c r="R88" s="20">
        <v>169.87913340921682</v>
      </c>
      <c r="S88" s="20">
        <v>79.260000611478574</v>
      </c>
      <c r="T88" s="20">
        <v>33.973689874863361</v>
      </c>
      <c r="U88" s="20">
        <v>24.040933908121332</v>
      </c>
      <c r="V88" s="20">
        <v>5.189541430353997E-3</v>
      </c>
      <c r="W88" s="20">
        <v>24.065025649626595</v>
      </c>
      <c r="X88" s="20">
        <v>69.993812944817776</v>
      </c>
      <c r="Y88" s="20">
        <v>5.7780485505949777</v>
      </c>
      <c r="Z88" s="20">
        <v>6.8529253278659077</v>
      </c>
      <c r="AA88" s="20">
        <v>0.10655558527375655</v>
      </c>
      <c r="AB88" s="20">
        <v>17.760055758783</v>
      </c>
      <c r="AC88" s="20">
        <v>35.595500705848593</v>
      </c>
      <c r="AD88" s="20">
        <v>4.3477059313544917</v>
      </c>
      <c r="AE88" s="20">
        <v>9.172513654118756</v>
      </c>
      <c r="AF88" s="20">
        <v>590.06492960431615</v>
      </c>
      <c r="AG88" s="20">
        <v>1.4491818669198813E-4</v>
      </c>
      <c r="AH88" s="20">
        <v>3.2580381154243165E-2</v>
      </c>
      <c r="AI88" s="20">
        <v>3.4757465063005384</v>
      </c>
      <c r="AJ88" s="20">
        <v>7.7454024085422759</v>
      </c>
      <c r="AK88" s="20">
        <v>14.04507563611908</v>
      </c>
      <c r="AL88" s="20">
        <v>21.505718153408594</v>
      </c>
      <c r="AM88" s="20">
        <v>6.3901161348526667</v>
      </c>
      <c r="AN88" s="20">
        <v>211.56690036258476</v>
      </c>
      <c r="AO88" s="20">
        <v>21.683207185760441</v>
      </c>
      <c r="AP88" s="20">
        <v>5.3688441080648968</v>
      </c>
      <c r="AQ88" s="20">
        <v>82.084138356057579</v>
      </c>
      <c r="AR88" s="20">
        <v>23.405659081127716</v>
      </c>
      <c r="AS88" s="20">
        <v>2.1016676858793142</v>
      </c>
      <c r="AT88" s="20">
        <v>2.3033375561941023</v>
      </c>
      <c r="AU88" s="20">
        <v>1.9292588578426577</v>
      </c>
      <c r="AV88" s="20">
        <v>0.6151304510253397</v>
      </c>
      <c r="AW88" s="20">
        <v>16.462167466846296</v>
      </c>
      <c r="AX88" s="20">
        <v>1.4429999541904566</v>
      </c>
      <c r="AY88" s="20">
        <v>0.52276799102128346</v>
      </c>
      <c r="AZ88" s="20">
        <v>3.8569518958050284</v>
      </c>
      <c r="BA88" s="20">
        <v>7.6779076852847933E-2</v>
      </c>
      <c r="BB88" s="20">
        <v>18.710536784665731</v>
      </c>
      <c r="BC88" s="20">
        <v>33.725663112434631</v>
      </c>
      <c r="BD88" s="20">
        <v>0.42342350504252663</v>
      </c>
      <c r="BE88" s="20">
        <v>0.39160256817407313</v>
      </c>
      <c r="BF88" s="20">
        <v>15.131115058312034</v>
      </c>
      <c r="BG88" s="20">
        <v>7.27148655882187</v>
      </c>
      <c r="BH88" s="20">
        <v>6.0160049028093301</v>
      </c>
      <c r="BI88" s="20">
        <v>0</v>
      </c>
      <c r="BJ88" s="20">
        <v>4.9923936869470911</v>
      </c>
      <c r="BK88" s="20">
        <v>0.11349190665077483</v>
      </c>
      <c r="BL88" s="20">
        <v>4.0294664165063478</v>
      </c>
      <c r="BM88" s="20">
        <v>1.4287295256940289</v>
      </c>
      <c r="BN88" s="20">
        <v>6.1135273358928179</v>
      </c>
      <c r="BO88" s="20">
        <v>0.76814163072802388</v>
      </c>
      <c r="BP88" s="20">
        <v>7.4996814551988482</v>
      </c>
      <c r="BQ88" s="20">
        <v>22.010516613687585</v>
      </c>
      <c r="BR88" s="20">
        <v>22.74320302478651</v>
      </c>
      <c r="BS88" s="20">
        <v>4.8209835291721248</v>
      </c>
      <c r="BT88" s="20">
        <v>0.70251866991493572</v>
      </c>
      <c r="BU88" s="20">
        <v>140.46427109497222</v>
      </c>
      <c r="BV88" s="20">
        <v>25.716980848565068</v>
      </c>
      <c r="BW88" s="20">
        <v>13.683491073691723</v>
      </c>
      <c r="BX88" s="20">
        <v>23.730631433614604</v>
      </c>
      <c r="BY88" s="20">
        <v>43.39517222120611</v>
      </c>
      <c r="BZ88" s="20">
        <v>16.378872207956238</v>
      </c>
      <c r="CA88" s="20">
        <v>27.909670271575568</v>
      </c>
      <c r="CB88" s="20">
        <v>0</v>
      </c>
      <c r="CC88" s="20">
        <v>31.761874900817595</v>
      </c>
      <c r="CD88" s="20">
        <v>133.55265894343154</v>
      </c>
      <c r="CE88" s="20">
        <v>6.2314705476157926</v>
      </c>
      <c r="CF88" s="20">
        <v>82.095758064092138</v>
      </c>
      <c r="CG88" s="20">
        <v>21.753450313679359</v>
      </c>
      <c r="CH88" s="20">
        <v>26.188834186336742</v>
      </c>
      <c r="CI88" s="20">
        <v>32.415156923172191</v>
      </c>
      <c r="CJ88" s="20">
        <v>4.6446391459752786E-3</v>
      </c>
      <c r="CK88" s="20">
        <v>3.9903423094070867</v>
      </c>
      <c r="CL88" s="20">
        <v>1185.3652642283548</v>
      </c>
      <c r="CM88" s="20">
        <v>922.52071855778672</v>
      </c>
      <c r="CN88" s="20">
        <v>411.63002437261918</v>
      </c>
      <c r="CO88" s="20">
        <v>862.71815794728263</v>
      </c>
      <c r="CP88" s="20">
        <v>0</v>
      </c>
      <c r="CQ88" s="20">
        <v>695.77665327419345</v>
      </c>
      <c r="CR88" s="20">
        <v>327.46354556114863</v>
      </c>
      <c r="CS88" s="20">
        <v>702.46022283472098</v>
      </c>
      <c r="CT88" s="20">
        <v>3.9445882696229715</v>
      </c>
      <c r="CU88" s="20">
        <v>340.205060565194</v>
      </c>
      <c r="CV88" s="20">
        <v>12.235870344421569</v>
      </c>
      <c r="CW88" s="20">
        <v>6.9896668668983075</v>
      </c>
      <c r="CX88" s="20">
        <v>14.665195580832371</v>
      </c>
      <c r="CY88" s="20">
        <v>18.733968260529934</v>
      </c>
      <c r="CZ88" s="20">
        <v>6.640083299034238</v>
      </c>
      <c r="DA88" s="20">
        <v>14.923921948392287</v>
      </c>
      <c r="DB88" s="20">
        <v>11.80283785589446</v>
      </c>
      <c r="DC88" s="20">
        <v>32.086998477126265</v>
      </c>
      <c r="DD88" s="20">
        <v>16.880097046891439</v>
      </c>
      <c r="DE88" s="20">
        <v>2.1376260439103949</v>
      </c>
      <c r="DF88" s="20">
        <v>3.8787367457127004</v>
      </c>
      <c r="DG88" s="20">
        <v>6.5690964726139951</v>
      </c>
      <c r="DH88" s="20">
        <v>5.9193655266797487</v>
      </c>
      <c r="DI88" s="20">
        <v>25.016165455560927</v>
      </c>
      <c r="DJ88" s="20">
        <v>1.6999999382907915</v>
      </c>
      <c r="DK88" s="20">
        <v>56.212311011246584</v>
      </c>
      <c r="DL88" s="20">
        <v>3.7298759692811201</v>
      </c>
      <c r="DM88" s="20">
        <v>12.134918420150829</v>
      </c>
      <c r="DN88" s="20">
        <v>67.71291044735375</v>
      </c>
      <c r="DO88" s="20">
        <v>24.886370215148812</v>
      </c>
      <c r="DP88" s="20">
        <v>229.80662458451098</v>
      </c>
      <c r="DQ88" s="20">
        <v>0.96627394401630029</v>
      </c>
      <c r="DR88" s="20">
        <v>13.029813197185142</v>
      </c>
      <c r="DS88" s="20">
        <v>4.875476595468391</v>
      </c>
      <c r="DT88" s="20">
        <v>1.6477066780105249</v>
      </c>
      <c r="DU88" s="20">
        <v>26.756473682800284</v>
      </c>
      <c r="DV88" s="20">
        <v>5.2770045557476566</v>
      </c>
      <c r="DW88" s="20">
        <v>1.5629933625200425</v>
      </c>
      <c r="DX88" s="20">
        <v>0.2281034340081613</v>
      </c>
      <c r="DY88" s="20">
        <v>30.543328083131399</v>
      </c>
      <c r="DZ88" s="20">
        <v>119.2664558866974</v>
      </c>
      <c r="EA88" s="20">
        <v>3.4068523724660853</v>
      </c>
      <c r="EB88" s="20">
        <v>1.1733198754114647</v>
      </c>
      <c r="EC88" s="20">
        <v>5.5554075475866451</v>
      </c>
      <c r="ED88" s="20">
        <v>0.39721382425105833</v>
      </c>
      <c r="EE88" s="20">
        <v>4.4323791267142765</v>
      </c>
      <c r="EF88" s="20">
        <v>1.4398182838153071</v>
      </c>
      <c r="EG88" s="20">
        <v>6.0497425235938476</v>
      </c>
      <c r="EH88" s="20">
        <v>0</v>
      </c>
      <c r="EI88" s="18">
        <f t="shared" si="9"/>
        <v>8863.9330481764737</v>
      </c>
      <c r="EJ88" s="20">
        <v>3413.7374871793113</v>
      </c>
      <c r="EK88" s="20">
        <v>0</v>
      </c>
      <c r="EL88" s="20">
        <v>0</v>
      </c>
      <c r="EM88" s="20">
        <v>0</v>
      </c>
      <c r="EN88" s="20">
        <v>0</v>
      </c>
      <c r="EO88" s="20">
        <v>0</v>
      </c>
      <c r="EP88" s="20">
        <v>0</v>
      </c>
      <c r="EQ88" s="20">
        <v>0</v>
      </c>
      <c r="ER88" s="20">
        <v>0</v>
      </c>
      <c r="ES88" s="20">
        <v>0</v>
      </c>
      <c r="ET88" s="20">
        <v>0</v>
      </c>
      <c r="EU88" s="20">
        <v>0</v>
      </c>
      <c r="EV88" s="20">
        <v>5304.8501141789784</v>
      </c>
      <c r="EW88" s="20">
        <v>373.01454346000173</v>
      </c>
      <c r="EX88" s="20">
        <v>8704.2409246167554</v>
      </c>
      <c r="EY88" s="20">
        <v>0</v>
      </c>
      <c r="EZ88" s="20">
        <v>0</v>
      </c>
      <c r="FA88" s="20">
        <v>0</v>
      </c>
      <c r="FB88" s="20">
        <v>0</v>
      </c>
      <c r="FC88" s="20">
        <v>0</v>
      </c>
      <c r="FD88" s="20">
        <v>0</v>
      </c>
      <c r="FE88" s="20">
        <v>0</v>
      </c>
      <c r="FF88" s="20">
        <v>0</v>
      </c>
      <c r="FG88" s="18">
        <f t="shared" si="11"/>
        <v>17795.843069435046</v>
      </c>
      <c r="FH88" s="17">
        <f t="shared" si="10"/>
        <v>26659.77611761152</v>
      </c>
      <c r="FI88" s="28"/>
      <c r="FK88" s="17">
        <v>26659.776117611524</v>
      </c>
      <c r="FL88" s="29">
        <f t="shared" si="12"/>
        <v>0</v>
      </c>
      <c r="FN88" s="20">
        <f t="shared" si="13"/>
        <v>0</v>
      </c>
      <c r="FO88" s="20">
        <f t="shared" si="14"/>
        <v>0</v>
      </c>
      <c r="FP88" s="20">
        <f t="shared" si="15"/>
        <v>0</v>
      </c>
    </row>
    <row r="89" spans="1:172" s="7" customFormat="1" ht="21.95" customHeight="1" thickBot="1" x14ac:dyDescent="0.25">
      <c r="A89" s="12" t="s">
        <v>242</v>
      </c>
      <c r="B89" s="12" t="s">
        <v>243</v>
      </c>
      <c r="C89" s="20">
        <v>0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0</v>
      </c>
      <c r="L89" s="20">
        <v>0</v>
      </c>
      <c r="M89" s="20">
        <v>0</v>
      </c>
      <c r="N89" s="20">
        <v>0</v>
      </c>
      <c r="O89" s="20">
        <v>0</v>
      </c>
      <c r="P89" s="20">
        <v>0</v>
      </c>
      <c r="Q89" s="20">
        <v>0</v>
      </c>
      <c r="R89" s="20">
        <v>0</v>
      </c>
      <c r="S89" s="20">
        <v>0</v>
      </c>
      <c r="T89" s="20">
        <v>0</v>
      </c>
      <c r="U89" s="20">
        <v>0</v>
      </c>
      <c r="V89" s="20">
        <v>0</v>
      </c>
      <c r="W89" s="20">
        <v>0</v>
      </c>
      <c r="X89" s="20">
        <v>0</v>
      </c>
      <c r="Y89" s="20">
        <v>0</v>
      </c>
      <c r="Z89" s="20">
        <v>0</v>
      </c>
      <c r="AA89" s="20">
        <v>0</v>
      </c>
      <c r="AB89" s="20">
        <v>0</v>
      </c>
      <c r="AC89" s="20">
        <v>0</v>
      </c>
      <c r="AD89" s="20">
        <v>0</v>
      </c>
      <c r="AE89" s="20">
        <v>0</v>
      </c>
      <c r="AF89" s="20">
        <v>0</v>
      </c>
      <c r="AG89" s="20">
        <v>0</v>
      </c>
      <c r="AH89" s="20">
        <v>0</v>
      </c>
      <c r="AI89" s="20">
        <v>0</v>
      </c>
      <c r="AJ89" s="20">
        <v>0</v>
      </c>
      <c r="AK89" s="20">
        <v>0</v>
      </c>
      <c r="AL89" s="20">
        <v>0</v>
      </c>
      <c r="AM89" s="20">
        <v>0</v>
      </c>
      <c r="AN89" s="20">
        <v>0</v>
      </c>
      <c r="AO89" s="20">
        <v>0</v>
      </c>
      <c r="AP89" s="20">
        <v>0</v>
      </c>
      <c r="AQ89" s="20">
        <v>0</v>
      </c>
      <c r="AR89" s="20">
        <v>0</v>
      </c>
      <c r="AS89" s="20">
        <v>0</v>
      </c>
      <c r="AT89" s="20">
        <v>0</v>
      </c>
      <c r="AU89" s="20">
        <v>0</v>
      </c>
      <c r="AV89" s="20">
        <v>0</v>
      </c>
      <c r="AW89" s="20">
        <v>0</v>
      </c>
      <c r="AX89" s="20">
        <v>0</v>
      </c>
      <c r="AY89" s="20">
        <v>0</v>
      </c>
      <c r="AZ89" s="20">
        <v>0</v>
      </c>
      <c r="BA89" s="20">
        <v>0</v>
      </c>
      <c r="BB89" s="20">
        <v>0</v>
      </c>
      <c r="BC89" s="20">
        <v>0</v>
      </c>
      <c r="BD89" s="20">
        <v>0</v>
      </c>
      <c r="BE89" s="20">
        <v>0</v>
      </c>
      <c r="BF89" s="20">
        <v>0</v>
      </c>
      <c r="BG89" s="20">
        <v>0</v>
      </c>
      <c r="BH89" s="20">
        <v>0</v>
      </c>
      <c r="BI89" s="20">
        <v>0</v>
      </c>
      <c r="BJ89" s="20">
        <v>0</v>
      </c>
      <c r="BK89" s="20">
        <v>0</v>
      </c>
      <c r="BL89" s="20">
        <v>0</v>
      </c>
      <c r="BM89" s="20">
        <v>0</v>
      </c>
      <c r="BN89" s="20">
        <v>0</v>
      </c>
      <c r="BO89" s="20">
        <v>0</v>
      </c>
      <c r="BP89" s="20">
        <v>0</v>
      </c>
      <c r="BQ89" s="20">
        <v>0</v>
      </c>
      <c r="BR89" s="20">
        <v>0</v>
      </c>
      <c r="BS89" s="20">
        <v>0</v>
      </c>
      <c r="BT89" s="20">
        <v>0</v>
      </c>
      <c r="BU89" s="20">
        <v>0</v>
      </c>
      <c r="BV89" s="20">
        <v>0</v>
      </c>
      <c r="BW89" s="20">
        <v>0</v>
      </c>
      <c r="BX89" s="20">
        <v>0</v>
      </c>
      <c r="BY89" s="20">
        <v>0</v>
      </c>
      <c r="BZ89" s="20">
        <v>0</v>
      </c>
      <c r="CA89" s="20">
        <v>0</v>
      </c>
      <c r="CB89" s="20">
        <v>0</v>
      </c>
      <c r="CC89" s="20">
        <v>0</v>
      </c>
      <c r="CD89" s="20">
        <v>0</v>
      </c>
      <c r="CE89" s="20">
        <v>0</v>
      </c>
      <c r="CF89" s="20">
        <v>0</v>
      </c>
      <c r="CG89" s="20">
        <v>0</v>
      </c>
      <c r="CH89" s="20">
        <v>0</v>
      </c>
      <c r="CI89" s="20">
        <v>0</v>
      </c>
      <c r="CJ89" s="20">
        <v>0</v>
      </c>
      <c r="CK89" s="20">
        <v>0</v>
      </c>
      <c r="CL89" s="20">
        <v>0</v>
      </c>
      <c r="CM89" s="20">
        <v>0</v>
      </c>
      <c r="CN89" s="20">
        <v>0</v>
      </c>
      <c r="CO89" s="20">
        <v>0</v>
      </c>
      <c r="CP89" s="20">
        <v>0</v>
      </c>
      <c r="CQ89" s="20">
        <v>0</v>
      </c>
      <c r="CR89" s="20">
        <v>0</v>
      </c>
      <c r="CS89" s="20">
        <v>0</v>
      </c>
      <c r="CT89" s="20">
        <v>0</v>
      </c>
      <c r="CU89" s="20">
        <v>0</v>
      </c>
      <c r="CV89" s="20">
        <v>0</v>
      </c>
      <c r="CW89" s="20">
        <v>0</v>
      </c>
      <c r="CX89" s="20">
        <v>0</v>
      </c>
      <c r="CY89" s="20">
        <v>0</v>
      </c>
      <c r="CZ89" s="20">
        <v>0</v>
      </c>
      <c r="DA89" s="20">
        <v>0</v>
      </c>
      <c r="DB89" s="20">
        <v>0</v>
      </c>
      <c r="DC89" s="20">
        <v>0</v>
      </c>
      <c r="DD89" s="20">
        <v>0</v>
      </c>
      <c r="DE89" s="20">
        <v>0</v>
      </c>
      <c r="DF89" s="20">
        <v>0</v>
      </c>
      <c r="DG89" s="20">
        <v>0</v>
      </c>
      <c r="DH89" s="20">
        <v>0</v>
      </c>
      <c r="DI89" s="20">
        <v>0</v>
      </c>
      <c r="DJ89" s="20">
        <v>0</v>
      </c>
      <c r="DK89" s="20">
        <v>0</v>
      </c>
      <c r="DL89" s="20">
        <v>0</v>
      </c>
      <c r="DM89" s="20">
        <v>0</v>
      </c>
      <c r="DN89" s="20">
        <v>0</v>
      </c>
      <c r="DO89" s="20">
        <v>0</v>
      </c>
      <c r="DP89" s="20">
        <v>0</v>
      </c>
      <c r="DQ89" s="20">
        <v>0</v>
      </c>
      <c r="DR89" s="20">
        <v>0</v>
      </c>
      <c r="DS89" s="20">
        <v>0</v>
      </c>
      <c r="DT89" s="20">
        <v>0</v>
      </c>
      <c r="DU89" s="20">
        <v>0</v>
      </c>
      <c r="DV89" s="20">
        <v>0</v>
      </c>
      <c r="DW89" s="20">
        <v>0</v>
      </c>
      <c r="DX89" s="20">
        <v>0</v>
      </c>
      <c r="DY89" s="20">
        <v>0</v>
      </c>
      <c r="DZ89" s="20">
        <v>0</v>
      </c>
      <c r="EA89" s="20">
        <v>0</v>
      </c>
      <c r="EB89" s="20">
        <v>0</v>
      </c>
      <c r="EC89" s="20">
        <v>0</v>
      </c>
      <c r="ED89" s="20">
        <v>0</v>
      </c>
      <c r="EE89" s="20">
        <v>0</v>
      </c>
      <c r="EF89" s="20">
        <v>0</v>
      </c>
      <c r="EG89" s="20">
        <v>0</v>
      </c>
      <c r="EH89" s="20">
        <v>0</v>
      </c>
      <c r="EI89" s="18">
        <f t="shared" si="9"/>
        <v>0</v>
      </c>
      <c r="EJ89" s="20">
        <v>3198.8996539999998</v>
      </c>
      <c r="EK89" s="20">
        <v>0</v>
      </c>
      <c r="EL89" s="20">
        <v>0</v>
      </c>
      <c r="EM89" s="20">
        <v>0</v>
      </c>
      <c r="EN89" s="20">
        <v>0</v>
      </c>
      <c r="EO89" s="20">
        <v>0</v>
      </c>
      <c r="EP89" s="20">
        <v>0</v>
      </c>
      <c r="EQ89" s="20">
        <v>0</v>
      </c>
      <c r="ER89" s="20">
        <v>0</v>
      </c>
      <c r="ES89" s="20">
        <v>0</v>
      </c>
      <c r="ET89" s="20">
        <v>0</v>
      </c>
      <c r="EU89" s="20">
        <v>0</v>
      </c>
      <c r="EV89" s="20">
        <v>0</v>
      </c>
      <c r="EW89" s="20">
        <v>0</v>
      </c>
      <c r="EX89" s="20">
        <v>0</v>
      </c>
      <c r="EY89" s="20">
        <v>0</v>
      </c>
      <c r="EZ89" s="20">
        <v>0</v>
      </c>
      <c r="FA89" s="20">
        <v>0</v>
      </c>
      <c r="FB89" s="20">
        <v>0</v>
      </c>
      <c r="FC89" s="20">
        <v>0</v>
      </c>
      <c r="FD89" s="20">
        <v>0</v>
      </c>
      <c r="FE89" s="20">
        <v>0</v>
      </c>
      <c r="FF89" s="20">
        <v>0</v>
      </c>
      <c r="FG89" s="18">
        <f t="shared" si="11"/>
        <v>3198.8996539999998</v>
      </c>
      <c r="FH89" s="17">
        <f t="shared" si="10"/>
        <v>3198.8996539999998</v>
      </c>
      <c r="FI89" s="28"/>
      <c r="FK89" s="17">
        <v>3198.8996539999994</v>
      </c>
      <c r="FL89" s="29">
        <f t="shared" si="12"/>
        <v>0</v>
      </c>
      <c r="FN89" s="20">
        <f t="shared" si="13"/>
        <v>0</v>
      </c>
      <c r="FO89" s="20">
        <f t="shared" si="14"/>
        <v>0</v>
      </c>
      <c r="FP89" s="20">
        <f t="shared" si="15"/>
        <v>0</v>
      </c>
    </row>
    <row r="90" spans="1:172" s="7" customFormat="1" ht="21.95" customHeight="1" thickBot="1" x14ac:dyDescent="0.25">
      <c r="A90" s="12" t="s">
        <v>244</v>
      </c>
      <c r="B90" s="12" t="s">
        <v>245</v>
      </c>
      <c r="C90" s="20">
        <v>5.0330220604176301E-2</v>
      </c>
      <c r="D90" s="20">
        <v>1.6392842158190465E-2</v>
      </c>
      <c r="E90" s="20">
        <v>0.41802599869629697</v>
      </c>
      <c r="F90" s="20">
        <v>0.36254216004361361</v>
      </c>
      <c r="G90" s="20">
        <v>0.17889087663496714</v>
      </c>
      <c r="H90" s="20">
        <v>0.52858606438109668</v>
      </c>
      <c r="I90" s="20">
        <v>0.27556052019982952</v>
      </c>
      <c r="J90" s="20">
        <v>0.64756616987623172</v>
      </c>
      <c r="K90" s="20">
        <v>0.26023833624021409</v>
      </c>
      <c r="L90" s="20">
        <v>1.0700294486161157</v>
      </c>
      <c r="M90" s="20">
        <v>0.32309508874299347</v>
      </c>
      <c r="N90" s="20">
        <v>0.41275241166005178</v>
      </c>
      <c r="O90" s="20">
        <v>0.3144042099758691</v>
      </c>
      <c r="P90" s="20">
        <v>7.6700445270518172</v>
      </c>
      <c r="Q90" s="20">
        <v>0.47136736036380816</v>
      </c>
      <c r="R90" s="20">
        <v>5.5921831825411941</v>
      </c>
      <c r="S90" s="20">
        <v>1.5059024440174558</v>
      </c>
      <c r="T90" s="20">
        <v>9.7011997499299394</v>
      </c>
      <c r="U90" s="20">
        <v>2.3123036106481791</v>
      </c>
      <c r="V90" s="20">
        <v>1.0984572087637994</v>
      </c>
      <c r="W90" s="20">
        <v>0.28499625886330832</v>
      </c>
      <c r="X90" s="20">
        <v>4.44648640054639</v>
      </c>
      <c r="Y90" s="20">
        <v>2.4601478497109852</v>
      </c>
      <c r="Z90" s="20">
        <v>1.4709324865483253</v>
      </c>
      <c r="AA90" s="20">
        <v>0.14517449613087222</v>
      </c>
      <c r="AB90" s="20">
        <v>1.2629140073323613</v>
      </c>
      <c r="AC90" s="20">
        <v>0.4122267501048138</v>
      </c>
      <c r="AD90" s="20">
        <v>0.89514683229853498</v>
      </c>
      <c r="AE90" s="20">
        <v>0.4136984629490979</v>
      </c>
      <c r="AF90" s="20">
        <v>5.9335438992890097</v>
      </c>
      <c r="AG90" s="20">
        <v>2.1857227803318835E-3</v>
      </c>
      <c r="AH90" s="20">
        <v>3.2727152666093304</v>
      </c>
      <c r="AI90" s="20">
        <v>110.4081690166901</v>
      </c>
      <c r="AJ90" s="20">
        <v>274.47701544067831</v>
      </c>
      <c r="AK90" s="20">
        <v>10.098701334821062</v>
      </c>
      <c r="AL90" s="20">
        <v>12.702639404064836</v>
      </c>
      <c r="AM90" s="20">
        <v>70.698247178554269</v>
      </c>
      <c r="AN90" s="20">
        <v>1.5434349349391852</v>
      </c>
      <c r="AO90" s="20">
        <v>0.84038184718704845</v>
      </c>
      <c r="AP90" s="20">
        <v>16.18872372344644</v>
      </c>
      <c r="AQ90" s="20">
        <v>423.42471458812963</v>
      </c>
      <c r="AR90" s="20">
        <v>425.40129505352201</v>
      </c>
      <c r="AS90" s="20">
        <v>1.8585475833000049</v>
      </c>
      <c r="AT90" s="20">
        <v>0.52187439359323662</v>
      </c>
      <c r="AU90" s="20">
        <v>1.0047320818573386</v>
      </c>
      <c r="AV90" s="20">
        <v>1.1345876442578178</v>
      </c>
      <c r="AW90" s="20">
        <v>18.293747872385474</v>
      </c>
      <c r="AX90" s="20">
        <v>147.77131409231723</v>
      </c>
      <c r="AY90" s="20">
        <v>0.5260614755373626</v>
      </c>
      <c r="AZ90" s="20">
        <v>6.9824108728284777</v>
      </c>
      <c r="BA90" s="20">
        <v>10.185301407824381</v>
      </c>
      <c r="BB90" s="20">
        <v>15.764260753927299</v>
      </c>
      <c r="BC90" s="20">
        <v>39.194738352308534</v>
      </c>
      <c r="BD90" s="20">
        <v>2.0944160613100617</v>
      </c>
      <c r="BE90" s="20">
        <v>10.573785154666606</v>
      </c>
      <c r="BF90" s="20">
        <v>15.215640739702502</v>
      </c>
      <c r="BG90" s="20">
        <v>22.757614133788692</v>
      </c>
      <c r="BH90" s="20">
        <v>37.325726901796131</v>
      </c>
      <c r="BI90" s="20">
        <v>0</v>
      </c>
      <c r="BJ90" s="20">
        <v>5.9989452205043801</v>
      </c>
      <c r="BK90" s="20">
        <v>30.180156331745742</v>
      </c>
      <c r="BL90" s="20">
        <v>1.669926588921069</v>
      </c>
      <c r="BM90" s="20">
        <v>2.1416746356160679</v>
      </c>
      <c r="BN90" s="20">
        <v>42.16922751708325</v>
      </c>
      <c r="BO90" s="20">
        <v>2.2187689715189047</v>
      </c>
      <c r="BP90" s="20">
        <v>1.9847176024602098</v>
      </c>
      <c r="BQ90" s="20">
        <v>7.3990109355966176</v>
      </c>
      <c r="BR90" s="20">
        <v>177.22800157689687</v>
      </c>
      <c r="BS90" s="20">
        <v>3.7893041094786395</v>
      </c>
      <c r="BT90" s="20">
        <v>2.1933714708021226</v>
      </c>
      <c r="BU90" s="20">
        <v>15.514646584806297</v>
      </c>
      <c r="BV90" s="20">
        <v>7.7224766281309876</v>
      </c>
      <c r="BW90" s="20">
        <v>103.21526744956738</v>
      </c>
      <c r="BX90" s="20">
        <v>39.730704565153729</v>
      </c>
      <c r="BY90" s="20">
        <v>3.6144446967808337</v>
      </c>
      <c r="BZ90" s="20">
        <v>31.108950984138787</v>
      </c>
      <c r="CA90" s="20">
        <v>14.429862457288019</v>
      </c>
      <c r="CB90" s="20">
        <v>1.7701749849975044E-2</v>
      </c>
      <c r="CC90" s="20">
        <v>259.59703759944585</v>
      </c>
      <c r="CD90" s="20">
        <v>114.46432754267997</v>
      </c>
      <c r="CE90" s="20">
        <v>81.31494994643333</v>
      </c>
      <c r="CF90" s="20">
        <v>15.17868777113809</v>
      </c>
      <c r="CG90" s="20">
        <v>13.059552679075304</v>
      </c>
      <c r="CH90" s="20">
        <v>7.0223663763328341</v>
      </c>
      <c r="CI90" s="20">
        <v>3.2733044368941502</v>
      </c>
      <c r="CJ90" s="20">
        <v>696.29974484625416</v>
      </c>
      <c r="CK90" s="20">
        <v>8.8654564108668676</v>
      </c>
      <c r="CL90" s="20">
        <v>272.49921611494443</v>
      </c>
      <c r="CM90" s="20">
        <v>18491.166853548184</v>
      </c>
      <c r="CN90" s="20">
        <v>549.94025143706972</v>
      </c>
      <c r="CO90" s="20">
        <v>7.450629637498797</v>
      </c>
      <c r="CP90" s="20">
        <v>0.54305065255302998</v>
      </c>
      <c r="CQ90" s="20">
        <v>5.9206466363988834</v>
      </c>
      <c r="CR90" s="20">
        <v>3.525587543899714</v>
      </c>
      <c r="CS90" s="20">
        <v>15.399153313040179</v>
      </c>
      <c r="CT90" s="20">
        <v>1.7807350439511049</v>
      </c>
      <c r="CU90" s="20">
        <v>12.89720324232842</v>
      </c>
      <c r="CV90" s="20">
        <v>20.340676611117683</v>
      </c>
      <c r="CW90" s="20">
        <v>0.63123144065883408</v>
      </c>
      <c r="CX90" s="20">
        <v>93.339929310653559</v>
      </c>
      <c r="CY90" s="20">
        <v>23.14993596105235</v>
      </c>
      <c r="CZ90" s="20">
        <v>1.6216077518799439</v>
      </c>
      <c r="DA90" s="20">
        <v>38.13626901773717</v>
      </c>
      <c r="DB90" s="20">
        <v>3.9375387912194926</v>
      </c>
      <c r="DC90" s="20">
        <v>17.40575924577298</v>
      </c>
      <c r="DD90" s="20">
        <v>7.3890741345229527</v>
      </c>
      <c r="DE90" s="20">
        <v>0.42399164463757205</v>
      </c>
      <c r="DF90" s="20">
        <v>1.1699939101829224</v>
      </c>
      <c r="DG90" s="20">
        <v>130.47166583127969</v>
      </c>
      <c r="DH90" s="20">
        <v>2.1393843283466731</v>
      </c>
      <c r="DI90" s="20">
        <v>1.7625848997147042</v>
      </c>
      <c r="DJ90" s="20">
        <v>3.8472454017221058</v>
      </c>
      <c r="DK90" s="20">
        <v>53.432954515584427</v>
      </c>
      <c r="DL90" s="20">
        <v>2.5546597867280769</v>
      </c>
      <c r="DM90" s="20">
        <v>6.8737567535632547</v>
      </c>
      <c r="DN90" s="20">
        <v>1.9892586759827826</v>
      </c>
      <c r="DO90" s="20">
        <v>0.85233700128522272</v>
      </c>
      <c r="DP90" s="20">
        <v>177.05286213177584</v>
      </c>
      <c r="DQ90" s="20">
        <v>5.2881241334421993E-2</v>
      </c>
      <c r="DR90" s="20">
        <v>1.3369681436266296</v>
      </c>
      <c r="DS90" s="20">
        <v>6.8325478893245233</v>
      </c>
      <c r="DT90" s="20">
        <v>3.7402055633388955</v>
      </c>
      <c r="DU90" s="20">
        <v>3.5487442190685115</v>
      </c>
      <c r="DV90" s="20">
        <v>73.865890487607231</v>
      </c>
      <c r="DW90" s="20">
        <v>20.093564596075105</v>
      </c>
      <c r="DX90" s="20">
        <v>0.17688854224383932</v>
      </c>
      <c r="DY90" s="20">
        <v>75.317101143135446</v>
      </c>
      <c r="DZ90" s="20">
        <v>46.333100769241938</v>
      </c>
      <c r="EA90" s="20">
        <v>4.3097121457947738</v>
      </c>
      <c r="EB90" s="20">
        <v>63.669949257594723</v>
      </c>
      <c r="EC90" s="20">
        <v>5.076022773656657</v>
      </c>
      <c r="ED90" s="20">
        <v>0.2200163596817846</v>
      </c>
      <c r="EE90" s="20">
        <v>22.29396054999501</v>
      </c>
      <c r="EF90" s="20">
        <v>0.8626841681395957</v>
      </c>
      <c r="EG90" s="20">
        <v>0.58626858107121815</v>
      </c>
      <c r="EH90" s="20">
        <v>0</v>
      </c>
      <c r="EI90" s="18">
        <f t="shared" si="9"/>
        <v>23700.563261339423</v>
      </c>
      <c r="EJ90" s="20">
        <v>44975.247632114879</v>
      </c>
      <c r="EK90" s="20">
        <v>0</v>
      </c>
      <c r="EL90" s="20">
        <v>0</v>
      </c>
      <c r="EM90" s="20">
        <v>0</v>
      </c>
      <c r="EN90" s="20">
        <v>0</v>
      </c>
      <c r="EO90" s="20">
        <v>0</v>
      </c>
      <c r="EP90" s="20">
        <v>0</v>
      </c>
      <c r="EQ90" s="20">
        <v>0</v>
      </c>
      <c r="ER90" s="20">
        <v>0</v>
      </c>
      <c r="ES90" s="20">
        <v>0</v>
      </c>
      <c r="ET90" s="20">
        <v>0</v>
      </c>
      <c r="EU90" s="20">
        <v>3.7607906827222446</v>
      </c>
      <c r="EV90" s="20">
        <v>67039.673190792237</v>
      </c>
      <c r="EW90" s="20">
        <v>332.32032686894803</v>
      </c>
      <c r="EX90" s="20">
        <v>12408.117631239416</v>
      </c>
      <c r="EY90" s="20">
        <v>0</v>
      </c>
      <c r="EZ90" s="20">
        <v>0</v>
      </c>
      <c r="FA90" s="20">
        <v>0</v>
      </c>
      <c r="FB90" s="20">
        <v>0</v>
      </c>
      <c r="FC90" s="20">
        <v>0</v>
      </c>
      <c r="FD90" s="20">
        <v>0</v>
      </c>
      <c r="FE90" s="20">
        <v>0</v>
      </c>
      <c r="FF90" s="20">
        <v>0</v>
      </c>
      <c r="FG90" s="18">
        <f t="shared" si="11"/>
        <v>124759.11957169822</v>
      </c>
      <c r="FH90" s="17">
        <f t="shared" si="10"/>
        <v>148459.68283303763</v>
      </c>
      <c r="FI90" s="28"/>
      <c r="FK90" s="17">
        <v>148459.68283303769</v>
      </c>
      <c r="FL90" s="29">
        <f t="shared" si="12"/>
        <v>0</v>
      </c>
      <c r="FN90" s="20">
        <f t="shared" si="13"/>
        <v>0</v>
      </c>
      <c r="FO90" s="20">
        <f t="shared" si="14"/>
        <v>0</v>
      </c>
      <c r="FP90" s="20">
        <f t="shared" si="15"/>
        <v>0</v>
      </c>
    </row>
    <row r="91" spans="1:172" s="7" customFormat="1" ht="21.95" customHeight="1" thickBot="1" x14ac:dyDescent="0.25">
      <c r="A91" s="12" t="s">
        <v>246</v>
      </c>
      <c r="B91" s="12" t="s">
        <v>247</v>
      </c>
      <c r="C91" s="20">
        <v>4.5972943761750262E-2</v>
      </c>
      <c r="D91" s="20">
        <v>1.4973652044179688E-2</v>
      </c>
      <c r="E91" s="20">
        <v>4.0674557352337795</v>
      </c>
      <c r="F91" s="20">
        <v>0.33115551918652836</v>
      </c>
      <c r="G91" s="20">
        <v>0.11399882629106688</v>
      </c>
      <c r="H91" s="20">
        <v>0.30651466604142263</v>
      </c>
      <c r="I91" s="20">
        <v>8.7408416752385545E-2</v>
      </c>
      <c r="J91" s="20">
        <v>4.7548237812292636E-2</v>
      </c>
      <c r="K91" s="20">
        <v>0.14881108561520723</v>
      </c>
      <c r="L91" s="20">
        <v>0.78721960960358761</v>
      </c>
      <c r="M91" s="20">
        <v>0.25498766093629799</v>
      </c>
      <c r="N91" s="20">
        <v>0.27531482761192594</v>
      </c>
      <c r="O91" s="20">
        <v>0.65780742213297494</v>
      </c>
      <c r="P91" s="20">
        <v>21.197164233859965</v>
      </c>
      <c r="Q91" s="20">
        <v>6.6148411645063576E-2</v>
      </c>
      <c r="R91" s="20">
        <v>2.3124349327152611</v>
      </c>
      <c r="S91" s="20">
        <v>1.0191847947870072</v>
      </c>
      <c r="T91" s="20">
        <v>0.56466329206527666</v>
      </c>
      <c r="U91" s="20">
        <v>0.22353676732420968</v>
      </c>
      <c r="V91" s="20">
        <v>0.19236817086552432</v>
      </c>
      <c r="W91" s="20">
        <v>1.3572118584409747</v>
      </c>
      <c r="X91" s="20">
        <v>28.319173133631189</v>
      </c>
      <c r="Y91" s="20">
        <v>0.5939954430221065</v>
      </c>
      <c r="Z91" s="20">
        <v>1.03481125568776</v>
      </c>
      <c r="AA91" s="20">
        <v>1.342006574054573</v>
      </c>
      <c r="AB91" s="20">
        <v>0.38465183268239733</v>
      </c>
      <c r="AC91" s="20">
        <v>4.1933947537488345E-2</v>
      </c>
      <c r="AD91" s="20">
        <v>2.6838538091724189</v>
      </c>
      <c r="AE91" s="20">
        <v>0.21983530302619894</v>
      </c>
      <c r="AF91" s="20">
        <v>0.63203983205646319</v>
      </c>
      <c r="AG91" s="20">
        <v>7.4195048154196834E-5</v>
      </c>
      <c r="AH91" s="20">
        <v>1.7538152758198245E-2</v>
      </c>
      <c r="AI91" s="20">
        <v>34.924367348707527</v>
      </c>
      <c r="AJ91" s="20">
        <v>86.01285055335488</v>
      </c>
      <c r="AK91" s="20">
        <v>42.386644821338315</v>
      </c>
      <c r="AL91" s="20">
        <v>65.404281310878559</v>
      </c>
      <c r="AM91" s="20">
        <v>10.114564372558856</v>
      </c>
      <c r="AN91" s="20">
        <v>1.0618353813384753</v>
      </c>
      <c r="AO91" s="20">
        <v>8.3391575037235557E-2</v>
      </c>
      <c r="AP91" s="20">
        <v>4.1320120639187126</v>
      </c>
      <c r="AQ91" s="20">
        <v>136.92067290487958</v>
      </c>
      <c r="AR91" s="20">
        <v>132.82666698086661</v>
      </c>
      <c r="AS91" s="20">
        <v>5.8904204297714386</v>
      </c>
      <c r="AT91" s="20">
        <v>0.35750492908937243</v>
      </c>
      <c r="AU91" s="20">
        <v>3.1817712609823683E-2</v>
      </c>
      <c r="AV91" s="20">
        <v>0.11639495428655336</v>
      </c>
      <c r="AW91" s="20">
        <v>72.81638455427499</v>
      </c>
      <c r="AX91" s="20">
        <v>47.368007342684251</v>
      </c>
      <c r="AY91" s="20">
        <v>1.5876914940797269</v>
      </c>
      <c r="AZ91" s="20">
        <v>2.8920095646790109</v>
      </c>
      <c r="BA91" s="20">
        <v>4.3355487618040603E-2</v>
      </c>
      <c r="BB91" s="20">
        <v>12.689956819624896</v>
      </c>
      <c r="BC91" s="20">
        <v>44.430423694241149</v>
      </c>
      <c r="BD91" s="20">
        <v>0.67629335359618059</v>
      </c>
      <c r="BE91" s="20">
        <v>3.1140817306672228</v>
      </c>
      <c r="BF91" s="20">
        <v>5.4126855820433795</v>
      </c>
      <c r="BG91" s="20">
        <v>45.79090048712473</v>
      </c>
      <c r="BH91" s="20">
        <v>12.124297950646024</v>
      </c>
      <c r="BI91" s="20">
        <v>0</v>
      </c>
      <c r="BJ91" s="20">
        <v>6.8886749131957723</v>
      </c>
      <c r="BK91" s="20">
        <v>9.4986671588895266</v>
      </c>
      <c r="BL91" s="20">
        <v>9.5004516184376637</v>
      </c>
      <c r="BM91" s="20">
        <v>0.79091800257021516</v>
      </c>
      <c r="BN91" s="20">
        <v>13.079750084728698</v>
      </c>
      <c r="BO91" s="20">
        <v>2.0965697960819885</v>
      </c>
      <c r="BP91" s="20">
        <v>9.2064669898260263</v>
      </c>
      <c r="BQ91" s="20">
        <v>48.360191913054784</v>
      </c>
      <c r="BR91" s="20">
        <v>27.996383540823651</v>
      </c>
      <c r="BS91" s="20">
        <v>0.32389963439745389</v>
      </c>
      <c r="BT91" s="20">
        <v>0.23206864953023662</v>
      </c>
      <c r="BU91" s="20">
        <v>5.4203960266150268</v>
      </c>
      <c r="BV91" s="20">
        <v>71.967336514738136</v>
      </c>
      <c r="BW91" s="20">
        <v>42.777808477971561</v>
      </c>
      <c r="BX91" s="20">
        <v>77.2337913589149</v>
      </c>
      <c r="BY91" s="20">
        <v>9.6097730915040689</v>
      </c>
      <c r="BZ91" s="20">
        <v>72.170627877636107</v>
      </c>
      <c r="CA91" s="20">
        <v>4.5452097696028817</v>
      </c>
      <c r="CB91" s="20">
        <v>1.5951576581522162E-2</v>
      </c>
      <c r="CC91" s="20">
        <v>8.1307004777229146</v>
      </c>
      <c r="CD91" s="20">
        <v>392.99548342334782</v>
      </c>
      <c r="CE91" s="20">
        <v>38.860566448881521</v>
      </c>
      <c r="CF91" s="20">
        <v>165.35142067395807</v>
      </c>
      <c r="CG91" s="20">
        <v>2.5512075305735</v>
      </c>
      <c r="CH91" s="20">
        <v>0.83268420525543618</v>
      </c>
      <c r="CI91" s="20">
        <v>0.32278643598184281</v>
      </c>
      <c r="CJ91" s="20">
        <v>10.335132784734887</v>
      </c>
      <c r="CK91" s="20">
        <v>1.3813318828044734</v>
      </c>
      <c r="CL91" s="20">
        <v>5.3929627757580381</v>
      </c>
      <c r="CM91" s="20">
        <v>329.41833507202273</v>
      </c>
      <c r="CN91" s="20">
        <v>177.50412262024213</v>
      </c>
      <c r="CO91" s="20">
        <v>1.4840154595762001</v>
      </c>
      <c r="CP91" s="20">
        <v>7.9536684877366242E-3</v>
      </c>
      <c r="CQ91" s="20">
        <v>1.3220635302862496</v>
      </c>
      <c r="CR91" s="20">
        <v>1.2011821583989968</v>
      </c>
      <c r="CS91" s="20">
        <v>1.4889554319073075</v>
      </c>
      <c r="CT91" s="20">
        <v>0.12220821609508568</v>
      </c>
      <c r="CU91" s="20">
        <v>0.65421555784340713</v>
      </c>
      <c r="CV91" s="20">
        <v>4.7049699293373379</v>
      </c>
      <c r="CW91" s="20">
        <v>6.1060440722627458E-2</v>
      </c>
      <c r="CX91" s="20">
        <v>2.2257693101778186</v>
      </c>
      <c r="CY91" s="20">
        <v>6.8149215502373135</v>
      </c>
      <c r="CZ91" s="20">
        <v>6.374675939046176E-2</v>
      </c>
      <c r="DA91" s="20">
        <v>2.2051707518335233</v>
      </c>
      <c r="DB91" s="20">
        <v>4.0056880601633695</v>
      </c>
      <c r="DC91" s="20">
        <v>1.157280222822032</v>
      </c>
      <c r="DD91" s="20">
        <v>9.2452529191217839E-2</v>
      </c>
      <c r="DE91" s="20">
        <v>2.6496735082264879E-2</v>
      </c>
      <c r="DF91" s="20">
        <v>5.7185994863511384E-2</v>
      </c>
      <c r="DG91" s="20">
        <v>15.957131980891397</v>
      </c>
      <c r="DH91" s="20">
        <v>0.22047083518343011</v>
      </c>
      <c r="DI91" s="20">
        <v>0.13978597298547282</v>
      </c>
      <c r="DJ91" s="20">
        <v>5.3181809030029381</v>
      </c>
      <c r="DK91" s="20">
        <v>0.28722973411329883</v>
      </c>
      <c r="DL91" s="20">
        <v>125.64304824407913</v>
      </c>
      <c r="DM91" s="20">
        <v>0.5057888877777269</v>
      </c>
      <c r="DN91" s="20">
        <v>0.44007722728024951</v>
      </c>
      <c r="DO91" s="20">
        <v>229.78825715089926</v>
      </c>
      <c r="DP91" s="20">
        <v>0.41755386435763531</v>
      </c>
      <c r="DQ91" s="20">
        <v>7.927130931758869E-3</v>
      </c>
      <c r="DR91" s="20">
        <v>9.1538767031234827E-2</v>
      </c>
      <c r="DS91" s="20">
        <v>0.16178148704661349</v>
      </c>
      <c r="DT91" s="20">
        <v>0.91390922645957018</v>
      </c>
      <c r="DU91" s="20">
        <v>46.125788000634309</v>
      </c>
      <c r="DV91" s="20">
        <v>29.155049218835632</v>
      </c>
      <c r="DW91" s="20">
        <v>45.43673078101564</v>
      </c>
      <c r="DX91" s="20">
        <v>5.5235199385088741E-3</v>
      </c>
      <c r="DY91" s="20">
        <v>69.163122657013716</v>
      </c>
      <c r="DZ91" s="20">
        <v>3198.1438812051215</v>
      </c>
      <c r="EA91" s="20">
        <v>1.0132942716543885</v>
      </c>
      <c r="EB91" s="20">
        <v>0.31076232812079224</v>
      </c>
      <c r="EC91" s="20">
        <v>0.77853288784794761</v>
      </c>
      <c r="ED91" s="20">
        <v>1.2870638502637788E-2</v>
      </c>
      <c r="EE91" s="20">
        <v>0.69934299923208931</v>
      </c>
      <c r="EF91" s="20">
        <v>1.4473460294542306E-2</v>
      </c>
      <c r="EG91" s="20">
        <v>0.70002308574464966</v>
      </c>
      <c r="EH91" s="20">
        <v>0</v>
      </c>
      <c r="EI91" s="18">
        <f t="shared" si="9"/>
        <v>6182.4903920421175</v>
      </c>
      <c r="EJ91" s="20">
        <v>735.58160395430173</v>
      </c>
      <c r="EK91" s="20">
        <v>0</v>
      </c>
      <c r="EL91" s="20">
        <v>0</v>
      </c>
      <c r="EM91" s="20">
        <v>0</v>
      </c>
      <c r="EN91" s="20">
        <v>0</v>
      </c>
      <c r="EO91" s="20">
        <v>0</v>
      </c>
      <c r="EP91" s="20">
        <v>0</v>
      </c>
      <c r="EQ91" s="20">
        <v>0</v>
      </c>
      <c r="ER91" s="20">
        <v>0</v>
      </c>
      <c r="ES91" s="20">
        <v>0</v>
      </c>
      <c r="ET91" s="20">
        <v>0</v>
      </c>
      <c r="EU91" s="20">
        <v>3872.174685362626</v>
      </c>
      <c r="EV91" s="20">
        <v>3242.4290218519136</v>
      </c>
      <c r="EW91" s="20">
        <v>2630.6883422512306</v>
      </c>
      <c r="EX91" s="20">
        <v>697623.05096779985</v>
      </c>
      <c r="EY91" s="20">
        <v>0</v>
      </c>
      <c r="EZ91" s="20">
        <v>0</v>
      </c>
      <c r="FA91" s="20">
        <v>0</v>
      </c>
      <c r="FB91" s="20">
        <v>0</v>
      </c>
      <c r="FC91" s="20">
        <v>0</v>
      </c>
      <c r="FD91" s="20">
        <v>0</v>
      </c>
      <c r="FE91" s="20">
        <v>0</v>
      </c>
      <c r="FF91" s="20">
        <v>0</v>
      </c>
      <c r="FG91" s="18">
        <f t="shared" si="11"/>
        <v>708103.92462121998</v>
      </c>
      <c r="FH91" s="17">
        <f t="shared" si="10"/>
        <v>714286.41501326207</v>
      </c>
      <c r="FI91" s="28"/>
      <c r="FK91" s="17">
        <v>714286.41501326172</v>
      </c>
      <c r="FL91" s="29">
        <f t="shared" si="12"/>
        <v>0</v>
      </c>
      <c r="FN91" s="20">
        <f t="shared" si="13"/>
        <v>0</v>
      </c>
      <c r="FO91" s="20">
        <f t="shared" si="14"/>
        <v>0</v>
      </c>
      <c r="FP91" s="20">
        <f t="shared" si="15"/>
        <v>0</v>
      </c>
    </row>
    <row r="92" spans="1:172" s="7" customFormat="1" ht="21.95" customHeight="1" thickBot="1" x14ac:dyDescent="0.25">
      <c r="A92" s="12" t="s">
        <v>248</v>
      </c>
      <c r="B92" s="12" t="s">
        <v>249</v>
      </c>
      <c r="C92" s="20">
        <v>1.9104176731215758</v>
      </c>
      <c r="D92" s="20">
        <v>1.1086044084334907</v>
      </c>
      <c r="E92" s="20">
        <v>14.510231121565132</v>
      </c>
      <c r="F92" s="20">
        <v>3.0775036632809223</v>
      </c>
      <c r="G92" s="20">
        <v>0.75136507810167297</v>
      </c>
      <c r="H92" s="20">
        <v>1.9769938395897568</v>
      </c>
      <c r="I92" s="20">
        <v>1.0686811301196519</v>
      </c>
      <c r="J92" s="20">
        <v>0.43827420967852027</v>
      </c>
      <c r="K92" s="20">
        <v>0.40171494667964874</v>
      </c>
      <c r="L92" s="20">
        <v>3.0040717117380167</v>
      </c>
      <c r="M92" s="20">
        <v>19.154543470094918</v>
      </c>
      <c r="N92" s="20">
        <v>1.2651073221938078</v>
      </c>
      <c r="O92" s="20">
        <v>2.8035477946036709</v>
      </c>
      <c r="P92" s="20">
        <v>53.909077242211218</v>
      </c>
      <c r="Q92" s="20">
        <v>14.334582834689721</v>
      </c>
      <c r="R92" s="20">
        <v>3.5392212762365864</v>
      </c>
      <c r="S92" s="20">
        <v>9.1935613623753756E-3</v>
      </c>
      <c r="T92" s="20">
        <v>12.21301745568257</v>
      </c>
      <c r="U92" s="20">
        <v>52.910446776561635</v>
      </c>
      <c r="V92" s="20">
        <v>0.1820605805375638</v>
      </c>
      <c r="W92" s="20">
        <v>4.1478791973005604</v>
      </c>
      <c r="X92" s="20">
        <v>199.66805497111935</v>
      </c>
      <c r="Y92" s="20">
        <v>11.959305548974273</v>
      </c>
      <c r="Z92" s="20">
        <v>10.189597957615884</v>
      </c>
      <c r="AA92" s="20">
        <v>2.436531941518421</v>
      </c>
      <c r="AB92" s="20">
        <v>27.666780365117894</v>
      </c>
      <c r="AC92" s="20">
        <v>0</v>
      </c>
      <c r="AD92" s="20">
        <v>93.820068725031177</v>
      </c>
      <c r="AE92" s="20">
        <v>2.1098850489658547</v>
      </c>
      <c r="AF92" s="20">
        <v>5.4771126294134547</v>
      </c>
      <c r="AG92" s="20">
        <v>1.7755448511782158E-2</v>
      </c>
      <c r="AH92" s="20">
        <v>0</v>
      </c>
      <c r="AI92" s="20">
        <v>119.78502194923337</v>
      </c>
      <c r="AJ92" s="20">
        <v>247.12755200120483</v>
      </c>
      <c r="AK92" s="20">
        <v>25.571355881195423</v>
      </c>
      <c r="AL92" s="20">
        <v>263.56350041359269</v>
      </c>
      <c r="AM92" s="20">
        <v>65.798520959448467</v>
      </c>
      <c r="AN92" s="20">
        <v>49.553336054354908</v>
      </c>
      <c r="AO92" s="20">
        <v>10.535778203112677</v>
      </c>
      <c r="AP92" s="20">
        <v>33.841999001481192</v>
      </c>
      <c r="AQ92" s="20">
        <v>409.60311733758419</v>
      </c>
      <c r="AR92" s="20">
        <v>401.68834703997368</v>
      </c>
      <c r="AS92" s="20">
        <v>20.225111923479112</v>
      </c>
      <c r="AT92" s="20">
        <v>1.2906166671604993</v>
      </c>
      <c r="AU92" s="20">
        <v>7.6160981913807921</v>
      </c>
      <c r="AV92" s="20">
        <v>113.72756683214047</v>
      </c>
      <c r="AW92" s="20">
        <v>43.095928577582086</v>
      </c>
      <c r="AX92" s="20">
        <v>143.02835280751421</v>
      </c>
      <c r="AY92" s="20">
        <v>19.202359027132808</v>
      </c>
      <c r="AZ92" s="20">
        <v>43.818569499976618</v>
      </c>
      <c r="BA92" s="20">
        <v>6.6396125307269775</v>
      </c>
      <c r="BB92" s="20">
        <v>151.75764926192514</v>
      </c>
      <c r="BC92" s="20">
        <v>525.47834245848208</v>
      </c>
      <c r="BD92" s="20">
        <v>130.98483024284656</v>
      </c>
      <c r="BE92" s="20">
        <v>9.0897878942975225</v>
      </c>
      <c r="BF92" s="20">
        <v>64.043115102887754</v>
      </c>
      <c r="BG92" s="20">
        <v>40.926863313180007</v>
      </c>
      <c r="BH92" s="20">
        <v>123.31041127520909</v>
      </c>
      <c r="BI92" s="20">
        <v>0</v>
      </c>
      <c r="BJ92" s="20">
        <v>4.6885374999957472</v>
      </c>
      <c r="BK92" s="20">
        <v>26.568536576597417</v>
      </c>
      <c r="BL92" s="20">
        <v>20.426483787288209</v>
      </c>
      <c r="BM92" s="20">
        <v>19.387024481202012</v>
      </c>
      <c r="BN92" s="20">
        <v>42.231285970987777</v>
      </c>
      <c r="BO92" s="20">
        <v>1.6960872492359713</v>
      </c>
      <c r="BP92" s="20">
        <v>85.817028502954898</v>
      </c>
      <c r="BQ92" s="20">
        <v>44.866706603860806</v>
      </c>
      <c r="BR92" s="20">
        <v>88.121078481743496</v>
      </c>
      <c r="BS92" s="20">
        <v>10.985439511134375</v>
      </c>
      <c r="BT92" s="20">
        <v>12.304695616690442</v>
      </c>
      <c r="BU92" s="20">
        <v>228.84485519275913</v>
      </c>
      <c r="BV92" s="20">
        <v>134.31205766408848</v>
      </c>
      <c r="BW92" s="20">
        <v>119.95773417311104</v>
      </c>
      <c r="BX92" s="20">
        <v>40.422106648808786</v>
      </c>
      <c r="BY92" s="20">
        <v>22.159047264316776</v>
      </c>
      <c r="BZ92" s="20">
        <v>136.80555277610335</v>
      </c>
      <c r="CA92" s="20">
        <v>18.130473966256993</v>
      </c>
      <c r="CB92" s="20">
        <v>4.4106769476581147E-2</v>
      </c>
      <c r="CC92" s="20">
        <v>56.956710255529771</v>
      </c>
      <c r="CD92" s="20">
        <v>992.91445896792982</v>
      </c>
      <c r="CE92" s="20">
        <v>726.62973227011821</v>
      </c>
      <c r="CF92" s="20">
        <v>64.701631537009746</v>
      </c>
      <c r="CG92" s="20">
        <v>232.65294899727644</v>
      </c>
      <c r="CH92" s="20">
        <v>96.446980096931469</v>
      </c>
      <c r="CI92" s="20">
        <v>15.448190428041029</v>
      </c>
      <c r="CJ92" s="20">
        <v>51.544786658939302</v>
      </c>
      <c r="CK92" s="20">
        <v>163.08786122266699</v>
      </c>
      <c r="CL92" s="20">
        <v>309.2257067479797</v>
      </c>
      <c r="CM92" s="20">
        <v>1050.8774936399814</v>
      </c>
      <c r="CN92" s="20">
        <v>866.55928721954649</v>
      </c>
      <c r="CO92" s="20">
        <v>181.52586810333082</v>
      </c>
      <c r="CP92" s="20">
        <v>0</v>
      </c>
      <c r="CQ92" s="20">
        <v>8.5821470495465242</v>
      </c>
      <c r="CR92" s="20">
        <v>0.19418000981976466</v>
      </c>
      <c r="CS92" s="20">
        <v>1.8311947565480589</v>
      </c>
      <c r="CT92" s="20">
        <v>0.90004744370039858</v>
      </c>
      <c r="CU92" s="20">
        <v>10.106040407972369</v>
      </c>
      <c r="CV92" s="20">
        <v>1.5119724936446612</v>
      </c>
      <c r="CW92" s="20">
        <v>26.171607791553956</v>
      </c>
      <c r="CX92" s="20">
        <v>10.492394566578875</v>
      </c>
      <c r="CY92" s="20">
        <v>138.19255916477562</v>
      </c>
      <c r="CZ92" s="20">
        <v>4.7875003378575913</v>
      </c>
      <c r="DA92" s="20">
        <v>66.529141410570389</v>
      </c>
      <c r="DB92" s="20">
        <v>47.828988868792322</v>
      </c>
      <c r="DC92" s="20">
        <v>286.66635799869198</v>
      </c>
      <c r="DD92" s="20">
        <v>35.468254332766428</v>
      </c>
      <c r="DE92" s="20">
        <v>71.985368586510532</v>
      </c>
      <c r="DF92" s="20">
        <v>54.256733791042244</v>
      </c>
      <c r="DG92" s="20">
        <v>1382.2378867709845</v>
      </c>
      <c r="DH92" s="20">
        <v>176.70159396562971</v>
      </c>
      <c r="DI92" s="20">
        <v>50.724529547349846</v>
      </c>
      <c r="DJ92" s="20">
        <v>92.870945051041232</v>
      </c>
      <c r="DK92" s="20">
        <v>61.172574493941028</v>
      </c>
      <c r="DL92" s="20">
        <v>27.819761454146711</v>
      </c>
      <c r="DM92" s="20">
        <v>67.384062190636925</v>
      </c>
      <c r="DN92" s="20">
        <v>429.86002107194543</v>
      </c>
      <c r="DO92" s="20">
        <v>1.4789022302803154</v>
      </c>
      <c r="DP92" s="20">
        <v>4.3120831528126704</v>
      </c>
      <c r="DQ92" s="20">
        <v>0.50220668528338852</v>
      </c>
      <c r="DR92" s="20">
        <v>138.69544455519127</v>
      </c>
      <c r="DS92" s="20">
        <v>10.427661526307865</v>
      </c>
      <c r="DT92" s="20">
        <v>53.179450625765355</v>
      </c>
      <c r="DU92" s="20">
        <v>82.296640324129697</v>
      </c>
      <c r="DV92" s="20">
        <v>284.23503665241844</v>
      </c>
      <c r="DW92" s="20">
        <v>17.599391452383497</v>
      </c>
      <c r="DX92" s="20">
        <v>5.8295227727312637</v>
      </c>
      <c r="DY92" s="20">
        <v>620.3429663462698</v>
      </c>
      <c r="DZ92" s="20">
        <v>1197.8320807265416</v>
      </c>
      <c r="EA92" s="20">
        <v>220.08049046490189</v>
      </c>
      <c r="EB92" s="20">
        <v>384.92934571880403</v>
      </c>
      <c r="EC92" s="20">
        <v>113.56245046451671</v>
      </c>
      <c r="ED92" s="20">
        <v>0.56408562571490628</v>
      </c>
      <c r="EE92" s="20">
        <v>70.495928929623105</v>
      </c>
      <c r="EF92" s="20">
        <v>9.1943824972413886</v>
      </c>
      <c r="EG92" s="20">
        <v>2.6222230876253967</v>
      </c>
      <c r="EH92" s="20">
        <v>0</v>
      </c>
      <c r="EI92" s="18">
        <f t="shared" si="9"/>
        <v>15756.16202465364</v>
      </c>
      <c r="EJ92" s="20">
        <v>30117.224062553043</v>
      </c>
      <c r="EK92" s="20">
        <v>64.91418883584862</v>
      </c>
      <c r="EL92" s="20">
        <v>182.7012870973777</v>
      </c>
      <c r="EM92" s="20">
        <v>227.81063556085888</v>
      </c>
      <c r="EN92" s="20">
        <v>8.2285572138340282</v>
      </c>
      <c r="EO92" s="20">
        <v>0.59195037023937136</v>
      </c>
      <c r="EP92" s="20">
        <v>0</v>
      </c>
      <c r="EQ92" s="20">
        <v>0</v>
      </c>
      <c r="ER92" s="20">
        <v>0.429795160083563</v>
      </c>
      <c r="ES92" s="20">
        <v>0</v>
      </c>
      <c r="ET92" s="20">
        <v>0</v>
      </c>
      <c r="EU92" s="20">
        <v>0</v>
      </c>
      <c r="EV92" s="20">
        <v>0</v>
      </c>
      <c r="EW92" s="20">
        <v>6100.9319341063238</v>
      </c>
      <c r="EX92" s="20">
        <v>25046.983042038228</v>
      </c>
      <c r="EY92" s="20">
        <v>19.118066957317552</v>
      </c>
      <c r="EZ92" s="20">
        <v>7074.2983721041755</v>
      </c>
      <c r="FA92" s="20">
        <v>6357.0531848343362</v>
      </c>
      <c r="FB92" s="20">
        <v>210.36199954787679</v>
      </c>
      <c r="FC92" s="20">
        <v>4349.2871494958454</v>
      </c>
      <c r="FD92" s="20">
        <v>23394.525580342437</v>
      </c>
      <c r="FE92" s="20">
        <v>8469.0597469374407</v>
      </c>
      <c r="FF92" s="20">
        <v>1403.8107151109537</v>
      </c>
      <c r="FG92" s="18">
        <f t="shared" si="11"/>
        <v>113027.33026826622</v>
      </c>
      <c r="FH92" s="17">
        <f t="shared" si="10"/>
        <v>128783.49229291987</v>
      </c>
      <c r="FI92" s="28"/>
      <c r="FK92" s="17">
        <v>128783.49229291987</v>
      </c>
      <c r="FL92" s="29">
        <f t="shared" si="12"/>
        <v>0</v>
      </c>
      <c r="FN92" s="20">
        <f t="shared" si="13"/>
        <v>247.61547593322632</v>
      </c>
      <c r="FO92" s="20">
        <f t="shared" si="14"/>
        <v>9.2503027441569632</v>
      </c>
      <c r="FP92" s="20">
        <f t="shared" si="15"/>
        <v>51258.396748373067</v>
      </c>
    </row>
    <row r="93" spans="1:172" s="7" customFormat="1" ht="21.95" customHeight="1" thickBot="1" x14ac:dyDescent="0.25">
      <c r="A93" s="12" t="s">
        <v>250</v>
      </c>
      <c r="B93" s="12" t="s">
        <v>251</v>
      </c>
      <c r="C93" s="20">
        <v>0.21880656423399053</v>
      </c>
      <c r="D93" s="20">
        <v>7.1266555711582538E-2</v>
      </c>
      <c r="E93" s="20">
        <v>30.79813783717972</v>
      </c>
      <c r="F93" s="20">
        <v>1.5761227246146869</v>
      </c>
      <c r="G93" s="20">
        <v>141.93013579081205</v>
      </c>
      <c r="H93" s="20">
        <v>242.89595095114271</v>
      </c>
      <c r="I93" s="20">
        <v>61.677093473500207</v>
      </c>
      <c r="J93" s="20">
        <v>29.475888295589208</v>
      </c>
      <c r="K93" s="20">
        <v>12.995019772222884</v>
      </c>
      <c r="L93" s="20">
        <v>227.86316065457703</v>
      </c>
      <c r="M93" s="20">
        <v>1.2136045562075393</v>
      </c>
      <c r="N93" s="20">
        <v>89.570474066307398</v>
      </c>
      <c r="O93" s="20">
        <v>269.06897232295518</v>
      </c>
      <c r="P93" s="20">
        <v>4118.1119189377969</v>
      </c>
      <c r="Q93" s="20">
        <v>4.0917476365619674</v>
      </c>
      <c r="R93" s="20">
        <v>5648.1759867502278</v>
      </c>
      <c r="S93" s="20">
        <v>19.610817749775983</v>
      </c>
      <c r="T93" s="20">
        <v>170.03285957746564</v>
      </c>
      <c r="U93" s="20">
        <v>93.004768764987361</v>
      </c>
      <c r="V93" s="20">
        <v>0.75449901909904682</v>
      </c>
      <c r="W93" s="20">
        <v>91.220277635338633</v>
      </c>
      <c r="X93" s="20">
        <v>669.54904420451032</v>
      </c>
      <c r="Y93" s="20">
        <v>2.8270998422870202</v>
      </c>
      <c r="Z93" s="20">
        <v>817.69458082633196</v>
      </c>
      <c r="AA93" s="20">
        <v>0.47216877395541734</v>
      </c>
      <c r="AB93" s="20">
        <v>5650.8202373934782</v>
      </c>
      <c r="AC93" s="20">
        <v>0.19958310768605236</v>
      </c>
      <c r="AD93" s="20">
        <v>218.48079630628092</v>
      </c>
      <c r="AE93" s="20">
        <v>24.420683150881686</v>
      </c>
      <c r="AF93" s="20">
        <v>1931.8777233734118</v>
      </c>
      <c r="AG93" s="20">
        <v>4.6445478376317802E-2</v>
      </c>
      <c r="AH93" s="20">
        <v>10.595281082190768</v>
      </c>
      <c r="AI93" s="20">
        <v>1111.5870707515717</v>
      </c>
      <c r="AJ93" s="20">
        <v>1160.6597039177464</v>
      </c>
      <c r="AK93" s="20">
        <v>865.00436308381586</v>
      </c>
      <c r="AL93" s="20">
        <v>2343.9649058534665</v>
      </c>
      <c r="AM93" s="20">
        <v>547.02060372972403</v>
      </c>
      <c r="AN93" s="20">
        <v>2127.751706979247</v>
      </c>
      <c r="AO93" s="20">
        <v>432.91878324614646</v>
      </c>
      <c r="AP93" s="20">
        <v>1508.2437681933368</v>
      </c>
      <c r="AQ93" s="20">
        <v>2736.7981795623268</v>
      </c>
      <c r="AR93" s="20">
        <v>5322.6935102647967</v>
      </c>
      <c r="AS93" s="20">
        <v>317.74701045846979</v>
      </c>
      <c r="AT93" s="20">
        <v>734.93122900943592</v>
      </c>
      <c r="AU93" s="20">
        <v>519.75896238399309</v>
      </c>
      <c r="AV93" s="20">
        <v>197.72929133071321</v>
      </c>
      <c r="AW93" s="20">
        <v>1814.6719672554516</v>
      </c>
      <c r="AX93" s="20">
        <v>273.37781089964369</v>
      </c>
      <c r="AY93" s="20">
        <v>13.471885787060851</v>
      </c>
      <c r="AZ93" s="20">
        <v>1180.4217163155404</v>
      </c>
      <c r="BA93" s="20">
        <v>24.626527894172526</v>
      </c>
      <c r="BB93" s="20">
        <v>769.24389851862566</v>
      </c>
      <c r="BC93" s="20">
        <v>800.92425022020734</v>
      </c>
      <c r="BD93" s="20">
        <v>79.590561359634137</v>
      </c>
      <c r="BE93" s="20">
        <v>29.350293975305743</v>
      </c>
      <c r="BF93" s="20">
        <v>818.5358751528629</v>
      </c>
      <c r="BG93" s="20">
        <v>2083.4793546317755</v>
      </c>
      <c r="BH93" s="20">
        <v>1798.6295536820933</v>
      </c>
      <c r="BI93" s="20">
        <v>0</v>
      </c>
      <c r="BJ93" s="20">
        <v>818.00944851885322</v>
      </c>
      <c r="BK93" s="20">
        <v>36.331755304502479</v>
      </c>
      <c r="BL93" s="20">
        <v>106.69000198416099</v>
      </c>
      <c r="BM93" s="20">
        <v>458.36638655462002</v>
      </c>
      <c r="BN93" s="20">
        <v>1919.8730165930651</v>
      </c>
      <c r="BO93" s="20">
        <v>37.744403879509747</v>
      </c>
      <c r="BP93" s="20">
        <v>666.23158321067137</v>
      </c>
      <c r="BQ93" s="20">
        <v>2988.848422525406</v>
      </c>
      <c r="BR93" s="20">
        <v>5032.3858102789609</v>
      </c>
      <c r="BS93" s="20">
        <v>1526.9744563693118</v>
      </c>
      <c r="BT93" s="20">
        <v>224.61979885595045</v>
      </c>
      <c r="BU93" s="20">
        <v>5450.1356310257033</v>
      </c>
      <c r="BV93" s="20">
        <v>2180.4689590733665</v>
      </c>
      <c r="BW93" s="20">
        <v>2198.310227015797</v>
      </c>
      <c r="BX93" s="20">
        <v>6156.2574924617838</v>
      </c>
      <c r="BY93" s="20">
        <v>163.90118712878578</v>
      </c>
      <c r="BZ93" s="20">
        <v>2374.6766109768737</v>
      </c>
      <c r="CA93" s="20">
        <v>186.46203442253037</v>
      </c>
      <c r="CB93" s="20">
        <v>0.17807464606142412</v>
      </c>
      <c r="CC93" s="20">
        <v>549.2075180945991</v>
      </c>
      <c r="CD93" s="20">
        <v>2954.91016957601</v>
      </c>
      <c r="CE93" s="20">
        <v>754.96313787591657</v>
      </c>
      <c r="CF93" s="20">
        <v>4803.815983468071</v>
      </c>
      <c r="CG93" s="20">
        <v>6970.6725037011092</v>
      </c>
      <c r="CH93" s="20">
        <v>1972.7431435963797</v>
      </c>
      <c r="CI93" s="20">
        <v>1131.8359045668496</v>
      </c>
      <c r="CJ93" s="20">
        <v>50.027099116669056</v>
      </c>
      <c r="CK93" s="20">
        <v>1275.715180577871</v>
      </c>
      <c r="CL93" s="20">
        <v>1602.0141987743589</v>
      </c>
      <c r="CM93" s="20">
        <v>5384.7621872739755</v>
      </c>
      <c r="CN93" s="20">
        <v>9328.6868037205768</v>
      </c>
      <c r="CO93" s="20">
        <v>923.05605858061961</v>
      </c>
      <c r="CP93" s="20">
        <v>3.7855197697950364E-2</v>
      </c>
      <c r="CQ93" s="20">
        <v>541.58942841744863</v>
      </c>
      <c r="CR93" s="20">
        <v>13.824568758779547</v>
      </c>
      <c r="CS93" s="20">
        <v>3336.7791728675793</v>
      </c>
      <c r="CT93" s="20">
        <v>759.90670296180735</v>
      </c>
      <c r="CU93" s="20">
        <v>2720.2119486289871</v>
      </c>
      <c r="CV93" s="20">
        <v>1255.6404534228186</v>
      </c>
      <c r="CW93" s="20">
        <v>78.672933386401951</v>
      </c>
      <c r="CX93" s="20">
        <v>2481.1270434339676</v>
      </c>
      <c r="CY93" s="20">
        <v>4926.5591069629218</v>
      </c>
      <c r="CZ93" s="20">
        <v>1662.6104146519197</v>
      </c>
      <c r="DA93" s="20">
        <v>4600.4573971665641</v>
      </c>
      <c r="DB93" s="20">
        <v>51.636341103856765</v>
      </c>
      <c r="DC93" s="20">
        <v>5803.3428663272525</v>
      </c>
      <c r="DD93" s="20">
        <v>2577.1552929562663</v>
      </c>
      <c r="DE93" s="20">
        <v>680.4492095998271</v>
      </c>
      <c r="DF93" s="20">
        <v>1074.7555244526022</v>
      </c>
      <c r="DG93" s="20">
        <v>1111.816148493142</v>
      </c>
      <c r="DH93" s="20">
        <v>159.78095418688955</v>
      </c>
      <c r="DI93" s="20">
        <v>77.621179383803138</v>
      </c>
      <c r="DJ93" s="20">
        <v>458.83943690953947</v>
      </c>
      <c r="DK93" s="20">
        <v>3619.9331792527901</v>
      </c>
      <c r="DL93" s="20">
        <v>281.81024600747605</v>
      </c>
      <c r="DM93" s="20">
        <v>936.75626351769847</v>
      </c>
      <c r="DN93" s="20">
        <v>164.86872223109799</v>
      </c>
      <c r="DO93" s="20">
        <v>107.01867444334231</v>
      </c>
      <c r="DP93" s="20">
        <v>1630.9406020036743</v>
      </c>
      <c r="DQ93" s="20">
        <v>6.6667408659401861</v>
      </c>
      <c r="DR93" s="20">
        <v>2430.8641642459311</v>
      </c>
      <c r="DS93" s="20">
        <v>1034.1039227327456</v>
      </c>
      <c r="DT93" s="20">
        <v>181.53205775440884</v>
      </c>
      <c r="DU93" s="20">
        <v>611.17833223977868</v>
      </c>
      <c r="DV93" s="20">
        <v>1574.2816105403349</v>
      </c>
      <c r="DW93" s="20">
        <v>503.24134139430657</v>
      </c>
      <c r="DX93" s="20">
        <v>12.90935636233173</v>
      </c>
      <c r="DY93" s="20">
        <v>2465.8569304196881</v>
      </c>
      <c r="DZ93" s="20">
        <v>7465.9366938178691</v>
      </c>
      <c r="EA93" s="20">
        <v>530.42812839772807</v>
      </c>
      <c r="EB93" s="20">
        <v>42.522417800517587</v>
      </c>
      <c r="EC93" s="20">
        <v>186.42207214042529</v>
      </c>
      <c r="ED93" s="20">
        <v>126.67799023775274</v>
      </c>
      <c r="EE93" s="20">
        <v>47.202357439328928</v>
      </c>
      <c r="EF93" s="20">
        <v>9.2509320049462875</v>
      </c>
      <c r="EG93" s="20">
        <v>30.612731808532288</v>
      </c>
      <c r="EH93" s="20">
        <v>0</v>
      </c>
      <c r="EI93" s="18">
        <f t="shared" si="9"/>
        <v>178797.17857431047</v>
      </c>
      <c r="EJ93" s="20">
        <v>749.41500836520527</v>
      </c>
      <c r="EK93" s="20">
        <v>0</v>
      </c>
      <c r="EL93" s="20">
        <v>0</v>
      </c>
      <c r="EM93" s="20">
        <v>0</v>
      </c>
      <c r="EN93" s="20">
        <v>0</v>
      </c>
      <c r="EO93" s="20">
        <v>0</v>
      </c>
      <c r="EP93" s="20">
        <v>0</v>
      </c>
      <c r="EQ93" s="20">
        <v>0</v>
      </c>
      <c r="ER93" s="20">
        <v>0</v>
      </c>
      <c r="ES93" s="20">
        <v>0</v>
      </c>
      <c r="ET93" s="20">
        <v>0</v>
      </c>
      <c r="EU93" s="20">
        <v>16.349733385062422</v>
      </c>
      <c r="EV93" s="20">
        <v>127.72629088724368</v>
      </c>
      <c r="EW93" s="20">
        <v>-5.1829524787254977</v>
      </c>
      <c r="EX93" s="20">
        <v>12879.067124609297</v>
      </c>
      <c r="EY93" s="20">
        <v>0</v>
      </c>
      <c r="EZ93" s="20">
        <v>0</v>
      </c>
      <c r="FA93" s="20">
        <v>0</v>
      </c>
      <c r="FB93" s="20">
        <v>0</v>
      </c>
      <c r="FC93" s="20">
        <v>0</v>
      </c>
      <c r="FD93" s="20">
        <v>0</v>
      </c>
      <c r="FE93" s="20">
        <v>0</v>
      </c>
      <c r="FF93" s="20">
        <v>0</v>
      </c>
      <c r="FG93" s="18">
        <f t="shared" si="11"/>
        <v>13767.375204768083</v>
      </c>
      <c r="FH93" s="17">
        <f t="shared" si="10"/>
        <v>192564.55377907856</v>
      </c>
      <c r="FI93" s="28"/>
      <c r="FK93" s="17">
        <v>192564.55377907859</v>
      </c>
      <c r="FL93" s="29">
        <f t="shared" si="12"/>
        <v>0</v>
      </c>
      <c r="FN93" s="20">
        <f t="shared" si="13"/>
        <v>0</v>
      </c>
      <c r="FO93" s="20">
        <f t="shared" si="14"/>
        <v>0</v>
      </c>
      <c r="FP93" s="20">
        <f t="shared" si="15"/>
        <v>0</v>
      </c>
    </row>
    <row r="94" spans="1:172" s="7" customFormat="1" ht="21.95" customHeight="1" thickBot="1" x14ac:dyDescent="0.25">
      <c r="A94" s="12" t="s">
        <v>252</v>
      </c>
      <c r="B94" s="12" t="s">
        <v>253</v>
      </c>
      <c r="C94" s="20">
        <v>0.30666381148152344</v>
      </c>
      <c r="D94" s="20">
        <v>0.13896220816852728</v>
      </c>
      <c r="E94" s="20">
        <v>30.368128665847294</v>
      </c>
      <c r="F94" s="20">
        <v>5.4696331613360627</v>
      </c>
      <c r="G94" s="20">
        <v>134.43508884655563</v>
      </c>
      <c r="H94" s="20">
        <v>484.48060457835726</v>
      </c>
      <c r="I94" s="20">
        <v>174.86010520699207</v>
      </c>
      <c r="J94" s="20">
        <v>25.945655361955033</v>
      </c>
      <c r="K94" s="20">
        <v>16.243738647172151</v>
      </c>
      <c r="L94" s="20">
        <v>164.19262718265628</v>
      </c>
      <c r="M94" s="20">
        <v>1.557123273571454</v>
      </c>
      <c r="N94" s="20">
        <v>298.40662254924632</v>
      </c>
      <c r="O94" s="20">
        <v>441.02812955410855</v>
      </c>
      <c r="P94" s="20">
        <v>2841.4248716305783</v>
      </c>
      <c r="Q94" s="20">
        <v>23.842082822274826</v>
      </c>
      <c r="R94" s="20">
        <v>2128.8333034165321</v>
      </c>
      <c r="S94" s="20">
        <v>132.93341748416438</v>
      </c>
      <c r="T94" s="20">
        <v>1222.2726712008462</v>
      </c>
      <c r="U94" s="20">
        <v>280.20285367200887</v>
      </c>
      <c r="V94" s="20">
        <v>195.37456437103131</v>
      </c>
      <c r="W94" s="20">
        <v>376.72854117501015</v>
      </c>
      <c r="X94" s="20">
        <v>8897.2845844836684</v>
      </c>
      <c r="Y94" s="20">
        <v>730.3484213432248</v>
      </c>
      <c r="Z94" s="20">
        <v>7681.1564942879886</v>
      </c>
      <c r="AA94" s="20">
        <v>107.72095525464002</v>
      </c>
      <c r="AB94" s="20">
        <v>841.55609730478477</v>
      </c>
      <c r="AC94" s="20">
        <v>22.35750361074356</v>
      </c>
      <c r="AD94" s="20">
        <v>767.39008636193432</v>
      </c>
      <c r="AE94" s="20">
        <v>776.73925314729399</v>
      </c>
      <c r="AF94" s="20">
        <v>1907.6451319264706</v>
      </c>
      <c r="AG94" s="20">
        <v>1.9014741282491985</v>
      </c>
      <c r="AH94" s="20">
        <v>61.708140883545155</v>
      </c>
      <c r="AI94" s="20">
        <v>8930.1525427939177</v>
      </c>
      <c r="AJ94" s="20">
        <v>2906.9700775716506</v>
      </c>
      <c r="AK94" s="20">
        <v>2157.3399056097328</v>
      </c>
      <c r="AL94" s="20">
        <v>9558.8616328312564</v>
      </c>
      <c r="AM94" s="20">
        <v>3355.3522918465005</v>
      </c>
      <c r="AN94" s="20">
        <v>4718.1634699256128</v>
      </c>
      <c r="AO94" s="20">
        <v>1305.7566754167799</v>
      </c>
      <c r="AP94" s="20">
        <v>2525.4146050453073</v>
      </c>
      <c r="AQ94" s="20">
        <v>9512.7943480253416</v>
      </c>
      <c r="AR94" s="20">
        <v>1532.1146195409247</v>
      </c>
      <c r="AS94" s="20">
        <v>638.34611220420311</v>
      </c>
      <c r="AT94" s="20">
        <v>546.52805734269771</v>
      </c>
      <c r="AU94" s="20">
        <v>1083.96782118132</v>
      </c>
      <c r="AV94" s="20">
        <v>343.47118111634643</v>
      </c>
      <c r="AW94" s="20">
        <v>1538.7888721994539</v>
      </c>
      <c r="AX94" s="20">
        <v>918.11160470627283</v>
      </c>
      <c r="AY94" s="20">
        <v>224.33770979843953</v>
      </c>
      <c r="AZ94" s="20">
        <v>2500.4589006646124</v>
      </c>
      <c r="BA94" s="20">
        <v>67.959924122886576</v>
      </c>
      <c r="BB94" s="20">
        <v>1692.4234064754037</v>
      </c>
      <c r="BC94" s="20">
        <v>2505.3667035829703</v>
      </c>
      <c r="BD94" s="20">
        <v>211.18806591528244</v>
      </c>
      <c r="BE94" s="20">
        <v>121.15521070225755</v>
      </c>
      <c r="BF94" s="20">
        <v>1543.5091155161026</v>
      </c>
      <c r="BG94" s="20">
        <v>4152.7572677092385</v>
      </c>
      <c r="BH94" s="20">
        <v>2501.9040217899005</v>
      </c>
      <c r="BI94" s="20">
        <v>0</v>
      </c>
      <c r="BJ94" s="20">
        <v>1136.9641702224872</v>
      </c>
      <c r="BK94" s="20">
        <v>1.3813013363243525</v>
      </c>
      <c r="BL94" s="20">
        <v>211.42636546115557</v>
      </c>
      <c r="BM94" s="20">
        <v>479.94530762358056</v>
      </c>
      <c r="BN94" s="20">
        <v>1199.2694342069012</v>
      </c>
      <c r="BO94" s="20">
        <v>206.22220239469095</v>
      </c>
      <c r="BP94" s="20">
        <v>1076.1394381780933</v>
      </c>
      <c r="BQ94" s="20">
        <v>5455.7892070839071</v>
      </c>
      <c r="BR94" s="20">
        <v>12998.398926512189</v>
      </c>
      <c r="BS94" s="20">
        <v>3455.6570129026172</v>
      </c>
      <c r="BT94" s="20">
        <v>1296.8317688639754</v>
      </c>
      <c r="BU94" s="20">
        <v>8526.7486390289814</v>
      </c>
      <c r="BV94" s="20">
        <v>4174.4658618228577</v>
      </c>
      <c r="BW94" s="20">
        <v>2433.573912199894</v>
      </c>
      <c r="BX94" s="20">
        <v>5794.4677032437658</v>
      </c>
      <c r="BY94" s="20">
        <v>917.69157258581629</v>
      </c>
      <c r="BZ94" s="20">
        <v>4989.0642184019489</v>
      </c>
      <c r="CA94" s="20">
        <v>400.24052969646266</v>
      </c>
      <c r="CB94" s="20">
        <v>69.82080218831058</v>
      </c>
      <c r="CC94" s="20">
        <v>2109.9957154006502</v>
      </c>
      <c r="CD94" s="20">
        <v>9121.3452142294664</v>
      </c>
      <c r="CE94" s="20">
        <v>1508.2327639841028</v>
      </c>
      <c r="CF94" s="20">
        <v>1316.068653848989</v>
      </c>
      <c r="CG94" s="20">
        <v>9149.2691557085473</v>
      </c>
      <c r="CH94" s="20">
        <v>10078.904669692338</v>
      </c>
      <c r="CI94" s="20">
        <v>694.95296990128554</v>
      </c>
      <c r="CJ94" s="20">
        <v>5823.0106304674773</v>
      </c>
      <c r="CK94" s="20">
        <v>269.85423651215626</v>
      </c>
      <c r="CL94" s="20">
        <v>3825.1810736044326</v>
      </c>
      <c r="CM94" s="20">
        <v>2377.3045297216627</v>
      </c>
      <c r="CN94" s="20">
        <v>49973.263433934291</v>
      </c>
      <c r="CO94" s="20">
        <v>7179.0635477466021</v>
      </c>
      <c r="CP94" s="20">
        <v>0.13507080587651077</v>
      </c>
      <c r="CQ94" s="20">
        <v>939.18616677259092</v>
      </c>
      <c r="CR94" s="20">
        <v>372.9122084856744</v>
      </c>
      <c r="CS94" s="20">
        <v>4920.9591766737676</v>
      </c>
      <c r="CT94" s="20">
        <v>2193.6124218536079</v>
      </c>
      <c r="CU94" s="20">
        <v>3677.2319518397026</v>
      </c>
      <c r="CV94" s="20">
        <v>1691.9797894980136</v>
      </c>
      <c r="CW94" s="20">
        <v>316.05374024844446</v>
      </c>
      <c r="CX94" s="20">
        <v>25648.757353961559</v>
      </c>
      <c r="CY94" s="20">
        <v>37680.43930816013</v>
      </c>
      <c r="CZ94" s="20">
        <v>2165.5165608273123</v>
      </c>
      <c r="DA94" s="20">
        <v>16227.986397999181</v>
      </c>
      <c r="DB94" s="20">
        <v>2762.7484154517829</v>
      </c>
      <c r="DC94" s="20">
        <v>11226.680064219729</v>
      </c>
      <c r="DD94" s="20">
        <v>1469.5026199611</v>
      </c>
      <c r="DE94" s="20">
        <v>845.56886212969414</v>
      </c>
      <c r="DF94" s="20">
        <v>718.82761379844624</v>
      </c>
      <c r="DG94" s="20">
        <v>7920.4152879796466</v>
      </c>
      <c r="DH94" s="20">
        <v>1293.5928566809621</v>
      </c>
      <c r="DI94" s="20">
        <v>1307.6857723335052</v>
      </c>
      <c r="DJ94" s="20">
        <v>3019.4634148715468</v>
      </c>
      <c r="DK94" s="20">
        <v>2559.2431820239372</v>
      </c>
      <c r="DL94" s="20">
        <v>1135.2997934242851</v>
      </c>
      <c r="DM94" s="20">
        <v>2730.8280436650762</v>
      </c>
      <c r="DN94" s="20">
        <v>1224.0373320389442</v>
      </c>
      <c r="DO94" s="20">
        <v>147.94156950492956</v>
      </c>
      <c r="DP94" s="20">
        <v>1833.3686444633613</v>
      </c>
      <c r="DQ94" s="20">
        <v>71.965454050564418</v>
      </c>
      <c r="DR94" s="20">
        <v>581.70275006585939</v>
      </c>
      <c r="DS94" s="20">
        <v>346.99250414605018</v>
      </c>
      <c r="DT94" s="20">
        <v>88.145933995601268</v>
      </c>
      <c r="DU94" s="20">
        <v>11270.36133914092</v>
      </c>
      <c r="DV94" s="20">
        <v>7807.8654855499517</v>
      </c>
      <c r="DW94" s="20">
        <v>3745.5153155555217</v>
      </c>
      <c r="DX94" s="20">
        <v>139.27892433505855</v>
      </c>
      <c r="DY94" s="20">
        <v>14720.138600378807</v>
      </c>
      <c r="DZ94" s="20">
        <v>16868.44750632385</v>
      </c>
      <c r="EA94" s="20">
        <v>2827.0028044701116</v>
      </c>
      <c r="EB94" s="20">
        <v>3746.5757695134803</v>
      </c>
      <c r="EC94" s="20">
        <v>1534.2637364990787</v>
      </c>
      <c r="ED94" s="20">
        <v>264.53100957498935</v>
      </c>
      <c r="EE94" s="20">
        <v>5911.4352782300039</v>
      </c>
      <c r="EF94" s="20">
        <v>99.880370610366128</v>
      </c>
      <c r="EG94" s="20">
        <v>284.09022920274379</v>
      </c>
      <c r="EH94" s="20">
        <v>0</v>
      </c>
      <c r="EI94" s="18">
        <f t="shared" si="9"/>
        <v>462456.75927520875</v>
      </c>
      <c r="EJ94" s="20">
        <v>263905.47013738262</v>
      </c>
      <c r="EK94" s="20">
        <v>0</v>
      </c>
      <c r="EL94" s="20">
        <v>0</v>
      </c>
      <c r="EM94" s="20">
        <v>0</v>
      </c>
      <c r="EN94" s="20">
        <v>0</v>
      </c>
      <c r="EO94" s="20">
        <v>0</v>
      </c>
      <c r="EP94" s="20">
        <v>0</v>
      </c>
      <c r="EQ94" s="20">
        <v>0</v>
      </c>
      <c r="ER94" s="20">
        <v>0</v>
      </c>
      <c r="ES94" s="20">
        <v>0</v>
      </c>
      <c r="ET94" s="20">
        <v>0</v>
      </c>
      <c r="EU94" s="20">
        <v>25.295553937403543</v>
      </c>
      <c r="EV94" s="20">
        <v>1423.2109993438382</v>
      </c>
      <c r="EW94" s="20">
        <v>-5.6503971707248146</v>
      </c>
      <c r="EX94" s="20">
        <v>3693.3231860484511</v>
      </c>
      <c r="EY94" s="20">
        <v>0</v>
      </c>
      <c r="EZ94" s="20">
        <v>256.03923051408333</v>
      </c>
      <c r="FA94" s="20">
        <v>194.69158907854145</v>
      </c>
      <c r="FB94" s="20">
        <v>0</v>
      </c>
      <c r="FC94" s="20">
        <v>36.298663854354551</v>
      </c>
      <c r="FD94" s="20">
        <v>354.06561874442355</v>
      </c>
      <c r="FE94" s="20">
        <v>419.09898330114589</v>
      </c>
      <c r="FF94" s="20">
        <v>21.772162588353915</v>
      </c>
      <c r="FG94" s="18">
        <f t="shared" si="11"/>
        <v>270323.61572762241</v>
      </c>
      <c r="FH94" s="17">
        <f t="shared" si="10"/>
        <v>732780.37500283122</v>
      </c>
      <c r="FI94" s="28"/>
      <c r="FK94" s="17">
        <v>732780.37500283075</v>
      </c>
      <c r="FL94" s="29">
        <f t="shared" si="12"/>
        <v>0</v>
      </c>
      <c r="FN94" s="20">
        <f t="shared" si="13"/>
        <v>0</v>
      </c>
      <c r="FO94" s="20">
        <f t="shared" si="14"/>
        <v>0</v>
      </c>
      <c r="FP94" s="20">
        <f t="shared" si="15"/>
        <v>1281.9662480809027</v>
      </c>
    </row>
    <row r="95" spans="1:172" s="7" customFormat="1" ht="21.95" customHeight="1" thickBot="1" x14ac:dyDescent="0.25">
      <c r="A95" s="12" t="s">
        <v>254</v>
      </c>
      <c r="B95" s="12" t="s">
        <v>255</v>
      </c>
      <c r="C95" s="20">
        <v>0</v>
      </c>
      <c r="D95" s="20">
        <v>0</v>
      </c>
      <c r="E95" s="20">
        <v>12.197662128297843</v>
      </c>
      <c r="F95" s="20">
        <v>239.25463026442125</v>
      </c>
      <c r="G95" s="20">
        <v>0</v>
      </c>
      <c r="H95" s="20">
        <v>0</v>
      </c>
      <c r="I95" s="20">
        <v>90.673519043137802</v>
      </c>
      <c r="J95" s="20">
        <v>356.32322762597113</v>
      </c>
      <c r="K95" s="20">
        <v>96.642506238713338</v>
      </c>
      <c r="L95" s="20">
        <v>112.79819643626851</v>
      </c>
      <c r="M95" s="20">
        <v>3.2474412540507466E-2</v>
      </c>
      <c r="N95" s="20">
        <v>8.1465423476926198</v>
      </c>
      <c r="O95" s="20">
        <v>32.389087709578433</v>
      </c>
      <c r="P95" s="20">
        <v>8.834155307897152E-3</v>
      </c>
      <c r="Q95" s="20">
        <v>36.764224265122316</v>
      </c>
      <c r="R95" s="20">
        <v>1179.4082540614529</v>
      </c>
      <c r="S95" s="20">
        <v>17.447421667426745</v>
      </c>
      <c r="T95" s="20">
        <v>926.78268747836864</v>
      </c>
      <c r="U95" s="20">
        <v>255.64785341066101</v>
      </c>
      <c r="V95" s="20">
        <v>34.023593744126416</v>
      </c>
      <c r="W95" s="20">
        <v>3499.6002211162909</v>
      </c>
      <c r="X95" s="20">
        <v>3303.3348516342189</v>
      </c>
      <c r="Y95" s="20">
        <v>919.02955269436279</v>
      </c>
      <c r="Z95" s="20">
        <v>2357.8427483284599</v>
      </c>
      <c r="AA95" s="20">
        <v>47.828015559739505</v>
      </c>
      <c r="AB95" s="20">
        <v>142.5291261756926</v>
      </c>
      <c r="AC95" s="20">
        <v>3.7898962966155646E-3</v>
      </c>
      <c r="AD95" s="20">
        <v>35.598720894310759</v>
      </c>
      <c r="AE95" s="20">
        <v>76.335092288356478</v>
      </c>
      <c r="AF95" s="20">
        <v>29.540110486722583</v>
      </c>
      <c r="AG95" s="20">
        <v>8.9816892585613977E-5</v>
      </c>
      <c r="AH95" s="20">
        <v>1.8597645389701443</v>
      </c>
      <c r="AI95" s="20">
        <v>338.40809762684785</v>
      </c>
      <c r="AJ95" s="20">
        <v>137.52872276568024</v>
      </c>
      <c r="AK95" s="20">
        <v>202.65295971818242</v>
      </c>
      <c r="AL95" s="20">
        <v>769.16943166955195</v>
      </c>
      <c r="AM95" s="20">
        <v>312.59705271303051</v>
      </c>
      <c r="AN95" s="20">
        <v>235.31591683106319</v>
      </c>
      <c r="AO95" s="20">
        <v>81.328847772803115</v>
      </c>
      <c r="AP95" s="20">
        <v>184.74859022099906</v>
      </c>
      <c r="AQ95" s="20">
        <v>745.44031345607448</v>
      </c>
      <c r="AR95" s="20">
        <v>56.000502956748512</v>
      </c>
      <c r="AS95" s="20">
        <v>48.012666302785128</v>
      </c>
      <c r="AT95" s="20">
        <v>26.734062992197767</v>
      </c>
      <c r="AU95" s="20">
        <v>170.87340607341102</v>
      </c>
      <c r="AV95" s="20">
        <v>42.20915570858552</v>
      </c>
      <c r="AW95" s="20">
        <v>351.61052873076721</v>
      </c>
      <c r="AX95" s="20">
        <v>22.905706737201456</v>
      </c>
      <c r="AY95" s="20">
        <v>13.908918133384601</v>
      </c>
      <c r="AZ95" s="20">
        <v>120.42148900821829</v>
      </c>
      <c r="BA95" s="20">
        <v>50.846069292519701</v>
      </c>
      <c r="BB95" s="20">
        <v>137.6409343000218</v>
      </c>
      <c r="BC95" s="20">
        <v>272.88701033912304</v>
      </c>
      <c r="BD95" s="20">
        <v>32.586437352512668</v>
      </c>
      <c r="BE95" s="20">
        <v>5.3237230325709461</v>
      </c>
      <c r="BF95" s="20">
        <v>199.88405308637303</v>
      </c>
      <c r="BG95" s="20">
        <v>56.597999248129007</v>
      </c>
      <c r="BH95" s="20">
        <v>310.32810684156601</v>
      </c>
      <c r="BI95" s="20">
        <v>0</v>
      </c>
      <c r="BJ95" s="20">
        <v>177.77408053707435</v>
      </c>
      <c r="BK95" s="20">
        <v>2.5288543629158107</v>
      </c>
      <c r="BL95" s="20">
        <v>30.592362870686831</v>
      </c>
      <c r="BM95" s="20">
        <v>18.362617626384957</v>
      </c>
      <c r="BN95" s="20">
        <v>1211.5223435106973</v>
      </c>
      <c r="BO95" s="20">
        <v>12.861730418159871</v>
      </c>
      <c r="BP95" s="20">
        <v>99.982220058721538</v>
      </c>
      <c r="BQ95" s="20">
        <v>68.331385286959843</v>
      </c>
      <c r="BR95" s="20">
        <v>261.05441403678913</v>
      </c>
      <c r="BS95" s="20">
        <v>32.510291913991495</v>
      </c>
      <c r="BT95" s="20">
        <v>27.821894409948666</v>
      </c>
      <c r="BU95" s="20">
        <v>64.120143187621991</v>
      </c>
      <c r="BV95" s="20">
        <v>101.84350911398414</v>
      </c>
      <c r="BW95" s="20">
        <v>101.04667680298466</v>
      </c>
      <c r="BX95" s="20">
        <v>1111.0231197757769</v>
      </c>
      <c r="BY95" s="20">
        <v>84.237837000681125</v>
      </c>
      <c r="BZ95" s="20">
        <v>143.37401868374835</v>
      </c>
      <c r="CA95" s="20">
        <v>75.991114999734776</v>
      </c>
      <c r="CB95" s="20">
        <v>1.5241544372032294</v>
      </c>
      <c r="CC95" s="20">
        <v>115.785579003892</v>
      </c>
      <c r="CD95" s="20">
        <v>512.96503523506453</v>
      </c>
      <c r="CE95" s="20">
        <v>560.49290329769929</v>
      </c>
      <c r="CF95" s="20">
        <v>244.92173953839955</v>
      </c>
      <c r="CG95" s="20">
        <v>1928.9318106214205</v>
      </c>
      <c r="CH95" s="20">
        <v>307.46457153617007</v>
      </c>
      <c r="CI95" s="20">
        <v>170.85959939944871</v>
      </c>
      <c r="CJ95" s="20">
        <v>8090.5734653969748</v>
      </c>
      <c r="CK95" s="20">
        <v>78.270353149494511</v>
      </c>
      <c r="CL95" s="20">
        <v>114.41018844918582</v>
      </c>
      <c r="CM95" s="20">
        <v>2252.5545646749474</v>
      </c>
      <c r="CN95" s="20">
        <v>6262.8073011376027</v>
      </c>
      <c r="CO95" s="20">
        <v>1631.9636265327188</v>
      </c>
      <c r="CP95" s="20">
        <v>7.3948218550931751E-4</v>
      </c>
      <c r="CQ95" s="20">
        <v>387.03044592143573</v>
      </c>
      <c r="CR95" s="20">
        <v>282.17820888034879</v>
      </c>
      <c r="CS95" s="20">
        <v>516.33781934135368</v>
      </c>
      <c r="CT95" s="20">
        <v>39.094228624422485</v>
      </c>
      <c r="CU95" s="20">
        <v>698.60335495995844</v>
      </c>
      <c r="CV95" s="20">
        <v>138.33403983953363</v>
      </c>
      <c r="CW95" s="20">
        <v>88.047537259835181</v>
      </c>
      <c r="CX95" s="20">
        <v>3819.1894714652567</v>
      </c>
      <c r="CY95" s="20">
        <v>9673.593596231427</v>
      </c>
      <c r="CZ95" s="20">
        <v>116.5133272438688</v>
      </c>
      <c r="DA95" s="20">
        <v>609.80126579674936</v>
      </c>
      <c r="DB95" s="20">
        <v>164.53844436239632</v>
      </c>
      <c r="DC95" s="20">
        <v>1169.9958058638276</v>
      </c>
      <c r="DD95" s="20">
        <v>160.18026637531423</v>
      </c>
      <c r="DE95" s="20">
        <v>84.93539497727653</v>
      </c>
      <c r="DF95" s="20">
        <v>184.79556862562833</v>
      </c>
      <c r="DG95" s="20">
        <v>2148.7865961402481</v>
      </c>
      <c r="DH95" s="20">
        <v>336.72309708672969</v>
      </c>
      <c r="DI95" s="20">
        <v>248.44382431841038</v>
      </c>
      <c r="DJ95" s="20">
        <v>297.13756407893067</v>
      </c>
      <c r="DK95" s="20">
        <v>371.87229992027761</v>
      </c>
      <c r="DL95" s="20">
        <v>212.36504023000512</v>
      </c>
      <c r="DM95" s="20">
        <v>183.00593303115906</v>
      </c>
      <c r="DN95" s="20">
        <v>220.9631123943559</v>
      </c>
      <c r="DO95" s="20">
        <v>99.445004582002042</v>
      </c>
      <c r="DP95" s="20">
        <v>356.5135520449208</v>
      </c>
      <c r="DQ95" s="20">
        <v>23.624897966146918</v>
      </c>
      <c r="DR95" s="20">
        <v>82.857342818898886</v>
      </c>
      <c r="DS95" s="20">
        <v>64.520027000875544</v>
      </c>
      <c r="DT95" s="20">
        <v>30.246573946076012</v>
      </c>
      <c r="DU95" s="20">
        <v>1108.5315238604824</v>
      </c>
      <c r="DV95" s="20">
        <v>3574.8676536416538</v>
      </c>
      <c r="DW95" s="20">
        <v>2408.2722715872346</v>
      </c>
      <c r="DX95" s="20">
        <v>21.975668483066684</v>
      </c>
      <c r="DY95" s="20">
        <v>3760.0131435122739</v>
      </c>
      <c r="DZ95" s="20">
        <v>5104.4287034678573</v>
      </c>
      <c r="EA95" s="20">
        <v>371.59105582748435</v>
      </c>
      <c r="EB95" s="20">
        <v>1133.5942607256495</v>
      </c>
      <c r="EC95" s="20">
        <v>433.33458066213018</v>
      </c>
      <c r="ED95" s="20">
        <v>64.682377871548013</v>
      </c>
      <c r="EE95" s="20">
        <v>2006.0771746853743</v>
      </c>
      <c r="EF95" s="20">
        <v>36.434357747701526</v>
      </c>
      <c r="EG95" s="20">
        <v>209.68387403253163</v>
      </c>
      <c r="EH95" s="20">
        <v>0</v>
      </c>
      <c r="EI95" s="18">
        <f t="shared" si="9"/>
        <v>87679.6680352517</v>
      </c>
      <c r="EJ95" s="20">
        <v>82416.506500816671</v>
      </c>
      <c r="EK95" s="20">
        <v>0</v>
      </c>
      <c r="EL95" s="20">
        <v>0</v>
      </c>
      <c r="EM95" s="20">
        <v>0</v>
      </c>
      <c r="EN95" s="20">
        <v>0</v>
      </c>
      <c r="EO95" s="20">
        <v>0</v>
      </c>
      <c r="EP95" s="20">
        <v>0</v>
      </c>
      <c r="EQ95" s="20">
        <v>0</v>
      </c>
      <c r="ER95" s="20">
        <v>0</v>
      </c>
      <c r="ES95" s="20">
        <v>0</v>
      </c>
      <c r="ET95" s="20">
        <v>0</v>
      </c>
      <c r="EU95" s="20">
        <v>0</v>
      </c>
      <c r="EV95" s="20">
        <v>0</v>
      </c>
      <c r="EW95" s="20">
        <v>0</v>
      </c>
      <c r="EX95" s="20">
        <v>2.4703506330523624</v>
      </c>
      <c r="EY95" s="20">
        <v>0</v>
      </c>
      <c r="EZ95" s="20">
        <v>108.15637784450321</v>
      </c>
      <c r="FA95" s="20">
        <v>82.241838601242193</v>
      </c>
      <c r="FB95" s="20">
        <v>0</v>
      </c>
      <c r="FC95" s="20">
        <v>15.333322144421293</v>
      </c>
      <c r="FD95" s="20">
        <v>149.56479429258133</v>
      </c>
      <c r="FE95" s="20">
        <v>177.03626081501059</v>
      </c>
      <c r="FF95" s="20">
        <v>9.1970212481498539</v>
      </c>
      <c r="FG95" s="18">
        <f t="shared" si="11"/>
        <v>82960.506466395644</v>
      </c>
      <c r="FH95" s="17">
        <f t="shared" si="10"/>
        <v>170640.17450164736</v>
      </c>
      <c r="FI95" s="28"/>
      <c r="FK95" s="17">
        <v>170640.17450164724</v>
      </c>
      <c r="FL95" s="29">
        <f t="shared" si="12"/>
        <v>0</v>
      </c>
      <c r="FN95" s="20">
        <f t="shared" si="13"/>
        <v>0</v>
      </c>
      <c r="FO95" s="20">
        <f t="shared" si="14"/>
        <v>0</v>
      </c>
      <c r="FP95" s="20">
        <f t="shared" si="15"/>
        <v>541.52961494590852</v>
      </c>
    </row>
    <row r="96" spans="1:172" s="7" customFormat="1" ht="21.95" customHeight="1" thickBot="1" x14ac:dyDescent="0.25">
      <c r="A96" s="12" t="s">
        <v>256</v>
      </c>
      <c r="B96" s="12" t="s">
        <v>257</v>
      </c>
      <c r="C96" s="20">
        <v>0.29164370521521327</v>
      </c>
      <c r="D96" s="20">
        <v>0.43277573475521747</v>
      </c>
      <c r="E96" s="20">
        <v>0.172408422070565</v>
      </c>
      <c r="F96" s="20">
        <v>2.0699040166002103</v>
      </c>
      <c r="G96" s="20">
        <v>0.65212510962711745</v>
      </c>
      <c r="H96" s="20">
        <v>2.3819723011132483</v>
      </c>
      <c r="I96" s="20">
        <v>0.55603499480600205</v>
      </c>
      <c r="J96" s="20">
        <v>8.5721968911366464E-2</v>
      </c>
      <c r="K96" s="20">
        <v>0.86529626705971541</v>
      </c>
      <c r="L96" s="20">
        <v>1.2092434450670506</v>
      </c>
      <c r="M96" s="20">
        <v>0.52367857059128153</v>
      </c>
      <c r="N96" s="20">
        <v>204.65708348159617</v>
      </c>
      <c r="O96" s="20">
        <v>54.171427649646184</v>
      </c>
      <c r="P96" s="20">
        <v>25.148913355385044</v>
      </c>
      <c r="Q96" s="20">
        <v>34.240869657642087</v>
      </c>
      <c r="R96" s="20">
        <v>34.049585106685697</v>
      </c>
      <c r="S96" s="20">
        <v>12.467540320800646</v>
      </c>
      <c r="T96" s="20">
        <v>5.8411584865605395</v>
      </c>
      <c r="U96" s="20">
        <v>3.4037452843816398</v>
      </c>
      <c r="V96" s="20">
        <v>0.85437346192755748</v>
      </c>
      <c r="W96" s="20">
        <v>91.696471555974668</v>
      </c>
      <c r="X96" s="20">
        <v>3396.2774486116768</v>
      </c>
      <c r="Y96" s="20">
        <v>12.357113811711205</v>
      </c>
      <c r="Z96" s="20">
        <v>132.66062170301251</v>
      </c>
      <c r="AA96" s="20">
        <v>0.43378684303729781</v>
      </c>
      <c r="AB96" s="20">
        <v>6.7619741582682993</v>
      </c>
      <c r="AC96" s="20">
        <v>2.6392804522784949</v>
      </c>
      <c r="AD96" s="20">
        <v>3.1065568157433368</v>
      </c>
      <c r="AE96" s="20">
        <v>2.4801325848648115</v>
      </c>
      <c r="AF96" s="20">
        <v>18.155263671674426</v>
      </c>
      <c r="AG96" s="20">
        <v>5.9862691575819221E-3</v>
      </c>
      <c r="AH96" s="20">
        <v>0.26218711856943372</v>
      </c>
      <c r="AI96" s="20">
        <v>84.628978233718868</v>
      </c>
      <c r="AJ96" s="20">
        <v>1133.3203865311643</v>
      </c>
      <c r="AK96" s="20">
        <v>4.8040384372118208</v>
      </c>
      <c r="AL96" s="20">
        <v>541.13074347368274</v>
      </c>
      <c r="AM96" s="20">
        <v>33.638118584268653</v>
      </c>
      <c r="AN96" s="20">
        <v>540.1931866310473</v>
      </c>
      <c r="AO96" s="20">
        <v>10.316239774418561</v>
      </c>
      <c r="AP96" s="20">
        <v>48.296705345971141</v>
      </c>
      <c r="AQ96" s="20">
        <v>42.37722550331388</v>
      </c>
      <c r="AR96" s="20">
        <v>43.132524196297119</v>
      </c>
      <c r="AS96" s="20">
        <v>7.4883297973472756</v>
      </c>
      <c r="AT96" s="20">
        <v>21.955205078707912</v>
      </c>
      <c r="AU96" s="20">
        <v>297.93807984804192</v>
      </c>
      <c r="AV96" s="20">
        <v>146.81054991719063</v>
      </c>
      <c r="AW96" s="20">
        <v>198.64215551921455</v>
      </c>
      <c r="AX96" s="20">
        <v>3352.7866544188373</v>
      </c>
      <c r="AY96" s="20">
        <v>61.129454762219723</v>
      </c>
      <c r="AZ96" s="20">
        <v>66.622679400584815</v>
      </c>
      <c r="BA96" s="20">
        <v>0.23170902541325125</v>
      </c>
      <c r="BB96" s="20">
        <v>3.1481544559730321</v>
      </c>
      <c r="BC96" s="20">
        <v>16.950506506637854</v>
      </c>
      <c r="BD96" s="20">
        <v>24.210739356557781</v>
      </c>
      <c r="BE96" s="20">
        <v>0.72420171436821523</v>
      </c>
      <c r="BF96" s="20">
        <v>12.761340711974404</v>
      </c>
      <c r="BG96" s="20">
        <v>1572.0189494141512</v>
      </c>
      <c r="BH96" s="20">
        <v>58.565924112463506</v>
      </c>
      <c r="BI96" s="20">
        <v>0</v>
      </c>
      <c r="BJ96" s="20">
        <v>5.1448852217022596</v>
      </c>
      <c r="BK96" s="20">
        <v>0.30362937218800468</v>
      </c>
      <c r="BL96" s="20">
        <v>5.1004327659778328</v>
      </c>
      <c r="BM96" s="20">
        <v>24.071395321631236</v>
      </c>
      <c r="BN96" s="20">
        <v>83.52283029343856</v>
      </c>
      <c r="BO96" s="20">
        <v>10.553635319372603</v>
      </c>
      <c r="BP96" s="20">
        <v>82.221469199244538</v>
      </c>
      <c r="BQ96" s="20">
        <v>38.558834334623761</v>
      </c>
      <c r="BR96" s="20">
        <v>192.66111946601831</v>
      </c>
      <c r="BS96" s="20">
        <v>34.178230753595471</v>
      </c>
      <c r="BT96" s="20">
        <v>16.693698489926785</v>
      </c>
      <c r="BU96" s="20">
        <v>327.81925987011977</v>
      </c>
      <c r="BV96" s="20">
        <v>3758.3437130991865</v>
      </c>
      <c r="BW96" s="20">
        <v>115.89671119068954</v>
      </c>
      <c r="BX96" s="20">
        <v>4.6850904916107634</v>
      </c>
      <c r="BY96" s="20">
        <v>9.8931191735096347E-2</v>
      </c>
      <c r="BZ96" s="20">
        <v>66.408336127778696</v>
      </c>
      <c r="CA96" s="20">
        <v>10.822900688178063</v>
      </c>
      <c r="CB96" s="20">
        <v>0.37620311256680239</v>
      </c>
      <c r="CC96" s="20">
        <v>10.585992520199033</v>
      </c>
      <c r="CD96" s="20">
        <v>212.26804202726498</v>
      </c>
      <c r="CE96" s="20">
        <v>8.1053827398110503</v>
      </c>
      <c r="CF96" s="20">
        <v>16.344271327975608</v>
      </c>
      <c r="CG96" s="20">
        <v>83.340921672565543</v>
      </c>
      <c r="CH96" s="20">
        <v>269.44263739880984</v>
      </c>
      <c r="CI96" s="20">
        <v>25337.857260046647</v>
      </c>
      <c r="CJ96" s="20">
        <v>47.425721372984945</v>
      </c>
      <c r="CK96" s="20">
        <v>285.93796864978935</v>
      </c>
      <c r="CL96" s="20">
        <v>76.533883037739599</v>
      </c>
      <c r="CM96" s="20">
        <v>47.435409929301272</v>
      </c>
      <c r="CN96" s="20">
        <v>706.28858635132053</v>
      </c>
      <c r="CO96" s="20">
        <v>562.23796306758732</v>
      </c>
      <c r="CP96" s="20">
        <v>1.0959717256945596E-5</v>
      </c>
      <c r="CQ96" s="20">
        <v>7.6048157468349826</v>
      </c>
      <c r="CR96" s="20">
        <v>42.672608004142624</v>
      </c>
      <c r="CS96" s="20">
        <v>96.485276369731821</v>
      </c>
      <c r="CT96" s="20">
        <v>108.87163821629798</v>
      </c>
      <c r="CU96" s="20">
        <v>124.39399294693607</v>
      </c>
      <c r="CV96" s="20">
        <v>81.389262127534934</v>
      </c>
      <c r="CW96" s="20">
        <v>74.010382839006695</v>
      </c>
      <c r="CX96" s="20">
        <v>408.43698403486979</v>
      </c>
      <c r="CY96" s="20">
        <v>515.20822808768651</v>
      </c>
      <c r="CZ96" s="20">
        <v>9.3425455261507011</v>
      </c>
      <c r="DA96" s="20">
        <v>152.28619281808929</v>
      </c>
      <c r="DB96" s="20">
        <v>7.1363745058206876</v>
      </c>
      <c r="DC96" s="20">
        <v>156.78979790266672</v>
      </c>
      <c r="DD96" s="20">
        <v>37.108579389648874</v>
      </c>
      <c r="DE96" s="20">
        <v>12.935490859067233</v>
      </c>
      <c r="DF96" s="20">
        <v>61.389055535314597</v>
      </c>
      <c r="DG96" s="20">
        <v>367.33021520404691</v>
      </c>
      <c r="DH96" s="20">
        <v>14.5314496251632</v>
      </c>
      <c r="DI96" s="20">
        <v>6.3335473314941622</v>
      </c>
      <c r="DJ96" s="20">
        <v>49.697885205492817</v>
      </c>
      <c r="DK96" s="20">
        <v>15.011871882995592</v>
      </c>
      <c r="DL96" s="20">
        <v>196.39257921646356</v>
      </c>
      <c r="DM96" s="20">
        <v>9.8680345938960219</v>
      </c>
      <c r="DN96" s="20">
        <v>4.8450804095962914</v>
      </c>
      <c r="DO96" s="20">
        <v>0.48498055879099289</v>
      </c>
      <c r="DP96" s="20">
        <v>19.488858121683641</v>
      </c>
      <c r="DQ96" s="20">
        <v>0.31409123023422914</v>
      </c>
      <c r="DR96" s="20">
        <v>9.0690047433964889</v>
      </c>
      <c r="DS96" s="20">
        <v>3.757722490770941</v>
      </c>
      <c r="DT96" s="20">
        <v>0.731299029159036</v>
      </c>
      <c r="DU96" s="20">
        <v>29.278948556019468</v>
      </c>
      <c r="DV96" s="20">
        <v>1105.3128467950432</v>
      </c>
      <c r="DW96" s="20">
        <v>1031.8119316669849</v>
      </c>
      <c r="DX96" s="20">
        <v>21.26169248919463</v>
      </c>
      <c r="DY96" s="20">
        <v>276.49549698049054</v>
      </c>
      <c r="DZ96" s="20">
        <v>2424.4231279402911</v>
      </c>
      <c r="EA96" s="20">
        <v>29.536734352213465</v>
      </c>
      <c r="EB96" s="20">
        <v>303.41764383111962</v>
      </c>
      <c r="EC96" s="20">
        <v>23.017763722463787</v>
      </c>
      <c r="ED96" s="20">
        <v>0.92990260560968407</v>
      </c>
      <c r="EE96" s="20">
        <v>18.774982071884089</v>
      </c>
      <c r="EF96" s="20">
        <v>0.42308900986073256</v>
      </c>
      <c r="EG96" s="20">
        <v>1.1486798510851626</v>
      </c>
      <c r="EH96" s="20">
        <v>0</v>
      </c>
      <c r="EI96" s="18">
        <f t="shared" si="9"/>
        <v>52675.751147523748</v>
      </c>
      <c r="EJ96" s="20">
        <v>73688.805025634196</v>
      </c>
      <c r="EK96" s="20">
        <v>0</v>
      </c>
      <c r="EL96" s="20">
        <v>0</v>
      </c>
      <c r="EM96" s="20">
        <v>0</v>
      </c>
      <c r="EN96" s="20">
        <v>0</v>
      </c>
      <c r="EO96" s="20">
        <v>0</v>
      </c>
      <c r="EP96" s="20">
        <v>0</v>
      </c>
      <c r="EQ96" s="20">
        <v>0</v>
      </c>
      <c r="ER96" s="20">
        <v>0</v>
      </c>
      <c r="ES96" s="20">
        <v>0</v>
      </c>
      <c r="ET96" s="20">
        <v>0</v>
      </c>
      <c r="EU96" s="20">
        <v>0</v>
      </c>
      <c r="EV96" s="20">
        <v>0</v>
      </c>
      <c r="EW96" s="20">
        <v>0</v>
      </c>
      <c r="EX96" s="20">
        <v>35741.854581711719</v>
      </c>
      <c r="EY96" s="20">
        <v>0</v>
      </c>
      <c r="EZ96" s="20">
        <v>0</v>
      </c>
      <c r="FA96" s="20">
        <v>0</v>
      </c>
      <c r="FB96" s="20">
        <v>0</v>
      </c>
      <c r="FC96" s="20">
        <v>0</v>
      </c>
      <c r="FD96" s="20">
        <v>0</v>
      </c>
      <c r="FE96" s="20">
        <v>0</v>
      </c>
      <c r="FF96" s="20">
        <v>0</v>
      </c>
      <c r="FG96" s="18">
        <f t="shared" si="11"/>
        <v>109430.65960734591</v>
      </c>
      <c r="FH96" s="17">
        <f t="shared" si="10"/>
        <v>162106.41075486966</v>
      </c>
      <c r="FI96" s="28"/>
      <c r="FK96" s="17">
        <v>162106.41075486966</v>
      </c>
      <c r="FL96" s="29">
        <f t="shared" si="12"/>
        <v>0</v>
      </c>
      <c r="FN96" s="20">
        <f t="shared" si="13"/>
        <v>0</v>
      </c>
      <c r="FO96" s="20">
        <f t="shared" si="14"/>
        <v>0</v>
      </c>
      <c r="FP96" s="20">
        <f t="shared" si="15"/>
        <v>0</v>
      </c>
    </row>
    <row r="97" spans="1:172" s="7" customFormat="1" ht="21.95" customHeight="1" thickBot="1" x14ac:dyDescent="0.25">
      <c r="A97" s="12" t="s">
        <v>258</v>
      </c>
      <c r="B97" s="12" t="s">
        <v>259</v>
      </c>
      <c r="C97" s="20">
        <v>0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  <c r="I97" s="20">
        <v>0</v>
      </c>
      <c r="J97" s="20">
        <v>0</v>
      </c>
      <c r="K97" s="20">
        <v>0</v>
      </c>
      <c r="L97" s="20">
        <v>0</v>
      </c>
      <c r="M97" s="20">
        <v>0</v>
      </c>
      <c r="N97" s="20">
        <v>7.7685628761710888E-6</v>
      </c>
      <c r="O97" s="20">
        <v>0</v>
      </c>
      <c r="P97" s="20">
        <v>0</v>
      </c>
      <c r="Q97" s="20">
        <v>1.9542446133133037E-6</v>
      </c>
      <c r="R97" s="20">
        <v>6.5442885883572495E-4</v>
      </c>
      <c r="S97" s="20">
        <v>3.9285713953788067E-7</v>
      </c>
      <c r="T97" s="20">
        <v>0</v>
      </c>
      <c r="U97" s="20">
        <v>1.9997233699374589E-5</v>
      </c>
      <c r="V97" s="20">
        <v>1.3264539797110036E-5</v>
      </c>
      <c r="W97" s="20">
        <v>0</v>
      </c>
      <c r="X97" s="20">
        <v>1.4460868026870184E-4</v>
      </c>
      <c r="Y97" s="20">
        <v>0</v>
      </c>
      <c r="Z97" s="20">
        <v>3.3494795430730298E-7</v>
      </c>
      <c r="AA97" s="20">
        <v>0</v>
      </c>
      <c r="AB97" s="20">
        <v>2.7461683696845226E-5</v>
      </c>
      <c r="AC97" s="20">
        <v>0</v>
      </c>
      <c r="AD97" s="20">
        <v>0</v>
      </c>
      <c r="AE97" s="20">
        <v>0</v>
      </c>
      <c r="AF97" s="20">
        <v>4.1776139606292768E-5</v>
      </c>
      <c r="AG97" s="20">
        <v>0</v>
      </c>
      <c r="AH97" s="20">
        <v>1.5394305287610067E-5</v>
      </c>
      <c r="AI97" s="20">
        <v>8.3804523016336796E-5</v>
      </c>
      <c r="AJ97" s="20">
        <v>4.2460488785924723E-5</v>
      </c>
      <c r="AK97" s="20">
        <v>2.9237876726521205E-6</v>
      </c>
      <c r="AL97" s="20">
        <v>1.8648671375428379E-4</v>
      </c>
      <c r="AM97" s="20">
        <v>3.6723037585462629E-5</v>
      </c>
      <c r="AN97" s="20">
        <v>2.3683495454239081E-5</v>
      </c>
      <c r="AO97" s="20">
        <v>2.7388174707069476E-5</v>
      </c>
      <c r="AP97" s="20">
        <v>6.4191493577865356E-5</v>
      </c>
      <c r="AQ97" s="20">
        <v>7.0254038555416746E-4</v>
      </c>
      <c r="AR97" s="20">
        <v>2.6334499111782146E-5</v>
      </c>
      <c r="AS97" s="20">
        <v>1.111376332160413E-6</v>
      </c>
      <c r="AT97" s="20">
        <v>6.548457425277669E-5</v>
      </c>
      <c r="AU97" s="20">
        <v>4.2344605244595185E-5</v>
      </c>
      <c r="AV97" s="20">
        <v>1.6133903272404351E-4</v>
      </c>
      <c r="AW97" s="20">
        <v>3.6092513547116839E-5</v>
      </c>
      <c r="AX97" s="20">
        <v>1.3240799576953971E-5</v>
      </c>
      <c r="AY97" s="20">
        <v>2.1710221170258676E-5</v>
      </c>
      <c r="AZ97" s="20">
        <v>8.6843195241762721E-5</v>
      </c>
      <c r="BA97" s="20">
        <v>0</v>
      </c>
      <c r="BB97" s="20">
        <v>1.5587296648864874E-5</v>
      </c>
      <c r="BC97" s="20">
        <v>1.1831926862059074E-4</v>
      </c>
      <c r="BD97" s="20">
        <v>5.8962088747161968E-7</v>
      </c>
      <c r="BE97" s="20">
        <v>1.9986329526002257E-5</v>
      </c>
      <c r="BF97" s="20">
        <v>5.3958610456182329E-5</v>
      </c>
      <c r="BG97" s="20">
        <v>1.0359276977736381E-4</v>
      </c>
      <c r="BH97" s="20">
        <v>3.3862581851580966E-4</v>
      </c>
      <c r="BI97" s="20">
        <v>0</v>
      </c>
      <c r="BJ97" s="20">
        <v>2.6888220695881577E-5</v>
      </c>
      <c r="BK97" s="20">
        <v>5.0828630991576093E-6</v>
      </c>
      <c r="BL97" s="20">
        <v>2.4559323745254691E-5</v>
      </c>
      <c r="BM97" s="20">
        <v>1.89193085929479E-5</v>
      </c>
      <c r="BN97" s="20">
        <v>6.4866892484489373E-5</v>
      </c>
      <c r="BO97" s="20">
        <v>0</v>
      </c>
      <c r="BP97" s="20">
        <v>6.3969803793747338E-5</v>
      </c>
      <c r="BQ97" s="20">
        <v>1.1332025939853765E-4</v>
      </c>
      <c r="BR97" s="20">
        <v>1.2855699153898429E-4</v>
      </c>
      <c r="BS97" s="20">
        <v>1.420896292434702E-5</v>
      </c>
      <c r="BT97" s="20">
        <v>7.6042480895359426E-6</v>
      </c>
      <c r="BU97" s="20">
        <v>6.2304130678211028E-5</v>
      </c>
      <c r="BV97" s="20">
        <v>1.2376631768225497E-5</v>
      </c>
      <c r="BW97" s="20">
        <v>5.8258089826268958E-5</v>
      </c>
      <c r="BX97" s="20">
        <v>1.051230881365027E-7</v>
      </c>
      <c r="BY97" s="20">
        <v>5.7365547786338758E-6</v>
      </c>
      <c r="BZ97" s="20">
        <v>7.2018020242488201E-6</v>
      </c>
      <c r="CA97" s="20">
        <v>2.0102305519128243E-6</v>
      </c>
      <c r="CB97" s="20">
        <v>1.0528347921916615E-5</v>
      </c>
      <c r="CC97" s="20">
        <v>1.8386289702062623E-4</v>
      </c>
      <c r="CD97" s="20">
        <v>1.6673340868955418E-5</v>
      </c>
      <c r="CE97" s="20">
        <v>6.8310638100380907E-4</v>
      </c>
      <c r="CF97" s="20">
        <v>2.4467891438707167E-4</v>
      </c>
      <c r="CG97" s="20">
        <v>4.9991738689310564E-3</v>
      </c>
      <c r="CH97" s="20">
        <v>7.7179780545393796E-5</v>
      </c>
      <c r="CI97" s="20">
        <v>1.0089884760694287E-4</v>
      </c>
      <c r="CJ97" s="20">
        <v>4.578194229173838E-6</v>
      </c>
      <c r="CK97" s="20">
        <v>0</v>
      </c>
      <c r="CL97" s="20">
        <v>1.2299579681751649E-4</v>
      </c>
      <c r="CM97" s="20">
        <v>1.1501556412630728E-5</v>
      </c>
      <c r="CN97" s="20">
        <v>1.5217742489670635E-2</v>
      </c>
      <c r="CO97" s="20">
        <v>1.4464682592688345E-3</v>
      </c>
      <c r="CP97" s="20">
        <v>0</v>
      </c>
      <c r="CQ97" s="20">
        <v>1.9607107372415382E-4</v>
      </c>
      <c r="CR97" s="20">
        <v>3.0497893581609123E-6</v>
      </c>
      <c r="CS97" s="20">
        <v>2.6993741743373671E-4</v>
      </c>
      <c r="CT97" s="20">
        <v>2.0120546237486012E-4</v>
      </c>
      <c r="CU97" s="20">
        <v>5.8332064235094013E-5</v>
      </c>
      <c r="CV97" s="20">
        <v>1.8478831442089619E-4</v>
      </c>
      <c r="CW97" s="20">
        <v>8.8846730796807681E-5</v>
      </c>
      <c r="CX97" s="20">
        <v>8.0300227336711663E-4</v>
      </c>
      <c r="CY97" s="20">
        <v>2.4629889385018242E-3</v>
      </c>
      <c r="CZ97" s="20">
        <v>2.9397937942071564E-4</v>
      </c>
      <c r="DA97" s="20">
        <v>4.4898220261652523E-4</v>
      </c>
      <c r="DB97" s="20">
        <v>4.6574246348323405E-4</v>
      </c>
      <c r="DC97" s="20">
        <v>2.2719501110480137E-3</v>
      </c>
      <c r="DD97" s="20">
        <v>3.6195735888760322E-4</v>
      </c>
      <c r="DE97" s="20">
        <v>4.4792436730806048E-5</v>
      </c>
      <c r="DF97" s="20">
        <v>1.9898075381382562E-4</v>
      </c>
      <c r="DG97" s="20">
        <v>1.5815247402671292E-3</v>
      </c>
      <c r="DH97" s="20">
        <v>6.0012868319410492E-4</v>
      </c>
      <c r="DI97" s="20">
        <v>3.8603864313881923E-4</v>
      </c>
      <c r="DJ97" s="20">
        <v>1.5671446030342335E-4</v>
      </c>
      <c r="DK97" s="20">
        <v>5.4544854277694451E-4</v>
      </c>
      <c r="DL97" s="20">
        <v>2.0915974411653363E-4</v>
      </c>
      <c r="DM97" s="20">
        <v>9.9072783307317452E-4</v>
      </c>
      <c r="DN97" s="20">
        <v>3.7857638885887673E-4</v>
      </c>
      <c r="DO97" s="20">
        <v>9.3747026585673532E-5</v>
      </c>
      <c r="DP97" s="20">
        <v>2.2935713385963943E-4</v>
      </c>
      <c r="DQ97" s="20">
        <v>5.2226709964173779E-5</v>
      </c>
      <c r="DR97" s="20">
        <v>1.6725549971318104E-4</v>
      </c>
      <c r="DS97" s="20">
        <v>1.1269509399118279E-4</v>
      </c>
      <c r="DT97" s="20">
        <v>4.7547242500999178E-5</v>
      </c>
      <c r="DU97" s="20">
        <v>1.022056314660878E-3</v>
      </c>
      <c r="DV97" s="20">
        <v>1.3205823555025751E-3</v>
      </c>
      <c r="DW97" s="20">
        <v>4.2605016048335553E-4</v>
      </c>
      <c r="DX97" s="20">
        <v>8.6185883444812384E-6</v>
      </c>
      <c r="DY97" s="20">
        <v>1.9862638948438057E-3</v>
      </c>
      <c r="DZ97" s="20">
        <v>2.5615065862430566E-3</v>
      </c>
      <c r="EA97" s="20">
        <v>2.6596427829702512E-4</v>
      </c>
      <c r="EB97" s="20">
        <v>1.1986580685309012E-4</v>
      </c>
      <c r="EC97" s="20">
        <v>5.013359746779204E-4</v>
      </c>
      <c r="ED97" s="20">
        <v>2.8837766601638697E-5</v>
      </c>
      <c r="EE97" s="20">
        <v>8.2021331813138742E-4</v>
      </c>
      <c r="EF97" s="20">
        <v>3.1545854151655469E-5</v>
      </c>
      <c r="EG97" s="20">
        <v>6.3301836211069893E-5</v>
      </c>
      <c r="EH97" s="20">
        <v>0</v>
      </c>
      <c r="EI97" s="18">
        <f t="shared" si="9"/>
        <v>5.0000000044838976E-2</v>
      </c>
      <c r="EJ97" s="20">
        <v>0</v>
      </c>
      <c r="EK97" s="20">
        <v>0</v>
      </c>
      <c r="EL97" s="20">
        <v>0</v>
      </c>
      <c r="EM97" s="20">
        <v>0</v>
      </c>
      <c r="EN97" s="20">
        <v>0</v>
      </c>
      <c r="EO97" s="20">
        <v>0</v>
      </c>
      <c r="EP97" s="20">
        <v>0</v>
      </c>
      <c r="EQ97" s="20">
        <v>0</v>
      </c>
      <c r="ER97" s="20">
        <v>0</v>
      </c>
      <c r="ES97" s="20">
        <v>0</v>
      </c>
      <c r="ET97" s="20">
        <v>0</v>
      </c>
      <c r="EU97" s="20">
        <v>0</v>
      </c>
      <c r="EV97" s="20">
        <v>2051242.1517104823</v>
      </c>
      <c r="EW97" s="20">
        <v>0</v>
      </c>
      <c r="EX97" s="20">
        <v>0</v>
      </c>
      <c r="EY97" s="20">
        <v>0</v>
      </c>
      <c r="EZ97" s="20">
        <v>0</v>
      </c>
      <c r="FA97" s="20">
        <v>0</v>
      </c>
      <c r="FB97" s="20">
        <v>0</v>
      </c>
      <c r="FC97" s="20">
        <v>0</v>
      </c>
      <c r="FD97" s="20">
        <v>0</v>
      </c>
      <c r="FE97" s="20">
        <v>0</v>
      </c>
      <c r="FF97" s="20">
        <v>0</v>
      </c>
      <c r="FG97" s="18">
        <f t="shared" si="11"/>
        <v>2051242.1517104823</v>
      </c>
      <c r="FH97" s="17">
        <f t="shared" si="10"/>
        <v>2051242.2017104824</v>
      </c>
      <c r="FI97" s="28"/>
      <c r="FK97" s="17">
        <v>2051242.2017104824</v>
      </c>
      <c r="FL97" s="29">
        <f t="shared" si="12"/>
        <v>0</v>
      </c>
      <c r="FN97" s="20">
        <f t="shared" si="13"/>
        <v>0</v>
      </c>
      <c r="FO97" s="20">
        <f t="shared" si="14"/>
        <v>0</v>
      </c>
      <c r="FP97" s="20">
        <f t="shared" si="15"/>
        <v>0</v>
      </c>
    </row>
    <row r="98" spans="1:172" s="7" customFormat="1" ht="21.95" customHeight="1" thickBot="1" x14ac:dyDescent="0.25">
      <c r="A98" s="12" t="s">
        <v>260</v>
      </c>
      <c r="B98" s="12" t="s">
        <v>261</v>
      </c>
      <c r="C98" s="20">
        <v>0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0">
        <v>0</v>
      </c>
      <c r="L98" s="20">
        <v>0</v>
      </c>
      <c r="M98" s="20">
        <v>0</v>
      </c>
      <c r="N98" s="20">
        <v>0</v>
      </c>
      <c r="O98" s="20">
        <v>0</v>
      </c>
      <c r="P98" s="20">
        <v>0</v>
      </c>
      <c r="Q98" s="20">
        <v>0</v>
      </c>
      <c r="R98" s="20">
        <v>0</v>
      </c>
      <c r="S98" s="20">
        <v>0</v>
      </c>
      <c r="T98" s="20">
        <v>0</v>
      </c>
      <c r="U98" s="20">
        <v>0</v>
      </c>
      <c r="V98" s="20">
        <v>0</v>
      </c>
      <c r="W98" s="20">
        <v>0</v>
      </c>
      <c r="X98" s="20">
        <v>0</v>
      </c>
      <c r="Y98" s="20">
        <v>0</v>
      </c>
      <c r="Z98" s="20">
        <v>0</v>
      </c>
      <c r="AA98" s="20">
        <v>0</v>
      </c>
      <c r="AB98" s="20">
        <v>0</v>
      </c>
      <c r="AC98" s="20">
        <v>0</v>
      </c>
      <c r="AD98" s="20">
        <v>0</v>
      </c>
      <c r="AE98" s="20">
        <v>0</v>
      </c>
      <c r="AF98" s="20">
        <v>0</v>
      </c>
      <c r="AG98" s="20">
        <v>0</v>
      </c>
      <c r="AH98" s="20">
        <v>0</v>
      </c>
      <c r="AI98" s="20">
        <v>0</v>
      </c>
      <c r="AJ98" s="20">
        <v>0</v>
      </c>
      <c r="AK98" s="20">
        <v>0</v>
      </c>
      <c r="AL98" s="20">
        <v>0</v>
      </c>
      <c r="AM98" s="20">
        <v>0</v>
      </c>
      <c r="AN98" s="20">
        <v>0</v>
      </c>
      <c r="AO98" s="20">
        <v>0</v>
      </c>
      <c r="AP98" s="20">
        <v>0</v>
      </c>
      <c r="AQ98" s="20">
        <v>0</v>
      </c>
      <c r="AR98" s="20">
        <v>0</v>
      </c>
      <c r="AS98" s="20">
        <v>0</v>
      </c>
      <c r="AT98" s="20">
        <v>0</v>
      </c>
      <c r="AU98" s="20">
        <v>0</v>
      </c>
      <c r="AV98" s="20">
        <v>0</v>
      </c>
      <c r="AW98" s="20">
        <v>0</v>
      </c>
      <c r="AX98" s="20">
        <v>0</v>
      </c>
      <c r="AY98" s="20">
        <v>0</v>
      </c>
      <c r="AZ98" s="20">
        <v>0</v>
      </c>
      <c r="BA98" s="20">
        <v>0</v>
      </c>
      <c r="BB98" s="20">
        <v>0</v>
      </c>
      <c r="BC98" s="20">
        <v>0</v>
      </c>
      <c r="BD98" s="20">
        <v>0</v>
      </c>
      <c r="BE98" s="20">
        <v>0</v>
      </c>
      <c r="BF98" s="20">
        <v>0</v>
      </c>
      <c r="BG98" s="20">
        <v>0</v>
      </c>
      <c r="BH98" s="20">
        <v>0</v>
      </c>
      <c r="BI98" s="20">
        <v>0</v>
      </c>
      <c r="BJ98" s="20">
        <v>0</v>
      </c>
      <c r="BK98" s="20">
        <v>0</v>
      </c>
      <c r="BL98" s="20">
        <v>0</v>
      </c>
      <c r="BM98" s="20">
        <v>0</v>
      </c>
      <c r="BN98" s="20">
        <v>0</v>
      </c>
      <c r="BO98" s="20">
        <v>0</v>
      </c>
      <c r="BP98" s="20">
        <v>0</v>
      </c>
      <c r="BQ98" s="20">
        <v>0</v>
      </c>
      <c r="BR98" s="20">
        <v>0</v>
      </c>
      <c r="BS98" s="20">
        <v>0</v>
      </c>
      <c r="BT98" s="20">
        <v>0</v>
      </c>
      <c r="BU98" s="20">
        <v>0</v>
      </c>
      <c r="BV98" s="20">
        <v>0</v>
      </c>
      <c r="BW98" s="20">
        <v>0</v>
      </c>
      <c r="BX98" s="20">
        <v>0</v>
      </c>
      <c r="BY98" s="20">
        <v>0</v>
      </c>
      <c r="BZ98" s="20">
        <v>0</v>
      </c>
      <c r="CA98" s="20">
        <v>0</v>
      </c>
      <c r="CB98" s="20">
        <v>0</v>
      </c>
      <c r="CC98" s="20">
        <v>0</v>
      </c>
      <c r="CD98" s="20">
        <v>0</v>
      </c>
      <c r="CE98" s="20">
        <v>0</v>
      </c>
      <c r="CF98" s="20">
        <v>0</v>
      </c>
      <c r="CG98" s="20">
        <v>0</v>
      </c>
      <c r="CH98" s="20">
        <v>0</v>
      </c>
      <c r="CI98" s="20">
        <v>0</v>
      </c>
      <c r="CJ98" s="20">
        <v>0</v>
      </c>
      <c r="CK98" s="20">
        <v>0</v>
      </c>
      <c r="CL98" s="20">
        <v>0</v>
      </c>
      <c r="CM98" s="20">
        <v>0</v>
      </c>
      <c r="CN98" s="20">
        <v>0</v>
      </c>
      <c r="CO98" s="20">
        <v>0</v>
      </c>
      <c r="CP98" s="20">
        <v>0</v>
      </c>
      <c r="CQ98" s="20">
        <v>0</v>
      </c>
      <c r="CR98" s="20">
        <v>0</v>
      </c>
      <c r="CS98" s="20">
        <v>0</v>
      </c>
      <c r="CT98" s="20">
        <v>0</v>
      </c>
      <c r="CU98" s="20">
        <v>0</v>
      </c>
      <c r="CV98" s="20">
        <v>0</v>
      </c>
      <c r="CW98" s="20">
        <v>0</v>
      </c>
      <c r="CX98" s="20">
        <v>0</v>
      </c>
      <c r="CY98" s="20">
        <v>0</v>
      </c>
      <c r="CZ98" s="20">
        <v>0</v>
      </c>
      <c r="DA98" s="20">
        <v>0</v>
      </c>
      <c r="DB98" s="20">
        <v>0</v>
      </c>
      <c r="DC98" s="20">
        <v>0</v>
      </c>
      <c r="DD98" s="20">
        <v>0</v>
      </c>
      <c r="DE98" s="20">
        <v>0</v>
      </c>
      <c r="DF98" s="20">
        <v>0</v>
      </c>
      <c r="DG98" s="20">
        <v>0</v>
      </c>
      <c r="DH98" s="20">
        <v>0</v>
      </c>
      <c r="DI98" s="20">
        <v>0</v>
      </c>
      <c r="DJ98" s="20">
        <v>0</v>
      </c>
      <c r="DK98" s="20">
        <v>0</v>
      </c>
      <c r="DL98" s="20">
        <v>0</v>
      </c>
      <c r="DM98" s="20">
        <v>0</v>
      </c>
      <c r="DN98" s="20">
        <v>0</v>
      </c>
      <c r="DO98" s="20">
        <v>0</v>
      </c>
      <c r="DP98" s="20">
        <v>0</v>
      </c>
      <c r="DQ98" s="20">
        <v>0</v>
      </c>
      <c r="DR98" s="20">
        <v>0</v>
      </c>
      <c r="DS98" s="20">
        <v>0</v>
      </c>
      <c r="DT98" s="20">
        <v>0</v>
      </c>
      <c r="DU98" s="20">
        <v>0</v>
      </c>
      <c r="DV98" s="20">
        <v>0</v>
      </c>
      <c r="DW98" s="20">
        <v>0</v>
      </c>
      <c r="DX98" s="20">
        <v>0</v>
      </c>
      <c r="DY98" s="20">
        <v>0</v>
      </c>
      <c r="DZ98" s="20">
        <v>0</v>
      </c>
      <c r="EA98" s="20">
        <v>0</v>
      </c>
      <c r="EB98" s="20">
        <v>0</v>
      </c>
      <c r="EC98" s="20">
        <v>0</v>
      </c>
      <c r="ED98" s="20">
        <v>0</v>
      </c>
      <c r="EE98" s="20">
        <v>0</v>
      </c>
      <c r="EF98" s="20">
        <v>0</v>
      </c>
      <c r="EG98" s="20">
        <v>0</v>
      </c>
      <c r="EH98" s="20">
        <v>0</v>
      </c>
      <c r="EI98" s="18">
        <f t="shared" si="9"/>
        <v>0</v>
      </c>
      <c r="EJ98" s="20">
        <v>0</v>
      </c>
      <c r="EK98" s="20">
        <v>0</v>
      </c>
      <c r="EL98" s="20">
        <v>0</v>
      </c>
      <c r="EM98" s="20">
        <v>0</v>
      </c>
      <c r="EN98" s="20">
        <v>0</v>
      </c>
      <c r="EO98" s="20">
        <v>0</v>
      </c>
      <c r="EP98" s="20">
        <v>0</v>
      </c>
      <c r="EQ98" s="20">
        <v>0</v>
      </c>
      <c r="ER98" s="20">
        <v>0</v>
      </c>
      <c r="ES98" s="20">
        <v>0</v>
      </c>
      <c r="ET98" s="20">
        <v>0</v>
      </c>
      <c r="EU98" s="20">
        <v>0</v>
      </c>
      <c r="EV98" s="20">
        <v>205724.34841238387</v>
      </c>
      <c r="EW98" s="20">
        <v>0</v>
      </c>
      <c r="EX98" s="20">
        <v>0</v>
      </c>
      <c r="EY98" s="20">
        <v>0</v>
      </c>
      <c r="EZ98" s="20">
        <v>0</v>
      </c>
      <c r="FA98" s="20">
        <v>0</v>
      </c>
      <c r="FB98" s="20">
        <v>0</v>
      </c>
      <c r="FC98" s="20">
        <v>0</v>
      </c>
      <c r="FD98" s="20">
        <v>0</v>
      </c>
      <c r="FE98" s="20">
        <v>0</v>
      </c>
      <c r="FF98" s="20">
        <v>0</v>
      </c>
      <c r="FG98" s="18">
        <f t="shared" si="11"/>
        <v>205724.34841238387</v>
      </c>
      <c r="FH98" s="17">
        <f t="shared" si="10"/>
        <v>205724.34841238387</v>
      </c>
      <c r="FI98" s="28"/>
      <c r="FK98" s="17">
        <v>205724.34841238399</v>
      </c>
      <c r="FL98" s="29">
        <f t="shared" si="12"/>
        <v>0</v>
      </c>
      <c r="FN98" s="20">
        <f t="shared" si="13"/>
        <v>0</v>
      </c>
      <c r="FO98" s="20">
        <f t="shared" si="14"/>
        <v>0</v>
      </c>
      <c r="FP98" s="20">
        <f t="shared" si="15"/>
        <v>0</v>
      </c>
    </row>
    <row r="99" spans="1:172" s="7" customFormat="1" ht="21.95" customHeight="1" thickBot="1" x14ac:dyDescent="0.25">
      <c r="A99" s="12" t="s">
        <v>262</v>
      </c>
      <c r="B99" s="12" t="s">
        <v>263</v>
      </c>
      <c r="C99" s="20">
        <v>0.19334378808934494</v>
      </c>
      <c r="D99" s="20">
        <v>6.297318315652807E-2</v>
      </c>
      <c r="E99" s="20">
        <v>8.0911699716197466E-2</v>
      </c>
      <c r="F99" s="20">
        <v>1.3927074772072314</v>
      </c>
      <c r="G99" s="20">
        <v>0.47943340385333943</v>
      </c>
      <c r="H99" s="20">
        <v>1.289077918188394</v>
      </c>
      <c r="I99" s="20">
        <v>0.36760479149171132</v>
      </c>
      <c r="J99" s="20">
        <v>0.19996884391924541</v>
      </c>
      <c r="K99" s="20">
        <v>0.62583982334562183</v>
      </c>
      <c r="L99" s="20">
        <v>2.5055554878288318</v>
      </c>
      <c r="M99" s="20">
        <v>1.0723759726363973</v>
      </c>
      <c r="N99" s="20">
        <v>1.2929524781136421</v>
      </c>
      <c r="O99" s="20">
        <v>0.51770404568813766</v>
      </c>
      <c r="P99" s="20">
        <v>6.0393142140085869</v>
      </c>
      <c r="Q99" s="20">
        <v>0.383230094158024</v>
      </c>
      <c r="R99" s="20">
        <v>9.7251751360173593</v>
      </c>
      <c r="S99" s="20">
        <v>0.62515633958397043</v>
      </c>
      <c r="T99" s="20">
        <v>2.3747476439334347</v>
      </c>
      <c r="U99" s="20">
        <v>0.94010611101366981</v>
      </c>
      <c r="V99" s="20">
        <v>0.55297209373850209</v>
      </c>
      <c r="W99" s="20">
        <v>1.1055572912066547</v>
      </c>
      <c r="X99" s="20">
        <v>16.231677604744274</v>
      </c>
      <c r="Y99" s="20">
        <v>2.5247091895816069</v>
      </c>
      <c r="Z99" s="20">
        <v>4.697200411652088</v>
      </c>
      <c r="AA99" s="20">
        <v>0.41722194072941998</v>
      </c>
      <c r="AB99" s="20">
        <v>103.16186314530358</v>
      </c>
      <c r="AC99" s="20">
        <v>0.17635738769426981</v>
      </c>
      <c r="AD99" s="20">
        <v>0.46955251933767261</v>
      </c>
      <c r="AE99" s="20">
        <v>0.92453923470999733</v>
      </c>
      <c r="AF99" s="20">
        <v>1.3917985768808232</v>
      </c>
      <c r="AG99" s="20">
        <v>3.1203465546922446E-4</v>
      </c>
      <c r="AH99" s="20">
        <v>7.3758446009735038E-2</v>
      </c>
      <c r="AI99" s="20">
        <v>4.7892765376408635</v>
      </c>
      <c r="AJ99" s="20">
        <v>6.3202112797765579</v>
      </c>
      <c r="AK99" s="20">
        <v>0.38069155466088717</v>
      </c>
      <c r="AL99" s="20">
        <v>3.7520255209708662</v>
      </c>
      <c r="AM99" s="20">
        <v>10.978741277850347</v>
      </c>
      <c r="AN99" s="20">
        <v>4.4760530625846409</v>
      </c>
      <c r="AO99" s="20">
        <v>0.35363390862745075</v>
      </c>
      <c r="AP99" s="20">
        <v>2.5780569619471239</v>
      </c>
      <c r="AQ99" s="20">
        <v>9.8139372271949856</v>
      </c>
      <c r="AR99" s="20">
        <v>2.0311690410941661</v>
      </c>
      <c r="AS99" s="20">
        <v>0.50867273756969444</v>
      </c>
      <c r="AT99" s="20">
        <v>1.5632965056893824</v>
      </c>
      <c r="AU99" s="20">
        <v>0.13805031308960813</v>
      </c>
      <c r="AV99" s="20">
        <v>0.4581857457309938</v>
      </c>
      <c r="AW99" s="20">
        <v>4.1077786740976938</v>
      </c>
      <c r="AX99" s="20">
        <v>12.849044140299874</v>
      </c>
      <c r="AY99" s="20">
        <v>0.48089854058619624</v>
      </c>
      <c r="AZ99" s="20">
        <v>7.9787548408911224</v>
      </c>
      <c r="BA99" s="20">
        <v>0.18233581590889897</v>
      </c>
      <c r="BB99" s="20">
        <v>1.1641753318960213</v>
      </c>
      <c r="BC99" s="20">
        <v>1.8316542925196779</v>
      </c>
      <c r="BD99" s="20">
        <v>0.41420637558704176</v>
      </c>
      <c r="BE99" s="20">
        <v>0.29512974908432216</v>
      </c>
      <c r="BF99" s="20">
        <v>1.6302814910148764</v>
      </c>
      <c r="BG99" s="20">
        <v>16.298924115608429</v>
      </c>
      <c r="BH99" s="20">
        <v>3.3225658246982803</v>
      </c>
      <c r="BI99" s="20">
        <v>0</v>
      </c>
      <c r="BJ99" s="20">
        <v>4.3294016823946304</v>
      </c>
      <c r="BK99" s="20">
        <v>0.16602448350823149</v>
      </c>
      <c r="BL99" s="20">
        <v>2.8603206871760833</v>
      </c>
      <c r="BM99" s="20">
        <v>3.3374143277903729</v>
      </c>
      <c r="BN99" s="20">
        <v>4.8005226458301182</v>
      </c>
      <c r="BO99" s="20">
        <v>0.21480964183122267</v>
      </c>
      <c r="BP99" s="20">
        <v>2.5741578417773154</v>
      </c>
      <c r="BQ99" s="20">
        <v>1.4208833481099052</v>
      </c>
      <c r="BR99" s="20">
        <v>5.5143757940986537</v>
      </c>
      <c r="BS99" s="20">
        <v>1.2386507083518832</v>
      </c>
      <c r="BT99" s="20">
        <v>0.97835173119365393</v>
      </c>
      <c r="BU99" s="20">
        <v>6.3647613300309018</v>
      </c>
      <c r="BV99" s="20">
        <v>14.192127772292356</v>
      </c>
      <c r="BW99" s="20">
        <v>2.0118805242820459</v>
      </c>
      <c r="BX99" s="20">
        <v>5.016216878539417E-3</v>
      </c>
      <c r="BY99" s="20">
        <v>0.11141729543855027</v>
      </c>
      <c r="BZ99" s="20">
        <v>5.4865320286798953</v>
      </c>
      <c r="CA99" s="20">
        <v>0.35920837989286331</v>
      </c>
      <c r="CB99" s="20">
        <v>8.3111619497526629E-2</v>
      </c>
      <c r="CC99" s="20">
        <v>3.1949441898850974</v>
      </c>
      <c r="CD99" s="20">
        <v>0.5180158876633425</v>
      </c>
      <c r="CE99" s="20">
        <v>1.6466061454163452</v>
      </c>
      <c r="CF99" s="20">
        <v>4.2935597907165519</v>
      </c>
      <c r="CG99" s="20">
        <v>3.1779094962097196</v>
      </c>
      <c r="CH99" s="20">
        <v>1.0081582152351816</v>
      </c>
      <c r="CI99" s="20">
        <v>34.093800272584538</v>
      </c>
      <c r="CJ99" s="20">
        <v>42.875086669550583</v>
      </c>
      <c r="CK99" s="20">
        <v>5.8085601180303872</v>
      </c>
      <c r="CL99" s="20">
        <v>32.514622308664784</v>
      </c>
      <c r="CM99" s="20">
        <v>28.956260057022181</v>
      </c>
      <c r="CN99" s="20">
        <v>16.11330056219251</v>
      </c>
      <c r="CO99" s="20">
        <v>8.2125784442369056</v>
      </c>
      <c r="CP99" s="20">
        <v>3.3449944006093905E-2</v>
      </c>
      <c r="CQ99" s="20">
        <v>5.7019986161447491</v>
      </c>
      <c r="CR99" s="20">
        <v>5.0940700668515317</v>
      </c>
      <c r="CS99" s="20">
        <v>6.8320911818124399</v>
      </c>
      <c r="CT99" s="20">
        <v>0.15267134169373528</v>
      </c>
      <c r="CU99" s="20">
        <v>2.2170018234979225</v>
      </c>
      <c r="CV99" s="20">
        <v>0.37592871464066163</v>
      </c>
      <c r="CW99" s="20">
        <v>0.48126967647506641</v>
      </c>
      <c r="CX99" s="20">
        <v>14.005581736551278</v>
      </c>
      <c r="CY99" s="20">
        <v>30.960200036368171</v>
      </c>
      <c r="CZ99" s="20">
        <v>3.8618820056001901</v>
      </c>
      <c r="DA99" s="20">
        <v>231.26587959697599</v>
      </c>
      <c r="DB99" s="20">
        <v>0.59020511841921874</v>
      </c>
      <c r="DC99" s="20">
        <v>7.3114443247109859</v>
      </c>
      <c r="DD99" s="20">
        <v>2.3298860501029339</v>
      </c>
      <c r="DE99" s="20">
        <v>0.71352549621213879</v>
      </c>
      <c r="DF99" s="20">
        <v>2.3072230546223902</v>
      </c>
      <c r="DG99" s="20">
        <v>7.6837271760326686</v>
      </c>
      <c r="DH99" s="20">
        <v>1.1908370900308505</v>
      </c>
      <c r="DI99" s="20">
        <v>0.65226726791372647</v>
      </c>
      <c r="DJ99" s="20">
        <v>0.19691400934709313</v>
      </c>
      <c r="DK99" s="20">
        <v>2.0636125035741024</v>
      </c>
      <c r="DL99" s="20">
        <v>0.35267382004026887</v>
      </c>
      <c r="DM99" s="20">
        <v>2.3526532413841283</v>
      </c>
      <c r="DN99" s="20">
        <v>1.1046926049190329</v>
      </c>
      <c r="DO99" s="20">
        <v>0.55172851533394474</v>
      </c>
      <c r="DP99" s="20">
        <v>5.5539747972060605</v>
      </c>
      <c r="DQ99" s="20">
        <v>4.5380665695786235E-2</v>
      </c>
      <c r="DR99" s="20">
        <v>0.50039286332519295</v>
      </c>
      <c r="DS99" s="20">
        <v>2.6055061190636728</v>
      </c>
      <c r="DT99" s="20">
        <v>0.85022029520324616</v>
      </c>
      <c r="DU99" s="20">
        <v>2.3617115798262391</v>
      </c>
      <c r="DV99" s="20">
        <v>4.6906701631826699</v>
      </c>
      <c r="DW99" s="20">
        <v>3.3460638835174334</v>
      </c>
      <c r="DX99" s="20">
        <v>6.3313470458016441E-2</v>
      </c>
      <c r="DY99" s="20">
        <v>9.6758248647614646</v>
      </c>
      <c r="DZ99" s="20">
        <v>18.174518584427013</v>
      </c>
      <c r="EA99" s="20">
        <v>1.336100779747182</v>
      </c>
      <c r="EB99" s="20">
        <v>1.3824187226927485</v>
      </c>
      <c r="EC99" s="20">
        <v>0.69996042459650709</v>
      </c>
      <c r="ED99" s="20">
        <v>5.4128750513013149E-2</v>
      </c>
      <c r="EE99" s="20">
        <v>3.3669661968936682</v>
      </c>
      <c r="EF99" s="20">
        <v>7.7304499424805995E-2</v>
      </c>
      <c r="EG99" s="20">
        <v>0.14143990574337853</v>
      </c>
      <c r="EH99" s="20">
        <v>0</v>
      </c>
      <c r="EI99" s="18">
        <f t="shared" si="9"/>
        <v>884.36513099081594</v>
      </c>
      <c r="EJ99" s="20">
        <v>1138.7500960029406</v>
      </c>
      <c r="EK99" s="20">
        <v>0</v>
      </c>
      <c r="EL99" s="20">
        <v>0</v>
      </c>
      <c r="EM99" s="20">
        <v>0</v>
      </c>
      <c r="EN99" s="20">
        <v>0</v>
      </c>
      <c r="EO99" s="20">
        <v>0</v>
      </c>
      <c r="EP99" s="20">
        <v>0</v>
      </c>
      <c r="EQ99" s="20">
        <v>0</v>
      </c>
      <c r="ER99" s="20">
        <v>0</v>
      </c>
      <c r="ES99" s="20">
        <v>0</v>
      </c>
      <c r="ET99" s="20">
        <v>0</v>
      </c>
      <c r="EU99" s="20">
        <v>14.447095762347942</v>
      </c>
      <c r="EV99" s="20">
        <v>745916.35990903678</v>
      </c>
      <c r="EW99" s="20">
        <v>-4.5798062285380814</v>
      </c>
      <c r="EX99" s="20">
        <v>156.72011138558301</v>
      </c>
      <c r="EY99" s="20">
        <v>0</v>
      </c>
      <c r="EZ99" s="20">
        <v>0</v>
      </c>
      <c r="FA99" s="20">
        <v>0</v>
      </c>
      <c r="FB99" s="20">
        <v>0</v>
      </c>
      <c r="FC99" s="20">
        <v>0</v>
      </c>
      <c r="FD99" s="20">
        <v>0</v>
      </c>
      <c r="FE99" s="20">
        <v>0</v>
      </c>
      <c r="FF99" s="20">
        <v>0</v>
      </c>
      <c r="FG99" s="18">
        <f t="shared" si="11"/>
        <v>747221.69740595913</v>
      </c>
      <c r="FH99" s="17">
        <f t="shared" si="10"/>
        <v>748106.06253694999</v>
      </c>
      <c r="FI99" s="28"/>
      <c r="FK99" s="17">
        <v>748106.06253695034</v>
      </c>
      <c r="FL99" s="29">
        <f t="shared" si="12"/>
        <v>0</v>
      </c>
      <c r="FN99" s="20">
        <f t="shared" si="13"/>
        <v>0</v>
      </c>
      <c r="FO99" s="20">
        <f t="shared" si="14"/>
        <v>0</v>
      </c>
      <c r="FP99" s="20">
        <f t="shared" si="15"/>
        <v>0</v>
      </c>
    </row>
    <row r="100" spans="1:172" s="7" customFormat="1" ht="21.95" customHeight="1" thickBot="1" x14ac:dyDescent="0.25">
      <c r="A100" s="12" t="s">
        <v>264</v>
      </c>
      <c r="B100" s="12" t="s">
        <v>265</v>
      </c>
      <c r="C100" s="20">
        <v>0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  <c r="J100" s="20">
        <v>197.40630958167014</v>
      </c>
      <c r="K100" s="20">
        <v>0</v>
      </c>
      <c r="L100" s="20">
        <v>0</v>
      </c>
      <c r="M100" s="20">
        <v>0</v>
      </c>
      <c r="N100" s="20">
        <v>62.010793139059743</v>
      </c>
      <c r="O100" s="20">
        <v>3.3032195759941625</v>
      </c>
      <c r="P100" s="20">
        <v>2723.0290077565005</v>
      </c>
      <c r="Q100" s="20">
        <v>0</v>
      </c>
      <c r="R100" s="20">
        <v>0</v>
      </c>
      <c r="S100" s="20">
        <v>238.2898885663059</v>
      </c>
      <c r="T100" s="20">
        <v>1364.408561999807</v>
      </c>
      <c r="U100" s="20">
        <v>0</v>
      </c>
      <c r="V100" s="20">
        <v>0</v>
      </c>
      <c r="W100" s="20">
        <v>25.112411309201608</v>
      </c>
      <c r="X100" s="20">
        <v>0</v>
      </c>
      <c r="Y100" s="20">
        <v>0</v>
      </c>
      <c r="Z100" s="20">
        <v>15.455677963437607</v>
      </c>
      <c r="AA100" s="20">
        <v>0</v>
      </c>
      <c r="AB100" s="20">
        <v>476.43928341947998</v>
      </c>
      <c r="AC100" s="20">
        <v>207.32640638455223</v>
      </c>
      <c r="AD100" s="20">
        <v>0</v>
      </c>
      <c r="AE100" s="20">
        <v>70.262786078858966</v>
      </c>
      <c r="AF100" s="20">
        <v>2490.5935165547467</v>
      </c>
      <c r="AG100" s="20">
        <v>1.1910883562557903</v>
      </c>
      <c r="AH100" s="20">
        <v>5.9202713321679328</v>
      </c>
      <c r="AI100" s="20">
        <v>538.40530627613487</v>
      </c>
      <c r="AJ100" s="20">
        <v>1500.1504125981771</v>
      </c>
      <c r="AK100" s="20">
        <v>972.7382344938178</v>
      </c>
      <c r="AL100" s="20">
        <v>1174.7251110006603</v>
      </c>
      <c r="AM100" s="20">
        <v>492.56371130334844</v>
      </c>
      <c r="AN100" s="20">
        <v>109.44779934782461</v>
      </c>
      <c r="AO100" s="20">
        <v>348.1174813676796</v>
      </c>
      <c r="AP100" s="20">
        <v>653.47634002590553</v>
      </c>
      <c r="AQ100" s="20">
        <v>2037.4091425052793</v>
      </c>
      <c r="AR100" s="20">
        <v>1131.4164669889135</v>
      </c>
      <c r="AS100" s="20">
        <v>66.429364369727239</v>
      </c>
      <c r="AT100" s="20">
        <v>52.837840929478752</v>
      </c>
      <c r="AU100" s="20">
        <v>392.31360299699088</v>
      </c>
      <c r="AV100" s="20">
        <v>155.07739075850577</v>
      </c>
      <c r="AW100" s="20">
        <v>587.8262780189574</v>
      </c>
      <c r="AX100" s="20">
        <v>2284.4523833302437</v>
      </c>
      <c r="AY100" s="20">
        <v>58.225113041918867</v>
      </c>
      <c r="AZ100" s="20">
        <v>1458.6357498867253</v>
      </c>
      <c r="BA100" s="20">
        <v>79.136767954271704</v>
      </c>
      <c r="BB100" s="20">
        <v>190.83211118577216</v>
      </c>
      <c r="BC100" s="20">
        <v>664.21515945509861</v>
      </c>
      <c r="BD100" s="20">
        <v>85.392926163601487</v>
      </c>
      <c r="BE100" s="20">
        <v>10.310643282835549</v>
      </c>
      <c r="BF100" s="20">
        <v>497.27342520016799</v>
      </c>
      <c r="BG100" s="20">
        <v>1829.683256575506</v>
      </c>
      <c r="BH100" s="20">
        <v>1527.2584942285591</v>
      </c>
      <c r="BI100" s="20">
        <v>0</v>
      </c>
      <c r="BJ100" s="20">
        <v>2112.5332685678277</v>
      </c>
      <c r="BK100" s="20">
        <v>30.427153907970439</v>
      </c>
      <c r="BL100" s="20">
        <v>127.95859653697435</v>
      </c>
      <c r="BM100" s="20">
        <v>157.3043708447932</v>
      </c>
      <c r="BN100" s="20">
        <v>1036.9422682186073</v>
      </c>
      <c r="BO100" s="20">
        <v>22.955523372761217</v>
      </c>
      <c r="BP100" s="20">
        <v>496.56440702206328</v>
      </c>
      <c r="BQ100" s="20">
        <v>207.41662663627764</v>
      </c>
      <c r="BR100" s="20">
        <v>1455.0829141969011</v>
      </c>
      <c r="BS100" s="20">
        <v>575.4143290937825</v>
      </c>
      <c r="BT100" s="20">
        <v>117.43263985407636</v>
      </c>
      <c r="BU100" s="20">
        <v>1442.9149532456988</v>
      </c>
      <c r="BV100" s="20">
        <v>993.77103925403821</v>
      </c>
      <c r="BW100" s="20">
        <v>887.46839507190418</v>
      </c>
      <c r="BX100" s="20">
        <v>2362.8522443731863</v>
      </c>
      <c r="BY100" s="20">
        <v>98.226685452494053</v>
      </c>
      <c r="BZ100" s="20">
        <v>1641.4225009745192</v>
      </c>
      <c r="CA100" s="20">
        <v>161.40637920220942</v>
      </c>
      <c r="CB100" s="20">
        <v>0</v>
      </c>
      <c r="CC100" s="20">
        <v>230.00816547823621</v>
      </c>
      <c r="CD100" s="20">
        <v>1867.1774506229319</v>
      </c>
      <c r="CE100" s="20">
        <v>153.13530492276254</v>
      </c>
      <c r="CF100" s="20">
        <v>1881.8356358695241</v>
      </c>
      <c r="CG100" s="20">
        <v>3241.9304420797107</v>
      </c>
      <c r="CH100" s="20">
        <v>2404.4249482263285</v>
      </c>
      <c r="CI100" s="20">
        <v>960.83478283930117</v>
      </c>
      <c r="CJ100" s="20">
        <v>311812.95759022591</v>
      </c>
      <c r="CK100" s="20">
        <v>643.48899011545495</v>
      </c>
      <c r="CL100" s="20">
        <v>117244.71425644345</v>
      </c>
      <c r="CM100" s="20">
        <v>1266.2296363644575</v>
      </c>
      <c r="CN100" s="20">
        <v>54515.465480669154</v>
      </c>
      <c r="CO100" s="20">
        <v>2499.5135146830053</v>
      </c>
      <c r="CP100" s="20">
        <v>302.4239624798314</v>
      </c>
      <c r="CQ100" s="20">
        <v>1512.0463773810582</v>
      </c>
      <c r="CR100" s="20">
        <v>12.671017316676226</v>
      </c>
      <c r="CS100" s="20">
        <v>1991.6223515701568</v>
      </c>
      <c r="CT100" s="20">
        <v>903.45371198120029</v>
      </c>
      <c r="CU100" s="20">
        <v>1440.0355510872539</v>
      </c>
      <c r="CV100" s="20">
        <v>2428.6897330496026</v>
      </c>
      <c r="CW100" s="20">
        <v>241.20650736225048</v>
      </c>
      <c r="CX100" s="20">
        <v>13356.19527000977</v>
      </c>
      <c r="CY100" s="20">
        <v>5062.8801948338669</v>
      </c>
      <c r="CZ100" s="20">
        <v>880.64674419174548</v>
      </c>
      <c r="DA100" s="20">
        <v>20909.594160783709</v>
      </c>
      <c r="DB100" s="20">
        <v>2481.0652155189928</v>
      </c>
      <c r="DC100" s="20">
        <v>9418.917181838171</v>
      </c>
      <c r="DD100" s="20">
        <v>530.1560643472418</v>
      </c>
      <c r="DE100" s="20">
        <v>11.608338596355676</v>
      </c>
      <c r="DF100" s="20">
        <v>607.84711520626206</v>
      </c>
      <c r="DG100" s="20">
        <v>70185.042935067817</v>
      </c>
      <c r="DH100" s="20">
        <v>861.71325955754492</v>
      </c>
      <c r="DI100" s="20">
        <v>395.33199398008099</v>
      </c>
      <c r="DJ100" s="20">
        <v>1589.3077694682354</v>
      </c>
      <c r="DK100" s="20">
        <v>4434.8313319658901</v>
      </c>
      <c r="DL100" s="20">
        <v>676.12335763322631</v>
      </c>
      <c r="DM100" s="20">
        <v>3508.2216090360257</v>
      </c>
      <c r="DN100" s="20">
        <v>125.59162296923073</v>
      </c>
      <c r="DO100" s="20">
        <v>261.52069912908297</v>
      </c>
      <c r="DP100" s="20">
        <v>1117.7485198705949</v>
      </c>
      <c r="DQ100" s="20">
        <v>0</v>
      </c>
      <c r="DR100" s="20">
        <v>518.3790494635341</v>
      </c>
      <c r="DS100" s="20">
        <v>1523.8928716659968</v>
      </c>
      <c r="DT100" s="20">
        <v>580.7487354516428</v>
      </c>
      <c r="DU100" s="20">
        <v>2809.6128345553902</v>
      </c>
      <c r="DV100" s="20">
        <v>8238.1437703430711</v>
      </c>
      <c r="DW100" s="20">
        <v>7520.1300896687226</v>
      </c>
      <c r="DX100" s="20">
        <v>78.450747641485265</v>
      </c>
      <c r="DY100" s="20">
        <v>24598.513983183493</v>
      </c>
      <c r="DZ100" s="20">
        <v>10720.166587148244</v>
      </c>
      <c r="EA100" s="20">
        <v>419.96798484523868</v>
      </c>
      <c r="EB100" s="20">
        <v>26991.227969587791</v>
      </c>
      <c r="EC100" s="20">
        <v>429.9319698442755</v>
      </c>
      <c r="ED100" s="20">
        <v>115.73572759498015</v>
      </c>
      <c r="EE100" s="20">
        <v>1411.365499895936</v>
      </c>
      <c r="EF100" s="20">
        <v>442.68303432393907</v>
      </c>
      <c r="EG100" s="20">
        <v>31.756047189486058</v>
      </c>
      <c r="EH100" s="20">
        <v>0</v>
      </c>
      <c r="EI100" s="18">
        <f t="shared" si="9"/>
        <v>771106.10972830525</v>
      </c>
      <c r="EJ100" s="20">
        <v>86137.404719252998</v>
      </c>
      <c r="EK100" s="20">
        <v>0</v>
      </c>
      <c r="EL100" s="20">
        <v>0</v>
      </c>
      <c r="EM100" s="20">
        <v>0</v>
      </c>
      <c r="EN100" s="20">
        <v>0</v>
      </c>
      <c r="EO100" s="20">
        <v>0</v>
      </c>
      <c r="EP100" s="20">
        <v>0</v>
      </c>
      <c r="EQ100" s="20">
        <v>0</v>
      </c>
      <c r="ER100" s="20">
        <v>0</v>
      </c>
      <c r="ES100" s="20">
        <v>0</v>
      </c>
      <c r="ET100" s="20">
        <v>0</v>
      </c>
      <c r="EU100" s="20">
        <v>0</v>
      </c>
      <c r="EV100" s="20">
        <v>0</v>
      </c>
      <c r="EW100" s="20">
        <v>0</v>
      </c>
      <c r="EX100" s="20">
        <v>0</v>
      </c>
      <c r="EY100" s="20">
        <v>0</v>
      </c>
      <c r="EZ100" s="20">
        <v>0</v>
      </c>
      <c r="FA100" s="20">
        <v>0</v>
      </c>
      <c r="FB100" s="20">
        <v>0</v>
      </c>
      <c r="FC100" s="20">
        <v>0</v>
      </c>
      <c r="FD100" s="20">
        <v>0</v>
      </c>
      <c r="FE100" s="20">
        <v>0</v>
      </c>
      <c r="FF100" s="20">
        <v>0</v>
      </c>
      <c r="FG100" s="18">
        <f t="shared" si="11"/>
        <v>86137.404719252998</v>
      </c>
      <c r="FH100" s="17">
        <f t="shared" si="10"/>
        <v>857243.51444755821</v>
      </c>
      <c r="FI100" s="28"/>
      <c r="FK100" s="17">
        <v>857243.5144475589</v>
      </c>
      <c r="FL100" s="29">
        <f t="shared" si="12"/>
        <v>0</v>
      </c>
      <c r="FN100" s="20">
        <f t="shared" si="13"/>
        <v>0</v>
      </c>
      <c r="FO100" s="20">
        <f t="shared" si="14"/>
        <v>0</v>
      </c>
      <c r="FP100" s="20">
        <f t="shared" si="15"/>
        <v>0</v>
      </c>
    </row>
    <row r="101" spans="1:172" s="7" customFormat="1" ht="21.95" customHeight="1" thickBot="1" x14ac:dyDescent="0.25">
      <c r="A101" s="12" t="s">
        <v>266</v>
      </c>
      <c r="B101" s="12" t="s">
        <v>267</v>
      </c>
      <c r="C101" s="20">
        <v>492.63285568348152</v>
      </c>
      <c r="D101" s="20">
        <v>161.06498310422887</v>
      </c>
      <c r="E101" s="20">
        <v>783.44195790135973</v>
      </c>
      <c r="F101" s="20">
        <v>3634.2312410221994</v>
      </c>
      <c r="G101" s="20">
        <v>1210.2212253735047</v>
      </c>
      <c r="H101" s="20">
        <v>3255.6169027029182</v>
      </c>
      <c r="I101" s="20">
        <v>955.66251262054095</v>
      </c>
      <c r="J101" s="20">
        <v>503.20649648314395</v>
      </c>
      <c r="K101" s="20">
        <v>1582.8850092636872</v>
      </c>
      <c r="L101" s="20">
        <v>6368.3062405801511</v>
      </c>
      <c r="M101" s="20">
        <v>2737.7956630496815</v>
      </c>
      <c r="N101" s="20">
        <v>1743.2625888919331</v>
      </c>
      <c r="O101" s="20">
        <v>932.0525289435659</v>
      </c>
      <c r="P101" s="20">
        <v>15546.189499706899</v>
      </c>
      <c r="Q101" s="20">
        <v>712.4816566340852</v>
      </c>
      <c r="R101" s="20">
        <v>25968.633051993918</v>
      </c>
      <c r="S101" s="20">
        <v>1652.6509520150323</v>
      </c>
      <c r="T101" s="20">
        <v>6257.9071384557719</v>
      </c>
      <c r="U101" s="20">
        <v>2475.5603103514413</v>
      </c>
      <c r="V101" s="20">
        <v>1413.6552557425446</v>
      </c>
      <c r="W101" s="20">
        <v>2169.5542137794441</v>
      </c>
      <c r="X101" s="20">
        <v>14888.100454960113</v>
      </c>
      <c r="Y101" s="20">
        <v>6339.7139894207203</v>
      </c>
      <c r="Z101" s="20">
        <v>11005.598085037622</v>
      </c>
      <c r="AA101" s="20">
        <v>1100.0878395961006</v>
      </c>
      <c r="AB101" s="20">
        <v>5119.09457147584</v>
      </c>
      <c r="AC101" s="20">
        <v>497.02034286045574</v>
      </c>
      <c r="AD101" s="20">
        <v>1315.4574067539452</v>
      </c>
      <c r="AE101" s="20">
        <v>2330.6263208311098</v>
      </c>
      <c r="AF101" s="20">
        <v>3933.7456155044829</v>
      </c>
      <c r="AG101" s="20">
        <v>1.1719384581515357</v>
      </c>
      <c r="AH101" s="20">
        <v>188.81590601735891</v>
      </c>
      <c r="AI101" s="20">
        <v>11982.148733351662</v>
      </c>
      <c r="AJ101" s="20">
        <v>12671.296007049763</v>
      </c>
      <c r="AK101" s="20">
        <v>7047.9378416384461</v>
      </c>
      <c r="AL101" s="20">
        <v>18033.211444248489</v>
      </c>
      <c r="AM101" s="20">
        <v>28827.533766005668</v>
      </c>
      <c r="AN101" s="20">
        <v>11445.509075786424</v>
      </c>
      <c r="AO101" s="20">
        <v>971.0647673736986</v>
      </c>
      <c r="AP101" s="20">
        <v>6713.9792661816509</v>
      </c>
      <c r="AQ101" s="20">
        <v>25765.803066232798</v>
      </c>
      <c r="AR101" s="20">
        <v>5197.1888085982473</v>
      </c>
      <c r="AS101" s="20">
        <v>2096.3514976761726</v>
      </c>
      <c r="AT101" s="20">
        <v>3868.9129485848252</v>
      </c>
      <c r="AU101" s="20">
        <v>428.54292118087182</v>
      </c>
      <c r="AV101" s="20">
        <v>1231.3562560415703</v>
      </c>
      <c r="AW101" s="20">
        <v>14522.555217197449</v>
      </c>
      <c r="AX101" s="20">
        <v>6863.8874762782007</v>
      </c>
      <c r="AY101" s="20">
        <v>1022.341962785727</v>
      </c>
      <c r="AZ101" s="20">
        <v>20498.981321059448</v>
      </c>
      <c r="BA101" s="20">
        <v>526.97597094336709</v>
      </c>
      <c r="BB101" s="20">
        <v>4286.7555552960421</v>
      </c>
      <c r="BC101" s="20">
        <v>9542.4397437904554</v>
      </c>
      <c r="BD101" s="20">
        <v>1132.6208795946272</v>
      </c>
      <c r="BE101" s="20">
        <v>749.33799127007467</v>
      </c>
      <c r="BF101" s="20">
        <v>4290.2051457378757</v>
      </c>
      <c r="BG101" s="20">
        <v>29643.714901934833</v>
      </c>
      <c r="BH101" s="20">
        <v>8701.674859248742</v>
      </c>
      <c r="BI101" s="20">
        <v>0</v>
      </c>
      <c r="BJ101" s="20">
        <v>11740.072982577638</v>
      </c>
      <c r="BK101" s="20">
        <v>417.62941040064641</v>
      </c>
      <c r="BL101" s="20">
        <v>7242.3650550597731</v>
      </c>
      <c r="BM101" s="20">
        <v>8496.8858072801704</v>
      </c>
      <c r="BN101" s="20">
        <v>12102.740646563878</v>
      </c>
      <c r="BO101" s="20">
        <v>840.75428520645198</v>
      </c>
      <c r="BP101" s="20">
        <v>6394.7321376089512</v>
      </c>
      <c r="BQ101" s="20">
        <v>10568.265172624117</v>
      </c>
      <c r="BR101" s="20">
        <v>15880.326587461503</v>
      </c>
      <c r="BS101" s="20">
        <v>2972.5499876220792</v>
      </c>
      <c r="BT101" s="20">
        <v>2512.4175614643509</v>
      </c>
      <c r="BU101" s="20">
        <v>14973.499223737264</v>
      </c>
      <c r="BV101" s="20">
        <v>13604.466459562551</v>
      </c>
      <c r="BW101" s="20">
        <v>6774.4793418036179</v>
      </c>
      <c r="BX101" s="20">
        <v>9546.2763909178248</v>
      </c>
      <c r="BY101" s="20">
        <v>1512.2216829005154</v>
      </c>
      <c r="BZ101" s="20">
        <v>19340.108649205256</v>
      </c>
      <c r="CA101" s="20">
        <v>1513.2973908224176</v>
      </c>
      <c r="CB101" s="20">
        <v>171.59273377913118</v>
      </c>
      <c r="CC101" s="20">
        <v>8476.2644896270085</v>
      </c>
      <c r="CD101" s="20">
        <v>34509.333044991174</v>
      </c>
      <c r="CE101" s="20">
        <v>6204.5484153773168</v>
      </c>
      <c r="CF101" s="20">
        <v>11123.838583576198</v>
      </c>
      <c r="CG101" s="20">
        <v>10561.571802845599</v>
      </c>
      <c r="CH101" s="20">
        <v>2166.0085990118005</v>
      </c>
      <c r="CI101" s="20">
        <v>2811.6293581273294</v>
      </c>
      <c r="CJ101" s="20">
        <v>109382.92948287872</v>
      </c>
      <c r="CK101" s="20">
        <v>15129.607040158788</v>
      </c>
      <c r="CL101" s="20">
        <v>58232.36123549848</v>
      </c>
      <c r="CM101" s="20">
        <v>73650.876666995551</v>
      </c>
      <c r="CN101" s="20">
        <v>39905.315965105336</v>
      </c>
      <c r="CO101" s="20">
        <v>16883.686791009859</v>
      </c>
      <c r="CP101" s="20">
        <v>95.087620798728551</v>
      </c>
      <c r="CQ101" s="20">
        <v>15383.84767559491</v>
      </c>
      <c r="CR101" s="20">
        <v>14717.415030130842</v>
      </c>
      <c r="CS101" s="20">
        <v>18462.769566050407</v>
      </c>
      <c r="CT101" s="20">
        <v>673.21460414151932</v>
      </c>
      <c r="CU101" s="20">
        <v>4427.2057029647849</v>
      </c>
      <c r="CV101" s="20">
        <v>2161.6754795710144</v>
      </c>
      <c r="CW101" s="20">
        <v>1103.3829362814486</v>
      </c>
      <c r="CX101" s="20">
        <v>24282.693863870943</v>
      </c>
      <c r="CY101" s="20">
        <v>73275.556702633126</v>
      </c>
      <c r="CZ101" s="20">
        <v>796.13610311657919</v>
      </c>
      <c r="DA101" s="20">
        <v>8180.5052745021303</v>
      </c>
      <c r="DB101" s="20">
        <v>1527.8164180574092</v>
      </c>
      <c r="DC101" s="20">
        <v>5649.2244816761595</v>
      </c>
      <c r="DD101" s="20">
        <v>1829.8940340306126</v>
      </c>
      <c r="DE101" s="20">
        <v>861.13398191936699</v>
      </c>
      <c r="DF101" s="20">
        <v>1115.2733412422483</v>
      </c>
      <c r="DG101" s="20">
        <v>20244.641214706218</v>
      </c>
      <c r="DH101" s="20">
        <v>2952.4427572306936</v>
      </c>
      <c r="DI101" s="20">
        <v>1881.0423381461389</v>
      </c>
      <c r="DJ101" s="20">
        <v>990.55815901861502</v>
      </c>
      <c r="DK101" s="20">
        <v>3682.418245312113</v>
      </c>
      <c r="DL101" s="20">
        <v>1201.5649655777499</v>
      </c>
      <c r="DM101" s="20">
        <v>6788.1453415274545</v>
      </c>
      <c r="DN101" s="20">
        <v>2967.9740477606069</v>
      </c>
      <c r="DO101" s="20">
        <v>1426.1894546557817</v>
      </c>
      <c r="DP101" s="20">
        <v>5102.544753175308</v>
      </c>
      <c r="DQ101" s="20">
        <v>123.38550486233106</v>
      </c>
      <c r="DR101" s="20">
        <v>1507.7442407188728</v>
      </c>
      <c r="DS101" s="20">
        <v>2051.3358062939747</v>
      </c>
      <c r="DT101" s="20">
        <v>2307.5688985986335</v>
      </c>
      <c r="DU101" s="20">
        <v>5492.8699379338432</v>
      </c>
      <c r="DV101" s="20">
        <v>6693.3265862890657</v>
      </c>
      <c r="DW101" s="20">
        <v>4736.201346415136</v>
      </c>
      <c r="DX101" s="20">
        <v>82.405242814937012</v>
      </c>
      <c r="DY101" s="20">
        <v>22443.796686966019</v>
      </c>
      <c r="DZ101" s="20">
        <v>41449.691139063805</v>
      </c>
      <c r="EA101" s="20">
        <v>3371.4285570560023</v>
      </c>
      <c r="EB101" s="20">
        <v>3597.3610064212367</v>
      </c>
      <c r="EC101" s="20">
        <v>2131.4687327903534</v>
      </c>
      <c r="ED101" s="20">
        <v>157.08898356204045</v>
      </c>
      <c r="EE101" s="20">
        <v>7622.9250531775015</v>
      </c>
      <c r="EF101" s="20">
        <v>171.13853199540867</v>
      </c>
      <c r="EG101" s="20">
        <v>351.43508239848882</v>
      </c>
      <c r="EH101" s="20">
        <v>0</v>
      </c>
      <c r="EI101" s="18">
        <f t="shared" si="9"/>
        <v>1227052.9505931544</v>
      </c>
      <c r="EJ101" s="20">
        <v>1686536.8935815059</v>
      </c>
      <c r="EK101" s="20">
        <v>0</v>
      </c>
      <c r="EL101" s="20">
        <v>0</v>
      </c>
      <c r="EM101" s="20">
        <v>0</v>
      </c>
      <c r="EN101" s="20">
        <v>0</v>
      </c>
      <c r="EO101" s="20">
        <v>0</v>
      </c>
      <c r="EP101" s="20">
        <v>0</v>
      </c>
      <c r="EQ101" s="20">
        <v>0</v>
      </c>
      <c r="ER101" s="20">
        <v>0</v>
      </c>
      <c r="ES101" s="20">
        <v>0</v>
      </c>
      <c r="ET101" s="20">
        <v>0</v>
      </c>
      <c r="EU101" s="20">
        <v>36335.27861446629</v>
      </c>
      <c r="EV101" s="20">
        <v>283912.19332759368</v>
      </c>
      <c r="EW101" s="20">
        <v>-11551.111678655296</v>
      </c>
      <c r="EX101" s="20">
        <v>113618.8072454128</v>
      </c>
      <c r="EY101" s="20">
        <v>0</v>
      </c>
      <c r="EZ101" s="20">
        <v>0</v>
      </c>
      <c r="FA101" s="20">
        <v>0</v>
      </c>
      <c r="FB101" s="20">
        <v>0</v>
      </c>
      <c r="FC101" s="20">
        <v>0</v>
      </c>
      <c r="FD101" s="20">
        <v>0</v>
      </c>
      <c r="FE101" s="20">
        <v>0</v>
      </c>
      <c r="FF101" s="20">
        <v>0</v>
      </c>
      <c r="FG101" s="18">
        <f t="shared" si="11"/>
        <v>2108852.0610903231</v>
      </c>
      <c r="FH101" s="17">
        <f t="shared" si="10"/>
        <v>3335905.0116834776</v>
      </c>
      <c r="FI101" s="28"/>
      <c r="FK101" s="17">
        <v>3335905.0116834776</v>
      </c>
      <c r="FL101" s="29">
        <f t="shared" si="12"/>
        <v>0</v>
      </c>
      <c r="FN101" s="20">
        <f t="shared" si="13"/>
        <v>0</v>
      </c>
      <c r="FO101" s="20">
        <f t="shared" si="14"/>
        <v>0</v>
      </c>
      <c r="FP101" s="20">
        <f t="shared" si="15"/>
        <v>0</v>
      </c>
    </row>
    <row r="102" spans="1:172" s="7" customFormat="1" ht="21.95" customHeight="1" thickBot="1" x14ac:dyDescent="0.25">
      <c r="A102" s="12" t="s">
        <v>268</v>
      </c>
      <c r="B102" s="12" t="s">
        <v>9</v>
      </c>
      <c r="C102" s="20">
        <v>64.555188590636774</v>
      </c>
      <c r="D102" s="20">
        <v>0.18474524387781321</v>
      </c>
      <c r="E102" s="20">
        <v>0.23737170248297529</v>
      </c>
      <c r="F102" s="20">
        <v>1117.7438952694724</v>
      </c>
      <c r="G102" s="20">
        <v>1.4065199927705012</v>
      </c>
      <c r="H102" s="20">
        <v>3.7817846015702141</v>
      </c>
      <c r="I102" s="20">
        <v>422.71799145675811</v>
      </c>
      <c r="J102" s="20">
        <v>0.58665119001524801</v>
      </c>
      <c r="K102" s="20">
        <v>33.59356423630247</v>
      </c>
      <c r="L102" s="20">
        <v>293.94811473398346</v>
      </c>
      <c r="M102" s="20">
        <v>3.1460432943491883</v>
      </c>
      <c r="N102" s="20">
        <v>454.20879460253957</v>
      </c>
      <c r="O102" s="20">
        <v>33.973230773804808</v>
      </c>
      <c r="P102" s="20">
        <v>1908.2582889329099</v>
      </c>
      <c r="Q102" s="20">
        <v>111.92461222488912</v>
      </c>
      <c r="R102" s="20">
        <v>15282.820114768638</v>
      </c>
      <c r="S102" s="20">
        <v>30.096968040201801</v>
      </c>
      <c r="T102" s="20">
        <v>3884.1894942557619</v>
      </c>
      <c r="U102" s="20">
        <v>1099.0658199444706</v>
      </c>
      <c r="V102" s="20">
        <v>252.25451298708612</v>
      </c>
      <c r="W102" s="20">
        <v>282.74028491658515</v>
      </c>
      <c r="X102" s="20">
        <v>679.4809074692987</v>
      </c>
      <c r="Y102" s="20">
        <v>572.88748363215939</v>
      </c>
      <c r="Z102" s="20">
        <v>422.89851502655063</v>
      </c>
      <c r="AA102" s="20">
        <v>1.2240094168281028</v>
      </c>
      <c r="AB102" s="20">
        <v>10173.761369738018</v>
      </c>
      <c r="AC102" s="20">
        <v>285.83937221856939</v>
      </c>
      <c r="AD102" s="20">
        <v>103.3705711031936</v>
      </c>
      <c r="AE102" s="20">
        <v>32.702499879580216</v>
      </c>
      <c r="AF102" s="20">
        <v>2381.825592866131</v>
      </c>
      <c r="AG102" s="20">
        <v>2.1876862579616442E-2</v>
      </c>
      <c r="AH102" s="20">
        <v>3.0406219976626478</v>
      </c>
      <c r="AI102" s="20">
        <v>743.59574406469403</v>
      </c>
      <c r="AJ102" s="20">
        <v>1850.8728912650531</v>
      </c>
      <c r="AK102" s="20">
        <v>111.57853407920632</v>
      </c>
      <c r="AL102" s="20">
        <v>579.89425389838948</v>
      </c>
      <c r="AM102" s="20">
        <v>592.38758459735323</v>
      </c>
      <c r="AN102" s="20">
        <v>79.889329110348271</v>
      </c>
      <c r="AO102" s="20">
        <v>137.73047323268472</v>
      </c>
      <c r="AP102" s="20">
        <v>803.16181493107217</v>
      </c>
      <c r="AQ102" s="20">
        <v>2464.0779334623089</v>
      </c>
      <c r="AR102" s="20">
        <v>410.81942790632513</v>
      </c>
      <c r="AS102" s="20">
        <v>15.024970766124266</v>
      </c>
      <c r="AT102" s="20">
        <v>376.43758579909962</v>
      </c>
      <c r="AU102" s="20">
        <v>205.95989785937289</v>
      </c>
      <c r="AV102" s="20">
        <v>170.55942575307375</v>
      </c>
      <c r="AW102" s="20">
        <v>497.23275869639764</v>
      </c>
      <c r="AX102" s="20">
        <v>1521.2834792169003</v>
      </c>
      <c r="AY102" s="20">
        <v>27.065394656089417</v>
      </c>
      <c r="AZ102" s="20">
        <v>3504.3957285726515</v>
      </c>
      <c r="BA102" s="20">
        <v>0.53492094712791394</v>
      </c>
      <c r="BB102" s="20">
        <v>82.322925624697007</v>
      </c>
      <c r="BC102" s="20">
        <v>366.5778414868463</v>
      </c>
      <c r="BD102" s="20">
        <v>16.742083531443996</v>
      </c>
      <c r="BE102" s="20">
        <v>7.4939121077997237</v>
      </c>
      <c r="BF102" s="20">
        <v>461.385309840395</v>
      </c>
      <c r="BG102" s="20">
        <v>712.65457717423101</v>
      </c>
      <c r="BH102" s="20">
        <v>773.68002194651172</v>
      </c>
      <c r="BI102" s="20">
        <v>0</v>
      </c>
      <c r="BJ102" s="20">
        <v>355.54551093236881</v>
      </c>
      <c r="BK102" s="20">
        <v>11.104961349020593</v>
      </c>
      <c r="BL102" s="20">
        <v>157.65182995429313</v>
      </c>
      <c r="BM102" s="20">
        <v>246.95178157095449</v>
      </c>
      <c r="BN102" s="20">
        <v>554.36981240852185</v>
      </c>
      <c r="BO102" s="20">
        <v>19.815464735112521</v>
      </c>
      <c r="BP102" s="20">
        <v>240.80599659375898</v>
      </c>
      <c r="BQ102" s="20">
        <v>290.87438477177795</v>
      </c>
      <c r="BR102" s="20">
        <v>478.93726678677069</v>
      </c>
      <c r="BS102" s="20">
        <v>50.985688946045521</v>
      </c>
      <c r="BT102" s="20">
        <v>45.31773308892523</v>
      </c>
      <c r="BU102" s="20">
        <v>1167.8675265247039</v>
      </c>
      <c r="BV102" s="20">
        <v>203.8292684599308</v>
      </c>
      <c r="BW102" s="20">
        <v>459.60367761086985</v>
      </c>
      <c r="BX102" s="20">
        <v>4.3408322613354864</v>
      </c>
      <c r="BY102" s="20">
        <v>9.3777428445291999</v>
      </c>
      <c r="BZ102" s="20">
        <v>145.42867573565658</v>
      </c>
      <c r="CA102" s="20">
        <v>167.81765946210234</v>
      </c>
      <c r="CB102" s="20">
        <v>5.0220921881427874</v>
      </c>
      <c r="CC102" s="20">
        <v>439.0225810330864</v>
      </c>
      <c r="CD102" s="20">
        <v>103.96184325611686</v>
      </c>
      <c r="CE102" s="20">
        <v>159.25991913558767</v>
      </c>
      <c r="CF102" s="20">
        <v>2250.7583529528702</v>
      </c>
      <c r="CG102" s="20">
        <v>4126.9694159866012</v>
      </c>
      <c r="CH102" s="20">
        <v>1194.7148579673376</v>
      </c>
      <c r="CI102" s="20">
        <v>1618.7118279058677</v>
      </c>
      <c r="CJ102" s="20">
        <v>126.70514471875646</v>
      </c>
      <c r="CK102" s="20">
        <v>570.77247236269568</v>
      </c>
      <c r="CL102" s="20">
        <v>236.4925857437234</v>
      </c>
      <c r="CM102" s="20">
        <v>842.22389930679492</v>
      </c>
      <c r="CN102" s="20">
        <v>22487.154551422238</v>
      </c>
      <c r="CO102" s="20">
        <v>12115.195886430582</v>
      </c>
      <c r="CP102" s="20">
        <v>9.8132534411425873E-2</v>
      </c>
      <c r="CQ102" s="20">
        <v>24048.7878896109</v>
      </c>
      <c r="CR102" s="20">
        <v>16240.182875732258</v>
      </c>
      <c r="CS102" s="20">
        <v>17297.752735301729</v>
      </c>
      <c r="CT102" s="20">
        <v>230.04734914262937</v>
      </c>
      <c r="CU102" s="20">
        <v>266.17873033618758</v>
      </c>
      <c r="CV102" s="20">
        <v>1229.9443384616111</v>
      </c>
      <c r="CW102" s="20">
        <v>345.19686218205663</v>
      </c>
      <c r="CX102" s="20">
        <v>1956.5693585240344</v>
      </c>
      <c r="CY102" s="20">
        <v>1693.811327009556</v>
      </c>
      <c r="CZ102" s="20">
        <v>390.62612991456677</v>
      </c>
      <c r="DA102" s="20">
        <v>2127.1960945630876</v>
      </c>
      <c r="DB102" s="20">
        <v>785.69202398309642</v>
      </c>
      <c r="DC102" s="20">
        <v>642.90729344033377</v>
      </c>
      <c r="DD102" s="20">
        <v>117.35411194562356</v>
      </c>
      <c r="DE102" s="20">
        <v>52.397088793107116</v>
      </c>
      <c r="DF102" s="20">
        <v>262.02107019774132</v>
      </c>
      <c r="DG102" s="20">
        <v>1330.8897033749342</v>
      </c>
      <c r="DH102" s="20">
        <v>918.98916221987827</v>
      </c>
      <c r="DI102" s="20">
        <v>993.05747114992312</v>
      </c>
      <c r="DJ102" s="20">
        <v>568.20107256798599</v>
      </c>
      <c r="DK102" s="20">
        <v>3087.0895417152283</v>
      </c>
      <c r="DL102" s="20">
        <v>470.00457704721879</v>
      </c>
      <c r="DM102" s="20">
        <v>1320.1174862693583</v>
      </c>
      <c r="DN102" s="20">
        <v>1833.5233874306255</v>
      </c>
      <c r="DO102" s="20">
        <v>95.176980347653853</v>
      </c>
      <c r="DP102" s="20">
        <v>6194.9928320320641</v>
      </c>
      <c r="DQ102" s="20">
        <v>79.427168657279793</v>
      </c>
      <c r="DR102" s="20">
        <v>1561.4556634181349</v>
      </c>
      <c r="DS102" s="20">
        <v>1990.3044143842762</v>
      </c>
      <c r="DT102" s="20">
        <v>608.94266291147198</v>
      </c>
      <c r="DU102" s="20">
        <v>880.18659350974826</v>
      </c>
      <c r="DV102" s="20">
        <v>1954.9177557820569</v>
      </c>
      <c r="DW102" s="20">
        <v>2508.263305822597</v>
      </c>
      <c r="DX102" s="20">
        <v>9.5402506293416174</v>
      </c>
      <c r="DY102" s="20">
        <v>1646.4885738970816</v>
      </c>
      <c r="DZ102" s="20">
        <v>5619.6237509951579</v>
      </c>
      <c r="EA102" s="20">
        <v>772.91339730513221</v>
      </c>
      <c r="EB102" s="20">
        <v>410.95166175824824</v>
      </c>
      <c r="EC102" s="20">
        <v>888.40046429801384</v>
      </c>
      <c r="ED102" s="20">
        <v>66.399137915893363</v>
      </c>
      <c r="EE102" s="20">
        <v>233.24274482942963</v>
      </c>
      <c r="EF102" s="20">
        <v>59.926889500867361</v>
      </c>
      <c r="EG102" s="20">
        <v>254.36478435304275</v>
      </c>
      <c r="EH102" s="20">
        <v>0</v>
      </c>
      <c r="EI102" s="18">
        <f t="shared" si="9"/>
        <v>211383.59172273843</v>
      </c>
      <c r="EJ102" s="20">
        <v>162162.62645528908</v>
      </c>
      <c r="EK102" s="20">
        <v>0</v>
      </c>
      <c r="EL102" s="20">
        <v>2.089388661246006</v>
      </c>
      <c r="EM102" s="20">
        <v>0</v>
      </c>
      <c r="EN102" s="20">
        <v>0</v>
      </c>
      <c r="EO102" s="20">
        <v>0</v>
      </c>
      <c r="EP102" s="20">
        <v>0</v>
      </c>
      <c r="EQ102" s="20">
        <v>0</v>
      </c>
      <c r="ER102" s="20">
        <v>0</v>
      </c>
      <c r="ES102" s="20">
        <v>0</v>
      </c>
      <c r="ET102" s="20">
        <v>0</v>
      </c>
      <c r="EU102" s="20">
        <v>42.383632145557328</v>
      </c>
      <c r="EV102" s="20">
        <v>331.10656918890908</v>
      </c>
      <c r="EW102" s="20">
        <v>-13.435836910154443</v>
      </c>
      <c r="EX102" s="20">
        <v>110.87652411284728</v>
      </c>
      <c r="EY102" s="20">
        <v>0</v>
      </c>
      <c r="EZ102" s="20">
        <v>2.7918051993473405</v>
      </c>
      <c r="FA102" s="20">
        <v>40.553207760569869</v>
      </c>
      <c r="FB102" s="20">
        <v>0</v>
      </c>
      <c r="FC102" s="20">
        <v>44.028504065276231</v>
      </c>
      <c r="FD102" s="20">
        <v>347.62610834205725</v>
      </c>
      <c r="FE102" s="20">
        <v>81.055192291374439</v>
      </c>
      <c r="FF102" s="20">
        <v>0</v>
      </c>
      <c r="FG102" s="18">
        <f t="shared" si="11"/>
        <v>163151.7015501461</v>
      </c>
      <c r="FH102" s="17">
        <f t="shared" si="10"/>
        <v>374535.29327288456</v>
      </c>
      <c r="FI102" s="28"/>
      <c r="FK102" s="17">
        <v>374535.2932728848</v>
      </c>
      <c r="FL102" s="29">
        <f t="shared" si="12"/>
        <v>0</v>
      </c>
      <c r="FN102" s="20">
        <f t="shared" si="13"/>
        <v>2.089388661246006</v>
      </c>
      <c r="FO102" s="20">
        <f t="shared" si="14"/>
        <v>0</v>
      </c>
      <c r="FP102" s="20">
        <f t="shared" si="15"/>
        <v>516.0548176586251</v>
      </c>
    </row>
    <row r="103" spans="1:172" s="7" customFormat="1" ht="21.95" customHeight="1" thickBot="1" x14ac:dyDescent="0.25">
      <c r="A103" s="12" t="s">
        <v>269</v>
      </c>
      <c r="B103" s="12" t="s">
        <v>270</v>
      </c>
      <c r="C103" s="20">
        <v>0</v>
      </c>
      <c r="D103" s="20">
        <v>0</v>
      </c>
      <c r="E103" s="20">
        <v>0</v>
      </c>
      <c r="F103" s="20">
        <v>0</v>
      </c>
      <c r="G103" s="20">
        <v>0</v>
      </c>
      <c r="H103" s="20">
        <v>0</v>
      </c>
      <c r="I103" s="20">
        <v>0</v>
      </c>
      <c r="J103" s="20">
        <v>0</v>
      </c>
      <c r="K103" s="20">
        <v>0</v>
      </c>
      <c r="L103" s="20">
        <v>0</v>
      </c>
      <c r="M103" s="20">
        <v>0</v>
      </c>
      <c r="N103" s="20">
        <v>0</v>
      </c>
      <c r="O103" s="20">
        <v>0</v>
      </c>
      <c r="P103" s="20">
        <v>0</v>
      </c>
      <c r="Q103" s="20">
        <v>0</v>
      </c>
      <c r="R103" s="20">
        <v>0</v>
      </c>
      <c r="S103" s="20">
        <v>0</v>
      </c>
      <c r="T103" s="20">
        <v>0</v>
      </c>
      <c r="U103" s="20">
        <v>0</v>
      </c>
      <c r="V103" s="20">
        <v>0</v>
      </c>
      <c r="W103" s="20">
        <v>0</v>
      </c>
      <c r="X103" s="20">
        <v>0</v>
      </c>
      <c r="Y103" s="20">
        <v>0</v>
      </c>
      <c r="Z103" s="20">
        <v>0</v>
      </c>
      <c r="AA103" s="20">
        <v>0</v>
      </c>
      <c r="AB103" s="20">
        <v>0</v>
      </c>
      <c r="AC103" s="20">
        <v>0</v>
      </c>
      <c r="AD103" s="20">
        <v>0</v>
      </c>
      <c r="AE103" s="20">
        <v>0</v>
      </c>
      <c r="AF103" s="20">
        <v>0</v>
      </c>
      <c r="AG103" s="20">
        <v>0</v>
      </c>
      <c r="AH103" s="20">
        <v>0</v>
      </c>
      <c r="AI103" s="20">
        <v>0</v>
      </c>
      <c r="AJ103" s="20">
        <v>0</v>
      </c>
      <c r="AK103" s="20">
        <v>0</v>
      </c>
      <c r="AL103" s="20">
        <v>0</v>
      </c>
      <c r="AM103" s="20">
        <v>0</v>
      </c>
      <c r="AN103" s="20">
        <v>0</v>
      </c>
      <c r="AO103" s="20">
        <v>0</v>
      </c>
      <c r="AP103" s="20">
        <v>0</v>
      </c>
      <c r="AQ103" s="20">
        <v>0</v>
      </c>
      <c r="AR103" s="20">
        <v>0</v>
      </c>
      <c r="AS103" s="20">
        <v>0</v>
      </c>
      <c r="AT103" s="20">
        <v>0</v>
      </c>
      <c r="AU103" s="20">
        <v>0</v>
      </c>
      <c r="AV103" s="20">
        <v>0</v>
      </c>
      <c r="AW103" s="20">
        <v>0</v>
      </c>
      <c r="AX103" s="20">
        <v>0</v>
      </c>
      <c r="AY103" s="20">
        <v>0</v>
      </c>
      <c r="AZ103" s="20">
        <v>0</v>
      </c>
      <c r="BA103" s="20">
        <v>0</v>
      </c>
      <c r="BB103" s="20">
        <v>0</v>
      </c>
      <c r="BC103" s="20">
        <v>0</v>
      </c>
      <c r="BD103" s="20">
        <v>0</v>
      </c>
      <c r="BE103" s="20">
        <v>0</v>
      </c>
      <c r="BF103" s="20">
        <v>0</v>
      </c>
      <c r="BG103" s="20">
        <v>0</v>
      </c>
      <c r="BH103" s="20">
        <v>0</v>
      </c>
      <c r="BI103" s="20">
        <v>0</v>
      </c>
      <c r="BJ103" s="20">
        <v>0</v>
      </c>
      <c r="BK103" s="20">
        <v>0</v>
      </c>
      <c r="BL103" s="20">
        <v>0</v>
      </c>
      <c r="BM103" s="20">
        <v>0</v>
      </c>
      <c r="BN103" s="20">
        <v>0</v>
      </c>
      <c r="BO103" s="20">
        <v>0</v>
      </c>
      <c r="BP103" s="20">
        <v>0</v>
      </c>
      <c r="BQ103" s="20">
        <v>0</v>
      </c>
      <c r="BR103" s="20">
        <v>0</v>
      </c>
      <c r="BS103" s="20">
        <v>0</v>
      </c>
      <c r="BT103" s="20">
        <v>0</v>
      </c>
      <c r="BU103" s="20">
        <v>0</v>
      </c>
      <c r="BV103" s="20">
        <v>0</v>
      </c>
      <c r="BW103" s="20">
        <v>0</v>
      </c>
      <c r="BX103" s="20">
        <v>0</v>
      </c>
      <c r="BY103" s="20">
        <v>0</v>
      </c>
      <c r="BZ103" s="20">
        <v>0</v>
      </c>
      <c r="CA103" s="20">
        <v>0</v>
      </c>
      <c r="CB103" s="20">
        <v>0</v>
      </c>
      <c r="CC103" s="20">
        <v>0</v>
      </c>
      <c r="CD103" s="20">
        <v>0</v>
      </c>
      <c r="CE103" s="20">
        <v>0</v>
      </c>
      <c r="CF103" s="20">
        <v>0</v>
      </c>
      <c r="CG103" s="20">
        <v>0</v>
      </c>
      <c r="CH103" s="20">
        <v>0</v>
      </c>
      <c r="CI103" s="20">
        <v>0</v>
      </c>
      <c r="CJ103" s="20">
        <v>0</v>
      </c>
      <c r="CK103" s="20">
        <v>0</v>
      </c>
      <c r="CL103" s="20">
        <v>0</v>
      </c>
      <c r="CM103" s="20">
        <v>0</v>
      </c>
      <c r="CN103" s="20">
        <v>0</v>
      </c>
      <c r="CO103" s="20">
        <v>0</v>
      </c>
      <c r="CP103" s="20">
        <v>0</v>
      </c>
      <c r="CQ103" s="20">
        <v>0</v>
      </c>
      <c r="CR103" s="20">
        <v>0</v>
      </c>
      <c r="CS103" s="20">
        <v>0</v>
      </c>
      <c r="CT103" s="20">
        <v>0</v>
      </c>
      <c r="CU103" s="20">
        <v>0</v>
      </c>
      <c r="CV103" s="20">
        <v>0</v>
      </c>
      <c r="CW103" s="20">
        <v>0</v>
      </c>
      <c r="CX103" s="20">
        <v>0</v>
      </c>
      <c r="CY103" s="20">
        <v>0</v>
      </c>
      <c r="CZ103" s="20">
        <v>0</v>
      </c>
      <c r="DA103" s="20">
        <v>0</v>
      </c>
      <c r="DB103" s="20">
        <v>0</v>
      </c>
      <c r="DC103" s="20">
        <v>0</v>
      </c>
      <c r="DD103" s="20">
        <v>0</v>
      </c>
      <c r="DE103" s="20">
        <v>0</v>
      </c>
      <c r="DF103" s="20">
        <v>0</v>
      </c>
      <c r="DG103" s="20">
        <v>0</v>
      </c>
      <c r="DH103" s="20">
        <v>0</v>
      </c>
      <c r="DI103" s="20">
        <v>0</v>
      </c>
      <c r="DJ103" s="20">
        <v>0</v>
      </c>
      <c r="DK103" s="20">
        <v>0</v>
      </c>
      <c r="DL103" s="20">
        <v>0</v>
      </c>
      <c r="DM103" s="20">
        <v>0</v>
      </c>
      <c r="DN103" s="20">
        <v>0</v>
      </c>
      <c r="DO103" s="20">
        <v>0</v>
      </c>
      <c r="DP103" s="20">
        <v>0</v>
      </c>
      <c r="DQ103" s="20">
        <v>0</v>
      </c>
      <c r="DR103" s="20">
        <v>0</v>
      </c>
      <c r="DS103" s="20">
        <v>0</v>
      </c>
      <c r="DT103" s="20">
        <v>0</v>
      </c>
      <c r="DU103" s="20">
        <v>0</v>
      </c>
      <c r="DV103" s="20">
        <v>0</v>
      </c>
      <c r="DW103" s="20">
        <v>0</v>
      </c>
      <c r="DX103" s="20">
        <v>0</v>
      </c>
      <c r="DY103" s="20">
        <v>0</v>
      </c>
      <c r="DZ103" s="20">
        <v>0</v>
      </c>
      <c r="EA103" s="20">
        <v>0</v>
      </c>
      <c r="EB103" s="20">
        <v>0</v>
      </c>
      <c r="EC103" s="20">
        <v>0</v>
      </c>
      <c r="ED103" s="20">
        <v>0</v>
      </c>
      <c r="EE103" s="20">
        <v>0</v>
      </c>
      <c r="EF103" s="20">
        <v>0</v>
      </c>
      <c r="EG103" s="20">
        <v>0</v>
      </c>
      <c r="EH103" s="20">
        <v>0</v>
      </c>
      <c r="EI103" s="18">
        <f t="shared" si="9"/>
        <v>0</v>
      </c>
      <c r="EJ103" s="20">
        <v>2197.9924113673369</v>
      </c>
      <c r="EK103" s="20">
        <v>14.433866153258919</v>
      </c>
      <c r="EL103" s="20">
        <v>102.51548165940456</v>
      </c>
      <c r="EM103" s="20">
        <v>0</v>
      </c>
      <c r="EN103" s="20">
        <v>0</v>
      </c>
      <c r="EO103" s="20">
        <v>0</v>
      </c>
      <c r="EP103" s="20">
        <v>0</v>
      </c>
      <c r="EQ103" s="20">
        <v>0</v>
      </c>
      <c r="ER103" s="20">
        <v>0</v>
      </c>
      <c r="ES103" s="20">
        <v>0</v>
      </c>
      <c r="ET103" s="20">
        <v>0</v>
      </c>
      <c r="EU103" s="20">
        <v>0</v>
      </c>
      <c r="EV103" s="20">
        <v>0</v>
      </c>
      <c r="EW103" s="20">
        <v>0</v>
      </c>
      <c r="EX103" s="20">
        <v>0</v>
      </c>
      <c r="EY103" s="20">
        <v>0</v>
      </c>
      <c r="EZ103" s="20">
        <v>0</v>
      </c>
      <c r="FA103" s="20">
        <v>0</v>
      </c>
      <c r="FB103" s="20">
        <v>0</v>
      </c>
      <c r="FC103" s="20">
        <v>0</v>
      </c>
      <c r="FD103" s="20">
        <v>0</v>
      </c>
      <c r="FE103" s="20">
        <v>0</v>
      </c>
      <c r="FF103" s="20">
        <v>0</v>
      </c>
      <c r="FG103" s="18">
        <f t="shared" si="11"/>
        <v>2314.9417591800002</v>
      </c>
      <c r="FH103" s="17">
        <f t="shared" si="10"/>
        <v>2314.9417591800002</v>
      </c>
      <c r="FI103" s="28"/>
      <c r="FK103" s="17">
        <v>2314.9417591799997</v>
      </c>
      <c r="FL103" s="29">
        <f t="shared" si="12"/>
        <v>0</v>
      </c>
      <c r="FN103" s="20">
        <f t="shared" si="13"/>
        <v>116.94934781266348</v>
      </c>
      <c r="FO103" s="20">
        <f t="shared" si="14"/>
        <v>0</v>
      </c>
      <c r="FP103" s="20">
        <f t="shared" si="15"/>
        <v>0</v>
      </c>
    </row>
    <row r="104" spans="1:172" s="7" customFormat="1" ht="21.95" customHeight="1" thickBot="1" x14ac:dyDescent="0.25">
      <c r="A104" s="12" t="s">
        <v>271</v>
      </c>
      <c r="B104" s="12" t="s">
        <v>272</v>
      </c>
      <c r="C104" s="20">
        <v>0.10540195836593455</v>
      </c>
      <c r="D104" s="20">
        <v>5.3349635552838975E-2</v>
      </c>
      <c r="E104" s="20">
        <v>3.0234561543710514E-2</v>
      </c>
      <c r="F104" s="20">
        <v>2.3461437958416878</v>
      </c>
      <c r="G104" s="20">
        <v>0.35913527584542349</v>
      </c>
      <c r="H104" s="20">
        <v>1.1318319645677235</v>
      </c>
      <c r="I104" s="20">
        <v>0.13736418504497275</v>
      </c>
      <c r="J104" s="20">
        <v>2.3750268616708401</v>
      </c>
      <c r="K104" s="20">
        <v>0.23385978445414099</v>
      </c>
      <c r="L104" s="20">
        <v>0.93625979757754862</v>
      </c>
      <c r="M104" s="20">
        <v>0.40071852966130378</v>
      </c>
      <c r="N104" s="20">
        <v>92.868829817094365</v>
      </c>
      <c r="O104" s="20">
        <v>212.49675578974808</v>
      </c>
      <c r="P104" s="20">
        <v>2.2567319426697816</v>
      </c>
      <c r="Q104" s="20">
        <v>0.26404707952618872</v>
      </c>
      <c r="R104" s="20">
        <v>117.41538110488113</v>
      </c>
      <c r="S104" s="20">
        <v>10.735816013045312</v>
      </c>
      <c r="T104" s="20">
        <v>0.96424663386618903</v>
      </c>
      <c r="U104" s="20">
        <v>29.800117538194719</v>
      </c>
      <c r="V104" s="20">
        <v>0.29026650210830851</v>
      </c>
      <c r="W104" s="20">
        <v>1.6488401250920921</v>
      </c>
      <c r="X104" s="20">
        <v>10.193141159967666</v>
      </c>
      <c r="Y104" s="20">
        <v>0.95100198368629663</v>
      </c>
      <c r="Z104" s="20">
        <v>2.4255989804923019</v>
      </c>
      <c r="AA104" s="20">
        <v>0.1559048010190883</v>
      </c>
      <c r="AB104" s="20">
        <v>8.0647404586423281</v>
      </c>
      <c r="AC104" s="20">
        <v>9.1172712442371517E-2</v>
      </c>
      <c r="AD104" s="20">
        <v>0.17545935376113705</v>
      </c>
      <c r="AE104" s="20">
        <v>97.979823086405446</v>
      </c>
      <c r="AF104" s="20">
        <v>18.026996580025653</v>
      </c>
      <c r="AG104" s="20">
        <v>3.9073741383998583E-3</v>
      </c>
      <c r="AH104" s="20">
        <v>0.12462561902146532</v>
      </c>
      <c r="AI104" s="20">
        <v>5.5731458315804598</v>
      </c>
      <c r="AJ104" s="20">
        <v>10.486417778971127</v>
      </c>
      <c r="AK104" s="20">
        <v>0.85392780986986216</v>
      </c>
      <c r="AL104" s="20">
        <v>39.892068954963008</v>
      </c>
      <c r="AM104" s="20">
        <v>6.48610766258642</v>
      </c>
      <c r="AN104" s="20">
        <v>4.2652053055244412</v>
      </c>
      <c r="AO104" s="20">
        <v>2.884903700399823</v>
      </c>
      <c r="AP104" s="20">
        <v>132.86152926875639</v>
      </c>
      <c r="AQ104" s="20">
        <v>543.84621720448581</v>
      </c>
      <c r="AR104" s="20">
        <v>13.305093284030846</v>
      </c>
      <c r="AS104" s="20">
        <v>7.4357797919630357</v>
      </c>
      <c r="AT104" s="20">
        <v>3.7979642698567728</v>
      </c>
      <c r="AU104" s="20">
        <v>4.93883165468276</v>
      </c>
      <c r="AV104" s="20">
        <v>82.740903574732556</v>
      </c>
      <c r="AW104" s="20">
        <v>181.11100622557774</v>
      </c>
      <c r="AX104" s="20">
        <v>10.509856435682886</v>
      </c>
      <c r="AY104" s="20">
        <v>1.3478359066971959</v>
      </c>
      <c r="AZ104" s="20">
        <v>29.241768925694888</v>
      </c>
      <c r="BA104" s="20">
        <v>117.66119414508019</v>
      </c>
      <c r="BB104" s="20">
        <v>2.4023129528311449</v>
      </c>
      <c r="BC104" s="20">
        <v>1.8809099453289515</v>
      </c>
      <c r="BD104" s="20">
        <v>0.28337748877470231</v>
      </c>
      <c r="BE104" s="20">
        <v>0.45838014037152852</v>
      </c>
      <c r="BF104" s="20">
        <v>10.370760571674786</v>
      </c>
      <c r="BG104" s="20">
        <v>243.72528131983097</v>
      </c>
      <c r="BH104" s="20">
        <v>14.085878150977647</v>
      </c>
      <c r="BI104" s="20">
        <v>0</v>
      </c>
      <c r="BJ104" s="20">
        <v>3.5874161868241563</v>
      </c>
      <c r="BK104" s="20">
        <v>0.44123245755415347</v>
      </c>
      <c r="BL104" s="20">
        <v>2.6329696377132978</v>
      </c>
      <c r="BM104" s="20">
        <v>5.4889127111863862</v>
      </c>
      <c r="BN104" s="20">
        <v>17.880478673072719</v>
      </c>
      <c r="BO104" s="20">
        <v>1.4566874189561283</v>
      </c>
      <c r="BP104" s="20">
        <v>32.211526038906754</v>
      </c>
      <c r="BQ104" s="20">
        <v>26.243562941885756</v>
      </c>
      <c r="BR104" s="20">
        <v>6.2583560900383146</v>
      </c>
      <c r="BS104" s="20">
        <v>3.2916463971923733</v>
      </c>
      <c r="BT104" s="20">
        <v>0.77088254631946407</v>
      </c>
      <c r="BU104" s="20">
        <v>24.354600736091285</v>
      </c>
      <c r="BV104" s="20">
        <v>9.6703723228647789</v>
      </c>
      <c r="BW104" s="20">
        <v>5.2981559405594414</v>
      </c>
      <c r="BX104" s="20">
        <v>222.09249418871244</v>
      </c>
      <c r="BY104" s="20">
        <v>6.1242062441860563</v>
      </c>
      <c r="BZ104" s="20">
        <v>22.94427915068745</v>
      </c>
      <c r="CA104" s="20">
        <v>0.39198077191605962</v>
      </c>
      <c r="CB104" s="20">
        <v>0.10003381419471306</v>
      </c>
      <c r="CC104" s="20">
        <v>20.119574353235922</v>
      </c>
      <c r="CD104" s="20">
        <v>624.07593580385776</v>
      </c>
      <c r="CE104" s="20">
        <v>17.162507390552051</v>
      </c>
      <c r="CF104" s="20">
        <v>70.376319159424028</v>
      </c>
      <c r="CG104" s="20">
        <v>795.83482076190091</v>
      </c>
      <c r="CH104" s="20">
        <v>14.005551896308154</v>
      </c>
      <c r="CI104" s="20">
        <v>28.678840494838074</v>
      </c>
      <c r="CJ104" s="20">
        <v>87.669836444791457</v>
      </c>
      <c r="CK104" s="20">
        <v>34.221424676414998</v>
      </c>
      <c r="CL104" s="20">
        <v>338.52080170130841</v>
      </c>
      <c r="CM104" s="20">
        <v>96.595644723187164</v>
      </c>
      <c r="CN104" s="20">
        <v>1134.2087977986432</v>
      </c>
      <c r="CO104" s="20">
        <v>24.485625563158855</v>
      </c>
      <c r="CP104" s="20">
        <v>0.13825331660421253</v>
      </c>
      <c r="CQ104" s="20">
        <v>1241.9869386635341</v>
      </c>
      <c r="CR104" s="20">
        <v>98.341614111064274</v>
      </c>
      <c r="CS104" s="20">
        <v>36.975594158904798</v>
      </c>
      <c r="CT104" s="20">
        <v>7.6590203855430596</v>
      </c>
      <c r="CU104" s="20">
        <v>47.158334442021811</v>
      </c>
      <c r="CV104" s="20">
        <v>23.780423434831572</v>
      </c>
      <c r="CW104" s="20">
        <v>42.646141787068323</v>
      </c>
      <c r="CX104" s="20">
        <v>513.75263094075626</v>
      </c>
      <c r="CY104" s="20">
        <v>469.82457592946429</v>
      </c>
      <c r="CZ104" s="20">
        <v>7.9146099575219839</v>
      </c>
      <c r="DA104" s="20">
        <v>386.33582458885155</v>
      </c>
      <c r="DB104" s="20">
        <v>10.49756402522118</v>
      </c>
      <c r="DC104" s="20">
        <v>4193.0133856604089</v>
      </c>
      <c r="DD104" s="20">
        <v>338.24494441375759</v>
      </c>
      <c r="DE104" s="20">
        <v>91.555261913214309</v>
      </c>
      <c r="DF104" s="20">
        <v>218.50331821669519</v>
      </c>
      <c r="DG104" s="20">
        <v>109.45000892484359</v>
      </c>
      <c r="DH104" s="20">
        <v>13.719202901648599</v>
      </c>
      <c r="DI104" s="20">
        <v>170.13330214876584</v>
      </c>
      <c r="DJ104" s="20">
        <v>1347.0884213255642</v>
      </c>
      <c r="DK104" s="20">
        <v>94.408796924595151</v>
      </c>
      <c r="DL104" s="20">
        <v>44.951000227518648</v>
      </c>
      <c r="DM104" s="20">
        <v>223.58053027535968</v>
      </c>
      <c r="DN104" s="20">
        <v>38.827581189544233</v>
      </c>
      <c r="DO104" s="20">
        <v>0.96959089046265656</v>
      </c>
      <c r="DP104" s="20">
        <v>118.13237679388267</v>
      </c>
      <c r="DQ104" s="20">
        <v>2.9075234815678295</v>
      </c>
      <c r="DR104" s="20">
        <v>14.99649888417321</v>
      </c>
      <c r="DS104" s="20">
        <v>99.513486791200705</v>
      </c>
      <c r="DT104" s="20">
        <v>2.6030968146163089</v>
      </c>
      <c r="DU104" s="20">
        <v>178.94940405297632</v>
      </c>
      <c r="DV104" s="20">
        <v>158.41046920835871</v>
      </c>
      <c r="DW104" s="20">
        <v>30.221687764041299</v>
      </c>
      <c r="DX104" s="20">
        <v>1.8803733388960169</v>
      </c>
      <c r="DY104" s="20">
        <v>1551.3687028654949</v>
      </c>
      <c r="DZ104" s="20">
        <v>1922.063243919968</v>
      </c>
      <c r="EA104" s="20">
        <v>29.560607511031026</v>
      </c>
      <c r="EB104" s="20">
        <v>232.80388315888408</v>
      </c>
      <c r="EC104" s="20">
        <v>257.078521487432</v>
      </c>
      <c r="ED104" s="20">
        <v>0.43398650712245762</v>
      </c>
      <c r="EE104" s="20">
        <v>26.679324773326268</v>
      </c>
      <c r="EF104" s="20">
        <v>0.88121089025718125</v>
      </c>
      <c r="EG104" s="20">
        <v>3.2366056511340364</v>
      </c>
      <c r="EH104" s="20">
        <v>0</v>
      </c>
      <c r="EI104" s="18">
        <f t="shared" si="9"/>
        <v>20167.862738991498</v>
      </c>
      <c r="EJ104" s="20">
        <v>245722.65137496448</v>
      </c>
      <c r="EK104" s="20">
        <v>1603.3185250084782</v>
      </c>
      <c r="EL104" s="20">
        <v>5757.0621731363844</v>
      </c>
      <c r="EM104" s="20">
        <v>42436.054690487013</v>
      </c>
      <c r="EN104" s="20">
        <v>3079.8896995410169</v>
      </c>
      <c r="EO104" s="20">
        <v>5.0250459087887265</v>
      </c>
      <c r="EP104" s="20">
        <v>4.8040109624543126</v>
      </c>
      <c r="EQ104" s="20">
        <v>0</v>
      </c>
      <c r="ER104" s="20">
        <v>6.4568310459997162</v>
      </c>
      <c r="ES104" s="20">
        <v>1.0066677643440718</v>
      </c>
      <c r="ET104" s="20">
        <v>0</v>
      </c>
      <c r="EU104" s="20">
        <v>3644.5531971437667</v>
      </c>
      <c r="EV104" s="20">
        <v>42.173779936498164</v>
      </c>
      <c r="EW104" s="20">
        <v>-1.7113524219697465</v>
      </c>
      <c r="EX104" s="20">
        <v>1744.6702225306508</v>
      </c>
      <c r="EY104" s="20">
        <v>32.812057844033276</v>
      </c>
      <c r="EZ104" s="20">
        <v>10346.982499649723</v>
      </c>
      <c r="FA104" s="20">
        <v>3933.6659072967718</v>
      </c>
      <c r="FB104" s="20">
        <v>213.59948550173462</v>
      </c>
      <c r="FC104" s="20">
        <v>3056.9029332104892</v>
      </c>
      <c r="FD104" s="20">
        <v>16461.596982530307</v>
      </c>
      <c r="FE104" s="20">
        <v>9841.3501104573352</v>
      </c>
      <c r="FF104" s="20">
        <v>961.87921563560201</v>
      </c>
      <c r="FG104" s="18">
        <f t="shared" si="11"/>
        <v>348894.74405813398</v>
      </c>
      <c r="FH104" s="17">
        <f t="shared" si="10"/>
        <v>369062.60679712548</v>
      </c>
      <c r="FI104" s="28"/>
      <c r="FK104" s="17">
        <v>369062.60679712531</v>
      </c>
      <c r="FL104" s="29">
        <f t="shared" si="12"/>
        <v>0</v>
      </c>
      <c r="FN104" s="20">
        <f t="shared" si="13"/>
        <v>7360.3806981448624</v>
      </c>
      <c r="FO104" s="20">
        <f t="shared" si="14"/>
        <v>3097.182255222604</v>
      </c>
      <c r="FP104" s="20">
        <f t="shared" si="15"/>
        <v>44815.977134281966</v>
      </c>
    </row>
    <row r="105" spans="1:172" s="7" customFormat="1" ht="21.95" customHeight="1" thickBot="1" x14ac:dyDescent="0.25">
      <c r="A105" s="12" t="s">
        <v>273</v>
      </c>
      <c r="B105" s="12" t="s">
        <v>274</v>
      </c>
      <c r="C105" s="20">
        <v>2.8084101462211066</v>
      </c>
      <c r="D105" s="20">
        <v>2.5258049521425638</v>
      </c>
      <c r="E105" s="20">
        <v>0</v>
      </c>
      <c r="F105" s="20">
        <v>154.65131520337997</v>
      </c>
      <c r="G105" s="20">
        <v>15.245835145878962</v>
      </c>
      <c r="H105" s="20">
        <v>55.071051530949937</v>
      </c>
      <c r="I105" s="20">
        <v>0</v>
      </c>
      <c r="J105" s="20">
        <v>0</v>
      </c>
      <c r="K105" s="20">
        <v>0</v>
      </c>
      <c r="L105" s="20">
        <v>0</v>
      </c>
      <c r="M105" s="20">
        <v>0</v>
      </c>
      <c r="N105" s="20">
        <v>2.5093032279555767</v>
      </c>
      <c r="O105" s="20">
        <v>0.60115643166176602</v>
      </c>
      <c r="P105" s="20">
        <v>0</v>
      </c>
      <c r="Q105" s="20">
        <v>6.6557332625204948</v>
      </c>
      <c r="R105" s="20">
        <v>1741.910616776174</v>
      </c>
      <c r="S105" s="20">
        <v>42.132128994771705</v>
      </c>
      <c r="T105" s="20">
        <v>0</v>
      </c>
      <c r="U105" s="20">
        <v>0</v>
      </c>
      <c r="V105" s="20">
        <v>0</v>
      </c>
      <c r="W105" s="20">
        <v>0</v>
      </c>
      <c r="X105" s="20">
        <v>21.480153500543366</v>
      </c>
      <c r="Y105" s="20">
        <v>0</v>
      </c>
      <c r="Z105" s="20">
        <v>98.287457054904792</v>
      </c>
      <c r="AA105" s="20">
        <v>0</v>
      </c>
      <c r="AB105" s="20">
        <v>12.657527154905983</v>
      </c>
      <c r="AC105" s="20">
        <v>2.1407618703690039</v>
      </c>
      <c r="AD105" s="20">
        <v>0</v>
      </c>
      <c r="AE105" s="20">
        <v>0</v>
      </c>
      <c r="AF105" s="20">
        <v>1209.9102909137305</v>
      </c>
      <c r="AG105" s="20">
        <v>0</v>
      </c>
      <c r="AH105" s="20">
        <v>0</v>
      </c>
      <c r="AI105" s="20">
        <v>158.20921065357294</v>
      </c>
      <c r="AJ105" s="20">
        <v>376.68982705780633</v>
      </c>
      <c r="AK105" s="20">
        <v>11.416459503515313</v>
      </c>
      <c r="AL105" s="20">
        <v>58.995793581544191</v>
      </c>
      <c r="AM105" s="20">
        <v>12.281046370562223</v>
      </c>
      <c r="AN105" s="20">
        <v>14.803991713623585</v>
      </c>
      <c r="AO105" s="20">
        <v>93.574773792611126</v>
      </c>
      <c r="AP105" s="20">
        <v>231.97052142003855</v>
      </c>
      <c r="AQ105" s="20">
        <v>108.39106361972691</v>
      </c>
      <c r="AR105" s="20">
        <v>339.62783284481083</v>
      </c>
      <c r="AS105" s="20">
        <v>8.8073114809167343</v>
      </c>
      <c r="AT105" s="20">
        <v>35.556388074233624</v>
      </c>
      <c r="AU105" s="20">
        <v>25.64668660331559</v>
      </c>
      <c r="AV105" s="20">
        <v>125.01826069174567</v>
      </c>
      <c r="AW105" s="20">
        <v>56.779686275102598</v>
      </c>
      <c r="AX105" s="20">
        <v>65.782431568304958</v>
      </c>
      <c r="AY105" s="20">
        <v>13.178184036622563</v>
      </c>
      <c r="AZ105" s="20">
        <v>223.39160484396032</v>
      </c>
      <c r="BA105" s="20">
        <v>2.7159539254139493</v>
      </c>
      <c r="BB105" s="20">
        <v>23.055241923192014</v>
      </c>
      <c r="BC105" s="20">
        <v>9.0324533038438677</v>
      </c>
      <c r="BD105" s="20">
        <v>4.4833196988695994</v>
      </c>
      <c r="BE105" s="20">
        <v>1.0680561416634404</v>
      </c>
      <c r="BF105" s="20">
        <v>19.56731966419386</v>
      </c>
      <c r="BG105" s="20">
        <v>55.55557909459057</v>
      </c>
      <c r="BH105" s="20">
        <v>159.66927081872569</v>
      </c>
      <c r="BI105" s="20">
        <v>0</v>
      </c>
      <c r="BJ105" s="20">
        <v>85.551568200064807</v>
      </c>
      <c r="BK105" s="20">
        <v>1.8615838949004657</v>
      </c>
      <c r="BL105" s="20">
        <v>78.022245565653989</v>
      </c>
      <c r="BM105" s="20">
        <v>116.36327243370334</v>
      </c>
      <c r="BN105" s="20">
        <v>1072.1404595634674</v>
      </c>
      <c r="BO105" s="20">
        <v>2.0677056943428349</v>
      </c>
      <c r="BP105" s="20">
        <v>140.46049010189105</v>
      </c>
      <c r="BQ105" s="20">
        <v>88.268533302230225</v>
      </c>
      <c r="BR105" s="20">
        <v>69.944168574585788</v>
      </c>
      <c r="BS105" s="20">
        <v>42.671179184146325</v>
      </c>
      <c r="BT105" s="20">
        <v>9.08742262999057</v>
      </c>
      <c r="BU105" s="20">
        <v>1240.7924180692453</v>
      </c>
      <c r="BV105" s="20">
        <v>114.32139908701124</v>
      </c>
      <c r="BW105" s="20">
        <v>108.90354241305175</v>
      </c>
      <c r="BX105" s="20">
        <v>8.0777938155957791</v>
      </c>
      <c r="BY105" s="20">
        <v>6.2799362079261698</v>
      </c>
      <c r="BZ105" s="20">
        <v>29.041027209521424</v>
      </c>
      <c r="CA105" s="20">
        <v>11.783660322065488</v>
      </c>
      <c r="CB105" s="20">
        <v>0</v>
      </c>
      <c r="CC105" s="20">
        <v>39.590068406784461</v>
      </c>
      <c r="CD105" s="20">
        <v>459.40863743470948</v>
      </c>
      <c r="CE105" s="20">
        <v>12.885356775330868</v>
      </c>
      <c r="CF105" s="20">
        <v>688.17779247413011</v>
      </c>
      <c r="CG105" s="20">
        <v>1393.9019265358579</v>
      </c>
      <c r="CH105" s="20">
        <v>426.99519994912328</v>
      </c>
      <c r="CI105" s="20">
        <v>405.02986354493152</v>
      </c>
      <c r="CJ105" s="20">
        <v>1462.9926496196567</v>
      </c>
      <c r="CK105" s="20">
        <v>2512.0241132377955</v>
      </c>
      <c r="CL105" s="20">
        <v>1341.3906239734049</v>
      </c>
      <c r="CM105" s="20">
        <v>4459.2052192897836</v>
      </c>
      <c r="CN105" s="20">
        <v>5435.2010227611099</v>
      </c>
      <c r="CO105" s="20">
        <v>183.10237540051565</v>
      </c>
      <c r="CP105" s="20">
        <v>0</v>
      </c>
      <c r="CQ105" s="20">
        <v>127.06363098356246</v>
      </c>
      <c r="CR105" s="20">
        <v>8163.8905506977881</v>
      </c>
      <c r="CS105" s="20">
        <v>1582.0411814540437</v>
      </c>
      <c r="CT105" s="20">
        <v>147.68137584188688</v>
      </c>
      <c r="CU105" s="20">
        <v>1952.796953799125</v>
      </c>
      <c r="CV105" s="20">
        <v>262.73263102989478</v>
      </c>
      <c r="CW105" s="20">
        <v>138.27068268832065</v>
      </c>
      <c r="CX105" s="20">
        <v>490.70195135796945</v>
      </c>
      <c r="CY105" s="20">
        <v>197.86626286600475</v>
      </c>
      <c r="CZ105" s="20">
        <v>196.03900774414629</v>
      </c>
      <c r="DA105" s="20">
        <v>5049.1707252969836</v>
      </c>
      <c r="DB105" s="20">
        <v>318.19899014449118</v>
      </c>
      <c r="DC105" s="20">
        <v>1094.935144350939</v>
      </c>
      <c r="DD105" s="20">
        <v>363.58364742796613</v>
      </c>
      <c r="DE105" s="20">
        <v>34.347415908035707</v>
      </c>
      <c r="DF105" s="20">
        <v>110.29331080909566</v>
      </c>
      <c r="DG105" s="20">
        <v>230.04244513018745</v>
      </c>
      <c r="DH105" s="20">
        <v>95.880278496506833</v>
      </c>
      <c r="DI105" s="20">
        <v>565.48516620564646</v>
      </c>
      <c r="DJ105" s="20">
        <v>452.13545278021854</v>
      </c>
      <c r="DK105" s="20">
        <v>476.07412828937095</v>
      </c>
      <c r="DL105" s="20">
        <v>292.82049509764715</v>
      </c>
      <c r="DM105" s="20">
        <v>853.20262881511417</v>
      </c>
      <c r="DN105" s="20">
        <v>68.077106610966297</v>
      </c>
      <c r="DO105" s="20">
        <v>0</v>
      </c>
      <c r="DP105" s="20">
        <v>458.14610583661789</v>
      </c>
      <c r="DQ105" s="20">
        <v>633.63018370931513</v>
      </c>
      <c r="DR105" s="20">
        <v>490.18455301720098</v>
      </c>
      <c r="DS105" s="20">
        <v>738.63798580969217</v>
      </c>
      <c r="DT105" s="20">
        <v>110.05209507422694</v>
      </c>
      <c r="DU105" s="20">
        <v>823.82795406830564</v>
      </c>
      <c r="DV105" s="20">
        <v>1760.8046423936307</v>
      </c>
      <c r="DW105" s="20">
        <v>288.55023292009622</v>
      </c>
      <c r="DX105" s="20">
        <v>6.0810262752578863</v>
      </c>
      <c r="DY105" s="20">
        <v>1208.679574227762</v>
      </c>
      <c r="DZ105" s="20">
        <v>1030.0823368633305</v>
      </c>
      <c r="EA105" s="20">
        <v>259.194267236955</v>
      </c>
      <c r="EB105" s="20">
        <v>210.10368489056941</v>
      </c>
      <c r="EC105" s="20">
        <v>65.36500973058962</v>
      </c>
      <c r="ED105" s="20">
        <v>4.5017709492610543</v>
      </c>
      <c r="EE105" s="20">
        <v>22.091754196597691</v>
      </c>
      <c r="EF105" s="20">
        <v>11.458462480148031</v>
      </c>
      <c r="EG105" s="20">
        <v>7.3407855449390871</v>
      </c>
      <c r="EH105" s="20">
        <v>0</v>
      </c>
      <c r="EI105" s="18">
        <f t="shared" si="9"/>
        <v>59041.462659591554</v>
      </c>
      <c r="EJ105" s="20">
        <v>231562.02425155704</v>
      </c>
      <c r="EK105" s="20">
        <v>659.81096883764303</v>
      </c>
      <c r="EL105" s="20">
        <v>2348.0463518170741</v>
      </c>
      <c r="EM105" s="20">
        <v>13615.065316435475</v>
      </c>
      <c r="EN105" s="20">
        <v>5963.5150231968464</v>
      </c>
      <c r="EO105" s="20">
        <v>9.7298733697447872</v>
      </c>
      <c r="EP105" s="20">
        <v>9.3018888145468459</v>
      </c>
      <c r="EQ105" s="20">
        <v>0</v>
      </c>
      <c r="ER105" s="20">
        <v>12.502203877886085</v>
      </c>
      <c r="ES105" s="20">
        <v>1.949186146805354</v>
      </c>
      <c r="ET105" s="20">
        <v>0</v>
      </c>
      <c r="EU105" s="20">
        <v>0</v>
      </c>
      <c r="EV105" s="20">
        <v>0</v>
      </c>
      <c r="EW105" s="20">
        <v>0</v>
      </c>
      <c r="EX105" s="20">
        <v>10907.022422464463</v>
      </c>
      <c r="EY105" s="20">
        <v>14.062310504585689</v>
      </c>
      <c r="EZ105" s="20">
        <v>11893.058855837051</v>
      </c>
      <c r="FA105" s="20">
        <v>9034.4012696503341</v>
      </c>
      <c r="FB105" s="20">
        <v>858.30491675813857</v>
      </c>
      <c r="FC105" s="20">
        <v>4130.7909745743318</v>
      </c>
      <c r="FD105" s="20">
        <v>29638.244934914517</v>
      </c>
      <c r="FE105" s="20">
        <v>11944.449748303807</v>
      </c>
      <c r="FF105" s="20">
        <v>2906.3531972075725</v>
      </c>
      <c r="FG105" s="18">
        <f t="shared" si="11"/>
        <v>335508.63369426789</v>
      </c>
      <c r="FH105" s="17">
        <f t="shared" si="10"/>
        <v>394550.09635385947</v>
      </c>
      <c r="FI105" s="28"/>
      <c r="FK105" s="17">
        <v>394550.09635385947</v>
      </c>
      <c r="FL105" s="29">
        <f t="shared" si="12"/>
        <v>0</v>
      </c>
      <c r="FN105" s="20">
        <f t="shared" si="13"/>
        <v>3007.8573206547171</v>
      </c>
      <c r="FO105" s="20">
        <f t="shared" si="14"/>
        <v>5996.998175405829</v>
      </c>
      <c r="FP105" s="20">
        <f t="shared" si="15"/>
        <v>70405.603897245761</v>
      </c>
    </row>
    <row r="106" spans="1:172" s="7" customFormat="1" ht="21.95" customHeight="1" thickBot="1" x14ac:dyDescent="0.25">
      <c r="A106" s="12" t="s">
        <v>275</v>
      </c>
      <c r="B106" s="12" t="s">
        <v>276</v>
      </c>
      <c r="C106" s="20">
        <v>170.73184429448526</v>
      </c>
      <c r="D106" s="20">
        <v>257.5148275746073</v>
      </c>
      <c r="E106" s="20">
        <v>401.29814233257912</v>
      </c>
      <c r="F106" s="20">
        <v>783.27188129066019</v>
      </c>
      <c r="G106" s="20">
        <v>93.343263721113459</v>
      </c>
      <c r="H106" s="20">
        <v>350.72531209193943</v>
      </c>
      <c r="I106" s="20">
        <v>1.9586898892239519</v>
      </c>
      <c r="J106" s="20">
        <v>11.7172456662187</v>
      </c>
      <c r="K106" s="20">
        <v>501.55625835562023</v>
      </c>
      <c r="L106" s="20">
        <v>433.16602957642851</v>
      </c>
      <c r="M106" s="20">
        <v>322.92716429470579</v>
      </c>
      <c r="N106" s="20">
        <v>727.00665006652957</v>
      </c>
      <c r="O106" s="20">
        <v>11.297835480850733</v>
      </c>
      <c r="P106" s="20">
        <v>9940.6279466053602</v>
      </c>
      <c r="Q106" s="20">
        <v>81.783158520361354</v>
      </c>
      <c r="R106" s="20">
        <v>11395.917852719838</v>
      </c>
      <c r="S106" s="20">
        <v>7279.8821890248864</v>
      </c>
      <c r="T106" s="20">
        <v>1208.8246624661165</v>
      </c>
      <c r="U106" s="20">
        <v>1566.2917500977089</v>
      </c>
      <c r="V106" s="20">
        <v>146.90931612213566</v>
      </c>
      <c r="W106" s="20">
        <v>2304.1069973394769</v>
      </c>
      <c r="X106" s="20">
        <v>2731.3432542947103</v>
      </c>
      <c r="Y106" s="20">
        <v>883.11525493137435</v>
      </c>
      <c r="Z106" s="20">
        <v>372.47086526945628</v>
      </c>
      <c r="AA106" s="20">
        <v>70.923626491460368</v>
      </c>
      <c r="AB106" s="20">
        <v>2826.1186428079677</v>
      </c>
      <c r="AC106" s="20">
        <v>1620.5692382404466</v>
      </c>
      <c r="AD106" s="20">
        <v>585.35372887666642</v>
      </c>
      <c r="AE106" s="20">
        <v>15.776968617036545</v>
      </c>
      <c r="AF106" s="20">
        <v>3679.7999019981999</v>
      </c>
      <c r="AG106" s="20">
        <v>0.43009900972250237</v>
      </c>
      <c r="AH106" s="20">
        <v>41.077037554949719</v>
      </c>
      <c r="AI106" s="20">
        <v>3045.7447757359905</v>
      </c>
      <c r="AJ106" s="20">
        <v>1504.4995095731417</v>
      </c>
      <c r="AK106" s="20">
        <v>2611.8216284342134</v>
      </c>
      <c r="AL106" s="20">
        <v>9835.3365076837545</v>
      </c>
      <c r="AM106" s="20">
        <v>2341.8724394691817</v>
      </c>
      <c r="AN106" s="20">
        <v>712.66110886753211</v>
      </c>
      <c r="AO106" s="20">
        <v>1888.3675861329791</v>
      </c>
      <c r="AP106" s="20">
        <v>3208.39023501261</v>
      </c>
      <c r="AQ106" s="20">
        <v>2260.66045852962</v>
      </c>
      <c r="AR106" s="20">
        <v>2480.5916720628034</v>
      </c>
      <c r="AS106" s="20">
        <v>133.50063274225948</v>
      </c>
      <c r="AT106" s="20">
        <v>141.28297219990031</v>
      </c>
      <c r="AU106" s="20">
        <v>2320.3268895218725</v>
      </c>
      <c r="AV106" s="20">
        <v>350.5538185328025</v>
      </c>
      <c r="AW106" s="20">
        <v>491.71126170446911</v>
      </c>
      <c r="AX106" s="20">
        <v>1351.8930171023521</v>
      </c>
      <c r="AY106" s="20">
        <v>249.24143610485567</v>
      </c>
      <c r="AZ106" s="20">
        <v>4908.3482185330968</v>
      </c>
      <c r="BA106" s="20">
        <v>4.4649031876276553</v>
      </c>
      <c r="BB106" s="20">
        <v>1314.431572198579</v>
      </c>
      <c r="BC106" s="20">
        <v>873.80187377380639</v>
      </c>
      <c r="BD106" s="20">
        <v>255.1555188430454</v>
      </c>
      <c r="BE106" s="20">
        <v>209.02854787547136</v>
      </c>
      <c r="BF106" s="20">
        <v>2441.9867436448267</v>
      </c>
      <c r="BG106" s="20">
        <v>8445.8474613818944</v>
      </c>
      <c r="BH106" s="20">
        <v>3971.7426046306946</v>
      </c>
      <c r="BI106" s="20">
        <v>0</v>
      </c>
      <c r="BJ106" s="20">
        <v>775.92576130852672</v>
      </c>
      <c r="BK106" s="20">
        <v>182.97878573634387</v>
      </c>
      <c r="BL106" s="20">
        <v>178.87687735154651</v>
      </c>
      <c r="BM106" s="20">
        <v>234.8767563519236</v>
      </c>
      <c r="BN106" s="20">
        <v>1872.5520393038917</v>
      </c>
      <c r="BO106" s="20">
        <v>64.163063821921668</v>
      </c>
      <c r="BP106" s="20">
        <v>482.26137641760272</v>
      </c>
      <c r="BQ106" s="20">
        <v>1683.7716668626447</v>
      </c>
      <c r="BR106" s="20">
        <v>4177.3152498058789</v>
      </c>
      <c r="BS106" s="20">
        <v>4787.3370006549994</v>
      </c>
      <c r="BT106" s="20">
        <v>608.31043474018736</v>
      </c>
      <c r="BU106" s="20">
        <v>15583.225457326114</v>
      </c>
      <c r="BV106" s="20">
        <v>5816.3879541090664</v>
      </c>
      <c r="BW106" s="20">
        <v>3624.3546689637024</v>
      </c>
      <c r="BX106" s="20">
        <v>4454.8324982598751</v>
      </c>
      <c r="BY106" s="20">
        <v>628.95574840071163</v>
      </c>
      <c r="BZ106" s="20">
        <v>8464.5610549931735</v>
      </c>
      <c r="CA106" s="20">
        <v>629.75935836992653</v>
      </c>
      <c r="CB106" s="20">
        <v>95.12117566334932</v>
      </c>
      <c r="CC106" s="20">
        <v>1709.6371292941533</v>
      </c>
      <c r="CD106" s="20">
        <v>9462.0211878170667</v>
      </c>
      <c r="CE106" s="20">
        <v>891.17834904529764</v>
      </c>
      <c r="CF106" s="20">
        <v>6131.3298299968728</v>
      </c>
      <c r="CG106" s="20">
        <v>441.43134725841639</v>
      </c>
      <c r="CH106" s="20">
        <v>543.89941387036299</v>
      </c>
      <c r="CI106" s="20">
        <v>1095.282701004515</v>
      </c>
      <c r="CJ106" s="20">
        <v>11943.557024569283</v>
      </c>
      <c r="CK106" s="20">
        <v>1401.9021020297268</v>
      </c>
      <c r="CL106" s="20">
        <v>3056.9477235883282</v>
      </c>
      <c r="CM106" s="20">
        <v>10996.93390641009</v>
      </c>
      <c r="CN106" s="20">
        <v>66353.107508399116</v>
      </c>
      <c r="CO106" s="20">
        <v>1650.1059691073335</v>
      </c>
      <c r="CP106" s="20">
        <v>0.25043981392809139</v>
      </c>
      <c r="CQ106" s="20">
        <v>2402.9551881033544</v>
      </c>
      <c r="CR106" s="20">
        <v>140.0254841878336</v>
      </c>
      <c r="CS106" s="20">
        <v>45957.443726099125</v>
      </c>
      <c r="CT106" s="20">
        <v>720.68632216782225</v>
      </c>
      <c r="CU106" s="20">
        <v>1356.3826831040126</v>
      </c>
      <c r="CV106" s="20">
        <v>37705.66259561036</v>
      </c>
      <c r="CW106" s="20">
        <v>33805.02818295054</v>
      </c>
      <c r="CX106" s="20">
        <v>1089.7655929285183</v>
      </c>
      <c r="CY106" s="20">
        <v>1923.7070992405809</v>
      </c>
      <c r="CZ106" s="20">
        <v>703.77960645333235</v>
      </c>
      <c r="DA106" s="20">
        <v>799.52181434929071</v>
      </c>
      <c r="DB106" s="20">
        <v>470.12675187001844</v>
      </c>
      <c r="DC106" s="20">
        <v>192.83518315303064</v>
      </c>
      <c r="DD106" s="20">
        <v>32.517871475013408</v>
      </c>
      <c r="DE106" s="20">
        <v>21.696805203124278</v>
      </c>
      <c r="DF106" s="20">
        <v>87.388069296777843</v>
      </c>
      <c r="DG106" s="20">
        <v>1313.5474392455308</v>
      </c>
      <c r="DH106" s="20">
        <v>2144.2539538190417</v>
      </c>
      <c r="DI106" s="20">
        <v>738.56388418420647</v>
      </c>
      <c r="DJ106" s="20">
        <v>7636.7471273907831</v>
      </c>
      <c r="DK106" s="20">
        <v>3264.0445634797934</v>
      </c>
      <c r="DL106" s="20">
        <v>313.51312864463773</v>
      </c>
      <c r="DM106" s="20">
        <v>719.09996241120723</v>
      </c>
      <c r="DN106" s="20">
        <v>1211.6606142330354</v>
      </c>
      <c r="DO106" s="20">
        <v>15.369346601581132</v>
      </c>
      <c r="DP106" s="20">
        <v>855.55676647532721</v>
      </c>
      <c r="DQ106" s="20">
        <v>13.58790613809761</v>
      </c>
      <c r="DR106" s="20">
        <v>3380.0384246309004</v>
      </c>
      <c r="DS106" s="20">
        <v>127.01147730842784</v>
      </c>
      <c r="DT106" s="20">
        <v>112.59039884391231</v>
      </c>
      <c r="DU106" s="20">
        <v>1712.0474640588559</v>
      </c>
      <c r="DV106" s="20">
        <v>601.20829712441628</v>
      </c>
      <c r="DW106" s="20">
        <v>399.62455219877501</v>
      </c>
      <c r="DX106" s="20">
        <v>2.3532506249444047</v>
      </c>
      <c r="DY106" s="20">
        <v>7371.8163907262542</v>
      </c>
      <c r="DZ106" s="20">
        <v>3137.4684397446272</v>
      </c>
      <c r="EA106" s="20">
        <v>1128.8700877407455</v>
      </c>
      <c r="EB106" s="20">
        <v>3102.5807424816717</v>
      </c>
      <c r="EC106" s="20">
        <v>1360.7122960955942</v>
      </c>
      <c r="ED106" s="20">
        <v>42.509200681931624</v>
      </c>
      <c r="EE106" s="20">
        <v>90.848549495916785</v>
      </c>
      <c r="EF106" s="20">
        <v>32.41179484223192</v>
      </c>
      <c r="EG106" s="20">
        <v>133.31674771225235</v>
      </c>
      <c r="EH106" s="20">
        <v>0</v>
      </c>
      <c r="EI106" s="18">
        <f t="shared" si="9"/>
        <v>446565.12837287557</v>
      </c>
      <c r="EJ106" s="20">
        <v>20178.087636145588</v>
      </c>
      <c r="EK106" s="20">
        <v>41.711302318625187</v>
      </c>
      <c r="EL106" s="20">
        <v>359.13642638100038</v>
      </c>
      <c r="EM106" s="20">
        <v>0</v>
      </c>
      <c r="EN106" s="20">
        <v>118.17163246389022</v>
      </c>
      <c r="EO106" s="20">
        <v>0.19221800041643167</v>
      </c>
      <c r="EP106" s="20">
        <v>0.18376297409871278</v>
      </c>
      <c r="EQ106" s="20">
        <v>0</v>
      </c>
      <c r="ER106" s="20">
        <v>0.53006586127244681</v>
      </c>
      <c r="ES106" s="20">
        <v>138.10652724462076</v>
      </c>
      <c r="ET106" s="20">
        <v>2.9093038237266762</v>
      </c>
      <c r="EU106" s="20">
        <v>24.765857046344447</v>
      </c>
      <c r="EV106" s="20">
        <v>189.1791412693766</v>
      </c>
      <c r="EW106" s="20">
        <v>-7.6766223488855871</v>
      </c>
      <c r="EX106" s="20">
        <v>24573.603179232057</v>
      </c>
      <c r="EY106" s="20">
        <v>0</v>
      </c>
      <c r="EZ106" s="20">
        <v>10631.032830580376</v>
      </c>
      <c r="FA106" s="20">
        <v>9418.5186703442723</v>
      </c>
      <c r="FB106" s="20">
        <v>663.38002919392125</v>
      </c>
      <c r="FC106" s="20">
        <v>10556.261790026665</v>
      </c>
      <c r="FD106" s="20">
        <v>65021.210105842569</v>
      </c>
      <c r="FE106" s="20">
        <v>26607.623936270102</v>
      </c>
      <c r="FF106" s="20">
        <v>6091.1971931331691</v>
      </c>
      <c r="FG106" s="18">
        <f t="shared" si="11"/>
        <v>174608.12498580321</v>
      </c>
      <c r="FH106" s="17">
        <f t="shared" si="10"/>
        <v>621173.25335867878</v>
      </c>
      <c r="FI106" s="28"/>
      <c r="FK106" s="17">
        <v>621173.25335867854</v>
      </c>
      <c r="FL106" s="29">
        <f t="shared" si="12"/>
        <v>0</v>
      </c>
      <c r="FN106" s="20">
        <f t="shared" si="13"/>
        <v>400.84772869962558</v>
      </c>
      <c r="FO106" s="20">
        <f t="shared" si="14"/>
        <v>260.09351036802531</v>
      </c>
      <c r="FP106" s="20">
        <f t="shared" si="15"/>
        <v>128989.22455539108</v>
      </c>
    </row>
    <row r="107" spans="1:172" s="7" customFormat="1" ht="21.95" customHeight="1" thickBot="1" x14ac:dyDescent="0.25">
      <c r="A107" s="12" t="s">
        <v>277</v>
      </c>
      <c r="B107" s="12" t="s">
        <v>278</v>
      </c>
      <c r="C107" s="20">
        <v>0.26560683305241745</v>
      </c>
      <c r="D107" s="20">
        <v>0.32808341177156825</v>
      </c>
      <c r="E107" s="20">
        <v>0.14373320551303548</v>
      </c>
      <c r="F107" s="20">
        <v>1.3803639844074289</v>
      </c>
      <c r="G107" s="20">
        <v>0.2644486233560438</v>
      </c>
      <c r="H107" s="20">
        <v>0.83165748889806446</v>
      </c>
      <c r="I107" s="20">
        <v>0.12019361679576104</v>
      </c>
      <c r="J107" s="20">
        <v>6.7610021080777766E-2</v>
      </c>
      <c r="K107" s="20">
        <v>0.80051231254305133</v>
      </c>
      <c r="L107" s="20">
        <v>1.4681529413392551</v>
      </c>
      <c r="M107" s="20">
        <v>0.7301680700037011</v>
      </c>
      <c r="N107" s="20">
        <v>1.1799494150622485</v>
      </c>
      <c r="O107" s="20">
        <v>0.27208714877430784</v>
      </c>
      <c r="P107" s="20">
        <v>13.80086077987476</v>
      </c>
      <c r="Q107" s="20">
        <v>0.30229149970797675</v>
      </c>
      <c r="R107" s="20">
        <v>16.692505547547128</v>
      </c>
      <c r="S107" s="20">
        <v>8.9042088886986264</v>
      </c>
      <c r="T107" s="20">
        <v>2.2067692756731851</v>
      </c>
      <c r="U107" s="20">
        <v>2.1871884100804007</v>
      </c>
      <c r="V107" s="20">
        <v>0.35157737470854311</v>
      </c>
      <c r="W107" s="20">
        <v>3.6946015305216409</v>
      </c>
      <c r="X107" s="20">
        <v>5.1949109938720692</v>
      </c>
      <c r="Y107" s="20">
        <v>1.8570649287614664</v>
      </c>
      <c r="Z107" s="20">
        <v>1.833912846061112</v>
      </c>
      <c r="AA107" s="20">
        <v>0.21534402305623301</v>
      </c>
      <c r="AB107" s="20">
        <v>4.9328167824454408</v>
      </c>
      <c r="AC107" s="20">
        <v>5.0583991180152479</v>
      </c>
      <c r="AD107" s="20">
        <v>0.86405278716864586</v>
      </c>
      <c r="AE107" s="20">
        <v>0.65193651224519256</v>
      </c>
      <c r="AF107" s="20">
        <v>5.4343630258718862</v>
      </c>
      <c r="AG107" s="20">
        <v>0.13388307022416401</v>
      </c>
      <c r="AH107" s="20">
        <v>7.6250947825348026E-2</v>
      </c>
      <c r="AI107" s="20">
        <v>43.31867314379376</v>
      </c>
      <c r="AJ107" s="20">
        <v>10.426256587980935</v>
      </c>
      <c r="AK107" s="20">
        <v>1.2045062329164806</v>
      </c>
      <c r="AL107" s="20">
        <v>388.80426660074221</v>
      </c>
      <c r="AM107" s="20">
        <v>30.286107357366898</v>
      </c>
      <c r="AN107" s="20">
        <v>8.9935692062744792</v>
      </c>
      <c r="AO107" s="20">
        <v>2.8923322166877972</v>
      </c>
      <c r="AP107" s="20">
        <v>308.5678881309326</v>
      </c>
      <c r="AQ107" s="20">
        <v>68.243135944211232</v>
      </c>
      <c r="AR107" s="20">
        <v>180.75648583040413</v>
      </c>
      <c r="AS107" s="20">
        <v>0.49709138966069194</v>
      </c>
      <c r="AT107" s="20">
        <v>0.92474375226222782</v>
      </c>
      <c r="AU107" s="20">
        <v>6.252898001086697</v>
      </c>
      <c r="AV107" s="20">
        <v>1.168875418794463</v>
      </c>
      <c r="AW107" s="20">
        <v>28.990114884673915</v>
      </c>
      <c r="AX107" s="20">
        <v>5.597200851531035</v>
      </c>
      <c r="AY107" s="20">
        <v>0.41198236540102057</v>
      </c>
      <c r="AZ107" s="20">
        <v>1767.0612868538665</v>
      </c>
      <c r="BA107" s="20">
        <v>0.67336649124328296</v>
      </c>
      <c r="BB107" s="20">
        <v>5.9568429187370553</v>
      </c>
      <c r="BC107" s="20">
        <v>1.573011996932566</v>
      </c>
      <c r="BD107" s="20">
        <v>0.36502797649063545</v>
      </c>
      <c r="BE107" s="20">
        <v>0.34423698720145568</v>
      </c>
      <c r="BF107" s="20">
        <v>3.6351433034115126</v>
      </c>
      <c r="BG107" s="20">
        <v>4083.8164405268885</v>
      </c>
      <c r="BH107" s="20">
        <v>24.625290101386572</v>
      </c>
      <c r="BI107" s="20">
        <v>0</v>
      </c>
      <c r="BJ107" s="20">
        <v>7.3801464505795487</v>
      </c>
      <c r="BK107" s="20">
        <v>0.2765067818697286</v>
      </c>
      <c r="BL107" s="20">
        <v>1.5612524970274351</v>
      </c>
      <c r="BM107" s="20">
        <v>1.7840062987565894</v>
      </c>
      <c r="BN107" s="20">
        <v>4.3107236107716975</v>
      </c>
      <c r="BO107" s="20">
        <v>0.1518461953324993</v>
      </c>
      <c r="BP107" s="20">
        <v>8.7437797594418605</v>
      </c>
      <c r="BQ107" s="20">
        <v>545.79616060231945</v>
      </c>
      <c r="BR107" s="20">
        <v>48.841789278087319</v>
      </c>
      <c r="BS107" s="20">
        <v>6.5930430423909998</v>
      </c>
      <c r="BT107" s="20">
        <v>1.1552886472711277</v>
      </c>
      <c r="BU107" s="20">
        <v>21.089233093951663</v>
      </c>
      <c r="BV107" s="20">
        <v>10.650354145865126</v>
      </c>
      <c r="BW107" s="20">
        <v>62.104495888816373</v>
      </c>
      <c r="BX107" s="20">
        <v>5.6052531293491505E-3</v>
      </c>
      <c r="BY107" s="20">
        <v>0.1551802651757693</v>
      </c>
      <c r="BZ107" s="20">
        <v>69.91292466345233</v>
      </c>
      <c r="CA107" s="20">
        <v>0.23509330874978318</v>
      </c>
      <c r="CB107" s="20">
        <v>0.13499474587982171</v>
      </c>
      <c r="CC107" s="20">
        <v>46.559933171368506</v>
      </c>
      <c r="CD107" s="20">
        <v>1.1264735185435022</v>
      </c>
      <c r="CE107" s="20">
        <v>20.971694673893552</v>
      </c>
      <c r="CF107" s="20">
        <v>9.3396523864038965</v>
      </c>
      <c r="CG107" s="20">
        <v>34.620752057886975</v>
      </c>
      <c r="CH107" s="20">
        <v>1.2144495148245036</v>
      </c>
      <c r="CI107" s="20">
        <v>1.852438297266126</v>
      </c>
      <c r="CJ107" s="20">
        <v>2879.3694905253624</v>
      </c>
      <c r="CK107" s="20">
        <v>3.486523039521074</v>
      </c>
      <c r="CL107" s="20">
        <v>140.94226079990219</v>
      </c>
      <c r="CM107" s="20">
        <v>1620.2396206491294</v>
      </c>
      <c r="CN107" s="20">
        <v>12186.803174454746</v>
      </c>
      <c r="CO107" s="20">
        <v>291.87219846969589</v>
      </c>
      <c r="CP107" s="20">
        <v>1.0797828350499292E-2</v>
      </c>
      <c r="CQ107" s="20">
        <v>16.208011114749961</v>
      </c>
      <c r="CR107" s="20">
        <v>2.3163609597979002</v>
      </c>
      <c r="CS107" s="20">
        <v>2947.5851353011726</v>
      </c>
      <c r="CT107" s="20">
        <v>13.309833106587208</v>
      </c>
      <c r="CU107" s="20">
        <v>28.100545679692114</v>
      </c>
      <c r="CV107" s="20">
        <v>702.94827844622921</v>
      </c>
      <c r="CW107" s="20">
        <v>43.509697469959612</v>
      </c>
      <c r="CX107" s="20">
        <v>7.851667082863548</v>
      </c>
      <c r="CY107" s="20">
        <v>13.589388511080259</v>
      </c>
      <c r="CZ107" s="20">
        <v>1.9169041681079879</v>
      </c>
      <c r="DA107" s="20">
        <v>4576.971353255798</v>
      </c>
      <c r="DB107" s="20">
        <v>3.1397993029775662</v>
      </c>
      <c r="DC107" s="20">
        <v>175.61097638652086</v>
      </c>
      <c r="DD107" s="20">
        <v>10.114653996348824</v>
      </c>
      <c r="DE107" s="20">
        <v>5.1089469497352207</v>
      </c>
      <c r="DF107" s="20">
        <v>4.3486561401497275</v>
      </c>
      <c r="DG107" s="20">
        <v>75.490722898569814</v>
      </c>
      <c r="DH107" s="20">
        <v>37.059480308883451</v>
      </c>
      <c r="DI107" s="20">
        <v>4.1929639538792829</v>
      </c>
      <c r="DJ107" s="20">
        <v>246.37296414936489</v>
      </c>
      <c r="DK107" s="20">
        <v>20.03311690744717</v>
      </c>
      <c r="DL107" s="20">
        <v>23.591607201863507</v>
      </c>
      <c r="DM107" s="20">
        <v>7.8352265439540609</v>
      </c>
      <c r="DN107" s="20">
        <v>2562.0980439303339</v>
      </c>
      <c r="DO107" s="20">
        <v>0.69696931397543738</v>
      </c>
      <c r="DP107" s="20">
        <v>4.2923302740934819</v>
      </c>
      <c r="DQ107" s="20">
        <v>0.22742931123885432</v>
      </c>
      <c r="DR107" s="20">
        <v>10.425571217272136</v>
      </c>
      <c r="DS107" s="20">
        <v>1.799932782566845</v>
      </c>
      <c r="DT107" s="20">
        <v>0.50632930641985718</v>
      </c>
      <c r="DU107" s="20">
        <v>11.760566491761953</v>
      </c>
      <c r="DV107" s="20">
        <v>3.1032986621699177</v>
      </c>
      <c r="DW107" s="20">
        <v>1.448822210728832</v>
      </c>
      <c r="DX107" s="20">
        <v>0.28684398198574873</v>
      </c>
      <c r="DY107" s="20">
        <v>15.535633222892065</v>
      </c>
      <c r="DZ107" s="20">
        <v>12.474664531411868</v>
      </c>
      <c r="EA107" s="20">
        <v>3.1906850902323809</v>
      </c>
      <c r="EB107" s="20">
        <v>6.5472573917671113</v>
      </c>
      <c r="EC107" s="20">
        <v>1.9480149430586162</v>
      </c>
      <c r="ED107" s="20">
        <v>0.12740233062720183</v>
      </c>
      <c r="EE107" s="20">
        <v>1.0418801903884805</v>
      </c>
      <c r="EF107" s="20">
        <v>0.3334000798855758</v>
      </c>
      <c r="EG107" s="20">
        <v>0.20352700326592441</v>
      </c>
      <c r="EH107" s="20">
        <v>0</v>
      </c>
      <c r="EI107" s="18">
        <f t="shared" si="9"/>
        <v>36692.179056503432</v>
      </c>
      <c r="EJ107" s="20">
        <v>1119.5987414837368</v>
      </c>
      <c r="EK107" s="20">
        <v>0</v>
      </c>
      <c r="EL107" s="20">
        <v>0</v>
      </c>
      <c r="EM107" s="20">
        <v>0</v>
      </c>
      <c r="EN107" s="20">
        <v>0</v>
      </c>
      <c r="EO107" s="20">
        <v>0</v>
      </c>
      <c r="EP107" s="20">
        <v>0</v>
      </c>
      <c r="EQ107" s="20">
        <v>0</v>
      </c>
      <c r="ER107" s="20">
        <v>0</v>
      </c>
      <c r="ES107" s="20">
        <v>0</v>
      </c>
      <c r="ET107" s="20">
        <v>0</v>
      </c>
      <c r="EU107" s="20">
        <v>4.6636030295488462</v>
      </c>
      <c r="EV107" s="20">
        <v>36.432686888888526</v>
      </c>
      <c r="EW107" s="20">
        <v>-1.4783869750362688</v>
      </c>
      <c r="EX107" s="20">
        <v>13746.89001478094</v>
      </c>
      <c r="EY107" s="20">
        <v>0</v>
      </c>
      <c r="EZ107" s="20">
        <v>0</v>
      </c>
      <c r="FA107" s="20">
        <v>0</v>
      </c>
      <c r="FB107" s="20">
        <v>0</v>
      </c>
      <c r="FC107" s="20">
        <v>0</v>
      </c>
      <c r="FD107" s="20">
        <v>0</v>
      </c>
      <c r="FE107" s="20">
        <v>0</v>
      </c>
      <c r="FF107" s="20">
        <v>0</v>
      </c>
      <c r="FG107" s="18">
        <f t="shared" si="11"/>
        <v>14906.106659208079</v>
      </c>
      <c r="FH107" s="17">
        <f t="shared" si="10"/>
        <v>51598.285715711507</v>
      </c>
      <c r="FI107" s="28"/>
      <c r="FK107" s="17">
        <v>51598.2857157115</v>
      </c>
      <c r="FL107" s="29">
        <f t="shared" si="12"/>
        <v>0</v>
      </c>
      <c r="FN107" s="20">
        <f t="shared" si="13"/>
        <v>0</v>
      </c>
      <c r="FO107" s="20">
        <f t="shared" si="14"/>
        <v>0</v>
      </c>
      <c r="FP107" s="20">
        <f t="shared" si="15"/>
        <v>0</v>
      </c>
    </row>
    <row r="108" spans="1:172" s="7" customFormat="1" ht="21.95" customHeight="1" thickBot="1" x14ac:dyDescent="0.25">
      <c r="A108" s="12" t="s">
        <v>279</v>
      </c>
      <c r="B108" s="12" t="s">
        <v>280</v>
      </c>
      <c r="C108" s="20">
        <v>0.42461495696318335</v>
      </c>
      <c r="D108" s="20">
        <v>0.11658623447553551</v>
      </c>
      <c r="E108" s="20">
        <v>3.0547906999860701E-2</v>
      </c>
      <c r="F108" s="20">
        <v>6.2733238149383039</v>
      </c>
      <c r="G108" s="20">
        <v>1.0759813054416925</v>
      </c>
      <c r="H108" s="20">
        <v>2.6500517672430424</v>
      </c>
      <c r="I108" s="20">
        <v>0.18403383328795977</v>
      </c>
      <c r="J108" s="20">
        <v>5.137620000289715</v>
      </c>
      <c r="K108" s="20">
        <v>0.23231494200712202</v>
      </c>
      <c r="L108" s="20">
        <v>11.683232339322553</v>
      </c>
      <c r="M108" s="20">
        <v>0.39044720053129067</v>
      </c>
      <c r="N108" s="20">
        <v>6.5510099149649861</v>
      </c>
      <c r="O108" s="20">
        <v>3.7421021911505172</v>
      </c>
      <c r="P108" s="20">
        <v>11065.116714890188</v>
      </c>
      <c r="Q108" s="20">
        <v>3.9559016923813495</v>
      </c>
      <c r="R108" s="20">
        <v>180.82106706542629</v>
      </c>
      <c r="S108" s="20">
        <v>30.159955484404765</v>
      </c>
      <c r="T108" s="20">
        <v>1.2175158180395667</v>
      </c>
      <c r="U108" s="20">
        <v>13.820486340396563</v>
      </c>
      <c r="V108" s="20">
        <v>2.5449981270774953</v>
      </c>
      <c r="W108" s="20">
        <v>30.821522088162311</v>
      </c>
      <c r="X108" s="20">
        <v>30.406267753941147</v>
      </c>
      <c r="Y108" s="20">
        <v>1.1190674088418531</v>
      </c>
      <c r="Z108" s="20">
        <v>39.996871318770033</v>
      </c>
      <c r="AA108" s="20">
        <v>0.2619707417659155</v>
      </c>
      <c r="AB108" s="20">
        <v>103.0360093992134</v>
      </c>
      <c r="AC108" s="20">
        <v>43.044374186301383</v>
      </c>
      <c r="AD108" s="20">
        <v>18.082670587333091</v>
      </c>
      <c r="AE108" s="20">
        <v>1.9794411040329811</v>
      </c>
      <c r="AF108" s="20">
        <v>89.169218426400164</v>
      </c>
      <c r="AG108" s="20">
        <v>0.58115649674980119</v>
      </c>
      <c r="AH108" s="20">
        <v>2.6875555551141295</v>
      </c>
      <c r="AI108" s="20">
        <v>93.526788709089004</v>
      </c>
      <c r="AJ108" s="20">
        <v>82.18290210470515</v>
      </c>
      <c r="AK108" s="20">
        <v>43.318943852784351</v>
      </c>
      <c r="AL108" s="20">
        <v>144.72415522895236</v>
      </c>
      <c r="AM108" s="20">
        <v>464.94628700454365</v>
      </c>
      <c r="AN108" s="20">
        <v>175.89929680995448</v>
      </c>
      <c r="AO108" s="20">
        <v>775.4318500904908</v>
      </c>
      <c r="AP108" s="20">
        <v>118.69978058854424</v>
      </c>
      <c r="AQ108" s="20">
        <v>196.3838115754736</v>
      </c>
      <c r="AR108" s="20">
        <v>51.193733490192962</v>
      </c>
      <c r="AS108" s="20">
        <v>25.953244001510324</v>
      </c>
      <c r="AT108" s="20">
        <v>26.5059429956207</v>
      </c>
      <c r="AU108" s="20">
        <v>35.109303563695306</v>
      </c>
      <c r="AV108" s="20">
        <v>54.958521381995311</v>
      </c>
      <c r="AW108" s="20">
        <v>422.6038842624838</v>
      </c>
      <c r="AX108" s="20">
        <v>65.780864050853452</v>
      </c>
      <c r="AY108" s="20">
        <v>9.5367904767228016</v>
      </c>
      <c r="AZ108" s="20">
        <v>172.90674996450556</v>
      </c>
      <c r="BA108" s="20">
        <v>4.9845684055553106</v>
      </c>
      <c r="BB108" s="20">
        <v>12.80229820070031</v>
      </c>
      <c r="BC108" s="20">
        <v>45.824208307848195</v>
      </c>
      <c r="BD108" s="20">
        <v>1.4838359100626795</v>
      </c>
      <c r="BE108" s="20">
        <v>5.4145729313331623</v>
      </c>
      <c r="BF108" s="20">
        <v>42.979501536975214</v>
      </c>
      <c r="BG108" s="20">
        <v>161.47439390883682</v>
      </c>
      <c r="BH108" s="20">
        <v>137.64852270175504</v>
      </c>
      <c r="BI108" s="20">
        <v>0</v>
      </c>
      <c r="BJ108" s="20">
        <v>97.847458642231672</v>
      </c>
      <c r="BK108" s="20">
        <v>1.7700552535450833</v>
      </c>
      <c r="BL108" s="20">
        <v>21.487487563911735</v>
      </c>
      <c r="BM108" s="20">
        <v>13.744426343270609</v>
      </c>
      <c r="BN108" s="20">
        <v>152.22752906584739</v>
      </c>
      <c r="BO108" s="20">
        <v>1.4470412632859326</v>
      </c>
      <c r="BP108" s="20">
        <v>91.242252835863141</v>
      </c>
      <c r="BQ108" s="20">
        <v>30.371403661679867</v>
      </c>
      <c r="BR108" s="20">
        <v>122.44618383321679</v>
      </c>
      <c r="BS108" s="20">
        <v>21.630938054324872</v>
      </c>
      <c r="BT108" s="20">
        <v>15.934789391760079</v>
      </c>
      <c r="BU108" s="20">
        <v>175.01840571781179</v>
      </c>
      <c r="BV108" s="20">
        <v>14.014389103529112</v>
      </c>
      <c r="BW108" s="20">
        <v>30.482354755333979</v>
      </c>
      <c r="BX108" s="20">
        <v>22.371430275783172</v>
      </c>
      <c r="BY108" s="20">
        <v>1.695447292481493</v>
      </c>
      <c r="BZ108" s="20">
        <v>61.201607498198371</v>
      </c>
      <c r="CA108" s="20">
        <v>4.5283810484545928</v>
      </c>
      <c r="CB108" s="20">
        <v>1.8505809391200554</v>
      </c>
      <c r="CC108" s="20">
        <v>533.60886724549005</v>
      </c>
      <c r="CD108" s="20">
        <v>7.0291443144220196</v>
      </c>
      <c r="CE108" s="20">
        <v>722.34664415106431</v>
      </c>
      <c r="CF108" s="20">
        <v>309.33780229132816</v>
      </c>
      <c r="CG108" s="20">
        <v>1128.8081891810064</v>
      </c>
      <c r="CH108" s="20">
        <v>43.694035325107237</v>
      </c>
      <c r="CI108" s="20">
        <v>67.607083349394188</v>
      </c>
      <c r="CJ108" s="20">
        <v>246.12079659044292</v>
      </c>
      <c r="CK108" s="20">
        <v>95.316638741097563</v>
      </c>
      <c r="CL108" s="20">
        <v>116.79156445354823</v>
      </c>
      <c r="CM108" s="20">
        <v>824.80219109964503</v>
      </c>
      <c r="CN108" s="20">
        <v>13914.137343354472</v>
      </c>
      <c r="CO108" s="20">
        <v>737.30493914760723</v>
      </c>
      <c r="CP108" s="20">
        <v>349.64028423700205</v>
      </c>
      <c r="CQ108" s="20">
        <v>655.5084857176131</v>
      </c>
      <c r="CR108" s="20">
        <v>1021.6472372943101</v>
      </c>
      <c r="CS108" s="20">
        <v>14697.303795863709</v>
      </c>
      <c r="CT108" s="20">
        <v>226.85464255195416</v>
      </c>
      <c r="CU108" s="20">
        <v>1769.2630057380054</v>
      </c>
      <c r="CV108" s="20">
        <v>9719.904548616485</v>
      </c>
      <c r="CW108" s="20">
        <v>127.71259635075778</v>
      </c>
      <c r="CX108" s="20">
        <v>408.86220251503352</v>
      </c>
      <c r="CY108" s="20">
        <v>1273.4743212234121</v>
      </c>
      <c r="CZ108" s="20">
        <v>100.43129872363868</v>
      </c>
      <c r="DA108" s="20">
        <v>723.19911560460719</v>
      </c>
      <c r="DB108" s="20">
        <v>274.90847912662775</v>
      </c>
      <c r="DC108" s="20">
        <v>793.07774373479833</v>
      </c>
      <c r="DD108" s="20">
        <v>172.55211219110581</v>
      </c>
      <c r="DE108" s="20">
        <v>237.1280849765806</v>
      </c>
      <c r="DF108" s="20">
        <v>238.89734131415898</v>
      </c>
      <c r="DG108" s="20">
        <v>1590.7787414466866</v>
      </c>
      <c r="DH108" s="20">
        <v>242.8777547922025</v>
      </c>
      <c r="DI108" s="20">
        <v>190.4170872936424</v>
      </c>
      <c r="DJ108" s="20">
        <v>169.95478424337716</v>
      </c>
      <c r="DK108" s="20">
        <v>321.87244091457592</v>
      </c>
      <c r="DL108" s="20">
        <v>108.06200687116178</v>
      </c>
      <c r="DM108" s="20">
        <v>445.42455130686096</v>
      </c>
      <c r="DN108" s="20">
        <v>154.60172396076572</v>
      </c>
      <c r="DO108" s="20">
        <v>17.656882685892292</v>
      </c>
      <c r="DP108" s="20">
        <v>708.70253495457121</v>
      </c>
      <c r="DQ108" s="20">
        <v>14.677373967890532</v>
      </c>
      <c r="DR108" s="20">
        <v>8382.5824906430662</v>
      </c>
      <c r="DS108" s="20">
        <v>328.57811739516956</v>
      </c>
      <c r="DT108" s="20">
        <v>48.823301242173997</v>
      </c>
      <c r="DU108" s="20">
        <v>1506.6382967190034</v>
      </c>
      <c r="DV108" s="20">
        <v>398.19007347500724</v>
      </c>
      <c r="DW108" s="20">
        <v>102.45351827191372</v>
      </c>
      <c r="DX108" s="20">
        <v>3.7834411577618705</v>
      </c>
      <c r="DY108" s="20">
        <v>608.24343491303057</v>
      </c>
      <c r="DZ108" s="20">
        <v>2285.1301887775858</v>
      </c>
      <c r="EA108" s="20">
        <v>128.9181030003563</v>
      </c>
      <c r="EB108" s="20">
        <v>70.780512595504348</v>
      </c>
      <c r="EC108" s="20">
        <v>131.85034803043359</v>
      </c>
      <c r="ED108" s="20">
        <v>11.393852643840283</v>
      </c>
      <c r="EE108" s="20">
        <v>144.08573732367825</v>
      </c>
      <c r="EF108" s="20">
        <v>10.666501192304896</v>
      </c>
      <c r="EG108" s="20">
        <v>46.655581119826259</v>
      </c>
      <c r="EH108" s="20">
        <v>0</v>
      </c>
      <c r="EI108" s="18">
        <f t="shared" ref="EI108:EI139" si="16">SUM(C108:EH108)</f>
        <v>85661.971461449677</v>
      </c>
      <c r="EJ108" s="20">
        <v>42609.655750577112</v>
      </c>
      <c r="EK108" s="20">
        <v>167.05005186961915</v>
      </c>
      <c r="EL108" s="20">
        <v>761.80562988588508</v>
      </c>
      <c r="EM108" s="20">
        <v>0</v>
      </c>
      <c r="EN108" s="20">
        <v>0</v>
      </c>
      <c r="EO108" s="20">
        <v>0</v>
      </c>
      <c r="EP108" s="20">
        <v>0</v>
      </c>
      <c r="EQ108" s="20">
        <v>0</v>
      </c>
      <c r="ER108" s="20">
        <v>0</v>
      </c>
      <c r="ES108" s="20">
        <v>0</v>
      </c>
      <c r="ET108" s="20">
        <v>0</v>
      </c>
      <c r="EU108" s="20">
        <v>88.001796416835177</v>
      </c>
      <c r="EV108" s="20">
        <v>41.092769845074024</v>
      </c>
      <c r="EW108" s="20">
        <v>-1.6387263021365523</v>
      </c>
      <c r="EX108" s="20">
        <v>55343.331394620865</v>
      </c>
      <c r="EY108" s="20">
        <v>0</v>
      </c>
      <c r="EZ108" s="20">
        <v>164.72913957305857</v>
      </c>
      <c r="FA108" s="20">
        <v>109.17790645615842</v>
      </c>
      <c r="FB108" s="20">
        <v>5.388945676801149</v>
      </c>
      <c r="FC108" s="20">
        <v>105.73645216059822</v>
      </c>
      <c r="FD108" s="20">
        <v>437.29281257903511</v>
      </c>
      <c r="FE108" s="20">
        <v>161.83055834654135</v>
      </c>
      <c r="FF108" s="20">
        <v>23.74822856979257</v>
      </c>
      <c r="FG108" s="18">
        <f t="shared" si="11"/>
        <v>100017.20271027525</v>
      </c>
      <c r="FH108" s="17">
        <f t="shared" ref="FH108:FH139" si="17">+EI108+FG108</f>
        <v>185679.17417172494</v>
      </c>
      <c r="FI108" s="28"/>
      <c r="FK108" s="17">
        <v>185679.17417172494</v>
      </c>
      <c r="FL108" s="29">
        <f t="shared" si="12"/>
        <v>0</v>
      </c>
      <c r="FN108" s="20">
        <f t="shared" si="13"/>
        <v>928.85568175550429</v>
      </c>
      <c r="FO108" s="20">
        <f t="shared" si="14"/>
        <v>0</v>
      </c>
      <c r="FP108" s="20">
        <f t="shared" si="15"/>
        <v>1007.9040433619854</v>
      </c>
    </row>
    <row r="109" spans="1:172" s="7" customFormat="1" ht="21.95" customHeight="1" thickBot="1" x14ac:dyDescent="0.25">
      <c r="A109" s="12" t="s">
        <v>281</v>
      </c>
      <c r="B109" s="12" t="s">
        <v>282</v>
      </c>
      <c r="C109" s="20">
        <v>29.249129180354128</v>
      </c>
      <c r="D109" s="20">
        <v>3.3832554121489427</v>
      </c>
      <c r="E109" s="20">
        <v>1.3060311284199213</v>
      </c>
      <c r="F109" s="20">
        <v>13.726943758780124</v>
      </c>
      <c r="G109" s="20">
        <v>33.562286230354978</v>
      </c>
      <c r="H109" s="20">
        <v>4.9447432908044693</v>
      </c>
      <c r="I109" s="20">
        <v>0.1159977509089406</v>
      </c>
      <c r="J109" s="20">
        <v>546.23412959539758</v>
      </c>
      <c r="K109" s="20">
        <v>6.6245150084597313</v>
      </c>
      <c r="L109" s="20">
        <v>37.561223418640921</v>
      </c>
      <c r="M109" s="20">
        <v>4.2798209303456751</v>
      </c>
      <c r="N109" s="20">
        <v>512.622092497891</v>
      </c>
      <c r="O109" s="20">
        <v>188.25465381445977</v>
      </c>
      <c r="P109" s="20">
        <v>1231.9472087626298</v>
      </c>
      <c r="Q109" s="20">
        <v>45.6628938865992</v>
      </c>
      <c r="R109" s="20">
        <v>156.53649663119722</v>
      </c>
      <c r="S109" s="20">
        <v>99.557198270229335</v>
      </c>
      <c r="T109" s="20">
        <v>16.166679538583846</v>
      </c>
      <c r="U109" s="20">
        <v>1097.9038508580329</v>
      </c>
      <c r="V109" s="20">
        <v>1.9330791145159267</v>
      </c>
      <c r="W109" s="20">
        <v>128.89405393836239</v>
      </c>
      <c r="X109" s="20">
        <v>52.344866660368588</v>
      </c>
      <c r="Y109" s="20">
        <v>11.684421792272127</v>
      </c>
      <c r="Z109" s="20">
        <v>9.223844990175305</v>
      </c>
      <c r="AA109" s="20">
        <v>9.6278839855185936</v>
      </c>
      <c r="AB109" s="20">
        <v>121.84151519290484</v>
      </c>
      <c r="AC109" s="20">
        <v>136.59984653048639</v>
      </c>
      <c r="AD109" s="20">
        <v>29.692183387865089</v>
      </c>
      <c r="AE109" s="20">
        <v>17.094628345340901</v>
      </c>
      <c r="AF109" s="20">
        <v>476.18001531086003</v>
      </c>
      <c r="AG109" s="20">
        <v>5.1088804255602875</v>
      </c>
      <c r="AH109" s="20">
        <v>0.60361962759619225</v>
      </c>
      <c r="AI109" s="20">
        <v>340.35588906769124</v>
      </c>
      <c r="AJ109" s="20">
        <v>442.86924650209954</v>
      </c>
      <c r="AK109" s="20">
        <v>1098.333523356778</v>
      </c>
      <c r="AL109" s="20">
        <v>1875.568069246855</v>
      </c>
      <c r="AM109" s="20">
        <v>233.77244128425235</v>
      </c>
      <c r="AN109" s="20">
        <v>533.55739201479548</v>
      </c>
      <c r="AO109" s="20">
        <v>121.67533361150481</v>
      </c>
      <c r="AP109" s="20">
        <v>1071.7520693220872</v>
      </c>
      <c r="AQ109" s="20">
        <v>798.95140991921971</v>
      </c>
      <c r="AR109" s="20">
        <v>1079.5373258630013</v>
      </c>
      <c r="AS109" s="20">
        <v>110.17801839988441</v>
      </c>
      <c r="AT109" s="20">
        <v>123.27203314329292</v>
      </c>
      <c r="AU109" s="20">
        <v>236.94743184227343</v>
      </c>
      <c r="AV109" s="20">
        <v>41.449806075964432</v>
      </c>
      <c r="AW109" s="20">
        <v>1821.1131913989941</v>
      </c>
      <c r="AX109" s="20">
        <v>358.37711497065055</v>
      </c>
      <c r="AY109" s="20">
        <v>19.182940806170794</v>
      </c>
      <c r="AZ109" s="20">
        <v>269.48546788595297</v>
      </c>
      <c r="BA109" s="20">
        <v>58.838211258348281</v>
      </c>
      <c r="BB109" s="20">
        <v>363.86808949850945</v>
      </c>
      <c r="BC109" s="20">
        <v>3050.3169705302735</v>
      </c>
      <c r="BD109" s="20">
        <v>12.103868975056043</v>
      </c>
      <c r="BE109" s="20">
        <v>13.173939417511965</v>
      </c>
      <c r="BF109" s="20">
        <v>304.92519266852275</v>
      </c>
      <c r="BG109" s="20">
        <v>845.9027316707577</v>
      </c>
      <c r="BH109" s="20">
        <v>513.33547863195872</v>
      </c>
      <c r="BI109" s="20">
        <v>0</v>
      </c>
      <c r="BJ109" s="20">
        <v>337.24165907616987</v>
      </c>
      <c r="BK109" s="20">
        <v>47.356775698033807</v>
      </c>
      <c r="BL109" s="20">
        <v>395.35821216264276</v>
      </c>
      <c r="BM109" s="20">
        <v>218.89812828494564</v>
      </c>
      <c r="BN109" s="20">
        <v>1269.8856919211926</v>
      </c>
      <c r="BO109" s="20">
        <v>56.22160650976781</v>
      </c>
      <c r="BP109" s="20">
        <v>489.18035067357755</v>
      </c>
      <c r="BQ109" s="20">
        <v>347.51711741025201</v>
      </c>
      <c r="BR109" s="20">
        <v>1115.2899619002139</v>
      </c>
      <c r="BS109" s="20">
        <v>618.65639228945429</v>
      </c>
      <c r="BT109" s="20">
        <v>78.241788932666765</v>
      </c>
      <c r="BU109" s="20">
        <v>866.22643345555139</v>
      </c>
      <c r="BV109" s="20">
        <v>243.73375956223623</v>
      </c>
      <c r="BW109" s="20">
        <v>1071.1567667266522</v>
      </c>
      <c r="BX109" s="20">
        <v>92.981089301574315</v>
      </c>
      <c r="BY109" s="20">
        <v>197.84745744139292</v>
      </c>
      <c r="BZ109" s="20">
        <v>2668.1176891281793</v>
      </c>
      <c r="CA109" s="20">
        <v>492.0144788488256</v>
      </c>
      <c r="CB109" s="20">
        <v>1.2485523059763439</v>
      </c>
      <c r="CC109" s="20">
        <v>2578.8519591838512</v>
      </c>
      <c r="CD109" s="20">
        <v>6935.8592028384928</v>
      </c>
      <c r="CE109" s="20">
        <v>1570.0350335782321</v>
      </c>
      <c r="CF109" s="20">
        <v>3189.3146165160301</v>
      </c>
      <c r="CG109" s="20">
        <v>85.63980966010709</v>
      </c>
      <c r="CH109" s="20">
        <v>14.66020778613324</v>
      </c>
      <c r="CI109" s="20">
        <v>106.71130068769442</v>
      </c>
      <c r="CJ109" s="20">
        <v>726.82246137756101</v>
      </c>
      <c r="CK109" s="20">
        <v>19.704237421936178</v>
      </c>
      <c r="CL109" s="20">
        <v>699.96745981402728</v>
      </c>
      <c r="CM109" s="20">
        <v>4344.7430040356085</v>
      </c>
      <c r="CN109" s="20">
        <v>21893.062967727663</v>
      </c>
      <c r="CO109" s="20">
        <v>639.63531227417263</v>
      </c>
      <c r="CP109" s="20">
        <v>1.6674646046904404</v>
      </c>
      <c r="CQ109" s="20">
        <v>188.67656535542821</v>
      </c>
      <c r="CR109" s="20">
        <v>2.0868434274955172</v>
      </c>
      <c r="CS109" s="20">
        <v>14999.946651665081</v>
      </c>
      <c r="CT109" s="20">
        <v>695.63596887434403</v>
      </c>
      <c r="CU109" s="20">
        <v>1889.2165669200915</v>
      </c>
      <c r="CV109" s="20">
        <v>16358.753111493979</v>
      </c>
      <c r="CW109" s="20">
        <v>5171.6553817883287</v>
      </c>
      <c r="CX109" s="20">
        <v>213.38547317196972</v>
      </c>
      <c r="CY109" s="20">
        <v>105.42144349594277</v>
      </c>
      <c r="CZ109" s="20">
        <v>74.70875334170762</v>
      </c>
      <c r="DA109" s="20">
        <v>414.14445876712625</v>
      </c>
      <c r="DB109" s="20">
        <v>281.90517702249235</v>
      </c>
      <c r="DC109" s="20">
        <v>156.52879745920688</v>
      </c>
      <c r="DD109" s="20">
        <v>52.598142349670788</v>
      </c>
      <c r="DE109" s="20">
        <v>30.607237713442082</v>
      </c>
      <c r="DF109" s="20">
        <v>32.437363873641239</v>
      </c>
      <c r="DG109" s="20">
        <v>3356.4327970405184</v>
      </c>
      <c r="DH109" s="20">
        <v>853.43777172125294</v>
      </c>
      <c r="DI109" s="20">
        <v>88.76179551135732</v>
      </c>
      <c r="DJ109" s="20">
        <v>2256.2666802980989</v>
      </c>
      <c r="DK109" s="20">
        <v>141.14406639322095</v>
      </c>
      <c r="DL109" s="20">
        <v>372.15537733706276</v>
      </c>
      <c r="DM109" s="20">
        <v>231.55609726062966</v>
      </c>
      <c r="DN109" s="20">
        <v>271.14347023108746</v>
      </c>
      <c r="DO109" s="20">
        <v>1.6005156088329247</v>
      </c>
      <c r="DP109" s="20">
        <v>946.48630125476893</v>
      </c>
      <c r="DQ109" s="20">
        <v>5.3721367328100747E-2</v>
      </c>
      <c r="DR109" s="20">
        <v>604.00136152976086</v>
      </c>
      <c r="DS109" s="20">
        <v>80.770435877348945</v>
      </c>
      <c r="DT109" s="20">
        <v>29.000472629504337</v>
      </c>
      <c r="DU109" s="20">
        <v>2784.6509065220944</v>
      </c>
      <c r="DV109" s="20">
        <v>198.1306718172635</v>
      </c>
      <c r="DW109" s="20">
        <v>31.945190122227174</v>
      </c>
      <c r="DX109" s="20">
        <v>0.79557881091549953</v>
      </c>
      <c r="DY109" s="20">
        <v>1961.809444711756</v>
      </c>
      <c r="DZ109" s="20">
        <v>350.89820592347377</v>
      </c>
      <c r="EA109" s="20">
        <v>379.77687957930169</v>
      </c>
      <c r="EB109" s="20">
        <v>50.595404125974014</v>
      </c>
      <c r="EC109" s="20">
        <v>586.48954101599873</v>
      </c>
      <c r="ED109" s="20">
        <v>0.71655403260585637</v>
      </c>
      <c r="EE109" s="20">
        <v>46.716184049310371</v>
      </c>
      <c r="EF109" s="20">
        <v>7.1910865088713773</v>
      </c>
      <c r="EG109" s="20">
        <v>7.2180137942021094</v>
      </c>
      <c r="EH109" s="20">
        <v>0</v>
      </c>
      <c r="EI109" s="18">
        <f t="shared" si="16"/>
        <v>130490.61258755864</v>
      </c>
      <c r="EJ109" s="20">
        <v>12064.116745848936</v>
      </c>
      <c r="EK109" s="20">
        <v>0</v>
      </c>
      <c r="EL109" s="20">
        <v>0</v>
      </c>
      <c r="EM109" s="20">
        <v>0</v>
      </c>
      <c r="EN109" s="20">
        <v>0</v>
      </c>
      <c r="EO109" s="20">
        <v>0</v>
      </c>
      <c r="EP109" s="20">
        <v>0</v>
      </c>
      <c r="EQ109" s="20">
        <v>0</v>
      </c>
      <c r="ER109" s="20">
        <v>0</v>
      </c>
      <c r="ES109" s="20">
        <v>0</v>
      </c>
      <c r="ET109" s="20">
        <v>0</v>
      </c>
      <c r="EU109" s="20">
        <v>0.84885944038112293</v>
      </c>
      <c r="EV109" s="20">
        <v>6.6314028033973491</v>
      </c>
      <c r="EW109" s="20">
        <v>-0.26909295931592847</v>
      </c>
      <c r="EX109" s="20">
        <v>44700.720894732862</v>
      </c>
      <c r="EY109" s="20">
        <v>0</v>
      </c>
      <c r="EZ109" s="20">
        <v>0</v>
      </c>
      <c r="FA109" s="20">
        <v>0</v>
      </c>
      <c r="FB109" s="20">
        <v>0</v>
      </c>
      <c r="FC109" s="20">
        <v>0</v>
      </c>
      <c r="FD109" s="20">
        <v>0</v>
      </c>
      <c r="FE109" s="20">
        <v>0</v>
      </c>
      <c r="FF109" s="20">
        <v>0</v>
      </c>
      <c r="FG109" s="18">
        <f t="shared" si="11"/>
        <v>56772.048809866261</v>
      </c>
      <c r="FH109" s="17">
        <f t="shared" si="17"/>
        <v>187262.6613974249</v>
      </c>
      <c r="FI109" s="28"/>
      <c r="FK109" s="17">
        <v>187262.66139742499</v>
      </c>
      <c r="FL109" s="29">
        <f t="shared" si="12"/>
        <v>0</v>
      </c>
      <c r="FN109" s="20">
        <f t="shared" si="13"/>
        <v>0</v>
      </c>
      <c r="FO109" s="20">
        <f t="shared" si="14"/>
        <v>0</v>
      </c>
      <c r="FP109" s="20">
        <f t="shared" si="15"/>
        <v>0</v>
      </c>
    </row>
    <row r="110" spans="1:172" s="7" customFormat="1" ht="21.95" customHeight="1" thickBot="1" x14ac:dyDescent="0.25">
      <c r="A110" s="12" t="s">
        <v>283</v>
      </c>
      <c r="B110" s="12" t="s">
        <v>284</v>
      </c>
      <c r="C110" s="20">
        <v>1.8734458427268013</v>
      </c>
      <c r="D110" s="20">
        <v>0</v>
      </c>
      <c r="E110" s="20">
        <v>0</v>
      </c>
      <c r="F110" s="20">
        <v>0.23751168692578489</v>
      </c>
      <c r="G110" s="20">
        <v>2.2302926699128585</v>
      </c>
      <c r="H110" s="20">
        <v>0</v>
      </c>
      <c r="I110" s="20">
        <v>0</v>
      </c>
      <c r="J110" s="20">
        <v>37.886822308028322</v>
      </c>
      <c r="K110" s="20">
        <v>0</v>
      </c>
      <c r="L110" s="20">
        <v>2.1854119731549302</v>
      </c>
      <c r="M110" s="20">
        <v>0</v>
      </c>
      <c r="N110" s="20">
        <v>38.913726852329134</v>
      </c>
      <c r="O110" s="20">
        <v>52.979187430920597</v>
      </c>
      <c r="P110" s="20">
        <v>73.502915541961869</v>
      </c>
      <c r="Q110" s="20">
        <v>3.0931855698782895</v>
      </c>
      <c r="R110" s="20">
        <v>0.27651643801869519</v>
      </c>
      <c r="S110" s="20">
        <v>0.5167969279438076</v>
      </c>
      <c r="T110" s="20">
        <v>0</v>
      </c>
      <c r="U110" s="20">
        <v>74.713812224061641</v>
      </c>
      <c r="V110" s="20">
        <v>3.9769448746911811E-3</v>
      </c>
      <c r="W110" s="20">
        <v>6.8752348803190095</v>
      </c>
      <c r="X110" s="20">
        <v>1.1554913619137392</v>
      </c>
      <c r="Y110" s="20">
        <v>7.2867536339147687E-5</v>
      </c>
      <c r="Z110" s="20">
        <v>0.4349294116622609</v>
      </c>
      <c r="AA110" s="20">
        <v>0.60474242381941246</v>
      </c>
      <c r="AB110" s="20">
        <v>42.405877308948526</v>
      </c>
      <c r="AC110" s="20">
        <v>0</v>
      </c>
      <c r="AD110" s="20">
        <v>1.5140623029126923</v>
      </c>
      <c r="AE110" s="20">
        <v>0.25552946295072915</v>
      </c>
      <c r="AF110" s="20">
        <v>67.347068555100108</v>
      </c>
      <c r="AG110" s="20">
        <v>1.592997831843752E-2</v>
      </c>
      <c r="AH110" s="20">
        <v>8.2607901913869328E-3</v>
      </c>
      <c r="AI110" s="20">
        <v>48.521740792143234</v>
      </c>
      <c r="AJ110" s="20">
        <v>132.74934824139498</v>
      </c>
      <c r="AK110" s="20">
        <v>84.063098068107479</v>
      </c>
      <c r="AL110" s="20">
        <v>334.11430284505832</v>
      </c>
      <c r="AM110" s="20">
        <v>8.1321053228170523</v>
      </c>
      <c r="AN110" s="20">
        <v>103.94346705616903</v>
      </c>
      <c r="AO110" s="20">
        <v>17.267963711444214</v>
      </c>
      <c r="AP110" s="20">
        <v>75.014061774787422</v>
      </c>
      <c r="AQ110" s="20">
        <v>59.524692832035321</v>
      </c>
      <c r="AR110" s="20">
        <v>184.2550082047</v>
      </c>
      <c r="AS110" s="20">
        <v>14.976116366916882</v>
      </c>
      <c r="AT110" s="20">
        <v>31.688207549474967</v>
      </c>
      <c r="AU110" s="20">
        <v>35.71275919564637</v>
      </c>
      <c r="AV110" s="20">
        <v>18.704835254897919</v>
      </c>
      <c r="AW110" s="20">
        <v>332.52993616447668</v>
      </c>
      <c r="AX110" s="20">
        <v>36.538555813333844</v>
      </c>
      <c r="AY110" s="20">
        <v>6.5075199503481</v>
      </c>
      <c r="AZ110" s="20">
        <v>274.76675832357665</v>
      </c>
      <c r="BA110" s="20">
        <v>6.0256520406371177</v>
      </c>
      <c r="BB110" s="20">
        <v>48.041987561238457</v>
      </c>
      <c r="BC110" s="20">
        <v>61.248682125168671</v>
      </c>
      <c r="BD110" s="20">
        <v>6.9990165216392706</v>
      </c>
      <c r="BE110" s="20">
        <v>9.370893030247796</v>
      </c>
      <c r="BF110" s="20">
        <v>21.811067167055544</v>
      </c>
      <c r="BG110" s="20">
        <v>647.82939914517738</v>
      </c>
      <c r="BH110" s="20">
        <v>349.14509286091237</v>
      </c>
      <c r="BI110" s="20">
        <v>0</v>
      </c>
      <c r="BJ110" s="20">
        <v>38.154031848147952</v>
      </c>
      <c r="BK110" s="20">
        <v>8.5357911246578659</v>
      </c>
      <c r="BL110" s="20">
        <v>49.881976723947687</v>
      </c>
      <c r="BM110" s="20">
        <v>71.325347267126958</v>
      </c>
      <c r="BN110" s="20">
        <v>134.84308984737447</v>
      </c>
      <c r="BO110" s="20">
        <v>77.36522481638498</v>
      </c>
      <c r="BP110" s="20">
        <v>91.771327737886764</v>
      </c>
      <c r="BQ110" s="20">
        <v>69.730962459085973</v>
      </c>
      <c r="BR110" s="20">
        <v>139.41861861392317</v>
      </c>
      <c r="BS110" s="20">
        <v>91.225871459410129</v>
      </c>
      <c r="BT110" s="20">
        <v>12.006153239283872</v>
      </c>
      <c r="BU110" s="20">
        <v>68.55158618842583</v>
      </c>
      <c r="BV110" s="20">
        <v>55.593225709895684</v>
      </c>
      <c r="BW110" s="20">
        <v>113.5314665276062</v>
      </c>
      <c r="BX110" s="20">
        <v>9.108686476372803</v>
      </c>
      <c r="BY110" s="20">
        <v>16.375313541197102</v>
      </c>
      <c r="BZ110" s="20">
        <v>197.35834952379088</v>
      </c>
      <c r="CA110" s="20">
        <v>19.54993571907362</v>
      </c>
      <c r="CB110" s="20">
        <v>9.4482782491756324E-3</v>
      </c>
      <c r="CC110" s="20">
        <v>79.910242823180155</v>
      </c>
      <c r="CD110" s="20">
        <v>1972.1759425335711</v>
      </c>
      <c r="CE110" s="20">
        <v>111.02560201209164</v>
      </c>
      <c r="CF110" s="20">
        <v>294.67173588787807</v>
      </c>
      <c r="CG110" s="20">
        <v>191.6019201844822</v>
      </c>
      <c r="CH110" s="20">
        <v>71.580499371884542</v>
      </c>
      <c r="CI110" s="20">
        <v>17.639084470761009</v>
      </c>
      <c r="CJ110" s="20">
        <v>433.36410419881958</v>
      </c>
      <c r="CK110" s="20">
        <v>1.0802697241672075E-2</v>
      </c>
      <c r="CL110" s="20">
        <v>94.874546198837209</v>
      </c>
      <c r="CM110" s="20">
        <v>456.32615930022774</v>
      </c>
      <c r="CN110" s="20">
        <v>9049.0942442669639</v>
      </c>
      <c r="CO110" s="20">
        <v>129.66218300070176</v>
      </c>
      <c r="CP110" s="20">
        <v>0.5284560000717613</v>
      </c>
      <c r="CQ110" s="20">
        <v>19.226150774919709</v>
      </c>
      <c r="CR110" s="20">
        <v>0.17501821749431631</v>
      </c>
      <c r="CS110" s="20">
        <v>1367.5334524613877</v>
      </c>
      <c r="CT110" s="20">
        <v>143.78184663272</v>
      </c>
      <c r="CU110" s="20">
        <v>120.16840564402932</v>
      </c>
      <c r="CV110" s="20">
        <v>1640.375606388742</v>
      </c>
      <c r="CW110" s="20">
        <v>2978.7295383373794</v>
      </c>
      <c r="CX110" s="20">
        <v>249.55890636812603</v>
      </c>
      <c r="CY110" s="20">
        <v>257.76632940681429</v>
      </c>
      <c r="CZ110" s="20">
        <v>25.12342733680838</v>
      </c>
      <c r="DA110" s="20">
        <v>1681.3277692595993</v>
      </c>
      <c r="DB110" s="20">
        <v>371.92517732974051</v>
      </c>
      <c r="DC110" s="20">
        <v>6995.7731497184159</v>
      </c>
      <c r="DD110" s="20">
        <v>2436.715021373916</v>
      </c>
      <c r="DE110" s="20">
        <v>106.70007682730102</v>
      </c>
      <c r="DF110" s="20">
        <v>454.55455068675673</v>
      </c>
      <c r="DG110" s="20">
        <v>1616.3624593142454</v>
      </c>
      <c r="DH110" s="20">
        <v>271.96413862915477</v>
      </c>
      <c r="DI110" s="20">
        <v>302.64009842205837</v>
      </c>
      <c r="DJ110" s="20">
        <v>587.38490756669501</v>
      </c>
      <c r="DK110" s="20">
        <v>307.68233274274303</v>
      </c>
      <c r="DL110" s="20">
        <v>585.04076443588497</v>
      </c>
      <c r="DM110" s="20">
        <v>823.68805347019907</v>
      </c>
      <c r="DN110" s="20">
        <v>611.90624209369389</v>
      </c>
      <c r="DO110" s="20">
        <v>4.4781918278649133</v>
      </c>
      <c r="DP110" s="20">
        <v>127.17926571812188</v>
      </c>
      <c r="DQ110" s="20">
        <v>21.636869590723741</v>
      </c>
      <c r="DR110" s="20">
        <v>84.863505355802076</v>
      </c>
      <c r="DS110" s="20">
        <v>127.60978618706416</v>
      </c>
      <c r="DT110" s="20">
        <v>71.131761750213727</v>
      </c>
      <c r="DU110" s="20">
        <v>533.24207631178865</v>
      </c>
      <c r="DV110" s="20">
        <v>389.79581988604428</v>
      </c>
      <c r="DW110" s="20">
        <v>187.77401486326355</v>
      </c>
      <c r="DX110" s="20">
        <v>15.295847414006655</v>
      </c>
      <c r="DY110" s="20">
        <v>470.34558772305695</v>
      </c>
      <c r="DZ110" s="20">
        <v>953.50848021462673</v>
      </c>
      <c r="EA110" s="20">
        <v>45.162960816632378</v>
      </c>
      <c r="EB110" s="20">
        <v>66.835671974222706</v>
      </c>
      <c r="EC110" s="20">
        <v>68.020744720898477</v>
      </c>
      <c r="ED110" s="20">
        <v>1.4695182932489932</v>
      </c>
      <c r="EE110" s="20">
        <v>3.6353880335426951</v>
      </c>
      <c r="EF110" s="20">
        <v>15.330672962615923</v>
      </c>
      <c r="EG110" s="20">
        <v>1.6151918443930227</v>
      </c>
      <c r="EH110" s="20">
        <v>0</v>
      </c>
      <c r="EI110" s="18">
        <f t="shared" si="16"/>
        <v>44670.349778649332</v>
      </c>
      <c r="EJ110" s="20">
        <v>46014.103336202978</v>
      </c>
      <c r="EK110" s="20">
        <v>0</v>
      </c>
      <c r="EL110" s="20">
        <v>0</v>
      </c>
      <c r="EM110" s="20">
        <v>0</v>
      </c>
      <c r="EN110" s="20">
        <v>0</v>
      </c>
      <c r="EO110" s="20">
        <v>0</v>
      </c>
      <c r="EP110" s="20">
        <v>0</v>
      </c>
      <c r="EQ110" s="20">
        <v>0</v>
      </c>
      <c r="ER110" s="20">
        <v>0</v>
      </c>
      <c r="ES110" s="20">
        <v>0</v>
      </c>
      <c r="ET110" s="20">
        <v>0</v>
      </c>
      <c r="EU110" s="20">
        <v>0</v>
      </c>
      <c r="EV110" s="20">
        <v>42.662887078124655</v>
      </c>
      <c r="EW110" s="20">
        <v>0.65309174134433412</v>
      </c>
      <c r="EX110" s="20">
        <v>6245.8976783181288</v>
      </c>
      <c r="EY110" s="20">
        <v>1.1163324872575726</v>
      </c>
      <c r="EZ110" s="20">
        <v>81.454251618366555</v>
      </c>
      <c r="FA110" s="20">
        <v>57.775517192779112</v>
      </c>
      <c r="FB110" s="20">
        <v>1.9174896234494037</v>
      </c>
      <c r="FC110" s="20">
        <v>65.129145904274793</v>
      </c>
      <c r="FD110" s="20">
        <v>230.58602263628092</v>
      </c>
      <c r="FE110" s="20">
        <v>46.251639080594728</v>
      </c>
      <c r="FF110" s="20">
        <v>7.2065107651134506</v>
      </c>
      <c r="FG110" s="18">
        <f t="shared" si="11"/>
        <v>52794.753902648692</v>
      </c>
      <c r="FH110" s="17">
        <f t="shared" si="17"/>
        <v>97465.103681298031</v>
      </c>
      <c r="FI110" s="28"/>
      <c r="FK110" s="17">
        <v>97465.103681298016</v>
      </c>
      <c r="FL110" s="29">
        <f t="shared" si="12"/>
        <v>0</v>
      </c>
      <c r="FN110" s="20">
        <f t="shared" si="13"/>
        <v>0</v>
      </c>
      <c r="FO110" s="20">
        <f t="shared" si="14"/>
        <v>0</v>
      </c>
      <c r="FP110" s="20">
        <f t="shared" si="15"/>
        <v>490.320576820859</v>
      </c>
    </row>
    <row r="111" spans="1:172" s="7" customFormat="1" ht="21.95" customHeight="1" thickBot="1" x14ac:dyDescent="0.25">
      <c r="A111" s="12" t="s">
        <v>285</v>
      </c>
      <c r="B111" s="12" t="s">
        <v>286</v>
      </c>
      <c r="C111" s="20">
        <v>0.14555836525802676</v>
      </c>
      <c r="D111" s="20">
        <v>5.8999980274361326E-2</v>
      </c>
      <c r="E111" s="20">
        <v>5.2458750066801799E-2</v>
      </c>
      <c r="F111" s="20">
        <v>2.015575521969541</v>
      </c>
      <c r="G111" s="20">
        <v>0.42052283648694611</v>
      </c>
      <c r="H111" s="20">
        <v>1.2319699188995639</v>
      </c>
      <c r="I111" s="20">
        <v>0.23833497439631776</v>
      </c>
      <c r="J111" s="20">
        <v>0.13324142124241248</v>
      </c>
      <c r="K111" s="20">
        <v>0.40576053883301472</v>
      </c>
      <c r="L111" s="20">
        <v>2.4943973954423546</v>
      </c>
      <c r="M111" s="20">
        <v>0.69527031719140409</v>
      </c>
      <c r="N111" s="20">
        <v>8.2841675183808974</v>
      </c>
      <c r="O111" s="20">
        <v>10.522615294146181</v>
      </c>
      <c r="P111" s="20">
        <v>13.388848569669769</v>
      </c>
      <c r="Q111" s="20">
        <v>0.49673756262194496</v>
      </c>
      <c r="R111" s="20">
        <v>71.095371564210524</v>
      </c>
      <c r="S111" s="20">
        <v>11.353914419648879</v>
      </c>
      <c r="T111" s="20">
        <v>1.5429195409339791</v>
      </c>
      <c r="U111" s="20">
        <v>3.5354556852111689</v>
      </c>
      <c r="V111" s="20">
        <v>4.0601168173935225</v>
      </c>
      <c r="W111" s="20">
        <v>6.0287850054518142</v>
      </c>
      <c r="X111" s="20">
        <v>20.77514488723553</v>
      </c>
      <c r="Y111" s="20">
        <v>1.619636803458512</v>
      </c>
      <c r="Z111" s="20">
        <v>46.170869744567653</v>
      </c>
      <c r="AA111" s="20">
        <v>0.90068465203005132</v>
      </c>
      <c r="AB111" s="20">
        <v>474.7852616937185</v>
      </c>
      <c r="AC111" s="20">
        <v>1.4402644483800322</v>
      </c>
      <c r="AD111" s="20">
        <v>0.49752839270854193</v>
      </c>
      <c r="AE111" s="20">
        <v>4.2193424138141573</v>
      </c>
      <c r="AF111" s="20">
        <v>41.415620057605359</v>
      </c>
      <c r="AG111" s="20">
        <v>1.2962444474176044E-2</v>
      </c>
      <c r="AH111" s="20">
        <v>1.4095250591728987</v>
      </c>
      <c r="AI111" s="20">
        <v>206.99773606879154</v>
      </c>
      <c r="AJ111" s="20">
        <v>401.69992941600293</v>
      </c>
      <c r="AK111" s="20">
        <v>139.31545222657294</v>
      </c>
      <c r="AL111" s="20">
        <v>190.19194683725388</v>
      </c>
      <c r="AM111" s="20">
        <v>69.335740047210649</v>
      </c>
      <c r="AN111" s="20">
        <v>282.9730785280629</v>
      </c>
      <c r="AO111" s="20">
        <v>85.037261063263657</v>
      </c>
      <c r="AP111" s="20">
        <v>172.73926675948465</v>
      </c>
      <c r="AQ111" s="20">
        <v>454.08775533441428</v>
      </c>
      <c r="AR111" s="20">
        <v>51.842602650338222</v>
      </c>
      <c r="AS111" s="20">
        <v>29.072874784051216</v>
      </c>
      <c r="AT111" s="20">
        <v>89.123649157109043</v>
      </c>
      <c r="AU111" s="20">
        <v>39.244738036928197</v>
      </c>
      <c r="AV111" s="20">
        <v>120.07727975764938</v>
      </c>
      <c r="AW111" s="20">
        <v>309.38700347763552</v>
      </c>
      <c r="AX111" s="20">
        <v>44.691711027420624</v>
      </c>
      <c r="AY111" s="20">
        <v>26.481836777089534</v>
      </c>
      <c r="AZ111" s="20">
        <v>90.570120671039007</v>
      </c>
      <c r="BA111" s="20">
        <v>33.688912472090479</v>
      </c>
      <c r="BB111" s="20">
        <v>57.1063134477115</v>
      </c>
      <c r="BC111" s="20">
        <v>44.655988004734098</v>
      </c>
      <c r="BD111" s="20">
        <v>7.3680961143411636</v>
      </c>
      <c r="BE111" s="20">
        <v>8.910166332492107</v>
      </c>
      <c r="BF111" s="20">
        <v>49.69514906918198</v>
      </c>
      <c r="BG111" s="20">
        <v>162.52721169139201</v>
      </c>
      <c r="BH111" s="20">
        <v>231.9508821711166</v>
      </c>
      <c r="BI111" s="20">
        <v>0</v>
      </c>
      <c r="BJ111" s="20">
        <v>90.037736283461314</v>
      </c>
      <c r="BK111" s="20">
        <v>9.7693750218884858</v>
      </c>
      <c r="BL111" s="20">
        <v>86.055859003685001</v>
      </c>
      <c r="BM111" s="20">
        <v>61.692519300477088</v>
      </c>
      <c r="BN111" s="20">
        <v>260.36984607984272</v>
      </c>
      <c r="BO111" s="20">
        <v>40.901519920993501</v>
      </c>
      <c r="BP111" s="20">
        <v>212.14540604498515</v>
      </c>
      <c r="BQ111" s="20">
        <v>121.22020621144333</v>
      </c>
      <c r="BR111" s="20">
        <v>343.36685269139247</v>
      </c>
      <c r="BS111" s="20">
        <v>66.491458150888903</v>
      </c>
      <c r="BT111" s="20">
        <v>18.156024054944293</v>
      </c>
      <c r="BU111" s="20">
        <v>208.10212752965808</v>
      </c>
      <c r="BV111" s="20">
        <v>192.90455595688761</v>
      </c>
      <c r="BW111" s="20">
        <v>141.14804502481294</v>
      </c>
      <c r="BX111" s="20">
        <v>935.49378945392414</v>
      </c>
      <c r="BY111" s="20">
        <v>68.129786637687687</v>
      </c>
      <c r="BZ111" s="20">
        <v>354.90201558018168</v>
      </c>
      <c r="CA111" s="20">
        <v>48.372281729076299</v>
      </c>
      <c r="CB111" s="20">
        <v>0.85376603492187675</v>
      </c>
      <c r="CC111" s="20">
        <v>88.826356141777808</v>
      </c>
      <c r="CD111" s="20">
        <v>1003.4816944463181</v>
      </c>
      <c r="CE111" s="20">
        <v>140.37173332328871</v>
      </c>
      <c r="CF111" s="20">
        <v>363.12375936855585</v>
      </c>
      <c r="CG111" s="20">
        <v>1290.0985641685215</v>
      </c>
      <c r="CH111" s="20">
        <v>111.45683112475702</v>
      </c>
      <c r="CI111" s="20">
        <v>99.016428033814094</v>
      </c>
      <c r="CJ111" s="20">
        <v>57.385316449320847</v>
      </c>
      <c r="CK111" s="20">
        <v>65.583400671238607</v>
      </c>
      <c r="CL111" s="20">
        <v>812.2677817142586</v>
      </c>
      <c r="CM111" s="20">
        <v>470.17290361103062</v>
      </c>
      <c r="CN111" s="20">
        <v>8592.922170324473</v>
      </c>
      <c r="CO111" s="20">
        <v>228.05308698550789</v>
      </c>
      <c r="CP111" s="20">
        <v>0.44498786382722427</v>
      </c>
      <c r="CQ111" s="20">
        <v>196.7881404564248</v>
      </c>
      <c r="CR111" s="20">
        <v>73.533994259135483</v>
      </c>
      <c r="CS111" s="20">
        <v>1720.555960269375</v>
      </c>
      <c r="CT111" s="20">
        <v>66.556049140626911</v>
      </c>
      <c r="CU111" s="20">
        <v>562.30759887780289</v>
      </c>
      <c r="CV111" s="20">
        <v>316.26038814222551</v>
      </c>
      <c r="CW111" s="20">
        <v>59.289834955001282</v>
      </c>
      <c r="CX111" s="20">
        <v>2315.8114050149911</v>
      </c>
      <c r="CY111" s="20">
        <v>670.45013349001022</v>
      </c>
      <c r="CZ111" s="20">
        <v>370.26097775105814</v>
      </c>
      <c r="DA111" s="20">
        <v>969.38592276226836</v>
      </c>
      <c r="DB111" s="20">
        <v>1154.3250314186987</v>
      </c>
      <c r="DC111" s="20">
        <v>581.3893391709878</v>
      </c>
      <c r="DD111" s="20">
        <v>131.90144287536017</v>
      </c>
      <c r="DE111" s="20">
        <v>63.448649798019972</v>
      </c>
      <c r="DF111" s="20">
        <v>73.535099997886803</v>
      </c>
      <c r="DG111" s="20">
        <v>703.09205435183719</v>
      </c>
      <c r="DH111" s="20">
        <v>222.06456193074868</v>
      </c>
      <c r="DI111" s="20">
        <v>514.88920734115106</v>
      </c>
      <c r="DJ111" s="20">
        <v>3767.6149537853685</v>
      </c>
      <c r="DK111" s="20">
        <v>1160.9297504929139</v>
      </c>
      <c r="DL111" s="20">
        <v>242.12009085040475</v>
      </c>
      <c r="DM111" s="20">
        <v>1133.6272580802793</v>
      </c>
      <c r="DN111" s="20">
        <v>246.24000806050111</v>
      </c>
      <c r="DO111" s="20">
        <v>20.710954452088153</v>
      </c>
      <c r="DP111" s="20">
        <v>279.75017756720081</v>
      </c>
      <c r="DQ111" s="20">
        <v>104.53374332861462</v>
      </c>
      <c r="DR111" s="20">
        <v>1309.2129000779739</v>
      </c>
      <c r="DS111" s="20">
        <v>574.47320574650905</v>
      </c>
      <c r="DT111" s="20">
        <v>102.48146669815607</v>
      </c>
      <c r="DU111" s="20">
        <v>2409.9959403163762</v>
      </c>
      <c r="DV111" s="20">
        <v>1550.3750380146544</v>
      </c>
      <c r="DW111" s="20">
        <v>205.09986741029584</v>
      </c>
      <c r="DX111" s="20">
        <v>13.03941407627225</v>
      </c>
      <c r="DY111" s="20">
        <v>2281.6060601427625</v>
      </c>
      <c r="DZ111" s="20">
        <v>2099.2930746093539</v>
      </c>
      <c r="EA111" s="20">
        <v>288.7674290640021</v>
      </c>
      <c r="EB111" s="20">
        <v>624.2577327594189</v>
      </c>
      <c r="EC111" s="20">
        <v>202.92479600665848</v>
      </c>
      <c r="ED111" s="20">
        <v>18.602360994730731</v>
      </c>
      <c r="EE111" s="20">
        <v>175.87016819613044</v>
      </c>
      <c r="EF111" s="20">
        <v>31.1691936028963</v>
      </c>
      <c r="EG111" s="20">
        <v>22.157811474441516</v>
      </c>
      <c r="EH111" s="20">
        <v>0</v>
      </c>
      <c r="EI111" s="18">
        <f t="shared" si="16"/>
        <v>50344.237937267702</v>
      </c>
      <c r="EJ111" s="20">
        <v>59690.659644362444</v>
      </c>
      <c r="EK111" s="20">
        <v>2384.258050681332</v>
      </c>
      <c r="EL111" s="20">
        <v>11500.74050500301</v>
      </c>
      <c r="EM111" s="20">
        <v>0</v>
      </c>
      <c r="EN111" s="20">
        <v>216.51047210986243</v>
      </c>
      <c r="EO111" s="20">
        <v>21.727536127303043</v>
      </c>
      <c r="EP111" s="20">
        <v>45.45596837190255</v>
      </c>
      <c r="EQ111" s="20">
        <v>0</v>
      </c>
      <c r="ER111" s="20">
        <v>23.240944501175267</v>
      </c>
      <c r="ES111" s="20">
        <v>14.683999460965154</v>
      </c>
      <c r="ET111" s="20">
        <v>7.94072602702139E-2</v>
      </c>
      <c r="EU111" s="20">
        <v>2959.1262626408161</v>
      </c>
      <c r="EV111" s="20">
        <v>129.14542515034924</v>
      </c>
      <c r="EW111" s="20">
        <v>-3.0591378118306554</v>
      </c>
      <c r="EX111" s="20">
        <v>17477.975336747302</v>
      </c>
      <c r="EY111" s="20">
        <v>0</v>
      </c>
      <c r="EZ111" s="20">
        <v>27287.211751989813</v>
      </c>
      <c r="FA111" s="20">
        <v>38966.740474354738</v>
      </c>
      <c r="FB111" s="20">
        <v>2687.3268575346328</v>
      </c>
      <c r="FC111" s="20">
        <v>31960.605838256339</v>
      </c>
      <c r="FD111" s="20">
        <v>182642.02283124303</v>
      </c>
      <c r="FE111" s="20">
        <v>73922.788270890727</v>
      </c>
      <c r="FF111" s="20">
        <v>12459.593601143833</v>
      </c>
      <c r="FG111" s="18">
        <f t="shared" si="11"/>
        <v>464386.83404001803</v>
      </c>
      <c r="FH111" s="17">
        <f t="shared" si="17"/>
        <v>514731.07197728573</v>
      </c>
      <c r="FI111" s="28"/>
      <c r="FK111" s="17">
        <v>514731.07197728578</v>
      </c>
      <c r="FL111" s="29">
        <f t="shared" si="12"/>
        <v>0</v>
      </c>
      <c r="FN111" s="20">
        <f t="shared" si="13"/>
        <v>13884.998555684342</v>
      </c>
      <c r="FO111" s="20">
        <f t="shared" si="14"/>
        <v>321.69832783147865</v>
      </c>
      <c r="FP111" s="20">
        <f t="shared" si="15"/>
        <v>369926.28962541313</v>
      </c>
    </row>
    <row r="112" spans="1:172" s="7" customFormat="1" ht="21.95" customHeight="1" thickBot="1" x14ac:dyDescent="0.25">
      <c r="A112" s="12" t="s">
        <v>287</v>
      </c>
      <c r="B112" s="12" t="s">
        <v>288</v>
      </c>
      <c r="C112" s="20">
        <v>0.1763204928902824</v>
      </c>
      <c r="D112" s="20">
        <v>5.7428598057146285E-2</v>
      </c>
      <c r="E112" s="20">
        <v>7.3787686253244944E-2</v>
      </c>
      <c r="F112" s="20">
        <v>1.2700840883477738</v>
      </c>
      <c r="G112" s="20">
        <v>0.43722084330127614</v>
      </c>
      <c r="H112" s="20">
        <v>1.175578776825893</v>
      </c>
      <c r="I112" s="20">
        <v>0.33523837856479871</v>
      </c>
      <c r="J112" s="20">
        <v>0.18236223398213425</v>
      </c>
      <c r="K112" s="20">
        <v>0.57073665108741367</v>
      </c>
      <c r="L112" s="20">
        <v>2.2849494309782683</v>
      </c>
      <c r="M112" s="20">
        <v>0.97795673668900129</v>
      </c>
      <c r="N112" s="20">
        <v>47.595617309306434</v>
      </c>
      <c r="O112" s="20">
        <v>37.594554200867712</v>
      </c>
      <c r="P112" s="20">
        <v>183.29950491487392</v>
      </c>
      <c r="Q112" s="20">
        <v>0.28695005275317054</v>
      </c>
      <c r="R112" s="20">
        <v>8.868904919947612</v>
      </c>
      <c r="S112" s="20">
        <v>23.247214392784898</v>
      </c>
      <c r="T112" s="20">
        <v>2.2246296994541117</v>
      </c>
      <c r="U112" s="20">
        <v>1.068525824440774</v>
      </c>
      <c r="V112" s="20">
        <v>7.8520404551999601</v>
      </c>
      <c r="W112" s="20">
        <v>71.183975504504133</v>
      </c>
      <c r="X112" s="20">
        <v>8.6164386753341553</v>
      </c>
      <c r="Y112" s="20">
        <v>2.2865779197553797</v>
      </c>
      <c r="Z112" s="20">
        <v>5.8358016234328645</v>
      </c>
      <c r="AA112" s="20">
        <v>0.38048689829153931</v>
      </c>
      <c r="AB112" s="20">
        <v>381.32121826565856</v>
      </c>
      <c r="AC112" s="20">
        <v>0.16082969010996598</v>
      </c>
      <c r="AD112" s="20">
        <v>1.6856518421013902</v>
      </c>
      <c r="AE112" s="20">
        <v>3.5785363041644684</v>
      </c>
      <c r="AF112" s="20">
        <v>158.19956645607766</v>
      </c>
      <c r="AG112" s="20">
        <v>2.8456101328561443E-4</v>
      </c>
      <c r="AH112" s="20">
        <v>2.9302178395715557</v>
      </c>
      <c r="AI112" s="20">
        <v>237.45211430539572</v>
      </c>
      <c r="AJ112" s="20">
        <v>625.75305321462611</v>
      </c>
      <c r="AK112" s="20">
        <v>238.14225870587319</v>
      </c>
      <c r="AL112" s="20">
        <v>383.08275476784837</v>
      </c>
      <c r="AM112" s="20">
        <v>30.321871034460372</v>
      </c>
      <c r="AN112" s="20">
        <v>477.66866954728437</v>
      </c>
      <c r="AO112" s="20">
        <v>88.800074153216599</v>
      </c>
      <c r="AP112" s="20">
        <v>268.74564333401844</v>
      </c>
      <c r="AQ112" s="20">
        <v>1006.1295440785877</v>
      </c>
      <c r="AR112" s="20">
        <v>23.683433851764253</v>
      </c>
      <c r="AS112" s="20">
        <v>66.438450220586461</v>
      </c>
      <c r="AT112" s="20">
        <v>33.76981250927755</v>
      </c>
      <c r="AU112" s="20">
        <v>97.71391659793764</v>
      </c>
      <c r="AV112" s="20">
        <v>319.02697287218336</v>
      </c>
      <c r="AW112" s="20">
        <v>912.26897179968694</v>
      </c>
      <c r="AX112" s="20">
        <v>137.37052866266703</v>
      </c>
      <c r="AY112" s="20">
        <v>20.143613989403615</v>
      </c>
      <c r="AZ112" s="20">
        <v>579.1072279031597</v>
      </c>
      <c r="BA112" s="20">
        <v>38.308404647871207</v>
      </c>
      <c r="BB112" s="20">
        <v>97.166470789021901</v>
      </c>
      <c r="BC112" s="20">
        <v>62.345458237198969</v>
      </c>
      <c r="BD112" s="20">
        <v>6.5186818889688869</v>
      </c>
      <c r="BE112" s="20">
        <v>16.458372044156249</v>
      </c>
      <c r="BF112" s="20">
        <v>333.5015587945403</v>
      </c>
      <c r="BG112" s="20">
        <v>103.88846539497479</v>
      </c>
      <c r="BH112" s="20">
        <v>627.74243733783192</v>
      </c>
      <c r="BI112" s="20">
        <v>0</v>
      </c>
      <c r="BJ112" s="20">
        <v>218.53971099568989</v>
      </c>
      <c r="BK112" s="20">
        <v>10.188319052986119</v>
      </c>
      <c r="BL112" s="20">
        <v>187.03901348688944</v>
      </c>
      <c r="BM112" s="20">
        <v>121.19099341882979</v>
      </c>
      <c r="BN112" s="20">
        <v>1184.9714839633862</v>
      </c>
      <c r="BO112" s="20">
        <v>7.4652695817614472</v>
      </c>
      <c r="BP112" s="20">
        <v>276.28033205528357</v>
      </c>
      <c r="BQ112" s="20">
        <v>96.155096169691632</v>
      </c>
      <c r="BR112" s="20">
        <v>542.65646237494514</v>
      </c>
      <c r="BS112" s="20">
        <v>59.550027213313257</v>
      </c>
      <c r="BT112" s="20">
        <v>43.990110810156224</v>
      </c>
      <c r="BU112" s="20">
        <v>421.53185710808827</v>
      </c>
      <c r="BV112" s="20">
        <v>292.17352124186004</v>
      </c>
      <c r="BW112" s="20">
        <v>185.47015924993374</v>
      </c>
      <c r="BX112" s="20">
        <v>201.19651628742267</v>
      </c>
      <c r="BY112" s="20">
        <v>52.100132018132925</v>
      </c>
      <c r="BZ112" s="20">
        <v>520.36373099115895</v>
      </c>
      <c r="CA112" s="20">
        <v>74.112969052263253</v>
      </c>
      <c r="CB112" s="20">
        <v>6.16850393070787E-2</v>
      </c>
      <c r="CC112" s="20">
        <v>195.01035941464761</v>
      </c>
      <c r="CD112" s="20">
        <v>2225.21973535601</v>
      </c>
      <c r="CE112" s="20">
        <v>162.40837005805886</v>
      </c>
      <c r="CF112" s="20">
        <v>1134.282845078365</v>
      </c>
      <c r="CG112" s="20">
        <v>3425.8177671733288</v>
      </c>
      <c r="CH112" s="20">
        <v>898.9124604936618</v>
      </c>
      <c r="CI112" s="20">
        <v>206.9901735664738</v>
      </c>
      <c r="CJ112" s="20">
        <v>50.61279557804329</v>
      </c>
      <c r="CK112" s="20">
        <v>387.36005029017059</v>
      </c>
      <c r="CL112" s="20">
        <v>4953.7208862058023</v>
      </c>
      <c r="CM112" s="20">
        <v>1276.9980841584018</v>
      </c>
      <c r="CN112" s="20">
        <v>15880.213690775052</v>
      </c>
      <c r="CO112" s="20">
        <v>734.45507765687535</v>
      </c>
      <c r="CP112" s="20">
        <v>3.0504784625308864E-2</v>
      </c>
      <c r="CQ112" s="20">
        <v>616.39609189298267</v>
      </c>
      <c r="CR112" s="20">
        <v>63.39028156817335</v>
      </c>
      <c r="CS112" s="20">
        <v>3566.0408084146907</v>
      </c>
      <c r="CT112" s="20">
        <v>473.34200645052141</v>
      </c>
      <c r="CU112" s="20">
        <v>1189.6459394103028</v>
      </c>
      <c r="CV112" s="20">
        <v>753.38475887672166</v>
      </c>
      <c r="CW112" s="20">
        <v>206.46722549838637</v>
      </c>
      <c r="CX112" s="20">
        <v>2860.0647409742801</v>
      </c>
      <c r="CY112" s="20">
        <v>3488.239644782695</v>
      </c>
      <c r="CZ112" s="20">
        <v>457.58551387187845</v>
      </c>
      <c r="DA112" s="20">
        <v>2964.7980199910826</v>
      </c>
      <c r="DB112" s="20">
        <v>1145.1275465678093</v>
      </c>
      <c r="DC112" s="20">
        <v>2658.2765789260329</v>
      </c>
      <c r="DD112" s="20">
        <v>156.40442066328623</v>
      </c>
      <c r="DE112" s="20">
        <v>134.90473982223494</v>
      </c>
      <c r="DF112" s="20">
        <v>228.64701320933256</v>
      </c>
      <c r="DG112" s="20">
        <v>1281.5192468997404</v>
      </c>
      <c r="DH112" s="20">
        <v>435.04455308888487</v>
      </c>
      <c r="DI112" s="20">
        <v>1556.2386321121569</v>
      </c>
      <c r="DJ112" s="20">
        <v>4477.3047280252968</v>
      </c>
      <c r="DK112" s="20">
        <v>2262.1522098308692</v>
      </c>
      <c r="DL112" s="20">
        <v>1058.789903027071</v>
      </c>
      <c r="DM112" s="20">
        <v>2674.7764511278783</v>
      </c>
      <c r="DN112" s="20">
        <v>1078.2542779254463</v>
      </c>
      <c r="DO112" s="20">
        <v>64.049966709694459</v>
      </c>
      <c r="DP112" s="20">
        <v>587.35221505109234</v>
      </c>
      <c r="DQ112" s="20">
        <v>873.97552845695429</v>
      </c>
      <c r="DR112" s="20">
        <v>4364.1906684538735</v>
      </c>
      <c r="DS112" s="20">
        <v>3837.4277733025147</v>
      </c>
      <c r="DT112" s="20">
        <v>475.96457367295505</v>
      </c>
      <c r="DU112" s="20">
        <v>3849.2848998501368</v>
      </c>
      <c r="DV112" s="20">
        <v>4651.8982619714643</v>
      </c>
      <c r="DW112" s="20">
        <v>1037.077489400765</v>
      </c>
      <c r="DX112" s="20">
        <v>53.972797322092994</v>
      </c>
      <c r="DY112" s="20">
        <v>7959.7807068067432</v>
      </c>
      <c r="DZ112" s="20">
        <v>5244.304399281009</v>
      </c>
      <c r="EA112" s="20">
        <v>1849.621450650978</v>
      </c>
      <c r="EB112" s="20">
        <v>2191.500774738844</v>
      </c>
      <c r="EC112" s="20">
        <v>354.02732324389058</v>
      </c>
      <c r="ED112" s="20">
        <v>0.20621945218321908</v>
      </c>
      <c r="EE112" s="20">
        <v>138.5953122831294</v>
      </c>
      <c r="EF112" s="20">
        <v>78.44281576555575</v>
      </c>
      <c r="EG112" s="20">
        <v>298.81018599642573</v>
      </c>
      <c r="EH112" s="20">
        <v>0</v>
      </c>
      <c r="EI112" s="18">
        <f t="shared" si="16"/>
        <v>117511.65683801781</v>
      </c>
      <c r="EJ112" s="20">
        <v>450052.85693004139</v>
      </c>
      <c r="EK112" s="20">
        <v>8236.4297716004621</v>
      </c>
      <c r="EL112" s="20">
        <v>27738.901028996228</v>
      </c>
      <c r="EM112" s="20">
        <v>162176.17310963999</v>
      </c>
      <c r="EN112" s="20">
        <v>1427.9687257401683</v>
      </c>
      <c r="EO112" s="20">
        <v>136.49686054031187</v>
      </c>
      <c r="EP112" s="20">
        <v>248.98164332503455</v>
      </c>
      <c r="EQ112" s="20">
        <v>0</v>
      </c>
      <c r="ER112" s="20">
        <v>160.78249628628205</v>
      </c>
      <c r="ES112" s="20">
        <v>80.363981024604115</v>
      </c>
      <c r="ET112" s="20">
        <v>0.42919185355749062</v>
      </c>
      <c r="EU112" s="20">
        <v>42079.763681555873</v>
      </c>
      <c r="EV112" s="20">
        <v>102.92544304202323</v>
      </c>
      <c r="EW112" s="20">
        <v>-4.176660586396344</v>
      </c>
      <c r="EX112" s="20">
        <v>0</v>
      </c>
      <c r="EY112" s="20">
        <v>114.19355656682737</v>
      </c>
      <c r="EZ112" s="20">
        <v>37304.322769136939</v>
      </c>
      <c r="FA112" s="20">
        <v>25499.245946083378</v>
      </c>
      <c r="FB112" s="20">
        <v>1521.1164916202499</v>
      </c>
      <c r="FC112" s="20">
        <v>19496.844967893896</v>
      </c>
      <c r="FD112" s="20">
        <v>98625.299604532978</v>
      </c>
      <c r="FE112" s="20">
        <v>41812.014696598118</v>
      </c>
      <c r="FF112" s="20">
        <v>8537.5320921837319</v>
      </c>
      <c r="FG112" s="18">
        <f t="shared" si="11"/>
        <v>925348.46632767585</v>
      </c>
      <c r="FH112" s="17">
        <f t="shared" si="17"/>
        <v>1042860.1231656936</v>
      </c>
      <c r="FI112" s="28"/>
      <c r="FK112" s="17">
        <v>1042860.1231656936</v>
      </c>
      <c r="FL112" s="29">
        <f t="shared" si="12"/>
        <v>0</v>
      </c>
      <c r="FN112" s="20">
        <f t="shared" si="13"/>
        <v>35975.33080059669</v>
      </c>
      <c r="FO112" s="20">
        <f t="shared" si="14"/>
        <v>2055.0228987699584</v>
      </c>
      <c r="FP112" s="20">
        <f t="shared" si="15"/>
        <v>232796.37656804928</v>
      </c>
    </row>
    <row r="113" spans="1:172" s="7" customFormat="1" ht="21.95" customHeight="1" thickBot="1" x14ac:dyDescent="0.25">
      <c r="A113" s="12" t="s">
        <v>289</v>
      </c>
      <c r="B113" s="12" t="s">
        <v>290</v>
      </c>
      <c r="C113" s="20">
        <v>0.18821508752319605</v>
      </c>
      <c r="D113" s="20">
        <v>0.10681868778422292</v>
      </c>
      <c r="E113" s="20">
        <v>0.28560923686457584</v>
      </c>
      <c r="F113" s="20">
        <v>4.5791934861605439</v>
      </c>
      <c r="G113" s="20">
        <v>1.7399865283873976</v>
      </c>
      <c r="H113" s="20">
        <v>5.0332033472129636</v>
      </c>
      <c r="I113" s="20">
        <v>0.60253061198037994</v>
      </c>
      <c r="J113" s="20">
        <v>0.1067185287954259</v>
      </c>
      <c r="K113" s="20">
        <v>0.56244200112253884</v>
      </c>
      <c r="L113" s="20">
        <v>6.0758749814467921</v>
      </c>
      <c r="M113" s="20">
        <v>0.57230108387052614</v>
      </c>
      <c r="N113" s="20">
        <v>1.213919408041451</v>
      </c>
      <c r="O113" s="20">
        <v>0.83313848806883273</v>
      </c>
      <c r="P113" s="20">
        <v>25.370715006279767</v>
      </c>
      <c r="Q113" s="20">
        <v>0.84651238313981347</v>
      </c>
      <c r="R113" s="20">
        <v>91.966612458536105</v>
      </c>
      <c r="S113" s="20">
        <v>1.4639944037645143</v>
      </c>
      <c r="T113" s="20">
        <v>1.2677204713002255</v>
      </c>
      <c r="U113" s="20">
        <v>1.4446809036039734</v>
      </c>
      <c r="V113" s="20">
        <v>0.59726177359744792</v>
      </c>
      <c r="W113" s="20">
        <v>71.356398879436625</v>
      </c>
      <c r="X113" s="20">
        <v>9.994282842588353</v>
      </c>
      <c r="Y113" s="20">
        <v>4.3263359909818222</v>
      </c>
      <c r="Z113" s="20">
        <v>11.448425068568918</v>
      </c>
      <c r="AA113" s="20">
        <v>0.23093909092152984</v>
      </c>
      <c r="AB113" s="20">
        <v>3686.8617919876774</v>
      </c>
      <c r="AC113" s="20">
        <v>2.4304882846460036</v>
      </c>
      <c r="AD113" s="20">
        <v>1.3410922322598291</v>
      </c>
      <c r="AE113" s="20">
        <v>0.60181706839211035</v>
      </c>
      <c r="AF113" s="20">
        <v>49.321486965912221</v>
      </c>
      <c r="AG113" s="20">
        <v>5.5670272698930422E-4</v>
      </c>
      <c r="AH113" s="20">
        <v>5.7577048483634541E-2</v>
      </c>
      <c r="AI113" s="20">
        <v>89.05779919686853</v>
      </c>
      <c r="AJ113" s="20">
        <v>117.62249278801798</v>
      </c>
      <c r="AK113" s="20">
        <v>0.60309734956572103</v>
      </c>
      <c r="AL113" s="20">
        <v>47.433586353189348</v>
      </c>
      <c r="AM113" s="20">
        <v>159.46272847948364</v>
      </c>
      <c r="AN113" s="20">
        <v>71.798485806022015</v>
      </c>
      <c r="AO113" s="20">
        <v>84.61829179604635</v>
      </c>
      <c r="AP113" s="20">
        <v>110.04023137133944</v>
      </c>
      <c r="AQ113" s="20">
        <v>324.53498546937556</v>
      </c>
      <c r="AR113" s="20">
        <v>66.272549052866054</v>
      </c>
      <c r="AS113" s="20">
        <v>22.534576762889579</v>
      </c>
      <c r="AT113" s="20">
        <v>122.45174684313893</v>
      </c>
      <c r="AU113" s="20">
        <v>14.546759810000308</v>
      </c>
      <c r="AV113" s="20">
        <v>162.4918126699005</v>
      </c>
      <c r="AW113" s="20">
        <v>103.92018464139962</v>
      </c>
      <c r="AX113" s="20">
        <v>12.535035817912288</v>
      </c>
      <c r="AY113" s="20">
        <v>45.430920359873376</v>
      </c>
      <c r="AZ113" s="20">
        <v>443.95272707984543</v>
      </c>
      <c r="BA113" s="20">
        <v>78.252637078990773</v>
      </c>
      <c r="BB113" s="20">
        <v>21.633517550002772</v>
      </c>
      <c r="BC113" s="20">
        <v>22.819331500288314</v>
      </c>
      <c r="BD113" s="20">
        <v>2.2074832010160508</v>
      </c>
      <c r="BE113" s="20">
        <v>5.9892032975541296</v>
      </c>
      <c r="BF113" s="20">
        <v>7.5766813225057712</v>
      </c>
      <c r="BG113" s="20">
        <v>208.32553565278607</v>
      </c>
      <c r="BH113" s="20">
        <v>233.54762633701284</v>
      </c>
      <c r="BI113" s="20">
        <v>0</v>
      </c>
      <c r="BJ113" s="20">
        <v>10.996186502182772</v>
      </c>
      <c r="BK113" s="20">
        <v>0.36866751856389424</v>
      </c>
      <c r="BL113" s="20">
        <v>10.809797297087075</v>
      </c>
      <c r="BM113" s="20">
        <v>115.55881955083626</v>
      </c>
      <c r="BN113" s="20">
        <v>166.48373007736441</v>
      </c>
      <c r="BO113" s="20">
        <v>19.720147269917657</v>
      </c>
      <c r="BP113" s="20">
        <v>269.77818212392685</v>
      </c>
      <c r="BQ113" s="20">
        <v>74.457523851460977</v>
      </c>
      <c r="BR113" s="20">
        <v>66.549661337361229</v>
      </c>
      <c r="BS113" s="20">
        <v>9.5844308743010398</v>
      </c>
      <c r="BT113" s="20">
        <v>18.629431848366089</v>
      </c>
      <c r="BU113" s="20">
        <v>117.46472221235805</v>
      </c>
      <c r="BV113" s="20">
        <v>19.254883876199084</v>
      </c>
      <c r="BW113" s="20">
        <v>52.84995837543751</v>
      </c>
      <c r="BX113" s="20">
        <v>5.6685459038805864E-3</v>
      </c>
      <c r="BY113" s="20">
        <v>1.1440112781528247</v>
      </c>
      <c r="BZ113" s="20">
        <v>57.644871805858024</v>
      </c>
      <c r="CA113" s="20">
        <v>3.5086601852744224</v>
      </c>
      <c r="CB113" s="20">
        <v>1.0973621285424477</v>
      </c>
      <c r="CC113" s="20">
        <v>32.122645005835629</v>
      </c>
      <c r="CD113" s="20">
        <v>19.170684577673217</v>
      </c>
      <c r="CE113" s="20">
        <v>7.0047897453245103</v>
      </c>
      <c r="CF113" s="20">
        <v>69.443861546244477</v>
      </c>
      <c r="CG113" s="20">
        <v>143.70832329255066</v>
      </c>
      <c r="CH113" s="20">
        <v>85.339773455298669</v>
      </c>
      <c r="CI113" s="20">
        <v>23.634279931148654</v>
      </c>
      <c r="CJ113" s="20">
        <v>3258.1256959082466</v>
      </c>
      <c r="CK113" s="20">
        <v>67.89916311462747</v>
      </c>
      <c r="CL113" s="20">
        <v>432.5944509986175</v>
      </c>
      <c r="CM113" s="20">
        <v>287.28384572233409</v>
      </c>
      <c r="CN113" s="20">
        <v>8348.9950083240274</v>
      </c>
      <c r="CO113" s="20">
        <v>158.79495176715341</v>
      </c>
      <c r="CP113" s="20">
        <v>1.7851424965287594E-2</v>
      </c>
      <c r="CQ113" s="20">
        <v>68.291633382471858</v>
      </c>
      <c r="CR113" s="20">
        <v>223.54771515498197</v>
      </c>
      <c r="CS113" s="20">
        <v>862.02916149504222</v>
      </c>
      <c r="CT113" s="20">
        <v>33.470354810237041</v>
      </c>
      <c r="CU113" s="20">
        <v>151.48909675157157</v>
      </c>
      <c r="CV113" s="20">
        <v>43.909969661521728</v>
      </c>
      <c r="CW113" s="20">
        <v>28.317215613133214</v>
      </c>
      <c r="CX113" s="20">
        <v>950.61061348210251</v>
      </c>
      <c r="CY113" s="20">
        <v>1071.8365514385334</v>
      </c>
      <c r="CZ113" s="20">
        <v>14387.907908635763</v>
      </c>
      <c r="DA113" s="20">
        <v>8345.3009462451955</v>
      </c>
      <c r="DB113" s="20">
        <v>144.11205016558819</v>
      </c>
      <c r="DC113" s="20">
        <v>2112.5933831615534</v>
      </c>
      <c r="DD113" s="20">
        <v>1258.4219056569682</v>
      </c>
      <c r="DE113" s="20">
        <v>122.21170042815973</v>
      </c>
      <c r="DF113" s="20">
        <v>136.28773307544304</v>
      </c>
      <c r="DG113" s="20">
        <v>623.9915991859898</v>
      </c>
      <c r="DH113" s="20">
        <v>97.41751389913847</v>
      </c>
      <c r="DI113" s="20">
        <v>150.80286809897254</v>
      </c>
      <c r="DJ113" s="20">
        <v>249.57046521649093</v>
      </c>
      <c r="DK113" s="20">
        <v>257.08856584480048</v>
      </c>
      <c r="DL113" s="20">
        <v>52.3714397098747</v>
      </c>
      <c r="DM113" s="20">
        <v>13866.31110411287</v>
      </c>
      <c r="DN113" s="20">
        <v>182.65412129446489</v>
      </c>
      <c r="DO113" s="20">
        <v>8.0984533732474304</v>
      </c>
      <c r="DP113" s="20">
        <v>274.01382908104046</v>
      </c>
      <c r="DQ113" s="20">
        <v>131.44564939404316</v>
      </c>
      <c r="DR113" s="20">
        <v>378.57449707284729</v>
      </c>
      <c r="DS113" s="20">
        <v>282.37762292597642</v>
      </c>
      <c r="DT113" s="20">
        <v>19.949532855138617</v>
      </c>
      <c r="DU113" s="20">
        <v>300.54113109627582</v>
      </c>
      <c r="DV113" s="20">
        <v>926.87937617128796</v>
      </c>
      <c r="DW113" s="20">
        <v>94.290327697438912</v>
      </c>
      <c r="DX113" s="20">
        <v>18.818510000251873</v>
      </c>
      <c r="DY113" s="20">
        <v>861.93955345432391</v>
      </c>
      <c r="DZ113" s="20">
        <v>496.05638975594348</v>
      </c>
      <c r="EA113" s="20">
        <v>246.80496766532229</v>
      </c>
      <c r="EB113" s="20">
        <v>181.0044000122289</v>
      </c>
      <c r="EC113" s="20">
        <v>39.9928678469334</v>
      </c>
      <c r="ED113" s="20">
        <v>9.7970807608045103</v>
      </c>
      <c r="EE113" s="20">
        <v>38.369448422200556</v>
      </c>
      <c r="EF113" s="20">
        <v>22.318966338013666</v>
      </c>
      <c r="EG113" s="20">
        <v>15.020745679532391</v>
      </c>
      <c r="EH113" s="20">
        <v>0</v>
      </c>
      <c r="EI113" s="18">
        <f t="shared" si="16"/>
        <v>70279.369676224858</v>
      </c>
      <c r="EJ113" s="20">
        <v>35667.805640289756</v>
      </c>
      <c r="EK113" s="20">
        <v>0</v>
      </c>
      <c r="EL113" s="20">
        <v>0</v>
      </c>
      <c r="EM113" s="20">
        <v>0</v>
      </c>
      <c r="EN113" s="20">
        <v>0</v>
      </c>
      <c r="EO113" s="20">
        <v>0</v>
      </c>
      <c r="EP113" s="20">
        <v>0</v>
      </c>
      <c r="EQ113" s="20">
        <v>0</v>
      </c>
      <c r="ER113" s="20">
        <v>0</v>
      </c>
      <c r="ES113" s="20">
        <v>0</v>
      </c>
      <c r="ET113" s="20">
        <v>0</v>
      </c>
      <c r="EU113" s="20">
        <v>272.87242169700284</v>
      </c>
      <c r="EV113" s="20">
        <v>6803.6532579640061</v>
      </c>
      <c r="EW113" s="20">
        <v>-2.4441316622057734</v>
      </c>
      <c r="EX113" s="20">
        <v>2255.8728615310697</v>
      </c>
      <c r="EY113" s="20">
        <v>0</v>
      </c>
      <c r="EZ113" s="20">
        <v>0</v>
      </c>
      <c r="FA113" s="20">
        <v>0</v>
      </c>
      <c r="FB113" s="20">
        <v>0</v>
      </c>
      <c r="FC113" s="20">
        <v>0</v>
      </c>
      <c r="FD113" s="20">
        <v>0</v>
      </c>
      <c r="FE113" s="20">
        <v>0</v>
      </c>
      <c r="FF113" s="20">
        <v>0</v>
      </c>
      <c r="FG113" s="18">
        <f t="shared" si="11"/>
        <v>44997.760049819626</v>
      </c>
      <c r="FH113" s="17">
        <f t="shared" si="17"/>
        <v>115277.12972604448</v>
      </c>
      <c r="FI113" s="28"/>
      <c r="FK113" s="17">
        <v>115277.12972604447</v>
      </c>
      <c r="FL113" s="29">
        <f t="shared" si="12"/>
        <v>0</v>
      </c>
      <c r="FN113" s="20">
        <f t="shared" si="13"/>
        <v>0</v>
      </c>
      <c r="FO113" s="20">
        <f t="shared" si="14"/>
        <v>0</v>
      </c>
      <c r="FP113" s="20">
        <f t="shared" si="15"/>
        <v>0</v>
      </c>
    </row>
    <row r="114" spans="1:172" s="7" customFormat="1" ht="21.95" customHeight="1" thickBot="1" x14ac:dyDescent="0.25">
      <c r="A114" s="12" t="s">
        <v>291</v>
      </c>
      <c r="B114" s="12" t="s">
        <v>292</v>
      </c>
      <c r="C114" s="20">
        <v>3.2600591952565043</v>
      </c>
      <c r="D114" s="20">
        <v>2.151227094128024</v>
      </c>
      <c r="E114" s="20">
        <v>173.10967912534201</v>
      </c>
      <c r="F114" s="20">
        <v>11.986040481325285</v>
      </c>
      <c r="G114" s="20">
        <v>199.01128929509571</v>
      </c>
      <c r="H114" s="20">
        <v>536.95525635426077</v>
      </c>
      <c r="I114" s="20">
        <v>98.128372787161027</v>
      </c>
      <c r="J114" s="20">
        <v>0.35826984770393122</v>
      </c>
      <c r="K114" s="20">
        <v>43.208187512446699</v>
      </c>
      <c r="L114" s="20">
        <v>857.54258739487886</v>
      </c>
      <c r="M114" s="20">
        <v>1.9218135198519</v>
      </c>
      <c r="N114" s="20">
        <v>293.93720981484017</v>
      </c>
      <c r="O114" s="20">
        <v>44.364227771463824</v>
      </c>
      <c r="P114" s="20">
        <v>3758.5231814791632</v>
      </c>
      <c r="Q114" s="20">
        <v>133.69816860782424</v>
      </c>
      <c r="R114" s="20">
        <v>8308.2752101645237</v>
      </c>
      <c r="S114" s="20">
        <v>38.175839915998026</v>
      </c>
      <c r="T114" s="20">
        <v>4.2736848508968617</v>
      </c>
      <c r="U114" s="20">
        <v>368.57576613712831</v>
      </c>
      <c r="V114" s="20">
        <v>46.609265243676283</v>
      </c>
      <c r="W114" s="20">
        <v>360.1456047506025</v>
      </c>
      <c r="X114" s="20">
        <v>1160.3249060398839</v>
      </c>
      <c r="Y114" s="20">
        <v>575.39973488164094</v>
      </c>
      <c r="Z114" s="20">
        <v>342.36609598467584</v>
      </c>
      <c r="AA114" s="20">
        <v>2.2236131533125372</v>
      </c>
      <c r="AB114" s="20">
        <v>15486.351716275311</v>
      </c>
      <c r="AC114" s="20">
        <v>19.525880181988509</v>
      </c>
      <c r="AD114" s="20">
        <v>239.37194826730416</v>
      </c>
      <c r="AE114" s="20">
        <v>17.937639151969595</v>
      </c>
      <c r="AF114" s="20">
        <v>405.88916470778122</v>
      </c>
      <c r="AG114" s="20">
        <v>8.0579075092543986E-2</v>
      </c>
      <c r="AH114" s="20">
        <v>0.57384318780637067</v>
      </c>
      <c r="AI114" s="20">
        <v>288.78454169958854</v>
      </c>
      <c r="AJ114" s="20">
        <v>475.08878523781777</v>
      </c>
      <c r="AK114" s="20">
        <v>130.51371741317723</v>
      </c>
      <c r="AL114" s="20">
        <v>557.21687967092043</v>
      </c>
      <c r="AM114" s="20">
        <v>132.39958878979755</v>
      </c>
      <c r="AN114" s="20">
        <v>238.09726425810683</v>
      </c>
      <c r="AO114" s="20">
        <v>101.84089931595435</v>
      </c>
      <c r="AP114" s="20">
        <v>236.31810813932256</v>
      </c>
      <c r="AQ114" s="20">
        <v>1130.0988773697854</v>
      </c>
      <c r="AR114" s="20">
        <v>199.11062370353505</v>
      </c>
      <c r="AS114" s="20">
        <v>63.470432794191083</v>
      </c>
      <c r="AT114" s="20">
        <v>75.575909170980381</v>
      </c>
      <c r="AU114" s="20">
        <v>112.58490458573182</v>
      </c>
      <c r="AV114" s="20">
        <v>130.5953256037813</v>
      </c>
      <c r="AW114" s="20">
        <v>659.82913887823224</v>
      </c>
      <c r="AX114" s="20">
        <v>74.522620331550627</v>
      </c>
      <c r="AY114" s="20">
        <v>51.777484785578068</v>
      </c>
      <c r="AZ114" s="20">
        <v>795.22376791157228</v>
      </c>
      <c r="BA114" s="20">
        <v>40.789721155780228</v>
      </c>
      <c r="BB114" s="20">
        <v>374.73026373314394</v>
      </c>
      <c r="BC114" s="20">
        <v>731.68264549359299</v>
      </c>
      <c r="BD114" s="20">
        <v>52.465289631943804</v>
      </c>
      <c r="BE114" s="20">
        <v>45.84499391925921</v>
      </c>
      <c r="BF114" s="20">
        <v>405.04711422141463</v>
      </c>
      <c r="BG114" s="20">
        <v>378.0369684359157</v>
      </c>
      <c r="BH114" s="20">
        <v>1143.631063849032</v>
      </c>
      <c r="BI114" s="20">
        <v>0</v>
      </c>
      <c r="BJ114" s="20">
        <v>206.15995881907739</v>
      </c>
      <c r="BK114" s="20">
        <v>8.4256664371132484</v>
      </c>
      <c r="BL114" s="20">
        <v>112.00472084838773</v>
      </c>
      <c r="BM114" s="20">
        <v>129.50082241220872</v>
      </c>
      <c r="BN114" s="20">
        <v>439.79450408882639</v>
      </c>
      <c r="BO114" s="20">
        <v>52.866427495542801</v>
      </c>
      <c r="BP114" s="20">
        <v>297.32907473158474</v>
      </c>
      <c r="BQ114" s="20">
        <v>583.4718050972773</v>
      </c>
      <c r="BR114" s="20">
        <v>388.95922621897597</v>
      </c>
      <c r="BS114" s="20">
        <v>108.92205577470227</v>
      </c>
      <c r="BT114" s="20">
        <v>129.29175181273757</v>
      </c>
      <c r="BU114" s="20">
        <v>460.39834407454532</v>
      </c>
      <c r="BV114" s="20">
        <v>339.7971569943478</v>
      </c>
      <c r="BW114" s="20">
        <v>463.77877532008847</v>
      </c>
      <c r="BX114" s="20">
        <v>180.38998428136608</v>
      </c>
      <c r="BY114" s="20">
        <v>53.088972017357428</v>
      </c>
      <c r="BZ114" s="20">
        <v>528.64894065575425</v>
      </c>
      <c r="CA114" s="20">
        <v>104.68228735582576</v>
      </c>
      <c r="CB114" s="20">
        <v>15.535231070040563</v>
      </c>
      <c r="CC114" s="20">
        <v>906.736767621902</v>
      </c>
      <c r="CD114" s="20">
        <v>683.13004428708484</v>
      </c>
      <c r="CE114" s="20">
        <v>661.64624619681433</v>
      </c>
      <c r="CF114" s="20">
        <v>1305.0696330983742</v>
      </c>
      <c r="CG114" s="20">
        <v>3268.729412343177</v>
      </c>
      <c r="CH114" s="20">
        <v>570.94209399378406</v>
      </c>
      <c r="CI114" s="20">
        <v>161.15324376044293</v>
      </c>
      <c r="CJ114" s="20">
        <v>992.49947505308501</v>
      </c>
      <c r="CK114" s="20">
        <v>190.09534344560046</v>
      </c>
      <c r="CL114" s="20">
        <v>1667.0066220342576</v>
      </c>
      <c r="CM114" s="20">
        <v>1694.6705203651056</v>
      </c>
      <c r="CN114" s="20">
        <v>23083.332402672855</v>
      </c>
      <c r="CO114" s="20">
        <v>1698.913413379327</v>
      </c>
      <c r="CP114" s="20">
        <v>0.3506975459518798</v>
      </c>
      <c r="CQ114" s="20">
        <v>1256.7123919491366</v>
      </c>
      <c r="CR114" s="20">
        <v>2254.6384302465594</v>
      </c>
      <c r="CS114" s="20">
        <v>3180.7338416855987</v>
      </c>
      <c r="CT114" s="20">
        <v>327.16845468340637</v>
      </c>
      <c r="CU114" s="20">
        <v>923.56638058627391</v>
      </c>
      <c r="CV114" s="20">
        <v>1482.1588200948684</v>
      </c>
      <c r="CW114" s="20">
        <v>517.46599793813823</v>
      </c>
      <c r="CX114" s="20">
        <v>3776.7288080951221</v>
      </c>
      <c r="CY114" s="20">
        <v>4745.2854706860453</v>
      </c>
      <c r="CZ114" s="20">
        <v>4507.890821050687</v>
      </c>
      <c r="DA114" s="20">
        <v>63207.691019832331</v>
      </c>
      <c r="DB114" s="20">
        <v>4725.3280212256341</v>
      </c>
      <c r="DC114" s="20">
        <v>10382.290476903348</v>
      </c>
      <c r="DD114" s="20">
        <v>4277.6596215560667</v>
      </c>
      <c r="DE114" s="20">
        <v>792.26970936393207</v>
      </c>
      <c r="DF114" s="20">
        <v>1170.1422905777847</v>
      </c>
      <c r="DG114" s="20">
        <v>11555.276011185626</v>
      </c>
      <c r="DH114" s="20">
        <v>3481.2510229915815</v>
      </c>
      <c r="DI114" s="20">
        <v>2617.4307824525081</v>
      </c>
      <c r="DJ114" s="20">
        <v>4905.5936958368884</v>
      </c>
      <c r="DK114" s="20">
        <v>2950.4397009681315</v>
      </c>
      <c r="DL114" s="20">
        <v>648.88876420796123</v>
      </c>
      <c r="DM114" s="20">
        <v>2774.1324547748732</v>
      </c>
      <c r="DN114" s="20">
        <v>2355.7543193574534</v>
      </c>
      <c r="DO114" s="20">
        <v>215.02103344287474</v>
      </c>
      <c r="DP114" s="20">
        <v>2681.7568319395805</v>
      </c>
      <c r="DQ114" s="20">
        <v>343.22156163449324</v>
      </c>
      <c r="DR114" s="20">
        <v>1539.8046956999465</v>
      </c>
      <c r="DS114" s="20">
        <v>3288.8327822435613</v>
      </c>
      <c r="DT114" s="20">
        <v>281.05461829206388</v>
      </c>
      <c r="DU114" s="20">
        <v>15165.729790880183</v>
      </c>
      <c r="DV114" s="20">
        <v>5304.4068393781463</v>
      </c>
      <c r="DW114" s="20">
        <v>2981.0012245327384</v>
      </c>
      <c r="DX114" s="20">
        <v>99.383080369415879</v>
      </c>
      <c r="DY114" s="20">
        <v>13230.479712248925</v>
      </c>
      <c r="DZ114" s="20">
        <v>7398.7321412219917</v>
      </c>
      <c r="EA114" s="20">
        <v>1842.1743212368435</v>
      </c>
      <c r="EB114" s="20">
        <v>1398.7174565884661</v>
      </c>
      <c r="EC114" s="20">
        <v>1881.8946421081819</v>
      </c>
      <c r="ED114" s="20">
        <v>40.221506551446382</v>
      </c>
      <c r="EE114" s="20">
        <v>4780.3939022969362</v>
      </c>
      <c r="EF114" s="20">
        <v>91.547975579468442</v>
      </c>
      <c r="EG114" s="20">
        <v>216.07682032391651</v>
      </c>
      <c r="EH114" s="20">
        <v>0</v>
      </c>
      <c r="EI114" s="18">
        <f t="shared" si="16"/>
        <v>285243.80285847269</v>
      </c>
      <c r="EJ114" s="20">
        <v>386065.24452993134</v>
      </c>
      <c r="EK114" s="20">
        <v>0</v>
      </c>
      <c r="EL114" s="20">
        <v>0</v>
      </c>
      <c r="EM114" s="20">
        <v>0</v>
      </c>
      <c r="EN114" s="20">
        <v>0</v>
      </c>
      <c r="EO114" s="20">
        <v>0</v>
      </c>
      <c r="EP114" s="20">
        <v>0</v>
      </c>
      <c r="EQ114" s="20">
        <v>0</v>
      </c>
      <c r="ER114" s="20">
        <v>0</v>
      </c>
      <c r="ES114" s="20">
        <v>0</v>
      </c>
      <c r="ET114" s="20">
        <v>0</v>
      </c>
      <c r="EU114" s="20">
        <v>31.601915025828845</v>
      </c>
      <c r="EV114" s="20">
        <v>16300.427764164069</v>
      </c>
      <c r="EW114" s="20">
        <v>-8.2053106266617739</v>
      </c>
      <c r="EX114" s="20">
        <v>16474.073394531166</v>
      </c>
      <c r="EY114" s="20">
        <v>11.322800942183948</v>
      </c>
      <c r="EZ114" s="20">
        <v>3381.9140200610723</v>
      </c>
      <c r="FA114" s="20">
        <v>592.31711896034926</v>
      </c>
      <c r="FB114" s="20">
        <v>16.928694104167597</v>
      </c>
      <c r="FC114" s="20">
        <v>590.33063884216176</v>
      </c>
      <c r="FD114" s="20">
        <v>2185.3099655671758</v>
      </c>
      <c r="FE114" s="20">
        <v>738.38727121310012</v>
      </c>
      <c r="FF114" s="20">
        <v>72.820216288722918</v>
      </c>
      <c r="FG114" s="18">
        <f t="shared" si="11"/>
        <v>426452.47301900474</v>
      </c>
      <c r="FH114" s="17">
        <f t="shared" si="17"/>
        <v>711696.27587747737</v>
      </c>
      <c r="FI114" s="28"/>
      <c r="FK114" s="17">
        <v>711696.27587747737</v>
      </c>
      <c r="FL114" s="29">
        <f t="shared" si="12"/>
        <v>0</v>
      </c>
      <c r="FN114" s="20">
        <f t="shared" si="13"/>
        <v>0</v>
      </c>
      <c r="FO114" s="20">
        <f t="shared" si="14"/>
        <v>0</v>
      </c>
      <c r="FP114" s="20">
        <f t="shared" si="15"/>
        <v>7578.0079250367507</v>
      </c>
    </row>
    <row r="115" spans="1:172" s="7" customFormat="1" ht="21.95" customHeight="1" thickBot="1" x14ac:dyDescent="0.25">
      <c r="A115" s="12" t="s">
        <v>293</v>
      </c>
      <c r="B115" s="12" t="s">
        <v>10</v>
      </c>
      <c r="C115" s="20">
        <v>0.47229705857512588</v>
      </c>
      <c r="D115" s="20">
        <v>0.15382986682870281</v>
      </c>
      <c r="E115" s="20">
        <v>0.1976497831035301</v>
      </c>
      <c r="F115" s="20">
        <v>3.4020831568511563</v>
      </c>
      <c r="G115" s="20">
        <v>1.1711521154119318</v>
      </c>
      <c r="H115" s="20">
        <v>3.1489385568114736</v>
      </c>
      <c r="I115" s="20">
        <v>0.8979790013187694</v>
      </c>
      <c r="J115" s="20">
        <v>0.48848063712336487</v>
      </c>
      <c r="K115" s="20">
        <v>1.5287913339565058</v>
      </c>
      <c r="L115" s="20">
        <v>6.1205301638730871</v>
      </c>
      <c r="M115" s="20">
        <v>2.6195825713767631</v>
      </c>
      <c r="N115" s="20">
        <v>8.7923088242045981</v>
      </c>
      <c r="O115" s="20">
        <v>0.88958648344342073</v>
      </c>
      <c r="P115" s="20">
        <v>14.752738462790029</v>
      </c>
      <c r="Q115" s="20">
        <v>0.67956710388803476</v>
      </c>
      <c r="R115" s="20">
        <v>23.756499529979344</v>
      </c>
      <c r="S115" s="20">
        <v>4.2008060300921759</v>
      </c>
      <c r="T115" s="20">
        <v>5.8009948919056145</v>
      </c>
      <c r="U115" s="20">
        <v>2.2964759063015698</v>
      </c>
      <c r="V115" s="20">
        <v>1.3507912301073619</v>
      </c>
      <c r="W115" s="20">
        <v>276.97591116278221</v>
      </c>
      <c r="X115" s="20">
        <v>14.270104048984017</v>
      </c>
      <c r="Y115" s="20">
        <v>6.1023349298719989</v>
      </c>
      <c r="Z115" s="20">
        <v>10.630998849553647</v>
      </c>
      <c r="AA115" s="20">
        <v>1.0191829658807126</v>
      </c>
      <c r="AB115" s="20">
        <v>3.9516705759133504</v>
      </c>
      <c r="AC115" s="20">
        <v>0.43080295617000464</v>
      </c>
      <c r="AD115" s="20">
        <v>1.1470152515437564</v>
      </c>
      <c r="AE115" s="20">
        <v>2.2584493942419739</v>
      </c>
      <c r="AF115" s="20">
        <v>31.793265448608445</v>
      </c>
      <c r="AG115" s="20">
        <v>7.6223317753304726E-4</v>
      </c>
      <c r="AH115" s="20">
        <v>0.18017593137966387</v>
      </c>
      <c r="AI115" s="20">
        <v>165.6271789222231</v>
      </c>
      <c r="AJ115" s="20">
        <v>134.99958702076361</v>
      </c>
      <c r="AK115" s="20">
        <v>70.286116254093926</v>
      </c>
      <c r="AL115" s="20">
        <v>55.714074510116319</v>
      </c>
      <c r="AM115" s="20">
        <v>37.627315425421443</v>
      </c>
      <c r="AN115" s="20">
        <v>454.0109089231392</v>
      </c>
      <c r="AO115" s="20">
        <v>50.171310350802088</v>
      </c>
      <c r="AP115" s="20">
        <v>41.772075146264449</v>
      </c>
      <c r="AQ115" s="20">
        <v>237.3289307042632</v>
      </c>
      <c r="AR115" s="20">
        <v>63.106409683853386</v>
      </c>
      <c r="AS115" s="20">
        <v>3.7793811251122404</v>
      </c>
      <c r="AT115" s="20">
        <v>35.033864671873474</v>
      </c>
      <c r="AU115" s="20">
        <v>18.964707111641978</v>
      </c>
      <c r="AV115" s="20">
        <v>61.418452476296231</v>
      </c>
      <c r="AW115" s="20">
        <v>362.81593562033311</v>
      </c>
      <c r="AX115" s="20">
        <v>45.120605970362213</v>
      </c>
      <c r="AY115" s="20">
        <v>20.370702787984527</v>
      </c>
      <c r="AZ115" s="20">
        <v>47.52768214648944</v>
      </c>
      <c r="BA115" s="20">
        <v>0.44540696330452445</v>
      </c>
      <c r="BB115" s="20">
        <v>17.152624824759855</v>
      </c>
      <c r="BC115" s="20">
        <v>45.06637507814056</v>
      </c>
      <c r="BD115" s="20">
        <v>31.900183345583141</v>
      </c>
      <c r="BE115" s="20">
        <v>0.71842920256201359</v>
      </c>
      <c r="BF115" s="20">
        <v>4.7804905504578485</v>
      </c>
      <c r="BG115" s="20">
        <v>293.52274352824759</v>
      </c>
      <c r="BH115" s="20">
        <v>1119.1910992619382</v>
      </c>
      <c r="BI115" s="20">
        <v>0</v>
      </c>
      <c r="BJ115" s="20">
        <v>23.085863727000159</v>
      </c>
      <c r="BK115" s="20">
        <v>8.2366513051683476</v>
      </c>
      <c r="BL115" s="20">
        <v>94.314805500656973</v>
      </c>
      <c r="BM115" s="20">
        <v>315.29156002914999</v>
      </c>
      <c r="BN115" s="20">
        <v>93.713557719225591</v>
      </c>
      <c r="BO115" s="20">
        <v>112.97468998079088</v>
      </c>
      <c r="BP115" s="20">
        <v>110.16910029899864</v>
      </c>
      <c r="BQ115" s="20">
        <v>5.696189312763158</v>
      </c>
      <c r="BR115" s="20">
        <v>78.469750573035881</v>
      </c>
      <c r="BS115" s="20">
        <v>481.67927329526805</v>
      </c>
      <c r="BT115" s="20">
        <v>114.22342794327935</v>
      </c>
      <c r="BU115" s="20">
        <v>1005.1140229486459</v>
      </c>
      <c r="BV115" s="20">
        <v>242.88931377402469</v>
      </c>
      <c r="BW115" s="20">
        <v>203.42180670279117</v>
      </c>
      <c r="BX115" s="20">
        <v>1248.4767148323376</v>
      </c>
      <c r="BY115" s="20">
        <v>319.83889959951819</v>
      </c>
      <c r="BZ115" s="20">
        <v>176.13948959725661</v>
      </c>
      <c r="CA115" s="20">
        <v>18.957191922164771</v>
      </c>
      <c r="CB115" s="20">
        <v>0.16387644737592394</v>
      </c>
      <c r="CC115" s="20">
        <v>19.495142369640742</v>
      </c>
      <c r="CD115" s="20">
        <v>1169.4252364987635</v>
      </c>
      <c r="CE115" s="20">
        <v>95.530133690941199</v>
      </c>
      <c r="CF115" s="20">
        <v>3051.8147601068422</v>
      </c>
      <c r="CG115" s="20">
        <v>2739.8470212434981</v>
      </c>
      <c r="CH115" s="20">
        <v>496.59576384249533</v>
      </c>
      <c r="CI115" s="20">
        <v>6.1373136660939984</v>
      </c>
      <c r="CJ115" s="20">
        <v>104.69962267009699</v>
      </c>
      <c r="CK115" s="20">
        <v>14.151126527522925</v>
      </c>
      <c r="CL115" s="20">
        <v>5026.1103571879876</v>
      </c>
      <c r="CM115" s="20">
        <v>109.05227450607974</v>
      </c>
      <c r="CN115" s="20">
        <v>7336.5368408474014</v>
      </c>
      <c r="CO115" s="20">
        <v>67.080747216715238</v>
      </c>
      <c r="CP115" s="20">
        <v>8.1710978768453374E-2</v>
      </c>
      <c r="CQ115" s="20">
        <v>199.88509485859848</v>
      </c>
      <c r="CR115" s="20">
        <v>17.691627982533245</v>
      </c>
      <c r="CS115" s="20">
        <v>826.92705113460488</v>
      </c>
      <c r="CT115" s="20">
        <v>488.53889169832189</v>
      </c>
      <c r="CU115" s="20">
        <v>229.45423757375798</v>
      </c>
      <c r="CV115" s="20">
        <v>1190.5438955364527</v>
      </c>
      <c r="CW115" s="20">
        <v>509.40275507765898</v>
      </c>
      <c r="CX115" s="20">
        <v>568.71677309095321</v>
      </c>
      <c r="CY115" s="20">
        <v>1504.6851669310472</v>
      </c>
      <c r="CZ115" s="20">
        <v>337.30308420636857</v>
      </c>
      <c r="DA115" s="20">
        <v>15607.368889265927</v>
      </c>
      <c r="DB115" s="20">
        <v>36538.651023332299</v>
      </c>
      <c r="DC115" s="20">
        <v>14069.868864547825</v>
      </c>
      <c r="DD115" s="20">
        <v>330.87953707320543</v>
      </c>
      <c r="DE115" s="20">
        <v>120.15403859691116</v>
      </c>
      <c r="DF115" s="20">
        <v>188.14530942155045</v>
      </c>
      <c r="DG115" s="20">
        <v>227.54140887874564</v>
      </c>
      <c r="DH115" s="20">
        <v>359.81753958662784</v>
      </c>
      <c r="DI115" s="20">
        <v>3020.966180688878</v>
      </c>
      <c r="DJ115" s="20">
        <v>24344.514077445878</v>
      </c>
      <c r="DK115" s="20">
        <v>868.50948219877137</v>
      </c>
      <c r="DL115" s="20">
        <v>310.96810425885286</v>
      </c>
      <c r="DM115" s="20">
        <v>456.06696754808922</v>
      </c>
      <c r="DN115" s="20">
        <v>155.47972645260657</v>
      </c>
      <c r="DO115" s="20">
        <v>4.526199359118106</v>
      </c>
      <c r="DP115" s="20">
        <v>215.59658553704116</v>
      </c>
      <c r="DQ115" s="20">
        <v>54.069064388855459</v>
      </c>
      <c r="DR115" s="20">
        <v>1251.6827185507277</v>
      </c>
      <c r="DS115" s="20">
        <v>3150.38673272706</v>
      </c>
      <c r="DT115" s="20">
        <v>13.617844098583562</v>
      </c>
      <c r="DU115" s="20">
        <v>11200.608372133562</v>
      </c>
      <c r="DV115" s="20">
        <v>2672.3123823467677</v>
      </c>
      <c r="DW115" s="20">
        <v>441.70626771454585</v>
      </c>
      <c r="DX115" s="20">
        <v>10.833764632281138</v>
      </c>
      <c r="DY115" s="20">
        <v>2056.4091034560179</v>
      </c>
      <c r="DZ115" s="20">
        <v>1220.7572134674861</v>
      </c>
      <c r="EA115" s="20">
        <v>287.09936050208989</v>
      </c>
      <c r="EB115" s="20">
        <v>478.21077520866959</v>
      </c>
      <c r="EC115" s="20">
        <v>376.48163717112425</v>
      </c>
      <c r="ED115" s="20">
        <v>0.79238005601937367</v>
      </c>
      <c r="EE115" s="20">
        <v>7.1846093472750745</v>
      </c>
      <c r="EF115" s="20">
        <v>3.9594428817969907</v>
      </c>
      <c r="EG115" s="20">
        <v>0.3446414885484867</v>
      </c>
      <c r="EH115" s="20">
        <v>0</v>
      </c>
      <c r="EI115" s="18">
        <f t="shared" si="16"/>
        <v>154658.00740737852</v>
      </c>
      <c r="EJ115" s="20">
        <v>1617.6228777324586</v>
      </c>
      <c r="EK115" s="20">
        <v>0</v>
      </c>
      <c r="EL115" s="20">
        <v>0</v>
      </c>
      <c r="EM115" s="20">
        <v>0</v>
      </c>
      <c r="EN115" s="20">
        <v>0</v>
      </c>
      <c r="EO115" s="20">
        <v>0</v>
      </c>
      <c r="EP115" s="20">
        <v>0</v>
      </c>
      <c r="EQ115" s="20">
        <v>0</v>
      </c>
      <c r="ER115" s="20">
        <v>0</v>
      </c>
      <c r="ES115" s="20">
        <v>0</v>
      </c>
      <c r="ET115" s="20">
        <v>0</v>
      </c>
      <c r="EU115" s="20">
        <v>35.291130379410042</v>
      </c>
      <c r="EV115" s="20">
        <v>29180.215687290747</v>
      </c>
      <c r="EW115" s="20">
        <v>-11.187476111635053</v>
      </c>
      <c r="EX115" s="20">
        <v>314667.2740227945</v>
      </c>
      <c r="EY115" s="20">
        <v>0</v>
      </c>
      <c r="EZ115" s="20">
        <v>0</v>
      </c>
      <c r="FA115" s="20">
        <v>0</v>
      </c>
      <c r="FB115" s="20">
        <v>0</v>
      </c>
      <c r="FC115" s="20">
        <v>0</v>
      </c>
      <c r="FD115" s="20">
        <v>0</v>
      </c>
      <c r="FE115" s="20">
        <v>0</v>
      </c>
      <c r="FF115" s="20">
        <v>0</v>
      </c>
      <c r="FG115" s="18">
        <f t="shared" si="11"/>
        <v>345489.2162420855</v>
      </c>
      <c r="FH115" s="17">
        <f t="shared" si="17"/>
        <v>500147.22364946402</v>
      </c>
      <c r="FI115" s="28"/>
      <c r="FK115" s="17">
        <v>500147.22364946408</v>
      </c>
      <c r="FL115" s="29">
        <f t="shared" si="12"/>
        <v>0</v>
      </c>
      <c r="FN115" s="20">
        <f t="shared" si="13"/>
        <v>0</v>
      </c>
      <c r="FO115" s="20">
        <f t="shared" si="14"/>
        <v>0</v>
      </c>
      <c r="FP115" s="20">
        <f t="shared" si="15"/>
        <v>0</v>
      </c>
    </row>
    <row r="116" spans="1:172" s="7" customFormat="1" ht="21.95" customHeight="1" thickBot="1" x14ac:dyDescent="0.25">
      <c r="A116" s="12" t="s">
        <v>294</v>
      </c>
      <c r="B116" s="12" t="s">
        <v>295</v>
      </c>
      <c r="C116" s="20">
        <v>138.10395689478923</v>
      </c>
      <c r="D116" s="20">
        <v>58.113087796538288</v>
      </c>
      <c r="E116" s="20">
        <v>133.88193026391161</v>
      </c>
      <c r="F116" s="20">
        <v>490.67832099692225</v>
      </c>
      <c r="G116" s="20">
        <v>100.93009136520712</v>
      </c>
      <c r="H116" s="20">
        <v>258.28823035528779</v>
      </c>
      <c r="I116" s="20">
        <v>143.46689666261116</v>
      </c>
      <c r="J116" s="20">
        <v>187.29035429630002</v>
      </c>
      <c r="K116" s="20">
        <v>144.44275774966567</v>
      </c>
      <c r="L116" s="20">
        <v>1133.7498275565365</v>
      </c>
      <c r="M116" s="20">
        <v>417.09239222163063</v>
      </c>
      <c r="N116" s="20">
        <v>288.26997908096928</v>
      </c>
      <c r="O116" s="20">
        <v>295.72907582232745</v>
      </c>
      <c r="P116" s="20">
        <v>4216.944325241835</v>
      </c>
      <c r="Q116" s="20">
        <v>107.06065443227867</v>
      </c>
      <c r="R116" s="20">
        <v>3153.4239378154443</v>
      </c>
      <c r="S116" s="20">
        <v>1034.1866471148353</v>
      </c>
      <c r="T116" s="20">
        <v>1730.294558355288</v>
      </c>
      <c r="U116" s="20">
        <v>696.34249232508296</v>
      </c>
      <c r="V116" s="20">
        <v>202.71018617201696</v>
      </c>
      <c r="W116" s="20">
        <v>576.32920235749566</v>
      </c>
      <c r="X116" s="20">
        <v>4064.4861386753596</v>
      </c>
      <c r="Y116" s="20">
        <v>374.70015225441671</v>
      </c>
      <c r="Z116" s="20">
        <v>1436.8834453202221</v>
      </c>
      <c r="AA116" s="20">
        <v>196.75430570949555</v>
      </c>
      <c r="AB116" s="20">
        <v>1640.8558369230714</v>
      </c>
      <c r="AC116" s="20">
        <v>195.72927347675849</v>
      </c>
      <c r="AD116" s="20">
        <v>65.896674767509012</v>
      </c>
      <c r="AE116" s="20">
        <v>206.79566897086508</v>
      </c>
      <c r="AF116" s="20">
        <v>234.35124050548748</v>
      </c>
      <c r="AG116" s="20">
        <v>1.6242136526755098</v>
      </c>
      <c r="AH116" s="20">
        <v>2.1073938388946978</v>
      </c>
      <c r="AI116" s="20">
        <v>1471.1984857150621</v>
      </c>
      <c r="AJ116" s="20">
        <v>1635.5988017406976</v>
      </c>
      <c r="AK116" s="20">
        <v>578.36020982306832</v>
      </c>
      <c r="AL116" s="20">
        <v>2342.6675355912503</v>
      </c>
      <c r="AM116" s="20">
        <v>2877.4371592200864</v>
      </c>
      <c r="AN116" s="20">
        <v>2041.5647994361893</v>
      </c>
      <c r="AO116" s="20">
        <v>1224.9190751374476</v>
      </c>
      <c r="AP116" s="20">
        <v>1110.5637485323873</v>
      </c>
      <c r="AQ116" s="20">
        <v>1524.6192276222744</v>
      </c>
      <c r="AR116" s="20">
        <v>1984.6716955768579</v>
      </c>
      <c r="AS116" s="20">
        <v>139.25052021434962</v>
      </c>
      <c r="AT116" s="20">
        <v>244.69344919818536</v>
      </c>
      <c r="AU116" s="20">
        <v>1256.7269825058625</v>
      </c>
      <c r="AV116" s="20">
        <v>768.91932906831266</v>
      </c>
      <c r="AW116" s="20">
        <v>1954.6739865851218</v>
      </c>
      <c r="AX116" s="20">
        <v>918.1246584247084</v>
      </c>
      <c r="AY116" s="20">
        <v>122.7018721114313</v>
      </c>
      <c r="AZ116" s="20">
        <v>2738.9148208434417</v>
      </c>
      <c r="BA116" s="20">
        <v>250.40543678261906</v>
      </c>
      <c r="BB116" s="20">
        <v>280.33417549198913</v>
      </c>
      <c r="BC116" s="20">
        <v>838.67340305106927</v>
      </c>
      <c r="BD116" s="20">
        <v>48.188105657244463</v>
      </c>
      <c r="BE116" s="20">
        <v>38.596488502507206</v>
      </c>
      <c r="BF116" s="20">
        <v>567.02276627800484</v>
      </c>
      <c r="BG116" s="20">
        <v>2036.928253998776</v>
      </c>
      <c r="BH116" s="20">
        <v>2344.158213258801</v>
      </c>
      <c r="BI116" s="20">
        <v>0</v>
      </c>
      <c r="BJ116" s="20">
        <v>980.69740468288057</v>
      </c>
      <c r="BK116" s="20">
        <v>59.395431729010269</v>
      </c>
      <c r="BL116" s="20">
        <v>805.98507777690975</v>
      </c>
      <c r="BM116" s="20">
        <v>690.35172069649593</v>
      </c>
      <c r="BN116" s="20">
        <v>1108.1261980241688</v>
      </c>
      <c r="BO116" s="20">
        <v>80.690556836266438</v>
      </c>
      <c r="BP116" s="20">
        <v>1137.8607212905463</v>
      </c>
      <c r="BQ116" s="20">
        <v>424.95478250046392</v>
      </c>
      <c r="BR116" s="20">
        <v>1849.2556566297585</v>
      </c>
      <c r="BS116" s="20">
        <v>654.99047270743813</v>
      </c>
      <c r="BT116" s="20">
        <v>372.29780116145258</v>
      </c>
      <c r="BU116" s="20">
        <v>2819.7643917021314</v>
      </c>
      <c r="BV116" s="20">
        <v>1505.5045616208722</v>
      </c>
      <c r="BW116" s="20">
        <v>1001.3972041661827</v>
      </c>
      <c r="BX116" s="20">
        <v>177.92688710905568</v>
      </c>
      <c r="BY116" s="20">
        <v>253.88362646825414</v>
      </c>
      <c r="BZ116" s="20">
        <v>2545.7213353127008</v>
      </c>
      <c r="CA116" s="20">
        <v>134.79158328810828</v>
      </c>
      <c r="CB116" s="20">
        <v>12.789124321745902</v>
      </c>
      <c r="CC116" s="20">
        <v>684.09588998483468</v>
      </c>
      <c r="CD116" s="20">
        <v>722.63583412126809</v>
      </c>
      <c r="CE116" s="20">
        <v>717.91999775906254</v>
      </c>
      <c r="CF116" s="20">
        <v>1349.1063284236761</v>
      </c>
      <c r="CG116" s="20">
        <v>20589.213324517688</v>
      </c>
      <c r="CH116" s="20">
        <v>2319.5081738659001</v>
      </c>
      <c r="CI116" s="20">
        <v>1498.1035074210267</v>
      </c>
      <c r="CJ116" s="20">
        <v>16323.11151824483</v>
      </c>
      <c r="CK116" s="20">
        <v>26.538700312241048</v>
      </c>
      <c r="CL116" s="20">
        <v>1122.1002792656786</v>
      </c>
      <c r="CM116" s="20">
        <v>11114.179967852488</v>
      </c>
      <c r="CN116" s="20">
        <v>108227.68487981711</v>
      </c>
      <c r="CO116" s="20">
        <v>4800.3506947073829</v>
      </c>
      <c r="CP116" s="20">
        <v>42.346241170977599</v>
      </c>
      <c r="CQ116" s="20">
        <v>3384.3328810926678</v>
      </c>
      <c r="CR116" s="20">
        <v>1020.1450315476391</v>
      </c>
      <c r="CS116" s="20">
        <v>3978.7407185124493</v>
      </c>
      <c r="CT116" s="20">
        <v>1770.8706703729681</v>
      </c>
      <c r="CU116" s="20">
        <v>4082.2091628966737</v>
      </c>
      <c r="CV116" s="20">
        <v>1782.5210430531283</v>
      </c>
      <c r="CW116" s="20">
        <v>2510.3291959668763</v>
      </c>
      <c r="CX116" s="20">
        <v>6347.5258437039811</v>
      </c>
      <c r="CY116" s="20">
        <v>8389.7311910702738</v>
      </c>
      <c r="CZ116" s="20">
        <v>1231.6630294196457</v>
      </c>
      <c r="DA116" s="20">
        <v>15731.045992297684</v>
      </c>
      <c r="DB116" s="20">
        <v>7037.732007424217</v>
      </c>
      <c r="DC116" s="20">
        <v>60253.761294088559</v>
      </c>
      <c r="DD116" s="20">
        <v>58064.089812045146</v>
      </c>
      <c r="DE116" s="20">
        <v>7493.314071271343</v>
      </c>
      <c r="DF116" s="20">
        <v>18375.194754207841</v>
      </c>
      <c r="DG116" s="20">
        <v>151533.39323994468</v>
      </c>
      <c r="DH116" s="20">
        <v>2689.6546761380614</v>
      </c>
      <c r="DI116" s="20">
        <v>2749.4631542798247</v>
      </c>
      <c r="DJ116" s="20">
        <v>5464.1664530112321</v>
      </c>
      <c r="DK116" s="20">
        <v>4569.650253966146</v>
      </c>
      <c r="DL116" s="20">
        <v>1060.2076048108938</v>
      </c>
      <c r="DM116" s="20">
        <v>6573.8328599156957</v>
      </c>
      <c r="DN116" s="20">
        <v>2536.9406072227184</v>
      </c>
      <c r="DO116" s="20">
        <v>699.24946799324528</v>
      </c>
      <c r="DP116" s="20">
        <v>3998.4984278010902</v>
      </c>
      <c r="DQ116" s="20">
        <v>1229.9951701949296</v>
      </c>
      <c r="DR116" s="20">
        <v>2707.0764711407228</v>
      </c>
      <c r="DS116" s="20">
        <v>4327.1382981541083</v>
      </c>
      <c r="DT116" s="20">
        <v>1558.4123689030225</v>
      </c>
      <c r="DU116" s="20">
        <v>9190.4964274988197</v>
      </c>
      <c r="DV116" s="20">
        <v>19020.740177680997</v>
      </c>
      <c r="DW116" s="20">
        <v>351.01107194204184</v>
      </c>
      <c r="DX116" s="20">
        <v>10563.730614585445</v>
      </c>
      <c r="DY116" s="20">
        <v>8481.2862085095985</v>
      </c>
      <c r="DZ116" s="20">
        <v>12885.483218211713</v>
      </c>
      <c r="EA116" s="20">
        <v>3009.9510711058629</v>
      </c>
      <c r="EB116" s="20">
        <v>2012.047876639625</v>
      </c>
      <c r="EC116" s="20">
        <v>1624.2600993740116</v>
      </c>
      <c r="ED116" s="20">
        <v>168.11643048921474</v>
      </c>
      <c r="EE116" s="20">
        <v>2692.6505035074738</v>
      </c>
      <c r="EF116" s="20">
        <v>218.51011587405009</v>
      </c>
      <c r="EG116" s="20">
        <v>320.60266210586258</v>
      </c>
      <c r="EH116" s="20">
        <v>0</v>
      </c>
      <c r="EI116" s="18">
        <f t="shared" si="16"/>
        <v>705110.47855480039</v>
      </c>
      <c r="EJ116" s="20">
        <v>321321.07235226495</v>
      </c>
      <c r="EK116" s="20">
        <v>0</v>
      </c>
      <c r="EL116" s="20">
        <v>0</v>
      </c>
      <c r="EM116" s="20">
        <v>0</v>
      </c>
      <c r="EN116" s="20">
        <v>0</v>
      </c>
      <c r="EO116" s="20">
        <v>0</v>
      </c>
      <c r="EP116" s="20">
        <v>0</v>
      </c>
      <c r="EQ116" s="20">
        <v>0</v>
      </c>
      <c r="ER116" s="20">
        <v>0</v>
      </c>
      <c r="ES116" s="20">
        <v>0</v>
      </c>
      <c r="ET116" s="20">
        <v>0</v>
      </c>
      <c r="EU116" s="20">
        <v>31136.556751634598</v>
      </c>
      <c r="EV116" s="20">
        <v>104.78218064843733</v>
      </c>
      <c r="EW116" s="20">
        <v>-0.49163194623741263</v>
      </c>
      <c r="EX116" s="20">
        <v>21343.690273621149</v>
      </c>
      <c r="EY116" s="20">
        <v>0</v>
      </c>
      <c r="EZ116" s="20">
        <v>0</v>
      </c>
      <c r="FA116" s="20">
        <v>0</v>
      </c>
      <c r="FB116" s="20">
        <v>0</v>
      </c>
      <c r="FC116" s="20">
        <v>0</v>
      </c>
      <c r="FD116" s="20">
        <v>0</v>
      </c>
      <c r="FE116" s="20">
        <v>0</v>
      </c>
      <c r="FF116" s="20">
        <v>0</v>
      </c>
      <c r="FG116" s="18">
        <f t="shared" si="11"/>
        <v>373905.60992622282</v>
      </c>
      <c r="FH116" s="17">
        <f t="shared" si="17"/>
        <v>1079016.0884810232</v>
      </c>
      <c r="FI116" s="28"/>
      <c r="FK116" s="17">
        <v>1079016.0884810234</v>
      </c>
      <c r="FL116" s="29">
        <f t="shared" si="12"/>
        <v>0</v>
      </c>
      <c r="FN116" s="20">
        <f t="shared" si="13"/>
        <v>0</v>
      </c>
      <c r="FO116" s="20">
        <f t="shared" si="14"/>
        <v>0</v>
      </c>
      <c r="FP116" s="20">
        <f t="shared" si="15"/>
        <v>0</v>
      </c>
    </row>
    <row r="117" spans="1:172" s="7" customFormat="1" ht="21.95" customHeight="1" thickBot="1" x14ac:dyDescent="0.25">
      <c r="A117" s="12" t="s">
        <v>296</v>
      </c>
      <c r="B117" s="12" t="s">
        <v>297</v>
      </c>
      <c r="C117" s="20">
        <v>17.762375666605184</v>
      </c>
      <c r="D117" s="20">
        <v>7.4745367182960099</v>
      </c>
      <c r="E117" s="20">
        <v>4.6311267072994848</v>
      </c>
      <c r="F117" s="20">
        <v>63.112218052179294</v>
      </c>
      <c r="G117" s="20">
        <v>11.294980448444672</v>
      </c>
      <c r="H117" s="20">
        <v>27.699156434979692</v>
      </c>
      <c r="I117" s="20">
        <v>18.450360915033983</v>
      </c>
      <c r="J117" s="20">
        <v>22.896303319813224</v>
      </c>
      <c r="K117" s="20">
        <v>18.573442403715678</v>
      </c>
      <c r="L117" s="20">
        <v>136.40696302826686</v>
      </c>
      <c r="M117" s="20">
        <v>53.638928840121388</v>
      </c>
      <c r="N117" s="20">
        <v>34.02465956404744</v>
      </c>
      <c r="O117" s="20">
        <v>41.387030682751117</v>
      </c>
      <c r="P117" s="20">
        <v>481.13075712091461</v>
      </c>
      <c r="Q117" s="20">
        <v>14.447707839304224</v>
      </c>
      <c r="R117" s="20">
        <v>569.44077162947656</v>
      </c>
      <c r="S117" s="20">
        <v>136.33139713938124</v>
      </c>
      <c r="T117" s="20">
        <v>222.5418825012855</v>
      </c>
      <c r="U117" s="20">
        <v>89.779940247977933</v>
      </c>
      <c r="V117" s="20">
        <v>30.676751852438652</v>
      </c>
      <c r="W117" s="20">
        <v>64.487591536205088</v>
      </c>
      <c r="X117" s="20">
        <v>558.48678182128162</v>
      </c>
      <c r="Y117" s="20">
        <v>43.90132853211766</v>
      </c>
      <c r="Z117" s="20">
        <v>170.39385225415009</v>
      </c>
      <c r="AA117" s="20">
        <v>25.304135889219037</v>
      </c>
      <c r="AB117" s="20">
        <v>195.42337566372959</v>
      </c>
      <c r="AC117" s="20">
        <v>25.176167934226175</v>
      </c>
      <c r="AD117" s="20">
        <v>8.1308593444450263</v>
      </c>
      <c r="AE117" s="20">
        <v>26.589790677912678</v>
      </c>
      <c r="AF117" s="20">
        <v>23.023323340823584</v>
      </c>
      <c r="AG117" s="20">
        <v>0.49341576162343964</v>
      </c>
      <c r="AH117" s="20">
        <v>5.6202492929231012</v>
      </c>
      <c r="AI117" s="20">
        <v>169.16427069541888</v>
      </c>
      <c r="AJ117" s="20">
        <v>175.8066222976683</v>
      </c>
      <c r="AK117" s="20">
        <v>24.001623843994253</v>
      </c>
      <c r="AL117" s="20">
        <v>176.27378149428435</v>
      </c>
      <c r="AM117" s="20">
        <v>245.24098635756309</v>
      </c>
      <c r="AN117" s="20">
        <v>159.19248648223481</v>
      </c>
      <c r="AO117" s="20">
        <v>113.31372873473016</v>
      </c>
      <c r="AP117" s="20">
        <v>186.86484004919089</v>
      </c>
      <c r="AQ117" s="20">
        <v>360.48459692372802</v>
      </c>
      <c r="AR117" s="20">
        <v>219.62531177379321</v>
      </c>
      <c r="AS117" s="20">
        <v>10.194045329529171</v>
      </c>
      <c r="AT117" s="20">
        <v>44.310782403422529</v>
      </c>
      <c r="AU117" s="20">
        <v>149.88436181640219</v>
      </c>
      <c r="AV117" s="20">
        <v>102.53927918195052</v>
      </c>
      <c r="AW117" s="20">
        <v>189.92201218694828</v>
      </c>
      <c r="AX117" s="20">
        <v>135.22308906257723</v>
      </c>
      <c r="AY117" s="20">
        <v>25.393407991431264</v>
      </c>
      <c r="AZ117" s="20">
        <v>685.83105480781069</v>
      </c>
      <c r="BA117" s="20">
        <v>63.381984907581987</v>
      </c>
      <c r="BB117" s="20">
        <v>23.079308015567889</v>
      </c>
      <c r="BC117" s="20">
        <v>105.91618571949854</v>
      </c>
      <c r="BD117" s="20">
        <v>3.7191246740514305</v>
      </c>
      <c r="BE117" s="20">
        <v>10.380982698982272</v>
      </c>
      <c r="BF117" s="20">
        <v>91.763237379366586</v>
      </c>
      <c r="BG117" s="20">
        <v>251.70444767385573</v>
      </c>
      <c r="BH117" s="20">
        <v>335.59241646105255</v>
      </c>
      <c r="BI117" s="20">
        <v>0</v>
      </c>
      <c r="BJ117" s="20">
        <v>108.85737004987074</v>
      </c>
      <c r="BK117" s="20">
        <v>8.9991190357219484</v>
      </c>
      <c r="BL117" s="20">
        <v>77.420838599972569</v>
      </c>
      <c r="BM117" s="20">
        <v>81.952163337558531</v>
      </c>
      <c r="BN117" s="20">
        <v>171.18475178657278</v>
      </c>
      <c r="BO117" s="20">
        <v>6.7620433112836809</v>
      </c>
      <c r="BP117" s="20">
        <v>158.30553391719144</v>
      </c>
      <c r="BQ117" s="20">
        <v>51.794128757728075</v>
      </c>
      <c r="BR117" s="20">
        <v>200.7219541125512</v>
      </c>
      <c r="BS117" s="20">
        <v>152.30496770652093</v>
      </c>
      <c r="BT117" s="20">
        <v>31.543772645639834</v>
      </c>
      <c r="BU117" s="20">
        <v>348.84629886004791</v>
      </c>
      <c r="BV117" s="20">
        <v>88.459113982242471</v>
      </c>
      <c r="BW117" s="20">
        <v>87.693955343916869</v>
      </c>
      <c r="BX117" s="20">
        <v>8.5294267956465983E-2</v>
      </c>
      <c r="BY117" s="20">
        <v>8.8851398528375309</v>
      </c>
      <c r="BZ117" s="20">
        <v>78.13776109408208</v>
      </c>
      <c r="CA117" s="20">
        <v>8.9782774902906688</v>
      </c>
      <c r="CB117" s="20">
        <v>4.8447188517751307</v>
      </c>
      <c r="CC117" s="20">
        <v>137.34172194961624</v>
      </c>
      <c r="CD117" s="20">
        <v>31.382107774732422</v>
      </c>
      <c r="CE117" s="20">
        <v>341.13509237240373</v>
      </c>
      <c r="CF117" s="20">
        <v>224.05873768204287</v>
      </c>
      <c r="CG117" s="20">
        <v>3463.8724971669526</v>
      </c>
      <c r="CH117" s="20">
        <v>416.34287309860701</v>
      </c>
      <c r="CI117" s="20">
        <v>305.61400218166705</v>
      </c>
      <c r="CJ117" s="20">
        <v>2062.9105820010745</v>
      </c>
      <c r="CK117" s="20">
        <v>3.4894208047075077</v>
      </c>
      <c r="CL117" s="20">
        <v>323.33493438690221</v>
      </c>
      <c r="CM117" s="20">
        <v>1417.7336862275217</v>
      </c>
      <c r="CN117" s="20">
        <v>42855.897576631265</v>
      </c>
      <c r="CO117" s="20">
        <v>1463.2220306706604</v>
      </c>
      <c r="CP117" s="20">
        <v>14.883627238100617</v>
      </c>
      <c r="CQ117" s="20">
        <v>392.29561510758714</v>
      </c>
      <c r="CR117" s="20">
        <v>112.75912886552618</v>
      </c>
      <c r="CS117" s="20">
        <v>842.83897764194705</v>
      </c>
      <c r="CT117" s="20">
        <v>627.28241401324908</v>
      </c>
      <c r="CU117" s="20">
        <v>1335.3922132659197</v>
      </c>
      <c r="CV117" s="20">
        <v>467.01047606208266</v>
      </c>
      <c r="CW117" s="20">
        <v>1602.9657785108548</v>
      </c>
      <c r="CX117" s="20">
        <v>4097.9631822495194</v>
      </c>
      <c r="CY117" s="20">
        <v>4815.7186336012837</v>
      </c>
      <c r="CZ117" s="20">
        <v>215.9930702317879</v>
      </c>
      <c r="DA117" s="20">
        <v>3937.3008421100753</v>
      </c>
      <c r="DB117" s="20">
        <v>823.47161011693254</v>
      </c>
      <c r="DC117" s="20">
        <v>21455.928558991229</v>
      </c>
      <c r="DD117" s="20">
        <v>29299.601437972193</v>
      </c>
      <c r="DE117" s="20">
        <v>1275.3891158567051</v>
      </c>
      <c r="DF117" s="20">
        <v>2309.5763386603544</v>
      </c>
      <c r="DG117" s="20">
        <v>22064.994604092928</v>
      </c>
      <c r="DH117" s="20">
        <v>545.94084447160219</v>
      </c>
      <c r="DI117" s="20">
        <v>429.54119167613828</v>
      </c>
      <c r="DJ117" s="20">
        <v>835.57653084604704</v>
      </c>
      <c r="DK117" s="20">
        <v>1166.1393409891898</v>
      </c>
      <c r="DL117" s="20">
        <v>951.52584474660762</v>
      </c>
      <c r="DM117" s="20">
        <v>1447.7759827443215</v>
      </c>
      <c r="DN117" s="20">
        <v>617.0524440096126</v>
      </c>
      <c r="DO117" s="20">
        <v>428.41722408376165</v>
      </c>
      <c r="DP117" s="20">
        <v>1228.3080876705603</v>
      </c>
      <c r="DQ117" s="20">
        <v>170.59432984113226</v>
      </c>
      <c r="DR117" s="20">
        <v>1141.8528205280759</v>
      </c>
      <c r="DS117" s="20">
        <v>920.21637878258798</v>
      </c>
      <c r="DT117" s="20">
        <v>308.65695716433606</v>
      </c>
      <c r="DU117" s="20">
        <v>1064.5860277386241</v>
      </c>
      <c r="DV117" s="20">
        <v>3272.2246729482167</v>
      </c>
      <c r="DW117" s="20">
        <v>199.02669799533331</v>
      </c>
      <c r="DX117" s="20">
        <v>2315.9417394989177</v>
      </c>
      <c r="DY117" s="20">
        <v>2946.5678722063394</v>
      </c>
      <c r="DZ117" s="20">
        <v>5449.537247946645</v>
      </c>
      <c r="EA117" s="20">
        <v>1029.5256877709405</v>
      </c>
      <c r="EB117" s="20">
        <v>333.58293725575408</v>
      </c>
      <c r="EC117" s="20">
        <v>300.41216367331657</v>
      </c>
      <c r="ED117" s="20">
        <v>21.303169615507716</v>
      </c>
      <c r="EE117" s="20">
        <v>598.7961966943127</v>
      </c>
      <c r="EF117" s="20">
        <v>36.187637550541808</v>
      </c>
      <c r="EG117" s="20">
        <v>97.788371086117479</v>
      </c>
      <c r="EH117" s="20">
        <v>0</v>
      </c>
      <c r="EI117" s="18">
        <f t="shared" si="16"/>
        <v>185478.09262219846</v>
      </c>
      <c r="EJ117" s="20">
        <v>87742.050351029364</v>
      </c>
      <c r="EK117" s="20">
        <v>0</v>
      </c>
      <c r="EL117" s="20">
        <v>0</v>
      </c>
      <c r="EM117" s="20">
        <v>0</v>
      </c>
      <c r="EN117" s="20">
        <v>0</v>
      </c>
      <c r="EO117" s="20">
        <v>0</v>
      </c>
      <c r="EP117" s="20">
        <v>0</v>
      </c>
      <c r="EQ117" s="20">
        <v>0</v>
      </c>
      <c r="ER117" s="20">
        <v>0</v>
      </c>
      <c r="ES117" s="20">
        <v>0</v>
      </c>
      <c r="ET117" s="20">
        <v>0</v>
      </c>
      <c r="EU117" s="20">
        <v>6.2672682456324486E-2</v>
      </c>
      <c r="EV117" s="20">
        <v>0.48960732762859011</v>
      </c>
      <c r="EW117" s="20">
        <v>-1.9867573815127555E-2</v>
      </c>
      <c r="EX117" s="20">
        <v>7305.3131501319494</v>
      </c>
      <c r="EY117" s="20">
        <v>0</v>
      </c>
      <c r="EZ117" s="20">
        <v>0</v>
      </c>
      <c r="FA117" s="20">
        <v>0</v>
      </c>
      <c r="FB117" s="20">
        <v>0</v>
      </c>
      <c r="FC117" s="20">
        <v>0</v>
      </c>
      <c r="FD117" s="20">
        <v>0</v>
      </c>
      <c r="FE117" s="20">
        <v>0</v>
      </c>
      <c r="FF117" s="20">
        <v>0</v>
      </c>
      <c r="FG117" s="18">
        <f t="shared" si="11"/>
        <v>95047.895913597575</v>
      </c>
      <c r="FH117" s="17">
        <f t="shared" si="17"/>
        <v>280525.98853579606</v>
      </c>
      <c r="FI117" s="28"/>
      <c r="FK117" s="17">
        <v>280525.988535796</v>
      </c>
      <c r="FL117" s="29">
        <f t="shared" si="12"/>
        <v>0</v>
      </c>
      <c r="FN117" s="20">
        <f t="shared" si="13"/>
        <v>0</v>
      </c>
      <c r="FO117" s="20">
        <f t="shared" si="14"/>
        <v>0</v>
      </c>
      <c r="FP117" s="20">
        <f t="shared" si="15"/>
        <v>0</v>
      </c>
    </row>
    <row r="118" spans="1:172" s="7" customFormat="1" ht="21.95" customHeight="1" thickBot="1" x14ac:dyDescent="0.25">
      <c r="A118" s="12" t="s">
        <v>298</v>
      </c>
      <c r="B118" s="12" t="s">
        <v>299</v>
      </c>
      <c r="C118" s="20">
        <v>0</v>
      </c>
      <c r="D118" s="20">
        <v>0</v>
      </c>
      <c r="E118" s="20">
        <v>0</v>
      </c>
      <c r="F118" s="20">
        <v>713.26532995575451</v>
      </c>
      <c r="G118" s="20">
        <v>0</v>
      </c>
      <c r="H118" s="20">
        <v>0</v>
      </c>
      <c r="I118" s="20">
        <v>0</v>
      </c>
      <c r="J118" s="20">
        <v>0</v>
      </c>
      <c r="K118" s="20">
        <v>0</v>
      </c>
      <c r="L118" s="20">
        <v>0</v>
      </c>
      <c r="M118" s="20">
        <v>0</v>
      </c>
      <c r="N118" s="20">
        <v>8.7343824213753969</v>
      </c>
      <c r="O118" s="20">
        <v>27.011110255356972</v>
      </c>
      <c r="P118" s="20">
        <v>670.61410014824799</v>
      </c>
      <c r="Q118" s="20">
        <v>4.299739765708902E-3</v>
      </c>
      <c r="R118" s="20">
        <v>414.34217656435948</v>
      </c>
      <c r="S118" s="20">
        <v>1.1470018121678249</v>
      </c>
      <c r="T118" s="20">
        <v>0</v>
      </c>
      <c r="U118" s="20">
        <v>4.3998023766122205E-2</v>
      </c>
      <c r="V118" s="20">
        <v>0.40050979369449985</v>
      </c>
      <c r="W118" s="20">
        <v>31.894587548190469</v>
      </c>
      <c r="X118" s="20">
        <v>0.31816881509210432</v>
      </c>
      <c r="Y118" s="20">
        <v>77.098686002284921</v>
      </c>
      <c r="Z118" s="20">
        <v>453.93132450945308</v>
      </c>
      <c r="AA118" s="20">
        <v>0</v>
      </c>
      <c r="AB118" s="20">
        <v>495.2740164682769</v>
      </c>
      <c r="AC118" s="20">
        <v>0</v>
      </c>
      <c r="AD118" s="20">
        <v>0</v>
      </c>
      <c r="AE118" s="20">
        <v>61.117767025931286</v>
      </c>
      <c r="AF118" s="20">
        <v>32.470950914662076</v>
      </c>
      <c r="AG118" s="20">
        <v>2.6815709219358963</v>
      </c>
      <c r="AH118" s="20">
        <v>2.3748791420444024</v>
      </c>
      <c r="AI118" s="20">
        <v>154.55539257553727</v>
      </c>
      <c r="AJ118" s="20">
        <v>338.40827863876194</v>
      </c>
      <c r="AK118" s="20">
        <v>289.68971310218302</v>
      </c>
      <c r="AL118" s="20">
        <v>303.62815198838143</v>
      </c>
      <c r="AM118" s="20">
        <v>228.29770335252155</v>
      </c>
      <c r="AN118" s="20">
        <v>337.42745919722699</v>
      </c>
      <c r="AO118" s="20">
        <v>109.12561740031084</v>
      </c>
      <c r="AP118" s="20">
        <v>122.67479819174022</v>
      </c>
      <c r="AQ118" s="20">
        <v>253.22990410653836</v>
      </c>
      <c r="AR118" s="20">
        <v>162.68660529576667</v>
      </c>
      <c r="AS118" s="20">
        <v>48.704662355087819</v>
      </c>
      <c r="AT118" s="20">
        <v>62.980502393585311</v>
      </c>
      <c r="AU118" s="20">
        <v>127.34259152882017</v>
      </c>
      <c r="AV118" s="20">
        <v>51.395851930488625</v>
      </c>
      <c r="AW118" s="20">
        <v>354.4592613689594</v>
      </c>
      <c r="AX118" s="20">
        <v>61.029858952150249</v>
      </c>
      <c r="AY118" s="20">
        <v>14.771208335900685</v>
      </c>
      <c r="AZ118" s="20">
        <v>332.65519136038404</v>
      </c>
      <c r="BA118" s="20">
        <v>33.745723750987942</v>
      </c>
      <c r="BB118" s="20">
        <v>50.341434164796063</v>
      </c>
      <c r="BC118" s="20">
        <v>238.88525405960473</v>
      </c>
      <c r="BD118" s="20">
        <v>17.071559469483017</v>
      </c>
      <c r="BE118" s="20">
        <v>3.4317078646239998</v>
      </c>
      <c r="BF118" s="20">
        <v>79.172641337732173</v>
      </c>
      <c r="BG118" s="20">
        <v>441.5603702110792</v>
      </c>
      <c r="BH118" s="20">
        <v>163.31807618074885</v>
      </c>
      <c r="BI118" s="20">
        <v>0</v>
      </c>
      <c r="BJ118" s="20">
        <v>127.51354397636038</v>
      </c>
      <c r="BK118" s="20">
        <v>10.424198237079318</v>
      </c>
      <c r="BL118" s="20">
        <v>82.092606353026198</v>
      </c>
      <c r="BM118" s="20">
        <v>96.238935790810331</v>
      </c>
      <c r="BN118" s="20">
        <v>275.70700565101532</v>
      </c>
      <c r="BO118" s="20">
        <v>31.983523605498721</v>
      </c>
      <c r="BP118" s="20">
        <v>125.65735670187078</v>
      </c>
      <c r="BQ118" s="20">
        <v>119.77998013512811</v>
      </c>
      <c r="BR118" s="20">
        <v>194.73845644879449</v>
      </c>
      <c r="BS118" s="20">
        <v>35.973541638050634</v>
      </c>
      <c r="BT118" s="20">
        <v>24.91564771720439</v>
      </c>
      <c r="BU118" s="20">
        <v>315.3385158354065</v>
      </c>
      <c r="BV118" s="20">
        <v>303.70101876495119</v>
      </c>
      <c r="BW118" s="20">
        <v>203.98469304178337</v>
      </c>
      <c r="BX118" s="20">
        <v>1097.8697369641595</v>
      </c>
      <c r="BY118" s="20">
        <v>76.389930145943481</v>
      </c>
      <c r="BZ118" s="20">
        <v>438.20718744560065</v>
      </c>
      <c r="CA118" s="20">
        <v>25.415142300276948</v>
      </c>
      <c r="CB118" s="20">
        <v>3.0660682408043165</v>
      </c>
      <c r="CC118" s="20">
        <v>109.25214230599275</v>
      </c>
      <c r="CD118" s="20">
        <v>859.37992445877512</v>
      </c>
      <c r="CE118" s="20">
        <v>78.573350224381699</v>
      </c>
      <c r="CF118" s="20">
        <v>349.8376094637398</v>
      </c>
      <c r="CG118" s="20">
        <v>4149.1844078647582</v>
      </c>
      <c r="CH118" s="20">
        <v>200.19839885754962</v>
      </c>
      <c r="CI118" s="20">
        <v>311.04434130402132</v>
      </c>
      <c r="CJ118" s="20">
        <v>266.73711409201758</v>
      </c>
      <c r="CK118" s="20">
        <v>312.50192299343104</v>
      </c>
      <c r="CL118" s="20">
        <v>260.6967317767307</v>
      </c>
      <c r="CM118" s="20">
        <v>416.34902020622366</v>
      </c>
      <c r="CN118" s="20">
        <v>7814.8750797365019</v>
      </c>
      <c r="CO118" s="20">
        <v>648.68533679373456</v>
      </c>
      <c r="CP118" s="20">
        <v>0.21697927107202072</v>
      </c>
      <c r="CQ118" s="20">
        <v>1499.7447454331245</v>
      </c>
      <c r="CR118" s="20">
        <v>586.50875510755748</v>
      </c>
      <c r="CS118" s="20">
        <v>2582.7583957057586</v>
      </c>
      <c r="CT118" s="20">
        <v>259.49966232906019</v>
      </c>
      <c r="CU118" s="20">
        <v>3246.5683086068543</v>
      </c>
      <c r="CV118" s="20">
        <v>233.80562439131126</v>
      </c>
      <c r="CW118" s="20">
        <v>153.2860682831348</v>
      </c>
      <c r="CX118" s="20">
        <v>1241.6060640840374</v>
      </c>
      <c r="CY118" s="20">
        <v>935.98912333238684</v>
      </c>
      <c r="CZ118" s="20">
        <v>138.19492229092191</v>
      </c>
      <c r="DA118" s="20">
        <v>1336.5457709921984</v>
      </c>
      <c r="DB118" s="20">
        <v>286.43282197193105</v>
      </c>
      <c r="DC118" s="20">
        <v>2247.7677502288316</v>
      </c>
      <c r="DD118" s="20">
        <v>316.60424347405961</v>
      </c>
      <c r="DE118" s="20">
        <v>23283.946889716117</v>
      </c>
      <c r="DF118" s="20">
        <v>156.44334648573357</v>
      </c>
      <c r="DG118" s="20">
        <v>2662.1256923113274</v>
      </c>
      <c r="DH118" s="20">
        <v>211.13609798521921</v>
      </c>
      <c r="DI118" s="20">
        <v>548.44213084141427</v>
      </c>
      <c r="DJ118" s="20">
        <v>844.04633304663525</v>
      </c>
      <c r="DK118" s="20">
        <v>320.66068896834577</v>
      </c>
      <c r="DL118" s="20">
        <v>217.83506837989245</v>
      </c>
      <c r="DM118" s="20">
        <v>243.64707771105344</v>
      </c>
      <c r="DN118" s="20">
        <v>98.481206112981027</v>
      </c>
      <c r="DO118" s="20">
        <v>13.666251397520723</v>
      </c>
      <c r="DP118" s="20">
        <v>1759.4322201362202</v>
      </c>
      <c r="DQ118" s="20">
        <v>99.593123290911024</v>
      </c>
      <c r="DR118" s="20">
        <v>249.09016251517858</v>
      </c>
      <c r="DS118" s="20">
        <v>445.23356450023965</v>
      </c>
      <c r="DT118" s="20">
        <v>82.674302556186177</v>
      </c>
      <c r="DU118" s="20">
        <v>2752.9389014279745</v>
      </c>
      <c r="DV118" s="20">
        <v>2082.6079488134974</v>
      </c>
      <c r="DW118" s="20">
        <v>1890.0726634122029</v>
      </c>
      <c r="DX118" s="20">
        <v>12.455802309779839</v>
      </c>
      <c r="DY118" s="20">
        <v>2288.5252077745417</v>
      </c>
      <c r="DZ118" s="20">
        <v>2551.5721117692192</v>
      </c>
      <c r="EA118" s="20">
        <v>163.63046561525178</v>
      </c>
      <c r="EB118" s="20">
        <v>96.182055105172509</v>
      </c>
      <c r="EC118" s="20">
        <v>113.66034843430434</v>
      </c>
      <c r="ED118" s="20">
        <v>3.2875498591710755</v>
      </c>
      <c r="EE118" s="20">
        <v>852.55491859537483</v>
      </c>
      <c r="EF118" s="20">
        <v>33.394207223110989</v>
      </c>
      <c r="EG118" s="20">
        <v>2.5634813362282651</v>
      </c>
      <c r="EH118" s="20">
        <v>0</v>
      </c>
      <c r="EI118" s="18">
        <f t="shared" si="16"/>
        <v>85885.05590138043</v>
      </c>
      <c r="EJ118" s="20">
        <v>210094.44143326714</v>
      </c>
      <c r="EK118" s="20">
        <v>64.600728069594055</v>
      </c>
      <c r="EL118" s="20">
        <v>130.21003475788132</v>
      </c>
      <c r="EM118" s="20">
        <v>0</v>
      </c>
      <c r="EN118" s="20">
        <v>0</v>
      </c>
      <c r="EO118" s="20">
        <v>0</v>
      </c>
      <c r="EP118" s="20">
        <v>0</v>
      </c>
      <c r="EQ118" s="20">
        <v>0</v>
      </c>
      <c r="ER118" s="20">
        <v>0</v>
      </c>
      <c r="ES118" s="20">
        <v>0</v>
      </c>
      <c r="ET118" s="20">
        <v>0</v>
      </c>
      <c r="EU118" s="20">
        <v>0</v>
      </c>
      <c r="EV118" s="20">
        <v>0</v>
      </c>
      <c r="EW118" s="20">
        <v>0</v>
      </c>
      <c r="EX118" s="20">
        <v>528.92913309809865</v>
      </c>
      <c r="EY118" s="20">
        <v>0</v>
      </c>
      <c r="EZ118" s="20">
        <v>2132.9347156482263</v>
      </c>
      <c r="FA118" s="20">
        <v>434.26554539080462</v>
      </c>
      <c r="FB118" s="20">
        <v>0.4579227617430186</v>
      </c>
      <c r="FC118" s="20">
        <v>184.44313624428909</v>
      </c>
      <c r="FD118" s="20">
        <v>1483.0114519423116</v>
      </c>
      <c r="FE118" s="20">
        <v>1138.4877084698589</v>
      </c>
      <c r="FF118" s="20">
        <v>32.012724064871456</v>
      </c>
      <c r="FG118" s="18">
        <f t="shared" si="11"/>
        <v>216223.79453371486</v>
      </c>
      <c r="FH118" s="17">
        <f t="shared" si="17"/>
        <v>302108.85043509526</v>
      </c>
      <c r="FI118" s="28"/>
      <c r="FK118" s="17">
        <v>302108.85043509526</v>
      </c>
      <c r="FL118" s="29">
        <f t="shared" si="12"/>
        <v>0</v>
      </c>
      <c r="FN118" s="20">
        <f t="shared" si="13"/>
        <v>194.81076282747537</v>
      </c>
      <c r="FO118" s="20">
        <f t="shared" si="14"/>
        <v>0</v>
      </c>
      <c r="FP118" s="20">
        <f t="shared" si="15"/>
        <v>5405.6132045221057</v>
      </c>
    </row>
    <row r="119" spans="1:172" s="7" customFormat="1" ht="21.95" customHeight="1" thickBot="1" x14ac:dyDescent="0.25">
      <c r="A119" s="12" t="s">
        <v>300</v>
      </c>
      <c r="B119" s="12" t="s">
        <v>301</v>
      </c>
      <c r="C119" s="20">
        <v>0</v>
      </c>
      <c r="D119" s="20">
        <v>0</v>
      </c>
      <c r="E119" s="20">
        <v>0</v>
      </c>
      <c r="F119" s="20">
        <v>3.3995996782128493E-3</v>
      </c>
      <c r="G119" s="20">
        <v>13.725046689757271</v>
      </c>
      <c r="H119" s="20">
        <v>44.953960637797287</v>
      </c>
      <c r="I119" s="20">
        <v>0</v>
      </c>
      <c r="J119" s="20">
        <v>9.7199971121808453</v>
      </c>
      <c r="K119" s="20">
        <v>0</v>
      </c>
      <c r="L119" s="20">
        <v>76.625091747879793</v>
      </c>
      <c r="M119" s="20">
        <v>0</v>
      </c>
      <c r="N119" s="20">
        <v>32.836161088959173</v>
      </c>
      <c r="O119" s="20">
        <v>31.020845882719872</v>
      </c>
      <c r="P119" s="20">
        <v>498.96703980489173</v>
      </c>
      <c r="Q119" s="20">
        <v>7.1259346146548802E-2</v>
      </c>
      <c r="R119" s="20">
        <v>518.67359314524367</v>
      </c>
      <c r="S119" s="20">
        <v>14.432974676259024</v>
      </c>
      <c r="T119" s="20">
        <v>0</v>
      </c>
      <c r="U119" s="20">
        <v>54.848857428671145</v>
      </c>
      <c r="V119" s="20">
        <v>1.7698275381779649E-6</v>
      </c>
      <c r="W119" s="20">
        <v>0.33071262042366584</v>
      </c>
      <c r="X119" s="20">
        <v>118.35001256938098</v>
      </c>
      <c r="Y119" s="20">
        <v>34.816199964130846</v>
      </c>
      <c r="Z119" s="20">
        <v>128.10312443865436</v>
      </c>
      <c r="AA119" s="20">
        <v>0</v>
      </c>
      <c r="AB119" s="20">
        <v>69.719384548863616</v>
      </c>
      <c r="AC119" s="20">
        <v>6.5840101343736102</v>
      </c>
      <c r="AD119" s="20">
        <v>3.4751913964638823E-2</v>
      </c>
      <c r="AE119" s="20">
        <v>5.516268361174016E-4</v>
      </c>
      <c r="AF119" s="20">
        <v>63.655790119921477</v>
      </c>
      <c r="AG119" s="20">
        <v>8.5202626639689194E-2</v>
      </c>
      <c r="AH119" s="20">
        <v>1.1157827854425696E-5</v>
      </c>
      <c r="AI119" s="20">
        <v>381.60923150014378</v>
      </c>
      <c r="AJ119" s="20">
        <v>355.21914221546029</v>
      </c>
      <c r="AK119" s="20">
        <v>49.716283042622287</v>
      </c>
      <c r="AL119" s="20">
        <v>105.06243808678096</v>
      </c>
      <c r="AM119" s="20">
        <v>341.14195817631787</v>
      </c>
      <c r="AN119" s="20">
        <v>419.95759978646475</v>
      </c>
      <c r="AO119" s="20">
        <v>182.86694707136294</v>
      </c>
      <c r="AP119" s="20">
        <v>260.25452562360442</v>
      </c>
      <c r="AQ119" s="20">
        <v>365.76416526605135</v>
      </c>
      <c r="AR119" s="20">
        <v>292.43608977440766</v>
      </c>
      <c r="AS119" s="20">
        <v>28.686880598353284</v>
      </c>
      <c r="AT119" s="20">
        <v>39.292984110955629</v>
      </c>
      <c r="AU119" s="20">
        <v>148.78178573839057</v>
      </c>
      <c r="AV119" s="20">
        <v>179.72005316621096</v>
      </c>
      <c r="AW119" s="20">
        <v>293.19061636876233</v>
      </c>
      <c r="AX119" s="20">
        <v>204.39483630801348</v>
      </c>
      <c r="AY119" s="20">
        <v>7.4917970726980716</v>
      </c>
      <c r="AZ119" s="20">
        <v>603.49117767332655</v>
      </c>
      <c r="BA119" s="20">
        <v>30.713037439776727</v>
      </c>
      <c r="BB119" s="20">
        <v>35.395975497761761</v>
      </c>
      <c r="BC119" s="20">
        <v>161.40228144529678</v>
      </c>
      <c r="BD119" s="20">
        <v>7.1494579443330162</v>
      </c>
      <c r="BE119" s="20">
        <v>7.6940118856323165</v>
      </c>
      <c r="BF119" s="20">
        <v>110.01833621240003</v>
      </c>
      <c r="BG119" s="20">
        <v>566.48029932883151</v>
      </c>
      <c r="BH119" s="20">
        <v>121.70503633121101</v>
      </c>
      <c r="BI119" s="20">
        <v>0</v>
      </c>
      <c r="BJ119" s="20">
        <v>262.43614308562837</v>
      </c>
      <c r="BK119" s="20">
        <v>12.656121125642636</v>
      </c>
      <c r="BL119" s="20">
        <v>172.78347193543203</v>
      </c>
      <c r="BM119" s="20">
        <v>117.10732229644171</v>
      </c>
      <c r="BN119" s="20">
        <v>290.92967222693733</v>
      </c>
      <c r="BO119" s="20">
        <v>8.2465082414485114</v>
      </c>
      <c r="BP119" s="20">
        <v>156.49618875060187</v>
      </c>
      <c r="BQ119" s="20">
        <v>65.758632956590105</v>
      </c>
      <c r="BR119" s="20">
        <v>276.01710491935967</v>
      </c>
      <c r="BS119" s="20">
        <v>110.76525034435396</v>
      </c>
      <c r="BT119" s="20">
        <v>105.1730048831506</v>
      </c>
      <c r="BU119" s="20">
        <v>649.44990312885102</v>
      </c>
      <c r="BV119" s="20">
        <v>311.62219819192626</v>
      </c>
      <c r="BW119" s="20">
        <v>69.017725336190608</v>
      </c>
      <c r="BX119" s="20">
        <v>0.18123034342979011</v>
      </c>
      <c r="BY119" s="20">
        <v>18.382130376939507</v>
      </c>
      <c r="BZ119" s="20">
        <v>179.59452795146223</v>
      </c>
      <c r="CA119" s="20">
        <v>5.8666305109407819</v>
      </c>
      <c r="CB119" s="20">
        <v>3.7381455513586985</v>
      </c>
      <c r="CC119" s="20">
        <v>53.55300474225001</v>
      </c>
      <c r="CD119" s="20">
        <v>29.896813689193092</v>
      </c>
      <c r="CE119" s="20">
        <v>136.78954262777125</v>
      </c>
      <c r="CF119" s="20">
        <v>222.94860594911432</v>
      </c>
      <c r="CG119" s="20">
        <v>10817.733071596858</v>
      </c>
      <c r="CH119" s="20">
        <v>30.276744960727612</v>
      </c>
      <c r="CI119" s="20">
        <v>59.426625413653163</v>
      </c>
      <c r="CJ119" s="20">
        <v>397.33428136676184</v>
      </c>
      <c r="CK119" s="20">
        <v>2.7737981160452091E-2</v>
      </c>
      <c r="CL119" s="20">
        <v>60.267220308115512</v>
      </c>
      <c r="CM119" s="20">
        <v>0.51243954939018066</v>
      </c>
      <c r="CN119" s="20">
        <v>2975.5434889934722</v>
      </c>
      <c r="CO119" s="20">
        <v>89.859464642464047</v>
      </c>
      <c r="CP119" s="20">
        <v>2.8260616951632391</v>
      </c>
      <c r="CQ119" s="20">
        <v>160.04438719926</v>
      </c>
      <c r="CR119" s="20">
        <v>175.59351232522366</v>
      </c>
      <c r="CS119" s="20">
        <v>319.70903910211825</v>
      </c>
      <c r="CT119" s="20">
        <v>96.959993760951093</v>
      </c>
      <c r="CU119" s="20">
        <v>162.73378025865526</v>
      </c>
      <c r="CV119" s="20">
        <v>112.10858183652346</v>
      </c>
      <c r="CW119" s="20">
        <v>68.60238378209047</v>
      </c>
      <c r="CX119" s="20">
        <v>645.06715741969822</v>
      </c>
      <c r="CY119" s="20">
        <v>468.67866900995932</v>
      </c>
      <c r="CZ119" s="20">
        <v>75.930003152114807</v>
      </c>
      <c r="DA119" s="20">
        <v>1107.8734228342112</v>
      </c>
      <c r="DB119" s="20">
        <v>317.71945026601725</v>
      </c>
      <c r="DC119" s="20">
        <v>13471.15741166762</v>
      </c>
      <c r="DD119" s="20">
        <v>11111.670489981258</v>
      </c>
      <c r="DE119" s="20">
        <v>36270.782817831321</v>
      </c>
      <c r="DF119" s="20">
        <v>13545.107194579563</v>
      </c>
      <c r="DG119" s="20">
        <v>732.2545544374052</v>
      </c>
      <c r="DH119" s="20">
        <v>484.75305349751119</v>
      </c>
      <c r="DI119" s="20">
        <v>932.58200397991016</v>
      </c>
      <c r="DJ119" s="20">
        <v>342.81966966153135</v>
      </c>
      <c r="DK119" s="20">
        <v>550.14871924012527</v>
      </c>
      <c r="DL119" s="20">
        <v>63.548199377880564</v>
      </c>
      <c r="DM119" s="20">
        <v>375.31540124026583</v>
      </c>
      <c r="DN119" s="20">
        <v>87.302182703389846</v>
      </c>
      <c r="DO119" s="20">
        <v>11.726645284240389</v>
      </c>
      <c r="DP119" s="20">
        <v>240.46700958561021</v>
      </c>
      <c r="DQ119" s="20">
        <v>6.6494155180979897</v>
      </c>
      <c r="DR119" s="20">
        <v>134.92518729855342</v>
      </c>
      <c r="DS119" s="20">
        <v>1193.8518284289009</v>
      </c>
      <c r="DT119" s="20">
        <v>12.348867270936479</v>
      </c>
      <c r="DU119" s="20">
        <v>43.424439544144278</v>
      </c>
      <c r="DV119" s="20">
        <v>2924.0058099736234</v>
      </c>
      <c r="DW119" s="20">
        <v>12.735949631674508</v>
      </c>
      <c r="DX119" s="20">
        <v>117.18063573807015</v>
      </c>
      <c r="DY119" s="20">
        <v>394.24898161885056</v>
      </c>
      <c r="DZ119" s="20">
        <v>438.94012959235317</v>
      </c>
      <c r="EA119" s="20">
        <v>134.69674717885877</v>
      </c>
      <c r="EB119" s="20">
        <v>210.97375594949932</v>
      </c>
      <c r="EC119" s="20">
        <v>31.722780974772299</v>
      </c>
      <c r="ED119" s="20">
        <v>1.9612716252414397</v>
      </c>
      <c r="EE119" s="20">
        <v>60.248509477309476</v>
      </c>
      <c r="EF119" s="20">
        <v>3.22327010098862</v>
      </c>
      <c r="EG119" s="20">
        <v>6.2528671325284524</v>
      </c>
      <c r="EH119" s="20">
        <v>0</v>
      </c>
      <c r="EI119" s="18">
        <f t="shared" si="16"/>
        <v>112368.45812505785</v>
      </c>
      <c r="EJ119" s="20">
        <v>48353.869757997527</v>
      </c>
      <c r="EK119" s="20">
        <v>0</v>
      </c>
      <c r="EL119" s="20">
        <v>0</v>
      </c>
      <c r="EM119" s="20">
        <v>0</v>
      </c>
      <c r="EN119" s="20">
        <v>0</v>
      </c>
      <c r="EO119" s="20">
        <v>0</v>
      </c>
      <c r="EP119" s="20">
        <v>0</v>
      </c>
      <c r="EQ119" s="20">
        <v>0</v>
      </c>
      <c r="ER119" s="20">
        <v>0</v>
      </c>
      <c r="ES119" s="20">
        <v>0</v>
      </c>
      <c r="ET119" s="20">
        <v>0</v>
      </c>
      <c r="EU119" s="20">
        <v>28.503331197901126</v>
      </c>
      <c r="EV119" s="20">
        <v>29.90379284833293</v>
      </c>
      <c r="EW119" s="20">
        <v>0</v>
      </c>
      <c r="EX119" s="20">
        <v>0</v>
      </c>
      <c r="EY119" s="20">
        <v>28.067902829208585</v>
      </c>
      <c r="EZ119" s="20">
        <v>623.87628436349621</v>
      </c>
      <c r="FA119" s="20">
        <v>410.73991332576384</v>
      </c>
      <c r="FB119" s="20">
        <v>11.761910222774157</v>
      </c>
      <c r="FC119" s="20">
        <v>258.09527098001797</v>
      </c>
      <c r="FD119" s="20">
        <v>1497.4275644579516</v>
      </c>
      <c r="FE119" s="20">
        <v>567.53818506851815</v>
      </c>
      <c r="FF119" s="20">
        <v>81.039969051978588</v>
      </c>
      <c r="FG119" s="18">
        <f t="shared" si="11"/>
        <v>51890.823882343466</v>
      </c>
      <c r="FH119" s="17">
        <f t="shared" si="17"/>
        <v>164259.28200740131</v>
      </c>
      <c r="FI119" s="28"/>
      <c r="FK119" s="17">
        <v>164259.28200740129</v>
      </c>
      <c r="FL119" s="29">
        <f t="shared" si="12"/>
        <v>0</v>
      </c>
      <c r="FN119" s="20">
        <f t="shared" si="13"/>
        <v>0</v>
      </c>
      <c r="FO119" s="20">
        <f t="shared" si="14"/>
        <v>0</v>
      </c>
      <c r="FP119" s="20">
        <f t="shared" si="15"/>
        <v>3450.4790974705002</v>
      </c>
    </row>
    <row r="120" spans="1:172" s="7" customFormat="1" ht="21.95" customHeight="1" thickBot="1" x14ac:dyDescent="0.25">
      <c r="A120" s="12" t="s">
        <v>302</v>
      </c>
      <c r="B120" s="12" t="s">
        <v>303</v>
      </c>
      <c r="C120" s="20">
        <v>0</v>
      </c>
      <c r="D120" s="20">
        <v>0</v>
      </c>
      <c r="E120" s="20">
        <v>3.9555575081951871E-2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0">
        <v>0</v>
      </c>
      <c r="L120" s="20">
        <v>0.41413488013432875</v>
      </c>
      <c r="M120" s="20">
        <v>0</v>
      </c>
      <c r="N120" s="20">
        <v>95.253592007697875</v>
      </c>
      <c r="O120" s="20">
        <v>0.21495116889068044</v>
      </c>
      <c r="P120" s="20">
        <v>1.0384473599483162</v>
      </c>
      <c r="Q120" s="20">
        <v>23.945776891538728</v>
      </c>
      <c r="R120" s="20">
        <v>8021.5074513943555</v>
      </c>
      <c r="S120" s="20">
        <v>5.1093728288857028</v>
      </c>
      <c r="T120" s="20">
        <v>6.1748363867719259E-5</v>
      </c>
      <c r="U120" s="20">
        <v>245.34820499577705</v>
      </c>
      <c r="V120" s="20">
        <v>162.5642703850292</v>
      </c>
      <c r="W120" s="20">
        <v>1.3297309819629051</v>
      </c>
      <c r="X120" s="20">
        <v>1773.1916829749341</v>
      </c>
      <c r="Y120" s="20">
        <v>0</v>
      </c>
      <c r="Z120" s="20">
        <v>6.7510214949704404</v>
      </c>
      <c r="AA120" s="20">
        <v>1.3277798123086998E-2</v>
      </c>
      <c r="AB120" s="20">
        <v>336.9039910394049</v>
      </c>
      <c r="AC120" s="20">
        <v>1.1940624084504192</v>
      </c>
      <c r="AD120" s="20">
        <v>9.0364481889305855E-3</v>
      </c>
      <c r="AE120" s="20">
        <v>2.1052670653524763</v>
      </c>
      <c r="AF120" s="20">
        <v>512.9760885603414</v>
      </c>
      <c r="AG120" s="20">
        <v>3.1430896182065206E-3</v>
      </c>
      <c r="AH120" s="20">
        <v>188.63285281489735</v>
      </c>
      <c r="AI120" s="20">
        <v>1027.5361279299395</v>
      </c>
      <c r="AJ120" s="20">
        <v>523.38146312236677</v>
      </c>
      <c r="AK120" s="20">
        <v>456.8324021800467</v>
      </c>
      <c r="AL120" s="20">
        <v>2932.468712873223</v>
      </c>
      <c r="AM120" s="20">
        <v>453.04517068353653</v>
      </c>
      <c r="AN120" s="20">
        <v>291.58242851240254</v>
      </c>
      <c r="AO120" s="20">
        <v>361.26287260313626</v>
      </c>
      <c r="AP120" s="20">
        <v>787.21517643510367</v>
      </c>
      <c r="AQ120" s="20">
        <v>8653.7529416909547</v>
      </c>
      <c r="AR120" s="20">
        <v>324.89811870600312</v>
      </c>
      <c r="AS120" s="20">
        <v>123.53481409610428</v>
      </c>
      <c r="AT120" s="20">
        <v>802.53628925921032</v>
      </c>
      <c r="AU120" s="20">
        <v>519.44192406024911</v>
      </c>
      <c r="AV120" s="20">
        <v>1977.884872758005</v>
      </c>
      <c r="AW120" s="20">
        <v>1169.9806689764778</v>
      </c>
      <c r="AX120" s="20">
        <v>174.53330431540058</v>
      </c>
      <c r="AY120" s="20">
        <v>266.16294231247269</v>
      </c>
      <c r="AZ120" s="20">
        <v>1123.5841937585312</v>
      </c>
      <c r="BA120" s="20">
        <v>4.2179870164824267E-2</v>
      </c>
      <c r="BB120" s="20">
        <v>576.60006084805957</v>
      </c>
      <c r="BC120" s="20">
        <v>1754.3253366576155</v>
      </c>
      <c r="BD120" s="20">
        <v>50.050376424595086</v>
      </c>
      <c r="BE120" s="20">
        <v>244.96645528923514</v>
      </c>
      <c r="BF120" s="20">
        <v>665.18332168797292</v>
      </c>
      <c r="BG120" s="20">
        <v>1316.5836395165427</v>
      </c>
      <c r="BH120" s="20">
        <v>4152.3112059045061</v>
      </c>
      <c r="BI120" s="20">
        <v>0</v>
      </c>
      <c r="BJ120" s="20">
        <v>329.94806922873028</v>
      </c>
      <c r="BK120" s="20">
        <v>62.298868070080502</v>
      </c>
      <c r="BL120" s="20">
        <v>301.37364923275209</v>
      </c>
      <c r="BM120" s="20">
        <v>232.02673341562181</v>
      </c>
      <c r="BN120" s="20">
        <v>800.34953595021273</v>
      </c>
      <c r="BO120" s="20">
        <v>41.795702351442728</v>
      </c>
      <c r="BP120" s="20">
        <v>878.00974846805957</v>
      </c>
      <c r="BQ120" s="20">
        <v>2338.2279012436252</v>
      </c>
      <c r="BR120" s="20">
        <v>1981.1077542526441</v>
      </c>
      <c r="BS120" s="20">
        <v>249.12911622466527</v>
      </c>
      <c r="BT120" s="20">
        <v>93.616290365081582</v>
      </c>
      <c r="BU120" s="20">
        <v>791.87567161648201</v>
      </c>
      <c r="BV120" s="20">
        <v>446.89370459527544</v>
      </c>
      <c r="BW120" s="20">
        <v>1519.7144424148296</v>
      </c>
      <c r="BX120" s="20">
        <v>1825.6663083934723</v>
      </c>
      <c r="BY120" s="20">
        <v>564.96330609474171</v>
      </c>
      <c r="BZ120" s="20">
        <v>771.30285182923433</v>
      </c>
      <c r="CA120" s="20">
        <v>132.01785686104154</v>
      </c>
      <c r="CB120" s="20">
        <v>129.00609711661136</v>
      </c>
      <c r="CC120" s="20">
        <v>2254.7581836700006</v>
      </c>
      <c r="CD120" s="20">
        <v>2855.7648384777908</v>
      </c>
      <c r="CE120" s="20">
        <v>8582.148660954319</v>
      </c>
      <c r="CF120" s="20">
        <v>3321.756989564431</v>
      </c>
      <c r="CG120" s="20">
        <v>61269.420087216597</v>
      </c>
      <c r="CH120" s="20">
        <v>948.3009289323553</v>
      </c>
      <c r="CI120" s="20">
        <v>1238.2576724964981</v>
      </c>
      <c r="CJ120" s="20">
        <v>56.132802967785224</v>
      </c>
      <c r="CK120" s="20">
        <v>0.48460627018046609</v>
      </c>
      <c r="CL120" s="20">
        <v>1512.9003872766125</v>
      </c>
      <c r="CM120" s="20">
        <v>156.59340052903011</v>
      </c>
      <c r="CN120" s="20">
        <v>186559.5053725793</v>
      </c>
      <c r="CO120" s="20">
        <v>17731.679763000968</v>
      </c>
      <c r="CP120" s="20">
        <v>0</v>
      </c>
      <c r="CQ120" s="20">
        <v>2413.3885980836753</v>
      </c>
      <c r="CR120" s="20">
        <v>44.759715038775461</v>
      </c>
      <c r="CS120" s="20">
        <v>3321.2316330733674</v>
      </c>
      <c r="CT120" s="20">
        <v>2732.0554802181832</v>
      </c>
      <c r="CU120" s="20">
        <v>895.75228725594695</v>
      </c>
      <c r="CV120" s="20">
        <v>3067.4210184150734</v>
      </c>
      <c r="CW120" s="20">
        <v>1090.355697193851</v>
      </c>
      <c r="CX120" s="20">
        <v>9847.3342553854309</v>
      </c>
      <c r="CY120" s="20">
        <v>30195.092681110862</v>
      </c>
      <c r="CZ120" s="20">
        <v>3617.0818248045543</v>
      </c>
      <c r="DA120" s="20">
        <v>5516.2000617880494</v>
      </c>
      <c r="DB120" s="20">
        <v>8149.5044789983185</v>
      </c>
      <c r="DC120" s="20">
        <v>27851.546594699677</v>
      </c>
      <c r="DD120" s="20">
        <v>4442.6303214265281</v>
      </c>
      <c r="DE120" s="20">
        <v>557.36462625969887</v>
      </c>
      <c r="DF120" s="20">
        <v>2444.5567283316145</v>
      </c>
      <c r="DG120" s="20">
        <v>20951.643156484151</v>
      </c>
      <c r="DH120" s="20">
        <v>7359.9428212249932</v>
      </c>
      <c r="DI120" s="20">
        <v>4735.9030096730539</v>
      </c>
      <c r="DJ120" s="20">
        <v>13728.224974437502</v>
      </c>
      <c r="DK120" s="20">
        <v>6758.7316976817046</v>
      </c>
      <c r="DL120" s="20">
        <v>3525.3282753371095</v>
      </c>
      <c r="DM120" s="20">
        <v>12332.794376650114</v>
      </c>
      <c r="DN120" s="20">
        <v>5650.2469857291653</v>
      </c>
      <c r="DO120" s="20">
        <v>1148.91758502076</v>
      </c>
      <c r="DP120" s="20">
        <v>2837.9516004047236</v>
      </c>
      <c r="DQ120" s="20">
        <v>641.02024815339462</v>
      </c>
      <c r="DR120" s="20">
        <v>2056.2153956305015</v>
      </c>
      <c r="DS120" s="20">
        <v>1389.1016770863591</v>
      </c>
      <c r="DT120" s="20">
        <v>589.12718016589849</v>
      </c>
      <c r="DU120" s="20">
        <v>33006.754837627057</v>
      </c>
      <c r="DV120" s="20">
        <v>16234.208888373929</v>
      </c>
      <c r="DW120" s="20">
        <v>5223.8670247653154</v>
      </c>
      <c r="DX120" s="20">
        <v>105.78990799723506</v>
      </c>
      <c r="DY120" s="20">
        <v>24358.828820259776</v>
      </c>
      <c r="DZ120" s="20">
        <v>31472.50369951241</v>
      </c>
      <c r="EA120" s="20">
        <v>3262.3258164464119</v>
      </c>
      <c r="EB120" s="20">
        <v>1474.6304890297065</v>
      </c>
      <c r="EC120" s="20">
        <v>6480.7827058395414</v>
      </c>
      <c r="ED120" s="20">
        <v>353.54569920986404</v>
      </c>
      <c r="EE120" s="20">
        <v>10052.633378586639</v>
      </c>
      <c r="EF120" s="20">
        <v>387.30234319242544</v>
      </c>
      <c r="EG120" s="20">
        <v>776.26054492810863</v>
      </c>
      <c r="EH120" s="20">
        <v>0</v>
      </c>
      <c r="EI120" s="18">
        <f t="shared" si="16"/>
        <v>665166.12941757555</v>
      </c>
      <c r="EJ120" s="20">
        <v>1940302.7310594104</v>
      </c>
      <c r="EK120" s="20">
        <v>0</v>
      </c>
      <c r="EL120" s="20">
        <v>16988.078711002836</v>
      </c>
      <c r="EM120" s="20">
        <v>0</v>
      </c>
      <c r="EN120" s="20">
        <v>0</v>
      </c>
      <c r="EO120" s="20">
        <v>0</v>
      </c>
      <c r="EP120" s="20">
        <v>0</v>
      </c>
      <c r="EQ120" s="20">
        <v>0</v>
      </c>
      <c r="ER120" s="20">
        <v>0</v>
      </c>
      <c r="ES120" s="20">
        <v>0</v>
      </c>
      <c r="ET120" s="20">
        <v>0</v>
      </c>
      <c r="EU120" s="20">
        <v>43.642502644456329</v>
      </c>
      <c r="EV120" s="20">
        <v>0</v>
      </c>
      <c r="EW120" s="20">
        <v>0</v>
      </c>
      <c r="EX120" s="20">
        <v>0</v>
      </c>
      <c r="EY120" s="20">
        <v>0</v>
      </c>
      <c r="EZ120" s="20">
        <v>7.584467499620855</v>
      </c>
      <c r="FA120" s="20">
        <v>37.188356772334515</v>
      </c>
      <c r="FB120" s="20">
        <v>0</v>
      </c>
      <c r="FC120" s="20">
        <v>37.310686893296143</v>
      </c>
      <c r="FD120" s="20">
        <v>94.683513624299053</v>
      </c>
      <c r="FE120" s="20">
        <v>97.864096769301355</v>
      </c>
      <c r="FF120" s="20">
        <v>0</v>
      </c>
      <c r="FG120" s="18">
        <f t="shared" si="11"/>
        <v>1957609.0833946166</v>
      </c>
      <c r="FH120" s="17">
        <f t="shared" si="17"/>
        <v>2622775.2128121923</v>
      </c>
      <c r="FI120" s="28"/>
      <c r="FK120" s="17">
        <v>2622775.2128121932</v>
      </c>
      <c r="FL120" s="29">
        <f t="shared" si="12"/>
        <v>0</v>
      </c>
      <c r="FN120" s="20">
        <f t="shared" si="13"/>
        <v>16988.078711002836</v>
      </c>
      <c r="FO120" s="20">
        <f t="shared" si="14"/>
        <v>0</v>
      </c>
      <c r="FP120" s="20">
        <f t="shared" si="15"/>
        <v>274.63112155885193</v>
      </c>
    </row>
    <row r="121" spans="1:172" s="7" customFormat="1" ht="21.95" customHeight="1" thickBot="1" x14ac:dyDescent="0.25">
      <c r="A121" s="12" t="s">
        <v>304</v>
      </c>
      <c r="B121" s="12" t="s">
        <v>305</v>
      </c>
      <c r="C121" s="20">
        <v>0</v>
      </c>
      <c r="D121" s="20">
        <v>0</v>
      </c>
      <c r="E121" s="20">
        <v>0</v>
      </c>
      <c r="F121" s="20">
        <v>0</v>
      </c>
      <c r="G121" s="20">
        <v>0</v>
      </c>
      <c r="H121" s="20">
        <v>0</v>
      </c>
      <c r="I121" s="20">
        <v>0</v>
      </c>
      <c r="J121" s="20">
        <v>0</v>
      </c>
      <c r="K121" s="20">
        <v>0</v>
      </c>
      <c r="L121" s="20">
        <v>85.529711901580399</v>
      </c>
      <c r="M121" s="20">
        <v>0</v>
      </c>
      <c r="N121" s="20">
        <v>65.697354146360013</v>
      </c>
      <c r="O121" s="20">
        <v>86.400309308210694</v>
      </c>
      <c r="P121" s="20">
        <v>0</v>
      </c>
      <c r="Q121" s="20">
        <v>68.295437369874918</v>
      </c>
      <c r="R121" s="20">
        <v>208.50103442506199</v>
      </c>
      <c r="S121" s="20">
        <v>0.12516428465676879</v>
      </c>
      <c r="T121" s="20">
        <v>0</v>
      </c>
      <c r="U121" s="20">
        <v>27.118357130193871</v>
      </c>
      <c r="V121" s="20">
        <v>4.2260823793592577</v>
      </c>
      <c r="W121" s="20">
        <v>399.92661455674124</v>
      </c>
      <c r="X121" s="20">
        <v>88.279305492642777</v>
      </c>
      <c r="Y121" s="20">
        <v>0</v>
      </c>
      <c r="Z121" s="20">
        <v>0.21999278717554044</v>
      </c>
      <c r="AA121" s="20">
        <v>0</v>
      </c>
      <c r="AB121" s="20">
        <v>245.95135167557871</v>
      </c>
      <c r="AC121" s="20">
        <v>46.508960622704961</v>
      </c>
      <c r="AD121" s="20">
        <v>20.013889758708331</v>
      </c>
      <c r="AE121" s="20">
        <v>0</v>
      </c>
      <c r="AF121" s="20">
        <v>377.98268207619952</v>
      </c>
      <c r="AG121" s="20">
        <v>0.94227550473209776</v>
      </c>
      <c r="AH121" s="20">
        <v>7.1428168889813017</v>
      </c>
      <c r="AI121" s="20">
        <v>196.72749787218137</v>
      </c>
      <c r="AJ121" s="20">
        <v>217.79803304162598</v>
      </c>
      <c r="AK121" s="20">
        <v>834.07199327776016</v>
      </c>
      <c r="AL121" s="20">
        <v>656.59898430376984</v>
      </c>
      <c r="AM121" s="20">
        <v>241.14967981116899</v>
      </c>
      <c r="AN121" s="20">
        <v>144.74746946112964</v>
      </c>
      <c r="AO121" s="20">
        <v>127.27848077982294</v>
      </c>
      <c r="AP121" s="20">
        <v>473.16229539094786</v>
      </c>
      <c r="AQ121" s="20">
        <v>1507.0705269695336</v>
      </c>
      <c r="AR121" s="20">
        <v>217.96088729680315</v>
      </c>
      <c r="AS121" s="20">
        <v>97.18583398087668</v>
      </c>
      <c r="AT121" s="20">
        <v>43.693025795354529</v>
      </c>
      <c r="AU121" s="20">
        <v>99.29885595790735</v>
      </c>
      <c r="AV121" s="20">
        <v>341.94806170797</v>
      </c>
      <c r="AW121" s="20">
        <v>338.2005292437895</v>
      </c>
      <c r="AX121" s="20">
        <v>106.17403168574046</v>
      </c>
      <c r="AY121" s="20">
        <v>34.090087816130549</v>
      </c>
      <c r="AZ121" s="20">
        <v>663.61177689906867</v>
      </c>
      <c r="BA121" s="20">
        <v>355.6719712509115</v>
      </c>
      <c r="BB121" s="20">
        <v>87.687561333320119</v>
      </c>
      <c r="BC121" s="20">
        <v>278.4788748721972</v>
      </c>
      <c r="BD121" s="20">
        <v>16.046877394540434</v>
      </c>
      <c r="BE121" s="20">
        <v>7.5971896014915243</v>
      </c>
      <c r="BF121" s="20">
        <v>168.8941171855912</v>
      </c>
      <c r="BG121" s="20">
        <v>341.45618270732683</v>
      </c>
      <c r="BH121" s="20">
        <v>1295.1041224839837</v>
      </c>
      <c r="BI121" s="20">
        <v>0</v>
      </c>
      <c r="BJ121" s="20">
        <v>187.4042292501598</v>
      </c>
      <c r="BK121" s="20">
        <v>6.7183440109452608</v>
      </c>
      <c r="BL121" s="20">
        <v>274.3788871152538</v>
      </c>
      <c r="BM121" s="20">
        <v>275.90411836408703</v>
      </c>
      <c r="BN121" s="20">
        <v>414.52374094925904</v>
      </c>
      <c r="BO121" s="20">
        <v>42.897583408418406</v>
      </c>
      <c r="BP121" s="20">
        <v>531.14350264151813</v>
      </c>
      <c r="BQ121" s="20">
        <v>917.38446242731811</v>
      </c>
      <c r="BR121" s="20">
        <v>526.15004295482026</v>
      </c>
      <c r="BS121" s="20">
        <v>319.03700748871165</v>
      </c>
      <c r="BT121" s="20">
        <v>73.772310186549305</v>
      </c>
      <c r="BU121" s="20">
        <v>391.37425783079118</v>
      </c>
      <c r="BV121" s="20">
        <v>153.69783433935555</v>
      </c>
      <c r="BW121" s="20">
        <v>624.51312591299245</v>
      </c>
      <c r="BX121" s="20">
        <v>514.62398877855219</v>
      </c>
      <c r="BY121" s="20">
        <v>335.26034901885242</v>
      </c>
      <c r="BZ121" s="20">
        <v>377.24587348890253</v>
      </c>
      <c r="CA121" s="20">
        <v>74.599853307613955</v>
      </c>
      <c r="CB121" s="20">
        <v>3.3543316479226335</v>
      </c>
      <c r="CC121" s="20">
        <v>330.66272650083778</v>
      </c>
      <c r="CD121" s="20">
        <v>424.03475738598411</v>
      </c>
      <c r="CE121" s="20">
        <v>299.07914374733951</v>
      </c>
      <c r="CF121" s="20">
        <v>637.50630172702677</v>
      </c>
      <c r="CG121" s="20">
        <v>4275.0936784206215</v>
      </c>
      <c r="CH121" s="20">
        <v>226.49990233271572</v>
      </c>
      <c r="CI121" s="20">
        <v>179.62762021055875</v>
      </c>
      <c r="CJ121" s="20">
        <v>41.243841481011671</v>
      </c>
      <c r="CK121" s="20">
        <v>0</v>
      </c>
      <c r="CL121" s="20">
        <v>262.46988172896607</v>
      </c>
      <c r="CM121" s="20">
        <v>519.94656640312644</v>
      </c>
      <c r="CN121" s="20">
        <v>22808.477626808861</v>
      </c>
      <c r="CO121" s="20">
        <v>2223.928874748925</v>
      </c>
      <c r="CP121" s="20">
        <v>0</v>
      </c>
      <c r="CQ121" s="20">
        <v>2137.8868472633494</v>
      </c>
      <c r="CR121" s="20">
        <v>399.47567684422762</v>
      </c>
      <c r="CS121" s="20">
        <v>1367.2089137231198</v>
      </c>
      <c r="CT121" s="20">
        <v>1278.2419987356366</v>
      </c>
      <c r="CU121" s="20">
        <v>1970.0145338681439</v>
      </c>
      <c r="CV121" s="20">
        <v>734.93498284505608</v>
      </c>
      <c r="CW121" s="20">
        <v>370.0676627049499</v>
      </c>
      <c r="CX121" s="20">
        <v>2533.2531161333136</v>
      </c>
      <c r="CY121" s="20">
        <v>2061.0328217971664</v>
      </c>
      <c r="CZ121" s="20">
        <v>726.64773997010116</v>
      </c>
      <c r="DA121" s="20">
        <v>816.52741372049718</v>
      </c>
      <c r="DB121" s="20">
        <v>1892.742701625494</v>
      </c>
      <c r="DC121" s="20">
        <v>2916.2492754044115</v>
      </c>
      <c r="DD121" s="20">
        <v>575.58411254530358</v>
      </c>
      <c r="DE121" s="20">
        <v>2960.8386199880056</v>
      </c>
      <c r="DF121" s="20">
        <v>513.11074061147008</v>
      </c>
      <c r="DG121" s="20">
        <v>20498.694019424587</v>
      </c>
      <c r="DH121" s="20">
        <v>16366.991199511982</v>
      </c>
      <c r="DI121" s="20">
        <v>1376.558518095572</v>
      </c>
      <c r="DJ121" s="20">
        <v>1903.9167891226293</v>
      </c>
      <c r="DK121" s="20">
        <v>4188.5920284475933</v>
      </c>
      <c r="DL121" s="20">
        <v>485.11893283321302</v>
      </c>
      <c r="DM121" s="20">
        <v>935.22422478148894</v>
      </c>
      <c r="DN121" s="20">
        <v>2555.5495864153236</v>
      </c>
      <c r="DO121" s="20">
        <v>323.79367484529917</v>
      </c>
      <c r="DP121" s="20">
        <v>573.19727221751521</v>
      </c>
      <c r="DQ121" s="20">
        <v>140.48870930129451</v>
      </c>
      <c r="DR121" s="20">
        <v>673.16569158146831</v>
      </c>
      <c r="DS121" s="20">
        <v>885.05379717177721</v>
      </c>
      <c r="DT121" s="20">
        <v>87.50893551310628</v>
      </c>
      <c r="DU121" s="20">
        <v>3077.2354803278213</v>
      </c>
      <c r="DV121" s="20">
        <v>1653.4291612044094</v>
      </c>
      <c r="DW121" s="20">
        <v>410.69908554424131</v>
      </c>
      <c r="DX121" s="20">
        <v>164.9777933146996</v>
      </c>
      <c r="DY121" s="20">
        <v>3162.9593023501666</v>
      </c>
      <c r="DZ121" s="20">
        <v>3006.8162639366974</v>
      </c>
      <c r="EA121" s="20">
        <v>396.50518140422963</v>
      </c>
      <c r="EB121" s="20">
        <v>1305.6828462900341</v>
      </c>
      <c r="EC121" s="20">
        <v>289.17970027941129</v>
      </c>
      <c r="ED121" s="20">
        <v>44.130188580336863</v>
      </c>
      <c r="EE121" s="20">
        <v>311.98429813613961</v>
      </c>
      <c r="EF121" s="20">
        <v>171.62198809629456</v>
      </c>
      <c r="EG121" s="20">
        <v>24.715641455134527</v>
      </c>
      <c r="EH121" s="20">
        <v>0</v>
      </c>
      <c r="EI121" s="18">
        <f t="shared" si="16"/>
        <v>137164.7285210104</v>
      </c>
      <c r="EJ121" s="20">
        <v>31365.12920789007</v>
      </c>
      <c r="EK121" s="20">
        <v>0</v>
      </c>
      <c r="EL121" s="20">
        <v>0</v>
      </c>
      <c r="EM121" s="20">
        <v>0</v>
      </c>
      <c r="EN121" s="20">
        <v>0</v>
      </c>
      <c r="EO121" s="20">
        <v>0</v>
      </c>
      <c r="EP121" s="20">
        <v>0</v>
      </c>
      <c r="EQ121" s="20">
        <v>0</v>
      </c>
      <c r="ER121" s="20">
        <v>0</v>
      </c>
      <c r="ES121" s="20">
        <v>0</v>
      </c>
      <c r="ET121" s="20">
        <v>0</v>
      </c>
      <c r="EU121" s="20">
        <v>0</v>
      </c>
      <c r="EV121" s="20">
        <v>0</v>
      </c>
      <c r="EW121" s="20">
        <v>0</v>
      </c>
      <c r="EX121" s="20">
        <v>110.33069944852767</v>
      </c>
      <c r="EY121" s="20">
        <v>0</v>
      </c>
      <c r="EZ121" s="20">
        <v>0</v>
      </c>
      <c r="FA121" s="20">
        <v>0</v>
      </c>
      <c r="FB121" s="20">
        <v>0</v>
      </c>
      <c r="FC121" s="20">
        <v>0</v>
      </c>
      <c r="FD121" s="20">
        <v>0</v>
      </c>
      <c r="FE121" s="20">
        <v>0</v>
      </c>
      <c r="FF121" s="20">
        <v>0</v>
      </c>
      <c r="FG121" s="18">
        <f t="shared" si="11"/>
        <v>31475.459907338598</v>
      </c>
      <c r="FH121" s="17">
        <f t="shared" si="17"/>
        <v>168640.18842834901</v>
      </c>
      <c r="FI121" s="28"/>
      <c r="FK121" s="17">
        <v>168640.18842834901</v>
      </c>
      <c r="FL121" s="29">
        <f t="shared" si="12"/>
        <v>0</v>
      </c>
      <c r="FN121" s="20">
        <f t="shared" si="13"/>
        <v>0</v>
      </c>
      <c r="FO121" s="20">
        <f t="shared" si="14"/>
        <v>0</v>
      </c>
      <c r="FP121" s="20">
        <f t="shared" si="15"/>
        <v>0</v>
      </c>
    </row>
    <row r="122" spans="1:172" s="7" customFormat="1" ht="21.95" customHeight="1" thickBot="1" x14ac:dyDescent="0.25">
      <c r="A122" s="12" t="s">
        <v>306</v>
      </c>
      <c r="B122" s="12" t="s">
        <v>307</v>
      </c>
      <c r="C122" s="20">
        <v>7.8267975653759023E-3</v>
      </c>
      <c r="D122" s="20">
        <v>9.9197004395110925E-3</v>
      </c>
      <c r="E122" s="20">
        <v>4.2694422356330331E-3</v>
      </c>
      <c r="F122" s="20">
        <v>4.0120441867034388E-2</v>
      </c>
      <c r="G122" s="20">
        <v>7.3816963443588818E-3</v>
      </c>
      <c r="H122" s="20">
        <v>2.352771484087704E-2</v>
      </c>
      <c r="I122" s="20">
        <v>3.1406159048594329E-3</v>
      </c>
      <c r="J122" s="20">
        <v>1.7763826288106979E-3</v>
      </c>
      <c r="K122" s="20">
        <v>2.3527419618664648E-2</v>
      </c>
      <c r="L122" s="20">
        <v>188.23878842192806</v>
      </c>
      <c r="M122" s="20">
        <v>2.0741631089956164E-2</v>
      </c>
      <c r="N122" s="20">
        <v>14.863378471216164</v>
      </c>
      <c r="O122" s="20">
        <v>3.2468219446534215E-3</v>
      </c>
      <c r="P122" s="20">
        <v>0.41241720854133912</v>
      </c>
      <c r="Q122" s="20">
        <v>23.18281362344544</v>
      </c>
      <c r="R122" s="20">
        <v>489.20388241383279</v>
      </c>
      <c r="S122" s="20">
        <v>179.72109850078226</v>
      </c>
      <c r="T122" s="20">
        <v>6.3927678859280274E-2</v>
      </c>
      <c r="U122" s="20">
        <v>71.112566088077557</v>
      </c>
      <c r="V122" s="20">
        <v>8.0314344756156171</v>
      </c>
      <c r="W122" s="20">
        <v>181.33564601727363</v>
      </c>
      <c r="X122" s="20">
        <v>1258.3039208659811</v>
      </c>
      <c r="Y122" s="20">
        <v>5.3081436398586757E-2</v>
      </c>
      <c r="Z122" s="20">
        <v>763.44289780058102</v>
      </c>
      <c r="AA122" s="20">
        <v>144.82216187377608</v>
      </c>
      <c r="AB122" s="20">
        <v>1640.4666201594221</v>
      </c>
      <c r="AC122" s="20">
        <v>34.465571828096017</v>
      </c>
      <c r="AD122" s="20">
        <v>21.631403925375004</v>
      </c>
      <c r="AE122" s="20">
        <v>366.8978506768953</v>
      </c>
      <c r="AF122" s="20">
        <v>1666.7131526818171</v>
      </c>
      <c r="AG122" s="20">
        <v>2.6262633987196762E-6</v>
      </c>
      <c r="AH122" s="20">
        <v>7.8523817112889702</v>
      </c>
      <c r="AI122" s="20">
        <v>1235.7582211120248</v>
      </c>
      <c r="AJ122" s="20">
        <v>359.33312370899046</v>
      </c>
      <c r="AK122" s="20">
        <v>1348.0072533286552</v>
      </c>
      <c r="AL122" s="20">
        <v>351.88498689929469</v>
      </c>
      <c r="AM122" s="20">
        <v>94.633149316107051</v>
      </c>
      <c r="AN122" s="20">
        <v>6.7262157145000661</v>
      </c>
      <c r="AO122" s="20">
        <v>261.33251134406197</v>
      </c>
      <c r="AP122" s="20">
        <v>1139.2223068912115</v>
      </c>
      <c r="AQ122" s="20">
        <v>671.78732288745005</v>
      </c>
      <c r="AR122" s="20">
        <v>1592.5968902858024</v>
      </c>
      <c r="AS122" s="20">
        <v>104.10014718401524</v>
      </c>
      <c r="AT122" s="20">
        <v>31.23199206990699</v>
      </c>
      <c r="AU122" s="20">
        <v>49.197224485835591</v>
      </c>
      <c r="AV122" s="20">
        <v>597.58057808328692</v>
      </c>
      <c r="AW122" s="20">
        <v>734.90393008257536</v>
      </c>
      <c r="AX122" s="20">
        <v>69.91627381227002</v>
      </c>
      <c r="AY122" s="20">
        <v>91.287850177605279</v>
      </c>
      <c r="AZ122" s="20">
        <v>424.92382630590004</v>
      </c>
      <c r="BA122" s="20">
        <v>1.6229577099120579E-3</v>
      </c>
      <c r="BB122" s="20">
        <v>170.88965445472294</v>
      </c>
      <c r="BC122" s="20">
        <v>275.43908192370407</v>
      </c>
      <c r="BD122" s="20">
        <v>77.661517953573323</v>
      </c>
      <c r="BE122" s="20">
        <v>25.745780551272656</v>
      </c>
      <c r="BF122" s="20">
        <v>227.7293059242819</v>
      </c>
      <c r="BG122" s="20">
        <v>489.56475553288533</v>
      </c>
      <c r="BH122" s="20">
        <v>625.06586564825432</v>
      </c>
      <c r="BI122" s="20">
        <v>0</v>
      </c>
      <c r="BJ122" s="20">
        <v>73.867650458090822</v>
      </c>
      <c r="BK122" s="20">
        <v>4.0852641130906377</v>
      </c>
      <c r="BL122" s="20">
        <v>120.61943080445343</v>
      </c>
      <c r="BM122" s="20">
        <v>82.514650343570182</v>
      </c>
      <c r="BN122" s="20">
        <v>1123.1323079569129</v>
      </c>
      <c r="BO122" s="20">
        <v>243.89341408238408</v>
      </c>
      <c r="BP122" s="20">
        <v>219.44395101611687</v>
      </c>
      <c r="BQ122" s="20">
        <v>491.04932213364373</v>
      </c>
      <c r="BR122" s="20">
        <v>830.43885631939645</v>
      </c>
      <c r="BS122" s="20">
        <v>18.236885539439633</v>
      </c>
      <c r="BT122" s="20">
        <v>56.638554434410871</v>
      </c>
      <c r="BU122" s="20">
        <v>832.78194713769108</v>
      </c>
      <c r="BV122" s="20">
        <v>462.50504834820066</v>
      </c>
      <c r="BW122" s="20">
        <v>616.26207638465644</v>
      </c>
      <c r="BX122" s="20">
        <v>157.30076055552837</v>
      </c>
      <c r="BY122" s="20">
        <v>34.857819294170611</v>
      </c>
      <c r="BZ122" s="20">
        <v>449.37896241082342</v>
      </c>
      <c r="CA122" s="20">
        <v>53.712815399924409</v>
      </c>
      <c r="CB122" s="20">
        <v>4.0226324542250551E-3</v>
      </c>
      <c r="CC122" s="20">
        <v>295.860307054967</v>
      </c>
      <c r="CD122" s="20">
        <v>163.40149087138445</v>
      </c>
      <c r="CE122" s="20">
        <v>975.69122292853478</v>
      </c>
      <c r="CF122" s="20">
        <v>1154.5517349655729</v>
      </c>
      <c r="CG122" s="20">
        <v>2235.9909178020798</v>
      </c>
      <c r="CH122" s="20">
        <v>315.57210063732879</v>
      </c>
      <c r="CI122" s="20">
        <v>241.89874859314855</v>
      </c>
      <c r="CJ122" s="20">
        <v>2.6992198142362094</v>
      </c>
      <c r="CK122" s="20">
        <v>9.8077261206983915E-2</v>
      </c>
      <c r="CL122" s="20">
        <v>520.51112211917189</v>
      </c>
      <c r="CM122" s="20">
        <v>856.75502493829617</v>
      </c>
      <c r="CN122" s="20">
        <v>32283.623693574424</v>
      </c>
      <c r="CO122" s="20">
        <v>3575.5534377079907</v>
      </c>
      <c r="CP122" s="20">
        <v>2.8153399660151338E-4</v>
      </c>
      <c r="CQ122" s="20">
        <v>1411.5161855484607</v>
      </c>
      <c r="CR122" s="20">
        <v>383.05654488617557</v>
      </c>
      <c r="CS122" s="20">
        <v>5087.523135185821</v>
      </c>
      <c r="CT122" s="20">
        <v>817.25578325120625</v>
      </c>
      <c r="CU122" s="20">
        <v>820.03154057482413</v>
      </c>
      <c r="CV122" s="20">
        <v>1945.1824790102351</v>
      </c>
      <c r="CW122" s="20">
        <v>143.71380429399201</v>
      </c>
      <c r="CX122" s="20">
        <v>4636.5750385715355</v>
      </c>
      <c r="CY122" s="20">
        <v>3924.8096789335764</v>
      </c>
      <c r="CZ122" s="20">
        <v>374.81849048464971</v>
      </c>
      <c r="DA122" s="20">
        <v>1312.4099952138263</v>
      </c>
      <c r="DB122" s="20">
        <v>3832.4653675142558</v>
      </c>
      <c r="DC122" s="20">
        <v>1628.5337050218611</v>
      </c>
      <c r="DD122" s="20">
        <v>219.09673673574883</v>
      </c>
      <c r="DE122" s="20">
        <v>4634.0629662946685</v>
      </c>
      <c r="DF122" s="20">
        <v>404.69273489513103</v>
      </c>
      <c r="DG122" s="20">
        <v>6553.1245235934439</v>
      </c>
      <c r="DH122" s="20">
        <v>2242.9915919725881</v>
      </c>
      <c r="DI122" s="20">
        <v>3908.9581352600312</v>
      </c>
      <c r="DJ122" s="20">
        <v>7169.8386464122614</v>
      </c>
      <c r="DK122" s="20">
        <v>3352.2576022076123</v>
      </c>
      <c r="DL122" s="20">
        <v>285.11916671134281</v>
      </c>
      <c r="DM122" s="20">
        <v>1928.1771327079462</v>
      </c>
      <c r="DN122" s="20">
        <v>663.05128204806545</v>
      </c>
      <c r="DO122" s="20">
        <v>197.91692786860767</v>
      </c>
      <c r="DP122" s="20">
        <v>1331.0615783191408</v>
      </c>
      <c r="DQ122" s="20">
        <v>242.54412589126252</v>
      </c>
      <c r="DR122" s="20">
        <v>1907.9469537372861</v>
      </c>
      <c r="DS122" s="20">
        <v>1602.2214431688321</v>
      </c>
      <c r="DT122" s="20">
        <v>425.83669744236181</v>
      </c>
      <c r="DU122" s="20">
        <v>4993.0052917886405</v>
      </c>
      <c r="DV122" s="20">
        <v>154.82332841013155</v>
      </c>
      <c r="DW122" s="20">
        <v>9.2831116458163248</v>
      </c>
      <c r="DX122" s="20">
        <v>30.885812104510684</v>
      </c>
      <c r="DY122" s="20">
        <v>4745.6695168571223</v>
      </c>
      <c r="DZ122" s="20">
        <v>5332.7127946224609</v>
      </c>
      <c r="EA122" s="20">
        <v>744.35371008100799</v>
      </c>
      <c r="EB122" s="20">
        <v>409.13557088542149</v>
      </c>
      <c r="EC122" s="20">
        <v>508.35136994220147</v>
      </c>
      <c r="ED122" s="20">
        <v>51.689194548696548</v>
      </c>
      <c r="EE122" s="20">
        <v>731.59874744133526</v>
      </c>
      <c r="EF122" s="20">
        <v>27.011539122089946</v>
      </c>
      <c r="EG122" s="20">
        <v>8.8449459376203468</v>
      </c>
      <c r="EH122" s="20">
        <v>0</v>
      </c>
      <c r="EI122" s="18">
        <f t="shared" si="16"/>
        <v>147744.567912097</v>
      </c>
      <c r="EJ122" s="20">
        <v>1009.9008010289702</v>
      </c>
      <c r="EK122" s="20">
        <v>0</v>
      </c>
      <c r="EL122" s="20">
        <v>0</v>
      </c>
      <c r="EM122" s="20">
        <v>0</v>
      </c>
      <c r="EN122" s="20">
        <v>0</v>
      </c>
      <c r="EO122" s="20">
        <v>0</v>
      </c>
      <c r="EP122" s="20">
        <v>0</v>
      </c>
      <c r="EQ122" s="20">
        <v>0</v>
      </c>
      <c r="ER122" s="20">
        <v>0</v>
      </c>
      <c r="ES122" s="20">
        <v>0</v>
      </c>
      <c r="ET122" s="20">
        <v>0</v>
      </c>
      <c r="EU122" s="20">
        <v>0.12159507975611604</v>
      </c>
      <c r="EV122" s="20">
        <v>212.55257596619558</v>
      </c>
      <c r="EW122" s="20">
        <v>-3.8546287280658315E-2</v>
      </c>
      <c r="EX122" s="20">
        <v>2119.0529610824169</v>
      </c>
      <c r="EY122" s="20">
        <v>0</v>
      </c>
      <c r="EZ122" s="20">
        <v>0</v>
      </c>
      <c r="FA122" s="20">
        <v>0</v>
      </c>
      <c r="FB122" s="20">
        <v>0</v>
      </c>
      <c r="FC122" s="20">
        <v>0</v>
      </c>
      <c r="FD122" s="20">
        <v>0</v>
      </c>
      <c r="FE122" s="20">
        <v>0</v>
      </c>
      <c r="FF122" s="20">
        <v>0</v>
      </c>
      <c r="FG122" s="18">
        <f t="shared" si="11"/>
        <v>3341.5893868700582</v>
      </c>
      <c r="FH122" s="17">
        <f t="shared" si="17"/>
        <v>151086.15729896707</v>
      </c>
      <c r="FI122" s="28"/>
      <c r="FK122" s="17">
        <v>151086.15729896698</v>
      </c>
      <c r="FL122" s="29">
        <f t="shared" si="12"/>
        <v>0</v>
      </c>
      <c r="FN122" s="20">
        <f t="shared" si="13"/>
        <v>0</v>
      </c>
      <c r="FO122" s="20">
        <f t="shared" si="14"/>
        <v>0</v>
      </c>
      <c r="FP122" s="20">
        <f t="shared" si="15"/>
        <v>0</v>
      </c>
    </row>
    <row r="123" spans="1:172" s="7" customFormat="1" ht="21.95" customHeight="1" thickBot="1" x14ac:dyDescent="0.25">
      <c r="A123" s="12" t="s">
        <v>308</v>
      </c>
      <c r="B123" s="12" t="s">
        <v>309</v>
      </c>
      <c r="C123" s="20">
        <v>0.41439242657693875</v>
      </c>
      <c r="D123" s="20">
        <v>0.13496999534036638</v>
      </c>
      <c r="E123" s="20">
        <v>13.021469500116767</v>
      </c>
      <c r="F123" s="20">
        <v>3.0571302034332195</v>
      </c>
      <c r="G123" s="20">
        <v>1.348440199707718</v>
      </c>
      <c r="H123" s="20">
        <v>3.3108045209614403</v>
      </c>
      <c r="I123" s="20">
        <v>0.92691459765612616</v>
      </c>
      <c r="J123" s="20">
        <v>0.49497492950923783</v>
      </c>
      <c r="K123" s="20">
        <v>1.3692425833569815</v>
      </c>
      <c r="L123" s="20">
        <v>6.4876340359364377</v>
      </c>
      <c r="M123" s="20">
        <v>2.2984161316744744</v>
      </c>
      <c r="N123" s="20">
        <v>40.165199945617573</v>
      </c>
      <c r="O123" s="20">
        <v>1.3904318450873185</v>
      </c>
      <c r="P123" s="20">
        <v>25.80496263897863</v>
      </c>
      <c r="Q123" s="20">
        <v>0.68867052823168151</v>
      </c>
      <c r="R123" s="20">
        <v>33.622926010441219</v>
      </c>
      <c r="S123" s="20">
        <v>1.3827947442276012</v>
      </c>
      <c r="T123" s="20">
        <v>5.4695646723347027</v>
      </c>
      <c r="U123" s="20">
        <v>139.71161890625075</v>
      </c>
      <c r="V123" s="20">
        <v>1.2369207538918732</v>
      </c>
      <c r="W123" s="20">
        <v>2.0035063297982689</v>
      </c>
      <c r="X123" s="20">
        <v>14.021887616905733</v>
      </c>
      <c r="Y123" s="20">
        <v>5.3541755839087735</v>
      </c>
      <c r="Z123" s="20">
        <v>115.35065258880833</v>
      </c>
      <c r="AA123" s="20">
        <v>1.9565819060002363</v>
      </c>
      <c r="AB123" s="20">
        <v>2332.5679068958893</v>
      </c>
      <c r="AC123" s="20">
        <v>17.062745603765599</v>
      </c>
      <c r="AD123" s="20">
        <v>3.5471970097008265</v>
      </c>
      <c r="AE123" s="20">
        <v>3.0571859229118563</v>
      </c>
      <c r="AF123" s="20">
        <v>7.7691612373581149</v>
      </c>
      <c r="AG123" s="20">
        <v>0.39494241291027249</v>
      </c>
      <c r="AH123" s="20">
        <v>0.18160315509270913</v>
      </c>
      <c r="AI123" s="20">
        <v>215.83571072221582</v>
      </c>
      <c r="AJ123" s="20">
        <v>324.49356824142876</v>
      </c>
      <c r="AK123" s="20">
        <v>1304.4579630761975</v>
      </c>
      <c r="AL123" s="20">
        <v>381.53473469436994</v>
      </c>
      <c r="AM123" s="20">
        <v>145.20070283899813</v>
      </c>
      <c r="AN123" s="20">
        <v>52.277382133797119</v>
      </c>
      <c r="AO123" s="20">
        <v>395.13590849688825</v>
      </c>
      <c r="AP123" s="20">
        <v>163.85760235734497</v>
      </c>
      <c r="AQ123" s="20">
        <v>684.79080978604088</v>
      </c>
      <c r="AR123" s="20">
        <v>34.948744369991751</v>
      </c>
      <c r="AS123" s="20">
        <v>94.507522958344481</v>
      </c>
      <c r="AT123" s="20">
        <v>371.28431706358231</v>
      </c>
      <c r="AU123" s="20">
        <v>28.208732937147253</v>
      </c>
      <c r="AV123" s="20">
        <v>37.265709775854688</v>
      </c>
      <c r="AW123" s="20">
        <v>988.69084634975729</v>
      </c>
      <c r="AX123" s="20">
        <v>59.741330499116629</v>
      </c>
      <c r="AY123" s="20">
        <v>31.875010354782582</v>
      </c>
      <c r="AZ123" s="20">
        <v>27.685954594975652</v>
      </c>
      <c r="BA123" s="20">
        <v>0.44633134544744585</v>
      </c>
      <c r="BB123" s="20">
        <v>34.331872948281053</v>
      </c>
      <c r="BC123" s="20">
        <v>791.71985595731144</v>
      </c>
      <c r="BD123" s="20">
        <v>5.7808391728110529</v>
      </c>
      <c r="BE123" s="20">
        <v>0.90564634050855319</v>
      </c>
      <c r="BF123" s="20">
        <v>67.367730656543358</v>
      </c>
      <c r="BG123" s="20">
        <v>278.58528151256098</v>
      </c>
      <c r="BH123" s="20">
        <v>187.69957134341456</v>
      </c>
      <c r="BI123" s="20">
        <v>0</v>
      </c>
      <c r="BJ123" s="20">
        <v>286.65308653274911</v>
      </c>
      <c r="BK123" s="20">
        <v>0.90827647549423052</v>
      </c>
      <c r="BL123" s="20">
        <v>6.6957212011588689</v>
      </c>
      <c r="BM123" s="20">
        <v>8.2881268422924173</v>
      </c>
      <c r="BN123" s="20">
        <v>2987.6012447848852</v>
      </c>
      <c r="BO123" s="20">
        <v>26.309605864839224</v>
      </c>
      <c r="BP123" s="20">
        <v>243.92098620956216</v>
      </c>
      <c r="BQ123" s="20">
        <v>618.5735822100263</v>
      </c>
      <c r="BR123" s="20">
        <v>382.53685838823162</v>
      </c>
      <c r="BS123" s="20">
        <v>7.9330526663431034</v>
      </c>
      <c r="BT123" s="20">
        <v>40.169980638203974</v>
      </c>
      <c r="BU123" s="20">
        <v>177.28895094142894</v>
      </c>
      <c r="BV123" s="20">
        <v>218.48156704823884</v>
      </c>
      <c r="BW123" s="20">
        <v>165.54571580326899</v>
      </c>
      <c r="BX123" s="20">
        <v>323.28660940127111</v>
      </c>
      <c r="BY123" s="20">
        <v>88.086491889107904</v>
      </c>
      <c r="BZ123" s="20">
        <v>650.84056299975384</v>
      </c>
      <c r="CA123" s="20">
        <v>84.122980359217351</v>
      </c>
      <c r="CB123" s="20">
        <v>0.14378484357237459</v>
      </c>
      <c r="CC123" s="20">
        <v>225.83047910729641</v>
      </c>
      <c r="CD123" s="20">
        <v>2596.7955439774919</v>
      </c>
      <c r="CE123" s="20">
        <v>116.31827971136144</v>
      </c>
      <c r="CF123" s="20">
        <v>608.61530797150988</v>
      </c>
      <c r="CG123" s="20">
        <v>2646.878038172445</v>
      </c>
      <c r="CH123" s="20">
        <v>112.60472386554987</v>
      </c>
      <c r="CI123" s="20">
        <v>5.5535270179541083</v>
      </c>
      <c r="CJ123" s="20">
        <v>219.1607591977056</v>
      </c>
      <c r="CK123" s="20">
        <v>15.296480574400345</v>
      </c>
      <c r="CL123" s="20">
        <v>16526.865774387617</v>
      </c>
      <c r="CM123" s="20">
        <v>164.57729240015959</v>
      </c>
      <c r="CN123" s="20">
        <v>16774.017328464368</v>
      </c>
      <c r="CO123" s="20">
        <v>119.05371194556673</v>
      </c>
      <c r="CP123" s="20">
        <v>7.1693037581029337E-2</v>
      </c>
      <c r="CQ123" s="20">
        <v>265.25290855262955</v>
      </c>
      <c r="CR123" s="20">
        <v>27.978016727655067</v>
      </c>
      <c r="CS123" s="20">
        <v>1345.6242565688049</v>
      </c>
      <c r="CT123" s="20">
        <v>42.856230775208552</v>
      </c>
      <c r="CU123" s="20">
        <v>1447.0410357146382</v>
      </c>
      <c r="CV123" s="20">
        <v>782.2211567885779</v>
      </c>
      <c r="CW123" s="20">
        <v>185.11429463897213</v>
      </c>
      <c r="CX123" s="20">
        <v>5827.7560333095662</v>
      </c>
      <c r="CY123" s="20">
        <v>197.7235961439863</v>
      </c>
      <c r="CZ123" s="20">
        <v>22.623618861379512</v>
      </c>
      <c r="DA123" s="20">
        <v>3363.1056968715852</v>
      </c>
      <c r="DB123" s="20">
        <v>2505.135970948902</v>
      </c>
      <c r="DC123" s="20">
        <v>2760.3709544860894</v>
      </c>
      <c r="DD123" s="20">
        <v>200.74234465805921</v>
      </c>
      <c r="DE123" s="20">
        <v>251.04979583527816</v>
      </c>
      <c r="DF123" s="20">
        <v>1446.1482186713158</v>
      </c>
      <c r="DG123" s="20">
        <v>8663.8701327207636</v>
      </c>
      <c r="DH123" s="20">
        <v>1053.4712379113405</v>
      </c>
      <c r="DI123" s="20">
        <v>2405.0134670577036</v>
      </c>
      <c r="DJ123" s="20">
        <v>5147.9732575573571</v>
      </c>
      <c r="DK123" s="20">
        <v>1024.7787826906733</v>
      </c>
      <c r="DL123" s="20">
        <v>4318.4215470729123</v>
      </c>
      <c r="DM123" s="20">
        <v>10970.587695177775</v>
      </c>
      <c r="DN123" s="20">
        <v>926.5703141522165</v>
      </c>
      <c r="DO123" s="20">
        <v>103.6049536073759</v>
      </c>
      <c r="DP123" s="20">
        <v>172.66871673480262</v>
      </c>
      <c r="DQ123" s="20">
        <v>2.2655633019632124</v>
      </c>
      <c r="DR123" s="20">
        <v>1778.4732877792876</v>
      </c>
      <c r="DS123" s="20">
        <v>585.529834052159</v>
      </c>
      <c r="DT123" s="20">
        <v>368.32475412978215</v>
      </c>
      <c r="DU123" s="20">
        <v>6890.1586849431424</v>
      </c>
      <c r="DV123" s="20">
        <v>3790.1714591108603</v>
      </c>
      <c r="DW123" s="20">
        <v>232.59926459161221</v>
      </c>
      <c r="DX123" s="20">
        <v>97.746581857443374</v>
      </c>
      <c r="DY123" s="20">
        <v>1437.4733246241824</v>
      </c>
      <c r="DZ123" s="20">
        <v>564.18762625240868</v>
      </c>
      <c r="EA123" s="20">
        <v>793.45554789624862</v>
      </c>
      <c r="EB123" s="20">
        <v>1197.8877330127902</v>
      </c>
      <c r="EC123" s="20">
        <v>665.86319657622607</v>
      </c>
      <c r="ED123" s="20">
        <v>0.55718467652913273</v>
      </c>
      <c r="EE123" s="20">
        <v>6.3852894740013726</v>
      </c>
      <c r="EF123" s="20">
        <v>0.16045478062655966</v>
      </c>
      <c r="EG123" s="20">
        <v>0.57308428731953809</v>
      </c>
      <c r="EH123" s="20">
        <v>0</v>
      </c>
      <c r="EI123" s="18">
        <f t="shared" si="16"/>
        <v>129812.77793647285</v>
      </c>
      <c r="EJ123" s="20">
        <v>1902.7913630067153</v>
      </c>
      <c r="EK123" s="20">
        <v>0</v>
      </c>
      <c r="EL123" s="20">
        <v>0</v>
      </c>
      <c r="EM123" s="20">
        <v>0</v>
      </c>
      <c r="EN123" s="20">
        <v>0</v>
      </c>
      <c r="EO123" s="20">
        <v>0</v>
      </c>
      <c r="EP123" s="20">
        <v>0</v>
      </c>
      <c r="EQ123" s="20">
        <v>0</v>
      </c>
      <c r="ER123" s="20">
        <v>0</v>
      </c>
      <c r="ES123" s="20">
        <v>0</v>
      </c>
      <c r="ET123" s="20">
        <v>0</v>
      </c>
      <c r="EU123" s="20">
        <v>30.967868171771933</v>
      </c>
      <c r="EV123" s="20">
        <v>243.69321967316193</v>
      </c>
      <c r="EW123" s="20">
        <v>-9.8158675541159646</v>
      </c>
      <c r="EX123" s="20">
        <v>278483.34966823307</v>
      </c>
      <c r="EY123" s="20">
        <v>0</v>
      </c>
      <c r="EZ123" s="20">
        <v>0</v>
      </c>
      <c r="FA123" s="20">
        <v>0</v>
      </c>
      <c r="FB123" s="20">
        <v>0</v>
      </c>
      <c r="FC123" s="20">
        <v>0</v>
      </c>
      <c r="FD123" s="20">
        <v>0</v>
      </c>
      <c r="FE123" s="20">
        <v>0</v>
      </c>
      <c r="FF123" s="20">
        <v>0</v>
      </c>
      <c r="FG123" s="18">
        <f t="shared" si="11"/>
        <v>280650.98625153059</v>
      </c>
      <c r="FH123" s="17">
        <f t="shared" si="17"/>
        <v>410463.76418800344</v>
      </c>
      <c r="FI123" s="28"/>
      <c r="FK123" s="17">
        <v>410463.76418800355</v>
      </c>
      <c r="FL123" s="29">
        <f t="shared" si="12"/>
        <v>0</v>
      </c>
      <c r="FN123" s="20">
        <f t="shared" si="13"/>
        <v>0</v>
      </c>
      <c r="FO123" s="20">
        <f t="shared" si="14"/>
        <v>0</v>
      </c>
      <c r="FP123" s="20">
        <f t="shared" si="15"/>
        <v>0</v>
      </c>
    </row>
    <row r="124" spans="1:172" s="7" customFormat="1" ht="21.95" customHeight="1" thickBot="1" x14ac:dyDescent="0.25">
      <c r="A124" s="12" t="s">
        <v>310</v>
      </c>
      <c r="B124" s="12" t="s">
        <v>311</v>
      </c>
      <c r="C124" s="20">
        <v>6.185735966339518E-2</v>
      </c>
      <c r="D124" s="20">
        <v>2.0147297609903855E-2</v>
      </c>
      <c r="E124" s="20">
        <v>2.5886449002481705E-2</v>
      </c>
      <c r="F124" s="20">
        <v>0.44557525315319457</v>
      </c>
      <c r="G124" s="20">
        <v>0.15338731484405091</v>
      </c>
      <c r="H124" s="20">
        <v>0.41242057584323594</v>
      </c>
      <c r="I124" s="20">
        <v>0.11760947701501727</v>
      </c>
      <c r="J124" s="20">
        <v>6.3976943981619336E-2</v>
      </c>
      <c r="K124" s="20">
        <v>0.20022778816393366</v>
      </c>
      <c r="L124" s="20">
        <v>0.80161379115837694</v>
      </c>
      <c r="M124" s="20">
        <v>77.396552557017245</v>
      </c>
      <c r="N124" s="20">
        <v>26.799872749618533</v>
      </c>
      <c r="O124" s="20">
        <v>2.3453074516110974</v>
      </c>
      <c r="P124" s="20">
        <v>22.893372950613124</v>
      </c>
      <c r="Q124" s="20">
        <v>32.141736427279639</v>
      </c>
      <c r="R124" s="20">
        <v>380.49846282665834</v>
      </c>
      <c r="S124" s="20">
        <v>0.20208533953810701</v>
      </c>
      <c r="T124" s="20">
        <v>0.75976384125002117</v>
      </c>
      <c r="U124" s="20">
        <v>50.620889915991661</v>
      </c>
      <c r="V124" s="20">
        <v>9.6195706725625882</v>
      </c>
      <c r="W124" s="20">
        <v>39.918512281427141</v>
      </c>
      <c r="X124" s="20">
        <v>176.86302807255643</v>
      </c>
      <c r="Y124" s="20">
        <v>41.731094473079558</v>
      </c>
      <c r="Z124" s="20">
        <v>94.479066907549424</v>
      </c>
      <c r="AA124" s="20">
        <v>0.13348371779719859</v>
      </c>
      <c r="AB124" s="20">
        <v>0.66268843566587643</v>
      </c>
      <c r="AC124" s="20">
        <v>5.6422823136475314E-2</v>
      </c>
      <c r="AD124" s="20">
        <v>0.15022607840962443</v>
      </c>
      <c r="AE124" s="20">
        <v>39.071639544194404</v>
      </c>
      <c r="AF124" s="20">
        <v>850.49893967773824</v>
      </c>
      <c r="AG124" s="20">
        <v>9.9830670028478268E-5</v>
      </c>
      <c r="AH124" s="20">
        <v>0.10495566132905124</v>
      </c>
      <c r="AI124" s="20">
        <v>111.28744794229119</v>
      </c>
      <c r="AJ124" s="20">
        <v>133.95979387291084</v>
      </c>
      <c r="AK124" s="20">
        <v>418.23473921646212</v>
      </c>
      <c r="AL124" s="20">
        <v>432.88139924967345</v>
      </c>
      <c r="AM124" s="20">
        <v>97.086311254241949</v>
      </c>
      <c r="AN124" s="20">
        <v>10.354690908069884</v>
      </c>
      <c r="AO124" s="20">
        <v>88.543625028159127</v>
      </c>
      <c r="AP124" s="20">
        <v>269.41248323902852</v>
      </c>
      <c r="AQ124" s="20">
        <v>937.43951132595532</v>
      </c>
      <c r="AR124" s="20">
        <v>414.33398340868024</v>
      </c>
      <c r="AS124" s="20">
        <v>48.929471542647036</v>
      </c>
      <c r="AT124" s="20">
        <v>65.142355951004816</v>
      </c>
      <c r="AU124" s="20">
        <v>90.819121768753135</v>
      </c>
      <c r="AV124" s="20">
        <v>24.790168288216783</v>
      </c>
      <c r="AW124" s="20">
        <v>163.76834394398369</v>
      </c>
      <c r="AX124" s="20">
        <v>116.37718732344298</v>
      </c>
      <c r="AY124" s="20">
        <v>12.364574907009899</v>
      </c>
      <c r="AZ124" s="20">
        <v>463.89770713954806</v>
      </c>
      <c r="BA124" s="20">
        <v>5.8335528933483975E-2</v>
      </c>
      <c r="BB124" s="20">
        <v>40.205808298019747</v>
      </c>
      <c r="BC124" s="20">
        <v>137.00345290141425</v>
      </c>
      <c r="BD124" s="20">
        <v>8.7636459356411187</v>
      </c>
      <c r="BE124" s="20">
        <v>1.9989917961340782</v>
      </c>
      <c r="BF124" s="20">
        <v>114.48824919003886</v>
      </c>
      <c r="BG124" s="20">
        <v>550.46255346848238</v>
      </c>
      <c r="BH124" s="20">
        <v>141.5284075153393</v>
      </c>
      <c r="BI124" s="20">
        <v>0</v>
      </c>
      <c r="BJ124" s="20">
        <v>483.74370834816295</v>
      </c>
      <c r="BK124" s="20">
        <v>1.176256988629466</v>
      </c>
      <c r="BL124" s="20">
        <v>635.36856550328628</v>
      </c>
      <c r="BM124" s="20">
        <v>67.396758417924431</v>
      </c>
      <c r="BN124" s="20">
        <v>1749.8763210568015</v>
      </c>
      <c r="BO124" s="20">
        <v>1.2607262217479343</v>
      </c>
      <c r="BP124" s="20">
        <v>545.82112611358048</v>
      </c>
      <c r="BQ124" s="20">
        <v>1323.6077987580513</v>
      </c>
      <c r="BR124" s="20">
        <v>136.62240180195084</v>
      </c>
      <c r="BS124" s="20">
        <v>0.4085201716603078</v>
      </c>
      <c r="BT124" s="20">
        <v>11.150884339579916</v>
      </c>
      <c r="BU124" s="20">
        <v>761.74877239047385</v>
      </c>
      <c r="BV124" s="20">
        <v>35.161543051274485</v>
      </c>
      <c r="BW124" s="20">
        <v>144.31709639800039</v>
      </c>
      <c r="BX124" s="20">
        <v>314.60300882400264</v>
      </c>
      <c r="BY124" s="20">
        <v>76.62193152184571</v>
      </c>
      <c r="BZ124" s="20">
        <v>197.00579960826835</v>
      </c>
      <c r="CA124" s="20">
        <v>1.8200793768170922</v>
      </c>
      <c r="CB124" s="20">
        <v>0.49498338587215845</v>
      </c>
      <c r="CC124" s="20">
        <v>178.3449450372955</v>
      </c>
      <c r="CD124" s="20">
        <v>691.46790575122975</v>
      </c>
      <c r="CE124" s="20">
        <v>28.92478813329982</v>
      </c>
      <c r="CF124" s="20">
        <v>2454.5166438530014</v>
      </c>
      <c r="CG124" s="20">
        <v>2874.2193604858735</v>
      </c>
      <c r="CH124" s="20">
        <v>1061.2794223568735</v>
      </c>
      <c r="CI124" s="20">
        <v>514.48617517141383</v>
      </c>
      <c r="CJ124" s="20">
        <v>81797.45665161233</v>
      </c>
      <c r="CK124" s="20">
        <v>10782.264411546879</v>
      </c>
      <c r="CL124" s="20">
        <v>99584.618428404414</v>
      </c>
      <c r="CM124" s="20">
        <v>1975.0962724779852</v>
      </c>
      <c r="CN124" s="20">
        <v>3816.8490754371246</v>
      </c>
      <c r="CO124" s="20">
        <v>571.89918850700474</v>
      </c>
      <c r="CP124" s="20">
        <v>1.0701793098980918E-2</v>
      </c>
      <c r="CQ124" s="20">
        <v>830.92222826763373</v>
      </c>
      <c r="CR124" s="20">
        <v>714.58410373395373</v>
      </c>
      <c r="CS124" s="20">
        <v>588.32617194092904</v>
      </c>
      <c r="CT124" s="20">
        <v>43.803949059754125</v>
      </c>
      <c r="CU124" s="20">
        <v>330.16501930082489</v>
      </c>
      <c r="CV124" s="20">
        <v>56.608143759613334</v>
      </c>
      <c r="CW124" s="20">
        <v>27.894402074224899</v>
      </c>
      <c r="CX124" s="20">
        <v>2014.0579951018422</v>
      </c>
      <c r="CY124" s="20">
        <v>644.88928409140874</v>
      </c>
      <c r="CZ124" s="20">
        <v>22.118531788998752</v>
      </c>
      <c r="DA124" s="20">
        <v>1009.7791074576169</v>
      </c>
      <c r="DB124" s="20">
        <v>47.60619334496252</v>
      </c>
      <c r="DC124" s="20">
        <v>848.68686874734613</v>
      </c>
      <c r="DD124" s="20">
        <v>2.0230569648777754</v>
      </c>
      <c r="DE124" s="20">
        <v>656.95221482344334</v>
      </c>
      <c r="DF124" s="20">
        <v>66.001352786331637</v>
      </c>
      <c r="DG124" s="20">
        <v>21588.929162267465</v>
      </c>
      <c r="DH124" s="20">
        <v>203.20821699271877</v>
      </c>
      <c r="DI124" s="20">
        <v>86.603384326258436</v>
      </c>
      <c r="DJ124" s="20">
        <v>758.93565451319898</v>
      </c>
      <c r="DK124" s="20">
        <v>13257.530660755401</v>
      </c>
      <c r="DL124" s="20">
        <v>821.06292513500318</v>
      </c>
      <c r="DM124" s="20">
        <v>156.62550485020768</v>
      </c>
      <c r="DN124" s="20">
        <v>626.99978190118895</v>
      </c>
      <c r="DO124" s="20">
        <v>0.67163035989568531</v>
      </c>
      <c r="DP124" s="20">
        <v>405.90078713787642</v>
      </c>
      <c r="DQ124" s="20">
        <v>77.433792589599165</v>
      </c>
      <c r="DR124" s="20">
        <v>96.883770579351975</v>
      </c>
      <c r="DS124" s="20">
        <v>294.09375043904083</v>
      </c>
      <c r="DT124" s="20">
        <v>113.75441805818721</v>
      </c>
      <c r="DU124" s="20">
        <v>692.64598825267035</v>
      </c>
      <c r="DV124" s="20">
        <v>13141.614615188373</v>
      </c>
      <c r="DW124" s="20">
        <v>928.82605729284523</v>
      </c>
      <c r="DX124" s="20">
        <v>49.302604097209688</v>
      </c>
      <c r="DY124" s="20">
        <v>2491.2634814000212</v>
      </c>
      <c r="DZ124" s="20">
        <v>1557.2706551332035</v>
      </c>
      <c r="EA124" s="20">
        <v>222.29814472422279</v>
      </c>
      <c r="EB124" s="20">
        <v>813.45882161714769</v>
      </c>
      <c r="EC124" s="20">
        <v>847.59082945403179</v>
      </c>
      <c r="ED124" s="20">
        <v>0.3536254268600123</v>
      </c>
      <c r="EE124" s="20">
        <v>18.071922386767188</v>
      </c>
      <c r="EF124" s="20">
        <v>48.981254253446252</v>
      </c>
      <c r="EG124" s="20">
        <v>50.834897967444427</v>
      </c>
      <c r="EH124" s="20">
        <v>0</v>
      </c>
      <c r="EI124" s="18">
        <f t="shared" si="16"/>
        <v>286818.58804861933</v>
      </c>
      <c r="EJ124" s="20">
        <v>17319.194260021679</v>
      </c>
      <c r="EK124" s="20">
        <v>0</v>
      </c>
      <c r="EL124" s="20">
        <v>0</v>
      </c>
      <c r="EM124" s="20">
        <v>0</v>
      </c>
      <c r="EN124" s="20">
        <v>0</v>
      </c>
      <c r="EO124" s="20">
        <v>0</v>
      </c>
      <c r="EP124" s="20">
        <v>0</v>
      </c>
      <c r="EQ124" s="20">
        <v>0</v>
      </c>
      <c r="ER124" s="20">
        <v>0</v>
      </c>
      <c r="ES124" s="20">
        <v>0</v>
      </c>
      <c r="ET124" s="20">
        <v>0</v>
      </c>
      <c r="EU124" s="20">
        <v>4.6221252179568637</v>
      </c>
      <c r="EV124" s="20">
        <v>36.108656710292216</v>
      </c>
      <c r="EW124" s="20">
        <v>-1.4652382880613983</v>
      </c>
      <c r="EX124" s="20">
        <v>542.23631142640943</v>
      </c>
      <c r="EY124" s="20">
        <v>0</v>
      </c>
      <c r="EZ124" s="20">
        <v>0</v>
      </c>
      <c r="FA124" s="20">
        <v>0</v>
      </c>
      <c r="FB124" s="20">
        <v>0</v>
      </c>
      <c r="FC124" s="20">
        <v>0</v>
      </c>
      <c r="FD124" s="20">
        <v>0</v>
      </c>
      <c r="FE124" s="20">
        <v>0</v>
      </c>
      <c r="FF124" s="20">
        <v>0</v>
      </c>
      <c r="FG124" s="18">
        <f t="shared" si="11"/>
        <v>17900.696115088274</v>
      </c>
      <c r="FH124" s="17">
        <f t="shared" si="17"/>
        <v>304719.28416370763</v>
      </c>
      <c r="FI124" s="28"/>
      <c r="FK124" s="17">
        <v>304719.28416370758</v>
      </c>
      <c r="FL124" s="29">
        <f t="shared" si="12"/>
        <v>0</v>
      </c>
      <c r="FN124" s="20">
        <f t="shared" si="13"/>
        <v>0</v>
      </c>
      <c r="FO124" s="20">
        <f t="shared" si="14"/>
        <v>0</v>
      </c>
      <c r="FP124" s="20">
        <f t="shared" si="15"/>
        <v>0</v>
      </c>
    </row>
    <row r="125" spans="1:172" s="7" customFormat="1" ht="21.95" customHeight="1" thickBot="1" x14ac:dyDescent="0.25">
      <c r="A125" s="12" t="s">
        <v>312</v>
      </c>
      <c r="B125" s="12" t="s">
        <v>313</v>
      </c>
      <c r="C125" s="20">
        <v>1.593440907461456E-3</v>
      </c>
      <c r="D125" s="20">
        <v>9.2466461101337147E-4</v>
      </c>
      <c r="E125" s="20">
        <v>6.233935714356906E-5</v>
      </c>
      <c r="F125" s="20">
        <v>2.5668838280382871E-3</v>
      </c>
      <c r="G125" s="20">
        <v>6.2669847998678249E-4</v>
      </c>
      <c r="H125" s="20">
        <v>1.6489707471425467E-3</v>
      </c>
      <c r="I125" s="20">
        <v>13.473813638476797</v>
      </c>
      <c r="J125" s="20">
        <v>3.6555569193724214E-4</v>
      </c>
      <c r="K125" s="20">
        <v>3.3506234693281875E-4</v>
      </c>
      <c r="L125" s="20">
        <v>19.057011961746838</v>
      </c>
      <c r="M125" s="20">
        <v>1.5976418957183509E-2</v>
      </c>
      <c r="N125" s="20">
        <v>1.2469651122102635E-3</v>
      </c>
      <c r="O125" s="20">
        <v>2.4359283465599083E-3</v>
      </c>
      <c r="P125" s="20">
        <v>5.1065607506316666E-3</v>
      </c>
      <c r="Q125" s="20">
        <v>2.0018401120407056E-4</v>
      </c>
      <c r="R125" s="20">
        <v>2.9519931905249018E-3</v>
      </c>
      <c r="S125" s="20">
        <v>7.6681643842465324E-6</v>
      </c>
      <c r="T125" s="20">
        <v>1.8433206505316622E-2</v>
      </c>
      <c r="U125" s="20">
        <v>2.2411999552578842E-3</v>
      </c>
      <c r="V125" s="20">
        <v>4.419902914431054E-4</v>
      </c>
      <c r="W125" s="20">
        <v>8.2664894189055441E-4</v>
      </c>
      <c r="X125" s="20">
        <v>1.0511583908323196E-2</v>
      </c>
      <c r="Y125" s="20">
        <v>4.88002142693896E-6</v>
      </c>
      <c r="Z125" s="20">
        <v>207.76416636111651</v>
      </c>
      <c r="AA125" s="20">
        <v>2.652494545316466E-4</v>
      </c>
      <c r="AB125" s="20">
        <v>3.3663228632758863E-2</v>
      </c>
      <c r="AC125" s="20">
        <v>4.0864336286900581E-2</v>
      </c>
      <c r="AD125" s="20">
        <v>1.3322170163341583E-4</v>
      </c>
      <c r="AE125" s="20">
        <v>1.5872802970740958E-2</v>
      </c>
      <c r="AF125" s="20">
        <v>4.6088965407456127E-3</v>
      </c>
      <c r="AG125" s="20">
        <v>7.2809150838897799E-4</v>
      </c>
      <c r="AH125" s="20">
        <v>0</v>
      </c>
      <c r="AI125" s="20">
        <v>312.32460356704735</v>
      </c>
      <c r="AJ125" s="20">
        <v>194.27105045519315</v>
      </c>
      <c r="AK125" s="20">
        <v>2.8675005914750747E-5</v>
      </c>
      <c r="AL125" s="20">
        <v>20.297897132442326</v>
      </c>
      <c r="AM125" s="20">
        <v>4.347950937735259E-3</v>
      </c>
      <c r="AN125" s="20">
        <v>3.5366008325338351E-2</v>
      </c>
      <c r="AO125" s="20">
        <v>3.3659402741767659E-2</v>
      </c>
      <c r="AP125" s="20">
        <v>22.152994778483606</v>
      </c>
      <c r="AQ125" s="20">
        <v>43.56131354873731</v>
      </c>
      <c r="AR125" s="20">
        <v>15.303471453452994</v>
      </c>
      <c r="AS125" s="20">
        <v>6.3924321312938206</v>
      </c>
      <c r="AT125" s="20">
        <v>6.9648816131671603E-3</v>
      </c>
      <c r="AU125" s="20">
        <v>8.5605798496209383E-3</v>
      </c>
      <c r="AV125" s="20">
        <v>29.287336060296099</v>
      </c>
      <c r="AW125" s="20">
        <v>432.96351706412645</v>
      </c>
      <c r="AX125" s="20">
        <v>0.10863750542463753</v>
      </c>
      <c r="AY125" s="20">
        <v>1.179621682052704E-4</v>
      </c>
      <c r="AZ125" s="20">
        <v>32.01583063019585</v>
      </c>
      <c r="BA125" s="20">
        <v>6.2396479808578039E-3</v>
      </c>
      <c r="BB125" s="20">
        <v>287.70525359848062</v>
      </c>
      <c r="BC125" s="20">
        <v>2.0805228319148474E-3</v>
      </c>
      <c r="BD125" s="20">
        <v>7.5784419787932147E-4</v>
      </c>
      <c r="BE125" s="20">
        <v>9.0779816993239939E-5</v>
      </c>
      <c r="BF125" s="20">
        <v>0.73876227279224504</v>
      </c>
      <c r="BG125" s="20">
        <v>118.56016170481449</v>
      </c>
      <c r="BH125" s="20">
        <v>0.29618622780524562</v>
      </c>
      <c r="BI125" s="20">
        <v>0</v>
      </c>
      <c r="BJ125" s="20">
        <v>26.847946876808219</v>
      </c>
      <c r="BK125" s="20">
        <v>29.358696977747975</v>
      </c>
      <c r="BL125" s="20">
        <v>120.28559529322784</v>
      </c>
      <c r="BM125" s="20">
        <v>5.7460463401067235E-4</v>
      </c>
      <c r="BN125" s="20">
        <v>624.92206036832931</v>
      </c>
      <c r="BO125" s="20">
        <v>2.5932066582471183E-4</v>
      </c>
      <c r="BP125" s="20">
        <v>439.8821624789706</v>
      </c>
      <c r="BQ125" s="20">
        <v>5.0510764005571506E-3</v>
      </c>
      <c r="BR125" s="20">
        <v>5.6508264461808624</v>
      </c>
      <c r="BS125" s="20">
        <v>8.7295639303041034E-4</v>
      </c>
      <c r="BT125" s="20">
        <v>1.4227434782284649E-2</v>
      </c>
      <c r="BU125" s="20">
        <v>47.754974678062275</v>
      </c>
      <c r="BV125" s="20">
        <v>37.251242496666556</v>
      </c>
      <c r="BW125" s="20">
        <v>2.0441849482839869</v>
      </c>
      <c r="BX125" s="20">
        <v>14.905122676666188</v>
      </c>
      <c r="BY125" s="20">
        <v>2.8214705748402489</v>
      </c>
      <c r="BZ125" s="20">
        <v>37.135606300483552</v>
      </c>
      <c r="CA125" s="20">
        <v>3.0232976400687558E-5</v>
      </c>
      <c r="CB125" s="20">
        <v>0</v>
      </c>
      <c r="CC125" s="20">
        <v>1.4357054467265715E-3</v>
      </c>
      <c r="CD125" s="20">
        <v>56.274672453276622</v>
      </c>
      <c r="CE125" s="20">
        <v>0.12249640400700118</v>
      </c>
      <c r="CF125" s="20">
        <v>596.25042042013467</v>
      </c>
      <c r="CG125" s="20">
        <v>5.4260320108512197</v>
      </c>
      <c r="CH125" s="20">
        <v>4.9607688806301642</v>
      </c>
      <c r="CI125" s="20">
        <v>184.67048788948998</v>
      </c>
      <c r="CJ125" s="20">
        <v>8.5271639687232851E-4</v>
      </c>
      <c r="CK125" s="20">
        <v>4.9169309959917577E-4</v>
      </c>
      <c r="CL125" s="20">
        <v>986.24289580722882</v>
      </c>
      <c r="CM125" s="20">
        <v>0.54595903447212979</v>
      </c>
      <c r="CN125" s="20">
        <v>1548.2746352771571</v>
      </c>
      <c r="CO125" s="20">
        <v>6.9990551508991904E-3</v>
      </c>
      <c r="CP125" s="20">
        <v>0</v>
      </c>
      <c r="CQ125" s="20">
        <v>17.816177631743635</v>
      </c>
      <c r="CR125" s="20">
        <v>0</v>
      </c>
      <c r="CS125" s="20">
        <v>1.0177982540174772E-2</v>
      </c>
      <c r="CT125" s="20">
        <v>7.2503050036773504E-3</v>
      </c>
      <c r="CU125" s="20">
        <v>0.33458216442810546</v>
      </c>
      <c r="CV125" s="20">
        <v>1.3572714952196413E-2</v>
      </c>
      <c r="CW125" s="20">
        <v>293.10513738779093</v>
      </c>
      <c r="CX125" s="20">
        <v>0.10830648504818252</v>
      </c>
      <c r="CY125" s="20">
        <v>186.48141588634178</v>
      </c>
      <c r="CZ125" s="20">
        <v>2.3738180999195242</v>
      </c>
      <c r="DA125" s="20">
        <v>0.35317330624339294</v>
      </c>
      <c r="DB125" s="20">
        <v>2.0178068393713073</v>
      </c>
      <c r="DC125" s="20">
        <v>0.72754599217591753</v>
      </c>
      <c r="DD125" s="20">
        <v>0.78682473017709875</v>
      </c>
      <c r="DE125" s="20">
        <v>0.8914175585517502</v>
      </c>
      <c r="DF125" s="20">
        <v>0.4824353973668698</v>
      </c>
      <c r="DG125" s="20">
        <v>19.204083937871545</v>
      </c>
      <c r="DH125" s="20">
        <v>0.33121326082697244</v>
      </c>
      <c r="DI125" s="20">
        <v>4.0285832521311647E-2</v>
      </c>
      <c r="DJ125" s="20">
        <v>2.4454959404338403</v>
      </c>
      <c r="DK125" s="20">
        <v>37.882317053057214</v>
      </c>
      <c r="DL125" s="20">
        <v>202.1070833527381</v>
      </c>
      <c r="DM125" s="20">
        <v>4950.8280956060134</v>
      </c>
      <c r="DN125" s="20">
        <v>6.788403541338707E-2</v>
      </c>
      <c r="DO125" s="20">
        <v>5.0056731380382618E-3</v>
      </c>
      <c r="DP125" s="20">
        <v>43.460262335289862</v>
      </c>
      <c r="DQ125" s="20">
        <v>4.071015644096264E-3</v>
      </c>
      <c r="DR125" s="20">
        <v>1.0125489121991234</v>
      </c>
      <c r="DS125" s="20">
        <v>747.36645054073767</v>
      </c>
      <c r="DT125" s="20">
        <v>410.6600002486565</v>
      </c>
      <c r="DU125" s="20">
        <v>46.051267451883788</v>
      </c>
      <c r="DV125" s="20">
        <v>1.6520710762158572</v>
      </c>
      <c r="DW125" s="20">
        <v>0.1086175304029737</v>
      </c>
      <c r="DX125" s="20">
        <v>2.1167890296540967E-2</v>
      </c>
      <c r="DY125" s="20">
        <v>6.4525281957613156</v>
      </c>
      <c r="DZ125" s="20">
        <v>363.37351960801448</v>
      </c>
      <c r="EA125" s="20">
        <v>0.56317951902402419</v>
      </c>
      <c r="EB125" s="20">
        <v>0.12135080507207771</v>
      </c>
      <c r="EC125" s="20">
        <v>6.3082202449779953E-2</v>
      </c>
      <c r="ED125" s="20">
        <v>4.29498551285453E-4</v>
      </c>
      <c r="EE125" s="20">
        <v>4.4968008020038863E-2</v>
      </c>
      <c r="EF125" s="20">
        <v>0.5763125406195051</v>
      </c>
      <c r="EG125" s="20">
        <v>5.4870718034045448E-3</v>
      </c>
      <c r="EH125" s="20">
        <v>0</v>
      </c>
      <c r="EI125" s="18">
        <f t="shared" si="16"/>
        <v>13868.154773732385</v>
      </c>
      <c r="EJ125" s="20">
        <v>8823.9704790519791</v>
      </c>
      <c r="EK125" s="20">
        <v>0</v>
      </c>
      <c r="EL125" s="20">
        <v>0</v>
      </c>
      <c r="EM125" s="20">
        <v>0</v>
      </c>
      <c r="EN125" s="20">
        <v>0</v>
      </c>
      <c r="EO125" s="20">
        <v>0</v>
      </c>
      <c r="EP125" s="20">
        <v>0</v>
      </c>
      <c r="EQ125" s="20">
        <v>0</v>
      </c>
      <c r="ER125" s="20">
        <v>0</v>
      </c>
      <c r="ES125" s="20">
        <v>0</v>
      </c>
      <c r="ET125" s="20">
        <v>0</v>
      </c>
      <c r="EU125" s="20">
        <v>29.629274580145406</v>
      </c>
      <c r="EV125" s="20">
        <v>58768.142028559458</v>
      </c>
      <c r="EW125" s="20">
        <v>0</v>
      </c>
      <c r="EX125" s="20">
        <v>16911.80413685942</v>
      </c>
      <c r="EY125" s="20">
        <v>0</v>
      </c>
      <c r="EZ125" s="20">
        <v>0</v>
      </c>
      <c r="FA125" s="20">
        <v>0</v>
      </c>
      <c r="FB125" s="20">
        <v>0</v>
      </c>
      <c r="FC125" s="20">
        <v>0</v>
      </c>
      <c r="FD125" s="20">
        <v>0</v>
      </c>
      <c r="FE125" s="20">
        <v>0</v>
      </c>
      <c r="FF125" s="20">
        <v>0</v>
      </c>
      <c r="FG125" s="18">
        <f t="shared" si="11"/>
        <v>84533.545919051016</v>
      </c>
      <c r="FH125" s="17">
        <f t="shared" si="17"/>
        <v>98401.700692783401</v>
      </c>
      <c r="FI125" s="28"/>
      <c r="FK125" s="17">
        <v>98401.700692783372</v>
      </c>
      <c r="FL125" s="29">
        <f t="shared" si="12"/>
        <v>0</v>
      </c>
      <c r="FN125" s="20">
        <f t="shared" si="13"/>
        <v>0</v>
      </c>
      <c r="FO125" s="20">
        <f t="shared" si="14"/>
        <v>0</v>
      </c>
      <c r="FP125" s="20">
        <f t="shared" si="15"/>
        <v>0</v>
      </c>
    </row>
    <row r="126" spans="1:172" s="7" customFormat="1" ht="21.95" customHeight="1" thickBot="1" x14ac:dyDescent="0.25">
      <c r="A126" s="12" t="s">
        <v>314</v>
      </c>
      <c r="B126" s="12" t="s">
        <v>315</v>
      </c>
      <c r="C126" s="20">
        <v>0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  <c r="I126" s="20">
        <v>0</v>
      </c>
      <c r="J126" s="20">
        <v>8.2693765810233242E-4</v>
      </c>
      <c r="K126" s="20">
        <v>0</v>
      </c>
      <c r="L126" s="20">
        <v>0</v>
      </c>
      <c r="M126" s="20">
        <v>0</v>
      </c>
      <c r="N126" s="20">
        <v>0.24593049593439351</v>
      </c>
      <c r="O126" s="20">
        <v>0.47155856783679312</v>
      </c>
      <c r="P126" s="20">
        <v>0</v>
      </c>
      <c r="Q126" s="20">
        <v>0</v>
      </c>
      <c r="R126" s="20">
        <v>0.85599735927945275</v>
      </c>
      <c r="S126" s="20">
        <v>0.1951384411549148</v>
      </c>
      <c r="T126" s="20">
        <v>0</v>
      </c>
      <c r="U126" s="20">
        <v>0.85738061491530504</v>
      </c>
      <c r="V126" s="20">
        <v>0</v>
      </c>
      <c r="W126" s="20">
        <v>861.86569742495237</v>
      </c>
      <c r="X126" s="20">
        <v>0</v>
      </c>
      <c r="Y126" s="20">
        <v>0</v>
      </c>
      <c r="Z126" s="20">
        <v>28.390680647428674</v>
      </c>
      <c r="AA126" s="20">
        <v>0</v>
      </c>
      <c r="AB126" s="20">
        <v>5332.3798583480811</v>
      </c>
      <c r="AC126" s="20">
        <v>0</v>
      </c>
      <c r="AD126" s="20">
        <v>4.6358697097720379E-3</v>
      </c>
      <c r="AE126" s="20">
        <v>1.6061004489264109E-3</v>
      </c>
      <c r="AF126" s="20">
        <v>132.74149444931726</v>
      </c>
      <c r="AG126" s="20">
        <v>1.1185773421589948E-2</v>
      </c>
      <c r="AH126" s="20">
        <v>3.3181330538571826E-3</v>
      </c>
      <c r="AI126" s="20">
        <v>964.8505807939016</v>
      </c>
      <c r="AJ126" s="20">
        <v>1257.4120931097004</v>
      </c>
      <c r="AK126" s="20">
        <v>5772.2657100176102</v>
      </c>
      <c r="AL126" s="20">
        <v>624.62014237886956</v>
      </c>
      <c r="AM126" s="20">
        <v>1392.6600833918562</v>
      </c>
      <c r="AN126" s="20">
        <v>753.07451274774473</v>
      </c>
      <c r="AO126" s="20">
        <v>973.06221766500926</v>
      </c>
      <c r="AP126" s="20">
        <v>1261.6716798612877</v>
      </c>
      <c r="AQ126" s="20">
        <v>3985.927981106875</v>
      </c>
      <c r="AR126" s="20">
        <v>701.23909434968698</v>
      </c>
      <c r="AS126" s="20">
        <v>1009.4601909579886</v>
      </c>
      <c r="AT126" s="20">
        <v>1501.7155217687987</v>
      </c>
      <c r="AU126" s="20">
        <v>155.582547454034</v>
      </c>
      <c r="AV126" s="20">
        <v>1955.5231582972704</v>
      </c>
      <c r="AW126" s="20">
        <v>39982.925891944906</v>
      </c>
      <c r="AX126" s="20">
        <v>104.04958214677339</v>
      </c>
      <c r="AY126" s="20">
        <v>554.22383157035881</v>
      </c>
      <c r="AZ126" s="20">
        <v>5295.807917559202</v>
      </c>
      <c r="BA126" s="20">
        <v>970.62099834471906</v>
      </c>
      <c r="BB126" s="20">
        <v>262.33089511163325</v>
      </c>
      <c r="BC126" s="20">
        <v>235.90696846768301</v>
      </c>
      <c r="BD126" s="20">
        <v>20.886753344864065</v>
      </c>
      <c r="BE126" s="20">
        <v>67.968482163996867</v>
      </c>
      <c r="BF126" s="20">
        <v>24.813567906889517</v>
      </c>
      <c r="BG126" s="20">
        <v>2387.4946929096395</v>
      </c>
      <c r="BH126" s="20">
        <v>2745.650777918439</v>
      </c>
      <c r="BI126" s="20">
        <v>0</v>
      </c>
      <c r="BJ126" s="20">
        <v>42.067970527909686</v>
      </c>
      <c r="BK126" s="20">
        <v>1.0700328918667901</v>
      </c>
      <c r="BL126" s="20">
        <v>69.923642942958111</v>
      </c>
      <c r="BM126" s="20">
        <v>1369.1403092072007</v>
      </c>
      <c r="BN126" s="20">
        <v>1556.1060904805943</v>
      </c>
      <c r="BO126" s="20">
        <v>241.66356565240582</v>
      </c>
      <c r="BP126" s="20">
        <v>6643.9301248085922</v>
      </c>
      <c r="BQ126" s="20">
        <v>2377.4622091378142</v>
      </c>
      <c r="BR126" s="20">
        <v>687.94642155863448</v>
      </c>
      <c r="BS126" s="20">
        <v>16.710389232706149</v>
      </c>
      <c r="BT126" s="20">
        <v>116.01848238596668</v>
      </c>
      <c r="BU126" s="20">
        <v>989.76686600543781</v>
      </c>
      <c r="BV126" s="20">
        <v>431.51202350025994</v>
      </c>
      <c r="BW126" s="20">
        <v>582.33863673471922</v>
      </c>
      <c r="BX126" s="20">
        <v>257.70973190357614</v>
      </c>
      <c r="BY126" s="20">
        <v>33.690724733925578</v>
      </c>
      <c r="BZ126" s="20">
        <v>2049.3556176478301</v>
      </c>
      <c r="CA126" s="20">
        <v>53.552129035418155</v>
      </c>
      <c r="CB126" s="20">
        <v>6.389658404057716</v>
      </c>
      <c r="CC126" s="20">
        <v>288.4226258327721</v>
      </c>
      <c r="CD126" s="20">
        <v>596.25933377698402</v>
      </c>
      <c r="CE126" s="20">
        <v>49.468900183834627</v>
      </c>
      <c r="CF126" s="20">
        <v>401.48644525746829</v>
      </c>
      <c r="CG126" s="20">
        <v>953.29458136796916</v>
      </c>
      <c r="CH126" s="20">
        <v>794.61749560254202</v>
      </c>
      <c r="CI126" s="20">
        <v>153.33084343480093</v>
      </c>
      <c r="CJ126" s="20">
        <v>39453.374944609415</v>
      </c>
      <c r="CK126" s="20">
        <v>1.6829441909679828</v>
      </c>
      <c r="CL126" s="20">
        <v>614.56525602367401</v>
      </c>
      <c r="CM126" s="20">
        <v>1754.2437916519002</v>
      </c>
      <c r="CN126" s="20">
        <v>97226.539914047869</v>
      </c>
      <c r="CO126" s="20">
        <v>1613.736354937158</v>
      </c>
      <c r="CP126" s="20">
        <v>0.37107326588390721</v>
      </c>
      <c r="CQ126" s="20">
        <v>468.97926327110326</v>
      </c>
      <c r="CR126" s="20">
        <v>39.722590395919134</v>
      </c>
      <c r="CS126" s="20">
        <v>9531.3311459124725</v>
      </c>
      <c r="CT126" s="20">
        <v>339.92848250883628</v>
      </c>
      <c r="CU126" s="20">
        <v>1420.8925609554278</v>
      </c>
      <c r="CV126" s="20">
        <v>325.71531986977288</v>
      </c>
      <c r="CW126" s="20">
        <v>183.17939058347713</v>
      </c>
      <c r="CX126" s="20">
        <v>9439.5466147898132</v>
      </c>
      <c r="CY126" s="20">
        <v>11550.118920169609</v>
      </c>
      <c r="CZ126" s="20">
        <v>3003.5967853734028</v>
      </c>
      <c r="DA126" s="20">
        <v>9224.4233660999016</v>
      </c>
      <c r="DB126" s="20">
        <v>1634.2349060935696</v>
      </c>
      <c r="DC126" s="20">
        <v>23151.726387764986</v>
      </c>
      <c r="DD126" s="20">
        <v>14696.125759390305</v>
      </c>
      <c r="DE126" s="20">
        <v>1272.7984809382988</v>
      </c>
      <c r="DF126" s="20">
        <v>809.88833536043398</v>
      </c>
      <c r="DG126" s="20">
        <v>8534.751810271935</v>
      </c>
      <c r="DH126" s="20">
        <v>856.94093224656592</v>
      </c>
      <c r="DI126" s="20">
        <v>1493.0564615861317</v>
      </c>
      <c r="DJ126" s="20">
        <v>5940.8689405357964</v>
      </c>
      <c r="DK126" s="20">
        <v>2411.5629078826837</v>
      </c>
      <c r="DL126" s="20">
        <v>714.83802147273445</v>
      </c>
      <c r="DM126" s="20">
        <v>16694.95036752144</v>
      </c>
      <c r="DN126" s="20">
        <v>2067.8494925877853</v>
      </c>
      <c r="DO126" s="20">
        <v>83.293485956072203</v>
      </c>
      <c r="DP126" s="20">
        <v>1361.7413703521006</v>
      </c>
      <c r="DQ126" s="20">
        <v>1539.5736935797052</v>
      </c>
      <c r="DR126" s="20">
        <v>4110.906476792964</v>
      </c>
      <c r="DS126" s="20">
        <v>1786.2431692489013</v>
      </c>
      <c r="DT126" s="20">
        <v>175.89433403139967</v>
      </c>
      <c r="DU126" s="20">
        <v>4409.1372502694721</v>
      </c>
      <c r="DV126" s="20">
        <v>9725.2046061095571</v>
      </c>
      <c r="DW126" s="20">
        <v>276.85788818422549</v>
      </c>
      <c r="DX126" s="20">
        <v>210.82080925971118</v>
      </c>
      <c r="DY126" s="20">
        <v>8428.401670859801</v>
      </c>
      <c r="DZ126" s="20">
        <v>3997.2722264498489</v>
      </c>
      <c r="EA126" s="20">
        <v>2613.0016309411453</v>
      </c>
      <c r="EB126" s="20">
        <v>1529.7936163390482</v>
      </c>
      <c r="EC126" s="20">
        <v>372.88925697810851</v>
      </c>
      <c r="ED126" s="20">
        <v>117.84905679944998</v>
      </c>
      <c r="EE126" s="20">
        <v>42.549770998248462</v>
      </c>
      <c r="EF126" s="20">
        <v>221.71941650902295</v>
      </c>
      <c r="EG126" s="20">
        <v>125.29883328217034</v>
      </c>
      <c r="EH126" s="20">
        <v>0</v>
      </c>
      <c r="EI126" s="18">
        <f t="shared" si="16"/>
        <v>409682.99611995136</v>
      </c>
      <c r="EJ126" s="20">
        <v>380.09699149668052</v>
      </c>
      <c r="EK126" s="20">
        <v>0</v>
      </c>
      <c r="EL126" s="20">
        <v>0</v>
      </c>
      <c r="EM126" s="20">
        <v>0</v>
      </c>
      <c r="EN126" s="20">
        <v>0</v>
      </c>
      <c r="EO126" s="20">
        <v>0</v>
      </c>
      <c r="EP126" s="20">
        <v>0</v>
      </c>
      <c r="EQ126" s="20">
        <v>0</v>
      </c>
      <c r="ER126" s="20">
        <v>0</v>
      </c>
      <c r="ES126" s="20">
        <v>0</v>
      </c>
      <c r="ET126" s="20">
        <v>0</v>
      </c>
      <c r="EU126" s="20">
        <v>0</v>
      </c>
      <c r="EV126" s="20">
        <v>44.504131236796304</v>
      </c>
      <c r="EW126" s="20">
        <v>6.9613432748139443</v>
      </c>
      <c r="EX126" s="20">
        <v>4093.5266473776983</v>
      </c>
      <c r="EY126" s="20">
        <v>0</v>
      </c>
      <c r="EZ126" s="20">
        <v>0</v>
      </c>
      <c r="FA126" s="20">
        <v>0</v>
      </c>
      <c r="FB126" s="20">
        <v>0</v>
      </c>
      <c r="FC126" s="20">
        <v>0</v>
      </c>
      <c r="FD126" s="20">
        <v>0</v>
      </c>
      <c r="FE126" s="20">
        <v>0</v>
      </c>
      <c r="FF126" s="20">
        <v>0</v>
      </c>
      <c r="FG126" s="18">
        <f t="shared" si="11"/>
        <v>4525.0891133859886</v>
      </c>
      <c r="FH126" s="17">
        <f t="shared" si="17"/>
        <v>414208.08523333736</v>
      </c>
      <c r="FI126" s="28"/>
      <c r="FK126" s="17">
        <v>414208.0852333373</v>
      </c>
      <c r="FL126" s="29">
        <f t="shared" si="12"/>
        <v>0</v>
      </c>
      <c r="FN126" s="20">
        <f t="shared" si="13"/>
        <v>0</v>
      </c>
      <c r="FO126" s="20">
        <f t="shared" si="14"/>
        <v>0</v>
      </c>
      <c r="FP126" s="20">
        <f t="shared" si="15"/>
        <v>0</v>
      </c>
    </row>
    <row r="127" spans="1:172" s="7" customFormat="1" ht="21.95" customHeight="1" thickBot="1" x14ac:dyDescent="0.25">
      <c r="A127" s="12" t="s">
        <v>316</v>
      </c>
      <c r="B127" s="12" t="s">
        <v>317</v>
      </c>
      <c r="C127" s="20">
        <v>1.0654361113288179E-2</v>
      </c>
      <c r="D127" s="20">
        <v>3.4701866578348154E-3</v>
      </c>
      <c r="E127" s="20">
        <v>4.458702684918648E-3</v>
      </c>
      <c r="F127" s="20">
        <v>7.674623805594169E-2</v>
      </c>
      <c r="G127" s="20">
        <v>2.6419553816055125E-2</v>
      </c>
      <c r="H127" s="20">
        <v>7.1035649912880722E-2</v>
      </c>
      <c r="I127" s="20">
        <v>2.0257150406703651E-2</v>
      </c>
      <c r="J127" s="20">
        <v>1.1019440011891514E-2</v>
      </c>
      <c r="K127" s="20">
        <v>3.4487394412275933E-2</v>
      </c>
      <c r="L127" s="20">
        <v>24.045969427220275</v>
      </c>
      <c r="M127" s="20">
        <v>5.9094119209053969E-2</v>
      </c>
      <c r="N127" s="20">
        <v>3.2234351712366336</v>
      </c>
      <c r="O127" s="20">
        <v>1.0656206397498349</v>
      </c>
      <c r="P127" s="20">
        <v>0.33280114736826999</v>
      </c>
      <c r="Q127" s="20">
        <v>1.533008345929146E-2</v>
      </c>
      <c r="R127" s="20">
        <v>0.53591340488901185</v>
      </c>
      <c r="S127" s="20">
        <v>3.9192109367163851E-2</v>
      </c>
      <c r="T127" s="20">
        <v>88.52237399445076</v>
      </c>
      <c r="U127" s="20">
        <v>0.36390318862903764</v>
      </c>
      <c r="V127" s="20">
        <v>3.4372607346494819</v>
      </c>
      <c r="W127" s="20">
        <v>0.53560437814819273</v>
      </c>
      <c r="X127" s="20">
        <v>0.32191358997821801</v>
      </c>
      <c r="Y127" s="20">
        <v>0.13766014163466683</v>
      </c>
      <c r="Z127" s="20">
        <v>123.9216938515698</v>
      </c>
      <c r="AA127" s="20">
        <v>2.2991342338156723E-2</v>
      </c>
      <c r="AB127" s="20">
        <v>261.33190403457866</v>
      </c>
      <c r="AC127" s="20">
        <v>438.01708885790083</v>
      </c>
      <c r="AD127" s="20">
        <v>2.5875059923652625E-2</v>
      </c>
      <c r="AE127" s="20">
        <v>167.12303536524587</v>
      </c>
      <c r="AF127" s="20">
        <v>47.98491002581116</v>
      </c>
      <c r="AG127" s="20">
        <v>7.8041191596964739</v>
      </c>
      <c r="AH127" s="20">
        <v>4.0645170279768311E-3</v>
      </c>
      <c r="AI127" s="20">
        <v>139.41738605105641</v>
      </c>
      <c r="AJ127" s="20">
        <v>172.61007448171148</v>
      </c>
      <c r="AK127" s="20">
        <v>22.03827640489941</v>
      </c>
      <c r="AL127" s="20">
        <v>250.62122008693183</v>
      </c>
      <c r="AM127" s="20">
        <v>41.917020508915584</v>
      </c>
      <c r="AN127" s="20">
        <v>367.79313502221783</v>
      </c>
      <c r="AO127" s="20">
        <v>359.7173862723065</v>
      </c>
      <c r="AP127" s="20">
        <v>249.84503399495753</v>
      </c>
      <c r="AQ127" s="20">
        <v>136.76223495165948</v>
      </c>
      <c r="AR127" s="20">
        <v>36.624549644884901</v>
      </c>
      <c r="AS127" s="20">
        <v>95.692324601764312</v>
      </c>
      <c r="AT127" s="20">
        <v>59.684694489990463</v>
      </c>
      <c r="AU127" s="20">
        <v>73.093012929662109</v>
      </c>
      <c r="AV127" s="20">
        <v>10.28894747816253</v>
      </c>
      <c r="AW127" s="20">
        <v>491.41788994633043</v>
      </c>
      <c r="AX127" s="20">
        <v>1162.6911265411281</v>
      </c>
      <c r="AY127" s="20">
        <v>0.11147851037198547</v>
      </c>
      <c r="AZ127" s="20">
        <v>19.122585355690617</v>
      </c>
      <c r="BA127" s="20">
        <v>40.971612474603447</v>
      </c>
      <c r="BB127" s="20">
        <v>246.16814293194051</v>
      </c>
      <c r="BC127" s="20">
        <v>26.875191459223544</v>
      </c>
      <c r="BD127" s="20">
        <v>4.3286917586265101</v>
      </c>
      <c r="BE127" s="20">
        <v>0.6384778881479567</v>
      </c>
      <c r="BF127" s="20">
        <v>83.903834226777633</v>
      </c>
      <c r="BG127" s="20">
        <v>219.22280961357455</v>
      </c>
      <c r="BH127" s="20">
        <v>3127.7199621757618</v>
      </c>
      <c r="BI127" s="20">
        <v>0</v>
      </c>
      <c r="BJ127" s="20">
        <v>20.399806458495533</v>
      </c>
      <c r="BK127" s="20">
        <v>3.0143882269014381E-2</v>
      </c>
      <c r="BL127" s="20">
        <v>66.645076359732514</v>
      </c>
      <c r="BM127" s="20">
        <v>2.3523186467931247</v>
      </c>
      <c r="BN127" s="20">
        <v>1292.4378658144597</v>
      </c>
      <c r="BO127" s="20">
        <v>0.21215266827767063</v>
      </c>
      <c r="BP127" s="20">
        <v>660.31403381589303</v>
      </c>
      <c r="BQ127" s="20">
        <v>76.532349562982674</v>
      </c>
      <c r="BR127" s="20">
        <v>549.42026620210754</v>
      </c>
      <c r="BS127" s="20">
        <v>4.6624630874052269</v>
      </c>
      <c r="BT127" s="20">
        <v>149.47651280740658</v>
      </c>
      <c r="BU127" s="20">
        <v>285.24252527699832</v>
      </c>
      <c r="BV127" s="20">
        <v>86.383007712335555</v>
      </c>
      <c r="BW127" s="20">
        <v>174.39562161220937</v>
      </c>
      <c r="BX127" s="20">
        <v>120.30566867233948</v>
      </c>
      <c r="BY127" s="20">
        <v>14.802692394978836</v>
      </c>
      <c r="BZ127" s="20">
        <v>518.43391341409779</v>
      </c>
      <c r="CA127" s="20">
        <v>2.5811143907524938</v>
      </c>
      <c r="CB127" s="20">
        <v>3.6968234643962603E-3</v>
      </c>
      <c r="CC127" s="20">
        <v>13.308739590343375</v>
      </c>
      <c r="CD127" s="20">
        <v>3685.3490354317832</v>
      </c>
      <c r="CE127" s="20">
        <v>1047.562787416995</v>
      </c>
      <c r="CF127" s="20">
        <v>134.49831928452326</v>
      </c>
      <c r="CG127" s="20">
        <v>1409.3474365777311</v>
      </c>
      <c r="CH127" s="20">
        <v>1455.6943136555933</v>
      </c>
      <c r="CI127" s="20">
        <v>45.932263505806645</v>
      </c>
      <c r="CJ127" s="20">
        <v>11.325065910884106</v>
      </c>
      <c r="CK127" s="20">
        <v>3.7589942728348271</v>
      </c>
      <c r="CL127" s="20">
        <v>1622.0044148161282</v>
      </c>
      <c r="CM127" s="20">
        <v>5801.2512834246972</v>
      </c>
      <c r="CN127" s="20">
        <v>18514.54883533463</v>
      </c>
      <c r="CO127" s="20">
        <v>49.17731899081069</v>
      </c>
      <c r="CP127" s="20">
        <v>1.8432854046260107E-3</v>
      </c>
      <c r="CQ127" s="20">
        <v>94.389215554577532</v>
      </c>
      <c r="CR127" s="20">
        <v>0.29564533631256307</v>
      </c>
      <c r="CS127" s="20">
        <v>38.231144041362569</v>
      </c>
      <c r="CT127" s="20">
        <v>74.502918291820976</v>
      </c>
      <c r="CU127" s="20">
        <v>839.90631006913009</v>
      </c>
      <c r="CV127" s="20">
        <v>109.77644481895145</v>
      </c>
      <c r="CW127" s="20">
        <v>24.693081115710083</v>
      </c>
      <c r="CX127" s="20">
        <v>1007.5405206047244</v>
      </c>
      <c r="CY127" s="20">
        <v>4174.0040789945533</v>
      </c>
      <c r="CZ127" s="20">
        <v>3105.3220203577202</v>
      </c>
      <c r="DA127" s="20">
        <v>3656.3794645950657</v>
      </c>
      <c r="DB127" s="20">
        <v>420.32012118694041</v>
      </c>
      <c r="DC127" s="20">
        <v>6844.2878237051727</v>
      </c>
      <c r="DD127" s="20">
        <v>8260.0806254828276</v>
      </c>
      <c r="DE127" s="20">
        <v>9442.2772762144377</v>
      </c>
      <c r="DF127" s="20">
        <v>5045.5753904138664</v>
      </c>
      <c r="DG127" s="20">
        <v>2431.9871217764976</v>
      </c>
      <c r="DH127" s="20">
        <v>118.96477166656827</v>
      </c>
      <c r="DI127" s="20">
        <v>129.45563682797356</v>
      </c>
      <c r="DJ127" s="20">
        <v>1131.4255348116133</v>
      </c>
      <c r="DK127" s="20">
        <v>2840.4734497165309</v>
      </c>
      <c r="DL127" s="20">
        <v>451.43450215919142</v>
      </c>
      <c r="DM127" s="20">
        <v>14162.082776056614</v>
      </c>
      <c r="DN127" s="20">
        <v>727.27458451696145</v>
      </c>
      <c r="DO127" s="20">
        <v>53.921297584045526</v>
      </c>
      <c r="DP127" s="20">
        <v>368.80758719264395</v>
      </c>
      <c r="DQ127" s="20">
        <v>9.5775367308201886</v>
      </c>
      <c r="DR127" s="20">
        <v>2616.1615355134682</v>
      </c>
      <c r="DS127" s="20">
        <v>178.55791424452528</v>
      </c>
      <c r="DT127" s="20">
        <v>3.3293859326870798</v>
      </c>
      <c r="DU127" s="20">
        <v>1279.7735161204298</v>
      </c>
      <c r="DV127" s="20">
        <v>13121.710886097155</v>
      </c>
      <c r="DW127" s="20">
        <v>1010.9047608798969</v>
      </c>
      <c r="DX127" s="20">
        <v>184.93603358914532</v>
      </c>
      <c r="DY127" s="20">
        <v>5129.673187781761</v>
      </c>
      <c r="DZ127" s="20">
        <v>4195.296246933709</v>
      </c>
      <c r="EA127" s="20">
        <v>949.63434090858846</v>
      </c>
      <c r="EB127" s="20">
        <v>741.55845408888672</v>
      </c>
      <c r="EC127" s="20">
        <v>634.35922296662716</v>
      </c>
      <c r="ED127" s="20">
        <v>2.8065320730718355</v>
      </c>
      <c r="EE127" s="20">
        <v>148.05200661787953</v>
      </c>
      <c r="EF127" s="20">
        <v>8.3312434432333973</v>
      </c>
      <c r="EG127" s="20">
        <v>57.969722076218289</v>
      </c>
      <c r="EH127" s="20">
        <v>0</v>
      </c>
      <c r="EI127" s="18">
        <f t="shared" si="16"/>
        <v>142252.84115301355</v>
      </c>
      <c r="EJ127" s="20">
        <v>1665.0678452515886</v>
      </c>
      <c r="EK127" s="20">
        <v>0</v>
      </c>
      <c r="EL127" s="20">
        <v>0</v>
      </c>
      <c r="EM127" s="20">
        <v>0</v>
      </c>
      <c r="EN127" s="20">
        <v>0</v>
      </c>
      <c r="EO127" s="20">
        <v>0</v>
      </c>
      <c r="EP127" s="20">
        <v>0</v>
      </c>
      <c r="EQ127" s="20">
        <v>0</v>
      </c>
      <c r="ER127" s="20">
        <v>0</v>
      </c>
      <c r="ES127" s="20">
        <v>0</v>
      </c>
      <c r="ET127" s="20">
        <v>0</v>
      </c>
      <c r="EU127" s="20">
        <v>99.079310416004859</v>
      </c>
      <c r="EV127" s="20">
        <v>57.488028101979673</v>
      </c>
      <c r="EW127" s="20">
        <v>-0.2523738149020997</v>
      </c>
      <c r="EX127" s="20">
        <v>65071.847528499311</v>
      </c>
      <c r="EY127" s="20">
        <v>0</v>
      </c>
      <c r="EZ127" s="20">
        <v>0</v>
      </c>
      <c r="FA127" s="20">
        <v>0</v>
      </c>
      <c r="FB127" s="20">
        <v>0</v>
      </c>
      <c r="FC127" s="20">
        <v>0</v>
      </c>
      <c r="FD127" s="20">
        <v>0</v>
      </c>
      <c r="FE127" s="20">
        <v>0</v>
      </c>
      <c r="FF127" s="20">
        <v>0</v>
      </c>
      <c r="FG127" s="18">
        <f t="shared" si="11"/>
        <v>66893.230338453985</v>
      </c>
      <c r="FH127" s="17">
        <f t="shared" si="17"/>
        <v>209146.07149146753</v>
      </c>
      <c r="FI127" s="28"/>
      <c r="FK127" s="17">
        <v>209146.07149146748</v>
      </c>
      <c r="FL127" s="29">
        <f t="shared" si="12"/>
        <v>0</v>
      </c>
      <c r="FN127" s="20">
        <f t="shared" si="13"/>
        <v>0</v>
      </c>
      <c r="FO127" s="20">
        <f t="shared" si="14"/>
        <v>0</v>
      </c>
      <c r="FP127" s="20">
        <f t="shared" si="15"/>
        <v>0</v>
      </c>
    </row>
    <row r="128" spans="1:172" s="7" customFormat="1" ht="21.95" customHeight="1" thickBot="1" x14ac:dyDescent="0.25">
      <c r="A128" s="12" t="s">
        <v>318</v>
      </c>
      <c r="B128" s="12" t="s">
        <v>319</v>
      </c>
      <c r="C128" s="20">
        <v>9.3804395339039268E-2</v>
      </c>
      <c r="D128" s="20">
        <v>3.0552630766926759E-2</v>
      </c>
      <c r="E128" s="20">
        <v>3.9255841331837918E-2</v>
      </c>
      <c r="F128" s="20">
        <v>0.67569837166536195</v>
      </c>
      <c r="G128" s="20">
        <v>0.2326061829978098</v>
      </c>
      <c r="H128" s="20">
        <v>0.62542053124919472</v>
      </c>
      <c r="I128" s="20">
        <v>0.17835041679062832</v>
      </c>
      <c r="J128" s="20">
        <v>9.7018666468991543E-2</v>
      </c>
      <c r="K128" s="20">
        <v>0.30363802627524134</v>
      </c>
      <c r="L128" s="20">
        <v>1.215617630371377</v>
      </c>
      <c r="M128" s="20">
        <v>0.52028348406407909</v>
      </c>
      <c r="N128" s="20">
        <v>0.32703312276540852</v>
      </c>
      <c r="O128" s="20">
        <v>0.17668355257799864</v>
      </c>
      <c r="P128" s="20">
        <v>2.9300875073666823</v>
      </c>
      <c r="Q128" s="20">
        <v>0.13497094702396795</v>
      </c>
      <c r="R128" s="20">
        <v>4.7183526412485852</v>
      </c>
      <c r="S128" s="20">
        <v>3.6308751467117646</v>
      </c>
      <c r="T128" s="20">
        <v>1.1521537310474381</v>
      </c>
      <c r="U128" s="20">
        <v>0.45611025918982145</v>
      </c>
      <c r="V128" s="20">
        <v>0.26828486917062389</v>
      </c>
      <c r="W128" s="20">
        <v>0.40633581965056859</v>
      </c>
      <c r="X128" s="20">
        <v>6112.9168199903042</v>
      </c>
      <c r="Y128" s="20">
        <v>865.72439141405073</v>
      </c>
      <c r="Z128" s="20">
        <v>1731.379761723595</v>
      </c>
      <c r="AA128" s="20">
        <v>25.103234034710123</v>
      </c>
      <c r="AB128" s="20">
        <v>0.78485364713246908</v>
      </c>
      <c r="AC128" s="20">
        <v>8.5563121937948544E-2</v>
      </c>
      <c r="AD128" s="20">
        <v>0.2278122850062245</v>
      </c>
      <c r="AE128" s="20">
        <v>28.392751640885898</v>
      </c>
      <c r="AF128" s="20">
        <v>0.66910288967900089</v>
      </c>
      <c r="AG128" s="20">
        <v>1.5138951434834905E-4</v>
      </c>
      <c r="AH128" s="20">
        <v>1.5777567518845717</v>
      </c>
      <c r="AI128" s="20">
        <v>78.357026232959782</v>
      </c>
      <c r="AJ128" s="20">
        <v>208.56918363025514</v>
      </c>
      <c r="AK128" s="20">
        <v>0.18469970744103428</v>
      </c>
      <c r="AL128" s="20">
        <v>63.013022584578174</v>
      </c>
      <c r="AM128" s="20">
        <v>8.6080695943528749</v>
      </c>
      <c r="AN128" s="20">
        <v>60.840415406716069</v>
      </c>
      <c r="AO128" s="20">
        <v>0.17015434802864118</v>
      </c>
      <c r="AP128" s="20">
        <v>1.2501145645418583</v>
      </c>
      <c r="AQ128" s="20">
        <v>4.759074968746023</v>
      </c>
      <c r="AR128" s="20">
        <v>0.95758123985951471</v>
      </c>
      <c r="AS128" s="20">
        <v>0.24086032353786091</v>
      </c>
      <c r="AT128" s="20">
        <v>0.72946239592028128</v>
      </c>
      <c r="AU128" s="20">
        <v>0.95284327388907364</v>
      </c>
      <c r="AV128" s="20">
        <v>0.22158554055157967</v>
      </c>
      <c r="AW128" s="20">
        <v>1.8978313833455454</v>
      </c>
      <c r="AX128" s="20">
        <v>102.53341721696354</v>
      </c>
      <c r="AY128" s="20">
        <v>0.14500524210548885</v>
      </c>
      <c r="AZ128" s="20">
        <v>3.7851731072580739</v>
      </c>
      <c r="BA128" s="20">
        <v>8.8463669451230895E-2</v>
      </c>
      <c r="BB128" s="20">
        <v>0.56368715904097055</v>
      </c>
      <c r="BC128" s="20">
        <v>0.88866172054396042</v>
      </c>
      <c r="BD128" s="20">
        <v>0.20096005665081251</v>
      </c>
      <c r="BE128" s="20">
        <v>0.1426894699356214</v>
      </c>
      <c r="BF128" s="20">
        <v>1.951720429722376</v>
      </c>
      <c r="BG128" s="20">
        <v>5.5586558836793936</v>
      </c>
      <c r="BH128" s="20">
        <v>1.5842345499420487</v>
      </c>
      <c r="BI128" s="20">
        <v>0</v>
      </c>
      <c r="BJ128" s="20">
        <v>2.0830959550037877</v>
      </c>
      <c r="BK128" s="20">
        <v>7.9508108106545669E-2</v>
      </c>
      <c r="BL128" s="20">
        <v>1.3848811229833502</v>
      </c>
      <c r="BM128" s="20">
        <v>1.6138097525002855</v>
      </c>
      <c r="BN128" s="20">
        <v>2.2580423576306967</v>
      </c>
      <c r="BO128" s="20">
        <v>0.10421896024744277</v>
      </c>
      <c r="BP128" s="20">
        <v>12.536363602998764</v>
      </c>
      <c r="BQ128" s="20">
        <v>0.6893684283002034</v>
      </c>
      <c r="BR128" s="20">
        <v>2.5383817569961544</v>
      </c>
      <c r="BS128" s="20">
        <v>0.50562944775086049</v>
      </c>
      <c r="BT128" s="20">
        <v>0.47351893450954602</v>
      </c>
      <c r="BU128" s="20">
        <v>2.6859979404318057</v>
      </c>
      <c r="BV128" s="20">
        <v>1.3158228343746667</v>
      </c>
      <c r="BW128" s="20">
        <v>0.96923262201880578</v>
      </c>
      <c r="BX128" s="20">
        <v>2.4337124860894584E-3</v>
      </c>
      <c r="BY128" s="20">
        <v>5.298866392440104E-2</v>
      </c>
      <c r="BZ128" s="20">
        <v>2.6508690585570198</v>
      </c>
      <c r="CA128" s="20">
        <v>0.16933434142642756</v>
      </c>
      <c r="CB128" s="20">
        <v>3.2548013537889171E-2</v>
      </c>
      <c r="CC128" s="20">
        <v>3.5963528390527282</v>
      </c>
      <c r="CD128" s="20">
        <v>0.250125497397365</v>
      </c>
      <c r="CE128" s="20">
        <v>0.79888211231772477</v>
      </c>
      <c r="CF128" s="20">
        <v>2.0226450527600326</v>
      </c>
      <c r="CG128" s="20">
        <v>1.4206649760750558</v>
      </c>
      <c r="CH128" s="20">
        <v>0.36506414063998699</v>
      </c>
      <c r="CI128" s="20">
        <v>0.44812846189687189</v>
      </c>
      <c r="CJ128" s="20">
        <v>20.794719379417426</v>
      </c>
      <c r="CK128" s="20">
        <v>2.8105994800926286</v>
      </c>
      <c r="CL128" s="20">
        <v>11.114271751905205</v>
      </c>
      <c r="CM128" s="20">
        <v>13.96222719467192</v>
      </c>
      <c r="CN128" s="20">
        <v>1677.4586793872099</v>
      </c>
      <c r="CO128" s="20">
        <v>3.0280239086006286</v>
      </c>
      <c r="CP128" s="20">
        <v>1.6228872945048496E-2</v>
      </c>
      <c r="CQ128" s="20">
        <v>8.1366702140622227</v>
      </c>
      <c r="CR128" s="20">
        <v>2.4509234528158963</v>
      </c>
      <c r="CS128" s="20">
        <v>3.9853980161149316</v>
      </c>
      <c r="CT128" s="20">
        <v>7.4071388766639823E-2</v>
      </c>
      <c r="CU128" s="20">
        <v>1.1949042036195485</v>
      </c>
      <c r="CV128" s="20">
        <v>0.15168608604008685</v>
      </c>
      <c r="CW128" s="20">
        <v>0.12458931824780878</v>
      </c>
      <c r="CX128" s="20">
        <v>483.57640123093364</v>
      </c>
      <c r="CY128" s="20">
        <v>13.905343947865159</v>
      </c>
      <c r="CZ128" s="20">
        <v>0.10808357492352656</v>
      </c>
      <c r="DA128" s="20">
        <v>1.1202390541922373</v>
      </c>
      <c r="DB128" s="20">
        <v>0.16101273418000811</v>
      </c>
      <c r="DC128" s="20">
        <v>0.53464518230293878</v>
      </c>
      <c r="DD128" s="20">
        <v>0.16702112528771051</v>
      </c>
      <c r="DE128" s="20">
        <v>5.4064630399381211E-2</v>
      </c>
      <c r="DF128" s="20">
        <v>0.10998543716807085</v>
      </c>
      <c r="DG128" s="20">
        <v>3.5752641717848395</v>
      </c>
      <c r="DH128" s="20">
        <v>0.44985445116267403</v>
      </c>
      <c r="DI128" s="20">
        <v>0.28522295071500858</v>
      </c>
      <c r="DJ128" s="20">
        <v>10.185777776705571</v>
      </c>
      <c r="DK128" s="20">
        <v>0.57802936862859888</v>
      </c>
      <c r="DL128" s="20">
        <v>0.14868418194742222</v>
      </c>
      <c r="DM128" s="20">
        <v>1.0015379248509091</v>
      </c>
      <c r="DN128" s="20">
        <v>0.49111826163874783</v>
      </c>
      <c r="DO128" s="20">
        <v>639.52907157575873</v>
      </c>
      <c r="DP128" s="20">
        <v>1.5163134868020571</v>
      </c>
      <c r="DQ128" s="20">
        <v>1.6174725022627651E-2</v>
      </c>
      <c r="DR128" s="20">
        <v>0.18677809139101459</v>
      </c>
      <c r="DS128" s="20">
        <v>14.260640121123103</v>
      </c>
      <c r="DT128" s="20">
        <v>0.40898274880282354</v>
      </c>
      <c r="DU128" s="20">
        <v>3.2913327578763054</v>
      </c>
      <c r="DV128" s="20">
        <v>0.98261797246737537</v>
      </c>
      <c r="DW128" s="20">
        <v>0.85114615204431954</v>
      </c>
      <c r="DX128" s="20">
        <v>1.1270334365797991E-2</v>
      </c>
      <c r="DY128" s="20">
        <v>4.8329417697676123</v>
      </c>
      <c r="DZ128" s="20">
        <v>7.7193315974395125</v>
      </c>
      <c r="EA128" s="20">
        <v>12.14614588832128</v>
      </c>
      <c r="EB128" s="20">
        <v>64.286594743463269</v>
      </c>
      <c r="EC128" s="20">
        <v>0.33941791823963502</v>
      </c>
      <c r="ED128" s="20">
        <v>2.6261587002653377E-2</v>
      </c>
      <c r="EE128" s="20">
        <v>1.4269577236021396</v>
      </c>
      <c r="EF128" s="20">
        <v>2.9532026455150046E-2</v>
      </c>
      <c r="EG128" s="20">
        <v>5.9079072643516688E-2</v>
      </c>
      <c r="EH128" s="20">
        <v>0</v>
      </c>
      <c r="EI128" s="18">
        <f t="shared" si="16"/>
        <v>12387.993704008508</v>
      </c>
      <c r="EJ128" s="20">
        <v>18828.486228412632</v>
      </c>
      <c r="EK128" s="20">
        <v>0</v>
      </c>
      <c r="EL128" s="20">
        <v>0</v>
      </c>
      <c r="EM128" s="20">
        <v>0</v>
      </c>
      <c r="EN128" s="20">
        <v>0</v>
      </c>
      <c r="EO128" s="20">
        <v>0</v>
      </c>
      <c r="EP128" s="20">
        <v>0</v>
      </c>
      <c r="EQ128" s="20">
        <v>0</v>
      </c>
      <c r="ER128" s="20">
        <v>0</v>
      </c>
      <c r="ES128" s="20">
        <v>0</v>
      </c>
      <c r="ET128" s="20">
        <v>0</v>
      </c>
      <c r="EU128" s="20">
        <v>7.0092817348028857</v>
      </c>
      <c r="EV128" s="20">
        <v>54.757440790320224</v>
      </c>
      <c r="EW128" s="20">
        <v>-2.221979605775894</v>
      </c>
      <c r="EX128" s="20">
        <v>21.137499221911984</v>
      </c>
      <c r="EY128" s="20">
        <v>0</v>
      </c>
      <c r="EZ128" s="20">
        <v>0</v>
      </c>
      <c r="FA128" s="20">
        <v>0</v>
      </c>
      <c r="FB128" s="20">
        <v>0</v>
      </c>
      <c r="FC128" s="20">
        <v>0</v>
      </c>
      <c r="FD128" s="20">
        <v>0</v>
      </c>
      <c r="FE128" s="20">
        <v>0</v>
      </c>
      <c r="FF128" s="20">
        <v>0</v>
      </c>
      <c r="FG128" s="18">
        <f t="shared" si="11"/>
        <v>18909.16847055389</v>
      </c>
      <c r="FH128" s="17">
        <f t="shared" si="17"/>
        <v>31297.1621745624</v>
      </c>
      <c r="FI128" s="28"/>
      <c r="FK128" s="17">
        <v>31297.1621745624</v>
      </c>
      <c r="FL128" s="29">
        <f t="shared" si="12"/>
        <v>0</v>
      </c>
      <c r="FN128" s="20">
        <f t="shared" si="13"/>
        <v>0</v>
      </c>
      <c r="FO128" s="20">
        <f t="shared" si="14"/>
        <v>0</v>
      </c>
      <c r="FP128" s="20">
        <f t="shared" si="15"/>
        <v>0</v>
      </c>
    </row>
    <row r="129" spans="1:172" s="7" customFormat="1" ht="21.95" customHeight="1" thickBot="1" x14ac:dyDescent="0.25">
      <c r="A129" s="12" t="s">
        <v>320</v>
      </c>
      <c r="B129" s="12" t="s">
        <v>321</v>
      </c>
      <c r="C129" s="20">
        <v>15.056919846285485</v>
      </c>
      <c r="D129" s="20">
        <v>13.133644574787898</v>
      </c>
      <c r="E129" s="20">
        <v>0.3558228100732741</v>
      </c>
      <c r="F129" s="20">
        <v>789.33425220696711</v>
      </c>
      <c r="G129" s="20">
        <v>79.185362311551543</v>
      </c>
      <c r="H129" s="20">
        <v>284.27105392734182</v>
      </c>
      <c r="I129" s="20">
        <v>1.5050131569033351</v>
      </c>
      <c r="J129" s="20">
        <v>1.0481644205820089</v>
      </c>
      <c r="K129" s="20">
        <v>2.665636507170452</v>
      </c>
      <c r="L129" s="20">
        <v>10.551802161632029</v>
      </c>
      <c r="M129" s="20">
        <v>4.389073703599399</v>
      </c>
      <c r="N129" s="20">
        <v>14.972325079501463</v>
      </c>
      <c r="O129" s="20">
        <v>4.7191126208158618</v>
      </c>
      <c r="P129" s="20">
        <v>30.845660459548697</v>
      </c>
      <c r="Q129" s="20">
        <v>36.468354486058963</v>
      </c>
      <c r="R129" s="20">
        <v>8868.1436550161106</v>
      </c>
      <c r="S129" s="20">
        <v>183.906467011513</v>
      </c>
      <c r="T129" s="20">
        <v>11.603183673804608</v>
      </c>
      <c r="U129" s="20">
        <v>4.2686531104522762</v>
      </c>
      <c r="V129" s="20">
        <v>2.2565122706435758</v>
      </c>
      <c r="W129" s="20">
        <v>4.6546093623822955</v>
      </c>
      <c r="X129" s="20">
        <v>133.70983616118446</v>
      </c>
      <c r="Y129" s="20">
        <v>10.267818486732645</v>
      </c>
      <c r="Z129" s="20">
        <v>483.58087055371846</v>
      </c>
      <c r="AA129" s="20">
        <v>1.6885013521781915</v>
      </c>
      <c r="AB129" s="20">
        <v>119.70265068771099</v>
      </c>
      <c r="AC129" s="20">
        <v>161.2113410176249</v>
      </c>
      <c r="AD129" s="20">
        <v>3.1332955869875616</v>
      </c>
      <c r="AE129" s="20">
        <v>3.7834056670590237</v>
      </c>
      <c r="AF129" s="20">
        <v>6137.9300763819892</v>
      </c>
      <c r="AG129" s="20">
        <v>7.6897879313901222E-3</v>
      </c>
      <c r="AH129" s="20">
        <v>0.31576865480144062</v>
      </c>
      <c r="AI129" s="20">
        <v>728.04848293118027</v>
      </c>
      <c r="AJ129" s="20">
        <v>1746.5403486272276</v>
      </c>
      <c r="AK129" s="20">
        <v>403.7317485105637</v>
      </c>
      <c r="AL129" s="20">
        <v>802.33401627253829</v>
      </c>
      <c r="AM129" s="20">
        <v>133.11957320603804</v>
      </c>
      <c r="AN129" s="20">
        <v>371.397624370936</v>
      </c>
      <c r="AO129" s="20">
        <v>542.8008157728367</v>
      </c>
      <c r="AP129" s="20">
        <v>1024.2713289323872</v>
      </c>
      <c r="AQ129" s="20">
        <v>579.17701678168373</v>
      </c>
      <c r="AR129" s="20">
        <v>1709.0546689045634</v>
      </c>
      <c r="AS129" s="20">
        <v>57.903477993111423</v>
      </c>
      <c r="AT129" s="20">
        <v>193.82460925390566</v>
      </c>
      <c r="AU129" s="20">
        <v>151.68112113380252</v>
      </c>
      <c r="AV129" s="20">
        <v>623.47337782843874</v>
      </c>
      <c r="AW129" s="20">
        <v>284.83083498668583</v>
      </c>
      <c r="AX129" s="20">
        <v>351.92318184848534</v>
      </c>
      <c r="AY129" s="20">
        <v>69.44906752568582</v>
      </c>
      <c r="AZ129" s="20">
        <v>1162.3044431930055</v>
      </c>
      <c r="BA129" s="20">
        <v>15.223935512620351</v>
      </c>
      <c r="BB129" s="20">
        <v>113.03565807897149</v>
      </c>
      <c r="BC129" s="20">
        <v>55.084369852063347</v>
      </c>
      <c r="BD129" s="20">
        <v>18.874616198118019</v>
      </c>
      <c r="BE129" s="20">
        <v>4.3836408293840483</v>
      </c>
      <c r="BF129" s="20">
        <v>89.804126298193083</v>
      </c>
      <c r="BG129" s="20">
        <v>566.84213835163894</v>
      </c>
      <c r="BH129" s="20">
        <v>467.25518952437051</v>
      </c>
      <c r="BI129" s="20">
        <v>0</v>
      </c>
      <c r="BJ129" s="20">
        <v>440.559618848225</v>
      </c>
      <c r="BK129" s="20">
        <v>8.0314574112581596</v>
      </c>
      <c r="BL129" s="20">
        <v>398.16294201189908</v>
      </c>
      <c r="BM129" s="20">
        <v>581.63243782143832</v>
      </c>
      <c r="BN129" s="20">
        <v>5415.6717404939482</v>
      </c>
      <c r="BO129" s="20">
        <v>1.239623822968803</v>
      </c>
      <c r="BP129" s="20">
        <v>568.65878428644487</v>
      </c>
      <c r="BQ129" s="20">
        <v>399.66507779348615</v>
      </c>
      <c r="BR129" s="20">
        <v>340.57080551079923</v>
      </c>
      <c r="BS129" s="20">
        <v>191.46500373783286</v>
      </c>
      <c r="BT129" s="20">
        <v>558.02268523536077</v>
      </c>
      <c r="BU129" s="20">
        <v>6393.6165682058354</v>
      </c>
      <c r="BV129" s="20">
        <v>257.73743125772347</v>
      </c>
      <c r="BW129" s="20">
        <v>415.00118999860172</v>
      </c>
      <c r="BX129" s="20">
        <v>212.07850045457391</v>
      </c>
      <c r="BY129" s="20">
        <v>157.85939559059307</v>
      </c>
      <c r="BZ129" s="20">
        <v>201.17432084873127</v>
      </c>
      <c r="CA129" s="20">
        <v>72.140982105377375</v>
      </c>
      <c r="CB129" s="20">
        <v>0.30709121905436859</v>
      </c>
      <c r="CC129" s="20">
        <v>165.11455154885397</v>
      </c>
      <c r="CD129" s="20">
        <v>496.19458383125112</v>
      </c>
      <c r="CE129" s="20">
        <v>65.352077058697745</v>
      </c>
      <c r="CF129" s="20">
        <v>3637.7597714777621</v>
      </c>
      <c r="CG129" s="20">
        <v>4718.7653453046523</v>
      </c>
      <c r="CH129" s="20">
        <v>1152.0322411524185</v>
      </c>
      <c r="CI129" s="20">
        <v>1882.9488761932121</v>
      </c>
      <c r="CJ129" s="20">
        <v>10276.048910357955</v>
      </c>
      <c r="CK129" s="20">
        <v>12656.705741054615</v>
      </c>
      <c r="CL129" s="20">
        <v>6949.2680892910521</v>
      </c>
      <c r="CM129" s="20">
        <v>22726.994013963864</v>
      </c>
      <c r="CN129" s="20">
        <v>24153.449208783321</v>
      </c>
      <c r="CO129" s="20">
        <v>938.24378780900861</v>
      </c>
      <c r="CP129" s="20">
        <v>0.67868729933797523</v>
      </c>
      <c r="CQ129" s="20">
        <v>666.12473534189542</v>
      </c>
      <c r="CR129" s="20">
        <v>41644.286719964999</v>
      </c>
      <c r="CS129" s="20">
        <v>7863.715884839783</v>
      </c>
      <c r="CT129" s="20">
        <v>590.31817383385044</v>
      </c>
      <c r="CU129" s="20">
        <v>1308.5107357354802</v>
      </c>
      <c r="CV129" s="20">
        <v>1358.2760846506067</v>
      </c>
      <c r="CW129" s="20">
        <v>592.76943877046972</v>
      </c>
      <c r="CX129" s="20">
        <v>1225.3303056724365</v>
      </c>
      <c r="CY129" s="20">
        <v>1575.0235913900331</v>
      </c>
      <c r="CZ129" s="20">
        <v>891.93489052370546</v>
      </c>
      <c r="DA129" s="20">
        <v>25891.853664464154</v>
      </c>
      <c r="DB129" s="20">
        <v>229.87754837037997</v>
      </c>
      <c r="DC129" s="20">
        <v>4482.441158444165</v>
      </c>
      <c r="DD129" s="20">
        <v>964.98836729878485</v>
      </c>
      <c r="DE129" s="20">
        <v>85.931430339951973</v>
      </c>
      <c r="DF129" s="20">
        <v>415.60558801264585</v>
      </c>
      <c r="DG129" s="20">
        <v>681.60625882788122</v>
      </c>
      <c r="DH129" s="20">
        <v>280.40616653654837</v>
      </c>
      <c r="DI129" s="20">
        <v>1500.4930818107539</v>
      </c>
      <c r="DJ129" s="20">
        <v>2110.2989941809469</v>
      </c>
      <c r="DK129" s="20">
        <v>2097.8739362571837</v>
      </c>
      <c r="DL129" s="20">
        <v>360.45959393109564</v>
      </c>
      <c r="DM129" s="20">
        <v>5873.094654787028</v>
      </c>
      <c r="DN129" s="20">
        <v>353.27512423174556</v>
      </c>
      <c r="DO129" s="20">
        <v>2.7176026114747671</v>
      </c>
      <c r="DP129" s="20">
        <v>2252.3107956714207</v>
      </c>
      <c r="DQ129" s="20">
        <v>82.175359118737632</v>
      </c>
      <c r="DR129" s="20">
        <v>2203.0294145450098</v>
      </c>
      <c r="DS129" s="20">
        <v>2864.4028071403463</v>
      </c>
      <c r="DT129" s="20">
        <v>321.08108046459108</v>
      </c>
      <c r="DU129" s="20">
        <v>1401.1951493449392</v>
      </c>
      <c r="DV129" s="20">
        <v>4099.6590090743566</v>
      </c>
      <c r="DW129" s="20">
        <v>848.19962720778096</v>
      </c>
      <c r="DX129" s="20">
        <v>4.2733386016032586</v>
      </c>
      <c r="DY129" s="20">
        <v>2566.3740516930711</v>
      </c>
      <c r="DZ129" s="20">
        <v>4974.6816361667898</v>
      </c>
      <c r="EA129" s="20">
        <v>1775.8922168139779</v>
      </c>
      <c r="EB129" s="20">
        <v>879.54345289011098</v>
      </c>
      <c r="EC129" s="20">
        <v>294.54754203372983</v>
      </c>
      <c r="ED129" s="20">
        <v>26.109517585583706</v>
      </c>
      <c r="EE129" s="20">
        <v>13.737544684872772</v>
      </c>
      <c r="EF129" s="20">
        <v>58.388923102340719</v>
      </c>
      <c r="EG129" s="20">
        <v>37.261576471186054</v>
      </c>
      <c r="EH129" s="20">
        <v>0</v>
      </c>
      <c r="EI129" s="18">
        <f t="shared" si="16"/>
        <v>263868.26426099264</v>
      </c>
      <c r="EJ129" s="20">
        <v>7912.3608973966366</v>
      </c>
      <c r="EK129" s="20">
        <v>369.87864773992544</v>
      </c>
      <c r="EL129" s="20">
        <v>1822.2735319774279</v>
      </c>
      <c r="EM129" s="20">
        <v>0</v>
      </c>
      <c r="EN129" s="20">
        <v>0</v>
      </c>
      <c r="EO129" s="20">
        <v>0</v>
      </c>
      <c r="EP129" s="20">
        <v>0</v>
      </c>
      <c r="EQ129" s="20">
        <v>0</v>
      </c>
      <c r="ER129" s="20">
        <v>0</v>
      </c>
      <c r="ES129" s="20">
        <v>0</v>
      </c>
      <c r="ET129" s="20">
        <v>0</v>
      </c>
      <c r="EU129" s="20">
        <v>57.69039755168609</v>
      </c>
      <c r="EV129" s="20">
        <v>502.2703039542277</v>
      </c>
      <c r="EW129" s="20">
        <v>-18.288162990006406</v>
      </c>
      <c r="EX129" s="20">
        <v>0</v>
      </c>
      <c r="EY129" s="20">
        <v>0</v>
      </c>
      <c r="EZ129" s="20">
        <v>1411.3941873334584</v>
      </c>
      <c r="FA129" s="20">
        <v>4613.0421495938763</v>
      </c>
      <c r="FB129" s="20">
        <v>65.400174654347254</v>
      </c>
      <c r="FC129" s="20">
        <v>5294.7069331976318</v>
      </c>
      <c r="FD129" s="20">
        <v>27666.958913213512</v>
      </c>
      <c r="FE129" s="20">
        <v>10771.582305480866</v>
      </c>
      <c r="FF129" s="20">
        <v>2233.99301462417</v>
      </c>
      <c r="FG129" s="18">
        <f t="shared" si="11"/>
        <v>62703.263293727759</v>
      </c>
      <c r="FH129" s="17">
        <f t="shared" si="17"/>
        <v>326571.52755472041</v>
      </c>
      <c r="FI129" s="28"/>
      <c r="FK129" s="17">
        <v>326571.52755472064</v>
      </c>
      <c r="FL129" s="29">
        <f t="shared" si="12"/>
        <v>0</v>
      </c>
      <c r="FN129" s="20">
        <f t="shared" si="13"/>
        <v>2192.1521797173532</v>
      </c>
      <c r="FO129" s="20">
        <f t="shared" si="14"/>
        <v>0</v>
      </c>
      <c r="FP129" s="20">
        <f t="shared" si="15"/>
        <v>52057.077678097856</v>
      </c>
    </row>
    <row r="130" spans="1:172" s="7" customFormat="1" ht="21.95" customHeight="1" thickBot="1" x14ac:dyDescent="0.25">
      <c r="A130" s="12" t="s">
        <v>322</v>
      </c>
      <c r="B130" s="12" t="s">
        <v>323</v>
      </c>
      <c r="C130" s="20">
        <v>0</v>
      </c>
      <c r="D130" s="20">
        <v>0</v>
      </c>
      <c r="E130" s="20">
        <v>0</v>
      </c>
      <c r="F130" s="20">
        <v>50.372662868591348</v>
      </c>
      <c r="G130" s="20">
        <v>0</v>
      </c>
      <c r="H130" s="20">
        <v>0</v>
      </c>
      <c r="I130" s="20">
        <v>0</v>
      </c>
      <c r="J130" s="20">
        <v>0</v>
      </c>
      <c r="K130" s="20">
        <v>0</v>
      </c>
      <c r="L130" s="20">
        <v>0</v>
      </c>
      <c r="M130" s="20">
        <v>0</v>
      </c>
      <c r="N130" s="20">
        <v>0</v>
      </c>
      <c r="O130" s="20">
        <v>0</v>
      </c>
      <c r="P130" s="20">
        <v>2464.918218569695</v>
      </c>
      <c r="Q130" s="20">
        <v>0</v>
      </c>
      <c r="R130" s="20">
        <v>0</v>
      </c>
      <c r="S130" s="20">
        <v>0</v>
      </c>
      <c r="T130" s="20">
        <v>0</v>
      </c>
      <c r="U130" s="20">
        <v>0</v>
      </c>
      <c r="V130" s="20">
        <v>0</v>
      </c>
      <c r="W130" s="20">
        <v>0</v>
      </c>
      <c r="X130" s="20">
        <v>0</v>
      </c>
      <c r="Y130" s="20">
        <v>0</v>
      </c>
      <c r="Z130" s="20">
        <v>0</v>
      </c>
      <c r="AA130" s="20">
        <v>0</v>
      </c>
      <c r="AB130" s="20">
        <v>0</v>
      </c>
      <c r="AC130" s="20">
        <v>0</v>
      </c>
      <c r="AD130" s="20">
        <v>0</v>
      </c>
      <c r="AE130" s="20">
        <v>4.2619785440113564E-3</v>
      </c>
      <c r="AF130" s="20">
        <v>279.68915341714995</v>
      </c>
      <c r="AG130" s="20">
        <v>0</v>
      </c>
      <c r="AH130" s="20">
        <v>0</v>
      </c>
      <c r="AI130" s="20">
        <v>240.66285134141455</v>
      </c>
      <c r="AJ130" s="20">
        <v>181.62645652627032</v>
      </c>
      <c r="AK130" s="20">
        <v>344.32158128043841</v>
      </c>
      <c r="AL130" s="20">
        <v>233.04086862962976</v>
      </c>
      <c r="AM130" s="20">
        <v>475.67958904619792</v>
      </c>
      <c r="AN130" s="20">
        <v>634.85001072904879</v>
      </c>
      <c r="AO130" s="20">
        <v>638.73885210367973</v>
      </c>
      <c r="AP130" s="20">
        <v>10.868987174248256</v>
      </c>
      <c r="AQ130" s="20">
        <v>617.03098123948621</v>
      </c>
      <c r="AR130" s="20">
        <v>590.37367948282099</v>
      </c>
      <c r="AS130" s="20">
        <v>134.85003587701073</v>
      </c>
      <c r="AT130" s="20">
        <v>0</v>
      </c>
      <c r="AU130" s="20">
        <v>0</v>
      </c>
      <c r="AV130" s="20">
        <v>0</v>
      </c>
      <c r="AW130" s="20">
        <v>2289.0018761503311</v>
      </c>
      <c r="AX130" s="20">
        <v>380.74697360479342</v>
      </c>
      <c r="AY130" s="20">
        <v>1.9514655389463473</v>
      </c>
      <c r="AZ130" s="20">
        <v>536.95215592933505</v>
      </c>
      <c r="BA130" s="20">
        <v>0</v>
      </c>
      <c r="BB130" s="20">
        <v>2.7704417704539153</v>
      </c>
      <c r="BC130" s="20">
        <v>497.36041536918788</v>
      </c>
      <c r="BD130" s="20">
        <v>4.5625818145031687</v>
      </c>
      <c r="BE130" s="20">
        <v>146.53447135049757</v>
      </c>
      <c r="BF130" s="20">
        <v>0</v>
      </c>
      <c r="BG130" s="20">
        <v>1069.4657238163134</v>
      </c>
      <c r="BH130" s="20">
        <v>54.349422389608876</v>
      </c>
      <c r="BI130" s="20">
        <v>0</v>
      </c>
      <c r="BJ130" s="20">
        <v>3.8287195457130991</v>
      </c>
      <c r="BK130" s="20">
        <v>0</v>
      </c>
      <c r="BL130" s="20">
        <v>148.6680485801206</v>
      </c>
      <c r="BM130" s="20">
        <v>0</v>
      </c>
      <c r="BN130" s="20">
        <v>1.2061872403739407</v>
      </c>
      <c r="BO130" s="20">
        <v>27.325178177253921</v>
      </c>
      <c r="BP130" s="20">
        <v>706.86666319977735</v>
      </c>
      <c r="BQ130" s="20">
        <v>220.28407478838824</v>
      </c>
      <c r="BR130" s="20">
        <v>22.620034323445303</v>
      </c>
      <c r="BS130" s="20">
        <v>958.49340810475348</v>
      </c>
      <c r="BT130" s="20">
        <v>4.8385656081269364</v>
      </c>
      <c r="BU130" s="20">
        <v>4248.1724896345468</v>
      </c>
      <c r="BV130" s="20">
        <v>0</v>
      </c>
      <c r="BW130" s="20">
        <v>1538.3837162723626</v>
      </c>
      <c r="BX130" s="20">
        <v>544.09199048239327</v>
      </c>
      <c r="BY130" s="20">
        <v>5.4515055711742351</v>
      </c>
      <c r="BZ130" s="20">
        <v>275.99394142375604</v>
      </c>
      <c r="CA130" s="20">
        <v>0</v>
      </c>
      <c r="CB130" s="20">
        <v>0</v>
      </c>
      <c r="CC130" s="20">
        <v>477.25837805173251</v>
      </c>
      <c r="CD130" s="20">
        <v>314.00443882169543</v>
      </c>
      <c r="CE130" s="20">
        <v>298.49636642665962</v>
      </c>
      <c r="CF130" s="20">
        <v>4323.4196352498939</v>
      </c>
      <c r="CG130" s="20">
        <v>986.04293047851218</v>
      </c>
      <c r="CH130" s="20">
        <v>0.23726266493049331</v>
      </c>
      <c r="CI130" s="20">
        <v>0</v>
      </c>
      <c r="CJ130" s="20">
        <v>0</v>
      </c>
      <c r="CK130" s="20">
        <v>0</v>
      </c>
      <c r="CL130" s="20">
        <v>3550.6877785640941</v>
      </c>
      <c r="CM130" s="20">
        <v>0</v>
      </c>
      <c r="CN130" s="20">
        <v>17032.451870175428</v>
      </c>
      <c r="CO130" s="20">
        <v>2113.7848216230082</v>
      </c>
      <c r="CP130" s="20">
        <v>0</v>
      </c>
      <c r="CQ130" s="20">
        <v>166.7866544567114</v>
      </c>
      <c r="CR130" s="20">
        <v>0</v>
      </c>
      <c r="CS130" s="20">
        <v>14621.270505947174</v>
      </c>
      <c r="CT130" s="20">
        <v>768.14497512761329</v>
      </c>
      <c r="CU130" s="20">
        <v>589.21622256476326</v>
      </c>
      <c r="CV130" s="20">
        <v>428.46959615051674</v>
      </c>
      <c r="CW130" s="20">
        <v>0.36021698731690993</v>
      </c>
      <c r="CX130" s="20">
        <v>784.40211560034743</v>
      </c>
      <c r="CY130" s="20">
        <v>1651.3366678719331</v>
      </c>
      <c r="CZ130" s="20">
        <v>0</v>
      </c>
      <c r="DA130" s="20">
        <v>4763.9020043019245</v>
      </c>
      <c r="DB130" s="20">
        <v>4580.4525063664778</v>
      </c>
      <c r="DC130" s="20">
        <v>420.51691816315173</v>
      </c>
      <c r="DD130" s="20">
        <v>401.67018362390354</v>
      </c>
      <c r="DE130" s="20">
        <v>0</v>
      </c>
      <c r="DF130" s="20">
        <v>70.536955888862195</v>
      </c>
      <c r="DG130" s="20">
        <v>5976.3868603357168</v>
      </c>
      <c r="DH130" s="20">
        <v>22.975966034619788</v>
      </c>
      <c r="DI130" s="20">
        <v>940.56710758501788</v>
      </c>
      <c r="DJ130" s="20">
        <v>907.94470839260316</v>
      </c>
      <c r="DK130" s="20">
        <v>2664.1835526248092</v>
      </c>
      <c r="DL130" s="20">
        <v>0.17131758742694495</v>
      </c>
      <c r="DM130" s="20">
        <v>1477.951497203052</v>
      </c>
      <c r="DN130" s="20">
        <v>23.65870396616215</v>
      </c>
      <c r="DO130" s="20">
        <v>92.820627003431923</v>
      </c>
      <c r="DP130" s="20">
        <v>5640.3361930553638</v>
      </c>
      <c r="DQ130" s="20">
        <v>1511.9054064146876</v>
      </c>
      <c r="DR130" s="20">
        <v>20.743706567916249</v>
      </c>
      <c r="DS130" s="20">
        <v>67.783105889263013</v>
      </c>
      <c r="DT130" s="20">
        <v>1.1768983774803763</v>
      </c>
      <c r="DU130" s="20">
        <v>4026.6106101218807</v>
      </c>
      <c r="DV130" s="20">
        <v>0</v>
      </c>
      <c r="DW130" s="20">
        <v>0</v>
      </c>
      <c r="DX130" s="20">
        <v>0</v>
      </c>
      <c r="DY130" s="20">
        <v>7048.5328719747713</v>
      </c>
      <c r="DZ130" s="20">
        <v>244.19416195423631</v>
      </c>
      <c r="EA130" s="20">
        <v>84.83073181209275</v>
      </c>
      <c r="EB130" s="20">
        <v>54.128673212532718</v>
      </c>
      <c r="EC130" s="20">
        <v>29.221088619474081</v>
      </c>
      <c r="ED130" s="20">
        <v>1.4385149375933248</v>
      </c>
      <c r="EE130" s="20">
        <v>0</v>
      </c>
      <c r="EF130" s="20">
        <v>0.23220114507112385</v>
      </c>
      <c r="EG130" s="20">
        <v>110.08396065792169</v>
      </c>
      <c r="EH130" s="20">
        <v>0</v>
      </c>
      <c r="EI130" s="18">
        <f t="shared" si="16"/>
        <v>109878.27571153018</v>
      </c>
      <c r="EJ130" s="20">
        <v>0</v>
      </c>
      <c r="EK130" s="20">
        <v>0</v>
      </c>
      <c r="EL130" s="20">
        <v>0</v>
      </c>
      <c r="EM130" s="20">
        <v>0</v>
      </c>
      <c r="EN130" s="20">
        <v>0</v>
      </c>
      <c r="EO130" s="20">
        <v>0</v>
      </c>
      <c r="EP130" s="20">
        <v>0</v>
      </c>
      <c r="EQ130" s="20">
        <v>0</v>
      </c>
      <c r="ER130" s="20">
        <v>0</v>
      </c>
      <c r="ES130" s="20">
        <v>0</v>
      </c>
      <c r="ET130" s="20">
        <v>0</v>
      </c>
      <c r="EU130" s="20">
        <v>0</v>
      </c>
      <c r="EV130" s="20">
        <v>0</v>
      </c>
      <c r="EW130" s="20">
        <v>0</v>
      </c>
      <c r="EX130" s="20">
        <v>0</v>
      </c>
      <c r="EY130" s="20">
        <v>0</v>
      </c>
      <c r="EZ130" s="20">
        <v>0</v>
      </c>
      <c r="FA130" s="20">
        <v>0</v>
      </c>
      <c r="FB130" s="20">
        <v>0</v>
      </c>
      <c r="FC130" s="20">
        <v>0</v>
      </c>
      <c r="FD130" s="20">
        <v>0</v>
      </c>
      <c r="FE130" s="20">
        <v>0</v>
      </c>
      <c r="FF130" s="20">
        <v>0</v>
      </c>
      <c r="FG130" s="18">
        <f t="shared" si="11"/>
        <v>0</v>
      </c>
      <c r="FH130" s="17">
        <f t="shared" si="17"/>
        <v>109878.27571153018</v>
      </c>
      <c r="FI130" s="28"/>
      <c r="FK130" s="17">
        <v>109878.27571153015</v>
      </c>
      <c r="FL130" s="29">
        <f t="shared" si="12"/>
        <v>0</v>
      </c>
      <c r="FN130" s="20">
        <f t="shared" si="13"/>
        <v>0</v>
      </c>
      <c r="FO130" s="20">
        <f t="shared" si="14"/>
        <v>0</v>
      </c>
      <c r="FP130" s="20">
        <f t="shared" si="15"/>
        <v>0</v>
      </c>
    </row>
    <row r="131" spans="1:172" s="7" customFormat="1" ht="21.95" customHeight="1" thickBot="1" x14ac:dyDescent="0.25">
      <c r="A131" s="12" t="s">
        <v>324</v>
      </c>
      <c r="B131" s="12" t="s">
        <v>325</v>
      </c>
      <c r="C131" s="20">
        <v>0</v>
      </c>
      <c r="D131" s="20">
        <v>0</v>
      </c>
      <c r="E131" s="20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20">
        <v>0</v>
      </c>
      <c r="M131" s="20">
        <v>0</v>
      </c>
      <c r="N131" s="20">
        <v>2.3818874586184681E-2</v>
      </c>
      <c r="O131" s="20">
        <v>0</v>
      </c>
      <c r="P131" s="20">
        <v>0</v>
      </c>
      <c r="Q131" s="20">
        <v>5.991829904346318E-3</v>
      </c>
      <c r="R131" s="20">
        <v>2.0065176999469521</v>
      </c>
      <c r="S131" s="20">
        <v>1.2045232929300883E-3</v>
      </c>
      <c r="T131" s="20">
        <v>0</v>
      </c>
      <c r="U131" s="20">
        <v>6.1312704698193825E-2</v>
      </c>
      <c r="V131" s="20">
        <v>4.0669865830646509E-2</v>
      </c>
      <c r="W131" s="20">
        <v>0</v>
      </c>
      <c r="X131" s="20">
        <v>0.44337879145692727</v>
      </c>
      <c r="Y131" s="20">
        <v>0</v>
      </c>
      <c r="Z131" s="20">
        <v>1.0269702960139964E-3</v>
      </c>
      <c r="AA131" s="20">
        <v>0</v>
      </c>
      <c r="AB131" s="20">
        <v>8.4199151159219304E-2</v>
      </c>
      <c r="AC131" s="20">
        <v>0</v>
      </c>
      <c r="AD131" s="20">
        <v>0</v>
      </c>
      <c r="AE131" s="20">
        <v>0</v>
      </c>
      <c r="AF131" s="20">
        <v>0.12808812206816667</v>
      </c>
      <c r="AG131" s="20">
        <v>0</v>
      </c>
      <c r="AH131" s="20">
        <v>4.7199853155819205E-2</v>
      </c>
      <c r="AI131" s="20">
        <v>0.25694963860098036</v>
      </c>
      <c r="AJ131" s="20">
        <v>0.13018637724645851</v>
      </c>
      <c r="AK131" s="20">
        <v>8.9645064346647804E-3</v>
      </c>
      <c r="AL131" s="20">
        <v>16.61729247310786</v>
      </c>
      <c r="AM131" s="20">
        <v>65.271509200614688</v>
      </c>
      <c r="AN131" s="20">
        <v>7.2615001896596879E-2</v>
      </c>
      <c r="AO131" s="20">
        <v>8.3973768236234106E-2</v>
      </c>
      <c r="AP131" s="20">
        <v>0.19681492695655975</v>
      </c>
      <c r="AQ131" s="20">
        <v>2.1540304946971274</v>
      </c>
      <c r="AR131" s="20">
        <v>8.0743136360207871E-2</v>
      </c>
      <c r="AS131" s="20">
        <v>3.4075457579137206E-3</v>
      </c>
      <c r="AT131" s="20">
        <v>0.20077958900750426</v>
      </c>
      <c r="AU131" s="20">
        <v>0.12983107143487813</v>
      </c>
      <c r="AV131" s="20">
        <v>0.49467504447932148</v>
      </c>
      <c r="AW131" s="20">
        <v>0.11066164995618029</v>
      </c>
      <c r="AX131" s="20">
        <v>4.0597076907449382E-2</v>
      </c>
      <c r="AY131" s="20">
        <v>6.6564825893202242E-2</v>
      </c>
      <c r="AZ131" s="20">
        <v>0.26626638788905665</v>
      </c>
      <c r="BA131" s="20">
        <v>0</v>
      </c>
      <c r="BB131" s="20">
        <v>4.7791576117095017E-2</v>
      </c>
      <c r="BC131" s="20">
        <v>0.42615556125622195</v>
      </c>
      <c r="BD131" s="20">
        <v>1.8078126155301681E-3</v>
      </c>
      <c r="BE131" s="20">
        <v>6.1279271855831416E-2</v>
      </c>
      <c r="BF131" s="20">
        <v>0.16544030032155144</v>
      </c>
      <c r="BG131" s="20">
        <v>622.78417234097924</v>
      </c>
      <c r="BH131" s="20">
        <v>1.6172165845497291</v>
      </c>
      <c r="BI131" s="20">
        <v>0</v>
      </c>
      <c r="BJ131" s="20">
        <v>8.2440879582159926E-2</v>
      </c>
      <c r="BK131" s="20">
        <v>1.5584359762207683E-2</v>
      </c>
      <c r="BL131" s="20">
        <v>7.5300343388357491E-2</v>
      </c>
      <c r="BM131" s="20">
        <v>5.8007722382606069E-2</v>
      </c>
      <c r="BN131" s="20">
        <v>0.19888574006690596</v>
      </c>
      <c r="BO131" s="20">
        <v>0</v>
      </c>
      <c r="BP131" s="20">
        <v>5.9260319718592518</v>
      </c>
      <c r="BQ131" s="20">
        <v>0.34744663713374319</v>
      </c>
      <c r="BR131" s="20">
        <v>0.39416336167359295</v>
      </c>
      <c r="BS131" s="20">
        <v>4.3565523159101747E-2</v>
      </c>
      <c r="BT131" s="20">
        <v>2.3315075703701126E-2</v>
      </c>
      <c r="BU131" s="20">
        <v>1.0175046143437667</v>
      </c>
      <c r="BV131" s="20">
        <v>3.7947487146045969E-2</v>
      </c>
      <c r="BW131" s="20">
        <v>0.17862275910245484</v>
      </c>
      <c r="BX131" s="20">
        <v>3.2231362381273629E-4</v>
      </c>
      <c r="BY131" s="20">
        <v>1.7588617226511269E-2</v>
      </c>
      <c r="BZ131" s="20">
        <v>2.2081152195637554E-2</v>
      </c>
      <c r="CA131" s="20">
        <v>29.996765741085959</v>
      </c>
      <c r="CB131" s="20">
        <v>3.2280539238610025E-2</v>
      </c>
      <c r="CC131" s="20">
        <v>0.56373454846070259</v>
      </c>
      <c r="CD131" s="20">
        <v>266.57573051226206</v>
      </c>
      <c r="CE131" s="20">
        <v>2.0944446839788804</v>
      </c>
      <c r="CF131" s="20">
        <v>0.75020006512992654</v>
      </c>
      <c r="CG131" s="20">
        <v>15.327763618139002</v>
      </c>
      <c r="CH131" s="20">
        <v>0.23663778522522</v>
      </c>
      <c r="CI131" s="20">
        <v>0.30936185177983028</v>
      </c>
      <c r="CJ131" s="20">
        <v>1.4037015071394078E-2</v>
      </c>
      <c r="CK131" s="20">
        <v>0</v>
      </c>
      <c r="CL131" s="20">
        <v>0.37711240878418534</v>
      </c>
      <c r="CM131" s="20">
        <v>3.526445419894754E-2</v>
      </c>
      <c r="CN131" s="20">
        <v>80.106610891635071</v>
      </c>
      <c r="CO131" s="20">
        <v>4.4349574830759817</v>
      </c>
      <c r="CP131" s="20">
        <v>0</v>
      </c>
      <c r="CQ131" s="20">
        <v>34.293015800779742</v>
      </c>
      <c r="CR131" s="20">
        <v>9.3508350764767139E-3</v>
      </c>
      <c r="CS131" s="20">
        <v>949.89537710471086</v>
      </c>
      <c r="CT131" s="20">
        <v>0.6169078825457327</v>
      </c>
      <c r="CU131" s="20">
        <v>0.17884956902785248</v>
      </c>
      <c r="CV131" s="20">
        <v>0.5665719331029142</v>
      </c>
      <c r="CW131" s="20">
        <v>0.27240934674454303</v>
      </c>
      <c r="CX131" s="20">
        <v>1354.0960851104535</v>
      </c>
      <c r="CY131" s="20">
        <v>7.5516701825614589</v>
      </c>
      <c r="CZ131" s="20">
        <v>0.90135821527876325</v>
      </c>
      <c r="DA131" s="20">
        <v>1.3766060654995789</v>
      </c>
      <c r="DB131" s="20">
        <v>73.975671249485302</v>
      </c>
      <c r="DC131" s="20">
        <v>6.9659338057379463</v>
      </c>
      <c r="DD131" s="20">
        <v>1.1097827325740486</v>
      </c>
      <c r="DE131" s="20">
        <v>0.13733626796962092</v>
      </c>
      <c r="DF131" s="20">
        <v>0.61008679413456335</v>
      </c>
      <c r="DG131" s="20">
        <v>4.8490486649620363</v>
      </c>
      <c r="DH131" s="20">
        <v>1.8400301405062267</v>
      </c>
      <c r="DI131" s="20">
        <v>1.1836173785178148</v>
      </c>
      <c r="DJ131" s="20">
        <v>0.48049583112193783</v>
      </c>
      <c r="DK131" s="20">
        <v>1.6723775865253236</v>
      </c>
      <c r="DL131" s="20">
        <v>0.64129618218983375</v>
      </c>
      <c r="DM131" s="20">
        <v>3.0376303032052276</v>
      </c>
      <c r="DN131" s="20">
        <v>1.160737664256974</v>
      </c>
      <c r="DO131" s="20">
        <v>0.287433944304051</v>
      </c>
      <c r="DP131" s="20">
        <v>77.404904454319961</v>
      </c>
      <c r="DQ131" s="20">
        <v>0.16013019068191173</v>
      </c>
      <c r="DR131" s="20">
        <v>2060.5738602135298</v>
      </c>
      <c r="DS131" s="20">
        <v>0.34552984291185668</v>
      </c>
      <c r="DT131" s="20">
        <v>0.14578266586784691</v>
      </c>
      <c r="DU131" s="20">
        <v>9.0913852860646678</v>
      </c>
      <c r="DV131" s="20">
        <v>4.0489838349544769</v>
      </c>
      <c r="DW131" s="20">
        <v>1.3062950640593374</v>
      </c>
      <c r="DX131" s="20">
        <v>2.6425103092984306E-2</v>
      </c>
      <c r="DY131" s="20">
        <v>6.0900029208065583</v>
      </c>
      <c r="DZ131" s="20">
        <v>7.8537311343073863</v>
      </c>
      <c r="EA131" s="20">
        <v>114.07099640230078</v>
      </c>
      <c r="EB131" s="20">
        <v>0.36751567389163942</v>
      </c>
      <c r="EC131" s="20">
        <v>1.5371258361085141</v>
      </c>
      <c r="ED131" s="20">
        <v>8.8418302970425758E-2</v>
      </c>
      <c r="EE131" s="20">
        <v>2.5148226859842251</v>
      </c>
      <c r="EF131" s="20">
        <v>9.6721460034406376E-2</v>
      </c>
      <c r="EG131" s="20">
        <v>0.19408718469815883</v>
      </c>
      <c r="EH131" s="20">
        <v>0</v>
      </c>
      <c r="EI131" s="18">
        <f t="shared" si="16"/>
        <v>5857.0532435538416</v>
      </c>
      <c r="EJ131" s="20">
        <v>514.74736980767921</v>
      </c>
      <c r="EK131" s="20">
        <v>5613.2163036388893</v>
      </c>
      <c r="EL131" s="20">
        <v>25267.837202986808</v>
      </c>
      <c r="EM131" s="20">
        <v>38817.54328069961</v>
      </c>
      <c r="EN131" s="20">
        <v>104.63173841634311</v>
      </c>
      <c r="EO131" s="20">
        <v>0</v>
      </c>
      <c r="EP131" s="20">
        <v>0</v>
      </c>
      <c r="EQ131" s="20">
        <v>0</v>
      </c>
      <c r="ER131" s="20">
        <v>0</v>
      </c>
      <c r="ES131" s="20">
        <v>0</v>
      </c>
      <c r="ET131" s="20">
        <v>0</v>
      </c>
      <c r="EU131" s="20">
        <v>0</v>
      </c>
      <c r="EV131" s="20">
        <v>0</v>
      </c>
      <c r="EW131" s="20">
        <v>0</v>
      </c>
      <c r="EX131" s="20">
        <v>642.5057927754824</v>
      </c>
      <c r="EY131" s="20">
        <v>3904.9826775272468</v>
      </c>
      <c r="EZ131" s="20">
        <v>487.50644032513441</v>
      </c>
      <c r="FA131" s="20">
        <v>3467.8892193137976</v>
      </c>
      <c r="FB131" s="20">
        <v>405.15118045870457</v>
      </c>
      <c r="FC131" s="20">
        <v>6367.355256359423</v>
      </c>
      <c r="FD131" s="20">
        <v>26090.810383186868</v>
      </c>
      <c r="FE131" s="20">
        <v>6706.8286430681228</v>
      </c>
      <c r="FF131" s="20">
        <v>1373.9112825870536</v>
      </c>
      <c r="FG131" s="18">
        <f t="shared" si="11"/>
        <v>119764.91677115117</v>
      </c>
      <c r="FH131" s="17">
        <f t="shared" si="17"/>
        <v>125621.97001470502</v>
      </c>
      <c r="FI131" s="28"/>
      <c r="FK131" s="17">
        <v>125621.97001470499</v>
      </c>
      <c r="FL131" s="29">
        <f t="shared" si="12"/>
        <v>0</v>
      </c>
      <c r="FN131" s="20">
        <f t="shared" si="13"/>
        <v>30881.053506625696</v>
      </c>
      <c r="FO131" s="20">
        <f t="shared" si="14"/>
        <v>104.63173841634311</v>
      </c>
      <c r="FP131" s="20">
        <f t="shared" si="15"/>
        <v>44899.452405299111</v>
      </c>
    </row>
    <row r="132" spans="1:172" s="7" customFormat="1" ht="21.95" customHeight="1" thickBot="1" x14ac:dyDescent="0.25">
      <c r="A132" s="12" t="s">
        <v>326</v>
      </c>
      <c r="B132" s="12" t="s">
        <v>327</v>
      </c>
      <c r="C132" s="20">
        <v>8.9060465860668167E-2</v>
      </c>
      <c r="D132" s="20">
        <v>1.5090689331511765E-2</v>
      </c>
      <c r="E132" s="20">
        <v>0.18078188716200838</v>
      </c>
      <c r="F132" s="20">
        <v>1.0773928940333142</v>
      </c>
      <c r="G132" s="20">
        <v>0.94502750281355485</v>
      </c>
      <c r="H132" s="20">
        <v>1.7264752259528122</v>
      </c>
      <c r="I132" s="20">
        <v>0.72932885290199168</v>
      </c>
      <c r="J132" s="20">
        <v>0.21965479772821914</v>
      </c>
      <c r="K132" s="20">
        <v>0.24332043925461838</v>
      </c>
      <c r="L132" s="20">
        <v>2.1130184744046945</v>
      </c>
      <c r="M132" s="20">
        <v>0.25698069937816137</v>
      </c>
      <c r="N132" s="20">
        <v>83.12796940478664</v>
      </c>
      <c r="O132" s="20">
        <v>237.64219685901554</v>
      </c>
      <c r="P132" s="20">
        <v>29.355615863970694</v>
      </c>
      <c r="Q132" s="20">
        <v>0.16292282023717303</v>
      </c>
      <c r="R132" s="20">
        <v>53.375024623637678</v>
      </c>
      <c r="S132" s="20">
        <v>1.079395815892777</v>
      </c>
      <c r="T132" s="20">
        <v>4.1406507990782719</v>
      </c>
      <c r="U132" s="20">
        <v>2.815280341995881</v>
      </c>
      <c r="V132" s="20">
        <v>0.36860518125565145</v>
      </c>
      <c r="W132" s="20">
        <v>2.491000436805658</v>
      </c>
      <c r="X132" s="20">
        <v>88.268412347006773</v>
      </c>
      <c r="Y132" s="20">
        <v>0.97629202847183283</v>
      </c>
      <c r="Z132" s="20">
        <v>38.816736994008494</v>
      </c>
      <c r="AA132" s="20">
        <v>0.13904105981573517</v>
      </c>
      <c r="AB132" s="20">
        <v>112.65762597420256</v>
      </c>
      <c r="AC132" s="20">
        <v>0.23278644526865594</v>
      </c>
      <c r="AD132" s="20">
        <v>30.477496556560528</v>
      </c>
      <c r="AE132" s="20">
        <v>266.25811552655682</v>
      </c>
      <c r="AF132" s="20">
        <v>670.07874655981846</v>
      </c>
      <c r="AG132" s="20">
        <v>9.6054351855847462E-3</v>
      </c>
      <c r="AH132" s="20">
        <v>8.0821651414978005E-2</v>
      </c>
      <c r="AI132" s="20">
        <v>928.45236078619075</v>
      </c>
      <c r="AJ132" s="20">
        <v>1823.7994017917886</v>
      </c>
      <c r="AK132" s="20">
        <v>91.801203021504321</v>
      </c>
      <c r="AL132" s="20">
        <v>452.63448363884635</v>
      </c>
      <c r="AM132" s="20">
        <v>369.48701088763784</v>
      </c>
      <c r="AN132" s="20">
        <v>999.94008925547951</v>
      </c>
      <c r="AO132" s="20">
        <v>197.8855947449764</v>
      </c>
      <c r="AP132" s="20">
        <v>658.00726754984953</v>
      </c>
      <c r="AQ132" s="20">
        <v>1015.0055605828868</v>
      </c>
      <c r="AR132" s="20">
        <v>374.48312779144561</v>
      </c>
      <c r="AS132" s="20">
        <v>103.29947924915962</v>
      </c>
      <c r="AT132" s="20">
        <v>198.43307543643891</v>
      </c>
      <c r="AU132" s="20">
        <v>152.56285666624981</v>
      </c>
      <c r="AV132" s="20">
        <v>142.04690683231362</v>
      </c>
      <c r="AW132" s="20">
        <v>821.64525189750577</v>
      </c>
      <c r="AX132" s="20">
        <v>103.37692953978194</v>
      </c>
      <c r="AY132" s="20">
        <v>56.804389758281651</v>
      </c>
      <c r="AZ132" s="20">
        <v>1086.7601292237616</v>
      </c>
      <c r="BA132" s="20">
        <v>0.18707408758952745</v>
      </c>
      <c r="BB132" s="20">
        <v>51.681149608519704</v>
      </c>
      <c r="BC132" s="20">
        <v>329.37310985019587</v>
      </c>
      <c r="BD132" s="20">
        <v>14.815030647046704</v>
      </c>
      <c r="BE132" s="20">
        <v>12.726637458820665</v>
      </c>
      <c r="BF132" s="20">
        <v>339.43920399716967</v>
      </c>
      <c r="BG132" s="20">
        <v>975.69216120684302</v>
      </c>
      <c r="BH132" s="20">
        <v>513.85886111088905</v>
      </c>
      <c r="BI132" s="20">
        <v>0</v>
      </c>
      <c r="BJ132" s="20">
        <v>324.1357101667918</v>
      </c>
      <c r="BK132" s="20">
        <v>4.7031194900375981</v>
      </c>
      <c r="BL132" s="20">
        <v>248.67118975210425</v>
      </c>
      <c r="BM132" s="20">
        <v>112.37229924993824</v>
      </c>
      <c r="BN132" s="20">
        <v>1012.878972385956</v>
      </c>
      <c r="BO132" s="20">
        <v>98.1264336798709</v>
      </c>
      <c r="BP132" s="20">
        <v>403.0454473624855</v>
      </c>
      <c r="BQ132" s="20">
        <v>229.89089315112577</v>
      </c>
      <c r="BR132" s="20">
        <v>1021.0425419334246</v>
      </c>
      <c r="BS132" s="20">
        <v>136.72517674095221</v>
      </c>
      <c r="BT132" s="20">
        <v>185.4813410354931</v>
      </c>
      <c r="BU132" s="20">
        <v>667.46387119415829</v>
      </c>
      <c r="BV132" s="20">
        <v>29.061255722729125</v>
      </c>
      <c r="BW132" s="20">
        <v>199.11910087059357</v>
      </c>
      <c r="BX132" s="20">
        <v>712.17691127579781</v>
      </c>
      <c r="BY132" s="20">
        <v>72.591645364689455</v>
      </c>
      <c r="BZ132" s="20">
        <v>510.28887238784631</v>
      </c>
      <c r="CA132" s="20">
        <v>125.15653473386089</v>
      </c>
      <c r="CB132" s="20">
        <v>1.9298355590530378E-2</v>
      </c>
      <c r="CC132" s="20">
        <v>343.39992969489936</v>
      </c>
      <c r="CD132" s="20">
        <v>645.38788806111484</v>
      </c>
      <c r="CE132" s="20">
        <v>810.17233944060399</v>
      </c>
      <c r="CF132" s="20">
        <v>203.42358600496516</v>
      </c>
      <c r="CG132" s="20">
        <v>10931.295248367616</v>
      </c>
      <c r="CH132" s="20">
        <v>3176.1258112861219</v>
      </c>
      <c r="CI132" s="20">
        <v>1543.98354578712</v>
      </c>
      <c r="CJ132" s="20">
        <v>14.004660623412992</v>
      </c>
      <c r="CK132" s="20">
        <v>130.29514065189966</v>
      </c>
      <c r="CL132" s="20">
        <v>220.54289903796288</v>
      </c>
      <c r="CM132" s="20">
        <v>963.47300241055348</v>
      </c>
      <c r="CN132" s="20">
        <v>34447.179693871061</v>
      </c>
      <c r="CO132" s="20">
        <v>1246.4789536172786</v>
      </c>
      <c r="CP132" s="20">
        <v>263.92118643517028</v>
      </c>
      <c r="CQ132" s="20">
        <v>1234.525673960193</v>
      </c>
      <c r="CR132" s="20">
        <v>120.03670034868968</v>
      </c>
      <c r="CS132" s="20">
        <v>2829.3537622684657</v>
      </c>
      <c r="CT132" s="20">
        <v>1641.7521295943993</v>
      </c>
      <c r="CU132" s="20">
        <v>2065.5961621462448</v>
      </c>
      <c r="CV132" s="20">
        <v>4155.2024214136582</v>
      </c>
      <c r="CW132" s="20">
        <v>382.54070110451499</v>
      </c>
      <c r="CX132" s="20">
        <v>3493.7488603781389</v>
      </c>
      <c r="CY132" s="20">
        <v>5604.933390774956</v>
      </c>
      <c r="CZ132" s="20">
        <v>448.6988607533375</v>
      </c>
      <c r="DA132" s="20">
        <v>7457.4826687872028</v>
      </c>
      <c r="DB132" s="20">
        <v>343.58600799761257</v>
      </c>
      <c r="DC132" s="20">
        <v>23306.846125895398</v>
      </c>
      <c r="DD132" s="20">
        <v>1562.251583809832</v>
      </c>
      <c r="DE132" s="20">
        <v>1107.6286943882928</v>
      </c>
      <c r="DF132" s="20">
        <v>513.84867338483537</v>
      </c>
      <c r="DG132" s="20">
        <v>4152.8624387147038</v>
      </c>
      <c r="DH132" s="20">
        <v>2770.9143207271745</v>
      </c>
      <c r="DI132" s="20">
        <v>539.55172083850687</v>
      </c>
      <c r="DJ132" s="20">
        <v>2635.8526201498676</v>
      </c>
      <c r="DK132" s="20">
        <v>1258.7014465065622</v>
      </c>
      <c r="DL132" s="20">
        <v>526.52757706024636</v>
      </c>
      <c r="DM132" s="20">
        <v>434.9105083638853</v>
      </c>
      <c r="DN132" s="20">
        <v>272.15884662320536</v>
      </c>
      <c r="DO132" s="20">
        <v>116.79008570495708</v>
      </c>
      <c r="DP132" s="20">
        <v>1941.374083065079</v>
      </c>
      <c r="DQ132" s="20">
        <v>13.231675979218171</v>
      </c>
      <c r="DR132" s="20">
        <v>3395.44250006536</v>
      </c>
      <c r="DS132" s="20">
        <v>16267.224971765541</v>
      </c>
      <c r="DT132" s="20">
        <v>44.223797803527951</v>
      </c>
      <c r="DU132" s="20">
        <v>3387.5942994511743</v>
      </c>
      <c r="DV132" s="20">
        <v>13084.616415296481</v>
      </c>
      <c r="DW132" s="20">
        <v>2550.5628242480116</v>
      </c>
      <c r="DX132" s="20">
        <v>163.68112632544248</v>
      </c>
      <c r="DY132" s="20">
        <v>12108.409614797269</v>
      </c>
      <c r="DZ132" s="20">
        <v>8194.773035598324</v>
      </c>
      <c r="EA132" s="20">
        <v>958.05314734662363</v>
      </c>
      <c r="EB132" s="20">
        <v>1700.1247586639772</v>
      </c>
      <c r="EC132" s="20">
        <v>256.02776061273016</v>
      </c>
      <c r="ED132" s="20">
        <v>79.846427707661434</v>
      </c>
      <c r="EE132" s="20">
        <v>54.593892776001837</v>
      </c>
      <c r="EF132" s="20">
        <v>190.80316431007455</v>
      </c>
      <c r="EG132" s="20">
        <v>101.21190712381593</v>
      </c>
      <c r="EH132" s="20">
        <v>0</v>
      </c>
      <c r="EI132" s="18">
        <f t="shared" si="16"/>
        <v>207945.08070604948</v>
      </c>
      <c r="EJ132" s="20">
        <v>22883.427943105169</v>
      </c>
      <c r="EK132" s="20">
        <v>0</v>
      </c>
      <c r="EL132" s="20">
        <v>0</v>
      </c>
      <c r="EM132" s="20">
        <v>0</v>
      </c>
      <c r="EN132" s="20">
        <v>0</v>
      </c>
      <c r="EO132" s="20">
        <v>0</v>
      </c>
      <c r="EP132" s="20">
        <v>0</v>
      </c>
      <c r="EQ132" s="20">
        <v>0</v>
      </c>
      <c r="ER132" s="20">
        <v>0</v>
      </c>
      <c r="ES132" s="20">
        <v>0</v>
      </c>
      <c r="ET132" s="20">
        <v>0</v>
      </c>
      <c r="EU132" s="20">
        <v>3.4620551632316903</v>
      </c>
      <c r="EV132" s="20">
        <v>27.046035212452885</v>
      </c>
      <c r="EW132" s="20">
        <v>-1.0974899080709131</v>
      </c>
      <c r="EX132" s="20">
        <v>3136.9775157939212</v>
      </c>
      <c r="EY132" s="20">
        <v>0</v>
      </c>
      <c r="EZ132" s="20">
        <v>0</v>
      </c>
      <c r="FA132" s="20">
        <v>0</v>
      </c>
      <c r="FB132" s="20">
        <v>0</v>
      </c>
      <c r="FC132" s="20">
        <v>0</v>
      </c>
      <c r="FD132" s="20">
        <v>0</v>
      </c>
      <c r="FE132" s="20">
        <v>0</v>
      </c>
      <c r="FF132" s="20">
        <v>0</v>
      </c>
      <c r="FG132" s="18">
        <f t="shared" si="11"/>
        <v>26049.816059366705</v>
      </c>
      <c r="FH132" s="17">
        <f t="shared" si="17"/>
        <v>233994.8967654162</v>
      </c>
      <c r="FI132" s="28"/>
      <c r="FK132" s="17">
        <v>233994.89676541614</v>
      </c>
      <c r="FL132" s="29">
        <f t="shared" si="12"/>
        <v>0</v>
      </c>
      <c r="FN132" s="20">
        <f t="shared" si="13"/>
        <v>0</v>
      </c>
      <c r="FO132" s="20">
        <f t="shared" si="14"/>
        <v>0</v>
      </c>
      <c r="FP132" s="20">
        <f t="shared" si="15"/>
        <v>0</v>
      </c>
    </row>
    <row r="133" spans="1:172" s="7" customFormat="1" ht="21.95" customHeight="1" thickBot="1" x14ac:dyDescent="0.25">
      <c r="A133" s="12" t="s">
        <v>328</v>
      </c>
      <c r="B133" s="12" t="s">
        <v>329</v>
      </c>
      <c r="C133" s="20">
        <v>0</v>
      </c>
      <c r="D133" s="20">
        <v>0</v>
      </c>
      <c r="E133" s="20">
        <v>112.04671527954513</v>
      </c>
      <c r="F133" s="20">
        <v>0</v>
      </c>
      <c r="G133" s="20">
        <v>0</v>
      </c>
      <c r="H133" s="20">
        <v>0</v>
      </c>
      <c r="I133" s="20">
        <v>0</v>
      </c>
      <c r="J133" s="20">
        <v>0</v>
      </c>
      <c r="K133" s="20">
        <v>0</v>
      </c>
      <c r="L133" s="20">
        <v>0</v>
      </c>
      <c r="M133" s="20">
        <v>0</v>
      </c>
      <c r="N133" s="20">
        <v>9.417476805706567</v>
      </c>
      <c r="O133" s="20">
        <v>117.75287976622461</v>
      </c>
      <c r="P133" s="20">
        <v>601.48100308188293</v>
      </c>
      <c r="Q133" s="20">
        <v>0</v>
      </c>
      <c r="R133" s="20">
        <v>1870.7394340210017</v>
      </c>
      <c r="S133" s="20">
        <v>191.8634994722326</v>
      </c>
      <c r="T133" s="20">
        <v>0</v>
      </c>
      <c r="U133" s="20">
        <v>224.14397407155002</v>
      </c>
      <c r="V133" s="20">
        <v>16.489220001126771</v>
      </c>
      <c r="W133" s="20">
        <v>377.44405410136812</v>
      </c>
      <c r="X133" s="20">
        <v>896.71443691231218</v>
      </c>
      <c r="Y133" s="20">
        <v>0</v>
      </c>
      <c r="Z133" s="20">
        <v>948.28008192098866</v>
      </c>
      <c r="AA133" s="20">
        <v>9.479045388206222</v>
      </c>
      <c r="AB133" s="20">
        <v>0</v>
      </c>
      <c r="AC133" s="20">
        <v>0</v>
      </c>
      <c r="AD133" s="20">
        <v>7.2981320402155028</v>
      </c>
      <c r="AE133" s="20">
        <v>1483.7294505802076</v>
      </c>
      <c r="AF133" s="20">
        <v>20.966238746568404</v>
      </c>
      <c r="AG133" s="20">
        <v>2.2181736740842055</v>
      </c>
      <c r="AH133" s="20">
        <v>0.10048891637239089</v>
      </c>
      <c r="AI133" s="20">
        <v>225.18259764944486</v>
      </c>
      <c r="AJ133" s="20">
        <v>1195.0594736711676</v>
      </c>
      <c r="AK133" s="20">
        <v>0</v>
      </c>
      <c r="AL133" s="20">
        <v>464.68312396875251</v>
      </c>
      <c r="AM133" s="20">
        <v>40.989804135067111</v>
      </c>
      <c r="AN133" s="20">
        <v>555.03552780140569</v>
      </c>
      <c r="AO133" s="20">
        <v>220.11357558588628</v>
      </c>
      <c r="AP133" s="20">
        <v>140.11089832273021</v>
      </c>
      <c r="AQ133" s="20">
        <v>922.22651736401917</v>
      </c>
      <c r="AR133" s="20">
        <v>220.66017976764584</v>
      </c>
      <c r="AS133" s="20">
        <v>165.877590020957</v>
      </c>
      <c r="AT133" s="20">
        <v>58.316500858250791</v>
      </c>
      <c r="AU133" s="20">
        <v>204.95510953305825</v>
      </c>
      <c r="AV133" s="20">
        <v>11.937474116742733</v>
      </c>
      <c r="AW133" s="20">
        <v>158.28742145167794</v>
      </c>
      <c r="AX133" s="20">
        <v>36.647836634735718</v>
      </c>
      <c r="AY133" s="20">
        <v>1.9438420000000001</v>
      </c>
      <c r="AZ133" s="20">
        <v>809.09294987900341</v>
      </c>
      <c r="BA133" s="20">
        <v>0</v>
      </c>
      <c r="BB133" s="20">
        <v>3.9867202130649653</v>
      </c>
      <c r="BC133" s="20">
        <v>156.83426874719558</v>
      </c>
      <c r="BD133" s="20">
        <v>3.3999011908512218</v>
      </c>
      <c r="BE133" s="20">
        <v>1.0539175445546729</v>
      </c>
      <c r="BF133" s="20">
        <v>98.299587002353263</v>
      </c>
      <c r="BG133" s="20">
        <v>336.78623452776992</v>
      </c>
      <c r="BH133" s="20">
        <v>380.68408528175814</v>
      </c>
      <c r="BI133" s="20">
        <v>0</v>
      </c>
      <c r="BJ133" s="20">
        <v>12.723762388138594</v>
      </c>
      <c r="BK133" s="20">
        <v>3.0210917204865737</v>
      </c>
      <c r="BL133" s="20">
        <v>35.508453901727933</v>
      </c>
      <c r="BM133" s="20">
        <v>38.849952561440205</v>
      </c>
      <c r="BN133" s="20">
        <v>770.2944295143991</v>
      </c>
      <c r="BO133" s="20">
        <v>35.457278662887788</v>
      </c>
      <c r="BP133" s="20">
        <v>132.38180635848161</v>
      </c>
      <c r="BQ133" s="20">
        <v>201.4563798130917</v>
      </c>
      <c r="BR133" s="20">
        <v>254.33026924983946</v>
      </c>
      <c r="BS133" s="20">
        <v>38.758546360086598</v>
      </c>
      <c r="BT133" s="20">
        <v>172.00760274797057</v>
      </c>
      <c r="BU133" s="20">
        <v>40.193847770993486</v>
      </c>
      <c r="BV133" s="20">
        <v>4.3438484886396157E-2</v>
      </c>
      <c r="BW133" s="20">
        <v>179.88482170222298</v>
      </c>
      <c r="BX133" s="20">
        <v>4478.836939997449</v>
      </c>
      <c r="BY133" s="20">
        <v>26.062953418919477</v>
      </c>
      <c r="BZ133" s="20">
        <v>124.77754658246826</v>
      </c>
      <c r="CA133" s="20">
        <v>0.26780309196889945</v>
      </c>
      <c r="CB133" s="20">
        <v>0</v>
      </c>
      <c r="CC133" s="20">
        <v>762.69393883897453</v>
      </c>
      <c r="CD133" s="20">
        <v>1362.8345915297898</v>
      </c>
      <c r="CE133" s="20">
        <v>209.64210064588522</v>
      </c>
      <c r="CF133" s="20">
        <v>660.77704180780086</v>
      </c>
      <c r="CG133" s="20">
        <v>5250.0093026341592</v>
      </c>
      <c r="CH133" s="20">
        <v>985.60122085308194</v>
      </c>
      <c r="CI133" s="20">
        <v>834.2513740911329</v>
      </c>
      <c r="CJ133" s="20">
        <v>16.042345312108473</v>
      </c>
      <c r="CK133" s="20">
        <v>59.658686922175804</v>
      </c>
      <c r="CL133" s="20">
        <v>407.62665363251358</v>
      </c>
      <c r="CM133" s="20">
        <v>95.665273830693096</v>
      </c>
      <c r="CN133" s="20">
        <v>8556.8848139640995</v>
      </c>
      <c r="CO133" s="20">
        <v>1436.5065426176695</v>
      </c>
      <c r="CP133" s="20">
        <v>0</v>
      </c>
      <c r="CQ133" s="20">
        <v>59.755664681461255</v>
      </c>
      <c r="CR133" s="20">
        <v>0</v>
      </c>
      <c r="CS133" s="20">
        <v>3654.1314280814463</v>
      </c>
      <c r="CT133" s="20">
        <v>229.29575464532959</v>
      </c>
      <c r="CU133" s="20">
        <v>1042.0282915563687</v>
      </c>
      <c r="CV133" s="20">
        <v>589.83415831932712</v>
      </c>
      <c r="CW133" s="20">
        <v>131.79036483353201</v>
      </c>
      <c r="CX133" s="20">
        <v>1877.2438321473433</v>
      </c>
      <c r="CY133" s="20">
        <v>3862.6943527019216</v>
      </c>
      <c r="CZ133" s="20">
        <v>66.944362035643707</v>
      </c>
      <c r="DA133" s="20">
        <v>4909.729030027298</v>
      </c>
      <c r="DB133" s="20">
        <v>802.79821024831244</v>
      </c>
      <c r="DC133" s="20">
        <v>5515.8745734394133</v>
      </c>
      <c r="DD133" s="20">
        <v>668.03139207581967</v>
      </c>
      <c r="DE133" s="20">
        <v>1093.4376251261949</v>
      </c>
      <c r="DF133" s="20">
        <v>165.66423277439281</v>
      </c>
      <c r="DG133" s="20">
        <v>9009.1151701183844</v>
      </c>
      <c r="DH133" s="20">
        <v>1515.7632366003745</v>
      </c>
      <c r="DI133" s="20">
        <v>582.09498487079713</v>
      </c>
      <c r="DJ133" s="20">
        <v>672.24827936984934</v>
      </c>
      <c r="DK133" s="20">
        <v>2611.9003269532159</v>
      </c>
      <c r="DL133" s="20">
        <v>47.543945127073144</v>
      </c>
      <c r="DM133" s="20">
        <v>795.27014839256367</v>
      </c>
      <c r="DN133" s="20">
        <v>690.80985375259706</v>
      </c>
      <c r="DO133" s="20">
        <v>99.169076629810633</v>
      </c>
      <c r="DP133" s="20">
        <v>270.92541837510095</v>
      </c>
      <c r="DQ133" s="20">
        <v>68.457098216576256</v>
      </c>
      <c r="DR133" s="20">
        <v>393.96720760194574</v>
      </c>
      <c r="DS133" s="20">
        <v>219.14864413841389</v>
      </c>
      <c r="DT133" s="20">
        <v>636.19791290439207</v>
      </c>
      <c r="DU133" s="20">
        <v>1472.1564501856669</v>
      </c>
      <c r="DV133" s="20">
        <v>6261.6637473274332</v>
      </c>
      <c r="DW133" s="20">
        <v>1163.0700491699586</v>
      </c>
      <c r="DX133" s="20">
        <v>59.646413004766259</v>
      </c>
      <c r="DY133" s="20">
        <v>5178.3522880647788</v>
      </c>
      <c r="DZ133" s="20">
        <v>12244.669742177437</v>
      </c>
      <c r="EA133" s="20">
        <v>429.50853050032276</v>
      </c>
      <c r="EB133" s="20">
        <v>2058.0420392304336</v>
      </c>
      <c r="EC133" s="20">
        <v>295.9757424784479</v>
      </c>
      <c r="ED133" s="20">
        <v>8.2673721714452117</v>
      </c>
      <c r="EE133" s="20">
        <v>1530.1882272310511</v>
      </c>
      <c r="EF133" s="20">
        <v>239.83516275271967</v>
      </c>
      <c r="EG133" s="20">
        <v>14.41040661773933</v>
      </c>
      <c r="EH133" s="20">
        <v>0</v>
      </c>
      <c r="EI133" s="18">
        <f t="shared" si="16"/>
        <v>113723.03099971233</v>
      </c>
      <c r="EJ133" s="20">
        <v>16526.526418915244</v>
      </c>
      <c r="EK133" s="20">
        <v>0</v>
      </c>
      <c r="EL133" s="20">
        <v>0</v>
      </c>
      <c r="EM133" s="20">
        <v>0</v>
      </c>
      <c r="EN133" s="20">
        <v>0</v>
      </c>
      <c r="EO133" s="20">
        <v>0</v>
      </c>
      <c r="EP133" s="20">
        <v>0</v>
      </c>
      <c r="EQ133" s="20">
        <v>0</v>
      </c>
      <c r="ER133" s="20">
        <v>0</v>
      </c>
      <c r="ES133" s="20">
        <v>0</v>
      </c>
      <c r="ET133" s="20">
        <v>0</v>
      </c>
      <c r="EU133" s="20">
        <v>0</v>
      </c>
      <c r="EV133" s="20">
        <v>0</v>
      </c>
      <c r="EW133" s="20">
        <v>0</v>
      </c>
      <c r="EX133" s="20">
        <v>24.599175993946666</v>
      </c>
      <c r="EY133" s="20">
        <v>0</v>
      </c>
      <c r="EZ133" s="20">
        <v>0</v>
      </c>
      <c r="FA133" s="20">
        <v>0</v>
      </c>
      <c r="FB133" s="20">
        <v>0</v>
      </c>
      <c r="FC133" s="20">
        <v>0</v>
      </c>
      <c r="FD133" s="20">
        <v>0</v>
      </c>
      <c r="FE133" s="20">
        <v>0</v>
      </c>
      <c r="FF133" s="20">
        <v>0</v>
      </c>
      <c r="FG133" s="18">
        <f t="shared" si="11"/>
        <v>16551.12559490919</v>
      </c>
      <c r="FH133" s="17">
        <f t="shared" si="17"/>
        <v>130274.15659462151</v>
      </c>
      <c r="FI133" s="28"/>
      <c r="FK133" s="17">
        <v>130274.15659462147</v>
      </c>
      <c r="FL133" s="29">
        <f t="shared" si="12"/>
        <v>0</v>
      </c>
      <c r="FN133" s="20">
        <f t="shared" si="13"/>
        <v>0</v>
      </c>
      <c r="FO133" s="20">
        <f t="shared" si="14"/>
        <v>0</v>
      </c>
      <c r="FP133" s="20">
        <f t="shared" si="15"/>
        <v>0</v>
      </c>
    </row>
    <row r="134" spans="1:172" s="7" customFormat="1" ht="21.95" customHeight="1" thickBot="1" x14ac:dyDescent="0.25">
      <c r="A134" s="12" t="s">
        <v>330</v>
      </c>
      <c r="B134" s="12" t="s">
        <v>331</v>
      </c>
      <c r="C134" s="20">
        <v>0.15986059281479476</v>
      </c>
      <c r="D134" s="20">
        <v>5.2067513988012154E-2</v>
      </c>
      <c r="E134" s="20">
        <v>6.6899445852932504E-2</v>
      </c>
      <c r="F134" s="20">
        <v>1.2909227597185828</v>
      </c>
      <c r="G134" s="20">
        <v>0.39640533017690199</v>
      </c>
      <c r="H134" s="20">
        <v>1.0658359506788557</v>
      </c>
      <c r="I134" s="20">
        <v>0.30394314950666124</v>
      </c>
      <c r="J134" s="20">
        <v>0.16533832428403439</v>
      </c>
      <c r="K134" s="20">
        <v>0.51745714799435583</v>
      </c>
      <c r="L134" s="20">
        <v>2.3728450332074131</v>
      </c>
      <c r="M134" s="20">
        <v>0.88666235621067802</v>
      </c>
      <c r="N134" s="20">
        <v>2.1051525415143764</v>
      </c>
      <c r="O134" s="20">
        <v>187.84822930611244</v>
      </c>
      <c r="P134" s="20">
        <v>11.814963682021393</v>
      </c>
      <c r="Q134" s="20">
        <v>0.49099953305586341</v>
      </c>
      <c r="R134" s="20">
        <v>15.631721759287668</v>
      </c>
      <c r="S134" s="20">
        <v>76.166475976633123</v>
      </c>
      <c r="T134" s="20">
        <v>1.963489853469242</v>
      </c>
      <c r="U134" s="20">
        <v>1.0817143202780559</v>
      </c>
      <c r="V134" s="20">
        <v>0.6115475402141346</v>
      </c>
      <c r="W134" s="20">
        <v>4.5135063633832875</v>
      </c>
      <c r="X134" s="20">
        <v>6.6560267623178246</v>
      </c>
      <c r="Y134" s="20">
        <v>2.0654858245080421</v>
      </c>
      <c r="Z134" s="20">
        <v>3.617838750759506</v>
      </c>
      <c r="AA134" s="20">
        <v>0.34496762186909846</v>
      </c>
      <c r="AB134" s="20">
        <v>124.45651112491281</v>
      </c>
      <c r="AC134" s="20">
        <v>0.30960138322021069</v>
      </c>
      <c r="AD134" s="20">
        <v>0.44773362395013333</v>
      </c>
      <c r="AE134" s="20">
        <v>0.76443971670736188</v>
      </c>
      <c r="AF134" s="20">
        <v>23.896963881208546</v>
      </c>
      <c r="AG134" s="20">
        <v>4.5087783575735738</v>
      </c>
      <c r="AH134" s="20">
        <v>0.24742618717768258</v>
      </c>
      <c r="AI134" s="20">
        <v>38.677817928986073</v>
      </c>
      <c r="AJ134" s="20">
        <v>424.12044779304279</v>
      </c>
      <c r="AK134" s="20">
        <v>98.622358719244318</v>
      </c>
      <c r="AL134" s="20">
        <v>1251.3425779247279</v>
      </c>
      <c r="AM134" s="20">
        <v>37.772949111094746</v>
      </c>
      <c r="AN134" s="20">
        <v>68.756761033332111</v>
      </c>
      <c r="AO134" s="20">
        <v>91.342538988175733</v>
      </c>
      <c r="AP134" s="20">
        <v>899.98806879435244</v>
      </c>
      <c r="AQ134" s="20">
        <v>438.05357391413816</v>
      </c>
      <c r="AR134" s="20">
        <v>1221.3797731164004</v>
      </c>
      <c r="AS134" s="20">
        <v>31.284728434291544</v>
      </c>
      <c r="AT134" s="20">
        <v>12.2359168495171</v>
      </c>
      <c r="AU134" s="20">
        <v>777.79858657596742</v>
      </c>
      <c r="AV134" s="20">
        <v>34.694807492008366</v>
      </c>
      <c r="AW134" s="20">
        <v>40570.696492536808</v>
      </c>
      <c r="AX134" s="20">
        <v>664.13663798922948</v>
      </c>
      <c r="AY134" s="20">
        <v>107.36379974349313</v>
      </c>
      <c r="AZ134" s="20">
        <v>5942.7411843314403</v>
      </c>
      <c r="BA134" s="20">
        <v>580.52479771548576</v>
      </c>
      <c r="BB134" s="20">
        <v>16.785498392621399</v>
      </c>
      <c r="BC134" s="20">
        <v>1378.4906488480315</v>
      </c>
      <c r="BD134" s="20">
        <v>1.6474795633222707</v>
      </c>
      <c r="BE134" s="20">
        <v>1.9077323025342663</v>
      </c>
      <c r="BF134" s="20">
        <v>297.31574008787834</v>
      </c>
      <c r="BG134" s="20">
        <v>645.71090845121785</v>
      </c>
      <c r="BH134" s="20">
        <v>237.45784489140374</v>
      </c>
      <c r="BI134" s="20">
        <v>0</v>
      </c>
      <c r="BJ134" s="20">
        <v>481.80593578561047</v>
      </c>
      <c r="BK134" s="20">
        <v>23.740620636034894</v>
      </c>
      <c r="BL134" s="20">
        <v>132.03553316381084</v>
      </c>
      <c r="BM134" s="20">
        <v>206.7034875803688</v>
      </c>
      <c r="BN134" s="20">
        <v>738.27005495387903</v>
      </c>
      <c r="BO134" s="20">
        <v>21.360467404999326</v>
      </c>
      <c r="BP134" s="20">
        <v>1037.4671659948744</v>
      </c>
      <c r="BQ134" s="20">
        <v>470.43099120606678</v>
      </c>
      <c r="BR134" s="20">
        <v>1729.4247708642979</v>
      </c>
      <c r="BS134" s="20">
        <v>1298.3545090665107</v>
      </c>
      <c r="BT134" s="20">
        <v>2.888340256549383</v>
      </c>
      <c r="BU134" s="20">
        <v>2021.8144962178164</v>
      </c>
      <c r="BV134" s="20">
        <v>104.54352795159068</v>
      </c>
      <c r="BW134" s="20">
        <v>454.34025776396044</v>
      </c>
      <c r="BX134" s="20">
        <v>39.682174256309473</v>
      </c>
      <c r="BY134" s="20">
        <v>752.92341832915258</v>
      </c>
      <c r="BZ134" s="20">
        <v>388.18091250167322</v>
      </c>
      <c r="CA134" s="20">
        <v>49.466420606628617</v>
      </c>
      <c r="CB134" s="20">
        <v>0.19683687570242181</v>
      </c>
      <c r="CC134" s="20">
        <v>95.655470788479278</v>
      </c>
      <c r="CD134" s="20">
        <v>16323.001699342012</v>
      </c>
      <c r="CE134" s="20">
        <v>709.82380102242087</v>
      </c>
      <c r="CF134" s="20">
        <v>175.67760090995819</v>
      </c>
      <c r="CG134" s="20">
        <v>4209.5368427454496</v>
      </c>
      <c r="CH134" s="20">
        <v>1387.5062189982734</v>
      </c>
      <c r="CI134" s="20">
        <v>902.55420752463931</v>
      </c>
      <c r="CJ134" s="20">
        <v>35.634953425682291</v>
      </c>
      <c r="CK134" s="20">
        <v>6.1853053146641823</v>
      </c>
      <c r="CL134" s="20">
        <v>2764.2241759844501</v>
      </c>
      <c r="CM134" s="20">
        <v>50.586277273053476</v>
      </c>
      <c r="CN134" s="20">
        <v>28871.267882443048</v>
      </c>
      <c r="CO134" s="20">
        <v>61.129990552106335</v>
      </c>
      <c r="CP134" s="20">
        <v>149.48178746664701</v>
      </c>
      <c r="CQ134" s="20">
        <v>519.48651198892208</v>
      </c>
      <c r="CR134" s="20">
        <v>7.1376736105069085</v>
      </c>
      <c r="CS134" s="20">
        <v>1316.3746218714216</v>
      </c>
      <c r="CT134" s="20">
        <v>3925.6466072841567</v>
      </c>
      <c r="CU134" s="20">
        <v>2488.6472302103734</v>
      </c>
      <c r="CV134" s="20">
        <v>885.54453604083915</v>
      </c>
      <c r="CW134" s="20">
        <v>93.90363028737579</v>
      </c>
      <c r="CX134" s="20">
        <v>2764.2727634919156</v>
      </c>
      <c r="CY134" s="20">
        <v>4496.7219122162551</v>
      </c>
      <c r="CZ134" s="20">
        <v>90.423644782483379</v>
      </c>
      <c r="DA134" s="20">
        <v>30304.036936515382</v>
      </c>
      <c r="DB134" s="20">
        <v>1971.2695884989162</v>
      </c>
      <c r="DC134" s="20">
        <v>39113.826294990882</v>
      </c>
      <c r="DD134" s="20">
        <v>11942.068919960479</v>
      </c>
      <c r="DE134" s="20">
        <v>8462.6091792225743</v>
      </c>
      <c r="DF134" s="20">
        <v>7516.9537342925078</v>
      </c>
      <c r="DG134" s="20">
        <v>4381.1250716293252</v>
      </c>
      <c r="DH134" s="20">
        <v>201.28024803176805</v>
      </c>
      <c r="DI134" s="20">
        <v>340.6062793195448</v>
      </c>
      <c r="DJ134" s="20">
        <v>3738.6089617041362</v>
      </c>
      <c r="DK134" s="20">
        <v>551.57603805941881</v>
      </c>
      <c r="DL134" s="20">
        <v>879.28303679192663</v>
      </c>
      <c r="DM134" s="20">
        <v>5154.6738979508937</v>
      </c>
      <c r="DN134" s="20">
        <v>88.981503940750329</v>
      </c>
      <c r="DO134" s="20">
        <v>2.8354656616736107</v>
      </c>
      <c r="DP134" s="20">
        <v>4318.7454619455275</v>
      </c>
      <c r="DQ134" s="20">
        <v>5.2680773668435634</v>
      </c>
      <c r="DR134" s="20">
        <v>1514.5145269672389</v>
      </c>
      <c r="DS134" s="20">
        <v>478.93466353536496</v>
      </c>
      <c r="DT134" s="20">
        <v>54.417214302328155</v>
      </c>
      <c r="DU134" s="20">
        <v>7668.106754732079</v>
      </c>
      <c r="DV134" s="20">
        <v>13267.894002846519</v>
      </c>
      <c r="DW134" s="20">
        <v>126.01760496036148</v>
      </c>
      <c r="DX134" s="20">
        <v>124.33448044670791</v>
      </c>
      <c r="DY134" s="20">
        <v>8023.5784520716206</v>
      </c>
      <c r="DZ134" s="20">
        <v>3496.9566224269252</v>
      </c>
      <c r="EA134" s="20">
        <v>945.89482577787999</v>
      </c>
      <c r="EB134" s="20">
        <v>1453.8031626178145</v>
      </c>
      <c r="EC134" s="20">
        <v>39.69195119763976</v>
      </c>
      <c r="ED134" s="20">
        <v>0.50627933811123216</v>
      </c>
      <c r="EE134" s="20">
        <v>12.635400486394396</v>
      </c>
      <c r="EF134" s="20">
        <v>22.428308298998335</v>
      </c>
      <c r="EG134" s="20">
        <v>274.6562427221603</v>
      </c>
      <c r="EH134" s="20">
        <v>0</v>
      </c>
      <c r="EI134" s="18">
        <f t="shared" si="16"/>
        <v>295109.84593884496</v>
      </c>
      <c r="EJ134" s="20">
        <v>2273.9387525994475</v>
      </c>
      <c r="EK134" s="20">
        <v>0</v>
      </c>
      <c r="EL134" s="20">
        <v>0</v>
      </c>
      <c r="EM134" s="20">
        <v>0</v>
      </c>
      <c r="EN134" s="20">
        <v>0</v>
      </c>
      <c r="EO134" s="20">
        <v>0</v>
      </c>
      <c r="EP134" s="20">
        <v>0</v>
      </c>
      <c r="EQ134" s="20">
        <v>0</v>
      </c>
      <c r="ER134" s="20">
        <v>0</v>
      </c>
      <c r="ES134" s="20">
        <v>0</v>
      </c>
      <c r="ET134" s="20">
        <v>0</v>
      </c>
      <c r="EU134" s="20">
        <v>11.94515384147647</v>
      </c>
      <c r="EV134" s="20">
        <v>991.29832314704117</v>
      </c>
      <c r="EW134" s="20">
        <v>-3.7866773269833045</v>
      </c>
      <c r="EX134" s="20">
        <v>441874.54597883031</v>
      </c>
      <c r="EY134" s="20">
        <v>0</v>
      </c>
      <c r="EZ134" s="20">
        <v>80.568730325839837</v>
      </c>
      <c r="FA134" s="20">
        <v>61.264260581018362</v>
      </c>
      <c r="FB134" s="20">
        <v>0</v>
      </c>
      <c r="FC134" s="20">
        <v>11.422223279603783</v>
      </c>
      <c r="FD134" s="20">
        <v>111.41502533418213</v>
      </c>
      <c r="FE134" s="20">
        <v>131.87929403485055</v>
      </c>
      <c r="FF134" s="20">
        <v>6.8511200126222027</v>
      </c>
      <c r="FG134" s="18">
        <f t="shared" si="11"/>
        <v>445551.34218465938</v>
      </c>
      <c r="FH134" s="17">
        <f t="shared" si="17"/>
        <v>740661.1881235044</v>
      </c>
      <c r="FI134" s="28"/>
      <c r="FK134" s="17">
        <v>740661.18812350417</v>
      </c>
      <c r="FL134" s="29">
        <f t="shared" si="12"/>
        <v>0</v>
      </c>
      <c r="FN134" s="20">
        <f t="shared" si="13"/>
        <v>0</v>
      </c>
      <c r="FO134" s="20">
        <f t="shared" si="14"/>
        <v>0</v>
      </c>
      <c r="FP134" s="20">
        <f t="shared" si="15"/>
        <v>403.40065356811681</v>
      </c>
    </row>
    <row r="135" spans="1:172" s="7" customFormat="1" ht="21.95" customHeight="1" thickBot="1" x14ac:dyDescent="0.25">
      <c r="A135" s="12" t="s">
        <v>332</v>
      </c>
      <c r="B135" s="12" t="s">
        <v>333</v>
      </c>
      <c r="C135" s="20">
        <v>4.0245384712580483</v>
      </c>
      <c r="D135" s="20">
        <v>2.0399609429493619</v>
      </c>
      <c r="E135" s="20">
        <v>1.5386505535560131</v>
      </c>
      <c r="F135" s="20">
        <v>16.563273907842913</v>
      </c>
      <c r="G135" s="20">
        <v>4.5427295345021905</v>
      </c>
      <c r="H135" s="20">
        <v>12.399617840355468</v>
      </c>
      <c r="I135" s="20">
        <v>5.2941311706279714</v>
      </c>
      <c r="J135" s="20">
        <v>1.9086027779155263</v>
      </c>
      <c r="K135" s="20">
        <v>5.5421832756825884</v>
      </c>
      <c r="L135" s="20">
        <v>23.802114304030045</v>
      </c>
      <c r="M135" s="20">
        <v>34.83637304847089</v>
      </c>
      <c r="N135" s="20">
        <v>8.5240884868522961</v>
      </c>
      <c r="O135" s="20">
        <v>13.666975675512816</v>
      </c>
      <c r="P135" s="20">
        <v>489.17956514991295</v>
      </c>
      <c r="Q135" s="20">
        <v>3.0345580602973219</v>
      </c>
      <c r="R135" s="20">
        <v>289.03654517592247</v>
      </c>
      <c r="S135" s="20">
        <v>13.177635454430915</v>
      </c>
      <c r="T135" s="20">
        <v>34.733893735571662</v>
      </c>
      <c r="U135" s="20">
        <v>21.466793810983539</v>
      </c>
      <c r="V135" s="20">
        <v>7.4451482255466814</v>
      </c>
      <c r="W135" s="20">
        <v>25.61074487883911</v>
      </c>
      <c r="X135" s="20">
        <v>119.35538243796535</v>
      </c>
      <c r="Y135" s="20">
        <v>16.711988702951761</v>
      </c>
      <c r="Z135" s="20">
        <v>65.08179453397365</v>
      </c>
      <c r="AA135" s="20">
        <v>3.3904520651369454</v>
      </c>
      <c r="AB135" s="20">
        <v>58.616526720895266</v>
      </c>
      <c r="AC135" s="20">
        <v>8.7512704606059124</v>
      </c>
      <c r="AD135" s="20">
        <v>4.3518401806880274</v>
      </c>
      <c r="AE135" s="20">
        <v>69.353246306965673</v>
      </c>
      <c r="AF135" s="20">
        <v>44.110926886328834</v>
      </c>
      <c r="AG135" s="20">
        <v>0.29175599147733311</v>
      </c>
      <c r="AH135" s="20">
        <v>3.621494846292165</v>
      </c>
      <c r="AI135" s="20">
        <v>79.955827564372285</v>
      </c>
      <c r="AJ135" s="20">
        <v>240.72333983626609</v>
      </c>
      <c r="AK135" s="20">
        <v>65.383279531448764</v>
      </c>
      <c r="AL135" s="20">
        <v>106.69520968304357</v>
      </c>
      <c r="AM135" s="20">
        <v>105.92300642908356</v>
      </c>
      <c r="AN135" s="20">
        <v>69.184218581813553</v>
      </c>
      <c r="AO135" s="20">
        <v>47.535656255204778</v>
      </c>
      <c r="AP135" s="20">
        <v>71.454356894489408</v>
      </c>
      <c r="AQ135" s="20">
        <v>287.66489087240444</v>
      </c>
      <c r="AR135" s="20">
        <v>62.42905995368254</v>
      </c>
      <c r="AS135" s="20">
        <v>12.67494324475037</v>
      </c>
      <c r="AT135" s="20">
        <v>37.545415070845358</v>
      </c>
      <c r="AU135" s="20">
        <v>96.234574805379438</v>
      </c>
      <c r="AV135" s="20">
        <v>52.982624781890827</v>
      </c>
      <c r="AW135" s="20">
        <v>85.094337464295762</v>
      </c>
      <c r="AX135" s="20">
        <v>59.505332896434169</v>
      </c>
      <c r="AY135" s="20">
        <v>12.08999864115939</v>
      </c>
      <c r="AZ135" s="20">
        <v>241.58892364741973</v>
      </c>
      <c r="BA135" s="20">
        <v>18.996953500337675</v>
      </c>
      <c r="BB135" s="20">
        <v>16.484462483541904</v>
      </c>
      <c r="BC135" s="20">
        <v>43.284217763653245</v>
      </c>
      <c r="BD135" s="20">
        <v>3.421765142449678</v>
      </c>
      <c r="BE135" s="20">
        <v>6.478337508760533</v>
      </c>
      <c r="BF135" s="20">
        <v>31.35651139041919</v>
      </c>
      <c r="BG135" s="20">
        <v>141.60170946342441</v>
      </c>
      <c r="BH135" s="20">
        <v>184.76280931465547</v>
      </c>
      <c r="BI135" s="20">
        <v>0</v>
      </c>
      <c r="BJ135" s="20">
        <v>48.729584221158838</v>
      </c>
      <c r="BK135" s="20">
        <v>2.7515995589064763</v>
      </c>
      <c r="BL135" s="20">
        <v>32.838237167540825</v>
      </c>
      <c r="BM135" s="20">
        <v>40.357728369217376</v>
      </c>
      <c r="BN135" s="20">
        <v>140.18565502038084</v>
      </c>
      <c r="BO135" s="20">
        <v>4.3289440408024609</v>
      </c>
      <c r="BP135" s="20">
        <v>85.130394185576137</v>
      </c>
      <c r="BQ135" s="20">
        <v>46.940370048287534</v>
      </c>
      <c r="BR135" s="20">
        <v>83.818567947033458</v>
      </c>
      <c r="BS135" s="20">
        <v>35.44434238718447</v>
      </c>
      <c r="BT135" s="20">
        <v>16.933844579137872</v>
      </c>
      <c r="BU135" s="20">
        <v>123.92848113705318</v>
      </c>
      <c r="BV135" s="20">
        <v>28.293260719097859</v>
      </c>
      <c r="BW135" s="20">
        <v>38.03005969212478</v>
      </c>
      <c r="BX135" s="20">
        <v>0.1483919847817482</v>
      </c>
      <c r="BY135" s="20">
        <v>2.4079620404233153</v>
      </c>
      <c r="BZ135" s="20">
        <v>53.729977896144916</v>
      </c>
      <c r="CA135" s="20">
        <v>3.7780547265859155</v>
      </c>
      <c r="CB135" s="20">
        <v>2.621862136702553</v>
      </c>
      <c r="CC135" s="20">
        <v>96.846724643532042</v>
      </c>
      <c r="CD135" s="20">
        <v>11.306420588779552</v>
      </c>
      <c r="CE135" s="20">
        <v>195.83089075095458</v>
      </c>
      <c r="CF135" s="20">
        <v>132.33948440095028</v>
      </c>
      <c r="CG135" s="20">
        <v>1353.3120057229546</v>
      </c>
      <c r="CH135" s="20">
        <v>116.68579647084937</v>
      </c>
      <c r="CI135" s="20">
        <v>94.670325741117836</v>
      </c>
      <c r="CJ135" s="20">
        <v>954.61571650944438</v>
      </c>
      <c r="CK135" s="20">
        <v>132.4299247820237</v>
      </c>
      <c r="CL135" s="20">
        <v>792.80957273848776</v>
      </c>
      <c r="CM135" s="20">
        <v>387.04498345483972</v>
      </c>
      <c r="CN135" s="20">
        <v>5408.6032348764411</v>
      </c>
      <c r="CO135" s="20">
        <v>412.83315170802774</v>
      </c>
      <c r="CP135" s="20">
        <v>16.324893260902126</v>
      </c>
      <c r="CQ135" s="20">
        <v>108.86736034969368</v>
      </c>
      <c r="CR135" s="20">
        <v>184.46664646473747</v>
      </c>
      <c r="CS135" s="20">
        <v>860.10857015849047</v>
      </c>
      <c r="CT135" s="20">
        <v>130.08499609357477</v>
      </c>
      <c r="CU135" s="20">
        <v>193.81229276791098</v>
      </c>
      <c r="CV135" s="20">
        <v>433.67590636740044</v>
      </c>
      <c r="CW135" s="20">
        <v>33.710323577165838</v>
      </c>
      <c r="CX135" s="20">
        <v>497.67933461789033</v>
      </c>
      <c r="CY135" s="20">
        <v>1138.0930174557052</v>
      </c>
      <c r="CZ135" s="20">
        <v>189.09247873896027</v>
      </c>
      <c r="DA135" s="20">
        <v>1026.067586522277</v>
      </c>
      <c r="DB135" s="20">
        <v>150.35487187621746</v>
      </c>
      <c r="DC135" s="20">
        <v>1700.7981719620882</v>
      </c>
      <c r="DD135" s="20">
        <v>623.66598801987311</v>
      </c>
      <c r="DE135" s="20">
        <v>376.56328872231586</v>
      </c>
      <c r="DF135" s="20">
        <v>282.41178646375772</v>
      </c>
      <c r="DG135" s="20">
        <v>887.63872407417443</v>
      </c>
      <c r="DH135" s="20">
        <v>191.63862543661409</v>
      </c>
      <c r="DI135" s="20">
        <v>126.10515302189326</v>
      </c>
      <c r="DJ135" s="20">
        <v>81.966460144412608</v>
      </c>
      <c r="DK135" s="20">
        <v>352.27855411933672</v>
      </c>
      <c r="DL135" s="20">
        <v>78.762844382605252</v>
      </c>
      <c r="DM135" s="20">
        <v>747.9926931302947</v>
      </c>
      <c r="DN135" s="20">
        <v>136.24212075709775</v>
      </c>
      <c r="DO135" s="20">
        <v>28.227481264205657</v>
      </c>
      <c r="DP135" s="20">
        <v>189.37140554742064</v>
      </c>
      <c r="DQ135" s="20">
        <v>23.427147478826519</v>
      </c>
      <c r="DR135" s="20">
        <v>481.81626947400201</v>
      </c>
      <c r="DS135" s="20">
        <v>81.614048906456901</v>
      </c>
      <c r="DT135" s="20">
        <v>34.84050809518682</v>
      </c>
      <c r="DU135" s="20">
        <v>341.00802786952676</v>
      </c>
      <c r="DV135" s="20">
        <v>1100.0017059545842</v>
      </c>
      <c r="DW135" s="20">
        <v>166.59889303185716</v>
      </c>
      <c r="DX135" s="20">
        <v>13.770597456667964</v>
      </c>
      <c r="DY135" s="20">
        <v>987.37989170511753</v>
      </c>
      <c r="DZ135" s="20">
        <v>1231.581072905904</v>
      </c>
      <c r="EA135" s="20">
        <v>147.81702841172566</v>
      </c>
      <c r="EB135" s="20">
        <v>175.28506201068396</v>
      </c>
      <c r="EC135" s="20">
        <v>135.91117263420057</v>
      </c>
      <c r="ED135" s="20">
        <v>7.4367489960460187</v>
      </c>
      <c r="EE135" s="20">
        <v>238.92586262630294</v>
      </c>
      <c r="EF135" s="20">
        <v>39.308704897566813</v>
      </c>
      <c r="EG135" s="20">
        <v>22.470562143975634</v>
      </c>
      <c r="EH135" s="20">
        <v>0</v>
      </c>
      <c r="EI135" s="18">
        <f t="shared" si="16"/>
        <v>30467.976996477759</v>
      </c>
      <c r="EJ135" s="20">
        <v>15800.027686532743</v>
      </c>
      <c r="EK135" s="20">
        <v>0</v>
      </c>
      <c r="EL135" s="20">
        <v>0</v>
      </c>
      <c r="EM135" s="20">
        <v>0</v>
      </c>
      <c r="EN135" s="20">
        <v>0</v>
      </c>
      <c r="EO135" s="20">
        <v>0</v>
      </c>
      <c r="EP135" s="20">
        <v>0</v>
      </c>
      <c r="EQ135" s="20">
        <v>0</v>
      </c>
      <c r="ER135" s="20">
        <v>0</v>
      </c>
      <c r="ES135" s="20">
        <v>0</v>
      </c>
      <c r="ET135" s="20">
        <v>0</v>
      </c>
      <c r="EU135" s="20">
        <v>701251.66653859231</v>
      </c>
      <c r="EV135" s="20">
        <v>1802.6589830332609</v>
      </c>
      <c r="EW135" s="20">
        <v>22.656443828305708</v>
      </c>
      <c r="EX135" s="20">
        <v>5294.0169614890465</v>
      </c>
      <c r="EY135" s="20">
        <v>0</v>
      </c>
      <c r="EZ135" s="20">
        <v>0</v>
      </c>
      <c r="FA135" s="20">
        <v>0</v>
      </c>
      <c r="FB135" s="20">
        <v>0</v>
      </c>
      <c r="FC135" s="20">
        <v>0</v>
      </c>
      <c r="FD135" s="20">
        <v>0</v>
      </c>
      <c r="FE135" s="20">
        <v>0</v>
      </c>
      <c r="FF135" s="20">
        <v>0</v>
      </c>
      <c r="FG135" s="18">
        <f t="shared" si="11"/>
        <v>724171.02661347552</v>
      </c>
      <c r="FH135" s="17">
        <f t="shared" si="17"/>
        <v>754639.00360995333</v>
      </c>
      <c r="FI135" s="28"/>
      <c r="FK135" s="17">
        <v>754639.00360995356</v>
      </c>
      <c r="FL135" s="29">
        <f t="shared" si="12"/>
        <v>0</v>
      </c>
      <c r="FN135" s="20">
        <f t="shared" si="13"/>
        <v>0</v>
      </c>
      <c r="FO135" s="20">
        <f t="shared" si="14"/>
        <v>0</v>
      </c>
      <c r="FP135" s="20">
        <f t="shared" si="15"/>
        <v>0</v>
      </c>
    </row>
    <row r="136" spans="1:172" s="7" customFormat="1" ht="21.95" customHeight="1" thickBot="1" x14ac:dyDescent="0.25">
      <c r="A136" s="12" t="s">
        <v>334</v>
      </c>
      <c r="B136" s="12" t="s">
        <v>335</v>
      </c>
      <c r="C136" s="20">
        <v>0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  <c r="I136" s="20">
        <v>0</v>
      </c>
      <c r="J136" s="20">
        <v>0</v>
      </c>
      <c r="K136" s="20">
        <v>0</v>
      </c>
      <c r="L136" s="20">
        <v>0</v>
      </c>
      <c r="M136" s="20">
        <v>2.753517912576605E-2</v>
      </c>
      <c r="N136" s="20">
        <v>1.3502316577467973E-2</v>
      </c>
      <c r="O136" s="20">
        <v>0.57335882718501696</v>
      </c>
      <c r="P136" s="20">
        <v>7.4905142171352058E-3</v>
      </c>
      <c r="Q136" s="20">
        <v>1.1458221963869981E-2</v>
      </c>
      <c r="R136" s="20">
        <v>0.13624164475125031</v>
      </c>
      <c r="S136" s="20">
        <v>0.23132248900978766</v>
      </c>
      <c r="T136" s="20">
        <v>0</v>
      </c>
      <c r="U136" s="20">
        <v>1.8024197788358391E-2</v>
      </c>
      <c r="V136" s="20">
        <v>3.3951669758836558E-3</v>
      </c>
      <c r="W136" s="20">
        <v>2.1973568557745734E-2</v>
      </c>
      <c r="X136" s="20">
        <v>6.2839737602689294E-2</v>
      </c>
      <c r="Y136" s="20">
        <v>1.4627067551132628E-2</v>
      </c>
      <c r="Z136" s="20">
        <v>3.3265393652599957E-2</v>
      </c>
      <c r="AA136" s="20">
        <v>0</v>
      </c>
      <c r="AB136" s="20">
        <v>7.8596413952275648E-3</v>
      </c>
      <c r="AC136" s="20">
        <v>0</v>
      </c>
      <c r="AD136" s="20">
        <v>0</v>
      </c>
      <c r="AE136" s="20">
        <v>1.4070968292679653E-2</v>
      </c>
      <c r="AF136" s="20">
        <v>0.36573870895687377</v>
      </c>
      <c r="AG136" s="20">
        <v>1.3776814043351975E-2</v>
      </c>
      <c r="AH136" s="20">
        <v>6.157722115044027E-5</v>
      </c>
      <c r="AI136" s="20">
        <v>0.13884905997640357</v>
      </c>
      <c r="AJ136" s="20">
        <v>1.329364967661562</v>
      </c>
      <c r="AK136" s="20">
        <v>8.767406237035244E-2</v>
      </c>
      <c r="AL136" s="20">
        <v>0.64984070077357581</v>
      </c>
      <c r="AM136" s="20">
        <v>0.10587110073471348</v>
      </c>
      <c r="AN136" s="20">
        <v>0.19538776803118435</v>
      </c>
      <c r="AO136" s="20">
        <v>0.3025807527577874</v>
      </c>
      <c r="AP136" s="20">
        <v>2.8497692859248658</v>
      </c>
      <c r="AQ136" s="20">
        <v>1.2162603171359203</v>
      </c>
      <c r="AR136" s="20">
        <v>3.8705424827627626</v>
      </c>
      <c r="AS136" s="20">
        <v>8.3367433173861805E-2</v>
      </c>
      <c r="AT136" s="20">
        <v>5.5475166827348238E-2</v>
      </c>
      <c r="AU136" s="20">
        <v>2.4091040079568917</v>
      </c>
      <c r="AV136" s="20">
        <v>0.10725141722568229</v>
      </c>
      <c r="AW136" s="20">
        <v>3.2217579903272928</v>
      </c>
      <c r="AX136" s="20">
        <v>2.0584815236110163</v>
      </c>
      <c r="AY136" s="20">
        <v>0.33105532089066986</v>
      </c>
      <c r="AZ136" s="20">
        <v>18.299998472780125</v>
      </c>
      <c r="BA136" s="20">
        <v>1.7728575507448214</v>
      </c>
      <c r="BB136" s="20">
        <v>6.5618211237411473E-3</v>
      </c>
      <c r="BC136" s="20">
        <v>7.7382416093485687E-2</v>
      </c>
      <c r="BD136" s="20">
        <v>5.5985413611807002E-3</v>
      </c>
      <c r="BE136" s="20">
        <v>3.8730033999354241E-3</v>
      </c>
      <c r="BF136" s="20">
        <v>0.94170461082081947</v>
      </c>
      <c r="BG136" s="20">
        <v>2.037420791881587</v>
      </c>
      <c r="BH136" s="20">
        <v>0.74497372742490953</v>
      </c>
      <c r="BI136" s="20">
        <v>0</v>
      </c>
      <c r="BJ136" s="20">
        <v>1.6325790621799139</v>
      </c>
      <c r="BK136" s="20">
        <v>7.3819346956086357E-2</v>
      </c>
      <c r="BL136" s="20">
        <v>0.61877708650332841</v>
      </c>
      <c r="BM136" s="20">
        <v>0.6441866665858984</v>
      </c>
      <c r="BN136" s="20">
        <v>2.8650633706373765</v>
      </c>
      <c r="BO136" s="20">
        <v>6.2324062022442263E-2</v>
      </c>
      <c r="BP136" s="20">
        <v>3.16971110258249</v>
      </c>
      <c r="BQ136" s="20">
        <v>0.14244687476000673</v>
      </c>
      <c r="BR136" s="20">
        <v>1.2419297514926348</v>
      </c>
      <c r="BS136" s="20">
        <v>3.9528972358894223</v>
      </c>
      <c r="BT136" s="20">
        <v>9.4103853926767993E-3</v>
      </c>
      <c r="BU136" s="20">
        <v>6.3883195101687171</v>
      </c>
      <c r="BV136" s="20">
        <v>0.12959181167656691</v>
      </c>
      <c r="BW136" s="20">
        <v>0.18697517181954107</v>
      </c>
      <c r="BX136" s="20">
        <v>6.7757072170809606E-3</v>
      </c>
      <c r="BY136" s="20">
        <v>3.0550711422039148E-2</v>
      </c>
      <c r="BZ136" s="20">
        <v>0.31698873234520764</v>
      </c>
      <c r="CA136" s="20">
        <v>0.13363349856752579</v>
      </c>
      <c r="CB136" s="20">
        <v>1.9144302669705688E-4</v>
      </c>
      <c r="CC136" s="20">
        <v>8.4182132574757623E-2</v>
      </c>
      <c r="CD136" s="20">
        <v>0.48455155757046336</v>
      </c>
      <c r="CE136" s="20">
        <v>1.698772644626084</v>
      </c>
      <c r="CF136" s="20">
        <v>1.2844407674268863</v>
      </c>
      <c r="CG136" s="20">
        <v>13.699880241471591</v>
      </c>
      <c r="CH136" s="20">
        <v>4.6192267308031436</v>
      </c>
      <c r="CI136" s="20">
        <v>2.9372539809688742</v>
      </c>
      <c r="CJ136" s="20">
        <v>29.22558437118186</v>
      </c>
      <c r="CK136" s="20">
        <v>3.8567508990044614</v>
      </c>
      <c r="CL136" s="20">
        <v>43.916312322751452</v>
      </c>
      <c r="CM136" s="20">
        <v>0.78171164389992887</v>
      </c>
      <c r="CN136" s="20">
        <v>88.894203797049869</v>
      </c>
      <c r="CO136" s="20">
        <v>0.2904842908282923</v>
      </c>
      <c r="CP136" s="20">
        <v>0.4570276178377341</v>
      </c>
      <c r="CQ136" s="20">
        <v>1.8405620917403538</v>
      </c>
      <c r="CR136" s="20">
        <v>0.25928556212372356</v>
      </c>
      <c r="CS136" s="20">
        <v>4.0759022220180618</v>
      </c>
      <c r="CT136" s="20">
        <v>11.935461182029769</v>
      </c>
      <c r="CU136" s="20">
        <v>7.6839963408384007</v>
      </c>
      <c r="CV136" s="20">
        <v>2.6169993136960694</v>
      </c>
      <c r="CW136" s="20">
        <v>0.29149251998094511</v>
      </c>
      <c r="CX136" s="20">
        <v>9.0854077610109947</v>
      </c>
      <c r="CY136" s="20">
        <v>13.801005398552913</v>
      </c>
      <c r="CZ136" s="20">
        <v>0.23582695741558865</v>
      </c>
      <c r="DA136" s="20">
        <v>92.132499071873937</v>
      </c>
      <c r="DB136" s="20">
        <v>3.1758760902611733</v>
      </c>
      <c r="DC136" s="20">
        <v>119.85673537722622</v>
      </c>
      <c r="DD136" s="20">
        <v>36.503743359281394</v>
      </c>
      <c r="DE136" s="20">
        <v>26.085887786968264</v>
      </c>
      <c r="DF136" s="20">
        <v>22.999549741100516</v>
      </c>
      <c r="DG136" s="20">
        <v>18.630191999417896</v>
      </c>
      <c r="DH136" s="20">
        <v>0.51019069629885061</v>
      </c>
      <c r="DI136" s="20">
        <v>1.0595690575375023</v>
      </c>
      <c r="DJ136" s="20">
        <v>1.9152721364027345</v>
      </c>
      <c r="DK136" s="20">
        <v>6.3415667002145231</v>
      </c>
      <c r="DL136" s="20">
        <v>2.7266523815746777</v>
      </c>
      <c r="DM136" s="20">
        <v>15.763453928709161</v>
      </c>
      <c r="DN136" s="20">
        <v>0.39386123369840281</v>
      </c>
      <c r="DO136" s="20">
        <v>3.7498810634269413E-4</v>
      </c>
      <c r="DP136" s="20">
        <v>13.274703194323052</v>
      </c>
      <c r="DQ136" s="20">
        <v>3.0302516172178273E-2</v>
      </c>
      <c r="DR136" s="20">
        <v>4.6637402572684676</v>
      </c>
      <c r="DS136" s="20">
        <v>1.5701351597024016</v>
      </c>
      <c r="DT136" s="20">
        <v>0.19584618739593285</v>
      </c>
      <c r="DU136" s="20">
        <v>4.2491823200776748</v>
      </c>
      <c r="DV136" s="20">
        <v>45.273537837759271</v>
      </c>
      <c r="DW136" s="20">
        <v>0.70106034836052145</v>
      </c>
      <c r="DX136" s="20">
        <v>0.39870805029990747</v>
      </c>
      <c r="DY136" s="20">
        <v>25.626454197292293</v>
      </c>
      <c r="DZ136" s="20">
        <v>11.175612540121385</v>
      </c>
      <c r="EA136" s="20">
        <v>2.9612850811235623</v>
      </c>
      <c r="EB136" s="20">
        <v>4.756167536386938</v>
      </c>
      <c r="EC136" s="20">
        <v>0.31958810991274228</v>
      </c>
      <c r="ED136" s="20">
        <v>3.1422585902576942E-4</v>
      </c>
      <c r="EE136" s="20">
        <v>3.2552306291570646E-2</v>
      </c>
      <c r="EF136" s="20">
        <v>8.3317902041515582E-2</v>
      </c>
      <c r="EG136" s="20">
        <v>0.85463560157108098</v>
      </c>
      <c r="EH136" s="20">
        <v>0</v>
      </c>
      <c r="EI136" s="18">
        <f t="shared" si="16"/>
        <v>774.38460812791959</v>
      </c>
      <c r="EJ136" s="20">
        <v>13160.605456052648</v>
      </c>
      <c r="EK136" s="20">
        <v>0</v>
      </c>
      <c r="EL136" s="20">
        <v>0</v>
      </c>
      <c r="EM136" s="20">
        <v>0</v>
      </c>
      <c r="EN136" s="20">
        <v>0</v>
      </c>
      <c r="EO136" s="20">
        <v>0</v>
      </c>
      <c r="EP136" s="20">
        <v>0</v>
      </c>
      <c r="EQ136" s="20">
        <v>0</v>
      </c>
      <c r="ER136" s="20">
        <v>0</v>
      </c>
      <c r="ES136" s="20">
        <v>0</v>
      </c>
      <c r="ET136" s="20">
        <v>0</v>
      </c>
      <c r="EU136" s="20">
        <v>527877.93293320248</v>
      </c>
      <c r="EV136" s="20">
        <v>0</v>
      </c>
      <c r="EW136" s="20">
        <v>0</v>
      </c>
      <c r="EX136" s="20">
        <v>161.17880994524148</v>
      </c>
      <c r="EY136" s="20">
        <v>0</v>
      </c>
      <c r="EZ136" s="20">
        <v>895.99676780203231</v>
      </c>
      <c r="FA136" s="20">
        <v>635.53068912057029</v>
      </c>
      <c r="FB136" s="20">
        <v>21.092385857943437</v>
      </c>
      <c r="FC136" s="20">
        <v>716.42060494702264</v>
      </c>
      <c r="FD136" s="20">
        <v>2536.4462489990901</v>
      </c>
      <c r="FE136" s="20">
        <v>508.76802988654197</v>
      </c>
      <c r="FF136" s="20">
        <v>79.271618416247961</v>
      </c>
      <c r="FG136" s="18">
        <f t="shared" si="11"/>
        <v>546593.24354422989</v>
      </c>
      <c r="FH136" s="17">
        <f t="shared" si="17"/>
        <v>547367.62815235776</v>
      </c>
      <c r="FI136" s="28"/>
      <c r="FK136" s="17">
        <v>547367.62815235765</v>
      </c>
      <c r="FL136" s="29">
        <f t="shared" si="12"/>
        <v>0</v>
      </c>
      <c r="FN136" s="20">
        <f t="shared" si="13"/>
        <v>0</v>
      </c>
      <c r="FO136" s="20">
        <f t="shared" si="14"/>
        <v>0</v>
      </c>
      <c r="FP136" s="20">
        <f t="shared" si="15"/>
        <v>5393.5263450294487</v>
      </c>
    </row>
    <row r="137" spans="1:172" s="7" customFormat="1" ht="21.95" customHeight="1" thickBot="1" x14ac:dyDescent="0.25">
      <c r="A137" s="12" t="s">
        <v>336</v>
      </c>
      <c r="B137" s="12" t="s">
        <v>337</v>
      </c>
      <c r="C137" s="20">
        <v>0</v>
      </c>
      <c r="D137" s="20">
        <v>0</v>
      </c>
      <c r="E137" s="20">
        <v>0</v>
      </c>
      <c r="F137" s="20">
        <v>0</v>
      </c>
      <c r="G137" s="20">
        <v>0</v>
      </c>
      <c r="H137" s="20">
        <v>0</v>
      </c>
      <c r="I137" s="20">
        <v>0</v>
      </c>
      <c r="J137" s="20">
        <v>0</v>
      </c>
      <c r="K137" s="20">
        <v>0</v>
      </c>
      <c r="L137" s="20">
        <v>0</v>
      </c>
      <c r="M137" s="20">
        <v>3.9681498678157167E-3</v>
      </c>
      <c r="N137" s="20">
        <v>0.1774763604301608</v>
      </c>
      <c r="O137" s="20">
        <v>1.4828672623527217</v>
      </c>
      <c r="P137" s="20">
        <v>1.0794730212153609E-3</v>
      </c>
      <c r="Q137" s="20">
        <v>4.3491118007066822E-2</v>
      </c>
      <c r="R137" s="20">
        <v>14.030779611147926</v>
      </c>
      <c r="S137" s="20">
        <v>0.60745801544800826</v>
      </c>
      <c r="T137" s="20">
        <v>0</v>
      </c>
      <c r="U137" s="20">
        <v>0.43073288922366232</v>
      </c>
      <c r="V137" s="20">
        <v>0.2844795077069332</v>
      </c>
      <c r="W137" s="20">
        <v>2.1140397322810593E-2</v>
      </c>
      <c r="X137" s="20">
        <v>3.1050888453439769</v>
      </c>
      <c r="Y137" s="20">
        <v>2.1079360299220032E-3</v>
      </c>
      <c r="Z137" s="20">
        <v>1.1965088033161432E-2</v>
      </c>
      <c r="AA137" s="20">
        <v>0</v>
      </c>
      <c r="AB137" s="20">
        <v>0.58796307958709448</v>
      </c>
      <c r="AC137" s="20">
        <v>0</v>
      </c>
      <c r="AD137" s="20">
        <v>0</v>
      </c>
      <c r="AE137" s="20">
        <v>1.9969040878868999E-3</v>
      </c>
      <c r="AF137" s="20">
        <v>1.0981620900387565</v>
      </c>
      <c r="AG137" s="20">
        <v>3.5677520115816416E-2</v>
      </c>
      <c r="AH137" s="20">
        <v>0.32959680276438802</v>
      </c>
      <c r="AI137" s="20">
        <v>2.0569550552741784</v>
      </c>
      <c r="AJ137" s="20">
        <v>4.2288011030916088</v>
      </c>
      <c r="AK137" s="20">
        <v>0.24833440243323257</v>
      </c>
      <c r="AL137" s="20">
        <v>5.5678346609682459</v>
      </c>
      <c r="AM137" s="20">
        <v>0.99616421715112202</v>
      </c>
      <c r="AN137" s="20">
        <v>1.002767656849253</v>
      </c>
      <c r="AO137" s="20">
        <v>1.2921632838169739</v>
      </c>
      <c r="AP137" s="20">
        <v>8.4797166524219758</v>
      </c>
      <c r="AQ137" s="20">
        <v>17.352108285741288</v>
      </c>
      <c r="AR137" s="20">
        <v>10.223359870036516</v>
      </c>
      <c r="AS137" s="20">
        <v>0.1986439943243129</v>
      </c>
      <c r="AT137" s="20">
        <v>1.4857715730916037</v>
      </c>
      <c r="AU137" s="20">
        <v>7.0636053698765631</v>
      </c>
      <c r="AV137" s="20">
        <v>3.7043722164781792</v>
      </c>
      <c r="AW137" s="20">
        <v>8.9645442183449777</v>
      </c>
      <c r="AX137" s="20">
        <v>5.5182594654037924</v>
      </c>
      <c r="AY137" s="20">
        <v>1.3110605978207674</v>
      </c>
      <c r="AZ137" s="20">
        <v>48.848142870869133</v>
      </c>
      <c r="BA137" s="20">
        <v>4.5861692780129077</v>
      </c>
      <c r="BB137" s="20">
        <v>0.33460686356842018</v>
      </c>
      <c r="BC137" s="20">
        <v>2.6264470464115259</v>
      </c>
      <c r="BD137" s="20">
        <v>1.8657287925171219E-2</v>
      </c>
      <c r="BE137" s="20">
        <v>0.4360967416768291</v>
      </c>
      <c r="BF137" s="20">
        <v>3.4936432595130142</v>
      </c>
      <c r="BG137" s="20">
        <v>6.9983303975495996</v>
      </c>
      <c r="BH137" s="20">
        <v>9.0470586417071353</v>
      </c>
      <c r="BI137" s="20">
        <v>0</v>
      </c>
      <c r="BJ137" s="20">
        <v>4.3799027084636135</v>
      </c>
      <c r="BK137" s="20">
        <v>0.29518595261713548</v>
      </c>
      <c r="BL137" s="20">
        <v>1.5724092463615873</v>
      </c>
      <c r="BM137" s="20">
        <v>2.0143580372938183</v>
      </c>
      <c r="BN137" s="20">
        <v>7.2766049063282825</v>
      </c>
      <c r="BO137" s="20">
        <v>0.16086732709531207</v>
      </c>
      <c r="BP137" s="20">
        <v>9.1363187754561732</v>
      </c>
      <c r="BQ137" s="20">
        <v>2.4461079200950291</v>
      </c>
      <c r="BR137" s="20">
        <v>5.8412831804572409</v>
      </c>
      <c r="BS137" s="20">
        <v>10.539059763776844</v>
      </c>
      <c r="BT137" s="20">
        <v>0.17703187116350916</v>
      </c>
      <c r="BU137" s="20">
        <v>17.232510494994585</v>
      </c>
      <c r="BV137" s="20">
        <v>0.56865548376894781</v>
      </c>
      <c r="BW137" s="20">
        <v>1.560905800945523</v>
      </c>
      <c r="BX137" s="20">
        <v>3.2271177465968601E-3</v>
      </c>
      <c r="BY137" s="20">
        <v>0.15841884348257873</v>
      </c>
      <c r="BZ137" s="20">
        <v>0.83038639584335994</v>
      </c>
      <c r="CA137" s="20">
        <v>0.38887487324702402</v>
      </c>
      <c r="CB137" s="20">
        <v>0.22543668174946183</v>
      </c>
      <c r="CC137" s="20">
        <v>4.0047198526438228</v>
      </c>
      <c r="CD137" s="20">
        <v>1.2166207235472974</v>
      </c>
      <c r="CE137" s="20">
        <v>18.952342455216137</v>
      </c>
      <c r="CF137" s="20">
        <v>6.474708920390591</v>
      </c>
      <c r="CG137" s="20">
        <v>139.93947706448631</v>
      </c>
      <c r="CH137" s="20">
        <v>12.674898573215994</v>
      </c>
      <c r="CI137" s="20">
        <v>9.3147853366172502</v>
      </c>
      <c r="CJ137" s="20">
        <v>4.3097929135632471</v>
      </c>
      <c r="CK137" s="20">
        <v>0.56610075355124478</v>
      </c>
      <c r="CL137" s="20">
        <v>29.315075695832888</v>
      </c>
      <c r="CM137" s="20">
        <v>0.54251034349344041</v>
      </c>
      <c r="CN137" s="20">
        <v>552.25647228908952</v>
      </c>
      <c r="CO137" s="20">
        <v>31.210159904493128</v>
      </c>
      <c r="CP137" s="20">
        <v>1.1835546286376506</v>
      </c>
      <c r="CQ137" s="20">
        <v>8.2362364291868211</v>
      </c>
      <c r="CR137" s="20">
        <v>0.1136636795896936</v>
      </c>
      <c r="CS137" s="20">
        <v>15.806734087695208</v>
      </c>
      <c r="CT137" s="20">
        <v>35.176054913239604</v>
      </c>
      <c r="CU137" s="20">
        <v>20.863004505497567</v>
      </c>
      <c r="CV137" s="20">
        <v>10.674635931934857</v>
      </c>
      <c r="CW137" s="20">
        <v>2.6257735489237741</v>
      </c>
      <c r="CX137" s="20">
        <v>38.926484495723507</v>
      </c>
      <c r="CY137" s="20">
        <v>87.868225622655444</v>
      </c>
      <c r="CZ137" s="20">
        <v>6.8801291309354786</v>
      </c>
      <c r="DA137" s="20">
        <v>247.29051094330964</v>
      </c>
      <c r="DB137" s="20">
        <v>18.135462155022704</v>
      </c>
      <c r="DC137" s="20">
        <v>358.09053561033795</v>
      </c>
      <c r="DD137" s="20">
        <v>102.24540517484107</v>
      </c>
      <c r="DE137" s="20">
        <v>67.917052713565667</v>
      </c>
      <c r="DF137" s="20">
        <v>63.738213352515523</v>
      </c>
      <c r="DG137" s="20">
        <v>63.293157173570727</v>
      </c>
      <c r="DH137" s="20">
        <v>13.937917425267866</v>
      </c>
      <c r="DI137" s="20">
        <v>10.871462159893046</v>
      </c>
      <c r="DJ137" s="20">
        <v>7.7328212758423636</v>
      </c>
      <c r="DK137" s="20">
        <v>16.486112230158408</v>
      </c>
      <c r="DL137" s="20">
        <v>10.925623382374672</v>
      </c>
      <c r="DM137" s="20">
        <v>61.863614853959128</v>
      </c>
      <c r="DN137" s="20">
        <v>8.6002922850079884</v>
      </c>
      <c r="DO137" s="20">
        <v>2.0071526226113345</v>
      </c>
      <c r="DP137" s="20">
        <v>38.92126841049533</v>
      </c>
      <c r="DQ137" s="20">
        <v>1.122162868348185</v>
      </c>
      <c r="DR137" s="20">
        <v>15.54298367128473</v>
      </c>
      <c r="DS137" s="20">
        <v>6.1624448870801576</v>
      </c>
      <c r="DT137" s="20">
        <v>1.4255349145260197</v>
      </c>
      <c r="DU137" s="20">
        <v>32.387581948228501</v>
      </c>
      <c r="DV137" s="20">
        <v>133.82791991459905</v>
      </c>
      <c r="DW137" s="20">
        <v>10.0940862381283</v>
      </c>
      <c r="DX137" s="20">
        <v>1.1658443860841157</v>
      </c>
      <c r="DY137" s="20">
        <v>105.71958040386141</v>
      </c>
      <c r="DZ137" s="20">
        <v>82.187489317558658</v>
      </c>
      <c r="EA137" s="20">
        <v>13.152408419583601</v>
      </c>
      <c r="EB137" s="20">
        <v>14.064355227465466</v>
      </c>
      <c r="EC137" s="20">
        <v>10.807746589409264</v>
      </c>
      <c r="ED137" s="20">
        <v>0.61743490780115651</v>
      </c>
      <c r="EE137" s="20">
        <v>17.56167795951804</v>
      </c>
      <c r="EF137" s="20">
        <v>0.84756963195298196</v>
      </c>
      <c r="EG137" s="20">
        <v>3.523625093445125</v>
      </c>
      <c r="EH137" s="20">
        <v>0</v>
      </c>
      <c r="EI137" s="18">
        <f t="shared" si="16"/>
        <v>2824.5464013895839</v>
      </c>
      <c r="EJ137" s="20">
        <v>9.1461667724877085</v>
      </c>
      <c r="EK137" s="20">
        <v>0</v>
      </c>
      <c r="EL137" s="20">
        <v>0</v>
      </c>
      <c r="EM137" s="20">
        <v>0</v>
      </c>
      <c r="EN137" s="20">
        <v>0</v>
      </c>
      <c r="EO137" s="20">
        <v>0</v>
      </c>
      <c r="EP137" s="20">
        <v>0</v>
      </c>
      <c r="EQ137" s="20">
        <v>0</v>
      </c>
      <c r="ER137" s="20">
        <v>0</v>
      </c>
      <c r="ES137" s="20">
        <v>0</v>
      </c>
      <c r="ET137" s="20">
        <v>0</v>
      </c>
      <c r="EU137" s="20">
        <v>24761.565474830226</v>
      </c>
      <c r="EV137" s="20">
        <v>0</v>
      </c>
      <c r="EW137" s="20">
        <v>0</v>
      </c>
      <c r="EX137" s="20">
        <v>293.59143125792986</v>
      </c>
      <c r="EY137" s="20">
        <v>0</v>
      </c>
      <c r="EZ137" s="20">
        <v>0</v>
      </c>
      <c r="FA137" s="20">
        <v>0</v>
      </c>
      <c r="FB137" s="20">
        <v>0</v>
      </c>
      <c r="FC137" s="20">
        <v>0</v>
      </c>
      <c r="FD137" s="20">
        <v>0</v>
      </c>
      <c r="FE137" s="20">
        <v>0</v>
      </c>
      <c r="FF137" s="20">
        <v>0</v>
      </c>
      <c r="FG137" s="18">
        <f t="shared" si="11"/>
        <v>25064.303072860643</v>
      </c>
      <c r="FH137" s="17">
        <f t="shared" si="17"/>
        <v>27888.849474250226</v>
      </c>
      <c r="FI137" s="28"/>
      <c r="FK137" s="17">
        <v>27888.849474250226</v>
      </c>
      <c r="FL137" s="29">
        <f t="shared" si="12"/>
        <v>0</v>
      </c>
      <c r="FN137" s="20">
        <f t="shared" si="13"/>
        <v>0</v>
      </c>
      <c r="FO137" s="20">
        <f t="shared" si="14"/>
        <v>0</v>
      </c>
      <c r="FP137" s="20">
        <f t="shared" si="15"/>
        <v>0</v>
      </c>
    </row>
    <row r="138" spans="1:172" s="7" customFormat="1" ht="21.95" customHeight="1" thickBot="1" x14ac:dyDescent="0.25">
      <c r="A138" s="12" t="s">
        <v>338</v>
      </c>
      <c r="B138" s="12" t="s">
        <v>339</v>
      </c>
      <c r="C138" s="20">
        <v>6.4670775328710475E-2</v>
      </c>
      <c r="D138" s="20">
        <v>2.1213228337256172E-2</v>
      </c>
      <c r="E138" s="20">
        <v>4.4212666845321311E-2</v>
      </c>
      <c r="F138" s="20">
        <v>0.48642918785500677</v>
      </c>
      <c r="G138" s="20">
        <v>0.48338547619320765</v>
      </c>
      <c r="H138" s="20">
        <v>1.6855602359595689</v>
      </c>
      <c r="I138" s="20">
        <v>0.16086617127536362</v>
      </c>
      <c r="J138" s="20">
        <v>7.3113726452335423E-2</v>
      </c>
      <c r="K138" s="20">
        <v>0.20849124407447955</v>
      </c>
      <c r="L138" s="20">
        <v>1.5263638355529063</v>
      </c>
      <c r="M138" s="20">
        <v>1.3501850778834967</v>
      </c>
      <c r="N138" s="20">
        <v>17.45685554946612</v>
      </c>
      <c r="O138" s="20">
        <v>4.8734046563479376</v>
      </c>
      <c r="P138" s="20">
        <v>12.113927545796392</v>
      </c>
      <c r="Q138" s="20">
        <v>1.1057281596869106</v>
      </c>
      <c r="R138" s="20">
        <v>61.489367652378505</v>
      </c>
      <c r="S138" s="20">
        <v>2.4612792985148433</v>
      </c>
      <c r="T138" s="20">
        <v>2.0218155895702754</v>
      </c>
      <c r="U138" s="20">
        <v>5.1057257376360141</v>
      </c>
      <c r="V138" s="20">
        <v>1.8532898974574878</v>
      </c>
      <c r="W138" s="20">
        <v>29.773537178702156</v>
      </c>
      <c r="X138" s="20">
        <v>70.740298887631582</v>
      </c>
      <c r="Y138" s="20">
        <v>6.9078022221987094</v>
      </c>
      <c r="Z138" s="20">
        <v>9.7156927000520703</v>
      </c>
      <c r="AA138" s="20">
        <v>0.4010802020412414</v>
      </c>
      <c r="AB138" s="20">
        <v>487.32065545734866</v>
      </c>
      <c r="AC138" s="20">
        <v>7.3321913616244379</v>
      </c>
      <c r="AD138" s="20">
        <v>1.7183547502464505</v>
      </c>
      <c r="AE138" s="20">
        <v>16.345337888743916</v>
      </c>
      <c r="AF138" s="20">
        <v>28.975295565581561</v>
      </c>
      <c r="AG138" s="20">
        <v>4.794165262669027E-2</v>
      </c>
      <c r="AH138" s="20">
        <v>1.1421709258861283</v>
      </c>
      <c r="AI138" s="20">
        <v>40.345503460863618</v>
      </c>
      <c r="AJ138" s="20">
        <v>212.0625169200944</v>
      </c>
      <c r="AK138" s="20">
        <v>229.01504293861237</v>
      </c>
      <c r="AL138" s="20">
        <v>282.04095210496325</v>
      </c>
      <c r="AM138" s="20">
        <v>43.426357615223509</v>
      </c>
      <c r="AN138" s="20">
        <v>146.1426532309645</v>
      </c>
      <c r="AO138" s="20">
        <v>22.751397387679248</v>
      </c>
      <c r="AP138" s="20">
        <v>894.91817288314212</v>
      </c>
      <c r="AQ138" s="20">
        <v>524.05057693301694</v>
      </c>
      <c r="AR138" s="20">
        <v>76.47940237847655</v>
      </c>
      <c r="AS138" s="20">
        <v>63.873442262473411</v>
      </c>
      <c r="AT138" s="20">
        <v>79.178718177569039</v>
      </c>
      <c r="AU138" s="20">
        <v>68.244586735464864</v>
      </c>
      <c r="AV138" s="20">
        <v>142.71916700802609</v>
      </c>
      <c r="AW138" s="20">
        <v>362.3339403725891</v>
      </c>
      <c r="AX138" s="20">
        <v>43.459546890200073</v>
      </c>
      <c r="AY138" s="20">
        <v>11.254617102896329</v>
      </c>
      <c r="AZ138" s="20">
        <v>201.88852850828189</v>
      </c>
      <c r="BA138" s="20">
        <v>118.89170753697208</v>
      </c>
      <c r="BB138" s="20">
        <v>35.338331001043784</v>
      </c>
      <c r="BC138" s="20">
        <v>27.598190093440081</v>
      </c>
      <c r="BD138" s="20">
        <v>23.691615807174067</v>
      </c>
      <c r="BE138" s="20">
        <v>3.6829474227204333</v>
      </c>
      <c r="BF138" s="20">
        <v>101.59001337991606</v>
      </c>
      <c r="BG138" s="20">
        <v>414.02165891726014</v>
      </c>
      <c r="BH138" s="20">
        <v>301.15747109366129</v>
      </c>
      <c r="BI138" s="20">
        <v>0</v>
      </c>
      <c r="BJ138" s="20">
        <v>102.92752607118933</v>
      </c>
      <c r="BK138" s="20">
        <v>83.652068922259261</v>
      </c>
      <c r="BL138" s="20">
        <v>57.184009597497173</v>
      </c>
      <c r="BM138" s="20">
        <v>33.743741070145781</v>
      </c>
      <c r="BN138" s="20">
        <v>211.68930021333566</v>
      </c>
      <c r="BO138" s="20">
        <v>12.011315750710196</v>
      </c>
      <c r="BP138" s="20">
        <v>163.96071051721538</v>
      </c>
      <c r="BQ138" s="20">
        <v>243.8554292643887</v>
      </c>
      <c r="BR138" s="20">
        <v>283.71118526739787</v>
      </c>
      <c r="BS138" s="20">
        <v>55.723233816877361</v>
      </c>
      <c r="BT138" s="20">
        <v>19.777649931941141</v>
      </c>
      <c r="BU138" s="20">
        <v>198.93980690421554</v>
      </c>
      <c r="BV138" s="20">
        <v>138.17804864655557</v>
      </c>
      <c r="BW138" s="20">
        <v>1058.2306585568506</v>
      </c>
      <c r="BX138" s="20">
        <v>733.48056754048025</v>
      </c>
      <c r="BY138" s="20">
        <v>14.599671254433979</v>
      </c>
      <c r="BZ138" s="20">
        <v>1271.5233144531071</v>
      </c>
      <c r="CA138" s="20">
        <v>4.7798560154433449</v>
      </c>
      <c r="CB138" s="20">
        <v>0.70001304369776574</v>
      </c>
      <c r="CC138" s="20">
        <v>81.359088872627183</v>
      </c>
      <c r="CD138" s="20">
        <v>705.68053207531739</v>
      </c>
      <c r="CE138" s="20">
        <v>1498.0539156195605</v>
      </c>
      <c r="CF138" s="20">
        <v>618.34389803617933</v>
      </c>
      <c r="CG138" s="20">
        <v>1316.6182825929063</v>
      </c>
      <c r="CH138" s="20">
        <v>344.1972810149353</v>
      </c>
      <c r="CI138" s="20">
        <v>93.230245506682735</v>
      </c>
      <c r="CJ138" s="20">
        <v>1082.0928704795672</v>
      </c>
      <c r="CK138" s="20">
        <v>169.47368662308028</v>
      </c>
      <c r="CL138" s="20">
        <v>2290.6606887962107</v>
      </c>
      <c r="CM138" s="20">
        <v>335.65879345617572</v>
      </c>
      <c r="CN138" s="20">
        <v>10024.361961096934</v>
      </c>
      <c r="CO138" s="20">
        <v>255.47056241341497</v>
      </c>
      <c r="CP138" s="20">
        <v>1.5376627253609385</v>
      </c>
      <c r="CQ138" s="20">
        <v>116.05356817359261</v>
      </c>
      <c r="CR138" s="20">
        <v>16.327818292207645</v>
      </c>
      <c r="CS138" s="20">
        <v>540.47147009415107</v>
      </c>
      <c r="CT138" s="20">
        <v>111.75169674509517</v>
      </c>
      <c r="CU138" s="20">
        <v>208.83273624641322</v>
      </c>
      <c r="CV138" s="20">
        <v>277.31082593076223</v>
      </c>
      <c r="CW138" s="20">
        <v>164.4710490938881</v>
      </c>
      <c r="CX138" s="20">
        <v>1055.6344078352558</v>
      </c>
      <c r="CY138" s="20">
        <v>1212.8377643497743</v>
      </c>
      <c r="CZ138" s="20">
        <v>148.22027976180686</v>
      </c>
      <c r="DA138" s="20">
        <v>1224.8587914683274</v>
      </c>
      <c r="DB138" s="20">
        <v>975.50692264480176</v>
      </c>
      <c r="DC138" s="20">
        <v>4830.0561959805373</v>
      </c>
      <c r="DD138" s="20">
        <v>910.49377532407209</v>
      </c>
      <c r="DE138" s="20">
        <v>581.43941956002868</v>
      </c>
      <c r="DF138" s="20">
        <v>659.20790781599305</v>
      </c>
      <c r="DG138" s="20">
        <v>746.38414459146384</v>
      </c>
      <c r="DH138" s="20">
        <v>1202.3105350947806</v>
      </c>
      <c r="DI138" s="20">
        <v>1442.4998646108349</v>
      </c>
      <c r="DJ138" s="20">
        <v>1966.0417949486528</v>
      </c>
      <c r="DK138" s="20">
        <v>903.04427054240205</v>
      </c>
      <c r="DL138" s="20">
        <v>971.55823760391036</v>
      </c>
      <c r="DM138" s="20">
        <v>1136.7485314889793</v>
      </c>
      <c r="DN138" s="20">
        <v>182.44647284197004</v>
      </c>
      <c r="DO138" s="20">
        <v>14.727721781101149</v>
      </c>
      <c r="DP138" s="20">
        <v>354.7486279511163</v>
      </c>
      <c r="DQ138" s="20">
        <v>188.24465902787381</v>
      </c>
      <c r="DR138" s="20">
        <v>919.27368386284149</v>
      </c>
      <c r="DS138" s="20">
        <v>1494.1761851249028</v>
      </c>
      <c r="DT138" s="20">
        <v>158.36504244614062</v>
      </c>
      <c r="DU138" s="20">
        <v>4258.8139119470379</v>
      </c>
      <c r="DV138" s="20">
        <v>5130.2541937719643</v>
      </c>
      <c r="DW138" s="20">
        <v>741.52279167963661</v>
      </c>
      <c r="DX138" s="20">
        <v>182.03339464921225</v>
      </c>
      <c r="DY138" s="20">
        <v>22129.108648446268</v>
      </c>
      <c r="DZ138" s="20">
        <v>5643.5523748523365</v>
      </c>
      <c r="EA138" s="20">
        <v>469.95145037012628</v>
      </c>
      <c r="EB138" s="20">
        <v>2519.8691152020224</v>
      </c>
      <c r="EC138" s="20">
        <v>371.19918658363139</v>
      </c>
      <c r="ED138" s="20">
        <v>9.517376768182821</v>
      </c>
      <c r="EE138" s="20">
        <v>1453.8347836623475</v>
      </c>
      <c r="EF138" s="20">
        <v>20.784812019943043</v>
      </c>
      <c r="EG138" s="20">
        <v>27.604880686267112</v>
      </c>
      <c r="EH138" s="20">
        <v>0</v>
      </c>
      <c r="EI138" s="18">
        <f t="shared" si="16"/>
        <v>96422.662200687351</v>
      </c>
      <c r="EJ138" s="20">
        <v>656676.70282706933</v>
      </c>
      <c r="EK138" s="20">
        <v>231.06186882882255</v>
      </c>
      <c r="EL138" s="20">
        <v>0</v>
      </c>
      <c r="EM138" s="20">
        <v>0</v>
      </c>
      <c r="EN138" s="20">
        <v>0</v>
      </c>
      <c r="EO138" s="20">
        <v>0</v>
      </c>
      <c r="EP138" s="20">
        <v>0</v>
      </c>
      <c r="EQ138" s="20">
        <v>0</v>
      </c>
      <c r="ER138" s="20">
        <v>0</v>
      </c>
      <c r="ES138" s="20">
        <v>0</v>
      </c>
      <c r="ET138" s="20">
        <v>0</v>
      </c>
      <c r="EU138" s="20">
        <v>1328002.5480157551</v>
      </c>
      <c r="EV138" s="20">
        <v>174.1690851827309</v>
      </c>
      <c r="EW138" s="20">
        <v>91.797866938872829</v>
      </c>
      <c r="EX138" s="20">
        <v>13817.162166135655</v>
      </c>
      <c r="EY138" s="20">
        <v>0</v>
      </c>
      <c r="EZ138" s="20">
        <v>2349.6120800010203</v>
      </c>
      <c r="FA138" s="20">
        <v>8697.6448755773654</v>
      </c>
      <c r="FB138" s="20">
        <v>0</v>
      </c>
      <c r="FC138" s="20">
        <v>840.56446623627812</v>
      </c>
      <c r="FD138" s="20">
        <v>5960.8992574248423</v>
      </c>
      <c r="FE138" s="20">
        <v>10696.750906598038</v>
      </c>
      <c r="FF138" s="20">
        <v>38.629041380458638</v>
      </c>
      <c r="FG138" s="18">
        <f t="shared" si="11"/>
        <v>2027577.5424571286</v>
      </c>
      <c r="FH138" s="17">
        <f t="shared" si="17"/>
        <v>2124000.2046578159</v>
      </c>
      <c r="FI138" s="28"/>
      <c r="FK138" s="17">
        <v>2124000.2046578159</v>
      </c>
      <c r="FL138" s="29">
        <f t="shared" si="12"/>
        <v>0</v>
      </c>
      <c r="FN138" s="20">
        <f t="shared" si="13"/>
        <v>231.06186882882255</v>
      </c>
      <c r="FO138" s="20">
        <f t="shared" si="14"/>
        <v>0</v>
      </c>
      <c r="FP138" s="20">
        <f t="shared" si="15"/>
        <v>28584.100627218002</v>
      </c>
    </row>
    <row r="139" spans="1:172" s="7" customFormat="1" ht="21.95" customHeight="1" thickBot="1" x14ac:dyDescent="0.25">
      <c r="A139" s="12" t="s">
        <v>340</v>
      </c>
      <c r="B139" s="12" t="s">
        <v>341</v>
      </c>
      <c r="C139" s="20">
        <v>2.0315432902613013</v>
      </c>
      <c r="D139" s="20">
        <v>0.66168532732441543</v>
      </c>
      <c r="E139" s="20">
        <v>0.85563324052930223</v>
      </c>
      <c r="F139" s="20">
        <v>14.633754508366433</v>
      </c>
      <c r="G139" s="20">
        <v>5.1424575252325759</v>
      </c>
      <c r="H139" s="20">
        <v>13.731941032322569</v>
      </c>
      <c r="I139" s="20">
        <v>3.9061828263696645</v>
      </c>
      <c r="J139" s="20">
        <v>2.1243969585340721</v>
      </c>
      <c r="K139" s="20">
        <v>6.5847043133703496</v>
      </c>
      <c r="L139" s="20">
        <v>27.033379343729486</v>
      </c>
      <c r="M139" s="20">
        <v>11.267898665770325</v>
      </c>
      <c r="N139" s="20">
        <v>36.474096503160403</v>
      </c>
      <c r="O139" s="20">
        <v>43.641426323644218</v>
      </c>
      <c r="P139" s="20">
        <v>85.046356697415732</v>
      </c>
      <c r="Q139" s="20">
        <v>3.598828976712602</v>
      </c>
      <c r="R139" s="20">
        <v>135.83997137608605</v>
      </c>
      <c r="S139" s="20">
        <v>9.427242477705926</v>
      </c>
      <c r="T139" s="20">
        <v>26.131997108580727</v>
      </c>
      <c r="U139" s="20">
        <v>10.754119283216381</v>
      </c>
      <c r="V139" s="20">
        <v>6.3536424265023204</v>
      </c>
      <c r="W139" s="20">
        <v>10.813999154466559</v>
      </c>
      <c r="X139" s="20">
        <v>580.26062547107995</v>
      </c>
      <c r="Y139" s="20">
        <v>97.349690183057675</v>
      </c>
      <c r="Z139" s="20">
        <v>133.19057270063442</v>
      </c>
      <c r="AA139" s="20">
        <v>8.0303179247882213</v>
      </c>
      <c r="AB139" s="20">
        <v>25.301927220731436</v>
      </c>
      <c r="AC139" s="20">
        <v>4.21425684189487</v>
      </c>
      <c r="AD139" s="20">
        <v>5.5759787423893012</v>
      </c>
      <c r="AE139" s="20">
        <v>11.720670264792661</v>
      </c>
      <c r="AF139" s="20">
        <v>25.72453773893071</v>
      </c>
      <c r="AG139" s="20">
        <v>0.16970306390213133</v>
      </c>
      <c r="AH139" s="20">
        <v>1.4115067770964478</v>
      </c>
      <c r="AI139" s="20">
        <v>79.890938139818772</v>
      </c>
      <c r="AJ139" s="20">
        <v>74.69733384340995</v>
      </c>
      <c r="AK139" s="20">
        <v>5.5035967784935735</v>
      </c>
      <c r="AL139" s="20">
        <v>57.681705239167663</v>
      </c>
      <c r="AM139" s="20">
        <v>123.55770428925499</v>
      </c>
      <c r="AN139" s="20">
        <v>107.46356255571335</v>
      </c>
      <c r="AO139" s="20">
        <v>45.889635873951882</v>
      </c>
      <c r="AP139" s="20">
        <v>79.937049225227483</v>
      </c>
      <c r="AQ139" s="20">
        <v>151.66122169640175</v>
      </c>
      <c r="AR139" s="20">
        <v>76.672366177365561</v>
      </c>
      <c r="AS139" s="20">
        <v>6.8510281562758575</v>
      </c>
      <c r="AT139" s="20">
        <v>20.559803739827775</v>
      </c>
      <c r="AU139" s="20">
        <v>35.552862095034996</v>
      </c>
      <c r="AV139" s="20">
        <v>15.221732930056977</v>
      </c>
      <c r="AW139" s="20">
        <v>88.636087208049361</v>
      </c>
      <c r="AX139" s="20">
        <v>100.53828216156928</v>
      </c>
      <c r="AY139" s="20">
        <v>8.4722708436051999</v>
      </c>
      <c r="AZ139" s="20">
        <v>318.62381677030203</v>
      </c>
      <c r="BA139" s="20">
        <v>27.057824759123172</v>
      </c>
      <c r="BB139" s="20">
        <v>82.242202059030575</v>
      </c>
      <c r="BC139" s="20">
        <v>138.30619936096667</v>
      </c>
      <c r="BD139" s="20">
        <v>11.633310342559311</v>
      </c>
      <c r="BE139" s="20">
        <v>8.2496367243508075</v>
      </c>
      <c r="BF139" s="20">
        <v>32.389492536428143</v>
      </c>
      <c r="BG139" s="20">
        <v>252.21551518949201</v>
      </c>
      <c r="BH139" s="20">
        <v>80.729522938426754</v>
      </c>
      <c r="BI139" s="20">
        <v>0</v>
      </c>
      <c r="BJ139" s="20">
        <v>72.432259251211548</v>
      </c>
      <c r="BK139" s="20">
        <v>2.9644784599151355</v>
      </c>
      <c r="BL139" s="20">
        <v>117.66350113365165</v>
      </c>
      <c r="BM139" s="20">
        <v>46.468521032483842</v>
      </c>
      <c r="BN139" s="20">
        <v>106.60366886720749</v>
      </c>
      <c r="BO139" s="20">
        <v>3.442533079381203</v>
      </c>
      <c r="BP139" s="20">
        <v>325.89434605760249</v>
      </c>
      <c r="BQ139" s="20">
        <v>23.341254438317758</v>
      </c>
      <c r="BR139" s="20">
        <v>84.359365404114129</v>
      </c>
      <c r="BS139" s="20">
        <v>60.805717917110599</v>
      </c>
      <c r="BT139" s="20">
        <v>14.894434536461151</v>
      </c>
      <c r="BU139" s="20">
        <v>141.6223687175798</v>
      </c>
      <c r="BV139" s="20">
        <v>34.383284891837661</v>
      </c>
      <c r="BW139" s="20">
        <v>27.393876779462111</v>
      </c>
      <c r="BX139" s="20">
        <v>5.8661886966436864E-2</v>
      </c>
      <c r="BY139" s="20">
        <v>1.5666343214757628</v>
      </c>
      <c r="BZ139" s="20">
        <v>66.338623688778554</v>
      </c>
      <c r="CA139" s="20">
        <v>5.6668911516634317</v>
      </c>
      <c r="CB139" s="20">
        <v>1.1395141012577388</v>
      </c>
      <c r="CC139" s="20">
        <v>60.011864830440501</v>
      </c>
      <c r="CD139" s="20">
        <v>10.420168264800751</v>
      </c>
      <c r="CE139" s="20">
        <v>83.520470748718353</v>
      </c>
      <c r="CF139" s="20">
        <v>70.408273063129641</v>
      </c>
      <c r="CG139" s="20">
        <v>405.08348766616314</v>
      </c>
      <c r="CH139" s="20">
        <v>67.730255354041788</v>
      </c>
      <c r="CI139" s="20">
        <v>50.049282014699038</v>
      </c>
      <c r="CJ139" s="20">
        <v>487.96577102727713</v>
      </c>
      <c r="CK139" s="20">
        <v>63.296357251802554</v>
      </c>
      <c r="CL139" s="20">
        <v>381.4632363003854</v>
      </c>
      <c r="CM139" s="20">
        <v>326.01415309861159</v>
      </c>
      <c r="CN139" s="20">
        <v>2186.3499240260935</v>
      </c>
      <c r="CO139" s="20">
        <v>143.96639933653447</v>
      </c>
      <c r="CP139" s="20">
        <v>5.8710981656933994</v>
      </c>
      <c r="CQ139" s="20">
        <v>94.779282884251671</v>
      </c>
      <c r="CR139" s="20">
        <v>63.772781869542563</v>
      </c>
      <c r="CS139" s="20">
        <v>141.59249431419838</v>
      </c>
      <c r="CT139" s="20">
        <v>157.75875805837444</v>
      </c>
      <c r="CU139" s="20">
        <v>116.66965350272193</v>
      </c>
      <c r="CV139" s="20">
        <v>61.12866556863478</v>
      </c>
      <c r="CW139" s="20">
        <v>11.921130714990831</v>
      </c>
      <c r="CX139" s="20">
        <v>871.05945276917657</v>
      </c>
      <c r="CY139" s="20">
        <v>612.87743462106982</v>
      </c>
      <c r="CZ139" s="20">
        <v>54.90924222599164</v>
      </c>
      <c r="DA139" s="20">
        <v>1172.7393687853175</v>
      </c>
      <c r="DB139" s="20">
        <v>65.883476542479144</v>
      </c>
      <c r="DC139" s="20">
        <v>1575.6554544718583</v>
      </c>
      <c r="DD139" s="20">
        <v>508.85305282927959</v>
      </c>
      <c r="DE139" s="20">
        <v>328.36857963401451</v>
      </c>
      <c r="DF139" s="20">
        <v>296.42549096264298</v>
      </c>
      <c r="DG139" s="20">
        <v>329.24473478175167</v>
      </c>
      <c r="DH139" s="20">
        <v>46.577240309873289</v>
      </c>
      <c r="DI139" s="20">
        <v>44.480361576540865</v>
      </c>
      <c r="DJ139" s="20">
        <v>1700.9252100715812</v>
      </c>
      <c r="DK139" s="20">
        <v>69.928699969777398</v>
      </c>
      <c r="DL139" s="20">
        <v>1793.5654687712474</v>
      </c>
      <c r="DM139" s="20">
        <v>336.69050981223251</v>
      </c>
      <c r="DN139" s="20">
        <v>38.121029482103367</v>
      </c>
      <c r="DO139" s="20">
        <v>288.96061668007098</v>
      </c>
      <c r="DP139" s="20">
        <v>193.93717527912366</v>
      </c>
      <c r="DQ139" s="20">
        <v>4.4144370041295806</v>
      </c>
      <c r="DR139" s="20">
        <v>82.144311606112325</v>
      </c>
      <c r="DS139" s="20">
        <v>261.11926533781701</v>
      </c>
      <c r="DT139" s="20">
        <v>17.692878673113292</v>
      </c>
      <c r="DU139" s="20">
        <v>124.7296183439416</v>
      </c>
      <c r="DV139" s="20">
        <v>657.49577755345717</v>
      </c>
      <c r="DW139" s="20">
        <v>56.313698785571056</v>
      </c>
      <c r="DX139" s="20">
        <v>5.5847538443107911</v>
      </c>
      <c r="DY139" s="20">
        <v>730.20499434611952</v>
      </c>
      <c r="DZ139" s="20">
        <v>24082.127754832498</v>
      </c>
      <c r="EA139" s="20">
        <v>85.212152157661848</v>
      </c>
      <c r="EB139" s="20">
        <v>160.1564730510662</v>
      </c>
      <c r="EC139" s="20">
        <v>41.104885629634062</v>
      </c>
      <c r="ED139" s="20">
        <v>2.207981204340566</v>
      </c>
      <c r="EE139" s="20">
        <v>65.558579408114255</v>
      </c>
      <c r="EF139" s="20">
        <v>25.265568831807819</v>
      </c>
      <c r="EG139" s="20">
        <v>434.65972991718729</v>
      </c>
      <c r="EH139" s="20">
        <v>0</v>
      </c>
      <c r="EI139" s="18">
        <f t="shared" si="16"/>
        <v>46671.248649803092</v>
      </c>
      <c r="EJ139" s="20">
        <v>633851.90242729371</v>
      </c>
      <c r="EK139" s="20">
        <v>270.15265779536065</v>
      </c>
      <c r="EL139" s="20">
        <v>1181.1385076265831</v>
      </c>
      <c r="EM139" s="20">
        <v>0</v>
      </c>
      <c r="EN139" s="20">
        <v>0</v>
      </c>
      <c r="EO139" s="20">
        <v>0</v>
      </c>
      <c r="EP139" s="20">
        <v>0</v>
      </c>
      <c r="EQ139" s="20">
        <v>0</v>
      </c>
      <c r="ER139" s="20">
        <v>0</v>
      </c>
      <c r="ES139" s="20">
        <v>0</v>
      </c>
      <c r="ET139" s="20">
        <v>0</v>
      </c>
      <c r="EU139" s="20">
        <v>1198312.8102700748</v>
      </c>
      <c r="EV139" s="20">
        <v>1185.89444585609</v>
      </c>
      <c r="EW139" s="20">
        <v>-11.33040326410619</v>
      </c>
      <c r="EX139" s="20">
        <v>4946.2671808554442</v>
      </c>
      <c r="EY139" s="20">
        <v>12.623933836984897</v>
      </c>
      <c r="EZ139" s="20">
        <v>6551.1479486150674</v>
      </c>
      <c r="FA139" s="20">
        <v>4890.6709549025718</v>
      </c>
      <c r="FB139" s="20">
        <v>110.11655800740255</v>
      </c>
      <c r="FC139" s="20">
        <v>2670.4167383435088</v>
      </c>
      <c r="FD139" s="20">
        <v>51843.717900435266</v>
      </c>
      <c r="FE139" s="20">
        <v>1455.9581604635907</v>
      </c>
      <c r="FF139" s="20">
        <v>234.47307681281882</v>
      </c>
      <c r="FG139" s="18">
        <f t="shared" si="11"/>
        <v>1907505.9603576548</v>
      </c>
      <c r="FH139" s="17">
        <f t="shared" si="17"/>
        <v>1954177.2090074578</v>
      </c>
      <c r="FI139" s="28"/>
      <c r="FK139" s="17">
        <v>1954177.2090074585</v>
      </c>
      <c r="FL139" s="29">
        <f t="shared" si="12"/>
        <v>0</v>
      </c>
      <c r="FN139" s="20">
        <f t="shared" si="13"/>
        <v>1451.2911654219438</v>
      </c>
      <c r="FO139" s="20">
        <f t="shared" si="14"/>
        <v>0</v>
      </c>
      <c r="FP139" s="20">
        <f t="shared" si="15"/>
        <v>67756.501337580223</v>
      </c>
    </row>
    <row r="140" spans="1:172" s="7" customFormat="1" ht="21.95" customHeight="1" thickBot="1" x14ac:dyDescent="0.25">
      <c r="A140" s="12" t="s">
        <v>342</v>
      </c>
      <c r="B140" s="12" t="s">
        <v>343</v>
      </c>
      <c r="C140" s="20">
        <v>2.9144421747072425E-2</v>
      </c>
      <c r="D140" s="20">
        <v>9.4925056905442676E-3</v>
      </c>
      <c r="E140" s="20">
        <v>1.2196537184383915E-2</v>
      </c>
      <c r="F140" s="20">
        <v>0.20993513413149936</v>
      </c>
      <c r="G140" s="20">
        <v>7.2269243608071507E-2</v>
      </c>
      <c r="H140" s="20">
        <v>0.19431413278796264</v>
      </c>
      <c r="I140" s="20">
        <v>5.5412326329968495E-2</v>
      </c>
      <c r="J140" s="20">
        <v>3.0927785580462858E-2</v>
      </c>
      <c r="K140" s="20">
        <v>9.433838003251209E-2</v>
      </c>
      <c r="L140" s="20">
        <v>0.37768457197203081</v>
      </c>
      <c r="M140" s="20">
        <v>0.1616487290685526</v>
      </c>
      <c r="N140" s="20">
        <v>2.0165035492395353</v>
      </c>
      <c r="O140" s="20">
        <v>0.38634174759131118</v>
      </c>
      <c r="P140" s="20">
        <v>2.0733035076065529</v>
      </c>
      <c r="Q140" s="20">
        <v>8.2390404178325383E-2</v>
      </c>
      <c r="R140" s="20">
        <v>15.044014406062026</v>
      </c>
      <c r="S140" s="20">
        <v>0.27192602608326172</v>
      </c>
      <c r="T140" s="20">
        <v>0.35837869972549385</v>
      </c>
      <c r="U140" s="20">
        <v>0.56706769344225449</v>
      </c>
      <c r="V140" s="20">
        <v>0.41059665926706845</v>
      </c>
      <c r="W140" s="20">
        <v>7.1869095685469606</v>
      </c>
      <c r="X140" s="20">
        <v>3.8796482403347596</v>
      </c>
      <c r="Y140" s="20">
        <v>0.37656178375244248</v>
      </c>
      <c r="Z140" s="20">
        <v>90.060756844192312</v>
      </c>
      <c r="AA140" s="20">
        <v>6.2891558725079025E-2</v>
      </c>
      <c r="AB140" s="20">
        <v>44.79445823486494</v>
      </c>
      <c r="AC140" s="20">
        <v>2.658391115621787E-2</v>
      </c>
      <c r="AD140" s="20">
        <v>7.7025006794532835E-2</v>
      </c>
      <c r="AE140" s="20">
        <v>0.19413767969530563</v>
      </c>
      <c r="AF140" s="20">
        <v>21.739968179233593</v>
      </c>
      <c r="AG140" s="20">
        <v>4.7035747507414677E-5</v>
      </c>
      <c r="AH140" s="20">
        <v>0.3485302085577206</v>
      </c>
      <c r="AI140" s="20">
        <v>12.210827304427548</v>
      </c>
      <c r="AJ140" s="20">
        <v>16.347586275057225</v>
      </c>
      <c r="AK140" s="20">
        <v>0.31321030496095303</v>
      </c>
      <c r="AL140" s="20">
        <v>41.367567724506237</v>
      </c>
      <c r="AM140" s="20">
        <v>38.405209351966107</v>
      </c>
      <c r="AN140" s="20">
        <v>12.32017502661545</v>
      </c>
      <c r="AO140" s="20">
        <v>9.0019551897620413</v>
      </c>
      <c r="AP140" s="20">
        <v>13.71130850894567</v>
      </c>
      <c r="AQ140" s="20">
        <v>84.013515743516038</v>
      </c>
      <c r="AR140" s="20">
        <v>46.889801967462986</v>
      </c>
      <c r="AS140" s="20">
        <v>29.500423308821762</v>
      </c>
      <c r="AT140" s="20">
        <v>13.448744040624154</v>
      </c>
      <c r="AU140" s="20">
        <v>21.551449440311828</v>
      </c>
      <c r="AV140" s="20">
        <v>62.091048968438045</v>
      </c>
      <c r="AW140" s="20">
        <v>20.341830308908452</v>
      </c>
      <c r="AX140" s="20">
        <v>10.800483315352775</v>
      </c>
      <c r="AY140" s="20">
        <v>4.9203288705838286</v>
      </c>
      <c r="AZ140" s="20">
        <v>47.819290261857795</v>
      </c>
      <c r="BA140" s="20">
        <v>10.025978150324052</v>
      </c>
      <c r="BB140" s="20">
        <v>17.387199790959922</v>
      </c>
      <c r="BC140" s="20">
        <v>4.8387906015246145</v>
      </c>
      <c r="BD140" s="20">
        <v>0.45238032797925126</v>
      </c>
      <c r="BE140" s="20">
        <v>1.0974571213840398</v>
      </c>
      <c r="BF140" s="20">
        <v>6.0604788417940103</v>
      </c>
      <c r="BG140" s="20">
        <v>84.9465695411307</v>
      </c>
      <c r="BH140" s="20">
        <v>109.44795030284628</v>
      </c>
      <c r="BI140" s="20">
        <v>0</v>
      </c>
      <c r="BJ140" s="20">
        <v>4.9202057713643184</v>
      </c>
      <c r="BK140" s="20">
        <v>0.40904073458197965</v>
      </c>
      <c r="BL140" s="20">
        <v>5.2550322499180551</v>
      </c>
      <c r="BM140" s="20">
        <v>17.625564767110568</v>
      </c>
      <c r="BN140" s="20">
        <v>21.956414883851387</v>
      </c>
      <c r="BO140" s="20">
        <v>2.1669291257927887</v>
      </c>
      <c r="BP140" s="20">
        <v>39.988915425144697</v>
      </c>
      <c r="BQ140" s="20">
        <v>26.293428114196324</v>
      </c>
      <c r="BR140" s="20">
        <v>30.704611374897944</v>
      </c>
      <c r="BS140" s="20">
        <v>1.0598094162394363</v>
      </c>
      <c r="BT140" s="20">
        <v>1.8602082046180384</v>
      </c>
      <c r="BU140" s="20">
        <v>28.1712391258841</v>
      </c>
      <c r="BV140" s="20">
        <v>25.100183124664238</v>
      </c>
      <c r="BW140" s="20">
        <v>24.728342313190637</v>
      </c>
      <c r="BX140" s="20">
        <v>7.5852881432452044</v>
      </c>
      <c r="BY140" s="20">
        <v>3.4814352171932716</v>
      </c>
      <c r="BZ140" s="20">
        <v>14.231751373002933</v>
      </c>
      <c r="CA140" s="20">
        <v>0.72761599292449086</v>
      </c>
      <c r="CB140" s="20">
        <v>0.27700291139582228</v>
      </c>
      <c r="CC140" s="20">
        <v>20.872049874418934</v>
      </c>
      <c r="CD140" s="20">
        <v>264.32008871412211</v>
      </c>
      <c r="CE140" s="20">
        <v>17.65095334493822</v>
      </c>
      <c r="CF140" s="20">
        <v>27.279324599866225</v>
      </c>
      <c r="CG140" s="20">
        <v>207.0701665383221</v>
      </c>
      <c r="CH140" s="20">
        <v>13.728248639596101</v>
      </c>
      <c r="CI140" s="20">
        <v>12.542291159290762</v>
      </c>
      <c r="CJ140" s="20">
        <v>308.78225999344454</v>
      </c>
      <c r="CK140" s="20">
        <v>3.4359956426174878</v>
      </c>
      <c r="CL140" s="20">
        <v>47.02011597022814</v>
      </c>
      <c r="CM140" s="20">
        <v>26.937807975924795</v>
      </c>
      <c r="CN140" s="20">
        <v>1554.8077574495328</v>
      </c>
      <c r="CO140" s="20">
        <v>48.370087188862271</v>
      </c>
      <c r="CP140" s="20">
        <v>5.0422063473746703E-3</v>
      </c>
      <c r="CQ140" s="20">
        <v>15.737487087471342</v>
      </c>
      <c r="CR140" s="20">
        <v>2.672620009527173</v>
      </c>
      <c r="CS140" s="20">
        <v>105.82490151584226</v>
      </c>
      <c r="CT140" s="20">
        <v>9.8432997304352998</v>
      </c>
      <c r="CU140" s="20">
        <v>30.203597807207238</v>
      </c>
      <c r="CV140" s="20">
        <v>19.247383268112724</v>
      </c>
      <c r="CW140" s="20">
        <v>7.5929241406119337</v>
      </c>
      <c r="CX140" s="20">
        <v>1698.0508734095117</v>
      </c>
      <c r="CY140" s="20">
        <v>1025.8691643594664</v>
      </c>
      <c r="CZ140" s="20">
        <v>1588.2136394979932</v>
      </c>
      <c r="DA140" s="20">
        <v>180.98437611309885</v>
      </c>
      <c r="DB140" s="20">
        <v>32.912335070667559</v>
      </c>
      <c r="DC140" s="20">
        <v>600.12476876397682</v>
      </c>
      <c r="DD140" s="20">
        <v>232.06037143023724</v>
      </c>
      <c r="DE140" s="20">
        <v>11.435891255243259</v>
      </c>
      <c r="DF140" s="20">
        <v>13.522123585633125</v>
      </c>
      <c r="DG140" s="20">
        <v>139.31705381107693</v>
      </c>
      <c r="DH140" s="20">
        <v>37.684296584930244</v>
      </c>
      <c r="DI140" s="20">
        <v>33.109790379912418</v>
      </c>
      <c r="DJ140" s="20">
        <v>41.987027217281494</v>
      </c>
      <c r="DK140" s="20">
        <v>49.779888307327127</v>
      </c>
      <c r="DL140" s="20">
        <v>14.794257700104577</v>
      </c>
      <c r="DM140" s="20">
        <v>1228.882434123148</v>
      </c>
      <c r="DN140" s="20">
        <v>30.614143546621758</v>
      </c>
      <c r="DO140" s="20">
        <v>3.0862905433557435</v>
      </c>
      <c r="DP140" s="20">
        <v>22.643121570648102</v>
      </c>
      <c r="DQ140" s="20">
        <v>19.069794070879709</v>
      </c>
      <c r="DR140" s="20">
        <v>291.77094286294596</v>
      </c>
      <c r="DS140" s="20">
        <v>197.83735119948926</v>
      </c>
      <c r="DT140" s="20">
        <v>5.6062937460099871</v>
      </c>
      <c r="DU140" s="20">
        <v>593.96597924174546</v>
      </c>
      <c r="DV140" s="20">
        <v>300.01359680153922</v>
      </c>
      <c r="DW140" s="20">
        <v>18.200017957341938</v>
      </c>
      <c r="DX140" s="20">
        <v>2.1543342753850911</v>
      </c>
      <c r="DY140" s="20">
        <v>894.6434354220313</v>
      </c>
      <c r="DZ140" s="20">
        <v>360.51301938781887</v>
      </c>
      <c r="EA140" s="20">
        <v>448.780844384837</v>
      </c>
      <c r="EB140" s="20">
        <v>599.00339505738691</v>
      </c>
      <c r="EC140" s="20">
        <v>15.729877073870307</v>
      </c>
      <c r="ED140" s="20">
        <v>1.5074431901268446</v>
      </c>
      <c r="EE140" s="20">
        <v>18.814789736398286</v>
      </c>
      <c r="EF140" s="20">
        <v>9.4778975767094504</v>
      </c>
      <c r="EG140" s="20">
        <v>4.2927814613215318</v>
      </c>
      <c r="EH140" s="20">
        <v>0</v>
      </c>
      <c r="EI140" s="18">
        <f t="shared" ref="EI140:EI147" si="18">SUM(C140:EH140)</f>
        <v>14677.458027145</v>
      </c>
      <c r="EJ140" s="20">
        <v>115701.43909535119</v>
      </c>
      <c r="EK140" s="20">
        <v>2350.81653009007</v>
      </c>
      <c r="EL140" s="20">
        <v>6555.4842888395206</v>
      </c>
      <c r="EM140" s="20">
        <v>12666.156858793767</v>
      </c>
      <c r="EN140" s="20">
        <v>19.892688309364544</v>
      </c>
      <c r="EO140" s="20">
        <v>0</v>
      </c>
      <c r="EP140" s="20">
        <v>0</v>
      </c>
      <c r="EQ140" s="20">
        <v>0</v>
      </c>
      <c r="ER140" s="20">
        <v>0.73301480664343177</v>
      </c>
      <c r="ES140" s="20">
        <v>0</v>
      </c>
      <c r="ET140" s="20">
        <v>0</v>
      </c>
      <c r="EU140" s="20">
        <v>297.18378625912152</v>
      </c>
      <c r="EV140" s="20">
        <v>17.012784341452633</v>
      </c>
      <c r="EW140" s="20">
        <v>-2.5578665263541125</v>
      </c>
      <c r="EX140" s="20">
        <v>0</v>
      </c>
      <c r="EY140" s="20">
        <v>3.982802616128446</v>
      </c>
      <c r="EZ140" s="20">
        <v>7812.7171364235883</v>
      </c>
      <c r="FA140" s="20">
        <v>6048.9529064193321</v>
      </c>
      <c r="FB140" s="20">
        <v>100.27164878667602</v>
      </c>
      <c r="FC140" s="20">
        <v>4600.6668146020647</v>
      </c>
      <c r="FD140" s="20">
        <v>22784.741380037383</v>
      </c>
      <c r="FE140" s="20">
        <v>10867.944347391989</v>
      </c>
      <c r="FF140" s="20">
        <v>1999.9832098069728</v>
      </c>
      <c r="FG140" s="18">
        <f t="shared" si="11"/>
        <v>191825.42142634891</v>
      </c>
      <c r="FH140" s="17">
        <f t="shared" ref="FH140:FH146" si="19">+EI140+FG140</f>
        <v>206502.87945349392</v>
      </c>
      <c r="FI140" s="28"/>
      <c r="FK140" s="17">
        <v>206502.87945349395</v>
      </c>
      <c r="FL140" s="29">
        <f t="shared" si="12"/>
        <v>0</v>
      </c>
      <c r="FN140" s="20">
        <f t="shared" si="13"/>
        <v>8906.3008189295906</v>
      </c>
      <c r="FO140" s="20">
        <f t="shared" si="14"/>
        <v>20.625703116007976</v>
      </c>
      <c r="FP140" s="20">
        <f t="shared" si="15"/>
        <v>54215.27744346801</v>
      </c>
    </row>
    <row r="141" spans="1:172" s="7" customFormat="1" ht="21.95" customHeight="1" thickBot="1" x14ac:dyDescent="0.25">
      <c r="A141" s="12" t="s">
        <v>344</v>
      </c>
      <c r="B141" s="12" t="s">
        <v>345</v>
      </c>
      <c r="C141" s="20">
        <v>0.14836528596345386</v>
      </c>
      <c r="D141" s="20">
        <v>4.8397642670939815E-2</v>
      </c>
      <c r="E141" s="20">
        <v>6.2034678714233966E-2</v>
      </c>
      <c r="F141" s="20">
        <v>1.0758067952251382</v>
      </c>
      <c r="G141" s="20">
        <v>0.37000181324079789</v>
      </c>
      <c r="H141" s="20">
        <v>0.99754434672643866</v>
      </c>
      <c r="I141" s="20">
        <v>0.33390275700365124</v>
      </c>
      <c r="J141" s="20">
        <v>0.15412133873979847</v>
      </c>
      <c r="K141" s="20">
        <v>0.47982890612847406</v>
      </c>
      <c r="L141" s="20">
        <v>2.1068796466469659</v>
      </c>
      <c r="M141" s="20">
        <v>1.7339102449815449</v>
      </c>
      <c r="N141" s="20">
        <v>2.536715231808047</v>
      </c>
      <c r="O141" s="20">
        <v>4.3710388707959238</v>
      </c>
      <c r="P141" s="20">
        <v>5.5388477106277625</v>
      </c>
      <c r="Q141" s="20">
        <v>0.69422725180071643</v>
      </c>
      <c r="R141" s="20">
        <v>29.508415903345352</v>
      </c>
      <c r="S141" s="20">
        <v>23.436983450843744</v>
      </c>
      <c r="T141" s="20">
        <v>1.9949482031991423</v>
      </c>
      <c r="U141" s="20">
        <v>2.1996375058151951</v>
      </c>
      <c r="V141" s="20">
        <v>0.90491113255722577</v>
      </c>
      <c r="W141" s="20">
        <v>2.2301548276901473</v>
      </c>
      <c r="X141" s="20">
        <v>110.90833206077582</v>
      </c>
      <c r="Y141" s="20">
        <v>16.640422619401004</v>
      </c>
      <c r="Z141" s="20">
        <v>36.948298139771069</v>
      </c>
      <c r="AA141" s="20">
        <v>0.72545530342098974</v>
      </c>
      <c r="AB141" s="20">
        <v>12.876189873785414</v>
      </c>
      <c r="AC141" s="20">
        <v>1.0331720942422642</v>
      </c>
      <c r="AD141" s="20">
        <v>0.37771601352269679</v>
      </c>
      <c r="AE141" s="20">
        <v>1.9788103963787127</v>
      </c>
      <c r="AF141" s="20">
        <v>24.412229321262412</v>
      </c>
      <c r="AG141" s="20">
        <v>4.6877544977523153E-2</v>
      </c>
      <c r="AH141" s="20">
        <v>0.48611028950127921</v>
      </c>
      <c r="AI141" s="20">
        <v>51.527869867688281</v>
      </c>
      <c r="AJ141" s="20">
        <v>196.93617117191593</v>
      </c>
      <c r="AK141" s="20">
        <v>85.211879695089351</v>
      </c>
      <c r="AL141" s="20">
        <v>248.27539372356344</v>
      </c>
      <c r="AM141" s="20">
        <v>102.80838179793137</v>
      </c>
      <c r="AN141" s="20">
        <v>30.193144410503205</v>
      </c>
      <c r="AO141" s="20">
        <v>64.393084257357145</v>
      </c>
      <c r="AP141" s="20">
        <v>107.7692056371318</v>
      </c>
      <c r="AQ141" s="20">
        <v>100.48770487319015</v>
      </c>
      <c r="AR141" s="20">
        <v>172.4247151074884</v>
      </c>
      <c r="AS141" s="20">
        <v>25.086309650829968</v>
      </c>
      <c r="AT141" s="20">
        <v>20.252794426286055</v>
      </c>
      <c r="AU141" s="20">
        <v>255.15133792740212</v>
      </c>
      <c r="AV141" s="20">
        <v>54.575385846390695</v>
      </c>
      <c r="AW141" s="20">
        <v>163.94241570707081</v>
      </c>
      <c r="AX141" s="20">
        <v>45.699628032908571</v>
      </c>
      <c r="AY141" s="20">
        <v>3.810710201881224</v>
      </c>
      <c r="AZ141" s="20">
        <v>169.99281006472052</v>
      </c>
      <c r="BA141" s="20">
        <v>77.376940069650189</v>
      </c>
      <c r="BB141" s="20">
        <v>28.019711788366369</v>
      </c>
      <c r="BC141" s="20">
        <v>41.487652221637077</v>
      </c>
      <c r="BD141" s="20">
        <v>11.0292944227705</v>
      </c>
      <c r="BE141" s="20">
        <v>2.5837987435973173</v>
      </c>
      <c r="BF141" s="20">
        <v>107.17364166099513</v>
      </c>
      <c r="BG141" s="20">
        <v>129.28359392465308</v>
      </c>
      <c r="BH141" s="20">
        <v>170.2436601357478</v>
      </c>
      <c r="BI141" s="20">
        <v>0</v>
      </c>
      <c r="BJ141" s="20">
        <v>71.094165446450432</v>
      </c>
      <c r="BK141" s="20">
        <v>4.5239605002860781</v>
      </c>
      <c r="BL141" s="20">
        <v>104.67237397067254</v>
      </c>
      <c r="BM141" s="20">
        <v>55.664683205414264</v>
      </c>
      <c r="BN141" s="20">
        <v>214.53516297032692</v>
      </c>
      <c r="BO141" s="20">
        <v>1.2989353941146793</v>
      </c>
      <c r="BP141" s="20">
        <v>169.66427512606225</v>
      </c>
      <c r="BQ141" s="20">
        <v>330.91342880878773</v>
      </c>
      <c r="BR141" s="20">
        <v>191.90873404046653</v>
      </c>
      <c r="BS141" s="20">
        <v>29.864249009591219</v>
      </c>
      <c r="BT141" s="20">
        <v>13.596156606262127</v>
      </c>
      <c r="BU141" s="20">
        <v>467.89488205213866</v>
      </c>
      <c r="BV141" s="20">
        <v>77.872415062505127</v>
      </c>
      <c r="BW141" s="20">
        <v>82.236932647573397</v>
      </c>
      <c r="BX141" s="20">
        <v>12.147219152020906</v>
      </c>
      <c r="BY141" s="20">
        <v>3.6473179599557262</v>
      </c>
      <c r="BZ141" s="20">
        <v>134.02303540497189</v>
      </c>
      <c r="CA141" s="20">
        <v>21.866719069961189</v>
      </c>
      <c r="CB141" s="20">
        <v>0.32785803058885327</v>
      </c>
      <c r="CC141" s="20">
        <v>29.681417664209334</v>
      </c>
      <c r="CD141" s="20">
        <v>237.12553338589291</v>
      </c>
      <c r="CE141" s="20">
        <v>33.257635580703088</v>
      </c>
      <c r="CF141" s="20">
        <v>88.990091504282589</v>
      </c>
      <c r="CG141" s="20">
        <v>311.26317667260594</v>
      </c>
      <c r="CH141" s="20">
        <v>56.599424667227559</v>
      </c>
      <c r="CI141" s="20">
        <v>54.477070415111314</v>
      </c>
      <c r="CJ141" s="20">
        <v>1019.5331394628899</v>
      </c>
      <c r="CK141" s="20">
        <v>133.46994464404287</v>
      </c>
      <c r="CL141" s="20">
        <v>1296.4304643880193</v>
      </c>
      <c r="CM141" s="20">
        <v>212.28247797060348</v>
      </c>
      <c r="CN141" s="20">
        <v>3298.7579205480556</v>
      </c>
      <c r="CO141" s="20">
        <v>197.06426955201891</v>
      </c>
      <c r="CP141" s="20">
        <v>1.0392248597072722</v>
      </c>
      <c r="CQ141" s="20">
        <v>472.30112546938716</v>
      </c>
      <c r="CR141" s="20">
        <v>18.729161546041368</v>
      </c>
      <c r="CS141" s="20">
        <v>216.68588037904172</v>
      </c>
      <c r="CT141" s="20">
        <v>116.70967137998456</v>
      </c>
      <c r="CU141" s="20">
        <v>157.6362939351128</v>
      </c>
      <c r="CV141" s="20">
        <v>299.79218276791318</v>
      </c>
      <c r="CW141" s="20">
        <v>50.537574538337303</v>
      </c>
      <c r="CX141" s="20">
        <v>2996.3680586841024</v>
      </c>
      <c r="CY141" s="20">
        <v>570.44259996560982</v>
      </c>
      <c r="CZ141" s="20">
        <v>988.20890762478621</v>
      </c>
      <c r="DA141" s="20">
        <v>286.70204277968696</v>
      </c>
      <c r="DB141" s="20">
        <v>188.12386706083993</v>
      </c>
      <c r="DC141" s="20">
        <v>2250.6827990957513</v>
      </c>
      <c r="DD141" s="20">
        <v>741.36540255607576</v>
      </c>
      <c r="DE141" s="20">
        <v>91.627312173221981</v>
      </c>
      <c r="DF141" s="20">
        <v>389.64388836885331</v>
      </c>
      <c r="DG141" s="20">
        <v>1536.546874202741</v>
      </c>
      <c r="DH141" s="20">
        <v>392.46926013086909</v>
      </c>
      <c r="DI141" s="20">
        <v>248.60631458651392</v>
      </c>
      <c r="DJ141" s="20">
        <v>233.40460587884297</v>
      </c>
      <c r="DK141" s="20">
        <v>489.08951232846431</v>
      </c>
      <c r="DL141" s="20">
        <v>144.52793249225883</v>
      </c>
      <c r="DM141" s="20">
        <v>606.01440262583083</v>
      </c>
      <c r="DN141" s="20">
        <v>89.669947582790329</v>
      </c>
      <c r="DO141" s="20">
        <v>14.971838037582989</v>
      </c>
      <c r="DP141" s="20">
        <v>161.07328380933461</v>
      </c>
      <c r="DQ141" s="20">
        <v>27.457850525304021</v>
      </c>
      <c r="DR141" s="20">
        <v>722.92942644244692</v>
      </c>
      <c r="DS141" s="20">
        <v>253.98917899108272</v>
      </c>
      <c r="DT141" s="20">
        <v>13.873689244045368</v>
      </c>
      <c r="DU141" s="20">
        <v>482.99249551440965</v>
      </c>
      <c r="DV141" s="20">
        <v>2913.9508680363456</v>
      </c>
      <c r="DW141" s="20">
        <v>31.640237101622652</v>
      </c>
      <c r="DX141" s="20">
        <v>2.880672543639915</v>
      </c>
      <c r="DY141" s="20">
        <v>957.80207194999002</v>
      </c>
      <c r="DZ141" s="20">
        <v>514.91567904586168</v>
      </c>
      <c r="EA141" s="20">
        <v>70.09126299491119</v>
      </c>
      <c r="EB141" s="20">
        <v>1511.7973756532558</v>
      </c>
      <c r="EC141" s="20">
        <v>89.248253374758022</v>
      </c>
      <c r="ED141" s="20">
        <v>4.53820707492679</v>
      </c>
      <c r="EE141" s="20">
        <v>25.416637804112924</v>
      </c>
      <c r="EF141" s="20">
        <v>32.361977880776138</v>
      </c>
      <c r="EG141" s="20">
        <v>7.2641791121293249</v>
      </c>
      <c r="EH141" s="20">
        <v>0</v>
      </c>
      <c r="EI141" s="18">
        <f t="shared" si="18"/>
        <v>33125.902621631452</v>
      </c>
      <c r="EJ141" s="20">
        <v>81935.778391047264</v>
      </c>
      <c r="EK141" s="20">
        <v>0</v>
      </c>
      <c r="EL141" s="20">
        <v>0</v>
      </c>
      <c r="EM141" s="20">
        <v>0</v>
      </c>
      <c r="EN141" s="20">
        <v>0</v>
      </c>
      <c r="EO141" s="20">
        <v>0</v>
      </c>
      <c r="EP141" s="20">
        <v>0</v>
      </c>
      <c r="EQ141" s="20">
        <v>0</v>
      </c>
      <c r="ER141" s="20">
        <v>0</v>
      </c>
      <c r="ES141" s="20">
        <v>0</v>
      </c>
      <c r="ET141" s="20">
        <v>0</v>
      </c>
      <c r="EU141" s="20">
        <v>1343.2689192433413</v>
      </c>
      <c r="EV141" s="20">
        <v>27295.31266609814</v>
      </c>
      <c r="EW141" s="20">
        <v>3.2213988963971527</v>
      </c>
      <c r="EX141" s="20">
        <v>2803.4812823194984</v>
      </c>
      <c r="EY141" s="20">
        <v>0</v>
      </c>
      <c r="EZ141" s="20">
        <v>0</v>
      </c>
      <c r="FA141" s="20">
        <v>0</v>
      </c>
      <c r="FB141" s="20">
        <v>0</v>
      </c>
      <c r="FC141" s="20">
        <v>0</v>
      </c>
      <c r="FD141" s="20">
        <v>0</v>
      </c>
      <c r="FE141" s="20">
        <v>0</v>
      </c>
      <c r="FF141" s="20">
        <v>0</v>
      </c>
      <c r="FG141" s="18">
        <f t="shared" ref="FG141:FG146" si="20">+SUM(EJ141:FF141)</f>
        <v>113381.06265760463</v>
      </c>
      <c r="FH141" s="17">
        <f t="shared" si="19"/>
        <v>146506.96527923609</v>
      </c>
      <c r="FI141" s="28"/>
      <c r="FK141" s="17">
        <v>146506.96527923614</v>
      </c>
      <c r="FL141" s="29">
        <f t="shared" ref="FL141:FL147" si="21">+FK141-FH141</f>
        <v>0</v>
      </c>
      <c r="FN141" s="20">
        <f t="shared" ref="FN141:FN147" si="22">+SUM(EK141:EL141)</f>
        <v>0</v>
      </c>
      <c r="FO141" s="20">
        <f t="shared" ref="FO141:FO147" si="23">+SUM(EN141:ET141)</f>
        <v>0</v>
      </c>
      <c r="FP141" s="20">
        <f t="shared" ref="FP141:FP147" si="24">+SUM(EZ141:FF141)</f>
        <v>0</v>
      </c>
    </row>
    <row r="142" spans="1:172" s="7" customFormat="1" ht="21.95" customHeight="1" thickBot="1" x14ac:dyDescent="0.25">
      <c r="A142" s="12" t="s">
        <v>346</v>
      </c>
      <c r="B142" s="12" t="s">
        <v>347</v>
      </c>
      <c r="C142" s="20">
        <v>2.0053561230331193E-2</v>
      </c>
      <c r="D142" s="20">
        <v>6.5315601642951917E-3</v>
      </c>
      <c r="E142" s="20">
        <v>8.3921378625267332E-3</v>
      </c>
      <c r="F142" s="20">
        <v>0.14445121276515652</v>
      </c>
      <c r="G142" s="20">
        <v>4.9726692618623031E-2</v>
      </c>
      <c r="H142" s="20">
        <v>0.13370278517100925</v>
      </c>
      <c r="I142" s="20">
        <v>3.8127861606474953E-2</v>
      </c>
      <c r="J142" s="20">
        <v>3.7839192524358987E-2</v>
      </c>
      <c r="K142" s="20">
        <v>6.4911923687155301E-2</v>
      </c>
      <c r="L142" s="20">
        <v>0.25990231876818881</v>
      </c>
      <c r="M142" s="20">
        <v>0.11122652267091424</v>
      </c>
      <c r="N142" s="20">
        <v>0.15893247171260499</v>
      </c>
      <c r="O142" s="20">
        <v>0.196213938552038</v>
      </c>
      <c r="P142" s="20">
        <v>15.150396591056989</v>
      </c>
      <c r="Q142" s="20">
        <v>0.47976835249255201</v>
      </c>
      <c r="R142" s="20">
        <v>1.0089656437342369</v>
      </c>
      <c r="S142" s="20">
        <v>0.10451932486876764</v>
      </c>
      <c r="T142" s="20">
        <v>0.36499067578379313</v>
      </c>
      <c r="U142" s="20">
        <v>9.7507531255720287E-2</v>
      </c>
      <c r="V142" s="20">
        <v>5.7772463749362707E-2</v>
      </c>
      <c r="W142" s="20">
        <v>0.11627205069421521</v>
      </c>
      <c r="X142" s="20">
        <v>1.3684923667932973</v>
      </c>
      <c r="Y142" s="20">
        <v>0.2591029203810119</v>
      </c>
      <c r="Z142" s="20">
        <v>0.79558132555029071</v>
      </c>
      <c r="AA142" s="20">
        <v>0.19644871004305897</v>
      </c>
      <c r="AB142" s="20">
        <v>1270.301707240066</v>
      </c>
      <c r="AC142" s="20">
        <v>3.6249455146253606E-2</v>
      </c>
      <c r="AD142" s="20">
        <v>2.0928260032919046</v>
      </c>
      <c r="AE142" s="20">
        <v>0.10213025746649768</v>
      </c>
      <c r="AF142" s="20">
        <v>45.213588282164046</v>
      </c>
      <c r="AG142" s="20">
        <v>1.3553107545520002E-4</v>
      </c>
      <c r="AH142" s="20">
        <v>1.1020825302791366</v>
      </c>
      <c r="AI142" s="20">
        <v>305.72988119540565</v>
      </c>
      <c r="AJ142" s="20">
        <v>206.26589961364476</v>
      </c>
      <c r="AK142" s="20">
        <v>8.3995095118892174</v>
      </c>
      <c r="AL142" s="20">
        <v>122.59275058888912</v>
      </c>
      <c r="AM142" s="20">
        <v>188.29596051855961</v>
      </c>
      <c r="AN142" s="20">
        <v>20.357776316949828</v>
      </c>
      <c r="AO142" s="20">
        <v>9.0397001236435308</v>
      </c>
      <c r="AP142" s="20">
        <v>253.84471665492151</v>
      </c>
      <c r="AQ142" s="20">
        <v>353.96661565900877</v>
      </c>
      <c r="AR142" s="20">
        <v>26.728493446848137</v>
      </c>
      <c r="AS142" s="20">
        <v>11.725280463874846</v>
      </c>
      <c r="AT142" s="20">
        <v>76.75933674698652</v>
      </c>
      <c r="AU142" s="20">
        <v>28.047622663324315</v>
      </c>
      <c r="AV142" s="20">
        <v>87.888492556483641</v>
      </c>
      <c r="AW142" s="20">
        <v>320.32438801121975</v>
      </c>
      <c r="AX142" s="20">
        <v>18.764332220505747</v>
      </c>
      <c r="AY142" s="20">
        <v>0.27495103625397604</v>
      </c>
      <c r="AZ142" s="20">
        <v>369.05430018248171</v>
      </c>
      <c r="BA142" s="20">
        <v>1.8773847121291791</v>
      </c>
      <c r="BB142" s="20">
        <v>126.97155757686627</v>
      </c>
      <c r="BC142" s="20">
        <v>271.71300535411308</v>
      </c>
      <c r="BD142" s="20">
        <v>11.464234211885056</v>
      </c>
      <c r="BE142" s="20">
        <v>14.216994828705444</v>
      </c>
      <c r="BF142" s="20">
        <v>17.711755196047505</v>
      </c>
      <c r="BG142" s="20">
        <v>187.77928152533599</v>
      </c>
      <c r="BH142" s="20">
        <v>233.5468896772403</v>
      </c>
      <c r="BI142" s="20">
        <v>0</v>
      </c>
      <c r="BJ142" s="20">
        <v>66.114460479323839</v>
      </c>
      <c r="BK142" s="20">
        <v>1.1671758568580493</v>
      </c>
      <c r="BL142" s="20">
        <v>24.705029972617638</v>
      </c>
      <c r="BM142" s="20">
        <v>53.316743586560186</v>
      </c>
      <c r="BN142" s="20">
        <v>120.54103876359613</v>
      </c>
      <c r="BO142" s="20">
        <v>2.4268301658677896E-2</v>
      </c>
      <c r="BP142" s="20">
        <v>154.17644922665986</v>
      </c>
      <c r="BQ142" s="20">
        <v>239.47829443798076</v>
      </c>
      <c r="BR142" s="20">
        <v>190.62326864301681</v>
      </c>
      <c r="BS142" s="20">
        <v>31.266015291571229</v>
      </c>
      <c r="BT142" s="20">
        <v>17.547517312411429</v>
      </c>
      <c r="BU142" s="20">
        <v>332.04750615197787</v>
      </c>
      <c r="BV142" s="20">
        <v>26.660671032434824</v>
      </c>
      <c r="BW142" s="20">
        <v>75.068140176018915</v>
      </c>
      <c r="BX142" s="20">
        <v>81.431728254187561</v>
      </c>
      <c r="BY142" s="20">
        <v>7.9793868213111931</v>
      </c>
      <c r="BZ142" s="20">
        <v>80.615307710266279</v>
      </c>
      <c r="CA142" s="20">
        <v>9.4591123891285847</v>
      </c>
      <c r="CB142" s="20">
        <v>6.9581343182121514E-3</v>
      </c>
      <c r="CC142" s="20">
        <v>52.742182155038037</v>
      </c>
      <c r="CD142" s="20">
        <v>88.905852886402897</v>
      </c>
      <c r="CE142" s="20">
        <v>133.84910873407969</v>
      </c>
      <c r="CF142" s="20">
        <v>292.38853048418594</v>
      </c>
      <c r="CG142" s="20">
        <v>1146.8567115806454</v>
      </c>
      <c r="CH142" s="20">
        <v>757.64635772865802</v>
      </c>
      <c r="CI142" s="20">
        <v>139.76729020394674</v>
      </c>
      <c r="CJ142" s="20">
        <v>31.962624399951725</v>
      </c>
      <c r="CK142" s="20">
        <v>3.8360675292463244</v>
      </c>
      <c r="CL142" s="20">
        <v>14.35054386076165</v>
      </c>
      <c r="CM142" s="20">
        <v>161.05839206427171</v>
      </c>
      <c r="CN142" s="20">
        <v>16371.92524431223</v>
      </c>
      <c r="CO142" s="20">
        <v>200.45878868096261</v>
      </c>
      <c r="CP142" s="20">
        <v>2.9664076649777403E-2</v>
      </c>
      <c r="CQ142" s="20">
        <v>299.06149151460539</v>
      </c>
      <c r="CR142" s="20">
        <v>71.814108988335121</v>
      </c>
      <c r="CS142" s="20">
        <v>506.53308883822007</v>
      </c>
      <c r="CT142" s="20">
        <v>429.74608318291592</v>
      </c>
      <c r="CU142" s="20">
        <v>600.8421831346684</v>
      </c>
      <c r="CV142" s="20">
        <v>623.99758004876526</v>
      </c>
      <c r="CW142" s="20">
        <v>39.303963086074077</v>
      </c>
      <c r="CX142" s="20">
        <v>2662.9722274198057</v>
      </c>
      <c r="CY142" s="20">
        <v>666.96759804418048</v>
      </c>
      <c r="CZ142" s="20">
        <v>325.18187637451911</v>
      </c>
      <c r="DA142" s="20">
        <v>529.51722119695125</v>
      </c>
      <c r="DB142" s="20">
        <v>2324.1835460153761</v>
      </c>
      <c r="DC142" s="20">
        <v>7647.6494522440853</v>
      </c>
      <c r="DD142" s="20">
        <v>124.17480793405987</v>
      </c>
      <c r="DE142" s="20">
        <v>328.6155946961091</v>
      </c>
      <c r="DF142" s="20">
        <v>633.14550785304721</v>
      </c>
      <c r="DG142" s="20">
        <v>4507.7759943380843</v>
      </c>
      <c r="DH142" s="20">
        <v>442.68715348566241</v>
      </c>
      <c r="DI142" s="20">
        <v>920.9954091046485</v>
      </c>
      <c r="DJ142" s="20">
        <v>4044.1296344690104</v>
      </c>
      <c r="DK142" s="20">
        <v>561.35405440596378</v>
      </c>
      <c r="DL142" s="20">
        <v>291.57187255119032</v>
      </c>
      <c r="DM142" s="20">
        <v>1203.7303625935281</v>
      </c>
      <c r="DN142" s="20">
        <v>196.27578901096626</v>
      </c>
      <c r="DO142" s="20">
        <v>160.41931450750047</v>
      </c>
      <c r="DP142" s="20">
        <v>335.19256280805087</v>
      </c>
      <c r="DQ142" s="20">
        <v>48.22499717970495</v>
      </c>
      <c r="DR142" s="20">
        <v>373.46724343404594</v>
      </c>
      <c r="DS142" s="20">
        <v>491.26671799012547</v>
      </c>
      <c r="DT142" s="20">
        <v>31.142683101169176</v>
      </c>
      <c r="DU142" s="20">
        <v>3335.000476608358</v>
      </c>
      <c r="DV142" s="20">
        <v>5031.6170950424939</v>
      </c>
      <c r="DW142" s="20">
        <v>470.59523541779646</v>
      </c>
      <c r="DX142" s="20">
        <v>74.846509315097592</v>
      </c>
      <c r="DY142" s="20">
        <v>3413.1708316429431</v>
      </c>
      <c r="DZ142" s="20">
        <v>3086.1760612393014</v>
      </c>
      <c r="EA142" s="20">
        <v>163.0089260736967</v>
      </c>
      <c r="EB142" s="20">
        <v>1048.3958062663321</v>
      </c>
      <c r="EC142" s="20">
        <v>2098.0517976103843</v>
      </c>
      <c r="ED142" s="20">
        <v>59.91108804831768</v>
      </c>
      <c r="EE142" s="20">
        <v>2488.7244189541252</v>
      </c>
      <c r="EF142" s="20">
        <v>39.801640394556657</v>
      </c>
      <c r="EG142" s="20">
        <v>2.4787789736097463</v>
      </c>
      <c r="EH142" s="20">
        <v>0</v>
      </c>
      <c r="EI142" s="18">
        <f t="shared" si="18"/>
        <v>78255.144876405757</v>
      </c>
      <c r="EJ142" s="20">
        <v>10599.144220314047</v>
      </c>
      <c r="EK142" s="20">
        <v>0</v>
      </c>
      <c r="EL142" s="20">
        <v>0</v>
      </c>
      <c r="EM142" s="20">
        <v>0</v>
      </c>
      <c r="EN142" s="20">
        <v>0</v>
      </c>
      <c r="EO142" s="20">
        <v>0</v>
      </c>
      <c r="EP142" s="20">
        <v>0</v>
      </c>
      <c r="EQ142" s="20">
        <v>0</v>
      </c>
      <c r="ER142" s="20">
        <v>0</v>
      </c>
      <c r="ES142" s="20">
        <v>0</v>
      </c>
      <c r="ET142" s="20">
        <v>0</v>
      </c>
      <c r="EU142" s="20">
        <v>1.4984485528794127</v>
      </c>
      <c r="EV142" s="20">
        <v>11.706079312553543</v>
      </c>
      <c r="EW142" s="20">
        <v>-0.48220000411021213</v>
      </c>
      <c r="EX142" s="20">
        <v>5617.6340551978074</v>
      </c>
      <c r="EY142" s="20">
        <v>0</v>
      </c>
      <c r="EZ142" s="20">
        <v>0</v>
      </c>
      <c r="FA142" s="20">
        <v>0</v>
      </c>
      <c r="FB142" s="20">
        <v>0</v>
      </c>
      <c r="FC142" s="20">
        <v>0</v>
      </c>
      <c r="FD142" s="20">
        <v>0</v>
      </c>
      <c r="FE142" s="20">
        <v>0</v>
      </c>
      <c r="FF142" s="20">
        <v>0</v>
      </c>
      <c r="FG142" s="18">
        <f t="shared" si="20"/>
        <v>16229.500603373177</v>
      </c>
      <c r="FH142" s="17">
        <f t="shared" si="19"/>
        <v>94484.645479778934</v>
      </c>
      <c r="FI142" s="28"/>
      <c r="FK142" s="17">
        <v>94484.645479778934</v>
      </c>
      <c r="FL142" s="29">
        <f t="shared" si="21"/>
        <v>0</v>
      </c>
      <c r="FN142" s="20">
        <f t="shared" si="22"/>
        <v>0</v>
      </c>
      <c r="FO142" s="20">
        <f t="shared" si="23"/>
        <v>0</v>
      </c>
      <c r="FP142" s="20">
        <f t="shared" si="24"/>
        <v>0</v>
      </c>
    </row>
    <row r="143" spans="1:172" s="7" customFormat="1" ht="21.95" customHeight="1" thickBot="1" x14ac:dyDescent="0.25">
      <c r="A143" s="12" t="s">
        <v>348</v>
      </c>
      <c r="B143" s="12" t="s">
        <v>349</v>
      </c>
      <c r="C143" s="20">
        <v>1.3936160978879652E-2</v>
      </c>
      <c r="D143" s="20">
        <v>4.5390877384501403E-3</v>
      </c>
      <c r="E143" s="20">
        <v>5.8320905132914396E-3</v>
      </c>
      <c r="F143" s="20">
        <v>0.10038592804378266</v>
      </c>
      <c r="G143" s="20">
        <v>3.4557412786723862E-2</v>
      </c>
      <c r="H143" s="20">
        <v>9.2916341195771482E-2</v>
      </c>
      <c r="I143" s="20">
        <v>2.649684068705957E-2</v>
      </c>
      <c r="J143" s="20">
        <v>1.4413692972288684E-2</v>
      </c>
      <c r="K143" s="20">
        <v>4.5110342625064373E-2</v>
      </c>
      <c r="L143" s="20">
        <v>0.18059967152273995</v>
      </c>
      <c r="M143" s="20">
        <v>7.729653138707214E-2</v>
      </c>
      <c r="N143" s="20">
        <v>4.8586062815200309E-2</v>
      </c>
      <c r="O143" s="20">
        <v>2.6249201033148029E-2</v>
      </c>
      <c r="P143" s="20">
        <v>0.43531191728573554</v>
      </c>
      <c r="Q143" s="20">
        <v>2.0052118436448517E-2</v>
      </c>
      <c r="R143" s="20">
        <v>0.70098764269946978</v>
      </c>
      <c r="S143" s="20">
        <v>4.50610773250361E-2</v>
      </c>
      <c r="T143" s="20">
        <v>0.17117108223191663</v>
      </c>
      <c r="U143" s="20">
        <v>6.7762560306622144E-2</v>
      </c>
      <c r="V143" s="20">
        <v>3.9858059011478451E-2</v>
      </c>
      <c r="W143" s="20">
        <v>6.0367761805492075E-2</v>
      </c>
      <c r="X143" s="20">
        <v>0.42107072995960715</v>
      </c>
      <c r="Y143" s="20">
        <v>0.18006278122142716</v>
      </c>
      <c r="Z143" s="20">
        <v>0.31369094650014151</v>
      </c>
      <c r="AA143" s="20">
        <v>3.0073229594730452E-2</v>
      </c>
      <c r="AB143" s="20">
        <v>0.11660271069139135</v>
      </c>
      <c r="AC143" s="20">
        <v>1.2711786445325566E-2</v>
      </c>
      <c r="AD143" s="20">
        <v>3.3845201659669609E-2</v>
      </c>
      <c r="AE143" s="20">
        <v>6.6640504634442821E-2</v>
      </c>
      <c r="AF143" s="20">
        <v>9.9406062458987657E-2</v>
      </c>
      <c r="AG143" s="20">
        <v>2.2491362316739509E-5</v>
      </c>
      <c r="AH143" s="20">
        <v>5.3164861788508556E-3</v>
      </c>
      <c r="AI143" s="20">
        <v>0.3366672230546997</v>
      </c>
      <c r="AJ143" s="20">
        <v>0.85012013458417623</v>
      </c>
      <c r="AK143" s="20">
        <v>50.674398714389163</v>
      </c>
      <c r="AL143" s="20">
        <v>0.26891175252017302</v>
      </c>
      <c r="AM143" s="20">
        <v>1.4146672334317163</v>
      </c>
      <c r="AN143" s="20">
        <v>0.32188299457375613</v>
      </c>
      <c r="AO143" s="20">
        <v>2.5279182034198096E-2</v>
      </c>
      <c r="AP143" s="20">
        <v>0.18572474936306971</v>
      </c>
      <c r="AQ143" s="20">
        <v>0.70703760346503708</v>
      </c>
      <c r="AR143" s="20">
        <v>0.1422641898687606</v>
      </c>
      <c r="AS143" s="20">
        <v>3.5783698942001452E-2</v>
      </c>
      <c r="AT143" s="20">
        <v>0.10837344391850115</v>
      </c>
      <c r="AU143" s="20">
        <v>9.6451679754986017E-3</v>
      </c>
      <c r="AV143" s="20">
        <v>3.292011800254846E-2</v>
      </c>
      <c r="AW143" s="20">
        <v>2.964774944454994</v>
      </c>
      <c r="AX143" s="20">
        <v>0.18221032897735906</v>
      </c>
      <c r="AY143" s="20">
        <v>2.1542875357382026E-2</v>
      </c>
      <c r="AZ143" s="20">
        <v>0.56234872113418899</v>
      </c>
      <c r="BA143" s="20">
        <v>1.3142709718439709E-2</v>
      </c>
      <c r="BB143" s="20">
        <v>8.3744849713379726E-2</v>
      </c>
      <c r="BC143" s="20">
        <v>0.27808029749779817</v>
      </c>
      <c r="BD143" s="20">
        <v>2.9855868583643502E-2</v>
      </c>
      <c r="BE143" s="20">
        <v>2.1198829925043409E-2</v>
      </c>
      <c r="BF143" s="20">
        <v>0.11721216790970579</v>
      </c>
      <c r="BG143" s="20">
        <v>18.030429929889237</v>
      </c>
      <c r="BH143" s="20">
        <v>0.23536368031047816</v>
      </c>
      <c r="BI143" s="20">
        <v>0</v>
      </c>
      <c r="BJ143" s="20">
        <v>0.36861628893636117</v>
      </c>
      <c r="BK143" s="20">
        <v>1.1812216151430662E-2</v>
      </c>
      <c r="BL143" s="20">
        <v>0.20574650256793886</v>
      </c>
      <c r="BM143" s="20">
        <v>0.23975755527065315</v>
      </c>
      <c r="BN143" s="20">
        <v>0.33546873448022613</v>
      </c>
      <c r="BO143" s="20">
        <v>1.5483413136562913E-2</v>
      </c>
      <c r="BP143" s="20">
        <v>24.458868681120297</v>
      </c>
      <c r="BQ143" s="20">
        <v>0.10241683618156229</v>
      </c>
      <c r="BR143" s="20">
        <v>0.37711768903250292</v>
      </c>
      <c r="BS143" s="20">
        <v>7.5119437144171866E-2</v>
      </c>
      <c r="BT143" s="20">
        <v>7.0348900752694635E-2</v>
      </c>
      <c r="BU143" s="20">
        <v>0.39904846197775429</v>
      </c>
      <c r="BV143" s="20">
        <v>0.19548677621398611</v>
      </c>
      <c r="BW143" s="20">
        <v>0.14399519124467108</v>
      </c>
      <c r="BX143" s="20">
        <v>3.6156737496005978E-4</v>
      </c>
      <c r="BY143" s="20">
        <v>7.8723235498419745E-3</v>
      </c>
      <c r="BZ143" s="20">
        <v>0.39382949807904111</v>
      </c>
      <c r="CA143" s="20">
        <v>2.5157356783143604E-2</v>
      </c>
      <c r="CB143" s="20">
        <v>4.8355341406694403E-3</v>
      </c>
      <c r="CC143" s="20">
        <v>0.22573715139873121</v>
      </c>
      <c r="CD143" s="20">
        <v>11.035633217988204</v>
      </c>
      <c r="CE143" s="20">
        <v>0.11868686621951689</v>
      </c>
      <c r="CF143" s="20">
        <v>0.30049665537012604</v>
      </c>
      <c r="CG143" s="20">
        <v>721.18386625208132</v>
      </c>
      <c r="CH143" s="20">
        <v>10.323606513905951</v>
      </c>
      <c r="CI143" s="20">
        <v>6.657673514807505E-2</v>
      </c>
      <c r="CJ143" s="20">
        <v>3.0893920880227879</v>
      </c>
      <c r="CK143" s="20">
        <v>0.83618012258307439</v>
      </c>
      <c r="CL143" s="20">
        <v>24.92164982110668</v>
      </c>
      <c r="CM143" s="20">
        <v>2.0743148026845111</v>
      </c>
      <c r="CN143" s="20">
        <v>0.85233282679619016</v>
      </c>
      <c r="CO143" s="20">
        <v>1.3578579579779464</v>
      </c>
      <c r="CP143" s="20">
        <v>2.4110617103871939E-3</v>
      </c>
      <c r="CQ143" s="20">
        <v>0.37702875564091493</v>
      </c>
      <c r="CR143" s="20">
        <v>0.36412434259505033</v>
      </c>
      <c r="CS143" s="20">
        <v>0.44965251379991283</v>
      </c>
      <c r="CT143" s="20">
        <v>1.1004503510204522E-2</v>
      </c>
      <c r="CU143" s="20">
        <v>0.11352722658653588</v>
      </c>
      <c r="CV143" s="20">
        <v>2.8120844383404522E-2</v>
      </c>
      <c r="CW143" s="20">
        <v>1.8509759474220754E-2</v>
      </c>
      <c r="CX143" s="20">
        <v>499.61904834199049</v>
      </c>
      <c r="CY143" s="20">
        <v>68.553186670568365</v>
      </c>
      <c r="CZ143" s="20">
        <v>1.6057564188361552E-2</v>
      </c>
      <c r="DA143" s="20">
        <v>1650.8595556419857</v>
      </c>
      <c r="DB143" s="20">
        <v>0.21038364931557543</v>
      </c>
      <c r="DC143" s="20">
        <v>29.994099979332894</v>
      </c>
      <c r="DD143" s="20">
        <v>2.4813691090597032E-2</v>
      </c>
      <c r="DE143" s="20">
        <v>8.0321757822347656E-3</v>
      </c>
      <c r="DF143" s="20">
        <v>1.634011660292407E-2</v>
      </c>
      <c r="DG143" s="20">
        <v>0.66262579373205632</v>
      </c>
      <c r="DH143" s="20">
        <v>6.6833158785465377E-2</v>
      </c>
      <c r="DI143" s="20">
        <v>4.2374485136531206E-2</v>
      </c>
      <c r="DJ143" s="20">
        <v>1.1126422131644099E-2</v>
      </c>
      <c r="DK143" s="20">
        <v>8.5875617049852679E-2</v>
      </c>
      <c r="DL143" s="20">
        <v>13.346050846478391</v>
      </c>
      <c r="DM143" s="20">
        <v>0.18992722313431376</v>
      </c>
      <c r="DN143" s="20">
        <v>7.2963565610413145E-2</v>
      </c>
      <c r="DO143" s="20">
        <v>3.9693424556386997E-2</v>
      </c>
      <c r="DP143" s="20">
        <v>0.1210336629435972</v>
      </c>
      <c r="DQ143" s="20">
        <v>2.4030171602272428E-3</v>
      </c>
      <c r="DR143" s="20">
        <v>38.894421871689133</v>
      </c>
      <c r="DS143" s="20">
        <v>0.17136000522733688</v>
      </c>
      <c r="DT143" s="20">
        <v>6.0761005966729821E-2</v>
      </c>
      <c r="DU143" s="20">
        <v>0.10740311483565114</v>
      </c>
      <c r="DV143" s="20">
        <v>56.364738859561122</v>
      </c>
      <c r="DW143" s="20">
        <v>6.5156033631294283</v>
      </c>
      <c r="DX143" s="20">
        <v>24.066141659715353</v>
      </c>
      <c r="DY143" s="20">
        <v>29.941524719318288</v>
      </c>
      <c r="DZ143" s="20">
        <v>1532.5609534865246</v>
      </c>
      <c r="EA143" s="20">
        <v>11.763343179275495</v>
      </c>
      <c r="EB143" s="20">
        <v>3.1757638904817904</v>
      </c>
      <c r="EC143" s="20">
        <v>5.042602460798732E-2</v>
      </c>
      <c r="ED143" s="20">
        <v>141.63475584650294</v>
      </c>
      <c r="EE143" s="20">
        <v>0.21199766252209762</v>
      </c>
      <c r="EF143" s="20">
        <v>4.3874604513358065E-3</v>
      </c>
      <c r="EG143" s="20">
        <v>8.7771523271076395E-3</v>
      </c>
      <c r="EH143" s="20">
        <v>0</v>
      </c>
      <c r="EI143" s="18">
        <f t="shared" si="18"/>
        <v>4995.8013532565374</v>
      </c>
      <c r="EJ143" s="20">
        <v>3256.4811269358229</v>
      </c>
      <c r="EK143" s="20">
        <v>0</v>
      </c>
      <c r="EL143" s="20">
        <v>0</v>
      </c>
      <c r="EM143" s="20">
        <v>0</v>
      </c>
      <c r="EN143" s="20">
        <v>0</v>
      </c>
      <c r="EO143" s="20">
        <v>0</v>
      </c>
      <c r="EP143" s="20">
        <v>0</v>
      </c>
      <c r="EQ143" s="20">
        <v>0</v>
      </c>
      <c r="ER143" s="20">
        <v>0</v>
      </c>
      <c r="ES143" s="20">
        <v>0</v>
      </c>
      <c r="ET143" s="20">
        <v>0</v>
      </c>
      <c r="EU143" s="20">
        <v>1.041342234012361</v>
      </c>
      <c r="EV143" s="20">
        <v>8.1351039776681464</v>
      </c>
      <c r="EW143" s="20">
        <v>-0.33011102908301687</v>
      </c>
      <c r="EX143" s="20">
        <v>3.1403175808853927</v>
      </c>
      <c r="EY143" s="20">
        <v>0</v>
      </c>
      <c r="EZ143" s="20">
        <v>0</v>
      </c>
      <c r="FA143" s="20">
        <v>0</v>
      </c>
      <c r="FB143" s="20">
        <v>0</v>
      </c>
      <c r="FC143" s="20">
        <v>0</v>
      </c>
      <c r="FD143" s="20">
        <v>0</v>
      </c>
      <c r="FE143" s="20">
        <v>0</v>
      </c>
      <c r="FF143" s="20">
        <v>0</v>
      </c>
      <c r="FG143" s="18">
        <f t="shared" si="20"/>
        <v>3268.467779699306</v>
      </c>
      <c r="FH143" s="17">
        <f t="shared" si="19"/>
        <v>8264.2691329558438</v>
      </c>
      <c r="FI143" s="28"/>
      <c r="FK143" s="17">
        <v>8264.2691329558438</v>
      </c>
      <c r="FL143" s="29">
        <f t="shared" si="21"/>
        <v>0</v>
      </c>
      <c r="FN143" s="20">
        <f t="shared" si="22"/>
        <v>0</v>
      </c>
      <c r="FO143" s="20">
        <f t="shared" si="23"/>
        <v>0</v>
      </c>
      <c r="FP143" s="20">
        <f t="shared" si="24"/>
        <v>0</v>
      </c>
    </row>
    <row r="144" spans="1:172" s="7" customFormat="1" ht="21.95" customHeight="1" thickBot="1" x14ac:dyDescent="0.25">
      <c r="A144" s="12" t="s">
        <v>350</v>
      </c>
      <c r="B144" s="12" t="s">
        <v>351</v>
      </c>
      <c r="C144" s="20">
        <v>2.8765929297226683E-2</v>
      </c>
      <c r="D144" s="20">
        <v>9.3692285239849529E-3</v>
      </c>
      <c r="E144" s="20">
        <v>1.2038143331913128E-2</v>
      </c>
      <c r="F144" s="20">
        <v>0.20720875088342178</v>
      </c>
      <c r="G144" s="20">
        <v>7.1330698204800105E-2</v>
      </c>
      <c r="H144" s="20">
        <v>0.19179061618513438</v>
      </c>
      <c r="I144" s="20">
        <v>5.4692698151159687E-2</v>
      </c>
      <c r="J144" s="20">
        <v>2.9751613344676044E-2</v>
      </c>
      <c r="K144" s="20">
        <v>9.3113227415559899E-2</v>
      </c>
      <c r="L144" s="20">
        <v>0.37277966220386932</v>
      </c>
      <c r="M144" s="20">
        <v>0.15954943116480355</v>
      </c>
      <c r="N144" s="20">
        <v>0.10028753613644203</v>
      </c>
      <c r="O144" s="20">
        <v>5.4181539820941996E-2</v>
      </c>
      <c r="P144" s="20">
        <v>0.89853668121795283</v>
      </c>
      <c r="Q144" s="20">
        <v>4.1390008487751047E-2</v>
      </c>
      <c r="R144" s="20">
        <v>1.4469236541312978</v>
      </c>
      <c r="S144" s="20">
        <v>9.301153785129844E-2</v>
      </c>
      <c r="T144" s="20">
        <v>0.35331790847388211</v>
      </c>
      <c r="U144" s="20">
        <v>0.13987015661870283</v>
      </c>
      <c r="V144" s="20">
        <v>8.2271875962575972E-2</v>
      </c>
      <c r="W144" s="20">
        <v>0.12460639415405267</v>
      </c>
      <c r="X144" s="20">
        <v>0.86914114048382851</v>
      </c>
      <c r="Y144" s="20">
        <v>0.3716714553977527</v>
      </c>
      <c r="Z144" s="20">
        <v>0.64749622237275639</v>
      </c>
      <c r="AA144" s="20">
        <v>6.2074799334789738E-2</v>
      </c>
      <c r="AB144" s="20">
        <v>0.24068216036660545</v>
      </c>
      <c r="AC144" s="20">
        <v>2.6238671516628547E-2</v>
      </c>
      <c r="AD144" s="20">
        <v>6.9860607915473674E-2</v>
      </c>
      <c r="AE144" s="20">
        <v>0.13755409739820598</v>
      </c>
      <c r="AF144" s="20">
        <v>0.20518618927727245</v>
      </c>
      <c r="AG144" s="20">
        <v>4.6424904188617467E-5</v>
      </c>
      <c r="AH144" s="20">
        <v>1.0973873347350005E-2</v>
      </c>
      <c r="AI144" s="20">
        <v>0.69492204845811789</v>
      </c>
      <c r="AJ144" s="20">
        <v>0.73008760373344761</v>
      </c>
      <c r="AK144" s="20">
        <v>5.6639763054429818E-2</v>
      </c>
      <c r="AL144" s="20">
        <v>0.55506652599032213</v>
      </c>
      <c r="AM144" s="20">
        <v>1.6334307840562658</v>
      </c>
      <c r="AN144" s="20">
        <v>0.66440560480901067</v>
      </c>
      <c r="AO144" s="20">
        <v>5.2179302764190978E-2</v>
      </c>
      <c r="AP144" s="20">
        <v>0.38335844548723813</v>
      </c>
      <c r="AQ144" s="20">
        <v>1.4594115081319119</v>
      </c>
      <c r="AR144" s="20">
        <v>0.29365057087773333</v>
      </c>
      <c r="AS144" s="20">
        <v>7.3861901804869234E-2</v>
      </c>
      <c r="AT144" s="20">
        <v>0.22369595401352652</v>
      </c>
      <c r="AU144" s="20">
        <v>1.9908798446254213E-2</v>
      </c>
      <c r="AV144" s="20">
        <v>6.7951122863234695E-2</v>
      </c>
      <c r="AW144" s="20">
        <v>0.58198641112774752</v>
      </c>
      <c r="AX144" s="20">
        <v>0.37610425486119009</v>
      </c>
      <c r="AY144" s="20">
        <v>4.4467111877408656E-2</v>
      </c>
      <c r="AZ144" s="20">
        <v>1.1607560774482655</v>
      </c>
      <c r="BA144" s="20">
        <v>2.712814950312117E-2</v>
      </c>
      <c r="BB144" s="20">
        <v>0.17285954356531971</v>
      </c>
      <c r="BC144" s="20">
        <v>0.27251580408280257</v>
      </c>
      <c r="BD144" s="20">
        <v>6.1626139801767926E-2</v>
      </c>
      <c r="BE144" s="20">
        <v>4.3756960308645558E-2</v>
      </c>
      <c r="BF144" s="20">
        <v>0.2419401541052173</v>
      </c>
      <c r="BG144" s="20">
        <v>1.7046099125697132</v>
      </c>
      <c r="BH144" s="20">
        <v>0.48581922935641675</v>
      </c>
      <c r="BI144" s="20">
        <v>0</v>
      </c>
      <c r="BJ144" s="20">
        <v>0.63879939468081193</v>
      </c>
      <c r="BK144" s="20">
        <v>2.4381849145583681E-2</v>
      </c>
      <c r="BL144" s="20">
        <v>0.4246857764480842</v>
      </c>
      <c r="BM144" s="20">
        <v>0.49488872106484344</v>
      </c>
      <c r="BN144" s="20">
        <v>0.69244822244182203</v>
      </c>
      <c r="BO144" s="20">
        <v>3.1959645718868952E-2</v>
      </c>
      <c r="BP144" s="20">
        <v>0.35209005400426746</v>
      </c>
      <c r="BQ144" s="20">
        <v>0.21140079200500961</v>
      </c>
      <c r="BR144" s="20">
        <v>0.77841672436784637</v>
      </c>
      <c r="BS144" s="20">
        <v>0.1550556441628036</v>
      </c>
      <c r="BT144" s="20">
        <v>0.14520867750139288</v>
      </c>
      <c r="BU144" s="20">
        <v>0.82368450399041981</v>
      </c>
      <c r="BV144" s="20">
        <v>0.40350845484897446</v>
      </c>
      <c r="BW144" s="20">
        <v>0.29722356800860067</v>
      </c>
      <c r="BX144" s="20">
        <v>7.4631898698984938E-4</v>
      </c>
      <c r="BY144" s="20">
        <v>1.6249432177400974E-2</v>
      </c>
      <c r="BZ144" s="20">
        <v>0.8129119284767844</v>
      </c>
      <c r="CA144" s="20">
        <v>5.1927840646053755E-2</v>
      </c>
      <c r="CB144" s="20">
        <v>9.9811299120057418E-3</v>
      </c>
      <c r="CC144" s="20">
        <v>0.46594890420211565</v>
      </c>
      <c r="CD144" s="20">
        <v>7.6703147518417225E-2</v>
      </c>
      <c r="CE144" s="20">
        <v>0.24498411057063524</v>
      </c>
      <c r="CF144" s="20">
        <v>0.62026160256976648</v>
      </c>
      <c r="CG144" s="20">
        <v>0.43565920455129753</v>
      </c>
      <c r="CH144" s="20">
        <v>0.11195007675969992</v>
      </c>
      <c r="CI144" s="20">
        <v>0.13742246943129632</v>
      </c>
      <c r="CJ144" s="20">
        <v>6.3768805849872843</v>
      </c>
      <c r="CK144" s="20">
        <v>0.86189464400842308</v>
      </c>
      <c r="CL144" s="20">
        <v>3.3744540422295746</v>
      </c>
      <c r="CM144" s="20">
        <v>4.2816377512173585</v>
      </c>
      <c r="CN144" s="20">
        <v>92.651846963354828</v>
      </c>
      <c r="CO144" s="20">
        <v>0.92856972586728026</v>
      </c>
      <c r="CP144" s="20">
        <v>4.976724278469416E-3</v>
      </c>
      <c r="CQ144" s="20">
        <v>0.77823315504352097</v>
      </c>
      <c r="CR144" s="20">
        <v>0.75159687882210546</v>
      </c>
      <c r="CS144" s="20">
        <v>0.92813741459295174</v>
      </c>
      <c r="CT144" s="20">
        <v>2.2714632128989259E-2</v>
      </c>
      <c r="CU144" s="20">
        <v>0.23433398754848914</v>
      </c>
      <c r="CV144" s="20">
        <v>4.6515850463418926E-2</v>
      </c>
      <c r="CW144" s="20">
        <v>3.8206392215979587E-2</v>
      </c>
      <c r="CX144" s="20">
        <v>140.70361043111345</v>
      </c>
      <c r="CY144" s="20">
        <v>4.2641940115085113</v>
      </c>
      <c r="CZ144" s="20">
        <v>997.13238853416317</v>
      </c>
      <c r="DA144" s="20">
        <v>0.34353099673437998</v>
      </c>
      <c r="DB144" s="20">
        <v>4.9375947796847709E-2</v>
      </c>
      <c r="DC144" s="20">
        <v>0.1639535701673947</v>
      </c>
      <c r="DD144" s="20">
        <v>5.1218472906354194E-2</v>
      </c>
      <c r="DE144" s="20">
        <v>1.6579386604734556E-2</v>
      </c>
      <c r="DF144" s="20">
        <v>3.3727985750200536E-2</v>
      </c>
      <c r="DG144" s="20">
        <v>1.0963856865422201</v>
      </c>
      <c r="DH144" s="20">
        <v>0.13795175897053791</v>
      </c>
      <c r="DI144" s="20">
        <v>8.7466085193128429E-2</v>
      </c>
      <c r="DJ144" s="20">
        <v>2.2966286974944416E-2</v>
      </c>
      <c r="DK144" s="20">
        <v>0.1772577062044218</v>
      </c>
      <c r="DL144" s="20">
        <v>4.5595290605061116E-2</v>
      </c>
      <c r="DM144" s="20">
        <v>4985.8033491231954</v>
      </c>
      <c r="DN144" s="20">
        <v>0.15060566341071613</v>
      </c>
      <c r="DO144" s="20">
        <v>8.1932050446623231E-2</v>
      </c>
      <c r="DP144" s="20">
        <v>0.24982818411012478</v>
      </c>
      <c r="DQ144" s="20">
        <v>4.9601193496457713E-3</v>
      </c>
      <c r="DR144" s="20">
        <v>5.7277117472008407E-2</v>
      </c>
      <c r="DS144" s="20">
        <v>0.10122899334227668</v>
      </c>
      <c r="DT144" s="20">
        <v>0.12541809787617927</v>
      </c>
      <c r="DU144" s="20">
        <v>0.22169307690593515</v>
      </c>
      <c r="DV144" s="20">
        <v>0.30132830151528223</v>
      </c>
      <c r="DW144" s="20">
        <v>0.26101133046932778</v>
      </c>
      <c r="DX144" s="20">
        <v>3.4561455286917001E-3</v>
      </c>
      <c r="DY144" s="20">
        <v>1.2411808710655887</v>
      </c>
      <c r="DZ144" s="20">
        <v>999.4664435823089</v>
      </c>
      <c r="EA144" s="20">
        <v>0.18212676345333162</v>
      </c>
      <c r="EB144" s="20">
        <v>0.19444843917960875</v>
      </c>
      <c r="EC144" s="20">
        <v>0.10408544080481683</v>
      </c>
      <c r="ED144" s="20">
        <v>8.0533428334663305E-3</v>
      </c>
      <c r="EE144" s="20">
        <v>9477.1603934894083</v>
      </c>
      <c r="EF144" s="20">
        <v>9.0562513829149406E-3</v>
      </c>
      <c r="EG144" s="20">
        <v>238.84816846232468</v>
      </c>
      <c r="EH144" s="20">
        <v>0</v>
      </c>
      <c r="EI144" s="18">
        <f t="shared" si="18"/>
        <v>16987.928596555546</v>
      </c>
      <c r="EJ144" s="20">
        <v>156501.32707007282</v>
      </c>
      <c r="EK144" s="20">
        <v>101.86831928561629</v>
      </c>
      <c r="EL144" s="20">
        <v>445.38001438647098</v>
      </c>
      <c r="EM144" s="20">
        <v>0</v>
      </c>
      <c r="EN144" s="20">
        <v>9.0228637944272325</v>
      </c>
      <c r="EO144" s="20">
        <v>1.0115002578614307</v>
      </c>
      <c r="EP144" s="20">
        <v>0</v>
      </c>
      <c r="EQ144" s="20">
        <v>0</v>
      </c>
      <c r="ER144" s="20">
        <v>0.73441615565899665</v>
      </c>
      <c r="ES144" s="20">
        <v>0</v>
      </c>
      <c r="ET144" s="20">
        <v>0</v>
      </c>
      <c r="EU144" s="20">
        <v>2.1494568786348647</v>
      </c>
      <c r="EV144" s="20">
        <v>16.791842904357882</v>
      </c>
      <c r="EW144" s="20">
        <v>-0.68138926762025664</v>
      </c>
      <c r="EX144" s="20">
        <v>20.296425651133177</v>
      </c>
      <c r="EY144" s="20">
        <v>5.4221863666796377</v>
      </c>
      <c r="EZ144" s="20">
        <v>349.08964979299964</v>
      </c>
      <c r="FA144" s="20">
        <v>247.60935939762481</v>
      </c>
      <c r="FB144" s="20">
        <v>8.2178126719260174</v>
      </c>
      <c r="FC144" s="20">
        <v>279.12491101832057</v>
      </c>
      <c r="FD144" s="20">
        <v>988.22581129834691</v>
      </c>
      <c r="FE144" s="20">
        <v>198.22131034540598</v>
      </c>
      <c r="FF144" s="20">
        <v>30.885046136200515</v>
      </c>
      <c r="FG144" s="18">
        <f t="shared" si="20"/>
        <v>159204.69660714685</v>
      </c>
      <c r="FH144" s="17">
        <f t="shared" si="19"/>
        <v>176192.6252037024</v>
      </c>
      <c r="FI144" s="28"/>
      <c r="FK144" s="17">
        <v>176192.62520370237</v>
      </c>
      <c r="FL144" s="29">
        <f t="shared" si="21"/>
        <v>0</v>
      </c>
      <c r="FN144" s="20">
        <f t="shared" si="22"/>
        <v>547.24833367208726</v>
      </c>
      <c r="FO144" s="20">
        <f t="shared" si="23"/>
        <v>10.768780207947659</v>
      </c>
      <c r="FP144" s="20">
        <f t="shared" si="24"/>
        <v>2101.3739006608243</v>
      </c>
    </row>
    <row r="145" spans="1:172" s="7" customFormat="1" ht="21.95" customHeight="1" thickBot="1" x14ac:dyDescent="0.25">
      <c r="A145" s="12" t="s">
        <v>352</v>
      </c>
      <c r="B145" s="12" t="s">
        <v>353</v>
      </c>
      <c r="C145" s="20">
        <v>7.4489971384690865E-2</v>
      </c>
      <c r="D145" s="20">
        <v>2.4261811862116837E-2</v>
      </c>
      <c r="E145" s="20">
        <v>3.1173022190716042E-2</v>
      </c>
      <c r="F145" s="20">
        <v>0.53657136414681061</v>
      </c>
      <c r="G145" s="20">
        <v>0.18471232454283498</v>
      </c>
      <c r="H145" s="20">
        <v>0.49664578411031013</v>
      </c>
      <c r="I145" s="20">
        <v>0.14162787783199479</v>
      </c>
      <c r="J145" s="20">
        <v>7.7042420698258771E-2</v>
      </c>
      <c r="K145" s="20">
        <v>0.24111863635811581</v>
      </c>
      <c r="L145" s="20">
        <v>0.98382919971023974</v>
      </c>
      <c r="M145" s="20">
        <v>0.41315656584943827</v>
      </c>
      <c r="N145" s="20">
        <v>0.26356745270783233</v>
      </c>
      <c r="O145" s="20">
        <v>0.36579105254573718</v>
      </c>
      <c r="P145" s="20">
        <v>2.3267793986573313</v>
      </c>
      <c r="Q145" s="20">
        <v>0.10718028665119234</v>
      </c>
      <c r="R145" s="20">
        <v>3.7468388550361866</v>
      </c>
      <c r="S145" s="20">
        <v>0.331627226634303</v>
      </c>
      <c r="T145" s="20">
        <v>0.9833531716051308</v>
      </c>
      <c r="U145" s="20">
        <v>0.36219667567297714</v>
      </c>
      <c r="V145" s="20">
        <v>0.2156736361065987</v>
      </c>
      <c r="W145" s="20">
        <v>0.32556480101958291</v>
      </c>
      <c r="X145" s="20">
        <v>2.2506590353797389</v>
      </c>
      <c r="Y145" s="20">
        <v>0.96245095338373754</v>
      </c>
      <c r="Z145" s="20">
        <v>1.7722928441386301</v>
      </c>
      <c r="AA145" s="20">
        <v>0.16074398217354688</v>
      </c>
      <c r="AB145" s="20">
        <v>0.82140277611999224</v>
      </c>
      <c r="AC145" s="20">
        <v>0.40703305626896669</v>
      </c>
      <c r="AD145" s="20">
        <v>0.18090549520478905</v>
      </c>
      <c r="AE145" s="20">
        <v>0.48553890488574225</v>
      </c>
      <c r="AF145" s="20">
        <v>0.5926214197825671</v>
      </c>
      <c r="AG145" s="20">
        <v>1.1567952719760164E-2</v>
      </c>
      <c r="AH145" s="20">
        <v>2.8417072960758936E-2</v>
      </c>
      <c r="AI145" s="20">
        <v>1.9456272285611158</v>
      </c>
      <c r="AJ145" s="20">
        <v>2.5252681872032401</v>
      </c>
      <c r="AK145" s="20">
        <v>0.17468311474686352</v>
      </c>
      <c r="AL145" s="20">
        <v>1.8025229777405747</v>
      </c>
      <c r="AM145" s="20">
        <v>4.2928668199885811</v>
      </c>
      <c r="AN145" s="20">
        <v>2.0794590467923872</v>
      </c>
      <c r="AO145" s="20">
        <v>0.51909043371669727</v>
      </c>
      <c r="AP145" s="20">
        <v>2.2603179018447608</v>
      </c>
      <c r="AQ145" s="20">
        <v>4.2254481732161508</v>
      </c>
      <c r="AR145" s="20">
        <v>2.2490240512825008</v>
      </c>
      <c r="AS145" s="20">
        <v>0.29016149962494187</v>
      </c>
      <c r="AT145" s="20">
        <v>0.63690285206669928</v>
      </c>
      <c r="AU145" s="20">
        <v>1.0403182860750935</v>
      </c>
      <c r="AV145" s="20">
        <v>0.22145941597711555</v>
      </c>
      <c r="AW145" s="20">
        <v>2.8533766001138261</v>
      </c>
      <c r="AX145" s="20">
        <v>2.664225288219682</v>
      </c>
      <c r="AY145" s="20">
        <v>0.24328179624329843</v>
      </c>
      <c r="AZ145" s="20">
        <v>10.136767397438829</v>
      </c>
      <c r="BA145" s="20">
        <v>0.79688308729716439</v>
      </c>
      <c r="BB145" s="20">
        <v>0.59009267577296964</v>
      </c>
      <c r="BC145" s="20">
        <v>0.7360705101544327</v>
      </c>
      <c r="BD145" s="20">
        <v>0.16294097687546502</v>
      </c>
      <c r="BE145" s="20">
        <v>0.11501716146108354</v>
      </c>
      <c r="BF145" s="20">
        <v>0.99589070902379251</v>
      </c>
      <c r="BG145" s="20">
        <v>5.3026752149798835</v>
      </c>
      <c r="BH145" s="20">
        <v>3.9486523602272459</v>
      </c>
      <c r="BI145" s="20">
        <v>0</v>
      </c>
      <c r="BJ145" s="20">
        <v>2.2420593893791985</v>
      </c>
      <c r="BK145" s="20">
        <v>9.1367407300640843E-2</v>
      </c>
      <c r="BL145" s="20">
        <v>1.3047197467402416</v>
      </c>
      <c r="BM145" s="20">
        <v>1.5261153386928206</v>
      </c>
      <c r="BN145" s="20">
        <v>3.6666469997539837</v>
      </c>
      <c r="BO145" s="20">
        <v>0.10713595001011651</v>
      </c>
      <c r="BP145" s="20">
        <v>2.5952698831686476</v>
      </c>
      <c r="BQ145" s="20">
        <v>0.54742674170002703</v>
      </c>
      <c r="BR145" s="20">
        <v>2.6332453531765339</v>
      </c>
      <c r="BS145" s="20">
        <v>1.9525639692191488</v>
      </c>
      <c r="BT145" s="20">
        <v>0.49359500481106966</v>
      </c>
      <c r="BU145" s="20">
        <v>4.7553439760737026</v>
      </c>
      <c r="BV145" s="20">
        <v>1.1256903727650507</v>
      </c>
      <c r="BW145" s="20">
        <v>0.85748102858165043</v>
      </c>
      <c r="BX145" s="20">
        <v>1.9326085178859524E-3</v>
      </c>
      <c r="BY145" s="20">
        <v>4.8527277763632234E-2</v>
      </c>
      <c r="BZ145" s="20">
        <v>2.5993731707472287</v>
      </c>
      <c r="CA145" s="20">
        <v>0.18687034446581216</v>
      </c>
      <c r="CB145" s="20">
        <v>2.5846343215613406E-2</v>
      </c>
      <c r="CC145" s="20">
        <v>1.2179652122621594</v>
      </c>
      <c r="CD145" s="20">
        <v>0.32575565229015502</v>
      </c>
      <c r="CE145" s="20">
        <v>2.098557362271829</v>
      </c>
      <c r="CF145" s="20">
        <v>1.8539700571892139</v>
      </c>
      <c r="CG145" s="20">
        <v>7.1745638749239893</v>
      </c>
      <c r="CH145" s="20">
        <v>3.0778512778002654</v>
      </c>
      <c r="CI145" s="20">
        <v>1.4714632340594431</v>
      </c>
      <c r="CJ145" s="20">
        <v>16.519998298776883</v>
      </c>
      <c r="CK145" s="20">
        <v>2.2362118619211802</v>
      </c>
      <c r="CL145" s="20">
        <v>13.223113308936322</v>
      </c>
      <c r="CM145" s="20">
        <v>15.60673996321929</v>
      </c>
      <c r="CN145" s="20">
        <v>53.132156506578134</v>
      </c>
      <c r="CO145" s="20">
        <v>2.4742059056229952</v>
      </c>
      <c r="CP145" s="20">
        <v>0.19222810846101587</v>
      </c>
      <c r="CQ145" s="20">
        <v>2.6928464844717164</v>
      </c>
      <c r="CR145" s="20">
        <v>1.9480411259918551</v>
      </c>
      <c r="CS145" s="20">
        <v>3.9444015205578742</v>
      </c>
      <c r="CT145" s="20">
        <v>4.7902349665536086</v>
      </c>
      <c r="CU145" s="20">
        <v>4.2234952777494925</v>
      </c>
      <c r="CV145" s="20">
        <v>1.2144363353451233</v>
      </c>
      <c r="CW145" s="20">
        <v>0.22643318973299875</v>
      </c>
      <c r="CX145" s="20">
        <v>7.5964238984455967</v>
      </c>
      <c r="CY145" s="20">
        <v>19.589218904636017</v>
      </c>
      <c r="CZ145" s="20">
        <v>2.5645754234393983</v>
      </c>
      <c r="DA145" s="20">
        <v>39.699581770545187</v>
      </c>
      <c r="DB145" s="20">
        <v>1.4192078544408142</v>
      </c>
      <c r="DC145" s="20">
        <v>52.581900904426192</v>
      </c>
      <c r="DD145" s="20">
        <v>20.845088995164378</v>
      </c>
      <c r="DE145" s="20">
        <v>17.492966898691439</v>
      </c>
      <c r="DF145" s="20">
        <v>13.002615391158255</v>
      </c>
      <c r="DG145" s="20">
        <v>8.6024605219505936</v>
      </c>
      <c r="DH145" s="20">
        <v>0.61033610006490191</v>
      </c>
      <c r="DI145" s="20">
        <v>0.71253980537638151</v>
      </c>
      <c r="DJ145" s="20">
        <v>1.1809030627089609</v>
      </c>
      <c r="DK145" s="20">
        <v>3.2800442465856352</v>
      </c>
      <c r="DL145" s="20">
        <v>1.3929086898004903</v>
      </c>
      <c r="DM145" s="20">
        <v>17.897784944416088</v>
      </c>
      <c r="DN145" s="20">
        <v>1.0140172359414814</v>
      </c>
      <c r="DO145" s="20">
        <v>0.25370123517637444</v>
      </c>
      <c r="DP145" s="20">
        <v>6.0644447537368329</v>
      </c>
      <c r="DQ145" s="20">
        <v>2.01751304163535E-2</v>
      </c>
      <c r="DR145" s="20">
        <v>3.9806065989687278</v>
      </c>
      <c r="DS145" s="20">
        <v>0.96082008999920776</v>
      </c>
      <c r="DT145" s="20">
        <v>0.38689891433137846</v>
      </c>
      <c r="DU145" s="20">
        <v>2.7326738602990641</v>
      </c>
      <c r="DV145" s="20">
        <v>26.819739765222092</v>
      </c>
      <c r="DW145" s="20">
        <v>1.597474791489687</v>
      </c>
      <c r="DX145" s="20">
        <v>0.30023423533717875</v>
      </c>
      <c r="DY145" s="20">
        <v>16.734583476752899</v>
      </c>
      <c r="DZ145" s="20">
        <v>13.505777743551768</v>
      </c>
      <c r="EA145" s="20">
        <v>2.3333691021595628</v>
      </c>
      <c r="EB145" s="20">
        <v>2.8106343052196587</v>
      </c>
      <c r="EC145" s="20">
        <v>0.75425031948805377</v>
      </c>
      <c r="ED145" s="20">
        <v>2.3023354058577309E-2</v>
      </c>
      <c r="EE145" s="20">
        <v>1.24755591711267</v>
      </c>
      <c r="EF145" s="20">
        <v>157.47936575705944</v>
      </c>
      <c r="EG145" s="20">
        <v>0.41995174851999395</v>
      </c>
      <c r="EH145" s="20">
        <v>0</v>
      </c>
      <c r="EI145" s="18">
        <f t="shared" si="18"/>
        <v>687.02959497247491</v>
      </c>
      <c r="EJ145" s="20">
        <v>9068.3159559858905</v>
      </c>
      <c r="EK145" s="20">
        <v>0</v>
      </c>
      <c r="EL145" s="20">
        <v>0</v>
      </c>
      <c r="EM145" s="20">
        <v>0</v>
      </c>
      <c r="EN145" s="20">
        <v>0</v>
      </c>
      <c r="EO145" s="20">
        <v>0</v>
      </c>
      <c r="EP145" s="20">
        <v>0</v>
      </c>
      <c r="EQ145" s="20">
        <v>0</v>
      </c>
      <c r="ER145" s="20">
        <v>0</v>
      </c>
      <c r="ES145" s="20">
        <v>0</v>
      </c>
      <c r="ET145" s="20">
        <v>0</v>
      </c>
      <c r="EU145" s="20">
        <v>5.5660632315318423</v>
      </c>
      <c r="EV145" s="20">
        <v>43.482825968095341</v>
      </c>
      <c r="EW145" s="20">
        <v>-1.764471660985478</v>
      </c>
      <c r="EX145" s="20">
        <v>80.42754815550164</v>
      </c>
      <c r="EY145" s="20">
        <v>0</v>
      </c>
      <c r="EZ145" s="20">
        <v>0</v>
      </c>
      <c r="FA145" s="20">
        <v>0</v>
      </c>
      <c r="FB145" s="20">
        <v>0</v>
      </c>
      <c r="FC145" s="20">
        <v>0</v>
      </c>
      <c r="FD145" s="20">
        <v>0</v>
      </c>
      <c r="FE145" s="20">
        <v>0</v>
      </c>
      <c r="FF145" s="20">
        <v>0</v>
      </c>
      <c r="FG145" s="18">
        <f t="shared" si="20"/>
        <v>9196.0279216800354</v>
      </c>
      <c r="FH145" s="17">
        <f t="shared" si="19"/>
        <v>9883.0575166525105</v>
      </c>
      <c r="FI145" s="28"/>
      <c r="FK145" s="17">
        <v>9883.0575166525068</v>
      </c>
      <c r="FL145" s="29">
        <f t="shared" si="21"/>
        <v>0</v>
      </c>
      <c r="FN145" s="20">
        <f t="shared" si="22"/>
        <v>0</v>
      </c>
      <c r="FO145" s="20">
        <f t="shared" si="23"/>
        <v>0</v>
      </c>
      <c r="FP145" s="20">
        <f t="shared" si="24"/>
        <v>0</v>
      </c>
    </row>
    <row r="146" spans="1:172" s="7" customFormat="1" ht="21.95" customHeight="1" thickBot="1" x14ac:dyDescent="0.25">
      <c r="A146" s="12" t="s">
        <v>354</v>
      </c>
      <c r="B146" s="12" t="s">
        <v>355</v>
      </c>
      <c r="C146" s="20">
        <v>1.3867641295547814E-3</v>
      </c>
      <c r="D146" s="20">
        <v>4.5167704837251567E-4</v>
      </c>
      <c r="E146" s="20">
        <v>5.8034159740306653E-4</v>
      </c>
      <c r="F146" s="20">
        <v>9.9892362275494171E-3</v>
      </c>
      <c r="G146" s="20">
        <v>3.4387504948797595E-3</v>
      </c>
      <c r="H146" s="20">
        <v>9.2459501016848768E-3</v>
      </c>
      <c r="I146" s="20">
        <v>2.6366564125535705E-3</v>
      </c>
      <c r="J146" s="20">
        <v>1.4342825415606445E-3</v>
      </c>
      <c r="K146" s="20">
        <v>4.4888549378248087E-3</v>
      </c>
      <c r="L146" s="20">
        <v>1.7971172021955639E-2</v>
      </c>
      <c r="M146" s="20">
        <v>7.6916488858766218E-3</v>
      </c>
      <c r="N146" s="20">
        <v>5.9556377278253837E-2</v>
      </c>
      <c r="O146" s="20">
        <v>0.29441428092467176</v>
      </c>
      <c r="P146" s="20">
        <v>4.3317162665848195E-2</v>
      </c>
      <c r="Q146" s="20">
        <v>1.9953528530126381E-3</v>
      </c>
      <c r="R146" s="20">
        <v>6.9754110879604467E-2</v>
      </c>
      <c r="S146" s="20">
        <v>6.224001018342968E-2</v>
      </c>
      <c r="T146" s="20">
        <v>1.703294883117636E-2</v>
      </c>
      <c r="U146" s="20">
        <v>6.7429393290181902E-3</v>
      </c>
      <c r="V146" s="20">
        <v>4.4650525347778268E-3</v>
      </c>
      <c r="W146" s="20">
        <v>7.9902769163389536E-3</v>
      </c>
      <c r="X146" s="20">
        <v>9.2706531138036785E-2</v>
      </c>
      <c r="Y146" s="20">
        <v>1.7917746963756701E-2</v>
      </c>
      <c r="Z146" s="20">
        <v>5.7945698686723515E-2</v>
      </c>
      <c r="AA146" s="20">
        <v>2.9925369063288584E-3</v>
      </c>
      <c r="AB146" s="20">
        <v>0.13730300867547268</v>
      </c>
      <c r="AC146" s="20">
        <v>1.2649286623234268E-3</v>
      </c>
      <c r="AD146" s="20">
        <v>1.8086065609632357E-2</v>
      </c>
      <c r="AE146" s="20">
        <v>0.17442164433813623</v>
      </c>
      <c r="AF146" s="20">
        <v>0.45103712277013869</v>
      </c>
      <c r="AG146" s="20">
        <v>3.3310223263838261E-3</v>
      </c>
      <c r="AH146" s="20">
        <v>5.2903467025657415E-4</v>
      </c>
      <c r="AI146" s="20">
        <v>0.68912274163600817</v>
      </c>
      <c r="AJ146" s="20">
        <v>1.5891122196806622</v>
      </c>
      <c r="AK146" s="20">
        <v>4.1349915177924419E-2</v>
      </c>
      <c r="AL146" s="20">
        <v>0.25923408277984777</v>
      </c>
      <c r="AM146" s="20">
        <v>0.27799171268421474</v>
      </c>
      <c r="AN146" s="20">
        <v>0.76827860334008335</v>
      </c>
      <c r="AO146" s="20">
        <v>0.20853905095657063</v>
      </c>
      <c r="AP146" s="20">
        <v>1.1288198853347939</v>
      </c>
      <c r="AQ146" s="20">
        <v>0.99489249678761249</v>
      </c>
      <c r="AR146" s="20">
        <v>1.13861573811181</v>
      </c>
      <c r="AS146" s="20">
        <v>5.2821039305530969E-2</v>
      </c>
      <c r="AT146" s="20">
        <v>0.15960631214696916</v>
      </c>
      <c r="AU146" s="20">
        <v>0.67689161463206426</v>
      </c>
      <c r="AV146" s="20">
        <v>0.13634254913671148</v>
      </c>
      <c r="AW146" s="20">
        <v>1.1961808339748143</v>
      </c>
      <c r="AX146" s="20">
        <v>0.57700919257784178</v>
      </c>
      <c r="AY146" s="20">
        <v>10.184038787755785</v>
      </c>
      <c r="AZ146" s="20">
        <v>5.1355648427102292</v>
      </c>
      <c r="BA146" s="20">
        <v>0.43579884013842612</v>
      </c>
      <c r="BB146" s="20">
        <v>2.9132322570064272E-2</v>
      </c>
      <c r="BC146" s="20">
        <v>0.13157674403206557</v>
      </c>
      <c r="BD146" s="20">
        <v>1.2941176241953217E-2</v>
      </c>
      <c r="BE146" s="20">
        <v>1.2286926599526432E-2</v>
      </c>
      <c r="BF146" s="20">
        <v>0.44719151056281553</v>
      </c>
      <c r="BG146" s="20">
        <v>1.1720095650204767</v>
      </c>
      <c r="BH146" s="20">
        <v>0.54989284848336439</v>
      </c>
      <c r="BI146" s="20">
        <v>0</v>
      </c>
      <c r="BJ146" s="20">
        <v>0.60324235178116525</v>
      </c>
      <c r="BK146" s="20">
        <v>2.3332629964703151E-2</v>
      </c>
      <c r="BL146" s="20">
        <v>0.2901686403216957</v>
      </c>
      <c r="BM146" s="20">
        <v>0.25480305798983988</v>
      </c>
      <c r="BN146" s="20">
        <v>1.2454296568433048</v>
      </c>
      <c r="BO146" s="20">
        <v>8.5221361406413926E-2</v>
      </c>
      <c r="BP146" s="20">
        <v>0.99059633544617565</v>
      </c>
      <c r="BQ146" s="20">
        <v>0.12037987666462596</v>
      </c>
      <c r="BR146" s="20">
        <v>0.97358519668018129</v>
      </c>
      <c r="BS146" s="20">
        <v>1.0572616603924971</v>
      </c>
      <c r="BT146" s="20">
        <v>0.12863283369537579</v>
      </c>
      <c r="BU146" s="20">
        <v>1.9355124177643448</v>
      </c>
      <c r="BV146" s="20">
        <v>5.7342421421660239E-2</v>
      </c>
      <c r="BW146" s="20">
        <v>0.16597527908195803</v>
      </c>
      <c r="BX146" s="20">
        <v>1.0029227047323735E-4</v>
      </c>
      <c r="BY146" s="20">
        <v>7.3209475034225324E-3</v>
      </c>
      <c r="BZ146" s="20">
        <v>0.38851981272318992</v>
      </c>
      <c r="CA146" s="20">
        <v>7.3797873553830523E-2</v>
      </c>
      <c r="CB146" s="20">
        <v>4.8117593530101207E-4</v>
      </c>
      <c r="CC146" s="20">
        <v>0.22857319157062389</v>
      </c>
      <c r="CD146" s="20">
        <v>9.3868523462338233E-2</v>
      </c>
      <c r="CE146" s="20">
        <v>0.85747715647740752</v>
      </c>
      <c r="CF146" s="20">
        <v>0.24977352533826577</v>
      </c>
      <c r="CG146" s="20">
        <v>381.21919203798814</v>
      </c>
      <c r="CH146" s="20">
        <v>3.0761353998505281</v>
      </c>
      <c r="CI146" s="20">
        <v>1.6753677503535589</v>
      </c>
      <c r="CJ146" s="20">
        <v>0.30995156344633529</v>
      </c>
      <c r="CK146" s="20">
        <v>0.12569196963029944</v>
      </c>
      <c r="CL146" s="20">
        <v>2.3588526840475486</v>
      </c>
      <c r="CM146" s="20">
        <v>0.89766941572830861</v>
      </c>
      <c r="CN146" s="20">
        <v>44.830098322300721</v>
      </c>
      <c r="CO146" s="20">
        <v>0.86698135133487564</v>
      </c>
      <c r="CP146" s="20">
        <v>0.28081721087904155</v>
      </c>
      <c r="CQ146" s="20">
        <v>1.2219458513802852</v>
      </c>
      <c r="CR146" s="20">
        <v>0.10786266784488664</v>
      </c>
      <c r="CS146" s="20">
        <v>3.0923990819852989</v>
      </c>
      <c r="CT146" s="20">
        <v>3.9376525451546316</v>
      </c>
      <c r="CU146" s="20">
        <v>3.2439893268898334</v>
      </c>
      <c r="CV146" s="20">
        <v>3.3334627349045318</v>
      </c>
      <c r="CW146" s="20">
        <v>0.32314962923688995</v>
      </c>
      <c r="CX146" s="20">
        <v>351.1787646445963</v>
      </c>
      <c r="CY146" s="20">
        <v>7.1132428366106728</v>
      </c>
      <c r="CZ146" s="20">
        <v>2.1660611100565794</v>
      </c>
      <c r="DA146" s="20">
        <v>27.028700118407237</v>
      </c>
      <c r="DB146" s="20">
        <v>1.0176869813233129</v>
      </c>
      <c r="DC146" s="20">
        <v>43.884906159224634</v>
      </c>
      <c r="DD146" s="20">
        <v>9.8167755786688353</v>
      </c>
      <c r="DE146" s="20">
        <v>6.9541890536913087</v>
      </c>
      <c r="DF146" s="20">
        <v>5.8769991857046913</v>
      </c>
      <c r="DG146" s="20">
        <v>4.2305905583155123</v>
      </c>
      <c r="DH146" s="20">
        <v>1.9163289414049449</v>
      </c>
      <c r="DI146" s="20">
        <v>0.66830265275893419</v>
      </c>
      <c r="DJ146" s="20">
        <v>1.0402760718379409</v>
      </c>
      <c r="DK146" s="20">
        <v>1.3961338770225751</v>
      </c>
      <c r="DL146" s="20">
        <v>0.87434328172457254</v>
      </c>
      <c r="DM146" s="20">
        <v>13.004739969540553</v>
      </c>
      <c r="DN146" s="20">
        <v>0.21994842314951832</v>
      </c>
      <c r="DO146" s="20">
        <v>8.0081755711559954E-2</v>
      </c>
      <c r="DP146" s="20">
        <v>4.4705915569552257</v>
      </c>
      <c r="DQ146" s="20">
        <v>2.0226488686576283E-2</v>
      </c>
      <c r="DR146" s="20">
        <v>3.5221912461656961</v>
      </c>
      <c r="DS146" s="20">
        <v>10.910646223117134</v>
      </c>
      <c r="DT146" s="20">
        <v>8.1282821773256173E-2</v>
      </c>
      <c r="DU146" s="20">
        <v>2.0322817038743857</v>
      </c>
      <c r="DV146" s="20">
        <v>18.381161022216965</v>
      </c>
      <c r="DW146" s="20">
        <v>1.7612245146795158</v>
      </c>
      <c r="DX146" s="20">
        <v>0.1978528335593146</v>
      </c>
      <c r="DY146" s="20">
        <v>14.086597028630543</v>
      </c>
      <c r="DZ146" s="20">
        <v>9.9378526414996085</v>
      </c>
      <c r="EA146" s="20">
        <v>17.770046654006734</v>
      </c>
      <c r="EB146" s="20">
        <v>2.2732965952964186</v>
      </c>
      <c r="EC146" s="20">
        <v>0.17809869914645379</v>
      </c>
      <c r="ED146" s="20">
        <v>5.1348624250738155E-2</v>
      </c>
      <c r="EE146" s="20">
        <v>16.74489546412941</v>
      </c>
      <c r="EF146" s="20">
        <v>0.14396561278331924</v>
      </c>
      <c r="EG146" s="20">
        <v>1.1541653676094776</v>
      </c>
      <c r="EH146" s="20">
        <v>0</v>
      </c>
      <c r="EI146" s="18">
        <f t="shared" si="18"/>
        <v>1072.5080127992958</v>
      </c>
      <c r="EJ146" s="20">
        <v>13530.209949998321</v>
      </c>
      <c r="EK146" s="20">
        <v>98.637479002435285</v>
      </c>
      <c r="EL146" s="20">
        <v>475.78912431501323</v>
      </c>
      <c r="EM146" s="20">
        <v>0</v>
      </c>
      <c r="EN146" s="20">
        <v>0</v>
      </c>
      <c r="EO146" s="20">
        <v>0</v>
      </c>
      <c r="EP146" s="20">
        <v>0</v>
      </c>
      <c r="EQ146" s="20">
        <v>0</v>
      </c>
      <c r="ER146" s="20">
        <v>0</v>
      </c>
      <c r="ES146" s="20">
        <v>0</v>
      </c>
      <c r="ET146" s="20">
        <v>0</v>
      </c>
      <c r="EU146" s="20">
        <v>0.26414974243012501</v>
      </c>
      <c r="EV146" s="20">
        <v>0.80951062516612382</v>
      </c>
      <c r="EW146" s="20">
        <v>-3.2872139113124581E-2</v>
      </c>
      <c r="EX146" s="20">
        <v>116.65424828485962</v>
      </c>
      <c r="EY146" s="20">
        <v>0</v>
      </c>
      <c r="EZ146" s="20">
        <v>0</v>
      </c>
      <c r="FA146" s="20">
        <v>0</v>
      </c>
      <c r="FB146" s="20">
        <v>0</v>
      </c>
      <c r="FC146" s="20">
        <v>0</v>
      </c>
      <c r="FD146" s="20">
        <v>0</v>
      </c>
      <c r="FE146" s="20">
        <v>0</v>
      </c>
      <c r="FF146" s="20">
        <v>0</v>
      </c>
      <c r="FG146" s="18">
        <f t="shared" si="20"/>
        <v>14222.331589829113</v>
      </c>
      <c r="FH146" s="17">
        <f t="shared" si="19"/>
        <v>15294.839602628408</v>
      </c>
      <c r="FI146" s="28"/>
      <c r="FK146" s="17">
        <v>15294.839602628408</v>
      </c>
      <c r="FL146" s="29">
        <f t="shared" si="21"/>
        <v>0</v>
      </c>
      <c r="FN146" s="20">
        <f t="shared" si="22"/>
        <v>574.42660331744855</v>
      </c>
      <c r="FO146" s="20">
        <f t="shared" si="23"/>
        <v>0</v>
      </c>
      <c r="FP146" s="20">
        <f t="shared" si="24"/>
        <v>0</v>
      </c>
    </row>
    <row r="147" spans="1:172" s="7" customFormat="1" ht="21.75" customHeight="1" thickBot="1" x14ac:dyDescent="0.25">
      <c r="A147" s="12" t="s">
        <v>356</v>
      </c>
      <c r="B147" s="12" t="s">
        <v>357</v>
      </c>
      <c r="C147" s="20">
        <v>0</v>
      </c>
      <c r="D147" s="20">
        <v>0</v>
      </c>
      <c r="E147" s="20">
        <v>0</v>
      </c>
      <c r="F147" s="20">
        <v>0</v>
      </c>
      <c r="G147" s="20">
        <v>0</v>
      </c>
      <c r="H147" s="20">
        <v>0</v>
      </c>
      <c r="I147" s="20">
        <v>0</v>
      </c>
      <c r="J147" s="20">
        <v>0</v>
      </c>
      <c r="K147" s="20">
        <v>0</v>
      </c>
      <c r="L147" s="20">
        <v>0</v>
      </c>
      <c r="M147" s="20">
        <v>0</v>
      </c>
      <c r="N147" s="20">
        <v>0</v>
      </c>
      <c r="O147" s="20">
        <v>0</v>
      </c>
      <c r="P147" s="20">
        <v>0</v>
      </c>
      <c r="Q147" s="20">
        <v>0</v>
      </c>
      <c r="R147" s="20">
        <v>0</v>
      </c>
      <c r="S147" s="20">
        <v>0</v>
      </c>
      <c r="T147" s="20">
        <v>0</v>
      </c>
      <c r="U147" s="20">
        <v>0</v>
      </c>
      <c r="V147" s="20">
        <v>0</v>
      </c>
      <c r="W147" s="20">
        <v>0</v>
      </c>
      <c r="X147" s="20">
        <v>0</v>
      </c>
      <c r="Y147" s="20">
        <v>0</v>
      </c>
      <c r="Z147" s="20">
        <v>0</v>
      </c>
      <c r="AA147" s="20">
        <v>0</v>
      </c>
      <c r="AB147" s="20">
        <v>0</v>
      </c>
      <c r="AC147" s="20">
        <v>0</v>
      </c>
      <c r="AD147" s="20">
        <v>0</v>
      </c>
      <c r="AE147" s="20">
        <v>0</v>
      </c>
      <c r="AF147" s="20">
        <v>0</v>
      </c>
      <c r="AG147" s="20">
        <v>0</v>
      </c>
      <c r="AH147" s="20">
        <v>0</v>
      </c>
      <c r="AI147" s="20">
        <v>0</v>
      </c>
      <c r="AJ147" s="20">
        <v>0</v>
      </c>
      <c r="AK147" s="20">
        <v>0</v>
      </c>
      <c r="AL147" s="20">
        <v>0</v>
      </c>
      <c r="AM147" s="20">
        <v>0</v>
      </c>
      <c r="AN147" s="20">
        <v>0</v>
      </c>
      <c r="AO147" s="20">
        <v>0</v>
      </c>
      <c r="AP147" s="20">
        <v>0</v>
      </c>
      <c r="AQ147" s="20">
        <v>0</v>
      </c>
      <c r="AR147" s="20">
        <v>0</v>
      </c>
      <c r="AS147" s="20">
        <v>0</v>
      </c>
      <c r="AT147" s="20">
        <v>0</v>
      </c>
      <c r="AU147" s="20">
        <v>0</v>
      </c>
      <c r="AV147" s="20">
        <v>0</v>
      </c>
      <c r="AW147" s="20">
        <v>0</v>
      </c>
      <c r="AX147" s="20">
        <v>0</v>
      </c>
      <c r="AY147" s="20">
        <v>0</v>
      </c>
      <c r="AZ147" s="20">
        <v>0</v>
      </c>
      <c r="BA147" s="20">
        <v>0</v>
      </c>
      <c r="BB147" s="20">
        <v>0</v>
      </c>
      <c r="BC147" s="20">
        <v>0</v>
      </c>
      <c r="BD147" s="20">
        <v>0</v>
      </c>
      <c r="BE147" s="20">
        <v>0</v>
      </c>
      <c r="BF147" s="20">
        <v>0</v>
      </c>
      <c r="BG147" s="20">
        <v>0</v>
      </c>
      <c r="BH147" s="20">
        <v>0</v>
      </c>
      <c r="BI147" s="20">
        <v>0</v>
      </c>
      <c r="BJ147" s="20">
        <v>0</v>
      </c>
      <c r="BK147" s="20">
        <v>0</v>
      </c>
      <c r="BL147" s="20">
        <v>0</v>
      </c>
      <c r="BM147" s="20">
        <v>0</v>
      </c>
      <c r="BN147" s="20">
        <v>0</v>
      </c>
      <c r="BO147" s="20">
        <v>0</v>
      </c>
      <c r="BP147" s="20">
        <v>0</v>
      </c>
      <c r="BQ147" s="20">
        <v>0</v>
      </c>
      <c r="BR147" s="20">
        <v>0</v>
      </c>
      <c r="BS147" s="20">
        <v>0</v>
      </c>
      <c r="BT147" s="20">
        <v>0</v>
      </c>
      <c r="BU147" s="20">
        <v>0</v>
      </c>
      <c r="BV147" s="20">
        <v>0</v>
      </c>
      <c r="BW147" s="20">
        <v>0</v>
      </c>
      <c r="BX147" s="20">
        <v>0</v>
      </c>
      <c r="BY147" s="20">
        <v>0</v>
      </c>
      <c r="BZ147" s="20">
        <v>0</v>
      </c>
      <c r="CA147" s="20">
        <v>0</v>
      </c>
      <c r="CB147" s="20">
        <v>0</v>
      </c>
      <c r="CC147" s="20">
        <v>0</v>
      </c>
      <c r="CD147" s="20">
        <v>0</v>
      </c>
      <c r="CE147" s="20">
        <v>0</v>
      </c>
      <c r="CF147" s="20">
        <v>0</v>
      </c>
      <c r="CG147" s="20">
        <v>0</v>
      </c>
      <c r="CH147" s="20">
        <v>0</v>
      </c>
      <c r="CI147" s="20">
        <v>0</v>
      </c>
      <c r="CJ147" s="20">
        <v>0</v>
      </c>
      <c r="CK147" s="20">
        <v>0</v>
      </c>
      <c r="CL147" s="20">
        <v>0</v>
      </c>
      <c r="CM147" s="20">
        <v>0</v>
      </c>
      <c r="CN147" s="20">
        <v>0</v>
      </c>
      <c r="CO147" s="20">
        <v>0</v>
      </c>
      <c r="CP147" s="20">
        <v>0</v>
      </c>
      <c r="CQ147" s="20">
        <v>0</v>
      </c>
      <c r="CR147" s="20">
        <v>0</v>
      </c>
      <c r="CS147" s="20">
        <v>0</v>
      </c>
      <c r="CT147" s="20">
        <v>0</v>
      </c>
      <c r="CU147" s="20">
        <v>0</v>
      </c>
      <c r="CV147" s="20">
        <v>0</v>
      </c>
      <c r="CW147" s="20">
        <v>0</v>
      </c>
      <c r="CX147" s="20">
        <v>0</v>
      </c>
      <c r="CY147" s="20">
        <v>0</v>
      </c>
      <c r="CZ147" s="20">
        <v>0</v>
      </c>
      <c r="DA147" s="20">
        <v>0</v>
      </c>
      <c r="DB147" s="20">
        <v>0</v>
      </c>
      <c r="DC147" s="20">
        <v>0</v>
      </c>
      <c r="DD147" s="20">
        <v>0</v>
      </c>
      <c r="DE147" s="20">
        <v>0</v>
      </c>
      <c r="DF147" s="20">
        <v>0</v>
      </c>
      <c r="DG147" s="20">
        <v>0</v>
      </c>
      <c r="DH147" s="20">
        <v>0</v>
      </c>
      <c r="DI147" s="20">
        <v>0</v>
      </c>
      <c r="DJ147" s="20">
        <v>0</v>
      </c>
      <c r="DK147" s="20">
        <v>0</v>
      </c>
      <c r="DL147" s="20">
        <v>0</v>
      </c>
      <c r="DM147" s="20">
        <v>0</v>
      </c>
      <c r="DN147" s="20">
        <v>0</v>
      </c>
      <c r="DO147" s="20">
        <v>0</v>
      </c>
      <c r="DP147" s="20">
        <v>0</v>
      </c>
      <c r="DQ147" s="20">
        <v>0</v>
      </c>
      <c r="DR147" s="20">
        <v>0</v>
      </c>
      <c r="DS147" s="20">
        <v>0</v>
      </c>
      <c r="DT147" s="20">
        <v>0</v>
      </c>
      <c r="DU147" s="20">
        <v>0</v>
      </c>
      <c r="DV147" s="20">
        <v>0</v>
      </c>
      <c r="DW147" s="20">
        <v>0</v>
      </c>
      <c r="DX147" s="20">
        <v>0</v>
      </c>
      <c r="DY147" s="20">
        <v>0</v>
      </c>
      <c r="DZ147" s="20">
        <v>0</v>
      </c>
      <c r="EA147" s="20">
        <v>0</v>
      </c>
      <c r="EB147" s="20">
        <v>0</v>
      </c>
      <c r="EC147" s="20">
        <v>0</v>
      </c>
      <c r="ED147" s="20">
        <v>0</v>
      </c>
      <c r="EE147" s="20">
        <v>0</v>
      </c>
      <c r="EF147" s="20">
        <v>0</v>
      </c>
      <c r="EG147" s="20">
        <v>0</v>
      </c>
      <c r="EH147" s="20">
        <v>0</v>
      </c>
      <c r="EI147" s="18">
        <f t="shared" si="18"/>
        <v>0</v>
      </c>
      <c r="EJ147" s="20">
        <v>282337.98951154086</v>
      </c>
      <c r="EK147" s="20">
        <v>0</v>
      </c>
      <c r="EL147" s="20">
        <v>0</v>
      </c>
      <c r="EM147" s="20">
        <v>0</v>
      </c>
      <c r="EN147" s="20">
        <v>0</v>
      </c>
      <c r="EO147" s="20">
        <v>0</v>
      </c>
      <c r="EP147" s="20">
        <v>0</v>
      </c>
      <c r="EQ147" s="20">
        <v>0</v>
      </c>
      <c r="ER147" s="20">
        <v>0</v>
      </c>
      <c r="ES147" s="20">
        <v>0</v>
      </c>
      <c r="ET147" s="20">
        <v>0</v>
      </c>
      <c r="EU147" s="20">
        <v>0</v>
      </c>
      <c r="EV147" s="20">
        <v>0</v>
      </c>
      <c r="EW147" s="20">
        <v>0</v>
      </c>
      <c r="EX147" s="20">
        <v>0</v>
      </c>
      <c r="EY147" s="20">
        <v>0</v>
      </c>
      <c r="EZ147" s="20">
        <v>0</v>
      </c>
      <c r="FA147" s="20">
        <v>0</v>
      </c>
      <c r="FB147" s="20">
        <v>0</v>
      </c>
      <c r="FC147" s="20">
        <v>0</v>
      </c>
      <c r="FD147" s="20">
        <v>0</v>
      </c>
      <c r="FE147" s="20">
        <v>0</v>
      </c>
      <c r="FF147" s="20">
        <v>0</v>
      </c>
      <c r="FG147" s="18">
        <f>+SUM(EJ147:FF147)</f>
        <v>282337.98951154086</v>
      </c>
      <c r="FH147" s="17">
        <f>+EI147+FG147</f>
        <v>282337.98951154086</v>
      </c>
      <c r="FI147" s="28"/>
      <c r="FK147" s="17">
        <v>282337.98951154086</v>
      </c>
      <c r="FL147" s="29">
        <f t="shared" si="21"/>
        <v>0</v>
      </c>
      <c r="FN147" s="20">
        <f t="shared" si="22"/>
        <v>0</v>
      </c>
      <c r="FO147" s="20">
        <f t="shared" si="23"/>
        <v>0</v>
      </c>
      <c r="FP147" s="20">
        <f t="shared" si="24"/>
        <v>0</v>
      </c>
    </row>
    <row r="148" spans="1:172" s="7" customFormat="1" ht="21.75" customHeight="1" thickBot="1" x14ac:dyDescent="0.25"/>
    <row r="149" spans="1:172" s="7" customFormat="1" ht="21.75" customHeight="1" thickBot="1" x14ac:dyDescent="0.25">
      <c r="A149" s="157" t="s">
        <v>11</v>
      </c>
      <c r="B149" s="158"/>
      <c r="C149" s="16">
        <f t="shared" ref="C149:AH149" si="25">SUM(C12:C147)</f>
        <v>7217.7812337298637</v>
      </c>
      <c r="D149" s="16">
        <f t="shared" si="25"/>
        <v>3918.7286322022101</v>
      </c>
      <c r="E149" s="16">
        <f t="shared" si="25"/>
        <v>4316.7448225791104</v>
      </c>
      <c r="F149" s="16">
        <f t="shared" si="25"/>
        <v>24522.50633429705</v>
      </c>
      <c r="G149" s="16">
        <f t="shared" si="25"/>
        <v>6086.9097980177648</v>
      </c>
      <c r="H149" s="16">
        <f t="shared" si="25"/>
        <v>17388.9428260883</v>
      </c>
      <c r="I149" s="16">
        <f t="shared" si="25"/>
        <v>6370.5416671668872</v>
      </c>
      <c r="J149" s="16">
        <f t="shared" si="25"/>
        <v>4658.7802290559093</v>
      </c>
      <c r="K149" s="16">
        <f t="shared" si="25"/>
        <v>8254.4674220182769</v>
      </c>
      <c r="L149" s="16">
        <f t="shared" si="25"/>
        <v>30264.336572580967</v>
      </c>
      <c r="M149" s="16">
        <f t="shared" si="25"/>
        <v>48967.565930010256</v>
      </c>
      <c r="N149" s="16">
        <f t="shared" si="25"/>
        <v>12529.871296120007</v>
      </c>
      <c r="O149" s="16">
        <f t="shared" si="25"/>
        <v>13117.511142937839</v>
      </c>
      <c r="P149" s="16">
        <f t="shared" si="25"/>
        <v>93889.945800594331</v>
      </c>
      <c r="Q149" s="16">
        <f t="shared" si="25"/>
        <v>4566.7430383826695</v>
      </c>
      <c r="R149" s="16">
        <f t="shared" si="25"/>
        <v>140529.80441361206</v>
      </c>
      <c r="S149" s="16">
        <f t="shared" si="25"/>
        <v>14646.642578063527</v>
      </c>
      <c r="T149" s="16">
        <f t="shared" si="25"/>
        <v>55712.900914820952</v>
      </c>
      <c r="U149" s="16">
        <f t="shared" si="25"/>
        <v>19112.472407769765</v>
      </c>
      <c r="V149" s="16">
        <f t="shared" si="25"/>
        <v>8445.5945442126758</v>
      </c>
      <c r="W149" s="16">
        <f t="shared" si="25"/>
        <v>18237.943000526302</v>
      </c>
      <c r="X149" s="16">
        <f t="shared" si="25"/>
        <v>151079.57838402537</v>
      </c>
      <c r="Y149" s="16">
        <f t="shared" si="25"/>
        <v>39293.867096572845</v>
      </c>
      <c r="Z149" s="16">
        <f t="shared" si="25"/>
        <v>97964.284670974623</v>
      </c>
      <c r="AA149" s="16">
        <f t="shared" si="25"/>
        <v>6323.1505196946582</v>
      </c>
      <c r="AB149" s="16">
        <f t="shared" si="25"/>
        <v>62297.05079670062</v>
      </c>
      <c r="AC149" s="16">
        <f t="shared" si="25"/>
        <v>5337.7494720201348</v>
      </c>
      <c r="AD149" s="16">
        <f t="shared" si="25"/>
        <v>5697.2254190092126</v>
      </c>
      <c r="AE149" s="16">
        <f t="shared" si="25"/>
        <v>18384.803440633033</v>
      </c>
      <c r="AF149" s="16">
        <f t="shared" si="25"/>
        <v>32672.558149284392</v>
      </c>
      <c r="AG149" s="16">
        <f t="shared" si="25"/>
        <v>32.660655379157241</v>
      </c>
      <c r="AH149" s="16">
        <f t="shared" si="25"/>
        <v>1520.2143928886103</v>
      </c>
      <c r="AI149" s="16">
        <f t="shared" ref="AI149:BN149" si="26">SUM(AI12:AI147)</f>
        <v>217046.27350812108</v>
      </c>
      <c r="AJ149" s="16">
        <f t="shared" si="26"/>
        <v>241135.31442252191</v>
      </c>
      <c r="AK149" s="16">
        <f t="shared" si="26"/>
        <v>70521.759117870417</v>
      </c>
      <c r="AL149" s="16">
        <f t="shared" si="26"/>
        <v>139581.75811294012</v>
      </c>
      <c r="AM149" s="16">
        <f t="shared" si="26"/>
        <v>176958.49310358719</v>
      </c>
      <c r="AN149" s="16">
        <f t="shared" si="26"/>
        <v>196235.87989223533</v>
      </c>
      <c r="AO149" s="16">
        <f t="shared" si="26"/>
        <v>83494.133681662046</v>
      </c>
      <c r="AP149" s="16">
        <f t="shared" si="26"/>
        <v>63183.41281220044</v>
      </c>
      <c r="AQ149" s="16">
        <f t="shared" si="26"/>
        <v>161386.54188449291</v>
      </c>
      <c r="AR149" s="16">
        <f t="shared" si="26"/>
        <v>129005.22796109278</v>
      </c>
      <c r="AS149" s="16">
        <f t="shared" si="26"/>
        <v>13860.660225745518</v>
      </c>
      <c r="AT149" s="16">
        <f t="shared" si="26"/>
        <v>23112.835729414772</v>
      </c>
      <c r="AU149" s="16">
        <f t="shared" si="26"/>
        <v>223782.55219740799</v>
      </c>
      <c r="AV149" s="16">
        <f t="shared" si="26"/>
        <v>39329.391739321087</v>
      </c>
      <c r="AW149" s="16">
        <f t="shared" si="26"/>
        <v>148557.16107357384</v>
      </c>
      <c r="AX149" s="16">
        <f t="shared" si="26"/>
        <v>51091.156824505473</v>
      </c>
      <c r="AY149" s="16">
        <f t="shared" si="26"/>
        <v>7728.8786212049581</v>
      </c>
      <c r="AZ149" s="16">
        <f t="shared" si="26"/>
        <v>110114.41340237051</v>
      </c>
      <c r="BA149" s="16">
        <f t="shared" si="26"/>
        <v>7202.4830973595426</v>
      </c>
      <c r="BB149" s="16">
        <f t="shared" si="26"/>
        <v>19681.82422065537</v>
      </c>
      <c r="BC149" s="16">
        <f t="shared" si="26"/>
        <v>41879.417796420596</v>
      </c>
      <c r="BD149" s="16">
        <f t="shared" si="26"/>
        <v>9662.2885093435652</v>
      </c>
      <c r="BE149" s="16">
        <f t="shared" si="26"/>
        <v>2958.4852638316861</v>
      </c>
      <c r="BF149" s="16">
        <f t="shared" si="26"/>
        <v>39340.81199803386</v>
      </c>
      <c r="BG149" s="16">
        <f t="shared" si="26"/>
        <v>83720.54852975253</v>
      </c>
      <c r="BH149" s="16">
        <f t="shared" si="26"/>
        <v>51352.152830105042</v>
      </c>
      <c r="BI149" s="16">
        <f t="shared" si="26"/>
        <v>0</v>
      </c>
      <c r="BJ149" s="16">
        <f t="shared" si="26"/>
        <v>24495.135601637005</v>
      </c>
      <c r="BK149" s="16">
        <f t="shared" si="26"/>
        <v>1641.666267826103</v>
      </c>
      <c r="BL149" s="16">
        <f t="shared" si="26"/>
        <v>24612.804889530937</v>
      </c>
      <c r="BM149" s="16">
        <f t="shared" si="26"/>
        <v>25664.949827281314</v>
      </c>
      <c r="BN149" s="16">
        <f t="shared" si="26"/>
        <v>69498.793030938774</v>
      </c>
      <c r="BO149" s="16">
        <f t="shared" ref="BO149:CT149" si="27">SUM(BO12:BO147)</f>
        <v>4416.9766213605408</v>
      </c>
      <c r="BP149" s="16">
        <f t="shared" si="27"/>
        <v>39902.857130657801</v>
      </c>
      <c r="BQ149" s="16">
        <f t="shared" si="27"/>
        <v>52794.144236995649</v>
      </c>
      <c r="BR149" s="16">
        <f t="shared" si="27"/>
        <v>62717.631824954209</v>
      </c>
      <c r="BS149" s="16">
        <f t="shared" si="27"/>
        <v>28166.858971403843</v>
      </c>
      <c r="BT149" s="16">
        <f t="shared" si="27"/>
        <v>12450.425388058535</v>
      </c>
      <c r="BU149" s="16">
        <f t="shared" si="27"/>
        <v>119582.86556518152</v>
      </c>
      <c r="BV149" s="16">
        <f t="shared" si="27"/>
        <v>55909.64516065787</v>
      </c>
      <c r="BW149" s="16">
        <f t="shared" si="27"/>
        <v>35368.92806600457</v>
      </c>
      <c r="BX149" s="16">
        <f t="shared" si="27"/>
        <v>46578.368181528065</v>
      </c>
      <c r="BY149" s="16">
        <f t="shared" si="27"/>
        <v>10667.570192453733</v>
      </c>
      <c r="BZ149" s="16">
        <f t="shared" si="27"/>
        <v>62413.179939366935</v>
      </c>
      <c r="CA149" s="16">
        <f t="shared" si="27"/>
        <v>5943.0032384504048</v>
      </c>
      <c r="CB149" s="16">
        <f t="shared" si="27"/>
        <v>1845.3087606878025</v>
      </c>
      <c r="CC149" s="16">
        <f t="shared" si="27"/>
        <v>46217.25309934315</v>
      </c>
      <c r="CD149" s="16">
        <f t="shared" si="27"/>
        <v>136834.41535556846</v>
      </c>
      <c r="CE149" s="16">
        <f t="shared" si="27"/>
        <v>43213.793943576733</v>
      </c>
      <c r="CF149" s="16">
        <f t="shared" si="27"/>
        <v>65767.678135918017</v>
      </c>
      <c r="CG149" s="16">
        <f t="shared" si="27"/>
        <v>202726.62036438563</v>
      </c>
      <c r="CH149" s="16">
        <f t="shared" si="27"/>
        <v>42098.641372482656</v>
      </c>
      <c r="CI149" s="16">
        <f t="shared" si="27"/>
        <v>50337.34120518039</v>
      </c>
      <c r="CJ149" s="16">
        <f t="shared" si="27"/>
        <v>902848.8925615669</v>
      </c>
      <c r="CK149" s="16">
        <f t="shared" si="27"/>
        <v>93722.656537310686</v>
      </c>
      <c r="CL149" s="16">
        <f t="shared" si="27"/>
        <v>408878.43768886075</v>
      </c>
      <c r="CM149" s="16">
        <f t="shared" si="27"/>
        <v>338726.01530276303</v>
      </c>
      <c r="CN149" s="16">
        <f t="shared" si="27"/>
        <v>1128558.0461352309</v>
      </c>
      <c r="CO149" s="16">
        <f t="shared" si="27"/>
        <v>111188.74603081706</v>
      </c>
      <c r="CP149" s="16">
        <f t="shared" si="27"/>
        <v>1265.7040491027794</v>
      </c>
      <c r="CQ149" s="16">
        <f t="shared" si="27"/>
        <v>73509.824733669069</v>
      </c>
      <c r="CR149" s="16">
        <f t="shared" si="27"/>
        <v>92744.041444687071</v>
      </c>
      <c r="CS149" s="16">
        <f t="shared" si="27"/>
        <v>209978.65602339696</v>
      </c>
      <c r="CT149" s="16">
        <f t="shared" si="27"/>
        <v>25618.369296319263</v>
      </c>
      <c r="CU149" s="16">
        <f t="shared" ref="CU149:DZ149" si="28">SUM(CU12:CU147)</f>
        <v>59053.533160347593</v>
      </c>
      <c r="CV149" s="16">
        <f t="shared" si="28"/>
        <v>100045.05018437993</v>
      </c>
      <c r="CW149" s="16">
        <f t="shared" si="28"/>
        <v>55841.152491304361</v>
      </c>
      <c r="CX149" s="16">
        <f t="shared" si="28"/>
        <v>236005.28068885641</v>
      </c>
      <c r="CY149" s="16">
        <f t="shared" si="28"/>
        <v>491258.64607839653</v>
      </c>
      <c r="CZ149" s="16">
        <f t="shared" si="28"/>
        <v>47583.91051827246</v>
      </c>
      <c r="DA149" s="16">
        <f t="shared" si="28"/>
        <v>292631.2423660006</v>
      </c>
      <c r="DB149" s="16">
        <f t="shared" si="28"/>
        <v>96984.784044514745</v>
      </c>
      <c r="DC149" s="16">
        <f t="shared" si="28"/>
        <v>344777.61136127659</v>
      </c>
      <c r="DD149" s="16">
        <f t="shared" si="28"/>
        <v>168329.25080157837</v>
      </c>
      <c r="DE149" s="16">
        <f t="shared" si="28"/>
        <v>105956.92832473329</v>
      </c>
      <c r="DF149" s="16">
        <f t="shared" si="28"/>
        <v>64247.207503680518</v>
      </c>
      <c r="DG149" s="16">
        <f t="shared" si="28"/>
        <v>481197.03357449366</v>
      </c>
      <c r="DH149" s="16">
        <f t="shared" si="28"/>
        <v>60519.965813506715</v>
      </c>
      <c r="DI149" s="16">
        <f t="shared" si="28"/>
        <v>44847.380997787921</v>
      </c>
      <c r="DJ149" s="16">
        <f t="shared" si="28"/>
        <v>125504.04394406089</v>
      </c>
      <c r="DK149" s="16">
        <f t="shared" si="28"/>
        <v>90973.131549239508</v>
      </c>
      <c r="DL149" s="16">
        <f t="shared" si="28"/>
        <v>30900.408069002431</v>
      </c>
      <c r="DM149" s="16">
        <f t="shared" si="28"/>
        <v>154390.67859153074</v>
      </c>
      <c r="DN149" s="16">
        <f t="shared" si="28"/>
        <v>39409.516571021173</v>
      </c>
      <c r="DO149" s="16">
        <f t="shared" si="28"/>
        <v>9495.3776100666691</v>
      </c>
      <c r="DP149" s="16">
        <f t="shared" si="28"/>
        <v>58112.738401973926</v>
      </c>
      <c r="DQ149" s="16">
        <f t="shared" si="28"/>
        <v>9033.2738840456714</v>
      </c>
      <c r="DR149" s="16">
        <f t="shared" si="28"/>
        <v>61308.872118915235</v>
      </c>
      <c r="DS149" s="16">
        <f t="shared" si="28"/>
        <v>60378.018792920622</v>
      </c>
      <c r="DT149" s="16">
        <f t="shared" si="28"/>
        <v>15026.622209275391</v>
      </c>
      <c r="DU149" s="16">
        <f t="shared" si="28"/>
        <v>165379.13666009376</v>
      </c>
      <c r="DV149" s="16">
        <f t="shared" si="28"/>
        <v>200759.01959411311</v>
      </c>
      <c r="DW149" s="16">
        <f t="shared" si="28"/>
        <v>55331.867889470443</v>
      </c>
      <c r="DX149" s="16">
        <f t="shared" si="28"/>
        <v>15229.337034950073</v>
      </c>
      <c r="DY149" s="16">
        <f t="shared" si="28"/>
        <v>306307.30126614781</v>
      </c>
      <c r="DZ149" s="16">
        <f t="shared" si="28"/>
        <v>368407.40843938245</v>
      </c>
      <c r="EA149" s="16">
        <f t="shared" ref="EA149:EH149" si="29">SUM(EA12:EA147)</f>
        <v>40675.395382272087</v>
      </c>
      <c r="EB149" s="16">
        <f t="shared" si="29"/>
        <v>78387.370887776022</v>
      </c>
      <c r="EC149" s="16">
        <f t="shared" si="29"/>
        <v>28954.907468336885</v>
      </c>
      <c r="ED149" s="16">
        <f t="shared" si="29"/>
        <v>2195.1773614686449</v>
      </c>
      <c r="EE149" s="16">
        <f t="shared" si="29"/>
        <v>67845.782700344178</v>
      </c>
      <c r="EF149" s="16">
        <f t="shared" si="29"/>
        <v>3797.8031019896321</v>
      </c>
      <c r="EG149" s="16">
        <f t="shared" si="29"/>
        <v>5100.4985158481304</v>
      </c>
      <c r="EH149" s="16">
        <f t="shared" si="29"/>
        <v>0</v>
      </c>
      <c r="EI149" s="18">
        <f>SUM(C149:EH149)</f>
        <v>12616372.64628627</v>
      </c>
      <c r="EJ149" s="19">
        <f t="shared" ref="EJ149:FG149" si="30">SUM(EJ12:EJ147)</f>
        <v>11344022.833255233</v>
      </c>
      <c r="EK149" s="19">
        <f t="shared" si="30"/>
        <v>25583.727306091718</v>
      </c>
      <c r="EL149" s="19">
        <f t="shared" si="30"/>
        <v>112930.30222107518</v>
      </c>
      <c r="EM149" s="19">
        <f t="shared" si="30"/>
        <v>273149.73618274397</v>
      </c>
      <c r="EN149" s="19">
        <f t="shared" si="30"/>
        <v>11326.869584355365</v>
      </c>
      <c r="EO149" s="19">
        <f t="shared" si="30"/>
        <v>257.08034445194886</v>
      </c>
      <c r="EP149" s="19">
        <f t="shared" si="30"/>
        <v>378.51624955652966</v>
      </c>
      <c r="EQ149" s="19">
        <f t="shared" si="30"/>
        <v>0</v>
      </c>
      <c r="ER149" s="19">
        <f t="shared" si="30"/>
        <v>259.18207398528801</v>
      </c>
      <c r="ES149" s="19">
        <f t="shared" si="30"/>
        <v>257.444020385192</v>
      </c>
      <c r="ET149" s="19">
        <f t="shared" si="30"/>
        <v>3.5122417628191425</v>
      </c>
      <c r="EU149" s="19">
        <f t="shared" si="30"/>
        <v>3943168.8292201976</v>
      </c>
      <c r="EV149" s="19">
        <f t="shared" si="30"/>
        <v>3586013.3818376479</v>
      </c>
      <c r="EW149" s="19">
        <f t="shared" si="30"/>
        <v>63998.602598557554</v>
      </c>
      <c r="EX149" s="19">
        <f t="shared" si="30"/>
        <v>6028536.8597853947</v>
      </c>
      <c r="EY149" s="19">
        <f t="shared" si="30"/>
        <v>5859.3064144721893</v>
      </c>
      <c r="EZ149" s="19">
        <f t="shared" si="30"/>
        <v>141911.82740598638</v>
      </c>
      <c r="FA149" s="19">
        <f t="shared" si="30"/>
        <v>129924.21566618679</v>
      </c>
      <c r="FB149" s="19">
        <f t="shared" si="30"/>
        <v>7042.18226106769</v>
      </c>
      <c r="FC149" s="19">
        <f t="shared" si="30"/>
        <v>100474.65859428239</v>
      </c>
      <c r="FD149" s="20">
        <f t="shared" si="30"/>
        <v>585137.16562510421</v>
      </c>
      <c r="FE149" s="20">
        <f t="shared" si="30"/>
        <v>230360.01161368573</v>
      </c>
      <c r="FF149" s="20">
        <f t="shared" si="30"/>
        <v>39904.440944946487</v>
      </c>
      <c r="FG149" s="18">
        <f t="shared" si="30"/>
        <v>26630500.685447171</v>
      </c>
      <c r="FH149" s="17">
        <f>+FG149+EI149</f>
        <v>39246873.331733443</v>
      </c>
      <c r="FI149" s="28"/>
      <c r="FN149" s="20">
        <f t="shared" ref="FN149" si="31">SUM(FN12:FN147)</f>
        <v>138514.02952716692</v>
      </c>
      <c r="FO149" s="20">
        <f t="shared" ref="FO149:FP149" si="32">SUM(FO12:FO147)</f>
        <v>12482.604514497141</v>
      </c>
      <c r="FP149" s="20">
        <f t="shared" si="32"/>
        <v>1234754.5021112596</v>
      </c>
    </row>
    <row r="150" spans="1:172" s="7" customFormat="1" ht="21.75" customHeight="1" thickBot="1" x14ac:dyDescent="0.25"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28"/>
      <c r="BH150" s="28"/>
      <c r="BI150" s="28"/>
      <c r="BJ150" s="28"/>
      <c r="BK150" s="28"/>
      <c r="BL150" s="28"/>
      <c r="BM150" s="28"/>
      <c r="BN150" s="28"/>
      <c r="BO150" s="28"/>
      <c r="BP150" s="28"/>
      <c r="BQ150" s="28"/>
      <c r="BR150" s="28"/>
      <c r="BS150" s="28"/>
      <c r="BT150" s="28"/>
      <c r="BU150" s="28"/>
      <c r="BV150" s="28"/>
      <c r="BW150" s="28"/>
      <c r="BX150" s="28"/>
      <c r="BY150" s="28"/>
      <c r="BZ150" s="28"/>
      <c r="CA150" s="28"/>
      <c r="CB150" s="28"/>
      <c r="CC150" s="28"/>
      <c r="CD150" s="28"/>
      <c r="CE150" s="28"/>
      <c r="CF150" s="28"/>
      <c r="CG150" s="28"/>
      <c r="CH150" s="28"/>
      <c r="CI150" s="28"/>
      <c r="CJ150" s="28"/>
      <c r="CK150" s="28"/>
      <c r="CL150" s="28"/>
      <c r="CM150" s="28"/>
      <c r="CN150" s="28"/>
      <c r="CO150" s="28"/>
      <c r="CP150" s="28"/>
      <c r="CQ150" s="28"/>
      <c r="CR150" s="28"/>
      <c r="CS150" s="28"/>
      <c r="CT150" s="28"/>
      <c r="CU150" s="28"/>
      <c r="CV150" s="28"/>
      <c r="CW150" s="28"/>
      <c r="CX150" s="28"/>
      <c r="CY150" s="28"/>
      <c r="CZ150" s="28"/>
      <c r="DA150" s="28"/>
      <c r="DB150" s="28"/>
      <c r="DC150" s="28"/>
      <c r="DD150" s="28"/>
      <c r="DE150" s="28"/>
      <c r="DF150" s="28"/>
      <c r="DG150" s="28"/>
      <c r="DH150" s="28"/>
      <c r="DI150" s="28"/>
      <c r="DJ150" s="28"/>
      <c r="DK150" s="28"/>
      <c r="DL150" s="28"/>
      <c r="DM150" s="28"/>
      <c r="DN150" s="28"/>
      <c r="DO150" s="28"/>
      <c r="DP150" s="28"/>
      <c r="DQ150" s="28"/>
      <c r="DR150" s="28"/>
      <c r="DS150" s="28"/>
      <c r="DT150" s="28"/>
      <c r="DU150" s="28"/>
      <c r="DV150" s="28"/>
      <c r="DW150" s="28"/>
      <c r="DX150" s="28"/>
      <c r="DY150" s="28"/>
      <c r="DZ150" s="28"/>
      <c r="EA150" s="28"/>
      <c r="EB150" s="28"/>
      <c r="EC150" s="28"/>
      <c r="ED150" s="28"/>
      <c r="EE150" s="28"/>
      <c r="EF150" s="28"/>
      <c r="EG150" s="28"/>
      <c r="EH150" s="28"/>
      <c r="EI150" s="28"/>
      <c r="EJ150" s="28"/>
      <c r="EK150" s="28"/>
      <c r="EL150" s="28"/>
      <c r="EM150" s="28"/>
      <c r="EN150" s="28"/>
      <c r="EO150" s="28"/>
      <c r="EP150" s="28"/>
      <c r="EQ150" s="28"/>
      <c r="ER150" s="28"/>
      <c r="ES150" s="28"/>
      <c r="ET150" s="28"/>
      <c r="EU150" s="28"/>
      <c r="EV150" s="28"/>
      <c r="EW150" s="28"/>
      <c r="EX150" s="28"/>
      <c r="EY150" s="28"/>
      <c r="EZ150" s="28"/>
      <c r="FA150" s="28"/>
      <c r="FB150" s="28"/>
      <c r="FC150" s="28"/>
      <c r="FD150" s="28"/>
      <c r="FE150" s="28"/>
      <c r="FF150" s="28"/>
      <c r="FG150" s="28"/>
      <c r="FH150" s="28"/>
    </row>
    <row r="151" spans="1:172" s="7" customFormat="1" ht="21.75" customHeight="1" thickBot="1" x14ac:dyDescent="0.25">
      <c r="A151" s="157" t="s">
        <v>12</v>
      </c>
      <c r="B151" s="158"/>
      <c r="C151" s="16">
        <v>573.79868019419803</v>
      </c>
      <c r="D151" s="16">
        <v>236.70798572025836</v>
      </c>
      <c r="E151" s="16">
        <v>1030.7913595175282</v>
      </c>
      <c r="F151" s="16">
        <v>12587.174402953153</v>
      </c>
      <c r="G151" s="16">
        <v>1926.2227050854137</v>
      </c>
      <c r="H151" s="16">
        <v>4108.2703866825086</v>
      </c>
      <c r="I151" s="16">
        <v>1180.1075437570159</v>
      </c>
      <c r="J151" s="16">
        <v>752.35573724725464</v>
      </c>
      <c r="K151" s="16">
        <v>1736.2289706095708</v>
      </c>
      <c r="L151" s="16">
        <v>17846.015358646393</v>
      </c>
      <c r="M151" s="16">
        <v>13859.633219550382</v>
      </c>
      <c r="N151" s="16">
        <v>3373.3820727104421</v>
      </c>
      <c r="O151" s="16">
        <v>1062.9017220423138</v>
      </c>
      <c r="P151" s="16">
        <v>78159.84505011767</v>
      </c>
      <c r="Q151" s="16">
        <v>1268.4763668380599</v>
      </c>
      <c r="R151" s="16">
        <v>87732.458677486502</v>
      </c>
      <c r="S151" s="16">
        <v>7151.207408434163</v>
      </c>
      <c r="T151" s="16">
        <v>26833.640551383585</v>
      </c>
      <c r="U151" s="16">
        <v>10005.416222599135</v>
      </c>
      <c r="V151" s="16">
        <v>1959.342875795923</v>
      </c>
      <c r="W151" s="16">
        <v>5815.5298998986909</v>
      </c>
      <c r="X151" s="16">
        <v>26689.5486263034</v>
      </c>
      <c r="Y151" s="16">
        <v>6989.5435640723454</v>
      </c>
      <c r="Z151" s="16">
        <v>10720.518426580949</v>
      </c>
      <c r="AA151" s="16">
        <v>1561.7435497801755</v>
      </c>
      <c r="AB151" s="16">
        <v>26073.718954740845</v>
      </c>
      <c r="AC151" s="16">
        <v>1292.5996930030294</v>
      </c>
      <c r="AD151" s="16">
        <v>5827.5505877923933</v>
      </c>
      <c r="AE151" s="16">
        <v>2407.2165866983132</v>
      </c>
      <c r="AF151" s="16">
        <v>23145.781519346627</v>
      </c>
      <c r="AG151" s="16">
        <v>5.0056019096088384</v>
      </c>
      <c r="AH151" s="16">
        <v>148.22491676183711</v>
      </c>
      <c r="AI151" s="16">
        <v>34476.749429062576</v>
      </c>
      <c r="AJ151" s="16">
        <v>28166.681219439946</v>
      </c>
      <c r="AK151" s="16">
        <v>30746.148242561729</v>
      </c>
      <c r="AL151" s="16">
        <v>42427.621314909215</v>
      </c>
      <c r="AM151" s="16">
        <v>98540.923488961227</v>
      </c>
      <c r="AN151" s="16">
        <v>66262.788479867391</v>
      </c>
      <c r="AO151" s="16">
        <v>15555.763278205672</v>
      </c>
      <c r="AP151" s="16">
        <v>66798.240007446235</v>
      </c>
      <c r="AQ151" s="16">
        <v>38057.391616356203</v>
      </c>
      <c r="AR151" s="16">
        <v>7948.6496775582218</v>
      </c>
      <c r="AS151" s="16">
        <v>4850.3624930877377</v>
      </c>
      <c r="AT151" s="16">
        <v>2192.0220852461207</v>
      </c>
      <c r="AU151" s="16">
        <v>2133.1000850416799</v>
      </c>
      <c r="AV151" s="16">
        <v>4661.9394730422355</v>
      </c>
      <c r="AW151" s="16">
        <v>49484.712046717745</v>
      </c>
      <c r="AX151" s="16">
        <v>39630.443895425</v>
      </c>
      <c r="AY151" s="16">
        <v>2593.6538227499077</v>
      </c>
      <c r="AZ151" s="16">
        <v>76105.402445705942</v>
      </c>
      <c r="BA151" s="16">
        <v>5761.0988181114999</v>
      </c>
      <c r="BB151" s="16">
        <v>21977.658509596906</v>
      </c>
      <c r="BC151" s="16">
        <v>40225.063559557791</v>
      </c>
      <c r="BD151" s="16">
        <v>3072.3135310396697</v>
      </c>
      <c r="BE151" s="16">
        <v>3320.8368279167166</v>
      </c>
      <c r="BF151" s="16">
        <v>11828.40724520289</v>
      </c>
      <c r="BG151" s="16">
        <v>145000.38397255956</v>
      </c>
      <c r="BH151" s="16">
        <v>33282.325472033182</v>
      </c>
      <c r="BI151" s="16">
        <v>0</v>
      </c>
      <c r="BJ151" s="16">
        <v>94255.68895965557</v>
      </c>
      <c r="BK151" s="16">
        <v>3813.6764000080711</v>
      </c>
      <c r="BL151" s="16">
        <v>16975.988242699124</v>
      </c>
      <c r="BM151" s="16">
        <v>48491.682624265653</v>
      </c>
      <c r="BN151" s="16">
        <v>45042.157243375819</v>
      </c>
      <c r="BO151" s="16">
        <v>5671.0887212718826</v>
      </c>
      <c r="BP151" s="16">
        <v>24642.341331936655</v>
      </c>
      <c r="BQ151" s="16">
        <v>52217.065756335767</v>
      </c>
      <c r="BR151" s="16">
        <v>157276.60983151261</v>
      </c>
      <c r="BS151" s="16">
        <v>14715.416681275276</v>
      </c>
      <c r="BT151" s="16">
        <v>7398.3265270917982</v>
      </c>
      <c r="BU151" s="16">
        <v>44521.425821562501</v>
      </c>
      <c r="BV151" s="16">
        <v>126955.33664467458</v>
      </c>
      <c r="BW151" s="16">
        <v>49466.270900725634</v>
      </c>
      <c r="BX151" s="16">
        <v>42697.478032112449</v>
      </c>
      <c r="BY151" s="16">
        <v>12119.127579008869</v>
      </c>
      <c r="BZ151" s="16">
        <v>168795.03166937863</v>
      </c>
      <c r="CA151" s="16">
        <v>7320.9106485019747</v>
      </c>
      <c r="CB151" s="16">
        <v>183.96906616815346</v>
      </c>
      <c r="CC151" s="16">
        <v>27629.857570210315</v>
      </c>
      <c r="CD151" s="16">
        <v>286762.37955916522</v>
      </c>
      <c r="CE151" s="16">
        <v>24924.927606215155</v>
      </c>
      <c r="CF151" s="16">
        <v>32410.173404882655</v>
      </c>
      <c r="CG151" s="16">
        <v>80137.096664466604</v>
      </c>
      <c r="CH151" s="16">
        <v>6897.3146516676888</v>
      </c>
      <c r="CI151" s="16">
        <v>16375.524433865468</v>
      </c>
      <c r="CJ151" s="16">
        <v>313502.97145753918</v>
      </c>
      <c r="CK151" s="16">
        <v>42844.253220315426</v>
      </c>
      <c r="CL151" s="16">
        <v>127802.7149109926</v>
      </c>
      <c r="CM151" s="16">
        <v>223609.47868609856</v>
      </c>
      <c r="CN151" s="16">
        <v>181827.8386035797</v>
      </c>
      <c r="CO151" s="16">
        <v>31196.768045663292</v>
      </c>
      <c r="CP151" s="16">
        <v>534.18168986932983</v>
      </c>
      <c r="CQ151" s="16">
        <v>78420.696611072039</v>
      </c>
      <c r="CR151" s="16">
        <v>79156.274832167823</v>
      </c>
      <c r="CS151" s="16">
        <v>102208.07181124695</v>
      </c>
      <c r="CT151" s="16">
        <v>1554.3155198709344</v>
      </c>
      <c r="CU151" s="16">
        <v>16013.297274535358</v>
      </c>
      <c r="CV151" s="16">
        <v>9816.6194369015047</v>
      </c>
      <c r="CW151" s="16">
        <v>6077.4113087754822</v>
      </c>
      <c r="CX151" s="16">
        <v>45855.263664270926</v>
      </c>
      <c r="CY151" s="16">
        <v>129458.48046700598</v>
      </c>
      <c r="CZ151" s="16">
        <v>10479.967909321276</v>
      </c>
      <c r="DA151" s="16">
        <v>28502.056756168633</v>
      </c>
      <c r="DB151" s="16">
        <v>16472.468732273821</v>
      </c>
      <c r="DC151" s="16">
        <v>13277.736701541464</v>
      </c>
      <c r="DD151" s="16">
        <v>6517.440634984694</v>
      </c>
      <c r="DE151" s="16">
        <v>12548.186899583872</v>
      </c>
      <c r="DF151" s="16">
        <v>3265.7491938935877</v>
      </c>
      <c r="DG151" s="16">
        <v>49745.95591188738</v>
      </c>
      <c r="DH151" s="16">
        <v>7461.1597163215401</v>
      </c>
      <c r="DI151" s="16">
        <v>6562.7111159290243</v>
      </c>
      <c r="DJ151" s="16">
        <v>7052.4607510118985</v>
      </c>
      <c r="DK151" s="16">
        <v>12136.77585209296</v>
      </c>
      <c r="DL151" s="16">
        <v>3796.6291814668707</v>
      </c>
      <c r="DM151" s="16">
        <v>19792.479405381626</v>
      </c>
      <c r="DN151" s="16">
        <v>9431.0826114008323</v>
      </c>
      <c r="DO151" s="16">
        <v>4028.8773901108743</v>
      </c>
      <c r="DP151" s="16">
        <v>24015.803080146154</v>
      </c>
      <c r="DQ151" s="16">
        <v>885.00771072021223</v>
      </c>
      <c r="DR151" s="16">
        <v>7430.653066234363</v>
      </c>
      <c r="DS151" s="16">
        <v>7312.3872022402111</v>
      </c>
      <c r="DT151" s="16">
        <v>4064.7387346498235</v>
      </c>
      <c r="DU151" s="16">
        <v>22677.345226800706</v>
      </c>
      <c r="DV151" s="16">
        <v>20396.462067453092</v>
      </c>
      <c r="DW151" s="16">
        <v>13120.530039706715</v>
      </c>
      <c r="DX151" s="16">
        <v>910.80879823785597</v>
      </c>
      <c r="DY151" s="16">
        <v>45842.786211114653</v>
      </c>
      <c r="DZ151" s="16">
        <v>85735.540235513734</v>
      </c>
      <c r="EA151" s="16">
        <v>10537.946527098464</v>
      </c>
      <c r="EB151" s="16">
        <v>8684.1663264639701</v>
      </c>
      <c r="EC151" s="16">
        <v>9481.9879329718442</v>
      </c>
      <c r="ED151" s="16">
        <v>531.68383937832971</v>
      </c>
      <c r="EE151" s="16">
        <v>8648.4084952658341</v>
      </c>
      <c r="EF151" s="16">
        <v>362.54202757884059</v>
      </c>
      <c r="EG151" s="16">
        <v>1066.9642296256138</v>
      </c>
      <c r="EH151" s="16">
        <v>0</v>
      </c>
      <c r="EI151" s="18">
        <f>SUM(C151:EH151)</f>
        <v>4529514.6448881729</v>
      </c>
      <c r="EJ151" s="19">
        <v>2138577.1211751378</v>
      </c>
      <c r="EK151" s="19">
        <v>12690.812270492133</v>
      </c>
      <c r="EL151" s="19">
        <v>54732.692711723495</v>
      </c>
      <c r="EM151" s="19">
        <v>85337.942840174946</v>
      </c>
      <c r="EN151" s="19">
        <v>183043.46105374634</v>
      </c>
      <c r="EO151" s="19">
        <v>40975.915106065804</v>
      </c>
      <c r="EP151" s="19">
        <v>6578.2633967361908</v>
      </c>
      <c r="EQ151" s="19">
        <v>668.43644116686062</v>
      </c>
      <c r="ER151" s="19">
        <v>82236.478009214028</v>
      </c>
      <c r="ES151" s="19">
        <v>15987.545106660444</v>
      </c>
      <c r="ET151" s="19">
        <v>2780.9755629220344</v>
      </c>
      <c r="EU151" s="19">
        <v>48448.050922226481</v>
      </c>
      <c r="EV151" s="19">
        <v>1093454.8645800625</v>
      </c>
      <c r="EW151" s="19">
        <v>-68030.468930029136</v>
      </c>
      <c r="EX151" s="19">
        <v>180858.87403123869</v>
      </c>
      <c r="EY151" s="19">
        <v>0</v>
      </c>
      <c r="EZ151" s="19">
        <v>0</v>
      </c>
      <c r="FA151" s="19">
        <v>0</v>
      </c>
      <c r="FB151" s="19">
        <v>0</v>
      </c>
      <c r="FC151" s="20">
        <v>0</v>
      </c>
      <c r="FD151" s="20">
        <v>0</v>
      </c>
      <c r="FE151" s="20">
        <v>0</v>
      </c>
      <c r="FF151" s="20">
        <v>0</v>
      </c>
      <c r="FG151" s="18">
        <f>+SUM(EJ151:FF151)</f>
        <v>3878340.9642775389</v>
      </c>
      <c r="FH151" s="17">
        <f>+FG151+EI151</f>
        <v>8407855.6091657113</v>
      </c>
      <c r="FI151" s="28"/>
    </row>
    <row r="152" spans="1:172" s="7" customFormat="1" ht="21.75" customHeight="1" thickBot="1" x14ac:dyDescent="0.25"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  <c r="BI152" s="25"/>
      <c r="BJ152" s="25"/>
      <c r="BK152" s="25"/>
      <c r="BL152" s="25"/>
      <c r="BM152" s="25"/>
      <c r="BN152" s="25"/>
      <c r="BO152" s="25"/>
      <c r="BP152" s="25"/>
      <c r="BQ152" s="25"/>
      <c r="BR152" s="25"/>
      <c r="BS152" s="25"/>
      <c r="BT152" s="25"/>
      <c r="BU152" s="25"/>
      <c r="BV152" s="25"/>
      <c r="BW152" s="25"/>
      <c r="BX152" s="25"/>
      <c r="BY152" s="25"/>
      <c r="BZ152" s="25"/>
      <c r="CA152" s="25"/>
      <c r="CB152" s="25"/>
      <c r="CC152" s="25"/>
      <c r="CD152" s="25"/>
      <c r="CE152" s="25"/>
      <c r="CF152" s="25"/>
      <c r="CG152" s="25"/>
      <c r="CH152" s="25"/>
      <c r="CI152" s="25"/>
      <c r="CJ152" s="25"/>
      <c r="CK152" s="25"/>
      <c r="CL152" s="25"/>
      <c r="CM152" s="25"/>
      <c r="CN152" s="25"/>
      <c r="CO152" s="25"/>
      <c r="CP152" s="25"/>
      <c r="CQ152" s="25"/>
      <c r="CR152" s="25"/>
      <c r="CS152" s="25"/>
      <c r="CT152" s="25"/>
      <c r="CU152" s="25"/>
      <c r="CV152" s="25"/>
      <c r="CW152" s="25"/>
      <c r="CX152" s="25"/>
      <c r="CY152" s="25"/>
      <c r="CZ152" s="25"/>
      <c r="DA152" s="25"/>
      <c r="DB152" s="25"/>
      <c r="DC152" s="25"/>
      <c r="DD152" s="25"/>
      <c r="DE152" s="25"/>
      <c r="DF152" s="25"/>
      <c r="DG152" s="25"/>
      <c r="DH152" s="25"/>
      <c r="DI152" s="25"/>
      <c r="DJ152" s="25"/>
      <c r="DK152" s="25"/>
      <c r="DL152" s="25"/>
      <c r="DM152" s="25"/>
      <c r="DN152" s="25"/>
      <c r="DO152" s="25"/>
      <c r="DP152" s="25"/>
      <c r="DQ152" s="25"/>
      <c r="DR152" s="25"/>
      <c r="DS152" s="25"/>
      <c r="DT152" s="25"/>
      <c r="DU152" s="25"/>
      <c r="DV152" s="25"/>
      <c r="DW152" s="25"/>
      <c r="DX152" s="25"/>
      <c r="DY152" s="25"/>
      <c r="DZ152" s="25"/>
      <c r="EA152" s="25"/>
      <c r="EB152" s="25"/>
      <c r="EC152" s="25"/>
      <c r="ED152" s="25"/>
      <c r="EE152" s="25"/>
      <c r="EF152" s="25"/>
      <c r="EG152" s="25"/>
      <c r="EH152" s="25"/>
      <c r="EI152" s="25"/>
      <c r="EJ152" s="25"/>
      <c r="EK152" s="25"/>
      <c r="EL152" s="25"/>
      <c r="EM152" s="25"/>
      <c r="EN152" s="25"/>
      <c r="EO152" s="25"/>
      <c r="EP152" s="25"/>
      <c r="EQ152" s="25"/>
      <c r="ER152" s="25"/>
      <c r="ES152" s="25"/>
      <c r="ET152" s="25"/>
      <c r="EU152" s="25"/>
      <c r="EV152" s="25"/>
      <c r="EW152" s="25"/>
      <c r="EX152" s="25"/>
      <c r="EY152" s="25"/>
      <c r="EZ152" s="25"/>
      <c r="FA152" s="25"/>
      <c r="FB152" s="25"/>
      <c r="FC152" s="25"/>
      <c r="FD152" s="25"/>
      <c r="FE152" s="25"/>
      <c r="FF152" s="25"/>
      <c r="FG152" s="25"/>
      <c r="FH152" s="25"/>
    </row>
    <row r="153" spans="1:172" s="7" customFormat="1" ht="21.75" customHeight="1" thickBot="1" x14ac:dyDescent="0.25">
      <c r="A153" s="157" t="s">
        <v>13</v>
      </c>
      <c r="B153" s="158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  <c r="BC153" s="22"/>
      <c r="BD153" s="22"/>
      <c r="BE153" s="22"/>
      <c r="BF153" s="22"/>
      <c r="BG153" s="22"/>
      <c r="BH153" s="22"/>
      <c r="BI153" s="22"/>
      <c r="BJ153" s="22"/>
      <c r="BK153" s="22"/>
      <c r="BL153" s="22"/>
      <c r="BM153" s="22"/>
      <c r="BN153" s="22"/>
      <c r="BO153" s="22"/>
      <c r="BP153" s="22"/>
      <c r="BQ153" s="22"/>
      <c r="BR153" s="22"/>
      <c r="BS153" s="22"/>
      <c r="BT153" s="22"/>
      <c r="BU153" s="22"/>
      <c r="BV153" s="22"/>
      <c r="BW153" s="22"/>
      <c r="BX153" s="22"/>
      <c r="BY153" s="22"/>
      <c r="BZ153" s="22"/>
      <c r="CA153" s="22"/>
      <c r="CB153" s="22"/>
      <c r="CC153" s="22"/>
      <c r="CD153" s="22"/>
      <c r="CE153" s="22"/>
      <c r="CF153" s="22"/>
      <c r="CG153" s="22"/>
      <c r="CH153" s="22"/>
      <c r="CI153" s="22"/>
      <c r="CJ153" s="22"/>
      <c r="CK153" s="22"/>
      <c r="CL153" s="22"/>
      <c r="CM153" s="22"/>
      <c r="CN153" s="22"/>
      <c r="CO153" s="22"/>
      <c r="CP153" s="22"/>
      <c r="CQ153" s="22"/>
      <c r="CR153" s="22"/>
      <c r="CS153" s="22"/>
      <c r="CT153" s="22"/>
      <c r="CU153" s="22"/>
      <c r="CV153" s="22"/>
      <c r="CW153" s="22"/>
      <c r="CX153" s="22"/>
      <c r="CY153" s="22"/>
      <c r="CZ153" s="22"/>
      <c r="DA153" s="22"/>
      <c r="DB153" s="22"/>
      <c r="DC153" s="22"/>
      <c r="DD153" s="22"/>
      <c r="DE153" s="22"/>
      <c r="DF153" s="22"/>
      <c r="DG153" s="22"/>
      <c r="DH153" s="22"/>
      <c r="DI153" s="22"/>
      <c r="DJ153" s="22"/>
      <c r="DK153" s="22"/>
      <c r="DL153" s="22"/>
      <c r="DM153" s="22"/>
      <c r="DN153" s="22"/>
      <c r="DO153" s="22"/>
      <c r="DP153" s="22"/>
      <c r="DQ153" s="22"/>
      <c r="DR153" s="22"/>
      <c r="DS153" s="22"/>
      <c r="DT153" s="22"/>
      <c r="DU153" s="22"/>
      <c r="DV153" s="22"/>
      <c r="DW153" s="22"/>
      <c r="DX153" s="22"/>
      <c r="DY153" s="22"/>
      <c r="DZ153" s="22"/>
      <c r="EA153" s="22"/>
      <c r="EB153" s="22"/>
      <c r="EC153" s="22"/>
      <c r="ED153" s="22"/>
      <c r="EE153" s="22"/>
      <c r="EF153" s="22"/>
      <c r="EG153" s="22"/>
      <c r="EH153" s="22"/>
      <c r="EI153" s="23">
        <f>SUM(C153:EH153)</f>
        <v>0</v>
      </c>
      <c r="EJ153" s="19">
        <v>0</v>
      </c>
      <c r="EK153" s="19">
        <v>0</v>
      </c>
      <c r="EL153" s="19">
        <v>0</v>
      </c>
      <c r="EM153" s="19">
        <v>0</v>
      </c>
      <c r="EN153" s="19">
        <v>0</v>
      </c>
      <c r="EO153" s="19">
        <v>0</v>
      </c>
      <c r="EP153" s="19">
        <v>0</v>
      </c>
      <c r="EQ153" s="19">
        <v>0</v>
      </c>
      <c r="ER153" s="19">
        <v>0</v>
      </c>
      <c r="ES153" s="19">
        <v>0</v>
      </c>
      <c r="ET153" s="19">
        <v>0</v>
      </c>
      <c r="EU153" s="19">
        <v>0</v>
      </c>
      <c r="EV153" s="19">
        <v>0</v>
      </c>
      <c r="EW153" s="19">
        <v>0</v>
      </c>
      <c r="EX153" s="19">
        <v>0</v>
      </c>
      <c r="EY153" s="19">
        <v>0</v>
      </c>
      <c r="EZ153" s="19">
        <v>0</v>
      </c>
      <c r="FA153" s="19">
        <v>0</v>
      </c>
      <c r="FB153" s="19">
        <v>0</v>
      </c>
      <c r="FC153" s="20">
        <v>0</v>
      </c>
      <c r="FD153" s="20">
        <v>0</v>
      </c>
      <c r="FE153" s="20">
        <v>0</v>
      </c>
      <c r="FF153" s="20">
        <v>0</v>
      </c>
      <c r="FG153" s="18">
        <f>SUM(EJ153:FF153)</f>
        <v>0</v>
      </c>
      <c r="FH153" s="17">
        <f>+EI153+FG153</f>
        <v>0</v>
      </c>
      <c r="FI153" s="28"/>
    </row>
    <row r="154" spans="1:172" s="7" customFormat="1" ht="21.75" customHeight="1" thickBot="1" x14ac:dyDescent="0.25">
      <c r="A154" s="157" t="s">
        <v>14</v>
      </c>
      <c r="B154" s="158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  <c r="BE154" s="22"/>
      <c r="BF154" s="22"/>
      <c r="BG154" s="22"/>
      <c r="BH154" s="22"/>
      <c r="BI154" s="22"/>
      <c r="BJ154" s="22"/>
      <c r="BK154" s="22"/>
      <c r="BL154" s="22"/>
      <c r="BM154" s="22"/>
      <c r="BN154" s="22"/>
      <c r="BO154" s="22"/>
      <c r="BP154" s="22"/>
      <c r="BQ154" s="22"/>
      <c r="BR154" s="22"/>
      <c r="BS154" s="22"/>
      <c r="BT154" s="22"/>
      <c r="BU154" s="22"/>
      <c r="BV154" s="22"/>
      <c r="BW154" s="22"/>
      <c r="BX154" s="22"/>
      <c r="BY154" s="22"/>
      <c r="BZ154" s="22"/>
      <c r="CA154" s="22"/>
      <c r="CB154" s="22"/>
      <c r="CC154" s="22"/>
      <c r="CD154" s="22"/>
      <c r="CE154" s="22"/>
      <c r="CF154" s="22"/>
      <c r="CG154" s="22"/>
      <c r="CH154" s="22"/>
      <c r="CI154" s="22"/>
      <c r="CJ154" s="22"/>
      <c r="CK154" s="22"/>
      <c r="CL154" s="22"/>
      <c r="CM154" s="22"/>
      <c r="CN154" s="22"/>
      <c r="CO154" s="22"/>
      <c r="CP154" s="22"/>
      <c r="CQ154" s="22"/>
      <c r="CR154" s="22"/>
      <c r="CS154" s="22"/>
      <c r="CT154" s="22"/>
      <c r="CU154" s="22"/>
      <c r="CV154" s="22"/>
      <c r="CW154" s="22"/>
      <c r="CX154" s="22"/>
      <c r="CY154" s="22"/>
      <c r="CZ154" s="22"/>
      <c r="DA154" s="22"/>
      <c r="DB154" s="22"/>
      <c r="DC154" s="22"/>
      <c r="DD154" s="22"/>
      <c r="DE154" s="22"/>
      <c r="DF154" s="22"/>
      <c r="DG154" s="22"/>
      <c r="DH154" s="22"/>
      <c r="DI154" s="22"/>
      <c r="DJ154" s="22"/>
      <c r="DK154" s="22"/>
      <c r="DL154" s="22"/>
      <c r="DM154" s="22"/>
      <c r="DN154" s="22"/>
      <c r="DO154" s="22"/>
      <c r="DP154" s="22"/>
      <c r="DQ154" s="22"/>
      <c r="DR154" s="22"/>
      <c r="DS154" s="22"/>
      <c r="DT154" s="22"/>
      <c r="DU154" s="22"/>
      <c r="DV154" s="22"/>
      <c r="DW154" s="22"/>
      <c r="DX154" s="22"/>
      <c r="DY154" s="22"/>
      <c r="DZ154" s="22"/>
      <c r="EA154" s="22"/>
      <c r="EB154" s="22"/>
      <c r="EC154" s="22"/>
      <c r="ED154" s="22"/>
      <c r="EE154" s="22"/>
      <c r="EF154" s="22"/>
      <c r="EG154" s="22"/>
      <c r="EH154" s="22"/>
      <c r="EI154" s="23">
        <f>SUM(C154:EH154)</f>
        <v>0</v>
      </c>
      <c r="EJ154" s="19">
        <v>0</v>
      </c>
      <c r="EK154" s="19">
        <v>0</v>
      </c>
      <c r="EL154" s="19">
        <v>0</v>
      </c>
      <c r="EM154" s="19">
        <v>0</v>
      </c>
      <c r="EN154" s="19">
        <v>0</v>
      </c>
      <c r="EO154" s="19">
        <v>0</v>
      </c>
      <c r="EP154" s="19">
        <v>0</v>
      </c>
      <c r="EQ154" s="19">
        <v>0</v>
      </c>
      <c r="ER154" s="19">
        <v>0</v>
      </c>
      <c r="ES154" s="19">
        <v>0</v>
      </c>
      <c r="ET154" s="19">
        <v>0</v>
      </c>
      <c r="EU154" s="19">
        <v>0</v>
      </c>
      <c r="EV154" s="19">
        <v>0</v>
      </c>
      <c r="EW154" s="19">
        <v>0</v>
      </c>
      <c r="EX154" s="19">
        <v>0</v>
      </c>
      <c r="EY154" s="19">
        <v>0</v>
      </c>
      <c r="EZ154" s="19">
        <v>0</v>
      </c>
      <c r="FA154" s="19">
        <v>0</v>
      </c>
      <c r="FB154" s="19">
        <v>0</v>
      </c>
      <c r="FC154" s="20">
        <v>0</v>
      </c>
      <c r="FD154" s="20">
        <v>0</v>
      </c>
      <c r="FE154" s="20">
        <v>0</v>
      </c>
      <c r="FF154" s="20">
        <v>0</v>
      </c>
      <c r="FG154" s="18">
        <f>SUM(EJ154:FF154)</f>
        <v>0</v>
      </c>
      <c r="FH154" s="17">
        <f>+EI154+FG154</f>
        <v>0</v>
      </c>
      <c r="FI154" s="28"/>
    </row>
    <row r="155" spans="1:172" s="7" customFormat="1" ht="21.75" customHeight="1" thickBot="1" x14ac:dyDescent="0.25">
      <c r="A155" s="157" t="s">
        <v>15</v>
      </c>
      <c r="B155" s="158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  <c r="BH155" s="22"/>
      <c r="BI155" s="22"/>
      <c r="BJ155" s="22"/>
      <c r="BK155" s="22"/>
      <c r="BL155" s="22"/>
      <c r="BM155" s="22"/>
      <c r="BN155" s="22"/>
      <c r="BO155" s="22"/>
      <c r="BP155" s="22"/>
      <c r="BQ155" s="22"/>
      <c r="BR155" s="22"/>
      <c r="BS155" s="22"/>
      <c r="BT155" s="22"/>
      <c r="BU155" s="22"/>
      <c r="BV155" s="22"/>
      <c r="BW155" s="22"/>
      <c r="BX155" s="22"/>
      <c r="BY155" s="22"/>
      <c r="BZ155" s="22"/>
      <c r="CA155" s="22"/>
      <c r="CB155" s="22"/>
      <c r="CC155" s="22"/>
      <c r="CD155" s="22"/>
      <c r="CE155" s="22"/>
      <c r="CF155" s="22"/>
      <c r="CG155" s="22"/>
      <c r="CH155" s="22"/>
      <c r="CI155" s="22"/>
      <c r="CJ155" s="22"/>
      <c r="CK155" s="22"/>
      <c r="CL155" s="22"/>
      <c r="CM155" s="22"/>
      <c r="CN155" s="22"/>
      <c r="CO155" s="22"/>
      <c r="CP155" s="22"/>
      <c r="CQ155" s="22"/>
      <c r="CR155" s="22"/>
      <c r="CS155" s="22"/>
      <c r="CT155" s="22"/>
      <c r="CU155" s="22"/>
      <c r="CV155" s="22"/>
      <c r="CW155" s="22"/>
      <c r="CX155" s="22"/>
      <c r="CY155" s="22"/>
      <c r="CZ155" s="22"/>
      <c r="DA155" s="22"/>
      <c r="DB155" s="22"/>
      <c r="DC155" s="22"/>
      <c r="DD155" s="22"/>
      <c r="DE155" s="22"/>
      <c r="DF155" s="22"/>
      <c r="DG155" s="22"/>
      <c r="DH155" s="22"/>
      <c r="DI155" s="22"/>
      <c r="DJ155" s="22"/>
      <c r="DK155" s="22"/>
      <c r="DL155" s="22"/>
      <c r="DM155" s="22"/>
      <c r="DN155" s="22"/>
      <c r="DO155" s="22"/>
      <c r="DP155" s="22"/>
      <c r="DQ155" s="22"/>
      <c r="DR155" s="22"/>
      <c r="DS155" s="22"/>
      <c r="DT155" s="22"/>
      <c r="DU155" s="22"/>
      <c r="DV155" s="22"/>
      <c r="DW155" s="22"/>
      <c r="DX155" s="22"/>
      <c r="DY155" s="22"/>
      <c r="DZ155" s="22"/>
      <c r="EA155" s="22"/>
      <c r="EB155" s="22"/>
      <c r="EC155" s="22"/>
      <c r="ED155" s="22"/>
      <c r="EE155" s="22"/>
      <c r="EF155" s="22"/>
      <c r="EG155" s="22"/>
      <c r="EH155" s="22"/>
      <c r="EI155" s="23">
        <f>SUM(C155:EH155)</f>
        <v>0</v>
      </c>
      <c r="EJ155" s="19">
        <f>+EJ153+EJ154</f>
        <v>0</v>
      </c>
      <c r="EK155" s="19">
        <f t="shared" ref="EK155:ES155" si="33">+EK153+EK154</f>
        <v>0</v>
      </c>
      <c r="EL155" s="19">
        <f t="shared" si="33"/>
        <v>0</v>
      </c>
      <c r="EM155" s="19">
        <f t="shared" si="33"/>
        <v>0</v>
      </c>
      <c r="EN155" s="19">
        <f t="shared" si="33"/>
        <v>0</v>
      </c>
      <c r="EO155" s="19">
        <f t="shared" si="33"/>
        <v>0</v>
      </c>
      <c r="EP155" s="19">
        <f t="shared" si="33"/>
        <v>0</v>
      </c>
      <c r="EQ155" s="19">
        <f t="shared" si="33"/>
        <v>0</v>
      </c>
      <c r="ER155" s="19">
        <f t="shared" si="33"/>
        <v>0</v>
      </c>
      <c r="ES155" s="19">
        <f t="shared" si="33"/>
        <v>0</v>
      </c>
      <c r="ET155" s="20">
        <f t="shared" ref="ET155:FB155" si="34">+ET153+ET154</f>
        <v>0</v>
      </c>
      <c r="EU155" s="20">
        <f t="shared" si="34"/>
        <v>0</v>
      </c>
      <c r="EV155" s="20">
        <f t="shared" si="34"/>
        <v>0</v>
      </c>
      <c r="EW155" s="20">
        <f t="shared" si="34"/>
        <v>0</v>
      </c>
      <c r="EX155" s="20">
        <f t="shared" si="34"/>
        <v>0</v>
      </c>
      <c r="EY155" s="20">
        <f t="shared" si="34"/>
        <v>0</v>
      </c>
      <c r="EZ155" s="20">
        <f t="shared" si="34"/>
        <v>0</v>
      </c>
      <c r="FA155" s="20">
        <f t="shared" si="34"/>
        <v>0</v>
      </c>
      <c r="FB155" s="20">
        <f t="shared" si="34"/>
        <v>0</v>
      </c>
      <c r="FC155" s="20">
        <f t="shared" ref="FC155:FF155" si="35">+FC153+FC154</f>
        <v>0</v>
      </c>
      <c r="FD155" s="20">
        <f t="shared" si="35"/>
        <v>0</v>
      </c>
      <c r="FE155" s="20">
        <f t="shared" si="35"/>
        <v>0</v>
      </c>
      <c r="FF155" s="20">
        <f t="shared" si="35"/>
        <v>0</v>
      </c>
      <c r="FG155" s="18">
        <f>SUM(EJ155:FF155)</f>
        <v>0</v>
      </c>
      <c r="FH155" s="17">
        <f>+EI155+FG155</f>
        <v>0</v>
      </c>
      <c r="FI155" s="28"/>
    </row>
    <row r="156" spans="1:172" s="7" customFormat="1" ht="21.75" customHeight="1" thickBot="1" x14ac:dyDescent="0.25"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  <c r="AP156" s="21"/>
      <c r="AQ156" s="21"/>
      <c r="AR156" s="21"/>
      <c r="AS156" s="21"/>
      <c r="AT156" s="21"/>
      <c r="AU156" s="21"/>
      <c r="AV156" s="21"/>
      <c r="AW156" s="21"/>
      <c r="AX156" s="21"/>
      <c r="AY156" s="21"/>
      <c r="AZ156" s="21"/>
      <c r="BA156" s="21"/>
      <c r="BB156" s="21"/>
      <c r="BC156" s="21"/>
      <c r="BD156" s="21"/>
      <c r="BE156" s="21"/>
      <c r="BF156" s="21"/>
      <c r="BG156" s="21"/>
      <c r="BH156" s="21"/>
      <c r="BI156" s="21"/>
      <c r="BJ156" s="21"/>
      <c r="BK156" s="21"/>
      <c r="BL156" s="21"/>
      <c r="BM156" s="21"/>
      <c r="BN156" s="21"/>
      <c r="BO156" s="21"/>
      <c r="BP156" s="21"/>
      <c r="BQ156" s="21"/>
      <c r="BR156" s="21"/>
      <c r="BS156" s="21"/>
      <c r="BT156" s="21"/>
      <c r="BU156" s="21"/>
      <c r="BV156" s="21"/>
      <c r="BW156" s="21"/>
      <c r="BX156" s="21"/>
      <c r="BY156" s="21"/>
      <c r="BZ156" s="21"/>
      <c r="CA156" s="21"/>
      <c r="CB156" s="21"/>
      <c r="CC156" s="21"/>
      <c r="CD156" s="21"/>
      <c r="CE156" s="21"/>
      <c r="CF156" s="21"/>
      <c r="CG156" s="21"/>
      <c r="CH156" s="21"/>
      <c r="CI156" s="21"/>
      <c r="CJ156" s="21"/>
      <c r="CK156" s="21"/>
      <c r="CL156" s="21"/>
      <c r="CM156" s="21"/>
      <c r="CN156" s="21"/>
      <c r="CO156" s="21"/>
      <c r="CP156" s="21"/>
      <c r="CQ156" s="21"/>
      <c r="CR156" s="21"/>
      <c r="CS156" s="21"/>
      <c r="CT156" s="21"/>
      <c r="CU156" s="21"/>
      <c r="CV156" s="21"/>
      <c r="CW156" s="21"/>
      <c r="CX156" s="21"/>
      <c r="CY156" s="21"/>
      <c r="CZ156" s="21"/>
      <c r="DA156" s="21"/>
      <c r="DB156" s="21"/>
      <c r="DC156" s="21"/>
      <c r="DD156" s="21"/>
      <c r="DE156" s="21"/>
      <c r="DF156" s="21"/>
      <c r="DG156" s="21"/>
      <c r="DH156" s="21"/>
      <c r="DI156" s="21"/>
      <c r="DJ156" s="21"/>
      <c r="DK156" s="21"/>
      <c r="DL156" s="21"/>
      <c r="DM156" s="21"/>
      <c r="DN156" s="21"/>
      <c r="DO156" s="21"/>
      <c r="DP156" s="21"/>
      <c r="DQ156" s="21"/>
      <c r="DR156" s="21"/>
      <c r="DS156" s="21"/>
      <c r="DT156" s="21"/>
      <c r="DU156" s="21"/>
      <c r="DV156" s="21"/>
      <c r="DW156" s="21"/>
      <c r="DX156" s="21"/>
      <c r="DY156" s="21"/>
      <c r="DZ156" s="21"/>
      <c r="EA156" s="21"/>
      <c r="EB156" s="21"/>
      <c r="EC156" s="21"/>
      <c r="ED156" s="21"/>
      <c r="EE156" s="21"/>
      <c r="EF156" s="21"/>
      <c r="EG156" s="21"/>
      <c r="EH156" s="21"/>
      <c r="EI156" s="21"/>
      <c r="EJ156" s="21"/>
      <c r="EK156" s="21"/>
      <c r="EL156" s="21"/>
      <c r="EM156" s="21"/>
      <c r="EN156" s="21"/>
      <c r="EO156" s="21"/>
      <c r="EP156" s="21"/>
      <c r="EQ156" s="21"/>
      <c r="ER156" s="21"/>
      <c r="ES156" s="21"/>
      <c r="ET156" s="21"/>
      <c r="EU156" s="21"/>
      <c r="EV156" s="21"/>
      <c r="EW156" s="21"/>
      <c r="EX156" s="21"/>
      <c r="EY156" s="21"/>
      <c r="EZ156" s="21"/>
      <c r="FA156" s="21"/>
      <c r="FB156" s="21"/>
      <c r="FC156" s="21"/>
      <c r="FD156" s="21"/>
      <c r="FE156" s="21"/>
      <c r="FF156" s="21"/>
      <c r="FG156" s="21"/>
    </row>
    <row r="157" spans="1:172" s="7" customFormat="1" ht="21.75" customHeight="1" thickBot="1" x14ac:dyDescent="0.25">
      <c r="A157" s="157" t="s">
        <v>16</v>
      </c>
      <c r="B157" s="158"/>
      <c r="C157" s="16">
        <f>+C155+C151</f>
        <v>573.79868019419803</v>
      </c>
      <c r="D157" s="16">
        <f t="shared" ref="D157:BO157" si="36">+D155+D151</f>
        <v>236.70798572025836</v>
      </c>
      <c r="E157" s="16">
        <f t="shared" si="36"/>
        <v>1030.7913595175282</v>
      </c>
      <c r="F157" s="16">
        <f t="shared" si="36"/>
        <v>12587.174402953153</v>
      </c>
      <c r="G157" s="16">
        <f t="shared" si="36"/>
        <v>1926.2227050854137</v>
      </c>
      <c r="H157" s="16">
        <f t="shared" si="36"/>
        <v>4108.2703866825086</v>
      </c>
      <c r="I157" s="16">
        <f t="shared" si="36"/>
        <v>1180.1075437570159</v>
      </c>
      <c r="J157" s="16">
        <f t="shared" si="36"/>
        <v>752.35573724725464</v>
      </c>
      <c r="K157" s="16">
        <f t="shared" si="36"/>
        <v>1736.2289706095708</v>
      </c>
      <c r="L157" s="16">
        <f t="shared" si="36"/>
        <v>17846.015358646393</v>
      </c>
      <c r="M157" s="16">
        <f t="shared" si="36"/>
        <v>13859.633219550382</v>
      </c>
      <c r="N157" s="16">
        <f t="shared" si="36"/>
        <v>3373.3820727104421</v>
      </c>
      <c r="O157" s="16">
        <f t="shared" si="36"/>
        <v>1062.9017220423138</v>
      </c>
      <c r="P157" s="16">
        <f t="shared" si="36"/>
        <v>78159.84505011767</v>
      </c>
      <c r="Q157" s="16">
        <f t="shared" si="36"/>
        <v>1268.4763668380599</v>
      </c>
      <c r="R157" s="16">
        <f t="shared" si="36"/>
        <v>87732.458677486502</v>
      </c>
      <c r="S157" s="16">
        <f t="shared" si="36"/>
        <v>7151.207408434163</v>
      </c>
      <c r="T157" s="16">
        <f t="shared" si="36"/>
        <v>26833.640551383585</v>
      </c>
      <c r="U157" s="16">
        <f t="shared" si="36"/>
        <v>10005.416222599135</v>
      </c>
      <c r="V157" s="16">
        <f t="shared" si="36"/>
        <v>1959.342875795923</v>
      </c>
      <c r="W157" s="16">
        <f t="shared" si="36"/>
        <v>5815.5298998986909</v>
      </c>
      <c r="X157" s="16">
        <f t="shared" si="36"/>
        <v>26689.5486263034</v>
      </c>
      <c r="Y157" s="16">
        <f t="shared" si="36"/>
        <v>6989.5435640723454</v>
      </c>
      <c r="Z157" s="16">
        <f t="shared" si="36"/>
        <v>10720.518426580949</v>
      </c>
      <c r="AA157" s="16">
        <f t="shared" si="36"/>
        <v>1561.7435497801755</v>
      </c>
      <c r="AB157" s="16">
        <f t="shared" si="36"/>
        <v>26073.718954740845</v>
      </c>
      <c r="AC157" s="16">
        <f t="shared" si="36"/>
        <v>1292.5996930030294</v>
      </c>
      <c r="AD157" s="16">
        <f t="shared" si="36"/>
        <v>5827.5505877923933</v>
      </c>
      <c r="AE157" s="16">
        <f t="shared" si="36"/>
        <v>2407.2165866983132</v>
      </c>
      <c r="AF157" s="16">
        <f t="shared" si="36"/>
        <v>23145.781519346627</v>
      </c>
      <c r="AG157" s="16">
        <f t="shared" si="36"/>
        <v>5.0056019096088384</v>
      </c>
      <c r="AH157" s="16">
        <f t="shared" si="36"/>
        <v>148.22491676183711</v>
      </c>
      <c r="AI157" s="16">
        <f t="shared" si="36"/>
        <v>34476.749429062576</v>
      </c>
      <c r="AJ157" s="16">
        <f t="shared" si="36"/>
        <v>28166.681219439946</v>
      </c>
      <c r="AK157" s="16">
        <f t="shared" si="36"/>
        <v>30746.148242561729</v>
      </c>
      <c r="AL157" s="16">
        <f t="shared" si="36"/>
        <v>42427.621314909215</v>
      </c>
      <c r="AM157" s="16">
        <f t="shared" si="36"/>
        <v>98540.923488961227</v>
      </c>
      <c r="AN157" s="16">
        <f t="shared" si="36"/>
        <v>66262.788479867391</v>
      </c>
      <c r="AO157" s="16">
        <f t="shared" si="36"/>
        <v>15555.763278205672</v>
      </c>
      <c r="AP157" s="16">
        <f t="shared" si="36"/>
        <v>66798.240007446235</v>
      </c>
      <c r="AQ157" s="16">
        <f t="shared" si="36"/>
        <v>38057.391616356203</v>
      </c>
      <c r="AR157" s="16">
        <f t="shared" si="36"/>
        <v>7948.6496775582218</v>
      </c>
      <c r="AS157" s="16">
        <f t="shared" si="36"/>
        <v>4850.3624930877377</v>
      </c>
      <c r="AT157" s="16">
        <f t="shared" si="36"/>
        <v>2192.0220852461207</v>
      </c>
      <c r="AU157" s="16">
        <f t="shared" si="36"/>
        <v>2133.1000850416799</v>
      </c>
      <c r="AV157" s="16">
        <f t="shared" si="36"/>
        <v>4661.9394730422355</v>
      </c>
      <c r="AW157" s="16">
        <f t="shared" si="36"/>
        <v>49484.712046717745</v>
      </c>
      <c r="AX157" s="16">
        <f t="shared" si="36"/>
        <v>39630.443895425</v>
      </c>
      <c r="AY157" s="16">
        <f t="shared" si="36"/>
        <v>2593.6538227499077</v>
      </c>
      <c r="AZ157" s="16">
        <f t="shared" si="36"/>
        <v>76105.402445705942</v>
      </c>
      <c r="BA157" s="16">
        <f t="shared" si="36"/>
        <v>5761.0988181114999</v>
      </c>
      <c r="BB157" s="16">
        <f t="shared" si="36"/>
        <v>21977.658509596906</v>
      </c>
      <c r="BC157" s="16">
        <f t="shared" si="36"/>
        <v>40225.063559557791</v>
      </c>
      <c r="BD157" s="16">
        <f t="shared" si="36"/>
        <v>3072.3135310396697</v>
      </c>
      <c r="BE157" s="16">
        <f t="shared" si="36"/>
        <v>3320.8368279167166</v>
      </c>
      <c r="BF157" s="16">
        <f t="shared" si="36"/>
        <v>11828.40724520289</v>
      </c>
      <c r="BG157" s="16">
        <f t="shared" si="36"/>
        <v>145000.38397255956</v>
      </c>
      <c r="BH157" s="16">
        <f t="shared" si="36"/>
        <v>33282.325472033182</v>
      </c>
      <c r="BI157" s="16">
        <f t="shared" si="36"/>
        <v>0</v>
      </c>
      <c r="BJ157" s="16">
        <f t="shared" si="36"/>
        <v>94255.68895965557</v>
      </c>
      <c r="BK157" s="16">
        <f t="shared" si="36"/>
        <v>3813.6764000080711</v>
      </c>
      <c r="BL157" s="16">
        <f t="shared" si="36"/>
        <v>16975.988242699124</v>
      </c>
      <c r="BM157" s="16">
        <f t="shared" si="36"/>
        <v>48491.682624265653</v>
      </c>
      <c r="BN157" s="16">
        <f t="shared" si="36"/>
        <v>45042.157243375819</v>
      </c>
      <c r="BO157" s="16">
        <f t="shared" si="36"/>
        <v>5671.0887212718826</v>
      </c>
      <c r="BP157" s="16">
        <f t="shared" ref="BP157:EA157" si="37">+BP155+BP151</f>
        <v>24642.341331936655</v>
      </c>
      <c r="BQ157" s="16">
        <f t="shared" si="37"/>
        <v>52217.065756335767</v>
      </c>
      <c r="BR157" s="16">
        <f t="shared" si="37"/>
        <v>157276.60983151261</v>
      </c>
      <c r="BS157" s="16">
        <f t="shared" si="37"/>
        <v>14715.416681275276</v>
      </c>
      <c r="BT157" s="16">
        <f t="shared" si="37"/>
        <v>7398.3265270917982</v>
      </c>
      <c r="BU157" s="16">
        <f t="shared" si="37"/>
        <v>44521.425821562501</v>
      </c>
      <c r="BV157" s="16">
        <f t="shared" si="37"/>
        <v>126955.33664467458</v>
      </c>
      <c r="BW157" s="16">
        <f t="shared" si="37"/>
        <v>49466.270900725634</v>
      </c>
      <c r="BX157" s="16">
        <f t="shared" si="37"/>
        <v>42697.478032112449</v>
      </c>
      <c r="BY157" s="16">
        <f t="shared" si="37"/>
        <v>12119.127579008869</v>
      </c>
      <c r="BZ157" s="16">
        <f t="shared" si="37"/>
        <v>168795.03166937863</v>
      </c>
      <c r="CA157" s="16">
        <f t="shared" si="37"/>
        <v>7320.9106485019747</v>
      </c>
      <c r="CB157" s="16">
        <f t="shared" si="37"/>
        <v>183.96906616815346</v>
      </c>
      <c r="CC157" s="16">
        <f t="shared" si="37"/>
        <v>27629.857570210315</v>
      </c>
      <c r="CD157" s="16">
        <f t="shared" si="37"/>
        <v>286762.37955916522</v>
      </c>
      <c r="CE157" s="16">
        <f t="shared" si="37"/>
        <v>24924.927606215155</v>
      </c>
      <c r="CF157" s="16">
        <f t="shared" si="37"/>
        <v>32410.173404882655</v>
      </c>
      <c r="CG157" s="16">
        <f t="shared" si="37"/>
        <v>80137.096664466604</v>
      </c>
      <c r="CH157" s="16">
        <f t="shared" si="37"/>
        <v>6897.3146516676888</v>
      </c>
      <c r="CI157" s="16">
        <f t="shared" si="37"/>
        <v>16375.524433865468</v>
      </c>
      <c r="CJ157" s="16">
        <f t="shared" si="37"/>
        <v>313502.97145753918</v>
      </c>
      <c r="CK157" s="16">
        <f t="shared" si="37"/>
        <v>42844.253220315426</v>
      </c>
      <c r="CL157" s="16">
        <f t="shared" si="37"/>
        <v>127802.7149109926</v>
      </c>
      <c r="CM157" s="16">
        <f t="shared" si="37"/>
        <v>223609.47868609856</v>
      </c>
      <c r="CN157" s="16">
        <f t="shared" si="37"/>
        <v>181827.8386035797</v>
      </c>
      <c r="CO157" s="16">
        <f t="shared" si="37"/>
        <v>31196.768045663292</v>
      </c>
      <c r="CP157" s="16">
        <f t="shared" si="37"/>
        <v>534.18168986932983</v>
      </c>
      <c r="CQ157" s="16">
        <f t="shared" si="37"/>
        <v>78420.696611072039</v>
      </c>
      <c r="CR157" s="16">
        <f t="shared" si="37"/>
        <v>79156.274832167823</v>
      </c>
      <c r="CS157" s="16">
        <f t="shared" si="37"/>
        <v>102208.07181124695</v>
      </c>
      <c r="CT157" s="16">
        <f t="shared" si="37"/>
        <v>1554.3155198709344</v>
      </c>
      <c r="CU157" s="16">
        <f t="shared" si="37"/>
        <v>16013.297274535358</v>
      </c>
      <c r="CV157" s="16">
        <f t="shared" si="37"/>
        <v>9816.6194369015047</v>
      </c>
      <c r="CW157" s="16">
        <f t="shared" si="37"/>
        <v>6077.4113087754822</v>
      </c>
      <c r="CX157" s="16">
        <f t="shared" si="37"/>
        <v>45855.263664270926</v>
      </c>
      <c r="CY157" s="16">
        <f t="shared" si="37"/>
        <v>129458.48046700598</v>
      </c>
      <c r="CZ157" s="16">
        <f t="shared" si="37"/>
        <v>10479.967909321276</v>
      </c>
      <c r="DA157" s="16">
        <f t="shared" si="37"/>
        <v>28502.056756168633</v>
      </c>
      <c r="DB157" s="16">
        <f t="shared" si="37"/>
        <v>16472.468732273821</v>
      </c>
      <c r="DC157" s="16">
        <f t="shared" si="37"/>
        <v>13277.736701541464</v>
      </c>
      <c r="DD157" s="16">
        <f t="shared" si="37"/>
        <v>6517.440634984694</v>
      </c>
      <c r="DE157" s="16">
        <f t="shared" si="37"/>
        <v>12548.186899583872</v>
      </c>
      <c r="DF157" s="16">
        <f t="shared" si="37"/>
        <v>3265.7491938935877</v>
      </c>
      <c r="DG157" s="16">
        <f t="shared" si="37"/>
        <v>49745.95591188738</v>
      </c>
      <c r="DH157" s="16">
        <f t="shared" si="37"/>
        <v>7461.1597163215401</v>
      </c>
      <c r="DI157" s="16">
        <f t="shared" si="37"/>
        <v>6562.7111159290243</v>
      </c>
      <c r="DJ157" s="16">
        <f t="shared" si="37"/>
        <v>7052.4607510118985</v>
      </c>
      <c r="DK157" s="16">
        <f t="shared" si="37"/>
        <v>12136.77585209296</v>
      </c>
      <c r="DL157" s="16">
        <f t="shared" si="37"/>
        <v>3796.6291814668707</v>
      </c>
      <c r="DM157" s="16">
        <f t="shared" si="37"/>
        <v>19792.479405381626</v>
      </c>
      <c r="DN157" s="16">
        <f t="shared" si="37"/>
        <v>9431.0826114008323</v>
      </c>
      <c r="DO157" s="16">
        <f t="shared" si="37"/>
        <v>4028.8773901108743</v>
      </c>
      <c r="DP157" s="16">
        <f t="shared" si="37"/>
        <v>24015.803080146154</v>
      </c>
      <c r="DQ157" s="16">
        <f t="shared" si="37"/>
        <v>885.00771072021223</v>
      </c>
      <c r="DR157" s="16">
        <f t="shared" si="37"/>
        <v>7430.653066234363</v>
      </c>
      <c r="DS157" s="16">
        <f t="shared" si="37"/>
        <v>7312.3872022402111</v>
      </c>
      <c r="DT157" s="16">
        <f t="shared" si="37"/>
        <v>4064.7387346498235</v>
      </c>
      <c r="DU157" s="16">
        <f t="shared" si="37"/>
        <v>22677.345226800706</v>
      </c>
      <c r="DV157" s="16">
        <f t="shared" si="37"/>
        <v>20396.462067453092</v>
      </c>
      <c r="DW157" s="16">
        <f t="shared" si="37"/>
        <v>13120.530039706715</v>
      </c>
      <c r="DX157" s="16">
        <f t="shared" si="37"/>
        <v>910.80879823785597</v>
      </c>
      <c r="DY157" s="16">
        <f t="shared" si="37"/>
        <v>45842.786211114653</v>
      </c>
      <c r="DZ157" s="16">
        <f t="shared" si="37"/>
        <v>85735.540235513734</v>
      </c>
      <c r="EA157" s="16">
        <f t="shared" si="37"/>
        <v>10537.946527098464</v>
      </c>
      <c r="EB157" s="16">
        <f t="shared" ref="EB157:EH157" si="38">+EB155+EB151</f>
        <v>8684.1663264639701</v>
      </c>
      <c r="EC157" s="16">
        <f t="shared" si="38"/>
        <v>9481.9879329718442</v>
      </c>
      <c r="ED157" s="16">
        <f t="shared" si="38"/>
        <v>531.68383937832971</v>
      </c>
      <c r="EE157" s="16">
        <f t="shared" si="38"/>
        <v>8648.4084952658341</v>
      </c>
      <c r="EF157" s="16">
        <f t="shared" si="38"/>
        <v>362.54202757884059</v>
      </c>
      <c r="EG157" s="16">
        <f t="shared" si="38"/>
        <v>1066.9642296256138</v>
      </c>
      <c r="EH157" s="16">
        <f t="shared" si="38"/>
        <v>0</v>
      </c>
      <c r="EI157" s="18">
        <f>SUM(C157:EH157)</f>
        <v>4529514.6448881729</v>
      </c>
      <c r="EJ157" s="19">
        <f>+EJ155+EJ151</f>
        <v>2138577.1211751378</v>
      </c>
      <c r="EK157" s="19">
        <f t="shared" ref="EK157:FC157" si="39">+EK155+EK151</f>
        <v>12690.812270492133</v>
      </c>
      <c r="EL157" s="19">
        <f t="shared" si="39"/>
        <v>54732.692711723495</v>
      </c>
      <c r="EM157" s="19">
        <f t="shared" si="39"/>
        <v>85337.942840174946</v>
      </c>
      <c r="EN157" s="19">
        <f t="shared" si="39"/>
        <v>183043.46105374634</v>
      </c>
      <c r="EO157" s="19">
        <f t="shared" si="39"/>
        <v>40975.915106065804</v>
      </c>
      <c r="EP157" s="19">
        <f t="shared" si="39"/>
        <v>6578.2633967361908</v>
      </c>
      <c r="EQ157" s="19">
        <f t="shared" si="39"/>
        <v>668.43644116686062</v>
      </c>
      <c r="ER157" s="19">
        <f t="shared" si="39"/>
        <v>82236.478009214028</v>
      </c>
      <c r="ES157" s="19">
        <f t="shared" si="39"/>
        <v>15987.545106660444</v>
      </c>
      <c r="ET157" s="19">
        <f t="shared" si="39"/>
        <v>2780.9755629220344</v>
      </c>
      <c r="EU157" s="19">
        <f t="shared" si="39"/>
        <v>48448.050922226481</v>
      </c>
      <c r="EV157" s="19">
        <f t="shared" si="39"/>
        <v>1093454.8645800625</v>
      </c>
      <c r="EW157" s="19">
        <f t="shared" si="39"/>
        <v>-68030.468930029136</v>
      </c>
      <c r="EX157" s="19">
        <f t="shared" si="39"/>
        <v>180858.87403123869</v>
      </c>
      <c r="EY157" s="19">
        <f t="shared" si="39"/>
        <v>0</v>
      </c>
      <c r="EZ157" s="19">
        <f t="shared" si="39"/>
        <v>0</v>
      </c>
      <c r="FA157" s="19">
        <f t="shared" si="39"/>
        <v>0</v>
      </c>
      <c r="FB157" s="19">
        <f t="shared" si="39"/>
        <v>0</v>
      </c>
      <c r="FC157" s="19">
        <f t="shared" si="39"/>
        <v>0</v>
      </c>
      <c r="FD157" s="20">
        <f t="shared" ref="FD157:FE157" si="40">+FD155+FD151</f>
        <v>0</v>
      </c>
      <c r="FE157" s="20">
        <f t="shared" si="40"/>
        <v>0</v>
      </c>
      <c r="FF157" s="20">
        <f>+FF155+FF151</f>
        <v>0</v>
      </c>
      <c r="FG157" s="18">
        <f>+SUM(EJ157:FF157)</f>
        <v>3878340.9642775389</v>
      </c>
      <c r="FH157" s="17">
        <f>+FG157+EI157</f>
        <v>8407855.6091657113</v>
      </c>
    </row>
    <row r="158" spans="1:172" s="7" customFormat="1" ht="21.75" customHeight="1" thickBot="1" x14ac:dyDescent="0.25"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  <c r="BG158" s="21"/>
      <c r="BH158" s="21"/>
      <c r="BI158" s="21"/>
      <c r="BJ158" s="21"/>
      <c r="BK158" s="21"/>
      <c r="BL158" s="21"/>
      <c r="BM158" s="21"/>
      <c r="BN158" s="21"/>
      <c r="BO158" s="21"/>
      <c r="BP158" s="21"/>
      <c r="BQ158" s="21"/>
      <c r="BR158" s="21"/>
      <c r="BS158" s="21"/>
      <c r="BT158" s="21"/>
      <c r="BU158" s="21"/>
      <c r="BV158" s="21"/>
      <c r="BW158" s="21"/>
      <c r="BX158" s="21"/>
      <c r="BY158" s="21"/>
      <c r="BZ158" s="21"/>
      <c r="CA158" s="21"/>
      <c r="CB158" s="21"/>
      <c r="CC158" s="21"/>
      <c r="CD158" s="21"/>
      <c r="CE158" s="21"/>
      <c r="CF158" s="21"/>
      <c r="CG158" s="21"/>
      <c r="CH158" s="21"/>
      <c r="CI158" s="21"/>
      <c r="CJ158" s="21"/>
      <c r="CK158" s="21"/>
      <c r="CL158" s="21"/>
      <c r="CM158" s="21"/>
      <c r="CN158" s="21"/>
      <c r="CO158" s="21"/>
      <c r="CP158" s="21"/>
      <c r="CQ158" s="21"/>
      <c r="CR158" s="21"/>
      <c r="CS158" s="21"/>
      <c r="CT158" s="21"/>
      <c r="CU158" s="21"/>
      <c r="CV158" s="21"/>
      <c r="CW158" s="21"/>
      <c r="CX158" s="21"/>
      <c r="CY158" s="21"/>
      <c r="CZ158" s="21"/>
      <c r="DA158" s="21"/>
      <c r="DB158" s="21"/>
      <c r="DC158" s="21"/>
      <c r="DD158" s="21"/>
      <c r="DE158" s="21"/>
      <c r="DF158" s="21"/>
      <c r="DG158" s="21"/>
      <c r="DH158" s="21"/>
      <c r="DI158" s="21"/>
      <c r="DJ158" s="21"/>
      <c r="DK158" s="21"/>
      <c r="DL158" s="21"/>
      <c r="DM158" s="21"/>
      <c r="DN158" s="21"/>
      <c r="DO158" s="21"/>
      <c r="DP158" s="21"/>
      <c r="DQ158" s="21"/>
      <c r="DR158" s="21"/>
      <c r="DS158" s="21"/>
      <c r="DT158" s="21"/>
      <c r="DU158" s="21"/>
      <c r="DV158" s="21"/>
      <c r="DW158" s="21"/>
      <c r="DX158" s="21"/>
      <c r="DY158" s="21"/>
      <c r="DZ158" s="21"/>
      <c r="EA158" s="21"/>
      <c r="EB158" s="21"/>
      <c r="EC158" s="21"/>
      <c r="ED158" s="21"/>
      <c r="EE158" s="21"/>
      <c r="EF158" s="21"/>
      <c r="EG158" s="21"/>
      <c r="EH158" s="21"/>
      <c r="EI158" s="21"/>
      <c r="EJ158" s="25"/>
      <c r="EK158" s="25"/>
      <c r="EL158" s="25"/>
      <c r="EM158" s="25"/>
      <c r="EN158" s="25"/>
      <c r="EO158" s="25"/>
      <c r="EP158" s="25"/>
      <c r="EQ158" s="25"/>
      <c r="ER158" s="25"/>
      <c r="ES158" s="25"/>
      <c r="ET158" s="25"/>
      <c r="EU158" s="25"/>
      <c r="EV158" s="25"/>
      <c r="EW158" s="25"/>
      <c r="EX158" s="25"/>
      <c r="EY158" s="25"/>
      <c r="EZ158" s="25"/>
      <c r="FA158" s="25"/>
      <c r="FB158" s="25"/>
      <c r="FC158" s="25"/>
      <c r="FD158" s="25"/>
      <c r="FE158" s="25"/>
      <c r="FF158" s="25"/>
      <c r="FG158" s="25"/>
    </row>
    <row r="159" spans="1:172" s="7" customFormat="1" ht="21.75" customHeight="1" thickBot="1" x14ac:dyDescent="0.25">
      <c r="A159" s="157" t="s">
        <v>17</v>
      </c>
      <c r="B159" s="158"/>
      <c r="C159" s="16">
        <v>61.249689024349905</v>
      </c>
      <c r="D159" s="16">
        <v>26.557748744859055</v>
      </c>
      <c r="E159" s="16">
        <v>277.70522225930841</v>
      </c>
      <c r="F159" s="16">
        <v>2553.7170979500415</v>
      </c>
      <c r="G159" s="16">
        <v>200.14372178691374</v>
      </c>
      <c r="H159" s="16">
        <v>580.59306060924803</v>
      </c>
      <c r="I159" s="16">
        <v>275.10461711524943</v>
      </c>
      <c r="J159" s="16">
        <v>100.70360681478888</v>
      </c>
      <c r="K159" s="16">
        <v>231.7349019338979</v>
      </c>
      <c r="L159" s="16">
        <v>1626.3370489767497</v>
      </c>
      <c r="M159" s="16">
        <v>1863.6353025253159</v>
      </c>
      <c r="N159" s="16">
        <v>622.46376816402642</v>
      </c>
      <c r="O159" s="16">
        <v>227.85187075122846</v>
      </c>
      <c r="P159" s="16">
        <v>4768.5817929536843</v>
      </c>
      <c r="Q159" s="16">
        <v>260.37290337518755</v>
      </c>
      <c r="R159" s="16">
        <v>10235.37963490366</v>
      </c>
      <c r="S159" s="16">
        <v>395.62657346444263</v>
      </c>
      <c r="T159" s="16">
        <v>1945.6484857755424</v>
      </c>
      <c r="U159" s="16">
        <v>1384.2091369453308</v>
      </c>
      <c r="V159" s="16">
        <v>453.89561183697515</v>
      </c>
      <c r="W159" s="16">
        <v>654.67548637355685</v>
      </c>
      <c r="X159" s="16">
        <v>4006.0012628278632</v>
      </c>
      <c r="Y159" s="16">
        <v>1032.3056130983498</v>
      </c>
      <c r="Z159" s="16">
        <v>1446.8100784068779</v>
      </c>
      <c r="AA159" s="16">
        <v>207.32264634658151</v>
      </c>
      <c r="AB159" s="16">
        <v>12144.024379888451</v>
      </c>
      <c r="AC159" s="16">
        <v>323.83253642362354</v>
      </c>
      <c r="AD159" s="16">
        <v>1492.3662686121565</v>
      </c>
      <c r="AE159" s="16">
        <v>307.76863803966182</v>
      </c>
      <c r="AF159" s="16">
        <v>5089.4807842085029</v>
      </c>
      <c r="AG159" s="16">
        <v>1.798573565390934</v>
      </c>
      <c r="AH159" s="16">
        <v>136.18317137626519</v>
      </c>
      <c r="AI159" s="16">
        <v>3176.3227590044553</v>
      </c>
      <c r="AJ159" s="16">
        <v>3046.8578484432987</v>
      </c>
      <c r="AK159" s="16">
        <v>1758.8418876253922</v>
      </c>
      <c r="AL159" s="16">
        <v>4696.1726002063015</v>
      </c>
      <c r="AM159" s="16">
        <v>4724.3224893152328</v>
      </c>
      <c r="AN159" s="16">
        <v>4549.0037116204339</v>
      </c>
      <c r="AO159" s="16">
        <v>2505.4495912656121</v>
      </c>
      <c r="AP159" s="16">
        <v>2090.944038069797</v>
      </c>
      <c r="AQ159" s="16">
        <v>5709.3830726341093</v>
      </c>
      <c r="AR159" s="16">
        <v>1704.2116208574125</v>
      </c>
      <c r="AS159" s="16">
        <v>641.27636010866706</v>
      </c>
      <c r="AT159" s="16">
        <v>536.99730165229698</v>
      </c>
      <c r="AU159" s="16">
        <v>448.94115884579242</v>
      </c>
      <c r="AV159" s="16">
        <v>904.54267442211813</v>
      </c>
      <c r="AW159" s="16">
        <v>4009.2740414491586</v>
      </c>
      <c r="AX159" s="16">
        <v>1417.4572858548083</v>
      </c>
      <c r="AY159" s="16">
        <v>919.78608762157353</v>
      </c>
      <c r="AZ159" s="16">
        <v>7864.0607122202327</v>
      </c>
      <c r="BA159" s="16">
        <v>183.24764349792153</v>
      </c>
      <c r="BB159" s="16">
        <v>2021.7851385689435</v>
      </c>
      <c r="BC159" s="16">
        <v>4140.2747682059771</v>
      </c>
      <c r="BD159" s="16">
        <v>373.50327154743024</v>
      </c>
      <c r="BE159" s="16">
        <v>432.09485724969682</v>
      </c>
      <c r="BF159" s="16">
        <v>3414.8476517029985</v>
      </c>
      <c r="BG159" s="16">
        <v>5480.0252242551323</v>
      </c>
      <c r="BH159" s="16">
        <v>2488.9792869012995</v>
      </c>
      <c r="BI159" s="16">
        <v>0</v>
      </c>
      <c r="BJ159" s="16">
        <v>2113.9509592955337</v>
      </c>
      <c r="BK159" s="16">
        <v>167.25102014449806</v>
      </c>
      <c r="BL159" s="16">
        <v>717.34446102546383</v>
      </c>
      <c r="BM159" s="16">
        <v>3668.6194335652522</v>
      </c>
      <c r="BN159" s="16">
        <v>3784.5546112681982</v>
      </c>
      <c r="BO159" s="16">
        <v>402.57112526152866</v>
      </c>
      <c r="BP159" s="16">
        <v>1486.406690478751</v>
      </c>
      <c r="BQ159" s="16">
        <v>5254.7392993650083</v>
      </c>
      <c r="BR159" s="16">
        <v>7974.1944051499186</v>
      </c>
      <c r="BS159" s="16">
        <v>2127.9125627773228</v>
      </c>
      <c r="BT159" s="16">
        <v>1673.6406877950399</v>
      </c>
      <c r="BU159" s="16">
        <v>12071.990541813915</v>
      </c>
      <c r="BV159" s="16">
        <v>11860.934821296136</v>
      </c>
      <c r="BW159" s="16">
        <v>5312.3830326007119</v>
      </c>
      <c r="BX159" s="16">
        <v>4269.5569408245228</v>
      </c>
      <c r="BY159" s="16">
        <v>909.02791760631033</v>
      </c>
      <c r="BZ159" s="16">
        <v>11474.298263352966</v>
      </c>
      <c r="CA159" s="16">
        <v>1031.112169243529</v>
      </c>
      <c r="CB159" s="16">
        <v>138.49631485567028</v>
      </c>
      <c r="CC159" s="16">
        <v>5046.7987193687322</v>
      </c>
      <c r="CD159" s="16">
        <v>16547.7708434378</v>
      </c>
      <c r="CE159" s="16">
        <v>3777.5144541132881</v>
      </c>
      <c r="CF159" s="16">
        <v>4710.2051220377634</v>
      </c>
      <c r="CG159" s="16">
        <v>12205.273397721774</v>
      </c>
      <c r="CH159" s="16">
        <v>2452.2488515781683</v>
      </c>
      <c r="CI159" s="16">
        <v>2105.2332991754242</v>
      </c>
      <c r="CJ159" s="16">
        <v>70830.333049052846</v>
      </c>
      <c r="CK159" s="16">
        <v>13099.663881255099</v>
      </c>
      <c r="CL159" s="16">
        <v>22367.320906473462</v>
      </c>
      <c r="CM159" s="16">
        <v>51633.772367579964</v>
      </c>
      <c r="CN159" s="16">
        <v>44652.62233595478</v>
      </c>
      <c r="CO159" s="16">
        <v>9910.4947667370525</v>
      </c>
      <c r="CP159" s="16">
        <v>140.93202268789076</v>
      </c>
      <c r="CQ159" s="16">
        <v>23509.346238339953</v>
      </c>
      <c r="CR159" s="16">
        <v>27900.800132043456</v>
      </c>
      <c r="CS159" s="16">
        <v>31150.53293709557</v>
      </c>
      <c r="CT159" s="16">
        <v>645.2557479724569</v>
      </c>
      <c r="CU159" s="16">
        <v>5401.2187728357558</v>
      </c>
      <c r="CV159" s="16">
        <v>2960.4275161169653</v>
      </c>
      <c r="CW159" s="16">
        <v>1405.1906330318868</v>
      </c>
      <c r="CX159" s="16">
        <v>11509.053172908574</v>
      </c>
      <c r="CY159" s="16">
        <v>26193.647650120187</v>
      </c>
      <c r="CZ159" s="16">
        <v>1594.6631440503932</v>
      </c>
      <c r="DA159" s="16">
        <v>10902.613870381092</v>
      </c>
      <c r="DB159" s="16">
        <v>2030.9576824215133</v>
      </c>
      <c r="DC159" s="16">
        <v>4734.9426522956064</v>
      </c>
      <c r="DD159" s="16">
        <v>1257.1917463894831</v>
      </c>
      <c r="DE159" s="16">
        <v>3246.5200535906979</v>
      </c>
      <c r="DF159" s="16">
        <v>919.71147136414777</v>
      </c>
      <c r="DG159" s="16">
        <v>12832.193099260545</v>
      </c>
      <c r="DH159" s="16">
        <v>2465.0076051046781</v>
      </c>
      <c r="DI159" s="16">
        <v>1877.1187931305067</v>
      </c>
      <c r="DJ159" s="16">
        <v>3142.7499274533939</v>
      </c>
      <c r="DK159" s="16">
        <v>3866.6743536484487</v>
      </c>
      <c r="DL159" s="16">
        <v>971.6840991370965</v>
      </c>
      <c r="DM159" s="16">
        <v>4125.5197564974824</v>
      </c>
      <c r="DN159" s="16">
        <v>2735.0937868129067</v>
      </c>
      <c r="DO159" s="16">
        <v>502.397682155241</v>
      </c>
      <c r="DP159" s="16">
        <v>7517.9088037688007</v>
      </c>
      <c r="DQ159" s="16">
        <v>245.38625781725602</v>
      </c>
      <c r="DR159" s="16">
        <v>2477.7092768439175</v>
      </c>
      <c r="DS159" s="16">
        <v>2285.6443609817761</v>
      </c>
      <c r="DT159" s="16">
        <v>1410.610161346015</v>
      </c>
      <c r="DU159" s="16">
        <v>5634.1163619323379</v>
      </c>
      <c r="DV159" s="16">
        <v>5722.3644847269861</v>
      </c>
      <c r="DW159" s="16">
        <v>3974.6157244332544</v>
      </c>
      <c r="DX159" s="16">
        <v>65.606784037174705</v>
      </c>
      <c r="DY159" s="16">
        <v>13003.164514164077</v>
      </c>
      <c r="DZ159" s="16">
        <v>16222.713749353323</v>
      </c>
      <c r="EA159" s="16">
        <v>3289.7149516227114</v>
      </c>
      <c r="EB159" s="16">
        <v>2678.0615278007313</v>
      </c>
      <c r="EC159" s="16">
        <v>2276.4109948575797</v>
      </c>
      <c r="ED159" s="16">
        <v>160.43487646325363</v>
      </c>
      <c r="EE159" s="16">
        <v>4841.7684727526466</v>
      </c>
      <c r="EF159" s="16">
        <v>139.49898667319349</v>
      </c>
      <c r="EG159" s="16">
        <v>418.44864068263814</v>
      </c>
      <c r="EH159" s="16">
        <v>0</v>
      </c>
      <c r="EI159" s="18">
        <f>SUM(C159:EH159)</f>
        <v>720336.5450475344</v>
      </c>
      <c r="EJ159" s="19">
        <v>1022596.9459458694</v>
      </c>
      <c r="EK159" s="19">
        <v>4880.9517308236937</v>
      </c>
      <c r="EL159" s="19">
        <v>20144.735979622052</v>
      </c>
      <c r="EM159" s="19">
        <v>42790.323512562689</v>
      </c>
      <c r="EN159" s="19">
        <v>985.21581328567731</v>
      </c>
      <c r="EO159" s="19">
        <v>47.471684505997302</v>
      </c>
      <c r="EP159" s="19">
        <v>54.850773713171343</v>
      </c>
      <c r="EQ159" s="19">
        <v>0</v>
      </c>
      <c r="ER159" s="19">
        <v>39.317477337957477</v>
      </c>
      <c r="ES159" s="19">
        <v>96.311537104870794</v>
      </c>
      <c r="ET159" s="19">
        <v>1.7514029550868633</v>
      </c>
      <c r="EU159" s="19">
        <v>40.250935451790049</v>
      </c>
      <c r="EV159" s="19">
        <v>134606.02106199253</v>
      </c>
      <c r="EW159" s="19">
        <v>-23673.126382893144</v>
      </c>
      <c r="EX159" s="19">
        <v>14430.109681484682</v>
      </c>
      <c r="EY159" s="19">
        <v>31.878489450650825</v>
      </c>
      <c r="EZ159" s="19">
        <v>6231.3471265424787</v>
      </c>
      <c r="FA159" s="19">
        <v>5713.4541431333955</v>
      </c>
      <c r="FB159" s="19">
        <v>303.62732335598679</v>
      </c>
      <c r="FC159" s="20">
        <v>4456.2135932601705</v>
      </c>
      <c r="FD159" s="20">
        <v>25419.513699314535</v>
      </c>
      <c r="FE159" s="20">
        <v>10163.654776153699</v>
      </c>
      <c r="FF159" s="20">
        <v>1721.1696688205848</v>
      </c>
      <c r="FG159" s="18">
        <f>+SUM(EJ159:FF159)</f>
        <v>1271081.989973848</v>
      </c>
      <c r="FH159" s="17">
        <f>+FG159+EI159</f>
        <v>1991418.5350213824</v>
      </c>
      <c r="FI159" s="28"/>
    </row>
    <row r="160" spans="1:172" s="7" customFormat="1" ht="21.75" customHeight="1" thickBot="1" x14ac:dyDescent="0.25">
      <c r="A160" s="157" t="s">
        <v>18</v>
      </c>
      <c r="B160" s="158"/>
      <c r="C160" s="16">
        <v>0</v>
      </c>
      <c r="D160" s="16">
        <v>0</v>
      </c>
      <c r="E160" s="16">
        <v>-0.19973339599487666</v>
      </c>
      <c r="F160" s="16">
        <v>-3.9178658677642293</v>
      </c>
      <c r="G160" s="16">
        <v>0</v>
      </c>
      <c r="H160" s="16">
        <v>0</v>
      </c>
      <c r="I160" s="16">
        <v>-1.4848058947764784</v>
      </c>
      <c r="J160" s="16">
        <v>-5.8348990356613166</v>
      </c>
      <c r="K160" s="16">
        <v>-1.5825498388448607</v>
      </c>
      <c r="L160" s="16">
        <v>-1.8471006927001854</v>
      </c>
      <c r="M160" s="16">
        <v>0</v>
      </c>
      <c r="N160" s="16">
        <v>-0.13301838873212926</v>
      </c>
      <c r="O160" s="16">
        <v>-0.53030263025455915</v>
      </c>
      <c r="P160" s="16">
        <v>0</v>
      </c>
      <c r="Q160" s="16">
        <v>-0.60177005554918894</v>
      </c>
      <c r="R160" s="16">
        <v>-19.310580983914893</v>
      </c>
      <c r="S160" s="16">
        <v>-0.2857006000883241</v>
      </c>
      <c r="T160" s="16">
        <v>-15.176330161929481</v>
      </c>
      <c r="U160" s="16">
        <v>-4.1859632311015433</v>
      </c>
      <c r="V160" s="16">
        <v>-0.55708143300481905</v>
      </c>
      <c r="W160" s="16">
        <v>-57.30663002900161</v>
      </c>
      <c r="X160" s="16">
        <v>-54.088533441214366</v>
      </c>
      <c r="Y160" s="16">
        <v>-15.04909171112188</v>
      </c>
      <c r="Z160" s="16">
        <v>-38.609610212116763</v>
      </c>
      <c r="AA160" s="16">
        <v>-0.78319650879751035</v>
      </c>
      <c r="AB160" s="16">
        <v>-2.3338846123869099</v>
      </c>
      <c r="AC160" s="16">
        <v>0</v>
      </c>
      <c r="AD160" s="16">
        <v>-0.5829363699700798</v>
      </c>
      <c r="AE160" s="16">
        <v>-1.2497186034159125</v>
      </c>
      <c r="AF160" s="16">
        <v>-0.47785371604944549</v>
      </c>
      <c r="AG160" s="16">
        <v>0</v>
      </c>
      <c r="AH160" s="16">
        <v>-3.0454198530062589E-2</v>
      </c>
      <c r="AI160" s="16">
        <v>-5.5407444424972132</v>
      </c>
      <c r="AJ160" s="16">
        <v>-2.2506414467589155</v>
      </c>
      <c r="AK160" s="16">
        <v>-3.3181030015100981</v>
      </c>
      <c r="AL160" s="16">
        <v>-12.594250129315048</v>
      </c>
      <c r="AM160" s="16">
        <v>-5.1183555066647548</v>
      </c>
      <c r="AN160" s="16">
        <v>-3.8532453893340404</v>
      </c>
      <c r="AO160" s="16">
        <v>-1.3311102147055327</v>
      </c>
      <c r="AP160" s="16">
        <v>-3.0233450551048442</v>
      </c>
      <c r="AQ160" s="16">
        <v>-12.200315318174127</v>
      </c>
      <c r="AR160" s="16">
        <v>-0.71118333985898352</v>
      </c>
      <c r="AS160" s="16">
        <v>-0.78588943795371624</v>
      </c>
      <c r="AT160" s="16">
        <v>-0.43729576267026715</v>
      </c>
      <c r="AU160" s="16">
        <v>-2.7974036730197329</v>
      </c>
      <c r="AV160" s="16">
        <v>-0.69100607943334502</v>
      </c>
      <c r="AW160" s="16">
        <v>-5.756473634430491</v>
      </c>
      <c r="AX160" s="16">
        <v>-0.37078456147101752</v>
      </c>
      <c r="AY160" s="16">
        <v>-0.22760818583754031</v>
      </c>
      <c r="AZ160" s="16">
        <v>-1.9682781469153441</v>
      </c>
      <c r="BA160" s="16">
        <v>-0.83256024128070028</v>
      </c>
      <c r="BB160" s="16">
        <v>-2.2536965406343565</v>
      </c>
      <c r="BC160" s="16">
        <v>-4.4677447409434432</v>
      </c>
      <c r="BD160" s="16">
        <v>-0.53355170012768349</v>
      </c>
      <c r="BE160" s="16">
        <v>-8.7164501952584239E-2</v>
      </c>
      <c r="BF160" s="16">
        <v>-3.2723482624228843</v>
      </c>
      <c r="BG160" s="16">
        <v>-0.92140072472748902</v>
      </c>
      <c r="BH160" s="16">
        <v>-5.0797917847920324</v>
      </c>
      <c r="BI160" s="16">
        <v>0</v>
      </c>
      <c r="BJ160" s="16">
        <v>-2.9077457440327965</v>
      </c>
      <c r="BK160" s="16">
        <v>-4.1401260238285172E-2</v>
      </c>
      <c r="BL160" s="16">
        <v>-0.49656107005579297</v>
      </c>
      <c r="BM160" s="16">
        <v>-0.30020670134977856</v>
      </c>
      <c r="BN160" s="16">
        <v>-19.823907079982671</v>
      </c>
      <c r="BO160" s="16">
        <v>-0.21061138788687148</v>
      </c>
      <c r="BP160" s="16">
        <v>-1.6335272909353591</v>
      </c>
      <c r="BQ160" s="16">
        <v>-1.1162472069103699</v>
      </c>
      <c r="BR160" s="16">
        <v>-4.2737837565392747</v>
      </c>
      <c r="BS160" s="16">
        <v>-0.53225920408759042</v>
      </c>
      <c r="BT160" s="16">
        <v>-0.45440540203584306</v>
      </c>
      <c r="BU160" s="16">
        <v>-1.0444512793081961</v>
      </c>
      <c r="BV160" s="16">
        <v>-1.6637505347866328</v>
      </c>
      <c r="BW160" s="16">
        <v>-1.6536659649985246</v>
      </c>
      <c r="BX160" s="16">
        <v>-18.192479248667521</v>
      </c>
      <c r="BY160" s="16">
        <v>-1.3790255895360914</v>
      </c>
      <c r="BZ160" s="16">
        <v>-2.3468749334806036</v>
      </c>
      <c r="CA160" s="16">
        <v>-1.2443369374868458</v>
      </c>
      <c r="CB160" s="16">
        <v>-2.4955555817493397E-2</v>
      </c>
      <c r="CC160" s="16">
        <v>-1.8948676150102504</v>
      </c>
      <c r="CD160" s="16">
        <v>-8.3965078678188796</v>
      </c>
      <c r="CE160" s="16">
        <v>-9.1779199108941842</v>
      </c>
      <c r="CF160" s="16">
        <v>-3.9942292300463547</v>
      </c>
      <c r="CG160" s="16">
        <v>-31.566646275322615</v>
      </c>
      <c r="CH160" s="16">
        <v>-5.0271804787535519</v>
      </c>
      <c r="CI160" s="16">
        <v>-2.7208001370689896</v>
      </c>
      <c r="CJ160" s="16">
        <v>-131.92085463242344</v>
      </c>
      <c r="CK160" s="16">
        <v>-1.2072989242506735</v>
      </c>
      <c r="CL160" s="16">
        <v>-1.1858312287631607</v>
      </c>
      <c r="CM160" s="16">
        <v>-36.871849624903618</v>
      </c>
      <c r="CN160" s="16">
        <v>-102.52397009327852</v>
      </c>
      <c r="CO160" s="16">
        <v>-26.719455428842934</v>
      </c>
      <c r="CP160" s="16">
        <v>0</v>
      </c>
      <c r="CQ160" s="16">
        <v>-6.3319657169344925</v>
      </c>
      <c r="CR160" s="16">
        <v>-4.6158314932768985</v>
      </c>
      <c r="CS160" s="16">
        <v>-8.4509764995062433</v>
      </c>
      <c r="CT160" s="16">
        <v>-0.63955701878417881</v>
      </c>
      <c r="CU160" s="16">
        <v>-11.437293753656654</v>
      </c>
      <c r="CV160" s="16">
        <v>-2.2647557515648464</v>
      </c>
      <c r="CW160" s="16">
        <v>-1.4416040295219699</v>
      </c>
      <c r="CX160" s="16">
        <v>-62.526089830635314</v>
      </c>
      <c r="CY160" s="16">
        <v>-158.40265216460142</v>
      </c>
      <c r="CZ160" s="16">
        <v>-1.9073365349467986</v>
      </c>
      <c r="DA160" s="16">
        <v>-9.9757238677528495</v>
      </c>
      <c r="DB160" s="16">
        <v>-2.693956654250055</v>
      </c>
      <c r="DC160" s="16">
        <v>-19.148971189138901</v>
      </c>
      <c r="DD160" s="16">
        <v>-1.8229382953375945</v>
      </c>
      <c r="DE160" s="16">
        <v>-1.3842794442304793</v>
      </c>
      <c r="DF160" s="16">
        <v>-3.0243034989701378</v>
      </c>
      <c r="DG160" s="16">
        <v>-35.037742952253261</v>
      </c>
      <c r="DH160" s="16">
        <v>-5.5125293696776456</v>
      </c>
      <c r="DI160" s="16">
        <v>-4.0677059332298056</v>
      </c>
      <c r="DJ160" s="16">
        <v>-4.8610269735610077</v>
      </c>
      <c r="DK160" s="16">
        <v>-5.9975848022432041</v>
      </c>
      <c r="DL160" s="16">
        <v>-3.4728611013067963</v>
      </c>
      <c r="DM160" s="16">
        <v>-2.9932046467325906</v>
      </c>
      <c r="DN160" s="16">
        <v>-3.6141071032989234</v>
      </c>
      <c r="DO160" s="16">
        <v>-1.6284334253065511</v>
      </c>
      <c r="DP160" s="16">
        <v>-5.8348283719716498</v>
      </c>
      <c r="DQ160" s="16">
        <v>-0.38632053919822218</v>
      </c>
      <c r="DR160" s="16">
        <v>-1.3556321006619239</v>
      </c>
      <c r="DS160" s="16">
        <v>-1.0544360337779402</v>
      </c>
      <c r="DT160" s="16">
        <v>-0.49451127967574893</v>
      </c>
      <c r="DU160" s="16">
        <v>-18.148133244712174</v>
      </c>
      <c r="DV160" s="16">
        <v>-52.817536530069255</v>
      </c>
      <c r="DW160" s="16">
        <v>-39.429630959819285</v>
      </c>
      <c r="DX160" s="16">
        <v>-0.35948062488459942</v>
      </c>
      <c r="DY160" s="16">
        <v>-61.552805688843357</v>
      </c>
      <c r="DZ160" s="16">
        <v>-83.575022650881309</v>
      </c>
      <c r="EA160" s="16">
        <v>-6.083164425356129</v>
      </c>
      <c r="EB160" s="16">
        <v>-18.557105051174155</v>
      </c>
      <c r="EC160" s="16">
        <v>-7.0900650583280731</v>
      </c>
      <c r="ED160" s="16">
        <v>-1.0591907488300893</v>
      </c>
      <c r="EE160" s="16">
        <v>-32.850002052038477</v>
      </c>
      <c r="EF160" s="16">
        <v>-0.59628229363454643</v>
      </c>
      <c r="EG160" s="16">
        <v>-3.433256451762507</v>
      </c>
      <c r="EH160" s="16">
        <v>0</v>
      </c>
      <c r="EI160" s="18">
        <f>SUM(C160:EH160)</f>
        <v>-1427.0623471873096</v>
      </c>
      <c r="EJ160" s="19">
        <v>-662.10608109999998</v>
      </c>
      <c r="EK160" s="19">
        <v>0</v>
      </c>
      <c r="EL160" s="19">
        <v>0</v>
      </c>
      <c r="EM160" s="19">
        <v>0</v>
      </c>
      <c r="EN160" s="19">
        <v>0</v>
      </c>
      <c r="EO160" s="19">
        <v>0</v>
      </c>
      <c r="EP160" s="19">
        <v>0</v>
      </c>
      <c r="EQ160" s="19">
        <v>0</v>
      </c>
      <c r="ER160" s="19">
        <v>0</v>
      </c>
      <c r="ES160" s="19">
        <v>0</v>
      </c>
      <c r="ET160" s="19">
        <v>0</v>
      </c>
      <c r="EU160" s="19">
        <v>0</v>
      </c>
      <c r="EV160" s="19">
        <v>0</v>
      </c>
      <c r="EW160" s="19">
        <v>0</v>
      </c>
      <c r="EX160" s="19">
        <v>0</v>
      </c>
      <c r="EY160" s="19">
        <v>0</v>
      </c>
      <c r="EZ160" s="19">
        <v>0</v>
      </c>
      <c r="FA160" s="19">
        <v>0</v>
      </c>
      <c r="FB160" s="19">
        <v>0</v>
      </c>
      <c r="FC160" s="20">
        <v>0</v>
      </c>
      <c r="FD160" s="20">
        <v>0</v>
      </c>
      <c r="FE160" s="20">
        <v>0</v>
      </c>
      <c r="FF160" s="20">
        <v>0</v>
      </c>
      <c r="FG160" s="18">
        <f>+SUM(EJ160:FF160)</f>
        <v>-662.10608109999998</v>
      </c>
      <c r="FH160" s="17">
        <f>+FG160+EI160</f>
        <v>-2089.1684282873093</v>
      </c>
      <c r="FI160" s="28"/>
    </row>
    <row r="161" spans="1:165" s="7" customFormat="1" ht="21.75" customHeight="1" thickBot="1" x14ac:dyDescent="0.25">
      <c r="A161" s="157" t="s">
        <v>19</v>
      </c>
      <c r="B161" s="158"/>
      <c r="C161" s="16">
        <f t="shared" ref="C161:BN161" si="41">+C159+C160</f>
        <v>61.249689024349905</v>
      </c>
      <c r="D161" s="16">
        <f t="shared" si="41"/>
        <v>26.557748744859055</v>
      </c>
      <c r="E161" s="16">
        <f t="shared" si="41"/>
        <v>277.50548886331353</v>
      </c>
      <c r="F161" s="16">
        <f t="shared" si="41"/>
        <v>2549.7992320822773</v>
      </c>
      <c r="G161" s="16">
        <f t="shared" si="41"/>
        <v>200.14372178691374</v>
      </c>
      <c r="H161" s="16">
        <f t="shared" si="41"/>
        <v>580.59306060924803</v>
      </c>
      <c r="I161" s="16">
        <f t="shared" si="41"/>
        <v>273.61981122047297</v>
      </c>
      <c r="J161" s="16">
        <f t="shared" si="41"/>
        <v>94.868707779127561</v>
      </c>
      <c r="K161" s="16">
        <f t="shared" si="41"/>
        <v>230.15235209505303</v>
      </c>
      <c r="L161" s="16">
        <f t="shared" si="41"/>
        <v>1624.4899482840494</v>
      </c>
      <c r="M161" s="16">
        <f t="shared" si="41"/>
        <v>1863.6353025253159</v>
      </c>
      <c r="N161" s="16">
        <f t="shared" si="41"/>
        <v>622.33074977529429</v>
      </c>
      <c r="O161" s="16">
        <f t="shared" si="41"/>
        <v>227.32156812097389</v>
      </c>
      <c r="P161" s="16">
        <f t="shared" si="41"/>
        <v>4768.5817929536843</v>
      </c>
      <c r="Q161" s="16">
        <f t="shared" si="41"/>
        <v>259.77113331963835</v>
      </c>
      <c r="R161" s="16">
        <f t="shared" si="41"/>
        <v>10216.069053919746</v>
      </c>
      <c r="S161" s="16">
        <f t="shared" si="41"/>
        <v>395.34087286435431</v>
      </c>
      <c r="T161" s="16">
        <f t="shared" si="41"/>
        <v>1930.472155613613</v>
      </c>
      <c r="U161" s="16">
        <f t="shared" si="41"/>
        <v>1380.0231737142292</v>
      </c>
      <c r="V161" s="16">
        <f t="shared" si="41"/>
        <v>453.33853040397031</v>
      </c>
      <c r="W161" s="16">
        <f t="shared" si="41"/>
        <v>597.3688563445553</v>
      </c>
      <c r="X161" s="16">
        <f t="shared" si="41"/>
        <v>3951.9127293866491</v>
      </c>
      <c r="Y161" s="16">
        <f t="shared" si="41"/>
        <v>1017.256521387228</v>
      </c>
      <c r="Z161" s="16">
        <f t="shared" si="41"/>
        <v>1408.200468194761</v>
      </c>
      <c r="AA161" s="16">
        <f t="shared" si="41"/>
        <v>206.53944983778399</v>
      </c>
      <c r="AB161" s="16">
        <f t="shared" si="41"/>
        <v>12141.690495276065</v>
      </c>
      <c r="AC161" s="16">
        <f t="shared" si="41"/>
        <v>323.83253642362354</v>
      </c>
      <c r="AD161" s="16">
        <f t="shared" si="41"/>
        <v>1491.7833322421864</v>
      </c>
      <c r="AE161" s="16">
        <f t="shared" si="41"/>
        <v>306.51891943624594</v>
      </c>
      <c r="AF161" s="16">
        <f t="shared" si="41"/>
        <v>5089.0029304924537</v>
      </c>
      <c r="AG161" s="16">
        <f t="shared" si="41"/>
        <v>1.798573565390934</v>
      </c>
      <c r="AH161" s="16">
        <f t="shared" si="41"/>
        <v>136.15271717773513</v>
      </c>
      <c r="AI161" s="16">
        <f t="shared" si="41"/>
        <v>3170.782014561958</v>
      </c>
      <c r="AJ161" s="16">
        <f t="shared" si="41"/>
        <v>3044.6072069965398</v>
      </c>
      <c r="AK161" s="16">
        <f t="shared" si="41"/>
        <v>1755.5237846238822</v>
      </c>
      <c r="AL161" s="16">
        <f t="shared" si="41"/>
        <v>4683.5783500769867</v>
      </c>
      <c r="AM161" s="16">
        <f t="shared" si="41"/>
        <v>4719.2041338085683</v>
      </c>
      <c r="AN161" s="16">
        <f t="shared" si="41"/>
        <v>4545.1504662310999</v>
      </c>
      <c r="AO161" s="16">
        <f t="shared" si="41"/>
        <v>2504.1184810509067</v>
      </c>
      <c r="AP161" s="16">
        <f t="shared" si="41"/>
        <v>2087.920693014692</v>
      </c>
      <c r="AQ161" s="16">
        <f t="shared" si="41"/>
        <v>5697.1827573159353</v>
      </c>
      <c r="AR161" s="16">
        <f t="shared" si="41"/>
        <v>1703.5004375175536</v>
      </c>
      <c r="AS161" s="16">
        <f t="shared" si="41"/>
        <v>640.49047067071331</v>
      </c>
      <c r="AT161" s="16">
        <f t="shared" si="41"/>
        <v>536.56000588962672</v>
      </c>
      <c r="AU161" s="16">
        <f t="shared" si="41"/>
        <v>446.14375517277267</v>
      </c>
      <c r="AV161" s="16">
        <f t="shared" si="41"/>
        <v>903.85166834268477</v>
      </c>
      <c r="AW161" s="16">
        <f t="shared" si="41"/>
        <v>4003.517567814728</v>
      </c>
      <c r="AX161" s="16">
        <f t="shared" si="41"/>
        <v>1417.0865012933373</v>
      </c>
      <c r="AY161" s="16">
        <f t="shared" si="41"/>
        <v>919.55847943573599</v>
      </c>
      <c r="AZ161" s="16">
        <f t="shared" si="41"/>
        <v>7862.0924340733172</v>
      </c>
      <c r="BA161" s="16">
        <f t="shared" si="41"/>
        <v>182.41508325664083</v>
      </c>
      <c r="BB161" s="16">
        <f t="shared" si="41"/>
        <v>2019.5314420283091</v>
      </c>
      <c r="BC161" s="16">
        <f t="shared" si="41"/>
        <v>4135.807023465034</v>
      </c>
      <c r="BD161" s="16">
        <f t="shared" si="41"/>
        <v>372.96971984730254</v>
      </c>
      <c r="BE161" s="16">
        <f t="shared" si="41"/>
        <v>432.00769274774422</v>
      </c>
      <c r="BF161" s="16">
        <f t="shared" si="41"/>
        <v>3411.5753034405757</v>
      </c>
      <c r="BG161" s="16">
        <f t="shared" si="41"/>
        <v>5479.103823530405</v>
      </c>
      <c r="BH161" s="16">
        <f t="shared" si="41"/>
        <v>2483.8994951165073</v>
      </c>
      <c r="BI161" s="16">
        <f t="shared" si="41"/>
        <v>0</v>
      </c>
      <c r="BJ161" s="16">
        <f t="shared" si="41"/>
        <v>2111.0432135515011</v>
      </c>
      <c r="BK161" s="16">
        <f t="shared" si="41"/>
        <v>167.20961888425978</v>
      </c>
      <c r="BL161" s="16">
        <f t="shared" si="41"/>
        <v>716.84789995540802</v>
      </c>
      <c r="BM161" s="16">
        <f t="shared" si="41"/>
        <v>3668.3192268639023</v>
      </c>
      <c r="BN161" s="16">
        <f t="shared" si="41"/>
        <v>3764.7307041882154</v>
      </c>
      <c r="BO161" s="16">
        <f t="shared" ref="BO161:DZ161" si="42">+BO159+BO160</f>
        <v>402.36051387364176</v>
      </c>
      <c r="BP161" s="16">
        <f t="shared" si="42"/>
        <v>1484.7731631878157</v>
      </c>
      <c r="BQ161" s="16">
        <f t="shared" si="42"/>
        <v>5253.6230521580983</v>
      </c>
      <c r="BR161" s="16">
        <f t="shared" si="42"/>
        <v>7969.9206213933794</v>
      </c>
      <c r="BS161" s="16">
        <f t="shared" si="42"/>
        <v>2127.3803035732353</v>
      </c>
      <c r="BT161" s="16">
        <f t="shared" si="42"/>
        <v>1673.1862823930039</v>
      </c>
      <c r="BU161" s="16">
        <f t="shared" si="42"/>
        <v>12070.946090534608</v>
      </c>
      <c r="BV161" s="16">
        <f t="shared" si="42"/>
        <v>11859.27107076135</v>
      </c>
      <c r="BW161" s="16">
        <f t="shared" si="42"/>
        <v>5310.7293666357136</v>
      </c>
      <c r="BX161" s="16">
        <f t="shared" si="42"/>
        <v>4251.3644615758549</v>
      </c>
      <c r="BY161" s="16">
        <f t="shared" si="42"/>
        <v>907.6488920167742</v>
      </c>
      <c r="BZ161" s="16">
        <f t="shared" si="42"/>
        <v>11471.951388419486</v>
      </c>
      <c r="CA161" s="16">
        <f t="shared" si="42"/>
        <v>1029.8678323060421</v>
      </c>
      <c r="CB161" s="16">
        <f t="shared" si="42"/>
        <v>138.47135929985279</v>
      </c>
      <c r="CC161" s="16">
        <f t="shared" si="42"/>
        <v>5044.9038517537219</v>
      </c>
      <c r="CD161" s="16">
        <f t="shared" si="42"/>
        <v>16539.374335569981</v>
      </c>
      <c r="CE161" s="16">
        <f t="shared" si="42"/>
        <v>3768.336534202394</v>
      </c>
      <c r="CF161" s="16">
        <f t="shared" si="42"/>
        <v>4706.2108928077168</v>
      </c>
      <c r="CG161" s="16">
        <f t="shared" si="42"/>
        <v>12173.706751446451</v>
      </c>
      <c r="CH161" s="16">
        <f t="shared" si="42"/>
        <v>2447.2216710994148</v>
      </c>
      <c r="CI161" s="16">
        <f t="shared" si="42"/>
        <v>2102.5124990383551</v>
      </c>
      <c r="CJ161" s="16">
        <f t="shared" si="42"/>
        <v>70698.412194420423</v>
      </c>
      <c r="CK161" s="16">
        <f t="shared" si="42"/>
        <v>13098.456582330848</v>
      </c>
      <c r="CL161" s="16">
        <f t="shared" si="42"/>
        <v>22366.1350752447</v>
      </c>
      <c r="CM161" s="16">
        <f t="shared" si="42"/>
        <v>51596.900517955059</v>
      </c>
      <c r="CN161" s="16">
        <f t="shared" si="42"/>
        <v>44550.0983658615</v>
      </c>
      <c r="CO161" s="16">
        <f t="shared" si="42"/>
        <v>9883.775311308209</v>
      </c>
      <c r="CP161" s="16">
        <f t="shared" si="42"/>
        <v>140.93202268789076</v>
      </c>
      <c r="CQ161" s="16">
        <f t="shared" si="42"/>
        <v>23503.014272623019</v>
      </c>
      <c r="CR161" s="16">
        <f t="shared" si="42"/>
        <v>27896.18430055018</v>
      </c>
      <c r="CS161" s="16">
        <f t="shared" si="42"/>
        <v>31142.081960596064</v>
      </c>
      <c r="CT161" s="16">
        <f t="shared" si="42"/>
        <v>644.61619095367269</v>
      </c>
      <c r="CU161" s="16">
        <f t="shared" si="42"/>
        <v>5389.7814790820994</v>
      </c>
      <c r="CV161" s="16">
        <f t="shared" si="42"/>
        <v>2958.1627603654006</v>
      </c>
      <c r="CW161" s="16">
        <f t="shared" si="42"/>
        <v>1403.7490290023648</v>
      </c>
      <c r="CX161" s="16">
        <f t="shared" si="42"/>
        <v>11446.527083077939</v>
      </c>
      <c r="CY161" s="16">
        <f t="shared" si="42"/>
        <v>26035.244997955586</v>
      </c>
      <c r="CZ161" s="16">
        <f t="shared" si="42"/>
        <v>1592.7558075154463</v>
      </c>
      <c r="DA161" s="16">
        <f t="shared" si="42"/>
        <v>10892.63814651334</v>
      </c>
      <c r="DB161" s="16">
        <f t="shared" si="42"/>
        <v>2028.2637257672632</v>
      </c>
      <c r="DC161" s="16">
        <f t="shared" si="42"/>
        <v>4715.7936811064674</v>
      </c>
      <c r="DD161" s="16">
        <f t="shared" si="42"/>
        <v>1255.3688080941456</v>
      </c>
      <c r="DE161" s="16">
        <f t="shared" si="42"/>
        <v>3245.1357741464676</v>
      </c>
      <c r="DF161" s="16">
        <f t="shared" si="42"/>
        <v>916.68716786517768</v>
      </c>
      <c r="DG161" s="16">
        <f t="shared" si="42"/>
        <v>12797.155356308291</v>
      </c>
      <c r="DH161" s="16">
        <f t="shared" si="42"/>
        <v>2459.4950757350002</v>
      </c>
      <c r="DI161" s="16">
        <f t="shared" si="42"/>
        <v>1873.051087197277</v>
      </c>
      <c r="DJ161" s="16">
        <f t="shared" si="42"/>
        <v>3137.888900479833</v>
      </c>
      <c r="DK161" s="16">
        <f t="shared" si="42"/>
        <v>3860.6767688462055</v>
      </c>
      <c r="DL161" s="16">
        <f t="shared" si="42"/>
        <v>968.21123803578973</v>
      </c>
      <c r="DM161" s="16">
        <f t="shared" si="42"/>
        <v>4122.5265518507495</v>
      </c>
      <c r="DN161" s="16">
        <f t="shared" si="42"/>
        <v>2731.4796797096078</v>
      </c>
      <c r="DO161" s="16">
        <f t="shared" si="42"/>
        <v>500.76924872993447</v>
      </c>
      <c r="DP161" s="16">
        <f t="shared" si="42"/>
        <v>7512.0739753968292</v>
      </c>
      <c r="DQ161" s="16">
        <f t="shared" si="42"/>
        <v>244.99993727805781</v>
      </c>
      <c r="DR161" s="16">
        <f t="shared" si="42"/>
        <v>2476.3536447432557</v>
      </c>
      <c r="DS161" s="16">
        <f t="shared" si="42"/>
        <v>2284.589924947998</v>
      </c>
      <c r="DT161" s="16">
        <f t="shared" si="42"/>
        <v>1410.1156500663392</v>
      </c>
      <c r="DU161" s="16">
        <f t="shared" si="42"/>
        <v>5615.9682286876259</v>
      </c>
      <c r="DV161" s="16">
        <f t="shared" si="42"/>
        <v>5669.5469481969167</v>
      </c>
      <c r="DW161" s="16">
        <f t="shared" si="42"/>
        <v>3935.186093473435</v>
      </c>
      <c r="DX161" s="16">
        <f t="shared" si="42"/>
        <v>65.247303412290108</v>
      </c>
      <c r="DY161" s="16">
        <f t="shared" si="42"/>
        <v>12941.611708475233</v>
      </c>
      <c r="DZ161" s="16">
        <f t="shared" si="42"/>
        <v>16139.138726702442</v>
      </c>
      <c r="EA161" s="16">
        <f t="shared" ref="EA161:EH161" si="43">+EA159+EA160</f>
        <v>3283.6317871973552</v>
      </c>
      <c r="EB161" s="16">
        <f t="shared" si="43"/>
        <v>2659.5044227495573</v>
      </c>
      <c r="EC161" s="16">
        <f t="shared" si="43"/>
        <v>2269.3209297992516</v>
      </c>
      <c r="ED161" s="16">
        <f t="shared" si="43"/>
        <v>159.37568571442355</v>
      </c>
      <c r="EE161" s="16">
        <f t="shared" si="43"/>
        <v>4808.9184707006079</v>
      </c>
      <c r="EF161" s="16">
        <f t="shared" si="43"/>
        <v>138.90270437955894</v>
      </c>
      <c r="EG161" s="16">
        <f t="shared" si="43"/>
        <v>415.01538423087561</v>
      </c>
      <c r="EH161" s="16">
        <f t="shared" si="43"/>
        <v>0</v>
      </c>
      <c r="EI161" s="18">
        <f>SUM(C161:EH161)</f>
        <v>718909.48270034685</v>
      </c>
      <c r="EJ161" s="20">
        <f t="shared" ref="EJ161:FB161" si="44">+EJ159+EJ160</f>
        <v>1021934.8398647695</v>
      </c>
      <c r="EK161" s="20">
        <f t="shared" si="44"/>
        <v>4880.9517308236937</v>
      </c>
      <c r="EL161" s="20">
        <f t="shared" si="44"/>
        <v>20144.735979622052</v>
      </c>
      <c r="EM161" s="20">
        <f t="shared" si="44"/>
        <v>42790.323512562689</v>
      </c>
      <c r="EN161" s="20">
        <f t="shared" si="44"/>
        <v>985.21581328567731</v>
      </c>
      <c r="EO161" s="20">
        <f t="shared" si="44"/>
        <v>47.471684505997302</v>
      </c>
      <c r="EP161" s="20">
        <f t="shared" si="44"/>
        <v>54.850773713171343</v>
      </c>
      <c r="EQ161" s="20">
        <f t="shared" si="44"/>
        <v>0</v>
      </c>
      <c r="ER161" s="20">
        <f t="shared" si="44"/>
        <v>39.317477337957477</v>
      </c>
      <c r="ES161" s="20">
        <f t="shared" si="44"/>
        <v>96.311537104870794</v>
      </c>
      <c r="ET161" s="20">
        <f t="shared" si="44"/>
        <v>1.7514029550868633</v>
      </c>
      <c r="EU161" s="20">
        <f t="shared" si="44"/>
        <v>40.250935451790049</v>
      </c>
      <c r="EV161" s="20">
        <f t="shared" si="44"/>
        <v>134606.02106199253</v>
      </c>
      <c r="EW161" s="20">
        <f t="shared" si="44"/>
        <v>-23673.126382893144</v>
      </c>
      <c r="EX161" s="20">
        <f t="shared" si="44"/>
        <v>14430.109681484682</v>
      </c>
      <c r="EY161" s="20">
        <f t="shared" si="44"/>
        <v>31.878489450650825</v>
      </c>
      <c r="EZ161" s="20">
        <f t="shared" si="44"/>
        <v>6231.3471265424787</v>
      </c>
      <c r="FA161" s="20">
        <f t="shared" si="44"/>
        <v>5713.4541431333955</v>
      </c>
      <c r="FB161" s="20">
        <f t="shared" si="44"/>
        <v>303.62732335598679</v>
      </c>
      <c r="FC161" s="20">
        <f t="shared" ref="FC161:FF161" si="45">+FC159+FC160</f>
        <v>4456.2135932601705</v>
      </c>
      <c r="FD161" s="20">
        <f t="shared" si="45"/>
        <v>25419.513699314535</v>
      </c>
      <c r="FE161" s="20">
        <f t="shared" si="45"/>
        <v>10163.654776153699</v>
      </c>
      <c r="FF161" s="20">
        <f t="shared" si="45"/>
        <v>1721.1696688205848</v>
      </c>
      <c r="FG161" s="18">
        <f>+SUM(EJ161:FF161)</f>
        <v>1270419.883892748</v>
      </c>
      <c r="FH161" s="17">
        <f>+FG161+EI161</f>
        <v>1989329.366593095</v>
      </c>
      <c r="FI161" s="28"/>
    </row>
    <row r="162" spans="1:165" s="7" customFormat="1" ht="21.75" customHeight="1" x14ac:dyDescent="0.2"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  <c r="BI162" s="25"/>
      <c r="BJ162" s="25"/>
      <c r="BK162" s="25"/>
      <c r="BL162" s="25"/>
      <c r="BM162" s="25"/>
      <c r="BN162" s="25"/>
      <c r="BO162" s="25"/>
      <c r="BP162" s="25"/>
      <c r="BQ162" s="25"/>
      <c r="BR162" s="25"/>
      <c r="BS162" s="25"/>
      <c r="BT162" s="25"/>
      <c r="BU162" s="25"/>
      <c r="BV162" s="25"/>
      <c r="BW162" s="25"/>
      <c r="BX162" s="25"/>
      <c r="BY162" s="25"/>
      <c r="BZ162" s="25"/>
      <c r="CA162" s="25"/>
      <c r="CB162" s="25"/>
      <c r="CC162" s="25"/>
      <c r="CD162" s="25"/>
      <c r="CE162" s="25"/>
      <c r="CF162" s="25"/>
      <c r="CG162" s="25"/>
      <c r="CH162" s="25"/>
      <c r="CI162" s="25"/>
      <c r="CJ162" s="25"/>
      <c r="CK162" s="25"/>
      <c r="CL162" s="25"/>
      <c r="CM162" s="25"/>
      <c r="CN162" s="25"/>
      <c r="CO162" s="25"/>
      <c r="CP162" s="25"/>
      <c r="CQ162" s="25"/>
      <c r="CR162" s="25"/>
      <c r="CS162" s="25"/>
      <c r="CT162" s="25"/>
      <c r="CU162" s="25"/>
      <c r="CV162" s="25"/>
      <c r="CW162" s="25"/>
      <c r="CX162" s="25"/>
      <c r="CY162" s="25"/>
      <c r="CZ162" s="25"/>
      <c r="DA162" s="25"/>
      <c r="DB162" s="25"/>
      <c r="DC162" s="25"/>
      <c r="DD162" s="25"/>
      <c r="DE162" s="25"/>
      <c r="DF162" s="25"/>
      <c r="DG162" s="25"/>
      <c r="DH162" s="25"/>
      <c r="DI162" s="25"/>
      <c r="DJ162" s="25"/>
      <c r="DK162" s="25"/>
      <c r="DL162" s="25"/>
      <c r="DM162" s="25"/>
      <c r="DN162" s="25"/>
      <c r="DO162" s="25"/>
      <c r="DP162" s="25"/>
      <c r="DQ162" s="25"/>
      <c r="DR162" s="25"/>
      <c r="DS162" s="25"/>
      <c r="DT162" s="25"/>
      <c r="DU162" s="25"/>
      <c r="DV162" s="25"/>
      <c r="DW162" s="25"/>
      <c r="DX162" s="25"/>
      <c r="DY162" s="25"/>
      <c r="DZ162" s="25"/>
      <c r="EA162" s="25"/>
      <c r="EB162" s="25"/>
      <c r="EC162" s="25"/>
      <c r="ED162" s="25"/>
      <c r="EE162" s="25"/>
      <c r="EF162" s="25"/>
      <c r="EG162" s="25"/>
      <c r="EH162" s="25"/>
      <c r="EI162" s="25"/>
      <c r="EJ162" s="25"/>
      <c r="EK162" s="25"/>
      <c r="EL162" s="25"/>
      <c r="EM162" s="25"/>
      <c r="EN162" s="25"/>
      <c r="EO162" s="25"/>
      <c r="EP162" s="25"/>
      <c r="EQ162" s="25"/>
      <c r="ER162" s="25"/>
      <c r="ES162" s="25"/>
      <c r="ET162" s="25"/>
      <c r="EU162" s="25"/>
      <c r="EV162" s="25"/>
      <c r="EW162" s="25"/>
      <c r="EX162" s="25"/>
      <c r="EY162" s="25"/>
      <c r="EZ162" s="25"/>
      <c r="FA162" s="25"/>
      <c r="FB162" s="25"/>
      <c r="FC162" s="25"/>
      <c r="FD162" s="25"/>
      <c r="FE162" s="25"/>
      <c r="FF162" s="25"/>
      <c r="FG162" s="25"/>
      <c r="FH162" s="25"/>
    </row>
    <row r="163" spans="1:165" s="7" customFormat="1" ht="21.75" customHeight="1" thickBot="1" x14ac:dyDescent="0.25"/>
    <row r="164" spans="1:165" s="7" customFormat="1" ht="21.75" customHeight="1" thickBot="1" x14ac:dyDescent="0.25">
      <c r="A164" s="157" t="s">
        <v>20</v>
      </c>
      <c r="B164" s="158"/>
      <c r="C164" s="16">
        <f t="shared" ref="C164:BN164" si="46">+C161+C157+C149</f>
        <v>7852.8296029484118</v>
      </c>
      <c r="D164" s="16">
        <f t="shared" si="46"/>
        <v>4181.9943666673271</v>
      </c>
      <c r="E164" s="16">
        <f t="shared" si="46"/>
        <v>5625.0416709599522</v>
      </c>
      <c r="F164" s="16">
        <f t="shared" si="46"/>
        <v>39659.479969332482</v>
      </c>
      <c r="G164" s="16">
        <f t="shared" si="46"/>
        <v>8213.2762248900926</v>
      </c>
      <c r="H164" s="16">
        <f t="shared" si="46"/>
        <v>22077.806273380054</v>
      </c>
      <c r="I164" s="16">
        <f t="shared" si="46"/>
        <v>7824.2690221443763</v>
      </c>
      <c r="J164" s="16">
        <f t="shared" si="46"/>
        <v>5506.0046740822918</v>
      </c>
      <c r="K164" s="16">
        <f t="shared" si="46"/>
        <v>10220.8487447229</v>
      </c>
      <c r="L164" s="16">
        <f t="shared" si="46"/>
        <v>49734.841879511412</v>
      </c>
      <c r="M164" s="16">
        <f t="shared" si="46"/>
        <v>64690.834452085954</v>
      </c>
      <c r="N164" s="16">
        <f t="shared" si="46"/>
        <v>16525.584118605744</v>
      </c>
      <c r="O164" s="16">
        <f t="shared" si="46"/>
        <v>14407.734433101126</v>
      </c>
      <c r="P164" s="16">
        <f t="shared" si="46"/>
        <v>176818.3726436657</v>
      </c>
      <c r="Q164" s="16">
        <f t="shared" si="46"/>
        <v>6094.9905385403672</v>
      </c>
      <c r="R164" s="16">
        <f t="shared" si="46"/>
        <v>238478.3321450183</v>
      </c>
      <c r="S164" s="16">
        <f t="shared" si="46"/>
        <v>22193.190859362046</v>
      </c>
      <c r="T164" s="16">
        <f t="shared" si="46"/>
        <v>84477.013621818158</v>
      </c>
      <c r="U164" s="16">
        <f t="shared" si="46"/>
        <v>30497.911804083131</v>
      </c>
      <c r="V164" s="16">
        <f t="shared" si="46"/>
        <v>10858.27595041257</v>
      </c>
      <c r="W164" s="16">
        <f t="shared" si="46"/>
        <v>24650.841756769551</v>
      </c>
      <c r="X164" s="16">
        <f t="shared" si="46"/>
        <v>181721.03973971543</v>
      </c>
      <c r="Y164" s="16">
        <f t="shared" si="46"/>
        <v>47300.667182032419</v>
      </c>
      <c r="Z164" s="16">
        <f t="shared" si="46"/>
        <v>110093.00356575033</v>
      </c>
      <c r="AA164" s="16">
        <f t="shared" si="46"/>
        <v>8091.4335193126171</v>
      </c>
      <c r="AB164" s="16">
        <f t="shared" si="46"/>
        <v>100512.46024671753</v>
      </c>
      <c r="AC164" s="16">
        <f t="shared" si="46"/>
        <v>6954.1817014467879</v>
      </c>
      <c r="AD164" s="16">
        <f t="shared" si="46"/>
        <v>13016.559339043793</v>
      </c>
      <c r="AE164" s="16">
        <f t="shared" si="46"/>
        <v>21098.538946767592</v>
      </c>
      <c r="AF164" s="16">
        <f t="shared" si="46"/>
        <v>60907.342599123469</v>
      </c>
      <c r="AG164" s="16">
        <f t="shared" si="46"/>
        <v>39.464830854157015</v>
      </c>
      <c r="AH164" s="16">
        <f t="shared" si="46"/>
        <v>1804.5920268281825</v>
      </c>
      <c r="AI164" s="16">
        <f t="shared" si="46"/>
        <v>254693.80495174561</v>
      </c>
      <c r="AJ164" s="16">
        <f t="shared" si="46"/>
        <v>272346.6028489584</v>
      </c>
      <c r="AK164" s="16">
        <f t="shared" si="46"/>
        <v>103023.43114505603</v>
      </c>
      <c r="AL164" s="16">
        <f t="shared" si="46"/>
        <v>186692.95777792632</v>
      </c>
      <c r="AM164" s="16">
        <f t="shared" si="46"/>
        <v>280218.62072635698</v>
      </c>
      <c r="AN164" s="16">
        <f t="shared" si="46"/>
        <v>267043.81883833383</v>
      </c>
      <c r="AO164" s="16">
        <f t="shared" si="46"/>
        <v>101554.01544091862</v>
      </c>
      <c r="AP164" s="16">
        <f t="shared" si="46"/>
        <v>132069.57351266136</v>
      </c>
      <c r="AQ164" s="16">
        <f t="shared" si="46"/>
        <v>205141.11625816504</v>
      </c>
      <c r="AR164" s="16">
        <f t="shared" si="46"/>
        <v>138657.37807616856</v>
      </c>
      <c r="AS164" s="16">
        <f t="shared" si="46"/>
        <v>19351.513189503967</v>
      </c>
      <c r="AT164" s="16">
        <f t="shared" si="46"/>
        <v>25841.41782055052</v>
      </c>
      <c r="AU164" s="16">
        <f t="shared" si="46"/>
        <v>226361.79603762244</v>
      </c>
      <c r="AV164" s="16">
        <f t="shared" si="46"/>
        <v>44895.182880706008</v>
      </c>
      <c r="AW164" s="16">
        <f t="shared" si="46"/>
        <v>202045.3906881063</v>
      </c>
      <c r="AX164" s="16">
        <f t="shared" si="46"/>
        <v>92138.687221223809</v>
      </c>
      <c r="AY164" s="16">
        <f t="shared" si="46"/>
        <v>11242.090923390602</v>
      </c>
      <c r="AZ164" s="16">
        <f t="shared" si="46"/>
        <v>194081.90828214976</v>
      </c>
      <c r="BA164" s="16">
        <f t="shared" si="46"/>
        <v>13145.996998727684</v>
      </c>
      <c r="BB164" s="16">
        <f t="shared" si="46"/>
        <v>43679.014172280586</v>
      </c>
      <c r="BC164" s="16">
        <f t="shared" si="46"/>
        <v>86240.288379443431</v>
      </c>
      <c r="BD164" s="16">
        <f t="shared" si="46"/>
        <v>13107.571760230538</v>
      </c>
      <c r="BE164" s="16">
        <f t="shared" si="46"/>
        <v>6711.3297844961471</v>
      </c>
      <c r="BF164" s="16">
        <f t="shared" si="46"/>
        <v>54580.794546677324</v>
      </c>
      <c r="BG164" s="16">
        <f t="shared" si="46"/>
        <v>234200.03632584249</v>
      </c>
      <c r="BH164" s="16">
        <f t="shared" si="46"/>
        <v>87118.37779725474</v>
      </c>
      <c r="BI164" s="16">
        <f t="shared" si="46"/>
        <v>0</v>
      </c>
      <c r="BJ164" s="16">
        <f t="shared" si="46"/>
        <v>120861.86777484408</v>
      </c>
      <c r="BK164" s="16">
        <f t="shared" si="46"/>
        <v>5622.5522867184336</v>
      </c>
      <c r="BL164" s="16">
        <f t="shared" si="46"/>
        <v>42305.641032185464</v>
      </c>
      <c r="BM164" s="16">
        <f t="shared" si="46"/>
        <v>77824.951678410871</v>
      </c>
      <c r="BN164" s="16">
        <f t="shared" si="46"/>
        <v>118305.68097850282</v>
      </c>
      <c r="BO164" s="16">
        <f t="shared" ref="BO164:DZ164" si="47">+BO161+BO157+BO149</f>
        <v>10490.425856506066</v>
      </c>
      <c r="BP164" s="16">
        <f t="shared" si="47"/>
        <v>66029.971625782273</v>
      </c>
      <c r="BQ164" s="16">
        <f t="shared" si="47"/>
        <v>110264.83304548952</v>
      </c>
      <c r="BR164" s="16">
        <f t="shared" si="47"/>
        <v>227964.16227786019</v>
      </c>
      <c r="BS164" s="16">
        <f t="shared" si="47"/>
        <v>45009.655956252354</v>
      </c>
      <c r="BT164" s="16">
        <f t="shared" si="47"/>
        <v>21521.938197543335</v>
      </c>
      <c r="BU164" s="16">
        <f t="shared" si="47"/>
        <v>176175.23747727863</v>
      </c>
      <c r="BV164" s="16">
        <f t="shared" si="47"/>
        <v>194724.25287609381</v>
      </c>
      <c r="BW164" s="16">
        <f t="shared" si="47"/>
        <v>90145.928333365911</v>
      </c>
      <c r="BX164" s="16">
        <f t="shared" si="47"/>
        <v>93527.210675216367</v>
      </c>
      <c r="BY164" s="16">
        <f t="shared" si="47"/>
        <v>23694.346663479377</v>
      </c>
      <c r="BZ164" s="16">
        <f t="shared" si="47"/>
        <v>242680.16299716505</v>
      </c>
      <c r="CA164" s="16">
        <f t="shared" si="47"/>
        <v>14293.781719258423</v>
      </c>
      <c r="CB164" s="16">
        <f t="shared" si="47"/>
        <v>2167.7491861558087</v>
      </c>
      <c r="CC164" s="16">
        <f t="shared" si="47"/>
        <v>78892.014521307196</v>
      </c>
      <c r="CD164" s="16">
        <f t="shared" si="47"/>
        <v>440136.16925030365</v>
      </c>
      <c r="CE164" s="16">
        <f t="shared" si="47"/>
        <v>71907.058083994285</v>
      </c>
      <c r="CF164" s="16">
        <f t="shared" si="47"/>
        <v>102884.06243360839</v>
      </c>
      <c r="CG164" s="16">
        <f t="shared" si="47"/>
        <v>295037.42378029868</v>
      </c>
      <c r="CH164" s="16">
        <f t="shared" si="47"/>
        <v>51443.17769524976</v>
      </c>
      <c r="CI164" s="16">
        <f t="shared" si="47"/>
        <v>68815.378138084212</v>
      </c>
      <c r="CJ164" s="16">
        <f t="shared" si="47"/>
        <v>1287050.2762135265</v>
      </c>
      <c r="CK164" s="16">
        <f t="shared" si="47"/>
        <v>149665.36633995696</v>
      </c>
      <c r="CL164" s="16">
        <f t="shared" si="47"/>
        <v>559047.28767509805</v>
      </c>
      <c r="CM164" s="16">
        <f t="shared" si="47"/>
        <v>613932.39450681664</v>
      </c>
      <c r="CN164" s="16">
        <f t="shared" si="47"/>
        <v>1354935.9831046721</v>
      </c>
      <c r="CO164" s="16">
        <f t="shared" si="47"/>
        <v>152269.28938778857</v>
      </c>
      <c r="CP164" s="16">
        <f t="shared" si="47"/>
        <v>1940.8177616600001</v>
      </c>
      <c r="CQ164" s="16">
        <f t="shared" si="47"/>
        <v>175433.5356173641</v>
      </c>
      <c r="CR164" s="16">
        <f t="shared" si="47"/>
        <v>199796.5005774051</v>
      </c>
      <c r="CS164" s="16">
        <f t="shared" si="47"/>
        <v>343328.80979523994</v>
      </c>
      <c r="CT164" s="16">
        <f t="shared" si="47"/>
        <v>27817.301007143869</v>
      </c>
      <c r="CU164" s="16">
        <f t="shared" si="47"/>
        <v>80456.611913965055</v>
      </c>
      <c r="CV164" s="16">
        <f t="shared" si="47"/>
        <v>112819.83238164683</v>
      </c>
      <c r="CW164" s="16">
        <f t="shared" si="47"/>
        <v>63322.312829082206</v>
      </c>
      <c r="CX164" s="16">
        <f t="shared" si="47"/>
        <v>293307.0714362053</v>
      </c>
      <c r="CY164" s="16">
        <f t="shared" si="47"/>
        <v>646752.37154335808</v>
      </c>
      <c r="CZ164" s="16">
        <f t="shared" si="47"/>
        <v>59656.634235109181</v>
      </c>
      <c r="DA164" s="16">
        <f t="shared" si="47"/>
        <v>332025.93726868258</v>
      </c>
      <c r="DB164" s="16">
        <f t="shared" si="47"/>
        <v>115485.51650255584</v>
      </c>
      <c r="DC164" s="16">
        <f t="shared" si="47"/>
        <v>362771.14174392453</v>
      </c>
      <c r="DD164" s="16">
        <f t="shared" si="47"/>
        <v>176102.06024465722</v>
      </c>
      <c r="DE164" s="16">
        <f t="shared" si="47"/>
        <v>121750.25099846363</v>
      </c>
      <c r="DF164" s="16">
        <f t="shared" si="47"/>
        <v>68429.643865439284</v>
      </c>
      <c r="DG164" s="16">
        <f t="shared" si="47"/>
        <v>543740.14484268939</v>
      </c>
      <c r="DH164" s="16">
        <f t="shared" si="47"/>
        <v>70440.62060556325</v>
      </c>
      <c r="DI164" s="16">
        <f t="shared" si="47"/>
        <v>53283.143200914223</v>
      </c>
      <c r="DJ164" s="16">
        <f t="shared" si="47"/>
        <v>135694.39359555262</v>
      </c>
      <c r="DK164" s="16">
        <f t="shared" si="47"/>
        <v>106970.58417017867</v>
      </c>
      <c r="DL164" s="16">
        <f t="shared" si="47"/>
        <v>35665.248488505094</v>
      </c>
      <c r="DM164" s="16">
        <f t="shared" si="47"/>
        <v>178305.68454876312</v>
      </c>
      <c r="DN164" s="16">
        <f t="shared" si="47"/>
        <v>51572.078862131617</v>
      </c>
      <c r="DO164" s="16">
        <f t="shared" si="47"/>
        <v>14025.024248907477</v>
      </c>
      <c r="DP164" s="16">
        <f t="shared" si="47"/>
        <v>89640.615457516906</v>
      </c>
      <c r="DQ164" s="16">
        <f t="shared" si="47"/>
        <v>10163.28153204394</v>
      </c>
      <c r="DR164" s="16">
        <f t="shared" si="47"/>
        <v>71215.878829892856</v>
      </c>
      <c r="DS164" s="16">
        <f t="shared" si="47"/>
        <v>69974.995920108835</v>
      </c>
      <c r="DT164" s="16">
        <f t="shared" si="47"/>
        <v>20501.476593991552</v>
      </c>
      <c r="DU164" s="16">
        <f t="shared" si="47"/>
        <v>193672.45011558209</v>
      </c>
      <c r="DV164" s="16">
        <f t="shared" si="47"/>
        <v>226825.02860976313</v>
      </c>
      <c r="DW164" s="16">
        <f t="shared" si="47"/>
        <v>72387.584022650597</v>
      </c>
      <c r="DX164" s="16">
        <f t="shared" si="47"/>
        <v>16205.393136600218</v>
      </c>
      <c r="DY164" s="16">
        <f t="shared" si="47"/>
        <v>365091.6991857377</v>
      </c>
      <c r="DZ164" s="16">
        <f t="shared" si="47"/>
        <v>470282.08740159863</v>
      </c>
      <c r="EA164" s="16">
        <f t="shared" ref="EA164:EH164" si="48">+EA161+EA157+EA149</f>
        <v>54496.973696567904</v>
      </c>
      <c r="EB164" s="16">
        <f t="shared" si="48"/>
        <v>89731.041636989554</v>
      </c>
      <c r="EC164" s="16">
        <f t="shared" si="48"/>
        <v>40706.216331107978</v>
      </c>
      <c r="ED164" s="16">
        <f t="shared" si="48"/>
        <v>2886.236886561398</v>
      </c>
      <c r="EE164" s="16">
        <f t="shared" si="48"/>
        <v>81303.109666310615</v>
      </c>
      <c r="EF164" s="16">
        <f t="shared" si="48"/>
        <v>4299.2478339480313</v>
      </c>
      <c r="EG164" s="16">
        <f t="shared" si="48"/>
        <v>6582.4781297046193</v>
      </c>
      <c r="EH164" s="16">
        <f t="shared" si="48"/>
        <v>0</v>
      </c>
      <c r="EI164" s="18">
        <f>SUM(C164:EH164)</f>
        <v>17864796.773874786</v>
      </c>
      <c r="EJ164" s="19">
        <f>+EJ161+EJ157+EJ149</f>
        <v>14504534.79429514</v>
      </c>
      <c r="EK164" s="19">
        <f t="shared" ref="EK164:FC164" si="49">+EK161+EK157+EK149</f>
        <v>43155.491307407545</v>
      </c>
      <c r="EL164" s="19">
        <f t="shared" si="49"/>
        <v>187807.73091242072</v>
      </c>
      <c r="EM164" s="19">
        <f t="shared" si="49"/>
        <v>401278.00253548159</v>
      </c>
      <c r="EN164" s="19">
        <f t="shared" si="49"/>
        <v>195355.54645138737</v>
      </c>
      <c r="EO164" s="19">
        <f t="shared" si="49"/>
        <v>41280.467135023748</v>
      </c>
      <c r="EP164" s="19">
        <f t="shared" si="49"/>
        <v>7011.6304200058921</v>
      </c>
      <c r="EQ164" s="19">
        <f t="shared" si="49"/>
        <v>668.43644116686062</v>
      </c>
      <c r="ER164" s="19">
        <f t="shared" si="49"/>
        <v>82534.977560537271</v>
      </c>
      <c r="ES164" s="19">
        <f t="shared" si="49"/>
        <v>16341.300664150507</v>
      </c>
      <c r="ET164" s="19">
        <f t="shared" si="49"/>
        <v>2786.2392076399406</v>
      </c>
      <c r="EU164" s="19">
        <f t="shared" si="49"/>
        <v>3991657.1310778758</v>
      </c>
      <c r="EV164" s="19">
        <f t="shared" si="49"/>
        <v>4814074.2674797028</v>
      </c>
      <c r="EW164" s="19">
        <f t="shared" si="49"/>
        <v>-27704.992714364722</v>
      </c>
      <c r="EX164" s="19">
        <f t="shared" si="49"/>
        <v>6223825.8434981182</v>
      </c>
      <c r="EY164" s="19">
        <f t="shared" si="49"/>
        <v>5891.18490392284</v>
      </c>
      <c r="EZ164" s="19">
        <f t="shared" si="49"/>
        <v>148143.17453252885</v>
      </c>
      <c r="FA164" s="19">
        <f t="shared" si="49"/>
        <v>135637.66980932018</v>
      </c>
      <c r="FB164" s="19">
        <f t="shared" si="49"/>
        <v>7345.8095844236768</v>
      </c>
      <c r="FC164" s="19">
        <f t="shared" si="49"/>
        <v>104930.87218754255</v>
      </c>
      <c r="FD164" s="20">
        <f t="shared" ref="FD164:FE164" si="50">+FD161+FD157+FD149</f>
        <v>610556.67932441877</v>
      </c>
      <c r="FE164" s="20">
        <f t="shared" si="50"/>
        <v>240523.66638983943</v>
      </c>
      <c r="FF164" s="20">
        <f>+FF161+FF157+FF149</f>
        <v>41625.610613767072</v>
      </c>
      <c r="FG164" s="18">
        <f>+SUM(EJ164:FF164)</f>
        <v>31779261.533617456</v>
      </c>
      <c r="FH164" s="17">
        <f>+FG164+EI164</f>
        <v>49644058.307492241</v>
      </c>
      <c r="FI164" s="28"/>
    </row>
    <row r="165" spans="1:165" s="7" customFormat="1" ht="21.75" customHeight="1" thickBot="1" x14ac:dyDescent="0.25"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  <c r="BE165" s="28"/>
      <c r="BF165" s="28"/>
      <c r="BG165" s="28"/>
      <c r="BH165" s="28"/>
      <c r="BI165" s="28"/>
      <c r="BJ165" s="28"/>
      <c r="BK165" s="28"/>
      <c r="BL165" s="28"/>
      <c r="BM165" s="28"/>
      <c r="BN165" s="28"/>
      <c r="BO165" s="28"/>
      <c r="BP165" s="28"/>
      <c r="BQ165" s="28"/>
      <c r="BR165" s="28"/>
      <c r="BS165" s="28"/>
      <c r="BT165" s="28"/>
      <c r="BU165" s="28"/>
      <c r="BV165" s="28"/>
      <c r="BW165" s="28"/>
      <c r="BX165" s="28"/>
      <c r="BY165" s="28"/>
      <c r="BZ165" s="28"/>
      <c r="CA165" s="28"/>
      <c r="CB165" s="28"/>
      <c r="CC165" s="28"/>
      <c r="CD165" s="28"/>
      <c r="CE165" s="28"/>
      <c r="CF165" s="28"/>
      <c r="CG165" s="28"/>
      <c r="CH165" s="28"/>
      <c r="CI165" s="28"/>
      <c r="CJ165" s="28"/>
      <c r="CK165" s="28"/>
      <c r="CL165" s="28"/>
      <c r="CM165" s="28"/>
      <c r="CN165" s="28"/>
      <c r="CO165" s="28"/>
      <c r="CP165" s="28"/>
      <c r="CQ165" s="28"/>
      <c r="CR165" s="28"/>
      <c r="CS165" s="28"/>
      <c r="CT165" s="28"/>
      <c r="CU165" s="28"/>
      <c r="CV165" s="28"/>
      <c r="CW165" s="28"/>
      <c r="CX165" s="28"/>
      <c r="CY165" s="28"/>
      <c r="CZ165" s="28"/>
      <c r="DA165" s="28"/>
      <c r="DB165" s="28"/>
      <c r="DC165" s="28"/>
      <c r="DD165" s="28"/>
      <c r="DE165" s="28"/>
      <c r="DF165" s="28"/>
      <c r="DG165" s="28"/>
      <c r="DH165" s="28"/>
      <c r="DI165" s="28"/>
      <c r="DJ165" s="28"/>
      <c r="DK165" s="28"/>
      <c r="DL165" s="28"/>
      <c r="DM165" s="28"/>
      <c r="DN165" s="28"/>
      <c r="DO165" s="28"/>
      <c r="DP165" s="28"/>
      <c r="DQ165" s="28"/>
      <c r="DR165" s="28"/>
      <c r="DS165" s="28"/>
      <c r="DT165" s="28"/>
      <c r="DU165" s="28"/>
      <c r="DV165" s="28"/>
      <c r="DW165" s="28"/>
      <c r="DX165" s="28"/>
      <c r="DY165" s="28"/>
      <c r="DZ165" s="28"/>
      <c r="EA165" s="28"/>
      <c r="EB165" s="28"/>
      <c r="EC165" s="28"/>
      <c r="ED165" s="28"/>
      <c r="EE165" s="28"/>
      <c r="EF165" s="28"/>
      <c r="EG165" s="28"/>
      <c r="EH165" s="28"/>
      <c r="EI165" s="28"/>
      <c r="EJ165" s="28"/>
      <c r="EK165" s="28"/>
      <c r="EL165" s="28"/>
      <c r="EM165" s="28"/>
      <c r="EN165" s="28"/>
      <c r="EO165" s="28"/>
      <c r="EP165" s="28"/>
      <c r="EQ165" s="28"/>
      <c r="ER165" s="28"/>
      <c r="ES165" s="28"/>
      <c r="ET165" s="28"/>
      <c r="EU165" s="28"/>
      <c r="EV165" s="28"/>
      <c r="EW165" s="28"/>
      <c r="EX165" s="28"/>
      <c r="EY165" s="28"/>
      <c r="EZ165" s="28"/>
      <c r="FA165" s="28"/>
      <c r="FB165" s="28"/>
      <c r="FC165" s="28"/>
      <c r="FD165" s="28"/>
      <c r="FE165" s="30"/>
      <c r="FF165" s="28"/>
      <c r="FG165" s="28"/>
      <c r="FH165" s="28"/>
    </row>
    <row r="166" spans="1:165" s="7" customFormat="1" ht="21.75" customHeight="1" thickBot="1" x14ac:dyDescent="0.25">
      <c r="A166" s="157" t="s">
        <v>21</v>
      </c>
      <c r="B166" s="158"/>
      <c r="C166" s="16">
        <f t="shared" ref="C166:BN166" si="51">+C168-C164</f>
        <v>6815.0504411051279</v>
      </c>
      <c r="D166" s="16">
        <f t="shared" si="51"/>
        <v>2904.7997188415075</v>
      </c>
      <c r="E166" s="16">
        <f t="shared" si="51"/>
        <v>7686.8477873611209</v>
      </c>
      <c r="F166" s="16">
        <f t="shared" si="51"/>
        <v>34235.446622899261</v>
      </c>
      <c r="G166" s="16">
        <f t="shared" si="51"/>
        <v>5518.9248051188315</v>
      </c>
      <c r="H166" s="16">
        <f t="shared" si="51"/>
        <v>13922.976983686822</v>
      </c>
      <c r="I166" s="16">
        <f t="shared" si="51"/>
        <v>8229.7268050763269</v>
      </c>
      <c r="J166" s="16">
        <f t="shared" si="51"/>
        <v>10979.396027873288</v>
      </c>
      <c r="K166" s="16">
        <f t="shared" si="51"/>
        <v>8346.9635636546827</v>
      </c>
      <c r="L166" s="16">
        <f t="shared" si="51"/>
        <v>53612.272576235191</v>
      </c>
      <c r="M166" s="16">
        <f t="shared" si="51"/>
        <v>26152.555078129051</v>
      </c>
      <c r="N166" s="16">
        <f t="shared" si="51"/>
        <v>14426.288156740586</v>
      </c>
      <c r="O166" s="16">
        <f t="shared" si="51"/>
        <v>10833.951170177908</v>
      </c>
      <c r="P166" s="16">
        <f t="shared" si="51"/>
        <v>238356.55980364216</v>
      </c>
      <c r="Q166" s="16">
        <f t="shared" si="51"/>
        <v>10446.453339774891</v>
      </c>
      <c r="R166" s="16">
        <f t="shared" si="51"/>
        <v>169422.06035670216</v>
      </c>
      <c r="S166" s="16">
        <f t="shared" si="51"/>
        <v>70736.03106886732</v>
      </c>
      <c r="T166" s="16">
        <f t="shared" si="51"/>
        <v>102758.020726327</v>
      </c>
      <c r="U166" s="16">
        <f t="shared" si="51"/>
        <v>35666.515142953976</v>
      </c>
      <c r="V166" s="16">
        <f t="shared" si="51"/>
        <v>10226.623918657615</v>
      </c>
      <c r="W166" s="16">
        <f t="shared" si="51"/>
        <v>30728.267049715927</v>
      </c>
      <c r="X166" s="16">
        <f t="shared" si="51"/>
        <v>180839.51087311158</v>
      </c>
      <c r="Y166" s="16">
        <f t="shared" si="51"/>
        <v>26649.021916903708</v>
      </c>
      <c r="Z166" s="16">
        <f t="shared" si="51"/>
        <v>44909.621333675124</v>
      </c>
      <c r="AA166" s="16">
        <f t="shared" si="51"/>
        <v>11709.84828689889</v>
      </c>
      <c r="AB166" s="16">
        <f t="shared" si="51"/>
        <v>64056.895960650814</v>
      </c>
      <c r="AC166" s="16">
        <f t="shared" si="51"/>
        <v>43209.685852523959</v>
      </c>
      <c r="AD166" s="16">
        <f t="shared" si="51"/>
        <v>9843.7677094155661</v>
      </c>
      <c r="AE166" s="16">
        <f t="shared" si="51"/>
        <v>11012.351737963159</v>
      </c>
      <c r="AF166" s="16">
        <f t="shared" si="51"/>
        <v>66860.215318273622</v>
      </c>
      <c r="AG166" s="16">
        <f t="shared" si="51"/>
        <v>184.811543515843</v>
      </c>
      <c r="AH166" s="16">
        <f t="shared" si="51"/>
        <v>1262.9070139608757</v>
      </c>
      <c r="AI166" s="16">
        <f t="shared" si="51"/>
        <v>90948.33481892111</v>
      </c>
      <c r="AJ166" s="16">
        <f t="shared" si="51"/>
        <v>99571.431714660896</v>
      </c>
      <c r="AK166" s="16">
        <f t="shared" si="51"/>
        <v>39628.040722091246</v>
      </c>
      <c r="AL166" s="16">
        <f t="shared" si="51"/>
        <v>95863.525700263999</v>
      </c>
      <c r="AM166" s="16">
        <f t="shared" si="51"/>
        <v>114058.36775573902</v>
      </c>
      <c r="AN166" s="16">
        <f t="shared" si="51"/>
        <v>130907.24899951619</v>
      </c>
      <c r="AO166" s="16">
        <f t="shared" si="51"/>
        <v>49526.912939681672</v>
      </c>
      <c r="AP166" s="16">
        <f t="shared" si="51"/>
        <v>63796.877938009478</v>
      </c>
      <c r="AQ166" s="16">
        <f t="shared" si="51"/>
        <v>99564.900250680803</v>
      </c>
      <c r="AR166" s="16">
        <f t="shared" si="51"/>
        <v>56187.737090722832</v>
      </c>
      <c r="AS166" s="16">
        <f t="shared" si="51"/>
        <v>11373.773439441356</v>
      </c>
      <c r="AT166" s="16">
        <f t="shared" si="51"/>
        <v>13135.893134987793</v>
      </c>
      <c r="AU166" s="16">
        <f t="shared" si="51"/>
        <v>59046.03454990976</v>
      </c>
      <c r="AV166" s="16">
        <f t="shared" si="51"/>
        <v>27154.79042748583</v>
      </c>
      <c r="AW166" s="16">
        <f t="shared" si="51"/>
        <v>116777.64294244617</v>
      </c>
      <c r="AX166" s="16">
        <f t="shared" si="51"/>
        <v>38972.635537102935</v>
      </c>
      <c r="AY166" s="16">
        <f t="shared" si="51"/>
        <v>8112.1982549013046</v>
      </c>
      <c r="AZ166" s="16">
        <f t="shared" si="51"/>
        <v>88246.56916688144</v>
      </c>
      <c r="BA166" s="16">
        <f t="shared" si="51"/>
        <v>7106.0922849580329</v>
      </c>
      <c r="BB166" s="16">
        <f t="shared" si="51"/>
        <v>25310.481966912834</v>
      </c>
      <c r="BC166" s="16">
        <f t="shared" si="51"/>
        <v>82672.075185940019</v>
      </c>
      <c r="BD166" s="16">
        <f t="shared" si="51"/>
        <v>7392.1873370732646</v>
      </c>
      <c r="BE166" s="16">
        <f t="shared" si="51"/>
        <v>4236.8389811700854</v>
      </c>
      <c r="BF166" s="16">
        <f t="shared" si="51"/>
        <v>41720.743766987827</v>
      </c>
      <c r="BG166" s="16">
        <f t="shared" si="51"/>
        <v>104851.04887430376</v>
      </c>
      <c r="BH166" s="16">
        <f t="shared" si="51"/>
        <v>101727.31319250597</v>
      </c>
      <c r="BI166" s="16">
        <f t="shared" si="51"/>
        <v>0</v>
      </c>
      <c r="BJ166" s="16">
        <f t="shared" si="51"/>
        <v>55279.892378294055</v>
      </c>
      <c r="BK166" s="16">
        <f t="shared" si="51"/>
        <v>2485.4455772193851</v>
      </c>
      <c r="BL166" s="16">
        <f t="shared" si="51"/>
        <v>34505.895341145108</v>
      </c>
      <c r="BM166" s="16">
        <f t="shared" si="51"/>
        <v>32462.869304233056</v>
      </c>
      <c r="BN166" s="16">
        <f t="shared" si="51"/>
        <v>61905.489409189264</v>
      </c>
      <c r="BO166" s="16">
        <f t="shared" ref="BO166:DZ166" si="52">+BO168-BO164</f>
        <v>4601.1926362719223</v>
      </c>
      <c r="BP166" s="16">
        <f t="shared" si="52"/>
        <v>50743.291405453041</v>
      </c>
      <c r="BQ166" s="16">
        <f t="shared" si="52"/>
        <v>47842.512823459358</v>
      </c>
      <c r="BR166" s="16">
        <f t="shared" si="52"/>
        <v>106759.64481513199</v>
      </c>
      <c r="BS166" s="16">
        <f t="shared" si="52"/>
        <v>20086.20012533322</v>
      </c>
      <c r="BT166" s="16">
        <f t="shared" si="52"/>
        <v>16612.05282915118</v>
      </c>
      <c r="BU166" s="16">
        <f t="shared" si="52"/>
        <v>125554.15584345348</v>
      </c>
      <c r="BV166" s="16">
        <f t="shared" si="52"/>
        <v>70246.625120385928</v>
      </c>
      <c r="BW166" s="16">
        <f t="shared" si="52"/>
        <v>68628.848598079901</v>
      </c>
      <c r="BX166" s="16">
        <f t="shared" si="52"/>
        <v>219178.91022861932</v>
      </c>
      <c r="BY166" s="16">
        <f t="shared" si="52"/>
        <v>19551.883299259065</v>
      </c>
      <c r="BZ166" s="16">
        <f t="shared" si="52"/>
        <v>137289.8853351791</v>
      </c>
      <c r="CA166" s="16">
        <f t="shared" si="52"/>
        <v>12365.994398353101</v>
      </c>
      <c r="CB166" s="16">
        <f t="shared" si="52"/>
        <v>1031.1504678441906</v>
      </c>
      <c r="CC166" s="16">
        <f t="shared" si="52"/>
        <v>69567.668311730493</v>
      </c>
      <c r="CD166" s="16">
        <f t="shared" si="52"/>
        <v>274150.24576295807</v>
      </c>
      <c r="CE166" s="16">
        <f t="shared" si="52"/>
        <v>56876.434208925581</v>
      </c>
      <c r="CF166" s="16">
        <f t="shared" si="52"/>
        <v>89680.491345470204</v>
      </c>
      <c r="CG166" s="16">
        <f t="shared" si="52"/>
        <v>437742.95122253208</v>
      </c>
      <c r="CH166" s="16">
        <f t="shared" si="52"/>
        <v>119196.99680639748</v>
      </c>
      <c r="CI166" s="16">
        <f t="shared" si="52"/>
        <v>93291.032616785451</v>
      </c>
      <c r="CJ166" s="16">
        <f t="shared" si="52"/>
        <v>764191.92549695587</v>
      </c>
      <c r="CK166" s="16">
        <f t="shared" si="52"/>
        <v>56058.982072427025</v>
      </c>
      <c r="CL166" s="16">
        <f t="shared" si="52"/>
        <v>189058.77486185229</v>
      </c>
      <c r="CM166" s="16">
        <f t="shared" si="52"/>
        <v>243311.11994074227</v>
      </c>
      <c r="CN166" s="16">
        <f t="shared" si="52"/>
        <v>1980969.0285788055</v>
      </c>
      <c r="CO166" s="16">
        <f t="shared" si="52"/>
        <v>222266.00388509623</v>
      </c>
      <c r="CP166" s="16">
        <f t="shared" si="52"/>
        <v>374.12399751999965</v>
      </c>
      <c r="CQ166" s="16">
        <f t="shared" si="52"/>
        <v>193629.0711797612</v>
      </c>
      <c r="CR166" s="16">
        <f t="shared" si="52"/>
        <v>194753.59577645437</v>
      </c>
      <c r="CS166" s="16">
        <f t="shared" si="52"/>
        <v>277844.4435634386</v>
      </c>
      <c r="CT166" s="16">
        <f t="shared" si="52"/>
        <v>23780.98470856763</v>
      </c>
      <c r="CU166" s="16">
        <f t="shared" si="52"/>
        <v>105222.56225775988</v>
      </c>
      <c r="CV166" s="16">
        <f t="shared" si="52"/>
        <v>74442.829015778159</v>
      </c>
      <c r="CW166" s="16">
        <f t="shared" si="52"/>
        <v>34142.79085221581</v>
      </c>
      <c r="CX166" s="16">
        <f t="shared" si="52"/>
        <v>221424.00054108049</v>
      </c>
      <c r="CY166" s="16">
        <f t="shared" si="52"/>
        <v>396107.75162233552</v>
      </c>
      <c r="CZ166" s="16">
        <f t="shared" si="52"/>
        <v>55620.495490935289</v>
      </c>
      <c r="DA166" s="16">
        <f t="shared" si="52"/>
        <v>379670.33860879479</v>
      </c>
      <c r="DB166" s="16">
        <f t="shared" si="52"/>
        <v>384661.70714690827</v>
      </c>
      <c r="DC166" s="16">
        <f t="shared" si="52"/>
        <v>716244.94673709897</v>
      </c>
      <c r="DD166" s="16">
        <f t="shared" si="52"/>
        <v>104423.92829113879</v>
      </c>
      <c r="DE166" s="16">
        <f t="shared" si="52"/>
        <v>180358.59943663163</v>
      </c>
      <c r="DF166" s="16">
        <f t="shared" si="52"/>
        <v>95829.638141962001</v>
      </c>
      <c r="DG166" s="16">
        <f t="shared" si="52"/>
        <v>2079035.0679695038</v>
      </c>
      <c r="DH166" s="16">
        <f t="shared" si="52"/>
        <v>98199.567822785757</v>
      </c>
      <c r="DI166" s="16">
        <f t="shared" si="52"/>
        <v>97803.01409805275</v>
      </c>
      <c r="DJ166" s="16">
        <f t="shared" si="52"/>
        <v>274769.37059245096</v>
      </c>
      <c r="DK166" s="16">
        <f t="shared" si="52"/>
        <v>197748.69999352889</v>
      </c>
      <c r="DL166" s="16">
        <f t="shared" si="52"/>
        <v>62736.452204278277</v>
      </c>
      <c r="DM166" s="16">
        <f t="shared" si="52"/>
        <v>235902.40068457418</v>
      </c>
      <c r="DN166" s="16">
        <f t="shared" si="52"/>
        <v>157573.99262933584</v>
      </c>
      <c r="DO166" s="16">
        <f t="shared" si="52"/>
        <v>17272.137925654923</v>
      </c>
      <c r="DP166" s="16">
        <f t="shared" si="52"/>
        <v>236930.91209720372</v>
      </c>
      <c r="DQ166" s="16">
        <f t="shared" si="52"/>
        <v>99714.99417948621</v>
      </c>
      <c r="DR166" s="16">
        <f t="shared" si="52"/>
        <v>54406.091184812132</v>
      </c>
      <c r="DS166" s="16">
        <f t="shared" si="52"/>
        <v>164019.9008453073</v>
      </c>
      <c r="DT166" s="16">
        <f t="shared" si="52"/>
        <v>109772.68000062992</v>
      </c>
      <c r="DU166" s="16">
        <f t="shared" si="52"/>
        <v>546988.73800792207</v>
      </c>
      <c r="DV166" s="16">
        <f t="shared" si="52"/>
        <v>527813.97500019043</v>
      </c>
      <c r="DW166" s="16">
        <f t="shared" si="52"/>
        <v>474980.04412970704</v>
      </c>
      <c r="DX166" s="16">
        <f t="shared" si="52"/>
        <v>11683.456337650008</v>
      </c>
      <c r="DY166" s="16">
        <f t="shared" si="52"/>
        <v>1758908.5054720782</v>
      </c>
      <c r="DZ166" s="16">
        <f t="shared" si="52"/>
        <v>1483895.1216058598</v>
      </c>
      <c r="EA166" s="16">
        <f t="shared" ref="EA166:EH166" si="53">+EA168-EA164</f>
        <v>152005.90575692605</v>
      </c>
      <c r="EB166" s="16">
        <f t="shared" si="53"/>
        <v>56775.923642246591</v>
      </c>
      <c r="EC166" s="16">
        <f t="shared" si="53"/>
        <v>53778.429148670955</v>
      </c>
      <c r="ED166" s="16">
        <f t="shared" si="53"/>
        <v>5378.0322463944458</v>
      </c>
      <c r="EE166" s="16">
        <f t="shared" si="53"/>
        <v>94889.515537391751</v>
      </c>
      <c r="EF166" s="16">
        <f t="shared" si="53"/>
        <v>5583.8096827044756</v>
      </c>
      <c r="EG166" s="16">
        <f t="shared" si="53"/>
        <v>8712.3614729237888</v>
      </c>
      <c r="EH166" s="16">
        <f t="shared" si="53"/>
        <v>282337.98951154086</v>
      </c>
      <c r="EI166" s="18">
        <f>SUM(C166:EH166)</f>
        <v>21382076.55785865</v>
      </c>
      <c r="EJ166" s="22"/>
      <c r="EK166" s="22"/>
      <c r="EL166" s="22"/>
      <c r="EM166" s="22"/>
      <c r="EN166" s="22"/>
      <c r="EO166" s="22"/>
      <c r="EP166" s="22"/>
      <c r="EQ166" s="22"/>
      <c r="ER166" s="22"/>
      <c r="ES166" s="22"/>
      <c r="ET166" s="22"/>
      <c r="EU166" s="22"/>
      <c r="EV166" s="22"/>
      <c r="EW166" s="22"/>
      <c r="EX166" s="22"/>
      <c r="EY166" s="22"/>
      <c r="EZ166" s="22"/>
      <c r="FA166" s="22"/>
      <c r="FB166" s="22"/>
      <c r="FC166" s="22"/>
      <c r="FD166" s="22"/>
      <c r="FE166" s="22"/>
      <c r="FF166" s="22"/>
      <c r="FG166" s="18">
        <f>+SUM(EJ166:FF166)</f>
        <v>0</v>
      </c>
      <c r="FH166" s="17">
        <f>+FG166+EI166</f>
        <v>21382076.55785865</v>
      </c>
      <c r="FI166" s="28"/>
    </row>
    <row r="167" spans="1:165" s="7" customFormat="1" ht="21.75" customHeight="1" thickBot="1" x14ac:dyDescent="0.25"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  <c r="AP167" s="21"/>
      <c r="AQ167" s="21"/>
      <c r="AR167" s="21"/>
      <c r="AS167" s="21"/>
      <c r="AT167" s="21"/>
      <c r="AU167" s="21"/>
      <c r="AV167" s="21"/>
      <c r="AW167" s="21"/>
      <c r="AX167" s="21"/>
      <c r="AY167" s="21"/>
      <c r="AZ167" s="21"/>
      <c r="BA167" s="21"/>
      <c r="BB167" s="21"/>
      <c r="BC167" s="21"/>
      <c r="BD167" s="21"/>
      <c r="BE167" s="21"/>
      <c r="BF167" s="21"/>
      <c r="BG167" s="21"/>
      <c r="BH167" s="21"/>
      <c r="BI167" s="21"/>
      <c r="BJ167" s="21"/>
      <c r="BK167" s="21"/>
      <c r="BL167" s="21"/>
      <c r="BM167" s="21"/>
      <c r="BN167" s="21"/>
      <c r="BO167" s="21"/>
      <c r="BP167" s="21"/>
      <c r="BQ167" s="21"/>
      <c r="BR167" s="21"/>
      <c r="BS167" s="21"/>
      <c r="BT167" s="21"/>
      <c r="BU167" s="21"/>
      <c r="BV167" s="21"/>
      <c r="BW167" s="21"/>
      <c r="BX167" s="21"/>
      <c r="BY167" s="21"/>
      <c r="BZ167" s="21"/>
      <c r="CA167" s="21"/>
      <c r="CB167" s="21"/>
      <c r="CC167" s="21"/>
      <c r="CD167" s="21"/>
      <c r="CE167" s="21"/>
      <c r="CF167" s="21"/>
      <c r="CG167" s="21"/>
      <c r="CH167" s="21"/>
      <c r="CI167" s="21"/>
      <c r="CJ167" s="21"/>
      <c r="CK167" s="21"/>
      <c r="CL167" s="21"/>
      <c r="CM167" s="21"/>
      <c r="CN167" s="21"/>
      <c r="CO167" s="21"/>
      <c r="CP167" s="21"/>
      <c r="CQ167" s="21"/>
      <c r="CR167" s="21"/>
      <c r="CS167" s="21"/>
      <c r="CT167" s="21"/>
      <c r="CU167" s="21"/>
      <c r="CV167" s="21"/>
      <c r="CW167" s="21"/>
      <c r="CX167" s="21"/>
      <c r="CY167" s="21"/>
      <c r="CZ167" s="21"/>
      <c r="DA167" s="21"/>
      <c r="DB167" s="21"/>
      <c r="DC167" s="21"/>
      <c r="DD167" s="21"/>
      <c r="DE167" s="21"/>
      <c r="DF167" s="21"/>
      <c r="DG167" s="21"/>
      <c r="DH167" s="21"/>
      <c r="DI167" s="21"/>
      <c r="DJ167" s="21"/>
      <c r="DK167" s="21"/>
      <c r="DL167" s="21"/>
      <c r="DM167" s="21"/>
      <c r="DN167" s="21"/>
      <c r="DO167" s="21"/>
      <c r="DP167" s="21"/>
      <c r="DQ167" s="21"/>
      <c r="DR167" s="21"/>
      <c r="DS167" s="21"/>
      <c r="DT167" s="21"/>
      <c r="DU167" s="21"/>
      <c r="DV167" s="21"/>
      <c r="DW167" s="21"/>
      <c r="DX167" s="21"/>
      <c r="DY167" s="21"/>
      <c r="DZ167" s="21"/>
      <c r="EA167" s="21"/>
      <c r="EB167" s="21"/>
      <c r="EC167" s="21"/>
      <c r="ED167" s="21"/>
      <c r="EE167" s="21"/>
      <c r="EF167" s="21"/>
      <c r="EG167" s="21"/>
      <c r="EH167" s="21"/>
      <c r="EI167" s="21"/>
      <c r="EJ167" s="21"/>
      <c r="EK167" s="21"/>
      <c r="EL167" s="21"/>
      <c r="EM167" s="21"/>
      <c r="EN167" s="21"/>
      <c r="EO167" s="21"/>
      <c r="EP167" s="21"/>
      <c r="EQ167" s="21"/>
      <c r="ER167" s="21"/>
      <c r="ES167" s="21"/>
      <c r="ET167" s="21"/>
      <c r="EU167" s="21"/>
      <c r="EV167" s="21"/>
      <c r="EW167" s="21"/>
      <c r="EX167" s="21"/>
      <c r="EY167" s="21"/>
      <c r="EZ167" s="21"/>
      <c r="FA167" s="21"/>
      <c r="FB167" s="21"/>
      <c r="FC167" s="21"/>
      <c r="FD167" s="21"/>
      <c r="FE167" s="21"/>
      <c r="FF167" s="21"/>
      <c r="FG167" s="21"/>
      <c r="FH167" s="21"/>
    </row>
    <row r="168" spans="1:165" s="7" customFormat="1" ht="21.75" customHeight="1" thickBot="1" x14ac:dyDescent="0.25">
      <c r="A168" s="157" t="s">
        <v>22</v>
      </c>
      <c r="B168" s="158"/>
      <c r="C168" s="16">
        <v>14667.88004405354</v>
      </c>
      <c r="D168" s="16">
        <v>7086.7940855088345</v>
      </c>
      <c r="E168" s="16">
        <v>13311.889458321073</v>
      </c>
      <c r="F168" s="16">
        <v>73894.926592231743</v>
      </c>
      <c r="G168" s="16">
        <v>13732.201030008924</v>
      </c>
      <c r="H168" s="16">
        <v>36000.783257066876</v>
      </c>
      <c r="I168" s="16">
        <v>16053.995827220704</v>
      </c>
      <c r="J168" s="16">
        <v>16485.400701955579</v>
      </c>
      <c r="K168" s="16">
        <v>18567.812308377583</v>
      </c>
      <c r="L168" s="16">
        <v>103347.1144557466</v>
      </c>
      <c r="M168" s="16">
        <v>90843.389530215005</v>
      </c>
      <c r="N168" s="16">
        <v>30951.87227534633</v>
      </c>
      <c r="O168" s="16">
        <v>25241.685603279035</v>
      </c>
      <c r="P168" s="16">
        <v>415174.93244730786</v>
      </c>
      <c r="Q168" s="16">
        <v>16541.443878315258</v>
      </c>
      <c r="R168" s="16">
        <v>407900.39250172046</v>
      </c>
      <c r="S168" s="16">
        <v>92929.221928229366</v>
      </c>
      <c r="T168" s="16">
        <v>187235.03434814516</v>
      </c>
      <c r="U168" s="16">
        <v>66164.426947037107</v>
      </c>
      <c r="V168" s="16">
        <v>21084.899869070185</v>
      </c>
      <c r="W168" s="16">
        <v>55379.108806485478</v>
      </c>
      <c r="X168" s="16">
        <v>362560.55061282701</v>
      </c>
      <c r="Y168" s="16">
        <v>73949.689098936127</v>
      </c>
      <c r="Z168" s="16">
        <v>155002.62489942546</v>
      </c>
      <c r="AA168" s="16">
        <v>19801.281806211508</v>
      </c>
      <c r="AB168" s="16">
        <v>164569.35620736834</v>
      </c>
      <c r="AC168" s="16">
        <v>50163.867553970747</v>
      </c>
      <c r="AD168" s="16">
        <v>22860.32704845936</v>
      </c>
      <c r="AE168" s="16">
        <v>32110.890684730752</v>
      </c>
      <c r="AF168" s="16">
        <v>127767.55791739709</v>
      </c>
      <c r="AG168" s="16">
        <v>224.27637437000001</v>
      </c>
      <c r="AH168" s="16">
        <v>3067.4990407890582</v>
      </c>
      <c r="AI168" s="16">
        <v>345642.13977066672</v>
      </c>
      <c r="AJ168" s="16">
        <v>371918.03456361929</v>
      </c>
      <c r="AK168" s="16">
        <v>142651.47186714728</v>
      </c>
      <c r="AL168" s="16">
        <v>282556.48347819032</v>
      </c>
      <c r="AM168" s="16">
        <v>394276.988482096</v>
      </c>
      <c r="AN168" s="16">
        <v>397951.06783785002</v>
      </c>
      <c r="AO168" s="16">
        <v>151080.92838060029</v>
      </c>
      <c r="AP168" s="16">
        <v>195866.45145067084</v>
      </c>
      <c r="AQ168" s="16">
        <v>304706.01650884585</v>
      </c>
      <c r="AR168" s="16">
        <v>194845.1151668914</v>
      </c>
      <c r="AS168" s="16">
        <v>30725.286628945323</v>
      </c>
      <c r="AT168" s="16">
        <v>38977.310955538313</v>
      </c>
      <c r="AU168" s="16">
        <v>285407.8305875322</v>
      </c>
      <c r="AV168" s="16">
        <v>72049.973308191838</v>
      </c>
      <c r="AW168" s="16">
        <v>318823.03363055247</v>
      </c>
      <c r="AX168" s="16">
        <v>131111.32275832674</v>
      </c>
      <c r="AY168" s="16">
        <v>19354.289178291907</v>
      </c>
      <c r="AZ168" s="16">
        <v>282328.4774490312</v>
      </c>
      <c r="BA168" s="16">
        <v>20252.089283685717</v>
      </c>
      <c r="BB168" s="16">
        <v>68989.496139193419</v>
      </c>
      <c r="BC168" s="16">
        <v>168912.36356538345</v>
      </c>
      <c r="BD168" s="16">
        <v>20499.759097303802</v>
      </c>
      <c r="BE168" s="16">
        <v>10948.168765666233</v>
      </c>
      <c r="BF168" s="16">
        <v>96301.538313665151</v>
      </c>
      <c r="BG168" s="16">
        <v>339051.08520014625</v>
      </c>
      <c r="BH168" s="16">
        <v>188845.69098976071</v>
      </c>
      <c r="BI168" s="16">
        <v>0</v>
      </c>
      <c r="BJ168" s="16">
        <v>176141.76015313814</v>
      </c>
      <c r="BK168" s="16">
        <v>8107.9978639378187</v>
      </c>
      <c r="BL168" s="16">
        <v>76811.536373330571</v>
      </c>
      <c r="BM168" s="16">
        <v>110287.82098264393</v>
      </c>
      <c r="BN168" s="16">
        <v>180211.17038769208</v>
      </c>
      <c r="BO168" s="16">
        <v>15091.618492777989</v>
      </c>
      <c r="BP168" s="16">
        <v>116773.26303123531</v>
      </c>
      <c r="BQ168" s="16">
        <v>158107.34586894888</v>
      </c>
      <c r="BR168" s="16">
        <v>334723.80709299218</v>
      </c>
      <c r="BS168" s="16">
        <v>65095.856081585574</v>
      </c>
      <c r="BT168" s="16">
        <v>38133.991026694515</v>
      </c>
      <c r="BU168" s="16">
        <v>301729.39332073211</v>
      </c>
      <c r="BV168" s="16">
        <v>264970.87799647974</v>
      </c>
      <c r="BW168" s="16">
        <v>158774.77693144581</v>
      </c>
      <c r="BX168" s="16">
        <v>312706.12090383569</v>
      </c>
      <c r="BY168" s="16">
        <v>43246.229962738442</v>
      </c>
      <c r="BZ168" s="16">
        <v>379970.04833234416</v>
      </c>
      <c r="CA168" s="16">
        <v>26659.776117611524</v>
      </c>
      <c r="CB168" s="16">
        <v>3198.8996539999994</v>
      </c>
      <c r="CC168" s="16">
        <v>148459.68283303769</v>
      </c>
      <c r="CD168" s="16">
        <v>714286.41501326172</v>
      </c>
      <c r="CE168" s="16">
        <v>128783.49229291987</v>
      </c>
      <c r="CF168" s="16">
        <v>192564.55377907859</v>
      </c>
      <c r="CG168" s="16">
        <v>732780.37500283075</v>
      </c>
      <c r="CH168" s="16">
        <v>170640.17450164724</v>
      </c>
      <c r="CI168" s="16">
        <v>162106.41075486966</v>
      </c>
      <c r="CJ168" s="16">
        <v>2051242.2017104824</v>
      </c>
      <c r="CK168" s="16">
        <v>205724.34841238399</v>
      </c>
      <c r="CL168" s="16">
        <v>748106.06253695034</v>
      </c>
      <c r="CM168" s="16">
        <v>857243.5144475589</v>
      </c>
      <c r="CN168" s="16">
        <v>3335905.0116834776</v>
      </c>
      <c r="CO168" s="16">
        <v>374535.2932728848</v>
      </c>
      <c r="CP168" s="16">
        <v>2314.9417591799997</v>
      </c>
      <c r="CQ168" s="16">
        <v>369062.60679712531</v>
      </c>
      <c r="CR168" s="16">
        <v>394550.09635385947</v>
      </c>
      <c r="CS168" s="16">
        <v>621173.25335867854</v>
      </c>
      <c r="CT168" s="16">
        <v>51598.2857157115</v>
      </c>
      <c r="CU168" s="16">
        <v>185679.17417172494</v>
      </c>
      <c r="CV168" s="16">
        <v>187262.66139742499</v>
      </c>
      <c r="CW168" s="16">
        <v>97465.103681298016</v>
      </c>
      <c r="CX168" s="16">
        <v>514731.07197728578</v>
      </c>
      <c r="CY168" s="16">
        <v>1042860.1231656936</v>
      </c>
      <c r="CZ168" s="16">
        <v>115277.12972604447</v>
      </c>
      <c r="DA168" s="16">
        <v>711696.27587747737</v>
      </c>
      <c r="DB168" s="16">
        <v>500147.22364946408</v>
      </c>
      <c r="DC168" s="16">
        <v>1079016.0884810234</v>
      </c>
      <c r="DD168" s="16">
        <v>280525.988535796</v>
      </c>
      <c r="DE168" s="16">
        <v>302108.85043509526</v>
      </c>
      <c r="DF168" s="16">
        <v>164259.28200740129</v>
      </c>
      <c r="DG168" s="16">
        <v>2622775.2128121932</v>
      </c>
      <c r="DH168" s="16">
        <v>168640.18842834901</v>
      </c>
      <c r="DI168" s="16">
        <v>151086.15729896698</v>
      </c>
      <c r="DJ168" s="16">
        <v>410463.76418800355</v>
      </c>
      <c r="DK168" s="16">
        <v>304719.28416370758</v>
      </c>
      <c r="DL168" s="16">
        <v>98401.700692783372</v>
      </c>
      <c r="DM168" s="16">
        <v>414208.0852333373</v>
      </c>
      <c r="DN168" s="16">
        <v>209146.07149146748</v>
      </c>
      <c r="DO168" s="16">
        <v>31297.1621745624</v>
      </c>
      <c r="DP168" s="16">
        <v>326571.52755472064</v>
      </c>
      <c r="DQ168" s="16">
        <v>109878.27571153015</v>
      </c>
      <c r="DR168" s="16">
        <v>125621.97001470499</v>
      </c>
      <c r="DS168" s="16">
        <v>233994.89676541614</v>
      </c>
      <c r="DT168" s="16">
        <v>130274.15659462147</v>
      </c>
      <c r="DU168" s="16">
        <v>740661.18812350417</v>
      </c>
      <c r="DV168" s="16">
        <v>754639.00360995356</v>
      </c>
      <c r="DW168" s="16">
        <v>547367.62815235765</v>
      </c>
      <c r="DX168" s="16">
        <v>27888.849474250226</v>
      </c>
      <c r="DY168" s="16">
        <v>2124000.2046578159</v>
      </c>
      <c r="DZ168" s="16">
        <v>1954177.2090074585</v>
      </c>
      <c r="EA168" s="16">
        <v>206502.87945349395</v>
      </c>
      <c r="EB168" s="16">
        <v>146506.96527923614</v>
      </c>
      <c r="EC168" s="16">
        <v>94484.645479778934</v>
      </c>
      <c r="ED168" s="16">
        <v>8264.2691329558438</v>
      </c>
      <c r="EE168" s="16">
        <v>176192.62520370237</v>
      </c>
      <c r="EF168" s="16">
        <v>9883.0575166525068</v>
      </c>
      <c r="EG168" s="16">
        <v>15294.839602628408</v>
      </c>
      <c r="EH168" s="16">
        <v>282337.98951154086</v>
      </c>
      <c r="EI168" s="18">
        <f>SUM(C168:EH168)</f>
        <v>39246873.331733443</v>
      </c>
      <c r="EJ168" s="22"/>
      <c r="EK168" s="22"/>
      <c r="EL168" s="22"/>
      <c r="EM168" s="22"/>
      <c r="EN168" s="22"/>
      <c r="EO168" s="22"/>
      <c r="EP168" s="22"/>
      <c r="EQ168" s="22"/>
      <c r="ER168" s="22"/>
      <c r="ES168" s="22"/>
      <c r="ET168" s="22"/>
      <c r="EU168" s="22"/>
      <c r="EV168" s="22"/>
      <c r="EW168" s="22"/>
      <c r="EX168" s="22"/>
      <c r="EY168" s="22"/>
      <c r="EZ168" s="22"/>
      <c r="FA168" s="22"/>
      <c r="FB168" s="22"/>
      <c r="FC168" s="22"/>
      <c r="FD168" s="22"/>
      <c r="FE168" s="22"/>
      <c r="FF168" s="22"/>
      <c r="FG168" s="18">
        <f>+SUM(EJ168:FF168)</f>
        <v>0</v>
      </c>
      <c r="FH168" s="17">
        <f>+FG168+EI168</f>
        <v>39246873.331733443</v>
      </c>
      <c r="FI168" s="28"/>
    </row>
    <row r="169" spans="1:165" s="7" customFormat="1" ht="21.75" customHeight="1" thickBot="1" x14ac:dyDescent="0.25"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5"/>
      <c r="BA169" s="25"/>
      <c r="BB169" s="25"/>
      <c r="BC169" s="25"/>
      <c r="BD169" s="25"/>
      <c r="BE169" s="25"/>
      <c r="BF169" s="25"/>
      <c r="BG169" s="25"/>
      <c r="BH169" s="25"/>
      <c r="BI169" s="25"/>
      <c r="BJ169" s="25"/>
      <c r="BK169" s="25"/>
      <c r="BL169" s="25"/>
      <c r="BM169" s="25"/>
      <c r="BN169" s="25"/>
      <c r="BO169" s="25"/>
      <c r="BP169" s="25"/>
      <c r="BQ169" s="25"/>
      <c r="BR169" s="25"/>
      <c r="BS169" s="25"/>
      <c r="BT169" s="25"/>
      <c r="BU169" s="25"/>
      <c r="BV169" s="25"/>
      <c r="BW169" s="25"/>
      <c r="BX169" s="25"/>
      <c r="BY169" s="25"/>
      <c r="BZ169" s="25"/>
      <c r="CA169" s="25"/>
      <c r="CB169" s="25"/>
      <c r="CC169" s="25"/>
      <c r="CD169" s="25"/>
      <c r="CE169" s="25"/>
      <c r="CF169" s="25"/>
      <c r="CG169" s="25"/>
      <c r="CH169" s="25"/>
      <c r="CI169" s="25"/>
      <c r="CJ169" s="25"/>
      <c r="CK169" s="25"/>
      <c r="CL169" s="25"/>
      <c r="CM169" s="25"/>
      <c r="CN169" s="25"/>
      <c r="CO169" s="25"/>
      <c r="CP169" s="25"/>
      <c r="CQ169" s="25"/>
      <c r="CR169" s="25"/>
      <c r="CS169" s="25"/>
      <c r="CT169" s="25"/>
      <c r="CU169" s="25"/>
      <c r="CV169" s="25"/>
      <c r="CW169" s="25"/>
      <c r="CX169" s="25"/>
      <c r="CY169" s="25"/>
      <c r="CZ169" s="25"/>
      <c r="DA169" s="25"/>
      <c r="DB169" s="25"/>
      <c r="DC169" s="25"/>
      <c r="DD169" s="25"/>
      <c r="DE169" s="25"/>
      <c r="DF169" s="25"/>
      <c r="DG169" s="25"/>
      <c r="DH169" s="25"/>
      <c r="DI169" s="25"/>
      <c r="DJ169" s="25"/>
      <c r="DK169" s="25"/>
      <c r="DL169" s="25"/>
      <c r="DM169" s="25"/>
      <c r="DN169" s="25"/>
      <c r="DO169" s="25"/>
      <c r="DP169" s="25"/>
      <c r="DQ169" s="25"/>
      <c r="DR169" s="25"/>
      <c r="DS169" s="25"/>
      <c r="DT169" s="25"/>
      <c r="DU169" s="25"/>
      <c r="DV169" s="25"/>
      <c r="DW169" s="25"/>
      <c r="DX169" s="25"/>
      <c r="DY169" s="25"/>
      <c r="DZ169" s="25"/>
      <c r="EA169" s="25"/>
      <c r="EB169" s="25"/>
      <c r="EC169" s="25"/>
      <c r="ED169" s="25"/>
      <c r="EE169" s="25"/>
      <c r="EF169" s="25"/>
      <c r="EG169" s="25"/>
      <c r="EH169" s="25"/>
      <c r="EI169" s="25"/>
      <c r="EJ169" s="25"/>
      <c r="EK169" s="25"/>
      <c r="EL169" s="25"/>
      <c r="EM169" s="25"/>
      <c r="EN169" s="25"/>
      <c r="EO169" s="25"/>
      <c r="EP169" s="25"/>
      <c r="EQ169" s="25"/>
      <c r="ER169" s="25"/>
      <c r="ES169" s="25"/>
      <c r="ET169" s="25"/>
      <c r="EU169" s="25"/>
      <c r="EV169" s="25"/>
      <c r="EW169" s="25"/>
      <c r="EX169" s="25"/>
      <c r="EY169" s="25"/>
      <c r="EZ169" s="25"/>
      <c r="FA169" s="25"/>
      <c r="FB169" s="25"/>
      <c r="FC169" s="25"/>
      <c r="FD169" s="25"/>
      <c r="FE169" s="25"/>
      <c r="FF169" s="25"/>
      <c r="FG169" s="25"/>
      <c r="FH169" s="25"/>
    </row>
    <row r="170" spans="1:165" s="7" customFormat="1" ht="21.75" customHeight="1" thickBot="1" x14ac:dyDescent="0.25">
      <c r="A170" s="157" t="s">
        <v>23</v>
      </c>
      <c r="B170" s="158"/>
      <c r="C170" s="16">
        <f t="shared" ref="C170:BN170" si="54">+C161+C166</f>
        <v>6876.300130129478</v>
      </c>
      <c r="D170" s="16">
        <f t="shared" si="54"/>
        <v>2931.3574675863665</v>
      </c>
      <c r="E170" s="16">
        <f t="shared" si="54"/>
        <v>7964.353276224434</v>
      </c>
      <c r="F170" s="16">
        <f t="shared" si="54"/>
        <v>36785.245854981535</v>
      </c>
      <c r="G170" s="16">
        <f t="shared" si="54"/>
        <v>5719.0685269057449</v>
      </c>
      <c r="H170" s="16">
        <f t="shared" si="54"/>
        <v>14503.57004429607</v>
      </c>
      <c r="I170" s="16">
        <f t="shared" si="54"/>
        <v>8503.3466162967998</v>
      </c>
      <c r="J170" s="16">
        <f t="shared" si="54"/>
        <v>11074.264735652416</v>
      </c>
      <c r="K170" s="16">
        <f t="shared" si="54"/>
        <v>8577.115915749735</v>
      </c>
      <c r="L170" s="16">
        <f t="shared" si="54"/>
        <v>55236.762524519239</v>
      </c>
      <c r="M170" s="16">
        <f t="shared" si="54"/>
        <v>28016.190380654367</v>
      </c>
      <c r="N170" s="16">
        <f t="shared" si="54"/>
        <v>15048.61890651588</v>
      </c>
      <c r="O170" s="16">
        <f t="shared" si="54"/>
        <v>11061.272738298881</v>
      </c>
      <c r="P170" s="16">
        <f t="shared" si="54"/>
        <v>243125.14159659584</v>
      </c>
      <c r="Q170" s="16">
        <f t="shared" si="54"/>
        <v>10706.224473094529</v>
      </c>
      <c r="R170" s="16">
        <f t="shared" si="54"/>
        <v>179638.12941062191</v>
      </c>
      <c r="S170" s="16">
        <f t="shared" si="54"/>
        <v>71131.371941731675</v>
      </c>
      <c r="T170" s="16">
        <f t="shared" si="54"/>
        <v>104688.49288194061</v>
      </c>
      <c r="U170" s="16">
        <f t="shared" si="54"/>
        <v>37046.538316668208</v>
      </c>
      <c r="V170" s="16">
        <f t="shared" si="54"/>
        <v>10679.962449061586</v>
      </c>
      <c r="W170" s="16">
        <f t="shared" si="54"/>
        <v>31325.635906060481</v>
      </c>
      <c r="X170" s="16">
        <f t="shared" si="54"/>
        <v>184791.42360249822</v>
      </c>
      <c r="Y170" s="16">
        <f t="shared" si="54"/>
        <v>27666.278438290938</v>
      </c>
      <c r="Z170" s="16">
        <f t="shared" si="54"/>
        <v>46317.821801869883</v>
      </c>
      <c r="AA170" s="16">
        <f t="shared" si="54"/>
        <v>11916.387736736675</v>
      </c>
      <c r="AB170" s="16">
        <f t="shared" si="54"/>
        <v>76198.586455926881</v>
      </c>
      <c r="AC170" s="16">
        <f t="shared" si="54"/>
        <v>43533.518388947581</v>
      </c>
      <c r="AD170" s="16">
        <f t="shared" si="54"/>
        <v>11335.551041657753</v>
      </c>
      <c r="AE170" s="16">
        <f t="shared" si="54"/>
        <v>11318.870657399406</v>
      </c>
      <c r="AF170" s="16">
        <f t="shared" si="54"/>
        <v>71949.218248766076</v>
      </c>
      <c r="AG170" s="16">
        <f t="shared" si="54"/>
        <v>186.61011708123394</v>
      </c>
      <c r="AH170" s="16">
        <f t="shared" si="54"/>
        <v>1399.0597311386109</v>
      </c>
      <c r="AI170" s="16">
        <f t="shared" si="54"/>
        <v>94119.116833483073</v>
      </c>
      <c r="AJ170" s="16">
        <f t="shared" si="54"/>
        <v>102616.03892165744</v>
      </c>
      <c r="AK170" s="16">
        <f t="shared" si="54"/>
        <v>41383.564506715127</v>
      </c>
      <c r="AL170" s="16">
        <f t="shared" si="54"/>
        <v>100547.10405034099</v>
      </c>
      <c r="AM170" s="16">
        <f t="shared" si="54"/>
        <v>118777.57188954759</v>
      </c>
      <c r="AN170" s="16">
        <f t="shared" si="54"/>
        <v>135452.39946574729</v>
      </c>
      <c r="AO170" s="16">
        <f t="shared" si="54"/>
        <v>52031.031420732579</v>
      </c>
      <c r="AP170" s="16">
        <f t="shared" si="54"/>
        <v>65884.798631024169</v>
      </c>
      <c r="AQ170" s="16">
        <f t="shared" si="54"/>
        <v>105262.08300799674</v>
      </c>
      <c r="AR170" s="16">
        <f t="shared" si="54"/>
        <v>57891.237528240388</v>
      </c>
      <c r="AS170" s="16">
        <f t="shared" si="54"/>
        <v>12014.263910112069</v>
      </c>
      <c r="AT170" s="16">
        <f t="shared" si="54"/>
        <v>13672.45314087742</v>
      </c>
      <c r="AU170" s="16">
        <f t="shared" si="54"/>
        <v>59492.178305082532</v>
      </c>
      <c r="AV170" s="16">
        <f t="shared" si="54"/>
        <v>28058.642095828516</v>
      </c>
      <c r="AW170" s="16">
        <f t="shared" si="54"/>
        <v>120781.1605102609</v>
      </c>
      <c r="AX170" s="16">
        <f t="shared" si="54"/>
        <v>40389.72203839627</v>
      </c>
      <c r="AY170" s="16">
        <f t="shared" si="54"/>
        <v>9031.7567343370411</v>
      </c>
      <c r="AZ170" s="16">
        <f t="shared" si="54"/>
        <v>96108.661600954758</v>
      </c>
      <c r="BA170" s="16">
        <f t="shared" si="54"/>
        <v>7288.507368214674</v>
      </c>
      <c r="BB170" s="16">
        <f t="shared" si="54"/>
        <v>27330.013408941144</v>
      </c>
      <c r="BC170" s="16">
        <f t="shared" si="54"/>
        <v>86807.882209405056</v>
      </c>
      <c r="BD170" s="16">
        <f t="shared" si="54"/>
        <v>7765.1570569205669</v>
      </c>
      <c r="BE170" s="16">
        <f t="shared" si="54"/>
        <v>4668.8466739178293</v>
      </c>
      <c r="BF170" s="16">
        <f t="shared" si="54"/>
        <v>45132.319070428406</v>
      </c>
      <c r="BG170" s="16">
        <f t="shared" si="54"/>
        <v>110330.15269783416</v>
      </c>
      <c r="BH170" s="16">
        <f t="shared" si="54"/>
        <v>104211.21268762248</v>
      </c>
      <c r="BI170" s="16">
        <f t="shared" si="54"/>
        <v>0</v>
      </c>
      <c r="BJ170" s="16">
        <f t="shared" si="54"/>
        <v>57390.935591845555</v>
      </c>
      <c r="BK170" s="16">
        <f t="shared" si="54"/>
        <v>2652.6551961036448</v>
      </c>
      <c r="BL170" s="16">
        <f t="shared" si="54"/>
        <v>35222.743241100514</v>
      </c>
      <c r="BM170" s="16">
        <f t="shared" si="54"/>
        <v>36131.188531096959</v>
      </c>
      <c r="BN170" s="16">
        <f t="shared" si="54"/>
        <v>65670.22011337748</v>
      </c>
      <c r="BO170" s="16">
        <f t="shared" ref="BO170:DZ170" si="55">+BO161+BO166</f>
        <v>5003.5531501455644</v>
      </c>
      <c r="BP170" s="16">
        <f t="shared" si="55"/>
        <v>52228.064568640853</v>
      </c>
      <c r="BQ170" s="16">
        <f t="shared" si="55"/>
        <v>53096.13587561746</v>
      </c>
      <c r="BR170" s="16">
        <f t="shared" si="55"/>
        <v>114729.56543652537</v>
      </c>
      <c r="BS170" s="16">
        <f t="shared" si="55"/>
        <v>22213.580428906454</v>
      </c>
      <c r="BT170" s="16">
        <f t="shared" si="55"/>
        <v>18285.239111544182</v>
      </c>
      <c r="BU170" s="16">
        <f t="shared" si="55"/>
        <v>137625.1019339881</v>
      </c>
      <c r="BV170" s="16">
        <f t="shared" si="55"/>
        <v>82105.896191147272</v>
      </c>
      <c r="BW170" s="16">
        <f t="shared" si="55"/>
        <v>73939.577964715616</v>
      </c>
      <c r="BX170" s="16">
        <f t="shared" si="55"/>
        <v>223430.27469019519</v>
      </c>
      <c r="BY170" s="16">
        <f t="shared" si="55"/>
        <v>20459.532191275841</v>
      </c>
      <c r="BZ170" s="16">
        <f t="shared" si="55"/>
        <v>148761.83672359859</v>
      </c>
      <c r="CA170" s="16">
        <f t="shared" si="55"/>
        <v>13395.862230659142</v>
      </c>
      <c r="CB170" s="16">
        <f t="shared" si="55"/>
        <v>1169.6218271440434</v>
      </c>
      <c r="CC170" s="16">
        <f t="shared" si="55"/>
        <v>74612.572163484219</v>
      </c>
      <c r="CD170" s="16">
        <f t="shared" si="55"/>
        <v>290689.62009852804</v>
      </c>
      <c r="CE170" s="16">
        <f t="shared" si="55"/>
        <v>60644.770743127978</v>
      </c>
      <c r="CF170" s="16">
        <f t="shared" si="55"/>
        <v>94386.702238277925</v>
      </c>
      <c r="CG170" s="16">
        <f t="shared" si="55"/>
        <v>449916.65797397855</v>
      </c>
      <c r="CH170" s="16">
        <f t="shared" si="55"/>
        <v>121644.21847749689</v>
      </c>
      <c r="CI170" s="16">
        <f t="shared" si="55"/>
        <v>95393.545115823799</v>
      </c>
      <c r="CJ170" s="16">
        <f t="shared" si="55"/>
        <v>834890.33769137633</v>
      </c>
      <c r="CK170" s="16">
        <f t="shared" si="55"/>
        <v>69157.438654757876</v>
      </c>
      <c r="CL170" s="16">
        <f t="shared" si="55"/>
        <v>211424.90993709699</v>
      </c>
      <c r="CM170" s="16">
        <f t="shared" si="55"/>
        <v>294908.02045869734</v>
      </c>
      <c r="CN170" s="16">
        <f t="shared" si="55"/>
        <v>2025519.126944667</v>
      </c>
      <c r="CO170" s="16">
        <f t="shared" si="55"/>
        <v>232149.77919640444</v>
      </c>
      <c r="CP170" s="16">
        <f t="shared" si="55"/>
        <v>515.05602020789047</v>
      </c>
      <c r="CQ170" s="16">
        <f t="shared" si="55"/>
        <v>217132.08545238423</v>
      </c>
      <c r="CR170" s="16">
        <f t="shared" si="55"/>
        <v>222649.78007700454</v>
      </c>
      <c r="CS170" s="16">
        <f t="shared" si="55"/>
        <v>308986.52552403469</v>
      </c>
      <c r="CT170" s="16">
        <f t="shared" si="55"/>
        <v>24425.600899521301</v>
      </c>
      <c r="CU170" s="16">
        <f t="shared" si="55"/>
        <v>110612.34373684198</v>
      </c>
      <c r="CV170" s="16">
        <f t="shared" si="55"/>
        <v>77400.991776143564</v>
      </c>
      <c r="CW170" s="16">
        <f t="shared" si="55"/>
        <v>35546.539881218174</v>
      </c>
      <c r="CX170" s="16">
        <f t="shared" si="55"/>
        <v>232870.52762415842</v>
      </c>
      <c r="CY170" s="16">
        <f t="shared" si="55"/>
        <v>422142.99662029109</v>
      </c>
      <c r="CZ170" s="16">
        <f t="shared" si="55"/>
        <v>57213.251298450734</v>
      </c>
      <c r="DA170" s="16">
        <f t="shared" si="55"/>
        <v>390562.9767553081</v>
      </c>
      <c r="DB170" s="16">
        <f t="shared" si="55"/>
        <v>386689.97087267553</v>
      </c>
      <c r="DC170" s="16">
        <f t="shared" si="55"/>
        <v>720960.74041820539</v>
      </c>
      <c r="DD170" s="16">
        <f t="shared" si="55"/>
        <v>105679.29709923294</v>
      </c>
      <c r="DE170" s="16">
        <f t="shared" si="55"/>
        <v>183603.7352107781</v>
      </c>
      <c r="DF170" s="16">
        <f t="shared" si="55"/>
        <v>96746.325309827182</v>
      </c>
      <c r="DG170" s="16">
        <f t="shared" si="55"/>
        <v>2091832.223325812</v>
      </c>
      <c r="DH170" s="16">
        <f t="shared" si="55"/>
        <v>100659.06289852076</v>
      </c>
      <c r="DI170" s="16">
        <f t="shared" si="55"/>
        <v>99676.06518525003</v>
      </c>
      <c r="DJ170" s="16">
        <f t="shared" si="55"/>
        <v>277907.25949293078</v>
      </c>
      <c r="DK170" s="16">
        <f t="shared" si="55"/>
        <v>201609.37676237509</v>
      </c>
      <c r="DL170" s="16">
        <f t="shared" si="55"/>
        <v>63704.663442314064</v>
      </c>
      <c r="DM170" s="16">
        <f t="shared" si="55"/>
        <v>240024.92723642493</v>
      </c>
      <c r="DN170" s="16">
        <f t="shared" si="55"/>
        <v>160305.47230904546</v>
      </c>
      <c r="DO170" s="16">
        <f t="shared" si="55"/>
        <v>17772.907174384858</v>
      </c>
      <c r="DP170" s="16">
        <f t="shared" si="55"/>
        <v>244442.98607260056</v>
      </c>
      <c r="DQ170" s="16">
        <f t="shared" si="55"/>
        <v>99959.994116764268</v>
      </c>
      <c r="DR170" s="16">
        <f t="shared" si="55"/>
        <v>56882.444829555388</v>
      </c>
      <c r="DS170" s="16">
        <f t="shared" si="55"/>
        <v>166304.4907702553</v>
      </c>
      <c r="DT170" s="16">
        <f t="shared" si="55"/>
        <v>111182.79565069625</v>
      </c>
      <c r="DU170" s="16">
        <f t="shared" si="55"/>
        <v>552604.70623660972</v>
      </c>
      <c r="DV170" s="16">
        <f t="shared" si="55"/>
        <v>533483.52194838738</v>
      </c>
      <c r="DW170" s="16">
        <f t="shared" si="55"/>
        <v>478915.23022318049</v>
      </c>
      <c r="DX170" s="16">
        <f t="shared" si="55"/>
        <v>11748.703641062299</v>
      </c>
      <c r="DY170" s="16">
        <f t="shared" si="55"/>
        <v>1771850.1171805535</v>
      </c>
      <c r="DZ170" s="16">
        <f t="shared" si="55"/>
        <v>1500034.2603325623</v>
      </c>
      <c r="EA170" s="16">
        <f t="shared" ref="EA170:EH170" si="56">+EA161+EA166</f>
        <v>155289.53754412339</v>
      </c>
      <c r="EB170" s="16">
        <f t="shared" si="56"/>
        <v>59435.428064996151</v>
      </c>
      <c r="EC170" s="16">
        <f t="shared" si="56"/>
        <v>56047.750078470206</v>
      </c>
      <c r="ED170" s="16">
        <f t="shared" si="56"/>
        <v>5537.4079321088693</v>
      </c>
      <c r="EE170" s="16">
        <f t="shared" si="56"/>
        <v>99698.434008092358</v>
      </c>
      <c r="EF170" s="16">
        <f t="shared" si="56"/>
        <v>5722.7123870840342</v>
      </c>
      <c r="EG170" s="16">
        <f t="shared" si="56"/>
        <v>9127.3768571546643</v>
      </c>
      <c r="EH170" s="16">
        <f t="shared" si="56"/>
        <v>282337.98951154086</v>
      </c>
      <c r="EI170" s="18">
        <f>SUM(C170:EH170)</f>
        <v>22100986.040558998</v>
      </c>
      <c r="EJ170" s="19">
        <f>+EJ161+EJ166</f>
        <v>1021934.8398647695</v>
      </c>
      <c r="EK170" s="19">
        <f t="shared" ref="EK170:FC170" si="57">+EK161+EK166</f>
        <v>4880.9517308236937</v>
      </c>
      <c r="EL170" s="19">
        <f t="shared" si="57"/>
        <v>20144.735979622052</v>
      </c>
      <c r="EM170" s="19">
        <f t="shared" si="57"/>
        <v>42790.323512562689</v>
      </c>
      <c r="EN170" s="19">
        <f t="shared" si="57"/>
        <v>985.21581328567731</v>
      </c>
      <c r="EO170" s="19">
        <f t="shared" si="57"/>
        <v>47.471684505997302</v>
      </c>
      <c r="EP170" s="19">
        <f t="shared" si="57"/>
        <v>54.850773713171343</v>
      </c>
      <c r="EQ170" s="19">
        <f t="shared" si="57"/>
        <v>0</v>
      </c>
      <c r="ER170" s="19">
        <f t="shared" si="57"/>
        <v>39.317477337957477</v>
      </c>
      <c r="ES170" s="19">
        <f t="shared" si="57"/>
        <v>96.311537104870794</v>
      </c>
      <c r="ET170" s="19">
        <f t="shared" si="57"/>
        <v>1.7514029550868633</v>
      </c>
      <c r="EU170" s="19">
        <f t="shared" si="57"/>
        <v>40.250935451790049</v>
      </c>
      <c r="EV170" s="19">
        <f t="shared" si="57"/>
        <v>134606.02106199253</v>
      </c>
      <c r="EW170" s="19">
        <f t="shared" si="57"/>
        <v>-23673.126382893144</v>
      </c>
      <c r="EX170" s="19">
        <f t="shared" si="57"/>
        <v>14430.109681484682</v>
      </c>
      <c r="EY170" s="19">
        <f t="shared" si="57"/>
        <v>31.878489450650825</v>
      </c>
      <c r="EZ170" s="19">
        <f t="shared" si="57"/>
        <v>6231.3471265424787</v>
      </c>
      <c r="FA170" s="19">
        <f t="shared" si="57"/>
        <v>5713.4541431333955</v>
      </c>
      <c r="FB170" s="19">
        <f t="shared" si="57"/>
        <v>303.62732335598679</v>
      </c>
      <c r="FC170" s="19">
        <f t="shared" si="57"/>
        <v>4456.2135932601705</v>
      </c>
      <c r="FD170" s="20">
        <f t="shared" ref="FD170:FF170" si="58">+FD161+FD166</f>
        <v>25419.513699314535</v>
      </c>
      <c r="FE170" s="20">
        <f t="shared" si="58"/>
        <v>10163.654776153699</v>
      </c>
      <c r="FF170" s="20">
        <f t="shared" si="58"/>
        <v>1721.1696688205848</v>
      </c>
      <c r="FG170" s="18">
        <f>+SUM(EJ170:FF170)</f>
        <v>1270419.883892748</v>
      </c>
      <c r="FH170" s="17">
        <f>+FG170+EI170</f>
        <v>23371405.924451746</v>
      </c>
      <c r="FI170" s="28"/>
    </row>
    <row r="171" spans="1:165" s="7" customFormat="1" ht="21.75" customHeight="1" x14ac:dyDescent="0.2"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  <c r="AP171" s="25"/>
      <c r="AQ171" s="25"/>
      <c r="AR171" s="25"/>
      <c r="AS171" s="25"/>
      <c r="AT171" s="25"/>
      <c r="AU171" s="25"/>
      <c r="AV171" s="25"/>
      <c r="AW171" s="25"/>
      <c r="AX171" s="25"/>
      <c r="AY171" s="25"/>
      <c r="AZ171" s="25"/>
      <c r="BA171" s="25"/>
      <c r="BB171" s="25"/>
      <c r="BC171" s="25"/>
      <c r="BD171" s="25"/>
      <c r="BE171" s="25"/>
      <c r="BF171" s="25"/>
      <c r="BG171" s="25"/>
      <c r="BH171" s="25"/>
      <c r="BI171" s="25"/>
      <c r="BJ171" s="25"/>
      <c r="BK171" s="25"/>
      <c r="BL171" s="25"/>
      <c r="BM171" s="25"/>
      <c r="BN171" s="25"/>
      <c r="BO171" s="25"/>
      <c r="BP171" s="25"/>
      <c r="BQ171" s="25"/>
      <c r="BR171" s="25"/>
      <c r="BS171" s="25"/>
      <c r="BT171" s="25"/>
      <c r="BU171" s="25"/>
      <c r="BV171" s="25"/>
      <c r="BW171" s="25"/>
      <c r="BX171" s="25"/>
      <c r="BY171" s="25"/>
      <c r="BZ171" s="25"/>
      <c r="CA171" s="25"/>
      <c r="CB171" s="25"/>
      <c r="CC171" s="25"/>
      <c r="CD171" s="25"/>
      <c r="CE171" s="25"/>
      <c r="CF171" s="25"/>
      <c r="CG171" s="25"/>
      <c r="CH171" s="25"/>
      <c r="CI171" s="25"/>
      <c r="CJ171" s="25"/>
      <c r="CK171" s="25"/>
      <c r="CL171" s="25"/>
      <c r="CM171" s="25"/>
      <c r="CN171" s="25"/>
      <c r="CO171" s="25"/>
      <c r="CP171" s="25"/>
      <c r="CQ171" s="25"/>
      <c r="CR171" s="25"/>
      <c r="CS171" s="25"/>
      <c r="CT171" s="25"/>
      <c r="CU171" s="25"/>
      <c r="CV171" s="25"/>
      <c r="CW171" s="25"/>
      <c r="CX171" s="25"/>
      <c r="CY171" s="25"/>
      <c r="CZ171" s="25"/>
      <c r="DA171" s="25"/>
      <c r="DB171" s="25"/>
      <c r="DC171" s="25"/>
      <c r="DD171" s="25"/>
      <c r="DE171" s="25"/>
      <c r="DF171" s="25"/>
      <c r="DG171" s="25"/>
      <c r="DH171" s="25"/>
      <c r="DI171" s="25"/>
      <c r="DJ171" s="25"/>
      <c r="DK171" s="25"/>
      <c r="DL171" s="25"/>
      <c r="DM171" s="25"/>
      <c r="DN171" s="25"/>
      <c r="DO171" s="25"/>
      <c r="DP171" s="25"/>
      <c r="DQ171" s="25"/>
      <c r="DR171" s="25"/>
      <c r="DS171" s="25"/>
      <c r="DT171" s="25"/>
      <c r="DU171" s="25"/>
      <c r="DV171" s="25"/>
      <c r="DW171" s="25"/>
      <c r="DX171" s="25"/>
      <c r="DY171" s="25"/>
      <c r="DZ171" s="25"/>
      <c r="EA171" s="25"/>
      <c r="EB171" s="25"/>
      <c r="EC171" s="25"/>
      <c r="ED171" s="25"/>
      <c r="EE171" s="25"/>
      <c r="EF171" s="25"/>
      <c r="EG171" s="25"/>
      <c r="EH171" s="25"/>
      <c r="EI171" s="25"/>
    </row>
    <row r="172" spans="1:165" s="7" customFormat="1" ht="21.75" customHeight="1" thickBot="1" x14ac:dyDescent="0.25"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  <c r="AA172" s="51"/>
      <c r="AB172" s="51"/>
      <c r="AC172" s="51"/>
      <c r="AD172" s="51"/>
      <c r="AE172" s="51"/>
      <c r="AF172" s="51"/>
      <c r="AG172" s="51"/>
      <c r="AH172" s="51"/>
      <c r="AI172" s="51"/>
      <c r="AJ172" s="51"/>
      <c r="AK172" s="51"/>
      <c r="AL172" s="51"/>
      <c r="AM172" s="51"/>
      <c r="AN172" s="51"/>
      <c r="AO172" s="51"/>
      <c r="AP172" s="51"/>
      <c r="AQ172" s="51"/>
      <c r="AR172" s="51"/>
      <c r="AS172" s="51"/>
      <c r="AT172" s="51"/>
      <c r="AU172" s="51"/>
      <c r="AV172" s="51"/>
      <c r="AW172" s="51"/>
      <c r="AX172" s="51"/>
      <c r="AY172" s="51"/>
      <c r="AZ172" s="51"/>
      <c r="BA172" s="51"/>
      <c r="BB172" s="51"/>
      <c r="BC172" s="51"/>
      <c r="BD172" s="51"/>
      <c r="BE172" s="51"/>
      <c r="BF172" s="51"/>
      <c r="BG172" s="51"/>
      <c r="BH172" s="51"/>
      <c r="BI172" s="51"/>
      <c r="BJ172" s="51"/>
      <c r="BK172" s="51"/>
      <c r="BL172" s="51"/>
      <c r="BM172" s="51"/>
      <c r="BN172" s="51"/>
      <c r="BO172" s="51"/>
      <c r="BP172" s="51"/>
      <c r="BQ172" s="51"/>
      <c r="BR172" s="51"/>
      <c r="BS172" s="51"/>
      <c r="BT172" s="51"/>
      <c r="BU172" s="51"/>
      <c r="BV172" s="51"/>
      <c r="BW172" s="51"/>
      <c r="BX172" s="51"/>
      <c r="BY172" s="51"/>
      <c r="BZ172" s="51"/>
      <c r="CA172" s="51"/>
      <c r="CB172" s="51"/>
      <c r="CC172" s="51"/>
      <c r="CD172" s="51"/>
      <c r="CE172" s="51"/>
      <c r="CF172" s="51"/>
      <c r="CG172" s="51"/>
      <c r="CH172" s="51"/>
      <c r="CI172" s="51"/>
      <c r="CJ172" s="51"/>
      <c r="CK172" s="51"/>
      <c r="CL172" s="51"/>
      <c r="CM172" s="51"/>
      <c r="CN172" s="51"/>
      <c r="CO172" s="51"/>
      <c r="CP172" s="51"/>
      <c r="CQ172" s="51"/>
      <c r="CR172" s="51"/>
      <c r="CS172" s="51"/>
      <c r="CT172" s="51"/>
      <c r="CU172" s="51"/>
      <c r="CV172" s="51"/>
      <c r="CW172" s="51"/>
      <c r="CX172" s="51"/>
      <c r="CY172" s="51"/>
      <c r="CZ172" s="51"/>
      <c r="DA172" s="51"/>
      <c r="DB172" s="51"/>
      <c r="DC172" s="51"/>
      <c r="DD172" s="51"/>
      <c r="DE172" s="51"/>
      <c r="DF172" s="51"/>
      <c r="DG172" s="51"/>
      <c r="DH172" s="51"/>
      <c r="DI172" s="51"/>
      <c r="DJ172" s="51"/>
      <c r="DK172" s="51"/>
      <c r="DL172" s="51"/>
      <c r="DM172" s="51"/>
      <c r="DN172" s="51"/>
      <c r="DO172" s="51"/>
      <c r="DP172" s="51"/>
      <c r="DQ172" s="51"/>
      <c r="DR172" s="51"/>
      <c r="DS172" s="51"/>
      <c r="DT172" s="51"/>
      <c r="DU172" s="51"/>
      <c r="DV172" s="51"/>
      <c r="DW172" s="51"/>
      <c r="DX172" s="51"/>
      <c r="DY172" s="51"/>
      <c r="DZ172" s="51"/>
      <c r="EA172" s="51"/>
      <c r="EB172" s="51"/>
      <c r="EC172" s="51"/>
      <c r="ED172" s="51"/>
      <c r="EE172" s="51"/>
      <c r="EF172" s="51"/>
      <c r="EG172" s="51"/>
      <c r="EH172" s="51"/>
      <c r="EI172" s="51"/>
    </row>
    <row r="173" spans="1:165" s="7" customFormat="1" ht="21.75" customHeight="1" thickBot="1" x14ac:dyDescent="0.25">
      <c r="A173" s="157" t="s">
        <v>21</v>
      </c>
      <c r="B173" s="158"/>
      <c r="C173" s="16">
        <f>+SUM(C174:C178)</f>
        <v>6815.0504411051288</v>
      </c>
      <c r="D173" s="16">
        <f t="shared" ref="D173:BO173" si="59">+SUM(D174:D178)</f>
        <v>2904.7997188415088</v>
      </c>
      <c r="E173" s="16">
        <f t="shared" si="59"/>
        <v>7686.8477873611246</v>
      </c>
      <c r="F173" s="16">
        <f t="shared" si="59"/>
        <v>34235.446622899261</v>
      </c>
      <c r="G173" s="16">
        <f t="shared" si="59"/>
        <v>5518.9248051188288</v>
      </c>
      <c r="H173" s="16">
        <f t="shared" si="59"/>
        <v>13922.976983686825</v>
      </c>
      <c r="I173" s="16">
        <f t="shared" si="59"/>
        <v>8229.7268050763269</v>
      </c>
      <c r="J173" s="16">
        <f t="shared" si="59"/>
        <v>10979.396027873292</v>
      </c>
      <c r="K173" s="16">
        <f t="shared" si="59"/>
        <v>8346.9635636546809</v>
      </c>
      <c r="L173" s="16">
        <f t="shared" si="59"/>
        <v>53612.272576235191</v>
      </c>
      <c r="M173" s="16">
        <f t="shared" si="59"/>
        <v>26152.55507812908</v>
      </c>
      <c r="N173" s="16">
        <f t="shared" si="59"/>
        <v>14426.288156740586</v>
      </c>
      <c r="O173" s="16">
        <f t="shared" si="59"/>
        <v>10833.951170177914</v>
      </c>
      <c r="P173" s="16">
        <f t="shared" si="59"/>
        <v>238356.55980364225</v>
      </c>
      <c r="Q173" s="16">
        <f t="shared" si="59"/>
        <v>10446.453339774889</v>
      </c>
      <c r="R173" s="16">
        <f t="shared" si="59"/>
        <v>169422.06035670207</v>
      </c>
      <c r="S173" s="16">
        <f t="shared" si="59"/>
        <v>70736.03106886732</v>
      </c>
      <c r="T173" s="16">
        <f t="shared" si="59"/>
        <v>102758.02072632698</v>
      </c>
      <c r="U173" s="16">
        <f t="shared" si="59"/>
        <v>35666.515142953984</v>
      </c>
      <c r="V173" s="16">
        <f t="shared" si="59"/>
        <v>10226.623918657619</v>
      </c>
      <c r="W173" s="16">
        <f t="shared" si="59"/>
        <v>30728.267049715923</v>
      </c>
      <c r="X173" s="16">
        <f t="shared" si="59"/>
        <v>180839.51087311163</v>
      </c>
      <c r="Y173" s="16">
        <f t="shared" si="59"/>
        <v>26649.021916903708</v>
      </c>
      <c r="Z173" s="16">
        <f t="shared" si="59"/>
        <v>44909.621333675153</v>
      </c>
      <c r="AA173" s="16">
        <f t="shared" si="59"/>
        <v>11709.84828689889</v>
      </c>
      <c r="AB173" s="16">
        <f t="shared" si="59"/>
        <v>64056.895960650814</v>
      </c>
      <c r="AC173" s="16">
        <f t="shared" si="59"/>
        <v>43209.685852523959</v>
      </c>
      <c r="AD173" s="16">
        <f t="shared" si="59"/>
        <v>9843.7677094155642</v>
      </c>
      <c r="AE173" s="16">
        <f t="shared" si="59"/>
        <v>11012.351737963152</v>
      </c>
      <c r="AF173" s="16">
        <f t="shared" si="59"/>
        <v>66860.215318273622</v>
      </c>
      <c r="AG173" s="16">
        <f t="shared" si="59"/>
        <v>184.81154351584297</v>
      </c>
      <c r="AH173" s="16">
        <f t="shared" si="59"/>
        <v>1262.9070139608757</v>
      </c>
      <c r="AI173" s="16">
        <f t="shared" si="59"/>
        <v>90948.334818921139</v>
      </c>
      <c r="AJ173" s="16">
        <f t="shared" si="59"/>
        <v>99571.431714660896</v>
      </c>
      <c r="AK173" s="16">
        <f t="shared" si="59"/>
        <v>39628.040722091289</v>
      </c>
      <c r="AL173" s="16">
        <f t="shared" si="59"/>
        <v>95863.525700263956</v>
      </c>
      <c r="AM173" s="16">
        <f t="shared" si="59"/>
        <v>114058.36775573912</v>
      </c>
      <c r="AN173" s="16">
        <f t="shared" si="59"/>
        <v>130907.24899951623</v>
      </c>
      <c r="AO173" s="16">
        <f t="shared" si="59"/>
        <v>49526.91293968165</v>
      </c>
      <c r="AP173" s="16">
        <f t="shared" si="59"/>
        <v>63796.877938009486</v>
      </c>
      <c r="AQ173" s="16">
        <f t="shared" si="59"/>
        <v>99564.900250680759</v>
      </c>
      <c r="AR173" s="16">
        <f t="shared" si="59"/>
        <v>56187.737090722832</v>
      </c>
      <c r="AS173" s="16">
        <f t="shared" si="59"/>
        <v>11373.773439441356</v>
      </c>
      <c r="AT173" s="16">
        <f t="shared" si="59"/>
        <v>13135.893134987797</v>
      </c>
      <c r="AU173" s="16">
        <f t="shared" si="59"/>
        <v>59046.034549909702</v>
      </c>
      <c r="AV173" s="16">
        <f t="shared" si="59"/>
        <v>27154.790427485852</v>
      </c>
      <c r="AW173" s="16">
        <f t="shared" si="59"/>
        <v>116777.64294244625</v>
      </c>
      <c r="AX173" s="16">
        <f t="shared" si="59"/>
        <v>38972.635537102899</v>
      </c>
      <c r="AY173" s="16">
        <f t="shared" si="59"/>
        <v>8112.1982549013064</v>
      </c>
      <c r="AZ173" s="16">
        <f t="shared" si="59"/>
        <v>88246.569166881411</v>
      </c>
      <c r="BA173" s="16">
        <f t="shared" si="59"/>
        <v>7106.0922849580329</v>
      </c>
      <c r="BB173" s="16">
        <f t="shared" si="59"/>
        <v>25310.481966912856</v>
      </c>
      <c r="BC173" s="16">
        <f t="shared" si="59"/>
        <v>82672.075185940004</v>
      </c>
      <c r="BD173" s="16">
        <f t="shared" si="59"/>
        <v>7392.1873370732565</v>
      </c>
      <c r="BE173" s="16">
        <f t="shared" si="59"/>
        <v>4236.8389811700872</v>
      </c>
      <c r="BF173" s="16">
        <f t="shared" si="59"/>
        <v>41720.743766987842</v>
      </c>
      <c r="BG173" s="16">
        <f t="shared" si="59"/>
        <v>104851.04887430374</v>
      </c>
      <c r="BH173" s="16">
        <f t="shared" si="59"/>
        <v>101727.31319250602</v>
      </c>
      <c r="BI173" s="16">
        <f t="shared" si="59"/>
        <v>0</v>
      </c>
      <c r="BJ173" s="16">
        <f t="shared" si="59"/>
        <v>55279.89237829404</v>
      </c>
      <c r="BK173" s="16">
        <f t="shared" si="59"/>
        <v>2485.4455772193851</v>
      </c>
      <c r="BL173" s="16">
        <f t="shared" si="59"/>
        <v>34505.8953411451</v>
      </c>
      <c r="BM173" s="16">
        <f t="shared" si="59"/>
        <v>32462.869304233071</v>
      </c>
      <c r="BN173" s="16">
        <f t="shared" si="59"/>
        <v>61905.489409189278</v>
      </c>
      <c r="BO173" s="16">
        <f t="shared" si="59"/>
        <v>4601.1926362719232</v>
      </c>
      <c r="BP173" s="16">
        <f t="shared" ref="BP173:EA173" si="60">+SUM(BP174:BP178)</f>
        <v>50743.291405453027</v>
      </c>
      <c r="BQ173" s="16">
        <f t="shared" si="60"/>
        <v>47842.512823459358</v>
      </c>
      <c r="BR173" s="16">
        <f t="shared" si="60"/>
        <v>106759.64481513195</v>
      </c>
      <c r="BS173" s="16">
        <f t="shared" si="60"/>
        <v>20086.200125333224</v>
      </c>
      <c r="BT173" s="16">
        <f t="shared" si="60"/>
        <v>16612.052829151184</v>
      </c>
      <c r="BU173" s="16">
        <f t="shared" si="60"/>
        <v>125554.15584345351</v>
      </c>
      <c r="BV173" s="16">
        <f t="shared" si="60"/>
        <v>70246.625120385943</v>
      </c>
      <c r="BW173" s="16">
        <f t="shared" si="60"/>
        <v>68628.848598079872</v>
      </c>
      <c r="BX173" s="16">
        <f t="shared" si="60"/>
        <v>219178.91022861935</v>
      </c>
      <c r="BY173" s="16">
        <f t="shared" si="60"/>
        <v>19551.883299259061</v>
      </c>
      <c r="BZ173" s="16">
        <f t="shared" si="60"/>
        <v>137289.88533517916</v>
      </c>
      <c r="CA173" s="16">
        <f t="shared" si="60"/>
        <v>12365.994398353105</v>
      </c>
      <c r="CB173" s="16">
        <f t="shared" si="60"/>
        <v>1031.1504678441906</v>
      </c>
      <c r="CC173" s="16">
        <f t="shared" si="60"/>
        <v>69567.66831173042</v>
      </c>
      <c r="CD173" s="16">
        <f t="shared" si="60"/>
        <v>274150.24576295819</v>
      </c>
      <c r="CE173" s="16">
        <f t="shared" si="60"/>
        <v>56876.434208925602</v>
      </c>
      <c r="CF173" s="16">
        <f t="shared" si="60"/>
        <v>89680.491345470189</v>
      </c>
      <c r="CG173" s="16">
        <f t="shared" si="60"/>
        <v>437742.9512225319</v>
      </c>
      <c r="CH173" s="16">
        <f t="shared" si="60"/>
        <v>119196.9968063975</v>
      </c>
      <c r="CI173" s="16">
        <f t="shared" si="60"/>
        <v>93291.032616785436</v>
      </c>
      <c r="CJ173" s="16">
        <f t="shared" si="60"/>
        <v>764191.92549695552</v>
      </c>
      <c r="CK173" s="16">
        <f t="shared" si="60"/>
        <v>56058.982072426996</v>
      </c>
      <c r="CL173" s="16">
        <f t="shared" si="60"/>
        <v>189058.77486185217</v>
      </c>
      <c r="CM173" s="16">
        <f t="shared" si="60"/>
        <v>243311.11994074212</v>
      </c>
      <c r="CN173" s="16">
        <f t="shared" si="60"/>
        <v>1980969.028578806</v>
      </c>
      <c r="CO173" s="16">
        <f t="shared" si="60"/>
        <v>222266.00388509617</v>
      </c>
      <c r="CP173" s="16">
        <f t="shared" si="60"/>
        <v>374.1239975200001</v>
      </c>
      <c r="CQ173" s="16">
        <f t="shared" si="60"/>
        <v>193629.07117976117</v>
      </c>
      <c r="CR173" s="16">
        <f t="shared" si="60"/>
        <v>194753.59577645437</v>
      </c>
      <c r="CS173" s="16">
        <f t="shared" si="60"/>
        <v>277844.44356343854</v>
      </c>
      <c r="CT173" s="16">
        <f t="shared" si="60"/>
        <v>23780.984708567623</v>
      </c>
      <c r="CU173" s="16">
        <f t="shared" si="60"/>
        <v>105222.56225775987</v>
      </c>
      <c r="CV173" s="16">
        <f t="shared" si="60"/>
        <v>74442.829015778159</v>
      </c>
      <c r="CW173" s="16">
        <f t="shared" si="60"/>
        <v>34142.79085221581</v>
      </c>
      <c r="CX173" s="16">
        <f t="shared" si="60"/>
        <v>221424.00054108049</v>
      </c>
      <c r="CY173" s="16">
        <f t="shared" si="60"/>
        <v>396107.75162233558</v>
      </c>
      <c r="CZ173" s="16">
        <f t="shared" si="60"/>
        <v>55620.495490935296</v>
      </c>
      <c r="DA173" s="16">
        <f t="shared" si="60"/>
        <v>379670.33860879473</v>
      </c>
      <c r="DB173" s="16">
        <f t="shared" si="60"/>
        <v>384661.70714690821</v>
      </c>
      <c r="DC173" s="16">
        <f t="shared" si="60"/>
        <v>716244.94673709897</v>
      </c>
      <c r="DD173" s="16">
        <f t="shared" si="60"/>
        <v>104423.92829113881</v>
      </c>
      <c r="DE173" s="16">
        <f t="shared" si="60"/>
        <v>180358.5994366316</v>
      </c>
      <c r="DF173" s="16">
        <f t="shared" si="60"/>
        <v>95829.63814196203</v>
      </c>
      <c r="DG173" s="16">
        <f t="shared" si="60"/>
        <v>2079035.0679695038</v>
      </c>
      <c r="DH173" s="16">
        <f t="shared" si="60"/>
        <v>98199.567822785786</v>
      </c>
      <c r="DI173" s="16">
        <f t="shared" si="60"/>
        <v>97803.01409805275</v>
      </c>
      <c r="DJ173" s="16">
        <f t="shared" si="60"/>
        <v>274769.3705924509</v>
      </c>
      <c r="DK173" s="16">
        <f t="shared" si="60"/>
        <v>197748.69999352892</v>
      </c>
      <c r="DL173" s="16">
        <f t="shared" si="60"/>
        <v>62736.452204278292</v>
      </c>
      <c r="DM173" s="16">
        <f t="shared" si="60"/>
        <v>235902.40068457415</v>
      </c>
      <c r="DN173" s="16">
        <f t="shared" si="60"/>
        <v>157573.9926293359</v>
      </c>
      <c r="DO173" s="16">
        <f t="shared" si="60"/>
        <v>17272.137925654919</v>
      </c>
      <c r="DP173" s="16">
        <f t="shared" si="60"/>
        <v>236930.91209720369</v>
      </c>
      <c r="DQ173" s="16">
        <f t="shared" si="60"/>
        <v>99714.99417948621</v>
      </c>
      <c r="DR173" s="16">
        <f t="shared" si="60"/>
        <v>54406.091184812132</v>
      </c>
      <c r="DS173" s="16">
        <f t="shared" si="60"/>
        <v>164019.90084530733</v>
      </c>
      <c r="DT173" s="16">
        <f t="shared" si="60"/>
        <v>109772.68000062992</v>
      </c>
      <c r="DU173" s="16">
        <f t="shared" si="60"/>
        <v>546988.73800792219</v>
      </c>
      <c r="DV173" s="16">
        <f t="shared" si="60"/>
        <v>527813.97500019043</v>
      </c>
      <c r="DW173" s="16">
        <f t="shared" si="60"/>
        <v>474980.04412970704</v>
      </c>
      <c r="DX173" s="16">
        <f t="shared" si="60"/>
        <v>11683.456337650005</v>
      </c>
      <c r="DY173" s="16">
        <f t="shared" si="60"/>
        <v>1758908.5054720782</v>
      </c>
      <c r="DZ173" s="16">
        <f t="shared" si="60"/>
        <v>1483895.1216058598</v>
      </c>
      <c r="EA173" s="16">
        <f t="shared" si="60"/>
        <v>152005.90575692605</v>
      </c>
      <c r="EB173" s="16">
        <f t="shared" ref="EB173:EH173" si="61">+SUM(EB174:EB178)</f>
        <v>56775.923642246576</v>
      </c>
      <c r="EC173" s="16">
        <f t="shared" si="61"/>
        <v>53778.42914867097</v>
      </c>
      <c r="ED173" s="16">
        <f t="shared" si="61"/>
        <v>5378.0322463944449</v>
      </c>
      <c r="EE173" s="16">
        <f t="shared" si="61"/>
        <v>94889.515537391766</v>
      </c>
      <c r="EF173" s="16">
        <f t="shared" si="61"/>
        <v>5583.8096827044737</v>
      </c>
      <c r="EG173" s="16">
        <f t="shared" si="61"/>
        <v>8712.3614729237888</v>
      </c>
      <c r="EH173" s="16">
        <f t="shared" si="61"/>
        <v>282337.98951154086</v>
      </c>
      <c r="EI173" s="18">
        <f t="shared" ref="EI173:EI182" si="62">SUM(C173:EH173)</f>
        <v>21382076.55785865</v>
      </c>
      <c r="EJ173" s="28"/>
      <c r="EK173" s="28"/>
      <c r="EL173" s="28"/>
      <c r="EM173" s="28"/>
      <c r="EN173" s="28"/>
      <c r="EO173" s="28"/>
      <c r="EP173" s="28"/>
      <c r="EQ173" s="28"/>
      <c r="ER173" s="28"/>
      <c r="ES173" s="28"/>
      <c r="ET173" s="28"/>
      <c r="EU173" s="28"/>
      <c r="EV173" s="28"/>
      <c r="EW173" s="28"/>
      <c r="EX173" s="28"/>
      <c r="EY173" s="28"/>
      <c r="EZ173" s="28"/>
      <c r="FA173" s="28"/>
      <c r="FB173" s="28"/>
      <c r="FC173" s="21"/>
      <c r="FD173" s="21"/>
      <c r="FE173" s="21"/>
      <c r="FI173" s="21"/>
    </row>
    <row r="174" spans="1:165" s="7" customFormat="1" ht="21.75" customHeight="1" thickBot="1" x14ac:dyDescent="0.25">
      <c r="A174" s="157" t="s">
        <v>24</v>
      </c>
      <c r="B174" s="158"/>
      <c r="C174" s="16">
        <v>1659.3678702976774</v>
      </c>
      <c r="D174" s="16">
        <v>413.55899897816397</v>
      </c>
      <c r="E174" s="16">
        <v>2125.3749944687452</v>
      </c>
      <c r="F174" s="16">
        <v>6233.7970483549161</v>
      </c>
      <c r="G174" s="16">
        <v>885.01580583691748</v>
      </c>
      <c r="H174" s="16">
        <v>3282.9425080811548</v>
      </c>
      <c r="I174" s="16">
        <v>2179.9483853132101</v>
      </c>
      <c r="J174" s="16">
        <v>3660.2599993127933</v>
      </c>
      <c r="K174" s="16">
        <v>2765.7346879207607</v>
      </c>
      <c r="L174" s="16">
        <v>25303.353149400249</v>
      </c>
      <c r="M174" s="16">
        <v>4719.1596200852046</v>
      </c>
      <c r="N174" s="16">
        <v>7096.2744161152914</v>
      </c>
      <c r="O174" s="16">
        <v>6971.5650639869646</v>
      </c>
      <c r="P174" s="16">
        <v>125283.93308962768</v>
      </c>
      <c r="Q174" s="16">
        <v>2589.3193826268689</v>
      </c>
      <c r="R174" s="16">
        <v>79061.729980670367</v>
      </c>
      <c r="S174" s="16">
        <v>33125.022875245355</v>
      </c>
      <c r="T174" s="16">
        <v>35590.668034029492</v>
      </c>
      <c r="U174" s="16">
        <v>12328.501060318382</v>
      </c>
      <c r="V174" s="16">
        <v>3146.9289788661276</v>
      </c>
      <c r="W174" s="16">
        <v>12353.935876322899</v>
      </c>
      <c r="X174" s="16">
        <v>56042.544260443094</v>
      </c>
      <c r="Y174" s="16">
        <v>3321.432056912493</v>
      </c>
      <c r="Z174" s="16">
        <v>13229.978752069503</v>
      </c>
      <c r="AA174" s="16">
        <v>3662.539755042556</v>
      </c>
      <c r="AB174" s="16">
        <v>16809.932072609859</v>
      </c>
      <c r="AC174" s="16">
        <v>13669.664913168355</v>
      </c>
      <c r="AD174" s="16">
        <v>2042.3558968704997</v>
      </c>
      <c r="AE174" s="16">
        <v>3166.9924122962798</v>
      </c>
      <c r="AF174" s="16">
        <v>10850.063727858289</v>
      </c>
      <c r="AG174" s="16">
        <v>38.697246332852096</v>
      </c>
      <c r="AH174" s="16">
        <v>116.88188640028524</v>
      </c>
      <c r="AI174" s="16">
        <v>28992.932810784572</v>
      </c>
      <c r="AJ174" s="16">
        <v>45537.985018499414</v>
      </c>
      <c r="AK174" s="16">
        <v>15949.159061311728</v>
      </c>
      <c r="AL174" s="16">
        <v>48782.415117551784</v>
      </c>
      <c r="AM174" s="16">
        <v>18569.930067410569</v>
      </c>
      <c r="AN174" s="16">
        <v>57914.719018894066</v>
      </c>
      <c r="AO174" s="16">
        <v>11677.007321924295</v>
      </c>
      <c r="AP174" s="16">
        <v>23431.139963792291</v>
      </c>
      <c r="AQ174" s="16">
        <v>49372.101147359215</v>
      </c>
      <c r="AR174" s="16">
        <v>22954.555504184715</v>
      </c>
      <c r="AS174" s="16">
        <v>6173.0263093056792</v>
      </c>
      <c r="AT174" s="16">
        <v>4849.5725124959108</v>
      </c>
      <c r="AU174" s="16">
        <v>13311.883191113342</v>
      </c>
      <c r="AV174" s="16">
        <v>8122.4983715584567</v>
      </c>
      <c r="AW174" s="16">
        <v>35398.78181669896</v>
      </c>
      <c r="AX174" s="16">
        <v>13643.611500265964</v>
      </c>
      <c r="AY174" s="16">
        <v>2677.2594019248363</v>
      </c>
      <c r="AZ174" s="16">
        <v>35642.227056563439</v>
      </c>
      <c r="BA174" s="16">
        <v>3818.9740727196158</v>
      </c>
      <c r="BB174" s="16">
        <v>9165.7681093122283</v>
      </c>
      <c r="BC174" s="16">
        <v>32613.939998853421</v>
      </c>
      <c r="BD174" s="16">
        <v>3403.3911308277161</v>
      </c>
      <c r="BE174" s="16">
        <v>1039.5223067320287</v>
      </c>
      <c r="BF174" s="16">
        <v>16265.938117953548</v>
      </c>
      <c r="BG174" s="16">
        <v>33353.567423016684</v>
      </c>
      <c r="BH174" s="16">
        <v>47615.212708171581</v>
      </c>
      <c r="BI174" s="16">
        <v>0</v>
      </c>
      <c r="BJ174" s="16">
        <v>7448.2342800675788</v>
      </c>
      <c r="BK174" s="16">
        <v>714.99198320474738</v>
      </c>
      <c r="BL174" s="16">
        <v>11151.01977778017</v>
      </c>
      <c r="BM174" s="16">
        <v>11348.626493283959</v>
      </c>
      <c r="BN174" s="16">
        <v>24837.148843172141</v>
      </c>
      <c r="BO174" s="16">
        <v>1515.6289432589658</v>
      </c>
      <c r="BP174" s="16">
        <v>25008.253199717285</v>
      </c>
      <c r="BQ174" s="16">
        <v>21545.280107113427</v>
      </c>
      <c r="BR174" s="16">
        <v>45578.311953873337</v>
      </c>
      <c r="BS174" s="16">
        <v>5714.530614755542</v>
      </c>
      <c r="BT174" s="16">
        <v>6183.5328748455759</v>
      </c>
      <c r="BU174" s="16">
        <v>36221.312911335976</v>
      </c>
      <c r="BV174" s="16">
        <v>18908.450400690221</v>
      </c>
      <c r="BW174" s="16">
        <v>38426.386612880553</v>
      </c>
      <c r="BX174" s="16">
        <v>68318.080466521671</v>
      </c>
      <c r="BY174" s="16">
        <v>9065.5195064223662</v>
      </c>
      <c r="BZ174" s="16">
        <v>61540.329140740541</v>
      </c>
      <c r="CA174" s="16">
        <v>8655.0450066036028</v>
      </c>
      <c r="CB174" s="16">
        <v>711.58888958261946</v>
      </c>
      <c r="CC174" s="16">
        <v>26998.009422837131</v>
      </c>
      <c r="CD174" s="16">
        <v>105833.94066996977</v>
      </c>
      <c r="CE174" s="16">
        <v>24828.320697931114</v>
      </c>
      <c r="CF174" s="16">
        <v>30645.031831489505</v>
      </c>
      <c r="CG174" s="16">
        <v>201289.54781791382</v>
      </c>
      <c r="CH174" s="16">
        <v>49667.883863059353</v>
      </c>
      <c r="CI174" s="16">
        <v>28831.463885400226</v>
      </c>
      <c r="CJ174" s="16">
        <v>319421.09911028022</v>
      </c>
      <c r="CK174" s="16">
        <v>38512.693554271784</v>
      </c>
      <c r="CL174" s="16">
        <v>145149.48630033864</v>
      </c>
      <c r="CM174" s="16">
        <v>63880.983644473294</v>
      </c>
      <c r="CN174" s="16">
        <v>1032193.4918513307</v>
      </c>
      <c r="CO174" s="16">
        <v>83299.438055535575</v>
      </c>
      <c r="CP174" s="16">
        <v>186.34226780208138</v>
      </c>
      <c r="CQ174" s="16">
        <v>94232.476847767597</v>
      </c>
      <c r="CR174" s="16">
        <v>26701.055023461799</v>
      </c>
      <c r="CS174" s="16">
        <v>88061.841907474562</v>
      </c>
      <c r="CT174" s="16">
        <v>12714.75637659512</v>
      </c>
      <c r="CU174" s="16">
        <v>58175.685409859761</v>
      </c>
      <c r="CV174" s="16">
        <v>49024.618987293143</v>
      </c>
      <c r="CW174" s="16">
        <v>21501.136019384743</v>
      </c>
      <c r="CX174" s="16">
        <v>139948.32947961069</v>
      </c>
      <c r="CY174" s="16">
        <v>201997.32091781826</v>
      </c>
      <c r="CZ174" s="16">
        <v>32359.806736045983</v>
      </c>
      <c r="DA174" s="16">
        <v>161832.00380219609</v>
      </c>
      <c r="DB174" s="16">
        <v>175082.75172044506</v>
      </c>
      <c r="DC174" s="16">
        <v>466212.2105103822</v>
      </c>
      <c r="DD174" s="16">
        <v>67885.13345159356</v>
      </c>
      <c r="DE174" s="16">
        <v>46956.606903960324</v>
      </c>
      <c r="DF174" s="16">
        <v>52070.301746927835</v>
      </c>
      <c r="DG174" s="16">
        <v>128585.66472818732</v>
      </c>
      <c r="DH174" s="16">
        <v>30977.177295982216</v>
      </c>
      <c r="DI174" s="16">
        <v>54088.877288620803</v>
      </c>
      <c r="DJ174" s="16">
        <v>201251.11125763645</v>
      </c>
      <c r="DK174" s="16">
        <v>69785.552835090813</v>
      </c>
      <c r="DL174" s="16">
        <v>43288.102843074565</v>
      </c>
      <c r="DM174" s="16">
        <v>118941.73184183551</v>
      </c>
      <c r="DN174" s="16">
        <v>36955.072347022375</v>
      </c>
      <c r="DO174" s="16">
        <v>4919.0997051023051</v>
      </c>
      <c r="DP174" s="16">
        <v>26158.52228696223</v>
      </c>
      <c r="DQ174" s="16">
        <v>87009.341361516286</v>
      </c>
      <c r="DR174" s="16">
        <v>27694.336509616893</v>
      </c>
      <c r="DS174" s="16">
        <v>120570.06408023136</v>
      </c>
      <c r="DT174" s="16">
        <v>68450.273996596734</v>
      </c>
      <c r="DU174" s="16">
        <v>421339.73372387176</v>
      </c>
      <c r="DV174" s="16">
        <v>516343.76619783061</v>
      </c>
      <c r="DW174" s="16">
        <v>467898.04634110531</v>
      </c>
      <c r="DX174" s="16">
        <v>10487.901953769999</v>
      </c>
      <c r="DY174" s="16">
        <v>1522596.1367129094</v>
      </c>
      <c r="DZ174" s="16">
        <v>1211653.7677568332</v>
      </c>
      <c r="EA174" s="16">
        <v>56311.877960123136</v>
      </c>
      <c r="EB174" s="16">
        <v>43977.313518159375</v>
      </c>
      <c r="EC174" s="16">
        <v>18258.409067654607</v>
      </c>
      <c r="ED174" s="16">
        <v>2621.8896348240341</v>
      </c>
      <c r="EE174" s="16">
        <v>19952.311248765895</v>
      </c>
      <c r="EF174" s="16">
        <v>3499.5314553799558</v>
      </c>
      <c r="EG174" s="16">
        <v>2264.4240929357761</v>
      </c>
      <c r="EH174" s="16">
        <v>280595.19087154081</v>
      </c>
      <c r="EI174" s="18">
        <f t="shared" si="62"/>
        <v>10928865.863597568</v>
      </c>
      <c r="EJ174" s="28"/>
      <c r="EK174" s="28"/>
      <c r="EL174" s="28"/>
      <c r="EM174" s="28"/>
      <c r="EN174" s="28"/>
      <c r="EO174" s="28"/>
      <c r="EP174" s="28"/>
      <c r="EQ174" s="28"/>
      <c r="ER174" s="28"/>
      <c r="ES174" s="28"/>
      <c r="ET174" s="28"/>
      <c r="EU174" s="28"/>
      <c r="EV174" s="28"/>
      <c r="EW174" s="28"/>
      <c r="EX174" s="28"/>
      <c r="EY174" s="28"/>
      <c r="EZ174" s="28"/>
      <c r="FA174" s="28"/>
      <c r="FB174" s="28"/>
      <c r="FC174" s="21"/>
      <c r="FD174" s="21"/>
      <c r="FE174" s="21"/>
    </row>
    <row r="175" spans="1:165" s="7" customFormat="1" ht="21.75" customHeight="1" thickBot="1" x14ac:dyDescent="0.25">
      <c r="A175" s="157" t="s">
        <v>25</v>
      </c>
      <c r="B175" s="158"/>
      <c r="C175" s="16">
        <v>60.873805231131342</v>
      </c>
      <c r="D175" s="16">
        <v>29.412640702311545</v>
      </c>
      <c r="E175" s="16">
        <v>133.47858365245921</v>
      </c>
      <c r="F175" s="16">
        <v>568.80982301278073</v>
      </c>
      <c r="G175" s="16">
        <v>88.723562961987142</v>
      </c>
      <c r="H175" s="16">
        <v>301.33987911813631</v>
      </c>
      <c r="I175" s="16">
        <v>139.19009826911031</v>
      </c>
      <c r="J175" s="16">
        <v>223.0880607714588</v>
      </c>
      <c r="K175" s="16">
        <v>159.06626012984572</v>
      </c>
      <c r="L175" s="16">
        <v>719.93034136588153</v>
      </c>
      <c r="M175" s="16">
        <v>611.9065710530424</v>
      </c>
      <c r="N175" s="16">
        <v>389.65828937529875</v>
      </c>
      <c r="O175" s="16">
        <v>398.67275081692054</v>
      </c>
      <c r="P175" s="16">
        <v>10219.976019764881</v>
      </c>
      <c r="Q175" s="16">
        <v>90.833690174801731</v>
      </c>
      <c r="R175" s="16">
        <v>5246.103268888347</v>
      </c>
      <c r="S175" s="16">
        <v>1872.1743405891957</v>
      </c>
      <c r="T175" s="16">
        <v>983.62383326171107</v>
      </c>
      <c r="U175" s="16">
        <v>638.72143596311844</v>
      </c>
      <c r="V175" s="16">
        <v>178.7946267332434</v>
      </c>
      <c r="W175" s="16">
        <v>767.18822547394075</v>
      </c>
      <c r="X175" s="16">
        <v>3371.8547344952131</v>
      </c>
      <c r="Y175" s="16">
        <v>428.15194478107037</v>
      </c>
      <c r="Z175" s="16">
        <v>1267.3938759564012</v>
      </c>
      <c r="AA175" s="16">
        <v>294.56661551679548</v>
      </c>
      <c r="AB175" s="16">
        <v>1437.4704423866388</v>
      </c>
      <c r="AC175" s="16">
        <v>1830.4121299968374</v>
      </c>
      <c r="AD175" s="16">
        <v>1271.1496756173105</v>
      </c>
      <c r="AE175" s="16">
        <v>248.82982098379361</v>
      </c>
      <c r="AF175" s="16">
        <v>2325.0782791395291</v>
      </c>
      <c r="AG175" s="16">
        <v>9.8146350673690037</v>
      </c>
      <c r="AH175" s="16">
        <v>52.421623075441055</v>
      </c>
      <c r="AI175" s="16">
        <v>3299.7044966664571</v>
      </c>
      <c r="AJ175" s="16">
        <v>3944.2760492113548</v>
      </c>
      <c r="AK175" s="16">
        <v>1085.474087739623</v>
      </c>
      <c r="AL175" s="16">
        <v>3463.8398983899442</v>
      </c>
      <c r="AM175" s="16">
        <v>1826.7216276887398</v>
      </c>
      <c r="AN175" s="16">
        <v>8576.6297304306627</v>
      </c>
      <c r="AO175" s="16">
        <v>1255.5749064923973</v>
      </c>
      <c r="AP175" s="16">
        <v>1684.9962593744299</v>
      </c>
      <c r="AQ175" s="16">
        <v>3982.8646491535183</v>
      </c>
      <c r="AR175" s="16">
        <v>2134.2842969526914</v>
      </c>
      <c r="AS175" s="16">
        <v>436.35129082072882</v>
      </c>
      <c r="AT175" s="16">
        <v>368.30151915096951</v>
      </c>
      <c r="AU175" s="16">
        <v>2067.0141423062687</v>
      </c>
      <c r="AV175" s="16">
        <v>569.23718385946586</v>
      </c>
      <c r="AW175" s="16">
        <v>2536.2164184181211</v>
      </c>
      <c r="AX175" s="16">
        <v>1405.5711104085474</v>
      </c>
      <c r="AY175" s="16">
        <v>179.07280247999066</v>
      </c>
      <c r="AZ175" s="16">
        <v>2346.5017496040696</v>
      </c>
      <c r="BA175" s="16">
        <v>322.10571543611456</v>
      </c>
      <c r="BB175" s="16">
        <v>662.75876195448996</v>
      </c>
      <c r="BC175" s="16">
        <v>2321.1245030322616</v>
      </c>
      <c r="BD175" s="16">
        <v>227.56752424289459</v>
      </c>
      <c r="BE175" s="16">
        <v>99.7634831521286</v>
      </c>
      <c r="BF175" s="16">
        <v>1386.8203541660328</v>
      </c>
      <c r="BG175" s="16">
        <v>3151.2255642213859</v>
      </c>
      <c r="BH175" s="16">
        <v>3171.9931802789001</v>
      </c>
      <c r="BI175" s="16">
        <v>0</v>
      </c>
      <c r="BJ175" s="16">
        <v>1011.1426143797944</v>
      </c>
      <c r="BK175" s="16">
        <v>69.743868049475708</v>
      </c>
      <c r="BL175" s="16">
        <v>876.96688479744989</v>
      </c>
      <c r="BM175" s="16">
        <v>1041.6112098141232</v>
      </c>
      <c r="BN175" s="16">
        <v>2066.5886209843607</v>
      </c>
      <c r="BO175" s="16">
        <v>137.24918170203418</v>
      </c>
      <c r="BP175" s="16">
        <v>1949.1487892782793</v>
      </c>
      <c r="BQ175" s="16">
        <v>1623.7889868029401</v>
      </c>
      <c r="BR175" s="16">
        <v>3562.7246307521709</v>
      </c>
      <c r="BS175" s="16">
        <v>878.00742599025989</v>
      </c>
      <c r="BT175" s="16">
        <v>611.04241383318833</v>
      </c>
      <c r="BU175" s="16">
        <v>3014.5599109329137</v>
      </c>
      <c r="BV175" s="16">
        <v>1722.0589327779865</v>
      </c>
      <c r="BW175" s="16">
        <v>2887.0170968493576</v>
      </c>
      <c r="BX175" s="16">
        <v>4407.1549485039877</v>
      </c>
      <c r="BY175" s="16">
        <v>677.08146580052835</v>
      </c>
      <c r="BZ175" s="16">
        <v>4192.1126930393148</v>
      </c>
      <c r="CA175" s="16">
        <v>766.60624011246034</v>
      </c>
      <c r="CB175" s="16">
        <v>45.518972996958176</v>
      </c>
      <c r="CC175" s="16">
        <v>1834.7180808630533</v>
      </c>
      <c r="CD175" s="16">
        <v>6215.9126676191854</v>
      </c>
      <c r="CE175" s="16">
        <v>1604.5320079217263</v>
      </c>
      <c r="CF175" s="16">
        <v>2443.6235970533912</v>
      </c>
      <c r="CG175" s="16">
        <v>15839.547584836817</v>
      </c>
      <c r="CH175" s="16">
        <v>6872.9771864757004</v>
      </c>
      <c r="CI175" s="16">
        <v>971.38255663772441</v>
      </c>
      <c r="CJ175" s="16">
        <v>19503.053185774512</v>
      </c>
      <c r="CK175" s="16">
        <v>1500.4011269725363</v>
      </c>
      <c r="CL175" s="16">
        <v>8945.9338438115665</v>
      </c>
      <c r="CM175" s="16">
        <v>6957.5482377575981</v>
      </c>
      <c r="CN175" s="16">
        <v>84592.77638371737</v>
      </c>
      <c r="CO175" s="16">
        <v>4889.8535859754638</v>
      </c>
      <c r="CP175" s="16">
        <v>15.621547697918622</v>
      </c>
      <c r="CQ175" s="16">
        <v>19834.461621377734</v>
      </c>
      <c r="CR175" s="16">
        <v>6299.3357178966089</v>
      </c>
      <c r="CS175" s="16">
        <v>10659.172480299385</v>
      </c>
      <c r="CT175" s="16">
        <v>1431.5059622644299</v>
      </c>
      <c r="CU175" s="16">
        <v>5323.1457627646705</v>
      </c>
      <c r="CV175" s="16">
        <v>3644.8371876298843</v>
      </c>
      <c r="CW175" s="16">
        <v>1585.4613454295757</v>
      </c>
      <c r="CX175" s="16">
        <v>15130.893272817962</v>
      </c>
      <c r="CY175" s="16">
        <v>16743.483009615273</v>
      </c>
      <c r="CZ175" s="16">
        <v>2513.2688410127175</v>
      </c>
      <c r="DA175" s="16">
        <v>21865.849455725023</v>
      </c>
      <c r="DB175" s="16">
        <v>10355.958973697425</v>
      </c>
      <c r="DC175" s="16">
        <v>26027.508541924457</v>
      </c>
      <c r="DD175" s="16">
        <v>4494.4963495828033</v>
      </c>
      <c r="DE175" s="16">
        <v>3466.2512003908951</v>
      </c>
      <c r="DF175" s="16">
        <v>3662.9922134805934</v>
      </c>
      <c r="DG175" s="16">
        <v>69803.075245348809</v>
      </c>
      <c r="DH175" s="16">
        <v>1892.0520295292597</v>
      </c>
      <c r="DI175" s="16">
        <v>3171.3527328365071</v>
      </c>
      <c r="DJ175" s="16">
        <v>11822.554922930238</v>
      </c>
      <c r="DK175" s="16">
        <v>4486.3925375378403</v>
      </c>
      <c r="DL175" s="16">
        <v>1286.8676573534942</v>
      </c>
      <c r="DM175" s="16">
        <v>8616.0235376174387</v>
      </c>
      <c r="DN175" s="16">
        <v>2523.3589874380259</v>
      </c>
      <c r="DO175" s="16">
        <v>431.32167619871802</v>
      </c>
      <c r="DP175" s="16">
        <v>8075.2398188491334</v>
      </c>
      <c r="DQ175" s="16">
        <v>4842.9057161171741</v>
      </c>
      <c r="DR175" s="16">
        <v>1797.553604147824</v>
      </c>
      <c r="DS175" s="16">
        <v>7155.517350416786</v>
      </c>
      <c r="DT175" s="16">
        <v>4727.6247851870048</v>
      </c>
      <c r="DU175" s="16">
        <v>26033.769255288611</v>
      </c>
      <c r="DV175" s="16">
        <v>5893.3524862069762</v>
      </c>
      <c r="DW175" s="16">
        <v>1730.3808698400001</v>
      </c>
      <c r="DX175" s="16">
        <v>347.85568151000001</v>
      </c>
      <c r="DY175" s="16">
        <v>7971.3448844778013</v>
      </c>
      <c r="DZ175" s="16">
        <v>29432.16186213286</v>
      </c>
      <c r="EA175" s="16">
        <v>3353.2116711603562</v>
      </c>
      <c r="EB175" s="16">
        <v>2481.6117043707986</v>
      </c>
      <c r="EC175" s="16">
        <v>1167.5041957412459</v>
      </c>
      <c r="ED175" s="16">
        <v>185.06710407036363</v>
      </c>
      <c r="EE175" s="16">
        <v>1547.0283361540983</v>
      </c>
      <c r="EF175" s="16">
        <v>289.40435950834421</v>
      </c>
      <c r="EG175" s="16">
        <v>146.48122389393518</v>
      </c>
      <c r="EH175" s="16">
        <v>1742.79864</v>
      </c>
      <c r="EI175" s="18">
        <f t="shared" si="62"/>
        <v>648585.14248224336</v>
      </c>
      <c r="EJ175" s="28"/>
      <c r="EK175" s="28"/>
      <c r="EL175" s="28"/>
      <c r="EM175" s="28"/>
      <c r="EN175" s="28"/>
      <c r="EO175" s="28"/>
      <c r="EP175" s="28"/>
      <c r="EQ175" s="28"/>
      <c r="ER175" s="28"/>
      <c r="ES175" s="28"/>
      <c r="ET175" s="28"/>
      <c r="EU175" s="28"/>
      <c r="EV175" s="28"/>
      <c r="EW175" s="28"/>
      <c r="EX175" s="28"/>
      <c r="EY175" s="28"/>
      <c r="EZ175" s="28"/>
      <c r="FA175" s="28"/>
      <c r="FB175" s="28"/>
      <c r="FC175" s="21"/>
      <c r="FD175" s="21"/>
      <c r="FE175" s="21"/>
    </row>
    <row r="176" spans="1:165" s="7" customFormat="1" ht="21.75" customHeight="1" thickBot="1" x14ac:dyDescent="0.25">
      <c r="A176" s="157" t="s">
        <v>26</v>
      </c>
      <c r="B176" s="158"/>
      <c r="C176" s="16">
        <v>0</v>
      </c>
      <c r="D176" s="16">
        <v>0</v>
      </c>
      <c r="E176" s="16">
        <v>0</v>
      </c>
      <c r="F176" s="16">
        <v>0</v>
      </c>
      <c r="G176" s="16">
        <v>0</v>
      </c>
      <c r="H176" s="16">
        <v>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0</v>
      </c>
      <c r="AA176" s="16">
        <v>0</v>
      </c>
      <c r="AB176" s="16">
        <v>0</v>
      </c>
      <c r="AC176" s="16">
        <v>0</v>
      </c>
      <c r="AD176" s="16">
        <v>0</v>
      </c>
      <c r="AE176" s="16">
        <v>0</v>
      </c>
      <c r="AF176" s="16">
        <v>0</v>
      </c>
      <c r="AG176" s="16">
        <v>0</v>
      </c>
      <c r="AH176" s="16">
        <v>0</v>
      </c>
      <c r="AI176" s="16">
        <v>0</v>
      </c>
      <c r="AJ176" s="16">
        <v>0</v>
      </c>
      <c r="AK176" s="16">
        <v>0</v>
      </c>
      <c r="AL176" s="16">
        <v>0</v>
      </c>
      <c r="AM176" s="16">
        <v>0</v>
      </c>
      <c r="AN176" s="16">
        <v>0</v>
      </c>
      <c r="AO176" s="16">
        <v>0</v>
      </c>
      <c r="AP176" s="16">
        <v>0</v>
      </c>
      <c r="AQ176" s="16">
        <v>0</v>
      </c>
      <c r="AR176" s="16">
        <v>0</v>
      </c>
      <c r="AS176" s="16">
        <v>0</v>
      </c>
      <c r="AT176" s="16">
        <v>0</v>
      </c>
      <c r="AU176" s="16">
        <v>0</v>
      </c>
      <c r="AV176" s="16">
        <v>0</v>
      </c>
      <c r="AW176" s="16">
        <v>0</v>
      </c>
      <c r="AX176" s="16">
        <v>0</v>
      </c>
      <c r="AY176" s="16">
        <v>0</v>
      </c>
      <c r="AZ176" s="16">
        <v>0</v>
      </c>
      <c r="BA176" s="16">
        <v>0</v>
      </c>
      <c r="BB176" s="16">
        <v>0</v>
      </c>
      <c r="BC176" s="16">
        <v>0</v>
      </c>
      <c r="BD176" s="16">
        <v>0</v>
      </c>
      <c r="BE176" s="16">
        <v>0</v>
      </c>
      <c r="BF176" s="16">
        <v>0</v>
      </c>
      <c r="BG176" s="16">
        <v>0</v>
      </c>
      <c r="BH176" s="16">
        <v>0</v>
      </c>
      <c r="BI176" s="16">
        <v>0</v>
      </c>
      <c r="BJ176" s="16">
        <v>0</v>
      </c>
      <c r="BK176" s="16">
        <v>0</v>
      </c>
      <c r="BL176" s="16">
        <v>0</v>
      </c>
      <c r="BM176" s="16">
        <v>0</v>
      </c>
      <c r="BN176" s="16">
        <v>0</v>
      </c>
      <c r="BO176" s="16">
        <v>0</v>
      </c>
      <c r="BP176" s="16">
        <v>0</v>
      </c>
      <c r="BQ176" s="16">
        <v>0</v>
      </c>
      <c r="BR176" s="16">
        <v>0</v>
      </c>
      <c r="BS176" s="16">
        <v>0</v>
      </c>
      <c r="BT176" s="16">
        <v>0</v>
      </c>
      <c r="BU176" s="16">
        <v>0</v>
      </c>
      <c r="BV176" s="16">
        <v>0</v>
      </c>
      <c r="BW176" s="16">
        <v>0</v>
      </c>
      <c r="BX176" s="16">
        <v>0</v>
      </c>
      <c r="BY176" s="16">
        <v>0</v>
      </c>
      <c r="BZ176" s="16">
        <v>0</v>
      </c>
      <c r="CA176" s="16">
        <v>0</v>
      </c>
      <c r="CB176" s="16">
        <v>0</v>
      </c>
      <c r="CC176" s="16">
        <v>0</v>
      </c>
      <c r="CD176" s="16">
        <v>0</v>
      </c>
      <c r="CE176" s="16">
        <v>0</v>
      </c>
      <c r="CF176" s="16">
        <v>0</v>
      </c>
      <c r="CG176" s="16">
        <v>0</v>
      </c>
      <c r="CH176" s="16">
        <v>0</v>
      </c>
      <c r="CI176" s="16">
        <v>0</v>
      </c>
      <c r="CJ176" s="16">
        <v>0</v>
      </c>
      <c r="CK176" s="16">
        <v>0</v>
      </c>
      <c r="CL176" s="16">
        <v>0</v>
      </c>
      <c r="CM176" s="16">
        <v>0</v>
      </c>
      <c r="CN176" s="16">
        <v>0</v>
      </c>
      <c r="CO176" s="16">
        <v>0</v>
      </c>
      <c r="CP176" s="16">
        <v>0</v>
      </c>
      <c r="CQ176" s="16">
        <v>0</v>
      </c>
      <c r="CR176" s="16">
        <v>0</v>
      </c>
      <c r="CS176" s="16">
        <v>0</v>
      </c>
      <c r="CT176" s="16">
        <v>0</v>
      </c>
      <c r="CU176" s="16">
        <v>0</v>
      </c>
      <c r="CV176" s="16">
        <v>0</v>
      </c>
      <c r="CW176" s="16">
        <v>0</v>
      </c>
      <c r="CX176" s="16">
        <v>0</v>
      </c>
      <c r="CY176" s="16">
        <v>0</v>
      </c>
      <c r="CZ176" s="16">
        <v>0</v>
      </c>
      <c r="DA176" s="16">
        <v>0</v>
      </c>
      <c r="DB176" s="16">
        <v>0</v>
      </c>
      <c r="DC176" s="16">
        <v>0</v>
      </c>
      <c r="DD176" s="16">
        <v>0</v>
      </c>
      <c r="DE176" s="16">
        <v>0</v>
      </c>
      <c r="DF176" s="16">
        <v>0</v>
      </c>
      <c r="DG176" s="16">
        <v>0</v>
      </c>
      <c r="DH176" s="16">
        <v>0</v>
      </c>
      <c r="DI176" s="16">
        <v>0</v>
      </c>
      <c r="DJ176" s="16">
        <v>0</v>
      </c>
      <c r="DK176" s="16">
        <v>0</v>
      </c>
      <c r="DL176" s="16">
        <v>0</v>
      </c>
      <c r="DM176" s="16">
        <v>0</v>
      </c>
      <c r="DN176" s="16">
        <v>0</v>
      </c>
      <c r="DO176" s="16">
        <v>0</v>
      </c>
      <c r="DP176" s="16">
        <v>0</v>
      </c>
      <c r="DQ176" s="16">
        <v>0</v>
      </c>
      <c r="DR176" s="16">
        <v>0</v>
      </c>
      <c r="DS176" s="16">
        <v>0</v>
      </c>
      <c r="DT176" s="16">
        <v>0</v>
      </c>
      <c r="DU176" s="16">
        <v>0</v>
      </c>
      <c r="DV176" s="16">
        <v>0</v>
      </c>
      <c r="DW176" s="16">
        <v>0</v>
      </c>
      <c r="DX176" s="16">
        <v>0</v>
      </c>
      <c r="DY176" s="16">
        <v>0</v>
      </c>
      <c r="DZ176" s="16">
        <v>0</v>
      </c>
      <c r="EA176" s="16">
        <v>0</v>
      </c>
      <c r="EB176" s="16">
        <v>0</v>
      </c>
      <c r="EC176" s="16">
        <v>0</v>
      </c>
      <c r="ED176" s="16">
        <v>0</v>
      </c>
      <c r="EE176" s="16">
        <v>0</v>
      </c>
      <c r="EF176" s="16">
        <v>0</v>
      </c>
      <c r="EG176" s="16">
        <v>0</v>
      </c>
      <c r="EH176" s="16">
        <v>0</v>
      </c>
      <c r="EI176" s="18">
        <f t="shared" si="62"/>
        <v>0</v>
      </c>
      <c r="EJ176" s="28"/>
      <c r="EK176" s="28"/>
      <c r="EL176" s="28"/>
      <c r="EM176" s="28"/>
      <c r="EN176" s="28"/>
      <c r="EO176" s="28"/>
      <c r="EP176" s="28"/>
      <c r="EQ176" s="28"/>
      <c r="ER176" s="28"/>
      <c r="ES176" s="28"/>
      <c r="ET176" s="28"/>
      <c r="EU176" s="28"/>
      <c r="EV176" s="28"/>
      <c r="EW176" s="28"/>
      <c r="EX176" s="28"/>
      <c r="EY176" s="28"/>
      <c r="EZ176" s="28"/>
      <c r="FA176" s="28"/>
      <c r="FB176" s="28"/>
      <c r="FC176" s="21"/>
      <c r="FD176" s="21"/>
      <c r="FE176" s="21"/>
    </row>
    <row r="177" spans="1:161" s="7" customFormat="1" ht="21.75" customHeight="1" thickBot="1" x14ac:dyDescent="0.25">
      <c r="A177" s="157" t="s">
        <v>27</v>
      </c>
      <c r="B177" s="158"/>
      <c r="C177" s="16">
        <v>119.08557586283314</v>
      </c>
      <c r="D177" s="16">
        <v>95.690738006992888</v>
      </c>
      <c r="E177" s="16">
        <v>4384.2127346779544</v>
      </c>
      <c r="F177" s="16">
        <v>21873.700915003239</v>
      </c>
      <c r="G177" s="16">
        <v>2851.4936934574916</v>
      </c>
      <c r="H177" s="16">
        <v>10281.350353649192</v>
      </c>
      <c r="I177" s="16">
        <v>3219.9705518614346</v>
      </c>
      <c r="J177" s="16">
        <v>5397.5197690614878</v>
      </c>
      <c r="K177" s="16">
        <v>3013.9524253860127</v>
      </c>
      <c r="L177" s="16">
        <v>3529.0477019075711</v>
      </c>
      <c r="M177" s="16">
        <v>10331.046096469172</v>
      </c>
      <c r="N177" s="16">
        <v>4100.4550033740361</v>
      </c>
      <c r="O177" s="16">
        <v>3463.7133553740287</v>
      </c>
      <c r="P177" s="16">
        <v>94787.509979612689</v>
      </c>
      <c r="Q177" s="16">
        <v>180.76380170813627</v>
      </c>
      <c r="R177" s="16">
        <v>80860.08684929274</v>
      </c>
      <c r="S177" s="16">
        <v>25381.16440178686</v>
      </c>
      <c r="T177" s="16">
        <v>8727.0050109855874</v>
      </c>
      <c r="U177" s="16">
        <v>9065.3102793767557</v>
      </c>
      <c r="V177" s="16">
        <v>3293.1204429715626</v>
      </c>
      <c r="W177" s="16">
        <v>12886.804967706377</v>
      </c>
      <c r="X177" s="16">
        <v>60396.093054681754</v>
      </c>
      <c r="Y177" s="16">
        <v>17294.946011322532</v>
      </c>
      <c r="Z177" s="16">
        <v>19477.732805904925</v>
      </c>
      <c r="AA177" s="16">
        <v>3741.6907592550624</v>
      </c>
      <c r="AB177" s="16">
        <v>37621.594093791093</v>
      </c>
      <c r="AC177" s="16">
        <v>14187.804846749003</v>
      </c>
      <c r="AD177" s="16">
        <v>508.81138011688893</v>
      </c>
      <c r="AE177" s="16">
        <v>6753.8269537854312</v>
      </c>
      <c r="AF177" s="16">
        <v>47074.091870018696</v>
      </c>
      <c r="AG177" s="16">
        <v>18.591790141411792</v>
      </c>
      <c r="AH177" s="16">
        <v>218.74512960067887</v>
      </c>
      <c r="AI177" s="16">
        <v>55503.181088416975</v>
      </c>
      <c r="AJ177" s="16">
        <v>46168.916290339541</v>
      </c>
      <c r="AK177" s="16">
        <v>22593.407573039942</v>
      </c>
      <c r="AL177" s="16">
        <v>38145.876801842343</v>
      </c>
      <c r="AM177" s="16">
        <v>93661.71606063981</v>
      </c>
      <c r="AN177" s="16">
        <v>53608.826799627146</v>
      </c>
      <c r="AO177" s="16">
        <v>36594.330711264956</v>
      </c>
      <c r="AP177" s="16">
        <v>38667.666677215238</v>
      </c>
      <c r="AQ177" s="16">
        <v>41441.802812071874</v>
      </c>
      <c r="AR177" s="16">
        <v>30697.280760472047</v>
      </c>
      <c r="AS177" s="16">
        <v>4029.9766938943462</v>
      </c>
      <c r="AT177" s="16">
        <v>7918.0191033409174</v>
      </c>
      <c r="AU177" s="16">
        <v>43667.137216490089</v>
      </c>
      <c r="AV177" s="16">
        <v>18463.054872067929</v>
      </c>
      <c r="AW177" s="16">
        <v>77562.344197908766</v>
      </c>
      <c r="AX177" s="16">
        <v>23727.63785485908</v>
      </c>
      <c r="AY177" s="16">
        <v>5255.8660504964791</v>
      </c>
      <c r="AZ177" s="16">
        <v>50257.840360713904</v>
      </c>
      <c r="BA177" s="16">
        <v>2959.9554766997708</v>
      </c>
      <c r="BB177" s="16">
        <v>4448.7761502820067</v>
      </c>
      <c r="BC177" s="16">
        <v>21689.51122501638</v>
      </c>
      <c r="BD177" s="16">
        <v>2103.8993240324608</v>
      </c>
      <c r="BE177" s="16">
        <v>631.41798824642865</v>
      </c>
      <c r="BF177" s="16">
        <v>14937.773764353622</v>
      </c>
      <c r="BG177" s="16">
        <v>67033.947955955184</v>
      </c>
      <c r="BH177" s="16">
        <v>25905.51759398463</v>
      </c>
      <c r="BI177" s="16">
        <v>0</v>
      </c>
      <c r="BJ177" s="16">
        <v>46820.51548384667</v>
      </c>
      <c r="BK177" s="16">
        <v>1700.7097259651621</v>
      </c>
      <c r="BL177" s="16">
        <v>22477.908678567481</v>
      </c>
      <c r="BM177" s="16">
        <v>20072.631601134988</v>
      </c>
      <c r="BN177" s="16">
        <v>31707.557308443516</v>
      </c>
      <c r="BO177" s="16">
        <v>2948.3145113109231</v>
      </c>
      <c r="BP177" s="16">
        <v>23785.889416457467</v>
      </c>
      <c r="BQ177" s="16">
        <v>22752.717563413658</v>
      </c>
      <c r="BR177" s="16">
        <v>57618.608230506441</v>
      </c>
      <c r="BS177" s="16">
        <v>13493.662084587422</v>
      </c>
      <c r="BT177" s="16">
        <v>9089.9260386647566</v>
      </c>
      <c r="BU177" s="16">
        <v>86181.696737437887</v>
      </c>
      <c r="BV177" s="16">
        <v>48548.754912626893</v>
      </c>
      <c r="BW177" s="16">
        <v>18817.233493207677</v>
      </c>
      <c r="BX177" s="16">
        <v>146453.67481359368</v>
      </c>
      <c r="BY177" s="16">
        <v>9809.282327036166</v>
      </c>
      <c r="BZ177" s="16">
        <v>71557.443501399292</v>
      </c>
      <c r="CA177" s="16">
        <v>2944.3431516370424</v>
      </c>
      <c r="CB177" s="16">
        <v>274.04260526461303</v>
      </c>
      <c r="CC177" s="16">
        <v>11324.646264940198</v>
      </c>
      <c r="CD177" s="16">
        <v>161858.24985260083</v>
      </c>
      <c r="CE177" s="16">
        <v>19412.565026182318</v>
      </c>
      <c r="CF177" s="16">
        <v>45280.150930760472</v>
      </c>
      <c r="CG177" s="16">
        <v>220613.85581978128</v>
      </c>
      <c r="CH177" s="16">
        <v>60367.409827703828</v>
      </c>
      <c r="CI177" s="16">
        <v>62584.565331633268</v>
      </c>
      <c r="CJ177" s="16">
        <v>376262.93793379742</v>
      </c>
      <c r="CK177" s="16">
        <v>16045.887391182676</v>
      </c>
      <c r="CL177" s="16">
        <v>34963.354717701965</v>
      </c>
      <c r="CM177" s="16">
        <v>134234.28463599668</v>
      </c>
      <c r="CN177" s="16">
        <v>738792.10277968436</v>
      </c>
      <c r="CO177" s="16">
        <v>19799.348844084438</v>
      </c>
      <c r="CP177" s="16">
        <v>172.16018202000009</v>
      </c>
      <c r="CQ177" s="16">
        <v>38435.481657695898</v>
      </c>
      <c r="CR177" s="16">
        <v>5339.6691337664379</v>
      </c>
      <c r="CS177" s="16">
        <v>101548.92980557673</v>
      </c>
      <c r="CT177" s="16">
        <v>9634.7223697080753</v>
      </c>
      <c r="CU177" s="16">
        <v>41723.731085135441</v>
      </c>
      <c r="CV177" s="16">
        <v>21492.745260458578</v>
      </c>
      <c r="CW177" s="16">
        <v>10165.063830362004</v>
      </c>
      <c r="CX177" s="16">
        <v>61271.600373479618</v>
      </c>
      <c r="CY177" s="16">
        <v>158256.16377951927</v>
      </c>
      <c r="CZ177" s="16">
        <v>20747.419913876598</v>
      </c>
      <c r="DA177" s="16">
        <v>195972.48535087361</v>
      </c>
      <c r="DB177" s="16">
        <v>171944.62950964467</v>
      </c>
      <c r="DC177" s="16">
        <v>224005.22768479231</v>
      </c>
      <c r="DD177" s="16">
        <v>32044.29848996245</v>
      </c>
      <c r="DE177" s="16">
        <v>129935.74133228039</v>
      </c>
      <c r="DF177" s="16">
        <v>32207.020270304689</v>
      </c>
      <c r="DG177" s="16">
        <v>1836810.496791821</v>
      </c>
      <c r="DH177" s="16">
        <v>13480.041706631149</v>
      </c>
      <c r="DI177" s="16">
        <v>16254.438482422443</v>
      </c>
      <c r="DJ177" s="16">
        <v>44190.852532174758</v>
      </c>
      <c r="DK177" s="16">
        <v>92461.35980824467</v>
      </c>
      <c r="DL177" s="16">
        <v>17012.678972770525</v>
      </c>
      <c r="DM177" s="16">
        <v>88718.303981649762</v>
      </c>
      <c r="DN177" s="16">
        <v>54727.677548188723</v>
      </c>
      <c r="DO177" s="16">
        <v>5487.6558601957395</v>
      </c>
      <c r="DP177" s="16">
        <v>174090.4864596171</v>
      </c>
      <c r="DQ177" s="16">
        <v>7862.7471018527494</v>
      </c>
      <c r="DR177" s="16">
        <v>17046.42601924673</v>
      </c>
      <c r="DS177" s="16">
        <v>33731.304304648256</v>
      </c>
      <c r="DT177" s="16">
        <v>20094.998833788952</v>
      </c>
      <c r="DU177" s="16">
        <v>86421.6829691311</v>
      </c>
      <c r="DV177" s="16">
        <v>5576.8563161528427</v>
      </c>
      <c r="DW177" s="16">
        <v>5351.6169187617297</v>
      </c>
      <c r="DX177" s="16">
        <v>847.69870237000578</v>
      </c>
      <c r="DY177" s="16">
        <v>168090.85064439083</v>
      </c>
      <c r="DZ177" s="16">
        <v>133543.00402689417</v>
      </c>
      <c r="EA177" s="16">
        <v>62820.081741045258</v>
      </c>
      <c r="EB177" s="16">
        <v>10316.998419716403</v>
      </c>
      <c r="EC177" s="16">
        <v>9952.0204194368052</v>
      </c>
      <c r="ED177" s="16">
        <v>2571.075507500047</v>
      </c>
      <c r="EE177" s="16">
        <v>15581.53908828368</v>
      </c>
      <c r="EF177" s="16">
        <v>1794.8738678161737</v>
      </c>
      <c r="EG177" s="16">
        <v>930.87281752053332</v>
      </c>
      <c r="EH177" s="16">
        <v>5.184119800105691E-11</v>
      </c>
      <c r="EI177" s="18">
        <f t="shared" si="62"/>
        <v>8062072.6161590526</v>
      </c>
      <c r="EJ177" s="28"/>
      <c r="EK177" s="28"/>
      <c r="EL177" s="28"/>
      <c r="EM177" s="28"/>
      <c r="EN177" s="28"/>
      <c r="EO177" s="28"/>
      <c r="EP177" s="28"/>
      <c r="EQ177" s="28"/>
      <c r="ER177" s="28"/>
      <c r="ES177" s="28"/>
      <c r="ET177" s="28"/>
      <c r="EU177" s="28"/>
      <c r="EV177" s="28"/>
      <c r="EW177" s="28"/>
      <c r="EX177" s="28"/>
      <c r="EY177" s="28"/>
      <c r="EZ177" s="28"/>
      <c r="FA177" s="28"/>
      <c r="FB177" s="28"/>
      <c r="FC177" s="21"/>
      <c r="FD177" s="21"/>
      <c r="FE177" s="24"/>
    </row>
    <row r="178" spans="1:161" s="7" customFormat="1" ht="21.75" customHeight="1" thickBot="1" x14ac:dyDescent="0.25">
      <c r="A178" s="157" t="s">
        <v>28</v>
      </c>
      <c r="B178" s="158"/>
      <c r="C178" s="16">
        <v>4975.723189713487</v>
      </c>
      <c r="D178" s="16">
        <v>2366.1373411540403</v>
      </c>
      <c r="E178" s="16">
        <v>1043.7814745619648</v>
      </c>
      <c r="F178" s="16">
        <v>5559.1388365283256</v>
      </c>
      <c r="G178" s="16">
        <v>1693.6917428624326</v>
      </c>
      <c r="H178" s="16">
        <v>57.344242838341593</v>
      </c>
      <c r="I178" s="16">
        <v>2690.6177696325722</v>
      </c>
      <c r="J178" s="16">
        <v>1698.5281987275519</v>
      </c>
      <c r="K178" s="16">
        <v>2408.2101902180621</v>
      </c>
      <c r="L178" s="16">
        <v>24059.941383561494</v>
      </c>
      <c r="M178" s="16">
        <v>10490.442790521663</v>
      </c>
      <c r="N178" s="16">
        <v>2839.9004478759593</v>
      </c>
      <c r="O178" s="16">
        <v>0</v>
      </c>
      <c r="P178" s="16">
        <v>8065.1407146369911</v>
      </c>
      <c r="Q178" s="16">
        <v>7585.5364652650824</v>
      </c>
      <c r="R178" s="16">
        <v>4254.1402578506504</v>
      </c>
      <c r="S178" s="16">
        <v>10357.669451245909</v>
      </c>
      <c r="T178" s="16">
        <v>57456.723848050191</v>
      </c>
      <c r="U178" s="16">
        <v>13633.982367295726</v>
      </c>
      <c r="V178" s="16">
        <v>3607.7798700866838</v>
      </c>
      <c r="W178" s="16">
        <v>4720.3379802127065</v>
      </c>
      <c r="X178" s="16">
        <v>61029.018823491569</v>
      </c>
      <c r="Y178" s="16">
        <v>5604.4919038876114</v>
      </c>
      <c r="Z178" s="16">
        <v>10934.515899744325</v>
      </c>
      <c r="AA178" s="16">
        <v>4011.0511570844756</v>
      </c>
      <c r="AB178" s="16">
        <v>8187.8993518632196</v>
      </c>
      <c r="AC178" s="16">
        <v>13521.803962609765</v>
      </c>
      <c r="AD178" s="16">
        <v>6021.4507568108647</v>
      </c>
      <c r="AE178" s="16">
        <v>842.70255089764692</v>
      </c>
      <c r="AF178" s="16">
        <v>6610.9814412571086</v>
      </c>
      <c r="AG178" s="16">
        <v>117.70787197421009</v>
      </c>
      <c r="AH178" s="16">
        <v>874.85837488447055</v>
      </c>
      <c r="AI178" s="16">
        <v>3152.5164230531368</v>
      </c>
      <c r="AJ178" s="16">
        <v>3920.2543566105855</v>
      </c>
      <c r="AK178" s="16">
        <v>0</v>
      </c>
      <c r="AL178" s="16">
        <v>5471.393882479887</v>
      </c>
      <c r="AM178" s="16">
        <v>0</v>
      </c>
      <c r="AN178" s="16">
        <v>10807.073450564363</v>
      </c>
      <c r="AO178" s="16">
        <v>0</v>
      </c>
      <c r="AP178" s="16">
        <v>13.07503762752804</v>
      </c>
      <c r="AQ178" s="16">
        <v>4768.1316420961502</v>
      </c>
      <c r="AR178" s="16">
        <v>401.6165291133824</v>
      </c>
      <c r="AS178" s="16">
        <v>734.41914542060204</v>
      </c>
      <c r="AT178" s="16">
        <v>0</v>
      </c>
      <c r="AU178" s="16">
        <v>0</v>
      </c>
      <c r="AV178" s="16">
        <v>0</v>
      </c>
      <c r="AW178" s="16">
        <v>1280.300509420405</v>
      </c>
      <c r="AX178" s="16">
        <v>195.81507156930493</v>
      </c>
      <c r="AY178" s="16">
        <v>0</v>
      </c>
      <c r="AZ178" s="16">
        <v>0</v>
      </c>
      <c r="BA178" s="16">
        <v>5.0570201025318005</v>
      </c>
      <c r="BB178" s="16">
        <v>11033.178945364129</v>
      </c>
      <c r="BC178" s="16">
        <v>26047.499459037947</v>
      </c>
      <c r="BD178" s="16">
        <v>1657.3293579701851</v>
      </c>
      <c r="BE178" s="16">
        <v>2466.1352030395014</v>
      </c>
      <c r="BF178" s="16">
        <v>9130.2115305146326</v>
      </c>
      <c r="BG178" s="16">
        <v>1312.3079311104775</v>
      </c>
      <c r="BH178" s="16">
        <v>25034.589710070908</v>
      </c>
      <c r="BI178" s="16">
        <v>0</v>
      </c>
      <c r="BJ178" s="16">
        <v>0</v>
      </c>
      <c r="BK178" s="16">
        <v>0</v>
      </c>
      <c r="BL178" s="16">
        <v>0</v>
      </c>
      <c r="BM178" s="16">
        <v>0</v>
      </c>
      <c r="BN178" s="16">
        <v>3294.194636589265</v>
      </c>
      <c r="BO178" s="16">
        <v>0</v>
      </c>
      <c r="BP178" s="16">
        <v>0</v>
      </c>
      <c r="BQ178" s="16">
        <v>1920.7261661293303</v>
      </c>
      <c r="BR178" s="16">
        <v>0</v>
      </c>
      <c r="BS178" s="16">
        <v>0</v>
      </c>
      <c r="BT178" s="16">
        <v>727.55150180766225</v>
      </c>
      <c r="BU178" s="16">
        <v>136.58628374672446</v>
      </c>
      <c r="BV178" s="16">
        <v>1067.360874290843</v>
      </c>
      <c r="BW178" s="16">
        <v>8498.2113951422816</v>
      </c>
      <c r="BX178" s="16">
        <v>0</v>
      </c>
      <c r="BY178" s="16">
        <v>0</v>
      </c>
      <c r="BZ178" s="16">
        <v>0</v>
      </c>
      <c r="CA178" s="16">
        <v>0</v>
      </c>
      <c r="CB178" s="16">
        <v>0</v>
      </c>
      <c r="CC178" s="16">
        <v>29410.294543090036</v>
      </c>
      <c r="CD178" s="16">
        <v>242.14257276835758</v>
      </c>
      <c r="CE178" s="16">
        <v>11031.016476890445</v>
      </c>
      <c r="CF178" s="16">
        <v>11311.684986166834</v>
      </c>
      <c r="CG178" s="16">
        <v>0</v>
      </c>
      <c r="CH178" s="16">
        <v>2288.7259291586133</v>
      </c>
      <c r="CI178" s="16">
        <v>903.62084311421711</v>
      </c>
      <c r="CJ178" s="16">
        <v>49004.835267103437</v>
      </c>
      <c r="CK178" s="16">
        <v>0</v>
      </c>
      <c r="CL178" s="16">
        <v>0</v>
      </c>
      <c r="CM178" s="16">
        <v>38238.30342251456</v>
      </c>
      <c r="CN178" s="16">
        <v>125390.65756407354</v>
      </c>
      <c r="CO178" s="16">
        <v>114277.36339950068</v>
      </c>
      <c r="CP178" s="16">
        <v>0</v>
      </c>
      <c r="CQ178" s="16">
        <v>41126.651052919944</v>
      </c>
      <c r="CR178" s="16">
        <v>156413.53590132951</v>
      </c>
      <c r="CS178" s="16">
        <v>77574.499370087884</v>
      </c>
      <c r="CT178" s="16">
        <v>0</v>
      </c>
      <c r="CU178" s="16">
        <v>0</v>
      </c>
      <c r="CV178" s="16">
        <v>280.62758039655216</v>
      </c>
      <c r="CW178" s="16">
        <v>891.12965703949521</v>
      </c>
      <c r="CX178" s="16">
        <v>5073.1774151722157</v>
      </c>
      <c r="CY178" s="16">
        <v>19110.783915382737</v>
      </c>
      <c r="CZ178" s="16">
        <v>0</v>
      </c>
      <c r="DA178" s="16">
        <v>0</v>
      </c>
      <c r="DB178" s="16">
        <v>27278.366943121091</v>
      </c>
      <c r="DC178" s="16">
        <v>0</v>
      </c>
      <c r="DD178" s="16">
        <v>0</v>
      </c>
      <c r="DE178" s="16">
        <v>0</v>
      </c>
      <c r="DF178" s="16">
        <v>7889.3239112489118</v>
      </c>
      <c r="DG178" s="16">
        <v>43835.831204146692</v>
      </c>
      <c r="DH178" s="16">
        <v>51850.296790643151</v>
      </c>
      <c r="DI178" s="16">
        <v>24288.345594172995</v>
      </c>
      <c r="DJ178" s="16">
        <v>17504.851879709458</v>
      </c>
      <c r="DK178" s="16">
        <v>31015.394812655613</v>
      </c>
      <c r="DL178" s="16">
        <v>1148.8027310797074</v>
      </c>
      <c r="DM178" s="16">
        <v>19626.341323471443</v>
      </c>
      <c r="DN178" s="16">
        <v>63367.883746686755</v>
      </c>
      <c r="DO178" s="16">
        <v>6434.0606841581566</v>
      </c>
      <c r="DP178" s="16">
        <v>28606.663531775237</v>
      </c>
      <c r="DQ178" s="16">
        <v>0</v>
      </c>
      <c r="DR178" s="16">
        <v>7867.7750518006878</v>
      </c>
      <c r="DS178" s="16">
        <v>2563.0151100109347</v>
      </c>
      <c r="DT178" s="16">
        <v>16499.782385057239</v>
      </c>
      <c r="DU178" s="16">
        <v>13193.552059630772</v>
      </c>
      <c r="DV178" s="16">
        <v>0</v>
      </c>
      <c r="DW178" s="16">
        <v>0</v>
      </c>
      <c r="DX178" s="16">
        <v>0</v>
      </c>
      <c r="DY178" s="16">
        <v>60250.173230300155</v>
      </c>
      <c r="DZ178" s="16">
        <v>109266.18795999959</v>
      </c>
      <c r="EA178" s="16">
        <v>29520.734384597297</v>
      </c>
      <c r="EB178" s="16">
        <v>0</v>
      </c>
      <c r="EC178" s="16">
        <v>24400.495465838307</v>
      </c>
      <c r="ED178" s="16">
        <v>0</v>
      </c>
      <c r="EE178" s="16">
        <v>57808.636864188098</v>
      </c>
      <c r="EF178" s="16">
        <v>0</v>
      </c>
      <c r="EG178" s="16">
        <v>5370.5833385735441</v>
      </c>
      <c r="EH178" s="16">
        <v>0</v>
      </c>
      <c r="EI178" s="18">
        <f t="shared" si="62"/>
        <v>1742552.9356197922</v>
      </c>
      <c r="EJ178" s="28"/>
      <c r="EK178" s="28"/>
      <c r="EL178" s="28"/>
      <c r="EM178" s="28"/>
      <c r="EN178" s="28"/>
      <c r="EO178" s="28"/>
      <c r="EP178" s="28"/>
      <c r="EQ178" s="28"/>
      <c r="ER178" s="28"/>
      <c r="ES178" s="28"/>
      <c r="ET178" s="28"/>
      <c r="EU178" s="28"/>
      <c r="EV178" s="28"/>
      <c r="EW178" s="28"/>
      <c r="EX178" s="28"/>
      <c r="EY178" s="28"/>
      <c r="EZ178" s="28"/>
      <c r="FA178" s="28"/>
      <c r="FB178" s="28"/>
      <c r="FC178" s="21"/>
      <c r="FD178" s="21"/>
      <c r="FE178" s="21"/>
    </row>
    <row r="179" spans="1:161" s="7" customFormat="1" ht="21.75" customHeight="1" thickBot="1" x14ac:dyDescent="0.25">
      <c r="A179" s="157" t="s">
        <v>29</v>
      </c>
      <c r="B179" s="158"/>
      <c r="C179" s="16">
        <v>12.261374788738403</v>
      </c>
      <c r="D179" s="16">
        <v>29.480741925344336</v>
      </c>
      <c r="E179" s="16">
        <v>175.09684624043732</v>
      </c>
      <c r="F179" s="16">
        <v>193.26270635420238</v>
      </c>
      <c r="G179" s="16">
        <v>183.8551392750033</v>
      </c>
      <c r="H179" s="16">
        <v>674.80082816892138</v>
      </c>
      <c r="I179" s="16">
        <v>96.08309144873509</v>
      </c>
      <c r="J179" s="16">
        <v>130.63081454672343</v>
      </c>
      <c r="K179" s="16">
        <v>155.45795738423195</v>
      </c>
      <c r="L179" s="16">
        <v>932.52247466210463</v>
      </c>
      <c r="M179" s="16">
        <v>3006.8075181793765</v>
      </c>
      <c r="N179" s="16">
        <v>812.58237672122891</v>
      </c>
      <c r="O179" s="16">
        <v>374.99514702485413</v>
      </c>
      <c r="P179" s="16">
        <v>6632.7861362306812</v>
      </c>
      <c r="Q179" s="16">
        <v>38.219385597207463</v>
      </c>
      <c r="R179" s="16">
        <v>8287.5581932095574</v>
      </c>
      <c r="S179" s="16">
        <v>493.12014860930333</v>
      </c>
      <c r="T179" s="16">
        <v>1185.3105465892395</v>
      </c>
      <c r="U179" s="16">
        <v>1480.3751760205973</v>
      </c>
      <c r="V179" s="16">
        <v>804.32290680971039</v>
      </c>
      <c r="W179" s="16">
        <v>2030.8966761721172</v>
      </c>
      <c r="X179" s="16">
        <v>12469.497865482776</v>
      </c>
      <c r="Y179" s="16">
        <v>4858.7943821589961</v>
      </c>
      <c r="Z179" s="16">
        <v>2894.2156323706995</v>
      </c>
      <c r="AA179" s="16">
        <v>85.692436508910475</v>
      </c>
      <c r="AB179" s="16">
        <v>5656.7684351528542</v>
      </c>
      <c r="AC179" s="16">
        <v>4138.79916199934</v>
      </c>
      <c r="AD179" s="16">
        <v>234.90804132220308</v>
      </c>
      <c r="AE179" s="16">
        <v>481.04975604273835</v>
      </c>
      <c r="AF179" s="16">
        <v>9338.2686242287509</v>
      </c>
      <c r="AG179" s="16">
        <v>2.4861634000000001</v>
      </c>
      <c r="AH179" s="16">
        <v>13.018014760189688</v>
      </c>
      <c r="AI179" s="16">
        <v>2303.0166308804492</v>
      </c>
      <c r="AJ179" s="16">
        <v>5107.0783839840196</v>
      </c>
      <c r="AK179" s="16">
        <v>3778.5805593081004</v>
      </c>
      <c r="AL179" s="16">
        <v>9033.6433996493924</v>
      </c>
      <c r="AM179" s="16">
        <v>4057.9105211990336</v>
      </c>
      <c r="AN179" s="16">
        <v>11019.09875934</v>
      </c>
      <c r="AO179" s="16">
        <v>3698.9767540806665</v>
      </c>
      <c r="AP179" s="16">
        <v>2811.6892418380457</v>
      </c>
      <c r="AQ179" s="16">
        <v>6065.3400915003385</v>
      </c>
      <c r="AR179" s="16">
        <v>7142.9335128846051</v>
      </c>
      <c r="AS179" s="16">
        <v>629.47924867000006</v>
      </c>
      <c r="AT179" s="16">
        <v>814.28869021884634</v>
      </c>
      <c r="AU179" s="16">
        <v>1102.9369154599999</v>
      </c>
      <c r="AV179" s="16">
        <v>1777.047771527913</v>
      </c>
      <c r="AW179" s="16">
        <v>3038.2497823757794</v>
      </c>
      <c r="AX179" s="16">
        <v>2780.3923371528294</v>
      </c>
      <c r="AY179" s="16">
        <v>296.87578539845322</v>
      </c>
      <c r="AZ179" s="16">
        <v>9021.8581556997069</v>
      </c>
      <c r="BA179" s="16">
        <v>510.16544086276423</v>
      </c>
      <c r="BB179" s="16">
        <v>694.7458978005584</v>
      </c>
      <c r="BC179" s="16">
        <v>1002.7331767703381</v>
      </c>
      <c r="BD179" s="16">
        <v>381.72568419358493</v>
      </c>
      <c r="BE179" s="16">
        <v>68.254774666321467</v>
      </c>
      <c r="BF179" s="16">
        <v>3638.187457385543</v>
      </c>
      <c r="BG179" s="16">
        <v>5173.9692539010421</v>
      </c>
      <c r="BH179" s="16">
        <v>6990.5255560662908</v>
      </c>
      <c r="BI179" s="16">
        <v>0</v>
      </c>
      <c r="BJ179" s="16">
        <v>2387.8362633457227</v>
      </c>
      <c r="BK179" s="16">
        <v>71.949586296204643</v>
      </c>
      <c r="BL179" s="16">
        <v>188.2772767232712</v>
      </c>
      <c r="BM179" s="16">
        <v>1586.9422615346612</v>
      </c>
      <c r="BN179" s="16">
        <v>2389.7251885513274</v>
      </c>
      <c r="BO179" s="16">
        <v>403.82837280221878</v>
      </c>
      <c r="BP179" s="16">
        <v>3846.8784645110927</v>
      </c>
      <c r="BQ179" s="16">
        <v>8303.6875878509582</v>
      </c>
      <c r="BR179" s="16">
        <v>13675.080413227417</v>
      </c>
      <c r="BS179" s="16">
        <v>3252.684980863457</v>
      </c>
      <c r="BT179" s="16">
        <v>1025.6407898080215</v>
      </c>
      <c r="BU179" s="16">
        <v>17719.459699287345</v>
      </c>
      <c r="BV179" s="16">
        <v>6987.0159006198483</v>
      </c>
      <c r="BW179" s="16">
        <v>5351.1116662567529</v>
      </c>
      <c r="BX179" s="16">
        <v>42249.41578979</v>
      </c>
      <c r="BY179" s="16">
        <v>4695.4752424258822</v>
      </c>
      <c r="BZ179" s="16">
        <v>8743.5398204699995</v>
      </c>
      <c r="CA179" s="16">
        <v>605.67181062812108</v>
      </c>
      <c r="CB179" s="16">
        <v>0.63922000000000001</v>
      </c>
      <c r="CC179" s="16">
        <v>1593.0407523455119</v>
      </c>
      <c r="CD179" s="16">
        <v>26826.098913646201</v>
      </c>
      <c r="CE179" s="16">
        <v>430.69858451100623</v>
      </c>
      <c r="CF179" s="16">
        <v>2026.2091719621812</v>
      </c>
      <c r="CG179" s="16">
        <v>163821.54751497481</v>
      </c>
      <c r="CH179" s="16">
        <v>21326.343787648311</v>
      </c>
      <c r="CI179" s="16">
        <v>1507.3452981729226</v>
      </c>
      <c r="CJ179" s="16">
        <v>10313.290552918794</v>
      </c>
      <c r="CK179" s="16">
        <v>0</v>
      </c>
      <c r="CL179" s="16">
        <v>261.11986358000001</v>
      </c>
      <c r="CM179" s="16">
        <v>9148.042133961826</v>
      </c>
      <c r="CN179" s="16">
        <v>106578.32236049289</v>
      </c>
      <c r="CO179" s="16">
        <v>2738.4262305058883</v>
      </c>
      <c r="CP179" s="16">
        <v>172.16018202000001</v>
      </c>
      <c r="CQ179" s="16">
        <v>26306.696382420007</v>
      </c>
      <c r="CR179" s="16">
        <v>113.28356334387549</v>
      </c>
      <c r="CS179" s="16">
        <v>16150.41895217554</v>
      </c>
      <c r="CT179" s="16">
        <v>3554.7733278204723</v>
      </c>
      <c r="CU179" s="16">
        <v>20800.274209825555</v>
      </c>
      <c r="CV179" s="16">
        <v>3916.1107521930708</v>
      </c>
      <c r="CW179" s="16">
        <v>923.55012004971707</v>
      </c>
      <c r="CX179" s="16">
        <v>34952.941164649317</v>
      </c>
      <c r="CY179" s="16">
        <v>17517.736827179604</v>
      </c>
      <c r="CZ179" s="16">
        <v>8203.6929362423216</v>
      </c>
      <c r="DA179" s="16">
        <v>174053.22891213777</v>
      </c>
      <c r="DB179" s="16">
        <v>7049.2183816317975</v>
      </c>
      <c r="DC179" s="16">
        <v>54074.368044442541</v>
      </c>
      <c r="DD179" s="16">
        <v>12819.551912544852</v>
      </c>
      <c r="DE179" s="16">
        <v>5643.6168396245539</v>
      </c>
      <c r="DF179" s="16">
        <v>4760.1419426942757</v>
      </c>
      <c r="DG179" s="16">
        <v>27256.141474082975</v>
      </c>
      <c r="DH179" s="16">
        <v>1613.6915196030604</v>
      </c>
      <c r="DI179" s="16">
        <v>1278.207147204856</v>
      </c>
      <c r="DJ179" s="16">
        <v>9508.7253643267668</v>
      </c>
      <c r="DK179" s="16">
        <v>4677.1810887093698</v>
      </c>
      <c r="DL179" s="16">
        <v>1629.1413842412112</v>
      </c>
      <c r="DM179" s="16">
        <v>2677.7738853091628</v>
      </c>
      <c r="DN179" s="16">
        <v>2052.5389646313115</v>
      </c>
      <c r="DO179" s="16">
        <v>247.06389409908564</v>
      </c>
      <c r="DP179" s="16">
        <v>56137.772807362926</v>
      </c>
      <c r="DQ179" s="16">
        <v>104.70988263174237</v>
      </c>
      <c r="DR179" s="16">
        <v>1124.1486441912339</v>
      </c>
      <c r="DS179" s="16">
        <v>3865.5240251529485</v>
      </c>
      <c r="DT179" s="16">
        <v>1107.323410458454</v>
      </c>
      <c r="DU179" s="16">
        <v>20570.96460610519</v>
      </c>
      <c r="DV179" s="16">
        <v>5576.8563161528427</v>
      </c>
      <c r="DW179" s="16">
        <v>5351.6169187617297</v>
      </c>
      <c r="DX179" s="16">
        <v>847.69870236999998</v>
      </c>
      <c r="DY179" s="16">
        <v>45402.213548489628</v>
      </c>
      <c r="DZ179" s="16">
        <v>41450.898573888131</v>
      </c>
      <c r="EA179" s="16">
        <v>4797.1598087446891</v>
      </c>
      <c r="EB179" s="16">
        <v>5358.6988352355102</v>
      </c>
      <c r="EC179" s="16">
        <v>1034.8378070874414</v>
      </c>
      <c r="ED179" s="16">
        <v>83.679926510725991</v>
      </c>
      <c r="EE179" s="16">
        <v>563.57498122456502</v>
      </c>
      <c r="EF179" s="16">
        <v>355.67344191761936</v>
      </c>
      <c r="EG179" s="16">
        <v>63.12279536624289</v>
      </c>
      <c r="EH179" s="16">
        <v>0</v>
      </c>
      <c r="EI179" s="18">
        <f t="shared" si="62"/>
        <v>1266647.6781867673</v>
      </c>
      <c r="EJ179" s="28"/>
      <c r="EK179" s="28"/>
      <c r="EL179" s="28"/>
      <c r="EM179" s="28"/>
      <c r="EN179" s="28"/>
      <c r="EO179" s="28"/>
      <c r="EP179" s="28"/>
      <c r="EQ179" s="28"/>
      <c r="ER179" s="28"/>
      <c r="ES179" s="28"/>
      <c r="ET179" s="28"/>
      <c r="EU179" s="28"/>
      <c r="EV179" s="28"/>
      <c r="EW179" s="28"/>
      <c r="EX179" s="28"/>
      <c r="EY179" s="28"/>
      <c r="EZ179" s="28"/>
      <c r="FA179" s="28"/>
      <c r="FB179" s="28"/>
      <c r="FC179" s="21"/>
      <c r="FD179" s="21"/>
      <c r="FE179" s="21"/>
    </row>
    <row r="180" spans="1:161" s="7" customFormat="1" ht="21.75" customHeight="1" thickBot="1" x14ac:dyDescent="0.25">
      <c r="A180" s="157" t="s">
        <v>30</v>
      </c>
      <c r="B180" s="158"/>
      <c r="C180" s="16">
        <v>209.17016030653443</v>
      </c>
      <c r="D180" s="16">
        <v>468.93101123364465</v>
      </c>
      <c r="E180" s="16">
        <v>30.894967786549739</v>
      </c>
      <c r="F180" s="16">
        <v>56.016468891136547</v>
      </c>
      <c r="G180" s="16">
        <v>14.129161663665409</v>
      </c>
      <c r="H180" s="16">
        <v>0.76637520246342938</v>
      </c>
      <c r="I180" s="16">
        <v>204.30626738753463</v>
      </c>
      <c r="J180" s="16">
        <v>66.206428521909956</v>
      </c>
      <c r="K180" s="16">
        <v>96.190465673128884</v>
      </c>
      <c r="L180" s="16">
        <v>1979.0146212261493</v>
      </c>
      <c r="M180" s="16">
        <v>3040.6911491675428</v>
      </c>
      <c r="N180" s="16">
        <v>728.51338721454067</v>
      </c>
      <c r="O180" s="16">
        <v>0</v>
      </c>
      <c r="P180" s="16">
        <v>627.94244362521954</v>
      </c>
      <c r="Q180" s="16">
        <v>1021.6200443678706</v>
      </c>
      <c r="R180" s="16">
        <v>134.97690145247722</v>
      </c>
      <c r="S180" s="16">
        <v>809.76671473028819</v>
      </c>
      <c r="T180" s="16">
        <v>6715.8424903591085</v>
      </c>
      <c r="U180" s="16">
        <v>747.05513815295285</v>
      </c>
      <c r="V180" s="16">
        <v>783.74904498596823</v>
      </c>
      <c r="W180" s="16">
        <v>850.60259254226185</v>
      </c>
      <c r="X180" s="16">
        <v>14504.748122052008</v>
      </c>
      <c r="Y180" s="16">
        <v>636.85317799141217</v>
      </c>
      <c r="Z180" s="16">
        <v>320.57255309477006</v>
      </c>
      <c r="AA180" s="16">
        <v>115.71727514798269</v>
      </c>
      <c r="AB180" s="16">
        <v>1885.5894783842868</v>
      </c>
      <c r="AC180" s="16">
        <v>454.83537249654398</v>
      </c>
      <c r="AD180" s="16">
        <v>491.0112702334531</v>
      </c>
      <c r="AE180" s="16">
        <v>72.874705206453285</v>
      </c>
      <c r="AF180" s="16">
        <v>0</v>
      </c>
      <c r="AG180" s="16">
        <v>0</v>
      </c>
      <c r="AH180" s="16">
        <v>0</v>
      </c>
      <c r="AI180" s="16">
        <v>0</v>
      </c>
      <c r="AJ180" s="16">
        <v>0</v>
      </c>
      <c r="AK180" s="16">
        <v>0</v>
      </c>
      <c r="AL180" s="16">
        <v>0</v>
      </c>
      <c r="AM180" s="16">
        <v>0</v>
      </c>
      <c r="AN180" s="16">
        <v>0</v>
      </c>
      <c r="AO180" s="16">
        <v>0</v>
      </c>
      <c r="AP180" s="16">
        <v>0</v>
      </c>
      <c r="AQ180" s="16">
        <v>0</v>
      </c>
      <c r="AR180" s="16">
        <v>0</v>
      </c>
      <c r="AS180" s="16">
        <v>0</v>
      </c>
      <c r="AT180" s="16">
        <v>0</v>
      </c>
      <c r="AU180" s="16">
        <v>0</v>
      </c>
      <c r="AV180" s="16">
        <v>0</v>
      </c>
      <c r="AW180" s="16">
        <v>0</v>
      </c>
      <c r="AX180" s="16">
        <v>0</v>
      </c>
      <c r="AY180" s="16">
        <v>0</v>
      </c>
      <c r="AZ180" s="16">
        <v>0</v>
      </c>
      <c r="BA180" s="16">
        <v>0</v>
      </c>
      <c r="BB180" s="16">
        <v>0</v>
      </c>
      <c r="BC180" s="16">
        <v>0</v>
      </c>
      <c r="BD180" s="16">
        <v>0</v>
      </c>
      <c r="BE180" s="16">
        <v>0</v>
      </c>
      <c r="BF180" s="16">
        <v>0</v>
      </c>
      <c r="BG180" s="16">
        <v>0</v>
      </c>
      <c r="BH180" s="16">
        <v>0</v>
      </c>
      <c r="BI180" s="16">
        <v>0</v>
      </c>
      <c r="BJ180" s="16">
        <v>0</v>
      </c>
      <c r="BK180" s="16">
        <v>0</v>
      </c>
      <c r="BL180" s="16">
        <v>0</v>
      </c>
      <c r="BM180" s="16">
        <v>0</v>
      </c>
      <c r="BN180" s="16">
        <v>0</v>
      </c>
      <c r="BO180" s="16">
        <v>0</v>
      </c>
      <c r="BP180" s="16">
        <v>0</v>
      </c>
      <c r="BQ180" s="16">
        <v>0</v>
      </c>
      <c r="BR180" s="16">
        <v>0</v>
      </c>
      <c r="BS180" s="16">
        <v>0</v>
      </c>
      <c r="BT180" s="16">
        <v>0</v>
      </c>
      <c r="BU180" s="16">
        <v>0</v>
      </c>
      <c r="BV180" s="16">
        <v>0</v>
      </c>
      <c r="BW180" s="16">
        <v>0</v>
      </c>
      <c r="BX180" s="16">
        <v>0</v>
      </c>
      <c r="BY180" s="16">
        <v>0</v>
      </c>
      <c r="BZ180" s="16">
        <v>0</v>
      </c>
      <c r="CA180" s="16">
        <v>0</v>
      </c>
      <c r="CB180" s="16">
        <v>0</v>
      </c>
      <c r="CC180" s="16">
        <v>0</v>
      </c>
      <c r="CD180" s="16">
        <v>0</v>
      </c>
      <c r="CE180" s="16">
        <v>0</v>
      </c>
      <c r="CF180" s="16">
        <v>0</v>
      </c>
      <c r="CG180" s="16">
        <v>0</v>
      </c>
      <c r="CH180" s="16">
        <v>0</v>
      </c>
      <c r="CI180" s="16">
        <v>0</v>
      </c>
      <c r="CJ180" s="16">
        <v>0</v>
      </c>
      <c r="CK180" s="16">
        <v>0</v>
      </c>
      <c r="CL180" s="16">
        <v>0</v>
      </c>
      <c r="CM180" s="16">
        <v>0</v>
      </c>
      <c r="CN180" s="16">
        <v>0</v>
      </c>
      <c r="CO180" s="16">
        <v>0</v>
      </c>
      <c r="CP180" s="16">
        <v>0</v>
      </c>
      <c r="CQ180" s="16">
        <v>0</v>
      </c>
      <c r="CR180" s="16">
        <v>0</v>
      </c>
      <c r="CS180" s="16">
        <v>0</v>
      </c>
      <c r="CT180" s="16">
        <v>0</v>
      </c>
      <c r="CU180" s="16">
        <v>0</v>
      </c>
      <c r="CV180" s="16">
        <v>0</v>
      </c>
      <c r="CW180" s="16">
        <v>0</v>
      </c>
      <c r="CX180" s="16">
        <v>0</v>
      </c>
      <c r="CY180" s="16">
        <v>0</v>
      </c>
      <c r="CZ180" s="16">
        <v>0</v>
      </c>
      <c r="DA180" s="16">
        <v>0</v>
      </c>
      <c r="DB180" s="16">
        <v>0</v>
      </c>
      <c r="DC180" s="16">
        <v>0</v>
      </c>
      <c r="DD180" s="16">
        <v>0</v>
      </c>
      <c r="DE180" s="16">
        <v>0</v>
      </c>
      <c r="DF180" s="16">
        <v>0</v>
      </c>
      <c r="DG180" s="16">
        <v>0</v>
      </c>
      <c r="DH180" s="16">
        <v>0</v>
      </c>
      <c r="DI180" s="16">
        <v>0</v>
      </c>
      <c r="DJ180" s="16">
        <v>0</v>
      </c>
      <c r="DK180" s="16">
        <v>0</v>
      </c>
      <c r="DL180" s="16">
        <v>0</v>
      </c>
      <c r="DM180" s="16">
        <v>0</v>
      </c>
      <c r="DN180" s="16">
        <v>0</v>
      </c>
      <c r="DO180" s="16">
        <v>187.86533855332036</v>
      </c>
      <c r="DP180" s="16">
        <v>0</v>
      </c>
      <c r="DQ180" s="16">
        <v>0</v>
      </c>
      <c r="DR180" s="16">
        <v>0</v>
      </c>
      <c r="DS180" s="16">
        <v>0</v>
      </c>
      <c r="DT180" s="16">
        <v>0</v>
      </c>
      <c r="DU180" s="16">
        <v>0</v>
      </c>
      <c r="DV180" s="16">
        <v>0</v>
      </c>
      <c r="DW180" s="16">
        <v>0</v>
      </c>
      <c r="DX180" s="16">
        <v>0</v>
      </c>
      <c r="DY180" s="16">
        <v>0</v>
      </c>
      <c r="DZ180" s="16">
        <v>1163.4334934317073</v>
      </c>
      <c r="EA180" s="16">
        <v>0</v>
      </c>
      <c r="EB180" s="16">
        <v>0</v>
      </c>
      <c r="EC180" s="16">
        <v>0</v>
      </c>
      <c r="ED180" s="16">
        <v>0</v>
      </c>
      <c r="EE180" s="16">
        <v>0</v>
      </c>
      <c r="EF180" s="16">
        <v>0</v>
      </c>
      <c r="EG180" s="16">
        <v>0</v>
      </c>
      <c r="EH180" s="16">
        <v>0</v>
      </c>
      <c r="EI180" s="18">
        <f t="shared" si="62"/>
        <v>38419.886621082871</v>
      </c>
      <c r="EJ180" s="28"/>
      <c r="EK180" s="28"/>
      <c r="EL180" s="28"/>
      <c r="EM180" s="28"/>
      <c r="EN180" s="28"/>
      <c r="EO180" s="28"/>
      <c r="EP180" s="28"/>
      <c r="EQ180" s="28"/>
      <c r="ER180" s="28"/>
      <c r="ES180" s="28"/>
      <c r="ET180" s="28"/>
      <c r="EU180" s="28"/>
      <c r="EV180" s="28"/>
      <c r="EW180" s="28"/>
      <c r="EX180" s="28"/>
      <c r="EY180" s="28"/>
      <c r="EZ180" s="28"/>
      <c r="FA180" s="28"/>
      <c r="FB180" s="28"/>
      <c r="FC180" s="21"/>
      <c r="FD180" s="21"/>
      <c r="FE180" s="21"/>
    </row>
    <row r="181" spans="1:161" s="7" customFormat="1" ht="21.75" customHeight="1" thickBot="1" x14ac:dyDescent="0.25">
      <c r="A181" s="157" t="s">
        <v>31</v>
      </c>
      <c r="B181" s="158"/>
      <c r="C181" s="16">
        <f>+C177-C179</f>
        <v>106.82420107409473</v>
      </c>
      <c r="D181" s="16">
        <f t="shared" ref="D181:BO182" si="63">+D177-D179</f>
        <v>66.209996081648555</v>
      </c>
      <c r="E181" s="16">
        <f t="shared" si="63"/>
        <v>4209.1158884375172</v>
      </c>
      <c r="F181" s="16">
        <f t="shared" si="63"/>
        <v>21680.438208649037</v>
      </c>
      <c r="G181" s="16">
        <f t="shared" si="63"/>
        <v>2667.6385541824884</v>
      </c>
      <c r="H181" s="16">
        <f t="shared" si="63"/>
        <v>9606.5495254802699</v>
      </c>
      <c r="I181" s="16">
        <f t="shared" si="63"/>
        <v>3123.8874604126995</v>
      </c>
      <c r="J181" s="16">
        <f t="shared" si="63"/>
        <v>5266.888954514764</v>
      </c>
      <c r="K181" s="16">
        <f t="shared" si="63"/>
        <v>2858.4944680017807</v>
      </c>
      <c r="L181" s="16">
        <f t="shared" si="63"/>
        <v>2596.5252272454663</v>
      </c>
      <c r="M181" s="16">
        <f t="shared" si="63"/>
        <v>7324.2385782897954</v>
      </c>
      <c r="N181" s="16">
        <f t="shared" si="63"/>
        <v>3287.8726266528074</v>
      </c>
      <c r="O181" s="16">
        <f t="shared" si="63"/>
        <v>3088.7182083491743</v>
      </c>
      <c r="P181" s="16">
        <f t="shared" si="63"/>
        <v>88154.723843382002</v>
      </c>
      <c r="Q181" s="16">
        <f t="shared" si="63"/>
        <v>142.54441611092881</v>
      </c>
      <c r="R181" s="16">
        <f t="shared" si="63"/>
        <v>72572.528656083188</v>
      </c>
      <c r="S181" s="16">
        <f t="shared" si="63"/>
        <v>24888.044253177555</v>
      </c>
      <c r="T181" s="16">
        <f t="shared" si="63"/>
        <v>7541.6944643963479</v>
      </c>
      <c r="U181" s="16">
        <f t="shared" si="63"/>
        <v>7584.9351033561579</v>
      </c>
      <c r="V181" s="16">
        <f t="shared" si="63"/>
        <v>2488.7975361618523</v>
      </c>
      <c r="W181" s="16">
        <f t="shared" si="63"/>
        <v>10855.908291534261</v>
      </c>
      <c r="X181" s="16">
        <f t="shared" si="63"/>
        <v>47926.595189198983</v>
      </c>
      <c r="Y181" s="16">
        <f t="shared" si="63"/>
        <v>12436.151629163536</v>
      </c>
      <c r="Z181" s="16">
        <f t="shared" si="63"/>
        <v>16583.517173534226</v>
      </c>
      <c r="AA181" s="16">
        <f t="shared" si="63"/>
        <v>3655.9983227461521</v>
      </c>
      <c r="AB181" s="16">
        <f t="shared" si="63"/>
        <v>31964.825658638238</v>
      </c>
      <c r="AC181" s="16">
        <f t="shared" si="63"/>
        <v>10049.005684749663</v>
      </c>
      <c r="AD181" s="16">
        <f t="shared" si="63"/>
        <v>273.90333879468585</v>
      </c>
      <c r="AE181" s="16">
        <f t="shared" si="63"/>
        <v>6272.7771977426928</v>
      </c>
      <c r="AF181" s="16">
        <f t="shared" si="63"/>
        <v>37735.823245789943</v>
      </c>
      <c r="AG181" s="16">
        <f t="shared" si="63"/>
        <v>16.105626741411793</v>
      </c>
      <c r="AH181" s="16">
        <f t="shared" si="63"/>
        <v>205.72711484048918</v>
      </c>
      <c r="AI181" s="16">
        <f t="shared" si="63"/>
        <v>53200.164457536528</v>
      </c>
      <c r="AJ181" s="16">
        <f t="shared" si="63"/>
        <v>41061.837906355518</v>
      </c>
      <c r="AK181" s="16">
        <f t="shared" si="63"/>
        <v>18814.82701373184</v>
      </c>
      <c r="AL181" s="16">
        <f t="shared" si="63"/>
        <v>29112.233402192949</v>
      </c>
      <c r="AM181" s="16">
        <f t="shared" si="63"/>
        <v>89603.805539440771</v>
      </c>
      <c r="AN181" s="16">
        <f t="shared" si="63"/>
        <v>42589.728040287147</v>
      </c>
      <c r="AO181" s="16">
        <f t="shared" si="63"/>
        <v>32895.353957184292</v>
      </c>
      <c r="AP181" s="16">
        <f t="shared" si="63"/>
        <v>35855.977435377194</v>
      </c>
      <c r="AQ181" s="16">
        <f t="shared" si="63"/>
        <v>35376.462720571537</v>
      </c>
      <c r="AR181" s="16">
        <f t="shared" si="63"/>
        <v>23554.347247587444</v>
      </c>
      <c r="AS181" s="16">
        <f t="shared" si="63"/>
        <v>3400.4974452243459</v>
      </c>
      <c r="AT181" s="16">
        <f t="shared" si="63"/>
        <v>7103.7304131220708</v>
      </c>
      <c r="AU181" s="16">
        <f t="shared" si="63"/>
        <v>42564.20030103009</v>
      </c>
      <c r="AV181" s="16">
        <f t="shared" si="63"/>
        <v>16686.007100540017</v>
      </c>
      <c r="AW181" s="16">
        <f t="shared" si="63"/>
        <v>74524.094415532993</v>
      </c>
      <c r="AX181" s="16">
        <f t="shared" si="63"/>
        <v>20947.245517706251</v>
      </c>
      <c r="AY181" s="16">
        <f t="shared" si="63"/>
        <v>4958.9902650980257</v>
      </c>
      <c r="AZ181" s="16">
        <f t="shared" si="63"/>
        <v>41235.982205014196</v>
      </c>
      <c r="BA181" s="16">
        <f t="shared" si="63"/>
        <v>2449.7900358370066</v>
      </c>
      <c r="BB181" s="16">
        <f t="shared" si="63"/>
        <v>3754.0302524814483</v>
      </c>
      <c r="BC181" s="16">
        <f t="shared" si="63"/>
        <v>20686.778048246044</v>
      </c>
      <c r="BD181" s="16">
        <f t="shared" si="63"/>
        <v>1722.1736398388757</v>
      </c>
      <c r="BE181" s="16">
        <f t="shared" si="63"/>
        <v>563.16321358010714</v>
      </c>
      <c r="BF181" s="16">
        <f t="shared" si="63"/>
        <v>11299.586306968078</v>
      </c>
      <c r="BG181" s="16">
        <f t="shared" si="63"/>
        <v>61859.978702054141</v>
      </c>
      <c r="BH181" s="16">
        <f t="shared" si="63"/>
        <v>18914.992037918339</v>
      </c>
      <c r="BI181" s="16">
        <f t="shared" si="63"/>
        <v>0</v>
      </c>
      <c r="BJ181" s="16">
        <f t="shared" si="63"/>
        <v>44432.679220500948</v>
      </c>
      <c r="BK181" s="16">
        <f t="shared" si="63"/>
        <v>1628.7601396689574</v>
      </c>
      <c r="BL181" s="16">
        <f t="shared" si="63"/>
        <v>22289.63140184421</v>
      </c>
      <c r="BM181" s="16">
        <f t="shared" si="63"/>
        <v>18485.689339600329</v>
      </c>
      <c r="BN181" s="16">
        <f t="shared" si="63"/>
        <v>29317.832119892188</v>
      </c>
      <c r="BO181" s="16">
        <f t="shared" si="63"/>
        <v>2544.4861385087042</v>
      </c>
      <c r="BP181" s="16">
        <f t="shared" ref="BP181:EA182" si="64">+BP177-BP179</f>
        <v>19939.010951946373</v>
      </c>
      <c r="BQ181" s="16">
        <f t="shared" si="64"/>
        <v>14449.0299755627</v>
      </c>
      <c r="BR181" s="16">
        <f t="shared" si="64"/>
        <v>43943.527817279028</v>
      </c>
      <c r="BS181" s="16">
        <f t="shared" si="64"/>
        <v>10240.977103723966</v>
      </c>
      <c r="BT181" s="16">
        <f t="shared" si="64"/>
        <v>8064.2852488567351</v>
      </c>
      <c r="BU181" s="16">
        <f t="shared" si="64"/>
        <v>68462.237038150546</v>
      </c>
      <c r="BV181" s="16">
        <f t="shared" si="64"/>
        <v>41561.739012007049</v>
      </c>
      <c r="BW181" s="16">
        <f t="shared" si="64"/>
        <v>13466.121826950925</v>
      </c>
      <c r="BX181" s="16">
        <f t="shared" si="64"/>
        <v>104204.25902380368</v>
      </c>
      <c r="BY181" s="16">
        <f t="shared" si="64"/>
        <v>5113.8070846102837</v>
      </c>
      <c r="BZ181" s="16">
        <f t="shared" si="64"/>
        <v>62813.903680929288</v>
      </c>
      <c r="CA181" s="16">
        <f t="shared" si="64"/>
        <v>2338.6713410089214</v>
      </c>
      <c r="CB181" s="16">
        <f t="shared" si="64"/>
        <v>273.40338526461301</v>
      </c>
      <c r="CC181" s="16">
        <f t="shared" si="64"/>
        <v>9731.6055125946859</v>
      </c>
      <c r="CD181" s="16">
        <f t="shared" si="64"/>
        <v>135032.15093895461</v>
      </c>
      <c r="CE181" s="16">
        <f t="shared" si="64"/>
        <v>18981.866441671311</v>
      </c>
      <c r="CF181" s="16">
        <f t="shared" si="64"/>
        <v>43253.94175879829</v>
      </c>
      <c r="CG181" s="16">
        <f t="shared" si="64"/>
        <v>56792.308304806473</v>
      </c>
      <c r="CH181" s="16">
        <f t="shared" si="64"/>
        <v>39041.066040055521</v>
      </c>
      <c r="CI181" s="16">
        <f t="shared" si="64"/>
        <v>61077.220033460348</v>
      </c>
      <c r="CJ181" s="16">
        <f t="shared" si="64"/>
        <v>365949.64738087862</v>
      </c>
      <c r="CK181" s="16">
        <f t="shared" si="64"/>
        <v>16045.887391182676</v>
      </c>
      <c r="CL181" s="16">
        <f t="shared" si="64"/>
        <v>34702.234854121962</v>
      </c>
      <c r="CM181" s="16">
        <f t="shared" si="64"/>
        <v>125086.24250203485</v>
      </c>
      <c r="CN181" s="16">
        <f t="shared" si="64"/>
        <v>632213.78041919146</v>
      </c>
      <c r="CO181" s="16">
        <f t="shared" si="64"/>
        <v>17060.92261357855</v>
      </c>
      <c r="CP181" s="16">
        <f t="shared" si="64"/>
        <v>0</v>
      </c>
      <c r="CQ181" s="16">
        <f t="shared" si="64"/>
        <v>12128.785275275892</v>
      </c>
      <c r="CR181" s="16">
        <f t="shared" si="64"/>
        <v>5226.3855704225625</v>
      </c>
      <c r="CS181" s="16">
        <f t="shared" si="64"/>
        <v>85398.510853401182</v>
      </c>
      <c r="CT181" s="16">
        <f t="shared" si="64"/>
        <v>6079.949041887603</v>
      </c>
      <c r="CU181" s="16">
        <f t="shared" si="64"/>
        <v>20923.456875309887</v>
      </c>
      <c r="CV181" s="16">
        <f t="shared" si="64"/>
        <v>17576.634508265506</v>
      </c>
      <c r="CW181" s="16">
        <f t="shared" si="64"/>
        <v>9241.513710312287</v>
      </c>
      <c r="CX181" s="16">
        <f t="shared" si="64"/>
        <v>26318.6592088303</v>
      </c>
      <c r="CY181" s="16">
        <f t="shared" si="64"/>
        <v>140738.42695233965</v>
      </c>
      <c r="CZ181" s="16">
        <f t="shared" si="64"/>
        <v>12543.726977634276</v>
      </c>
      <c r="DA181" s="16">
        <f t="shared" si="64"/>
        <v>21919.256438735843</v>
      </c>
      <c r="DB181" s="16">
        <f t="shared" si="64"/>
        <v>164895.41112801287</v>
      </c>
      <c r="DC181" s="16">
        <f t="shared" si="64"/>
        <v>169930.85964034975</v>
      </c>
      <c r="DD181" s="16">
        <f t="shared" si="64"/>
        <v>19224.746577417598</v>
      </c>
      <c r="DE181" s="16">
        <f t="shared" si="64"/>
        <v>124292.12449265584</v>
      </c>
      <c r="DF181" s="16">
        <f t="shared" si="64"/>
        <v>27446.878327610415</v>
      </c>
      <c r="DG181" s="16">
        <f t="shared" si="64"/>
        <v>1809554.3553177379</v>
      </c>
      <c r="DH181" s="16">
        <f t="shared" si="64"/>
        <v>11866.350187028089</v>
      </c>
      <c r="DI181" s="16">
        <f t="shared" si="64"/>
        <v>14976.231335217588</v>
      </c>
      <c r="DJ181" s="16">
        <f t="shared" si="64"/>
        <v>34682.12716784799</v>
      </c>
      <c r="DK181" s="16">
        <f t="shared" si="64"/>
        <v>87784.178719535295</v>
      </c>
      <c r="DL181" s="16">
        <f t="shared" si="64"/>
        <v>15383.537588529314</v>
      </c>
      <c r="DM181" s="16">
        <f t="shared" si="64"/>
        <v>86040.530096340604</v>
      </c>
      <c r="DN181" s="16">
        <f t="shared" si="64"/>
        <v>52675.138583557411</v>
      </c>
      <c r="DO181" s="16">
        <f t="shared" si="64"/>
        <v>5240.5919660966538</v>
      </c>
      <c r="DP181" s="16">
        <f t="shared" si="64"/>
        <v>117952.71365225417</v>
      </c>
      <c r="DQ181" s="16">
        <f t="shared" si="64"/>
        <v>7758.037219221007</v>
      </c>
      <c r="DR181" s="16">
        <f t="shared" si="64"/>
        <v>15922.277375055495</v>
      </c>
      <c r="DS181" s="16">
        <f t="shared" si="64"/>
        <v>29865.78027949531</v>
      </c>
      <c r="DT181" s="16">
        <f t="shared" si="64"/>
        <v>18987.675423330496</v>
      </c>
      <c r="DU181" s="16">
        <f t="shared" si="64"/>
        <v>65850.71836302591</v>
      </c>
      <c r="DV181" s="16">
        <f t="shared" si="64"/>
        <v>0</v>
      </c>
      <c r="DW181" s="16">
        <f t="shared" si="64"/>
        <v>0</v>
      </c>
      <c r="DX181" s="16">
        <f t="shared" si="64"/>
        <v>5.7980287238024175E-12</v>
      </c>
      <c r="DY181" s="16">
        <f t="shared" si="64"/>
        <v>122688.6370959012</v>
      </c>
      <c r="DZ181" s="16">
        <f t="shared" si="64"/>
        <v>92092.105453006036</v>
      </c>
      <c r="EA181" s="16">
        <f t="shared" si="64"/>
        <v>58022.921932300567</v>
      </c>
      <c r="EB181" s="16">
        <f t="shared" ref="EB181:EH182" si="65">+EB177-EB179</f>
        <v>4958.2995844808929</v>
      </c>
      <c r="EC181" s="16">
        <f t="shared" si="65"/>
        <v>8917.1826123493629</v>
      </c>
      <c r="ED181" s="16">
        <f t="shared" si="65"/>
        <v>2487.3955809893209</v>
      </c>
      <c r="EE181" s="16">
        <f t="shared" si="65"/>
        <v>15017.964107059115</v>
      </c>
      <c r="EF181" s="16">
        <f t="shared" si="65"/>
        <v>1439.2004258985544</v>
      </c>
      <c r="EG181" s="16">
        <f t="shared" si="65"/>
        <v>867.75002215429038</v>
      </c>
      <c r="EH181" s="16">
        <f t="shared" si="65"/>
        <v>5.184119800105691E-11</v>
      </c>
      <c r="EI181" s="18">
        <f t="shared" si="62"/>
        <v>6795424.9379722839</v>
      </c>
      <c r="EJ181" s="28"/>
      <c r="EK181" s="28"/>
      <c r="EL181" s="28"/>
      <c r="EM181" s="28"/>
      <c r="EN181" s="28"/>
      <c r="EO181" s="28"/>
      <c r="EP181" s="28"/>
      <c r="EQ181" s="28"/>
      <c r="ER181" s="28"/>
      <c r="ES181" s="28"/>
      <c r="ET181" s="28"/>
      <c r="EU181" s="28"/>
      <c r="EV181" s="28"/>
      <c r="EW181" s="28"/>
      <c r="EX181" s="28"/>
      <c r="EY181" s="28"/>
      <c r="EZ181" s="28"/>
      <c r="FA181" s="28"/>
      <c r="FB181" s="28"/>
      <c r="FC181" s="21"/>
      <c r="FD181" s="21"/>
      <c r="FE181" s="24"/>
    </row>
    <row r="182" spans="1:161" s="7" customFormat="1" ht="21.75" customHeight="1" thickBot="1" x14ac:dyDescent="0.25">
      <c r="A182" s="157" t="s">
        <v>32</v>
      </c>
      <c r="B182" s="158"/>
      <c r="C182" s="16">
        <f>+C178-C180</f>
        <v>4766.5530294069522</v>
      </c>
      <c r="D182" s="16">
        <f t="shared" si="63"/>
        <v>1897.2063299203955</v>
      </c>
      <c r="E182" s="16">
        <f t="shared" si="63"/>
        <v>1012.8865067754151</v>
      </c>
      <c r="F182" s="16">
        <f t="shared" si="63"/>
        <v>5503.1223676371892</v>
      </c>
      <c r="G182" s="16">
        <f t="shared" si="63"/>
        <v>1679.5625811987672</v>
      </c>
      <c r="H182" s="16">
        <f t="shared" si="63"/>
        <v>56.577867635878164</v>
      </c>
      <c r="I182" s="16">
        <f t="shared" si="63"/>
        <v>2486.3115022450374</v>
      </c>
      <c r="J182" s="16">
        <f t="shared" si="63"/>
        <v>1632.321770205642</v>
      </c>
      <c r="K182" s="16">
        <f t="shared" si="63"/>
        <v>2312.0197245449331</v>
      </c>
      <c r="L182" s="16">
        <f t="shared" si="63"/>
        <v>22080.926762335344</v>
      </c>
      <c r="M182" s="16">
        <f t="shared" si="63"/>
        <v>7449.7516413541207</v>
      </c>
      <c r="N182" s="16">
        <f t="shared" si="63"/>
        <v>2111.3870606614187</v>
      </c>
      <c r="O182" s="16">
        <f t="shared" si="63"/>
        <v>0</v>
      </c>
      <c r="P182" s="16">
        <f t="shared" si="63"/>
        <v>7437.1982710117718</v>
      </c>
      <c r="Q182" s="16">
        <f t="shared" si="63"/>
        <v>6563.9164208972115</v>
      </c>
      <c r="R182" s="16">
        <f t="shared" si="63"/>
        <v>4119.1633563981732</v>
      </c>
      <c r="S182" s="16">
        <f t="shared" si="63"/>
        <v>9547.9027365156217</v>
      </c>
      <c r="T182" s="16">
        <f t="shared" si="63"/>
        <v>50740.881357691083</v>
      </c>
      <c r="U182" s="16">
        <f t="shared" si="63"/>
        <v>12886.927229142773</v>
      </c>
      <c r="V182" s="16">
        <f t="shared" si="63"/>
        <v>2824.0308251007154</v>
      </c>
      <c r="W182" s="16">
        <f t="shared" si="63"/>
        <v>3869.7353876704447</v>
      </c>
      <c r="X182" s="16">
        <f t="shared" si="63"/>
        <v>46524.270701439564</v>
      </c>
      <c r="Y182" s="16">
        <f t="shared" si="63"/>
        <v>4967.6387258961995</v>
      </c>
      <c r="Z182" s="16">
        <f t="shared" si="63"/>
        <v>10613.943346649556</v>
      </c>
      <c r="AA182" s="16">
        <f t="shared" si="63"/>
        <v>3895.3338819364931</v>
      </c>
      <c r="AB182" s="16">
        <f t="shared" si="63"/>
        <v>6302.3098734789328</v>
      </c>
      <c r="AC182" s="16">
        <f t="shared" si="63"/>
        <v>13066.968590113222</v>
      </c>
      <c r="AD182" s="16">
        <f t="shared" si="63"/>
        <v>5530.439486577412</v>
      </c>
      <c r="AE182" s="16">
        <f t="shared" si="63"/>
        <v>769.8278456911936</v>
      </c>
      <c r="AF182" s="16">
        <f t="shared" si="63"/>
        <v>6610.9814412571086</v>
      </c>
      <c r="AG182" s="16">
        <f t="shared" si="63"/>
        <v>117.70787197421009</v>
      </c>
      <c r="AH182" s="16">
        <f t="shared" si="63"/>
        <v>874.85837488447055</v>
      </c>
      <c r="AI182" s="16">
        <f t="shared" si="63"/>
        <v>3152.5164230531368</v>
      </c>
      <c r="AJ182" s="16">
        <f t="shared" si="63"/>
        <v>3920.2543566105855</v>
      </c>
      <c r="AK182" s="16">
        <f t="shared" si="63"/>
        <v>0</v>
      </c>
      <c r="AL182" s="16">
        <f t="shared" si="63"/>
        <v>5471.393882479887</v>
      </c>
      <c r="AM182" s="16">
        <f t="shared" si="63"/>
        <v>0</v>
      </c>
      <c r="AN182" s="16">
        <f t="shared" si="63"/>
        <v>10807.073450564363</v>
      </c>
      <c r="AO182" s="16">
        <f t="shared" si="63"/>
        <v>0</v>
      </c>
      <c r="AP182" s="16">
        <f t="shared" si="63"/>
        <v>13.07503762752804</v>
      </c>
      <c r="AQ182" s="16">
        <f t="shared" si="63"/>
        <v>4768.1316420961502</v>
      </c>
      <c r="AR182" s="16">
        <f t="shared" si="63"/>
        <v>401.6165291133824</v>
      </c>
      <c r="AS182" s="16">
        <f t="shared" si="63"/>
        <v>734.41914542060204</v>
      </c>
      <c r="AT182" s="16">
        <f t="shared" si="63"/>
        <v>0</v>
      </c>
      <c r="AU182" s="16">
        <f t="shared" si="63"/>
        <v>0</v>
      </c>
      <c r="AV182" s="16">
        <f t="shared" si="63"/>
        <v>0</v>
      </c>
      <c r="AW182" s="16">
        <f t="shared" si="63"/>
        <v>1280.300509420405</v>
      </c>
      <c r="AX182" s="16">
        <f t="shared" si="63"/>
        <v>195.81507156930493</v>
      </c>
      <c r="AY182" s="16">
        <f t="shared" si="63"/>
        <v>0</v>
      </c>
      <c r="AZ182" s="16">
        <f t="shared" si="63"/>
        <v>0</v>
      </c>
      <c r="BA182" s="16">
        <f t="shared" si="63"/>
        <v>5.0570201025318005</v>
      </c>
      <c r="BB182" s="16">
        <f t="shared" si="63"/>
        <v>11033.178945364129</v>
      </c>
      <c r="BC182" s="16">
        <f t="shared" si="63"/>
        <v>26047.499459037947</v>
      </c>
      <c r="BD182" s="16">
        <f t="shared" si="63"/>
        <v>1657.3293579701851</v>
      </c>
      <c r="BE182" s="16">
        <f t="shared" si="63"/>
        <v>2466.1352030395014</v>
      </c>
      <c r="BF182" s="16">
        <f t="shared" si="63"/>
        <v>9130.2115305146326</v>
      </c>
      <c r="BG182" s="16">
        <f t="shared" si="63"/>
        <v>1312.3079311104775</v>
      </c>
      <c r="BH182" s="16">
        <f t="shared" si="63"/>
        <v>25034.589710070908</v>
      </c>
      <c r="BI182" s="16">
        <f t="shared" si="63"/>
        <v>0</v>
      </c>
      <c r="BJ182" s="16">
        <f t="shared" si="63"/>
        <v>0</v>
      </c>
      <c r="BK182" s="16">
        <f t="shared" si="63"/>
        <v>0</v>
      </c>
      <c r="BL182" s="16">
        <f t="shared" si="63"/>
        <v>0</v>
      </c>
      <c r="BM182" s="16">
        <f t="shared" si="63"/>
        <v>0</v>
      </c>
      <c r="BN182" s="16">
        <f t="shared" si="63"/>
        <v>3294.194636589265</v>
      </c>
      <c r="BO182" s="16">
        <f t="shared" si="63"/>
        <v>0</v>
      </c>
      <c r="BP182" s="16">
        <f t="shared" si="64"/>
        <v>0</v>
      </c>
      <c r="BQ182" s="16">
        <f t="shared" si="64"/>
        <v>1920.7261661293303</v>
      </c>
      <c r="BR182" s="16">
        <f t="shared" si="64"/>
        <v>0</v>
      </c>
      <c r="BS182" s="16">
        <f t="shared" si="64"/>
        <v>0</v>
      </c>
      <c r="BT182" s="16">
        <f t="shared" si="64"/>
        <v>727.55150180766225</v>
      </c>
      <c r="BU182" s="16">
        <f t="shared" si="64"/>
        <v>136.58628374672446</v>
      </c>
      <c r="BV182" s="16">
        <f t="shared" si="64"/>
        <v>1067.360874290843</v>
      </c>
      <c r="BW182" s="16">
        <f t="shared" si="64"/>
        <v>8498.2113951422816</v>
      </c>
      <c r="BX182" s="16">
        <f t="shared" si="64"/>
        <v>0</v>
      </c>
      <c r="BY182" s="16">
        <f t="shared" si="64"/>
        <v>0</v>
      </c>
      <c r="BZ182" s="16">
        <f t="shared" si="64"/>
        <v>0</v>
      </c>
      <c r="CA182" s="16">
        <f t="shared" si="64"/>
        <v>0</v>
      </c>
      <c r="CB182" s="16">
        <f t="shared" si="64"/>
        <v>0</v>
      </c>
      <c r="CC182" s="16">
        <f t="shared" si="64"/>
        <v>29410.294543090036</v>
      </c>
      <c r="CD182" s="16">
        <f t="shared" si="64"/>
        <v>242.14257276835758</v>
      </c>
      <c r="CE182" s="16">
        <f t="shared" si="64"/>
        <v>11031.016476890445</v>
      </c>
      <c r="CF182" s="16">
        <f t="shared" si="64"/>
        <v>11311.684986166834</v>
      </c>
      <c r="CG182" s="16">
        <f t="shared" si="64"/>
        <v>0</v>
      </c>
      <c r="CH182" s="16">
        <f t="shared" si="64"/>
        <v>2288.7259291586133</v>
      </c>
      <c r="CI182" s="16">
        <f t="shared" si="64"/>
        <v>903.62084311421711</v>
      </c>
      <c r="CJ182" s="16">
        <f t="shared" si="64"/>
        <v>49004.835267103437</v>
      </c>
      <c r="CK182" s="16">
        <f t="shared" si="64"/>
        <v>0</v>
      </c>
      <c r="CL182" s="16">
        <f t="shared" si="64"/>
        <v>0</v>
      </c>
      <c r="CM182" s="16">
        <f t="shared" si="64"/>
        <v>38238.30342251456</v>
      </c>
      <c r="CN182" s="16">
        <f t="shared" si="64"/>
        <v>125390.65756407354</v>
      </c>
      <c r="CO182" s="16">
        <f t="shared" si="64"/>
        <v>114277.36339950068</v>
      </c>
      <c r="CP182" s="16">
        <f t="shared" si="64"/>
        <v>0</v>
      </c>
      <c r="CQ182" s="16">
        <f t="shared" si="64"/>
        <v>41126.651052919944</v>
      </c>
      <c r="CR182" s="16">
        <f t="shared" si="64"/>
        <v>156413.53590132951</v>
      </c>
      <c r="CS182" s="16">
        <f t="shared" si="64"/>
        <v>77574.499370087884</v>
      </c>
      <c r="CT182" s="16">
        <f t="shared" si="64"/>
        <v>0</v>
      </c>
      <c r="CU182" s="16">
        <f t="shared" si="64"/>
        <v>0</v>
      </c>
      <c r="CV182" s="16">
        <f t="shared" si="64"/>
        <v>280.62758039655216</v>
      </c>
      <c r="CW182" s="16">
        <f t="shared" si="64"/>
        <v>891.12965703949521</v>
      </c>
      <c r="CX182" s="16">
        <f t="shared" si="64"/>
        <v>5073.1774151722157</v>
      </c>
      <c r="CY182" s="16">
        <f t="shared" si="64"/>
        <v>19110.783915382737</v>
      </c>
      <c r="CZ182" s="16">
        <f t="shared" si="64"/>
        <v>0</v>
      </c>
      <c r="DA182" s="16">
        <f t="shared" si="64"/>
        <v>0</v>
      </c>
      <c r="DB182" s="16">
        <f t="shared" si="64"/>
        <v>27278.366943121091</v>
      </c>
      <c r="DC182" s="16">
        <f t="shared" si="64"/>
        <v>0</v>
      </c>
      <c r="DD182" s="16">
        <f t="shared" si="64"/>
        <v>0</v>
      </c>
      <c r="DE182" s="16">
        <f t="shared" si="64"/>
        <v>0</v>
      </c>
      <c r="DF182" s="16">
        <f t="shared" si="64"/>
        <v>7889.3239112489118</v>
      </c>
      <c r="DG182" s="16">
        <f t="shared" si="64"/>
        <v>43835.831204146692</v>
      </c>
      <c r="DH182" s="16">
        <f t="shared" si="64"/>
        <v>51850.296790643151</v>
      </c>
      <c r="DI182" s="16">
        <f t="shared" si="64"/>
        <v>24288.345594172995</v>
      </c>
      <c r="DJ182" s="16">
        <f t="shared" si="64"/>
        <v>17504.851879709458</v>
      </c>
      <c r="DK182" s="16">
        <f t="shared" si="64"/>
        <v>31015.394812655613</v>
      </c>
      <c r="DL182" s="16">
        <f t="shared" si="64"/>
        <v>1148.8027310797074</v>
      </c>
      <c r="DM182" s="16">
        <f t="shared" si="64"/>
        <v>19626.341323471443</v>
      </c>
      <c r="DN182" s="16">
        <f t="shared" si="64"/>
        <v>63367.883746686755</v>
      </c>
      <c r="DO182" s="16">
        <f t="shared" si="64"/>
        <v>6246.1953456048359</v>
      </c>
      <c r="DP182" s="16">
        <f t="shared" si="64"/>
        <v>28606.663531775237</v>
      </c>
      <c r="DQ182" s="16">
        <f t="shared" si="64"/>
        <v>0</v>
      </c>
      <c r="DR182" s="16">
        <f t="shared" si="64"/>
        <v>7867.7750518006878</v>
      </c>
      <c r="DS182" s="16">
        <f t="shared" si="64"/>
        <v>2563.0151100109347</v>
      </c>
      <c r="DT182" s="16">
        <f t="shared" si="64"/>
        <v>16499.782385057239</v>
      </c>
      <c r="DU182" s="16">
        <f t="shared" si="64"/>
        <v>13193.552059630772</v>
      </c>
      <c r="DV182" s="16">
        <f t="shared" si="64"/>
        <v>0</v>
      </c>
      <c r="DW182" s="16">
        <f t="shared" si="64"/>
        <v>0</v>
      </c>
      <c r="DX182" s="16">
        <f t="shared" si="64"/>
        <v>0</v>
      </c>
      <c r="DY182" s="16">
        <f t="shared" si="64"/>
        <v>60250.173230300155</v>
      </c>
      <c r="DZ182" s="16">
        <f t="shared" si="64"/>
        <v>108102.75446656789</v>
      </c>
      <c r="EA182" s="16">
        <f t="shared" si="64"/>
        <v>29520.734384597297</v>
      </c>
      <c r="EB182" s="16">
        <f t="shared" si="65"/>
        <v>0</v>
      </c>
      <c r="EC182" s="16">
        <f t="shared" si="65"/>
        <v>24400.495465838307</v>
      </c>
      <c r="ED182" s="16">
        <f t="shared" si="65"/>
        <v>0</v>
      </c>
      <c r="EE182" s="16">
        <f t="shared" si="65"/>
        <v>57808.636864188098</v>
      </c>
      <c r="EF182" s="16">
        <f t="shared" si="65"/>
        <v>0</v>
      </c>
      <c r="EG182" s="16">
        <f t="shared" si="65"/>
        <v>5370.5833385735441</v>
      </c>
      <c r="EH182" s="16">
        <f t="shared" si="65"/>
        <v>0</v>
      </c>
      <c r="EI182" s="18">
        <f t="shared" si="62"/>
        <v>1704133.0489987095</v>
      </c>
      <c r="EJ182" s="28"/>
      <c r="EK182" s="28"/>
      <c r="EL182" s="28"/>
      <c r="EM182" s="28"/>
      <c r="EN182" s="28"/>
      <c r="EO182" s="28"/>
      <c r="EP182" s="28"/>
      <c r="EQ182" s="28"/>
      <c r="ER182" s="28"/>
      <c r="ES182" s="28"/>
      <c r="ET182" s="28"/>
      <c r="EU182" s="28"/>
      <c r="EV182" s="28"/>
      <c r="EW182" s="28"/>
      <c r="EX182" s="28"/>
      <c r="EY182" s="28"/>
      <c r="EZ182" s="28"/>
      <c r="FA182" s="28"/>
      <c r="FB182" s="28"/>
      <c r="FC182" s="21"/>
      <c r="FD182" s="21"/>
      <c r="FE182" s="21"/>
    </row>
    <row r="183" spans="1:161" s="7" customFormat="1" ht="21.75" customHeight="1" thickBot="1" x14ac:dyDescent="0.25"/>
    <row r="184" spans="1:161" s="7" customFormat="1" ht="21.75" customHeight="1" thickBot="1" x14ac:dyDescent="0.25">
      <c r="A184" s="157" t="s">
        <v>33</v>
      </c>
      <c r="B184" s="158"/>
      <c r="C184" s="16">
        <f>+SUM(C186:C190)</f>
        <v>5306.0323505989982</v>
      </c>
      <c r="D184" s="16">
        <f t="shared" ref="D184:BO184" si="66">+SUM(D186:D190)</f>
        <v>2017.4034880523482</v>
      </c>
      <c r="E184" s="16">
        <f t="shared" si="66"/>
        <v>1030</v>
      </c>
      <c r="F184" s="16">
        <f t="shared" si="66"/>
        <v>3691</v>
      </c>
      <c r="G184" s="16">
        <f t="shared" si="66"/>
        <v>1053.7710448996795</v>
      </c>
      <c r="H184" s="16">
        <f t="shared" si="66"/>
        <v>1073.0027322404371</v>
      </c>
      <c r="I184" s="16">
        <f t="shared" si="66"/>
        <v>1890</v>
      </c>
      <c r="J184" s="16">
        <f t="shared" si="66"/>
        <v>1746.2584780944571</v>
      </c>
      <c r="K184" s="16">
        <f t="shared" si="66"/>
        <v>2318</v>
      </c>
      <c r="L184" s="16">
        <f t="shared" si="66"/>
        <v>21616.097221545479</v>
      </c>
      <c r="M184" s="16">
        <f t="shared" si="66"/>
        <v>4106</v>
      </c>
      <c r="N184" s="16">
        <f t="shared" si="66"/>
        <v>3487</v>
      </c>
      <c r="O184" s="16">
        <f t="shared" si="66"/>
        <v>2521</v>
      </c>
      <c r="P184" s="16">
        <f t="shared" si="66"/>
        <v>45395.619363179612</v>
      </c>
      <c r="Q184" s="16">
        <f t="shared" si="66"/>
        <v>3002.0571301448363</v>
      </c>
      <c r="R184" s="16">
        <f t="shared" si="66"/>
        <v>27103.363249637849</v>
      </c>
      <c r="S184" s="16">
        <f t="shared" si="66"/>
        <v>12013.220874410281</v>
      </c>
      <c r="T184" s="16">
        <f t="shared" si="66"/>
        <v>36100.960985869599</v>
      </c>
      <c r="U184" s="16">
        <f t="shared" si="66"/>
        <v>10242.447641277082</v>
      </c>
      <c r="V184" s="16">
        <f t="shared" si="66"/>
        <v>2580.2500730172633</v>
      </c>
      <c r="W184" s="16">
        <f t="shared" si="66"/>
        <v>5238</v>
      </c>
      <c r="X184" s="16">
        <f t="shared" si="66"/>
        <v>36781</v>
      </c>
      <c r="Y184" s="16">
        <f t="shared" si="66"/>
        <v>1849.6112081164094</v>
      </c>
      <c r="Z184" s="16">
        <f t="shared" si="66"/>
        <v>6538</v>
      </c>
      <c r="AA184" s="16">
        <f t="shared" si="66"/>
        <v>3506</v>
      </c>
      <c r="AB184" s="16">
        <f t="shared" si="66"/>
        <v>10155.465877468014</v>
      </c>
      <c r="AC184" s="16">
        <f t="shared" si="66"/>
        <v>4766.43084278076</v>
      </c>
      <c r="AD184" s="16">
        <f t="shared" si="66"/>
        <v>2332.2094626996022</v>
      </c>
      <c r="AE184" s="16">
        <f t="shared" si="66"/>
        <v>1484.979755246957</v>
      </c>
      <c r="AF184" s="16">
        <f t="shared" si="66"/>
        <v>3540.1189073282903</v>
      </c>
      <c r="AG184" s="16">
        <f t="shared" si="66"/>
        <v>85</v>
      </c>
      <c r="AH184" s="16">
        <f t="shared" si="66"/>
        <v>299.65868608566376</v>
      </c>
      <c r="AI184" s="16">
        <f t="shared" si="66"/>
        <v>6233.8723570573875</v>
      </c>
      <c r="AJ184" s="16">
        <f t="shared" si="66"/>
        <v>8041.1209707752678</v>
      </c>
      <c r="AK184" s="16">
        <f t="shared" si="66"/>
        <v>2756</v>
      </c>
      <c r="AL184" s="16">
        <f t="shared" si="66"/>
        <v>9014.762137301861</v>
      </c>
      <c r="AM184" s="16">
        <f t="shared" si="66"/>
        <v>2414.1754938011595</v>
      </c>
      <c r="AN184" s="16">
        <f t="shared" si="66"/>
        <v>12507</v>
      </c>
      <c r="AO184" s="16">
        <f t="shared" si="66"/>
        <v>2222.6266735596482</v>
      </c>
      <c r="AP184" s="16">
        <f t="shared" si="66"/>
        <v>2985.04412631594</v>
      </c>
      <c r="AQ184" s="16">
        <f t="shared" si="66"/>
        <v>13029</v>
      </c>
      <c r="AR184" s="16">
        <f t="shared" si="66"/>
        <v>3772.7975452474302</v>
      </c>
      <c r="AS184" s="16">
        <f t="shared" si="66"/>
        <v>1107.4116570594178</v>
      </c>
      <c r="AT184" s="16">
        <f t="shared" si="66"/>
        <v>592.7434878288384</v>
      </c>
      <c r="AU184" s="16">
        <f t="shared" si="66"/>
        <v>2146.25</v>
      </c>
      <c r="AV184" s="16">
        <f t="shared" si="66"/>
        <v>1110.0807760872285</v>
      </c>
      <c r="AW184" s="16">
        <f t="shared" si="66"/>
        <v>5489.4354924956469</v>
      </c>
      <c r="AX184" s="16">
        <f t="shared" si="66"/>
        <v>1552.3327536022321</v>
      </c>
      <c r="AY184" s="16">
        <f t="shared" si="66"/>
        <v>360.31989608910089</v>
      </c>
      <c r="AZ184" s="16">
        <f t="shared" si="66"/>
        <v>4739.0622638475015</v>
      </c>
      <c r="BA184" s="16">
        <f t="shared" si="66"/>
        <v>520.1347577396092</v>
      </c>
      <c r="BB184" s="16">
        <f t="shared" si="66"/>
        <v>4299.8494103588055</v>
      </c>
      <c r="BC184" s="16">
        <f t="shared" si="66"/>
        <v>15762.495462490329</v>
      </c>
      <c r="BD184" s="16">
        <f t="shared" si="66"/>
        <v>1326.1348494259164</v>
      </c>
      <c r="BE184" s="16">
        <f t="shared" si="66"/>
        <v>955.96648853236775</v>
      </c>
      <c r="BF184" s="16">
        <f t="shared" si="66"/>
        <v>6310.0000000000036</v>
      </c>
      <c r="BG184" s="16">
        <f t="shared" si="66"/>
        <v>6720.0434093301528</v>
      </c>
      <c r="BH184" s="16">
        <f t="shared" si="66"/>
        <v>11411.595033602374</v>
      </c>
      <c r="BI184" s="16">
        <f t="shared" si="66"/>
        <v>0</v>
      </c>
      <c r="BJ184" s="16">
        <f t="shared" si="66"/>
        <v>950.81231336359861</v>
      </c>
      <c r="BK184" s="16">
        <f t="shared" si="66"/>
        <v>65.202550293215452</v>
      </c>
      <c r="BL184" s="16">
        <f t="shared" si="66"/>
        <v>1906</v>
      </c>
      <c r="BM184" s="16">
        <f t="shared" si="66"/>
        <v>1191.4767626306216</v>
      </c>
      <c r="BN184" s="16">
        <f t="shared" si="66"/>
        <v>4365.5</v>
      </c>
      <c r="BO184" s="16">
        <f t="shared" si="66"/>
        <v>185</v>
      </c>
      <c r="BP184" s="16">
        <f t="shared" ref="BP184:EA184" si="67">+SUM(BP186:BP190)</f>
        <v>3408.5406666690724</v>
      </c>
      <c r="BQ184" s="16">
        <f t="shared" si="67"/>
        <v>3146.2563521913953</v>
      </c>
      <c r="BR184" s="16">
        <f t="shared" si="67"/>
        <v>6970.2199717130197</v>
      </c>
      <c r="BS184" s="16">
        <f t="shared" si="67"/>
        <v>1055.7655072518196</v>
      </c>
      <c r="BT184" s="16">
        <f t="shared" si="67"/>
        <v>1256.5745481154152</v>
      </c>
      <c r="BU184" s="16">
        <f t="shared" si="67"/>
        <v>3773.1633333333334</v>
      </c>
      <c r="BV184" s="16">
        <f t="shared" si="67"/>
        <v>2311.1479389316919</v>
      </c>
      <c r="BW184" s="16">
        <f t="shared" si="67"/>
        <v>9330.9764843215999</v>
      </c>
      <c r="BX184" s="16">
        <f t="shared" si="67"/>
        <v>3480.33</v>
      </c>
      <c r="BY184" s="16">
        <f t="shared" si="67"/>
        <v>994.49340069745995</v>
      </c>
      <c r="BZ184" s="16">
        <f t="shared" si="67"/>
        <v>6727.335</v>
      </c>
      <c r="CA184" s="16">
        <f t="shared" si="67"/>
        <v>1258.0706692401886</v>
      </c>
      <c r="CB184" s="16">
        <f t="shared" si="67"/>
        <v>104</v>
      </c>
      <c r="CC184" s="16">
        <f t="shared" si="67"/>
        <v>12931.518172402073</v>
      </c>
      <c r="CD184" s="16">
        <f t="shared" si="67"/>
        <v>12323.238939878529</v>
      </c>
      <c r="CE184" s="16">
        <f t="shared" si="67"/>
        <v>4706.7254101393937</v>
      </c>
      <c r="CF184" s="16">
        <f t="shared" si="67"/>
        <v>6461.0000000000009</v>
      </c>
      <c r="CG184" s="16">
        <f t="shared" si="67"/>
        <v>12708.484095967993</v>
      </c>
      <c r="CH184" s="16">
        <f t="shared" si="67"/>
        <v>6089.0910197715648</v>
      </c>
      <c r="CI184" s="16">
        <f t="shared" si="67"/>
        <v>5563.1499916616058</v>
      </c>
      <c r="CJ184" s="16">
        <f t="shared" si="67"/>
        <v>96283.730783822975</v>
      </c>
      <c r="CK184" s="16">
        <f t="shared" si="67"/>
        <v>5287.8254034586353</v>
      </c>
      <c r="CL184" s="16">
        <f t="shared" si="67"/>
        <v>14640.817381613229</v>
      </c>
      <c r="CM184" s="16">
        <f t="shared" si="67"/>
        <v>36084.613589046712</v>
      </c>
      <c r="CN184" s="16">
        <f t="shared" si="67"/>
        <v>385515.87417262141</v>
      </c>
      <c r="CO184" s="16">
        <f t="shared" si="67"/>
        <v>40598.905418690854</v>
      </c>
      <c r="CP184" s="16">
        <f t="shared" si="67"/>
        <v>16</v>
      </c>
      <c r="CQ184" s="16">
        <f t="shared" si="67"/>
        <v>18488.845043475278</v>
      </c>
      <c r="CR184" s="16">
        <f t="shared" si="67"/>
        <v>27932.043769335472</v>
      </c>
      <c r="CS184" s="16">
        <f t="shared" si="67"/>
        <v>25715.825442726367</v>
      </c>
      <c r="CT184" s="16">
        <f t="shared" si="67"/>
        <v>1715.4127866666668</v>
      </c>
      <c r="CU184" s="16">
        <f t="shared" si="67"/>
        <v>4448.7769380281879</v>
      </c>
      <c r="CV184" s="16">
        <f t="shared" si="67"/>
        <v>8726.8288223434392</v>
      </c>
      <c r="CW184" s="16">
        <f t="shared" si="67"/>
        <v>4178.8397697044193</v>
      </c>
      <c r="CX184" s="16">
        <f t="shared" si="67"/>
        <v>32181.98380289038</v>
      </c>
      <c r="CY184" s="16">
        <f t="shared" si="67"/>
        <v>74308.264213596878</v>
      </c>
      <c r="CZ184" s="16">
        <f t="shared" si="67"/>
        <v>3754.3698561871734</v>
      </c>
      <c r="DA184" s="16">
        <f t="shared" si="67"/>
        <v>11693</v>
      </c>
      <c r="DB184" s="16">
        <f t="shared" si="67"/>
        <v>13735.69513725676</v>
      </c>
      <c r="DC184" s="16">
        <f t="shared" si="67"/>
        <v>28075</v>
      </c>
      <c r="DD184" s="16">
        <f t="shared" si="67"/>
        <v>5372.2789887365307</v>
      </c>
      <c r="DE184" s="16">
        <f t="shared" si="67"/>
        <v>2056.8326014482218</v>
      </c>
      <c r="DF184" s="16">
        <f t="shared" si="67"/>
        <v>4706</v>
      </c>
      <c r="DG184" s="16">
        <f t="shared" si="67"/>
        <v>15624.225262307025</v>
      </c>
      <c r="DH184" s="16">
        <f t="shared" si="67"/>
        <v>11118.805829247531</v>
      </c>
      <c r="DI184" s="16">
        <f t="shared" si="67"/>
        <v>9729.5596180113462</v>
      </c>
      <c r="DJ184" s="16">
        <f t="shared" si="67"/>
        <v>11211.102205638765</v>
      </c>
      <c r="DK184" s="16">
        <f t="shared" si="67"/>
        <v>8482.3212999999996</v>
      </c>
      <c r="DL184" s="16">
        <f t="shared" si="67"/>
        <v>3639.7235537645374</v>
      </c>
      <c r="DM184" s="16">
        <f t="shared" si="67"/>
        <v>12287.162190986654</v>
      </c>
      <c r="DN184" s="16">
        <f t="shared" si="67"/>
        <v>13518.233519999998</v>
      </c>
      <c r="DO184" s="16">
        <f t="shared" si="67"/>
        <v>1273.4900804954102</v>
      </c>
      <c r="DP184" s="16">
        <f t="shared" si="67"/>
        <v>6785.172759354351</v>
      </c>
      <c r="DQ184" s="16">
        <f t="shared" si="67"/>
        <v>26453.035707882991</v>
      </c>
      <c r="DR184" s="16">
        <f t="shared" si="67"/>
        <v>6450.6771839596076</v>
      </c>
      <c r="DS184" s="16">
        <f t="shared" si="67"/>
        <v>19414.968593188412</v>
      </c>
      <c r="DT184" s="16">
        <f t="shared" si="67"/>
        <v>17578.879443189875</v>
      </c>
      <c r="DU184" s="16">
        <f t="shared" si="67"/>
        <v>45074.065789098328</v>
      </c>
      <c r="DV184" s="16">
        <f t="shared" si="67"/>
        <v>34832.941842834385</v>
      </c>
      <c r="DW184" s="16">
        <f t="shared" si="67"/>
        <v>34191.490852833689</v>
      </c>
      <c r="DX184" s="16">
        <f t="shared" si="67"/>
        <v>562.86963189465246</v>
      </c>
      <c r="DY184" s="16">
        <f t="shared" si="67"/>
        <v>148039.40184795458</v>
      </c>
      <c r="DZ184" s="16">
        <f t="shared" si="67"/>
        <v>83728.693496168737</v>
      </c>
      <c r="EA184" s="16">
        <f t="shared" si="67"/>
        <v>27514.354063637653</v>
      </c>
      <c r="EB184" s="16">
        <f t="shared" ref="EB184:EH184" si="68">+SUM(EB186:EB190)</f>
        <v>2817.4517312318021</v>
      </c>
      <c r="EC184" s="16">
        <f t="shared" si="68"/>
        <v>16495.922393276451</v>
      </c>
      <c r="ED184" s="16">
        <f t="shared" si="68"/>
        <v>507.36853810319974</v>
      </c>
      <c r="EE184" s="16">
        <f t="shared" si="68"/>
        <v>20444.351028018293</v>
      </c>
      <c r="EF184" s="16">
        <f t="shared" si="68"/>
        <v>506.17455999999999</v>
      </c>
      <c r="EG184" s="16">
        <f t="shared" si="68"/>
        <v>5804.6571299000207</v>
      </c>
      <c r="EH184" s="16">
        <f t="shared" si="68"/>
        <v>145128.16526401203</v>
      </c>
      <c r="EI184" s="18">
        <f>SUM(C184:EH184)</f>
        <v>2080247.3168824555</v>
      </c>
      <c r="EJ184" s="28"/>
      <c r="EK184" s="28"/>
      <c r="EL184" s="28"/>
      <c r="EM184" s="28"/>
      <c r="EN184" s="28"/>
      <c r="EO184" s="28"/>
      <c r="EP184" s="28"/>
      <c r="EQ184" s="28"/>
      <c r="ER184" s="28"/>
      <c r="ES184" s="28"/>
      <c r="ET184" s="28"/>
      <c r="EU184" s="28"/>
      <c r="EV184" s="28"/>
      <c r="EW184" s="28"/>
      <c r="EX184" s="28"/>
      <c r="EY184" s="28"/>
      <c r="EZ184" s="28"/>
      <c r="FA184" s="28"/>
      <c r="FB184" s="28"/>
      <c r="FC184" s="21"/>
      <c r="FD184" s="21"/>
      <c r="FE184" s="21"/>
    </row>
    <row r="185" spans="1:161" s="7" customFormat="1" ht="21.75" customHeight="1" thickBot="1" x14ac:dyDescent="0.25"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1"/>
      <c r="AM185" s="21"/>
      <c r="AN185" s="21"/>
      <c r="AO185" s="21"/>
      <c r="AP185" s="21"/>
      <c r="AQ185" s="21"/>
      <c r="AR185" s="21"/>
      <c r="AS185" s="21"/>
      <c r="AT185" s="21"/>
      <c r="AU185" s="21"/>
      <c r="AV185" s="21"/>
      <c r="AW185" s="21"/>
      <c r="AX185" s="21"/>
      <c r="AY185" s="21"/>
      <c r="AZ185" s="21"/>
      <c r="BA185" s="21"/>
      <c r="BB185" s="21"/>
      <c r="BC185" s="21"/>
      <c r="BD185" s="21"/>
      <c r="BE185" s="21"/>
      <c r="BF185" s="21"/>
      <c r="BG185" s="21"/>
      <c r="BH185" s="21"/>
      <c r="BI185" s="21"/>
      <c r="BJ185" s="21"/>
      <c r="BK185" s="21"/>
      <c r="BL185" s="21"/>
      <c r="BM185" s="21"/>
      <c r="BN185" s="21"/>
      <c r="BO185" s="21"/>
      <c r="BP185" s="21"/>
      <c r="BQ185" s="21"/>
      <c r="BR185" s="21"/>
      <c r="BS185" s="21"/>
      <c r="BT185" s="21"/>
      <c r="BU185" s="21"/>
      <c r="BV185" s="21"/>
      <c r="BW185" s="21"/>
      <c r="BX185" s="21"/>
      <c r="BY185" s="21"/>
      <c r="BZ185" s="21"/>
      <c r="CA185" s="21"/>
      <c r="CB185" s="21"/>
      <c r="CC185" s="21"/>
      <c r="CD185" s="21"/>
      <c r="CE185" s="21"/>
      <c r="CF185" s="21"/>
      <c r="CG185" s="21"/>
      <c r="CH185" s="21"/>
      <c r="CI185" s="21"/>
      <c r="CJ185" s="21"/>
      <c r="CK185" s="21"/>
      <c r="CL185" s="21"/>
      <c r="CM185" s="21"/>
      <c r="CN185" s="21"/>
      <c r="CO185" s="21"/>
      <c r="CP185" s="21"/>
      <c r="CQ185" s="21"/>
      <c r="CR185" s="21"/>
      <c r="CS185" s="21"/>
      <c r="CT185" s="21"/>
      <c r="CU185" s="21"/>
      <c r="CV185" s="21"/>
      <c r="CW185" s="21"/>
      <c r="CX185" s="21"/>
      <c r="CY185" s="21"/>
      <c r="CZ185" s="21"/>
      <c r="DA185" s="21"/>
      <c r="DB185" s="21"/>
      <c r="DC185" s="21"/>
      <c r="DD185" s="21"/>
      <c r="DE185" s="21"/>
      <c r="DF185" s="21"/>
      <c r="DG185" s="21"/>
      <c r="DH185" s="21"/>
      <c r="DI185" s="21"/>
      <c r="DJ185" s="21"/>
      <c r="DK185" s="21"/>
      <c r="DL185" s="21"/>
      <c r="DM185" s="21"/>
      <c r="DN185" s="21"/>
      <c r="DO185" s="21"/>
      <c r="DP185" s="21"/>
      <c r="DQ185" s="21"/>
      <c r="DR185" s="21"/>
      <c r="DS185" s="21"/>
      <c r="DT185" s="21"/>
      <c r="DU185" s="21"/>
      <c r="DV185" s="21"/>
      <c r="DW185" s="21"/>
      <c r="DX185" s="21"/>
      <c r="DY185" s="21"/>
      <c r="DZ185" s="21"/>
      <c r="EA185" s="21"/>
      <c r="EB185" s="21"/>
      <c r="EC185" s="21"/>
      <c r="ED185" s="21"/>
      <c r="EE185" s="21"/>
      <c r="EF185" s="21"/>
      <c r="EG185" s="21"/>
      <c r="EH185" s="21"/>
      <c r="EI185" s="21"/>
    </row>
    <row r="186" spans="1:161" s="7" customFormat="1" ht="21.75" customHeight="1" thickBot="1" x14ac:dyDescent="0.25">
      <c r="A186" s="157" t="s">
        <v>41</v>
      </c>
      <c r="B186" s="158"/>
      <c r="C186" s="16">
        <v>1344.337579168418</v>
      </c>
      <c r="D186" s="16">
        <v>350.7793926106844</v>
      </c>
      <c r="E186" s="16">
        <v>665</v>
      </c>
      <c r="F186" s="16">
        <v>1797</v>
      </c>
      <c r="G186" s="16">
        <v>353.7247379322306</v>
      </c>
      <c r="H186" s="16">
        <v>1042</v>
      </c>
      <c r="I186" s="16">
        <v>871</v>
      </c>
      <c r="J186" s="16">
        <v>1334.8602794853914</v>
      </c>
      <c r="K186" s="16">
        <v>1418</v>
      </c>
      <c r="L186" s="16">
        <v>12161.097221545479</v>
      </c>
      <c r="M186" s="16">
        <v>1743</v>
      </c>
      <c r="N186" s="16">
        <v>2823</v>
      </c>
      <c r="O186" s="16">
        <v>2521</v>
      </c>
      <c r="P186" s="16">
        <v>43254.462048167312</v>
      </c>
      <c r="Q186" s="16">
        <v>1212.3867614549538</v>
      </c>
      <c r="R186" s="16">
        <v>25539.362955355005</v>
      </c>
      <c r="S186" s="16">
        <v>8755.98821155517</v>
      </c>
      <c r="T186" s="16">
        <v>13691</v>
      </c>
      <c r="U186" s="16">
        <v>6071.4802202406236</v>
      </c>
      <c r="V186" s="16">
        <v>1177.2707509023021</v>
      </c>
      <c r="W186" s="16">
        <v>3704</v>
      </c>
      <c r="X186" s="16">
        <v>20000</v>
      </c>
      <c r="Y186" s="16">
        <v>1135.2998971418133</v>
      </c>
      <c r="Z186" s="16">
        <v>3822</v>
      </c>
      <c r="AA186" s="16">
        <v>1661</v>
      </c>
      <c r="AB186" s="16">
        <v>7103.2919876081332</v>
      </c>
      <c r="AC186" s="16">
        <v>3885.6217527713338</v>
      </c>
      <c r="AD186" s="16">
        <v>718.7550389476728</v>
      </c>
      <c r="AE186" s="16">
        <v>1176.4921942947462</v>
      </c>
      <c r="AF186" s="16">
        <v>2530.1189073282903</v>
      </c>
      <c r="AG186" s="16">
        <v>33</v>
      </c>
      <c r="AH186" s="16">
        <v>20.658686085663764</v>
      </c>
      <c r="AI186" s="16">
        <v>5627.8723570573875</v>
      </c>
      <c r="AJ186" s="16">
        <v>7435.6934394379068</v>
      </c>
      <c r="AK186" s="16">
        <v>2756</v>
      </c>
      <c r="AL186" s="16">
        <v>7882.762137301861</v>
      </c>
      <c r="AM186" s="16">
        <v>2414.1754938011595</v>
      </c>
      <c r="AN186" s="16">
        <v>9366</v>
      </c>
      <c r="AO186" s="16">
        <v>2222.6266735596482</v>
      </c>
      <c r="AP186" s="16">
        <v>2980.04412631594</v>
      </c>
      <c r="AQ186" s="16">
        <v>9683</v>
      </c>
      <c r="AR186" s="16">
        <v>3636.7975452474302</v>
      </c>
      <c r="AS186" s="16">
        <v>813.94110470627868</v>
      </c>
      <c r="AT186" s="16">
        <v>592.7434878288384</v>
      </c>
      <c r="AU186" s="16">
        <v>2146.25</v>
      </c>
      <c r="AV186" s="16">
        <v>1110.0807760872285</v>
      </c>
      <c r="AW186" s="16">
        <v>4701.4354924956469</v>
      </c>
      <c r="AX186" s="16">
        <v>1468.3327536022321</v>
      </c>
      <c r="AY186" s="16">
        <v>360.31989608910089</v>
      </c>
      <c r="AZ186" s="16">
        <v>4713.0622638475015</v>
      </c>
      <c r="BA186" s="16">
        <v>515.1347577396092</v>
      </c>
      <c r="BB186" s="16">
        <v>1564.8494103588057</v>
      </c>
      <c r="BC186" s="16">
        <v>6745.0449713679391</v>
      </c>
      <c r="BD186" s="16">
        <v>741.1348494259164</v>
      </c>
      <c r="BE186" s="16">
        <v>196.96648853236769</v>
      </c>
      <c r="BF186" s="16">
        <v>2734.0000000000036</v>
      </c>
      <c r="BG186" s="16">
        <v>5886.0434093301528</v>
      </c>
      <c r="BH186" s="16">
        <v>9037.2893756260237</v>
      </c>
      <c r="BI186" s="16">
        <v>0</v>
      </c>
      <c r="BJ186" s="16">
        <v>950.81231336359861</v>
      </c>
      <c r="BK186" s="16">
        <v>65.202550293215452</v>
      </c>
      <c r="BL186" s="16">
        <v>1906</v>
      </c>
      <c r="BM186" s="16">
        <v>1191.4767626306216</v>
      </c>
      <c r="BN186" s="16">
        <v>3830.5</v>
      </c>
      <c r="BO186" s="16">
        <v>185</v>
      </c>
      <c r="BP186" s="16">
        <v>3400.3818874775961</v>
      </c>
      <c r="BQ186" s="16">
        <v>2707.2563521913953</v>
      </c>
      <c r="BR186" s="16">
        <v>6952.2800670092756</v>
      </c>
      <c r="BS186" s="16">
        <v>1055.7655072518196</v>
      </c>
      <c r="BT186" s="16">
        <v>845.57454811541515</v>
      </c>
      <c r="BU186" s="16">
        <v>3662.1633333333334</v>
      </c>
      <c r="BV186" s="16">
        <v>2150.1479389316919</v>
      </c>
      <c r="BW186" s="16">
        <v>7100</v>
      </c>
      <c r="BX186" s="16">
        <v>3480.33</v>
      </c>
      <c r="BY186" s="16">
        <v>994.49340069745995</v>
      </c>
      <c r="BZ186" s="16">
        <v>6727.335</v>
      </c>
      <c r="CA186" s="16">
        <v>1258.0706692401886</v>
      </c>
      <c r="CB186" s="16">
        <v>104</v>
      </c>
      <c r="CC186" s="16">
        <v>7644.6559849598852</v>
      </c>
      <c r="CD186" s="16">
        <v>12169.238939878529</v>
      </c>
      <c r="CE186" s="16">
        <v>3681.7254101393937</v>
      </c>
      <c r="CF186" s="16">
        <v>4553.0000000000009</v>
      </c>
      <c r="CG186" s="16">
        <v>12708.484095967993</v>
      </c>
      <c r="CH186" s="16">
        <v>5100.0133476597957</v>
      </c>
      <c r="CI186" s="16">
        <v>4915.1530393153107</v>
      </c>
      <c r="CJ186" s="16">
        <v>78193.730783822975</v>
      </c>
      <c r="CK186" s="16">
        <v>5287.8254034586353</v>
      </c>
      <c r="CL186" s="16">
        <v>14640.817381613229</v>
      </c>
      <c r="CM186" s="16">
        <v>22614.613589046712</v>
      </c>
      <c r="CN186" s="16">
        <v>278055.34106723696</v>
      </c>
      <c r="CO186" s="16">
        <v>22377.231659012501</v>
      </c>
      <c r="CP186" s="16">
        <v>16</v>
      </c>
      <c r="CQ186" s="16">
        <v>11877.71938454229</v>
      </c>
      <c r="CR186" s="16">
        <v>3991.699999999998</v>
      </c>
      <c r="CS186" s="16">
        <v>15569.458673089845</v>
      </c>
      <c r="CT186" s="16">
        <v>1715.4127866666668</v>
      </c>
      <c r="CU186" s="16">
        <v>4350.7769380281879</v>
      </c>
      <c r="CV186" s="16">
        <v>8592.8288223434392</v>
      </c>
      <c r="CW186" s="16">
        <v>3281.8397697044193</v>
      </c>
      <c r="CX186" s="16">
        <v>29253</v>
      </c>
      <c r="CY186" s="16">
        <v>53295.382535072298</v>
      </c>
      <c r="CZ186" s="16">
        <v>3754.3698561871734</v>
      </c>
      <c r="DA186" s="16">
        <v>11669</v>
      </c>
      <c r="DB186" s="16">
        <v>11261.085397054727</v>
      </c>
      <c r="DC186" s="16">
        <v>28075</v>
      </c>
      <c r="DD186" s="16">
        <v>5372.2789887365307</v>
      </c>
      <c r="DE186" s="16">
        <v>2056.8326014482218</v>
      </c>
      <c r="DF186" s="16">
        <v>4045</v>
      </c>
      <c r="DG186" s="16">
        <v>9888.2252623070253</v>
      </c>
      <c r="DH186" s="16">
        <v>4808.8058292475307</v>
      </c>
      <c r="DI186" s="16">
        <v>6398.5596180113462</v>
      </c>
      <c r="DJ186" s="16">
        <v>9473.5</v>
      </c>
      <c r="DK186" s="16">
        <v>3821.3212999999996</v>
      </c>
      <c r="DL186" s="16">
        <v>3431.7235537645374</v>
      </c>
      <c r="DM186" s="16">
        <v>9361.3283966036943</v>
      </c>
      <c r="DN186" s="16">
        <v>6586.3657899999998</v>
      </c>
      <c r="DO186" s="16">
        <v>519.60238145055189</v>
      </c>
      <c r="DP186" s="16">
        <v>4515.172759354351</v>
      </c>
      <c r="DQ186" s="16">
        <v>26453.035707882991</v>
      </c>
      <c r="DR186" s="16">
        <v>4098.2883164654586</v>
      </c>
      <c r="DS186" s="16">
        <v>18068.925367290969</v>
      </c>
      <c r="DT186" s="16">
        <v>13253.900754869912</v>
      </c>
      <c r="DU186" s="16">
        <v>39014.210165005541</v>
      </c>
      <c r="DV186" s="16">
        <v>34832.941842834385</v>
      </c>
      <c r="DW186" s="16">
        <v>34191.490852833689</v>
      </c>
      <c r="DX186" s="16">
        <v>562.86963189465246</v>
      </c>
      <c r="DY186" s="16">
        <v>138212.30702317751</v>
      </c>
      <c r="DZ186" s="16">
        <v>68779.113937780916</v>
      </c>
      <c r="EA186" s="16">
        <v>16277.571215766569</v>
      </c>
      <c r="EB186" s="16">
        <v>2700.3569187111416</v>
      </c>
      <c r="EC186" s="16">
        <v>3700.0606333333308</v>
      </c>
      <c r="ED186" s="16">
        <v>507.36853810319974</v>
      </c>
      <c r="EE186" s="16">
        <v>5892.0058847916471</v>
      </c>
      <c r="EF186" s="16">
        <v>506.17455999999999</v>
      </c>
      <c r="EG186" s="16">
        <v>959.65712990002089</v>
      </c>
      <c r="EH186" s="16">
        <v>145128.16526401203</v>
      </c>
      <c r="EI186" s="18">
        <f t="shared" ref="EI186:EI191" si="69">SUM(C186:EH186)</f>
        <v>1601877.9448532695</v>
      </c>
      <c r="EJ186" s="28"/>
      <c r="EK186" s="28"/>
      <c r="EL186" s="28"/>
      <c r="EM186" s="28"/>
      <c r="EN186" s="28"/>
      <c r="EO186" s="28"/>
      <c r="EP186" s="28"/>
      <c r="EQ186" s="28"/>
      <c r="ER186" s="28"/>
      <c r="ES186" s="28"/>
      <c r="ET186" s="28"/>
      <c r="EU186" s="28"/>
      <c r="EV186" s="28"/>
      <c r="EW186" s="28"/>
      <c r="EX186" s="28"/>
      <c r="EY186" s="28"/>
      <c r="EZ186" s="28"/>
      <c r="FA186" s="28"/>
      <c r="FB186" s="28"/>
      <c r="FC186" s="21"/>
      <c r="FD186" s="21"/>
      <c r="FE186" s="21"/>
    </row>
    <row r="187" spans="1:161" s="7" customFormat="1" ht="21.75" customHeight="1" thickBot="1" x14ac:dyDescent="0.25">
      <c r="A187" s="157" t="s">
        <v>42</v>
      </c>
      <c r="B187" s="158"/>
      <c r="C187" s="16">
        <v>3449.521438097247</v>
      </c>
      <c r="D187" s="16">
        <v>1442.9111752201641</v>
      </c>
      <c r="E187" s="16">
        <v>292</v>
      </c>
      <c r="F187" s="16">
        <v>1604</v>
      </c>
      <c r="G187" s="16">
        <v>555.94412632247418</v>
      </c>
      <c r="H187" s="16">
        <v>9.0027322404371581</v>
      </c>
      <c r="I187" s="16">
        <v>824</v>
      </c>
      <c r="J187" s="16">
        <v>335.35177595628414</v>
      </c>
      <c r="K187" s="16">
        <v>755</v>
      </c>
      <c r="L187" s="16">
        <v>7802</v>
      </c>
      <c r="M187" s="16">
        <v>2184</v>
      </c>
      <c r="N187" s="16">
        <v>411</v>
      </c>
      <c r="O187" s="16">
        <v>0</v>
      </c>
      <c r="P187" s="16">
        <v>1734.7791637517917</v>
      </c>
      <c r="Q187" s="16">
        <v>1620.041050295858</v>
      </c>
      <c r="R187" s="16">
        <v>898.78402366863895</v>
      </c>
      <c r="S187" s="16">
        <v>1276.2326628551116</v>
      </c>
      <c r="T187" s="16">
        <v>16209.960985869597</v>
      </c>
      <c r="U187" s="16">
        <v>3136.6282473979095</v>
      </c>
      <c r="V187" s="16">
        <v>815.81959974180609</v>
      </c>
      <c r="W187" s="16">
        <v>1060</v>
      </c>
      <c r="X187" s="16">
        <v>11768</v>
      </c>
      <c r="Y187" s="16">
        <v>514.27375062949909</v>
      </c>
      <c r="Z187" s="16">
        <v>2109</v>
      </c>
      <c r="AA187" s="16">
        <v>1405</v>
      </c>
      <c r="AB187" s="16">
        <v>2521.173889859881</v>
      </c>
      <c r="AC187" s="16">
        <v>618</v>
      </c>
      <c r="AD187" s="16">
        <v>1173</v>
      </c>
      <c r="AE187" s="16">
        <v>242.48647687886955</v>
      </c>
      <c r="AF187" s="16">
        <v>900</v>
      </c>
      <c r="AG187" s="16">
        <v>40</v>
      </c>
      <c r="AH187" s="16">
        <v>277</v>
      </c>
      <c r="AI187" s="16">
        <v>377</v>
      </c>
      <c r="AJ187" s="16">
        <v>376.81159420289902</v>
      </c>
      <c r="AK187" s="16">
        <v>0</v>
      </c>
      <c r="AL187" s="16">
        <v>380</v>
      </c>
      <c r="AM187" s="16">
        <v>0</v>
      </c>
      <c r="AN187" s="16">
        <v>1720</v>
      </c>
      <c r="AO187" s="16">
        <v>0</v>
      </c>
      <c r="AP187" s="16">
        <v>5</v>
      </c>
      <c r="AQ187" s="16">
        <v>1240</v>
      </c>
      <c r="AR187" s="16">
        <v>136</v>
      </c>
      <c r="AS187" s="16">
        <v>278</v>
      </c>
      <c r="AT187" s="16">
        <v>0</v>
      </c>
      <c r="AU187" s="16">
        <v>0</v>
      </c>
      <c r="AV187" s="16">
        <v>0</v>
      </c>
      <c r="AW187" s="16">
        <v>190</v>
      </c>
      <c r="AX187" s="16">
        <v>84</v>
      </c>
      <c r="AY187" s="16">
        <v>0</v>
      </c>
      <c r="AZ187" s="16">
        <v>0</v>
      </c>
      <c r="BA187" s="16">
        <v>5</v>
      </c>
      <c r="BB187" s="16">
        <v>2594</v>
      </c>
      <c r="BC187" s="16">
        <v>8311.4504911223903</v>
      </c>
      <c r="BD187" s="16">
        <v>325</v>
      </c>
      <c r="BE187" s="16">
        <v>759</v>
      </c>
      <c r="BF187" s="16">
        <v>3227</v>
      </c>
      <c r="BG187" s="16">
        <v>834</v>
      </c>
      <c r="BH187" s="16">
        <v>1514</v>
      </c>
      <c r="BI187" s="16">
        <v>0</v>
      </c>
      <c r="BJ187" s="16">
        <v>0</v>
      </c>
      <c r="BK187" s="16">
        <v>0</v>
      </c>
      <c r="BL187" s="16">
        <v>0</v>
      </c>
      <c r="BM187" s="16">
        <v>0</v>
      </c>
      <c r="BN187" s="16">
        <v>535</v>
      </c>
      <c r="BO187" s="16">
        <v>0</v>
      </c>
      <c r="BP187" s="16">
        <v>0</v>
      </c>
      <c r="BQ187" s="16">
        <v>439</v>
      </c>
      <c r="BR187" s="16">
        <v>0</v>
      </c>
      <c r="BS187" s="16">
        <v>0</v>
      </c>
      <c r="BT187" s="16">
        <v>331</v>
      </c>
      <c r="BU187" s="16">
        <v>52</v>
      </c>
      <c r="BV187" s="16">
        <v>161</v>
      </c>
      <c r="BW187" s="16">
        <v>1552</v>
      </c>
      <c r="BX187" s="16">
        <v>0</v>
      </c>
      <c r="BY187" s="16">
        <v>0</v>
      </c>
      <c r="BZ187" s="16">
        <v>0</v>
      </c>
      <c r="CA187" s="16">
        <v>0</v>
      </c>
      <c r="CB187" s="16">
        <v>0</v>
      </c>
      <c r="CC187" s="16">
        <v>2327</v>
      </c>
      <c r="CD187" s="16">
        <v>154</v>
      </c>
      <c r="CE187" s="16">
        <v>440</v>
      </c>
      <c r="CF187" s="16">
        <v>1506</v>
      </c>
      <c r="CG187" s="16">
        <v>0</v>
      </c>
      <c r="CH187" s="16">
        <v>820.2877921616257</v>
      </c>
      <c r="CI187" s="16">
        <v>647.9969523462953</v>
      </c>
      <c r="CJ187" s="16">
        <v>11525</v>
      </c>
      <c r="CK187" s="16">
        <v>0</v>
      </c>
      <c r="CL187" s="16">
        <v>0</v>
      </c>
      <c r="CM187" s="16">
        <v>12133</v>
      </c>
      <c r="CN187" s="16">
        <v>72915</v>
      </c>
      <c r="CO187" s="16">
        <v>13283</v>
      </c>
      <c r="CP187" s="16">
        <v>0</v>
      </c>
      <c r="CQ187" s="16">
        <v>4410.6760016993185</v>
      </c>
      <c r="CR187" s="16">
        <v>22590.343769335475</v>
      </c>
      <c r="CS187" s="16">
        <v>7354.2267677814971</v>
      </c>
      <c r="CT187" s="16">
        <v>0</v>
      </c>
      <c r="CU187" s="16">
        <v>0</v>
      </c>
      <c r="CV187" s="16">
        <v>134</v>
      </c>
      <c r="CW187" s="16">
        <v>897</v>
      </c>
      <c r="CX187" s="16">
        <v>1500.7720176555974</v>
      </c>
      <c r="CY187" s="16">
        <v>13144.686020677193</v>
      </c>
      <c r="CZ187" s="16">
        <v>0</v>
      </c>
      <c r="DA187" s="16">
        <v>0</v>
      </c>
      <c r="DB187" s="16">
        <v>2038.6097402020323</v>
      </c>
      <c r="DC187" s="16">
        <v>0</v>
      </c>
      <c r="DD187" s="16">
        <v>0</v>
      </c>
      <c r="DE187" s="16">
        <v>0</v>
      </c>
      <c r="DF187" s="16">
        <v>117</v>
      </c>
      <c r="DG187" s="16">
        <v>3742</v>
      </c>
      <c r="DH187" s="16">
        <v>4072</v>
      </c>
      <c r="DI187" s="16">
        <v>2220</v>
      </c>
      <c r="DJ187" s="16">
        <v>1201.9888212802598</v>
      </c>
      <c r="DK187" s="16">
        <v>3667</v>
      </c>
      <c r="DL187" s="16">
        <v>208</v>
      </c>
      <c r="DM187" s="16">
        <v>2189.0292976271589</v>
      </c>
      <c r="DN187" s="16">
        <v>3649</v>
      </c>
      <c r="DO187" s="16">
        <v>614</v>
      </c>
      <c r="DP187" s="16">
        <v>1458</v>
      </c>
      <c r="DQ187" s="16">
        <v>0</v>
      </c>
      <c r="DR187" s="16">
        <v>1795.3888674941493</v>
      </c>
      <c r="DS187" s="16">
        <v>957.0432258974447</v>
      </c>
      <c r="DT187" s="16">
        <v>4171.2527283199652</v>
      </c>
      <c r="DU187" s="16">
        <v>5620.3056240927808</v>
      </c>
      <c r="DV187" s="16">
        <v>0</v>
      </c>
      <c r="DW187" s="16">
        <v>0</v>
      </c>
      <c r="DX187" s="16">
        <v>0</v>
      </c>
      <c r="DY187" s="16">
        <v>7271.094824777083</v>
      </c>
      <c r="DZ187" s="16">
        <v>4772.715310148059</v>
      </c>
      <c r="EA187" s="16">
        <v>6194.7828478710826</v>
      </c>
      <c r="EB187" s="16">
        <v>0</v>
      </c>
      <c r="EC187" s="16">
        <v>9620.5145599431198</v>
      </c>
      <c r="ED187" s="16">
        <v>0</v>
      </c>
      <c r="EE187" s="16">
        <v>13847</v>
      </c>
      <c r="EF187" s="16">
        <v>0</v>
      </c>
      <c r="EG187" s="16">
        <v>3526</v>
      </c>
      <c r="EH187" s="16">
        <v>0</v>
      </c>
      <c r="EI187" s="18">
        <f t="shared" si="69"/>
        <v>342146.88835342089</v>
      </c>
      <c r="EJ187" s="28"/>
      <c r="EK187" s="28"/>
      <c r="EL187" s="28"/>
      <c r="EM187" s="28"/>
      <c r="EN187" s="28"/>
      <c r="EO187" s="28"/>
      <c r="EP187" s="28"/>
      <c r="EQ187" s="28"/>
      <c r="ER187" s="28"/>
      <c r="ES187" s="28"/>
      <c r="ET187" s="28"/>
      <c r="EU187" s="28"/>
      <c r="EV187" s="28"/>
      <c r="EW187" s="28"/>
      <c r="EX187" s="28"/>
      <c r="EY187" s="28"/>
      <c r="EZ187" s="28"/>
      <c r="FA187" s="28"/>
      <c r="FB187" s="28"/>
      <c r="FC187" s="21"/>
      <c r="FD187" s="21"/>
      <c r="FE187" s="21"/>
    </row>
    <row r="188" spans="1:161" s="7" customFormat="1" ht="21.75" customHeight="1" thickBot="1" x14ac:dyDescent="0.25">
      <c r="A188" s="157" t="s">
        <v>43</v>
      </c>
      <c r="B188" s="158"/>
      <c r="C188" s="16">
        <v>197.77333333333331</v>
      </c>
      <c r="D188" s="16">
        <v>43.973333333333329</v>
      </c>
      <c r="E188" s="16">
        <v>41</v>
      </c>
      <c r="F188" s="16">
        <v>156</v>
      </c>
      <c r="G188" s="16">
        <v>105.17562452687358</v>
      </c>
      <c r="H188" s="16">
        <v>19</v>
      </c>
      <c r="I188" s="16">
        <v>98</v>
      </c>
      <c r="J188" s="16">
        <v>51.803179409538231</v>
      </c>
      <c r="K188" s="16">
        <v>121</v>
      </c>
      <c r="L188" s="16">
        <v>922</v>
      </c>
      <c r="M188" s="16">
        <v>93</v>
      </c>
      <c r="N188" s="16">
        <v>215</v>
      </c>
      <c r="O188" s="16">
        <v>0</v>
      </c>
      <c r="P188" s="16">
        <v>406.37815126050418</v>
      </c>
      <c r="Q188" s="16">
        <v>169.62931839402427</v>
      </c>
      <c r="R188" s="16">
        <v>486.92156862745099</v>
      </c>
      <c r="S188" s="16">
        <v>1342</v>
      </c>
      <c r="T188" s="16">
        <v>2462</v>
      </c>
      <c r="U188" s="16">
        <v>522.0709617180205</v>
      </c>
      <c r="V188" s="16">
        <v>207.15972237315506</v>
      </c>
      <c r="W188" s="16">
        <v>289</v>
      </c>
      <c r="X188" s="16">
        <v>2923</v>
      </c>
      <c r="Y188" s="16">
        <v>123.03756034509716</v>
      </c>
      <c r="Z188" s="16">
        <v>461</v>
      </c>
      <c r="AA188" s="16">
        <v>300</v>
      </c>
      <c r="AB188" s="16">
        <v>378</v>
      </c>
      <c r="AC188" s="16">
        <v>168</v>
      </c>
      <c r="AD188" s="16">
        <v>321</v>
      </c>
      <c r="AE188" s="16">
        <v>38.366551075352881</v>
      </c>
      <c r="AF188" s="16">
        <v>110</v>
      </c>
      <c r="AG188" s="16">
        <v>10</v>
      </c>
      <c r="AH188" s="16">
        <v>2</v>
      </c>
      <c r="AI188" s="16">
        <v>229</v>
      </c>
      <c r="AJ188" s="16">
        <v>228.61593713446246</v>
      </c>
      <c r="AK188" s="16">
        <v>0</v>
      </c>
      <c r="AL188" s="16">
        <v>302</v>
      </c>
      <c r="AM188" s="16">
        <v>0</v>
      </c>
      <c r="AN188" s="16">
        <v>515</v>
      </c>
      <c r="AO188" s="16">
        <v>0</v>
      </c>
      <c r="AP188" s="16">
        <v>0</v>
      </c>
      <c r="AQ188" s="16">
        <v>333</v>
      </c>
      <c r="AR188" s="16">
        <v>0</v>
      </c>
      <c r="AS188" s="16">
        <v>0</v>
      </c>
      <c r="AT188" s="16">
        <v>0</v>
      </c>
      <c r="AU188" s="16">
        <v>0</v>
      </c>
      <c r="AV188" s="16">
        <v>0</v>
      </c>
      <c r="AW188" s="16">
        <v>425</v>
      </c>
      <c r="AX188" s="16">
        <v>0</v>
      </c>
      <c r="AY188" s="16">
        <v>0</v>
      </c>
      <c r="AZ188" s="16">
        <v>0</v>
      </c>
      <c r="BA188" s="16">
        <v>0</v>
      </c>
      <c r="BB188" s="16">
        <v>141</v>
      </c>
      <c r="BC188" s="16">
        <v>494</v>
      </c>
      <c r="BD188" s="16">
        <v>260</v>
      </c>
      <c r="BE188" s="16">
        <v>0</v>
      </c>
      <c r="BF188" s="16">
        <v>214</v>
      </c>
      <c r="BG188" s="16">
        <v>0</v>
      </c>
      <c r="BH188" s="16">
        <v>798</v>
      </c>
      <c r="BI188" s="16">
        <v>0</v>
      </c>
      <c r="BJ188" s="16">
        <v>0</v>
      </c>
      <c r="BK188" s="16">
        <v>0</v>
      </c>
      <c r="BL188" s="16">
        <v>0</v>
      </c>
      <c r="BM188" s="16">
        <v>0</v>
      </c>
      <c r="BN188" s="16">
        <v>0</v>
      </c>
      <c r="BO188" s="16">
        <v>0</v>
      </c>
      <c r="BP188" s="16">
        <v>0</v>
      </c>
      <c r="BQ188" s="16">
        <v>0</v>
      </c>
      <c r="BR188" s="16">
        <v>0</v>
      </c>
      <c r="BS188" s="16">
        <v>0</v>
      </c>
      <c r="BT188" s="16">
        <v>0</v>
      </c>
      <c r="BU188" s="16">
        <v>59</v>
      </c>
      <c r="BV188" s="16">
        <v>0</v>
      </c>
      <c r="BW188" s="16">
        <v>550</v>
      </c>
      <c r="BX188" s="16">
        <v>0</v>
      </c>
      <c r="BY188" s="16">
        <v>0</v>
      </c>
      <c r="BZ188" s="16">
        <v>0</v>
      </c>
      <c r="CA188" s="16">
        <v>0</v>
      </c>
      <c r="CB188" s="16">
        <v>0</v>
      </c>
      <c r="CC188" s="16">
        <v>2421</v>
      </c>
      <c r="CD188" s="16">
        <v>0</v>
      </c>
      <c r="CE188" s="16">
        <v>585</v>
      </c>
      <c r="CF188" s="16">
        <v>325</v>
      </c>
      <c r="CG188" s="16">
        <v>0</v>
      </c>
      <c r="CH188" s="16">
        <v>168.78987995014322</v>
      </c>
      <c r="CI188" s="16">
        <v>0</v>
      </c>
      <c r="CJ188" s="16">
        <v>565</v>
      </c>
      <c r="CK188" s="16">
        <v>0</v>
      </c>
      <c r="CL188" s="16">
        <v>0</v>
      </c>
      <c r="CM188" s="16">
        <v>1337</v>
      </c>
      <c r="CN188" s="16">
        <v>19676</v>
      </c>
      <c r="CO188" s="16">
        <v>3672</v>
      </c>
      <c r="CP188" s="16">
        <v>0</v>
      </c>
      <c r="CQ188" s="16">
        <v>947.03264331210187</v>
      </c>
      <c r="CR188" s="16">
        <v>1350</v>
      </c>
      <c r="CS188" s="16">
        <v>1697</v>
      </c>
      <c r="CT188" s="16">
        <v>0</v>
      </c>
      <c r="CU188" s="16">
        <v>0</v>
      </c>
      <c r="CV188" s="16">
        <v>0</v>
      </c>
      <c r="CW188" s="16">
        <v>0</v>
      </c>
      <c r="CX188" s="16">
        <v>392</v>
      </c>
      <c r="CY188" s="16">
        <v>4502</v>
      </c>
      <c r="CZ188" s="16">
        <v>0</v>
      </c>
      <c r="DA188" s="16">
        <v>24</v>
      </c>
      <c r="DB188" s="16">
        <v>435</v>
      </c>
      <c r="DC188" s="16">
        <v>0</v>
      </c>
      <c r="DD188" s="16">
        <v>0</v>
      </c>
      <c r="DE188" s="16">
        <v>0</v>
      </c>
      <c r="DF188" s="16">
        <v>544</v>
      </c>
      <c r="DG188" s="16">
        <v>1475</v>
      </c>
      <c r="DH188" s="16">
        <v>2238</v>
      </c>
      <c r="DI188" s="16">
        <v>1111</v>
      </c>
      <c r="DJ188" s="16">
        <v>535.61338435850541</v>
      </c>
      <c r="DK188" s="16">
        <v>993</v>
      </c>
      <c r="DL188" s="16">
        <v>0</v>
      </c>
      <c r="DM188" s="16">
        <v>590</v>
      </c>
      <c r="DN188" s="16">
        <v>1383</v>
      </c>
      <c r="DO188" s="16">
        <v>73.5</v>
      </c>
      <c r="DP188" s="16">
        <v>709</v>
      </c>
      <c r="DQ188" s="16">
        <v>0</v>
      </c>
      <c r="DR188" s="16">
        <v>107</v>
      </c>
      <c r="DS188" s="16">
        <v>389</v>
      </c>
      <c r="DT188" s="16">
        <v>5</v>
      </c>
      <c r="DU188" s="16">
        <v>439.55</v>
      </c>
      <c r="DV188" s="16">
        <v>0</v>
      </c>
      <c r="DW188" s="16">
        <v>0</v>
      </c>
      <c r="DX188" s="16">
        <v>0</v>
      </c>
      <c r="DY188" s="16">
        <v>2457</v>
      </c>
      <c r="DZ188" s="16">
        <v>1823</v>
      </c>
      <c r="EA188" s="16">
        <v>1026</v>
      </c>
      <c r="EB188" s="16">
        <v>0</v>
      </c>
      <c r="EC188" s="16">
        <v>1244</v>
      </c>
      <c r="ED188" s="16">
        <v>0</v>
      </c>
      <c r="EE188" s="16">
        <v>560</v>
      </c>
      <c r="EF188" s="16">
        <v>0</v>
      </c>
      <c r="EG188" s="16">
        <v>488</v>
      </c>
      <c r="EH188" s="16">
        <v>0</v>
      </c>
      <c r="EI188" s="18">
        <f t="shared" si="69"/>
        <v>73619.391149151896</v>
      </c>
      <c r="EJ188" s="28"/>
      <c r="EK188" s="28"/>
      <c r="EL188" s="28"/>
      <c r="EM188" s="28"/>
      <c r="EN188" s="28"/>
      <c r="EO188" s="28"/>
      <c r="EP188" s="28"/>
      <c r="EQ188" s="28"/>
      <c r="ER188" s="28"/>
      <c r="ES188" s="28"/>
      <c r="ET188" s="28"/>
      <c r="EU188" s="28"/>
      <c r="EV188" s="28"/>
      <c r="EW188" s="28"/>
      <c r="EX188" s="28"/>
      <c r="EY188" s="28"/>
      <c r="EZ188" s="28"/>
      <c r="FA188" s="28"/>
      <c r="FB188" s="28"/>
      <c r="FC188" s="21"/>
      <c r="FD188" s="21"/>
      <c r="FE188" s="21"/>
    </row>
    <row r="189" spans="1:161" s="7" customFormat="1" ht="21.75" customHeight="1" thickBot="1" x14ac:dyDescent="0.25">
      <c r="A189" s="157" t="s">
        <v>44</v>
      </c>
      <c r="B189" s="158"/>
      <c r="C189" s="16">
        <v>314.39999999999998</v>
      </c>
      <c r="D189" s="16">
        <v>179.7395868881662</v>
      </c>
      <c r="E189" s="16">
        <v>32</v>
      </c>
      <c r="F189" s="16">
        <v>134</v>
      </c>
      <c r="G189" s="16">
        <v>38.926556118101225</v>
      </c>
      <c r="H189" s="16">
        <v>3</v>
      </c>
      <c r="I189" s="16">
        <v>97</v>
      </c>
      <c r="J189" s="16">
        <v>24.243243243243246</v>
      </c>
      <c r="K189" s="16">
        <v>24</v>
      </c>
      <c r="L189" s="16">
        <v>731</v>
      </c>
      <c r="M189" s="16">
        <v>86</v>
      </c>
      <c r="N189" s="16">
        <v>38</v>
      </c>
      <c r="O189" s="16">
        <v>0</v>
      </c>
      <c r="P189" s="16">
        <v>0</v>
      </c>
      <c r="Q189" s="16">
        <v>0</v>
      </c>
      <c r="R189" s="16">
        <v>178.29470198675497</v>
      </c>
      <c r="S189" s="16">
        <v>639</v>
      </c>
      <c r="T189" s="16">
        <v>3738</v>
      </c>
      <c r="U189" s="16">
        <v>512.26821192052978</v>
      </c>
      <c r="V189" s="16">
        <v>380</v>
      </c>
      <c r="W189" s="16">
        <v>185</v>
      </c>
      <c r="X189" s="16">
        <v>2090</v>
      </c>
      <c r="Y189" s="16">
        <v>77</v>
      </c>
      <c r="Z189" s="16">
        <v>146</v>
      </c>
      <c r="AA189" s="16">
        <v>140</v>
      </c>
      <c r="AB189" s="16">
        <v>153</v>
      </c>
      <c r="AC189" s="16">
        <v>94.809090009426043</v>
      </c>
      <c r="AD189" s="16">
        <v>119.45442375192935</v>
      </c>
      <c r="AE189" s="16">
        <v>27.634532997988387</v>
      </c>
      <c r="AF189" s="16">
        <v>0</v>
      </c>
      <c r="AG189" s="16">
        <v>0</v>
      </c>
      <c r="AH189" s="16">
        <v>0</v>
      </c>
      <c r="AI189" s="16">
        <v>0</v>
      </c>
      <c r="AJ189" s="16">
        <v>0</v>
      </c>
      <c r="AK189" s="16">
        <v>0</v>
      </c>
      <c r="AL189" s="16">
        <v>0</v>
      </c>
      <c r="AM189" s="16">
        <v>0</v>
      </c>
      <c r="AN189" s="16">
        <v>0</v>
      </c>
      <c r="AO189" s="16">
        <v>0</v>
      </c>
      <c r="AP189" s="16">
        <v>0</v>
      </c>
      <c r="AQ189" s="16">
        <v>0</v>
      </c>
      <c r="AR189" s="16">
        <v>0</v>
      </c>
      <c r="AS189" s="16">
        <v>15.470552353139354</v>
      </c>
      <c r="AT189" s="16">
        <v>0</v>
      </c>
      <c r="AU189" s="16">
        <v>0</v>
      </c>
      <c r="AV189" s="16">
        <v>0</v>
      </c>
      <c r="AW189" s="16">
        <v>3</v>
      </c>
      <c r="AX189" s="16">
        <v>0</v>
      </c>
      <c r="AY189" s="16">
        <v>0</v>
      </c>
      <c r="AZ189" s="16">
        <v>0</v>
      </c>
      <c r="BA189" s="16">
        <v>0</v>
      </c>
      <c r="BB189" s="16">
        <v>0</v>
      </c>
      <c r="BC189" s="16">
        <v>0</v>
      </c>
      <c r="BD189" s="16">
        <v>0</v>
      </c>
      <c r="BE189" s="16">
        <v>0</v>
      </c>
      <c r="BF189" s="16">
        <v>0</v>
      </c>
      <c r="BG189" s="16">
        <v>0</v>
      </c>
      <c r="BH189" s="16">
        <v>62.305657976351497</v>
      </c>
      <c r="BI189" s="16">
        <v>0</v>
      </c>
      <c r="BJ189" s="16">
        <v>0</v>
      </c>
      <c r="BK189" s="16">
        <v>0</v>
      </c>
      <c r="BL189" s="16">
        <v>0</v>
      </c>
      <c r="BM189" s="16">
        <v>0</v>
      </c>
      <c r="BN189" s="16">
        <v>0</v>
      </c>
      <c r="BO189" s="16">
        <v>0</v>
      </c>
      <c r="BP189" s="16">
        <v>8.1587791914764338</v>
      </c>
      <c r="BQ189" s="16">
        <v>0</v>
      </c>
      <c r="BR189" s="16">
        <v>17.939904703744119</v>
      </c>
      <c r="BS189" s="16">
        <v>0</v>
      </c>
      <c r="BT189" s="16">
        <v>0</v>
      </c>
      <c r="BU189" s="16">
        <v>0</v>
      </c>
      <c r="BV189" s="16">
        <v>0</v>
      </c>
      <c r="BW189" s="16">
        <v>33.976484321599663</v>
      </c>
      <c r="BX189" s="16">
        <v>0</v>
      </c>
      <c r="BY189" s="16">
        <v>0</v>
      </c>
      <c r="BZ189" s="16">
        <v>0</v>
      </c>
      <c r="CA189" s="16">
        <v>0</v>
      </c>
      <c r="CB189" s="16">
        <v>0</v>
      </c>
      <c r="CC189" s="16">
        <v>138.86218744218732</v>
      </c>
      <c r="CD189" s="16">
        <v>0</v>
      </c>
      <c r="CE189" s="16">
        <v>0</v>
      </c>
      <c r="CF189" s="16">
        <v>0</v>
      </c>
      <c r="CG189" s="16">
        <v>0</v>
      </c>
      <c r="CH189" s="16">
        <v>0</v>
      </c>
      <c r="CI189" s="16">
        <v>0</v>
      </c>
      <c r="CJ189" s="16">
        <v>0</v>
      </c>
      <c r="CK189" s="16">
        <v>0</v>
      </c>
      <c r="CL189" s="16">
        <v>0</v>
      </c>
      <c r="CM189" s="16">
        <v>0</v>
      </c>
      <c r="CN189" s="16">
        <v>1228.2390602653882</v>
      </c>
      <c r="CO189" s="16">
        <v>0</v>
      </c>
      <c r="CP189" s="16">
        <v>0</v>
      </c>
      <c r="CQ189" s="16">
        <v>207.42647058823528</v>
      </c>
      <c r="CR189" s="16">
        <v>0</v>
      </c>
      <c r="CS189" s="16">
        <v>163.14000185502778</v>
      </c>
      <c r="CT189" s="16">
        <v>0</v>
      </c>
      <c r="CU189" s="16">
        <v>0</v>
      </c>
      <c r="CV189" s="16">
        <v>0</v>
      </c>
      <c r="CW189" s="16">
        <v>0</v>
      </c>
      <c r="CX189" s="16">
        <v>100.21178523478324</v>
      </c>
      <c r="CY189" s="16">
        <v>1067.5683270338466</v>
      </c>
      <c r="CZ189" s="16">
        <v>0</v>
      </c>
      <c r="DA189" s="16">
        <v>0</v>
      </c>
      <c r="DB189" s="16">
        <v>1</v>
      </c>
      <c r="DC189" s="16">
        <v>0</v>
      </c>
      <c r="DD189" s="16">
        <v>0</v>
      </c>
      <c r="DE189" s="16">
        <v>0</v>
      </c>
      <c r="DF189" s="16">
        <v>0</v>
      </c>
      <c r="DG189" s="16">
        <v>0</v>
      </c>
      <c r="DH189" s="16">
        <v>0</v>
      </c>
      <c r="DI189" s="16">
        <v>0</v>
      </c>
      <c r="DJ189" s="16">
        <v>0</v>
      </c>
      <c r="DK189" s="16">
        <v>0</v>
      </c>
      <c r="DL189" s="16">
        <v>0</v>
      </c>
      <c r="DM189" s="16">
        <v>146.80449675579956</v>
      </c>
      <c r="DN189" s="16">
        <v>37.82938</v>
      </c>
      <c r="DO189" s="16">
        <v>66.387699044858167</v>
      </c>
      <c r="DP189" s="16">
        <v>103</v>
      </c>
      <c r="DQ189" s="16">
        <v>0</v>
      </c>
      <c r="DR189" s="16">
        <v>0</v>
      </c>
      <c r="DS189" s="16">
        <v>0</v>
      </c>
      <c r="DT189" s="16">
        <v>0</v>
      </c>
      <c r="DU189" s="16">
        <v>0</v>
      </c>
      <c r="DV189" s="16">
        <v>0</v>
      </c>
      <c r="DW189" s="16">
        <v>0</v>
      </c>
      <c r="DX189" s="16">
        <v>0</v>
      </c>
      <c r="DY189" s="16">
        <v>87</v>
      </c>
      <c r="DZ189" s="16">
        <v>180</v>
      </c>
      <c r="EA189" s="16">
        <v>0</v>
      </c>
      <c r="EB189" s="16">
        <v>0</v>
      </c>
      <c r="EC189" s="16">
        <v>0</v>
      </c>
      <c r="ED189" s="16">
        <v>0</v>
      </c>
      <c r="EE189" s="16">
        <v>0</v>
      </c>
      <c r="EF189" s="16">
        <v>0</v>
      </c>
      <c r="EG189" s="16">
        <v>0</v>
      </c>
      <c r="EH189" s="16">
        <v>0</v>
      </c>
      <c r="EI189" s="18">
        <f t="shared" si="69"/>
        <v>13851.091133682581</v>
      </c>
      <c r="EJ189" s="28"/>
      <c r="EK189" s="28"/>
      <c r="EL189" s="28"/>
      <c r="EM189" s="28"/>
      <c r="EN189" s="28"/>
      <c r="EO189" s="28"/>
      <c r="EP189" s="28"/>
      <c r="EQ189" s="28"/>
      <c r="ER189" s="28"/>
      <c r="ES189" s="28"/>
      <c r="ET189" s="28"/>
      <c r="EU189" s="28"/>
      <c r="EV189" s="28"/>
      <c r="EW189" s="28"/>
      <c r="EX189" s="28"/>
      <c r="EY189" s="28"/>
      <c r="EZ189" s="28"/>
      <c r="FA189" s="28"/>
      <c r="FB189" s="28"/>
      <c r="FC189" s="21"/>
      <c r="FD189" s="21"/>
      <c r="FE189" s="21"/>
    </row>
    <row r="190" spans="1:161" s="7" customFormat="1" ht="21.75" customHeight="1" thickBot="1" x14ac:dyDescent="0.25">
      <c r="A190" s="157" t="s">
        <v>45</v>
      </c>
      <c r="B190" s="158"/>
      <c r="C190" s="16">
        <v>0</v>
      </c>
      <c r="D190" s="16">
        <v>0</v>
      </c>
      <c r="E190" s="16">
        <v>0</v>
      </c>
      <c r="F190" s="16">
        <v>0</v>
      </c>
      <c r="G190" s="16">
        <v>0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  <c r="AE190" s="16">
        <v>0</v>
      </c>
      <c r="AF190" s="16">
        <v>0</v>
      </c>
      <c r="AG190" s="16">
        <v>2</v>
      </c>
      <c r="AH190" s="16">
        <v>0</v>
      </c>
      <c r="AI190" s="16">
        <v>0</v>
      </c>
      <c r="AJ190" s="16">
        <v>0</v>
      </c>
      <c r="AK190" s="16">
        <v>0</v>
      </c>
      <c r="AL190" s="16">
        <v>450</v>
      </c>
      <c r="AM190" s="16">
        <v>0</v>
      </c>
      <c r="AN190" s="16">
        <v>906</v>
      </c>
      <c r="AO190" s="16">
        <v>0</v>
      </c>
      <c r="AP190" s="16">
        <v>0</v>
      </c>
      <c r="AQ190" s="16">
        <v>1773</v>
      </c>
      <c r="AR190" s="16">
        <v>0</v>
      </c>
      <c r="AS190" s="16">
        <v>0</v>
      </c>
      <c r="AT190" s="16">
        <v>0</v>
      </c>
      <c r="AU190" s="16">
        <v>0</v>
      </c>
      <c r="AV190" s="16">
        <v>0</v>
      </c>
      <c r="AW190" s="16">
        <v>170</v>
      </c>
      <c r="AX190" s="16">
        <v>0</v>
      </c>
      <c r="AY190" s="16">
        <v>0</v>
      </c>
      <c r="AZ190" s="16">
        <v>26</v>
      </c>
      <c r="BA190" s="16">
        <v>0</v>
      </c>
      <c r="BB190" s="16">
        <v>0</v>
      </c>
      <c r="BC190" s="16">
        <v>212</v>
      </c>
      <c r="BD190" s="16">
        <v>0</v>
      </c>
      <c r="BE190" s="16">
        <v>0</v>
      </c>
      <c r="BF190" s="16">
        <v>135</v>
      </c>
      <c r="BG190" s="16">
        <v>0</v>
      </c>
      <c r="BH190" s="16">
        <v>0</v>
      </c>
      <c r="BI190" s="16">
        <v>0</v>
      </c>
      <c r="BJ190" s="16">
        <v>0</v>
      </c>
      <c r="BK190" s="16">
        <v>0</v>
      </c>
      <c r="BL190" s="16">
        <v>0</v>
      </c>
      <c r="BM190" s="16">
        <v>0</v>
      </c>
      <c r="BN190" s="16">
        <v>0</v>
      </c>
      <c r="BO190" s="16">
        <v>0</v>
      </c>
      <c r="BP190" s="16">
        <v>0</v>
      </c>
      <c r="BQ190" s="16">
        <v>0</v>
      </c>
      <c r="BR190" s="16">
        <v>0</v>
      </c>
      <c r="BS190" s="16">
        <v>0</v>
      </c>
      <c r="BT190" s="16">
        <v>80</v>
      </c>
      <c r="BU190" s="16">
        <v>0</v>
      </c>
      <c r="BV190" s="16">
        <v>0</v>
      </c>
      <c r="BW190" s="16">
        <v>95</v>
      </c>
      <c r="BX190" s="16">
        <v>0</v>
      </c>
      <c r="BY190" s="16">
        <v>0</v>
      </c>
      <c r="BZ190" s="16">
        <v>0</v>
      </c>
      <c r="CA190" s="16">
        <v>0</v>
      </c>
      <c r="CB190" s="16">
        <v>0</v>
      </c>
      <c r="CC190" s="16">
        <v>400</v>
      </c>
      <c r="CD190" s="16">
        <v>0</v>
      </c>
      <c r="CE190" s="16">
        <v>0</v>
      </c>
      <c r="CF190" s="16">
        <v>77</v>
      </c>
      <c r="CG190" s="16">
        <v>0</v>
      </c>
      <c r="CH190" s="16">
        <v>0</v>
      </c>
      <c r="CI190" s="16">
        <v>0</v>
      </c>
      <c r="CJ190" s="16">
        <v>6000</v>
      </c>
      <c r="CK190" s="16">
        <v>0</v>
      </c>
      <c r="CL190" s="16">
        <v>0</v>
      </c>
      <c r="CM190" s="16">
        <v>0</v>
      </c>
      <c r="CN190" s="16">
        <v>13641.29404511911</v>
      </c>
      <c r="CO190" s="16">
        <v>1266.6737596783541</v>
      </c>
      <c r="CP190" s="16">
        <v>0</v>
      </c>
      <c r="CQ190" s="16">
        <v>1045.9905433333331</v>
      </c>
      <c r="CR190" s="16">
        <v>0</v>
      </c>
      <c r="CS190" s="16">
        <v>932</v>
      </c>
      <c r="CT190" s="16">
        <v>0</v>
      </c>
      <c r="CU190" s="16">
        <v>98</v>
      </c>
      <c r="CV190" s="16">
        <v>0</v>
      </c>
      <c r="CW190" s="16">
        <v>0</v>
      </c>
      <c r="CX190" s="16">
        <v>936</v>
      </c>
      <c r="CY190" s="16">
        <v>2298.6273308135387</v>
      </c>
      <c r="CZ190" s="16">
        <v>0</v>
      </c>
      <c r="DA190" s="16">
        <v>0</v>
      </c>
      <c r="DB190" s="16">
        <v>0</v>
      </c>
      <c r="DC190" s="16">
        <v>0</v>
      </c>
      <c r="DD190" s="16">
        <v>0</v>
      </c>
      <c r="DE190" s="16">
        <v>0</v>
      </c>
      <c r="DF190" s="16">
        <v>0</v>
      </c>
      <c r="DG190" s="16">
        <v>519</v>
      </c>
      <c r="DH190" s="16">
        <v>0</v>
      </c>
      <c r="DI190" s="16">
        <v>0</v>
      </c>
      <c r="DJ190" s="16">
        <v>0</v>
      </c>
      <c r="DK190" s="16">
        <v>1</v>
      </c>
      <c r="DL190" s="16">
        <v>0</v>
      </c>
      <c r="DM190" s="16">
        <v>0</v>
      </c>
      <c r="DN190" s="16">
        <v>1862.0383499999998</v>
      </c>
      <c r="DO190" s="16">
        <v>0</v>
      </c>
      <c r="DP190" s="16">
        <v>0</v>
      </c>
      <c r="DQ190" s="16">
        <v>0</v>
      </c>
      <c r="DR190" s="16">
        <v>450</v>
      </c>
      <c r="DS190" s="16">
        <v>0</v>
      </c>
      <c r="DT190" s="16">
        <v>148.72595999999999</v>
      </c>
      <c r="DU190" s="16">
        <v>0</v>
      </c>
      <c r="DV190" s="16">
        <v>0</v>
      </c>
      <c r="DW190" s="16">
        <v>0</v>
      </c>
      <c r="DX190" s="16">
        <v>0</v>
      </c>
      <c r="DY190" s="16">
        <v>12</v>
      </c>
      <c r="DZ190" s="16">
        <v>8173.8642482397627</v>
      </c>
      <c r="EA190" s="16">
        <v>4016</v>
      </c>
      <c r="EB190" s="16">
        <v>117.09481252066044</v>
      </c>
      <c r="EC190" s="16">
        <v>1931.3471999999999</v>
      </c>
      <c r="ED190" s="16">
        <v>0</v>
      </c>
      <c r="EE190" s="16">
        <v>145.34514322664589</v>
      </c>
      <c r="EF190" s="16">
        <v>0</v>
      </c>
      <c r="EG190" s="16">
        <v>831</v>
      </c>
      <c r="EH190" s="16">
        <v>0</v>
      </c>
      <c r="EI190" s="18">
        <f t="shared" si="69"/>
        <v>48752.001392931408</v>
      </c>
      <c r="EJ190" s="28"/>
      <c r="EK190" s="28"/>
      <c r="EL190" s="28"/>
      <c r="EM190" s="28"/>
      <c r="EN190" s="28"/>
      <c r="EO190" s="28"/>
      <c r="EP190" s="28"/>
      <c r="EQ190" s="28"/>
      <c r="ER190" s="28"/>
      <c r="ES190" s="28"/>
      <c r="ET190" s="28"/>
      <c r="EU190" s="28"/>
      <c r="EV190" s="28"/>
      <c r="EW190" s="28"/>
      <c r="EX190" s="28"/>
      <c r="EY190" s="28"/>
      <c r="EZ190" s="28"/>
      <c r="FA190" s="28"/>
      <c r="FB190" s="28"/>
      <c r="FC190" s="21"/>
      <c r="FD190" s="21"/>
      <c r="FE190" s="21"/>
    </row>
    <row r="191" spans="1:161" s="7" customFormat="1" ht="21.75" customHeight="1" thickBot="1" x14ac:dyDescent="0.25">
      <c r="A191" s="157" t="s">
        <v>46</v>
      </c>
      <c r="B191" s="158"/>
      <c r="C191" s="16">
        <v>0</v>
      </c>
      <c r="D191" s="16">
        <v>0</v>
      </c>
      <c r="E191" s="16">
        <v>0</v>
      </c>
      <c r="F191" s="16">
        <v>0</v>
      </c>
      <c r="G191" s="16">
        <v>0</v>
      </c>
      <c r="H191" s="16">
        <v>0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0</v>
      </c>
      <c r="W191" s="16">
        <v>0</v>
      </c>
      <c r="X191" s="16">
        <v>0</v>
      </c>
      <c r="Y191" s="16">
        <v>0</v>
      </c>
      <c r="Z191" s="16">
        <v>0</v>
      </c>
      <c r="AA191" s="16">
        <v>0</v>
      </c>
      <c r="AB191" s="16">
        <v>0</v>
      </c>
      <c r="AC191" s="16">
        <v>0</v>
      </c>
      <c r="AD191" s="16">
        <v>0</v>
      </c>
      <c r="AE191" s="16">
        <v>0</v>
      </c>
      <c r="AF191" s="16">
        <v>0</v>
      </c>
      <c r="AG191" s="16">
        <v>0</v>
      </c>
      <c r="AH191" s="16">
        <v>0</v>
      </c>
      <c r="AI191" s="16">
        <v>0</v>
      </c>
      <c r="AJ191" s="16">
        <v>141</v>
      </c>
      <c r="AK191" s="16">
        <v>0</v>
      </c>
      <c r="AL191" s="16">
        <v>0</v>
      </c>
      <c r="AM191" s="16">
        <v>0</v>
      </c>
      <c r="AN191" s="16">
        <v>0</v>
      </c>
      <c r="AO191" s="16">
        <v>27.880000795344017</v>
      </c>
      <c r="AP191" s="16">
        <v>0</v>
      </c>
      <c r="AQ191" s="16">
        <v>97</v>
      </c>
      <c r="AR191" s="16">
        <v>866</v>
      </c>
      <c r="AS191" s="16">
        <v>2</v>
      </c>
      <c r="AT191" s="16">
        <v>0</v>
      </c>
      <c r="AU191" s="16">
        <v>0</v>
      </c>
      <c r="AV191" s="16">
        <v>8.4305299949331811</v>
      </c>
      <c r="AW191" s="16">
        <v>0</v>
      </c>
      <c r="AX191" s="16">
        <v>66</v>
      </c>
      <c r="AY191" s="16">
        <v>0</v>
      </c>
      <c r="AZ191" s="16">
        <v>0</v>
      </c>
      <c r="BA191" s="16">
        <v>0</v>
      </c>
      <c r="BB191" s="16">
        <v>0</v>
      </c>
      <c r="BC191" s="16">
        <v>0</v>
      </c>
      <c r="BD191" s="16">
        <v>38.775476282902517</v>
      </c>
      <c r="BE191" s="16">
        <v>0</v>
      </c>
      <c r="BF191" s="16">
        <v>22</v>
      </c>
      <c r="BG191" s="16">
        <v>0</v>
      </c>
      <c r="BH191" s="16">
        <v>5</v>
      </c>
      <c r="BI191" s="16">
        <v>0</v>
      </c>
      <c r="BJ191" s="16">
        <v>21</v>
      </c>
      <c r="BK191" s="16">
        <v>0</v>
      </c>
      <c r="BL191" s="16">
        <v>0</v>
      </c>
      <c r="BM191" s="16">
        <v>27.217297664413856</v>
      </c>
      <c r="BN191" s="16">
        <v>10</v>
      </c>
      <c r="BO191" s="16">
        <v>0</v>
      </c>
      <c r="BP191" s="16">
        <v>0</v>
      </c>
      <c r="BQ191" s="16">
        <v>0</v>
      </c>
      <c r="BR191" s="16">
        <v>12</v>
      </c>
      <c r="BS191" s="16">
        <v>0</v>
      </c>
      <c r="BT191" s="16">
        <v>0</v>
      </c>
      <c r="BU191" s="16">
        <v>0</v>
      </c>
      <c r="BV191" s="16">
        <v>0</v>
      </c>
      <c r="BW191" s="16">
        <v>14</v>
      </c>
      <c r="BX191" s="16">
        <v>0</v>
      </c>
      <c r="BY191" s="16">
        <v>3</v>
      </c>
      <c r="BZ191" s="16">
        <v>1</v>
      </c>
      <c r="CA191" s="16">
        <v>0</v>
      </c>
      <c r="CB191" s="16">
        <v>0</v>
      </c>
      <c r="CC191" s="16">
        <v>183</v>
      </c>
      <c r="CD191" s="16">
        <v>0</v>
      </c>
      <c r="CE191" s="16">
        <v>0</v>
      </c>
      <c r="CF191" s="16">
        <v>4</v>
      </c>
      <c r="CG191" s="16">
        <v>23</v>
      </c>
      <c r="CH191" s="16">
        <v>0</v>
      </c>
      <c r="CI191" s="16">
        <v>0</v>
      </c>
      <c r="CJ191" s="16">
        <v>0</v>
      </c>
      <c r="CK191" s="16">
        <v>0</v>
      </c>
      <c r="CL191" s="16">
        <v>197</v>
      </c>
      <c r="CM191" s="16">
        <v>0</v>
      </c>
      <c r="CN191" s="16">
        <v>7560.9183694938583</v>
      </c>
      <c r="CO191" s="16">
        <v>0</v>
      </c>
      <c r="CP191" s="16">
        <v>0</v>
      </c>
      <c r="CQ191" s="16">
        <v>1405.4798966666667</v>
      </c>
      <c r="CR191" s="16">
        <v>0</v>
      </c>
      <c r="CS191" s="16">
        <v>25.858441346677502</v>
      </c>
      <c r="CT191" s="16">
        <v>21</v>
      </c>
      <c r="CU191" s="16">
        <v>807</v>
      </c>
      <c r="CV191" s="16">
        <v>49.5</v>
      </c>
      <c r="CW191" s="16">
        <v>0</v>
      </c>
      <c r="CX191" s="16">
        <v>420.81130958437501</v>
      </c>
      <c r="CY191" s="16">
        <v>3329.8173572990281</v>
      </c>
      <c r="CZ191" s="16">
        <v>652.10706833333325</v>
      </c>
      <c r="DA191" s="16">
        <v>9</v>
      </c>
      <c r="DB191" s="16">
        <v>7</v>
      </c>
      <c r="DC191" s="16">
        <v>0</v>
      </c>
      <c r="DD191" s="16">
        <v>0</v>
      </c>
      <c r="DE191" s="16">
        <v>0</v>
      </c>
      <c r="DF191" s="16">
        <v>0</v>
      </c>
      <c r="DG191" s="16">
        <v>5</v>
      </c>
      <c r="DH191" s="16">
        <v>75</v>
      </c>
      <c r="DI191" s="16">
        <v>349.89220446072278</v>
      </c>
      <c r="DJ191" s="16">
        <v>55.123249999999999</v>
      </c>
      <c r="DK191" s="16">
        <v>230.13934</v>
      </c>
      <c r="DL191" s="16">
        <v>0</v>
      </c>
      <c r="DM191" s="16">
        <v>65.25</v>
      </c>
      <c r="DN191" s="16">
        <v>2</v>
      </c>
      <c r="DO191" s="16">
        <v>6</v>
      </c>
      <c r="DP191" s="16">
        <v>1032.7752</v>
      </c>
      <c r="DQ191" s="16">
        <v>469.07597499999997</v>
      </c>
      <c r="DR191" s="16">
        <v>73.386031315499636</v>
      </c>
      <c r="DS191" s="16">
        <v>307.94472000000002</v>
      </c>
      <c r="DT191" s="16">
        <v>0</v>
      </c>
      <c r="DU191" s="16">
        <v>0</v>
      </c>
      <c r="DV191" s="16">
        <v>0</v>
      </c>
      <c r="DW191" s="16">
        <v>0</v>
      </c>
      <c r="DX191" s="16">
        <v>0</v>
      </c>
      <c r="DY191" s="16">
        <v>589.51305279836674</v>
      </c>
      <c r="DZ191" s="16">
        <v>459.03195734238329</v>
      </c>
      <c r="EA191" s="16">
        <v>132.82079999999999</v>
      </c>
      <c r="EB191" s="16">
        <v>0</v>
      </c>
      <c r="EC191" s="16">
        <v>14.333333333333332</v>
      </c>
      <c r="ED191" s="16">
        <v>0</v>
      </c>
      <c r="EE191" s="16">
        <v>214.59800523528392</v>
      </c>
      <c r="EF191" s="16">
        <v>3</v>
      </c>
      <c r="EG191" s="16">
        <v>0</v>
      </c>
      <c r="EH191" s="16">
        <v>0</v>
      </c>
      <c r="EI191" s="18">
        <f t="shared" si="69"/>
        <v>20142.679616947124</v>
      </c>
      <c r="EJ191" s="28"/>
      <c r="EK191" s="28"/>
      <c r="EL191" s="28"/>
      <c r="EM191" s="28"/>
      <c r="EN191" s="28"/>
      <c r="EO191" s="28"/>
      <c r="EP191" s="28"/>
      <c r="EQ191" s="28"/>
      <c r="ER191" s="28"/>
      <c r="ES191" s="28"/>
      <c r="ET191" s="28"/>
      <c r="EU191" s="28"/>
      <c r="EV191" s="28"/>
      <c r="EW191" s="28"/>
      <c r="EX191" s="28"/>
      <c r="EY191" s="28"/>
      <c r="EZ191" s="28"/>
      <c r="FA191" s="28"/>
      <c r="FB191" s="28"/>
      <c r="FC191" s="21"/>
      <c r="FD191" s="21"/>
      <c r="FE191" s="21"/>
    </row>
    <row r="192" spans="1:161" ht="21.75" customHeight="1" thickBot="1" x14ac:dyDescent="0.3"/>
    <row r="193" spans="1:161" s="7" customFormat="1" ht="21.75" customHeight="1" thickBot="1" x14ac:dyDescent="0.25">
      <c r="A193" s="157" t="s">
        <v>64</v>
      </c>
      <c r="B193" s="158"/>
      <c r="C193" s="16">
        <f>+IFERROR((C174*1000000/C186)/13,0)</f>
        <v>94949.129079281251</v>
      </c>
      <c r="D193" s="16">
        <f t="shared" ref="D193:BO193" si="70">+IFERROR((D174*1000000/D186)/13,0)</f>
        <v>90690.135625883471</v>
      </c>
      <c r="E193" s="16">
        <f t="shared" si="70"/>
        <v>245850.20178932854</v>
      </c>
      <c r="F193" s="16">
        <f t="shared" si="70"/>
        <v>266846.32714159996</v>
      </c>
      <c r="G193" s="16">
        <f t="shared" si="70"/>
        <v>192460.77983829071</v>
      </c>
      <c r="H193" s="16">
        <f t="shared" si="70"/>
        <v>242355.12388019747</v>
      </c>
      <c r="I193" s="16">
        <f t="shared" si="70"/>
        <v>192523.92345784773</v>
      </c>
      <c r="J193" s="16">
        <f t="shared" si="70"/>
        <v>210927.2901536515</v>
      </c>
      <c r="K193" s="16">
        <f t="shared" si="70"/>
        <v>150034.43028755346</v>
      </c>
      <c r="L193" s="16">
        <f t="shared" si="70"/>
        <v>160052.31643693239</v>
      </c>
      <c r="M193" s="16">
        <f t="shared" si="70"/>
        <v>208268.66234543468</v>
      </c>
      <c r="N193" s="16">
        <f t="shared" si="70"/>
        <v>193364.24469645743</v>
      </c>
      <c r="O193" s="16">
        <f t="shared" si="70"/>
        <v>212722.82256695951</v>
      </c>
      <c r="P193" s="16">
        <f t="shared" si="70"/>
        <v>222803.03963894476</v>
      </c>
      <c r="Q193" s="16">
        <f t="shared" si="70"/>
        <v>164286.2000647317</v>
      </c>
      <c r="R193" s="16">
        <f t="shared" si="70"/>
        <v>238129.33578671975</v>
      </c>
      <c r="S193" s="16">
        <f t="shared" si="70"/>
        <v>291009.83477210638</v>
      </c>
      <c r="T193" s="16">
        <f t="shared" si="70"/>
        <v>199966.67116538936</v>
      </c>
      <c r="U193" s="16">
        <f t="shared" si="70"/>
        <v>156196.87473370731</v>
      </c>
      <c r="V193" s="16">
        <f t="shared" si="70"/>
        <v>205620.89028989029</v>
      </c>
      <c r="W193" s="16">
        <f t="shared" si="70"/>
        <v>256561.22022601136</v>
      </c>
      <c r="X193" s="16">
        <f t="shared" si="70"/>
        <v>215548.24715555037</v>
      </c>
      <c r="Y193" s="16">
        <f t="shared" si="70"/>
        <v>225046.06426185448</v>
      </c>
      <c r="Z193" s="16">
        <f t="shared" si="70"/>
        <v>266271.76170489681</v>
      </c>
      <c r="AA193" s="16">
        <f t="shared" si="70"/>
        <v>169616.99416674644</v>
      </c>
      <c r="AB193" s="16">
        <f t="shared" si="70"/>
        <v>182038.37039908554</v>
      </c>
      <c r="AC193" s="16">
        <f t="shared" si="70"/>
        <v>270616.32668655075</v>
      </c>
      <c r="AD193" s="16">
        <f t="shared" si="70"/>
        <v>218578.36292777181</v>
      </c>
      <c r="AE193" s="16">
        <f t="shared" si="70"/>
        <v>207068.77795470943</v>
      </c>
      <c r="AF193" s="16">
        <f t="shared" si="70"/>
        <v>329873.93767973437</v>
      </c>
      <c r="AG193" s="16">
        <f t="shared" si="70"/>
        <v>90203.371405249636</v>
      </c>
      <c r="AH193" s="16">
        <f t="shared" si="70"/>
        <v>435212.30252502777</v>
      </c>
      <c r="AI193" s="16">
        <f t="shared" si="70"/>
        <v>396282.19322225131</v>
      </c>
      <c r="AJ193" s="16">
        <f t="shared" si="70"/>
        <v>471095.52767747705</v>
      </c>
      <c r="AK193" s="16">
        <f t="shared" si="70"/>
        <v>445159.06724661519</v>
      </c>
      <c r="AL193" s="16">
        <f t="shared" si="70"/>
        <v>476037.8919495499</v>
      </c>
      <c r="AM193" s="16">
        <f t="shared" si="70"/>
        <v>591695.24448384414</v>
      </c>
      <c r="AN193" s="16">
        <f t="shared" si="70"/>
        <v>475654.32266375981</v>
      </c>
      <c r="AO193" s="16">
        <f t="shared" si="70"/>
        <v>404130.54659204301</v>
      </c>
      <c r="AP193" s="16">
        <f t="shared" si="70"/>
        <v>604821.70915313787</v>
      </c>
      <c r="AQ193" s="16">
        <f t="shared" si="70"/>
        <v>392218.72708997701</v>
      </c>
      <c r="AR193" s="16">
        <f t="shared" si="70"/>
        <v>485519.20111442648</v>
      </c>
      <c r="AS193" s="16">
        <f t="shared" si="70"/>
        <v>583393.7798365074</v>
      </c>
      <c r="AT193" s="16">
        <f t="shared" si="70"/>
        <v>629351.56114356697</v>
      </c>
      <c r="AU193" s="16">
        <f t="shared" si="70"/>
        <v>477107.05402493948</v>
      </c>
      <c r="AV193" s="16">
        <f t="shared" si="70"/>
        <v>562848.74083240749</v>
      </c>
      <c r="AW193" s="16">
        <f t="shared" si="70"/>
        <v>579181.23539406876</v>
      </c>
      <c r="AX193" s="16">
        <f t="shared" si="70"/>
        <v>714762.08261975832</v>
      </c>
      <c r="AY193" s="16">
        <f t="shared" si="70"/>
        <v>571556.08988732868</v>
      </c>
      <c r="AZ193" s="16">
        <f t="shared" si="70"/>
        <v>581725.76980631961</v>
      </c>
      <c r="BA193" s="16">
        <f t="shared" si="70"/>
        <v>570272.59750843898</v>
      </c>
      <c r="BB193" s="16">
        <f t="shared" si="70"/>
        <v>450560.34188621782</v>
      </c>
      <c r="BC193" s="16">
        <f t="shared" si="70"/>
        <v>371941.86635461723</v>
      </c>
      <c r="BD193" s="16">
        <f t="shared" si="70"/>
        <v>353241.1381798712</v>
      </c>
      <c r="BE193" s="16">
        <f t="shared" si="70"/>
        <v>405973.90429114428</v>
      </c>
      <c r="BF193" s="16">
        <f t="shared" si="70"/>
        <v>457653.99015118805</v>
      </c>
      <c r="BG193" s="16">
        <f t="shared" si="70"/>
        <v>435888.5679424039</v>
      </c>
      <c r="BH193" s="16">
        <f t="shared" si="70"/>
        <v>405288.41310955945</v>
      </c>
      <c r="BI193" s="16">
        <f t="shared" si="70"/>
        <v>0</v>
      </c>
      <c r="BJ193" s="16">
        <f t="shared" si="70"/>
        <v>602580.64647890115</v>
      </c>
      <c r="BK193" s="16">
        <f t="shared" si="70"/>
        <v>843515.82991938561</v>
      </c>
      <c r="BL193" s="16">
        <f t="shared" si="70"/>
        <v>450037.12074340828</v>
      </c>
      <c r="BM193" s="16">
        <f t="shared" si="70"/>
        <v>732680.06233436451</v>
      </c>
      <c r="BN193" s="16">
        <f t="shared" si="70"/>
        <v>498772.98290386156</v>
      </c>
      <c r="BO193" s="16">
        <f t="shared" si="70"/>
        <v>630199.14480622276</v>
      </c>
      <c r="BP193" s="16">
        <f t="shared" ref="BP193:EA193" si="71">+IFERROR((BP174*1000000/BP186)/13,0)</f>
        <v>565734.04054350115</v>
      </c>
      <c r="BQ193" s="16">
        <f t="shared" si="71"/>
        <v>612180.38611939934</v>
      </c>
      <c r="BR193" s="16">
        <f t="shared" si="71"/>
        <v>504298.44060640852</v>
      </c>
      <c r="BS193" s="16">
        <f t="shared" si="71"/>
        <v>416360.71176671889</v>
      </c>
      <c r="BT193" s="16">
        <f t="shared" si="71"/>
        <v>562524.47054874862</v>
      </c>
      <c r="BU193" s="16">
        <f t="shared" si="71"/>
        <v>760822.11133861775</v>
      </c>
      <c r="BV193" s="16">
        <f t="shared" si="71"/>
        <v>676463.30670211907</v>
      </c>
      <c r="BW193" s="16">
        <f t="shared" si="71"/>
        <v>416320.54835190199</v>
      </c>
      <c r="BX193" s="16">
        <f t="shared" si="71"/>
        <v>1509982.3749366312</v>
      </c>
      <c r="BY193" s="16">
        <f t="shared" si="71"/>
        <v>701208.93095028773</v>
      </c>
      <c r="BZ193" s="16">
        <f t="shared" si="71"/>
        <v>703677.0834757979</v>
      </c>
      <c r="CA193" s="16">
        <f t="shared" si="71"/>
        <v>529201.34702588292</v>
      </c>
      <c r="CB193" s="16">
        <f t="shared" si="71"/>
        <v>526323.14318241074</v>
      </c>
      <c r="CC193" s="16">
        <f t="shared" si="71"/>
        <v>271662.97079799254</v>
      </c>
      <c r="CD193" s="16">
        <f t="shared" si="71"/>
        <v>668987.79779483122</v>
      </c>
      <c r="CE193" s="16">
        <f t="shared" si="71"/>
        <v>518743.4178708804</v>
      </c>
      <c r="CF193" s="16">
        <f t="shared" si="71"/>
        <v>517748.76803949208</v>
      </c>
      <c r="CG193" s="16">
        <f t="shared" si="71"/>
        <v>1218383.8177459172</v>
      </c>
      <c r="CH193" s="16">
        <f t="shared" si="71"/>
        <v>749136.55917345744</v>
      </c>
      <c r="CI193" s="16">
        <f t="shared" si="71"/>
        <v>451217.87592813181</v>
      </c>
      <c r="CJ193" s="16">
        <f t="shared" si="71"/>
        <v>314230.48282020551</v>
      </c>
      <c r="CK193" s="16">
        <f t="shared" si="71"/>
        <v>560252.02474583022</v>
      </c>
      <c r="CL193" s="16">
        <f t="shared" si="71"/>
        <v>762617.60590280464</v>
      </c>
      <c r="CM193" s="16">
        <f t="shared" si="71"/>
        <v>217289.66535097794</v>
      </c>
      <c r="CN193" s="16">
        <f t="shared" si="71"/>
        <v>285552.86536998965</v>
      </c>
      <c r="CO193" s="16">
        <f t="shared" si="71"/>
        <v>286346.81799946161</v>
      </c>
      <c r="CP193" s="16">
        <f t="shared" si="71"/>
        <v>895876.28751000657</v>
      </c>
      <c r="CQ193" s="16">
        <f t="shared" si="71"/>
        <v>610273.05247220409</v>
      </c>
      <c r="CR193" s="16">
        <f t="shared" si="71"/>
        <v>514549.51762333408</v>
      </c>
      <c r="CS193" s="16">
        <f t="shared" si="71"/>
        <v>435081.78294885898</v>
      </c>
      <c r="CT193" s="16">
        <f t="shared" si="71"/>
        <v>570159.08381768526</v>
      </c>
      <c r="CU193" s="16">
        <f t="shared" si="71"/>
        <v>1028564.044440187</v>
      </c>
      <c r="CV193" s="16">
        <f t="shared" si="71"/>
        <v>438868.80740347691</v>
      </c>
      <c r="CW193" s="16">
        <f t="shared" si="71"/>
        <v>503965.35358630109</v>
      </c>
      <c r="CX193" s="16">
        <f t="shared" si="71"/>
        <v>368005.19993902184</v>
      </c>
      <c r="CY193" s="16">
        <f t="shared" si="71"/>
        <v>291549.75001805212</v>
      </c>
      <c r="CZ193" s="16">
        <f t="shared" si="71"/>
        <v>663018.29551251023</v>
      </c>
      <c r="DA193" s="16">
        <f t="shared" si="71"/>
        <v>1066810.8387258556</v>
      </c>
      <c r="DB193" s="16">
        <f t="shared" si="71"/>
        <v>1195968.5504221669</v>
      </c>
      <c r="DC193" s="16">
        <f t="shared" si="71"/>
        <v>1277381.2192900395</v>
      </c>
      <c r="DD193" s="16">
        <f t="shared" si="71"/>
        <v>972014.54976156855</v>
      </c>
      <c r="DE193" s="16">
        <f t="shared" si="71"/>
        <v>1756120.8833313768</v>
      </c>
      <c r="DF193" s="16">
        <f t="shared" si="71"/>
        <v>990212.07087435259</v>
      </c>
      <c r="DG193" s="16">
        <f t="shared" si="71"/>
        <v>1000301.3398972276</v>
      </c>
      <c r="DH193" s="16">
        <f t="shared" si="71"/>
        <v>495520.06810212502</v>
      </c>
      <c r="DI193" s="16">
        <f t="shared" si="71"/>
        <v>650253.04392624763</v>
      </c>
      <c r="DJ193" s="16">
        <f t="shared" si="71"/>
        <v>1634121.9942076192</v>
      </c>
      <c r="DK193" s="16">
        <f t="shared" si="71"/>
        <v>1404780.9716636862</v>
      </c>
      <c r="DL193" s="16">
        <f t="shared" si="71"/>
        <v>970315.35689962585</v>
      </c>
      <c r="DM193" s="16">
        <f t="shared" si="71"/>
        <v>977357.44332534098</v>
      </c>
      <c r="DN193" s="16">
        <f t="shared" si="71"/>
        <v>431603.40064378281</v>
      </c>
      <c r="DO193" s="16">
        <f t="shared" si="71"/>
        <v>728234.31630842027</v>
      </c>
      <c r="DP193" s="16">
        <f t="shared" si="71"/>
        <v>445651.61275506817</v>
      </c>
      <c r="DQ193" s="16">
        <f t="shared" si="71"/>
        <v>253015.4320467521</v>
      </c>
      <c r="DR193" s="16">
        <f t="shared" si="71"/>
        <v>519810.5680129723</v>
      </c>
      <c r="DS193" s="16">
        <f t="shared" si="71"/>
        <v>513291.19609145145</v>
      </c>
      <c r="DT193" s="16">
        <f t="shared" si="71"/>
        <v>397272.15326485841</v>
      </c>
      <c r="DU193" s="16">
        <f t="shared" si="71"/>
        <v>830742.14782032184</v>
      </c>
      <c r="DV193" s="16">
        <f t="shared" si="71"/>
        <v>1140264.0473261566</v>
      </c>
      <c r="DW193" s="16">
        <f t="shared" si="71"/>
        <v>1052664.172082199</v>
      </c>
      <c r="DX193" s="16">
        <f t="shared" si="71"/>
        <v>1433301.1465477908</v>
      </c>
      <c r="DY193" s="16">
        <f t="shared" si="71"/>
        <v>847412.0884727434</v>
      </c>
      <c r="DZ193" s="16">
        <f t="shared" si="71"/>
        <v>1355122.662173423</v>
      </c>
      <c r="EA193" s="16">
        <f t="shared" si="71"/>
        <v>266113.59044854145</v>
      </c>
      <c r="EB193" s="16">
        <f t="shared" ref="EB193:EH193" si="72">+IFERROR((EB174*1000000/EB186)/13,0)</f>
        <v>1252749.3114659307</v>
      </c>
      <c r="EC193" s="16">
        <f t="shared" si="72"/>
        <v>379586.48367848858</v>
      </c>
      <c r="ED193" s="16">
        <f t="shared" si="72"/>
        <v>397509.50821149338</v>
      </c>
      <c r="EE193" s="16">
        <f t="shared" si="72"/>
        <v>260487.37950917121</v>
      </c>
      <c r="EF193" s="16">
        <f t="shared" si="72"/>
        <v>531821.92194115731</v>
      </c>
      <c r="EG193" s="16">
        <f t="shared" si="72"/>
        <v>181509.06533202593</v>
      </c>
      <c r="EH193" s="16">
        <f t="shared" si="72"/>
        <v>148725.40703861095</v>
      </c>
      <c r="EI193" s="18">
        <f t="shared" ref="EI193" si="73">+IFERROR((EI174*1000000/EI186)/13,0)</f>
        <v>524810.26548156317</v>
      </c>
      <c r="EJ193" s="28"/>
      <c r="EK193" s="28"/>
      <c r="EL193" s="28"/>
      <c r="EM193" s="28"/>
      <c r="EN193" s="28"/>
      <c r="EO193" s="28"/>
      <c r="EP193" s="28"/>
      <c r="EQ193" s="28"/>
      <c r="ER193" s="28"/>
      <c r="ES193" s="28"/>
      <c r="ET193" s="28"/>
      <c r="EU193" s="28"/>
      <c r="EV193" s="28"/>
      <c r="EW193" s="28"/>
      <c r="EX193" s="28"/>
      <c r="EY193" s="28"/>
      <c r="EZ193" s="28"/>
      <c r="FA193" s="28"/>
      <c r="FB193" s="28"/>
      <c r="FC193" s="21"/>
      <c r="FD193" s="21"/>
      <c r="FE193" s="21"/>
    </row>
    <row r="194" spans="1:161" s="7" customFormat="1" ht="21.75" customHeight="1" thickBot="1" x14ac:dyDescent="0.25">
      <c r="A194" s="157" t="s">
        <v>56</v>
      </c>
      <c r="B194" s="158"/>
      <c r="C194" s="16">
        <f>+IFERROR((C168/C184*1000),0)</f>
        <v>2764.3781784326438</v>
      </c>
      <c r="D194" s="16">
        <f t="shared" ref="D194:BO194" si="74">+IFERROR((D168/D184*1000),0)</f>
        <v>3512.8293013662837</v>
      </c>
      <c r="E194" s="16">
        <f t="shared" si="74"/>
        <v>12924.164522641819</v>
      </c>
      <c r="F194" s="16">
        <f t="shared" si="74"/>
        <v>20020.29980824485</v>
      </c>
      <c r="G194" s="16">
        <f t="shared" si="74"/>
        <v>13031.484492265821</v>
      </c>
      <c r="H194" s="16">
        <f t="shared" si="74"/>
        <v>33551.43670687305</v>
      </c>
      <c r="I194" s="16">
        <f t="shared" si="74"/>
        <v>8494.1776863601608</v>
      </c>
      <c r="J194" s="16">
        <f t="shared" si="74"/>
        <v>9440.4126930537186</v>
      </c>
      <c r="K194" s="16">
        <f t="shared" si="74"/>
        <v>8010.2727818712619</v>
      </c>
      <c r="L194" s="16">
        <f t="shared" si="74"/>
        <v>4781.0256123726676</v>
      </c>
      <c r="M194" s="16">
        <f t="shared" si="74"/>
        <v>22124.546889969559</v>
      </c>
      <c r="N194" s="16">
        <f t="shared" si="74"/>
        <v>8876.3614210915766</v>
      </c>
      <c r="O194" s="16">
        <f t="shared" si="74"/>
        <v>10012.568664529566</v>
      </c>
      <c r="P194" s="16">
        <f t="shared" si="74"/>
        <v>9145.7047678053332</v>
      </c>
      <c r="Q194" s="16">
        <f t="shared" si="74"/>
        <v>5510.0363388211754</v>
      </c>
      <c r="R194" s="16">
        <f t="shared" si="74"/>
        <v>15049.80724143786</v>
      </c>
      <c r="S194" s="16">
        <f t="shared" si="74"/>
        <v>7735.5792338906103</v>
      </c>
      <c r="T194" s="16">
        <f t="shared" si="74"/>
        <v>5186.4279851561705</v>
      </c>
      <c r="U194" s="16">
        <f t="shared" si="74"/>
        <v>6459.825743252457</v>
      </c>
      <c r="V194" s="16">
        <f t="shared" si="74"/>
        <v>8171.6497519227541</v>
      </c>
      <c r="W194" s="16">
        <f t="shared" si="74"/>
        <v>10572.567546102611</v>
      </c>
      <c r="X194" s="16">
        <f t="shared" si="74"/>
        <v>9857.2782309569338</v>
      </c>
      <c r="Y194" s="16">
        <f t="shared" si="74"/>
        <v>39981.207279904171</v>
      </c>
      <c r="Z194" s="16">
        <f t="shared" si="74"/>
        <v>23707.957311016435</v>
      </c>
      <c r="AA194" s="16">
        <f t="shared" si="74"/>
        <v>5647.8270981778405</v>
      </c>
      <c r="AB194" s="16">
        <f t="shared" si="74"/>
        <v>16205.003117828326</v>
      </c>
      <c r="AC194" s="16">
        <f t="shared" si="74"/>
        <v>10524.408977830652</v>
      </c>
      <c r="AD194" s="16">
        <f t="shared" si="74"/>
        <v>9802.0042427912304</v>
      </c>
      <c r="AE194" s="16">
        <f t="shared" si="74"/>
        <v>21623.790204056084</v>
      </c>
      <c r="AF194" s="16">
        <f t="shared" si="74"/>
        <v>36091.318190727841</v>
      </c>
      <c r="AG194" s="16">
        <f t="shared" si="74"/>
        <v>2638.5455808235292</v>
      </c>
      <c r="AH194" s="16">
        <f t="shared" si="74"/>
        <v>10236.6431651247</v>
      </c>
      <c r="AI194" s="16">
        <f t="shared" si="74"/>
        <v>55445.816015043056</v>
      </c>
      <c r="AJ194" s="16">
        <f t="shared" si="74"/>
        <v>46252.013359247052</v>
      </c>
      <c r="AK194" s="16">
        <f t="shared" si="74"/>
        <v>51760.330866163742</v>
      </c>
      <c r="AL194" s="16">
        <f t="shared" si="74"/>
        <v>31343.753631502932</v>
      </c>
      <c r="AM194" s="16">
        <f t="shared" si="74"/>
        <v>163317.45123520427</v>
      </c>
      <c r="AN194" s="16">
        <f t="shared" si="74"/>
        <v>31818.267197397457</v>
      </c>
      <c r="AO194" s="16">
        <f t="shared" si="74"/>
        <v>67974.046284001714</v>
      </c>
      <c r="AP194" s="16">
        <f t="shared" si="74"/>
        <v>65615.931678840498</v>
      </c>
      <c r="AQ194" s="16">
        <f t="shared" si="74"/>
        <v>23386.753895835893</v>
      </c>
      <c r="AR194" s="16">
        <f t="shared" si="74"/>
        <v>51644.73121870443</v>
      </c>
      <c r="AS194" s="16">
        <f t="shared" si="74"/>
        <v>27745.135635046659</v>
      </c>
      <c r="AT194" s="16">
        <f t="shared" si="74"/>
        <v>65757.468037832688</v>
      </c>
      <c r="AU194" s="16">
        <f t="shared" si="74"/>
        <v>132979.76963892006</v>
      </c>
      <c r="AV194" s="16">
        <f t="shared" si="74"/>
        <v>64905.162633435481</v>
      </c>
      <c r="AW194" s="16">
        <f t="shared" si="74"/>
        <v>58079.384313086601</v>
      </c>
      <c r="AX194" s="16">
        <f t="shared" si="74"/>
        <v>84460.836411574259</v>
      </c>
      <c r="AY194" s="16">
        <f t="shared" si="74"/>
        <v>53714.183946994497</v>
      </c>
      <c r="AZ194" s="16">
        <f t="shared" si="74"/>
        <v>59574.755875821145</v>
      </c>
      <c r="BA194" s="16">
        <f t="shared" si="74"/>
        <v>38936.235239684473</v>
      </c>
      <c r="BB194" s="16">
        <f t="shared" si="74"/>
        <v>16044.630766135719</v>
      </c>
      <c r="BC194" s="16">
        <f t="shared" si="74"/>
        <v>10716.092763822871</v>
      </c>
      <c r="BD194" s="16">
        <f t="shared" si="74"/>
        <v>15458.276438612667</v>
      </c>
      <c r="BE194" s="16">
        <f t="shared" si="74"/>
        <v>11452.460831000712</v>
      </c>
      <c r="BF194" s="16">
        <f t="shared" si="74"/>
        <v>15261.733488694943</v>
      </c>
      <c r="BG194" s="16">
        <f t="shared" si="74"/>
        <v>50453.704618843003</v>
      </c>
      <c r="BH194" s="16">
        <f t="shared" si="74"/>
        <v>16548.579793945468</v>
      </c>
      <c r="BI194" s="16">
        <f t="shared" si="74"/>
        <v>0</v>
      </c>
      <c r="BJ194" s="16">
        <f t="shared" si="74"/>
        <v>185253.97460411311</v>
      </c>
      <c r="BK194" s="16">
        <f t="shared" si="74"/>
        <v>124350.9314816093</v>
      </c>
      <c r="BL194" s="16">
        <f t="shared" si="74"/>
        <v>40299.86168590271</v>
      </c>
      <c r="BM194" s="16">
        <f t="shared" si="74"/>
        <v>92563.971402298397</v>
      </c>
      <c r="BN194" s="16">
        <f t="shared" si="74"/>
        <v>41280.762888029334</v>
      </c>
      <c r="BO194" s="16">
        <f t="shared" si="74"/>
        <v>81576.31617717832</v>
      </c>
      <c r="BP194" s="16">
        <f t="shared" ref="BP194:EA194" si="75">+IFERROR((BP168/BP184*1000),0)</f>
        <v>34259.020047236118</v>
      </c>
      <c r="BQ194" s="16">
        <f t="shared" si="75"/>
        <v>50252.531316726854</v>
      </c>
      <c r="BR194" s="16">
        <f t="shared" si="75"/>
        <v>48021.986171367491</v>
      </c>
      <c r="BS194" s="16">
        <f t="shared" si="75"/>
        <v>61657.494618318691</v>
      </c>
      <c r="BT194" s="16">
        <f t="shared" si="75"/>
        <v>30347.575544870855</v>
      </c>
      <c r="BU194" s="16">
        <f t="shared" si="75"/>
        <v>79967.222901579167</v>
      </c>
      <c r="BV194" s="16">
        <f t="shared" si="75"/>
        <v>114649.033726054</v>
      </c>
      <c r="BW194" s="16">
        <f t="shared" si="75"/>
        <v>17015.880084815086</v>
      </c>
      <c r="BX194" s="16">
        <f t="shared" si="75"/>
        <v>89849.560502548818</v>
      </c>
      <c r="BY194" s="16">
        <f t="shared" si="75"/>
        <v>43485.688223178673</v>
      </c>
      <c r="BZ194" s="16">
        <f t="shared" si="75"/>
        <v>56481.511375952614</v>
      </c>
      <c r="CA194" s="16">
        <f t="shared" si="75"/>
        <v>21191.000449690706</v>
      </c>
      <c r="CB194" s="16">
        <f t="shared" si="75"/>
        <v>30758.650519230763</v>
      </c>
      <c r="CC194" s="16">
        <f t="shared" si="75"/>
        <v>11480.452708938257</v>
      </c>
      <c r="CD194" s="16">
        <f t="shared" si="75"/>
        <v>57962.555014802179</v>
      </c>
      <c r="CE194" s="16">
        <f t="shared" si="75"/>
        <v>27361.59029279463</v>
      </c>
      <c r="CF194" s="16">
        <f t="shared" si="75"/>
        <v>29804.14081087735</v>
      </c>
      <c r="CG194" s="16">
        <f t="shared" si="75"/>
        <v>57660.722511768276</v>
      </c>
      <c r="CH194" s="16">
        <f t="shared" si="75"/>
        <v>28023.915876371462</v>
      </c>
      <c r="CI194" s="16">
        <f t="shared" si="75"/>
        <v>29139.320528449673</v>
      </c>
      <c r="CJ194" s="16">
        <f t="shared" si="75"/>
        <v>21304.141260541182</v>
      </c>
      <c r="CK194" s="16">
        <f t="shared" si="75"/>
        <v>38905.283876775662</v>
      </c>
      <c r="CL194" s="16">
        <f t="shared" si="75"/>
        <v>51097.288015931706</v>
      </c>
      <c r="CM194" s="16">
        <f t="shared" si="75"/>
        <v>23756.483142936315</v>
      </c>
      <c r="CN194" s="16">
        <f t="shared" si="75"/>
        <v>8653.0937768590247</v>
      </c>
      <c r="CO194" s="16">
        <f t="shared" si="75"/>
        <v>9225.2559375765068</v>
      </c>
      <c r="CP194" s="16">
        <f t="shared" si="75"/>
        <v>144683.85994874997</v>
      </c>
      <c r="CQ194" s="16">
        <f t="shared" si="75"/>
        <v>19961.366214563393</v>
      </c>
      <c r="CR194" s="16">
        <f t="shared" si="75"/>
        <v>14125.357228138346</v>
      </c>
      <c r="CS194" s="16">
        <f t="shared" si="75"/>
        <v>24155.291252156763</v>
      </c>
      <c r="CT194" s="16">
        <f t="shared" si="75"/>
        <v>30079.224147545025</v>
      </c>
      <c r="CU194" s="16">
        <f t="shared" si="75"/>
        <v>41737.128374438733</v>
      </c>
      <c r="CV194" s="16">
        <f t="shared" si="75"/>
        <v>21458.271407590055</v>
      </c>
      <c r="CW194" s="16">
        <f t="shared" si="75"/>
        <v>23323.484280947196</v>
      </c>
      <c r="CX194" s="16">
        <f t="shared" si="75"/>
        <v>15994.386024489142</v>
      </c>
      <c r="CY194" s="16">
        <f t="shared" si="75"/>
        <v>14034.2414696705</v>
      </c>
      <c r="CZ194" s="16">
        <f t="shared" si="75"/>
        <v>30704.787791769802</v>
      </c>
      <c r="DA194" s="16">
        <f t="shared" si="75"/>
        <v>60865.156578934184</v>
      </c>
      <c r="DB194" s="16">
        <f t="shared" si="75"/>
        <v>36412.225129608654</v>
      </c>
      <c r="DC194" s="16">
        <f t="shared" si="75"/>
        <v>38433.342421407782</v>
      </c>
      <c r="DD194" s="16">
        <f t="shared" si="75"/>
        <v>52217.315802836027</v>
      </c>
      <c r="DE194" s="16">
        <f t="shared" si="75"/>
        <v>146880.62131180707</v>
      </c>
      <c r="DF194" s="16">
        <f t="shared" si="75"/>
        <v>34904.224820952251</v>
      </c>
      <c r="DG194" s="16">
        <f t="shared" si="75"/>
        <v>167865.93695237866</v>
      </c>
      <c r="DH194" s="16">
        <f t="shared" si="75"/>
        <v>15167.113358949789</v>
      </c>
      <c r="DI194" s="16">
        <f t="shared" si="75"/>
        <v>15528.570997116511</v>
      </c>
      <c r="DJ194" s="16">
        <f t="shared" si="75"/>
        <v>36612.257801160325</v>
      </c>
      <c r="DK194" s="16">
        <f t="shared" si="75"/>
        <v>35924.044066063332</v>
      </c>
      <c r="DL194" s="16">
        <f t="shared" si="75"/>
        <v>27035.487514156746</v>
      </c>
      <c r="DM194" s="16">
        <f t="shared" si="75"/>
        <v>33710.638697125927</v>
      </c>
      <c r="DN194" s="16">
        <f t="shared" si="75"/>
        <v>15471.405430453573</v>
      </c>
      <c r="DO194" s="16">
        <f t="shared" si="75"/>
        <v>24575.897884015907</v>
      </c>
      <c r="DP194" s="16">
        <f t="shared" si="75"/>
        <v>48130.171351126482</v>
      </c>
      <c r="DQ194" s="16">
        <f t="shared" si="75"/>
        <v>4153.711389683207</v>
      </c>
      <c r="DR194" s="16">
        <f t="shared" si="75"/>
        <v>19474.229826145893</v>
      </c>
      <c r="DS194" s="16">
        <f t="shared" si="75"/>
        <v>12052.293344811869</v>
      </c>
      <c r="DT194" s="16">
        <f t="shared" si="75"/>
        <v>7410.8339508005538</v>
      </c>
      <c r="DU194" s="16">
        <f t="shared" si="75"/>
        <v>16432.091828348919</v>
      </c>
      <c r="DV194" s="16">
        <f t="shared" si="75"/>
        <v>21664.521102319504</v>
      </c>
      <c r="DW194" s="16">
        <f t="shared" si="75"/>
        <v>16008.884506040584</v>
      </c>
      <c r="DX194" s="16">
        <f t="shared" si="75"/>
        <v>49547.617945517348</v>
      </c>
      <c r="DY194" s="16">
        <f t="shared" si="75"/>
        <v>14347.533009078843</v>
      </c>
      <c r="DZ194" s="16">
        <f t="shared" si="75"/>
        <v>23339.396895006823</v>
      </c>
      <c r="EA194" s="16">
        <f t="shared" si="75"/>
        <v>7505.2781168649517</v>
      </c>
      <c r="EB194" s="16">
        <f t="shared" ref="EB194:EH194" si="76">+IFERROR((EB168/EB184*1000),0)</f>
        <v>51999.813751976035</v>
      </c>
      <c r="EC194" s="16">
        <f t="shared" si="76"/>
        <v>5727.7576377474825</v>
      </c>
      <c r="ED194" s="16">
        <f t="shared" si="76"/>
        <v>16288.493495974077</v>
      </c>
      <c r="EE194" s="16">
        <f t="shared" si="76"/>
        <v>8618.1569159244191</v>
      </c>
      <c r="EF194" s="16">
        <f t="shared" si="76"/>
        <v>19524.99848402596</v>
      </c>
      <c r="EG194" s="16">
        <f t="shared" si="76"/>
        <v>2634.9255882563807</v>
      </c>
      <c r="EH194" s="16">
        <f t="shared" si="76"/>
        <v>1945.4389780090003</v>
      </c>
      <c r="EI194" s="18">
        <f t="shared" ref="EI194" si="77">+IFERROR((EI168/EI184*1000),0)</f>
        <v>18866.445837099036</v>
      </c>
      <c r="EJ194" s="28"/>
      <c r="EK194" s="28"/>
      <c r="EL194" s="28"/>
      <c r="EM194" s="28"/>
      <c r="EN194" s="28"/>
      <c r="EO194" s="28"/>
      <c r="EP194" s="28"/>
      <c r="EQ194" s="28"/>
      <c r="ER194" s="28"/>
      <c r="ES194" s="28"/>
      <c r="ET194" s="28"/>
      <c r="EU194" s="28"/>
      <c r="EV194" s="28"/>
      <c r="EW194" s="28"/>
      <c r="EX194" s="28"/>
      <c r="EY194" s="28"/>
      <c r="EZ194" s="28"/>
      <c r="FA194" s="28"/>
      <c r="FB194" s="28"/>
      <c r="FC194" s="21"/>
      <c r="FD194" s="21"/>
      <c r="FE194" s="21"/>
    </row>
  </sheetData>
  <mergeCells count="63">
    <mergeCell ref="A193:B193"/>
    <mergeCell ref="A194:B194"/>
    <mergeCell ref="A157:B157"/>
    <mergeCell ref="C9:EH9"/>
    <mergeCell ref="EI9:EI11"/>
    <mergeCell ref="A149:B149"/>
    <mergeCell ref="A151:B151"/>
    <mergeCell ref="A153:B153"/>
    <mergeCell ref="A154:B154"/>
    <mergeCell ref="A155:B155"/>
    <mergeCell ref="A177:B177"/>
    <mergeCell ref="A159:B159"/>
    <mergeCell ref="A160:B160"/>
    <mergeCell ref="A161:B161"/>
    <mergeCell ref="A164:B164"/>
    <mergeCell ref="A166:B166"/>
    <mergeCell ref="EJ10:EJ11"/>
    <mergeCell ref="FC10:FC11"/>
    <mergeCell ref="FD10:FD11"/>
    <mergeCell ref="FE10:FE11"/>
    <mergeCell ref="FF10:FF11"/>
    <mergeCell ref="EK10:EK11"/>
    <mergeCell ref="EL10:EL11"/>
    <mergeCell ref="EM10:EM11"/>
    <mergeCell ref="EN10:EN11"/>
    <mergeCell ref="EO10:EO11"/>
    <mergeCell ref="EP10:EP11"/>
    <mergeCell ref="EQ10:EQ11"/>
    <mergeCell ref="ER10:ER11"/>
    <mergeCell ref="A168:B168"/>
    <mergeCell ref="A170:B170"/>
    <mergeCell ref="A173:B173"/>
    <mergeCell ref="A174:B174"/>
    <mergeCell ref="A175:B175"/>
    <mergeCell ref="A176:B176"/>
    <mergeCell ref="A191:B191"/>
    <mergeCell ref="A178:B178"/>
    <mergeCell ref="A179:B179"/>
    <mergeCell ref="A180:B180"/>
    <mergeCell ref="A181:B181"/>
    <mergeCell ref="A182:B182"/>
    <mergeCell ref="A184:B184"/>
    <mergeCell ref="A186:B186"/>
    <mergeCell ref="A187:B187"/>
    <mergeCell ref="A188:B188"/>
    <mergeCell ref="A189:B189"/>
    <mergeCell ref="A190:B190"/>
    <mergeCell ref="FO10:FO11"/>
    <mergeCell ref="FP10:FP11"/>
    <mergeCell ref="ES10:ES11"/>
    <mergeCell ref="ET10:ET11"/>
    <mergeCell ref="EU10:EU11"/>
    <mergeCell ref="EV10:EV11"/>
    <mergeCell ref="FB10:FB11"/>
    <mergeCell ref="EW10:EW11"/>
    <mergeCell ref="EX10:EX11"/>
    <mergeCell ref="EY10:EY11"/>
    <mergeCell ref="EZ10:EZ11"/>
    <mergeCell ref="FA10:FA11"/>
    <mergeCell ref="FH9:FH11"/>
    <mergeCell ref="FG10:FG11"/>
    <mergeCell ref="EJ9:FG9"/>
    <mergeCell ref="FN10:FN11"/>
  </mergeCells>
  <conditionalFormatting sqref="FI168 FI166 FI164 FI12:FI147 FI149 FI151 FI153:FI155 FI159:FI161">
    <cfRule type="cellIs" dxfId="15" priority="12" operator="notEqual">
      <formula>0</formula>
    </cfRule>
  </conditionalFormatting>
  <conditionalFormatting sqref="EJ173:FB181">
    <cfRule type="cellIs" dxfId="14" priority="11" operator="notEqual">
      <formula>0</formula>
    </cfRule>
  </conditionalFormatting>
  <conditionalFormatting sqref="EJ182:FB182">
    <cfRule type="cellIs" dxfId="13" priority="10" operator="notEqual">
      <formula>0</formula>
    </cfRule>
  </conditionalFormatting>
  <conditionalFormatting sqref="EJ184:FB184">
    <cfRule type="cellIs" dxfId="12" priority="9" operator="notEqual">
      <formula>0</formula>
    </cfRule>
  </conditionalFormatting>
  <conditionalFormatting sqref="EJ186:FB191">
    <cfRule type="cellIs" dxfId="11" priority="8" operator="notEqual">
      <formula>0</formula>
    </cfRule>
  </conditionalFormatting>
  <conditionalFormatting sqref="FI170">
    <cfRule type="cellIs" dxfId="10" priority="7" operator="notEqual">
      <formula>0</formula>
    </cfRule>
  </conditionalFormatting>
  <conditionalFormatting sqref="EJ193:FB194">
    <cfRule type="cellIs" dxfId="9" priority="6" operator="notEqual">
      <formula>0</formula>
    </cfRule>
  </conditionalFormatting>
  <conditionalFormatting sqref="EX12:FF147">
    <cfRule type="cellIs" dxfId="8" priority="5" operator="lessThan">
      <formula>0</formula>
    </cfRule>
  </conditionalFormatting>
  <conditionalFormatting sqref="EJ12:EV147">
    <cfRule type="cellIs" dxfId="7" priority="4" operator="lessThan">
      <formula>0</formula>
    </cfRule>
  </conditionalFormatting>
  <conditionalFormatting sqref="C12:EH147">
    <cfRule type="cellIs" dxfId="6" priority="3" operator="lessThan">
      <formula>0</formula>
    </cfRule>
  </conditionalFormatting>
  <conditionalFormatting sqref="FP12 FN12:FO147">
    <cfRule type="cellIs" dxfId="5" priority="2" operator="lessThan">
      <formula>0</formula>
    </cfRule>
  </conditionalFormatting>
  <conditionalFormatting sqref="FP13:FP147">
    <cfRule type="cellIs" dxfId="4" priority="1" operator="lessThan">
      <formula>0</formula>
    </cfRule>
  </conditionalFormatting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2:EH191"/>
  <sheetViews>
    <sheetView zoomScale="80" zoomScaleNormal="80" workbookViewId="0">
      <pane xSplit="2" ySplit="11" topLeftCell="C12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baseColWidth="10" defaultColWidth="11.42578125" defaultRowHeight="15" x14ac:dyDescent="0.25"/>
  <cols>
    <col min="1" max="1" width="11.42578125" style="1"/>
    <col min="2" max="2" width="37.7109375" style="1" customWidth="1"/>
    <col min="3" max="138" width="15.85546875" style="1" customWidth="1"/>
    <col min="139" max="16384" width="11.42578125" style="1"/>
  </cols>
  <sheetData>
    <row r="2" spans="1:138" ht="18.75" x14ac:dyDescent="0.3">
      <c r="C2" s="3" t="s">
        <v>34</v>
      </c>
    </row>
    <row r="3" spans="1:138" ht="18.75" x14ac:dyDescent="0.3">
      <c r="C3" s="4" t="s">
        <v>385</v>
      </c>
    </row>
    <row r="4" spans="1:138" ht="15.75" x14ac:dyDescent="0.25">
      <c r="C4" s="2" t="s">
        <v>36</v>
      </c>
    </row>
    <row r="5" spans="1:138" ht="15.75" x14ac:dyDescent="0.25">
      <c r="C5" s="5"/>
    </row>
    <row r="6" spans="1:138" ht="15.75" x14ac:dyDescent="0.25">
      <c r="C6" s="5"/>
    </row>
    <row r="7" spans="1:138" s="26" customFormat="1" ht="15.75" x14ac:dyDescent="0.25">
      <c r="C7" s="27"/>
      <c r="E7" s="27"/>
      <c r="G7" s="27"/>
      <c r="I7" s="27"/>
      <c r="K7" s="27"/>
      <c r="M7" s="27"/>
      <c r="O7" s="27"/>
      <c r="Q7" s="27"/>
      <c r="S7" s="27"/>
      <c r="U7" s="27"/>
      <c r="W7" s="27"/>
      <c r="Y7" s="27"/>
      <c r="AA7" s="27"/>
      <c r="AC7" s="27"/>
      <c r="AE7" s="27"/>
      <c r="AG7" s="27"/>
      <c r="AI7" s="27"/>
      <c r="AK7" s="27"/>
      <c r="AM7" s="27"/>
      <c r="AO7" s="27"/>
      <c r="AQ7" s="27"/>
      <c r="AS7" s="27"/>
      <c r="AU7" s="27"/>
      <c r="AW7" s="27"/>
      <c r="AY7" s="27"/>
      <c r="BA7" s="27"/>
      <c r="BC7" s="27"/>
      <c r="BE7" s="27"/>
      <c r="BG7" s="27"/>
      <c r="BI7" s="27"/>
      <c r="BK7" s="27"/>
      <c r="BM7" s="27"/>
      <c r="BO7" s="27"/>
      <c r="BQ7" s="27"/>
      <c r="BS7" s="27"/>
      <c r="BU7" s="27"/>
      <c r="BW7" s="27"/>
      <c r="BY7" s="27"/>
      <c r="CA7" s="27"/>
      <c r="CC7" s="27"/>
      <c r="CE7" s="27"/>
      <c r="CG7" s="27"/>
      <c r="CI7" s="27"/>
      <c r="CK7" s="27"/>
      <c r="CM7" s="27"/>
      <c r="CO7" s="27"/>
      <c r="CQ7" s="27"/>
      <c r="CS7" s="27"/>
      <c r="CU7" s="27"/>
      <c r="CW7" s="27"/>
      <c r="CY7" s="27"/>
      <c r="DA7" s="27"/>
      <c r="DC7" s="27"/>
      <c r="DE7" s="27"/>
      <c r="DG7" s="27"/>
      <c r="DI7" s="27"/>
      <c r="DK7" s="27"/>
      <c r="DM7" s="27"/>
      <c r="DO7" s="27"/>
      <c r="DQ7" s="27"/>
      <c r="DS7" s="27"/>
      <c r="DU7" s="27"/>
      <c r="DW7" s="27"/>
      <c r="DY7" s="27"/>
      <c r="EA7" s="27"/>
      <c r="EC7" s="27"/>
      <c r="EE7" s="27"/>
      <c r="EG7" s="27"/>
      <c r="EH7" s="27"/>
    </row>
    <row r="9" spans="1:138" s="7" customFormat="1" ht="15.75" customHeight="1" thickBot="1" x14ac:dyDescent="0.25">
      <c r="A9" s="6"/>
      <c r="B9" s="6"/>
      <c r="C9" s="161" t="s">
        <v>1</v>
      </c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61"/>
      <c r="AL9" s="161"/>
      <c r="AM9" s="161"/>
      <c r="AN9" s="161"/>
      <c r="AO9" s="161"/>
      <c r="AP9" s="161"/>
      <c r="AQ9" s="161"/>
      <c r="AR9" s="161"/>
      <c r="AS9" s="161"/>
      <c r="AT9" s="161"/>
      <c r="AU9" s="161"/>
      <c r="AV9" s="161"/>
      <c r="AW9" s="161"/>
      <c r="AX9" s="161"/>
      <c r="AY9" s="161"/>
      <c r="AZ9" s="161"/>
      <c r="BA9" s="161"/>
      <c r="BB9" s="161"/>
      <c r="BC9" s="161"/>
      <c r="BD9" s="161"/>
      <c r="BE9" s="161"/>
      <c r="BF9" s="161"/>
      <c r="BG9" s="161"/>
      <c r="BH9" s="161"/>
      <c r="BI9" s="161"/>
      <c r="BJ9" s="161"/>
      <c r="BK9" s="161"/>
      <c r="BL9" s="161"/>
      <c r="BM9" s="161"/>
      <c r="BN9" s="161"/>
      <c r="BO9" s="161"/>
      <c r="BP9" s="161"/>
      <c r="BQ9" s="161"/>
      <c r="BR9" s="161"/>
      <c r="BS9" s="161"/>
      <c r="BT9" s="161"/>
      <c r="BU9" s="161"/>
      <c r="BV9" s="161"/>
      <c r="BW9" s="161"/>
      <c r="BX9" s="161"/>
      <c r="BY9" s="161"/>
      <c r="BZ9" s="161"/>
      <c r="CA9" s="161"/>
      <c r="CB9" s="161"/>
      <c r="CC9" s="161"/>
      <c r="CD9" s="161"/>
      <c r="CE9" s="161"/>
      <c r="CF9" s="161"/>
      <c r="CG9" s="161"/>
      <c r="CH9" s="161"/>
      <c r="CI9" s="161"/>
      <c r="CJ9" s="161"/>
      <c r="CK9" s="161"/>
      <c r="CL9" s="161"/>
      <c r="CM9" s="161"/>
      <c r="CN9" s="161"/>
      <c r="CO9" s="161"/>
      <c r="CP9" s="161"/>
      <c r="CQ9" s="161"/>
      <c r="CR9" s="161"/>
      <c r="CS9" s="161"/>
      <c r="CT9" s="161"/>
      <c r="CU9" s="161"/>
      <c r="CV9" s="161"/>
      <c r="CW9" s="161"/>
      <c r="CX9" s="161"/>
      <c r="CY9" s="161"/>
      <c r="CZ9" s="161"/>
      <c r="DA9" s="161"/>
      <c r="DB9" s="161"/>
      <c r="DC9" s="161"/>
      <c r="DD9" s="161"/>
      <c r="DE9" s="161"/>
      <c r="DF9" s="161"/>
      <c r="DG9" s="161"/>
      <c r="DH9" s="161"/>
      <c r="DI9" s="161"/>
      <c r="DJ9" s="161"/>
      <c r="DK9" s="161"/>
      <c r="DL9" s="161"/>
      <c r="DM9" s="161"/>
      <c r="DN9" s="161"/>
      <c r="DO9" s="161"/>
      <c r="DP9" s="161"/>
      <c r="DQ9" s="161"/>
      <c r="DR9" s="161"/>
      <c r="DS9" s="161"/>
      <c r="DT9" s="161"/>
      <c r="DU9" s="161"/>
      <c r="DV9" s="161"/>
      <c r="DW9" s="161"/>
      <c r="DX9" s="161"/>
      <c r="DY9" s="161"/>
      <c r="DZ9" s="161"/>
      <c r="EA9" s="161"/>
      <c r="EB9" s="161"/>
      <c r="EC9" s="161"/>
      <c r="ED9" s="161"/>
      <c r="EE9" s="161"/>
      <c r="EF9" s="161"/>
      <c r="EG9" s="161"/>
      <c r="EH9" s="161"/>
    </row>
    <row r="10" spans="1:138" s="7" customFormat="1" ht="16.5" customHeight="1" thickTop="1" thickBot="1" x14ac:dyDescent="0.25">
      <c r="A10" s="8" t="s">
        <v>379</v>
      </c>
      <c r="B10" s="9"/>
      <c r="C10" s="32" t="s">
        <v>88</v>
      </c>
      <c r="D10" s="32" t="s">
        <v>90</v>
      </c>
      <c r="E10" s="32" t="s">
        <v>92</v>
      </c>
      <c r="F10" s="32" t="s">
        <v>94</v>
      </c>
      <c r="G10" s="32" t="s">
        <v>96</v>
      </c>
      <c r="H10" s="32" t="s">
        <v>98</v>
      </c>
      <c r="I10" s="32" t="s">
        <v>100</v>
      </c>
      <c r="J10" s="32" t="s">
        <v>102</v>
      </c>
      <c r="K10" s="32" t="s">
        <v>104</v>
      </c>
      <c r="L10" s="32" t="s">
        <v>106</v>
      </c>
      <c r="M10" s="32" t="s">
        <v>108</v>
      </c>
      <c r="N10" s="32" t="s">
        <v>110</v>
      </c>
      <c r="O10" s="32" t="s">
        <v>112</v>
      </c>
      <c r="P10" s="32" t="s">
        <v>114</v>
      </c>
      <c r="Q10" s="32" t="s">
        <v>116</v>
      </c>
      <c r="R10" s="32" t="s">
        <v>118</v>
      </c>
      <c r="S10" s="32" t="s">
        <v>120</v>
      </c>
      <c r="T10" s="32" t="s">
        <v>122</v>
      </c>
      <c r="U10" s="32" t="s">
        <v>124</v>
      </c>
      <c r="V10" s="32" t="s">
        <v>126</v>
      </c>
      <c r="W10" s="32" t="s">
        <v>128</v>
      </c>
      <c r="X10" s="32" t="s">
        <v>130</v>
      </c>
      <c r="Y10" s="32" t="s">
        <v>132</v>
      </c>
      <c r="Z10" s="32" t="s">
        <v>134</v>
      </c>
      <c r="AA10" s="32" t="s">
        <v>136</v>
      </c>
      <c r="AB10" s="32" t="s">
        <v>138</v>
      </c>
      <c r="AC10" s="32" t="s">
        <v>140</v>
      </c>
      <c r="AD10" s="32" t="s">
        <v>142</v>
      </c>
      <c r="AE10" s="32" t="s">
        <v>144</v>
      </c>
      <c r="AF10" s="32" t="s">
        <v>146</v>
      </c>
      <c r="AG10" s="32" t="s">
        <v>148</v>
      </c>
      <c r="AH10" s="32" t="s">
        <v>150</v>
      </c>
      <c r="AI10" s="32" t="s">
        <v>152</v>
      </c>
      <c r="AJ10" s="32" t="s">
        <v>154</v>
      </c>
      <c r="AK10" s="32" t="s">
        <v>156</v>
      </c>
      <c r="AL10" s="32" t="s">
        <v>158</v>
      </c>
      <c r="AM10" s="32" t="s">
        <v>160</v>
      </c>
      <c r="AN10" s="32" t="s">
        <v>162</v>
      </c>
      <c r="AO10" s="32" t="s">
        <v>164</v>
      </c>
      <c r="AP10" s="32" t="s">
        <v>166</v>
      </c>
      <c r="AQ10" s="32" t="s">
        <v>168</v>
      </c>
      <c r="AR10" s="32" t="s">
        <v>170</v>
      </c>
      <c r="AS10" s="32" t="s">
        <v>172</v>
      </c>
      <c r="AT10" s="32" t="s">
        <v>174</v>
      </c>
      <c r="AU10" s="32" t="s">
        <v>176</v>
      </c>
      <c r="AV10" s="32" t="s">
        <v>178</v>
      </c>
      <c r="AW10" s="32" t="s">
        <v>180</v>
      </c>
      <c r="AX10" s="32" t="s">
        <v>182</v>
      </c>
      <c r="AY10" s="32" t="s">
        <v>184</v>
      </c>
      <c r="AZ10" s="32" t="s">
        <v>186</v>
      </c>
      <c r="BA10" s="32" t="s">
        <v>188</v>
      </c>
      <c r="BB10" s="32" t="s">
        <v>190</v>
      </c>
      <c r="BC10" s="32" t="s">
        <v>192</v>
      </c>
      <c r="BD10" s="32" t="s">
        <v>194</v>
      </c>
      <c r="BE10" s="32" t="s">
        <v>196</v>
      </c>
      <c r="BF10" s="32" t="s">
        <v>198</v>
      </c>
      <c r="BG10" s="32" t="s">
        <v>200</v>
      </c>
      <c r="BH10" s="32" t="s">
        <v>202</v>
      </c>
      <c r="BI10" s="32" t="s">
        <v>204</v>
      </c>
      <c r="BJ10" s="32" t="s">
        <v>206</v>
      </c>
      <c r="BK10" s="32" t="s">
        <v>208</v>
      </c>
      <c r="BL10" s="32" t="s">
        <v>210</v>
      </c>
      <c r="BM10" s="32" t="s">
        <v>212</v>
      </c>
      <c r="BN10" s="32" t="s">
        <v>214</v>
      </c>
      <c r="BO10" s="32" t="s">
        <v>216</v>
      </c>
      <c r="BP10" s="32" t="s">
        <v>218</v>
      </c>
      <c r="BQ10" s="32" t="s">
        <v>220</v>
      </c>
      <c r="BR10" s="32" t="s">
        <v>222</v>
      </c>
      <c r="BS10" s="32" t="s">
        <v>224</v>
      </c>
      <c r="BT10" s="32" t="s">
        <v>226</v>
      </c>
      <c r="BU10" s="32" t="s">
        <v>228</v>
      </c>
      <c r="BV10" s="32" t="s">
        <v>230</v>
      </c>
      <c r="BW10" s="32" t="s">
        <v>232</v>
      </c>
      <c r="BX10" s="32" t="s">
        <v>234</v>
      </c>
      <c r="BY10" s="32" t="s">
        <v>236</v>
      </c>
      <c r="BZ10" s="32" t="s">
        <v>238</v>
      </c>
      <c r="CA10" s="32" t="s">
        <v>240</v>
      </c>
      <c r="CB10" s="32" t="s">
        <v>242</v>
      </c>
      <c r="CC10" s="32" t="s">
        <v>244</v>
      </c>
      <c r="CD10" s="32" t="s">
        <v>246</v>
      </c>
      <c r="CE10" s="32" t="s">
        <v>248</v>
      </c>
      <c r="CF10" s="32" t="s">
        <v>250</v>
      </c>
      <c r="CG10" s="32" t="s">
        <v>252</v>
      </c>
      <c r="CH10" s="32" t="s">
        <v>254</v>
      </c>
      <c r="CI10" s="32" t="s">
        <v>256</v>
      </c>
      <c r="CJ10" s="32" t="s">
        <v>258</v>
      </c>
      <c r="CK10" s="32" t="s">
        <v>260</v>
      </c>
      <c r="CL10" s="32" t="s">
        <v>262</v>
      </c>
      <c r="CM10" s="32" t="s">
        <v>264</v>
      </c>
      <c r="CN10" s="32" t="s">
        <v>266</v>
      </c>
      <c r="CO10" s="32" t="s">
        <v>268</v>
      </c>
      <c r="CP10" s="32" t="s">
        <v>269</v>
      </c>
      <c r="CQ10" s="32" t="s">
        <v>271</v>
      </c>
      <c r="CR10" s="32" t="s">
        <v>273</v>
      </c>
      <c r="CS10" s="32" t="s">
        <v>275</v>
      </c>
      <c r="CT10" s="32" t="s">
        <v>277</v>
      </c>
      <c r="CU10" s="32" t="s">
        <v>279</v>
      </c>
      <c r="CV10" s="32" t="s">
        <v>281</v>
      </c>
      <c r="CW10" s="32" t="s">
        <v>283</v>
      </c>
      <c r="CX10" s="32" t="s">
        <v>285</v>
      </c>
      <c r="CY10" s="32" t="s">
        <v>287</v>
      </c>
      <c r="CZ10" s="32" t="s">
        <v>289</v>
      </c>
      <c r="DA10" s="32" t="s">
        <v>291</v>
      </c>
      <c r="DB10" s="32" t="s">
        <v>293</v>
      </c>
      <c r="DC10" s="32" t="s">
        <v>294</v>
      </c>
      <c r="DD10" s="32" t="s">
        <v>296</v>
      </c>
      <c r="DE10" s="32" t="s">
        <v>298</v>
      </c>
      <c r="DF10" s="32" t="s">
        <v>300</v>
      </c>
      <c r="DG10" s="32" t="s">
        <v>302</v>
      </c>
      <c r="DH10" s="32" t="s">
        <v>304</v>
      </c>
      <c r="DI10" s="32" t="s">
        <v>306</v>
      </c>
      <c r="DJ10" s="32" t="s">
        <v>308</v>
      </c>
      <c r="DK10" s="32" t="s">
        <v>310</v>
      </c>
      <c r="DL10" s="32" t="s">
        <v>312</v>
      </c>
      <c r="DM10" s="32" t="s">
        <v>314</v>
      </c>
      <c r="DN10" s="32" t="s">
        <v>316</v>
      </c>
      <c r="DO10" s="32" t="s">
        <v>318</v>
      </c>
      <c r="DP10" s="32" t="s">
        <v>320</v>
      </c>
      <c r="DQ10" s="32" t="s">
        <v>322</v>
      </c>
      <c r="DR10" s="32" t="s">
        <v>324</v>
      </c>
      <c r="DS10" s="32" t="s">
        <v>326</v>
      </c>
      <c r="DT10" s="32" t="s">
        <v>328</v>
      </c>
      <c r="DU10" s="32" t="s">
        <v>330</v>
      </c>
      <c r="DV10" s="32" t="s">
        <v>332</v>
      </c>
      <c r="DW10" s="32" t="s">
        <v>334</v>
      </c>
      <c r="DX10" s="32" t="s">
        <v>336</v>
      </c>
      <c r="DY10" s="32" t="s">
        <v>338</v>
      </c>
      <c r="DZ10" s="32" t="s">
        <v>340</v>
      </c>
      <c r="EA10" s="32" t="s">
        <v>342</v>
      </c>
      <c r="EB10" s="32" t="s">
        <v>344</v>
      </c>
      <c r="EC10" s="32" t="s">
        <v>346</v>
      </c>
      <c r="ED10" s="32" t="s">
        <v>348</v>
      </c>
      <c r="EE10" s="32" t="s">
        <v>350</v>
      </c>
      <c r="EF10" s="32" t="s">
        <v>352</v>
      </c>
      <c r="EG10" s="32" t="s">
        <v>354</v>
      </c>
      <c r="EH10" s="32" t="s">
        <v>356</v>
      </c>
    </row>
    <row r="11" spans="1:138" s="7" customFormat="1" ht="90.75" customHeight="1" thickBot="1" x14ac:dyDescent="0.25">
      <c r="A11" s="10"/>
      <c r="B11" s="11" t="s">
        <v>378</v>
      </c>
      <c r="C11" s="33" t="s">
        <v>89</v>
      </c>
      <c r="D11" s="33" t="s">
        <v>91</v>
      </c>
      <c r="E11" s="33" t="s">
        <v>93</v>
      </c>
      <c r="F11" s="33" t="s">
        <v>95</v>
      </c>
      <c r="G11" s="33" t="s">
        <v>97</v>
      </c>
      <c r="H11" s="33" t="s">
        <v>99</v>
      </c>
      <c r="I11" s="33" t="s">
        <v>101</v>
      </c>
      <c r="J11" s="33" t="s">
        <v>103</v>
      </c>
      <c r="K11" s="33" t="s">
        <v>105</v>
      </c>
      <c r="L11" s="33" t="s">
        <v>107</v>
      </c>
      <c r="M11" s="33" t="s">
        <v>109</v>
      </c>
      <c r="N11" s="33" t="s">
        <v>111</v>
      </c>
      <c r="O11" s="33" t="s">
        <v>113</v>
      </c>
      <c r="P11" s="33" t="s">
        <v>115</v>
      </c>
      <c r="Q11" s="33" t="s">
        <v>117</v>
      </c>
      <c r="R11" s="33" t="s">
        <v>119</v>
      </c>
      <c r="S11" s="33" t="s">
        <v>121</v>
      </c>
      <c r="T11" s="33" t="s">
        <v>123</v>
      </c>
      <c r="U11" s="33" t="s">
        <v>125</v>
      </c>
      <c r="V11" s="33" t="s">
        <v>127</v>
      </c>
      <c r="W11" s="33" t="s">
        <v>129</v>
      </c>
      <c r="X11" s="33" t="s">
        <v>131</v>
      </c>
      <c r="Y11" s="33" t="s">
        <v>133</v>
      </c>
      <c r="Z11" s="33" t="s">
        <v>135</v>
      </c>
      <c r="AA11" s="33" t="s">
        <v>137</v>
      </c>
      <c r="AB11" s="33" t="s">
        <v>139</v>
      </c>
      <c r="AC11" s="33" t="s">
        <v>141</v>
      </c>
      <c r="AD11" s="33" t="s">
        <v>143</v>
      </c>
      <c r="AE11" s="33" t="s">
        <v>145</v>
      </c>
      <c r="AF11" s="33" t="s">
        <v>147</v>
      </c>
      <c r="AG11" s="33" t="s">
        <v>149</v>
      </c>
      <c r="AH11" s="33" t="s">
        <v>151</v>
      </c>
      <c r="AI11" s="33" t="s">
        <v>153</v>
      </c>
      <c r="AJ11" s="33" t="s">
        <v>155</v>
      </c>
      <c r="AK11" s="33" t="s">
        <v>157</v>
      </c>
      <c r="AL11" s="33" t="s">
        <v>159</v>
      </c>
      <c r="AM11" s="33" t="s">
        <v>161</v>
      </c>
      <c r="AN11" s="33" t="s">
        <v>163</v>
      </c>
      <c r="AO11" s="33" t="s">
        <v>165</v>
      </c>
      <c r="AP11" s="33" t="s">
        <v>167</v>
      </c>
      <c r="AQ11" s="33" t="s">
        <v>169</v>
      </c>
      <c r="AR11" s="33" t="s">
        <v>171</v>
      </c>
      <c r="AS11" s="33" t="s">
        <v>173</v>
      </c>
      <c r="AT11" s="33" t="s">
        <v>175</v>
      </c>
      <c r="AU11" s="33" t="s">
        <v>177</v>
      </c>
      <c r="AV11" s="33" t="s">
        <v>179</v>
      </c>
      <c r="AW11" s="33" t="s">
        <v>181</v>
      </c>
      <c r="AX11" s="33" t="s">
        <v>183</v>
      </c>
      <c r="AY11" s="33" t="s">
        <v>185</v>
      </c>
      <c r="AZ11" s="33" t="s">
        <v>187</v>
      </c>
      <c r="BA11" s="33" t="s">
        <v>189</v>
      </c>
      <c r="BB11" s="33" t="s">
        <v>191</v>
      </c>
      <c r="BC11" s="33" t="s">
        <v>193</v>
      </c>
      <c r="BD11" s="33" t="s">
        <v>195</v>
      </c>
      <c r="BE11" s="33" t="s">
        <v>197</v>
      </c>
      <c r="BF11" s="33" t="s">
        <v>199</v>
      </c>
      <c r="BG11" s="33" t="s">
        <v>201</v>
      </c>
      <c r="BH11" s="33" t="s">
        <v>203</v>
      </c>
      <c r="BI11" s="33" t="s">
        <v>205</v>
      </c>
      <c r="BJ11" s="33" t="s">
        <v>207</v>
      </c>
      <c r="BK11" s="33" t="s">
        <v>209</v>
      </c>
      <c r="BL11" s="33" t="s">
        <v>211</v>
      </c>
      <c r="BM11" s="33" t="s">
        <v>213</v>
      </c>
      <c r="BN11" s="33" t="s">
        <v>215</v>
      </c>
      <c r="BO11" s="33" t="s">
        <v>217</v>
      </c>
      <c r="BP11" s="33" t="s">
        <v>219</v>
      </c>
      <c r="BQ11" s="33" t="s">
        <v>221</v>
      </c>
      <c r="BR11" s="33" t="s">
        <v>223</v>
      </c>
      <c r="BS11" s="33" t="s">
        <v>225</v>
      </c>
      <c r="BT11" s="33" t="s">
        <v>227</v>
      </c>
      <c r="BU11" s="33" t="s">
        <v>229</v>
      </c>
      <c r="BV11" s="33" t="s">
        <v>231</v>
      </c>
      <c r="BW11" s="33" t="s">
        <v>233</v>
      </c>
      <c r="BX11" s="33" t="s">
        <v>235</v>
      </c>
      <c r="BY11" s="33" t="s">
        <v>237</v>
      </c>
      <c r="BZ11" s="33" t="s">
        <v>239</v>
      </c>
      <c r="CA11" s="33" t="s">
        <v>241</v>
      </c>
      <c r="CB11" s="33" t="s">
        <v>243</v>
      </c>
      <c r="CC11" s="33" t="s">
        <v>245</v>
      </c>
      <c r="CD11" s="33" t="s">
        <v>247</v>
      </c>
      <c r="CE11" s="33" t="s">
        <v>249</v>
      </c>
      <c r="CF11" s="33" t="s">
        <v>251</v>
      </c>
      <c r="CG11" s="33" t="s">
        <v>253</v>
      </c>
      <c r="CH11" s="33" t="s">
        <v>255</v>
      </c>
      <c r="CI11" s="33" t="s">
        <v>257</v>
      </c>
      <c r="CJ11" s="33" t="s">
        <v>259</v>
      </c>
      <c r="CK11" s="33" t="s">
        <v>261</v>
      </c>
      <c r="CL11" s="33" t="s">
        <v>263</v>
      </c>
      <c r="CM11" s="33" t="s">
        <v>265</v>
      </c>
      <c r="CN11" s="33" t="s">
        <v>267</v>
      </c>
      <c r="CO11" s="33" t="s">
        <v>9</v>
      </c>
      <c r="CP11" s="33" t="s">
        <v>270</v>
      </c>
      <c r="CQ11" s="33" t="s">
        <v>272</v>
      </c>
      <c r="CR11" s="33" t="s">
        <v>274</v>
      </c>
      <c r="CS11" s="33" t="s">
        <v>276</v>
      </c>
      <c r="CT11" s="33" t="s">
        <v>278</v>
      </c>
      <c r="CU11" s="33" t="s">
        <v>280</v>
      </c>
      <c r="CV11" s="33" t="s">
        <v>282</v>
      </c>
      <c r="CW11" s="33" t="s">
        <v>284</v>
      </c>
      <c r="CX11" s="33" t="s">
        <v>286</v>
      </c>
      <c r="CY11" s="33" t="s">
        <v>288</v>
      </c>
      <c r="CZ11" s="33" t="s">
        <v>290</v>
      </c>
      <c r="DA11" s="33" t="s">
        <v>292</v>
      </c>
      <c r="DB11" s="33" t="s">
        <v>10</v>
      </c>
      <c r="DC11" s="33" t="s">
        <v>295</v>
      </c>
      <c r="DD11" s="33" t="s">
        <v>297</v>
      </c>
      <c r="DE11" s="33" t="s">
        <v>299</v>
      </c>
      <c r="DF11" s="33" t="s">
        <v>301</v>
      </c>
      <c r="DG11" s="33" t="s">
        <v>303</v>
      </c>
      <c r="DH11" s="33" t="s">
        <v>305</v>
      </c>
      <c r="DI11" s="33" t="s">
        <v>307</v>
      </c>
      <c r="DJ11" s="33" t="s">
        <v>309</v>
      </c>
      <c r="DK11" s="33" t="s">
        <v>311</v>
      </c>
      <c r="DL11" s="33" t="s">
        <v>313</v>
      </c>
      <c r="DM11" s="33" t="s">
        <v>315</v>
      </c>
      <c r="DN11" s="33" t="s">
        <v>317</v>
      </c>
      <c r="DO11" s="33" t="s">
        <v>319</v>
      </c>
      <c r="DP11" s="33" t="s">
        <v>321</v>
      </c>
      <c r="DQ11" s="33" t="s">
        <v>323</v>
      </c>
      <c r="DR11" s="33" t="s">
        <v>325</v>
      </c>
      <c r="DS11" s="33" t="s">
        <v>327</v>
      </c>
      <c r="DT11" s="33" t="s">
        <v>329</v>
      </c>
      <c r="DU11" s="33" t="s">
        <v>331</v>
      </c>
      <c r="DV11" s="33" t="s">
        <v>333</v>
      </c>
      <c r="DW11" s="33" t="s">
        <v>335</v>
      </c>
      <c r="DX11" s="33" t="s">
        <v>337</v>
      </c>
      <c r="DY11" s="33" t="s">
        <v>339</v>
      </c>
      <c r="DZ11" s="33" t="s">
        <v>341</v>
      </c>
      <c r="EA11" s="33" t="s">
        <v>343</v>
      </c>
      <c r="EB11" s="33" t="s">
        <v>345</v>
      </c>
      <c r="EC11" s="33" t="s">
        <v>347</v>
      </c>
      <c r="ED11" s="33" t="s">
        <v>349</v>
      </c>
      <c r="EE11" s="33" t="s">
        <v>351</v>
      </c>
      <c r="EF11" s="33" t="s">
        <v>353</v>
      </c>
      <c r="EG11" s="33" t="s">
        <v>355</v>
      </c>
      <c r="EH11" s="33" t="s">
        <v>357</v>
      </c>
    </row>
    <row r="12" spans="1:138" s="7" customFormat="1" ht="21.95" customHeight="1" thickBot="1" x14ac:dyDescent="0.25">
      <c r="A12" s="12" t="s">
        <v>88</v>
      </c>
      <c r="B12" s="12" t="s">
        <v>89</v>
      </c>
      <c r="C12" s="35">
        <f>+IFERROR(('MIP 2012'!C12/'MIP 2012'!C$168),0)</f>
        <v>2.1841802098835416E-2</v>
      </c>
      <c r="D12" s="35">
        <f>+IFERROR(('MIP 2012'!D12/'MIP 2012'!D$168),0)</f>
        <v>0</v>
      </c>
      <c r="E12" s="35">
        <f>+IFERROR(('MIP 2012'!E12/'MIP 2012'!E$168),0)</f>
        <v>0</v>
      </c>
      <c r="F12" s="35">
        <f>+IFERROR(('MIP 2012'!F12/'MIP 2012'!F$168),0)</f>
        <v>0</v>
      </c>
      <c r="G12" s="35">
        <f>+IFERROR(('MIP 2012'!G12/'MIP 2012'!G$168),0)</f>
        <v>0</v>
      </c>
      <c r="H12" s="35">
        <f>+IFERROR(('MIP 2012'!H12/'MIP 2012'!H$168),0)</f>
        <v>0</v>
      </c>
      <c r="I12" s="35">
        <f>+IFERROR(('MIP 2012'!I12/'MIP 2012'!I$168),0)</f>
        <v>0</v>
      </c>
      <c r="J12" s="35">
        <f>+IFERROR(('MIP 2012'!J12/'MIP 2012'!J$168),0)</f>
        <v>0</v>
      </c>
      <c r="K12" s="35">
        <f>+IFERROR(('MIP 2012'!K12/'MIP 2012'!K$168),0)</f>
        <v>0</v>
      </c>
      <c r="L12" s="35">
        <f>+IFERROR(('MIP 2012'!L12/'MIP 2012'!L$168),0)</f>
        <v>0</v>
      </c>
      <c r="M12" s="35">
        <f>+IFERROR(('MIP 2012'!M12/'MIP 2012'!M$168),0)</f>
        <v>0</v>
      </c>
      <c r="N12" s="35">
        <f>+IFERROR(('MIP 2012'!N12/'MIP 2012'!N$168),0)</f>
        <v>0</v>
      </c>
      <c r="O12" s="35">
        <f>+IFERROR(('MIP 2012'!O12/'MIP 2012'!O$168),0)</f>
        <v>0</v>
      </c>
      <c r="P12" s="35">
        <f>+IFERROR(('MIP 2012'!P12/'MIP 2012'!P$168),0)</f>
        <v>0</v>
      </c>
      <c r="Q12" s="35">
        <f>+IFERROR(('MIP 2012'!Q12/'MIP 2012'!Q$168),0)</f>
        <v>0</v>
      </c>
      <c r="R12" s="35">
        <f>+IFERROR(('MIP 2012'!R12/'MIP 2012'!R$168),0)</f>
        <v>0</v>
      </c>
      <c r="S12" s="35">
        <f>+IFERROR(('MIP 2012'!S12/'MIP 2012'!S$168),0)</f>
        <v>0</v>
      </c>
      <c r="T12" s="35">
        <f>+IFERROR(('MIP 2012'!T12/'MIP 2012'!T$168),0)</f>
        <v>0</v>
      </c>
      <c r="U12" s="35">
        <f>+IFERROR(('MIP 2012'!U12/'MIP 2012'!U$168),0)</f>
        <v>0</v>
      </c>
      <c r="V12" s="35">
        <f>+IFERROR(('MIP 2012'!V12/'MIP 2012'!V$168),0)</f>
        <v>0</v>
      </c>
      <c r="W12" s="35">
        <f>+IFERROR(('MIP 2012'!W12/'MIP 2012'!W$168),0)</f>
        <v>0</v>
      </c>
      <c r="X12" s="35">
        <f>+IFERROR(('MIP 2012'!X12/'MIP 2012'!X$168),0)</f>
        <v>0</v>
      </c>
      <c r="Y12" s="35">
        <f>+IFERROR(('MIP 2012'!Y12/'MIP 2012'!Y$168),0)</f>
        <v>0</v>
      </c>
      <c r="Z12" s="35">
        <f>+IFERROR(('MIP 2012'!Z12/'MIP 2012'!Z$168),0)</f>
        <v>0</v>
      </c>
      <c r="AA12" s="35">
        <f>+IFERROR(('MIP 2012'!AA12/'MIP 2012'!AA$168),0)</f>
        <v>0</v>
      </c>
      <c r="AB12" s="35">
        <f>+IFERROR(('MIP 2012'!AB12/'MIP 2012'!AB$168),0)</f>
        <v>0</v>
      </c>
      <c r="AC12" s="35">
        <f>+IFERROR(('MIP 2012'!AC12/'MIP 2012'!AC$168),0)</f>
        <v>0</v>
      </c>
      <c r="AD12" s="35">
        <f>+IFERROR(('MIP 2012'!AD12/'MIP 2012'!AD$168),0)</f>
        <v>7.4093819725635384E-4</v>
      </c>
      <c r="AE12" s="35">
        <f>+IFERROR(('MIP 2012'!AE12/'MIP 2012'!AE$168),0)</f>
        <v>0</v>
      </c>
      <c r="AF12" s="35">
        <f>+IFERROR(('MIP 2012'!AF12/'MIP 2012'!AF$168),0)</f>
        <v>0</v>
      </c>
      <c r="AG12" s="35">
        <f>+IFERROR(('MIP 2012'!AG12/'MIP 2012'!AG$168),0)</f>
        <v>0</v>
      </c>
      <c r="AH12" s="35">
        <f>+IFERROR(('MIP 2012'!AH12/'MIP 2012'!AH$168),0)</f>
        <v>0</v>
      </c>
      <c r="AI12" s="35">
        <f>+IFERROR(('MIP 2012'!AI12/'MIP 2012'!AI$168),0)</f>
        <v>0</v>
      </c>
      <c r="AJ12" s="35">
        <f>+IFERROR(('MIP 2012'!AJ12/'MIP 2012'!AJ$168),0)</f>
        <v>1.352628276863316E-5</v>
      </c>
      <c r="AK12" s="35">
        <f>+IFERROR(('MIP 2012'!AK12/'MIP 2012'!AK$168),0)</f>
        <v>0</v>
      </c>
      <c r="AL12" s="35">
        <f>+IFERROR(('MIP 2012'!AL12/'MIP 2012'!AL$168),0)</f>
        <v>1.6597987400853557E-4</v>
      </c>
      <c r="AM12" s="35">
        <f>+IFERROR(('MIP 2012'!AM12/'MIP 2012'!AM$168),0)</f>
        <v>0</v>
      </c>
      <c r="AN12" s="35">
        <f>+IFERROR(('MIP 2012'!AN12/'MIP 2012'!AN$168),0)</f>
        <v>0</v>
      </c>
      <c r="AO12" s="35">
        <f>+IFERROR(('MIP 2012'!AO12/'MIP 2012'!AO$168),0)</f>
        <v>0</v>
      </c>
      <c r="AP12" s="35">
        <f>+IFERROR(('MIP 2012'!AP12/'MIP 2012'!AP$168),0)</f>
        <v>0</v>
      </c>
      <c r="AQ12" s="35">
        <f>+IFERROR(('MIP 2012'!AQ12/'MIP 2012'!AQ$168),0)</f>
        <v>5.1393041777315495E-5</v>
      </c>
      <c r="AR12" s="35">
        <f>+IFERROR(('MIP 2012'!AR12/'MIP 2012'!AR$168),0)</f>
        <v>1.3559700332084742E-5</v>
      </c>
      <c r="AS12" s="35">
        <f>+IFERROR(('MIP 2012'!AS12/'MIP 2012'!AS$168),0)</f>
        <v>0</v>
      </c>
      <c r="AT12" s="35">
        <f>+IFERROR(('MIP 2012'!AT12/'MIP 2012'!AT$168),0)</f>
        <v>0</v>
      </c>
      <c r="AU12" s="35">
        <f>+IFERROR(('MIP 2012'!AU12/'MIP 2012'!AU$168),0)</f>
        <v>0</v>
      </c>
      <c r="AV12" s="35">
        <f>+IFERROR(('MIP 2012'!AV12/'MIP 2012'!AV$168),0)</f>
        <v>0</v>
      </c>
      <c r="AW12" s="35">
        <f>+IFERROR(('MIP 2012'!AW12/'MIP 2012'!AW$168),0)</f>
        <v>3.4231817501090481E-5</v>
      </c>
      <c r="AX12" s="35">
        <f>+IFERROR(('MIP 2012'!AX12/'MIP 2012'!AX$168),0)</f>
        <v>2.9559258411419854E-3</v>
      </c>
      <c r="AY12" s="35">
        <f>+IFERROR(('MIP 2012'!AY12/'MIP 2012'!AY$168),0)</f>
        <v>0</v>
      </c>
      <c r="AZ12" s="35">
        <f>+IFERROR(('MIP 2012'!AZ12/'MIP 2012'!AZ$168),0)</f>
        <v>0</v>
      </c>
      <c r="BA12" s="35">
        <f>+IFERROR(('MIP 2012'!BA12/'MIP 2012'!BA$168),0)</f>
        <v>0</v>
      </c>
      <c r="BB12" s="35">
        <f>+IFERROR(('MIP 2012'!BB12/'MIP 2012'!BB$168),0)</f>
        <v>0</v>
      </c>
      <c r="BC12" s="35">
        <f>+IFERROR(('MIP 2012'!BC12/'MIP 2012'!BC$168),0)</f>
        <v>0</v>
      </c>
      <c r="BD12" s="35">
        <f>+IFERROR(('MIP 2012'!BD12/'MIP 2012'!BD$168),0)</f>
        <v>0</v>
      </c>
      <c r="BE12" s="35">
        <f>+IFERROR(('MIP 2012'!BE12/'MIP 2012'!BE$168),0)</f>
        <v>0</v>
      </c>
      <c r="BF12" s="35">
        <f>+IFERROR(('MIP 2012'!BF12/'MIP 2012'!BF$168),0)</f>
        <v>0</v>
      </c>
      <c r="BG12" s="35">
        <f>+IFERROR(('MIP 2012'!BG12/'MIP 2012'!BG$168),0)</f>
        <v>0</v>
      </c>
      <c r="BH12" s="35">
        <f>+IFERROR(('MIP 2012'!BH12/'MIP 2012'!BH$168),0)</f>
        <v>0</v>
      </c>
      <c r="BI12" s="35">
        <f>+IFERROR(('MIP 2012'!BI12/'MIP 2012'!BI$168),0)</f>
        <v>0</v>
      </c>
      <c r="BJ12" s="35">
        <f>+IFERROR(('MIP 2012'!BJ12/'MIP 2012'!BJ$168),0)</f>
        <v>0</v>
      </c>
      <c r="BK12" s="35">
        <f>+IFERROR(('MIP 2012'!BK12/'MIP 2012'!BK$168),0)</f>
        <v>0</v>
      </c>
      <c r="BL12" s="35">
        <f>+IFERROR(('MIP 2012'!BL12/'MIP 2012'!BL$168),0)</f>
        <v>0</v>
      </c>
      <c r="BM12" s="35">
        <f>+IFERROR(('MIP 2012'!BM12/'MIP 2012'!BM$168),0)</f>
        <v>0</v>
      </c>
      <c r="BN12" s="35">
        <f>+IFERROR(('MIP 2012'!BN12/'MIP 2012'!BN$168),0)</f>
        <v>0</v>
      </c>
      <c r="BO12" s="35">
        <f>+IFERROR(('MIP 2012'!BO12/'MIP 2012'!BO$168),0)</f>
        <v>0</v>
      </c>
      <c r="BP12" s="35">
        <f>+IFERROR(('MIP 2012'!BP12/'MIP 2012'!BP$168),0)</f>
        <v>0</v>
      </c>
      <c r="BQ12" s="35">
        <f>+IFERROR(('MIP 2012'!BQ12/'MIP 2012'!BQ$168),0)</f>
        <v>0</v>
      </c>
      <c r="BR12" s="35">
        <f>+IFERROR(('MIP 2012'!BR12/'MIP 2012'!BR$168),0)</f>
        <v>0</v>
      </c>
      <c r="BS12" s="35">
        <f>+IFERROR(('MIP 2012'!BS12/'MIP 2012'!BS$168),0)</f>
        <v>0</v>
      </c>
      <c r="BT12" s="35">
        <f>+IFERROR(('MIP 2012'!BT12/'MIP 2012'!BT$168),0)</f>
        <v>0</v>
      </c>
      <c r="BU12" s="35">
        <f>+IFERROR(('MIP 2012'!BU12/'MIP 2012'!BU$168),0)</f>
        <v>0</v>
      </c>
      <c r="BV12" s="35">
        <f>+IFERROR(('MIP 2012'!BV12/'MIP 2012'!BV$168),0)</f>
        <v>0</v>
      </c>
      <c r="BW12" s="35">
        <f>+IFERROR(('MIP 2012'!BW12/'MIP 2012'!BW$168),0)</f>
        <v>0</v>
      </c>
      <c r="BX12" s="35">
        <f>+IFERROR(('MIP 2012'!BX12/'MIP 2012'!BX$168),0)</f>
        <v>0</v>
      </c>
      <c r="BY12" s="35">
        <f>+IFERROR(('MIP 2012'!BY12/'MIP 2012'!BY$168),0)</f>
        <v>0</v>
      </c>
      <c r="BZ12" s="35">
        <f>+IFERROR(('MIP 2012'!BZ12/'MIP 2012'!BZ$168),0)</f>
        <v>0</v>
      </c>
      <c r="CA12" s="35">
        <f>+IFERROR(('MIP 2012'!CA12/'MIP 2012'!CA$168),0)</f>
        <v>0</v>
      </c>
      <c r="CB12" s="35">
        <f>+IFERROR(('MIP 2012'!CB12/'MIP 2012'!CB$168),0)</f>
        <v>0</v>
      </c>
      <c r="CC12" s="35">
        <f>+IFERROR(('MIP 2012'!CC12/'MIP 2012'!CC$168),0)</f>
        <v>0</v>
      </c>
      <c r="CD12" s="35">
        <f>+IFERROR(('MIP 2012'!CD12/'MIP 2012'!CD$168),0)</f>
        <v>0</v>
      </c>
      <c r="CE12" s="35">
        <f>+IFERROR(('MIP 2012'!CE12/'MIP 2012'!CE$168),0)</f>
        <v>0</v>
      </c>
      <c r="CF12" s="35">
        <f>+IFERROR(('MIP 2012'!CF12/'MIP 2012'!CF$168),0)</f>
        <v>0</v>
      </c>
      <c r="CG12" s="35">
        <f>+IFERROR(('MIP 2012'!CG12/'MIP 2012'!CG$168),0)</f>
        <v>5.3992979989124271E-6</v>
      </c>
      <c r="CH12" s="35">
        <f>+IFERROR(('MIP 2012'!CH12/'MIP 2012'!CH$168),0)</f>
        <v>0</v>
      </c>
      <c r="CI12" s="35">
        <f>+IFERROR(('MIP 2012'!CI12/'MIP 2012'!CI$168),0)</f>
        <v>0</v>
      </c>
      <c r="CJ12" s="35">
        <f>+IFERROR(('MIP 2012'!CJ12/'MIP 2012'!CJ$168),0)</f>
        <v>3.5313612731643677E-7</v>
      </c>
      <c r="CK12" s="35">
        <f>+IFERROR(('MIP 2012'!CK12/'MIP 2012'!CK$168),0)</f>
        <v>0</v>
      </c>
      <c r="CL12" s="35">
        <f>+IFERROR(('MIP 2012'!CL12/'MIP 2012'!CL$168),0)</f>
        <v>0</v>
      </c>
      <c r="CM12" s="35">
        <f>+IFERROR(('MIP 2012'!CM12/'MIP 2012'!CM$168),0)</f>
        <v>0</v>
      </c>
      <c r="CN12" s="35">
        <f>+IFERROR(('MIP 2012'!CN12/'MIP 2012'!CN$168),0)</f>
        <v>0</v>
      </c>
      <c r="CO12" s="35">
        <f>+IFERROR(('MIP 2012'!CO12/'MIP 2012'!CO$168),0)</f>
        <v>0</v>
      </c>
      <c r="CP12" s="35">
        <f>+IFERROR(('MIP 2012'!CP12/'MIP 2012'!CP$168),0)</f>
        <v>0</v>
      </c>
      <c r="CQ12" s="35">
        <f>+IFERROR(('MIP 2012'!CQ12/'MIP 2012'!CQ$168),0)</f>
        <v>0</v>
      </c>
      <c r="CR12" s="35">
        <f>+IFERROR(('MIP 2012'!CR12/'MIP 2012'!CR$168),0)</f>
        <v>0</v>
      </c>
      <c r="CS12" s="35">
        <f>+IFERROR(('MIP 2012'!CS12/'MIP 2012'!CS$168),0)</f>
        <v>3.2851601752992105E-6</v>
      </c>
      <c r="CT12" s="35">
        <f>+IFERROR(('MIP 2012'!CT12/'MIP 2012'!CT$168),0)</f>
        <v>0</v>
      </c>
      <c r="CU12" s="35">
        <f>+IFERROR(('MIP 2012'!CU12/'MIP 2012'!CU$168),0)</f>
        <v>6.4425102268430805E-5</v>
      </c>
      <c r="CV12" s="35">
        <f>+IFERROR(('MIP 2012'!CV12/'MIP 2012'!CV$168),0)</f>
        <v>0</v>
      </c>
      <c r="CW12" s="35">
        <f>+IFERROR(('MIP 2012'!CW12/'MIP 2012'!CW$168),0)</f>
        <v>0</v>
      </c>
      <c r="CX12" s="35">
        <f>+IFERROR(('MIP 2012'!CX12/'MIP 2012'!CX$168),0)</f>
        <v>1.8648118888656478E-3</v>
      </c>
      <c r="CY12" s="35">
        <f>+IFERROR(('MIP 2012'!CY12/'MIP 2012'!CY$168),0)</f>
        <v>3.6473466121540198E-3</v>
      </c>
      <c r="CZ12" s="35">
        <f>+IFERROR(('MIP 2012'!CZ12/'MIP 2012'!CZ$168),0)</f>
        <v>0</v>
      </c>
      <c r="DA12" s="35">
        <f>+IFERROR(('MIP 2012'!DA12/'MIP 2012'!DA$168),0)</f>
        <v>4.5135283757044936E-6</v>
      </c>
      <c r="DB12" s="35">
        <f>+IFERROR(('MIP 2012'!DB12/'MIP 2012'!DB$168),0)</f>
        <v>0</v>
      </c>
      <c r="DC12" s="35">
        <f>+IFERROR(('MIP 2012'!DC12/'MIP 2012'!DC$168),0)</f>
        <v>0</v>
      </c>
      <c r="DD12" s="35">
        <f>+IFERROR(('MIP 2012'!DD12/'MIP 2012'!DD$168),0)</f>
        <v>0</v>
      </c>
      <c r="DE12" s="35">
        <f>+IFERROR(('MIP 2012'!DE12/'MIP 2012'!DE$168),0)</f>
        <v>0</v>
      </c>
      <c r="DF12" s="35">
        <f>+IFERROR(('MIP 2012'!DF12/'MIP 2012'!DF$168),0)</f>
        <v>0</v>
      </c>
      <c r="DG12" s="35">
        <f>+IFERROR(('MIP 2012'!DG12/'MIP 2012'!DG$168),0)</f>
        <v>1.7430701148796921E-7</v>
      </c>
      <c r="DH12" s="35">
        <f>+IFERROR(('MIP 2012'!DH12/'MIP 2012'!DH$168),0)</f>
        <v>0</v>
      </c>
      <c r="DI12" s="35">
        <f>+IFERROR(('MIP 2012'!DI12/'MIP 2012'!DI$168),0)</f>
        <v>0</v>
      </c>
      <c r="DJ12" s="35">
        <f>+IFERROR(('MIP 2012'!DJ12/'MIP 2012'!DJ$168),0)</f>
        <v>0</v>
      </c>
      <c r="DK12" s="35">
        <f>+IFERROR(('MIP 2012'!DK12/'MIP 2012'!DK$168),0)</f>
        <v>0</v>
      </c>
      <c r="DL12" s="35">
        <f>+IFERROR(('MIP 2012'!DL12/'MIP 2012'!DL$168),0)</f>
        <v>0</v>
      </c>
      <c r="DM12" s="35">
        <f>+IFERROR(('MIP 2012'!DM12/'MIP 2012'!DM$168),0)</f>
        <v>0</v>
      </c>
      <c r="DN12" s="35">
        <f>+IFERROR(('MIP 2012'!DN12/'MIP 2012'!DN$168),0)</f>
        <v>0</v>
      </c>
      <c r="DO12" s="35">
        <f>+IFERROR(('MIP 2012'!DO12/'MIP 2012'!DO$168),0)</f>
        <v>0</v>
      </c>
      <c r="DP12" s="35">
        <f>+IFERROR(('MIP 2012'!DP12/'MIP 2012'!DP$168),0)</f>
        <v>0</v>
      </c>
      <c r="DQ12" s="35">
        <f>+IFERROR(('MIP 2012'!DQ12/'MIP 2012'!DQ$168),0)</f>
        <v>0</v>
      </c>
      <c r="DR12" s="35">
        <f>+IFERROR(('MIP 2012'!DR12/'MIP 2012'!DR$168),0)</f>
        <v>1.3269929741737378E-4</v>
      </c>
      <c r="DS12" s="35">
        <f>+IFERROR(('MIP 2012'!DS12/'MIP 2012'!DS$168),0)</f>
        <v>0</v>
      </c>
      <c r="DT12" s="35">
        <f>+IFERROR(('MIP 2012'!DT12/'MIP 2012'!DT$168),0)</f>
        <v>0</v>
      </c>
      <c r="DU12" s="35">
        <f>+IFERROR(('MIP 2012'!DU12/'MIP 2012'!DU$168),0)</f>
        <v>0</v>
      </c>
      <c r="DV12" s="35">
        <f>+IFERROR(('MIP 2012'!DV12/'MIP 2012'!DV$168),0)</f>
        <v>5.1778613398979096E-5</v>
      </c>
      <c r="DW12" s="35">
        <f>+IFERROR(('MIP 2012'!DW12/'MIP 2012'!DW$168),0)</f>
        <v>8.5271324893584899E-4</v>
      </c>
      <c r="DX12" s="35">
        <f>+IFERROR(('MIP 2012'!DX12/'MIP 2012'!DX$168),0)</f>
        <v>0</v>
      </c>
      <c r="DY12" s="35">
        <f>+IFERROR(('MIP 2012'!DY12/'MIP 2012'!DY$168),0)</f>
        <v>1.0357056076225682E-3</v>
      </c>
      <c r="DZ12" s="35">
        <f>+IFERROR(('MIP 2012'!DZ12/'MIP 2012'!DZ$168),0)</f>
        <v>2.2629722985863148E-4</v>
      </c>
      <c r="EA12" s="35">
        <f>+IFERROR(('MIP 2012'!EA12/'MIP 2012'!EA$168),0)</f>
        <v>1.7375083234064849E-4</v>
      </c>
      <c r="EB12" s="35">
        <f>+IFERROR(('MIP 2012'!EB12/'MIP 2012'!EB$168),0)</f>
        <v>5.8245232870319326E-4</v>
      </c>
      <c r="EC12" s="35">
        <f>+IFERROR(('MIP 2012'!EC12/'MIP 2012'!EC$168),0)</f>
        <v>0</v>
      </c>
      <c r="ED12" s="35">
        <f>+IFERROR(('MIP 2012'!ED12/'MIP 2012'!ED$168),0)</f>
        <v>0</v>
      </c>
      <c r="EE12" s="35">
        <f>+IFERROR(('MIP 2012'!EE12/'MIP 2012'!EE$168),0)</f>
        <v>0</v>
      </c>
      <c r="EF12" s="35">
        <f>+IFERROR(('MIP 2012'!EF12/'MIP 2012'!EF$168),0)</f>
        <v>0</v>
      </c>
      <c r="EG12" s="35">
        <f>+IFERROR(('MIP 2012'!EG12/'MIP 2012'!EG$168),0)</f>
        <v>0</v>
      </c>
      <c r="EH12" s="35">
        <f>+IFERROR(('MIP 2012'!EH12/'MIP 2012'!EH$168),0)</f>
        <v>0</v>
      </c>
    </row>
    <row r="13" spans="1:138" s="7" customFormat="1" ht="21.95" customHeight="1" thickBot="1" x14ac:dyDescent="0.25">
      <c r="A13" s="12" t="s">
        <v>90</v>
      </c>
      <c r="B13" s="12" t="s">
        <v>91</v>
      </c>
      <c r="C13" s="35">
        <f>+IFERROR(('MIP 2012'!C13/'MIP 2012'!C$168),0)</f>
        <v>0</v>
      </c>
      <c r="D13" s="35">
        <f>+IFERROR(('MIP 2012'!D13/'MIP 2012'!D$168),0)</f>
        <v>3.8791739085904045E-5</v>
      </c>
      <c r="E13" s="35">
        <f>+IFERROR(('MIP 2012'!E13/'MIP 2012'!E$168),0)</f>
        <v>0</v>
      </c>
      <c r="F13" s="35">
        <f>+IFERROR(('MIP 2012'!F13/'MIP 2012'!F$168),0)</f>
        <v>0</v>
      </c>
      <c r="G13" s="35">
        <f>+IFERROR(('MIP 2012'!G13/'MIP 2012'!G$168),0)</f>
        <v>0</v>
      </c>
      <c r="H13" s="35">
        <f>+IFERROR(('MIP 2012'!H13/'MIP 2012'!H$168),0)</f>
        <v>0</v>
      </c>
      <c r="I13" s="35">
        <f>+IFERROR(('MIP 2012'!I13/'MIP 2012'!I$168),0)</f>
        <v>0</v>
      </c>
      <c r="J13" s="35">
        <f>+IFERROR(('MIP 2012'!J13/'MIP 2012'!J$168),0)</f>
        <v>0</v>
      </c>
      <c r="K13" s="35">
        <f>+IFERROR(('MIP 2012'!K13/'MIP 2012'!K$168),0)</f>
        <v>0</v>
      </c>
      <c r="L13" s="35">
        <f>+IFERROR(('MIP 2012'!L13/'MIP 2012'!L$168),0)</f>
        <v>0</v>
      </c>
      <c r="M13" s="35">
        <f>+IFERROR(('MIP 2012'!M13/'MIP 2012'!M$168),0)</f>
        <v>0</v>
      </c>
      <c r="N13" s="35">
        <f>+IFERROR(('MIP 2012'!N13/'MIP 2012'!N$168),0)</f>
        <v>0</v>
      </c>
      <c r="O13" s="35">
        <f>+IFERROR(('MIP 2012'!O13/'MIP 2012'!O$168),0)</f>
        <v>0</v>
      </c>
      <c r="P13" s="35">
        <f>+IFERROR(('MIP 2012'!P13/'MIP 2012'!P$168),0)</f>
        <v>0</v>
      </c>
      <c r="Q13" s="35">
        <f>+IFERROR(('MIP 2012'!Q13/'MIP 2012'!Q$168),0)</f>
        <v>0</v>
      </c>
      <c r="R13" s="35">
        <f>+IFERROR(('MIP 2012'!R13/'MIP 2012'!R$168),0)</f>
        <v>0</v>
      </c>
      <c r="S13" s="35">
        <f>+IFERROR(('MIP 2012'!S13/'MIP 2012'!S$168),0)</f>
        <v>0</v>
      </c>
      <c r="T13" s="35">
        <f>+IFERROR(('MIP 2012'!T13/'MIP 2012'!T$168),0)</f>
        <v>0</v>
      </c>
      <c r="U13" s="35">
        <f>+IFERROR(('MIP 2012'!U13/'MIP 2012'!U$168),0)</f>
        <v>0</v>
      </c>
      <c r="V13" s="35">
        <f>+IFERROR(('MIP 2012'!V13/'MIP 2012'!V$168),0)</f>
        <v>0</v>
      </c>
      <c r="W13" s="35">
        <f>+IFERROR(('MIP 2012'!W13/'MIP 2012'!W$168),0)</f>
        <v>0</v>
      </c>
      <c r="X13" s="35">
        <f>+IFERROR(('MIP 2012'!X13/'MIP 2012'!X$168),0)</f>
        <v>0</v>
      </c>
      <c r="Y13" s="35">
        <f>+IFERROR(('MIP 2012'!Y13/'MIP 2012'!Y$168),0)</f>
        <v>0</v>
      </c>
      <c r="Z13" s="35">
        <f>+IFERROR(('MIP 2012'!Z13/'MIP 2012'!Z$168),0)</f>
        <v>3.9030434529251106E-7</v>
      </c>
      <c r="AA13" s="35">
        <f>+IFERROR(('MIP 2012'!AA13/'MIP 2012'!AA$168),0)</f>
        <v>0</v>
      </c>
      <c r="AB13" s="35">
        <f>+IFERROR(('MIP 2012'!AB13/'MIP 2012'!AB$168),0)</f>
        <v>0</v>
      </c>
      <c r="AC13" s="35">
        <f>+IFERROR(('MIP 2012'!AC13/'MIP 2012'!AC$168),0)</f>
        <v>0</v>
      </c>
      <c r="AD13" s="35">
        <f>+IFERROR(('MIP 2012'!AD13/'MIP 2012'!AD$168),0)</f>
        <v>1.4795722008742185E-5</v>
      </c>
      <c r="AE13" s="35">
        <f>+IFERROR(('MIP 2012'!AE13/'MIP 2012'!AE$168),0)</f>
        <v>0</v>
      </c>
      <c r="AF13" s="35">
        <f>+IFERROR(('MIP 2012'!AF13/'MIP 2012'!AF$168),0)</f>
        <v>0</v>
      </c>
      <c r="AG13" s="35">
        <f>+IFERROR(('MIP 2012'!AG13/'MIP 2012'!AG$168),0)</f>
        <v>0</v>
      </c>
      <c r="AH13" s="35">
        <f>+IFERROR(('MIP 2012'!AH13/'MIP 2012'!AH$168),0)</f>
        <v>0</v>
      </c>
      <c r="AI13" s="35">
        <f>+IFERROR(('MIP 2012'!AI13/'MIP 2012'!AI$168),0)</f>
        <v>8.8246818956385991E-5</v>
      </c>
      <c r="AJ13" s="35">
        <f>+IFERROR(('MIP 2012'!AJ13/'MIP 2012'!AJ$168),0)</f>
        <v>1.6149309655367498E-9</v>
      </c>
      <c r="AK13" s="35">
        <f>+IFERROR(('MIP 2012'!AK13/'MIP 2012'!AK$168),0)</f>
        <v>0</v>
      </c>
      <c r="AL13" s="35">
        <f>+IFERROR(('MIP 2012'!AL13/'MIP 2012'!AL$168),0)</f>
        <v>3.8412426013012482E-5</v>
      </c>
      <c r="AM13" s="35">
        <f>+IFERROR(('MIP 2012'!AM13/'MIP 2012'!AM$168),0)</f>
        <v>0</v>
      </c>
      <c r="AN13" s="35">
        <f>+IFERROR(('MIP 2012'!AN13/'MIP 2012'!AN$168),0)</f>
        <v>1.3974614279434173E-4</v>
      </c>
      <c r="AO13" s="35">
        <f>+IFERROR(('MIP 2012'!AO13/'MIP 2012'!AO$168),0)</f>
        <v>0</v>
      </c>
      <c r="AP13" s="35">
        <f>+IFERROR(('MIP 2012'!AP13/'MIP 2012'!AP$168),0)</f>
        <v>1.0604897729690714E-4</v>
      </c>
      <c r="AQ13" s="35">
        <f>+IFERROR(('MIP 2012'!AQ13/'MIP 2012'!AQ$168),0)</f>
        <v>1.991551336606674E-5</v>
      </c>
      <c r="AR13" s="35">
        <f>+IFERROR(('MIP 2012'!AR13/'MIP 2012'!AR$168),0)</f>
        <v>1.6424013929475303E-9</v>
      </c>
      <c r="AS13" s="35">
        <f>+IFERROR(('MIP 2012'!AS13/'MIP 2012'!AS$168),0)</f>
        <v>0</v>
      </c>
      <c r="AT13" s="35">
        <f>+IFERROR(('MIP 2012'!AT13/'MIP 2012'!AT$168),0)</f>
        <v>0</v>
      </c>
      <c r="AU13" s="35">
        <f>+IFERROR(('MIP 2012'!AU13/'MIP 2012'!AU$168),0)</f>
        <v>0</v>
      </c>
      <c r="AV13" s="35">
        <f>+IFERROR(('MIP 2012'!AV13/'MIP 2012'!AV$168),0)</f>
        <v>0</v>
      </c>
      <c r="AW13" s="35">
        <f>+IFERROR(('MIP 2012'!AW13/'MIP 2012'!AW$168),0)</f>
        <v>1.2872949911521411E-7</v>
      </c>
      <c r="AX13" s="35">
        <f>+IFERROR(('MIP 2012'!AX13/'MIP 2012'!AX$168),0)</f>
        <v>3.7894698153479291E-4</v>
      </c>
      <c r="AY13" s="35">
        <f>+IFERROR(('MIP 2012'!AY13/'MIP 2012'!AY$168),0)</f>
        <v>0</v>
      </c>
      <c r="AZ13" s="35">
        <f>+IFERROR(('MIP 2012'!AZ13/'MIP 2012'!AZ$168),0)</f>
        <v>0</v>
      </c>
      <c r="BA13" s="35">
        <f>+IFERROR(('MIP 2012'!BA13/'MIP 2012'!BA$168),0)</f>
        <v>0</v>
      </c>
      <c r="BB13" s="35">
        <f>+IFERROR(('MIP 2012'!BB13/'MIP 2012'!BB$168),0)</f>
        <v>0</v>
      </c>
      <c r="BC13" s="35">
        <f>+IFERROR(('MIP 2012'!BC13/'MIP 2012'!BC$168),0)</f>
        <v>0</v>
      </c>
      <c r="BD13" s="35">
        <f>+IFERROR(('MIP 2012'!BD13/'MIP 2012'!BD$168),0)</f>
        <v>0</v>
      </c>
      <c r="BE13" s="35">
        <f>+IFERROR(('MIP 2012'!BE13/'MIP 2012'!BE$168),0)</f>
        <v>0</v>
      </c>
      <c r="BF13" s="35">
        <f>+IFERROR(('MIP 2012'!BF13/'MIP 2012'!BF$168),0)</f>
        <v>0</v>
      </c>
      <c r="BG13" s="35">
        <f>+IFERROR(('MIP 2012'!BG13/'MIP 2012'!BG$168),0)</f>
        <v>0</v>
      </c>
      <c r="BH13" s="35">
        <f>+IFERROR(('MIP 2012'!BH13/'MIP 2012'!BH$168),0)</f>
        <v>0</v>
      </c>
      <c r="BI13" s="35">
        <f>+IFERROR(('MIP 2012'!BI13/'MIP 2012'!BI$168),0)</f>
        <v>0</v>
      </c>
      <c r="BJ13" s="35">
        <f>+IFERROR(('MIP 2012'!BJ13/'MIP 2012'!BJ$168),0)</f>
        <v>0</v>
      </c>
      <c r="BK13" s="35">
        <f>+IFERROR(('MIP 2012'!BK13/'MIP 2012'!BK$168),0)</f>
        <v>0</v>
      </c>
      <c r="BL13" s="35">
        <f>+IFERROR(('MIP 2012'!BL13/'MIP 2012'!BL$168),0)</f>
        <v>0</v>
      </c>
      <c r="BM13" s="35">
        <f>+IFERROR(('MIP 2012'!BM13/'MIP 2012'!BM$168),0)</f>
        <v>0</v>
      </c>
      <c r="BN13" s="35">
        <f>+IFERROR(('MIP 2012'!BN13/'MIP 2012'!BN$168),0)</f>
        <v>0</v>
      </c>
      <c r="BO13" s="35">
        <f>+IFERROR(('MIP 2012'!BO13/'MIP 2012'!BO$168),0)</f>
        <v>0</v>
      </c>
      <c r="BP13" s="35">
        <f>+IFERROR(('MIP 2012'!BP13/'MIP 2012'!BP$168),0)</f>
        <v>0</v>
      </c>
      <c r="BQ13" s="35">
        <f>+IFERROR(('MIP 2012'!BQ13/'MIP 2012'!BQ$168),0)</f>
        <v>0</v>
      </c>
      <c r="BR13" s="35">
        <f>+IFERROR(('MIP 2012'!BR13/'MIP 2012'!BR$168),0)</f>
        <v>0</v>
      </c>
      <c r="BS13" s="35">
        <f>+IFERROR(('MIP 2012'!BS13/'MIP 2012'!BS$168),0)</f>
        <v>0</v>
      </c>
      <c r="BT13" s="35">
        <f>+IFERROR(('MIP 2012'!BT13/'MIP 2012'!BT$168),0)</f>
        <v>0</v>
      </c>
      <c r="BU13" s="35">
        <f>+IFERROR(('MIP 2012'!BU13/'MIP 2012'!BU$168),0)</f>
        <v>0</v>
      </c>
      <c r="BV13" s="35">
        <f>+IFERROR(('MIP 2012'!BV13/'MIP 2012'!BV$168),0)</f>
        <v>0</v>
      </c>
      <c r="BW13" s="35">
        <f>+IFERROR(('MIP 2012'!BW13/'MIP 2012'!BW$168),0)</f>
        <v>0</v>
      </c>
      <c r="BX13" s="35">
        <f>+IFERROR(('MIP 2012'!BX13/'MIP 2012'!BX$168),0)</f>
        <v>0</v>
      </c>
      <c r="BY13" s="35">
        <f>+IFERROR(('MIP 2012'!BY13/'MIP 2012'!BY$168),0)</f>
        <v>0</v>
      </c>
      <c r="BZ13" s="35">
        <f>+IFERROR(('MIP 2012'!BZ13/'MIP 2012'!BZ$168),0)</f>
        <v>0</v>
      </c>
      <c r="CA13" s="35">
        <f>+IFERROR(('MIP 2012'!CA13/'MIP 2012'!CA$168),0)</f>
        <v>0</v>
      </c>
      <c r="CB13" s="35">
        <f>+IFERROR(('MIP 2012'!CB13/'MIP 2012'!CB$168),0)</f>
        <v>0</v>
      </c>
      <c r="CC13" s="35">
        <f>+IFERROR(('MIP 2012'!CC13/'MIP 2012'!CC$168),0)</f>
        <v>0</v>
      </c>
      <c r="CD13" s="35">
        <f>+IFERROR(('MIP 2012'!CD13/'MIP 2012'!CD$168),0)</f>
        <v>0</v>
      </c>
      <c r="CE13" s="35">
        <f>+IFERROR(('MIP 2012'!CE13/'MIP 2012'!CE$168),0)</f>
        <v>0</v>
      </c>
      <c r="CF13" s="35">
        <f>+IFERROR(('MIP 2012'!CF13/'MIP 2012'!CF$168),0)</f>
        <v>0</v>
      </c>
      <c r="CG13" s="35">
        <f>+IFERROR(('MIP 2012'!CG13/'MIP 2012'!CG$168),0)</f>
        <v>0</v>
      </c>
      <c r="CH13" s="35">
        <f>+IFERROR(('MIP 2012'!CH13/'MIP 2012'!CH$168),0)</f>
        <v>0</v>
      </c>
      <c r="CI13" s="35">
        <f>+IFERROR(('MIP 2012'!CI13/'MIP 2012'!CI$168),0)</f>
        <v>0</v>
      </c>
      <c r="CJ13" s="35">
        <f>+IFERROR(('MIP 2012'!CJ13/'MIP 2012'!CJ$168),0)</f>
        <v>0</v>
      </c>
      <c r="CK13" s="35">
        <f>+IFERROR(('MIP 2012'!CK13/'MIP 2012'!CK$168),0)</f>
        <v>0</v>
      </c>
      <c r="CL13" s="35">
        <f>+IFERROR(('MIP 2012'!CL13/'MIP 2012'!CL$168),0)</f>
        <v>0</v>
      </c>
      <c r="CM13" s="35">
        <f>+IFERROR(('MIP 2012'!CM13/'MIP 2012'!CM$168),0)</f>
        <v>0</v>
      </c>
      <c r="CN13" s="35">
        <f>+IFERROR(('MIP 2012'!CN13/'MIP 2012'!CN$168),0)</f>
        <v>0</v>
      </c>
      <c r="CO13" s="35">
        <f>+IFERROR(('MIP 2012'!CO13/'MIP 2012'!CO$168),0)</f>
        <v>0</v>
      </c>
      <c r="CP13" s="35">
        <f>+IFERROR(('MIP 2012'!CP13/'MIP 2012'!CP$168),0)</f>
        <v>0</v>
      </c>
      <c r="CQ13" s="35">
        <f>+IFERROR(('MIP 2012'!CQ13/'MIP 2012'!CQ$168),0)</f>
        <v>0</v>
      </c>
      <c r="CR13" s="35">
        <f>+IFERROR(('MIP 2012'!CR13/'MIP 2012'!CR$168),0)</f>
        <v>0</v>
      </c>
      <c r="CS13" s="35">
        <f>+IFERROR(('MIP 2012'!CS13/'MIP 2012'!CS$168),0)</f>
        <v>0</v>
      </c>
      <c r="CT13" s="35">
        <f>+IFERROR(('MIP 2012'!CT13/'MIP 2012'!CT$168),0)</f>
        <v>0</v>
      </c>
      <c r="CU13" s="35">
        <f>+IFERROR(('MIP 2012'!CU13/'MIP 2012'!CU$168),0)</f>
        <v>9.5481314228661385E-9</v>
      </c>
      <c r="CV13" s="35">
        <f>+IFERROR(('MIP 2012'!CV13/'MIP 2012'!CV$168),0)</f>
        <v>0</v>
      </c>
      <c r="CW13" s="35">
        <f>+IFERROR(('MIP 2012'!CW13/'MIP 2012'!CW$168),0)</f>
        <v>0</v>
      </c>
      <c r="CX13" s="35">
        <f>+IFERROR(('MIP 2012'!CX13/'MIP 2012'!CX$168),0)</f>
        <v>2.0487373594350713E-5</v>
      </c>
      <c r="CY13" s="35">
        <f>+IFERROR(('MIP 2012'!CY13/'MIP 2012'!CY$168),0)</f>
        <v>2.4725299022823515E-5</v>
      </c>
      <c r="CZ13" s="35">
        <f>+IFERROR(('MIP 2012'!CZ13/'MIP 2012'!CZ$168),0)</f>
        <v>1.09621410431591E-5</v>
      </c>
      <c r="DA13" s="35">
        <f>+IFERROR(('MIP 2012'!DA13/'MIP 2012'!DA$168),0)</f>
        <v>0</v>
      </c>
      <c r="DB13" s="35">
        <f>+IFERROR(('MIP 2012'!DB13/'MIP 2012'!DB$168),0)</f>
        <v>0</v>
      </c>
      <c r="DC13" s="35">
        <f>+IFERROR(('MIP 2012'!DC13/'MIP 2012'!DC$168),0)</f>
        <v>0</v>
      </c>
      <c r="DD13" s="35">
        <f>+IFERROR(('MIP 2012'!DD13/'MIP 2012'!DD$168),0)</f>
        <v>0</v>
      </c>
      <c r="DE13" s="35">
        <f>+IFERROR(('MIP 2012'!DE13/'MIP 2012'!DE$168),0)</f>
        <v>0</v>
      </c>
      <c r="DF13" s="35">
        <f>+IFERROR(('MIP 2012'!DF13/'MIP 2012'!DF$168),0)</f>
        <v>0</v>
      </c>
      <c r="DG13" s="35">
        <f>+IFERROR(('MIP 2012'!DG13/'MIP 2012'!DG$168),0)</f>
        <v>2.5833195369713082E-11</v>
      </c>
      <c r="DH13" s="35">
        <f>+IFERROR(('MIP 2012'!DH13/'MIP 2012'!DH$168),0)</f>
        <v>0</v>
      </c>
      <c r="DI13" s="35">
        <f>+IFERROR(('MIP 2012'!DI13/'MIP 2012'!DI$168),0)</f>
        <v>0</v>
      </c>
      <c r="DJ13" s="35">
        <f>+IFERROR(('MIP 2012'!DJ13/'MIP 2012'!DJ$168),0)</f>
        <v>0</v>
      </c>
      <c r="DK13" s="35">
        <f>+IFERROR(('MIP 2012'!DK13/'MIP 2012'!DK$168),0)</f>
        <v>0</v>
      </c>
      <c r="DL13" s="35">
        <f>+IFERROR(('MIP 2012'!DL13/'MIP 2012'!DL$168),0)</f>
        <v>0</v>
      </c>
      <c r="DM13" s="35">
        <f>+IFERROR(('MIP 2012'!DM13/'MIP 2012'!DM$168),0)</f>
        <v>0</v>
      </c>
      <c r="DN13" s="35">
        <f>+IFERROR(('MIP 2012'!DN13/'MIP 2012'!DN$168),0)</f>
        <v>0</v>
      </c>
      <c r="DO13" s="35">
        <f>+IFERROR(('MIP 2012'!DO13/'MIP 2012'!DO$168),0)</f>
        <v>0</v>
      </c>
      <c r="DP13" s="35">
        <f>+IFERROR(('MIP 2012'!DP13/'MIP 2012'!DP$168),0)</f>
        <v>0</v>
      </c>
      <c r="DQ13" s="35">
        <f>+IFERROR(('MIP 2012'!DQ13/'MIP 2012'!DQ$168),0)</f>
        <v>0</v>
      </c>
      <c r="DR13" s="35">
        <f>+IFERROR(('MIP 2012'!DR13/'MIP 2012'!DR$168),0)</f>
        <v>1.6073033001014046E-8</v>
      </c>
      <c r="DS13" s="35">
        <f>+IFERROR(('MIP 2012'!DS13/'MIP 2012'!DS$168),0)</f>
        <v>0</v>
      </c>
      <c r="DT13" s="35">
        <f>+IFERROR(('MIP 2012'!DT13/'MIP 2012'!DT$168),0)</f>
        <v>0</v>
      </c>
      <c r="DU13" s="35">
        <f>+IFERROR(('MIP 2012'!DU13/'MIP 2012'!DU$168),0)</f>
        <v>0</v>
      </c>
      <c r="DV13" s="35">
        <f>+IFERROR(('MIP 2012'!DV13/'MIP 2012'!DV$168),0)</f>
        <v>4.0276749715826505E-9</v>
      </c>
      <c r="DW13" s="35">
        <f>+IFERROR(('MIP 2012'!DW13/'MIP 2012'!DW$168),0)</f>
        <v>6.1093000963145339E-8</v>
      </c>
      <c r="DX13" s="35">
        <f>+IFERROR(('MIP 2012'!DX13/'MIP 2012'!DX$168),0)</f>
        <v>0</v>
      </c>
      <c r="DY13" s="35">
        <f>+IFERROR(('MIP 2012'!DY13/'MIP 2012'!DY$168),0)</f>
        <v>8.0657385970231824E-8</v>
      </c>
      <c r="DZ13" s="35">
        <f>+IFERROR(('MIP 2012'!DZ13/'MIP 2012'!DZ$168),0)</f>
        <v>2.8435090877797662E-8</v>
      </c>
      <c r="EA13" s="35">
        <f>+IFERROR(('MIP 2012'!EA13/'MIP 2012'!EA$168),0)</f>
        <v>2.8399739685675416E-6</v>
      </c>
      <c r="EB13" s="35">
        <f>+IFERROR(('MIP 2012'!EB13/'MIP 2012'!EB$168),0)</f>
        <v>1.5612510982410783E-6</v>
      </c>
      <c r="EC13" s="35">
        <f>+IFERROR(('MIP 2012'!EC13/'MIP 2012'!EC$168),0)</f>
        <v>0</v>
      </c>
      <c r="ED13" s="35">
        <f>+IFERROR(('MIP 2012'!ED13/'MIP 2012'!ED$168),0)</f>
        <v>0</v>
      </c>
      <c r="EE13" s="35">
        <f>+IFERROR(('MIP 2012'!EE13/'MIP 2012'!EE$168),0)</f>
        <v>0</v>
      </c>
      <c r="EF13" s="35">
        <f>+IFERROR(('MIP 2012'!EF13/'MIP 2012'!EF$168),0)</f>
        <v>0</v>
      </c>
      <c r="EG13" s="35">
        <f>+IFERROR(('MIP 2012'!EG13/'MIP 2012'!EG$168),0)</f>
        <v>0</v>
      </c>
      <c r="EH13" s="35">
        <f>+IFERROR(('MIP 2012'!EH13/'MIP 2012'!EH$168),0)</f>
        <v>0</v>
      </c>
    </row>
    <row r="14" spans="1:138" s="7" customFormat="1" ht="21.95" customHeight="1" thickBot="1" x14ac:dyDescent="0.25">
      <c r="A14" s="12" t="s">
        <v>92</v>
      </c>
      <c r="B14" s="12" t="s">
        <v>93</v>
      </c>
      <c r="C14" s="35">
        <f>+IFERROR(('MIP 2012'!C14/'MIP 2012'!C$168),0)</f>
        <v>0</v>
      </c>
      <c r="D14" s="35">
        <f>+IFERROR(('MIP 2012'!D14/'MIP 2012'!D$168),0)</f>
        <v>0</v>
      </c>
      <c r="E14" s="35">
        <f>+IFERROR(('MIP 2012'!E14/'MIP 2012'!E$168),0)</f>
        <v>0</v>
      </c>
      <c r="F14" s="35">
        <f>+IFERROR(('MIP 2012'!F14/'MIP 2012'!F$168),0)</f>
        <v>0</v>
      </c>
      <c r="G14" s="35">
        <f>+IFERROR(('MIP 2012'!G14/'MIP 2012'!G$168),0)</f>
        <v>0</v>
      </c>
      <c r="H14" s="35">
        <f>+IFERROR(('MIP 2012'!H14/'MIP 2012'!H$168),0)</f>
        <v>0</v>
      </c>
      <c r="I14" s="35">
        <f>+IFERROR(('MIP 2012'!I14/'MIP 2012'!I$168),0)</f>
        <v>0</v>
      </c>
      <c r="J14" s="35">
        <f>+IFERROR(('MIP 2012'!J14/'MIP 2012'!J$168),0)</f>
        <v>0</v>
      </c>
      <c r="K14" s="35">
        <f>+IFERROR(('MIP 2012'!K14/'MIP 2012'!K$168),0)</f>
        <v>0</v>
      </c>
      <c r="L14" s="35">
        <f>+IFERROR(('MIP 2012'!L14/'MIP 2012'!L$168),0)</f>
        <v>0</v>
      </c>
      <c r="M14" s="35">
        <f>+IFERROR(('MIP 2012'!M14/'MIP 2012'!M$168),0)</f>
        <v>0</v>
      </c>
      <c r="N14" s="35">
        <f>+IFERROR(('MIP 2012'!N14/'MIP 2012'!N$168),0)</f>
        <v>1.2352858100597065E-10</v>
      </c>
      <c r="O14" s="35">
        <f>+IFERROR(('MIP 2012'!O14/'MIP 2012'!O$168),0)</f>
        <v>0</v>
      </c>
      <c r="P14" s="35">
        <f>+IFERROR(('MIP 2012'!P14/'MIP 2012'!P$168),0)</f>
        <v>0</v>
      </c>
      <c r="Q14" s="35">
        <f>+IFERROR(('MIP 2012'!Q14/'MIP 2012'!Q$168),0)</f>
        <v>0</v>
      </c>
      <c r="R14" s="35">
        <f>+IFERROR(('MIP 2012'!R14/'MIP 2012'!R$168),0)</f>
        <v>0</v>
      </c>
      <c r="S14" s="35">
        <f>+IFERROR(('MIP 2012'!S14/'MIP 2012'!S$168),0)</f>
        <v>0</v>
      </c>
      <c r="T14" s="35">
        <f>+IFERROR(('MIP 2012'!T14/'MIP 2012'!T$168),0)</f>
        <v>0</v>
      </c>
      <c r="U14" s="35">
        <f>+IFERROR(('MIP 2012'!U14/'MIP 2012'!U$168),0)</f>
        <v>0</v>
      </c>
      <c r="V14" s="35">
        <f>+IFERROR(('MIP 2012'!V14/'MIP 2012'!V$168),0)</f>
        <v>0</v>
      </c>
      <c r="W14" s="35">
        <f>+IFERROR(('MIP 2012'!W14/'MIP 2012'!W$168),0)</f>
        <v>5.5297455500183509E-4</v>
      </c>
      <c r="X14" s="35">
        <f>+IFERROR(('MIP 2012'!X14/'MIP 2012'!X$168),0)</f>
        <v>0</v>
      </c>
      <c r="Y14" s="35">
        <f>+IFERROR(('MIP 2012'!Y14/'MIP 2012'!Y$168),0)</f>
        <v>0</v>
      </c>
      <c r="Z14" s="35">
        <f>+IFERROR(('MIP 2012'!Z14/'MIP 2012'!Z$168),0)</f>
        <v>0</v>
      </c>
      <c r="AA14" s="35">
        <f>+IFERROR(('MIP 2012'!AA14/'MIP 2012'!AA$168),0)</f>
        <v>0</v>
      </c>
      <c r="AB14" s="35">
        <f>+IFERROR(('MIP 2012'!AB14/'MIP 2012'!AB$168),0)</f>
        <v>0</v>
      </c>
      <c r="AC14" s="35">
        <f>+IFERROR(('MIP 2012'!AC14/'MIP 2012'!AC$168),0)</f>
        <v>0</v>
      </c>
      <c r="AD14" s="35">
        <f>+IFERROR(('MIP 2012'!AD14/'MIP 2012'!AD$168),0)</f>
        <v>0</v>
      </c>
      <c r="AE14" s="35">
        <f>+IFERROR(('MIP 2012'!AE14/'MIP 2012'!AE$168),0)</f>
        <v>0</v>
      </c>
      <c r="AF14" s="35">
        <f>+IFERROR(('MIP 2012'!AF14/'MIP 2012'!AF$168),0)</f>
        <v>0</v>
      </c>
      <c r="AG14" s="35">
        <f>+IFERROR(('MIP 2012'!AG14/'MIP 2012'!AG$168),0)</f>
        <v>0</v>
      </c>
      <c r="AH14" s="35">
        <f>+IFERROR(('MIP 2012'!AH14/'MIP 2012'!AH$168),0)</f>
        <v>0</v>
      </c>
      <c r="AI14" s="35">
        <f>+IFERROR(('MIP 2012'!AI14/'MIP 2012'!AI$168),0)</f>
        <v>2.892667947367372E-8</v>
      </c>
      <c r="AJ14" s="35">
        <f>+IFERROR(('MIP 2012'!AJ14/'MIP 2012'!AJ$168),0)</f>
        <v>3.404042644420513E-8</v>
      </c>
      <c r="AK14" s="35">
        <f>+IFERROR(('MIP 2012'!AK14/'MIP 2012'!AK$168),0)</f>
        <v>0</v>
      </c>
      <c r="AL14" s="35">
        <f>+IFERROR(('MIP 2012'!AL14/'MIP 2012'!AL$168),0)</f>
        <v>6.2761810574460815E-5</v>
      </c>
      <c r="AM14" s="35">
        <f>+IFERROR(('MIP 2012'!AM14/'MIP 2012'!AM$168),0)</f>
        <v>1.8927870052044291E-3</v>
      </c>
      <c r="AN14" s="35">
        <f>+IFERROR(('MIP 2012'!AN14/'MIP 2012'!AN$168),0)</f>
        <v>0</v>
      </c>
      <c r="AO14" s="35">
        <f>+IFERROR(('MIP 2012'!AO14/'MIP 2012'!AO$168),0)</f>
        <v>0</v>
      </c>
      <c r="AP14" s="35">
        <f>+IFERROR(('MIP 2012'!AP14/'MIP 2012'!AP$168),0)</f>
        <v>3.8535932399730256E-7</v>
      </c>
      <c r="AQ14" s="35">
        <f>+IFERROR(('MIP 2012'!AQ14/'MIP 2012'!AQ$168),0)</f>
        <v>0</v>
      </c>
      <c r="AR14" s="35">
        <f>+IFERROR(('MIP 2012'!AR14/'MIP 2012'!AR$168),0)</f>
        <v>3.8807317138237984E-8</v>
      </c>
      <c r="AS14" s="35">
        <f>+IFERROR(('MIP 2012'!AS14/'MIP 2012'!AS$168),0)</f>
        <v>0</v>
      </c>
      <c r="AT14" s="35">
        <f>+IFERROR(('MIP 2012'!AT14/'MIP 2012'!AT$168),0)</f>
        <v>0</v>
      </c>
      <c r="AU14" s="35">
        <f>+IFERROR(('MIP 2012'!AU14/'MIP 2012'!AU$168),0)</f>
        <v>0</v>
      </c>
      <c r="AV14" s="35">
        <f>+IFERROR(('MIP 2012'!AV14/'MIP 2012'!AV$168),0)</f>
        <v>0</v>
      </c>
      <c r="AW14" s="35">
        <f>+IFERROR(('MIP 2012'!AW14/'MIP 2012'!AW$168),0)</f>
        <v>2.6753831827386493E-7</v>
      </c>
      <c r="AX14" s="35">
        <f>+IFERROR(('MIP 2012'!AX14/'MIP 2012'!AX$168),0)</f>
        <v>0</v>
      </c>
      <c r="AY14" s="35">
        <f>+IFERROR(('MIP 2012'!AY14/'MIP 2012'!AY$168),0)</f>
        <v>0</v>
      </c>
      <c r="AZ14" s="35">
        <f>+IFERROR(('MIP 2012'!AZ14/'MIP 2012'!AZ$168),0)</f>
        <v>0</v>
      </c>
      <c r="BA14" s="35">
        <f>+IFERROR(('MIP 2012'!BA14/'MIP 2012'!BA$168),0)</f>
        <v>0</v>
      </c>
      <c r="BB14" s="35">
        <f>+IFERROR(('MIP 2012'!BB14/'MIP 2012'!BB$168),0)</f>
        <v>0</v>
      </c>
      <c r="BC14" s="35">
        <f>+IFERROR(('MIP 2012'!BC14/'MIP 2012'!BC$168),0)</f>
        <v>0</v>
      </c>
      <c r="BD14" s="35">
        <f>+IFERROR(('MIP 2012'!BD14/'MIP 2012'!BD$168),0)</f>
        <v>0</v>
      </c>
      <c r="BE14" s="35">
        <f>+IFERROR(('MIP 2012'!BE14/'MIP 2012'!BE$168),0)</f>
        <v>0</v>
      </c>
      <c r="BF14" s="35">
        <f>+IFERROR(('MIP 2012'!BF14/'MIP 2012'!BF$168),0)</f>
        <v>0</v>
      </c>
      <c r="BG14" s="35">
        <f>+IFERROR(('MIP 2012'!BG14/'MIP 2012'!BG$168),0)</f>
        <v>0</v>
      </c>
      <c r="BH14" s="35">
        <f>+IFERROR(('MIP 2012'!BH14/'MIP 2012'!BH$168),0)</f>
        <v>0</v>
      </c>
      <c r="BI14" s="35">
        <f>+IFERROR(('MIP 2012'!BI14/'MIP 2012'!BI$168),0)</f>
        <v>0</v>
      </c>
      <c r="BJ14" s="35">
        <f>+IFERROR(('MIP 2012'!BJ14/'MIP 2012'!BJ$168),0)</f>
        <v>0</v>
      </c>
      <c r="BK14" s="35">
        <f>+IFERROR(('MIP 2012'!BK14/'MIP 2012'!BK$168),0)</f>
        <v>0</v>
      </c>
      <c r="BL14" s="35">
        <f>+IFERROR(('MIP 2012'!BL14/'MIP 2012'!BL$168),0)</f>
        <v>0</v>
      </c>
      <c r="BM14" s="35">
        <f>+IFERROR(('MIP 2012'!BM14/'MIP 2012'!BM$168),0)</f>
        <v>0</v>
      </c>
      <c r="BN14" s="35">
        <f>+IFERROR(('MIP 2012'!BN14/'MIP 2012'!BN$168),0)</f>
        <v>2.5499410478705835E-7</v>
      </c>
      <c r="BO14" s="35">
        <f>+IFERROR(('MIP 2012'!BO14/'MIP 2012'!BO$168),0)</f>
        <v>0</v>
      </c>
      <c r="BP14" s="35">
        <f>+IFERROR(('MIP 2012'!BP14/'MIP 2012'!BP$168),0)</f>
        <v>0</v>
      </c>
      <c r="BQ14" s="35">
        <f>+IFERROR(('MIP 2012'!BQ14/'MIP 2012'!BQ$168),0)</f>
        <v>0</v>
      </c>
      <c r="BR14" s="35">
        <f>+IFERROR(('MIP 2012'!BR14/'MIP 2012'!BR$168),0)</f>
        <v>0</v>
      </c>
      <c r="BS14" s="35">
        <f>+IFERROR(('MIP 2012'!BS14/'MIP 2012'!BS$168),0)</f>
        <v>0</v>
      </c>
      <c r="BT14" s="35">
        <f>+IFERROR(('MIP 2012'!BT14/'MIP 2012'!BT$168),0)</f>
        <v>0</v>
      </c>
      <c r="BU14" s="35">
        <f>+IFERROR(('MIP 2012'!BU14/'MIP 2012'!BU$168),0)</f>
        <v>0</v>
      </c>
      <c r="BV14" s="35">
        <f>+IFERROR(('MIP 2012'!BV14/'MIP 2012'!BV$168),0)</f>
        <v>0</v>
      </c>
      <c r="BW14" s="35">
        <f>+IFERROR(('MIP 2012'!BW14/'MIP 2012'!BW$168),0)</f>
        <v>0</v>
      </c>
      <c r="BX14" s="35">
        <f>+IFERROR(('MIP 2012'!BX14/'MIP 2012'!BX$168),0)</f>
        <v>0</v>
      </c>
      <c r="BY14" s="35">
        <f>+IFERROR(('MIP 2012'!BY14/'MIP 2012'!BY$168),0)</f>
        <v>0</v>
      </c>
      <c r="BZ14" s="35">
        <f>+IFERROR(('MIP 2012'!BZ14/'MIP 2012'!BZ$168),0)</f>
        <v>0</v>
      </c>
      <c r="CA14" s="35">
        <f>+IFERROR(('MIP 2012'!CA14/'MIP 2012'!CA$168),0)</f>
        <v>0</v>
      </c>
      <c r="CB14" s="35">
        <f>+IFERROR(('MIP 2012'!CB14/'MIP 2012'!CB$168),0)</f>
        <v>0</v>
      </c>
      <c r="CC14" s="35">
        <f>+IFERROR(('MIP 2012'!CC14/'MIP 2012'!CC$168),0)</f>
        <v>0</v>
      </c>
      <c r="CD14" s="35">
        <f>+IFERROR(('MIP 2012'!CD14/'MIP 2012'!CD$168),0)</f>
        <v>0</v>
      </c>
      <c r="CE14" s="35">
        <f>+IFERROR(('MIP 2012'!CE14/'MIP 2012'!CE$168),0)</f>
        <v>0</v>
      </c>
      <c r="CF14" s="35">
        <f>+IFERROR(('MIP 2012'!CF14/'MIP 2012'!CF$168),0)</f>
        <v>0</v>
      </c>
      <c r="CG14" s="35">
        <f>+IFERROR(('MIP 2012'!CG14/'MIP 2012'!CG$168),0)</f>
        <v>5.1799124054384537E-8</v>
      </c>
      <c r="CH14" s="35">
        <f>+IFERROR(('MIP 2012'!CH14/'MIP 2012'!CH$168),0)</f>
        <v>0</v>
      </c>
      <c r="CI14" s="35">
        <f>+IFERROR(('MIP 2012'!CI14/'MIP 2012'!CI$168),0)</f>
        <v>0</v>
      </c>
      <c r="CJ14" s="35">
        <f>+IFERROR(('MIP 2012'!CJ14/'MIP 2012'!CJ$168),0)</f>
        <v>0</v>
      </c>
      <c r="CK14" s="35">
        <f>+IFERROR(('MIP 2012'!CK14/'MIP 2012'!CK$168),0)</f>
        <v>0</v>
      </c>
      <c r="CL14" s="35">
        <f>+IFERROR(('MIP 2012'!CL14/'MIP 2012'!CL$168),0)</f>
        <v>0</v>
      </c>
      <c r="CM14" s="35">
        <f>+IFERROR(('MIP 2012'!CM14/'MIP 2012'!CM$168),0)</f>
        <v>0</v>
      </c>
      <c r="CN14" s="35">
        <f>+IFERROR(('MIP 2012'!CN14/'MIP 2012'!CN$168),0)</f>
        <v>0</v>
      </c>
      <c r="CO14" s="35">
        <f>+IFERROR(('MIP 2012'!CO14/'MIP 2012'!CO$168),0)</f>
        <v>0</v>
      </c>
      <c r="CP14" s="35">
        <f>+IFERROR(('MIP 2012'!CP14/'MIP 2012'!CP$168),0)</f>
        <v>0</v>
      </c>
      <c r="CQ14" s="35">
        <f>+IFERROR(('MIP 2012'!CQ14/'MIP 2012'!CQ$168),0)</f>
        <v>0</v>
      </c>
      <c r="CR14" s="35">
        <f>+IFERROR(('MIP 2012'!CR14/'MIP 2012'!CR$168),0)</f>
        <v>0</v>
      </c>
      <c r="CS14" s="35">
        <f>+IFERROR(('MIP 2012'!CS14/'MIP 2012'!CS$168),0)</f>
        <v>8.9066795858776384E-9</v>
      </c>
      <c r="CT14" s="35">
        <f>+IFERROR(('MIP 2012'!CT14/'MIP 2012'!CT$168),0)</f>
        <v>0</v>
      </c>
      <c r="CU14" s="35">
        <f>+IFERROR(('MIP 2012'!CU14/'MIP 2012'!CU$168),0)</f>
        <v>2.2560706889060464E-7</v>
      </c>
      <c r="CV14" s="35">
        <f>+IFERROR(('MIP 2012'!CV14/'MIP 2012'!CV$168),0)</f>
        <v>0</v>
      </c>
      <c r="CW14" s="35">
        <f>+IFERROR(('MIP 2012'!CW14/'MIP 2012'!CW$168),0)</f>
        <v>0</v>
      </c>
      <c r="CX14" s="35">
        <f>+IFERROR(('MIP 2012'!CX14/'MIP 2012'!CX$168),0)</f>
        <v>5.6392373360250265E-6</v>
      </c>
      <c r="CY14" s="35">
        <f>+IFERROR(('MIP 2012'!CY14/'MIP 2012'!CY$168),0)</f>
        <v>9.0004439214226526E-5</v>
      </c>
      <c r="CZ14" s="35">
        <f>+IFERROR(('MIP 2012'!CZ14/'MIP 2012'!CZ$168),0)</f>
        <v>0</v>
      </c>
      <c r="DA14" s="35">
        <f>+IFERROR(('MIP 2012'!DA14/'MIP 2012'!DA$168),0)</f>
        <v>4.330133589648049E-8</v>
      </c>
      <c r="DB14" s="35">
        <f>+IFERROR(('MIP 2012'!DB14/'MIP 2012'!DB$168),0)</f>
        <v>0</v>
      </c>
      <c r="DC14" s="35">
        <f>+IFERROR(('MIP 2012'!DC14/'MIP 2012'!DC$168),0)</f>
        <v>0</v>
      </c>
      <c r="DD14" s="35">
        <f>+IFERROR(('MIP 2012'!DD14/'MIP 2012'!DD$168),0)</f>
        <v>0</v>
      </c>
      <c r="DE14" s="35">
        <f>+IFERROR(('MIP 2012'!DE14/'MIP 2012'!DE$168),0)</f>
        <v>0</v>
      </c>
      <c r="DF14" s="35">
        <f>+IFERROR(('MIP 2012'!DF14/'MIP 2012'!DF$168),0)</f>
        <v>0</v>
      </c>
      <c r="DG14" s="35">
        <f>+IFERROR(('MIP 2012'!DG14/'MIP 2012'!DG$168),0)</f>
        <v>1.2335446638307914E-9</v>
      </c>
      <c r="DH14" s="35">
        <f>+IFERROR(('MIP 2012'!DH14/'MIP 2012'!DH$168),0)</f>
        <v>0</v>
      </c>
      <c r="DI14" s="35">
        <f>+IFERROR(('MIP 2012'!DI14/'MIP 2012'!DI$168),0)</f>
        <v>0</v>
      </c>
      <c r="DJ14" s="35">
        <f>+IFERROR(('MIP 2012'!DJ14/'MIP 2012'!DJ$168),0)</f>
        <v>0</v>
      </c>
      <c r="DK14" s="35">
        <f>+IFERROR(('MIP 2012'!DK14/'MIP 2012'!DK$168),0)</f>
        <v>0</v>
      </c>
      <c r="DL14" s="35">
        <f>+IFERROR(('MIP 2012'!DL14/'MIP 2012'!DL$168),0)</f>
        <v>3.2865138424884109E-12</v>
      </c>
      <c r="DM14" s="35">
        <f>+IFERROR(('MIP 2012'!DM14/'MIP 2012'!DM$168),0)</f>
        <v>0</v>
      </c>
      <c r="DN14" s="35">
        <f>+IFERROR(('MIP 2012'!DN14/'MIP 2012'!DN$168),0)</f>
        <v>0</v>
      </c>
      <c r="DO14" s="35">
        <f>+IFERROR(('MIP 2012'!DO14/'MIP 2012'!DO$168),0)</f>
        <v>0</v>
      </c>
      <c r="DP14" s="35">
        <f>+IFERROR(('MIP 2012'!DP14/'MIP 2012'!DP$168),0)</f>
        <v>0</v>
      </c>
      <c r="DQ14" s="35">
        <f>+IFERROR(('MIP 2012'!DQ14/'MIP 2012'!DQ$168),0)</f>
        <v>0</v>
      </c>
      <c r="DR14" s="35">
        <f>+IFERROR(('MIP 2012'!DR14/'MIP 2012'!DR$168),0)</f>
        <v>3.7978005359839803E-7</v>
      </c>
      <c r="DS14" s="35">
        <f>+IFERROR(('MIP 2012'!DS14/'MIP 2012'!DS$168),0)</f>
        <v>0</v>
      </c>
      <c r="DT14" s="35">
        <f>+IFERROR(('MIP 2012'!DT14/'MIP 2012'!DT$168),0)</f>
        <v>0</v>
      </c>
      <c r="DU14" s="35">
        <f>+IFERROR(('MIP 2012'!DU14/'MIP 2012'!DU$168),0)</f>
        <v>1.5304502147282754E-8</v>
      </c>
      <c r="DV14" s="35">
        <f>+IFERROR(('MIP 2012'!DV14/'MIP 2012'!DV$168),0)</f>
        <v>0</v>
      </c>
      <c r="DW14" s="35">
        <f>+IFERROR(('MIP 2012'!DW14/'MIP 2012'!DW$168),0)</f>
        <v>0</v>
      </c>
      <c r="DX14" s="35">
        <f>+IFERROR(('MIP 2012'!DX14/'MIP 2012'!DX$168),0)</f>
        <v>0</v>
      </c>
      <c r="DY14" s="35">
        <f>+IFERROR(('MIP 2012'!DY14/'MIP 2012'!DY$168),0)</f>
        <v>6.1756273154029877E-9</v>
      </c>
      <c r="DZ14" s="35">
        <f>+IFERROR(('MIP 2012'!DZ14/'MIP 2012'!DZ$168),0)</f>
        <v>2.6303202200005122E-7</v>
      </c>
      <c r="EA14" s="35">
        <f>+IFERROR(('MIP 2012'!EA14/'MIP 2012'!EA$168),0)</f>
        <v>2.8103030205039587E-7</v>
      </c>
      <c r="EB14" s="35">
        <f>+IFERROR(('MIP 2012'!EB14/'MIP 2012'!EB$168),0)</f>
        <v>1.4911530297255245E-5</v>
      </c>
      <c r="EC14" s="35">
        <f>+IFERROR(('MIP 2012'!EC14/'MIP 2012'!EC$168),0)</f>
        <v>0</v>
      </c>
      <c r="ED14" s="35">
        <f>+IFERROR(('MIP 2012'!ED14/'MIP 2012'!ED$168),0)</f>
        <v>0</v>
      </c>
      <c r="EE14" s="35">
        <f>+IFERROR(('MIP 2012'!EE14/'MIP 2012'!EE$168),0)</f>
        <v>0</v>
      </c>
      <c r="EF14" s="35">
        <f>+IFERROR(('MIP 2012'!EF14/'MIP 2012'!EF$168),0)</f>
        <v>0</v>
      </c>
      <c r="EG14" s="35">
        <f>+IFERROR(('MIP 2012'!EG14/'MIP 2012'!EG$168),0)</f>
        <v>6.3793934303577068E-7</v>
      </c>
      <c r="EH14" s="35">
        <f>+IFERROR(('MIP 2012'!EH14/'MIP 2012'!EH$168),0)</f>
        <v>0</v>
      </c>
    </row>
    <row r="15" spans="1:138" s="7" customFormat="1" ht="21.95" customHeight="1" thickBot="1" x14ac:dyDescent="0.25">
      <c r="A15" s="12" t="s">
        <v>94</v>
      </c>
      <c r="B15" s="12" t="s">
        <v>95</v>
      </c>
      <c r="C15" s="35">
        <f>+IFERROR(('MIP 2012'!C15/'MIP 2012'!C$168),0)</f>
        <v>0</v>
      </c>
      <c r="D15" s="35">
        <f>+IFERROR(('MIP 2012'!D15/'MIP 2012'!D$168),0)</f>
        <v>0</v>
      </c>
      <c r="E15" s="35">
        <f>+IFERROR(('MIP 2012'!E15/'MIP 2012'!E$168),0)</f>
        <v>0</v>
      </c>
      <c r="F15" s="35">
        <f>+IFERROR(('MIP 2012'!F15/'MIP 2012'!F$168),0)</f>
        <v>7.0209563321164431E-2</v>
      </c>
      <c r="G15" s="35">
        <f>+IFERROR(('MIP 2012'!G15/'MIP 2012'!G$168),0)</f>
        <v>0</v>
      </c>
      <c r="H15" s="35">
        <f>+IFERROR(('MIP 2012'!H15/'MIP 2012'!H$168),0)</f>
        <v>0</v>
      </c>
      <c r="I15" s="35">
        <f>+IFERROR(('MIP 2012'!I15/'MIP 2012'!I$168),0)</f>
        <v>0</v>
      </c>
      <c r="J15" s="35">
        <f>+IFERROR(('MIP 2012'!J15/'MIP 2012'!J$168),0)</f>
        <v>0</v>
      </c>
      <c r="K15" s="35">
        <f>+IFERROR(('MIP 2012'!K15/'MIP 2012'!K$168),0)</f>
        <v>0</v>
      </c>
      <c r="L15" s="35">
        <f>+IFERROR(('MIP 2012'!L15/'MIP 2012'!L$168),0)</f>
        <v>0</v>
      </c>
      <c r="M15" s="35">
        <f>+IFERROR(('MIP 2012'!M15/'MIP 2012'!M$168),0)</f>
        <v>0</v>
      </c>
      <c r="N15" s="35">
        <f>+IFERROR(('MIP 2012'!N15/'MIP 2012'!N$168),0)</f>
        <v>0</v>
      </c>
      <c r="O15" s="35">
        <f>+IFERROR(('MIP 2012'!O15/'MIP 2012'!O$168),0)</f>
        <v>0</v>
      </c>
      <c r="P15" s="35">
        <f>+IFERROR(('MIP 2012'!P15/'MIP 2012'!P$168),0)</f>
        <v>0</v>
      </c>
      <c r="Q15" s="35">
        <f>+IFERROR(('MIP 2012'!Q15/'MIP 2012'!Q$168),0)</f>
        <v>0</v>
      </c>
      <c r="R15" s="35">
        <f>+IFERROR(('MIP 2012'!R15/'MIP 2012'!R$168),0)</f>
        <v>0</v>
      </c>
      <c r="S15" s="35">
        <f>+IFERROR(('MIP 2012'!S15/'MIP 2012'!S$168),0)</f>
        <v>0</v>
      </c>
      <c r="T15" s="35">
        <f>+IFERROR(('MIP 2012'!T15/'MIP 2012'!T$168),0)</f>
        <v>0</v>
      </c>
      <c r="U15" s="35">
        <f>+IFERROR(('MIP 2012'!U15/'MIP 2012'!U$168),0)</f>
        <v>0</v>
      </c>
      <c r="V15" s="35">
        <f>+IFERROR(('MIP 2012'!V15/'MIP 2012'!V$168),0)</f>
        <v>0</v>
      </c>
      <c r="W15" s="35">
        <f>+IFERROR(('MIP 2012'!W15/'MIP 2012'!W$168),0)</f>
        <v>0</v>
      </c>
      <c r="X15" s="35">
        <f>+IFERROR(('MIP 2012'!X15/'MIP 2012'!X$168),0)</f>
        <v>0</v>
      </c>
      <c r="Y15" s="35">
        <f>+IFERROR(('MIP 2012'!Y15/'MIP 2012'!Y$168),0)</f>
        <v>0</v>
      </c>
      <c r="Z15" s="35">
        <f>+IFERROR(('MIP 2012'!Z15/'MIP 2012'!Z$168),0)</f>
        <v>0</v>
      </c>
      <c r="AA15" s="35">
        <f>+IFERROR(('MIP 2012'!AA15/'MIP 2012'!AA$168),0)</f>
        <v>0</v>
      </c>
      <c r="AB15" s="35">
        <f>+IFERROR(('MIP 2012'!AB15/'MIP 2012'!AB$168),0)</f>
        <v>0</v>
      </c>
      <c r="AC15" s="35">
        <f>+IFERROR(('MIP 2012'!AC15/'MIP 2012'!AC$168),0)</f>
        <v>0</v>
      </c>
      <c r="AD15" s="35">
        <f>+IFERROR(('MIP 2012'!AD15/'MIP 2012'!AD$168),0)</f>
        <v>0</v>
      </c>
      <c r="AE15" s="35">
        <f>+IFERROR(('MIP 2012'!AE15/'MIP 2012'!AE$168),0)</f>
        <v>0</v>
      </c>
      <c r="AF15" s="35">
        <f>+IFERROR(('MIP 2012'!AF15/'MIP 2012'!AF$168),0)</f>
        <v>0</v>
      </c>
      <c r="AG15" s="35">
        <f>+IFERROR(('MIP 2012'!AG15/'MIP 2012'!AG$168),0)</f>
        <v>0</v>
      </c>
      <c r="AH15" s="35">
        <f>+IFERROR(('MIP 2012'!AH15/'MIP 2012'!AH$168),0)</f>
        <v>0</v>
      </c>
      <c r="AI15" s="35">
        <f>+IFERROR(('MIP 2012'!AI15/'MIP 2012'!AI$168),0)</f>
        <v>0</v>
      </c>
      <c r="AJ15" s="35">
        <f>+IFERROR(('MIP 2012'!AJ15/'MIP 2012'!AJ$168),0)</f>
        <v>0</v>
      </c>
      <c r="AK15" s="35">
        <f>+IFERROR(('MIP 2012'!AK15/'MIP 2012'!AK$168),0)</f>
        <v>0</v>
      </c>
      <c r="AL15" s="35">
        <f>+IFERROR(('MIP 2012'!AL15/'MIP 2012'!AL$168),0)</f>
        <v>0</v>
      </c>
      <c r="AM15" s="35">
        <f>+IFERROR(('MIP 2012'!AM15/'MIP 2012'!AM$168),0)</f>
        <v>0</v>
      </c>
      <c r="AN15" s="35">
        <f>+IFERROR(('MIP 2012'!AN15/'MIP 2012'!AN$168),0)</f>
        <v>0</v>
      </c>
      <c r="AO15" s="35">
        <f>+IFERROR(('MIP 2012'!AO15/'MIP 2012'!AO$168),0)</f>
        <v>0.45590882390571302</v>
      </c>
      <c r="AP15" s="35">
        <f>+IFERROR(('MIP 2012'!AP15/'MIP 2012'!AP$168),0)</f>
        <v>5.7887544226146545E-2</v>
      </c>
      <c r="AQ15" s="35">
        <f>+IFERROR(('MIP 2012'!AQ15/'MIP 2012'!AQ$168),0)</f>
        <v>0</v>
      </c>
      <c r="AR15" s="35">
        <f>+IFERROR(('MIP 2012'!AR15/'MIP 2012'!AR$168),0)</f>
        <v>6.9909810573083066E-4</v>
      </c>
      <c r="AS15" s="35">
        <f>+IFERROR(('MIP 2012'!AS15/'MIP 2012'!AS$168),0)</f>
        <v>0</v>
      </c>
      <c r="AT15" s="35">
        <f>+IFERROR(('MIP 2012'!AT15/'MIP 2012'!AT$168),0)</f>
        <v>0</v>
      </c>
      <c r="AU15" s="35">
        <f>+IFERROR(('MIP 2012'!AU15/'MIP 2012'!AU$168),0)</f>
        <v>0</v>
      </c>
      <c r="AV15" s="35">
        <f>+IFERROR(('MIP 2012'!AV15/'MIP 2012'!AV$168),0)</f>
        <v>0</v>
      </c>
      <c r="AW15" s="35">
        <f>+IFERROR(('MIP 2012'!AW15/'MIP 2012'!AW$168),0)</f>
        <v>2.1886519969752664E-6</v>
      </c>
      <c r="AX15" s="35">
        <f>+IFERROR(('MIP 2012'!AX15/'MIP 2012'!AX$168),0)</f>
        <v>0</v>
      </c>
      <c r="AY15" s="35">
        <f>+IFERROR(('MIP 2012'!AY15/'MIP 2012'!AY$168),0)</f>
        <v>0</v>
      </c>
      <c r="AZ15" s="35">
        <f>+IFERROR(('MIP 2012'!AZ15/'MIP 2012'!AZ$168),0)</f>
        <v>0</v>
      </c>
      <c r="BA15" s="35">
        <f>+IFERROR(('MIP 2012'!BA15/'MIP 2012'!BA$168),0)</f>
        <v>0</v>
      </c>
      <c r="BB15" s="35">
        <f>+IFERROR(('MIP 2012'!BB15/'MIP 2012'!BB$168),0)</f>
        <v>0</v>
      </c>
      <c r="BC15" s="35">
        <f>+IFERROR(('MIP 2012'!BC15/'MIP 2012'!BC$168),0)</f>
        <v>0</v>
      </c>
      <c r="BD15" s="35">
        <f>+IFERROR(('MIP 2012'!BD15/'MIP 2012'!BD$168),0)</f>
        <v>0</v>
      </c>
      <c r="BE15" s="35">
        <f>+IFERROR(('MIP 2012'!BE15/'MIP 2012'!BE$168),0)</f>
        <v>0</v>
      </c>
      <c r="BF15" s="35">
        <f>+IFERROR(('MIP 2012'!BF15/'MIP 2012'!BF$168),0)</f>
        <v>0</v>
      </c>
      <c r="BG15" s="35">
        <f>+IFERROR(('MIP 2012'!BG15/'MIP 2012'!BG$168),0)</f>
        <v>0</v>
      </c>
      <c r="BH15" s="35">
        <f>+IFERROR(('MIP 2012'!BH15/'MIP 2012'!BH$168),0)</f>
        <v>1.6991846854737603E-8</v>
      </c>
      <c r="BI15" s="35">
        <f>+IFERROR(('MIP 2012'!BI15/'MIP 2012'!BI$168),0)</f>
        <v>0</v>
      </c>
      <c r="BJ15" s="35">
        <f>+IFERROR(('MIP 2012'!BJ15/'MIP 2012'!BJ$168),0)</f>
        <v>0</v>
      </c>
      <c r="BK15" s="35">
        <f>+IFERROR(('MIP 2012'!BK15/'MIP 2012'!BK$168),0)</f>
        <v>0</v>
      </c>
      <c r="BL15" s="35">
        <f>+IFERROR(('MIP 2012'!BL15/'MIP 2012'!BL$168),0)</f>
        <v>0</v>
      </c>
      <c r="BM15" s="35">
        <f>+IFERROR(('MIP 2012'!BM15/'MIP 2012'!BM$168),0)</f>
        <v>0</v>
      </c>
      <c r="BN15" s="35">
        <f>+IFERROR(('MIP 2012'!BN15/'MIP 2012'!BN$168),0)</f>
        <v>1.0070938222778114E-7</v>
      </c>
      <c r="BO15" s="35">
        <f>+IFERROR(('MIP 2012'!BO15/'MIP 2012'!BO$168),0)</f>
        <v>0</v>
      </c>
      <c r="BP15" s="35">
        <f>+IFERROR(('MIP 2012'!BP15/'MIP 2012'!BP$168),0)</f>
        <v>0</v>
      </c>
      <c r="BQ15" s="35">
        <f>+IFERROR(('MIP 2012'!BQ15/'MIP 2012'!BQ$168),0)</f>
        <v>0</v>
      </c>
      <c r="BR15" s="35">
        <f>+IFERROR(('MIP 2012'!BR15/'MIP 2012'!BR$168),0)</f>
        <v>0</v>
      </c>
      <c r="BS15" s="35">
        <f>+IFERROR(('MIP 2012'!BS15/'MIP 2012'!BS$168),0)</f>
        <v>0</v>
      </c>
      <c r="BT15" s="35">
        <f>+IFERROR(('MIP 2012'!BT15/'MIP 2012'!BT$168),0)</f>
        <v>1.8415550263464729E-7</v>
      </c>
      <c r="BU15" s="35">
        <f>+IFERROR(('MIP 2012'!BU15/'MIP 2012'!BU$168),0)</f>
        <v>0</v>
      </c>
      <c r="BV15" s="35">
        <f>+IFERROR(('MIP 2012'!BV15/'MIP 2012'!BV$168),0)</f>
        <v>0</v>
      </c>
      <c r="BW15" s="35">
        <f>+IFERROR(('MIP 2012'!BW15/'MIP 2012'!BW$168),0)</f>
        <v>0</v>
      </c>
      <c r="BX15" s="35">
        <f>+IFERROR(('MIP 2012'!BX15/'MIP 2012'!BX$168),0)</f>
        <v>0</v>
      </c>
      <c r="BY15" s="35">
        <f>+IFERROR(('MIP 2012'!BY15/'MIP 2012'!BY$168),0)</f>
        <v>0</v>
      </c>
      <c r="BZ15" s="35">
        <f>+IFERROR(('MIP 2012'!BZ15/'MIP 2012'!BZ$168),0)</f>
        <v>0</v>
      </c>
      <c r="CA15" s="35">
        <f>+IFERROR(('MIP 2012'!CA15/'MIP 2012'!CA$168),0)</f>
        <v>0</v>
      </c>
      <c r="CB15" s="35">
        <f>+IFERROR(('MIP 2012'!CB15/'MIP 2012'!CB$168),0)</f>
        <v>0</v>
      </c>
      <c r="CC15" s="35">
        <f>+IFERROR(('MIP 2012'!CC15/'MIP 2012'!CC$168),0)</f>
        <v>0</v>
      </c>
      <c r="CD15" s="35">
        <f>+IFERROR(('MIP 2012'!CD15/'MIP 2012'!CD$168),0)</f>
        <v>0</v>
      </c>
      <c r="CE15" s="35">
        <f>+IFERROR(('MIP 2012'!CE15/'MIP 2012'!CE$168),0)</f>
        <v>0</v>
      </c>
      <c r="CF15" s="35">
        <f>+IFERROR(('MIP 2012'!CF15/'MIP 2012'!CF$168),0)</f>
        <v>0</v>
      </c>
      <c r="CG15" s="35">
        <f>+IFERROR(('MIP 2012'!CG15/'MIP 2012'!CG$168),0)</f>
        <v>0</v>
      </c>
      <c r="CH15" s="35">
        <f>+IFERROR(('MIP 2012'!CH15/'MIP 2012'!CH$168),0)</f>
        <v>0</v>
      </c>
      <c r="CI15" s="35">
        <f>+IFERROR(('MIP 2012'!CI15/'MIP 2012'!CI$168),0)</f>
        <v>2.4937602427724497E-6</v>
      </c>
      <c r="CJ15" s="35">
        <f>+IFERROR(('MIP 2012'!CJ15/'MIP 2012'!CJ$168),0)</f>
        <v>0</v>
      </c>
      <c r="CK15" s="35">
        <f>+IFERROR(('MIP 2012'!CK15/'MIP 2012'!CK$168),0)</f>
        <v>0</v>
      </c>
      <c r="CL15" s="35">
        <f>+IFERROR(('MIP 2012'!CL15/'MIP 2012'!CL$168),0)</f>
        <v>0</v>
      </c>
      <c r="CM15" s="35">
        <f>+IFERROR(('MIP 2012'!CM15/'MIP 2012'!CM$168),0)</f>
        <v>0</v>
      </c>
      <c r="CN15" s="35">
        <f>+IFERROR(('MIP 2012'!CN15/'MIP 2012'!CN$168),0)</f>
        <v>0</v>
      </c>
      <c r="CO15" s="35">
        <f>+IFERROR(('MIP 2012'!CO15/'MIP 2012'!CO$168),0)</f>
        <v>0</v>
      </c>
      <c r="CP15" s="35">
        <f>+IFERROR(('MIP 2012'!CP15/'MIP 2012'!CP$168),0)</f>
        <v>0</v>
      </c>
      <c r="CQ15" s="35">
        <f>+IFERROR(('MIP 2012'!CQ15/'MIP 2012'!CQ$168),0)</f>
        <v>0</v>
      </c>
      <c r="CR15" s="35">
        <f>+IFERROR(('MIP 2012'!CR15/'MIP 2012'!CR$168),0)</f>
        <v>0</v>
      </c>
      <c r="CS15" s="35">
        <f>+IFERROR(('MIP 2012'!CS15/'MIP 2012'!CS$168),0)</f>
        <v>0</v>
      </c>
      <c r="CT15" s="35">
        <f>+IFERROR(('MIP 2012'!CT15/'MIP 2012'!CT$168),0)</f>
        <v>0</v>
      </c>
      <c r="CU15" s="35">
        <f>+IFERROR(('MIP 2012'!CU15/'MIP 2012'!CU$168),0)</f>
        <v>0</v>
      </c>
      <c r="CV15" s="35">
        <f>+IFERROR(('MIP 2012'!CV15/'MIP 2012'!CV$168),0)</f>
        <v>0</v>
      </c>
      <c r="CW15" s="35">
        <f>+IFERROR(('MIP 2012'!CW15/'MIP 2012'!CW$168),0)</f>
        <v>0</v>
      </c>
      <c r="CX15" s="35">
        <f>+IFERROR(('MIP 2012'!CX15/'MIP 2012'!CX$168),0)</f>
        <v>0</v>
      </c>
      <c r="CY15" s="35">
        <f>+IFERROR(('MIP 2012'!CY15/'MIP 2012'!CY$168),0)</f>
        <v>0</v>
      </c>
      <c r="CZ15" s="35">
        <f>+IFERROR(('MIP 2012'!CZ15/'MIP 2012'!CZ$168),0)</f>
        <v>0</v>
      </c>
      <c r="DA15" s="35">
        <f>+IFERROR(('MIP 2012'!DA15/'MIP 2012'!DA$168),0)</f>
        <v>0</v>
      </c>
      <c r="DB15" s="35">
        <f>+IFERROR(('MIP 2012'!DB15/'MIP 2012'!DB$168),0)</f>
        <v>0</v>
      </c>
      <c r="DC15" s="35">
        <f>+IFERROR(('MIP 2012'!DC15/'MIP 2012'!DC$168),0)</f>
        <v>0</v>
      </c>
      <c r="DD15" s="35">
        <f>+IFERROR(('MIP 2012'!DD15/'MIP 2012'!DD$168),0)</f>
        <v>1.8326161403707782E-5</v>
      </c>
      <c r="DE15" s="35">
        <f>+IFERROR(('MIP 2012'!DE15/'MIP 2012'!DE$168),0)</f>
        <v>0</v>
      </c>
      <c r="DF15" s="35">
        <f>+IFERROR(('MIP 2012'!DF15/'MIP 2012'!DF$168),0)</f>
        <v>0</v>
      </c>
      <c r="DG15" s="35">
        <f>+IFERROR(('MIP 2012'!DG15/'MIP 2012'!DG$168),0)</f>
        <v>0</v>
      </c>
      <c r="DH15" s="35">
        <f>+IFERROR(('MIP 2012'!DH15/'MIP 2012'!DH$168),0)</f>
        <v>0</v>
      </c>
      <c r="DI15" s="35">
        <f>+IFERROR(('MIP 2012'!DI15/'MIP 2012'!DI$168),0)</f>
        <v>0</v>
      </c>
      <c r="DJ15" s="35">
        <f>+IFERROR(('MIP 2012'!DJ15/'MIP 2012'!DJ$168),0)</f>
        <v>0</v>
      </c>
      <c r="DK15" s="35">
        <f>+IFERROR(('MIP 2012'!DK15/'MIP 2012'!DK$168),0)</f>
        <v>0</v>
      </c>
      <c r="DL15" s="35">
        <f>+IFERROR(('MIP 2012'!DL15/'MIP 2012'!DL$168),0)</f>
        <v>0</v>
      </c>
      <c r="DM15" s="35">
        <f>+IFERROR(('MIP 2012'!DM15/'MIP 2012'!DM$168),0)</f>
        <v>0</v>
      </c>
      <c r="DN15" s="35">
        <f>+IFERROR(('MIP 2012'!DN15/'MIP 2012'!DN$168),0)</f>
        <v>0</v>
      </c>
      <c r="DO15" s="35">
        <f>+IFERROR(('MIP 2012'!DO15/'MIP 2012'!DO$168),0)</f>
        <v>0</v>
      </c>
      <c r="DP15" s="35">
        <f>+IFERROR(('MIP 2012'!DP15/'MIP 2012'!DP$168),0)</f>
        <v>0</v>
      </c>
      <c r="DQ15" s="35">
        <f>+IFERROR(('MIP 2012'!DQ15/'MIP 2012'!DQ$168),0)</f>
        <v>0</v>
      </c>
      <c r="DR15" s="35">
        <f>+IFERROR(('MIP 2012'!DR15/'MIP 2012'!DR$168),0)</f>
        <v>0</v>
      </c>
      <c r="DS15" s="35">
        <f>+IFERROR(('MIP 2012'!DS15/'MIP 2012'!DS$168),0)</f>
        <v>0</v>
      </c>
      <c r="DT15" s="35">
        <f>+IFERROR(('MIP 2012'!DT15/'MIP 2012'!DT$168),0)</f>
        <v>0</v>
      </c>
      <c r="DU15" s="35">
        <f>+IFERROR(('MIP 2012'!DU15/'MIP 2012'!DU$168),0)</f>
        <v>0</v>
      </c>
      <c r="DV15" s="35">
        <f>+IFERROR(('MIP 2012'!DV15/'MIP 2012'!DV$168),0)</f>
        <v>4.8060000522005735E-5</v>
      </c>
      <c r="DW15" s="35">
        <f>+IFERROR(('MIP 2012'!DW15/'MIP 2012'!DW$168),0)</f>
        <v>0</v>
      </c>
      <c r="DX15" s="35">
        <f>+IFERROR(('MIP 2012'!DX15/'MIP 2012'!DX$168),0)</f>
        <v>0</v>
      </c>
      <c r="DY15" s="35">
        <f>+IFERROR(('MIP 2012'!DY15/'MIP 2012'!DY$168),0)</f>
        <v>0</v>
      </c>
      <c r="DZ15" s="35">
        <f>+IFERROR(('MIP 2012'!DZ15/'MIP 2012'!DZ$168),0)</f>
        <v>0</v>
      </c>
      <c r="EA15" s="35">
        <f>+IFERROR(('MIP 2012'!EA15/'MIP 2012'!EA$168),0)</f>
        <v>0</v>
      </c>
      <c r="EB15" s="35">
        <f>+IFERROR(('MIP 2012'!EB15/'MIP 2012'!EB$168),0)</f>
        <v>0</v>
      </c>
      <c r="EC15" s="35">
        <f>+IFERROR(('MIP 2012'!EC15/'MIP 2012'!EC$168),0)</f>
        <v>0</v>
      </c>
      <c r="ED15" s="35">
        <f>+IFERROR(('MIP 2012'!ED15/'MIP 2012'!ED$168),0)</f>
        <v>0</v>
      </c>
      <c r="EE15" s="35">
        <f>+IFERROR(('MIP 2012'!EE15/'MIP 2012'!EE$168),0)</f>
        <v>0</v>
      </c>
      <c r="EF15" s="35">
        <f>+IFERROR(('MIP 2012'!EF15/'MIP 2012'!EF$168),0)</f>
        <v>0</v>
      </c>
      <c r="EG15" s="35">
        <f>+IFERROR(('MIP 2012'!EG15/'MIP 2012'!EG$168),0)</f>
        <v>0</v>
      </c>
      <c r="EH15" s="35">
        <f>+IFERROR(('MIP 2012'!EH15/'MIP 2012'!EH$168),0)</f>
        <v>0</v>
      </c>
    </row>
    <row r="16" spans="1:138" s="7" customFormat="1" ht="21.95" customHeight="1" thickBot="1" x14ac:dyDescent="0.25">
      <c r="A16" s="12" t="s">
        <v>96</v>
      </c>
      <c r="B16" s="12" t="s">
        <v>97</v>
      </c>
      <c r="C16" s="35">
        <f>+IFERROR(('MIP 2012'!C16/'MIP 2012'!C$168),0)</f>
        <v>0</v>
      </c>
      <c r="D16" s="35">
        <f>+IFERROR(('MIP 2012'!D16/'MIP 2012'!D$168),0)</f>
        <v>0</v>
      </c>
      <c r="E16" s="35">
        <f>+IFERROR(('MIP 2012'!E16/'MIP 2012'!E$168),0)</f>
        <v>0</v>
      </c>
      <c r="F16" s="35">
        <f>+IFERROR(('MIP 2012'!F16/'MIP 2012'!F$168),0)</f>
        <v>0</v>
      </c>
      <c r="G16" s="35">
        <f>+IFERROR(('MIP 2012'!G16/'MIP 2012'!G$168),0)</f>
        <v>0</v>
      </c>
      <c r="H16" s="35">
        <f>+IFERROR(('MIP 2012'!H16/'MIP 2012'!H$168),0)</f>
        <v>0</v>
      </c>
      <c r="I16" s="35">
        <f>+IFERROR(('MIP 2012'!I16/'MIP 2012'!I$168),0)</f>
        <v>0</v>
      </c>
      <c r="J16" s="35">
        <f>+IFERROR(('MIP 2012'!J16/'MIP 2012'!J$168),0)</f>
        <v>0</v>
      </c>
      <c r="K16" s="35">
        <f>+IFERROR(('MIP 2012'!K16/'MIP 2012'!K$168),0)</f>
        <v>0</v>
      </c>
      <c r="L16" s="35">
        <f>+IFERROR(('MIP 2012'!L16/'MIP 2012'!L$168),0)</f>
        <v>0</v>
      </c>
      <c r="M16" s="35">
        <f>+IFERROR(('MIP 2012'!M16/'MIP 2012'!M$168),0)</f>
        <v>0</v>
      </c>
      <c r="N16" s="35">
        <f>+IFERROR(('MIP 2012'!N16/'MIP 2012'!N$168),0)</f>
        <v>0</v>
      </c>
      <c r="O16" s="35">
        <f>+IFERROR(('MIP 2012'!O16/'MIP 2012'!O$168),0)</f>
        <v>0</v>
      </c>
      <c r="P16" s="35">
        <f>+IFERROR(('MIP 2012'!P16/'MIP 2012'!P$168),0)</f>
        <v>0</v>
      </c>
      <c r="Q16" s="35">
        <f>+IFERROR(('MIP 2012'!Q16/'MIP 2012'!Q$168),0)</f>
        <v>0</v>
      </c>
      <c r="R16" s="35">
        <f>+IFERROR(('MIP 2012'!R16/'MIP 2012'!R$168),0)</f>
        <v>0</v>
      </c>
      <c r="S16" s="35">
        <f>+IFERROR(('MIP 2012'!S16/'MIP 2012'!S$168),0)</f>
        <v>0</v>
      </c>
      <c r="T16" s="35">
        <f>+IFERROR(('MIP 2012'!T16/'MIP 2012'!T$168),0)</f>
        <v>0</v>
      </c>
      <c r="U16" s="35">
        <f>+IFERROR(('MIP 2012'!U16/'MIP 2012'!U$168),0)</f>
        <v>0</v>
      </c>
      <c r="V16" s="35">
        <f>+IFERROR(('MIP 2012'!V16/'MIP 2012'!V$168),0)</f>
        <v>0</v>
      </c>
      <c r="W16" s="35">
        <f>+IFERROR(('MIP 2012'!W16/'MIP 2012'!W$168),0)</f>
        <v>0</v>
      </c>
      <c r="X16" s="35">
        <f>+IFERROR(('MIP 2012'!X16/'MIP 2012'!X$168),0)</f>
        <v>0</v>
      </c>
      <c r="Y16" s="35">
        <f>+IFERROR(('MIP 2012'!Y16/'MIP 2012'!Y$168),0)</f>
        <v>0</v>
      </c>
      <c r="Z16" s="35">
        <f>+IFERROR(('MIP 2012'!Z16/'MIP 2012'!Z$168),0)</f>
        <v>0</v>
      </c>
      <c r="AA16" s="35">
        <f>+IFERROR(('MIP 2012'!AA16/'MIP 2012'!AA$168),0)</f>
        <v>0</v>
      </c>
      <c r="AB16" s="35">
        <f>+IFERROR(('MIP 2012'!AB16/'MIP 2012'!AB$168),0)</f>
        <v>0</v>
      </c>
      <c r="AC16" s="35">
        <f>+IFERROR(('MIP 2012'!AC16/'MIP 2012'!AC$168),0)</f>
        <v>0</v>
      </c>
      <c r="AD16" s="35">
        <f>+IFERROR(('MIP 2012'!AD16/'MIP 2012'!AD$168),0)</f>
        <v>2.9924778101625893E-4</v>
      </c>
      <c r="AE16" s="35">
        <f>+IFERROR(('MIP 2012'!AE16/'MIP 2012'!AE$168),0)</f>
        <v>0</v>
      </c>
      <c r="AF16" s="35">
        <f>+IFERROR(('MIP 2012'!AF16/'MIP 2012'!AF$168),0)</f>
        <v>0</v>
      </c>
      <c r="AG16" s="35">
        <f>+IFERROR(('MIP 2012'!AG16/'MIP 2012'!AG$168),0)</f>
        <v>0</v>
      </c>
      <c r="AH16" s="35">
        <f>+IFERROR(('MIP 2012'!AH16/'MIP 2012'!AH$168),0)</f>
        <v>0</v>
      </c>
      <c r="AI16" s="35">
        <f>+IFERROR(('MIP 2012'!AI16/'MIP 2012'!AI$168),0)</f>
        <v>0</v>
      </c>
      <c r="AJ16" s="35">
        <f>+IFERROR(('MIP 2012'!AJ16/'MIP 2012'!AJ$168),0)</f>
        <v>8.10775761282832E-6</v>
      </c>
      <c r="AK16" s="35">
        <f>+IFERROR(('MIP 2012'!AK16/'MIP 2012'!AK$168),0)</f>
        <v>0</v>
      </c>
      <c r="AL16" s="35">
        <f>+IFERROR(('MIP 2012'!AL16/'MIP 2012'!AL$168),0)</f>
        <v>0</v>
      </c>
      <c r="AM16" s="35">
        <f>+IFERROR(('MIP 2012'!AM16/'MIP 2012'!AM$168),0)</f>
        <v>0</v>
      </c>
      <c r="AN16" s="35">
        <f>+IFERROR(('MIP 2012'!AN16/'MIP 2012'!AN$168),0)</f>
        <v>0</v>
      </c>
      <c r="AO16" s="35">
        <f>+IFERROR(('MIP 2012'!AO16/'MIP 2012'!AO$168),0)</f>
        <v>0</v>
      </c>
      <c r="AP16" s="35">
        <f>+IFERROR(('MIP 2012'!AP16/'MIP 2012'!AP$168),0)</f>
        <v>0</v>
      </c>
      <c r="AQ16" s="35">
        <f>+IFERROR(('MIP 2012'!AQ16/'MIP 2012'!AQ$168),0)</f>
        <v>0</v>
      </c>
      <c r="AR16" s="35">
        <f>+IFERROR(('MIP 2012'!AR16/'MIP 2012'!AR$168),0)</f>
        <v>9.8166720848888297E-7</v>
      </c>
      <c r="AS16" s="35">
        <f>+IFERROR(('MIP 2012'!AS16/'MIP 2012'!AS$168),0)</f>
        <v>0</v>
      </c>
      <c r="AT16" s="35">
        <f>+IFERROR(('MIP 2012'!AT16/'MIP 2012'!AT$168),0)</f>
        <v>0</v>
      </c>
      <c r="AU16" s="35">
        <f>+IFERROR(('MIP 2012'!AU16/'MIP 2012'!AU$168),0)</f>
        <v>0</v>
      </c>
      <c r="AV16" s="35">
        <f>+IFERROR(('MIP 2012'!AV16/'MIP 2012'!AV$168),0)</f>
        <v>0</v>
      </c>
      <c r="AW16" s="35">
        <f>+IFERROR(('MIP 2012'!AW16/'MIP 2012'!AW$168),0)</f>
        <v>7.6585366464832905E-6</v>
      </c>
      <c r="AX16" s="35">
        <f>+IFERROR(('MIP 2012'!AX16/'MIP 2012'!AX$168),0)</f>
        <v>0</v>
      </c>
      <c r="AY16" s="35">
        <f>+IFERROR(('MIP 2012'!AY16/'MIP 2012'!AY$168),0)</f>
        <v>0</v>
      </c>
      <c r="AZ16" s="35">
        <f>+IFERROR(('MIP 2012'!AZ16/'MIP 2012'!AZ$168),0)</f>
        <v>0</v>
      </c>
      <c r="BA16" s="35">
        <f>+IFERROR(('MIP 2012'!BA16/'MIP 2012'!BA$168),0)</f>
        <v>0</v>
      </c>
      <c r="BB16" s="35">
        <f>+IFERROR(('MIP 2012'!BB16/'MIP 2012'!BB$168),0)</f>
        <v>0</v>
      </c>
      <c r="BC16" s="35">
        <f>+IFERROR(('MIP 2012'!BC16/'MIP 2012'!BC$168),0)</f>
        <v>0</v>
      </c>
      <c r="BD16" s="35">
        <f>+IFERROR(('MIP 2012'!BD16/'MIP 2012'!BD$168),0)</f>
        <v>0</v>
      </c>
      <c r="BE16" s="35">
        <f>+IFERROR(('MIP 2012'!BE16/'MIP 2012'!BE$168),0)</f>
        <v>0</v>
      </c>
      <c r="BF16" s="35">
        <f>+IFERROR(('MIP 2012'!BF16/'MIP 2012'!BF$168),0)</f>
        <v>0</v>
      </c>
      <c r="BG16" s="35">
        <f>+IFERROR(('MIP 2012'!BG16/'MIP 2012'!BG$168),0)</f>
        <v>0</v>
      </c>
      <c r="BH16" s="35">
        <f>+IFERROR(('MIP 2012'!BH16/'MIP 2012'!BH$168),0)</f>
        <v>0</v>
      </c>
      <c r="BI16" s="35">
        <f>+IFERROR(('MIP 2012'!BI16/'MIP 2012'!BI$168),0)</f>
        <v>0</v>
      </c>
      <c r="BJ16" s="35">
        <f>+IFERROR(('MIP 2012'!BJ16/'MIP 2012'!BJ$168),0)</f>
        <v>0</v>
      </c>
      <c r="BK16" s="35">
        <f>+IFERROR(('MIP 2012'!BK16/'MIP 2012'!BK$168),0)</f>
        <v>0</v>
      </c>
      <c r="BL16" s="35">
        <f>+IFERROR(('MIP 2012'!BL16/'MIP 2012'!BL$168),0)</f>
        <v>0</v>
      </c>
      <c r="BM16" s="35">
        <f>+IFERROR(('MIP 2012'!BM16/'MIP 2012'!BM$168),0)</f>
        <v>0</v>
      </c>
      <c r="BN16" s="35">
        <f>+IFERROR(('MIP 2012'!BN16/'MIP 2012'!BN$168),0)</f>
        <v>0</v>
      </c>
      <c r="BO16" s="35">
        <f>+IFERROR(('MIP 2012'!BO16/'MIP 2012'!BO$168),0)</f>
        <v>0</v>
      </c>
      <c r="BP16" s="35">
        <f>+IFERROR(('MIP 2012'!BP16/'MIP 2012'!BP$168),0)</f>
        <v>0</v>
      </c>
      <c r="BQ16" s="35">
        <f>+IFERROR(('MIP 2012'!BQ16/'MIP 2012'!BQ$168),0)</f>
        <v>0</v>
      </c>
      <c r="BR16" s="35">
        <f>+IFERROR(('MIP 2012'!BR16/'MIP 2012'!BR$168),0)</f>
        <v>0</v>
      </c>
      <c r="BS16" s="35">
        <f>+IFERROR(('MIP 2012'!BS16/'MIP 2012'!BS$168),0)</f>
        <v>0</v>
      </c>
      <c r="BT16" s="35">
        <f>+IFERROR(('MIP 2012'!BT16/'MIP 2012'!BT$168),0)</f>
        <v>0</v>
      </c>
      <c r="BU16" s="35">
        <f>+IFERROR(('MIP 2012'!BU16/'MIP 2012'!BU$168),0)</f>
        <v>0</v>
      </c>
      <c r="BV16" s="35">
        <f>+IFERROR(('MIP 2012'!BV16/'MIP 2012'!BV$168),0)</f>
        <v>0</v>
      </c>
      <c r="BW16" s="35">
        <f>+IFERROR(('MIP 2012'!BW16/'MIP 2012'!BW$168),0)</f>
        <v>0</v>
      </c>
      <c r="BX16" s="35">
        <f>+IFERROR(('MIP 2012'!BX16/'MIP 2012'!BX$168),0)</f>
        <v>0</v>
      </c>
      <c r="BY16" s="35">
        <f>+IFERROR(('MIP 2012'!BY16/'MIP 2012'!BY$168),0)</f>
        <v>0</v>
      </c>
      <c r="BZ16" s="35">
        <f>+IFERROR(('MIP 2012'!BZ16/'MIP 2012'!BZ$168),0)</f>
        <v>0</v>
      </c>
      <c r="CA16" s="35">
        <f>+IFERROR(('MIP 2012'!CA16/'MIP 2012'!CA$168),0)</f>
        <v>0</v>
      </c>
      <c r="CB16" s="35">
        <f>+IFERROR(('MIP 2012'!CB16/'MIP 2012'!CB$168),0)</f>
        <v>0</v>
      </c>
      <c r="CC16" s="35">
        <f>+IFERROR(('MIP 2012'!CC16/'MIP 2012'!CC$168),0)</f>
        <v>0</v>
      </c>
      <c r="CD16" s="35">
        <f>+IFERROR(('MIP 2012'!CD16/'MIP 2012'!CD$168),0)</f>
        <v>0</v>
      </c>
      <c r="CE16" s="35">
        <f>+IFERROR(('MIP 2012'!CE16/'MIP 2012'!CE$168),0)</f>
        <v>0</v>
      </c>
      <c r="CF16" s="35">
        <f>+IFERROR(('MIP 2012'!CF16/'MIP 2012'!CF$168),0)</f>
        <v>0</v>
      </c>
      <c r="CG16" s="35">
        <f>+IFERROR(('MIP 2012'!CG16/'MIP 2012'!CG$168),0)</f>
        <v>1.3005759956007617E-6</v>
      </c>
      <c r="CH16" s="35">
        <f>+IFERROR(('MIP 2012'!CH16/'MIP 2012'!CH$168),0)</f>
        <v>0</v>
      </c>
      <c r="CI16" s="35">
        <f>+IFERROR(('MIP 2012'!CI16/'MIP 2012'!CI$168),0)</f>
        <v>0</v>
      </c>
      <c r="CJ16" s="35">
        <f>+IFERROR(('MIP 2012'!CJ16/'MIP 2012'!CJ$168),0)</f>
        <v>0</v>
      </c>
      <c r="CK16" s="35">
        <f>+IFERROR(('MIP 2012'!CK16/'MIP 2012'!CK$168),0)</f>
        <v>0</v>
      </c>
      <c r="CL16" s="35">
        <f>+IFERROR(('MIP 2012'!CL16/'MIP 2012'!CL$168),0)</f>
        <v>0</v>
      </c>
      <c r="CM16" s="35">
        <f>+IFERROR(('MIP 2012'!CM16/'MIP 2012'!CM$168),0)</f>
        <v>0</v>
      </c>
      <c r="CN16" s="35">
        <f>+IFERROR(('MIP 2012'!CN16/'MIP 2012'!CN$168),0)</f>
        <v>0</v>
      </c>
      <c r="CO16" s="35">
        <f>+IFERROR(('MIP 2012'!CO16/'MIP 2012'!CO$168),0)</f>
        <v>0</v>
      </c>
      <c r="CP16" s="35">
        <f>+IFERROR(('MIP 2012'!CP16/'MIP 2012'!CP$168),0)</f>
        <v>0</v>
      </c>
      <c r="CQ16" s="35">
        <f>+IFERROR(('MIP 2012'!CQ16/'MIP 2012'!CQ$168),0)</f>
        <v>0</v>
      </c>
      <c r="CR16" s="35">
        <f>+IFERROR(('MIP 2012'!CR16/'MIP 2012'!CR$168),0)</f>
        <v>0</v>
      </c>
      <c r="CS16" s="35">
        <f>+IFERROR(('MIP 2012'!CS16/'MIP 2012'!CS$168),0)</f>
        <v>2.2530275037638124E-7</v>
      </c>
      <c r="CT16" s="35">
        <f>+IFERROR(('MIP 2012'!CT16/'MIP 2012'!CT$168),0)</f>
        <v>0</v>
      </c>
      <c r="CU16" s="35">
        <f>+IFERROR(('MIP 2012'!CU16/'MIP 2012'!CU$168),0)</f>
        <v>1.4381267131306706E-5</v>
      </c>
      <c r="CV16" s="35">
        <f>+IFERROR(('MIP 2012'!CV16/'MIP 2012'!CV$168),0)</f>
        <v>0</v>
      </c>
      <c r="CW16" s="35">
        <f>+IFERROR(('MIP 2012'!CW16/'MIP 2012'!CW$168),0)</f>
        <v>0</v>
      </c>
      <c r="CX16" s="35">
        <f>+IFERROR(('MIP 2012'!CX16/'MIP 2012'!CX$168),0)</f>
        <v>3.2319047921551818E-4</v>
      </c>
      <c r="CY16" s="35">
        <f>+IFERROR(('MIP 2012'!CY16/'MIP 2012'!CY$168),0)</f>
        <v>1.3941337899264776E-3</v>
      </c>
      <c r="CZ16" s="35">
        <f>+IFERROR(('MIP 2012'!CZ16/'MIP 2012'!CZ$168),0)</f>
        <v>0</v>
      </c>
      <c r="DA16" s="35">
        <f>+IFERROR(('MIP 2012'!DA16/'MIP 2012'!DA$168),0)</f>
        <v>1.0872129417725387E-6</v>
      </c>
      <c r="DB16" s="35">
        <f>+IFERROR(('MIP 2012'!DB16/'MIP 2012'!DB$168),0)</f>
        <v>0</v>
      </c>
      <c r="DC16" s="35">
        <f>+IFERROR(('MIP 2012'!DC16/'MIP 2012'!DC$168),0)</f>
        <v>0</v>
      </c>
      <c r="DD16" s="35">
        <f>+IFERROR(('MIP 2012'!DD16/'MIP 2012'!DD$168),0)</f>
        <v>0</v>
      </c>
      <c r="DE16" s="35">
        <f>+IFERROR(('MIP 2012'!DE16/'MIP 2012'!DE$168),0)</f>
        <v>0</v>
      </c>
      <c r="DF16" s="35">
        <f>+IFERROR(('MIP 2012'!DF16/'MIP 2012'!DF$168),0)</f>
        <v>0</v>
      </c>
      <c r="DG16" s="35">
        <f>+IFERROR(('MIP 2012'!DG16/'MIP 2012'!DG$168),0)</f>
        <v>3.890961142170473E-8</v>
      </c>
      <c r="DH16" s="35">
        <f>+IFERROR(('MIP 2012'!DH16/'MIP 2012'!DH$168),0)</f>
        <v>0</v>
      </c>
      <c r="DI16" s="35">
        <f>+IFERROR(('MIP 2012'!DI16/'MIP 2012'!DI$168),0)</f>
        <v>0</v>
      </c>
      <c r="DJ16" s="35">
        <f>+IFERROR(('MIP 2012'!DJ16/'MIP 2012'!DJ$168),0)</f>
        <v>0</v>
      </c>
      <c r="DK16" s="35">
        <f>+IFERROR(('MIP 2012'!DK16/'MIP 2012'!DK$168),0)</f>
        <v>0</v>
      </c>
      <c r="DL16" s="35">
        <f>+IFERROR(('MIP 2012'!DL16/'MIP 2012'!DL$168),0)</f>
        <v>0</v>
      </c>
      <c r="DM16" s="35">
        <f>+IFERROR(('MIP 2012'!DM16/'MIP 2012'!DM$168),0)</f>
        <v>0</v>
      </c>
      <c r="DN16" s="35">
        <f>+IFERROR(('MIP 2012'!DN16/'MIP 2012'!DN$168),0)</f>
        <v>0</v>
      </c>
      <c r="DO16" s="35">
        <f>+IFERROR(('MIP 2012'!DO16/'MIP 2012'!DO$168),0)</f>
        <v>0</v>
      </c>
      <c r="DP16" s="35">
        <f>+IFERROR(('MIP 2012'!DP16/'MIP 2012'!DP$168),0)</f>
        <v>0</v>
      </c>
      <c r="DQ16" s="35">
        <f>+IFERROR(('MIP 2012'!DQ16/'MIP 2012'!DQ$168),0)</f>
        <v>0</v>
      </c>
      <c r="DR16" s="35">
        <f>+IFERROR(('MIP 2012'!DR16/'MIP 2012'!DR$168),0)</f>
        <v>9.6068899513889033E-6</v>
      </c>
      <c r="DS16" s="35">
        <f>+IFERROR(('MIP 2012'!DS16/'MIP 2012'!DS$168),0)</f>
        <v>0</v>
      </c>
      <c r="DT16" s="35">
        <f>+IFERROR(('MIP 2012'!DT16/'MIP 2012'!DT$168),0)</f>
        <v>0</v>
      </c>
      <c r="DU16" s="35">
        <f>+IFERROR(('MIP 2012'!DU16/'MIP 2012'!DU$168),0)</f>
        <v>3.8707134491010608E-7</v>
      </c>
      <c r="DV16" s="35">
        <f>+IFERROR(('MIP 2012'!DV16/'MIP 2012'!DV$168),0)</f>
        <v>6.6816247308349282E-6</v>
      </c>
      <c r="DW16" s="35">
        <f>+IFERROR(('MIP 2012'!DW16/'MIP 2012'!DW$168),0)</f>
        <v>1.0134891941289448E-4</v>
      </c>
      <c r="DX16" s="35">
        <f>+IFERROR(('MIP 2012'!DX16/'MIP 2012'!DX$168),0)</f>
        <v>0</v>
      </c>
      <c r="DY16" s="35">
        <f>+IFERROR(('MIP 2012'!DY16/'MIP 2012'!DY$168),0)</f>
        <v>1.3623710491618429E-4</v>
      </c>
      <c r="DZ16" s="35">
        <f>+IFERROR(('MIP 2012'!DZ16/'MIP 2012'!DZ$168),0)</f>
        <v>1.4436360646227019E-4</v>
      </c>
      <c r="EA16" s="35">
        <f>+IFERROR(('MIP 2012'!EA16/'MIP 2012'!EA$168),0)</f>
        <v>1.1427078106165191E-5</v>
      </c>
      <c r="EB16" s="35">
        <f>+IFERROR(('MIP 2012'!EB16/'MIP 2012'!EB$168),0)</f>
        <v>1.0537416591423324E-5</v>
      </c>
      <c r="EC16" s="35">
        <f>+IFERROR(('MIP 2012'!EC16/'MIP 2012'!EC$168),0)</f>
        <v>0</v>
      </c>
      <c r="ED16" s="35">
        <f>+IFERROR(('MIP 2012'!ED16/'MIP 2012'!ED$168),0)</f>
        <v>0</v>
      </c>
      <c r="EE16" s="35">
        <f>+IFERROR(('MIP 2012'!EE16/'MIP 2012'!EE$168),0)</f>
        <v>0</v>
      </c>
      <c r="EF16" s="35">
        <f>+IFERROR(('MIP 2012'!EF16/'MIP 2012'!EF$168),0)</f>
        <v>0</v>
      </c>
      <c r="EG16" s="35">
        <f>+IFERROR(('MIP 2012'!EG16/'MIP 2012'!EG$168),0)</f>
        <v>0</v>
      </c>
      <c r="EH16" s="35">
        <f>+IFERROR(('MIP 2012'!EH16/'MIP 2012'!EH$168),0)</f>
        <v>0</v>
      </c>
    </row>
    <row r="17" spans="1:138" s="7" customFormat="1" ht="21.95" customHeight="1" thickBot="1" x14ac:dyDescent="0.25">
      <c r="A17" s="12" t="s">
        <v>98</v>
      </c>
      <c r="B17" s="12" t="s">
        <v>99</v>
      </c>
      <c r="C17" s="35">
        <f>+IFERROR(('MIP 2012'!C17/'MIP 2012'!C$168),0)</f>
        <v>0</v>
      </c>
      <c r="D17" s="35">
        <f>+IFERROR(('MIP 2012'!D17/'MIP 2012'!D$168),0)</f>
        <v>0</v>
      </c>
      <c r="E17" s="35">
        <f>+IFERROR(('MIP 2012'!E17/'MIP 2012'!E$168),0)</f>
        <v>0</v>
      </c>
      <c r="F17" s="35">
        <f>+IFERROR(('MIP 2012'!F17/'MIP 2012'!F$168),0)</f>
        <v>0</v>
      </c>
      <c r="G17" s="35">
        <f>+IFERROR(('MIP 2012'!G17/'MIP 2012'!G$168),0)</f>
        <v>0</v>
      </c>
      <c r="H17" s="35">
        <f>+IFERROR(('MIP 2012'!H17/'MIP 2012'!H$168),0)</f>
        <v>0</v>
      </c>
      <c r="I17" s="35">
        <f>+IFERROR(('MIP 2012'!I17/'MIP 2012'!I$168),0)</f>
        <v>0</v>
      </c>
      <c r="J17" s="35">
        <f>+IFERROR(('MIP 2012'!J17/'MIP 2012'!J$168),0)</f>
        <v>0</v>
      </c>
      <c r="K17" s="35">
        <f>+IFERROR(('MIP 2012'!K17/'MIP 2012'!K$168),0)</f>
        <v>0</v>
      </c>
      <c r="L17" s="35">
        <f>+IFERROR(('MIP 2012'!L17/'MIP 2012'!L$168),0)</f>
        <v>0</v>
      </c>
      <c r="M17" s="35">
        <f>+IFERROR(('MIP 2012'!M17/'MIP 2012'!M$168),0)</f>
        <v>0</v>
      </c>
      <c r="N17" s="35">
        <f>+IFERROR(('MIP 2012'!N17/'MIP 2012'!N$168),0)</f>
        <v>0</v>
      </c>
      <c r="O17" s="35">
        <f>+IFERROR(('MIP 2012'!O17/'MIP 2012'!O$168),0)</f>
        <v>0</v>
      </c>
      <c r="P17" s="35">
        <f>+IFERROR(('MIP 2012'!P17/'MIP 2012'!P$168),0)</f>
        <v>0</v>
      </c>
      <c r="Q17" s="35">
        <f>+IFERROR(('MIP 2012'!Q17/'MIP 2012'!Q$168),0)</f>
        <v>0</v>
      </c>
      <c r="R17" s="35">
        <f>+IFERROR(('MIP 2012'!R17/'MIP 2012'!R$168),0)</f>
        <v>0</v>
      </c>
      <c r="S17" s="35">
        <f>+IFERROR(('MIP 2012'!S17/'MIP 2012'!S$168),0)</f>
        <v>0</v>
      </c>
      <c r="T17" s="35">
        <f>+IFERROR(('MIP 2012'!T17/'MIP 2012'!T$168),0)</f>
        <v>0</v>
      </c>
      <c r="U17" s="35">
        <f>+IFERROR(('MIP 2012'!U17/'MIP 2012'!U$168),0)</f>
        <v>0</v>
      </c>
      <c r="V17" s="35">
        <f>+IFERROR(('MIP 2012'!V17/'MIP 2012'!V$168),0)</f>
        <v>0</v>
      </c>
      <c r="W17" s="35">
        <f>+IFERROR(('MIP 2012'!W17/'MIP 2012'!W$168),0)</f>
        <v>0</v>
      </c>
      <c r="X17" s="35">
        <f>+IFERROR(('MIP 2012'!X17/'MIP 2012'!X$168),0)</f>
        <v>0</v>
      </c>
      <c r="Y17" s="35">
        <f>+IFERROR(('MIP 2012'!Y17/'MIP 2012'!Y$168),0)</f>
        <v>0</v>
      </c>
      <c r="Z17" s="35">
        <f>+IFERROR(('MIP 2012'!Z17/'MIP 2012'!Z$168),0)</f>
        <v>0</v>
      </c>
      <c r="AA17" s="35">
        <f>+IFERROR(('MIP 2012'!AA17/'MIP 2012'!AA$168),0)</f>
        <v>0</v>
      </c>
      <c r="AB17" s="35">
        <f>+IFERROR(('MIP 2012'!AB17/'MIP 2012'!AB$168),0)</f>
        <v>0</v>
      </c>
      <c r="AC17" s="35">
        <f>+IFERROR(('MIP 2012'!AC17/'MIP 2012'!AC$168),0)</f>
        <v>0</v>
      </c>
      <c r="AD17" s="35">
        <f>+IFERROR(('MIP 2012'!AD17/'MIP 2012'!AD$168),0)</f>
        <v>0</v>
      </c>
      <c r="AE17" s="35">
        <f>+IFERROR(('MIP 2012'!AE17/'MIP 2012'!AE$168),0)</f>
        <v>0</v>
      </c>
      <c r="AF17" s="35">
        <f>+IFERROR(('MIP 2012'!AF17/'MIP 2012'!AF$168),0)</f>
        <v>0</v>
      </c>
      <c r="AG17" s="35">
        <f>+IFERROR(('MIP 2012'!AG17/'MIP 2012'!AG$168),0)</f>
        <v>0</v>
      </c>
      <c r="AH17" s="35">
        <f>+IFERROR(('MIP 2012'!AH17/'MIP 2012'!AH$168),0)</f>
        <v>0</v>
      </c>
      <c r="AI17" s="35">
        <f>+IFERROR(('MIP 2012'!AI17/'MIP 2012'!AI$168),0)</f>
        <v>0</v>
      </c>
      <c r="AJ17" s="35">
        <f>+IFERROR(('MIP 2012'!AJ17/'MIP 2012'!AJ$168),0)</f>
        <v>7.5315693302150959E-6</v>
      </c>
      <c r="AK17" s="35">
        <f>+IFERROR(('MIP 2012'!AK17/'MIP 2012'!AK$168),0)</f>
        <v>0</v>
      </c>
      <c r="AL17" s="35">
        <f>+IFERROR(('MIP 2012'!AL17/'MIP 2012'!AL$168),0)</f>
        <v>1.1235436926728453E-4</v>
      </c>
      <c r="AM17" s="35">
        <f>+IFERROR(('MIP 2012'!AM17/'MIP 2012'!AM$168),0)</f>
        <v>0</v>
      </c>
      <c r="AN17" s="35">
        <f>+IFERROR(('MIP 2012'!AN17/'MIP 2012'!AN$168),0)</f>
        <v>0</v>
      </c>
      <c r="AO17" s="35">
        <f>+IFERROR(('MIP 2012'!AO17/'MIP 2012'!AO$168),0)</f>
        <v>0</v>
      </c>
      <c r="AP17" s="35">
        <f>+IFERROR(('MIP 2012'!AP17/'MIP 2012'!AP$168),0)</f>
        <v>0</v>
      </c>
      <c r="AQ17" s="35">
        <f>+IFERROR(('MIP 2012'!AQ17/'MIP 2012'!AQ$168),0)</f>
        <v>0</v>
      </c>
      <c r="AR17" s="35">
        <f>+IFERROR(('MIP 2012'!AR17/'MIP 2012'!AR$168),0)</f>
        <v>1.4928585791670102E-7</v>
      </c>
      <c r="AS17" s="35">
        <f>+IFERROR(('MIP 2012'!AS17/'MIP 2012'!AS$168),0)</f>
        <v>0</v>
      </c>
      <c r="AT17" s="35">
        <f>+IFERROR(('MIP 2012'!AT17/'MIP 2012'!AT$168),0)</f>
        <v>0</v>
      </c>
      <c r="AU17" s="35">
        <f>+IFERROR(('MIP 2012'!AU17/'MIP 2012'!AU$168),0)</f>
        <v>0</v>
      </c>
      <c r="AV17" s="35">
        <f>+IFERROR(('MIP 2012'!AV17/'MIP 2012'!AV$168),0)</f>
        <v>0</v>
      </c>
      <c r="AW17" s="35">
        <f>+IFERROR(('MIP 2012'!AW17/'MIP 2012'!AW$168),0)</f>
        <v>3.0884105949382915E-6</v>
      </c>
      <c r="AX17" s="35">
        <f>+IFERROR(('MIP 2012'!AX17/'MIP 2012'!AX$168),0)</f>
        <v>0</v>
      </c>
      <c r="AY17" s="35">
        <f>+IFERROR(('MIP 2012'!AY17/'MIP 2012'!AY$168),0)</f>
        <v>0</v>
      </c>
      <c r="AZ17" s="35">
        <f>+IFERROR(('MIP 2012'!AZ17/'MIP 2012'!AZ$168),0)</f>
        <v>0</v>
      </c>
      <c r="BA17" s="35">
        <f>+IFERROR(('MIP 2012'!BA17/'MIP 2012'!BA$168),0)</f>
        <v>0</v>
      </c>
      <c r="BB17" s="35">
        <f>+IFERROR(('MIP 2012'!BB17/'MIP 2012'!BB$168),0)</f>
        <v>0</v>
      </c>
      <c r="BC17" s="35">
        <f>+IFERROR(('MIP 2012'!BC17/'MIP 2012'!BC$168),0)</f>
        <v>0</v>
      </c>
      <c r="BD17" s="35">
        <f>+IFERROR(('MIP 2012'!BD17/'MIP 2012'!BD$168),0)</f>
        <v>0</v>
      </c>
      <c r="BE17" s="35">
        <f>+IFERROR(('MIP 2012'!BE17/'MIP 2012'!BE$168),0)</f>
        <v>0</v>
      </c>
      <c r="BF17" s="35">
        <f>+IFERROR(('MIP 2012'!BF17/'MIP 2012'!BF$168),0)</f>
        <v>0</v>
      </c>
      <c r="BG17" s="35">
        <f>+IFERROR(('MIP 2012'!BG17/'MIP 2012'!BG$168),0)</f>
        <v>0</v>
      </c>
      <c r="BH17" s="35">
        <f>+IFERROR(('MIP 2012'!BH17/'MIP 2012'!BH$168),0)</f>
        <v>0</v>
      </c>
      <c r="BI17" s="35">
        <f>+IFERROR(('MIP 2012'!BI17/'MIP 2012'!BI$168),0)</f>
        <v>0</v>
      </c>
      <c r="BJ17" s="35">
        <f>+IFERROR(('MIP 2012'!BJ17/'MIP 2012'!BJ$168),0)</f>
        <v>0</v>
      </c>
      <c r="BK17" s="35">
        <f>+IFERROR(('MIP 2012'!BK17/'MIP 2012'!BK$168),0)</f>
        <v>0</v>
      </c>
      <c r="BL17" s="35">
        <f>+IFERROR(('MIP 2012'!BL17/'MIP 2012'!BL$168),0)</f>
        <v>0</v>
      </c>
      <c r="BM17" s="35">
        <f>+IFERROR(('MIP 2012'!BM17/'MIP 2012'!BM$168),0)</f>
        <v>0</v>
      </c>
      <c r="BN17" s="35">
        <f>+IFERROR(('MIP 2012'!BN17/'MIP 2012'!BN$168),0)</f>
        <v>0</v>
      </c>
      <c r="BO17" s="35">
        <f>+IFERROR(('MIP 2012'!BO17/'MIP 2012'!BO$168),0)</f>
        <v>0</v>
      </c>
      <c r="BP17" s="35">
        <f>+IFERROR(('MIP 2012'!BP17/'MIP 2012'!BP$168),0)</f>
        <v>0</v>
      </c>
      <c r="BQ17" s="35">
        <f>+IFERROR(('MIP 2012'!BQ17/'MIP 2012'!BQ$168),0)</f>
        <v>0</v>
      </c>
      <c r="BR17" s="35">
        <f>+IFERROR(('MIP 2012'!BR17/'MIP 2012'!BR$168),0)</f>
        <v>0</v>
      </c>
      <c r="BS17" s="35">
        <f>+IFERROR(('MIP 2012'!BS17/'MIP 2012'!BS$168),0)</f>
        <v>0</v>
      </c>
      <c r="BT17" s="35">
        <f>+IFERROR(('MIP 2012'!BT17/'MIP 2012'!BT$168),0)</f>
        <v>0</v>
      </c>
      <c r="BU17" s="35">
        <f>+IFERROR(('MIP 2012'!BU17/'MIP 2012'!BU$168),0)</f>
        <v>0</v>
      </c>
      <c r="BV17" s="35">
        <f>+IFERROR(('MIP 2012'!BV17/'MIP 2012'!BV$168),0)</f>
        <v>0</v>
      </c>
      <c r="BW17" s="35">
        <f>+IFERROR(('MIP 2012'!BW17/'MIP 2012'!BW$168),0)</f>
        <v>0</v>
      </c>
      <c r="BX17" s="35">
        <f>+IFERROR(('MIP 2012'!BX17/'MIP 2012'!BX$168),0)</f>
        <v>0</v>
      </c>
      <c r="BY17" s="35">
        <f>+IFERROR(('MIP 2012'!BY17/'MIP 2012'!BY$168),0)</f>
        <v>0</v>
      </c>
      <c r="BZ17" s="35">
        <f>+IFERROR(('MIP 2012'!BZ17/'MIP 2012'!BZ$168),0)</f>
        <v>0</v>
      </c>
      <c r="CA17" s="35">
        <f>+IFERROR(('MIP 2012'!CA17/'MIP 2012'!CA$168),0)</f>
        <v>0</v>
      </c>
      <c r="CB17" s="35">
        <f>+IFERROR(('MIP 2012'!CB17/'MIP 2012'!CB$168),0)</f>
        <v>0</v>
      </c>
      <c r="CC17" s="35">
        <f>+IFERROR(('MIP 2012'!CC17/'MIP 2012'!CC$168),0)</f>
        <v>0</v>
      </c>
      <c r="CD17" s="35">
        <f>+IFERROR(('MIP 2012'!CD17/'MIP 2012'!CD$168),0)</f>
        <v>0</v>
      </c>
      <c r="CE17" s="35">
        <f>+IFERROR(('MIP 2012'!CE17/'MIP 2012'!CE$168),0)</f>
        <v>0</v>
      </c>
      <c r="CF17" s="35">
        <f>+IFERROR(('MIP 2012'!CF17/'MIP 2012'!CF$168),0)</f>
        <v>0</v>
      </c>
      <c r="CG17" s="35">
        <f>+IFERROR(('MIP 2012'!CG17/'MIP 2012'!CG$168),0)</f>
        <v>6.9596891411141954E-7</v>
      </c>
      <c r="CH17" s="35">
        <f>+IFERROR(('MIP 2012'!CH17/'MIP 2012'!CH$168),0)</f>
        <v>0</v>
      </c>
      <c r="CI17" s="35">
        <f>+IFERROR(('MIP 2012'!CI17/'MIP 2012'!CI$168),0)</f>
        <v>0</v>
      </c>
      <c r="CJ17" s="35">
        <f>+IFERROR(('MIP 2012'!CJ17/'MIP 2012'!CJ$168),0)</f>
        <v>0</v>
      </c>
      <c r="CK17" s="35">
        <f>+IFERROR(('MIP 2012'!CK17/'MIP 2012'!CK$168),0)</f>
        <v>0</v>
      </c>
      <c r="CL17" s="35">
        <f>+IFERROR(('MIP 2012'!CL17/'MIP 2012'!CL$168),0)</f>
        <v>0</v>
      </c>
      <c r="CM17" s="35">
        <f>+IFERROR(('MIP 2012'!CM17/'MIP 2012'!CM$168),0)</f>
        <v>0</v>
      </c>
      <c r="CN17" s="35">
        <f>+IFERROR(('MIP 2012'!CN17/'MIP 2012'!CN$168),0)</f>
        <v>0</v>
      </c>
      <c r="CO17" s="35">
        <f>+IFERROR(('MIP 2012'!CO17/'MIP 2012'!CO$168),0)</f>
        <v>0</v>
      </c>
      <c r="CP17" s="35">
        <f>+IFERROR(('MIP 2012'!CP17/'MIP 2012'!CP$168),0)</f>
        <v>0</v>
      </c>
      <c r="CQ17" s="35">
        <f>+IFERROR(('MIP 2012'!CQ17/'MIP 2012'!CQ$168),0)</f>
        <v>0</v>
      </c>
      <c r="CR17" s="35">
        <f>+IFERROR(('MIP 2012'!CR17/'MIP 2012'!CR$168),0)</f>
        <v>0</v>
      </c>
      <c r="CS17" s="35">
        <f>+IFERROR(('MIP 2012'!CS17/'MIP 2012'!CS$168),0)</f>
        <v>3.4262644295417861E-8</v>
      </c>
      <c r="CT17" s="35">
        <f>+IFERROR(('MIP 2012'!CT17/'MIP 2012'!CT$168),0)</f>
        <v>0</v>
      </c>
      <c r="CU17" s="35">
        <f>+IFERROR(('MIP 2012'!CU17/'MIP 2012'!CU$168),0)</f>
        <v>1.0151549683701529E-5</v>
      </c>
      <c r="CV17" s="35">
        <f>+IFERROR(('MIP 2012'!CV17/'MIP 2012'!CV$168),0)</f>
        <v>0</v>
      </c>
      <c r="CW17" s="35">
        <f>+IFERROR(('MIP 2012'!CW17/'MIP 2012'!CW$168),0)</f>
        <v>0</v>
      </c>
      <c r="CX17" s="35">
        <f>+IFERROR(('MIP 2012'!CX17/'MIP 2012'!CX$168),0)</f>
        <v>7.2694329260601727E-5</v>
      </c>
      <c r="CY17" s="35">
        <f>+IFERROR(('MIP 2012'!CY17/'MIP 2012'!CY$168),0)</f>
        <v>2.1815594844435109E-5</v>
      </c>
      <c r="CZ17" s="35">
        <f>+IFERROR(('MIP 2012'!CZ17/'MIP 2012'!CZ$168),0)</f>
        <v>0</v>
      </c>
      <c r="DA17" s="35">
        <f>+IFERROR(('MIP 2012'!DA17/'MIP 2012'!DA$168),0)</f>
        <v>5.8179330777498819E-7</v>
      </c>
      <c r="DB17" s="35">
        <f>+IFERROR(('MIP 2012'!DB17/'MIP 2012'!DB$168),0)</f>
        <v>0</v>
      </c>
      <c r="DC17" s="35">
        <f>+IFERROR(('MIP 2012'!DC17/'MIP 2012'!DC$168),0)</f>
        <v>0</v>
      </c>
      <c r="DD17" s="35">
        <f>+IFERROR(('MIP 2012'!DD17/'MIP 2012'!DD$168),0)</f>
        <v>0</v>
      </c>
      <c r="DE17" s="35">
        <f>+IFERROR(('MIP 2012'!DE17/'MIP 2012'!DE$168),0)</f>
        <v>0</v>
      </c>
      <c r="DF17" s="35">
        <f>+IFERROR(('MIP 2012'!DF17/'MIP 2012'!DF$168),0)</f>
        <v>0</v>
      </c>
      <c r="DG17" s="35">
        <f>+IFERROR(('MIP 2012'!DG17/'MIP 2012'!DG$168),0)</f>
        <v>2.7465789343492051E-8</v>
      </c>
      <c r="DH17" s="35">
        <f>+IFERROR(('MIP 2012'!DH17/'MIP 2012'!DH$168),0)</f>
        <v>0</v>
      </c>
      <c r="DI17" s="35">
        <f>+IFERROR(('MIP 2012'!DI17/'MIP 2012'!DI$168),0)</f>
        <v>0</v>
      </c>
      <c r="DJ17" s="35">
        <f>+IFERROR(('MIP 2012'!DJ17/'MIP 2012'!DJ$168),0)</f>
        <v>0</v>
      </c>
      <c r="DK17" s="35">
        <f>+IFERROR(('MIP 2012'!DK17/'MIP 2012'!DK$168),0)</f>
        <v>0</v>
      </c>
      <c r="DL17" s="35">
        <f>+IFERROR(('MIP 2012'!DL17/'MIP 2012'!DL$168),0)</f>
        <v>0</v>
      </c>
      <c r="DM17" s="35">
        <f>+IFERROR(('MIP 2012'!DM17/'MIP 2012'!DM$168),0)</f>
        <v>0</v>
      </c>
      <c r="DN17" s="35">
        <f>+IFERROR(('MIP 2012'!DN17/'MIP 2012'!DN$168),0)</f>
        <v>0</v>
      </c>
      <c r="DO17" s="35">
        <f>+IFERROR(('MIP 2012'!DO17/'MIP 2012'!DO$168),0)</f>
        <v>0</v>
      </c>
      <c r="DP17" s="35">
        <f>+IFERROR(('MIP 2012'!DP17/'MIP 2012'!DP$168),0)</f>
        <v>0</v>
      </c>
      <c r="DQ17" s="35">
        <f>+IFERROR(('MIP 2012'!DQ17/'MIP 2012'!DQ$168),0)</f>
        <v>0</v>
      </c>
      <c r="DR17" s="35">
        <f>+IFERROR(('MIP 2012'!DR17/'MIP 2012'!DR$168),0)</f>
        <v>1.460956213982231E-6</v>
      </c>
      <c r="DS17" s="35">
        <f>+IFERROR(('MIP 2012'!DS17/'MIP 2012'!DS$168),0)</f>
        <v>0</v>
      </c>
      <c r="DT17" s="35">
        <f>+IFERROR(('MIP 2012'!DT17/'MIP 2012'!DT$168),0)</f>
        <v>0</v>
      </c>
      <c r="DU17" s="35">
        <f>+IFERROR(('MIP 2012'!DU17/'MIP 2012'!DU$168),0)</f>
        <v>0</v>
      </c>
      <c r="DV17" s="35">
        <f>+IFERROR(('MIP 2012'!DV17/'MIP 2012'!DV$168),0)</f>
        <v>1.430198042759099E-5</v>
      </c>
      <c r="DW17" s="35">
        <f>+IFERROR(('MIP 2012'!DW17/'MIP 2012'!DW$168),0)</f>
        <v>1.0846839804632269E-4</v>
      </c>
      <c r="DX17" s="35">
        <f>+IFERROR(('MIP 2012'!DX17/'MIP 2012'!DX$168),0)</f>
        <v>0</v>
      </c>
      <c r="DY17" s="35">
        <f>+IFERROR(('MIP 2012'!DY17/'MIP 2012'!DY$168),0)</f>
        <v>3.5704984391123583E-4</v>
      </c>
      <c r="DZ17" s="35">
        <f>+IFERROR(('MIP 2012'!DZ17/'MIP 2012'!DZ$168),0)</f>
        <v>1.8181711786601442E-4</v>
      </c>
      <c r="EA17" s="35">
        <f>+IFERROR(('MIP 2012'!EA17/'MIP 2012'!EA$168),0)</f>
        <v>5.7622599213016459E-6</v>
      </c>
      <c r="EB17" s="35">
        <f>+IFERROR(('MIP 2012'!EB17/'MIP 2012'!EB$168),0)</f>
        <v>1.602354631785807E-6</v>
      </c>
      <c r="EC17" s="35">
        <f>+IFERROR(('MIP 2012'!EC17/'MIP 2012'!EC$168),0)</f>
        <v>0</v>
      </c>
      <c r="ED17" s="35">
        <f>+IFERROR(('MIP 2012'!ED17/'MIP 2012'!ED$168),0)</f>
        <v>0</v>
      </c>
      <c r="EE17" s="35">
        <f>+IFERROR(('MIP 2012'!EE17/'MIP 2012'!EE$168),0)</f>
        <v>0</v>
      </c>
      <c r="EF17" s="35">
        <f>+IFERROR(('MIP 2012'!EF17/'MIP 2012'!EF$168),0)</f>
        <v>0</v>
      </c>
      <c r="EG17" s="35">
        <f>+IFERROR(('MIP 2012'!EG17/'MIP 2012'!EG$168),0)</f>
        <v>0</v>
      </c>
      <c r="EH17" s="35">
        <f>+IFERROR(('MIP 2012'!EH17/'MIP 2012'!EH$168),0)</f>
        <v>0</v>
      </c>
    </row>
    <row r="18" spans="1:138" s="7" customFormat="1" ht="21.95" customHeight="1" thickBot="1" x14ac:dyDescent="0.25">
      <c r="A18" s="12" t="s">
        <v>100</v>
      </c>
      <c r="B18" s="12" t="s">
        <v>101</v>
      </c>
      <c r="C18" s="35">
        <f>+IFERROR(('MIP 2012'!C18/'MIP 2012'!C$168),0)</f>
        <v>0</v>
      </c>
      <c r="D18" s="35">
        <f>+IFERROR(('MIP 2012'!D18/'MIP 2012'!D$168),0)</f>
        <v>0</v>
      </c>
      <c r="E18" s="35">
        <f>+IFERROR(('MIP 2012'!E18/'MIP 2012'!E$168),0)</f>
        <v>0</v>
      </c>
      <c r="F18" s="35">
        <f>+IFERROR(('MIP 2012'!F18/'MIP 2012'!F$168),0)</f>
        <v>0</v>
      </c>
      <c r="G18" s="35">
        <f>+IFERROR(('MIP 2012'!G18/'MIP 2012'!G$168),0)</f>
        <v>0</v>
      </c>
      <c r="H18" s="35">
        <f>+IFERROR(('MIP 2012'!H18/'MIP 2012'!H$168),0)</f>
        <v>0</v>
      </c>
      <c r="I18" s="35">
        <f>+IFERROR(('MIP 2012'!I18/'MIP 2012'!I$168),0)</f>
        <v>0</v>
      </c>
      <c r="J18" s="35">
        <f>+IFERROR(('MIP 2012'!J18/'MIP 2012'!J$168),0)</f>
        <v>0</v>
      </c>
      <c r="K18" s="35">
        <f>+IFERROR(('MIP 2012'!K18/'MIP 2012'!K$168),0)</f>
        <v>0</v>
      </c>
      <c r="L18" s="35">
        <f>+IFERROR(('MIP 2012'!L18/'MIP 2012'!L$168),0)</f>
        <v>0</v>
      </c>
      <c r="M18" s="35">
        <f>+IFERROR(('MIP 2012'!M18/'MIP 2012'!M$168),0)</f>
        <v>0</v>
      </c>
      <c r="N18" s="35">
        <f>+IFERROR(('MIP 2012'!N18/'MIP 2012'!N$168),0)</f>
        <v>0</v>
      </c>
      <c r="O18" s="35">
        <f>+IFERROR(('MIP 2012'!O18/'MIP 2012'!O$168),0)</f>
        <v>0</v>
      </c>
      <c r="P18" s="35">
        <f>+IFERROR(('MIP 2012'!P18/'MIP 2012'!P$168),0)</f>
        <v>0</v>
      </c>
      <c r="Q18" s="35">
        <f>+IFERROR(('MIP 2012'!Q18/'MIP 2012'!Q$168),0)</f>
        <v>0</v>
      </c>
      <c r="R18" s="35">
        <f>+IFERROR(('MIP 2012'!R18/'MIP 2012'!R$168),0)</f>
        <v>0</v>
      </c>
      <c r="S18" s="35">
        <f>+IFERROR(('MIP 2012'!S18/'MIP 2012'!S$168),0)</f>
        <v>0</v>
      </c>
      <c r="T18" s="35">
        <f>+IFERROR(('MIP 2012'!T18/'MIP 2012'!T$168),0)</f>
        <v>0</v>
      </c>
      <c r="U18" s="35">
        <f>+IFERROR(('MIP 2012'!U18/'MIP 2012'!U$168),0)</f>
        <v>0</v>
      </c>
      <c r="V18" s="35">
        <f>+IFERROR(('MIP 2012'!V18/'MIP 2012'!V$168),0)</f>
        <v>0</v>
      </c>
      <c r="W18" s="35">
        <f>+IFERROR(('MIP 2012'!W18/'MIP 2012'!W$168),0)</f>
        <v>0</v>
      </c>
      <c r="X18" s="35">
        <f>+IFERROR(('MIP 2012'!X18/'MIP 2012'!X$168),0)</f>
        <v>0</v>
      </c>
      <c r="Y18" s="35">
        <f>+IFERROR(('MIP 2012'!Y18/'MIP 2012'!Y$168),0)</f>
        <v>0</v>
      </c>
      <c r="Z18" s="35">
        <f>+IFERROR(('MIP 2012'!Z18/'MIP 2012'!Z$168),0)</f>
        <v>0</v>
      </c>
      <c r="AA18" s="35">
        <f>+IFERROR(('MIP 2012'!AA18/'MIP 2012'!AA$168),0)</f>
        <v>0</v>
      </c>
      <c r="AB18" s="35">
        <f>+IFERROR(('MIP 2012'!AB18/'MIP 2012'!AB$168),0)</f>
        <v>0</v>
      </c>
      <c r="AC18" s="35">
        <f>+IFERROR(('MIP 2012'!AC18/'MIP 2012'!AC$168),0)</f>
        <v>0</v>
      </c>
      <c r="AD18" s="35">
        <f>+IFERROR(('MIP 2012'!AD18/'MIP 2012'!AD$168),0)</f>
        <v>9.0689703553789591E-4</v>
      </c>
      <c r="AE18" s="35">
        <f>+IFERROR(('MIP 2012'!AE18/'MIP 2012'!AE$168),0)</f>
        <v>0</v>
      </c>
      <c r="AF18" s="35">
        <f>+IFERROR(('MIP 2012'!AF18/'MIP 2012'!AF$168),0)</f>
        <v>0</v>
      </c>
      <c r="AG18" s="35">
        <f>+IFERROR(('MIP 2012'!AG18/'MIP 2012'!AG$168),0)</f>
        <v>0</v>
      </c>
      <c r="AH18" s="35">
        <f>+IFERROR(('MIP 2012'!AH18/'MIP 2012'!AH$168),0)</f>
        <v>0</v>
      </c>
      <c r="AI18" s="35">
        <f>+IFERROR(('MIP 2012'!AI18/'MIP 2012'!AI$168),0)</f>
        <v>0</v>
      </c>
      <c r="AJ18" s="35">
        <f>+IFERROR(('MIP 2012'!AJ18/'MIP 2012'!AJ$168),0)</f>
        <v>5.8684831570611892E-6</v>
      </c>
      <c r="AK18" s="35">
        <f>+IFERROR(('MIP 2012'!AK18/'MIP 2012'!AK$168),0)</f>
        <v>0</v>
      </c>
      <c r="AL18" s="35">
        <f>+IFERROR(('MIP 2012'!AL18/'MIP 2012'!AL$168),0)</f>
        <v>3.4883470234589863E-4</v>
      </c>
      <c r="AM18" s="35">
        <f>+IFERROR(('MIP 2012'!AM18/'MIP 2012'!AM$168),0)</f>
        <v>0</v>
      </c>
      <c r="AN18" s="35">
        <f>+IFERROR(('MIP 2012'!AN18/'MIP 2012'!AN$168),0)</f>
        <v>0</v>
      </c>
      <c r="AO18" s="35">
        <f>+IFERROR(('MIP 2012'!AO18/'MIP 2012'!AO$168),0)</f>
        <v>0</v>
      </c>
      <c r="AP18" s="35">
        <f>+IFERROR(('MIP 2012'!AP18/'MIP 2012'!AP$168),0)</f>
        <v>0</v>
      </c>
      <c r="AQ18" s="35">
        <f>+IFERROR(('MIP 2012'!AQ18/'MIP 2012'!AQ$168),0)</f>
        <v>1.1495021117479678E-4</v>
      </c>
      <c r="AR18" s="35">
        <f>+IFERROR(('MIP 2012'!AR18/'MIP 2012'!AR$168),0)</f>
        <v>5.9391454238941404E-6</v>
      </c>
      <c r="AS18" s="35">
        <f>+IFERROR(('MIP 2012'!AS18/'MIP 2012'!AS$168),0)</f>
        <v>0</v>
      </c>
      <c r="AT18" s="35">
        <f>+IFERROR(('MIP 2012'!AT18/'MIP 2012'!AT$168),0)</f>
        <v>0</v>
      </c>
      <c r="AU18" s="35">
        <f>+IFERROR(('MIP 2012'!AU18/'MIP 2012'!AU$168),0)</f>
        <v>0</v>
      </c>
      <c r="AV18" s="35">
        <f>+IFERROR(('MIP 2012'!AV18/'MIP 2012'!AV$168),0)</f>
        <v>0</v>
      </c>
      <c r="AW18" s="35">
        <f>+IFERROR(('MIP 2012'!AW18/'MIP 2012'!AW$168),0)</f>
        <v>7.0177477131740112E-5</v>
      </c>
      <c r="AX18" s="35">
        <f>+IFERROR(('MIP 2012'!AX18/'MIP 2012'!AX$168),0)</f>
        <v>0</v>
      </c>
      <c r="AY18" s="35">
        <f>+IFERROR(('MIP 2012'!AY18/'MIP 2012'!AY$168),0)</f>
        <v>0</v>
      </c>
      <c r="AZ18" s="35">
        <f>+IFERROR(('MIP 2012'!AZ18/'MIP 2012'!AZ$168),0)</f>
        <v>0</v>
      </c>
      <c r="BA18" s="35">
        <f>+IFERROR(('MIP 2012'!BA18/'MIP 2012'!BA$168),0)</f>
        <v>0</v>
      </c>
      <c r="BB18" s="35">
        <f>+IFERROR(('MIP 2012'!BB18/'MIP 2012'!BB$168),0)</f>
        <v>0</v>
      </c>
      <c r="BC18" s="35">
        <f>+IFERROR(('MIP 2012'!BC18/'MIP 2012'!BC$168),0)</f>
        <v>0</v>
      </c>
      <c r="BD18" s="35">
        <f>+IFERROR(('MIP 2012'!BD18/'MIP 2012'!BD$168),0)</f>
        <v>0</v>
      </c>
      <c r="BE18" s="35">
        <f>+IFERROR(('MIP 2012'!BE18/'MIP 2012'!BE$168),0)</f>
        <v>0</v>
      </c>
      <c r="BF18" s="35">
        <f>+IFERROR(('MIP 2012'!BF18/'MIP 2012'!BF$168),0)</f>
        <v>0</v>
      </c>
      <c r="BG18" s="35">
        <f>+IFERROR(('MIP 2012'!BG18/'MIP 2012'!BG$168),0)</f>
        <v>0</v>
      </c>
      <c r="BH18" s="35">
        <f>+IFERROR(('MIP 2012'!BH18/'MIP 2012'!BH$168),0)</f>
        <v>0</v>
      </c>
      <c r="BI18" s="35">
        <f>+IFERROR(('MIP 2012'!BI18/'MIP 2012'!BI$168),0)</f>
        <v>0</v>
      </c>
      <c r="BJ18" s="35">
        <f>+IFERROR(('MIP 2012'!BJ18/'MIP 2012'!BJ$168),0)</f>
        <v>0</v>
      </c>
      <c r="BK18" s="35">
        <f>+IFERROR(('MIP 2012'!BK18/'MIP 2012'!BK$168),0)</f>
        <v>0</v>
      </c>
      <c r="BL18" s="35">
        <f>+IFERROR(('MIP 2012'!BL18/'MIP 2012'!BL$168),0)</f>
        <v>0</v>
      </c>
      <c r="BM18" s="35">
        <f>+IFERROR(('MIP 2012'!BM18/'MIP 2012'!BM$168),0)</f>
        <v>0</v>
      </c>
      <c r="BN18" s="35">
        <f>+IFERROR(('MIP 2012'!BN18/'MIP 2012'!BN$168),0)</f>
        <v>0</v>
      </c>
      <c r="BO18" s="35">
        <f>+IFERROR(('MIP 2012'!BO18/'MIP 2012'!BO$168),0)</f>
        <v>0</v>
      </c>
      <c r="BP18" s="35">
        <f>+IFERROR(('MIP 2012'!BP18/'MIP 2012'!BP$168),0)</f>
        <v>0</v>
      </c>
      <c r="BQ18" s="35">
        <f>+IFERROR(('MIP 2012'!BQ18/'MIP 2012'!BQ$168),0)</f>
        <v>0</v>
      </c>
      <c r="BR18" s="35">
        <f>+IFERROR(('MIP 2012'!BR18/'MIP 2012'!BR$168),0)</f>
        <v>0</v>
      </c>
      <c r="BS18" s="35">
        <f>+IFERROR(('MIP 2012'!BS18/'MIP 2012'!BS$168),0)</f>
        <v>0</v>
      </c>
      <c r="BT18" s="35">
        <f>+IFERROR(('MIP 2012'!BT18/'MIP 2012'!BT$168),0)</f>
        <v>0</v>
      </c>
      <c r="BU18" s="35">
        <f>+IFERROR(('MIP 2012'!BU18/'MIP 2012'!BU$168),0)</f>
        <v>0</v>
      </c>
      <c r="BV18" s="35">
        <f>+IFERROR(('MIP 2012'!BV18/'MIP 2012'!BV$168),0)</f>
        <v>0</v>
      </c>
      <c r="BW18" s="35">
        <f>+IFERROR(('MIP 2012'!BW18/'MIP 2012'!BW$168),0)</f>
        <v>0</v>
      </c>
      <c r="BX18" s="35">
        <f>+IFERROR(('MIP 2012'!BX18/'MIP 2012'!BX$168),0)</f>
        <v>0</v>
      </c>
      <c r="BY18" s="35">
        <f>+IFERROR(('MIP 2012'!BY18/'MIP 2012'!BY$168),0)</f>
        <v>0</v>
      </c>
      <c r="BZ18" s="35">
        <f>+IFERROR(('MIP 2012'!BZ18/'MIP 2012'!BZ$168),0)</f>
        <v>0</v>
      </c>
      <c r="CA18" s="35">
        <f>+IFERROR(('MIP 2012'!CA18/'MIP 2012'!CA$168),0)</f>
        <v>0</v>
      </c>
      <c r="CB18" s="35">
        <f>+IFERROR(('MIP 2012'!CB18/'MIP 2012'!CB$168),0)</f>
        <v>0</v>
      </c>
      <c r="CC18" s="35">
        <f>+IFERROR(('MIP 2012'!CC18/'MIP 2012'!CC$168),0)</f>
        <v>0</v>
      </c>
      <c r="CD18" s="35">
        <f>+IFERROR(('MIP 2012'!CD18/'MIP 2012'!CD$168),0)</f>
        <v>0</v>
      </c>
      <c r="CE18" s="35">
        <f>+IFERROR(('MIP 2012'!CE18/'MIP 2012'!CE$168),0)</f>
        <v>0</v>
      </c>
      <c r="CF18" s="35">
        <f>+IFERROR(('MIP 2012'!CF18/'MIP 2012'!CF$168),0)</f>
        <v>0</v>
      </c>
      <c r="CG18" s="35">
        <f>+IFERROR(('MIP 2012'!CG18/'MIP 2012'!CG$168),0)</f>
        <v>1.2002526180284271E-6</v>
      </c>
      <c r="CH18" s="35">
        <f>+IFERROR(('MIP 2012'!CH18/'MIP 2012'!CH$168),0)</f>
        <v>0</v>
      </c>
      <c r="CI18" s="35">
        <f>+IFERROR(('MIP 2012'!CI18/'MIP 2012'!CI$168),0)</f>
        <v>0</v>
      </c>
      <c r="CJ18" s="35">
        <f>+IFERROR(('MIP 2012'!CJ18/'MIP 2012'!CJ$168),0)</f>
        <v>0</v>
      </c>
      <c r="CK18" s="35">
        <f>+IFERROR(('MIP 2012'!CK18/'MIP 2012'!CK$168),0)</f>
        <v>0</v>
      </c>
      <c r="CL18" s="35">
        <f>+IFERROR(('MIP 2012'!CL18/'MIP 2012'!CL$168),0)</f>
        <v>0</v>
      </c>
      <c r="CM18" s="35">
        <f>+IFERROR(('MIP 2012'!CM18/'MIP 2012'!CM$168),0)</f>
        <v>0</v>
      </c>
      <c r="CN18" s="35">
        <f>+IFERROR(('MIP 2012'!CN18/'MIP 2012'!CN$168),0)</f>
        <v>0</v>
      </c>
      <c r="CO18" s="35">
        <f>+IFERROR(('MIP 2012'!CO18/'MIP 2012'!CO$168),0)</f>
        <v>0</v>
      </c>
      <c r="CP18" s="35">
        <f>+IFERROR(('MIP 2012'!CP18/'MIP 2012'!CP$168),0)</f>
        <v>0</v>
      </c>
      <c r="CQ18" s="35">
        <f>+IFERROR(('MIP 2012'!CQ18/'MIP 2012'!CQ$168),0)</f>
        <v>0</v>
      </c>
      <c r="CR18" s="35">
        <f>+IFERROR(('MIP 2012'!CR18/'MIP 2012'!CR$168),0)</f>
        <v>0</v>
      </c>
      <c r="CS18" s="35">
        <f>+IFERROR(('MIP 2012'!CS18/'MIP 2012'!CS$168),0)</f>
        <v>1.3630951378608688E-6</v>
      </c>
      <c r="CT18" s="35">
        <f>+IFERROR(('MIP 2012'!CT18/'MIP 2012'!CT$168),0)</f>
        <v>0</v>
      </c>
      <c r="CU18" s="35">
        <f>+IFERROR(('MIP 2012'!CU18/'MIP 2012'!CU$168),0)</f>
        <v>3.4527333750664316E-5</v>
      </c>
      <c r="CV18" s="35">
        <f>+IFERROR(('MIP 2012'!CV18/'MIP 2012'!CV$168),0)</f>
        <v>0</v>
      </c>
      <c r="CW18" s="35">
        <f>+IFERROR(('MIP 2012'!CW18/'MIP 2012'!CW$168),0)</f>
        <v>0</v>
      </c>
      <c r="CX18" s="35">
        <f>+IFERROR(('MIP 2012'!CX18/'MIP 2012'!CX$168),0)</f>
        <v>6.3807910100102184E-4</v>
      </c>
      <c r="CY18" s="35">
        <f>+IFERROR(('MIP 2012'!CY18/'MIP 2012'!CY$168),0)</f>
        <v>6.736983826535946E-4</v>
      </c>
      <c r="CZ18" s="35">
        <f>+IFERROR(('MIP 2012'!CZ18/'MIP 2012'!CZ$168),0)</f>
        <v>0</v>
      </c>
      <c r="DA18" s="35">
        <f>+IFERROR(('MIP 2012'!DA18/'MIP 2012'!DA$168),0)</f>
        <v>1.0033478890359688E-6</v>
      </c>
      <c r="DB18" s="35">
        <f>+IFERROR(('MIP 2012'!DB18/'MIP 2012'!DB$168),0)</f>
        <v>0</v>
      </c>
      <c r="DC18" s="35">
        <f>+IFERROR(('MIP 2012'!DC18/'MIP 2012'!DC$168),0)</f>
        <v>0</v>
      </c>
      <c r="DD18" s="35">
        <f>+IFERROR(('MIP 2012'!DD18/'MIP 2012'!DD$168),0)</f>
        <v>0</v>
      </c>
      <c r="DE18" s="35">
        <f>+IFERROR(('MIP 2012'!DE18/'MIP 2012'!DE$168),0)</f>
        <v>0</v>
      </c>
      <c r="DF18" s="35">
        <f>+IFERROR(('MIP 2012'!DF18/'MIP 2012'!DF$168),0)</f>
        <v>0</v>
      </c>
      <c r="DG18" s="35">
        <f>+IFERROR(('MIP 2012'!DG18/'MIP 2012'!DG$168),0)</f>
        <v>9.3416326071942729E-8</v>
      </c>
      <c r="DH18" s="35">
        <f>+IFERROR(('MIP 2012'!DH18/'MIP 2012'!DH$168),0)</f>
        <v>0</v>
      </c>
      <c r="DI18" s="35">
        <f>+IFERROR(('MIP 2012'!DI18/'MIP 2012'!DI$168),0)</f>
        <v>0</v>
      </c>
      <c r="DJ18" s="35">
        <f>+IFERROR(('MIP 2012'!DJ18/'MIP 2012'!DJ$168),0)</f>
        <v>0</v>
      </c>
      <c r="DK18" s="35">
        <f>+IFERROR(('MIP 2012'!DK18/'MIP 2012'!DK$168),0)</f>
        <v>0</v>
      </c>
      <c r="DL18" s="35">
        <f>+IFERROR(('MIP 2012'!DL18/'MIP 2012'!DL$168),0)</f>
        <v>0</v>
      </c>
      <c r="DM18" s="35">
        <f>+IFERROR(('MIP 2012'!DM18/'MIP 2012'!DM$168),0)</f>
        <v>0</v>
      </c>
      <c r="DN18" s="35">
        <f>+IFERROR(('MIP 2012'!DN18/'MIP 2012'!DN$168),0)</f>
        <v>0</v>
      </c>
      <c r="DO18" s="35">
        <f>+IFERROR(('MIP 2012'!DO18/'MIP 2012'!DO$168),0)</f>
        <v>0</v>
      </c>
      <c r="DP18" s="35">
        <f>+IFERROR(('MIP 2012'!DP18/'MIP 2012'!DP$168),0)</f>
        <v>0</v>
      </c>
      <c r="DQ18" s="35">
        <f>+IFERROR(('MIP 2012'!DQ18/'MIP 2012'!DQ$168),0)</f>
        <v>0</v>
      </c>
      <c r="DR18" s="35">
        <f>+IFERROR(('MIP 2012'!DR18/'MIP 2012'!DR$168),0)</f>
        <v>5.8122259763036395E-5</v>
      </c>
      <c r="DS18" s="35">
        <f>+IFERROR(('MIP 2012'!DS18/'MIP 2012'!DS$168),0)</f>
        <v>0</v>
      </c>
      <c r="DT18" s="35">
        <f>+IFERROR(('MIP 2012'!DT18/'MIP 2012'!DT$168),0)</f>
        <v>0</v>
      </c>
      <c r="DU18" s="35">
        <f>+IFERROR(('MIP 2012'!DU18/'MIP 2012'!DU$168),0)</f>
        <v>0</v>
      </c>
      <c r="DV18" s="35">
        <f>+IFERROR(('MIP 2012'!DV18/'MIP 2012'!DV$168),0)</f>
        <v>9.8659518281066578E-6</v>
      </c>
      <c r="DW18" s="35">
        <f>+IFERROR(('MIP 2012'!DW18/'MIP 2012'!DW$168),0)</f>
        <v>1.4964976290030789E-4</v>
      </c>
      <c r="DX18" s="35">
        <f>+IFERROR(('MIP 2012'!DX18/'MIP 2012'!DX$168),0)</f>
        <v>0</v>
      </c>
      <c r="DY18" s="35">
        <f>+IFERROR(('MIP 2012'!DY18/'MIP 2012'!DY$168),0)</f>
        <v>2.9634506129549575E-4</v>
      </c>
      <c r="DZ18" s="35">
        <f>+IFERROR(('MIP 2012'!DZ18/'MIP 2012'!DZ$168),0)</f>
        <v>1.0582641152022989E-4</v>
      </c>
      <c r="EA18" s="35">
        <f>+IFERROR(('MIP 2012'!EA18/'MIP 2012'!EA$168),0)</f>
        <v>4.2616127802428796E-5</v>
      </c>
      <c r="EB18" s="35">
        <f>+IFERROR(('MIP 2012'!EB18/'MIP 2012'!EB$168),0)</f>
        <v>1.0682385655100722E-4</v>
      </c>
      <c r="EC18" s="35">
        <f>+IFERROR(('MIP 2012'!EC18/'MIP 2012'!EC$168),0)</f>
        <v>0</v>
      </c>
      <c r="ED18" s="35">
        <f>+IFERROR(('MIP 2012'!ED18/'MIP 2012'!ED$168),0)</f>
        <v>0</v>
      </c>
      <c r="EE18" s="35">
        <f>+IFERROR(('MIP 2012'!EE18/'MIP 2012'!EE$168),0)</f>
        <v>0</v>
      </c>
      <c r="EF18" s="35">
        <f>+IFERROR(('MIP 2012'!EF18/'MIP 2012'!EF$168),0)</f>
        <v>0</v>
      </c>
      <c r="EG18" s="35">
        <f>+IFERROR(('MIP 2012'!EG18/'MIP 2012'!EG$168),0)</f>
        <v>0</v>
      </c>
      <c r="EH18" s="35">
        <f>+IFERROR(('MIP 2012'!EH18/'MIP 2012'!EH$168),0)</f>
        <v>0</v>
      </c>
    </row>
    <row r="19" spans="1:138" s="7" customFormat="1" ht="21.95" customHeight="1" thickBot="1" x14ac:dyDescent="0.25">
      <c r="A19" s="12" t="s">
        <v>102</v>
      </c>
      <c r="B19" s="12" t="s">
        <v>103</v>
      </c>
      <c r="C19" s="35">
        <f>+IFERROR(('MIP 2012'!C19/'MIP 2012'!C$168),0)</f>
        <v>0</v>
      </c>
      <c r="D19" s="35">
        <f>+IFERROR(('MIP 2012'!D19/'MIP 2012'!D$168),0)</f>
        <v>0</v>
      </c>
      <c r="E19" s="35">
        <f>+IFERROR(('MIP 2012'!E19/'MIP 2012'!E$168),0)</f>
        <v>0</v>
      </c>
      <c r="F19" s="35">
        <f>+IFERROR(('MIP 2012'!F19/'MIP 2012'!F$168),0)</f>
        <v>0</v>
      </c>
      <c r="G19" s="35">
        <f>+IFERROR(('MIP 2012'!G19/'MIP 2012'!G$168),0)</f>
        <v>0</v>
      </c>
      <c r="H19" s="35">
        <f>+IFERROR(('MIP 2012'!H19/'MIP 2012'!H$168),0)</f>
        <v>0</v>
      </c>
      <c r="I19" s="35">
        <f>+IFERROR(('MIP 2012'!I19/'MIP 2012'!I$168),0)</f>
        <v>0</v>
      </c>
      <c r="J19" s="35">
        <f>+IFERROR(('MIP 2012'!J19/'MIP 2012'!J$168),0)</f>
        <v>3.1158931122831192E-3</v>
      </c>
      <c r="K19" s="35">
        <f>+IFERROR(('MIP 2012'!K19/'MIP 2012'!K$168),0)</f>
        <v>0</v>
      </c>
      <c r="L19" s="35">
        <f>+IFERROR(('MIP 2012'!L19/'MIP 2012'!L$168),0)</f>
        <v>0</v>
      </c>
      <c r="M19" s="35">
        <f>+IFERROR(('MIP 2012'!M19/'MIP 2012'!M$168),0)</f>
        <v>0</v>
      </c>
      <c r="N19" s="35">
        <f>+IFERROR(('MIP 2012'!N19/'MIP 2012'!N$168),0)</f>
        <v>0</v>
      </c>
      <c r="O19" s="35">
        <f>+IFERROR(('MIP 2012'!O19/'MIP 2012'!O$168),0)</f>
        <v>0</v>
      </c>
      <c r="P19" s="35">
        <f>+IFERROR(('MIP 2012'!P19/'MIP 2012'!P$168),0)</f>
        <v>0</v>
      </c>
      <c r="Q19" s="35">
        <f>+IFERROR(('MIP 2012'!Q19/'MIP 2012'!Q$168),0)</f>
        <v>0</v>
      </c>
      <c r="R19" s="35">
        <f>+IFERROR(('MIP 2012'!R19/'MIP 2012'!R$168),0)</f>
        <v>0</v>
      </c>
      <c r="S19" s="35">
        <f>+IFERROR(('MIP 2012'!S19/'MIP 2012'!S$168),0)</f>
        <v>0</v>
      </c>
      <c r="T19" s="35">
        <f>+IFERROR(('MIP 2012'!T19/'MIP 2012'!T$168),0)</f>
        <v>0</v>
      </c>
      <c r="U19" s="35">
        <f>+IFERROR(('MIP 2012'!U19/'MIP 2012'!U$168),0)</f>
        <v>0</v>
      </c>
      <c r="V19" s="35">
        <f>+IFERROR(('MIP 2012'!V19/'MIP 2012'!V$168),0)</f>
        <v>0</v>
      </c>
      <c r="W19" s="35">
        <f>+IFERROR(('MIP 2012'!W19/'MIP 2012'!W$168),0)</f>
        <v>0</v>
      </c>
      <c r="X19" s="35">
        <f>+IFERROR(('MIP 2012'!X19/'MIP 2012'!X$168),0)</f>
        <v>0</v>
      </c>
      <c r="Y19" s="35">
        <f>+IFERROR(('MIP 2012'!Y19/'MIP 2012'!Y$168),0)</f>
        <v>0</v>
      </c>
      <c r="Z19" s="35">
        <f>+IFERROR(('MIP 2012'!Z19/'MIP 2012'!Z$168),0)</f>
        <v>0</v>
      </c>
      <c r="AA19" s="35">
        <f>+IFERROR(('MIP 2012'!AA19/'MIP 2012'!AA$168),0)</f>
        <v>0</v>
      </c>
      <c r="AB19" s="35">
        <f>+IFERROR(('MIP 2012'!AB19/'MIP 2012'!AB$168),0)</f>
        <v>0</v>
      </c>
      <c r="AC19" s="35">
        <f>+IFERROR(('MIP 2012'!AC19/'MIP 2012'!AC$168),0)</f>
        <v>0</v>
      </c>
      <c r="AD19" s="35">
        <f>+IFERROR(('MIP 2012'!AD19/'MIP 2012'!AD$168),0)</f>
        <v>0</v>
      </c>
      <c r="AE19" s="35">
        <f>+IFERROR(('MIP 2012'!AE19/'MIP 2012'!AE$168),0)</f>
        <v>0</v>
      </c>
      <c r="AF19" s="35">
        <f>+IFERROR(('MIP 2012'!AF19/'MIP 2012'!AF$168),0)</f>
        <v>0</v>
      </c>
      <c r="AG19" s="35">
        <f>+IFERROR(('MIP 2012'!AG19/'MIP 2012'!AG$168),0)</f>
        <v>0</v>
      </c>
      <c r="AH19" s="35">
        <f>+IFERROR(('MIP 2012'!AH19/'MIP 2012'!AH$168),0)</f>
        <v>0</v>
      </c>
      <c r="AI19" s="35">
        <f>+IFERROR(('MIP 2012'!AI19/'MIP 2012'!AI$168),0)</f>
        <v>0</v>
      </c>
      <c r="AJ19" s="35">
        <f>+IFERROR(('MIP 2012'!AJ19/'MIP 2012'!AJ$168),0)</f>
        <v>2.9746950023147485E-7</v>
      </c>
      <c r="AK19" s="35">
        <f>+IFERROR(('MIP 2012'!AK19/'MIP 2012'!AK$168),0)</f>
        <v>0</v>
      </c>
      <c r="AL19" s="35">
        <f>+IFERROR(('MIP 2012'!AL19/'MIP 2012'!AL$168),0)</f>
        <v>1.9517384099948844E-5</v>
      </c>
      <c r="AM19" s="35">
        <f>+IFERROR(('MIP 2012'!AM19/'MIP 2012'!AM$168),0)</f>
        <v>0</v>
      </c>
      <c r="AN19" s="35">
        <f>+IFERROR(('MIP 2012'!AN19/'MIP 2012'!AN$168),0)</f>
        <v>0</v>
      </c>
      <c r="AO19" s="35">
        <f>+IFERROR(('MIP 2012'!AO19/'MIP 2012'!AO$168),0)</f>
        <v>0</v>
      </c>
      <c r="AP19" s="35">
        <f>+IFERROR(('MIP 2012'!AP19/'MIP 2012'!AP$168),0)</f>
        <v>0</v>
      </c>
      <c r="AQ19" s="35">
        <f>+IFERROR(('MIP 2012'!AQ19/'MIP 2012'!AQ$168),0)</f>
        <v>0</v>
      </c>
      <c r="AR19" s="35">
        <f>+IFERROR(('MIP 2012'!AR19/'MIP 2012'!AR$168),0)</f>
        <v>3.6867899728630937E-7</v>
      </c>
      <c r="AS19" s="35">
        <f>+IFERROR(('MIP 2012'!AS19/'MIP 2012'!AS$168),0)</f>
        <v>0</v>
      </c>
      <c r="AT19" s="35">
        <f>+IFERROR(('MIP 2012'!AT19/'MIP 2012'!AT$168),0)</f>
        <v>0</v>
      </c>
      <c r="AU19" s="35">
        <f>+IFERROR(('MIP 2012'!AU19/'MIP 2012'!AU$168),0)</f>
        <v>0</v>
      </c>
      <c r="AV19" s="35">
        <f>+IFERROR(('MIP 2012'!AV19/'MIP 2012'!AV$168),0)</f>
        <v>0</v>
      </c>
      <c r="AW19" s="35">
        <f>+IFERROR(('MIP 2012'!AW19/'MIP 2012'!AW$168),0)</f>
        <v>1.1625902331658742E-6</v>
      </c>
      <c r="AX19" s="35">
        <f>+IFERROR(('MIP 2012'!AX19/'MIP 2012'!AX$168),0)</f>
        <v>0</v>
      </c>
      <c r="AY19" s="35">
        <f>+IFERROR(('MIP 2012'!AY19/'MIP 2012'!AY$168),0)</f>
        <v>0</v>
      </c>
      <c r="AZ19" s="35">
        <f>+IFERROR(('MIP 2012'!AZ19/'MIP 2012'!AZ$168),0)</f>
        <v>0</v>
      </c>
      <c r="BA19" s="35">
        <f>+IFERROR(('MIP 2012'!BA19/'MIP 2012'!BA$168),0)</f>
        <v>0</v>
      </c>
      <c r="BB19" s="35">
        <f>+IFERROR(('MIP 2012'!BB19/'MIP 2012'!BB$168),0)</f>
        <v>0</v>
      </c>
      <c r="BC19" s="35">
        <f>+IFERROR(('MIP 2012'!BC19/'MIP 2012'!BC$168),0)</f>
        <v>0</v>
      </c>
      <c r="BD19" s="35">
        <f>+IFERROR(('MIP 2012'!BD19/'MIP 2012'!BD$168),0)</f>
        <v>0</v>
      </c>
      <c r="BE19" s="35">
        <f>+IFERROR(('MIP 2012'!BE19/'MIP 2012'!BE$168),0)</f>
        <v>0</v>
      </c>
      <c r="BF19" s="35">
        <f>+IFERROR(('MIP 2012'!BF19/'MIP 2012'!BF$168),0)</f>
        <v>0</v>
      </c>
      <c r="BG19" s="35">
        <f>+IFERROR(('MIP 2012'!BG19/'MIP 2012'!BG$168),0)</f>
        <v>0</v>
      </c>
      <c r="BH19" s="35">
        <f>+IFERROR(('MIP 2012'!BH19/'MIP 2012'!BH$168),0)</f>
        <v>0</v>
      </c>
      <c r="BI19" s="35">
        <f>+IFERROR(('MIP 2012'!BI19/'MIP 2012'!BI$168),0)</f>
        <v>0</v>
      </c>
      <c r="BJ19" s="35">
        <f>+IFERROR(('MIP 2012'!BJ19/'MIP 2012'!BJ$168),0)</f>
        <v>0</v>
      </c>
      <c r="BK19" s="35">
        <f>+IFERROR(('MIP 2012'!BK19/'MIP 2012'!BK$168),0)</f>
        <v>0</v>
      </c>
      <c r="BL19" s="35">
        <f>+IFERROR(('MIP 2012'!BL19/'MIP 2012'!BL$168),0)</f>
        <v>0</v>
      </c>
      <c r="BM19" s="35">
        <f>+IFERROR(('MIP 2012'!BM19/'MIP 2012'!BM$168),0)</f>
        <v>0</v>
      </c>
      <c r="BN19" s="35">
        <f>+IFERROR(('MIP 2012'!BN19/'MIP 2012'!BN$168),0)</f>
        <v>0</v>
      </c>
      <c r="BO19" s="35">
        <f>+IFERROR(('MIP 2012'!BO19/'MIP 2012'!BO$168),0)</f>
        <v>0</v>
      </c>
      <c r="BP19" s="35">
        <f>+IFERROR(('MIP 2012'!BP19/'MIP 2012'!BP$168),0)</f>
        <v>0</v>
      </c>
      <c r="BQ19" s="35">
        <f>+IFERROR(('MIP 2012'!BQ19/'MIP 2012'!BQ$168),0)</f>
        <v>0</v>
      </c>
      <c r="BR19" s="35">
        <f>+IFERROR(('MIP 2012'!BR19/'MIP 2012'!BR$168),0)</f>
        <v>0</v>
      </c>
      <c r="BS19" s="35">
        <f>+IFERROR(('MIP 2012'!BS19/'MIP 2012'!BS$168),0)</f>
        <v>0</v>
      </c>
      <c r="BT19" s="35">
        <f>+IFERROR(('MIP 2012'!BT19/'MIP 2012'!BT$168),0)</f>
        <v>0</v>
      </c>
      <c r="BU19" s="35">
        <f>+IFERROR(('MIP 2012'!BU19/'MIP 2012'!BU$168),0)</f>
        <v>0</v>
      </c>
      <c r="BV19" s="35">
        <f>+IFERROR(('MIP 2012'!BV19/'MIP 2012'!BV$168),0)</f>
        <v>0</v>
      </c>
      <c r="BW19" s="35">
        <f>+IFERROR(('MIP 2012'!BW19/'MIP 2012'!BW$168),0)</f>
        <v>0</v>
      </c>
      <c r="BX19" s="35">
        <f>+IFERROR(('MIP 2012'!BX19/'MIP 2012'!BX$168),0)</f>
        <v>0</v>
      </c>
      <c r="BY19" s="35">
        <f>+IFERROR(('MIP 2012'!BY19/'MIP 2012'!BY$168),0)</f>
        <v>0</v>
      </c>
      <c r="BZ19" s="35">
        <f>+IFERROR(('MIP 2012'!BZ19/'MIP 2012'!BZ$168),0)</f>
        <v>0</v>
      </c>
      <c r="CA19" s="35">
        <f>+IFERROR(('MIP 2012'!CA19/'MIP 2012'!CA$168),0)</f>
        <v>0</v>
      </c>
      <c r="CB19" s="35">
        <f>+IFERROR(('MIP 2012'!CB19/'MIP 2012'!CB$168),0)</f>
        <v>0</v>
      </c>
      <c r="CC19" s="35">
        <f>+IFERROR(('MIP 2012'!CC19/'MIP 2012'!CC$168),0)</f>
        <v>0</v>
      </c>
      <c r="CD19" s="35">
        <f>+IFERROR(('MIP 2012'!CD19/'MIP 2012'!CD$168),0)</f>
        <v>0</v>
      </c>
      <c r="CE19" s="35">
        <f>+IFERROR(('MIP 2012'!CE19/'MIP 2012'!CE$168),0)</f>
        <v>0</v>
      </c>
      <c r="CF19" s="35">
        <f>+IFERROR(('MIP 2012'!CF19/'MIP 2012'!CF$168),0)</f>
        <v>0</v>
      </c>
      <c r="CG19" s="35">
        <f>+IFERROR(('MIP 2012'!CG19/'MIP 2012'!CG$168),0)</f>
        <v>5.617742747674394E-7</v>
      </c>
      <c r="CH19" s="35">
        <f>+IFERROR(('MIP 2012'!CH19/'MIP 2012'!CH$168),0)</f>
        <v>0</v>
      </c>
      <c r="CI19" s="35">
        <f>+IFERROR(('MIP 2012'!CI19/'MIP 2012'!CI$168),0)</f>
        <v>0</v>
      </c>
      <c r="CJ19" s="35">
        <f>+IFERROR(('MIP 2012'!CJ19/'MIP 2012'!CJ$168),0)</f>
        <v>0</v>
      </c>
      <c r="CK19" s="35">
        <f>+IFERROR(('MIP 2012'!CK19/'MIP 2012'!CK$168),0)</f>
        <v>0</v>
      </c>
      <c r="CL19" s="35">
        <f>+IFERROR(('MIP 2012'!CL19/'MIP 2012'!CL$168),0)</f>
        <v>0</v>
      </c>
      <c r="CM19" s="35">
        <f>+IFERROR(('MIP 2012'!CM19/'MIP 2012'!CM$168),0)</f>
        <v>0</v>
      </c>
      <c r="CN19" s="35">
        <f>+IFERROR(('MIP 2012'!CN19/'MIP 2012'!CN$168),0)</f>
        <v>0</v>
      </c>
      <c r="CO19" s="35">
        <f>+IFERROR(('MIP 2012'!CO19/'MIP 2012'!CO$168),0)</f>
        <v>0</v>
      </c>
      <c r="CP19" s="35">
        <f>+IFERROR(('MIP 2012'!CP19/'MIP 2012'!CP$168),0)</f>
        <v>0</v>
      </c>
      <c r="CQ19" s="35">
        <f>+IFERROR(('MIP 2012'!CQ19/'MIP 2012'!CQ$168),0)</f>
        <v>0</v>
      </c>
      <c r="CR19" s="35">
        <f>+IFERROR(('MIP 2012'!CR19/'MIP 2012'!CR$168),0)</f>
        <v>0</v>
      </c>
      <c r="CS19" s="35">
        <f>+IFERROR(('MIP 2012'!CS19/'MIP 2012'!CS$168),0)</f>
        <v>8.4615632850236502E-8</v>
      </c>
      <c r="CT19" s="35">
        <f>+IFERROR(('MIP 2012'!CT19/'MIP 2012'!CT$168),0)</f>
        <v>0</v>
      </c>
      <c r="CU19" s="35">
        <f>+IFERROR(('MIP 2012'!CU19/'MIP 2012'!CU$168),0)</f>
        <v>2.1433222926234203E-6</v>
      </c>
      <c r="CV19" s="35">
        <f>+IFERROR(('MIP 2012'!CV19/'MIP 2012'!CV$168),0)</f>
        <v>0</v>
      </c>
      <c r="CW19" s="35">
        <f>+IFERROR(('MIP 2012'!CW19/'MIP 2012'!CW$168),0)</f>
        <v>0</v>
      </c>
      <c r="CX19" s="35">
        <f>+IFERROR(('MIP 2012'!CX19/'MIP 2012'!CX$168),0)</f>
        <v>5.2548258023222213E-5</v>
      </c>
      <c r="CY19" s="35">
        <f>+IFERROR(('MIP 2012'!CY19/'MIP 2012'!CY$168),0)</f>
        <v>6.4985128624118907E-4</v>
      </c>
      <c r="CZ19" s="35">
        <f>+IFERROR(('MIP 2012'!CZ19/'MIP 2012'!CZ$168),0)</f>
        <v>0</v>
      </c>
      <c r="DA19" s="35">
        <f>+IFERROR(('MIP 2012'!DA19/'MIP 2012'!DA$168),0)</f>
        <v>4.6961366652005318E-7</v>
      </c>
      <c r="DB19" s="35">
        <f>+IFERROR(('MIP 2012'!DB19/'MIP 2012'!DB$168),0)</f>
        <v>0</v>
      </c>
      <c r="DC19" s="35">
        <f>+IFERROR(('MIP 2012'!DC19/'MIP 2012'!DC$168),0)</f>
        <v>0</v>
      </c>
      <c r="DD19" s="35">
        <f>+IFERROR(('MIP 2012'!DD19/'MIP 2012'!DD$168),0)</f>
        <v>0</v>
      </c>
      <c r="DE19" s="35">
        <f>+IFERROR(('MIP 2012'!DE19/'MIP 2012'!DE$168),0)</f>
        <v>0</v>
      </c>
      <c r="DF19" s="35">
        <f>+IFERROR(('MIP 2012'!DF19/'MIP 2012'!DF$168),0)</f>
        <v>0</v>
      </c>
      <c r="DG19" s="35">
        <f>+IFERROR(('MIP 2012'!DG19/'MIP 2012'!DG$168),0)</f>
        <v>5.7989213882210359E-9</v>
      </c>
      <c r="DH19" s="35">
        <f>+IFERROR(('MIP 2012'!DH19/'MIP 2012'!DH$168),0)</f>
        <v>0</v>
      </c>
      <c r="DI19" s="35">
        <f>+IFERROR(('MIP 2012'!DI19/'MIP 2012'!DI$168),0)</f>
        <v>0</v>
      </c>
      <c r="DJ19" s="35">
        <f>+IFERROR(('MIP 2012'!DJ19/'MIP 2012'!DJ$168),0)</f>
        <v>0</v>
      </c>
      <c r="DK19" s="35">
        <f>+IFERROR(('MIP 2012'!DK19/'MIP 2012'!DK$168),0)</f>
        <v>0</v>
      </c>
      <c r="DL19" s="35">
        <f>+IFERROR(('MIP 2012'!DL19/'MIP 2012'!DL$168),0)</f>
        <v>0</v>
      </c>
      <c r="DM19" s="35">
        <f>+IFERROR(('MIP 2012'!DM19/'MIP 2012'!DM$168),0)</f>
        <v>0</v>
      </c>
      <c r="DN19" s="35">
        <f>+IFERROR(('MIP 2012'!DN19/'MIP 2012'!DN$168),0)</f>
        <v>0</v>
      </c>
      <c r="DO19" s="35">
        <f>+IFERROR(('MIP 2012'!DO19/'MIP 2012'!DO$168),0)</f>
        <v>0</v>
      </c>
      <c r="DP19" s="35">
        <f>+IFERROR(('MIP 2012'!DP19/'MIP 2012'!DP$168),0)</f>
        <v>0</v>
      </c>
      <c r="DQ19" s="35">
        <f>+IFERROR(('MIP 2012'!DQ19/'MIP 2012'!DQ$168),0)</f>
        <v>0</v>
      </c>
      <c r="DR19" s="35">
        <f>+IFERROR(('MIP 2012'!DR19/'MIP 2012'!DR$168),0)</f>
        <v>3.6080033270848408E-6</v>
      </c>
      <c r="DS19" s="35">
        <f>+IFERROR(('MIP 2012'!DS19/'MIP 2012'!DS$168),0)</f>
        <v>0</v>
      </c>
      <c r="DT19" s="35">
        <f>+IFERROR(('MIP 2012'!DT19/'MIP 2012'!DT$168),0)</f>
        <v>0</v>
      </c>
      <c r="DU19" s="35">
        <f>+IFERROR(('MIP 2012'!DU19/'MIP 2012'!DU$168),0)</f>
        <v>0</v>
      </c>
      <c r="DV19" s="35">
        <f>+IFERROR(('MIP 2012'!DV19/'MIP 2012'!DV$168),0)</f>
        <v>5.9370765131169572E-5</v>
      </c>
      <c r="DW19" s="35">
        <f>+IFERROR(('MIP 2012'!DW19/'MIP 2012'!DW$168),0)</f>
        <v>9.0055385226773914E-4</v>
      </c>
      <c r="DX19" s="35">
        <f>+IFERROR(('MIP 2012'!DX19/'MIP 2012'!DX$168),0)</f>
        <v>0</v>
      </c>
      <c r="DY19" s="35">
        <f>+IFERROR(('MIP 2012'!DY19/'MIP 2012'!DY$168),0)</f>
        <v>1.1855862207405406E-3</v>
      </c>
      <c r="DZ19" s="35">
        <f>+IFERROR(('MIP 2012'!DZ19/'MIP 2012'!DZ$168),0)</f>
        <v>5.0382938141731572E-4</v>
      </c>
      <c r="EA19" s="35">
        <f>+IFERROR(('MIP 2012'!EA19/'MIP 2012'!EA$168),0)</f>
        <v>2.6454430974554158E-6</v>
      </c>
      <c r="EB19" s="35">
        <f>+IFERROR(('MIP 2012'!EB19/'MIP 2012'!EB$168),0)</f>
        <v>1.326857199571378E-5</v>
      </c>
      <c r="EC19" s="35">
        <f>+IFERROR(('MIP 2012'!EC19/'MIP 2012'!EC$168),0)</f>
        <v>0</v>
      </c>
      <c r="ED19" s="35">
        <f>+IFERROR(('MIP 2012'!ED19/'MIP 2012'!ED$168),0)</f>
        <v>0</v>
      </c>
      <c r="EE19" s="35">
        <f>+IFERROR(('MIP 2012'!EE19/'MIP 2012'!EE$168),0)</f>
        <v>0</v>
      </c>
      <c r="EF19" s="35">
        <f>+IFERROR(('MIP 2012'!EF19/'MIP 2012'!EF$168),0)</f>
        <v>0</v>
      </c>
      <c r="EG19" s="35">
        <f>+IFERROR(('MIP 2012'!EG19/'MIP 2012'!EG$168),0)</f>
        <v>0</v>
      </c>
      <c r="EH19" s="35">
        <f>+IFERROR(('MIP 2012'!EH19/'MIP 2012'!EH$168),0)</f>
        <v>0</v>
      </c>
    </row>
    <row r="20" spans="1:138" s="7" customFormat="1" ht="21.95" customHeight="1" thickBot="1" x14ac:dyDescent="0.25">
      <c r="A20" s="12" t="s">
        <v>104</v>
      </c>
      <c r="B20" s="12" t="s">
        <v>105</v>
      </c>
      <c r="C20" s="35">
        <f>+IFERROR(('MIP 2012'!C20/'MIP 2012'!C$168),0)</f>
        <v>0</v>
      </c>
      <c r="D20" s="35">
        <f>+IFERROR(('MIP 2012'!D20/'MIP 2012'!D$168),0)</f>
        <v>0</v>
      </c>
      <c r="E20" s="35">
        <f>+IFERROR(('MIP 2012'!E20/'MIP 2012'!E$168),0)</f>
        <v>0</v>
      </c>
      <c r="F20" s="35">
        <f>+IFERROR(('MIP 2012'!F20/'MIP 2012'!F$168),0)</f>
        <v>0</v>
      </c>
      <c r="G20" s="35">
        <f>+IFERROR(('MIP 2012'!G20/'MIP 2012'!G$168),0)</f>
        <v>0</v>
      </c>
      <c r="H20" s="35">
        <f>+IFERROR(('MIP 2012'!H20/'MIP 2012'!H$168),0)</f>
        <v>0</v>
      </c>
      <c r="I20" s="35">
        <f>+IFERROR(('MIP 2012'!I20/'MIP 2012'!I$168),0)</f>
        <v>0</v>
      </c>
      <c r="J20" s="35">
        <f>+IFERROR(('MIP 2012'!J20/'MIP 2012'!J$168),0)</f>
        <v>0</v>
      </c>
      <c r="K20" s="35">
        <f>+IFERROR(('MIP 2012'!K20/'MIP 2012'!K$168),0)</f>
        <v>0.13297589134466753</v>
      </c>
      <c r="L20" s="35">
        <f>+IFERROR(('MIP 2012'!L20/'MIP 2012'!L$168),0)</f>
        <v>0</v>
      </c>
      <c r="M20" s="35">
        <f>+IFERROR(('MIP 2012'!M20/'MIP 2012'!M$168),0)</f>
        <v>0</v>
      </c>
      <c r="N20" s="35">
        <f>+IFERROR(('MIP 2012'!N20/'MIP 2012'!N$168),0)</f>
        <v>7.3593925556913915E-8</v>
      </c>
      <c r="O20" s="35">
        <f>+IFERROR(('MIP 2012'!O20/'MIP 2012'!O$168),0)</f>
        <v>0</v>
      </c>
      <c r="P20" s="35">
        <f>+IFERROR(('MIP 2012'!P20/'MIP 2012'!P$168),0)</f>
        <v>0</v>
      </c>
      <c r="Q20" s="35">
        <f>+IFERROR(('MIP 2012'!Q20/'MIP 2012'!Q$168),0)</f>
        <v>0</v>
      </c>
      <c r="R20" s="35">
        <f>+IFERROR(('MIP 2012'!R20/'MIP 2012'!R$168),0)</f>
        <v>0</v>
      </c>
      <c r="S20" s="35">
        <f>+IFERROR(('MIP 2012'!S20/'MIP 2012'!S$168),0)</f>
        <v>0</v>
      </c>
      <c r="T20" s="35">
        <f>+IFERROR(('MIP 2012'!T20/'MIP 2012'!T$168),0)</f>
        <v>0</v>
      </c>
      <c r="U20" s="35">
        <f>+IFERROR(('MIP 2012'!U20/'MIP 2012'!U$168),0)</f>
        <v>0</v>
      </c>
      <c r="V20" s="35">
        <f>+IFERROR(('MIP 2012'!V20/'MIP 2012'!V$168),0)</f>
        <v>0</v>
      </c>
      <c r="W20" s="35">
        <f>+IFERROR(('MIP 2012'!W20/'MIP 2012'!W$168),0)</f>
        <v>0</v>
      </c>
      <c r="X20" s="35">
        <f>+IFERROR(('MIP 2012'!X20/'MIP 2012'!X$168),0)</f>
        <v>0</v>
      </c>
      <c r="Y20" s="35">
        <f>+IFERROR(('MIP 2012'!Y20/'MIP 2012'!Y$168),0)</f>
        <v>0</v>
      </c>
      <c r="Z20" s="35">
        <f>+IFERROR(('MIP 2012'!Z20/'MIP 2012'!Z$168),0)</f>
        <v>0</v>
      </c>
      <c r="AA20" s="35">
        <f>+IFERROR(('MIP 2012'!AA20/'MIP 2012'!AA$168),0)</f>
        <v>0</v>
      </c>
      <c r="AB20" s="35">
        <f>+IFERROR(('MIP 2012'!AB20/'MIP 2012'!AB$168),0)</f>
        <v>0</v>
      </c>
      <c r="AC20" s="35">
        <f>+IFERROR(('MIP 2012'!AC20/'MIP 2012'!AC$168),0)</f>
        <v>0</v>
      </c>
      <c r="AD20" s="35">
        <f>+IFERROR(('MIP 2012'!AD20/'MIP 2012'!AD$168),0)</f>
        <v>8.3272759712109976E-4</v>
      </c>
      <c r="AE20" s="35">
        <f>+IFERROR(('MIP 2012'!AE20/'MIP 2012'!AE$168),0)</f>
        <v>0</v>
      </c>
      <c r="AF20" s="35">
        <f>+IFERROR(('MIP 2012'!AF20/'MIP 2012'!AF$168),0)</f>
        <v>0</v>
      </c>
      <c r="AG20" s="35">
        <f>+IFERROR(('MIP 2012'!AG20/'MIP 2012'!AG$168),0)</f>
        <v>0</v>
      </c>
      <c r="AH20" s="35">
        <f>+IFERROR(('MIP 2012'!AH20/'MIP 2012'!AH$168),0)</f>
        <v>0</v>
      </c>
      <c r="AI20" s="35">
        <f>+IFERROR(('MIP 2012'!AI20/'MIP 2012'!AI$168),0)</f>
        <v>0</v>
      </c>
      <c r="AJ20" s="35">
        <f>+IFERROR(('MIP 2012'!AJ20/'MIP 2012'!AJ$168),0)</f>
        <v>2.2475114988466365E-3</v>
      </c>
      <c r="AK20" s="35">
        <f>+IFERROR(('MIP 2012'!AK20/'MIP 2012'!AK$168),0)</f>
        <v>0</v>
      </c>
      <c r="AL20" s="35">
        <f>+IFERROR(('MIP 2012'!AL20/'MIP 2012'!AL$168),0)</f>
        <v>7.381967411089034E-3</v>
      </c>
      <c r="AM20" s="35">
        <f>+IFERROR(('MIP 2012'!AM20/'MIP 2012'!AM$168),0)</f>
        <v>0</v>
      </c>
      <c r="AN20" s="35">
        <f>+IFERROR(('MIP 2012'!AN20/'MIP 2012'!AN$168),0)</f>
        <v>0</v>
      </c>
      <c r="AO20" s="35">
        <f>+IFERROR(('MIP 2012'!AO20/'MIP 2012'!AO$168),0)</f>
        <v>0</v>
      </c>
      <c r="AP20" s="35">
        <f>+IFERROR(('MIP 2012'!AP20/'MIP 2012'!AP$168),0)</f>
        <v>3.8060979306685813E-3</v>
      </c>
      <c r="AQ20" s="35">
        <f>+IFERROR(('MIP 2012'!AQ20/'MIP 2012'!AQ$168),0)</f>
        <v>1.606767312762373E-4</v>
      </c>
      <c r="AR20" s="35">
        <f>+IFERROR(('MIP 2012'!AR20/'MIP 2012'!AR$168),0)</f>
        <v>1.978237980801638E-6</v>
      </c>
      <c r="AS20" s="35">
        <f>+IFERROR(('MIP 2012'!AS20/'MIP 2012'!AS$168),0)</f>
        <v>0</v>
      </c>
      <c r="AT20" s="35">
        <f>+IFERROR(('MIP 2012'!AT20/'MIP 2012'!AT$168),0)</f>
        <v>0</v>
      </c>
      <c r="AU20" s="35">
        <f>+IFERROR(('MIP 2012'!AU20/'MIP 2012'!AU$168),0)</f>
        <v>0</v>
      </c>
      <c r="AV20" s="35">
        <f>+IFERROR(('MIP 2012'!AV20/'MIP 2012'!AV$168),0)</f>
        <v>0</v>
      </c>
      <c r="AW20" s="35">
        <f>+IFERROR(('MIP 2012'!AW20/'MIP 2012'!AW$168),0)</f>
        <v>4.3674357991314519E-4</v>
      </c>
      <c r="AX20" s="35">
        <f>+IFERROR(('MIP 2012'!AX20/'MIP 2012'!AX$168),0)</f>
        <v>0</v>
      </c>
      <c r="AY20" s="35">
        <f>+IFERROR(('MIP 2012'!AY20/'MIP 2012'!AY$168),0)</f>
        <v>0</v>
      </c>
      <c r="AZ20" s="35">
        <f>+IFERROR(('MIP 2012'!AZ20/'MIP 2012'!AZ$168),0)</f>
        <v>0</v>
      </c>
      <c r="BA20" s="35">
        <f>+IFERROR(('MIP 2012'!BA20/'MIP 2012'!BA$168),0)</f>
        <v>0</v>
      </c>
      <c r="BB20" s="35">
        <f>+IFERROR(('MIP 2012'!BB20/'MIP 2012'!BB$168),0)</f>
        <v>0</v>
      </c>
      <c r="BC20" s="35">
        <f>+IFERROR(('MIP 2012'!BC20/'MIP 2012'!BC$168),0)</f>
        <v>0</v>
      </c>
      <c r="BD20" s="35">
        <f>+IFERROR(('MIP 2012'!BD20/'MIP 2012'!BD$168),0)</f>
        <v>0</v>
      </c>
      <c r="BE20" s="35">
        <f>+IFERROR(('MIP 2012'!BE20/'MIP 2012'!BE$168),0)</f>
        <v>0</v>
      </c>
      <c r="BF20" s="35">
        <f>+IFERROR(('MIP 2012'!BF20/'MIP 2012'!BF$168),0)</f>
        <v>0</v>
      </c>
      <c r="BG20" s="35">
        <f>+IFERROR(('MIP 2012'!BG20/'MIP 2012'!BG$168),0)</f>
        <v>0</v>
      </c>
      <c r="BH20" s="35">
        <f>+IFERROR(('MIP 2012'!BH20/'MIP 2012'!BH$168),0)</f>
        <v>0</v>
      </c>
      <c r="BI20" s="35">
        <f>+IFERROR(('MIP 2012'!BI20/'MIP 2012'!BI$168),0)</f>
        <v>0</v>
      </c>
      <c r="BJ20" s="35">
        <f>+IFERROR(('MIP 2012'!BJ20/'MIP 2012'!BJ$168),0)</f>
        <v>0</v>
      </c>
      <c r="BK20" s="35">
        <f>+IFERROR(('MIP 2012'!BK20/'MIP 2012'!BK$168),0)</f>
        <v>0</v>
      </c>
      <c r="BL20" s="35">
        <f>+IFERROR(('MIP 2012'!BL20/'MIP 2012'!BL$168),0)</f>
        <v>0</v>
      </c>
      <c r="BM20" s="35">
        <f>+IFERROR(('MIP 2012'!BM20/'MIP 2012'!BM$168),0)</f>
        <v>0</v>
      </c>
      <c r="BN20" s="35">
        <f>+IFERROR(('MIP 2012'!BN20/'MIP 2012'!BN$168),0)</f>
        <v>0</v>
      </c>
      <c r="BO20" s="35">
        <f>+IFERROR(('MIP 2012'!BO20/'MIP 2012'!BO$168),0)</f>
        <v>0</v>
      </c>
      <c r="BP20" s="35">
        <f>+IFERROR(('MIP 2012'!BP20/'MIP 2012'!BP$168),0)</f>
        <v>0</v>
      </c>
      <c r="BQ20" s="35">
        <f>+IFERROR(('MIP 2012'!BQ20/'MIP 2012'!BQ$168),0)</f>
        <v>0</v>
      </c>
      <c r="BR20" s="35">
        <f>+IFERROR(('MIP 2012'!BR20/'MIP 2012'!BR$168),0)</f>
        <v>0</v>
      </c>
      <c r="BS20" s="35">
        <f>+IFERROR(('MIP 2012'!BS20/'MIP 2012'!BS$168),0)</f>
        <v>0</v>
      </c>
      <c r="BT20" s="35">
        <f>+IFERROR(('MIP 2012'!BT20/'MIP 2012'!BT$168),0)</f>
        <v>0</v>
      </c>
      <c r="BU20" s="35">
        <f>+IFERROR(('MIP 2012'!BU20/'MIP 2012'!BU$168),0)</f>
        <v>0</v>
      </c>
      <c r="BV20" s="35">
        <f>+IFERROR(('MIP 2012'!BV20/'MIP 2012'!BV$168),0)</f>
        <v>0</v>
      </c>
      <c r="BW20" s="35">
        <f>+IFERROR(('MIP 2012'!BW20/'MIP 2012'!BW$168),0)</f>
        <v>0</v>
      </c>
      <c r="BX20" s="35">
        <f>+IFERROR(('MIP 2012'!BX20/'MIP 2012'!BX$168),0)</f>
        <v>0</v>
      </c>
      <c r="BY20" s="35">
        <f>+IFERROR(('MIP 2012'!BY20/'MIP 2012'!BY$168),0)</f>
        <v>0</v>
      </c>
      <c r="BZ20" s="35">
        <f>+IFERROR(('MIP 2012'!BZ20/'MIP 2012'!BZ$168),0)</f>
        <v>0</v>
      </c>
      <c r="CA20" s="35">
        <f>+IFERROR(('MIP 2012'!CA20/'MIP 2012'!CA$168),0)</f>
        <v>0</v>
      </c>
      <c r="CB20" s="35">
        <f>+IFERROR(('MIP 2012'!CB20/'MIP 2012'!CB$168),0)</f>
        <v>0</v>
      </c>
      <c r="CC20" s="35">
        <f>+IFERROR(('MIP 2012'!CC20/'MIP 2012'!CC$168),0)</f>
        <v>0</v>
      </c>
      <c r="CD20" s="35">
        <f>+IFERROR(('MIP 2012'!CD20/'MIP 2012'!CD$168),0)</f>
        <v>0</v>
      </c>
      <c r="CE20" s="35">
        <f>+IFERROR(('MIP 2012'!CE20/'MIP 2012'!CE$168),0)</f>
        <v>0</v>
      </c>
      <c r="CF20" s="35">
        <f>+IFERROR(('MIP 2012'!CF20/'MIP 2012'!CF$168),0)</f>
        <v>0</v>
      </c>
      <c r="CG20" s="35">
        <f>+IFERROR(('MIP 2012'!CG20/'MIP 2012'!CG$168),0)</f>
        <v>2.3138796615533139E-6</v>
      </c>
      <c r="CH20" s="35">
        <f>+IFERROR(('MIP 2012'!CH20/'MIP 2012'!CH$168),0)</f>
        <v>0</v>
      </c>
      <c r="CI20" s="35">
        <f>+IFERROR(('MIP 2012'!CI20/'MIP 2012'!CI$168),0)</f>
        <v>0</v>
      </c>
      <c r="CJ20" s="35">
        <f>+IFERROR(('MIP 2012'!CJ20/'MIP 2012'!CJ$168),0)</f>
        <v>0</v>
      </c>
      <c r="CK20" s="35">
        <f>+IFERROR(('MIP 2012'!CK20/'MIP 2012'!CK$168),0)</f>
        <v>0</v>
      </c>
      <c r="CL20" s="35">
        <f>+IFERROR(('MIP 2012'!CL20/'MIP 2012'!CL$168),0)</f>
        <v>0</v>
      </c>
      <c r="CM20" s="35">
        <f>+IFERROR(('MIP 2012'!CM20/'MIP 2012'!CM$168),0)</f>
        <v>0</v>
      </c>
      <c r="CN20" s="35">
        <f>+IFERROR(('MIP 2012'!CN20/'MIP 2012'!CN$168),0)</f>
        <v>0</v>
      </c>
      <c r="CO20" s="35">
        <f>+IFERROR(('MIP 2012'!CO20/'MIP 2012'!CO$168),0)</f>
        <v>0</v>
      </c>
      <c r="CP20" s="35">
        <f>+IFERROR(('MIP 2012'!CP20/'MIP 2012'!CP$168),0)</f>
        <v>0</v>
      </c>
      <c r="CQ20" s="35">
        <f>+IFERROR(('MIP 2012'!CQ20/'MIP 2012'!CQ$168),0)</f>
        <v>0</v>
      </c>
      <c r="CR20" s="35">
        <f>+IFERROR(('MIP 2012'!CR20/'MIP 2012'!CR$168),0)</f>
        <v>0</v>
      </c>
      <c r="CS20" s="35">
        <f>+IFERROR(('MIP 2012'!CS20/'MIP 2012'!CS$168),0)</f>
        <v>4.5402602238258977E-7</v>
      </c>
      <c r="CT20" s="35">
        <f>+IFERROR(('MIP 2012'!CT20/'MIP 2012'!CT$168),0)</f>
        <v>0</v>
      </c>
      <c r="CU20" s="35">
        <f>+IFERROR(('MIP 2012'!CU20/'MIP 2012'!CU$168),0)</f>
        <v>1.1500523749861936E-5</v>
      </c>
      <c r="CV20" s="35">
        <f>+IFERROR(('MIP 2012'!CV20/'MIP 2012'!CV$168),0)</f>
        <v>0</v>
      </c>
      <c r="CW20" s="35">
        <f>+IFERROR(('MIP 2012'!CW20/'MIP 2012'!CW$168),0)</f>
        <v>0</v>
      </c>
      <c r="CX20" s="35">
        <f>+IFERROR(('MIP 2012'!CX20/'MIP 2012'!CX$168),0)</f>
        <v>2.8196062322957444E-4</v>
      </c>
      <c r="CY20" s="35">
        <f>+IFERROR(('MIP 2012'!CY20/'MIP 2012'!CY$168),0)</f>
        <v>1.344968535533841E-3</v>
      </c>
      <c r="CZ20" s="35">
        <f>+IFERROR(('MIP 2012'!CZ20/'MIP 2012'!CZ$168),0)</f>
        <v>0</v>
      </c>
      <c r="DA20" s="35">
        <f>+IFERROR(('MIP 2012'!DA20/'MIP 2012'!DA$168),0)</f>
        <v>1.9342813662980012E-6</v>
      </c>
      <c r="DB20" s="35">
        <f>+IFERROR(('MIP 2012'!DB20/'MIP 2012'!DB$168),0)</f>
        <v>0</v>
      </c>
      <c r="DC20" s="35">
        <f>+IFERROR(('MIP 2012'!DC20/'MIP 2012'!DC$168),0)</f>
        <v>0</v>
      </c>
      <c r="DD20" s="35">
        <f>+IFERROR(('MIP 2012'!DD20/'MIP 2012'!DD$168),0)</f>
        <v>0</v>
      </c>
      <c r="DE20" s="35">
        <f>+IFERROR(('MIP 2012'!DE20/'MIP 2012'!DE$168),0)</f>
        <v>0</v>
      </c>
      <c r="DF20" s="35">
        <f>+IFERROR(('MIP 2012'!DF20/'MIP 2012'!DF$168),0)</f>
        <v>0</v>
      </c>
      <c r="DG20" s="35">
        <f>+IFERROR(('MIP 2012'!DG20/'MIP 2012'!DG$168),0)</f>
        <v>3.1115541222309225E-8</v>
      </c>
      <c r="DH20" s="35">
        <f>+IFERROR(('MIP 2012'!DH20/'MIP 2012'!DH$168),0)</f>
        <v>0</v>
      </c>
      <c r="DI20" s="35">
        <f>+IFERROR(('MIP 2012'!DI20/'MIP 2012'!DI$168),0)</f>
        <v>0</v>
      </c>
      <c r="DJ20" s="35">
        <f>+IFERROR(('MIP 2012'!DJ20/'MIP 2012'!DJ$168),0)</f>
        <v>0</v>
      </c>
      <c r="DK20" s="35">
        <f>+IFERROR(('MIP 2012'!DK20/'MIP 2012'!DK$168),0)</f>
        <v>0</v>
      </c>
      <c r="DL20" s="35">
        <f>+IFERROR(('MIP 2012'!DL20/'MIP 2012'!DL$168),0)</f>
        <v>0</v>
      </c>
      <c r="DM20" s="35">
        <f>+IFERROR(('MIP 2012'!DM20/'MIP 2012'!DM$168),0)</f>
        <v>0</v>
      </c>
      <c r="DN20" s="35">
        <f>+IFERROR(('MIP 2012'!DN20/'MIP 2012'!DN$168),0)</f>
        <v>0</v>
      </c>
      <c r="DO20" s="35">
        <f>+IFERROR(('MIP 2012'!DO20/'MIP 2012'!DO$168),0)</f>
        <v>0</v>
      </c>
      <c r="DP20" s="35">
        <f>+IFERROR(('MIP 2012'!DP20/'MIP 2012'!DP$168),0)</f>
        <v>0</v>
      </c>
      <c r="DQ20" s="35">
        <f>+IFERROR(('MIP 2012'!DQ20/'MIP 2012'!DQ$168),0)</f>
        <v>0</v>
      </c>
      <c r="DR20" s="35">
        <f>+IFERROR(('MIP 2012'!DR20/'MIP 2012'!DR$168),0)</f>
        <v>1.935963065168872E-5</v>
      </c>
      <c r="DS20" s="35">
        <f>+IFERROR(('MIP 2012'!DS20/'MIP 2012'!DS$168),0)</f>
        <v>0</v>
      </c>
      <c r="DT20" s="35">
        <f>+IFERROR(('MIP 2012'!DT20/'MIP 2012'!DT$168),0)</f>
        <v>0</v>
      </c>
      <c r="DU20" s="35">
        <f>+IFERROR(('MIP 2012'!DU20/'MIP 2012'!DU$168),0)</f>
        <v>5.3357833436012013E-8</v>
      </c>
      <c r="DV20" s="35">
        <f>+IFERROR(('MIP 2012'!DV20/'MIP 2012'!DV$168),0)</f>
        <v>2.5359800577559255E-5</v>
      </c>
      <c r="DW20" s="35">
        <f>+IFERROR(('MIP 2012'!DW20/'MIP 2012'!DW$168),0)</f>
        <v>3.8466518079068474E-4</v>
      </c>
      <c r="DX20" s="35">
        <f>+IFERROR(('MIP 2012'!DX20/'MIP 2012'!DX$168),0)</f>
        <v>0</v>
      </c>
      <c r="DY20" s="35">
        <f>+IFERROR(('MIP 2012'!DY20/'MIP 2012'!DY$168),0)</f>
        <v>5.1474827013637994E-4</v>
      </c>
      <c r="DZ20" s="35">
        <f>+IFERROR(('MIP 2012'!DZ20/'MIP 2012'!DZ$168),0)</f>
        <v>2.2020136873802292E-4</v>
      </c>
      <c r="EA20" s="35">
        <f>+IFERROR(('MIP 2012'!EA20/'MIP 2012'!EA$168),0)</f>
        <v>1.4194776621277751E-5</v>
      </c>
      <c r="EB20" s="35">
        <f>+IFERROR(('MIP 2012'!EB20/'MIP 2012'!EB$168),0)</f>
        <v>5.0185691876590674E-4</v>
      </c>
      <c r="EC20" s="35">
        <f>+IFERROR(('MIP 2012'!EC20/'MIP 2012'!EC$168),0)</f>
        <v>0</v>
      </c>
      <c r="ED20" s="35">
        <f>+IFERROR(('MIP 2012'!ED20/'MIP 2012'!ED$168),0)</f>
        <v>0</v>
      </c>
      <c r="EE20" s="35">
        <f>+IFERROR(('MIP 2012'!EE20/'MIP 2012'!EE$168),0)</f>
        <v>0</v>
      </c>
      <c r="EF20" s="35">
        <f>+IFERROR(('MIP 2012'!EF20/'MIP 2012'!EF$168),0)</f>
        <v>0</v>
      </c>
      <c r="EG20" s="35">
        <f>+IFERROR(('MIP 2012'!EG20/'MIP 2012'!EG$168),0)</f>
        <v>0</v>
      </c>
      <c r="EH20" s="35">
        <f>+IFERROR(('MIP 2012'!EH20/'MIP 2012'!EH$168),0)</f>
        <v>0</v>
      </c>
    </row>
    <row r="21" spans="1:138" s="7" customFormat="1" ht="21.95" customHeight="1" thickBot="1" x14ac:dyDescent="0.25">
      <c r="A21" s="12" t="s">
        <v>106</v>
      </c>
      <c r="B21" s="12" t="s">
        <v>107</v>
      </c>
      <c r="C21" s="35">
        <f>+IFERROR(('MIP 2012'!C21/'MIP 2012'!C$168),0)</f>
        <v>0</v>
      </c>
      <c r="D21" s="35">
        <f>+IFERROR(('MIP 2012'!D21/'MIP 2012'!D$168),0)</f>
        <v>0</v>
      </c>
      <c r="E21" s="35">
        <f>+IFERROR(('MIP 2012'!E21/'MIP 2012'!E$168),0)</f>
        <v>0</v>
      </c>
      <c r="F21" s="35">
        <f>+IFERROR(('MIP 2012'!F21/'MIP 2012'!F$168),0)</f>
        <v>0</v>
      </c>
      <c r="G21" s="35">
        <f>+IFERROR(('MIP 2012'!G21/'MIP 2012'!G$168),0)</f>
        <v>0</v>
      </c>
      <c r="H21" s="35">
        <f>+IFERROR(('MIP 2012'!H21/'MIP 2012'!H$168),0)</f>
        <v>0</v>
      </c>
      <c r="I21" s="35">
        <f>+IFERROR(('MIP 2012'!I21/'MIP 2012'!I$168),0)</f>
        <v>2.0871460490594764E-2</v>
      </c>
      <c r="J21" s="35">
        <f>+IFERROR(('MIP 2012'!J21/'MIP 2012'!J$168),0)</f>
        <v>0</v>
      </c>
      <c r="K21" s="35">
        <f>+IFERROR(('MIP 2012'!K21/'MIP 2012'!K$168),0)</f>
        <v>0</v>
      </c>
      <c r="L21" s="35">
        <f>+IFERROR(('MIP 2012'!L21/'MIP 2012'!L$168),0)</f>
        <v>3.8522309847065249E-2</v>
      </c>
      <c r="M21" s="35">
        <f>+IFERROR(('MIP 2012'!M21/'MIP 2012'!M$168),0)</f>
        <v>0</v>
      </c>
      <c r="N21" s="35">
        <f>+IFERROR(('MIP 2012'!N21/'MIP 2012'!N$168),0)</f>
        <v>0</v>
      </c>
      <c r="O21" s="35">
        <f>+IFERROR(('MIP 2012'!O21/'MIP 2012'!O$168),0)</f>
        <v>0</v>
      </c>
      <c r="P21" s="35">
        <f>+IFERROR(('MIP 2012'!P21/'MIP 2012'!P$168),0)</f>
        <v>0</v>
      </c>
      <c r="Q21" s="35">
        <f>+IFERROR(('MIP 2012'!Q21/'MIP 2012'!Q$168),0)</f>
        <v>0</v>
      </c>
      <c r="R21" s="35">
        <f>+IFERROR(('MIP 2012'!R21/'MIP 2012'!R$168),0)</f>
        <v>0</v>
      </c>
      <c r="S21" s="35">
        <f>+IFERROR(('MIP 2012'!S21/'MIP 2012'!S$168),0)</f>
        <v>0</v>
      </c>
      <c r="T21" s="35">
        <f>+IFERROR(('MIP 2012'!T21/'MIP 2012'!T$168),0)</f>
        <v>0</v>
      </c>
      <c r="U21" s="35">
        <f>+IFERROR(('MIP 2012'!U21/'MIP 2012'!U$168),0)</f>
        <v>0</v>
      </c>
      <c r="V21" s="35">
        <f>+IFERROR(('MIP 2012'!V21/'MIP 2012'!V$168),0)</f>
        <v>3.2360008371608811E-3</v>
      </c>
      <c r="W21" s="35">
        <f>+IFERROR(('MIP 2012'!W21/'MIP 2012'!W$168),0)</f>
        <v>6.8222605239856311E-3</v>
      </c>
      <c r="X21" s="35">
        <f>+IFERROR(('MIP 2012'!X21/'MIP 2012'!X$168),0)</f>
        <v>0</v>
      </c>
      <c r="Y21" s="35">
        <f>+IFERROR(('MIP 2012'!Y21/'MIP 2012'!Y$168),0)</f>
        <v>5.3363226304659159E-4</v>
      </c>
      <c r="Z21" s="35">
        <f>+IFERROR(('MIP 2012'!Z21/'MIP 2012'!Z$168),0)</f>
        <v>0</v>
      </c>
      <c r="AA21" s="35">
        <f>+IFERROR(('MIP 2012'!AA21/'MIP 2012'!AA$168),0)</f>
        <v>0</v>
      </c>
      <c r="AB21" s="35">
        <f>+IFERROR(('MIP 2012'!AB21/'MIP 2012'!AB$168),0)</f>
        <v>0</v>
      </c>
      <c r="AC21" s="35">
        <f>+IFERROR(('MIP 2012'!AC21/'MIP 2012'!AC$168),0)</f>
        <v>0</v>
      </c>
      <c r="AD21" s="35">
        <f>+IFERROR(('MIP 2012'!AD21/'MIP 2012'!AD$168),0)</f>
        <v>3.8216349527643171E-3</v>
      </c>
      <c r="AE21" s="35">
        <f>+IFERROR(('MIP 2012'!AE21/'MIP 2012'!AE$168),0)</f>
        <v>0</v>
      </c>
      <c r="AF21" s="35">
        <f>+IFERROR(('MIP 2012'!AF21/'MIP 2012'!AF$168),0)</f>
        <v>0</v>
      </c>
      <c r="AG21" s="35">
        <f>+IFERROR(('MIP 2012'!AG21/'MIP 2012'!AG$168),0)</f>
        <v>0</v>
      </c>
      <c r="AH21" s="35">
        <f>+IFERROR(('MIP 2012'!AH21/'MIP 2012'!AH$168),0)</f>
        <v>0</v>
      </c>
      <c r="AI21" s="35">
        <f>+IFERROR(('MIP 2012'!AI21/'MIP 2012'!AI$168),0)</f>
        <v>0</v>
      </c>
      <c r="AJ21" s="35">
        <f>+IFERROR(('MIP 2012'!AJ21/'MIP 2012'!AJ$168),0)</f>
        <v>6.4668127832991627E-5</v>
      </c>
      <c r="AK21" s="35">
        <f>+IFERROR(('MIP 2012'!AK21/'MIP 2012'!AK$168),0)</f>
        <v>0</v>
      </c>
      <c r="AL21" s="35">
        <f>+IFERROR(('MIP 2012'!AL21/'MIP 2012'!AL$168),0)</f>
        <v>1.2924184811703553E-2</v>
      </c>
      <c r="AM21" s="35">
        <f>+IFERROR(('MIP 2012'!AM21/'MIP 2012'!AM$168),0)</f>
        <v>0</v>
      </c>
      <c r="AN21" s="35">
        <f>+IFERROR(('MIP 2012'!AN21/'MIP 2012'!AN$168),0)</f>
        <v>0</v>
      </c>
      <c r="AO21" s="35">
        <f>+IFERROR(('MIP 2012'!AO21/'MIP 2012'!AO$168),0)</f>
        <v>0</v>
      </c>
      <c r="AP21" s="35">
        <f>+IFERROR(('MIP 2012'!AP21/'MIP 2012'!AP$168),0)</f>
        <v>0</v>
      </c>
      <c r="AQ21" s="35">
        <f>+IFERROR(('MIP 2012'!AQ21/'MIP 2012'!AQ$168),0)</f>
        <v>2.31880313608837E-5</v>
      </c>
      <c r="AR21" s="35">
        <f>+IFERROR(('MIP 2012'!AR21/'MIP 2012'!AR$168),0)</f>
        <v>2.2808732186283116E-5</v>
      </c>
      <c r="AS21" s="35">
        <f>+IFERROR(('MIP 2012'!AS21/'MIP 2012'!AS$168),0)</f>
        <v>0</v>
      </c>
      <c r="AT21" s="35">
        <f>+IFERROR(('MIP 2012'!AT21/'MIP 2012'!AT$168),0)</f>
        <v>0</v>
      </c>
      <c r="AU21" s="35">
        <f>+IFERROR(('MIP 2012'!AU21/'MIP 2012'!AU$168),0)</f>
        <v>0</v>
      </c>
      <c r="AV21" s="35">
        <f>+IFERROR(('MIP 2012'!AV21/'MIP 2012'!AV$168),0)</f>
        <v>0</v>
      </c>
      <c r="AW21" s="35">
        <f>+IFERROR(('MIP 2012'!AW21/'MIP 2012'!AW$168),0)</f>
        <v>4.6470159674852855E-3</v>
      </c>
      <c r="AX21" s="35">
        <f>+IFERROR(('MIP 2012'!AX21/'MIP 2012'!AX$168),0)</f>
        <v>0</v>
      </c>
      <c r="AY21" s="35">
        <f>+IFERROR(('MIP 2012'!AY21/'MIP 2012'!AY$168),0)</f>
        <v>0</v>
      </c>
      <c r="AZ21" s="35">
        <f>+IFERROR(('MIP 2012'!AZ21/'MIP 2012'!AZ$168),0)</f>
        <v>0</v>
      </c>
      <c r="BA21" s="35">
        <f>+IFERROR(('MIP 2012'!BA21/'MIP 2012'!BA$168),0)</f>
        <v>0</v>
      </c>
      <c r="BB21" s="35">
        <f>+IFERROR(('MIP 2012'!BB21/'MIP 2012'!BB$168),0)</f>
        <v>0</v>
      </c>
      <c r="BC21" s="35">
        <f>+IFERROR(('MIP 2012'!BC21/'MIP 2012'!BC$168),0)</f>
        <v>0</v>
      </c>
      <c r="BD21" s="35">
        <f>+IFERROR(('MIP 2012'!BD21/'MIP 2012'!BD$168),0)</f>
        <v>0</v>
      </c>
      <c r="BE21" s="35">
        <f>+IFERROR(('MIP 2012'!BE21/'MIP 2012'!BE$168),0)</f>
        <v>0</v>
      </c>
      <c r="BF21" s="35">
        <f>+IFERROR(('MIP 2012'!BF21/'MIP 2012'!BF$168),0)</f>
        <v>0</v>
      </c>
      <c r="BG21" s="35">
        <f>+IFERROR(('MIP 2012'!BG21/'MIP 2012'!BG$168),0)</f>
        <v>0</v>
      </c>
      <c r="BH21" s="35">
        <f>+IFERROR(('MIP 2012'!BH21/'MIP 2012'!BH$168),0)</f>
        <v>0</v>
      </c>
      <c r="BI21" s="35">
        <f>+IFERROR(('MIP 2012'!BI21/'MIP 2012'!BI$168),0)</f>
        <v>0</v>
      </c>
      <c r="BJ21" s="35">
        <f>+IFERROR(('MIP 2012'!BJ21/'MIP 2012'!BJ$168),0)</f>
        <v>0</v>
      </c>
      <c r="BK21" s="35">
        <f>+IFERROR(('MIP 2012'!BK21/'MIP 2012'!BK$168),0)</f>
        <v>0</v>
      </c>
      <c r="BL21" s="35">
        <f>+IFERROR(('MIP 2012'!BL21/'MIP 2012'!BL$168),0)</f>
        <v>0</v>
      </c>
      <c r="BM21" s="35">
        <f>+IFERROR(('MIP 2012'!BM21/'MIP 2012'!BM$168),0)</f>
        <v>0</v>
      </c>
      <c r="BN21" s="35">
        <f>+IFERROR(('MIP 2012'!BN21/'MIP 2012'!BN$168),0)</f>
        <v>0</v>
      </c>
      <c r="BO21" s="35">
        <f>+IFERROR(('MIP 2012'!BO21/'MIP 2012'!BO$168),0)</f>
        <v>0</v>
      </c>
      <c r="BP21" s="35">
        <f>+IFERROR(('MIP 2012'!BP21/'MIP 2012'!BP$168),0)</f>
        <v>0</v>
      </c>
      <c r="BQ21" s="35">
        <f>+IFERROR(('MIP 2012'!BQ21/'MIP 2012'!BQ$168),0)</f>
        <v>0</v>
      </c>
      <c r="BR21" s="35">
        <f>+IFERROR(('MIP 2012'!BR21/'MIP 2012'!BR$168),0)</f>
        <v>0</v>
      </c>
      <c r="BS21" s="35">
        <f>+IFERROR(('MIP 2012'!BS21/'MIP 2012'!BS$168),0)</f>
        <v>0</v>
      </c>
      <c r="BT21" s="35">
        <f>+IFERROR(('MIP 2012'!BT21/'MIP 2012'!BT$168),0)</f>
        <v>0</v>
      </c>
      <c r="BU21" s="35">
        <f>+IFERROR(('MIP 2012'!BU21/'MIP 2012'!BU$168),0)</f>
        <v>0</v>
      </c>
      <c r="BV21" s="35">
        <f>+IFERROR(('MIP 2012'!BV21/'MIP 2012'!BV$168),0)</f>
        <v>0</v>
      </c>
      <c r="BW21" s="35">
        <f>+IFERROR(('MIP 2012'!BW21/'MIP 2012'!BW$168),0)</f>
        <v>0</v>
      </c>
      <c r="BX21" s="35">
        <f>+IFERROR(('MIP 2012'!BX21/'MIP 2012'!BX$168),0)</f>
        <v>0</v>
      </c>
      <c r="BY21" s="35">
        <f>+IFERROR(('MIP 2012'!BY21/'MIP 2012'!BY$168),0)</f>
        <v>0</v>
      </c>
      <c r="BZ21" s="35">
        <f>+IFERROR(('MIP 2012'!BZ21/'MIP 2012'!BZ$168),0)</f>
        <v>0</v>
      </c>
      <c r="CA21" s="35">
        <f>+IFERROR(('MIP 2012'!CA21/'MIP 2012'!CA$168),0)</f>
        <v>0</v>
      </c>
      <c r="CB21" s="35">
        <f>+IFERROR(('MIP 2012'!CB21/'MIP 2012'!CB$168),0)</f>
        <v>0</v>
      </c>
      <c r="CC21" s="35">
        <f>+IFERROR(('MIP 2012'!CC21/'MIP 2012'!CC$168),0)</f>
        <v>0</v>
      </c>
      <c r="CD21" s="35">
        <f>+IFERROR(('MIP 2012'!CD21/'MIP 2012'!CD$168),0)</f>
        <v>0</v>
      </c>
      <c r="CE21" s="35">
        <f>+IFERROR(('MIP 2012'!CE21/'MIP 2012'!CE$168),0)</f>
        <v>0</v>
      </c>
      <c r="CF21" s="35">
        <f>+IFERROR(('MIP 2012'!CF21/'MIP 2012'!CF$168),0)</f>
        <v>0</v>
      </c>
      <c r="CG21" s="35">
        <f>+IFERROR(('MIP 2012'!CG21/'MIP 2012'!CG$168),0)</f>
        <v>6.5659563709632512E-6</v>
      </c>
      <c r="CH21" s="35">
        <f>+IFERROR(('MIP 2012'!CH21/'MIP 2012'!CH$168),0)</f>
        <v>0</v>
      </c>
      <c r="CI21" s="35">
        <f>+IFERROR(('MIP 2012'!CI21/'MIP 2012'!CI$168),0)</f>
        <v>0</v>
      </c>
      <c r="CJ21" s="35">
        <f>+IFERROR(('MIP 2012'!CJ21/'MIP 2012'!CJ$168),0)</f>
        <v>0</v>
      </c>
      <c r="CK21" s="35">
        <f>+IFERROR(('MIP 2012'!CK21/'MIP 2012'!CK$168),0)</f>
        <v>0</v>
      </c>
      <c r="CL21" s="35">
        <f>+IFERROR(('MIP 2012'!CL21/'MIP 2012'!CL$168),0)</f>
        <v>0</v>
      </c>
      <c r="CM21" s="35">
        <f>+IFERROR(('MIP 2012'!CM21/'MIP 2012'!CM$168),0)</f>
        <v>0</v>
      </c>
      <c r="CN21" s="35">
        <f>+IFERROR(('MIP 2012'!CN21/'MIP 2012'!CN$168),0)</f>
        <v>0</v>
      </c>
      <c r="CO21" s="35">
        <f>+IFERROR(('MIP 2012'!CO21/'MIP 2012'!CO$168),0)</f>
        <v>0</v>
      </c>
      <c r="CP21" s="35">
        <f>+IFERROR(('MIP 2012'!CP21/'MIP 2012'!CP$168),0)</f>
        <v>0</v>
      </c>
      <c r="CQ21" s="35">
        <f>+IFERROR(('MIP 2012'!CQ21/'MIP 2012'!CQ$168),0)</f>
        <v>0</v>
      </c>
      <c r="CR21" s="35">
        <f>+IFERROR(('MIP 2012'!CR21/'MIP 2012'!CR$168),0)</f>
        <v>0</v>
      </c>
      <c r="CS21" s="35">
        <f>+IFERROR(('MIP 2012'!CS21/'MIP 2012'!CS$168),0)</f>
        <v>5.2348393118665243E-6</v>
      </c>
      <c r="CT21" s="35">
        <f>+IFERROR(('MIP 2012'!CT21/'MIP 2012'!CT$168),0)</f>
        <v>0</v>
      </c>
      <c r="CU21" s="35">
        <f>+IFERROR(('MIP 2012'!CU21/'MIP 2012'!CU$168),0)</f>
        <v>6.6007026737389626E-5</v>
      </c>
      <c r="CV21" s="35">
        <f>+IFERROR(('MIP 2012'!CV21/'MIP 2012'!CV$168),0)</f>
        <v>0</v>
      </c>
      <c r="CW21" s="35">
        <f>+IFERROR(('MIP 2012'!CW21/'MIP 2012'!CW$168),0)</f>
        <v>0</v>
      </c>
      <c r="CX21" s="35">
        <f>+IFERROR(('MIP 2012'!CX21/'MIP 2012'!CX$168),0)</f>
        <v>1.6407675321685664E-3</v>
      </c>
      <c r="CY21" s="35">
        <f>+IFERROR(('MIP 2012'!CY21/'MIP 2012'!CY$168),0)</f>
        <v>4.5386445243001759E-3</v>
      </c>
      <c r="CZ21" s="35">
        <f>+IFERROR(('MIP 2012'!CZ21/'MIP 2012'!CZ$168),0)</f>
        <v>0</v>
      </c>
      <c r="DA21" s="35">
        <f>+IFERROR(('MIP 2012'!DA21/'MIP 2012'!DA$168),0)</f>
        <v>5.4887932468164942E-6</v>
      </c>
      <c r="DB21" s="35">
        <f>+IFERROR(('MIP 2012'!DB21/'MIP 2012'!DB$168),0)</f>
        <v>0</v>
      </c>
      <c r="DC21" s="35">
        <f>+IFERROR(('MIP 2012'!DC21/'MIP 2012'!DC$168),0)</f>
        <v>0</v>
      </c>
      <c r="DD21" s="35">
        <f>+IFERROR(('MIP 2012'!DD21/'MIP 2012'!DD$168),0)</f>
        <v>0</v>
      </c>
      <c r="DE21" s="35">
        <f>+IFERROR(('MIP 2012'!DE21/'MIP 2012'!DE$168),0)</f>
        <v>0</v>
      </c>
      <c r="DF21" s="35">
        <f>+IFERROR(('MIP 2012'!DF21/'MIP 2012'!DF$168),0)</f>
        <v>0</v>
      </c>
      <c r="DG21" s="35">
        <f>+IFERROR(('MIP 2012'!DG21/'MIP 2012'!DG$168),0)</f>
        <v>1.7858702838937848E-7</v>
      </c>
      <c r="DH21" s="35">
        <f>+IFERROR(('MIP 2012'!DH21/'MIP 2012'!DH$168),0)</f>
        <v>0</v>
      </c>
      <c r="DI21" s="35">
        <f>+IFERROR(('MIP 2012'!DI21/'MIP 2012'!DI$168),0)</f>
        <v>0</v>
      </c>
      <c r="DJ21" s="35">
        <f>+IFERROR(('MIP 2012'!DJ21/'MIP 2012'!DJ$168),0)</f>
        <v>0</v>
      </c>
      <c r="DK21" s="35">
        <f>+IFERROR(('MIP 2012'!DK21/'MIP 2012'!DK$168),0)</f>
        <v>0</v>
      </c>
      <c r="DL21" s="35">
        <f>+IFERROR(('MIP 2012'!DL21/'MIP 2012'!DL$168),0)</f>
        <v>0</v>
      </c>
      <c r="DM21" s="35">
        <f>+IFERROR(('MIP 2012'!DM21/'MIP 2012'!DM$168),0)</f>
        <v>0</v>
      </c>
      <c r="DN21" s="35">
        <f>+IFERROR(('MIP 2012'!DN21/'MIP 2012'!DN$168),0)</f>
        <v>0</v>
      </c>
      <c r="DO21" s="35">
        <f>+IFERROR(('MIP 2012'!DO21/'MIP 2012'!DO$168),0)</f>
        <v>0</v>
      </c>
      <c r="DP21" s="35">
        <f>+IFERROR(('MIP 2012'!DP21/'MIP 2012'!DP$168),0)</f>
        <v>0</v>
      </c>
      <c r="DQ21" s="35">
        <f>+IFERROR(('MIP 2012'!DQ21/'MIP 2012'!DQ$168),0)</f>
        <v>0</v>
      </c>
      <c r="DR21" s="35">
        <f>+IFERROR(('MIP 2012'!DR21/'MIP 2012'!DR$168),0)</f>
        <v>2.2321309925552542E-4</v>
      </c>
      <c r="DS21" s="35">
        <f>+IFERROR(('MIP 2012'!DS21/'MIP 2012'!DS$168),0)</f>
        <v>0</v>
      </c>
      <c r="DT21" s="35">
        <f>+IFERROR(('MIP 2012'!DT21/'MIP 2012'!DT$168),0)</f>
        <v>0</v>
      </c>
      <c r="DU21" s="35">
        <f>+IFERROR(('MIP 2012'!DU21/'MIP 2012'!DU$168),0)</f>
        <v>0</v>
      </c>
      <c r="DV21" s="35">
        <f>+IFERROR(('MIP 2012'!DV21/'MIP 2012'!DV$168),0)</f>
        <v>4.8889005692051877E-5</v>
      </c>
      <c r="DW21" s="35">
        <f>+IFERROR(('MIP 2012'!DW21/'MIP 2012'!DW$168),0)</f>
        <v>6.8115689330894096E-4</v>
      </c>
      <c r="DX21" s="35">
        <f>+IFERROR(('MIP 2012'!DX21/'MIP 2012'!DX$168),0)</f>
        <v>0</v>
      </c>
      <c r="DY21" s="35">
        <f>+IFERROR(('MIP 2012'!DY21/'MIP 2012'!DY$168),0)</f>
        <v>9.2452559339970398E-4</v>
      </c>
      <c r="DZ21" s="35">
        <f>+IFERROR(('MIP 2012'!DZ21/'MIP 2012'!DZ$168),0)</f>
        <v>5.5212304565625554E-4</v>
      </c>
      <c r="EA21" s="35">
        <f>+IFERROR(('MIP 2012'!EA21/'MIP 2012'!EA$168),0)</f>
        <v>2.1295185931127206E-4</v>
      </c>
      <c r="EB21" s="35">
        <f>+IFERROR(('MIP 2012'!EB21/'MIP 2012'!EB$168),0)</f>
        <v>1.0376160946778256E-3</v>
      </c>
      <c r="EC21" s="35">
        <f>+IFERROR(('MIP 2012'!EC21/'MIP 2012'!EC$168),0)</f>
        <v>0</v>
      </c>
      <c r="ED21" s="35">
        <f>+IFERROR(('MIP 2012'!ED21/'MIP 2012'!ED$168),0)</f>
        <v>0</v>
      </c>
      <c r="EE21" s="35">
        <f>+IFERROR(('MIP 2012'!EE21/'MIP 2012'!EE$168),0)</f>
        <v>0</v>
      </c>
      <c r="EF21" s="35">
        <f>+IFERROR(('MIP 2012'!EF21/'MIP 2012'!EF$168),0)</f>
        <v>0</v>
      </c>
      <c r="EG21" s="35">
        <f>+IFERROR(('MIP 2012'!EG21/'MIP 2012'!EG$168),0)</f>
        <v>3.5800416736755831E-5</v>
      </c>
      <c r="EH21" s="35">
        <f>+IFERROR(('MIP 2012'!EH21/'MIP 2012'!EH$168),0)</f>
        <v>0</v>
      </c>
    </row>
    <row r="22" spans="1:138" s="7" customFormat="1" ht="21.95" customHeight="1" thickBot="1" x14ac:dyDescent="0.25">
      <c r="A22" s="12" t="s">
        <v>108</v>
      </c>
      <c r="B22" s="12" t="s">
        <v>109</v>
      </c>
      <c r="C22" s="35">
        <f>+IFERROR(('MIP 2012'!C22/'MIP 2012'!C$168),0)</f>
        <v>0</v>
      </c>
      <c r="D22" s="35">
        <f>+IFERROR(('MIP 2012'!D22/'MIP 2012'!D$168),0)</f>
        <v>0</v>
      </c>
      <c r="E22" s="35">
        <f>+IFERROR(('MIP 2012'!E22/'MIP 2012'!E$168),0)</f>
        <v>0</v>
      </c>
      <c r="F22" s="35">
        <f>+IFERROR(('MIP 2012'!F22/'MIP 2012'!F$168),0)</f>
        <v>0</v>
      </c>
      <c r="G22" s="35">
        <f>+IFERROR(('MIP 2012'!G22/'MIP 2012'!G$168),0)</f>
        <v>0</v>
      </c>
      <c r="H22" s="35">
        <f>+IFERROR(('MIP 2012'!H22/'MIP 2012'!H$168),0)</f>
        <v>0</v>
      </c>
      <c r="I22" s="35">
        <f>+IFERROR(('MIP 2012'!I22/'MIP 2012'!I$168),0)</f>
        <v>0</v>
      </c>
      <c r="J22" s="35">
        <f>+IFERROR(('MIP 2012'!J22/'MIP 2012'!J$168),0)</f>
        <v>0</v>
      </c>
      <c r="K22" s="35">
        <f>+IFERROR(('MIP 2012'!K22/'MIP 2012'!K$168),0)</f>
        <v>0</v>
      </c>
      <c r="L22" s="35">
        <f>+IFERROR(('MIP 2012'!L22/'MIP 2012'!L$168),0)</f>
        <v>0</v>
      </c>
      <c r="M22" s="35">
        <f>+IFERROR(('MIP 2012'!M22/'MIP 2012'!M$168),0)</f>
        <v>9.0591588390068287E-3</v>
      </c>
      <c r="N22" s="35">
        <f>+IFERROR(('MIP 2012'!N22/'MIP 2012'!N$168),0)</f>
        <v>0</v>
      </c>
      <c r="O22" s="35">
        <f>+IFERROR(('MIP 2012'!O22/'MIP 2012'!O$168),0)</f>
        <v>0</v>
      </c>
      <c r="P22" s="35">
        <f>+IFERROR(('MIP 2012'!P22/'MIP 2012'!P$168),0)</f>
        <v>0</v>
      </c>
      <c r="Q22" s="35">
        <f>+IFERROR(('MIP 2012'!Q22/'MIP 2012'!Q$168),0)</f>
        <v>0</v>
      </c>
      <c r="R22" s="35">
        <f>+IFERROR(('MIP 2012'!R22/'MIP 2012'!R$168),0)</f>
        <v>0</v>
      </c>
      <c r="S22" s="35">
        <f>+IFERROR(('MIP 2012'!S22/'MIP 2012'!S$168),0)</f>
        <v>0</v>
      </c>
      <c r="T22" s="35">
        <f>+IFERROR(('MIP 2012'!T22/'MIP 2012'!T$168),0)</f>
        <v>0</v>
      </c>
      <c r="U22" s="35">
        <f>+IFERROR(('MIP 2012'!U22/'MIP 2012'!U$168),0)</f>
        <v>0</v>
      </c>
      <c r="V22" s="35">
        <f>+IFERROR(('MIP 2012'!V22/'MIP 2012'!V$168),0)</f>
        <v>0</v>
      </c>
      <c r="W22" s="35">
        <f>+IFERROR(('MIP 2012'!W22/'MIP 2012'!W$168),0)</f>
        <v>0</v>
      </c>
      <c r="X22" s="35">
        <f>+IFERROR(('MIP 2012'!X22/'MIP 2012'!X$168),0)</f>
        <v>0</v>
      </c>
      <c r="Y22" s="35">
        <f>+IFERROR(('MIP 2012'!Y22/'MIP 2012'!Y$168),0)</f>
        <v>0</v>
      </c>
      <c r="Z22" s="35">
        <f>+IFERROR(('MIP 2012'!Z22/'MIP 2012'!Z$168),0)</f>
        <v>0</v>
      </c>
      <c r="AA22" s="35">
        <f>+IFERROR(('MIP 2012'!AA22/'MIP 2012'!AA$168),0)</f>
        <v>0</v>
      </c>
      <c r="AB22" s="35">
        <f>+IFERROR(('MIP 2012'!AB22/'MIP 2012'!AB$168),0)</f>
        <v>0</v>
      </c>
      <c r="AC22" s="35">
        <f>+IFERROR(('MIP 2012'!AC22/'MIP 2012'!AC$168),0)</f>
        <v>0</v>
      </c>
      <c r="AD22" s="35">
        <f>+IFERROR(('MIP 2012'!AD22/'MIP 2012'!AD$168),0)</f>
        <v>0</v>
      </c>
      <c r="AE22" s="35">
        <f>+IFERROR(('MIP 2012'!AE22/'MIP 2012'!AE$168),0)</f>
        <v>0</v>
      </c>
      <c r="AF22" s="35">
        <f>+IFERROR(('MIP 2012'!AF22/'MIP 2012'!AF$168),0)</f>
        <v>0</v>
      </c>
      <c r="AG22" s="35">
        <f>+IFERROR(('MIP 2012'!AG22/'MIP 2012'!AG$168),0)</f>
        <v>0</v>
      </c>
      <c r="AH22" s="35">
        <f>+IFERROR(('MIP 2012'!AH22/'MIP 2012'!AH$168),0)</f>
        <v>0</v>
      </c>
      <c r="AI22" s="35">
        <f>+IFERROR(('MIP 2012'!AI22/'MIP 2012'!AI$168),0)</f>
        <v>0</v>
      </c>
      <c r="AJ22" s="35">
        <f>+IFERROR(('MIP 2012'!AJ22/'MIP 2012'!AJ$168),0)</f>
        <v>0</v>
      </c>
      <c r="AK22" s="35">
        <f>+IFERROR(('MIP 2012'!AK22/'MIP 2012'!AK$168),0)</f>
        <v>0</v>
      </c>
      <c r="AL22" s="35">
        <f>+IFERROR(('MIP 2012'!AL22/'MIP 2012'!AL$168),0)</f>
        <v>1.5342302770086403E-5</v>
      </c>
      <c r="AM22" s="35">
        <f>+IFERROR(('MIP 2012'!AM22/'MIP 2012'!AM$168),0)</f>
        <v>0</v>
      </c>
      <c r="AN22" s="35">
        <f>+IFERROR(('MIP 2012'!AN22/'MIP 2012'!AN$168),0)</f>
        <v>0</v>
      </c>
      <c r="AO22" s="35">
        <f>+IFERROR(('MIP 2012'!AO22/'MIP 2012'!AO$168),0)</f>
        <v>0</v>
      </c>
      <c r="AP22" s="35">
        <f>+IFERROR(('MIP 2012'!AP22/'MIP 2012'!AP$168),0)</f>
        <v>0</v>
      </c>
      <c r="AQ22" s="35">
        <f>+IFERROR(('MIP 2012'!AQ22/'MIP 2012'!AQ$168),0)</f>
        <v>0</v>
      </c>
      <c r="AR22" s="35">
        <f>+IFERROR(('MIP 2012'!AR22/'MIP 2012'!AR$168),0)</f>
        <v>0.34752541272152904</v>
      </c>
      <c r="AS22" s="35">
        <f>+IFERROR(('MIP 2012'!AS22/'MIP 2012'!AS$168),0)</f>
        <v>0</v>
      </c>
      <c r="AT22" s="35">
        <f>+IFERROR(('MIP 2012'!AT22/'MIP 2012'!AT$168),0)</f>
        <v>0</v>
      </c>
      <c r="AU22" s="35">
        <f>+IFERROR(('MIP 2012'!AU22/'MIP 2012'!AU$168),0)</f>
        <v>2.7159689961989576E-2</v>
      </c>
      <c r="AV22" s="35">
        <f>+IFERROR(('MIP 2012'!AV22/'MIP 2012'!AV$168),0)</f>
        <v>0</v>
      </c>
      <c r="AW22" s="35">
        <f>+IFERROR(('MIP 2012'!AW22/'MIP 2012'!AW$168),0)</f>
        <v>0</v>
      </c>
      <c r="AX22" s="35">
        <f>+IFERROR(('MIP 2012'!AX22/'MIP 2012'!AX$168),0)</f>
        <v>0</v>
      </c>
      <c r="AY22" s="35">
        <f>+IFERROR(('MIP 2012'!AY22/'MIP 2012'!AY$168),0)</f>
        <v>0</v>
      </c>
      <c r="AZ22" s="35">
        <f>+IFERROR(('MIP 2012'!AZ22/'MIP 2012'!AZ$168),0)</f>
        <v>0</v>
      </c>
      <c r="BA22" s="35">
        <f>+IFERROR(('MIP 2012'!BA22/'MIP 2012'!BA$168),0)</f>
        <v>0</v>
      </c>
      <c r="BB22" s="35">
        <f>+IFERROR(('MIP 2012'!BB22/'MIP 2012'!BB$168),0)</f>
        <v>0</v>
      </c>
      <c r="BC22" s="35">
        <f>+IFERROR(('MIP 2012'!BC22/'MIP 2012'!BC$168),0)</f>
        <v>0</v>
      </c>
      <c r="BD22" s="35">
        <f>+IFERROR(('MIP 2012'!BD22/'MIP 2012'!BD$168),0)</f>
        <v>0</v>
      </c>
      <c r="BE22" s="35">
        <f>+IFERROR(('MIP 2012'!BE22/'MIP 2012'!BE$168),0)</f>
        <v>0</v>
      </c>
      <c r="BF22" s="35">
        <f>+IFERROR(('MIP 2012'!BF22/'MIP 2012'!BF$168),0)</f>
        <v>0</v>
      </c>
      <c r="BG22" s="35">
        <f>+IFERROR(('MIP 2012'!BG22/'MIP 2012'!BG$168),0)</f>
        <v>0</v>
      </c>
      <c r="BH22" s="35">
        <f>+IFERROR(('MIP 2012'!BH22/'MIP 2012'!BH$168),0)</f>
        <v>0</v>
      </c>
      <c r="BI22" s="35">
        <f>+IFERROR(('MIP 2012'!BI22/'MIP 2012'!BI$168),0)</f>
        <v>0</v>
      </c>
      <c r="BJ22" s="35">
        <f>+IFERROR(('MIP 2012'!BJ22/'MIP 2012'!BJ$168),0)</f>
        <v>0</v>
      </c>
      <c r="BK22" s="35">
        <f>+IFERROR(('MIP 2012'!BK22/'MIP 2012'!BK$168),0)</f>
        <v>0</v>
      </c>
      <c r="BL22" s="35">
        <f>+IFERROR(('MIP 2012'!BL22/'MIP 2012'!BL$168),0)</f>
        <v>0</v>
      </c>
      <c r="BM22" s="35">
        <f>+IFERROR(('MIP 2012'!BM22/'MIP 2012'!BM$168),0)</f>
        <v>0</v>
      </c>
      <c r="BN22" s="35">
        <f>+IFERROR(('MIP 2012'!BN22/'MIP 2012'!BN$168),0)</f>
        <v>0</v>
      </c>
      <c r="BO22" s="35">
        <f>+IFERROR(('MIP 2012'!BO22/'MIP 2012'!BO$168),0)</f>
        <v>0</v>
      </c>
      <c r="BP22" s="35">
        <f>+IFERROR(('MIP 2012'!BP22/'MIP 2012'!BP$168),0)</f>
        <v>0</v>
      </c>
      <c r="BQ22" s="35">
        <f>+IFERROR(('MIP 2012'!BQ22/'MIP 2012'!BQ$168),0)</f>
        <v>0</v>
      </c>
      <c r="BR22" s="35">
        <f>+IFERROR(('MIP 2012'!BR22/'MIP 2012'!BR$168),0)</f>
        <v>0</v>
      </c>
      <c r="BS22" s="35">
        <f>+IFERROR(('MIP 2012'!BS22/'MIP 2012'!BS$168),0)</f>
        <v>0</v>
      </c>
      <c r="BT22" s="35">
        <f>+IFERROR(('MIP 2012'!BT22/'MIP 2012'!BT$168),0)</f>
        <v>0</v>
      </c>
      <c r="BU22" s="35">
        <f>+IFERROR(('MIP 2012'!BU22/'MIP 2012'!BU$168),0)</f>
        <v>0</v>
      </c>
      <c r="BV22" s="35">
        <f>+IFERROR(('MIP 2012'!BV22/'MIP 2012'!BV$168),0)</f>
        <v>0</v>
      </c>
      <c r="BW22" s="35">
        <f>+IFERROR(('MIP 2012'!BW22/'MIP 2012'!BW$168),0)</f>
        <v>0</v>
      </c>
      <c r="BX22" s="35">
        <f>+IFERROR(('MIP 2012'!BX22/'MIP 2012'!BX$168),0)</f>
        <v>0</v>
      </c>
      <c r="BY22" s="35">
        <f>+IFERROR(('MIP 2012'!BY22/'MIP 2012'!BY$168),0)</f>
        <v>0</v>
      </c>
      <c r="BZ22" s="35">
        <f>+IFERROR(('MIP 2012'!BZ22/'MIP 2012'!BZ$168),0)</f>
        <v>0</v>
      </c>
      <c r="CA22" s="35">
        <f>+IFERROR(('MIP 2012'!CA22/'MIP 2012'!CA$168),0)</f>
        <v>0</v>
      </c>
      <c r="CB22" s="35">
        <f>+IFERROR(('MIP 2012'!CB22/'MIP 2012'!CB$168),0)</f>
        <v>0</v>
      </c>
      <c r="CC22" s="35">
        <f>+IFERROR(('MIP 2012'!CC22/'MIP 2012'!CC$168),0)</f>
        <v>0</v>
      </c>
      <c r="CD22" s="35">
        <f>+IFERROR(('MIP 2012'!CD22/'MIP 2012'!CD$168),0)</f>
        <v>0</v>
      </c>
      <c r="CE22" s="35">
        <f>+IFERROR(('MIP 2012'!CE22/'MIP 2012'!CE$168),0)</f>
        <v>0</v>
      </c>
      <c r="CF22" s="35">
        <f>+IFERROR(('MIP 2012'!CF22/'MIP 2012'!CF$168),0)</f>
        <v>0</v>
      </c>
      <c r="CG22" s="35">
        <f>+IFERROR(('MIP 2012'!CG22/'MIP 2012'!CG$168),0)</f>
        <v>0</v>
      </c>
      <c r="CH22" s="35">
        <f>+IFERROR(('MIP 2012'!CH22/'MIP 2012'!CH$168),0)</f>
        <v>0</v>
      </c>
      <c r="CI22" s="35">
        <f>+IFERROR(('MIP 2012'!CI22/'MIP 2012'!CI$168),0)</f>
        <v>0</v>
      </c>
      <c r="CJ22" s="35">
        <f>+IFERROR(('MIP 2012'!CJ22/'MIP 2012'!CJ$168),0)</f>
        <v>0</v>
      </c>
      <c r="CK22" s="35">
        <f>+IFERROR(('MIP 2012'!CK22/'MIP 2012'!CK$168),0)</f>
        <v>0</v>
      </c>
      <c r="CL22" s="35">
        <f>+IFERROR(('MIP 2012'!CL22/'MIP 2012'!CL$168),0)</f>
        <v>0</v>
      </c>
      <c r="CM22" s="35">
        <f>+IFERROR(('MIP 2012'!CM22/'MIP 2012'!CM$168),0)</f>
        <v>0</v>
      </c>
      <c r="CN22" s="35">
        <f>+IFERROR(('MIP 2012'!CN22/'MIP 2012'!CN$168),0)</f>
        <v>0</v>
      </c>
      <c r="CO22" s="35">
        <f>+IFERROR(('MIP 2012'!CO22/'MIP 2012'!CO$168),0)</f>
        <v>0</v>
      </c>
      <c r="CP22" s="35">
        <f>+IFERROR(('MIP 2012'!CP22/'MIP 2012'!CP$168),0)</f>
        <v>0</v>
      </c>
      <c r="CQ22" s="35">
        <f>+IFERROR(('MIP 2012'!CQ22/'MIP 2012'!CQ$168),0)</f>
        <v>0</v>
      </c>
      <c r="CR22" s="35">
        <f>+IFERROR(('MIP 2012'!CR22/'MIP 2012'!CR$168),0)</f>
        <v>0</v>
      </c>
      <c r="CS22" s="35">
        <f>+IFERROR(('MIP 2012'!CS22/'MIP 2012'!CS$168),0)</f>
        <v>0</v>
      </c>
      <c r="CT22" s="35">
        <f>+IFERROR(('MIP 2012'!CT22/'MIP 2012'!CT$168),0)</f>
        <v>0</v>
      </c>
      <c r="CU22" s="35">
        <f>+IFERROR(('MIP 2012'!CU22/'MIP 2012'!CU$168),0)</f>
        <v>0</v>
      </c>
      <c r="CV22" s="35">
        <f>+IFERROR(('MIP 2012'!CV22/'MIP 2012'!CV$168),0)</f>
        <v>0</v>
      </c>
      <c r="CW22" s="35">
        <f>+IFERROR(('MIP 2012'!CW22/'MIP 2012'!CW$168),0)</f>
        <v>0</v>
      </c>
      <c r="CX22" s="35">
        <f>+IFERROR(('MIP 2012'!CX22/'MIP 2012'!CX$168),0)</f>
        <v>0</v>
      </c>
      <c r="CY22" s="35">
        <f>+IFERROR(('MIP 2012'!CY22/'MIP 2012'!CY$168),0)</f>
        <v>0</v>
      </c>
      <c r="CZ22" s="35">
        <f>+IFERROR(('MIP 2012'!CZ22/'MIP 2012'!CZ$168),0)</f>
        <v>0</v>
      </c>
      <c r="DA22" s="35">
        <f>+IFERROR(('MIP 2012'!DA22/'MIP 2012'!DA$168),0)</f>
        <v>0</v>
      </c>
      <c r="DB22" s="35">
        <f>+IFERROR(('MIP 2012'!DB22/'MIP 2012'!DB$168),0)</f>
        <v>0</v>
      </c>
      <c r="DC22" s="35">
        <f>+IFERROR(('MIP 2012'!DC22/'MIP 2012'!DC$168),0)</f>
        <v>0</v>
      </c>
      <c r="DD22" s="35">
        <f>+IFERROR(('MIP 2012'!DD22/'MIP 2012'!DD$168),0)</f>
        <v>0</v>
      </c>
      <c r="DE22" s="35">
        <f>+IFERROR(('MIP 2012'!DE22/'MIP 2012'!DE$168),0)</f>
        <v>0</v>
      </c>
      <c r="DF22" s="35">
        <f>+IFERROR(('MIP 2012'!DF22/'MIP 2012'!DF$168),0)</f>
        <v>0</v>
      </c>
      <c r="DG22" s="35">
        <f>+IFERROR(('MIP 2012'!DG22/'MIP 2012'!DG$168),0)</f>
        <v>0</v>
      </c>
      <c r="DH22" s="35">
        <f>+IFERROR(('MIP 2012'!DH22/'MIP 2012'!DH$168),0)</f>
        <v>0</v>
      </c>
      <c r="DI22" s="35">
        <f>+IFERROR(('MIP 2012'!DI22/'MIP 2012'!DI$168),0)</f>
        <v>0</v>
      </c>
      <c r="DJ22" s="35">
        <f>+IFERROR(('MIP 2012'!DJ22/'MIP 2012'!DJ$168),0)</f>
        <v>0</v>
      </c>
      <c r="DK22" s="35">
        <f>+IFERROR(('MIP 2012'!DK22/'MIP 2012'!DK$168),0)</f>
        <v>0</v>
      </c>
      <c r="DL22" s="35">
        <f>+IFERROR(('MIP 2012'!DL22/'MIP 2012'!DL$168),0)</f>
        <v>0</v>
      </c>
      <c r="DM22" s="35">
        <f>+IFERROR(('MIP 2012'!DM22/'MIP 2012'!DM$168),0)</f>
        <v>0</v>
      </c>
      <c r="DN22" s="35">
        <f>+IFERROR(('MIP 2012'!DN22/'MIP 2012'!DN$168),0)</f>
        <v>0</v>
      </c>
      <c r="DO22" s="35">
        <f>+IFERROR(('MIP 2012'!DO22/'MIP 2012'!DO$168),0)</f>
        <v>0</v>
      </c>
      <c r="DP22" s="35">
        <f>+IFERROR(('MIP 2012'!DP22/'MIP 2012'!DP$168),0)</f>
        <v>0</v>
      </c>
      <c r="DQ22" s="35">
        <f>+IFERROR(('MIP 2012'!DQ22/'MIP 2012'!DQ$168),0)</f>
        <v>0</v>
      </c>
      <c r="DR22" s="35">
        <f>+IFERROR(('MIP 2012'!DR22/'MIP 2012'!DR$168),0)</f>
        <v>0</v>
      </c>
      <c r="DS22" s="35">
        <f>+IFERROR(('MIP 2012'!DS22/'MIP 2012'!DS$168),0)</f>
        <v>0</v>
      </c>
      <c r="DT22" s="35">
        <f>+IFERROR(('MIP 2012'!DT22/'MIP 2012'!DT$168),0)</f>
        <v>0</v>
      </c>
      <c r="DU22" s="35">
        <f>+IFERROR(('MIP 2012'!DU22/'MIP 2012'!DU$168),0)</f>
        <v>0</v>
      </c>
      <c r="DV22" s="35">
        <f>+IFERROR(('MIP 2012'!DV22/'MIP 2012'!DV$168),0)</f>
        <v>0</v>
      </c>
      <c r="DW22" s="35">
        <f>+IFERROR(('MIP 2012'!DW22/'MIP 2012'!DW$168),0)</f>
        <v>0</v>
      </c>
      <c r="DX22" s="35">
        <f>+IFERROR(('MIP 2012'!DX22/'MIP 2012'!DX$168),0)</f>
        <v>0</v>
      </c>
      <c r="DY22" s="35">
        <f>+IFERROR(('MIP 2012'!DY22/'MIP 2012'!DY$168),0)</f>
        <v>0</v>
      </c>
      <c r="DZ22" s="35">
        <f>+IFERROR(('MIP 2012'!DZ22/'MIP 2012'!DZ$168),0)</f>
        <v>0</v>
      </c>
      <c r="EA22" s="35">
        <f>+IFERROR(('MIP 2012'!EA22/'MIP 2012'!EA$168),0)</f>
        <v>0</v>
      </c>
      <c r="EB22" s="35">
        <f>+IFERROR(('MIP 2012'!EB22/'MIP 2012'!EB$168),0)</f>
        <v>0</v>
      </c>
      <c r="EC22" s="35">
        <f>+IFERROR(('MIP 2012'!EC22/'MIP 2012'!EC$168),0)</f>
        <v>0</v>
      </c>
      <c r="ED22" s="35">
        <f>+IFERROR(('MIP 2012'!ED22/'MIP 2012'!ED$168),0)</f>
        <v>0</v>
      </c>
      <c r="EE22" s="35">
        <f>+IFERROR(('MIP 2012'!EE22/'MIP 2012'!EE$168),0)</f>
        <v>0</v>
      </c>
      <c r="EF22" s="35">
        <f>+IFERROR(('MIP 2012'!EF22/'MIP 2012'!EF$168),0)</f>
        <v>0</v>
      </c>
      <c r="EG22" s="35">
        <f>+IFERROR(('MIP 2012'!EG22/'MIP 2012'!EG$168),0)</f>
        <v>0</v>
      </c>
      <c r="EH22" s="35">
        <f>+IFERROR(('MIP 2012'!EH22/'MIP 2012'!EH$168),0)</f>
        <v>0</v>
      </c>
    </row>
    <row r="23" spans="1:138" s="7" customFormat="1" ht="21.95" customHeight="1" thickBot="1" x14ac:dyDescent="0.25">
      <c r="A23" s="12" t="s">
        <v>110</v>
      </c>
      <c r="B23" s="12" t="s">
        <v>111</v>
      </c>
      <c r="C23" s="35">
        <f>+IFERROR(('MIP 2012'!C23/'MIP 2012'!C$168),0)</f>
        <v>0</v>
      </c>
      <c r="D23" s="35">
        <f>+IFERROR(('MIP 2012'!D23/'MIP 2012'!D$168),0)</f>
        <v>0</v>
      </c>
      <c r="E23" s="35">
        <f>+IFERROR(('MIP 2012'!E23/'MIP 2012'!E$168),0)</f>
        <v>0</v>
      </c>
      <c r="F23" s="35">
        <f>+IFERROR(('MIP 2012'!F23/'MIP 2012'!F$168),0)</f>
        <v>0</v>
      </c>
      <c r="G23" s="35">
        <f>+IFERROR(('MIP 2012'!G23/'MIP 2012'!G$168),0)</f>
        <v>0</v>
      </c>
      <c r="H23" s="35">
        <f>+IFERROR(('MIP 2012'!H23/'MIP 2012'!H$168),0)</f>
        <v>0</v>
      </c>
      <c r="I23" s="35">
        <f>+IFERROR(('MIP 2012'!I23/'MIP 2012'!I$168),0)</f>
        <v>0</v>
      </c>
      <c r="J23" s="35">
        <f>+IFERROR(('MIP 2012'!J23/'MIP 2012'!J$168),0)</f>
        <v>0</v>
      </c>
      <c r="K23" s="35">
        <f>+IFERROR(('MIP 2012'!K23/'MIP 2012'!K$168),0)</f>
        <v>0</v>
      </c>
      <c r="L23" s="35">
        <f>+IFERROR(('MIP 2012'!L23/'MIP 2012'!L$168),0)</f>
        <v>0</v>
      </c>
      <c r="M23" s="35">
        <f>+IFERROR(('MIP 2012'!M23/'MIP 2012'!M$168),0)</f>
        <v>0</v>
      </c>
      <c r="N23" s="35">
        <f>+IFERROR(('MIP 2012'!N23/'MIP 2012'!N$168),0)</f>
        <v>5.5892516192286624E-6</v>
      </c>
      <c r="O23" s="35">
        <f>+IFERROR(('MIP 2012'!O23/'MIP 2012'!O$168),0)</f>
        <v>0</v>
      </c>
      <c r="P23" s="35">
        <f>+IFERROR(('MIP 2012'!P23/'MIP 2012'!P$168),0)</f>
        <v>0</v>
      </c>
      <c r="Q23" s="35">
        <f>+IFERROR(('MIP 2012'!Q23/'MIP 2012'!Q$168),0)</f>
        <v>0</v>
      </c>
      <c r="R23" s="35">
        <f>+IFERROR(('MIP 2012'!R23/'MIP 2012'!R$168),0)</f>
        <v>0</v>
      </c>
      <c r="S23" s="35">
        <f>+IFERROR(('MIP 2012'!S23/'MIP 2012'!S$168),0)</f>
        <v>0</v>
      </c>
      <c r="T23" s="35">
        <f>+IFERROR(('MIP 2012'!T23/'MIP 2012'!T$168),0)</f>
        <v>0</v>
      </c>
      <c r="U23" s="35">
        <f>+IFERROR(('MIP 2012'!U23/'MIP 2012'!U$168),0)</f>
        <v>0</v>
      </c>
      <c r="V23" s="35">
        <f>+IFERROR(('MIP 2012'!V23/'MIP 2012'!V$168),0)</f>
        <v>0</v>
      </c>
      <c r="W23" s="35">
        <f>+IFERROR(('MIP 2012'!W23/'MIP 2012'!W$168),0)</f>
        <v>0</v>
      </c>
      <c r="X23" s="35">
        <f>+IFERROR(('MIP 2012'!X23/'MIP 2012'!X$168),0)</f>
        <v>0</v>
      </c>
      <c r="Y23" s="35">
        <f>+IFERROR(('MIP 2012'!Y23/'MIP 2012'!Y$168),0)</f>
        <v>0</v>
      </c>
      <c r="Z23" s="35">
        <f>+IFERROR(('MIP 2012'!Z23/'MIP 2012'!Z$168),0)</f>
        <v>0</v>
      </c>
      <c r="AA23" s="35">
        <f>+IFERROR(('MIP 2012'!AA23/'MIP 2012'!AA$168),0)</f>
        <v>0</v>
      </c>
      <c r="AB23" s="35">
        <f>+IFERROR(('MIP 2012'!AB23/'MIP 2012'!AB$168),0)</f>
        <v>0</v>
      </c>
      <c r="AC23" s="35">
        <f>+IFERROR(('MIP 2012'!AC23/'MIP 2012'!AC$168),0)</f>
        <v>0</v>
      </c>
      <c r="AD23" s="35">
        <f>+IFERROR(('MIP 2012'!AD23/'MIP 2012'!AD$168),0)</f>
        <v>0</v>
      </c>
      <c r="AE23" s="35">
        <f>+IFERROR(('MIP 2012'!AE23/'MIP 2012'!AE$168),0)</f>
        <v>0</v>
      </c>
      <c r="AF23" s="35">
        <f>+IFERROR(('MIP 2012'!AF23/'MIP 2012'!AF$168),0)</f>
        <v>0</v>
      </c>
      <c r="AG23" s="35">
        <f>+IFERROR(('MIP 2012'!AG23/'MIP 2012'!AG$168),0)</f>
        <v>0</v>
      </c>
      <c r="AH23" s="35">
        <f>+IFERROR(('MIP 2012'!AH23/'MIP 2012'!AH$168),0)</f>
        <v>0</v>
      </c>
      <c r="AI23" s="35">
        <f>+IFERROR(('MIP 2012'!AI23/'MIP 2012'!AI$168),0)</f>
        <v>0</v>
      </c>
      <c r="AJ23" s="35">
        <f>+IFERROR(('MIP 2012'!AJ23/'MIP 2012'!AJ$168),0)</f>
        <v>0</v>
      </c>
      <c r="AK23" s="35">
        <f>+IFERROR(('MIP 2012'!AK23/'MIP 2012'!AK$168),0)</f>
        <v>0</v>
      </c>
      <c r="AL23" s="35">
        <f>+IFERROR(('MIP 2012'!AL23/'MIP 2012'!AL$168),0)</f>
        <v>4.0561550385835867E-8</v>
      </c>
      <c r="AM23" s="35">
        <f>+IFERROR(('MIP 2012'!AM23/'MIP 2012'!AM$168),0)</f>
        <v>0</v>
      </c>
      <c r="AN23" s="35">
        <f>+IFERROR(('MIP 2012'!AN23/'MIP 2012'!AN$168),0)</f>
        <v>0</v>
      </c>
      <c r="AO23" s="35">
        <f>+IFERROR(('MIP 2012'!AO23/'MIP 2012'!AO$168),0)</f>
        <v>0</v>
      </c>
      <c r="AP23" s="35">
        <f>+IFERROR(('MIP 2012'!AP23/'MIP 2012'!AP$168),0)</f>
        <v>0</v>
      </c>
      <c r="AQ23" s="35">
        <f>+IFERROR(('MIP 2012'!AQ23/'MIP 2012'!AQ$168),0)</f>
        <v>1.0938777855265796E-6</v>
      </c>
      <c r="AR23" s="35">
        <f>+IFERROR(('MIP 2012'!AR23/'MIP 2012'!AR$168),0)</f>
        <v>5.0061152365455968E-6</v>
      </c>
      <c r="AS23" s="35">
        <f>+IFERROR(('MIP 2012'!AS23/'MIP 2012'!AS$168),0)</f>
        <v>0</v>
      </c>
      <c r="AT23" s="35">
        <f>+IFERROR(('MIP 2012'!AT23/'MIP 2012'!AT$168),0)</f>
        <v>0</v>
      </c>
      <c r="AU23" s="35">
        <f>+IFERROR(('MIP 2012'!AU23/'MIP 2012'!AU$168),0)</f>
        <v>0</v>
      </c>
      <c r="AV23" s="35">
        <f>+IFERROR(('MIP 2012'!AV23/'MIP 2012'!AV$168),0)</f>
        <v>0</v>
      </c>
      <c r="AW23" s="35">
        <f>+IFERROR(('MIP 2012'!AW23/'MIP 2012'!AW$168),0)</f>
        <v>2.1530229092157562E-6</v>
      </c>
      <c r="AX23" s="35">
        <f>+IFERROR(('MIP 2012'!AX23/'MIP 2012'!AX$168),0)</f>
        <v>0</v>
      </c>
      <c r="AY23" s="35">
        <f>+IFERROR(('MIP 2012'!AY23/'MIP 2012'!AY$168),0)</f>
        <v>0</v>
      </c>
      <c r="AZ23" s="35">
        <f>+IFERROR(('MIP 2012'!AZ23/'MIP 2012'!AZ$168),0)</f>
        <v>0</v>
      </c>
      <c r="BA23" s="35">
        <f>+IFERROR(('MIP 2012'!BA23/'MIP 2012'!BA$168),0)</f>
        <v>0</v>
      </c>
      <c r="BB23" s="35">
        <f>+IFERROR(('MIP 2012'!BB23/'MIP 2012'!BB$168),0)</f>
        <v>0</v>
      </c>
      <c r="BC23" s="35">
        <f>+IFERROR(('MIP 2012'!BC23/'MIP 2012'!BC$168),0)</f>
        <v>0</v>
      </c>
      <c r="BD23" s="35">
        <f>+IFERROR(('MIP 2012'!BD23/'MIP 2012'!BD$168),0)</f>
        <v>0</v>
      </c>
      <c r="BE23" s="35">
        <f>+IFERROR(('MIP 2012'!BE23/'MIP 2012'!BE$168),0)</f>
        <v>0</v>
      </c>
      <c r="BF23" s="35">
        <f>+IFERROR(('MIP 2012'!BF23/'MIP 2012'!BF$168),0)</f>
        <v>0</v>
      </c>
      <c r="BG23" s="35">
        <f>+IFERROR(('MIP 2012'!BG23/'MIP 2012'!BG$168),0)</f>
        <v>0</v>
      </c>
      <c r="BH23" s="35">
        <f>+IFERROR(('MIP 2012'!BH23/'MIP 2012'!BH$168),0)</f>
        <v>1.2679195116893407E-8</v>
      </c>
      <c r="BI23" s="35">
        <f>+IFERROR(('MIP 2012'!BI23/'MIP 2012'!BI$168),0)</f>
        <v>0</v>
      </c>
      <c r="BJ23" s="35">
        <f>+IFERROR(('MIP 2012'!BJ23/'MIP 2012'!BJ$168),0)</f>
        <v>0</v>
      </c>
      <c r="BK23" s="35">
        <f>+IFERROR(('MIP 2012'!BK23/'MIP 2012'!BK$168),0)</f>
        <v>0</v>
      </c>
      <c r="BL23" s="35">
        <f>+IFERROR(('MIP 2012'!BL23/'MIP 2012'!BL$168),0)</f>
        <v>0</v>
      </c>
      <c r="BM23" s="35">
        <f>+IFERROR(('MIP 2012'!BM23/'MIP 2012'!BM$168),0)</f>
        <v>0</v>
      </c>
      <c r="BN23" s="35">
        <f>+IFERROR(('MIP 2012'!BN23/'MIP 2012'!BN$168),0)</f>
        <v>7.5148623824361372E-8</v>
      </c>
      <c r="BO23" s="35">
        <f>+IFERROR(('MIP 2012'!BO23/'MIP 2012'!BO$168),0)</f>
        <v>0</v>
      </c>
      <c r="BP23" s="35">
        <f>+IFERROR(('MIP 2012'!BP23/'MIP 2012'!BP$168),0)</f>
        <v>0</v>
      </c>
      <c r="BQ23" s="35">
        <f>+IFERROR(('MIP 2012'!BQ23/'MIP 2012'!BQ$168),0)</f>
        <v>0</v>
      </c>
      <c r="BR23" s="35">
        <f>+IFERROR(('MIP 2012'!BR23/'MIP 2012'!BR$168),0)</f>
        <v>0</v>
      </c>
      <c r="BS23" s="35">
        <f>+IFERROR(('MIP 2012'!BS23/'MIP 2012'!BS$168),0)</f>
        <v>0</v>
      </c>
      <c r="BT23" s="35">
        <f>+IFERROR(('MIP 2012'!BT23/'MIP 2012'!BT$168),0)</f>
        <v>1.3741552461692828E-7</v>
      </c>
      <c r="BU23" s="35">
        <f>+IFERROR(('MIP 2012'!BU23/'MIP 2012'!BU$168),0)</f>
        <v>0</v>
      </c>
      <c r="BV23" s="35">
        <f>+IFERROR(('MIP 2012'!BV23/'MIP 2012'!BV$168),0)</f>
        <v>0</v>
      </c>
      <c r="BW23" s="35">
        <f>+IFERROR(('MIP 2012'!BW23/'MIP 2012'!BW$168),0)</f>
        <v>0</v>
      </c>
      <c r="BX23" s="35">
        <f>+IFERROR(('MIP 2012'!BX23/'MIP 2012'!BX$168),0)</f>
        <v>0</v>
      </c>
      <c r="BY23" s="35">
        <f>+IFERROR(('MIP 2012'!BY23/'MIP 2012'!BY$168),0)</f>
        <v>0</v>
      </c>
      <c r="BZ23" s="35">
        <f>+IFERROR(('MIP 2012'!BZ23/'MIP 2012'!BZ$168),0)</f>
        <v>0</v>
      </c>
      <c r="CA23" s="35">
        <f>+IFERROR(('MIP 2012'!CA23/'MIP 2012'!CA$168),0)</f>
        <v>0</v>
      </c>
      <c r="CB23" s="35">
        <f>+IFERROR(('MIP 2012'!CB23/'MIP 2012'!CB$168),0)</f>
        <v>0</v>
      </c>
      <c r="CC23" s="35">
        <f>+IFERROR(('MIP 2012'!CC23/'MIP 2012'!CC$168),0)</f>
        <v>0</v>
      </c>
      <c r="CD23" s="35">
        <f>+IFERROR(('MIP 2012'!CD23/'MIP 2012'!CD$168),0)</f>
        <v>0</v>
      </c>
      <c r="CE23" s="35">
        <f>+IFERROR(('MIP 2012'!CE23/'MIP 2012'!CE$168),0)</f>
        <v>7.3482593669582227E-3</v>
      </c>
      <c r="CF23" s="35">
        <f>+IFERROR(('MIP 2012'!CF23/'MIP 2012'!CF$168),0)</f>
        <v>0</v>
      </c>
      <c r="CG23" s="35">
        <f>+IFERROR(('MIP 2012'!CG23/'MIP 2012'!CG$168),0)</f>
        <v>0</v>
      </c>
      <c r="CH23" s="35">
        <f>+IFERROR(('MIP 2012'!CH23/'MIP 2012'!CH$168),0)</f>
        <v>1.25183375374896E-6</v>
      </c>
      <c r="CI23" s="35">
        <f>+IFERROR(('MIP 2012'!CI23/'MIP 2012'!CI$168),0)</f>
        <v>1.8608261340377787E-6</v>
      </c>
      <c r="CJ23" s="35">
        <f>+IFERROR(('MIP 2012'!CJ23/'MIP 2012'!CJ$168),0)</f>
        <v>0</v>
      </c>
      <c r="CK23" s="35">
        <f>+IFERROR(('MIP 2012'!CK23/'MIP 2012'!CK$168),0)</f>
        <v>0</v>
      </c>
      <c r="CL23" s="35">
        <f>+IFERROR(('MIP 2012'!CL23/'MIP 2012'!CL$168),0)</f>
        <v>0</v>
      </c>
      <c r="CM23" s="35">
        <f>+IFERROR(('MIP 2012'!CM23/'MIP 2012'!CM$168),0)</f>
        <v>0</v>
      </c>
      <c r="CN23" s="35">
        <f>+IFERROR(('MIP 2012'!CN23/'MIP 2012'!CN$168),0)</f>
        <v>0</v>
      </c>
      <c r="CO23" s="35">
        <f>+IFERROR(('MIP 2012'!CO23/'MIP 2012'!CO$168),0)</f>
        <v>0</v>
      </c>
      <c r="CP23" s="35">
        <f>+IFERROR(('MIP 2012'!CP23/'MIP 2012'!CP$168),0)</f>
        <v>0</v>
      </c>
      <c r="CQ23" s="35">
        <f>+IFERROR(('MIP 2012'!CQ23/'MIP 2012'!CQ$168),0)</f>
        <v>0</v>
      </c>
      <c r="CR23" s="35">
        <f>+IFERROR(('MIP 2012'!CR23/'MIP 2012'!CR$168),0)</f>
        <v>0</v>
      </c>
      <c r="CS23" s="35">
        <f>+IFERROR(('MIP 2012'!CS23/'MIP 2012'!CS$168),0)</f>
        <v>1.8144673020728458E-7</v>
      </c>
      <c r="CT23" s="35">
        <f>+IFERROR(('MIP 2012'!CT23/'MIP 2012'!CT$168),0)</f>
        <v>0</v>
      </c>
      <c r="CU23" s="35">
        <f>+IFERROR(('MIP 2012'!CU23/'MIP 2012'!CU$168),0)</f>
        <v>0</v>
      </c>
      <c r="CV23" s="35">
        <f>+IFERROR(('MIP 2012'!CV23/'MIP 2012'!CV$168),0)</f>
        <v>0</v>
      </c>
      <c r="CW23" s="35">
        <f>+IFERROR(('MIP 2012'!CW23/'MIP 2012'!CW$168),0)</f>
        <v>0</v>
      </c>
      <c r="CX23" s="35">
        <f>+IFERROR(('MIP 2012'!CX23/'MIP 2012'!CX$168),0)</f>
        <v>8.5191851723282581E-4</v>
      </c>
      <c r="CY23" s="35">
        <f>+IFERROR(('MIP 2012'!CY23/'MIP 2012'!CY$168),0)</f>
        <v>1.9730533732388009E-4</v>
      </c>
      <c r="CZ23" s="35">
        <f>+IFERROR(('MIP 2012'!CZ23/'MIP 2012'!CZ$168),0)</f>
        <v>0</v>
      </c>
      <c r="DA23" s="35">
        <f>+IFERROR(('MIP 2012'!DA23/'MIP 2012'!DA$168),0)</f>
        <v>0</v>
      </c>
      <c r="DB23" s="35">
        <f>+IFERROR(('MIP 2012'!DB23/'MIP 2012'!DB$168),0)</f>
        <v>0</v>
      </c>
      <c r="DC23" s="35">
        <f>+IFERROR(('MIP 2012'!DC23/'MIP 2012'!DC$168),0)</f>
        <v>1.5608516365902281E-7</v>
      </c>
      <c r="DD23" s="35">
        <f>+IFERROR(('MIP 2012'!DD23/'MIP 2012'!DD$168),0)</f>
        <v>1.3674851131117986E-5</v>
      </c>
      <c r="DE23" s="35">
        <f>+IFERROR(('MIP 2012'!DE23/'MIP 2012'!DE$168),0)</f>
        <v>0</v>
      </c>
      <c r="DF23" s="35">
        <f>+IFERROR(('MIP 2012'!DF23/'MIP 2012'!DF$168),0)</f>
        <v>0</v>
      </c>
      <c r="DG23" s="35">
        <f>+IFERROR(('MIP 2012'!DG23/'MIP 2012'!DG$168),0)</f>
        <v>3.3115624607266303E-5</v>
      </c>
      <c r="DH23" s="35">
        <f>+IFERROR(('MIP 2012'!DH23/'MIP 2012'!DH$168),0)</f>
        <v>0</v>
      </c>
      <c r="DI23" s="35">
        <f>+IFERROR(('MIP 2012'!DI23/'MIP 2012'!DI$168),0)</f>
        <v>0</v>
      </c>
      <c r="DJ23" s="35">
        <f>+IFERROR(('MIP 2012'!DJ23/'MIP 2012'!DJ$168),0)</f>
        <v>0</v>
      </c>
      <c r="DK23" s="35">
        <f>+IFERROR(('MIP 2012'!DK23/'MIP 2012'!DK$168),0)</f>
        <v>0</v>
      </c>
      <c r="DL23" s="35">
        <f>+IFERROR(('MIP 2012'!DL23/'MIP 2012'!DL$168),0)</f>
        <v>0</v>
      </c>
      <c r="DM23" s="35">
        <f>+IFERROR(('MIP 2012'!DM23/'MIP 2012'!DM$168),0)</f>
        <v>0</v>
      </c>
      <c r="DN23" s="35">
        <f>+IFERROR(('MIP 2012'!DN23/'MIP 2012'!DN$168),0)</f>
        <v>0</v>
      </c>
      <c r="DO23" s="35">
        <f>+IFERROR(('MIP 2012'!DO23/'MIP 2012'!DO$168),0)</f>
        <v>0</v>
      </c>
      <c r="DP23" s="35">
        <f>+IFERROR(('MIP 2012'!DP23/'MIP 2012'!DP$168),0)</f>
        <v>0</v>
      </c>
      <c r="DQ23" s="35">
        <f>+IFERROR(('MIP 2012'!DQ23/'MIP 2012'!DQ$168),0)</f>
        <v>0</v>
      </c>
      <c r="DR23" s="35">
        <f>+IFERROR(('MIP 2012'!DR23/'MIP 2012'!DR$168),0)</f>
        <v>0</v>
      </c>
      <c r="DS23" s="35">
        <f>+IFERROR(('MIP 2012'!DS23/'MIP 2012'!DS$168),0)</f>
        <v>0</v>
      </c>
      <c r="DT23" s="35">
        <f>+IFERROR(('MIP 2012'!DT23/'MIP 2012'!DT$168),0)</f>
        <v>0</v>
      </c>
      <c r="DU23" s="35">
        <f>+IFERROR(('MIP 2012'!DU23/'MIP 2012'!DU$168),0)</f>
        <v>0</v>
      </c>
      <c r="DV23" s="35">
        <f>+IFERROR(('MIP 2012'!DV23/'MIP 2012'!DV$168),0)</f>
        <v>3.5862030133976264E-5</v>
      </c>
      <c r="DW23" s="35">
        <f>+IFERROR(('MIP 2012'!DW23/'MIP 2012'!DW$168),0)</f>
        <v>0</v>
      </c>
      <c r="DX23" s="35">
        <f>+IFERROR(('MIP 2012'!DX23/'MIP 2012'!DX$168),0)</f>
        <v>0</v>
      </c>
      <c r="DY23" s="35">
        <f>+IFERROR(('MIP 2012'!DY23/'MIP 2012'!DY$168),0)</f>
        <v>1.347227701726512E-7</v>
      </c>
      <c r="DZ23" s="35">
        <f>+IFERROR(('MIP 2012'!DZ23/'MIP 2012'!DZ$168),0)</f>
        <v>6.0475013990930913E-7</v>
      </c>
      <c r="EA23" s="35">
        <f>+IFERROR(('MIP 2012'!EA23/'MIP 2012'!EA$168),0)</f>
        <v>8.3802367931268176E-4</v>
      </c>
      <c r="EB23" s="35">
        <f>+IFERROR(('MIP 2012'!EB23/'MIP 2012'!EB$168),0)</f>
        <v>0</v>
      </c>
      <c r="EC23" s="35">
        <f>+IFERROR(('MIP 2012'!EC23/'MIP 2012'!EC$168),0)</f>
        <v>0</v>
      </c>
      <c r="ED23" s="35">
        <f>+IFERROR(('MIP 2012'!ED23/'MIP 2012'!ED$168),0)</f>
        <v>0</v>
      </c>
      <c r="EE23" s="35">
        <f>+IFERROR(('MIP 2012'!EE23/'MIP 2012'!EE$168),0)</f>
        <v>0</v>
      </c>
      <c r="EF23" s="35">
        <f>+IFERROR(('MIP 2012'!EF23/'MIP 2012'!EF$168),0)</f>
        <v>1.2510417972708061E-2</v>
      </c>
      <c r="EG23" s="35">
        <f>+IFERROR(('MIP 2012'!EG23/'MIP 2012'!EG$168),0)</f>
        <v>0</v>
      </c>
      <c r="EH23" s="35">
        <f>+IFERROR(('MIP 2012'!EH23/'MIP 2012'!EH$168),0)</f>
        <v>0</v>
      </c>
    </row>
    <row r="24" spans="1:138" s="7" customFormat="1" ht="21.95" customHeight="1" thickBot="1" x14ac:dyDescent="0.25">
      <c r="A24" s="12" t="s">
        <v>112</v>
      </c>
      <c r="B24" s="12" t="s">
        <v>113</v>
      </c>
      <c r="C24" s="35">
        <f>+IFERROR(('MIP 2012'!C24/'MIP 2012'!C$168),0)</f>
        <v>1.1572342882978978E-5</v>
      </c>
      <c r="D24" s="35">
        <f>+IFERROR(('MIP 2012'!D24/'MIP 2012'!D$168),0)</f>
        <v>7.8012510110537836E-6</v>
      </c>
      <c r="E24" s="35">
        <f>+IFERROR(('MIP 2012'!E24/'MIP 2012'!E$168),0)</f>
        <v>5.3361747237238478E-6</v>
      </c>
      <c r="F24" s="35">
        <f>+IFERROR(('MIP 2012'!F24/'MIP 2012'!F$168),0)</f>
        <v>1.6546407074965242E-5</v>
      </c>
      <c r="G24" s="35">
        <f>+IFERROR(('MIP 2012'!G24/'MIP 2012'!G$168),0)</f>
        <v>3.0651134686361099E-5</v>
      </c>
      <c r="H24" s="35">
        <f>+IFERROR(('MIP 2012'!H24/'MIP 2012'!H$168),0)</f>
        <v>3.1435881195661009E-5</v>
      </c>
      <c r="I24" s="35">
        <f>+IFERROR(('MIP 2012'!I24/'MIP 2012'!I$168),0)</f>
        <v>2.010279468749294E-5</v>
      </c>
      <c r="J24" s="35">
        <f>+IFERROR(('MIP 2012'!J24/'MIP 2012'!J$168),0)</f>
        <v>1.0649304556464035E-5</v>
      </c>
      <c r="K24" s="35">
        <f>+IFERROR(('MIP 2012'!K24/'MIP 2012'!K$168),0)</f>
        <v>2.9591084125208934E-5</v>
      </c>
      <c r="L24" s="35">
        <f>+IFERROR(('MIP 2012'!L24/'MIP 2012'!L$168),0)</f>
        <v>2.1284531205348756E-5</v>
      </c>
      <c r="M24" s="35">
        <f>+IFERROR(('MIP 2012'!M24/'MIP 2012'!M$168),0)</f>
        <v>1.0363636311838026E-5</v>
      </c>
      <c r="N24" s="35">
        <f>+IFERROR(('MIP 2012'!N24/'MIP 2012'!N$168),0)</f>
        <v>1.1838177894475793E-3</v>
      </c>
      <c r="O24" s="35">
        <f>+IFERROR(('MIP 2012'!O24/'MIP 2012'!O$168),0)</f>
        <v>2.1564534069606817E-3</v>
      </c>
      <c r="P24" s="35">
        <f>+IFERROR(('MIP 2012'!P24/'MIP 2012'!P$168),0)</f>
        <v>1.2770706427480008E-5</v>
      </c>
      <c r="Q24" s="35">
        <f>+IFERROR(('MIP 2012'!Q24/'MIP 2012'!Q$168),0)</f>
        <v>1.4764962003152712E-5</v>
      </c>
      <c r="R24" s="35">
        <f>+IFERROR(('MIP 2012'!R24/'MIP 2012'!R$168),0)</f>
        <v>2.0931566283630878E-5</v>
      </c>
      <c r="S24" s="35">
        <f>+IFERROR(('MIP 2012'!S24/'MIP 2012'!S$168),0)</f>
        <v>5.9060178895579184E-6</v>
      </c>
      <c r="T24" s="35">
        <f>+IFERROR(('MIP 2012'!T24/'MIP 2012'!T$168),0)</f>
        <v>1.1134962792941449E-5</v>
      </c>
      <c r="U24" s="35">
        <f>+IFERROR(('MIP 2012'!U24/'MIP 2012'!U$168),0)</f>
        <v>1.2474143614876459E-5</v>
      </c>
      <c r="V24" s="35">
        <f>+IFERROR(('MIP 2012'!V24/'MIP 2012'!V$168),0)</f>
        <v>2.302449382119891E-5</v>
      </c>
      <c r="W24" s="35">
        <f>+IFERROR(('MIP 2012'!W24/'MIP 2012'!W$168),0)</f>
        <v>1.3277142000290624E-5</v>
      </c>
      <c r="X24" s="35">
        <f>+IFERROR(('MIP 2012'!X24/'MIP 2012'!X$168),0)</f>
        <v>1.4145555071880945E-5</v>
      </c>
      <c r="Y24" s="35">
        <f>+IFERROR(('MIP 2012'!Y24/'MIP 2012'!Y$168),0)</f>
        <v>2.9657401032663089E-5</v>
      </c>
      <c r="Z24" s="35">
        <f>+IFERROR(('MIP 2012'!Z24/'MIP 2012'!Z$168),0)</f>
        <v>2.4649517361244412E-5</v>
      </c>
      <c r="AA24" s="35">
        <f>+IFERROR(('MIP 2012'!AA24/'MIP 2012'!AA$168),0)</f>
        <v>1.8498318541968635E-5</v>
      </c>
      <c r="AB24" s="35">
        <f>+IFERROR(('MIP 2012'!AB24/'MIP 2012'!AB$168),0)</f>
        <v>8.6298881088012506E-6</v>
      </c>
      <c r="AC24" s="35">
        <f>+IFERROR(('MIP 2012'!AC24/'MIP 2012'!AC$168),0)</f>
        <v>3.0864629218709782E-6</v>
      </c>
      <c r="AD24" s="35">
        <f>+IFERROR(('MIP 2012'!AD24/'MIP 2012'!AD$168),0)</f>
        <v>1.8032674985860038E-5</v>
      </c>
      <c r="AE24" s="35">
        <f>+IFERROR(('MIP 2012'!AE24/'MIP 2012'!AE$168),0)</f>
        <v>2.5277342520824622E-5</v>
      </c>
      <c r="AF24" s="35">
        <f>+IFERROR(('MIP 2012'!AF24/'MIP 2012'!AF$168),0)</f>
        <v>3.2100139615946158E-5</v>
      </c>
      <c r="AG24" s="35">
        <f>+IFERROR(('MIP 2012'!AG24/'MIP 2012'!AG$168),0)</f>
        <v>1.2214557081232305E-6</v>
      </c>
      <c r="AH24" s="35">
        <f>+IFERROR(('MIP 2012'!AH24/'MIP 2012'!AH$168),0)</f>
        <v>2.1109878903062743E-5</v>
      </c>
      <c r="AI24" s="35">
        <f>+IFERROR(('MIP 2012'!AI24/'MIP 2012'!AI$168),0)</f>
        <v>1.186368590597066E-5</v>
      </c>
      <c r="AJ24" s="35">
        <f>+IFERROR(('MIP 2012'!AJ24/'MIP 2012'!AJ$168),0)</f>
        <v>1.1583451122210855E-5</v>
      </c>
      <c r="AK24" s="35">
        <f>+IFERROR(('MIP 2012'!AK24/'MIP 2012'!AK$168),0)</f>
        <v>2.342908914626707E-6</v>
      </c>
      <c r="AL24" s="35">
        <f>+IFERROR(('MIP 2012'!AL24/'MIP 2012'!AL$168),0)</f>
        <v>4.377991843718051E-4</v>
      </c>
      <c r="AM24" s="35">
        <f>+IFERROR(('MIP 2012'!AM24/'MIP 2012'!AM$168),0)</f>
        <v>2.4446097493604999E-5</v>
      </c>
      <c r="AN24" s="35">
        <f>+IFERROR(('MIP 2012'!AN24/'MIP 2012'!AN$168),0)</f>
        <v>9.8517605363047297E-6</v>
      </c>
      <c r="AO24" s="35">
        <f>+IFERROR(('MIP 2012'!AO24/'MIP 2012'!AO$168),0)</f>
        <v>2.0379750402872881E-6</v>
      </c>
      <c r="AP24" s="35">
        <f>+IFERROR(('MIP 2012'!AP24/'MIP 2012'!AP$168),0)</f>
        <v>1.1549288074844609E-5</v>
      </c>
      <c r="AQ24" s="35">
        <f>+IFERROR(('MIP 2012'!AQ24/'MIP 2012'!AQ$168),0)</f>
        <v>2.8262265439206082E-5</v>
      </c>
      <c r="AR24" s="35">
        <f>+IFERROR(('MIP 2012'!AR24/'MIP 2012'!AR$168),0)</f>
        <v>8.8930669354052126E-6</v>
      </c>
      <c r="AS24" s="35">
        <f>+IFERROR(('MIP 2012'!AS24/'MIP 2012'!AS$168),0)</f>
        <v>1.4185177571938601E-5</v>
      </c>
      <c r="AT24" s="35">
        <f>+IFERROR(('MIP 2012'!AT24/'MIP 2012'!AT$168),0)</f>
        <v>3.3865421804647825E-5</v>
      </c>
      <c r="AU24" s="35">
        <f>+IFERROR(('MIP 2012'!AU24/'MIP 2012'!AU$168),0)</f>
        <v>4.1161330023483551E-7</v>
      </c>
      <c r="AV24" s="35">
        <f>+IFERROR(('MIP 2012'!AV24/'MIP 2012'!AV$168),0)</f>
        <v>5.5651009581083615E-6</v>
      </c>
      <c r="AW24" s="35">
        <f>+IFERROR(('MIP 2012'!AW24/'MIP 2012'!AW$168),0)</f>
        <v>1.0828457665070711E-5</v>
      </c>
      <c r="AX24" s="35">
        <f>+IFERROR(('MIP 2012'!AX24/'MIP 2012'!AX$168),0)</f>
        <v>1.6926933253502452E-5</v>
      </c>
      <c r="AY24" s="35">
        <f>+IFERROR(('MIP 2012'!AY24/'MIP 2012'!AY$168),0)</f>
        <v>1.3557260200474367E-5</v>
      </c>
      <c r="AZ24" s="35">
        <f>+IFERROR(('MIP 2012'!AZ24/'MIP 2012'!AZ$168),0)</f>
        <v>2.4260319392417971E-5</v>
      </c>
      <c r="BA24" s="35">
        <f>+IFERROR(('MIP 2012'!BA24/'MIP 2012'!BA$168),0)</f>
        <v>7.9042482330841896E-6</v>
      </c>
      <c r="BB24" s="35">
        <f>+IFERROR(('MIP 2012'!BB24/'MIP 2012'!BB$168),0)</f>
        <v>1.4784975963241512E-5</v>
      </c>
      <c r="BC24" s="35">
        <f>+IFERROR(('MIP 2012'!BC24/'MIP 2012'!BC$168),0)</f>
        <v>9.5200776023218636E-6</v>
      </c>
      <c r="BD24" s="35">
        <f>+IFERROR(('MIP 2012'!BD24/'MIP 2012'!BD$168),0)</f>
        <v>1.7738890028985352E-5</v>
      </c>
      <c r="BE24" s="35">
        <f>+IFERROR(('MIP 2012'!BE24/'MIP 2012'!BE$168),0)</f>
        <v>2.3583914708760668E-5</v>
      </c>
      <c r="BF24" s="35">
        <f>+IFERROR(('MIP 2012'!BF24/'MIP 2012'!BF$168),0)</f>
        <v>1.4824667532425158E-5</v>
      </c>
      <c r="BG24" s="35">
        <f>+IFERROR(('MIP 2012'!BG24/'MIP 2012'!BG$168),0)</f>
        <v>2.9666759085045198E-5</v>
      </c>
      <c r="BH24" s="35">
        <f>+IFERROR(('MIP 2012'!BH24/'MIP 2012'!BH$168),0)</f>
        <v>1.5180212639120398E-5</v>
      </c>
      <c r="BI24" s="35">
        <f>+IFERROR(('MIP 2012'!BI24/'MIP 2012'!BI$168),0)</f>
        <v>0</v>
      </c>
      <c r="BJ24" s="35">
        <f>+IFERROR(('MIP 2012'!BJ24/'MIP 2012'!BJ$168),0)</f>
        <v>2.1399932233477939E-5</v>
      </c>
      <c r="BK24" s="35">
        <f>+IFERROR(('MIP 2012'!BK24/'MIP 2012'!BK$168),0)</f>
        <v>1.7744478830322643E-5</v>
      </c>
      <c r="BL24" s="35">
        <f>+IFERROR(('MIP 2012'!BL24/'MIP 2012'!BL$168),0)</f>
        <v>3.2625073441757633E-5</v>
      </c>
      <c r="BM24" s="35">
        <f>+IFERROR(('MIP 2012'!BM24/'MIP 2012'!BM$168),0)</f>
        <v>2.6478308252017166E-5</v>
      </c>
      <c r="BN24" s="35">
        <f>+IFERROR(('MIP 2012'!BN24/'MIP 2012'!BN$168),0)</f>
        <v>2.2673357278453951E-5</v>
      </c>
      <c r="BO24" s="35">
        <f>+IFERROR(('MIP 2012'!BO24/'MIP 2012'!BO$168),0)</f>
        <v>1.249615410719115E-5</v>
      </c>
      <c r="BP24" s="35">
        <f>+IFERROR(('MIP 2012'!BP24/'MIP 2012'!BP$168),0)</f>
        <v>1.7791828150076072E-5</v>
      </c>
      <c r="BQ24" s="35">
        <f>+IFERROR(('MIP 2012'!BQ24/'MIP 2012'!BQ$168),0)</f>
        <v>7.8897782257580771E-6</v>
      </c>
      <c r="BR24" s="35">
        <f>+IFERROR(('MIP 2012'!BR24/'MIP 2012'!BR$168),0)</f>
        <v>1.3722580582779715E-5</v>
      </c>
      <c r="BS24" s="35">
        <f>+IFERROR(('MIP 2012'!BS24/'MIP 2012'!BS$168),0)</f>
        <v>1.4055440814827896E-5</v>
      </c>
      <c r="BT24" s="35">
        <f>+IFERROR(('MIP 2012'!BT24/'MIP 2012'!BT$168),0)</f>
        <v>2.2469351802444287E-5</v>
      </c>
      <c r="BU24" s="35">
        <f>+IFERROR(('MIP 2012'!BU24/'MIP 2012'!BU$168),0)</f>
        <v>1.6108440976669157E-5</v>
      </c>
      <c r="BV24" s="35">
        <f>+IFERROR(('MIP 2012'!BV24/'MIP 2012'!BV$168),0)</f>
        <v>8.9859651153725613E-6</v>
      </c>
      <c r="BW24" s="35">
        <f>+IFERROR(('MIP 2012'!BW24/'MIP 2012'!BW$168),0)</f>
        <v>1.1046176190517661E-5</v>
      </c>
      <c r="BX24" s="35">
        <f>+IFERROR(('MIP 2012'!BX24/'MIP 2012'!BX$168),0)</f>
        <v>1.4083102571337534E-8</v>
      </c>
      <c r="BY24" s="35">
        <f>+IFERROR(('MIP 2012'!BY24/'MIP 2012'!BY$168),0)</f>
        <v>2.2171760065773073E-6</v>
      </c>
      <c r="BZ24" s="35">
        <f>+IFERROR(('MIP 2012'!BZ24/'MIP 2012'!BZ$168),0)</f>
        <v>1.2624214533353252E-5</v>
      </c>
      <c r="CA24" s="35">
        <f>+IFERROR(('MIP 2012'!CA24/'MIP 2012'!CA$168),0)</f>
        <v>1.1493544969887278E-5</v>
      </c>
      <c r="CB24" s="35">
        <f>+IFERROR(('MIP 2012'!CB24/'MIP 2012'!CB$168),0)</f>
        <v>1.8411506489647813E-5</v>
      </c>
      <c r="CC24" s="35">
        <f>+IFERROR(('MIP 2012'!CC24/'MIP 2012'!CC$168),0)</f>
        <v>1.8519958122859094E-5</v>
      </c>
      <c r="CD24" s="35">
        <f>+IFERROR(('MIP 2012'!CD24/'MIP 2012'!CD$168),0)</f>
        <v>6.3365231993077074E-7</v>
      </c>
      <c r="CE24" s="35">
        <f>+IFERROR(('MIP 2012'!CE24/'MIP 2012'!CE$168),0)</f>
        <v>3.7454677991785346E-4</v>
      </c>
      <c r="CF24" s="35">
        <f>+IFERROR(('MIP 2012'!CF24/'MIP 2012'!CF$168),0)</f>
        <v>1.9006790303524971E-5</v>
      </c>
      <c r="CG24" s="35">
        <f>+IFERROR(('MIP 2012'!CG24/'MIP 2012'!CG$168),0)</f>
        <v>3.5081915523978548E-6</v>
      </c>
      <c r="CH24" s="35">
        <f>+IFERROR(('MIP 2012'!CH24/'MIP 2012'!CH$168),0)</f>
        <v>3.8712689400048451E-6</v>
      </c>
      <c r="CI24" s="35">
        <f>+IFERROR(('MIP 2012'!CI24/'MIP 2012'!CI$168),0)</f>
        <v>5.0022776371748831E-6</v>
      </c>
      <c r="CJ24" s="35">
        <f>+IFERROR(('MIP 2012'!CJ24/'MIP 2012'!CJ$168),0)</f>
        <v>1.8344318213924875E-5</v>
      </c>
      <c r="CK24" s="35">
        <f>+IFERROR(('MIP 2012'!CK24/'MIP 2012'!CK$168),0)</f>
        <v>2.4721722117562079E-5</v>
      </c>
      <c r="CL24" s="35">
        <f>+IFERROR(('MIP 2012'!CL24/'MIP 2012'!CL$168),0)</f>
        <v>2.661647739792552E-5</v>
      </c>
      <c r="CM24" s="35">
        <f>+IFERROR(('MIP 2012'!CM24/'MIP 2012'!CM$168),0)</f>
        <v>2.9472430133439993E-5</v>
      </c>
      <c r="CN24" s="35">
        <f>+IFERROR(('MIP 2012'!CN24/'MIP 2012'!CN$168),0)</f>
        <v>3.1120103147183872E-6</v>
      </c>
      <c r="CO24" s="35">
        <f>+IFERROR(('MIP 2012'!CO24/'MIP 2012'!CO$168),0)</f>
        <v>1.4629584973361927E-5</v>
      </c>
      <c r="CP24" s="35">
        <f>+IFERROR(('MIP 2012'!CP24/'MIP 2012'!CP$168),0)</f>
        <v>1.2685679804920584E-5</v>
      </c>
      <c r="CQ24" s="35">
        <f>+IFERROR(('MIP 2012'!CQ24/'MIP 2012'!CQ$168),0)</f>
        <v>1.2442851502732933E-5</v>
      </c>
      <c r="CR24" s="35">
        <f>+IFERROR(('MIP 2012'!CR24/'MIP 2012'!CR$168),0)</f>
        <v>1.1240692001039628E-5</v>
      </c>
      <c r="CS24" s="35">
        <f>+IFERROR(('MIP 2012'!CS24/'MIP 2012'!CS$168),0)</f>
        <v>8.8167751756232675E-6</v>
      </c>
      <c r="CT24" s="35">
        <f>+IFERROR(('MIP 2012'!CT24/'MIP 2012'!CT$168),0)</f>
        <v>2.5976502009000673E-6</v>
      </c>
      <c r="CU24" s="35">
        <f>+IFERROR(('MIP 2012'!CU24/'MIP 2012'!CU$168),0)</f>
        <v>7.4470165823718689E-6</v>
      </c>
      <c r="CV24" s="35">
        <f>+IFERROR(('MIP 2012'!CV24/'MIP 2012'!CV$168),0)</f>
        <v>1.4657503561289711E-6</v>
      </c>
      <c r="CW24" s="35">
        <f>+IFERROR(('MIP 2012'!CW24/'MIP 2012'!CW$168),0)</f>
        <v>2.3131144124665179E-6</v>
      </c>
      <c r="CX24" s="35">
        <f>+IFERROR(('MIP 2012'!CX24/'MIP 2012'!CX$168),0)</f>
        <v>2.5371210381986109E-4</v>
      </c>
      <c r="CY24" s="35">
        <f>+IFERROR(('MIP 2012'!CY24/'MIP 2012'!CY$168),0)</f>
        <v>1.8252513140154194E-4</v>
      </c>
      <c r="CZ24" s="35">
        <f>+IFERROR(('MIP 2012'!CZ24/'MIP 2012'!CZ$168),0)</f>
        <v>1.696609914782701E-6</v>
      </c>
      <c r="DA24" s="35">
        <f>+IFERROR(('MIP 2012'!DA24/'MIP 2012'!DA$168),0)</f>
        <v>2.8482720632632285E-6</v>
      </c>
      <c r="DB24" s="35">
        <f>+IFERROR(('MIP 2012'!DB24/'MIP 2012'!DB$168),0)</f>
        <v>5.8254277043493116E-7</v>
      </c>
      <c r="DC24" s="35">
        <f>+IFERROR(('MIP 2012'!DC24/'MIP 2012'!DC$168),0)</f>
        <v>8.9660920223949025E-7</v>
      </c>
      <c r="DD24" s="35">
        <f>+IFERROR(('MIP 2012'!DD24/'MIP 2012'!DD$168),0)</f>
        <v>1.0773672217862588E-6</v>
      </c>
      <c r="DE24" s="35">
        <f>+IFERROR(('MIP 2012'!DE24/'MIP 2012'!DE$168),0)</f>
        <v>3.2382863139805378E-7</v>
      </c>
      <c r="DF24" s="35">
        <f>+IFERROR(('MIP 2012'!DF24/'MIP 2012'!DF$168),0)</f>
        <v>1.2116319574456469E-6</v>
      </c>
      <c r="DG24" s="35">
        <f>+IFERROR(('MIP 2012'!DG24/'MIP 2012'!DG$168),0)</f>
        <v>2.4666783414638769E-6</v>
      </c>
      <c r="DH24" s="35">
        <f>+IFERROR(('MIP 2012'!DH24/'MIP 2012'!DH$168),0)</f>
        <v>4.8269899832742281E-6</v>
      </c>
      <c r="DI24" s="35">
        <f>+IFERROR(('MIP 2012'!DI24/'MIP 2012'!DI$168),0)</f>
        <v>3.4160580900249223E-6</v>
      </c>
      <c r="DJ24" s="35">
        <f>+IFERROR(('MIP 2012'!DJ24/'MIP 2012'!DJ$168),0)</f>
        <v>3.3016132417531123E-7</v>
      </c>
      <c r="DK24" s="35">
        <f>+IFERROR(('MIP 2012'!DK24/'MIP 2012'!DK$168),0)</f>
        <v>3.4325385201776352E-6</v>
      </c>
      <c r="DL24" s="35">
        <f>+IFERROR(('MIP 2012'!DL24/'MIP 2012'!DL$168),0)</f>
        <v>2.7341832447461638E-6</v>
      </c>
      <c r="DM24" s="35">
        <f>+IFERROR(('MIP 2012'!DM24/'MIP 2012'!DM$168),0)</f>
        <v>4.3753649312444177E-6</v>
      </c>
      <c r="DN24" s="35">
        <f>+IFERROR(('MIP 2012'!DN24/'MIP 2012'!DN$168),0)</f>
        <v>4.24914768732375E-6</v>
      </c>
      <c r="DO24" s="35">
        <f>+IFERROR(('MIP 2012'!DO24/'MIP 2012'!DO$168),0)</f>
        <v>1.5447531782819517E-5</v>
      </c>
      <c r="DP24" s="35">
        <f>+IFERROR(('MIP 2012'!DP24/'MIP 2012'!DP$168),0)</f>
        <v>4.5141225752477003E-6</v>
      </c>
      <c r="DQ24" s="35">
        <f>+IFERROR(('MIP 2012'!DQ24/'MIP 2012'!DQ$168),0)</f>
        <v>2.6637319815585854E-7</v>
      </c>
      <c r="DR24" s="35">
        <f>+IFERROR(('MIP 2012'!DR24/'MIP 2012'!DR$168),0)</f>
        <v>2.690455342369277E-6</v>
      </c>
      <c r="DS24" s="35">
        <f>+IFERROR(('MIP 2012'!DS24/'MIP 2012'!DS$168),0)</f>
        <v>2.5527528291603389E-6</v>
      </c>
      <c r="DT24" s="35">
        <f>+IFERROR(('MIP 2012'!DT24/'MIP 2012'!DT$168),0)</f>
        <v>2.2834660183012077E-5</v>
      </c>
      <c r="DU24" s="35">
        <f>+IFERROR(('MIP 2012'!DU24/'MIP 2012'!DU$168),0)</f>
        <v>1.7662117821872897E-6</v>
      </c>
      <c r="DV24" s="35">
        <f>+IFERROR(('MIP 2012'!DV24/'MIP 2012'!DV$168),0)</f>
        <v>2.3561932615445905E-6</v>
      </c>
      <c r="DW24" s="35">
        <f>+IFERROR(('MIP 2012'!DW24/'MIP 2012'!DW$168),0)</f>
        <v>2.8137822467905734E-6</v>
      </c>
      <c r="DX24" s="35">
        <f>+IFERROR(('MIP 2012'!DX24/'MIP 2012'!DX$168),0)</f>
        <v>7.3125972848754742E-7</v>
      </c>
      <c r="DY24" s="35">
        <f>+IFERROR(('MIP 2012'!DY24/'MIP 2012'!DY$168),0)</f>
        <v>1.7331368705787798E-5</v>
      </c>
      <c r="DZ24" s="35">
        <f>+IFERROR(('MIP 2012'!DZ24/'MIP 2012'!DZ$168),0)</f>
        <v>7.1479450899666587E-6</v>
      </c>
      <c r="EA24" s="35">
        <f>+IFERROR(('MIP 2012'!EA24/'MIP 2012'!EA$168),0)</f>
        <v>3.6642753936089937E-4</v>
      </c>
      <c r="EB24" s="35">
        <f>+IFERROR(('MIP 2012'!EB24/'MIP 2012'!EB$168),0)</f>
        <v>2.2014570403947894E-5</v>
      </c>
      <c r="EC24" s="35">
        <f>+IFERROR(('MIP 2012'!EC24/'MIP 2012'!EC$168),0)</f>
        <v>6.5003835399927185E-6</v>
      </c>
      <c r="ED24" s="35">
        <f>+IFERROR(('MIP 2012'!ED24/'MIP 2012'!ED$168),0)</f>
        <v>5.7501870154741585E-6</v>
      </c>
      <c r="EE24" s="35">
        <f>+IFERROR(('MIP 2012'!EE24/'MIP 2012'!EE$168),0)</f>
        <v>1.557765020111721E-4</v>
      </c>
      <c r="EF24" s="35">
        <f>+IFERROR(('MIP 2012'!EF24/'MIP 2012'!EF$168),0)</f>
        <v>7.5530359850798246E-3</v>
      </c>
      <c r="EG24" s="35">
        <f>+IFERROR(('MIP 2012'!EG24/'MIP 2012'!EG$168),0)</f>
        <v>3.2583542279468109E-3</v>
      </c>
      <c r="EH24" s="35">
        <f>+IFERROR(('MIP 2012'!EH24/'MIP 2012'!EH$168),0)</f>
        <v>0</v>
      </c>
    </row>
    <row r="25" spans="1:138" s="7" customFormat="1" ht="21.95" customHeight="1" thickBot="1" x14ac:dyDescent="0.25">
      <c r="A25" s="12" t="s">
        <v>114</v>
      </c>
      <c r="B25" s="12" t="s">
        <v>115</v>
      </c>
      <c r="C25" s="35">
        <f>+IFERROR(('MIP 2012'!C25/'MIP 2012'!C$168),0)</f>
        <v>0</v>
      </c>
      <c r="D25" s="35">
        <f>+IFERROR(('MIP 2012'!D25/'MIP 2012'!D$168),0)</f>
        <v>0</v>
      </c>
      <c r="E25" s="35">
        <f>+IFERROR(('MIP 2012'!E25/'MIP 2012'!E$168),0)</f>
        <v>0</v>
      </c>
      <c r="F25" s="35">
        <f>+IFERROR(('MIP 2012'!F25/'MIP 2012'!F$168),0)</f>
        <v>0</v>
      </c>
      <c r="G25" s="35">
        <f>+IFERROR(('MIP 2012'!G25/'MIP 2012'!G$168),0)</f>
        <v>0</v>
      </c>
      <c r="H25" s="35">
        <f>+IFERROR(('MIP 2012'!H25/'MIP 2012'!H$168),0)</f>
        <v>0</v>
      </c>
      <c r="I25" s="35">
        <f>+IFERROR(('MIP 2012'!I25/'MIP 2012'!I$168),0)</f>
        <v>0</v>
      </c>
      <c r="J25" s="35">
        <f>+IFERROR(('MIP 2012'!J25/'MIP 2012'!J$168),0)</f>
        <v>0</v>
      </c>
      <c r="K25" s="35">
        <f>+IFERROR(('MIP 2012'!K25/'MIP 2012'!K$168),0)</f>
        <v>0</v>
      </c>
      <c r="L25" s="35">
        <f>+IFERROR(('MIP 2012'!L25/'MIP 2012'!L$168),0)</f>
        <v>0</v>
      </c>
      <c r="M25" s="35">
        <f>+IFERROR(('MIP 2012'!M25/'MIP 2012'!M$168),0)</f>
        <v>0</v>
      </c>
      <c r="N25" s="35">
        <f>+IFERROR(('MIP 2012'!N25/'MIP 2012'!N$168),0)</f>
        <v>0</v>
      </c>
      <c r="O25" s="35">
        <f>+IFERROR(('MIP 2012'!O25/'MIP 2012'!O$168),0)</f>
        <v>0</v>
      </c>
      <c r="P25" s="35">
        <f>+IFERROR(('MIP 2012'!P25/'MIP 2012'!P$168),0)</f>
        <v>0</v>
      </c>
      <c r="Q25" s="35">
        <f>+IFERROR(('MIP 2012'!Q25/'MIP 2012'!Q$168),0)</f>
        <v>0</v>
      </c>
      <c r="R25" s="35">
        <f>+IFERROR(('MIP 2012'!R25/'MIP 2012'!R$168),0)</f>
        <v>0</v>
      </c>
      <c r="S25" s="35">
        <f>+IFERROR(('MIP 2012'!S25/'MIP 2012'!S$168),0)</f>
        <v>0</v>
      </c>
      <c r="T25" s="35">
        <f>+IFERROR(('MIP 2012'!T25/'MIP 2012'!T$168),0)</f>
        <v>0</v>
      </c>
      <c r="U25" s="35">
        <f>+IFERROR(('MIP 2012'!U25/'MIP 2012'!U$168),0)</f>
        <v>0</v>
      </c>
      <c r="V25" s="35">
        <f>+IFERROR(('MIP 2012'!V25/'MIP 2012'!V$168),0)</f>
        <v>0</v>
      </c>
      <c r="W25" s="35">
        <f>+IFERROR(('MIP 2012'!W25/'MIP 2012'!W$168),0)</f>
        <v>0</v>
      </c>
      <c r="X25" s="35">
        <f>+IFERROR(('MIP 2012'!X25/'MIP 2012'!X$168),0)</f>
        <v>0</v>
      </c>
      <c r="Y25" s="35">
        <f>+IFERROR(('MIP 2012'!Y25/'MIP 2012'!Y$168),0)</f>
        <v>0</v>
      </c>
      <c r="Z25" s="35">
        <f>+IFERROR(('MIP 2012'!Z25/'MIP 2012'!Z$168),0)</f>
        <v>0</v>
      </c>
      <c r="AA25" s="35">
        <f>+IFERROR(('MIP 2012'!AA25/'MIP 2012'!AA$168),0)</f>
        <v>0</v>
      </c>
      <c r="AB25" s="35">
        <f>+IFERROR(('MIP 2012'!AB25/'MIP 2012'!AB$168),0)</f>
        <v>0</v>
      </c>
      <c r="AC25" s="35">
        <f>+IFERROR(('MIP 2012'!AC25/'MIP 2012'!AC$168),0)</f>
        <v>0</v>
      </c>
      <c r="AD25" s="35">
        <f>+IFERROR(('MIP 2012'!AD25/'MIP 2012'!AD$168),0)</f>
        <v>3.0409089356968285E-6</v>
      </c>
      <c r="AE25" s="35">
        <f>+IFERROR(('MIP 2012'!AE25/'MIP 2012'!AE$168),0)</f>
        <v>0</v>
      </c>
      <c r="AF25" s="35">
        <f>+IFERROR(('MIP 2012'!AF25/'MIP 2012'!AF$168),0)</f>
        <v>0</v>
      </c>
      <c r="AG25" s="35">
        <f>+IFERROR(('MIP 2012'!AG25/'MIP 2012'!AG$168),0)</f>
        <v>0</v>
      </c>
      <c r="AH25" s="35">
        <f>+IFERROR(('MIP 2012'!AH25/'MIP 2012'!AH$168),0)</f>
        <v>0</v>
      </c>
      <c r="AI25" s="35">
        <f>+IFERROR(('MIP 2012'!AI25/'MIP 2012'!AI$168),0)</f>
        <v>0</v>
      </c>
      <c r="AJ25" s="35">
        <f>+IFERROR(('MIP 2012'!AJ25/'MIP 2012'!AJ$168),0)</f>
        <v>1.4026222945262794E-5</v>
      </c>
      <c r="AK25" s="35">
        <f>+IFERROR(('MIP 2012'!AK25/'MIP 2012'!AK$168),0)</f>
        <v>0</v>
      </c>
      <c r="AL25" s="35">
        <f>+IFERROR(('MIP 2012'!AL25/'MIP 2012'!AL$168),0)</f>
        <v>2.2139550342394149E-2</v>
      </c>
      <c r="AM25" s="35">
        <f>+IFERROR(('MIP 2012'!AM25/'MIP 2012'!AM$168),0)</f>
        <v>0</v>
      </c>
      <c r="AN25" s="35">
        <f>+IFERROR(('MIP 2012'!AN25/'MIP 2012'!AN$168),0)</f>
        <v>0</v>
      </c>
      <c r="AO25" s="35">
        <f>+IFERROR(('MIP 2012'!AO25/'MIP 2012'!AO$168),0)</f>
        <v>0</v>
      </c>
      <c r="AP25" s="35">
        <f>+IFERROR(('MIP 2012'!AP25/'MIP 2012'!AP$168),0)</f>
        <v>0</v>
      </c>
      <c r="AQ25" s="35">
        <f>+IFERROR(('MIP 2012'!AQ25/'MIP 2012'!AQ$168),0)</f>
        <v>0</v>
      </c>
      <c r="AR25" s="35">
        <f>+IFERROR(('MIP 2012'!AR25/'MIP 2012'!AR$168),0)</f>
        <v>4.081934117503619E-5</v>
      </c>
      <c r="AS25" s="35">
        <f>+IFERROR(('MIP 2012'!AS25/'MIP 2012'!AS$168),0)</f>
        <v>0</v>
      </c>
      <c r="AT25" s="35">
        <f>+IFERROR(('MIP 2012'!AT25/'MIP 2012'!AT$168),0)</f>
        <v>0</v>
      </c>
      <c r="AU25" s="35">
        <f>+IFERROR(('MIP 2012'!AU25/'MIP 2012'!AU$168),0)</f>
        <v>0</v>
      </c>
      <c r="AV25" s="35">
        <f>+IFERROR(('MIP 2012'!AV25/'MIP 2012'!AV$168),0)</f>
        <v>0</v>
      </c>
      <c r="AW25" s="35">
        <f>+IFERROR(('MIP 2012'!AW25/'MIP 2012'!AW$168),0)</f>
        <v>8.2545462343421335E-7</v>
      </c>
      <c r="AX25" s="35">
        <f>+IFERROR(('MIP 2012'!AX25/'MIP 2012'!AX$168),0)</f>
        <v>0</v>
      </c>
      <c r="AY25" s="35">
        <f>+IFERROR(('MIP 2012'!AY25/'MIP 2012'!AY$168),0)</f>
        <v>0</v>
      </c>
      <c r="AZ25" s="35">
        <f>+IFERROR(('MIP 2012'!AZ25/'MIP 2012'!AZ$168),0)</f>
        <v>0</v>
      </c>
      <c r="BA25" s="35">
        <f>+IFERROR(('MIP 2012'!BA25/'MIP 2012'!BA$168),0)</f>
        <v>0</v>
      </c>
      <c r="BB25" s="35">
        <f>+IFERROR(('MIP 2012'!BB25/'MIP 2012'!BB$168),0)</f>
        <v>0</v>
      </c>
      <c r="BC25" s="35">
        <f>+IFERROR(('MIP 2012'!BC25/'MIP 2012'!BC$168),0)</f>
        <v>0</v>
      </c>
      <c r="BD25" s="35">
        <f>+IFERROR(('MIP 2012'!BD25/'MIP 2012'!BD$168),0)</f>
        <v>0</v>
      </c>
      <c r="BE25" s="35">
        <f>+IFERROR(('MIP 2012'!BE25/'MIP 2012'!BE$168),0)</f>
        <v>0</v>
      </c>
      <c r="BF25" s="35">
        <f>+IFERROR(('MIP 2012'!BF25/'MIP 2012'!BF$168),0)</f>
        <v>0</v>
      </c>
      <c r="BG25" s="35">
        <f>+IFERROR(('MIP 2012'!BG25/'MIP 2012'!BG$168),0)</f>
        <v>0</v>
      </c>
      <c r="BH25" s="35">
        <f>+IFERROR(('MIP 2012'!BH25/'MIP 2012'!BH$168),0)</f>
        <v>6.0772977530301342E-8</v>
      </c>
      <c r="BI25" s="35">
        <f>+IFERROR(('MIP 2012'!BI25/'MIP 2012'!BI$168),0)</f>
        <v>0</v>
      </c>
      <c r="BJ25" s="35">
        <f>+IFERROR(('MIP 2012'!BJ25/'MIP 2012'!BJ$168),0)</f>
        <v>0</v>
      </c>
      <c r="BK25" s="35">
        <f>+IFERROR(('MIP 2012'!BK25/'MIP 2012'!BK$168),0)</f>
        <v>0</v>
      </c>
      <c r="BL25" s="35">
        <f>+IFERROR(('MIP 2012'!BL25/'MIP 2012'!BL$168),0)</f>
        <v>0</v>
      </c>
      <c r="BM25" s="35">
        <f>+IFERROR(('MIP 2012'!BM25/'MIP 2012'!BM$168),0)</f>
        <v>0</v>
      </c>
      <c r="BN25" s="35">
        <f>+IFERROR(('MIP 2012'!BN25/'MIP 2012'!BN$168),0)</f>
        <v>3.6019680941939526E-7</v>
      </c>
      <c r="BO25" s="35">
        <f>+IFERROR(('MIP 2012'!BO25/'MIP 2012'!BO$168),0)</f>
        <v>0</v>
      </c>
      <c r="BP25" s="35">
        <f>+IFERROR(('MIP 2012'!BP25/'MIP 2012'!BP$168),0)</f>
        <v>0</v>
      </c>
      <c r="BQ25" s="35">
        <f>+IFERROR(('MIP 2012'!BQ25/'MIP 2012'!BQ$168),0)</f>
        <v>0</v>
      </c>
      <c r="BR25" s="35">
        <f>+IFERROR(('MIP 2012'!BR25/'MIP 2012'!BR$168),0)</f>
        <v>0</v>
      </c>
      <c r="BS25" s="35">
        <f>+IFERROR(('MIP 2012'!BS25/'MIP 2012'!BS$168),0)</f>
        <v>0</v>
      </c>
      <c r="BT25" s="35">
        <f>+IFERROR(('MIP 2012'!BT25/'MIP 2012'!BT$168),0)</f>
        <v>6.5864989952968802E-7</v>
      </c>
      <c r="BU25" s="35">
        <f>+IFERROR(('MIP 2012'!BU25/'MIP 2012'!BU$168),0)</f>
        <v>0</v>
      </c>
      <c r="BV25" s="35">
        <f>+IFERROR(('MIP 2012'!BV25/'MIP 2012'!BV$168),0)</f>
        <v>0</v>
      </c>
      <c r="BW25" s="35">
        <f>+IFERROR(('MIP 2012'!BW25/'MIP 2012'!BW$168),0)</f>
        <v>0</v>
      </c>
      <c r="BX25" s="35">
        <f>+IFERROR(('MIP 2012'!BX25/'MIP 2012'!BX$168),0)</f>
        <v>0</v>
      </c>
      <c r="BY25" s="35">
        <f>+IFERROR(('MIP 2012'!BY25/'MIP 2012'!BY$168),0)</f>
        <v>0</v>
      </c>
      <c r="BZ25" s="35">
        <f>+IFERROR(('MIP 2012'!BZ25/'MIP 2012'!BZ$168),0)</f>
        <v>0</v>
      </c>
      <c r="CA25" s="35">
        <f>+IFERROR(('MIP 2012'!CA25/'MIP 2012'!CA$168),0)</f>
        <v>0</v>
      </c>
      <c r="CB25" s="35">
        <f>+IFERROR(('MIP 2012'!CB25/'MIP 2012'!CB$168),0)</f>
        <v>0</v>
      </c>
      <c r="CC25" s="35">
        <f>+IFERROR(('MIP 2012'!CC25/'MIP 2012'!CC$168),0)</f>
        <v>0</v>
      </c>
      <c r="CD25" s="35">
        <f>+IFERROR(('MIP 2012'!CD25/'MIP 2012'!CD$168),0)</f>
        <v>0</v>
      </c>
      <c r="CE25" s="35">
        <f>+IFERROR(('MIP 2012'!CE25/'MIP 2012'!CE$168),0)</f>
        <v>0</v>
      </c>
      <c r="CF25" s="35">
        <f>+IFERROR(('MIP 2012'!CF25/'MIP 2012'!CF$168),0)</f>
        <v>0</v>
      </c>
      <c r="CG25" s="35">
        <f>+IFERROR(('MIP 2012'!CG25/'MIP 2012'!CG$168),0)</f>
        <v>9.4160784860483574E-7</v>
      </c>
      <c r="CH25" s="35">
        <f>+IFERROR(('MIP 2012'!CH25/'MIP 2012'!CH$168),0)</f>
        <v>0</v>
      </c>
      <c r="CI25" s="35">
        <f>+IFERROR(('MIP 2012'!CI25/'MIP 2012'!CI$168),0)</f>
        <v>8.9191737952671915E-6</v>
      </c>
      <c r="CJ25" s="35">
        <f>+IFERROR(('MIP 2012'!CJ25/'MIP 2012'!CJ$168),0)</f>
        <v>0</v>
      </c>
      <c r="CK25" s="35">
        <f>+IFERROR(('MIP 2012'!CK25/'MIP 2012'!CK$168),0)</f>
        <v>0</v>
      </c>
      <c r="CL25" s="35">
        <f>+IFERROR(('MIP 2012'!CL25/'MIP 2012'!CL$168),0)</f>
        <v>0</v>
      </c>
      <c r="CM25" s="35">
        <f>+IFERROR(('MIP 2012'!CM25/'MIP 2012'!CM$168),0)</f>
        <v>0</v>
      </c>
      <c r="CN25" s="35">
        <f>+IFERROR(('MIP 2012'!CN25/'MIP 2012'!CN$168),0)</f>
        <v>0</v>
      </c>
      <c r="CO25" s="35">
        <f>+IFERROR(('MIP 2012'!CO25/'MIP 2012'!CO$168),0)</f>
        <v>0</v>
      </c>
      <c r="CP25" s="35">
        <f>+IFERROR(('MIP 2012'!CP25/'MIP 2012'!CP$168),0)</f>
        <v>0</v>
      </c>
      <c r="CQ25" s="35">
        <f>+IFERROR(('MIP 2012'!CQ25/'MIP 2012'!CQ$168),0)</f>
        <v>0</v>
      </c>
      <c r="CR25" s="35">
        <f>+IFERROR(('MIP 2012'!CR25/'MIP 2012'!CR$168),0)</f>
        <v>0</v>
      </c>
      <c r="CS25" s="35">
        <f>+IFERROR(('MIP 2012'!CS25/'MIP 2012'!CS$168),0)</f>
        <v>3.8613735666209531E-6</v>
      </c>
      <c r="CT25" s="35">
        <f>+IFERROR(('MIP 2012'!CT25/'MIP 2012'!CT$168),0)</f>
        <v>0</v>
      </c>
      <c r="CU25" s="35">
        <f>+IFERROR(('MIP 2012'!CU25/'MIP 2012'!CU$168),0)</f>
        <v>8.7760730037072406E-5</v>
      </c>
      <c r="CV25" s="35">
        <f>+IFERROR(('MIP 2012'!CV25/'MIP 2012'!CV$168),0)</f>
        <v>0</v>
      </c>
      <c r="CW25" s="35">
        <f>+IFERROR(('MIP 2012'!CW25/'MIP 2012'!CW$168),0)</f>
        <v>0</v>
      </c>
      <c r="CX25" s="35">
        <f>+IFERROR(('MIP 2012'!CX25/'MIP 2012'!CX$168),0)</f>
        <v>3.8864053831388777E-3</v>
      </c>
      <c r="CY25" s="35">
        <f>+IFERROR(('MIP 2012'!CY25/'MIP 2012'!CY$168),0)</f>
        <v>4.1932736841646598E-3</v>
      </c>
      <c r="CZ25" s="35">
        <f>+IFERROR(('MIP 2012'!CZ25/'MIP 2012'!CZ$168),0)</f>
        <v>0</v>
      </c>
      <c r="DA25" s="35">
        <f>+IFERROR(('MIP 2012'!DA25/'MIP 2012'!DA$168),0)</f>
        <v>7.8713450235939063E-7</v>
      </c>
      <c r="DB25" s="35">
        <f>+IFERROR(('MIP 2012'!DB25/'MIP 2012'!DB$168),0)</f>
        <v>0</v>
      </c>
      <c r="DC25" s="35">
        <f>+IFERROR(('MIP 2012'!DC25/'MIP 2012'!DC$168),0)</f>
        <v>0</v>
      </c>
      <c r="DD25" s="35">
        <f>+IFERROR(('MIP 2012'!DD25/'MIP 2012'!DD$168),0)</f>
        <v>6.5545282082958564E-5</v>
      </c>
      <c r="DE25" s="35">
        <f>+IFERROR(('MIP 2012'!DE25/'MIP 2012'!DE$168),0)</f>
        <v>0</v>
      </c>
      <c r="DF25" s="35">
        <f>+IFERROR(('MIP 2012'!DF25/'MIP 2012'!DF$168),0)</f>
        <v>0</v>
      </c>
      <c r="DG25" s="35">
        <f>+IFERROR(('MIP 2012'!DG25/'MIP 2012'!DG$168),0)</f>
        <v>2.3744332628340177E-7</v>
      </c>
      <c r="DH25" s="35">
        <f>+IFERROR(('MIP 2012'!DH25/'MIP 2012'!DH$168),0)</f>
        <v>0</v>
      </c>
      <c r="DI25" s="35">
        <f>+IFERROR(('MIP 2012'!DI25/'MIP 2012'!DI$168),0)</f>
        <v>0</v>
      </c>
      <c r="DJ25" s="35">
        <f>+IFERROR(('MIP 2012'!DJ25/'MIP 2012'!DJ$168),0)</f>
        <v>0</v>
      </c>
      <c r="DK25" s="35">
        <f>+IFERROR(('MIP 2012'!DK25/'MIP 2012'!DK$168),0)</f>
        <v>0</v>
      </c>
      <c r="DL25" s="35">
        <f>+IFERROR(('MIP 2012'!DL25/'MIP 2012'!DL$168),0)</f>
        <v>0</v>
      </c>
      <c r="DM25" s="35">
        <f>+IFERROR(('MIP 2012'!DM25/'MIP 2012'!DM$168),0)</f>
        <v>0</v>
      </c>
      <c r="DN25" s="35">
        <f>+IFERROR(('MIP 2012'!DN25/'MIP 2012'!DN$168),0)</f>
        <v>0</v>
      </c>
      <c r="DO25" s="35">
        <f>+IFERROR(('MIP 2012'!DO25/'MIP 2012'!DO$168),0)</f>
        <v>0</v>
      </c>
      <c r="DP25" s="35">
        <f>+IFERROR(('MIP 2012'!DP25/'MIP 2012'!DP$168),0)</f>
        <v>0</v>
      </c>
      <c r="DQ25" s="35">
        <f>+IFERROR(('MIP 2012'!DQ25/'MIP 2012'!DQ$168),0)</f>
        <v>0</v>
      </c>
      <c r="DR25" s="35">
        <f>+IFERROR(('MIP 2012'!DR25/'MIP 2012'!DR$168),0)</f>
        <v>1.6464863768311206E-4</v>
      </c>
      <c r="DS25" s="35">
        <f>+IFERROR(('MIP 2012'!DS25/'MIP 2012'!DS$168),0)</f>
        <v>0</v>
      </c>
      <c r="DT25" s="35">
        <f>+IFERROR(('MIP 2012'!DT25/'MIP 2012'!DT$168),0)</f>
        <v>0</v>
      </c>
      <c r="DU25" s="35">
        <f>+IFERROR(('MIP 2012'!DU25/'MIP 2012'!DU$168),0)</f>
        <v>9.3815222897431733E-7</v>
      </c>
      <c r="DV25" s="35">
        <f>+IFERROR(('MIP 2012'!DV25/'MIP 2012'!DV$168),0)</f>
        <v>1.8737106008941378E-4</v>
      </c>
      <c r="DW25" s="35">
        <f>+IFERROR(('MIP 2012'!DW25/'MIP 2012'!DW$168),0)</f>
        <v>3.5220433391825834E-4</v>
      </c>
      <c r="DX25" s="35">
        <f>+IFERROR(('MIP 2012'!DX25/'MIP 2012'!DX$168),0)</f>
        <v>0</v>
      </c>
      <c r="DY25" s="35">
        <f>+IFERROR(('MIP 2012'!DY25/'MIP 2012'!DY$168),0)</f>
        <v>4.8595098382341636E-4</v>
      </c>
      <c r="DZ25" s="35">
        <f>+IFERROR(('MIP 2012'!DZ25/'MIP 2012'!DZ$168),0)</f>
        <v>1.4287176850564021E-4</v>
      </c>
      <c r="EA25" s="35">
        <f>+IFERROR(('MIP 2012'!EA25/'MIP 2012'!EA$168),0)</f>
        <v>1.1564549083809148E-4</v>
      </c>
      <c r="EB25" s="35">
        <f>+IFERROR(('MIP 2012'!EB25/'MIP 2012'!EB$168),0)</f>
        <v>3.1584076603466578E-4</v>
      </c>
      <c r="EC25" s="35">
        <f>+IFERROR(('MIP 2012'!EC25/'MIP 2012'!EC$168),0)</f>
        <v>0</v>
      </c>
      <c r="ED25" s="35">
        <f>+IFERROR(('MIP 2012'!ED25/'MIP 2012'!ED$168),0)</f>
        <v>0</v>
      </c>
      <c r="EE25" s="35">
        <f>+IFERROR(('MIP 2012'!EE25/'MIP 2012'!EE$168),0)</f>
        <v>0</v>
      </c>
      <c r="EF25" s="35">
        <f>+IFERROR(('MIP 2012'!EF25/'MIP 2012'!EF$168),0)</f>
        <v>0</v>
      </c>
      <c r="EG25" s="35">
        <f>+IFERROR(('MIP 2012'!EG25/'MIP 2012'!EG$168),0)</f>
        <v>0</v>
      </c>
      <c r="EH25" s="35">
        <f>+IFERROR(('MIP 2012'!EH25/'MIP 2012'!EH$168),0)</f>
        <v>0</v>
      </c>
    </row>
    <row r="26" spans="1:138" s="7" customFormat="1" ht="21.95" customHeight="1" thickBot="1" x14ac:dyDescent="0.25">
      <c r="A26" s="12" t="s">
        <v>116</v>
      </c>
      <c r="B26" s="12" t="s">
        <v>117</v>
      </c>
      <c r="C26" s="35">
        <f>+IFERROR(('MIP 2012'!C26/'MIP 2012'!C$168),0)</f>
        <v>0</v>
      </c>
      <c r="D26" s="35">
        <f>+IFERROR(('MIP 2012'!D26/'MIP 2012'!D$168),0)</f>
        <v>0</v>
      </c>
      <c r="E26" s="35">
        <f>+IFERROR(('MIP 2012'!E26/'MIP 2012'!E$168),0)</f>
        <v>0</v>
      </c>
      <c r="F26" s="35">
        <f>+IFERROR(('MIP 2012'!F26/'MIP 2012'!F$168),0)</f>
        <v>0</v>
      </c>
      <c r="G26" s="35">
        <f>+IFERROR(('MIP 2012'!G26/'MIP 2012'!G$168),0)</f>
        <v>0</v>
      </c>
      <c r="H26" s="35">
        <f>+IFERROR(('MIP 2012'!H26/'MIP 2012'!H$168),0)</f>
        <v>0</v>
      </c>
      <c r="I26" s="35">
        <f>+IFERROR(('MIP 2012'!I26/'MIP 2012'!I$168),0)</f>
        <v>0</v>
      </c>
      <c r="J26" s="35">
        <f>+IFERROR(('MIP 2012'!J26/'MIP 2012'!J$168),0)</f>
        <v>0</v>
      </c>
      <c r="K26" s="35">
        <f>+IFERROR(('MIP 2012'!K26/'MIP 2012'!K$168),0)</f>
        <v>0</v>
      </c>
      <c r="L26" s="35">
        <f>+IFERROR(('MIP 2012'!L26/'MIP 2012'!L$168),0)</f>
        <v>0</v>
      </c>
      <c r="M26" s="35">
        <f>+IFERROR(('MIP 2012'!M26/'MIP 2012'!M$168),0)</f>
        <v>0</v>
      </c>
      <c r="N26" s="35">
        <f>+IFERROR(('MIP 2012'!N26/'MIP 2012'!N$168),0)</f>
        <v>0</v>
      </c>
      <c r="O26" s="35">
        <f>+IFERROR(('MIP 2012'!O26/'MIP 2012'!O$168),0)</f>
        <v>0</v>
      </c>
      <c r="P26" s="35">
        <f>+IFERROR(('MIP 2012'!P26/'MIP 2012'!P$168),0)</f>
        <v>0</v>
      </c>
      <c r="Q26" s="35">
        <f>+IFERROR(('MIP 2012'!Q26/'MIP 2012'!Q$168),0)</f>
        <v>0</v>
      </c>
      <c r="R26" s="35">
        <f>+IFERROR(('MIP 2012'!R26/'MIP 2012'!R$168),0)</f>
        <v>0</v>
      </c>
      <c r="S26" s="35">
        <f>+IFERROR(('MIP 2012'!S26/'MIP 2012'!S$168),0)</f>
        <v>0</v>
      </c>
      <c r="T26" s="35">
        <f>+IFERROR(('MIP 2012'!T26/'MIP 2012'!T$168),0)</f>
        <v>0</v>
      </c>
      <c r="U26" s="35">
        <f>+IFERROR(('MIP 2012'!U26/'MIP 2012'!U$168),0)</f>
        <v>0</v>
      </c>
      <c r="V26" s="35">
        <f>+IFERROR(('MIP 2012'!V26/'MIP 2012'!V$168),0)</f>
        <v>0</v>
      </c>
      <c r="W26" s="35">
        <f>+IFERROR(('MIP 2012'!W26/'MIP 2012'!W$168),0)</f>
        <v>0</v>
      </c>
      <c r="X26" s="35">
        <f>+IFERROR(('MIP 2012'!X26/'MIP 2012'!X$168),0)</f>
        <v>0</v>
      </c>
      <c r="Y26" s="35">
        <f>+IFERROR(('MIP 2012'!Y26/'MIP 2012'!Y$168),0)</f>
        <v>0</v>
      </c>
      <c r="Z26" s="35">
        <f>+IFERROR(('MIP 2012'!Z26/'MIP 2012'!Z$168),0)</f>
        <v>0</v>
      </c>
      <c r="AA26" s="35">
        <f>+IFERROR(('MIP 2012'!AA26/'MIP 2012'!AA$168),0)</f>
        <v>0</v>
      </c>
      <c r="AB26" s="35">
        <f>+IFERROR(('MIP 2012'!AB26/'MIP 2012'!AB$168),0)</f>
        <v>0</v>
      </c>
      <c r="AC26" s="35">
        <f>+IFERROR(('MIP 2012'!AC26/'MIP 2012'!AC$168),0)</f>
        <v>0</v>
      </c>
      <c r="AD26" s="35">
        <f>+IFERROR(('MIP 2012'!AD26/'MIP 2012'!AD$168),0)</f>
        <v>1.5731631804015867E-4</v>
      </c>
      <c r="AE26" s="35">
        <f>+IFERROR(('MIP 2012'!AE26/'MIP 2012'!AE$168),0)</f>
        <v>0</v>
      </c>
      <c r="AF26" s="35">
        <f>+IFERROR(('MIP 2012'!AF26/'MIP 2012'!AF$168),0)</f>
        <v>0</v>
      </c>
      <c r="AG26" s="35">
        <f>+IFERROR(('MIP 2012'!AG26/'MIP 2012'!AG$168),0)</f>
        <v>0</v>
      </c>
      <c r="AH26" s="35">
        <f>+IFERROR(('MIP 2012'!AH26/'MIP 2012'!AH$168),0)</f>
        <v>0</v>
      </c>
      <c r="AI26" s="35">
        <f>+IFERROR(('MIP 2012'!AI26/'MIP 2012'!AI$168),0)</f>
        <v>0</v>
      </c>
      <c r="AJ26" s="35">
        <f>+IFERROR(('MIP 2012'!AJ26/'MIP 2012'!AJ$168),0)</f>
        <v>7.096106880256535E-6</v>
      </c>
      <c r="AK26" s="35">
        <f>+IFERROR(('MIP 2012'!AK26/'MIP 2012'!AK$168),0)</f>
        <v>0</v>
      </c>
      <c r="AL26" s="35">
        <f>+IFERROR(('MIP 2012'!AL26/'MIP 2012'!AL$168),0)</f>
        <v>1.1211794495045682E-2</v>
      </c>
      <c r="AM26" s="35">
        <f>+IFERROR(('MIP 2012'!AM26/'MIP 2012'!AM$168),0)</f>
        <v>0</v>
      </c>
      <c r="AN26" s="35">
        <f>+IFERROR(('MIP 2012'!AN26/'MIP 2012'!AN$168),0)</f>
        <v>0</v>
      </c>
      <c r="AO26" s="35">
        <f>+IFERROR(('MIP 2012'!AO26/'MIP 2012'!AO$168),0)</f>
        <v>0</v>
      </c>
      <c r="AP26" s="35">
        <f>+IFERROR(('MIP 2012'!AP26/'MIP 2012'!AP$168),0)</f>
        <v>0</v>
      </c>
      <c r="AQ26" s="35">
        <f>+IFERROR(('MIP 2012'!AQ26/'MIP 2012'!AQ$168),0)</f>
        <v>0</v>
      </c>
      <c r="AR26" s="35">
        <f>+IFERROR(('MIP 2012'!AR26/'MIP 2012'!AR$168),0)</f>
        <v>1.3613103918825508E-5</v>
      </c>
      <c r="AS26" s="35">
        <f>+IFERROR(('MIP 2012'!AS26/'MIP 2012'!AS$168),0)</f>
        <v>0</v>
      </c>
      <c r="AT26" s="35">
        <f>+IFERROR(('MIP 2012'!AT26/'MIP 2012'!AT$168),0)</f>
        <v>0</v>
      </c>
      <c r="AU26" s="35">
        <f>+IFERROR(('MIP 2012'!AU26/'MIP 2012'!AU$168),0)</f>
        <v>0</v>
      </c>
      <c r="AV26" s="35">
        <f>+IFERROR(('MIP 2012'!AV26/'MIP 2012'!AV$168),0)</f>
        <v>0</v>
      </c>
      <c r="AW26" s="35">
        <f>+IFERROR(('MIP 2012'!AW26/'MIP 2012'!AW$168),0)</f>
        <v>4.2604324574065549E-5</v>
      </c>
      <c r="AX26" s="35">
        <f>+IFERROR(('MIP 2012'!AX26/'MIP 2012'!AX$168),0)</f>
        <v>0</v>
      </c>
      <c r="AY26" s="35">
        <f>+IFERROR(('MIP 2012'!AY26/'MIP 2012'!AY$168),0)</f>
        <v>0</v>
      </c>
      <c r="AZ26" s="35">
        <f>+IFERROR(('MIP 2012'!AZ26/'MIP 2012'!AZ$168),0)</f>
        <v>0</v>
      </c>
      <c r="BA26" s="35">
        <f>+IFERROR(('MIP 2012'!BA26/'MIP 2012'!BA$168),0)</f>
        <v>0</v>
      </c>
      <c r="BB26" s="35">
        <f>+IFERROR(('MIP 2012'!BB26/'MIP 2012'!BB$168),0)</f>
        <v>0</v>
      </c>
      <c r="BC26" s="35">
        <f>+IFERROR(('MIP 2012'!BC26/'MIP 2012'!BC$168),0)</f>
        <v>0</v>
      </c>
      <c r="BD26" s="35">
        <f>+IFERROR(('MIP 2012'!BD26/'MIP 2012'!BD$168),0)</f>
        <v>0</v>
      </c>
      <c r="BE26" s="35">
        <f>+IFERROR(('MIP 2012'!BE26/'MIP 2012'!BE$168),0)</f>
        <v>0</v>
      </c>
      <c r="BF26" s="35">
        <f>+IFERROR(('MIP 2012'!BF26/'MIP 2012'!BF$168),0)</f>
        <v>0</v>
      </c>
      <c r="BG26" s="35">
        <f>+IFERROR(('MIP 2012'!BG26/'MIP 2012'!BG$168),0)</f>
        <v>0</v>
      </c>
      <c r="BH26" s="35">
        <f>+IFERROR(('MIP 2012'!BH26/'MIP 2012'!BH$168),0)</f>
        <v>1.2203510739692969E-8</v>
      </c>
      <c r="BI26" s="35">
        <f>+IFERROR(('MIP 2012'!BI26/'MIP 2012'!BI$168),0)</f>
        <v>0</v>
      </c>
      <c r="BJ26" s="35">
        <f>+IFERROR(('MIP 2012'!BJ26/'MIP 2012'!BJ$168),0)</f>
        <v>0</v>
      </c>
      <c r="BK26" s="35">
        <f>+IFERROR(('MIP 2012'!BK26/'MIP 2012'!BK$168),0)</f>
        <v>0</v>
      </c>
      <c r="BL26" s="35">
        <f>+IFERROR(('MIP 2012'!BL26/'MIP 2012'!BL$168),0)</f>
        <v>0</v>
      </c>
      <c r="BM26" s="35">
        <f>+IFERROR(('MIP 2012'!BM26/'MIP 2012'!BM$168),0)</f>
        <v>0</v>
      </c>
      <c r="BN26" s="35">
        <f>+IFERROR(('MIP 2012'!BN26/'MIP 2012'!BN$168),0)</f>
        <v>7.232927874829003E-8</v>
      </c>
      <c r="BO26" s="35">
        <f>+IFERROR(('MIP 2012'!BO26/'MIP 2012'!BO$168),0)</f>
        <v>0</v>
      </c>
      <c r="BP26" s="35">
        <f>+IFERROR(('MIP 2012'!BP26/'MIP 2012'!BP$168),0)</f>
        <v>0</v>
      </c>
      <c r="BQ26" s="35">
        <f>+IFERROR(('MIP 2012'!BQ26/'MIP 2012'!BQ$168),0)</f>
        <v>0</v>
      </c>
      <c r="BR26" s="35">
        <f>+IFERROR(('MIP 2012'!BR26/'MIP 2012'!BR$168),0)</f>
        <v>0</v>
      </c>
      <c r="BS26" s="35">
        <f>+IFERROR(('MIP 2012'!BS26/'MIP 2012'!BS$168),0)</f>
        <v>0</v>
      </c>
      <c r="BT26" s="35">
        <f>+IFERROR(('MIP 2012'!BT26/'MIP 2012'!BT$168),0)</f>
        <v>1.3226011706601976E-7</v>
      </c>
      <c r="BU26" s="35">
        <f>+IFERROR(('MIP 2012'!BU26/'MIP 2012'!BU$168),0)</f>
        <v>0</v>
      </c>
      <c r="BV26" s="35">
        <f>+IFERROR(('MIP 2012'!BV26/'MIP 2012'!BV$168),0)</f>
        <v>0</v>
      </c>
      <c r="BW26" s="35">
        <f>+IFERROR(('MIP 2012'!BW26/'MIP 2012'!BW$168),0)</f>
        <v>0</v>
      </c>
      <c r="BX26" s="35">
        <f>+IFERROR(('MIP 2012'!BX26/'MIP 2012'!BX$168),0)</f>
        <v>0</v>
      </c>
      <c r="BY26" s="35">
        <f>+IFERROR(('MIP 2012'!BY26/'MIP 2012'!BY$168),0)</f>
        <v>0</v>
      </c>
      <c r="BZ26" s="35">
        <f>+IFERROR(('MIP 2012'!BZ26/'MIP 2012'!BZ$168),0)</f>
        <v>0</v>
      </c>
      <c r="CA26" s="35">
        <f>+IFERROR(('MIP 2012'!CA26/'MIP 2012'!CA$168),0)</f>
        <v>0</v>
      </c>
      <c r="CB26" s="35">
        <f>+IFERROR(('MIP 2012'!CB26/'MIP 2012'!CB$168),0)</f>
        <v>0</v>
      </c>
      <c r="CC26" s="35">
        <f>+IFERROR(('MIP 2012'!CC26/'MIP 2012'!CC$168),0)</f>
        <v>0</v>
      </c>
      <c r="CD26" s="35">
        <f>+IFERROR(('MIP 2012'!CD26/'MIP 2012'!CD$168),0)</f>
        <v>0</v>
      </c>
      <c r="CE26" s="35">
        <f>+IFERROR(('MIP 2012'!CE26/'MIP 2012'!CE$168),0)</f>
        <v>0</v>
      </c>
      <c r="CF26" s="35">
        <f>+IFERROR(('MIP 2012'!CF26/'MIP 2012'!CF$168),0)</f>
        <v>0</v>
      </c>
      <c r="CG26" s="35">
        <f>+IFERROR(('MIP 2012'!CG26/'MIP 2012'!CG$168),0)</f>
        <v>9.7244619937134028E-7</v>
      </c>
      <c r="CH26" s="35">
        <f>+IFERROR(('MIP 2012'!CH26/'MIP 2012'!CH$168),0)</f>
        <v>0</v>
      </c>
      <c r="CI26" s="35">
        <f>+IFERROR(('MIP 2012'!CI26/'MIP 2012'!CI$168),0)</f>
        <v>1.791013664674586E-6</v>
      </c>
      <c r="CJ26" s="35">
        <f>+IFERROR(('MIP 2012'!CJ26/'MIP 2012'!CJ$168),0)</f>
        <v>0</v>
      </c>
      <c r="CK26" s="35">
        <f>+IFERROR(('MIP 2012'!CK26/'MIP 2012'!CK$168),0)</f>
        <v>0</v>
      </c>
      <c r="CL26" s="35">
        <f>+IFERROR(('MIP 2012'!CL26/'MIP 2012'!CL$168),0)</f>
        <v>0</v>
      </c>
      <c r="CM26" s="35">
        <f>+IFERROR(('MIP 2012'!CM26/'MIP 2012'!CM$168),0)</f>
        <v>0</v>
      </c>
      <c r="CN26" s="35">
        <f>+IFERROR(('MIP 2012'!CN26/'MIP 2012'!CN$168),0)</f>
        <v>0</v>
      </c>
      <c r="CO26" s="35">
        <f>+IFERROR(('MIP 2012'!CO26/'MIP 2012'!CO$168),0)</f>
        <v>0</v>
      </c>
      <c r="CP26" s="35">
        <f>+IFERROR(('MIP 2012'!CP26/'MIP 2012'!CP$168),0)</f>
        <v>0</v>
      </c>
      <c r="CQ26" s="35">
        <f>+IFERROR(('MIP 2012'!CQ26/'MIP 2012'!CQ$168),0)</f>
        <v>0</v>
      </c>
      <c r="CR26" s="35">
        <f>+IFERROR(('MIP 2012'!CR26/'MIP 2012'!CR$168),0)</f>
        <v>0</v>
      </c>
      <c r="CS26" s="35">
        <f>+IFERROR(('MIP 2012'!CS26/'MIP 2012'!CS$168),0)</f>
        <v>2.0184979434146778E-6</v>
      </c>
      <c r="CT26" s="35">
        <f>+IFERROR(('MIP 2012'!CT26/'MIP 2012'!CT$168),0)</f>
        <v>0</v>
      </c>
      <c r="CU26" s="35">
        <f>+IFERROR(('MIP 2012'!CU26/'MIP 2012'!CU$168),0)</f>
        <v>5.1128751201239887E-5</v>
      </c>
      <c r="CV26" s="35">
        <f>+IFERROR(('MIP 2012'!CV26/'MIP 2012'!CV$168),0)</f>
        <v>0</v>
      </c>
      <c r="CW26" s="35">
        <f>+IFERROR(('MIP 2012'!CW26/'MIP 2012'!CW$168),0)</f>
        <v>0</v>
      </c>
      <c r="CX26" s="35">
        <f>+IFERROR(('MIP 2012'!CX26/'MIP 2012'!CX$168),0)</f>
        <v>1.2535337404806918E-3</v>
      </c>
      <c r="CY26" s="35">
        <f>+IFERROR(('MIP 2012'!CY26/'MIP 2012'!CY$168),0)</f>
        <v>1.1825087434637978E-3</v>
      </c>
      <c r="CZ26" s="35">
        <f>+IFERROR(('MIP 2012'!CZ26/'MIP 2012'!CZ$168),0)</f>
        <v>0</v>
      </c>
      <c r="DA26" s="35">
        <f>+IFERROR(('MIP 2012'!DA26/'MIP 2012'!DA$168),0)</f>
        <v>8.1291373722892076E-7</v>
      </c>
      <c r="DB26" s="35">
        <f>+IFERROR(('MIP 2012'!DB26/'MIP 2012'!DB$168),0)</f>
        <v>0</v>
      </c>
      <c r="DC26" s="35">
        <f>+IFERROR(('MIP 2012'!DC26/'MIP 2012'!DC$168),0)</f>
        <v>0</v>
      </c>
      <c r="DD26" s="35">
        <f>+IFERROR(('MIP 2012'!DD26/'MIP 2012'!DD$168),0)</f>
        <v>1.3161812804659266E-5</v>
      </c>
      <c r="DE26" s="35">
        <f>+IFERROR(('MIP 2012'!DE26/'MIP 2012'!DE$168),0)</f>
        <v>0</v>
      </c>
      <c r="DF26" s="35">
        <f>+IFERROR(('MIP 2012'!DF26/'MIP 2012'!DF$168),0)</f>
        <v>0</v>
      </c>
      <c r="DG26" s="35">
        <f>+IFERROR(('MIP 2012'!DG26/'MIP 2012'!DG$168),0)</f>
        <v>1.3833272294807198E-7</v>
      </c>
      <c r="DH26" s="35">
        <f>+IFERROR(('MIP 2012'!DH26/'MIP 2012'!DH$168),0)</f>
        <v>0</v>
      </c>
      <c r="DI26" s="35">
        <f>+IFERROR(('MIP 2012'!DI26/'MIP 2012'!DI$168),0)</f>
        <v>0</v>
      </c>
      <c r="DJ26" s="35">
        <f>+IFERROR(('MIP 2012'!DJ26/'MIP 2012'!DJ$168),0)</f>
        <v>0</v>
      </c>
      <c r="DK26" s="35">
        <f>+IFERROR(('MIP 2012'!DK26/'MIP 2012'!DK$168),0)</f>
        <v>0</v>
      </c>
      <c r="DL26" s="35">
        <f>+IFERROR(('MIP 2012'!DL26/'MIP 2012'!DL$168),0)</f>
        <v>0</v>
      </c>
      <c r="DM26" s="35">
        <f>+IFERROR(('MIP 2012'!DM26/'MIP 2012'!DM$168),0)</f>
        <v>0</v>
      </c>
      <c r="DN26" s="35">
        <f>+IFERROR(('MIP 2012'!DN26/'MIP 2012'!DN$168),0)</f>
        <v>0</v>
      </c>
      <c r="DO26" s="35">
        <f>+IFERROR(('MIP 2012'!DO26/'MIP 2012'!DO$168),0)</f>
        <v>0</v>
      </c>
      <c r="DP26" s="35">
        <f>+IFERROR(('MIP 2012'!DP26/'MIP 2012'!DP$168),0)</f>
        <v>0</v>
      </c>
      <c r="DQ26" s="35">
        <f>+IFERROR(('MIP 2012'!DQ26/'MIP 2012'!DQ$168),0)</f>
        <v>0</v>
      </c>
      <c r="DR26" s="35">
        <f>+IFERROR(('MIP 2012'!DR26/'MIP 2012'!DR$168),0)</f>
        <v>8.606857917666327E-5</v>
      </c>
      <c r="DS26" s="35">
        <f>+IFERROR(('MIP 2012'!DS26/'MIP 2012'!DS$168),0)</f>
        <v>0</v>
      </c>
      <c r="DT26" s="35">
        <f>+IFERROR(('MIP 2012'!DT26/'MIP 2012'!DT$168),0)</f>
        <v>0</v>
      </c>
      <c r="DU26" s="35">
        <f>+IFERROR(('MIP 2012'!DU26/'MIP 2012'!DU$168),0)</f>
        <v>4.4030356151653342E-6</v>
      </c>
      <c r="DV26" s="35">
        <f>+IFERROR(('MIP 2012'!DV26/'MIP 2012'!DV$168),0)</f>
        <v>4.4508355554688496E-5</v>
      </c>
      <c r="DW26" s="35">
        <f>+IFERROR(('MIP 2012'!DW26/'MIP 2012'!DW$168),0)</f>
        <v>1.5155803555783198E-4</v>
      </c>
      <c r="DX26" s="35">
        <f>+IFERROR(('MIP 2012'!DX26/'MIP 2012'!DX$168),0)</f>
        <v>0</v>
      </c>
      <c r="DY26" s="35">
        <f>+IFERROR(('MIP 2012'!DY26/'MIP 2012'!DY$168),0)</f>
        <v>2.1118721205174253E-4</v>
      </c>
      <c r="DZ26" s="35">
        <f>+IFERROR(('MIP 2012'!DZ26/'MIP 2012'!DZ$168),0)</f>
        <v>3.225431315214856E-4</v>
      </c>
      <c r="EA26" s="35">
        <f>+IFERROR(('MIP 2012'!EA26/'MIP 2012'!EA$168),0)</f>
        <v>6.3106795656606439E-5</v>
      </c>
      <c r="EB26" s="35">
        <f>+IFERROR(('MIP 2012'!EB26/'MIP 2012'!EB$168),0)</f>
        <v>3.0443249649741543E-4</v>
      </c>
      <c r="EC26" s="35">
        <f>+IFERROR(('MIP 2012'!EC26/'MIP 2012'!EC$168),0)</f>
        <v>0</v>
      </c>
      <c r="ED26" s="35">
        <f>+IFERROR(('MIP 2012'!ED26/'MIP 2012'!ED$168),0)</f>
        <v>0</v>
      </c>
      <c r="EE26" s="35">
        <f>+IFERROR(('MIP 2012'!EE26/'MIP 2012'!EE$168),0)</f>
        <v>0</v>
      </c>
      <c r="EF26" s="35">
        <f>+IFERROR(('MIP 2012'!EF26/'MIP 2012'!EF$168),0)</f>
        <v>0</v>
      </c>
      <c r="EG26" s="35">
        <f>+IFERROR(('MIP 2012'!EG26/'MIP 2012'!EG$168),0)</f>
        <v>0</v>
      </c>
      <c r="EH26" s="35">
        <f>+IFERROR(('MIP 2012'!EH26/'MIP 2012'!EH$168),0)</f>
        <v>0</v>
      </c>
    </row>
    <row r="27" spans="1:138" s="7" customFormat="1" ht="21.95" customHeight="1" thickBot="1" x14ac:dyDescent="0.25">
      <c r="A27" s="12" t="s">
        <v>118</v>
      </c>
      <c r="B27" s="12" t="s">
        <v>119</v>
      </c>
      <c r="C27" s="35">
        <f>+IFERROR(('MIP 2012'!C27/'MIP 2012'!C$168),0)</f>
        <v>0</v>
      </c>
      <c r="D27" s="35">
        <f>+IFERROR(('MIP 2012'!D27/'MIP 2012'!D$168),0)</f>
        <v>0</v>
      </c>
      <c r="E27" s="35">
        <f>+IFERROR(('MIP 2012'!E27/'MIP 2012'!E$168),0)</f>
        <v>0</v>
      </c>
      <c r="F27" s="35">
        <f>+IFERROR(('MIP 2012'!F27/'MIP 2012'!F$168),0)</f>
        <v>0</v>
      </c>
      <c r="G27" s="35">
        <f>+IFERROR(('MIP 2012'!G27/'MIP 2012'!G$168),0)</f>
        <v>0</v>
      </c>
      <c r="H27" s="35">
        <f>+IFERROR(('MIP 2012'!H27/'MIP 2012'!H$168),0)</f>
        <v>0</v>
      </c>
      <c r="I27" s="35">
        <f>+IFERROR(('MIP 2012'!I27/'MIP 2012'!I$168),0)</f>
        <v>0</v>
      </c>
      <c r="J27" s="35">
        <f>+IFERROR(('MIP 2012'!J27/'MIP 2012'!J$168),0)</f>
        <v>0</v>
      </c>
      <c r="K27" s="35">
        <f>+IFERROR(('MIP 2012'!K27/'MIP 2012'!K$168),0)</f>
        <v>0</v>
      </c>
      <c r="L27" s="35">
        <f>+IFERROR(('MIP 2012'!L27/'MIP 2012'!L$168),0)</f>
        <v>0</v>
      </c>
      <c r="M27" s="35">
        <f>+IFERROR(('MIP 2012'!M27/'MIP 2012'!M$168),0)</f>
        <v>0</v>
      </c>
      <c r="N27" s="35">
        <f>+IFERROR(('MIP 2012'!N27/'MIP 2012'!N$168),0)</f>
        <v>0</v>
      </c>
      <c r="O27" s="35">
        <f>+IFERROR(('MIP 2012'!O27/'MIP 2012'!O$168),0)</f>
        <v>0</v>
      </c>
      <c r="P27" s="35">
        <f>+IFERROR(('MIP 2012'!P27/'MIP 2012'!P$168),0)</f>
        <v>0</v>
      </c>
      <c r="Q27" s="35">
        <f>+IFERROR(('MIP 2012'!Q27/'MIP 2012'!Q$168),0)</f>
        <v>0</v>
      </c>
      <c r="R27" s="35">
        <f>+IFERROR(('MIP 2012'!R27/'MIP 2012'!R$168),0)</f>
        <v>0</v>
      </c>
      <c r="S27" s="35">
        <f>+IFERROR(('MIP 2012'!S27/'MIP 2012'!S$168),0)</f>
        <v>0</v>
      </c>
      <c r="T27" s="35">
        <f>+IFERROR(('MIP 2012'!T27/'MIP 2012'!T$168),0)</f>
        <v>0</v>
      </c>
      <c r="U27" s="35">
        <f>+IFERROR(('MIP 2012'!U27/'MIP 2012'!U$168),0)</f>
        <v>0</v>
      </c>
      <c r="V27" s="35">
        <f>+IFERROR(('MIP 2012'!V27/'MIP 2012'!V$168),0)</f>
        <v>0</v>
      </c>
      <c r="W27" s="35">
        <f>+IFERROR(('MIP 2012'!W27/'MIP 2012'!W$168),0)</f>
        <v>0</v>
      </c>
      <c r="X27" s="35">
        <f>+IFERROR(('MIP 2012'!X27/'MIP 2012'!X$168),0)</f>
        <v>0</v>
      </c>
      <c r="Y27" s="35">
        <f>+IFERROR(('MIP 2012'!Y27/'MIP 2012'!Y$168),0)</f>
        <v>0</v>
      </c>
      <c r="Z27" s="35">
        <f>+IFERROR(('MIP 2012'!Z27/'MIP 2012'!Z$168),0)</f>
        <v>0</v>
      </c>
      <c r="AA27" s="35">
        <f>+IFERROR(('MIP 2012'!AA27/'MIP 2012'!AA$168),0)</f>
        <v>0</v>
      </c>
      <c r="AB27" s="35">
        <f>+IFERROR(('MIP 2012'!AB27/'MIP 2012'!AB$168),0)</f>
        <v>0</v>
      </c>
      <c r="AC27" s="35">
        <f>+IFERROR(('MIP 2012'!AC27/'MIP 2012'!AC$168),0)</f>
        <v>0</v>
      </c>
      <c r="AD27" s="35">
        <f>+IFERROR(('MIP 2012'!AD27/'MIP 2012'!AD$168),0)</f>
        <v>8.004280192621966E-6</v>
      </c>
      <c r="AE27" s="35">
        <f>+IFERROR(('MIP 2012'!AE27/'MIP 2012'!AE$168),0)</f>
        <v>0</v>
      </c>
      <c r="AF27" s="35">
        <f>+IFERROR(('MIP 2012'!AF27/'MIP 2012'!AF$168),0)</f>
        <v>0</v>
      </c>
      <c r="AG27" s="35">
        <f>+IFERROR(('MIP 2012'!AG27/'MIP 2012'!AG$168),0)</f>
        <v>0</v>
      </c>
      <c r="AH27" s="35">
        <f>+IFERROR(('MIP 2012'!AH27/'MIP 2012'!AH$168),0)</f>
        <v>0</v>
      </c>
      <c r="AI27" s="35">
        <f>+IFERROR(('MIP 2012'!AI27/'MIP 2012'!AI$168),0)</f>
        <v>0</v>
      </c>
      <c r="AJ27" s="35">
        <f>+IFERROR(('MIP 2012'!AJ27/'MIP 2012'!AJ$168),0)</f>
        <v>6.7473061536392553E-6</v>
      </c>
      <c r="AK27" s="35">
        <f>+IFERROR(('MIP 2012'!AK27/'MIP 2012'!AK$168),0)</f>
        <v>0</v>
      </c>
      <c r="AL27" s="35">
        <f>+IFERROR(('MIP 2012'!AL27/'MIP 2012'!AL$168),0)</f>
        <v>0.10246429514101735</v>
      </c>
      <c r="AM27" s="35">
        <f>+IFERROR(('MIP 2012'!AM27/'MIP 2012'!AM$168),0)</f>
        <v>0</v>
      </c>
      <c r="AN27" s="35">
        <f>+IFERROR(('MIP 2012'!AN27/'MIP 2012'!AN$168),0)</f>
        <v>4.2707846994802965E-5</v>
      </c>
      <c r="AO27" s="35">
        <f>+IFERROR(('MIP 2012'!AO27/'MIP 2012'!AO$168),0)</f>
        <v>0</v>
      </c>
      <c r="AP27" s="35">
        <f>+IFERROR(('MIP 2012'!AP27/'MIP 2012'!AP$168),0)</f>
        <v>3.2692421270340299E-5</v>
      </c>
      <c r="AQ27" s="35">
        <f>+IFERROR(('MIP 2012'!AQ27/'MIP 2012'!AQ$168),0)</f>
        <v>0</v>
      </c>
      <c r="AR27" s="35">
        <f>+IFERROR(('MIP 2012'!AR27/'MIP 2012'!AR$168),0)</f>
        <v>1.0518021635387956E-5</v>
      </c>
      <c r="AS27" s="35">
        <f>+IFERROR(('MIP 2012'!AS27/'MIP 2012'!AS$168),0)</f>
        <v>1.694734961889971E-4</v>
      </c>
      <c r="AT27" s="35">
        <f>+IFERROR(('MIP 2012'!AT27/'MIP 2012'!AT$168),0)</f>
        <v>0</v>
      </c>
      <c r="AU27" s="35">
        <f>+IFERROR(('MIP 2012'!AU27/'MIP 2012'!AU$168),0)</f>
        <v>0</v>
      </c>
      <c r="AV27" s="35">
        <f>+IFERROR(('MIP 2012'!AV27/'MIP 2012'!AV$168),0)</f>
        <v>0</v>
      </c>
      <c r="AW27" s="35">
        <f>+IFERROR(('MIP 2012'!AW27/'MIP 2012'!AW$168),0)</f>
        <v>4.5873835058898778E-5</v>
      </c>
      <c r="AX27" s="35">
        <f>+IFERROR(('MIP 2012'!AX27/'MIP 2012'!AX$168),0)</f>
        <v>0</v>
      </c>
      <c r="AY27" s="35">
        <f>+IFERROR(('MIP 2012'!AY27/'MIP 2012'!AY$168),0)</f>
        <v>0</v>
      </c>
      <c r="AZ27" s="35">
        <f>+IFERROR(('MIP 2012'!AZ27/'MIP 2012'!AZ$168),0)</f>
        <v>0</v>
      </c>
      <c r="BA27" s="35">
        <f>+IFERROR(('MIP 2012'!BA27/'MIP 2012'!BA$168),0)</f>
        <v>0</v>
      </c>
      <c r="BB27" s="35">
        <f>+IFERROR(('MIP 2012'!BB27/'MIP 2012'!BB$168),0)</f>
        <v>0</v>
      </c>
      <c r="BC27" s="35">
        <f>+IFERROR(('MIP 2012'!BC27/'MIP 2012'!BC$168),0)</f>
        <v>0</v>
      </c>
      <c r="BD27" s="35">
        <f>+IFERROR(('MIP 2012'!BD27/'MIP 2012'!BD$168),0)</f>
        <v>0</v>
      </c>
      <c r="BE27" s="35">
        <f>+IFERROR(('MIP 2012'!BE27/'MIP 2012'!BE$168),0)</f>
        <v>0</v>
      </c>
      <c r="BF27" s="35">
        <f>+IFERROR(('MIP 2012'!BF27/'MIP 2012'!BF$168),0)</f>
        <v>0</v>
      </c>
      <c r="BG27" s="35">
        <f>+IFERROR(('MIP 2012'!BG27/'MIP 2012'!BG$168),0)</f>
        <v>0</v>
      </c>
      <c r="BH27" s="35">
        <f>+IFERROR(('MIP 2012'!BH27/'MIP 2012'!BH$168),0)</f>
        <v>1.6121475220998657E-8</v>
      </c>
      <c r="BI27" s="35">
        <f>+IFERROR(('MIP 2012'!BI27/'MIP 2012'!BI$168),0)</f>
        <v>0</v>
      </c>
      <c r="BJ27" s="35">
        <f>+IFERROR(('MIP 2012'!BJ27/'MIP 2012'!BJ$168),0)</f>
        <v>0</v>
      </c>
      <c r="BK27" s="35">
        <f>+IFERROR(('MIP 2012'!BK27/'MIP 2012'!BK$168),0)</f>
        <v>0</v>
      </c>
      <c r="BL27" s="35">
        <f>+IFERROR(('MIP 2012'!BL27/'MIP 2012'!BL$168),0)</f>
        <v>0</v>
      </c>
      <c r="BM27" s="35">
        <f>+IFERROR(('MIP 2012'!BM27/'MIP 2012'!BM$168),0)</f>
        <v>0</v>
      </c>
      <c r="BN27" s="35">
        <f>+IFERROR(('MIP 2012'!BN27/'MIP 2012'!BN$168),0)</f>
        <v>9.5550755841150612E-8</v>
      </c>
      <c r="BO27" s="35">
        <f>+IFERROR(('MIP 2012'!BO27/'MIP 2012'!BO$168),0)</f>
        <v>0</v>
      </c>
      <c r="BP27" s="35">
        <f>+IFERROR(('MIP 2012'!BP27/'MIP 2012'!BP$168),0)</f>
        <v>0</v>
      </c>
      <c r="BQ27" s="35">
        <f>+IFERROR(('MIP 2012'!BQ27/'MIP 2012'!BQ$168),0)</f>
        <v>0</v>
      </c>
      <c r="BR27" s="35">
        <f>+IFERROR(('MIP 2012'!BR27/'MIP 2012'!BR$168),0)</f>
        <v>0</v>
      </c>
      <c r="BS27" s="35">
        <f>+IFERROR(('MIP 2012'!BS27/'MIP 2012'!BS$168),0)</f>
        <v>0</v>
      </c>
      <c r="BT27" s="35">
        <f>+IFERROR(('MIP 2012'!BT27/'MIP 2012'!BT$168),0)</f>
        <v>1.7472252415618098E-7</v>
      </c>
      <c r="BU27" s="35">
        <f>+IFERROR(('MIP 2012'!BU27/'MIP 2012'!BU$168),0)</f>
        <v>0</v>
      </c>
      <c r="BV27" s="35">
        <f>+IFERROR(('MIP 2012'!BV27/'MIP 2012'!BV$168),0)</f>
        <v>0</v>
      </c>
      <c r="BW27" s="35">
        <f>+IFERROR(('MIP 2012'!BW27/'MIP 2012'!BW$168),0)</f>
        <v>0</v>
      </c>
      <c r="BX27" s="35">
        <f>+IFERROR(('MIP 2012'!BX27/'MIP 2012'!BX$168),0)</f>
        <v>0</v>
      </c>
      <c r="BY27" s="35">
        <f>+IFERROR(('MIP 2012'!BY27/'MIP 2012'!BY$168),0)</f>
        <v>0</v>
      </c>
      <c r="BZ27" s="35">
        <f>+IFERROR(('MIP 2012'!BZ27/'MIP 2012'!BZ$168),0)</f>
        <v>0</v>
      </c>
      <c r="CA27" s="35">
        <f>+IFERROR(('MIP 2012'!CA27/'MIP 2012'!CA$168),0)</f>
        <v>0</v>
      </c>
      <c r="CB27" s="35">
        <f>+IFERROR(('MIP 2012'!CB27/'MIP 2012'!CB$168),0)</f>
        <v>0</v>
      </c>
      <c r="CC27" s="35">
        <f>+IFERROR(('MIP 2012'!CC27/'MIP 2012'!CC$168),0)</f>
        <v>0</v>
      </c>
      <c r="CD27" s="35">
        <f>+IFERROR(('MIP 2012'!CD27/'MIP 2012'!CD$168),0)</f>
        <v>0</v>
      </c>
      <c r="CE27" s="35">
        <f>+IFERROR(('MIP 2012'!CE27/'MIP 2012'!CE$168),0)</f>
        <v>0</v>
      </c>
      <c r="CF27" s="35">
        <f>+IFERROR(('MIP 2012'!CF27/'MIP 2012'!CF$168),0)</f>
        <v>0</v>
      </c>
      <c r="CG27" s="35">
        <f>+IFERROR(('MIP 2012'!CG27/'MIP 2012'!CG$168),0)</f>
        <v>1.235099779641249E-6</v>
      </c>
      <c r="CH27" s="35">
        <f>+IFERROR(('MIP 2012'!CH27/'MIP 2012'!CH$168),0)</f>
        <v>0</v>
      </c>
      <c r="CI27" s="35">
        <f>+IFERROR(('MIP 2012'!CI27/'MIP 2012'!CI$168),0)</f>
        <v>2.3660226168857188E-6</v>
      </c>
      <c r="CJ27" s="35">
        <f>+IFERROR(('MIP 2012'!CJ27/'MIP 2012'!CJ$168),0)</f>
        <v>0</v>
      </c>
      <c r="CK27" s="35">
        <f>+IFERROR(('MIP 2012'!CK27/'MIP 2012'!CK$168),0)</f>
        <v>0</v>
      </c>
      <c r="CL27" s="35">
        <f>+IFERROR(('MIP 2012'!CL27/'MIP 2012'!CL$168),0)</f>
        <v>0</v>
      </c>
      <c r="CM27" s="35">
        <f>+IFERROR(('MIP 2012'!CM27/'MIP 2012'!CM$168),0)</f>
        <v>0</v>
      </c>
      <c r="CN27" s="35">
        <f>+IFERROR(('MIP 2012'!CN27/'MIP 2012'!CN$168),0)</f>
        <v>0</v>
      </c>
      <c r="CO27" s="35">
        <f>+IFERROR(('MIP 2012'!CO27/'MIP 2012'!CO$168),0)</f>
        <v>0</v>
      </c>
      <c r="CP27" s="35">
        <f>+IFERROR(('MIP 2012'!CP27/'MIP 2012'!CP$168),0)</f>
        <v>0</v>
      </c>
      <c r="CQ27" s="35">
        <f>+IFERROR(('MIP 2012'!CQ27/'MIP 2012'!CQ$168),0)</f>
        <v>0</v>
      </c>
      <c r="CR27" s="35">
        <f>+IFERROR(('MIP 2012'!CR27/'MIP 2012'!CR$168),0)</f>
        <v>0</v>
      </c>
      <c r="CS27" s="35">
        <f>+IFERROR(('MIP 2012'!CS27/'MIP 2012'!CS$168),0)</f>
        <v>9.5310906710149677E-7</v>
      </c>
      <c r="CT27" s="35">
        <f>+IFERROR(('MIP 2012'!CT27/'MIP 2012'!CT$168),0)</f>
        <v>0</v>
      </c>
      <c r="CU27" s="35">
        <f>+IFERROR(('MIP 2012'!CU27/'MIP 2012'!CU$168),0)</f>
        <v>2.4142346301844606E-5</v>
      </c>
      <c r="CV27" s="35">
        <f>+IFERROR(('MIP 2012'!CV27/'MIP 2012'!CV$168),0)</f>
        <v>0</v>
      </c>
      <c r="CW27" s="35">
        <f>+IFERROR(('MIP 2012'!CW27/'MIP 2012'!CW$168),0)</f>
        <v>0</v>
      </c>
      <c r="CX27" s="35">
        <f>+IFERROR(('MIP 2012'!CX27/'MIP 2012'!CX$168),0)</f>
        <v>7.0994435355353535E-3</v>
      </c>
      <c r="CY27" s="35">
        <f>+IFERROR(('MIP 2012'!CY27/'MIP 2012'!CY$168),0)</f>
        <v>6.4585746172684385E-3</v>
      </c>
      <c r="CZ27" s="35">
        <f>+IFERROR(('MIP 2012'!CZ27/'MIP 2012'!CZ$168),0)</f>
        <v>0</v>
      </c>
      <c r="DA27" s="35">
        <f>+IFERROR(('MIP 2012'!DA27/'MIP 2012'!DA$168),0)</f>
        <v>1.0324782783539715E-6</v>
      </c>
      <c r="DB27" s="35">
        <f>+IFERROR(('MIP 2012'!DB27/'MIP 2012'!DB$168),0)</f>
        <v>0</v>
      </c>
      <c r="DC27" s="35">
        <f>+IFERROR(('MIP 2012'!DC27/'MIP 2012'!DC$168),0)</f>
        <v>0</v>
      </c>
      <c r="DD27" s="35">
        <f>+IFERROR(('MIP 2012'!DD27/'MIP 2012'!DD$168),0)</f>
        <v>1.7387442312282972E-5</v>
      </c>
      <c r="DE27" s="35">
        <f>+IFERROR(('MIP 2012'!DE27/'MIP 2012'!DE$168),0)</f>
        <v>0</v>
      </c>
      <c r="DF27" s="35">
        <f>+IFERROR(('MIP 2012'!DF27/'MIP 2012'!DF$168),0)</f>
        <v>0</v>
      </c>
      <c r="DG27" s="35">
        <f>+IFERROR(('MIP 2012'!DG27/'MIP 2012'!DG$168),0)</f>
        <v>6.531895311005542E-8</v>
      </c>
      <c r="DH27" s="35">
        <f>+IFERROR(('MIP 2012'!DH27/'MIP 2012'!DH$168),0)</f>
        <v>0</v>
      </c>
      <c r="DI27" s="35">
        <f>+IFERROR(('MIP 2012'!DI27/'MIP 2012'!DI$168),0)</f>
        <v>0</v>
      </c>
      <c r="DJ27" s="35">
        <f>+IFERROR(('MIP 2012'!DJ27/'MIP 2012'!DJ$168),0)</f>
        <v>0</v>
      </c>
      <c r="DK27" s="35">
        <f>+IFERROR(('MIP 2012'!DK27/'MIP 2012'!DK$168),0)</f>
        <v>0</v>
      </c>
      <c r="DL27" s="35">
        <f>+IFERROR(('MIP 2012'!DL27/'MIP 2012'!DL$168),0)</f>
        <v>0</v>
      </c>
      <c r="DM27" s="35">
        <f>+IFERROR(('MIP 2012'!DM27/'MIP 2012'!DM$168),0)</f>
        <v>0</v>
      </c>
      <c r="DN27" s="35">
        <f>+IFERROR(('MIP 2012'!DN27/'MIP 2012'!DN$168),0)</f>
        <v>0</v>
      </c>
      <c r="DO27" s="35">
        <f>+IFERROR(('MIP 2012'!DO27/'MIP 2012'!DO$168),0)</f>
        <v>0</v>
      </c>
      <c r="DP27" s="35">
        <f>+IFERROR(('MIP 2012'!DP27/'MIP 2012'!DP$168),0)</f>
        <v>0</v>
      </c>
      <c r="DQ27" s="35">
        <f>+IFERROR(('MIP 2012'!DQ27/'MIP 2012'!DQ$168),0)</f>
        <v>0</v>
      </c>
      <c r="DR27" s="35">
        <f>+IFERROR(('MIP 2012'!DR27/'MIP 2012'!DR$168),0)</f>
        <v>4.0640488871168587E-5</v>
      </c>
      <c r="DS27" s="35">
        <f>+IFERROR(('MIP 2012'!DS27/'MIP 2012'!DS$168),0)</f>
        <v>0</v>
      </c>
      <c r="DT27" s="35">
        <f>+IFERROR(('MIP 2012'!DT27/'MIP 2012'!DT$168),0)</f>
        <v>0</v>
      </c>
      <c r="DU27" s="35">
        <f>+IFERROR(('MIP 2012'!DU27/'MIP 2012'!DU$168),0)</f>
        <v>5.0375384862940929E-6</v>
      </c>
      <c r="DV27" s="35">
        <f>+IFERROR(('MIP 2012'!DV27/'MIP 2012'!DV$168),0)</f>
        <v>7.8593501628361988E-5</v>
      </c>
      <c r="DW27" s="35">
        <f>+IFERROR(('MIP 2012'!DW27/'MIP 2012'!DW$168),0)</f>
        <v>3.2998837031457645E-4</v>
      </c>
      <c r="DX27" s="35">
        <f>+IFERROR(('MIP 2012'!DX27/'MIP 2012'!DX$168),0)</f>
        <v>0</v>
      </c>
      <c r="DY27" s="35">
        <f>+IFERROR(('MIP 2012'!DY27/'MIP 2012'!DY$168),0)</f>
        <v>4.5823374003404235E-4</v>
      </c>
      <c r="DZ27" s="35">
        <f>+IFERROR(('MIP 2012'!DZ27/'MIP 2012'!DZ$168),0)</f>
        <v>1.1098354070899376E-4</v>
      </c>
      <c r="EA27" s="35">
        <f>+IFERROR(('MIP 2012'!EA27/'MIP 2012'!EA$168),0)</f>
        <v>2.9798226613142647E-5</v>
      </c>
      <c r="EB27" s="35">
        <f>+IFERROR(('MIP 2012'!EB27/'MIP 2012'!EB$168),0)</f>
        <v>4.4866532806387897E-5</v>
      </c>
      <c r="EC27" s="35">
        <f>+IFERROR(('MIP 2012'!EC27/'MIP 2012'!EC$168),0)</f>
        <v>0</v>
      </c>
      <c r="ED27" s="35">
        <f>+IFERROR(('MIP 2012'!ED27/'MIP 2012'!ED$168),0)</f>
        <v>0</v>
      </c>
      <c r="EE27" s="35">
        <f>+IFERROR(('MIP 2012'!EE27/'MIP 2012'!EE$168),0)</f>
        <v>0</v>
      </c>
      <c r="EF27" s="35">
        <f>+IFERROR(('MIP 2012'!EF27/'MIP 2012'!EF$168),0)</f>
        <v>0</v>
      </c>
      <c r="EG27" s="35">
        <f>+IFERROR(('MIP 2012'!EG27/'MIP 2012'!EG$168),0)</f>
        <v>0</v>
      </c>
      <c r="EH27" s="35">
        <f>+IFERROR(('MIP 2012'!EH27/'MIP 2012'!EH$168),0)</f>
        <v>0</v>
      </c>
    </row>
    <row r="28" spans="1:138" s="7" customFormat="1" ht="21.95" customHeight="1" thickBot="1" x14ac:dyDescent="0.25">
      <c r="A28" s="12" t="s">
        <v>120</v>
      </c>
      <c r="B28" s="12" t="s">
        <v>121</v>
      </c>
      <c r="C28" s="35">
        <f>+IFERROR(('MIP 2012'!C28/'MIP 2012'!C$168),0)</f>
        <v>0</v>
      </c>
      <c r="D28" s="35">
        <f>+IFERROR(('MIP 2012'!D28/'MIP 2012'!D$168),0)</f>
        <v>0</v>
      </c>
      <c r="E28" s="35">
        <f>+IFERROR(('MIP 2012'!E28/'MIP 2012'!E$168),0)</f>
        <v>0</v>
      </c>
      <c r="F28" s="35">
        <f>+IFERROR(('MIP 2012'!F28/'MIP 2012'!F$168),0)</f>
        <v>0</v>
      </c>
      <c r="G28" s="35">
        <f>+IFERROR(('MIP 2012'!G28/'MIP 2012'!G$168),0)</f>
        <v>0</v>
      </c>
      <c r="H28" s="35">
        <f>+IFERROR(('MIP 2012'!H28/'MIP 2012'!H$168),0)</f>
        <v>0</v>
      </c>
      <c r="I28" s="35">
        <f>+IFERROR(('MIP 2012'!I28/'MIP 2012'!I$168),0)</f>
        <v>0</v>
      </c>
      <c r="J28" s="35">
        <f>+IFERROR(('MIP 2012'!J28/'MIP 2012'!J$168),0)</f>
        <v>0</v>
      </c>
      <c r="K28" s="35">
        <f>+IFERROR(('MIP 2012'!K28/'MIP 2012'!K$168),0)</f>
        <v>0</v>
      </c>
      <c r="L28" s="35">
        <f>+IFERROR(('MIP 2012'!L28/'MIP 2012'!L$168),0)</f>
        <v>0</v>
      </c>
      <c r="M28" s="35">
        <f>+IFERROR(('MIP 2012'!M28/'MIP 2012'!M$168),0)</f>
        <v>0</v>
      </c>
      <c r="N28" s="35">
        <f>+IFERROR(('MIP 2012'!N28/'MIP 2012'!N$168),0)</f>
        <v>0</v>
      </c>
      <c r="O28" s="35">
        <f>+IFERROR(('MIP 2012'!O28/'MIP 2012'!O$168),0)</f>
        <v>0</v>
      </c>
      <c r="P28" s="35">
        <f>+IFERROR(('MIP 2012'!P28/'MIP 2012'!P$168),0)</f>
        <v>0</v>
      </c>
      <c r="Q28" s="35">
        <f>+IFERROR(('MIP 2012'!Q28/'MIP 2012'!Q$168),0)</f>
        <v>0</v>
      </c>
      <c r="R28" s="35">
        <f>+IFERROR(('MIP 2012'!R28/'MIP 2012'!R$168),0)</f>
        <v>0</v>
      </c>
      <c r="S28" s="35">
        <f>+IFERROR(('MIP 2012'!S28/'MIP 2012'!S$168),0)</f>
        <v>0</v>
      </c>
      <c r="T28" s="35">
        <f>+IFERROR(('MIP 2012'!T28/'MIP 2012'!T$168),0)</f>
        <v>0</v>
      </c>
      <c r="U28" s="35">
        <f>+IFERROR(('MIP 2012'!U28/'MIP 2012'!U$168),0)</f>
        <v>0</v>
      </c>
      <c r="V28" s="35">
        <f>+IFERROR(('MIP 2012'!V28/'MIP 2012'!V$168),0)</f>
        <v>0</v>
      </c>
      <c r="W28" s="35">
        <f>+IFERROR(('MIP 2012'!W28/'MIP 2012'!W$168),0)</f>
        <v>0</v>
      </c>
      <c r="X28" s="35">
        <f>+IFERROR(('MIP 2012'!X28/'MIP 2012'!X$168),0)</f>
        <v>1.123803690623771E-2</v>
      </c>
      <c r="Y28" s="35">
        <f>+IFERROR(('MIP 2012'!Y28/'MIP 2012'!Y$168),0)</f>
        <v>0</v>
      </c>
      <c r="Z28" s="35">
        <f>+IFERROR(('MIP 2012'!Z28/'MIP 2012'!Z$168),0)</f>
        <v>0</v>
      </c>
      <c r="AA28" s="35">
        <f>+IFERROR(('MIP 2012'!AA28/'MIP 2012'!AA$168),0)</f>
        <v>0</v>
      </c>
      <c r="AB28" s="35">
        <f>+IFERROR(('MIP 2012'!AB28/'MIP 2012'!AB$168),0)</f>
        <v>0</v>
      </c>
      <c r="AC28" s="35">
        <f>+IFERROR(('MIP 2012'!AC28/'MIP 2012'!AC$168),0)</f>
        <v>0</v>
      </c>
      <c r="AD28" s="35">
        <f>+IFERROR(('MIP 2012'!AD28/'MIP 2012'!AD$168),0)</f>
        <v>0</v>
      </c>
      <c r="AE28" s="35">
        <f>+IFERROR(('MIP 2012'!AE28/'MIP 2012'!AE$168),0)</f>
        <v>0</v>
      </c>
      <c r="AF28" s="35">
        <f>+IFERROR(('MIP 2012'!AF28/'MIP 2012'!AF$168),0)</f>
        <v>0</v>
      </c>
      <c r="AG28" s="35">
        <f>+IFERROR(('MIP 2012'!AG28/'MIP 2012'!AG$168),0)</f>
        <v>0</v>
      </c>
      <c r="AH28" s="35">
        <f>+IFERROR(('MIP 2012'!AH28/'MIP 2012'!AH$168),0)</f>
        <v>0</v>
      </c>
      <c r="AI28" s="35">
        <f>+IFERROR(('MIP 2012'!AI28/'MIP 2012'!AI$168),0)</f>
        <v>0</v>
      </c>
      <c r="AJ28" s="35">
        <f>+IFERROR(('MIP 2012'!AJ28/'MIP 2012'!AJ$168),0)</f>
        <v>0</v>
      </c>
      <c r="AK28" s="35">
        <f>+IFERROR(('MIP 2012'!AK28/'MIP 2012'!AK$168),0)</f>
        <v>0</v>
      </c>
      <c r="AL28" s="35">
        <f>+IFERROR(('MIP 2012'!AL28/'MIP 2012'!AL$168),0)</f>
        <v>0</v>
      </c>
      <c r="AM28" s="35">
        <f>+IFERROR(('MIP 2012'!AM28/'MIP 2012'!AM$168),0)</f>
        <v>0.22171003833747405</v>
      </c>
      <c r="AN28" s="35">
        <f>+IFERROR(('MIP 2012'!AN28/'MIP 2012'!AN$168),0)</f>
        <v>0</v>
      </c>
      <c r="AO28" s="35">
        <f>+IFERROR(('MIP 2012'!AO28/'MIP 2012'!AO$168),0)</f>
        <v>0</v>
      </c>
      <c r="AP28" s="35">
        <f>+IFERROR(('MIP 2012'!AP28/'MIP 2012'!AP$168),0)</f>
        <v>0</v>
      </c>
      <c r="AQ28" s="35">
        <f>+IFERROR(('MIP 2012'!AQ28/'MIP 2012'!AQ$168),0)</f>
        <v>0</v>
      </c>
      <c r="AR28" s="35">
        <f>+IFERROR(('MIP 2012'!AR28/'MIP 2012'!AR$168),0)</f>
        <v>0</v>
      </c>
      <c r="AS28" s="35">
        <f>+IFERROR(('MIP 2012'!AS28/'MIP 2012'!AS$168),0)</f>
        <v>0</v>
      </c>
      <c r="AT28" s="35">
        <f>+IFERROR(('MIP 2012'!AT28/'MIP 2012'!AT$168),0)</f>
        <v>0</v>
      </c>
      <c r="AU28" s="35">
        <f>+IFERROR(('MIP 2012'!AU28/'MIP 2012'!AU$168),0)</f>
        <v>0</v>
      </c>
      <c r="AV28" s="35">
        <f>+IFERROR(('MIP 2012'!AV28/'MIP 2012'!AV$168),0)</f>
        <v>0</v>
      </c>
      <c r="AW28" s="35">
        <f>+IFERROR(('MIP 2012'!AW28/'MIP 2012'!AW$168),0)</f>
        <v>0</v>
      </c>
      <c r="AX28" s="35">
        <f>+IFERROR(('MIP 2012'!AX28/'MIP 2012'!AX$168),0)</f>
        <v>0</v>
      </c>
      <c r="AY28" s="35">
        <f>+IFERROR(('MIP 2012'!AY28/'MIP 2012'!AY$168),0)</f>
        <v>0</v>
      </c>
      <c r="AZ28" s="35">
        <f>+IFERROR(('MIP 2012'!AZ28/'MIP 2012'!AZ$168),0)</f>
        <v>0</v>
      </c>
      <c r="BA28" s="35">
        <f>+IFERROR(('MIP 2012'!BA28/'MIP 2012'!BA$168),0)</f>
        <v>0</v>
      </c>
      <c r="BB28" s="35">
        <f>+IFERROR(('MIP 2012'!BB28/'MIP 2012'!BB$168),0)</f>
        <v>0</v>
      </c>
      <c r="BC28" s="35">
        <f>+IFERROR(('MIP 2012'!BC28/'MIP 2012'!BC$168),0)</f>
        <v>0</v>
      </c>
      <c r="BD28" s="35">
        <f>+IFERROR(('MIP 2012'!BD28/'MIP 2012'!BD$168),0)</f>
        <v>0</v>
      </c>
      <c r="BE28" s="35">
        <f>+IFERROR(('MIP 2012'!BE28/'MIP 2012'!BE$168),0)</f>
        <v>0</v>
      </c>
      <c r="BF28" s="35">
        <f>+IFERROR(('MIP 2012'!BF28/'MIP 2012'!BF$168),0)</f>
        <v>0</v>
      </c>
      <c r="BG28" s="35">
        <f>+IFERROR(('MIP 2012'!BG28/'MIP 2012'!BG$168),0)</f>
        <v>0</v>
      </c>
      <c r="BH28" s="35">
        <f>+IFERROR(('MIP 2012'!BH28/'MIP 2012'!BH$168),0)</f>
        <v>0</v>
      </c>
      <c r="BI28" s="35">
        <f>+IFERROR(('MIP 2012'!BI28/'MIP 2012'!BI$168),0)</f>
        <v>0</v>
      </c>
      <c r="BJ28" s="35">
        <f>+IFERROR(('MIP 2012'!BJ28/'MIP 2012'!BJ$168),0)</f>
        <v>0</v>
      </c>
      <c r="BK28" s="35">
        <f>+IFERROR(('MIP 2012'!BK28/'MIP 2012'!BK$168),0)</f>
        <v>0</v>
      </c>
      <c r="BL28" s="35">
        <f>+IFERROR(('MIP 2012'!BL28/'MIP 2012'!BL$168),0)</f>
        <v>0</v>
      </c>
      <c r="BM28" s="35">
        <f>+IFERROR(('MIP 2012'!BM28/'MIP 2012'!BM$168),0)</f>
        <v>0</v>
      </c>
      <c r="BN28" s="35">
        <f>+IFERROR(('MIP 2012'!BN28/'MIP 2012'!BN$168),0)</f>
        <v>0</v>
      </c>
      <c r="BO28" s="35">
        <f>+IFERROR(('MIP 2012'!BO28/'MIP 2012'!BO$168),0)</f>
        <v>0</v>
      </c>
      <c r="BP28" s="35">
        <f>+IFERROR(('MIP 2012'!BP28/'MIP 2012'!BP$168),0)</f>
        <v>0</v>
      </c>
      <c r="BQ28" s="35">
        <f>+IFERROR(('MIP 2012'!BQ28/'MIP 2012'!BQ$168),0)</f>
        <v>0</v>
      </c>
      <c r="BR28" s="35">
        <f>+IFERROR(('MIP 2012'!BR28/'MIP 2012'!BR$168),0)</f>
        <v>0</v>
      </c>
      <c r="BS28" s="35">
        <f>+IFERROR(('MIP 2012'!BS28/'MIP 2012'!BS$168),0)</f>
        <v>0</v>
      </c>
      <c r="BT28" s="35">
        <f>+IFERROR(('MIP 2012'!BT28/'MIP 2012'!BT$168),0)</f>
        <v>0</v>
      </c>
      <c r="BU28" s="35">
        <f>+IFERROR(('MIP 2012'!BU28/'MIP 2012'!BU$168),0)</f>
        <v>0</v>
      </c>
      <c r="BV28" s="35">
        <f>+IFERROR(('MIP 2012'!BV28/'MIP 2012'!BV$168),0)</f>
        <v>0</v>
      </c>
      <c r="BW28" s="35">
        <f>+IFERROR(('MIP 2012'!BW28/'MIP 2012'!BW$168),0)</f>
        <v>0</v>
      </c>
      <c r="BX28" s="35">
        <f>+IFERROR(('MIP 2012'!BX28/'MIP 2012'!BX$168),0)</f>
        <v>0</v>
      </c>
      <c r="BY28" s="35">
        <f>+IFERROR(('MIP 2012'!BY28/'MIP 2012'!BY$168),0)</f>
        <v>0</v>
      </c>
      <c r="BZ28" s="35">
        <f>+IFERROR(('MIP 2012'!BZ28/'MIP 2012'!BZ$168),0)</f>
        <v>0</v>
      </c>
      <c r="CA28" s="35">
        <f>+IFERROR(('MIP 2012'!CA28/'MIP 2012'!CA$168),0)</f>
        <v>0</v>
      </c>
      <c r="CB28" s="35">
        <f>+IFERROR(('MIP 2012'!CB28/'MIP 2012'!CB$168),0)</f>
        <v>0</v>
      </c>
      <c r="CC28" s="35">
        <f>+IFERROR(('MIP 2012'!CC28/'MIP 2012'!CC$168),0)</f>
        <v>0</v>
      </c>
      <c r="CD28" s="35">
        <f>+IFERROR(('MIP 2012'!CD28/'MIP 2012'!CD$168),0)</f>
        <v>0</v>
      </c>
      <c r="CE28" s="35">
        <f>+IFERROR(('MIP 2012'!CE28/'MIP 2012'!CE$168),0)</f>
        <v>0</v>
      </c>
      <c r="CF28" s="35">
        <f>+IFERROR(('MIP 2012'!CF28/'MIP 2012'!CF$168),0)</f>
        <v>0</v>
      </c>
      <c r="CG28" s="35">
        <f>+IFERROR(('MIP 2012'!CG28/'MIP 2012'!CG$168),0)</f>
        <v>0</v>
      </c>
      <c r="CH28" s="35">
        <f>+IFERROR(('MIP 2012'!CH28/'MIP 2012'!CH$168),0)</f>
        <v>0</v>
      </c>
      <c r="CI28" s="35">
        <f>+IFERROR(('MIP 2012'!CI28/'MIP 2012'!CI$168),0)</f>
        <v>0</v>
      </c>
      <c r="CJ28" s="35">
        <f>+IFERROR(('MIP 2012'!CJ28/'MIP 2012'!CJ$168),0)</f>
        <v>0</v>
      </c>
      <c r="CK28" s="35">
        <f>+IFERROR(('MIP 2012'!CK28/'MIP 2012'!CK$168),0)</f>
        <v>0</v>
      </c>
      <c r="CL28" s="35">
        <f>+IFERROR(('MIP 2012'!CL28/'MIP 2012'!CL$168),0)</f>
        <v>0</v>
      </c>
      <c r="CM28" s="35">
        <f>+IFERROR(('MIP 2012'!CM28/'MIP 2012'!CM$168),0)</f>
        <v>0</v>
      </c>
      <c r="CN28" s="35">
        <f>+IFERROR(('MIP 2012'!CN28/'MIP 2012'!CN$168),0)</f>
        <v>0</v>
      </c>
      <c r="CO28" s="35">
        <f>+IFERROR(('MIP 2012'!CO28/'MIP 2012'!CO$168),0)</f>
        <v>0</v>
      </c>
      <c r="CP28" s="35">
        <f>+IFERROR(('MIP 2012'!CP28/'MIP 2012'!CP$168),0)</f>
        <v>0</v>
      </c>
      <c r="CQ28" s="35">
        <f>+IFERROR(('MIP 2012'!CQ28/'MIP 2012'!CQ$168),0)</f>
        <v>0</v>
      </c>
      <c r="CR28" s="35">
        <f>+IFERROR(('MIP 2012'!CR28/'MIP 2012'!CR$168),0)</f>
        <v>0</v>
      </c>
      <c r="CS28" s="35">
        <f>+IFERROR(('MIP 2012'!CS28/'MIP 2012'!CS$168),0)</f>
        <v>0</v>
      </c>
      <c r="CT28" s="35">
        <f>+IFERROR(('MIP 2012'!CT28/'MIP 2012'!CT$168),0)</f>
        <v>0</v>
      </c>
      <c r="CU28" s="35">
        <f>+IFERROR(('MIP 2012'!CU28/'MIP 2012'!CU$168),0)</f>
        <v>0</v>
      </c>
      <c r="CV28" s="35">
        <f>+IFERROR(('MIP 2012'!CV28/'MIP 2012'!CV$168),0)</f>
        <v>0</v>
      </c>
      <c r="CW28" s="35">
        <f>+IFERROR(('MIP 2012'!CW28/'MIP 2012'!CW$168),0)</f>
        <v>0</v>
      </c>
      <c r="CX28" s="35">
        <f>+IFERROR(('MIP 2012'!CX28/'MIP 2012'!CX$168),0)</f>
        <v>0</v>
      </c>
      <c r="CY28" s="35">
        <f>+IFERROR(('MIP 2012'!CY28/'MIP 2012'!CY$168),0)</f>
        <v>0</v>
      </c>
      <c r="CZ28" s="35">
        <f>+IFERROR(('MIP 2012'!CZ28/'MIP 2012'!CZ$168),0)</f>
        <v>0</v>
      </c>
      <c r="DA28" s="35">
        <f>+IFERROR(('MIP 2012'!DA28/'MIP 2012'!DA$168),0)</f>
        <v>0</v>
      </c>
      <c r="DB28" s="35">
        <f>+IFERROR(('MIP 2012'!DB28/'MIP 2012'!DB$168),0)</f>
        <v>0</v>
      </c>
      <c r="DC28" s="35">
        <f>+IFERROR(('MIP 2012'!DC28/'MIP 2012'!DC$168),0)</f>
        <v>0</v>
      </c>
      <c r="DD28" s="35">
        <f>+IFERROR(('MIP 2012'!DD28/'MIP 2012'!DD$168),0)</f>
        <v>0</v>
      </c>
      <c r="DE28" s="35">
        <f>+IFERROR(('MIP 2012'!DE28/'MIP 2012'!DE$168),0)</f>
        <v>0</v>
      </c>
      <c r="DF28" s="35">
        <f>+IFERROR(('MIP 2012'!DF28/'MIP 2012'!DF$168),0)</f>
        <v>0</v>
      </c>
      <c r="DG28" s="35">
        <f>+IFERROR(('MIP 2012'!DG28/'MIP 2012'!DG$168),0)</f>
        <v>0</v>
      </c>
      <c r="DH28" s="35">
        <f>+IFERROR(('MIP 2012'!DH28/'MIP 2012'!DH$168),0)</f>
        <v>0</v>
      </c>
      <c r="DI28" s="35">
        <f>+IFERROR(('MIP 2012'!DI28/'MIP 2012'!DI$168),0)</f>
        <v>0</v>
      </c>
      <c r="DJ28" s="35">
        <f>+IFERROR(('MIP 2012'!DJ28/'MIP 2012'!DJ$168),0)</f>
        <v>0</v>
      </c>
      <c r="DK28" s="35">
        <f>+IFERROR(('MIP 2012'!DK28/'MIP 2012'!DK$168),0)</f>
        <v>0</v>
      </c>
      <c r="DL28" s="35">
        <f>+IFERROR(('MIP 2012'!DL28/'MIP 2012'!DL$168),0)</f>
        <v>1.4629694787915379E-2</v>
      </c>
      <c r="DM28" s="35">
        <f>+IFERROR(('MIP 2012'!DM28/'MIP 2012'!DM$168),0)</f>
        <v>0</v>
      </c>
      <c r="DN28" s="35">
        <f>+IFERROR(('MIP 2012'!DN28/'MIP 2012'!DN$168),0)</f>
        <v>0</v>
      </c>
      <c r="DO28" s="35">
        <f>+IFERROR(('MIP 2012'!DO28/'MIP 2012'!DO$168),0)</f>
        <v>0</v>
      </c>
      <c r="DP28" s="35">
        <f>+IFERROR(('MIP 2012'!DP28/'MIP 2012'!DP$168),0)</f>
        <v>0</v>
      </c>
      <c r="DQ28" s="35">
        <f>+IFERROR(('MIP 2012'!DQ28/'MIP 2012'!DQ$168),0)</f>
        <v>0</v>
      </c>
      <c r="DR28" s="35">
        <f>+IFERROR(('MIP 2012'!DR28/'MIP 2012'!DR$168),0)</f>
        <v>0</v>
      </c>
      <c r="DS28" s="35">
        <f>+IFERROR(('MIP 2012'!DS28/'MIP 2012'!DS$168),0)</f>
        <v>0</v>
      </c>
      <c r="DT28" s="35">
        <f>+IFERROR(('MIP 2012'!DT28/'MIP 2012'!DT$168),0)</f>
        <v>0</v>
      </c>
      <c r="DU28" s="35">
        <f>+IFERROR(('MIP 2012'!DU28/'MIP 2012'!DU$168),0)</f>
        <v>0</v>
      </c>
      <c r="DV28" s="35">
        <f>+IFERROR(('MIP 2012'!DV28/'MIP 2012'!DV$168),0)</f>
        <v>0</v>
      </c>
      <c r="DW28" s="35">
        <f>+IFERROR(('MIP 2012'!DW28/'MIP 2012'!DW$168),0)</f>
        <v>0</v>
      </c>
      <c r="DX28" s="35">
        <f>+IFERROR(('MIP 2012'!DX28/'MIP 2012'!DX$168),0)</f>
        <v>0</v>
      </c>
      <c r="DY28" s="35">
        <f>+IFERROR(('MIP 2012'!DY28/'MIP 2012'!DY$168),0)</f>
        <v>0</v>
      </c>
      <c r="DZ28" s="35">
        <f>+IFERROR(('MIP 2012'!DZ28/'MIP 2012'!DZ$168),0)</f>
        <v>0</v>
      </c>
      <c r="EA28" s="35">
        <f>+IFERROR(('MIP 2012'!EA28/'MIP 2012'!EA$168),0)</f>
        <v>0</v>
      </c>
      <c r="EB28" s="35">
        <f>+IFERROR(('MIP 2012'!EB28/'MIP 2012'!EB$168),0)</f>
        <v>0</v>
      </c>
      <c r="EC28" s="35">
        <f>+IFERROR(('MIP 2012'!EC28/'MIP 2012'!EC$168),0)</f>
        <v>0</v>
      </c>
      <c r="ED28" s="35">
        <f>+IFERROR(('MIP 2012'!ED28/'MIP 2012'!ED$168),0)</f>
        <v>0</v>
      </c>
      <c r="EE28" s="35">
        <f>+IFERROR(('MIP 2012'!EE28/'MIP 2012'!EE$168),0)</f>
        <v>0</v>
      </c>
      <c r="EF28" s="35">
        <f>+IFERROR(('MIP 2012'!EF28/'MIP 2012'!EF$168),0)</f>
        <v>0</v>
      </c>
      <c r="EG28" s="35">
        <f>+IFERROR(('MIP 2012'!EG28/'MIP 2012'!EG$168),0)</f>
        <v>0</v>
      </c>
      <c r="EH28" s="35">
        <f>+IFERROR(('MIP 2012'!EH28/'MIP 2012'!EH$168),0)</f>
        <v>0</v>
      </c>
    </row>
    <row r="29" spans="1:138" s="7" customFormat="1" ht="21.95" customHeight="1" thickBot="1" x14ac:dyDescent="0.25">
      <c r="A29" s="12" t="s">
        <v>122</v>
      </c>
      <c r="B29" s="12" t="s">
        <v>123</v>
      </c>
      <c r="C29" s="35">
        <f>+IFERROR(('MIP 2012'!C29/'MIP 2012'!C$168),0)</f>
        <v>0</v>
      </c>
      <c r="D29" s="35">
        <f>+IFERROR(('MIP 2012'!D29/'MIP 2012'!D$168),0)</f>
        <v>0</v>
      </c>
      <c r="E29" s="35">
        <f>+IFERROR(('MIP 2012'!E29/'MIP 2012'!E$168),0)</f>
        <v>0</v>
      </c>
      <c r="F29" s="35">
        <f>+IFERROR(('MIP 2012'!F29/'MIP 2012'!F$168),0)</f>
        <v>0</v>
      </c>
      <c r="G29" s="35">
        <f>+IFERROR(('MIP 2012'!G29/'MIP 2012'!G$168),0)</f>
        <v>0</v>
      </c>
      <c r="H29" s="35">
        <f>+IFERROR(('MIP 2012'!H29/'MIP 2012'!H$168),0)</f>
        <v>0</v>
      </c>
      <c r="I29" s="35">
        <f>+IFERROR(('MIP 2012'!I29/'MIP 2012'!I$168),0)</f>
        <v>0</v>
      </c>
      <c r="J29" s="35">
        <f>+IFERROR(('MIP 2012'!J29/'MIP 2012'!J$168),0)</f>
        <v>0</v>
      </c>
      <c r="K29" s="35">
        <f>+IFERROR(('MIP 2012'!K29/'MIP 2012'!K$168),0)</f>
        <v>0</v>
      </c>
      <c r="L29" s="35">
        <f>+IFERROR(('MIP 2012'!L29/'MIP 2012'!L$168),0)</f>
        <v>0</v>
      </c>
      <c r="M29" s="35">
        <f>+IFERROR(('MIP 2012'!M29/'MIP 2012'!M$168),0)</f>
        <v>0</v>
      </c>
      <c r="N29" s="35">
        <f>+IFERROR(('MIP 2012'!N29/'MIP 2012'!N$168),0)</f>
        <v>0</v>
      </c>
      <c r="O29" s="35">
        <f>+IFERROR(('MIP 2012'!O29/'MIP 2012'!O$168),0)</f>
        <v>0</v>
      </c>
      <c r="P29" s="35">
        <f>+IFERROR(('MIP 2012'!P29/'MIP 2012'!P$168),0)</f>
        <v>0</v>
      </c>
      <c r="Q29" s="35">
        <f>+IFERROR(('MIP 2012'!Q29/'MIP 2012'!Q$168),0)</f>
        <v>0</v>
      </c>
      <c r="R29" s="35">
        <f>+IFERROR(('MIP 2012'!R29/'MIP 2012'!R$168),0)</f>
        <v>0</v>
      </c>
      <c r="S29" s="35">
        <f>+IFERROR(('MIP 2012'!S29/'MIP 2012'!S$168),0)</f>
        <v>0</v>
      </c>
      <c r="T29" s="35">
        <f>+IFERROR(('MIP 2012'!T29/'MIP 2012'!T$168),0)</f>
        <v>0</v>
      </c>
      <c r="U29" s="35">
        <f>+IFERROR(('MIP 2012'!U29/'MIP 2012'!U$168),0)</f>
        <v>0</v>
      </c>
      <c r="V29" s="35">
        <f>+IFERROR(('MIP 2012'!V29/'MIP 2012'!V$168),0)</f>
        <v>0</v>
      </c>
      <c r="W29" s="35">
        <f>+IFERROR(('MIP 2012'!W29/'MIP 2012'!W$168),0)</f>
        <v>0</v>
      </c>
      <c r="X29" s="35">
        <f>+IFERROR(('MIP 2012'!X29/'MIP 2012'!X$168),0)</f>
        <v>0</v>
      </c>
      <c r="Y29" s="35">
        <f>+IFERROR(('MIP 2012'!Y29/'MIP 2012'!Y$168),0)</f>
        <v>0</v>
      </c>
      <c r="Z29" s="35">
        <f>+IFERROR(('MIP 2012'!Z29/'MIP 2012'!Z$168),0)</f>
        <v>0</v>
      </c>
      <c r="AA29" s="35">
        <f>+IFERROR(('MIP 2012'!AA29/'MIP 2012'!AA$168),0)</f>
        <v>0</v>
      </c>
      <c r="AB29" s="35">
        <f>+IFERROR(('MIP 2012'!AB29/'MIP 2012'!AB$168),0)</f>
        <v>0</v>
      </c>
      <c r="AC29" s="35">
        <f>+IFERROR(('MIP 2012'!AC29/'MIP 2012'!AC$168),0)</f>
        <v>0</v>
      </c>
      <c r="AD29" s="35">
        <f>+IFERROR(('MIP 2012'!AD29/'MIP 2012'!AD$168),0)</f>
        <v>0</v>
      </c>
      <c r="AE29" s="35">
        <f>+IFERROR(('MIP 2012'!AE29/'MIP 2012'!AE$168),0)</f>
        <v>0</v>
      </c>
      <c r="AF29" s="35">
        <f>+IFERROR(('MIP 2012'!AF29/'MIP 2012'!AF$168),0)</f>
        <v>0</v>
      </c>
      <c r="AG29" s="35">
        <f>+IFERROR(('MIP 2012'!AG29/'MIP 2012'!AG$168),0)</f>
        <v>0</v>
      </c>
      <c r="AH29" s="35">
        <f>+IFERROR(('MIP 2012'!AH29/'MIP 2012'!AH$168),0)</f>
        <v>0</v>
      </c>
      <c r="AI29" s="35">
        <f>+IFERROR(('MIP 2012'!AI29/'MIP 2012'!AI$168),0)</f>
        <v>0</v>
      </c>
      <c r="AJ29" s="35">
        <f>+IFERROR(('MIP 2012'!AJ29/'MIP 2012'!AJ$168),0)</f>
        <v>0</v>
      </c>
      <c r="AK29" s="35">
        <f>+IFERROR(('MIP 2012'!AK29/'MIP 2012'!AK$168),0)</f>
        <v>0</v>
      </c>
      <c r="AL29" s="35">
        <f>+IFERROR(('MIP 2012'!AL29/'MIP 2012'!AL$168),0)</f>
        <v>0</v>
      </c>
      <c r="AM29" s="35">
        <f>+IFERROR(('MIP 2012'!AM29/'MIP 2012'!AM$168),0)</f>
        <v>0</v>
      </c>
      <c r="AN29" s="35">
        <f>+IFERROR(('MIP 2012'!AN29/'MIP 2012'!AN$168),0)</f>
        <v>0</v>
      </c>
      <c r="AO29" s="35">
        <f>+IFERROR(('MIP 2012'!AO29/'MIP 2012'!AO$168),0)</f>
        <v>0</v>
      </c>
      <c r="AP29" s="35">
        <f>+IFERROR(('MIP 2012'!AP29/'MIP 2012'!AP$168),0)</f>
        <v>0</v>
      </c>
      <c r="AQ29" s="35">
        <f>+IFERROR(('MIP 2012'!AQ29/'MIP 2012'!AQ$168),0)</f>
        <v>0</v>
      </c>
      <c r="AR29" s="35">
        <f>+IFERROR(('MIP 2012'!AR29/'MIP 2012'!AR$168),0)</f>
        <v>3.381469087278351E-6</v>
      </c>
      <c r="AS29" s="35">
        <f>+IFERROR(('MIP 2012'!AS29/'MIP 2012'!AS$168),0)</f>
        <v>0</v>
      </c>
      <c r="AT29" s="35">
        <f>+IFERROR(('MIP 2012'!AT29/'MIP 2012'!AT$168),0)</f>
        <v>0</v>
      </c>
      <c r="AU29" s="35">
        <f>+IFERROR(('MIP 2012'!AU29/'MIP 2012'!AU$168),0)</f>
        <v>0.68691517483288245</v>
      </c>
      <c r="AV29" s="35">
        <f>+IFERROR(('MIP 2012'!AV29/'MIP 2012'!AV$168),0)</f>
        <v>0</v>
      </c>
      <c r="AW29" s="35">
        <f>+IFERROR(('MIP 2012'!AW29/'MIP 2012'!AW$168),0)</f>
        <v>0</v>
      </c>
      <c r="AX29" s="35">
        <f>+IFERROR(('MIP 2012'!AX29/'MIP 2012'!AX$168),0)</f>
        <v>0</v>
      </c>
      <c r="AY29" s="35">
        <f>+IFERROR(('MIP 2012'!AY29/'MIP 2012'!AY$168),0)</f>
        <v>0</v>
      </c>
      <c r="AZ29" s="35">
        <f>+IFERROR(('MIP 2012'!AZ29/'MIP 2012'!AZ$168),0)</f>
        <v>0</v>
      </c>
      <c r="BA29" s="35">
        <f>+IFERROR(('MIP 2012'!BA29/'MIP 2012'!BA$168),0)</f>
        <v>0</v>
      </c>
      <c r="BB29" s="35">
        <f>+IFERROR(('MIP 2012'!BB29/'MIP 2012'!BB$168),0)</f>
        <v>0</v>
      </c>
      <c r="BC29" s="35">
        <f>+IFERROR(('MIP 2012'!BC29/'MIP 2012'!BC$168),0)</f>
        <v>0</v>
      </c>
      <c r="BD29" s="35">
        <f>+IFERROR(('MIP 2012'!BD29/'MIP 2012'!BD$168),0)</f>
        <v>4.640235732279222E-4</v>
      </c>
      <c r="BE29" s="35">
        <f>+IFERROR(('MIP 2012'!BE29/'MIP 2012'!BE$168),0)</f>
        <v>0</v>
      </c>
      <c r="BF29" s="35">
        <f>+IFERROR(('MIP 2012'!BF29/'MIP 2012'!BF$168),0)</f>
        <v>0</v>
      </c>
      <c r="BG29" s="35">
        <f>+IFERROR(('MIP 2012'!BG29/'MIP 2012'!BG$168),0)</f>
        <v>0</v>
      </c>
      <c r="BH29" s="35">
        <f>+IFERROR(('MIP 2012'!BH29/'MIP 2012'!BH$168),0)</f>
        <v>8.5643866178619022E-9</v>
      </c>
      <c r="BI29" s="35">
        <f>+IFERROR(('MIP 2012'!BI29/'MIP 2012'!BI$168),0)</f>
        <v>0</v>
      </c>
      <c r="BJ29" s="35">
        <f>+IFERROR(('MIP 2012'!BJ29/'MIP 2012'!BJ$168),0)</f>
        <v>0</v>
      </c>
      <c r="BK29" s="35">
        <f>+IFERROR(('MIP 2012'!BK29/'MIP 2012'!BK$168),0)</f>
        <v>0</v>
      </c>
      <c r="BL29" s="35">
        <f>+IFERROR(('MIP 2012'!BL29/'MIP 2012'!BL$168),0)</f>
        <v>0</v>
      </c>
      <c r="BM29" s="35">
        <f>+IFERROR(('MIP 2012'!BM29/'MIP 2012'!BM$168),0)</f>
        <v>0</v>
      </c>
      <c r="BN29" s="35">
        <f>+IFERROR(('MIP 2012'!BN29/'MIP 2012'!BN$168),0)</f>
        <v>5.0760467229862354E-8</v>
      </c>
      <c r="BO29" s="35">
        <f>+IFERROR(('MIP 2012'!BO29/'MIP 2012'!BO$168),0)</f>
        <v>0</v>
      </c>
      <c r="BP29" s="35">
        <f>+IFERROR(('MIP 2012'!BP29/'MIP 2012'!BP$168),0)</f>
        <v>0</v>
      </c>
      <c r="BQ29" s="35">
        <f>+IFERROR(('MIP 2012'!BQ29/'MIP 2012'!BQ$168),0)</f>
        <v>0</v>
      </c>
      <c r="BR29" s="35">
        <f>+IFERROR(('MIP 2012'!BR29/'MIP 2012'!BR$168),0)</f>
        <v>0</v>
      </c>
      <c r="BS29" s="35">
        <f>+IFERROR(('MIP 2012'!BS29/'MIP 2012'!BS$168),0)</f>
        <v>0</v>
      </c>
      <c r="BT29" s="35">
        <f>+IFERROR(('MIP 2012'!BT29/'MIP 2012'!BT$168),0)</f>
        <v>9.2819746779324467E-8</v>
      </c>
      <c r="BU29" s="35">
        <f>+IFERROR(('MIP 2012'!BU29/'MIP 2012'!BU$168),0)</f>
        <v>0</v>
      </c>
      <c r="BV29" s="35">
        <f>+IFERROR(('MIP 2012'!BV29/'MIP 2012'!BV$168),0)</f>
        <v>0</v>
      </c>
      <c r="BW29" s="35">
        <f>+IFERROR(('MIP 2012'!BW29/'MIP 2012'!BW$168),0)</f>
        <v>0</v>
      </c>
      <c r="BX29" s="35">
        <f>+IFERROR(('MIP 2012'!BX29/'MIP 2012'!BX$168),0)</f>
        <v>0</v>
      </c>
      <c r="BY29" s="35">
        <f>+IFERROR(('MIP 2012'!BY29/'MIP 2012'!BY$168),0)</f>
        <v>0</v>
      </c>
      <c r="BZ29" s="35">
        <f>+IFERROR(('MIP 2012'!BZ29/'MIP 2012'!BZ$168),0)</f>
        <v>0</v>
      </c>
      <c r="CA29" s="35">
        <f>+IFERROR(('MIP 2012'!CA29/'MIP 2012'!CA$168),0)</f>
        <v>0</v>
      </c>
      <c r="CB29" s="35">
        <f>+IFERROR(('MIP 2012'!CB29/'MIP 2012'!CB$168),0)</f>
        <v>0</v>
      </c>
      <c r="CC29" s="35">
        <f>+IFERROR(('MIP 2012'!CC29/'MIP 2012'!CC$168),0)</f>
        <v>0</v>
      </c>
      <c r="CD29" s="35">
        <f>+IFERROR(('MIP 2012'!CD29/'MIP 2012'!CD$168),0)</f>
        <v>0</v>
      </c>
      <c r="CE29" s="35">
        <f>+IFERROR(('MIP 2012'!CE29/'MIP 2012'!CE$168),0)</f>
        <v>0</v>
      </c>
      <c r="CF29" s="35">
        <f>+IFERROR(('MIP 2012'!CF29/'MIP 2012'!CF$168),0)</f>
        <v>0</v>
      </c>
      <c r="CG29" s="35">
        <f>+IFERROR(('MIP 2012'!CG29/'MIP 2012'!CG$168),0)</f>
        <v>0</v>
      </c>
      <c r="CH29" s="35">
        <f>+IFERROR(('MIP 2012'!CH29/'MIP 2012'!CH$168),0)</f>
        <v>0</v>
      </c>
      <c r="CI29" s="35">
        <f>+IFERROR(('MIP 2012'!CI29/'MIP 2012'!CI$168),0)</f>
        <v>1.256927927490212E-6</v>
      </c>
      <c r="CJ29" s="35">
        <f>+IFERROR(('MIP 2012'!CJ29/'MIP 2012'!CJ$168),0)</f>
        <v>0</v>
      </c>
      <c r="CK29" s="35">
        <f>+IFERROR(('MIP 2012'!CK29/'MIP 2012'!CK$168),0)</f>
        <v>0</v>
      </c>
      <c r="CL29" s="35">
        <f>+IFERROR(('MIP 2012'!CL29/'MIP 2012'!CL$168),0)</f>
        <v>0</v>
      </c>
      <c r="CM29" s="35">
        <f>+IFERROR(('MIP 2012'!CM29/'MIP 2012'!CM$168),0)</f>
        <v>0</v>
      </c>
      <c r="CN29" s="35">
        <f>+IFERROR(('MIP 2012'!CN29/'MIP 2012'!CN$168),0)</f>
        <v>0</v>
      </c>
      <c r="CO29" s="35">
        <f>+IFERROR(('MIP 2012'!CO29/'MIP 2012'!CO$168),0)</f>
        <v>0</v>
      </c>
      <c r="CP29" s="35">
        <f>+IFERROR(('MIP 2012'!CP29/'MIP 2012'!CP$168),0)</f>
        <v>0</v>
      </c>
      <c r="CQ29" s="35">
        <f>+IFERROR(('MIP 2012'!CQ29/'MIP 2012'!CQ$168),0)</f>
        <v>0</v>
      </c>
      <c r="CR29" s="35">
        <f>+IFERROR(('MIP 2012'!CR29/'MIP 2012'!CR$168),0)</f>
        <v>0</v>
      </c>
      <c r="CS29" s="35">
        <f>+IFERROR(('MIP 2012'!CS29/'MIP 2012'!CS$168),0)</f>
        <v>0</v>
      </c>
      <c r="CT29" s="35">
        <f>+IFERROR(('MIP 2012'!CT29/'MIP 2012'!CT$168),0)</f>
        <v>0</v>
      </c>
      <c r="CU29" s="35">
        <f>+IFERROR(('MIP 2012'!CU29/'MIP 2012'!CU$168),0)</f>
        <v>0</v>
      </c>
      <c r="CV29" s="35">
        <f>+IFERROR(('MIP 2012'!CV29/'MIP 2012'!CV$168),0)</f>
        <v>0</v>
      </c>
      <c r="CW29" s="35">
        <f>+IFERROR(('MIP 2012'!CW29/'MIP 2012'!CW$168),0)</f>
        <v>0</v>
      </c>
      <c r="CX29" s="35">
        <f>+IFERROR(('MIP 2012'!CX29/'MIP 2012'!CX$168),0)</f>
        <v>0</v>
      </c>
      <c r="CY29" s="35">
        <f>+IFERROR(('MIP 2012'!CY29/'MIP 2012'!CY$168),0)</f>
        <v>5.993925268780026E-6</v>
      </c>
      <c r="CZ29" s="35">
        <f>+IFERROR(('MIP 2012'!CZ29/'MIP 2012'!CZ$168),0)</f>
        <v>0</v>
      </c>
      <c r="DA29" s="35">
        <f>+IFERROR(('MIP 2012'!DA29/'MIP 2012'!DA$168),0)</f>
        <v>0</v>
      </c>
      <c r="DB29" s="35">
        <f>+IFERROR(('MIP 2012'!DB29/'MIP 2012'!DB$168),0)</f>
        <v>0</v>
      </c>
      <c r="DC29" s="35">
        <f>+IFERROR(('MIP 2012'!DC29/'MIP 2012'!DC$168),0)</f>
        <v>0</v>
      </c>
      <c r="DD29" s="35">
        <f>+IFERROR(('MIP 2012'!DD29/'MIP 2012'!DD$168),0)</f>
        <v>9.2369200843480603E-6</v>
      </c>
      <c r="DE29" s="35">
        <f>+IFERROR(('MIP 2012'!DE29/'MIP 2012'!DE$168),0)</f>
        <v>0</v>
      </c>
      <c r="DF29" s="35">
        <f>+IFERROR(('MIP 2012'!DF29/'MIP 2012'!DF$168),0)</f>
        <v>0</v>
      </c>
      <c r="DG29" s="35">
        <f>+IFERROR(('MIP 2012'!DG29/'MIP 2012'!DG$168),0)</f>
        <v>0</v>
      </c>
      <c r="DH29" s="35">
        <f>+IFERROR(('MIP 2012'!DH29/'MIP 2012'!DH$168),0)</f>
        <v>0</v>
      </c>
      <c r="DI29" s="35">
        <f>+IFERROR(('MIP 2012'!DI29/'MIP 2012'!DI$168),0)</f>
        <v>0</v>
      </c>
      <c r="DJ29" s="35">
        <f>+IFERROR(('MIP 2012'!DJ29/'MIP 2012'!DJ$168),0)</f>
        <v>0</v>
      </c>
      <c r="DK29" s="35">
        <f>+IFERROR(('MIP 2012'!DK29/'MIP 2012'!DK$168),0)</f>
        <v>0</v>
      </c>
      <c r="DL29" s="35">
        <f>+IFERROR(('MIP 2012'!DL29/'MIP 2012'!DL$168),0)</f>
        <v>0</v>
      </c>
      <c r="DM29" s="35">
        <f>+IFERROR(('MIP 2012'!DM29/'MIP 2012'!DM$168),0)</f>
        <v>0</v>
      </c>
      <c r="DN29" s="35">
        <f>+IFERROR(('MIP 2012'!DN29/'MIP 2012'!DN$168),0)</f>
        <v>0</v>
      </c>
      <c r="DO29" s="35">
        <f>+IFERROR(('MIP 2012'!DO29/'MIP 2012'!DO$168),0)</f>
        <v>0</v>
      </c>
      <c r="DP29" s="35">
        <f>+IFERROR(('MIP 2012'!DP29/'MIP 2012'!DP$168),0)</f>
        <v>0</v>
      </c>
      <c r="DQ29" s="35">
        <f>+IFERROR(('MIP 2012'!DQ29/'MIP 2012'!DQ$168),0)</f>
        <v>0</v>
      </c>
      <c r="DR29" s="35">
        <f>+IFERROR(('MIP 2012'!DR29/'MIP 2012'!DR$168),0)</f>
        <v>0</v>
      </c>
      <c r="DS29" s="35">
        <f>+IFERROR(('MIP 2012'!DS29/'MIP 2012'!DS$168),0)</f>
        <v>0</v>
      </c>
      <c r="DT29" s="35">
        <f>+IFERROR(('MIP 2012'!DT29/'MIP 2012'!DT$168),0)</f>
        <v>0</v>
      </c>
      <c r="DU29" s="35">
        <f>+IFERROR(('MIP 2012'!DU29/'MIP 2012'!DU$168),0)</f>
        <v>0</v>
      </c>
      <c r="DV29" s="35">
        <f>+IFERROR(('MIP 2012'!DV29/'MIP 2012'!DV$168),0)</f>
        <v>2.4223642600117945E-5</v>
      </c>
      <c r="DW29" s="35">
        <f>+IFERROR(('MIP 2012'!DW29/'MIP 2012'!DW$168),0)</f>
        <v>0</v>
      </c>
      <c r="DX29" s="35">
        <f>+IFERROR(('MIP 2012'!DX29/'MIP 2012'!DX$168),0)</f>
        <v>0</v>
      </c>
      <c r="DY29" s="35">
        <f>+IFERROR(('MIP 2012'!DY29/'MIP 2012'!DY$168),0)</f>
        <v>4.4010103558728196E-7</v>
      </c>
      <c r="DZ29" s="35">
        <f>+IFERROR(('MIP 2012'!DZ29/'MIP 2012'!DZ$168),0)</f>
        <v>0</v>
      </c>
      <c r="EA29" s="35">
        <f>+IFERROR(('MIP 2012'!EA29/'MIP 2012'!EA$168),0)</f>
        <v>0</v>
      </c>
      <c r="EB29" s="35">
        <f>+IFERROR(('MIP 2012'!EB29/'MIP 2012'!EB$168),0)</f>
        <v>0</v>
      </c>
      <c r="EC29" s="35">
        <f>+IFERROR(('MIP 2012'!EC29/'MIP 2012'!EC$168),0)</f>
        <v>0</v>
      </c>
      <c r="ED29" s="35">
        <f>+IFERROR(('MIP 2012'!ED29/'MIP 2012'!ED$168),0)</f>
        <v>0</v>
      </c>
      <c r="EE29" s="35">
        <f>+IFERROR(('MIP 2012'!EE29/'MIP 2012'!EE$168),0)</f>
        <v>0</v>
      </c>
      <c r="EF29" s="35">
        <f>+IFERROR(('MIP 2012'!EF29/'MIP 2012'!EF$168),0)</f>
        <v>0</v>
      </c>
      <c r="EG29" s="35">
        <f>+IFERROR(('MIP 2012'!EG29/'MIP 2012'!EG$168),0)</f>
        <v>0</v>
      </c>
      <c r="EH29" s="35">
        <f>+IFERROR(('MIP 2012'!EH29/'MIP 2012'!EH$168),0)</f>
        <v>0</v>
      </c>
    </row>
    <row r="30" spans="1:138" s="7" customFormat="1" ht="21.95" customHeight="1" thickBot="1" x14ac:dyDescent="0.25">
      <c r="A30" s="12" t="s">
        <v>124</v>
      </c>
      <c r="B30" s="12" t="s">
        <v>125</v>
      </c>
      <c r="C30" s="35">
        <f>+IFERROR(('MIP 2012'!C30/'MIP 2012'!C$168),0)</f>
        <v>0</v>
      </c>
      <c r="D30" s="35">
        <f>+IFERROR(('MIP 2012'!D30/'MIP 2012'!D$168),0)</f>
        <v>0</v>
      </c>
      <c r="E30" s="35">
        <f>+IFERROR(('MIP 2012'!E30/'MIP 2012'!E$168),0)</f>
        <v>2.5436612449010087E-2</v>
      </c>
      <c r="F30" s="35">
        <f>+IFERROR(('MIP 2012'!F30/'MIP 2012'!F$168),0)</f>
        <v>0</v>
      </c>
      <c r="G30" s="35">
        <f>+IFERROR(('MIP 2012'!G30/'MIP 2012'!G$168),0)</f>
        <v>1.3743232284920835E-2</v>
      </c>
      <c r="H30" s="35">
        <f>+IFERROR(('MIP 2012'!H30/'MIP 2012'!H$168),0)</f>
        <v>1.4792336100473145E-2</v>
      </c>
      <c r="I30" s="35">
        <f>+IFERROR(('MIP 2012'!I30/'MIP 2012'!I$168),0)</f>
        <v>0</v>
      </c>
      <c r="J30" s="35">
        <f>+IFERROR(('MIP 2012'!J30/'MIP 2012'!J$168),0)</f>
        <v>0</v>
      </c>
      <c r="K30" s="35">
        <f>+IFERROR(('MIP 2012'!K30/'MIP 2012'!K$168),0)</f>
        <v>0</v>
      </c>
      <c r="L30" s="35">
        <f>+IFERROR(('MIP 2012'!L30/'MIP 2012'!L$168),0)</f>
        <v>0</v>
      </c>
      <c r="M30" s="35">
        <f>+IFERROR(('MIP 2012'!M30/'MIP 2012'!M$168),0)</f>
        <v>0</v>
      </c>
      <c r="N30" s="35">
        <f>+IFERROR(('MIP 2012'!N30/'MIP 2012'!N$168),0)</f>
        <v>0</v>
      </c>
      <c r="O30" s="35">
        <f>+IFERROR(('MIP 2012'!O30/'MIP 2012'!O$168),0)</f>
        <v>0</v>
      </c>
      <c r="P30" s="35">
        <f>+IFERROR(('MIP 2012'!P30/'MIP 2012'!P$168),0)</f>
        <v>0</v>
      </c>
      <c r="Q30" s="35">
        <f>+IFERROR(('MIP 2012'!Q30/'MIP 2012'!Q$168),0)</f>
        <v>0</v>
      </c>
      <c r="R30" s="35">
        <f>+IFERROR(('MIP 2012'!R30/'MIP 2012'!R$168),0)</f>
        <v>0</v>
      </c>
      <c r="S30" s="35">
        <f>+IFERROR(('MIP 2012'!S30/'MIP 2012'!S$168),0)</f>
        <v>0</v>
      </c>
      <c r="T30" s="35">
        <f>+IFERROR(('MIP 2012'!T30/'MIP 2012'!T$168),0)</f>
        <v>0</v>
      </c>
      <c r="U30" s="35">
        <f>+IFERROR(('MIP 2012'!U30/'MIP 2012'!U$168),0)</f>
        <v>0</v>
      </c>
      <c r="V30" s="35">
        <f>+IFERROR(('MIP 2012'!V30/'MIP 2012'!V$168),0)</f>
        <v>0</v>
      </c>
      <c r="W30" s="35">
        <f>+IFERROR(('MIP 2012'!W30/'MIP 2012'!W$168),0)</f>
        <v>0</v>
      </c>
      <c r="X30" s="35">
        <f>+IFERROR(('MIP 2012'!X30/'MIP 2012'!X$168),0)</f>
        <v>0</v>
      </c>
      <c r="Y30" s="35">
        <f>+IFERROR(('MIP 2012'!Y30/'MIP 2012'!Y$168),0)</f>
        <v>3.1154583881721062E-5</v>
      </c>
      <c r="Z30" s="35">
        <f>+IFERROR(('MIP 2012'!Z30/'MIP 2012'!Z$168),0)</f>
        <v>0</v>
      </c>
      <c r="AA30" s="35">
        <f>+IFERROR(('MIP 2012'!AA30/'MIP 2012'!AA$168),0)</f>
        <v>0</v>
      </c>
      <c r="AB30" s="35">
        <f>+IFERROR(('MIP 2012'!AB30/'MIP 2012'!AB$168),0)</f>
        <v>0</v>
      </c>
      <c r="AC30" s="35">
        <f>+IFERROR(('MIP 2012'!AC30/'MIP 2012'!AC$168),0)</f>
        <v>0</v>
      </c>
      <c r="AD30" s="35">
        <f>+IFERROR(('MIP 2012'!AD30/'MIP 2012'!AD$168),0)</f>
        <v>3.4586619544043029E-4</v>
      </c>
      <c r="AE30" s="35">
        <f>+IFERROR(('MIP 2012'!AE30/'MIP 2012'!AE$168),0)</f>
        <v>0</v>
      </c>
      <c r="AF30" s="35">
        <f>+IFERROR(('MIP 2012'!AF30/'MIP 2012'!AF$168),0)</f>
        <v>0</v>
      </c>
      <c r="AG30" s="35">
        <f>+IFERROR(('MIP 2012'!AG30/'MIP 2012'!AG$168),0)</f>
        <v>0</v>
      </c>
      <c r="AH30" s="35">
        <f>+IFERROR(('MIP 2012'!AH30/'MIP 2012'!AH$168),0)</f>
        <v>0</v>
      </c>
      <c r="AI30" s="35">
        <f>+IFERROR(('MIP 2012'!AI30/'MIP 2012'!AI$168),0)</f>
        <v>0</v>
      </c>
      <c r="AJ30" s="35">
        <f>+IFERROR(('MIP 2012'!AJ30/'MIP 2012'!AJ$168),0)</f>
        <v>1.9307524517845651E-5</v>
      </c>
      <c r="AK30" s="35">
        <f>+IFERROR(('MIP 2012'!AK30/'MIP 2012'!AK$168),0)</f>
        <v>0</v>
      </c>
      <c r="AL30" s="35">
        <f>+IFERROR(('MIP 2012'!AL30/'MIP 2012'!AL$168),0)</f>
        <v>6.6458624850955397E-2</v>
      </c>
      <c r="AM30" s="35">
        <f>+IFERROR(('MIP 2012'!AM30/'MIP 2012'!AM$168),0)</f>
        <v>0</v>
      </c>
      <c r="AN30" s="35">
        <f>+IFERROR(('MIP 2012'!AN30/'MIP 2012'!AN$168),0)</f>
        <v>3.7455525781552429E-4</v>
      </c>
      <c r="AO30" s="35">
        <f>+IFERROR(('MIP 2012'!AO30/'MIP 2012'!AO$168),0)</f>
        <v>0</v>
      </c>
      <c r="AP30" s="35">
        <f>+IFERROR(('MIP 2012'!AP30/'MIP 2012'!AP$168),0)</f>
        <v>6.7174714771848742E-5</v>
      </c>
      <c r="AQ30" s="35">
        <f>+IFERROR(('MIP 2012'!AQ30/'MIP 2012'!AQ$168),0)</f>
        <v>4.0680910700947227E-5</v>
      </c>
      <c r="AR30" s="35">
        <f>+IFERROR(('MIP 2012'!AR30/'MIP 2012'!AR$168),0)</f>
        <v>4.5593757779178703E-5</v>
      </c>
      <c r="AS30" s="35">
        <f>+IFERROR(('MIP 2012'!AS30/'MIP 2012'!AS$168),0)</f>
        <v>9.1430668252397845E-4</v>
      </c>
      <c r="AT30" s="35">
        <f>+IFERROR(('MIP 2012'!AT30/'MIP 2012'!AT$168),0)</f>
        <v>0</v>
      </c>
      <c r="AU30" s="35">
        <f>+IFERROR(('MIP 2012'!AU30/'MIP 2012'!AU$168),0)</f>
        <v>0</v>
      </c>
      <c r="AV30" s="35">
        <f>+IFERROR(('MIP 2012'!AV30/'MIP 2012'!AV$168),0)</f>
        <v>0</v>
      </c>
      <c r="AW30" s="35">
        <f>+IFERROR(('MIP 2012'!AW30/'MIP 2012'!AW$168),0)</f>
        <v>2.7282060394045234E-4</v>
      </c>
      <c r="AX30" s="35">
        <f>+IFERROR(('MIP 2012'!AX30/'MIP 2012'!AX$168),0)</f>
        <v>0</v>
      </c>
      <c r="AY30" s="35">
        <f>+IFERROR(('MIP 2012'!AY30/'MIP 2012'!AY$168),0)</f>
        <v>0</v>
      </c>
      <c r="AZ30" s="35">
        <f>+IFERROR(('MIP 2012'!AZ30/'MIP 2012'!AZ$168),0)</f>
        <v>0</v>
      </c>
      <c r="BA30" s="35">
        <f>+IFERROR(('MIP 2012'!BA30/'MIP 2012'!BA$168),0)</f>
        <v>0</v>
      </c>
      <c r="BB30" s="35">
        <f>+IFERROR(('MIP 2012'!BB30/'MIP 2012'!BB$168),0)</f>
        <v>0</v>
      </c>
      <c r="BC30" s="35">
        <f>+IFERROR(('MIP 2012'!BC30/'MIP 2012'!BC$168),0)</f>
        <v>0</v>
      </c>
      <c r="BD30" s="35">
        <f>+IFERROR(('MIP 2012'!BD30/'MIP 2012'!BD$168),0)</f>
        <v>0</v>
      </c>
      <c r="BE30" s="35">
        <f>+IFERROR(('MIP 2012'!BE30/'MIP 2012'!BE$168),0)</f>
        <v>0</v>
      </c>
      <c r="BF30" s="35">
        <f>+IFERROR(('MIP 2012'!BF30/'MIP 2012'!BF$168),0)</f>
        <v>0</v>
      </c>
      <c r="BG30" s="35">
        <f>+IFERROR(('MIP 2012'!BG30/'MIP 2012'!BG$168),0)</f>
        <v>0</v>
      </c>
      <c r="BH30" s="35">
        <f>+IFERROR(('MIP 2012'!BH30/'MIP 2012'!BH$168),0)</f>
        <v>2.2087146186829923E-8</v>
      </c>
      <c r="BI30" s="35">
        <f>+IFERROR(('MIP 2012'!BI30/'MIP 2012'!BI$168),0)</f>
        <v>0</v>
      </c>
      <c r="BJ30" s="35">
        <f>+IFERROR(('MIP 2012'!BJ30/'MIP 2012'!BJ$168),0)</f>
        <v>0</v>
      </c>
      <c r="BK30" s="35">
        <f>+IFERROR(('MIP 2012'!BK30/'MIP 2012'!BK$168),0)</f>
        <v>0</v>
      </c>
      <c r="BL30" s="35">
        <f>+IFERROR(('MIP 2012'!BL30/'MIP 2012'!BL$168),0)</f>
        <v>0</v>
      </c>
      <c r="BM30" s="35">
        <f>+IFERROR(('MIP 2012'!BM30/'MIP 2012'!BM$168),0)</f>
        <v>0</v>
      </c>
      <c r="BN30" s="35">
        <f>+IFERROR(('MIP 2012'!BN30/'MIP 2012'!BN$168),0)</f>
        <v>5.6952835222438391E-4</v>
      </c>
      <c r="BO30" s="35">
        <f>+IFERROR(('MIP 2012'!BO30/'MIP 2012'!BO$168),0)</f>
        <v>0</v>
      </c>
      <c r="BP30" s="35">
        <f>+IFERROR(('MIP 2012'!BP30/'MIP 2012'!BP$168),0)</f>
        <v>0</v>
      </c>
      <c r="BQ30" s="35">
        <f>+IFERROR(('MIP 2012'!BQ30/'MIP 2012'!BQ$168),0)</f>
        <v>0</v>
      </c>
      <c r="BR30" s="35">
        <f>+IFERROR(('MIP 2012'!BR30/'MIP 2012'!BR$168),0)</f>
        <v>0</v>
      </c>
      <c r="BS30" s="35">
        <f>+IFERROR(('MIP 2012'!BS30/'MIP 2012'!BS$168),0)</f>
        <v>0</v>
      </c>
      <c r="BT30" s="35">
        <f>+IFERROR(('MIP 2012'!BT30/'MIP 2012'!BT$168),0)</f>
        <v>2.3937771700587808E-7</v>
      </c>
      <c r="BU30" s="35">
        <f>+IFERROR(('MIP 2012'!BU30/'MIP 2012'!BU$168),0)</f>
        <v>0</v>
      </c>
      <c r="BV30" s="35">
        <f>+IFERROR(('MIP 2012'!BV30/'MIP 2012'!BV$168),0)</f>
        <v>0</v>
      </c>
      <c r="BW30" s="35">
        <f>+IFERROR(('MIP 2012'!BW30/'MIP 2012'!BW$168),0)</f>
        <v>0</v>
      </c>
      <c r="BX30" s="35">
        <f>+IFERROR(('MIP 2012'!BX30/'MIP 2012'!BX$168),0)</f>
        <v>0</v>
      </c>
      <c r="BY30" s="35">
        <f>+IFERROR(('MIP 2012'!BY30/'MIP 2012'!BY$168),0)</f>
        <v>0</v>
      </c>
      <c r="BZ30" s="35">
        <f>+IFERROR(('MIP 2012'!BZ30/'MIP 2012'!BZ$168),0)</f>
        <v>0</v>
      </c>
      <c r="CA30" s="35">
        <f>+IFERROR(('MIP 2012'!CA30/'MIP 2012'!CA$168),0)</f>
        <v>0</v>
      </c>
      <c r="CB30" s="35">
        <f>+IFERROR(('MIP 2012'!CB30/'MIP 2012'!CB$168),0)</f>
        <v>0</v>
      </c>
      <c r="CC30" s="35">
        <f>+IFERROR(('MIP 2012'!CC30/'MIP 2012'!CC$168),0)</f>
        <v>0</v>
      </c>
      <c r="CD30" s="35">
        <f>+IFERROR(('MIP 2012'!CD30/'MIP 2012'!CD$168),0)</f>
        <v>0</v>
      </c>
      <c r="CE30" s="35">
        <f>+IFERROR(('MIP 2012'!CE30/'MIP 2012'!CE$168),0)</f>
        <v>0</v>
      </c>
      <c r="CF30" s="35">
        <f>+IFERROR(('MIP 2012'!CF30/'MIP 2012'!CF$168),0)</f>
        <v>0</v>
      </c>
      <c r="CG30" s="35">
        <f>+IFERROR(('MIP 2012'!CG30/'MIP 2012'!CG$168),0)</f>
        <v>1.8518382627476009E-6</v>
      </c>
      <c r="CH30" s="35">
        <f>+IFERROR(('MIP 2012'!CH30/'MIP 2012'!CH$168),0)</f>
        <v>0</v>
      </c>
      <c r="CI30" s="35">
        <f>+IFERROR(('MIP 2012'!CI30/'MIP 2012'!CI$168),0)</f>
        <v>3.2415574073787256E-6</v>
      </c>
      <c r="CJ30" s="35">
        <f>+IFERROR(('MIP 2012'!CJ30/'MIP 2012'!CJ$168),0)</f>
        <v>0</v>
      </c>
      <c r="CK30" s="35">
        <f>+IFERROR(('MIP 2012'!CK30/'MIP 2012'!CK$168),0)</f>
        <v>0</v>
      </c>
      <c r="CL30" s="35">
        <f>+IFERROR(('MIP 2012'!CL30/'MIP 2012'!CL$168),0)</f>
        <v>0</v>
      </c>
      <c r="CM30" s="35">
        <f>+IFERROR(('MIP 2012'!CM30/'MIP 2012'!CM$168),0)</f>
        <v>0</v>
      </c>
      <c r="CN30" s="35">
        <f>+IFERROR(('MIP 2012'!CN30/'MIP 2012'!CN$168),0)</f>
        <v>0</v>
      </c>
      <c r="CO30" s="35">
        <f>+IFERROR(('MIP 2012'!CO30/'MIP 2012'!CO$168),0)</f>
        <v>0</v>
      </c>
      <c r="CP30" s="35">
        <f>+IFERROR(('MIP 2012'!CP30/'MIP 2012'!CP$168),0)</f>
        <v>0</v>
      </c>
      <c r="CQ30" s="35">
        <f>+IFERROR(('MIP 2012'!CQ30/'MIP 2012'!CQ$168),0)</f>
        <v>0</v>
      </c>
      <c r="CR30" s="35">
        <f>+IFERROR(('MIP 2012'!CR30/'MIP 2012'!CR$168),0)</f>
        <v>0</v>
      </c>
      <c r="CS30" s="35">
        <f>+IFERROR(('MIP 2012'!CS30/'MIP 2012'!CS$168),0)</f>
        <v>3.2845162546461175E-6</v>
      </c>
      <c r="CT30" s="35">
        <f>+IFERROR(('MIP 2012'!CT30/'MIP 2012'!CT$168),0)</f>
        <v>0</v>
      </c>
      <c r="CU30" s="35">
        <f>+IFERROR(('MIP 2012'!CU30/'MIP 2012'!CU$168),0)</f>
        <v>1.0145699171726802E-4</v>
      </c>
      <c r="CV30" s="35">
        <f>+IFERROR(('MIP 2012'!CV30/'MIP 2012'!CV$168),0)</f>
        <v>0</v>
      </c>
      <c r="CW30" s="35">
        <f>+IFERROR(('MIP 2012'!CW30/'MIP 2012'!CW$168),0)</f>
        <v>0</v>
      </c>
      <c r="CX30" s="35">
        <f>+IFERROR(('MIP 2012'!CX30/'MIP 2012'!CX$168),0)</f>
        <v>2.1140611913866201E-3</v>
      </c>
      <c r="CY30" s="35">
        <f>+IFERROR(('MIP 2012'!CY30/'MIP 2012'!CY$168),0)</f>
        <v>2.0585445887110021E-3</v>
      </c>
      <c r="CZ30" s="35">
        <f>+IFERROR(('MIP 2012'!CZ30/'MIP 2012'!CZ$168),0)</f>
        <v>0</v>
      </c>
      <c r="DA30" s="35">
        <f>+IFERROR(('MIP 2012'!DA30/'MIP 2012'!DA$168),0)</f>
        <v>1.5480391243102742E-6</v>
      </c>
      <c r="DB30" s="35">
        <f>+IFERROR(('MIP 2012'!DB30/'MIP 2012'!DB$168),0)</f>
        <v>0</v>
      </c>
      <c r="DC30" s="35">
        <f>+IFERROR(('MIP 2012'!DC30/'MIP 2012'!DC$168),0)</f>
        <v>0</v>
      </c>
      <c r="DD30" s="35">
        <f>+IFERROR(('MIP 2012'!DD30/'MIP 2012'!DD$168),0)</f>
        <v>2.3821578044312284E-5</v>
      </c>
      <c r="DE30" s="35">
        <f>+IFERROR(('MIP 2012'!DE30/'MIP 2012'!DE$168),0)</f>
        <v>0</v>
      </c>
      <c r="DF30" s="35">
        <f>+IFERROR(('MIP 2012'!DF30/'MIP 2012'!DF$168),0)</f>
        <v>0</v>
      </c>
      <c r="DG30" s="35">
        <f>+IFERROR(('MIP 2012'!DG30/'MIP 2012'!DG$168),0)</f>
        <v>2.9267557288343443E-7</v>
      </c>
      <c r="DH30" s="35">
        <f>+IFERROR(('MIP 2012'!DH30/'MIP 2012'!DH$168),0)</f>
        <v>0</v>
      </c>
      <c r="DI30" s="35">
        <f>+IFERROR(('MIP 2012'!DI30/'MIP 2012'!DI$168),0)</f>
        <v>0</v>
      </c>
      <c r="DJ30" s="35">
        <f>+IFERROR(('MIP 2012'!DJ30/'MIP 2012'!DJ$168),0)</f>
        <v>0</v>
      </c>
      <c r="DK30" s="35">
        <f>+IFERROR(('MIP 2012'!DK30/'MIP 2012'!DK$168),0)</f>
        <v>0</v>
      </c>
      <c r="DL30" s="35">
        <f>+IFERROR(('MIP 2012'!DL30/'MIP 2012'!DL$168),0)</f>
        <v>0</v>
      </c>
      <c r="DM30" s="35">
        <f>+IFERROR(('MIP 2012'!DM30/'MIP 2012'!DM$168),0)</f>
        <v>0</v>
      </c>
      <c r="DN30" s="35">
        <f>+IFERROR(('MIP 2012'!DN30/'MIP 2012'!DN$168),0)</f>
        <v>0</v>
      </c>
      <c r="DO30" s="35">
        <f>+IFERROR(('MIP 2012'!DO30/'MIP 2012'!DO$168),0)</f>
        <v>0</v>
      </c>
      <c r="DP30" s="35">
        <f>+IFERROR(('MIP 2012'!DP30/'MIP 2012'!DP$168),0)</f>
        <v>0</v>
      </c>
      <c r="DQ30" s="35">
        <f>+IFERROR(('MIP 2012'!DQ30/'MIP 2012'!DQ$168),0)</f>
        <v>0</v>
      </c>
      <c r="DR30" s="35">
        <f>+IFERROR(('MIP 2012'!DR30/'MIP 2012'!DR$168),0)</f>
        <v>1.843986602823012E-4</v>
      </c>
      <c r="DS30" s="35">
        <f>+IFERROR(('MIP 2012'!DS30/'MIP 2012'!DS$168),0)</f>
        <v>0</v>
      </c>
      <c r="DT30" s="35">
        <f>+IFERROR(('MIP 2012'!DT30/'MIP 2012'!DT$168),0)</f>
        <v>0</v>
      </c>
      <c r="DU30" s="35">
        <f>+IFERROR(('MIP 2012'!DU30/'MIP 2012'!DU$168),0)</f>
        <v>1.2168303187708184E-6</v>
      </c>
      <c r="DV30" s="35">
        <f>+IFERROR(('MIP 2012'!DV30/'MIP 2012'!DV$168),0)</f>
        <v>8.1879211594878561E-5</v>
      </c>
      <c r="DW30" s="35">
        <f>+IFERROR(('MIP 2012'!DW30/'MIP 2012'!DW$168),0)</f>
        <v>2.1962833394995182E-4</v>
      </c>
      <c r="DX30" s="35">
        <f>+IFERROR(('MIP 2012'!DX30/'MIP 2012'!DX$168),0)</f>
        <v>0</v>
      </c>
      <c r="DY30" s="35">
        <f>+IFERROR(('MIP 2012'!DY30/'MIP 2012'!DY$168),0)</f>
        <v>6.9194685920889894E-4</v>
      </c>
      <c r="DZ30" s="35">
        <f>+IFERROR(('MIP 2012'!DZ30/'MIP 2012'!DZ$168),0)</f>
        <v>6.8377748661375851E-4</v>
      </c>
      <c r="EA30" s="35">
        <f>+IFERROR(('MIP 2012'!EA30/'MIP 2012'!EA$168),0)</f>
        <v>2.056769582076109E-4</v>
      </c>
      <c r="EB30" s="35">
        <f>+IFERROR(('MIP 2012'!EB30/'MIP 2012'!EB$168),0)</f>
        <v>1.9565638753291469E-4</v>
      </c>
      <c r="EC30" s="35">
        <f>+IFERROR(('MIP 2012'!EC30/'MIP 2012'!EC$168),0)</f>
        <v>0</v>
      </c>
      <c r="ED30" s="35">
        <f>+IFERROR(('MIP 2012'!ED30/'MIP 2012'!ED$168),0)</f>
        <v>0</v>
      </c>
      <c r="EE30" s="35">
        <f>+IFERROR(('MIP 2012'!EE30/'MIP 2012'!EE$168),0)</f>
        <v>0</v>
      </c>
      <c r="EF30" s="35">
        <f>+IFERROR(('MIP 2012'!EF30/'MIP 2012'!EF$168),0)</f>
        <v>0</v>
      </c>
      <c r="EG30" s="35">
        <f>+IFERROR(('MIP 2012'!EG30/'MIP 2012'!EG$168),0)</f>
        <v>5.9851303141302205E-6</v>
      </c>
      <c r="EH30" s="35">
        <f>+IFERROR(('MIP 2012'!EH30/'MIP 2012'!EH$168),0)</f>
        <v>0</v>
      </c>
    </row>
    <row r="31" spans="1:138" s="7" customFormat="1" ht="21.95" customHeight="1" thickBot="1" x14ac:dyDescent="0.25">
      <c r="A31" s="12" t="s">
        <v>126</v>
      </c>
      <c r="B31" s="12" t="s">
        <v>127</v>
      </c>
      <c r="C31" s="35">
        <f>+IFERROR(('MIP 2012'!C31/'MIP 2012'!C$168),0)</f>
        <v>0</v>
      </c>
      <c r="D31" s="35">
        <f>+IFERROR(('MIP 2012'!D31/'MIP 2012'!D$168),0)</f>
        <v>0</v>
      </c>
      <c r="E31" s="35">
        <f>+IFERROR(('MIP 2012'!E31/'MIP 2012'!E$168),0)</f>
        <v>0</v>
      </c>
      <c r="F31" s="35">
        <f>+IFERROR(('MIP 2012'!F31/'MIP 2012'!F$168),0)</f>
        <v>0</v>
      </c>
      <c r="G31" s="35">
        <f>+IFERROR(('MIP 2012'!G31/'MIP 2012'!G$168),0)</f>
        <v>0</v>
      </c>
      <c r="H31" s="35">
        <f>+IFERROR(('MIP 2012'!H31/'MIP 2012'!H$168),0)</f>
        <v>0</v>
      </c>
      <c r="I31" s="35">
        <f>+IFERROR(('MIP 2012'!I31/'MIP 2012'!I$168),0)</f>
        <v>0</v>
      </c>
      <c r="J31" s="35">
        <f>+IFERROR(('MIP 2012'!J31/'MIP 2012'!J$168),0)</f>
        <v>0</v>
      </c>
      <c r="K31" s="35">
        <f>+IFERROR(('MIP 2012'!K31/'MIP 2012'!K$168),0)</f>
        <v>0</v>
      </c>
      <c r="L31" s="35">
        <f>+IFERROR(('MIP 2012'!L31/'MIP 2012'!L$168),0)</f>
        <v>0</v>
      </c>
      <c r="M31" s="35">
        <f>+IFERROR(('MIP 2012'!M31/'MIP 2012'!M$168),0)</f>
        <v>0</v>
      </c>
      <c r="N31" s="35">
        <f>+IFERROR(('MIP 2012'!N31/'MIP 2012'!N$168),0)</f>
        <v>0</v>
      </c>
      <c r="O31" s="35">
        <f>+IFERROR(('MIP 2012'!O31/'MIP 2012'!O$168),0)</f>
        <v>0</v>
      </c>
      <c r="P31" s="35">
        <f>+IFERROR(('MIP 2012'!P31/'MIP 2012'!P$168),0)</f>
        <v>0</v>
      </c>
      <c r="Q31" s="35">
        <f>+IFERROR(('MIP 2012'!Q31/'MIP 2012'!Q$168),0)</f>
        <v>0</v>
      </c>
      <c r="R31" s="35">
        <f>+IFERROR(('MIP 2012'!R31/'MIP 2012'!R$168),0)</f>
        <v>0</v>
      </c>
      <c r="S31" s="35">
        <f>+IFERROR(('MIP 2012'!S31/'MIP 2012'!S$168),0)</f>
        <v>0</v>
      </c>
      <c r="T31" s="35">
        <f>+IFERROR(('MIP 2012'!T31/'MIP 2012'!T$168),0)</f>
        <v>0</v>
      </c>
      <c r="U31" s="35">
        <f>+IFERROR(('MIP 2012'!U31/'MIP 2012'!U$168),0)</f>
        <v>0</v>
      </c>
      <c r="V31" s="35">
        <f>+IFERROR(('MIP 2012'!V31/'MIP 2012'!V$168),0)</f>
        <v>0</v>
      </c>
      <c r="W31" s="35">
        <f>+IFERROR(('MIP 2012'!W31/'MIP 2012'!W$168),0)</f>
        <v>0</v>
      </c>
      <c r="X31" s="35">
        <f>+IFERROR(('MIP 2012'!X31/'MIP 2012'!X$168),0)</f>
        <v>5.7944554395899395E-3</v>
      </c>
      <c r="Y31" s="35">
        <f>+IFERROR(('MIP 2012'!Y31/'MIP 2012'!Y$168),0)</f>
        <v>0</v>
      </c>
      <c r="Z31" s="35">
        <f>+IFERROR(('MIP 2012'!Z31/'MIP 2012'!Z$168),0)</f>
        <v>0</v>
      </c>
      <c r="AA31" s="35">
        <f>+IFERROR(('MIP 2012'!AA31/'MIP 2012'!AA$168),0)</f>
        <v>4.3495702122460025E-3</v>
      </c>
      <c r="AB31" s="35">
        <f>+IFERROR(('MIP 2012'!AB31/'MIP 2012'!AB$168),0)</f>
        <v>0</v>
      </c>
      <c r="AC31" s="35">
        <f>+IFERROR(('MIP 2012'!AC31/'MIP 2012'!AC$168),0)</f>
        <v>0</v>
      </c>
      <c r="AD31" s="35">
        <f>+IFERROR(('MIP 2012'!AD31/'MIP 2012'!AD$168),0)</f>
        <v>6.6106893090301684E-5</v>
      </c>
      <c r="AE31" s="35">
        <f>+IFERROR(('MIP 2012'!AE31/'MIP 2012'!AE$168),0)</f>
        <v>0</v>
      </c>
      <c r="AF31" s="35">
        <f>+IFERROR(('MIP 2012'!AF31/'MIP 2012'!AF$168),0)</f>
        <v>0</v>
      </c>
      <c r="AG31" s="35">
        <f>+IFERROR(('MIP 2012'!AG31/'MIP 2012'!AG$168),0)</f>
        <v>0</v>
      </c>
      <c r="AH31" s="35">
        <f>+IFERROR(('MIP 2012'!AH31/'MIP 2012'!AH$168),0)</f>
        <v>0</v>
      </c>
      <c r="AI31" s="35">
        <f>+IFERROR(('MIP 2012'!AI31/'MIP 2012'!AI$168),0)</f>
        <v>0</v>
      </c>
      <c r="AJ31" s="35">
        <f>+IFERROR(('MIP 2012'!AJ31/'MIP 2012'!AJ$168),0)</f>
        <v>4.2465472579026781E-5</v>
      </c>
      <c r="AK31" s="35">
        <f>+IFERROR(('MIP 2012'!AK31/'MIP 2012'!AK$168),0)</f>
        <v>0</v>
      </c>
      <c r="AL31" s="35">
        <f>+IFERROR(('MIP 2012'!AL31/'MIP 2012'!AL$168),0)</f>
        <v>3.8588650174156843E-4</v>
      </c>
      <c r="AM31" s="35">
        <f>+IFERROR(('MIP 2012'!AM31/'MIP 2012'!AM$168),0)</f>
        <v>0</v>
      </c>
      <c r="AN31" s="35">
        <f>+IFERROR(('MIP 2012'!AN31/'MIP 2012'!AN$168),0)</f>
        <v>1.0710237547112422E-5</v>
      </c>
      <c r="AO31" s="35">
        <f>+IFERROR(('MIP 2012'!AO31/'MIP 2012'!AO$168),0)</f>
        <v>0</v>
      </c>
      <c r="AP31" s="35">
        <f>+IFERROR(('MIP 2012'!AP31/'MIP 2012'!AP$168),0)</f>
        <v>0</v>
      </c>
      <c r="AQ31" s="35">
        <f>+IFERROR(('MIP 2012'!AQ31/'MIP 2012'!AQ$168),0)</f>
        <v>8.7126721720123747E-5</v>
      </c>
      <c r="AR31" s="35">
        <f>+IFERROR(('MIP 2012'!AR31/'MIP 2012'!AR$168),0)</f>
        <v>3.0618281447032155E-7</v>
      </c>
      <c r="AS31" s="35">
        <f>+IFERROR(('MIP 2012'!AS31/'MIP 2012'!AS$168),0)</f>
        <v>1.2147167182605095E-2</v>
      </c>
      <c r="AT31" s="35">
        <f>+IFERROR(('MIP 2012'!AT31/'MIP 2012'!AT$168),0)</f>
        <v>0</v>
      </c>
      <c r="AU31" s="35">
        <f>+IFERROR(('MIP 2012'!AU31/'MIP 2012'!AU$168),0)</f>
        <v>0</v>
      </c>
      <c r="AV31" s="35">
        <f>+IFERROR(('MIP 2012'!AV31/'MIP 2012'!AV$168),0)</f>
        <v>0</v>
      </c>
      <c r="AW31" s="35">
        <f>+IFERROR(('MIP 2012'!AW31/'MIP 2012'!AW$168),0)</f>
        <v>2.3301726422089768E-2</v>
      </c>
      <c r="AX31" s="35">
        <f>+IFERROR(('MIP 2012'!AX31/'MIP 2012'!AX$168),0)</f>
        <v>0</v>
      </c>
      <c r="AY31" s="35">
        <f>+IFERROR(('MIP 2012'!AY31/'MIP 2012'!AY$168),0)</f>
        <v>0</v>
      </c>
      <c r="AZ31" s="35">
        <f>+IFERROR(('MIP 2012'!AZ31/'MIP 2012'!AZ$168),0)</f>
        <v>2.3088175224756298E-5</v>
      </c>
      <c r="BA31" s="35">
        <f>+IFERROR(('MIP 2012'!BA31/'MIP 2012'!BA$168),0)</f>
        <v>0</v>
      </c>
      <c r="BB31" s="35">
        <f>+IFERROR(('MIP 2012'!BB31/'MIP 2012'!BB$168),0)</f>
        <v>0</v>
      </c>
      <c r="BC31" s="35">
        <f>+IFERROR(('MIP 2012'!BC31/'MIP 2012'!BC$168),0)</f>
        <v>0</v>
      </c>
      <c r="BD31" s="35">
        <f>+IFERROR(('MIP 2012'!BD31/'MIP 2012'!BD$168),0)</f>
        <v>0</v>
      </c>
      <c r="BE31" s="35">
        <f>+IFERROR(('MIP 2012'!BE31/'MIP 2012'!BE$168),0)</f>
        <v>0</v>
      </c>
      <c r="BF31" s="35">
        <f>+IFERROR(('MIP 2012'!BF31/'MIP 2012'!BF$168),0)</f>
        <v>0</v>
      </c>
      <c r="BG31" s="35">
        <f>+IFERROR(('MIP 2012'!BG31/'MIP 2012'!BG$168),0)</f>
        <v>0</v>
      </c>
      <c r="BH31" s="35">
        <f>+IFERROR(('MIP 2012'!BH31/'MIP 2012'!BH$168),0)</f>
        <v>0</v>
      </c>
      <c r="BI31" s="35">
        <f>+IFERROR(('MIP 2012'!BI31/'MIP 2012'!BI$168),0)</f>
        <v>0</v>
      </c>
      <c r="BJ31" s="35">
        <f>+IFERROR(('MIP 2012'!BJ31/'MIP 2012'!BJ$168),0)</f>
        <v>0</v>
      </c>
      <c r="BK31" s="35">
        <f>+IFERROR(('MIP 2012'!BK31/'MIP 2012'!BK$168),0)</f>
        <v>0</v>
      </c>
      <c r="BL31" s="35">
        <f>+IFERROR(('MIP 2012'!BL31/'MIP 2012'!BL$168),0)</f>
        <v>0</v>
      </c>
      <c r="BM31" s="35">
        <f>+IFERROR(('MIP 2012'!BM31/'MIP 2012'!BM$168),0)</f>
        <v>0</v>
      </c>
      <c r="BN31" s="35">
        <f>+IFERROR(('MIP 2012'!BN31/'MIP 2012'!BN$168),0)</f>
        <v>4.7859212047705635E-4</v>
      </c>
      <c r="BO31" s="35">
        <f>+IFERROR(('MIP 2012'!BO31/'MIP 2012'!BO$168),0)</f>
        <v>0</v>
      </c>
      <c r="BP31" s="35">
        <f>+IFERROR(('MIP 2012'!BP31/'MIP 2012'!BP$168),0)</f>
        <v>3.0978596427620991E-4</v>
      </c>
      <c r="BQ31" s="35">
        <f>+IFERROR(('MIP 2012'!BQ31/'MIP 2012'!BQ$168),0)</f>
        <v>1.2010927187517466E-2</v>
      </c>
      <c r="BR31" s="35">
        <f>+IFERROR(('MIP 2012'!BR31/'MIP 2012'!BR$168),0)</f>
        <v>0</v>
      </c>
      <c r="BS31" s="35">
        <f>+IFERROR(('MIP 2012'!BS31/'MIP 2012'!BS$168),0)</f>
        <v>0</v>
      </c>
      <c r="BT31" s="35">
        <f>+IFERROR(('MIP 2012'!BT31/'MIP 2012'!BT$168),0)</f>
        <v>0</v>
      </c>
      <c r="BU31" s="35">
        <f>+IFERROR(('MIP 2012'!BU31/'MIP 2012'!BU$168),0)</f>
        <v>0</v>
      </c>
      <c r="BV31" s="35">
        <f>+IFERROR(('MIP 2012'!BV31/'MIP 2012'!BV$168),0)</f>
        <v>0</v>
      </c>
      <c r="BW31" s="35">
        <f>+IFERROR(('MIP 2012'!BW31/'MIP 2012'!BW$168),0)</f>
        <v>0</v>
      </c>
      <c r="BX31" s="35">
        <f>+IFERROR(('MIP 2012'!BX31/'MIP 2012'!BX$168),0)</f>
        <v>0</v>
      </c>
      <c r="BY31" s="35">
        <f>+IFERROR(('MIP 2012'!BY31/'MIP 2012'!BY$168),0)</f>
        <v>0</v>
      </c>
      <c r="BZ31" s="35">
        <f>+IFERROR(('MIP 2012'!BZ31/'MIP 2012'!BZ$168),0)</f>
        <v>0</v>
      </c>
      <c r="CA31" s="35">
        <f>+IFERROR(('MIP 2012'!CA31/'MIP 2012'!CA$168),0)</f>
        <v>0</v>
      </c>
      <c r="CB31" s="35">
        <f>+IFERROR(('MIP 2012'!CB31/'MIP 2012'!CB$168),0)</f>
        <v>0</v>
      </c>
      <c r="CC31" s="35">
        <f>+IFERROR(('MIP 2012'!CC31/'MIP 2012'!CC$168),0)</f>
        <v>5.4278628968940986E-8</v>
      </c>
      <c r="CD31" s="35">
        <f>+IFERROR(('MIP 2012'!CD31/'MIP 2012'!CD$168),0)</f>
        <v>9.2856907724961426E-6</v>
      </c>
      <c r="CE31" s="35">
        <f>+IFERROR(('MIP 2012'!CE31/'MIP 2012'!CE$168),0)</f>
        <v>0</v>
      </c>
      <c r="CF31" s="35">
        <f>+IFERROR(('MIP 2012'!CF31/'MIP 2012'!CF$168),0)</f>
        <v>0</v>
      </c>
      <c r="CG31" s="35">
        <f>+IFERROR(('MIP 2012'!CG31/'MIP 2012'!CG$168),0)</f>
        <v>0</v>
      </c>
      <c r="CH31" s="35">
        <f>+IFERROR(('MIP 2012'!CH31/'MIP 2012'!CH$168),0)</f>
        <v>0</v>
      </c>
      <c r="CI31" s="35">
        <f>+IFERROR(('MIP 2012'!CI31/'MIP 2012'!CI$168),0)</f>
        <v>0</v>
      </c>
      <c r="CJ31" s="35">
        <f>+IFERROR(('MIP 2012'!CJ31/'MIP 2012'!CJ$168),0)</f>
        <v>0</v>
      </c>
      <c r="CK31" s="35">
        <f>+IFERROR(('MIP 2012'!CK31/'MIP 2012'!CK$168),0)</f>
        <v>0</v>
      </c>
      <c r="CL31" s="35">
        <f>+IFERROR(('MIP 2012'!CL31/'MIP 2012'!CL$168),0)</f>
        <v>0</v>
      </c>
      <c r="CM31" s="35">
        <f>+IFERROR(('MIP 2012'!CM31/'MIP 2012'!CM$168),0)</f>
        <v>0</v>
      </c>
      <c r="CN31" s="35">
        <f>+IFERROR(('MIP 2012'!CN31/'MIP 2012'!CN$168),0)</f>
        <v>7.9567663813892515E-8</v>
      </c>
      <c r="CO31" s="35">
        <f>+IFERROR(('MIP 2012'!CO31/'MIP 2012'!CO$168),0)</f>
        <v>0</v>
      </c>
      <c r="CP31" s="35">
        <f>+IFERROR(('MIP 2012'!CP31/'MIP 2012'!CP$168),0)</f>
        <v>0</v>
      </c>
      <c r="CQ31" s="35">
        <f>+IFERROR(('MIP 2012'!CQ31/'MIP 2012'!CQ$168),0)</f>
        <v>0</v>
      </c>
      <c r="CR31" s="35">
        <f>+IFERROR(('MIP 2012'!CR31/'MIP 2012'!CR$168),0)</f>
        <v>0</v>
      </c>
      <c r="CS31" s="35">
        <f>+IFERROR(('MIP 2012'!CS31/'MIP 2012'!CS$168),0)</f>
        <v>7.0272114237506317E-8</v>
      </c>
      <c r="CT31" s="35">
        <f>+IFERROR(('MIP 2012'!CT31/'MIP 2012'!CT$168),0)</f>
        <v>0</v>
      </c>
      <c r="CU31" s="35">
        <f>+IFERROR(('MIP 2012'!CU31/'MIP 2012'!CU$168),0)</f>
        <v>1.7799995570748232E-6</v>
      </c>
      <c r="CV31" s="35">
        <f>+IFERROR(('MIP 2012'!CV31/'MIP 2012'!CV$168),0)</f>
        <v>0</v>
      </c>
      <c r="CW31" s="35">
        <f>+IFERROR(('MIP 2012'!CW31/'MIP 2012'!CW$168),0)</f>
        <v>0</v>
      </c>
      <c r="CX31" s="35">
        <f>+IFERROR(('MIP 2012'!CX31/'MIP 2012'!CX$168),0)</f>
        <v>1.6795373121266303E-5</v>
      </c>
      <c r="CY31" s="35">
        <f>+IFERROR(('MIP 2012'!CY31/'MIP 2012'!CY$168),0)</f>
        <v>5.932911233099905E-4</v>
      </c>
      <c r="CZ31" s="35">
        <f>+IFERROR(('MIP 2012'!CZ31/'MIP 2012'!CZ$168),0)</f>
        <v>0</v>
      </c>
      <c r="DA31" s="35">
        <f>+IFERROR(('MIP 2012'!DA31/'MIP 2012'!DA$168),0)</f>
        <v>0</v>
      </c>
      <c r="DB31" s="35">
        <f>+IFERROR(('MIP 2012'!DB31/'MIP 2012'!DB$168),0)</f>
        <v>0</v>
      </c>
      <c r="DC31" s="35">
        <f>+IFERROR(('MIP 2012'!DC31/'MIP 2012'!DC$168),0)</f>
        <v>0</v>
      </c>
      <c r="DD31" s="35">
        <f>+IFERROR(('MIP 2012'!DD31/'MIP 2012'!DD$168),0)</f>
        <v>0</v>
      </c>
      <c r="DE31" s="35">
        <f>+IFERROR(('MIP 2012'!DE31/'MIP 2012'!DE$168),0)</f>
        <v>0</v>
      </c>
      <c r="DF31" s="35">
        <f>+IFERROR(('MIP 2012'!DF31/'MIP 2012'!DF$168),0)</f>
        <v>0</v>
      </c>
      <c r="DG31" s="35">
        <f>+IFERROR(('MIP 2012'!DG31/'MIP 2012'!DG$168),0)</f>
        <v>4.8159241090666635E-9</v>
      </c>
      <c r="DH31" s="35">
        <f>+IFERROR(('MIP 2012'!DH31/'MIP 2012'!DH$168),0)</f>
        <v>0</v>
      </c>
      <c r="DI31" s="35">
        <f>+IFERROR(('MIP 2012'!DI31/'MIP 2012'!DI$168),0)</f>
        <v>0</v>
      </c>
      <c r="DJ31" s="35">
        <f>+IFERROR(('MIP 2012'!DJ31/'MIP 2012'!DJ$168),0)</f>
        <v>0</v>
      </c>
      <c r="DK31" s="35">
        <f>+IFERROR(('MIP 2012'!DK31/'MIP 2012'!DK$168),0)</f>
        <v>0</v>
      </c>
      <c r="DL31" s="35">
        <f>+IFERROR(('MIP 2012'!DL31/'MIP 2012'!DL$168),0)</f>
        <v>0</v>
      </c>
      <c r="DM31" s="35">
        <f>+IFERROR(('MIP 2012'!DM31/'MIP 2012'!DM$168),0)</f>
        <v>0</v>
      </c>
      <c r="DN31" s="35">
        <f>+IFERROR(('MIP 2012'!DN31/'MIP 2012'!DN$168),0)</f>
        <v>0</v>
      </c>
      <c r="DO31" s="35">
        <f>+IFERROR(('MIP 2012'!DO31/'MIP 2012'!DO$168),0)</f>
        <v>0</v>
      </c>
      <c r="DP31" s="35">
        <f>+IFERROR(('MIP 2012'!DP31/'MIP 2012'!DP$168),0)</f>
        <v>0</v>
      </c>
      <c r="DQ31" s="35">
        <f>+IFERROR(('MIP 2012'!DQ31/'MIP 2012'!DQ$168),0)</f>
        <v>0</v>
      </c>
      <c r="DR31" s="35">
        <f>+IFERROR(('MIP 2012'!DR31/'MIP 2012'!DR$168),0)</f>
        <v>2.9963969237098218E-6</v>
      </c>
      <c r="DS31" s="35">
        <f>+IFERROR(('MIP 2012'!DS31/'MIP 2012'!DS$168),0)</f>
        <v>0</v>
      </c>
      <c r="DT31" s="35">
        <f>+IFERROR(('MIP 2012'!DT31/'MIP 2012'!DT$168),0)</f>
        <v>0</v>
      </c>
      <c r="DU31" s="35">
        <f>+IFERROR(('MIP 2012'!DU31/'MIP 2012'!DU$168),0)</f>
        <v>1.0324815192004531E-6</v>
      </c>
      <c r="DV31" s="35">
        <f>+IFERROR(('MIP 2012'!DV31/'MIP 2012'!DV$168),0)</f>
        <v>6.404923653154739E-6</v>
      </c>
      <c r="DW31" s="35">
        <f>+IFERROR(('MIP 2012'!DW31/'MIP 2012'!DW$168),0)</f>
        <v>9.7151833172200101E-5</v>
      </c>
      <c r="DX31" s="35">
        <f>+IFERROR(('MIP 2012'!DX31/'MIP 2012'!DX$168),0)</f>
        <v>0</v>
      </c>
      <c r="DY31" s="35">
        <f>+IFERROR(('MIP 2012'!DY31/'MIP 2012'!DY$168),0)</f>
        <v>1.2825685845276329E-4</v>
      </c>
      <c r="DZ31" s="35">
        <f>+IFERROR(('MIP 2012'!DZ31/'MIP 2012'!DZ$168),0)</f>
        <v>9.6419157385064602E-5</v>
      </c>
      <c r="EA31" s="35">
        <f>+IFERROR(('MIP 2012'!EA31/'MIP 2012'!EA$168),0)</f>
        <v>2.415597112962716E-6</v>
      </c>
      <c r="EB31" s="35">
        <f>+IFERROR(('MIP 2012'!EB31/'MIP 2012'!EB$168),0)</f>
        <v>1.5645870024889108E-5</v>
      </c>
      <c r="EC31" s="35">
        <f>+IFERROR(('MIP 2012'!EC31/'MIP 2012'!EC$168),0)</f>
        <v>0</v>
      </c>
      <c r="ED31" s="35">
        <f>+IFERROR(('MIP 2012'!ED31/'MIP 2012'!ED$168),0)</f>
        <v>0</v>
      </c>
      <c r="EE31" s="35">
        <f>+IFERROR(('MIP 2012'!EE31/'MIP 2012'!EE$168),0)</f>
        <v>0</v>
      </c>
      <c r="EF31" s="35">
        <f>+IFERROR(('MIP 2012'!EF31/'MIP 2012'!EF$168),0)</f>
        <v>0</v>
      </c>
      <c r="EG31" s="35">
        <f>+IFERROR(('MIP 2012'!EG31/'MIP 2012'!EG$168),0)</f>
        <v>5.8900758194422296E-4</v>
      </c>
      <c r="EH31" s="35">
        <f>+IFERROR(('MIP 2012'!EH31/'MIP 2012'!EH$168),0)</f>
        <v>0</v>
      </c>
    </row>
    <row r="32" spans="1:138" s="7" customFormat="1" ht="21.95" customHeight="1" thickBot="1" x14ac:dyDescent="0.25">
      <c r="A32" s="12" t="s">
        <v>128</v>
      </c>
      <c r="B32" s="12" t="s">
        <v>129</v>
      </c>
      <c r="C32" s="35">
        <f>+IFERROR(('MIP 2012'!C32/'MIP 2012'!C$168),0)</f>
        <v>0</v>
      </c>
      <c r="D32" s="35">
        <f>+IFERROR(('MIP 2012'!D32/'MIP 2012'!D$168),0)</f>
        <v>0</v>
      </c>
      <c r="E32" s="35">
        <f>+IFERROR(('MIP 2012'!E32/'MIP 2012'!E$168),0)</f>
        <v>0</v>
      </c>
      <c r="F32" s="35">
        <f>+IFERROR(('MIP 2012'!F32/'MIP 2012'!F$168),0)</f>
        <v>2.111339878384044E-4</v>
      </c>
      <c r="G32" s="35">
        <f>+IFERROR(('MIP 2012'!G32/'MIP 2012'!G$168),0)</f>
        <v>0</v>
      </c>
      <c r="H32" s="35">
        <f>+IFERROR(('MIP 2012'!H32/'MIP 2012'!H$168),0)</f>
        <v>0</v>
      </c>
      <c r="I32" s="35">
        <f>+IFERROR(('MIP 2012'!I32/'MIP 2012'!I$168),0)</f>
        <v>0</v>
      </c>
      <c r="J32" s="35">
        <f>+IFERROR(('MIP 2012'!J32/'MIP 2012'!J$168),0)</f>
        <v>0</v>
      </c>
      <c r="K32" s="35">
        <f>+IFERROR(('MIP 2012'!K32/'MIP 2012'!K$168),0)</f>
        <v>0</v>
      </c>
      <c r="L32" s="35">
        <f>+IFERROR(('MIP 2012'!L32/'MIP 2012'!L$168),0)</f>
        <v>1.1833307720037906E-2</v>
      </c>
      <c r="M32" s="35">
        <f>+IFERROR(('MIP 2012'!M32/'MIP 2012'!M$168),0)</f>
        <v>0</v>
      </c>
      <c r="N32" s="35">
        <f>+IFERROR(('MIP 2012'!N32/'MIP 2012'!N$168),0)</f>
        <v>8.3566581012840258E-2</v>
      </c>
      <c r="O32" s="35">
        <f>+IFERROR(('MIP 2012'!O32/'MIP 2012'!O$168),0)</f>
        <v>7.4552440459923919E-3</v>
      </c>
      <c r="P32" s="35">
        <f>+IFERROR(('MIP 2012'!P32/'MIP 2012'!P$168),0)</f>
        <v>5.7607709130205775E-4</v>
      </c>
      <c r="Q32" s="35">
        <f>+IFERROR(('MIP 2012'!Q32/'MIP 2012'!Q$168),0)</f>
        <v>2.3268444486443187E-2</v>
      </c>
      <c r="R32" s="35">
        <f>+IFERROR(('MIP 2012'!R32/'MIP 2012'!R$168),0)</f>
        <v>4.739110922548315E-3</v>
      </c>
      <c r="S32" s="35">
        <f>+IFERROR(('MIP 2012'!S32/'MIP 2012'!S$168),0)</f>
        <v>4.7539722528363616E-3</v>
      </c>
      <c r="T32" s="35">
        <f>+IFERROR(('MIP 2012'!T32/'MIP 2012'!T$168),0)</f>
        <v>1.236649997303029E-2</v>
      </c>
      <c r="U32" s="35">
        <f>+IFERROR(('MIP 2012'!U32/'MIP 2012'!U$168),0)</f>
        <v>5.6318588317058058E-3</v>
      </c>
      <c r="V32" s="35">
        <f>+IFERROR(('MIP 2012'!V32/'MIP 2012'!V$168),0)</f>
        <v>2.3689422513548438E-2</v>
      </c>
      <c r="W32" s="35">
        <f>+IFERROR(('MIP 2012'!W32/'MIP 2012'!W$168),0)</f>
        <v>1.2396013506447975E-2</v>
      </c>
      <c r="X32" s="35">
        <f>+IFERROR(('MIP 2012'!X32/'MIP 2012'!X$168),0)</f>
        <v>8.8757775640412281E-5</v>
      </c>
      <c r="Y32" s="35">
        <f>+IFERROR(('MIP 2012'!Y32/'MIP 2012'!Y$168),0)</f>
        <v>0</v>
      </c>
      <c r="Z32" s="35">
        <f>+IFERROR(('MIP 2012'!Z32/'MIP 2012'!Z$168),0)</f>
        <v>0</v>
      </c>
      <c r="AA32" s="35">
        <f>+IFERROR(('MIP 2012'!AA32/'MIP 2012'!AA$168),0)</f>
        <v>0</v>
      </c>
      <c r="AB32" s="35">
        <f>+IFERROR(('MIP 2012'!AB32/'MIP 2012'!AB$168),0)</f>
        <v>0</v>
      </c>
      <c r="AC32" s="35">
        <f>+IFERROR(('MIP 2012'!AC32/'MIP 2012'!AC$168),0)</f>
        <v>0</v>
      </c>
      <c r="AD32" s="35">
        <f>+IFERROR(('MIP 2012'!AD32/'MIP 2012'!AD$168),0)</f>
        <v>0</v>
      </c>
      <c r="AE32" s="35">
        <f>+IFERROR(('MIP 2012'!AE32/'MIP 2012'!AE$168),0)</f>
        <v>0</v>
      </c>
      <c r="AF32" s="35">
        <f>+IFERROR(('MIP 2012'!AF32/'MIP 2012'!AF$168),0)</f>
        <v>0</v>
      </c>
      <c r="AG32" s="35">
        <f>+IFERROR(('MIP 2012'!AG32/'MIP 2012'!AG$168),0)</f>
        <v>0</v>
      </c>
      <c r="AH32" s="35">
        <f>+IFERROR(('MIP 2012'!AH32/'MIP 2012'!AH$168),0)</f>
        <v>0</v>
      </c>
      <c r="AI32" s="35">
        <f>+IFERROR(('MIP 2012'!AI32/'MIP 2012'!AI$168),0)</f>
        <v>0</v>
      </c>
      <c r="AJ32" s="35">
        <f>+IFERROR(('MIP 2012'!AJ32/'MIP 2012'!AJ$168),0)</f>
        <v>0</v>
      </c>
      <c r="AK32" s="35">
        <f>+IFERROR(('MIP 2012'!AK32/'MIP 2012'!AK$168),0)</f>
        <v>0</v>
      </c>
      <c r="AL32" s="35">
        <f>+IFERROR(('MIP 2012'!AL32/'MIP 2012'!AL$168),0)</f>
        <v>0</v>
      </c>
      <c r="AM32" s="35">
        <f>+IFERROR(('MIP 2012'!AM32/'MIP 2012'!AM$168),0)</f>
        <v>0</v>
      </c>
      <c r="AN32" s="35">
        <f>+IFERROR(('MIP 2012'!AN32/'MIP 2012'!AN$168),0)</f>
        <v>0</v>
      </c>
      <c r="AO32" s="35">
        <f>+IFERROR(('MIP 2012'!AO32/'MIP 2012'!AO$168),0)</f>
        <v>0</v>
      </c>
      <c r="AP32" s="35">
        <f>+IFERROR(('MIP 2012'!AP32/'MIP 2012'!AP$168),0)</f>
        <v>0</v>
      </c>
      <c r="AQ32" s="35">
        <f>+IFERROR(('MIP 2012'!AQ32/'MIP 2012'!AQ$168),0)</f>
        <v>0</v>
      </c>
      <c r="AR32" s="35">
        <f>+IFERROR(('MIP 2012'!AR32/'MIP 2012'!AR$168),0)</f>
        <v>6.6276429548571761E-5</v>
      </c>
      <c r="AS32" s="35">
        <f>+IFERROR(('MIP 2012'!AS32/'MIP 2012'!AS$168),0)</f>
        <v>0</v>
      </c>
      <c r="AT32" s="35">
        <f>+IFERROR(('MIP 2012'!AT32/'MIP 2012'!AT$168),0)</f>
        <v>0</v>
      </c>
      <c r="AU32" s="35">
        <f>+IFERROR(('MIP 2012'!AU32/'MIP 2012'!AU$168),0)</f>
        <v>0</v>
      </c>
      <c r="AV32" s="35">
        <f>+IFERROR(('MIP 2012'!AV32/'MIP 2012'!AV$168),0)</f>
        <v>3.5290842840849583E-4</v>
      </c>
      <c r="AW32" s="35">
        <f>+IFERROR(('MIP 2012'!AW32/'MIP 2012'!AW$168),0)</f>
        <v>1.1447099381833906E-5</v>
      </c>
      <c r="AX32" s="35">
        <f>+IFERROR(('MIP 2012'!AX32/'MIP 2012'!AX$168),0)</f>
        <v>0</v>
      </c>
      <c r="AY32" s="35">
        <f>+IFERROR(('MIP 2012'!AY32/'MIP 2012'!AY$168),0)</f>
        <v>0</v>
      </c>
      <c r="AZ32" s="35">
        <f>+IFERROR(('MIP 2012'!AZ32/'MIP 2012'!AZ$168),0)</f>
        <v>0</v>
      </c>
      <c r="BA32" s="35">
        <f>+IFERROR(('MIP 2012'!BA32/'MIP 2012'!BA$168),0)</f>
        <v>0</v>
      </c>
      <c r="BB32" s="35">
        <f>+IFERROR(('MIP 2012'!BB32/'MIP 2012'!BB$168),0)</f>
        <v>0</v>
      </c>
      <c r="BC32" s="35">
        <f>+IFERROR(('MIP 2012'!BC32/'MIP 2012'!BC$168),0)</f>
        <v>0</v>
      </c>
      <c r="BD32" s="35">
        <f>+IFERROR(('MIP 2012'!BD32/'MIP 2012'!BD$168),0)</f>
        <v>0</v>
      </c>
      <c r="BE32" s="35">
        <f>+IFERROR(('MIP 2012'!BE32/'MIP 2012'!BE$168),0)</f>
        <v>0</v>
      </c>
      <c r="BF32" s="35">
        <f>+IFERROR(('MIP 2012'!BF32/'MIP 2012'!BF$168),0)</f>
        <v>0</v>
      </c>
      <c r="BG32" s="35">
        <f>+IFERROR(('MIP 2012'!BG32/'MIP 2012'!BG$168),0)</f>
        <v>0</v>
      </c>
      <c r="BH32" s="35">
        <f>+IFERROR(('MIP 2012'!BH32/'MIP 2012'!BH$168),0)</f>
        <v>1.6786105436862472E-7</v>
      </c>
      <c r="BI32" s="35">
        <f>+IFERROR(('MIP 2012'!BI32/'MIP 2012'!BI$168),0)</f>
        <v>0</v>
      </c>
      <c r="BJ32" s="35">
        <f>+IFERROR(('MIP 2012'!BJ32/'MIP 2012'!BJ$168),0)</f>
        <v>0</v>
      </c>
      <c r="BK32" s="35">
        <f>+IFERROR(('MIP 2012'!BK32/'MIP 2012'!BK$168),0)</f>
        <v>0</v>
      </c>
      <c r="BL32" s="35">
        <f>+IFERROR(('MIP 2012'!BL32/'MIP 2012'!BL$168),0)</f>
        <v>0</v>
      </c>
      <c r="BM32" s="35">
        <f>+IFERROR(('MIP 2012'!BM32/'MIP 2012'!BM$168),0)</f>
        <v>0</v>
      </c>
      <c r="BN32" s="35">
        <f>+IFERROR(('MIP 2012'!BN32/'MIP 2012'!BN$168),0)</f>
        <v>9.9489968513073871E-7</v>
      </c>
      <c r="BO32" s="35">
        <f>+IFERROR(('MIP 2012'!BO32/'MIP 2012'!BO$168),0)</f>
        <v>0</v>
      </c>
      <c r="BP32" s="35">
        <f>+IFERROR(('MIP 2012'!BP32/'MIP 2012'!BP$168),0)</f>
        <v>2.0827202192572349E-4</v>
      </c>
      <c r="BQ32" s="35">
        <f>+IFERROR(('MIP 2012'!BQ32/'MIP 2012'!BQ$168),0)</f>
        <v>0</v>
      </c>
      <c r="BR32" s="35">
        <f>+IFERROR(('MIP 2012'!BR32/'MIP 2012'!BR$168),0)</f>
        <v>0</v>
      </c>
      <c r="BS32" s="35">
        <f>+IFERROR(('MIP 2012'!BS32/'MIP 2012'!BS$168),0)</f>
        <v>0</v>
      </c>
      <c r="BT32" s="35">
        <f>+IFERROR(('MIP 2012'!BT32/'MIP 2012'!BT$168),0)</f>
        <v>1.8192570298158625E-6</v>
      </c>
      <c r="BU32" s="35">
        <f>+IFERROR(('MIP 2012'!BU32/'MIP 2012'!BU$168),0)</f>
        <v>0</v>
      </c>
      <c r="BV32" s="35">
        <f>+IFERROR(('MIP 2012'!BV32/'MIP 2012'!BV$168),0)</f>
        <v>0</v>
      </c>
      <c r="BW32" s="35">
        <f>+IFERROR(('MIP 2012'!BW32/'MIP 2012'!BW$168),0)</f>
        <v>0</v>
      </c>
      <c r="BX32" s="35">
        <f>+IFERROR(('MIP 2012'!BX32/'MIP 2012'!BX$168),0)</f>
        <v>0</v>
      </c>
      <c r="BY32" s="35">
        <f>+IFERROR(('MIP 2012'!BY32/'MIP 2012'!BY$168),0)</f>
        <v>0</v>
      </c>
      <c r="BZ32" s="35">
        <f>+IFERROR(('MIP 2012'!BZ32/'MIP 2012'!BZ$168),0)</f>
        <v>0</v>
      </c>
      <c r="CA32" s="35">
        <f>+IFERROR(('MIP 2012'!CA32/'MIP 2012'!CA$168),0)</f>
        <v>0</v>
      </c>
      <c r="CB32" s="35">
        <f>+IFERROR(('MIP 2012'!CB32/'MIP 2012'!CB$168),0)</f>
        <v>0</v>
      </c>
      <c r="CC32" s="35">
        <f>+IFERROR(('MIP 2012'!CC32/'MIP 2012'!CC$168),0)</f>
        <v>0</v>
      </c>
      <c r="CD32" s="35">
        <f>+IFERROR(('MIP 2012'!CD32/'MIP 2012'!CD$168),0)</f>
        <v>0</v>
      </c>
      <c r="CE32" s="35">
        <f>+IFERROR(('MIP 2012'!CE32/'MIP 2012'!CE$168),0)</f>
        <v>0</v>
      </c>
      <c r="CF32" s="35">
        <f>+IFERROR(('MIP 2012'!CF32/'MIP 2012'!CF$168),0)</f>
        <v>0</v>
      </c>
      <c r="CG32" s="35">
        <f>+IFERROR(('MIP 2012'!CG32/'MIP 2012'!CG$168),0)</f>
        <v>7.5131184259573429E-5</v>
      </c>
      <c r="CH32" s="35">
        <f>+IFERROR(('MIP 2012'!CH32/'MIP 2012'!CH$168),0)</f>
        <v>1.5503823614429492E-6</v>
      </c>
      <c r="CI32" s="35">
        <f>+IFERROR(('MIP 2012'!CI32/'MIP 2012'!CI$168),0)</f>
        <v>2.6033419235429378E-5</v>
      </c>
      <c r="CJ32" s="35">
        <f>+IFERROR(('MIP 2012'!CJ32/'MIP 2012'!CJ$168),0)</f>
        <v>3.9876371732676597E-6</v>
      </c>
      <c r="CK32" s="35">
        <f>+IFERROR(('MIP 2012'!CK32/'MIP 2012'!CK$168),0)</f>
        <v>0</v>
      </c>
      <c r="CL32" s="35">
        <f>+IFERROR(('MIP 2012'!CL32/'MIP 2012'!CL$168),0)</f>
        <v>1.1936241315275634E-5</v>
      </c>
      <c r="CM32" s="35">
        <f>+IFERROR(('MIP 2012'!CM32/'MIP 2012'!CM$168),0)</f>
        <v>0</v>
      </c>
      <c r="CN32" s="35">
        <f>+IFERROR(('MIP 2012'!CN32/'MIP 2012'!CN$168),0)</f>
        <v>0</v>
      </c>
      <c r="CO32" s="35">
        <f>+IFERROR(('MIP 2012'!CO32/'MIP 2012'!CO$168),0)</f>
        <v>0</v>
      </c>
      <c r="CP32" s="35">
        <f>+IFERROR(('MIP 2012'!CP32/'MIP 2012'!CP$168),0)</f>
        <v>0</v>
      </c>
      <c r="CQ32" s="35">
        <f>+IFERROR(('MIP 2012'!CQ32/'MIP 2012'!CQ$168),0)</f>
        <v>0</v>
      </c>
      <c r="CR32" s="35">
        <f>+IFERROR(('MIP 2012'!CR32/'MIP 2012'!CR$168),0)</f>
        <v>0</v>
      </c>
      <c r="CS32" s="35">
        <f>+IFERROR(('MIP 2012'!CS32/'MIP 2012'!CS$168),0)</f>
        <v>0</v>
      </c>
      <c r="CT32" s="35">
        <f>+IFERROR(('MIP 2012'!CT32/'MIP 2012'!CT$168),0)</f>
        <v>0</v>
      </c>
      <c r="CU32" s="35">
        <f>+IFERROR(('MIP 2012'!CU32/'MIP 2012'!CU$168),0)</f>
        <v>0</v>
      </c>
      <c r="CV32" s="35">
        <f>+IFERROR(('MIP 2012'!CV32/'MIP 2012'!CV$168),0)</f>
        <v>0</v>
      </c>
      <c r="CW32" s="35">
        <f>+IFERROR(('MIP 2012'!CW32/'MIP 2012'!CW$168),0)</f>
        <v>0</v>
      </c>
      <c r="CX32" s="35">
        <f>+IFERROR(('MIP 2012'!CX32/'MIP 2012'!CX$168),0)</f>
        <v>0</v>
      </c>
      <c r="CY32" s="35">
        <f>+IFERROR(('MIP 2012'!CY32/'MIP 2012'!CY$168),0)</f>
        <v>1.6719476117750716E-4</v>
      </c>
      <c r="CZ32" s="35">
        <f>+IFERROR(('MIP 2012'!CZ32/'MIP 2012'!CZ$168),0)</f>
        <v>0</v>
      </c>
      <c r="DA32" s="35">
        <f>+IFERROR(('MIP 2012'!DA32/'MIP 2012'!DA$168),0)</f>
        <v>2.1230079915781086E-6</v>
      </c>
      <c r="DB32" s="35">
        <f>+IFERROR(('MIP 2012'!DB32/'MIP 2012'!DB$168),0)</f>
        <v>0</v>
      </c>
      <c r="DC32" s="35">
        <f>+IFERROR(('MIP 2012'!DC32/'MIP 2012'!DC$168),0)</f>
        <v>0</v>
      </c>
      <c r="DD32" s="35">
        <f>+IFERROR(('MIP 2012'!DD32/'MIP 2012'!DD$168),0)</f>
        <v>1.8104263780474667E-4</v>
      </c>
      <c r="DE32" s="35">
        <f>+IFERROR(('MIP 2012'!DE32/'MIP 2012'!DE$168),0)</f>
        <v>0</v>
      </c>
      <c r="DF32" s="35">
        <f>+IFERROR(('MIP 2012'!DF32/'MIP 2012'!DF$168),0)</f>
        <v>0</v>
      </c>
      <c r="DG32" s="35">
        <f>+IFERROR(('MIP 2012'!DG32/'MIP 2012'!DG$168),0)</f>
        <v>0</v>
      </c>
      <c r="DH32" s="35">
        <f>+IFERROR(('MIP 2012'!DH32/'MIP 2012'!DH$168),0)</f>
        <v>0</v>
      </c>
      <c r="DI32" s="35">
        <f>+IFERROR(('MIP 2012'!DI32/'MIP 2012'!DI$168),0)</f>
        <v>0</v>
      </c>
      <c r="DJ32" s="35">
        <f>+IFERROR(('MIP 2012'!DJ32/'MIP 2012'!DJ$168),0)</f>
        <v>0</v>
      </c>
      <c r="DK32" s="35">
        <f>+IFERROR(('MIP 2012'!DK32/'MIP 2012'!DK$168),0)</f>
        <v>0</v>
      </c>
      <c r="DL32" s="35">
        <f>+IFERROR(('MIP 2012'!DL32/'MIP 2012'!DL$168),0)</f>
        <v>3.306438849862284E-5</v>
      </c>
      <c r="DM32" s="35">
        <f>+IFERROR(('MIP 2012'!DM32/'MIP 2012'!DM$168),0)</f>
        <v>0</v>
      </c>
      <c r="DN32" s="35">
        <f>+IFERROR(('MIP 2012'!DN32/'MIP 2012'!DN$168),0)</f>
        <v>0</v>
      </c>
      <c r="DO32" s="35">
        <f>+IFERROR(('MIP 2012'!DO32/'MIP 2012'!DO$168),0)</f>
        <v>0</v>
      </c>
      <c r="DP32" s="35">
        <f>+IFERROR(('MIP 2012'!DP32/'MIP 2012'!DP$168),0)</f>
        <v>0</v>
      </c>
      <c r="DQ32" s="35">
        <f>+IFERROR(('MIP 2012'!DQ32/'MIP 2012'!DQ$168),0)</f>
        <v>0</v>
      </c>
      <c r="DR32" s="35">
        <f>+IFERROR(('MIP 2012'!DR32/'MIP 2012'!DR$168),0)</f>
        <v>0</v>
      </c>
      <c r="DS32" s="35">
        <f>+IFERROR(('MIP 2012'!DS32/'MIP 2012'!DS$168),0)</f>
        <v>0</v>
      </c>
      <c r="DT32" s="35">
        <f>+IFERROR(('MIP 2012'!DT32/'MIP 2012'!DT$168),0)</f>
        <v>0</v>
      </c>
      <c r="DU32" s="35">
        <f>+IFERROR(('MIP 2012'!DU32/'MIP 2012'!DU$168),0)</f>
        <v>0</v>
      </c>
      <c r="DV32" s="35">
        <f>+IFERROR(('MIP 2012'!DV32/'MIP 2012'!DV$168),0)</f>
        <v>6.1143016643019248E-4</v>
      </c>
      <c r="DW32" s="35">
        <f>+IFERROR(('MIP 2012'!DW32/'MIP 2012'!DW$168),0)</f>
        <v>8.321794513677708E-4</v>
      </c>
      <c r="DX32" s="35">
        <f>+IFERROR(('MIP 2012'!DX32/'MIP 2012'!DX$168),0)</f>
        <v>0</v>
      </c>
      <c r="DY32" s="35">
        <f>+IFERROR(('MIP 2012'!DY32/'MIP 2012'!DY$168),0)</f>
        <v>1.9294849962797544E-4</v>
      </c>
      <c r="DZ32" s="35">
        <f>+IFERROR(('MIP 2012'!DZ32/'MIP 2012'!DZ$168),0)</f>
        <v>4.5357565789498989E-9</v>
      </c>
      <c r="EA32" s="35">
        <f>+IFERROR(('MIP 2012'!EA32/'MIP 2012'!EA$168),0)</f>
        <v>0</v>
      </c>
      <c r="EB32" s="35">
        <f>+IFERROR(('MIP 2012'!EB32/'MIP 2012'!EB$168),0)</f>
        <v>1.8108707346851948E-7</v>
      </c>
      <c r="EC32" s="35">
        <f>+IFERROR(('MIP 2012'!EC32/'MIP 2012'!EC$168),0)</f>
        <v>0</v>
      </c>
      <c r="ED32" s="35">
        <f>+IFERROR(('MIP 2012'!ED32/'MIP 2012'!ED$168),0)</f>
        <v>0</v>
      </c>
      <c r="EE32" s="35">
        <f>+IFERROR(('MIP 2012'!EE32/'MIP 2012'!EE$168),0)</f>
        <v>0</v>
      </c>
      <c r="EF32" s="35">
        <f>+IFERROR(('MIP 2012'!EF32/'MIP 2012'!EF$168),0)</f>
        <v>0</v>
      </c>
      <c r="EG32" s="35">
        <f>+IFERROR(('MIP 2012'!EG32/'MIP 2012'!EG$168),0)</f>
        <v>0</v>
      </c>
      <c r="EH32" s="35">
        <f>+IFERROR(('MIP 2012'!EH32/'MIP 2012'!EH$168),0)</f>
        <v>0</v>
      </c>
    </row>
    <row r="33" spans="1:138" s="7" customFormat="1" ht="21.95" customHeight="1" thickBot="1" x14ac:dyDescent="0.25">
      <c r="A33" s="12" t="s">
        <v>130</v>
      </c>
      <c r="B33" s="12" t="s">
        <v>131</v>
      </c>
      <c r="C33" s="35">
        <f>+IFERROR(('MIP 2012'!C33/'MIP 2012'!C$168),0)</f>
        <v>0</v>
      </c>
      <c r="D33" s="35">
        <f>+IFERROR(('MIP 2012'!D33/'MIP 2012'!D$168),0)</f>
        <v>0</v>
      </c>
      <c r="E33" s="35">
        <f>+IFERROR(('MIP 2012'!E33/'MIP 2012'!E$168),0)</f>
        <v>0</v>
      </c>
      <c r="F33" s="35">
        <f>+IFERROR(('MIP 2012'!F33/'MIP 2012'!F$168),0)</f>
        <v>0</v>
      </c>
      <c r="G33" s="35">
        <f>+IFERROR(('MIP 2012'!G33/'MIP 2012'!G$168),0)</f>
        <v>0</v>
      </c>
      <c r="H33" s="35">
        <f>+IFERROR(('MIP 2012'!H33/'MIP 2012'!H$168),0)</f>
        <v>0</v>
      </c>
      <c r="I33" s="35">
        <f>+IFERROR(('MIP 2012'!I33/'MIP 2012'!I$168),0)</f>
        <v>0</v>
      </c>
      <c r="J33" s="35">
        <f>+IFERROR(('MIP 2012'!J33/'MIP 2012'!J$168),0)</f>
        <v>0</v>
      </c>
      <c r="K33" s="35">
        <f>+IFERROR(('MIP 2012'!K33/'MIP 2012'!K$168),0)</f>
        <v>0</v>
      </c>
      <c r="L33" s="35">
        <f>+IFERROR(('MIP 2012'!L33/'MIP 2012'!L$168),0)</f>
        <v>0</v>
      </c>
      <c r="M33" s="35">
        <f>+IFERROR(('MIP 2012'!M33/'MIP 2012'!M$168),0)</f>
        <v>0</v>
      </c>
      <c r="N33" s="35">
        <f>+IFERROR(('MIP 2012'!N33/'MIP 2012'!N$168),0)</f>
        <v>3.3457972097503942E-5</v>
      </c>
      <c r="O33" s="35">
        <f>+IFERROR(('MIP 2012'!O33/'MIP 2012'!O$168),0)</f>
        <v>0</v>
      </c>
      <c r="P33" s="35">
        <f>+IFERROR(('MIP 2012'!P33/'MIP 2012'!P$168),0)</f>
        <v>0</v>
      </c>
      <c r="Q33" s="35">
        <f>+IFERROR(('MIP 2012'!Q33/'MIP 2012'!Q$168),0)</f>
        <v>0</v>
      </c>
      <c r="R33" s="35">
        <f>+IFERROR(('MIP 2012'!R33/'MIP 2012'!R$168),0)</f>
        <v>0</v>
      </c>
      <c r="S33" s="35">
        <f>+IFERROR(('MIP 2012'!S33/'MIP 2012'!S$168),0)</f>
        <v>0</v>
      </c>
      <c r="T33" s="35">
        <f>+IFERROR(('MIP 2012'!T33/'MIP 2012'!T$168),0)</f>
        <v>0</v>
      </c>
      <c r="U33" s="35">
        <f>+IFERROR(('MIP 2012'!U33/'MIP 2012'!U$168),0)</f>
        <v>0</v>
      </c>
      <c r="V33" s="35">
        <f>+IFERROR(('MIP 2012'!V33/'MIP 2012'!V$168),0)</f>
        <v>0</v>
      </c>
      <c r="W33" s="35">
        <f>+IFERROR(('MIP 2012'!W33/'MIP 2012'!W$168),0)</f>
        <v>0</v>
      </c>
      <c r="X33" s="35">
        <f>+IFERROR(('MIP 2012'!X33/'MIP 2012'!X$168),0)</f>
        <v>8.1016416015601347E-2</v>
      </c>
      <c r="Y33" s="35">
        <f>+IFERROR(('MIP 2012'!Y33/'MIP 2012'!Y$168),0)</f>
        <v>0</v>
      </c>
      <c r="Z33" s="35">
        <f>+IFERROR(('MIP 2012'!Z33/'MIP 2012'!Z$168),0)</f>
        <v>0</v>
      </c>
      <c r="AA33" s="35">
        <f>+IFERROR(('MIP 2012'!AA33/'MIP 2012'!AA$168),0)</f>
        <v>0</v>
      </c>
      <c r="AB33" s="35">
        <f>+IFERROR(('MIP 2012'!AB33/'MIP 2012'!AB$168),0)</f>
        <v>0</v>
      </c>
      <c r="AC33" s="35">
        <f>+IFERROR(('MIP 2012'!AC33/'MIP 2012'!AC$168),0)</f>
        <v>0</v>
      </c>
      <c r="AD33" s="35">
        <f>+IFERROR(('MIP 2012'!AD33/'MIP 2012'!AD$168),0)</f>
        <v>3.2441816324794786E-4</v>
      </c>
      <c r="AE33" s="35">
        <f>+IFERROR(('MIP 2012'!AE33/'MIP 2012'!AE$168),0)</f>
        <v>0</v>
      </c>
      <c r="AF33" s="35">
        <f>+IFERROR(('MIP 2012'!AF33/'MIP 2012'!AF$168),0)</f>
        <v>0</v>
      </c>
      <c r="AG33" s="35">
        <f>+IFERROR(('MIP 2012'!AG33/'MIP 2012'!AG$168),0)</f>
        <v>0</v>
      </c>
      <c r="AH33" s="35">
        <f>+IFERROR(('MIP 2012'!AH33/'MIP 2012'!AH$168),0)</f>
        <v>0</v>
      </c>
      <c r="AI33" s="35">
        <f>+IFERROR(('MIP 2012'!AI33/'MIP 2012'!AI$168),0)</f>
        <v>1.1273439453151422E-2</v>
      </c>
      <c r="AJ33" s="35">
        <f>+IFERROR(('MIP 2012'!AJ33/'MIP 2012'!AJ$168),0)</f>
        <v>0.21418802880132462</v>
      </c>
      <c r="AK33" s="35">
        <f>+IFERROR(('MIP 2012'!AK33/'MIP 2012'!AK$168),0)</f>
        <v>0</v>
      </c>
      <c r="AL33" s="35">
        <f>+IFERROR(('MIP 2012'!AL33/'MIP 2012'!AL$168),0)</f>
        <v>4.9223432683611716E-6</v>
      </c>
      <c r="AM33" s="35">
        <f>+IFERROR(('MIP 2012'!AM33/'MIP 2012'!AM$168),0)</f>
        <v>8.1898978979143337E-5</v>
      </c>
      <c r="AN33" s="35">
        <f>+IFERROR(('MIP 2012'!AN33/'MIP 2012'!AN$168),0)</f>
        <v>0.34377145949811766</v>
      </c>
      <c r="AO33" s="35">
        <f>+IFERROR(('MIP 2012'!AO33/'MIP 2012'!AO$168),0)</f>
        <v>0</v>
      </c>
      <c r="AP33" s="35">
        <f>+IFERROR(('MIP 2012'!AP33/'MIP 2012'!AP$168),0)</f>
        <v>1.7181814081998587E-4</v>
      </c>
      <c r="AQ33" s="35">
        <f>+IFERROR(('MIP 2012'!AQ33/'MIP 2012'!AQ$168),0)</f>
        <v>2.2139497285120278E-3</v>
      </c>
      <c r="AR33" s="35">
        <f>+IFERROR(('MIP 2012'!AR33/'MIP 2012'!AR$168),0)</f>
        <v>1.6294310162953094E-4</v>
      </c>
      <c r="AS33" s="35">
        <f>+IFERROR(('MIP 2012'!AS33/'MIP 2012'!AS$168),0)</f>
        <v>2.594713388904601E-3</v>
      </c>
      <c r="AT33" s="35">
        <f>+IFERROR(('MIP 2012'!AT33/'MIP 2012'!AT$168),0)</f>
        <v>5.4928882878801672E-4</v>
      </c>
      <c r="AU33" s="35">
        <f>+IFERROR(('MIP 2012'!AU33/'MIP 2012'!AU$168),0)</f>
        <v>0</v>
      </c>
      <c r="AV33" s="35">
        <f>+IFERROR(('MIP 2012'!AV33/'MIP 2012'!AV$168),0)</f>
        <v>3.1647100944614469E-4</v>
      </c>
      <c r="AW33" s="35">
        <f>+IFERROR(('MIP 2012'!AW33/'MIP 2012'!AW$168),0)</f>
        <v>5.3642170349643211E-5</v>
      </c>
      <c r="AX33" s="35">
        <f>+IFERROR(('MIP 2012'!AX33/'MIP 2012'!AX$168),0)</f>
        <v>0</v>
      </c>
      <c r="AY33" s="35">
        <f>+IFERROR(('MIP 2012'!AY33/'MIP 2012'!AY$168),0)</f>
        <v>0</v>
      </c>
      <c r="AZ33" s="35">
        <f>+IFERROR(('MIP 2012'!AZ33/'MIP 2012'!AZ$168),0)</f>
        <v>4.4855202753748885E-3</v>
      </c>
      <c r="BA33" s="35">
        <f>+IFERROR(('MIP 2012'!BA33/'MIP 2012'!BA$168),0)</f>
        <v>0</v>
      </c>
      <c r="BB33" s="35">
        <f>+IFERROR(('MIP 2012'!BB33/'MIP 2012'!BB$168),0)</f>
        <v>0</v>
      </c>
      <c r="BC33" s="35">
        <f>+IFERROR(('MIP 2012'!BC33/'MIP 2012'!BC$168),0)</f>
        <v>0</v>
      </c>
      <c r="BD33" s="35">
        <f>+IFERROR(('MIP 2012'!BD33/'MIP 2012'!BD$168),0)</f>
        <v>0</v>
      </c>
      <c r="BE33" s="35">
        <f>+IFERROR(('MIP 2012'!BE33/'MIP 2012'!BE$168),0)</f>
        <v>0</v>
      </c>
      <c r="BF33" s="35">
        <f>+IFERROR(('MIP 2012'!BF33/'MIP 2012'!BF$168),0)</f>
        <v>0</v>
      </c>
      <c r="BG33" s="35">
        <f>+IFERROR(('MIP 2012'!BG33/'MIP 2012'!BG$168),0)</f>
        <v>0</v>
      </c>
      <c r="BH33" s="35">
        <f>+IFERROR(('MIP 2012'!BH33/'MIP 2012'!BH$168),0)</f>
        <v>3.8920584383215077E-7</v>
      </c>
      <c r="BI33" s="35">
        <f>+IFERROR(('MIP 2012'!BI33/'MIP 2012'!BI$168),0)</f>
        <v>0</v>
      </c>
      <c r="BJ33" s="35">
        <f>+IFERROR(('MIP 2012'!BJ33/'MIP 2012'!BJ$168),0)</f>
        <v>0</v>
      </c>
      <c r="BK33" s="35">
        <f>+IFERROR(('MIP 2012'!BK33/'MIP 2012'!BK$168),0)</f>
        <v>0</v>
      </c>
      <c r="BL33" s="35">
        <f>+IFERROR(('MIP 2012'!BL33/'MIP 2012'!BL$168),0)</f>
        <v>0</v>
      </c>
      <c r="BM33" s="35">
        <f>+IFERROR(('MIP 2012'!BM33/'MIP 2012'!BM$168),0)</f>
        <v>0</v>
      </c>
      <c r="BN33" s="35">
        <f>+IFERROR(('MIP 2012'!BN33/'MIP 2012'!BN$168),0)</f>
        <v>2.3067933949068924E-6</v>
      </c>
      <c r="BO33" s="35">
        <f>+IFERROR(('MIP 2012'!BO33/'MIP 2012'!BO$168),0)</f>
        <v>4.109139846331141E-3</v>
      </c>
      <c r="BP33" s="35">
        <f>+IFERROR(('MIP 2012'!BP33/'MIP 2012'!BP$168),0)</f>
        <v>0</v>
      </c>
      <c r="BQ33" s="35">
        <f>+IFERROR(('MIP 2012'!BQ33/'MIP 2012'!BQ$168),0)</f>
        <v>0</v>
      </c>
      <c r="BR33" s="35">
        <f>+IFERROR(('MIP 2012'!BR33/'MIP 2012'!BR$168),0)</f>
        <v>0</v>
      </c>
      <c r="BS33" s="35">
        <f>+IFERROR(('MIP 2012'!BS33/'MIP 2012'!BS$168),0)</f>
        <v>0</v>
      </c>
      <c r="BT33" s="35">
        <f>+IFERROR(('MIP 2012'!BT33/'MIP 2012'!BT$168),0)</f>
        <v>4.2181640649184503E-6</v>
      </c>
      <c r="BU33" s="35">
        <f>+IFERROR(('MIP 2012'!BU33/'MIP 2012'!BU$168),0)</f>
        <v>0</v>
      </c>
      <c r="BV33" s="35">
        <f>+IFERROR(('MIP 2012'!BV33/'MIP 2012'!BV$168),0)</f>
        <v>0</v>
      </c>
      <c r="BW33" s="35">
        <f>+IFERROR(('MIP 2012'!BW33/'MIP 2012'!BW$168),0)</f>
        <v>0</v>
      </c>
      <c r="BX33" s="35">
        <f>+IFERROR(('MIP 2012'!BX33/'MIP 2012'!BX$168),0)</f>
        <v>0</v>
      </c>
      <c r="BY33" s="35">
        <f>+IFERROR(('MIP 2012'!BY33/'MIP 2012'!BY$168),0)</f>
        <v>0</v>
      </c>
      <c r="BZ33" s="35">
        <f>+IFERROR(('MIP 2012'!BZ33/'MIP 2012'!BZ$168),0)</f>
        <v>0</v>
      </c>
      <c r="CA33" s="35">
        <f>+IFERROR(('MIP 2012'!CA33/'MIP 2012'!CA$168),0)</f>
        <v>0</v>
      </c>
      <c r="CB33" s="35">
        <f>+IFERROR(('MIP 2012'!CB33/'MIP 2012'!CB$168),0)</f>
        <v>0</v>
      </c>
      <c r="CC33" s="35">
        <f>+IFERROR(('MIP 2012'!CC33/'MIP 2012'!CC$168),0)</f>
        <v>0</v>
      </c>
      <c r="CD33" s="35">
        <f>+IFERROR(('MIP 2012'!CD33/'MIP 2012'!CD$168),0)</f>
        <v>0</v>
      </c>
      <c r="CE33" s="35">
        <f>+IFERROR(('MIP 2012'!CE33/'MIP 2012'!CE$168),0)</f>
        <v>0</v>
      </c>
      <c r="CF33" s="35">
        <f>+IFERROR(('MIP 2012'!CF33/'MIP 2012'!CF$168),0)</f>
        <v>0</v>
      </c>
      <c r="CG33" s="35">
        <f>+IFERROR(('MIP 2012'!CG33/'MIP 2012'!CG$168),0)</f>
        <v>2.8116898032429977E-6</v>
      </c>
      <c r="CH33" s="35">
        <f>+IFERROR(('MIP 2012'!CH33/'MIP 2012'!CH$168),0)</f>
        <v>0</v>
      </c>
      <c r="CI33" s="35">
        <f>+IFERROR(('MIP 2012'!CI33/'MIP 2012'!CI$168),0)</f>
        <v>5.7120692523938628E-5</v>
      </c>
      <c r="CJ33" s="35">
        <f>+IFERROR(('MIP 2012'!CJ33/'MIP 2012'!CJ$168),0)</f>
        <v>2.415053262724899E-7</v>
      </c>
      <c r="CK33" s="35">
        <f>+IFERROR(('MIP 2012'!CK33/'MIP 2012'!CK$168),0)</f>
        <v>0</v>
      </c>
      <c r="CL33" s="35">
        <f>+IFERROR(('MIP 2012'!CL33/'MIP 2012'!CL$168),0)</f>
        <v>0</v>
      </c>
      <c r="CM33" s="35">
        <f>+IFERROR(('MIP 2012'!CM33/'MIP 2012'!CM$168),0)</f>
        <v>0</v>
      </c>
      <c r="CN33" s="35">
        <f>+IFERROR(('MIP 2012'!CN33/'MIP 2012'!CN$168),0)</f>
        <v>0</v>
      </c>
      <c r="CO33" s="35">
        <f>+IFERROR(('MIP 2012'!CO33/'MIP 2012'!CO$168),0)</f>
        <v>0</v>
      </c>
      <c r="CP33" s="35">
        <f>+IFERROR(('MIP 2012'!CP33/'MIP 2012'!CP$168),0)</f>
        <v>0</v>
      </c>
      <c r="CQ33" s="35">
        <f>+IFERROR(('MIP 2012'!CQ33/'MIP 2012'!CQ$168),0)</f>
        <v>0</v>
      </c>
      <c r="CR33" s="35">
        <f>+IFERROR(('MIP 2012'!CR33/'MIP 2012'!CR$168),0)</f>
        <v>0</v>
      </c>
      <c r="CS33" s="35">
        <f>+IFERROR(('MIP 2012'!CS33/'MIP 2012'!CS$168),0)</f>
        <v>2.1283196973376115E-6</v>
      </c>
      <c r="CT33" s="35">
        <f>+IFERROR(('MIP 2012'!CT33/'MIP 2012'!CT$168),0)</f>
        <v>0</v>
      </c>
      <c r="CU33" s="35">
        <f>+IFERROR(('MIP 2012'!CU33/'MIP 2012'!CU$168),0)</f>
        <v>4.1408642744231428E-5</v>
      </c>
      <c r="CV33" s="35">
        <f>+IFERROR(('MIP 2012'!CV33/'MIP 2012'!CV$168),0)</f>
        <v>0</v>
      </c>
      <c r="CW33" s="35">
        <f>+IFERROR(('MIP 2012'!CW33/'MIP 2012'!CW$168),0)</f>
        <v>5.7738319973187946E-7</v>
      </c>
      <c r="CX33" s="35">
        <f>+IFERROR(('MIP 2012'!CX33/'MIP 2012'!CX$168),0)</f>
        <v>1.1666408471168099E-3</v>
      </c>
      <c r="CY33" s="35">
        <f>+IFERROR(('MIP 2012'!CY33/'MIP 2012'!CY$168),0)</f>
        <v>2.8225858763610283E-3</v>
      </c>
      <c r="CZ33" s="35">
        <f>+IFERROR(('MIP 2012'!CZ33/'MIP 2012'!CZ$168),0)</f>
        <v>1.4264733306910759E-4</v>
      </c>
      <c r="DA33" s="35">
        <f>+IFERROR(('MIP 2012'!DA33/'MIP 2012'!DA$168),0)</f>
        <v>2.3504243909435101E-6</v>
      </c>
      <c r="DB33" s="35">
        <f>+IFERROR(('MIP 2012'!DB33/'MIP 2012'!DB$168),0)</f>
        <v>0</v>
      </c>
      <c r="DC33" s="35">
        <f>+IFERROR(('MIP 2012'!DC33/'MIP 2012'!DC$168),0)</f>
        <v>0</v>
      </c>
      <c r="DD33" s="35">
        <f>+IFERROR(('MIP 2012'!DD33/'MIP 2012'!DD$168),0)</f>
        <v>4.1976891472192033E-4</v>
      </c>
      <c r="DE33" s="35">
        <f>+IFERROR(('MIP 2012'!DE33/'MIP 2012'!DE$168),0)</f>
        <v>0</v>
      </c>
      <c r="DF33" s="35">
        <f>+IFERROR(('MIP 2012'!DF33/'MIP 2012'!DF$168),0)</f>
        <v>0</v>
      </c>
      <c r="DG33" s="35">
        <f>+IFERROR(('MIP 2012'!DG33/'MIP 2012'!DG$168),0)</f>
        <v>6.1296952119107478E-8</v>
      </c>
      <c r="DH33" s="35">
        <f>+IFERROR(('MIP 2012'!DH33/'MIP 2012'!DH$168),0)</f>
        <v>0</v>
      </c>
      <c r="DI33" s="35">
        <f>+IFERROR(('MIP 2012'!DI33/'MIP 2012'!DI$168),0)</f>
        <v>0</v>
      </c>
      <c r="DJ33" s="35">
        <f>+IFERROR(('MIP 2012'!DJ33/'MIP 2012'!DJ$168),0)</f>
        <v>0</v>
      </c>
      <c r="DK33" s="35">
        <f>+IFERROR(('MIP 2012'!DK33/'MIP 2012'!DK$168),0)</f>
        <v>0</v>
      </c>
      <c r="DL33" s="35">
        <f>+IFERROR(('MIP 2012'!DL33/'MIP 2012'!DL$168),0)</f>
        <v>1.409139158543998E-7</v>
      </c>
      <c r="DM33" s="35">
        <f>+IFERROR(('MIP 2012'!DM33/'MIP 2012'!DM$168),0)</f>
        <v>0</v>
      </c>
      <c r="DN33" s="35">
        <f>+IFERROR(('MIP 2012'!DN33/'MIP 2012'!DN$168),0)</f>
        <v>0</v>
      </c>
      <c r="DO33" s="35">
        <f>+IFERROR(('MIP 2012'!DO33/'MIP 2012'!DO$168),0)</f>
        <v>0</v>
      </c>
      <c r="DP33" s="35">
        <f>+IFERROR(('MIP 2012'!DP33/'MIP 2012'!DP$168),0)</f>
        <v>0</v>
      </c>
      <c r="DQ33" s="35">
        <f>+IFERROR(('MIP 2012'!DQ33/'MIP 2012'!DQ$168),0)</f>
        <v>0</v>
      </c>
      <c r="DR33" s="35">
        <f>+IFERROR(('MIP 2012'!DR33/'MIP 2012'!DR$168),0)</f>
        <v>9.0751369344309394E-5</v>
      </c>
      <c r="DS33" s="35">
        <f>+IFERROR(('MIP 2012'!DS33/'MIP 2012'!DS$168),0)</f>
        <v>0</v>
      </c>
      <c r="DT33" s="35">
        <f>+IFERROR(('MIP 2012'!DT33/'MIP 2012'!DT$168),0)</f>
        <v>0</v>
      </c>
      <c r="DU33" s="35">
        <f>+IFERROR(('MIP 2012'!DU33/'MIP 2012'!DU$168),0)</f>
        <v>0</v>
      </c>
      <c r="DV33" s="35">
        <f>+IFERROR(('MIP 2012'!DV33/'MIP 2012'!DV$168),0)</f>
        <v>1.1056507421571052E-3</v>
      </c>
      <c r="DW33" s="35">
        <f>+IFERROR(('MIP 2012'!DW33/'MIP 2012'!DW$168),0)</f>
        <v>7.3034748769474313E-5</v>
      </c>
      <c r="DX33" s="35">
        <f>+IFERROR(('MIP 2012'!DX33/'MIP 2012'!DX$168),0)</f>
        <v>0</v>
      </c>
      <c r="DY33" s="35">
        <f>+IFERROR(('MIP 2012'!DY33/'MIP 2012'!DY$168),0)</f>
        <v>1.1068329288173282E-4</v>
      </c>
      <c r="DZ33" s="35">
        <f>+IFERROR(('MIP 2012'!DZ33/'MIP 2012'!DZ$168),0)</f>
        <v>1.8603778903139391E-4</v>
      </c>
      <c r="EA33" s="35">
        <f>+IFERROR(('MIP 2012'!EA33/'MIP 2012'!EA$168),0)</f>
        <v>5.4182854154399822E-5</v>
      </c>
      <c r="EB33" s="35">
        <f>+IFERROR(('MIP 2012'!EB33/'MIP 2012'!EB$168),0)</f>
        <v>2.9007349181832013E-4</v>
      </c>
      <c r="EC33" s="35">
        <f>+IFERROR(('MIP 2012'!EC33/'MIP 2012'!EC$168),0)</f>
        <v>0</v>
      </c>
      <c r="ED33" s="35">
        <f>+IFERROR(('MIP 2012'!ED33/'MIP 2012'!ED$168),0)</f>
        <v>0</v>
      </c>
      <c r="EE33" s="35">
        <f>+IFERROR(('MIP 2012'!EE33/'MIP 2012'!EE$168),0)</f>
        <v>0</v>
      </c>
      <c r="EF33" s="35">
        <f>+IFERROR(('MIP 2012'!EF33/'MIP 2012'!EF$168),0)</f>
        <v>0</v>
      </c>
      <c r="EG33" s="35">
        <f>+IFERROR(('MIP 2012'!EG33/'MIP 2012'!EG$168),0)</f>
        <v>2.0776654956766873E-5</v>
      </c>
      <c r="EH33" s="35">
        <f>+IFERROR(('MIP 2012'!EH33/'MIP 2012'!EH$168),0)</f>
        <v>0</v>
      </c>
    </row>
    <row r="34" spans="1:138" s="7" customFormat="1" ht="21.95" customHeight="1" thickBot="1" x14ac:dyDescent="0.25">
      <c r="A34" s="12" t="s">
        <v>132</v>
      </c>
      <c r="B34" s="12" t="s">
        <v>133</v>
      </c>
      <c r="C34" s="35">
        <f>+IFERROR(('MIP 2012'!C34/'MIP 2012'!C$168),0)</f>
        <v>0</v>
      </c>
      <c r="D34" s="35">
        <f>+IFERROR(('MIP 2012'!D34/'MIP 2012'!D$168),0)</f>
        <v>0</v>
      </c>
      <c r="E34" s="35">
        <f>+IFERROR(('MIP 2012'!E34/'MIP 2012'!E$168),0)</f>
        <v>2.8303703144257091E-9</v>
      </c>
      <c r="F34" s="35">
        <f>+IFERROR(('MIP 2012'!F34/'MIP 2012'!F$168),0)</f>
        <v>0</v>
      </c>
      <c r="G34" s="35">
        <f>+IFERROR(('MIP 2012'!G34/'MIP 2012'!G$168),0)</f>
        <v>9.6764423191127907E-8</v>
      </c>
      <c r="H34" s="35">
        <f>+IFERROR(('MIP 2012'!H34/'MIP 2012'!H$168),0)</f>
        <v>1.3332637296786748E-7</v>
      </c>
      <c r="I34" s="35">
        <f>+IFERROR(('MIP 2012'!I34/'MIP 2012'!I$168),0)</f>
        <v>1.0823386774401114E-7</v>
      </c>
      <c r="J34" s="35">
        <f>+IFERROR(('MIP 2012'!J34/'MIP 2012'!J$168),0)</f>
        <v>1.5516784312693134E-8</v>
      </c>
      <c r="K34" s="35">
        <f>+IFERROR(('MIP 2012'!K34/'MIP 2012'!K$168),0)</f>
        <v>8.2961386556187821E-9</v>
      </c>
      <c r="L34" s="35">
        <f>+IFERROR(('MIP 2012'!L34/'MIP 2012'!L$168),0)</f>
        <v>1.5498496251560054E-8</v>
      </c>
      <c r="M34" s="35">
        <f>+IFERROR(('MIP 2012'!M34/'MIP 2012'!M$168),0)</f>
        <v>0</v>
      </c>
      <c r="N34" s="35">
        <f>+IFERROR(('MIP 2012'!N34/'MIP 2012'!N$168),0)</f>
        <v>5.5398247207201656E-5</v>
      </c>
      <c r="O34" s="35">
        <f>+IFERROR(('MIP 2012'!O34/'MIP 2012'!O$168),0)</f>
        <v>1.6328714010912878E-5</v>
      </c>
      <c r="P34" s="35">
        <f>+IFERROR(('MIP 2012'!P34/'MIP 2012'!P$168),0)</f>
        <v>6.7895789194101719E-8</v>
      </c>
      <c r="Q34" s="35">
        <f>+IFERROR(('MIP 2012'!Q34/'MIP 2012'!Q$168),0)</f>
        <v>1.7576200288310553E-5</v>
      </c>
      <c r="R34" s="35">
        <f>+IFERROR(('MIP 2012'!R34/'MIP 2012'!R$168),0)</f>
        <v>5.0365960331965423E-8</v>
      </c>
      <c r="S34" s="35">
        <f>+IFERROR(('MIP 2012'!S34/'MIP 2012'!S$168),0)</f>
        <v>1.4080386847409627E-8</v>
      </c>
      <c r="T34" s="35">
        <f>+IFERROR(('MIP 2012'!T34/'MIP 2012'!T$168),0)</f>
        <v>6.4952507483857404E-8</v>
      </c>
      <c r="U34" s="35">
        <f>+IFERROR(('MIP 2012'!U34/'MIP 2012'!U$168),0)</f>
        <v>4.1865218530776125E-8</v>
      </c>
      <c r="V34" s="35">
        <f>+IFERROR(('MIP 2012'!V34/'MIP 2012'!V$168),0)</f>
        <v>9.1988449282046954E-8</v>
      </c>
      <c r="W34" s="35">
        <f>+IFERROR(('MIP 2012'!W34/'MIP 2012'!W$168),0)</f>
        <v>1.3454358097421308E-5</v>
      </c>
      <c r="X34" s="35">
        <f>+IFERROR(('MIP 2012'!X34/'MIP 2012'!X$168),0)</f>
        <v>7.9504127976819981E-5</v>
      </c>
      <c r="Y34" s="35">
        <f>+IFERROR(('MIP 2012'!Y34/'MIP 2012'!Y$168),0)</f>
        <v>8.3043699376131579E-3</v>
      </c>
      <c r="Z34" s="35">
        <f>+IFERROR(('MIP 2012'!Z34/'MIP 2012'!Z$168),0)</f>
        <v>6.4191766176755364E-6</v>
      </c>
      <c r="AA34" s="35">
        <f>+IFERROR(('MIP 2012'!AA34/'MIP 2012'!AA$168),0)</f>
        <v>5.1290506699060421E-8</v>
      </c>
      <c r="AB34" s="35">
        <f>+IFERROR(('MIP 2012'!AB34/'MIP 2012'!AB$168),0)</f>
        <v>4.0446948830936411E-8</v>
      </c>
      <c r="AC34" s="35">
        <f>+IFERROR(('MIP 2012'!AC34/'MIP 2012'!AC$168),0)</f>
        <v>9.1395861403879139E-11</v>
      </c>
      <c r="AD34" s="35">
        <f>+IFERROR(('MIP 2012'!AD34/'MIP 2012'!AD$168),0)</f>
        <v>2.9787329626035548E-7</v>
      </c>
      <c r="AE34" s="35">
        <f>+IFERROR(('MIP 2012'!AE34/'MIP 2012'!AE$168),0)</f>
        <v>2.4084908401060004E-7</v>
      </c>
      <c r="AF34" s="35">
        <f>+IFERROR(('MIP 2012'!AF34/'MIP 2012'!AF$168),0)</f>
        <v>1.4600656728989598E-7</v>
      </c>
      <c r="AG34" s="35">
        <f>+IFERROR(('MIP 2012'!AG34/'MIP 2012'!AG$168),0)</f>
        <v>8.3719064104935925E-8</v>
      </c>
      <c r="AH34" s="35">
        <f>+IFERROR(('MIP 2012'!AH34/'MIP 2012'!AH$168),0)</f>
        <v>2.0034013389460532E-7</v>
      </c>
      <c r="AI34" s="35">
        <f>+IFERROR(('MIP 2012'!AI34/'MIP 2012'!AI$168),0)</f>
        <v>6.3138904668994141E-3</v>
      </c>
      <c r="AJ34" s="35">
        <f>+IFERROR(('MIP 2012'!AJ34/'MIP 2012'!AJ$168),0)</f>
        <v>0.17986918538054308</v>
      </c>
      <c r="AK34" s="35">
        <f>+IFERROR(('MIP 2012'!AK34/'MIP 2012'!AK$168),0)</f>
        <v>2.7896064818201899E-8</v>
      </c>
      <c r="AL34" s="35">
        <f>+IFERROR(('MIP 2012'!AL34/'MIP 2012'!AL$168),0)</f>
        <v>2.5939263069804568E-7</v>
      </c>
      <c r="AM34" s="35">
        <f>+IFERROR(('MIP 2012'!AM34/'MIP 2012'!AM$168),0)</f>
        <v>7.8179576223854674E-8</v>
      </c>
      <c r="AN34" s="35">
        <f>+IFERROR(('MIP 2012'!AN34/'MIP 2012'!AN$168),0)</f>
        <v>5.0833712299480594E-6</v>
      </c>
      <c r="AO34" s="35">
        <f>+IFERROR(('MIP 2012'!AO34/'MIP 2012'!AO$168),0)</f>
        <v>8.6048782737040672E-8</v>
      </c>
      <c r="AP34" s="35">
        <f>+IFERROR(('MIP 2012'!AP34/'MIP 2012'!AP$168),0)</f>
        <v>1.4753550760440416E-7</v>
      </c>
      <c r="AQ34" s="35">
        <f>+IFERROR(('MIP 2012'!AQ34/'MIP 2012'!AQ$168),0)</f>
        <v>3.5194839602687564E-7</v>
      </c>
      <c r="AR34" s="35">
        <f>+IFERROR(('MIP 2012'!AR34/'MIP 2012'!AR$168),0)</f>
        <v>1.2024477151788422E-6</v>
      </c>
      <c r="AS34" s="35">
        <f>+IFERROR(('MIP 2012'!AS34/'MIP 2012'!AS$168),0)</f>
        <v>1.2770665321432049E-7</v>
      </c>
      <c r="AT34" s="35">
        <f>+IFERROR(('MIP 2012'!AT34/'MIP 2012'!AT$168),0)</f>
        <v>4.3799387840920694E-6</v>
      </c>
      <c r="AU34" s="35">
        <f>+IFERROR(('MIP 2012'!AU34/'MIP 2012'!AU$168),0)</f>
        <v>3.7688311445906092E-8</v>
      </c>
      <c r="AV34" s="35">
        <f>+IFERROR(('MIP 2012'!AV34/'MIP 2012'!AV$168),0)</f>
        <v>4.6932064221163817E-8</v>
      </c>
      <c r="AW34" s="35">
        <f>+IFERROR(('MIP 2012'!AW34/'MIP 2012'!AW$168),0)</f>
        <v>3.2108593926429255E-8</v>
      </c>
      <c r="AX34" s="35">
        <f>+IFERROR(('MIP 2012'!AX34/'MIP 2012'!AX$168),0)</f>
        <v>2.1770165101542955E-4</v>
      </c>
      <c r="AY34" s="35">
        <f>+IFERROR(('MIP 2012'!AY34/'MIP 2012'!AY$168),0)</f>
        <v>2.4474729884937523E-5</v>
      </c>
      <c r="AZ34" s="35">
        <f>+IFERROR(('MIP 2012'!AZ34/'MIP 2012'!AZ$168),0)</f>
        <v>8.6439198146265783E-8</v>
      </c>
      <c r="BA34" s="35">
        <f>+IFERROR(('MIP 2012'!BA34/'MIP 2012'!BA$168),0)</f>
        <v>3.3089415669876055E-8</v>
      </c>
      <c r="BB34" s="35">
        <f>+IFERROR(('MIP 2012'!BB34/'MIP 2012'!BB$168),0)</f>
        <v>1.0013812057281245E-7</v>
      </c>
      <c r="BC34" s="35">
        <f>+IFERROR(('MIP 2012'!BC34/'MIP 2012'!BC$168),0)</f>
        <v>9.8019189448117616E-8</v>
      </c>
      <c r="BD34" s="35">
        <f>+IFERROR(('MIP 2012'!BD34/'MIP 2012'!BD$168),0)</f>
        <v>9.1804539089967858E-8</v>
      </c>
      <c r="BE34" s="35">
        <f>+IFERROR(('MIP 2012'!BE34/'MIP 2012'!BE$168),0)</f>
        <v>1.0999231115832429E-7</v>
      </c>
      <c r="BF34" s="35">
        <f>+IFERROR(('MIP 2012'!BF34/'MIP 2012'!BF$168),0)</f>
        <v>2.1724131289253238E-7</v>
      </c>
      <c r="BG34" s="35">
        <f>+IFERROR(('MIP 2012'!BG34/'MIP 2012'!BG$168),0)</f>
        <v>3.90713614729186E-5</v>
      </c>
      <c r="BH34" s="35">
        <f>+IFERROR(('MIP 2012'!BH34/'MIP 2012'!BH$168),0)</f>
        <v>1.2999280788793805E-7</v>
      </c>
      <c r="BI34" s="35">
        <f>+IFERROR(('MIP 2012'!BI34/'MIP 2012'!BI$168),0)</f>
        <v>0</v>
      </c>
      <c r="BJ34" s="35">
        <f>+IFERROR(('MIP 2012'!BJ34/'MIP 2012'!BJ$168),0)</f>
        <v>6.2768892947609073E-8</v>
      </c>
      <c r="BK34" s="35">
        <f>+IFERROR(('MIP 2012'!BK34/'MIP 2012'!BK$168),0)</f>
        <v>1.2639899159547069E-9</v>
      </c>
      <c r="BL34" s="35">
        <f>+IFERROR(('MIP 2012'!BL34/'MIP 2012'!BL$168),0)</f>
        <v>2.6396921370819139E-8</v>
      </c>
      <c r="BM34" s="35">
        <f>+IFERROR(('MIP 2012'!BM34/'MIP 2012'!BM$168),0)</f>
        <v>3.2176717347102202E-7</v>
      </c>
      <c r="BN34" s="35">
        <f>+IFERROR(('MIP 2012'!BN34/'MIP 2012'!BN$168),0)</f>
        <v>6.7983390551471566E-8</v>
      </c>
      <c r="BO34" s="35">
        <f>+IFERROR(('MIP 2012'!BO34/'MIP 2012'!BO$168),0)</f>
        <v>1.0575020802629228E-7</v>
      </c>
      <c r="BP34" s="35">
        <f>+IFERROR(('MIP 2012'!BP34/'MIP 2012'!BP$168),0)</f>
        <v>4.846066184437901E-6</v>
      </c>
      <c r="BQ34" s="35">
        <f>+IFERROR(('MIP 2012'!BQ34/'MIP 2012'!BQ$168),0)</f>
        <v>9.4717121829788735E-8</v>
      </c>
      <c r="BR34" s="35">
        <f>+IFERROR(('MIP 2012'!BR34/'MIP 2012'!BR$168),0)</f>
        <v>1.8363004381260497E-6</v>
      </c>
      <c r="BS34" s="35">
        <f>+IFERROR(('MIP 2012'!BS34/'MIP 2012'!BS$168),0)</f>
        <v>5.2408787747717607E-7</v>
      </c>
      <c r="BT34" s="35">
        <f>+IFERROR(('MIP 2012'!BT34/'MIP 2012'!BT$168),0)</f>
        <v>3.2870866431639953E-7</v>
      </c>
      <c r="BU34" s="35">
        <f>+IFERROR(('MIP 2012'!BU34/'MIP 2012'!BU$168),0)</f>
        <v>7.8504010030161061E-6</v>
      </c>
      <c r="BV34" s="35">
        <f>+IFERROR(('MIP 2012'!BV34/'MIP 2012'!BV$168),0)</f>
        <v>1.1989729187835454E-4</v>
      </c>
      <c r="BW34" s="35">
        <f>+IFERROR(('MIP 2012'!BW34/'MIP 2012'!BW$168),0)</f>
        <v>1.1290594188277393E-7</v>
      </c>
      <c r="BX34" s="35">
        <f>+IFERROR(('MIP 2012'!BX34/'MIP 2012'!BX$168),0)</f>
        <v>3.5801801883257992E-11</v>
      </c>
      <c r="BY34" s="35">
        <f>+IFERROR(('MIP 2012'!BY34/'MIP 2012'!BY$168),0)</f>
        <v>3.4193407467246706E-9</v>
      </c>
      <c r="BZ34" s="35">
        <f>+IFERROR(('MIP 2012'!BZ34/'MIP 2012'!BZ$168),0)</f>
        <v>1.9793377397333215E-8</v>
      </c>
      <c r="CA34" s="35">
        <f>+IFERROR(('MIP 2012'!CA34/'MIP 2012'!CA$168),0)</f>
        <v>2.9280953472569757E-8</v>
      </c>
      <c r="CB34" s="35">
        <f>+IFERROR(('MIP 2012'!CB34/'MIP 2012'!CB$168),0)</f>
        <v>2.1732874460422073E-7</v>
      </c>
      <c r="CC34" s="35">
        <f>+IFERROR(('MIP 2012'!CC34/'MIP 2012'!CC$168),0)</f>
        <v>1.2351056546501993E-7</v>
      </c>
      <c r="CD34" s="35">
        <f>+IFERROR(('MIP 2012'!CD34/'MIP 2012'!CD$168),0)</f>
        <v>9.4456169429197796E-10</v>
      </c>
      <c r="CE34" s="35">
        <f>+IFERROR(('MIP 2012'!CE34/'MIP 2012'!CE$168),0)</f>
        <v>7.1237917158049051E-8</v>
      </c>
      <c r="CF34" s="35">
        <f>+IFERROR(('MIP 2012'!CF34/'MIP 2012'!CF$168),0)</f>
        <v>5.1871610823318577E-8</v>
      </c>
      <c r="CG34" s="35">
        <f>+IFERROR(('MIP 2012'!CG34/'MIP 2012'!CG$168),0)</f>
        <v>1.2376252760475497E-7</v>
      </c>
      <c r="CH34" s="35">
        <f>+IFERROR(('MIP 2012'!CH34/'MIP 2012'!CH$168),0)</f>
        <v>5.8798062057320988E-7</v>
      </c>
      <c r="CI34" s="35">
        <f>+IFERROR(('MIP 2012'!CI34/'MIP 2012'!CI$168),0)</f>
        <v>5.660661217240725E-4</v>
      </c>
      <c r="CJ34" s="35">
        <f>+IFERROR(('MIP 2012'!CJ34/'MIP 2012'!CJ$168),0)</f>
        <v>4.3338204909011645E-8</v>
      </c>
      <c r="CK34" s="35">
        <f>+IFERROR(('MIP 2012'!CK34/'MIP 2012'!CK$168),0)</f>
        <v>3.703593318594601E-8</v>
      </c>
      <c r="CL34" s="35">
        <f>+IFERROR(('MIP 2012'!CL34/'MIP 2012'!CL$168),0)</f>
        <v>6.9869261429826137E-8</v>
      </c>
      <c r="CM34" s="35">
        <f>+IFERROR(('MIP 2012'!CM34/'MIP 2012'!CM$168),0)</f>
        <v>2.5643109683924897E-8</v>
      </c>
      <c r="CN34" s="35">
        <f>+IFERROR(('MIP 2012'!CN34/'MIP 2012'!CN$168),0)</f>
        <v>1.8891512853908677E-7</v>
      </c>
      <c r="CO34" s="35">
        <f>+IFERROR(('MIP 2012'!CO34/'MIP 2012'!CO$168),0)</f>
        <v>1.241778318311647E-5</v>
      </c>
      <c r="CP34" s="35">
        <f>+IFERROR(('MIP 2012'!CP34/'MIP 2012'!CP$168),0)</f>
        <v>0</v>
      </c>
      <c r="CQ34" s="35">
        <f>+IFERROR(('MIP 2012'!CQ34/'MIP 2012'!CQ$168),0)</f>
        <v>2.6968472022548601E-8</v>
      </c>
      <c r="CR34" s="35">
        <f>+IFERROR(('MIP 2012'!CR34/'MIP 2012'!CR$168),0)</f>
        <v>3.2785684993049686E-9</v>
      </c>
      <c r="CS34" s="35">
        <f>+IFERROR(('MIP 2012'!CS34/'MIP 2012'!CS$168),0)</f>
        <v>7.7462860273449769E-8</v>
      </c>
      <c r="CT34" s="35">
        <f>+IFERROR(('MIP 2012'!CT34/'MIP 2012'!CT$168),0)</f>
        <v>4.2157530286291349E-7</v>
      </c>
      <c r="CU34" s="35">
        <f>+IFERROR(('MIP 2012'!CU34/'MIP 2012'!CU$168),0)</f>
        <v>2.0778230218288806E-7</v>
      </c>
      <c r="CV34" s="35">
        <f>+IFERROR(('MIP 2012'!CV34/'MIP 2012'!CV$168),0)</f>
        <v>6.5547721070615078E-8</v>
      </c>
      <c r="CW34" s="35">
        <f>+IFERROR(('MIP 2012'!CW34/'MIP 2012'!CW$168),0)</f>
        <v>3.1921837676312217E-8</v>
      </c>
      <c r="CX34" s="35">
        <f>+IFERROR(('MIP 2012'!CX34/'MIP 2012'!CX$168),0)</f>
        <v>4.9542077558236282E-7</v>
      </c>
      <c r="CY34" s="35">
        <f>+IFERROR(('MIP 2012'!CY34/'MIP 2012'!CY$168),0)</f>
        <v>3.587414854822944E-7</v>
      </c>
      <c r="CZ34" s="35">
        <f>+IFERROR(('MIP 2012'!CZ34/'MIP 2012'!CZ$168),0)</f>
        <v>1.8345853799548983E-7</v>
      </c>
      <c r="DA34" s="35">
        <f>+IFERROR(('MIP 2012'!DA34/'MIP 2012'!DA$168),0)</f>
        <v>2.1828726595590184E-7</v>
      </c>
      <c r="DB34" s="35">
        <f>+IFERROR(('MIP 2012'!DB34/'MIP 2012'!DB$168),0)</f>
        <v>4.2142363275370386E-8</v>
      </c>
      <c r="DC34" s="35">
        <f>+IFERROR(('MIP 2012'!DC34/'MIP 2012'!DC$168),0)</f>
        <v>1.0270812905211209E-7</v>
      </c>
      <c r="DD34" s="35">
        <f>+IFERROR(('MIP 2012'!DD34/'MIP 2012'!DD$168),0)</f>
        <v>1.1788619132439288E-6</v>
      </c>
      <c r="DE34" s="35">
        <f>+IFERROR(('MIP 2012'!DE34/'MIP 2012'!DE$168),0)</f>
        <v>2.6858255496851107E-8</v>
      </c>
      <c r="DF34" s="35">
        <f>+IFERROR(('MIP 2012'!DF34/'MIP 2012'!DF$168),0)</f>
        <v>2.0273066874138843E-7</v>
      </c>
      <c r="DG34" s="35">
        <f>+IFERROR(('MIP 2012'!DG34/'MIP 2012'!DG$168),0)</f>
        <v>2.4659720078433336E-8</v>
      </c>
      <c r="DH34" s="35">
        <f>+IFERROR(('MIP 2012'!DH34/'MIP 2012'!DH$168),0)</f>
        <v>7.6080962130644945E-8</v>
      </c>
      <c r="DI34" s="35">
        <f>+IFERROR(('MIP 2012'!DI34/'MIP 2012'!DI$168),0)</f>
        <v>8.2263255338676726E-8</v>
      </c>
      <c r="DJ34" s="35">
        <f>+IFERROR(('MIP 2012'!DJ34/'MIP 2012'!DJ$168),0)</f>
        <v>2.0236339839047077E-8</v>
      </c>
      <c r="DK34" s="35">
        <f>+IFERROR(('MIP 2012'!DK34/'MIP 2012'!DK$168),0)</f>
        <v>8.0884669844845832E-8</v>
      </c>
      <c r="DL34" s="35">
        <f>+IFERROR(('MIP 2012'!DL34/'MIP 2012'!DL$168),0)</f>
        <v>1.608268875127123E-7</v>
      </c>
      <c r="DM34" s="35">
        <f>+IFERROR(('MIP 2012'!DM34/'MIP 2012'!DM$168),0)</f>
        <v>5.1506859802143084E-8</v>
      </c>
      <c r="DN34" s="35">
        <f>+IFERROR(('MIP 2012'!DN34/'MIP 2012'!DN$168),0)</f>
        <v>4.7063922489712726E-8</v>
      </c>
      <c r="DO34" s="35">
        <f>+IFERROR(('MIP 2012'!DO34/'MIP 2012'!DO$168),0)</f>
        <v>4.669479899509756E-8</v>
      </c>
      <c r="DP34" s="35">
        <f>+IFERROR(('MIP 2012'!DP34/'MIP 2012'!DP$168),0)</f>
        <v>5.5064965473457664E-8</v>
      </c>
      <c r="DQ34" s="35">
        <f>+IFERROR(('MIP 2012'!DQ34/'MIP 2012'!DQ$168),0)</f>
        <v>6.4371001193790406E-9</v>
      </c>
      <c r="DR34" s="35">
        <f>+IFERROR(('MIP 2012'!DR34/'MIP 2012'!DR$168),0)</f>
        <v>4.2887302270095562E-8</v>
      </c>
      <c r="DS34" s="35">
        <f>+IFERROR(('MIP 2012'!DS34/'MIP 2012'!DS$168),0)</f>
        <v>1.2409308820804806E-8</v>
      </c>
      <c r="DT34" s="35">
        <f>+IFERROR(('MIP 2012'!DT34/'MIP 2012'!DT$168),0)</f>
        <v>6.1236136557515812E-9</v>
      </c>
      <c r="DU34" s="35">
        <f>+IFERROR(('MIP 2012'!DU34/'MIP 2012'!DU$168),0)</f>
        <v>6.7519617231027322E-8</v>
      </c>
      <c r="DV34" s="35">
        <f>+IFERROR(('MIP 2012'!DV34/'MIP 2012'!DV$168),0)</f>
        <v>2.3193285900584183E-6</v>
      </c>
      <c r="DW34" s="35">
        <f>+IFERROR(('MIP 2012'!DW34/'MIP 2012'!DW$168),0)</f>
        <v>6.790738971005947E-8</v>
      </c>
      <c r="DX34" s="35">
        <f>+IFERROR(('MIP 2012'!DX34/'MIP 2012'!DX$168),0)</f>
        <v>4.9502790559171046E-8</v>
      </c>
      <c r="DY34" s="35">
        <f>+IFERROR(('MIP 2012'!DY34/'MIP 2012'!DY$168),0)</f>
        <v>6.8412337325469137E-8</v>
      </c>
      <c r="DZ34" s="35">
        <f>+IFERROR(('MIP 2012'!DZ34/'MIP 2012'!DZ$168),0)</f>
        <v>8.5412595521632851E-8</v>
      </c>
      <c r="EA34" s="35">
        <f>+IFERROR(('MIP 2012'!EA34/'MIP 2012'!EA$168),0)</f>
        <v>1.3190355087479111E-7</v>
      </c>
      <c r="EB34" s="35">
        <f>+IFERROR(('MIP 2012'!EB34/'MIP 2012'!EB$168),0)</f>
        <v>2.4984171922386579E-7</v>
      </c>
      <c r="EC34" s="35">
        <f>+IFERROR(('MIP 2012'!EC34/'MIP 2012'!EC$168),0)</f>
        <v>1.4509326020735711E-7</v>
      </c>
      <c r="ED34" s="35">
        <f>+IFERROR(('MIP 2012'!ED34/'MIP 2012'!ED$168),0)</f>
        <v>3.1830164715403805E-7</v>
      </c>
      <c r="EE34" s="35">
        <f>+IFERROR(('MIP 2012'!EE34/'MIP 2012'!EE$168),0)</f>
        <v>3.3411736134543283E-7</v>
      </c>
      <c r="EF34" s="35">
        <f>+IFERROR(('MIP 2012'!EF34/'MIP 2012'!EF$168),0)</f>
        <v>1.0014512986749634E-7</v>
      </c>
      <c r="EG34" s="35">
        <f>+IFERROR(('MIP 2012'!EG34/'MIP 2012'!EG$168),0)</f>
        <v>1.8455638827881988E-7</v>
      </c>
      <c r="EH34" s="35">
        <f>+IFERROR(('MIP 2012'!EH34/'MIP 2012'!EH$168),0)</f>
        <v>0</v>
      </c>
    </row>
    <row r="35" spans="1:138" s="7" customFormat="1" ht="21.95" customHeight="1" thickBot="1" x14ac:dyDescent="0.25">
      <c r="A35" s="12" t="s">
        <v>134</v>
      </c>
      <c r="B35" s="12" t="s">
        <v>135</v>
      </c>
      <c r="C35" s="35">
        <f>+IFERROR(('MIP 2012'!C35/'MIP 2012'!C$168),0)</f>
        <v>0</v>
      </c>
      <c r="D35" s="35">
        <f>+IFERROR(('MIP 2012'!D35/'MIP 2012'!D$168),0)</f>
        <v>0</v>
      </c>
      <c r="E35" s="35">
        <f>+IFERROR(('MIP 2012'!E35/'MIP 2012'!E$168),0)</f>
        <v>0</v>
      </c>
      <c r="F35" s="35">
        <f>+IFERROR(('MIP 2012'!F35/'MIP 2012'!F$168),0)</f>
        <v>0</v>
      </c>
      <c r="G35" s="35">
        <f>+IFERROR(('MIP 2012'!G35/'MIP 2012'!G$168),0)</f>
        <v>0</v>
      </c>
      <c r="H35" s="35">
        <f>+IFERROR(('MIP 2012'!H35/'MIP 2012'!H$168),0)</f>
        <v>0</v>
      </c>
      <c r="I35" s="35">
        <f>+IFERROR(('MIP 2012'!I35/'MIP 2012'!I$168),0)</f>
        <v>0</v>
      </c>
      <c r="J35" s="35">
        <f>+IFERROR(('MIP 2012'!J35/'MIP 2012'!J$168),0)</f>
        <v>0</v>
      </c>
      <c r="K35" s="35">
        <f>+IFERROR(('MIP 2012'!K35/'MIP 2012'!K$168),0)</f>
        <v>0</v>
      </c>
      <c r="L35" s="35">
        <f>+IFERROR(('MIP 2012'!L35/'MIP 2012'!L$168),0)</f>
        <v>0</v>
      </c>
      <c r="M35" s="35">
        <f>+IFERROR(('MIP 2012'!M35/'MIP 2012'!M$168),0)</f>
        <v>0</v>
      </c>
      <c r="N35" s="35">
        <f>+IFERROR(('MIP 2012'!N35/'MIP 2012'!N$168),0)</f>
        <v>9.6181022394223673E-4</v>
      </c>
      <c r="O35" s="35">
        <f>+IFERROR(('MIP 2012'!O35/'MIP 2012'!O$168),0)</f>
        <v>2.8096063221997312E-4</v>
      </c>
      <c r="P35" s="35">
        <f>+IFERROR(('MIP 2012'!P35/'MIP 2012'!P$168),0)</f>
        <v>0</v>
      </c>
      <c r="Q35" s="35">
        <f>+IFERROR(('MIP 2012'!Q35/'MIP 2012'!Q$168),0)</f>
        <v>3.0544121144011356E-4</v>
      </c>
      <c r="R35" s="35">
        <f>+IFERROR(('MIP 2012'!R35/'MIP 2012'!R$168),0)</f>
        <v>0</v>
      </c>
      <c r="S35" s="35">
        <f>+IFERROR(('MIP 2012'!S35/'MIP 2012'!S$168),0)</f>
        <v>0</v>
      </c>
      <c r="T35" s="35">
        <f>+IFERROR(('MIP 2012'!T35/'MIP 2012'!T$168),0)</f>
        <v>0</v>
      </c>
      <c r="U35" s="35">
        <f>+IFERROR(('MIP 2012'!U35/'MIP 2012'!U$168),0)</f>
        <v>0</v>
      </c>
      <c r="V35" s="35">
        <f>+IFERROR(('MIP 2012'!V35/'MIP 2012'!V$168),0)</f>
        <v>0</v>
      </c>
      <c r="W35" s="35">
        <f>+IFERROR(('MIP 2012'!W35/'MIP 2012'!W$168),0)</f>
        <v>2.328199100033454E-4</v>
      </c>
      <c r="X35" s="35">
        <f>+IFERROR(('MIP 2012'!X35/'MIP 2012'!X$168),0)</f>
        <v>1.3784588251981211E-3</v>
      </c>
      <c r="Y35" s="35">
        <f>+IFERROR(('MIP 2012'!Y35/'MIP 2012'!Y$168),0)</f>
        <v>1.7303885998952095E-5</v>
      </c>
      <c r="Z35" s="35">
        <f>+IFERROR(('MIP 2012'!Z35/'MIP 2012'!Z$168),0)</f>
        <v>6.6729578959234218E-2</v>
      </c>
      <c r="AA35" s="35">
        <f>+IFERROR(('MIP 2012'!AA35/'MIP 2012'!AA$168),0)</f>
        <v>0</v>
      </c>
      <c r="AB35" s="35">
        <f>+IFERROR(('MIP 2012'!AB35/'MIP 2012'!AB$168),0)</f>
        <v>0</v>
      </c>
      <c r="AC35" s="35">
        <f>+IFERROR(('MIP 2012'!AC35/'MIP 2012'!AC$168),0)</f>
        <v>0</v>
      </c>
      <c r="AD35" s="35">
        <f>+IFERROR(('MIP 2012'!AD35/'MIP 2012'!AD$168),0)</f>
        <v>1.3188154947534788E-5</v>
      </c>
      <c r="AE35" s="35">
        <f>+IFERROR(('MIP 2012'!AE35/'MIP 2012'!AE$168),0)</f>
        <v>0</v>
      </c>
      <c r="AF35" s="35">
        <f>+IFERROR(('MIP 2012'!AF35/'MIP 2012'!AF$168),0)</f>
        <v>0</v>
      </c>
      <c r="AG35" s="35">
        <f>+IFERROR(('MIP 2012'!AG35/'MIP 2012'!AG$168),0)</f>
        <v>0</v>
      </c>
      <c r="AH35" s="35">
        <f>+IFERROR(('MIP 2012'!AH35/'MIP 2012'!AH$168),0)</f>
        <v>0</v>
      </c>
      <c r="AI35" s="35">
        <f>+IFERROR(('MIP 2012'!AI35/'MIP 2012'!AI$168),0)</f>
        <v>0.24907750049223745</v>
      </c>
      <c r="AJ35" s="35">
        <f>+IFERROR(('MIP 2012'!AJ35/'MIP 2012'!AJ$168),0)</f>
        <v>7.2902977321087907E-4</v>
      </c>
      <c r="AK35" s="35">
        <f>+IFERROR(('MIP 2012'!AK35/'MIP 2012'!AK$168),0)</f>
        <v>0</v>
      </c>
      <c r="AL35" s="35">
        <f>+IFERROR(('MIP 2012'!AL35/'MIP 2012'!AL$168),0)</f>
        <v>3.4732162537840989E-6</v>
      </c>
      <c r="AM35" s="35">
        <f>+IFERROR(('MIP 2012'!AM35/'MIP 2012'!AM$168),0)</f>
        <v>0</v>
      </c>
      <c r="AN35" s="35">
        <f>+IFERROR(('MIP 2012'!AN35/'MIP 2012'!AN$168),0)</f>
        <v>7.1689307166161563E-5</v>
      </c>
      <c r="AO35" s="35">
        <f>+IFERROR(('MIP 2012'!AO35/'MIP 2012'!AO$168),0)</f>
        <v>1.6845135196658101E-8</v>
      </c>
      <c r="AP35" s="35">
        <f>+IFERROR(('MIP 2012'!AP35/'MIP 2012'!AP$168),0)</f>
        <v>1.8642111995879237E-5</v>
      </c>
      <c r="AQ35" s="35">
        <f>+IFERROR(('MIP 2012'!AQ35/'MIP 2012'!AQ$168),0)</f>
        <v>5.0391133342000708E-3</v>
      </c>
      <c r="AR35" s="35">
        <f>+IFERROR(('MIP 2012'!AR35/'MIP 2012'!AR$168),0)</f>
        <v>2.0076520348877846E-5</v>
      </c>
      <c r="AS35" s="35">
        <f>+IFERROR(('MIP 2012'!AS35/'MIP 2012'!AS$168),0)</f>
        <v>2.2686386574857607E-8</v>
      </c>
      <c r="AT35" s="35">
        <f>+IFERROR(('MIP 2012'!AT35/'MIP 2012'!AT$168),0)</f>
        <v>7.6858364065512776E-3</v>
      </c>
      <c r="AU35" s="35">
        <f>+IFERROR(('MIP 2012'!AU35/'MIP 2012'!AU$168),0)</f>
        <v>0</v>
      </c>
      <c r="AV35" s="35">
        <f>+IFERROR(('MIP 2012'!AV35/'MIP 2012'!AV$168),0)</f>
        <v>0</v>
      </c>
      <c r="AW35" s="35">
        <f>+IFERROR(('MIP 2012'!AW35/'MIP 2012'!AW$168),0)</f>
        <v>1.2436765834579193E-4</v>
      </c>
      <c r="AX35" s="35">
        <f>+IFERROR(('MIP 2012'!AX35/'MIP 2012'!AX$168),0)</f>
        <v>3.7862430030518833E-3</v>
      </c>
      <c r="AY35" s="35">
        <f>+IFERROR(('MIP 2012'!AY35/'MIP 2012'!AY$168),0)</f>
        <v>4.2372959994750749E-4</v>
      </c>
      <c r="AZ35" s="35">
        <f>+IFERROR(('MIP 2012'!AZ35/'MIP 2012'!AZ$168),0)</f>
        <v>0</v>
      </c>
      <c r="BA35" s="35">
        <f>+IFERROR(('MIP 2012'!BA35/'MIP 2012'!BA$168),0)</f>
        <v>0</v>
      </c>
      <c r="BB35" s="35">
        <f>+IFERROR(('MIP 2012'!BB35/'MIP 2012'!BB$168),0)</f>
        <v>0</v>
      </c>
      <c r="BC35" s="35">
        <f>+IFERROR(('MIP 2012'!BC35/'MIP 2012'!BC$168),0)</f>
        <v>0</v>
      </c>
      <c r="BD35" s="35">
        <f>+IFERROR(('MIP 2012'!BD35/'MIP 2012'!BD$168),0)</f>
        <v>0</v>
      </c>
      <c r="BE35" s="35">
        <f>+IFERROR(('MIP 2012'!BE35/'MIP 2012'!BE$168),0)</f>
        <v>0</v>
      </c>
      <c r="BF35" s="35">
        <f>+IFERROR(('MIP 2012'!BF35/'MIP 2012'!BF$168),0)</f>
        <v>1.0512876301652401E-6</v>
      </c>
      <c r="BG35" s="35">
        <f>+IFERROR(('MIP 2012'!BG35/'MIP 2012'!BG$168),0)</f>
        <v>6.7743853124555215E-4</v>
      </c>
      <c r="BH35" s="35">
        <f>+IFERROR(('MIP 2012'!BH35/'MIP 2012'!BH$168),0)</f>
        <v>0</v>
      </c>
      <c r="BI35" s="35">
        <f>+IFERROR(('MIP 2012'!BI35/'MIP 2012'!BI$168),0)</f>
        <v>0</v>
      </c>
      <c r="BJ35" s="35">
        <f>+IFERROR(('MIP 2012'!BJ35/'MIP 2012'!BJ$168),0)</f>
        <v>0</v>
      </c>
      <c r="BK35" s="35">
        <f>+IFERROR(('MIP 2012'!BK35/'MIP 2012'!BK$168),0)</f>
        <v>0</v>
      </c>
      <c r="BL35" s="35">
        <f>+IFERROR(('MIP 2012'!BL35/'MIP 2012'!BL$168),0)</f>
        <v>0</v>
      </c>
      <c r="BM35" s="35">
        <f>+IFERROR(('MIP 2012'!BM35/'MIP 2012'!BM$168),0)</f>
        <v>4.8543229087577234E-6</v>
      </c>
      <c r="BN35" s="35">
        <f>+IFERROR(('MIP 2012'!BN35/'MIP 2012'!BN$168),0)</f>
        <v>0</v>
      </c>
      <c r="BO35" s="35">
        <f>+IFERROR(('MIP 2012'!BO35/'MIP 2012'!BO$168),0)</f>
        <v>0</v>
      </c>
      <c r="BP35" s="35">
        <f>+IFERROR(('MIP 2012'!BP35/'MIP 2012'!BP$168),0)</f>
        <v>8.2991460445322704E-5</v>
      </c>
      <c r="BQ35" s="35">
        <f>+IFERROR(('MIP 2012'!BQ35/'MIP 2012'!BQ$168),0)</f>
        <v>0</v>
      </c>
      <c r="BR35" s="35">
        <f>+IFERROR(('MIP 2012'!BR35/'MIP 2012'!BR$168),0)</f>
        <v>2.5901682398196725E-5</v>
      </c>
      <c r="BS35" s="35">
        <f>+IFERROR(('MIP 2012'!BS35/'MIP 2012'!BS$168),0)</f>
        <v>0</v>
      </c>
      <c r="BT35" s="35">
        <f>+IFERROR(('MIP 2012'!BT35/'MIP 2012'!BT$168),0)</f>
        <v>0</v>
      </c>
      <c r="BU35" s="35">
        <f>+IFERROR(('MIP 2012'!BU35/'MIP 2012'!BU$168),0)</f>
        <v>1.316870721868807E-4</v>
      </c>
      <c r="BV35" s="35">
        <f>+IFERROR(('MIP 2012'!BV35/'MIP 2012'!BV$168),0)</f>
        <v>2.0838549608625349E-3</v>
      </c>
      <c r="BW35" s="35">
        <f>+IFERROR(('MIP 2012'!BW35/'MIP 2012'!BW$168),0)</f>
        <v>0</v>
      </c>
      <c r="BX35" s="35">
        <f>+IFERROR(('MIP 2012'!BX35/'MIP 2012'!BX$168),0)</f>
        <v>0</v>
      </c>
      <c r="BY35" s="35">
        <f>+IFERROR(('MIP 2012'!BY35/'MIP 2012'!BY$168),0)</f>
        <v>0</v>
      </c>
      <c r="BZ35" s="35">
        <f>+IFERROR(('MIP 2012'!BZ35/'MIP 2012'!BZ$168),0)</f>
        <v>0</v>
      </c>
      <c r="CA35" s="35">
        <f>+IFERROR(('MIP 2012'!CA35/'MIP 2012'!CA$168),0)</f>
        <v>0</v>
      </c>
      <c r="CB35" s="35">
        <f>+IFERROR(('MIP 2012'!CB35/'MIP 2012'!CB$168),0)</f>
        <v>0</v>
      </c>
      <c r="CC35" s="35">
        <f>+IFERROR(('MIP 2012'!CC35/'MIP 2012'!CC$168),0)</f>
        <v>0</v>
      </c>
      <c r="CD35" s="35">
        <f>+IFERROR(('MIP 2012'!CD35/'MIP 2012'!CD$168),0)</f>
        <v>0</v>
      </c>
      <c r="CE35" s="35">
        <f>+IFERROR(('MIP 2012'!CE35/'MIP 2012'!CE$168),0)</f>
        <v>0</v>
      </c>
      <c r="CF35" s="35">
        <f>+IFERROR(('MIP 2012'!CF35/'MIP 2012'!CF$168),0)</f>
        <v>0</v>
      </c>
      <c r="CG35" s="35">
        <f>+IFERROR(('MIP 2012'!CG35/'MIP 2012'!CG$168),0)</f>
        <v>3.529556174844173E-6</v>
      </c>
      <c r="CH35" s="35">
        <f>+IFERROR(('MIP 2012'!CH35/'MIP 2012'!CH$168),0)</f>
        <v>0</v>
      </c>
      <c r="CI35" s="35">
        <f>+IFERROR(('MIP 2012'!CI35/'MIP 2012'!CI$168),0)</f>
        <v>9.8421289329400363E-3</v>
      </c>
      <c r="CJ35" s="35">
        <f>+IFERROR(('MIP 2012'!CJ35/'MIP 2012'!CJ$168),0)</f>
        <v>4.6945670041016736E-7</v>
      </c>
      <c r="CK35" s="35">
        <f>+IFERROR(('MIP 2012'!CK35/'MIP 2012'!CK$168),0)</f>
        <v>5.0348745605091086E-7</v>
      </c>
      <c r="CL35" s="35">
        <f>+IFERROR(('MIP 2012'!CL35/'MIP 2012'!CL$168),0)</f>
        <v>4.20167360712126E-7</v>
      </c>
      <c r="CM35" s="35">
        <f>+IFERROR(('MIP 2012'!CM35/'MIP 2012'!CM$168),0)</f>
        <v>0</v>
      </c>
      <c r="CN35" s="35">
        <f>+IFERROR(('MIP 2012'!CN35/'MIP 2012'!CN$168),0)</f>
        <v>7.4509049700319375E-7</v>
      </c>
      <c r="CO35" s="35">
        <f>+IFERROR(('MIP 2012'!CO35/'MIP 2012'!CO$168),0)</f>
        <v>2.1264880627104701E-4</v>
      </c>
      <c r="CP35" s="35">
        <f>+IFERROR(('MIP 2012'!CP35/'MIP 2012'!CP$168),0)</f>
        <v>0</v>
      </c>
      <c r="CQ35" s="35">
        <f>+IFERROR(('MIP 2012'!CQ35/'MIP 2012'!CQ$168),0)</f>
        <v>3.5529507506658951E-8</v>
      </c>
      <c r="CR35" s="35">
        <f>+IFERROR(('MIP 2012'!CR35/'MIP 2012'!CR$168),0)</f>
        <v>0</v>
      </c>
      <c r="CS35" s="35">
        <f>+IFERROR(('MIP 2012'!CS35/'MIP 2012'!CS$168),0)</f>
        <v>1.3519837940830848E-6</v>
      </c>
      <c r="CT35" s="35">
        <f>+IFERROR(('MIP 2012'!CT35/'MIP 2012'!CT$168),0)</f>
        <v>0</v>
      </c>
      <c r="CU35" s="35">
        <f>+IFERROR(('MIP 2012'!CU35/'MIP 2012'!CU$168),0)</f>
        <v>3.4487345873610064E-5</v>
      </c>
      <c r="CV35" s="35">
        <f>+IFERROR(('MIP 2012'!CV35/'MIP 2012'!CV$168),0)</f>
        <v>0</v>
      </c>
      <c r="CW35" s="35">
        <f>+IFERROR(('MIP 2012'!CW35/'MIP 2012'!CW$168),0)</f>
        <v>0</v>
      </c>
      <c r="CX35" s="35">
        <f>+IFERROR(('MIP 2012'!CX35/'MIP 2012'!CX$168),0)</f>
        <v>1.0688647259192476E-3</v>
      </c>
      <c r="CY35" s="35">
        <f>+IFERROR(('MIP 2012'!CY35/'MIP 2012'!CY$168),0)</f>
        <v>8.7167646257777409E-4</v>
      </c>
      <c r="CZ35" s="35">
        <f>+IFERROR(('MIP 2012'!CZ35/'MIP 2012'!CZ$168),0)</f>
        <v>0</v>
      </c>
      <c r="DA35" s="35">
        <f>+IFERROR(('MIP 2012'!DA35/'MIP 2012'!DA$168),0)</f>
        <v>2.9505228183388089E-6</v>
      </c>
      <c r="DB35" s="35">
        <f>+IFERROR(('MIP 2012'!DB35/'MIP 2012'!DB$168),0)</f>
        <v>0</v>
      </c>
      <c r="DC35" s="35">
        <f>+IFERROR(('MIP 2012'!DC35/'MIP 2012'!DC$168),0)</f>
        <v>0</v>
      </c>
      <c r="DD35" s="35">
        <f>+IFERROR(('MIP 2012'!DD35/'MIP 2012'!DD$168),0)</f>
        <v>4.9175402387837448E-6</v>
      </c>
      <c r="DE35" s="35">
        <f>+IFERROR(('MIP 2012'!DE35/'MIP 2012'!DE$168),0)</f>
        <v>0</v>
      </c>
      <c r="DF35" s="35">
        <f>+IFERROR(('MIP 2012'!DF35/'MIP 2012'!DF$168),0)</f>
        <v>2.7981972294230072E-6</v>
      </c>
      <c r="DG35" s="35">
        <f>+IFERROR(('MIP 2012'!DG35/'MIP 2012'!DG$168),0)</f>
        <v>2.6249820580072245E-7</v>
      </c>
      <c r="DH35" s="35">
        <f>+IFERROR(('MIP 2012'!DH35/'MIP 2012'!DH$168),0)</f>
        <v>0</v>
      </c>
      <c r="DI35" s="35">
        <f>+IFERROR(('MIP 2012'!DI35/'MIP 2012'!DI$168),0)</f>
        <v>0</v>
      </c>
      <c r="DJ35" s="35">
        <f>+IFERROR(('MIP 2012'!DJ35/'MIP 2012'!DJ$168),0)</f>
        <v>0</v>
      </c>
      <c r="DK35" s="35">
        <f>+IFERROR(('MIP 2012'!DK35/'MIP 2012'!DK$168),0)</f>
        <v>0</v>
      </c>
      <c r="DL35" s="35">
        <f>+IFERROR(('MIP 2012'!DL35/'MIP 2012'!DL$168),0)</f>
        <v>1.2441214196147472E-6</v>
      </c>
      <c r="DM35" s="35">
        <f>+IFERROR(('MIP 2012'!DM35/'MIP 2012'!DM$168),0)</f>
        <v>0</v>
      </c>
      <c r="DN35" s="35">
        <f>+IFERROR(('MIP 2012'!DN35/'MIP 2012'!DN$168),0)</f>
        <v>0</v>
      </c>
      <c r="DO35" s="35">
        <f>+IFERROR(('MIP 2012'!DO35/'MIP 2012'!DO$168),0)</f>
        <v>0</v>
      </c>
      <c r="DP35" s="35">
        <f>+IFERROR(('MIP 2012'!DP35/'MIP 2012'!DP$168),0)</f>
        <v>0</v>
      </c>
      <c r="DQ35" s="35">
        <f>+IFERROR(('MIP 2012'!DQ35/'MIP 2012'!DQ$168),0)</f>
        <v>0</v>
      </c>
      <c r="DR35" s="35">
        <f>+IFERROR(('MIP 2012'!DR35/'MIP 2012'!DR$168),0)</f>
        <v>5.76484730173936E-5</v>
      </c>
      <c r="DS35" s="35">
        <f>+IFERROR(('MIP 2012'!DS35/'MIP 2012'!DS$168),0)</f>
        <v>0</v>
      </c>
      <c r="DT35" s="35">
        <f>+IFERROR(('MIP 2012'!DT35/'MIP 2012'!DT$168),0)</f>
        <v>0</v>
      </c>
      <c r="DU35" s="35">
        <f>+IFERROR(('MIP 2012'!DU35/'MIP 2012'!DU$168),0)</f>
        <v>3.0588038747427735E-6</v>
      </c>
      <c r="DV35" s="35">
        <f>+IFERROR(('MIP 2012'!DV35/'MIP 2012'!DV$168),0)</f>
        <v>2.9012585077972533E-5</v>
      </c>
      <c r="DW35" s="35">
        <f>+IFERROR(('MIP 2012'!DW35/'MIP 2012'!DW$168),0)</f>
        <v>4.3640446447285833E-4</v>
      </c>
      <c r="DX35" s="35">
        <f>+IFERROR(('MIP 2012'!DX35/'MIP 2012'!DX$168),0)</f>
        <v>0</v>
      </c>
      <c r="DY35" s="35">
        <f>+IFERROR(('MIP 2012'!DY35/'MIP 2012'!DY$168),0)</f>
        <v>2.9742390175356716E-4</v>
      </c>
      <c r="DZ35" s="35">
        <f>+IFERROR(('MIP 2012'!DZ35/'MIP 2012'!DZ$168),0)</f>
        <v>3.0963905969056803E-4</v>
      </c>
      <c r="EA35" s="35">
        <f>+IFERROR(('MIP 2012'!EA35/'MIP 2012'!EA$168),0)</f>
        <v>4.6756967479521746E-5</v>
      </c>
      <c r="EB35" s="35">
        <f>+IFERROR(('MIP 2012'!EB35/'MIP 2012'!EB$168),0)</f>
        <v>1.5160883612227381E-4</v>
      </c>
      <c r="EC35" s="35">
        <f>+IFERROR(('MIP 2012'!EC35/'MIP 2012'!EC$168),0)</f>
        <v>0</v>
      </c>
      <c r="ED35" s="35">
        <f>+IFERROR(('MIP 2012'!ED35/'MIP 2012'!ED$168),0)</f>
        <v>0</v>
      </c>
      <c r="EE35" s="35">
        <f>+IFERROR(('MIP 2012'!EE35/'MIP 2012'!EE$168),0)</f>
        <v>0</v>
      </c>
      <c r="EF35" s="35">
        <f>+IFERROR(('MIP 2012'!EF35/'MIP 2012'!EF$168),0)</f>
        <v>0</v>
      </c>
      <c r="EG35" s="35">
        <f>+IFERROR(('MIP 2012'!EG35/'MIP 2012'!EG$168),0)</f>
        <v>0</v>
      </c>
      <c r="EH35" s="35">
        <f>+IFERROR(('MIP 2012'!EH35/'MIP 2012'!EH$168),0)</f>
        <v>0</v>
      </c>
    </row>
    <row r="36" spans="1:138" s="7" customFormat="1" ht="21.95" customHeight="1" thickBot="1" x14ac:dyDescent="0.25">
      <c r="A36" s="12" t="s">
        <v>136</v>
      </c>
      <c r="B36" s="12" t="s">
        <v>137</v>
      </c>
      <c r="C36" s="35">
        <f>+IFERROR(('MIP 2012'!C36/'MIP 2012'!C$168),0)</f>
        <v>0</v>
      </c>
      <c r="D36" s="35">
        <f>+IFERROR(('MIP 2012'!D36/'MIP 2012'!D$168),0)</f>
        <v>0</v>
      </c>
      <c r="E36" s="35">
        <f>+IFERROR(('MIP 2012'!E36/'MIP 2012'!E$168),0)</f>
        <v>0</v>
      </c>
      <c r="F36" s="35">
        <f>+IFERROR(('MIP 2012'!F36/'MIP 2012'!F$168),0)</f>
        <v>0</v>
      </c>
      <c r="G36" s="35">
        <f>+IFERROR(('MIP 2012'!G36/'MIP 2012'!G$168),0)</f>
        <v>0</v>
      </c>
      <c r="H36" s="35">
        <f>+IFERROR(('MIP 2012'!H36/'MIP 2012'!H$168),0)</f>
        <v>0</v>
      </c>
      <c r="I36" s="35">
        <f>+IFERROR(('MIP 2012'!I36/'MIP 2012'!I$168),0)</f>
        <v>0</v>
      </c>
      <c r="J36" s="35">
        <f>+IFERROR(('MIP 2012'!J36/'MIP 2012'!J$168),0)</f>
        <v>0</v>
      </c>
      <c r="K36" s="35">
        <f>+IFERROR(('MIP 2012'!K36/'MIP 2012'!K$168),0)</f>
        <v>0</v>
      </c>
      <c r="L36" s="35">
        <f>+IFERROR(('MIP 2012'!L36/'MIP 2012'!L$168),0)</f>
        <v>0</v>
      </c>
      <c r="M36" s="35">
        <f>+IFERROR(('MIP 2012'!M36/'MIP 2012'!M$168),0)</f>
        <v>0</v>
      </c>
      <c r="N36" s="35">
        <f>+IFERROR(('MIP 2012'!N36/'MIP 2012'!N$168),0)</f>
        <v>1.9180912045616045E-5</v>
      </c>
      <c r="O36" s="35">
        <f>+IFERROR(('MIP 2012'!O36/'MIP 2012'!O$168),0)</f>
        <v>0</v>
      </c>
      <c r="P36" s="35">
        <f>+IFERROR(('MIP 2012'!P36/'MIP 2012'!P$168),0)</f>
        <v>0</v>
      </c>
      <c r="Q36" s="35">
        <f>+IFERROR(('MIP 2012'!Q36/'MIP 2012'!Q$168),0)</f>
        <v>0</v>
      </c>
      <c r="R36" s="35">
        <f>+IFERROR(('MIP 2012'!R36/'MIP 2012'!R$168),0)</f>
        <v>0</v>
      </c>
      <c r="S36" s="35">
        <f>+IFERROR(('MIP 2012'!S36/'MIP 2012'!S$168),0)</f>
        <v>1.4695483986925666E-4</v>
      </c>
      <c r="T36" s="35">
        <f>+IFERROR(('MIP 2012'!T36/'MIP 2012'!T$168),0)</f>
        <v>0</v>
      </c>
      <c r="U36" s="35">
        <f>+IFERROR(('MIP 2012'!U36/'MIP 2012'!U$168),0)</f>
        <v>0</v>
      </c>
      <c r="V36" s="35">
        <f>+IFERROR(('MIP 2012'!V36/'MIP 2012'!V$168),0)</f>
        <v>0</v>
      </c>
      <c r="W36" s="35">
        <f>+IFERROR(('MIP 2012'!W36/'MIP 2012'!W$168),0)</f>
        <v>0</v>
      </c>
      <c r="X36" s="35">
        <f>+IFERROR(('MIP 2012'!X36/'MIP 2012'!X$168),0)</f>
        <v>4.2809612262353306E-4</v>
      </c>
      <c r="Y36" s="35">
        <f>+IFERROR(('MIP 2012'!Y36/'MIP 2012'!Y$168),0)</f>
        <v>0</v>
      </c>
      <c r="Z36" s="35">
        <f>+IFERROR(('MIP 2012'!Z36/'MIP 2012'!Z$168),0)</f>
        <v>0</v>
      </c>
      <c r="AA36" s="35">
        <f>+IFERROR(('MIP 2012'!AA36/'MIP 2012'!AA$168),0)</f>
        <v>3.6491932951983365E-2</v>
      </c>
      <c r="AB36" s="35">
        <f>+IFERROR(('MIP 2012'!AB36/'MIP 2012'!AB$168),0)</f>
        <v>0</v>
      </c>
      <c r="AC36" s="35">
        <f>+IFERROR(('MIP 2012'!AC36/'MIP 2012'!AC$168),0)</f>
        <v>0</v>
      </c>
      <c r="AD36" s="35">
        <f>+IFERROR(('MIP 2012'!AD36/'MIP 2012'!AD$168),0)</f>
        <v>0</v>
      </c>
      <c r="AE36" s="35">
        <f>+IFERROR(('MIP 2012'!AE36/'MIP 2012'!AE$168),0)</f>
        <v>0</v>
      </c>
      <c r="AF36" s="35">
        <f>+IFERROR(('MIP 2012'!AF36/'MIP 2012'!AF$168),0)</f>
        <v>0</v>
      </c>
      <c r="AG36" s="35">
        <f>+IFERROR(('MIP 2012'!AG36/'MIP 2012'!AG$168),0)</f>
        <v>0</v>
      </c>
      <c r="AH36" s="35">
        <f>+IFERROR(('MIP 2012'!AH36/'MIP 2012'!AH$168),0)</f>
        <v>0</v>
      </c>
      <c r="AI36" s="35">
        <f>+IFERROR(('MIP 2012'!AI36/'MIP 2012'!AI$168),0)</f>
        <v>0</v>
      </c>
      <c r="AJ36" s="35">
        <f>+IFERROR(('MIP 2012'!AJ36/'MIP 2012'!AJ$168),0)</f>
        <v>1.5512477486317373E-4</v>
      </c>
      <c r="AK36" s="35">
        <f>+IFERROR(('MIP 2012'!AK36/'MIP 2012'!AK$168),0)</f>
        <v>0</v>
      </c>
      <c r="AL36" s="35">
        <f>+IFERROR(('MIP 2012'!AL36/'MIP 2012'!AL$168),0)</f>
        <v>0</v>
      </c>
      <c r="AM36" s="35">
        <f>+IFERROR(('MIP 2012'!AM36/'MIP 2012'!AM$168),0)</f>
        <v>0</v>
      </c>
      <c r="AN36" s="35">
        <f>+IFERROR(('MIP 2012'!AN36/'MIP 2012'!AN$168),0)</f>
        <v>4.8881208315512291E-3</v>
      </c>
      <c r="AO36" s="35">
        <f>+IFERROR(('MIP 2012'!AO36/'MIP 2012'!AO$168),0)</f>
        <v>0</v>
      </c>
      <c r="AP36" s="35">
        <f>+IFERROR(('MIP 2012'!AP36/'MIP 2012'!AP$168),0)</f>
        <v>1.1805983662267895E-4</v>
      </c>
      <c r="AQ36" s="35">
        <f>+IFERROR(('MIP 2012'!AQ36/'MIP 2012'!AQ$168),0)</f>
        <v>6.3161870847769338E-9</v>
      </c>
      <c r="AR36" s="35">
        <f>+IFERROR(('MIP 2012'!AR36/'MIP 2012'!AR$168),0)</f>
        <v>8.856495913953719E-6</v>
      </c>
      <c r="AS36" s="35">
        <f>+IFERROR(('MIP 2012'!AS36/'MIP 2012'!AS$168),0)</f>
        <v>7.707659686666859E-5</v>
      </c>
      <c r="AT36" s="35">
        <f>+IFERROR(('MIP 2012'!AT36/'MIP 2012'!AT$168),0)</f>
        <v>0</v>
      </c>
      <c r="AU36" s="35">
        <f>+IFERROR(('MIP 2012'!AU36/'MIP 2012'!AU$168),0)</f>
        <v>1.4604837933376678E-7</v>
      </c>
      <c r="AV36" s="35">
        <f>+IFERROR(('MIP 2012'!AV36/'MIP 2012'!AV$168),0)</f>
        <v>0</v>
      </c>
      <c r="AW36" s="35">
        <f>+IFERROR(('MIP 2012'!AW36/'MIP 2012'!AW$168),0)</f>
        <v>1.060542984314907E-8</v>
      </c>
      <c r="AX36" s="35">
        <f>+IFERROR(('MIP 2012'!AX36/'MIP 2012'!AX$168),0)</f>
        <v>0</v>
      </c>
      <c r="AY36" s="35">
        <f>+IFERROR(('MIP 2012'!AY36/'MIP 2012'!AY$168),0)</f>
        <v>0</v>
      </c>
      <c r="AZ36" s="35">
        <f>+IFERROR(('MIP 2012'!AZ36/'MIP 2012'!AZ$168),0)</f>
        <v>2.3771153804771484E-5</v>
      </c>
      <c r="BA36" s="35">
        <f>+IFERROR(('MIP 2012'!BA36/'MIP 2012'!BA$168),0)</f>
        <v>0</v>
      </c>
      <c r="BB36" s="35">
        <f>+IFERROR(('MIP 2012'!BB36/'MIP 2012'!BB$168),0)</f>
        <v>0</v>
      </c>
      <c r="BC36" s="35">
        <f>+IFERROR(('MIP 2012'!BC36/'MIP 2012'!BC$168),0)</f>
        <v>0</v>
      </c>
      <c r="BD36" s="35">
        <f>+IFERROR(('MIP 2012'!BD36/'MIP 2012'!BD$168),0)</f>
        <v>0.29615912475087192</v>
      </c>
      <c r="BE36" s="35">
        <f>+IFERROR(('MIP 2012'!BE36/'MIP 2012'!BE$168),0)</f>
        <v>0</v>
      </c>
      <c r="BF36" s="35">
        <f>+IFERROR(('MIP 2012'!BF36/'MIP 2012'!BF$168),0)</f>
        <v>0</v>
      </c>
      <c r="BG36" s="35">
        <f>+IFERROR(('MIP 2012'!BG36/'MIP 2012'!BG$168),0)</f>
        <v>0</v>
      </c>
      <c r="BH36" s="35">
        <f>+IFERROR(('MIP 2012'!BH36/'MIP 2012'!BH$168),0)</f>
        <v>2.211361035983469E-8</v>
      </c>
      <c r="BI36" s="35">
        <f>+IFERROR(('MIP 2012'!BI36/'MIP 2012'!BI$168),0)</f>
        <v>0</v>
      </c>
      <c r="BJ36" s="35">
        <f>+IFERROR(('MIP 2012'!BJ36/'MIP 2012'!BJ$168),0)</f>
        <v>0</v>
      </c>
      <c r="BK36" s="35">
        <f>+IFERROR(('MIP 2012'!BK36/'MIP 2012'!BK$168),0)</f>
        <v>0</v>
      </c>
      <c r="BL36" s="35">
        <f>+IFERROR(('MIP 2012'!BL36/'MIP 2012'!BL$168),0)</f>
        <v>0</v>
      </c>
      <c r="BM36" s="35">
        <f>+IFERROR(('MIP 2012'!BM36/'MIP 2012'!BM$168),0)</f>
        <v>0</v>
      </c>
      <c r="BN36" s="35">
        <f>+IFERROR(('MIP 2012'!BN36/'MIP 2012'!BN$168),0)</f>
        <v>1.3106568445465212E-7</v>
      </c>
      <c r="BO36" s="35">
        <f>+IFERROR(('MIP 2012'!BO36/'MIP 2012'!BO$168),0)</f>
        <v>0</v>
      </c>
      <c r="BP36" s="35">
        <f>+IFERROR(('MIP 2012'!BP36/'MIP 2012'!BP$168),0)</f>
        <v>0</v>
      </c>
      <c r="BQ36" s="35">
        <f>+IFERROR(('MIP 2012'!BQ36/'MIP 2012'!BQ$168),0)</f>
        <v>0</v>
      </c>
      <c r="BR36" s="35">
        <f>+IFERROR(('MIP 2012'!BR36/'MIP 2012'!BR$168),0)</f>
        <v>0</v>
      </c>
      <c r="BS36" s="35">
        <f>+IFERROR(('MIP 2012'!BS36/'MIP 2012'!BS$168),0)</f>
        <v>0</v>
      </c>
      <c r="BT36" s="35">
        <f>+IFERROR(('MIP 2012'!BT36/'MIP 2012'!BT$168),0)</f>
        <v>2.3966453238993643E-7</v>
      </c>
      <c r="BU36" s="35">
        <f>+IFERROR(('MIP 2012'!BU36/'MIP 2012'!BU$168),0)</f>
        <v>0</v>
      </c>
      <c r="BV36" s="35">
        <f>+IFERROR(('MIP 2012'!BV36/'MIP 2012'!BV$168),0)</f>
        <v>0</v>
      </c>
      <c r="BW36" s="35">
        <f>+IFERROR(('MIP 2012'!BW36/'MIP 2012'!BW$168),0)</f>
        <v>0</v>
      </c>
      <c r="BX36" s="35">
        <f>+IFERROR(('MIP 2012'!BX36/'MIP 2012'!BX$168),0)</f>
        <v>0</v>
      </c>
      <c r="BY36" s="35">
        <f>+IFERROR(('MIP 2012'!BY36/'MIP 2012'!BY$168),0)</f>
        <v>0</v>
      </c>
      <c r="BZ36" s="35">
        <f>+IFERROR(('MIP 2012'!BZ36/'MIP 2012'!BZ$168),0)</f>
        <v>0</v>
      </c>
      <c r="CA36" s="35">
        <f>+IFERROR(('MIP 2012'!CA36/'MIP 2012'!CA$168),0)</f>
        <v>0</v>
      </c>
      <c r="CB36" s="35">
        <f>+IFERROR(('MIP 2012'!CB36/'MIP 2012'!CB$168),0)</f>
        <v>0</v>
      </c>
      <c r="CC36" s="35">
        <f>+IFERROR(('MIP 2012'!CC36/'MIP 2012'!CC$168),0)</f>
        <v>0</v>
      </c>
      <c r="CD36" s="35">
        <f>+IFERROR(('MIP 2012'!CD36/'MIP 2012'!CD$168),0)</f>
        <v>0</v>
      </c>
      <c r="CE36" s="35">
        <f>+IFERROR(('MIP 2012'!CE36/'MIP 2012'!CE$168),0)</f>
        <v>2.6914219076566503E-4</v>
      </c>
      <c r="CF36" s="35">
        <f>+IFERROR(('MIP 2012'!CF36/'MIP 2012'!CF$168),0)</f>
        <v>0</v>
      </c>
      <c r="CG36" s="35">
        <f>+IFERROR(('MIP 2012'!CG36/'MIP 2012'!CG$168),0)</f>
        <v>0</v>
      </c>
      <c r="CH36" s="35">
        <f>+IFERROR(('MIP 2012'!CH36/'MIP 2012'!CH$168),0)</f>
        <v>0</v>
      </c>
      <c r="CI36" s="35">
        <f>+IFERROR(('MIP 2012'!CI36/'MIP 2012'!CI$168),0)</f>
        <v>3.2454413467210069E-6</v>
      </c>
      <c r="CJ36" s="35">
        <f>+IFERROR(('MIP 2012'!CJ36/'MIP 2012'!CJ$168),0)</f>
        <v>0</v>
      </c>
      <c r="CK36" s="35">
        <f>+IFERROR(('MIP 2012'!CK36/'MIP 2012'!CK$168),0)</f>
        <v>0</v>
      </c>
      <c r="CL36" s="35">
        <f>+IFERROR(('MIP 2012'!CL36/'MIP 2012'!CL$168),0)</f>
        <v>0</v>
      </c>
      <c r="CM36" s="35">
        <f>+IFERROR(('MIP 2012'!CM36/'MIP 2012'!CM$168),0)</f>
        <v>0</v>
      </c>
      <c r="CN36" s="35">
        <f>+IFERROR(('MIP 2012'!CN36/'MIP 2012'!CN$168),0)</f>
        <v>0</v>
      </c>
      <c r="CO36" s="35">
        <f>+IFERROR(('MIP 2012'!CO36/'MIP 2012'!CO$168),0)</f>
        <v>0</v>
      </c>
      <c r="CP36" s="35">
        <f>+IFERROR(('MIP 2012'!CP36/'MIP 2012'!CP$168),0)</f>
        <v>0</v>
      </c>
      <c r="CQ36" s="35">
        <f>+IFERROR(('MIP 2012'!CQ36/'MIP 2012'!CQ$168),0)</f>
        <v>0</v>
      </c>
      <c r="CR36" s="35">
        <f>+IFERROR(('MIP 2012'!CR36/'MIP 2012'!CR$168),0)</f>
        <v>0</v>
      </c>
      <c r="CS36" s="35">
        <f>+IFERROR(('MIP 2012'!CS36/'MIP 2012'!CS$168),0)</f>
        <v>2.8780356751022227E-8</v>
      </c>
      <c r="CT36" s="35">
        <f>+IFERROR(('MIP 2012'!CT36/'MIP 2012'!CT$168),0)</f>
        <v>0</v>
      </c>
      <c r="CU36" s="35">
        <f>+IFERROR(('MIP 2012'!CU36/'MIP 2012'!CU$168),0)</f>
        <v>7.290092638472578E-7</v>
      </c>
      <c r="CV36" s="35">
        <f>+IFERROR(('MIP 2012'!CV36/'MIP 2012'!CV$168),0)</f>
        <v>0</v>
      </c>
      <c r="CW36" s="35">
        <f>+IFERROR(('MIP 2012'!CW36/'MIP 2012'!CW$168),0)</f>
        <v>0</v>
      </c>
      <c r="CX36" s="35">
        <f>+IFERROR(('MIP 2012'!CX36/'MIP 2012'!CX$168),0)</f>
        <v>1.7873264804741939E-5</v>
      </c>
      <c r="CY36" s="35">
        <f>+IFERROR(('MIP 2012'!CY36/'MIP 2012'!CY$168),0)</f>
        <v>5.3808473761939134E-5</v>
      </c>
      <c r="CZ36" s="35">
        <f>+IFERROR(('MIP 2012'!CZ36/'MIP 2012'!CZ$168),0)</f>
        <v>0</v>
      </c>
      <c r="DA36" s="35">
        <f>+IFERROR(('MIP 2012'!DA36/'MIP 2012'!DA$168),0)</f>
        <v>0</v>
      </c>
      <c r="DB36" s="35">
        <f>+IFERROR(('MIP 2012'!DB36/'MIP 2012'!DB$168),0)</f>
        <v>0</v>
      </c>
      <c r="DC36" s="35">
        <f>+IFERROR(('MIP 2012'!DC36/'MIP 2012'!DC$168),0)</f>
        <v>0</v>
      </c>
      <c r="DD36" s="35">
        <f>+IFERROR(('MIP 2012'!DD36/'MIP 2012'!DD$168),0)</f>
        <v>2.3850120362875246E-5</v>
      </c>
      <c r="DE36" s="35">
        <f>+IFERROR(('MIP 2012'!DE36/'MIP 2012'!DE$168),0)</f>
        <v>0</v>
      </c>
      <c r="DF36" s="35">
        <f>+IFERROR(('MIP 2012'!DF36/'MIP 2012'!DF$168),0)</f>
        <v>0</v>
      </c>
      <c r="DG36" s="35">
        <f>+IFERROR(('MIP 2012'!DG36/'MIP 2012'!DG$168),0)</f>
        <v>1.9723899792787245E-9</v>
      </c>
      <c r="DH36" s="35">
        <f>+IFERROR(('MIP 2012'!DH36/'MIP 2012'!DH$168),0)</f>
        <v>0</v>
      </c>
      <c r="DI36" s="35">
        <f>+IFERROR(('MIP 2012'!DI36/'MIP 2012'!DI$168),0)</f>
        <v>0</v>
      </c>
      <c r="DJ36" s="35">
        <f>+IFERROR(('MIP 2012'!DJ36/'MIP 2012'!DJ$168),0)</f>
        <v>0</v>
      </c>
      <c r="DK36" s="35">
        <f>+IFERROR(('MIP 2012'!DK36/'MIP 2012'!DK$168),0)</f>
        <v>0</v>
      </c>
      <c r="DL36" s="35">
        <f>+IFERROR(('MIP 2012'!DL36/'MIP 2012'!DL$168),0)</f>
        <v>0</v>
      </c>
      <c r="DM36" s="35">
        <f>+IFERROR(('MIP 2012'!DM36/'MIP 2012'!DM$168),0)</f>
        <v>0</v>
      </c>
      <c r="DN36" s="35">
        <f>+IFERROR(('MIP 2012'!DN36/'MIP 2012'!DN$168),0)</f>
        <v>0</v>
      </c>
      <c r="DO36" s="35">
        <f>+IFERROR(('MIP 2012'!DO36/'MIP 2012'!DO$168),0)</f>
        <v>0</v>
      </c>
      <c r="DP36" s="35">
        <f>+IFERROR(('MIP 2012'!DP36/'MIP 2012'!DP$168),0)</f>
        <v>0</v>
      </c>
      <c r="DQ36" s="35">
        <f>+IFERROR(('MIP 2012'!DQ36/'MIP 2012'!DQ$168),0)</f>
        <v>0</v>
      </c>
      <c r="DR36" s="35">
        <f>+IFERROR(('MIP 2012'!DR36/'MIP 2012'!DR$168),0)</f>
        <v>1.2271919433157863E-6</v>
      </c>
      <c r="DS36" s="35">
        <f>+IFERROR(('MIP 2012'!DS36/'MIP 2012'!DS$168),0)</f>
        <v>0</v>
      </c>
      <c r="DT36" s="35">
        <f>+IFERROR(('MIP 2012'!DT36/'MIP 2012'!DT$168),0)</f>
        <v>0</v>
      </c>
      <c r="DU36" s="35">
        <f>+IFERROR(('MIP 2012'!DU36/'MIP 2012'!DU$168),0)</f>
        <v>0</v>
      </c>
      <c r="DV36" s="35">
        <f>+IFERROR(('MIP 2012'!DV36/'MIP 2012'!DV$168),0)</f>
        <v>6.2546475054932953E-5</v>
      </c>
      <c r="DW36" s="35">
        <f>+IFERROR(('MIP 2012'!DW36/'MIP 2012'!DW$168),0)</f>
        <v>0</v>
      </c>
      <c r="DX36" s="35">
        <f>+IFERROR(('MIP 2012'!DX36/'MIP 2012'!DX$168),0)</f>
        <v>0</v>
      </c>
      <c r="DY36" s="35">
        <f>+IFERROR(('MIP 2012'!DY36/'MIP 2012'!DY$168),0)</f>
        <v>3.3503334294153472E-7</v>
      </c>
      <c r="DZ36" s="35">
        <f>+IFERROR(('MIP 2012'!DZ36/'MIP 2012'!DZ$168),0)</f>
        <v>3.3844271225171622E-7</v>
      </c>
      <c r="EA36" s="35">
        <f>+IFERROR(('MIP 2012'!EA36/'MIP 2012'!EA$168),0)</f>
        <v>4.8123249615397965E-5</v>
      </c>
      <c r="EB36" s="35">
        <f>+IFERROR(('MIP 2012'!EB36/'MIP 2012'!EB$168),0)</f>
        <v>4.5513595279247596E-6</v>
      </c>
      <c r="EC36" s="35">
        <f>+IFERROR(('MIP 2012'!EC36/'MIP 2012'!EC$168),0)</f>
        <v>0</v>
      </c>
      <c r="ED36" s="35">
        <f>+IFERROR(('MIP 2012'!ED36/'MIP 2012'!ED$168),0)</f>
        <v>0</v>
      </c>
      <c r="EE36" s="35">
        <f>+IFERROR(('MIP 2012'!EE36/'MIP 2012'!EE$168),0)</f>
        <v>0</v>
      </c>
      <c r="EF36" s="35">
        <f>+IFERROR(('MIP 2012'!EF36/'MIP 2012'!EF$168),0)</f>
        <v>0</v>
      </c>
      <c r="EG36" s="35">
        <f>+IFERROR(('MIP 2012'!EG36/'MIP 2012'!EG$168),0)</f>
        <v>0</v>
      </c>
      <c r="EH36" s="35">
        <f>+IFERROR(('MIP 2012'!EH36/'MIP 2012'!EH$168),0)</f>
        <v>0</v>
      </c>
    </row>
    <row r="37" spans="1:138" s="7" customFormat="1" ht="21.95" customHeight="1" thickBot="1" x14ac:dyDescent="0.25">
      <c r="A37" s="12" t="s">
        <v>138</v>
      </c>
      <c r="B37" s="12" t="s">
        <v>139</v>
      </c>
      <c r="C37" s="35">
        <f>+IFERROR(('MIP 2012'!C37/'MIP 2012'!C$168),0)</f>
        <v>0.27325720700581835</v>
      </c>
      <c r="D37" s="35">
        <f>+IFERROR(('MIP 2012'!D37/'MIP 2012'!D$168),0)</f>
        <v>0.32819913700627956</v>
      </c>
      <c r="E37" s="35">
        <f>+IFERROR(('MIP 2012'!E37/'MIP 2012'!E$168),0)</f>
        <v>4.4618603318866072E-2</v>
      </c>
      <c r="F37" s="35">
        <f>+IFERROR(('MIP 2012'!F37/'MIP 2012'!F$168),0)</f>
        <v>8.7376491886264201E-2</v>
      </c>
      <c r="G37" s="35">
        <f>+IFERROR(('MIP 2012'!G37/'MIP 2012'!G$168),0)</f>
        <v>0.11479461108945482</v>
      </c>
      <c r="H37" s="35">
        <f>+IFERROR(('MIP 2012'!H37/'MIP 2012'!H$168),0)</f>
        <v>0.1152136708223272</v>
      </c>
      <c r="I37" s="35">
        <f>+IFERROR(('MIP 2012'!I37/'MIP 2012'!I$168),0)</f>
        <v>0.13966115933678189</v>
      </c>
      <c r="J37" s="35">
        <f>+IFERROR(('MIP 2012'!J37/'MIP 2012'!J$168),0)</f>
        <v>5.5777244440084854E-2</v>
      </c>
      <c r="K37" s="35">
        <f>+IFERROR(('MIP 2012'!K37/'MIP 2012'!K$168),0)</f>
        <v>4.5390806676984856E-2</v>
      </c>
      <c r="L37" s="35">
        <f>+IFERROR(('MIP 2012'!L37/'MIP 2012'!L$168),0)</f>
        <v>6.270862942500717E-2</v>
      </c>
      <c r="M37" s="35">
        <f>+IFERROR(('MIP 2012'!M37/'MIP 2012'!M$168),0)</f>
        <v>0.44237352016179243</v>
      </c>
      <c r="N37" s="35">
        <f>+IFERROR(('MIP 2012'!N37/'MIP 2012'!N$168),0)</f>
        <v>5.6537994050334869E-2</v>
      </c>
      <c r="O37" s="35">
        <f>+IFERROR(('MIP 2012'!O37/'MIP 2012'!O$168),0)</f>
        <v>0.23302375807643902</v>
      </c>
      <c r="P37" s="35">
        <f>+IFERROR(('MIP 2012'!P37/'MIP 2012'!P$168),0)</f>
        <v>3.0938581044073054E-2</v>
      </c>
      <c r="Q37" s="35">
        <f>+IFERROR(('MIP 2012'!Q37/'MIP 2012'!Q$168),0)</f>
        <v>3.044100480796301E-2</v>
      </c>
      <c r="R37" s="35">
        <f>+IFERROR(('MIP 2012'!R37/'MIP 2012'!R$168),0)</f>
        <v>1.8203891586859016E-2</v>
      </c>
      <c r="S37" s="35">
        <f>+IFERROR(('MIP 2012'!S37/'MIP 2012'!S$168),0)</f>
        <v>2.0755926576399386E-4</v>
      </c>
      <c r="T37" s="35">
        <f>+IFERROR(('MIP 2012'!T37/'MIP 2012'!T$168),0)</f>
        <v>0.13685053849388415</v>
      </c>
      <c r="U37" s="35">
        <f>+IFERROR(('MIP 2012'!U37/'MIP 2012'!U$168),0)</f>
        <v>8.5203819170540068E-2</v>
      </c>
      <c r="V37" s="35">
        <f>+IFERROR(('MIP 2012'!V37/'MIP 2012'!V$168),0)</f>
        <v>1.494238770541316E-2</v>
      </c>
      <c r="W37" s="35">
        <f>+IFERROR(('MIP 2012'!W37/'MIP 2012'!W$168),0)</f>
        <v>1.2868240276745841E-2</v>
      </c>
      <c r="X37" s="35">
        <f>+IFERROR(('MIP 2012'!X37/'MIP 2012'!X$168),0)</f>
        <v>7.2927382454482867E-2</v>
      </c>
      <c r="Y37" s="35">
        <f>+IFERROR(('MIP 2012'!Y37/'MIP 2012'!Y$168),0)</f>
        <v>1.6599247050591313E-4</v>
      </c>
      <c r="Z37" s="35">
        <f>+IFERROR(('MIP 2012'!Z37/'MIP 2012'!Z$168),0)</f>
        <v>7.9579893874718657E-3</v>
      </c>
      <c r="AA37" s="35">
        <f>+IFERROR(('MIP 2012'!AA37/'MIP 2012'!AA$168),0)</f>
        <v>3.4585884478134571E-2</v>
      </c>
      <c r="AB37" s="35">
        <f>+IFERROR(('MIP 2012'!AB37/'MIP 2012'!AB$168),0)</f>
        <v>0</v>
      </c>
      <c r="AC37" s="35">
        <f>+IFERROR(('MIP 2012'!AC37/'MIP 2012'!AC$168),0)</f>
        <v>0</v>
      </c>
      <c r="AD37" s="35">
        <f>+IFERROR(('MIP 2012'!AD37/'MIP 2012'!AD$168),0)</f>
        <v>1.8071780271206872E-2</v>
      </c>
      <c r="AE37" s="35">
        <f>+IFERROR(('MIP 2012'!AE37/'MIP 2012'!AE$168),0)</f>
        <v>1.1845048784967717E-3</v>
      </c>
      <c r="AF37" s="35">
        <f>+IFERROR(('MIP 2012'!AF37/'MIP 2012'!AF$168),0)</f>
        <v>0</v>
      </c>
      <c r="AG37" s="35">
        <f>+IFERROR(('MIP 2012'!AG37/'MIP 2012'!AG$168),0)</f>
        <v>0</v>
      </c>
      <c r="AH37" s="35">
        <f>+IFERROR(('MIP 2012'!AH37/'MIP 2012'!AH$168),0)</f>
        <v>0</v>
      </c>
      <c r="AI37" s="35">
        <f>+IFERROR(('MIP 2012'!AI37/'MIP 2012'!AI$168),0)</f>
        <v>7.6862061928472075E-4</v>
      </c>
      <c r="AJ37" s="35">
        <f>+IFERROR(('MIP 2012'!AJ37/'MIP 2012'!AJ$168),0)</f>
        <v>3.9444497920216929E-5</v>
      </c>
      <c r="AK37" s="35">
        <f>+IFERROR(('MIP 2012'!AK37/'MIP 2012'!AK$168),0)</f>
        <v>0</v>
      </c>
      <c r="AL37" s="35">
        <f>+IFERROR(('MIP 2012'!AL37/'MIP 2012'!AL$168),0)</f>
        <v>2.3902470847799399E-3</v>
      </c>
      <c r="AM37" s="35">
        <f>+IFERROR(('MIP 2012'!AM37/'MIP 2012'!AM$168),0)</f>
        <v>2.1854895442407592E-6</v>
      </c>
      <c r="AN37" s="35">
        <f>+IFERROR(('MIP 2012'!AN37/'MIP 2012'!AN$168),0)</f>
        <v>0</v>
      </c>
      <c r="AO37" s="35">
        <f>+IFERROR(('MIP 2012'!AO37/'MIP 2012'!AO$168),0)</f>
        <v>1.5440775404876271E-4</v>
      </c>
      <c r="AP37" s="35">
        <f>+IFERROR(('MIP 2012'!AP37/'MIP 2012'!AP$168),0)</f>
        <v>0</v>
      </c>
      <c r="AQ37" s="35">
        <f>+IFERROR(('MIP 2012'!AQ37/'MIP 2012'!AQ$168),0)</f>
        <v>0</v>
      </c>
      <c r="AR37" s="35">
        <f>+IFERROR(('MIP 2012'!AR37/'MIP 2012'!AR$168),0)</f>
        <v>1.113960558915604E-2</v>
      </c>
      <c r="AS37" s="35">
        <f>+IFERROR(('MIP 2012'!AS37/'MIP 2012'!AS$168),0)</f>
        <v>0</v>
      </c>
      <c r="AT37" s="35">
        <f>+IFERROR(('MIP 2012'!AT37/'MIP 2012'!AT$168),0)</f>
        <v>0</v>
      </c>
      <c r="AU37" s="35">
        <f>+IFERROR(('MIP 2012'!AU37/'MIP 2012'!AU$168),0)</f>
        <v>5.8127883865222258E-3</v>
      </c>
      <c r="AV37" s="35">
        <f>+IFERROR(('MIP 2012'!AV37/'MIP 2012'!AV$168),0)</f>
        <v>8.900996038834723E-4</v>
      </c>
      <c r="AW37" s="35">
        <f>+IFERROR(('MIP 2012'!AW37/'MIP 2012'!AW$168),0)</f>
        <v>0</v>
      </c>
      <c r="AX37" s="35">
        <f>+IFERROR(('MIP 2012'!AX37/'MIP 2012'!AX$168),0)</f>
        <v>4.2268827911702447E-5</v>
      </c>
      <c r="AY37" s="35">
        <f>+IFERROR(('MIP 2012'!AY37/'MIP 2012'!AY$168),0)</f>
        <v>0</v>
      </c>
      <c r="AZ37" s="35">
        <f>+IFERROR(('MIP 2012'!AZ37/'MIP 2012'!AZ$168),0)</f>
        <v>0</v>
      </c>
      <c r="BA37" s="35">
        <f>+IFERROR(('MIP 2012'!BA37/'MIP 2012'!BA$168),0)</f>
        <v>0</v>
      </c>
      <c r="BB37" s="35">
        <f>+IFERROR(('MIP 2012'!BB37/'MIP 2012'!BB$168),0)</f>
        <v>0</v>
      </c>
      <c r="BC37" s="35">
        <f>+IFERROR(('MIP 2012'!BC37/'MIP 2012'!BC$168),0)</f>
        <v>0</v>
      </c>
      <c r="BD37" s="35">
        <f>+IFERROR(('MIP 2012'!BD37/'MIP 2012'!BD$168),0)</f>
        <v>8.9063422621456798E-4</v>
      </c>
      <c r="BE37" s="35">
        <f>+IFERROR(('MIP 2012'!BE37/'MIP 2012'!BE$168),0)</f>
        <v>8.0418888642001067E-6</v>
      </c>
      <c r="BF37" s="35">
        <f>+IFERROR(('MIP 2012'!BF37/'MIP 2012'!BF$168),0)</f>
        <v>9.5860660393542382E-6</v>
      </c>
      <c r="BG37" s="35">
        <f>+IFERROR(('MIP 2012'!BG37/'MIP 2012'!BG$168),0)</f>
        <v>4.7594108311036625E-5</v>
      </c>
      <c r="BH37" s="35">
        <f>+IFERROR(('MIP 2012'!BH37/'MIP 2012'!BH$168),0)</f>
        <v>2.5826901269048801E-8</v>
      </c>
      <c r="BI37" s="35">
        <f>+IFERROR(('MIP 2012'!BI37/'MIP 2012'!BI$168),0)</f>
        <v>0</v>
      </c>
      <c r="BJ37" s="35">
        <f>+IFERROR(('MIP 2012'!BJ37/'MIP 2012'!BJ$168),0)</f>
        <v>0</v>
      </c>
      <c r="BK37" s="35">
        <f>+IFERROR(('MIP 2012'!BK37/'MIP 2012'!BK$168),0)</f>
        <v>0</v>
      </c>
      <c r="BL37" s="35">
        <f>+IFERROR(('MIP 2012'!BL37/'MIP 2012'!BL$168),0)</f>
        <v>0</v>
      </c>
      <c r="BM37" s="35">
        <f>+IFERROR(('MIP 2012'!BM37/'MIP 2012'!BM$168),0)</f>
        <v>0</v>
      </c>
      <c r="BN37" s="35">
        <f>+IFERROR(('MIP 2012'!BN37/'MIP 2012'!BN$168),0)</f>
        <v>1.5307407687343869E-7</v>
      </c>
      <c r="BO37" s="35">
        <f>+IFERROR(('MIP 2012'!BO37/'MIP 2012'!BO$168),0)</f>
        <v>0</v>
      </c>
      <c r="BP37" s="35">
        <f>+IFERROR(('MIP 2012'!BP37/'MIP 2012'!BP$168),0)</f>
        <v>0</v>
      </c>
      <c r="BQ37" s="35">
        <f>+IFERROR(('MIP 2012'!BQ37/'MIP 2012'!BQ$168),0)</f>
        <v>0</v>
      </c>
      <c r="BR37" s="35">
        <f>+IFERROR(('MIP 2012'!BR37/'MIP 2012'!BR$168),0)</f>
        <v>0</v>
      </c>
      <c r="BS37" s="35">
        <f>+IFERROR(('MIP 2012'!BS37/'MIP 2012'!BS$168),0)</f>
        <v>0</v>
      </c>
      <c r="BT37" s="35">
        <f>+IFERROR(('MIP 2012'!BT37/'MIP 2012'!BT$168),0)</f>
        <v>2.7990871300555507E-7</v>
      </c>
      <c r="BU37" s="35">
        <f>+IFERROR(('MIP 2012'!BU37/'MIP 2012'!BU$168),0)</f>
        <v>0</v>
      </c>
      <c r="BV37" s="35">
        <f>+IFERROR(('MIP 2012'!BV37/'MIP 2012'!BV$168),0)</f>
        <v>0</v>
      </c>
      <c r="BW37" s="35">
        <f>+IFERROR(('MIP 2012'!BW37/'MIP 2012'!BW$168),0)</f>
        <v>3.1507229863004929E-6</v>
      </c>
      <c r="BX37" s="35">
        <f>+IFERROR(('MIP 2012'!BX37/'MIP 2012'!BX$168),0)</f>
        <v>0</v>
      </c>
      <c r="BY37" s="35">
        <f>+IFERROR(('MIP 2012'!BY37/'MIP 2012'!BY$168),0)</f>
        <v>0</v>
      </c>
      <c r="BZ37" s="35">
        <f>+IFERROR(('MIP 2012'!BZ37/'MIP 2012'!BZ$168),0)</f>
        <v>0</v>
      </c>
      <c r="CA37" s="35">
        <f>+IFERROR(('MIP 2012'!CA37/'MIP 2012'!CA$168),0)</f>
        <v>0</v>
      </c>
      <c r="CB37" s="35">
        <f>+IFERROR(('MIP 2012'!CB37/'MIP 2012'!CB$168),0)</f>
        <v>0</v>
      </c>
      <c r="CC37" s="35">
        <f>+IFERROR(('MIP 2012'!CC37/'MIP 2012'!CC$168),0)</f>
        <v>0</v>
      </c>
      <c r="CD37" s="35">
        <f>+IFERROR(('MIP 2012'!CD37/'MIP 2012'!CD$168),0)</f>
        <v>0</v>
      </c>
      <c r="CE37" s="35">
        <f>+IFERROR(('MIP 2012'!CE37/'MIP 2012'!CE$168),0)</f>
        <v>0</v>
      </c>
      <c r="CF37" s="35">
        <f>+IFERROR(('MIP 2012'!CF37/'MIP 2012'!CF$168),0)</f>
        <v>0</v>
      </c>
      <c r="CG37" s="35">
        <f>+IFERROR(('MIP 2012'!CG37/'MIP 2012'!CG$168),0)</f>
        <v>0</v>
      </c>
      <c r="CH37" s="35">
        <f>+IFERROR(('MIP 2012'!CH37/'MIP 2012'!CH$168),0)</f>
        <v>0</v>
      </c>
      <c r="CI37" s="35">
        <f>+IFERROR(('MIP 2012'!CI37/'MIP 2012'!CI$168),0)</f>
        <v>3.7904119622409238E-6</v>
      </c>
      <c r="CJ37" s="35">
        <f>+IFERROR(('MIP 2012'!CJ37/'MIP 2012'!CJ$168),0)</f>
        <v>0</v>
      </c>
      <c r="CK37" s="35">
        <f>+IFERROR(('MIP 2012'!CK37/'MIP 2012'!CK$168),0)</f>
        <v>0</v>
      </c>
      <c r="CL37" s="35">
        <f>+IFERROR(('MIP 2012'!CL37/'MIP 2012'!CL$168),0)</f>
        <v>4.3850279162441822E-6</v>
      </c>
      <c r="CM37" s="35">
        <f>+IFERROR(('MIP 2012'!CM37/'MIP 2012'!CM$168),0)</f>
        <v>0</v>
      </c>
      <c r="CN37" s="35">
        <f>+IFERROR(('MIP 2012'!CN37/'MIP 2012'!CN$168),0)</f>
        <v>3.6241883056494444E-5</v>
      </c>
      <c r="CO37" s="35">
        <f>+IFERROR(('MIP 2012'!CO37/'MIP 2012'!CO$168),0)</f>
        <v>0</v>
      </c>
      <c r="CP37" s="35">
        <f>+IFERROR(('MIP 2012'!CP37/'MIP 2012'!CP$168),0)</f>
        <v>0</v>
      </c>
      <c r="CQ37" s="35">
        <f>+IFERROR(('MIP 2012'!CQ37/'MIP 2012'!CQ$168),0)</f>
        <v>0</v>
      </c>
      <c r="CR37" s="35">
        <f>+IFERROR(('MIP 2012'!CR37/'MIP 2012'!CR$168),0)</f>
        <v>0</v>
      </c>
      <c r="CS37" s="35">
        <f>+IFERROR(('MIP 2012'!CS37/'MIP 2012'!CS$168),0)</f>
        <v>0</v>
      </c>
      <c r="CT37" s="35">
        <f>+IFERROR(('MIP 2012'!CT37/'MIP 2012'!CT$168),0)</f>
        <v>0</v>
      </c>
      <c r="CU37" s="35">
        <f>+IFERROR(('MIP 2012'!CU37/'MIP 2012'!CU$168),0)</f>
        <v>0</v>
      </c>
      <c r="CV37" s="35">
        <f>+IFERROR(('MIP 2012'!CV37/'MIP 2012'!CV$168),0)</f>
        <v>0</v>
      </c>
      <c r="CW37" s="35">
        <f>+IFERROR(('MIP 2012'!CW37/'MIP 2012'!CW$168),0)</f>
        <v>0</v>
      </c>
      <c r="CX37" s="35">
        <f>+IFERROR(('MIP 2012'!CX37/'MIP 2012'!CX$168),0)</f>
        <v>0</v>
      </c>
      <c r="CY37" s="35">
        <f>+IFERROR(('MIP 2012'!CY37/'MIP 2012'!CY$168),0)</f>
        <v>0</v>
      </c>
      <c r="CZ37" s="35">
        <f>+IFERROR(('MIP 2012'!CZ37/'MIP 2012'!CZ$168),0)</f>
        <v>0</v>
      </c>
      <c r="DA37" s="35">
        <f>+IFERROR(('MIP 2012'!DA37/'MIP 2012'!DA$168),0)</f>
        <v>0</v>
      </c>
      <c r="DB37" s="35">
        <f>+IFERROR(('MIP 2012'!DB37/'MIP 2012'!DB$168),0)</f>
        <v>0</v>
      </c>
      <c r="DC37" s="35">
        <f>+IFERROR(('MIP 2012'!DC37/'MIP 2012'!DC$168),0)</f>
        <v>0</v>
      </c>
      <c r="DD37" s="35">
        <f>+IFERROR(('MIP 2012'!DD37/'MIP 2012'!DD$168),0)</f>
        <v>2.7855003947510728E-5</v>
      </c>
      <c r="DE37" s="35">
        <f>+IFERROR(('MIP 2012'!DE37/'MIP 2012'!DE$168),0)</f>
        <v>0</v>
      </c>
      <c r="DF37" s="35">
        <f>+IFERROR(('MIP 2012'!DF37/'MIP 2012'!DF$168),0)</f>
        <v>0</v>
      </c>
      <c r="DG37" s="35">
        <f>+IFERROR(('MIP 2012'!DG37/'MIP 2012'!DG$168),0)</f>
        <v>0</v>
      </c>
      <c r="DH37" s="35">
        <f>+IFERROR(('MIP 2012'!DH37/'MIP 2012'!DH$168),0)</f>
        <v>0</v>
      </c>
      <c r="DI37" s="35">
        <f>+IFERROR(('MIP 2012'!DI37/'MIP 2012'!DI$168),0)</f>
        <v>0</v>
      </c>
      <c r="DJ37" s="35">
        <f>+IFERROR(('MIP 2012'!DJ37/'MIP 2012'!DJ$168),0)</f>
        <v>5.4883821583046351E-6</v>
      </c>
      <c r="DK37" s="35">
        <f>+IFERROR(('MIP 2012'!DK37/'MIP 2012'!DK$168),0)</f>
        <v>0</v>
      </c>
      <c r="DL37" s="35">
        <f>+IFERROR(('MIP 2012'!DL37/'MIP 2012'!DL$168),0)</f>
        <v>0</v>
      </c>
      <c r="DM37" s="35">
        <f>+IFERROR(('MIP 2012'!DM37/'MIP 2012'!DM$168),0)</f>
        <v>0</v>
      </c>
      <c r="DN37" s="35">
        <f>+IFERROR(('MIP 2012'!DN37/'MIP 2012'!DN$168),0)</f>
        <v>0</v>
      </c>
      <c r="DO37" s="35">
        <f>+IFERROR(('MIP 2012'!DO37/'MIP 2012'!DO$168),0)</f>
        <v>0</v>
      </c>
      <c r="DP37" s="35">
        <f>+IFERROR(('MIP 2012'!DP37/'MIP 2012'!DP$168),0)</f>
        <v>0</v>
      </c>
      <c r="DQ37" s="35">
        <f>+IFERROR(('MIP 2012'!DQ37/'MIP 2012'!DQ$168),0)</f>
        <v>0</v>
      </c>
      <c r="DR37" s="35">
        <f>+IFERROR(('MIP 2012'!DR37/'MIP 2012'!DR$168),0)</f>
        <v>0</v>
      </c>
      <c r="DS37" s="35">
        <f>+IFERROR(('MIP 2012'!DS37/'MIP 2012'!DS$168),0)</f>
        <v>0</v>
      </c>
      <c r="DT37" s="35">
        <f>+IFERROR(('MIP 2012'!DT37/'MIP 2012'!DT$168),0)</f>
        <v>0</v>
      </c>
      <c r="DU37" s="35">
        <f>+IFERROR(('MIP 2012'!DU37/'MIP 2012'!DU$168),0)</f>
        <v>0</v>
      </c>
      <c r="DV37" s="35">
        <f>+IFERROR(('MIP 2012'!DV37/'MIP 2012'!DV$168),0)</f>
        <v>7.3049204073199242E-5</v>
      </c>
      <c r="DW37" s="35">
        <f>+IFERROR(('MIP 2012'!DW37/'MIP 2012'!DW$168),0)</f>
        <v>0</v>
      </c>
      <c r="DX37" s="35">
        <f>+IFERROR(('MIP 2012'!DX37/'MIP 2012'!DX$168),0)</f>
        <v>0</v>
      </c>
      <c r="DY37" s="35">
        <f>+IFERROR(('MIP 2012'!DY37/'MIP 2012'!DY$168),0)</f>
        <v>6.8905551885105939E-5</v>
      </c>
      <c r="DZ37" s="35">
        <f>+IFERROR(('MIP 2012'!DZ37/'MIP 2012'!DZ$168),0)</f>
        <v>0</v>
      </c>
      <c r="EA37" s="35">
        <f>+IFERROR(('MIP 2012'!EA37/'MIP 2012'!EA$168),0)</f>
        <v>0</v>
      </c>
      <c r="EB37" s="35">
        <f>+IFERROR(('MIP 2012'!EB37/'MIP 2012'!EB$168),0)</f>
        <v>1.0485537753641025E-5</v>
      </c>
      <c r="EC37" s="35">
        <f>+IFERROR(('MIP 2012'!EC37/'MIP 2012'!EC$168),0)</f>
        <v>0</v>
      </c>
      <c r="ED37" s="35">
        <f>+IFERROR(('MIP 2012'!ED37/'MIP 2012'!ED$168),0)</f>
        <v>0</v>
      </c>
      <c r="EE37" s="35">
        <f>+IFERROR(('MIP 2012'!EE37/'MIP 2012'!EE$168),0)</f>
        <v>0</v>
      </c>
      <c r="EF37" s="35">
        <f>+IFERROR(('MIP 2012'!EF37/'MIP 2012'!EF$168),0)</f>
        <v>0</v>
      </c>
      <c r="EG37" s="35">
        <f>+IFERROR(('MIP 2012'!EG37/'MIP 2012'!EG$168),0)</f>
        <v>0</v>
      </c>
      <c r="EH37" s="35">
        <f>+IFERROR(('MIP 2012'!EH37/'MIP 2012'!EH$168),0)</f>
        <v>0</v>
      </c>
    </row>
    <row r="38" spans="1:138" s="7" customFormat="1" ht="21.95" customHeight="1" thickBot="1" x14ac:dyDescent="0.25">
      <c r="A38" s="12" t="s">
        <v>140</v>
      </c>
      <c r="B38" s="12" t="s">
        <v>141</v>
      </c>
      <c r="C38" s="35">
        <f>+IFERROR(('MIP 2012'!C38/'MIP 2012'!C$168),0)</f>
        <v>0</v>
      </c>
      <c r="D38" s="35">
        <f>+IFERROR(('MIP 2012'!D38/'MIP 2012'!D$168),0)</f>
        <v>0</v>
      </c>
      <c r="E38" s="35">
        <f>+IFERROR(('MIP 2012'!E38/'MIP 2012'!E$168),0)</f>
        <v>0</v>
      </c>
      <c r="F38" s="35">
        <f>+IFERROR(('MIP 2012'!F38/'MIP 2012'!F$168),0)</f>
        <v>0</v>
      </c>
      <c r="G38" s="35">
        <f>+IFERROR(('MIP 2012'!G38/'MIP 2012'!G$168),0)</f>
        <v>0</v>
      </c>
      <c r="H38" s="35">
        <f>+IFERROR(('MIP 2012'!H38/'MIP 2012'!H$168),0)</f>
        <v>0</v>
      </c>
      <c r="I38" s="35">
        <f>+IFERROR(('MIP 2012'!I38/'MIP 2012'!I$168),0)</f>
        <v>0</v>
      </c>
      <c r="J38" s="35">
        <f>+IFERROR(('MIP 2012'!J38/'MIP 2012'!J$168),0)</f>
        <v>0</v>
      </c>
      <c r="K38" s="35">
        <f>+IFERROR(('MIP 2012'!K38/'MIP 2012'!K$168),0)</f>
        <v>0</v>
      </c>
      <c r="L38" s="35">
        <f>+IFERROR(('MIP 2012'!L38/'MIP 2012'!L$168),0)</f>
        <v>0</v>
      </c>
      <c r="M38" s="35">
        <f>+IFERROR(('MIP 2012'!M38/'MIP 2012'!M$168),0)</f>
        <v>0</v>
      </c>
      <c r="N38" s="35">
        <f>+IFERROR(('MIP 2012'!N38/'MIP 2012'!N$168),0)</f>
        <v>0</v>
      </c>
      <c r="O38" s="35">
        <f>+IFERROR(('MIP 2012'!O38/'MIP 2012'!O$168),0)</f>
        <v>1.3766035173256452E-5</v>
      </c>
      <c r="P38" s="35">
        <f>+IFERROR(('MIP 2012'!P38/'MIP 2012'!P$168),0)</f>
        <v>0</v>
      </c>
      <c r="Q38" s="35">
        <f>+IFERROR(('MIP 2012'!Q38/'MIP 2012'!Q$168),0)</f>
        <v>0</v>
      </c>
      <c r="R38" s="35">
        <f>+IFERROR(('MIP 2012'!R38/'MIP 2012'!R$168),0)</f>
        <v>0</v>
      </c>
      <c r="S38" s="35">
        <f>+IFERROR(('MIP 2012'!S38/'MIP 2012'!S$168),0)</f>
        <v>0</v>
      </c>
      <c r="T38" s="35">
        <f>+IFERROR(('MIP 2012'!T38/'MIP 2012'!T$168),0)</f>
        <v>0</v>
      </c>
      <c r="U38" s="35">
        <f>+IFERROR(('MIP 2012'!U38/'MIP 2012'!U$168),0)</f>
        <v>0</v>
      </c>
      <c r="V38" s="35">
        <f>+IFERROR(('MIP 2012'!V38/'MIP 2012'!V$168),0)</f>
        <v>7.8626071100190351E-4</v>
      </c>
      <c r="W38" s="35">
        <f>+IFERROR(('MIP 2012'!W38/'MIP 2012'!W$168),0)</f>
        <v>0</v>
      </c>
      <c r="X38" s="35">
        <f>+IFERROR(('MIP 2012'!X38/'MIP 2012'!X$168),0)</f>
        <v>0</v>
      </c>
      <c r="Y38" s="35">
        <f>+IFERROR(('MIP 2012'!Y38/'MIP 2012'!Y$168),0)</f>
        <v>0</v>
      </c>
      <c r="Z38" s="35">
        <f>+IFERROR(('MIP 2012'!Z38/'MIP 2012'!Z$168),0)</f>
        <v>0</v>
      </c>
      <c r="AA38" s="35">
        <f>+IFERROR(('MIP 2012'!AA38/'MIP 2012'!AA$168),0)</f>
        <v>0</v>
      </c>
      <c r="AB38" s="35">
        <f>+IFERROR(('MIP 2012'!AB38/'MIP 2012'!AB$168),0)</f>
        <v>0</v>
      </c>
      <c r="AC38" s="35">
        <f>+IFERROR(('MIP 2012'!AC38/'MIP 2012'!AC$168),0)</f>
        <v>2.3342056674532125E-2</v>
      </c>
      <c r="AD38" s="35">
        <f>+IFERROR(('MIP 2012'!AD38/'MIP 2012'!AD$168),0)</f>
        <v>0</v>
      </c>
      <c r="AE38" s="35">
        <f>+IFERROR(('MIP 2012'!AE38/'MIP 2012'!AE$168),0)</f>
        <v>0</v>
      </c>
      <c r="AF38" s="35">
        <f>+IFERROR(('MIP 2012'!AF38/'MIP 2012'!AF$168),0)</f>
        <v>0</v>
      </c>
      <c r="AG38" s="35">
        <f>+IFERROR(('MIP 2012'!AG38/'MIP 2012'!AG$168),0)</f>
        <v>0</v>
      </c>
      <c r="AH38" s="35">
        <f>+IFERROR(('MIP 2012'!AH38/'MIP 2012'!AH$168),0)</f>
        <v>0</v>
      </c>
      <c r="AI38" s="35">
        <f>+IFERROR(('MIP 2012'!AI38/'MIP 2012'!AI$168),0)</f>
        <v>0</v>
      </c>
      <c r="AJ38" s="35">
        <f>+IFERROR(('MIP 2012'!AJ38/'MIP 2012'!AJ$168),0)</f>
        <v>0</v>
      </c>
      <c r="AK38" s="35">
        <f>+IFERROR(('MIP 2012'!AK38/'MIP 2012'!AK$168),0)</f>
        <v>0</v>
      </c>
      <c r="AL38" s="35">
        <f>+IFERROR(('MIP 2012'!AL38/'MIP 2012'!AL$168),0)</f>
        <v>6.7127117745682135E-4</v>
      </c>
      <c r="AM38" s="35">
        <f>+IFERROR(('MIP 2012'!AM38/'MIP 2012'!AM$168),0)</f>
        <v>0</v>
      </c>
      <c r="AN38" s="35">
        <f>+IFERROR(('MIP 2012'!AN38/'MIP 2012'!AN$168),0)</f>
        <v>0</v>
      </c>
      <c r="AO38" s="35">
        <f>+IFERROR(('MIP 2012'!AO38/'MIP 2012'!AO$168),0)</f>
        <v>0</v>
      </c>
      <c r="AP38" s="35">
        <f>+IFERROR(('MIP 2012'!AP38/'MIP 2012'!AP$168),0)</f>
        <v>0</v>
      </c>
      <c r="AQ38" s="35">
        <f>+IFERROR(('MIP 2012'!AQ38/'MIP 2012'!AQ$168),0)</f>
        <v>2.9313556741592211E-4</v>
      </c>
      <c r="AR38" s="35">
        <f>+IFERROR(('MIP 2012'!AR38/'MIP 2012'!AR$168),0)</f>
        <v>1.4697771471340552E-4</v>
      </c>
      <c r="AS38" s="35">
        <f>+IFERROR(('MIP 2012'!AS38/'MIP 2012'!AS$168),0)</f>
        <v>1.0058382618627741E-3</v>
      </c>
      <c r="AT38" s="35">
        <f>+IFERROR(('MIP 2012'!AT38/'MIP 2012'!AT$168),0)</f>
        <v>0</v>
      </c>
      <c r="AU38" s="35">
        <f>+IFERROR(('MIP 2012'!AU38/'MIP 2012'!AU$168),0)</f>
        <v>9.168430196527977E-4</v>
      </c>
      <c r="AV38" s="35">
        <f>+IFERROR(('MIP 2012'!AV38/'MIP 2012'!AV$168),0)</f>
        <v>0</v>
      </c>
      <c r="AW38" s="35">
        <f>+IFERROR(('MIP 2012'!AW38/'MIP 2012'!AW$168),0)</f>
        <v>2.4908436792530291E-4</v>
      </c>
      <c r="AX38" s="35">
        <f>+IFERROR(('MIP 2012'!AX38/'MIP 2012'!AX$168),0)</f>
        <v>8.7154339541356317E-6</v>
      </c>
      <c r="AY38" s="35">
        <f>+IFERROR(('MIP 2012'!AY38/'MIP 2012'!AY$168),0)</f>
        <v>0</v>
      </c>
      <c r="AZ38" s="35">
        <f>+IFERROR(('MIP 2012'!AZ38/'MIP 2012'!AZ$168),0)</f>
        <v>0</v>
      </c>
      <c r="BA38" s="35">
        <f>+IFERROR(('MIP 2012'!BA38/'MIP 2012'!BA$168),0)</f>
        <v>0</v>
      </c>
      <c r="BB38" s="35">
        <f>+IFERROR(('MIP 2012'!BB38/'MIP 2012'!BB$168),0)</f>
        <v>0</v>
      </c>
      <c r="BC38" s="35">
        <f>+IFERROR(('MIP 2012'!BC38/'MIP 2012'!BC$168),0)</f>
        <v>0</v>
      </c>
      <c r="BD38" s="35">
        <f>+IFERROR(('MIP 2012'!BD38/'MIP 2012'!BD$168),0)</f>
        <v>0</v>
      </c>
      <c r="BE38" s="35">
        <f>+IFERROR(('MIP 2012'!BE38/'MIP 2012'!BE$168),0)</f>
        <v>0</v>
      </c>
      <c r="BF38" s="35">
        <f>+IFERROR(('MIP 2012'!BF38/'MIP 2012'!BF$168),0)</f>
        <v>0.1225797784306429</v>
      </c>
      <c r="BG38" s="35">
        <f>+IFERROR(('MIP 2012'!BG38/'MIP 2012'!BG$168),0)</f>
        <v>2.471150727510928E-6</v>
      </c>
      <c r="BH38" s="35">
        <f>+IFERROR(('MIP 2012'!BH38/'MIP 2012'!BH$168),0)</f>
        <v>3.7225653718117115E-7</v>
      </c>
      <c r="BI38" s="35">
        <f>+IFERROR(('MIP 2012'!BI38/'MIP 2012'!BI$168),0)</f>
        <v>0</v>
      </c>
      <c r="BJ38" s="35">
        <f>+IFERROR(('MIP 2012'!BJ38/'MIP 2012'!BJ$168),0)</f>
        <v>0</v>
      </c>
      <c r="BK38" s="35">
        <f>+IFERROR(('MIP 2012'!BK38/'MIP 2012'!BK$168),0)</f>
        <v>0</v>
      </c>
      <c r="BL38" s="35">
        <f>+IFERROR(('MIP 2012'!BL38/'MIP 2012'!BL$168),0)</f>
        <v>0</v>
      </c>
      <c r="BM38" s="35">
        <f>+IFERROR(('MIP 2012'!BM38/'MIP 2012'!BM$168),0)</f>
        <v>0</v>
      </c>
      <c r="BN38" s="35">
        <f>+IFERROR(('MIP 2012'!BN38/'MIP 2012'!BN$168),0)</f>
        <v>2.2063361452269706E-6</v>
      </c>
      <c r="BO38" s="35">
        <f>+IFERROR(('MIP 2012'!BO38/'MIP 2012'!BO$168),0)</f>
        <v>0</v>
      </c>
      <c r="BP38" s="35">
        <f>+IFERROR(('MIP 2012'!BP38/'MIP 2012'!BP$168),0)</f>
        <v>0</v>
      </c>
      <c r="BQ38" s="35">
        <f>+IFERROR(('MIP 2012'!BQ38/'MIP 2012'!BQ$168),0)</f>
        <v>0</v>
      </c>
      <c r="BR38" s="35">
        <f>+IFERROR(('MIP 2012'!BR38/'MIP 2012'!BR$168),0)</f>
        <v>0</v>
      </c>
      <c r="BS38" s="35">
        <f>+IFERROR(('MIP 2012'!BS38/'MIP 2012'!BS$168),0)</f>
        <v>0</v>
      </c>
      <c r="BT38" s="35">
        <f>+IFERROR(('MIP 2012'!BT38/'MIP 2012'!BT$168),0)</f>
        <v>7.3011819277265342E-5</v>
      </c>
      <c r="BU38" s="35">
        <f>+IFERROR(('MIP 2012'!BU38/'MIP 2012'!BU$168),0)</f>
        <v>0</v>
      </c>
      <c r="BV38" s="35">
        <f>+IFERROR(('MIP 2012'!BV38/'MIP 2012'!BV$168),0)</f>
        <v>0</v>
      </c>
      <c r="BW38" s="35">
        <f>+IFERROR(('MIP 2012'!BW38/'MIP 2012'!BW$168),0)</f>
        <v>0</v>
      </c>
      <c r="BX38" s="35">
        <f>+IFERROR(('MIP 2012'!BX38/'MIP 2012'!BX$168),0)</f>
        <v>0</v>
      </c>
      <c r="BY38" s="35">
        <f>+IFERROR(('MIP 2012'!BY38/'MIP 2012'!BY$168),0)</f>
        <v>0</v>
      </c>
      <c r="BZ38" s="35">
        <f>+IFERROR(('MIP 2012'!BZ38/'MIP 2012'!BZ$168),0)</f>
        <v>0</v>
      </c>
      <c r="CA38" s="35">
        <f>+IFERROR(('MIP 2012'!CA38/'MIP 2012'!CA$168),0)</f>
        <v>0</v>
      </c>
      <c r="CB38" s="35">
        <f>+IFERROR(('MIP 2012'!CB38/'MIP 2012'!CB$168),0)</f>
        <v>0</v>
      </c>
      <c r="CC38" s="35">
        <f>+IFERROR(('MIP 2012'!CC38/'MIP 2012'!CC$168),0)</f>
        <v>4.2425187748331948E-3</v>
      </c>
      <c r="CD38" s="35">
        <f>+IFERROR(('MIP 2012'!CD38/'MIP 2012'!CD$168),0)</f>
        <v>0</v>
      </c>
      <c r="CE38" s="35">
        <f>+IFERROR(('MIP 2012'!CE38/'MIP 2012'!CE$168),0)</f>
        <v>5.7382796642485344E-3</v>
      </c>
      <c r="CF38" s="35">
        <f>+IFERROR(('MIP 2012'!CF38/'MIP 2012'!CF$168),0)</f>
        <v>0</v>
      </c>
      <c r="CG38" s="35">
        <f>+IFERROR(('MIP 2012'!CG38/'MIP 2012'!CG$168),0)</f>
        <v>0</v>
      </c>
      <c r="CH38" s="35">
        <f>+IFERROR(('MIP 2012'!CH38/'MIP 2012'!CH$168),0)</f>
        <v>0</v>
      </c>
      <c r="CI38" s="35">
        <f>+IFERROR(('MIP 2012'!CI38/'MIP 2012'!CI$168),0)</f>
        <v>5.4633175573596843E-5</v>
      </c>
      <c r="CJ38" s="35">
        <f>+IFERROR(('MIP 2012'!CJ38/'MIP 2012'!CJ$168),0)</f>
        <v>0</v>
      </c>
      <c r="CK38" s="35">
        <f>+IFERROR(('MIP 2012'!CK38/'MIP 2012'!CK$168),0)</f>
        <v>0</v>
      </c>
      <c r="CL38" s="35">
        <f>+IFERROR(('MIP 2012'!CL38/'MIP 2012'!CL$168),0)</f>
        <v>3.1615417457214814E-5</v>
      </c>
      <c r="CM38" s="35">
        <f>+IFERROR(('MIP 2012'!CM38/'MIP 2012'!CM$168),0)</f>
        <v>0</v>
      </c>
      <c r="CN38" s="35">
        <f>+IFERROR(('MIP 2012'!CN38/'MIP 2012'!CN$168),0)</f>
        <v>0</v>
      </c>
      <c r="CO38" s="35">
        <f>+IFERROR(('MIP 2012'!CO38/'MIP 2012'!CO$168),0)</f>
        <v>0</v>
      </c>
      <c r="CP38" s="35">
        <f>+IFERROR(('MIP 2012'!CP38/'MIP 2012'!CP$168),0)</f>
        <v>0</v>
      </c>
      <c r="CQ38" s="35">
        <f>+IFERROR(('MIP 2012'!CQ38/'MIP 2012'!CQ$168),0)</f>
        <v>0</v>
      </c>
      <c r="CR38" s="35">
        <f>+IFERROR(('MIP 2012'!CR38/'MIP 2012'!CR$168),0)</f>
        <v>0</v>
      </c>
      <c r="CS38" s="35">
        <f>+IFERROR(('MIP 2012'!CS38/'MIP 2012'!CS$168),0)</f>
        <v>0</v>
      </c>
      <c r="CT38" s="35">
        <f>+IFERROR(('MIP 2012'!CT38/'MIP 2012'!CT$168),0)</f>
        <v>0</v>
      </c>
      <c r="CU38" s="35">
        <f>+IFERROR(('MIP 2012'!CU38/'MIP 2012'!CU$168),0)</f>
        <v>0</v>
      </c>
      <c r="CV38" s="35">
        <f>+IFERROR(('MIP 2012'!CV38/'MIP 2012'!CV$168),0)</f>
        <v>0</v>
      </c>
      <c r="CW38" s="35">
        <f>+IFERROR(('MIP 2012'!CW38/'MIP 2012'!CW$168),0)</f>
        <v>0</v>
      </c>
      <c r="CX38" s="35">
        <f>+IFERROR(('MIP 2012'!CX38/'MIP 2012'!CX$168),0)</f>
        <v>0</v>
      </c>
      <c r="CY38" s="35">
        <f>+IFERROR(('MIP 2012'!CY38/'MIP 2012'!CY$168),0)</f>
        <v>4.2341653098849394E-7</v>
      </c>
      <c r="CZ38" s="35">
        <f>+IFERROR(('MIP 2012'!CZ38/'MIP 2012'!CZ$168),0)</f>
        <v>0</v>
      </c>
      <c r="DA38" s="35">
        <f>+IFERROR(('MIP 2012'!DA38/'MIP 2012'!DA$168),0)</f>
        <v>0</v>
      </c>
      <c r="DB38" s="35">
        <f>+IFERROR(('MIP 2012'!DB38/'MIP 2012'!DB$168),0)</f>
        <v>0</v>
      </c>
      <c r="DC38" s="35">
        <f>+IFERROR(('MIP 2012'!DC38/'MIP 2012'!DC$168),0)</f>
        <v>0</v>
      </c>
      <c r="DD38" s="35">
        <f>+IFERROR(('MIP 2012'!DD38/'MIP 2012'!DD$168),0)</f>
        <v>4.0148863406601359E-4</v>
      </c>
      <c r="DE38" s="35">
        <f>+IFERROR(('MIP 2012'!DE38/'MIP 2012'!DE$168),0)</f>
        <v>0</v>
      </c>
      <c r="DF38" s="35">
        <f>+IFERROR(('MIP 2012'!DF38/'MIP 2012'!DF$168),0)</f>
        <v>0</v>
      </c>
      <c r="DG38" s="35">
        <f>+IFERROR(('MIP 2012'!DG38/'MIP 2012'!DG$168),0)</f>
        <v>0</v>
      </c>
      <c r="DH38" s="35">
        <f>+IFERROR(('MIP 2012'!DH38/'MIP 2012'!DH$168),0)</f>
        <v>0</v>
      </c>
      <c r="DI38" s="35">
        <f>+IFERROR(('MIP 2012'!DI38/'MIP 2012'!DI$168),0)</f>
        <v>0</v>
      </c>
      <c r="DJ38" s="35">
        <f>+IFERROR(('MIP 2012'!DJ38/'MIP 2012'!DJ$168),0)</f>
        <v>0</v>
      </c>
      <c r="DK38" s="35">
        <f>+IFERROR(('MIP 2012'!DK38/'MIP 2012'!DK$168),0)</f>
        <v>0</v>
      </c>
      <c r="DL38" s="35">
        <f>+IFERROR(('MIP 2012'!DL38/'MIP 2012'!DL$168),0)</f>
        <v>0</v>
      </c>
      <c r="DM38" s="35">
        <f>+IFERROR(('MIP 2012'!DM38/'MIP 2012'!DM$168),0)</f>
        <v>0</v>
      </c>
      <c r="DN38" s="35">
        <f>+IFERROR(('MIP 2012'!DN38/'MIP 2012'!DN$168),0)</f>
        <v>0</v>
      </c>
      <c r="DO38" s="35">
        <f>+IFERROR(('MIP 2012'!DO38/'MIP 2012'!DO$168),0)</f>
        <v>0</v>
      </c>
      <c r="DP38" s="35">
        <f>+IFERROR(('MIP 2012'!DP38/'MIP 2012'!DP$168),0)</f>
        <v>0</v>
      </c>
      <c r="DQ38" s="35">
        <f>+IFERROR(('MIP 2012'!DQ38/'MIP 2012'!DQ$168),0)</f>
        <v>0</v>
      </c>
      <c r="DR38" s="35">
        <f>+IFERROR(('MIP 2012'!DR38/'MIP 2012'!DR$168),0)</f>
        <v>0</v>
      </c>
      <c r="DS38" s="35">
        <f>+IFERROR(('MIP 2012'!DS38/'MIP 2012'!DS$168),0)</f>
        <v>0</v>
      </c>
      <c r="DT38" s="35">
        <f>+IFERROR(('MIP 2012'!DT38/'MIP 2012'!DT$168),0)</f>
        <v>0</v>
      </c>
      <c r="DU38" s="35">
        <f>+IFERROR(('MIP 2012'!DU38/'MIP 2012'!DU$168),0)</f>
        <v>0</v>
      </c>
      <c r="DV38" s="35">
        <f>+IFERROR(('MIP 2012'!DV38/'MIP 2012'!DV$168),0)</f>
        <v>1.0528961050669384E-3</v>
      </c>
      <c r="DW38" s="35">
        <f>+IFERROR(('MIP 2012'!DW38/'MIP 2012'!DW$168),0)</f>
        <v>0</v>
      </c>
      <c r="DX38" s="35">
        <f>+IFERROR(('MIP 2012'!DX38/'MIP 2012'!DX$168),0)</f>
        <v>0</v>
      </c>
      <c r="DY38" s="35">
        <f>+IFERROR(('MIP 2012'!DY38/'MIP 2012'!DY$168),0)</f>
        <v>0</v>
      </c>
      <c r="DZ38" s="35">
        <f>+IFERROR(('MIP 2012'!DZ38/'MIP 2012'!DZ$168),0)</f>
        <v>2.0527763345394725E-4</v>
      </c>
      <c r="EA38" s="35">
        <f>+IFERROR(('MIP 2012'!EA38/'MIP 2012'!EA$168),0)</f>
        <v>2.5858278262112481E-6</v>
      </c>
      <c r="EB38" s="35">
        <f>+IFERROR(('MIP 2012'!EB38/'MIP 2012'!EB$168),0)</f>
        <v>0</v>
      </c>
      <c r="EC38" s="35">
        <f>+IFERROR(('MIP 2012'!EC38/'MIP 2012'!EC$168),0)</f>
        <v>0</v>
      </c>
      <c r="ED38" s="35">
        <f>+IFERROR(('MIP 2012'!ED38/'MIP 2012'!ED$168),0)</f>
        <v>0</v>
      </c>
      <c r="EE38" s="35">
        <f>+IFERROR(('MIP 2012'!EE38/'MIP 2012'!EE$168),0)</f>
        <v>0</v>
      </c>
      <c r="EF38" s="35">
        <f>+IFERROR(('MIP 2012'!EF38/'MIP 2012'!EF$168),0)</f>
        <v>0</v>
      </c>
      <c r="EG38" s="35">
        <f>+IFERROR(('MIP 2012'!EG38/'MIP 2012'!EG$168),0)</f>
        <v>0</v>
      </c>
      <c r="EH38" s="35">
        <f>+IFERROR(('MIP 2012'!EH38/'MIP 2012'!EH$168),0)</f>
        <v>0</v>
      </c>
    </row>
    <row r="39" spans="1:138" s="7" customFormat="1" ht="21.95" customHeight="1" thickBot="1" x14ac:dyDescent="0.25">
      <c r="A39" s="12" t="s">
        <v>142</v>
      </c>
      <c r="B39" s="12" t="s">
        <v>143</v>
      </c>
      <c r="C39" s="35">
        <f>+IFERROR(('MIP 2012'!C39/'MIP 2012'!C$168),0)</f>
        <v>0</v>
      </c>
      <c r="D39" s="35">
        <f>+IFERROR(('MIP 2012'!D39/'MIP 2012'!D$168),0)</f>
        <v>0</v>
      </c>
      <c r="E39" s="35">
        <f>+IFERROR(('MIP 2012'!E39/'MIP 2012'!E$168),0)</f>
        <v>0</v>
      </c>
      <c r="F39" s="35">
        <f>+IFERROR(('MIP 2012'!F39/'MIP 2012'!F$168),0)</f>
        <v>0</v>
      </c>
      <c r="G39" s="35">
        <f>+IFERROR(('MIP 2012'!G39/'MIP 2012'!G$168),0)</f>
        <v>0</v>
      </c>
      <c r="H39" s="35">
        <f>+IFERROR(('MIP 2012'!H39/'MIP 2012'!H$168),0)</f>
        <v>0</v>
      </c>
      <c r="I39" s="35">
        <f>+IFERROR(('MIP 2012'!I39/'MIP 2012'!I$168),0)</f>
        <v>0</v>
      </c>
      <c r="J39" s="35">
        <f>+IFERROR(('MIP 2012'!J39/'MIP 2012'!J$168),0)</f>
        <v>0</v>
      </c>
      <c r="K39" s="35">
        <f>+IFERROR(('MIP 2012'!K39/'MIP 2012'!K$168),0)</f>
        <v>0</v>
      </c>
      <c r="L39" s="35">
        <f>+IFERROR(('MIP 2012'!L39/'MIP 2012'!L$168),0)</f>
        <v>0</v>
      </c>
      <c r="M39" s="35">
        <f>+IFERROR(('MIP 2012'!M39/'MIP 2012'!M$168),0)</f>
        <v>0</v>
      </c>
      <c r="N39" s="35">
        <f>+IFERROR(('MIP 2012'!N39/'MIP 2012'!N$168),0)</f>
        <v>8.0387038489405037E-5</v>
      </c>
      <c r="O39" s="35">
        <f>+IFERROR(('MIP 2012'!O39/'MIP 2012'!O$168),0)</f>
        <v>0</v>
      </c>
      <c r="P39" s="35">
        <f>+IFERROR(('MIP 2012'!P39/'MIP 2012'!P$168),0)</f>
        <v>0</v>
      </c>
      <c r="Q39" s="35">
        <f>+IFERROR(('MIP 2012'!Q39/'MIP 2012'!Q$168),0)</f>
        <v>0</v>
      </c>
      <c r="R39" s="35">
        <f>+IFERROR(('MIP 2012'!R39/'MIP 2012'!R$168),0)</f>
        <v>0</v>
      </c>
      <c r="S39" s="35">
        <f>+IFERROR(('MIP 2012'!S39/'MIP 2012'!S$168),0)</f>
        <v>0</v>
      </c>
      <c r="T39" s="35">
        <f>+IFERROR(('MIP 2012'!T39/'MIP 2012'!T$168),0)</f>
        <v>0</v>
      </c>
      <c r="U39" s="35">
        <f>+IFERROR(('MIP 2012'!U39/'MIP 2012'!U$168),0)</f>
        <v>0</v>
      </c>
      <c r="V39" s="35">
        <f>+IFERROR(('MIP 2012'!V39/'MIP 2012'!V$168),0)</f>
        <v>0</v>
      </c>
      <c r="W39" s="35">
        <f>+IFERROR(('MIP 2012'!W39/'MIP 2012'!W$168),0)</f>
        <v>0</v>
      </c>
      <c r="X39" s="35">
        <f>+IFERROR(('MIP 2012'!X39/'MIP 2012'!X$168),0)</f>
        <v>0</v>
      </c>
      <c r="Y39" s="35">
        <f>+IFERROR(('MIP 2012'!Y39/'MIP 2012'!Y$168),0)</f>
        <v>0</v>
      </c>
      <c r="Z39" s="35">
        <f>+IFERROR(('MIP 2012'!Z39/'MIP 2012'!Z$168),0)</f>
        <v>0</v>
      </c>
      <c r="AA39" s="35">
        <f>+IFERROR(('MIP 2012'!AA39/'MIP 2012'!AA$168),0)</f>
        <v>0</v>
      </c>
      <c r="AB39" s="35">
        <f>+IFERROR(('MIP 2012'!AB39/'MIP 2012'!AB$168),0)</f>
        <v>0</v>
      </c>
      <c r="AC39" s="35">
        <f>+IFERROR(('MIP 2012'!AC39/'MIP 2012'!AC$168),0)</f>
        <v>0</v>
      </c>
      <c r="AD39" s="35">
        <f>+IFERROR(('MIP 2012'!AD39/'MIP 2012'!AD$168),0)</f>
        <v>2.1076516736093481E-2</v>
      </c>
      <c r="AE39" s="35">
        <f>+IFERROR(('MIP 2012'!AE39/'MIP 2012'!AE$168),0)</f>
        <v>6.1348201237839226E-6</v>
      </c>
      <c r="AF39" s="35">
        <f>+IFERROR(('MIP 2012'!AF39/'MIP 2012'!AF$168),0)</f>
        <v>0</v>
      </c>
      <c r="AG39" s="35">
        <f>+IFERROR(('MIP 2012'!AG39/'MIP 2012'!AG$168),0)</f>
        <v>0</v>
      </c>
      <c r="AH39" s="35">
        <f>+IFERROR(('MIP 2012'!AH39/'MIP 2012'!AH$168),0)</f>
        <v>0</v>
      </c>
      <c r="AI39" s="35">
        <f>+IFERROR(('MIP 2012'!AI39/'MIP 2012'!AI$168),0)</f>
        <v>0</v>
      </c>
      <c r="AJ39" s="35">
        <f>+IFERROR(('MIP 2012'!AJ39/'MIP 2012'!AJ$168),0)</f>
        <v>0</v>
      </c>
      <c r="AK39" s="35">
        <f>+IFERROR(('MIP 2012'!AK39/'MIP 2012'!AK$168),0)</f>
        <v>7.205786213713139E-2</v>
      </c>
      <c r="AL39" s="35">
        <f>+IFERROR(('MIP 2012'!AL39/'MIP 2012'!AL$168),0)</f>
        <v>0</v>
      </c>
      <c r="AM39" s="35">
        <f>+IFERROR(('MIP 2012'!AM39/'MIP 2012'!AM$168),0)</f>
        <v>0</v>
      </c>
      <c r="AN39" s="35">
        <f>+IFERROR(('MIP 2012'!AN39/'MIP 2012'!AN$168),0)</f>
        <v>0</v>
      </c>
      <c r="AO39" s="35">
        <f>+IFERROR(('MIP 2012'!AO39/'MIP 2012'!AO$168),0)</f>
        <v>0</v>
      </c>
      <c r="AP39" s="35">
        <f>+IFERROR(('MIP 2012'!AP39/'MIP 2012'!AP$168),0)</f>
        <v>0</v>
      </c>
      <c r="AQ39" s="35">
        <f>+IFERROR(('MIP 2012'!AQ39/'MIP 2012'!AQ$168),0)</f>
        <v>0</v>
      </c>
      <c r="AR39" s="35">
        <f>+IFERROR(('MIP 2012'!AR39/'MIP 2012'!AR$168),0)</f>
        <v>0</v>
      </c>
      <c r="AS39" s="35">
        <f>+IFERROR(('MIP 2012'!AS39/'MIP 2012'!AS$168),0)</f>
        <v>1.0385521583662482E-3</v>
      </c>
      <c r="AT39" s="35">
        <f>+IFERROR(('MIP 2012'!AT39/'MIP 2012'!AT$168),0)</f>
        <v>0</v>
      </c>
      <c r="AU39" s="35">
        <f>+IFERROR(('MIP 2012'!AU39/'MIP 2012'!AU$168),0)</f>
        <v>0</v>
      </c>
      <c r="AV39" s="35">
        <f>+IFERROR(('MIP 2012'!AV39/'MIP 2012'!AV$168),0)</f>
        <v>0</v>
      </c>
      <c r="AW39" s="35">
        <f>+IFERROR(('MIP 2012'!AW39/'MIP 2012'!AW$168),0)</f>
        <v>9.3917143074883445E-5</v>
      </c>
      <c r="AX39" s="35">
        <f>+IFERROR(('MIP 2012'!AX39/'MIP 2012'!AX$168),0)</f>
        <v>0</v>
      </c>
      <c r="AY39" s="35">
        <f>+IFERROR(('MIP 2012'!AY39/'MIP 2012'!AY$168),0)</f>
        <v>0</v>
      </c>
      <c r="AZ39" s="35">
        <f>+IFERROR(('MIP 2012'!AZ39/'MIP 2012'!AZ$168),0)</f>
        <v>0</v>
      </c>
      <c r="BA39" s="35">
        <f>+IFERROR(('MIP 2012'!BA39/'MIP 2012'!BA$168),0)</f>
        <v>0</v>
      </c>
      <c r="BB39" s="35">
        <f>+IFERROR(('MIP 2012'!BB39/'MIP 2012'!BB$168),0)</f>
        <v>0</v>
      </c>
      <c r="BC39" s="35">
        <f>+IFERROR(('MIP 2012'!BC39/'MIP 2012'!BC$168),0)</f>
        <v>0</v>
      </c>
      <c r="BD39" s="35">
        <f>+IFERROR(('MIP 2012'!BD39/'MIP 2012'!BD$168),0)</f>
        <v>0</v>
      </c>
      <c r="BE39" s="35">
        <f>+IFERROR(('MIP 2012'!BE39/'MIP 2012'!BE$168),0)</f>
        <v>0</v>
      </c>
      <c r="BF39" s="35">
        <f>+IFERROR(('MIP 2012'!BF39/'MIP 2012'!BF$168),0)</f>
        <v>0</v>
      </c>
      <c r="BG39" s="35">
        <f>+IFERROR(('MIP 2012'!BG39/'MIP 2012'!BG$168),0)</f>
        <v>0</v>
      </c>
      <c r="BH39" s="35">
        <f>+IFERROR(('MIP 2012'!BH39/'MIP 2012'!BH$168),0)</f>
        <v>0</v>
      </c>
      <c r="BI39" s="35">
        <f>+IFERROR(('MIP 2012'!BI39/'MIP 2012'!BI$168),0)</f>
        <v>0</v>
      </c>
      <c r="BJ39" s="35">
        <f>+IFERROR(('MIP 2012'!BJ39/'MIP 2012'!BJ$168),0)</f>
        <v>0</v>
      </c>
      <c r="BK39" s="35">
        <f>+IFERROR(('MIP 2012'!BK39/'MIP 2012'!BK$168),0)</f>
        <v>0</v>
      </c>
      <c r="BL39" s="35">
        <f>+IFERROR(('MIP 2012'!BL39/'MIP 2012'!BL$168),0)</f>
        <v>0</v>
      </c>
      <c r="BM39" s="35">
        <f>+IFERROR(('MIP 2012'!BM39/'MIP 2012'!BM$168),0)</f>
        <v>0</v>
      </c>
      <c r="BN39" s="35">
        <f>+IFERROR(('MIP 2012'!BN39/'MIP 2012'!BN$168),0)</f>
        <v>0</v>
      </c>
      <c r="BO39" s="35">
        <f>+IFERROR(('MIP 2012'!BO39/'MIP 2012'!BO$168),0)</f>
        <v>0</v>
      </c>
      <c r="BP39" s="35">
        <f>+IFERROR(('MIP 2012'!BP39/'MIP 2012'!BP$168),0)</f>
        <v>0</v>
      </c>
      <c r="BQ39" s="35">
        <f>+IFERROR(('MIP 2012'!BQ39/'MIP 2012'!BQ$168),0)</f>
        <v>0</v>
      </c>
      <c r="BR39" s="35">
        <f>+IFERROR(('MIP 2012'!BR39/'MIP 2012'!BR$168),0)</f>
        <v>0</v>
      </c>
      <c r="BS39" s="35">
        <f>+IFERROR(('MIP 2012'!BS39/'MIP 2012'!BS$168),0)</f>
        <v>0</v>
      </c>
      <c r="BT39" s="35">
        <f>+IFERROR(('MIP 2012'!BT39/'MIP 2012'!BT$168),0)</f>
        <v>0</v>
      </c>
      <c r="BU39" s="35">
        <f>+IFERROR(('MIP 2012'!BU39/'MIP 2012'!BU$168),0)</f>
        <v>0</v>
      </c>
      <c r="BV39" s="35">
        <f>+IFERROR(('MIP 2012'!BV39/'MIP 2012'!BV$168),0)</f>
        <v>0</v>
      </c>
      <c r="BW39" s="35">
        <f>+IFERROR(('MIP 2012'!BW39/'MIP 2012'!BW$168),0)</f>
        <v>0</v>
      </c>
      <c r="BX39" s="35">
        <f>+IFERROR(('MIP 2012'!BX39/'MIP 2012'!BX$168),0)</f>
        <v>0</v>
      </c>
      <c r="BY39" s="35">
        <f>+IFERROR(('MIP 2012'!BY39/'MIP 2012'!BY$168),0)</f>
        <v>0</v>
      </c>
      <c r="BZ39" s="35">
        <f>+IFERROR(('MIP 2012'!BZ39/'MIP 2012'!BZ$168),0)</f>
        <v>0</v>
      </c>
      <c r="CA39" s="35">
        <f>+IFERROR(('MIP 2012'!CA39/'MIP 2012'!CA$168),0)</f>
        <v>0</v>
      </c>
      <c r="CB39" s="35">
        <f>+IFERROR(('MIP 2012'!CB39/'MIP 2012'!CB$168),0)</f>
        <v>0</v>
      </c>
      <c r="CC39" s="35">
        <f>+IFERROR(('MIP 2012'!CC39/'MIP 2012'!CC$168),0)</f>
        <v>0</v>
      </c>
      <c r="CD39" s="35">
        <f>+IFERROR(('MIP 2012'!CD39/'MIP 2012'!CD$168),0)</f>
        <v>0</v>
      </c>
      <c r="CE39" s="35">
        <f>+IFERROR(('MIP 2012'!CE39/'MIP 2012'!CE$168),0)</f>
        <v>0</v>
      </c>
      <c r="CF39" s="35">
        <f>+IFERROR(('MIP 2012'!CF39/'MIP 2012'!CF$168),0)</f>
        <v>0</v>
      </c>
      <c r="CG39" s="35">
        <f>+IFERROR(('MIP 2012'!CG39/'MIP 2012'!CG$168),0)</f>
        <v>3.2568216318620315E-6</v>
      </c>
      <c r="CH39" s="35">
        <f>+IFERROR(('MIP 2012'!CH39/'MIP 2012'!CH$168),0)</f>
        <v>0</v>
      </c>
      <c r="CI39" s="35">
        <f>+IFERROR(('MIP 2012'!CI39/'MIP 2012'!CI$168),0)</f>
        <v>0</v>
      </c>
      <c r="CJ39" s="35">
        <f>+IFERROR(('MIP 2012'!CJ39/'MIP 2012'!CJ$168),0)</f>
        <v>0</v>
      </c>
      <c r="CK39" s="35">
        <f>+IFERROR(('MIP 2012'!CK39/'MIP 2012'!CK$168),0)</f>
        <v>0</v>
      </c>
      <c r="CL39" s="35">
        <f>+IFERROR(('MIP 2012'!CL39/'MIP 2012'!CL$168),0)</f>
        <v>0</v>
      </c>
      <c r="CM39" s="35">
        <f>+IFERROR(('MIP 2012'!CM39/'MIP 2012'!CM$168),0)</f>
        <v>0</v>
      </c>
      <c r="CN39" s="35">
        <f>+IFERROR(('MIP 2012'!CN39/'MIP 2012'!CN$168),0)</f>
        <v>0</v>
      </c>
      <c r="CO39" s="35">
        <f>+IFERROR(('MIP 2012'!CO39/'MIP 2012'!CO$168),0)</f>
        <v>0</v>
      </c>
      <c r="CP39" s="35">
        <f>+IFERROR(('MIP 2012'!CP39/'MIP 2012'!CP$168),0)</f>
        <v>0</v>
      </c>
      <c r="CQ39" s="35">
        <f>+IFERROR(('MIP 2012'!CQ39/'MIP 2012'!CQ$168),0)</f>
        <v>0</v>
      </c>
      <c r="CR39" s="35">
        <f>+IFERROR(('MIP 2012'!CR39/'MIP 2012'!CR$168),0)</f>
        <v>0</v>
      </c>
      <c r="CS39" s="35">
        <f>+IFERROR(('MIP 2012'!CS39/'MIP 2012'!CS$168),0)</f>
        <v>0</v>
      </c>
      <c r="CT39" s="35">
        <f>+IFERROR(('MIP 2012'!CT39/'MIP 2012'!CT$168),0)</f>
        <v>0</v>
      </c>
      <c r="CU39" s="35">
        <f>+IFERROR(('MIP 2012'!CU39/'MIP 2012'!CU$168),0)</f>
        <v>0</v>
      </c>
      <c r="CV39" s="35">
        <f>+IFERROR(('MIP 2012'!CV39/'MIP 2012'!CV$168),0)</f>
        <v>0</v>
      </c>
      <c r="CW39" s="35">
        <f>+IFERROR(('MIP 2012'!CW39/'MIP 2012'!CW$168),0)</f>
        <v>0</v>
      </c>
      <c r="CX39" s="35">
        <f>+IFERROR(('MIP 2012'!CX39/'MIP 2012'!CX$168),0)</f>
        <v>6.2846166509338019E-4</v>
      </c>
      <c r="CY39" s="35">
        <f>+IFERROR(('MIP 2012'!CY39/'MIP 2012'!CY$168),0)</f>
        <v>2.9050198185320902E-3</v>
      </c>
      <c r="CZ39" s="35">
        <f>+IFERROR(('MIP 2012'!CZ39/'MIP 2012'!CZ$168),0)</f>
        <v>0</v>
      </c>
      <c r="DA39" s="35">
        <f>+IFERROR(('MIP 2012'!DA39/'MIP 2012'!DA$168),0)</f>
        <v>2.7225311240421348E-6</v>
      </c>
      <c r="DB39" s="35">
        <f>+IFERROR(('MIP 2012'!DB39/'MIP 2012'!DB$168),0)</f>
        <v>0</v>
      </c>
      <c r="DC39" s="35">
        <f>+IFERROR(('MIP 2012'!DC39/'MIP 2012'!DC$168),0)</f>
        <v>0</v>
      </c>
      <c r="DD39" s="35">
        <f>+IFERROR(('MIP 2012'!DD39/'MIP 2012'!DD$168),0)</f>
        <v>0</v>
      </c>
      <c r="DE39" s="35">
        <f>+IFERROR(('MIP 2012'!DE39/'MIP 2012'!DE$168),0)</f>
        <v>0</v>
      </c>
      <c r="DF39" s="35">
        <f>+IFERROR(('MIP 2012'!DF39/'MIP 2012'!DF$168),0)</f>
        <v>0</v>
      </c>
      <c r="DG39" s="35">
        <f>+IFERROR(('MIP 2012'!DG39/'MIP 2012'!DG$168),0)</f>
        <v>0</v>
      </c>
      <c r="DH39" s="35">
        <f>+IFERROR(('MIP 2012'!DH39/'MIP 2012'!DH$168),0)</f>
        <v>0</v>
      </c>
      <c r="DI39" s="35">
        <f>+IFERROR(('MIP 2012'!DI39/'MIP 2012'!DI$168),0)</f>
        <v>0</v>
      </c>
      <c r="DJ39" s="35">
        <f>+IFERROR(('MIP 2012'!DJ39/'MIP 2012'!DJ$168),0)</f>
        <v>0</v>
      </c>
      <c r="DK39" s="35">
        <f>+IFERROR(('MIP 2012'!DK39/'MIP 2012'!DK$168),0)</f>
        <v>0</v>
      </c>
      <c r="DL39" s="35">
        <f>+IFERROR(('MIP 2012'!DL39/'MIP 2012'!DL$168),0)</f>
        <v>0</v>
      </c>
      <c r="DM39" s="35">
        <f>+IFERROR(('MIP 2012'!DM39/'MIP 2012'!DM$168),0)</f>
        <v>0</v>
      </c>
      <c r="DN39" s="35">
        <f>+IFERROR(('MIP 2012'!DN39/'MIP 2012'!DN$168),0)</f>
        <v>0</v>
      </c>
      <c r="DO39" s="35">
        <f>+IFERROR(('MIP 2012'!DO39/'MIP 2012'!DO$168),0)</f>
        <v>0</v>
      </c>
      <c r="DP39" s="35">
        <f>+IFERROR(('MIP 2012'!DP39/'MIP 2012'!DP$168),0)</f>
        <v>0</v>
      </c>
      <c r="DQ39" s="35">
        <f>+IFERROR(('MIP 2012'!DQ39/'MIP 2012'!DQ$168),0)</f>
        <v>0</v>
      </c>
      <c r="DR39" s="35">
        <f>+IFERROR(('MIP 2012'!DR39/'MIP 2012'!DR$168),0)</f>
        <v>0</v>
      </c>
      <c r="DS39" s="35">
        <f>+IFERROR(('MIP 2012'!DS39/'MIP 2012'!DS$168),0)</f>
        <v>0</v>
      </c>
      <c r="DT39" s="35">
        <f>+IFERROR(('MIP 2012'!DT39/'MIP 2012'!DT$168),0)</f>
        <v>0</v>
      </c>
      <c r="DU39" s="35">
        <f>+IFERROR(('MIP 2012'!DU39/'MIP 2012'!DU$168),0)</f>
        <v>0</v>
      </c>
      <c r="DV39" s="35">
        <f>+IFERROR(('MIP 2012'!DV39/'MIP 2012'!DV$168),0)</f>
        <v>8.0312206405682252E-8</v>
      </c>
      <c r="DW39" s="35">
        <f>+IFERROR(('MIP 2012'!DW39/'MIP 2012'!DW$168),0)</f>
        <v>4.0606667104574778E-5</v>
      </c>
      <c r="DX39" s="35">
        <f>+IFERROR(('MIP 2012'!DX39/'MIP 2012'!DX$168),0)</f>
        <v>0</v>
      </c>
      <c r="DY39" s="35">
        <f>+IFERROR(('MIP 2012'!DY39/'MIP 2012'!DY$168),0)</f>
        <v>5.5039904041515354E-5</v>
      </c>
      <c r="DZ39" s="35">
        <f>+IFERROR(('MIP 2012'!DZ39/'MIP 2012'!DZ$168),0)</f>
        <v>1.7758695263311958E-5</v>
      </c>
      <c r="EA39" s="35">
        <f>+IFERROR(('MIP 2012'!EA39/'MIP 2012'!EA$168),0)</f>
        <v>0</v>
      </c>
      <c r="EB39" s="35">
        <f>+IFERROR(('MIP 2012'!EB39/'MIP 2012'!EB$168),0)</f>
        <v>0</v>
      </c>
      <c r="EC39" s="35">
        <f>+IFERROR(('MIP 2012'!EC39/'MIP 2012'!EC$168),0)</f>
        <v>0</v>
      </c>
      <c r="ED39" s="35">
        <f>+IFERROR(('MIP 2012'!ED39/'MIP 2012'!ED$168),0)</f>
        <v>0</v>
      </c>
      <c r="EE39" s="35">
        <f>+IFERROR(('MIP 2012'!EE39/'MIP 2012'!EE$168),0)</f>
        <v>0</v>
      </c>
      <c r="EF39" s="35">
        <f>+IFERROR(('MIP 2012'!EF39/'MIP 2012'!EF$168),0)</f>
        <v>0</v>
      </c>
      <c r="EG39" s="35">
        <f>+IFERROR(('MIP 2012'!EG39/'MIP 2012'!EG$168),0)</f>
        <v>0</v>
      </c>
      <c r="EH39" s="35">
        <f>+IFERROR(('MIP 2012'!EH39/'MIP 2012'!EH$168),0)</f>
        <v>0</v>
      </c>
    </row>
    <row r="40" spans="1:138" s="7" customFormat="1" ht="21.95" customHeight="1" thickBot="1" x14ac:dyDescent="0.25">
      <c r="A40" s="12" t="s">
        <v>144</v>
      </c>
      <c r="B40" s="12" t="s">
        <v>145</v>
      </c>
      <c r="C40" s="35">
        <f>+IFERROR(('MIP 2012'!C40/'MIP 2012'!C$168),0)</f>
        <v>0</v>
      </c>
      <c r="D40" s="35">
        <f>+IFERROR(('MIP 2012'!D40/'MIP 2012'!D$168),0)</f>
        <v>0</v>
      </c>
      <c r="E40" s="35">
        <f>+IFERROR(('MIP 2012'!E40/'MIP 2012'!E$168),0)</f>
        <v>0</v>
      </c>
      <c r="F40" s="35">
        <f>+IFERROR(('MIP 2012'!F40/'MIP 2012'!F$168),0)</f>
        <v>0</v>
      </c>
      <c r="G40" s="35">
        <f>+IFERROR(('MIP 2012'!G40/'MIP 2012'!G$168),0)</f>
        <v>0</v>
      </c>
      <c r="H40" s="35">
        <f>+IFERROR(('MIP 2012'!H40/'MIP 2012'!H$168),0)</f>
        <v>0</v>
      </c>
      <c r="I40" s="35">
        <f>+IFERROR(('MIP 2012'!I40/'MIP 2012'!I$168),0)</f>
        <v>0</v>
      </c>
      <c r="J40" s="35">
        <f>+IFERROR(('MIP 2012'!J40/'MIP 2012'!J$168),0)</f>
        <v>0</v>
      </c>
      <c r="K40" s="35">
        <f>+IFERROR(('MIP 2012'!K40/'MIP 2012'!K$168),0)</f>
        <v>0</v>
      </c>
      <c r="L40" s="35">
        <f>+IFERROR(('MIP 2012'!L40/'MIP 2012'!L$168),0)</f>
        <v>0</v>
      </c>
      <c r="M40" s="35">
        <f>+IFERROR(('MIP 2012'!M40/'MIP 2012'!M$168),0)</f>
        <v>0</v>
      </c>
      <c r="N40" s="35">
        <f>+IFERROR(('MIP 2012'!N40/'MIP 2012'!N$168),0)</f>
        <v>0</v>
      </c>
      <c r="O40" s="35">
        <f>+IFERROR(('MIP 2012'!O40/'MIP 2012'!O$168),0)</f>
        <v>0</v>
      </c>
      <c r="P40" s="35">
        <f>+IFERROR(('MIP 2012'!P40/'MIP 2012'!P$168),0)</f>
        <v>0</v>
      </c>
      <c r="Q40" s="35">
        <f>+IFERROR(('MIP 2012'!Q40/'MIP 2012'!Q$168),0)</f>
        <v>0</v>
      </c>
      <c r="R40" s="35">
        <f>+IFERROR(('MIP 2012'!R40/'MIP 2012'!R$168),0)</f>
        <v>0</v>
      </c>
      <c r="S40" s="35">
        <f>+IFERROR(('MIP 2012'!S40/'MIP 2012'!S$168),0)</f>
        <v>0</v>
      </c>
      <c r="T40" s="35">
        <f>+IFERROR(('MIP 2012'!T40/'MIP 2012'!T$168),0)</f>
        <v>0</v>
      </c>
      <c r="U40" s="35">
        <f>+IFERROR(('MIP 2012'!U40/'MIP 2012'!U$168),0)</f>
        <v>0</v>
      </c>
      <c r="V40" s="35">
        <f>+IFERROR(('MIP 2012'!V40/'MIP 2012'!V$168),0)</f>
        <v>0</v>
      </c>
      <c r="W40" s="35">
        <f>+IFERROR(('MIP 2012'!W40/'MIP 2012'!W$168),0)</f>
        <v>0</v>
      </c>
      <c r="X40" s="35">
        <f>+IFERROR(('MIP 2012'!X40/'MIP 2012'!X$168),0)</f>
        <v>0</v>
      </c>
      <c r="Y40" s="35">
        <f>+IFERROR(('MIP 2012'!Y40/'MIP 2012'!Y$168),0)</f>
        <v>0</v>
      </c>
      <c r="Z40" s="35">
        <f>+IFERROR(('MIP 2012'!Z40/'MIP 2012'!Z$168),0)</f>
        <v>0</v>
      </c>
      <c r="AA40" s="35">
        <f>+IFERROR(('MIP 2012'!AA40/'MIP 2012'!AA$168),0)</f>
        <v>0</v>
      </c>
      <c r="AB40" s="35">
        <f>+IFERROR(('MIP 2012'!AB40/'MIP 2012'!AB$168),0)</f>
        <v>0</v>
      </c>
      <c r="AC40" s="35">
        <f>+IFERROR(('MIP 2012'!AC40/'MIP 2012'!AC$168),0)</f>
        <v>0</v>
      </c>
      <c r="AD40" s="35">
        <f>+IFERROR(('MIP 2012'!AD40/'MIP 2012'!AD$168),0)</f>
        <v>0</v>
      </c>
      <c r="AE40" s="35">
        <f>+IFERROR(('MIP 2012'!AE40/'MIP 2012'!AE$168),0)</f>
        <v>4.7108441818098534E-2</v>
      </c>
      <c r="AF40" s="35">
        <f>+IFERROR(('MIP 2012'!AF40/'MIP 2012'!AF$168),0)</f>
        <v>0</v>
      </c>
      <c r="AG40" s="35">
        <f>+IFERROR(('MIP 2012'!AG40/'MIP 2012'!AG$168),0)</f>
        <v>0</v>
      </c>
      <c r="AH40" s="35">
        <f>+IFERROR(('MIP 2012'!AH40/'MIP 2012'!AH$168),0)</f>
        <v>0</v>
      </c>
      <c r="AI40" s="35">
        <f>+IFERROR(('MIP 2012'!AI40/'MIP 2012'!AI$168),0)</f>
        <v>2.2082826021305104E-5</v>
      </c>
      <c r="AJ40" s="35">
        <f>+IFERROR(('MIP 2012'!AJ40/'MIP 2012'!AJ$168),0)</f>
        <v>6.1038366785315535E-3</v>
      </c>
      <c r="AK40" s="35">
        <f>+IFERROR(('MIP 2012'!AK40/'MIP 2012'!AK$168),0)</f>
        <v>0.17012884739811843</v>
      </c>
      <c r="AL40" s="35">
        <f>+IFERROR(('MIP 2012'!AL40/'MIP 2012'!AL$168),0)</f>
        <v>0</v>
      </c>
      <c r="AM40" s="35">
        <f>+IFERROR(('MIP 2012'!AM40/'MIP 2012'!AM$168),0)</f>
        <v>0</v>
      </c>
      <c r="AN40" s="35">
        <f>+IFERROR(('MIP 2012'!AN40/'MIP 2012'!AN$168),0)</f>
        <v>0</v>
      </c>
      <c r="AO40" s="35">
        <f>+IFERROR(('MIP 2012'!AO40/'MIP 2012'!AO$168),0)</f>
        <v>0</v>
      </c>
      <c r="AP40" s="35">
        <f>+IFERROR(('MIP 2012'!AP40/'MIP 2012'!AP$168),0)</f>
        <v>0</v>
      </c>
      <c r="AQ40" s="35">
        <f>+IFERROR(('MIP 2012'!AQ40/'MIP 2012'!AQ$168),0)</f>
        <v>0</v>
      </c>
      <c r="AR40" s="35">
        <f>+IFERROR(('MIP 2012'!AR40/'MIP 2012'!AR$168),0)</f>
        <v>0</v>
      </c>
      <c r="AS40" s="35">
        <f>+IFERROR(('MIP 2012'!AS40/'MIP 2012'!AS$168),0)</f>
        <v>0</v>
      </c>
      <c r="AT40" s="35">
        <f>+IFERROR(('MIP 2012'!AT40/'MIP 2012'!AT$168),0)</f>
        <v>0</v>
      </c>
      <c r="AU40" s="35">
        <f>+IFERROR(('MIP 2012'!AU40/'MIP 2012'!AU$168),0)</f>
        <v>0</v>
      </c>
      <c r="AV40" s="35">
        <f>+IFERROR(('MIP 2012'!AV40/'MIP 2012'!AV$168),0)</f>
        <v>0</v>
      </c>
      <c r="AW40" s="35">
        <f>+IFERROR(('MIP 2012'!AW40/'MIP 2012'!AW$168),0)</f>
        <v>0</v>
      </c>
      <c r="AX40" s="35">
        <f>+IFERROR(('MIP 2012'!AX40/'MIP 2012'!AX$168),0)</f>
        <v>0</v>
      </c>
      <c r="AY40" s="35">
        <f>+IFERROR(('MIP 2012'!AY40/'MIP 2012'!AY$168),0)</f>
        <v>0</v>
      </c>
      <c r="AZ40" s="35">
        <f>+IFERROR(('MIP 2012'!AZ40/'MIP 2012'!AZ$168),0)</f>
        <v>0</v>
      </c>
      <c r="BA40" s="35">
        <f>+IFERROR(('MIP 2012'!BA40/'MIP 2012'!BA$168),0)</f>
        <v>0</v>
      </c>
      <c r="BB40" s="35">
        <f>+IFERROR(('MIP 2012'!BB40/'MIP 2012'!BB$168),0)</f>
        <v>0</v>
      </c>
      <c r="BC40" s="35">
        <f>+IFERROR(('MIP 2012'!BC40/'MIP 2012'!BC$168),0)</f>
        <v>0</v>
      </c>
      <c r="BD40" s="35">
        <f>+IFERROR(('MIP 2012'!BD40/'MIP 2012'!BD$168),0)</f>
        <v>0</v>
      </c>
      <c r="BE40" s="35">
        <f>+IFERROR(('MIP 2012'!BE40/'MIP 2012'!BE$168),0)</f>
        <v>0</v>
      </c>
      <c r="BF40" s="35">
        <f>+IFERROR(('MIP 2012'!BF40/'MIP 2012'!BF$168),0)</f>
        <v>0</v>
      </c>
      <c r="BG40" s="35">
        <f>+IFERROR(('MIP 2012'!BG40/'MIP 2012'!BG$168),0)</f>
        <v>0</v>
      </c>
      <c r="BH40" s="35">
        <f>+IFERROR(('MIP 2012'!BH40/'MIP 2012'!BH$168),0)</f>
        <v>0</v>
      </c>
      <c r="BI40" s="35">
        <f>+IFERROR(('MIP 2012'!BI40/'MIP 2012'!BI$168),0)</f>
        <v>0</v>
      </c>
      <c r="BJ40" s="35">
        <f>+IFERROR(('MIP 2012'!BJ40/'MIP 2012'!BJ$168),0)</f>
        <v>0</v>
      </c>
      <c r="BK40" s="35">
        <f>+IFERROR(('MIP 2012'!BK40/'MIP 2012'!BK$168),0)</f>
        <v>0</v>
      </c>
      <c r="BL40" s="35">
        <f>+IFERROR(('MIP 2012'!BL40/'MIP 2012'!BL$168),0)</f>
        <v>0</v>
      </c>
      <c r="BM40" s="35">
        <f>+IFERROR(('MIP 2012'!BM40/'MIP 2012'!BM$168),0)</f>
        <v>0</v>
      </c>
      <c r="BN40" s="35">
        <f>+IFERROR(('MIP 2012'!BN40/'MIP 2012'!BN$168),0)</f>
        <v>0</v>
      </c>
      <c r="BO40" s="35">
        <f>+IFERROR(('MIP 2012'!BO40/'MIP 2012'!BO$168),0)</f>
        <v>0</v>
      </c>
      <c r="BP40" s="35">
        <f>+IFERROR(('MIP 2012'!BP40/'MIP 2012'!BP$168),0)</f>
        <v>0</v>
      </c>
      <c r="BQ40" s="35">
        <f>+IFERROR(('MIP 2012'!BQ40/'MIP 2012'!BQ$168),0)</f>
        <v>0</v>
      </c>
      <c r="BR40" s="35">
        <f>+IFERROR(('MIP 2012'!BR40/'MIP 2012'!BR$168),0)</f>
        <v>0</v>
      </c>
      <c r="BS40" s="35">
        <f>+IFERROR(('MIP 2012'!BS40/'MIP 2012'!BS$168),0)</f>
        <v>0</v>
      </c>
      <c r="BT40" s="35">
        <f>+IFERROR(('MIP 2012'!BT40/'MIP 2012'!BT$168),0)</f>
        <v>0</v>
      </c>
      <c r="BU40" s="35">
        <f>+IFERROR(('MIP 2012'!BU40/'MIP 2012'!BU$168),0)</f>
        <v>0</v>
      </c>
      <c r="BV40" s="35">
        <f>+IFERROR(('MIP 2012'!BV40/'MIP 2012'!BV$168),0)</f>
        <v>0</v>
      </c>
      <c r="BW40" s="35">
        <f>+IFERROR(('MIP 2012'!BW40/'MIP 2012'!BW$168),0)</f>
        <v>0</v>
      </c>
      <c r="BX40" s="35">
        <f>+IFERROR(('MIP 2012'!BX40/'MIP 2012'!BX$168),0)</f>
        <v>0</v>
      </c>
      <c r="BY40" s="35">
        <f>+IFERROR(('MIP 2012'!BY40/'MIP 2012'!BY$168),0)</f>
        <v>0</v>
      </c>
      <c r="BZ40" s="35">
        <f>+IFERROR(('MIP 2012'!BZ40/'MIP 2012'!BZ$168),0)</f>
        <v>0</v>
      </c>
      <c r="CA40" s="35">
        <f>+IFERROR(('MIP 2012'!CA40/'MIP 2012'!CA$168),0)</f>
        <v>0</v>
      </c>
      <c r="CB40" s="35">
        <f>+IFERROR(('MIP 2012'!CB40/'MIP 2012'!CB$168),0)</f>
        <v>0</v>
      </c>
      <c r="CC40" s="35">
        <f>+IFERROR(('MIP 2012'!CC40/'MIP 2012'!CC$168),0)</f>
        <v>0</v>
      </c>
      <c r="CD40" s="35">
        <f>+IFERROR(('MIP 2012'!CD40/'MIP 2012'!CD$168),0)</f>
        <v>0</v>
      </c>
      <c r="CE40" s="35">
        <f>+IFERROR(('MIP 2012'!CE40/'MIP 2012'!CE$168),0)</f>
        <v>0</v>
      </c>
      <c r="CF40" s="35">
        <f>+IFERROR(('MIP 2012'!CF40/'MIP 2012'!CF$168),0)</f>
        <v>0</v>
      </c>
      <c r="CG40" s="35">
        <f>+IFERROR(('MIP 2012'!CG40/'MIP 2012'!CG$168),0)</f>
        <v>0</v>
      </c>
      <c r="CH40" s="35">
        <f>+IFERROR(('MIP 2012'!CH40/'MIP 2012'!CH$168),0)</f>
        <v>0</v>
      </c>
      <c r="CI40" s="35">
        <f>+IFERROR(('MIP 2012'!CI40/'MIP 2012'!CI$168),0)</f>
        <v>0</v>
      </c>
      <c r="CJ40" s="35">
        <f>+IFERROR(('MIP 2012'!CJ40/'MIP 2012'!CJ$168),0)</f>
        <v>0</v>
      </c>
      <c r="CK40" s="35">
        <f>+IFERROR(('MIP 2012'!CK40/'MIP 2012'!CK$168),0)</f>
        <v>0</v>
      </c>
      <c r="CL40" s="35">
        <f>+IFERROR(('MIP 2012'!CL40/'MIP 2012'!CL$168),0)</f>
        <v>0</v>
      </c>
      <c r="CM40" s="35">
        <f>+IFERROR(('MIP 2012'!CM40/'MIP 2012'!CM$168),0)</f>
        <v>0</v>
      </c>
      <c r="CN40" s="35">
        <f>+IFERROR(('MIP 2012'!CN40/'MIP 2012'!CN$168),0)</f>
        <v>0</v>
      </c>
      <c r="CO40" s="35">
        <f>+IFERROR(('MIP 2012'!CO40/'MIP 2012'!CO$168),0)</f>
        <v>0</v>
      </c>
      <c r="CP40" s="35">
        <f>+IFERROR(('MIP 2012'!CP40/'MIP 2012'!CP$168),0)</f>
        <v>0</v>
      </c>
      <c r="CQ40" s="35">
        <f>+IFERROR(('MIP 2012'!CQ40/'MIP 2012'!CQ$168),0)</f>
        <v>0</v>
      </c>
      <c r="CR40" s="35">
        <f>+IFERROR(('MIP 2012'!CR40/'MIP 2012'!CR$168),0)</f>
        <v>0</v>
      </c>
      <c r="CS40" s="35">
        <f>+IFERROR(('MIP 2012'!CS40/'MIP 2012'!CS$168),0)</f>
        <v>0</v>
      </c>
      <c r="CT40" s="35">
        <f>+IFERROR(('MIP 2012'!CT40/'MIP 2012'!CT$168),0)</f>
        <v>0</v>
      </c>
      <c r="CU40" s="35">
        <f>+IFERROR(('MIP 2012'!CU40/'MIP 2012'!CU$168),0)</f>
        <v>0</v>
      </c>
      <c r="CV40" s="35">
        <f>+IFERROR(('MIP 2012'!CV40/'MIP 2012'!CV$168),0)</f>
        <v>0</v>
      </c>
      <c r="CW40" s="35">
        <f>+IFERROR(('MIP 2012'!CW40/'MIP 2012'!CW$168),0)</f>
        <v>0</v>
      </c>
      <c r="CX40" s="35">
        <f>+IFERROR(('MIP 2012'!CX40/'MIP 2012'!CX$168),0)</f>
        <v>0</v>
      </c>
      <c r="CY40" s="35">
        <f>+IFERROR(('MIP 2012'!CY40/'MIP 2012'!CY$168),0)</f>
        <v>0</v>
      </c>
      <c r="CZ40" s="35">
        <f>+IFERROR(('MIP 2012'!CZ40/'MIP 2012'!CZ$168),0)</f>
        <v>0</v>
      </c>
      <c r="DA40" s="35">
        <f>+IFERROR(('MIP 2012'!DA40/'MIP 2012'!DA$168),0)</f>
        <v>0</v>
      </c>
      <c r="DB40" s="35">
        <f>+IFERROR(('MIP 2012'!DB40/'MIP 2012'!DB$168),0)</f>
        <v>0</v>
      </c>
      <c r="DC40" s="35">
        <f>+IFERROR(('MIP 2012'!DC40/'MIP 2012'!DC$168),0)</f>
        <v>0</v>
      </c>
      <c r="DD40" s="35">
        <f>+IFERROR(('MIP 2012'!DD40/'MIP 2012'!DD$168),0)</f>
        <v>0</v>
      </c>
      <c r="DE40" s="35">
        <f>+IFERROR(('MIP 2012'!DE40/'MIP 2012'!DE$168),0)</f>
        <v>0</v>
      </c>
      <c r="DF40" s="35">
        <f>+IFERROR(('MIP 2012'!DF40/'MIP 2012'!DF$168),0)</f>
        <v>0</v>
      </c>
      <c r="DG40" s="35">
        <f>+IFERROR(('MIP 2012'!DG40/'MIP 2012'!DG$168),0)</f>
        <v>0</v>
      </c>
      <c r="DH40" s="35">
        <f>+IFERROR(('MIP 2012'!DH40/'MIP 2012'!DH$168),0)</f>
        <v>0</v>
      </c>
      <c r="DI40" s="35">
        <f>+IFERROR(('MIP 2012'!DI40/'MIP 2012'!DI$168),0)</f>
        <v>0</v>
      </c>
      <c r="DJ40" s="35">
        <f>+IFERROR(('MIP 2012'!DJ40/'MIP 2012'!DJ$168),0)</f>
        <v>0</v>
      </c>
      <c r="DK40" s="35">
        <f>+IFERROR(('MIP 2012'!DK40/'MIP 2012'!DK$168),0)</f>
        <v>0</v>
      </c>
      <c r="DL40" s="35">
        <f>+IFERROR(('MIP 2012'!DL40/'MIP 2012'!DL$168),0)</f>
        <v>0</v>
      </c>
      <c r="DM40" s="35">
        <f>+IFERROR(('MIP 2012'!DM40/'MIP 2012'!DM$168),0)</f>
        <v>0</v>
      </c>
      <c r="DN40" s="35">
        <f>+IFERROR(('MIP 2012'!DN40/'MIP 2012'!DN$168),0)</f>
        <v>0</v>
      </c>
      <c r="DO40" s="35">
        <f>+IFERROR(('MIP 2012'!DO40/'MIP 2012'!DO$168),0)</f>
        <v>0</v>
      </c>
      <c r="DP40" s="35">
        <f>+IFERROR(('MIP 2012'!DP40/'MIP 2012'!DP$168),0)</f>
        <v>0</v>
      </c>
      <c r="DQ40" s="35">
        <f>+IFERROR(('MIP 2012'!DQ40/'MIP 2012'!DQ$168),0)</f>
        <v>0</v>
      </c>
      <c r="DR40" s="35">
        <f>+IFERROR(('MIP 2012'!DR40/'MIP 2012'!DR$168),0)</f>
        <v>0</v>
      </c>
      <c r="DS40" s="35">
        <f>+IFERROR(('MIP 2012'!DS40/'MIP 2012'!DS$168),0)</f>
        <v>0</v>
      </c>
      <c r="DT40" s="35">
        <f>+IFERROR(('MIP 2012'!DT40/'MIP 2012'!DT$168),0)</f>
        <v>0</v>
      </c>
      <c r="DU40" s="35">
        <f>+IFERROR(('MIP 2012'!DU40/'MIP 2012'!DU$168),0)</f>
        <v>0</v>
      </c>
      <c r="DV40" s="35">
        <f>+IFERROR(('MIP 2012'!DV40/'MIP 2012'!DV$168),0)</f>
        <v>0</v>
      </c>
      <c r="DW40" s="35">
        <f>+IFERROR(('MIP 2012'!DW40/'MIP 2012'!DW$168),0)</f>
        <v>0</v>
      </c>
      <c r="DX40" s="35">
        <f>+IFERROR(('MIP 2012'!DX40/'MIP 2012'!DX$168),0)</f>
        <v>0</v>
      </c>
      <c r="DY40" s="35">
        <f>+IFERROR(('MIP 2012'!DY40/'MIP 2012'!DY$168),0)</f>
        <v>0</v>
      </c>
      <c r="DZ40" s="35">
        <f>+IFERROR(('MIP 2012'!DZ40/'MIP 2012'!DZ$168),0)</f>
        <v>0</v>
      </c>
      <c r="EA40" s="35">
        <f>+IFERROR(('MIP 2012'!EA40/'MIP 2012'!EA$168),0)</f>
        <v>0</v>
      </c>
      <c r="EB40" s="35">
        <f>+IFERROR(('MIP 2012'!EB40/'MIP 2012'!EB$168),0)</f>
        <v>0</v>
      </c>
      <c r="EC40" s="35">
        <f>+IFERROR(('MIP 2012'!EC40/'MIP 2012'!EC$168),0)</f>
        <v>0</v>
      </c>
      <c r="ED40" s="35">
        <f>+IFERROR(('MIP 2012'!ED40/'MIP 2012'!ED$168),0)</f>
        <v>0</v>
      </c>
      <c r="EE40" s="35">
        <f>+IFERROR(('MIP 2012'!EE40/'MIP 2012'!EE$168),0)</f>
        <v>0</v>
      </c>
      <c r="EF40" s="35">
        <f>+IFERROR(('MIP 2012'!EF40/'MIP 2012'!EF$168),0)</f>
        <v>0</v>
      </c>
      <c r="EG40" s="35">
        <f>+IFERROR(('MIP 2012'!EG40/'MIP 2012'!EG$168),0)</f>
        <v>0</v>
      </c>
      <c r="EH40" s="35">
        <f>+IFERROR(('MIP 2012'!EH40/'MIP 2012'!EH$168),0)</f>
        <v>0</v>
      </c>
    </row>
    <row r="41" spans="1:138" s="7" customFormat="1" ht="21.95" customHeight="1" thickBot="1" x14ac:dyDescent="0.25">
      <c r="A41" s="12" t="s">
        <v>146</v>
      </c>
      <c r="B41" s="12" t="s">
        <v>147</v>
      </c>
      <c r="C41" s="35">
        <f>+IFERROR(('MIP 2012'!C41/'MIP 2012'!C$168),0)</f>
        <v>1.9573151071823868E-5</v>
      </c>
      <c r="D41" s="35">
        <f>+IFERROR(('MIP 2012'!D41/'MIP 2012'!D$168),0)</f>
        <v>6.0458043285800023E-5</v>
      </c>
      <c r="E41" s="35">
        <f>+IFERROR(('MIP 2012'!E41/'MIP 2012'!E$168),0)</f>
        <v>1.2032692584059499E-5</v>
      </c>
      <c r="F41" s="35">
        <f>+IFERROR(('MIP 2012'!F41/'MIP 2012'!F$168),0)</f>
        <v>2.48811512569976E-5</v>
      </c>
      <c r="G41" s="35">
        <f>+IFERROR(('MIP 2012'!G41/'MIP 2012'!G$168),0)</f>
        <v>1.4976823976959575E-5</v>
      </c>
      <c r="H41" s="35">
        <f>+IFERROR(('MIP 2012'!H41/'MIP 2012'!H$168),0)</f>
        <v>2.1367060596604263E-5</v>
      </c>
      <c r="I41" s="35">
        <f>+IFERROR(('MIP 2012'!I41/'MIP 2012'!I$168),0)</f>
        <v>2.0695486752582391E-3</v>
      </c>
      <c r="J41" s="35">
        <f>+IFERROR(('MIP 2012'!J41/'MIP 2012'!J$168),0)</f>
        <v>2.5270663238277218E-7</v>
      </c>
      <c r="K41" s="35">
        <f>+IFERROR(('MIP 2012'!K41/'MIP 2012'!K$168),0)</f>
        <v>4.389715012493797E-5</v>
      </c>
      <c r="L41" s="35">
        <f>+IFERROR(('MIP 2012'!L41/'MIP 2012'!L$168),0)</f>
        <v>3.5493422009664926E-3</v>
      </c>
      <c r="M41" s="35">
        <f>+IFERROR(('MIP 2012'!M41/'MIP 2012'!M$168),0)</f>
        <v>5.7567679299272111E-6</v>
      </c>
      <c r="N41" s="35">
        <f>+IFERROR(('MIP 2012'!N41/'MIP 2012'!N$168),0)</f>
        <v>5.4462425549317953E-5</v>
      </c>
      <c r="O41" s="35">
        <f>+IFERROR(('MIP 2012'!O41/'MIP 2012'!O$168),0)</f>
        <v>1.7727917019773304E-4</v>
      </c>
      <c r="P41" s="35">
        <f>+IFERROR(('MIP 2012'!P41/'MIP 2012'!P$168),0)</f>
        <v>3.8960404974942205E-5</v>
      </c>
      <c r="Q41" s="35">
        <f>+IFERROR(('MIP 2012'!Q41/'MIP 2012'!Q$168),0)</f>
        <v>9.3991616813854271E-6</v>
      </c>
      <c r="R41" s="35">
        <f>+IFERROR(('MIP 2012'!R41/'MIP 2012'!R$168),0)</f>
        <v>1.0409642855002598E-3</v>
      </c>
      <c r="S41" s="35">
        <f>+IFERROR(('MIP 2012'!S41/'MIP 2012'!S$168),0)</f>
        <v>1.2893538043290357E-4</v>
      </c>
      <c r="T41" s="35">
        <f>+IFERROR(('MIP 2012'!T41/'MIP 2012'!T$168),0)</f>
        <v>1.0475475259795039E-5</v>
      </c>
      <c r="U41" s="35">
        <f>+IFERROR(('MIP 2012'!U41/'MIP 2012'!U$168),0)</f>
        <v>3.8044956061489834E-5</v>
      </c>
      <c r="V41" s="35">
        <f>+IFERROR(('MIP 2012'!V41/'MIP 2012'!V$168),0)</f>
        <v>1.117903617770534E-5</v>
      </c>
      <c r="W41" s="35">
        <f>+IFERROR(('MIP 2012'!W41/'MIP 2012'!W$168),0)</f>
        <v>8.485801129386971E-3</v>
      </c>
      <c r="X41" s="35">
        <f>+IFERROR(('MIP 2012'!X41/'MIP 2012'!X$168),0)</f>
        <v>1.647233368453373E-3</v>
      </c>
      <c r="Y41" s="35">
        <f>+IFERROR(('MIP 2012'!Y41/'MIP 2012'!Y$168),0)</f>
        <v>1.934944546913586E-5</v>
      </c>
      <c r="Z41" s="35">
        <f>+IFERROR(('MIP 2012'!Z41/'MIP 2012'!Z$168),0)</f>
        <v>4.854914081712439E-6</v>
      </c>
      <c r="AA41" s="35">
        <f>+IFERROR(('MIP 2012'!AA41/'MIP 2012'!AA$168),0)</f>
        <v>5.5477891336178723E-6</v>
      </c>
      <c r="AB41" s="35">
        <f>+IFERROR(('MIP 2012'!AB41/'MIP 2012'!AB$168),0)</f>
        <v>5.7093748062064028E-4</v>
      </c>
      <c r="AC41" s="35">
        <f>+IFERROR(('MIP 2012'!AC41/'MIP 2012'!AC$168),0)</f>
        <v>1.03716093551576E-3</v>
      </c>
      <c r="AD41" s="35">
        <f>+IFERROR(('MIP 2012'!AD41/'MIP 2012'!AD$168),0)</f>
        <v>4.1047424472234253E-5</v>
      </c>
      <c r="AE41" s="35">
        <f>+IFERROR(('MIP 2012'!AE41/'MIP 2012'!AE$168),0)</f>
        <v>4.5211492305095158E-7</v>
      </c>
      <c r="AF41" s="35">
        <f>+IFERROR(('MIP 2012'!AF41/'MIP 2012'!AF$168),0)</f>
        <v>2.5451715887618982E-4</v>
      </c>
      <c r="AG41" s="35">
        <f>+IFERROR(('MIP 2012'!AG41/'MIP 2012'!AG$168),0)</f>
        <v>0</v>
      </c>
      <c r="AH41" s="35">
        <f>+IFERROR(('MIP 2012'!AH41/'MIP 2012'!AH$168),0)</f>
        <v>2.1573807824748875E-5</v>
      </c>
      <c r="AI41" s="35">
        <f>+IFERROR(('MIP 2012'!AI41/'MIP 2012'!AI$168),0)</f>
        <v>1.549601236859926E-5</v>
      </c>
      <c r="AJ41" s="35">
        <f>+IFERROR(('MIP 2012'!AJ41/'MIP 2012'!AJ$168),0)</f>
        <v>9.3205571091334148E-6</v>
      </c>
      <c r="AK41" s="35">
        <f>+IFERROR(('MIP 2012'!AK41/'MIP 2012'!AK$168),0)</f>
        <v>1.0326163827670658E-5</v>
      </c>
      <c r="AL41" s="35">
        <f>+IFERROR(('MIP 2012'!AL41/'MIP 2012'!AL$168),0)</f>
        <v>1.2099869777707821E-5</v>
      </c>
      <c r="AM41" s="35">
        <f>+IFERROR(('MIP 2012'!AM41/'MIP 2012'!AM$168),0)</f>
        <v>2.6012646857649256E-5</v>
      </c>
      <c r="AN41" s="35">
        <f>+IFERROR(('MIP 2012'!AN41/'MIP 2012'!AN$168),0)</f>
        <v>2.429782270521521E-6</v>
      </c>
      <c r="AO41" s="35">
        <f>+IFERROR(('MIP 2012'!AO41/'MIP 2012'!AO$168),0)</f>
        <v>2.2274956699645175E-5</v>
      </c>
      <c r="AP41" s="35">
        <f>+IFERROR(('MIP 2012'!AP41/'MIP 2012'!AP$168),0)</f>
        <v>2.8773360245581027E-5</v>
      </c>
      <c r="AQ41" s="35">
        <f>+IFERROR(('MIP 2012'!AQ41/'MIP 2012'!AQ$168),0)</f>
        <v>1.2030672940587336E-5</v>
      </c>
      <c r="AR41" s="35">
        <f>+IFERROR(('MIP 2012'!AR41/'MIP 2012'!AR$168),0)</f>
        <v>2.3780683198462187E-4</v>
      </c>
      <c r="AS41" s="35">
        <f>+IFERROR(('MIP 2012'!AS41/'MIP 2012'!AS$168),0)</f>
        <v>4.5381155612967375E-6</v>
      </c>
      <c r="AT41" s="35">
        <f>+IFERROR(('MIP 2012'!AT41/'MIP 2012'!AT$168),0)</f>
        <v>8.770674554125728E-6</v>
      </c>
      <c r="AU41" s="35">
        <f>+IFERROR(('MIP 2012'!AU41/'MIP 2012'!AU$168),0)</f>
        <v>1.3475588787140969E-5</v>
      </c>
      <c r="AV41" s="35">
        <f>+IFERROR(('MIP 2012'!AV41/'MIP 2012'!AV$168),0)</f>
        <v>1.3926739836748146E-5</v>
      </c>
      <c r="AW41" s="35">
        <f>+IFERROR(('MIP 2012'!AW41/'MIP 2012'!AW$168),0)</f>
        <v>1.7496719142926231E-6</v>
      </c>
      <c r="AX41" s="35">
        <f>+IFERROR(('MIP 2012'!AX41/'MIP 2012'!AX$168),0)</f>
        <v>2.5570943369839371E-3</v>
      </c>
      <c r="AY41" s="35">
        <f>+IFERROR(('MIP 2012'!AY41/'MIP 2012'!AY$168),0)</f>
        <v>2.2704049160390986E-5</v>
      </c>
      <c r="AZ41" s="35">
        <f>+IFERROR(('MIP 2012'!AZ41/'MIP 2012'!AZ$168),0)</f>
        <v>3.0372646224401644E-5</v>
      </c>
      <c r="BA41" s="35">
        <f>+IFERROR(('MIP 2012'!BA41/'MIP 2012'!BA$168),0)</f>
        <v>6.8976303367576923E-7</v>
      </c>
      <c r="BB41" s="35">
        <f>+IFERROR(('MIP 2012'!BB41/'MIP 2012'!BB$168),0)</f>
        <v>1.3240027915156659E-5</v>
      </c>
      <c r="BC41" s="35">
        <f>+IFERROR(('MIP 2012'!BC41/'MIP 2012'!BC$168),0)</f>
        <v>5.2477788966424318E-6</v>
      </c>
      <c r="BD41" s="35">
        <f>+IFERROR(('MIP 2012'!BD41/'MIP 2012'!BD$168),0)</f>
        <v>1.4252774910988545E-5</v>
      </c>
      <c r="BE41" s="35">
        <f>+IFERROR(('MIP 2012'!BE41/'MIP 2012'!BE$168),0)</f>
        <v>3.0956387421136323E-5</v>
      </c>
      <c r="BF41" s="35">
        <f>+IFERROR(('MIP 2012'!BF41/'MIP 2012'!BF$168),0)</f>
        <v>8.8213275984227991E-4</v>
      </c>
      <c r="BG41" s="35">
        <f>+IFERROR(('MIP 2012'!BG41/'MIP 2012'!BG$168),0)</f>
        <v>4.7339484299810211E-5</v>
      </c>
      <c r="BH41" s="35">
        <f>+IFERROR(('MIP 2012'!BH41/'MIP 2012'!BH$168),0)</f>
        <v>3.454899670804987E-5</v>
      </c>
      <c r="BI41" s="35">
        <f>+IFERROR(('MIP 2012'!BI41/'MIP 2012'!BI$168),0)</f>
        <v>0</v>
      </c>
      <c r="BJ41" s="35">
        <f>+IFERROR(('MIP 2012'!BJ41/'MIP 2012'!BJ$168),0)</f>
        <v>8.4897849101344852E-6</v>
      </c>
      <c r="BK41" s="35">
        <f>+IFERROR(('MIP 2012'!BK41/'MIP 2012'!BK$168),0)</f>
        <v>3.6734857492779539E-5</v>
      </c>
      <c r="BL41" s="35">
        <f>+IFERROR(('MIP 2012'!BL41/'MIP 2012'!BL$168),0)</f>
        <v>2.6102257531607903E-4</v>
      </c>
      <c r="BM41" s="35">
        <f>+IFERROR(('MIP 2012'!BM41/'MIP 2012'!BM$168),0)</f>
        <v>5.1673589765051711E-4</v>
      </c>
      <c r="BN41" s="35">
        <f>+IFERROR(('MIP 2012'!BN41/'MIP 2012'!BN$168),0)</f>
        <v>5.9354717924462775E-4</v>
      </c>
      <c r="BO41" s="35">
        <f>+IFERROR(('MIP 2012'!BO41/'MIP 2012'!BO$168),0)</f>
        <v>8.0434042119330812E-7</v>
      </c>
      <c r="BP41" s="35">
        <f>+IFERROR(('MIP 2012'!BP41/'MIP 2012'!BP$168),0)</f>
        <v>1.8118081658337215E-5</v>
      </c>
      <c r="BQ41" s="35">
        <f>+IFERROR(('MIP 2012'!BQ41/'MIP 2012'!BQ$168),0)</f>
        <v>2.6873738744028956E-6</v>
      </c>
      <c r="BR41" s="35">
        <f>+IFERROR(('MIP 2012'!BR41/'MIP 2012'!BR$168),0)</f>
        <v>1.9889246520672964E-5</v>
      </c>
      <c r="BS41" s="35">
        <f>+IFERROR(('MIP 2012'!BS41/'MIP 2012'!BS$168),0)</f>
        <v>2.3406854085832846E-2</v>
      </c>
      <c r="BT41" s="35">
        <f>+IFERROR(('MIP 2012'!BT41/'MIP 2012'!BT$168),0)</f>
        <v>3.2145895639346743E-2</v>
      </c>
      <c r="BU41" s="35">
        <f>+IFERROR(('MIP 2012'!BU41/'MIP 2012'!BU$168),0)</f>
        <v>5.488721712079412E-2</v>
      </c>
      <c r="BV41" s="35">
        <f>+IFERROR(('MIP 2012'!BV41/'MIP 2012'!BV$168),0)</f>
        <v>3.4226899316011174E-5</v>
      </c>
      <c r="BW41" s="35">
        <f>+IFERROR(('MIP 2012'!BW41/'MIP 2012'!BW$168),0)</f>
        <v>2.9081127325810494E-5</v>
      </c>
      <c r="BX41" s="35">
        <f>+IFERROR(('MIP 2012'!BX41/'MIP 2012'!BX$168),0)</f>
        <v>0</v>
      </c>
      <c r="BY41" s="35">
        <f>+IFERROR(('MIP 2012'!BY41/'MIP 2012'!BY$168),0)</f>
        <v>1.1632959478819472E-6</v>
      </c>
      <c r="BZ41" s="35">
        <f>+IFERROR(('MIP 2012'!BZ41/'MIP 2012'!BZ$168),0)</f>
        <v>4.6879348731917992E-4</v>
      </c>
      <c r="CA41" s="35">
        <f>+IFERROR(('MIP 2012'!CA41/'MIP 2012'!CA$168),0)</f>
        <v>4.8348869261553411E-6</v>
      </c>
      <c r="CB41" s="35">
        <f>+IFERROR(('MIP 2012'!CB41/'MIP 2012'!CB$168),0)</f>
        <v>4.8378413110696249E-5</v>
      </c>
      <c r="CC41" s="35">
        <f>+IFERROR(('MIP 2012'!CC41/'MIP 2012'!CC$168),0)</f>
        <v>4.6887336021659282E-5</v>
      </c>
      <c r="CD41" s="35">
        <f>+IFERROR(('MIP 2012'!CD41/'MIP 2012'!CD$168),0)</f>
        <v>6.352753069896411E-6</v>
      </c>
      <c r="CE41" s="35">
        <f>+IFERROR(('MIP 2012'!CE41/'MIP 2012'!CE$168),0)</f>
        <v>3.0292522682298038E-5</v>
      </c>
      <c r="CF41" s="35">
        <f>+IFERROR(('MIP 2012'!CF41/'MIP 2012'!CF$168),0)</f>
        <v>6.3179004646503383E-5</v>
      </c>
      <c r="CG41" s="35">
        <f>+IFERROR(('MIP 2012'!CG41/'MIP 2012'!CG$168),0)</f>
        <v>3.7073445628890873E-4</v>
      </c>
      <c r="CH41" s="35">
        <f>+IFERROR(('MIP 2012'!CH41/'MIP 2012'!CH$168),0)</f>
        <v>9.0763951336676404E-4</v>
      </c>
      <c r="CI41" s="35">
        <f>+IFERROR(('MIP 2012'!CI41/'MIP 2012'!CI$168),0)</f>
        <v>5.3057818739285953E-5</v>
      </c>
      <c r="CJ41" s="35">
        <f>+IFERROR(('MIP 2012'!CJ41/'MIP 2012'!CJ$168),0)</f>
        <v>2.0084163599821972E-2</v>
      </c>
      <c r="CK41" s="35">
        <f>+IFERROR(('MIP 2012'!CK41/'MIP 2012'!CK$168),0)</f>
        <v>0.10756687922752851</v>
      </c>
      <c r="CL41" s="35">
        <f>+IFERROR(('MIP 2012'!CL41/'MIP 2012'!CL$168),0)</f>
        <v>2.205837819867958E-2</v>
      </c>
      <c r="CM41" s="35">
        <f>+IFERROR(('MIP 2012'!CM41/'MIP 2012'!CM$168),0)</f>
        <v>1.6547525700046091E-2</v>
      </c>
      <c r="CN41" s="35">
        <f>+IFERROR(('MIP 2012'!CN41/'MIP 2012'!CN$168),0)</f>
        <v>1.0202713627062555E-4</v>
      </c>
      <c r="CO41" s="35">
        <f>+IFERROR(('MIP 2012'!CO41/'MIP 2012'!CO$168),0)</f>
        <v>8.6135105689861429E-6</v>
      </c>
      <c r="CP41" s="35">
        <f>+IFERROR(('MIP 2012'!CP41/'MIP 2012'!CP$168),0)</f>
        <v>0</v>
      </c>
      <c r="CQ41" s="35">
        <f>+IFERROR(('MIP 2012'!CQ41/'MIP 2012'!CQ$168),0)</f>
        <v>1.1739782006708363E-5</v>
      </c>
      <c r="CR41" s="35">
        <f>+IFERROR(('MIP 2012'!CR41/'MIP 2012'!CR$168),0)</f>
        <v>7.6392869788226086E-5</v>
      </c>
      <c r="CS41" s="35">
        <f>+IFERROR(('MIP 2012'!CS41/'MIP 2012'!CS$168),0)</f>
        <v>3.753273267137812E-4</v>
      </c>
      <c r="CT41" s="35">
        <f>+IFERROR(('MIP 2012'!CT41/'MIP 2012'!CT$168),0)</f>
        <v>2.8936052017648498E-5</v>
      </c>
      <c r="CU41" s="35">
        <f>+IFERROR(('MIP 2012'!CU41/'MIP 2012'!CU$168),0)</f>
        <v>1.5236247747627695E-5</v>
      </c>
      <c r="CV41" s="35">
        <f>+IFERROR(('MIP 2012'!CV41/'MIP 2012'!CV$168),0)</f>
        <v>3.0413967954394117E-4</v>
      </c>
      <c r="CW41" s="35">
        <f>+IFERROR(('MIP 2012'!CW41/'MIP 2012'!CW$168),0)</f>
        <v>5.676993668713089E-4</v>
      </c>
      <c r="CX41" s="35">
        <f>+IFERROR(('MIP 2012'!CX41/'MIP 2012'!CX$168),0)</f>
        <v>4.0401003679912799E-6</v>
      </c>
      <c r="CY41" s="35">
        <f>+IFERROR(('MIP 2012'!CY41/'MIP 2012'!CY$168),0)</f>
        <v>3.2737073594333275E-6</v>
      </c>
      <c r="CZ41" s="35">
        <f>+IFERROR(('MIP 2012'!CZ41/'MIP 2012'!CZ$168),0)</f>
        <v>1.4071542511980566E-5</v>
      </c>
      <c r="DA41" s="35">
        <f>+IFERROR(('MIP 2012'!DA41/'MIP 2012'!DA$168),0)</f>
        <v>2.6011959257629268E-4</v>
      </c>
      <c r="DB41" s="35">
        <f>+IFERROR(('MIP 2012'!DB41/'MIP 2012'!DB$168),0)</f>
        <v>7.2827476832785663E-7</v>
      </c>
      <c r="DC41" s="35">
        <f>+IFERROR(('MIP 2012'!DC41/'MIP 2012'!DC$168),0)</f>
        <v>2.9353039453920313E-6</v>
      </c>
      <c r="DD41" s="35">
        <f>+IFERROR(('MIP 2012'!DD41/'MIP 2012'!DD$168),0)</f>
        <v>1.4720851066870096E-5</v>
      </c>
      <c r="DE41" s="35">
        <f>+IFERROR(('MIP 2012'!DE41/'MIP 2012'!DE$168),0)</f>
        <v>2.1282667102085011E-7</v>
      </c>
      <c r="DF41" s="35">
        <f>+IFERROR(('MIP 2012'!DF41/'MIP 2012'!DF$168),0)</f>
        <v>1.6219095474710093E-6</v>
      </c>
      <c r="DG41" s="35">
        <f>+IFERROR(('MIP 2012'!DG41/'MIP 2012'!DG$168),0)</f>
        <v>2.306150223937297E-3</v>
      </c>
      <c r="DH41" s="35">
        <f>+IFERROR(('MIP 2012'!DH41/'MIP 2012'!DH$168),0)</f>
        <v>2.0291491784204867E-5</v>
      </c>
      <c r="DI41" s="35">
        <f>+IFERROR(('MIP 2012'!DI41/'MIP 2012'!DI$168),0)</f>
        <v>1.2466273173900403E-5</v>
      </c>
      <c r="DJ41" s="35">
        <f>+IFERROR(('MIP 2012'!DJ41/'MIP 2012'!DJ$168),0)</f>
        <v>8.9280739067706688E-6</v>
      </c>
      <c r="DK41" s="35">
        <f>+IFERROR(('MIP 2012'!DK41/'MIP 2012'!DK$168),0)</f>
        <v>8.0362462512688045E-4</v>
      </c>
      <c r="DL41" s="35">
        <f>+IFERROR(('MIP 2012'!DL41/'MIP 2012'!DL$168),0)</f>
        <v>1.8526035001090644E-5</v>
      </c>
      <c r="DM41" s="35">
        <f>+IFERROR(('MIP 2012'!DM41/'MIP 2012'!DM$168),0)</f>
        <v>5.7786718153352363E-6</v>
      </c>
      <c r="DN41" s="35">
        <f>+IFERROR(('MIP 2012'!DN41/'MIP 2012'!DN$168),0)</f>
        <v>7.694978604147027E-6</v>
      </c>
      <c r="DO41" s="35">
        <f>+IFERROR(('MIP 2012'!DO41/'MIP 2012'!DO$168),0)</f>
        <v>6.0859678047479887E-7</v>
      </c>
      <c r="DP41" s="35">
        <f>+IFERROR(('MIP 2012'!DP41/'MIP 2012'!DP$168),0)</f>
        <v>2.2659583166973E-4</v>
      </c>
      <c r="DQ41" s="35">
        <f>+IFERROR(('MIP 2012'!DQ41/'MIP 2012'!DQ$168),0)</f>
        <v>5.8800085127269965E-7</v>
      </c>
      <c r="DR41" s="35">
        <f>+IFERROR(('MIP 2012'!DR41/'MIP 2012'!DR$168),0)</f>
        <v>5.2680455479940599E-5</v>
      </c>
      <c r="DS41" s="35">
        <f>+IFERROR(('MIP 2012'!DS41/'MIP 2012'!DS$168),0)</f>
        <v>8.8335244512267144E-6</v>
      </c>
      <c r="DT41" s="35">
        <f>+IFERROR(('MIP 2012'!DT41/'MIP 2012'!DT$168),0)</f>
        <v>6.1514088868805307E-5</v>
      </c>
      <c r="DU41" s="35">
        <f>+IFERROR(('MIP 2012'!DU41/'MIP 2012'!DU$168),0)</f>
        <v>1.9825371735693028E-6</v>
      </c>
      <c r="DV41" s="35">
        <f>+IFERROR(('MIP 2012'!DV41/'MIP 2012'!DV$168),0)</f>
        <v>3.7048576697169628E-5</v>
      </c>
      <c r="DW41" s="35">
        <f>+IFERROR(('MIP 2012'!DW41/'MIP 2012'!DW$168),0)</f>
        <v>2.2133582976761814E-6</v>
      </c>
      <c r="DX41" s="35">
        <f>+IFERROR(('MIP 2012'!DX41/'MIP 2012'!DX$168),0)</f>
        <v>1.3086120289534124E-7</v>
      </c>
      <c r="DY41" s="35">
        <f>+IFERROR(('MIP 2012'!DY41/'MIP 2012'!DY$168),0)</f>
        <v>5.9423921369311157E-6</v>
      </c>
      <c r="DZ41" s="35">
        <f>+IFERROR(('MIP 2012'!DZ41/'MIP 2012'!DZ$168),0)</f>
        <v>8.7649760763172053E-6</v>
      </c>
      <c r="EA41" s="35">
        <f>+IFERROR(('MIP 2012'!EA41/'MIP 2012'!EA$168),0)</f>
        <v>1.267109333432249E-5</v>
      </c>
      <c r="EB41" s="35">
        <f>+IFERROR(('MIP 2012'!EB41/'MIP 2012'!EB$168),0)</f>
        <v>3.3274408686129E-5</v>
      </c>
      <c r="EC41" s="35">
        <f>+IFERROR(('MIP 2012'!EC41/'MIP 2012'!EC$168),0)</f>
        <v>2.3905441577499595E-5</v>
      </c>
      <c r="ED41" s="35">
        <f>+IFERROR(('MIP 2012'!ED41/'MIP 2012'!ED$168),0)</f>
        <v>1.0224706281377727E-5</v>
      </c>
      <c r="EE41" s="35">
        <f>+IFERROR(('MIP 2012'!EE41/'MIP 2012'!EE$168),0)</f>
        <v>1.0106780200441042E-7</v>
      </c>
      <c r="EF41" s="35">
        <f>+IFERROR(('MIP 2012'!EF41/'MIP 2012'!EF$168),0)</f>
        <v>3.3202507177452173E-3</v>
      </c>
      <c r="EG41" s="35">
        <f>+IFERROR(('MIP 2012'!EG41/'MIP 2012'!EG$168),0)</f>
        <v>7.3498014107448433E-4</v>
      </c>
      <c r="EH41" s="35">
        <f>+IFERROR(('MIP 2012'!EH41/'MIP 2012'!EH$168),0)</f>
        <v>0</v>
      </c>
    </row>
    <row r="42" spans="1:138" s="7" customFormat="1" ht="21.95" customHeight="1" thickBot="1" x14ac:dyDescent="0.25">
      <c r="A42" s="12" t="s">
        <v>148</v>
      </c>
      <c r="B42" s="12" t="s">
        <v>149</v>
      </c>
      <c r="C42" s="35">
        <f>+IFERROR(('MIP 2012'!C42/'MIP 2012'!C$168),0)</f>
        <v>0</v>
      </c>
      <c r="D42" s="35">
        <f>+IFERROR(('MIP 2012'!D42/'MIP 2012'!D$168),0)</f>
        <v>0</v>
      </c>
      <c r="E42" s="35">
        <f>+IFERROR(('MIP 2012'!E42/'MIP 2012'!E$168),0)</f>
        <v>0</v>
      </c>
      <c r="F42" s="35">
        <f>+IFERROR(('MIP 2012'!F42/'MIP 2012'!F$168),0)</f>
        <v>0</v>
      </c>
      <c r="G42" s="35">
        <f>+IFERROR(('MIP 2012'!G42/'MIP 2012'!G$168),0)</f>
        <v>0</v>
      </c>
      <c r="H42" s="35">
        <f>+IFERROR(('MIP 2012'!H42/'MIP 2012'!H$168),0)</f>
        <v>0</v>
      </c>
      <c r="I42" s="35">
        <f>+IFERROR(('MIP 2012'!I42/'MIP 2012'!I$168),0)</f>
        <v>0</v>
      </c>
      <c r="J42" s="35">
        <f>+IFERROR(('MIP 2012'!J42/'MIP 2012'!J$168),0)</f>
        <v>0</v>
      </c>
      <c r="K42" s="35">
        <f>+IFERROR(('MIP 2012'!K42/'MIP 2012'!K$168),0)</f>
        <v>0</v>
      </c>
      <c r="L42" s="35">
        <f>+IFERROR(('MIP 2012'!L42/'MIP 2012'!L$168),0)</f>
        <v>0</v>
      </c>
      <c r="M42" s="35">
        <f>+IFERROR(('MIP 2012'!M42/'MIP 2012'!M$168),0)</f>
        <v>0</v>
      </c>
      <c r="N42" s="35">
        <f>+IFERROR(('MIP 2012'!N42/'MIP 2012'!N$168),0)</f>
        <v>0</v>
      </c>
      <c r="O42" s="35">
        <f>+IFERROR(('MIP 2012'!O42/'MIP 2012'!O$168),0)</f>
        <v>0</v>
      </c>
      <c r="P42" s="35">
        <f>+IFERROR(('MIP 2012'!P42/'MIP 2012'!P$168),0)</f>
        <v>0</v>
      </c>
      <c r="Q42" s="35">
        <f>+IFERROR(('MIP 2012'!Q42/'MIP 2012'!Q$168),0)</f>
        <v>0</v>
      </c>
      <c r="R42" s="35">
        <f>+IFERROR(('MIP 2012'!R42/'MIP 2012'!R$168),0)</f>
        <v>0</v>
      </c>
      <c r="S42" s="35">
        <f>+IFERROR(('MIP 2012'!S42/'MIP 2012'!S$168),0)</f>
        <v>0</v>
      </c>
      <c r="T42" s="35">
        <f>+IFERROR(('MIP 2012'!T42/'MIP 2012'!T$168),0)</f>
        <v>0</v>
      </c>
      <c r="U42" s="35">
        <f>+IFERROR(('MIP 2012'!U42/'MIP 2012'!U$168),0)</f>
        <v>0</v>
      </c>
      <c r="V42" s="35">
        <f>+IFERROR(('MIP 2012'!V42/'MIP 2012'!V$168),0)</f>
        <v>0</v>
      </c>
      <c r="W42" s="35">
        <f>+IFERROR(('MIP 2012'!W42/'MIP 2012'!W$168),0)</f>
        <v>0</v>
      </c>
      <c r="X42" s="35">
        <f>+IFERROR(('MIP 2012'!X42/'MIP 2012'!X$168),0)</f>
        <v>0</v>
      </c>
      <c r="Y42" s="35">
        <f>+IFERROR(('MIP 2012'!Y42/'MIP 2012'!Y$168),0)</f>
        <v>0</v>
      </c>
      <c r="Z42" s="35">
        <f>+IFERROR(('MIP 2012'!Z42/'MIP 2012'!Z$168),0)</f>
        <v>0</v>
      </c>
      <c r="AA42" s="35">
        <f>+IFERROR(('MIP 2012'!AA42/'MIP 2012'!AA$168),0)</f>
        <v>0</v>
      </c>
      <c r="AB42" s="35">
        <f>+IFERROR(('MIP 2012'!AB42/'MIP 2012'!AB$168),0)</f>
        <v>0</v>
      </c>
      <c r="AC42" s="35">
        <f>+IFERROR(('MIP 2012'!AC42/'MIP 2012'!AC$168),0)</f>
        <v>0</v>
      </c>
      <c r="AD42" s="35">
        <f>+IFERROR(('MIP 2012'!AD42/'MIP 2012'!AD$168),0)</f>
        <v>0</v>
      </c>
      <c r="AE42" s="35">
        <f>+IFERROR(('MIP 2012'!AE42/'MIP 2012'!AE$168),0)</f>
        <v>0</v>
      </c>
      <c r="AF42" s="35">
        <f>+IFERROR(('MIP 2012'!AF42/'MIP 2012'!AF$168),0)</f>
        <v>0</v>
      </c>
      <c r="AG42" s="35">
        <f>+IFERROR(('MIP 2012'!AG42/'MIP 2012'!AG$168),0)</f>
        <v>0</v>
      </c>
      <c r="AH42" s="35">
        <f>+IFERROR(('MIP 2012'!AH42/'MIP 2012'!AH$168),0)</f>
        <v>0</v>
      </c>
      <c r="AI42" s="35">
        <f>+IFERROR(('MIP 2012'!AI42/'MIP 2012'!AI$168),0)</f>
        <v>0</v>
      </c>
      <c r="AJ42" s="35">
        <f>+IFERROR(('MIP 2012'!AJ42/'MIP 2012'!AJ$168),0)</f>
        <v>0</v>
      </c>
      <c r="AK42" s="35">
        <f>+IFERROR(('MIP 2012'!AK42/'MIP 2012'!AK$168),0)</f>
        <v>0</v>
      </c>
      <c r="AL42" s="35">
        <f>+IFERROR(('MIP 2012'!AL42/'MIP 2012'!AL$168),0)</f>
        <v>0</v>
      </c>
      <c r="AM42" s="35">
        <f>+IFERROR(('MIP 2012'!AM42/'MIP 2012'!AM$168),0)</f>
        <v>0</v>
      </c>
      <c r="AN42" s="35">
        <f>+IFERROR(('MIP 2012'!AN42/'MIP 2012'!AN$168),0)</f>
        <v>0</v>
      </c>
      <c r="AO42" s="35">
        <f>+IFERROR(('MIP 2012'!AO42/'MIP 2012'!AO$168),0)</f>
        <v>0</v>
      </c>
      <c r="AP42" s="35">
        <f>+IFERROR(('MIP 2012'!AP42/'MIP 2012'!AP$168),0)</f>
        <v>0</v>
      </c>
      <c r="AQ42" s="35">
        <f>+IFERROR(('MIP 2012'!AQ42/'MIP 2012'!AQ$168),0)</f>
        <v>0</v>
      </c>
      <c r="AR42" s="35">
        <f>+IFERROR(('MIP 2012'!AR42/'MIP 2012'!AR$168),0)</f>
        <v>0</v>
      </c>
      <c r="AS42" s="35">
        <f>+IFERROR(('MIP 2012'!AS42/'MIP 2012'!AS$168),0)</f>
        <v>0</v>
      </c>
      <c r="AT42" s="35">
        <f>+IFERROR(('MIP 2012'!AT42/'MIP 2012'!AT$168),0)</f>
        <v>0</v>
      </c>
      <c r="AU42" s="35">
        <f>+IFERROR(('MIP 2012'!AU42/'MIP 2012'!AU$168),0)</f>
        <v>0</v>
      </c>
      <c r="AV42" s="35">
        <f>+IFERROR(('MIP 2012'!AV42/'MIP 2012'!AV$168),0)</f>
        <v>0</v>
      </c>
      <c r="AW42" s="35">
        <f>+IFERROR(('MIP 2012'!AW42/'MIP 2012'!AW$168),0)</f>
        <v>7.0616037255851827E-4</v>
      </c>
      <c r="AX42" s="35">
        <f>+IFERROR(('MIP 2012'!AX42/'MIP 2012'!AX$168),0)</f>
        <v>0</v>
      </c>
      <c r="AY42" s="35">
        <f>+IFERROR(('MIP 2012'!AY42/'MIP 2012'!AY$168),0)</f>
        <v>0</v>
      </c>
      <c r="AZ42" s="35">
        <f>+IFERROR(('MIP 2012'!AZ42/'MIP 2012'!AZ$168),0)</f>
        <v>0</v>
      </c>
      <c r="BA42" s="35">
        <f>+IFERROR(('MIP 2012'!BA42/'MIP 2012'!BA$168),0)</f>
        <v>0</v>
      </c>
      <c r="BB42" s="35">
        <f>+IFERROR(('MIP 2012'!BB42/'MIP 2012'!BB$168),0)</f>
        <v>0</v>
      </c>
      <c r="BC42" s="35">
        <f>+IFERROR(('MIP 2012'!BC42/'MIP 2012'!BC$168),0)</f>
        <v>0</v>
      </c>
      <c r="BD42" s="35">
        <f>+IFERROR(('MIP 2012'!BD42/'MIP 2012'!BD$168),0)</f>
        <v>0</v>
      </c>
      <c r="BE42" s="35">
        <f>+IFERROR(('MIP 2012'!BE42/'MIP 2012'!BE$168),0)</f>
        <v>0</v>
      </c>
      <c r="BF42" s="35">
        <f>+IFERROR(('MIP 2012'!BF42/'MIP 2012'!BF$168),0)</f>
        <v>0</v>
      </c>
      <c r="BG42" s="35">
        <f>+IFERROR(('MIP 2012'!BG42/'MIP 2012'!BG$168),0)</f>
        <v>0</v>
      </c>
      <c r="BH42" s="35">
        <f>+IFERROR(('MIP 2012'!BH42/'MIP 2012'!BH$168),0)</f>
        <v>0</v>
      </c>
      <c r="BI42" s="35">
        <f>+IFERROR(('MIP 2012'!BI42/'MIP 2012'!BI$168),0)</f>
        <v>0</v>
      </c>
      <c r="BJ42" s="35">
        <f>+IFERROR(('MIP 2012'!BJ42/'MIP 2012'!BJ$168),0)</f>
        <v>0</v>
      </c>
      <c r="BK42" s="35">
        <f>+IFERROR(('MIP 2012'!BK42/'MIP 2012'!BK$168),0)</f>
        <v>0</v>
      </c>
      <c r="BL42" s="35">
        <f>+IFERROR(('MIP 2012'!BL42/'MIP 2012'!BL$168),0)</f>
        <v>0</v>
      </c>
      <c r="BM42" s="35">
        <f>+IFERROR(('MIP 2012'!BM42/'MIP 2012'!BM$168),0)</f>
        <v>0</v>
      </c>
      <c r="BN42" s="35">
        <f>+IFERROR(('MIP 2012'!BN42/'MIP 2012'!BN$168),0)</f>
        <v>0</v>
      </c>
      <c r="BO42" s="35">
        <f>+IFERROR(('MIP 2012'!BO42/'MIP 2012'!BO$168),0)</f>
        <v>0</v>
      </c>
      <c r="BP42" s="35">
        <f>+IFERROR(('MIP 2012'!BP42/'MIP 2012'!BP$168),0)</f>
        <v>0</v>
      </c>
      <c r="BQ42" s="35">
        <f>+IFERROR(('MIP 2012'!BQ42/'MIP 2012'!BQ$168),0)</f>
        <v>0</v>
      </c>
      <c r="BR42" s="35">
        <f>+IFERROR(('MIP 2012'!BR42/'MIP 2012'!BR$168),0)</f>
        <v>0</v>
      </c>
      <c r="BS42" s="35">
        <f>+IFERROR(('MIP 2012'!BS42/'MIP 2012'!BS$168),0)</f>
        <v>0</v>
      </c>
      <c r="BT42" s="35">
        <f>+IFERROR(('MIP 2012'!BT42/'MIP 2012'!BT$168),0)</f>
        <v>0</v>
      </c>
      <c r="BU42" s="35">
        <f>+IFERROR(('MIP 2012'!BU42/'MIP 2012'!BU$168),0)</f>
        <v>0</v>
      </c>
      <c r="BV42" s="35">
        <f>+IFERROR(('MIP 2012'!BV42/'MIP 2012'!BV$168),0)</f>
        <v>0</v>
      </c>
      <c r="BW42" s="35">
        <f>+IFERROR(('MIP 2012'!BW42/'MIP 2012'!BW$168),0)</f>
        <v>0</v>
      </c>
      <c r="BX42" s="35">
        <f>+IFERROR(('MIP 2012'!BX42/'MIP 2012'!BX$168),0)</f>
        <v>0</v>
      </c>
      <c r="BY42" s="35">
        <f>+IFERROR(('MIP 2012'!BY42/'MIP 2012'!BY$168),0)</f>
        <v>0</v>
      </c>
      <c r="BZ42" s="35">
        <f>+IFERROR(('MIP 2012'!BZ42/'MIP 2012'!BZ$168),0)</f>
        <v>0</v>
      </c>
      <c r="CA42" s="35">
        <f>+IFERROR(('MIP 2012'!CA42/'MIP 2012'!CA$168),0)</f>
        <v>0</v>
      </c>
      <c r="CB42" s="35">
        <f>+IFERROR(('MIP 2012'!CB42/'MIP 2012'!CB$168),0)</f>
        <v>0</v>
      </c>
      <c r="CC42" s="35">
        <f>+IFERROR(('MIP 2012'!CC42/'MIP 2012'!CC$168),0)</f>
        <v>0</v>
      </c>
      <c r="CD42" s="35">
        <f>+IFERROR(('MIP 2012'!CD42/'MIP 2012'!CD$168),0)</f>
        <v>0</v>
      </c>
      <c r="CE42" s="35">
        <f>+IFERROR(('MIP 2012'!CE42/'MIP 2012'!CE$168),0)</f>
        <v>0</v>
      </c>
      <c r="CF42" s="35">
        <f>+IFERROR(('MIP 2012'!CF42/'MIP 2012'!CF$168),0)</f>
        <v>0</v>
      </c>
      <c r="CG42" s="35">
        <f>+IFERROR(('MIP 2012'!CG42/'MIP 2012'!CG$168),0)</f>
        <v>0</v>
      </c>
      <c r="CH42" s="35">
        <f>+IFERROR(('MIP 2012'!CH42/'MIP 2012'!CH$168),0)</f>
        <v>0</v>
      </c>
      <c r="CI42" s="35">
        <f>+IFERROR(('MIP 2012'!CI42/'MIP 2012'!CI$168),0)</f>
        <v>0</v>
      </c>
      <c r="CJ42" s="35">
        <f>+IFERROR(('MIP 2012'!CJ42/'MIP 2012'!CJ$168),0)</f>
        <v>0</v>
      </c>
      <c r="CK42" s="35">
        <f>+IFERROR(('MIP 2012'!CK42/'MIP 2012'!CK$168),0)</f>
        <v>0</v>
      </c>
      <c r="CL42" s="35">
        <f>+IFERROR(('MIP 2012'!CL42/'MIP 2012'!CL$168),0)</f>
        <v>0</v>
      </c>
      <c r="CM42" s="35">
        <f>+IFERROR(('MIP 2012'!CM42/'MIP 2012'!CM$168),0)</f>
        <v>0</v>
      </c>
      <c r="CN42" s="35">
        <f>+IFERROR(('MIP 2012'!CN42/'MIP 2012'!CN$168),0)</f>
        <v>0</v>
      </c>
      <c r="CO42" s="35">
        <f>+IFERROR(('MIP 2012'!CO42/'MIP 2012'!CO$168),0)</f>
        <v>0</v>
      </c>
      <c r="CP42" s="35">
        <f>+IFERROR(('MIP 2012'!CP42/'MIP 2012'!CP$168),0)</f>
        <v>0</v>
      </c>
      <c r="CQ42" s="35">
        <f>+IFERROR(('MIP 2012'!CQ42/'MIP 2012'!CQ$168),0)</f>
        <v>0</v>
      </c>
      <c r="CR42" s="35">
        <f>+IFERROR(('MIP 2012'!CR42/'MIP 2012'!CR$168),0)</f>
        <v>0</v>
      </c>
      <c r="CS42" s="35">
        <f>+IFERROR(('MIP 2012'!CS42/'MIP 2012'!CS$168),0)</f>
        <v>0</v>
      </c>
      <c r="CT42" s="35">
        <f>+IFERROR(('MIP 2012'!CT42/'MIP 2012'!CT$168),0)</f>
        <v>0</v>
      </c>
      <c r="CU42" s="35">
        <f>+IFERROR(('MIP 2012'!CU42/'MIP 2012'!CU$168),0)</f>
        <v>0</v>
      </c>
      <c r="CV42" s="35">
        <f>+IFERROR(('MIP 2012'!CV42/'MIP 2012'!CV$168),0)</f>
        <v>0</v>
      </c>
      <c r="CW42" s="35">
        <f>+IFERROR(('MIP 2012'!CW42/'MIP 2012'!CW$168),0)</f>
        <v>0</v>
      </c>
      <c r="CX42" s="35">
        <f>+IFERROR(('MIP 2012'!CX42/'MIP 2012'!CX$168),0)</f>
        <v>0</v>
      </c>
      <c r="CY42" s="35">
        <f>+IFERROR(('MIP 2012'!CY42/'MIP 2012'!CY$168),0)</f>
        <v>3.9602606154569208E-10</v>
      </c>
      <c r="CZ42" s="35">
        <f>+IFERROR(('MIP 2012'!CZ42/'MIP 2012'!CZ$168),0)</f>
        <v>0</v>
      </c>
      <c r="DA42" s="35">
        <f>+IFERROR(('MIP 2012'!DA42/'MIP 2012'!DA$168),0)</f>
        <v>0</v>
      </c>
      <c r="DB42" s="35">
        <f>+IFERROR(('MIP 2012'!DB42/'MIP 2012'!DB$168),0)</f>
        <v>0</v>
      </c>
      <c r="DC42" s="35">
        <f>+IFERROR(('MIP 2012'!DC42/'MIP 2012'!DC$168),0)</f>
        <v>0</v>
      </c>
      <c r="DD42" s="35">
        <f>+IFERROR(('MIP 2012'!DD42/'MIP 2012'!DD$168),0)</f>
        <v>0</v>
      </c>
      <c r="DE42" s="35">
        <f>+IFERROR(('MIP 2012'!DE42/'MIP 2012'!DE$168),0)</f>
        <v>0</v>
      </c>
      <c r="DF42" s="35">
        <f>+IFERROR(('MIP 2012'!DF42/'MIP 2012'!DF$168),0)</f>
        <v>0</v>
      </c>
      <c r="DG42" s="35">
        <f>+IFERROR(('MIP 2012'!DG42/'MIP 2012'!DG$168),0)</f>
        <v>0</v>
      </c>
      <c r="DH42" s="35">
        <f>+IFERROR(('MIP 2012'!DH42/'MIP 2012'!DH$168),0)</f>
        <v>0</v>
      </c>
      <c r="DI42" s="35">
        <f>+IFERROR(('MIP 2012'!DI42/'MIP 2012'!DI$168),0)</f>
        <v>0</v>
      </c>
      <c r="DJ42" s="35">
        <f>+IFERROR(('MIP 2012'!DJ42/'MIP 2012'!DJ$168),0)</f>
        <v>0</v>
      </c>
      <c r="DK42" s="35">
        <f>+IFERROR(('MIP 2012'!DK42/'MIP 2012'!DK$168),0)</f>
        <v>0</v>
      </c>
      <c r="DL42" s="35">
        <f>+IFERROR(('MIP 2012'!DL42/'MIP 2012'!DL$168),0)</f>
        <v>2.7488499791885739E-9</v>
      </c>
      <c r="DM42" s="35">
        <f>+IFERROR(('MIP 2012'!DM42/'MIP 2012'!DM$168),0)</f>
        <v>0</v>
      </c>
      <c r="DN42" s="35">
        <f>+IFERROR(('MIP 2012'!DN42/'MIP 2012'!DN$168),0)</f>
        <v>0</v>
      </c>
      <c r="DO42" s="35">
        <f>+IFERROR(('MIP 2012'!DO42/'MIP 2012'!DO$168),0)</f>
        <v>0</v>
      </c>
      <c r="DP42" s="35">
        <f>+IFERROR(('MIP 2012'!DP42/'MIP 2012'!DP$168),0)</f>
        <v>0</v>
      </c>
      <c r="DQ42" s="35">
        <f>+IFERROR(('MIP 2012'!DQ42/'MIP 2012'!DQ$168),0)</f>
        <v>0</v>
      </c>
      <c r="DR42" s="35">
        <f>+IFERROR(('MIP 2012'!DR42/'MIP 2012'!DR$168),0)</f>
        <v>0</v>
      </c>
      <c r="DS42" s="35">
        <f>+IFERROR(('MIP 2012'!DS42/'MIP 2012'!DS$168),0)</f>
        <v>0</v>
      </c>
      <c r="DT42" s="35">
        <f>+IFERROR(('MIP 2012'!DT42/'MIP 2012'!DT$168),0)</f>
        <v>0</v>
      </c>
      <c r="DU42" s="35">
        <f>+IFERROR(('MIP 2012'!DU42/'MIP 2012'!DU$168),0)</f>
        <v>0</v>
      </c>
      <c r="DV42" s="35">
        <f>+IFERROR(('MIP 2012'!DV42/'MIP 2012'!DV$168),0)</f>
        <v>0</v>
      </c>
      <c r="DW42" s="35">
        <f>+IFERROR(('MIP 2012'!DW42/'MIP 2012'!DW$168),0)</f>
        <v>0</v>
      </c>
      <c r="DX42" s="35">
        <f>+IFERROR(('MIP 2012'!DX42/'MIP 2012'!DX$168),0)</f>
        <v>0</v>
      </c>
      <c r="DY42" s="35">
        <f>+IFERROR(('MIP 2012'!DY42/'MIP 2012'!DY$168),0)</f>
        <v>0</v>
      </c>
      <c r="DZ42" s="35">
        <f>+IFERROR(('MIP 2012'!DZ42/'MIP 2012'!DZ$168),0)</f>
        <v>0</v>
      </c>
      <c r="EA42" s="35">
        <f>+IFERROR(('MIP 2012'!EA42/'MIP 2012'!EA$168),0)</f>
        <v>0</v>
      </c>
      <c r="EB42" s="35">
        <f>+IFERROR(('MIP 2012'!EB42/'MIP 2012'!EB$168),0)</f>
        <v>0</v>
      </c>
      <c r="EC42" s="35">
        <f>+IFERROR(('MIP 2012'!EC42/'MIP 2012'!EC$168),0)</f>
        <v>0</v>
      </c>
      <c r="ED42" s="35">
        <f>+IFERROR(('MIP 2012'!ED42/'MIP 2012'!ED$168),0)</f>
        <v>0</v>
      </c>
      <c r="EE42" s="35">
        <f>+IFERROR(('MIP 2012'!EE42/'MIP 2012'!EE$168),0)</f>
        <v>0</v>
      </c>
      <c r="EF42" s="35">
        <f>+IFERROR(('MIP 2012'!EF42/'MIP 2012'!EF$168),0)</f>
        <v>0</v>
      </c>
      <c r="EG42" s="35">
        <f>+IFERROR(('MIP 2012'!EG42/'MIP 2012'!EG$168),0)</f>
        <v>0</v>
      </c>
      <c r="EH42" s="35">
        <f>+IFERROR(('MIP 2012'!EH42/'MIP 2012'!EH$168),0)</f>
        <v>0</v>
      </c>
    </row>
    <row r="43" spans="1:138" s="7" customFormat="1" ht="21.95" customHeight="1" thickBot="1" x14ac:dyDescent="0.25">
      <c r="A43" s="12" t="s">
        <v>150</v>
      </c>
      <c r="B43" s="12" t="s">
        <v>151</v>
      </c>
      <c r="C43" s="35">
        <f>+IFERROR(('MIP 2012'!C43/'MIP 2012'!C$168),0)</f>
        <v>0</v>
      </c>
      <c r="D43" s="35">
        <f>+IFERROR(('MIP 2012'!D43/'MIP 2012'!D$168),0)</f>
        <v>0</v>
      </c>
      <c r="E43" s="35">
        <f>+IFERROR(('MIP 2012'!E43/'MIP 2012'!E$168),0)</f>
        <v>0</v>
      </c>
      <c r="F43" s="35">
        <f>+IFERROR(('MIP 2012'!F43/'MIP 2012'!F$168),0)</f>
        <v>0</v>
      </c>
      <c r="G43" s="35">
        <f>+IFERROR(('MIP 2012'!G43/'MIP 2012'!G$168),0)</f>
        <v>0</v>
      </c>
      <c r="H43" s="35">
        <f>+IFERROR(('MIP 2012'!H43/'MIP 2012'!H$168),0)</f>
        <v>0</v>
      </c>
      <c r="I43" s="35">
        <f>+IFERROR(('MIP 2012'!I43/'MIP 2012'!I$168),0)</f>
        <v>0</v>
      </c>
      <c r="J43" s="35">
        <f>+IFERROR(('MIP 2012'!J43/'MIP 2012'!J$168),0)</f>
        <v>0</v>
      </c>
      <c r="K43" s="35">
        <f>+IFERROR(('MIP 2012'!K43/'MIP 2012'!K$168),0)</f>
        <v>0</v>
      </c>
      <c r="L43" s="35">
        <f>+IFERROR(('MIP 2012'!L43/'MIP 2012'!L$168),0)</f>
        <v>0</v>
      </c>
      <c r="M43" s="35">
        <f>+IFERROR(('MIP 2012'!M43/'MIP 2012'!M$168),0)</f>
        <v>0</v>
      </c>
      <c r="N43" s="35">
        <f>+IFERROR(('MIP 2012'!N43/'MIP 2012'!N$168),0)</f>
        <v>1.763316768849686E-6</v>
      </c>
      <c r="O43" s="35">
        <f>+IFERROR(('MIP 2012'!O43/'MIP 2012'!O$168),0)</f>
        <v>0</v>
      </c>
      <c r="P43" s="35">
        <f>+IFERROR(('MIP 2012'!P43/'MIP 2012'!P$168),0)</f>
        <v>0</v>
      </c>
      <c r="Q43" s="35">
        <f>+IFERROR(('MIP 2012'!Q43/'MIP 2012'!Q$168),0)</f>
        <v>1.7723666772791417E-7</v>
      </c>
      <c r="R43" s="35">
        <f>+IFERROR(('MIP 2012'!R43/'MIP 2012'!R$168),0)</f>
        <v>2.4068908043868652E-6</v>
      </c>
      <c r="S43" s="35">
        <f>+IFERROR(('MIP 2012'!S43/'MIP 2012'!S$168),0)</f>
        <v>6.3420610398669161E-9</v>
      </c>
      <c r="T43" s="35">
        <f>+IFERROR(('MIP 2012'!T43/'MIP 2012'!T$168),0)</f>
        <v>0</v>
      </c>
      <c r="U43" s="35">
        <f>+IFERROR(('MIP 2012'!U43/'MIP 2012'!U$168),0)</f>
        <v>4.5341244379336145E-7</v>
      </c>
      <c r="V43" s="35">
        <f>+IFERROR(('MIP 2012'!V43/'MIP 2012'!V$168),0)</f>
        <v>9.4377552935327715E-7</v>
      </c>
      <c r="W43" s="35">
        <f>+IFERROR(('MIP 2012'!W43/'MIP 2012'!W$168),0)</f>
        <v>1.7454303285284784E-4</v>
      </c>
      <c r="X43" s="35">
        <f>+IFERROR(('MIP 2012'!X43/'MIP 2012'!X$168),0)</f>
        <v>5.9835907666317074E-7</v>
      </c>
      <c r="Y43" s="35">
        <f>+IFERROR(('MIP 2012'!Y43/'MIP 2012'!Y$168),0)</f>
        <v>0</v>
      </c>
      <c r="Z43" s="35">
        <f>+IFERROR(('MIP 2012'!Z43/'MIP 2012'!Z$168),0)</f>
        <v>3.2418009506826751E-9</v>
      </c>
      <c r="AA43" s="35">
        <f>+IFERROR(('MIP 2012'!AA43/'MIP 2012'!AA$168),0)</f>
        <v>0</v>
      </c>
      <c r="AB43" s="35">
        <f>+IFERROR(('MIP 2012'!AB43/'MIP 2012'!AB$168),0)</f>
        <v>2.503377006179924E-7</v>
      </c>
      <c r="AC43" s="35">
        <f>+IFERROR(('MIP 2012'!AC43/'MIP 2012'!AC$168),0)</f>
        <v>0</v>
      </c>
      <c r="AD43" s="35">
        <f>+IFERROR(('MIP 2012'!AD43/'MIP 2012'!AD$168),0)</f>
        <v>0</v>
      </c>
      <c r="AE43" s="35">
        <f>+IFERROR(('MIP 2012'!AE43/'MIP 2012'!AE$168),0)</f>
        <v>0</v>
      </c>
      <c r="AF43" s="35">
        <f>+IFERROR(('MIP 2012'!AF43/'MIP 2012'!AF$168),0)</f>
        <v>4.7659395929388285E-3</v>
      </c>
      <c r="AG43" s="35">
        <f>+IFERROR(('MIP 2012'!AG43/'MIP 2012'!AG$168),0)</f>
        <v>0</v>
      </c>
      <c r="AH43" s="35">
        <f>+IFERROR(('MIP 2012'!AH43/'MIP 2012'!AH$168),0)</f>
        <v>2.9579924087801979E-5</v>
      </c>
      <c r="AI43" s="35">
        <f>+IFERROR(('MIP 2012'!AI43/'MIP 2012'!AI$168),0)</f>
        <v>3.6373814021627443E-7</v>
      </c>
      <c r="AJ43" s="35">
        <f>+IFERROR(('MIP 2012'!AJ43/'MIP 2012'!AJ$168),0)</f>
        <v>1.7127178325735937E-7</v>
      </c>
      <c r="AK43" s="35">
        <f>+IFERROR(('MIP 2012'!AK43/'MIP 2012'!AK$168),0)</f>
        <v>3.0748054492341476E-8</v>
      </c>
      <c r="AL43" s="35">
        <f>+IFERROR(('MIP 2012'!AL43/'MIP 2012'!AL$168),0)</f>
        <v>9.9297270255599744E-7</v>
      </c>
      <c r="AM43" s="35">
        <f>+IFERROR(('MIP 2012'!AM43/'MIP 2012'!AM$168),0)</f>
        <v>1.3972857655991524E-7</v>
      </c>
      <c r="AN43" s="35">
        <f>+IFERROR(('MIP 2012'!AN43/'MIP 2012'!AN$168),0)</f>
        <v>1.5477003835674897E-4</v>
      </c>
      <c r="AO43" s="35">
        <f>+IFERROR(('MIP 2012'!AO43/'MIP 2012'!AO$168),0)</f>
        <v>2.7195779610669429E-7</v>
      </c>
      <c r="AP43" s="35">
        <f>+IFERROR(('MIP 2012'!AP43/'MIP 2012'!AP$168),0)</f>
        <v>4.9854123190115288E-7</v>
      </c>
      <c r="AQ43" s="35">
        <f>+IFERROR(('MIP 2012'!AQ43/'MIP 2012'!AQ$168),0)</f>
        <v>3.4589026061086188E-6</v>
      </c>
      <c r="AR43" s="35">
        <f>+IFERROR(('MIP 2012'!AR43/'MIP 2012'!AR$168),0)</f>
        <v>2.0276061902530238E-7</v>
      </c>
      <c r="AS43" s="35">
        <f>+IFERROR(('MIP 2012'!AS43/'MIP 2012'!AS$168),0)</f>
        <v>5.4264183069825423E-8</v>
      </c>
      <c r="AT43" s="35">
        <f>+IFERROR(('MIP 2012'!AT43/'MIP 2012'!AT$168),0)</f>
        <v>2.5204332650860479E-6</v>
      </c>
      <c r="AU43" s="35">
        <f>+IFERROR(('MIP 2012'!AU43/'MIP 2012'!AU$168),0)</f>
        <v>2.2257699385200325E-7</v>
      </c>
      <c r="AV43" s="35">
        <f>+IFERROR(('MIP 2012'!AV43/'MIP 2012'!AV$168),0)</f>
        <v>3.3593379260111121E-6</v>
      </c>
      <c r="AW43" s="35">
        <f>+IFERROR(('MIP 2012'!AW43/'MIP 2012'!AW$168),0)</f>
        <v>1.6983021805159265E-7</v>
      </c>
      <c r="AX43" s="35">
        <f>+IFERROR(('MIP 2012'!AX43/'MIP 2012'!AX$168),0)</f>
        <v>1.5150329604437412E-7</v>
      </c>
      <c r="AY43" s="35">
        <f>+IFERROR(('MIP 2012'!AY43/'MIP 2012'!AY$168),0)</f>
        <v>1.6828100248058622E-6</v>
      </c>
      <c r="AZ43" s="35">
        <f>+IFERROR(('MIP 2012'!AZ43/'MIP 2012'!AZ$168),0)</f>
        <v>7.6313403861243672E-6</v>
      </c>
      <c r="BA43" s="35">
        <f>+IFERROR(('MIP 2012'!BA43/'MIP 2012'!BA$168),0)</f>
        <v>0</v>
      </c>
      <c r="BB43" s="35">
        <f>+IFERROR(('MIP 2012'!BB43/'MIP 2012'!BB$168),0)</f>
        <v>3.3895020119638955E-7</v>
      </c>
      <c r="BC43" s="35">
        <f>+IFERROR(('MIP 2012'!BC43/'MIP 2012'!BC$168),0)</f>
        <v>1.0508533326395049E-6</v>
      </c>
      <c r="BD43" s="35">
        <f>+IFERROR(('MIP 2012'!BD43/'MIP 2012'!BD$168),0)</f>
        <v>4.3149142660815987E-8</v>
      </c>
      <c r="BE43" s="35">
        <f>+IFERROR(('MIP 2012'!BE43/'MIP 2012'!BE$168),0)</f>
        <v>2.7386695214763226E-6</v>
      </c>
      <c r="BF43" s="35">
        <f>+IFERROR(('MIP 2012'!BF43/'MIP 2012'!BF$168),0)</f>
        <v>4.3336491726937695E-6</v>
      </c>
      <c r="BG43" s="35">
        <f>+IFERROR(('MIP 2012'!BG43/'MIP 2012'!BG$168),0)</f>
        <v>4.5836597782010388E-7</v>
      </c>
      <c r="BH43" s="35">
        <f>+IFERROR(('MIP 2012'!BH43/'MIP 2012'!BH$168),0)</f>
        <v>2.6900543618331609E-6</v>
      </c>
      <c r="BI43" s="35">
        <f>+IFERROR(('MIP 2012'!BI43/'MIP 2012'!BI$168),0)</f>
        <v>0</v>
      </c>
      <c r="BJ43" s="35">
        <f>+IFERROR(('MIP 2012'!BJ43/'MIP 2012'!BJ$168),0)</f>
        <v>6.6292417398860462E-4</v>
      </c>
      <c r="BK43" s="35">
        <f>+IFERROR(('MIP 2012'!BK43/'MIP 2012'!BK$168),0)</f>
        <v>9.4046547169140593E-7</v>
      </c>
      <c r="BL43" s="35">
        <f>+IFERROR(('MIP 2012'!BL43/'MIP 2012'!BL$168),0)</f>
        <v>4.7966498940906587E-7</v>
      </c>
      <c r="BM43" s="35">
        <f>+IFERROR(('MIP 2012'!BM43/'MIP 2012'!BM$168),0)</f>
        <v>6.4444949949749183E-4</v>
      </c>
      <c r="BN43" s="35">
        <f>+IFERROR(('MIP 2012'!BN43/'MIP 2012'!BN$168),0)</f>
        <v>5.3999464655441141E-7</v>
      </c>
      <c r="BO43" s="35">
        <f>+IFERROR(('MIP 2012'!BO43/'MIP 2012'!BO$168),0)</f>
        <v>0</v>
      </c>
      <c r="BP43" s="35">
        <f>+IFERROR(('MIP 2012'!BP43/'MIP 2012'!BP$168),0)</f>
        <v>2.2696284136243926E-5</v>
      </c>
      <c r="BQ43" s="35">
        <f>+IFERROR(('MIP 2012'!BQ43/'MIP 2012'!BQ$168),0)</f>
        <v>1.0752354640874553E-6</v>
      </c>
      <c r="BR43" s="35">
        <f>+IFERROR(('MIP 2012'!BR43/'MIP 2012'!BR$168),0)</f>
        <v>5.7617865645864829E-7</v>
      </c>
      <c r="BS43" s="35">
        <f>+IFERROR(('MIP 2012'!BS43/'MIP 2012'!BS$168),0)</f>
        <v>2.2738146581446382E-4</v>
      </c>
      <c r="BT43" s="35">
        <f>+IFERROR(('MIP 2012'!BT43/'MIP 2012'!BT$168),0)</f>
        <v>1.0421463423004021E-4</v>
      </c>
      <c r="BU43" s="35">
        <f>+IFERROR(('MIP 2012'!BU43/'MIP 2012'!BU$168),0)</f>
        <v>9.5341666863566681E-4</v>
      </c>
      <c r="BV43" s="35">
        <f>+IFERROR(('MIP 2012'!BV43/'MIP 2012'!BV$168),0)</f>
        <v>2.8295196127201315E-5</v>
      </c>
      <c r="BW43" s="35">
        <f>+IFERROR(('MIP 2012'!BW43/'MIP 2012'!BW$168),0)</f>
        <v>5.5164727480461111E-7</v>
      </c>
      <c r="BX43" s="35">
        <f>+IFERROR(('MIP 2012'!BX43/'MIP 2012'!BX$168),0)</f>
        <v>5.0432418645642973E-10</v>
      </c>
      <c r="BY43" s="35">
        <f>+IFERROR(('MIP 2012'!BY43/'MIP 2012'!BY$168),0)</f>
        <v>1.9899903027667124E-7</v>
      </c>
      <c r="BZ43" s="35">
        <f>+IFERROR(('MIP 2012'!BZ43/'MIP 2012'!BZ$168),0)</f>
        <v>2.8434125953544219E-8</v>
      </c>
      <c r="CA43" s="35">
        <f>+IFERROR(('MIP 2012'!CA43/'MIP 2012'!CA$168),0)</f>
        <v>1.1311949030851656E-7</v>
      </c>
      <c r="CB43" s="35">
        <f>+IFERROR(('MIP 2012'!CB43/'MIP 2012'!CB$168),0)</f>
        <v>4.9375064930240052E-6</v>
      </c>
      <c r="CC43" s="35">
        <f>+IFERROR(('MIP 2012'!CC43/'MIP 2012'!CC$168),0)</f>
        <v>1.8579483590279504E-6</v>
      </c>
      <c r="CD43" s="35">
        <f>+IFERROR(('MIP 2012'!CD43/'MIP 2012'!CD$168),0)</f>
        <v>5.8670314499399147E-8</v>
      </c>
      <c r="CE43" s="35">
        <f>+IFERROR(('MIP 2012'!CE43/'MIP 2012'!CE$168),0)</f>
        <v>3.0517148373282639E-4</v>
      </c>
      <c r="CF43" s="35">
        <f>+IFERROR(('MIP 2012'!CF43/'MIP 2012'!CF$168),0)</f>
        <v>1.9061991243703913E-6</v>
      </c>
      <c r="CG43" s="35">
        <f>+IFERROR(('MIP 2012'!CG43/'MIP 2012'!CG$168),0)</f>
        <v>1.4489569602738114E-5</v>
      </c>
      <c r="CH43" s="35">
        <f>+IFERROR(('MIP 2012'!CH43/'MIP 2012'!CH$168),0)</f>
        <v>1.9178526785804805E-5</v>
      </c>
      <c r="CI43" s="35">
        <f>+IFERROR(('MIP 2012'!CI43/'MIP 2012'!CI$168),0)</f>
        <v>9.3375745982086906E-7</v>
      </c>
      <c r="CJ43" s="35">
        <f>+IFERROR(('MIP 2012'!CJ43/'MIP 2012'!CJ$168),0)</f>
        <v>8.1284701104259521E-7</v>
      </c>
      <c r="CK43" s="35">
        <f>+IFERROR(('MIP 2012'!CK43/'MIP 2012'!CK$168),0)</f>
        <v>2.3272617479483198E-3</v>
      </c>
      <c r="CL43" s="35">
        <f>+IFERROR(('MIP 2012'!CL43/'MIP 2012'!CL$168),0)</f>
        <v>3.4557565167019126E-4</v>
      </c>
      <c r="CM43" s="35">
        <f>+IFERROR(('MIP 2012'!CM43/'MIP 2012'!CM$168),0)</f>
        <v>6.7875204567780076E-4</v>
      </c>
      <c r="CN43" s="35">
        <f>+IFERROR(('MIP 2012'!CN43/'MIP 2012'!CN$168),0)</f>
        <v>6.4272758272106953E-5</v>
      </c>
      <c r="CO43" s="35">
        <f>+IFERROR(('MIP 2012'!CO43/'MIP 2012'!CO$168),0)</f>
        <v>5.7938097201829566E-6</v>
      </c>
      <c r="CP43" s="35">
        <f>+IFERROR(('MIP 2012'!CP43/'MIP 2012'!CP$168),0)</f>
        <v>0</v>
      </c>
      <c r="CQ43" s="35">
        <f>+IFERROR(('MIP 2012'!CQ43/'MIP 2012'!CQ$168),0)</f>
        <v>7.9700592607799199E-7</v>
      </c>
      <c r="CR43" s="35">
        <f>+IFERROR(('MIP 2012'!CR43/'MIP 2012'!CR$168),0)</f>
        <v>1.1596201662753273E-8</v>
      </c>
      <c r="CS43" s="35">
        <f>+IFERROR(('MIP 2012'!CS43/'MIP 2012'!CS$168),0)</f>
        <v>6.5192616156395272E-7</v>
      </c>
      <c r="CT43" s="35">
        <f>+IFERROR(('MIP 2012'!CT43/'MIP 2012'!CT$168),0)</f>
        <v>5.8499554975082296E-6</v>
      </c>
      <c r="CU43" s="35">
        <f>+IFERROR(('MIP 2012'!CU43/'MIP 2012'!CU$168),0)</f>
        <v>4.7129433322632824E-7</v>
      </c>
      <c r="CV43" s="35">
        <f>+IFERROR(('MIP 2012'!CV43/'MIP 2012'!CV$168),0)</f>
        <v>1.4803737687136644E-6</v>
      </c>
      <c r="CW43" s="35">
        <f>+IFERROR(('MIP 2012'!CW43/'MIP 2012'!CW$168),0)</f>
        <v>1.3675410495261859E-6</v>
      </c>
      <c r="CX43" s="35">
        <f>+IFERROR(('MIP 2012'!CX43/'MIP 2012'!CX$168),0)</f>
        <v>2.3403696514092065E-6</v>
      </c>
      <c r="CY43" s="35">
        <f>+IFERROR(('MIP 2012'!CY43/'MIP 2012'!CY$168),0)</f>
        <v>3.5431086362052022E-6</v>
      </c>
      <c r="CZ43" s="35">
        <f>+IFERROR(('MIP 2012'!CZ43/'MIP 2012'!CZ$168),0)</f>
        <v>3.8257957705963878E-6</v>
      </c>
      <c r="DA43" s="35">
        <f>+IFERROR(('MIP 2012'!DA43/'MIP 2012'!DA$168),0)</f>
        <v>9.4641693158592081E-7</v>
      </c>
      <c r="DB43" s="35">
        <f>+IFERROR(('MIP 2012'!DB43/'MIP 2012'!DB$168),0)</f>
        <v>1.3969988289203088E-6</v>
      </c>
      <c r="DC43" s="35">
        <f>+IFERROR(('MIP 2012'!DC43/'MIP 2012'!DC$168),0)</f>
        <v>3.1587767942269041E-6</v>
      </c>
      <c r="DD43" s="35">
        <f>+IFERROR(('MIP 2012'!DD43/'MIP 2012'!DD$168),0)</f>
        <v>1.9356747173164172E-6</v>
      </c>
      <c r="DE43" s="35">
        <f>+IFERROR(('MIP 2012'!DE43/'MIP 2012'!DE$168),0)</f>
        <v>2.2242792428373491E-7</v>
      </c>
      <c r="DF43" s="35">
        <f>+IFERROR(('MIP 2012'!DF43/'MIP 2012'!DF$168),0)</f>
        <v>1.8173108523955283E-6</v>
      </c>
      <c r="DG43" s="35">
        <f>+IFERROR(('MIP 2012'!DG43/'MIP 2012'!DG$168),0)</f>
        <v>9.0461334015030408E-7</v>
      </c>
      <c r="DH43" s="35">
        <f>+IFERROR(('MIP 2012'!DH43/'MIP 2012'!DH$168),0)</f>
        <v>5.3386490709750843E-6</v>
      </c>
      <c r="DI43" s="35">
        <f>+IFERROR(('MIP 2012'!DI43/'MIP 2012'!DI$168),0)</f>
        <v>3.8331355145224402E-6</v>
      </c>
      <c r="DJ43" s="35">
        <f>+IFERROR(('MIP 2012'!DJ43/'MIP 2012'!DJ$168),0)</f>
        <v>5.7277270815338172E-7</v>
      </c>
      <c r="DK43" s="35">
        <f>+IFERROR(('MIP 2012'!DK43/'MIP 2012'!DK$168),0)</f>
        <v>2.685356285440371E-6</v>
      </c>
      <c r="DL43" s="35">
        <f>+IFERROR(('MIP 2012'!DL43/'MIP 2012'!DL$168),0)</f>
        <v>6.348062064539548E-6</v>
      </c>
      <c r="DM43" s="35">
        <f>+IFERROR(('MIP 2012'!DM43/'MIP 2012'!DM$168),0)</f>
        <v>3.5882596418604987E-6</v>
      </c>
      <c r="DN43" s="35">
        <f>+IFERROR(('MIP 2012'!DN43/'MIP 2012'!DN$168),0)</f>
        <v>2.7155129691968403E-6</v>
      </c>
      <c r="DO43" s="35">
        <f>+IFERROR(('MIP 2012'!DO43/'MIP 2012'!DO$168),0)</f>
        <v>4.4936641425147779E-6</v>
      </c>
      <c r="DP43" s="35">
        <f>+IFERROR(('MIP 2012'!DP43/'MIP 2012'!DP$168),0)</f>
        <v>1.5753864244642313E-6</v>
      </c>
      <c r="DQ43" s="35">
        <f>+IFERROR(('MIP 2012'!DQ43/'MIP 2012'!DQ$168),0)</f>
        <v>7.1306464035722329E-7</v>
      </c>
      <c r="DR43" s="35">
        <f>+IFERROR(('MIP 2012'!DR43/'MIP 2012'!DR$168),0)</f>
        <v>1.9973900211701294E-6</v>
      </c>
      <c r="DS43" s="35">
        <f>+IFERROR(('MIP 2012'!DS43/'MIP 2012'!DS$168),0)</f>
        <v>7.2251470849879659E-7</v>
      </c>
      <c r="DT43" s="35">
        <f>+IFERROR(('MIP 2012'!DT43/'MIP 2012'!DT$168),0)</f>
        <v>5.4753909442022341E-7</v>
      </c>
      <c r="DU43" s="35">
        <f>+IFERROR(('MIP 2012'!DU43/'MIP 2012'!DU$168),0)</f>
        <v>2.0701571109526136E-6</v>
      </c>
      <c r="DV43" s="35">
        <f>+IFERROR(('MIP 2012'!DV43/'MIP 2012'!DV$168),0)</f>
        <v>2.625272024872415E-6</v>
      </c>
      <c r="DW43" s="35">
        <f>+IFERROR(('MIP 2012'!DW43/'MIP 2012'!DW$168),0)</f>
        <v>1.1676957308302617E-6</v>
      </c>
      <c r="DX43" s="35">
        <f>+IFERROR(('MIP 2012'!DX43/'MIP 2012'!DX$168),0)</f>
        <v>4.6361086765537112E-7</v>
      </c>
      <c r="DY43" s="35">
        <f>+IFERROR(('MIP 2012'!DY43/'MIP 2012'!DY$168),0)</f>
        <v>1.4029121047909852E-6</v>
      </c>
      <c r="DZ43" s="35">
        <f>+IFERROR(('MIP 2012'!DZ43/'MIP 2012'!DZ$168),0)</f>
        <v>1.9664350266221975E-6</v>
      </c>
      <c r="EA43" s="35">
        <f>+IFERROR(('MIP 2012'!EA43/'MIP 2012'!EA$168),0)</f>
        <v>1.932169698787613E-6</v>
      </c>
      <c r="EB43" s="35">
        <f>+IFERROR(('MIP 2012'!EB43/'MIP 2012'!EB$168),0)</f>
        <v>1.2273971456087266E-6</v>
      </c>
      <c r="EC43" s="35">
        <f>+IFERROR(('MIP 2012'!EC43/'MIP 2012'!EC$168),0)</f>
        <v>7.9600482496386883E-6</v>
      </c>
      <c r="ED43" s="35">
        <f>+IFERROR(('MIP 2012'!ED43/'MIP 2012'!ED$168),0)</f>
        <v>5.2348620197066508E-6</v>
      </c>
      <c r="EE43" s="35">
        <f>+IFERROR(('MIP 2012'!EE43/'MIP 2012'!EE$168),0)</f>
        <v>6.9837254678560775E-6</v>
      </c>
      <c r="EF43" s="35">
        <f>+IFERROR(('MIP 2012'!EF43/'MIP 2012'!EF$168),0)</f>
        <v>4.7884949820024833E-6</v>
      </c>
      <c r="EG43" s="35">
        <f>+IFERROR(('MIP 2012'!EG43/'MIP 2012'!EG$168),0)</f>
        <v>6.2089683979697568E-6</v>
      </c>
      <c r="EH43" s="35">
        <f>+IFERROR(('MIP 2012'!EH43/'MIP 2012'!EH$168),0)</f>
        <v>0</v>
      </c>
    </row>
    <row r="44" spans="1:138" s="7" customFormat="1" ht="21.95" customHeight="1" thickBot="1" x14ac:dyDescent="0.25">
      <c r="A44" s="12" t="s">
        <v>152</v>
      </c>
      <c r="B44" s="12" t="s">
        <v>153</v>
      </c>
      <c r="C44" s="35">
        <f>+IFERROR(('MIP 2012'!C44/'MIP 2012'!C$168),0)</f>
        <v>1.8969192054209861E-5</v>
      </c>
      <c r="D44" s="35">
        <f>+IFERROR(('MIP 2012'!D44/'MIP 2012'!D$168),0)</f>
        <v>1.278768095520549E-5</v>
      </c>
      <c r="E44" s="35">
        <f>+IFERROR(('MIP 2012'!E44/'MIP 2012'!E$168),0)</f>
        <v>8.7469688889032379E-6</v>
      </c>
      <c r="F44" s="35">
        <f>+IFERROR(('MIP 2012'!F44/'MIP 2012'!F$168),0)</f>
        <v>2.7122595379869601E-5</v>
      </c>
      <c r="G44" s="35">
        <f>+IFERROR(('MIP 2012'!G44/'MIP 2012'!G$168),0)</f>
        <v>5.0242830377954105E-5</v>
      </c>
      <c r="H44" s="35">
        <f>+IFERROR(('MIP 2012'!H44/'MIP 2012'!H$168),0)</f>
        <v>5.1529173808952474E-5</v>
      </c>
      <c r="I44" s="35">
        <f>+IFERROR(('MIP 2012'!I44/'MIP 2012'!I$168),0)</f>
        <v>3.2952166826501729E-5</v>
      </c>
      <c r="J44" s="35">
        <f>+IFERROR(('MIP 2012'!J44/'MIP 2012'!J$168),0)</f>
        <v>1.7456162975646027E-5</v>
      </c>
      <c r="K44" s="35">
        <f>+IFERROR(('MIP 2012'!K44/'MIP 2012'!K$168),0)</f>
        <v>4.8505213122312269E-5</v>
      </c>
      <c r="L44" s="35">
        <f>+IFERROR(('MIP 2012'!L44/'MIP 2012'!L$168),0)</f>
        <v>3.488924967924465E-5</v>
      </c>
      <c r="M44" s="35">
        <f>+IFERROR(('MIP 2012'!M44/'MIP 2012'!M$168),0)</f>
        <v>1.6987900338520916E-5</v>
      </c>
      <c r="N44" s="35">
        <f>+IFERROR(('MIP 2012'!N44/'MIP 2012'!N$168),0)</f>
        <v>5.0682488046435785E-5</v>
      </c>
      <c r="O44" s="35">
        <f>+IFERROR(('MIP 2012'!O44/'MIP 2012'!O$168),0)</f>
        <v>5.3752332854797567E-5</v>
      </c>
      <c r="P44" s="35">
        <f>+IFERROR(('MIP 2012'!P44/'MIP 2012'!P$168),0)</f>
        <v>2.0933529652591843E-5</v>
      </c>
      <c r="Q44" s="35">
        <f>+IFERROR(('MIP 2012'!Q44/'MIP 2012'!Q$168),0)</f>
        <v>3.0228816880028494E-5</v>
      </c>
      <c r="R44" s="35">
        <f>+IFERROR(('MIP 2012'!R44/'MIP 2012'!R$168),0)</f>
        <v>3.4310675447892288E-5</v>
      </c>
      <c r="S44" s="35">
        <f>+IFERROR(('MIP 2012'!S44/'MIP 2012'!S$168),0)</f>
        <v>2.2567933511339545E-5</v>
      </c>
      <c r="T44" s="35">
        <f>+IFERROR(('MIP 2012'!T44/'MIP 2012'!T$168),0)</f>
        <v>1.8252245882418437E-5</v>
      </c>
      <c r="U44" s="35">
        <f>+IFERROR(('MIP 2012'!U44/'MIP 2012'!U$168),0)</f>
        <v>2.0447408820768958E-5</v>
      </c>
      <c r="V44" s="35">
        <f>+IFERROR(('MIP 2012'!V44/'MIP 2012'!V$168),0)</f>
        <v>3.7741367470859084E-5</v>
      </c>
      <c r="W44" s="35">
        <f>+IFERROR(('MIP 2012'!W44/'MIP 2012'!W$168),0)</f>
        <v>2.635719317870532E-5</v>
      </c>
      <c r="X44" s="35">
        <f>+IFERROR(('MIP 2012'!X44/'MIP 2012'!X$168),0)</f>
        <v>6.0862762496817447E-3</v>
      </c>
      <c r="Y44" s="35">
        <f>+IFERROR(('MIP 2012'!Y44/'MIP 2012'!Y$168),0)</f>
        <v>3.9847477283418503E-2</v>
      </c>
      <c r="Z44" s="35">
        <f>+IFERROR(('MIP 2012'!Z44/'MIP 2012'!Z$168),0)</f>
        <v>7.1766967247552299E-2</v>
      </c>
      <c r="AA44" s="35">
        <f>+IFERROR(('MIP 2012'!AA44/'MIP 2012'!AA$168),0)</f>
        <v>5.842785213942072E-3</v>
      </c>
      <c r="AB44" s="35">
        <f>+IFERROR(('MIP 2012'!AB44/'MIP 2012'!AB$168),0)</f>
        <v>1.4145969109070534E-5</v>
      </c>
      <c r="AC44" s="35">
        <f>+IFERROR(('MIP 2012'!AC44/'MIP 2012'!AC$168),0)</f>
        <v>5.0592787065860634E-6</v>
      </c>
      <c r="AD44" s="35">
        <f>+IFERROR(('MIP 2012'!AD44/'MIP 2012'!AD$168),0)</f>
        <v>1.8591414530009318E-3</v>
      </c>
      <c r="AE44" s="35">
        <f>+IFERROR(('MIP 2012'!AE44/'MIP 2012'!AE$168),0)</f>
        <v>3.806303981071972E-2</v>
      </c>
      <c r="AF44" s="35">
        <f>+IFERROR(('MIP 2012'!AF44/'MIP 2012'!AF$168),0)</f>
        <v>1.6014571279776105E-5</v>
      </c>
      <c r="AG44" s="35">
        <f>+IFERROR(('MIP 2012'!AG44/'MIP 2012'!AG$168),0)</f>
        <v>2.002189889065574E-6</v>
      </c>
      <c r="AH44" s="35">
        <f>+IFERROR(('MIP 2012'!AH44/'MIP 2012'!AH$168),0)</f>
        <v>3.5878400705798652E-5</v>
      </c>
      <c r="AI44" s="35">
        <f>+IFERROR(('MIP 2012'!AI44/'MIP 2012'!AI$168),0)</f>
        <v>0.13914996865359183</v>
      </c>
      <c r="AJ44" s="35">
        <f>+IFERROR(('MIP 2012'!AJ44/'MIP 2012'!AJ$168),0)</f>
        <v>1.343906823678377E-2</v>
      </c>
      <c r="AK44" s="35">
        <f>+IFERROR(('MIP 2012'!AK44/'MIP 2012'!AK$168),0)</f>
        <v>4.4569822998059511E-6</v>
      </c>
      <c r="AL44" s="35">
        <f>+IFERROR(('MIP 2012'!AL44/'MIP 2012'!AL$168),0)</f>
        <v>2.7996658952477234E-5</v>
      </c>
      <c r="AM44" s="35">
        <f>+IFERROR(('MIP 2012'!AM44/'MIP 2012'!AM$168),0)</f>
        <v>4.0092754045367679E-5</v>
      </c>
      <c r="AN44" s="35">
        <f>+IFERROR(('MIP 2012'!AN44/'MIP 2012'!AN$168),0)</f>
        <v>1.788381039818508E-3</v>
      </c>
      <c r="AO44" s="35">
        <f>+IFERROR(('MIP 2012'!AO44/'MIP 2012'!AO$168),0)</f>
        <v>3.3409471565534331E-6</v>
      </c>
      <c r="AP44" s="35">
        <f>+IFERROR(('MIP 2012'!AP44/'MIP 2012'!AP$168),0)</f>
        <v>6.9898456026094402E-4</v>
      </c>
      <c r="AQ44" s="35">
        <f>+IFERROR(('MIP 2012'!AQ44/'MIP 2012'!AQ$168),0)</f>
        <v>2.8311456739394066E-3</v>
      </c>
      <c r="AR44" s="35">
        <f>+IFERROR(('MIP 2012'!AR44/'MIP 2012'!AR$168),0)</f>
        <v>1.7266067404201461E-3</v>
      </c>
      <c r="AS44" s="35">
        <f>+IFERROR(('MIP 2012'!AS44/'MIP 2012'!AS$168),0)</f>
        <v>2.3255558865101454E-5</v>
      </c>
      <c r="AT44" s="35">
        <f>+IFERROR(('MIP 2012'!AT44/'MIP 2012'!AT$168),0)</f>
        <v>1.2151083728264281E-3</v>
      </c>
      <c r="AU44" s="35">
        <f>+IFERROR(('MIP 2012'!AU44/'MIP 2012'!AU$168),0)</f>
        <v>6.8260329885197267E-7</v>
      </c>
      <c r="AV44" s="35">
        <f>+IFERROR(('MIP 2012'!AV44/'MIP 2012'!AV$168),0)</f>
        <v>9.3883574482286197E-6</v>
      </c>
      <c r="AW44" s="35">
        <f>+IFERROR(('MIP 2012'!AW44/'MIP 2012'!AW$168),0)</f>
        <v>3.7996703123346275E-4</v>
      </c>
      <c r="AX44" s="35">
        <f>+IFERROR(('MIP 2012'!AX44/'MIP 2012'!AX$168),0)</f>
        <v>4.78525468359232E-3</v>
      </c>
      <c r="AY44" s="35">
        <f>+IFERROR(('MIP 2012'!AY44/'MIP 2012'!AY$168),0)</f>
        <v>3.0582994921184412E-5</v>
      </c>
      <c r="AZ44" s="35">
        <f>+IFERROR(('MIP 2012'!AZ44/'MIP 2012'!AZ$168),0)</f>
        <v>3.9767112200600733E-5</v>
      </c>
      <c r="BA44" s="35">
        <f>+IFERROR(('MIP 2012'!BA44/'MIP 2012'!BA$168),0)</f>
        <v>1.2956512289145532E-5</v>
      </c>
      <c r="BB44" s="35">
        <f>+IFERROR(('MIP 2012'!BB44/'MIP 2012'!BB$168),0)</f>
        <v>1.3259909143598266E-4</v>
      </c>
      <c r="BC44" s="35">
        <f>+IFERROR(('MIP 2012'!BC44/'MIP 2012'!BC$168),0)</f>
        <v>1.4088753037464082E-4</v>
      </c>
      <c r="BD44" s="35">
        <f>+IFERROR(('MIP 2012'!BD44/'MIP 2012'!BD$168),0)</f>
        <v>2.9077293612104833E-5</v>
      </c>
      <c r="BE44" s="35">
        <f>+IFERROR(('MIP 2012'!BE44/'MIP 2012'!BE$168),0)</f>
        <v>7.2008777734403019E-4</v>
      </c>
      <c r="BF44" s="35">
        <f>+IFERROR(('MIP 2012'!BF44/'MIP 2012'!BF$168),0)</f>
        <v>1.3586068084485658E-4</v>
      </c>
      <c r="BG44" s="35">
        <f>+IFERROR(('MIP 2012'!BG44/'MIP 2012'!BG$168),0)</f>
        <v>6.199507954219689E-5</v>
      </c>
      <c r="BH44" s="35">
        <f>+IFERROR(('MIP 2012'!BH44/'MIP 2012'!BH$168),0)</f>
        <v>1.5697337557559843E-4</v>
      </c>
      <c r="BI44" s="35">
        <f>+IFERROR(('MIP 2012'!BI44/'MIP 2012'!BI$168),0)</f>
        <v>0</v>
      </c>
      <c r="BJ44" s="35">
        <f>+IFERROR(('MIP 2012'!BJ44/'MIP 2012'!BJ$168),0)</f>
        <v>3.5203424853388081E-5</v>
      </c>
      <c r="BK44" s="35">
        <f>+IFERROR(('MIP 2012'!BK44/'MIP 2012'!BK$168),0)</f>
        <v>2.8982752665951735E-3</v>
      </c>
      <c r="BL44" s="35">
        <f>+IFERROR(('MIP 2012'!BL44/'MIP 2012'!BL$168),0)</f>
        <v>5.3478477967470228E-5</v>
      </c>
      <c r="BM44" s="35">
        <f>+IFERROR(('MIP 2012'!BM44/'MIP 2012'!BM$168),0)</f>
        <v>4.349857816103845E-5</v>
      </c>
      <c r="BN44" s="35">
        <f>+IFERROR(('MIP 2012'!BN44/'MIP 2012'!BN$168),0)</f>
        <v>2.0055379806397028E-4</v>
      </c>
      <c r="BO44" s="35">
        <f>+IFERROR(('MIP 2012'!BO44/'MIP 2012'!BO$168),0)</f>
        <v>2.0483488053828942E-5</v>
      </c>
      <c r="BP44" s="35">
        <f>+IFERROR(('MIP 2012'!BP44/'MIP 2012'!BP$168),0)</f>
        <v>7.6344861540903462E-4</v>
      </c>
      <c r="BQ44" s="35">
        <f>+IFERROR(('MIP 2012'!BQ44/'MIP 2012'!BQ$168),0)</f>
        <v>2.2081095557254055E-4</v>
      </c>
      <c r="BR44" s="35">
        <f>+IFERROR(('MIP 2012'!BR44/'MIP 2012'!BR$168),0)</f>
        <v>7.2889735877831516E-5</v>
      </c>
      <c r="BS44" s="35">
        <f>+IFERROR(('MIP 2012'!BS44/'MIP 2012'!BS$168),0)</f>
        <v>2.3039444900583199E-5</v>
      </c>
      <c r="BT44" s="35">
        <f>+IFERROR(('MIP 2012'!BT44/'MIP 2012'!BT$168),0)</f>
        <v>3.6831387903402006E-5</v>
      </c>
      <c r="BU44" s="35">
        <f>+IFERROR(('MIP 2012'!BU44/'MIP 2012'!BU$168),0)</f>
        <v>4.6366881599652333E-5</v>
      </c>
      <c r="BV44" s="35">
        <f>+IFERROR(('MIP 2012'!BV44/'MIP 2012'!BV$168),0)</f>
        <v>5.5843977068679911E-5</v>
      </c>
      <c r="BW44" s="35">
        <f>+IFERROR(('MIP 2012'!BW44/'MIP 2012'!BW$168),0)</f>
        <v>4.905525788801464E-4</v>
      </c>
      <c r="BX44" s="35">
        <f>+IFERROR(('MIP 2012'!BX44/'MIP 2012'!BX$168),0)</f>
        <v>2.3084787591954702E-8</v>
      </c>
      <c r="BY44" s="35">
        <f>+IFERROR(('MIP 2012'!BY44/'MIP 2012'!BY$168),0)</f>
        <v>3.6343580476354105E-6</v>
      </c>
      <c r="BZ44" s="35">
        <f>+IFERROR(('MIP 2012'!BZ44/'MIP 2012'!BZ$168),0)</f>
        <v>6.2292780515950922E-5</v>
      </c>
      <c r="CA44" s="35">
        <f>+IFERROR(('MIP 2012'!CA44/'MIP 2012'!CA$168),0)</f>
        <v>2.5892346796531215E-5</v>
      </c>
      <c r="CB44" s="35">
        <f>+IFERROR(('MIP 2012'!CB44/'MIP 2012'!CB$168),0)</f>
        <v>3.0179835331629544E-5</v>
      </c>
      <c r="CC44" s="35">
        <f>+IFERROR(('MIP 2012'!CC44/'MIP 2012'!CC$168),0)</f>
        <v>9.7603959369844682E-5</v>
      </c>
      <c r="CD44" s="35">
        <f>+IFERROR(('MIP 2012'!CD44/'MIP 2012'!CD$168),0)</f>
        <v>3.9003613375531123E-6</v>
      </c>
      <c r="CE44" s="35">
        <f>+IFERROR(('MIP 2012'!CE44/'MIP 2012'!CE$168),0)</f>
        <v>4.9850454037400236E-4</v>
      </c>
      <c r="CF44" s="35">
        <f>+IFERROR(('MIP 2012'!CF44/'MIP 2012'!CF$168),0)</f>
        <v>3.1840553652672753E-5</v>
      </c>
      <c r="CG44" s="35">
        <f>+IFERROR(('MIP 2012'!CG44/'MIP 2012'!CG$168),0)</f>
        <v>2.1130496613731647E-5</v>
      </c>
      <c r="CH44" s="35">
        <f>+IFERROR(('MIP 2012'!CH44/'MIP 2012'!CH$168),0)</f>
        <v>6.3809276204940226E-6</v>
      </c>
      <c r="CI44" s="35">
        <f>+IFERROR(('MIP 2012'!CI44/'MIP 2012'!CI$168),0)</f>
        <v>2.0238425942320328E-4</v>
      </c>
      <c r="CJ44" s="35">
        <f>+IFERROR(('MIP 2012'!CJ44/'MIP 2012'!CJ$168),0)</f>
        <v>3.0263025921150637E-5</v>
      </c>
      <c r="CK44" s="35">
        <f>+IFERROR(('MIP 2012'!CK44/'MIP 2012'!CK$168),0)</f>
        <v>4.0533369653545247E-5</v>
      </c>
      <c r="CL44" s="35">
        <f>+IFERROR(('MIP 2012'!CL44/'MIP 2012'!CL$168),0)</f>
        <v>4.4272217961834439E-5</v>
      </c>
      <c r="CM44" s="35">
        <f>+IFERROR(('MIP 2012'!CM44/'MIP 2012'!CM$168),0)</f>
        <v>4.8310717471723292E-5</v>
      </c>
      <c r="CN44" s="35">
        <f>+IFERROR(('MIP 2012'!CN44/'MIP 2012'!CN$168),0)</f>
        <v>3.4287549382845652E-5</v>
      </c>
      <c r="CO44" s="35">
        <f>+IFERROR(('MIP 2012'!CO44/'MIP 2012'!CO$168),0)</f>
        <v>2.8176120557005577E-5</v>
      </c>
      <c r="CP44" s="35">
        <f>+IFERROR(('MIP 2012'!CP44/'MIP 2012'!CP$168),0)</f>
        <v>2.079415542652887E-5</v>
      </c>
      <c r="CQ44" s="35">
        <f>+IFERROR(('MIP 2012'!CQ44/'MIP 2012'!CQ$168),0)</f>
        <v>2.0472686129631189E-5</v>
      </c>
      <c r="CR44" s="35">
        <f>+IFERROR(('MIP 2012'!CR44/'MIP 2012'!CR$168),0)</f>
        <v>1.8425555442499291E-5</v>
      </c>
      <c r="CS44" s="35">
        <f>+IFERROR(('MIP 2012'!CS44/'MIP 2012'!CS$168),0)</f>
        <v>2.5052578287802413E-5</v>
      </c>
      <c r="CT44" s="35">
        <f>+IFERROR(('MIP 2012'!CT44/'MIP 2012'!CT$168),0)</f>
        <v>4.2580250212777698E-6</v>
      </c>
      <c r="CU44" s="35">
        <f>+IFERROR(('MIP 2012'!CU44/'MIP 2012'!CU$168),0)</f>
        <v>2.9769325665436939E-4</v>
      </c>
      <c r="CV44" s="35">
        <f>+IFERROR(('MIP 2012'!CV44/'MIP 2012'!CV$168),0)</f>
        <v>2.4026336144802823E-6</v>
      </c>
      <c r="CW44" s="35">
        <f>+IFERROR(('MIP 2012'!CW44/'MIP 2012'!CW$168),0)</f>
        <v>3.7916186875153352E-6</v>
      </c>
      <c r="CX44" s="35">
        <f>+IFERROR(('MIP 2012'!CX44/'MIP 2012'!CX$168),0)</f>
        <v>9.0034554661153291E-3</v>
      </c>
      <c r="CY44" s="35">
        <f>+IFERROR(('MIP 2012'!CY44/'MIP 2012'!CY$168),0)</f>
        <v>2.7402586504969649E-2</v>
      </c>
      <c r="CZ44" s="35">
        <f>+IFERROR(('MIP 2012'!CZ44/'MIP 2012'!CZ$168),0)</f>
        <v>1.5895387467955259E-4</v>
      </c>
      <c r="DA44" s="35">
        <f>+IFERROR(('MIP 2012'!DA44/'MIP 2012'!DA$168),0)</f>
        <v>1.7297878123694619E-5</v>
      </c>
      <c r="DB44" s="35">
        <f>+IFERROR(('MIP 2012'!DB44/'MIP 2012'!DB$168),0)</f>
        <v>9.5489442405175991E-7</v>
      </c>
      <c r="DC44" s="35">
        <f>+IFERROR(('MIP 2012'!DC44/'MIP 2012'!DC$168),0)</f>
        <v>1.4697068974570994E-6</v>
      </c>
      <c r="DD44" s="35">
        <f>+IFERROR(('MIP 2012'!DD44/'MIP 2012'!DD$168),0)</f>
        <v>1.8630252095940971E-6</v>
      </c>
      <c r="DE44" s="35">
        <f>+IFERROR(('MIP 2012'!DE44/'MIP 2012'!DE$168),0)</f>
        <v>5.3081450867452439E-7</v>
      </c>
      <c r="DF44" s="35">
        <f>+IFERROR(('MIP 2012'!DF44/'MIP 2012'!DF$168),0)</f>
        <v>2.0412952225242029E-6</v>
      </c>
      <c r="DG44" s="35">
        <f>+IFERROR(('MIP 2012'!DG44/'MIP 2012'!DG$168),0)</f>
        <v>5.0708653531574296E-6</v>
      </c>
      <c r="DH44" s="35">
        <f>+IFERROR(('MIP 2012'!DH44/'MIP 2012'!DH$168),0)</f>
        <v>7.9123217279667621E-6</v>
      </c>
      <c r="DI44" s="35">
        <f>+IFERROR(('MIP 2012'!DI44/'MIP 2012'!DI$168),0)</f>
        <v>5.5995456264375006E-6</v>
      </c>
      <c r="DJ44" s="35">
        <f>+IFERROR(('MIP 2012'!DJ44/'MIP 2012'!DJ$168),0)</f>
        <v>6.0369522369215305E-7</v>
      </c>
      <c r="DK44" s="35">
        <f>+IFERROR(('MIP 2012'!DK44/'MIP 2012'!DK$168),0)</f>
        <v>5.6265600735433335E-6</v>
      </c>
      <c r="DL44" s="35">
        <f>+IFERROR(('MIP 2012'!DL44/'MIP 2012'!DL$168),0)</f>
        <v>1.1281687069577512E-4</v>
      </c>
      <c r="DM44" s="35">
        <f>+IFERROR(('MIP 2012'!DM44/'MIP 2012'!DM$168),0)</f>
        <v>7.1720254513116177E-6</v>
      </c>
      <c r="DN44" s="35">
        <f>+IFERROR(('MIP 2012'!DN44/'MIP 2012'!DN$168),0)</f>
        <v>6.9651322435407236E-6</v>
      </c>
      <c r="DO44" s="35">
        <f>+IFERROR(('MIP 2012'!DO44/'MIP 2012'!DO$168),0)</f>
        <v>7.743745890158543E-5</v>
      </c>
      <c r="DP44" s="35">
        <f>+IFERROR(('MIP 2012'!DP44/'MIP 2012'!DP$168),0)</f>
        <v>7.4331304673150434E-6</v>
      </c>
      <c r="DQ44" s="35">
        <f>+IFERROR(('MIP 2012'!DQ44/'MIP 2012'!DQ$168),0)</f>
        <v>4.36634517747011E-7</v>
      </c>
      <c r="DR44" s="35">
        <f>+IFERROR(('MIP 2012'!DR44/'MIP 2012'!DR$168),0)</f>
        <v>4.0780925406382084E-4</v>
      </c>
      <c r="DS44" s="35">
        <f>+IFERROR(('MIP 2012'!DS44/'MIP 2012'!DS$168),0)</f>
        <v>7.5615797772637147E-4</v>
      </c>
      <c r="DT44" s="35">
        <f>+IFERROR(('MIP 2012'!DT44/'MIP 2012'!DT$168),0)</f>
        <v>9.3119302473851508E-6</v>
      </c>
      <c r="DU44" s="35">
        <f>+IFERROR(('MIP 2012'!DU44/'MIP 2012'!DU$168),0)</f>
        <v>9.4806535663297254E-6</v>
      </c>
      <c r="DV44" s="35">
        <f>+IFERROR(('MIP 2012'!DV44/'MIP 2012'!DV$168),0)</f>
        <v>4.9910370595036824E-5</v>
      </c>
      <c r="DW44" s="35">
        <f>+IFERROR(('MIP 2012'!DW44/'MIP 2012'!DW$168),0)</f>
        <v>4.3120925922573831E-4</v>
      </c>
      <c r="DX44" s="35">
        <f>+IFERROR(('MIP 2012'!DX44/'MIP 2012'!DX$168),0)</f>
        <v>1.1986687891517813E-6</v>
      </c>
      <c r="DY44" s="35">
        <f>+IFERROR(('MIP 2012'!DY44/'MIP 2012'!DY$168),0)</f>
        <v>7.0304836976105235E-4</v>
      </c>
      <c r="DZ44" s="35">
        <f>+IFERROR(('MIP 2012'!DZ44/'MIP 2012'!DZ$168),0)</f>
        <v>5.7754642267902412E-4</v>
      </c>
      <c r="EA44" s="35">
        <f>+IFERROR(('MIP 2012'!EA44/'MIP 2012'!EA$168),0)</f>
        <v>1.2138326650970792E-3</v>
      </c>
      <c r="EB44" s="35">
        <f>+IFERROR(('MIP 2012'!EB44/'MIP 2012'!EB$168),0)</f>
        <v>2.970041079093082E-3</v>
      </c>
      <c r="EC44" s="35">
        <f>+IFERROR(('MIP 2012'!EC44/'MIP 2012'!EC$168),0)</f>
        <v>1.0655320624617068E-5</v>
      </c>
      <c r="ED44" s="35">
        <f>+IFERROR(('MIP 2012'!ED44/'MIP 2012'!ED$168),0)</f>
        <v>9.4256109542508155E-6</v>
      </c>
      <c r="EE44" s="35">
        <f>+IFERROR(('MIP 2012'!EE44/'MIP 2012'!EE$168),0)</f>
        <v>2.4022398931759969E-5</v>
      </c>
      <c r="EF44" s="35">
        <f>+IFERROR(('MIP 2012'!EF44/'MIP 2012'!EF$168),0)</f>
        <v>8.8632892133922941E-6</v>
      </c>
      <c r="EG44" s="35">
        <f>+IFERROR(('MIP 2012'!EG44/'MIP 2012'!EG$168),0)</f>
        <v>1.1457285560885304E-5</v>
      </c>
      <c r="EH44" s="35">
        <f>+IFERROR(('MIP 2012'!EH44/'MIP 2012'!EH$168),0)</f>
        <v>0</v>
      </c>
    </row>
    <row r="45" spans="1:138" s="7" customFormat="1" ht="21.95" customHeight="1" thickBot="1" x14ac:dyDescent="0.25">
      <c r="A45" s="12" t="s">
        <v>154</v>
      </c>
      <c r="B45" s="12" t="s">
        <v>155</v>
      </c>
      <c r="C45" s="35">
        <f>+IFERROR(('MIP 2012'!C45/'MIP 2012'!C$168),0)</f>
        <v>6.0727960019270289E-4</v>
      </c>
      <c r="D45" s="35">
        <f>+IFERROR(('MIP 2012'!D45/'MIP 2012'!D$168),0)</f>
        <v>7.5018385632169722E-4</v>
      </c>
      <c r="E45" s="35">
        <f>+IFERROR(('MIP 2012'!E45/'MIP 2012'!E$168),0)</f>
        <v>4.1530504405802361E-5</v>
      </c>
      <c r="F45" s="35">
        <f>+IFERROR(('MIP 2012'!F45/'MIP 2012'!F$168),0)</f>
        <v>2.2005787705458958E-4</v>
      </c>
      <c r="G45" s="35">
        <f>+IFERROR(('MIP 2012'!G45/'MIP 2012'!G$168),0)</f>
        <v>2.9302125269772383E-4</v>
      </c>
      <c r="H45" s="35">
        <f>+IFERROR(('MIP 2012'!H45/'MIP 2012'!H$168),0)</f>
        <v>2.992786835720818E-4</v>
      </c>
      <c r="I45" s="35">
        <f>+IFERROR(('MIP 2012'!I45/'MIP 2012'!I$168),0)</f>
        <v>3.2315357844180049E-4</v>
      </c>
      <c r="J45" s="35">
        <f>+IFERROR(('MIP 2012'!J45/'MIP 2012'!J$168),0)</f>
        <v>1.3372431644868903E-4</v>
      </c>
      <c r="K45" s="35">
        <f>+IFERROR(('MIP 2012'!K45/'MIP 2012'!K$168),0)</f>
        <v>1.7003432381276805E-4</v>
      </c>
      <c r="L45" s="35">
        <f>+IFERROR(('MIP 2012'!L45/'MIP 2012'!L$168),0)</f>
        <v>1.6259522112567086E-4</v>
      </c>
      <c r="M45" s="35">
        <f>+IFERROR(('MIP 2012'!M45/'MIP 2012'!M$168),0)</f>
        <v>9.5236432565688289E-4</v>
      </c>
      <c r="N45" s="35">
        <f>+IFERROR(('MIP 2012'!N45/'MIP 2012'!N$168),0)</f>
        <v>2.547818111840965E-4</v>
      </c>
      <c r="O45" s="35">
        <f>+IFERROR(('MIP 2012'!O45/'MIP 2012'!O$168),0)</f>
        <v>5.3862137360406661E-4</v>
      </c>
      <c r="P45" s="35">
        <f>+IFERROR(('MIP 2012'!P45/'MIP 2012'!P$168),0)</f>
        <v>1.1622754704943277E-4</v>
      </c>
      <c r="Q45" s="35">
        <f>+IFERROR(('MIP 2012'!Q45/'MIP 2012'!Q$168),0)</f>
        <v>1.0973906228713369E-4</v>
      </c>
      <c r="R45" s="35">
        <f>+IFERROR(('MIP 2012'!R45/'MIP 2012'!R$168),0)</f>
        <v>1.3101275723463156E-4</v>
      </c>
      <c r="S45" s="35">
        <f>+IFERROR(('MIP 2012'!S45/'MIP 2012'!S$168),0)</f>
        <v>1.1546476418509016E-4</v>
      </c>
      <c r="T45" s="35">
        <f>+IFERROR(('MIP 2012'!T45/'MIP 2012'!T$168),0)</f>
        <v>3.1291827302202819E-4</v>
      </c>
      <c r="U45" s="35">
        <f>+IFERROR(('MIP 2012'!U45/'MIP 2012'!U$168),0)</f>
        <v>2.3250298149053771E-4</v>
      </c>
      <c r="V45" s="35">
        <f>+IFERROR(('MIP 2012'!V45/'MIP 2012'!V$168),0)</f>
        <v>8.4219304458314369E-5</v>
      </c>
      <c r="W45" s="35">
        <f>+IFERROR(('MIP 2012'!W45/'MIP 2012'!W$168),0)</f>
        <v>1.236742873134984E-4</v>
      </c>
      <c r="X45" s="35">
        <f>+IFERROR(('MIP 2012'!X45/'MIP 2012'!X$168),0)</f>
        <v>2.9430930063921429E-4</v>
      </c>
      <c r="Y45" s="35">
        <f>+IFERROR(('MIP 2012'!Y45/'MIP 2012'!Y$168),0)</f>
        <v>5.7401622025094757E-5</v>
      </c>
      <c r="Z45" s="35">
        <f>+IFERROR(('MIP 2012'!Z45/'MIP 2012'!Z$168),0)</f>
        <v>6.8062403810560402E-5</v>
      </c>
      <c r="AA45" s="35">
        <f>+IFERROR(('MIP 2012'!AA45/'MIP 2012'!AA$168),0)</f>
        <v>1.0591022069117937E-4</v>
      </c>
      <c r="AB45" s="35">
        <f>+IFERROR(('MIP 2012'!AB45/'MIP 2012'!AB$168),0)</f>
        <v>4.1940680790424253E-5</v>
      </c>
      <c r="AC45" s="35">
        <f>+IFERROR(('MIP 2012'!AC45/'MIP 2012'!AC$168),0)</f>
        <v>4.5528107124411069E-5</v>
      </c>
      <c r="AD45" s="35">
        <f>+IFERROR(('MIP 2012'!AD45/'MIP 2012'!AD$168),0)</f>
        <v>5.3977722735335507E-4</v>
      </c>
      <c r="AE45" s="35">
        <f>+IFERROR(('MIP 2012'!AE45/'MIP 2012'!AE$168),0)</f>
        <v>3.9828759358620504E-5</v>
      </c>
      <c r="AF45" s="35">
        <f>+IFERROR(('MIP 2012'!AF45/'MIP 2012'!AF$168),0)</f>
        <v>5.9586490717904952E-5</v>
      </c>
      <c r="AG45" s="35">
        <f>+IFERROR(('MIP 2012'!AG45/'MIP 2012'!AG$168),0)</f>
        <v>1.1765943472534499E-5</v>
      </c>
      <c r="AH45" s="35">
        <f>+IFERROR(('MIP 2012'!AH45/'MIP 2012'!AH$168),0)</f>
        <v>1.3766291813500952E-4</v>
      </c>
      <c r="AI45" s="35">
        <f>+IFERROR(('MIP 2012'!AI45/'MIP 2012'!AI$168),0)</f>
        <v>1.3716722038618834E-2</v>
      </c>
      <c r="AJ45" s="35">
        <f>+IFERROR(('MIP 2012'!AJ45/'MIP 2012'!AJ$168),0)</f>
        <v>6.1563353616566861E-2</v>
      </c>
      <c r="AK45" s="35">
        <f>+IFERROR(('MIP 2012'!AK45/'MIP 2012'!AK$168),0)</f>
        <v>6.4388112977493831E-4</v>
      </c>
      <c r="AL45" s="35">
        <f>+IFERROR(('MIP 2012'!AL45/'MIP 2012'!AL$168),0)</f>
        <v>1.1338036951369041E-4</v>
      </c>
      <c r="AM45" s="35">
        <f>+IFERROR(('MIP 2012'!AM45/'MIP 2012'!AM$168),0)</f>
        <v>1.0138253674327115E-4</v>
      </c>
      <c r="AN45" s="35">
        <f>+IFERROR(('MIP 2012'!AN45/'MIP 2012'!AN$168),0)</f>
        <v>1.2044957976983543E-3</v>
      </c>
      <c r="AO45" s="35">
        <f>+IFERROR(('MIP 2012'!AO45/'MIP 2012'!AO$168),0)</f>
        <v>2.4577019558846332E-5</v>
      </c>
      <c r="AP45" s="35">
        <f>+IFERROR(('MIP 2012'!AP45/'MIP 2012'!AP$168),0)</f>
        <v>2.665056107079442E-3</v>
      </c>
      <c r="AQ45" s="35">
        <f>+IFERROR(('MIP 2012'!AQ45/'MIP 2012'!AQ$168),0)</f>
        <v>6.1522052346739001E-3</v>
      </c>
      <c r="AR45" s="35">
        <f>+IFERROR(('MIP 2012'!AR45/'MIP 2012'!AR$168),0)</f>
        <v>3.8009574640656017E-3</v>
      </c>
      <c r="AS45" s="35">
        <f>+IFERROR(('MIP 2012'!AS45/'MIP 2012'!AS$168),0)</f>
        <v>1.333117665342796E-3</v>
      </c>
      <c r="AT45" s="35">
        <f>+IFERROR(('MIP 2012'!AT45/'MIP 2012'!AT$168),0)</f>
        <v>4.076574263314657E-4</v>
      </c>
      <c r="AU45" s="35">
        <f>+IFERROR(('MIP 2012'!AU45/'MIP 2012'!AU$168),0)</f>
        <v>2.8196035963864701E-5</v>
      </c>
      <c r="AV45" s="35">
        <f>+IFERROR(('MIP 2012'!AV45/'MIP 2012'!AV$168),0)</f>
        <v>2.1752039801217464E-4</v>
      </c>
      <c r="AW45" s="35">
        <f>+IFERROR(('MIP 2012'!AW45/'MIP 2012'!AW$168),0)</f>
        <v>2.490474379326819E-3</v>
      </c>
      <c r="AX45" s="35">
        <f>+IFERROR(('MIP 2012'!AX45/'MIP 2012'!AX$168),0)</f>
        <v>2.2590289663075181E-2</v>
      </c>
      <c r="AY45" s="35">
        <f>+IFERROR(('MIP 2012'!AY45/'MIP 2012'!AY$168),0)</f>
        <v>8.358727980388656E-5</v>
      </c>
      <c r="AZ45" s="35">
        <f>+IFERROR(('MIP 2012'!AZ45/'MIP 2012'!AZ$168),0)</f>
        <v>6.215187504438383E-4</v>
      </c>
      <c r="BA45" s="35">
        <f>+IFERROR(('MIP 2012'!BA45/'MIP 2012'!BA$168),0)</f>
        <v>5.1689053718813956E-5</v>
      </c>
      <c r="BB45" s="35">
        <f>+IFERROR(('MIP 2012'!BB45/'MIP 2012'!BB$168),0)</f>
        <v>2.7475941874713919E-4</v>
      </c>
      <c r="BC45" s="35">
        <f>+IFERROR(('MIP 2012'!BC45/'MIP 2012'!BC$168),0)</f>
        <v>3.2770015605340224E-4</v>
      </c>
      <c r="BD45" s="35">
        <f>+IFERROR(('MIP 2012'!BD45/'MIP 2012'!BD$168),0)</f>
        <v>1.9897880468533577E-4</v>
      </c>
      <c r="BE45" s="35">
        <f>+IFERROR(('MIP 2012'!BE45/'MIP 2012'!BE$168),0)</f>
        <v>4.9511738729172894E-3</v>
      </c>
      <c r="BF45" s="35">
        <f>+IFERROR(('MIP 2012'!BF45/'MIP 2012'!BF$168),0)</f>
        <v>3.1444670854200991E-4</v>
      </c>
      <c r="BG45" s="35">
        <f>+IFERROR(('MIP 2012'!BG45/'MIP 2012'!BG$168),0)</f>
        <v>1.5555484787397231E-4</v>
      </c>
      <c r="BH45" s="35">
        <f>+IFERROR(('MIP 2012'!BH45/'MIP 2012'!BH$168),0)</f>
        <v>3.7600804127596512E-4</v>
      </c>
      <c r="BI45" s="35">
        <f>+IFERROR(('MIP 2012'!BI45/'MIP 2012'!BI$168),0)</f>
        <v>0</v>
      </c>
      <c r="BJ45" s="35">
        <f>+IFERROR(('MIP 2012'!BJ45/'MIP 2012'!BJ$168),0)</f>
        <v>4.1279508199335474E-5</v>
      </c>
      <c r="BK45" s="35">
        <f>+IFERROR(('MIP 2012'!BK45/'MIP 2012'!BK$168),0)</f>
        <v>6.3730168858384022E-3</v>
      </c>
      <c r="BL45" s="35">
        <f>+IFERROR(('MIP 2012'!BL45/'MIP 2012'!BL$168),0)</f>
        <v>5.8298547591339701E-5</v>
      </c>
      <c r="BM45" s="35">
        <f>+IFERROR(('MIP 2012'!BM45/'MIP 2012'!BM$168),0)</f>
        <v>4.4401932861558024E-5</v>
      </c>
      <c r="BN45" s="35">
        <f>+IFERROR(('MIP 2012'!BN45/'MIP 2012'!BN$168),0)</f>
        <v>4.3344755886467703E-4</v>
      </c>
      <c r="BO45" s="35">
        <f>+IFERROR(('MIP 2012'!BO45/'MIP 2012'!BO$168),0)</f>
        <v>1.9911055532455865E-3</v>
      </c>
      <c r="BP45" s="35">
        <f>+IFERROR(('MIP 2012'!BP45/'MIP 2012'!BP$168),0)</f>
        <v>1.1184696712573875E-4</v>
      </c>
      <c r="BQ45" s="35">
        <f>+IFERROR(('MIP 2012'!BQ45/'MIP 2012'!BQ$168),0)</f>
        <v>2.6838631127740397E-5</v>
      </c>
      <c r="BR45" s="35">
        <f>+IFERROR(('MIP 2012'!BR45/'MIP 2012'!BR$168),0)</f>
        <v>1.5872962120261255E-4</v>
      </c>
      <c r="BS45" s="35">
        <f>+IFERROR(('MIP 2012'!BS45/'MIP 2012'!BS$168),0)</f>
        <v>1.3392003922183844E-4</v>
      </c>
      <c r="BT45" s="35">
        <f>+IFERROR(('MIP 2012'!BT45/'MIP 2012'!BT$168),0)</f>
        <v>6.1010698384641059E-5</v>
      </c>
      <c r="BU45" s="35">
        <f>+IFERROR(('MIP 2012'!BU45/'MIP 2012'!BU$168),0)</f>
        <v>1.5020481002993207E-4</v>
      </c>
      <c r="BV45" s="35">
        <f>+IFERROR(('MIP 2012'!BV45/'MIP 2012'!BV$168),0)</f>
        <v>1.5652447576713761E-4</v>
      </c>
      <c r="BW45" s="35">
        <f>+IFERROR(('MIP 2012'!BW45/'MIP 2012'!BW$168),0)</f>
        <v>1.0842262592746137E-3</v>
      </c>
      <c r="BX45" s="35">
        <f>+IFERROR(('MIP 2012'!BX45/'MIP 2012'!BX$168),0)</f>
        <v>2.6574741035717048E-8</v>
      </c>
      <c r="BY45" s="35">
        <f>+IFERROR(('MIP 2012'!BY45/'MIP 2012'!BY$168),0)</f>
        <v>6.7026586141032053E-6</v>
      </c>
      <c r="BZ45" s="35">
        <f>+IFERROR(('MIP 2012'!BZ45/'MIP 2012'!BZ$168),0)</f>
        <v>1.1614429588379783E-4</v>
      </c>
      <c r="CA45" s="35">
        <f>+IFERROR(('MIP 2012'!CA45/'MIP 2012'!CA$168),0)</f>
        <v>2.4672749986174029E-5</v>
      </c>
      <c r="CB45" s="35">
        <f>+IFERROR(('MIP 2012'!CB45/'MIP 2012'!CB$168),0)</f>
        <v>1.2356006702337835E-4</v>
      </c>
      <c r="CC45" s="35">
        <f>+IFERROR(('MIP 2012'!CC45/'MIP 2012'!CC$168),0)</f>
        <v>2.093188942461593E-4</v>
      </c>
      <c r="CD45" s="35">
        <f>+IFERROR(('MIP 2012'!CD45/'MIP 2012'!CD$168),0)</f>
        <v>7.7322515954623965E-6</v>
      </c>
      <c r="CE45" s="35">
        <f>+IFERROR(('MIP 2012'!CE45/'MIP 2012'!CE$168),0)</f>
        <v>1.1756309345799642E-3</v>
      </c>
      <c r="CF45" s="35">
        <f>+IFERROR(('MIP 2012'!CF45/'MIP 2012'!CF$168),0)</f>
        <v>9.9883985545181522E-5</v>
      </c>
      <c r="CG45" s="35">
        <f>+IFERROR(('MIP 2012'!CG45/'MIP 2012'!CG$168),0)</f>
        <v>1.6053056629051116E-4</v>
      </c>
      <c r="CH45" s="35">
        <f>+IFERROR(('MIP 2012'!CH45/'MIP 2012'!CH$168),0)</f>
        <v>4.182964040123582E-5</v>
      </c>
      <c r="CI45" s="35">
        <f>+IFERROR(('MIP 2012'!CI45/'MIP 2012'!CI$168),0)</f>
        <v>5.9056844942176497E-4</v>
      </c>
      <c r="CJ45" s="35">
        <f>+IFERROR(('MIP 2012'!CJ45/'MIP 2012'!CJ$168),0)</f>
        <v>3.2876380339608591E-5</v>
      </c>
      <c r="CK45" s="35">
        <f>+IFERROR(('MIP 2012'!CK45/'MIP 2012'!CK$168),0)</f>
        <v>4.4433803870741091E-5</v>
      </c>
      <c r="CL45" s="35">
        <f>+IFERROR(('MIP 2012'!CL45/'MIP 2012'!CL$168),0)</f>
        <v>8.8312350789537775E-5</v>
      </c>
      <c r="CM45" s="35">
        <f>+IFERROR(('MIP 2012'!CM45/'MIP 2012'!CM$168),0)</f>
        <v>5.8277740822561741E-5</v>
      </c>
      <c r="CN45" s="35">
        <f>+IFERROR(('MIP 2012'!CN45/'MIP 2012'!CN$168),0)</f>
        <v>1.9637821618284811E-4</v>
      </c>
      <c r="CO45" s="35">
        <f>+IFERROR(('MIP 2012'!CO45/'MIP 2012'!CO$168),0)</f>
        <v>1.2616401605259324E-4</v>
      </c>
      <c r="CP45" s="35">
        <f>+IFERROR(('MIP 2012'!CP45/'MIP 2012'!CP$168),0)</f>
        <v>4.5810856801354112E-5</v>
      </c>
      <c r="CQ45" s="35">
        <f>+IFERROR(('MIP 2012'!CQ45/'MIP 2012'!CQ$168),0)</f>
        <v>3.8466522519753262E-5</v>
      </c>
      <c r="CR45" s="35">
        <f>+IFERROR(('MIP 2012'!CR45/'MIP 2012'!CR$168),0)</f>
        <v>1.560165057313594E-5</v>
      </c>
      <c r="CS45" s="35">
        <f>+IFERROR(('MIP 2012'!CS45/'MIP 2012'!CS$168),0)</f>
        <v>1.3343877347180247E-4</v>
      </c>
      <c r="CT45" s="35">
        <f>+IFERROR(('MIP 2012'!CT45/'MIP 2012'!CT$168),0)</f>
        <v>1.5350357751959685E-4</v>
      </c>
      <c r="CU45" s="35">
        <f>+IFERROR(('MIP 2012'!CU45/'MIP 2012'!CU$168),0)</f>
        <v>5.2971099826489834E-4</v>
      </c>
      <c r="CV45" s="35">
        <f>+IFERROR(('MIP 2012'!CV45/'MIP 2012'!CV$168),0)</f>
        <v>2.6637757307015685E-4</v>
      </c>
      <c r="CW45" s="35">
        <f>+IFERROR(('MIP 2012'!CW45/'MIP 2012'!CW$168),0)</f>
        <v>4.7056177093090287E-4</v>
      </c>
      <c r="CX45" s="35">
        <f>+IFERROR(('MIP 2012'!CX45/'MIP 2012'!CX$168),0)</f>
        <v>1.6108546540208525E-2</v>
      </c>
      <c r="CY45" s="35">
        <f>+IFERROR(('MIP 2012'!CY45/'MIP 2012'!CY$168),0)</f>
        <v>2.3924340882917478E-2</v>
      </c>
      <c r="CZ45" s="35">
        <f>+IFERROR(('MIP 2012'!CZ45/'MIP 2012'!CZ$168),0)</f>
        <v>2.3863912733344787E-4</v>
      </c>
      <c r="DA45" s="35">
        <f>+IFERROR(('MIP 2012'!DA45/'MIP 2012'!DA$168),0)</f>
        <v>6.3232796457213109E-5</v>
      </c>
      <c r="DB45" s="35">
        <f>+IFERROR(('MIP 2012'!DB45/'MIP 2012'!DB$168),0)</f>
        <v>2.1406486956265402E-5</v>
      </c>
      <c r="DC45" s="35">
        <f>+IFERROR(('MIP 2012'!DC45/'MIP 2012'!DC$168),0)</f>
        <v>6.4387475472252139E-5</v>
      </c>
      <c r="DD45" s="35">
        <f>+IFERROR(('MIP 2012'!DD45/'MIP 2012'!DD$168),0)</f>
        <v>4.8185002482182659E-5</v>
      </c>
      <c r="DE45" s="35">
        <f>+IFERROR(('MIP 2012'!DE45/'MIP 2012'!DE$168),0)</f>
        <v>1.7442019813872016E-5</v>
      </c>
      <c r="DF45" s="35">
        <f>+IFERROR(('MIP 2012'!DF45/'MIP 2012'!DF$168),0)</f>
        <v>4.9926160729800484E-5</v>
      </c>
      <c r="DG45" s="35">
        <f>+IFERROR(('MIP 2012'!DG45/'MIP 2012'!DG$168),0)</f>
        <v>1.9810471534031373E-5</v>
      </c>
      <c r="DH45" s="35">
        <f>+IFERROR(('MIP 2012'!DH45/'MIP 2012'!DH$168),0)</f>
        <v>9.9735056162327345E-5</v>
      </c>
      <c r="DI45" s="35">
        <f>+IFERROR(('MIP 2012'!DI45/'MIP 2012'!DI$168),0)</f>
        <v>7.3851406861027042E-5</v>
      </c>
      <c r="DJ45" s="35">
        <f>+IFERROR(('MIP 2012'!DJ45/'MIP 2012'!DJ$168),0)</f>
        <v>1.7913030859932054E-5</v>
      </c>
      <c r="DK45" s="35">
        <f>+IFERROR(('MIP 2012'!DK45/'MIP 2012'!DK$168),0)</f>
        <v>6.3218915951070514E-5</v>
      </c>
      <c r="DL45" s="35">
        <f>+IFERROR(('MIP 2012'!DL45/'MIP 2012'!DL$168),0)</f>
        <v>6.4326631342118918E-5</v>
      </c>
      <c r="DM45" s="35">
        <f>+IFERROR(('MIP 2012'!DM45/'MIP 2012'!DM$168),0)</f>
        <v>6.6757072950801471E-5</v>
      </c>
      <c r="DN45" s="35">
        <f>+IFERROR(('MIP 2012'!DN45/'MIP 2012'!DN$168),0)</f>
        <v>5.1479993454069036E-5</v>
      </c>
      <c r="DO45" s="35">
        <f>+IFERROR(('MIP 2012'!DO45/'MIP 2012'!DO$168),0)</f>
        <v>1.1242842896244953E-4</v>
      </c>
      <c r="DP45" s="35">
        <f>+IFERROR(('MIP 2012'!DP45/'MIP 2012'!DP$168),0)</f>
        <v>3.1129446498922389E-5</v>
      </c>
      <c r="DQ45" s="35">
        <f>+IFERROR(('MIP 2012'!DQ45/'MIP 2012'!DQ$168),0)</f>
        <v>2.1757506949590019E-5</v>
      </c>
      <c r="DR45" s="35">
        <f>+IFERROR(('MIP 2012'!DR45/'MIP 2012'!DR$168),0)</f>
        <v>5.4603788087514732E-4</v>
      </c>
      <c r="DS45" s="35">
        <f>+IFERROR(('MIP 2012'!DS45/'MIP 2012'!DS$168),0)</f>
        <v>4.0091300115640401E-5</v>
      </c>
      <c r="DT45" s="35">
        <f>+IFERROR(('MIP 2012'!DT45/'MIP 2012'!DT$168),0)</f>
        <v>7.9173200141647066E-5</v>
      </c>
      <c r="DU45" s="35">
        <f>+IFERROR(('MIP 2012'!DU45/'MIP 2012'!DU$168),0)</f>
        <v>4.8230860242357658E-5</v>
      </c>
      <c r="DV45" s="35">
        <f>+IFERROR(('MIP 2012'!DV45/'MIP 2012'!DV$168),0)</f>
        <v>1.0473874863466039E-4</v>
      </c>
      <c r="DW45" s="35">
        <f>+IFERROR(('MIP 2012'!DW45/'MIP 2012'!DW$168),0)</f>
        <v>7.5983393583816652E-4</v>
      </c>
      <c r="DX45" s="35">
        <f>+IFERROR(('MIP 2012'!DX45/'MIP 2012'!DX$168),0)</f>
        <v>1.3145401854072906E-5</v>
      </c>
      <c r="DY45" s="35">
        <f>+IFERROR(('MIP 2012'!DY45/'MIP 2012'!DY$168),0)</f>
        <v>9.5312261683010494E-4</v>
      </c>
      <c r="DZ45" s="35">
        <f>+IFERROR(('MIP 2012'!DZ45/'MIP 2012'!DZ$168),0)</f>
        <v>9.582683209883833E-4</v>
      </c>
      <c r="EA45" s="35">
        <f>+IFERROR(('MIP 2012'!EA45/'MIP 2012'!EA$168),0)</f>
        <v>8.2569046307600865E-4</v>
      </c>
      <c r="EB45" s="35">
        <f>+IFERROR(('MIP 2012'!EB45/'MIP 2012'!EB$168),0)</f>
        <v>4.0970406500459222E-3</v>
      </c>
      <c r="EC45" s="35">
        <f>+IFERROR(('MIP 2012'!EC45/'MIP 2012'!EC$168),0)</f>
        <v>1.7381359142413846E-4</v>
      </c>
      <c r="ED45" s="35">
        <f>+IFERROR(('MIP 2012'!ED45/'MIP 2012'!ED$168),0)</f>
        <v>1.2206324032274796E-4</v>
      </c>
      <c r="EE45" s="35">
        <f>+IFERROR(('MIP 2012'!EE45/'MIP 2012'!EE$168),0)</f>
        <v>3.2388875249994055E-4</v>
      </c>
      <c r="EF45" s="35">
        <f>+IFERROR(('MIP 2012'!EF45/'MIP 2012'!EF$168),0)</f>
        <v>8.371682657361295E-5</v>
      </c>
      <c r="EG45" s="35">
        <f>+IFERROR(('MIP 2012'!EG45/'MIP 2012'!EG$168),0)</f>
        <v>1.8553486621751268E-4</v>
      </c>
      <c r="EH45" s="35">
        <f>+IFERROR(('MIP 2012'!EH45/'MIP 2012'!EH$168),0)</f>
        <v>0</v>
      </c>
    </row>
    <row r="46" spans="1:138" s="7" customFormat="1" ht="21.95" customHeight="1" thickBot="1" x14ac:dyDescent="0.25">
      <c r="A46" s="12" t="s">
        <v>156</v>
      </c>
      <c r="B46" s="12" t="s">
        <v>157</v>
      </c>
      <c r="C46" s="35">
        <f>+IFERROR(('MIP 2012'!C46/'MIP 2012'!C$168),0)</f>
        <v>0</v>
      </c>
      <c r="D46" s="35">
        <f>+IFERROR(('MIP 2012'!D46/'MIP 2012'!D$168),0)</f>
        <v>0</v>
      </c>
      <c r="E46" s="35">
        <f>+IFERROR(('MIP 2012'!E46/'MIP 2012'!E$168),0)</f>
        <v>0</v>
      </c>
      <c r="F46" s="35">
        <f>+IFERROR(('MIP 2012'!F46/'MIP 2012'!F$168),0)</f>
        <v>0</v>
      </c>
      <c r="G46" s="35">
        <f>+IFERROR(('MIP 2012'!G46/'MIP 2012'!G$168),0)</f>
        <v>0</v>
      </c>
      <c r="H46" s="35">
        <f>+IFERROR(('MIP 2012'!H46/'MIP 2012'!H$168),0)</f>
        <v>0</v>
      </c>
      <c r="I46" s="35">
        <f>+IFERROR(('MIP 2012'!I46/'MIP 2012'!I$168),0)</f>
        <v>0</v>
      </c>
      <c r="J46" s="35">
        <f>+IFERROR(('MIP 2012'!J46/'MIP 2012'!J$168),0)</f>
        <v>0</v>
      </c>
      <c r="K46" s="35">
        <f>+IFERROR(('MIP 2012'!K46/'MIP 2012'!K$168),0)</f>
        <v>0</v>
      </c>
      <c r="L46" s="35">
        <f>+IFERROR(('MIP 2012'!L46/'MIP 2012'!L$168),0)</f>
        <v>0</v>
      </c>
      <c r="M46" s="35">
        <f>+IFERROR(('MIP 2012'!M46/'MIP 2012'!M$168),0)</f>
        <v>0</v>
      </c>
      <c r="N46" s="35">
        <f>+IFERROR(('MIP 2012'!N46/'MIP 2012'!N$168),0)</f>
        <v>0</v>
      </c>
      <c r="O46" s="35">
        <f>+IFERROR(('MIP 2012'!O46/'MIP 2012'!O$168),0)</f>
        <v>0</v>
      </c>
      <c r="P46" s="35">
        <f>+IFERROR(('MIP 2012'!P46/'MIP 2012'!P$168),0)</f>
        <v>0</v>
      </c>
      <c r="Q46" s="35">
        <f>+IFERROR(('MIP 2012'!Q46/'MIP 2012'!Q$168),0)</f>
        <v>0</v>
      </c>
      <c r="R46" s="35">
        <f>+IFERROR(('MIP 2012'!R46/'MIP 2012'!R$168),0)</f>
        <v>0</v>
      </c>
      <c r="S46" s="35">
        <f>+IFERROR(('MIP 2012'!S46/'MIP 2012'!S$168),0)</f>
        <v>0</v>
      </c>
      <c r="T46" s="35">
        <f>+IFERROR(('MIP 2012'!T46/'MIP 2012'!T$168),0)</f>
        <v>0</v>
      </c>
      <c r="U46" s="35">
        <f>+IFERROR(('MIP 2012'!U46/'MIP 2012'!U$168),0)</f>
        <v>0</v>
      </c>
      <c r="V46" s="35">
        <f>+IFERROR(('MIP 2012'!V46/'MIP 2012'!V$168),0)</f>
        <v>0</v>
      </c>
      <c r="W46" s="35">
        <f>+IFERROR(('MIP 2012'!W46/'MIP 2012'!W$168),0)</f>
        <v>0</v>
      </c>
      <c r="X46" s="35">
        <f>+IFERROR(('MIP 2012'!X46/'MIP 2012'!X$168),0)</f>
        <v>0</v>
      </c>
      <c r="Y46" s="35">
        <f>+IFERROR(('MIP 2012'!Y46/'MIP 2012'!Y$168),0)</f>
        <v>0</v>
      </c>
      <c r="Z46" s="35">
        <f>+IFERROR(('MIP 2012'!Z46/'MIP 2012'!Z$168),0)</f>
        <v>0</v>
      </c>
      <c r="AA46" s="35">
        <f>+IFERROR(('MIP 2012'!AA46/'MIP 2012'!AA$168),0)</f>
        <v>0</v>
      </c>
      <c r="AB46" s="35">
        <f>+IFERROR(('MIP 2012'!AB46/'MIP 2012'!AB$168),0)</f>
        <v>0</v>
      </c>
      <c r="AC46" s="35">
        <f>+IFERROR(('MIP 2012'!AC46/'MIP 2012'!AC$168),0)</f>
        <v>0</v>
      </c>
      <c r="AD46" s="35">
        <f>+IFERROR(('MIP 2012'!AD46/'MIP 2012'!AD$168),0)</f>
        <v>7.8814081210047801E-4</v>
      </c>
      <c r="AE46" s="35">
        <f>+IFERROR(('MIP 2012'!AE46/'MIP 2012'!AE$168),0)</f>
        <v>0</v>
      </c>
      <c r="AF46" s="35">
        <f>+IFERROR(('MIP 2012'!AF46/'MIP 2012'!AF$168),0)</f>
        <v>0</v>
      </c>
      <c r="AG46" s="35">
        <f>+IFERROR(('MIP 2012'!AG46/'MIP 2012'!AG$168),0)</f>
        <v>0</v>
      </c>
      <c r="AH46" s="35">
        <f>+IFERROR(('MIP 2012'!AH46/'MIP 2012'!AH$168),0)</f>
        <v>0</v>
      </c>
      <c r="AI46" s="35">
        <f>+IFERROR(('MIP 2012'!AI46/'MIP 2012'!AI$168),0)</f>
        <v>1.5020118106022151E-4</v>
      </c>
      <c r="AJ46" s="35">
        <f>+IFERROR(('MIP 2012'!AJ46/'MIP 2012'!AJ$168),0)</f>
        <v>1.1706592092078189E-5</v>
      </c>
      <c r="AK46" s="35">
        <f>+IFERROR(('MIP 2012'!AK46/'MIP 2012'!AK$168),0)</f>
        <v>2.8102945418253592E-2</v>
      </c>
      <c r="AL46" s="35">
        <f>+IFERROR(('MIP 2012'!AL46/'MIP 2012'!AL$168),0)</f>
        <v>0</v>
      </c>
      <c r="AM46" s="35">
        <f>+IFERROR(('MIP 2012'!AM46/'MIP 2012'!AM$168),0)</f>
        <v>0</v>
      </c>
      <c r="AN46" s="35">
        <f>+IFERROR(('MIP 2012'!AN46/'MIP 2012'!AN$168),0)</f>
        <v>0</v>
      </c>
      <c r="AO46" s="35">
        <f>+IFERROR(('MIP 2012'!AO46/'MIP 2012'!AO$168),0)</f>
        <v>0</v>
      </c>
      <c r="AP46" s="35">
        <f>+IFERROR(('MIP 2012'!AP46/'MIP 2012'!AP$168),0)</f>
        <v>0</v>
      </c>
      <c r="AQ46" s="35">
        <f>+IFERROR(('MIP 2012'!AQ46/'MIP 2012'!AQ$168),0)</f>
        <v>3.1954762502357577E-7</v>
      </c>
      <c r="AR46" s="35">
        <f>+IFERROR(('MIP 2012'!AR46/'MIP 2012'!AR$168),0)</f>
        <v>2.4475709024717917E-5</v>
      </c>
      <c r="AS46" s="35">
        <f>+IFERROR(('MIP 2012'!AS46/'MIP 2012'!AS$168),0)</f>
        <v>1.8508911680797698E-5</v>
      </c>
      <c r="AT46" s="35">
        <f>+IFERROR(('MIP 2012'!AT46/'MIP 2012'!AT$168),0)</f>
        <v>0</v>
      </c>
      <c r="AU46" s="35">
        <f>+IFERROR(('MIP 2012'!AU46/'MIP 2012'!AU$168),0)</f>
        <v>0</v>
      </c>
      <c r="AV46" s="35">
        <f>+IFERROR(('MIP 2012'!AV46/'MIP 2012'!AV$168),0)</f>
        <v>0</v>
      </c>
      <c r="AW46" s="35">
        <f>+IFERROR(('MIP 2012'!AW46/'MIP 2012'!AW$168),0)</f>
        <v>7.8266573475650891E-5</v>
      </c>
      <c r="AX46" s="35">
        <f>+IFERROR(('MIP 2012'!AX46/'MIP 2012'!AX$168),0)</f>
        <v>1.9039401610982817E-2</v>
      </c>
      <c r="AY46" s="35">
        <f>+IFERROR(('MIP 2012'!AY46/'MIP 2012'!AY$168),0)</f>
        <v>0</v>
      </c>
      <c r="AZ46" s="35">
        <f>+IFERROR(('MIP 2012'!AZ46/'MIP 2012'!AZ$168),0)</f>
        <v>0</v>
      </c>
      <c r="BA46" s="35">
        <f>+IFERROR(('MIP 2012'!BA46/'MIP 2012'!BA$168),0)</f>
        <v>0</v>
      </c>
      <c r="BB46" s="35">
        <f>+IFERROR(('MIP 2012'!BB46/'MIP 2012'!BB$168),0)</f>
        <v>0</v>
      </c>
      <c r="BC46" s="35">
        <f>+IFERROR(('MIP 2012'!BC46/'MIP 2012'!BC$168),0)</f>
        <v>0</v>
      </c>
      <c r="BD46" s="35">
        <f>+IFERROR(('MIP 2012'!BD46/'MIP 2012'!BD$168),0)</f>
        <v>1.6613355183749392E-4</v>
      </c>
      <c r="BE46" s="35">
        <f>+IFERROR(('MIP 2012'!BE46/'MIP 2012'!BE$168),0)</f>
        <v>0</v>
      </c>
      <c r="BF46" s="35">
        <f>+IFERROR(('MIP 2012'!BF46/'MIP 2012'!BF$168),0)</f>
        <v>0</v>
      </c>
      <c r="BG46" s="35">
        <f>+IFERROR(('MIP 2012'!BG46/'MIP 2012'!BG$168),0)</f>
        <v>0</v>
      </c>
      <c r="BH46" s="35">
        <f>+IFERROR(('MIP 2012'!BH46/'MIP 2012'!BH$168),0)</f>
        <v>0</v>
      </c>
      <c r="BI46" s="35">
        <f>+IFERROR(('MIP 2012'!BI46/'MIP 2012'!BI$168),0)</f>
        <v>0</v>
      </c>
      <c r="BJ46" s="35">
        <f>+IFERROR(('MIP 2012'!BJ46/'MIP 2012'!BJ$168),0)</f>
        <v>0</v>
      </c>
      <c r="BK46" s="35">
        <f>+IFERROR(('MIP 2012'!BK46/'MIP 2012'!BK$168),0)</f>
        <v>0</v>
      </c>
      <c r="BL46" s="35">
        <f>+IFERROR(('MIP 2012'!BL46/'MIP 2012'!BL$168),0)</f>
        <v>0</v>
      </c>
      <c r="BM46" s="35">
        <f>+IFERROR(('MIP 2012'!BM46/'MIP 2012'!BM$168),0)</f>
        <v>0</v>
      </c>
      <c r="BN46" s="35">
        <f>+IFERROR(('MIP 2012'!BN46/'MIP 2012'!BN$168),0)</f>
        <v>0</v>
      </c>
      <c r="BO46" s="35">
        <f>+IFERROR(('MIP 2012'!BO46/'MIP 2012'!BO$168),0)</f>
        <v>0</v>
      </c>
      <c r="BP46" s="35">
        <f>+IFERROR(('MIP 2012'!BP46/'MIP 2012'!BP$168),0)</f>
        <v>0</v>
      </c>
      <c r="BQ46" s="35">
        <f>+IFERROR(('MIP 2012'!BQ46/'MIP 2012'!BQ$168),0)</f>
        <v>0</v>
      </c>
      <c r="BR46" s="35">
        <f>+IFERROR(('MIP 2012'!BR46/'MIP 2012'!BR$168),0)</f>
        <v>0</v>
      </c>
      <c r="BS46" s="35">
        <f>+IFERROR(('MIP 2012'!BS46/'MIP 2012'!BS$168),0)</f>
        <v>0</v>
      </c>
      <c r="BT46" s="35">
        <f>+IFERROR(('MIP 2012'!BT46/'MIP 2012'!BT$168),0)</f>
        <v>0</v>
      </c>
      <c r="BU46" s="35">
        <f>+IFERROR(('MIP 2012'!BU46/'MIP 2012'!BU$168),0)</f>
        <v>0</v>
      </c>
      <c r="BV46" s="35">
        <f>+IFERROR(('MIP 2012'!BV46/'MIP 2012'!BV$168),0)</f>
        <v>0</v>
      </c>
      <c r="BW46" s="35">
        <f>+IFERROR(('MIP 2012'!BW46/'MIP 2012'!BW$168),0)</f>
        <v>0</v>
      </c>
      <c r="BX46" s="35">
        <f>+IFERROR(('MIP 2012'!BX46/'MIP 2012'!BX$168),0)</f>
        <v>0</v>
      </c>
      <c r="BY46" s="35">
        <f>+IFERROR(('MIP 2012'!BY46/'MIP 2012'!BY$168),0)</f>
        <v>0</v>
      </c>
      <c r="BZ46" s="35">
        <f>+IFERROR(('MIP 2012'!BZ46/'MIP 2012'!BZ$168),0)</f>
        <v>0</v>
      </c>
      <c r="CA46" s="35">
        <f>+IFERROR(('MIP 2012'!CA46/'MIP 2012'!CA$168),0)</f>
        <v>0</v>
      </c>
      <c r="CB46" s="35">
        <f>+IFERROR(('MIP 2012'!CB46/'MIP 2012'!CB$168),0)</f>
        <v>0</v>
      </c>
      <c r="CC46" s="35">
        <f>+IFERROR(('MIP 2012'!CC46/'MIP 2012'!CC$168),0)</f>
        <v>0</v>
      </c>
      <c r="CD46" s="35">
        <f>+IFERROR(('MIP 2012'!CD46/'MIP 2012'!CD$168),0)</f>
        <v>0</v>
      </c>
      <c r="CE46" s="35">
        <f>+IFERROR(('MIP 2012'!CE46/'MIP 2012'!CE$168),0)</f>
        <v>0</v>
      </c>
      <c r="CF46" s="35">
        <f>+IFERROR(('MIP 2012'!CF46/'MIP 2012'!CF$168),0)</f>
        <v>0</v>
      </c>
      <c r="CG46" s="35">
        <f>+IFERROR(('MIP 2012'!CG46/'MIP 2012'!CG$168),0)</f>
        <v>0</v>
      </c>
      <c r="CH46" s="35">
        <f>+IFERROR(('MIP 2012'!CH46/'MIP 2012'!CH$168),0)</f>
        <v>0</v>
      </c>
      <c r="CI46" s="35">
        <f>+IFERROR(('MIP 2012'!CI46/'MIP 2012'!CI$168),0)</f>
        <v>0</v>
      </c>
      <c r="CJ46" s="35">
        <f>+IFERROR(('MIP 2012'!CJ46/'MIP 2012'!CJ$168),0)</f>
        <v>0</v>
      </c>
      <c r="CK46" s="35">
        <f>+IFERROR(('MIP 2012'!CK46/'MIP 2012'!CK$168),0)</f>
        <v>0</v>
      </c>
      <c r="CL46" s="35">
        <f>+IFERROR(('MIP 2012'!CL46/'MIP 2012'!CL$168),0)</f>
        <v>0</v>
      </c>
      <c r="CM46" s="35">
        <f>+IFERROR(('MIP 2012'!CM46/'MIP 2012'!CM$168),0)</f>
        <v>0</v>
      </c>
      <c r="CN46" s="35">
        <f>+IFERROR(('MIP 2012'!CN46/'MIP 2012'!CN$168),0)</f>
        <v>0</v>
      </c>
      <c r="CO46" s="35">
        <f>+IFERROR(('MIP 2012'!CO46/'MIP 2012'!CO$168),0)</f>
        <v>0</v>
      </c>
      <c r="CP46" s="35">
        <f>+IFERROR(('MIP 2012'!CP46/'MIP 2012'!CP$168),0)</f>
        <v>0</v>
      </c>
      <c r="CQ46" s="35">
        <f>+IFERROR(('MIP 2012'!CQ46/'MIP 2012'!CQ$168),0)</f>
        <v>0</v>
      </c>
      <c r="CR46" s="35">
        <f>+IFERROR(('MIP 2012'!CR46/'MIP 2012'!CR$168),0)</f>
        <v>0</v>
      </c>
      <c r="CS46" s="35">
        <f>+IFERROR(('MIP 2012'!CS46/'MIP 2012'!CS$168),0)</f>
        <v>5.6174276913757307E-6</v>
      </c>
      <c r="CT46" s="35">
        <f>+IFERROR(('MIP 2012'!CT46/'MIP 2012'!CT$168),0)</f>
        <v>0</v>
      </c>
      <c r="CU46" s="35">
        <f>+IFERROR(('MIP 2012'!CU46/'MIP 2012'!CU$168),0)</f>
        <v>2.2275292214097515E-4</v>
      </c>
      <c r="CV46" s="35">
        <f>+IFERROR(('MIP 2012'!CV46/'MIP 2012'!CV$168),0)</f>
        <v>0</v>
      </c>
      <c r="CW46" s="35">
        <f>+IFERROR(('MIP 2012'!CW46/'MIP 2012'!CW$168),0)</f>
        <v>0</v>
      </c>
      <c r="CX46" s="35">
        <f>+IFERROR(('MIP 2012'!CX46/'MIP 2012'!CX$168),0)</f>
        <v>2.4544128777647923E-3</v>
      </c>
      <c r="CY46" s="35">
        <f>+IFERROR(('MIP 2012'!CY46/'MIP 2012'!CY$168),0)</f>
        <v>1.4805570980162178E-2</v>
      </c>
      <c r="CZ46" s="35">
        <f>+IFERROR(('MIP 2012'!CZ46/'MIP 2012'!CZ$168),0)</f>
        <v>0</v>
      </c>
      <c r="DA46" s="35">
        <f>+IFERROR(('MIP 2012'!DA46/'MIP 2012'!DA$168),0)</f>
        <v>0</v>
      </c>
      <c r="DB46" s="35">
        <f>+IFERROR(('MIP 2012'!DB46/'MIP 2012'!DB$168),0)</f>
        <v>0</v>
      </c>
      <c r="DC46" s="35">
        <f>+IFERROR(('MIP 2012'!DC46/'MIP 2012'!DC$168),0)</f>
        <v>0</v>
      </c>
      <c r="DD46" s="35">
        <f>+IFERROR(('MIP 2012'!DD46/'MIP 2012'!DD$168),0)</f>
        <v>0</v>
      </c>
      <c r="DE46" s="35">
        <f>+IFERROR(('MIP 2012'!DE46/'MIP 2012'!DE$168),0)</f>
        <v>0</v>
      </c>
      <c r="DF46" s="35">
        <f>+IFERROR(('MIP 2012'!DF46/'MIP 2012'!DF$168),0)</f>
        <v>0</v>
      </c>
      <c r="DG46" s="35">
        <f>+IFERROR(('MIP 2012'!DG46/'MIP 2012'!DG$168),0)</f>
        <v>7.4881043828635282E-7</v>
      </c>
      <c r="DH46" s="35">
        <f>+IFERROR(('MIP 2012'!DH46/'MIP 2012'!DH$168),0)</f>
        <v>0</v>
      </c>
      <c r="DI46" s="35">
        <f>+IFERROR(('MIP 2012'!DI46/'MIP 2012'!DI$168),0)</f>
        <v>0</v>
      </c>
      <c r="DJ46" s="35">
        <f>+IFERROR(('MIP 2012'!DJ46/'MIP 2012'!DJ$168),0)</f>
        <v>0</v>
      </c>
      <c r="DK46" s="35">
        <f>+IFERROR(('MIP 2012'!DK46/'MIP 2012'!DK$168),0)</f>
        <v>0</v>
      </c>
      <c r="DL46" s="35">
        <f>+IFERROR(('MIP 2012'!DL46/'MIP 2012'!DL$168),0)</f>
        <v>0</v>
      </c>
      <c r="DM46" s="35">
        <f>+IFERROR(('MIP 2012'!DM46/'MIP 2012'!DM$168),0)</f>
        <v>0</v>
      </c>
      <c r="DN46" s="35">
        <f>+IFERROR(('MIP 2012'!DN46/'MIP 2012'!DN$168),0)</f>
        <v>0</v>
      </c>
      <c r="DO46" s="35">
        <f>+IFERROR(('MIP 2012'!DO46/'MIP 2012'!DO$168),0)</f>
        <v>0</v>
      </c>
      <c r="DP46" s="35">
        <f>+IFERROR(('MIP 2012'!DP46/'MIP 2012'!DP$168),0)</f>
        <v>0</v>
      </c>
      <c r="DQ46" s="35">
        <f>+IFERROR(('MIP 2012'!DQ46/'MIP 2012'!DQ$168),0)</f>
        <v>0</v>
      </c>
      <c r="DR46" s="35">
        <f>+IFERROR(('MIP 2012'!DR46/'MIP 2012'!DR$168),0)</f>
        <v>2.3952663494243998E-4</v>
      </c>
      <c r="DS46" s="35">
        <f>+IFERROR(('MIP 2012'!DS46/'MIP 2012'!DS$168),0)</f>
        <v>0</v>
      </c>
      <c r="DT46" s="35">
        <f>+IFERROR(('MIP 2012'!DT46/'MIP 2012'!DT$168),0)</f>
        <v>0</v>
      </c>
      <c r="DU46" s="35">
        <f>+IFERROR(('MIP 2012'!DU46/'MIP 2012'!DU$168),0)</f>
        <v>2.9907102910823826E-6</v>
      </c>
      <c r="DV46" s="35">
        <f>+IFERROR(('MIP 2012'!DV46/'MIP 2012'!DV$168),0)</f>
        <v>0</v>
      </c>
      <c r="DW46" s="35">
        <f>+IFERROR(('MIP 2012'!DW46/'MIP 2012'!DW$168),0)</f>
        <v>0</v>
      </c>
      <c r="DX46" s="35">
        <f>+IFERROR(('MIP 2012'!DX46/'MIP 2012'!DX$168),0)</f>
        <v>0</v>
      </c>
      <c r="DY46" s="35">
        <f>+IFERROR(('MIP 2012'!DY46/'MIP 2012'!DY$168),0)</f>
        <v>2.4986060268425529E-5</v>
      </c>
      <c r="DZ46" s="35">
        <f>+IFERROR(('MIP 2012'!DZ46/'MIP 2012'!DZ$168),0)</f>
        <v>3.1257084505568686E-4</v>
      </c>
      <c r="EA46" s="35">
        <f>+IFERROR(('MIP 2012'!EA46/'MIP 2012'!EA$168),0)</f>
        <v>3.4920801364999806E-4</v>
      </c>
      <c r="EB46" s="35">
        <f>+IFERROR(('MIP 2012'!EB46/'MIP 2012'!EB$168),0)</f>
        <v>1.590129379817292E-3</v>
      </c>
      <c r="EC46" s="35">
        <f>+IFERROR(('MIP 2012'!EC46/'MIP 2012'!EC$168),0)</f>
        <v>0</v>
      </c>
      <c r="ED46" s="35">
        <f>+IFERROR(('MIP 2012'!ED46/'MIP 2012'!ED$168),0)</f>
        <v>0</v>
      </c>
      <c r="EE46" s="35">
        <f>+IFERROR(('MIP 2012'!EE46/'MIP 2012'!EE$168),0)</f>
        <v>0</v>
      </c>
      <c r="EF46" s="35">
        <f>+IFERROR(('MIP 2012'!EF46/'MIP 2012'!EF$168),0)</f>
        <v>0</v>
      </c>
      <c r="EG46" s="35">
        <f>+IFERROR(('MIP 2012'!EG46/'MIP 2012'!EG$168),0)</f>
        <v>0</v>
      </c>
      <c r="EH46" s="35">
        <f>+IFERROR(('MIP 2012'!EH46/'MIP 2012'!EH$168),0)</f>
        <v>0</v>
      </c>
    </row>
    <row r="47" spans="1:138" s="7" customFormat="1" ht="21.95" customHeight="1" thickBot="1" x14ac:dyDescent="0.25">
      <c r="A47" s="12" t="s">
        <v>158</v>
      </c>
      <c r="B47" s="12" t="s">
        <v>159</v>
      </c>
      <c r="C47" s="35">
        <f>+IFERROR(('MIP 2012'!C47/'MIP 2012'!C$168),0)</f>
        <v>0</v>
      </c>
      <c r="D47" s="35">
        <f>+IFERROR(('MIP 2012'!D47/'MIP 2012'!D$168),0)</f>
        <v>0</v>
      </c>
      <c r="E47" s="35">
        <f>+IFERROR(('MIP 2012'!E47/'MIP 2012'!E$168),0)</f>
        <v>2.5488665969603782E-3</v>
      </c>
      <c r="F47" s="35">
        <f>+IFERROR(('MIP 2012'!F47/'MIP 2012'!F$168),0)</f>
        <v>0</v>
      </c>
      <c r="G47" s="35">
        <f>+IFERROR(('MIP 2012'!G47/'MIP 2012'!G$168),0)</f>
        <v>0</v>
      </c>
      <c r="H47" s="35">
        <f>+IFERROR(('MIP 2012'!H47/'MIP 2012'!H$168),0)</f>
        <v>0</v>
      </c>
      <c r="I47" s="35">
        <f>+IFERROR(('MIP 2012'!I47/'MIP 2012'!I$168),0)</f>
        <v>0</v>
      </c>
      <c r="J47" s="35">
        <f>+IFERROR(('MIP 2012'!J47/'MIP 2012'!J$168),0)</f>
        <v>0</v>
      </c>
      <c r="K47" s="35">
        <f>+IFERROR(('MIP 2012'!K47/'MIP 2012'!K$168),0)</f>
        <v>0</v>
      </c>
      <c r="L47" s="35">
        <f>+IFERROR(('MIP 2012'!L47/'MIP 2012'!L$168),0)</f>
        <v>5.9172694725117069E-7</v>
      </c>
      <c r="M47" s="35">
        <f>+IFERROR(('MIP 2012'!M47/'MIP 2012'!M$168),0)</f>
        <v>0</v>
      </c>
      <c r="N47" s="35">
        <f>+IFERROR(('MIP 2012'!N47/'MIP 2012'!N$168),0)</f>
        <v>4.2389575491634738E-7</v>
      </c>
      <c r="O47" s="35">
        <f>+IFERROR(('MIP 2012'!O47/'MIP 2012'!O$168),0)</f>
        <v>0</v>
      </c>
      <c r="P47" s="35">
        <f>+IFERROR(('MIP 2012'!P47/'MIP 2012'!P$168),0)</f>
        <v>0</v>
      </c>
      <c r="Q47" s="35">
        <f>+IFERROR(('MIP 2012'!Q47/'MIP 2012'!Q$168),0)</f>
        <v>0</v>
      </c>
      <c r="R47" s="35">
        <f>+IFERROR(('MIP 2012'!R47/'MIP 2012'!R$168),0)</f>
        <v>0</v>
      </c>
      <c r="S47" s="35">
        <f>+IFERROR(('MIP 2012'!S47/'MIP 2012'!S$168),0)</f>
        <v>0</v>
      </c>
      <c r="T47" s="35">
        <f>+IFERROR(('MIP 2012'!T47/'MIP 2012'!T$168),0)</f>
        <v>0</v>
      </c>
      <c r="U47" s="35">
        <f>+IFERROR(('MIP 2012'!U47/'MIP 2012'!U$168),0)</f>
        <v>0</v>
      </c>
      <c r="V47" s="35">
        <f>+IFERROR(('MIP 2012'!V47/'MIP 2012'!V$168),0)</f>
        <v>2.972406775055523E-7</v>
      </c>
      <c r="W47" s="35">
        <f>+IFERROR(('MIP 2012'!W47/'MIP 2012'!W$168),0)</f>
        <v>1.1460697488656664E-8</v>
      </c>
      <c r="X47" s="35">
        <f>+IFERROR(('MIP 2012'!X47/'MIP 2012'!X$168),0)</f>
        <v>1.707215065032848E-5</v>
      </c>
      <c r="Y47" s="35">
        <f>+IFERROR(('MIP 2012'!Y47/'MIP 2012'!Y$168),0)</f>
        <v>1.6598921238514459E-8</v>
      </c>
      <c r="Z47" s="35">
        <f>+IFERROR(('MIP 2012'!Z47/'MIP 2012'!Z$168),0)</f>
        <v>3.1171033261507821E-9</v>
      </c>
      <c r="AA47" s="35">
        <f>+IFERROR(('MIP 2012'!AA47/'MIP 2012'!AA$168),0)</f>
        <v>7.3142392578914342E-6</v>
      </c>
      <c r="AB47" s="35">
        <f>+IFERROR(('MIP 2012'!AB47/'MIP 2012'!AB$168),0)</f>
        <v>0</v>
      </c>
      <c r="AC47" s="35">
        <f>+IFERROR(('MIP 2012'!AC47/'MIP 2012'!AC$168),0)</f>
        <v>0</v>
      </c>
      <c r="AD47" s="35">
        <f>+IFERROR(('MIP 2012'!AD47/'MIP 2012'!AD$168),0)</f>
        <v>1.3868684716991146E-4</v>
      </c>
      <c r="AE47" s="35">
        <f>+IFERROR(('MIP 2012'!AE47/'MIP 2012'!AE$168),0)</f>
        <v>0</v>
      </c>
      <c r="AF47" s="35">
        <f>+IFERROR(('MIP 2012'!AF47/'MIP 2012'!AF$168),0)</f>
        <v>2.762841115320725E-7</v>
      </c>
      <c r="AG47" s="35">
        <f>+IFERROR(('MIP 2012'!AG47/'MIP 2012'!AG$168),0)</f>
        <v>0</v>
      </c>
      <c r="AH47" s="35">
        <f>+IFERROR(('MIP 2012'!AH47/'MIP 2012'!AH$168),0)</f>
        <v>0</v>
      </c>
      <c r="AI47" s="35">
        <f>+IFERROR(('MIP 2012'!AI47/'MIP 2012'!AI$168),0)</f>
        <v>2.3395813601934199E-5</v>
      </c>
      <c r="AJ47" s="35">
        <f>+IFERROR(('MIP 2012'!AJ47/'MIP 2012'!AJ$168),0)</f>
        <v>2.3041626479633075E-4</v>
      </c>
      <c r="AK47" s="35">
        <f>+IFERROR(('MIP 2012'!AK47/'MIP 2012'!AK$168),0)</f>
        <v>3.1666651554400176E-4</v>
      </c>
      <c r="AL47" s="35">
        <f>+IFERROR(('MIP 2012'!AL47/'MIP 2012'!AL$168),0)</f>
        <v>9.2659844749825703E-3</v>
      </c>
      <c r="AM47" s="35">
        <f>+IFERROR(('MIP 2012'!AM47/'MIP 2012'!AM$168),0)</f>
        <v>7.9927451691197407E-5</v>
      </c>
      <c r="AN47" s="35">
        <f>+IFERROR(('MIP 2012'!AN47/'MIP 2012'!AN$168),0)</f>
        <v>9.3742811674336173E-3</v>
      </c>
      <c r="AO47" s="35">
        <f>+IFERROR(('MIP 2012'!AO47/'MIP 2012'!AO$168),0)</f>
        <v>1.8619631337922165E-8</v>
      </c>
      <c r="AP47" s="35">
        <f>+IFERROR(('MIP 2012'!AP47/'MIP 2012'!AP$168),0)</f>
        <v>4.0662128010146119E-3</v>
      </c>
      <c r="AQ47" s="35">
        <f>+IFERROR(('MIP 2012'!AQ47/'MIP 2012'!AQ$168),0)</f>
        <v>4.1499909839914058E-3</v>
      </c>
      <c r="AR47" s="35">
        <f>+IFERROR(('MIP 2012'!AR47/'MIP 2012'!AR$168),0)</f>
        <v>9.3743265475265022E-5</v>
      </c>
      <c r="AS47" s="35">
        <f>+IFERROR(('MIP 2012'!AS47/'MIP 2012'!AS$168),0)</f>
        <v>1.502300906055596E-2</v>
      </c>
      <c r="AT47" s="35">
        <f>+IFERROR(('MIP 2012'!AT47/'MIP 2012'!AT$168),0)</f>
        <v>2.8120317017426487E-4</v>
      </c>
      <c r="AU47" s="35">
        <f>+IFERROR(('MIP 2012'!AU47/'MIP 2012'!AU$168),0)</f>
        <v>0</v>
      </c>
      <c r="AV47" s="35">
        <f>+IFERROR(('MIP 2012'!AV47/'MIP 2012'!AV$168),0)</f>
        <v>3.2228499162595842E-4</v>
      </c>
      <c r="AW47" s="35">
        <f>+IFERROR(('MIP 2012'!AW47/'MIP 2012'!AW$168),0)</f>
        <v>1.136780768136313E-3</v>
      </c>
      <c r="AX47" s="35">
        <f>+IFERROR(('MIP 2012'!AX47/'MIP 2012'!AX$168),0)</f>
        <v>2.3044916852142343E-4</v>
      </c>
      <c r="AY47" s="35">
        <f>+IFERROR(('MIP 2012'!AY47/'MIP 2012'!AY$168),0)</f>
        <v>2.7203934385147018E-5</v>
      </c>
      <c r="AZ47" s="35">
        <f>+IFERROR(('MIP 2012'!AZ47/'MIP 2012'!AZ$168),0)</f>
        <v>3.0032242679068908E-3</v>
      </c>
      <c r="BA47" s="35">
        <f>+IFERROR(('MIP 2012'!BA47/'MIP 2012'!BA$168),0)</f>
        <v>2.1108957855548511E-5</v>
      </c>
      <c r="BB47" s="35">
        <f>+IFERROR(('MIP 2012'!BB47/'MIP 2012'!BB$168),0)</f>
        <v>6.7215214337536168E-4</v>
      </c>
      <c r="BC47" s="35">
        <f>+IFERROR(('MIP 2012'!BC47/'MIP 2012'!BC$168),0)</f>
        <v>1.5063188398009239E-4</v>
      </c>
      <c r="BD47" s="35">
        <f>+IFERROR(('MIP 2012'!BD47/'MIP 2012'!BD$168),0)</f>
        <v>4.2862634411979287E-5</v>
      </c>
      <c r="BE47" s="35">
        <f>+IFERROR(('MIP 2012'!BE47/'MIP 2012'!BE$168),0)</f>
        <v>2.192247023905138E-5</v>
      </c>
      <c r="BF47" s="35">
        <f>+IFERROR(('MIP 2012'!BF47/'MIP 2012'!BF$168),0)</f>
        <v>9.9192826324486587E-5</v>
      </c>
      <c r="BG47" s="35">
        <f>+IFERROR(('MIP 2012'!BG47/'MIP 2012'!BG$168),0)</f>
        <v>3.5578151870351639E-6</v>
      </c>
      <c r="BH47" s="35">
        <f>+IFERROR(('MIP 2012'!BH47/'MIP 2012'!BH$168),0)</f>
        <v>7.5871212640615664E-6</v>
      </c>
      <c r="BI47" s="35">
        <f>+IFERROR(('MIP 2012'!BI47/'MIP 2012'!BI$168),0)</f>
        <v>0</v>
      </c>
      <c r="BJ47" s="35">
        <f>+IFERROR(('MIP 2012'!BJ47/'MIP 2012'!BJ$168),0)</f>
        <v>2.4056233786463477E-5</v>
      </c>
      <c r="BK47" s="35">
        <f>+IFERROR(('MIP 2012'!BK47/'MIP 2012'!BK$168),0)</f>
        <v>8.7578359093024122E-5</v>
      </c>
      <c r="BL47" s="35">
        <f>+IFERROR(('MIP 2012'!BL47/'MIP 2012'!BL$168),0)</f>
        <v>1.3870208091568138E-6</v>
      </c>
      <c r="BM47" s="35">
        <f>+IFERROR(('MIP 2012'!BM47/'MIP 2012'!BM$168),0)</f>
        <v>0</v>
      </c>
      <c r="BN47" s="35">
        <f>+IFERROR(('MIP 2012'!BN47/'MIP 2012'!BN$168),0)</f>
        <v>8.2043724139387712E-6</v>
      </c>
      <c r="BO47" s="35">
        <f>+IFERROR(('MIP 2012'!BO47/'MIP 2012'!BO$168),0)</f>
        <v>5.5093310184739489E-5</v>
      </c>
      <c r="BP47" s="35">
        <f>+IFERROR(('MIP 2012'!BP47/'MIP 2012'!BP$168),0)</f>
        <v>7.6461205304943441E-5</v>
      </c>
      <c r="BQ47" s="35">
        <f>+IFERROR(('MIP 2012'!BQ47/'MIP 2012'!BQ$168),0)</f>
        <v>3.7463948490944383E-4</v>
      </c>
      <c r="BR47" s="35">
        <f>+IFERROR(('MIP 2012'!BR47/'MIP 2012'!BR$168),0)</f>
        <v>9.0789043409962732E-5</v>
      </c>
      <c r="BS47" s="35">
        <f>+IFERROR(('MIP 2012'!BS47/'MIP 2012'!BS$168),0)</f>
        <v>2.1605568128181976E-6</v>
      </c>
      <c r="BT47" s="35">
        <f>+IFERROR(('MIP 2012'!BT47/'MIP 2012'!BT$168),0)</f>
        <v>9.2069873816178415E-7</v>
      </c>
      <c r="BU47" s="35">
        <f>+IFERROR(('MIP 2012'!BU47/'MIP 2012'!BU$168),0)</f>
        <v>1.063759227386424E-5</v>
      </c>
      <c r="BV47" s="35">
        <f>+IFERROR(('MIP 2012'!BV47/'MIP 2012'!BV$168),0)</f>
        <v>1.1019458879104479E-4</v>
      </c>
      <c r="BW47" s="35">
        <f>+IFERROR(('MIP 2012'!BW47/'MIP 2012'!BW$168),0)</f>
        <v>8.7015754690045381E-5</v>
      </c>
      <c r="BX47" s="35">
        <f>+IFERROR(('MIP 2012'!BX47/'MIP 2012'!BX$168),0)</f>
        <v>3.8973834574399717E-4</v>
      </c>
      <c r="BY47" s="35">
        <f>+IFERROR(('MIP 2012'!BY47/'MIP 2012'!BY$168),0)</f>
        <v>1.9331449295316482E-4</v>
      </c>
      <c r="BZ47" s="35">
        <f>+IFERROR(('MIP 2012'!BZ47/'MIP 2012'!BZ$168),0)</f>
        <v>1.1846352369152247E-4</v>
      </c>
      <c r="CA47" s="35">
        <f>+IFERROR(('MIP 2012'!CA47/'MIP 2012'!CA$168),0)</f>
        <v>1.8247122803557417E-4</v>
      </c>
      <c r="CB47" s="35">
        <f>+IFERROR(('MIP 2012'!CB47/'MIP 2012'!CB$168),0)</f>
        <v>0</v>
      </c>
      <c r="CC47" s="35">
        <f>+IFERROR(('MIP 2012'!CC47/'MIP 2012'!CC$168),0)</f>
        <v>2.3630622437876288E-5</v>
      </c>
      <c r="CD47" s="35">
        <f>+IFERROR(('MIP 2012'!CD47/'MIP 2012'!CD$168),0)</f>
        <v>4.3265968346551829E-4</v>
      </c>
      <c r="CE47" s="35">
        <f>+IFERROR(('MIP 2012'!CE47/'MIP 2012'!CE$168),0)</f>
        <v>1.1330376236825102E-4</v>
      </c>
      <c r="CF47" s="35">
        <f>+IFERROR(('MIP 2012'!CF47/'MIP 2012'!CF$168),0)</f>
        <v>1.6643047310761611E-5</v>
      </c>
      <c r="CG47" s="35">
        <f>+IFERROR(('MIP 2012'!CG47/'MIP 2012'!CG$168),0)</f>
        <v>1.7952728843713959E-6</v>
      </c>
      <c r="CH47" s="35">
        <f>+IFERROR(('MIP 2012'!CH47/'MIP 2012'!CH$168),0)</f>
        <v>2.8205716376673265E-6</v>
      </c>
      <c r="CI47" s="35">
        <f>+IFERROR(('MIP 2012'!CI47/'MIP 2012'!CI$168),0)</f>
        <v>6.4596390866478193E-7</v>
      </c>
      <c r="CJ47" s="35">
        <f>+IFERROR(('MIP 2012'!CJ47/'MIP 2012'!CJ$168),0)</f>
        <v>1.0049731647908441E-9</v>
      </c>
      <c r="CK47" s="35">
        <f>+IFERROR(('MIP 2012'!CK47/'MIP 2012'!CK$168),0)</f>
        <v>4.3227292125971606E-9</v>
      </c>
      <c r="CL47" s="35">
        <f>+IFERROR(('MIP 2012'!CL47/'MIP 2012'!CL$168),0)</f>
        <v>2.6939041141377232E-5</v>
      </c>
      <c r="CM47" s="35">
        <f>+IFERROR(('MIP 2012'!CM47/'MIP 2012'!CM$168),0)</f>
        <v>2.8989919753051361E-9</v>
      </c>
      <c r="CN47" s="35">
        <f>+IFERROR(('MIP 2012'!CN47/'MIP 2012'!CN$168),0)</f>
        <v>1.808829727931122E-6</v>
      </c>
      <c r="CO47" s="35">
        <f>+IFERROR(('MIP 2012'!CO47/'MIP 2012'!CO$168),0)</f>
        <v>5.6566622770818913E-9</v>
      </c>
      <c r="CP47" s="35">
        <f>+IFERROR(('MIP 2012'!CP47/'MIP 2012'!CP$168),0)</f>
        <v>0</v>
      </c>
      <c r="CQ47" s="35">
        <f>+IFERROR(('MIP 2012'!CQ47/'MIP 2012'!CQ$168),0)</f>
        <v>2.1655819968064995E-7</v>
      </c>
      <c r="CR47" s="35">
        <f>+IFERROR(('MIP 2012'!CR47/'MIP 2012'!CR$168),0)</f>
        <v>0</v>
      </c>
      <c r="CS47" s="35">
        <f>+IFERROR(('MIP 2012'!CS47/'MIP 2012'!CS$168),0)</f>
        <v>4.8262345347104808E-6</v>
      </c>
      <c r="CT47" s="35">
        <f>+IFERROR(('MIP 2012'!CT47/'MIP 2012'!CT$168),0)</f>
        <v>1.9492270518784802E-6</v>
      </c>
      <c r="CU47" s="35">
        <f>+IFERROR(('MIP 2012'!CU47/'MIP 2012'!CU$168),0)</f>
        <v>1.0680165560995697E-4</v>
      </c>
      <c r="CV47" s="35">
        <f>+IFERROR(('MIP 2012'!CV47/'MIP 2012'!CV$168),0)</f>
        <v>3.6240241101329092E-5</v>
      </c>
      <c r="CW47" s="35">
        <f>+IFERROR(('MIP 2012'!CW47/'MIP 2012'!CW$168),0)</f>
        <v>1.1858057970255471E-7</v>
      </c>
      <c r="CX47" s="35">
        <f>+IFERROR(('MIP 2012'!CX47/'MIP 2012'!CX$168),0)</f>
        <v>3.5025235020311658E-3</v>
      </c>
      <c r="CY47" s="35">
        <f>+IFERROR(('MIP 2012'!CY47/'MIP 2012'!CY$168),0)</f>
        <v>4.7992083509855663E-3</v>
      </c>
      <c r="CZ47" s="35">
        <f>+IFERROR(('MIP 2012'!CZ47/'MIP 2012'!CZ$168),0)</f>
        <v>7.5611606801029012E-5</v>
      </c>
      <c r="DA47" s="35">
        <f>+IFERROR(('MIP 2012'!DA47/'MIP 2012'!DA$168),0)</f>
        <v>8.0710548104941722E-7</v>
      </c>
      <c r="DB47" s="35">
        <f>+IFERROR(('MIP 2012'!DB47/'MIP 2012'!DB$168),0)</f>
        <v>6.4299573181380526E-6</v>
      </c>
      <c r="DC47" s="35">
        <f>+IFERROR(('MIP 2012'!DC47/'MIP 2012'!DC$168),0)</f>
        <v>3.2729689327119352E-6</v>
      </c>
      <c r="DD47" s="35">
        <f>+IFERROR(('MIP 2012'!DD47/'MIP 2012'!DD$168),0)</f>
        <v>5.8524688201765685E-6</v>
      </c>
      <c r="DE47" s="35">
        <f>+IFERROR(('MIP 2012'!DE47/'MIP 2012'!DE$168),0)</f>
        <v>1.4221747033668185E-7</v>
      </c>
      <c r="DF47" s="35">
        <f>+IFERROR(('MIP 2012'!DF47/'MIP 2012'!DF$168),0)</f>
        <v>2.7197891432992922E-6</v>
      </c>
      <c r="DG47" s="35">
        <f>+IFERROR(('MIP 2012'!DG47/'MIP 2012'!DG$168),0)</f>
        <v>5.2230508560707438E-6</v>
      </c>
      <c r="DH47" s="35">
        <f>+IFERROR(('MIP 2012'!DH47/'MIP 2012'!DH$168),0)</f>
        <v>1.6188667929430483E-8</v>
      </c>
      <c r="DI47" s="35">
        <f>+IFERROR(('MIP 2012'!DI47/'MIP 2012'!DI$168),0)</f>
        <v>2.4165689465460742E-6</v>
      </c>
      <c r="DJ47" s="35">
        <f>+IFERROR(('MIP 2012'!DJ47/'MIP 2012'!DJ$168),0)</f>
        <v>2.8057771002714698E-5</v>
      </c>
      <c r="DK47" s="35">
        <f>+IFERROR(('MIP 2012'!DK47/'MIP 2012'!DK$168),0)</f>
        <v>8.2120715820899881E-7</v>
      </c>
      <c r="DL47" s="35">
        <f>+IFERROR(('MIP 2012'!DL47/'MIP 2012'!DL$168),0)</f>
        <v>4.3858140908519423E-5</v>
      </c>
      <c r="DM47" s="35">
        <f>+IFERROR(('MIP 2012'!DM47/'MIP 2012'!DM$168),0)</f>
        <v>8.0413420091736619E-6</v>
      </c>
      <c r="DN47" s="35">
        <f>+IFERROR(('MIP 2012'!DN47/'MIP 2012'!DN$168),0)</f>
        <v>8.8102472134837456E-6</v>
      </c>
      <c r="DO47" s="35">
        <f>+IFERROR(('MIP 2012'!DO47/'MIP 2012'!DO$168),0)</f>
        <v>6.1771997599241702E-9</v>
      </c>
      <c r="DP47" s="35">
        <f>+IFERROR(('MIP 2012'!DP47/'MIP 2012'!DP$168),0)</f>
        <v>6.677523354207713E-8</v>
      </c>
      <c r="DQ47" s="35">
        <f>+IFERROR(('MIP 2012'!DQ47/'MIP 2012'!DQ$168),0)</f>
        <v>0</v>
      </c>
      <c r="DR47" s="35">
        <f>+IFERROR(('MIP 2012'!DR47/'MIP 2012'!DR$168),0)</f>
        <v>1.7724992960116022E-4</v>
      </c>
      <c r="DS47" s="35">
        <f>+IFERROR(('MIP 2012'!DS47/'MIP 2012'!DS$168),0)</f>
        <v>8.4104194794070623E-8</v>
      </c>
      <c r="DT47" s="35">
        <f>+IFERROR(('MIP 2012'!DT47/'MIP 2012'!DT$168),0)</f>
        <v>1.9327953857646662E-6</v>
      </c>
      <c r="DU47" s="35">
        <f>+IFERROR(('MIP 2012'!DU47/'MIP 2012'!DU$168),0)</f>
        <v>4.5781180808499101E-5</v>
      </c>
      <c r="DV47" s="35">
        <f>+IFERROR(('MIP 2012'!DV47/'MIP 2012'!DV$168),0)</f>
        <v>1.5691304242083061E-5</v>
      </c>
      <c r="DW47" s="35">
        <f>+IFERROR(('MIP 2012'!DW47/'MIP 2012'!DW$168),0)</f>
        <v>4.3491138139260836E-6</v>
      </c>
      <c r="DX47" s="35">
        <f>+IFERROR(('MIP 2012'!DX47/'MIP 2012'!DX$168),0)</f>
        <v>1.5393136636658701E-6</v>
      </c>
      <c r="DY47" s="35">
        <f>+IFERROR(('MIP 2012'!DY47/'MIP 2012'!DY$168),0)</f>
        <v>2.5582051825884838E-5</v>
      </c>
      <c r="DZ47" s="35">
        <f>+IFERROR(('MIP 2012'!DZ47/'MIP 2012'!DZ$168),0)</f>
        <v>5.3552989009926559E-5</v>
      </c>
      <c r="EA47" s="35">
        <f>+IFERROR(('MIP 2012'!EA47/'MIP 2012'!EA$168),0)</f>
        <v>2.8482208652428861E-4</v>
      </c>
      <c r="EB47" s="35">
        <f>+IFERROR(('MIP 2012'!EB47/'MIP 2012'!EB$168),0)</f>
        <v>3.3476315459294686E-4</v>
      </c>
      <c r="EC47" s="35">
        <f>+IFERROR(('MIP 2012'!EC47/'MIP 2012'!EC$168),0)</f>
        <v>1.4750442192634422E-5</v>
      </c>
      <c r="ED47" s="35">
        <f>+IFERROR(('MIP 2012'!ED47/'MIP 2012'!ED$168),0)</f>
        <v>1.0506001271334935E-6</v>
      </c>
      <c r="EE47" s="35">
        <f>+IFERROR(('MIP 2012'!EE47/'MIP 2012'!EE$168),0)</f>
        <v>0</v>
      </c>
      <c r="EF47" s="35">
        <f>+IFERROR(('MIP 2012'!EF47/'MIP 2012'!EF$168),0)</f>
        <v>0</v>
      </c>
      <c r="EG47" s="35">
        <f>+IFERROR(('MIP 2012'!EG47/'MIP 2012'!EG$168),0)</f>
        <v>2.6737351094509938E-4</v>
      </c>
      <c r="EH47" s="35">
        <f>+IFERROR(('MIP 2012'!EH47/'MIP 2012'!EH$168),0)</f>
        <v>0</v>
      </c>
    </row>
    <row r="48" spans="1:138" s="7" customFormat="1" ht="21.95" customHeight="1" thickBot="1" x14ac:dyDescent="0.25">
      <c r="A48" s="12" t="s">
        <v>160</v>
      </c>
      <c r="B48" s="12" t="s">
        <v>161</v>
      </c>
      <c r="C48" s="35">
        <f>+IFERROR(('MIP 2012'!C48/'MIP 2012'!C$168),0)</f>
        <v>3.9649621318507141E-5</v>
      </c>
      <c r="D48" s="35">
        <f>+IFERROR(('MIP 2012'!D48/'MIP 2012'!D$168),0)</f>
        <v>2.7463213629771263E-5</v>
      </c>
      <c r="E48" s="35">
        <f>+IFERROR(('MIP 2012'!E48/'MIP 2012'!E$168),0)</f>
        <v>8.9021669441625918E-4</v>
      </c>
      <c r="F48" s="35">
        <f>+IFERROR(('MIP 2012'!F48/'MIP 2012'!F$168),0)</f>
        <v>6.2567293906635099E-5</v>
      </c>
      <c r="G48" s="35">
        <f>+IFERROR(('MIP 2012'!G48/'MIP 2012'!G$168),0)</f>
        <v>1.0696602855099968E-4</v>
      </c>
      <c r="H48" s="35">
        <f>+IFERROR(('MIP 2012'!H48/'MIP 2012'!H$168),0)</f>
        <v>1.1096770986160856E-4</v>
      </c>
      <c r="I48" s="35">
        <f>+IFERROR(('MIP 2012'!I48/'MIP 2012'!I$168),0)</f>
        <v>6.7802741237275646E-5</v>
      </c>
      <c r="J48" s="35">
        <f>+IFERROR(('MIP 2012'!J48/'MIP 2012'!J$168),0)</f>
        <v>3.5917993116056638E-5</v>
      </c>
      <c r="K48" s="35">
        <f>+IFERROR(('MIP 2012'!K48/'MIP 2012'!K$168),0)</f>
        <v>9.9804860521222037E-5</v>
      </c>
      <c r="L48" s="35">
        <f>+IFERROR(('MIP 2012'!L48/'MIP 2012'!L$168),0)</f>
        <v>8.0016953232037128E-5</v>
      </c>
      <c r="M48" s="35">
        <f>+IFERROR(('MIP 2012'!M48/'MIP 2012'!M$168),0)</f>
        <v>3.49544907587384E-5</v>
      </c>
      <c r="N48" s="35">
        <f>+IFERROR(('MIP 2012'!N48/'MIP 2012'!N$168),0)</f>
        <v>1.5058465236593525E-4</v>
      </c>
      <c r="O48" s="35">
        <f>+IFERROR(('MIP 2012'!O48/'MIP 2012'!O$168),0)</f>
        <v>6.2230281985585644E-5</v>
      </c>
      <c r="P48" s="35">
        <f>+IFERROR(('MIP 2012'!P48/'MIP 2012'!P$168),0)</f>
        <v>4.3073061073361963E-5</v>
      </c>
      <c r="Q48" s="35">
        <f>+IFERROR(('MIP 2012'!Q48/'MIP 2012'!Q$168),0)</f>
        <v>5.1098863249470819E-5</v>
      </c>
      <c r="R48" s="35">
        <f>+IFERROR(('MIP 2012'!R48/'MIP 2012'!R$168),0)</f>
        <v>8.4390748807784452E-5</v>
      </c>
      <c r="S48" s="35">
        <f>+IFERROR(('MIP 2012'!S48/'MIP 2012'!S$168),0)</f>
        <v>2.1145085702543988E-5</v>
      </c>
      <c r="T48" s="35">
        <f>+IFERROR(('MIP 2012'!T48/'MIP 2012'!T$168),0)</f>
        <v>3.7556022069220879E-5</v>
      </c>
      <c r="U48" s="35">
        <f>+IFERROR(('MIP 2012'!U48/'MIP 2012'!U$168),0)</f>
        <v>4.2072813498030203E-5</v>
      </c>
      <c r="V48" s="35">
        <f>+IFERROR(('MIP 2012'!V48/'MIP 2012'!V$168),0)</f>
        <v>7.9505108291530926E-5</v>
      </c>
      <c r="W48" s="35">
        <f>+IFERROR(('MIP 2012'!W48/'MIP 2012'!W$168),0)</f>
        <v>1.1107562727591603E-4</v>
      </c>
      <c r="X48" s="35">
        <f>+IFERROR(('MIP 2012'!X48/'MIP 2012'!X$168),0)</f>
        <v>5.6951996954856974E-3</v>
      </c>
      <c r="Y48" s="35">
        <f>+IFERROR(('MIP 2012'!Y48/'MIP 2012'!Y$168),0)</f>
        <v>3.7945868320260331E-3</v>
      </c>
      <c r="Z48" s="35">
        <f>+IFERROR(('MIP 2012'!Z48/'MIP 2012'!Z$168),0)</f>
        <v>1.2960173170858851E-3</v>
      </c>
      <c r="AA48" s="35">
        <f>+IFERROR(('MIP 2012'!AA48/'MIP 2012'!AA$168),0)</f>
        <v>2.9472773497600534E-2</v>
      </c>
      <c r="AB48" s="35">
        <f>+IFERROR(('MIP 2012'!AB48/'MIP 2012'!AB$168),0)</f>
        <v>1.6689705341015024E-4</v>
      </c>
      <c r="AC48" s="35">
        <f>+IFERROR(('MIP 2012'!AC48/'MIP 2012'!AC$168),0)</f>
        <v>1.0547861352855607E-5</v>
      </c>
      <c r="AD48" s="35">
        <f>+IFERROR(('MIP 2012'!AD48/'MIP 2012'!AD$168),0)</f>
        <v>1.169939435984347E-3</v>
      </c>
      <c r="AE48" s="35">
        <f>+IFERROR(('MIP 2012'!AE48/'MIP 2012'!AE$168),0)</f>
        <v>3.2836696947217449E-4</v>
      </c>
      <c r="AF48" s="35">
        <f>+IFERROR(('MIP 2012'!AF48/'MIP 2012'!AF$168),0)</f>
        <v>2.4216950718290722E-4</v>
      </c>
      <c r="AG48" s="35">
        <f>+IFERROR(('MIP 2012'!AG48/'MIP 2012'!AG$168),0)</f>
        <v>4.1197279581330245E-6</v>
      </c>
      <c r="AH48" s="35">
        <f>+IFERROR(('MIP 2012'!AH48/'MIP 2012'!AH$168),0)</f>
        <v>7.1199436648730378E-5</v>
      </c>
      <c r="AI48" s="35">
        <f>+IFERROR(('MIP 2012'!AI48/'MIP 2012'!AI$168),0)</f>
        <v>8.2862032850659576E-3</v>
      </c>
      <c r="AJ48" s="35">
        <f>+IFERROR(('MIP 2012'!AJ48/'MIP 2012'!AJ$168),0)</f>
        <v>1.0135414283400101E-3</v>
      </c>
      <c r="AK48" s="35">
        <f>+IFERROR(('MIP 2012'!AK48/'MIP 2012'!AK$168),0)</f>
        <v>4.1717473363646129E-4</v>
      </c>
      <c r="AL48" s="35">
        <f>+IFERROR(('MIP 2012'!AL48/'MIP 2012'!AL$168),0)</f>
        <v>1.4434443757594916E-3</v>
      </c>
      <c r="AM48" s="35">
        <f>+IFERROR(('MIP 2012'!AM48/'MIP 2012'!AM$168),0)</f>
        <v>7.591749708812405E-2</v>
      </c>
      <c r="AN48" s="35">
        <f>+IFERROR(('MIP 2012'!AN48/'MIP 2012'!AN$168),0)</f>
        <v>5.1435336389264361E-4</v>
      </c>
      <c r="AO48" s="35">
        <f>+IFERROR(('MIP 2012'!AO48/'MIP 2012'!AO$168),0)</f>
        <v>2.0700807548112754E-4</v>
      </c>
      <c r="AP48" s="35">
        <f>+IFERROR(('MIP 2012'!AP48/'MIP 2012'!AP$168),0)</f>
        <v>8.37935282337267E-3</v>
      </c>
      <c r="AQ48" s="35">
        <f>+IFERROR(('MIP 2012'!AQ48/'MIP 2012'!AQ$168),0)</f>
        <v>2.8849741850110841E-2</v>
      </c>
      <c r="AR48" s="35">
        <f>+IFERROR(('MIP 2012'!AR48/'MIP 2012'!AR$168),0)</f>
        <v>1.8807101366819304E-4</v>
      </c>
      <c r="AS48" s="35">
        <f>+IFERROR(('MIP 2012'!AS48/'MIP 2012'!AS$168),0)</f>
        <v>1.9581188609304828E-2</v>
      </c>
      <c r="AT48" s="35">
        <f>+IFERROR(('MIP 2012'!AT48/'MIP 2012'!AT$168),0)</f>
        <v>3.0946130884090865E-4</v>
      </c>
      <c r="AU48" s="35">
        <f>+IFERROR(('MIP 2012'!AU48/'MIP 2012'!AU$168),0)</f>
        <v>4.0793716900181196E-6</v>
      </c>
      <c r="AV48" s="35">
        <f>+IFERROR(('MIP 2012'!AV48/'MIP 2012'!AV$168),0)</f>
        <v>2.8351398706914248E-3</v>
      </c>
      <c r="AW48" s="35">
        <f>+IFERROR(('MIP 2012'!AW48/'MIP 2012'!AW$168),0)</f>
        <v>3.281560640883147E-4</v>
      </c>
      <c r="AX48" s="35">
        <f>+IFERROR(('MIP 2012'!AX48/'MIP 2012'!AX$168),0)</f>
        <v>6.9971192598381011E-3</v>
      </c>
      <c r="AY48" s="35">
        <f>+IFERROR(('MIP 2012'!AY48/'MIP 2012'!AY$168),0)</f>
        <v>3.9177358020832631E-4</v>
      </c>
      <c r="AZ48" s="35">
        <f>+IFERROR(('MIP 2012'!AZ48/'MIP 2012'!AZ$168),0)</f>
        <v>2.7065016246838081E-4</v>
      </c>
      <c r="BA48" s="35">
        <f>+IFERROR(('MIP 2012'!BA48/'MIP 2012'!BA$168),0)</f>
        <v>2.3087937102471016E-4</v>
      </c>
      <c r="BB48" s="35">
        <f>+IFERROR(('MIP 2012'!BB48/'MIP 2012'!BB$168),0)</f>
        <v>3.8357113119694912E-4</v>
      </c>
      <c r="BC48" s="35">
        <f>+IFERROR(('MIP 2012'!BC48/'MIP 2012'!BC$168),0)</f>
        <v>2.8479071020577807E-4</v>
      </c>
      <c r="BD48" s="35">
        <f>+IFERROR(('MIP 2012'!BD48/'MIP 2012'!BD$168),0)</f>
        <v>1.0004959005339979E-4</v>
      </c>
      <c r="BE48" s="35">
        <f>+IFERROR(('MIP 2012'!BE48/'MIP 2012'!BE$168),0)</f>
        <v>1.5954951681810205E-4</v>
      </c>
      <c r="BF48" s="35">
        <f>+IFERROR(('MIP 2012'!BF48/'MIP 2012'!BF$168),0)</f>
        <v>7.7359243380461918E-5</v>
      </c>
      <c r="BG48" s="35">
        <f>+IFERROR(('MIP 2012'!BG48/'MIP 2012'!BG$168),0)</f>
        <v>1.3969853351945439E-4</v>
      </c>
      <c r="BH48" s="35">
        <f>+IFERROR(('MIP 2012'!BH48/'MIP 2012'!BH$168),0)</f>
        <v>1.6236033054992368E-4</v>
      </c>
      <c r="BI48" s="35">
        <f>+IFERROR(('MIP 2012'!BI48/'MIP 2012'!BI$168),0)</f>
        <v>0</v>
      </c>
      <c r="BJ48" s="35">
        <f>+IFERROR(('MIP 2012'!BJ48/'MIP 2012'!BJ$168),0)</f>
        <v>1.1560873205312444E-4</v>
      </c>
      <c r="BK48" s="35">
        <f>+IFERROR(('MIP 2012'!BK48/'MIP 2012'!BK$168),0)</f>
        <v>7.6214468889027322E-5</v>
      </c>
      <c r="BL48" s="35">
        <f>+IFERROR(('MIP 2012'!BL48/'MIP 2012'!BL$168),0)</f>
        <v>4.2443519581949274E-3</v>
      </c>
      <c r="BM48" s="35">
        <f>+IFERROR(('MIP 2012'!BM48/'MIP 2012'!BM$168),0)</f>
        <v>1.4568909950055469E-4</v>
      </c>
      <c r="BN48" s="35">
        <f>+IFERROR(('MIP 2012'!BN48/'MIP 2012'!BN$168),0)</f>
        <v>6.8120757857247041E-2</v>
      </c>
      <c r="BO48" s="35">
        <f>+IFERROR(('MIP 2012'!BO48/'MIP 2012'!BO$168),0)</f>
        <v>4.7610836299302506E-4</v>
      </c>
      <c r="BP48" s="35">
        <f>+IFERROR(('MIP 2012'!BP48/'MIP 2012'!BP$168),0)</f>
        <v>8.7448479976397018E-3</v>
      </c>
      <c r="BQ48" s="35">
        <f>+IFERROR(('MIP 2012'!BQ48/'MIP 2012'!BQ$168),0)</f>
        <v>2.2978027807160567E-3</v>
      </c>
      <c r="BR48" s="35">
        <f>+IFERROR(('MIP 2012'!BR48/'MIP 2012'!BR$168),0)</f>
        <v>1.4017132675104988E-4</v>
      </c>
      <c r="BS48" s="35">
        <f>+IFERROR(('MIP 2012'!BS48/'MIP 2012'!BS$168),0)</f>
        <v>5.3113891343546435E-5</v>
      </c>
      <c r="BT48" s="35">
        <f>+IFERROR(('MIP 2012'!BT48/'MIP 2012'!BT$168),0)</f>
        <v>1.123551515658582E-4</v>
      </c>
      <c r="BU48" s="35">
        <f>+IFERROR(('MIP 2012'!BU48/'MIP 2012'!BU$168),0)</f>
        <v>9.97576434160117E-5</v>
      </c>
      <c r="BV48" s="35">
        <f>+IFERROR(('MIP 2012'!BV48/'MIP 2012'!BV$168),0)</f>
        <v>3.3186270257906571E-4</v>
      </c>
      <c r="BW48" s="35">
        <f>+IFERROR(('MIP 2012'!BW48/'MIP 2012'!BW$168),0)</f>
        <v>1.4995717405972281E-4</v>
      </c>
      <c r="BX48" s="35">
        <f>+IFERROR(('MIP 2012'!BX48/'MIP 2012'!BX$168),0)</f>
        <v>2.678536870926886E-4</v>
      </c>
      <c r="BY48" s="35">
        <f>+IFERROR(('MIP 2012'!BY48/'MIP 2012'!BY$168),0)</f>
        <v>2.5140445592704362E-4</v>
      </c>
      <c r="BZ48" s="35">
        <f>+IFERROR(('MIP 2012'!BZ48/'MIP 2012'!BZ$168),0)</f>
        <v>1.8971850738742444E-4</v>
      </c>
      <c r="CA48" s="35">
        <f>+IFERROR(('MIP 2012'!CA48/'MIP 2012'!CA$168),0)</f>
        <v>2.4934544290145248E-4</v>
      </c>
      <c r="CB48" s="35">
        <f>+IFERROR(('MIP 2012'!CB48/'MIP 2012'!CB$168),0)</f>
        <v>7.0606433617121845E-5</v>
      </c>
      <c r="CC48" s="35">
        <f>+IFERROR(('MIP 2012'!CC48/'MIP 2012'!CC$168),0)</f>
        <v>1.0460510915438196E-4</v>
      </c>
      <c r="CD48" s="35">
        <f>+IFERROR(('MIP 2012'!CD48/'MIP 2012'!CD$168),0)</f>
        <v>4.0303664534449584E-4</v>
      </c>
      <c r="CE48" s="35">
        <f>+IFERROR(('MIP 2012'!CE48/'MIP 2012'!CE$168),0)</f>
        <v>2.7137482907469616E-4</v>
      </c>
      <c r="CF48" s="35">
        <f>+IFERROR(('MIP 2012'!CF48/'MIP 2012'!CF$168),0)</f>
        <v>1.1638048714023068E-4</v>
      </c>
      <c r="CG48" s="35">
        <f>+IFERROR(('MIP 2012'!CG48/'MIP 2012'!CG$168),0)</f>
        <v>4.7026938302486686E-5</v>
      </c>
      <c r="CH48" s="35">
        <f>+IFERROR(('MIP 2012'!CH48/'MIP 2012'!CH$168),0)</f>
        <v>5.6066555319041715E-5</v>
      </c>
      <c r="CI48" s="35">
        <f>+IFERROR(('MIP 2012'!CI48/'MIP 2012'!CI$168),0)</f>
        <v>4.3094364000490744E-5</v>
      </c>
      <c r="CJ48" s="35">
        <f>+IFERROR(('MIP 2012'!CJ48/'MIP 2012'!CJ$168),0)</f>
        <v>1.4617925192637345E-4</v>
      </c>
      <c r="CK48" s="35">
        <f>+IFERROR(('MIP 2012'!CK48/'MIP 2012'!CK$168),0)</f>
        <v>1.2352146287271027E-4</v>
      </c>
      <c r="CL48" s="35">
        <f>+IFERROR(('MIP 2012'!CL48/'MIP 2012'!CL$168),0)</f>
        <v>1.3448635629796521E-4</v>
      </c>
      <c r="CM48" s="35">
        <f>+IFERROR(('MIP 2012'!CM48/'MIP 2012'!CM$168),0)</f>
        <v>1.2491877384901242E-4</v>
      </c>
      <c r="CN48" s="35">
        <f>+IFERROR(('MIP 2012'!CN48/'MIP 2012'!CN$168),0)</f>
        <v>1.8045493052519794E-4</v>
      </c>
      <c r="CO48" s="35">
        <f>+IFERROR(('MIP 2012'!CO48/'MIP 2012'!CO$168),0)</f>
        <v>1.663205214315513E-4</v>
      </c>
      <c r="CP48" s="35">
        <f>+IFERROR(('MIP 2012'!CP48/'MIP 2012'!CP$168),0)</f>
        <v>4.2786283131424223E-5</v>
      </c>
      <c r="CQ48" s="35">
        <f>+IFERROR(('MIP 2012'!CQ48/'MIP 2012'!CQ$168),0)</f>
        <v>5.8340969721947368E-5</v>
      </c>
      <c r="CR48" s="35">
        <f>+IFERROR(('MIP 2012'!CR48/'MIP 2012'!CR$168),0)</f>
        <v>1.051691484441511E-4</v>
      </c>
      <c r="CS48" s="35">
        <f>+IFERROR(('MIP 2012'!CS48/'MIP 2012'!CS$168),0)</f>
        <v>1.2571077283144377E-4</v>
      </c>
      <c r="CT48" s="35">
        <f>+IFERROR(('MIP 2012'!CT48/'MIP 2012'!CT$168),0)</f>
        <v>1.0621551498325242E-4</v>
      </c>
      <c r="CU48" s="35">
        <f>+IFERROR(('MIP 2012'!CU48/'MIP 2012'!CU$168),0)</f>
        <v>2.7076544647816186E-4</v>
      </c>
      <c r="CV48" s="35">
        <f>+IFERROR(('MIP 2012'!CV48/'MIP 2012'!CV$168),0)</f>
        <v>1.1125838265551225E-4</v>
      </c>
      <c r="CW48" s="35">
        <f>+IFERROR(('MIP 2012'!CW48/'MIP 2012'!CW$168),0)</f>
        <v>2.7766222724454834E-5</v>
      </c>
      <c r="CX48" s="35">
        <f>+IFERROR(('MIP 2012'!CX48/'MIP 2012'!CX$168),0)</f>
        <v>1.5626990391479027E-2</v>
      </c>
      <c r="CY48" s="35">
        <f>+IFERROR(('MIP 2012'!CY48/'MIP 2012'!CY$168),0)</f>
        <v>2.8892982807038312E-2</v>
      </c>
      <c r="CZ48" s="35">
        <f>+IFERROR(('MIP 2012'!CZ48/'MIP 2012'!CZ$168),0)</f>
        <v>3.618354696001639E-4</v>
      </c>
      <c r="DA48" s="35">
        <f>+IFERROR(('MIP 2012'!DA48/'MIP 2012'!DA$168),0)</f>
        <v>9.7386212627381175E-5</v>
      </c>
      <c r="DB48" s="35">
        <f>+IFERROR(('MIP 2012'!DB48/'MIP 2012'!DB$168),0)</f>
        <v>2.5830806845662099E-5</v>
      </c>
      <c r="DC48" s="35">
        <f>+IFERROR(('MIP 2012'!DC48/'MIP 2012'!DC$168),0)</f>
        <v>1.0077642386089114E-4</v>
      </c>
      <c r="DD48" s="35">
        <f>+IFERROR(('MIP 2012'!DD48/'MIP 2012'!DD$168),0)</f>
        <v>2.4311126268849496E-4</v>
      </c>
      <c r="DE48" s="35">
        <f>+IFERROR(('MIP 2012'!DE48/'MIP 2012'!DE$168),0)</f>
        <v>7.0011209233107841E-5</v>
      </c>
      <c r="DF48" s="35">
        <f>+IFERROR(('MIP 2012'!DF48/'MIP 2012'!DF$168),0)</f>
        <v>2.7016850201665072E-5</v>
      </c>
      <c r="DG48" s="35">
        <f>+IFERROR(('MIP 2012'!DG48/'MIP 2012'!DG$168),0)</f>
        <v>4.8273349934249488E-5</v>
      </c>
      <c r="DH48" s="35">
        <f>+IFERROR(('MIP 2012'!DH48/'MIP 2012'!DH$168),0)</f>
        <v>2.6616862811903785E-4</v>
      </c>
      <c r="DI48" s="35">
        <f>+IFERROR(('MIP 2012'!DI48/'MIP 2012'!DI$168),0)</f>
        <v>1.6814078232013204E-4</v>
      </c>
      <c r="DJ48" s="35">
        <f>+IFERROR(('MIP 2012'!DJ48/'MIP 2012'!DJ$168),0)</f>
        <v>4.4233223530495927E-5</v>
      </c>
      <c r="DK48" s="35">
        <f>+IFERROR(('MIP 2012'!DK48/'MIP 2012'!DK$168),0)</f>
        <v>8.8385459536115732E-5</v>
      </c>
      <c r="DL48" s="35">
        <f>+IFERROR(('MIP 2012'!DL48/'MIP 2012'!DL$168),0)</f>
        <v>2.6635463104801615E-4</v>
      </c>
      <c r="DM48" s="35">
        <f>+IFERROR(('MIP 2012'!DM48/'MIP 2012'!DM$168),0)</f>
        <v>3.9771011070040849E-4</v>
      </c>
      <c r="DN48" s="35">
        <f>+IFERROR(('MIP 2012'!DN48/'MIP 2012'!DN$168),0)</f>
        <v>5.8408440866733793E-5</v>
      </c>
      <c r="DO48" s="35">
        <f>+IFERROR(('MIP 2012'!DO48/'MIP 2012'!DO$168),0)</f>
        <v>4.2563064344583925E-3</v>
      </c>
      <c r="DP48" s="35">
        <f>+IFERROR(('MIP 2012'!DP48/'MIP 2012'!DP$168),0)</f>
        <v>4.3281018424668395E-5</v>
      </c>
      <c r="DQ48" s="35">
        <f>+IFERROR(('MIP 2012'!DQ48/'MIP 2012'!DQ$168),0)</f>
        <v>6.1047943603643058E-5</v>
      </c>
      <c r="DR48" s="35">
        <f>+IFERROR(('MIP 2012'!DR48/'MIP 2012'!DR$168),0)</f>
        <v>7.5093396226637798E-4</v>
      </c>
      <c r="DS48" s="35">
        <f>+IFERROR(('MIP 2012'!DS48/'MIP 2012'!DS$168),0)</f>
        <v>7.5686074506331192E-5</v>
      </c>
      <c r="DT48" s="35">
        <f>+IFERROR(('MIP 2012'!DT48/'MIP 2012'!DT$168),0)</f>
        <v>1.0629759811638874E-4</v>
      </c>
      <c r="DU48" s="35">
        <f>+IFERROR(('MIP 2012'!DU48/'MIP 2012'!DU$168),0)</f>
        <v>4.7565220140155971E-5</v>
      </c>
      <c r="DV48" s="35">
        <f>+IFERROR(('MIP 2012'!DV48/'MIP 2012'!DV$168),0)</f>
        <v>3.4874688815261302E-4</v>
      </c>
      <c r="DW48" s="35">
        <f>+IFERROR(('MIP 2012'!DW48/'MIP 2012'!DW$168),0)</f>
        <v>1.6151934524571304E-4</v>
      </c>
      <c r="DX48" s="35">
        <f>+IFERROR(('MIP 2012'!DX48/'MIP 2012'!DX$168),0)</f>
        <v>7.1318894061327194E-5</v>
      </c>
      <c r="DY48" s="35">
        <f>+IFERROR(('MIP 2012'!DY48/'MIP 2012'!DY$168),0)</f>
        <v>2.8454362073233722E-4</v>
      </c>
      <c r="DZ48" s="35">
        <f>+IFERROR(('MIP 2012'!DZ48/'MIP 2012'!DZ$168),0)</f>
        <v>1.6002331667271264E-3</v>
      </c>
      <c r="EA48" s="35">
        <f>+IFERROR(('MIP 2012'!EA48/'MIP 2012'!EA$168),0)</f>
        <v>8.1033868602201824E-4</v>
      </c>
      <c r="EB48" s="35">
        <f>+IFERROR(('MIP 2012'!EB48/'MIP 2012'!EB$168),0)</f>
        <v>2.6426601136182101E-3</v>
      </c>
      <c r="EC48" s="35">
        <f>+IFERROR(('MIP 2012'!EC48/'MIP 2012'!EC$168),0)</f>
        <v>6.8363448599880139E-5</v>
      </c>
      <c r="ED48" s="35">
        <f>+IFERROR(('MIP 2012'!ED48/'MIP 2012'!ED$168),0)</f>
        <v>1.1911871893747103E-4</v>
      </c>
      <c r="EE48" s="35">
        <f>+IFERROR(('MIP 2012'!EE48/'MIP 2012'!EE$168),0)</f>
        <v>5.0274221109292829E-5</v>
      </c>
      <c r="EF48" s="35">
        <f>+IFERROR(('MIP 2012'!EF48/'MIP 2012'!EF$168),0)</f>
        <v>1.1953417451886618E-4</v>
      </c>
      <c r="EG48" s="35">
        <f>+IFERROR(('MIP 2012'!EG48/'MIP 2012'!EG$168),0)</f>
        <v>1.4147199390570637E-3</v>
      </c>
      <c r="EH48" s="35">
        <f>+IFERROR(('MIP 2012'!EH48/'MIP 2012'!EH$168),0)</f>
        <v>0</v>
      </c>
    </row>
    <row r="49" spans="1:138" s="7" customFormat="1" ht="21.95" customHeight="1" thickBot="1" x14ac:dyDescent="0.25">
      <c r="A49" s="12" t="s">
        <v>162</v>
      </c>
      <c r="B49" s="12" t="s">
        <v>163</v>
      </c>
      <c r="C49" s="35">
        <f>+IFERROR(('MIP 2012'!C49/'MIP 2012'!C$168),0)</f>
        <v>2.7945558270833974E-5</v>
      </c>
      <c r="D49" s="35">
        <f>+IFERROR(('MIP 2012'!D49/'MIP 2012'!D$168),0)</f>
        <v>6.6459913734687911E-5</v>
      </c>
      <c r="E49" s="35">
        <f>+IFERROR(('MIP 2012'!E49/'MIP 2012'!E$168),0)</f>
        <v>1.6305231437582434E-5</v>
      </c>
      <c r="F49" s="35">
        <f>+IFERROR(('MIP 2012'!F49/'MIP 2012'!F$168),0)</f>
        <v>2.9883066469953011E-5</v>
      </c>
      <c r="G49" s="35">
        <f>+IFERROR(('MIP 2012'!G49/'MIP 2012'!G$168),0)</f>
        <v>3.3917824403683585E-5</v>
      </c>
      <c r="H49" s="35">
        <f>+IFERROR(('MIP 2012'!H49/'MIP 2012'!H$168),0)</f>
        <v>3.9466874483452364E-5</v>
      </c>
      <c r="I49" s="35">
        <f>+IFERROR(('MIP 2012'!I49/'MIP 2012'!I$168),0)</f>
        <v>1.5059928567554156E-5</v>
      </c>
      <c r="J49" s="35">
        <f>+IFERROR(('MIP 2012'!J49/'MIP 2012'!J$168),0)</f>
        <v>8.1666354247021078E-6</v>
      </c>
      <c r="K49" s="35">
        <f>+IFERROR(('MIP 2012'!K49/'MIP 2012'!K$168),0)</f>
        <v>6.7001313055432073E-5</v>
      </c>
      <c r="L49" s="35">
        <f>+IFERROR(('MIP 2012'!L49/'MIP 2012'!L$168),0)</f>
        <v>2.2729029256443411E-5</v>
      </c>
      <c r="M49" s="35">
        <f>+IFERROR(('MIP 2012'!M49/'MIP 2012'!M$168),0)</f>
        <v>1.3600508479579021E-5</v>
      </c>
      <c r="N49" s="35">
        <f>+IFERROR(('MIP 2012'!N49/'MIP 2012'!N$168),0)</f>
        <v>2.6230179737388669E-4</v>
      </c>
      <c r="O49" s="35">
        <f>+IFERROR(('MIP 2012'!O49/'MIP 2012'!O$168),0)</f>
        <v>7.5039766783157284E-5</v>
      </c>
      <c r="P49" s="35">
        <f>+IFERROR(('MIP 2012'!P49/'MIP 2012'!P$168),0)</f>
        <v>4.9360749987276935E-5</v>
      </c>
      <c r="Q49" s="35">
        <f>+IFERROR(('MIP 2012'!Q49/'MIP 2012'!Q$168),0)</f>
        <v>2.5967093304359651E-5</v>
      </c>
      <c r="R49" s="35">
        <f>+IFERROR(('MIP 2012'!R49/'MIP 2012'!R$168),0)</f>
        <v>6.1960158822897891E-5</v>
      </c>
      <c r="S49" s="35">
        <f>+IFERROR(('MIP 2012'!S49/'MIP 2012'!S$168),0)</f>
        <v>1.6260103781428394E-4</v>
      </c>
      <c r="T49" s="35">
        <f>+IFERROR(('MIP 2012'!T49/'MIP 2012'!T$168),0)</f>
        <v>1.9013625047555891E-5</v>
      </c>
      <c r="U49" s="35">
        <f>+IFERROR(('MIP 2012'!U49/'MIP 2012'!U$168),0)</f>
        <v>4.8288396728799859E-5</v>
      </c>
      <c r="V49" s="35">
        <f>+IFERROR(('MIP 2012'!V49/'MIP 2012'!V$168),0)</f>
        <v>2.856364409559258E-5</v>
      </c>
      <c r="W49" s="35">
        <f>+IFERROR(('MIP 2012'!W49/'MIP 2012'!W$168),0)</f>
        <v>8.4142198386193549E-5</v>
      </c>
      <c r="X49" s="35">
        <f>+IFERROR(('MIP 2012'!X49/'MIP 2012'!X$168),0)</f>
        <v>1.288341937761738E-2</v>
      </c>
      <c r="Y49" s="35">
        <f>+IFERROR(('MIP 2012'!Y49/'MIP 2012'!Y$168),0)</f>
        <v>8.5217193240074471E-2</v>
      </c>
      <c r="Z49" s="35">
        <f>+IFERROR(('MIP 2012'!Z49/'MIP 2012'!Z$168),0)</f>
        <v>7.8358234210402694E-2</v>
      </c>
      <c r="AA49" s="35">
        <f>+IFERROR(('MIP 2012'!AA49/'MIP 2012'!AA$168),0)</f>
        <v>1.2455285819718285E-2</v>
      </c>
      <c r="AB49" s="35">
        <f>+IFERROR(('MIP 2012'!AB49/'MIP 2012'!AB$168),0)</f>
        <v>3.4881228273477473E-5</v>
      </c>
      <c r="AC49" s="35">
        <f>+IFERROR(('MIP 2012'!AC49/'MIP 2012'!AC$168),0)</f>
        <v>5.5931903914937404E-5</v>
      </c>
      <c r="AD49" s="35">
        <f>+IFERROR(('MIP 2012'!AD49/'MIP 2012'!AD$168),0)</f>
        <v>2.021132557805489E-3</v>
      </c>
      <c r="AE49" s="35">
        <f>+IFERROR(('MIP 2012'!AE49/'MIP 2012'!AE$168),0)</f>
        <v>8.1406529705471048E-2</v>
      </c>
      <c r="AF49" s="35">
        <f>+IFERROR(('MIP 2012'!AF49/'MIP 2012'!AF$168),0)</f>
        <v>5.6095374023787478E-5</v>
      </c>
      <c r="AG49" s="35">
        <f>+IFERROR(('MIP 2012'!AG49/'MIP 2012'!AG$168),0)</f>
        <v>9.0696571164567509E-7</v>
      </c>
      <c r="AH49" s="35">
        <f>+IFERROR(('MIP 2012'!AH49/'MIP 2012'!AH$168),0)</f>
        <v>3.7804800737094509E-5</v>
      </c>
      <c r="AI49" s="35">
        <f>+IFERROR(('MIP 2012'!AI49/'MIP 2012'!AI$168),0)</f>
        <v>1.7353933258209112E-2</v>
      </c>
      <c r="AJ49" s="35">
        <f>+IFERROR(('MIP 2012'!AJ49/'MIP 2012'!AJ$168),0)</f>
        <v>4.2969383891261941E-3</v>
      </c>
      <c r="AK49" s="35">
        <f>+IFERROR(('MIP 2012'!AK49/'MIP 2012'!AK$168),0)</f>
        <v>1.3651894164899855E-5</v>
      </c>
      <c r="AL49" s="35">
        <f>+IFERROR(('MIP 2012'!AL49/'MIP 2012'!AL$168),0)</f>
        <v>2.4846401030115322E-3</v>
      </c>
      <c r="AM49" s="35">
        <f>+IFERROR(('MIP 2012'!AM49/'MIP 2012'!AM$168),0)</f>
        <v>4.8732830460066536E-4</v>
      </c>
      <c r="AN49" s="35">
        <f>+IFERROR(('MIP 2012'!AN49/'MIP 2012'!AN$168),0)</f>
        <v>7.8480652094529962E-3</v>
      </c>
      <c r="AO49" s="35">
        <f>+IFERROR(('MIP 2012'!AO49/'MIP 2012'!AO$168),0)</f>
        <v>2.2149753120434699E-5</v>
      </c>
      <c r="AP49" s="35">
        <f>+IFERROR(('MIP 2012'!AP49/'MIP 2012'!AP$168),0)</f>
        <v>1.3677598300753835E-3</v>
      </c>
      <c r="AQ49" s="35">
        <f>+IFERROR(('MIP 2012'!AQ49/'MIP 2012'!AQ$168),0)</f>
        <v>1.2774421902823005E-2</v>
      </c>
      <c r="AR49" s="35">
        <f>+IFERROR(('MIP 2012'!AR49/'MIP 2012'!AR$168),0)</f>
        <v>8.1197444308794416E-5</v>
      </c>
      <c r="AS49" s="35">
        <f>+IFERROR(('MIP 2012'!AS49/'MIP 2012'!AS$168),0)</f>
        <v>2.499388838688309E-2</v>
      </c>
      <c r="AT49" s="35">
        <f>+IFERROR(('MIP 2012'!AT49/'MIP 2012'!AT$168),0)</f>
        <v>3.1255692905276049E-3</v>
      </c>
      <c r="AU49" s="35">
        <f>+IFERROR(('MIP 2012'!AU49/'MIP 2012'!AU$168),0)</f>
        <v>1.3794925555346853E-5</v>
      </c>
      <c r="AV49" s="35">
        <f>+IFERROR(('MIP 2012'!AV49/'MIP 2012'!AV$168),0)</f>
        <v>1.7949634421368713E-3</v>
      </c>
      <c r="AW49" s="35">
        <f>+IFERROR(('MIP 2012'!AW49/'MIP 2012'!AW$168),0)</f>
        <v>1.0958690531441596E-3</v>
      </c>
      <c r="AX49" s="35">
        <f>+IFERROR(('MIP 2012'!AX49/'MIP 2012'!AX$168),0)</f>
        <v>4.0240160296393726E-3</v>
      </c>
      <c r="AY49" s="35">
        <f>+IFERROR(('MIP 2012'!AY49/'MIP 2012'!AY$168),0)</f>
        <v>4.0330237650424217E-5</v>
      </c>
      <c r="AZ49" s="35">
        <f>+IFERROR(('MIP 2012'!AZ49/'MIP 2012'!AZ$168),0)</f>
        <v>7.9049502776880256E-4</v>
      </c>
      <c r="BA49" s="35">
        <f>+IFERROR(('MIP 2012'!BA49/'MIP 2012'!BA$168),0)</f>
        <v>6.0688009588284538E-6</v>
      </c>
      <c r="BB49" s="35">
        <f>+IFERROR(('MIP 2012'!BB49/'MIP 2012'!BB$168),0)</f>
        <v>2.3508494628413256E-5</v>
      </c>
      <c r="BC49" s="35">
        <f>+IFERROR(('MIP 2012'!BC49/'MIP 2012'!BC$168),0)</f>
        <v>1.2318952657654512E-5</v>
      </c>
      <c r="BD49" s="35">
        <f>+IFERROR(('MIP 2012'!BD49/'MIP 2012'!BD$168),0)</f>
        <v>2.7183306863621709E-5</v>
      </c>
      <c r="BE49" s="35">
        <f>+IFERROR(('MIP 2012'!BE49/'MIP 2012'!BE$168),0)</f>
        <v>4.9052966469078836E-5</v>
      </c>
      <c r="BF49" s="35">
        <f>+IFERROR(('MIP 2012'!BF49/'MIP 2012'!BF$168),0)</f>
        <v>5.2298527713565032E-5</v>
      </c>
      <c r="BG49" s="35">
        <f>+IFERROR(('MIP 2012'!BG49/'MIP 2012'!BG$168),0)</f>
        <v>7.7277065087830185E-5</v>
      </c>
      <c r="BH49" s="35">
        <f>+IFERROR(('MIP 2012'!BH49/'MIP 2012'!BH$168),0)</f>
        <v>4.4927612929321601E-5</v>
      </c>
      <c r="BI49" s="35">
        <f>+IFERROR(('MIP 2012'!BI49/'MIP 2012'!BI$168),0)</f>
        <v>0</v>
      </c>
      <c r="BJ49" s="35">
        <f>+IFERROR(('MIP 2012'!BJ49/'MIP 2012'!BJ$168),0)</f>
        <v>2.281667853326551E-5</v>
      </c>
      <c r="BK49" s="35">
        <f>+IFERROR(('MIP 2012'!BK49/'MIP 2012'!BK$168),0)</f>
        <v>5.019255168265172E-5</v>
      </c>
      <c r="BL49" s="35">
        <f>+IFERROR(('MIP 2012'!BL49/'MIP 2012'!BL$168),0)</f>
        <v>2.7496820899748668E-5</v>
      </c>
      <c r="BM49" s="35">
        <f>+IFERROR(('MIP 2012'!BM49/'MIP 2012'!BM$168),0)</f>
        <v>2.3085557001117366E-5</v>
      </c>
      <c r="BN49" s="35">
        <f>+IFERROR(('MIP 2012'!BN49/'MIP 2012'!BN$168),0)</f>
        <v>3.3404715700987577E-5</v>
      </c>
      <c r="BO49" s="35">
        <f>+IFERROR(('MIP 2012'!BO49/'MIP 2012'!BO$168),0)</f>
        <v>2.2988278485950628E-2</v>
      </c>
      <c r="BP49" s="35">
        <f>+IFERROR(('MIP 2012'!BP49/'MIP 2012'!BP$168),0)</f>
        <v>1.5881747208705767E-3</v>
      </c>
      <c r="BQ49" s="35">
        <f>+IFERROR(('MIP 2012'!BQ49/'MIP 2012'!BQ$168),0)</f>
        <v>7.0131002778118267E-6</v>
      </c>
      <c r="BR49" s="35">
        <f>+IFERROR(('MIP 2012'!BR49/'MIP 2012'!BR$168),0)</f>
        <v>2.6798325913279241E-5</v>
      </c>
      <c r="BS49" s="35">
        <f>+IFERROR(('MIP 2012'!BS49/'MIP 2012'!BS$168),0)</f>
        <v>1.3206247712227808E-4</v>
      </c>
      <c r="BT49" s="35">
        <f>+IFERROR(('MIP 2012'!BT49/'MIP 2012'!BT$168),0)</f>
        <v>4.2971862969520461E-5</v>
      </c>
      <c r="BU49" s="35">
        <f>+IFERROR(('MIP 2012'!BU49/'MIP 2012'!BU$168),0)</f>
        <v>9.9016700008084554E-5</v>
      </c>
      <c r="BV49" s="35">
        <f>+IFERROR(('MIP 2012'!BV49/'MIP 2012'!BV$168),0)</f>
        <v>7.549623352171772E-5</v>
      </c>
      <c r="BW49" s="35">
        <f>+IFERROR(('MIP 2012'!BW49/'MIP 2012'!BW$168),0)</f>
        <v>3.7698092972936198E-5</v>
      </c>
      <c r="BX49" s="35">
        <f>+IFERROR(('MIP 2012'!BX49/'MIP 2012'!BX$168),0)</f>
        <v>1.0457105452818881E-8</v>
      </c>
      <c r="BY49" s="35">
        <f>+IFERROR(('MIP 2012'!BY49/'MIP 2012'!BY$168),0)</f>
        <v>2.7560903063240836E-6</v>
      </c>
      <c r="BZ49" s="35">
        <f>+IFERROR(('MIP 2012'!BZ49/'MIP 2012'!BZ$168),0)</f>
        <v>1.682047610330362E-5</v>
      </c>
      <c r="CA49" s="35">
        <f>+IFERROR(('MIP 2012'!CA49/'MIP 2012'!CA$168),0)</f>
        <v>2.6775369930031249E-5</v>
      </c>
      <c r="CB49" s="35">
        <f>+IFERROR(('MIP 2012'!CB49/'MIP 2012'!CB$168),0)</f>
        <v>6.3167914164672157E-5</v>
      </c>
      <c r="CC49" s="35">
        <f>+IFERROR(('MIP 2012'!CC49/'MIP 2012'!CC$168),0)</f>
        <v>3.1878454243025222E-5</v>
      </c>
      <c r="CD49" s="35">
        <f>+IFERROR(('MIP 2012'!CD49/'MIP 2012'!CD$168),0)</f>
        <v>5.4461994839991399E-7</v>
      </c>
      <c r="CE49" s="35">
        <f>+IFERROR(('MIP 2012'!CE49/'MIP 2012'!CE$168),0)</f>
        <v>1.6257336997686813E-5</v>
      </c>
      <c r="CF49" s="35">
        <f>+IFERROR(('MIP 2012'!CF49/'MIP 2012'!CF$168),0)</f>
        <v>6.5928353828329859E-5</v>
      </c>
      <c r="CG49" s="35">
        <f>+IFERROR(('MIP 2012'!CG49/'MIP 2012'!CG$168),0)</f>
        <v>2.0737993208550318E-5</v>
      </c>
      <c r="CH49" s="35">
        <f>+IFERROR(('MIP 2012'!CH49/'MIP 2012'!CH$168),0)</f>
        <v>8.0631845477486485E-6</v>
      </c>
      <c r="CI49" s="35">
        <f>+IFERROR(('MIP 2012'!CI49/'MIP 2012'!CI$168),0)</f>
        <v>2.3647766058528284E-4</v>
      </c>
      <c r="CJ49" s="35">
        <f>+IFERROR(('MIP 2012'!CJ49/'MIP 2012'!CJ$168),0)</f>
        <v>2.4486896618075219E-5</v>
      </c>
      <c r="CK49" s="35">
        <f>+IFERROR(('MIP 2012'!CK49/'MIP 2012'!CK$168),0)</f>
        <v>2.9345059169025237E-5</v>
      </c>
      <c r="CL49" s="35">
        <f>+IFERROR(('MIP 2012'!CL49/'MIP 2012'!CL$168),0)</f>
        <v>2.7449514717204281E-5</v>
      </c>
      <c r="CM49" s="35">
        <f>+IFERROR(('MIP 2012'!CM49/'MIP 2012'!CM$168),0)</f>
        <v>4.2611204646192464E-5</v>
      </c>
      <c r="CN49" s="35">
        <f>+IFERROR(('MIP 2012'!CN49/'MIP 2012'!CN$168),0)</f>
        <v>4.6792232904318859E-5</v>
      </c>
      <c r="CO49" s="35">
        <f>+IFERROR(('MIP 2012'!CO49/'MIP 2012'!CO$168),0)</f>
        <v>2.2560984799282331E-5</v>
      </c>
      <c r="CP49" s="35">
        <f>+IFERROR(('MIP 2012'!CP49/'MIP 2012'!CP$168),0)</f>
        <v>9.4194791800164067E-6</v>
      </c>
      <c r="CQ49" s="35">
        <f>+IFERROR(('MIP 2012'!CQ49/'MIP 2012'!CQ$168),0)</f>
        <v>2.0094027044419029E-5</v>
      </c>
      <c r="CR49" s="35">
        <f>+IFERROR(('MIP 2012'!CR49/'MIP 2012'!CR$168),0)</f>
        <v>8.3479062022186755E-6</v>
      </c>
      <c r="CS49" s="35">
        <f>+IFERROR(('MIP 2012'!CS49/'MIP 2012'!CS$168),0)</f>
        <v>1.4154005652021549E-4</v>
      </c>
      <c r="CT49" s="35">
        <f>+IFERROR(('MIP 2012'!CT49/'MIP 2012'!CT$168),0)</f>
        <v>2.3947959592152144E-5</v>
      </c>
      <c r="CU49" s="35">
        <f>+IFERROR(('MIP 2012'!CU49/'MIP 2012'!CU$168),0)</f>
        <v>2.5968220304095304E-4</v>
      </c>
      <c r="CV49" s="35">
        <f>+IFERROR(('MIP 2012'!CV49/'MIP 2012'!CV$168),0)</f>
        <v>3.0831029755802499E-4</v>
      </c>
      <c r="CW49" s="35">
        <f>+IFERROR(('MIP 2012'!CW49/'MIP 2012'!CW$168),0)</f>
        <v>5.8283727155196993E-4</v>
      </c>
      <c r="CX49" s="35">
        <f>+IFERROR(('MIP 2012'!CX49/'MIP 2012'!CX$168),0)</f>
        <v>7.7961641676402918E-3</v>
      </c>
      <c r="CY49" s="35">
        <f>+IFERROR(('MIP 2012'!CY49/'MIP 2012'!CY$168),0)</f>
        <v>1.6395649369972343E-2</v>
      </c>
      <c r="CZ49" s="35">
        <f>+IFERROR(('MIP 2012'!CZ49/'MIP 2012'!CZ$168),0)</f>
        <v>8.2251006787680588E-4</v>
      </c>
      <c r="DA49" s="35">
        <f>+IFERROR(('MIP 2012'!DA49/'MIP 2012'!DA$168),0)</f>
        <v>1.7056469514596253E-5</v>
      </c>
      <c r="DB49" s="35">
        <f>+IFERROR(('MIP 2012'!DB49/'MIP 2012'!DB$168),0)</f>
        <v>9.1365885086557953E-7</v>
      </c>
      <c r="DC49" s="35">
        <f>+IFERROR(('MIP 2012'!DC49/'MIP 2012'!DC$168),0)</f>
        <v>6.7630557073507337E-7</v>
      </c>
      <c r="DD49" s="35">
        <f>+IFERROR(('MIP 2012'!DD49/'MIP 2012'!DD$168),0)</f>
        <v>9.2096104658299138E-7</v>
      </c>
      <c r="DE49" s="35">
        <f>+IFERROR(('MIP 2012'!DE49/'MIP 2012'!DE$168),0)</f>
        <v>2.7127550187621537E-7</v>
      </c>
      <c r="DF49" s="35">
        <f>+IFERROR(('MIP 2012'!DF49/'MIP 2012'!DF$168),0)</f>
        <v>9.6917542927724859E-7</v>
      </c>
      <c r="DG49" s="35">
        <f>+IFERROR(('MIP 2012'!DG49/'MIP 2012'!DG$168),0)</f>
        <v>3.0141314149139595E-6</v>
      </c>
      <c r="DH49" s="35">
        <f>+IFERROR(('MIP 2012'!DH49/'MIP 2012'!DH$168),0)</f>
        <v>2.3200508063319837E-5</v>
      </c>
      <c r="DI49" s="35">
        <f>+IFERROR(('MIP 2012'!DI49/'MIP 2012'!DI$168),0)</f>
        <v>9.68905173294202E-6</v>
      </c>
      <c r="DJ49" s="35">
        <f>+IFERROR(('MIP 2012'!DJ49/'MIP 2012'!DJ$168),0)</f>
        <v>8.7426302235843841E-6</v>
      </c>
      <c r="DK49" s="35">
        <f>+IFERROR(('MIP 2012'!DK49/'MIP 2012'!DK$168),0)</f>
        <v>1.9581747698683191E-5</v>
      </c>
      <c r="DL49" s="35">
        <f>+IFERROR(('MIP 2012'!DL49/'MIP 2012'!DL$168),0)</f>
        <v>2.3769614899495772E-4</v>
      </c>
      <c r="DM49" s="35">
        <f>+IFERROR(('MIP 2012'!DM49/'MIP 2012'!DM$168),0)</f>
        <v>5.3713927275153674E-6</v>
      </c>
      <c r="DN49" s="35">
        <f>+IFERROR(('MIP 2012'!DN49/'MIP 2012'!DN$168),0)</f>
        <v>9.8809660092389435E-6</v>
      </c>
      <c r="DO49" s="35">
        <f>+IFERROR(('MIP 2012'!DO49/'MIP 2012'!DO$168),0)</f>
        <v>1.2717194036321631E-5</v>
      </c>
      <c r="DP49" s="35">
        <f>+IFERROR(('MIP 2012'!DP49/'MIP 2012'!DP$168),0)</f>
        <v>7.2336289207900492E-6</v>
      </c>
      <c r="DQ49" s="35">
        <f>+IFERROR(('MIP 2012'!DQ49/'MIP 2012'!DQ$168),0)</f>
        <v>2.4478762356690228E-7</v>
      </c>
      <c r="DR49" s="35">
        <f>+IFERROR(('MIP 2012'!DR49/'MIP 2012'!DR$168),0)</f>
        <v>5.7393290315019046E-4</v>
      </c>
      <c r="DS49" s="35">
        <f>+IFERROR(('MIP 2012'!DS49/'MIP 2012'!DS$168),0)</f>
        <v>1.6120297882378657E-3</v>
      </c>
      <c r="DT49" s="35">
        <f>+IFERROR(('MIP 2012'!DT49/'MIP 2012'!DT$168),0)</f>
        <v>5.4237387636122036E-6</v>
      </c>
      <c r="DU49" s="35">
        <f>+IFERROR(('MIP 2012'!DU49/'MIP 2012'!DU$168),0)</f>
        <v>1.1424447282277047E-5</v>
      </c>
      <c r="DV49" s="35">
        <f>+IFERROR(('MIP 2012'!DV49/'MIP 2012'!DV$168),0)</f>
        <v>7.0191191444623276E-5</v>
      </c>
      <c r="DW49" s="35">
        <f>+IFERROR(('MIP 2012'!DW49/'MIP 2012'!DW$168),0)</f>
        <v>4.4969980916780477E-4</v>
      </c>
      <c r="DX49" s="35">
        <f>+IFERROR(('MIP 2012'!DX49/'MIP 2012'!DX$168),0)</f>
        <v>5.719623980777075E-7</v>
      </c>
      <c r="DY49" s="35">
        <f>+IFERROR(('MIP 2012'!DY49/'MIP 2012'!DY$168),0)</f>
        <v>9.4440625009363901E-4</v>
      </c>
      <c r="DZ49" s="35">
        <f>+IFERROR(('MIP 2012'!DZ49/'MIP 2012'!DZ$168),0)</f>
        <v>1.0522891770305537E-3</v>
      </c>
      <c r="EA49" s="35">
        <f>+IFERROR(('MIP 2012'!EA49/'MIP 2012'!EA$168),0)</f>
        <v>1.4929114730858684E-3</v>
      </c>
      <c r="EB49" s="35">
        <f>+IFERROR(('MIP 2012'!EB49/'MIP 2012'!EB$168),0)</f>
        <v>1.7432487419840373E-3</v>
      </c>
      <c r="EC49" s="35">
        <f>+IFERROR(('MIP 2012'!EC49/'MIP 2012'!EC$168),0)</f>
        <v>2.7210415597063042E-5</v>
      </c>
      <c r="ED49" s="35">
        <f>+IFERROR(('MIP 2012'!ED49/'MIP 2012'!ED$168),0)</f>
        <v>1.3938718189446793E-5</v>
      </c>
      <c r="EE49" s="35">
        <f>+IFERROR(('MIP 2012'!EE49/'MIP 2012'!EE$168),0)</f>
        <v>1.0924140785917437E-5</v>
      </c>
      <c r="EF49" s="35">
        <f>+IFERROR(('MIP 2012'!EF49/'MIP 2012'!EF$168),0)</f>
        <v>9.0913926331368964E-6</v>
      </c>
      <c r="EG49" s="35">
        <f>+IFERROR(('MIP 2012'!EG49/'MIP 2012'!EG$168),0)</f>
        <v>1.6021221300757535E-4</v>
      </c>
      <c r="EH49" s="35">
        <f>+IFERROR(('MIP 2012'!EH49/'MIP 2012'!EH$168),0)</f>
        <v>0</v>
      </c>
    </row>
    <row r="50" spans="1:138" s="7" customFormat="1" ht="21.95" customHeight="1" thickBot="1" x14ac:dyDescent="0.25">
      <c r="A50" s="12" t="s">
        <v>164</v>
      </c>
      <c r="B50" s="12" t="s">
        <v>165</v>
      </c>
      <c r="C50" s="35">
        <f>+IFERROR(('MIP 2012'!C50/'MIP 2012'!C$168),0)</f>
        <v>1.6156990254322066E-4</v>
      </c>
      <c r="D50" s="35">
        <f>+IFERROR(('MIP 2012'!D50/'MIP 2012'!D$168),0)</f>
        <v>1.8915708693951696E-4</v>
      </c>
      <c r="E50" s="35">
        <f>+IFERROR(('MIP 2012'!E50/'MIP 2012'!E$168),0)</f>
        <v>1.8839520912546388E-5</v>
      </c>
      <c r="F50" s="35">
        <f>+IFERROR(('MIP 2012'!F50/'MIP 2012'!F$168),0)</f>
        <v>4.9993079617253382E-4</v>
      </c>
      <c r="G50" s="35">
        <f>+IFERROR(('MIP 2012'!G50/'MIP 2012'!G$168),0)</f>
        <v>1.2239911219647493E-4</v>
      </c>
      <c r="H50" s="35">
        <f>+IFERROR(('MIP 2012'!H50/'MIP 2012'!H$168),0)</f>
        <v>1.2600102541554677E-4</v>
      </c>
      <c r="I50" s="35">
        <f>+IFERROR(('MIP 2012'!I50/'MIP 2012'!I$168),0)</f>
        <v>1.0901842344914702E-4</v>
      </c>
      <c r="J50" s="35">
        <f>+IFERROR(('MIP 2012'!J50/'MIP 2012'!J$168),0)</f>
        <v>4.8841175919944467E-5</v>
      </c>
      <c r="K50" s="35">
        <f>+IFERROR(('MIP 2012'!K50/'MIP 2012'!K$168),0)</f>
        <v>9.0247827104439427E-5</v>
      </c>
      <c r="L50" s="35">
        <f>+IFERROR(('MIP 2012'!L50/'MIP 2012'!L$168),0)</f>
        <v>7.4018641542102382E-5</v>
      </c>
      <c r="M50" s="35">
        <f>+IFERROR(('MIP 2012'!M50/'MIP 2012'!M$168),0)</f>
        <v>2.392925700685457E-4</v>
      </c>
      <c r="N50" s="35">
        <f>+IFERROR(('MIP 2012'!N50/'MIP 2012'!N$168),0)</f>
        <v>1.1083462416024152E-4</v>
      </c>
      <c r="O50" s="35">
        <f>+IFERROR(('MIP 2012'!O50/'MIP 2012'!O$168),0)</f>
        <v>1.5091587173663863E-4</v>
      </c>
      <c r="P50" s="35">
        <f>+IFERROR(('MIP 2012'!P50/'MIP 2012'!P$168),0)</f>
        <v>4.8393757681508032E-5</v>
      </c>
      <c r="Q50" s="35">
        <f>+IFERROR(('MIP 2012'!Q50/'MIP 2012'!Q$168),0)</f>
        <v>5.8805578263113666E-5</v>
      </c>
      <c r="R50" s="35">
        <f>+IFERROR(('MIP 2012'!R50/'MIP 2012'!R$168),0)</f>
        <v>6.8724005955217047E-5</v>
      </c>
      <c r="S50" s="35">
        <f>+IFERROR(('MIP 2012'!S50/'MIP 2012'!S$168),0)</f>
        <v>3.751410243443382E-5</v>
      </c>
      <c r="T50" s="35">
        <f>+IFERROR(('MIP 2012'!T50/'MIP 2012'!T$168),0)</f>
        <v>9.1636704511650259E-5</v>
      </c>
      <c r="U50" s="35">
        <f>+IFERROR(('MIP 2012'!U50/'MIP 2012'!U$168),0)</f>
        <v>7.4300546309006934E-5</v>
      </c>
      <c r="V50" s="35">
        <f>+IFERROR(('MIP 2012'!V50/'MIP 2012'!V$168),0)</f>
        <v>5.5744431075288509E-5</v>
      </c>
      <c r="W50" s="35">
        <f>+IFERROR(('MIP 2012'!W50/'MIP 2012'!W$168),0)</f>
        <v>5.5056017362053448E-5</v>
      </c>
      <c r="X50" s="35">
        <f>+IFERROR(('MIP 2012'!X50/'MIP 2012'!X$168),0)</f>
        <v>1.200551798527295E-4</v>
      </c>
      <c r="Y50" s="35">
        <f>+IFERROR(('MIP 2012'!Y50/'MIP 2012'!Y$168),0)</f>
        <v>6.4064006782554975E-5</v>
      </c>
      <c r="Z50" s="35">
        <f>+IFERROR(('MIP 2012'!Z50/'MIP 2012'!Z$168),0)</f>
        <v>5.8747454408547925E-5</v>
      </c>
      <c r="AA50" s="35">
        <f>+IFERROR(('MIP 2012'!AA50/'MIP 2012'!AA$168),0)</f>
        <v>5.4780840085067965E-5</v>
      </c>
      <c r="AB50" s="35">
        <f>+IFERROR(('MIP 2012'!AB50/'MIP 2012'!AB$168),0)</f>
        <v>2.2879680236137975E-5</v>
      </c>
      <c r="AC50" s="35">
        <f>+IFERROR(('MIP 2012'!AC50/'MIP 2012'!AC$168),0)</f>
        <v>1.6438020998711221E-5</v>
      </c>
      <c r="AD50" s="35">
        <f>+IFERROR(('MIP 2012'!AD50/'MIP 2012'!AD$168),0)</f>
        <v>2.7833864167419848E-3</v>
      </c>
      <c r="AE50" s="35">
        <f>+IFERROR(('MIP 2012'!AE50/'MIP 2012'!AE$168),0)</f>
        <v>5.6979684101990853E-5</v>
      </c>
      <c r="AF50" s="35">
        <f>+IFERROR(('MIP 2012'!AF50/'MIP 2012'!AF$168),0)</f>
        <v>4.791781545880007E-5</v>
      </c>
      <c r="AG50" s="35">
        <f>+IFERROR(('MIP 2012'!AG50/'MIP 2012'!AG$168),0)</f>
        <v>2.4528891126156267E-6</v>
      </c>
      <c r="AH50" s="35">
        <f>+IFERROR(('MIP 2012'!AH50/'MIP 2012'!AH$168),0)</f>
        <v>4.6579882536668856E-5</v>
      </c>
      <c r="AI50" s="35">
        <f>+IFERROR(('MIP 2012'!AI50/'MIP 2012'!AI$168),0)</f>
        <v>4.195411026428863E-3</v>
      </c>
      <c r="AJ50" s="35">
        <f>+IFERROR(('MIP 2012'!AJ50/'MIP 2012'!AJ$168),0)</f>
        <v>3.4047316458514975E-4</v>
      </c>
      <c r="AK50" s="35">
        <f>+IFERROR(('MIP 2012'!AK50/'MIP 2012'!AK$168),0)</f>
        <v>6.709364536705884E-6</v>
      </c>
      <c r="AL50" s="35">
        <f>+IFERROR(('MIP 2012'!AL50/'MIP 2012'!AL$168),0)</f>
        <v>1.2700590819273499E-4</v>
      </c>
      <c r="AM50" s="35">
        <f>+IFERROR(('MIP 2012'!AM50/'MIP 2012'!AM$168),0)</f>
        <v>5.0334499083674395E-5</v>
      </c>
      <c r="AN50" s="35">
        <f>+IFERROR(('MIP 2012'!AN50/'MIP 2012'!AN$168),0)</f>
        <v>2.9805278456671417E-5</v>
      </c>
      <c r="AO50" s="35">
        <f>+IFERROR(('MIP 2012'!AO50/'MIP 2012'!AO$168),0)</f>
        <v>2.710926218219794E-3</v>
      </c>
      <c r="AP50" s="35">
        <f>+IFERROR(('MIP 2012'!AP50/'MIP 2012'!AP$168),0)</f>
        <v>8.3985764283316154E-4</v>
      </c>
      <c r="AQ50" s="35">
        <f>+IFERROR(('MIP 2012'!AQ50/'MIP 2012'!AQ$168),0)</f>
        <v>2.0849476228444229E-3</v>
      </c>
      <c r="AR50" s="35">
        <f>+IFERROR(('MIP 2012'!AR50/'MIP 2012'!AR$168),0)</f>
        <v>5.7755948733267384E-4</v>
      </c>
      <c r="AS50" s="35">
        <f>+IFERROR(('MIP 2012'!AS50/'MIP 2012'!AS$168),0)</f>
        <v>2.9689182167986763E-5</v>
      </c>
      <c r="AT50" s="35">
        <f>+IFERROR(('MIP 2012'!AT50/'MIP 2012'!AT$168),0)</f>
        <v>5.3388265205349394E-3</v>
      </c>
      <c r="AU50" s="35">
        <f>+IFERROR(('MIP 2012'!AU50/'MIP 2012'!AU$168),0)</f>
        <v>6.4202787647808422E-6</v>
      </c>
      <c r="AV50" s="35">
        <f>+IFERROR(('MIP 2012'!AV50/'MIP 2012'!AV$168),0)</f>
        <v>1.6746661816934973E-5</v>
      </c>
      <c r="AW50" s="35">
        <f>+IFERROR(('MIP 2012'!AW50/'MIP 2012'!AW$168),0)</f>
        <v>1.0006349188057693E-4</v>
      </c>
      <c r="AX50" s="35">
        <f>+IFERROR(('MIP 2012'!AX50/'MIP 2012'!AX$168),0)</f>
        <v>1.230912757443919E-2</v>
      </c>
      <c r="AY50" s="35">
        <f>+IFERROR(('MIP 2012'!AY50/'MIP 2012'!AY$168),0)</f>
        <v>4.8966853210016729E-5</v>
      </c>
      <c r="AZ50" s="35">
        <f>+IFERROR(('MIP 2012'!AZ50/'MIP 2012'!AZ$168),0)</f>
        <v>6.1421205272241256E-5</v>
      </c>
      <c r="BA50" s="35">
        <f>+IFERROR(('MIP 2012'!BA50/'MIP 2012'!BA$168),0)</f>
        <v>1.6192275810515137E-5</v>
      </c>
      <c r="BB50" s="35">
        <f>+IFERROR(('MIP 2012'!BB50/'MIP 2012'!BB$168),0)</f>
        <v>6.7249695582110444E-5</v>
      </c>
      <c r="BC50" s="35">
        <f>+IFERROR(('MIP 2012'!BC50/'MIP 2012'!BC$168),0)</f>
        <v>6.0151178510094395E-5</v>
      </c>
      <c r="BD50" s="35">
        <f>+IFERROR(('MIP 2012'!BD50/'MIP 2012'!BD$168),0)</f>
        <v>3.904898809788787E-5</v>
      </c>
      <c r="BE50" s="35">
        <f>+IFERROR(('MIP 2012'!BE50/'MIP 2012'!BE$168),0)</f>
        <v>2.7083251958049092E-4</v>
      </c>
      <c r="BF50" s="35">
        <f>+IFERROR(('MIP 2012'!BF50/'MIP 2012'!BF$168),0)</f>
        <v>7.3269570150182498E-5</v>
      </c>
      <c r="BG50" s="35">
        <f>+IFERROR(('MIP 2012'!BG50/'MIP 2012'!BG$168),0)</f>
        <v>9.3468457487163299E-5</v>
      </c>
      <c r="BH50" s="35">
        <f>+IFERROR(('MIP 2012'!BH50/'MIP 2012'!BH$168),0)</f>
        <v>7.9977349914941948E-5</v>
      </c>
      <c r="BI50" s="35">
        <f>+IFERROR(('MIP 2012'!BI50/'MIP 2012'!BI$168),0)</f>
        <v>0</v>
      </c>
      <c r="BJ50" s="35">
        <f>+IFERROR(('MIP 2012'!BJ50/'MIP 2012'!BJ$168),0)</f>
        <v>4.5312777297005355E-5</v>
      </c>
      <c r="BK50" s="35">
        <f>+IFERROR(('MIP 2012'!BK50/'MIP 2012'!BK$168),0)</f>
        <v>9.5830083897672624E-4</v>
      </c>
      <c r="BL50" s="35">
        <f>+IFERROR(('MIP 2012'!BL50/'MIP 2012'!BL$168),0)</f>
        <v>6.8206350808832454E-5</v>
      </c>
      <c r="BM50" s="35">
        <f>+IFERROR(('MIP 2012'!BM50/'MIP 2012'!BM$168),0)</f>
        <v>5.607410431909908E-5</v>
      </c>
      <c r="BN50" s="35">
        <f>+IFERROR(('MIP 2012'!BN50/'MIP 2012'!BN$168),0)</f>
        <v>1.1300863284109478E-4</v>
      </c>
      <c r="BO50" s="35">
        <f>+IFERROR(('MIP 2012'!BO50/'MIP 2012'!BO$168),0)</f>
        <v>2.5256439221711231E-5</v>
      </c>
      <c r="BP50" s="35">
        <f>+IFERROR(('MIP 2012'!BP50/'MIP 2012'!BP$168),0)</f>
        <v>4.1888486963996297E-5</v>
      </c>
      <c r="BQ50" s="35">
        <f>+IFERROR(('MIP 2012'!BQ50/'MIP 2012'!BQ$168),0)</f>
        <v>1.695019684626302E-5</v>
      </c>
      <c r="BR50" s="35">
        <f>+IFERROR(('MIP 2012'!BR50/'MIP 2012'!BR$168),0)</f>
        <v>4.7859108854758022E-5</v>
      </c>
      <c r="BS50" s="35">
        <f>+IFERROR(('MIP 2012'!BS50/'MIP 2012'!BS$168),0)</f>
        <v>5.2397912385866775E-5</v>
      </c>
      <c r="BT50" s="35">
        <f>+IFERROR(('MIP 2012'!BT50/'MIP 2012'!BT$168),0)</f>
        <v>5.0560718333185012E-5</v>
      </c>
      <c r="BU50" s="35">
        <f>+IFERROR(('MIP 2012'!BU50/'MIP 2012'!BU$168),0)</f>
        <v>6.7352740304275877E-5</v>
      </c>
      <c r="BV50" s="35">
        <f>+IFERROR(('MIP 2012'!BV50/'MIP 2012'!BV$168),0)</f>
        <v>1.0318000645623694E-4</v>
      </c>
      <c r="BW50" s="35">
        <f>+IFERROR(('MIP 2012'!BW50/'MIP 2012'!BW$168),0)</f>
        <v>1.7898131646950863E-4</v>
      </c>
      <c r="BX50" s="35">
        <f>+IFERROR(('MIP 2012'!BX50/'MIP 2012'!BX$168),0)</f>
        <v>2.8281245680336909E-8</v>
      </c>
      <c r="BY50" s="35">
        <f>+IFERROR(('MIP 2012'!BY50/'MIP 2012'!BY$168),0)</f>
        <v>4.70874611136018E-6</v>
      </c>
      <c r="BZ50" s="35">
        <f>+IFERROR(('MIP 2012'!BZ50/'MIP 2012'!BZ$168),0)</f>
        <v>4.0040779361335101E-5</v>
      </c>
      <c r="CA50" s="35">
        <f>+IFERROR(('MIP 2012'!CA50/'MIP 2012'!CA$168),0)</f>
        <v>2.4460535563885923E-5</v>
      </c>
      <c r="CB50" s="35">
        <f>+IFERROR(('MIP 2012'!CB50/'MIP 2012'!CB$168),0)</f>
        <v>4.6339706250026693E-5</v>
      </c>
      <c r="CC50" s="35">
        <f>+IFERROR(('MIP 2012'!CC50/'MIP 2012'!CC$168),0)</f>
        <v>6.1829693116789759E-5</v>
      </c>
      <c r="CD50" s="35">
        <f>+IFERROR(('MIP 2012'!CD50/'MIP 2012'!CD$168),0)</f>
        <v>2.2124238619246697E-6</v>
      </c>
      <c r="CE50" s="35">
        <f>+IFERROR(('MIP 2012'!CE50/'MIP 2012'!CE$168),0)</f>
        <v>1.7719805479236763E-4</v>
      </c>
      <c r="CF50" s="35">
        <f>+IFERROR(('MIP 2012'!CF50/'MIP 2012'!CF$168),0)</f>
        <v>5.5391591279699585E-5</v>
      </c>
      <c r="CG50" s="35">
        <f>+IFERROR(('MIP 2012'!CG50/'MIP 2012'!CG$168),0)</f>
        <v>1.9421895776519661E-5</v>
      </c>
      <c r="CH50" s="35">
        <f>+IFERROR(('MIP 2012'!CH50/'MIP 2012'!CH$168),0)</f>
        <v>1.1439155346187952E-5</v>
      </c>
      <c r="CI50" s="35">
        <f>+IFERROR(('MIP 2012'!CI50/'MIP 2012'!CI$168),0)</f>
        <v>3.9767959651663932E-4</v>
      </c>
      <c r="CJ50" s="35">
        <f>+IFERROR(('MIP 2012'!CJ50/'MIP 2012'!CJ$168),0)</f>
        <v>4.0383115128431009E-5</v>
      </c>
      <c r="CK50" s="35">
        <f>+IFERROR(('MIP 2012'!CK50/'MIP 2012'!CK$168),0)</f>
        <v>7.7127176115615224E-5</v>
      </c>
      <c r="CL50" s="35">
        <f>+IFERROR(('MIP 2012'!CL50/'MIP 2012'!CL$168),0)</f>
        <v>5.8321624766539569E-5</v>
      </c>
      <c r="CM50" s="35">
        <f>+IFERROR(('MIP 2012'!CM50/'MIP 2012'!CM$168),0)</f>
        <v>7.4023650100029764E-5</v>
      </c>
      <c r="CN50" s="35">
        <f>+IFERROR(('MIP 2012'!CN50/'MIP 2012'!CN$168),0)</f>
        <v>2.1391659102546899E-5</v>
      </c>
      <c r="CO50" s="35">
        <f>+IFERROR(('MIP 2012'!CO50/'MIP 2012'!CO$168),0)</f>
        <v>3.9918059221781782E-5</v>
      </c>
      <c r="CP50" s="35">
        <f>+IFERROR(('MIP 2012'!CP50/'MIP 2012'!CP$168),0)</f>
        <v>2.5474985030303144E-5</v>
      </c>
      <c r="CQ50" s="35">
        <f>+IFERROR(('MIP 2012'!CQ50/'MIP 2012'!CQ$168),0)</f>
        <v>2.7730381722493706E-5</v>
      </c>
      <c r="CR50" s="35">
        <f>+IFERROR(('MIP 2012'!CR50/'MIP 2012'!CR$168),0)</f>
        <v>6.5995485319647772E-5</v>
      </c>
      <c r="CS50" s="35">
        <f>+IFERROR(('MIP 2012'!CS50/'MIP 2012'!CS$168),0)</f>
        <v>4.7706960150388504E-5</v>
      </c>
      <c r="CT50" s="35">
        <f>+IFERROR(('MIP 2012'!CT50/'MIP 2012'!CT$168),0)</f>
        <v>1.36295046432596E-5</v>
      </c>
      <c r="CU50" s="35">
        <f>+IFERROR(('MIP 2012'!CU50/'MIP 2012'!CU$168),0)</f>
        <v>1.9853778666681642E-4</v>
      </c>
      <c r="CV50" s="35">
        <f>+IFERROR(('MIP 2012'!CV50/'MIP 2012'!CV$168),0)</f>
        <v>6.3734685224056109E-5</v>
      </c>
      <c r="CW50" s="35">
        <f>+IFERROR(('MIP 2012'!CW50/'MIP 2012'!CW$168),0)</f>
        <v>1.1646378248817412E-4</v>
      </c>
      <c r="CX50" s="35">
        <f>+IFERROR(('MIP 2012'!CX50/'MIP 2012'!CX$168),0)</f>
        <v>7.4486111060991346E-3</v>
      </c>
      <c r="CY50" s="35">
        <f>+IFERROR(('MIP 2012'!CY50/'MIP 2012'!CY$168),0)</f>
        <v>6.2085093231869018E-3</v>
      </c>
      <c r="CZ50" s="35">
        <f>+IFERROR(('MIP 2012'!CZ50/'MIP 2012'!CZ$168),0)</f>
        <v>8.0600767981222243E-6</v>
      </c>
      <c r="DA50" s="35">
        <f>+IFERROR(('MIP 2012'!DA50/'MIP 2012'!DA$168),0)</f>
        <v>2.8700639232036793E-5</v>
      </c>
      <c r="DB50" s="35">
        <f>+IFERROR(('MIP 2012'!DB50/'MIP 2012'!DB$168),0)</f>
        <v>1.4082531688944156E-6</v>
      </c>
      <c r="DC50" s="35">
        <f>+IFERROR(('MIP 2012'!DC50/'MIP 2012'!DC$168),0)</f>
        <v>3.4663366305291562E-6</v>
      </c>
      <c r="DD50" s="35">
        <f>+IFERROR(('MIP 2012'!DD50/'MIP 2012'!DD$168),0)</f>
        <v>3.7110890902167553E-6</v>
      </c>
      <c r="DE50" s="35">
        <f>+IFERROR(('MIP 2012'!DE50/'MIP 2012'!DE$168),0)</f>
        <v>7.6015527371755571E-7</v>
      </c>
      <c r="DF50" s="35">
        <f>+IFERROR(('MIP 2012'!DF50/'MIP 2012'!DF$168),0)</f>
        <v>3.4609935507092356E-6</v>
      </c>
      <c r="DG50" s="35">
        <f>+IFERROR(('MIP 2012'!DG50/'MIP 2012'!DG$168),0)</f>
        <v>5.7001568779277995E-6</v>
      </c>
      <c r="DH50" s="35">
        <f>+IFERROR(('MIP 2012'!DH50/'MIP 2012'!DH$168),0)</f>
        <v>1.4069475560081127E-5</v>
      </c>
      <c r="DI50" s="35">
        <f>+IFERROR(('MIP 2012'!DI50/'MIP 2012'!DI$168),0)</f>
        <v>1.1336101836038471E-5</v>
      </c>
      <c r="DJ50" s="35">
        <f>+IFERROR(('MIP 2012'!DJ50/'MIP 2012'!DJ$168),0)</f>
        <v>2.7224254758623813E-6</v>
      </c>
      <c r="DK50" s="35">
        <f>+IFERROR(('MIP 2012'!DK50/'MIP 2012'!DK$168),0)</f>
        <v>1.2918117971809851E-5</v>
      </c>
      <c r="DL50" s="35">
        <f>+IFERROR(('MIP 2012'!DL50/'MIP 2012'!DL$168),0)</f>
        <v>6.9079671074026608E-6</v>
      </c>
      <c r="DM50" s="35">
        <f>+IFERROR(('MIP 2012'!DM50/'MIP 2012'!DM$168),0)</f>
        <v>1.1304173032389959E-5</v>
      </c>
      <c r="DN50" s="35">
        <f>+IFERROR(('MIP 2012'!DN50/'MIP 2012'!DN$168),0)</f>
        <v>1.0452708356020451E-5</v>
      </c>
      <c r="DO50" s="35">
        <f>+IFERROR(('MIP 2012'!DO50/'MIP 2012'!DO$168),0)</f>
        <v>3.1139384223648884E-5</v>
      </c>
      <c r="DP50" s="35">
        <f>+IFERROR(('MIP 2012'!DP50/'MIP 2012'!DP$168),0)</f>
        <v>1.2600852316554366E-5</v>
      </c>
      <c r="DQ50" s="35">
        <f>+IFERROR(('MIP 2012'!DQ50/'MIP 2012'!DQ$168),0)</f>
        <v>8.5200094513657421E-7</v>
      </c>
      <c r="DR50" s="35">
        <f>+IFERROR(('MIP 2012'!DR50/'MIP 2012'!DR$168),0)</f>
        <v>1.0948242600391154E-4</v>
      </c>
      <c r="DS50" s="35">
        <f>+IFERROR(('MIP 2012'!DS50/'MIP 2012'!DS$168),0)</f>
        <v>9.8831833900799148E-6</v>
      </c>
      <c r="DT50" s="35">
        <f>+IFERROR(('MIP 2012'!DT50/'MIP 2012'!DT$168),0)</f>
        <v>1.264338027339994E-5</v>
      </c>
      <c r="DU50" s="35">
        <f>+IFERROR(('MIP 2012'!DU50/'MIP 2012'!DU$168),0)</f>
        <v>2.1926216487244672E-5</v>
      </c>
      <c r="DV50" s="35">
        <f>+IFERROR(('MIP 2012'!DV50/'MIP 2012'!DV$168),0)</f>
        <v>1.0594027241357638E-4</v>
      </c>
      <c r="DW50" s="35">
        <f>+IFERROR(('MIP 2012'!DW50/'MIP 2012'!DW$168),0)</f>
        <v>1.505756026038048E-3</v>
      </c>
      <c r="DX50" s="35">
        <f>+IFERROR(('MIP 2012'!DX50/'MIP 2012'!DX$168),0)</f>
        <v>1.5323011445287536E-6</v>
      </c>
      <c r="DY50" s="35">
        <f>+IFERROR(('MIP 2012'!DY50/'MIP 2012'!DY$168),0)</f>
        <v>2.0057950770734126E-3</v>
      </c>
      <c r="DZ50" s="35">
        <f>+IFERROR(('MIP 2012'!DZ50/'MIP 2012'!DZ$168),0)</f>
        <v>1.128989007945669E-3</v>
      </c>
      <c r="EA50" s="35">
        <f>+IFERROR(('MIP 2012'!EA50/'MIP 2012'!EA$168),0)</f>
        <v>1.9416150887896757E-4</v>
      </c>
      <c r="EB50" s="35">
        <f>+IFERROR(('MIP 2012'!EB50/'MIP 2012'!EB$168),0)</f>
        <v>6.9301905840279759E-4</v>
      </c>
      <c r="EC50" s="35">
        <f>+IFERROR(('MIP 2012'!EC50/'MIP 2012'!EC$168),0)</f>
        <v>1.846954540268938E-5</v>
      </c>
      <c r="ED50" s="35">
        <f>+IFERROR(('MIP 2012'!ED50/'MIP 2012'!ED$168),0)</f>
        <v>1.428481555727937E-5</v>
      </c>
      <c r="EE50" s="35">
        <f>+IFERROR(('MIP 2012'!EE50/'MIP 2012'!EE$168),0)</f>
        <v>2.9437922547192528E-5</v>
      </c>
      <c r="EF50" s="35">
        <f>+IFERROR(('MIP 2012'!EF50/'MIP 2012'!EF$168),0)</f>
        <v>1.4221717994451589E-5</v>
      </c>
      <c r="EG50" s="35">
        <f>+IFERROR(('MIP 2012'!EG50/'MIP 2012'!EG$168),0)</f>
        <v>2.9526925970971508E-5</v>
      </c>
      <c r="EH50" s="35">
        <f>+IFERROR(('MIP 2012'!EH50/'MIP 2012'!EH$168),0)</f>
        <v>0</v>
      </c>
    </row>
    <row r="51" spans="1:138" s="7" customFormat="1" ht="21.95" customHeight="1" thickBot="1" x14ac:dyDescent="0.25">
      <c r="A51" s="12" t="s">
        <v>166</v>
      </c>
      <c r="B51" s="12" t="s">
        <v>167</v>
      </c>
      <c r="C51" s="35">
        <f>+IFERROR(('MIP 2012'!C51/'MIP 2012'!C$168),0)</f>
        <v>2.126395087376851E-5</v>
      </c>
      <c r="D51" s="35">
        <f>+IFERROR(('MIP 2012'!D51/'MIP 2012'!D$168),0)</f>
        <v>1.866819313359678E-5</v>
      </c>
      <c r="E51" s="35">
        <f>+IFERROR(('MIP 2012'!E51/'MIP 2012'!E$168),0)</f>
        <v>1.0116258919676157E-5</v>
      </c>
      <c r="F51" s="35">
        <f>+IFERROR(('MIP 2012'!F51/'MIP 2012'!F$168),0)</f>
        <v>2.9486939955599373E-5</v>
      </c>
      <c r="G51" s="35">
        <f>+IFERROR(('MIP 2012'!G51/'MIP 2012'!G$168),0)</f>
        <v>5.2671694488221411E-5</v>
      </c>
      <c r="H51" s="35">
        <f>+IFERROR(('MIP 2012'!H51/'MIP 2012'!H$168),0)</f>
        <v>5.4446167454310502E-5</v>
      </c>
      <c r="I51" s="35">
        <f>+IFERROR(('MIP 2012'!I51/'MIP 2012'!I$168),0)</f>
        <v>3.3891284411500425E-5</v>
      </c>
      <c r="J51" s="35">
        <f>+IFERROR(('MIP 2012'!J51/'MIP 2012'!J$168),0)</f>
        <v>1.797082998541831E-5</v>
      </c>
      <c r="K51" s="35">
        <f>+IFERROR(('MIP 2012'!K51/'MIP 2012'!K$168),0)</f>
        <v>5.3967446342747749E-5</v>
      </c>
      <c r="L51" s="35">
        <f>+IFERROR(('MIP 2012'!L51/'MIP 2012'!L$168),0)</f>
        <v>3.6500904816622634E-5</v>
      </c>
      <c r="M51" s="35">
        <f>+IFERROR(('MIP 2012'!M51/'MIP 2012'!M$168),0)</f>
        <v>1.8003183684539001E-5</v>
      </c>
      <c r="N51" s="35">
        <f>+IFERROR(('MIP 2012'!N51/'MIP 2012'!N$168),0)</f>
        <v>4.1011419430021243E-5</v>
      </c>
      <c r="O51" s="35">
        <f>+IFERROR(('MIP 2012'!O51/'MIP 2012'!O$168),0)</f>
        <v>2.1376159731655959E-5</v>
      </c>
      <c r="P51" s="35">
        <f>+IFERROR(('MIP 2012'!P51/'MIP 2012'!P$168),0)</f>
        <v>2.5151374354496079E-5</v>
      </c>
      <c r="Q51" s="35">
        <f>+IFERROR(('MIP 2012'!Q51/'MIP 2012'!Q$168),0)</f>
        <v>2.5622064746362683E-5</v>
      </c>
      <c r="R51" s="35">
        <f>+IFERROR(('MIP 2012'!R51/'MIP 2012'!R$168),0)</f>
        <v>3.9499967844816609E-5</v>
      </c>
      <c r="S51" s="35">
        <f>+IFERROR(('MIP 2012'!S51/'MIP 2012'!S$168),0)</f>
        <v>2.1858431767859059E-5</v>
      </c>
      <c r="T51" s="35">
        <f>+IFERROR(('MIP 2012'!T51/'MIP 2012'!T$168),0)</f>
        <v>1.9743576661957664E-5</v>
      </c>
      <c r="U51" s="35">
        <f>+IFERROR(('MIP 2012'!U51/'MIP 2012'!U$168),0)</f>
        <v>2.4574031911716744E-5</v>
      </c>
      <c r="V51" s="35">
        <f>+IFERROR(('MIP 2012'!V51/'MIP 2012'!V$168),0)</f>
        <v>3.9846642589451692E-5</v>
      </c>
      <c r="W51" s="35">
        <f>+IFERROR(('MIP 2012'!W51/'MIP 2012'!W$168),0)</f>
        <v>2.8658145842252197E-5</v>
      </c>
      <c r="X51" s="35">
        <f>+IFERROR(('MIP 2012'!X51/'MIP 2012'!X$168),0)</f>
        <v>2.4974342064077071E-5</v>
      </c>
      <c r="Y51" s="35">
        <f>+IFERROR(('MIP 2012'!Y51/'MIP 2012'!Y$168),0)</f>
        <v>5.4314070949979882E-5</v>
      </c>
      <c r="Z51" s="35">
        <f>+IFERROR(('MIP 2012'!Z51/'MIP 2012'!Z$168),0)</f>
        <v>4.1893661282778929E-5</v>
      </c>
      <c r="AA51" s="35">
        <f>+IFERROR(('MIP 2012'!AA51/'MIP 2012'!AA$168),0)</f>
        <v>3.1693031222286559E-5</v>
      </c>
      <c r="AB51" s="35">
        <f>+IFERROR(('MIP 2012'!AB51/'MIP 2012'!AB$168),0)</f>
        <v>1.7135015914312593E-5</v>
      </c>
      <c r="AC51" s="35">
        <f>+IFERROR(('MIP 2012'!AC51/'MIP 2012'!AC$168),0)</f>
        <v>1.0082899408638786E-5</v>
      </c>
      <c r="AD51" s="35">
        <f>+IFERROR(('MIP 2012'!AD51/'MIP 2012'!AD$168),0)</f>
        <v>5.0567046044172864E-4</v>
      </c>
      <c r="AE51" s="35">
        <f>+IFERROR(('MIP 2012'!AE51/'MIP 2012'!AE$168),0)</f>
        <v>4.1452958696215245E-4</v>
      </c>
      <c r="AF51" s="35">
        <f>+IFERROR(('MIP 2012'!AF51/'MIP 2012'!AF$168),0)</f>
        <v>2.6070730389457882E-5</v>
      </c>
      <c r="AG51" s="35">
        <f>+IFERROR(('MIP 2012'!AG51/'MIP 2012'!AG$168),0)</f>
        <v>2.0585155798102922E-6</v>
      </c>
      <c r="AH51" s="35">
        <f>+IFERROR(('MIP 2012'!AH51/'MIP 2012'!AH$168),0)</f>
        <v>3.7590272264247312E-5</v>
      </c>
      <c r="AI51" s="35">
        <f>+IFERROR(('MIP 2012'!AI51/'MIP 2012'!AI$168),0)</f>
        <v>7.2526986057008186E-3</v>
      </c>
      <c r="AJ51" s="35">
        <f>+IFERROR(('MIP 2012'!AJ51/'MIP 2012'!AJ$168),0)</f>
        <v>5.8340271810380468E-3</v>
      </c>
      <c r="AK51" s="35">
        <f>+IFERROR(('MIP 2012'!AK51/'MIP 2012'!AK$168),0)</f>
        <v>4.9124172479925542E-6</v>
      </c>
      <c r="AL51" s="35">
        <f>+IFERROR(('MIP 2012'!AL51/'MIP 2012'!AL$168),0)</f>
        <v>7.9806018165495634E-4</v>
      </c>
      <c r="AM51" s="35">
        <f>+IFERROR(('MIP 2012'!AM51/'MIP 2012'!AM$168),0)</f>
        <v>9.101423411306252E-5</v>
      </c>
      <c r="AN51" s="35">
        <f>+IFERROR(('MIP 2012'!AN51/'MIP 2012'!AN$168),0)</f>
        <v>1.1077240663745979E-3</v>
      </c>
      <c r="AO51" s="35">
        <f>+IFERROR(('MIP 2012'!AO51/'MIP 2012'!AO$168),0)</f>
        <v>5.6983425808976923E-6</v>
      </c>
      <c r="AP51" s="35">
        <f>+IFERROR(('MIP 2012'!AP51/'MIP 2012'!AP$168),0)</f>
        <v>4.4189911420947039E-2</v>
      </c>
      <c r="AQ51" s="35">
        <f>+IFERROR(('MIP 2012'!AQ51/'MIP 2012'!AQ$168),0)</f>
        <v>0.1240292553096423</v>
      </c>
      <c r="AR51" s="35">
        <f>+IFERROR(('MIP 2012'!AR51/'MIP 2012'!AR$168),0)</f>
        <v>2.2839452992592235E-4</v>
      </c>
      <c r="AS51" s="35">
        <f>+IFERROR(('MIP 2012'!AS51/'MIP 2012'!AS$168),0)</f>
        <v>1.8922319897207416E-2</v>
      </c>
      <c r="AT51" s="35">
        <f>+IFERROR(('MIP 2012'!AT51/'MIP 2012'!AT$168),0)</f>
        <v>0.21752763142625897</v>
      </c>
      <c r="AU51" s="35">
        <f>+IFERROR(('MIP 2012'!AU51/'MIP 2012'!AU$168),0)</f>
        <v>1.9212267270808561E-6</v>
      </c>
      <c r="AV51" s="35">
        <f>+IFERROR(('MIP 2012'!AV51/'MIP 2012'!AV$168),0)</f>
        <v>4.0776067176349342E-4</v>
      </c>
      <c r="AW51" s="35">
        <f>+IFERROR(('MIP 2012'!AW51/'MIP 2012'!AW$168),0)</f>
        <v>6.8281257467053356E-3</v>
      </c>
      <c r="AX51" s="35">
        <f>+IFERROR(('MIP 2012'!AX51/'MIP 2012'!AX$168),0)</f>
        <v>9.44935743808928E-2</v>
      </c>
      <c r="AY51" s="35">
        <f>+IFERROR(('MIP 2012'!AY51/'MIP 2012'!AY$168),0)</f>
        <v>3.3233486425891359E-5</v>
      </c>
      <c r="AZ51" s="35">
        <f>+IFERROR(('MIP 2012'!AZ51/'MIP 2012'!AZ$168),0)</f>
        <v>2.505990208164173E-3</v>
      </c>
      <c r="BA51" s="35">
        <f>+IFERROR(('MIP 2012'!BA51/'MIP 2012'!BA$168),0)</f>
        <v>1.3339175671991325E-5</v>
      </c>
      <c r="BB51" s="35">
        <f>+IFERROR(('MIP 2012'!BB51/'MIP 2012'!BB$168),0)</f>
        <v>3.7224553230965496E-5</v>
      </c>
      <c r="BC51" s="35">
        <f>+IFERROR(('MIP 2012'!BC51/'MIP 2012'!BC$168),0)</f>
        <v>2.9559016161104891E-5</v>
      </c>
      <c r="BD51" s="35">
        <f>+IFERROR(('MIP 2012'!BD51/'MIP 2012'!BD$168),0)</f>
        <v>3.117037070857291E-5</v>
      </c>
      <c r="BE51" s="35">
        <f>+IFERROR(('MIP 2012'!BE51/'MIP 2012'!BE$168),0)</f>
        <v>1.1289673893540254E-4</v>
      </c>
      <c r="BF51" s="35">
        <f>+IFERROR(('MIP 2012'!BF51/'MIP 2012'!BF$168),0)</f>
        <v>4.0823865494000841E-5</v>
      </c>
      <c r="BG51" s="35">
        <f>+IFERROR(('MIP 2012'!BG51/'MIP 2012'!BG$168),0)</f>
        <v>7.8471668776536059E-4</v>
      </c>
      <c r="BH51" s="35">
        <f>+IFERROR(('MIP 2012'!BH51/'MIP 2012'!BH$168),0)</f>
        <v>5.248867095523796E-5</v>
      </c>
      <c r="BI51" s="35">
        <f>+IFERROR(('MIP 2012'!BI51/'MIP 2012'!BI$168),0)</f>
        <v>0</v>
      </c>
      <c r="BJ51" s="35">
        <f>+IFERROR(('MIP 2012'!BJ51/'MIP 2012'!BJ$168),0)</f>
        <v>3.6708461574732444E-5</v>
      </c>
      <c r="BK51" s="35">
        <f>+IFERROR(('MIP 2012'!BK51/'MIP 2012'!BK$168),0)</f>
        <v>3.4048365383860038E-4</v>
      </c>
      <c r="BL51" s="35">
        <f>+IFERROR(('MIP 2012'!BL51/'MIP 2012'!BL$168),0)</f>
        <v>5.9959235749872897E-5</v>
      </c>
      <c r="BM51" s="35">
        <f>+IFERROR(('MIP 2012'!BM51/'MIP 2012'!BM$168),0)</f>
        <v>4.4907588584412222E-5</v>
      </c>
      <c r="BN51" s="35">
        <f>+IFERROR(('MIP 2012'!BN51/'MIP 2012'!BN$168),0)</f>
        <v>4.0649475589218763E-4</v>
      </c>
      <c r="BO51" s="35">
        <f>+IFERROR(('MIP 2012'!BO51/'MIP 2012'!BO$168),0)</f>
        <v>2.1133336193164913E-5</v>
      </c>
      <c r="BP51" s="35">
        <f>+IFERROR(('MIP 2012'!BP51/'MIP 2012'!BP$168),0)</f>
        <v>5.8298965784356566E-4</v>
      </c>
      <c r="BQ51" s="35">
        <f>+IFERROR(('MIP 2012'!BQ51/'MIP 2012'!BQ$168),0)</f>
        <v>1.470703962566462E-5</v>
      </c>
      <c r="BR51" s="35">
        <f>+IFERROR(('MIP 2012'!BR51/'MIP 2012'!BR$168),0)</f>
        <v>3.745918855913938E-5</v>
      </c>
      <c r="BS51" s="35">
        <f>+IFERROR(('MIP 2012'!BS51/'MIP 2012'!BS$168),0)</f>
        <v>3.4755645154988225E-5</v>
      </c>
      <c r="BT51" s="35">
        <f>+IFERROR(('MIP 2012'!BT51/'MIP 2012'!BT$168),0)</f>
        <v>5.8580876592612081E-5</v>
      </c>
      <c r="BU51" s="35">
        <f>+IFERROR(('MIP 2012'!BU51/'MIP 2012'!BU$168),0)</f>
        <v>4.5115911120398831E-5</v>
      </c>
      <c r="BV51" s="35">
        <f>+IFERROR(('MIP 2012'!BV51/'MIP 2012'!BV$168),0)</f>
        <v>2.6770657675521362E-5</v>
      </c>
      <c r="BW51" s="35">
        <f>+IFERROR(('MIP 2012'!BW51/'MIP 2012'!BW$168),0)</f>
        <v>7.0076355139125923E-5</v>
      </c>
      <c r="BX51" s="35">
        <f>+IFERROR(('MIP 2012'!BX51/'MIP 2012'!BX$168),0)</f>
        <v>2.373420981404912E-8</v>
      </c>
      <c r="BY51" s="35">
        <f>+IFERROR(('MIP 2012'!BY51/'MIP 2012'!BY$168),0)</f>
        <v>3.837590256926835E-6</v>
      </c>
      <c r="BZ51" s="35">
        <f>+IFERROR(('MIP 2012'!BZ51/'MIP 2012'!BZ$168),0)</f>
        <v>2.7459915227059523E-5</v>
      </c>
      <c r="CA51" s="35">
        <f>+IFERROR(('MIP 2012'!CA51/'MIP 2012'!CA$168),0)</f>
        <v>2.4220196007203729E-5</v>
      </c>
      <c r="CB51" s="35">
        <f>+IFERROR(('MIP 2012'!CB51/'MIP 2012'!CB$168),0)</f>
        <v>3.5533107600690863E-5</v>
      </c>
      <c r="CC51" s="35">
        <f>+IFERROR(('MIP 2012'!CC51/'MIP 2012'!CC$168),0)</f>
        <v>3.9583436834665111E-5</v>
      </c>
      <c r="CD51" s="35">
        <f>+IFERROR(('MIP 2012'!CD51/'MIP 2012'!CD$168),0)</f>
        <v>1.3697827654904508E-6</v>
      </c>
      <c r="CE51" s="35">
        <f>+IFERROR(('MIP 2012'!CE51/'MIP 2012'!CE$168),0)</f>
        <v>1.2110480527328883E-4</v>
      </c>
      <c r="CF51" s="35">
        <f>+IFERROR(('MIP 2012'!CF51/'MIP 2012'!CF$168),0)</f>
        <v>3.715616251637235E-5</v>
      </c>
      <c r="CG51" s="35">
        <f>+IFERROR(('MIP 2012'!CG51/'MIP 2012'!CG$168),0)</f>
        <v>9.4851345448183829E-6</v>
      </c>
      <c r="CH51" s="35">
        <f>+IFERROR(('MIP 2012'!CH51/'MIP 2012'!CH$168),0)</f>
        <v>9.1486679297435113E-6</v>
      </c>
      <c r="CI51" s="35">
        <f>+IFERROR(('MIP 2012'!CI51/'MIP 2012'!CI$168),0)</f>
        <v>9.9506301512901281E-6</v>
      </c>
      <c r="CJ51" s="35">
        <f>+IFERROR(('MIP 2012'!CJ51/'MIP 2012'!CJ$168),0)</f>
        <v>3.1833374355586906E-5</v>
      </c>
      <c r="CK51" s="35">
        <f>+IFERROR(('MIP 2012'!CK51/'MIP 2012'!CK$168),0)</f>
        <v>4.2662369846937763E-5</v>
      </c>
      <c r="CL51" s="35">
        <f>+IFERROR(('MIP 2012'!CL51/'MIP 2012'!CL$168),0)</f>
        <v>4.5431682833803849E-5</v>
      </c>
      <c r="CM51" s="35">
        <f>+IFERROR(('MIP 2012'!CM51/'MIP 2012'!CM$168),0)</f>
        <v>5.1555977609847021E-5</v>
      </c>
      <c r="CN51" s="35">
        <f>+IFERROR(('MIP 2012'!CN51/'MIP 2012'!CN$168),0)</f>
        <v>2.3359912358341306E-5</v>
      </c>
      <c r="CO51" s="35">
        <f>+IFERROR(('MIP 2012'!CO51/'MIP 2012'!CO$168),0)</f>
        <v>2.5400641592144275E-5</v>
      </c>
      <c r="CP51" s="35">
        <f>+IFERROR(('MIP 2012'!CP51/'MIP 2012'!CP$168),0)</f>
        <v>2.1379137487545511E-5</v>
      </c>
      <c r="CQ51" s="35">
        <f>+IFERROR(('MIP 2012'!CQ51/'MIP 2012'!CQ$168),0)</f>
        <v>2.6436054470089225E-5</v>
      </c>
      <c r="CR51" s="35">
        <f>+IFERROR(('MIP 2012'!CR51/'MIP 2012'!CR$168),0)</f>
        <v>1.8944028773547564E-5</v>
      </c>
      <c r="CS51" s="35">
        <f>+IFERROR(('MIP 2012'!CS51/'MIP 2012'!CS$168),0)</f>
        <v>3.1930835093722168E-5</v>
      </c>
      <c r="CT51" s="35">
        <f>+IFERROR(('MIP 2012'!CT51/'MIP 2012'!CT$168),0)</f>
        <v>2.0385147950535848E-5</v>
      </c>
      <c r="CU51" s="35">
        <f>+IFERROR(('MIP 2012'!CU51/'MIP 2012'!CU$168),0)</f>
        <v>1.4908888044916336E-4</v>
      </c>
      <c r="CV51" s="35">
        <f>+IFERROR(('MIP 2012'!CV51/'MIP 2012'!CV$168),0)</f>
        <v>3.7864773363795789E-5</v>
      </c>
      <c r="CW51" s="35">
        <f>+IFERROR(('MIP 2012'!CW51/'MIP 2012'!CW$168),0)</f>
        <v>5.6486821029982026E-5</v>
      </c>
      <c r="CX51" s="35">
        <f>+IFERROR(('MIP 2012'!CX51/'MIP 2012'!CX$168),0)</f>
        <v>8.152692504108475E-3</v>
      </c>
      <c r="CY51" s="35">
        <f>+IFERROR(('MIP 2012'!CY51/'MIP 2012'!CY$168),0)</f>
        <v>1.2525469244091748E-2</v>
      </c>
      <c r="CZ51" s="35">
        <f>+IFERROR(('MIP 2012'!CZ51/'MIP 2012'!CZ$168),0)</f>
        <v>4.2666439181405775E-4</v>
      </c>
      <c r="DA51" s="35">
        <f>+IFERROR(('MIP 2012'!DA51/'MIP 2012'!DA$168),0)</f>
        <v>7.7033329835170013E-6</v>
      </c>
      <c r="DB51" s="35">
        <f>+IFERROR(('MIP 2012'!DB51/'MIP 2012'!DB$168),0)</f>
        <v>6.6065649819167415E-6</v>
      </c>
      <c r="DC51" s="35">
        <f>+IFERROR(('MIP 2012'!DC51/'MIP 2012'!DC$168),0)</f>
        <v>1.5117195916165365E-6</v>
      </c>
      <c r="DD51" s="35">
        <f>+IFERROR(('MIP 2012'!DD51/'MIP 2012'!DD$168),0)</f>
        <v>1.8166048544797547E-6</v>
      </c>
      <c r="DE51" s="35">
        <f>+IFERROR(('MIP 2012'!DE51/'MIP 2012'!DE$168),0)</f>
        <v>5.4852083724188678E-7</v>
      </c>
      <c r="DF51" s="35">
        <f>+IFERROR(('MIP 2012'!DF51/'MIP 2012'!DF$168),0)</f>
        <v>2.0425439305058238E-6</v>
      </c>
      <c r="DG51" s="35">
        <f>+IFERROR(('MIP 2012'!DG51/'MIP 2012'!DG$168),0)</f>
        <v>6.4533807723073968E-6</v>
      </c>
      <c r="DH51" s="35">
        <f>+IFERROR(('MIP 2012'!DH51/'MIP 2012'!DH$168),0)</f>
        <v>1.0230118336333563E-5</v>
      </c>
      <c r="DI51" s="35">
        <f>+IFERROR(('MIP 2012'!DI51/'MIP 2012'!DI$168),0)</f>
        <v>5.6362509176520066E-5</v>
      </c>
      <c r="DJ51" s="35">
        <f>+IFERROR(('MIP 2012'!DJ51/'MIP 2012'!DJ$168),0)</f>
        <v>1.308436246115314E-6</v>
      </c>
      <c r="DK51" s="35">
        <f>+IFERROR(('MIP 2012'!DK51/'MIP 2012'!DK$168),0)</f>
        <v>1.9721208952217125E-5</v>
      </c>
      <c r="DL51" s="35">
        <f>+IFERROR(('MIP 2012'!DL51/'MIP 2012'!DL$168),0)</f>
        <v>6.6722514727812581E-5</v>
      </c>
      <c r="DM51" s="35">
        <f>+IFERROR(('MIP 2012'!DM51/'MIP 2012'!DM$168),0)</f>
        <v>1.6991779673026353E-4</v>
      </c>
      <c r="DN51" s="35">
        <f>+IFERROR(('MIP 2012'!DN51/'MIP 2012'!DN$168),0)</f>
        <v>7.7731335187559998E-6</v>
      </c>
      <c r="DO51" s="35">
        <f>+IFERROR(('MIP 2012'!DO51/'MIP 2012'!DO$168),0)</f>
        <v>2.6090489097972662E-5</v>
      </c>
      <c r="DP51" s="35">
        <f>+IFERROR(('MIP 2012'!DP51/'MIP 2012'!DP$168),0)</f>
        <v>8.9656287809506547E-6</v>
      </c>
      <c r="DQ51" s="35">
        <f>+IFERROR(('MIP 2012'!DQ51/'MIP 2012'!DQ$168),0)</f>
        <v>4.5319478657178763E-7</v>
      </c>
      <c r="DR51" s="35">
        <f>+IFERROR(('MIP 2012'!DR51/'MIP 2012'!DR$168),0)</f>
        <v>2.5222210005642872E-4</v>
      </c>
      <c r="DS51" s="35">
        <f>+IFERROR(('MIP 2012'!DS51/'MIP 2012'!DS$168),0)</f>
        <v>6.1095311483870267E-6</v>
      </c>
      <c r="DT51" s="35">
        <f>+IFERROR(('MIP 2012'!DT51/'MIP 2012'!DT$168),0)</f>
        <v>9.6836004731279624E-6</v>
      </c>
      <c r="DU51" s="35">
        <f>+IFERROR(('MIP 2012'!DU51/'MIP 2012'!DU$168),0)</f>
        <v>6.4876419634499805E-6</v>
      </c>
      <c r="DV51" s="35">
        <f>+IFERROR(('MIP 2012'!DV51/'MIP 2012'!DV$168),0)</f>
        <v>1.0722033991413378E-4</v>
      </c>
      <c r="DW51" s="35">
        <f>+IFERROR(('MIP 2012'!DW51/'MIP 2012'!DW$168),0)</f>
        <v>2.4202931873793779E-4</v>
      </c>
      <c r="DX51" s="35">
        <f>+IFERROR(('MIP 2012'!DX51/'MIP 2012'!DX$168),0)</f>
        <v>2.1116119855323924E-5</v>
      </c>
      <c r="DY51" s="35">
        <f>+IFERROR(('MIP 2012'!DY51/'MIP 2012'!DY$168),0)</f>
        <v>3.7800919803845348E-4</v>
      </c>
      <c r="DZ51" s="35">
        <f>+IFERROR(('MIP 2012'!DZ51/'MIP 2012'!DZ$168),0)</f>
        <v>2.5023358037069377E-4</v>
      </c>
      <c r="EA51" s="35">
        <f>+IFERROR(('MIP 2012'!EA51/'MIP 2012'!EA$168),0)</f>
        <v>2.3283430906520348E-4</v>
      </c>
      <c r="EB51" s="35">
        <f>+IFERROR(('MIP 2012'!EB51/'MIP 2012'!EB$168),0)</f>
        <v>1.3071177942202044E-3</v>
      </c>
      <c r="EC51" s="35">
        <f>+IFERROR(('MIP 2012'!EC51/'MIP 2012'!EC$168),0)</f>
        <v>2.9646552807503723E-5</v>
      </c>
      <c r="ED51" s="35">
        <f>+IFERROR(('MIP 2012'!ED51/'MIP 2012'!ED$168),0)</f>
        <v>3.2219246281225391E-5</v>
      </c>
      <c r="EE51" s="35">
        <f>+IFERROR(('MIP 2012'!EE51/'MIP 2012'!EE$168),0)</f>
        <v>2.4702048293217917E-5</v>
      </c>
      <c r="EF51" s="35">
        <f>+IFERROR(('MIP 2012'!EF51/'MIP 2012'!EF$168),0)</f>
        <v>9.5745915908899826E-6</v>
      </c>
      <c r="EG51" s="35">
        <f>+IFERROR(('MIP 2012'!EG51/'MIP 2012'!EG$168),0)</f>
        <v>2.504627229837602E-5</v>
      </c>
      <c r="EH51" s="35">
        <f>+IFERROR(('MIP 2012'!EH51/'MIP 2012'!EH$168),0)</f>
        <v>0</v>
      </c>
    </row>
    <row r="52" spans="1:138" s="7" customFormat="1" ht="21.95" customHeight="1" thickBot="1" x14ac:dyDescent="0.25">
      <c r="A52" s="12" t="s">
        <v>168</v>
      </c>
      <c r="B52" s="12" t="s">
        <v>169</v>
      </c>
      <c r="C52" s="35">
        <f>+IFERROR(('MIP 2012'!C52/'MIP 2012'!C$168),0)</f>
        <v>2.1952095679512523E-5</v>
      </c>
      <c r="D52" s="35">
        <f>+IFERROR(('MIP 2012'!D52/'MIP 2012'!D$168),0)</f>
        <v>1.4798542554976723E-5</v>
      </c>
      <c r="E52" s="35">
        <f>+IFERROR(('MIP 2012'!E52/'MIP 2012'!E$168),0)</f>
        <v>1.0122428905047074E-5</v>
      </c>
      <c r="F52" s="35">
        <f>+IFERROR(('MIP 2012'!F52/'MIP 2012'!F$168),0)</f>
        <v>3.1387620893609126E-5</v>
      </c>
      <c r="G52" s="35">
        <f>+IFERROR(('MIP 2012'!G52/'MIP 2012'!G$168),0)</f>
        <v>5.8143510620505875E-5</v>
      </c>
      <c r="H52" s="35">
        <f>+IFERROR(('MIP 2012'!H52/'MIP 2012'!H$168),0)</f>
        <v>5.9632131432256362E-5</v>
      </c>
      <c r="I52" s="35">
        <f>+IFERROR(('MIP 2012'!I52/'MIP 2012'!I$168),0)</f>
        <v>3.8133891889300894E-5</v>
      </c>
      <c r="J52" s="35">
        <f>+IFERROR(('MIP 2012'!J52/'MIP 2012'!J$168),0)</f>
        <v>2.0201142923928679E-5</v>
      </c>
      <c r="K52" s="35">
        <f>+IFERROR(('MIP 2012'!K52/'MIP 2012'!K$168),0)</f>
        <v>5.6132653218608447E-5</v>
      </c>
      <c r="L52" s="35">
        <f>+IFERROR(('MIP 2012'!L52/'MIP 2012'!L$168),0)</f>
        <v>4.6134134352270089E-5</v>
      </c>
      <c r="M52" s="35">
        <f>+IFERROR(('MIP 2012'!M52/'MIP 2012'!M$168),0)</f>
        <v>1.9659246032172018E-5</v>
      </c>
      <c r="N52" s="35">
        <f>+IFERROR(('MIP 2012'!N52/'MIP 2012'!N$168),0)</f>
        <v>1.0875353019008134E-4</v>
      </c>
      <c r="O52" s="35">
        <f>+IFERROR(('MIP 2012'!O52/'MIP 2012'!O$168),0)</f>
        <v>5.5543074873292584E-5</v>
      </c>
      <c r="P52" s="35">
        <f>+IFERROR(('MIP 2012'!P52/'MIP 2012'!P$168),0)</f>
        <v>2.4225325176230861E-5</v>
      </c>
      <c r="Q52" s="35">
        <f>+IFERROR(('MIP 2012'!Q52/'MIP 2012'!Q$168),0)</f>
        <v>3.5390859796586553E-5</v>
      </c>
      <c r="R52" s="35">
        <f>+IFERROR(('MIP 2012'!R52/'MIP 2012'!R$168),0)</f>
        <v>4.3494664218631893E-5</v>
      </c>
      <c r="S52" s="35">
        <f>+IFERROR(('MIP 2012'!S52/'MIP 2012'!S$168),0)</f>
        <v>2.0469611837338524E-5</v>
      </c>
      <c r="T52" s="35">
        <f>+IFERROR(('MIP 2012'!T52/'MIP 2012'!T$168),0)</f>
        <v>2.1122409791191688E-5</v>
      </c>
      <c r="U52" s="35">
        <f>+IFERROR(('MIP 2012'!U52/'MIP 2012'!U$168),0)</f>
        <v>2.6883674011059483E-5</v>
      </c>
      <c r="V52" s="35">
        <f>+IFERROR(('MIP 2012'!V52/'MIP 2012'!V$168),0)</f>
        <v>4.4875436688298403E-5</v>
      </c>
      <c r="W52" s="35">
        <f>+IFERROR(('MIP 2012'!W52/'MIP 2012'!W$168),0)</f>
        <v>3.7839334926356636E-5</v>
      </c>
      <c r="X52" s="35">
        <f>+IFERROR(('MIP 2012'!X52/'MIP 2012'!X$168),0)</f>
        <v>5.1158339644703584E-5</v>
      </c>
      <c r="Y52" s="35">
        <f>+IFERROR(('MIP 2012'!Y52/'MIP 2012'!Y$168),0)</f>
        <v>5.6425675607544467E-5</v>
      </c>
      <c r="Z52" s="35">
        <f>+IFERROR(('MIP 2012'!Z52/'MIP 2012'!Z$168),0)</f>
        <v>6.3279014089529824E-5</v>
      </c>
      <c r="AA52" s="35">
        <f>+IFERROR(('MIP 2012'!AA52/'MIP 2012'!AA$168),0)</f>
        <v>5.6862298773972826E-5</v>
      </c>
      <c r="AB52" s="35">
        <f>+IFERROR(('MIP 2012'!AB52/'MIP 2012'!AB$168),0)</f>
        <v>4.6707410005420455E-5</v>
      </c>
      <c r="AC52" s="35">
        <f>+IFERROR(('MIP 2012'!AC52/'MIP 2012'!AC$168),0)</f>
        <v>8.0236621122174814E-6</v>
      </c>
      <c r="AD52" s="35">
        <f>+IFERROR(('MIP 2012'!AD52/'MIP 2012'!AD$168),0)</f>
        <v>8.1920014023461566E-4</v>
      </c>
      <c r="AE52" s="35">
        <f>+IFERROR(('MIP 2012'!AE52/'MIP 2012'!AE$168),0)</f>
        <v>8.4079941716618943E-5</v>
      </c>
      <c r="AF52" s="35">
        <f>+IFERROR(('MIP 2012'!AF52/'MIP 2012'!AF$168),0)</f>
        <v>1.3981265400368536E-4</v>
      </c>
      <c r="AG52" s="35">
        <f>+IFERROR(('MIP 2012'!AG52/'MIP 2012'!AG$168),0)</f>
        <v>8.0312305350277086E-5</v>
      </c>
      <c r="AH52" s="35">
        <f>+IFERROR(('MIP 2012'!AH52/'MIP 2012'!AH$168),0)</f>
        <v>4.8136873391390854E-5</v>
      </c>
      <c r="AI52" s="35">
        <f>+IFERROR(('MIP 2012'!AI52/'MIP 2012'!AI$168),0)</f>
        <v>8.1079305713871994E-4</v>
      </c>
      <c r="AJ52" s="35">
        <f>+IFERROR(('MIP 2012'!AJ52/'MIP 2012'!AJ$168),0)</f>
        <v>2.8789013803760906E-3</v>
      </c>
      <c r="AK52" s="35">
        <f>+IFERROR(('MIP 2012'!AK52/'MIP 2012'!AK$168),0)</f>
        <v>1.0198418564643573E-4</v>
      </c>
      <c r="AL52" s="35">
        <f>+IFERROR(('MIP 2012'!AL52/'MIP 2012'!AL$168),0)</f>
        <v>1.5610961738938417E-4</v>
      </c>
      <c r="AM52" s="35">
        <f>+IFERROR(('MIP 2012'!AM52/'MIP 2012'!AM$168),0)</f>
        <v>1.8341938008271531E-4</v>
      </c>
      <c r="AN52" s="35">
        <f>+IFERROR(('MIP 2012'!AN52/'MIP 2012'!AN$168),0)</f>
        <v>8.1109583180148995E-4</v>
      </c>
      <c r="AO52" s="35">
        <f>+IFERROR(('MIP 2012'!AO52/'MIP 2012'!AO$168),0)</f>
        <v>1.6836718143724019E-5</v>
      </c>
      <c r="AP52" s="35">
        <f>+IFERROR(('MIP 2012'!AP52/'MIP 2012'!AP$168),0)</f>
        <v>3.790718247635186E-3</v>
      </c>
      <c r="AQ52" s="35">
        <f>+IFERROR(('MIP 2012'!AQ52/'MIP 2012'!AQ$168),0)</f>
        <v>2.2895849020089457E-2</v>
      </c>
      <c r="AR52" s="35">
        <f>+IFERROR(('MIP 2012'!AR52/'MIP 2012'!AR$168),0)</f>
        <v>4.8775619581555478E-3</v>
      </c>
      <c r="AS52" s="35">
        <f>+IFERROR(('MIP 2012'!AS52/'MIP 2012'!AS$168),0)</f>
        <v>8.1034648926775845E-4</v>
      </c>
      <c r="AT52" s="35">
        <f>+IFERROR(('MIP 2012'!AT52/'MIP 2012'!AT$168),0)</f>
        <v>6.8041630336184922E-5</v>
      </c>
      <c r="AU52" s="35">
        <f>+IFERROR(('MIP 2012'!AU52/'MIP 2012'!AU$168),0)</f>
        <v>1.1886781816555246E-5</v>
      </c>
      <c r="AV52" s="35">
        <f>+IFERROR(('MIP 2012'!AV52/'MIP 2012'!AV$168),0)</f>
        <v>1.1083654146069939E-4</v>
      </c>
      <c r="AW52" s="35">
        <f>+IFERROR(('MIP 2012'!AW52/'MIP 2012'!AW$168),0)</f>
        <v>1.9058967019793847E-4</v>
      </c>
      <c r="AX52" s="35">
        <f>+IFERROR(('MIP 2012'!AX52/'MIP 2012'!AX$168),0)</f>
        <v>3.5878325876784601E-3</v>
      </c>
      <c r="AY52" s="35">
        <f>+IFERROR(('MIP 2012'!AY52/'MIP 2012'!AY$168),0)</f>
        <v>2.1792380639328702E-4</v>
      </c>
      <c r="AZ52" s="35">
        <f>+IFERROR(('MIP 2012'!AZ52/'MIP 2012'!AZ$168),0)</f>
        <v>4.1793743774310186E-4</v>
      </c>
      <c r="BA52" s="35">
        <f>+IFERROR(('MIP 2012'!BA52/'MIP 2012'!BA$168),0)</f>
        <v>3.4747184360815357E-4</v>
      </c>
      <c r="BB52" s="35">
        <f>+IFERROR(('MIP 2012'!BB52/'MIP 2012'!BB$168),0)</f>
        <v>5.5380813450150968E-4</v>
      </c>
      <c r="BC52" s="35">
        <f>+IFERROR(('MIP 2012'!BC52/'MIP 2012'!BC$168),0)</f>
        <v>3.9152819398714415E-4</v>
      </c>
      <c r="BD52" s="35">
        <f>+IFERROR(('MIP 2012'!BD52/'MIP 2012'!BD$168),0)</f>
        <v>4.6495294153877296E-5</v>
      </c>
      <c r="BE52" s="35">
        <f>+IFERROR(('MIP 2012'!BE52/'MIP 2012'!BE$168),0)</f>
        <v>1.9290556442141395E-3</v>
      </c>
      <c r="BF52" s="35">
        <f>+IFERROR(('MIP 2012'!BF52/'MIP 2012'!BF$168),0)</f>
        <v>3.6567103863843428E-4</v>
      </c>
      <c r="BG52" s="35">
        <f>+IFERROR(('MIP 2012'!BG52/'MIP 2012'!BG$168),0)</f>
        <v>8.4829416093792028E-5</v>
      </c>
      <c r="BH52" s="35">
        <f>+IFERROR(('MIP 2012'!BH52/'MIP 2012'!BH$168),0)</f>
        <v>5.8293484300852379E-4</v>
      </c>
      <c r="BI52" s="35">
        <f>+IFERROR(('MIP 2012'!BI52/'MIP 2012'!BI$168),0)</f>
        <v>0</v>
      </c>
      <c r="BJ52" s="35">
        <f>+IFERROR(('MIP 2012'!BJ52/'MIP 2012'!BJ$168),0)</f>
        <v>5.269677000264453E-5</v>
      </c>
      <c r="BK52" s="35">
        <f>+IFERROR(('MIP 2012'!BK52/'MIP 2012'!BK$168),0)</f>
        <v>8.1040097701142143E-3</v>
      </c>
      <c r="BL52" s="35">
        <f>+IFERROR(('MIP 2012'!BL52/'MIP 2012'!BL$168),0)</f>
        <v>2.0178794186708753E-4</v>
      </c>
      <c r="BM52" s="35">
        <f>+IFERROR(('MIP 2012'!BM52/'MIP 2012'!BM$168),0)</f>
        <v>1.5791869628126819E-4</v>
      </c>
      <c r="BN52" s="35">
        <f>+IFERROR(('MIP 2012'!BN52/'MIP 2012'!BN$168),0)</f>
        <v>5.2731357200188798E-4</v>
      </c>
      <c r="BO52" s="35">
        <f>+IFERROR(('MIP 2012'!BO52/'MIP 2012'!BO$168),0)</f>
        <v>1.1110506488914458E-4</v>
      </c>
      <c r="BP52" s="35">
        <f>+IFERROR(('MIP 2012'!BP52/'MIP 2012'!BP$168),0)</f>
        <v>1.8241436494229087E-4</v>
      </c>
      <c r="BQ52" s="35">
        <f>+IFERROR(('MIP 2012'!BQ52/'MIP 2012'!BQ$168),0)</f>
        <v>7.2840556450809273E-5</v>
      </c>
      <c r="BR52" s="35">
        <f>+IFERROR(('MIP 2012'!BR52/'MIP 2012'!BR$168),0)</f>
        <v>3.0066431058257032E-4</v>
      </c>
      <c r="BS52" s="35">
        <f>+IFERROR(('MIP 2012'!BS52/'MIP 2012'!BS$168),0)</f>
        <v>1.0445674888067148E-4</v>
      </c>
      <c r="BT52" s="35">
        <f>+IFERROR(('MIP 2012'!BT52/'MIP 2012'!BT$168),0)</f>
        <v>3.1866687880144432E-4</v>
      </c>
      <c r="BU52" s="35">
        <f>+IFERROR(('MIP 2012'!BU52/'MIP 2012'!BU$168),0)</f>
        <v>3.2892640103642754E-4</v>
      </c>
      <c r="BV52" s="35">
        <f>+IFERROR(('MIP 2012'!BV52/'MIP 2012'!BV$168),0)</f>
        <v>4.5890435614599252E-5</v>
      </c>
      <c r="BW52" s="35">
        <f>+IFERROR(('MIP 2012'!BW52/'MIP 2012'!BW$168),0)</f>
        <v>1.3335979790209623E-3</v>
      </c>
      <c r="BX52" s="35">
        <f>+IFERROR(('MIP 2012'!BX52/'MIP 2012'!BX$168),0)</f>
        <v>5.5760234931228054E-6</v>
      </c>
      <c r="BY52" s="35">
        <f>+IFERROR(('MIP 2012'!BY52/'MIP 2012'!BY$168),0)</f>
        <v>3.7134329005529296E-5</v>
      </c>
      <c r="BZ52" s="35">
        <f>+IFERROR(('MIP 2012'!BZ52/'MIP 2012'!BZ$168),0)</f>
        <v>1.986294071806087E-4</v>
      </c>
      <c r="CA52" s="35">
        <f>+IFERROR(('MIP 2012'!CA52/'MIP 2012'!CA$168),0)</f>
        <v>2.2213805531384924E-4</v>
      </c>
      <c r="CB52" s="35">
        <f>+IFERROR(('MIP 2012'!CB52/'MIP 2012'!CB$168),0)</f>
        <v>3.4925611533614697E-5</v>
      </c>
      <c r="CC52" s="35">
        <f>+IFERROR(('MIP 2012'!CC52/'MIP 2012'!CC$168),0)</f>
        <v>2.2630850524714297E-4</v>
      </c>
      <c r="CD52" s="35">
        <f>+IFERROR(('MIP 2012'!CD52/'MIP 2012'!CD$168),0)</f>
        <v>7.0614784888454806E-5</v>
      </c>
      <c r="CE52" s="35">
        <f>+IFERROR(('MIP 2012'!CE52/'MIP 2012'!CE$168),0)</f>
        <v>2.2189394875242597E-3</v>
      </c>
      <c r="CF52" s="35">
        <f>+IFERROR(('MIP 2012'!CF52/'MIP 2012'!CF$168),0)</f>
        <v>7.6039054427589546E-5</v>
      </c>
      <c r="CG52" s="35">
        <f>+IFERROR(('MIP 2012'!CG52/'MIP 2012'!CG$168),0)</f>
        <v>5.3448266853757794E-5</v>
      </c>
      <c r="CH52" s="35">
        <f>+IFERROR(('MIP 2012'!CH52/'MIP 2012'!CH$168),0)</f>
        <v>7.4481790904481156E-5</v>
      </c>
      <c r="CI52" s="35">
        <f>+IFERROR(('MIP 2012'!CI52/'MIP 2012'!CI$168),0)</f>
        <v>2.1131263988300882E-4</v>
      </c>
      <c r="CJ52" s="35">
        <f>+IFERROR(('MIP 2012'!CJ52/'MIP 2012'!CJ$168),0)</f>
        <v>3.5094609271319343E-5</v>
      </c>
      <c r="CK52" s="35">
        <f>+IFERROR(('MIP 2012'!CK52/'MIP 2012'!CK$168),0)</f>
        <v>4.6926642791292203E-5</v>
      </c>
      <c r="CL52" s="35">
        <f>+IFERROR(('MIP 2012'!CL52/'MIP 2012'!CL$168),0)</f>
        <v>7.3970435034552244E-5</v>
      </c>
      <c r="CM52" s="35">
        <f>+IFERROR(('MIP 2012'!CM52/'MIP 2012'!CM$168),0)</f>
        <v>5.9176126361006528E-5</v>
      </c>
      <c r="CN52" s="35">
        <f>+IFERROR(('MIP 2012'!CN52/'MIP 2012'!CN$168),0)</f>
        <v>3.2357751051111328E-4</v>
      </c>
      <c r="CO52" s="35">
        <f>+IFERROR(('MIP 2012'!CO52/'MIP 2012'!CO$168),0)</f>
        <v>6.3234350030966991E-5</v>
      </c>
      <c r="CP52" s="35">
        <f>+IFERROR(('MIP 2012'!CP52/'MIP 2012'!CP$168),0)</f>
        <v>2.7473577634529802E-4</v>
      </c>
      <c r="CQ52" s="35">
        <f>+IFERROR(('MIP 2012'!CQ52/'MIP 2012'!CQ$168),0)</f>
        <v>1.0319902766482806E-4</v>
      </c>
      <c r="CR52" s="35">
        <f>+IFERROR(('MIP 2012'!CR52/'MIP 2012'!CR$168),0)</f>
        <v>3.0291521895858834E-5</v>
      </c>
      <c r="CS52" s="35">
        <f>+IFERROR(('MIP 2012'!CS52/'MIP 2012'!CS$168),0)</f>
        <v>5.8532034446140264E-5</v>
      </c>
      <c r="CT52" s="35">
        <f>+IFERROR(('MIP 2012'!CT52/'MIP 2012'!CT$168),0)</f>
        <v>5.4353273502886893E-4</v>
      </c>
      <c r="CU52" s="35">
        <f>+IFERROR(('MIP 2012'!CU52/'MIP 2012'!CU$168),0)</f>
        <v>1.8192708133633943E-4</v>
      </c>
      <c r="CV52" s="35">
        <f>+IFERROR(('MIP 2012'!CV52/'MIP 2012'!CV$168),0)</f>
        <v>2.3102625222759439E-4</v>
      </c>
      <c r="CW52" s="35">
        <f>+IFERROR(('MIP 2012'!CW52/'MIP 2012'!CW$168),0)</f>
        <v>7.2175554924276174E-5</v>
      </c>
      <c r="CX52" s="35">
        <f>+IFERROR(('MIP 2012'!CX52/'MIP 2012'!CX$168),0)</f>
        <v>2.4661032342599538E-3</v>
      </c>
      <c r="CY52" s="35">
        <f>+IFERROR(('MIP 2012'!CY52/'MIP 2012'!CY$168),0)</f>
        <v>8.9212177424451856E-3</v>
      </c>
      <c r="CZ52" s="35">
        <f>+IFERROR(('MIP 2012'!CZ52/'MIP 2012'!CZ$168),0)</f>
        <v>8.3391856168599831E-5</v>
      </c>
      <c r="DA52" s="35">
        <f>+IFERROR(('MIP 2012'!DA52/'MIP 2012'!DA$168),0)</f>
        <v>1.9835601151347774E-4</v>
      </c>
      <c r="DB52" s="35">
        <f>+IFERROR(('MIP 2012'!DB52/'MIP 2012'!DB$168),0)</f>
        <v>1.6837088304709022E-4</v>
      </c>
      <c r="DC52" s="35">
        <f>+IFERROR(('MIP 2012'!DC52/'MIP 2012'!DC$168),0)</f>
        <v>1.4686630892385302E-4</v>
      </c>
      <c r="DD52" s="35">
        <f>+IFERROR(('MIP 2012'!DD52/'MIP 2012'!DD$168),0)</f>
        <v>2.1106802976908349E-4</v>
      </c>
      <c r="DE52" s="35">
        <f>+IFERROR(('MIP 2012'!DE52/'MIP 2012'!DE$168),0)</f>
        <v>1.5765244269036791E-4</v>
      </c>
      <c r="DF52" s="35">
        <f>+IFERROR(('MIP 2012'!DF52/'MIP 2012'!DF$168),0)</f>
        <v>1.8696060775674677E-4</v>
      </c>
      <c r="DG52" s="35">
        <f>+IFERROR(('MIP 2012'!DG52/'MIP 2012'!DG$168),0)</f>
        <v>4.2688153394929668E-5</v>
      </c>
      <c r="DH52" s="35">
        <f>+IFERROR(('MIP 2012'!DH52/'MIP 2012'!DH$168),0)</f>
        <v>5.807151188340576E-5</v>
      </c>
      <c r="DI52" s="35">
        <f>+IFERROR(('MIP 2012'!DI52/'MIP 2012'!DI$168),0)</f>
        <v>8.230427007168094E-4</v>
      </c>
      <c r="DJ52" s="35">
        <f>+IFERROR(('MIP 2012'!DJ52/'MIP 2012'!DJ$168),0)</f>
        <v>2.0390003254588769E-4</v>
      </c>
      <c r="DK52" s="35">
        <f>+IFERROR(('MIP 2012'!DK52/'MIP 2012'!DK$168),0)</f>
        <v>2.392403708756679E-4</v>
      </c>
      <c r="DL52" s="35">
        <f>+IFERROR(('MIP 2012'!DL52/'MIP 2012'!DL$168),0)</f>
        <v>8.9587065662835434E-4</v>
      </c>
      <c r="DM52" s="35">
        <f>+IFERROR(('MIP 2012'!DM52/'MIP 2012'!DM$168),0)</f>
        <v>2.3205821598566516E-3</v>
      </c>
      <c r="DN52" s="35">
        <f>+IFERROR(('MIP 2012'!DN52/'MIP 2012'!DN$168),0)</f>
        <v>9.8643421898539891E-5</v>
      </c>
      <c r="DO52" s="35">
        <f>+IFERROR(('MIP 2012'!DO52/'MIP 2012'!DO$168),0)</f>
        <v>4.9023183733259484E-5</v>
      </c>
      <c r="DP52" s="35">
        <f>+IFERROR(('MIP 2012'!DP52/'MIP 2012'!DP$168),0)</f>
        <v>9.4150107574570289E-5</v>
      </c>
      <c r="DQ52" s="35">
        <f>+IFERROR(('MIP 2012'!DQ52/'MIP 2012'!DQ$168),0)</f>
        <v>1.4159521887545538E-5</v>
      </c>
      <c r="DR52" s="35">
        <f>+IFERROR(('MIP 2012'!DR52/'MIP 2012'!DR$168),0)</f>
        <v>2.1679680083169482E-4</v>
      </c>
      <c r="DS52" s="35">
        <f>+IFERROR(('MIP 2012'!DS52/'MIP 2012'!DS$168),0)</f>
        <v>6.8954402588377272E-5</v>
      </c>
      <c r="DT52" s="35">
        <f>+IFERROR(('MIP 2012'!DT52/'MIP 2012'!DT$168),0)</f>
        <v>2.3011515252481608E-5</v>
      </c>
      <c r="DU52" s="35">
        <f>+IFERROR(('MIP 2012'!DU52/'MIP 2012'!DU$168),0)</f>
        <v>1.1749479645166976E-4</v>
      </c>
      <c r="DV52" s="35">
        <f>+IFERROR(('MIP 2012'!DV52/'MIP 2012'!DV$168),0)</f>
        <v>1.3171603229774282E-3</v>
      </c>
      <c r="DW52" s="35">
        <f>+IFERROR(('MIP 2012'!DW52/'MIP 2012'!DW$168),0)</f>
        <v>4.9443339023582734E-4</v>
      </c>
      <c r="DX52" s="35">
        <f>+IFERROR(('MIP 2012'!DX52/'MIP 2012'!DX$168),0)</f>
        <v>2.9707430057024538E-4</v>
      </c>
      <c r="DY52" s="35">
        <f>+IFERROR(('MIP 2012'!DY52/'MIP 2012'!DY$168),0)</f>
        <v>8.1370884038012802E-4</v>
      </c>
      <c r="DZ52" s="35">
        <f>+IFERROR(('MIP 2012'!DZ52/'MIP 2012'!DZ$168),0)</f>
        <v>4.9347438746990234E-4</v>
      </c>
      <c r="EA52" s="35">
        <f>+IFERROR(('MIP 2012'!EA52/'MIP 2012'!EA$168),0)</f>
        <v>3.0180768336170389E-4</v>
      </c>
      <c r="EB52" s="35">
        <f>+IFERROR(('MIP 2012'!EB52/'MIP 2012'!EB$168),0)</f>
        <v>1.8405329019364632E-3</v>
      </c>
      <c r="EC52" s="35">
        <f>+IFERROR(('MIP 2012'!EC52/'MIP 2012'!EC$168),0)</f>
        <v>2.6971999450162588E-4</v>
      </c>
      <c r="ED52" s="35">
        <f>+IFERROR(('MIP 2012'!ED52/'MIP 2012'!ED$168),0)</f>
        <v>3.3200477379395605E-4</v>
      </c>
      <c r="EE52" s="35">
        <f>+IFERROR(('MIP 2012'!EE52/'MIP 2012'!EE$168),0)</f>
        <v>4.0929709459073392E-5</v>
      </c>
      <c r="EF52" s="35">
        <f>+IFERROR(('MIP 2012'!EF52/'MIP 2012'!EF$168),0)</f>
        <v>2.7306505809043483E-5</v>
      </c>
      <c r="EG52" s="35">
        <f>+IFERROR(('MIP 2012'!EG52/'MIP 2012'!EG$168),0)</f>
        <v>9.1563013917707811E-5</v>
      </c>
      <c r="EH52" s="35">
        <f>+IFERROR(('MIP 2012'!EH52/'MIP 2012'!EH$168),0)</f>
        <v>0</v>
      </c>
    </row>
    <row r="53" spans="1:138" s="7" customFormat="1" ht="21.95" customHeight="1" thickBot="1" x14ac:dyDescent="0.25">
      <c r="A53" s="12" t="s">
        <v>170</v>
      </c>
      <c r="B53" s="12" t="s">
        <v>171</v>
      </c>
      <c r="C53" s="35">
        <f>+IFERROR(('MIP 2012'!C53/'MIP 2012'!C$168),0)</f>
        <v>1.1038435316315365E-2</v>
      </c>
      <c r="D53" s="35">
        <f>+IFERROR(('MIP 2012'!D53/'MIP 2012'!D$168),0)</f>
        <v>1.3553909015437078E-2</v>
      </c>
      <c r="E53" s="35">
        <f>+IFERROR(('MIP 2012'!E53/'MIP 2012'!E$168),0)</f>
        <v>1.3116532922530964E-3</v>
      </c>
      <c r="F53" s="35">
        <f>+IFERROR(('MIP 2012'!F53/'MIP 2012'!F$168),0)</f>
        <v>4.5989169582267495E-3</v>
      </c>
      <c r="G53" s="35">
        <f>+IFERROR(('MIP 2012'!G53/'MIP 2012'!G$168),0)</f>
        <v>6.7865056476105285E-3</v>
      </c>
      <c r="H53" s="35">
        <f>+IFERROR(('MIP 2012'!H53/'MIP 2012'!H$168),0)</f>
        <v>7.4640602318084949E-3</v>
      </c>
      <c r="I53" s="35">
        <f>+IFERROR(('MIP 2012'!I53/'MIP 2012'!I$168),0)</f>
        <v>6.6455232370090248E-3</v>
      </c>
      <c r="J53" s="35">
        <f>+IFERROR(('MIP 2012'!J53/'MIP 2012'!J$168),0)</f>
        <v>4.2053594948663385E-3</v>
      </c>
      <c r="K53" s="35">
        <f>+IFERROR(('MIP 2012'!K53/'MIP 2012'!K$168),0)</f>
        <v>4.7622656872548753E-3</v>
      </c>
      <c r="L53" s="35">
        <f>+IFERROR(('MIP 2012'!L53/'MIP 2012'!L$168),0)</f>
        <v>2.5996945114893848E-3</v>
      </c>
      <c r="M53" s="35">
        <f>+IFERROR(('MIP 2012'!M53/'MIP 2012'!M$168),0)</f>
        <v>1.3748069744558377E-2</v>
      </c>
      <c r="N53" s="35">
        <f>+IFERROR(('MIP 2012'!N53/'MIP 2012'!N$168),0)</f>
        <v>2.7637699957503469E-3</v>
      </c>
      <c r="O53" s="35">
        <f>+IFERROR(('MIP 2012'!O53/'MIP 2012'!O$168),0)</f>
        <v>7.3936661075817822E-3</v>
      </c>
      <c r="P53" s="35">
        <f>+IFERROR(('MIP 2012'!P53/'MIP 2012'!P$168),0)</f>
        <v>1.7220086286412111E-3</v>
      </c>
      <c r="Q53" s="35">
        <f>+IFERROR(('MIP 2012'!Q53/'MIP 2012'!Q$168),0)</f>
        <v>4.0048682778219729E-3</v>
      </c>
      <c r="R53" s="35">
        <f>+IFERROR(('MIP 2012'!R53/'MIP 2012'!R$168),0)</f>
        <v>1.2031737259058151E-3</v>
      </c>
      <c r="S53" s="35">
        <f>+IFERROR(('MIP 2012'!S53/'MIP 2012'!S$168),0)</f>
        <v>7.506154715936136E-4</v>
      </c>
      <c r="T53" s="35">
        <f>+IFERROR(('MIP 2012'!T53/'MIP 2012'!T$168),0)</f>
        <v>4.8973794621271572E-3</v>
      </c>
      <c r="U53" s="35">
        <f>+IFERROR(('MIP 2012'!U53/'MIP 2012'!U$168),0)</f>
        <v>3.1722289344644113E-3</v>
      </c>
      <c r="V53" s="35">
        <f>+IFERROR(('MIP 2012'!V53/'MIP 2012'!V$168),0)</f>
        <v>3.3787336744194401E-3</v>
      </c>
      <c r="W53" s="35">
        <f>+IFERROR(('MIP 2012'!W53/'MIP 2012'!W$168),0)</f>
        <v>1.2961887034150311E-3</v>
      </c>
      <c r="X53" s="35">
        <f>+IFERROR(('MIP 2012'!X53/'MIP 2012'!X$168),0)</f>
        <v>4.5331813070862339E-3</v>
      </c>
      <c r="Y53" s="35">
        <f>+IFERROR(('MIP 2012'!Y53/'MIP 2012'!Y$168),0)</f>
        <v>3.8755084021832847E-4</v>
      </c>
      <c r="Z53" s="35">
        <f>+IFERROR(('MIP 2012'!Z53/'MIP 2012'!Z$168),0)</f>
        <v>3.5269191207912103E-4</v>
      </c>
      <c r="AA53" s="35">
        <f>+IFERROR(('MIP 2012'!AA53/'MIP 2012'!AA$168),0)</f>
        <v>4.0713662494763471E-2</v>
      </c>
      <c r="AB53" s="35">
        <f>+IFERROR(('MIP 2012'!AB53/'MIP 2012'!AB$168),0)</f>
        <v>2.1638264192103753E-5</v>
      </c>
      <c r="AC53" s="35">
        <f>+IFERROR(('MIP 2012'!AC53/'MIP 2012'!AC$168),0)</f>
        <v>9.3080866103373302E-5</v>
      </c>
      <c r="AD53" s="35">
        <f>+IFERROR(('MIP 2012'!AD53/'MIP 2012'!AD$168),0)</f>
        <v>9.9043585048598308E-4</v>
      </c>
      <c r="AE53" s="35">
        <f>+IFERROR(('MIP 2012'!AE53/'MIP 2012'!AE$168),0)</f>
        <v>5.6833712505973343E-4</v>
      </c>
      <c r="AF53" s="35">
        <f>+IFERROR(('MIP 2012'!AF53/'MIP 2012'!AF$168),0)</f>
        <v>2.8566836178561209E-4</v>
      </c>
      <c r="AG53" s="35">
        <f>+IFERROR(('MIP 2012'!AG53/'MIP 2012'!AG$168),0)</f>
        <v>5.7853707701978508E-7</v>
      </c>
      <c r="AH53" s="35">
        <f>+IFERROR(('MIP 2012'!AH53/'MIP 2012'!AH$168),0)</f>
        <v>2.086388302901453E-5</v>
      </c>
      <c r="AI53" s="35">
        <f>+IFERROR(('MIP 2012'!AI53/'MIP 2012'!AI$168),0)</f>
        <v>1.5550683598876682E-3</v>
      </c>
      <c r="AJ53" s="35">
        <f>+IFERROR(('MIP 2012'!AJ53/'MIP 2012'!AJ$168),0)</f>
        <v>3.5822580421113357E-3</v>
      </c>
      <c r="AK53" s="35">
        <f>+IFERROR(('MIP 2012'!AK53/'MIP 2012'!AK$168),0)</f>
        <v>7.8022029284503997E-6</v>
      </c>
      <c r="AL53" s="35">
        <f>+IFERROR(('MIP 2012'!AL53/'MIP 2012'!AL$168),0)</f>
        <v>7.6995383925641103E-3</v>
      </c>
      <c r="AM53" s="35">
        <f>+IFERROR(('MIP 2012'!AM53/'MIP 2012'!AM$168),0)</f>
        <v>1.2550157844879619E-4</v>
      </c>
      <c r="AN53" s="35">
        <f>+IFERROR(('MIP 2012'!AN53/'MIP 2012'!AN$168),0)</f>
        <v>5.117891085008576E-3</v>
      </c>
      <c r="AO53" s="35">
        <f>+IFERROR(('MIP 2012'!AO53/'MIP 2012'!AO$168),0)</f>
        <v>5.8160946003092372E-3</v>
      </c>
      <c r="AP53" s="35">
        <f>+IFERROR(('MIP 2012'!AP53/'MIP 2012'!AP$168),0)</f>
        <v>4.5358553165701096E-3</v>
      </c>
      <c r="AQ53" s="35">
        <f>+IFERROR(('MIP 2012'!AQ53/'MIP 2012'!AQ$168),0)</f>
        <v>1.6791855086389602E-2</v>
      </c>
      <c r="AR53" s="35">
        <f>+IFERROR(('MIP 2012'!AR53/'MIP 2012'!AR$168),0)</f>
        <v>0.10166701061793199</v>
      </c>
      <c r="AS53" s="35">
        <f>+IFERROR(('MIP 2012'!AS53/'MIP 2012'!AS$168),0)</f>
        <v>3.5919262828539106E-2</v>
      </c>
      <c r="AT53" s="35">
        <f>+IFERROR(('MIP 2012'!AT53/'MIP 2012'!AT$168),0)</f>
        <v>1.3057996339721501E-2</v>
      </c>
      <c r="AU53" s="35">
        <f>+IFERROR(('MIP 2012'!AU53/'MIP 2012'!AU$168),0)</f>
        <v>3.7989116805163372E-3</v>
      </c>
      <c r="AV53" s="35">
        <f>+IFERROR(('MIP 2012'!AV53/'MIP 2012'!AV$168),0)</f>
        <v>8.6060194439859013E-3</v>
      </c>
      <c r="AW53" s="35">
        <f>+IFERROR(('MIP 2012'!AW53/'MIP 2012'!AW$168),0)</f>
        <v>5.0559311657257539E-3</v>
      </c>
      <c r="AX53" s="35">
        <f>+IFERROR(('MIP 2012'!AX53/'MIP 2012'!AX$168),0)</f>
        <v>4.6070829031546016E-3</v>
      </c>
      <c r="AY53" s="35">
        <f>+IFERROR(('MIP 2012'!AY53/'MIP 2012'!AY$168),0)</f>
        <v>1.2981521596567767E-2</v>
      </c>
      <c r="AZ53" s="35">
        <f>+IFERROR(('MIP 2012'!AZ53/'MIP 2012'!AZ$168),0)</f>
        <v>3.7205404342338662E-2</v>
      </c>
      <c r="BA53" s="35">
        <f>+IFERROR(('MIP 2012'!BA53/'MIP 2012'!BA$168),0)</f>
        <v>8.4860223747015813E-5</v>
      </c>
      <c r="BB53" s="35">
        <f>+IFERROR(('MIP 2012'!BB53/'MIP 2012'!BB$168),0)</f>
        <v>4.6808326670019692E-4</v>
      </c>
      <c r="BC53" s="35">
        <f>+IFERROR(('MIP 2012'!BC53/'MIP 2012'!BC$168),0)</f>
        <v>5.5644052985750862E-4</v>
      </c>
      <c r="BD53" s="35">
        <f>+IFERROR(('MIP 2012'!BD53/'MIP 2012'!BD$168),0)</f>
        <v>3.738434745686467E-4</v>
      </c>
      <c r="BE53" s="35">
        <f>+IFERROR(('MIP 2012'!BE53/'MIP 2012'!BE$168),0)</f>
        <v>2.8281863059194268E-3</v>
      </c>
      <c r="BF53" s="35">
        <f>+IFERROR(('MIP 2012'!BF53/'MIP 2012'!BF$168),0)</f>
        <v>4.8923788341908431E-4</v>
      </c>
      <c r="BG53" s="35">
        <f>+IFERROR(('MIP 2012'!BG53/'MIP 2012'!BG$168),0)</f>
        <v>7.7258601709259198E-5</v>
      </c>
      <c r="BH53" s="35">
        <f>+IFERROR(('MIP 2012'!BH53/'MIP 2012'!BH$168),0)</f>
        <v>6.0242439977950914E-4</v>
      </c>
      <c r="BI53" s="35">
        <f>+IFERROR(('MIP 2012'!BI53/'MIP 2012'!BI$168),0)</f>
        <v>0</v>
      </c>
      <c r="BJ53" s="35">
        <f>+IFERROR(('MIP 2012'!BJ53/'MIP 2012'!BJ$168),0)</f>
        <v>2.5908116010039886E-5</v>
      </c>
      <c r="BK53" s="35">
        <f>+IFERROR(('MIP 2012'!BK53/'MIP 2012'!BK$168),0)</f>
        <v>1.1773229927594065E-2</v>
      </c>
      <c r="BL53" s="35">
        <f>+IFERROR(('MIP 2012'!BL53/'MIP 2012'!BL$168),0)</f>
        <v>7.5070370187508087E-5</v>
      </c>
      <c r="BM53" s="35">
        <f>+IFERROR(('MIP 2012'!BM53/'MIP 2012'!BM$168),0)</f>
        <v>4.5327523735330103E-5</v>
      </c>
      <c r="BN53" s="35">
        <f>+IFERROR(('MIP 2012'!BN53/'MIP 2012'!BN$168),0)</f>
        <v>1.5364562252764731E-3</v>
      </c>
      <c r="BO53" s="35">
        <f>+IFERROR(('MIP 2012'!BO53/'MIP 2012'!BO$168),0)</f>
        <v>2.828874854499182E-5</v>
      </c>
      <c r="BP53" s="35">
        <f>+IFERROR(('MIP 2012'!BP53/'MIP 2012'!BP$168),0)</f>
        <v>2.7231478614132506E-4</v>
      </c>
      <c r="BQ53" s="35">
        <f>+IFERROR(('MIP 2012'!BQ53/'MIP 2012'!BQ$168),0)</f>
        <v>1.7001157749680203E-5</v>
      </c>
      <c r="BR53" s="35">
        <f>+IFERROR(('MIP 2012'!BR53/'MIP 2012'!BR$168),0)</f>
        <v>2.2981589988882404E-4</v>
      </c>
      <c r="BS53" s="35">
        <f>+IFERROR(('MIP 2012'!BS53/'MIP 2012'!BS$168),0)</f>
        <v>6.2331937328710511E-4</v>
      </c>
      <c r="BT53" s="35">
        <f>+IFERROR(('MIP 2012'!BT53/'MIP 2012'!BT$168),0)</f>
        <v>4.2304692934098217E-5</v>
      </c>
      <c r="BU53" s="35">
        <f>+IFERROR(('MIP 2012'!BU53/'MIP 2012'!BU$168),0)</f>
        <v>2.4024704199889784E-4</v>
      </c>
      <c r="BV53" s="35">
        <f>+IFERROR(('MIP 2012'!BV53/'MIP 2012'!BV$168),0)</f>
        <v>2.3681605738702744E-4</v>
      </c>
      <c r="BW53" s="35">
        <f>+IFERROR(('MIP 2012'!BW53/'MIP 2012'!BW$168),0)</f>
        <v>1.985493111528402E-3</v>
      </c>
      <c r="BX53" s="35">
        <f>+IFERROR(('MIP 2012'!BX53/'MIP 2012'!BX$168),0)</f>
        <v>3.807479474550372E-7</v>
      </c>
      <c r="BY53" s="35">
        <f>+IFERROR(('MIP 2012'!BY53/'MIP 2012'!BY$168),0)</f>
        <v>2.3565941543496927E-6</v>
      </c>
      <c r="BZ53" s="35">
        <f>+IFERROR(('MIP 2012'!BZ53/'MIP 2012'!BZ$168),0)</f>
        <v>1.8364953670085832E-4</v>
      </c>
      <c r="CA53" s="35">
        <f>+IFERROR(('MIP 2012'!CA53/'MIP 2012'!CA$168),0)</f>
        <v>1.7918802932069117E-5</v>
      </c>
      <c r="CB53" s="35">
        <f>+IFERROR(('MIP 2012'!CB53/'MIP 2012'!CB$168),0)</f>
        <v>3.4743953758307401E-5</v>
      </c>
      <c r="CC53" s="35">
        <f>+IFERROR(('MIP 2012'!CC53/'MIP 2012'!CC$168),0)</f>
        <v>3.8139721582590419E-4</v>
      </c>
      <c r="CD53" s="35">
        <f>+IFERROR(('MIP 2012'!CD53/'MIP 2012'!CD$168),0)</f>
        <v>8.7905260161676727E-5</v>
      </c>
      <c r="CE53" s="35">
        <f>+IFERROR(('MIP 2012'!CE53/'MIP 2012'!CE$168),0)</f>
        <v>1.9834653659730151E-3</v>
      </c>
      <c r="CF53" s="35">
        <f>+IFERROR(('MIP 2012'!CF53/'MIP 2012'!CF$168),0)</f>
        <v>1.3058246434316488E-4</v>
      </c>
      <c r="CG53" s="35">
        <f>+IFERROR(('MIP 2012'!CG53/'MIP 2012'!CG$168),0)</f>
        <v>4.834086834897095E-5</v>
      </c>
      <c r="CH53" s="35">
        <f>+IFERROR(('MIP 2012'!CH53/'MIP 2012'!CH$168),0)</f>
        <v>2.7183417151218286E-4</v>
      </c>
      <c r="CI53" s="35">
        <f>+IFERROR(('MIP 2012'!CI53/'MIP 2012'!CI$168),0)</f>
        <v>3.8208529242003599E-3</v>
      </c>
      <c r="CJ53" s="35">
        <f>+IFERROR(('MIP 2012'!CJ53/'MIP 2012'!CJ$168),0)</f>
        <v>3.1632196595896143E-5</v>
      </c>
      <c r="CK53" s="35">
        <f>+IFERROR(('MIP 2012'!CK53/'MIP 2012'!CK$168),0)</f>
        <v>3.8090434642148844E-4</v>
      </c>
      <c r="CL53" s="35">
        <f>+IFERROR(('MIP 2012'!CL53/'MIP 2012'!CL$168),0)</f>
        <v>1.6360319081807237E-4</v>
      </c>
      <c r="CM53" s="35">
        <f>+IFERROR(('MIP 2012'!CM53/'MIP 2012'!CM$168),0)</f>
        <v>1.6201816667751082E-4</v>
      </c>
      <c r="CN53" s="35">
        <f>+IFERROR(('MIP 2012'!CN53/'MIP 2012'!CN$168),0)</f>
        <v>1.48207306765221E-4</v>
      </c>
      <c r="CO53" s="35">
        <f>+IFERROR(('MIP 2012'!CO53/'MIP 2012'!CO$168),0)</f>
        <v>3.5814579710632647E-5</v>
      </c>
      <c r="CP53" s="35">
        <f>+IFERROR(('MIP 2012'!CP53/'MIP 2012'!CP$168),0)</f>
        <v>5.1526778291499864E-6</v>
      </c>
      <c r="CQ53" s="35">
        <f>+IFERROR(('MIP 2012'!CQ53/'MIP 2012'!CQ$168),0)</f>
        <v>2.0794489225344237E-5</v>
      </c>
      <c r="CR53" s="35">
        <f>+IFERROR(('MIP 2012'!CR53/'MIP 2012'!CR$168),0)</f>
        <v>5.5209961904408326E-4</v>
      </c>
      <c r="CS53" s="35">
        <f>+IFERROR(('MIP 2012'!CS53/'MIP 2012'!CS$168),0)</f>
        <v>1.4230460667545431E-4</v>
      </c>
      <c r="CT53" s="35">
        <f>+IFERROR(('MIP 2012'!CT53/'MIP 2012'!CT$168),0)</f>
        <v>1.5299580335258764E-4</v>
      </c>
      <c r="CU53" s="35">
        <f>+IFERROR(('MIP 2012'!CU53/'MIP 2012'!CU$168),0)</f>
        <v>1.1666072171135683E-4</v>
      </c>
      <c r="CV53" s="35">
        <f>+IFERROR(('MIP 2012'!CV53/'MIP 2012'!CV$168),0)</f>
        <v>2.4838588571629344E-4</v>
      </c>
      <c r="CW53" s="35">
        <f>+IFERROR(('MIP 2012'!CW53/'MIP 2012'!CW$168),0)</f>
        <v>3.6079707010583975E-4</v>
      </c>
      <c r="CX53" s="35">
        <f>+IFERROR(('MIP 2012'!CX53/'MIP 2012'!CX$168),0)</f>
        <v>1.166766760306753E-3</v>
      </c>
      <c r="CY53" s="35">
        <f>+IFERROR(('MIP 2012'!CY53/'MIP 2012'!CY$168),0)</f>
        <v>2.8420370936264624E-3</v>
      </c>
      <c r="CZ53" s="35">
        <f>+IFERROR(('MIP 2012'!CZ53/'MIP 2012'!CZ$168),0)</f>
        <v>8.6311146043942355E-5</v>
      </c>
      <c r="DA53" s="35">
        <f>+IFERROR(('MIP 2012'!DA53/'MIP 2012'!DA$168),0)</f>
        <v>2.0044402402231439E-4</v>
      </c>
      <c r="DB53" s="35">
        <f>+IFERROR(('MIP 2012'!DB53/'MIP 2012'!DB$168),0)</f>
        <v>3.7806467946162025E-6</v>
      </c>
      <c r="DC53" s="35">
        <f>+IFERROR(('MIP 2012'!DC53/'MIP 2012'!DC$168),0)</f>
        <v>3.7533211228373288E-5</v>
      </c>
      <c r="DD53" s="35">
        <f>+IFERROR(('MIP 2012'!DD53/'MIP 2012'!DD$168),0)</f>
        <v>4.0622595248241585E-5</v>
      </c>
      <c r="DE53" s="35">
        <f>+IFERROR(('MIP 2012'!DE53/'MIP 2012'!DE$168),0)</f>
        <v>3.4897781467306355E-6</v>
      </c>
      <c r="DF53" s="35">
        <f>+IFERROR(('MIP 2012'!DF53/'MIP 2012'!DF$168),0)</f>
        <v>3.4306657191999869E-5</v>
      </c>
      <c r="DG53" s="35">
        <f>+IFERROR(('MIP 2012'!DG53/'MIP 2012'!DG$168),0)</f>
        <v>7.4094628396970919E-5</v>
      </c>
      <c r="DH53" s="35">
        <f>+IFERROR(('MIP 2012'!DH53/'MIP 2012'!DH$168),0)</f>
        <v>6.7289842655354672E-4</v>
      </c>
      <c r="DI53" s="35">
        <f>+IFERROR(('MIP 2012'!DI53/'MIP 2012'!DI$168),0)</f>
        <v>5.1081000342639031E-5</v>
      </c>
      <c r="DJ53" s="35">
        <f>+IFERROR(('MIP 2012'!DJ53/'MIP 2012'!DJ$168),0)</f>
        <v>1.3406268574496479E-5</v>
      </c>
      <c r="DK53" s="35">
        <f>+IFERROR(('MIP 2012'!DK53/'MIP 2012'!DK$168),0)</f>
        <v>4.914781716070768E-5</v>
      </c>
      <c r="DL53" s="35">
        <f>+IFERROR(('MIP 2012'!DL53/'MIP 2012'!DL$168),0)</f>
        <v>2.5692561130557688E-4</v>
      </c>
      <c r="DM53" s="35">
        <f>+IFERROR(('MIP 2012'!DM53/'MIP 2012'!DM$168),0)</f>
        <v>5.5573270624735964E-5</v>
      </c>
      <c r="DN53" s="35">
        <f>+IFERROR(('MIP 2012'!DN53/'MIP 2012'!DN$168),0)</f>
        <v>1.6804646318593162E-5</v>
      </c>
      <c r="DO53" s="35">
        <f>+IFERROR(('MIP 2012'!DO53/'MIP 2012'!DO$168),0)</f>
        <v>1.2549518408367801E-5</v>
      </c>
      <c r="DP53" s="35">
        <f>+IFERROR(('MIP 2012'!DP53/'MIP 2012'!DP$168),0)</f>
        <v>1.2052621735249584E-4</v>
      </c>
      <c r="DQ53" s="35">
        <f>+IFERROR(('MIP 2012'!DQ53/'MIP 2012'!DQ$168),0)</f>
        <v>4.8561156353772711E-6</v>
      </c>
      <c r="DR53" s="35">
        <f>+IFERROR(('MIP 2012'!DR53/'MIP 2012'!DR$168),0)</f>
        <v>1.8906812733026338E-4</v>
      </c>
      <c r="DS53" s="35">
        <f>+IFERROR(('MIP 2012'!DS53/'MIP 2012'!DS$168),0)</f>
        <v>6.2089128832672078E-5</v>
      </c>
      <c r="DT53" s="35">
        <f>+IFERROR(('MIP 2012'!DT53/'MIP 2012'!DT$168),0)</f>
        <v>2.7755954273683017E-5</v>
      </c>
      <c r="DU53" s="35">
        <f>+IFERROR(('MIP 2012'!DU53/'MIP 2012'!DU$168),0)</f>
        <v>2.163599038794395E-5</v>
      </c>
      <c r="DV53" s="35">
        <f>+IFERROR(('MIP 2012'!DV53/'MIP 2012'!DV$168),0)</f>
        <v>1.2940092909893096E-4</v>
      </c>
      <c r="DW53" s="35">
        <f>+IFERROR(('MIP 2012'!DW53/'MIP 2012'!DW$168),0)</f>
        <v>2.1684035225731104E-4</v>
      </c>
      <c r="DX53" s="35">
        <f>+IFERROR(('MIP 2012'!DX53/'MIP 2012'!DX$168),0)</f>
        <v>2.925748353166298E-5</v>
      </c>
      <c r="DY53" s="35">
        <f>+IFERROR(('MIP 2012'!DY53/'MIP 2012'!DY$168),0)</f>
        <v>2.8949237629002841E-4</v>
      </c>
      <c r="DZ53" s="35">
        <f>+IFERROR(('MIP 2012'!DZ53/'MIP 2012'!DZ$168),0)</f>
        <v>9.9134769016659169E-4</v>
      </c>
      <c r="EA53" s="35">
        <f>+IFERROR(('MIP 2012'!EA53/'MIP 2012'!EA$168),0)</f>
        <v>3.2338148444785902E-4</v>
      </c>
      <c r="EB53" s="35">
        <f>+IFERROR(('MIP 2012'!EB53/'MIP 2012'!EB$168),0)</f>
        <v>6.6929636138047914E-4</v>
      </c>
      <c r="EC53" s="35">
        <f>+IFERROR(('MIP 2012'!EC53/'MIP 2012'!EC$168),0)</f>
        <v>3.9824534000135523E-5</v>
      </c>
      <c r="ED53" s="35">
        <f>+IFERROR(('MIP 2012'!ED53/'MIP 2012'!ED$168),0)</f>
        <v>2.3600731264449789E-5</v>
      </c>
      <c r="EE53" s="35">
        <f>+IFERROR(('MIP 2012'!EE53/'MIP 2012'!EE$168),0)</f>
        <v>1.5750371623968448E-4</v>
      </c>
      <c r="EF53" s="35">
        <f>+IFERROR(('MIP 2012'!EF53/'MIP 2012'!EF$168),0)</f>
        <v>3.740783756997635E-5</v>
      </c>
      <c r="EG53" s="35">
        <f>+IFERROR(('MIP 2012'!EG53/'MIP 2012'!EG$168),0)</f>
        <v>5.6661730681060821E-5</v>
      </c>
      <c r="EH53" s="35">
        <f>+IFERROR(('MIP 2012'!EH53/'MIP 2012'!EH$168),0)</f>
        <v>0</v>
      </c>
    </row>
    <row r="54" spans="1:138" s="7" customFormat="1" ht="21.95" customHeight="1" thickBot="1" x14ac:dyDescent="0.25">
      <c r="A54" s="12" t="s">
        <v>172</v>
      </c>
      <c r="B54" s="12" t="s">
        <v>173</v>
      </c>
      <c r="C54" s="35">
        <f>+IFERROR(('MIP 2012'!C54/'MIP 2012'!C$168),0)</f>
        <v>1.143104050714554E-5</v>
      </c>
      <c r="D54" s="35">
        <f>+IFERROR(('MIP 2012'!D54/'MIP 2012'!D$168),0)</f>
        <v>7.7059949930216649E-6</v>
      </c>
      <c r="E54" s="35">
        <f>+IFERROR(('MIP 2012'!E54/'MIP 2012'!E$168),0)</f>
        <v>5.2710181539653119E-6</v>
      </c>
      <c r="F54" s="35">
        <f>+IFERROR(('MIP 2012'!F54/'MIP 2012'!F$168),0)</f>
        <v>1.6344369626296253E-5</v>
      </c>
      <c r="G54" s="35">
        <f>+IFERROR(('MIP 2012'!G54/'MIP 2012'!G$168),0)</f>
        <v>3.0276873553851457E-5</v>
      </c>
      <c r="H54" s="35">
        <f>+IFERROR(('MIP 2012'!H54/'MIP 2012'!H$168),0)</f>
        <v>3.1052038032329056E-5</v>
      </c>
      <c r="I54" s="35">
        <f>+IFERROR(('MIP 2012'!I54/'MIP 2012'!I$168),0)</f>
        <v>1.9857332495527249E-5</v>
      </c>
      <c r="J54" s="35">
        <f>+IFERROR(('MIP 2012'!J54/'MIP 2012'!J$168),0)</f>
        <v>1.0519272803169246E-5</v>
      </c>
      <c r="K54" s="35">
        <f>+IFERROR(('MIP 2012'!K54/'MIP 2012'!K$168),0)</f>
        <v>2.9229766582801066E-5</v>
      </c>
      <c r="L54" s="35">
        <f>+IFERROR(('MIP 2012'!L54/'MIP 2012'!L$168),0)</f>
        <v>2.1024639594960992E-5</v>
      </c>
      <c r="M54" s="35">
        <f>+IFERROR(('MIP 2012'!M54/'MIP 2012'!M$168),0)</f>
        <v>1.0237092668260862E-5</v>
      </c>
      <c r="N54" s="35">
        <f>+IFERROR(('MIP 2012'!N54/'MIP 2012'!N$168),0)</f>
        <v>2.0480846092757455E-5</v>
      </c>
      <c r="O54" s="35">
        <f>+IFERROR(('MIP 2012'!O54/'MIP 2012'!O$168),0)</f>
        <v>1.2511451447221094E-5</v>
      </c>
      <c r="P54" s="35">
        <f>+IFERROR(('MIP 2012'!P54/'MIP 2012'!P$168),0)</f>
        <v>1.2614771611382531E-5</v>
      </c>
      <c r="Q54" s="35">
        <f>+IFERROR(('MIP 2012'!Q54/'MIP 2012'!Q$168),0)</f>
        <v>1.458467662522768E-5</v>
      </c>
      <c r="R54" s="35">
        <f>+IFERROR(('MIP 2012'!R54/'MIP 2012'!R$168),0)</f>
        <v>2.0675984499051849E-5</v>
      </c>
      <c r="S54" s="35">
        <f>+IFERROR(('MIP 2012'!S54/'MIP 2012'!S$168),0)</f>
        <v>5.833903334368166E-6</v>
      </c>
      <c r="T54" s="35">
        <f>+IFERROR(('MIP 2012'!T54/'MIP 2012'!T$168),0)</f>
        <v>1.0999000981805194E-5</v>
      </c>
      <c r="U54" s="35">
        <f>+IFERROR(('MIP 2012'!U54/'MIP 2012'!U$168),0)</f>
        <v>1.2321829935002517E-5</v>
      </c>
      <c r="V54" s="35">
        <f>+IFERROR(('MIP 2012'!V54/'MIP 2012'!V$168),0)</f>
        <v>2.2743356655441148E-5</v>
      </c>
      <c r="W54" s="35">
        <f>+IFERROR(('MIP 2012'!W54/'MIP 2012'!W$168),0)</f>
        <v>1.311502342776903E-5</v>
      </c>
      <c r="X54" s="35">
        <f>+IFERROR(('MIP 2012'!X54/'MIP 2012'!X$168),0)</f>
        <v>1.3972832870391441E-5</v>
      </c>
      <c r="Y54" s="35">
        <f>+IFERROR(('MIP 2012'!Y54/'MIP 2012'!Y$168),0)</f>
        <v>2.929527373749591E-5</v>
      </c>
      <c r="Z54" s="35">
        <f>+IFERROR(('MIP 2012'!Z54/'MIP 2012'!Z$168),0)</f>
        <v>2.4348538086648739E-5</v>
      </c>
      <c r="AA54" s="35">
        <f>+IFERROR(('MIP 2012'!AA54/'MIP 2012'!AA$168),0)</f>
        <v>1.8272447567928584E-5</v>
      </c>
      <c r="AB54" s="35">
        <f>+IFERROR(('MIP 2012'!AB54/'MIP 2012'!AB$168),0)</f>
        <v>8.5245141404284398E-6</v>
      </c>
      <c r="AC54" s="35">
        <f>+IFERROR(('MIP 2012'!AC54/'MIP 2012'!AC$168),0)</f>
        <v>3.0487761242888176E-6</v>
      </c>
      <c r="AD54" s="35">
        <f>+IFERROR(('MIP 2012'!AD54/'MIP 2012'!AD$168),0)</f>
        <v>7.6134687026390652E-5</v>
      </c>
      <c r="AE54" s="35">
        <f>+IFERROR(('MIP 2012'!AE54/'MIP 2012'!AE$168),0)</f>
        <v>2.4968697280265634E-5</v>
      </c>
      <c r="AF54" s="35">
        <f>+IFERROR(('MIP 2012'!AF54/'MIP 2012'!AF$168),0)</f>
        <v>9.3605687305341014E-6</v>
      </c>
      <c r="AG54" s="35">
        <f>+IFERROR(('MIP 2012'!AG54/'MIP 2012'!AG$168),0)</f>
        <v>1.2065413044213679E-6</v>
      </c>
      <c r="AH54" s="35">
        <f>+IFERROR(('MIP 2012'!AH54/'MIP 2012'!AH$168),0)</f>
        <v>2.0852119858699629E-5</v>
      </c>
      <c r="AI54" s="35">
        <f>+IFERROR(('MIP 2012'!AI54/'MIP 2012'!AI$168),0)</f>
        <v>1.1718826129380307E-5</v>
      </c>
      <c r="AJ54" s="35">
        <f>+IFERROR(('MIP 2012'!AJ54/'MIP 2012'!AJ$168),0)</f>
        <v>2.8102300131299614E-5</v>
      </c>
      <c r="AK54" s="35">
        <f>+IFERROR(('MIP 2012'!AK54/'MIP 2012'!AK$168),0)</f>
        <v>2.3143011729320645E-6</v>
      </c>
      <c r="AL54" s="35">
        <f>+IFERROR(('MIP 2012'!AL54/'MIP 2012'!AL$168),0)</f>
        <v>2.1616898119097608E-4</v>
      </c>
      <c r="AM54" s="35">
        <f>+IFERROR(('MIP 2012'!AM54/'MIP 2012'!AM$168),0)</f>
        <v>2.4174918801396195E-5</v>
      </c>
      <c r="AN54" s="35">
        <f>+IFERROR(('MIP 2012'!AN54/'MIP 2012'!AN$168),0)</f>
        <v>1.0644099010604542E-3</v>
      </c>
      <c r="AO54" s="35">
        <f>+IFERROR(('MIP 2012'!AO54/'MIP 2012'!AO$168),0)</f>
        <v>2.0130906484235281E-6</v>
      </c>
      <c r="AP54" s="35">
        <f>+IFERROR(('MIP 2012'!AP54/'MIP 2012'!AP$168),0)</f>
        <v>5.7875020352936204E-4</v>
      </c>
      <c r="AQ54" s="35">
        <f>+IFERROR(('MIP 2012'!AQ54/'MIP 2012'!AQ$168),0)</f>
        <v>5.672769680433701E-3</v>
      </c>
      <c r="AR54" s="35">
        <f>+IFERROR(('MIP 2012'!AR54/'MIP 2012'!AR$168),0)</f>
        <v>1.4802842894176055E-5</v>
      </c>
      <c r="AS54" s="35">
        <f>+IFERROR(('MIP 2012'!AS54/'MIP 2012'!AS$168),0)</f>
        <v>5.5494320957843159E-2</v>
      </c>
      <c r="AT54" s="35">
        <f>+IFERROR(('MIP 2012'!AT54/'MIP 2012'!AT$168),0)</f>
        <v>3.3451913096170426E-5</v>
      </c>
      <c r="AU54" s="35">
        <f>+IFERROR(('MIP 2012'!AU54/'MIP 2012'!AU$168),0)</f>
        <v>4.0658735710162848E-7</v>
      </c>
      <c r="AV54" s="35">
        <f>+IFERROR(('MIP 2012'!AV54/'MIP 2012'!AV$168),0)</f>
        <v>2.5343643378712925E-3</v>
      </c>
      <c r="AW54" s="35">
        <f>+IFERROR(('MIP 2012'!AW54/'MIP 2012'!AW$168),0)</f>
        <v>1.4178089507464232E-4</v>
      </c>
      <c r="AX54" s="35">
        <f>+IFERROR(('MIP 2012'!AX54/'MIP 2012'!AX$168),0)</f>
        <v>1.6720249446387482E-5</v>
      </c>
      <c r="AY54" s="35">
        <f>+IFERROR(('MIP 2012'!AY54/'MIP 2012'!AY$168),0)</f>
        <v>1.3391721286229374E-5</v>
      </c>
      <c r="AZ54" s="35">
        <f>+IFERROR(('MIP 2012'!AZ54/'MIP 2012'!AZ$168),0)</f>
        <v>2.3964092361877006E-5</v>
      </c>
      <c r="BA54" s="35">
        <f>+IFERROR(('MIP 2012'!BA54/'MIP 2012'!BA$168),0)</f>
        <v>7.8077345827537273E-6</v>
      </c>
      <c r="BB54" s="35">
        <f>+IFERROR(('MIP 2012'!BB54/'MIP 2012'!BB$168),0)</f>
        <v>1.4604446207826201E-5</v>
      </c>
      <c r="BC54" s="35">
        <f>+IFERROR(('MIP 2012'!BC54/'MIP 2012'!BC$168),0)</f>
        <v>9.4038341072120393E-6</v>
      </c>
      <c r="BD54" s="35">
        <f>+IFERROR(('MIP 2012'!BD54/'MIP 2012'!BD$168),0)</f>
        <v>1.7522291944129911E-5</v>
      </c>
      <c r="BE54" s="35">
        <f>+IFERROR(('MIP 2012'!BE54/'MIP 2012'!BE$168),0)</f>
        <v>2.3295946817254224E-5</v>
      </c>
      <c r="BF54" s="35">
        <f>+IFERROR(('MIP 2012'!BF54/'MIP 2012'!BF$168),0)</f>
        <v>1.4643653128993199E-5</v>
      </c>
      <c r="BG54" s="35">
        <f>+IFERROR(('MIP 2012'!BG54/'MIP 2012'!BG$168),0)</f>
        <v>2.9304517524767814E-5</v>
      </c>
      <c r="BH54" s="35">
        <f>+IFERROR(('MIP 2012'!BH54/'MIP 2012'!BH$168),0)</f>
        <v>1.4994856904913847E-5</v>
      </c>
      <c r="BI54" s="35">
        <f>+IFERROR(('MIP 2012'!BI54/'MIP 2012'!BI$168),0)</f>
        <v>0</v>
      </c>
      <c r="BJ54" s="35">
        <f>+IFERROR(('MIP 2012'!BJ54/'MIP 2012'!BJ$168),0)</f>
        <v>2.1138631535957766E-5</v>
      </c>
      <c r="BK54" s="35">
        <f>+IFERROR(('MIP 2012'!BK54/'MIP 2012'!BK$168),0)</f>
        <v>1.7527812504237658E-5</v>
      </c>
      <c r="BL54" s="35">
        <f>+IFERROR(('MIP 2012'!BL54/'MIP 2012'!BL$168),0)</f>
        <v>3.2226709822940104E-5</v>
      </c>
      <c r="BM54" s="35">
        <f>+IFERROR(('MIP 2012'!BM54/'MIP 2012'!BM$168),0)</f>
        <v>2.615499879757962E-5</v>
      </c>
      <c r="BN54" s="35">
        <f>+IFERROR(('MIP 2012'!BN54/'MIP 2012'!BN$168),0)</f>
        <v>2.2396507613354742E-5</v>
      </c>
      <c r="BO54" s="35">
        <f>+IFERROR(('MIP 2012'!BO54/'MIP 2012'!BO$168),0)</f>
        <v>1.2343571671466401E-5</v>
      </c>
      <c r="BP54" s="35">
        <f>+IFERROR(('MIP 2012'!BP54/'MIP 2012'!BP$168),0)</f>
        <v>1.7574583672147257E-5</v>
      </c>
      <c r="BQ54" s="35">
        <f>+IFERROR(('MIP 2012'!BQ54/'MIP 2012'!BQ$168),0)</f>
        <v>7.7934412593052161E-6</v>
      </c>
      <c r="BR54" s="35">
        <f>+IFERROR(('MIP 2012'!BR54/'MIP 2012'!BR$168),0)</f>
        <v>1.355502304853446E-5</v>
      </c>
      <c r="BS54" s="35">
        <f>+IFERROR(('MIP 2012'!BS54/'MIP 2012'!BS$168),0)</f>
        <v>1.388381894010427E-5</v>
      </c>
      <c r="BT54" s="35">
        <f>+IFERROR(('MIP 2012'!BT54/'MIP 2012'!BT$168),0)</f>
        <v>2.219499311594247E-5</v>
      </c>
      <c r="BU54" s="35">
        <f>+IFERROR(('MIP 2012'!BU54/'MIP 2012'!BU$168),0)</f>
        <v>1.5911751248064249E-5</v>
      </c>
      <c r="BV54" s="35">
        <f>+IFERROR(('MIP 2012'!BV54/'MIP 2012'!BV$168),0)</f>
        <v>8.876243321540638E-6</v>
      </c>
      <c r="BW54" s="35">
        <f>+IFERROR(('MIP 2012'!BW54/'MIP 2012'!BW$168),0)</f>
        <v>1.0911298495017413E-5</v>
      </c>
      <c r="BX54" s="35">
        <f>+IFERROR(('MIP 2012'!BX54/'MIP 2012'!BX$168),0)</f>
        <v>1.3911142936840104E-8</v>
      </c>
      <c r="BY54" s="35">
        <f>+IFERROR(('MIP 2012'!BY54/'MIP 2012'!BY$168),0)</f>
        <v>2.1901035079019466E-6</v>
      </c>
      <c r="BZ54" s="35">
        <f>+IFERROR(('MIP 2012'!BZ54/'MIP 2012'!BZ$168),0)</f>
        <v>1.2470068434794631E-5</v>
      </c>
      <c r="CA54" s="35">
        <f>+IFERROR(('MIP 2012'!CA54/'MIP 2012'!CA$168),0)</f>
        <v>1.1353204744280735E-5</v>
      </c>
      <c r="CB54" s="35">
        <f>+IFERROR(('MIP 2012'!CB54/'MIP 2012'!CB$168),0)</f>
        <v>1.8186695521292691E-5</v>
      </c>
      <c r="CC54" s="35">
        <f>+IFERROR(('MIP 2012'!CC54/'MIP 2012'!CC$168),0)</f>
        <v>1.8293822921927151E-5</v>
      </c>
      <c r="CD54" s="35">
        <f>+IFERROR(('MIP 2012'!CD54/'MIP 2012'!CD$168),0)</f>
        <v>6.2591520229054934E-7</v>
      </c>
      <c r="CE54" s="35">
        <f>+IFERROR(('MIP 2012'!CE54/'MIP 2012'!CE$168),0)</f>
        <v>1.1087979748851771E-5</v>
      </c>
      <c r="CF54" s="35">
        <f>+IFERROR(('MIP 2012'!CF54/'MIP 2012'!CF$168),0)</f>
        <v>1.877471071048022E-5</v>
      </c>
      <c r="CG54" s="35">
        <f>+IFERROR(('MIP 2012'!CG54/'MIP 2012'!CG$168),0)</f>
        <v>3.4653552999427253E-6</v>
      </c>
      <c r="CH54" s="35">
        <f>+IFERROR(('MIP 2012'!CH54/'MIP 2012'!CH$168),0)</f>
        <v>3.8239993849765846E-6</v>
      </c>
      <c r="CI54" s="35">
        <f>+IFERROR(('MIP 2012'!CI54/'MIP 2012'!CI$168),0)</f>
        <v>4.9411980682527661E-6</v>
      </c>
      <c r="CJ54" s="35">
        <f>+IFERROR(('MIP 2012'!CJ54/'MIP 2012'!CJ$168),0)</f>
        <v>1.8120327638042032E-5</v>
      </c>
      <c r="CK54" s="35">
        <f>+IFERROR(('MIP 2012'!CK54/'MIP 2012'!CK$168),0)</f>
        <v>2.4419861197502099E-5</v>
      </c>
      <c r="CL54" s="35">
        <f>+IFERROR(('MIP 2012'!CL54/'MIP 2012'!CL$168),0)</f>
        <v>2.6291480849631427E-5</v>
      </c>
      <c r="CM54" s="35">
        <f>+IFERROR(('MIP 2012'!CM54/'MIP 2012'!CM$168),0)</f>
        <v>2.9112561397994432E-5</v>
      </c>
      <c r="CN54" s="35">
        <f>+IFERROR(('MIP 2012'!CN54/'MIP 2012'!CN$168),0)</f>
        <v>4.7975008752444183E-6</v>
      </c>
      <c r="CO54" s="35">
        <f>+IFERROR(('MIP 2012'!CO54/'MIP 2012'!CO$168),0)</f>
        <v>1.4450952596573843E-5</v>
      </c>
      <c r="CP54" s="35">
        <f>+IFERROR(('MIP 2012'!CP54/'MIP 2012'!CP$168),0)</f>
        <v>1.2530783193782829E-5</v>
      </c>
      <c r="CQ54" s="35">
        <f>+IFERROR(('MIP 2012'!CQ54/'MIP 2012'!CQ$168),0)</f>
        <v>1.2290919910551643E-5</v>
      </c>
      <c r="CR54" s="35">
        <f>+IFERROR(('MIP 2012'!CR54/'MIP 2012'!CR$168),0)</f>
        <v>1.1103439199094482E-5</v>
      </c>
      <c r="CS54" s="35">
        <f>+IFERROR(('MIP 2012'!CS54/'MIP 2012'!CS$168),0)</f>
        <v>1.0090395738580191E-5</v>
      </c>
      <c r="CT54" s="35">
        <f>+IFERROR(('MIP 2012'!CT54/'MIP 2012'!CT$168),0)</f>
        <v>2.5659319785242626E-6</v>
      </c>
      <c r="CU54" s="35">
        <f>+IFERROR(('MIP 2012'!CU54/'MIP 2012'!CU$168),0)</f>
        <v>4.2343955030406711E-5</v>
      </c>
      <c r="CV54" s="35">
        <f>+IFERROR(('MIP 2012'!CV54/'MIP 2012'!CV$168),0)</f>
        <v>1.4478530288725894E-6</v>
      </c>
      <c r="CW54" s="35">
        <f>+IFERROR(('MIP 2012'!CW54/'MIP 2012'!CW$168),0)</f>
        <v>2.284870472120019E-6</v>
      </c>
      <c r="CX54" s="35">
        <f>+IFERROR(('MIP 2012'!CX54/'MIP 2012'!CX$168),0)</f>
        <v>1.0110490223495009E-3</v>
      </c>
      <c r="CY54" s="35">
        <f>+IFERROR(('MIP 2012'!CY54/'MIP 2012'!CY$168),0)</f>
        <v>1.411108807076604E-3</v>
      </c>
      <c r="CZ54" s="35">
        <f>+IFERROR(('MIP 2012'!CZ54/'MIP 2012'!CZ$168),0)</f>
        <v>7.157687295843094E-4</v>
      </c>
      <c r="DA54" s="35">
        <f>+IFERROR(('MIP 2012'!DA54/'MIP 2012'!DA$168),0)</f>
        <v>2.8134936598207349E-6</v>
      </c>
      <c r="DB54" s="35">
        <f>+IFERROR(('MIP 2012'!DB54/'MIP 2012'!DB$168),0)</f>
        <v>5.7542971836592262E-7</v>
      </c>
      <c r="DC54" s="35">
        <f>+IFERROR(('MIP 2012'!DC54/'MIP 2012'!DC$168),0)</f>
        <v>8.8566128860162963E-7</v>
      </c>
      <c r="DD54" s="35">
        <f>+IFERROR(('MIP 2012'!DD54/'MIP 2012'!DD$168),0)</f>
        <v>1.064212189169019E-6</v>
      </c>
      <c r="DE54" s="35">
        <f>+IFERROR(('MIP 2012'!DE54/'MIP 2012'!DE$168),0)</f>
        <v>3.1987456993944125E-7</v>
      </c>
      <c r="DF54" s="35">
        <f>+IFERROR(('MIP 2012'!DF54/'MIP 2012'!DF$168),0)</f>
        <v>1.1968375051939245E-6</v>
      </c>
      <c r="DG54" s="35">
        <f>+IFERROR(('MIP 2012'!DG54/'MIP 2012'!DG$168),0)</f>
        <v>2.7471522115146209E-6</v>
      </c>
      <c r="DH54" s="35">
        <f>+IFERROR(('MIP 2012'!DH54/'MIP 2012'!DH$168),0)</f>
        <v>4.7680507382433822E-6</v>
      </c>
      <c r="DI54" s="35">
        <f>+IFERROR(('MIP 2012'!DI54/'MIP 2012'!DI$168),0)</f>
        <v>3.374346819542648E-6</v>
      </c>
      <c r="DJ54" s="35">
        <f>+IFERROR(('MIP 2012'!DJ54/'MIP 2012'!DJ$168),0)</f>
        <v>3.2612993831109668E-7</v>
      </c>
      <c r="DK54" s="35">
        <f>+IFERROR(('MIP 2012'!DK54/'MIP 2012'!DK$168),0)</f>
        <v>3.3906260178481125E-6</v>
      </c>
      <c r="DL54" s="35">
        <f>+IFERROR(('MIP 2012'!DL54/'MIP 2012'!DL$168),0)</f>
        <v>2.7090499152641266E-6</v>
      </c>
      <c r="DM54" s="35">
        <f>+IFERROR(('MIP 2012'!DM54/'MIP 2012'!DM$168),0)</f>
        <v>4.3219401869056984E-6</v>
      </c>
      <c r="DN54" s="35">
        <f>+IFERROR(('MIP 2012'!DN54/'MIP 2012'!DN$168),0)</f>
        <v>4.1972640999156104E-6</v>
      </c>
      <c r="DO54" s="35">
        <f>+IFERROR(('MIP 2012'!DO54/'MIP 2012'!DO$168),0)</f>
        <v>1.5258911987869831E-5</v>
      </c>
      <c r="DP54" s="35">
        <f>+IFERROR(('MIP 2012'!DP54/'MIP 2012'!DP$168),0)</f>
        <v>4.4590035512837593E-6</v>
      </c>
      <c r="DQ54" s="35">
        <f>+IFERROR(('MIP 2012'!DQ54/'MIP 2012'!DQ$168),0)</f>
        <v>2.631206877404322E-7</v>
      </c>
      <c r="DR54" s="35">
        <f>+IFERROR(('MIP 2012'!DR54/'MIP 2012'!DR$168),0)</f>
        <v>6.1555114915710021E-5</v>
      </c>
      <c r="DS54" s="35">
        <f>+IFERROR(('MIP 2012'!DS54/'MIP 2012'!DS$168),0)</f>
        <v>2.5215828194809307E-6</v>
      </c>
      <c r="DT54" s="35">
        <f>+IFERROR(('MIP 2012'!DT54/'MIP 2012'!DT$168),0)</f>
        <v>5.6114699852991342E-6</v>
      </c>
      <c r="DU54" s="35">
        <f>+IFERROR(('MIP 2012'!DU54/'MIP 2012'!DU$168),0)</f>
        <v>8.1436473458487477E-6</v>
      </c>
      <c r="DV54" s="35">
        <f>+IFERROR(('MIP 2012'!DV54/'MIP 2012'!DV$168),0)</f>
        <v>2.3274233133028491E-6</v>
      </c>
      <c r="DW54" s="35">
        <f>+IFERROR(('MIP 2012'!DW54/'MIP 2012'!DW$168),0)</f>
        <v>2.7794249761350128E-6</v>
      </c>
      <c r="DX54" s="35">
        <f>+IFERROR(('MIP 2012'!DX54/'MIP 2012'!DX$168),0)</f>
        <v>7.2233079006673851E-7</v>
      </c>
      <c r="DY54" s="35">
        <f>+IFERROR(('MIP 2012'!DY54/'MIP 2012'!DY$168),0)</f>
        <v>1.0936134066193857E-4</v>
      </c>
      <c r="DZ54" s="35">
        <f>+IFERROR(('MIP 2012'!DZ54/'MIP 2012'!DZ$168),0)</f>
        <v>3.3303551994701422E-5</v>
      </c>
      <c r="EA54" s="35">
        <f>+IFERROR(('MIP 2012'!EA54/'MIP 2012'!EA$168),0)</f>
        <v>7.8427352392377607E-5</v>
      </c>
      <c r="EB54" s="35">
        <f>+IFERROR(('MIP 2012'!EB54/'MIP 2012'!EB$168),0)</f>
        <v>1.4134584105527049E-3</v>
      </c>
      <c r="EC54" s="35">
        <f>+IFERROR(('MIP 2012'!EC54/'MIP 2012'!EC$168),0)</f>
        <v>6.4210115712118291E-6</v>
      </c>
      <c r="ED54" s="35">
        <f>+IFERROR(('MIP 2012'!ED54/'MIP 2012'!ED$168),0)</f>
        <v>5.6799752100524427E-6</v>
      </c>
      <c r="EE54" s="35">
        <f>+IFERROR(('MIP 2012'!EE54/'MIP 2012'!EE$168),0)</f>
        <v>1.4476157681518929E-5</v>
      </c>
      <c r="EF54" s="35">
        <f>+IFERROR(('MIP 2012'!EF54/'MIP 2012'!EF$168),0)</f>
        <v>5.3411140408770371E-6</v>
      </c>
      <c r="EG54" s="35">
        <f>+IFERROR(('MIP 2012'!EG54/'MIP 2012'!EG$168),0)</f>
        <v>6.904284324505403E-6</v>
      </c>
      <c r="EH54" s="35">
        <f>+IFERROR(('MIP 2012'!EH54/'MIP 2012'!EH$168),0)</f>
        <v>0</v>
      </c>
    </row>
    <row r="55" spans="1:138" s="7" customFormat="1" ht="21.95" customHeight="1" thickBot="1" x14ac:dyDescent="0.25">
      <c r="A55" s="12" t="s">
        <v>174</v>
      </c>
      <c r="B55" s="12" t="s">
        <v>175</v>
      </c>
      <c r="C55" s="35">
        <f>+IFERROR(('MIP 2012'!C55/'MIP 2012'!C$168),0)</f>
        <v>1.6966833308522693E-5</v>
      </c>
      <c r="D55" s="35">
        <f>+IFERROR(('MIP 2012'!D55/'MIP 2012'!D$168),0)</f>
        <v>1.1437833016266503E-5</v>
      </c>
      <c r="E55" s="35">
        <f>+IFERROR(('MIP 2012'!E55/'MIP 2012'!E$168),0)</f>
        <v>7.8236523025723013E-6</v>
      </c>
      <c r="F55" s="35">
        <f>+IFERROR(('MIP 2012'!F55/'MIP 2012'!F$168),0)</f>
        <v>2.4259575916024623E-5</v>
      </c>
      <c r="G55" s="35">
        <f>+IFERROR(('MIP 2012'!G55/'MIP 2012'!G$168),0)</f>
        <v>4.4939274458025179E-5</v>
      </c>
      <c r="H55" s="35">
        <f>+IFERROR(('MIP 2012'!H55/'MIP 2012'!H$168),0)</f>
        <v>4.6089833454364659E-5</v>
      </c>
      <c r="I55" s="35">
        <f>+IFERROR(('MIP 2012'!I55/'MIP 2012'!I$168),0)</f>
        <v>2.9473786764460825E-5</v>
      </c>
      <c r="J55" s="35">
        <f>+IFERROR(('MIP 2012'!J55/'MIP 2012'!J$168),0)</f>
        <v>1.5613517253016628E-5</v>
      </c>
      <c r="K55" s="35">
        <f>+IFERROR(('MIP 2012'!K55/'MIP 2012'!K$168),0)</f>
        <v>4.3385077408080467E-5</v>
      </c>
      <c r="L55" s="35">
        <f>+IFERROR(('MIP 2012'!L55/'MIP 2012'!L$168),0)</f>
        <v>3.1206394129780461E-5</v>
      </c>
      <c r="M55" s="35">
        <f>+IFERROR(('MIP 2012'!M55/'MIP 2012'!M$168),0)</f>
        <v>1.5194683699852838E-5</v>
      </c>
      <c r="N55" s="35">
        <f>+IFERROR(('MIP 2012'!N55/'MIP 2012'!N$168),0)</f>
        <v>2.8449733788350738E-5</v>
      </c>
      <c r="O55" s="35">
        <f>+IFERROR(('MIP 2012'!O55/'MIP 2012'!O$168),0)</f>
        <v>9.1455892954778477E-5</v>
      </c>
      <c r="P55" s="35">
        <f>+IFERROR(('MIP 2012'!P55/'MIP 2012'!P$168),0)</f>
        <v>1.872381845043938E-5</v>
      </c>
      <c r="Q55" s="35">
        <f>+IFERROR(('MIP 2012'!Q55/'MIP 2012'!Q$168),0)</f>
        <v>2.1647703636800238E-5</v>
      </c>
      <c r="R55" s="35">
        <f>+IFERROR(('MIP 2012'!R55/'MIP 2012'!R$168),0)</f>
        <v>3.0688893304657888E-5</v>
      </c>
      <c r="S55" s="35">
        <f>+IFERROR(('MIP 2012'!S55/'MIP 2012'!S$168),0)</f>
        <v>1.6657451963222907E-5</v>
      </c>
      <c r="T55" s="35">
        <f>+IFERROR(('MIP 2012'!T55/'MIP 2012'!T$168),0)</f>
        <v>1.6325566872229276E-5</v>
      </c>
      <c r="U55" s="35">
        <f>+IFERROR(('MIP 2012'!U55/'MIP 2012'!U$168),0)</f>
        <v>1.8289011786150862E-5</v>
      </c>
      <c r="V55" s="35">
        <f>+IFERROR(('MIP 2012'!V55/'MIP 2012'!V$168),0)</f>
        <v>3.3757446752807405E-5</v>
      </c>
      <c r="W55" s="35">
        <f>+IFERROR(('MIP 2012'!W55/'MIP 2012'!W$168),0)</f>
        <v>1.9894234031868967E-5</v>
      </c>
      <c r="X55" s="35">
        <f>+IFERROR(('MIP 2012'!X55/'MIP 2012'!X$168),0)</f>
        <v>2.7551078417534772E-5</v>
      </c>
      <c r="Y55" s="35">
        <f>+IFERROR(('MIP 2012'!Y55/'MIP 2012'!Y$168),0)</f>
        <v>4.348893089658688E-5</v>
      </c>
      <c r="Z55" s="35">
        <f>+IFERROR(('MIP 2012'!Z55/'MIP 2012'!Z$168),0)</f>
        <v>3.6141224700211012E-5</v>
      </c>
      <c r="AA55" s="35">
        <f>+IFERROR(('MIP 2012'!AA55/'MIP 2012'!AA$168),0)</f>
        <v>2.7458655354148082E-5</v>
      </c>
      <c r="AB55" s="35">
        <f>+IFERROR(('MIP 2012'!AB55/'MIP 2012'!AB$168),0)</f>
        <v>1.2652742361151049E-5</v>
      </c>
      <c r="AC55" s="35">
        <f>+IFERROR(('MIP 2012'!AC55/'MIP 2012'!AC$168),0)</f>
        <v>4.5252290256059386E-6</v>
      </c>
      <c r="AD55" s="35">
        <f>+IFERROR(('MIP 2012'!AD55/'MIP 2012'!AD$168),0)</f>
        <v>9.2006254782297581E-5</v>
      </c>
      <c r="AE55" s="35">
        <f>+IFERROR(('MIP 2012'!AE55/'MIP 2012'!AE$168),0)</f>
        <v>3.7060469204042618E-5</v>
      </c>
      <c r="AF55" s="35">
        <f>+IFERROR(('MIP 2012'!AF55/'MIP 2012'!AF$168),0)</f>
        <v>1.5447219735289405E-5</v>
      </c>
      <c r="AG55" s="35">
        <f>+IFERROR(('MIP 2012'!AG55/'MIP 2012'!AG$168),0)</f>
        <v>1.9917011626609609E-4</v>
      </c>
      <c r="AH55" s="35">
        <f>+IFERROR(('MIP 2012'!AH55/'MIP 2012'!AH$168),0)</f>
        <v>3.0950327010978185E-5</v>
      </c>
      <c r="AI55" s="35">
        <f>+IFERROR(('MIP 2012'!AI55/'MIP 2012'!AI$168),0)</f>
        <v>2.4586136411871936E-5</v>
      </c>
      <c r="AJ55" s="35">
        <f>+IFERROR(('MIP 2012'!AJ55/'MIP 2012'!AJ$168),0)</f>
        <v>5.5344818296873577E-5</v>
      </c>
      <c r="AK55" s="35">
        <f>+IFERROR(('MIP 2012'!AK55/'MIP 2012'!AK$168),0)</f>
        <v>5.0294108259133195E-6</v>
      </c>
      <c r="AL55" s="35">
        <f>+IFERROR(('MIP 2012'!AL55/'MIP 2012'!AL$168),0)</f>
        <v>3.0485720304157541E-5</v>
      </c>
      <c r="AM55" s="35">
        <f>+IFERROR(('MIP 2012'!AM55/'MIP 2012'!AM$168),0)</f>
        <v>4.290762692030666E-4</v>
      </c>
      <c r="AN55" s="35">
        <f>+IFERROR(('MIP 2012'!AN55/'MIP 2012'!AN$168),0)</f>
        <v>1.9114490145477808E-5</v>
      </c>
      <c r="AO55" s="35">
        <f>+IFERROR(('MIP 2012'!AO55/'MIP 2012'!AO$168),0)</f>
        <v>8.7469444531045792E-6</v>
      </c>
      <c r="AP55" s="35">
        <f>+IFERROR(('MIP 2012'!AP55/'MIP 2012'!AP$168),0)</f>
        <v>6.9680387163848097E-5</v>
      </c>
      <c r="AQ55" s="35">
        <f>+IFERROR(('MIP 2012'!AQ55/'MIP 2012'!AQ$168),0)</f>
        <v>7.0535888551781931E-5</v>
      </c>
      <c r="AR55" s="35">
        <f>+IFERROR(('MIP 2012'!AR55/'MIP 2012'!AR$168),0)</f>
        <v>8.6355167717564265E-5</v>
      </c>
      <c r="AS55" s="35">
        <f>+IFERROR(('MIP 2012'!AS55/'MIP 2012'!AS$168),0)</f>
        <v>3.1541334810536129E-5</v>
      </c>
      <c r="AT55" s="35">
        <f>+IFERROR(('MIP 2012'!AT55/'MIP 2012'!AT$168),0)</f>
        <v>2.2063788111490812E-3</v>
      </c>
      <c r="AU55" s="35">
        <f>+IFERROR(('MIP 2012'!AU55/'MIP 2012'!AU$168),0)</f>
        <v>2.734982005836274E-5</v>
      </c>
      <c r="AV55" s="35">
        <f>+IFERROR(('MIP 2012'!AV55/'MIP 2012'!AV$168),0)</f>
        <v>1.258170083894523E-5</v>
      </c>
      <c r="AW55" s="35">
        <f>+IFERROR(('MIP 2012'!AW55/'MIP 2012'!AW$168),0)</f>
        <v>1.3175849293714303E-4</v>
      </c>
      <c r="AX55" s="35">
        <f>+IFERROR(('MIP 2012'!AX55/'MIP 2012'!AX$168),0)</f>
        <v>8.2814262706290366E-5</v>
      </c>
      <c r="AY55" s="35">
        <f>+IFERROR(('MIP 2012'!AY55/'MIP 2012'!AY$168),0)</f>
        <v>7.4093367730147097E-5</v>
      </c>
      <c r="AZ55" s="35">
        <f>+IFERROR(('MIP 2012'!AZ55/'MIP 2012'!AZ$168),0)</f>
        <v>4.0512832894426781E-4</v>
      </c>
      <c r="BA55" s="35">
        <f>+IFERROR(('MIP 2012'!BA55/'MIP 2012'!BA$168),0)</f>
        <v>3.0098791589377652E-4</v>
      </c>
      <c r="BB55" s="35">
        <f>+IFERROR(('MIP 2012'!BB55/'MIP 2012'!BB$168),0)</f>
        <v>2.1683260865952584E-5</v>
      </c>
      <c r="BC55" s="35">
        <f>+IFERROR(('MIP 2012'!BC55/'MIP 2012'!BC$168),0)</f>
        <v>1.4596607485254167E-5</v>
      </c>
      <c r="BD55" s="35">
        <f>+IFERROR(('MIP 2012'!BD55/'MIP 2012'!BD$168),0)</f>
        <v>2.6396048933501835E-5</v>
      </c>
      <c r="BE55" s="35">
        <f>+IFERROR(('MIP 2012'!BE55/'MIP 2012'!BE$168),0)</f>
        <v>3.5994155365011222E-5</v>
      </c>
      <c r="BF55" s="35">
        <f>+IFERROR(('MIP 2012'!BF55/'MIP 2012'!BF$168),0)</f>
        <v>5.1787964336980411E-5</v>
      </c>
      <c r="BG55" s="35">
        <f>+IFERROR(('MIP 2012'!BG55/'MIP 2012'!BG$168),0)</f>
        <v>6.0887014921413546E-5</v>
      </c>
      <c r="BH55" s="35">
        <f>+IFERROR(('MIP 2012'!BH55/'MIP 2012'!BH$168),0)</f>
        <v>3.4127259322571772E-5</v>
      </c>
      <c r="BI55" s="35">
        <f>+IFERROR(('MIP 2012'!BI55/'MIP 2012'!BI$168),0)</f>
        <v>0</v>
      </c>
      <c r="BJ55" s="35">
        <f>+IFERROR(('MIP 2012'!BJ55/'MIP 2012'!BJ$168),0)</f>
        <v>5.8033711916523364E-5</v>
      </c>
      <c r="BK55" s="35">
        <f>+IFERROR(('MIP 2012'!BK55/'MIP 2012'!BK$168),0)</f>
        <v>5.4528016566195E-5</v>
      </c>
      <c r="BL55" s="35">
        <f>+IFERROR(('MIP 2012'!BL55/'MIP 2012'!BL$168),0)</f>
        <v>6.4675649481858187E-5</v>
      </c>
      <c r="BM55" s="35">
        <f>+IFERROR(('MIP 2012'!BM55/'MIP 2012'!BM$168),0)</f>
        <v>5.6887837652608774E-5</v>
      </c>
      <c r="BN55" s="35">
        <f>+IFERROR(('MIP 2012'!BN55/'MIP 2012'!BN$168),0)</f>
        <v>7.4448744119627843E-5</v>
      </c>
      <c r="BO55" s="35">
        <f>+IFERROR(('MIP 2012'!BO55/'MIP 2012'!BO$168),0)</f>
        <v>3.1547097537289682E-5</v>
      </c>
      <c r="BP55" s="35">
        <f>+IFERROR(('MIP 2012'!BP55/'MIP 2012'!BP$168),0)</f>
        <v>2.0039858943585141E-3</v>
      </c>
      <c r="BQ55" s="35">
        <f>+IFERROR(('MIP 2012'!BQ55/'MIP 2012'!BQ$168),0)</f>
        <v>1.1567835476537126E-5</v>
      </c>
      <c r="BR55" s="35">
        <f>+IFERROR(('MIP 2012'!BR55/'MIP 2012'!BR$168),0)</f>
        <v>3.1544841475788431E-5</v>
      </c>
      <c r="BS55" s="35">
        <f>+IFERROR(('MIP 2012'!BS55/'MIP 2012'!BS$168),0)</f>
        <v>2.1568988334813677E-4</v>
      </c>
      <c r="BT55" s="35">
        <f>+IFERROR(('MIP 2012'!BT55/'MIP 2012'!BT$168),0)</f>
        <v>3.339110892147879E-5</v>
      </c>
      <c r="BU55" s="35">
        <f>+IFERROR(('MIP 2012'!BU55/'MIP 2012'!BU$168),0)</f>
        <v>8.8841885744586792E-5</v>
      </c>
      <c r="BV55" s="35">
        <f>+IFERROR(('MIP 2012'!BV55/'MIP 2012'!BV$168),0)</f>
        <v>1.676559628501832E-5</v>
      </c>
      <c r="BW55" s="35">
        <f>+IFERROR(('MIP 2012'!BW55/'MIP 2012'!BW$168),0)</f>
        <v>1.8589605298748466E-5</v>
      </c>
      <c r="BX55" s="35">
        <f>+IFERROR(('MIP 2012'!BX55/'MIP 2012'!BX$168),0)</f>
        <v>2.0647992909556901E-8</v>
      </c>
      <c r="BY55" s="35">
        <f>+IFERROR(('MIP 2012'!BY55/'MIP 2012'!BY$168),0)</f>
        <v>4.1988098718983854E-6</v>
      </c>
      <c r="BZ55" s="35">
        <f>+IFERROR(('MIP 2012'!BZ55/'MIP 2012'!BZ$168),0)</f>
        <v>2.0697892780541852E-5</v>
      </c>
      <c r="CA55" s="35">
        <f>+IFERROR(('MIP 2012'!CA55/'MIP 2012'!CA$168),0)</f>
        <v>3.2947070390330779E-5</v>
      </c>
      <c r="CB55" s="35">
        <f>+IFERROR(('MIP 2012'!CB55/'MIP 2012'!CB$168),0)</f>
        <v>2.6994098319373631E-5</v>
      </c>
      <c r="CC55" s="35">
        <f>+IFERROR(('MIP 2012'!CC55/'MIP 2012'!CC$168),0)</f>
        <v>2.7651052801632787E-5</v>
      </c>
      <c r="CD55" s="35">
        <f>+IFERROR(('MIP 2012'!CD55/'MIP 2012'!CD$168),0)</f>
        <v>2.3819042872791249E-6</v>
      </c>
      <c r="CE55" s="35">
        <f>+IFERROR(('MIP 2012'!CE55/'MIP 2012'!CE$168),0)</f>
        <v>5.8147150640143979E-5</v>
      </c>
      <c r="CF55" s="35">
        <f>+IFERROR(('MIP 2012'!CF55/'MIP 2012'!CF$168),0)</f>
        <v>3.5043556980759098E-5</v>
      </c>
      <c r="CG55" s="35">
        <f>+IFERROR(('MIP 2012'!CG55/'MIP 2012'!CG$168),0)</f>
        <v>6.2428094018687969E-5</v>
      </c>
      <c r="CH55" s="35">
        <f>+IFERROR(('MIP 2012'!CH55/'MIP 2012'!CH$168),0)</f>
        <v>8.6509872089515397E-5</v>
      </c>
      <c r="CI55" s="35">
        <f>+IFERROR(('MIP 2012'!CI55/'MIP 2012'!CI$168),0)</f>
        <v>6.1944484003300399E-5</v>
      </c>
      <c r="CJ55" s="35">
        <f>+IFERROR(('MIP 2012'!CJ55/'MIP 2012'!CJ$168),0)</f>
        <v>2.696766828866343E-5</v>
      </c>
      <c r="CK55" s="35">
        <f>+IFERROR(('MIP 2012'!CK55/'MIP 2012'!CK$168),0)</f>
        <v>3.6313454331819239E-5</v>
      </c>
      <c r="CL55" s="35">
        <f>+IFERROR(('MIP 2012'!CL55/'MIP 2012'!CL$168),0)</f>
        <v>8.5519767276081475E-5</v>
      </c>
      <c r="CM55" s="35">
        <f>+IFERROR(('MIP 2012'!CM55/'MIP 2012'!CM$168),0)</f>
        <v>4.3494540884118155E-5</v>
      </c>
      <c r="CN55" s="35">
        <f>+IFERROR(('MIP 2012'!CN55/'MIP 2012'!CN$168),0)</f>
        <v>8.8883433801544351E-5</v>
      </c>
      <c r="CO55" s="35">
        <f>+IFERROR(('MIP 2012'!CO55/'MIP 2012'!CO$168),0)</f>
        <v>2.2151141670061701E-5</v>
      </c>
      <c r="CP55" s="35">
        <f>+IFERROR(('MIP 2012'!CP55/'MIP 2012'!CP$168),0)</f>
        <v>6.5296333945608011E-4</v>
      </c>
      <c r="CQ55" s="35">
        <f>+IFERROR(('MIP 2012'!CQ55/'MIP 2012'!CQ$168),0)</f>
        <v>3.1676971155764835E-5</v>
      </c>
      <c r="CR55" s="35">
        <f>+IFERROR(('MIP 2012'!CR55/'MIP 2012'!CR$168),0)</f>
        <v>1.6517220841081605E-5</v>
      </c>
      <c r="CS55" s="35">
        <f>+IFERROR(('MIP 2012'!CS55/'MIP 2012'!CS$168),0)</f>
        <v>3.3534317422508594E-5</v>
      </c>
      <c r="CT55" s="35">
        <f>+IFERROR(('MIP 2012'!CT55/'MIP 2012'!CT$168),0)</f>
        <v>7.4607039437419751E-4</v>
      </c>
      <c r="CU55" s="35">
        <f>+IFERROR(('MIP 2012'!CU55/'MIP 2012'!CU$168),0)</f>
        <v>1.581684241180424E-4</v>
      </c>
      <c r="CV55" s="35">
        <f>+IFERROR(('MIP 2012'!CV55/'MIP 2012'!CV$168),0)</f>
        <v>4.6783360072201082E-5</v>
      </c>
      <c r="CW55" s="35">
        <f>+IFERROR(('MIP 2012'!CW55/'MIP 2012'!CW$168),0)</f>
        <v>1.2631675771158102E-5</v>
      </c>
      <c r="CX55" s="35">
        <f>+IFERROR(('MIP 2012'!CX55/'MIP 2012'!CX$168),0)</f>
        <v>5.0360489200785364E-3</v>
      </c>
      <c r="CY55" s="35">
        <f>+IFERROR(('MIP 2012'!CY55/'MIP 2012'!CY$168),0)</f>
        <v>2.4792629049593859E-3</v>
      </c>
      <c r="CZ55" s="35">
        <f>+IFERROR(('MIP 2012'!CZ55/'MIP 2012'!CZ$168),0)</f>
        <v>1.3189006469299309E-5</v>
      </c>
      <c r="DA55" s="35">
        <f>+IFERROR(('MIP 2012'!DA55/'MIP 2012'!DA$168),0)</f>
        <v>4.1969492048923277E-4</v>
      </c>
      <c r="DB55" s="35">
        <f>+IFERROR(('MIP 2012'!DB55/'MIP 2012'!DB$168),0)</f>
        <v>2.1103003016163895E-5</v>
      </c>
      <c r="DC55" s="35">
        <f>+IFERROR(('MIP 2012'!DC55/'MIP 2012'!DC$168),0)</f>
        <v>3.5840643711062338E-4</v>
      </c>
      <c r="DD55" s="35">
        <f>+IFERROR(('MIP 2012'!DD55/'MIP 2012'!DD$168),0)</f>
        <v>4.2043245422592948E-4</v>
      </c>
      <c r="DE55" s="35">
        <f>+IFERROR(('MIP 2012'!DE55/'MIP 2012'!DE$168),0)</f>
        <v>2.7539070801466841E-4</v>
      </c>
      <c r="DF55" s="35">
        <f>+IFERROR(('MIP 2012'!DF55/'MIP 2012'!DF$168),0)</f>
        <v>4.5211591778646998E-4</v>
      </c>
      <c r="DG55" s="35">
        <f>+IFERROR(('MIP 2012'!DG55/'MIP 2012'!DG$168),0)</f>
        <v>1.7844138611762839E-5</v>
      </c>
      <c r="DH55" s="35">
        <f>+IFERROR(('MIP 2012'!DH55/'MIP 2012'!DH$168),0)</f>
        <v>1.5014101679077852E-5</v>
      </c>
      <c r="DI55" s="35">
        <f>+IFERROR(('MIP 2012'!DI55/'MIP 2012'!DI$168),0)</f>
        <v>2.6386097830875119E-5</v>
      </c>
      <c r="DJ55" s="35">
        <f>+IFERROR(('MIP 2012'!DJ55/'MIP 2012'!DJ$168),0)</f>
        <v>1.3616897776155863E-5</v>
      </c>
      <c r="DK55" s="35">
        <f>+IFERROR(('MIP 2012'!DK55/'MIP 2012'!DK$168),0)</f>
        <v>2.1835603276682428E-5</v>
      </c>
      <c r="DL55" s="35">
        <f>+IFERROR(('MIP 2012'!DL55/'MIP 2012'!DL$168),0)</f>
        <v>8.5036174632575535E-5</v>
      </c>
      <c r="DM55" s="35">
        <f>+IFERROR(('MIP 2012'!DM55/'MIP 2012'!DM$168),0)</f>
        <v>1.2819071982180061E-4</v>
      </c>
      <c r="DN55" s="35">
        <f>+IFERROR(('MIP 2012'!DN55/'MIP 2012'!DN$168),0)</f>
        <v>8.9842798008067363E-6</v>
      </c>
      <c r="DO55" s="35">
        <f>+IFERROR(('MIP 2012'!DO55/'MIP 2012'!DO$168),0)</f>
        <v>2.2650920449063883E-5</v>
      </c>
      <c r="DP55" s="35">
        <f>+IFERROR(('MIP 2012'!DP55/'MIP 2012'!DP$168),0)</f>
        <v>1.357589148663863E-4</v>
      </c>
      <c r="DQ55" s="35">
        <f>+IFERROR(('MIP 2012'!DQ55/'MIP 2012'!DQ$168),0)</f>
        <v>3.9054404943496743E-7</v>
      </c>
      <c r="DR55" s="35">
        <f>+IFERROR(('MIP 2012'!DR55/'MIP 2012'!DR$168),0)</f>
        <v>1.4927216199676284E-4</v>
      </c>
      <c r="DS55" s="35">
        <f>+IFERROR(('MIP 2012'!DS55/'MIP 2012'!DS$168),0)</f>
        <v>2.3545381910203348E-5</v>
      </c>
      <c r="DT55" s="35">
        <f>+IFERROR(('MIP 2012'!DT55/'MIP 2012'!DT$168),0)</f>
        <v>1.2174270602572353E-5</v>
      </c>
      <c r="DU55" s="35">
        <f>+IFERROR(('MIP 2012'!DU55/'MIP 2012'!DU$168),0)</f>
        <v>2.125808781305523E-5</v>
      </c>
      <c r="DV55" s="35">
        <f>+IFERROR(('MIP 2012'!DV55/'MIP 2012'!DV$168),0)</f>
        <v>1.9487782545659309E-4</v>
      </c>
      <c r="DW55" s="35">
        <f>+IFERROR(('MIP 2012'!DW55/'MIP 2012'!DW$168),0)</f>
        <v>1.0045054756750645E-5</v>
      </c>
      <c r="DX55" s="35">
        <f>+IFERROR(('MIP 2012'!DX55/'MIP 2012'!DX$168),0)</f>
        <v>4.4852248831794854E-5</v>
      </c>
      <c r="DY55" s="35">
        <f>+IFERROR(('MIP 2012'!DY55/'MIP 2012'!DY$168),0)</f>
        <v>4.2127421203018358E-4</v>
      </c>
      <c r="DZ55" s="35">
        <f>+IFERROR(('MIP 2012'!DZ55/'MIP 2012'!DZ$168),0)</f>
        <v>8.8188578053018812E-5</v>
      </c>
      <c r="EA55" s="35">
        <f>+IFERROR(('MIP 2012'!EA55/'MIP 2012'!EA$168),0)</f>
        <v>1.0347392756164471E-4</v>
      </c>
      <c r="EB55" s="35">
        <f>+IFERROR(('MIP 2012'!EB55/'MIP 2012'!EB$168),0)</f>
        <v>2.7723215846107725E-4</v>
      </c>
      <c r="EC55" s="35">
        <f>+IFERROR(('MIP 2012'!EC55/'MIP 2012'!EC$168),0)</f>
        <v>9.9339569239561069E-6</v>
      </c>
      <c r="ED55" s="35">
        <f>+IFERROR(('MIP 2012'!ED55/'MIP 2012'!ED$168),0)</f>
        <v>8.4341248748640749E-6</v>
      </c>
      <c r="EE55" s="35">
        <f>+IFERROR(('MIP 2012'!EE55/'MIP 2012'!EE$168),0)</f>
        <v>2.1486631438029496E-5</v>
      </c>
      <c r="EF55" s="35">
        <f>+IFERROR(('MIP 2012'!EF55/'MIP 2012'!EF$168),0)</f>
        <v>2.9226428440416053E-5</v>
      </c>
      <c r="EG55" s="35">
        <f>+IFERROR(('MIP 2012'!EG55/'MIP 2012'!EG$168),0)</f>
        <v>1.8628426110378193E-4</v>
      </c>
      <c r="EH55" s="35">
        <f>+IFERROR(('MIP 2012'!EH55/'MIP 2012'!EH$168),0)</f>
        <v>0</v>
      </c>
    </row>
    <row r="56" spans="1:138" s="7" customFormat="1" ht="21.95" customHeight="1" thickBot="1" x14ac:dyDescent="0.25">
      <c r="A56" s="12" t="s">
        <v>176</v>
      </c>
      <c r="B56" s="12" t="s">
        <v>177</v>
      </c>
      <c r="C56" s="35">
        <f>+IFERROR(('MIP 2012'!C56/'MIP 2012'!C$168),0)</f>
        <v>2.5036160035222087E-3</v>
      </c>
      <c r="D56" s="35">
        <f>+IFERROR(('MIP 2012'!D56/'MIP 2012'!D$168),0)</f>
        <v>3.0099804146143131E-3</v>
      </c>
      <c r="E56" s="35">
        <f>+IFERROR(('MIP 2012'!E56/'MIP 2012'!E$168),0)</f>
        <v>1.794472088870851E-4</v>
      </c>
      <c r="F56" s="35">
        <f>+IFERROR(('MIP 2012'!F56/'MIP 2012'!F$168),0)</f>
        <v>8.4387080291011072E-4</v>
      </c>
      <c r="G56" s="35">
        <f>+IFERROR(('MIP 2012'!G56/'MIP 2012'!G$168),0)</f>
        <v>1.2872489121210228E-3</v>
      </c>
      <c r="H56" s="35">
        <f>+IFERROR(('MIP 2012'!H56/'MIP 2012'!H$168),0)</f>
        <v>1.3460468230250232E-3</v>
      </c>
      <c r="I56" s="35">
        <f>+IFERROR(('MIP 2012'!I56/'MIP 2012'!I$168),0)</f>
        <v>1.390550683852495E-3</v>
      </c>
      <c r="J56" s="35">
        <f>+IFERROR(('MIP 2012'!J56/'MIP 2012'!J$168),0)</f>
        <v>6.7439397236757472E-4</v>
      </c>
      <c r="K56" s="35">
        <f>+IFERROR(('MIP 2012'!K56/'MIP 2012'!K$168),0)</f>
        <v>6.991579863303909E-4</v>
      </c>
      <c r="L56" s="35">
        <f>+IFERROR(('MIP 2012'!L56/'MIP 2012'!L$168),0)</f>
        <v>6.1988467674524276E-4</v>
      </c>
      <c r="M56" s="35">
        <f>+IFERROR(('MIP 2012'!M56/'MIP 2012'!M$168),0)</f>
        <v>3.6506339623764189E-3</v>
      </c>
      <c r="N56" s="35">
        <f>+IFERROR(('MIP 2012'!N56/'MIP 2012'!N$168),0)</f>
        <v>6.2845708104344454E-4</v>
      </c>
      <c r="O56" s="35">
        <f>+IFERROR(('MIP 2012'!O56/'MIP 2012'!O$168),0)</f>
        <v>2.00737526371021E-3</v>
      </c>
      <c r="P56" s="35">
        <f>+IFERROR(('MIP 2012'!P56/'MIP 2012'!P$168),0)</f>
        <v>3.4690171616163265E-4</v>
      </c>
      <c r="Q56" s="35">
        <f>+IFERROR(('MIP 2012'!Q56/'MIP 2012'!Q$168),0)</f>
        <v>5.1555542215549926E-4</v>
      </c>
      <c r="R56" s="35">
        <f>+IFERROR(('MIP 2012'!R56/'MIP 2012'!R$168),0)</f>
        <v>2.526864218108315E-4</v>
      </c>
      <c r="S56" s="35">
        <f>+IFERROR(('MIP 2012'!S56/'MIP 2012'!S$168),0)</f>
        <v>6.5439796404555416E-5</v>
      </c>
      <c r="T56" s="35">
        <f>+IFERROR(('MIP 2012'!T56/'MIP 2012'!T$168),0)</f>
        <v>1.2232374610887014E-3</v>
      </c>
      <c r="U56" s="35">
        <f>+IFERROR(('MIP 2012'!U56/'MIP 2012'!U$168),0)</f>
        <v>7.8552491092269015E-4</v>
      </c>
      <c r="V56" s="35">
        <f>+IFERROR(('MIP 2012'!V56/'MIP 2012'!V$168),0)</f>
        <v>3.9899214578013821E-4</v>
      </c>
      <c r="W56" s="35">
        <f>+IFERROR(('MIP 2012'!W56/'MIP 2012'!W$168),0)</f>
        <v>2.0664102652404352E-4</v>
      </c>
      <c r="X56" s="35">
        <f>+IFERROR(('MIP 2012'!X56/'MIP 2012'!X$168),0)</f>
        <v>8.4480732565902681E-4</v>
      </c>
      <c r="Y56" s="35">
        <f>+IFERROR(('MIP 2012'!Y56/'MIP 2012'!Y$168),0)</f>
        <v>1.1188357599463506E-4</v>
      </c>
      <c r="Z56" s="35">
        <f>+IFERROR(('MIP 2012'!Z56/'MIP 2012'!Z$168),0)</f>
        <v>1.4092724051586853E-4</v>
      </c>
      <c r="AA56" s="35">
        <f>+IFERROR(('MIP 2012'!AA56/'MIP 2012'!AA$168),0)</f>
        <v>3.4329464733138092E-3</v>
      </c>
      <c r="AB56" s="35">
        <f>+IFERROR(('MIP 2012'!AB56/'MIP 2012'!AB$168),0)</f>
        <v>2.4422166500022009E-5</v>
      </c>
      <c r="AC56" s="35">
        <f>+IFERROR(('MIP 2012'!AC56/'MIP 2012'!AC$168),0)</f>
        <v>1.2835705642506756E-5</v>
      </c>
      <c r="AD56" s="35">
        <f>+IFERROR(('MIP 2012'!AD56/'MIP 2012'!AD$168),0)</f>
        <v>4.059445480913511E-4</v>
      </c>
      <c r="AE56" s="35">
        <f>+IFERROR(('MIP 2012'!AE56/'MIP 2012'!AE$168),0)</f>
        <v>1.210863465612592E-4</v>
      </c>
      <c r="AF56" s="35">
        <f>+IFERROR(('MIP 2012'!AF56/'MIP 2012'!AF$168),0)</f>
        <v>3.1639389252520759E-5</v>
      </c>
      <c r="AG56" s="35">
        <f>+IFERROR(('MIP 2012'!AG56/'MIP 2012'!AG$168),0)</f>
        <v>3.3451277667663451E-6</v>
      </c>
      <c r="AH56" s="35">
        <f>+IFERROR(('MIP 2012'!AH56/'MIP 2012'!AH$168),0)</f>
        <v>8.151124591918405E-5</v>
      </c>
      <c r="AI56" s="35">
        <f>+IFERROR(('MIP 2012'!AI56/'MIP 2012'!AI$168),0)</f>
        <v>1.021281559205801E-4</v>
      </c>
      <c r="AJ56" s="35">
        <f>+IFERROR(('MIP 2012'!AJ56/'MIP 2012'!AJ$168),0)</f>
        <v>1.7775661815847371E-4</v>
      </c>
      <c r="AK56" s="35">
        <f>+IFERROR(('MIP 2012'!AK56/'MIP 2012'!AK$168),0)</f>
        <v>6.5131727141758556E-6</v>
      </c>
      <c r="AL56" s="35">
        <f>+IFERROR(('MIP 2012'!AL56/'MIP 2012'!AL$168),0)</f>
        <v>6.0138608377435711E-4</v>
      </c>
      <c r="AM56" s="35">
        <f>+IFERROR(('MIP 2012'!AM56/'MIP 2012'!AM$168),0)</f>
        <v>1.508978889678834E-2</v>
      </c>
      <c r="AN56" s="35">
        <f>+IFERROR(('MIP 2012'!AN56/'MIP 2012'!AN$168),0)</f>
        <v>4.482927653281698E-4</v>
      </c>
      <c r="AO56" s="35">
        <f>+IFERROR(('MIP 2012'!AO56/'MIP 2012'!AO$168),0)</f>
        <v>7.9217949672370051E-6</v>
      </c>
      <c r="AP56" s="35">
        <f>+IFERROR(('MIP 2012'!AP56/'MIP 2012'!AP$168),0)</f>
        <v>3.4815521938203283E-4</v>
      </c>
      <c r="AQ56" s="35">
        <f>+IFERROR(('MIP 2012'!AQ56/'MIP 2012'!AQ$168),0)</f>
        <v>1.1428448719871726E-3</v>
      </c>
      <c r="AR56" s="35">
        <f>+IFERROR(('MIP 2012'!AR56/'MIP 2012'!AR$168),0)</f>
        <v>4.3159500743044201E-3</v>
      </c>
      <c r="AS56" s="35">
        <f>+IFERROR(('MIP 2012'!AS56/'MIP 2012'!AS$168),0)</f>
        <v>8.8722803949888831E-4</v>
      </c>
      <c r="AT56" s="35">
        <f>+IFERROR(('MIP 2012'!AT56/'MIP 2012'!AT$168),0)</f>
        <v>1.1734513863973248E-3</v>
      </c>
      <c r="AU56" s="35">
        <f>+IFERROR(('MIP 2012'!AU56/'MIP 2012'!AU$168),0)</f>
        <v>2.026725057185947E-2</v>
      </c>
      <c r="AV56" s="35">
        <f>+IFERROR(('MIP 2012'!AV56/'MIP 2012'!AV$168),0)</f>
        <v>0.35202701989708163</v>
      </c>
      <c r="AW56" s="35">
        <f>+IFERROR(('MIP 2012'!AW56/'MIP 2012'!AW$168),0)</f>
        <v>8.7188792750208028E-5</v>
      </c>
      <c r="AX56" s="35">
        <f>+IFERROR(('MIP 2012'!AX56/'MIP 2012'!AX$168),0)</f>
        <v>2.9260860317241325E-4</v>
      </c>
      <c r="AY56" s="35">
        <f>+IFERROR(('MIP 2012'!AY56/'MIP 2012'!AY$168),0)</f>
        <v>8.6866449184548112E-4</v>
      </c>
      <c r="AZ56" s="35">
        <f>+IFERROR(('MIP 2012'!AZ56/'MIP 2012'!AZ$168),0)</f>
        <v>2.9738027368087861E-3</v>
      </c>
      <c r="BA56" s="35">
        <f>+IFERROR(('MIP 2012'!BA56/'MIP 2012'!BA$168),0)</f>
        <v>2.1646892362990361E-5</v>
      </c>
      <c r="BB56" s="35">
        <f>+IFERROR(('MIP 2012'!BB56/'MIP 2012'!BB$168),0)</f>
        <v>5.1001357903449799E-5</v>
      </c>
      <c r="BC56" s="35">
        <f>+IFERROR(('MIP 2012'!BC56/'MIP 2012'!BC$168),0)</f>
        <v>4.2963462137823312E-5</v>
      </c>
      <c r="BD56" s="35">
        <f>+IFERROR(('MIP 2012'!BD56/'MIP 2012'!BD$168),0)</f>
        <v>7.705735795198895E-5</v>
      </c>
      <c r="BE56" s="35">
        <f>+IFERROR(('MIP 2012'!BE56/'MIP 2012'!BE$168),0)</f>
        <v>1.3312742446240977E-4</v>
      </c>
      <c r="BF56" s="35">
        <f>+IFERROR(('MIP 2012'!BF56/'MIP 2012'!BF$168),0)</f>
        <v>5.3467322496737711E-5</v>
      </c>
      <c r="BG56" s="35">
        <f>+IFERROR(('MIP 2012'!BG56/'MIP 2012'!BG$168),0)</f>
        <v>9.0573364159789741E-5</v>
      </c>
      <c r="BH56" s="35">
        <f>+IFERROR(('MIP 2012'!BH56/'MIP 2012'!BH$168),0)</f>
        <v>6.8649763339940166E-5</v>
      </c>
      <c r="BI56" s="35">
        <f>+IFERROR(('MIP 2012'!BI56/'MIP 2012'!BI$168),0)</f>
        <v>0</v>
      </c>
      <c r="BJ56" s="35">
        <f>+IFERROR(('MIP 2012'!BJ56/'MIP 2012'!BJ$168),0)</f>
        <v>5.933847196078509E-5</v>
      </c>
      <c r="BK56" s="35">
        <f>+IFERROR(('MIP 2012'!BK56/'MIP 2012'!BK$168),0)</f>
        <v>3.0894721974909409E-4</v>
      </c>
      <c r="BL56" s="35">
        <f>+IFERROR(('MIP 2012'!BL56/'MIP 2012'!BL$168),0)</f>
        <v>1.0047405529742629E-4</v>
      </c>
      <c r="BM56" s="35">
        <f>+IFERROR(('MIP 2012'!BM56/'MIP 2012'!BM$168),0)</f>
        <v>7.3372403281410302E-5</v>
      </c>
      <c r="BN56" s="35">
        <f>+IFERROR(('MIP 2012'!BN56/'MIP 2012'!BN$168),0)</f>
        <v>1.2643925065480496E-4</v>
      </c>
      <c r="BO56" s="35">
        <f>+IFERROR(('MIP 2012'!BO56/'MIP 2012'!BO$168),0)</f>
        <v>3.4222470617443926E-5</v>
      </c>
      <c r="BP56" s="35">
        <f>+IFERROR(('MIP 2012'!BP56/'MIP 2012'!BP$168),0)</f>
        <v>6.026404437325315E-5</v>
      </c>
      <c r="BQ56" s="35">
        <f>+IFERROR(('MIP 2012'!BQ56/'MIP 2012'!BQ$168),0)</f>
        <v>2.5842139327473818E-5</v>
      </c>
      <c r="BR56" s="35">
        <f>+IFERROR(('MIP 2012'!BR56/'MIP 2012'!BR$168),0)</f>
        <v>4.903284064654781E-5</v>
      </c>
      <c r="BS56" s="35">
        <f>+IFERROR(('MIP 2012'!BS56/'MIP 2012'!BS$168),0)</f>
        <v>7.7352440418416621E-5</v>
      </c>
      <c r="BT56" s="35">
        <f>+IFERROR(('MIP 2012'!BT56/'MIP 2012'!BT$168),0)</f>
        <v>7.4398770808528511E-5</v>
      </c>
      <c r="BU56" s="35">
        <f>+IFERROR(('MIP 2012'!BU56/'MIP 2012'!BU$168),0)</f>
        <v>5.3451683741669484E-5</v>
      </c>
      <c r="BV56" s="35">
        <f>+IFERROR(('MIP 2012'!BV56/'MIP 2012'!BV$168),0)</f>
        <v>5.0181832535553774E-5</v>
      </c>
      <c r="BW56" s="35">
        <f>+IFERROR(('MIP 2012'!BW56/'MIP 2012'!BW$168),0)</f>
        <v>7.3265075977008224E-5</v>
      </c>
      <c r="BX56" s="35">
        <f>+IFERROR(('MIP 2012'!BX56/'MIP 2012'!BX$168),0)</f>
        <v>4.0156052255615097E-8</v>
      </c>
      <c r="BY56" s="35">
        <f>+IFERROR(('MIP 2012'!BY56/'MIP 2012'!BY$168),0)</f>
        <v>6.6984522712381582E-6</v>
      </c>
      <c r="BZ56" s="35">
        <f>+IFERROR(('MIP 2012'!BZ56/'MIP 2012'!BZ$168),0)</f>
        <v>3.9080164825766668E-5</v>
      </c>
      <c r="CA56" s="35">
        <f>+IFERROR(('MIP 2012'!CA56/'MIP 2012'!CA$168),0)</f>
        <v>3.4806283529587549E-5</v>
      </c>
      <c r="CB56" s="35">
        <f>+IFERROR(('MIP 2012'!CB56/'MIP 2012'!CB$168),0)</f>
        <v>6.5964668232025629E-5</v>
      </c>
      <c r="CC56" s="35">
        <f>+IFERROR(('MIP 2012'!CC56/'MIP 2012'!CC$168),0)</f>
        <v>6.8704938210682075E-5</v>
      </c>
      <c r="CD56" s="35">
        <f>+IFERROR(('MIP 2012'!CD56/'MIP 2012'!CD$168),0)</f>
        <v>2.0949668533702976E-6</v>
      </c>
      <c r="CE56" s="35">
        <f>+IFERROR(('MIP 2012'!CE56/'MIP 2012'!CE$168),0)</f>
        <v>1.4084933225332361E-4</v>
      </c>
      <c r="CF56" s="35">
        <f>+IFERROR(('MIP 2012'!CF56/'MIP 2012'!CF$168),0)</f>
        <v>6.1029162817283894E-5</v>
      </c>
      <c r="CG56" s="35">
        <f>+IFERROR(('MIP 2012'!CG56/'MIP 2012'!CG$168),0)</f>
        <v>4.3348136331543696E-5</v>
      </c>
      <c r="CH56" s="35">
        <f>+IFERROR(('MIP 2012'!CH56/'MIP 2012'!CH$168),0)</f>
        <v>2.6162367730174186E-5</v>
      </c>
      <c r="CI56" s="35">
        <f>+IFERROR(('MIP 2012'!CI56/'MIP 2012'!CI$168),0)</f>
        <v>1.2037393083383272E-4</v>
      </c>
      <c r="CJ56" s="35">
        <f>+IFERROR(('MIP 2012'!CJ56/'MIP 2012'!CJ$168),0)</f>
        <v>5.0276567972287052E-5</v>
      </c>
      <c r="CK56" s="35">
        <f>+IFERROR(('MIP 2012'!CK56/'MIP 2012'!CK$168),0)</f>
        <v>6.770885677454417E-5</v>
      </c>
      <c r="CL56" s="35">
        <f>+IFERROR(('MIP 2012'!CL56/'MIP 2012'!CL$168),0)</f>
        <v>7.3768994979153161E-5</v>
      </c>
      <c r="CM56" s="35">
        <f>+IFERROR(('MIP 2012'!CM56/'MIP 2012'!CM$168),0)</f>
        <v>8.0777741909185782E-5</v>
      </c>
      <c r="CN56" s="35">
        <f>+IFERROR(('MIP 2012'!CN56/'MIP 2012'!CN$168),0)</f>
        <v>4.117131164741606E-5</v>
      </c>
      <c r="CO56" s="35">
        <f>+IFERROR(('MIP 2012'!CO56/'MIP 2012'!CO$168),0)</f>
        <v>6.0471262327812173E-5</v>
      </c>
      <c r="CP56" s="35">
        <f>+IFERROR(('MIP 2012'!CP56/'MIP 2012'!CP$168),0)</f>
        <v>3.4741513321795943E-5</v>
      </c>
      <c r="CQ56" s="35">
        <f>+IFERROR(('MIP 2012'!CQ56/'MIP 2012'!CQ$168),0)</f>
        <v>3.9529974548055584E-5</v>
      </c>
      <c r="CR56" s="35">
        <f>+IFERROR(('MIP 2012'!CR56/'MIP 2012'!CR$168),0)</f>
        <v>3.0943427370172778E-5</v>
      </c>
      <c r="CS56" s="35">
        <f>+IFERROR(('MIP 2012'!CS56/'MIP 2012'!CS$168),0)</f>
        <v>2.8681159273473776E-5</v>
      </c>
      <c r="CT56" s="35">
        <f>+IFERROR(('MIP 2012'!CT56/'MIP 2012'!CT$168),0)</f>
        <v>3.9155495750130895E-5</v>
      </c>
      <c r="CU56" s="35">
        <f>+IFERROR(('MIP 2012'!CU56/'MIP 2012'!CU$168),0)</f>
        <v>4.172919913804963E-5</v>
      </c>
      <c r="CV56" s="35">
        <f>+IFERROR(('MIP 2012'!CV56/'MIP 2012'!CV$168),0)</f>
        <v>4.1986143013930452E-5</v>
      </c>
      <c r="CW56" s="35">
        <f>+IFERROR(('MIP 2012'!CW56/'MIP 2012'!CW$168),0)</f>
        <v>1.4435708863624754E-5</v>
      </c>
      <c r="CX56" s="35">
        <f>+IFERROR(('MIP 2012'!CX56/'MIP 2012'!CX$168),0)</f>
        <v>5.7871800515323524E-4</v>
      </c>
      <c r="CY56" s="35">
        <f>+IFERROR(('MIP 2012'!CY56/'MIP 2012'!CY$168),0)</f>
        <v>9.8777025022850243E-4</v>
      </c>
      <c r="CZ56" s="35">
        <f>+IFERROR(('MIP 2012'!CZ56/'MIP 2012'!CZ$168),0)</f>
        <v>1.7164148220602096E-5</v>
      </c>
      <c r="DA56" s="35">
        <f>+IFERROR(('MIP 2012'!DA56/'MIP 2012'!DA$168),0)</f>
        <v>1.1749203716327196E-5</v>
      </c>
      <c r="DB56" s="35">
        <f>+IFERROR(('MIP 2012'!DB56/'MIP 2012'!DB$168),0)</f>
        <v>9.6289334330383205E-6</v>
      </c>
      <c r="DC56" s="35">
        <f>+IFERROR(('MIP 2012'!DC56/'MIP 2012'!DC$168),0)</f>
        <v>1.2398618898124299E-5</v>
      </c>
      <c r="DD56" s="35">
        <f>+IFERROR(('MIP 2012'!DD56/'MIP 2012'!DD$168),0)</f>
        <v>9.0919767609594731E-6</v>
      </c>
      <c r="DE56" s="35">
        <f>+IFERROR(('MIP 2012'!DE56/'MIP 2012'!DE$168),0)</f>
        <v>1.5911915854898105E-6</v>
      </c>
      <c r="DF56" s="35">
        <f>+IFERROR(('MIP 2012'!DF56/'MIP 2012'!DF$168),0)</f>
        <v>9.0709848264418199E-6</v>
      </c>
      <c r="DG56" s="35">
        <f>+IFERROR(('MIP 2012'!DG56/'MIP 2012'!DG$168),0)</f>
        <v>3.0122376481016691E-5</v>
      </c>
      <c r="DH56" s="35">
        <f>+IFERROR(('MIP 2012'!DH56/'MIP 2012'!DH$168),0)</f>
        <v>1.8855700514967941E-4</v>
      </c>
      <c r="DI56" s="35">
        <f>+IFERROR(('MIP 2012'!DI56/'MIP 2012'!DI$168),0)</f>
        <v>5.3967294209049904E-5</v>
      </c>
      <c r="DJ56" s="35">
        <f>+IFERROR(('MIP 2012'!DJ56/'MIP 2012'!DJ$168),0)</f>
        <v>2.707154556966745E-6</v>
      </c>
      <c r="DK56" s="35">
        <f>+IFERROR(('MIP 2012'!DK56/'MIP 2012'!DK$168),0)</f>
        <v>2.8880769406013271E-5</v>
      </c>
      <c r="DL56" s="35">
        <f>+IFERROR(('MIP 2012'!DL56/'MIP 2012'!DL$168),0)</f>
        <v>5.4130019550397283E-5</v>
      </c>
      <c r="DM56" s="35">
        <f>+IFERROR(('MIP 2012'!DM56/'MIP 2012'!DM$168),0)</f>
        <v>1.2964074515520922E-4</v>
      </c>
      <c r="DN56" s="35">
        <f>+IFERROR(('MIP 2012'!DN56/'MIP 2012'!DN$168),0)</f>
        <v>2.0184719513964294E-5</v>
      </c>
      <c r="DO56" s="35">
        <f>+IFERROR(('MIP 2012'!DO56/'MIP 2012'!DO$168),0)</f>
        <v>5.6922187877903388E-5</v>
      </c>
      <c r="DP56" s="35">
        <f>+IFERROR(('MIP 2012'!DP56/'MIP 2012'!DP$168),0)</f>
        <v>2.2920561816118646E-5</v>
      </c>
      <c r="DQ56" s="35">
        <f>+IFERROR(('MIP 2012'!DQ56/'MIP 2012'!DQ$168),0)</f>
        <v>2.9740697185161849E-6</v>
      </c>
      <c r="DR56" s="35">
        <f>+IFERROR(('MIP 2012'!DR56/'MIP 2012'!DR$168),0)</f>
        <v>5.6241821518904708E-5</v>
      </c>
      <c r="DS56" s="35">
        <f>+IFERROR(('MIP 2012'!DS56/'MIP 2012'!DS$168),0)</f>
        <v>1.0865318637068386E-5</v>
      </c>
      <c r="DT56" s="35">
        <f>+IFERROR(('MIP 2012'!DT56/'MIP 2012'!DT$168),0)</f>
        <v>1.8654286159371943E-5</v>
      </c>
      <c r="DU56" s="35">
        <f>+IFERROR(('MIP 2012'!DU56/'MIP 2012'!DU$168),0)</f>
        <v>1.3348880677815286E-5</v>
      </c>
      <c r="DV56" s="35">
        <f>+IFERROR(('MIP 2012'!DV56/'MIP 2012'!DV$168),0)</f>
        <v>8.3378294997671907E-5</v>
      </c>
      <c r="DW56" s="35">
        <f>+IFERROR(('MIP 2012'!DW56/'MIP 2012'!DW$168),0)</f>
        <v>6.2043150883827231E-5</v>
      </c>
      <c r="DX56" s="35">
        <f>+IFERROR(('MIP 2012'!DX56/'MIP 2012'!DX$168),0)</f>
        <v>1.8177924197405351E-5</v>
      </c>
      <c r="DY56" s="35">
        <f>+IFERROR(('MIP 2012'!DY56/'MIP 2012'!DY$168),0)</f>
        <v>8.0511832554873176E-5</v>
      </c>
      <c r="DZ56" s="35">
        <f>+IFERROR(('MIP 2012'!DZ56/'MIP 2012'!DZ$168),0)</f>
        <v>1.2048428939228461E-4</v>
      </c>
      <c r="EA56" s="35">
        <f>+IFERROR(('MIP 2012'!EA56/'MIP 2012'!EA$168),0)</f>
        <v>6.4638743030356942E-5</v>
      </c>
      <c r="EB56" s="35">
        <f>+IFERROR(('MIP 2012'!EB56/'MIP 2012'!EB$168),0)</f>
        <v>2.8508438109406289E-4</v>
      </c>
      <c r="EC56" s="35">
        <f>+IFERROR(('MIP 2012'!EC56/'MIP 2012'!EC$168),0)</f>
        <v>5.3775031870990906E-5</v>
      </c>
      <c r="ED56" s="35">
        <f>+IFERROR(('MIP 2012'!ED56/'MIP 2012'!ED$168),0)</f>
        <v>4.6403961027170206E-5</v>
      </c>
      <c r="EE56" s="35">
        <f>+IFERROR(('MIP 2012'!EE56/'MIP 2012'!EE$168),0)</f>
        <v>7.2942837480557838E-5</v>
      </c>
      <c r="EF56" s="35">
        <f>+IFERROR(('MIP 2012'!EF56/'MIP 2012'!EF$168),0)</f>
        <v>2.991035081060055E-5</v>
      </c>
      <c r="EG56" s="35">
        <f>+IFERROR(('MIP 2012'!EG56/'MIP 2012'!EG$168),0)</f>
        <v>4.3424544468995168E-5</v>
      </c>
      <c r="EH56" s="35">
        <f>+IFERROR(('MIP 2012'!EH56/'MIP 2012'!EH$168),0)</f>
        <v>0</v>
      </c>
    </row>
    <row r="57" spans="1:138" s="7" customFormat="1" ht="21.95" customHeight="1" thickBot="1" x14ac:dyDescent="0.25">
      <c r="A57" s="12" t="s">
        <v>178</v>
      </c>
      <c r="B57" s="12" t="s">
        <v>179</v>
      </c>
      <c r="C57" s="35">
        <f>+IFERROR(('MIP 2012'!C57/'MIP 2012'!C$168),0)</f>
        <v>9.6359492808612769E-5</v>
      </c>
      <c r="D57" s="35">
        <f>+IFERROR(('MIP 2012'!D57/'MIP 2012'!D$168),0)</f>
        <v>6.4958720831153715E-5</v>
      </c>
      <c r="E57" s="35">
        <f>+IFERROR(('MIP 2012'!E57/'MIP 2012'!E$168),0)</f>
        <v>4.4432756194293229E-5</v>
      </c>
      <c r="F57" s="35">
        <f>+IFERROR(('MIP 2012'!F57/'MIP 2012'!F$168),0)</f>
        <v>1.3777706119420284E-4</v>
      </c>
      <c r="G57" s="35">
        <f>+IFERROR(('MIP 2012'!G57/'MIP 2012'!G$168),0)</f>
        <v>2.5522297621602527E-4</v>
      </c>
      <c r="H57" s="35">
        <f>+IFERROR(('MIP 2012'!H57/'MIP 2012'!H$168),0)</f>
        <v>2.6175732940484151E-4</v>
      </c>
      <c r="I57" s="35">
        <f>+IFERROR(('MIP 2012'!I57/'MIP 2012'!I$168),0)</f>
        <v>1.6739005400294912E-4</v>
      </c>
      <c r="J57" s="35">
        <f>+IFERROR(('MIP 2012'!J57/'MIP 2012'!J$168),0)</f>
        <v>8.8673624364746316E-5</v>
      </c>
      <c r="K57" s="35">
        <f>+IFERROR(('MIP 2012'!K57/'MIP 2012'!K$168),0)</f>
        <v>2.4639624722458246E-4</v>
      </c>
      <c r="L57" s="35">
        <f>+IFERROR(('MIP 2012'!L57/'MIP 2012'!L$168),0)</f>
        <v>1.7723002613698332E-4</v>
      </c>
      <c r="M57" s="35">
        <f>+IFERROR(('MIP 2012'!M57/'MIP 2012'!M$168),0)</f>
        <v>8.6294948979645473E-5</v>
      </c>
      <c r="N57" s="35">
        <f>+IFERROR(('MIP 2012'!N57/'MIP 2012'!N$168),0)</f>
        <v>3.2510219629664177E-4</v>
      </c>
      <c r="O57" s="35">
        <f>+IFERROR(('MIP 2012'!O57/'MIP 2012'!O$168),0)</f>
        <v>1.5316089888577102E-4</v>
      </c>
      <c r="P57" s="35">
        <f>+IFERROR(('MIP 2012'!P57/'MIP 2012'!P$168),0)</f>
        <v>1.0633791329927188E-4</v>
      </c>
      <c r="Q57" s="35">
        <f>+IFERROR(('MIP 2012'!Q57/'MIP 2012'!Q$168),0)</f>
        <v>1.2294349245863239E-4</v>
      </c>
      <c r="R57" s="35">
        <f>+IFERROR(('MIP 2012'!R57/'MIP 2012'!R$168),0)</f>
        <v>1.7429099113085747E-4</v>
      </c>
      <c r="S57" s="35">
        <f>+IFERROR(('MIP 2012'!S57/'MIP 2012'!S$168),0)</f>
        <v>4.9177672499960986E-5</v>
      </c>
      <c r="T57" s="35">
        <f>+IFERROR(('MIP 2012'!T57/'MIP 2012'!T$168),0)</f>
        <v>9.2717557543923085E-5</v>
      </c>
      <c r="U57" s="35">
        <f>+IFERROR(('MIP 2012'!U57/'MIP 2012'!U$168),0)</f>
        <v>1.0386852205349354E-4</v>
      </c>
      <c r="V57" s="35">
        <f>+IFERROR(('MIP 2012'!V57/'MIP 2012'!V$168),0)</f>
        <v>1.9171818267232687E-4</v>
      </c>
      <c r="W57" s="35">
        <f>+IFERROR(('MIP 2012'!W57/'MIP 2012'!W$168),0)</f>
        <v>1.1055485324218067E-4</v>
      </c>
      <c r="X57" s="35">
        <f>+IFERROR(('MIP 2012'!X57/'MIP 2012'!X$168),0)</f>
        <v>1.2064848541833231E-4</v>
      </c>
      <c r="Y57" s="35">
        <f>+IFERROR(('MIP 2012'!Y57/'MIP 2012'!Y$168),0)</f>
        <v>2.4695123185455446E-4</v>
      </c>
      <c r="Z57" s="35">
        <f>+IFERROR(('MIP 2012'!Z57/'MIP 2012'!Z$168),0)</f>
        <v>2.0587229360336708E-4</v>
      </c>
      <c r="AA57" s="35">
        <f>+IFERROR(('MIP 2012'!AA57/'MIP 2012'!AA$168),0)</f>
        <v>1.5417179767586502E-4</v>
      </c>
      <c r="AB57" s="35">
        <f>+IFERROR(('MIP 2012'!AB57/'MIP 2012'!AB$168),0)</f>
        <v>7.1858538030554952E-5</v>
      </c>
      <c r="AC57" s="35">
        <f>+IFERROR(('MIP 2012'!AC57/'MIP 2012'!AC$168),0)</f>
        <v>2.5700068234369192E-5</v>
      </c>
      <c r="AD57" s="35">
        <f>+IFERROR(('MIP 2012'!AD57/'MIP 2012'!AD$168),0)</f>
        <v>1.5826286396835945E-3</v>
      </c>
      <c r="AE57" s="35">
        <f>+IFERROR(('MIP 2012'!AE57/'MIP 2012'!AE$168),0)</f>
        <v>2.1047699065664355E-4</v>
      </c>
      <c r="AF57" s="35">
        <f>+IFERROR(('MIP 2012'!AF57/'MIP 2012'!AF$168),0)</f>
        <v>1.0365025882336896E-4</v>
      </c>
      <c r="AG57" s="35">
        <f>+IFERROR(('MIP 2012'!AG57/'MIP 2012'!AG$168),0)</f>
        <v>1.0170702139845442E-5</v>
      </c>
      <c r="AH57" s="35">
        <f>+IFERROR(('MIP 2012'!AH57/'MIP 2012'!AH$168),0)</f>
        <v>1.7577574782564069E-4</v>
      </c>
      <c r="AI57" s="35">
        <f>+IFERROR(('MIP 2012'!AI57/'MIP 2012'!AI$168),0)</f>
        <v>1.1887929607627841E-4</v>
      </c>
      <c r="AJ57" s="35">
        <f>+IFERROR(('MIP 2012'!AJ57/'MIP 2012'!AJ$168),0)</f>
        <v>1.9347167169348541E-4</v>
      </c>
      <c r="AK57" s="35">
        <f>+IFERROR(('MIP 2012'!AK57/'MIP 2012'!AK$168),0)</f>
        <v>1.4645616627438802E-4</v>
      </c>
      <c r="AL57" s="35">
        <f>+IFERROR(('MIP 2012'!AL57/'MIP 2012'!AL$168),0)</f>
        <v>8.8239115198244296E-4</v>
      </c>
      <c r="AM57" s="35">
        <f>+IFERROR(('MIP 2012'!AM57/'MIP 2012'!AM$168),0)</f>
        <v>2.4543390775272973E-4</v>
      </c>
      <c r="AN57" s="35">
        <f>+IFERROR(('MIP 2012'!AN57/'MIP 2012'!AN$168),0)</f>
        <v>3.2440893345517464E-4</v>
      </c>
      <c r="AO57" s="35">
        <f>+IFERROR(('MIP 2012'!AO57/'MIP 2012'!AO$168),0)</f>
        <v>1.8522503054756017E-5</v>
      </c>
      <c r="AP57" s="35">
        <f>+IFERROR(('MIP 2012'!AP57/'MIP 2012'!AP$168),0)</f>
        <v>2.5999548953510918E-4</v>
      </c>
      <c r="AQ57" s="35">
        <f>+IFERROR(('MIP 2012'!AQ57/'MIP 2012'!AQ$168),0)</f>
        <v>1.4815073023081366E-3</v>
      </c>
      <c r="AR57" s="35">
        <f>+IFERROR(('MIP 2012'!AR57/'MIP 2012'!AR$168),0)</f>
        <v>1.7359770885211692E-4</v>
      </c>
      <c r="AS57" s="35">
        <f>+IFERROR(('MIP 2012'!AS57/'MIP 2012'!AS$168),0)</f>
        <v>4.4256389826010413E-3</v>
      </c>
      <c r="AT57" s="35">
        <f>+IFERROR(('MIP 2012'!AT57/'MIP 2012'!AT$168),0)</f>
        <v>2.8980907516904252E-4</v>
      </c>
      <c r="AU57" s="35">
        <f>+IFERROR(('MIP 2012'!AU57/'MIP 2012'!AU$168),0)</f>
        <v>3.4986475302930896E-6</v>
      </c>
      <c r="AV57" s="35">
        <f>+IFERROR(('MIP 2012'!AV57/'MIP 2012'!AV$168),0)</f>
        <v>5.9432132017087319E-4</v>
      </c>
      <c r="AW57" s="35">
        <f>+IFERROR(('MIP 2012'!AW57/'MIP 2012'!AW$168),0)</f>
        <v>1.9963443564560124E-3</v>
      </c>
      <c r="AX57" s="35">
        <f>+IFERROR(('MIP 2012'!AX57/'MIP 2012'!AX$168),0)</f>
        <v>1.4898517722842483E-4</v>
      </c>
      <c r="AY57" s="35">
        <f>+IFERROR(('MIP 2012'!AY57/'MIP 2012'!AY$168),0)</f>
        <v>5.4083374607552265E-4</v>
      </c>
      <c r="AZ57" s="35">
        <f>+IFERROR(('MIP 2012'!AZ57/'MIP 2012'!AZ$168),0)</f>
        <v>3.7864531829171399E-4</v>
      </c>
      <c r="BA57" s="35">
        <f>+IFERROR(('MIP 2012'!BA57/'MIP 2012'!BA$168),0)</f>
        <v>6.9355841470670191E-5</v>
      </c>
      <c r="BB57" s="35">
        <f>+IFERROR(('MIP 2012'!BB57/'MIP 2012'!BB$168),0)</f>
        <v>1.8359100189842514E-4</v>
      </c>
      <c r="BC57" s="35">
        <f>+IFERROR(('MIP 2012'!BC57/'MIP 2012'!BC$168),0)</f>
        <v>8.8373951920883159E-5</v>
      </c>
      <c r="BD57" s="35">
        <f>+IFERROR(('MIP 2012'!BD57/'MIP 2012'!BD$168),0)</f>
        <v>1.4796148280747402E-4</v>
      </c>
      <c r="BE57" s="35">
        <f>+IFERROR(('MIP 2012'!BE57/'MIP 2012'!BE$168),0)</f>
        <v>2.0018851603135847E-4</v>
      </c>
      <c r="BF57" s="35">
        <f>+IFERROR(('MIP 2012'!BF57/'MIP 2012'!BF$168),0)</f>
        <v>1.2704545821489257E-4</v>
      </c>
      <c r="BG57" s="35">
        <f>+IFERROR(('MIP 2012'!BG57/'MIP 2012'!BG$168),0)</f>
        <v>2.5032111890389266E-4</v>
      </c>
      <c r="BH57" s="35">
        <f>+IFERROR(('MIP 2012'!BH57/'MIP 2012'!BH$168),0)</f>
        <v>1.7690149601847126E-4</v>
      </c>
      <c r="BI57" s="35">
        <f>+IFERROR(('MIP 2012'!BI57/'MIP 2012'!BI$168),0)</f>
        <v>0</v>
      </c>
      <c r="BJ57" s="35">
        <f>+IFERROR(('MIP 2012'!BJ57/'MIP 2012'!BJ$168),0)</f>
        <v>1.7821776674459245E-4</v>
      </c>
      <c r="BK57" s="35">
        <f>+IFERROR(('MIP 2012'!BK57/'MIP 2012'!BK$168),0)</f>
        <v>2.1079915511511437E-4</v>
      </c>
      <c r="BL57" s="35">
        <f>+IFERROR(('MIP 2012'!BL57/'MIP 2012'!BL$168),0)</f>
        <v>3.2009826219586007E-4</v>
      </c>
      <c r="BM57" s="35">
        <f>+IFERROR(('MIP 2012'!BM57/'MIP 2012'!BM$168),0)</f>
        <v>2.2047707878991604E-4</v>
      </c>
      <c r="BN57" s="35">
        <f>+IFERROR(('MIP 2012'!BN57/'MIP 2012'!BN$168),0)</f>
        <v>1.9019942029776174E-4</v>
      </c>
      <c r="BO57" s="35">
        <f>+IFERROR(('MIP 2012'!BO57/'MIP 2012'!BO$168),0)</f>
        <v>1.0405179694409768E-4</v>
      </c>
      <c r="BP57" s="35">
        <f>+IFERROR(('MIP 2012'!BP57/'MIP 2012'!BP$168),0)</f>
        <v>1.8472767873281012E-4</v>
      </c>
      <c r="BQ57" s="35">
        <f>+IFERROR(('MIP 2012'!BQ57/'MIP 2012'!BQ$168),0)</f>
        <v>7.1231678008307412E-5</v>
      </c>
      <c r="BR57" s="35">
        <f>+IFERROR(('MIP 2012'!BR57/'MIP 2012'!BR$168),0)</f>
        <v>1.4731265564148915E-4</v>
      </c>
      <c r="BS57" s="35">
        <f>+IFERROR(('MIP 2012'!BS57/'MIP 2012'!BS$168),0)</f>
        <v>1.1703551837462016E-4</v>
      </c>
      <c r="BT57" s="35">
        <f>+IFERROR(('MIP 2012'!BT57/'MIP 2012'!BT$168),0)</f>
        <v>2.6474510334919925E-4</v>
      </c>
      <c r="BU57" s="35">
        <f>+IFERROR(('MIP 2012'!BU57/'MIP 2012'!BU$168),0)</f>
        <v>1.7039043698491603E-4</v>
      </c>
      <c r="BV57" s="35">
        <f>+IFERROR(('MIP 2012'!BV57/'MIP 2012'!BV$168),0)</f>
        <v>2.0225816836556905E-4</v>
      </c>
      <c r="BW57" s="35">
        <f>+IFERROR(('MIP 2012'!BW57/'MIP 2012'!BW$168),0)</f>
        <v>9.5580407552969769E-5</v>
      </c>
      <c r="BX57" s="35">
        <f>+IFERROR(('MIP 2012'!BX57/'MIP 2012'!BX$168),0)</f>
        <v>1.3687794502957873E-5</v>
      </c>
      <c r="BY57" s="35">
        <f>+IFERROR(('MIP 2012'!BY57/'MIP 2012'!BY$168),0)</f>
        <v>2.7160757532685256E-5</v>
      </c>
      <c r="BZ57" s="35">
        <f>+IFERROR(('MIP 2012'!BZ57/'MIP 2012'!BZ$168),0)</f>
        <v>1.2052975544540504E-4</v>
      </c>
      <c r="CA57" s="35">
        <f>+IFERROR(('MIP 2012'!CA57/'MIP 2012'!CA$168),0)</f>
        <v>1.4978076681183437E-4</v>
      </c>
      <c r="CB57" s="35">
        <f>+IFERROR(('MIP 2012'!CB57/'MIP 2012'!CB$168),0)</f>
        <v>1.5330719501877108E-4</v>
      </c>
      <c r="CC57" s="35">
        <f>+IFERROR(('MIP 2012'!CC57/'MIP 2012'!CC$168),0)</f>
        <v>1.5512226578498668E-4</v>
      </c>
      <c r="CD57" s="35">
        <f>+IFERROR(('MIP 2012'!CD57/'MIP 2012'!CD$168),0)</f>
        <v>1.5998135944017008E-5</v>
      </c>
      <c r="CE57" s="35">
        <f>+IFERROR(('MIP 2012'!CE57/'MIP 2012'!CE$168),0)</f>
        <v>4.5829816005080865E-4</v>
      </c>
      <c r="CF57" s="35">
        <f>+IFERROR(('MIP 2012'!CF57/'MIP 2012'!CF$168),0)</f>
        <v>1.8112975634350536E-4</v>
      </c>
      <c r="CG57" s="35">
        <f>+IFERROR(('MIP 2012'!CG57/'MIP 2012'!CG$168),0)</f>
        <v>3.5621011853612184E-5</v>
      </c>
      <c r="CH57" s="35">
        <f>+IFERROR(('MIP 2012'!CH57/'MIP 2012'!CH$168),0)</f>
        <v>3.8307697425006206E-5</v>
      </c>
      <c r="CI57" s="35">
        <f>+IFERROR(('MIP 2012'!CI57/'MIP 2012'!CI$168),0)</f>
        <v>4.26867128782735E-5</v>
      </c>
      <c r="CJ57" s="35">
        <f>+IFERROR(('MIP 2012'!CJ57/'MIP 2012'!CJ$168),0)</f>
        <v>1.5286067204290581E-4</v>
      </c>
      <c r="CK57" s="35">
        <f>+IFERROR(('MIP 2012'!CK57/'MIP 2012'!CK$168),0)</f>
        <v>2.0585122793193567E-4</v>
      </c>
      <c r="CL57" s="35">
        <f>+IFERROR(('MIP 2012'!CL57/'MIP 2012'!CL$168),0)</f>
        <v>2.2614552712483198E-4</v>
      </c>
      <c r="CM57" s="35">
        <f>+IFERROR(('MIP 2012'!CM57/'MIP 2012'!CM$168),0)</f>
        <v>2.454087364566794E-4</v>
      </c>
      <c r="CN57" s="35">
        <f>+IFERROR(('MIP 2012'!CN57/'MIP 2012'!CN$168),0)</f>
        <v>8.2648739025629483E-5</v>
      </c>
      <c r="CO57" s="35">
        <f>+IFERROR(('MIP 2012'!CO57/'MIP 2012'!CO$168),0)</f>
        <v>1.2231321622070801E-4</v>
      </c>
      <c r="CP57" s="35">
        <f>+IFERROR(('MIP 2012'!CP57/'MIP 2012'!CP$168),0)</f>
        <v>1.0562992164123811E-4</v>
      </c>
      <c r="CQ57" s="35">
        <f>+IFERROR(('MIP 2012'!CQ57/'MIP 2012'!CQ$168),0)</f>
        <v>1.2264138655896053E-4</v>
      </c>
      <c r="CR57" s="35">
        <f>+IFERROR(('MIP 2012'!CR57/'MIP 2012'!CR$168),0)</f>
        <v>9.3597933537826772E-5</v>
      </c>
      <c r="CS57" s="35">
        <f>+IFERROR(('MIP 2012'!CS57/'MIP 2012'!CS$168),0)</f>
        <v>8.6351273008304305E-5</v>
      </c>
      <c r="CT57" s="35">
        <f>+IFERROR(('MIP 2012'!CT57/'MIP 2012'!CT$168),0)</f>
        <v>1.0124024121539258E-4</v>
      </c>
      <c r="CU57" s="35">
        <f>+IFERROR(('MIP 2012'!CU57/'MIP 2012'!CU$168),0)</f>
        <v>1.8894048287414528E-4</v>
      </c>
      <c r="CV57" s="35">
        <f>+IFERROR(('MIP 2012'!CV57/'MIP 2012'!CV$168),0)</f>
        <v>2.4043604942098023E-4</v>
      </c>
      <c r="CW57" s="35">
        <f>+IFERROR(('MIP 2012'!CW57/'MIP 2012'!CW$168),0)</f>
        <v>4.2375835135065669E-5</v>
      </c>
      <c r="CX57" s="35">
        <f>+IFERROR(('MIP 2012'!CX57/'MIP 2012'!CX$168),0)</f>
        <v>3.4516936452531309E-3</v>
      </c>
      <c r="CY57" s="35">
        <f>+IFERROR(('MIP 2012'!CY57/'MIP 2012'!CY$168),0)</f>
        <v>5.6031830556412029E-3</v>
      </c>
      <c r="CZ57" s="35">
        <f>+IFERROR(('MIP 2012'!CZ57/'MIP 2012'!CZ$168),0)</f>
        <v>1.8506530788638248E-4</v>
      </c>
      <c r="DA57" s="35">
        <f>+IFERROR(('MIP 2012'!DA57/'MIP 2012'!DA$168),0)</f>
        <v>2.5795888428687283E-5</v>
      </c>
      <c r="DB57" s="35">
        <f>+IFERROR(('MIP 2012'!DB57/'MIP 2012'!DB$168),0)</f>
        <v>3.8213819817460495E-5</v>
      </c>
      <c r="DC57" s="35">
        <f>+IFERROR(('MIP 2012'!DC57/'MIP 2012'!DC$168),0)</f>
        <v>8.3734029834671925E-6</v>
      </c>
      <c r="DD57" s="35">
        <f>+IFERROR(('MIP 2012'!DD57/'MIP 2012'!DD$168),0)</f>
        <v>9.6636803219133239E-6</v>
      </c>
      <c r="DE57" s="35">
        <f>+IFERROR(('MIP 2012'!DE57/'MIP 2012'!DE$168),0)</f>
        <v>2.7202723346914777E-6</v>
      </c>
      <c r="DF57" s="35">
        <f>+IFERROR(('MIP 2012'!DF57/'MIP 2012'!DF$168),0)</f>
        <v>1.0556788900993113E-5</v>
      </c>
      <c r="DG57" s="35">
        <f>+IFERROR(('MIP 2012'!DG57/'MIP 2012'!DG$168),0)</f>
        <v>1.2310412187043211E-4</v>
      </c>
      <c r="DH57" s="35">
        <f>+IFERROR(('MIP 2012'!DH57/'MIP 2012'!DH$168),0)</f>
        <v>7.278117785805082E-4</v>
      </c>
      <c r="DI57" s="35">
        <f>+IFERROR(('MIP 2012'!DI57/'MIP 2012'!DI$168),0)</f>
        <v>2.403239746958859E-4</v>
      </c>
      <c r="DJ57" s="35">
        <f>+IFERROR(('MIP 2012'!DJ57/'MIP 2012'!DJ$168),0)</f>
        <v>5.3518005136469861E-5</v>
      </c>
      <c r="DK57" s="35">
        <f>+IFERROR(('MIP 2012'!DK57/'MIP 2012'!DK$168),0)</f>
        <v>1.0048313706181899E-4</v>
      </c>
      <c r="DL57" s="35">
        <f>+IFERROR(('MIP 2012'!DL57/'MIP 2012'!DL$168),0)</f>
        <v>1.7311378144457072E-4</v>
      </c>
      <c r="DM57" s="35">
        <f>+IFERROR(('MIP 2012'!DM57/'MIP 2012'!DM$168),0)</f>
        <v>7.2681168658020464E-4</v>
      </c>
      <c r="DN57" s="35">
        <f>+IFERROR(('MIP 2012'!DN57/'MIP 2012'!DN$168),0)</f>
        <v>5.7397934004502164E-5</v>
      </c>
      <c r="DO57" s="35">
        <f>+IFERROR(('MIP 2012'!DO57/'MIP 2012'!DO$168),0)</f>
        <v>1.2862808587221975E-4</v>
      </c>
      <c r="DP57" s="35">
        <f>+IFERROR(('MIP 2012'!DP57/'MIP 2012'!DP$168),0)</f>
        <v>4.1256932042284327E-5</v>
      </c>
      <c r="DQ57" s="35">
        <f>+IFERROR(('MIP 2012'!DQ57/'MIP 2012'!DQ$168),0)</f>
        <v>2.2180112127389043E-6</v>
      </c>
      <c r="DR57" s="35">
        <f>+IFERROR(('MIP 2012'!DR57/'MIP 2012'!DR$168),0)</f>
        <v>2.9806283869359535E-4</v>
      </c>
      <c r="DS57" s="35">
        <f>+IFERROR(('MIP 2012'!DS57/'MIP 2012'!DS$168),0)</f>
        <v>3.2130911765058668E-5</v>
      </c>
      <c r="DT57" s="35">
        <f>+IFERROR(('MIP 2012'!DT57/'MIP 2012'!DT$168),0)</f>
        <v>5.0855980992231763E-5</v>
      </c>
      <c r="DU57" s="35">
        <f>+IFERROR(('MIP 2012'!DU57/'MIP 2012'!DU$168),0)</f>
        <v>7.507160007961996E-5</v>
      </c>
      <c r="DV57" s="35">
        <f>+IFERROR(('MIP 2012'!DV57/'MIP 2012'!DV$168),0)</f>
        <v>4.6573820504250022E-4</v>
      </c>
      <c r="DW57" s="35">
        <f>+IFERROR(('MIP 2012'!DW57/'MIP 2012'!DW$168),0)</f>
        <v>2.844697602911313E-4</v>
      </c>
      <c r="DX57" s="35">
        <f>+IFERROR(('MIP 2012'!DX57/'MIP 2012'!DX$168),0)</f>
        <v>1.0311035637311663E-4</v>
      </c>
      <c r="DY57" s="35">
        <f>+IFERROR(('MIP 2012'!DY57/'MIP 2012'!DY$168),0)</f>
        <v>3.431198373926399E-4</v>
      </c>
      <c r="DZ57" s="35">
        <f>+IFERROR(('MIP 2012'!DZ57/'MIP 2012'!DZ$168),0)</f>
        <v>2.320586405852495E-4</v>
      </c>
      <c r="EA57" s="35">
        <f>+IFERROR(('MIP 2012'!EA57/'MIP 2012'!EA$168),0)</f>
        <v>3.0576874828920972E-4</v>
      </c>
      <c r="EB57" s="35">
        <f>+IFERROR(('MIP 2012'!EB57/'MIP 2012'!EB$168),0)</f>
        <v>1.9356627595506558E-3</v>
      </c>
      <c r="EC57" s="35">
        <f>+IFERROR(('MIP 2012'!EC57/'MIP 2012'!EC$168),0)</f>
        <v>1.2476582686298917E-4</v>
      </c>
      <c r="ED57" s="35">
        <f>+IFERROR(('MIP 2012'!ED57/'MIP 2012'!ED$168),0)</f>
        <v>1.401810301164472E-4</v>
      </c>
      <c r="EE57" s="35">
        <f>+IFERROR(('MIP 2012'!EE57/'MIP 2012'!EE$168),0)</f>
        <v>1.2202871743273996E-4</v>
      </c>
      <c r="EF57" s="35">
        <f>+IFERROR(('MIP 2012'!EF57/'MIP 2012'!EF$168),0)</f>
        <v>4.5741921983153203E-5</v>
      </c>
      <c r="EG57" s="35">
        <f>+IFERROR(('MIP 2012'!EG57/'MIP 2012'!EG$168),0)</f>
        <v>8.3783197770981524E-5</v>
      </c>
      <c r="EH57" s="35">
        <f>+IFERROR(('MIP 2012'!EH57/'MIP 2012'!EH$168),0)</f>
        <v>0</v>
      </c>
    </row>
    <row r="58" spans="1:138" s="7" customFormat="1" ht="21.95" customHeight="1" thickBot="1" x14ac:dyDescent="0.25">
      <c r="A58" s="12" t="s">
        <v>180</v>
      </c>
      <c r="B58" s="12" t="s">
        <v>181</v>
      </c>
      <c r="C58" s="35">
        <f>+IFERROR(('MIP 2012'!C58/'MIP 2012'!C$168),0)</f>
        <v>8.6947990891190206E-6</v>
      </c>
      <c r="D58" s="35">
        <f>+IFERROR(('MIP 2012'!D58/'MIP 2012'!D$168),0)</f>
        <v>1.4729345502939885E-5</v>
      </c>
      <c r="E58" s="35">
        <f>+IFERROR(('MIP 2012'!E58/'MIP 2012'!E$168),0)</f>
        <v>4.9058005558361961E-5</v>
      </c>
      <c r="F58" s="35">
        <f>+IFERROR(('MIP 2012'!F58/'MIP 2012'!F$168),0)</f>
        <v>1.0556031053013698E-5</v>
      </c>
      <c r="G58" s="35">
        <f>+IFERROR(('MIP 2012'!G58/'MIP 2012'!G$168),0)</f>
        <v>1.6441677442814048E-5</v>
      </c>
      <c r="H58" s="35">
        <f>+IFERROR(('MIP 2012'!H58/'MIP 2012'!H$168),0)</f>
        <v>1.8044084774930306E-5</v>
      </c>
      <c r="I58" s="35">
        <f>+IFERROR(('MIP 2012'!I58/'MIP 2012'!I$168),0)</f>
        <v>8.868470798243849E-6</v>
      </c>
      <c r="J58" s="35">
        <f>+IFERROR(('MIP 2012'!J58/'MIP 2012'!J$168),0)</f>
        <v>4.7701699173676349E-6</v>
      </c>
      <c r="K58" s="35">
        <f>+IFERROR(('MIP 2012'!K58/'MIP 2012'!K$168),0)</f>
        <v>2.1403088904179074E-5</v>
      </c>
      <c r="L58" s="35">
        <f>+IFERROR(('MIP 2012'!L58/'MIP 2012'!L$168),0)</f>
        <v>1.0958627116577989E-5</v>
      </c>
      <c r="M58" s="35">
        <f>+IFERROR(('MIP 2012'!M58/'MIP 2012'!M$168),0)</f>
        <v>5.6588725096438393E-6</v>
      </c>
      <c r="N58" s="35">
        <f>+IFERROR(('MIP 2012'!N58/'MIP 2012'!N$168),0)</f>
        <v>2.2856002718419615E-5</v>
      </c>
      <c r="O58" s="35">
        <f>+IFERROR(('MIP 2012'!O58/'MIP 2012'!O$168),0)</f>
        <v>5.6502777016684244E-6</v>
      </c>
      <c r="P58" s="35">
        <f>+IFERROR(('MIP 2012'!P58/'MIP 2012'!P$168),0)</f>
        <v>1.3044199568401868E-5</v>
      </c>
      <c r="Q58" s="35">
        <f>+IFERROR(('MIP 2012'!Q58/'MIP 2012'!Q$168),0)</f>
        <v>8.0071319186853563E-6</v>
      </c>
      <c r="R58" s="35">
        <f>+IFERROR(('MIP 2012'!R58/'MIP 2012'!R$168),0)</f>
        <v>1.785217873914191E-5</v>
      </c>
      <c r="S58" s="35">
        <f>+IFERROR(('MIP 2012'!S58/'MIP 2012'!S$168),0)</f>
        <v>2.6970914855133978E-5</v>
      </c>
      <c r="T58" s="35">
        <f>+IFERROR(('MIP 2012'!T58/'MIP 2012'!T$168),0)</f>
        <v>6.8995683867533751E-6</v>
      </c>
      <c r="U58" s="35">
        <f>+IFERROR(('MIP 2012'!U58/'MIP 2012'!U$168),0)</f>
        <v>1.2755048685081815E-5</v>
      </c>
      <c r="V58" s="35">
        <f>+IFERROR(('MIP 2012'!V58/'MIP 2012'!V$168),0)</f>
        <v>1.2377519438059938E-5</v>
      </c>
      <c r="W58" s="35">
        <f>+IFERROR(('MIP 2012'!W58/'MIP 2012'!W$168),0)</f>
        <v>1.8699521614635479E-5</v>
      </c>
      <c r="X58" s="35">
        <f>+IFERROR(('MIP 2012'!X58/'MIP 2012'!X$168),0)</f>
        <v>1.9139999498960119E-3</v>
      </c>
      <c r="Y58" s="35">
        <f>+IFERROR(('MIP 2012'!Y58/'MIP 2012'!Y$168),0)</f>
        <v>1.8760917209582394E-5</v>
      </c>
      <c r="Z58" s="35">
        <f>+IFERROR(('MIP 2012'!Z58/'MIP 2012'!Z$168),0)</f>
        <v>1.1911684325964542E-5</v>
      </c>
      <c r="AA58" s="35">
        <f>+IFERROR(('MIP 2012'!AA58/'MIP 2012'!AA$168),0)</f>
        <v>1.2749803247755307E-4</v>
      </c>
      <c r="AB58" s="35">
        <f>+IFERROR(('MIP 2012'!AB58/'MIP 2012'!AB$168),0)</f>
        <v>9.0987573810086324E-6</v>
      </c>
      <c r="AC58" s="35">
        <f>+IFERROR(('MIP 2012'!AC58/'MIP 2012'!AC$168),0)</f>
        <v>1.1346610873005976E-5</v>
      </c>
      <c r="AD58" s="35">
        <f>+IFERROR(('MIP 2012'!AD58/'MIP 2012'!AD$168),0)</f>
        <v>1.3984184026156238E-3</v>
      </c>
      <c r="AE58" s="35">
        <f>+IFERROR(('MIP 2012'!AE58/'MIP 2012'!AE$168),0)</f>
        <v>1.142887519849239E-5</v>
      </c>
      <c r="AF58" s="35">
        <f>+IFERROR(('MIP 2012'!AF58/'MIP 2012'!AF$168),0)</f>
        <v>1.309927075999889E-5</v>
      </c>
      <c r="AG58" s="35">
        <f>+IFERROR(('MIP 2012'!AG58/'MIP 2012'!AG$168),0)</f>
        <v>5.373474534286855E-7</v>
      </c>
      <c r="AH58" s="35">
        <f>+IFERROR(('MIP 2012'!AH58/'MIP 2012'!AH$168),0)</f>
        <v>1.3407783279189341E-5</v>
      </c>
      <c r="AI58" s="35">
        <f>+IFERROR(('MIP 2012'!AI58/'MIP 2012'!AI$168),0)</f>
        <v>1.7949298218838704E-3</v>
      </c>
      <c r="AJ58" s="35">
        <f>+IFERROR(('MIP 2012'!AJ58/'MIP 2012'!AJ$168),0)</f>
        <v>6.2802759092837465E-3</v>
      </c>
      <c r="AK58" s="35">
        <f>+IFERROR(('MIP 2012'!AK58/'MIP 2012'!AK$168),0)</f>
        <v>5.7177829848692257E-5</v>
      </c>
      <c r="AL58" s="35">
        <f>+IFERROR(('MIP 2012'!AL58/'MIP 2012'!AL$168),0)</f>
        <v>1.8956264723436849E-3</v>
      </c>
      <c r="AM58" s="35">
        <f>+IFERROR(('MIP 2012'!AM58/'MIP 2012'!AM$168),0)</f>
        <v>2.001759203278147E-3</v>
      </c>
      <c r="AN58" s="35">
        <f>+IFERROR(('MIP 2012'!AN58/'MIP 2012'!AN$168),0)</f>
        <v>8.814767788785365E-4</v>
      </c>
      <c r="AO58" s="35">
        <f>+IFERROR(('MIP 2012'!AO58/'MIP 2012'!AO$168),0)</f>
        <v>4.7556986157811056E-6</v>
      </c>
      <c r="AP58" s="35">
        <f>+IFERROR(('MIP 2012'!AP58/'MIP 2012'!AP$168),0)</f>
        <v>2.205225073239012E-3</v>
      </c>
      <c r="AQ58" s="35">
        <f>+IFERROR(('MIP 2012'!AQ58/'MIP 2012'!AQ$168),0)</f>
        <v>5.738177304737321E-3</v>
      </c>
      <c r="AR58" s="35">
        <f>+IFERROR(('MIP 2012'!AR58/'MIP 2012'!AR$168),0)</f>
        <v>2.8376961939171538E-3</v>
      </c>
      <c r="AS58" s="35">
        <f>+IFERROR(('MIP 2012'!AS58/'MIP 2012'!AS$168),0)</f>
        <v>1.4559632415864269E-3</v>
      </c>
      <c r="AT58" s="35">
        <f>+IFERROR(('MIP 2012'!AT58/'MIP 2012'!AT$168),0)</f>
        <v>5.2259238850234603E-3</v>
      </c>
      <c r="AU58" s="35">
        <f>+IFERROR(('MIP 2012'!AU58/'MIP 2012'!AU$168),0)</f>
        <v>2.6930390919507931E-6</v>
      </c>
      <c r="AV58" s="35">
        <f>+IFERROR(('MIP 2012'!AV58/'MIP 2012'!AV$168),0)</f>
        <v>4.7221690921712401E-5</v>
      </c>
      <c r="AW58" s="35">
        <f>+IFERROR(('MIP 2012'!AW58/'MIP 2012'!AW$168),0)</f>
        <v>2.8584488137784578E-3</v>
      </c>
      <c r="AX58" s="35">
        <f>+IFERROR(('MIP 2012'!AX58/'MIP 2012'!AX$168),0)</f>
        <v>2.5301232650677386E-3</v>
      </c>
      <c r="AY58" s="35">
        <f>+IFERROR(('MIP 2012'!AY58/'MIP 2012'!AY$168),0)</f>
        <v>2.7812235018643416E-5</v>
      </c>
      <c r="AZ58" s="35">
        <f>+IFERROR(('MIP 2012'!AZ58/'MIP 2012'!AZ$168),0)</f>
        <v>4.5645013706899454E-2</v>
      </c>
      <c r="BA58" s="35">
        <f>+IFERROR(('MIP 2012'!BA58/'MIP 2012'!BA$168),0)</f>
        <v>2.3578363346173554E-3</v>
      </c>
      <c r="BB58" s="35">
        <f>+IFERROR(('MIP 2012'!BB58/'MIP 2012'!BB$168),0)</f>
        <v>6.3053441186870248E-5</v>
      </c>
      <c r="BC58" s="35">
        <f>+IFERROR(('MIP 2012'!BC58/'MIP 2012'!BC$168),0)</f>
        <v>5.4276590649689626E-5</v>
      </c>
      <c r="BD58" s="35">
        <f>+IFERROR(('MIP 2012'!BD58/'MIP 2012'!BD$168),0)</f>
        <v>2.8523705301642886E-5</v>
      </c>
      <c r="BE58" s="35">
        <f>+IFERROR(('MIP 2012'!BE58/'MIP 2012'!BE$168),0)</f>
        <v>2.5288652507127006E-4</v>
      </c>
      <c r="BF58" s="35">
        <f>+IFERROR(('MIP 2012'!BF58/'MIP 2012'!BF$168),0)</f>
        <v>3.0970215478476902E-5</v>
      </c>
      <c r="BG58" s="35">
        <f>+IFERROR(('MIP 2012'!BG58/'MIP 2012'!BG$168),0)</f>
        <v>2.2547409665543462E-5</v>
      </c>
      <c r="BH58" s="35">
        <f>+IFERROR(('MIP 2012'!BH58/'MIP 2012'!BH$168),0)</f>
        <v>6.5876470965226457E-5</v>
      </c>
      <c r="BI58" s="35">
        <f>+IFERROR(('MIP 2012'!BI58/'MIP 2012'!BI$168),0)</f>
        <v>0</v>
      </c>
      <c r="BJ58" s="35">
        <f>+IFERROR(('MIP 2012'!BJ58/'MIP 2012'!BJ$168),0)</f>
        <v>2.5357828982573204E-5</v>
      </c>
      <c r="BK58" s="35">
        <f>+IFERROR(('MIP 2012'!BK58/'MIP 2012'!BK$168),0)</f>
        <v>4.2355043741857166E-4</v>
      </c>
      <c r="BL58" s="35">
        <f>+IFERROR(('MIP 2012'!BL58/'MIP 2012'!BL$168),0)</f>
        <v>1.4469152987548874E-4</v>
      </c>
      <c r="BM58" s="35">
        <f>+IFERROR(('MIP 2012'!BM58/'MIP 2012'!BM$168),0)</f>
        <v>1.2229142442372775E-5</v>
      </c>
      <c r="BN58" s="35">
        <f>+IFERROR(('MIP 2012'!BN58/'MIP 2012'!BN$168),0)</f>
        <v>3.9638356581646507E-4</v>
      </c>
      <c r="BO58" s="35">
        <f>+IFERROR(('MIP 2012'!BO58/'MIP 2012'!BO$168),0)</f>
        <v>2.5441281280354862E-5</v>
      </c>
      <c r="BP58" s="35">
        <f>+IFERROR(('MIP 2012'!BP58/'MIP 2012'!BP$168),0)</f>
        <v>5.7444319393960075E-3</v>
      </c>
      <c r="BQ58" s="35">
        <f>+IFERROR(('MIP 2012'!BQ58/'MIP 2012'!BQ$168),0)</f>
        <v>4.773244785565583E-5</v>
      </c>
      <c r="BR58" s="35">
        <f>+IFERROR(('MIP 2012'!BR58/'MIP 2012'!BR$168),0)</f>
        <v>2.4048725171206664E-5</v>
      </c>
      <c r="BS58" s="35">
        <f>+IFERROR(('MIP 2012'!BS58/'MIP 2012'!BS$168),0)</f>
        <v>2.900307891829327E-5</v>
      </c>
      <c r="BT58" s="35">
        <f>+IFERROR(('MIP 2012'!BT58/'MIP 2012'!BT$168),0)</f>
        <v>1.5596995114707627E-5</v>
      </c>
      <c r="BU58" s="35">
        <f>+IFERROR(('MIP 2012'!BU58/'MIP 2012'!BU$168),0)</f>
        <v>2.6537639758056115E-5</v>
      </c>
      <c r="BV58" s="35">
        <f>+IFERROR(('MIP 2012'!BV58/'MIP 2012'!BV$168),0)</f>
        <v>6.4225000726343857E-4</v>
      </c>
      <c r="BW58" s="35">
        <f>+IFERROR(('MIP 2012'!BW58/'MIP 2012'!BW$168),0)</f>
        <v>8.8563240375294429E-5</v>
      </c>
      <c r="BX58" s="35">
        <f>+IFERROR(('MIP 2012'!BX58/'MIP 2012'!BX$168),0)</f>
        <v>3.1702599726460885E-5</v>
      </c>
      <c r="BY58" s="35">
        <f>+IFERROR(('MIP 2012'!BY58/'MIP 2012'!BY$168),0)</f>
        <v>3.2893333820417603E-5</v>
      </c>
      <c r="BZ58" s="35">
        <f>+IFERROR(('MIP 2012'!BZ58/'MIP 2012'!BZ$168),0)</f>
        <v>3.074818005699601E-5</v>
      </c>
      <c r="CA58" s="35">
        <f>+IFERROR(('MIP 2012'!CA58/'MIP 2012'!CA$168),0)</f>
        <v>3.9680095058010996E-5</v>
      </c>
      <c r="CB58" s="35">
        <f>+IFERROR(('MIP 2012'!CB58/'MIP 2012'!CB$168),0)</f>
        <v>1.731690706178921E-5</v>
      </c>
      <c r="CC58" s="35">
        <f>+IFERROR(('MIP 2012'!CC58/'MIP 2012'!CC$168),0)</f>
        <v>2.4075790735221332E-5</v>
      </c>
      <c r="CD58" s="35">
        <f>+IFERROR(('MIP 2012'!CD58/'MIP 2012'!CD$168),0)</f>
        <v>5.3823516033206376E-5</v>
      </c>
      <c r="CE58" s="35">
        <f>+IFERROR(('MIP 2012'!CE58/'MIP 2012'!CE$168),0)</f>
        <v>1.018532155585527E-4</v>
      </c>
      <c r="CF58" s="35">
        <f>+IFERROR(('MIP 2012'!CF58/'MIP 2012'!CF$168),0)</f>
        <v>2.0245858657767603E-5</v>
      </c>
      <c r="CG58" s="35">
        <f>+IFERROR(('MIP 2012'!CG58/'MIP 2012'!CG$168),0)</f>
        <v>9.6395724940093267E-5</v>
      </c>
      <c r="CH58" s="35">
        <f>+IFERROR(('MIP 2012'!CH58/'MIP 2012'!CH$168),0)</f>
        <v>3.0570946792037013E-4</v>
      </c>
      <c r="CI58" s="35">
        <f>+IFERROR(('MIP 2012'!CI58/'MIP 2012'!CI$168),0)</f>
        <v>1.8763472837976394E-5</v>
      </c>
      <c r="CJ58" s="35">
        <f>+IFERROR(('MIP 2012'!CJ58/'MIP 2012'!CJ$168),0)</f>
        <v>9.8400752044028085E-6</v>
      </c>
      <c r="CK58" s="35">
        <f>+IFERROR(('MIP 2012'!CK58/'MIP 2012'!CK$168),0)</f>
        <v>1.3401944188639289E-5</v>
      </c>
      <c r="CL58" s="35">
        <f>+IFERROR(('MIP 2012'!CL58/'MIP 2012'!CL$168),0)</f>
        <v>3.0174479703280492E-3</v>
      </c>
      <c r="CM58" s="35">
        <f>+IFERROR(('MIP 2012'!CM58/'MIP 2012'!CM$168),0)</f>
        <v>1.7148728274983457E-5</v>
      </c>
      <c r="CN58" s="35">
        <f>+IFERROR(('MIP 2012'!CN58/'MIP 2012'!CN$168),0)</f>
        <v>5.7711794647313456E-5</v>
      </c>
      <c r="CO58" s="35">
        <f>+IFERROR(('MIP 2012'!CO58/'MIP 2012'!CO$168),0)</f>
        <v>7.7267973302308501E-6</v>
      </c>
      <c r="CP58" s="35">
        <f>+IFERROR(('MIP 2012'!CP58/'MIP 2012'!CP$168),0)</f>
        <v>5.5807326396300749E-6</v>
      </c>
      <c r="CQ58" s="35">
        <f>+IFERROR(('MIP 2012'!CQ58/'MIP 2012'!CQ$168),0)</f>
        <v>7.6802595317435313E-6</v>
      </c>
      <c r="CR58" s="35">
        <f>+IFERROR(('MIP 2012'!CR58/'MIP 2012'!CR$168),0)</f>
        <v>4.9453035291530168E-6</v>
      </c>
      <c r="CS58" s="35">
        <f>+IFERROR(('MIP 2012'!CS58/'MIP 2012'!CS$168),0)</f>
        <v>2.7252116650451969E-5</v>
      </c>
      <c r="CT58" s="35">
        <f>+IFERROR(('MIP 2012'!CT58/'MIP 2012'!CT$168),0)</f>
        <v>1.589007503146287E-5</v>
      </c>
      <c r="CU58" s="35">
        <f>+IFERROR(('MIP 2012'!CU58/'MIP 2012'!CU$168),0)</f>
        <v>6.3002958340558322E-5</v>
      </c>
      <c r="CV58" s="35">
        <f>+IFERROR(('MIP 2012'!CV58/'MIP 2012'!CV$168),0)</f>
        <v>1.0382832105877658E-4</v>
      </c>
      <c r="CW58" s="35">
        <f>+IFERROR(('MIP 2012'!CW58/'MIP 2012'!CW$168),0)</f>
        <v>1.218593522475726E-4</v>
      </c>
      <c r="CX58" s="35">
        <f>+IFERROR(('MIP 2012'!CX58/'MIP 2012'!CX$168),0)</f>
        <v>2.2138252520788491E-3</v>
      </c>
      <c r="CY58" s="35">
        <f>+IFERROR(('MIP 2012'!CY58/'MIP 2012'!CY$168),0)</f>
        <v>1.0091125291424356E-2</v>
      </c>
      <c r="CZ58" s="35">
        <f>+IFERROR(('MIP 2012'!CZ58/'MIP 2012'!CZ$168),0)</f>
        <v>1.2341666216458638E-3</v>
      </c>
      <c r="DA58" s="35">
        <f>+IFERROR(('MIP 2012'!DA58/'MIP 2012'!DA$168),0)</f>
        <v>3.8081191090498388E-6</v>
      </c>
      <c r="DB58" s="35">
        <f>+IFERROR(('MIP 2012'!DB58/'MIP 2012'!DB$168),0)</f>
        <v>3.6462002222258314E-6</v>
      </c>
      <c r="DC58" s="35">
        <f>+IFERROR(('MIP 2012'!DC58/'MIP 2012'!DC$168),0)</f>
        <v>3.654362028126443E-4</v>
      </c>
      <c r="DD58" s="35">
        <f>+IFERROR(('MIP 2012'!DD58/'MIP 2012'!DD$168),0)</f>
        <v>2.5140227124906918E-4</v>
      </c>
      <c r="DE58" s="35">
        <f>+IFERROR(('MIP 2012'!DE58/'MIP 2012'!DE$168),0)</f>
        <v>1.6009918037270991E-5</v>
      </c>
      <c r="DF58" s="35">
        <f>+IFERROR(('MIP 2012'!DF58/'MIP 2012'!DF$168),0)</f>
        <v>3.038774345861129E-4</v>
      </c>
      <c r="DG58" s="35">
        <f>+IFERROR(('MIP 2012'!DG58/'MIP 2012'!DG$168),0)</f>
        <v>2.0563918215490666E-4</v>
      </c>
      <c r="DH58" s="35">
        <f>+IFERROR(('MIP 2012'!DH58/'MIP 2012'!DH$168),0)</f>
        <v>6.3010162195935863E-6</v>
      </c>
      <c r="DI58" s="35">
        <f>+IFERROR(('MIP 2012'!DI58/'MIP 2012'!DI$168),0)</f>
        <v>5.6082046052201833E-6</v>
      </c>
      <c r="DJ58" s="35">
        <f>+IFERROR(('MIP 2012'!DJ58/'MIP 2012'!DJ$168),0)</f>
        <v>1.7278195642772199E-5</v>
      </c>
      <c r="DK58" s="35">
        <f>+IFERROR(('MIP 2012'!DK58/'MIP 2012'!DK$168),0)</f>
        <v>6.1616305277228527E-6</v>
      </c>
      <c r="DL58" s="35">
        <f>+IFERROR(('MIP 2012'!DL58/'MIP 2012'!DL$168),0)</f>
        <v>4.7035406066636756E-5</v>
      </c>
      <c r="DM58" s="35">
        <f>+IFERROR(('MIP 2012'!DM58/'MIP 2012'!DM$168),0)</f>
        <v>9.549874583618808E-6</v>
      </c>
      <c r="DN58" s="35">
        <f>+IFERROR(('MIP 2012'!DN58/'MIP 2012'!DN$168),0)</f>
        <v>9.598986627882199E-6</v>
      </c>
      <c r="DO58" s="35">
        <f>+IFERROR(('MIP 2012'!DO58/'MIP 2012'!DO$168),0)</f>
        <v>7.6042073729584458E-6</v>
      </c>
      <c r="DP58" s="35">
        <f>+IFERROR(('MIP 2012'!DP58/'MIP 2012'!DP$168),0)</f>
        <v>2.7899546630824671E-6</v>
      </c>
      <c r="DQ58" s="35">
        <f>+IFERROR(('MIP 2012'!DQ58/'MIP 2012'!DQ$168),0)</f>
        <v>1.2593581384985228E-7</v>
      </c>
      <c r="DR58" s="35">
        <f>+IFERROR(('MIP 2012'!DR58/'MIP 2012'!DR$168),0)</f>
        <v>5.0147574311895932E-5</v>
      </c>
      <c r="DS58" s="35">
        <f>+IFERROR(('MIP 2012'!DS58/'MIP 2012'!DS$168),0)</f>
        <v>1.3389178107531779E-6</v>
      </c>
      <c r="DT58" s="35">
        <f>+IFERROR(('MIP 2012'!DT58/'MIP 2012'!DT$168),0)</f>
        <v>8.8971475564607495E-6</v>
      </c>
      <c r="DU58" s="35">
        <f>+IFERROR(('MIP 2012'!DU58/'MIP 2012'!DU$168),0)</f>
        <v>8.2841383431445494E-6</v>
      </c>
      <c r="DV58" s="35">
        <f>+IFERROR(('MIP 2012'!DV58/'MIP 2012'!DV$168),0)</f>
        <v>2.1760514332097651E-4</v>
      </c>
      <c r="DW58" s="35">
        <f>+IFERROR(('MIP 2012'!DW58/'MIP 2012'!DW$168),0)</f>
        <v>2.9827160536009768E-4</v>
      </c>
      <c r="DX58" s="35">
        <f>+IFERROR(('MIP 2012'!DX58/'MIP 2012'!DX$168),0)</f>
        <v>6.5846091246271518E-5</v>
      </c>
      <c r="DY58" s="35">
        <f>+IFERROR(('MIP 2012'!DY58/'MIP 2012'!DY$168),0)</f>
        <v>2.4706824897439229E-4</v>
      </c>
      <c r="DZ58" s="35">
        <f>+IFERROR(('MIP 2012'!DZ58/'MIP 2012'!DZ$168),0)</f>
        <v>8.4359328879724318E-4</v>
      </c>
      <c r="EA58" s="35">
        <f>+IFERROR(('MIP 2012'!EA58/'MIP 2012'!EA$168),0)</f>
        <v>3.4727186050647544E-4</v>
      </c>
      <c r="EB58" s="35">
        <f>+IFERROR(('MIP 2012'!EB58/'MIP 2012'!EB$168),0)</f>
        <v>1.5903665230054174E-3</v>
      </c>
      <c r="EC58" s="35">
        <f>+IFERROR(('MIP 2012'!EC58/'MIP 2012'!EC$168),0)</f>
        <v>8.6849042902441655E-6</v>
      </c>
      <c r="ED58" s="35">
        <f>+IFERROR(('MIP 2012'!ED58/'MIP 2012'!ED$168),0)</f>
        <v>5.0690008159744718E-6</v>
      </c>
      <c r="EE58" s="35">
        <f>+IFERROR(('MIP 2012'!EE58/'MIP 2012'!EE$168),0)</f>
        <v>6.4550070656205937E-6</v>
      </c>
      <c r="EF58" s="35">
        <f>+IFERROR(('MIP 2012'!EF58/'MIP 2012'!EF$168),0)</f>
        <v>3.3240571489552965E-6</v>
      </c>
      <c r="EG58" s="35">
        <f>+IFERROR(('MIP 2012'!EG58/'MIP 2012'!EG$168),0)</f>
        <v>1.0260676688130897E-4</v>
      </c>
      <c r="EH58" s="35">
        <f>+IFERROR(('MIP 2012'!EH58/'MIP 2012'!EH$168),0)</f>
        <v>0</v>
      </c>
    </row>
    <row r="59" spans="1:138" s="7" customFormat="1" ht="21.95" customHeight="1" thickBot="1" x14ac:dyDescent="0.25">
      <c r="A59" s="12" t="s">
        <v>182</v>
      </c>
      <c r="B59" s="12" t="s">
        <v>183</v>
      </c>
      <c r="C59" s="35">
        <f>+IFERROR(('MIP 2012'!C59/'MIP 2012'!C$168),0)</f>
        <v>2.3299637077954727E-5</v>
      </c>
      <c r="D59" s="35">
        <f>+IFERROR(('MIP 2012'!D59/'MIP 2012'!D$168),0)</f>
        <v>4.1054834943494128E-5</v>
      </c>
      <c r="E59" s="35">
        <f>+IFERROR(('MIP 2012'!E59/'MIP 2012'!E$168),0)</f>
        <v>1.2563746391021753E-5</v>
      </c>
      <c r="F59" s="35">
        <f>+IFERROR(('MIP 2012'!F59/'MIP 2012'!F$168),0)</f>
        <v>2.7952064419700774E-5</v>
      </c>
      <c r="G59" s="35">
        <f>+IFERROR(('MIP 2012'!G59/'MIP 2012'!G$168),0)</f>
        <v>4.0367955251576762E-5</v>
      </c>
      <c r="H59" s="35">
        <f>+IFERROR(('MIP 2012'!H59/'MIP 2012'!H$168),0)</f>
        <v>4.389291936850743E-5</v>
      </c>
      <c r="I59" s="35">
        <f>+IFERROR(('MIP 2012'!I59/'MIP 2012'!I$168),0)</f>
        <v>2.265100619009868E-5</v>
      </c>
      <c r="J59" s="35">
        <f>+IFERROR(('MIP 2012'!J59/'MIP 2012'!J$168),0)</f>
        <v>1.2099669691816235E-5</v>
      </c>
      <c r="K59" s="35">
        <f>+IFERROR(('MIP 2012'!K59/'MIP 2012'!K$168),0)</f>
        <v>5.7206033007388049E-5</v>
      </c>
      <c r="L59" s="35">
        <f>+IFERROR(('MIP 2012'!L59/'MIP 2012'!L$168),0)</f>
        <v>2.7593447416667055E-5</v>
      </c>
      <c r="M59" s="35">
        <f>+IFERROR(('MIP 2012'!M59/'MIP 2012'!M$168),0)</f>
        <v>1.4784063974028436E-5</v>
      </c>
      <c r="N59" s="35">
        <f>+IFERROR(('MIP 2012'!N59/'MIP 2012'!N$168),0)</f>
        <v>5.9585418410508754E-5</v>
      </c>
      <c r="O59" s="35">
        <f>+IFERROR(('MIP 2012'!O59/'MIP 2012'!O$168),0)</f>
        <v>1.6132264694976826E-4</v>
      </c>
      <c r="P59" s="35">
        <f>+IFERROR(('MIP 2012'!P59/'MIP 2012'!P$168),0)</f>
        <v>3.557100044120516E-5</v>
      </c>
      <c r="Q59" s="35">
        <f>+IFERROR(('MIP 2012'!Q59/'MIP 2012'!Q$168),0)</f>
        <v>2.5891665149405166E-5</v>
      </c>
      <c r="R59" s="35">
        <f>+IFERROR(('MIP 2012'!R59/'MIP 2012'!R$168),0)</f>
        <v>4.821857213253371E-5</v>
      </c>
      <c r="S59" s="35">
        <f>+IFERROR(('MIP 2012'!S59/'MIP 2012'!S$168),0)</f>
        <v>1.4262637548326289E-4</v>
      </c>
      <c r="T59" s="35">
        <f>+IFERROR(('MIP 2012'!T59/'MIP 2012'!T$168),0)</f>
        <v>1.822690312969975E-5</v>
      </c>
      <c r="U59" s="35">
        <f>+IFERROR(('MIP 2012'!U59/'MIP 2012'!U$168),0)</f>
        <v>3.4784306457966742E-5</v>
      </c>
      <c r="V59" s="35">
        <f>+IFERROR(('MIP 2012'!V59/'MIP 2012'!V$168),0)</f>
        <v>3.1965811220873377E-5</v>
      </c>
      <c r="W59" s="35">
        <f>+IFERROR(('MIP 2012'!W59/'MIP 2012'!W$168),0)</f>
        <v>5.5460124071635243E-5</v>
      </c>
      <c r="X59" s="35">
        <f>+IFERROR(('MIP 2012'!X59/'MIP 2012'!X$168),0)</f>
        <v>3.1124065280573418E-2</v>
      </c>
      <c r="Y59" s="35">
        <f>+IFERROR(('MIP 2012'!Y59/'MIP 2012'!Y$168),0)</f>
        <v>0.20662913330644742</v>
      </c>
      <c r="Z59" s="35">
        <f>+IFERROR(('MIP 2012'!Z59/'MIP 2012'!Z$168),0)</f>
        <v>0.18979424672493672</v>
      </c>
      <c r="AA59" s="35">
        <f>+IFERROR(('MIP 2012'!AA59/'MIP 2012'!AA$168),0)</f>
        <v>3.0460737369638394E-2</v>
      </c>
      <c r="AB59" s="35">
        <f>+IFERROR(('MIP 2012'!AB59/'MIP 2012'!AB$168),0)</f>
        <v>2.484926988778655E-5</v>
      </c>
      <c r="AC59" s="35">
        <f>+IFERROR(('MIP 2012'!AC59/'MIP 2012'!AC$168),0)</f>
        <v>3.2018578466687925E-5</v>
      </c>
      <c r="AD59" s="35">
        <f>+IFERROR(('MIP 2012'!AD59/'MIP 2012'!AD$168),0)</f>
        <v>4.2984328235661714E-5</v>
      </c>
      <c r="AE59" s="35">
        <f>+IFERROR(('MIP 2012'!AE59/'MIP 2012'!AE$168),0)</f>
        <v>0.19718867247943647</v>
      </c>
      <c r="AF59" s="35">
        <f>+IFERROR(('MIP 2012'!AF59/'MIP 2012'!AF$168),0)</f>
        <v>3.8520866360103162E-5</v>
      </c>
      <c r="AG59" s="35">
        <f>+IFERROR(('MIP 2012'!AG59/'MIP 2012'!AG$168),0)</f>
        <v>1.3719838643041215E-6</v>
      </c>
      <c r="AH59" s="35">
        <f>+IFERROR(('MIP 2012'!AH59/'MIP 2012'!AH$168),0)</f>
        <v>3.5490884996998015E-5</v>
      </c>
      <c r="AI59" s="35">
        <f>+IFERROR(('MIP 2012'!AI59/'MIP 2012'!AI$168),0)</f>
        <v>4.2540678316620721E-2</v>
      </c>
      <c r="AJ59" s="35">
        <f>+IFERROR(('MIP 2012'!AJ59/'MIP 2012'!AJ$168),0)</f>
        <v>8.4511844908894043E-3</v>
      </c>
      <c r="AK59" s="35">
        <f>+IFERROR(('MIP 2012'!AK59/'MIP 2012'!AK$168),0)</f>
        <v>4.2521108213591861E-4</v>
      </c>
      <c r="AL59" s="35">
        <f>+IFERROR(('MIP 2012'!AL59/'MIP 2012'!AL$168),0)</f>
        <v>2.9038167995627828E-5</v>
      </c>
      <c r="AM59" s="35">
        <f>+IFERROR(('MIP 2012'!AM59/'MIP 2012'!AM$168),0)</f>
        <v>3.0826930297026072E-5</v>
      </c>
      <c r="AN59" s="35">
        <f>+IFERROR(('MIP 2012'!AN59/'MIP 2012'!AN$168),0)</f>
        <v>8.9688456355934611E-3</v>
      </c>
      <c r="AO59" s="35">
        <f>+IFERROR(('MIP 2012'!AO59/'MIP 2012'!AO$168),0)</f>
        <v>1.3273669139223212E-5</v>
      </c>
      <c r="AP59" s="35">
        <f>+IFERROR(('MIP 2012'!AP59/'MIP 2012'!AP$168),0)</f>
        <v>8.6138001105508555E-5</v>
      </c>
      <c r="AQ59" s="35">
        <f>+IFERROR(('MIP 2012'!AQ59/'MIP 2012'!AQ$168),0)</f>
        <v>1.7036211375084675E-3</v>
      </c>
      <c r="AR59" s="35">
        <f>+IFERROR(('MIP 2012'!AR59/'MIP 2012'!AR$168),0)</f>
        <v>2.2398541910098168E-3</v>
      </c>
      <c r="AS59" s="35">
        <f>+IFERROR(('MIP 2012'!AS59/'MIP 2012'!AS$168),0)</f>
        <v>1.79423253804713E-5</v>
      </c>
      <c r="AT59" s="35">
        <f>+IFERROR(('MIP 2012'!AT59/'MIP 2012'!AT$168),0)</f>
        <v>3.6455542072625128E-4</v>
      </c>
      <c r="AU59" s="35">
        <f>+IFERROR(('MIP 2012'!AU59/'MIP 2012'!AU$168),0)</f>
        <v>7.6424663499165226E-6</v>
      </c>
      <c r="AV59" s="35">
        <f>+IFERROR(('MIP 2012'!AV59/'MIP 2012'!AV$168),0)</f>
        <v>1.0787111018343985E-5</v>
      </c>
      <c r="AW59" s="35">
        <f>+IFERROR(('MIP 2012'!AW59/'MIP 2012'!AW$168),0)</f>
        <v>6.3034330554391144E-5</v>
      </c>
      <c r="AX59" s="35">
        <f>+IFERROR(('MIP 2012'!AX59/'MIP 2012'!AX$168),0)</f>
        <v>1.0599357811490339E-2</v>
      </c>
      <c r="AY59" s="35">
        <f>+IFERROR(('MIP 2012'!AY59/'MIP 2012'!AY$168),0)</f>
        <v>3.3169268629454788E-5</v>
      </c>
      <c r="AZ59" s="35">
        <f>+IFERROR(('MIP 2012'!AZ59/'MIP 2012'!AZ$168),0)</f>
        <v>4.2254684654204057E-5</v>
      </c>
      <c r="BA59" s="35">
        <f>+IFERROR(('MIP 2012'!BA59/'MIP 2012'!BA$168),0)</f>
        <v>8.9846232616519027E-6</v>
      </c>
      <c r="BB59" s="35">
        <f>+IFERROR(('MIP 2012'!BB59/'MIP 2012'!BB$168),0)</f>
        <v>1.6712188140421903E-4</v>
      </c>
      <c r="BC59" s="35">
        <f>+IFERROR(('MIP 2012'!BC59/'MIP 2012'!BC$168),0)</f>
        <v>1.798527326904247E-4</v>
      </c>
      <c r="BD59" s="35">
        <f>+IFERROR(('MIP 2012'!BD59/'MIP 2012'!BD$168),0)</f>
        <v>2.7383155661652261E-5</v>
      </c>
      <c r="BE59" s="35">
        <f>+IFERROR(('MIP 2012'!BE59/'MIP 2012'!BE$168),0)</f>
        <v>9.4816271373143962E-4</v>
      </c>
      <c r="BF59" s="35">
        <f>+IFERROR(('MIP 2012'!BF59/'MIP 2012'!BF$168),0)</f>
        <v>1.8762638955206222E-4</v>
      </c>
      <c r="BG59" s="35">
        <f>+IFERROR(('MIP 2012'!BG59/'MIP 2012'!BG$168),0)</f>
        <v>6.5654870269018137E-5</v>
      </c>
      <c r="BH59" s="35">
        <f>+IFERROR(('MIP 2012'!BH59/'MIP 2012'!BH$168),0)</f>
        <v>2.1036432155891317E-4</v>
      </c>
      <c r="BI59" s="35">
        <f>+IFERROR(('MIP 2012'!BI59/'MIP 2012'!BI$168),0)</f>
        <v>0</v>
      </c>
      <c r="BJ59" s="35">
        <f>+IFERROR(('MIP 2012'!BJ59/'MIP 2012'!BJ$168),0)</f>
        <v>2.789011927469385E-5</v>
      </c>
      <c r="BK59" s="35">
        <f>+IFERROR(('MIP 2012'!BK59/'MIP 2012'!BK$168),0)</f>
        <v>3.8496868808094971E-3</v>
      </c>
      <c r="BL59" s="35">
        <f>+IFERROR(('MIP 2012'!BL59/'MIP 2012'!BL$168),0)</f>
        <v>3.8387190311751604E-5</v>
      </c>
      <c r="BM59" s="35">
        <f>+IFERROR(('MIP 2012'!BM59/'MIP 2012'!BM$168),0)</f>
        <v>3.148052234236503E-5</v>
      </c>
      <c r="BN59" s="35">
        <f>+IFERROR(('MIP 2012'!BN59/'MIP 2012'!BN$168),0)</f>
        <v>2.5125315285555628E-4</v>
      </c>
      <c r="BO59" s="35">
        <f>+IFERROR(('MIP 2012'!BO59/'MIP 2012'!BO$168),0)</f>
        <v>1.4466675102896429E-5</v>
      </c>
      <c r="BP59" s="35">
        <f>+IFERROR(('MIP 2012'!BP59/'MIP 2012'!BP$168),0)</f>
        <v>3.8221992475170078E-3</v>
      </c>
      <c r="BQ59" s="35">
        <f>+IFERROR(('MIP 2012'!BQ59/'MIP 2012'!BQ$168),0)</f>
        <v>9.4767240423448178E-6</v>
      </c>
      <c r="BR59" s="35">
        <f>+IFERROR(('MIP 2012'!BR59/'MIP 2012'!BR$168),0)</f>
        <v>9.0609474125997238E-5</v>
      </c>
      <c r="BS59" s="35">
        <f>+IFERROR(('MIP 2012'!BS59/'MIP 2012'!BS$168),0)</f>
        <v>8.0527054336800003E-5</v>
      </c>
      <c r="BT59" s="35">
        <f>+IFERROR(('MIP 2012'!BT59/'MIP 2012'!BT$168),0)</f>
        <v>3.9230924662312222E-5</v>
      </c>
      <c r="BU59" s="35">
        <f>+IFERROR(('MIP 2012'!BU59/'MIP 2012'!BU$168),0)</f>
        <v>8.8018314917435943E-5</v>
      </c>
      <c r="BV59" s="35">
        <f>+IFERROR(('MIP 2012'!BV59/'MIP 2012'!BV$168),0)</f>
        <v>5.5738972579112644E-5</v>
      </c>
      <c r="BW59" s="35">
        <f>+IFERROR(('MIP 2012'!BW59/'MIP 2012'!BW$168),0)</f>
        <v>6.5741262136815735E-4</v>
      </c>
      <c r="BX59" s="35">
        <f>+IFERROR(('MIP 2012'!BX59/'MIP 2012'!BX$168),0)</f>
        <v>1.581865749098913E-8</v>
      </c>
      <c r="BY59" s="35">
        <f>+IFERROR(('MIP 2012'!BY59/'MIP 2012'!BY$168),0)</f>
        <v>3.0811277679718797E-6</v>
      </c>
      <c r="BZ59" s="35">
        <f>+IFERROR(('MIP 2012'!BZ59/'MIP 2012'!BZ$168),0)</f>
        <v>7.3384334414050882E-5</v>
      </c>
      <c r="CA59" s="35">
        <f>+IFERROR(('MIP 2012'!CA59/'MIP 2012'!CA$168),0)</f>
        <v>5.1155389171931708E-5</v>
      </c>
      <c r="CB59" s="35">
        <f>+IFERROR(('MIP 2012'!CB59/'MIP 2012'!CB$168),0)</f>
        <v>4.7026834359840821E-5</v>
      </c>
      <c r="CC59" s="35">
        <f>+IFERROR(('MIP 2012'!CC59/'MIP 2012'!CC$168),0)</f>
        <v>1.2161460622742651E-4</v>
      </c>
      <c r="CD59" s="35">
        <f>+IFERROR(('MIP 2012'!CD59/'MIP 2012'!CD$168),0)</f>
        <v>4.5512847914872764E-6</v>
      </c>
      <c r="CE59" s="35">
        <f>+IFERROR(('MIP 2012'!CE59/'MIP 2012'!CE$168),0)</f>
        <v>6.5436574003480759E-4</v>
      </c>
      <c r="CF59" s="35">
        <f>+IFERROR(('MIP 2012'!CF59/'MIP 2012'!CF$168),0)</f>
        <v>4.9838924862754848E-5</v>
      </c>
      <c r="CG59" s="35">
        <f>+IFERROR(('MIP 2012'!CG59/'MIP 2012'!CG$168),0)</f>
        <v>8.5308309314396925E-6</v>
      </c>
      <c r="CH59" s="35">
        <f>+IFERROR(('MIP 2012'!CH59/'MIP 2012'!CH$168),0)</f>
        <v>7.2526506682706162E-6</v>
      </c>
      <c r="CI59" s="35">
        <f>+IFERROR(('MIP 2012'!CI59/'MIP 2012'!CI$168),0)</f>
        <v>1.7207781727912177E-4</v>
      </c>
      <c r="CJ59" s="35">
        <f>+IFERROR(('MIP 2012'!CJ59/'MIP 2012'!CJ$168),0)</f>
        <v>2.5675770322379561E-5</v>
      </c>
      <c r="CK59" s="35">
        <f>+IFERROR(('MIP 2012'!CK59/'MIP 2012'!CK$168),0)</f>
        <v>3.3619506834270541E-5</v>
      </c>
      <c r="CL59" s="35">
        <f>+IFERROR(('MIP 2012'!CL59/'MIP 2012'!CL$168),0)</f>
        <v>3.6556013520057809E-5</v>
      </c>
      <c r="CM59" s="35">
        <f>+IFERROR(('MIP 2012'!CM59/'MIP 2012'!CM$168),0)</f>
        <v>4.4137200156975393E-5</v>
      </c>
      <c r="CN59" s="35">
        <f>+IFERROR(('MIP 2012'!CN59/'MIP 2012'!CN$168),0)</f>
        <v>8.0517048961867413E-5</v>
      </c>
      <c r="CO59" s="35">
        <f>+IFERROR(('MIP 2012'!CO59/'MIP 2012'!CO$168),0)</f>
        <v>2.3578807706266396E-5</v>
      </c>
      <c r="CP59" s="35">
        <f>+IFERROR(('MIP 2012'!CP59/'MIP 2012'!CP$168),0)</f>
        <v>1.4249020970905136E-5</v>
      </c>
      <c r="CQ59" s="35">
        <f>+IFERROR(('MIP 2012'!CQ59/'MIP 2012'!CQ$168),0)</f>
        <v>1.990552459547333E-5</v>
      </c>
      <c r="CR59" s="35">
        <f>+IFERROR(('MIP 2012'!CR59/'MIP 2012'!CR$168),0)</f>
        <v>1.2626687784899845E-5</v>
      </c>
      <c r="CS59" s="35">
        <f>+IFERROR(('MIP 2012'!CS59/'MIP 2012'!CS$168),0)</f>
        <v>7.9851702540260672E-5</v>
      </c>
      <c r="CT59" s="35">
        <f>+IFERROR(('MIP 2012'!CT59/'MIP 2012'!CT$168),0)</f>
        <v>1.4638196024379027E-5</v>
      </c>
      <c r="CU59" s="35">
        <f>+IFERROR(('MIP 2012'!CU59/'MIP 2012'!CU$168),0)</f>
        <v>1.5643777368782002E-5</v>
      </c>
      <c r="CV59" s="35">
        <f>+IFERROR(('MIP 2012'!CV59/'MIP 2012'!CV$168),0)</f>
        <v>1.6514968412379143E-4</v>
      </c>
      <c r="CW59" s="35">
        <f>+IFERROR(('MIP 2012'!CW59/'MIP 2012'!CW$168),0)</f>
        <v>3.1020003178901191E-4</v>
      </c>
      <c r="CX59" s="35">
        <f>+IFERROR(('MIP 2012'!CX59/'MIP 2012'!CX$168),0)</f>
        <v>2.1310683683875902E-3</v>
      </c>
      <c r="CY59" s="35">
        <f>+IFERROR(('MIP 2012'!CY59/'MIP 2012'!CY$168),0)</f>
        <v>6.5543923445952131E-5</v>
      </c>
      <c r="CZ59" s="35">
        <f>+IFERROR(('MIP 2012'!CZ59/'MIP 2012'!CZ$168),0)</f>
        <v>6.7858242374425663E-6</v>
      </c>
      <c r="DA59" s="35">
        <f>+IFERROR(('MIP 2012'!DA59/'MIP 2012'!DA$168),0)</f>
        <v>5.9995355775773297E-6</v>
      </c>
      <c r="DB59" s="35">
        <f>+IFERROR(('MIP 2012'!DB59/'MIP 2012'!DB$168),0)</f>
        <v>9.1041725929875385E-7</v>
      </c>
      <c r="DC59" s="35">
        <f>+IFERROR(('MIP 2012'!DC59/'MIP 2012'!DC$168),0)</f>
        <v>1.0110048292410219E-6</v>
      </c>
      <c r="DD59" s="35">
        <f>+IFERROR(('MIP 2012'!DD59/'MIP 2012'!DD$168),0)</f>
        <v>1.2958030454971212E-6</v>
      </c>
      <c r="DE59" s="35">
        <f>+IFERROR(('MIP 2012'!DE59/'MIP 2012'!DE$168),0)</f>
        <v>3.7995861205522138E-7</v>
      </c>
      <c r="DF59" s="35">
        <f>+IFERROR(('MIP 2012'!DF59/'MIP 2012'!DF$168),0)</f>
        <v>1.4100463762216348E-6</v>
      </c>
      <c r="DG59" s="35">
        <f>+IFERROR(('MIP 2012'!DG59/'MIP 2012'!DG$168),0)</f>
        <v>3.1255766690763966E-6</v>
      </c>
      <c r="DH59" s="35">
        <f>+IFERROR(('MIP 2012'!DH59/'MIP 2012'!DH$168),0)</f>
        <v>1.5863301471477119E-5</v>
      </c>
      <c r="DI59" s="35">
        <f>+IFERROR(('MIP 2012'!DI59/'MIP 2012'!DI$168),0)</f>
        <v>7.6442161895154066E-6</v>
      </c>
      <c r="DJ59" s="35">
        <f>+IFERROR(('MIP 2012'!DJ59/'MIP 2012'!DJ$168),0)</f>
        <v>4.7695576392264231E-6</v>
      </c>
      <c r="DK59" s="35">
        <f>+IFERROR(('MIP 2012'!DK59/'MIP 2012'!DK$168),0)</f>
        <v>1.2858343565969366E-5</v>
      </c>
      <c r="DL59" s="35">
        <f>+IFERROR(('MIP 2012'!DL59/'MIP 2012'!DL$168),0)</f>
        <v>5.6635718610522018E-4</v>
      </c>
      <c r="DM59" s="35">
        <f>+IFERROR(('MIP 2012'!DM59/'MIP 2012'!DM$168),0)</f>
        <v>6.0333814702138636E-6</v>
      </c>
      <c r="DN59" s="35">
        <f>+IFERROR(('MIP 2012'!DN59/'MIP 2012'!DN$168),0)</f>
        <v>8.3528590485777635E-6</v>
      </c>
      <c r="DO59" s="35">
        <f>+IFERROR(('MIP 2012'!DO59/'MIP 2012'!DO$168),0)</f>
        <v>1.9191948541011608E-5</v>
      </c>
      <c r="DP59" s="35">
        <f>+IFERROR(('MIP 2012'!DP59/'MIP 2012'!DP$168),0)</f>
        <v>7.2507517221476506E-6</v>
      </c>
      <c r="DQ59" s="35">
        <f>+IFERROR(('MIP 2012'!DQ59/'MIP 2012'!DQ$168),0)</f>
        <v>3.2421636921142772E-7</v>
      </c>
      <c r="DR59" s="35">
        <f>+IFERROR(('MIP 2012'!DR59/'MIP 2012'!DR$168),0)</f>
        <v>2.7651809533551315E-5</v>
      </c>
      <c r="DS59" s="35">
        <f>+IFERROR(('MIP 2012'!DS59/'MIP 2012'!DS$168),0)</f>
        <v>3.9020349853729013E-3</v>
      </c>
      <c r="DT59" s="35">
        <f>+IFERROR(('MIP 2012'!DT59/'MIP 2012'!DT$168),0)</f>
        <v>7.0226202330415609E-6</v>
      </c>
      <c r="DU59" s="35">
        <f>+IFERROR(('MIP 2012'!DU59/'MIP 2012'!DU$168),0)</f>
        <v>3.4893713538611976E-6</v>
      </c>
      <c r="DV59" s="35">
        <f>+IFERROR(('MIP 2012'!DV59/'MIP 2012'!DV$168),0)</f>
        <v>1.029739028018548E-4</v>
      </c>
      <c r="DW59" s="35">
        <f>+IFERROR(('MIP 2012'!DW59/'MIP 2012'!DW$168),0)</f>
        <v>1.1263133996908348E-4</v>
      </c>
      <c r="DX59" s="35">
        <f>+IFERROR(('MIP 2012'!DX59/'MIP 2012'!DX$168),0)</f>
        <v>8.368039635110433E-7</v>
      </c>
      <c r="DY59" s="35">
        <f>+IFERROR(('MIP 2012'!DY59/'MIP 2012'!DY$168),0)</f>
        <v>7.8288764938781133E-4</v>
      </c>
      <c r="DZ59" s="35">
        <f>+IFERROR(('MIP 2012'!DZ59/'MIP 2012'!DZ$168),0)</f>
        <v>2.2462795151556848E-5</v>
      </c>
      <c r="EA59" s="35">
        <f>+IFERROR(('MIP 2012'!EA59/'MIP 2012'!EA$168),0)</f>
        <v>2.7173080617699415E-3</v>
      </c>
      <c r="EB59" s="35">
        <f>+IFERROR(('MIP 2012'!EB59/'MIP 2012'!EB$168),0)</f>
        <v>1.7121571737321487E-4</v>
      </c>
      <c r="EC59" s="35">
        <f>+IFERROR(('MIP 2012'!EC59/'MIP 2012'!EC$168),0)</f>
        <v>1.921594131685371E-5</v>
      </c>
      <c r="ED59" s="35">
        <f>+IFERROR(('MIP 2012'!ED59/'MIP 2012'!ED$168),0)</f>
        <v>1.0943535894203255E-5</v>
      </c>
      <c r="EE59" s="35">
        <f>+IFERROR(('MIP 2012'!EE59/'MIP 2012'!EE$168),0)</f>
        <v>1.6483668578693179E-5</v>
      </c>
      <c r="EF59" s="35">
        <f>+IFERROR(('MIP 2012'!EF59/'MIP 2012'!EF$168),0)</f>
        <v>8.7755995882860592E-6</v>
      </c>
      <c r="EG59" s="35">
        <f>+IFERROR(('MIP 2012'!EG59/'MIP 2012'!EG$168),0)</f>
        <v>1.5454797565682834E-5</v>
      </c>
      <c r="EH59" s="35">
        <f>+IFERROR(('MIP 2012'!EH59/'MIP 2012'!EH$168),0)</f>
        <v>0</v>
      </c>
    </row>
    <row r="60" spans="1:138" s="7" customFormat="1" ht="21.95" customHeight="1" thickBot="1" x14ac:dyDescent="0.25">
      <c r="A60" s="12" t="s">
        <v>184</v>
      </c>
      <c r="B60" s="12" t="s">
        <v>185</v>
      </c>
      <c r="C60" s="35">
        <f>+IFERROR(('MIP 2012'!C60/'MIP 2012'!C$168),0)</f>
        <v>3.3143981734311106E-6</v>
      </c>
      <c r="D60" s="35">
        <f>+IFERROR(('MIP 2012'!D60/'MIP 2012'!D$168),0)</f>
        <v>2.2343316615293921E-6</v>
      </c>
      <c r="E60" s="35">
        <f>+IFERROR(('MIP 2012'!E60/'MIP 2012'!E$168),0)</f>
        <v>1.5400174613439483E-6</v>
      </c>
      <c r="F60" s="35">
        <f>+IFERROR(('MIP 2012'!F60/'MIP 2012'!F$168),0)</f>
        <v>4.7390041878879251E-6</v>
      </c>
      <c r="G60" s="35">
        <f>+IFERROR(('MIP 2012'!G60/'MIP 2012'!G$168),0)</f>
        <v>8.8006624811635909E-6</v>
      </c>
      <c r="H60" s="35">
        <f>+IFERROR(('MIP 2012'!H60/'MIP 2012'!H$168),0)</f>
        <v>9.0337196759690649E-6</v>
      </c>
      <c r="I60" s="35">
        <f>+IFERROR(('MIP 2012'!I60/'MIP 2012'!I$168),0)</f>
        <v>5.7575779310071331E-6</v>
      </c>
      <c r="J60" s="35">
        <f>+IFERROR(('MIP 2012'!J60/'MIP 2012'!J$168),0)</f>
        <v>3.0505504521288243E-6</v>
      </c>
      <c r="K60" s="35">
        <f>+IFERROR(('MIP 2012'!K60/'MIP 2012'!K$168),0)</f>
        <v>8.4750889397421417E-6</v>
      </c>
      <c r="L60" s="35">
        <f>+IFERROR(('MIP 2012'!L60/'MIP 2012'!L$168),0)</f>
        <v>6.122973141462006E-6</v>
      </c>
      <c r="M60" s="35">
        <f>+IFERROR(('MIP 2012'!M60/'MIP 2012'!M$168),0)</f>
        <v>2.9682163421360729E-6</v>
      </c>
      <c r="N60" s="35">
        <f>+IFERROR(('MIP 2012'!N60/'MIP 2012'!N$168),0)</f>
        <v>5.4848344627962087E-6</v>
      </c>
      <c r="O60" s="35">
        <f>+IFERROR(('MIP 2012'!O60/'MIP 2012'!O$168),0)</f>
        <v>3.6290273520505192E-6</v>
      </c>
      <c r="P60" s="35">
        <f>+IFERROR(('MIP 2012'!P60/'MIP 2012'!P$168),0)</f>
        <v>3.6745666612470922E-6</v>
      </c>
      <c r="Q60" s="35">
        <f>+IFERROR(('MIP 2012'!Q60/'MIP 2012'!Q$168),0)</f>
        <v>4.3529355980544067E-6</v>
      </c>
      <c r="R60" s="35">
        <f>+IFERROR(('MIP 2012'!R60/'MIP 2012'!R$168),0)</f>
        <v>6.0234693696106042E-6</v>
      </c>
      <c r="S60" s="35">
        <f>+IFERROR(('MIP 2012'!S60/'MIP 2012'!S$168),0)</f>
        <v>1.6915239293672929E-6</v>
      </c>
      <c r="T60" s="35">
        <f>+IFERROR(('MIP 2012'!T60/'MIP 2012'!T$168),0)</f>
        <v>3.1891295233250262E-6</v>
      </c>
      <c r="U60" s="35">
        <f>+IFERROR(('MIP 2012'!U60/'MIP 2012'!U$168),0)</f>
        <v>3.6848030688015608E-6</v>
      </c>
      <c r="V60" s="35">
        <f>+IFERROR(('MIP 2012'!V60/'MIP 2012'!V$168),0)</f>
        <v>6.614573042584648E-6</v>
      </c>
      <c r="W60" s="35">
        <f>+IFERROR(('MIP 2012'!W60/'MIP 2012'!W$168),0)</f>
        <v>3.814585938592859E-6</v>
      </c>
      <c r="X60" s="35">
        <f>+IFERROR(('MIP 2012'!X60/'MIP 2012'!X$168),0)</f>
        <v>4.3984454358053088E-6</v>
      </c>
      <c r="Y60" s="35">
        <f>+IFERROR(('MIP 2012'!Y60/'MIP 2012'!Y$168),0)</f>
        <v>8.5178985631969057E-6</v>
      </c>
      <c r="Z60" s="35">
        <f>+IFERROR(('MIP 2012'!Z60/'MIP 2012'!Z$168),0)</f>
        <v>7.0704273791247447E-6</v>
      </c>
      <c r="AA60" s="35">
        <f>+IFERROR(('MIP 2012'!AA60/'MIP 2012'!AA$168),0)</f>
        <v>5.3486906329417177E-6</v>
      </c>
      <c r="AB60" s="35">
        <f>+IFERROR(('MIP 2012'!AB60/'MIP 2012'!AB$168),0)</f>
        <v>2.4961539071011299E-6</v>
      </c>
      <c r="AC60" s="35">
        <f>+IFERROR(('MIP 2012'!AC60/'MIP 2012'!AC$168),0)</f>
        <v>8.8398409674313487E-7</v>
      </c>
      <c r="AD60" s="35">
        <f>+IFERROR(('MIP 2012'!AD60/'MIP 2012'!AD$168),0)</f>
        <v>5.9442479524161025E-6</v>
      </c>
      <c r="AE60" s="35">
        <f>+IFERROR(('MIP 2012'!AE60/'MIP 2012'!AE$168),0)</f>
        <v>7.2509017050276768E-6</v>
      </c>
      <c r="AF60" s="35">
        <f>+IFERROR(('MIP 2012'!AF60/'MIP 2012'!AF$168),0)</f>
        <v>2.7203943217494271E-6</v>
      </c>
      <c r="AG60" s="35">
        <f>+IFERROR(('MIP 2012'!AG60/'MIP 2012'!AG$168),0)</f>
        <v>3.6136818496196959E-7</v>
      </c>
      <c r="AH60" s="35">
        <f>+IFERROR(('MIP 2012'!AH60/'MIP 2012'!AH$168),0)</f>
        <v>6.0460137402748754E-6</v>
      </c>
      <c r="AI60" s="35">
        <f>+IFERROR(('MIP 2012'!AI60/'MIP 2012'!AI$168),0)</f>
        <v>3.6604910257990268E-6</v>
      </c>
      <c r="AJ60" s="35">
        <f>+IFERROR(('MIP 2012'!AJ60/'MIP 2012'!AJ$168),0)</f>
        <v>4.2880775223112152E-6</v>
      </c>
      <c r="AK60" s="35">
        <f>+IFERROR(('MIP 2012'!AK60/'MIP 2012'!AK$168),0)</f>
        <v>6.7248004655480272E-7</v>
      </c>
      <c r="AL60" s="35">
        <f>+IFERROR(('MIP 2012'!AL60/'MIP 2012'!AL$168),0)</f>
        <v>3.6038552785627815E-6</v>
      </c>
      <c r="AM60" s="35">
        <f>+IFERROR(('MIP 2012'!AM60/'MIP 2012'!AM$168),0)</f>
        <v>7.3075935040671734E-6</v>
      </c>
      <c r="AN60" s="35">
        <f>+IFERROR(('MIP 2012'!AN60/'MIP 2012'!AN$168),0)</f>
        <v>2.9856898565839184E-6</v>
      </c>
      <c r="AO60" s="35">
        <f>+IFERROR(('MIP 2012'!AO60/'MIP 2012'!AO$168),0)</f>
        <v>5.9421330599419036E-7</v>
      </c>
      <c r="AP60" s="35">
        <f>+IFERROR(('MIP 2012'!AP60/'MIP 2012'!AP$168),0)</f>
        <v>3.6390691459045984E-6</v>
      </c>
      <c r="AQ60" s="35">
        <f>+IFERROR(('MIP 2012'!AQ60/'MIP 2012'!AQ$168),0)</f>
        <v>9.0401947658038214E-6</v>
      </c>
      <c r="AR60" s="35">
        <f>+IFERROR(('MIP 2012'!AR60/'MIP 2012'!AR$168),0)</f>
        <v>2.9440974284046064E-6</v>
      </c>
      <c r="AS60" s="35">
        <f>+IFERROR(('MIP 2012'!AS60/'MIP 2012'!AS$168),0)</f>
        <v>2.1120601124339732E-5</v>
      </c>
      <c r="AT60" s="35">
        <f>+IFERROR(('MIP 2012'!AT60/'MIP 2012'!AT$168),0)</f>
        <v>1.0452583998878332E-5</v>
      </c>
      <c r="AU60" s="35">
        <f>+IFERROR(('MIP 2012'!AU60/'MIP 2012'!AU$168),0)</f>
        <v>1.213827482746214E-7</v>
      </c>
      <c r="AV60" s="35">
        <f>+IFERROR(('MIP 2012'!AV60/'MIP 2012'!AV$168),0)</f>
        <v>1.8292427700742225E-6</v>
      </c>
      <c r="AW60" s="35">
        <f>+IFERROR(('MIP 2012'!AW60/'MIP 2012'!AW$168),0)</f>
        <v>3.8641823943835717E-5</v>
      </c>
      <c r="AX60" s="35">
        <f>+IFERROR(('MIP 2012'!AX60/'MIP 2012'!AX$168),0)</f>
        <v>5.2109342444621036E-6</v>
      </c>
      <c r="AY60" s="35">
        <f>+IFERROR(('MIP 2012'!AY60/'MIP 2012'!AY$168),0)</f>
        <v>1.3446046767313808E-2</v>
      </c>
      <c r="AZ60" s="35">
        <f>+IFERROR(('MIP 2012'!AZ60/'MIP 2012'!AZ$168),0)</f>
        <v>3.3976866015077341E-4</v>
      </c>
      <c r="BA60" s="35">
        <f>+IFERROR(('MIP 2012'!BA60/'MIP 2012'!BA$168),0)</f>
        <v>2.6476477769239198E-6</v>
      </c>
      <c r="BB60" s="35">
        <f>+IFERROR(('MIP 2012'!BB60/'MIP 2012'!BB$168),0)</f>
        <v>4.5877238412383666E-6</v>
      </c>
      <c r="BC60" s="35">
        <f>+IFERROR(('MIP 2012'!BC60/'MIP 2012'!BC$168),0)</f>
        <v>3.0444508436510032E-6</v>
      </c>
      <c r="BD60" s="35">
        <f>+IFERROR(('MIP 2012'!BD60/'MIP 2012'!BD$168),0)</f>
        <v>5.9421469101308458E-6</v>
      </c>
      <c r="BE60" s="35">
        <f>+IFERROR(('MIP 2012'!BE60/'MIP 2012'!BE$168),0)</f>
        <v>6.7858663488088123E-6</v>
      </c>
      <c r="BF60" s="35">
        <f>+IFERROR(('MIP 2012'!BF60/'MIP 2012'!BF$168),0)</f>
        <v>4.6274178212000075E-6</v>
      </c>
      <c r="BG60" s="35">
        <f>+IFERROR(('MIP 2012'!BG60/'MIP 2012'!BG$168),0)</f>
        <v>8.5149677094171327E-6</v>
      </c>
      <c r="BH60" s="35">
        <f>+IFERROR(('MIP 2012'!BH60/'MIP 2012'!BH$168),0)</f>
        <v>4.42536801320126E-6</v>
      </c>
      <c r="BI60" s="35">
        <f>+IFERROR(('MIP 2012'!BI60/'MIP 2012'!BI$168),0)</f>
        <v>0</v>
      </c>
      <c r="BJ60" s="35">
        <f>+IFERROR(('MIP 2012'!BJ60/'MIP 2012'!BJ$168),0)</f>
        <v>6.1340457923397171E-6</v>
      </c>
      <c r="BK60" s="35">
        <f>+IFERROR(('MIP 2012'!BK60/'MIP 2012'!BK$168),0)</f>
        <v>5.1000285922999062E-6</v>
      </c>
      <c r="BL60" s="35">
        <f>+IFERROR(('MIP 2012'!BL60/'MIP 2012'!BL$168),0)</f>
        <v>9.401176948021926E-6</v>
      </c>
      <c r="BM60" s="35">
        <f>+IFERROR(('MIP 2012'!BM60/'MIP 2012'!BM$168),0)</f>
        <v>7.6112599333294913E-6</v>
      </c>
      <c r="BN60" s="35">
        <f>+IFERROR(('MIP 2012'!BN60/'MIP 2012'!BN$168),0)</f>
        <v>6.553050296869482E-6</v>
      </c>
      <c r="BO60" s="35">
        <f>+IFERROR(('MIP 2012'!BO60/'MIP 2012'!BO$168),0)</f>
        <v>3.5789840282650095E-6</v>
      </c>
      <c r="BP60" s="35">
        <f>+IFERROR(('MIP 2012'!BP60/'MIP 2012'!BP$168),0)</f>
        <v>6.0131326156493061E-6</v>
      </c>
      <c r="BQ60" s="35">
        <f>+IFERROR(('MIP 2012'!BQ60/'MIP 2012'!BQ$168),0)</f>
        <v>4.8622797861202204E-6</v>
      </c>
      <c r="BR60" s="35">
        <f>+IFERROR(('MIP 2012'!BR60/'MIP 2012'!BR$168),0)</f>
        <v>3.9533894512406133E-6</v>
      </c>
      <c r="BS60" s="35">
        <f>+IFERROR(('MIP 2012'!BS60/'MIP 2012'!BS$168),0)</f>
        <v>4.0771717161775949E-6</v>
      </c>
      <c r="BT60" s="35">
        <f>+IFERROR(('MIP 2012'!BT60/'MIP 2012'!BT$168),0)</f>
        <v>6.4861571518438972E-6</v>
      </c>
      <c r="BU60" s="35">
        <f>+IFERROR(('MIP 2012'!BU60/'MIP 2012'!BU$168),0)</f>
        <v>4.7196240624411542E-6</v>
      </c>
      <c r="BV60" s="35">
        <f>+IFERROR(('MIP 2012'!BV60/'MIP 2012'!BV$168),0)</f>
        <v>2.6955345017911173E-6</v>
      </c>
      <c r="BW60" s="35">
        <f>+IFERROR(('MIP 2012'!BW60/'MIP 2012'!BW$168),0)</f>
        <v>3.185516877536207E-6</v>
      </c>
      <c r="BX60" s="35">
        <f>+IFERROR(('MIP 2012'!BX60/'MIP 2012'!BX$168),0)</f>
        <v>4.103547331370519E-9</v>
      </c>
      <c r="BY60" s="35">
        <f>+IFERROR(('MIP 2012'!BY60/'MIP 2012'!BY$168),0)</f>
        <v>6.3680764908867354E-7</v>
      </c>
      <c r="BZ60" s="35">
        <f>+IFERROR(('MIP 2012'!BZ60/'MIP 2012'!BZ$168),0)</f>
        <v>3.6440669355606515E-6</v>
      </c>
      <c r="CA60" s="35">
        <f>+IFERROR(('MIP 2012'!CA60/'MIP 2012'!CA$168),0)</f>
        <v>3.3229812750293287E-6</v>
      </c>
      <c r="CB60" s="35">
        <f>+IFERROR(('MIP 2012'!CB60/'MIP 2012'!CB$168),0)</f>
        <v>5.2784332968554751E-6</v>
      </c>
      <c r="CC60" s="35">
        <f>+IFERROR(('MIP 2012'!CC60/'MIP 2012'!CC$168),0)</f>
        <v>5.488977973537195E-6</v>
      </c>
      <c r="CD60" s="35">
        <f>+IFERROR(('MIP 2012'!CD60/'MIP 2012'!CD$168),0)</f>
        <v>1.4269572578099989E-6</v>
      </c>
      <c r="CE60" s="35">
        <f>+IFERROR(('MIP 2012'!CE60/'MIP 2012'!CE$168),0)</f>
        <v>3.4693975748170133E-6</v>
      </c>
      <c r="CF60" s="35">
        <f>+IFERROR(('MIP 2012'!CF60/'MIP 2012'!CF$168),0)</f>
        <v>5.4825965428993679E-6</v>
      </c>
      <c r="CG60" s="35">
        <f>+IFERROR(('MIP 2012'!CG60/'MIP 2012'!CG$168),0)</f>
        <v>1.0647488283237619E-6</v>
      </c>
      <c r="CH60" s="35">
        <f>+IFERROR(('MIP 2012'!CH60/'MIP 2012'!CH$168),0)</f>
        <v>1.2348389107235854E-6</v>
      </c>
      <c r="CI60" s="35">
        <f>+IFERROR(('MIP 2012'!CI60/'MIP 2012'!CI$168),0)</f>
        <v>1.4487890352088344E-6</v>
      </c>
      <c r="CJ60" s="35">
        <f>+IFERROR(('MIP 2012'!CJ60/'MIP 2012'!CJ$168),0)</f>
        <v>5.2817025373038925E-6</v>
      </c>
      <c r="CK60" s="35">
        <f>+IFERROR(('MIP 2012'!CK60/'MIP 2012'!CK$168),0)</f>
        <v>7.2025474216944264E-6</v>
      </c>
      <c r="CL60" s="35">
        <f>+IFERROR(('MIP 2012'!CL60/'MIP 2012'!CL$168),0)</f>
        <v>8.1159861547918473E-6</v>
      </c>
      <c r="CM60" s="35">
        <f>+IFERROR(('MIP 2012'!CM60/'MIP 2012'!CM$168),0)</f>
        <v>8.6465843194687005E-6</v>
      </c>
      <c r="CN60" s="35">
        <f>+IFERROR(('MIP 2012'!CN60/'MIP 2012'!CN$168),0)</f>
        <v>1.1917320865035389E-6</v>
      </c>
      <c r="CO60" s="35">
        <f>+IFERROR(('MIP 2012'!CO60/'MIP 2012'!CO$168),0)</f>
        <v>4.2606252742486951E-6</v>
      </c>
      <c r="CP60" s="35">
        <f>+IFERROR(('MIP 2012'!CP60/'MIP 2012'!CP$168),0)</f>
        <v>3.6332654847276087E-6</v>
      </c>
      <c r="CQ60" s="35">
        <f>+IFERROR(('MIP 2012'!CQ60/'MIP 2012'!CQ$168),0)</f>
        <v>3.5822533446094658E-6</v>
      </c>
      <c r="CR60" s="35">
        <f>+IFERROR(('MIP 2012'!CR60/'MIP 2012'!CR$168),0)</f>
        <v>3.2194828000286828E-6</v>
      </c>
      <c r="CS60" s="35">
        <f>+IFERROR(('MIP 2012'!CS60/'MIP 2012'!CS$168),0)</f>
        <v>2.5263083401890595E-6</v>
      </c>
      <c r="CT60" s="35">
        <f>+IFERROR(('MIP 2012'!CT60/'MIP 2012'!CT$168),0)</f>
        <v>7.5133816688201358E-7</v>
      </c>
      <c r="CU60" s="35">
        <f>+IFERROR(('MIP 2012'!CU60/'MIP 2012'!CU$168),0)</f>
        <v>6.3289086077074244E-5</v>
      </c>
      <c r="CV60" s="35">
        <f>+IFERROR(('MIP 2012'!CV60/'MIP 2012'!CV$168),0)</f>
        <v>4.2630980191082133E-7</v>
      </c>
      <c r="CW60" s="35">
        <f>+IFERROR(('MIP 2012'!CW60/'MIP 2012'!CW$168),0)</f>
        <v>7.0350643328774414E-7</v>
      </c>
      <c r="CX60" s="35">
        <f>+IFERROR(('MIP 2012'!CX60/'MIP 2012'!CX$168),0)</f>
        <v>7.2123394812878929E-4</v>
      </c>
      <c r="CY60" s="35">
        <f>+IFERROR(('MIP 2012'!CY60/'MIP 2012'!CY$168),0)</f>
        <v>1.6069484080987986E-3</v>
      </c>
      <c r="CZ60" s="35">
        <f>+IFERROR(('MIP 2012'!CZ60/'MIP 2012'!CZ$168),0)</f>
        <v>5.9893032494069483E-6</v>
      </c>
      <c r="DA60" s="35">
        <f>+IFERROR(('MIP 2012'!DA60/'MIP 2012'!DA$168),0)</f>
        <v>8.2990392959935527E-7</v>
      </c>
      <c r="DB60" s="35">
        <f>+IFERROR(('MIP 2012'!DB60/'MIP 2012'!DB$168),0)</f>
        <v>1.748084554839889E-7</v>
      </c>
      <c r="DC60" s="35">
        <f>+IFERROR(('MIP 2012'!DC60/'MIP 2012'!DC$168),0)</f>
        <v>3.4760782355644857E-7</v>
      </c>
      <c r="DD60" s="35">
        <f>+IFERROR(('MIP 2012'!DD60/'MIP 2012'!DD$168),0)</f>
        <v>3.6282273621937639E-7</v>
      </c>
      <c r="DE60" s="35">
        <f>+IFERROR(('MIP 2012'!DE60/'MIP 2012'!DE$168),0)</f>
        <v>1.2972818370483116E-7</v>
      </c>
      <c r="DF60" s="35">
        <f>+IFERROR(('MIP 2012'!DF60/'MIP 2012'!DF$168),0)</f>
        <v>4.3879751891230211E-7</v>
      </c>
      <c r="DG60" s="35">
        <f>+IFERROR(('MIP 2012'!DG60/'MIP 2012'!DG$168),0)</f>
        <v>4.1572403092987851E-6</v>
      </c>
      <c r="DH60" s="35">
        <f>+IFERROR(('MIP 2012'!DH60/'MIP 2012'!DH$168),0)</f>
        <v>1.5351698061507794E-6</v>
      </c>
      <c r="DI60" s="35">
        <f>+IFERROR(('MIP 2012'!DI60/'MIP 2012'!DI$168),0)</f>
        <v>1.0276948498245162E-6</v>
      </c>
      <c r="DJ60" s="35">
        <f>+IFERROR(('MIP 2012'!DJ60/'MIP 2012'!DJ$168),0)</f>
        <v>1.0507208680211348E-7</v>
      </c>
      <c r="DK60" s="35">
        <f>+IFERROR(('MIP 2012'!DK60/'MIP 2012'!DK$168),0)</f>
        <v>1.0145853644394723E-6</v>
      </c>
      <c r="DL60" s="35">
        <f>+IFERROR(('MIP 2012'!DL60/'MIP 2012'!DL$168),0)</f>
        <v>8.260074830086328E-7</v>
      </c>
      <c r="DM60" s="35">
        <f>+IFERROR(('MIP 2012'!DM60/'MIP 2012'!DM$168),0)</f>
        <v>1.2778457361349842E-6</v>
      </c>
      <c r="DN60" s="35">
        <f>+IFERROR(('MIP 2012'!DN60/'MIP 2012'!DN$168),0)</f>
        <v>1.5188615355573272E-6</v>
      </c>
      <c r="DO60" s="35">
        <f>+IFERROR(('MIP 2012'!DO60/'MIP 2012'!DO$168),0)</f>
        <v>4.4312620746459614E-6</v>
      </c>
      <c r="DP60" s="35">
        <f>+IFERROR(('MIP 2012'!DP60/'MIP 2012'!DP$168),0)</f>
        <v>1.2948695397966085E-6</v>
      </c>
      <c r="DQ60" s="35">
        <f>+IFERROR(('MIP 2012'!DQ60/'MIP 2012'!DQ$168),0)</f>
        <v>7.695863581069712E-8</v>
      </c>
      <c r="DR60" s="35">
        <f>+IFERROR(('MIP 2012'!DR60/'MIP 2012'!DR$168),0)</f>
        <v>7.4212140728509819E-5</v>
      </c>
      <c r="DS60" s="35">
        <f>+IFERROR(('MIP 2012'!DS60/'MIP 2012'!DS$168),0)</f>
        <v>7.3763044673244511E-7</v>
      </c>
      <c r="DT60" s="35">
        <f>+IFERROR(('MIP 2012'!DT60/'MIP 2012'!DT$168),0)</f>
        <v>1.6843038279556782E-6</v>
      </c>
      <c r="DU60" s="35">
        <f>+IFERROR(('MIP 2012'!DU60/'MIP 2012'!DU$168),0)</f>
        <v>5.1660984682664824E-7</v>
      </c>
      <c r="DV60" s="35">
        <f>+IFERROR(('MIP 2012'!DV60/'MIP 2012'!DV$168),0)</f>
        <v>7.6114055561227517E-7</v>
      </c>
      <c r="DW60" s="35">
        <f>+IFERROR(('MIP 2012'!DW60/'MIP 2012'!DW$168),0)</f>
        <v>8.5321927739465985E-7</v>
      </c>
      <c r="DX60" s="35">
        <f>+IFERROR(('MIP 2012'!DX60/'MIP 2012'!DX$168),0)</f>
        <v>2.49365078745761E-7</v>
      </c>
      <c r="DY60" s="35">
        <f>+IFERROR(('MIP 2012'!DY60/'MIP 2012'!DY$168),0)</f>
        <v>1.1355474822815269E-6</v>
      </c>
      <c r="DZ60" s="35">
        <f>+IFERROR(('MIP 2012'!DZ60/'MIP 2012'!DZ$168),0)</f>
        <v>5.4948712197303842E-6</v>
      </c>
      <c r="EA60" s="35">
        <f>+IFERROR(('MIP 2012'!EA60/'MIP 2012'!EA$168),0)</f>
        <v>3.4553670400092615E-4</v>
      </c>
      <c r="EB60" s="35">
        <f>+IFERROR(('MIP 2012'!EB60/'MIP 2012'!EB$168),0)</f>
        <v>4.6436189066428537E-4</v>
      </c>
      <c r="EC60" s="35">
        <f>+IFERROR(('MIP 2012'!EC60/'MIP 2012'!EC$168),0)</f>
        <v>2.0367269599664819E-6</v>
      </c>
      <c r="ED60" s="35">
        <f>+IFERROR(('MIP 2012'!ED60/'MIP 2012'!ED$168),0)</f>
        <v>1.6569762794285858E-6</v>
      </c>
      <c r="EE60" s="35">
        <f>+IFERROR(('MIP 2012'!EE60/'MIP 2012'!EE$168),0)</f>
        <v>4.2556178753563435E-6</v>
      </c>
      <c r="EF60" s="35">
        <f>+IFERROR(('MIP 2012'!EF60/'MIP 2012'!EF$168),0)</f>
        <v>1.7389793085660415E-6</v>
      </c>
      <c r="EG60" s="35">
        <f>+IFERROR(('MIP 2012'!EG60/'MIP 2012'!EG$168),0)</f>
        <v>3.5870590835625122E-5</v>
      </c>
      <c r="EH60" s="35">
        <f>+IFERROR(('MIP 2012'!EH60/'MIP 2012'!EH$168),0)</f>
        <v>0</v>
      </c>
    </row>
    <row r="61" spans="1:138" s="7" customFormat="1" ht="21.95" customHeight="1" thickBot="1" x14ac:dyDescent="0.25">
      <c r="A61" s="12" t="s">
        <v>186</v>
      </c>
      <c r="B61" s="12" t="s">
        <v>187</v>
      </c>
      <c r="C61" s="35">
        <f>+IFERROR(('MIP 2012'!C61/'MIP 2012'!C$168),0)</f>
        <v>0</v>
      </c>
      <c r="D61" s="35">
        <f>+IFERROR(('MIP 2012'!D61/'MIP 2012'!D$168),0)</f>
        <v>0</v>
      </c>
      <c r="E61" s="35">
        <f>+IFERROR(('MIP 2012'!E61/'MIP 2012'!E$168),0)</f>
        <v>0</v>
      </c>
      <c r="F61" s="35">
        <f>+IFERROR(('MIP 2012'!F61/'MIP 2012'!F$168),0)</f>
        <v>0</v>
      </c>
      <c r="G61" s="35">
        <f>+IFERROR(('MIP 2012'!G61/'MIP 2012'!G$168),0)</f>
        <v>0</v>
      </c>
      <c r="H61" s="35">
        <f>+IFERROR(('MIP 2012'!H61/'MIP 2012'!H$168),0)</f>
        <v>0</v>
      </c>
      <c r="I61" s="35">
        <f>+IFERROR(('MIP 2012'!I61/'MIP 2012'!I$168),0)</f>
        <v>0</v>
      </c>
      <c r="J61" s="35">
        <f>+IFERROR(('MIP 2012'!J61/'MIP 2012'!J$168),0)</f>
        <v>0</v>
      </c>
      <c r="K61" s="35">
        <f>+IFERROR(('MIP 2012'!K61/'MIP 2012'!K$168),0)</f>
        <v>0</v>
      </c>
      <c r="L61" s="35">
        <f>+IFERROR(('MIP 2012'!L61/'MIP 2012'!L$168),0)</f>
        <v>0</v>
      </c>
      <c r="M61" s="35">
        <f>+IFERROR(('MIP 2012'!M61/'MIP 2012'!M$168),0)</f>
        <v>0</v>
      </c>
      <c r="N61" s="35">
        <f>+IFERROR(('MIP 2012'!N61/'MIP 2012'!N$168),0)</f>
        <v>8.4419501880894732E-5</v>
      </c>
      <c r="O61" s="35">
        <f>+IFERROR(('MIP 2012'!O61/'MIP 2012'!O$168),0)</f>
        <v>2.0390975123465638E-4</v>
      </c>
      <c r="P61" s="35">
        <f>+IFERROR(('MIP 2012'!P61/'MIP 2012'!P$168),0)</f>
        <v>0</v>
      </c>
      <c r="Q61" s="35">
        <f>+IFERROR(('MIP 2012'!Q61/'MIP 2012'!Q$168),0)</f>
        <v>2.5851829045015439E-5</v>
      </c>
      <c r="R61" s="35">
        <f>+IFERROR(('MIP 2012'!R61/'MIP 2012'!R$168),0)</f>
        <v>0</v>
      </c>
      <c r="S61" s="35">
        <f>+IFERROR(('MIP 2012'!S61/'MIP 2012'!S$168),0)</f>
        <v>1.5971163066651751E-5</v>
      </c>
      <c r="T61" s="35">
        <f>+IFERROR(('MIP 2012'!T61/'MIP 2012'!T$168),0)</f>
        <v>0</v>
      </c>
      <c r="U61" s="35">
        <f>+IFERROR(('MIP 2012'!U61/'MIP 2012'!U$168),0)</f>
        <v>0</v>
      </c>
      <c r="V61" s="35">
        <f>+IFERROR(('MIP 2012'!V61/'MIP 2012'!V$168),0)</f>
        <v>0</v>
      </c>
      <c r="W61" s="35">
        <f>+IFERROR(('MIP 2012'!W61/'MIP 2012'!W$168),0)</f>
        <v>2.0559775290921551E-5</v>
      </c>
      <c r="X61" s="35">
        <f>+IFERROR(('MIP 2012'!X61/'MIP 2012'!X$168),0)</f>
        <v>1.1666952775166545E-4</v>
      </c>
      <c r="Y61" s="35">
        <f>+IFERROR(('MIP 2012'!Y61/'MIP 2012'!Y$168),0)</f>
        <v>1.4645603995289714E-6</v>
      </c>
      <c r="Z61" s="35">
        <f>+IFERROR(('MIP 2012'!Z61/'MIP 2012'!Z$168),0)</f>
        <v>8.7250614890213927E-6</v>
      </c>
      <c r="AA61" s="35">
        <f>+IFERROR(('MIP 2012'!AA61/'MIP 2012'!AA$168),0)</f>
        <v>0</v>
      </c>
      <c r="AB61" s="35">
        <f>+IFERROR(('MIP 2012'!AB61/'MIP 2012'!AB$168),0)</f>
        <v>0</v>
      </c>
      <c r="AC61" s="35">
        <f>+IFERROR(('MIP 2012'!AC61/'MIP 2012'!AC$168),0)</f>
        <v>0</v>
      </c>
      <c r="AD61" s="35">
        <f>+IFERROR(('MIP 2012'!AD61/'MIP 2012'!AD$168),0)</f>
        <v>5.675937472379586E-4</v>
      </c>
      <c r="AE61" s="35">
        <f>+IFERROR(('MIP 2012'!AE61/'MIP 2012'!AE$168),0)</f>
        <v>0</v>
      </c>
      <c r="AF61" s="35">
        <f>+IFERROR(('MIP 2012'!AF61/'MIP 2012'!AF$168),0)</f>
        <v>5.8358847700096261E-5</v>
      </c>
      <c r="AG61" s="35">
        <f>+IFERROR(('MIP 2012'!AG61/'MIP 2012'!AG$168),0)</f>
        <v>3.9412974121500572E-4</v>
      </c>
      <c r="AH61" s="35">
        <f>+IFERROR(('MIP 2012'!AH61/'MIP 2012'!AH$168),0)</f>
        <v>0</v>
      </c>
      <c r="AI61" s="35">
        <f>+IFERROR(('MIP 2012'!AI61/'MIP 2012'!AI$168),0)</f>
        <v>2.638483220551891E-6</v>
      </c>
      <c r="AJ61" s="35">
        <f>+IFERROR(('MIP 2012'!AJ61/'MIP 2012'!AJ$168),0)</f>
        <v>7.6301391890275401E-4</v>
      </c>
      <c r="AK61" s="35">
        <f>+IFERROR(('MIP 2012'!AK61/'MIP 2012'!AK$168),0)</f>
        <v>3.1836132722748603E-6</v>
      </c>
      <c r="AL61" s="35">
        <f>+IFERROR(('MIP 2012'!AL61/'MIP 2012'!AL$168),0)</f>
        <v>1.4459522546169571E-5</v>
      </c>
      <c r="AM61" s="35">
        <f>+IFERROR(('MIP 2012'!AM61/'MIP 2012'!AM$168),0)</f>
        <v>4.4211837852429511E-6</v>
      </c>
      <c r="AN61" s="35">
        <f>+IFERROR(('MIP 2012'!AN61/'MIP 2012'!AN$168),0)</f>
        <v>2.4441748954711324E-5</v>
      </c>
      <c r="AO61" s="35">
        <f>+IFERROR(('MIP 2012'!AO61/'MIP 2012'!AO$168),0)</f>
        <v>1.1500882198510575E-5</v>
      </c>
      <c r="AP61" s="35">
        <f>+IFERROR(('MIP 2012'!AP61/'MIP 2012'!AP$168),0)</f>
        <v>9.6930735897879033E-5</v>
      </c>
      <c r="AQ61" s="35">
        <f>+IFERROR(('MIP 2012'!AQ61/'MIP 2012'!AQ$168),0)</f>
        <v>1.0722652166314739E-4</v>
      </c>
      <c r="AR61" s="35">
        <f>+IFERROR(('MIP 2012'!AR61/'MIP 2012'!AR$168),0)</f>
        <v>1.2409403304430424E-4</v>
      </c>
      <c r="AS61" s="35">
        <f>+IFERROR(('MIP 2012'!AS61/'MIP 2012'!AS$168),0)</f>
        <v>1.1051695383762027E-4</v>
      </c>
      <c r="AT61" s="35">
        <f>+IFERROR(('MIP 2012'!AT61/'MIP 2012'!AT$168),0)</f>
        <v>3.1316464989425947E-5</v>
      </c>
      <c r="AU61" s="35">
        <f>+IFERROR(('MIP 2012'!AU61/'MIP 2012'!AU$168),0)</f>
        <v>5.3407455360015406E-5</v>
      </c>
      <c r="AV61" s="35">
        <f>+IFERROR(('MIP 2012'!AV61/'MIP 2012'!AV$168),0)</f>
        <v>2.0057214852439972E-5</v>
      </c>
      <c r="AW61" s="35">
        <f>+IFERROR(('MIP 2012'!AW61/'MIP 2012'!AW$168),0)</f>
        <v>6.6138384939963093E-5</v>
      </c>
      <c r="AX61" s="35">
        <f>+IFERROR(('MIP 2012'!AX61/'MIP 2012'!AX$168),0)</f>
        <v>4.1918367517744336E-4</v>
      </c>
      <c r="AY61" s="35">
        <f>+IFERROR(('MIP 2012'!AY61/'MIP 2012'!AY$168),0)</f>
        <v>9.1252379299491945E-4</v>
      </c>
      <c r="AZ61" s="35">
        <f>+IFERROR(('MIP 2012'!AZ61/'MIP 2012'!AZ$168),0)</f>
        <v>1.2819862254050667E-2</v>
      </c>
      <c r="BA61" s="35">
        <f>+IFERROR(('MIP 2012'!BA61/'MIP 2012'!BA$168),0)</f>
        <v>5.6105872776367693E-4</v>
      </c>
      <c r="BB61" s="35">
        <f>+IFERROR(('MIP 2012'!BB61/'MIP 2012'!BB$168),0)</f>
        <v>1.9102947913743004E-5</v>
      </c>
      <c r="BC61" s="35">
        <f>+IFERROR(('MIP 2012'!BC61/'MIP 2012'!BC$168),0)</f>
        <v>1.2753862194743893E-6</v>
      </c>
      <c r="BD61" s="35">
        <f>+IFERROR(('MIP 2012'!BD61/'MIP 2012'!BD$168),0)</f>
        <v>6.7548056995892776E-7</v>
      </c>
      <c r="BE61" s="35">
        <f>+IFERROR(('MIP 2012'!BE61/'MIP 2012'!BE$168),0)</f>
        <v>1.8309181555612574E-6</v>
      </c>
      <c r="BF61" s="35">
        <f>+IFERROR(('MIP 2012'!BF61/'MIP 2012'!BF$168),0)</f>
        <v>6.0098465771507083E-5</v>
      </c>
      <c r="BG61" s="35">
        <f>+IFERROR(('MIP 2012'!BG61/'MIP 2012'!BG$168),0)</f>
        <v>9.3717826243770787E-5</v>
      </c>
      <c r="BH61" s="35">
        <f>+IFERROR(('MIP 2012'!BH61/'MIP 2012'!BH$168),0)</f>
        <v>2.5384730396730252E-5</v>
      </c>
      <c r="BI61" s="35">
        <f>+IFERROR(('MIP 2012'!BI61/'MIP 2012'!BI$168),0)</f>
        <v>0</v>
      </c>
      <c r="BJ61" s="35">
        <f>+IFERROR(('MIP 2012'!BJ61/'MIP 2012'!BJ$168),0)</f>
        <v>5.3161469273789893E-5</v>
      </c>
      <c r="BK61" s="35">
        <f>+IFERROR(('MIP 2012'!BK61/'MIP 2012'!BK$168),0)</f>
        <v>5.6929342082842864E-5</v>
      </c>
      <c r="BL61" s="35">
        <f>+IFERROR(('MIP 2012'!BL61/'MIP 2012'!BL$168),0)</f>
        <v>3.2704323653220548E-5</v>
      </c>
      <c r="BM61" s="35">
        <f>+IFERROR(('MIP 2012'!BM61/'MIP 2012'!BM$168),0)</f>
        <v>6.8005675798250744E-5</v>
      </c>
      <c r="BN61" s="35">
        <f>+IFERROR(('MIP 2012'!BN61/'MIP 2012'!BN$168),0)</f>
        <v>7.9708900255209087E-5</v>
      </c>
      <c r="BO61" s="35">
        <f>+IFERROR(('MIP 2012'!BO61/'MIP 2012'!BO$168),0)</f>
        <v>1.7573803121930532E-4</v>
      </c>
      <c r="BP61" s="35">
        <f>+IFERROR(('MIP 2012'!BP61/'MIP 2012'!BP$168),0)</f>
        <v>2.2369843150325735E-4</v>
      </c>
      <c r="BQ61" s="35">
        <f>+IFERROR(('MIP 2012'!BQ61/'MIP 2012'!BQ$168),0)</f>
        <v>3.5706367970299812E-7</v>
      </c>
      <c r="BR61" s="35">
        <f>+IFERROR(('MIP 2012'!BR61/'MIP 2012'!BR$168),0)</f>
        <v>2.5004258407956457E-5</v>
      </c>
      <c r="BS61" s="35">
        <f>+IFERROR(('MIP 2012'!BS61/'MIP 2012'!BS$168),0)</f>
        <v>3.8954340313561935E-4</v>
      </c>
      <c r="BT61" s="35">
        <f>+IFERROR(('MIP 2012'!BT61/'MIP 2012'!BT$168),0)</f>
        <v>8.8791719678061489E-7</v>
      </c>
      <c r="BU61" s="35">
        <f>+IFERROR(('MIP 2012'!BU61/'MIP 2012'!BU$168),0)</f>
        <v>1.5375212486023088E-4</v>
      </c>
      <c r="BV61" s="35">
        <f>+IFERROR(('MIP 2012'!BV61/'MIP 2012'!BV$168),0)</f>
        <v>1.7919553865068015E-4</v>
      </c>
      <c r="BW61" s="35">
        <f>+IFERROR(('MIP 2012'!BW61/'MIP 2012'!BW$168),0)</f>
        <v>4.7807158212174549E-6</v>
      </c>
      <c r="BX61" s="35">
        <f>+IFERROR(('MIP 2012'!BX61/'MIP 2012'!BX$168),0)</f>
        <v>0</v>
      </c>
      <c r="BY61" s="35">
        <f>+IFERROR(('MIP 2012'!BY61/'MIP 2012'!BY$168),0)</f>
        <v>1.8931577360810432E-6</v>
      </c>
      <c r="BZ61" s="35">
        <f>+IFERROR(('MIP 2012'!BZ61/'MIP 2012'!BZ$168),0)</f>
        <v>4.3703477885613597E-6</v>
      </c>
      <c r="CA61" s="35">
        <f>+IFERROR(('MIP 2012'!CA61/'MIP 2012'!CA$168),0)</f>
        <v>3.2138804336594897E-5</v>
      </c>
      <c r="CB61" s="35">
        <f>+IFERROR(('MIP 2012'!CB61/'MIP 2012'!CB$168),0)</f>
        <v>0</v>
      </c>
      <c r="CC61" s="35">
        <f>+IFERROR(('MIP 2012'!CC61/'MIP 2012'!CC$168),0)</f>
        <v>9.9430908459949993E-7</v>
      </c>
      <c r="CD61" s="35">
        <f>+IFERROR(('MIP 2012'!CD61/'MIP 2012'!CD$168),0)</f>
        <v>4.7112351211597552E-6</v>
      </c>
      <c r="CE61" s="35">
        <f>+IFERROR(('MIP 2012'!CE61/'MIP 2012'!CE$168),0)</f>
        <v>8.3225112502937064E-5</v>
      </c>
      <c r="CF61" s="35">
        <f>+IFERROR(('MIP 2012'!CF61/'MIP 2012'!CF$168),0)</f>
        <v>1.4377678455471281E-5</v>
      </c>
      <c r="CG61" s="35">
        <f>+IFERROR(('MIP 2012'!CG61/'MIP 2012'!CG$168),0)</f>
        <v>1.1652732137425711E-4</v>
      </c>
      <c r="CH61" s="35">
        <f>+IFERROR(('MIP 2012'!CH61/'MIP 2012'!CH$168),0)</f>
        <v>1.5924568950127151E-4</v>
      </c>
      <c r="CI61" s="35">
        <f>+IFERROR(('MIP 2012'!CI61/'MIP 2012'!CI$168),0)</f>
        <v>9.419576857025736E-4</v>
      </c>
      <c r="CJ61" s="35">
        <f>+IFERROR(('MIP 2012'!CJ61/'MIP 2012'!CJ$168),0)</f>
        <v>3.5550545512389601E-8</v>
      </c>
      <c r="CK61" s="35">
        <f>+IFERROR(('MIP 2012'!CK61/'MIP 2012'!CK$168),0)</f>
        <v>1.7417477371027938E-7</v>
      </c>
      <c r="CL61" s="35">
        <f>+IFERROR(('MIP 2012'!CL61/'MIP 2012'!CL$168),0)</f>
        <v>7.1417008268707195E-5</v>
      </c>
      <c r="CM61" s="35">
        <f>+IFERROR(('MIP 2012'!CM61/'MIP 2012'!CM$168),0)</f>
        <v>5.6364436790795579E-7</v>
      </c>
      <c r="CN61" s="35">
        <f>+IFERROR(('MIP 2012'!CN61/'MIP 2012'!CN$168),0)</f>
        <v>1.8414242900309689E-4</v>
      </c>
      <c r="CO61" s="35">
        <f>+IFERROR(('MIP 2012'!CO61/'MIP 2012'!CO$168),0)</f>
        <v>1.939966680262258E-5</v>
      </c>
      <c r="CP61" s="35">
        <f>+IFERROR(('MIP 2012'!CP61/'MIP 2012'!CP$168),0)</f>
        <v>1.266707419015681E-3</v>
      </c>
      <c r="CQ61" s="35">
        <f>+IFERROR(('MIP 2012'!CQ61/'MIP 2012'!CQ$168),0)</f>
        <v>2.6828534473469624E-5</v>
      </c>
      <c r="CR61" s="35">
        <f>+IFERROR(('MIP 2012'!CR61/'MIP 2012'!CR$168),0)</f>
        <v>7.3160675917905995E-8</v>
      </c>
      <c r="CS61" s="35">
        <f>+IFERROR(('MIP 2012'!CS61/'MIP 2012'!CS$168),0)</f>
        <v>3.9951673256934365E-5</v>
      </c>
      <c r="CT61" s="35">
        <f>+IFERROR(('MIP 2012'!CT61/'MIP 2012'!CT$168),0)</f>
        <v>1.4820844534819484E-3</v>
      </c>
      <c r="CU61" s="35">
        <f>+IFERROR(('MIP 2012'!CU61/'MIP 2012'!CU$168),0)</f>
        <v>6.0355984039033809E-4</v>
      </c>
      <c r="CV61" s="35">
        <f>+IFERROR(('MIP 2012'!CV61/'MIP 2012'!CV$168),0)</f>
        <v>9.6632369327727695E-5</v>
      </c>
      <c r="CW61" s="35">
        <f>+IFERROR(('MIP 2012'!CW61/'MIP 2012'!CW$168),0)</f>
        <v>1.8377661044376061E-5</v>
      </c>
      <c r="CX61" s="35">
        <f>+IFERROR(('MIP 2012'!CX61/'MIP 2012'!CX$168),0)</f>
        <v>1.3968350310958876E-2</v>
      </c>
      <c r="CY61" s="35">
        <f>+IFERROR(('MIP 2012'!CY61/'MIP 2012'!CY$168),0)</f>
        <v>2.2806731477614077E-2</v>
      </c>
      <c r="CZ61" s="35">
        <f>+IFERROR(('MIP 2012'!CZ61/'MIP 2012'!CZ$168),0)</f>
        <v>2.0374294430428866E-3</v>
      </c>
      <c r="DA61" s="35">
        <f>+IFERROR(('MIP 2012'!DA61/'MIP 2012'!DA$168),0)</f>
        <v>8.3205211381166496E-4</v>
      </c>
      <c r="DB61" s="35">
        <f>+IFERROR(('MIP 2012'!DB61/'MIP 2012'!DB$168),0)</f>
        <v>4.0431527498533555E-5</v>
      </c>
      <c r="DC61" s="35">
        <f>+IFERROR(('MIP 2012'!DC61/'MIP 2012'!DC$168),0)</f>
        <v>7.10954176274467E-4</v>
      </c>
      <c r="DD61" s="35">
        <f>+IFERROR(('MIP 2012'!DD61/'MIP 2012'!DD$168),0)</f>
        <v>8.349951465386233E-4</v>
      </c>
      <c r="DE61" s="35">
        <f>+IFERROR(('MIP 2012'!DE61/'MIP 2012'!DE$168),0)</f>
        <v>5.4889821017437143E-4</v>
      </c>
      <c r="DF61" s="35">
        <f>+IFERROR(('MIP 2012'!DF61/'MIP 2012'!DF$168),0)</f>
        <v>8.9731425741227755E-4</v>
      </c>
      <c r="DG61" s="35">
        <f>+IFERROR(('MIP 2012'!DG61/'MIP 2012'!DG$168),0)</f>
        <v>5.3195038837934233E-5</v>
      </c>
      <c r="DH61" s="35">
        <f>+IFERROR(('MIP 2012'!DH61/'MIP 2012'!DH$168),0)</f>
        <v>1.5847630682634646E-5</v>
      </c>
      <c r="DI61" s="35">
        <f>+IFERROR(('MIP 2012'!DI61/'MIP 2012'!DI$168),0)</f>
        <v>4.266736764243361E-5</v>
      </c>
      <c r="DJ61" s="35">
        <f>+IFERROR(('MIP 2012'!DJ61/'MIP 2012'!DJ$168),0)</f>
        <v>6.3637183791941939E-5</v>
      </c>
      <c r="DK61" s="35">
        <f>+IFERROR(('MIP 2012'!DK61/'MIP 2012'!DK$168),0)</f>
        <v>5.2672692068697949E-5</v>
      </c>
      <c r="DL61" s="35">
        <f>+IFERROR(('MIP 2012'!DL61/'MIP 2012'!DL$168),0)</f>
        <v>1.6180001865065004E-4</v>
      </c>
      <c r="DM61" s="35">
        <f>+IFERROR(('MIP 2012'!DM61/'MIP 2012'!DM$168),0)</f>
        <v>2.4641920583047116E-4</v>
      </c>
      <c r="DN61" s="35">
        <f>+IFERROR(('MIP 2012'!DN61/'MIP 2012'!DN$168),0)</f>
        <v>5.4999775669026568E-6</v>
      </c>
      <c r="DO61" s="35">
        <f>+IFERROR(('MIP 2012'!DO61/'MIP 2012'!DO$168),0)</f>
        <v>0</v>
      </c>
      <c r="DP61" s="35">
        <f>+IFERROR(('MIP 2012'!DP61/'MIP 2012'!DP$168),0)</f>
        <v>2.5786934574710166E-4</v>
      </c>
      <c r="DQ61" s="35">
        <f>+IFERROR(('MIP 2012'!DQ61/'MIP 2012'!DQ$168),0)</f>
        <v>0</v>
      </c>
      <c r="DR61" s="35">
        <f>+IFERROR(('MIP 2012'!DR61/'MIP 2012'!DR$168),0)</f>
        <v>1.31475325735775E-3</v>
      </c>
      <c r="DS61" s="35">
        <f>+IFERROR(('MIP 2012'!DS61/'MIP 2012'!DS$168),0)</f>
        <v>3.9541642753016447E-5</v>
      </c>
      <c r="DT61" s="35">
        <f>+IFERROR(('MIP 2012'!DT61/'MIP 2012'!DT$168),0)</f>
        <v>7.6399491368422843E-6</v>
      </c>
      <c r="DU61" s="35">
        <f>+IFERROR(('MIP 2012'!DU61/'MIP 2012'!DU$168),0)</f>
        <v>3.5046406078632711E-5</v>
      </c>
      <c r="DV61" s="35">
        <f>+IFERROR(('MIP 2012'!DV61/'MIP 2012'!DV$168),0)</f>
        <v>3.4454848015876455E-4</v>
      </c>
      <c r="DW61" s="35">
        <f>+IFERROR(('MIP 2012'!DW61/'MIP 2012'!DW$168),0)</f>
        <v>7.545164309689391E-6</v>
      </c>
      <c r="DX61" s="35">
        <f>+IFERROR(('MIP 2012'!DX61/'MIP 2012'!DX$168),0)</f>
        <v>8.695272913907284E-5</v>
      </c>
      <c r="DY61" s="35">
        <f>+IFERROR(('MIP 2012'!DY61/'MIP 2012'!DY$168),0)</f>
        <v>7.916939170563833E-5</v>
      </c>
      <c r="DZ61" s="35">
        <f>+IFERROR(('MIP 2012'!DZ61/'MIP 2012'!DZ$168),0)</f>
        <v>5.2909328361894828E-5</v>
      </c>
      <c r="EA61" s="35">
        <f>+IFERROR(('MIP 2012'!EA61/'MIP 2012'!EA$168),0)</f>
        <v>5.7268114712333631E-3</v>
      </c>
      <c r="EB61" s="35">
        <f>+IFERROR(('MIP 2012'!EB61/'MIP 2012'!EB$168),0)</f>
        <v>2.6761060874109594E-4</v>
      </c>
      <c r="EC61" s="35">
        <f>+IFERROR(('MIP 2012'!EC61/'MIP 2012'!EC$168),0)</f>
        <v>8.002078884263191E-7</v>
      </c>
      <c r="ED61" s="35">
        <f>+IFERROR(('MIP 2012'!ED61/'MIP 2012'!ED$168),0)</f>
        <v>1.9915066923428107E-4</v>
      </c>
      <c r="EE61" s="35">
        <f>+IFERROR(('MIP 2012'!EE61/'MIP 2012'!EE$168),0)</f>
        <v>0</v>
      </c>
      <c r="EF61" s="35">
        <f>+IFERROR(('MIP 2012'!EF61/'MIP 2012'!EF$168),0)</f>
        <v>4.2529615651120835E-5</v>
      </c>
      <c r="EG61" s="35">
        <f>+IFERROR(('MIP 2012'!EG61/'MIP 2012'!EG$168),0)</f>
        <v>3.5621761699987045E-4</v>
      </c>
      <c r="EH61" s="35">
        <f>+IFERROR(('MIP 2012'!EH61/'MIP 2012'!EH$168),0)</f>
        <v>0</v>
      </c>
    </row>
    <row r="62" spans="1:138" s="7" customFormat="1" ht="21.95" customHeight="1" thickBot="1" x14ac:dyDescent="0.25">
      <c r="A62" s="12" t="s">
        <v>188</v>
      </c>
      <c r="B62" s="12" t="s">
        <v>189</v>
      </c>
      <c r="C62" s="35">
        <f>+IFERROR(('MIP 2012'!C62/'MIP 2012'!C$168),0)</f>
        <v>0</v>
      </c>
      <c r="D62" s="35">
        <f>+IFERROR(('MIP 2012'!D62/'MIP 2012'!D$168),0)</f>
        <v>0</v>
      </c>
      <c r="E62" s="35">
        <f>+IFERROR(('MIP 2012'!E62/'MIP 2012'!E$168),0)</f>
        <v>0</v>
      </c>
      <c r="F62" s="35">
        <f>+IFERROR(('MIP 2012'!F62/'MIP 2012'!F$168),0)</f>
        <v>0</v>
      </c>
      <c r="G62" s="35">
        <f>+IFERROR(('MIP 2012'!G62/'MIP 2012'!G$168),0)</f>
        <v>0</v>
      </c>
      <c r="H62" s="35">
        <f>+IFERROR(('MIP 2012'!H62/'MIP 2012'!H$168),0)</f>
        <v>0</v>
      </c>
      <c r="I62" s="35">
        <f>+IFERROR(('MIP 2012'!I62/'MIP 2012'!I$168),0)</f>
        <v>0</v>
      </c>
      <c r="J62" s="35">
        <f>+IFERROR(('MIP 2012'!J62/'MIP 2012'!J$168),0)</f>
        <v>0</v>
      </c>
      <c r="K62" s="35">
        <f>+IFERROR(('MIP 2012'!K62/'MIP 2012'!K$168),0)</f>
        <v>0</v>
      </c>
      <c r="L62" s="35">
        <f>+IFERROR(('MIP 2012'!L62/'MIP 2012'!L$168),0)</f>
        <v>0</v>
      </c>
      <c r="M62" s="35">
        <f>+IFERROR(('MIP 2012'!M62/'MIP 2012'!M$168),0)</f>
        <v>0</v>
      </c>
      <c r="N62" s="35">
        <f>+IFERROR(('MIP 2012'!N62/'MIP 2012'!N$168),0)</f>
        <v>4.7385826471590884E-7</v>
      </c>
      <c r="O62" s="35">
        <f>+IFERROR(('MIP 2012'!O62/'MIP 2012'!O$168),0)</f>
        <v>8.8075128886484126E-5</v>
      </c>
      <c r="P62" s="35">
        <f>+IFERROR(('MIP 2012'!P62/'MIP 2012'!P$168),0)</f>
        <v>0</v>
      </c>
      <c r="Q62" s="35">
        <f>+IFERROR(('MIP 2012'!Q62/'MIP 2012'!Q$168),0)</f>
        <v>0</v>
      </c>
      <c r="R62" s="35">
        <f>+IFERROR(('MIP 2012'!R62/'MIP 2012'!R$168),0)</f>
        <v>0</v>
      </c>
      <c r="S62" s="35">
        <f>+IFERROR(('MIP 2012'!S62/'MIP 2012'!S$168),0)</f>
        <v>9.6652134457204352E-6</v>
      </c>
      <c r="T62" s="35">
        <f>+IFERROR(('MIP 2012'!T62/'MIP 2012'!T$168),0)</f>
        <v>0</v>
      </c>
      <c r="U62" s="35">
        <f>+IFERROR(('MIP 2012'!U62/'MIP 2012'!U$168),0)</f>
        <v>0</v>
      </c>
      <c r="V62" s="35">
        <f>+IFERROR(('MIP 2012'!V62/'MIP 2012'!V$168),0)</f>
        <v>0</v>
      </c>
      <c r="W62" s="35">
        <f>+IFERROR(('MIP 2012'!W62/'MIP 2012'!W$168),0)</f>
        <v>5.1708042055989631E-7</v>
      </c>
      <c r="X62" s="35">
        <f>+IFERROR(('MIP 2012'!X62/'MIP 2012'!X$168),0)</f>
        <v>0</v>
      </c>
      <c r="Y62" s="35">
        <f>+IFERROR(('MIP 2012'!Y62/'MIP 2012'!Y$168),0)</f>
        <v>0</v>
      </c>
      <c r="Z62" s="35">
        <f>+IFERROR(('MIP 2012'!Z62/'MIP 2012'!Z$168),0)</f>
        <v>0</v>
      </c>
      <c r="AA62" s="35">
        <f>+IFERROR(('MIP 2012'!AA62/'MIP 2012'!AA$168),0)</f>
        <v>0</v>
      </c>
      <c r="AB62" s="35">
        <f>+IFERROR(('MIP 2012'!AB62/'MIP 2012'!AB$168),0)</f>
        <v>0</v>
      </c>
      <c r="AC62" s="35">
        <f>+IFERROR(('MIP 2012'!AC62/'MIP 2012'!AC$168),0)</f>
        <v>0</v>
      </c>
      <c r="AD62" s="35">
        <f>+IFERROR(('MIP 2012'!AD62/'MIP 2012'!AD$168),0)</f>
        <v>0</v>
      </c>
      <c r="AE62" s="35">
        <f>+IFERROR(('MIP 2012'!AE62/'MIP 2012'!AE$168),0)</f>
        <v>0</v>
      </c>
      <c r="AF62" s="35">
        <f>+IFERROR(('MIP 2012'!AF62/'MIP 2012'!AF$168),0)</f>
        <v>1.8770882718489552E-6</v>
      </c>
      <c r="AG62" s="35">
        <f>+IFERROR(('MIP 2012'!AG62/'MIP 2012'!AG$168),0)</f>
        <v>2.3851413063984158E-4</v>
      </c>
      <c r="AH62" s="35">
        <f>+IFERROR(('MIP 2012'!AH62/'MIP 2012'!AH$168),0)</f>
        <v>0</v>
      </c>
      <c r="AI62" s="35">
        <f>+IFERROR(('MIP 2012'!AI62/'MIP 2012'!AI$168),0)</f>
        <v>1.1150189343013015E-6</v>
      </c>
      <c r="AJ62" s="35">
        <f>+IFERROR(('MIP 2012'!AJ62/'MIP 2012'!AJ$168),0)</f>
        <v>1.3355631201336909E-5</v>
      </c>
      <c r="AK62" s="35">
        <f>+IFERROR(('MIP 2012'!AK62/'MIP 2012'!AK$168),0)</f>
        <v>1.926616219291774E-6</v>
      </c>
      <c r="AL62" s="35">
        <f>+IFERROR(('MIP 2012'!AL62/'MIP 2012'!AL$168),0)</f>
        <v>8.3253260456977452E-6</v>
      </c>
      <c r="AM62" s="35">
        <f>+IFERROR(('MIP 2012'!AM62/'MIP 2012'!AM$168),0)</f>
        <v>7.8417376552307584E-7</v>
      </c>
      <c r="AN62" s="35">
        <f>+IFERROR(('MIP 2012'!AN62/'MIP 2012'!AN$168),0)</f>
        <v>1.8659160745577543E-6</v>
      </c>
      <c r="AO62" s="35">
        <f>+IFERROR(('MIP 2012'!AO62/'MIP 2012'!AO$168),0)</f>
        <v>6.9590862473179226E-6</v>
      </c>
      <c r="AP62" s="35">
        <f>+IFERROR(('MIP 2012'!AP62/'MIP 2012'!AP$168),0)</f>
        <v>5.4285474990299574E-5</v>
      </c>
      <c r="AQ62" s="35">
        <f>+IFERROR(('MIP 2012'!AQ62/'MIP 2012'!AQ$168),0)</f>
        <v>1.1133345313241698E-5</v>
      </c>
      <c r="AR62" s="35">
        <f>+IFERROR(('MIP 2012'!AR62/'MIP 2012'!AR$168),0)</f>
        <v>7.4167022348146428E-5</v>
      </c>
      <c r="AS62" s="35">
        <f>+IFERROR(('MIP 2012'!AS62/'MIP 2012'!AS$168),0)</f>
        <v>8.4208609340239931E-6</v>
      </c>
      <c r="AT62" s="35">
        <f>+IFERROR(('MIP 2012'!AT62/'MIP 2012'!AT$168),0)</f>
        <v>3.0933276556244311E-6</v>
      </c>
      <c r="AU62" s="35">
        <f>+IFERROR(('MIP 2012'!AU62/'MIP 2012'!AU$168),0)</f>
        <v>3.232040481291959E-5</v>
      </c>
      <c r="AV62" s="35">
        <f>+IFERROR(('MIP 2012'!AV62/'MIP 2012'!AV$168),0)</f>
        <v>5.178091743537975E-6</v>
      </c>
      <c r="AW62" s="35">
        <f>+IFERROR(('MIP 2012'!AW62/'MIP 2012'!AW$168),0)</f>
        <v>3.8485858613802963E-5</v>
      </c>
      <c r="AX62" s="35">
        <f>+IFERROR(('MIP 2012'!AX62/'MIP 2012'!AX$168),0)</f>
        <v>5.9799223388003809E-5</v>
      </c>
      <c r="AY62" s="35">
        <f>+IFERROR(('MIP 2012'!AY62/'MIP 2012'!AY$168),0)</f>
        <v>6.5508398190278517E-5</v>
      </c>
      <c r="AZ62" s="35">
        <f>+IFERROR(('MIP 2012'!AZ62/'MIP 2012'!AZ$168),0)</f>
        <v>2.4941718969222768E-4</v>
      </c>
      <c r="BA62" s="35">
        <f>+IFERROR(('MIP 2012'!BA62/'MIP 2012'!BA$168),0)</f>
        <v>0.13247384462145029</v>
      </c>
      <c r="BB62" s="35">
        <f>+IFERROR(('MIP 2012'!BB62/'MIP 2012'!BB$168),0)</f>
        <v>0</v>
      </c>
      <c r="BC62" s="35">
        <f>+IFERROR(('MIP 2012'!BC62/'MIP 2012'!BC$168),0)</f>
        <v>7.7182106184172038E-7</v>
      </c>
      <c r="BD62" s="35">
        <f>+IFERROR(('MIP 2012'!BD62/'MIP 2012'!BD$168),0)</f>
        <v>4.0877823736719402E-7</v>
      </c>
      <c r="BE62" s="35">
        <f>+IFERROR(('MIP 2012'!BE62/'MIP 2012'!BE$168),0)</f>
        <v>1.108010399824577E-6</v>
      </c>
      <c r="BF62" s="35">
        <f>+IFERROR(('MIP 2012'!BF62/'MIP 2012'!BF$168),0)</f>
        <v>3.631573358791213E-5</v>
      </c>
      <c r="BG62" s="35">
        <f>+IFERROR(('MIP 2012'!BG62/'MIP 2012'!BG$168),0)</f>
        <v>2.1015357419553299E-5</v>
      </c>
      <c r="BH62" s="35">
        <f>+IFERROR(('MIP 2012'!BH62/'MIP 2012'!BH$168),0)</f>
        <v>1.4211372643716018E-5</v>
      </c>
      <c r="BI62" s="35">
        <f>+IFERROR(('MIP 2012'!BI62/'MIP 2012'!BI$168),0)</f>
        <v>0</v>
      </c>
      <c r="BJ62" s="35">
        <f>+IFERROR(('MIP 2012'!BJ62/'MIP 2012'!BJ$168),0)</f>
        <v>3.2171542264955799E-5</v>
      </c>
      <c r="BK62" s="35">
        <f>+IFERROR(('MIP 2012'!BK62/'MIP 2012'!BK$168),0)</f>
        <v>3.4451732804858535E-5</v>
      </c>
      <c r="BL62" s="35">
        <f>+IFERROR(('MIP 2012'!BL62/'MIP 2012'!BL$168),0)</f>
        <v>1.9791562291810424E-5</v>
      </c>
      <c r="BM62" s="35">
        <f>+IFERROR(('MIP 2012'!BM62/'MIP 2012'!BM$168),0)</f>
        <v>2.1831733833146015E-5</v>
      </c>
      <c r="BN62" s="35">
        <f>+IFERROR(('MIP 2012'!BN62/'MIP 2012'!BN$168),0)</f>
        <v>4.8237159139578305E-5</v>
      </c>
      <c r="BO62" s="35">
        <f>+IFERROR(('MIP 2012'!BO62/'MIP 2012'!BO$168),0)</f>
        <v>1.5982142867208227E-5</v>
      </c>
      <c r="BP62" s="35">
        <f>+IFERROR(('MIP 2012'!BP62/'MIP 2012'!BP$168),0)</f>
        <v>9.939300352220682E-5</v>
      </c>
      <c r="BQ62" s="35">
        <f>+IFERROR(('MIP 2012'!BQ62/'MIP 2012'!BQ$168),0)</f>
        <v>0</v>
      </c>
      <c r="BR62" s="35">
        <f>+IFERROR(('MIP 2012'!BR62/'MIP 2012'!BR$168),0)</f>
        <v>1.3805059436647436E-5</v>
      </c>
      <c r="BS62" s="35">
        <f>+IFERROR(('MIP 2012'!BS62/'MIP 2012'!BS$168),0)</f>
        <v>2.3573863230659479E-4</v>
      </c>
      <c r="BT62" s="35">
        <f>+IFERROR(('MIP 2012'!BT62/'MIP 2012'!BT$168),0)</f>
        <v>5.373377751636429E-7</v>
      </c>
      <c r="BU62" s="35">
        <f>+IFERROR(('MIP 2012'!BU62/'MIP 2012'!BU$168),0)</f>
        <v>7.8815900680942924E-5</v>
      </c>
      <c r="BV62" s="35">
        <f>+IFERROR(('MIP 2012'!BV62/'MIP 2012'!BV$168),0)</f>
        <v>1.7083448494022074E-6</v>
      </c>
      <c r="BW62" s="35">
        <f>+IFERROR(('MIP 2012'!BW62/'MIP 2012'!BW$168),0)</f>
        <v>2.8931292381504858E-6</v>
      </c>
      <c r="BX62" s="35">
        <f>+IFERROR(('MIP 2012'!BX62/'MIP 2012'!BX$168),0)</f>
        <v>0</v>
      </c>
      <c r="BY62" s="35">
        <f>+IFERROR(('MIP 2012'!BY62/'MIP 2012'!BY$168),0)</f>
        <v>1.1456757112352348E-6</v>
      </c>
      <c r="BZ62" s="35">
        <f>+IFERROR(('MIP 2012'!BZ62/'MIP 2012'!BZ$168),0)</f>
        <v>2.6447882369116168E-6</v>
      </c>
      <c r="CA62" s="35">
        <f>+IFERROR(('MIP 2012'!CA62/'MIP 2012'!CA$168),0)</f>
        <v>1.9449328925332707E-5</v>
      </c>
      <c r="CB62" s="35">
        <f>+IFERROR(('MIP 2012'!CB62/'MIP 2012'!CB$168),0)</f>
        <v>0</v>
      </c>
      <c r="CC62" s="35">
        <f>+IFERROR(('MIP 2012'!CC62/'MIP 2012'!CC$168),0)</f>
        <v>6.0172258548530252E-7</v>
      </c>
      <c r="CD62" s="35">
        <f>+IFERROR(('MIP 2012'!CD62/'MIP 2012'!CD$168),0)</f>
        <v>1.7556587182714791E-6</v>
      </c>
      <c r="CE62" s="35">
        <f>+IFERROR(('MIP 2012'!CE62/'MIP 2012'!CE$168),0)</f>
        <v>5.0365053129071709E-5</v>
      </c>
      <c r="CF62" s="35">
        <f>+IFERROR(('MIP 2012'!CF62/'MIP 2012'!CF$168),0)</f>
        <v>8.6722732418464711E-6</v>
      </c>
      <c r="CG62" s="35">
        <f>+IFERROR(('MIP 2012'!CG62/'MIP 2012'!CG$168),0)</f>
        <v>6.7028585197610296E-5</v>
      </c>
      <c r="CH62" s="35">
        <f>+IFERROR(('MIP 2012'!CH62/'MIP 2012'!CH$168),0)</f>
        <v>9.6370162455762995E-5</v>
      </c>
      <c r="CI62" s="35">
        <f>+IFERROR(('MIP 2012'!CI62/'MIP 2012'!CI$168),0)</f>
        <v>6.5928618687744153E-5</v>
      </c>
      <c r="CJ62" s="35">
        <f>+IFERROR(('MIP 2012'!CJ62/'MIP 2012'!CJ$168),0)</f>
        <v>1.5055105042611717E-11</v>
      </c>
      <c r="CK62" s="35">
        <f>+IFERROR(('MIP 2012'!CK62/'MIP 2012'!CK$168),0)</f>
        <v>7.9616178123627582E-8</v>
      </c>
      <c r="CL62" s="35">
        <f>+IFERROR(('MIP 2012'!CL62/'MIP 2012'!CL$168),0)</f>
        <v>4.3197662659175633E-5</v>
      </c>
      <c r="CM62" s="35">
        <f>+IFERROR(('MIP 2012'!CM62/'MIP 2012'!CM$168),0)</f>
        <v>3.410987102550856E-7</v>
      </c>
      <c r="CN62" s="35">
        <f>+IFERROR(('MIP 2012'!CN62/'MIP 2012'!CN$168),0)</f>
        <v>1.0168888647746153E-4</v>
      </c>
      <c r="CO62" s="35">
        <f>+IFERROR(('MIP 2012'!CO62/'MIP 2012'!CO$168),0)</f>
        <v>8.4818307444599101E-7</v>
      </c>
      <c r="CP62" s="35">
        <f>+IFERROR(('MIP 2012'!CP62/'MIP 2012'!CP$168),0)</f>
        <v>7.6656894222236829E-4</v>
      </c>
      <c r="CQ62" s="35">
        <f>+IFERROR(('MIP 2012'!CQ62/'MIP 2012'!CQ$168),0)</f>
        <v>1.6232655887007422E-5</v>
      </c>
      <c r="CR62" s="35">
        <f>+IFERROR(('MIP 2012'!CR62/'MIP 2012'!CR$168),0)</f>
        <v>4.4274392893540346E-8</v>
      </c>
      <c r="CS62" s="35">
        <f>+IFERROR(('MIP 2012'!CS62/'MIP 2012'!CS$168),0)</f>
        <v>2.4130609525089378E-5</v>
      </c>
      <c r="CT62" s="35">
        <f>+IFERROR(('MIP 2012'!CT62/'MIP 2012'!CT$168),0)</f>
        <v>8.9690791633060597E-4</v>
      </c>
      <c r="CU62" s="35">
        <f>+IFERROR(('MIP 2012'!CU62/'MIP 2012'!CU$168),0)</f>
        <v>1.5824950249210211E-4</v>
      </c>
      <c r="CV62" s="35">
        <f>+IFERROR(('MIP 2012'!CV62/'MIP 2012'!CV$168),0)</f>
        <v>5.3768209502664766E-5</v>
      </c>
      <c r="CW62" s="35">
        <f>+IFERROR(('MIP 2012'!CW62/'MIP 2012'!CW$168),0)</f>
        <v>1.1108847621653572E-5</v>
      </c>
      <c r="CX62" s="35">
        <f>+IFERROR(('MIP 2012'!CX62/'MIP 2012'!CX$168),0)</f>
        <v>6.3007366732312393E-5</v>
      </c>
      <c r="CY62" s="35">
        <f>+IFERROR(('MIP 2012'!CY62/'MIP 2012'!CY$168),0)</f>
        <v>5.0605170209320346E-5</v>
      </c>
      <c r="CZ62" s="35">
        <f>+IFERROR(('MIP 2012'!CZ62/'MIP 2012'!CZ$168),0)</f>
        <v>7.6072954331633069E-6</v>
      </c>
      <c r="DA62" s="35">
        <f>+IFERROR(('MIP 2012'!DA62/'MIP 2012'!DA$168),0)</f>
        <v>5.0061276551824558E-4</v>
      </c>
      <c r="DB62" s="35">
        <f>+IFERROR(('MIP 2012'!DB62/'MIP 2012'!DB$168),0)</f>
        <v>2.4467807483964681E-5</v>
      </c>
      <c r="DC62" s="35">
        <f>+IFERROR(('MIP 2012'!DC62/'MIP 2012'!DC$168),0)</f>
        <v>4.2993364101521407E-4</v>
      </c>
      <c r="DD62" s="35">
        <f>+IFERROR(('MIP 2012'!DD62/'MIP 2012'!DD$168),0)</f>
        <v>5.0505924546957119E-4</v>
      </c>
      <c r="DE62" s="35">
        <f>+IFERROR(('MIP 2012'!DE62/'MIP 2012'!DE$168),0)</f>
        <v>3.321412506084056E-4</v>
      </c>
      <c r="DF62" s="35">
        <f>+IFERROR(('MIP 2012'!DF62/'MIP 2012'!DF$168),0)</f>
        <v>5.4288123848134702E-4</v>
      </c>
      <c r="DG62" s="35">
        <f>+IFERROR(('MIP 2012'!DG62/'MIP 2012'!DG$168),0)</f>
        <v>1.6192301582881227E-5</v>
      </c>
      <c r="DH62" s="35">
        <f>+IFERROR(('MIP 2012'!DH62/'MIP 2012'!DH$168),0)</f>
        <v>9.5904557806711661E-6</v>
      </c>
      <c r="DI62" s="35">
        <f>+IFERROR(('MIP 2012'!DI62/'MIP 2012'!DI$168),0)</f>
        <v>2.5820863121248E-5</v>
      </c>
      <c r="DJ62" s="35">
        <f>+IFERROR(('MIP 2012'!DJ62/'MIP 2012'!DJ$168),0)</f>
        <v>1.5869779971568418E-5</v>
      </c>
      <c r="DK62" s="35">
        <f>+IFERROR(('MIP 2012'!DK62/'MIP 2012'!DK$168),0)</f>
        <v>2.0298320510901146E-5</v>
      </c>
      <c r="DL62" s="35">
        <f>+IFERROR(('MIP 2012'!DL62/'MIP 2012'!DL$168),0)</f>
        <v>9.7724681977231321E-5</v>
      </c>
      <c r="DM62" s="35">
        <f>+IFERROR(('MIP 2012'!DM62/'MIP 2012'!DM$168),0)</f>
        <v>1.4712333143397248E-4</v>
      </c>
      <c r="DN62" s="35">
        <f>+IFERROR(('MIP 2012'!DN62/'MIP 2012'!DN$168),0)</f>
        <v>3.3284023780199647E-6</v>
      </c>
      <c r="DO62" s="35">
        <f>+IFERROR(('MIP 2012'!DO62/'MIP 2012'!DO$168),0)</f>
        <v>0</v>
      </c>
      <c r="DP62" s="35">
        <f>+IFERROR(('MIP 2012'!DP62/'MIP 2012'!DP$168),0)</f>
        <v>1.5605389897734769E-4</v>
      </c>
      <c r="DQ62" s="35">
        <f>+IFERROR(('MIP 2012'!DQ62/'MIP 2012'!DQ$168),0)</f>
        <v>0</v>
      </c>
      <c r="DR62" s="35">
        <f>+IFERROR(('MIP 2012'!DR62/'MIP 2012'!DR$168),0)</f>
        <v>1.4271236114795608E-4</v>
      </c>
      <c r="DS62" s="35">
        <f>+IFERROR(('MIP 2012'!DS62/'MIP 2012'!DS$168),0)</f>
        <v>2.3929279014145698E-5</v>
      </c>
      <c r="DT62" s="35">
        <f>+IFERROR(('MIP 2012'!DT62/'MIP 2012'!DT$168),0)</f>
        <v>4.6234415623876491E-6</v>
      </c>
      <c r="DU62" s="35">
        <f>+IFERROR(('MIP 2012'!DU62/'MIP 2012'!DU$168),0)</f>
        <v>2.1208912202684809E-5</v>
      </c>
      <c r="DV62" s="35">
        <f>+IFERROR(('MIP 2012'!DV62/'MIP 2012'!DV$168),0)</f>
        <v>2.0837514159552614E-4</v>
      </c>
      <c r="DW62" s="35">
        <f>+IFERROR(('MIP 2012'!DW62/'MIP 2012'!DW$168),0)</f>
        <v>2.532481699435029E-6</v>
      </c>
      <c r="DX62" s="35">
        <f>+IFERROR(('MIP 2012'!DX62/'MIP 2012'!DX$168),0)</f>
        <v>5.2620881980215222E-5</v>
      </c>
      <c r="DY62" s="35">
        <f>+IFERROR(('MIP 2012'!DY62/'MIP 2012'!DY$168),0)</f>
        <v>4.4518433032521465E-5</v>
      </c>
      <c r="DZ62" s="35">
        <f>+IFERROR(('MIP 2012'!DZ62/'MIP 2012'!DZ$168),0)</f>
        <v>2.0919641414587748E-5</v>
      </c>
      <c r="EA62" s="35">
        <f>+IFERROR(('MIP 2012'!EA62/'MIP 2012'!EA$168),0)</f>
        <v>5.4067878710401943E-5</v>
      </c>
      <c r="EB62" s="35">
        <f>+IFERROR(('MIP 2012'!EB62/'MIP 2012'!EB$168),0)</f>
        <v>1.1724208596888881E-4</v>
      </c>
      <c r="EC62" s="35">
        <f>+IFERROR(('MIP 2012'!EC62/'MIP 2012'!EC$168),0)</f>
        <v>4.8425903675974665E-7</v>
      </c>
      <c r="ED62" s="35">
        <f>+IFERROR(('MIP 2012'!ED62/'MIP 2012'!ED$168),0)</f>
        <v>0</v>
      </c>
      <c r="EE62" s="35">
        <f>+IFERROR(('MIP 2012'!EE62/'MIP 2012'!EE$168),0)</f>
        <v>0</v>
      </c>
      <c r="EF62" s="35">
        <f>+IFERROR(('MIP 2012'!EF62/'MIP 2012'!EF$168),0)</f>
        <v>2.5737500225693388E-5</v>
      </c>
      <c r="EG62" s="35">
        <f>+IFERROR(('MIP 2012'!EG62/'MIP 2012'!EG$168),0)</f>
        <v>2.12304543355345E-4</v>
      </c>
      <c r="EH62" s="35">
        <f>+IFERROR(('MIP 2012'!EH62/'MIP 2012'!EH$168),0)</f>
        <v>0</v>
      </c>
    </row>
    <row r="63" spans="1:138" s="7" customFormat="1" ht="21.95" customHeight="1" thickBot="1" x14ac:dyDescent="0.25">
      <c r="A63" s="12" t="s">
        <v>190</v>
      </c>
      <c r="B63" s="12" t="s">
        <v>191</v>
      </c>
      <c r="C63" s="35">
        <f>+IFERROR(('MIP 2012'!C63/'MIP 2012'!C$168),0)</f>
        <v>0</v>
      </c>
      <c r="D63" s="35">
        <f>+IFERROR(('MIP 2012'!D63/'MIP 2012'!D$168),0)</f>
        <v>0</v>
      </c>
      <c r="E63" s="35">
        <f>+IFERROR(('MIP 2012'!E63/'MIP 2012'!E$168),0)</f>
        <v>0</v>
      </c>
      <c r="F63" s="35">
        <f>+IFERROR(('MIP 2012'!F63/'MIP 2012'!F$168),0)</f>
        <v>0</v>
      </c>
      <c r="G63" s="35">
        <f>+IFERROR(('MIP 2012'!G63/'MIP 2012'!G$168),0)</f>
        <v>0</v>
      </c>
      <c r="H63" s="35">
        <f>+IFERROR(('MIP 2012'!H63/'MIP 2012'!H$168),0)</f>
        <v>0</v>
      </c>
      <c r="I63" s="35">
        <f>+IFERROR(('MIP 2012'!I63/'MIP 2012'!I$168),0)</f>
        <v>0</v>
      </c>
      <c r="J63" s="35">
        <f>+IFERROR(('MIP 2012'!J63/'MIP 2012'!J$168),0)</f>
        <v>0</v>
      </c>
      <c r="K63" s="35">
        <f>+IFERROR(('MIP 2012'!K63/'MIP 2012'!K$168),0)</f>
        <v>0</v>
      </c>
      <c r="L63" s="35">
        <f>+IFERROR(('MIP 2012'!L63/'MIP 2012'!L$168),0)</f>
        <v>0</v>
      </c>
      <c r="M63" s="35">
        <f>+IFERROR(('MIP 2012'!M63/'MIP 2012'!M$168),0)</f>
        <v>0</v>
      </c>
      <c r="N63" s="35">
        <f>+IFERROR(('MIP 2012'!N63/'MIP 2012'!N$168),0)</f>
        <v>1.6447254957222148E-4</v>
      </c>
      <c r="O63" s="35">
        <f>+IFERROR(('MIP 2012'!O63/'MIP 2012'!O$168),0)</f>
        <v>1.580641639065799E-4</v>
      </c>
      <c r="P63" s="35">
        <f>+IFERROR(('MIP 2012'!P63/'MIP 2012'!P$168),0)</f>
        <v>2.2733944645158964E-3</v>
      </c>
      <c r="Q63" s="35">
        <f>+IFERROR(('MIP 2012'!Q63/'MIP 2012'!Q$168),0)</f>
        <v>1.8024799288748276E-3</v>
      </c>
      <c r="R63" s="35">
        <f>+IFERROR(('MIP 2012'!R63/'MIP 2012'!R$168),0)</f>
        <v>0</v>
      </c>
      <c r="S63" s="35">
        <f>+IFERROR(('MIP 2012'!S63/'MIP 2012'!S$168),0)</f>
        <v>0</v>
      </c>
      <c r="T63" s="35">
        <f>+IFERROR(('MIP 2012'!T63/'MIP 2012'!T$168),0)</f>
        <v>0</v>
      </c>
      <c r="U63" s="35">
        <f>+IFERROR(('MIP 2012'!U63/'MIP 2012'!U$168),0)</f>
        <v>0</v>
      </c>
      <c r="V63" s="35">
        <f>+IFERROR(('MIP 2012'!V63/'MIP 2012'!V$168),0)</f>
        <v>0</v>
      </c>
      <c r="W63" s="35">
        <f>+IFERROR(('MIP 2012'!W63/'MIP 2012'!W$168),0)</f>
        <v>0</v>
      </c>
      <c r="X63" s="35">
        <f>+IFERROR(('MIP 2012'!X63/'MIP 2012'!X$168),0)</f>
        <v>1.3907847356869969E-4</v>
      </c>
      <c r="Y63" s="35">
        <f>+IFERROR(('MIP 2012'!Y63/'MIP 2012'!Y$168),0)</f>
        <v>0</v>
      </c>
      <c r="Z63" s="35">
        <f>+IFERROR(('MIP 2012'!Z63/'MIP 2012'!Z$168),0)</f>
        <v>0</v>
      </c>
      <c r="AA63" s="35">
        <f>+IFERROR(('MIP 2012'!AA63/'MIP 2012'!AA$168),0)</f>
        <v>5.2150610993586307E-4</v>
      </c>
      <c r="AB63" s="35">
        <f>+IFERROR(('MIP 2012'!AB63/'MIP 2012'!AB$168),0)</f>
        <v>0</v>
      </c>
      <c r="AC63" s="35">
        <f>+IFERROR(('MIP 2012'!AC63/'MIP 2012'!AC$168),0)</f>
        <v>0</v>
      </c>
      <c r="AD63" s="35">
        <f>+IFERROR(('MIP 2012'!AD63/'MIP 2012'!AD$168),0)</f>
        <v>5.1631372874029534E-4</v>
      </c>
      <c r="AE63" s="35">
        <f>+IFERROR(('MIP 2012'!AE63/'MIP 2012'!AE$168),0)</f>
        <v>3.118833630246876E-7</v>
      </c>
      <c r="AF63" s="35">
        <f>+IFERROR(('MIP 2012'!AF63/'MIP 2012'!AF$168),0)</f>
        <v>4.3834689978129608E-6</v>
      </c>
      <c r="AG63" s="35">
        <f>+IFERROR(('MIP 2012'!AG63/'MIP 2012'!AG$168),0)</f>
        <v>0</v>
      </c>
      <c r="AH63" s="35">
        <f>+IFERROR(('MIP 2012'!AH63/'MIP 2012'!AH$168),0)</f>
        <v>0</v>
      </c>
      <c r="AI63" s="35">
        <f>+IFERROR(('MIP 2012'!AI63/'MIP 2012'!AI$168),0)</f>
        <v>4.8861914852189791E-5</v>
      </c>
      <c r="AJ63" s="35">
        <f>+IFERROR(('MIP 2012'!AJ63/'MIP 2012'!AJ$168),0)</f>
        <v>9.027596790229168E-5</v>
      </c>
      <c r="AK63" s="35">
        <f>+IFERROR(('MIP 2012'!AK63/'MIP 2012'!AK$168),0)</f>
        <v>5.7581719155655453E-5</v>
      </c>
      <c r="AL63" s="35">
        <f>+IFERROR(('MIP 2012'!AL63/'MIP 2012'!AL$168),0)</f>
        <v>1.1206270435455814E-5</v>
      </c>
      <c r="AM63" s="35">
        <f>+IFERROR(('MIP 2012'!AM63/'MIP 2012'!AM$168),0)</f>
        <v>5.1361974232071221E-6</v>
      </c>
      <c r="AN63" s="35">
        <f>+IFERROR(('MIP 2012'!AN63/'MIP 2012'!AN$168),0)</f>
        <v>3.3967540129984747E-4</v>
      </c>
      <c r="AO63" s="35">
        <f>+IFERROR(('MIP 2012'!AO63/'MIP 2012'!AO$168),0)</f>
        <v>4.1002505289817489E-4</v>
      </c>
      <c r="AP63" s="35">
        <f>+IFERROR(('MIP 2012'!AP63/'MIP 2012'!AP$168),0)</f>
        <v>1.6624435923224545E-3</v>
      </c>
      <c r="AQ63" s="35">
        <f>+IFERROR(('MIP 2012'!AQ63/'MIP 2012'!AQ$168),0)</f>
        <v>2.8399906624236435E-4</v>
      </c>
      <c r="AR63" s="35">
        <f>+IFERROR(('MIP 2012'!AR63/'MIP 2012'!AR$168),0)</f>
        <v>6.1607989106458676E-4</v>
      </c>
      <c r="AS63" s="35">
        <f>+IFERROR(('MIP 2012'!AS63/'MIP 2012'!AS$168),0)</f>
        <v>2.3951959263819925E-4</v>
      </c>
      <c r="AT63" s="35">
        <f>+IFERROR(('MIP 2012'!AT63/'MIP 2012'!AT$168),0)</f>
        <v>8.5874965428574081E-6</v>
      </c>
      <c r="AU63" s="35">
        <f>+IFERROR(('MIP 2012'!AU63/'MIP 2012'!AU$168),0)</f>
        <v>4.6307391484097797E-4</v>
      </c>
      <c r="AV63" s="35">
        <f>+IFERROR(('MIP 2012'!AV63/'MIP 2012'!AV$168),0)</f>
        <v>4.1285196336085363E-6</v>
      </c>
      <c r="AW63" s="35">
        <f>+IFERROR(('MIP 2012'!AW63/'MIP 2012'!AW$168),0)</f>
        <v>2.4284590685848914E-5</v>
      </c>
      <c r="AX63" s="35">
        <f>+IFERROR(('MIP 2012'!AX63/'MIP 2012'!AX$168),0)</f>
        <v>1.3259508170687432E-3</v>
      </c>
      <c r="AY63" s="35">
        <f>+IFERROR(('MIP 2012'!AY63/'MIP 2012'!AY$168),0)</f>
        <v>0</v>
      </c>
      <c r="AZ63" s="35">
        <f>+IFERROR(('MIP 2012'!AZ63/'MIP 2012'!AZ$168),0)</f>
        <v>1.6088263791664062E-6</v>
      </c>
      <c r="BA63" s="35">
        <f>+IFERROR(('MIP 2012'!BA63/'MIP 2012'!BA$168),0)</f>
        <v>6.0454915218360128E-3</v>
      </c>
      <c r="BB63" s="35">
        <f>+IFERROR(('MIP 2012'!BB63/'MIP 2012'!BB$168),0)</f>
        <v>6.5614205468482192E-2</v>
      </c>
      <c r="BC63" s="35">
        <f>+IFERROR(('MIP 2012'!BC63/'MIP 2012'!BC$168),0)</f>
        <v>5.8473284828253966E-2</v>
      </c>
      <c r="BD63" s="35">
        <f>+IFERROR(('MIP 2012'!BD63/'MIP 2012'!BD$168),0)</f>
        <v>1.8621852993952977E-2</v>
      </c>
      <c r="BE63" s="35">
        <f>+IFERROR(('MIP 2012'!BE63/'MIP 2012'!BE$168),0)</f>
        <v>1.8909355106069427E-2</v>
      </c>
      <c r="BF63" s="35">
        <f>+IFERROR(('MIP 2012'!BF63/'MIP 2012'!BF$168),0)</f>
        <v>7.6991305407239668E-5</v>
      </c>
      <c r="BG63" s="35">
        <f>+IFERROR(('MIP 2012'!BG63/'MIP 2012'!BG$168),0)</f>
        <v>1.4476716056625477E-2</v>
      </c>
      <c r="BH63" s="35">
        <f>+IFERROR(('MIP 2012'!BH63/'MIP 2012'!BH$168),0)</f>
        <v>7.034070632205929E-4</v>
      </c>
      <c r="BI63" s="35">
        <f>+IFERROR(('MIP 2012'!BI63/'MIP 2012'!BI$168),0)</f>
        <v>0</v>
      </c>
      <c r="BJ63" s="35">
        <f>+IFERROR(('MIP 2012'!BJ63/'MIP 2012'!BJ$168),0)</f>
        <v>2.0404639784444519E-3</v>
      </c>
      <c r="BK63" s="35">
        <f>+IFERROR(('MIP 2012'!BK63/'MIP 2012'!BK$168),0)</f>
        <v>2.7043464889844161E-4</v>
      </c>
      <c r="BL63" s="35">
        <f>+IFERROR(('MIP 2012'!BL63/'MIP 2012'!BL$168),0)</f>
        <v>6.3609742388870438E-5</v>
      </c>
      <c r="BM63" s="35">
        <f>+IFERROR(('MIP 2012'!BM63/'MIP 2012'!BM$168),0)</f>
        <v>7.3428174315326295E-5</v>
      </c>
      <c r="BN63" s="35">
        <f>+IFERROR(('MIP 2012'!BN63/'MIP 2012'!BN$168),0)</f>
        <v>1.3952801708642828E-4</v>
      </c>
      <c r="BO63" s="35">
        <f>+IFERROR(('MIP 2012'!BO63/'MIP 2012'!BO$168),0)</f>
        <v>2.4660189115632689E-4</v>
      </c>
      <c r="BP63" s="35">
        <f>+IFERROR(('MIP 2012'!BP63/'MIP 2012'!BP$168),0)</f>
        <v>4.1878206898332449E-6</v>
      </c>
      <c r="BQ63" s="35">
        <f>+IFERROR(('MIP 2012'!BQ63/'MIP 2012'!BQ$168),0)</f>
        <v>4.0502434053999511E-4</v>
      </c>
      <c r="BR63" s="35">
        <f>+IFERROR(('MIP 2012'!BR63/'MIP 2012'!BR$168),0)</f>
        <v>5.3022532494077822E-4</v>
      </c>
      <c r="BS63" s="35">
        <f>+IFERROR(('MIP 2012'!BS63/'MIP 2012'!BS$168),0)</f>
        <v>4.2650074389332241E-7</v>
      </c>
      <c r="BT63" s="35">
        <f>+IFERROR(('MIP 2012'!BT63/'MIP 2012'!BT$168),0)</f>
        <v>2.1740500206142179E-6</v>
      </c>
      <c r="BU63" s="35">
        <f>+IFERROR(('MIP 2012'!BU63/'MIP 2012'!BU$168),0)</f>
        <v>1.744065762874475E-6</v>
      </c>
      <c r="BV63" s="35">
        <f>+IFERROR(('MIP 2012'!BV63/'MIP 2012'!BV$168),0)</f>
        <v>2.6914540208083145E-4</v>
      </c>
      <c r="BW63" s="35">
        <f>+IFERROR(('MIP 2012'!BW63/'MIP 2012'!BW$168),0)</f>
        <v>6.7303758958817359E-5</v>
      </c>
      <c r="BX63" s="35">
        <f>+IFERROR(('MIP 2012'!BX63/'MIP 2012'!BX$168),0)</f>
        <v>6.4220075388768632E-4</v>
      </c>
      <c r="BY63" s="35">
        <f>+IFERROR(('MIP 2012'!BY63/'MIP 2012'!BY$168),0)</f>
        <v>4.5430020698520965E-5</v>
      </c>
      <c r="BZ63" s="35">
        <f>+IFERROR(('MIP 2012'!BZ63/'MIP 2012'!BZ$168),0)</f>
        <v>7.4145533884948243E-5</v>
      </c>
      <c r="CA63" s="35">
        <f>+IFERROR(('MIP 2012'!CA63/'MIP 2012'!CA$168),0)</f>
        <v>1.545352128803354E-4</v>
      </c>
      <c r="CB63" s="35">
        <f>+IFERROR(('MIP 2012'!CB63/'MIP 2012'!CB$168),0)</f>
        <v>0</v>
      </c>
      <c r="CC63" s="35">
        <f>+IFERROR(('MIP 2012'!CC63/'MIP 2012'!CC$168),0)</f>
        <v>6.7898103726531074E-3</v>
      </c>
      <c r="CD63" s="35">
        <f>+IFERROR(('MIP 2012'!CD63/'MIP 2012'!CD$168),0)</f>
        <v>8.5720723756569533E-4</v>
      </c>
      <c r="CE63" s="35">
        <f>+IFERROR(('MIP 2012'!CE63/'MIP 2012'!CE$168),0)</f>
        <v>1.1991312950001779E-2</v>
      </c>
      <c r="CF63" s="35">
        <f>+IFERROR(('MIP 2012'!CF63/'MIP 2012'!CF$168),0)</f>
        <v>2.8643911070758231E-5</v>
      </c>
      <c r="CG63" s="35">
        <f>+IFERROR(('MIP 2012'!CG63/'MIP 2012'!CG$168),0)</f>
        <v>1.3815998202694813E-4</v>
      </c>
      <c r="CH63" s="35">
        <f>+IFERROR(('MIP 2012'!CH63/'MIP 2012'!CH$168),0)</f>
        <v>1.4287984664677915E-5</v>
      </c>
      <c r="CI63" s="35">
        <f>+IFERROR(('MIP 2012'!CI63/'MIP 2012'!CI$168),0)</f>
        <v>7.6895844310103685E-6</v>
      </c>
      <c r="CJ63" s="35">
        <f>+IFERROR(('MIP 2012'!CJ63/'MIP 2012'!CJ$168),0)</f>
        <v>1.6415039716186009E-5</v>
      </c>
      <c r="CK63" s="35">
        <f>+IFERROR(('MIP 2012'!CK63/'MIP 2012'!CK$168),0)</f>
        <v>2.6249013256827471E-4</v>
      </c>
      <c r="CL63" s="35">
        <f>+IFERROR(('MIP 2012'!CL63/'MIP 2012'!CL$168),0)</f>
        <v>5.297960602908333E-5</v>
      </c>
      <c r="CM63" s="35">
        <f>+IFERROR(('MIP 2012'!CM63/'MIP 2012'!CM$168),0)</f>
        <v>6.3437149911746546E-6</v>
      </c>
      <c r="CN63" s="35">
        <f>+IFERROR(('MIP 2012'!CN63/'MIP 2012'!CN$168),0)</f>
        <v>2.8108364266167339E-5</v>
      </c>
      <c r="CO63" s="35">
        <f>+IFERROR(('MIP 2012'!CO63/'MIP 2012'!CO$168),0)</f>
        <v>3.687841885017938E-4</v>
      </c>
      <c r="CP63" s="35">
        <f>+IFERROR(('MIP 2012'!CP63/'MIP 2012'!CP$168),0)</f>
        <v>0</v>
      </c>
      <c r="CQ63" s="35">
        <f>+IFERROR(('MIP 2012'!CQ63/'MIP 2012'!CQ$168),0)</f>
        <v>2.9881830563843513E-6</v>
      </c>
      <c r="CR63" s="35">
        <f>+IFERROR(('MIP 2012'!CR63/'MIP 2012'!CR$168),0)</f>
        <v>1.0554931097389839E-6</v>
      </c>
      <c r="CS63" s="35">
        <f>+IFERROR(('MIP 2012'!CS63/'MIP 2012'!CS$168),0)</f>
        <v>2.6293002603463988E-5</v>
      </c>
      <c r="CT63" s="35">
        <f>+IFERROR(('MIP 2012'!CT63/'MIP 2012'!CT$168),0)</f>
        <v>5.3134634388374045E-6</v>
      </c>
      <c r="CU63" s="35">
        <f>+IFERROR(('MIP 2012'!CU63/'MIP 2012'!CU$168),0)</f>
        <v>2.5086975169949833E-5</v>
      </c>
      <c r="CV63" s="35">
        <f>+IFERROR(('MIP 2012'!CV63/'MIP 2012'!CV$168),0)</f>
        <v>9.3839168800763908E-6</v>
      </c>
      <c r="CW63" s="35">
        <f>+IFERROR(('MIP 2012'!CW63/'MIP 2012'!CW$168),0)</f>
        <v>0</v>
      </c>
      <c r="CX63" s="35">
        <f>+IFERROR(('MIP 2012'!CX63/'MIP 2012'!CX$168),0)</f>
        <v>1.5244347374409762E-3</v>
      </c>
      <c r="CY63" s="35">
        <f>+IFERROR(('MIP 2012'!CY63/'MIP 2012'!CY$168),0)</f>
        <v>1.6915775029351056E-4</v>
      </c>
      <c r="CZ63" s="35">
        <f>+IFERROR(('MIP 2012'!CZ63/'MIP 2012'!CZ$168),0)</f>
        <v>9.9949593253974708E-6</v>
      </c>
      <c r="DA63" s="35">
        <f>+IFERROR(('MIP 2012'!DA63/'MIP 2012'!DA$168),0)</f>
        <v>1.734233322287641E-5</v>
      </c>
      <c r="DB63" s="35">
        <f>+IFERROR(('MIP 2012'!DB63/'MIP 2012'!DB$168),0)</f>
        <v>1.3533021208327114E-6</v>
      </c>
      <c r="DC63" s="35">
        <f>+IFERROR(('MIP 2012'!DC63/'MIP 2012'!DC$168),0)</f>
        <v>0</v>
      </c>
      <c r="DD63" s="35">
        <f>+IFERROR(('MIP 2012'!DD63/'MIP 2012'!DD$168),0)</f>
        <v>0</v>
      </c>
      <c r="DE63" s="35">
        <f>+IFERROR(('MIP 2012'!DE63/'MIP 2012'!DE$168),0)</f>
        <v>0</v>
      </c>
      <c r="DF63" s="35">
        <f>+IFERROR(('MIP 2012'!DF63/'MIP 2012'!DF$168),0)</f>
        <v>0</v>
      </c>
      <c r="DG63" s="35">
        <f>+IFERROR(('MIP 2012'!DG63/'MIP 2012'!DG$168),0)</f>
        <v>4.0134354486290831E-6</v>
      </c>
      <c r="DH63" s="35">
        <f>+IFERROR(('MIP 2012'!DH63/'MIP 2012'!DH$168),0)</f>
        <v>4.309185469332091E-5</v>
      </c>
      <c r="DI63" s="35">
        <f>+IFERROR(('MIP 2012'!DI63/'MIP 2012'!DI$168),0)</f>
        <v>3.1086295893173772E-6</v>
      </c>
      <c r="DJ63" s="35">
        <f>+IFERROR(('MIP 2012'!DJ63/'MIP 2012'!DJ$168),0)</f>
        <v>3.3573850280624193E-6</v>
      </c>
      <c r="DK63" s="35">
        <f>+IFERROR(('MIP 2012'!DK63/'MIP 2012'!DK$168),0)</f>
        <v>1.238058590720073E-5</v>
      </c>
      <c r="DL63" s="35">
        <f>+IFERROR(('MIP 2012'!DL63/'MIP 2012'!DL$168),0)</f>
        <v>2.0579601906822897E-5</v>
      </c>
      <c r="DM63" s="35">
        <f>+IFERROR(('MIP 2012'!DM63/'MIP 2012'!DM$168),0)</f>
        <v>3.6311239583926571E-6</v>
      </c>
      <c r="DN63" s="35">
        <f>+IFERROR(('MIP 2012'!DN63/'MIP 2012'!DN$168),0)</f>
        <v>9.953095601161453E-4</v>
      </c>
      <c r="DO63" s="35">
        <f>+IFERROR(('MIP 2012'!DO63/'MIP 2012'!DO$168),0)</f>
        <v>5.8414826052945717E-3</v>
      </c>
      <c r="DP63" s="35">
        <f>+IFERROR(('MIP 2012'!DP63/'MIP 2012'!DP$168),0)</f>
        <v>2.040393629835742E-5</v>
      </c>
      <c r="DQ63" s="35">
        <f>+IFERROR(('MIP 2012'!DQ63/'MIP 2012'!DQ$168),0)</f>
        <v>1.4115286402506606E-6</v>
      </c>
      <c r="DR63" s="35">
        <f>+IFERROR(('MIP 2012'!DR63/'MIP 2012'!DR$168),0)</f>
        <v>2.2958533392863223E-4</v>
      </c>
      <c r="DS63" s="35">
        <f>+IFERROR(('MIP 2012'!DS63/'MIP 2012'!DS$168),0)</f>
        <v>1.8265796662262593E-5</v>
      </c>
      <c r="DT63" s="35">
        <f>+IFERROR(('MIP 2012'!DT63/'MIP 2012'!DT$168),0)</f>
        <v>7.3137273068890325E-4</v>
      </c>
      <c r="DU63" s="35">
        <f>+IFERROR(('MIP 2012'!DU63/'MIP 2012'!DU$168),0)</f>
        <v>6.4000107485519463E-6</v>
      </c>
      <c r="DV63" s="35">
        <f>+IFERROR(('MIP 2012'!DV63/'MIP 2012'!DV$168),0)</f>
        <v>1.7926615984353289E-4</v>
      </c>
      <c r="DW63" s="35">
        <f>+IFERROR(('MIP 2012'!DW63/'MIP 2012'!DW$168),0)</f>
        <v>6.3031067606450866E-4</v>
      </c>
      <c r="DX63" s="35">
        <f>+IFERROR(('MIP 2012'!DX63/'MIP 2012'!DX$168),0)</f>
        <v>6.8430027763834031E-5</v>
      </c>
      <c r="DY63" s="35">
        <f>+IFERROR(('MIP 2012'!DY63/'MIP 2012'!DY$168),0)</f>
        <v>4.3609328567179373E-5</v>
      </c>
      <c r="DZ63" s="35">
        <f>+IFERROR(('MIP 2012'!DZ63/'MIP 2012'!DZ$168),0)</f>
        <v>4.5765656486805866E-4</v>
      </c>
      <c r="EA63" s="35">
        <f>+IFERROR(('MIP 2012'!EA63/'MIP 2012'!EA$168),0)</f>
        <v>1.4447394661987606E-3</v>
      </c>
      <c r="EB63" s="35">
        <f>+IFERROR(('MIP 2012'!EB63/'MIP 2012'!EB$168),0)</f>
        <v>6.0462916354114143E-4</v>
      </c>
      <c r="EC63" s="35">
        <f>+IFERROR(('MIP 2012'!EC63/'MIP 2012'!EC$168),0)</f>
        <v>6.239767518006133E-3</v>
      </c>
      <c r="ED63" s="35">
        <f>+IFERROR(('MIP 2012'!ED63/'MIP 2012'!ED$168),0)</f>
        <v>1.1927334279591364E-4</v>
      </c>
      <c r="EE63" s="35">
        <f>+IFERROR(('MIP 2012'!EE63/'MIP 2012'!EE$168),0)</f>
        <v>4.5052535227023551E-5</v>
      </c>
      <c r="EF63" s="35">
        <f>+IFERROR(('MIP 2012'!EF63/'MIP 2012'!EF$168),0)</f>
        <v>1.4321171431769051E-5</v>
      </c>
      <c r="EG63" s="35">
        <f>+IFERROR(('MIP 2012'!EG63/'MIP 2012'!EG$168),0)</f>
        <v>6.4035403150763102E-4</v>
      </c>
      <c r="EH63" s="35">
        <f>+IFERROR(('MIP 2012'!EH63/'MIP 2012'!EH$168),0)</f>
        <v>0</v>
      </c>
    </row>
    <row r="64" spans="1:138" s="7" customFormat="1" ht="21.95" customHeight="1" thickBot="1" x14ac:dyDescent="0.25">
      <c r="A64" s="12" t="s">
        <v>192</v>
      </c>
      <c r="B64" s="12" t="s">
        <v>193</v>
      </c>
      <c r="C64" s="35">
        <f>+IFERROR(('MIP 2012'!C64/'MIP 2012'!C$168),0)</f>
        <v>3.0065014253449223E-6</v>
      </c>
      <c r="D64" s="35">
        <f>+IFERROR(('MIP 2012'!D64/'MIP 2012'!D$168),0)</f>
        <v>2.0267695592311219E-6</v>
      </c>
      <c r="E64" s="35">
        <f>+IFERROR(('MIP 2012'!E64/'MIP 2012'!E$168),0)</f>
        <v>1.3863413031394222E-6</v>
      </c>
      <c r="F64" s="35">
        <f>+IFERROR(('MIP 2012'!F64/'MIP 2012'!F$168),0)</f>
        <v>4.2987662013013548E-6</v>
      </c>
      <c r="G64" s="35">
        <f>+IFERROR(('MIP 2012'!G64/'MIP 2012'!G$168),0)</f>
        <v>2.1294308237028729E-5</v>
      </c>
      <c r="H64" s="35">
        <f>+IFERROR(('MIP 2012'!H64/'MIP 2012'!H$168),0)</f>
        <v>2.6535284472767217E-5</v>
      </c>
      <c r="I64" s="35">
        <f>+IFERROR(('MIP 2012'!I64/'MIP 2012'!I$168),0)</f>
        <v>5.2227177756943101E-6</v>
      </c>
      <c r="J64" s="35">
        <f>+IFERROR(('MIP 2012'!J64/'MIP 2012'!J$168),0)</f>
        <v>3.0802966967299618E-6</v>
      </c>
      <c r="K64" s="35">
        <f>+IFERROR(('MIP 2012'!K64/'MIP 2012'!K$168),0)</f>
        <v>7.6877809013761652E-6</v>
      </c>
      <c r="L64" s="35">
        <f>+IFERROR(('MIP 2012'!L64/'MIP 2012'!L$168),0)</f>
        <v>7.844106624886546E-5</v>
      </c>
      <c r="M64" s="35">
        <f>+IFERROR(('MIP 2012'!M64/'MIP 2012'!M$168),0)</f>
        <v>2.6924787537298222E-6</v>
      </c>
      <c r="N64" s="35">
        <f>+IFERROR(('MIP 2012'!N64/'MIP 2012'!N$168),0)</f>
        <v>1.3264038077095017E-4</v>
      </c>
      <c r="O64" s="35">
        <f>+IFERROR(('MIP 2012'!O64/'MIP 2012'!O$168),0)</f>
        <v>6.5982584160846953E-5</v>
      </c>
      <c r="P64" s="35">
        <f>+IFERROR(('MIP 2012'!P64/'MIP 2012'!P$168),0)</f>
        <v>2.7357038669804635E-5</v>
      </c>
      <c r="Q64" s="35">
        <f>+IFERROR(('MIP 2012'!Q64/'MIP 2012'!Q$168),0)</f>
        <v>3.8359457334204949E-6</v>
      </c>
      <c r="R64" s="35">
        <f>+IFERROR(('MIP 2012'!R64/'MIP 2012'!R$168),0)</f>
        <v>1.6871351068002376E-4</v>
      </c>
      <c r="S64" s="35">
        <f>+IFERROR(('MIP 2012'!S64/'MIP 2012'!S$168),0)</f>
        <v>1.5343868897269993E-6</v>
      </c>
      <c r="T64" s="35">
        <f>+IFERROR(('MIP 2012'!T64/'MIP 2012'!T$168),0)</f>
        <v>5.8852768085777645E-4</v>
      </c>
      <c r="U64" s="35">
        <f>+IFERROR(('MIP 2012'!U64/'MIP 2012'!U$168),0)</f>
        <v>4.1661339684983283E-6</v>
      </c>
      <c r="V64" s="35">
        <f>+IFERROR(('MIP 2012'!V64/'MIP 2012'!V$168),0)</f>
        <v>2.245912673646594E-5</v>
      </c>
      <c r="W64" s="35">
        <f>+IFERROR(('MIP 2012'!W64/'MIP 2012'!W$168),0)</f>
        <v>3.9337252953621892E-4</v>
      </c>
      <c r="X64" s="35">
        <f>+IFERROR(('MIP 2012'!X64/'MIP 2012'!X$168),0)</f>
        <v>3.7367752302554415E-6</v>
      </c>
      <c r="Y64" s="35">
        <f>+IFERROR(('MIP 2012'!Y64/'MIP 2012'!Y$168),0)</f>
        <v>7.7050100725821641E-6</v>
      </c>
      <c r="Z64" s="35">
        <f>+IFERROR(('MIP 2012'!Z64/'MIP 2012'!Z$168),0)</f>
        <v>1.3895678332989347E-4</v>
      </c>
      <c r="AA64" s="35">
        <f>+IFERROR(('MIP 2012'!AA64/'MIP 2012'!AA$168),0)</f>
        <v>2.6996611961306042E-5</v>
      </c>
      <c r="AB64" s="35">
        <f>+IFERROR(('MIP 2012'!AB64/'MIP 2012'!AB$168),0)</f>
        <v>6.731307517394412E-5</v>
      </c>
      <c r="AC64" s="35">
        <f>+IFERROR(('MIP 2012'!AC64/'MIP 2012'!AC$168),0)</f>
        <v>8.0186486588881743E-7</v>
      </c>
      <c r="AD64" s="35">
        <f>+IFERROR(('MIP 2012'!AD64/'MIP 2012'!AD$168),0)</f>
        <v>5.2017528993747403E-6</v>
      </c>
      <c r="AE64" s="35">
        <f>+IFERROR(('MIP 2012'!AE64/'MIP 2012'!AE$168),0)</f>
        <v>7.6633950545044084E-6</v>
      </c>
      <c r="AF64" s="35">
        <f>+IFERROR(('MIP 2012'!AF64/'MIP 2012'!AF$168),0)</f>
        <v>7.6728138902929958E-5</v>
      </c>
      <c r="AG64" s="35">
        <f>+IFERROR(('MIP 2012'!AG64/'MIP 2012'!AG$168),0)</f>
        <v>3.1733490483327702E-7</v>
      </c>
      <c r="AH64" s="35">
        <f>+IFERROR(('MIP 2012'!AH64/'MIP 2012'!AH$168),0)</f>
        <v>5.4843588418267682E-6</v>
      </c>
      <c r="AI64" s="35">
        <f>+IFERROR(('MIP 2012'!AI64/'MIP 2012'!AI$168),0)</f>
        <v>9.277680201828422E-4</v>
      </c>
      <c r="AJ64" s="35">
        <f>+IFERROR(('MIP 2012'!AJ64/'MIP 2012'!AJ$168),0)</f>
        <v>1.5384041954705026E-3</v>
      </c>
      <c r="AK64" s="35">
        <f>+IFERROR(('MIP 2012'!AK64/'MIP 2012'!AK$168),0)</f>
        <v>1.159928667476905E-4</v>
      </c>
      <c r="AL64" s="35">
        <f>+IFERROR(('MIP 2012'!AL64/'MIP 2012'!AL$168),0)</f>
        <v>2.1322122551465741E-4</v>
      </c>
      <c r="AM64" s="35">
        <f>+IFERROR(('MIP 2012'!AM64/'MIP 2012'!AM$168),0)</f>
        <v>4.4810308360552817E-5</v>
      </c>
      <c r="AN64" s="35">
        <f>+IFERROR(('MIP 2012'!AN64/'MIP 2012'!AN$168),0)</f>
        <v>2.2260868237918287E-4</v>
      </c>
      <c r="AO64" s="35">
        <f>+IFERROR(('MIP 2012'!AO64/'MIP 2012'!AO$168),0)</f>
        <v>2.583474652028205E-5</v>
      </c>
      <c r="AP64" s="35">
        <f>+IFERROR(('MIP 2012'!AP64/'MIP 2012'!AP$168),0)</f>
        <v>2.8620732117800023E-4</v>
      </c>
      <c r="AQ64" s="35">
        <f>+IFERROR(('MIP 2012'!AQ64/'MIP 2012'!AQ$168),0)</f>
        <v>2.384327246927703E-3</v>
      </c>
      <c r="AR64" s="35">
        <f>+IFERROR(('MIP 2012'!AR64/'MIP 2012'!AR$168),0)</f>
        <v>3.5521541121774068E-3</v>
      </c>
      <c r="AS64" s="35">
        <f>+IFERROR(('MIP 2012'!AS64/'MIP 2012'!AS$168),0)</f>
        <v>8.9302334086188164E-5</v>
      </c>
      <c r="AT64" s="35">
        <f>+IFERROR(('MIP 2012'!AT64/'MIP 2012'!AT$168),0)</f>
        <v>4.5325715941959455E-5</v>
      </c>
      <c r="AU64" s="35">
        <f>+IFERROR(('MIP 2012'!AU64/'MIP 2012'!AU$168),0)</f>
        <v>4.983904467303802E-6</v>
      </c>
      <c r="AV64" s="35">
        <f>+IFERROR(('MIP 2012'!AV64/'MIP 2012'!AV$168),0)</f>
        <v>2.0710058760557479E-4</v>
      </c>
      <c r="AW64" s="35">
        <f>+IFERROR(('MIP 2012'!AW64/'MIP 2012'!AW$168),0)</f>
        <v>4.3615936388658312E-4</v>
      </c>
      <c r="AX64" s="35">
        <f>+IFERROR(('MIP 2012'!AX64/'MIP 2012'!AX$168),0)</f>
        <v>1.766661005505611E-3</v>
      </c>
      <c r="AY64" s="35">
        <f>+IFERROR(('MIP 2012'!AY64/'MIP 2012'!AY$168),0)</f>
        <v>1.0250865743805117E-4</v>
      </c>
      <c r="AZ64" s="35">
        <f>+IFERROR(('MIP 2012'!AZ64/'MIP 2012'!AZ$168),0)</f>
        <v>4.2204694904147678E-4</v>
      </c>
      <c r="BA64" s="35">
        <f>+IFERROR(('MIP 2012'!BA64/'MIP 2012'!BA$168),0)</f>
        <v>2.0535282975412739E-6</v>
      </c>
      <c r="BB64" s="35">
        <f>+IFERROR(('MIP 2012'!BB64/'MIP 2012'!BB$168),0)</f>
        <v>1.5975343315240225E-3</v>
      </c>
      <c r="BC64" s="35">
        <f>+IFERROR(('MIP 2012'!BC64/'MIP 2012'!BC$168),0)</f>
        <v>4.1632555074981393E-3</v>
      </c>
      <c r="BD64" s="35">
        <f>+IFERROR(('MIP 2012'!BD64/'MIP 2012'!BD$168),0)</f>
        <v>1.4589310130372154E-4</v>
      </c>
      <c r="BE64" s="35">
        <f>+IFERROR(('MIP 2012'!BE64/'MIP 2012'!BE$168),0)</f>
        <v>1.4447800707875057E-3</v>
      </c>
      <c r="BF64" s="35">
        <f>+IFERROR(('MIP 2012'!BF64/'MIP 2012'!BF$168),0)</f>
        <v>4.7867018278440474E-4</v>
      </c>
      <c r="BG64" s="35">
        <f>+IFERROR(('MIP 2012'!BG64/'MIP 2012'!BG$168),0)</f>
        <v>1.2976691167306239E-4</v>
      </c>
      <c r="BH64" s="35">
        <f>+IFERROR(('MIP 2012'!BH64/'MIP 2012'!BH$168),0)</f>
        <v>3.514996005921322E-4</v>
      </c>
      <c r="BI64" s="35">
        <f>+IFERROR(('MIP 2012'!BI64/'MIP 2012'!BI$168),0)</f>
        <v>0</v>
      </c>
      <c r="BJ64" s="35">
        <f>+IFERROR(('MIP 2012'!BJ64/'MIP 2012'!BJ$168),0)</f>
        <v>9.3176397409412836E-5</v>
      </c>
      <c r="BK64" s="35">
        <f>+IFERROR(('MIP 2012'!BK64/'MIP 2012'!BK$168),0)</f>
        <v>6.059767865152838E-3</v>
      </c>
      <c r="BL64" s="35">
        <f>+IFERROR(('MIP 2012'!BL64/'MIP 2012'!BL$168),0)</f>
        <v>7.9074759660495786E-5</v>
      </c>
      <c r="BM64" s="35">
        <f>+IFERROR(('MIP 2012'!BM64/'MIP 2012'!BM$168),0)</f>
        <v>5.293688629880788E-5</v>
      </c>
      <c r="BN64" s="35">
        <f>+IFERROR(('MIP 2012'!BN64/'MIP 2012'!BN$168),0)</f>
        <v>5.1356233555248842E-4</v>
      </c>
      <c r="BO64" s="35">
        <f>+IFERROR(('MIP 2012'!BO64/'MIP 2012'!BO$168),0)</f>
        <v>9.1532422440890225E-6</v>
      </c>
      <c r="BP64" s="35">
        <f>+IFERROR(('MIP 2012'!BP64/'MIP 2012'!BP$168),0)</f>
        <v>2.9398331280017334E-4</v>
      </c>
      <c r="BQ64" s="35">
        <f>+IFERROR(('MIP 2012'!BQ64/'MIP 2012'!BQ$168),0)</f>
        <v>2.2293037542241582E-4</v>
      </c>
      <c r="BR64" s="35">
        <f>+IFERROR(('MIP 2012'!BR64/'MIP 2012'!BR$168),0)</f>
        <v>2.3024010446579321E-4</v>
      </c>
      <c r="BS64" s="35">
        <f>+IFERROR(('MIP 2012'!BS64/'MIP 2012'!BS$168),0)</f>
        <v>5.2156026141010115E-4</v>
      </c>
      <c r="BT64" s="35">
        <f>+IFERROR(('MIP 2012'!BT64/'MIP 2012'!BT$168),0)</f>
        <v>2.5633709705554262E-4</v>
      </c>
      <c r="BU64" s="35">
        <f>+IFERROR(('MIP 2012'!BU64/'MIP 2012'!BU$168),0)</f>
        <v>1.0664804120817567E-4</v>
      </c>
      <c r="BV64" s="35">
        <f>+IFERROR(('MIP 2012'!BV64/'MIP 2012'!BV$168),0)</f>
        <v>1.1730071425507444E-4</v>
      </c>
      <c r="BW64" s="35">
        <f>+IFERROR(('MIP 2012'!BW64/'MIP 2012'!BW$168),0)</f>
        <v>1.125448744505172E-3</v>
      </c>
      <c r="BX64" s="35">
        <f>+IFERROR(('MIP 2012'!BX64/'MIP 2012'!BX$168),0)</f>
        <v>5.0918306803562247E-5</v>
      </c>
      <c r="BY64" s="35">
        <f>+IFERROR(('MIP 2012'!BY64/'MIP 2012'!BY$168),0)</f>
        <v>1.267174657428885E-3</v>
      </c>
      <c r="BZ64" s="35">
        <f>+IFERROR(('MIP 2012'!BZ64/'MIP 2012'!BZ$168),0)</f>
        <v>1.3978209512853016E-4</v>
      </c>
      <c r="CA64" s="35">
        <f>+IFERROR(('MIP 2012'!CA64/'MIP 2012'!CA$168),0)</f>
        <v>3.9612176237161363E-4</v>
      </c>
      <c r="CB64" s="35">
        <f>+IFERROR(('MIP 2012'!CB64/'MIP 2012'!CB$168),0)</f>
        <v>7.9704121156829847E-6</v>
      </c>
      <c r="CC64" s="35">
        <f>+IFERROR(('MIP 2012'!CC64/'MIP 2012'!CC$168),0)</f>
        <v>2.890682475639218E-4</v>
      </c>
      <c r="CD64" s="35">
        <f>+IFERROR(('MIP 2012'!CD64/'MIP 2012'!CD$168),0)</f>
        <v>9.2100683676706166E-5</v>
      </c>
      <c r="CE64" s="35">
        <f>+IFERROR(('MIP 2012'!CE64/'MIP 2012'!CE$168),0)</f>
        <v>1.9074311470850349E-3</v>
      </c>
      <c r="CF64" s="35">
        <f>+IFERROR(('MIP 2012'!CF64/'MIP 2012'!CF$168),0)</f>
        <v>5.5745775554143986E-5</v>
      </c>
      <c r="CG64" s="35">
        <f>+IFERROR(('MIP 2012'!CG64/'MIP 2012'!CG$168),0)</f>
        <v>2.4227081775782364E-4</v>
      </c>
      <c r="CH64" s="35">
        <f>+IFERROR(('MIP 2012'!CH64/'MIP 2012'!CH$168),0)</f>
        <v>6.6911733528489804E-4</v>
      </c>
      <c r="CI64" s="35">
        <f>+IFERROR(('MIP 2012'!CI64/'MIP 2012'!CI$168),0)</f>
        <v>3.4186327086957935E-4</v>
      </c>
      <c r="CJ64" s="35">
        <f>+IFERROR(('MIP 2012'!CJ64/'MIP 2012'!CJ$168),0)</f>
        <v>1.9396516747346734E-5</v>
      </c>
      <c r="CK64" s="35">
        <f>+IFERROR(('MIP 2012'!CK64/'MIP 2012'!CK$168),0)</f>
        <v>2.1201624610462191E-5</v>
      </c>
      <c r="CL64" s="35">
        <f>+IFERROR(('MIP 2012'!CL64/'MIP 2012'!CL$168),0)</f>
        <v>1.6861043640501166E-4</v>
      </c>
      <c r="CM64" s="35">
        <f>+IFERROR(('MIP 2012'!CM64/'MIP 2012'!CM$168),0)</f>
        <v>8.1748947135376588E-5</v>
      </c>
      <c r="CN64" s="35">
        <f>+IFERROR(('MIP 2012'!CN64/'MIP 2012'!CN$168),0)</f>
        <v>3.1728231429127758E-4</v>
      </c>
      <c r="CO64" s="35">
        <f>+IFERROR(('MIP 2012'!CO64/'MIP 2012'!CO$168),0)</f>
        <v>4.3510113666500144E-4</v>
      </c>
      <c r="CP64" s="35">
        <f>+IFERROR(('MIP 2012'!CP64/'MIP 2012'!CP$168),0)</f>
        <v>3.2957470065167194E-6</v>
      </c>
      <c r="CQ64" s="35">
        <f>+IFERROR(('MIP 2012'!CQ64/'MIP 2012'!CQ$168),0)</f>
        <v>9.4524918269884819E-5</v>
      </c>
      <c r="CR64" s="35">
        <f>+IFERROR(('MIP 2012'!CR64/'MIP 2012'!CR$168),0)</f>
        <v>1.1127601333166586E-4</v>
      </c>
      <c r="CS64" s="35">
        <f>+IFERROR(('MIP 2012'!CS64/'MIP 2012'!CS$168),0)</f>
        <v>2.1377297697979241E-4</v>
      </c>
      <c r="CT64" s="35">
        <f>+IFERROR(('MIP 2012'!CT64/'MIP 2012'!CT$168),0)</f>
        <v>6.4522460119072612E-4</v>
      </c>
      <c r="CU64" s="35">
        <f>+IFERROR(('MIP 2012'!CU64/'MIP 2012'!CU$168),0)</f>
        <v>3.3760514828632462E-4</v>
      </c>
      <c r="CV64" s="35">
        <f>+IFERROR(('MIP 2012'!CV64/'MIP 2012'!CV$168),0)</f>
        <v>1.5083922539505944E-4</v>
      </c>
      <c r="CW64" s="35">
        <f>+IFERROR(('MIP 2012'!CW64/'MIP 2012'!CW$168),0)</f>
        <v>1.7012151379916616E-4</v>
      </c>
      <c r="CX64" s="35">
        <f>+IFERROR(('MIP 2012'!CX64/'MIP 2012'!CX$168),0)</f>
        <v>4.7145655288385131E-4</v>
      </c>
      <c r="CY64" s="35">
        <f>+IFERROR(('MIP 2012'!CY64/'MIP 2012'!CY$168),0)</f>
        <v>2.3470878664641855E-4</v>
      </c>
      <c r="CZ64" s="35">
        <f>+IFERROR(('MIP 2012'!CZ64/'MIP 2012'!CZ$168),0)</f>
        <v>1.9551924871508958E-4</v>
      </c>
      <c r="DA64" s="35">
        <f>+IFERROR(('MIP 2012'!DA64/'MIP 2012'!DA$168),0)</f>
        <v>1.1485688480576036E-4</v>
      </c>
      <c r="DB64" s="35">
        <f>+IFERROR(('MIP 2012'!DB64/'MIP 2012'!DB$168),0)</f>
        <v>1.0751745531303797E-5</v>
      </c>
      <c r="DC64" s="35">
        <f>+IFERROR(('MIP 2012'!DC64/'MIP 2012'!DC$168),0)</f>
        <v>2.4641622076249027E-4</v>
      </c>
      <c r="DD64" s="35">
        <f>+IFERROR(('MIP 2012'!DD64/'MIP 2012'!DD$168),0)</f>
        <v>5.6347727833734011E-5</v>
      </c>
      <c r="DE64" s="35">
        <f>+IFERROR(('MIP 2012'!DE64/'MIP 2012'!DE$168),0)</f>
        <v>2.909022007659748E-5</v>
      </c>
      <c r="DF64" s="35">
        <f>+IFERROR(('MIP 2012'!DF64/'MIP 2012'!DF$168),0)</f>
        <v>1.0953085227482644E-4</v>
      </c>
      <c r="DG64" s="35">
        <f>+IFERROR(('MIP 2012'!DG64/'MIP 2012'!DG$168),0)</f>
        <v>3.2633605298242014E-5</v>
      </c>
      <c r="DH64" s="35">
        <f>+IFERROR(('MIP 2012'!DH64/'MIP 2012'!DH$168),0)</f>
        <v>4.8510081807960059E-5</v>
      </c>
      <c r="DI64" s="35">
        <f>+IFERROR(('MIP 2012'!DI64/'MIP 2012'!DI$168),0)</f>
        <v>4.0405745828161509E-5</v>
      </c>
      <c r="DJ64" s="35">
        <f>+IFERROR(('MIP 2012'!DJ64/'MIP 2012'!DJ$168),0)</f>
        <v>1.2929730356964141E-4</v>
      </c>
      <c r="DK64" s="35">
        <f>+IFERROR(('MIP 2012'!DK64/'MIP 2012'!DK$168),0)</f>
        <v>1.4427619508818661E-4</v>
      </c>
      <c r="DL64" s="35">
        <f>+IFERROR(('MIP 2012'!DL64/'MIP 2012'!DL$168),0)</f>
        <v>1.1713502025523592E-4</v>
      </c>
      <c r="DM64" s="35">
        <f>+IFERROR(('MIP 2012'!DM64/'MIP 2012'!DM$168),0)</f>
        <v>1.4759796532610019E-4</v>
      </c>
      <c r="DN64" s="35">
        <f>+IFERROR(('MIP 2012'!DN64/'MIP 2012'!DN$168),0)</f>
        <v>5.2097218992328279E-5</v>
      </c>
      <c r="DO64" s="35">
        <f>+IFERROR(('MIP 2012'!DO64/'MIP 2012'!DO$168),0)</f>
        <v>5.5539094445546285E-4</v>
      </c>
      <c r="DP64" s="35">
        <f>+IFERROR(('MIP 2012'!DP64/'MIP 2012'!DP$168),0)</f>
        <v>9.8344297248695878E-5</v>
      </c>
      <c r="DQ64" s="35">
        <f>+IFERROR(('MIP 2012'!DQ64/'MIP 2012'!DQ$168),0)</f>
        <v>3.7705983095705654E-4</v>
      </c>
      <c r="DR64" s="35">
        <f>+IFERROR(('MIP 2012'!DR64/'MIP 2012'!DR$168),0)</f>
        <v>1.6410044530091745E-4</v>
      </c>
      <c r="DS64" s="35">
        <f>+IFERROR(('MIP 2012'!DS64/'MIP 2012'!DS$168),0)</f>
        <v>2.3410588506510236E-3</v>
      </c>
      <c r="DT64" s="35">
        <f>+IFERROR(('MIP 2012'!DT64/'MIP 2012'!DT$168),0)</f>
        <v>9.5923846081334403E-4</v>
      </c>
      <c r="DU64" s="35">
        <f>+IFERROR(('MIP 2012'!DU64/'MIP 2012'!DU$168),0)</f>
        <v>5.9935472347104445E-5</v>
      </c>
      <c r="DV64" s="35">
        <f>+IFERROR(('MIP 2012'!DV64/'MIP 2012'!DV$168),0)</f>
        <v>4.0782994140712686E-4</v>
      </c>
      <c r="DW64" s="35">
        <f>+IFERROR(('MIP 2012'!DW64/'MIP 2012'!DW$168),0)</f>
        <v>1.7942974617850621E-4</v>
      </c>
      <c r="DX64" s="35">
        <f>+IFERROR(('MIP 2012'!DX64/'MIP 2012'!DX$168),0)</f>
        <v>1.9778679295525679E-5</v>
      </c>
      <c r="DY64" s="35">
        <f>+IFERROR(('MIP 2012'!DY64/'MIP 2012'!DY$168),0)</f>
        <v>2.9239927880047038E-4</v>
      </c>
      <c r="DZ64" s="35">
        <f>+IFERROR(('MIP 2012'!DZ64/'MIP 2012'!DZ$168),0)</f>
        <v>8.0222367317757534E-4</v>
      </c>
      <c r="EA64" s="35">
        <f>+IFERROR(('MIP 2012'!EA64/'MIP 2012'!EA$168),0)</f>
        <v>8.7541709667696382E-4</v>
      </c>
      <c r="EB64" s="35">
        <f>+IFERROR(('MIP 2012'!EB64/'MIP 2012'!EB$168),0)</f>
        <v>9.0449603742745929E-5</v>
      </c>
      <c r="EC64" s="35">
        <f>+IFERROR(('MIP 2012'!EC64/'MIP 2012'!EC$168),0)</f>
        <v>1.2454776994866946E-4</v>
      </c>
      <c r="ED64" s="35">
        <f>+IFERROR(('MIP 2012'!ED64/'MIP 2012'!ED$168),0)</f>
        <v>2.1179588520066863E-4</v>
      </c>
      <c r="EE64" s="35">
        <f>+IFERROR(('MIP 2012'!EE64/'MIP 2012'!EE$168),0)</f>
        <v>5.2551890598396037E-4</v>
      </c>
      <c r="EF64" s="35">
        <f>+IFERROR(('MIP 2012'!EF64/'MIP 2012'!EF$168),0)</f>
        <v>7.0575697336368185E-4</v>
      </c>
      <c r="EG64" s="35">
        <f>+IFERROR(('MIP 2012'!EG64/'MIP 2012'!EG$168),0)</f>
        <v>7.4323605971454796E-4</v>
      </c>
      <c r="EH64" s="35">
        <f>+IFERROR(('MIP 2012'!EH64/'MIP 2012'!EH$168),0)</f>
        <v>0</v>
      </c>
    </row>
    <row r="65" spans="1:138" s="7" customFormat="1" ht="21.95" customHeight="1" thickBot="1" x14ac:dyDescent="0.25">
      <c r="A65" s="12" t="s">
        <v>194</v>
      </c>
      <c r="B65" s="12" t="s">
        <v>195</v>
      </c>
      <c r="C65" s="35">
        <f>+IFERROR(('MIP 2012'!C65/'MIP 2012'!C$168),0)</f>
        <v>0</v>
      </c>
      <c r="D65" s="35">
        <f>+IFERROR(('MIP 2012'!D65/'MIP 2012'!D$168),0)</f>
        <v>0</v>
      </c>
      <c r="E65" s="35">
        <f>+IFERROR(('MIP 2012'!E65/'MIP 2012'!E$168),0)</f>
        <v>0</v>
      </c>
      <c r="F65" s="35">
        <f>+IFERROR(('MIP 2012'!F65/'MIP 2012'!F$168),0)</f>
        <v>0</v>
      </c>
      <c r="G65" s="35">
        <f>+IFERROR(('MIP 2012'!G65/'MIP 2012'!G$168),0)</f>
        <v>0</v>
      </c>
      <c r="H65" s="35">
        <f>+IFERROR(('MIP 2012'!H65/'MIP 2012'!H$168),0)</f>
        <v>0</v>
      </c>
      <c r="I65" s="35">
        <f>+IFERROR(('MIP 2012'!I65/'MIP 2012'!I$168),0)</f>
        <v>0</v>
      </c>
      <c r="J65" s="35">
        <f>+IFERROR(('MIP 2012'!J65/'MIP 2012'!J$168),0)</f>
        <v>0</v>
      </c>
      <c r="K65" s="35">
        <f>+IFERROR(('MIP 2012'!K65/'MIP 2012'!K$168),0)</f>
        <v>0</v>
      </c>
      <c r="L65" s="35">
        <f>+IFERROR(('MIP 2012'!L65/'MIP 2012'!L$168),0)</f>
        <v>0</v>
      </c>
      <c r="M65" s="35">
        <f>+IFERROR(('MIP 2012'!M65/'MIP 2012'!M$168),0)</f>
        <v>0</v>
      </c>
      <c r="N65" s="35">
        <f>+IFERROR(('MIP 2012'!N65/'MIP 2012'!N$168),0)</f>
        <v>8.2588843639440377E-6</v>
      </c>
      <c r="O65" s="35">
        <f>+IFERROR(('MIP 2012'!O65/'MIP 2012'!O$168),0)</f>
        <v>6.0617275549229897E-5</v>
      </c>
      <c r="P65" s="35">
        <f>+IFERROR(('MIP 2012'!P65/'MIP 2012'!P$168),0)</f>
        <v>6.9081409235330678E-6</v>
      </c>
      <c r="Q65" s="35">
        <f>+IFERROR(('MIP 2012'!Q65/'MIP 2012'!Q$168),0)</f>
        <v>0</v>
      </c>
      <c r="R65" s="35">
        <f>+IFERROR(('MIP 2012'!R65/'MIP 2012'!R$168),0)</f>
        <v>0</v>
      </c>
      <c r="S65" s="35">
        <f>+IFERROR(('MIP 2012'!S65/'MIP 2012'!S$168),0)</f>
        <v>4.270132622253985E-5</v>
      </c>
      <c r="T65" s="35">
        <f>+IFERROR(('MIP 2012'!T65/'MIP 2012'!T$168),0)</f>
        <v>0</v>
      </c>
      <c r="U65" s="35">
        <f>+IFERROR(('MIP 2012'!U65/'MIP 2012'!U$168),0)</f>
        <v>0</v>
      </c>
      <c r="V65" s="35">
        <f>+IFERROR(('MIP 2012'!V65/'MIP 2012'!V$168),0)</f>
        <v>4.1456809069245432E-6</v>
      </c>
      <c r="W65" s="35">
        <f>+IFERROR(('MIP 2012'!W65/'MIP 2012'!W$168),0)</f>
        <v>1.0212686671067142E-4</v>
      </c>
      <c r="X65" s="35">
        <f>+IFERROR(('MIP 2012'!X65/'MIP 2012'!X$168),0)</f>
        <v>0</v>
      </c>
      <c r="Y65" s="35">
        <f>+IFERROR(('MIP 2012'!Y65/'MIP 2012'!Y$168),0)</f>
        <v>0</v>
      </c>
      <c r="Z65" s="35">
        <f>+IFERROR(('MIP 2012'!Z65/'MIP 2012'!Z$168),0)</f>
        <v>0</v>
      </c>
      <c r="AA65" s="35">
        <f>+IFERROR(('MIP 2012'!AA65/'MIP 2012'!AA$168),0)</f>
        <v>4.7736418175485801E-5</v>
      </c>
      <c r="AB65" s="35">
        <f>+IFERROR(('MIP 2012'!AB65/'MIP 2012'!AB$168),0)</f>
        <v>0</v>
      </c>
      <c r="AC65" s="35">
        <f>+IFERROR(('MIP 2012'!AC65/'MIP 2012'!AC$168),0)</f>
        <v>0</v>
      </c>
      <c r="AD65" s="35">
        <f>+IFERROR(('MIP 2012'!AD65/'MIP 2012'!AD$168),0)</f>
        <v>0</v>
      </c>
      <c r="AE65" s="35">
        <f>+IFERROR(('MIP 2012'!AE65/'MIP 2012'!AE$168),0)</f>
        <v>0</v>
      </c>
      <c r="AF65" s="35">
        <f>+IFERROR(('MIP 2012'!AF65/'MIP 2012'!AF$168),0)</f>
        <v>0</v>
      </c>
      <c r="AG65" s="35">
        <f>+IFERROR(('MIP 2012'!AG65/'MIP 2012'!AG$168),0)</f>
        <v>0</v>
      </c>
      <c r="AH65" s="35">
        <f>+IFERROR(('MIP 2012'!AH65/'MIP 2012'!AH$168),0)</f>
        <v>0</v>
      </c>
      <c r="AI65" s="35">
        <f>+IFERROR(('MIP 2012'!AI65/'MIP 2012'!AI$168),0)</f>
        <v>0</v>
      </c>
      <c r="AJ65" s="35">
        <f>+IFERROR(('MIP 2012'!AJ65/'MIP 2012'!AJ$168),0)</f>
        <v>0</v>
      </c>
      <c r="AK65" s="35">
        <f>+IFERROR(('MIP 2012'!AK65/'MIP 2012'!AK$168),0)</f>
        <v>0</v>
      </c>
      <c r="AL65" s="35">
        <f>+IFERROR(('MIP 2012'!AL65/'MIP 2012'!AL$168),0)</f>
        <v>0</v>
      </c>
      <c r="AM65" s="35">
        <f>+IFERROR(('MIP 2012'!AM65/'MIP 2012'!AM$168),0)</f>
        <v>0</v>
      </c>
      <c r="AN65" s="35">
        <f>+IFERROR(('MIP 2012'!AN65/'MIP 2012'!AN$168),0)</f>
        <v>0</v>
      </c>
      <c r="AO65" s="35">
        <f>+IFERROR(('MIP 2012'!AO65/'MIP 2012'!AO$168),0)</f>
        <v>0</v>
      </c>
      <c r="AP65" s="35">
        <f>+IFERROR(('MIP 2012'!AP65/'MIP 2012'!AP$168),0)</f>
        <v>0</v>
      </c>
      <c r="AQ65" s="35">
        <f>+IFERROR(('MIP 2012'!AQ65/'MIP 2012'!AQ$168),0)</f>
        <v>0</v>
      </c>
      <c r="AR65" s="35">
        <f>+IFERROR(('MIP 2012'!AR65/'MIP 2012'!AR$168),0)</f>
        <v>0</v>
      </c>
      <c r="AS65" s="35">
        <f>+IFERROR(('MIP 2012'!AS65/'MIP 2012'!AS$168),0)</f>
        <v>0</v>
      </c>
      <c r="AT65" s="35">
        <f>+IFERROR(('MIP 2012'!AT65/'MIP 2012'!AT$168),0)</f>
        <v>0</v>
      </c>
      <c r="AU65" s="35">
        <f>+IFERROR(('MIP 2012'!AU65/'MIP 2012'!AU$168),0)</f>
        <v>2.6890843507963334E-4</v>
      </c>
      <c r="AV65" s="35">
        <f>+IFERROR(('MIP 2012'!AV65/'MIP 2012'!AV$168),0)</f>
        <v>0</v>
      </c>
      <c r="AW65" s="35">
        <f>+IFERROR(('MIP 2012'!AW65/'MIP 2012'!AW$168),0)</f>
        <v>0</v>
      </c>
      <c r="AX65" s="35">
        <f>+IFERROR(('MIP 2012'!AX65/'MIP 2012'!AX$168),0)</f>
        <v>0</v>
      </c>
      <c r="AY65" s="35">
        <f>+IFERROR(('MIP 2012'!AY65/'MIP 2012'!AY$168),0)</f>
        <v>0</v>
      </c>
      <c r="AZ65" s="35">
        <f>+IFERROR(('MIP 2012'!AZ65/'MIP 2012'!AZ$168),0)</f>
        <v>0</v>
      </c>
      <c r="BA65" s="35">
        <f>+IFERROR(('MIP 2012'!BA65/'MIP 2012'!BA$168),0)</f>
        <v>0</v>
      </c>
      <c r="BB65" s="35">
        <f>+IFERROR(('MIP 2012'!BB65/'MIP 2012'!BB$168),0)</f>
        <v>4.2676535828321059E-6</v>
      </c>
      <c r="BC65" s="35">
        <f>+IFERROR(('MIP 2012'!BC65/'MIP 2012'!BC$168),0)</f>
        <v>4.5353232065903603E-4</v>
      </c>
      <c r="BD65" s="35">
        <f>+IFERROR(('MIP 2012'!BD65/'MIP 2012'!BD$168),0)</f>
        <v>1.9573669775760408E-3</v>
      </c>
      <c r="BE65" s="35">
        <f>+IFERROR(('MIP 2012'!BE65/'MIP 2012'!BE$168),0)</f>
        <v>3.6453752656043351E-2</v>
      </c>
      <c r="BF65" s="35">
        <f>+IFERROR(('MIP 2012'!BF65/'MIP 2012'!BF$168),0)</f>
        <v>0</v>
      </c>
      <c r="BG65" s="35">
        <f>+IFERROR(('MIP 2012'!BG65/'MIP 2012'!BG$168),0)</f>
        <v>1.4176664877618322E-5</v>
      </c>
      <c r="BH65" s="35">
        <f>+IFERROR(('MIP 2012'!BH65/'MIP 2012'!BH$168),0)</f>
        <v>6.6645490211724266E-8</v>
      </c>
      <c r="BI65" s="35">
        <f>+IFERROR(('MIP 2012'!BI65/'MIP 2012'!BI$168),0)</f>
        <v>0</v>
      </c>
      <c r="BJ65" s="35">
        <f>+IFERROR(('MIP 2012'!BJ65/'MIP 2012'!BJ$168),0)</f>
        <v>0</v>
      </c>
      <c r="BK65" s="35">
        <f>+IFERROR(('MIP 2012'!BK65/'MIP 2012'!BK$168),0)</f>
        <v>0</v>
      </c>
      <c r="BL65" s="35">
        <f>+IFERROR(('MIP 2012'!BL65/'MIP 2012'!BL$168),0)</f>
        <v>0</v>
      </c>
      <c r="BM65" s="35">
        <f>+IFERROR(('MIP 2012'!BM65/'MIP 2012'!BM$168),0)</f>
        <v>0</v>
      </c>
      <c r="BN65" s="35">
        <f>+IFERROR(('MIP 2012'!BN65/'MIP 2012'!BN$168),0)</f>
        <v>0</v>
      </c>
      <c r="BO65" s="35">
        <f>+IFERROR(('MIP 2012'!BO65/'MIP 2012'!BO$168),0)</f>
        <v>0</v>
      </c>
      <c r="BP65" s="35">
        <f>+IFERROR(('MIP 2012'!BP65/'MIP 2012'!BP$168),0)</f>
        <v>0</v>
      </c>
      <c r="BQ65" s="35">
        <f>+IFERROR(('MIP 2012'!BQ65/'MIP 2012'!BQ$168),0)</f>
        <v>6.7213501023045102E-6</v>
      </c>
      <c r="BR65" s="35">
        <f>+IFERROR(('MIP 2012'!BR65/'MIP 2012'!BR$168),0)</f>
        <v>0</v>
      </c>
      <c r="BS65" s="35">
        <f>+IFERROR(('MIP 2012'!BS65/'MIP 2012'!BS$168),0)</f>
        <v>0</v>
      </c>
      <c r="BT65" s="35">
        <f>+IFERROR(('MIP 2012'!BT65/'MIP 2012'!BT$168),0)</f>
        <v>0</v>
      </c>
      <c r="BU65" s="35">
        <f>+IFERROR(('MIP 2012'!BU65/'MIP 2012'!BU$168),0)</f>
        <v>0</v>
      </c>
      <c r="BV65" s="35">
        <f>+IFERROR(('MIP 2012'!BV65/'MIP 2012'!BV$168),0)</f>
        <v>0</v>
      </c>
      <c r="BW65" s="35">
        <f>+IFERROR(('MIP 2012'!BW65/'MIP 2012'!BW$168),0)</f>
        <v>0</v>
      </c>
      <c r="BX65" s="35">
        <f>+IFERROR(('MIP 2012'!BX65/'MIP 2012'!BX$168),0)</f>
        <v>7.7462335778992591E-6</v>
      </c>
      <c r="BY65" s="35">
        <f>+IFERROR(('MIP 2012'!BY65/'MIP 2012'!BY$168),0)</f>
        <v>7.5297819911293717E-7</v>
      </c>
      <c r="BZ65" s="35">
        <f>+IFERROR(('MIP 2012'!BZ65/'MIP 2012'!BZ$168),0)</f>
        <v>1.1505437479727643E-5</v>
      </c>
      <c r="CA65" s="35">
        <f>+IFERROR(('MIP 2012'!CA65/'MIP 2012'!CA$168),0)</f>
        <v>0</v>
      </c>
      <c r="CB65" s="35">
        <f>+IFERROR(('MIP 2012'!CB65/'MIP 2012'!CB$168),0)</f>
        <v>0</v>
      </c>
      <c r="CC65" s="35">
        <f>+IFERROR(('MIP 2012'!CC65/'MIP 2012'!CC$168),0)</f>
        <v>0</v>
      </c>
      <c r="CD65" s="35">
        <f>+IFERROR(('MIP 2012'!CD65/'MIP 2012'!CD$168),0)</f>
        <v>2.8523686609952839E-6</v>
      </c>
      <c r="CE65" s="35">
        <f>+IFERROR(('MIP 2012'!CE65/'MIP 2012'!CE$168),0)</f>
        <v>5.5008498379053852E-3</v>
      </c>
      <c r="CF65" s="35">
        <f>+IFERROR(('MIP 2012'!CF65/'MIP 2012'!CF$168),0)</f>
        <v>0</v>
      </c>
      <c r="CG65" s="35">
        <f>+IFERROR(('MIP 2012'!CG65/'MIP 2012'!CG$168),0)</f>
        <v>0</v>
      </c>
      <c r="CH65" s="35">
        <f>+IFERROR(('MIP 2012'!CH65/'MIP 2012'!CH$168),0)</f>
        <v>7.1759901085631153E-8</v>
      </c>
      <c r="CI65" s="35">
        <f>+IFERROR(('MIP 2012'!CI65/'MIP 2012'!CI$168),0)</f>
        <v>0</v>
      </c>
      <c r="CJ65" s="35">
        <f>+IFERROR(('MIP 2012'!CJ65/'MIP 2012'!CJ$168),0)</f>
        <v>0</v>
      </c>
      <c r="CK65" s="35">
        <f>+IFERROR(('MIP 2012'!CK65/'MIP 2012'!CK$168),0)</f>
        <v>0</v>
      </c>
      <c r="CL65" s="35">
        <f>+IFERROR(('MIP 2012'!CL65/'MIP 2012'!CL$168),0)</f>
        <v>0</v>
      </c>
      <c r="CM65" s="35">
        <f>+IFERROR(('MIP 2012'!CM65/'MIP 2012'!CM$168),0)</f>
        <v>0</v>
      </c>
      <c r="CN65" s="35">
        <f>+IFERROR(('MIP 2012'!CN65/'MIP 2012'!CN$168),0)</f>
        <v>2.2629605937908145E-4</v>
      </c>
      <c r="CO65" s="35">
        <f>+IFERROR(('MIP 2012'!CO65/'MIP 2012'!CO$168),0)</f>
        <v>6.4332618398278514E-5</v>
      </c>
      <c r="CP65" s="35">
        <f>+IFERROR(('MIP 2012'!CP65/'MIP 2012'!CP$168),0)</f>
        <v>0</v>
      </c>
      <c r="CQ65" s="35">
        <f>+IFERROR(('MIP 2012'!CQ65/'MIP 2012'!CQ$168),0)</f>
        <v>0</v>
      </c>
      <c r="CR65" s="35">
        <f>+IFERROR(('MIP 2012'!CR65/'MIP 2012'!CR$168),0)</f>
        <v>0</v>
      </c>
      <c r="CS65" s="35">
        <f>+IFERROR(('MIP 2012'!CS65/'MIP 2012'!CS$168),0)</f>
        <v>0</v>
      </c>
      <c r="CT65" s="35">
        <f>+IFERROR(('MIP 2012'!CT65/'MIP 2012'!CT$168),0)</f>
        <v>0</v>
      </c>
      <c r="CU65" s="35">
        <f>+IFERROR(('MIP 2012'!CU65/'MIP 2012'!CU$168),0)</f>
        <v>0</v>
      </c>
      <c r="CV65" s="35">
        <f>+IFERROR(('MIP 2012'!CV65/'MIP 2012'!CV$168),0)</f>
        <v>0</v>
      </c>
      <c r="CW65" s="35">
        <f>+IFERROR(('MIP 2012'!CW65/'MIP 2012'!CW$168),0)</f>
        <v>0</v>
      </c>
      <c r="CX65" s="35">
        <f>+IFERROR(('MIP 2012'!CX65/'MIP 2012'!CX$168),0)</f>
        <v>2.0477446164816174E-6</v>
      </c>
      <c r="CY65" s="35">
        <f>+IFERROR(('MIP 2012'!CY65/'MIP 2012'!CY$168),0)</f>
        <v>2.3464572090783135E-9</v>
      </c>
      <c r="CZ65" s="35">
        <f>+IFERROR(('MIP 2012'!CZ65/'MIP 2012'!CZ$168),0)</f>
        <v>0</v>
      </c>
      <c r="DA65" s="35">
        <f>+IFERROR(('MIP 2012'!DA65/'MIP 2012'!DA$168),0)</f>
        <v>0</v>
      </c>
      <c r="DB65" s="35">
        <f>+IFERROR(('MIP 2012'!DB65/'MIP 2012'!DB$168),0)</f>
        <v>0</v>
      </c>
      <c r="DC65" s="35">
        <f>+IFERROR(('MIP 2012'!DC65/'MIP 2012'!DC$168),0)</f>
        <v>1.3272652507219204E-6</v>
      </c>
      <c r="DD65" s="35">
        <f>+IFERROR(('MIP 2012'!DD65/'MIP 2012'!DD$168),0)</f>
        <v>0</v>
      </c>
      <c r="DE65" s="35">
        <f>+IFERROR(('MIP 2012'!DE65/'MIP 2012'!DE$168),0)</f>
        <v>0</v>
      </c>
      <c r="DF65" s="35">
        <f>+IFERROR(('MIP 2012'!DF65/'MIP 2012'!DF$168),0)</f>
        <v>0</v>
      </c>
      <c r="DG65" s="35">
        <f>+IFERROR(('MIP 2012'!DG65/'MIP 2012'!DG$168),0)</f>
        <v>0</v>
      </c>
      <c r="DH65" s="35">
        <f>+IFERROR(('MIP 2012'!DH65/'MIP 2012'!DH$168),0)</f>
        <v>0</v>
      </c>
      <c r="DI65" s="35">
        <f>+IFERROR(('MIP 2012'!DI65/'MIP 2012'!DI$168),0)</f>
        <v>0</v>
      </c>
      <c r="DJ65" s="35">
        <f>+IFERROR(('MIP 2012'!DJ65/'MIP 2012'!DJ$168),0)</f>
        <v>0</v>
      </c>
      <c r="DK65" s="35">
        <f>+IFERROR(('MIP 2012'!DK65/'MIP 2012'!DK$168),0)</f>
        <v>0</v>
      </c>
      <c r="DL65" s="35">
        <f>+IFERROR(('MIP 2012'!DL65/'MIP 2012'!DL$168),0)</f>
        <v>0</v>
      </c>
      <c r="DM65" s="35">
        <f>+IFERROR(('MIP 2012'!DM65/'MIP 2012'!DM$168),0)</f>
        <v>0</v>
      </c>
      <c r="DN65" s="35">
        <f>+IFERROR(('MIP 2012'!DN65/'MIP 2012'!DN$168),0)</f>
        <v>0</v>
      </c>
      <c r="DO65" s="35">
        <f>+IFERROR(('MIP 2012'!DO65/'MIP 2012'!DO$168),0)</f>
        <v>0</v>
      </c>
      <c r="DP65" s="35">
        <f>+IFERROR(('MIP 2012'!DP65/'MIP 2012'!DP$168),0)</f>
        <v>0</v>
      </c>
      <c r="DQ65" s="35">
        <f>+IFERROR(('MIP 2012'!DQ65/'MIP 2012'!DQ$168),0)</f>
        <v>0</v>
      </c>
      <c r="DR65" s="35">
        <f>+IFERROR(('MIP 2012'!DR65/'MIP 2012'!DR$168),0)</f>
        <v>0</v>
      </c>
      <c r="DS65" s="35">
        <f>+IFERROR(('MIP 2012'!DS65/'MIP 2012'!DS$168),0)</f>
        <v>0</v>
      </c>
      <c r="DT65" s="35">
        <f>+IFERROR(('MIP 2012'!DT65/'MIP 2012'!DT$168),0)</f>
        <v>0</v>
      </c>
      <c r="DU65" s="35">
        <f>+IFERROR(('MIP 2012'!DU65/'MIP 2012'!DU$168),0)</f>
        <v>0</v>
      </c>
      <c r="DV65" s="35">
        <f>+IFERROR(('MIP 2012'!DV65/'MIP 2012'!DV$168),0)</f>
        <v>0</v>
      </c>
      <c r="DW65" s="35">
        <f>+IFERROR(('MIP 2012'!DW65/'MIP 2012'!DW$168),0)</f>
        <v>0</v>
      </c>
      <c r="DX65" s="35">
        <f>+IFERROR(('MIP 2012'!DX65/'MIP 2012'!DX$168),0)</f>
        <v>0</v>
      </c>
      <c r="DY65" s="35">
        <f>+IFERROR(('MIP 2012'!DY65/'MIP 2012'!DY$168),0)</f>
        <v>1.7228747462959199E-10</v>
      </c>
      <c r="DZ65" s="35">
        <f>+IFERROR(('MIP 2012'!DZ65/'MIP 2012'!DZ$168),0)</f>
        <v>0</v>
      </c>
      <c r="EA65" s="35">
        <f>+IFERROR(('MIP 2012'!EA65/'MIP 2012'!EA$168),0)</f>
        <v>0</v>
      </c>
      <c r="EB65" s="35">
        <f>+IFERROR(('MIP 2012'!EB65/'MIP 2012'!EB$168),0)</f>
        <v>0</v>
      </c>
      <c r="EC65" s="35">
        <f>+IFERROR(('MIP 2012'!EC65/'MIP 2012'!EC$168),0)</f>
        <v>5.0886172474346348E-4</v>
      </c>
      <c r="ED65" s="35">
        <f>+IFERROR(('MIP 2012'!ED65/'MIP 2012'!ED$168),0)</f>
        <v>0</v>
      </c>
      <c r="EE65" s="35">
        <f>+IFERROR(('MIP 2012'!EE65/'MIP 2012'!EE$168),0)</f>
        <v>0</v>
      </c>
      <c r="EF65" s="35">
        <f>+IFERROR(('MIP 2012'!EF65/'MIP 2012'!EF$168),0)</f>
        <v>0</v>
      </c>
      <c r="EG65" s="35">
        <f>+IFERROR(('MIP 2012'!EG65/'MIP 2012'!EG$168),0)</f>
        <v>0</v>
      </c>
      <c r="EH65" s="35">
        <f>+IFERROR(('MIP 2012'!EH65/'MIP 2012'!EH$168),0)</f>
        <v>0</v>
      </c>
    </row>
    <row r="66" spans="1:138" s="7" customFormat="1" ht="21.95" customHeight="1" thickBot="1" x14ac:dyDescent="0.25">
      <c r="A66" s="12" t="s">
        <v>196</v>
      </c>
      <c r="B66" s="12" t="s">
        <v>197</v>
      </c>
      <c r="C66" s="35">
        <f>+IFERROR(('MIP 2012'!C66/'MIP 2012'!C$168),0)</f>
        <v>0</v>
      </c>
      <c r="D66" s="35">
        <f>+IFERROR(('MIP 2012'!D66/'MIP 2012'!D$168),0)</f>
        <v>0</v>
      </c>
      <c r="E66" s="35">
        <f>+IFERROR(('MIP 2012'!E66/'MIP 2012'!E$168),0)</f>
        <v>0</v>
      </c>
      <c r="F66" s="35">
        <f>+IFERROR(('MIP 2012'!F66/'MIP 2012'!F$168),0)</f>
        <v>0</v>
      </c>
      <c r="G66" s="35">
        <f>+IFERROR(('MIP 2012'!G66/'MIP 2012'!G$168),0)</f>
        <v>0</v>
      </c>
      <c r="H66" s="35">
        <f>+IFERROR(('MIP 2012'!H66/'MIP 2012'!H$168),0)</f>
        <v>0</v>
      </c>
      <c r="I66" s="35">
        <f>+IFERROR(('MIP 2012'!I66/'MIP 2012'!I$168),0)</f>
        <v>0</v>
      </c>
      <c r="J66" s="35">
        <f>+IFERROR(('MIP 2012'!J66/'MIP 2012'!J$168),0)</f>
        <v>0</v>
      </c>
      <c r="K66" s="35">
        <f>+IFERROR(('MIP 2012'!K66/'MIP 2012'!K$168),0)</f>
        <v>0</v>
      </c>
      <c r="L66" s="35">
        <f>+IFERROR(('MIP 2012'!L66/'MIP 2012'!L$168),0)</f>
        <v>0</v>
      </c>
      <c r="M66" s="35">
        <f>+IFERROR(('MIP 2012'!M66/'MIP 2012'!M$168),0)</f>
        <v>0</v>
      </c>
      <c r="N66" s="35">
        <f>+IFERROR(('MIP 2012'!N66/'MIP 2012'!N$168),0)</f>
        <v>1.6840132141672983E-7</v>
      </c>
      <c r="O66" s="35">
        <f>+IFERROR(('MIP 2012'!O66/'MIP 2012'!O$168),0)</f>
        <v>0</v>
      </c>
      <c r="P66" s="35">
        <f>+IFERROR(('MIP 2012'!P66/'MIP 2012'!P$168),0)</f>
        <v>4.0613398859344882E-7</v>
      </c>
      <c r="Q66" s="35">
        <f>+IFERROR(('MIP 2012'!Q66/'MIP 2012'!Q$168),0)</f>
        <v>0</v>
      </c>
      <c r="R66" s="35">
        <f>+IFERROR(('MIP 2012'!R66/'MIP 2012'!R$168),0)</f>
        <v>0</v>
      </c>
      <c r="S66" s="35">
        <f>+IFERROR(('MIP 2012'!S66/'MIP 2012'!S$168),0)</f>
        <v>0</v>
      </c>
      <c r="T66" s="35">
        <f>+IFERROR(('MIP 2012'!T66/'MIP 2012'!T$168),0)</f>
        <v>3.7432963743864915E-5</v>
      </c>
      <c r="U66" s="35">
        <f>+IFERROR(('MIP 2012'!U66/'MIP 2012'!U$168),0)</f>
        <v>0</v>
      </c>
      <c r="V66" s="35">
        <f>+IFERROR(('MIP 2012'!V66/'MIP 2012'!V$168),0)</f>
        <v>0</v>
      </c>
      <c r="W66" s="35">
        <f>+IFERROR(('MIP 2012'!W66/'MIP 2012'!W$168),0)</f>
        <v>0</v>
      </c>
      <c r="X66" s="35">
        <f>+IFERROR(('MIP 2012'!X66/'MIP 2012'!X$168),0)</f>
        <v>0</v>
      </c>
      <c r="Y66" s="35">
        <f>+IFERROR(('MIP 2012'!Y66/'MIP 2012'!Y$168),0)</f>
        <v>0</v>
      </c>
      <c r="Z66" s="35">
        <f>+IFERROR(('MIP 2012'!Z66/'MIP 2012'!Z$168),0)</f>
        <v>0</v>
      </c>
      <c r="AA66" s="35">
        <f>+IFERROR(('MIP 2012'!AA66/'MIP 2012'!AA$168),0)</f>
        <v>1.0789111601972517E-4</v>
      </c>
      <c r="AB66" s="35">
        <f>+IFERROR(('MIP 2012'!AB66/'MIP 2012'!AB$168),0)</f>
        <v>0</v>
      </c>
      <c r="AC66" s="35">
        <f>+IFERROR(('MIP 2012'!AC66/'MIP 2012'!AC$168),0)</f>
        <v>0</v>
      </c>
      <c r="AD66" s="35">
        <f>+IFERROR(('MIP 2012'!AD66/'MIP 2012'!AD$168),0)</f>
        <v>0</v>
      </c>
      <c r="AE66" s="35">
        <f>+IFERROR(('MIP 2012'!AE66/'MIP 2012'!AE$168),0)</f>
        <v>0</v>
      </c>
      <c r="AF66" s="35">
        <f>+IFERROR(('MIP 2012'!AF66/'MIP 2012'!AF$168),0)</f>
        <v>0</v>
      </c>
      <c r="AG66" s="35">
        <f>+IFERROR(('MIP 2012'!AG66/'MIP 2012'!AG$168),0)</f>
        <v>0</v>
      </c>
      <c r="AH66" s="35">
        <f>+IFERROR(('MIP 2012'!AH66/'MIP 2012'!AH$168),0)</f>
        <v>0</v>
      </c>
      <c r="AI66" s="35">
        <f>+IFERROR(('MIP 2012'!AI66/'MIP 2012'!AI$168),0)</f>
        <v>2.1584186054946676E-5</v>
      </c>
      <c r="AJ66" s="35">
        <f>+IFERROR(('MIP 2012'!AJ66/'MIP 2012'!AJ$168),0)</f>
        <v>5.0333048706844277E-5</v>
      </c>
      <c r="AK66" s="35">
        <f>+IFERROR(('MIP 2012'!AK66/'MIP 2012'!AK$168),0)</f>
        <v>1.7966995389619396E-8</v>
      </c>
      <c r="AL66" s="35">
        <f>+IFERROR(('MIP 2012'!AL66/'MIP 2012'!AL$168),0)</f>
        <v>1.1538181600170792E-6</v>
      </c>
      <c r="AM66" s="35">
        <f>+IFERROR(('MIP 2012'!AM66/'MIP 2012'!AM$168),0)</f>
        <v>0</v>
      </c>
      <c r="AN66" s="35">
        <f>+IFERROR(('MIP 2012'!AN66/'MIP 2012'!AN$168),0)</f>
        <v>0</v>
      </c>
      <c r="AO66" s="35">
        <f>+IFERROR(('MIP 2012'!AO66/'MIP 2012'!AO$168),0)</f>
        <v>0</v>
      </c>
      <c r="AP66" s="35">
        <f>+IFERROR(('MIP 2012'!AP66/'MIP 2012'!AP$168),0)</f>
        <v>5.7852179479602974E-6</v>
      </c>
      <c r="AQ66" s="35">
        <f>+IFERROR(('MIP 2012'!AQ66/'MIP 2012'!AQ$168),0)</f>
        <v>9.4567194025403618E-5</v>
      </c>
      <c r="AR66" s="35">
        <f>+IFERROR(('MIP 2012'!AR66/'MIP 2012'!AR$168),0)</f>
        <v>1.505382775594255E-4</v>
      </c>
      <c r="AS66" s="35">
        <f>+IFERROR(('MIP 2012'!AS66/'MIP 2012'!AS$168),0)</f>
        <v>1.2815683257476035E-7</v>
      </c>
      <c r="AT66" s="35">
        <f>+IFERROR(('MIP 2012'!AT66/'MIP 2012'!AT$168),0)</f>
        <v>0</v>
      </c>
      <c r="AU66" s="35">
        <f>+IFERROR(('MIP 2012'!AU66/'MIP 2012'!AU$168),0)</f>
        <v>0</v>
      </c>
      <c r="AV66" s="35">
        <f>+IFERROR(('MIP 2012'!AV66/'MIP 2012'!AV$168),0)</f>
        <v>2.3876899534704537E-8</v>
      </c>
      <c r="AW66" s="35">
        <f>+IFERROR(('MIP 2012'!AW66/'MIP 2012'!AW$168),0)</f>
        <v>3.7300098451364484E-6</v>
      </c>
      <c r="AX66" s="35">
        <f>+IFERROR(('MIP 2012'!AX66/'MIP 2012'!AX$168),0)</f>
        <v>7.5560349993635692E-5</v>
      </c>
      <c r="AY66" s="35">
        <f>+IFERROR(('MIP 2012'!AY66/'MIP 2012'!AY$168),0)</f>
        <v>0</v>
      </c>
      <c r="AZ66" s="35">
        <f>+IFERROR(('MIP 2012'!AZ66/'MIP 2012'!AZ$168),0)</f>
        <v>0</v>
      </c>
      <c r="BA66" s="35">
        <f>+IFERROR(('MIP 2012'!BA66/'MIP 2012'!BA$168),0)</f>
        <v>0</v>
      </c>
      <c r="BB66" s="35">
        <f>+IFERROR(('MIP 2012'!BB66/'MIP 2012'!BB$168),0)</f>
        <v>1.0345099857313045E-5</v>
      </c>
      <c r="BC66" s="35">
        <f>+IFERROR(('MIP 2012'!BC66/'MIP 2012'!BC$168),0)</f>
        <v>1.1239927413342166E-5</v>
      </c>
      <c r="BD66" s="35">
        <f>+IFERROR(('MIP 2012'!BD66/'MIP 2012'!BD$168),0)</f>
        <v>1.0196944592738197E-7</v>
      </c>
      <c r="BE66" s="35">
        <f>+IFERROR(('MIP 2012'!BE66/'MIP 2012'!BE$168),0)</f>
        <v>5.5753882326859293E-3</v>
      </c>
      <c r="BF66" s="35">
        <f>+IFERROR(('MIP 2012'!BF66/'MIP 2012'!BF$168),0)</f>
        <v>9.9739601140023273E-6</v>
      </c>
      <c r="BG66" s="35">
        <f>+IFERROR(('MIP 2012'!BG66/'MIP 2012'!BG$168),0)</f>
        <v>7.8197910490442644E-6</v>
      </c>
      <c r="BH66" s="35">
        <f>+IFERROR(('MIP 2012'!BH66/'MIP 2012'!BH$168),0)</f>
        <v>1.1850705209160687E-5</v>
      </c>
      <c r="BI66" s="35">
        <f>+IFERROR(('MIP 2012'!BI66/'MIP 2012'!BI$168),0)</f>
        <v>0</v>
      </c>
      <c r="BJ66" s="35">
        <f>+IFERROR(('MIP 2012'!BJ66/'MIP 2012'!BJ$168),0)</f>
        <v>1.1215645577598652E-8</v>
      </c>
      <c r="BK66" s="35">
        <f>+IFERROR(('MIP 2012'!BK66/'MIP 2012'!BK$168),0)</f>
        <v>2.5741428793113241E-4</v>
      </c>
      <c r="BL66" s="35">
        <f>+IFERROR(('MIP 2012'!BL66/'MIP 2012'!BL$168),0)</f>
        <v>0</v>
      </c>
      <c r="BM66" s="35">
        <f>+IFERROR(('MIP 2012'!BM66/'MIP 2012'!BM$168),0)</f>
        <v>0</v>
      </c>
      <c r="BN66" s="35">
        <f>+IFERROR(('MIP 2012'!BN66/'MIP 2012'!BN$168),0)</f>
        <v>1.4658640624671383E-5</v>
      </c>
      <c r="BO66" s="35">
        <f>+IFERROR(('MIP 2012'!BO66/'MIP 2012'!BO$168),0)</f>
        <v>0</v>
      </c>
      <c r="BP66" s="35">
        <f>+IFERROR(('MIP 2012'!BP66/'MIP 2012'!BP$168),0)</f>
        <v>0</v>
      </c>
      <c r="BQ66" s="35">
        <f>+IFERROR(('MIP 2012'!BQ66/'MIP 2012'!BQ$168),0)</f>
        <v>0</v>
      </c>
      <c r="BR66" s="35">
        <f>+IFERROR(('MIP 2012'!BR66/'MIP 2012'!BR$168),0)</f>
        <v>6.0265471213376502E-6</v>
      </c>
      <c r="BS66" s="35">
        <f>+IFERROR(('MIP 2012'!BS66/'MIP 2012'!BS$168),0)</f>
        <v>0</v>
      </c>
      <c r="BT66" s="35">
        <f>+IFERROR(('MIP 2012'!BT66/'MIP 2012'!BT$168),0)</f>
        <v>0</v>
      </c>
      <c r="BU66" s="35">
        <f>+IFERROR(('MIP 2012'!BU66/'MIP 2012'!BU$168),0)</f>
        <v>1.5578429470244085E-6</v>
      </c>
      <c r="BV66" s="35">
        <f>+IFERROR(('MIP 2012'!BV66/'MIP 2012'!BV$168),0)</f>
        <v>0</v>
      </c>
      <c r="BW66" s="35">
        <f>+IFERROR(('MIP 2012'!BW66/'MIP 2012'!BW$168),0)</f>
        <v>4.2322453009206264E-5</v>
      </c>
      <c r="BX66" s="35">
        <f>+IFERROR(('MIP 2012'!BX66/'MIP 2012'!BX$168),0)</f>
        <v>3.251705075537522E-6</v>
      </c>
      <c r="BY66" s="35">
        <f>+IFERROR(('MIP 2012'!BY66/'MIP 2012'!BY$168),0)</f>
        <v>0</v>
      </c>
      <c r="BZ66" s="35">
        <f>+IFERROR(('MIP 2012'!BZ66/'MIP 2012'!BZ$168),0)</f>
        <v>4.050211882025928E-6</v>
      </c>
      <c r="CA66" s="35">
        <f>+IFERROR(('MIP 2012'!CA66/'MIP 2012'!CA$168),0)</f>
        <v>1.4632044604205806E-6</v>
      </c>
      <c r="CB66" s="35">
        <f>+IFERROR(('MIP 2012'!CB66/'MIP 2012'!CB$168),0)</f>
        <v>0</v>
      </c>
      <c r="CC66" s="35">
        <f>+IFERROR(('MIP 2012'!CC66/'MIP 2012'!CC$168),0)</f>
        <v>6.4329787567223172E-6</v>
      </c>
      <c r="CD66" s="35">
        <f>+IFERROR(('MIP 2012'!CD66/'MIP 2012'!CD$168),0)</f>
        <v>2.7415597013485621E-6</v>
      </c>
      <c r="CE66" s="35">
        <f>+IFERROR(('MIP 2012'!CE66/'MIP 2012'!CE$168),0)</f>
        <v>4.3073426635659207E-5</v>
      </c>
      <c r="CF66" s="35">
        <f>+IFERROR(('MIP 2012'!CF66/'MIP 2012'!CF$168),0)</f>
        <v>6.1450498399023581E-8</v>
      </c>
      <c r="CG66" s="35">
        <f>+IFERROR(('MIP 2012'!CG66/'MIP 2012'!CG$168),0)</f>
        <v>4.0692460798507649E-6</v>
      </c>
      <c r="CH66" s="35">
        <f>+IFERROR(('MIP 2012'!CH66/'MIP 2012'!CH$168),0)</f>
        <v>3.880951811284141E-6</v>
      </c>
      <c r="CI66" s="35">
        <f>+IFERROR(('MIP 2012'!CI66/'MIP 2012'!CI$168),0)</f>
        <v>0</v>
      </c>
      <c r="CJ66" s="35">
        <f>+IFERROR(('MIP 2012'!CJ66/'MIP 2012'!CJ$168),0)</f>
        <v>0</v>
      </c>
      <c r="CK66" s="35">
        <f>+IFERROR(('MIP 2012'!CK66/'MIP 2012'!CK$168),0)</f>
        <v>0</v>
      </c>
      <c r="CL66" s="35">
        <f>+IFERROR(('MIP 2012'!CL66/'MIP 2012'!CL$168),0)</f>
        <v>5.7387647522506151E-6</v>
      </c>
      <c r="CM66" s="35">
        <f>+IFERROR(('MIP 2012'!CM66/'MIP 2012'!CM$168),0)</f>
        <v>0</v>
      </c>
      <c r="CN66" s="35">
        <f>+IFERROR(('MIP 2012'!CN66/'MIP 2012'!CN$168),0)</f>
        <v>3.4422557353866744E-5</v>
      </c>
      <c r="CO66" s="35">
        <f>+IFERROR(('MIP 2012'!CO66/'MIP 2012'!CO$168),0)</f>
        <v>0</v>
      </c>
      <c r="CP66" s="35">
        <f>+IFERROR(('MIP 2012'!CP66/'MIP 2012'!CP$168),0)</f>
        <v>0</v>
      </c>
      <c r="CQ66" s="35">
        <f>+IFERROR(('MIP 2012'!CQ66/'MIP 2012'!CQ$168),0)</f>
        <v>0</v>
      </c>
      <c r="CR66" s="35">
        <f>+IFERROR(('MIP 2012'!CR66/'MIP 2012'!CR$168),0)</f>
        <v>0</v>
      </c>
      <c r="CS66" s="35">
        <f>+IFERROR(('MIP 2012'!CS66/'MIP 2012'!CS$168),0)</f>
        <v>0</v>
      </c>
      <c r="CT66" s="35">
        <f>+IFERROR(('MIP 2012'!CT66/'MIP 2012'!CT$168),0)</f>
        <v>2.6164628736429489E-7</v>
      </c>
      <c r="CU66" s="35">
        <f>+IFERROR(('MIP 2012'!CU66/'MIP 2012'!CU$168),0)</f>
        <v>0</v>
      </c>
      <c r="CV66" s="35">
        <f>+IFERROR(('MIP 2012'!CV66/'MIP 2012'!CV$168),0)</f>
        <v>0</v>
      </c>
      <c r="CW66" s="35">
        <f>+IFERROR(('MIP 2012'!CW66/'MIP 2012'!CW$168),0)</f>
        <v>0</v>
      </c>
      <c r="CX66" s="35">
        <f>+IFERROR(('MIP 2012'!CX66/'MIP 2012'!CX$168),0)</f>
        <v>9.4901692072129401E-8</v>
      </c>
      <c r="CY66" s="35">
        <f>+IFERROR(('MIP 2012'!CY66/'MIP 2012'!CY$168),0)</f>
        <v>0</v>
      </c>
      <c r="CZ66" s="35">
        <f>+IFERROR(('MIP 2012'!CZ66/'MIP 2012'!CZ$168),0)</f>
        <v>0</v>
      </c>
      <c r="DA66" s="35">
        <f>+IFERROR(('MIP 2012'!DA66/'MIP 2012'!DA$168),0)</f>
        <v>2.492222059522057E-6</v>
      </c>
      <c r="DB66" s="35">
        <f>+IFERROR(('MIP 2012'!DB66/'MIP 2012'!DB$168),0)</f>
        <v>0</v>
      </c>
      <c r="DC66" s="35">
        <f>+IFERROR(('MIP 2012'!DC66/'MIP 2012'!DC$168),0)</f>
        <v>0</v>
      </c>
      <c r="DD66" s="35">
        <f>+IFERROR(('MIP 2012'!DD66/'MIP 2012'!DD$168),0)</f>
        <v>0</v>
      </c>
      <c r="DE66" s="35">
        <f>+IFERROR(('MIP 2012'!DE66/'MIP 2012'!DE$168),0)</f>
        <v>0</v>
      </c>
      <c r="DF66" s="35">
        <f>+IFERROR(('MIP 2012'!DF66/'MIP 2012'!DF$168),0)</f>
        <v>0</v>
      </c>
      <c r="DG66" s="35">
        <f>+IFERROR(('MIP 2012'!DG66/'MIP 2012'!DG$168),0)</f>
        <v>0</v>
      </c>
      <c r="DH66" s="35">
        <f>+IFERROR(('MIP 2012'!DH66/'MIP 2012'!DH$168),0)</f>
        <v>0</v>
      </c>
      <c r="DI66" s="35">
        <f>+IFERROR(('MIP 2012'!DI66/'MIP 2012'!DI$168),0)</f>
        <v>0</v>
      </c>
      <c r="DJ66" s="35">
        <f>+IFERROR(('MIP 2012'!DJ66/'MIP 2012'!DJ$168),0)</f>
        <v>0</v>
      </c>
      <c r="DK66" s="35">
        <f>+IFERROR(('MIP 2012'!DK66/'MIP 2012'!DK$168),0)</f>
        <v>2.8446657475616997E-6</v>
      </c>
      <c r="DL66" s="35">
        <f>+IFERROR(('MIP 2012'!DL66/'MIP 2012'!DL$168),0)</f>
        <v>0</v>
      </c>
      <c r="DM66" s="35">
        <f>+IFERROR(('MIP 2012'!DM66/'MIP 2012'!DM$168),0)</f>
        <v>0</v>
      </c>
      <c r="DN66" s="35">
        <f>+IFERROR(('MIP 2012'!DN66/'MIP 2012'!DN$168),0)</f>
        <v>0</v>
      </c>
      <c r="DO66" s="35">
        <f>+IFERROR(('MIP 2012'!DO66/'MIP 2012'!DO$168),0)</f>
        <v>0</v>
      </c>
      <c r="DP66" s="35">
        <f>+IFERROR(('MIP 2012'!DP66/'MIP 2012'!DP$168),0)</f>
        <v>1.7357149438089982E-7</v>
      </c>
      <c r="DQ66" s="35">
        <f>+IFERROR(('MIP 2012'!DQ66/'MIP 2012'!DQ$168),0)</f>
        <v>0</v>
      </c>
      <c r="DR66" s="35">
        <f>+IFERROR(('MIP 2012'!DR66/'MIP 2012'!DR$168),0)</f>
        <v>0</v>
      </c>
      <c r="DS66" s="35">
        <f>+IFERROR(('MIP 2012'!DS66/'MIP 2012'!DS$168),0)</f>
        <v>0</v>
      </c>
      <c r="DT66" s="35">
        <f>+IFERROR(('MIP 2012'!DT66/'MIP 2012'!DT$168),0)</f>
        <v>2.5600961587866143E-7</v>
      </c>
      <c r="DU66" s="35">
        <f>+IFERROR(('MIP 2012'!DU66/'MIP 2012'!DU$168),0)</f>
        <v>2.8843998052552522E-7</v>
      </c>
      <c r="DV66" s="35">
        <f>+IFERROR(('MIP 2012'!DV66/'MIP 2012'!DV$168),0)</f>
        <v>0</v>
      </c>
      <c r="DW66" s="35">
        <f>+IFERROR(('MIP 2012'!DW66/'MIP 2012'!DW$168),0)</f>
        <v>2.3162850101427233E-5</v>
      </c>
      <c r="DX66" s="35">
        <f>+IFERROR(('MIP 2012'!DX66/'MIP 2012'!DX$168),0)</f>
        <v>0</v>
      </c>
      <c r="DY66" s="35">
        <f>+IFERROR(('MIP 2012'!DY66/'MIP 2012'!DY$168),0)</f>
        <v>0</v>
      </c>
      <c r="DZ66" s="35">
        <f>+IFERROR(('MIP 2012'!DZ66/'MIP 2012'!DZ$168),0)</f>
        <v>0</v>
      </c>
      <c r="EA66" s="35">
        <f>+IFERROR(('MIP 2012'!EA66/'MIP 2012'!EA$168),0)</f>
        <v>0</v>
      </c>
      <c r="EB66" s="35">
        <f>+IFERROR(('MIP 2012'!EB66/'MIP 2012'!EB$168),0)</f>
        <v>0</v>
      </c>
      <c r="EC66" s="35">
        <f>+IFERROR(('MIP 2012'!EC66/'MIP 2012'!EC$168),0)</f>
        <v>1.354907254713133E-4</v>
      </c>
      <c r="ED66" s="35">
        <f>+IFERROR(('MIP 2012'!ED66/'MIP 2012'!ED$168),0)</f>
        <v>0</v>
      </c>
      <c r="EE66" s="35">
        <f>+IFERROR(('MIP 2012'!EE66/'MIP 2012'!EE$168),0)</f>
        <v>0</v>
      </c>
      <c r="EF66" s="35">
        <f>+IFERROR(('MIP 2012'!EF66/'MIP 2012'!EF$168),0)</f>
        <v>0</v>
      </c>
      <c r="EG66" s="35">
        <f>+IFERROR(('MIP 2012'!EG66/'MIP 2012'!EG$168),0)</f>
        <v>1.9270547902601656E-5</v>
      </c>
      <c r="EH66" s="35">
        <f>+IFERROR(('MIP 2012'!EH66/'MIP 2012'!EH$168),0)</f>
        <v>0</v>
      </c>
    </row>
    <row r="67" spans="1:138" s="7" customFormat="1" ht="21.95" customHeight="1" thickBot="1" x14ac:dyDescent="0.25">
      <c r="A67" s="12" t="s">
        <v>198</v>
      </c>
      <c r="B67" s="12" t="s">
        <v>199</v>
      </c>
      <c r="C67" s="35">
        <f>+IFERROR(('MIP 2012'!C67/'MIP 2012'!C$168),0)</f>
        <v>6.0201887749207711E-6</v>
      </c>
      <c r="D67" s="35">
        <f>+IFERROR(('MIP 2012'!D67/'MIP 2012'!D$168),0)</f>
        <v>6.4901005684198423E-6</v>
      </c>
      <c r="E67" s="35">
        <f>+IFERROR(('MIP 2012'!E67/'MIP 2012'!E$168),0)</f>
        <v>1.5326869379565347E-6</v>
      </c>
      <c r="F67" s="35">
        <f>+IFERROR(('MIP 2012'!F67/'MIP 2012'!F$168),0)</f>
        <v>3.5949799789721604E-6</v>
      </c>
      <c r="G67" s="35">
        <f>+IFERROR(('MIP 2012'!G67/'MIP 2012'!G$168),0)</f>
        <v>6.9779033183003832E-3</v>
      </c>
      <c r="H67" s="35">
        <f>+IFERROR(('MIP 2012'!H67/'MIP 2012'!H$168),0)</f>
        <v>9.6121231844111983E-3</v>
      </c>
      <c r="I67" s="35">
        <f>+IFERROR(('MIP 2012'!I67/'MIP 2012'!I$168),0)</f>
        <v>5.3199922702408343E-6</v>
      </c>
      <c r="J67" s="35">
        <f>+IFERROR(('MIP 2012'!J67/'MIP 2012'!J$168),0)</f>
        <v>1.6989210880536987E-4</v>
      </c>
      <c r="K67" s="35">
        <f>+IFERROR(('MIP 2012'!K67/'MIP 2012'!K$168),0)</f>
        <v>7.5833767300005279E-6</v>
      </c>
      <c r="L67" s="35">
        <f>+IFERROR(('MIP 2012'!L67/'MIP 2012'!L$168),0)</f>
        <v>8.5621201092192858E-3</v>
      </c>
      <c r="M67" s="35">
        <f>+IFERROR(('MIP 2012'!M67/'MIP 2012'!M$168),0)</f>
        <v>2.2516710051680413E-6</v>
      </c>
      <c r="N67" s="35">
        <f>+IFERROR(('MIP 2012'!N67/'MIP 2012'!N$168),0)</f>
        <v>1.8852253872177027E-3</v>
      </c>
      <c r="O67" s="35">
        <f>+IFERROR(('MIP 2012'!O67/'MIP 2012'!O$168),0)</f>
        <v>4.4632424781099558E-4</v>
      </c>
      <c r="P67" s="35">
        <f>+IFERROR(('MIP 2012'!P67/'MIP 2012'!P$168),0)</f>
        <v>6.3131002202127426E-5</v>
      </c>
      <c r="Q67" s="35">
        <f>+IFERROR(('MIP 2012'!Q67/'MIP 2012'!Q$168),0)</f>
        <v>1.3787817769769951E-5</v>
      </c>
      <c r="R67" s="35">
        <f>+IFERROR(('MIP 2012'!R67/'MIP 2012'!R$168),0)</f>
        <v>9.0568298055148013E-3</v>
      </c>
      <c r="S67" s="35">
        <f>+IFERROR(('MIP 2012'!S67/'MIP 2012'!S$168),0)</f>
        <v>1.2831798451602359E-6</v>
      </c>
      <c r="T67" s="35">
        <f>+IFERROR(('MIP 2012'!T67/'MIP 2012'!T$168),0)</f>
        <v>2.7110032931543836E-6</v>
      </c>
      <c r="U67" s="35">
        <f>+IFERROR(('MIP 2012'!U67/'MIP 2012'!U$168),0)</f>
        <v>4.9339486013026017E-4</v>
      </c>
      <c r="V67" s="35">
        <f>+IFERROR(('MIP 2012'!V67/'MIP 2012'!V$168),0)</f>
        <v>6.4800037161440033E-3</v>
      </c>
      <c r="W67" s="35">
        <f>+IFERROR(('MIP 2012'!W67/'MIP 2012'!W$168),0)</f>
        <v>6.1953880915669758E-4</v>
      </c>
      <c r="X67" s="35">
        <f>+IFERROR(('MIP 2012'!X67/'MIP 2012'!X$168),0)</f>
        <v>3.5482438609419838E-5</v>
      </c>
      <c r="Y67" s="35">
        <f>+IFERROR(('MIP 2012'!Y67/'MIP 2012'!Y$168),0)</f>
        <v>6.4435597684578325E-6</v>
      </c>
      <c r="Z67" s="35">
        <f>+IFERROR(('MIP 2012'!Z67/'MIP 2012'!Z$168),0)</f>
        <v>5.044049907309469E-4</v>
      </c>
      <c r="AA67" s="35">
        <f>+IFERROR(('MIP 2012'!AA67/'MIP 2012'!AA$168),0)</f>
        <v>1.1953960178085312E-2</v>
      </c>
      <c r="AB67" s="35">
        <f>+IFERROR(('MIP 2012'!AB67/'MIP 2012'!AB$168),0)</f>
        <v>1.8749855984656774E-6</v>
      </c>
      <c r="AC67" s="35">
        <f>+IFERROR(('MIP 2012'!AC67/'MIP 2012'!AC$168),0)</f>
        <v>1.4485877483595316E-6</v>
      </c>
      <c r="AD67" s="35">
        <f>+IFERROR(('MIP 2012'!AD67/'MIP 2012'!AD$168),0)</f>
        <v>1.665068989158996E-5</v>
      </c>
      <c r="AE67" s="35">
        <f>+IFERROR(('MIP 2012'!AE67/'MIP 2012'!AE$168),0)</f>
        <v>5.787939243731726E-4</v>
      </c>
      <c r="AF67" s="35">
        <f>+IFERROR(('MIP 2012'!AF67/'MIP 2012'!AF$168),0)</f>
        <v>2.4432619248028007E-5</v>
      </c>
      <c r="AG67" s="35">
        <f>+IFERROR(('MIP 2012'!AG67/'MIP 2012'!AG$168),0)</f>
        <v>2.6538140854445894E-7</v>
      </c>
      <c r="AH67" s="35">
        <f>+IFERROR(('MIP 2012'!AH67/'MIP 2012'!AH$168),0)</f>
        <v>5.5486167721707466E-6</v>
      </c>
      <c r="AI67" s="35">
        <f>+IFERROR(('MIP 2012'!AI67/'MIP 2012'!AI$168),0)</f>
        <v>2.8257807524000543E-4</v>
      </c>
      <c r="AJ67" s="35">
        <f>+IFERROR(('MIP 2012'!AJ67/'MIP 2012'!AJ$168),0)</f>
        <v>8.7384817671049496E-5</v>
      </c>
      <c r="AK67" s="35">
        <f>+IFERROR(('MIP 2012'!AK67/'MIP 2012'!AK$168),0)</f>
        <v>7.423993270558363E-5</v>
      </c>
      <c r="AL67" s="35">
        <f>+IFERROR(('MIP 2012'!AL67/'MIP 2012'!AL$168),0)</f>
        <v>2.8969215911873996E-3</v>
      </c>
      <c r="AM67" s="35">
        <f>+IFERROR(('MIP 2012'!AM67/'MIP 2012'!AM$168),0)</f>
        <v>7.8897498832224408E-6</v>
      </c>
      <c r="AN67" s="35">
        <f>+IFERROR(('MIP 2012'!AN67/'MIP 2012'!AN$168),0)</f>
        <v>6.7360862237791095E-3</v>
      </c>
      <c r="AO67" s="35">
        <f>+IFERROR(('MIP 2012'!AO67/'MIP 2012'!AO$168),0)</f>
        <v>1.1818189179024634E-4</v>
      </c>
      <c r="AP67" s="35">
        <f>+IFERROR(('MIP 2012'!AP67/'MIP 2012'!AP$168),0)</f>
        <v>3.4352677796575917E-4</v>
      </c>
      <c r="AQ67" s="35">
        <f>+IFERROR(('MIP 2012'!AQ67/'MIP 2012'!AQ$168),0)</f>
        <v>2.23545452368418E-4</v>
      </c>
      <c r="AR67" s="35">
        <f>+IFERROR(('MIP 2012'!AR67/'MIP 2012'!AR$168),0)</f>
        <v>3.3289557804757665E-4</v>
      </c>
      <c r="AS67" s="35">
        <f>+IFERROR(('MIP 2012'!AS67/'MIP 2012'!AS$168),0)</f>
        <v>9.7479296640257346E-4</v>
      </c>
      <c r="AT67" s="35">
        <f>+IFERROR(('MIP 2012'!AT67/'MIP 2012'!AT$168),0)</f>
        <v>1.8850060537560153E-3</v>
      </c>
      <c r="AU67" s="35">
        <f>+IFERROR(('MIP 2012'!AU67/'MIP 2012'!AU$168),0)</f>
        <v>3.3013835754936869E-6</v>
      </c>
      <c r="AV67" s="35">
        <f>+IFERROR(('MIP 2012'!AV67/'MIP 2012'!AV$168),0)</f>
        <v>7.2845190979234612E-6</v>
      </c>
      <c r="AW67" s="35">
        <f>+IFERROR(('MIP 2012'!AW67/'MIP 2012'!AW$168),0)</f>
        <v>2.0371235821303152E-4</v>
      </c>
      <c r="AX67" s="35">
        <f>+IFERROR(('MIP 2012'!AX67/'MIP 2012'!AX$168),0)</f>
        <v>1.591728188972678E-4</v>
      </c>
      <c r="AY67" s="35">
        <f>+IFERROR(('MIP 2012'!AY67/'MIP 2012'!AY$168),0)</f>
        <v>4.1186864531236823E-4</v>
      </c>
      <c r="AZ67" s="35">
        <f>+IFERROR(('MIP 2012'!AZ67/'MIP 2012'!AZ$168),0)</f>
        <v>1.205777388951425E-3</v>
      </c>
      <c r="BA67" s="35">
        <f>+IFERROR(('MIP 2012'!BA67/'MIP 2012'!BA$168),0)</f>
        <v>4.8804651915422914E-6</v>
      </c>
      <c r="BB67" s="35">
        <f>+IFERROR(('MIP 2012'!BB67/'MIP 2012'!BB$168),0)</f>
        <v>1.8629812640745532E-2</v>
      </c>
      <c r="BC67" s="35">
        <f>+IFERROR(('MIP 2012'!BC67/'MIP 2012'!BC$168),0)</f>
        <v>2.2293187792621641E-5</v>
      </c>
      <c r="BD67" s="35">
        <f>+IFERROR(('MIP 2012'!BD67/'MIP 2012'!BD$168),0)</f>
        <v>2.1413382424065974E-3</v>
      </c>
      <c r="BE67" s="35">
        <f>+IFERROR(('MIP 2012'!BE67/'MIP 2012'!BE$168),0)</f>
        <v>1.0571864032233108E-4</v>
      </c>
      <c r="BF67" s="35">
        <f>+IFERROR(('MIP 2012'!BF67/'MIP 2012'!BF$168),0)</f>
        <v>0.11989547641084548</v>
      </c>
      <c r="BG67" s="35">
        <f>+IFERROR(('MIP 2012'!BG67/'MIP 2012'!BG$168),0)</f>
        <v>2.9358304730954613E-4</v>
      </c>
      <c r="BH67" s="35">
        <f>+IFERROR(('MIP 2012'!BH67/'MIP 2012'!BH$168),0)</f>
        <v>1.7019225353022868E-4</v>
      </c>
      <c r="BI67" s="35">
        <f>+IFERROR(('MIP 2012'!BI67/'MIP 2012'!BI$168),0)</f>
        <v>0</v>
      </c>
      <c r="BJ67" s="35">
        <f>+IFERROR(('MIP 2012'!BJ67/'MIP 2012'!BJ$168),0)</f>
        <v>5.7786552229871396E-6</v>
      </c>
      <c r="BK67" s="35">
        <f>+IFERROR(('MIP 2012'!BK67/'MIP 2012'!BK$168),0)</f>
        <v>1.0573226635439046E-3</v>
      </c>
      <c r="BL67" s="35">
        <f>+IFERROR(('MIP 2012'!BL67/'MIP 2012'!BL$168),0)</f>
        <v>5.7581675903148049E-5</v>
      </c>
      <c r="BM67" s="35">
        <f>+IFERROR(('MIP 2012'!BM67/'MIP 2012'!BM$168),0)</f>
        <v>6.8486014856946817E-4</v>
      </c>
      <c r="BN67" s="35">
        <f>+IFERROR(('MIP 2012'!BN67/'MIP 2012'!BN$168),0)</f>
        <v>3.4255625286986404E-5</v>
      </c>
      <c r="BO67" s="35">
        <f>+IFERROR(('MIP 2012'!BO67/'MIP 2012'!BO$168),0)</f>
        <v>9.5371007460359308E-6</v>
      </c>
      <c r="BP67" s="35">
        <f>+IFERROR(('MIP 2012'!BP67/'MIP 2012'!BP$168),0)</f>
        <v>3.8640385663676229E-5</v>
      </c>
      <c r="BQ67" s="35">
        <f>+IFERROR(('MIP 2012'!BQ67/'MIP 2012'!BQ$168),0)</f>
        <v>1.7141845133887088E-6</v>
      </c>
      <c r="BR67" s="35">
        <f>+IFERROR(('MIP 2012'!BR67/'MIP 2012'!BR$168),0)</f>
        <v>6.516857789156163E-4</v>
      </c>
      <c r="BS67" s="35">
        <f>+IFERROR(('MIP 2012'!BS67/'MIP 2012'!BS$168),0)</f>
        <v>1.1465117402106068E-2</v>
      </c>
      <c r="BT67" s="35">
        <f>+IFERROR(('MIP 2012'!BT67/'MIP 2012'!BT$168),0)</f>
        <v>1.1640470067666273E-3</v>
      </c>
      <c r="BU67" s="35">
        <f>+IFERROR(('MIP 2012'!BU67/'MIP 2012'!BU$168),0)</f>
        <v>1.3531849116622013E-4</v>
      </c>
      <c r="BV67" s="35">
        <f>+IFERROR(('MIP 2012'!BV67/'MIP 2012'!BV$168),0)</f>
        <v>6.296384072620731E-4</v>
      </c>
      <c r="BW67" s="35">
        <f>+IFERROR(('MIP 2012'!BW67/'MIP 2012'!BW$168),0)</f>
        <v>2.4123029319267296E-4</v>
      </c>
      <c r="BX67" s="35">
        <f>+IFERROR(('MIP 2012'!BX67/'MIP 2012'!BX$168),0)</f>
        <v>7.8130422863652887E-7</v>
      </c>
      <c r="BY67" s="35">
        <f>+IFERROR(('MIP 2012'!BY67/'MIP 2012'!BY$168),0)</f>
        <v>4.8171807434633716E-7</v>
      </c>
      <c r="BZ67" s="35">
        <f>+IFERROR(('MIP 2012'!BZ67/'MIP 2012'!BZ$168),0)</f>
        <v>2.1808946047710163E-3</v>
      </c>
      <c r="CA67" s="35">
        <f>+IFERROR(('MIP 2012'!CA67/'MIP 2012'!CA$168),0)</f>
        <v>6.6566348780918508E-3</v>
      </c>
      <c r="CB67" s="35">
        <f>+IFERROR(('MIP 2012'!CB67/'MIP 2012'!CB$168),0)</f>
        <v>1.6706258291037364E-3</v>
      </c>
      <c r="CC67" s="35">
        <f>+IFERROR(('MIP 2012'!CC67/'MIP 2012'!CC$168),0)</f>
        <v>4.7586451688867708E-2</v>
      </c>
      <c r="CD67" s="35">
        <f>+IFERROR(('MIP 2012'!CD67/'MIP 2012'!CD$168),0)</f>
        <v>1.1857949507083426E-5</v>
      </c>
      <c r="CE67" s="35">
        <f>+IFERROR(('MIP 2012'!CE67/'MIP 2012'!CE$168),0)</f>
        <v>1.0147987072264327E-2</v>
      </c>
      <c r="CF67" s="35">
        <f>+IFERROR(('MIP 2012'!CF67/'MIP 2012'!CF$168),0)</f>
        <v>6.3779077011346209E-6</v>
      </c>
      <c r="CG67" s="35">
        <f>+IFERROR(('MIP 2012'!CG67/'MIP 2012'!CG$168),0)</f>
        <v>6.2875966497002124E-5</v>
      </c>
      <c r="CH67" s="35">
        <f>+IFERROR(('MIP 2012'!CH67/'MIP 2012'!CH$168),0)</f>
        <v>1.515198198228808E-4</v>
      </c>
      <c r="CI67" s="35">
        <f>+IFERROR(('MIP 2012'!CI67/'MIP 2012'!CI$168),0)</f>
        <v>5.4516453463413809E-5</v>
      </c>
      <c r="CJ67" s="35">
        <f>+IFERROR(('MIP 2012'!CJ67/'MIP 2012'!CJ$168),0)</f>
        <v>7.6558345129322716E-3</v>
      </c>
      <c r="CK67" s="35">
        <f>+IFERROR(('MIP 2012'!CK67/'MIP 2012'!CK$168),0)</f>
        <v>2.0690528831866454E-3</v>
      </c>
      <c r="CL67" s="35">
        <f>+IFERROR(('MIP 2012'!CL67/'MIP 2012'!CL$168),0)</f>
        <v>1.2037946419938719E-3</v>
      </c>
      <c r="CM67" s="35">
        <f>+IFERROR(('MIP 2012'!CM67/'MIP 2012'!CM$168),0)</f>
        <v>9.4777932595920267E-3</v>
      </c>
      <c r="CN67" s="35">
        <f>+IFERROR(('MIP 2012'!CN67/'MIP 2012'!CN$168),0)</f>
        <v>4.0646726595089993E-5</v>
      </c>
      <c r="CO67" s="35">
        <f>+IFERROR(('MIP 2012'!CO67/'MIP 2012'!CO$168),0)</f>
        <v>9.2385298750711209E-6</v>
      </c>
      <c r="CP67" s="35">
        <f>+IFERROR(('MIP 2012'!CP67/'MIP 2012'!CP$168),0)</f>
        <v>2.7561732714373431E-6</v>
      </c>
      <c r="CQ67" s="35">
        <f>+IFERROR(('MIP 2012'!CQ67/'MIP 2012'!CQ$168),0)</f>
        <v>2.7304366088908304E-6</v>
      </c>
      <c r="CR67" s="35">
        <f>+IFERROR(('MIP 2012'!CR67/'MIP 2012'!CR$168),0)</f>
        <v>2.4691472932509849E-6</v>
      </c>
      <c r="CS67" s="35">
        <f>+IFERROR(('MIP 2012'!CS67/'MIP 2012'!CS$168),0)</f>
        <v>1.7961663993163685E-4</v>
      </c>
      <c r="CT67" s="35">
        <f>+IFERROR(('MIP 2012'!CT67/'MIP 2012'!CT$168),0)</f>
        <v>1.1579096184859174E-3</v>
      </c>
      <c r="CU67" s="35">
        <f>+IFERROR(('MIP 2012'!CU67/'MIP 2012'!CU$168),0)</f>
        <v>2.3321122947944383E-5</v>
      </c>
      <c r="CV67" s="35">
        <f>+IFERROR(('MIP 2012'!CV67/'MIP 2012'!CV$168),0)</f>
        <v>3.4377469507074711E-5</v>
      </c>
      <c r="CW67" s="35">
        <f>+IFERROR(('MIP 2012'!CW67/'MIP 2012'!CW$168),0)</f>
        <v>1.9583421078480548E-6</v>
      </c>
      <c r="CX67" s="35">
        <f>+IFERROR(('MIP 2012'!CX67/'MIP 2012'!CX$168),0)</f>
        <v>1.8431266131847395E-5</v>
      </c>
      <c r="CY67" s="35">
        <f>+IFERROR(('MIP 2012'!CY67/'MIP 2012'!CY$168),0)</f>
        <v>1.0302908770590781E-4</v>
      </c>
      <c r="CZ67" s="35">
        <f>+IFERROR(('MIP 2012'!CZ67/'MIP 2012'!CZ$168),0)</f>
        <v>2.0071462046414628E-6</v>
      </c>
      <c r="DA67" s="35">
        <f>+IFERROR(('MIP 2012'!DA67/'MIP 2012'!DA$168),0)</f>
        <v>5.6393322966226984E-5</v>
      </c>
      <c r="DB67" s="35">
        <f>+IFERROR(('MIP 2012'!DB67/'MIP 2012'!DB$168),0)</f>
        <v>1.3289601763180279E-7</v>
      </c>
      <c r="DC67" s="35">
        <f>+IFERROR(('MIP 2012'!DC67/'MIP 2012'!DC$168),0)</f>
        <v>1.9480314465912165E-7</v>
      </c>
      <c r="DD67" s="35">
        <f>+IFERROR(('MIP 2012'!DD67/'MIP 2012'!DD$168),0)</f>
        <v>6.700426844205214E-5</v>
      </c>
      <c r="DE67" s="35">
        <f>+IFERROR(('MIP 2012'!DE67/'MIP 2012'!DE$168),0)</f>
        <v>7.035711385677994E-8</v>
      </c>
      <c r="DF67" s="35">
        <f>+IFERROR(('MIP 2012'!DF67/'MIP 2012'!DF$168),0)</f>
        <v>1.1212375089550797E-4</v>
      </c>
      <c r="DG67" s="35">
        <f>+IFERROR(('MIP 2012'!DG67/'MIP 2012'!DG$168),0)</f>
        <v>3.3488633982785162E-3</v>
      </c>
      <c r="DH67" s="35">
        <f>+IFERROR(('MIP 2012'!DH67/'MIP 2012'!DH$168),0)</f>
        <v>1.3743664577896925E-6</v>
      </c>
      <c r="DI67" s="35">
        <f>+IFERROR(('MIP 2012'!DI67/'MIP 2012'!DI$168),0)</f>
        <v>7.7723065387474582E-7</v>
      </c>
      <c r="DJ67" s="35">
        <f>+IFERROR(('MIP 2012'!DJ67/'MIP 2012'!DJ$168),0)</f>
        <v>1.0773725966350326E-5</v>
      </c>
      <c r="DK67" s="35">
        <f>+IFERROR(('MIP 2012'!DK67/'MIP 2012'!DK$168),0)</f>
        <v>6.4515803158440572E-4</v>
      </c>
      <c r="DL67" s="35">
        <f>+IFERROR(('MIP 2012'!DL67/'MIP 2012'!DL$168),0)</f>
        <v>6.1296718483240721E-5</v>
      </c>
      <c r="DM67" s="35">
        <f>+IFERROR(('MIP 2012'!DM67/'MIP 2012'!DM$168),0)</f>
        <v>4.4458673698335666E-6</v>
      </c>
      <c r="DN67" s="35">
        <f>+IFERROR(('MIP 2012'!DN67/'MIP 2012'!DN$168),0)</f>
        <v>8.8813747928368392E-4</v>
      </c>
      <c r="DO67" s="35">
        <f>+IFERROR(('MIP 2012'!DO67/'MIP 2012'!DO$168),0)</f>
        <v>1.9305348082406749E-5</v>
      </c>
      <c r="DP67" s="35">
        <f>+IFERROR(('MIP 2012'!DP67/'MIP 2012'!DP$168),0)</f>
        <v>3.5088335476568963E-5</v>
      </c>
      <c r="DQ67" s="35">
        <f>+IFERROR(('MIP 2012'!DQ67/'MIP 2012'!DQ$168),0)</f>
        <v>5.6141178655322021E-7</v>
      </c>
      <c r="DR67" s="35">
        <f>+IFERROR(('MIP 2012'!DR67/'MIP 2012'!DR$168),0)</f>
        <v>6.6813901637455752E-7</v>
      </c>
      <c r="DS67" s="35">
        <f>+IFERROR(('MIP 2012'!DS67/'MIP 2012'!DS$168),0)</f>
        <v>7.5348782986501659E-7</v>
      </c>
      <c r="DT67" s="35">
        <f>+IFERROR(('MIP 2012'!DT67/'MIP 2012'!DT$168),0)</f>
        <v>4.5703959363623505E-6</v>
      </c>
      <c r="DU67" s="35">
        <f>+IFERROR(('MIP 2012'!DU67/'MIP 2012'!DU$168),0)</f>
        <v>6.4073627869167848E-7</v>
      </c>
      <c r="DV67" s="35">
        <f>+IFERROR(('MIP 2012'!DV67/'MIP 2012'!DV$168),0)</f>
        <v>3.3024392808657295E-4</v>
      </c>
      <c r="DW67" s="35">
        <f>+IFERROR(('MIP 2012'!DW67/'MIP 2012'!DW$168),0)</f>
        <v>9.304787212641173E-5</v>
      </c>
      <c r="DX67" s="35">
        <f>+IFERROR(('MIP 2012'!DX67/'MIP 2012'!DX$168),0)</f>
        <v>3.8304839898037029E-5</v>
      </c>
      <c r="DY67" s="35">
        <f>+IFERROR(('MIP 2012'!DY67/'MIP 2012'!DY$168),0)</f>
        <v>5.8791511733000294E-5</v>
      </c>
      <c r="DZ67" s="35">
        <f>+IFERROR(('MIP 2012'!DZ67/'MIP 2012'!DZ$168),0)</f>
        <v>1.2825658341672711E-4</v>
      </c>
      <c r="EA67" s="35">
        <f>+IFERROR(('MIP 2012'!EA67/'MIP 2012'!EA$168),0)</f>
        <v>3.325056086866543E-5</v>
      </c>
      <c r="EB67" s="35">
        <f>+IFERROR(('MIP 2012'!EB67/'MIP 2012'!EB$168),0)</f>
        <v>2.5704654565930759E-4</v>
      </c>
      <c r="EC67" s="35">
        <f>+IFERROR(('MIP 2012'!EC67/'MIP 2012'!EC$168),0)</f>
        <v>1.4123155906922523E-6</v>
      </c>
      <c r="ED67" s="35">
        <f>+IFERROR(('MIP 2012'!ED67/'MIP 2012'!ED$168),0)</f>
        <v>3.9411085414192549E-6</v>
      </c>
      <c r="EE67" s="35">
        <f>+IFERROR(('MIP 2012'!EE67/'MIP 2012'!EE$168),0)</f>
        <v>3.7269229009882078E-6</v>
      </c>
      <c r="EF67" s="35">
        <f>+IFERROR(('MIP 2012'!EF67/'MIP 2012'!EF$168),0)</f>
        <v>1.7387831639449913E-2</v>
      </c>
      <c r="EG67" s="35">
        <f>+IFERROR(('MIP 2012'!EG67/'MIP 2012'!EG$168),0)</f>
        <v>1.5186124936745453E-6</v>
      </c>
      <c r="EH67" s="35">
        <f>+IFERROR(('MIP 2012'!EH67/'MIP 2012'!EH$168),0)</f>
        <v>0</v>
      </c>
    </row>
    <row r="68" spans="1:138" s="7" customFormat="1" ht="21.95" customHeight="1" thickBot="1" x14ac:dyDescent="0.25">
      <c r="A68" s="12" t="s">
        <v>200</v>
      </c>
      <c r="B68" s="12" t="s">
        <v>201</v>
      </c>
      <c r="C68" s="35">
        <f>+IFERROR(('MIP 2012'!C68/'MIP 2012'!C$168),0)</f>
        <v>2.3544785779109278E-6</v>
      </c>
      <c r="D68" s="35">
        <f>+IFERROR(('MIP 2012'!D68/'MIP 2012'!D$168),0)</f>
        <v>1.5872221011916468E-6</v>
      </c>
      <c r="E68" s="35">
        <f>+IFERROR(('MIP 2012'!E68/'MIP 2012'!E$168),0)</f>
        <v>1.0856841351872675E-6</v>
      </c>
      <c r="F68" s="35">
        <f>+IFERROR(('MIP 2012'!F68/'MIP 2012'!F$168),0)</f>
        <v>3.3664886525874154E-6</v>
      </c>
      <c r="G68" s="35">
        <f>+IFERROR(('MIP 2012'!G68/'MIP 2012'!G$168),0)</f>
        <v>6.636936142875885E-2</v>
      </c>
      <c r="H68" s="35">
        <f>+IFERROR(('MIP 2012'!H68/'MIP 2012'!H$168),0)</f>
        <v>9.8277164212557958E-2</v>
      </c>
      <c r="I68" s="35">
        <f>+IFERROR(('MIP 2012'!I68/'MIP 2012'!I$168),0)</f>
        <v>8.9979488391293751E-4</v>
      </c>
      <c r="J68" s="35">
        <f>+IFERROR(('MIP 2012'!J68/'MIP 2012'!J$168),0)</f>
        <v>2.1666796172037817E-6</v>
      </c>
      <c r="K68" s="35">
        <f>+IFERROR(('MIP 2012'!K68/'MIP 2012'!K$168),0)</f>
        <v>6.0205244844965693E-6</v>
      </c>
      <c r="L68" s="35">
        <f>+IFERROR(('MIP 2012'!L68/'MIP 2012'!L$168),0)</f>
        <v>4.3304949801979815E-6</v>
      </c>
      <c r="M68" s="35">
        <f>+IFERROR(('MIP 2012'!M68/'MIP 2012'!M$168),0)</f>
        <v>2.1085583042455696E-6</v>
      </c>
      <c r="N68" s="35">
        <f>+IFERROR(('MIP 2012'!N68/'MIP 2012'!N$168),0)</f>
        <v>1.501933353467285E-2</v>
      </c>
      <c r="O68" s="35">
        <f>+IFERROR(('MIP 2012'!O68/'MIP 2012'!O$168),0)</f>
        <v>6.6436472170654251E-2</v>
      </c>
      <c r="P68" s="35">
        <f>+IFERROR(('MIP 2012'!P68/'MIP 2012'!P$168),0)</f>
        <v>2.5982944864619157E-6</v>
      </c>
      <c r="Q68" s="35">
        <f>+IFERROR(('MIP 2012'!Q68/'MIP 2012'!Q$168),0)</f>
        <v>1.9271156052514918E-3</v>
      </c>
      <c r="R68" s="35">
        <f>+IFERROR(('MIP 2012'!R68/'MIP 2012'!R$168),0)</f>
        <v>3.4369777128839353E-2</v>
      </c>
      <c r="S68" s="35">
        <f>+IFERROR(('MIP 2012'!S68/'MIP 2012'!S$168),0)</f>
        <v>5.2529708819604821E-4</v>
      </c>
      <c r="T68" s="35">
        <f>+IFERROR(('MIP 2012'!T68/'MIP 2012'!T$168),0)</f>
        <v>2.2654903701805131E-6</v>
      </c>
      <c r="U68" s="35">
        <f>+IFERROR(('MIP 2012'!U68/'MIP 2012'!U$168),0)</f>
        <v>2.8479608334370764E-3</v>
      </c>
      <c r="V68" s="35">
        <f>+IFERROR(('MIP 2012'!V68/'MIP 2012'!V$168),0)</f>
        <v>4.6845032174936998E-6</v>
      </c>
      <c r="W68" s="35">
        <f>+IFERROR(('MIP 2012'!W68/'MIP 2012'!W$168),0)</f>
        <v>2.7445742200163997E-3</v>
      </c>
      <c r="X68" s="35">
        <f>+IFERROR(('MIP 2012'!X68/'MIP 2012'!X$168),0)</f>
        <v>8.559243833413607E-4</v>
      </c>
      <c r="Y68" s="35">
        <f>+IFERROR(('MIP 2012'!Y68/'MIP 2012'!Y$168),0)</f>
        <v>1.2167020890139545E-5</v>
      </c>
      <c r="Z68" s="35">
        <f>+IFERROR(('MIP 2012'!Z68/'MIP 2012'!Z$168),0)</f>
        <v>4.1552256964927321E-5</v>
      </c>
      <c r="AA68" s="35">
        <f>+IFERROR(('MIP 2012'!AA68/'MIP 2012'!AA$168),0)</f>
        <v>3.7636194480979556E-6</v>
      </c>
      <c r="AB68" s="35">
        <f>+IFERROR(('MIP 2012'!AB68/'MIP 2012'!AB$168),0)</f>
        <v>2.5713929979720431E-3</v>
      </c>
      <c r="AC68" s="35">
        <f>+IFERROR(('MIP 2012'!AC68/'MIP 2012'!AC$168),0)</f>
        <v>6.279636634125463E-7</v>
      </c>
      <c r="AD68" s="35">
        <f>+IFERROR(('MIP 2012'!AD68/'MIP 2012'!AD$168),0)</f>
        <v>9.4217419932095768E-4</v>
      </c>
      <c r="AE68" s="35">
        <f>+IFERROR(('MIP 2012'!AE68/'MIP 2012'!AE$168),0)</f>
        <v>2.5467872095711198E-4</v>
      </c>
      <c r="AF68" s="35">
        <f>+IFERROR(('MIP 2012'!AF68/'MIP 2012'!AF$168),0)</f>
        <v>1.9280185858259092E-6</v>
      </c>
      <c r="AG68" s="35">
        <f>+IFERROR(('MIP 2012'!AG68/'MIP 2012'!AG$168),0)</f>
        <v>1.2198495964535132E-3</v>
      </c>
      <c r="AH68" s="35">
        <f>+IFERROR(('MIP 2012'!AH68/'MIP 2012'!AH$168),0)</f>
        <v>2.1401584513958805E-4</v>
      </c>
      <c r="AI68" s="35">
        <f>+IFERROR(('MIP 2012'!AI68/'MIP 2012'!AI$168),0)</f>
        <v>1.6892553375945081E-3</v>
      </c>
      <c r="AJ68" s="35">
        <f>+IFERROR(('MIP 2012'!AJ68/'MIP 2012'!AJ$168),0)</f>
        <v>1.7534747882022904E-3</v>
      </c>
      <c r="AK68" s="35">
        <f>+IFERROR(('MIP 2012'!AK68/'MIP 2012'!AK$168),0)</f>
        <v>8.7663123064931694E-3</v>
      </c>
      <c r="AL68" s="35">
        <f>+IFERROR(('MIP 2012'!AL68/'MIP 2012'!AL$168),0)</f>
        <v>1.1139533655404403E-2</v>
      </c>
      <c r="AM68" s="35">
        <f>+IFERROR(('MIP 2012'!AM68/'MIP 2012'!AM$168),0)</f>
        <v>5.6752796068287132E-3</v>
      </c>
      <c r="AN68" s="35">
        <f>+IFERROR(('MIP 2012'!AN68/'MIP 2012'!AN$168),0)</f>
        <v>2.0044133994296797E-6</v>
      </c>
      <c r="AO68" s="35">
        <f>+IFERROR(('MIP 2012'!AO68/'MIP 2012'!AO$168),0)</f>
        <v>3.0764966987365574E-4</v>
      </c>
      <c r="AP68" s="35">
        <f>+IFERROR(('MIP 2012'!AP68/'MIP 2012'!AP$168),0)</f>
        <v>9.7319450044880389E-3</v>
      </c>
      <c r="AQ68" s="35">
        <f>+IFERROR(('MIP 2012'!AQ68/'MIP 2012'!AQ$168),0)</f>
        <v>8.3126249079792484E-3</v>
      </c>
      <c r="AR68" s="35">
        <f>+IFERROR(('MIP 2012'!AR68/'MIP 2012'!AR$168),0)</f>
        <v>3.0375429658719469E-3</v>
      </c>
      <c r="AS68" s="35">
        <f>+IFERROR(('MIP 2012'!AS68/'MIP 2012'!AS$168),0)</f>
        <v>1.7857891407644703E-2</v>
      </c>
      <c r="AT68" s="35">
        <f>+IFERROR(('MIP 2012'!AT68/'MIP 2012'!AT$168),0)</f>
        <v>2.5142933325931649E-2</v>
      </c>
      <c r="AU68" s="35">
        <f>+IFERROR(('MIP 2012'!AU68/'MIP 2012'!AU$168),0)</f>
        <v>2.6299353778472907E-4</v>
      </c>
      <c r="AV68" s="35">
        <f>+IFERROR(('MIP 2012'!AV68/'MIP 2012'!AV$168),0)</f>
        <v>1.1322608673348204E-6</v>
      </c>
      <c r="AW68" s="35">
        <f>+IFERROR(('MIP 2012'!AW68/'MIP 2012'!AW$168),0)</f>
        <v>1.6009963817924282E-2</v>
      </c>
      <c r="AX68" s="35">
        <f>+IFERROR(('MIP 2012'!AX68/'MIP 2012'!AX$168),0)</f>
        <v>1.3450242261704491E-3</v>
      </c>
      <c r="AY68" s="35">
        <f>+IFERROR(('MIP 2012'!AY68/'MIP 2012'!AY$168),0)</f>
        <v>1.4535631176293454E-2</v>
      </c>
      <c r="AZ68" s="35">
        <f>+IFERROR(('MIP 2012'!AZ68/'MIP 2012'!AZ$168),0)</f>
        <v>8.5295393449052043E-3</v>
      </c>
      <c r="BA68" s="35">
        <f>+IFERROR(('MIP 2012'!BA68/'MIP 2012'!BA$168),0)</f>
        <v>1.6081776462620935E-6</v>
      </c>
      <c r="BB68" s="35">
        <f>+IFERROR(('MIP 2012'!BB68/'MIP 2012'!BB$168),0)</f>
        <v>1.3404170653069792E-3</v>
      </c>
      <c r="BC68" s="35">
        <f>+IFERROR(('MIP 2012'!BC68/'MIP 2012'!BC$168),0)</f>
        <v>8.8818163954203534E-3</v>
      </c>
      <c r="BD68" s="35">
        <f>+IFERROR(('MIP 2012'!BD68/'MIP 2012'!BD$168),0)</f>
        <v>2.5194149541912111E-3</v>
      </c>
      <c r="BE68" s="35">
        <f>+IFERROR(('MIP 2012'!BE68/'MIP 2012'!BE$168),0)</f>
        <v>3.2762855661620707E-3</v>
      </c>
      <c r="BF68" s="35">
        <f>+IFERROR(('MIP 2012'!BF68/'MIP 2012'!BF$168),0)</f>
        <v>1.4876459385744123E-3</v>
      </c>
      <c r="BG68" s="35">
        <f>+IFERROR(('MIP 2012'!BG68/'MIP 2012'!BG$168),0)</f>
        <v>2.4613996750500432E-4</v>
      </c>
      <c r="BH68" s="35">
        <f>+IFERROR(('MIP 2012'!BH68/'MIP 2012'!BH$168),0)</f>
        <v>3.0885263103905738E-6</v>
      </c>
      <c r="BI68" s="35">
        <f>+IFERROR(('MIP 2012'!BI68/'MIP 2012'!BI$168),0)</f>
        <v>0</v>
      </c>
      <c r="BJ68" s="35">
        <f>+IFERROR(('MIP 2012'!BJ68/'MIP 2012'!BJ$168),0)</f>
        <v>4.3539741711748324E-6</v>
      </c>
      <c r="BK68" s="35">
        <f>+IFERROR(('MIP 2012'!BK68/'MIP 2012'!BK$168),0)</f>
        <v>4.8246422571485229E-4</v>
      </c>
      <c r="BL68" s="35">
        <f>+IFERROR(('MIP 2012'!BL68/'MIP 2012'!BL$168),0)</f>
        <v>1.6270103625391915E-3</v>
      </c>
      <c r="BM68" s="35">
        <f>+IFERROR(('MIP 2012'!BM68/'MIP 2012'!BM$168),0)</f>
        <v>3.837215105951015E-3</v>
      </c>
      <c r="BN68" s="35">
        <f>+IFERROR(('MIP 2012'!BN68/'MIP 2012'!BN$168),0)</f>
        <v>1.7026195292972376E-2</v>
      </c>
      <c r="BO68" s="35">
        <f>+IFERROR(('MIP 2012'!BO68/'MIP 2012'!BO$168),0)</f>
        <v>6.5296615985282452E-3</v>
      </c>
      <c r="BP68" s="35">
        <f>+IFERROR(('MIP 2012'!BP68/'MIP 2012'!BP$168),0)</f>
        <v>1.04081300916645E-2</v>
      </c>
      <c r="BQ68" s="35">
        <f>+IFERROR(('MIP 2012'!BQ68/'MIP 2012'!BQ$168),0)</f>
        <v>3.942210906038174E-3</v>
      </c>
      <c r="BR68" s="35">
        <f>+IFERROR(('MIP 2012'!BR68/'MIP 2012'!BR$168),0)</f>
        <v>6.5671636867265654E-3</v>
      </c>
      <c r="BS68" s="35">
        <f>+IFERROR(('MIP 2012'!BS68/'MIP 2012'!BS$168),0)</f>
        <v>2.4165596766227475E-2</v>
      </c>
      <c r="BT68" s="35">
        <f>+IFERROR(('MIP 2012'!BT68/'MIP 2012'!BT$168),0)</f>
        <v>1.3676793997895191E-2</v>
      </c>
      <c r="BU68" s="35">
        <f>+IFERROR(('MIP 2012'!BU68/'MIP 2012'!BU$168),0)</f>
        <v>8.0986132410558829E-3</v>
      </c>
      <c r="BV68" s="35">
        <f>+IFERROR(('MIP 2012'!BV68/'MIP 2012'!BV$168),0)</f>
        <v>3.1078166031616931E-3</v>
      </c>
      <c r="BW68" s="35">
        <f>+IFERROR(('MIP 2012'!BW68/'MIP 2012'!BW$168),0)</f>
        <v>2.3448229848527942E-3</v>
      </c>
      <c r="BX68" s="35">
        <f>+IFERROR(('MIP 2012'!BX68/'MIP 2012'!BX$168),0)</f>
        <v>1.3127973371660012E-3</v>
      </c>
      <c r="BY68" s="35">
        <f>+IFERROR(('MIP 2012'!BY68/'MIP 2012'!BY$168),0)</f>
        <v>3.8092537773178133E-3</v>
      </c>
      <c r="BZ68" s="35">
        <f>+IFERROR(('MIP 2012'!BZ68/'MIP 2012'!BZ$168),0)</f>
        <v>1.936692472147608E-3</v>
      </c>
      <c r="CA68" s="35">
        <f>+IFERROR(('MIP 2012'!CA68/'MIP 2012'!CA$168),0)</f>
        <v>4.1871929741734591E-3</v>
      </c>
      <c r="CB68" s="35">
        <f>+IFERROR(('MIP 2012'!CB68/'MIP 2012'!CB$168),0)</f>
        <v>3.7459568952717267E-6</v>
      </c>
      <c r="CC68" s="35">
        <f>+IFERROR(('MIP 2012'!CC68/'MIP 2012'!CC$168),0)</f>
        <v>6.7094190511682115E-3</v>
      </c>
      <c r="CD68" s="35">
        <f>+IFERROR(('MIP 2012'!CD68/'MIP 2012'!CD$168),0)</f>
        <v>4.0416525389639756E-3</v>
      </c>
      <c r="CE68" s="35">
        <f>+IFERROR(('MIP 2012'!CE68/'MIP 2012'!CE$168),0)</f>
        <v>1.6328686022122202E-2</v>
      </c>
      <c r="CF68" s="35">
        <f>+IFERROR(('MIP 2012'!CF68/'MIP 2012'!CF$168),0)</f>
        <v>2.1325295002701979E-3</v>
      </c>
      <c r="CG68" s="35">
        <f>+IFERROR(('MIP 2012'!CG68/'MIP 2012'!CG$168),0)</f>
        <v>1.9699411072149346E-3</v>
      </c>
      <c r="CH68" s="35">
        <f>+IFERROR(('MIP 2012'!CH68/'MIP 2012'!CH$168),0)</f>
        <v>1.0384632204398542E-3</v>
      </c>
      <c r="CI68" s="35">
        <f>+IFERROR(('MIP 2012'!CI68/'MIP 2012'!CI$168),0)</f>
        <v>4.2989978266711974E-3</v>
      </c>
      <c r="CJ68" s="35">
        <f>+IFERROR(('MIP 2012'!CJ68/'MIP 2012'!CJ$168),0)</f>
        <v>2.1915372344682565E-4</v>
      </c>
      <c r="CK68" s="35">
        <f>+IFERROR(('MIP 2012'!CK68/'MIP 2012'!CK$168),0)</f>
        <v>1.0038776818334533E-4</v>
      </c>
      <c r="CL68" s="35">
        <f>+IFERROR(('MIP 2012'!CL68/'MIP 2012'!CL$168),0)</f>
        <v>6.8799972136119529E-4</v>
      </c>
      <c r="CM68" s="35">
        <f>+IFERROR(('MIP 2012'!CM68/'MIP 2012'!CM$168),0)</f>
        <v>1.1465278288105448E-2</v>
      </c>
      <c r="CN68" s="35">
        <f>+IFERROR(('MIP 2012'!CN68/'MIP 2012'!CN$168),0)</f>
        <v>3.2593180159996948E-3</v>
      </c>
      <c r="CO68" s="35">
        <f>+IFERROR(('MIP 2012'!CO68/'MIP 2012'!CO$168),0)</f>
        <v>3.7090160221649507E-3</v>
      </c>
      <c r="CP68" s="35">
        <f>+IFERROR(('MIP 2012'!CP68/'MIP 2012'!CP$168),0)</f>
        <v>2.5809951924993478E-6</v>
      </c>
      <c r="CQ68" s="35">
        <f>+IFERROR(('MIP 2012'!CQ68/'MIP 2012'!CQ$168),0)</f>
        <v>1.6123819012587668E-3</v>
      </c>
      <c r="CR68" s="35">
        <f>+IFERROR(('MIP 2012'!CR68/'MIP 2012'!CR$168),0)</f>
        <v>2.7493098336847318E-4</v>
      </c>
      <c r="CS68" s="35">
        <f>+IFERROR(('MIP 2012'!CS68/'MIP 2012'!CS$168),0)</f>
        <v>1.1338839915937962E-3</v>
      </c>
      <c r="CT68" s="35">
        <f>+IFERROR(('MIP 2012'!CT68/'MIP 2012'!CT$168),0)</f>
        <v>4.6945326383827004E-3</v>
      </c>
      <c r="CU68" s="35">
        <f>+IFERROR(('MIP 2012'!CU68/'MIP 2012'!CU$168),0)</f>
        <v>4.2725890647692822E-3</v>
      </c>
      <c r="CV68" s="35">
        <f>+IFERROR(('MIP 2012'!CV68/'MIP 2012'!CV$168),0)</f>
        <v>2.9821772902589549E-7</v>
      </c>
      <c r="CW68" s="35">
        <f>+IFERROR(('MIP 2012'!CW68/'MIP 2012'!CW$168),0)</f>
        <v>1.5449940786940975E-3</v>
      </c>
      <c r="CX68" s="35">
        <f>+IFERROR(('MIP 2012'!CX68/'MIP 2012'!CX$168),0)</f>
        <v>9.9308421422839317E-3</v>
      </c>
      <c r="CY68" s="35">
        <f>+IFERROR(('MIP 2012'!CY68/'MIP 2012'!CY$168),0)</f>
        <v>4.4860541173768614E-3</v>
      </c>
      <c r="CZ68" s="35">
        <f>+IFERROR(('MIP 2012'!CZ68/'MIP 2012'!CZ$168),0)</f>
        <v>3.2312522251804355E-3</v>
      </c>
      <c r="DA68" s="35">
        <f>+IFERROR(('MIP 2012'!DA68/'MIP 2012'!DA$168),0)</f>
        <v>1.1983613687988357E-3</v>
      </c>
      <c r="DB68" s="35">
        <f>+IFERROR(('MIP 2012'!DB68/'MIP 2012'!DB$168),0)</f>
        <v>1.2672781688157905E-3</v>
      </c>
      <c r="DC68" s="35">
        <f>+IFERROR(('MIP 2012'!DC68/'MIP 2012'!DC$168),0)</f>
        <v>4.2442668905277705E-3</v>
      </c>
      <c r="DD68" s="35">
        <f>+IFERROR(('MIP 2012'!DD68/'MIP 2012'!DD$168),0)</f>
        <v>8.8770562667544895E-3</v>
      </c>
      <c r="DE68" s="35">
        <f>+IFERROR(('MIP 2012'!DE68/'MIP 2012'!DE$168),0)</f>
        <v>3.632870614797634E-4</v>
      </c>
      <c r="DF68" s="35">
        <f>+IFERROR(('MIP 2012'!DF68/'MIP 2012'!DF$168),0)</f>
        <v>2.3144155362711197E-3</v>
      </c>
      <c r="DG68" s="35">
        <f>+IFERROR(('MIP 2012'!DG68/'MIP 2012'!DG$168),0)</f>
        <v>2.3126572805829484E-3</v>
      </c>
      <c r="DH68" s="35">
        <f>+IFERROR(('MIP 2012'!DH68/'MIP 2012'!DH$168),0)</f>
        <v>2.9319216329334853E-2</v>
      </c>
      <c r="DI68" s="35">
        <f>+IFERROR(('MIP 2012'!DI68/'MIP 2012'!DI$168),0)</f>
        <v>2.2547209592741788E-2</v>
      </c>
      <c r="DJ68" s="35">
        <f>+IFERROR(('MIP 2012'!DJ68/'MIP 2012'!DJ$168),0)</f>
        <v>2.0851809096607142E-3</v>
      </c>
      <c r="DK68" s="35">
        <f>+IFERROR(('MIP 2012'!DK68/'MIP 2012'!DK$168),0)</f>
        <v>1.1889002817944017E-2</v>
      </c>
      <c r="DL68" s="35">
        <f>+IFERROR(('MIP 2012'!DL68/'MIP 2012'!DL$168),0)</f>
        <v>6.1372002027606787E-3</v>
      </c>
      <c r="DM68" s="35">
        <f>+IFERROR(('MIP 2012'!DM68/'MIP 2012'!DM$168),0)</f>
        <v>1.3772624985998979E-2</v>
      </c>
      <c r="DN68" s="35">
        <f>+IFERROR(('MIP 2012'!DN68/'MIP 2012'!DN$168),0)</f>
        <v>8.4524596304647124E-3</v>
      </c>
      <c r="DO68" s="35">
        <f>+IFERROR(('MIP 2012'!DO68/'MIP 2012'!DO$168),0)</f>
        <v>1.6544847921390411E-3</v>
      </c>
      <c r="DP68" s="35">
        <f>+IFERROR(('MIP 2012'!DP68/'MIP 2012'!DP$168),0)</f>
        <v>2.9710169126676358E-3</v>
      </c>
      <c r="DQ68" s="35">
        <f>+IFERROR(('MIP 2012'!DQ68/'MIP 2012'!DQ$168),0)</f>
        <v>8.0010799331903671E-4</v>
      </c>
      <c r="DR68" s="35">
        <f>+IFERROR(('MIP 2012'!DR68/'MIP 2012'!DR$168),0)</f>
        <v>5.6519874395741495E-3</v>
      </c>
      <c r="DS68" s="35">
        <f>+IFERROR(('MIP 2012'!DS68/'MIP 2012'!DS$168),0)</f>
        <v>3.7039988730056396E-3</v>
      </c>
      <c r="DT68" s="35">
        <f>+IFERROR(('MIP 2012'!DT68/'MIP 2012'!DT$168),0)</f>
        <v>7.1801138181497685E-3</v>
      </c>
      <c r="DU68" s="35">
        <f>+IFERROR(('MIP 2012'!DU68/'MIP 2012'!DU$168),0)</f>
        <v>1.4893392795015273E-3</v>
      </c>
      <c r="DV68" s="35">
        <f>+IFERROR(('MIP 2012'!DV68/'MIP 2012'!DV$168),0)</f>
        <v>4.7938491071539526E-7</v>
      </c>
      <c r="DW68" s="35">
        <f>+IFERROR(('MIP 2012'!DW68/'MIP 2012'!DW$168),0)</f>
        <v>1.105774468411088E-3</v>
      </c>
      <c r="DX68" s="35">
        <f>+IFERROR(('MIP 2012'!DX68/'MIP 2012'!DX$168),0)</f>
        <v>1.4878018937248071E-7</v>
      </c>
      <c r="DY68" s="35">
        <f>+IFERROR(('MIP 2012'!DY68/'MIP 2012'!DY$168),0)</f>
        <v>5.2739119908069869E-3</v>
      </c>
      <c r="DZ68" s="35">
        <f>+IFERROR(('MIP 2012'!DZ68/'MIP 2012'!DZ$168),0)</f>
        <v>1.2631098597329743E-2</v>
      </c>
      <c r="EA68" s="35">
        <f>+IFERROR(('MIP 2012'!EA68/'MIP 2012'!EA$168),0)</f>
        <v>2.1914312650746629E-3</v>
      </c>
      <c r="EB68" s="35">
        <f>+IFERROR(('MIP 2012'!EB68/'MIP 2012'!EB$168),0)</f>
        <v>8.3461709953411931E-3</v>
      </c>
      <c r="EC68" s="35">
        <f>+IFERROR(('MIP 2012'!EC68/'MIP 2012'!EC$168),0)</f>
        <v>2.4277803576092396E-3</v>
      </c>
      <c r="ED68" s="35">
        <f>+IFERROR(('MIP 2012'!ED68/'MIP 2012'!ED$168),0)</f>
        <v>1.2488851079745739E-3</v>
      </c>
      <c r="EE68" s="35">
        <f>+IFERROR(('MIP 2012'!EE68/'MIP 2012'!EE$168),0)</f>
        <v>6.7185833158690171E-4</v>
      </c>
      <c r="EF68" s="35">
        <f>+IFERROR(('MIP 2012'!EF68/'MIP 2012'!EF$168),0)</f>
        <v>6.2492018265713116E-3</v>
      </c>
      <c r="EG68" s="35">
        <f>+IFERROR(('MIP 2012'!EG68/'MIP 2012'!EG$168),0)</f>
        <v>1.4220918496170649E-6</v>
      </c>
      <c r="EH68" s="35">
        <f>+IFERROR(('MIP 2012'!EH68/'MIP 2012'!EH$168),0)</f>
        <v>0</v>
      </c>
    </row>
    <row r="69" spans="1:138" s="7" customFormat="1" ht="21.95" customHeight="1" thickBot="1" x14ac:dyDescent="0.25">
      <c r="A69" s="12" t="s">
        <v>202</v>
      </c>
      <c r="B69" s="12" t="s">
        <v>203</v>
      </c>
      <c r="C69" s="35">
        <f>+IFERROR(('MIP 2012'!C69/'MIP 2012'!C$168),0)</f>
        <v>5.2736608285048755E-6</v>
      </c>
      <c r="D69" s="35">
        <f>+IFERROR(('MIP 2012'!D69/'MIP 2012'!D$168),0)</f>
        <v>1.6531931699805368E-5</v>
      </c>
      <c r="E69" s="35">
        <f>+IFERROR(('MIP 2012'!E69/'MIP 2012'!E$168),0)</f>
        <v>3.3634800787502539E-6</v>
      </c>
      <c r="F69" s="35">
        <f>+IFERROR(('MIP 2012'!F69/'MIP 2012'!F$168),0)</f>
        <v>4.7951815432904577E-6</v>
      </c>
      <c r="G69" s="35">
        <f>+IFERROR(('MIP 2012'!G69/'MIP 2012'!G$168),0)</f>
        <v>6.082103375544735E-4</v>
      </c>
      <c r="H69" s="35">
        <f>+IFERROR(('MIP 2012'!H69/'MIP 2012'!H$168),0)</f>
        <v>9.0053153909549881E-4</v>
      </c>
      <c r="I69" s="35">
        <f>+IFERROR(('MIP 2012'!I69/'MIP 2012'!I$168),0)</f>
        <v>8.2042411108790055E-6</v>
      </c>
      <c r="J69" s="35">
        <f>+IFERROR(('MIP 2012'!J69/'MIP 2012'!J$168),0)</f>
        <v>2.4249412939858056E-5</v>
      </c>
      <c r="K69" s="35">
        <f>+IFERROR(('MIP 2012'!K69/'MIP 2012'!K$168),0)</f>
        <v>1.2270502959141169E-5</v>
      </c>
      <c r="L69" s="35">
        <f>+IFERROR(('MIP 2012'!L69/'MIP 2012'!L$168),0)</f>
        <v>1.8869809171934774E-6</v>
      </c>
      <c r="M69" s="35">
        <f>+IFERROR(('MIP 2012'!M69/'MIP 2012'!M$168),0)</f>
        <v>1.6091804984654605E-6</v>
      </c>
      <c r="N69" s="35">
        <f>+IFERROR(('MIP 2012'!N69/'MIP 2012'!N$168),0)</f>
        <v>2.0891255013203653E-4</v>
      </c>
      <c r="O69" s="35">
        <f>+IFERROR(('MIP 2012'!O69/'MIP 2012'!O$168),0)</f>
        <v>7.3596720987016749E-4</v>
      </c>
      <c r="P69" s="35">
        <f>+IFERROR(('MIP 2012'!P69/'MIP 2012'!P$168),0)</f>
        <v>2.0777349016099317E-5</v>
      </c>
      <c r="Q69" s="35">
        <f>+IFERROR(('MIP 2012'!Q69/'MIP 2012'!Q$168),0)</f>
        <v>3.336851632220798E-5</v>
      </c>
      <c r="R69" s="35">
        <f>+IFERROR(('MIP 2012'!R69/'MIP 2012'!R$168),0)</f>
        <v>1.3375616214632133E-3</v>
      </c>
      <c r="S69" s="35">
        <f>+IFERROR(('MIP 2012'!S69/'MIP 2012'!S$168),0)</f>
        <v>7.860505355599373E-5</v>
      </c>
      <c r="T69" s="35">
        <f>+IFERROR(('MIP 2012'!T69/'MIP 2012'!T$168),0)</f>
        <v>2.9281935116034314E-6</v>
      </c>
      <c r="U69" s="35">
        <f>+IFERROR(('MIP 2012'!U69/'MIP 2012'!U$168),0)</f>
        <v>3.6617891454397712E-5</v>
      </c>
      <c r="V69" s="35">
        <f>+IFERROR(('MIP 2012'!V69/'MIP 2012'!V$168),0)</f>
        <v>3.1248588144894608E-6</v>
      </c>
      <c r="W69" s="35">
        <f>+IFERROR(('MIP 2012'!W69/'MIP 2012'!W$168),0)</f>
        <v>3.2884720466589156E-3</v>
      </c>
      <c r="X69" s="35">
        <f>+IFERROR(('MIP 2012'!X69/'MIP 2012'!X$168),0)</f>
        <v>3.7745704152274729E-5</v>
      </c>
      <c r="Y69" s="35">
        <f>+IFERROR(('MIP 2012'!Y69/'MIP 2012'!Y$168),0)</f>
        <v>5.7905511306449051E-6</v>
      </c>
      <c r="Z69" s="35">
        <f>+IFERROR(('MIP 2012'!Z69/'MIP 2012'!Z$168),0)</f>
        <v>2.7949129850663658E-5</v>
      </c>
      <c r="AA69" s="35">
        <f>+IFERROR(('MIP 2012'!AA69/'MIP 2012'!AA$168),0)</f>
        <v>3.7188333180960152E-6</v>
      </c>
      <c r="AB69" s="35">
        <f>+IFERROR(('MIP 2012'!AB69/'MIP 2012'!AB$168),0)</f>
        <v>4.4611648470708632E-3</v>
      </c>
      <c r="AC69" s="35">
        <f>+IFERROR(('MIP 2012'!AC69/'MIP 2012'!AC$168),0)</f>
        <v>1.46170227476125E-5</v>
      </c>
      <c r="AD69" s="35">
        <f>+IFERROR(('MIP 2012'!AD69/'MIP 2012'!AD$168),0)</f>
        <v>2.633378604817838E-5</v>
      </c>
      <c r="AE69" s="35">
        <f>+IFERROR(('MIP 2012'!AE69/'MIP 2012'!AE$168),0)</f>
        <v>2.6512392847633411E-5</v>
      </c>
      <c r="AF69" s="35">
        <f>+IFERROR(('MIP 2012'!AF69/'MIP 2012'!AF$168),0)</f>
        <v>2.1503255349261617E-4</v>
      </c>
      <c r="AG69" s="35">
        <f>+IFERROR(('MIP 2012'!AG69/'MIP 2012'!AG$168),0)</f>
        <v>1.5916607698224815E-5</v>
      </c>
      <c r="AH69" s="35">
        <f>+IFERROR(('MIP 2012'!AH69/'MIP 2012'!AH$168),0)</f>
        <v>7.9429516820431748E-6</v>
      </c>
      <c r="AI69" s="35">
        <f>+IFERROR(('MIP 2012'!AI69/'MIP 2012'!AI$168),0)</f>
        <v>4.6908315121724659E-4</v>
      </c>
      <c r="AJ69" s="35">
        <f>+IFERROR(('MIP 2012'!AJ69/'MIP 2012'!AJ$168),0)</f>
        <v>6.784749347412489E-4</v>
      </c>
      <c r="AK69" s="35">
        <f>+IFERROR(('MIP 2012'!AK69/'MIP 2012'!AK$168),0)</f>
        <v>8.7671732350297628E-5</v>
      </c>
      <c r="AL69" s="35">
        <f>+IFERROR(('MIP 2012'!AL69/'MIP 2012'!AL$168),0)</f>
        <v>3.187016402800434E-4</v>
      </c>
      <c r="AM69" s="35">
        <f>+IFERROR(('MIP 2012'!AM69/'MIP 2012'!AM$168),0)</f>
        <v>7.8782810487405873E-4</v>
      </c>
      <c r="AN69" s="35">
        <f>+IFERROR(('MIP 2012'!AN69/'MIP 2012'!AN$168),0)</f>
        <v>7.108398450606276E-4</v>
      </c>
      <c r="AO69" s="35">
        <f>+IFERROR(('MIP 2012'!AO69/'MIP 2012'!AO$168),0)</f>
        <v>9.420728104589394E-4</v>
      </c>
      <c r="AP69" s="35">
        <f>+IFERROR(('MIP 2012'!AP69/'MIP 2012'!AP$168),0)</f>
        <v>2.017347937777525E-3</v>
      </c>
      <c r="AQ69" s="35">
        <f>+IFERROR(('MIP 2012'!AQ69/'MIP 2012'!AQ$168),0)</f>
        <v>2.034711450578579E-3</v>
      </c>
      <c r="AR69" s="35">
        <f>+IFERROR(('MIP 2012'!AR69/'MIP 2012'!AR$168),0)</f>
        <v>8.6614460664226291E-4</v>
      </c>
      <c r="AS69" s="35">
        <f>+IFERROR(('MIP 2012'!AS69/'MIP 2012'!AS$168),0)</f>
        <v>1.5152076080718162E-3</v>
      </c>
      <c r="AT69" s="35">
        <f>+IFERROR(('MIP 2012'!AT69/'MIP 2012'!AT$168),0)</f>
        <v>5.5985660216138983E-3</v>
      </c>
      <c r="AU69" s="35">
        <f>+IFERROR(('MIP 2012'!AU69/'MIP 2012'!AU$168),0)</f>
        <v>1.8038764708775161E-4</v>
      </c>
      <c r="AV69" s="35">
        <f>+IFERROR(('MIP 2012'!AV69/'MIP 2012'!AV$168),0)</f>
        <v>3.7857656702299583E-3</v>
      </c>
      <c r="AW69" s="35">
        <f>+IFERROR(('MIP 2012'!AW69/'MIP 2012'!AW$168),0)</f>
        <v>9.0278819275779873E-4</v>
      </c>
      <c r="AX69" s="35">
        <f>+IFERROR(('MIP 2012'!AX69/'MIP 2012'!AX$168),0)</f>
        <v>4.0523560663874834E-4</v>
      </c>
      <c r="AY69" s="35">
        <f>+IFERROR(('MIP 2012'!AY69/'MIP 2012'!AY$168),0)</f>
        <v>4.1019453102224077E-3</v>
      </c>
      <c r="AZ69" s="35">
        <f>+IFERROR(('MIP 2012'!AZ69/'MIP 2012'!AZ$168),0)</f>
        <v>3.3011709648737468E-3</v>
      </c>
      <c r="BA69" s="35">
        <f>+IFERROR(('MIP 2012'!BA69/'MIP 2012'!BA$168),0)</f>
        <v>1.2660308502669302E-2</v>
      </c>
      <c r="BB69" s="35">
        <f>+IFERROR(('MIP 2012'!BB69/'MIP 2012'!BB$168),0)</f>
        <v>8.675857372088475E-4</v>
      </c>
      <c r="BC69" s="35">
        <f>+IFERROR(('MIP 2012'!BC69/'MIP 2012'!BC$168),0)</f>
        <v>1.2311520331120005E-3</v>
      </c>
      <c r="BD69" s="35">
        <f>+IFERROR(('MIP 2012'!BD69/'MIP 2012'!BD$168),0)</f>
        <v>2.4655927680139624E-4</v>
      </c>
      <c r="BE69" s="35">
        <f>+IFERROR(('MIP 2012'!BE69/'MIP 2012'!BE$168),0)</f>
        <v>1.101762696683641E-3</v>
      </c>
      <c r="BF69" s="35">
        <f>+IFERROR(('MIP 2012'!BF69/'MIP 2012'!BF$168),0)</f>
        <v>8.0798132413784711E-5</v>
      </c>
      <c r="BG69" s="35">
        <f>+IFERROR(('MIP 2012'!BG69/'MIP 2012'!BG$168),0)</f>
        <v>1.081180506017716E-3</v>
      </c>
      <c r="BH69" s="35">
        <f>+IFERROR(('MIP 2012'!BH69/'MIP 2012'!BH$168),0)</f>
        <v>1.5543372068247853E-2</v>
      </c>
      <c r="BI69" s="35">
        <f>+IFERROR(('MIP 2012'!BI69/'MIP 2012'!BI$168),0)</f>
        <v>0</v>
      </c>
      <c r="BJ69" s="35">
        <f>+IFERROR(('MIP 2012'!BJ69/'MIP 2012'!BJ$168),0)</f>
        <v>2.5325161111233637E-4</v>
      </c>
      <c r="BK69" s="35">
        <f>+IFERROR(('MIP 2012'!BK69/'MIP 2012'!BK$168),0)</f>
        <v>5.9444451932797631E-4</v>
      </c>
      <c r="BL69" s="35">
        <f>+IFERROR(('MIP 2012'!BL69/'MIP 2012'!BL$168),0)</f>
        <v>1.1259531104486726E-3</v>
      </c>
      <c r="BM69" s="35">
        <f>+IFERROR(('MIP 2012'!BM69/'MIP 2012'!BM$168),0)</f>
        <v>1.8678504421593689E-3</v>
      </c>
      <c r="BN69" s="35">
        <f>+IFERROR(('MIP 2012'!BN69/'MIP 2012'!BN$168),0)</f>
        <v>1.7697797705209274E-3</v>
      </c>
      <c r="BO69" s="35">
        <f>+IFERROR(('MIP 2012'!BO69/'MIP 2012'!BO$168),0)</f>
        <v>2.216193848910275E-3</v>
      </c>
      <c r="BP69" s="35">
        <f>+IFERROR(('MIP 2012'!BP69/'MIP 2012'!BP$168),0)</f>
        <v>5.0036496645767441E-3</v>
      </c>
      <c r="BQ69" s="35">
        <f>+IFERROR(('MIP 2012'!BQ69/'MIP 2012'!BQ$168),0)</f>
        <v>7.8107341335241899E-4</v>
      </c>
      <c r="BR69" s="35">
        <f>+IFERROR(('MIP 2012'!BR69/'MIP 2012'!BR$168),0)</f>
        <v>6.026844646023242E-4</v>
      </c>
      <c r="BS69" s="35">
        <f>+IFERROR(('MIP 2012'!BS69/'MIP 2012'!BS$168),0)</f>
        <v>2.8648145415373507E-4</v>
      </c>
      <c r="BT69" s="35">
        <f>+IFERROR(('MIP 2012'!BT69/'MIP 2012'!BT$168),0)</f>
        <v>1.4062015887909491E-3</v>
      </c>
      <c r="BU69" s="35">
        <f>+IFERROR(('MIP 2012'!BU69/'MIP 2012'!BU$168),0)</f>
        <v>9.1024020783902636E-4</v>
      </c>
      <c r="BV69" s="35">
        <f>+IFERROR(('MIP 2012'!BV69/'MIP 2012'!BV$168),0)</f>
        <v>1.8508395301452776E-4</v>
      </c>
      <c r="BW69" s="35">
        <f>+IFERROR(('MIP 2012'!BW69/'MIP 2012'!BW$168),0)</f>
        <v>6.3137642373975933E-4</v>
      </c>
      <c r="BX69" s="35">
        <f>+IFERROR(('MIP 2012'!BX69/'MIP 2012'!BX$168),0)</f>
        <v>1.8628489306646648E-4</v>
      </c>
      <c r="BY69" s="35">
        <f>+IFERROR(('MIP 2012'!BY69/'MIP 2012'!BY$168),0)</f>
        <v>8.3060233010146087E-4</v>
      </c>
      <c r="BZ69" s="35">
        <f>+IFERROR(('MIP 2012'!BZ69/'MIP 2012'!BZ$168),0)</f>
        <v>1.0135705701112699E-3</v>
      </c>
      <c r="CA69" s="35">
        <f>+IFERROR(('MIP 2012'!CA69/'MIP 2012'!CA$168),0)</f>
        <v>6.4528201602031458E-4</v>
      </c>
      <c r="CB69" s="35">
        <f>+IFERROR(('MIP 2012'!CB69/'MIP 2012'!CB$168),0)</f>
        <v>2.8751775040058335E-4</v>
      </c>
      <c r="CC69" s="35">
        <f>+IFERROR(('MIP 2012'!CC69/'MIP 2012'!CC$168),0)</f>
        <v>6.6303281100251702E-4</v>
      </c>
      <c r="CD69" s="35">
        <f>+IFERROR(('MIP 2012'!CD69/'MIP 2012'!CD$168),0)</f>
        <v>8.4739683586289236E-3</v>
      </c>
      <c r="CE69" s="35">
        <f>+IFERROR(('MIP 2012'!CE69/'MIP 2012'!CE$168),0)</f>
        <v>3.4318262168151576E-4</v>
      </c>
      <c r="CF69" s="35">
        <f>+IFERROR(('MIP 2012'!CF69/'MIP 2012'!CF$168),0)</f>
        <v>1.5531340753602249E-3</v>
      </c>
      <c r="CG69" s="35">
        <f>+IFERROR(('MIP 2012'!CG69/'MIP 2012'!CG$168),0)</f>
        <v>3.4768089658268527E-4</v>
      </c>
      <c r="CH69" s="35">
        <f>+IFERROR(('MIP 2012'!CH69/'MIP 2012'!CH$168),0)</f>
        <v>1.328023112735153E-3</v>
      </c>
      <c r="CI69" s="35">
        <f>+IFERROR(('MIP 2012'!CI69/'MIP 2012'!CI$168),0)</f>
        <v>5.9725716477072855E-4</v>
      </c>
      <c r="CJ69" s="35">
        <f>+IFERROR(('MIP 2012'!CJ69/'MIP 2012'!CJ$168),0)</f>
        <v>2.6469621549183565E-3</v>
      </c>
      <c r="CK69" s="35">
        <f>+IFERROR(('MIP 2012'!CK69/'MIP 2012'!CK$168),0)</f>
        <v>2.4174113807917405E-5</v>
      </c>
      <c r="CL69" s="35">
        <f>+IFERROR(('MIP 2012'!CL69/'MIP 2012'!CL$168),0)</f>
        <v>1.2893397924677427E-4</v>
      </c>
      <c r="CM69" s="35">
        <f>+IFERROR(('MIP 2012'!CM69/'MIP 2012'!CM$168),0)</f>
        <v>4.0330012825450504E-4</v>
      </c>
      <c r="CN69" s="35">
        <f>+IFERROR(('MIP 2012'!CN69/'MIP 2012'!CN$168),0)</f>
        <v>6.4801102795525997E-3</v>
      </c>
      <c r="CO69" s="35">
        <f>+IFERROR(('MIP 2012'!CO69/'MIP 2012'!CO$168),0)</f>
        <v>1.1961355066106173E-3</v>
      </c>
      <c r="CP69" s="35">
        <f>+IFERROR(('MIP 2012'!CP69/'MIP 2012'!CP$168),0)</f>
        <v>1.541077562904399E-5</v>
      </c>
      <c r="CQ69" s="35">
        <f>+IFERROR(('MIP 2012'!CQ69/'MIP 2012'!CQ$168),0)</f>
        <v>2.034260005290607E-4</v>
      </c>
      <c r="CR69" s="35">
        <f>+IFERROR(('MIP 2012'!CR69/'MIP 2012'!CR$168),0)</f>
        <v>1.62202303968074E-5</v>
      </c>
      <c r="CS69" s="35">
        <f>+IFERROR(('MIP 2012'!CS69/'MIP 2012'!CS$168),0)</f>
        <v>2.1792279867706163E-3</v>
      </c>
      <c r="CT69" s="35">
        <f>+IFERROR(('MIP 2012'!CT69/'MIP 2012'!CT$168),0)</f>
        <v>1.0538064006250828E-3</v>
      </c>
      <c r="CU69" s="35">
        <f>+IFERROR(('MIP 2012'!CU69/'MIP 2012'!CU$168),0)</f>
        <v>1.7379786417919152E-3</v>
      </c>
      <c r="CV69" s="35">
        <f>+IFERROR(('MIP 2012'!CV69/'MIP 2012'!CV$168),0)</f>
        <v>2.1215222088796252E-3</v>
      </c>
      <c r="CW69" s="35">
        <f>+IFERROR(('MIP 2012'!CW69/'MIP 2012'!CW$168),0)</f>
        <v>9.7465901345189672E-4</v>
      </c>
      <c r="CX69" s="35">
        <f>+IFERROR(('MIP 2012'!CX69/'MIP 2012'!CX$168),0)</f>
        <v>3.3871049103729699E-3</v>
      </c>
      <c r="CY69" s="35">
        <f>+IFERROR(('MIP 2012'!CY69/'MIP 2012'!CY$168),0)</f>
        <v>3.3310064095156467E-3</v>
      </c>
      <c r="CZ69" s="35">
        <f>+IFERROR(('MIP 2012'!CZ69/'MIP 2012'!CZ$168),0)</f>
        <v>3.6724982975234375E-3</v>
      </c>
      <c r="DA69" s="35">
        <f>+IFERROR(('MIP 2012'!DA69/'MIP 2012'!DA$168),0)</f>
        <v>2.338615845513663E-3</v>
      </c>
      <c r="DB69" s="35">
        <f>+IFERROR(('MIP 2012'!DB69/'MIP 2012'!DB$168),0)</f>
        <v>1.420697179983119E-3</v>
      </c>
      <c r="DC69" s="35">
        <f>+IFERROR(('MIP 2012'!DC69/'MIP 2012'!DC$168),0)</f>
        <v>3.2289129816421552E-3</v>
      </c>
      <c r="DD69" s="35">
        <f>+IFERROR(('MIP 2012'!DD69/'MIP 2012'!DD$168),0)</f>
        <v>7.5383817709963191E-3</v>
      </c>
      <c r="DE69" s="35">
        <f>+IFERROR(('MIP 2012'!DE69/'MIP 2012'!DE$168),0)</f>
        <v>7.1577772208992433E-4</v>
      </c>
      <c r="DF69" s="35">
        <f>+IFERROR(('MIP 2012'!DF69/'MIP 2012'!DF$168),0)</f>
        <v>8.0241938807839859E-4</v>
      </c>
      <c r="DG69" s="35">
        <f>+IFERROR(('MIP 2012'!DG69/'MIP 2012'!DG$168),0)</f>
        <v>4.1898850531763867E-4</v>
      </c>
      <c r="DH69" s="35">
        <f>+IFERROR(('MIP 2012'!DH69/'MIP 2012'!DH$168),0)</f>
        <v>1.7639286109371181E-3</v>
      </c>
      <c r="DI69" s="35">
        <f>+IFERROR(('MIP 2012'!DI69/'MIP 2012'!DI$168),0)</f>
        <v>2.1231572801548139E-3</v>
      </c>
      <c r="DJ69" s="35">
        <f>+IFERROR(('MIP 2012'!DJ69/'MIP 2012'!DJ$168),0)</f>
        <v>1.5368125878913402E-3</v>
      </c>
      <c r="DK69" s="35">
        <f>+IFERROR(('MIP 2012'!DK69/'MIP 2012'!DK$168),0)</f>
        <v>2.2483047648821021E-3</v>
      </c>
      <c r="DL69" s="35">
        <f>+IFERROR(('MIP 2012'!DL69/'MIP 2012'!DL$168),0)</f>
        <v>3.4864361488126105E-3</v>
      </c>
      <c r="DM69" s="35">
        <f>+IFERROR(('MIP 2012'!DM69/'MIP 2012'!DM$168),0)</f>
        <v>2.1010792825084095E-2</v>
      </c>
      <c r="DN69" s="35">
        <f>+IFERROR(('MIP 2012'!DN69/'MIP 2012'!DN$168),0)</f>
        <v>4.7016369738641451E-3</v>
      </c>
      <c r="DO69" s="35">
        <f>+IFERROR(('MIP 2012'!DO69/'MIP 2012'!DO$168),0)</f>
        <v>1.1801428811152211E-3</v>
      </c>
      <c r="DP69" s="35">
        <f>+IFERROR(('MIP 2012'!DP69/'MIP 2012'!DP$168),0)</f>
        <v>6.9307287216080027E-4</v>
      </c>
      <c r="DQ69" s="35">
        <f>+IFERROR(('MIP 2012'!DQ69/'MIP 2012'!DQ$168),0)</f>
        <v>2.0487167861082665E-3</v>
      </c>
      <c r="DR69" s="35">
        <f>+IFERROR(('MIP 2012'!DR69/'MIP 2012'!DR$168),0)</f>
        <v>5.6263280842000227E-3</v>
      </c>
      <c r="DS69" s="35">
        <f>+IFERROR(('MIP 2012'!DS69/'MIP 2012'!DS$168),0)</f>
        <v>1.1347746822344715E-3</v>
      </c>
      <c r="DT69" s="35">
        <f>+IFERROR(('MIP 2012'!DT69/'MIP 2012'!DT$168),0)</f>
        <v>2.8368816326643844E-4</v>
      </c>
      <c r="DU69" s="35">
        <f>+IFERROR(('MIP 2012'!DU69/'MIP 2012'!DU$168),0)</f>
        <v>4.0494766740506588E-3</v>
      </c>
      <c r="DV69" s="35">
        <f>+IFERROR(('MIP 2012'!DV69/'MIP 2012'!DV$168),0)</f>
        <v>3.0684676988526087E-3</v>
      </c>
      <c r="DW69" s="35">
        <f>+IFERROR(('MIP 2012'!DW69/'MIP 2012'!DW$168),0)</f>
        <v>6.1007612879035976E-4</v>
      </c>
      <c r="DX69" s="35">
        <f>+IFERROR(('MIP 2012'!DX69/'MIP 2012'!DX$168),0)</f>
        <v>1.6774949109473571E-3</v>
      </c>
      <c r="DY69" s="35">
        <f>+IFERROR(('MIP 2012'!DY69/'MIP 2012'!DY$168),0)</f>
        <v>3.1757690833010967E-3</v>
      </c>
      <c r="DZ69" s="35">
        <f>+IFERROR(('MIP 2012'!DZ69/'MIP 2012'!DZ$168),0)</f>
        <v>2.8000395448101916E-3</v>
      </c>
      <c r="EA69" s="35">
        <f>+IFERROR(('MIP 2012'!EA69/'MIP 2012'!EA$168),0)</f>
        <v>2.7899848101425296E-3</v>
      </c>
      <c r="EB69" s="35">
        <f>+IFERROR(('MIP 2012'!EB69/'MIP 2012'!EB$168),0)</f>
        <v>7.7371943278746781E-3</v>
      </c>
      <c r="EC69" s="35">
        <f>+IFERROR(('MIP 2012'!EC69/'MIP 2012'!EC$168),0)</f>
        <v>5.7640119444077786E-4</v>
      </c>
      <c r="ED69" s="35">
        <f>+IFERROR(('MIP 2012'!ED69/'MIP 2012'!ED$168),0)</f>
        <v>2.9947496497635456E-3</v>
      </c>
      <c r="EE69" s="35">
        <f>+IFERROR(('MIP 2012'!EE69/'MIP 2012'!EE$168),0)</f>
        <v>1.1465848499269851E-4</v>
      </c>
      <c r="EF69" s="35">
        <f>+IFERROR(('MIP 2012'!EF69/'MIP 2012'!EF$168),0)</f>
        <v>3.1387450116348759E-3</v>
      </c>
      <c r="EG69" s="35">
        <f>+IFERROR(('MIP 2012'!EG69/'MIP 2012'!EG$168),0)</f>
        <v>1.2290617310521503E-3</v>
      </c>
      <c r="EH69" s="35">
        <f>+IFERROR(('MIP 2012'!EH69/'MIP 2012'!EH$168),0)</f>
        <v>0</v>
      </c>
    </row>
    <row r="70" spans="1:138" s="7" customFormat="1" ht="21.95" customHeight="1" thickBot="1" x14ac:dyDescent="0.25">
      <c r="A70" s="12" t="s">
        <v>204</v>
      </c>
      <c r="B70" s="12" t="s">
        <v>205</v>
      </c>
      <c r="C70" s="35">
        <f>+IFERROR(('MIP 2012'!C70/'MIP 2012'!C$168),0)</f>
        <v>0</v>
      </c>
      <c r="D70" s="35">
        <f>+IFERROR(('MIP 2012'!D70/'MIP 2012'!D$168),0)</f>
        <v>0</v>
      </c>
      <c r="E70" s="35">
        <f>+IFERROR(('MIP 2012'!E70/'MIP 2012'!E$168),0)</f>
        <v>0</v>
      </c>
      <c r="F70" s="35">
        <f>+IFERROR(('MIP 2012'!F70/'MIP 2012'!F$168),0)</f>
        <v>0</v>
      </c>
      <c r="G70" s="35">
        <f>+IFERROR(('MIP 2012'!G70/'MIP 2012'!G$168),0)</f>
        <v>0</v>
      </c>
      <c r="H70" s="35">
        <f>+IFERROR(('MIP 2012'!H70/'MIP 2012'!H$168),0)</f>
        <v>0</v>
      </c>
      <c r="I70" s="35">
        <f>+IFERROR(('MIP 2012'!I70/'MIP 2012'!I$168),0)</f>
        <v>0</v>
      </c>
      <c r="J70" s="35">
        <f>+IFERROR(('MIP 2012'!J70/'MIP 2012'!J$168),0)</f>
        <v>0</v>
      </c>
      <c r="K70" s="35">
        <f>+IFERROR(('MIP 2012'!K70/'MIP 2012'!K$168),0)</f>
        <v>0</v>
      </c>
      <c r="L70" s="35">
        <f>+IFERROR(('MIP 2012'!L70/'MIP 2012'!L$168),0)</f>
        <v>0</v>
      </c>
      <c r="M70" s="35">
        <f>+IFERROR(('MIP 2012'!M70/'MIP 2012'!M$168),0)</f>
        <v>0</v>
      </c>
      <c r="N70" s="35">
        <f>+IFERROR(('MIP 2012'!N70/'MIP 2012'!N$168),0)</f>
        <v>0</v>
      </c>
      <c r="O70" s="35">
        <f>+IFERROR(('MIP 2012'!O70/'MIP 2012'!O$168),0)</f>
        <v>0</v>
      </c>
      <c r="P70" s="35">
        <f>+IFERROR(('MIP 2012'!P70/'MIP 2012'!P$168),0)</f>
        <v>0</v>
      </c>
      <c r="Q70" s="35">
        <f>+IFERROR(('MIP 2012'!Q70/'MIP 2012'!Q$168),0)</f>
        <v>0</v>
      </c>
      <c r="R70" s="35">
        <f>+IFERROR(('MIP 2012'!R70/'MIP 2012'!R$168),0)</f>
        <v>0</v>
      </c>
      <c r="S70" s="35">
        <f>+IFERROR(('MIP 2012'!S70/'MIP 2012'!S$168),0)</f>
        <v>0</v>
      </c>
      <c r="T70" s="35">
        <f>+IFERROR(('MIP 2012'!T70/'MIP 2012'!T$168),0)</f>
        <v>0</v>
      </c>
      <c r="U70" s="35">
        <f>+IFERROR(('MIP 2012'!U70/'MIP 2012'!U$168),0)</f>
        <v>0</v>
      </c>
      <c r="V70" s="35">
        <f>+IFERROR(('MIP 2012'!V70/'MIP 2012'!V$168),0)</f>
        <v>0</v>
      </c>
      <c r="W70" s="35">
        <f>+IFERROR(('MIP 2012'!W70/'MIP 2012'!W$168),0)</f>
        <v>0</v>
      </c>
      <c r="X70" s="35">
        <f>+IFERROR(('MIP 2012'!X70/'MIP 2012'!X$168),0)</f>
        <v>0</v>
      </c>
      <c r="Y70" s="35">
        <f>+IFERROR(('MIP 2012'!Y70/'MIP 2012'!Y$168),0)</f>
        <v>0</v>
      </c>
      <c r="Z70" s="35">
        <f>+IFERROR(('MIP 2012'!Z70/'MIP 2012'!Z$168),0)</f>
        <v>0</v>
      </c>
      <c r="AA70" s="35">
        <f>+IFERROR(('MIP 2012'!AA70/'MIP 2012'!AA$168),0)</f>
        <v>0</v>
      </c>
      <c r="AB70" s="35">
        <f>+IFERROR(('MIP 2012'!AB70/'MIP 2012'!AB$168),0)</f>
        <v>0</v>
      </c>
      <c r="AC70" s="35">
        <f>+IFERROR(('MIP 2012'!AC70/'MIP 2012'!AC$168),0)</f>
        <v>0</v>
      </c>
      <c r="AD70" s="35">
        <f>+IFERROR(('MIP 2012'!AD70/'MIP 2012'!AD$168),0)</f>
        <v>0</v>
      </c>
      <c r="AE70" s="35">
        <f>+IFERROR(('MIP 2012'!AE70/'MIP 2012'!AE$168),0)</f>
        <v>0</v>
      </c>
      <c r="AF70" s="35">
        <f>+IFERROR(('MIP 2012'!AF70/'MIP 2012'!AF$168),0)</f>
        <v>0</v>
      </c>
      <c r="AG70" s="35">
        <f>+IFERROR(('MIP 2012'!AG70/'MIP 2012'!AG$168),0)</f>
        <v>0</v>
      </c>
      <c r="AH70" s="35">
        <f>+IFERROR(('MIP 2012'!AH70/'MIP 2012'!AH$168),0)</f>
        <v>0</v>
      </c>
      <c r="AI70" s="35">
        <f>+IFERROR(('MIP 2012'!AI70/'MIP 2012'!AI$168),0)</f>
        <v>0</v>
      </c>
      <c r="AJ70" s="35">
        <f>+IFERROR(('MIP 2012'!AJ70/'MIP 2012'!AJ$168),0)</f>
        <v>0</v>
      </c>
      <c r="AK70" s="35">
        <f>+IFERROR(('MIP 2012'!AK70/'MIP 2012'!AK$168),0)</f>
        <v>0</v>
      </c>
      <c r="AL70" s="35">
        <f>+IFERROR(('MIP 2012'!AL70/'MIP 2012'!AL$168),0)</f>
        <v>0</v>
      </c>
      <c r="AM70" s="35">
        <f>+IFERROR(('MIP 2012'!AM70/'MIP 2012'!AM$168),0)</f>
        <v>0</v>
      </c>
      <c r="AN70" s="35">
        <f>+IFERROR(('MIP 2012'!AN70/'MIP 2012'!AN$168),0)</f>
        <v>0</v>
      </c>
      <c r="AO70" s="35">
        <f>+IFERROR(('MIP 2012'!AO70/'MIP 2012'!AO$168),0)</f>
        <v>0</v>
      </c>
      <c r="AP70" s="35">
        <f>+IFERROR(('MIP 2012'!AP70/'MIP 2012'!AP$168),0)</f>
        <v>0</v>
      </c>
      <c r="AQ70" s="35">
        <f>+IFERROR(('MIP 2012'!AQ70/'MIP 2012'!AQ$168),0)</f>
        <v>0</v>
      </c>
      <c r="AR70" s="35">
        <f>+IFERROR(('MIP 2012'!AR70/'MIP 2012'!AR$168),0)</f>
        <v>0</v>
      </c>
      <c r="AS70" s="35">
        <f>+IFERROR(('MIP 2012'!AS70/'MIP 2012'!AS$168),0)</f>
        <v>0</v>
      </c>
      <c r="AT70" s="35">
        <f>+IFERROR(('MIP 2012'!AT70/'MIP 2012'!AT$168),0)</f>
        <v>0</v>
      </c>
      <c r="AU70" s="35">
        <f>+IFERROR(('MIP 2012'!AU70/'MIP 2012'!AU$168),0)</f>
        <v>0</v>
      </c>
      <c r="AV70" s="35">
        <f>+IFERROR(('MIP 2012'!AV70/'MIP 2012'!AV$168),0)</f>
        <v>0</v>
      </c>
      <c r="AW70" s="35">
        <f>+IFERROR(('MIP 2012'!AW70/'MIP 2012'!AW$168),0)</f>
        <v>0</v>
      </c>
      <c r="AX70" s="35">
        <f>+IFERROR(('MIP 2012'!AX70/'MIP 2012'!AX$168),0)</f>
        <v>0</v>
      </c>
      <c r="AY70" s="35">
        <f>+IFERROR(('MIP 2012'!AY70/'MIP 2012'!AY$168),0)</f>
        <v>0</v>
      </c>
      <c r="AZ70" s="35">
        <f>+IFERROR(('MIP 2012'!AZ70/'MIP 2012'!AZ$168),0)</f>
        <v>0</v>
      </c>
      <c r="BA70" s="35">
        <f>+IFERROR(('MIP 2012'!BA70/'MIP 2012'!BA$168),0)</f>
        <v>0</v>
      </c>
      <c r="BB70" s="35">
        <f>+IFERROR(('MIP 2012'!BB70/'MIP 2012'!BB$168),0)</f>
        <v>0</v>
      </c>
      <c r="BC70" s="35">
        <f>+IFERROR(('MIP 2012'!BC70/'MIP 2012'!BC$168),0)</f>
        <v>0</v>
      </c>
      <c r="BD70" s="35">
        <f>+IFERROR(('MIP 2012'!BD70/'MIP 2012'!BD$168),0)</f>
        <v>0</v>
      </c>
      <c r="BE70" s="35">
        <f>+IFERROR(('MIP 2012'!BE70/'MIP 2012'!BE$168),0)</f>
        <v>0</v>
      </c>
      <c r="BF70" s="35">
        <f>+IFERROR(('MIP 2012'!BF70/'MIP 2012'!BF$168),0)</f>
        <v>0</v>
      </c>
      <c r="BG70" s="35">
        <f>+IFERROR(('MIP 2012'!BG70/'MIP 2012'!BG$168),0)</f>
        <v>0</v>
      </c>
      <c r="BH70" s="35">
        <f>+IFERROR(('MIP 2012'!BH70/'MIP 2012'!BH$168),0)</f>
        <v>0</v>
      </c>
      <c r="BI70" s="35">
        <f>+IFERROR(('MIP 2012'!BI70/'MIP 2012'!BI$168),0)</f>
        <v>0</v>
      </c>
      <c r="BJ70" s="35">
        <f>+IFERROR(('MIP 2012'!BJ70/'MIP 2012'!BJ$168),0)</f>
        <v>0</v>
      </c>
      <c r="BK70" s="35">
        <f>+IFERROR(('MIP 2012'!BK70/'MIP 2012'!BK$168),0)</f>
        <v>0</v>
      </c>
      <c r="BL70" s="35">
        <f>+IFERROR(('MIP 2012'!BL70/'MIP 2012'!BL$168),0)</f>
        <v>0</v>
      </c>
      <c r="BM70" s="35">
        <f>+IFERROR(('MIP 2012'!BM70/'MIP 2012'!BM$168),0)</f>
        <v>0</v>
      </c>
      <c r="BN70" s="35">
        <f>+IFERROR(('MIP 2012'!BN70/'MIP 2012'!BN$168),0)</f>
        <v>0</v>
      </c>
      <c r="BO70" s="35">
        <f>+IFERROR(('MIP 2012'!BO70/'MIP 2012'!BO$168),0)</f>
        <v>0</v>
      </c>
      <c r="BP70" s="35">
        <f>+IFERROR(('MIP 2012'!BP70/'MIP 2012'!BP$168),0)</f>
        <v>0</v>
      </c>
      <c r="BQ70" s="35">
        <f>+IFERROR(('MIP 2012'!BQ70/'MIP 2012'!BQ$168),0)</f>
        <v>0</v>
      </c>
      <c r="BR70" s="35">
        <f>+IFERROR(('MIP 2012'!BR70/'MIP 2012'!BR$168),0)</f>
        <v>0</v>
      </c>
      <c r="BS70" s="35">
        <f>+IFERROR(('MIP 2012'!BS70/'MIP 2012'!BS$168),0)</f>
        <v>0</v>
      </c>
      <c r="BT70" s="35">
        <f>+IFERROR(('MIP 2012'!BT70/'MIP 2012'!BT$168),0)</f>
        <v>0</v>
      </c>
      <c r="BU70" s="35">
        <f>+IFERROR(('MIP 2012'!BU70/'MIP 2012'!BU$168),0)</f>
        <v>0</v>
      </c>
      <c r="BV70" s="35">
        <f>+IFERROR(('MIP 2012'!BV70/'MIP 2012'!BV$168),0)</f>
        <v>0</v>
      </c>
      <c r="BW70" s="35">
        <f>+IFERROR(('MIP 2012'!BW70/'MIP 2012'!BW$168),0)</f>
        <v>0</v>
      </c>
      <c r="BX70" s="35">
        <f>+IFERROR(('MIP 2012'!BX70/'MIP 2012'!BX$168),0)</f>
        <v>0</v>
      </c>
      <c r="BY70" s="35">
        <f>+IFERROR(('MIP 2012'!BY70/'MIP 2012'!BY$168),0)</f>
        <v>0</v>
      </c>
      <c r="BZ70" s="35">
        <f>+IFERROR(('MIP 2012'!BZ70/'MIP 2012'!BZ$168),0)</f>
        <v>0</v>
      </c>
      <c r="CA70" s="35">
        <f>+IFERROR(('MIP 2012'!CA70/'MIP 2012'!CA$168),0)</f>
        <v>0</v>
      </c>
      <c r="CB70" s="35">
        <f>+IFERROR(('MIP 2012'!CB70/'MIP 2012'!CB$168),0)</f>
        <v>0</v>
      </c>
      <c r="CC70" s="35">
        <f>+IFERROR(('MIP 2012'!CC70/'MIP 2012'!CC$168),0)</f>
        <v>0</v>
      </c>
      <c r="CD70" s="35">
        <f>+IFERROR(('MIP 2012'!CD70/'MIP 2012'!CD$168),0)</f>
        <v>0</v>
      </c>
      <c r="CE70" s="35">
        <f>+IFERROR(('MIP 2012'!CE70/'MIP 2012'!CE$168),0)</f>
        <v>0</v>
      </c>
      <c r="CF70" s="35">
        <f>+IFERROR(('MIP 2012'!CF70/'MIP 2012'!CF$168),0)</f>
        <v>0</v>
      </c>
      <c r="CG70" s="35">
        <f>+IFERROR(('MIP 2012'!CG70/'MIP 2012'!CG$168),0)</f>
        <v>0</v>
      </c>
      <c r="CH70" s="35">
        <f>+IFERROR(('MIP 2012'!CH70/'MIP 2012'!CH$168),0)</f>
        <v>0</v>
      </c>
      <c r="CI70" s="35">
        <f>+IFERROR(('MIP 2012'!CI70/'MIP 2012'!CI$168),0)</f>
        <v>0</v>
      </c>
      <c r="CJ70" s="35">
        <f>+IFERROR(('MIP 2012'!CJ70/'MIP 2012'!CJ$168),0)</f>
        <v>0</v>
      </c>
      <c r="CK70" s="35">
        <f>+IFERROR(('MIP 2012'!CK70/'MIP 2012'!CK$168),0)</f>
        <v>0</v>
      </c>
      <c r="CL70" s="35">
        <f>+IFERROR(('MIP 2012'!CL70/'MIP 2012'!CL$168),0)</f>
        <v>0</v>
      </c>
      <c r="CM70" s="35">
        <f>+IFERROR(('MIP 2012'!CM70/'MIP 2012'!CM$168),0)</f>
        <v>0</v>
      </c>
      <c r="CN70" s="35">
        <f>+IFERROR(('MIP 2012'!CN70/'MIP 2012'!CN$168),0)</f>
        <v>0</v>
      </c>
      <c r="CO70" s="35">
        <f>+IFERROR(('MIP 2012'!CO70/'MIP 2012'!CO$168),0)</f>
        <v>0</v>
      </c>
      <c r="CP70" s="35">
        <f>+IFERROR(('MIP 2012'!CP70/'MIP 2012'!CP$168),0)</f>
        <v>0</v>
      </c>
      <c r="CQ70" s="35">
        <f>+IFERROR(('MIP 2012'!CQ70/'MIP 2012'!CQ$168),0)</f>
        <v>0</v>
      </c>
      <c r="CR70" s="35">
        <f>+IFERROR(('MIP 2012'!CR70/'MIP 2012'!CR$168),0)</f>
        <v>0</v>
      </c>
      <c r="CS70" s="35">
        <f>+IFERROR(('MIP 2012'!CS70/'MIP 2012'!CS$168),0)</f>
        <v>0</v>
      </c>
      <c r="CT70" s="35">
        <f>+IFERROR(('MIP 2012'!CT70/'MIP 2012'!CT$168),0)</f>
        <v>0</v>
      </c>
      <c r="CU70" s="35">
        <f>+IFERROR(('MIP 2012'!CU70/'MIP 2012'!CU$168),0)</f>
        <v>0</v>
      </c>
      <c r="CV70" s="35">
        <f>+IFERROR(('MIP 2012'!CV70/'MIP 2012'!CV$168),0)</f>
        <v>0</v>
      </c>
      <c r="CW70" s="35">
        <f>+IFERROR(('MIP 2012'!CW70/'MIP 2012'!CW$168),0)</f>
        <v>0</v>
      </c>
      <c r="CX70" s="35">
        <f>+IFERROR(('MIP 2012'!CX70/'MIP 2012'!CX$168),0)</f>
        <v>0</v>
      </c>
      <c r="CY70" s="35">
        <f>+IFERROR(('MIP 2012'!CY70/'MIP 2012'!CY$168),0)</f>
        <v>0</v>
      </c>
      <c r="CZ70" s="35">
        <f>+IFERROR(('MIP 2012'!CZ70/'MIP 2012'!CZ$168),0)</f>
        <v>0</v>
      </c>
      <c r="DA70" s="35">
        <f>+IFERROR(('MIP 2012'!DA70/'MIP 2012'!DA$168),0)</f>
        <v>0</v>
      </c>
      <c r="DB70" s="35">
        <f>+IFERROR(('MIP 2012'!DB70/'MIP 2012'!DB$168),0)</f>
        <v>0</v>
      </c>
      <c r="DC70" s="35">
        <f>+IFERROR(('MIP 2012'!DC70/'MIP 2012'!DC$168),0)</f>
        <v>0</v>
      </c>
      <c r="DD70" s="35">
        <f>+IFERROR(('MIP 2012'!DD70/'MIP 2012'!DD$168),0)</f>
        <v>0</v>
      </c>
      <c r="DE70" s="35">
        <f>+IFERROR(('MIP 2012'!DE70/'MIP 2012'!DE$168),0)</f>
        <v>0</v>
      </c>
      <c r="DF70" s="35">
        <f>+IFERROR(('MIP 2012'!DF70/'MIP 2012'!DF$168),0)</f>
        <v>0</v>
      </c>
      <c r="DG70" s="35">
        <f>+IFERROR(('MIP 2012'!DG70/'MIP 2012'!DG$168),0)</f>
        <v>0</v>
      </c>
      <c r="DH70" s="35">
        <f>+IFERROR(('MIP 2012'!DH70/'MIP 2012'!DH$168),0)</f>
        <v>0</v>
      </c>
      <c r="DI70" s="35">
        <f>+IFERROR(('MIP 2012'!DI70/'MIP 2012'!DI$168),0)</f>
        <v>0</v>
      </c>
      <c r="DJ70" s="35">
        <f>+IFERROR(('MIP 2012'!DJ70/'MIP 2012'!DJ$168),0)</f>
        <v>0</v>
      </c>
      <c r="DK70" s="35">
        <f>+IFERROR(('MIP 2012'!DK70/'MIP 2012'!DK$168),0)</f>
        <v>0</v>
      </c>
      <c r="DL70" s="35">
        <f>+IFERROR(('MIP 2012'!DL70/'MIP 2012'!DL$168),0)</f>
        <v>0</v>
      </c>
      <c r="DM70" s="35">
        <f>+IFERROR(('MIP 2012'!DM70/'MIP 2012'!DM$168),0)</f>
        <v>0</v>
      </c>
      <c r="DN70" s="35">
        <f>+IFERROR(('MIP 2012'!DN70/'MIP 2012'!DN$168),0)</f>
        <v>0</v>
      </c>
      <c r="DO70" s="35">
        <f>+IFERROR(('MIP 2012'!DO70/'MIP 2012'!DO$168),0)</f>
        <v>0</v>
      </c>
      <c r="DP70" s="35">
        <f>+IFERROR(('MIP 2012'!DP70/'MIP 2012'!DP$168),0)</f>
        <v>0</v>
      </c>
      <c r="DQ70" s="35">
        <f>+IFERROR(('MIP 2012'!DQ70/'MIP 2012'!DQ$168),0)</f>
        <v>0</v>
      </c>
      <c r="DR70" s="35">
        <f>+IFERROR(('MIP 2012'!DR70/'MIP 2012'!DR$168),0)</f>
        <v>0</v>
      </c>
      <c r="DS70" s="35">
        <f>+IFERROR(('MIP 2012'!DS70/'MIP 2012'!DS$168),0)</f>
        <v>0</v>
      </c>
      <c r="DT70" s="35">
        <f>+IFERROR(('MIP 2012'!DT70/'MIP 2012'!DT$168),0)</f>
        <v>0</v>
      </c>
      <c r="DU70" s="35">
        <f>+IFERROR(('MIP 2012'!DU70/'MIP 2012'!DU$168),0)</f>
        <v>0</v>
      </c>
      <c r="DV70" s="35">
        <f>+IFERROR(('MIP 2012'!DV70/'MIP 2012'!DV$168),0)</f>
        <v>0</v>
      </c>
      <c r="DW70" s="35">
        <f>+IFERROR(('MIP 2012'!DW70/'MIP 2012'!DW$168),0)</f>
        <v>0</v>
      </c>
      <c r="DX70" s="35">
        <f>+IFERROR(('MIP 2012'!DX70/'MIP 2012'!DX$168),0)</f>
        <v>0</v>
      </c>
      <c r="DY70" s="35">
        <f>+IFERROR(('MIP 2012'!DY70/'MIP 2012'!DY$168),0)</f>
        <v>0</v>
      </c>
      <c r="DZ70" s="35">
        <f>+IFERROR(('MIP 2012'!DZ70/'MIP 2012'!DZ$168),0)</f>
        <v>0</v>
      </c>
      <c r="EA70" s="35">
        <f>+IFERROR(('MIP 2012'!EA70/'MIP 2012'!EA$168),0)</f>
        <v>0</v>
      </c>
      <c r="EB70" s="35">
        <f>+IFERROR(('MIP 2012'!EB70/'MIP 2012'!EB$168),0)</f>
        <v>0</v>
      </c>
      <c r="EC70" s="35">
        <f>+IFERROR(('MIP 2012'!EC70/'MIP 2012'!EC$168),0)</f>
        <v>0</v>
      </c>
      <c r="ED70" s="35">
        <f>+IFERROR(('MIP 2012'!ED70/'MIP 2012'!ED$168),0)</f>
        <v>0</v>
      </c>
      <c r="EE70" s="35">
        <f>+IFERROR(('MIP 2012'!EE70/'MIP 2012'!EE$168),0)</f>
        <v>0</v>
      </c>
      <c r="EF70" s="35">
        <f>+IFERROR(('MIP 2012'!EF70/'MIP 2012'!EF$168),0)</f>
        <v>0</v>
      </c>
      <c r="EG70" s="35">
        <f>+IFERROR(('MIP 2012'!EG70/'MIP 2012'!EG$168),0)</f>
        <v>0</v>
      </c>
      <c r="EH70" s="35">
        <f>+IFERROR(('MIP 2012'!EH70/'MIP 2012'!EH$168),0)</f>
        <v>0</v>
      </c>
    </row>
    <row r="71" spans="1:138" s="7" customFormat="1" ht="21.95" customHeight="1" thickBot="1" x14ac:dyDescent="0.25">
      <c r="A71" s="12" t="s">
        <v>206</v>
      </c>
      <c r="B71" s="12" t="s">
        <v>207</v>
      </c>
      <c r="C71" s="35">
        <f>+IFERROR(('MIP 2012'!C71/'MIP 2012'!C$168),0)</f>
        <v>9.2705442840317551E-2</v>
      </c>
      <c r="D71" s="35">
        <f>+IFERROR(('MIP 2012'!D71/'MIP 2012'!D$168),0)</f>
        <v>0.11818505108701637</v>
      </c>
      <c r="E71" s="35">
        <f>+IFERROR(('MIP 2012'!E71/'MIP 2012'!E$168),0)</f>
        <v>9.7937227053160908E-2</v>
      </c>
      <c r="F71" s="35">
        <f>+IFERROR(('MIP 2012'!F71/'MIP 2012'!F$168),0)</f>
        <v>3.2548526575144621E-2</v>
      </c>
      <c r="G71" s="35">
        <f>+IFERROR(('MIP 2012'!G71/'MIP 2012'!G$168),0)</f>
        <v>5.2124492951271528E-2</v>
      </c>
      <c r="H71" s="35">
        <f>+IFERROR(('MIP 2012'!H71/'MIP 2012'!H$168),0)</f>
        <v>5.3929244354505211E-2</v>
      </c>
      <c r="I71" s="35">
        <f>+IFERROR(('MIP 2012'!I71/'MIP 2012'!I$168),0)</f>
        <v>7.2467996363008769E-2</v>
      </c>
      <c r="J71" s="35">
        <f>+IFERROR(('MIP 2012'!J71/'MIP 2012'!J$168),0)</f>
        <v>6.5934552617686201E-2</v>
      </c>
      <c r="K71" s="35">
        <f>+IFERROR(('MIP 2012'!K71/'MIP 2012'!K$168),0)</f>
        <v>8.7607547734915123E-2</v>
      </c>
      <c r="L71" s="35">
        <f>+IFERROR(('MIP 2012'!L71/'MIP 2012'!L$168),0)</f>
        <v>2.3212253018045005E-2</v>
      </c>
      <c r="M71" s="35">
        <f>+IFERROR(('MIP 2012'!M71/'MIP 2012'!M$168),0)</f>
        <v>1.8297878111228783E-2</v>
      </c>
      <c r="N71" s="35">
        <f>+IFERROR(('MIP 2012'!N71/'MIP 2012'!N$168),0)</f>
        <v>2.7537391687205398E-2</v>
      </c>
      <c r="O71" s="35">
        <f>+IFERROR(('MIP 2012'!O71/'MIP 2012'!O$168),0)</f>
        <v>2.7794484840576519E-2</v>
      </c>
      <c r="P71" s="35">
        <f>+IFERROR(('MIP 2012'!P71/'MIP 2012'!P$168),0)</f>
        <v>2.1724065704759366E-2</v>
      </c>
      <c r="Q71" s="35">
        <f>+IFERROR(('MIP 2012'!Q71/'MIP 2012'!Q$168),0)</f>
        <v>7.8488925727828437E-2</v>
      </c>
      <c r="R71" s="35">
        <f>+IFERROR(('MIP 2012'!R71/'MIP 2012'!R$168),0)</f>
        <v>1.4371389314028456E-2</v>
      </c>
      <c r="S71" s="35">
        <f>+IFERROR(('MIP 2012'!S71/'MIP 2012'!S$168),0)</f>
        <v>1.6142030008568495E-2</v>
      </c>
      <c r="T71" s="35">
        <f>+IFERROR(('MIP 2012'!T71/'MIP 2012'!T$168),0)</f>
        <v>3.076239225461332E-2</v>
      </c>
      <c r="U71" s="35">
        <f>+IFERROR(('MIP 2012'!U71/'MIP 2012'!U$168),0)</f>
        <v>2.1762559523232576E-2</v>
      </c>
      <c r="V71" s="35">
        <f>+IFERROR(('MIP 2012'!V71/'MIP 2012'!V$168),0)</f>
        <v>7.4002656752077761E-2</v>
      </c>
      <c r="W71" s="35">
        <f>+IFERROR(('MIP 2012'!W71/'MIP 2012'!W$168),0)</f>
        <v>2.2415840692036743E-2</v>
      </c>
      <c r="X71" s="35">
        <f>+IFERROR(('MIP 2012'!X71/'MIP 2012'!X$168),0)</f>
        <v>1.6656567480291542E-3</v>
      </c>
      <c r="Y71" s="35">
        <f>+IFERROR(('MIP 2012'!Y71/'MIP 2012'!Y$168),0)</f>
        <v>1.937115460231596E-3</v>
      </c>
      <c r="Z71" s="35">
        <f>+IFERROR(('MIP 2012'!Z71/'MIP 2012'!Z$168),0)</f>
        <v>2.9927821518633858E-3</v>
      </c>
      <c r="AA71" s="35">
        <f>+IFERROR(('MIP 2012'!AA71/'MIP 2012'!AA$168),0)</f>
        <v>5.7902046461866755E-3</v>
      </c>
      <c r="AB71" s="35">
        <f>+IFERROR(('MIP 2012'!AB71/'MIP 2012'!AB$168),0)</f>
        <v>7.8719101041965013E-5</v>
      </c>
      <c r="AC71" s="35">
        <f>+IFERROR(('MIP 2012'!AC71/'MIP 2012'!AC$168),0)</f>
        <v>1.5990961817701301E-3</v>
      </c>
      <c r="AD71" s="35">
        <f>+IFERROR(('MIP 2012'!AD71/'MIP 2012'!AD$168),0)</f>
        <v>3.1410617845176609E-4</v>
      </c>
      <c r="AE71" s="35">
        <f>+IFERROR(('MIP 2012'!AE71/'MIP 2012'!AE$168),0)</f>
        <v>3.6464965121855136E-3</v>
      </c>
      <c r="AF71" s="35">
        <f>+IFERROR(('MIP 2012'!AF71/'MIP 2012'!AF$168),0)</f>
        <v>3.5218439415931788E-4</v>
      </c>
      <c r="AG71" s="35">
        <f>+IFERROR(('MIP 2012'!AG71/'MIP 2012'!AG$168),0)</f>
        <v>6.515953788422769E-6</v>
      </c>
      <c r="AH71" s="35">
        <f>+IFERROR(('MIP 2012'!AH71/'MIP 2012'!AH$168),0)</f>
        <v>1.3801377871604001E-4</v>
      </c>
      <c r="AI71" s="35">
        <f>+IFERROR(('MIP 2012'!AI71/'MIP 2012'!AI$168),0)</f>
        <v>1.2142163341573723E-3</v>
      </c>
      <c r="AJ71" s="35">
        <f>+IFERROR(('MIP 2012'!AJ71/'MIP 2012'!AJ$168),0)</f>
        <v>9.476029701370221E-3</v>
      </c>
      <c r="AK71" s="35">
        <f>+IFERROR(('MIP 2012'!AK71/'MIP 2012'!AK$168),0)</f>
        <v>2.4656666939500157E-5</v>
      </c>
      <c r="AL71" s="35">
        <f>+IFERROR(('MIP 2012'!AL71/'MIP 2012'!AL$168),0)</f>
        <v>3.1536718645388232E-3</v>
      </c>
      <c r="AM71" s="35">
        <f>+IFERROR(('MIP 2012'!AM71/'MIP 2012'!AM$168),0)</f>
        <v>1.4357647614557679E-4</v>
      </c>
      <c r="AN71" s="35">
        <f>+IFERROR(('MIP 2012'!AN71/'MIP 2012'!AN$168),0)</f>
        <v>4.2016248112228703E-3</v>
      </c>
      <c r="AO71" s="35">
        <f>+IFERROR(('MIP 2012'!AO71/'MIP 2012'!AO$168),0)</f>
        <v>3.4932577853469776E-5</v>
      </c>
      <c r="AP71" s="35">
        <f>+IFERROR(('MIP 2012'!AP71/'MIP 2012'!AP$168),0)</f>
        <v>4.8879121743103365E-3</v>
      </c>
      <c r="AQ71" s="35">
        <f>+IFERROR(('MIP 2012'!AQ71/'MIP 2012'!AQ$168),0)</f>
        <v>1.031834300703599E-2</v>
      </c>
      <c r="AR71" s="35">
        <f>+IFERROR(('MIP 2012'!AR71/'MIP 2012'!AR$168),0)</f>
        <v>5.4062034965753208E-3</v>
      </c>
      <c r="AS71" s="35">
        <f>+IFERROR(('MIP 2012'!AS71/'MIP 2012'!AS$168),0)</f>
        <v>7.0726538486783654E-3</v>
      </c>
      <c r="AT71" s="35">
        <f>+IFERROR(('MIP 2012'!AT71/'MIP 2012'!AT$168),0)</f>
        <v>3.4238381565563172E-3</v>
      </c>
      <c r="AU71" s="35">
        <f>+IFERROR(('MIP 2012'!AU71/'MIP 2012'!AU$168),0)</f>
        <v>1.3668922703970719E-4</v>
      </c>
      <c r="AV71" s="35">
        <f>+IFERROR(('MIP 2012'!AV71/'MIP 2012'!AV$168),0)</f>
        <v>4.4199713555232296E-4</v>
      </c>
      <c r="AW71" s="35">
        <f>+IFERROR(('MIP 2012'!AW71/'MIP 2012'!AW$168),0)</f>
        <v>9.2377309684251105E-3</v>
      </c>
      <c r="AX71" s="35">
        <f>+IFERROR(('MIP 2012'!AX71/'MIP 2012'!AX$168),0)</f>
        <v>1.5349354994010183E-4</v>
      </c>
      <c r="AY71" s="35">
        <f>+IFERROR(('MIP 2012'!AY71/'MIP 2012'!AY$168),0)</f>
        <v>0.14558698827971112</v>
      </c>
      <c r="AZ71" s="35">
        <f>+IFERROR(('MIP 2012'!AZ71/'MIP 2012'!AZ$168),0)</f>
        <v>5.0453399359712565E-3</v>
      </c>
      <c r="BA71" s="35">
        <f>+IFERROR(('MIP 2012'!BA71/'MIP 2012'!BA$168),0)</f>
        <v>4.2395035321514041E-5</v>
      </c>
      <c r="BB71" s="35">
        <f>+IFERROR(('MIP 2012'!BB71/'MIP 2012'!BB$168),0)</f>
        <v>9.3139381820184604E-5</v>
      </c>
      <c r="BC71" s="35">
        <f>+IFERROR(('MIP 2012'!BC71/'MIP 2012'!BC$168),0)</f>
        <v>1.054730619125064E-3</v>
      </c>
      <c r="BD71" s="35">
        <f>+IFERROR(('MIP 2012'!BD71/'MIP 2012'!BD$168),0)</f>
        <v>7.3134933634585548E-3</v>
      </c>
      <c r="BE71" s="35">
        <f>+IFERROR(('MIP 2012'!BE71/'MIP 2012'!BE$168),0)</f>
        <v>3.2468626336159976E-4</v>
      </c>
      <c r="BF71" s="35">
        <f>+IFERROR(('MIP 2012'!BF71/'MIP 2012'!BF$168),0)</f>
        <v>1.2721510728252444E-4</v>
      </c>
      <c r="BG71" s="35">
        <f>+IFERROR(('MIP 2012'!BG71/'MIP 2012'!BG$168),0)</f>
        <v>2.0987538083483648E-4</v>
      </c>
      <c r="BH71" s="35">
        <f>+IFERROR(('MIP 2012'!BH71/'MIP 2012'!BH$168),0)</f>
        <v>2.7506921488795744E-4</v>
      </c>
      <c r="BI71" s="35">
        <f>+IFERROR(('MIP 2012'!BI71/'MIP 2012'!BI$168),0)</f>
        <v>0</v>
      </c>
      <c r="BJ71" s="35">
        <f>+IFERROR(('MIP 2012'!BJ71/'MIP 2012'!BJ$168),0)</f>
        <v>1.2211413824613437E-4</v>
      </c>
      <c r="BK71" s="35">
        <f>+IFERROR(('MIP 2012'!BK71/'MIP 2012'!BK$168),0)</f>
        <v>2.6554196144046879E-4</v>
      </c>
      <c r="BL71" s="35">
        <f>+IFERROR(('MIP 2012'!BL71/'MIP 2012'!BL$168),0)</f>
        <v>1.7779649327511081E-4</v>
      </c>
      <c r="BM71" s="35">
        <f>+IFERROR(('MIP 2012'!BM71/'MIP 2012'!BM$168),0)</f>
        <v>1.4483002941265879E-4</v>
      </c>
      <c r="BN71" s="35">
        <f>+IFERROR(('MIP 2012'!BN71/'MIP 2012'!BN$168),0)</f>
        <v>1.6807049582221553E-2</v>
      </c>
      <c r="BO71" s="35">
        <f>+IFERROR(('MIP 2012'!BO71/'MIP 2012'!BO$168),0)</f>
        <v>2.8452769435693512E-2</v>
      </c>
      <c r="BP71" s="35">
        <f>+IFERROR(('MIP 2012'!BP71/'MIP 2012'!BP$168),0)</f>
        <v>3.7344624040158889E-3</v>
      </c>
      <c r="BQ71" s="35">
        <f>+IFERROR(('MIP 2012'!BQ71/'MIP 2012'!BQ$168),0)</f>
        <v>7.8724091491585036E-3</v>
      </c>
      <c r="BR71" s="35">
        <f>+IFERROR(('MIP 2012'!BR71/'MIP 2012'!BR$168),0)</f>
        <v>1.6780800320740337E-3</v>
      </c>
      <c r="BS71" s="35">
        <f>+IFERROR(('MIP 2012'!BS71/'MIP 2012'!BS$168),0)</f>
        <v>1.359049032253478E-2</v>
      </c>
      <c r="BT71" s="35">
        <f>+IFERROR(('MIP 2012'!BT71/'MIP 2012'!BT$168),0)</f>
        <v>9.4491742291504411E-4</v>
      </c>
      <c r="BU71" s="35">
        <f>+IFERROR(('MIP 2012'!BU71/'MIP 2012'!BU$168),0)</f>
        <v>2.8592133608780544E-4</v>
      </c>
      <c r="BV71" s="35">
        <f>+IFERROR(('MIP 2012'!BV71/'MIP 2012'!BV$168),0)</f>
        <v>1.957545883322415E-3</v>
      </c>
      <c r="BW71" s="35">
        <f>+IFERROR(('MIP 2012'!BW71/'MIP 2012'!BW$168),0)</f>
        <v>1.1845045930149895E-4</v>
      </c>
      <c r="BX71" s="35">
        <f>+IFERROR(('MIP 2012'!BX71/'MIP 2012'!BX$168),0)</f>
        <v>1.5069212785320577E-3</v>
      </c>
      <c r="BY71" s="35">
        <f>+IFERROR(('MIP 2012'!BY71/'MIP 2012'!BY$168),0)</f>
        <v>3.3682108247972163E-4</v>
      </c>
      <c r="BZ71" s="35">
        <f>+IFERROR(('MIP 2012'!BZ71/'MIP 2012'!BZ$168),0)</f>
        <v>2.3165663687035854E-3</v>
      </c>
      <c r="CA71" s="35">
        <f>+IFERROR(('MIP 2012'!CA71/'MIP 2012'!CA$168),0)</f>
        <v>6.5360110360546003E-5</v>
      </c>
      <c r="CB71" s="35">
        <f>+IFERROR(('MIP 2012'!CB71/'MIP 2012'!CB$168),0)</f>
        <v>1.55031230366362E-4</v>
      </c>
      <c r="CC71" s="35">
        <f>+IFERROR(('MIP 2012'!CC71/'MIP 2012'!CC$168),0)</f>
        <v>2.3228206799903216E-3</v>
      </c>
      <c r="CD71" s="35">
        <f>+IFERROR(('MIP 2012'!CD71/'MIP 2012'!CD$168),0)</f>
        <v>1.2008563182439973E-3</v>
      </c>
      <c r="CE71" s="35">
        <f>+IFERROR(('MIP 2012'!CE71/'MIP 2012'!CE$168),0)</f>
        <v>2.7314366769901678E-3</v>
      </c>
      <c r="CF71" s="35">
        <f>+IFERROR(('MIP 2012'!CF71/'MIP 2012'!CF$168),0)</f>
        <v>1.6103724850354003E-4</v>
      </c>
      <c r="CG71" s="35">
        <f>+IFERROR(('MIP 2012'!CG71/'MIP 2012'!CG$168),0)</f>
        <v>1.9353556659728077E-5</v>
      </c>
      <c r="CH71" s="35">
        <f>+IFERROR(('MIP 2012'!CH71/'MIP 2012'!CH$168),0)</f>
        <v>4.3858753379100663E-3</v>
      </c>
      <c r="CI71" s="35">
        <f>+IFERROR(('MIP 2012'!CI71/'MIP 2012'!CI$168),0)</f>
        <v>2.3882099172637243E-3</v>
      </c>
      <c r="CJ71" s="35">
        <f>+IFERROR(('MIP 2012'!CJ71/'MIP 2012'!CJ$168),0)</f>
        <v>1.0878023375249945E-4</v>
      </c>
      <c r="CK71" s="35">
        <f>+IFERROR(('MIP 2012'!CK71/'MIP 2012'!CK$168),0)</f>
        <v>1.4472475131118828E-4</v>
      </c>
      <c r="CL71" s="35">
        <f>+IFERROR(('MIP 2012'!CL71/'MIP 2012'!CL$168),0)</f>
        <v>1.7027714096495798E-4</v>
      </c>
      <c r="CM71" s="35">
        <f>+IFERROR(('MIP 2012'!CM71/'MIP 2012'!CM$168),0)</f>
        <v>1.8101405385907186E-4</v>
      </c>
      <c r="CN71" s="35">
        <f>+IFERROR(('MIP 2012'!CN71/'MIP 2012'!CN$168),0)</f>
        <v>1.4903036809855408E-4</v>
      </c>
      <c r="CO71" s="35">
        <f>+IFERROR(('MIP 2012'!CO71/'MIP 2012'!CO$168),0)</f>
        <v>8.7939626991550217E-5</v>
      </c>
      <c r="CP71" s="35">
        <f>+IFERROR(('MIP 2012'!CP71/'MIP 2012'!CP$168),0)</f>
        <v>6.7672779973820501E-5</v>
      </c>
      <c r="CQ71" s="35">
        <f>+IFERROR(('MIP 2012'!CQ71/'MIP 2012'!CQ$168),0)</f>
        <v>8.6379279072072438E-5</v>
      </c>
      <c r="CR71" s="35">
        <f>+IFERROR(('MIP 2012'!CR71/'MIP 2012'!CR$168),0)</f>
        <v>1.0255211097751475E-4</v>
      </c>
      <c r="CS71" s="35">
        <f>+IFERROR(('MIP 2012'!CS71/'MIP 2012'!CS$168),0)</f>
        <v>2.4404532591427839E-4</v>
      </c>
      <c r="CT71" s="35">
        <f>+IFERROR(('MIP 2012'!CT71/'MIP 2012'!CT$168),0)</f>
        <v>2.0134715249029599E-4</v>
      </c>
      <c r="CU71" s="35">
        <f>+IFERROR(('MIP 2012'!CU71/'MIP 2012'!CU$168),0)</f>
        <v>5.5039118003771962E-5</v>
      </c>
      <c r="CV71" s="35">
        <f>+IFERROR(('MIP 2012'!CV71/'MIP 2012'!CV$168),0)</f>
        <v>3.6039946331905865E-4</v>
      </c>
      <c r="CW71" s="35">
        <f>+IFERROR(('MIP 2012'!CW71/'MIP 2012'!CW$168),0)</f>
        <v>6.7565549706143178E-4</v>
      </c>
      <c r="CX71" s="35">
        <f>+IFERROR(('MIP 2012'!CX71/'MIP 2012'!CX$168),0)</f>
        <v>4.3832615785043336E-4</v>
      </c>
      <c r="CY71" s="35">
        <f>+IFERROR(('MIP 2012'!CY71/'MIP 2012'!CY$168),0)</f>
        <v>2.9123103114402576E-4</v>
      </c>
      <c r="CZ71" s="35">
        <f>+IFERROR(('MIP 2012'!CZ71/'MIP 2012'!CZ$168),0)</f>
        <v>1.9574267185550227E-5</v>
      </c>
      <c r="DA71" s="35">
        <f>+IFERROR(('MIP 2012'!DA71/'MIP 2012'!DA$168),0)</f>
        <v>1.1098910468606959E-4</v>
      </c>
      <c r="DB71" s="35">
        <f>+IFERROR(('MIP 2012'!DB71/'MIP 2012'!DB$168),0)</f>
        <v>3.6598433005833169E-6</v>
      </c>
      <c r="DC71" s="35">
        <f>+IFERROR(('MIP 2012'!DC71/'MIP 2012'!DC$168),0)</f>
        <v>4.7914449904140843E-6</v>
      </c>
      <c r="DD71" s="35">
        <f>+IFERROR(('MIP 2012'!DD71/'MIP 2012'!DD$168),0)</f>
        <v>5.7589210617371881E-6</v>
      </c>
      <c r="DE71" s="35">
        <f>+IFERROR(('MIP 2012'!DE71/'MIP 2012'!DE$168),0)</f>
        <v>3.2157533957442813E-6</v>
      </c>
      <c r="DF71" s="35">
        <f>+IFERROR(('MIP 2012'!DF71/'MIP 2012'!DF$168),0)</f>
        <v>8.1156723527895335E-6</v>
      </c>
      <c r="DG71" s="35">
        <f>+IFERROR(('MIP 2012'!DG71/'MIP 2012'!DG$168),0)</f>
        <v>2.3776216064696497E-5</v>
      </c>
      <c r="DH71" s="35">
        <f>+IFERROR(('MIP 2012'!DH71/'MIP 2012'!DH$168),0)</f>
        <v>4.826602168804514E-5</v>
      </c>
      <c r="DI71" s="35">
        <f>+IFERROR(('MIP 2012'!DI71/'MIP 2012'!DI$168),0)</f>
        <v>2.6433069303687669E-5</v>
      </c>
      <c r="DJ71" s="35">
        <f>+IFERROR(('MIP 2012'!DJ71/'MIP 2012'!DJ$168),0)</f>
        <v>1.1246694813763069E-5</v>
      </c>
      <c r="DK71" s="35">
        <f>+IFERROR(('MIP 2012'!DK71/'MIP 2012'!DK$168),0)</f>
        <v>3.7724868444329863E-5</v>
      </c>
      <c r="DL71" s="35">
        <f>+IFERROR(('MIP 2012'!DL71/'MIP 2012'!DL$168),0)</f>
        <v>7.5518137907875206E-3</v>
      </c>
      <c r="DM71" s="35">
        <f>+IFERROR(('MIP 2012'!DM71/'MIP 2012'!DM$168),0)</f>
        <v>2.5753352767061082E-5</v>
      </c>
      <c r="DN71" s="35">
        <f>+IFERROR(('MIP 2012'!DN71/'MIP 2012'!DN$168),0)</f>
        <v>3.0387501832814242E-5</v>
      </c>
      <c r="DO71" s="35">
        <f>+IFERROR(('MIP 2012'!DO71/'MIP 2012'!DO$168),0)</f>
        <v>8.3122675606876238E-5</v>
      </c>
      <c r="DP71" s="35">
        <f>+IFERROR(('MIP 2012'!DP71/'MIP 2012'!DP$168),0)</f>
        <v>2.9325156085717062E-5</v>
      </c>
      <c r="DQ71" s="35">
        <f>+IFERROR(('MIP 2012'!DQ71/'MIP 2012'!DQ$168),0)</f>
        <v>1.474934516168804E-6</v>
      </c>
      <c r="DR71" s="35">
        <f>+IFERROR(('MIP 2012'!DR71/'MIP 2012'!DR$168),0)</f>
        <v>6.2199855948649705E-5</v>
      </c>
      <c r="DS71" s="35">
        <f>+IFERROR(('MIP 2012'!DS71/'MIP 2012'!DS$168),0)</f>
        <v>2.9773289589691942E-5</v>
      </c>
      <c r="DT71" s="35">
        <f>+IFERROR(('MIP 2012'!DT71/'MIP 2012'!DT$168),0)</f>
        <v>2.3586281073920595E-4</v>
      </c>
      <c r="DU71" s="35">
        <f>+IFERROR(('MIP 2012'!DU71/'MIP 2012'!DU$168),0)</f>
        <v>1.077756274681662E-5</v>
      </c>
      <c r="DV71" s="35">
        <f>+IFERROR(('MIP 2012'!DV71/'MIP 2012'!DV$168),0)</f>
        <v>1.3384839526472074E-5</v>
      </c>
      <c r="DW71" s="35">
        <f>+IFERROR(('MIP 2012'!DW71/'MIP 2012'!DW$168),0)</f>
        <v>1.6211964494945988E-5</v>
      </c>
      <c r="DX71" s="35">
        <f>+IFERROR(('MIP 2012'!DX71/'MIP 2012'!DX$168),0)</f>
        <v>3.9342291229441029E-6</v>
      </c>
      <c r="DY71" s="35">
        <f>+IFERROR(('MIP 2012'!DY71/'MIP 2012'!DY$168),0)</f>
        <v>5.5928253327033493E-4</v>
      </c>
      <c r="DZ71" s="35">
        <f>+IFERROR(('MIP 2012'!DZ71/'MIP 2012'!DZ$168),0)</f>
        <v>1.2330494064151234E-2</v>
      </c>
      <c r="EA71" s="35">
        <f>+IFERROR(('MIP 2012'!EA71/'MIP 2012'!EA$168),0)</f>
        <v>8.758897404471922E-5</v>
      </c>
      <c r="EB71" s="35">
        <f>+IFERROR(('MIP 2012'!EB71/'MIP 2012'!EB$168),0)</f>
        <v>9.2548292911389122E-5</v>
      </c>
      <c r="EC71" s="35">
        <f>+IFERROR(('MIP 2012'!EC71/'MIP 2012'!EC$168),0)</f>
        <v>8.5372650653757349E-5</v>
      </c>
      <c r="ED71" s="35">
        <f>+IFERROR(('MIP 2012'!ED71/'MIP 2012'!ED$168),0)</f>
        <v>7.9728213526383931E-5</v>
      </c>
      <c r="EE71" s="35">
        <f>+IFERROR(('MIP 2012'!EE71/'MIP 2012'!EE$168),0)</f>
        <v>3.8347546654464919E-3</v>
      </c>
      <c r="EF71" s="35">
        <f>+IFERROR(('MIP 2012'!EF71/'MIP 2012'!EF$168),0)</f>
        <v>4.834886185711615E-5</v>
      </c>
      <c r="EG71" s="35">
        <f>+IFERROR(('MIP 2012'!EG71/'MIP 2012'!EG$168),0)</f>
        <v>5.4194194163568392E-5</v>
      </c>
      <c r="EH71" s="35">
        <f>+IFERROR(('MIP 2012'!EH71/'MIP 2012'!EH$168),0)</f>
        <v>0</v>
      </c>
    </row>
    <row r="72" spans="1:138" s="7" customFormat="1" ht="21.95" customHeight="1" thickBot="1" x14ac:dyDescent="0.25">
      <c r="A72" s="12" t="s">
        <v>208</v>
      </c>
      <c r="B72" s="12" t="s">
        <v>209</v>
      </c>
      <c r="C72" s="35">
        <f>+IFERROR(('MIP 2012'!C72/'MIP 2012'!C$168),0)</f>
        <v>0</v>
      </c>
      <c r="D72" s="35">
        <f>+IFERROR(('MIP 2012'!D72/'MIP 2012'!D$168),0)</f>
        <v>0</v>
      </c>
      <c r="E72" s="35">
        <f>+IFERROR(('MIP 2012'!E72/'MIP 2012'!E$168),0)</f>
        <v>0</v>
      </c>
      <c r="F72" s="35">
        <f>+IFERROR(('MIP 2012'!F72/'MIP 2012'!F$168),0)</f>
        <v>0</v>
      </c>
      <c r="G72" s="35">
        <f>+IFERROR(('MIP 2012'!G72/'MIP 2012'!G$168),0)</f>
        <v>0</v>
      </c>
      <c r="H72" s="35">
        <f>+IFERROR(('MIP 2012'!H72/'MIP 2012'!H$168),0)</f>
        <v>0</v>
      </c>
      <c r="I72" s="35">
        <f>+IFERROR(('MIP 2012'!I72/'MIP 2012'!I$168),0)</f>
        <v>0</v>
      </c>
      <c r="J72" s="35">
        <f>+IFERROR(('MIP 2012'!J72/'MIP 2012'!J$168),0)</f>
        <v>0</v>
      </c>
      <c r="K72" s="35">
        <f>+IFERROR(('MIP 2012'!K72/'MIP 2012'!K$168),0)</f>
        <v>0</v>
      </c>
      <c r="L72" s="35">
        <f>+IFERROR(('MIP 2012'!L72/'MIP 2012'!L$168),0)</f>
        <v>0</v>
      </c>
      <c r="M72" s="35">
        <f>+IFERROR(('MIP 2012'!M72/'MIP 2012'!M$168),0)</f>
        <v>0</v>
      </c>
      <c r="N72" s="35">
        <f>+IFERROR(('MIP 2012'!N72/'MIP 2012'!N$168),0)</f>
        <v>0</v>
      </c>
      <c r="O72" s="35">
        <f>+IFERROR(('MIP 2012'!O72/'MIP 2012'!O$168),0)</f>
        <v>0</v>
      </c>
      <c r="P72" s="35">
        <f>+IFERROR(('MIP 2012'!P72/'MIP 2012'!P$168),0)</f>
        <v>0</v>
      </c>
      <c r="Q72" s="35">
        <f>+IFERROR(('MIP 2012'!Q72/'MIP 2012'!Q$168),0)</f>
        <v>6.8447455363002504E-11</v>
      </c>
      <c r="R72" s="35">
        <f>+IFERROR(('MIP 2012'!R72/'MIP 2012'!R$168),0)</f>
        <v>0</v>
      </c>
      <c r="S72" s="35">
        <f>+IFERROR(('MIP 2012'!S72/'MIP 2012'!S$168),0)</f>
        <v>0</v>
      </c>
      <c r="T72" s="35">
        <f>+IFERROR(('MIP 2012'!T72/'MIP 2012'!T$168),0)</f>
        <v>0</v>
      </c>
      <c r="U72" s="35">
        <f>+IFERROR(('MIP 2012'!U72/'MIP 2012'!U$168),0)</f>
        <v>0</v>
      </c>
      <c r="V72" s="35">
        <f>+IFERROR(('MIP 2012'!V72/'MIP 2012'!V$168),0)</f>
        <v>0</v>
      </c>
      <c r="W72" s="35">
        <f>+IFERROR(('MIP 2012'!W72/'MIP 2012'!W$168),0)</f>
        <v>0</v>
      </c>
      <c r="X72" s="35">
        <f>+IFERROR(('MIP 2012'!X72/'MIP 2012'!X$168),0)</f>
        <v>2.8786284693314325E-10</v>
      </c>
      <c r="Y72" s="35">
        <f>+IFERROR(('MIP 2012'!Y72/'MIP 2012'!Y$168),0)</f>
        <v>0</v>
      </c>
      <c r="Z72" s="35">
        <f>+IFERROR(('MIP 2012'!Z72/'MIP 2012'!Z$168),0)</f>
        <v>0</v>
      </c>
      <c r="AA72" s="35">
        <f>+IFERROR(('MIP 2012'!AA72/'MIP 2012'!AA$168),0)</f>
        <v>0</v>
      </c>
      <c r="AB72" s="35">
        <f>+IFERROR(('MIP 2012'!AB72/'MIP 2012'!AB$168),0)</f>
        <v>0</v>
      </c>
      <c r="AC72" s="35">
        <f>+IFERROR(('MIP 2012'!AC72/'MIP 2012'!AC$168),0)</f>
        <v>0</v>
      </c>
      <c r="AD72" s="35">
        <f>+IFERROR(('MIP 2012'!AD72/'MIP 2012'!AD$168),0)</f>
        <v>0</v>
      </c>
      <c r="AE72" s="35">
        <f>+IFERROR(('MIP 2012'!AE72/'MIP 2012'!AE$168),0)</f>
        <v>0</v>
      </c>
      <c r="AF72" s="35">
        <f>+IFERROR(('MIP 2012'!AF72/'MIP 2012'!AF$168),0)</f>
        <v>0</v>
      </c>
      <c r="AG72" s="35">
        <f>+IFERROR(('MIP 2012'!AG72/'MIP 2012'!AG$168),0)</f>
        <v>0</v>
      </c>
      <c r="AH72" s="35">
        <f>+IFERROR(('MIP 2012'!AH72/'MIP 2012'!AH$168),0)</f>
        <v>0</v>
      </c>
      <c r="AI72" s="35">
        <f>+IFERROR(('MIP 2012'!AI72/'MIP 2012'!AI$168),0)</f>
        <v>6.7304804829812717E-5</v>
      </c>
      <c r="AJ72" s="35">
        <f>+IFERROR(('MIP 2012'!AJ72/'MIP 2012'!AJ$168),0)</f>
        <v>1.5695083479542313E-4</v>
      </c>
      <c r="AK72" s="35">
        <f>+IFERROR(('MIP 2012'!AK72/'MIP 2012'!AK$168),0)</f>
        <v>0</v>
      </c>
      <c r="AL72" s="35">
        <f>+IFERROR(('MIP 2012'!AL72/'MIP 2012'!AL$168),0)</f>
        <v>2.4974723963555997E-6</v>
      </c>
      <c r="AM72" s="35">
        <f>+IFERROR(('MIP 2012'!AM72/'MIP 2012'!AM$168),0)</f>
        <v>5.1582614864559688E-10</v>
      </c>
      <c r="AN72" s="35">
        <f>+IFERROR(('MIP 2012'!AN72/'MIP 2012'!AN$168),0)</f>
        <v>0</v>
      </c>
      <c r="AO72" s="35">
        <f>+IFERROR(('MIP 2012'!AO72/'MIP 2012'!AO$168),0)</f>
        <v>0</v>
      </c>
      <c r="AP72" s="35">
        <f>+IFERROR(('MIP 2012'!AP72/'MIP 2012'!AP$168),0)</f>
        <v>1.2361759522239397E-5</v>
      </c>
      <c r="AQ72" s="35">
        <f>+IFERROR(('MIP 2012'!AQ72/'MIP 2012'!AQ$168),0)</f>
        <v>2.9488378764804646E-4</v>
      </c>
      <c r="AR72" s="35">
        <f>+IFERROR(('MIP 2012'!AR72/'MIP 2012'!AR$168),0)</f>
        <v>4.6734527078666526E-4</v>
      </c>
      <c r="AS72" s="35">
        <f>+IFERROR(('MIP 2012'!AS72/'MIP 2012'!AS$168),0)</f>
        <v>1.2912038902828032E-12</v>
      </c>
      <c r="AT72" s="35">
        <f>+IFERROR(('MIP 2012'!AT72/'MIP 2012'!AT$168),0)</f>
        <v>0</v>
      </c>
      <c r="AU72" s="35">
        <f>+IFERROR(('MIP 2012'!AU72/'MIP 2012'!AU$168),0)</f>
        <v>0</v>
      </c>
      <c r="AV72" s="35">
        <f>+IFERROR(('MIP 2012'!AV72/'MIP 2012'!AV$168),0)</f>
        <v>7.4454049785955895E-8</v>
      </c>
      <c r="AW72" s="35">
        <f>+IFERROR(('MIP 2012'!AW72/'MIP 2012'!AW$168),0)</f>
        <v>1.0487452082533472E-5</v>
      </c>
      <c r="AX72" s="35">
        <f>+IFERROR(('MIP 2012'!AX72/'MIP 2012'!AX$168),0)</f>
        <v>2.3561576963095518E-4</v>
      </c>
      <c r="AY72" s="35">
        <f>+IFERROR(('MIP 2012'!AY72/'MIP 2012'!AY$168),0)</f>
        <v>0</v>
      </c>
      <c r="AZ72" s="35">
        <f>+IFERROR(('MIP 2012'!AZ72/'MIP 2012'!AZ$168),0)</f>
        <v>3.5098586993163482E-9</v>
      </c>
      <c r="BA72" s="35">
        <f>+IFERROR(('MIP 2012'!BA72/'MIP 2012'!BA$168),0)</f>
        <v>0</v>
      </c>
      <c r="BB72" s="35">
        <f>+IFERROR(('MIP 2012'!BB72/'MIP 2012'!BB$168),0)</f>
        <v>3.0315855624049893E-5</v>
      </c>
      <c r="BC72" s="35">
        <f>+IFERROR(('MIP 2012'!BC72/'MIP 2012'!BC$168),0)</f>
        <v>3.5048864797929869E-5</v>
      </c>
      <c r="BD72" s="35">
        <f>+IFERROR(('MIP 2012'!BD72/'MIP 2012'!BD$168),0)</f>
        <v>7.2757690978366199E-12</v>
      </c>
      <c r="BE72" s="35">
        <f>+IFERROR(('MIP 2012'!BE72/'MIP 2012'!BE$168),0)</f>
        <v>1.906456486849755E-4</v>
      </c>
      <c r="BF72" s="35">
        <f>+IFERROR(('MIP 2012'!BF72/'MIP 2012'!BF$168),0)</f>
        <v>3.1101410716779887E-5</v>
      </c>
      <c r="BG72" s="35">
        <f>+IFERROR(('MIP 2012'!BG72/'MIP 2012'!BG$168),0)</f>
        <v>3.8497248643289922E-9</v>
      </c>
      <c r="BH72" s="35">
        <f>+IFERROR(('MIP 2012'!BH72/'MIP 2012'!BH$168),0)</f>
        <v>3.6953487627883496E-5</v>
      </c>
      <c r="BI72" s="35">
        <f>+IFERROR(('MIP 2012'!BI72/'MIP 2012'!BI$168),0)</f>
        <v>0</v>
      </c>
      <c r="BJ72" s="35">
        <f>+IFERROR(('MIP 2012'!BJ72/'MIP 2012'!BJ$168),0)</f>
        <v>3.4973143519008381E-8</v>
      </c>
      <c r="BK72" s="35">
        <f>+IFERROR(('MIP 2012'!BK72/'MIP 2012'!BK$168),0)</f>
        <v>8.0270687279997252E-4</v>
      </c>
      <c r="BL72" s="35">
        <f>+IFERROR(('MIP 2012'!BL72/'MIP 2012'!BL$168),0)</f>
        <v>4.5802512225991542E-12</v>
      </c>
      <c r="BM72" s="35">
        <f>+IFERROR(('MIP 2012'!BM72/'MIP 2012'!BM$168),0)</f>
        <v>1.9054385347815571E-8</v>
      </c>
      <c r="BN72" s="35">
        <f>+IFERROR(('MIP 2012'!BN72/'MIP 2012'!BN$168),0)</f>
        <v>4.5711523127293216E-5</v>
      </c>
      <c r="BO72" s="35">
        <f>+IFERROR(('MIP 2012'!BO72/'MIP 2012'!BO$168),0)</f>
        <v>1.4460208315594233E-8</v>
      </c>
      <c r="BP72" s="35">
        <f>+IFERROR(('MIP 2012'!BP72/'MIP 2012'!BP$168),0)</f>
        <v>3.2384632136500044E-9</v>
      </c>
      <c r="BQ72" s="35">
        <f>+IFERROR(('MIP 2012'!BQ72/'MIP 2012'!BQ$168),0)</f>
        <v>1.6752943531394106E-9</v>
      </c>
      <c r="BR72" s="35">
        <f>+IFERROR(('MIP 2012'!BR72/'MIP 2012'!BR$168),0)</f>
        <v>1.3989316961503564E-5</v>
      </c>
      <c r="BS72" s="35">
        <f>+IFERROR(('MIP 2012'!BS72/'MIP 2012'!BS$168),0)</f>
        <v>7.3935205300895651E-10</v>
      </c>
      <c r="BT72" s="35">
        <f>+IFERROR(('MIP 2012'!BT72/'MIP 2012'!BT$168),0)</f>
        <v>1.0935020069214935E-10</v>
      </c>
      <c r="BU72" s="35">
        <f>+IFERROR(('MIP 2012'!BU72/'MIP 2012'!BU$168),0)</f>
        <v>4.8578358666102895E-6</v>
      </c>
      <c r="BV72" s="35">
        <f>+IFERROR(('MIP 2012'!BV72/'MIP 2012'!BV$168),0)</f>
        <v>1.4453507920978438E-11</v>
      </c>
      <c r="BW72" s="35">
        <f>+IFERROR(('MIP 2012'!BW72/'MIP 2012'!BW$168),0)</f>
        <v>1.3197322339517895E-4</v>
      </c>
      <c r="BX72" s="35">
        <f>+IFERROR(('MIP 2012'!BX72/'MIP 2012'!BX$168),0)</f>
        <v>0</v>
      </c>
      <c r="BY72" s="35">
        <f>+IFERROR(('MIP 2012'!BY72/'MIP 2012'!BY$168),0)</f>
        <v>0</v>
      </c>
      <c r="BZ72" s="35">
        <f>+IFERROR(('MIP 2012'!BZ72/'MIP 2012'!BZ$168),0)</f>
        <v>1.1640884410445161E-5</v>
      </c>
      <c r="CA72" s="35">
        <f>+IFERROR(('MIP 2012'!CA72/'MIP 2012'!CA$168),0)</f>
        <v>8.7607965321239668E-10</v>
      </c>
      <c r="CB72" s="35">
        <f>+IFERROR(('MIP 2012'!CB72/'MIP 2012'!CB$168),0)</f>
        <v>3.3524705314395304E-11</v>
      </c>
      <c r="CC72" s="35">
        <f>+IFERROR(('MIP 2012'!CC72/'MIP 2012'!CC$168),0)</f>
        <v>1.8606877872251683E-5</v>
      </c>
      <c r="CD72" s="35">
        <f>+IFERROR(('MIP 2012'!CD72/'MIP 2012'!CD$168),0)</f>
        <v>8.0058448218595586E-7</v>
      </c>
      <c r="CE72" s="35">
        <f>+IFERROR(('MIP 2012'!CE72/'MIP 2012'!CE$168),0)</f>
        <v>1.3431372396395416E-4</v>
      </c>
      <c r="CF72" s="35">
        <f>+IFERROR(('MIP 2012'!CF72/'MIP 2012'!CF$168),0)</f>
        <v>1.9161783804326762E-7</v>
      </c>
      <c r="CG72" s="35">
        <f>+IFERROR(('MIP 2012'!CG72/'MIP 2012'!CG$168),0)</f>
        <v>2.2579227986855851E-12</v>
      </c>
      <c r="CH72" s="35">
        <f>+IFERROR(('MIP 2012'!CH72/'MIP 2012'!CH$168),0)</f>
        <v>1.3669218369356167E-12</v>
      </c>
      <c r="CI72" s="35">
        <f>+IFERROR(('MIP 2012'!CI72/'MIP 2012'!CI$168),0)</f>
        <v>8.9201346104979995E-13</v>
      </c>
      <c r="CJ72" s="35">
        <f>+IFERROR(('MIP 2012'!CJ72/'MIP 2012'!CJ$168),0)</f>
        <v>1.6605277072800678E-11</v>
      </c>
      <c r="CK72" s="35">
        <f>+IFERROR(('MIP 2012'!CK72/'MIP 2012'!CK$168),0)</f>
        <v>3.3807141004088503E-10</v>
      </c>
      <c r="CL72" s="35">
        <f>+IFERROR(('MIP 2012'!CL72/'MIP 2012'!CL$168),0)</f>
        <v>3.5940218451071206E-13</v>
      </c>
      <c r="CM72" s="35">
        <f>+IFERROR(('MIP 2012'!CM72/'MIP 2012'!CM$168),0)</f>
        <v>0</v>
      </c>
      <c r="CN72" s="35">
        <f>+IFERROR(('MIP 2012'!CN72/'MIP 2012'!CN$168),0)</f>
        <v>6.1231611766907137E-6</v>
      </c>
      <c r="CO72" s="35">
        <f>+IFERROR(('MIP 2012'!CO72/'MIP 2012'!CO$168),0)</f>
        <v>5.3883729594406673E-10</v>
      </c>
      <c r="CP72" s="35">
        <f>+IFERROR(('MIP 2012'!CP72/'MIP 2012'!CP$168),0)</f>
        <v>0</v>
      </c>
      <c r="CQ72" s="35">
        <f>+IFERROR(('MIP 2012'!CQ72/'MIP 2012'!CQ$168),0)</f>
        <v>0</v>
      </c>
      <c r="CR72" s="35">
        <f>+IFERROR(('MIP 2012'!CR72/'MIP 2012'!CR$168),0)</f>
        <v>0</v>
      </c>
      <c r="CS72" s="35">
        <f>+IFERROR(('MIP 2012'!CS72/'MIP 2012'!CS$168),0)</f>
        <v>0</v>
      </c>
      <c r="CT72" s="35">
        <f>+IFERROR(('MIP 2012'!CT72/'MIP 2012'!CT$168),0)</f>
        <v>0</v>
      </c>
      <c r="CU72" s="35">
        <f>+IFERROR(('MIP 2012'!CU72/'MIP 2012'!CU$168),0)</f>
        <v>0</v>
      </c>
      <c r="CV72" s="35">
        <f>+IFERROR(('MIP 2012'!CV72/'MIP 2012'!CV$168),0)</f>
        <v>0</v>
      </c>
      <c r="CW72" s="35">
        <f>+IFERROR(('MIP 2012'!CW72/'MIP 2012'!CW$168),0)</f>
        <v>0</v>
      </c>
      <c r="CX72" s="35">
        <f>+IFERROR(('MIP 2012'!CX72/'MIP 2012'!CX$168),0)</f>
        <v>0</v>
      </c>
      <c r="CY72" s="35">
        <f>+IFERROR(('MIP 2012'!CY72/'MIP 2012'!CY$168),0)</f>
        <v>0</v>
      </c>
      <c r="CZ72" s="35">
        <f>+IFERROR(('MIP 2012'!CZ72/'MIP 2012'!CZ$168),0)</f>
        <v>0</v>
      </c>
      <c r="DA72" s="35">
        <f>+IFERROR(('MIP 2012'!DA72/'MIP 2012'!DA$168),0)</f>
        <v>0</v>
      </c>
      <c r="DB72" s="35">
        <f>+IFERROR(('MIP 2012'!DB72/'MIP 2012'!DB$168),0)</f>
        <v>0</v>
      </c>
      <c r="DC72" s="35">
        <f>+IFERROR(('MIP 2012'!DC72/'MIP 2012'!DC$168),0)</f>
        <v>0</v>
      </c>
      <c r="DD72" s="35">
        <f>+IFERROR(('MIP 2012'!DD72/'MIP 2012'!DD$168),0)</f>
        <v>0</v>
      </c>
      <c r="DE72" s="35">
        <f>+IFERROR(('MIP 2012'!DE72/'MIP 2012'!DE$168),0)</f>
        <v>0</v>
      </c>
      <c r="DF72" s="35">
        <f>+IFERROR(('MIP 2012'!DF72/'MIP 2012'!DF$168),0)</f>
        <v>0</v>
      </c>
      <c r="DG72" s="35">
        <f>+IFERROR(('MIP 2012'!DG72/'MIP 2012'!DG$168),0)</f>
        <v>0</v>
      </c>
      <c r="DH72" s="35">
        <f>+IFERROR(('MIP 2012'!DH72/'MIP 2012'!DH$168),0)</f>
        <v>0</v>
      </c>
      <c r="DI72" s="35">
        <f>+IFERROR(('MIP 2012'!DI72/'MIP 2012'!DI$168),0)</f>
        <v>0</v>
      </c>
      <c r="DJ72" s="35">
        <f>+IFERROR(('MIP 2012'!DJ72/'MIP 2012'!DJ$168),0)</f>
        <v>0</v>
      </c>
      <c r="DK72" s="35">
        <f>+IFERROR(('MIP 2012'!DK72/'MIP 2012'!DK$168),0)</f>
        <v>0</v>
      </c>
      <c r="DL72" s="35">
        <f>+IFERROR(('MIP 2012'!DL72/'MIP 2012'!DL$168),0)</f>
        <v>0</v>
      </c>
      <c r="DM72" s="35">
        <f>+IFERROR(('MIP 2012'!DM72/'MIP 2012'!DM$168),0)</f>
        <v>0</v>
      </c>
      <c r="DN72" s="35">
        <f>+IFERROR(('MIP 2012'!DN72/'MIP 2012'!DN$168),0)</f>
        <v>0</v>
      </c>
      <c r="DO72" s="35">
        <f>+IFERROR(('MIP 2012'!DO72/'MIP 2012'!DO$168),0)</f>
        <v>0</v>
      </c>
      <c r="DP72" s="35">
        <f>+IFERROR(('MIP 2012'!DP72/'MIP 2012'!DP$168),0)</f>
        <v>9.4228542878898913E-12</v>
      </c>
      <c r="DQ72" s="35">
        <f>+IFERROR(('MIP 2012'!DQ72/'MIP 2012'!DQ$168),0)</f>
        <v>0</v>
      </c>
      <c r="DR72" s="35">
        <f>+IFERROR(('MIP 2012'!DR72/'MIP 2012'!DR$168),0)</f>
        <v>8.2641734412309851E-12</v>
      </c>
      <c r="DS72" s="35">
        <f>+IFERROR(('MIP 2012'!DS72/'MIP 2012'!DS$168),0)</f>
        <v>0</v>
      </c>
      <c r="DT72" s="35">
        <f>+IFERROR(('MIP 2012'!DT72/'MIP 2012'!DT$168),0)</f>
        <v>0</v>
      </c>
      <c r="DU72" s="35">
        <f>+IFERROR(('MIP 2012'!DU72/'MIP 2012'!DU$168),0)</f>
        <v>0</v>
      </c>
      <c r="DV72" s="35">
        <f>+IFERROR(('MIP 2012'!DV72/'MIP 2012'!DV$168),0)</f>
        <v>0</v>
      </c>
      <c r="DW72" s="35">
        <f>+IFERROR(('MIP 2012'!DW72/'MIP 2012'!DW$168),0)</f>
        <v>0</v>
      </c>
      <c r="DX72" s="35">
        <f>+IFERROR(('MIP 2012'!DX72/'MIP 2012'!DX$168),0)</f>
        <v>0</v>
      </c>
      <c r="DY72" s="35">
        <f>+IFERROR(('MIP 2012'!DY72/'MIP 2012'!DY$168),0)</f>
        <v>2.0438269206615492E-11</v>
      </c>
      <c r="DZ72" s="35">
        <f>+IFERROR(('MIP 2012'!DZ72/'MIP 2012'!DZ$168),0)</f>
        <v>0</v>
      </c>
      <c r="EA72" s="35">
        <f>+IFERROR(('MIP 2012'!EA72/'MIP 2012'!EA$168),0)</f>
        <v>0</v>
      </c>
      <c r="EB72" s="35">
        <f>+IFERROR(('MIP 2012'!EB72/'MIP 2012'!EB$168),0)</f>
        <v>0</v>
      </c>
      <c r="EC72" s="35">
        <f>+IFERROR(('MIP 2012'!EC72/'MIP 2012'!EC$168),0)</f>
        <v>4.0058915916451893E-10</v>
      </c>
      <c r="ED72" s="35">
        <f>+IFERROR(('MIP 2012'!ED72/'MIP 2012'!ED$168),0)</f>
        <v>0</v>
      </c>
      <c r="EE72" s="35">
        <f>+IFERROR(('MIP 2012'!EE72/'MIP 2012'!EE$168),0)</f>
        <v>0</v>
      </c>
      <c r="EF72" s="35">
        <f>+IFERROR(('MIP 2012'!EF72/'MIP 2012'!EF$168),0)</f>
        <v>0</v>
      </c>
      <c r="EG72" s="35">
        <f>+IFERROR(('MIP 2012'!EG72/'MIP 2012'!EG$168),0)</f>
        <v>0</v>
      </c>
      <c r="EH72" s="35">
        <f>+IFERROR(('MIP 2012'!EH72/'MIP 2012'!EH$168),0)</f>
        <v>0</v>
      </c>
    </row>
    <row r="73" spans="1:138" s="7" customFormat="1" ht="21.95" customHeight="1" thickBot="1" x14ac:dyDescent="0.25">
      <c r="A73" s="12" t="s">
        <v>210</v>
      </c>
      <c r="B73" s="12" t="s">
        <v>211</v>
      </c>
      <c r="C73" s="35">
        <f>+IFERROR(('MIP 2012'!C73/'MIP 2012'!C$168),0)</f>
        <v>1.6603419800591608E-2</v>
      </c>
      <c r="D73" s="35">
        <f>+IFERROR(('MIP 2012'!D73/'MIP 2012'!D$168),0)</f>
        <v>5.1674143535857444E-3</v>
      </c>
      <c r="E73" s="35">
        <f>+IFERROR(('MIP 2012'!E73/'MIP 2012'!E$168),0)</f>
        <v>1.2583212401865817E-2</v>
      </c>
      <c r="F73" s="35">
        <f>+IFERROR(('MIP 2012'!F73/'MIP 2012'!F$168),0)</f>
        <v>1.9441909675694726E-2</v>
      </c>
      <c r="G73" s="35">
        <f>+IFERROR(('MIP 2012'!G73/'MIP 2012'!G$168),0)</f>
        <v>2.5308027022205175E-2</v>
      </c>
      <c r="H73" s="35">
        <f>+IFERROR(('MIP 2012'!H73/'MIP 2012'!H$168),0)</f>
        <v>1.9482804530707838E-2</v>
      </c>
      <c r="I73" s="35">
        <f>+IFERROR(('MIP 2012'!I73/'MIP 2012'!I$168),0)</f>
        <v>1.7085135607707178E-2</v>
      </c>
      <c r="J73" s="35">
        <f>+IFERROR(('MIP 2012'!J73/'MIP 2012'!J$168),0)</f>
        <v>1.7504282448785109E-2</v>
      </c>
      <c r="K73" s="35">
        <f>+IFERROR(('MIP 2012'!K73/'MIP 2012'!K$168),0)</f>
        <v>3.136444146794299E-2</v>
      </c>
      <c r="L73" s="35">
        <f>+IFERROR(('MIP 2012'!L73/'MIP 2012'!L$168),0)</f>
        <v>2.1568232242782842E-2</v>
      </c>
      <c r="M73" s="35">
        <f>+IFERROR(('MIP 2012'!M73/'MIP 2012'!M$168),0)</f>
        <v>8.9203875148336446E-3</v>
      </c>
      <c r="N73" s="35">
        <f>+IFERROR(('MIP 2012'!N73/'MIP 2012'!N$168),0)</f>
        <v>1.6443007613304032E-2</v>
      </c>
      <c r="O73" s="35">
        <f>+IFERROR(('MIP 2012'!O73/'MIP 2012'!O$168),0)</f>
        <v>1.0363087123165892E-2</v>
      </c>
      <c r="P73" s="35">
        <f>+IFERROR(('MIP 2012'!P73/'MIP 2012'!P$168),0)</f>
        <v>5.1116063578093597E-3</v>
      </c>
      <c r="Q73" s="35">
        <f>+IFERROR(('MIP 2012'!Q73/'MIP 2012'!Q$168),0)</f>
        <v>1.3949119559297264E-2</v>
      </c>
      <c r="R73" s="35">
        <f>+IFERROR(('MIP 2012'!R73/'MIP 2012'!R$168),0)</f>
        <v>1.4134436494463845E-2</v>
      </c>
      <c r="S73" s="35">
        <f>+IFERROR(('MIP 2012'!S73/'MIP 2012'!S$168),0)</f>
        <v>2.2151089804704842E-3</v>
      </c>
      <c r="T73" s="35">
        <f>+IFERROR(('MIP 2012'!T73/'MIP 2012'!T$168),0)</f>
        <v>5.8960677792078411E-3</v>
      </c>
      <c r="U73" s="35">
        <f>+IFERROR(('MIP 2012'!U73/'MIP 2012'!U$168),0)</f>
        <v>8.0489162464514805E-3</v>
      </c>
      <c r="V73" s="35">
        <f>+IFERROR(('MIP 2012'!V73/'MIP 2012'!V$168),0)</f>
        <v>2.6349523441227943E-2</v>
      </c>
      <c r="W73" s="35">
        <f>+IFERROR(('MIP 2012'!W73/'MIP 2012'!W$168),0)</f>
        <v>7.0374985450586082E-3</v>
      </c>
      <c r="X73" s="35">
        <f>+IFERROR(('MIP 2012'!X73/'MIP 2012'!X$168),0)</f>
        <v>3.6636031427396141E-3</v>
      </c>
      <c r="Y73" s="35">
        <f>+IFERROR(('MIP 2012'!Y73/'MIP 2012'!Y$168),0)</f>
        <v>1.1917545632596047E-3</v>
      </c>
      <c r="Z73" s="35">
        <f>+IFERROR(('MIP 2012'!Z73/'MIP 2012'!Z$168),0)</f>
        <v>1.0147756362524987E-3</v>
      </c>
      <c r="AA73" s="35">
        <f>+IFERROR(('MIP 2012'!AA73/'MIP 2012'!AA$168),0)</f>
        <v>6.6116123838891724E-3</v>
      </c>
      <c r="AB73" s="35">
        <f>+IFERROR(('MIP 2012'!AB73/'MIP 2012'!AB$168),0)</f>
        <v>1.5425968072120915E-4</v>
      </c>
      <c r="AC73" s="35">
        <f>+IFERROR(('MIP 2012'!AC73/'MIP 2012'!AC$168),0)</f>
        <v>5.275000860218771E-4</v>
      </c>
      <c r="AD73" s="35">
        <f>+IFERROR(('MIP 2012'!AD73/'MIP 2012'!AD$168),0)</f>
        <v>7.9289876208008751E-4</v>
      </c>
      <c r="AE73" s="35">
        <f>+IFERROR(('MIP 2012'!AE73/'MIP 2012'!AE$168),0)</f>
        <v>1.3838306999187414E-3</v>
      </c>
      <c r="AF73" s="35">
        <f>+IFERROR(('MIP 2012'!AF73/'MIP 2012'!AF$168),0)</f>
        <v>1.6364314971003416E-5</v>
      </c>
      <c r="AG73" s="35">
        <f>+IFERROR(('MIP 2012'!AG73/'MIP 2012'!AG$168),0)</f>
        <v>0</v>
      </c>
      <c r="AH73" s="35">
        <f>+IFERROR(('MIP 2012'!AH73/'MIP 2012'!AH$168),0)</f>
        <v>0</v>
      </c>
      <c r="AI73" s="35">
        <f>+IFERROR(('MIP 2012'!AI73/'MIP 2012'!AI$168),0)</f>
        <v>3.9669934845706873E-4</v>
      </c>
      <c r="AJ73" s="35">
        <f>+IFERROR(('MIP 2012'!AJ73/'MIP 2012'!AJ$168),0)</f>
        <v>3.0116985862276523E-4</v>
      </c>
      <c r="AK73" s="35">
        <f>+IFERROR(('MIP 2012'!AK73/'MIP 2012'!AK$168),0)</f>
        <v>7.0076422828769301E-7</v>
      </c>
      <c r="AL73" s="35">
        <f>+IFERROR(('MIP 2012'!AL73/'MIP 2012'!AL$168),0)</f>
        <v>1.1955182567634345E-4</v>
      </c>
      <c r="AM73" s="35">
        <f>+IFERROR(('MIP 2012'!AM73/'MIP 2012'!AM$168),0)</f>
        <v>8.2168820202098436E-6</v>
      </c>
      <c r="AN73" s="35">
        <f>+IFERROR(('MIP 2012'!AN73/'MIP 2012'!AN$168),0)</f>
        <v>2.4161138391372687E-4</v>
      </c>
      <c r="AO73" s="35">
        <f>+IFERROR(('MIP 2012'!AO73/'MIP 2012'!AO$168),0)</f>
        <v>2.3158122167571494E-4</v>
      </c>
      <c r="AP73" s="35">
        <f>+IFERROR(('MIP 2012'!AP73/'MIP 2012'!AP$168),0)</f>
        <v>2.9324138186385561E-5</v>
      </c>
      <c r="AQ73" s="35">
        <f>+IFERROR(('MIP 2012'!AQ73/'MIP 2012'!AQ$168),0)</f>
        <v>2.7846539584279294E-4</v>
      </c>
      <c r="AR73" s="35">
        <f>+IFERROR(('MIP 2012'!AR73/'MIP 2012'!AR$168),0)</f>
        <v>2.9922175813673286E-3</v>
      </c>
      <c r="AS73" s="35">
        <f>+IFERROR(('MIP 2012'!AS73/'MIP 2012'!AS$168),0)</f>
        <v>9.9948850272453929E-6</v>
      </c>
      <c r="AT73" s="35">
        <f>+IFERROR(('MIP 2012'!AT73/'MIP 2012'!AT$168),0)</f>
        <v>1.132120126982778E-5</v>
      </c>
      <c r="AU73" s="35">
        <f>+IFERROR(('MIP 2012'!AU73/'MIP 2012'!AU$168),0)</f>
        <v>5.1850992433407021E-7</v>
      </c>
      <c r="AV73" s="35">
        <f>+IFERROR(('MIP 2012'!AV73/'MIP 2012'!AV$168),0)</f>
        <v>1.6041087472998934E-6</v>
      </c>
      <c r="AW73" s="35">
        <f>+IFERROR(('MIP 2012'!AW73/'MIP 2012'!AW$168),0)</f>
        <v>9.8701371874573818E-6</v>
      </c>
      <c r="AX73" s="35">
        <f>+IFERROR(('MIP 2012'!AX73/'MIP 2012'!AX$168),0)</f>
        <v>3.0968029152344699E-4</v>
      </c>
      <c r="AY73" s="35">
        <f>+IFERROR(('MIP 2012'!AY73/'MIP 2012'!AY$168),0)</f>
        <v>2.8287868547918033E-4</v>
      </c>
      <c r="AZ73" s="35">
        <f>+IFERROR(('MIP 2012'!AZ73/'MIP 2012'!AZ$168),0)</f>
        <v>1.4838688166728501E-5</v>
      </c>
      <c r="BA73" s="35">
        <f>+IFERROR(('MIP 2012'!BA73/'MIP 2012'!BA$168),0)</f>
        <v>0</v>
      </c>
      <c r="BB73" s="35">
        <f>+IFERROR(('MIP 2012'!BB73/'MIP 2012'!BB$168),0)</f>
        <v>4.1604082070159259E-5</v>
      </c>
      <c r="BC73" s="35">
        <f>+IFERROR(('MIP 2012'!BC73/'MIP 2012'!BC$168),0)</f>
        <v>3.6322638842186659E-5</v>
      </c>
      <c r="BD73" s="35">
        <f>+IFERROR(('MIP 2012'!BD73/'MIP 2012'!BD$168),0)</f>
        <v>1.3098363483234348E-3</v>
      </c>
      <c r="BE73" s="35">
        <f>+IFERROR(('MIP 2012'!BE73/'MIP 2012'!BE$168),0)</f>
        <v>1.6880894363691684E-4</v>
      </c>
      <c r="BF73" s="35">
        <f>+IFERROR(('MIP 2012'!BF73/'MIP 2012'!BF$168),0)</f>
        <v>6.4309457614095675E-5</v>
      </c>
      <c r="BG73" s="35">
        <f>+IFERROR(('MIP 2012'!BG73/'MIP 2012'!BG$168),0)</f>
        <v>5.0592116819792724E-5</v>
      </c>
      <c r="BH73" s="35">
        <f>+IFERROR(('MIP 2012'!BH73/'MIP 2012'!BH$168),0)</f>
        <v>3.4610607659641568E-5</v>
      </c>
      <c r="BI73" s="35">
        <f>+IFERROR(('MIP 2012'!BI73/'MIP 2012'!BI$168),0)</f>
        <v>0</v>
      </c>
      <c r="BJ73" s="35">
        <f>+IFERROR(('MIP 2012'!BJ73/'MIP 2012'!BJ$168),0)</f>
        <v>1.2417711894131165E-3</v>
      </c>
      <c r="BK73" s="35">
        <f>+IFERROR(('MIP 2012'!BK73/'MIP 2012'!BK$168),0)</f>
        <v>6.9543007494538174E-4</v>
      </c>
      <c r="BL73" s="35">
        <f>+IFERROR(('MIP 2012'!BL73/'MIP 2012'!BL$168),0)</f>
        <v>6.5908959398863473E-2</v>
      </c>
      <c r="BM73" s="35">
        <f>+IFERROR(('MIP 2012'!BM73/'MIP 2012'!BM$168),0)</f>
        <v>5.546177051118E-7</v>
      </c>
      <c r="BN73" s="35">
        <f>+IFERROR(('MIP 2012'!BN73/'MIP 2012'!BN$168),0)</f>
        <v>1.2933481512658664E-4</v>
      </c>
      <c r="BO73" s="35">
        <f>+IFERROR(('MIP 2012'!BO73/'MIP 2012'!BO$168),0)</f>
        <v>0</v>
      </c>
      <c r="BP73" s="35">
        <f>+IFERROR(('MIP 2012'!BP73/'MIP 2012'!BP$168),0)</f>
        <v>5.5683268771908399E-4</v>
      </c>
      <c r="BQ73" s="35">
        <f>+IFERROR(('MIP 2012'!BQ73/'MIP 2012'!BQ$168),0)</f>
        <v>2.2230625247813129E-6</v>
      </c>
      <c r="BR73" s="35">
        <f>+IFERROR(('MIP 2012'!BR73/'MIP 2012'!BR$168),0)</f>
        <v>1.7990536257237548E-5</v>
      </c>
      <c r="BS73" s="35">
        <f>+IFERROR(('MIP 2012'!BS73/'MIP 2012'!BS$168),0)</f>
        <v>2.5549099741956301E-5</v>
      </c>
      <c r="BT73" s="35">
        <f>+IFERROR(('MIP 2012'!BT73/'MIP 2012'!BT$168),0)</f>
        <v>2.5399367444037306E-7</v>
      </c>
      <c r="BU73" s="35">
        <f>+IFERROR(('MIP 2012'!BU73/'MIP 2012'!BU$168),0)</f>
        <v>6.3800342157318661E-6</v>
      </c>
      <c r="BV73" s="35">
        <f>+IFERROR(('MIP 2012'!BV73/'MIP 2012'!BV$168),0)</f>
        <v>3.7343791427495082E-6</v>
      </c>
      <c r="BW73" s="35">
        <f>+IFERROR(('MIP 2012'!BW73/'MIP 2012'!BW$168),0)</f>
        <v>1.1910629150355249E-4</v>
      </c>
      <c r="BX73" s="35">
        <f>+IFERROR(('MIP 2012'!BX73/'MIP 2012'!BX$168),0)</f>
        <v>5.4383796375358039E-8</v>
      </c>
      <c r="BY73" s="35">
        <f>+IFERROR(('MIP 2012'!BY73/'MIP 2012'!BY$168),0)</f>
        <v>1.0279459244155947E-6</v>
      </c>
      <c r="BZ73" s="35">
        <f>+IFERROR(('MIP 2012'!BZ73/'MIP 2012'!BZ$168),0)</f>
        <v>1.0352448577636643E-5</v>
      </c>
      <c r="CA73" s="35">
        <f>+IFERROR(('MIP 2012'!CA73/'MIP 2012'!CA$168),0)</f>
        <v>9.4780181928973036E-7</v>
      </c>
      <c r="CB73" s="35">
        <f>+IFERROR(('MIP 2012'!CB73/'MIP 2012'!CB$168),0)</f>
        <v>1.171719374438746E-7</v>
      </c>
      <c r="CC73" s="35">
        <f>+IFERROR(('MIP 2012'!CC73/'MIP 2012'!CC$168),0)</f>
        <v>2.1801845978335616E-5</v>
      </c>
      <c r="CD73" s="35">
        <f>+IFERROR(('MIP 2012'!CD73/'MIP 2012'!CD$168),0)</f>
        <v>3.0298600369535756E-6</v>
      </c>
      <c r="CE73" s="35">
        <f>+IFERROR(('MIP 2012'!CE73/'MIP 2012'!CE$168),0)</f>
        <v>1.1719318837739265E-4</v>
      </c>
      <c r="CF73" s="35">
        <f>+IFERROR(('MIP 2012'!CF73/'MIP 2012'!CF$168),0)</f>
        <v>1.2342832424044072E-5</v>
      </c>
      <c r="CG73" s="35">
        <f>+IFERROR(('MIP 2012'!CG73/'MIP 2012'!CG$168),0)</f>
        <v>5.0778585175956161E-5</v>
      </c>
      <c r="CH73" s="35">
        <f>+IFERROR(('MIP 2012'!CH73/'MIP 2012'!CH$168),0)</f>
        <v>3.4457849172981177E-4</v>
      </c>
      <c r="CI73" s="35">
        <f>+IFERROR(('MIP 2012'!CI73/'MIP 2012'!CI$168),0)</f>
        <v>7.9681634390403448E-5</v>
      </c>
      <c r="CJ73" s="35">
        <f>+IFERROR(('MIP 2012'!CJ73/'MIP 2012'!CJ$168),0)</f>
        <v>3.5764882779866221E-5</v>
      </c>
      <c r="CK73" s="35">
        <f>+IFERROR(('MIP 2012'!CK73/'MIP 2012'!CK$168),0)</f>
        <v>5.6033290141594327E-5</v>
      </c>
      <c r="CL73" s="35">
        <f>+IFERROR(('MIP 2012'!CL73/'MIP 2012'!CL$168),0)</f>
        <v>1.4516672992477621E-4</v>
      </c>
      <c r="CM73" s="35">
        <f>+IFERROR(('MIP 2012'!CM73/'MIP 2012'!CM$168),0)</f>
        <v>2.4998775373151218E-6</v>
      </c>
      <c r="CN73" s="35">
        <f>+IFERROR(('MIP 2012'!CN73/'MIP 2012'!CN$168),0)</f>
        <v>3.0739382616577437E-5</v>
      </c>
      <c r="CO73" s="35">
        <f>+IFERROR(('MIP 2012'!CO73/'MIP 2012'!CO$168),0)</f>
        <v>6.513516922155731E-6</v>
      </c>
      <c r="CP73" s="35">
        <f>+IFERROR(('MIP 2012'!CP73/'MIP 2012'!CP$168),0)</f>
        <v>0</v>
      </c>
      <c r="CQ73" s="35">
        <f>+IFERROR(('MIP 2012'!CQ73/'MIP 2012'!CQ$168),0)</f>
        <v>3.3658197857638993E-6</v>
      </c>
      <c r="CR73" s="35">
        <f>+IFERROR(('MIP 2012'!CR73/'MIP 2012'!CR$168),0)</f>
        <v>3.9373397806994313E-5</v>
      </c>
      <c r="CS73" s="35">
        <f>+IFERROR(('MIP 2012'!CS73/'MIP 2012'!CS$168),0)</f>
        <v>1.3809682589085274E-6</v>
      </c>
      <c r="CT73" s="35">
        <f>+IFERROR(('MIP 2012'!CT73/'MIP 2012'!CT$168),0)</f>
        <v>3.2758892291177097E-6</v>
      </c>
      <c r="CU73" s="35">
        <f>+IFERROR(('MIP 2012'!CU73/'MIP 2012'!CU$168),0)</f>
        <v>7.641028051689769E-6</v>
      </c>
      <c r="CV73" s="35">
        <f>+IFERROR(('MIP 2012'!CV73/'MIP 2012'!CV$168),0)</f>
        <v>3.5346765274723061E-7</v>
      </c>
      <c r="CW73" s="35">
        <f>+IFERROR(('MIP 2012'!CW73/'MIP 2012'!CW$168),0)</f>
        <v>3.3745404541485731E-7</v>
      </c>
      <c r="CX73" s="35">
        <f>+IFERROR(('MIP 2012'!CX73/'MIP 2012'!CX$168),0)</f>
        <v>4.7024564648933647E-6</v>
      </c>
      <c r="CY73" s="35">
        <f>+IFERROR(('MIP 2012'!CY73/'MIP 2012'!CY$168),0)</f>
        <v>4.4757866648045131E-6</v>
      </c>
      <c r="CZ73" s="35">
        <f>+IFERROR(('MIP 2012'!CZ73/'MIP 2012'!CZ$168),0)</f>
        <v>1.9517717879878951E-7</v>
      </c>
      <c r="DA73" s="35">
        <f>+IFERROR(('MIP 2012'!DA73/'MIP 2012'!DA$168),0)</f>
        <v>9.422639666088331E-6</v>
      </c>
      <c r="DB73" s="35">
        <f>+IFERROR(('MIP 2012'!DB73/'MIP 2012'!DB$168),0)</f>
        <v>7.1885073536686254E-8</v>
      </c>
      <c r="DC73" s="35">
        <f>+IFERROR(('MIP 2012'!DC73/'MIP 2012'!DC$168),0)</f>
        <v>1.2617604134086453E-6</v>
      </c>
      <c r="DD73" s="35">
        <f>+IFERROR(('MIP 2012'!DD73/'MIP 2012'!DD$168),0)</f>
        <v>8.9007873140953237E-7</v>
      </c>
      <c r="DE73" s="35">
        <f>+IFERROR(('MIP 2012'!DE73/'MIP 2012'!DE$168),0)</f>
        <v>5.0442926779687894E-6</v>
      </c>
      <c r="DF73" s="35">
        <f>+IFERROR(('MIP 2012'!DF73/'MIP 2012'!DF$168),0)</f>
        <v>4.3500293583587728E-7</v>
      </c>
      <c r="DG73" s="35">
        <f>+IFERROR(('MIP 2012'!DG73/'MIP 2012'!DG$168),0)</f>
        <v>7.6125588738486287E-6</v>
      </c>
      <c r="DH73" s="35">
        <f>+IFERROR(('MIP 2012'!DH73/'MIP 2012'!DH$168),0)</f>
        <v>2.5437250686365374E-6</v>
      </c>
      <c r="DI73" s="35">
        <f>+IFERROR(('MIP 2012'!DI73/'MIP 2012'!DI$168),0)</f>
        <v>3.3848683625806337E-6</v>
      </c>
      <c r="DJ73" s="35">
        <f>+IFERROR(('MIP 2012'!DJ73/'MIP 2012'!DJ$168),0)</f>
        <v>2.044915655439136E-6</v>
      </c>
      <c r="DK73" s="35">
        <f>+IFERROR(('MIP 2012'!DK73/'MIP 2012'!DK$168),0)</f>
        <v>4.0085470662279902E-5</v>
      </c>
      <c r="DL73" s="35">
        <f>+IFERROR(('MIP 2012'!DL73/'MIP 2012'!DL$168),0)</f>
        <v>2.101658998180395E-4</v>
      </c>
      <c r="DM73" s="35">
        <f>+IFERROR(('MIP 2012'!DM73/'MIP 2012'!DM$168),0)</f>
        <v>7.9741065855453267E-7</v>
      </c>
      <c r="DN73" s="35">
        <f>+IFERROR(('MIP 2012'!DN73/'MIP 2012'!DN$168),0)</f>
        <v>2.5653799428645821E-6</v>
      </c>
      <c r="DO73" s="35">
        <f>+IFERROR(('MIP 2012'!DO73/'MIP 2012'!DO$168),0)</f>
        <v>2.5346711143617979E-4</v>
      </c>
      <c r="DP73" s="35">
        <f>+IFERROR(('MIP 2012'!DP73/'MIP 2012'!DP$168),0)</f>
        <v>1.4160511519044334E-6</v>
      </c>
      <c r="DQ73" s="35">
        <f>+IFERROR(('MIP 2012'!DQ73/'MIP 2012'!DQ$168),0)</f>
        <v>6.2976976998972964E-7</v>
      </c>
      <c r="DR73" s="35">
        <f>+IFERROR(('MIP 2012'!DR73/'MIP 2012'!DR$168),0)</f>
        <v>8.2320451792226841E-7</v>
      </c>
      <c r="DS73" s="35">
        <f>+IFERROR(('MIP 2012'!DS73/'MIP 2012'!DS$168),0)</f>
        <v>9.9673768371402087E-6</v>
      </c>
      <c r="DT73" s="35">
        <f>+IFERROR(('MIP 2012'!DT73/'MIP 2012'!DT$168),0)</f>
        <v>1.0075076142856568E-3</v>
      </c>
      <c r="DU73" s="35">
        <f>+IFERROR(('MIP 2012'!DU73/'MIP 2012'!DU$168),0)</f>
        <v>1.0284242164207741E-6</v>
      </c>
      <c r="DV73" s="35">
        <f>+IFERROR(('MIP 2012'!DV73/'MIP 2012'!DV$168),0)</f>
        <v>2.6517315044480571E-4</v>
      </c>
      <c r="DW73" s="35">
        <f>+IFERROR(('MIP 2012'!DW73/'MIP 2012'!DW$168),0)</f>
        <v>6.5145811077856679E-5</v>
      </c>
      <c r="DX73" s="35">
        <f>+IFERROR(('MIP 2012'!DX73/'MIP 2012'!DX$168),0)</f>
        <v>2.0757969799108326E-6</v>
      </c>
      <c r="DY73" s="35">
        <f>+IFERROR(('MIP 2012'!DY73/'MIP 2012'!DY$168),0)</f>
        <v>1.078172803524397E-4</v>
      </c>
      <c r="DZ73" s="35">
        <f>+IFERROR(('MIP 2012'!DZ73/'MIP 2012'!DZ$168),0)</f>
        <v>1.7904328365636501E-4</v>
      </c>
      <c r="EA73" s="35">
        <f>+IFERROR(('MIP 2012'!EA73/'MIP 2012'!EA$168),0)</f>
        <v>8.7756229414768098E-5</v>
      </c>
      <c r="EB73" s="35">
        <f>+IFERROR(('MIP 2012'!EB73/'MIP 2012'!EB$168),0)</f>
        <v>1.0656992870709429E-5</v>
      </c>
      <c r="EC73" s="35">
        <f>+IFERROR(('MIP 2012'!EC73/'MIP 2012'!EC$168),0)</f>
        <v>8.0730278345131287E-6</v>
      </c>
      <c r="ED73" s="35">
        <f>+IFERROR(('MIP 2012'!ED73/'MIP 2012'!ED$168),0)</f>
        <v>6.295422754779646E-7</v>
      </c>
      <c r="EE73" s="35">
        <f>+IFERROR(('MIP 2012'!EE73/'MIP 2012'!EE$168),0)</f>
        <v>4.0529626301162642E-5</v>
      </c>
      <c r="EF73" s="35">
        <f>+IFERROR(('MIP 2012'!EF73/'MIP 2012'!EF$168),0)</f>
        <v>4.5769791790263024E-6</v>
      </c>
      <c r="EG73" s="35">
        <f>+IFERROR(('MIP 2012'!EG73/'MIP 2012'!EG$168),0)</f>
        <v>7.6290286999258165E-6</v>
      </c>
      <c r="EH73" s="35">
        <f>+IFERROR(('MIP 2012'!EH73/'MIP 2012'!EH$168),0)</f>
        <v>0</v>
      </c>
    </row>
    <row r="74" spans="1:138" s="7" customFormat="1" ht="21.95" customHeight="1" thickBot="1" x14ac:dyDescent="0.25">
      <c r="A74" s="12" t="s">
        <v>212</v>
      </c>
      <c r="B74" s="12" t="s">
        <v>213</v>
      </c>
      <c r="C74" s="35">
        <f>+IFERROR(('MIP 2012'!C74/'MIP 2012'!C$168),0)</f>
        <v>4.8891612127493099E-5</v>
      </c>
      <c r="D74" s="35">
        <f>+IFERROR(('MIP 2012'!D74/'MIP 2012'!D$168),0)</f>
        <v>3.2959249686824873E-5</v>
      </c>
      <c r="E74" s="35">
        <f>+IFERROR(('MIP 2012'!E74/'MIP 2012'!E$168),0)</f>
        <v>2.2544629680872287E-5</v>
      </c>
      <c r="F74" s="35">
        <f>+IFERROR(('MIP 2012'!F74/'MIP 2012'!F$168),0)</f>
        <v>6.9906372892103471E-5</v>
      </c>
      <c r="G74" s="35">
        <f>+IFERROR(('MIP 2012'!G74/'MIP 2012'!G$168),0)</f>
        <v>1.3030535747232753E-4</v>
      </c>
      <c r="H74" s="35">
        <f>+IFERROR(('MIP 2012'!H74/'MIP 2012'!H$168),0)</f>
        <v>1.3392625080393007E-4</v>
      </c>
      <c r="I74" s="35">
        <f>+IFERROR(('MIP 2012'!I74/'MIP 2012'!I$168),0)</f>
        <v>4.6913770717497088E-4</v>
      </c>
      <c r="J74" s="35">
        <f>+IFERROR(('MIP 2012'!J74/'MIP 2012'!J$168),0)</f>
        <v>4.5010914150021879E-5</v>
      </c>
      <c r="K74" s="35">
        <f>+IFERROR(('MIP 2012'!K74/'MIP 2012'!K$168),0)</f>
        <v>1.2501840138263399E-4</v>
      </c>
      <c r="L74" s="35">
        <f>+IFERROR(('MIP 2012'!L74/'MIP 2012'!L$168),0)</f>
        <v>8.9924318224102941E-5</v>
      </c>
      <c r="M74" s="35">
        <f>+IFERROR(('MIP 2012'!M74/'MIP 2012'!M$168),0)</f>
        <v>4.3784987354121097E-5</v>
      </c>
      <c r="N74" s="35">
        <f>+IFERROR(('MIP 2012'!N74/'MIP 2012'!N$168),0)</f>
        <v>3.3128735582050781E-4</v>
      </c>
      <c r="O74" s="35">
        <f>+IFERROR(('MIP 2012'!O74/'MIP 2012'!O$168),0)</f>
        <v>2.0911064234897071E-4</v>
      </c>
      <c r="P74" s="35">
        <f>+IFERROR(('MIP 2012'!P74/'MIP 2012'!P$168),0)</f>
        <v>6.3145507288883045E-4</v>
      </c>
      <c r="Q74" s="35">
        <f>+IFERROR(('MIP 2012'!Q74/'MIP 2012'!Q$168),0)</f>
        <v>6.2380011912972598E-5</v>
      </c>
      <c r="R74" s="35">
        <f>+IFERROR(('MIP 2012'!R74/'MIP 2012'!R$168),0)</f>
        <v>8.9476283063636816E-5</v>
      </c>
      <c r="S74" s="35">
        <f>+IFERROR(('MIP 2012'!S74/'MIP 2012'!S$168),0)</f>
        <v>2.4952141393858289E-5</v>
      </c>
      <c r="T74" s="35">
        <f>+IFERROR(('MIP 2012'!T74/'MIP 2012'!T$168),0)</f>
        <v>4.7043739321558906E-5</v>
      </c>
      <c r="U74" s="35">
        <f>+IFERROR(('MIP 2012'!U74/'MIP 2012'!U$168),0)</f>
        <v>5.2701600480419534E-5</v>
      </c>
      <c r="V74" s="35">
        <f>+IFERROR(('MIP 2012'!V74/'MIP 2012'!V$168),0)</f>
        <v>9.7275429247230973E-5</v>
      </c>
      <c r="W74" s="35">
        <f>+IFERROR(('MIP 2012'!W74/'MIP 2012'!W$168),0)</f>
        <v>3.5858538387853185E-4</v>
      </c>
      <c r="X74" s="35">
        <f>+IFERROR(('MIP 2012'!X74/'MIP 2012'!X$168),0)</f>
        <v>1.8150716300677347E-4</v>
      </c>
      <c r="Y74" s="35">
        <f>+IFERROR(('MIP 2012'!Y74/'MIP 2012'!Y$168),0)</f>
        <v>1.2529858151119828E-4</v>
      </c>
      <c r="Z74" s="35">
        <f>+IFERROR(('MIP 2012'!Z74/'MIP 2012'!Z$168),0)</f>
        <v>1.0414093793647041E-4</v>
      </c>
      <c r="AA74" s="35">
        <f>+IFERROR(('MIP 2012'!AA74/'MIP 2012'!AA$168),0)</f>
        <v>9.2218538331933776E-5</v>
      </c>
      <c r="AB74" s="35">
        <f>+IFERROR(('MIP 2012'!AB74/'MIP 2012'!AB$168),0)</f>
        <v>3.6460131399991995E-5</v>
      </c>
      <c r="AC74" s="35">
        <f>+IFERROR(('MIP 2012'!AC74/'MIP 2012'!AC$168),0)</f>
        <v>3.6898635743345395E-4</v>
      </c>
      <c r="AD74" s="35">
        <f>+IFERROR(('MIP 2012'!AD74/'MIP 2012'!AD$168),0)</f>
        <v>1.6317945641738024E-4</v>
      </c>
      <c r="AE74" s="35">
        <f>+IFERROR(('MIP 2012'!AE74/'MIP 2012'!AE$168),0)</f>
        <v>1.7332497995861635E-4</v>
      </c>
      <c r="AF74" s="35">
        <f>+IFERROR(('MIP 2012'!AF74/'MIP 2012'!AF$168),0)</f>
        <v>4.806435632325586E-5</v>
      </c>
      <c r="AG74" s="35">
        <f>+IFERROR(('MIP 2012'!AG74/'MIP 2012'!AG$168),0)</f>
        <v>5.2294630592660315E-6</v>
      </c>
      <c r="AH74" s="35">
        <f>+IFERROR(('MIP 2012'!AH74/'MIP 2012'!AH$168),0)</f>
        <v>9.1994878385389842E-5</v>
      </c>
      <c r="AI74" s="35">
        <f>+IFERROR(('MIP 2012'!AI74/'MIP 2012'!AI$168),0)</f>
        <v>5.0976196686237116E-5</v>
      </c>
      <c r="AJ74" s="35">
        <f>+IFERROR(('MIP 2012'!AJ74/'MIP 2012'!AJ$168),0)</f>
        <v>7.6207814040051171E-5</v>
      </c>
      <c r="AK74" s="35">
        <f>+IFERROR(('MIP 2012'!AK74/'MIP 2012'!AK$168),0)</f>
        <v>9.9083705718482933E-6</v>
      </c>
      <c r="AL74" s="35">
        <f>+IFERROR(('MIP 2012'!AL74/'MIP 2012'!AL$168),0)</f>
        <v>8.544479030548302E-5</v>
      </c>
      <c r="AM74" s="35">
        <f>+IFERROR(('MIP 2012'!AM74/'MIP 2012'!AM$168),0)</f>
        <v>1.4165902980437222E-4</v>
      </c>
      <c r="AN74" s="35">
        <f>+IFERROR(('MIP 2012'!AN74/'MIP 2012'!AN$168),0)</f>
        <v>1.9590967751250305E-4</v>
      </c>
      <c r="AO74" s="35">
        <f>+IFERROR(('MIP 2012'!AO74/'MIP 2012'!AO$168),0)</f>
        <v>1.6219894226209016E-5</v>
      </c>
      <c r="AP74" s="35">
        <f>+IFERROR(('MIP 2012'!AP74/'MIP 2012'!AP$168),0)</f>
        <v>6.8258416312994816E-5</v>
      </c>
      <c r="AQ74" s="35">
        <f>+IFERROR(('MIP 2012'!AQ74/'MIP 2012'!AQ$168),0)</f>
        <v>1.4170898153837745E-4</v>
      </c>
      <c r="AR74" s="35">
        <f>+IFERROR(('MIP 2012'!AR74/'MIP 2012'!AR$168),0)</f>
        <v>3.959021012397059E-5</v>
      </c>
      <c r="AS74" s="35">
        <f>+IFERROR(('MIP 2012'!AS74/'MIP 2012'!AS$168),0)</f>
        <v>6.2813487167043546E-5</v>
      </c>
      <c r="AT74" s="35">
        <f>+IFERROR(('MIP 2012'!AT74/'MIP 2012'!AT$168),0)</f>
        <v>1.4310271965772795E-4</v>
      </c>
      <c r="AU74" s="35">
        <f>+IFERROR(('MIP 2012'!AU74/'MIP 2012'!AU$168),0)</f>
        <v>4.3069115108279144E-6</v>
      </c>
      <c r="AV74" s="35">
        <f>+IFERROR(('MIP 2012'!AV74/'MIP 2012'!AV$168),0)</f>
        <v>2.8959063273659839E-5</v>
      </c>
      <c r="AW74" s="35">
        <f>+IFERROR(('MIP 2012'!AW74/'MIP 2012'!AW$168),0)</f>
        <v>2.9710818462640442E-4</v>
      </c>
      <c r="AX74" s="35">
        <f>+IFERROR(('MIP 2012'!AX74/'MIP 2012'!AX$168),0)</f>
        <v>7.1756206961733581E-5</v>
      </c>
      <c r="AY74" s="35">
        <f>+IFERROR(('MIP 2012'!AY74/'MIP 2012'!AY$168),0)</f>
        <v>5.7781339308935259E-5</v>
      </c>
      <c r="AZ74" s="35">
        <f>+IFERROR(('MIP 2012'!AZ74/'MIP 2012'!AZ$168),0)</f>
        <v>1.0959092051107015E-4</v>
      </c>
      <c r="BA74" s="35">
        <f>+IFERROR(('MIP 2012'!BA74/'MIP 2012'!BA$168),0)</f>
        <v>1.3342298649075783E-4</v>
      </c>
      <c r="BB74" s="35">
        <f>+IFERROR(('MIP 2012'!BB74/'MIP 2012'!BB$168),0)</f>
        <v>1.037225563492276E-4</v>
      </c>
      <c r="BC74" s="35">
        <f>+IFERROR(('MIP 2012'!BC74/'MIP 2012'!BC$168),0)</f>
        <v>6.556905368794597E-5</v>
      </c>
      <c r="BD74" s="35">
        <f>+IFERROR(('MIP 2012'!BD74/'MIP 2012'!BD$168),0)</f>
        <v>3.5762183438437092E-4</v>
      </c>
      <c r="BE74" s="35">
        <f>+IFERROR(('MIP 2012'!BE74/'MIP 2012'!BE$168),0)</f>
        <v>1.1634145632088797E-4</v>
      </c>
      <c r="BF74" s="35">
        <f>+IFERROR(('MIP 2012'!BF74/'MIP 2012'!BF$168),0)</f>
        <v>3.1432342162195552E-3</v>
      </c>
      <c r="BG74" s="35">
        <f>+IFERROR(('MIP 2012'!BG74/'MIP 2012'!BG$168),0)</f>
        <v>1.3012064596741894E-3</v>
      </c>
      <c r="BH74" s="35">
        <f>+IFERROR(('MIP 2012'!BH74/'MIP 2012'!BH$168),0)</f>
        <v>9.2240079204628563E-3</v>
      </c>
      <c r="BI74" s="35">
        <f>+IFERROR(('MIP 2012'!BI74/'MIP 2012'!BI$168),0)</f>
        <v>0</v>
      </c>
      <c r="BJ74" s="35">
        <f>+IFERROR(('MIP 2012'!BJ74/'MIP 2012'!BJ$168),0)</f>
        <v>9.6661445402804593E-5</v>
      </c>
      <c r="BK74" s="35">
        <f>+IFERROR(('MIP 2012'!BK74/'MIP 2012'!BK$168),0)</f>
        <v>1.2295463998591671E-4</v>
      </c>
      <c r="BL74" s="35">
        <f>+IFERROR(('MIP 2012'!BL74/'MIP 2012'!BL$168),0)</f>
        <v>1.5525156949778437E-3</v>
      </c>
      <c r="BM74" s="35">
        <f>+IFERROR(('MIP 2012'!BM74/'MIP 2012'!BM$168),0)</f>
        <v>4.4418586630654532E-2</v>
      </c>
      <c r="BN74" s="35">
        <f>+IFERROR(('MIP 2012'!BN74/'MIP 2012'!BN$168),0)</f>
        <v>7.9165999546788445E-4</v>
      </c>
      <c r="BO74" s="35">
        <f>+IFERROR(('MIP 2012'!BO74/'MIP 2012'!BO$168),0)</f>
        <v>1.0164700616496239E-4</v>
      </c>
      <c r="BP74" s="35">
        <f>+IFERROR(('MIP 2012'!BP74/'MIP 2012'!BP$168),0)</f>
        <v>1.0954921757729523E-4</v>
      </c>
      <c r="BQ74" s="35">
        <f>+IFERROR(('MIP 2012'!BQ74/'MIP 2012'!BQ$168),0)</f>
        <v>1.9893841651707704E-2</v>
      </c>
      <c r="BR74" s="35">
        <f>+IFERROR(('MIP 2012'!BR74/'MIP 2012'!BR$168),0)</f>
        <v>3.7758139882364114E-3</v>
      </c>
      <c r="BS74" s="35">
        <f>+IFERROR(('MIP 2012'!BS74/'MIP 2012'!BS$168),0)</f>
        <v>1.9241494372487854E-3</v>
      </c>
      <c r="BT74" s="35">
        <f>+IFERROR(('MIP 2012'!BT74/'MIP 2012'!BT$168),0)</f>
        <v>1.2424554920400137E-3</v>
      </c>
      <c r="BU74" s="35">
        <f>+IFERROR(('MIP 2012'!BU74/'MIP 2012'!BU$168),0)</f>
        <v>4.2759054421093206E-4</v>
      </c>
      <c r="BV74" s="35">
        <f>+IFERROR(('MIP 2012'!BV74/'MIP 2012'!BV$168),0)</f>
        <v>3.1248437238414143E-3</v>
      </c>
      <c r="BW74" s="35">
        <f>+IFERROR(('MIP 2012'!BW74/'MIP 2012'!BW$168),0)</f>
        <v>8.0492013710351251E-3</v>
      </c>
      <c r="BX74" s="35">
        <f>+IFERROR(('MIP 2012'!BX74/'MIP 2012'!BX$168),0)</f>
        <v>8.7540223371445796E-6</v>
      </c>
      <c r="BY74" s="35">
        <f>+IFERROR(('MIP 2012'!BY74/'MIP 2012'!BY$168),0)</f>
        <v>1.6160874056912259E-4</v>
      </c>
      <c r="BZ74" s="35">
        <f>+IFERROR(('MIP 2012'!BZ74/'MIP 2012'!BZ$168),0)</f>
        <v>1.4151550411385634E-3</v>
      </c>
      <c r="CA74" s="35">
        <f>+IFERROR(('MIP 2012'!CA74/'MIP 2012'!CA$168),0)</f>
        <v>6.1595594805850164E-3</v>
      </c>
      <c r="CB74" s="35">
        <f>+IFERROR(('MIP 2012'!CB74/'MIP 2012'!CB$168),0)</f>
        <v>1.0353111323056149E-2</v>
      </c>
      <c r="CC74" s="35">
        <f>+IFERROR(('MIP 2012'!CC74/'MIP 2012'!CC$168),0)</f>
        <v>2.5698489114048987E-2</v>
      </c>
      <c r="CD74" s="35">
        <f>+IFERROR(('MIP 2012'!CD74/'MIP 2012'!CD$168),0)</f>
        <v>1.9142285960343966E-4</v>
      </c>
      <c r="CE74" s="35">
        <f>+IFERROR(('MIP 2012'!CE74/'MIP 2012'!CE$168),0)</f>
        <v>7.4516593575151774E-3</v>
      </c>
      <c r="CF74" s="35">
        <f>+IFERROR(('MIP 2012'!CF74/'MIP 2012'!CF$168),0)</f>
        <v>3.4046401257197255E-4</v>
      </c>
      <c r="CG74" s="35">
        <f>+IFERROR(('MIP 2012'!CG74/'MIP 2012'!CG$168),0)</f>
        <v>1.1851917168420957E-4</v>
      </c>
      <c r="CH74" s="35">
        <f>+IFERROR(('MIP 2012'!CH74/'MIP 2012'!CH$168),0)</f>
        <v>3.9566185203165948E-4</v>
      </c>
      <c r="CI74" s="35">
        <f>+IFERROR(('MIP 2012'!CI74/'MIP 2012'!CI$168),0)</f>
        <v>9.6596490828853454E-5</v>
      </c>
      <c r="CJ74" s="35">
        <f>+IFERROR(('MIP 2012'!CJ74/'MIP 2012'!CJ$168),0)</f>
        <v>7.6536130894553954E-3</v>
      </c>
      <c r="CK74" s="35">
        <f>+IFERROR(('MIP 2012'!CK74/'MIP 2012'!CK$168),0)</f>
        <v>1.2765854535071914E-3</v>
      </c>
      <c r="CL74" s="35">
        <f>+IFERROR(('MIP 2012'!CL74/'MIP 2012'!CL$168),0)</f>
        <v>6.1684170870432377E-4</v>
      </c>
      <c r="CM74" s="35">
        <f>+IFERROR(('MIP 2012'!CM74/'MIP 2012'!CM$168),0)</f>
        <v>1.0104617466894773E-2</v>
      </c>
      <c r="CN74" s="35">
        <f>+IFERROR(('MIP 2012'!CN74/'MIP 2012'!CN$168),0)</f>
        <v>1.4697605122380872E-4</v>
      </c>
      <c r="CO74" s="35">
        <f>+IFERROR(('MIP 2012'!CO74/'MIP 2012'!CO$168),0)</f>
        <v>2.9209621677095073E-2</v>
      </c>
      <c r="CP74" s="35">
        <f>+IFERROR(('MIP 2012'!CP74/'MIP 2012'!CP$168),0)</f>
        <v>5.3595312795993667E-5</v>
      </c>
      <c r="CQ74" s="35">
        <f>+IFERROR(('MIP 2012'!CQ74/'MIP 2012'!CQ$168),0)</f>
        <v>7.1914845247648244E-5</v>
      </c>
      <c r="CR74" s="35">
        <f>+IFERROR(('MIP 2012'!CR74/'MIP 2012'!CR$168),0)</f>
        <v>4.7490431187255898E-5</v>
      </c>
      <c r="CS74" s="35">
        <f>+IFERROR(('MIP 2012'!CS74/'MIP 2012'!CS$168),0)</f>
        <v>4.486098027281051E-5</v>
      </c>
      <c r="CT74" s="35">
        <f>+IFERROR(('MIP 2012'!CT74/'MIP 2012'!CT$168),0)</f>
        <v>1.2917971045250863E-5</v>
      </c>
      <c r="CU74" s="35">
        <f>+IFERROR(('MIP 2012'!CU74/'MIP 2012'!CU$168),0)</f>
        <v>7.7461037210009321E-5</v>
      </c>
      <c r="CV74" s="35">
        <f>+IFERROR(('MIP 2012'!CV74/'MIP 2012'!CV$168),0)</f>
        <v>6.2032282620435286E-6</v>
      </c>
      <c r="CW74" s="35">
        <f>+IFERROR(('MIP 2012'!CW74/'MIP 2012'!CW$168),0)</f>
        <v>1.1837008259312103E-4</v>
      </c>
      <c r="CX74" s="35">
        <f>+IFERROR(('MIP 2012'!CX74/'MIP 2012'!CX$168),0)</f>
        <v>2.1766699814766073E-4</v>
      </c>
      <c r="CY74" s="35">
        <f>+IFERROR(('MIP 2012'!CY74/'MIP 2012'!CY$168),0)</f>
        <v>1.0726878053798309E-4</v>
      </c>
      <c r="CZ74" s="35">
        <f>+IFERROR(('MIP 2012'!CZ74/'MIP 2012'!CZ$168),0)</f>
        <v>7.1679516174050452E-6</v>
      </c>
      <c r="DA74" s="35">
        <f>+IFERROR(('MIP 2012'!DA74/'MIP 2012'!DA$168),0)</f>
        <v>1.5364537280910062E-4</v>
      </c>
      <c r="DB74" s="35">
        <f>+IFERROR(('MIP 2012'!DB74/'MIP 2012'!DB$168),0)</f>
        <v>8.757986384142108E-5</v>
      </c>
      <c r="DC74" s="35">
        <f>+IFERROR(('MIP 2012'!DC74/'MIP 2012'!DC$168),0)</f>
        <v>1.7710425446287233E-4</v>
      </c>
      <c r="DD74" s="35">
        <f>+IFERROR(('MIP 2012'!DD74/'MIP 2012'!DD$168),0)</f>
        <v>3.2176047267391594E-4</v>
      </c>
      <c r="DE74" s="35">
        <f>+IFERROR(('MIP 2012'!DE74/'MIP 2012'!DE$168),0)</f>
        <v>1.3681329703233731E-6</v>
      </c>
      <c r="DF74" s="35">
        <f>+IFERROR(('MIP 2012'!DF74/'MIP 2012'!DF$168),0)</f>
        <v>1.523073579412013E-4</v>
      </c>
      <c r="DG74" s="35">
        <f>+IFERROR(('MIP 2012'!DG74/'MIP 2012'!DG$168),0)</f>
        <v>3.6776695925105391E-3</v>
      </c>
      <c r="DH74" s="35">
        <f>+IFERROR(('MIP 2012'!DH74/'MIP 2012'!DH$168),0)</f>
        <v>1.4352934558815406E-4</v>
      </c>
      <c r="DI74" s="35">
        <f>+IFERROR(('MIP 2012'!DI74/'MIP 2012'!DI$168),0)</f>
        <v>1.4331619664717269E-4</v>
      </c>
      <c r="DJ74" s="35">
        <f>+IFERROR(('MIP 2012'!DJ74/'MIP 2012'!DJ$168),0)</f>
        <v>9.675389203762868E-6</v>
      </c>
      <c r="DK74" s="35">
        <f>+IFERROR(('MIP 2012'!DK74/'MIP 2012'!DK$168),0)</f>
        <v>1.1783154075797341E-4</v>
      </c>
      <c r="DL74" s="35">
        <f>+IFERROR(('MIP 2012'!DL74/'MIP 2012'!DL$168),0)</f>
        <v>1.3502245812601141E-4</v>
      </c>
      <c r="DM74" s="35">
        <f>+IFERROR(('MIP 2012'!DM74/'MIP 2012'!DM$168),0)</f>
        <v>6.7215033876198769E-4</v>
      </c>
      <c r="DN74" s="35">
        <f>+IFERROR(('MIP 2012'!DN74/'MIP 2012'!DN$168),0)</f>
        <v>2.9746742536668836E-3</v>
      </c>
      <c r="DO74" s="35">
        <f>+IFERROR(('MIP 2012'!DO74/'MIP 2012'!DO$168),0)</f>
        <v>6.5263770689303528E-5</v>
      </c>
      <c r="DP74" s="35">
        <f>+IFERROR(('MIP 2012'!DP74/'MIP 2012'!DP$168),0)</f>
        <v>4.7106649974375889E-5</v>
      </c>
      <c r="DQ74" s="35">
        <f>+IFERROR(('MIP 2012'!DQ74/'MIP 2012'!DQ$168),0)</f>
        <v>2.3949212688354563E-6</v>
      </c>
      <c r="DR74" s="35">
        <f>+IFERROR(('MIP 2012'!DR74/'MIP 2012'!DR$168),0)</f>
        <v>9.1467469375911968E-5</v>
      </c>
      <c r="DS74" s="35">
        <f>+IFERROR(('MIP 2012'!DS74/'MIP 2012'!DS$168),0)</f>
        <v>1.8145843045732995E-5</v>
      </c>
      <c r="DT74" s="35">
        <f>+IFERROR(('MIP 2012'!DT74/'MIP 2012'!DT$168),0)</f>
        <v>6.8083749439872213E-5</v>
      </c>
      <c r="DU74" s="35">
        <f>+IFERROR(('MIP 2012'!DU74/'MIP 2012'!DU$168),0)</f>
        <v>2.4733911664576308E-3</v>
      </c>
      <c r="DV74" s="35">
        <f>+IFERROR(('MIP 2012'!DV74/'MIP 2012'!DV$168),0)</f>
        <v>1.4853736040421493E-3</v>
      </c>
      <c r="DW74" s="35">
        <f>+IFERROR(('MIP 2012'!DW74/'MIP 2012'!DW$168),0)</f>
        <v>5.8010717877835568E-4</v>
      </c>
      <c r="DX74" s="35">
        <f>+IFERROR(('MIP 2012'!DX74/'MIP 2012'!DX$168),0)</f>
        <v>1.2301961144952718E-3</v>
      </c>
      <c r="DY74" s="35">
        <f>+IFERROR(('MIP 2012'!DY74/'MIP 2012'!DY$168),0)</f>
        <v>4.7072255448737005E-4</v>
      </c>
      <c r="DZ74" s="35">
        <f>+IFERROR(('MIP 2012'!DZ74/'MIP 2012'!DZ$168),0)</f>
        <v>4.8677048618602279E-4</v>
      </c>
      <c r="EA74" s="35">
        <f>+IFERROR(('MIP 2012'!EA74/'MIP 2012'!EA$168),0)</f>
        <v>2.2179439250593551E-4</v>
      </c>
      <c r="EB74" s="35">
        <f>+IFERROR(('MIP 2012'!EB74/'MIP 2012'!EB$168),0)</f>
        <v>9.3358698163621885E-4</v>
      </c>
      <c r="EC74" s="35">
        <f>+IFERROR(('MIP 2012'!EC74/'MIP 2012'!EC$168),0)</f>
        <v>2.9024600356719751E-4</v>
      </c>
      <c r="ED74" s="35">
        <f>+IFERROR(('MIP 2012'!ED74/'MIP 2012'!ED$168),0)</f>
        <v>2.42937766417736E-5</v>
      </c>
      <c r="EE74" s="35">
        <f>+IFERROR(('MIP 2012'!EE74/'MIP 2012'!EE$168),0)</f>
        <v>6.259510777566687E-5</v>
      </c>
      <c r="EF74" s="35">
        <f>+IFERROR(('MIP 2012'!EF74/'MIP 2012'!EF$168),0)</f>
        <v>5.1241012943942449E-4</v>
      </c>
      <c r="EG74" s="35">
        <f>+IFERROR(('MIP 2012'!EG74/'MIP 2012'!EG$168),0)</f>
        <v>4.6072775786947671E-5</v>
      </c>
      <c r="EH74" s="35">
        <f>+IFERROR(('MIP 2012'!EH74/'MIP 2012'!EH$168),0)</f>
        <v>0</v>
      </c>
    </row>
    <row r="75" spans="1:138" s="7" customFormat="1" ht="21.95" customHeight="1" thickBot="1" x14ac:dyDescent="0.25">
      <c r="A75" s="12" t="s">
        <v>214</v>
      </c>
      <c r="B75" s="12" t="s">
        <v>215</v>
      </c>
      <c r="C75" s="35">
        <f>+IFERROR(('MIP 2012'!C75/'MIP 2012'!C$168),0)</f>
        <v>1.6535242173914162E-3</v>
      </c>
      <c r="D75" s="35">
        <f>+IFERROR(('MIP 2012'!D75/'MIP 2012'!D$168),0)</f>
        <v>1.8239331222323E-3</v>
      </c>
      <c r="E75" s="35">
        <f>+IFERROR(('MIP 2012'!E75/'MIP 2012'!E$168),0)</f>
        <v>4.1251152055524269E-4</v>
      </c>
      <c r="F75" s="35">
        <f>+IFERROR(('MIP 2012'!F75/'MIP 2012'!F$168),0)</f>
        <v>8.8045740526121723E-4</v>
      </c>
      <c r="G75" s="35">
        <f>+IFERROR(('MIP 2012'!G75/'MIP 2012'!G$168),0)</f>
        <v>1.2627981458353096E-3</v>
      </c>
      <c r="H75" s="35">
        <f>+IFERROR(('MIP 2012'!H75/'MIP 2012'!H$168),0)</f>
        <v>1.1720474845140346E-3</v>
      </c>
      <c r="I75" s="35">
        <f>+IFERROR(('MIP 2012'!I75/'MIP 2012'!I$168),0)</f>
        <v>1.3522807600760435E-3</v>
      </c>
      <c r="J75" s="35">
        <f>+IFERROR(('MIP 2012'!J75/'MIP 2012'!J$168),0)</f>
        <v>1.5473443203425181E-3</v>
      </c>
      <c r="K75" s="35">
        <f>+IFERROR(('MIP 2012'!K75/'MIP 2012'!K$168),0)</f>
        <v>1.9269096260698896E-3</v>
      </c>
      <c r="L75" s="35">
        <f>+IFERROR(('MIP 2012'!L75/'MIP 2012'!L$168),0)</f>
        <v>7.9139990335321941E-4</v>
      </c>
      <c r="M75" s="35">
        <f>+IFERROR(('MIP 2012'!M75/'MIP 2012'!M$168),0)</f>
        <v>4.4652000954533729E-4</v>
      </c>
      <c r="N75" s="35">
        <f>+IFERROR(('MIP 2012'!N75/'MIP 2012'!N$168),0)</f>
        <v>9.4291442476106735E-4</v>
      </c>
      <c r="O75" s="35">
        <f>+IFERROR(('MIP 2012'!O75/'MIP 2012'!O$168),0)</f>
        <v>6.2148854962321566E-4</v>
      </c>
      <c r="P75" s="35">
        <f>+IFERROR(('MIP 2012'!P75/'MIP 2012'!P$168),0)</f>
        <v>6.3917076899167806E-4</v>
      </c>
      <c r="Q75" s="35">
        <f>+IFERROR(('MIP 2012'!Q75/'MIP 2012'!Q$168),0)</f>
        <v>1.4032915989085381E-3</v>
      </c>
      <c r="R75" s="35">
        <f>+IFERROR(('MIP 2012'!R75/'MIP 2012'!R$168),0)</f>
        <v>5.7545068240753784E-4</v>
      </c>
      <c r="S75" s="35">
        <f>+IFERROR(('MIP 2012'!S75/'MIP 2012'!S$168),0)</f>
        <v>6.8003699149645077E-4</v>
      </c>
      <c r="T75" s="35">
        <f>+IFERROR(('MIP 2012'!T75/'MIP 2012'!T$168),0)</f>
        <v>5.6063037481117537E-4</v>
      </c>
      <c r="U75" s="35">
        <f>+IFERROR(('MIP 2012'!U75/'MIP 2012'!U$168),0)</f>
        <v>5.4054254737586726E-4</v>
      </c>
      <c r="V75" s="35">
        <f>+IFERROR(('MIP 2012'!V75/'MIP 2012'!V$168),0)</f>
        <v>1.7165829282682046E-3</v>
      </c>
      <c r="W75" s="35">
        <f>+IFERROR(('MIP 2012'!W75/'MIP 2012'!W$168),0)</f>
        <v>5.8454501692042124E-4</v>
      </c>
      <c r="X75" s="35">
        <f>+IFERROR(('MIP 2012'!X75/'MIP 2012'!X$168),0)</f>
        <v>7.3653567564137636E-4</v>
      </c>
      <c r="Y75" s="35">
        <f>+IFERROR(('MIP 2012'!Y75/'MIP 2012'!Y$168),0)</f>
        <v>7.398115993715603E-5</v>
      </c>
      <c r="Z75" s="35">
        <f>+IFERROR(('MIP 2012'!Z75/'MIP 2012'!Z$168),0)</f>
        <v>6.333595135275883E-4</v>
      </c>
      <c r="AA75" s="35">
        <f>+IFERROR(('MIP 2012'!AA75/'MIP 2012'!AA$168),0)</f>
        <v>2.180014385036715E-4</v>
      </c>
      <c r="AB75" s="35">
        <f>+IFERROR(('MIP 2012'!AB75/'MIP 2012'!AB$168),0)</f>
        <v>2.9557962921147841E-4</v>
      </c>
      <c r="AC75" s="35">
        <f>+IFERROR(('MIP 2012'!AC75/'MIP 2012'!AC$168),0)</f>
        <v>1.1356133347873476E-4</v>
      </c>
      <c r="AD75" s="35">
        <f>+IFERROR(('MIP 2012'!AD75/'MIP 2012'!AD$168),0)</f>
        <v>6.6941553952817195E-4</v>
      </c>
      <c r="AE75" s="35">
        <f>+IFERROR(('MIP 2012'!AE75/'MIP 2012'!AE$168),0)</f>
        <v>7.7592516930194923E-5</v>
      </c>
      <c r="AF75" s="35">
        <f>+IFERROR(('MIP 2012'!AF75/'MIP 2012'!AF$168),0)</f>
        <v>2.3832996144345286E-4</v>
      </c>
      <c r="AG75" s="35">
        <f>+IFERROR(('MIP 2012'!AG75/'MIP 2012'!AG$168),0)</f>
        <v>1.1653388084919005E-7</v>
      </c>
      <c r="AH75" s="35">
        <f>+IFERROR(('MIP 2012'!AH75/'MIP 2012'!AH$168),0)</f>
        <v>4.7231325822527218E-5</v>
      </c>
      <c r="AI75" s="35">
        <f>+IFERROR(('MIP 2012'!AI75/'MIP 2012'!AI$168),0)</f>
        <v>3.7106310205379866E-4</v>
      </c>
      <c r="AJ75" s="35">
        <f>+IFERROR(('MIP 2012'!AJ75/'MIP 2012'!AJ$168),0)</f>
        <v>5.2728561199473685E-4</v>
      </c>
      <c r="AK75" s="35">
        <f>+IFERROR(('MIP 2012'!AK75/'MIP 2012'!AK$168),0)</f>
        <v>1.5836683782468784E-4</v>
      </c>
      <c r="AL75" s="35">
        <f>+IFERROR(('MIP 2012'!AL75/'MIP 2012'!AL$168),0)</f>
        <v>4.8225580039496391E-4</v>
      </c>
      <c r="AM75" s="35">
        <f>+IFERROR(('MIP 2012'!AM75/'MIP 2012'!AM$168),0)</f>
        <v>1.1887884046364967E-4</v>
      </c>
      <c r="AN75" s="35">
        <f>+IFERROR(('MIP 2012'!AN75/'MIP 2012'!AN$168),0)</f>
        <v>1.9962452509354235E-4</v>
      </c>
      <c r="AO75" s="35">
        <f>+IFERROR(('MIP 2012'!AO75/'MIP 2012'!AO$168),0)</f>
        <v>4.9680589733778818E-5</v>
      </c>
      <c r="AP75" s="35">
        <f>+IFERROR(('MIP 2012'!AP75/'MIP 2012'!AP$168),0)</f>
        <v>4.4461486119176332E-4</v>
      </c>
      <c r="AQ75" s="35">
        <f>+IFERROR(('MIP 2012'!AQ75/'MIP 2012'!AQ$168),0)</f>
        <v>7.86953495652626E-4</v>
      </c>
      <c r="AR75" s="35">
        <f>+IFERROR(('MIP 2012'!AR75/'MIP 2012'!AR$168),0)</f>
        <v>8.0047642996683899E-4</v>
      </c>
      <c r="AS75" s="35">
        <f>+IFERROR(('MIP 2012'!AS75/'MIP 2012'!AS$168),0)</f>
        <v>5.6772005053318155E-4</v>
      </c>
      <c r="AT75" s="35">
        <f>+IFERROR(('MIP 2012'!AT75/'MIP 2012'!AT$168),0)</f>
        <v>2.9083999844578995E-4</v>
      </c>
      <c r="AU75" s="35">
        <f>+IFERROR(('MIP 2012'!AU75/'MIP 2012'!AU$168),0)</f>
        <v>2.9190438824543586E-4</v>
      </c>
      <c r="AV75" s="35">
        <f>+IFERROR(('MIP 2012'!AV75/'MIP 2012'!AV$168),0)</f>
        <v>2.3558025553225282E-4</v>
      </c>
      <c r="AW75" s="35">
        <f>+IFERROR(('MIP 2012'!AW75/'MIP 2012'!AW$168),0)</f>
        <v>1.5695146776826502E-4</v>
      </c>
      <c r="AX75" s="35">
        <f>+IFERROR(('MIP 2012'!AX75/'MIP 2012'!AX$168),0)</f>
        <v>3.7565650990465586E-4</v>
      </c>
      <c r="AY75" s="35">
        <f>+IFERROR(('MIP 2012'!AY75/'MIP 2012'!AY$168),0)</f>
        <v>2.0645504222208361E-3</v>
      </c>
      <c r="AZ75" s="35">
        <f>+IFERROR(('MIP 2012'!AZ75/'MIP 2012'!AZ$168),0)</f>
        <v>2.0185208176968378E-4</v>
      </c>
      <c r="BA75" s="35">
        <f>+IFERROR(('MIP 2012'!BA75/'MIP 2012'!BA$168),0)</f>
        <v>2.8149251947693056E-5</v>
      </c>
      <c r="BB75" s="35">
        <f>+IFERROR(('MIP 2012'!BB75/'MIP 2012'!BB$168),0)</f>
        <v>2.3271230106670281E-4</v>
      </c>
      <c r="BC75" s="35">
        <f>+IFERROR(('MIP 2012'!BC75/'MIP 2012'!BC$168),0)</f>
        <v>1.1738097595872363E-4</v>
      </c>
      <c r="BD75" s="35">
        <f>+IFERROR(('MIP 2012'!BD75/'MIP 2012'!BD$168),0)</f>
        <v>1.9052611687332989E-4</v>
      </c>
      <c r="BE75" s="35">
        <f>+IFERROR(('MIP 2012'!BE75/'MIP 2012'!BE$168),0)</f>
        <v>4.1691178487654712E-4</v>
      </c>
      <c r="BF75" s="35">
        <f>+IFERROR(('MIP 2012'!BF75/'MIP 2012'!BF$168),0)</f>
        <v>1.4406418806131496E-4</v>
      </c>
      <c r="BG75" s="35">
        <f>+IFERROR(('MIP 2012'!BG75/'MIP 2012'!BG$168),0)</f>
        <v>2.14021025522398E-3</v>
      </c>
      <c r="BH75" s="35">
        <f>+IFERROR(('MIP 2012'!BH75/'MIP 2012'!BH$168),0)</f>
        <v>2.0178613497348467E-4</v>
      </c>
      <c r="BI75" s="35">
        <f>+IFERROR(('MIP 2012'!BI75/'MIP 2012'!BI$168),0)</f>
        <v>0</v>
      </c>
      <c r="BJ75" s="35">
        <f>+IFERROR(('MIP 2012'!BJ75/'MIP 2012'!BJ$168),0)</f>
        <v>1.2998580214704347E-4</v>
      </c>
      <c r="BK75" s="35">
        <f>+IFERROR(('MIP 2012'!BK75/'MIP 2012'!BK$168),0)</f>
        <v>1.2413613087670493E-3</v>
      </c>
      <c r="BL75" s="35">
        <f>+IFERROR(('MIP 2012'!BL75/'MIP 2012'!BL$168),0)</f>
        <v>1.5627423327665947E-3</v>
      </c>
      <c r="BM75" s="35">
        <f>+IFERROR(('MIP 2012'!BM75/'MIP 2012'!BM$168),0)</f>
        <v>2.0356116074680784E-4</v>
      </c>
      <c r="BN75" s="35">
        <f>+IFERROR(('MIP 2012'!BN75/'MIP 2012'!BN$168),0)</f>
        <v>1.9476163566294537E-3</v>
      </c>
      <c r="BO75" s="35">
        <f>+IFERROR(('MIP 2012'!BO75/'MIP 2012'!BO$168),0)</f>
        <v>1.3471699301167248E-3</v>
      </c>
      <c r="BP75" s="35">
        <f>+IFERROR(('MIP 2012'!BP75/'MIP 2012'!BP$168),0)</f>
        <v>1.2933050527972056E-3</v>
      </c>
      <c r="BQ75" s="35">
        <f>+IFERROR(('MIP 2012'!BQ75/'MIP 2012'!BQ$168),0)</f>
        <v>6.8737242929612586E-5</v>
      </c>
      <c r="BR75" s="35">
        <f>+IFERROR(('MIP 2012'!BR75/'MIP 2012'!BR$168),0)</f>
        <v>5.8156737877503213E-4</v>
      </c>
      <c r="BS75" s="35">
        <f>+IFERROR(('MIP 2012'!BS75/'MIP 2012'!BS$168),0)</f>
        <v>5.3552109836381434E-4</v>
      </c>
      <c r="BT75" s="35">
        <f>+IFERROR(('MIP 2012'!BT75/'MIP 2012'!BT$168),0)</f>
        <v>7.5325950098386056E-4</v>
      </c>
      <c r="BU75" s="35">
        <f>+IFERROR(('MIP 2012'!BU75/'MIP 2012'!BU$168),0)</f>
        <v>1.2703972541221757E-3</v>
      </c>
      <c r="BV75" s="35">
        <f>+IFERROR(('MIP 2012'!BV75/'MIP 2012'!BV$168),0)</f>
        <v>4.4034089717655722E-4</v>
      </c>
      <c r="BW75" s="35">
        <f>+IFERROR(('MIP 2012'!BW75/'MIP 2012'!BW$168),0)</f>
        <v>5.8710787132564739E-4</v>
      </c>
      <c r="BX75" s="35">
        <f>+IFERROR(('MIP 2012'!BX75/'MIP 2012'!BX$168),0)</f>
        <v>2.6872132136573543E-5</v>
      </c>
      <c r="BY75" s="35">
        <f>+IFERROR(('MIP 2012'!BY75/'MIP 2012'!BY$168),0)</f>
        <v>7.3557956147539888E-5</v>
      </c>
      <c r="BZ75" s="35">
        <f>+IFERROR(('MIP 2012'!BZ75/'MIP 2012'!BZ$168),0)</f>
        <v>2.6338377231346612E-4</v>
      </c>
      <c r="CA75" s="35">
        <f>+IFERROR(('MIP 2012'!CA75/'MIP 2012'!CA$168),0)</f>
        <v>3.9998968478715256E-4</v>
      </c>
      <c r="CB75" s="35">
        <f>+IFERROR(('MIP 2012'!CB75/'MIP 2012'!CB$168),0)</f>
        <v>8.4743198280896881E-5</v>
      </c>
      <c r="CC75" s="35">
        <f>+IFERROR(('MIP 2012'!CC75/'MIP 2012'!CC$168),0)</f>
        <v>1.8376693923686727E-4</v>
      </c>
      <c r="CD75" s="35">
        <f>+IFERROR(('MIP 2012'!CD75/'MIP 2012'!CD$168),0)</f>
        <v>1.943460146366801E-4</v>
      </c>
      <c r="CE75" s="35">
        <f>+IFERROR(('MIP 2012'!CE75/'MIP 2012'!CE$168),0)</f>
        <v>1.2782183849783428E-3</v>
      </c>
      <c r="CF75" s="35">
        <f>+IFERROR(('MIP 2012'!CF75/'MIP 2012'!CF$168),0)</f>
        <v>2.9542932148193991E-4</v>
      </c>
      <c r="CG75" s="35">
        <f>+IFERROR(('MIP 2012'!CG75/'MIP 2012'!CG$168),0)</f>
        <v>9.0801215926899123E-5</v>
      </c>
      <c r="CH75" s="35">
        <f>+IFERROR(('MIP 2012'!CH75/'MIP 2012'!CH$168),0)</f>
        <v>3.8069131959217055E-4</v>
      </c>
      <c r="CI75" s="35">
        <f>+IFERROR(('MIP 2012'!CI75/'MIP 2012'!CI$168),0)</f>
        <v>3.180949986871454E-4</v>
      </c>
      <c r="CJ75" s="35">
        <f>+IFERROR(('MIP 2012'!CJ75/'MIP 2012'!CJ$168),0)</f>
        <v>1.8591780385086266E-5</v>
      </c>
      <c r="CK75" s="35">
        <f>+IFERROR(('MIP 2012'!CK75/'MIP 2012'!CK$168),0)</f>
        <v>2.3554371642447724E-5</v>
      </c>
      <c r="CL75" s="35">
        <f>+IFERROR(('MIP 2012'!CL75/'MIP 2012'!CL$168),0)</f>
        <v>1.6718407704674929E-4</v>
      </c>
      <c r="CM75" s="35">
        <f>+IFERROR(('MIP 2012'!CM75/'MIP 2012'!CM$168),0)</f>
        <v>7.0453547047636612E-5</v>
      </c>
      <c r="CN75" s="35">
        <f>+IFERROR(('MIP 2012'!CN75/'MIP 2012'!CN$168),0)</f>
        <v>9.3254955449119826E-4</v>
      </c>
      <c r="CO75" s="35">
        <f>+IFERROR(('MIP 2012'!CO75/'MIP 2012'!CO$168),0)</f>
        <v>1.8357255146488733E-3</v>
      </c>
      <c r="CP75" s="35">
        <f>+IFERROR(('MIP 2012'!CP75/'MIP 2012'!CP$168),0)</f>
        <v>0</v>
      </c>
      <c r="CQ75" s="35">
        <f>+IFERROR(('MIP 2012'!CQ75/'MIP 2012'!CQ$168),0)</f>
        <v>1.4389635041311348E-4</v>
      </c>
      <c r="CR75" s="35">
        <f>+IFERROR(('MIP 2012'!CR75/'MIP 2012'!CR$168),0)</f>
        <v>4.7937956955815702E-5</v>
      </c>
      <c r="CS75" s="35">
        <f>+IFERROR(('MIP 2012'!CS75/'MIP 2012'!CS$168),0)</f>
        <v>2.1814055905600884E-4</v>
      </c>
      <c r="CT75" s="35">
        <f>+IFERROR(('MIP 2012'!CT75/'MIP 2012'!CT$168),0)</f>
        <v>1.98030972877448E-3</v>
      </c>
      <c r="CU75" s="35">
        <f>+IFERROR(('MIP 2012'!CU75/'MIP 2012'!CU$168),0)</f>
        <v>2.4521683231868303E-4</v>
      </c>
      <c r="CV75" s="35">
        <f>+IFERROR(('MIP 2012'!CV75/'MIP 2012'!CV$168),0)</f>
        <v>5.3551937426232397E-4</v>
      </c>
      <c r="CW75" s="35">
        <f>+IFERROR(('MIP 2012'!CW75/'MIP 2012'!CW$168),0)</f>
        <v>9.5673487969232765E-4</v>
      </c>
      <c r="CX75" s="35">
        <f>+IFERROR(('MIP 2012'!CX75/'MIP 2012'!CX$168),0)</f>
        <v>5.9296440697461771E-3</v>
      </c>
      <c r="CY75" s="35">
        <f>+IFERROR(('MIP 2012'!CY75/'MIP 2012'!CY$168),0)</f>
        <v>1.4994975429481569E-3</v>
      </c>
      <c r="CZ75" s="35">
        <f>+IFERROR(('MIP 2012'!CZ75/'MIP 2012'!CZ$168),0)</f>
        <v>3.3462402372049562E-4</v>
      </c>
      <c r="DA75" s="35">
        <f>+IFERROR(('MIP 2012'!DA75/'MIP 2012'!DA$168),0)</f>
        <v>1.2117223580821385E-4</v>
      </c>
      <c r="DB75" s="35">
        <f>+IFERROR(('MIP 2012'!DB75/'MIP 2012'!DB$168),0)</f>
        <v>4.9278897108732405E-5</v>
      </c>
      <c r="DC75" s="35">
        <f>+IFERROR(('MIP 2012'!DC75/'MIP 2012'!DC$168),0)</f>
        <v>1.1969514011714559E-4</v>
      </c>
      <c r="DD75" s="35">
        <f>+IFERROR(('MIP 2012'!DD75/'MIP 2012'!DD$168),0)</f>
        <v>9.2531759788504192E-5</v>
      </c>
      <c r="DE75" s="35">
        <f>+IFERROR(('MIP 2012'!DE75/'MIP 2012'!DE$168),0)</f>
        <v>1.1008877569877758E-4</v>
      </c>
      <c r="DF75" s="35">
        <f>+IFERROR(('MIP 2012'!DF75/'MIP 2012'!DF$168),0)</f>
        <v>6.79553934787402E-5</v>
      </c>
      <c r="DG75" s="35">
        <f>+IFERROR(('MIP 2012'!DG75/'MIP 2012'!DG$168),0)</f>
        <v>7.3011118689976083E-5</v>
      </c>
      <c r="DH75" s="35">
        <f>+IFERROR(('MIP 2012'!DH75/'MIP 2012'!DH$168),0)</f>
        <v>1.8954257871998828E-3</v>
      </c>
      <c r="DI75" s="35">
        <f>+IFERROR(('MIP 2012'!DI75/'MIP 2012'!DI$168),0)</f>
        <v>8.5578004505143301E-5</v>
      </c>
      <c r="DJ75" s="35">
        <f>+IFERROR(('MIP 2012'!DJ75/'MIP 2012'!DJ$168),0)</f>
        <v>2.0245272596167515E-4</v>
      </c>
      <c r="DK75" s="35">
        <f>+IFERROR(('MIP 2012'!DK75/'MIP 2012'!DK$168),0)</f>
        <v>1.1644307049321944E-4</v>
      </c>
      <c r="DL75" s="35">
        <f>+IFERROR(('MIP 2012'!DL75/'MIP 2012'!DL$168),0)</f>
        <v>3.8524393291197793E-4</v>
      </c>
      <c r="DM75" s="35">
        <f>+IFERROR(('MIP 2012'!DM75/'MIP 2012'!DM$168),0)</f>
        <v>1.516574732007366E-4</v>
      </c>
      <c r="DN75" s="35">
        <f>+IFERROR(('MIP 2012'!DN75/'MIP 2012'!DN$168),0)</f>
        <v>5.7617916842253364E-5</v>
      </c>
      <c r="DO75" s="35">
        <f>+IFERROR(('MIP 2012'!DO75/'MIP 2012'!DO$168),0)</f>
        <v>6.4878557330708651E-3</v>
      </c>
      <c r="DP75" s="35">
        <f>+IFERROR(('MIP 2012'!DP75/'MIP 2012'!DP$168),0)</f>
        <v>9.0184165273734791E-5</v>
      </c>
      <c r="DQ75" s="35">
        <f>+IFERROR(('MIP 2012'!DQ75/'MIP 2012'!DQ$168),0)</f>
        <v>5.9124563062417091E-5</v>
      </c>
      <c r="DR75" s="35">
        <f>+IFERROR(('MIP 2012'!DR75/'MIP 2012'!DR$168),0)</f>
        <v>2.0393056201057724E-4</v>
      </c>
      <c r="DS75" s="35">
        <f>+IFERROR(('MIP 2012'!DS75/'MIP 2012'!DS$168),0)</f>
        <v>1.169881677390738E-4</v>
      </c>
      <c r="DT75" s="35">
        <f>+IFERROR(('MIP 2012'!DT75/'MIP 2012'!DT$168),0)</f>
        <v>1.1375289772504895E-2</v>
      </c>
      <c r="DU75" s="35">
        <f>+IFERROR(('MIP 2012'!DU75/'MIP 2012'!DU$168),0)</f>
        <v>2.654089621316084E-4</v>
      </c>
      <c r="DV75" s="35">
        <f>+IFERROR(('MIP 2012'!DV75/'MIP 2012'!DV$168),0)</f>
        <v>1.2205765763559735E-4</v>
      </c>
      <c r="DW75" s="35">
        <f>+IFERROR(('MIP 2012'!DW75/'MIP 2012'!DW$168),0)</f>
        <v>6.5382518301740277E-5</v>
      </c>
      <c r="DX75" s="35">
        <f>+IFERROR(('MIP 2012'!DX75/'MIP 2012'!DX$168),0)</f>
        <v>5.6126362046128406E-5</v>
      </c>
      <c r="DY75" s="35">
        <f>+IFERROR(('MIP 2012'!DY75/'MIP 2012'!DY$168),0)</f>
        <v>5.0094267260582638E-4</v>
      </c>
      <c r="DZ75" s="35">
        <f>+IFERROR(('MIP 2012'!DZ75/'MIP 2012'!DZ$168),0)</f>
        <v>7.9163483744391114E-4</v>
      </c>
      <c r="EA75" s="35">
        <f>+IFERROR(('MIP 2012'!EA75/'MIP 2012'!EA$168),0)</f>
        <v>1.1441747382273399E-3</v>
      </c>
      <c r="EB75" s="35">
        <f>+IFERROR(('MIP 2012'!EB75/'MIP 2012'!EB$168),0)</f>
        <v>1.7538766748588302E-3</v>
      </c>
      <c r="EC75" s="35">
        <f>+IFERROR(('MIP 2012'!EC75/'MIP 2012'!EC$168),0)</f>
        <v>2.540580288368694E-4</v>
      </c>
      <c r="ED75" s="35">
        <f>+IFERROR(('MIP 2012'!ED75/'MIP 2012'!ED$168),0)</f>
        <v>7.8428528897805747E-3</v>
      </c>
      <c r="EE75" s="35">
        <f>+IFERROR(('MIP 2012'!EE75/'MIP 2012'!EE$168),0)</f>
        <v>4.0137615014492263E-2</v>
      </c>
      <c r="EF75" s="35">
        <f>+IFERROR(('MIP 2012'!EF75/'MIP 2012'!EF$168),0)</f>
        <v>2.9904542845156866E-4</v>
      </c>
      <c r="EG75" s="35">
        <f>+IFERROR(('MIP 2012'!EG75/'MIP 2012'!EG$168),0)</f>
        <v>6.8226821500328889E-3</v>
      </c>
      <c r="EH75" s="35">
        <f>+IFERROR(('MIP 2012'!EH75/'MIP 2012'!EH$168),0)</f>
        <v>0</v>
      </c>
    </row>
    <row r="76" spans="1:138" s="7" customFormat="1" ht="21.95" customHeight="1" thickBot="1" x14ac:dyDescent="0.25">
      <c r="A76" s="12" t="s">
        <v>216</v>
      </c>
      <c r="B76" s="12" t="s">
        <v>217</v>
      </c>
      <c r="C76" s="35">
        <f>+IFERROR(('MIP 2012'!C76/'MIP 2012'!C$168),0)</f>
        <v>0</v>
      </c>
      <c r="D76" s="35">
        <f>+IFERROR(('MIP 2012'!D76/'MIP 2012'!D$168),0)</f>
        <v>0</v>
      </c>
      <c r="E76" s="35">
        <f>+IFERROR(('MIP 2012'!E76/'MIP 2012'!E$168),0)</f>
        <v>1.4365158259914689E-4</v>
      </c>
      <c r="F76" s="35">
        <f>+IFERROR(('MIP 2012'!F76/'MIP 2012'!F$168),0)</f>
        <v>0</v>
      </c>
      <c r="G76" s="35">
        <f>+IFERROR(('MIP 2012'!G76/'MIP 2012'!G$168),0)</f>
        <v>1.0115188086492477E-5</v>
      </c>
      <c r="H76" s="35">
        <f>+IFERROR(('MIP 2012'!H76/'MIP 2012'!H$168),0)</f>
        <v>1.3937160941847899E-5</v>
      </c>
      <c r="I76" s="35">
        <f>+IFERROR(('MIP 2012'!I76/'MIP 2012'!I$168),0)</f>
        <v>0</v>
      </c>
      <c r="J76" s="35">
        <f>+IFERROR(('MIP 2012'!J76/'MIP 2012'!J$168),0)</f>
        <v>2.3794950879140125E-7</v>
      </c>
      <c r="K76" s="35">
        <f>+IFERROR(('MIP 2012'!K76/'MIP 2012'!K$168),0)</f>
        <v>0</v>
      </c>
      <c r="L76" s="35">
        <f>+IFERROR(('MIP 2012'!L76/'MIP 2012'!L$168),0)</f>
        <v>8.7508516737518115E-7</v>
      </c>
      <c r="M76" s="35">
        <f>+IFERROR(('MIP 2012'!M76/'MIP 2012'!M$168),0)</f>
        <v>0</v>
      </c>
      <c r="N76" s="35">
        <f>+IFERROR(('MIP 2012'!N76/'MIP 2012'!N$168),0)</f>
        <v>4.1785649249279919E-6</v>
      </c>
      <c r="O76" s="35">
        <f>+IFERROR(('MIP 2012'!O76/'MIP 2012'!O$168),0)</f>
        <v>0</v>
      </c>
      <c r="P76" s="35">
        <f>+IFERROR(('MIP 2012'!P76/'MIP 2012'!P$168),0)</f>
        <v>0</v>
      </c>
      <c r="Q76" s="35">
        <f>+IFERROR(('MIP 2012'!Q76/'MIP 2012'!Q$168),0)</f>
        <v>0</v>
      </c>
      <c r="R76" s="35">
        <f>+IFERROR(('MIP 2012'!R76/'MIP 2012'!R$168),0)</f>
        <v>1.3053352695287496E-5</v>
      </c>
      <c r="S76" s="35">
        <f>+IFERROR(('MIP 2012'!S76/'MIP 2012'!S$168),0)</f>
        <v>0</v>
      </c>
      <c r="T76" s="35">
        <f>+IFERROR(('MIP 2012'!T76/'MIP 2012'!T$168),0)</f>
        <v>0</v>
      </c>
      <c r="U76" s="35">
        <f>+IFERROR(('MIP 2012'!U76/'MIP 2012'!U$168),0)</f>
        <v>0</v>
      </c>
      <c r="V76" s="35">
        <f>+IFERROR(('MIP 2012'!V76/'MIP 2012'!V$168),0)</f>
        <v>3.6572247650585719E-7</v>
      </c>
      <c r="W76" s="35">
        <f>+IFERROR(('MIP 2012'!W76/'MIP 2012'!W$168),0)</f>
        <v>9.743274683345514E-9</v>
      </c>
      <c r="X76" s="35">
        <f>+IFERROR(('MIP 2012'!X76/'MIP 2012'!X$168),0)</f>
        <v>0</v>
      </c>
      <c r="Y76" s="35">
        <f>+IFERROR(('MIP 2012'!Y76/'MIP 2012'!Y$168),0)</f>
        <v>0</v>
      </c>
      <c r="Z76" s="35">
        <f>+IFERROR(('MIP 2012'!Z76/'MIP 2012'!Z$168),0)</f>
        <v>0</v>
      </c>
      <c r="AA76" s="35">
        <f>+IFERROR(('MIP 2012'!AA76/'MIP 2012'!AA$168),0)</f>
        <v>7.9960799106490421E-6</v>
      </c>
      <c r="AB76" s="35">
        <f>+IFERROR(('MIP 2012'!AB76/'MIP 2012'!AB$168),0)</f>
        <v>0</v>
      </c>
      <c r="AC76" s="35">
        <f>+IFERROR(('MIP 2012'!AC76/'MIP 2012'!AC$168),0)</f>
        <v>0</v>
      </c>
      <c r="AD76" s="35">
        <f>+IFERROR(('MIP 2012'!AD76/'MIP 2012'!AD$168),0)</f>
        <v>3.1149672260625446E-5</v>
      </c>
      <c r="AE76" s="35">
        <f>+IFERROR(('MIP 2012'!AE76/'MIP 2012'!AE$168),0)</f>
        <v>0</v>
      </c>
      <c r="AF76" s="35">
        <f>+IFERROR(('MIP 2012'!AF76/'MIP 2012'!AF$168),0)</f>
        <v>1.0045754594566616E-4</v>
      </c>
      <c r="AG76" s="35">
        <f>+IFERROR(('MIP 2012'!AG76/'MIP 2012'!AG$168),0)</f>
        <v>8.630731265341778E-7</v>
      </c>
      <c r="AH76" s="35">
        <f>+IFERROR(('MIP 2012'!AH76/'MIP 2012'!AH$168),0)</f>
        <v>3.5141660466830472E-5</v>
      </c>
      <c r="AI76" s="35">
        <f>+IFERROR(('MIP 2012'!AI76/'MIP 2012'!AI$168),0)</f>
        <v>1.0682217839207981E-5</v>
      </c>
      <c r="AJ76" s="35">
        <f>+IFERROR(('MIP 2012'!AJ76/'MIP 2012'!AJ$168),0)</f>
        <v>7.0618265121999755E-6</v>
      </c>
      <c r="AK76" s="35">
        <f>+IFERROR(('MIP 2012'!AK76/'MIP 2012'!AK$168),0)</f>
        <v>1.4079391667091212E-4</v>
      </c>
      <c r="AL76" s="35">
        <f>+IFERROR(('MIP 2012'!AL76/'MIP 2012'!AL$168),0)</f>
        <v>9.9660382503841919E-5</v>
      </c>
      <c r="AM76" s="35">
        <f>+IFERROR(('MIP 2012'!AM76/'MIP 2012'!AM$168),0)</f>
        <v>9.9822786654153588E-6</v>
      </c>
      <c r="AN76" s="35">
        <f>+IFERROR(('MIP 2012'!AN76/'MIP 2012'!AN$168),0)</f>
        <v>7.2872349287809012E-8</v>
      </c>
      <c r="AO76" s="35">
        <f>+IFERROR(('MIP 2012'!AO76/'MIP 2012'!AO$168),0)</f>
        <v>2.1078913499335049E-6</v>
      </c>
      <c r="AP76" s="35">
        <f>+IFERROR(('MIP 2012'!AP76/'MIP 2012'!AP$168),0)</f>
        <v>3.5581412238238302E-6</v>
      </c>
      <c r="AQ76" s="35">
        <f>+IFERROR(('MIP 2012'!AQ76/'MIP 2012'!AQ$168),0)</f>
        <v>2.4050287631622532E-5</v>
      </c>
      <c r="AR76" s="35">
        <f>+IFERROR(('MIP 2012'!AR76/'MIP 2012'!AR$168),0)</f>
        <v>2.0449735653669556E-5</v>
      </c>
      <c r="AS76" s="35">
        <f>+IFERROR(('MIP 2012'!AS76/'MIP 2012'!AS$168),0)</f>
        <v>1.4280496331662282E-4</v>
      </c>
      <c r="AT76" s="35">
        <f>+IFERROR(('MIP 2012'!AT76/'MIP 2012'!AT$168),0)</f>
        <v>3.22945940853817E-7</v>
      </c>
      <c r="AU76" s="35">
        <f>+IFERROR(('MIP 2012'!AU76/'MIP 2012'!AU$168),0)</f>
        <v>2.3839925403818224E-7</v>
      </c>
      <c r="AV76" s="35">
        <f>+IFERROR(('MIP 2012'!AV76/'MIP 2012'!AV$168),0)</f>
        <v>1.9310627971532588E-6</v>
      </c>
      <c r="AW76" s="35">
        <f>+IFERROR(('MIP 2012'!AW76/'MIP 2012'!AW$168),0)</f>
        <v>1.1370548694271266E-4</v>
      </c>
      <c r="AX76" s="35">
        <f>+IFERROR(('MIP 2012'!AX76/'MIP 2012'!AX$168),0)</f>
        <v>9.7628075288800301E-6</v>
      </c>
      <c r="AY76" s="35">
        <f>+IFERROR(('MIP 2012'!AY76/'MIP 2012'!AY$168),0)</f>
        <v>4.3429460768109858E-5</v>
      </c>
      <c r="AZ76" s="35">
        <f>+IFERROR(('MIP 2012'!AZ76/'MIP 2012'!AZ$168),0)</f>
        <v>8.9994021358346697E-5</v>
      </c>
      <c r="BA76" s="35">
        <f>+IFERROR(('MIP 2012'!BA76/'MIP 2012'!BA$168),0)</f>
        <v>1.5082169748155465E-4</v>
      </c>
      <c r="BB76" s="35">
        <f>+IFERROR(('MIP 2012'!BB76/'MIP 2012'!BB$168),0)</f>
        <v>2.3864242425211365E-4</v>
      </c>
      <c r="BC76" s="35">
        <f>+IFERROR(('MIP 2012'!BC76/'MIP 2012'!BC$168),0)</f>
        <v>1.6549269669610336E-4</v>
      </c>
      <c r="BD76" s="35">
        <f>+IFERROR(('MIP 2012'!BD76/'MIP 2012'!BD$168),0)</f>
        <v>7.6905926824528064E-5</v>
      </c>
      <c r="BE76" s="35">
        <f>+IFERROR(('MIP 2012'!BE76/'MIP 2012'!BE$168),0)</f>
        <v>4.1399385486838265E-7</v>
      </c>
      <c r="BF76" s="35">
        <f>+IFERROR(('MIP 2012'!BF76/'MIP 2012'!BF$168),0)</f>
        <v>4.09346932575991E-6</v>
      </c>
      <c r="BG76" s="35">
        <f>+IFERROR(('MIP 2012'!BG76/'MIP 2012'!BG$168),0)</f>
        <v>1.6755631498089778E-4</v>
      </c>
      <c r="BH76" s="35">
        <f>+IFERROR(('MIP 2012'!BH76/'MIP 2012'!BH$168),0)</f>
        <v>7.4100083020565817E-5</v>
      </c>
      <c r="BI76" s="35">
        <f>+IFERROR(('MIP 2012'!BI76/'MIP 2012'!BI$168),0)</f>
        <v>0</v>
      </c>
      <c r="BJ76" s="35">
        <f>+IFERROR(('MIP 2012'!BJ76/'MIP 2012'!BJ$168),0)</f>
        <v>5.0839568156830006E-5</v>
      </c>
      <c r="BK76" s="35">
        <f>+IFERROR(('MIP 2012'!BK76/'MIP 2012'!BK$168),0)</f>
        <v>4.4703566417082135E-4</v>
      </c>
      <c r="BL76" s="35">
        <f>+IFERROR(('MIP 2012'!BL76/'MIP 2012'!BL$168),0)</f>
        <v>1.0391282976403048E-5</v>
      </c>
      <c r="BM76" s="35">
        <f>+IFERROR(('MIP 2012'!BM76/'MIP 2012'!BM$168),0)</f>
        <v>5.4292504700055534E-4</v>
      </c>
      <c r="BN76" s="35">
        <f>+IFERROR(('MIP 2012'!BN76/'MIP 2012'!BN$168),0)</f>
        <v>6.94663330157485E-4</v>
      </c>
      <c r="BO76" s="35">
        <f>+IFERROR(('MIP 2012'!BO76/'MIP 2012'!BO$168),0)</f>
        <v>6.7530151489633206E-4</v>
      </c>
      <c r="BP76" s="35">
        <f>+IFERROR(('MIP 2012'!BP76/'MIP 2012'!BP$168),0)</f>
        <v>1.1327253603736972E-5</v>
      </c>
      <c r="BQ76" s="35">
        <f>+IFERROR(('MIP 2012'!BQ76/'MIP 2012'!BQ$168),0)</f>
        <v>2.8899610507137491E-4</v>
      </c>
      <c r="BR76" s="35">
        <f>+IFERROR(('MIP 2012'!BR76/'MIP 2012'!BR$168),0)</f>
        <v>1.4756392919913739E-4</v>
      </c>
      <c r="BS76" s="35">
        <f>+IFERROR(('MIP 2012'!BS76/'MIP 2012'!BS$168),0)</f>
        <v>1.0268290100814255E-5</v>
      </c>
      <c r="BT76" s="35">
        <f>+IFERROR(('MIP 2012'!BT76/'MIP 2012'!BT$168),0)</f>
        <v>6.4955048241223927E-5</v>
      </c>
      <c r="BU76" s="35">
        <f>+IFERROR(('MIP 2012'!BU76/'MIP 2012'!BU$168),0)</f>
        <v>1.8188398910797521E-5</v>
      </c>
      <c r="BV76" s="35">
        <f>+IFERROR(('MIP 2012'!BV76/'MIP 2012'!BV$168),0)</f>
        <v>8.5425298482628563E-5</v>
      </c>
      <c r="BW76" s="35">
        <f>+IFERROR(('MIP 2012'!BW76/'MIP 2012'!BW$168),0)</f>
        <v>5.6925053439967195E-5</v>
      </c>
      <c r="BX76" s="35">
        <f>+IFERROR(('MIP 2012'!BX76/'MIP 2012'!BX$168),0)</f>
        <v>1.4648103721236086E-4</v>
      </c>
      <c r="BY76" s="35">
        <f>+IFERROR(('MIP 2012'!BY76/'MIP 2012'!BY$168),0)</f>
        <v>1.0643992059106646E-4</v>
      </c>
      <c r="BZ76" s="35">
        <f>+IFERROR(('MIP 2012'!BZ76/'MIP 2012'!BZ$168),0)</f>
        <v>1.2642926667020388E-4</v>
      </c>
      <c r="CA76" s="35">
        <f>+IFERROR(('MIP 2012'!CA76/'MIP 2012'!CA$168),0)</f>
        <v>1.3376218087251146E-4</v>
      </c>
      <c r="CB76" s="35">
        <f>+IFERROR(('MIP 2012'!CB76/'MIP 2012'!CB$168),0)</f>
        <v>4.6943090082689607E-5</v>
      </c>
      <c r="CC76" s="35">
        <f>+IFERROR(('MIP 2012'!CC76/'MIP 2012'!CC$168),0)</f>
        <v>8.5698074566760581E-5</v>
      </c>
      <c r="CD76" s="35">
        <f>+IFERROR(('MIP 2012'!CD76/'MIP 2012'!CD$168),0)</f>
        <v>1.6843319479978257E-4</v>
      </c>
      <c r="CE76" s="35">
        <f>+IFERROR(('MIP 2012'!CE76/'MIP 2012'!CE$168),0)</f>
        <v>1.0020495727229436E-4</v>
      </c>
      <c r="CF76" s="35">
        <f>+IFERROR(('MIP 2012'!CF76/'MIP 2012'!CF$168),0)</f>
        <v>2.4027904722133326E-5</v>
      </c>
      <c r="CG76" s="35">
        <f>+IFERROR(('MIP 2012'!CG76/'MIP 2012'!CG$168),0)</f>
        <v>1.1174211988574964E-7</v>
      </c>
      <c r="CH76" s="35">
        <f>+IFERROR(('MIP 2012'!CH76/'MIP 2012'!CH$168),0)</f>
        <v>1.3449076897264472E-7</v>
      </c>
      <c r="CI76" s="35">
        <f>+IFERROR(('MIP 2012'!CI76/'MIP 2012'!CI$168),0)</f>
        <v>1.2099224304302007E-9</v>
      </c>
      <c r="CJ76" s="35">
        <f>+IFERROR(('MIP 2012'!CJ76/'MIP 2012'!CJ$168),0)</f>
        <v>1.0897487004064716E-5</v>
      </c>
      <c r="CK76" s="35">
        <f>+IFERROR(('MIP 2012'!CK76/'MIP 2012'!CK$168),0)</f>
        <v>1.0245885490867623E-5</v>
      </c>
      <c r="CL76" s="35">
        <f>+IFERROR(('MIP 2012'!CL76/'MIP 2012'!CL$168),0)</f>
        <v>7.8058566540549392E-6</v>
      </c>
      <c r="CM76" s="35">
        <f>+IFERROR(('MIP 2012'!CM76/'MIP 2012'!CM$168),0)</f>
        <v>4.410615722435246E-6</v>
      </c>
      <c r="CN76" s="35">
        <f>+IFERROR(('MIP 2012'!CN76/'MIP 2012'!CN$168),0)</f>
        <v>1.2829690478649558E-6</v>
      </c>
      <c r="CO76" s="35">
        <f>+IFERROR(('MIP 2012'!CO76/'MIP 2012'!CO$168),0)</f>
        <v>2.9962117383163955E-5</v>
      </c>
      <c r="CP76" s="35">
        <f>+IFERROR(('MIP 2012'!CP76/'MIP 2012'!CP$168),0)</f>
        <v>0</v>
      </c>
      <c r="CQ76" s="35">
        <f>+IFERROR(('MIP 2012'!CQ76/'MIP 2012'!CQ$168),0)</f>
        <v>1.6208973800647646E-7</v>
      </c>
      <c r="CR76" s="35">
        <f>+IFERROR(('MIP 2012'!CR76/'MIP 2012'!CR$168),0)</f>
        <v>0</v>
      </c>
      <c r="CS76" s="35">
        <f>+IFERROR(('MIP 2012'!CS76/'MIP 2012'!CS$168),0)</f>
        <v>2.752096493232725E-8</v>
      </c>
      <c r="CT76" s="35">
        <f>+IFERROR(('MIP 2012'!CT76/'MIP 2012'!CT$168),0)</f>
        <v>6.5688802862255396E-7</v>
      </c>
      <c r="CU76" s="35">
        <f>+IFERROR(('MIP 2012'!CU76/'MIP 2012'!CU$168),0)</f>
        <v>8.4163673726564222E-7</v>
      </c>
      <c r="CV76" s="35">
        <f>+IFERROR(('MIP 2012'!CV76/'MIP 2012'!CV$168),0)</f>
        <v>1.1765619999855475E-5</v>
      </c>
      <c r="CW76" s="35">
        <f>+IFERROR(('MIP 2012'!CW76/'MIP 2012'!CW$168),0)</f>
        <v>1.3702575472536324E-9</v>
      </c>
      <c r="CX76" s="35">
        <f>+IFERROR(('MIP 2012'!CX76/'MIP 2012'!CX$168),0)</f>
        <v>4.6532840307000675E-6</v>
      </c>
      <c r="CY76" s="35">
        <f>+IFERROR(('MIP 2012'!CY76/'MIP 2012'!CY$168),0)</f>
        <v>0</v>
      </c>
      <c r="CZ76" s="35">
        <f>+IFERROR(('MIP 2012'!CZ76/'MIP 2012'!CZ$168),0)</f>
        <v>2.1907090090790535E-8</v>
      </c>
      <c r="DA76" s="35">
        <f>+IFERROR(('MIP 2012'!DA76/'MIP 2012'!DA$168),0)</f>
        <v>0</v>
      </c>
      <c r="DB76" s="35">
        <f>+IFERROR(('MIP 2012'!DB76/'MIP 2012'!DB$168),0)</f>
        <v>1.75818875796814E-6</v>
      </c>
      <c r="DC76" s="35">
        <f>+IFERROR(('MIP 2012'!DC76/'MIP 2012'!DC$168),0)</f>
        <v>4.8488244264080073E-8</v>
      </c>
      <c r="DD76" s="35">
        <f>+IFERROR(('MIP 2012'!DD76/'MIP 2012'!DD$168),0)</f>
        <v>2.9551811111564456E-11</v>
      </c>
      <c r="DE76" s="35">
        <f>+IFERROR(('MIP 2012'!DE76/'MIP 2012'!DE$168),0)</f>
        <v>0</v>
      </c>
      <c r="DF76" s="35">
        <f>+IFERROR(('MIP 2012'!DF76/'MIP 2012'!DF$168),0)</f>
        <v>5.0665074253792149E-9</v>
      </c>
      <c r="DG76" s="35">
        <f>+IFERROR(('MIP 2012'!DG76/'MIP 2012'!DG$168),0)</f>
        <v>3.0876644521059997E-7</v>
      </c>
      <c r="DH76" s="35">
        <f>+IFERROR(('MIP 2012'!DH76/'MIP 2012'!DH$168),0)</f>
        <v>0</v>
      </c>
      <c r="DI76" s="35">
        <f>+IFERROR(('MIP 2012'!DI76/'MIP 2012'!DI$168),0)</f>
        <v>7.4700440479195548E-9</v>
      </c>
      <c r="DJ76" s="35">
        <f>+IFERROR(('MIP 2012'!DJ76/'MIP 2012'!DJ$168),0)</f>
        <v>3.1720748437968585E-6</v>
      </c>
      <c r="DK76" s="35">
        <f>+IFERROR(('MIP 2012'!DK76/'MIP 2012'!DK$168),0)</f>
        <v>7.8119942017284937E-9</v>
      </c>
      <c r="DL76" s="35">
        <f>+IFERROR(('MIP 2012'!DL76/'MIP 2012'!DL$168),0)</f>
        <v>1.051498099554424E-4</v>
      </c>
      <c r="DM76" s="35">
        <f>+IFERROR(('MIP 2012'!DM76/'MIP 2012'!DM$168),0)</f>
        <v>3.6356085376901659E-7</v>
      </c>
      <c r="DN76" s="35">
        <f>+IFERROR(('MIP 2012'!DN76/'MIP 2012'!DN$168),0)</f>
        <v>4.4348449201827059E-7</v>
      </c>
      <c r="DO76" s="35">
        <f>+IFERROR(('MIP 2012'!DO76/'MIP 2012'!DO$168),0)</f>
        <v>0</v>
      </c>
      <c r="DP76" s="35">
        <f>+IFERROR(('MIP 2012'!DP76/'MIP 2012'!DP$168),0)</f>
        <v>1.6382720011511783E-7</v>
      </c>
      <c r="DQ76" s="35">
        <f>+IFERROR(('MIP 2012'!DQ76/'MIP 2012'!DQ$168),0)</f>
        <v>0</v>
      </c>
      <c r="DR76" s="35">
        <f>+IFERROR(('MIP 2012'!DR76/'MIP 2012'!DR$168),0)</f>
        <v>0</v>
      </c>
      <c r="DS76" s="35">
        <f>+IFERROR(('MIP 2012'!DS76/'MIP 2012'!DS$168),0)</f>
        <v>1.0121172569244623E-6</v>
      </c>
      <c r="DT76" s="35">
        <f>+IFERROR(('MIP 2012'!DT76/'MIP 2012'!DT$168),0)</f>
        <v>3.5308657006547099E-6</v>
      </c>
      <c r="DU76" s="35">
        <f>+IFERROR(('MIP 2012'!DU76/'MIP 2012'!DU$168),0)</f>
        <v>5.7726064846376564E-6</v>
      </c>
      <c r="DV76" s="35">
        <f>+IFERROR(('MIP 2012'!DV76/'MIP 2012'!DV$168),0)</f>
        <v>7.0010877071628253E-7</v>
      </c>
      <c r="DW76" s="35">
        <f>+IFERROR(('MIP 2012'!DW76/'MIP 2012'!DW$168),0)</f>
        <v>5.068091456706468E-7</v>
      </c>
      <c r="DX76" s="35">
        <f>+IFERROR(('MIP 2012'!DX76/'MIP 2012'!DX$168),0)</f>
        <v>0</v>
      </c>
      <c r="DY76" s="35">
        <f>+IFERROR(('MIP 2012'!DY76/'MIP 2012'!DY$168),0)</f>
        <v>5.5126171136375739E-7</v>
      </c>
      <c r="DZ76" s="35">
        <f>+IFERROR(('MIP 2012'!DZ76/'MIP 2012'!DZ$168),0)</f>
        <v>3.2805575350883684E-5</v>
      </c>
      <c r="EA76" s="35">
        <f>+IFERROR(('MIP 2012'!EA76/'MIP 2012'!EA$168),0)</f>
        <v>6.6736975268875132E-5</v>
      </c>
      <c r="EB76" s="35">
        <f>+IFERROR(('MIP 2012'!EB76/'MIP 2012'!EB$168),0)</f>
        <v>3.0038001449791407E-5</v>
      </c>
      <c r="EC76" s="35">
        <f>+IFERROR(('MIP 2012'!EC76/'MIP 2012'!EC$168),0)</f>
        <v>5.4990310594204107E-6</v>
      </c>
      <c r="ED76" s="35">
        <f>+IFERROR(('MIP 2012'!ED76/'MIP 2012'!ED$168),0)</f>
        <v>0</v>
      </c>
      <c r="EE76" s="35">
        <f>+IFERROR(('MIP 2012'!EE76/'MIP 2012'!EE$168),0)</f>
        <v>0</v>
      </c>
      <c r="EF76" s="35">
        <f>+IFERROR(('MIP 2012'!EF76/'MIP 2012'!EF$168),0)</f>
        <v>0</v>
      </c>
      <c r="EG76" s="35">
        <f>+IFERROR(('MIP 2012'!EG76/'MIP 2012'!EG$168),0)</f>
        <v>1.078659088334053E-6</v>
      </c>
      <c r="EH76" s="35">
        <f>+IFERROR(('MIP 2012'!EH76/'MIP 2012'!EH$168),0)</f>
        <v>0</v>
      </c>
    </row>
    <row r="77" spans="1:138" s="7" customFormat="1" ht="21.95" customHeight="1" thickBot="1" x14ac:dyDescent="0.25">
      <c r="A77" s="12" t="s">
        <v>218</v>
      </c>
      <c r="B77" s="12" t="s">
        <v>219</v>
      </c>
      <c r="C77" s="35">
        <f>+IFERROR(('MIP 2012'!C77/'MIP 2012'!C$168),0)</f>
        <v>2.422964930947253E-5</v>
      </c>
      <c r="D77" s="35">
        <f>+IFERROR(('MIP 2012'!D77/'MIP 2012'!D$168),0)</f>
        <v>1.6333907324075309E-5</v>
      </c>
      <c r="E77" s="35">
        <f>+IFERROR(('MIP 2012'!E77/'MIP 2012'!E$168),0)</f>
        <v>5.2973776820006652E-5</v>
      </c>
      <c r="F77" s="35">
        <f>+IFERROR(('MIP 2012'!F77/'MIP 2012'!F$168),0)</f>
        <v>3.46441204527271E-5</v>
      </c>
      <c r="G77" s="35">
        <f>+IFERROR(('MIP 2012'!G77/'MIP 2012'!G$168),0)</f>
        <v>6.4175962628991833E-5</v>
      </c>
      <c r="H77" s="35">
        <f>+IFERROR(('MIP 2012'!H77/'MIP 2012'!H$168),0)</f>
        <v>6.581902945732925E-5</v>
      </c>
      <c r="I77" s="35">
        <f>+IFERROR(('MIP 2012'!I77/'MIP 2012'!I$168),0)</f>
        <v>4.2090324348641761E-5</v>
      </c>
      <c r="J77" s="35">
        <f>+IFERROR(('MIP 2012'!J77/'MIP 2012'!J$168),0)</f>
        <v>2.2297033314870899E-5</v>
      </c>
      <c r="K77" s="35">
        <f>+IFERROR(('MIP 2012'!K77/'MIP 2012'!K$168),0)</f>
        <v>6.1956476600384403E-5</v>
      </c>
      <c r="L77" s="35">
        <f>+IFERROR(('MIP 2012'!L77/'MIP 2012'!L$168),0)</f>
        <v>4.8759756109760399E-5</v>
      </c>
      <c r="M77" s="35">
        <f>+IFERROR(('MIP 2012'!M77/'MIP 2012'!M$168),0)</f>
        <v>2.1698914035470577E-5</v>
      </c>
      <c r="N77" s="35">
        <f>+IFERROR(('MIP 2012'!N77/'MIP 2012'!N$168),0)</f>
        <v>1.8362642187188234E-4</v>
      </c>
      <c r="O77" s="35">
        <f>+IFERROR(('MIP 2012'!O77/'MIP 2012'!O$168),0)</f>
        <v>4.9711574816714916E-5</v>
      </c>
      <c r="P77" s="35">
        <f>+IFERROR(('MIP 2012'!P77/'MIP 2012'!P$168),0)</f>
        <v>2.6738728821040015E-5</v>
      </c>
      <c r="Q77" s="35">
        <f>+IFERROR(('MIP 2012'!Q77/'MIP 2012'!Q$168),0)</f>
        <v>3.0914211151682059E-5</v>
      </c>
      <c r="R77" s="35">
        <f>+IFERROR(('MIP 2012'!R77/'MIP 2012'!R$168),0)</f>
        <v>4.3825568917104177E-5</v>
      </c>
      <c r="S77" s="35">
        <f>+IFERROR(('MIP 2012'!S77/'MIP 2012'!S$168),0)</f>
        <v>1.2660045916061776E-5</v>
      </c>
      <c r="T77" s="35">
        <f>+IFERROR(('MIP 2012'!T77/'MIP 2012'!T$168),0)</f>
        <v>2.3313882614368617E-5</v>
      </c>
      <c r="U77" s="35">
        <f>+IFERROR(('MIP 2012'!U77/'MIP 2012'!U$168),0)</f>
        <v>2.6117798986841648E-5</v>
      </c>
      <c r="V77" s="35">
        <f>+IFERROR(('MIP 2012'!V77/'MIP 2012'!V$168),0)</f>
        <v>4.8314067632906869E-5</v>
      </c>
      <c r="W77" s="35">
        <f>+IFERROR(('MIP 2012'!W77/'MIP 2012'!W$168),0)</f>
        <v>2.7801915962597061E-5</v>
      </c>
      <c r="X77" s="35">
        <f>+IFERROR(('MIP 2012'!X77/'MIP 2012'!X$168),0)</f>
        <v>2.2992698799274826E-2</v>
      </c>
      <c r="Y77" s="35">
        <f>+IFERROR(('MIP 2012'!Y77/'MIP 2012'!Y$168),0)</f>
        <v>1.6529725264951459E-2</v>
      </c>
      <c r="Z77" s="35">
        <f>+IFERROR(('MIP 2012'!Z77/'MIP 2012'!Z$168),0)</f>
        <v>5.9918497403816089E-3</v>
      </c>
      <c r="AA77" s="35">
        <f>+IFERROR(('MIP 2012'!AA77/'MIP 2012'!AA$168),0)</f>
        <v>3.0490649982772276E-3</v>
      </c>
      <c r="AB77" s="35">
        <f>+IFERROR(('MIP 2012'!AB77/'MIP 2012'!AB$168),0)</f>
        <v>1.8068870285877201E-5</v>
      </c>
      <c r="AC77" s="35">
        <f>+IFERROR(('MIP 2012'!AC77/'MIP 2012'!AC$168),0)</f>
        <v>6.4622967846570283E-6</v>
      </c>
      <c r="AD77" s="35">
        <f>+IFERROR(('MIP 2012'!AD77/'MIP 2012'!AD$168),0)</f>
        <v>2.6121435330046095E-4</v>
      </c>
      <c r="AE77" s="35">
        <f>+IFERROR(('MIP 2012'!AE77/'MIP 2012'!AE$168),0)</f>
        <v>1.9256396295239198E-3</v>
      </c>
      <c r="AF77" s="35">
        <f>+IFERROR(('MIP 2012'!AF77/'MIP 2012'!AF$168),0)</f>
        <v>7.2694316719938712E-4</v>
      </c>
      <c r="AG77" s="35">
        <f>+IFERROR(('MIP 2012'!AG77/'MIP 2012'!AG$168),0)</f>
        <v>2.5574288416919761E-6</v>
      </c>
      <c r="AH77" s="35">
        <f>+IFERROR(('MIP 2012'!AH77/'MIP 2012'!AH$168),0)</f>
        <v>4.4198911833052707E-5</v>
      </c>
      <c r="AI77" s="35">
        <f>+IFERROR(('MIP 2012'!AI77/'MIP 2012'!AI$168),0)</f>
        <v>1.3157690923809502E-3</v>
      </c>
      <c r="AJ77" s="35">
        <f>+IFERROR(('MIP 2012'!AJ77/'MIP 2012'!AJ$168),0)</f>
        <v>1.5916695739346784E-4</v>
      </c>
      <c r="AK77" s="35">
        <f>+IFERROR(('MIP 2012'!AK77/'MIP 2012'!AK$168),0)</f>
        <v>8.0231188333239816E-5</v>
      </c>
      <c r="AL77" s="35">
        <f>+IFERROR(('MIP 2012'!AL77/'MIP 2012'!AL$168),0)</f>
        <v>5.6939125352115636E-4</v>
      </c>
      <c r="AM77" s="35">
        <f>+IFERROR(('MIP 2012'!AM77/'MIP 2012'!AM$168),0)</f>
        <v>1.8555920150044341E-4</v>
      </c>
      <c r="AN77" s="35">
        <f>+IFERROR(('MIP 2012'!AN77/'MIP 2012'!AN$168),0)</f>
        <v>2.0359011985633586E-3</v>
      </c>
      <c r="AO77" s="35">
        <f>+IFERROR(('MIP 2012'!AO77/'MIP 2012'!AO$168),0)</f>
        <v>7.2173221636856574E-4</v>
      </c>
      <c r="AP77" s="35">
        <f>+IFERROR(('MIP 2012'!AP77/'MIP 2012'!AP$168),0)</f>
        <v>6.028237072840672E-4</v>
      </c>
      <c r="AQ77" s="35">
        <f>+IFERROR(('MIP 2012'!AQ77/'MIP 2012'!AQ$168),0)</f>
        <v>3.0059074131567074E-4</v>
      </c>
      <c r="AR77" s="35">
        <f>+IFERROR(('MIP 2012'!AR77/'MIP 2012'!AR$168),0)</f>
        <v>3.6478256267780378E-4</v>
      </c>
      <c r="AS77" s="35">
        <f>+IFERROR(('MIP 2012'!AS77/'MIP 2012'!AS$168),0)</f>
        <v>3.440741017990703E-4</v>
      </c>
      <c r="AT77" s="35">
        <f>+IFERROR(('MIP 2012'!AT77/'MIP 2012'!AT$168),0)</f>
        <v>1.9417479586532273E-4</v>
      </c>
      <c r="AU77" s="35">
        <f>+IFERROR(('MIP 2012'!AU77/'MIP 2012'!AU$168),0)</f>
        <v>1.3546742927884183E-6</v>
      </c>
      <c r="AV77" s="35">
        <f>+IFERROR(('MIP 2012'!AV77/'MIP 2012'!AV$168),0)</f>
        <v>5.3673339008580993E-5</v>
      </c>
      <c r="AW77" s="35">
        <f>+IFERROR(('MIP 2012'!AW77/'MIP 2012'!AW$168),0)</f>
        <v>5.4271977927383003E-4</v>
      </c>
      <c r="AX77" s="35">
        <f>+IFERROR(('MIP 2012'!AX77/'MIP 2012'!AX$168),0)</f>
        <v>5.6652890477061311E-3</v>
      </c>
      <c r="AY77" s="35">
        <f>+IFERROR(('MIP 2012'!AY77/'MIP 2012'!AY$168),0)</f>
        <v>6.4172996151979611E-5</v>
      </c>
      <c r="AZ77" s="35">
        <f>+IFERROR(('MIP 2012'!AZ77/'MIP 2012'!AZ$168),0)</f>
        <v>3.830162407461451E-4</v>
      </c>
      <c r="BA77" s="35">
        <f>+IFERROR(('MIP 2012'!BA77/'MIP 2012'!BA$168),0)</f>
        <v>1.8109154329121682E-5</v>
      </c>
      <c r="BB77" s="35">
        <f>+IFERROR(('MIP 2012'!BB77/'MIP 2012'!BB$168),0)</f>
        <v>7.1766950099890587E-4</v>
      </c>
      <c r="BC77" s="35">
        <f>+IFERROR(('MIP 2012'!BC77/'MIP 2012'!BC$168),0)</f>
        <v>1.2868612912410061E-4</v>
      </c>
      <c r="BD77" s="35">
        <f>+IFERROR(('MIP 2012'!BD77/'MIP 2012'!BD$168),0)</f>
        <v>4.7198721190847687E-5</v>
      </c>
      <c r="BE77" s="35">
        <f>+IFERROR(('MIP 2012'!BE77/'MIP 2012'!BE$168),0)</f>
        <v>3.6680901469514864E-4</v>
      </c>
      <c r="BF77" s="35">
        <f>+IFERROR(('MIP 2012'!BF77/'MIP 2012'!BF$168),0)</f>
        <v>1.187492467656014E-4</v>
      </c>
      <c r="BG77" s="35">
        <f>+IFERROR(('MIP 2012'!BG77/'MIP 2012'!BG$168),0)</f>
        <v>6.3208743268801523E-5</v>
      </c>
      <c r="BH77" s="35">
        <f>+IFERROR(('MIP 2012'!BH77/'MIP 2012'!BH$168),0)</f>
        <v>1.6623393211443279E-4</v>
      </c>
      <c r="BI77" s="35">
        <f>+IFERROR(('MIP 2012'!BI77/'MIP 2012'!BI$168),0)</f>
        <v>0</v>
      </c>
      <c r="BJ77" s="35">
        <f>+IFERROR(('MIP 2012'!BJ77/'MIP 2012'!BJ$168),0)</f>
        <v>5.3446852202511327E-5</v>
      </c>
      <c r="BK77" s="35">
        <f>+IFERROR(('MIP 2012'!BK77/'MIP 2012'!BK$168),0)</f>
        <v>4.3176258199017229E-4</v>
      </c>
      <c r="BL77" s="35">
        <f>+IFERROR(('MIP 2012'!BL77/'MIP 2012'!BL$168),0)</f>
        <v>1.7101700750507282E-2</v>
      </c>
      <c r="BM77" s="35">
        <f>+IFERROR(('MIP 2012'!BM77/'MIP 2012'!BM$168),0)</f>
        <v>5.6564143438964756E-5</v>
      </c>
      <c r="BN77" s="35">
        <f>+IFERROR(('MIP 2012'!BN77/'MIP 2012'!BN$168),0)</f>
        <v>1.5077799676964316E-3</v>
      </c>
      <c r="BO77" s="35">
        <f>+IFERROR(('MIP 2012'!BO77/'MIP 2012'!BO$168),0)</f>
        <v>4.4793589424408983E-5</v>
      </c>
      <c r="BP77" s="35">
        <f>+IFERROR(('MIP 2012'!BP77/'MIP 2012'!BP$168),0)</f>
        <v>3.6028368484686324E-2</v>
      </c>
      <c r="BQ77" s="35">
        <f>+IFERROR(('MIP 2012'!BQ77/'MIP 2012'!BQ$168),0)</f>
        <v>6.0175830461781088E-5</v>
      </c>
      <c r="BR77" s="35">
        <f>+IFERROR(('MIP 2012'!BR77/'MIP 2012'!BR$168),0)</f>
        <v>1.0936598383217206E-4</v>
      </c>
      <c r="BS77" s="35">
        <f>+IFERROR(('MIP 2012'!BS77/'MIP 2012'!BS$168),0)</f>
        <v>3.6509811110383115E-5</v>
      </c>
      <c r="BT77" s="35">
        <f>+IFERROR(('MIP 2012'!BT77/'MIP 2012'!BT$168),0)</f>
        <v>4.7045855336942666E-5</v>
      </c>
      <c r="BU77" s="35">
        <f>+IFERROR(('MIP 2012'!BU77/'MIP 2012'!BU$168),0)</f>
        <v>3.7891942167666564E-5</v>
      </c>
      <c r="BV77" s="35">
        <f>+IFERROR(('MIP 2012'!BV77/'MIP 2012'!BV$168),0)</f>
        <v>6.7764989519873968E-5</v>
      </c>
      <c r="BW77" s="35">
        <f>+IFERROR(('MIP 2012'!BW77/'MIP 2012'!BW$168),0)</f>
        <v>1.3508472697738744E-4</v>
      </c>
      <c r="BX77" s="35">
        <f>+IFERROR(('MIP 2012'!BX77/'MIP 2012'!BX$168),0)</f>
        <v>3.04441306328538E-5</v>
      </c>
      <c r="BY77" s="35">
        <f>+IFERROR(('MIP 2012'!BY77/'MIP 2012'!BY$168),0)</f>
        <v>4.0230836323156418E-5</v>
      </c>
      <c r="BZ77" s="35">
        <f>+IFERROR(('MIP 2012'!BZ77/'MIP 2012'!BZ$168),0)</f>
        <v>2.2832578853797974E-4</v>
      </c>
      <c r="CA77" s="35">
        <f>+IFERROR(('MIP 2012'!CA77/'MIP 2012'!CA$168),0)</f>
        <v>5.9575826583135378E-5</v>
      </c>
      <c r="CB77" s="35">
        <f>+IFERROR(('MIP 2012'!CB77/'MIP 2012'!CB$168),0)</f>
        <v>3.8549181441848782E-5</v>
      </c>
      <c r="CC77" s="35">
        <f>+IFERROR(('MIP 2012'!CC77/'MIP 2012'!CC$168),0)</f>
        <v>7.9696654038975611E-5</v>
      </c>
      <c r="CD77" s="35">
        <f>+IFERROR(('MIP 2012'!CD77/'MIP 2012'!CD$168),0)</f>
        <v>3.5892236016350229E-3</v>
      </c>
      <c r="CE77" s="35">
        <f>+IFERROR(('MIP 2012'!CE77/'MIP 2012'!CE$168),0)</f>
        <v>1.7529707237776265E-4</v>
      </c>
      <c r="CF77" s="35">
        <f>+IFERROR(('MIP 2012'!CF77/'MIP 2012'!CF$168),0)</f>
        <v>1.3596176783915872E-4</v>
      </c>
      <c r="CG77" s="35">
        <f>+IFERROR(('MIP 2012'!CG77/'MIP 2012'!CG$168),0)</f>
        <v>8.3010328477801403E-5</v>
      </c>
      <c r="CH77" s="35">
        <f>+IFERROR(('MIP 2012'!CH77/'MIP 2012'!CH$168),0)</f>
        <v>8.2105561256525211E-5</v>
      </c>
      <c r="CI77" s="35">
        <f>+IFERROR(('MIP 2012'!CI77/'MIP 2012'!CI$168),0)</f>
        <v>7.1888848058810107E-5</v>
      </c>
      <c r="CJ77" s="35">
        <f>+IFERROR(('MIP 2012'!CJ77/'MIP 2012'!CJ$168),0)</f>
        <v>3.8597277449937553E-5</v>
      </c>
      <c r="CK77" s="35">
        <f>+IFERROR(('MIP 2012'!CK77/'MIP 2012'!CK$168),0)</f>
        <v>5.6121232078536666E-5</v>
      </c>
      <c r="CL77" s="35">
        <f>+IFERROR(('MIP 2012'!CL77/'MIP 2012'!CL$168),0)</f>
        <v>2.1016600811068735E-4</v>
      </c>
      <c r="CM77" s="35">
        <f>+IFERROR(('MIP 2012'!CM77/'MIP 2012'!CM$168),0)</f>
        <v>6.1708258413480975E-5</v>
      </c>
      <c r="CN77" s="35">
        <f>+IFERROR(('MIP 2012'!CN77/'MIP 2012'!CN$168),0)</f>
        <v>1.2020154447942838E-4</v>
      </c>
      <c r="CO77" s="35">
        <f>+IFERROR(('MIP 2012'!CO77/'MIP 2012'!CO$168),0)</f>
        <v>8.5485117860245163E-5</v>
      </c>
      <c r="CP77" s="35">
        <f>+IFERROR(('MIP 2012'!CP77/'MIP 2012'!CP$168),0)</f>
        <v>2.6560703915675873E-5</v>
      </c>
      <c r="CQ77" s="35">
        <f>+IFERROR(('MIP 2012'!CQ77/'MIP 2012'!CQ$168),0)</f>
        <v>4.4183399875888431E-5</v>
      </c>
      <c r="CR77" s="35">
        <f>+IFERROR(('MIP 2012'!CR77/'MIP 2012'!CR$168),0)</f>
        <v>2.3535253659099334E-5</v>
      </c>
      <c r="CS77" s="35">
        <f>+IFERROR(('MIP 2012'!CS77/'MIP 2012'!CS$168),0)</f>
        <v>4.7922080832447275E-5</v>
      </c>
      <c r="CT77" s="35">
        <f>+IFERROR(('MIP 2012'!CT77/'MIP 2012'!CT$168),0)</f>
        <v>1.6832362164681156E-4</v>
      </c>
      <c r="CU77" s="35">
        <f>+IFERROR(('MIP 2012'!CU77/'MIP 2012'!CU$168),0)</f>
        <v>3.4556955448009324E-5</v>
      </c>
      <c r="CV77" s="35">
        <f>+IFERROR(('MIP 2012'!CV77/'MIP 2012'!CV$168),0)</f>
        <v>1.2755105536102017E-5</v>
      </c>
      <c r="CW77" s="35">
        <f>+IFERROR(('MIP 2012'!CW77/'MIP 2012'!CW$168),0)</f>
        <v>1.0828476154387553E-5</v>
      </c>
      <c r="CX77" s="35">
        <f>+IFERROR(('MIP 2012'!CX77/'MIP 2012'!CX$168),0)</f>
        <v>9.7620614419233323E-5</v>
      </c>
      <c r="CY77" s="35">
        <f>+IFERROR(('MIP 2012'!CY77/'MIP 2012'!CY$168),0)</f>
        <v>7.9567858114914513E-5</v>
      </c>
      <c r="CZ77" s="35">
        <f>+IFERROR(('MIP 2012'!CZ77/'MIP 2012'!CZ$168),0)</f>
        <v>9.0048134211827076E-6</v>
      </c>
      <c r="DA77" s="35">
        <f>+IFERROR(('MIP 2012'!DA77/'MIP 2012'!DA$168),0)</f>
        <v>2.6223727738642828E-5</v>
      </c>
      <c r="DB77" s="35">
        <f>+IFERROR(('MIP 2012'!DB77/'MIP 2012'!DB$168),0)</f>
        <v>2.6068449654603033E-4</v>
      </c>
      <c r="DC77" s="35">
        <f>+IFERROR(('MIP 2012'!DC77/'MIP 2012'!DC$168),0)</f>
        <v>2.0400193529829289E-5</v>
      </c>
      <c r="DD77" s="35">
        <f>+IFERROR(('MIP 2012'!DD77/'MIP 2012'!DD$168),0)</f>
        <v>6.4406890019530697E-5</v>
      </c>
      <c r="DE77" s="35">
        <f>+IFERROR(('MIP 2012'!DE77/'MIP 2012'!DE$168),0)</f>
        <v>2.1600035483005557E-4</v>
      </c>
      <c r="DF77" s="35">
        <f>+IFERROR(('MIP 2012'!DF77/'MIP 2012'!DF$168),0)</f>
        <v>8.1378776869875246E-6</v>
      </c>
      <c r="DG77" s="35">
        <f>+IFERROR(('MIP 2012'!DG77/'MIP 2012'!DG$168),0)</f>
        <v>5.6758622794504286E-6</v>
      </c>
      <c r="DH77" s="35">
        <f>+IFERROR(('MIP 2012'!DH77/'MIP 2012'!DH$168),0)</f>
        <v>1.1326759484080911E-4</v>
      </c>
      <c r="DI77" s="35">
        <f>+IFERROR(('MIP 2012'!DI77/'MIP 2012'!DI$168),0)</f>
        <v>2.079922492725545E-4</v>
      </c>
      <c r="DJ77" s="35">
        <f>+IFERROR(('MIP 2012'!DJ77/'MIP 2012'!DJ$168),0)</f>
        <v>3.4773685046456424E-5</v>
      </c>
      <c r="DK77" s="35">
        <f>+IFERROR(('MIP 2012'!DK77/'MIP 2012'!DK$168),0)</f>
        <v>8.1757275048475095E-5</v>
      </c>
      <c r="DL77" s="35">
        <f>+IFERROR(('MIP 2012'!DL77/'MIP 2012'!DL$168),0)</f>
        <v>9.6928808081522269E-4</v>
      </c>
      <c r="DM77" s="35">
        <f>+IFERROR(('MIP 2012'!DM77/'MIP 2012'!DM$168),0)</f>
        <v>4.1973113525103068E-5</v>
      </c>
      <c r="DN77" s="35">
        <f>+IFERROR(('MIP 2012'!DN77/'MIP 2012'!DN$168),0)</f>
        <v>2.0018101800787818E-5</v>
      </c>
      <c r="DO77" s="35">
        <f>+IFERROR(('MIP 2012'!DO77/'MIP 2012'!DO$168),0)</f>
        <v>1.768375476460702E-2</v>
      </c>
      <c r="DP77" s="35">
        <f>+IFERROR(('MIP 2012'!DP77/'MIP 2012'!DP$168),0)</f>
        <v>3.0866777584106471E-5</v>
      </c>
      <c r="DQ77" s="35">
        <f>+IFERROR(('MIP 2012'!DQ77/'MIP 2012'!DQ$168),0)</f>
        <v>5.5772018181832935E-7</v>
      </c>
      <c r="DR77" s="35">
        <f>+IFERROR(('MIP 2012'!DR77/'MIP 2012'!DR$168),0)</f>
        <v>1.5789663061261059E-5</v>
      </c>
      <c r="DS77" s="35">
        <f>+IFERROR(('MIP 2012'!DS77/'MIP 2012'!DS$168),0)</f>
        <v>1.2607107753575601E-4</v>
      </c>
      <c r="DT77" s="35">
        <f>+IFERROR(('MIP 2012'!DT77/'MIP 2012'!DT$168),0)</f>
        <v>1.0584133751537417E-4</v>
      </c>
      <c r="DU77" s="35">
        <f>+IFERROR(('MIP 2012'!DU77/'MIP 2012'!DU$168),0)</f>
        <v>1.4588861379515318E-4</v>
      </c>
      <c r="DV77" s="35">
        <f>+IFERROR(('MIP 2012'!DV77/'MIP 2012'!DV$168),0)</f>
        <v>6.3213342786703369E-4</v>
      </c>
      <c r="DW77" s="35">
        <f>+IFERROR(('MIP 2012'!DW77/'MIP 2012'!DW$168),0)</f>
        <v>1.5283648475643906E-4</v>
      </c>
      <c r="DX77" s="35">
        <f>+IFERROR(('MIP 2012'!DX77/'MIP 2012'!DX$168),0)</f>
        <v>3.5825392323139419E-5</v>
      </c>
      <c r="DY77" s="35">
        <f>+IFERROR(('MIP 2012'!DY77/'MIP 2012'!DY$168),0)</f>
        <v>2.2414810863372506E-4</v>
      </c>
      <c r="DZ77" s="35">
        <f>+IFERROR(('MIP 2012'!DZ77/'MIP 2012'!DZ$168),0)</f>
        <v>5.9478159341657842E-3</v>
      </c>
      <c r="EA77" s="35">
        <f>+IFERROR(('MIP 2012'!EA77/'MIP 2012'!EA$168),0)</f>
        <v>1.2073117062993433E-4</v>
      </c>
      <c r="EB77" s="35">
        <f>+IFERROR(('MIP 2012'!EB77/'MIP 2012'!EB$168),0)</f>
        <v>4.1204296289189035E-4</v>
      </c>
      <c r="EC77" s="35">
        <f>+IFERROR(('MIP 2012'!EC77/'MIP 2012'!EC$168),0)</f>
        <v>1.5625711126934953E-5</v>
      </c>
      <c r="ED77" s="35">
        <f>+IFERROR(('MIP 2012'!ED77/'MIP 2012'!ED$168),0)</f>
        <v>5.4580135514355579E-5</v>
      </c>
      <c r="EE77" s="35">
        <f>+IFERROR(('MIP 2012'!EE77/'MIP 2012'!EE$168),0)</f>
        <v>3.0684190450779645E-5</v>
      </c>
      <c r="EF77" s="35">
        <f>+IFERROR(('MIP 2012'!EF77/'MIP 2012'!EF$168),0)</f>
        <v>2.0299998575880665E-5</v>
      </c>
      <c r="EG77" s="35">
        <f>+IFERROR(('MIP 2012'!EG77/'MIP 2012'!EG$168),0)</f>
        <v>3.3989814587173916E-4</v>
      </c>
      <c r="EH77" s="35">
        <f>+IFERROR(('MIP 2012'!EH77/'MIP 2012'!EH$168),0)</f>
        <v>0</v>
      </c>
    </row>
    <row r="78" spans="1:138" s="7" customFormat="1" ht="21.95" customHeight="1" thickBot="1" x14ac:dyDescent="0.25">
      <c r="A78" s="12" t="s">
        <v>220</v>
      </c>
      <c r="B78" s="12" t="s">
        <v>221</v>
      </c>
      <c r="C78" s="35">
        <f>+IFERROR(('MIP 2012'!C78/'MIP 2012'!C$168),0)</f>
        <v>1.5713113960418278E-5</v>
      </c>
      <c r="D78" s="35">
        <f>+IFERROR(('MIP 2012'!D78/'MIP 2012'!D$168),0)</f>
        <v>1.0592664545985267E-5</v>
      </c>
      <c r="E78" s="35">
        <f>+IFERROR(('MIP 2012'!E78/'MIP 2012'!E$168),0)</f>
        <v>7.2455441732462744E-6</v>
      </c>
      <c r="F78" s="35">
        <f>+IFERROR(('MIP 2012'!F78/'MIP 2012'!F$168),0)</f>
        <v>3.6087560851171961E-4</v>
      </c>
      <c r="G78" s="35">
        <f>+IFERROR(('MIP 2012'!G78/'MIP 2012'!G$168),0)</f>
        <v>2.8693177459226683E-4</v>
      </c>
      <c r="H78" s="35">
        <f>+IFERROR(('MIP 2012'!H78/'MIP 2012'!H$168),0)</f>
        <v>3.8068766108176506E-4</v>
      </c>
      <c r="I78" s="35">
        <f>+IFERROR(('MIP 2012'!I78/'MIP 2012'!I$168),0)</f>
        <v>2.7295899114091389E-5</v>
      </c>
      <c r="J78" s="35">
        <f>+IFERROR(('MIP 2012'!J78/'MIP 2012'!J$168),0)</f>
        <v>1.0923094632948965E-4</v>
      </c>
      <c r="K78" s="35">
        <f>+IFERROR(('MIP 2012'!K78/'MIP 2012'!K$168),0)</f>
        <v>4.0179251666974379E-5</v>
      </c>
      <c r="L78" s="35">
        <f>+IFERROR(('MIP 2012'!L78/'MIP 2012'!L$168),0)</f>
        <v>3.1898605555138712E-5</v>
      </c>
      <c r="M78" s="35">
        <f>+IFERROR(('MIP 2012'!M78/'MIP 2012'!M$168),0)</f>
        <v>1.4071912667897023E-5</v>
      </c>
      <c r="N78" s="35">
        <f>+IFERROR(('MIP 2012'!N78/'MIP 2012'!N$168),0)</f>
        <v>1.042710123301166E-3</v>
      </c>
      <c r="O78" s="35">
        <f>+IFERROR(('MIP 2012'!O78/'MIP 2012'!O$168),0)</f>
        <v>1.1208663451033006E-3</v>
      </c>
      <c r="P78" s="35">
        <f>+IFERROR(('MIP 2012'!P78/'MIP 2012'!P$168),0)</f>
        <v>1.692276008569786E-4</v>
      </c>
      <c r="Q78" s="35">
        <f>+IFERROR(('MIP 2012'!Q78/'MIP 2012'!Q$168),0)</f>
        <v>9.1419457113786867E-4</v>
      </c>
      <c r="R78" s="35">
        <f>+IFERROR(('MIP 2012'!R78/'MIP 2012'!R$168),0)</f>
        <v>1.6070993281533727E-4</v>
      </c>
      <c r="S78" s="35">
        <f>+IFERROR(('MIP 2012'!S78/'MIP 2012'!S$168),0)</f>
        <v>9.1847193809180879E-6</v>
      </c>
      <c r="T78" s="35">
        <f>+IFERROR(('MIP 2012'!T78/'MIP 2012'!T$168),0)</f>
        <v>1.5119232214234778E-5</v>
      </c>
      <c r="U78" s="35">
        <f>+IFERROR(('MIP 2012'!U78/'MIP 2012'!U$168),0)</f>
        <v>1.0574965109589402E-4</v>
      </c>
      <c r="V78" s="35">
        <f>+IFERROR(('MIP 2012'!V78/'MIP 2012'!V$168),0)</f>
        <v>3.5221202145586207E-5</v>
      </c>
      <c r="W78" s="35">
        <f>+IFERROR(('MIP 2012'!W78/'MIP 2012'!W$168),0)</f>
        <v>2.6686682504028304E-4</v>
      </c>
      <c r="X78" s="35">
        <f>+IFERROR(('MIP 2012'!X78/'MIP 2012'!X$168),0)</f>
        <v>1.1371089246591345E-4</v>
      </c>
      <c r="Y78" s="35">
        <f>+IFERROR(('MIP 2012'!Y78/'MIP 2012'!Y$168),0)</f>
        <v>4.0269297834363892E-5</v>
      </c>
      <c r="Z78" s="35">
        <f>+IFERROR(('MIP 2012'!Z78/'MIP 2012'!Z$168),0)</f>
        <v>3.3469512551017438E-5</v>
      </c>
      <c r="AA78" s="35">
        <f>+IFERROR(('MIP 2012'!AA78/'MIP 2012'!AA$168),0)</f>
        <v>3.3840536560042112E-5</v>
      </c>
      <c r="AB78" s="35">
        <f>+IFERROR(('MIP 2012'!AB78/'MIP 2012'!AB$168),0)</f>
        <v>1.1717801372676363E-5</v>
      </c>
      <c r="AC78" s="35">
        <f>+IFERROR(('MIP 2012'!AC78/'MIP 2012'!AC$168),0)</f>
        <v>2.9143894514921842E-4</v>
      </c>
      <c r="AD78" s="35">
        <f>+IFERROR(('MIP 2012'!AD78/'MIP 2012'!AD$168),0)</f>
        <v>4.0411856772257508E-4</v>
      </c>
      <c r="AE78" s="35">
        <f>+IFERROR(('MIP 2012'!AE78/'MIP 2012'!AE$168),0)</f>
        <v>9.0753716797243295E-5</v>
      </c>
      <c r="AF78" s="35">
        <f>+IFERROR(('MIP 2012'!AF78/'MIP 2012'!AF$168),0)</f>
        <v>1.7442831814813795E-4</v>
      </c>
      <c r="AG78" s="35">
        <f>+IFERROR(('MIP 2012'!AG78/'MIP 2012'!AG$168),0)</f>
        <v>1.6585122765048119E-6</v>
      </c>
      <c r="AH78" s="35">
        <f>+IFERROR(('MIP 2012'!AH78/'MIP 2012'!AH$168),0)</f>
        <v>2.8663334317749401E-5</v>
      </c>
      <c r="AI78" s="35">
        <f>+IFERROR(('MIP 2012'!AI78/'MIP 2012'!AI$168),0)</f>
        <v>1.7331808379498097E-5</v>
      </c>
      <c r="AJ78" s="35">
        <f>+IFERROR(('MIP 2012'!AJ78/'MIP 2012'!AJ$168),0)</f>
        <v>1.5728196906949939E-5</v>
      </c>
      <c r="AK78" s="35">
        <f>+IFERROR(('MIP 2012'!AK78/'MIP 2012'!AK$168),0)</f>
        <v>3.18123954212913E-6</v>
      </c>
      <c r="AL78" s="35">
        <f>+IFERROR(('MIP 2012'!AL78/'MIP 2012'!AL$168),0)</f>
        <v>5.9169367981998905E-5</v>
      </c>
      <c r="AM78" s="35">
        <f>+IFERROR(('MIP 2012'!AM78/'MIP 2012'!AM$168),0)</f>
        <v>4.2645922417212866E-5</v>
      </c>
      <c r="AN78" s="35">
        <f>+IFERROR(('MIP 2012'!AN78/'MIP 2012'!AN$168),0)</f>
        <v>1.6524692231508189E-4</v>
      </c>
      <c r="AO78" s="35">
        <f>+IFERROR(('MIP 2012'!AO78/'MIP 2012'!AO$168),0)</f>
        <v>3.682502199524223E-5</v>
      </c>
      <c r="AP78" s="35">
        <f>+IFERROR(('MIP 2012'!AP78/'MIP 2012'!AP$168),0)</f>
        <v>3.5636642636157148E-5</v>
      </c>
      <c r="AQ78" s="35">
        <f>+IFERROR(('MIP 2012'!AQ78/'MIP 2012'!AQ$168),0)</f>
        <v>4.8248019130598496E-5</v>
      </c>
      <c r="AR78" s="35">
        <f>+IFERROR(('MIP 2012'!AR78/'MIP 2012'!AR$168),0)</f>
        <v>1.3847955267651663E-5</v>
      </c>
      <c r="AS78" s="35">
        <f>+IFERROR(('MIP 2012'!AS78/'MIP 2012'!AS$168),0)</f>
        <v>1.9260863075918722E-5</v>
      </c>
      <c r="AT78" s="35">
        <f>+IFERROR(('MIP 2012'!AT78/'MIP 2012'!AT$168),0)</f>
        <v>4.5983016361945439E-5</v>
      </c>
      <c r="AU78" s="35">
        <f>+IFERROR(('MIP 2012'!AU78/'MIP 2012'!AU$168),0)</f>
        <v>3.7707591823806002E-6</v>
      </c>
      <c r="AV78" s="35">
        <f>+IFERROR(('MIP 2012'!AV78/'MIP 2012'!AV$168),0)</f>
        <v>4.2556553664478472E-5</v>
      </c>
      <c r="AW78" s="35">
        <f>+IFERROR(('MIP 2012'!AW78/'MIP 2012'!AW$168),0)</f>
        <v>1.4625622365592654E-5</v>
      </c>
      <c r="AX78" s="35">
        <f>+IFERROR(('MIP 2012'!AX78/'MIP 2012'!AX$168),0)</f>
        <v>2.4897333943645871E-5</v>
      </c>
      <c r="AY78" s="35">
        <f>+IFERROR(('MIP 2012'!AY78/'MIP 2012'!AY$168),0)</f>
        <v>3.0091778375564511E-5</v>
      </c>
      <c r="AZ78" s="35">
        <f>+IFERROR(('MIP 2012'!AZ78/'MIP 2012'!AZ$168),0)</f>
        <v>1.3608942342865836E-4</v>
      </c>
      <c r="BA78" s="35">
        <f>+IFERROR(('MIP 2012'!BA78/'MIP 2012'!BA$168),0)</f>
        <v>1.0732515836578354E-5</v>
      </c>
      <c r="BB78" s="35">
        <f>+IFERROR(('MIP 2012'!BB78/'MIP 2012'!BB$168),0)</f>
        <v>2.3454860859811971E-4</v>
      </c>
      <c r="BC78" s="35">
        <f>+IFERROR(('MIP 2012'!BC78/'MIP 2012'!BC$168),0)</f>
        <v>1.293982288669899E-5</v>
      </c>
      <c r="BD78" s="35">
        <f>+IFERROR(('MIP 2012'!BD78/'MIP 2012'!BD$168),0)</f>
        <v>5.8316376721363565E-5</v>
      </c>
      <c r="BE78" s="35">
        <f>+IFERROR(('MIP 2012'!BE78/'MIP 2012'!BE$168),0)</f>
        <v>4.7167960977874531E-3</v>
      </c>
      <c r="BF78" s="35">
        <f>+IFERROR(('MIP 2012'!BF78/'MIP 2012'!BF$168),0)</f>
        <v>2.0129172866535814E-5</v>
      </c>
      <c r="BG78" s="35">
        <f>+IFERROR(('MIP 2012'!BG78/'MIP 2012'!BG$168),0)</f>
        <v>4.0282004348940456E-5</v>
      </c>
      <c r="BH78" s="35">
        <f>+IFERROR(('MIP 2012'!BH78/'MIP 2012'!BH$168),0)</f>
        <v>9.656617170470133E-5</v>
      </c>
      <c r="BI78" s="35">
        <f>+IFERROR(('MIP 2012'!BI78/'MIP 2012'!BI$168),0)</f>
        <v>0</v>
      </c>
      <c r="BJ78" s="35">
        <f>+IFERROR(('MIP 2012'!BJ78/'MIP 2012'!BJ$168),0)</f>
        <v>2.9057173411656345E-5</v>
      </c>
      <c r="BK78" s="35">
        <f>+IFERROR(('MIP 2012'!BK78/'MIP 2012'!BK$168),0)</f>
        <v>2.409373977668682E-5</v>
      </c>
      <c r="BL78" s="35">
        <f>+IFERROR(('MIP 2012'!BL78/'MIP 2012'!BL$168),0)</f>
        <v>4.4298851333843999E-5</v>
      </c>
      <c r="BM78" s="35">
        <f>+IFERROR(('MIP 2012'!BM78/'MIP 2012'!BM$168),0)</f>
        <v>4.1316426506025005E-5</v>
      </c>
      <c r="BN78" s="35">
        <f>+IFERROR(('MIP 2012'!BN78/'MIP 2012'!BN$168),0)</f>
        <v>3.078625049259814E-5</v>
      </c>
      <c r="BO78" s="35">
        <f>+IFERROR(('MIP 2012'!BO78/'MIP 2012'!BO$168),0)</f>
        <v>1.6967479752267561E-5</v>
      </c>
      <c r="BP78" s="35">
        <f>+IFERROR(('MIP 2012'!BP78/'MIP 2012'!BP$168),0)</f>
        <v>2.8300017972693266E-5</v>
      </c>
      <c r="BQ78" s="35">
        <f>+IFERROR(('MIP 2012'!BQ78/'MIP 2012'!BQ$168),0)</f>
        <v>4.1224047576154173E-2</v>
      </c>
      <c r="BR78" s="35">
        <f>+IFERROR(('MIP 2012'!BR78/'MIP 2012'!BR$168),0)</f>
        <v>3.3712651365545745E-4</v>
      </c>
      <c r="BS78" s="35">
        <f>+IFERROR(('MIP 2012'!BS78/'MIP 2012'!BS$168),0)</f>
        <v>1.2321014539943471E-4</v>
      </c>
      <c r="BT78" s="35">
        <f>+IFERROR(('MIP 2012'!BT78/'MIP 2012'!BT$168),0)</f>
        <v>3.0509248564336562E-5</v>
      </c>
      <c r="BU78" s="35">
        <f>+IFERROR(('MIP 2012'!BU78/'MIP 2012'!BU$168),0)</f>
        <v>1.8042923397779384E-4</v>
      </c>
      <c r="BV78" s="35">
        <f>+IFERROR(('MIP 2012'!BV78/'MIP 2012'!BV$168),0)</f>
        <v>2.1170009792387372E-5</v>
      </c>
      <c r="BW78" s="35">
        <f>+IFERROR(('MIP 2012'!BW78/'MIP 2012'!BW$168),0)</f>
        <v>1.7438848598445648E-5</v>
      </c>
      <c r="BX78" s="35">
        <f>+IFERROR(('MIP 2012'!BX78/'MIP 2012'!BX$168),0)</f>
        <v>1.8248148365911413E-4</v>
      </c>
      <c r="BY78" s="35">
        <f>+IFERROR(('MIP 2012'!BY78/'MIP 2012'!BY$168),0)</f>
        <v>7.5719778520431239E-5</v>
      </c>
      <c r="BZ78" s="35">
        <f>+IFERROR(('MIP 2012'!BZ78/'MIP 2012'!BZ$168),0)</f>
        <v>8.8902365318118838E-5</v>
      </c>
      <c r="CA78" s="35">
        <f>+IFERROR(('MIP 2012'!CA78/'MIP 2012'!CA$168),0)</f>
        <v>1.0017391745167144E-3</v>
      </c>
      <c r="CB78" s="35">
        <f>+IFERROR(('MIP 2012'!CB78/'MIP 2012'!CB$168),0)</f>
        <v>5.6925243986499152E-3</v>
      </c>
      <c r="CC78" s="35">
        <f>+IFERROR(('MIP 2012'!CC78/'MIP 2012'!CC$168),0)</f>
        <v>7.4295724269385398E-5</v>
      </c>
      <c r="CD78" s="35">
        <f>+IFERROR(('MIP 2012'!CD78/'MIP 2012'!CD$168),0)</f>
        <v>8.9445532241839781E-4</v>
      </c>
      <c r="CE78" s="35">
        <f>+IFERROR(('MIP 2012'!CE78/'MIP 2012'!CE$168),0)</f>
        <v>5.0548942098553188E-3</v>
      </c>
      <c r="CF78" s="35">
        <f>+IFERROR(('MIP 2012'!CF78/'MIP 2012'!CF$168),0)</f>
        <v>3.6001269026828419E-5</v>
      </c>
      <c r="CG78" s="35">
        <f>+IFERROR(('MIP 2012'!CG78/'MIP 2012'!CG$168),0)</f>
        <v>4.7634791169974298E-6</v>
      </c>
      <c r="CH78" s="35">
        <f>+IFERROR(('MIP 2012'!CH78/'MIP 2012'!CH$168),0)</f>
        <v>5.2733153968878084E-5</v>
      </c>
      <c r="CI78" s="35">
        <f>+IFERROR(('MIP 2012'!CI78/'MIP 2012'!CI$168),0)</f>
        <v>6.7921733195609444E-6</v>
      </c>
      <c r="CJ78" s="35">
        <f>+IFERROR(('MIP 2012'!CJ78/'MIP 2012'!CJ$168),0)</f>
        <v>3.1767559154171487E-5</v>
      </c>
      <c r="CK78" s="35">
        <f>+IFERROR(('MIP 2012'!CK78/'MIP 2012'!CK$168),0)</f>
        <v>1.3872830846486932E-3</v>
      </c>
      <c r="CL78" s="35">
        <f>+IFERROR(('MIP 2012'!CL78/'MIP 2012'!CL$168),0)</f>
        <v>5.8534832494707927E-5</v>
      </c>
      <c r="CM78" s="35">
        <f>+IFERROR(('MIP 2012'!CM78/'MIP 2012'!CM$168),0)</f>
        <v>4.0018141361707999E-5</v>
      </c>
      <c r="CN78" s="35">
        <f>+IFERROR(('MIP 2012'!CN78/'MIP 2012'!CN$168),0)</f>
        <v>1.1314761176898581E-5</v>
      </c>
      <c r="CO78" s="35">
        <f>+IFERROR(('MIP 2012'!CO78/'MIP 2012'!CO$168),0)</f>
        <v>1.7450863986237411E-4</v>
      </c>
      <c r="CP78" s="35">
        <f>+IFERROR(('MIP 2012'!CP78/'MIP 2012'!CP$168),0)</f>
        <v>1.7224820803856225E-5</v>
      </c>
      <c r="CQ78" s="35">
        <f>+IFERROR(('MIP 2012'!CQ78/'MIP 2012'!CQ$168),0)</f>
        <v>6.0421879178253538E-4</v>
      </c>
      <c r="CR78" s="35">
        <f>+IFERROR(('MIP 2012'!CR78/'MIP 2012'!CR$168),0)</f>
        <v>3.5170422146043055E-4</v>
      </c>
      <c r="CS78" s="35">
        <f>+IFERROR(('MIP 2012'!CS78/'MIP 2012'!CS$168),0)</f>
        <v>3.4264219399918158E-5</v>
      </c>
      <c r="CT78" s="35">
        <f>+IFERROR(('MIP 2012'!CT78/'MIP 2012'!CT$168),0)</f>
        <v>3.5271313725141663E-6</v>
      </c>
      <c r="CU78" s="35">
        <f>+IFERROR(('MIP 2012'!CU78/'MIP 2012'!CU$168),0)</f>
        <v>9.0613086196014988E-5</v>
      </c>
      <c r="CV78" s="35">
        <f>+IFERROR(('MIP 2012'!CV78/'MIP 2012'!CV$168),0)</f>
        <v>1.9902194928266224E-6</v>
      </c>
      <c r="CW78" s="35">
        <f>+IFERROR(('MIP 2012'!CW78/'MIP 2012'!CW$168),0)</f>
        <v>3.1407840861708056E-6</v>
      </c>
      <c r="CX78" s="35">
        <f>+IFERROR(('MIP 2012'!CX78/'MIP 2012'!CX$168),0)</f>
        <v>2.3097956553503808E-5</v>
      </c>
      <c r="CY78" s="35">
        <f>+IFERROR(('MIP 2012'!CY78/'MIP 2012'!CY$168),0)</f>
        <v>3.2761373111428859E-5</v>
      </c>
      <c r="CZ78" s="35">
        <f>+IFERROR(('MIP 2012'!CZ78/'MIP 2012'!CZ$168),0)</f>
        <v>2.303684327965012E-6</v>
      </c>
      <c r="DA78" s="35">
        <f>+IFERROR(('MIP 2012'!DA78/'MIP 2012'!DA$168),0)</f>
        <v>3.8674297826206306E-6</v>
      </c>
      <c r="DB78" s="35">
        <f>+IFERROR(('MIP 2012'!DB78/'MIP 2012'!DB$168),0)</f>
        <v>7.9098597675715638E-7</v>
      </c>
      <c r="DC78" s="35">
        <f>+IFERROR(('MIP 2012'!DC78/'MIP 2012'!DC$168),0)</f>
        <v>1.2174304473358403E-6</v>
      </c>
      <c r="DD78" s="35">
        <f>+IFERROR(('MIP 2012'!DD78/'MIP 2012'!DD$168),0)</f>
        <v>1.462866603965408E-6</v>
      </c>
      <c r="DE78" s="35">
        <f>+IFERROR(('MIP 2012'!DE78/'MIP 2012'!DE$168),0)</f>
        <v>4.396997427623788E-7</v>
      </c>
      <c r="DF78" s="35">
        <f>+IFERROR(('MIP 2012'!DF78/'MIP 2012'!DF$168),0)</f>
        <v>1.6451734292656196E-6</v>
      </c>
      <c r="DG78" s="35">
        <f>+IFERROR(('MIP 2012'!DG78/'MIP 2012'!DG$168),0)</f>
        <v>4.3821879407585748E-6</v>
      </c>
      <c r="DH78" s="35">
        <f>+IFERROR(('MIP 2012'!DH78/'MIP 2012'!DH$168),0)</f>
        <v>6.5541649137050753E-6</v>
      </c>
      <c r="DI78" s="35">
        <f>+IFERROR(('MIP 2012'!DI78/'MIP 2012'!DI$168),0)</f>
        <v>4.638378814623644E-6</v>
      </c>
      <c r="DJ78" s="35">
        <f>+IFERROR(('MIP 2012'!DJ78/'MIP 2012'!DJ$168),0)</f>
        <v>7.7323209688096977E-7</v>
      </c>
      <c r="DK78" s="35">
        <f>+IFERROR(('MIP 2012'!DK78/'MIP 2012'!DK$168),0)</f>
        <v>4.6635415490771107E-6</v>
      </c>
      <c r="DL78" s="35">
        <f>+IFERROR(('MIP 2012'!DL78/'MIP 2012'!DL$168),0)</f>
        <v>4.6008574990737863E-6</v>
      </c>
      <c r="DM78" s="35">
        <f>+IFERROR(('MIP 2012'!DM78/'MIP 2012'!DM$168),0)</f>
        <v>5.9409411281947137E-6</v>
      </c>
      <c r="DN78" s="35">
        <f>+IFERROR(('MIP 2012'!DN78/'MIP 2012'!DN$168),0)</f>
        <v>5.769561317075186E-6</v>
      </c>
      <c r="DO78" s="35">
        <f>+IFERROR(('MIP 2012'!DO78/'MIP 2012'!DO$168),0)</f>
        <v>3.3776403387143238E-3</v>
      </c>
      <c r="DP78" s="35">
        <f>+IFERROR(('MIP 2012'!DP78/'MIP 2012'!DP$168),0)</f>
        <v>4.2825321854590672E-5</v>
      </c>
      <c r="DQ78" s="35">
        <f>+IFERROR(('MIP 2012'!DQ78/'MIP 2012'!DQ$168),0)</f>
        <v>3.6168582809452936E-7</v>
      </c>
      <c r="DR78" s="35">
        <f>+IFERROR(('MIP 2012'!DR78/'MIP 2012'!DR$168),0)</f>
        <v>3.6531436916067233E-6</v>
      </c>
      <c r="DS78" s="35">
        <f>+IFERROR(('MIP 2012'!DS78/'MIP 2012'!DS$168),0)</f>
        <v>1.0285045836012622E-5</v>
      </c>
      <c r="DT78" s="35">
        <f>+IFERROR(('MIP 2012'!DT78/'MIP 2012'!DT$168),0)</f>
        <v>2.4409851975609104E-5</v>
      </c>
      <c r="DU78" s="35">
        <f>+IFERROR(('MIP 2012'!DU78/'MIP 2012'!DU$168),0)</f>
        <v>2.3981908669991112E-6</v>
      </c>
      <c r="DV78" s="35">
        <f>+IFERROR(('MIP 2012'!DV78/'MIP 2012'!DV$168),0)</f>
        <v>9.3374665873430627E-6</v>
      </c>
      <c r="DW78" s="35">
        <f>+IFERROR(('MIP 2012'!DW78/'MIP 2012'!DW$168),0)</f>
        <v>3.8205989530998561E-6</v>
      </c>
      <c r="DX78" s="35">
        <f>+IFERROR(('MIP 2012'!DX78/'MIP 2012'!DX$168),0)</f>
        <v>3.7397659134068652E-6</v>
      </c>
      <c r="DY78" s="35">
        <f>+IFERROR(('MIP 2012'!DY78/'MIP 2012'!DY$168),0)</f>
        <v>7.9388486535475834E-6</v>
      </c>
      <c r="DZ78" s="35">
        <f>+IFERROR(('MIP 2012'!DZ78/'MIP 2012'!DZ$168),0)</f>
        <v>3.0272201188749013E-4</v>
      </c>
      <c r="EA78" s="35">
        <f>+IFERROR(('MIP 2012'!EA78/'MIP 2012'!EA$168),0)</f>
        <v>7.2102119771986611E-6</v>
      </c>
      <c r="EB78" s="35">
        <f>+IFERROR(('MIP 2012'!EB78/'MIP 2012'!EB$168),0)</f>
        <v>1.0634017975005694E-5</v>
      </c>
      <c r="EC78" s="35">
        <f>+IFERROR(('MIP 2012'!EC78/'MIP 2012'!EC$168),0)</f>
        <v>1.4940063277804304E-5</v>
      </c>
      <c r="ED78" s="35">
        <f>+IFERROR(('MIP 2012'!ED78/'MIP 2012'!ED$168),0)</f>
        <v>7.8076967457262149E-6</v>
      </c>
      <c r="EE78" s="35">
        <f>+IFERROR(('MIP 2012'!EE78/'MIP 2012'!EE$168),0)</f>
        <v>1.9898933541220738E-5</v>
      </c>
      <c r="EF78" s="35">
        <f>+IFERROR(('MIP 2012'!EF78/'MIP 2012'!EF$168),0)</f>
        <v>7.3418980142209491E-6</v>
      </c>
      <c r="EG78" s="35">
        <f>+IFERROR(('MIP 2012'!EG78/'MIP 2012'!EG$168),0)</f>
        <v>6.3837202717974249E-5</v>
      </c>
      <c r="EH78" s="35">
        <f>+IFERROR(('MIP 2012'!EH78/'MIP 2012'!EH$168),0)</f>
        <v>0</v>
      </c>
    </row>
    <row r="79" spans="1:138" s="7" customFormat="1" ht="21.95" customHeight="1" thickBot="1" x14ac:dyDescent="0.25">
      <c r="A79" s="12" t="s">
        <v>222</v>
      </c>
      <c r="B79" s="12" t="s">
        <v>223</v>
      </c>
      <c r="C79" s="35">
        <f>+IFERROR(('MIP 2012'!C79/'MIP 2012'!C$168),0)</f>
        <v>6.0837802443413974E-3</v>
      </c>
      <c r="D79" s="35">
        <f>+IFERROR(('MIP 2012'!D79/'MIP 2012'!D$168),0)</f>
        <v>8.4055607395676357E-3</v>
      </c>
      <c r="E79" s="35">
        <f>+IFERROR(('MIP 2012'!E79/'MIP 2012'!E$168),0)</f>
        <v>2.4642676324356347E-3</v>
      </c>
      <c r="F79" s="35">
        <f>+IFERROR(('MIP 2012'!F79/'MIP 2012'!F$168),0)</f>
        <v>5.9849736840889494E-5</v>
      </c>
      <c r="G79" s="35">
        <f>+IFERROR(('MIP 2012'!G79/'MIP 2012'!G$168),0)</f>
        <v>4.6711909293700623E-4</v>
      </c>
      <c r="H79" s="35">
        <f>+IFERROR(('MIP 2012'!H79/'MIP 2012'!H$168),0)</f>
        <v>6.7704785843626582E-4</v>
      </c>
      <c r="I79" s="35">
        <f>+IFERROR(('MIP 2012'!I79/'MIP 2012'!I$168),0)</f>
        <v>1.7064424344743147E-3</v>
      </c>
      <c r="J79" s="35">
        <f>+IFERROR(('MIP 2012'!J79/'MIP 2012'!J$168),0)</f>
        <v>7.7693879896426638E-3</v>
      </c>
      <c r="K79" s="35">
        <f>+IFERROR(('MIP 2012'!K79/'MIP 2012'!K$168),0)</f>
        <v>2.1488887972890831E-3</v>
      </c>
      <c r="L79" s="35">
        <f>+IFERROR(('MIP 2012'!L79/'MIP 2012'!L$168),0)</f>
        <v>1.6349438589853712E-2</v>
      </c>
      <c r="M79" s="35">
        <f>+IFERROR(('MIP 2012'!M79/'MIP 2012'!M$168),0)</f>
        <v>2.3885752429236172E-5</v>
      </c>
      <c r="N79" s="35">
        <f>+IFERROR(('MIP 2012'!N79/'MIP 2012'!N$168),0)</f>
        <v>1.7756610105230424E-2</v>
      </c>
      <c r="O79" s="35">
        <f>+IFERROR(('MIP 2012'!O79/'MIP 2012'!O$168),0)</f>
        <v>1.7691984509500564E-2</v>
      </c>
      <c r="P79" s="35">
        <f>+IFERROR(('MIP 2012'!P79/'MIP 2012'!P$168),0)</f>
        <v>6.614798278642065E-3</v>
      </c>
      <c r="Q79" s="35">
        <f>+IFERROR(('MIP 2012'!Q79/'MIP 2012'!Q$168),0)</f>
        <v>1.8466526924923309E-2</v>
      </c>
      <c r="R79" s="35">
        <f>+IFERROR(('MIP 2012'!R79/'MIP 2012'!R$168),0)</f>
        <v>3.8999754543433528E-4</v>
      </c>
      <c r="S79" s="35">
        <f>+IFERROR(('MIP 2012'!S79/'MIP 2012'!S$168),0)</f>
        <v>3.9877246402726543E-4</v>
      </c>
      <c r="T79" s="35">
        <f>+IFERROR(('MIP 2012'!T79/'MIP 2012'!T$168),0)</f>
        <v>6.9385743272666698E-4</v>
      </c>
      <c r="U79" s="35">
        <f>+IFERROR(('MIP 2012'!U79/'MIP 2012'!U$168),0)</f>
        <v>1.1939703353663065E-2</v>
      </c>
      <c r="V79" s="35">
        <f>+IFERROR(('MIP 2012'!V79/'MIP 2012'!V$168),0)</f>
        <v>0.10783435076275344</v>
      </c>
      <c r="W79" s="35">
        <f>+IFERROR(('MIP 2012'!W79/'MIP 2012'!W$168),0)</f>
        <v>2.1379193167994418E-2</v>
      </c>
      <c r="X79" s="35">
        <f>+IFERROR(('MIP 2012'!X79/'MIP 2012'!X$168),0)</f>
        <v>3.1893405629613225E-4</v>
      </c>
      <c r="Y79" s="35">
        <f>+IFERROR(('MIP 2012'!Y79/'MIP 2012'!Y$168),0)</f>
        <v>1.8175041666299409E-4</v>
      </c>
      <c r="Z79" s="35">
        <f>+IFERROR(('MIP 2012'!Z79/'MIP 2012'!Z$168),0)</f>
        <v>5.9310636087355102E-3</v>
      </c>
      <c r="AA79" s="35">
        <f>+IFERROR(('MIP 2012'!AA79/'MIP 2012'!AA$168),0)</f>
        <v>2.5068020862270973E-3</v>
      </c>
      <c r="AB79" s="35">
        <f>+IFERROR(('MIP 2012'!AB79/'MIP 2012'!AB$168),0)</f>
        <v>9.8745506578125345E-5</v>
      </c>
      <c r="AC79" s="35">
        <f>+IFERROR(('MIP 2012'!AC79/'MIP 2012'!AC$168),0)</f>
        <v>1.481644063553575E-3</v>
      </c>
      <c r="AD79" s="35">
        <f>+IFERROR(('MIP 2012'!AD79/'MIP 2012'!AD$168),0)</f>
        <v>8.2036670620496757E-3</v>
      </c>
      <c r="AE79" s="35">
        <f>+IFERROR(('MIP 2012'!AE79/'MIP 2012'!AE$168),0)</f>
        <v>2.6331482013940727E-5</v>
      </c>
      <c r="AF79" s="35">
        <f>+IFERROR(('MIP 2012'!AF79/'MIP 2012'!AF$168),0)</f>
        <v>2.1119731180909923E-4</v>
      </c>
      <c r="AG79" s="35">
        <f>+IFERROR(('MIP 2012'!AG79/'MIP 2012'!AG$168),0)</f>
        <v>8.5875529126595397E-6</v>
      </c>
      <c r="AH79" s="35">
        <f>+IFERROR(('MIP 2012'!AH79/'MIP 2012'!AH$168),0)</f>
        <v>6.3870620503468523E-3</v>
      </c>
      <c r="AI79" s="35">
        <f>+IFERROR(('MIP 2012'!AI79/'MIP 2012'!AI$168),0)</f>
        <v>5.2004854590220273E-3</v>
      </c>
      <c r="AJ79" s="35">
        <f>+IFERROR(('MIP 2012'!AJ79/'MIP 2012'!AJ$168),0)</f>
        <v>1.406240731197469E-2</v>
      </c>
      <c r="AK79" s="35">
        <f>+IFERROR(('MIP 2012'!AK79/'MIP 2012'!AK$168),0)</f>
        <v>2.2078686083595016E-3</v>
      </c>
      <c r="AL79" s="35">
        <f>+IFERROR(('MIP 2012'!AL79/'MIP 2012'!AL$168),0)</f>
        <v>1.70843775529023E-4</v>
      </c>
      <c r="AM79" s="35">
        <f>+IFERROR(('MIP 2012'!AM79/'MIP 2012'!AM$168),0)</f>
        <v>6.0489501465204217E-3</v>
      </c>
      <c r="AN79" s="35">
        <f>+IFERROR(('MIP 2012'!AN79/'MIP 2012'!AN$168),0)</f>
        <v>1.1522219778197115E-2</v>
      </c>
      <c r="AO79" s="35">
        <f>+IFERROR(('MIP 2012'!AO79/'MIP 2012'!AO$168),0)</f>
        <v>9.4779902854571672E-5</v>
      </c>
      <c r="AP79" s="35">
        <f>+IFERROR(('MIP 2012'!AP79/'MIP 2012'!AP$168),0)</f>
        <v>1.8316388188456528E-2</v>
      </c>
      <c r="AQ79" s="35">
        <f>+IFERROR(('MIP 2012'!AQ79/'MIP 2012'!AQ$168),0)</f>
        <v>6.2559152730165607E-3</v>
      </c>
      <c r="AR79" s="35">
        <f>+IFERROR(('MIP 2012'!AR79/'MIP 2012'!AR$168),0)</f>
        <v>6.0918892055459716E-4</v>
      </c>
      <c r="AS79" s="35">
        <f>+IFERROR(('MIP 2012'!AS79/'MIP 2012'!AS$168),0)</f>
        <v>1.2388778513288389E-2</v>
      </c>
      <c r="AT79" s="35">
        <f>+IFERROR(('MIP 2012'!AT79/'MIP 2012'!AT$168),0)</f>
        <v>3.0921640643783024E-2</v>
      </c>
      <c r="AU79" s="35">
        <f>+IFERROR(('MIP 2012'!AU79/'MIP 2012'!AU$168),0)</f>
        <v>7.8211580533664191E-5</v>
      </c>
      <c r="AV79" s="35">
        <f>+IFERROR(('MIP 2012'!AV79/'MIP 2012'!AV$168),0)</f>
        <v>1.0459004608888545E-2</v>
      </c>
      <c r="AW79" s="35">
        <f>+IFERROR(('MIP 2012'!AW79/'MIP 2012'!AW$168),0)</f>
        <v>5.5770283794380083E-3</v>
      </c>
      <c r="AX79" s="35">
        <f>+IFERROR(('MIP 2012'!AX79/'MIP 2012'!AX$168),0)</f>
        <v>3.2862083533950794E-3</v>
      </c>
      <c r="AY79" s="35">
        <f>+IFERROR(('MIP 2012'!AY79/'MIP 2012'!AY$168),0)</f>
        <v>1.5187009263135495E-4</v>
      </c>
      <c r="AZ79" s="35">
        <f>+IFERROR(('MIP 2012'!AZ79/'MIP 2012'!AZ$168),0)</f>
        <v>3.1040884418931047E-2</v>
      </c>
      <c r="BA79" s="35">
        <f>+IFERROR(('MIP 2012'!BA79/'MIP 2012'!BA$168),0)</f>
        <v>6.0224083654767139E-3</v>
      </c>
      <c r="BB79" s="35">
        <f>+IFERROR(('MIP 2012'!BB79/'MIP 2012'!BB$168),0)</f>
        <v>7.139273789699762E-3</v>
      </c>
      <c r="BC79" s="35">
        <f>+IFERROR(('MIP 2012'!BC79/'MIP 2012'!BC$168),0)</f>
        <v>4.5078050505716599E-3</v>
      </c>
      <c r="BD79" s="35">
        <f>+IFERROR(('MIP 2012'!BD79/'MIP 2012'!BD$168),0)</f>
        <v>6.8681304562245148E-3</v>
      </c>
      <c r="BE79" s="35">
        <f>+IFERROR(('MIP 2012'!BE79/'MIP 2012'!BE$168),0)</f>
        <v>2.024108983877392E-3</v>
      </c>
      <c r="BF79" s="35">
        <f>+IFERROR(('MIP 2012'!BF79/'MIP 2012'!BF$168),0)</f>
        <v>1.7448117654779804E-4</v>
      </c>
      <c r="BG79" s="35">
        <f>+IFERROR(('MIP 2012'!BG79/'MIP 2012'!BG$168),0)</f>
        <v>1.3452476204665068E-2</v>
      </c>
      <c r="BH79" s="35">
        <f>+IFERROR(('MIP 2012'!BH79/'MIP 2012'!BH$168),0)</f>
        <v>1.4680684194239089E-2</v>
      </c>
      <c r="BI79" s="35">
        <f>+IFERROR(('MIP 2012'!BI79/'MIP 2012'!BI$168),0)</f>
        <v>0</v>
      </c>
      <c r="BJ79" s="35">
        <f>+IFERROR(('MIP 2012'!BJ79/'MIP 2012'!BJ$168),0)</f>
        <v>2.1507096458792899E-3</v>
      </c>
      <c r="BK79" s="35">
        <f>+IFERROR(('MIP 2012'!BK79/'MIP 2012'!BK$168),0)</f>
        <v>1.1693003322023176E-3</v>
      </c>
      <c r="BL79" s="35">
        <f>+IFERROR(('MIP 2012'!BL79/'MIP 2012'!BL$168),0)</f>
        <v>5.0206881809681227E-2</v>
      </c>
      <c r="BM79" s="35">
        <f>+IFERROR(('MIP 2012'!BM79/'MIP 2012'!BM$168),0)</f>
        <v>3.3844041960834959E-2</v>
      </c>
      <c r="BN79" s="35">
        <f>+IFERROR(('MIP 2012'!BN79/'MIP 2012'!BN$168),0)</f>
        <v>1.1966405660507046E-2</v>
      </c>
      <c r="BO79" s="35">
        <f>+IFERROR(('MIP 2012'!BO79/'MIP 2012'!BO$168),0)</f>
        <v>1.5932919156021779E-2</v>
      </c>
      <c r="BP79" s="35">
        <f>+IFERROR(('MIP 2012'!BP79/'MIP 2012'!BP$168),0)</f>
        <v>1.696600116770992E-2</v>
      </c>
      <c r="BQ79" s="35">
        <f>+IFERROR(('MIP 2012'!BQ79/'MIP 2012'!BQ$168),0)</f>
        <v>7.8816273518287825E-4</v>
      </c>
      <c r="BR79" s="35">
        <f>+IFERROR(('MIP 2012'!BR79/'MIP 2012'!BR$168),0)</f>
        <v>3.0288797759966215E-3</v>
      </c>
      <c r="BS79" s="35">
        <f>+IFERROR(('MIP 2012'!BS79/'MIP 2012'!BS$168),0)</f>
        <v>1.0003815438671394E-2</v>
      </c>
      <c r="BT79" s="35">
        <f>+IFERROR(('MIP 2012'!BT79/'MIP 2012'!BT$168),0)</f>
        <v>3.9877833404865416E-4</v>
      </c>
      <c r="BU79" s="35">
        <f>+IFERROR(('MIP 2012'!BU79/'MIP 2012'!BU$168),0)</f>
        <v>3.6349781227990789E-4</v>
      </c>
      <c r="BV79" s="35">
        <f>+IFERROR(('MIP 2012'!BV79/'MIP 2012'!BV$168),0)</f>
        <v>2.8016750634965826E-3</v>
      </c>
      <c r="BW79" s="35">
        <f>+IFERROR(('MIP 2012'!BW79/'MIP 2012'!BW$168),0)</f>
        <v>5.100299800061658E-4</v>
      </c>
      <c r="BX79" s="35">
        <f>+IFERROR(('MIP 2012'!BX79/'MIP 2012'!BX$168),0)</f>
        <v>2.2244938842466076E-4</v>
      </c>
      <c r="BY79" s="35">
        <f>+IFERROR(('MIP 2012'!BY79/'MIP 2012'!BY$168),0)</f>
        <v>1.1502189487847713E-2</v>
      </c>
      <c r="BZ79" s="35">
        <f>+IFERROR(('MIP 2012'!BZ79/'MIP 2012'!BZ$168),0)</f>
        <v>5.7372958199930122E-4</v>
      </c>
      <c r="CA79" s="35">
        <f>+IFERROR(('MIP 2012'!CA79/'MIP 2012'!CA$168),0)</f>
        <v>2.3748520848602993E-4</v>
      </c>
      <c r="CB79" s="35">
        <f>+IFERROR(('MIP 2012'!CB79/'MIP 2012'!CB$168),0)</f>
        <v>1.9164776008434207E-4</v>
      </c>
      <c r="CC79" s="35">
        <f>+IFERROR(('MIP 2012'!CC79/'MIP 2012'!CC$168),0)</f>
        <v>2.1027435594717592E-2</v>
      </c>
      <c r="CD79" s="35">
        <f>+IFERROR(('MIP 2012'!CD79/'MIP 2012'!CD$168),0)</f>
        <v>1.0224040051252516E-2</v>
      </c>
      <c r="CE79" s="35">
        <f>+IFERROR(('MIP 2012'!CE79/'MIP 2012'!CE$168),0)</f>
        <v>6.4748671986970254E-4</v>
      </c>
      <c r="CF79" s="35">
        <f>+IFERROR(('MIP 2012'!CF79/'MIP 2012'!CF$168),0)</f>
        <v>3.7787697176146409E-3</v>
      </c>
      <c r="CG79" s="35">
        <f>+IFERROR(('MIP 2012'!CG79/'MIP 2012'!CG$168),0)</f>
        <v>1.4220874390343872E-4</v>
      </c>
      <c r="CH79" s="35">
        <f>+IFERROR(('MIP 2012'!CH79/'MIP 2012'!CH$168),0)</f>
        <v>5.6308444316888369E-3</v>
      </c>
      <c r="CI79" s="35">
        <f>+IFERROR(('MIP 2012'!CI79/'MIP 2012'!CI$168),0)</f>
        <v>3.2247343637039857E-4</v>
      </c>
      <c r="CJ79" s="35">
        <f>+IFERROR(('MIP 2012'!CJ79/'MIP 2012'!CJ$168),0)</f>
        <v>9.3180261123383488E-3</v>
      </c>
      <c r="CK79" s="35">
        <f>+IFERROR(('MIP 2012'!CK79/'MIP 2012'!CK$168),0)</f>
        <v>1.9364594377838077E-4</v>
      </c>
      <c r="CL79" s="35">
        <f>+IFERROR(('MIP 2012'!CL79/'MIP 2012'!CL$168),0)</f>
        <v>4.6385286564252608E-3</v>
      </c>
      <c r="CM79" s="35">
        <f>+IFERROR(('MIP 2012'!CM79/'MIP 2012'!CM$168),0)</f>
        <v>5.3538626015785674E-3</v>
      </c>
      <c r="CN79" s="35">
        <f>+IFERROR(('MIP 2012'!CN79/'MIP 2012'!CN$168),0)</f>
        <v>9.6132758058896665E-4</v>
      </c>
      <c r="CO79" s="35">
        <f>+IFERROR(('MIP 2012'!CO79/'MIP 2012'!CO$168),0)</f>
        <v>1.008457310222218E-2</v>
      </c>
      <c r="CP79" s="35">
        <f>+IFERROR(('MIP 2012'!CP79/'MIP 2012'!CP$168),0)</f>
        <v>1.002316838607819E-5</v>
      </c>
      <c r="CQ79" s="35">
        <f>+IFERROR(('MIP 2012'!CQ79/'MIP 2012'!CQ$168),0)</f>
        <v>1.1490564238433192E-4</v>
      </c>
      <c r="CR79" s="35">
        <f>+IFERROR(('MIP 2012'!CR79/'MIP 2012'!CR$168),0)</f>
        <v>7.6550043307233007E-5</v>
      </c>
      <c r="CS79" s="35">
        <f>+IFERROR(('MIP 2012'!CS79/'MIP 2012'!CS$168),0)</f>
        <v>6.2779278009275597E-4</v>
      </c>
      <c r="CT79" s="35">
        <f>+IFERROR(('MIP 2012'!CT79/'MIP 2012'!CT$168),0)</f>
        <v>5.4527061381443908E-3</v>
      </c>
      <c r="CU79" s="35">
        <f>+IFERROR(('MIP 2012'!CU79/'MIP 2012'!CU$168),0)</f>
        <v>5.0951222820830604E-4</v>
      </c>
      <c r="CV79" s="35">
        <f>+IFERROR(('MIP 2012'!CV79/'MIP 2012'!CV$168),0)</f>
        <v>8.2959171516609775E-4</v>
      </c>
      <c r="CW79" s="35">
        <f>+IFERROR(('MIP 2012'!CW79/'MIP 2012'!CW$168),0)</f>
        <v>2.6575794921088213E-3</v>
      </c>
      <c r="CX79" s="35">
        <f>+IFERROR(('MIP 2012'!CX79/'MIP 2012'!CX$168),0)</f>
        <v>4.7114964321121697E-3</v>
      </c>
      <c r="CY79" s="35">
        <f>+IFERROR(('MIP 2012'!CY79/'MIP 2012'!CY$168),0)</f>
        <v>3.2240102182186409E-3</v>
      </c>
      <c r="CZ79" s="35">
        <f>+IFERROR(('MIP 2012'!CZ79/'MIP 2012'!CZ$168),0)</f>
        <v>2.8774327626767777E-3</v>
      </c>
      <c r="DA79" s="35">
        <f>+IFERROR(('MIP 2012'!DA79/'MIP 2012'!DA$168),0)</f>
        <v>1.3977159554973115E-4</v>
      </c>
      <c r="DB79" s="35">
        <f>+IFERROR(('MIP 2012'!DB79/'MIP 2012'!DB$168),0)</f>
        <v>3.8644867803722224E-5</v>
      </c>
      <c r="DC79" s="35">
        <f>+IFERROR(('MIP 2012'!DC79/'MIP 2012'!DC$168),0)</f>
        <v>3.9649363852638292E-5</v>
      </c>
      <c r="DD79" s="35">
        <f>+IFERROR(('MIP 2012'!DD79/'MIP 2012'!DD$168),0)</f>
        <v>6.1760755017498789E-5</v>
      </c>
      <c r="DE79" s="35">
        <f>+IFERROR(('MIP 2012'!DE79/'MIP 2012'!DE$168),0)</f>
        <v>3.4550410908565465E-6</v>
      </c>
      <c r="DF79" s="35">
        <f>+IFERROR(('MIP 2012'!DF79/'MIP 2012'!DF$168),0)</f>
        <v>2.6886588240970707E-5</v>
      </c>
      <c r="DG79" s="35">
        <f>+IFERROR(('MIP 2012'!DG79/'MIP 2012'!DG$168),0)</f>
        <v>4.8714570065407567E-3</v>
      </c>
      <c r="DH79" s="35">
        <f>+IFERROR(('MIP 2012'!DH79/'MIP 2012'!DH$168),0)</f>
        <v>8.2168482615855903E-4</v>
      </c>
      <c r="DI79" s="35">
        <f>+IFERROR(('MIP 2012'!DI79/'MIP 2012'!DI$168),0)</f>
        <v>2.5671790452512852E-4</v>
      </c>
      <c r="DJ79" s="35">
        <f>+IFERROR(('MIP 2012'!DJ79/'MIP 2012'!DJ$168),0)</f>
        <v>3.2591796447283918E-5</v>
      </c>
      <c r="DK79" s="35">
        <f>+IFERROR(('MIP 2012'!DK79/'MIP 2012'!DK$168),0)</f>
        <v>3.2164941937699088E-3</v>
      </c>
      <c r="DL79" s="35">
        <f>+IFERROR(('MIP 2012'!DL79/'MIP 2012'!DL$168),0)</f>
        <v>1.0679697302932349E-3</v>
      </c>
      <c r="DM79" s="35">
        <f>+IFERROR(('MIP 2012'!DM79/'MIP 2012'!DM$168),0)</f>
        <v>6.1113243890855862E-3</v>
      </c>
      <c r="DN79" s="35">
        <f>+IFERROR(('MIP 2012'!DN79/'MIP 2012'!DN$168),0)</f>
        <v>2.0933929136155911E-3</v>
      </c>
      <c r="DO79" s="35">
        <f>+IFERROR(('MIP 2012'!DO79/'MIP 2012'!DO$168),0)</f>
        <v>2.7931943832925143E-2</v>
      </c>
      <c r="DP79" s="35">
        <f>+IFERROR(('MIP 2012'!DP79/'MIP 2012'!DP$168),0)</f>
        <v>1.1569405356929021E-3</v>
      </c>
      <c r="DQ79" s="35">
        <f>+IFERROR(('MIP 2012'!DQ79/'MIP 2012'!DQ$168),0)</f>
        <v>8.3030351400726144E-6</v>
      </c>
      <c r="DR79" s="35">
        <f>+IFERROR(('MIP 2012'!DR79/'MIP 2012'!DR$168),0)</f>
        <v>3.256796354925279E-4</v>
      </c>
      <c r="DS79" s="35">
        <f>+IFERROR(('MIP 2012'!DS79/'MIP 2012'!DS$168),0)</f>
        <v>3.726206860189239E-4</v>
      </c>
      <c r="DT79" s="35">
        <f>+IFERROR(('MIP 2012'!DT79/'MIP 2012'!DT$168),0)</f>
        <v>6.9532316046918763E-3</v>
      </c>
      <c r="DU79" s="35">
        <f>+IFERROR(('MIP 2012'!DU79/'MIP 2012'!DU$168),0)</f>
        <v>1.6368082180548252E-5</v>
      </c>
      <c r="DV79" s="35">
        <f>+IFERROR(('MIP 2012'!DV79/'MIP 2012'!DV$168),0)</f>
        <v>2.4372383161388558E-4</v>
      </c>
      <c r="DW79" s="35">
        <f>+IFERROR(('MIP 2012'!DW79/'MIP 2012'!DW$168),0)</f>
        <v>6.7743752325362654E-4</v>
      </c>
      <c r="DX79" s="35">
        <f>+IFERROR(('MIP 2012'!DX79/'MIP 2012'!DX$168),0)</f>
        <v>1.9753558990307305E-5</v>
      </c>
      <c r="DY79" s="35">
        <f>+IFERROR(('MIP 2012'!DY79/'MIP 2012'!DY$168),0)</f>
        <v>5.3554186167527502E-4</v>
      </c>
      <c r="DZ79" s="35">
        <f>+IFERROR(('MIP 2012'!DZ79/'MIP 2012'!DZ$168),0)</f>
        <v>1.7857678676719694E-3</v>
      </c>
      <c r="EA79" s="35">
        <f>+IFERROR(('MIP 2012'!EA79/'MIP 2012'!EA$168),0)</f>
        <v>5.0670954016619708E-4</v>
      </c>
      <c r="EB79" s="35">
        <f>+IFERROR(('MIP 2012'!EB79/'MIP 2012'!EB$168),0)</f>
        <v>5.5071644758382073E-4</v>
      </c>
      <c r="EC79" s="35">
        <f>+IFERROR(('MIP 2012'!EC79/'MIP 2012'!EC$168),0)</f>
        <v>7.7453914218149475E-4</v>
      </c>
      <c r="ED79" s="35">
        <f>+IFERROR(('MIP 2012'!ED79/'MIP 2012'!ED$168),0)</f>
        <v>4.6917999924011647E-3</v>
      </c>
      <c r="EE79" s="35">
        <f>+IFERROR(('MIP 2012'!EE79/'MIP 2012'!EE$168),0)</f>
        <v>1.4530143384405606E-3</v>
      </c>
      <c r="EF79" s="35">
        <f>+IFERROR(('MIP 2012'!EF79/'MIP 2012'!EF$168),0)</f>
        <v>7.6833774074885205E-5</v>
      </c>
      <c r="EG79" s="35">
        <f>+IFERROR(('MIP 2012'!EG79/'MIP 2012'!EG$168),0)</f>
        <v>2.5485851658130654E-4</v>
      </c>
      <c r="EH79" s="35">
        <f>+IFERROR(('MIP 2012'!EH79/'MIP 2012'!EH$168),0)</f>
        <v>0</v>
      </c>
    </row>
    <row r="80" spans="1:138" s="7" customFormat="1" ht="21.95" customHeight="1" thickBot="1" x14ac:dyDescent="0.25">
      <c r="A80" s="12" t="s">
        <v>224</v>
      </c>
      <c r="B80" s="12" t="s">
        <v>225</v>
      </c>
      <c r="C80" s="35">
        <f>+IFERROR(('MIP 2012'!C80/'MIP 2012'!C$168),0)</f>
        <v>3.7121971398344792E-6</v>
      </c>
      <c r="D80" s="35">
        <f>+IFERROR(('MIP 2012'!D80/'MIP 2012'!D$168),0)</f>
        <v>2.5024994491789372E-6</v>
      </c>
      <c r="E80" s="35">
        <f>+IFERROR(('MIP 2012'!E80/'MIP 2012'!E$168),0)</f>
        <v>2.5359662467615641E-5</v>
      </c>
      <c r="F80" s="35">
        <f>+IFERROR(('MIP 2012'!F80/'MIP 2012'!F$168),0)</f>
        <v>5.3077864732617711E-6</v>
      </c>
      <c r="G80" s="35">
        <f>+IFERROR(('MIP 2012'!G80/'MIP 2012'!G$168),0)</f>
        <v>3.6401122090625911E-5</v>
      </c>
      <c r="H80" s="35">
        <f>+IFERROR(('MIP 2012'!H80/'MIP 2012'!H$168),0)</f>
        <v>4.6250620268853891E-5</v>
      </c>
      <c r="I80" s="35">
        <f>+IFERROR(('MIP 2012'!I80/'MIP 2012'!I$168),0)</f>
        <v>9.2282314620894924E-5</v>
      </c>
      <c r="J80" s="35">
        <f>+IFERROR(('MIP 2012'!J80/'MIP 2012'!J$168),0)</f>
        <v>1.043697847943239E-4</v>
      </c>
      <c r="K80" s="35">
        <f>+IFERROR(('MIP 2012'!K80/'MIP 2012'!K$168),0)</f>
        <v>4.4848958384885167E-5</v>
      </c>
      <c r="L80" s="35">
        <f>+IFERROR(('MIP 2012'!L80/'MIP 2012'!L$168),0)</f>
        <v>3.4097556872932718E-5</v>
      </c>
      <c r="M80" s="35">
        <f>+IFERROR(('MIP 2012'!M80/'MIP 2012'!M$168),0)</f>
        <v>3.3244660536005782E-6</v>
      </c>
      <c r="N80" s="35">
        <f>+IFERROR(('MIP 2012'!N80/'MIP 2012'!N$168),0)</f>
        <v>1.2477415051978136E-5</v>
      </c>
      <c r="O80" s="35">
        <f>+IFERROR(('MIP 2012'!O80/'MIP 2012'!O$168),0)</f>
        <v>5.9410655257483298E-5</v>
      </c>
      <c r="P80" s="35">
        <f>+IFERROR(('MIP 2012'!P80/'MIP 2012'!P$168),0)</f>
        <v>4.0966103712227175E-6</v>
      </c>
      <c r="Q80" s="35">
        <f>+IFERROR(('MIP 2012'!Q80/'MIP 2012'!Q$168),0)</f>
        <v>1.4355390892608843E-4</v>
      </c>
      <c r="R80" s="35">
        <f>+IFERROR(('MIP 2012'!R80/'MIP 2012'!R$168),0)</f>
        <v>5.3801598045279845E-5</v>
      </c>
      <c r="S80" s="35">
        <f>+IFERROR(('MIP 2012'!S80/'MIP 2012'!S$168),0)</f>
        <v>6.8830612781426015E-5</v>
      </c>
      <c r="T80" s="35">
        <f>+IFERROR(('MIP 2012'!T80/'MIP 2012'!T$168),0)</f>
        <v>2.439551016823551E-4</v>
      </c>
      <c r="U80" s="35">
        <f>+IFERROR(('MIP 2012'!U80/'MIP 2012'!U$168),0)</f>
        <v>2.1187416920270523E-4</v>
      </c>
      <c r="V80" s="35">
        <f>+IFERROR(('MIP 2012'!V80/'MIP 2012'!V$168),0)</f>
        <v>3.0787345545065929E-4</v>
      </c>
      <c r="W80" s="35">
        <f>+IFERROR(('MIP 2012'!W80/'MIP 2012'!W$168),0)</f>
        <v>4.2590656928381146E-6</v>
      </c>
      <c r="X80" s="35">
        <f>+IFERROR(('MIP 2012'!X80/'MIP 2012'!X$168),0)</f>
        <v>5.6452771136921321E-5</v>
      </c>
      <c r="Y80" s="35">
        <f>+IFERROR(('MIP 2012'!Y80/'MIP 2012'!Y$168),0)</f>
        <v>1.7247547307055929E-4</v>
      </c>
      <c r="Z80" s="35">
        <f>+IFERROR(('MIP 2012'!Z80/'MIP 2012'!Z$168),0)</f>
        <v>1.9119862827956748E-5</v>
      </c>
      <c r="AA80" s="35">
        <f>+IFERROR(('MIP 2012'!AA80/'MIP 2012'!AA$168),0)</f>
        <v>1.3666659007373507E-5</v>
      </c>
      <c r="AB80" s="35">
        <f>+IFERROR(('MIP 2012'!AB80/'MIP 2012'!AB$168),0)</f>
        <v>2.7683111603703919E-6</v>
      </c>
      <c r="AC80" s="35">
        <f>+IFERROR(('MIP 2012'!AC80/'MIP 2012'!AC$168),0)</f>
        <v>9.9008117428207272E-7</v>
      </c>
      <c r="AD80" s="35">
        <f>+IFERROR(('MIP 2012'!AD80/'MIP 2012'!AD$168),0)</f>
        <v>1.8491772225087376E-4</v>
      </c>
      <c r="AE80" s="35">
        <f>+IFERROR(('MIP 2012'!AE80/'MIP 2012'!AE$168),0)</f>
        <v>1.3729305638318526E-5</v>
      </c>
      <c r="AF80" s="35">
        <f>+IFERROR(('MIP 2012'!AF80/'MIP 2012'!AF$168),0)</f>
        <v>3.9395411585125578E-5</v>
      </c>
      <c r="AG80" s="35">
        <f>+IFERROR(('MIP 2012'!AG80/'MIP 2012'!AG$168),0)</f>
        <v>3.9182077751936861E-7</v>
      </c>
      <c r="AH80" s="35">
        <f>+IFERROR(('MIP 2012'!AH80/'MIP 2012'!AH$168),0)</f>
        <v>7.1383593880209725E-3</v>
      </c>
      <c r="AI80" s="35">
        <f>+IFERROR(('MIP 2012'!AI80/'MIP 2012'!AI$168),0)</f>
        <v>1.2014795586358268E-5</v>
      </c>
      <c r="AJ80" s="35">
        <f>+IFERROR(('MIP 2012'!AJ80/'MIP 2012'!AJ$168),0)</f>
        <v>1.6316308244775334E-5</v>
      </c>
      <c r="AK80" s="35">
        <f>+IFERROR(('MIP 2012'!AK80/'MIP 2012'!AK$168),0)</f>
        <v>5.3563680976798641E-6</v>
      </c>
      <c r="AL80" s="35">
        <f>+IFERROR(('MIP 2012'!AL80/'MIP 2012'!AL$168),0)</f>
        <v>1.5203220393277873E-3</v>
      </c>
      <c r="AM80" s="35">
        <f>+IFERROR(('MIP 2012'!AM80/'MIP 2012'!AM$168),0)</f>
        <v>1.3850442264297346E-5</v>
      </c>
      <c r="AN80" s="35">
        <f>+IFERROR(('MIP 2012'!AN80/'MIP 2012'!AN$168),0)</f>
        <v>1.5220363036202013E-5</v>
      </c>
      <c r="AO80" s="35">
        <f>+IFERROR(('MIP 2012'!AO80/'MIP 2012'!AO$168),0)</f>
        <v>6.5374532988786055E-7</v>
      </c>
      <c r="AP80" s="35">
        <f>+IFERROR(('MIP 2012'!AP80/'MIP 2012'!AP$168),0)</f>
        <v>3.70480157666449E-6</v>
      </c>
      <c r="AQ80" s="35">
        <f>+IFERROR(('MIP 2012'!AQ80/'MIP 2012'!AQ$168),0)</f>
        <v>4.0536736640429888E-5</v>
      </c>
      <c r="AR80" s="35">
        <f>+IFERROR(('MIP 2012'!AR80/'MIP 2012'!AR$168),0)</f>
        <v>3.8231212352714486E-6</v>
      </c>
      <c r="AS80" s="35">
        <f>+IFERROR(('MIP 2012'!AS80/'MIP 2012'!AS$168),0)</f>
        <v>4.3551480128345866E-4</v>
      </c>
      <c r="AT80" s="35">
        <f>+IFERROR(('MIP 2012'!AT80/'MIP 2012'!AT$168),0)</f>
        <v>1.0863411431353993E-5</v>
      </c>
      <c r="AU80" s="35">
        <f>+IFERROR(('MIP 2012'!AU80/'MIP 2012'!AU$168),0)</f>
        <v>3.732427557797955E-6</v>
      </c>
      <c r="AV80" s="35">
        <f>+IFERROR(('MIP 2012'!AV80/'MIP 2012'!AV$168),0)</f>
        <v>7.3859521013820126E-5</v>
      </c>
      <c r="AW80" s="35">
        <f>+IFERROR(('MIP 2012'!AW80/'MIP 2012'!AW$168),0)</f>
        <v>6.1264797481659083E-3</v>
      </c>
      <c r="AX80" s="35">
        <f>+IFERROR(('MIP 2012'!AX80/'MIP 2012'!AX$168),0)</f>
        <v>5.4298523510085897E-6</v>
      </c>
      <c r="AY80" s="35">
        <f>+IFERROR(('MIP 2012'!AY80/'MIP 2012'!AY$168),0)</f>
        <v>2.2884104005647062E-2</v>
      </c>
      <c r="AZ80" s="35">
        <f>+IFERROR(('MIP 2012'!AZ80/'MIP 2012'!AZ$168),0)</f>
        <v>2.4060858587211082E-3</v>
      </c>
      <c r="BA80" s="35">
        <f>+IFERROR(('MIP 2012'!BA80/'MIP 2012'!BA$168),0)</f>
        <v>8.3231270806401626E-5</v>
      </c>
      <c r="BB80" s="35">
        <f>+IFERROR(('MIP 2012'!BB80/'MIP 2012'!BB$168),0)</f>
        <v>3.5388600453275501E-5</v>
      </c>
      <c r="BC80" s="35">
        <f>+IFERROR(('MIP 2012'!BC80/'MIP 2012'!BC$168),0)</f>
        <v>4.9506035982147841E-6</v>
      </c>
      <c r="BD80" s="35">
        <f>+IFERROR(('MIP 2012'!BD80/'MIP 2012'!BD$168),0)</f>
        <v>7.9445411422165131E-5</v>
      </c>
      <c r="BE80" s="35">
        <f>+IFERROR(('MIP 2012'!BE80/'MIP 2012'!BE$168),0)</f>
        <v>1.9479720640815191E-4</v>
      </c>
      <c r="BF80" s="35">
        <f>+IFERROR(('MIP 2012'!BF80/'MIP 2012'!BF$168),0)</f>
        <v>4.7554837399269353E-6</v>
      </c>
      <c r="BG80" s="35">
        <f>+IFERROR(('MIP 2012'!BG80/'MIP 2012'!BG$168),0)</f>
        <v>5.051753654859458E-5</v>
      </c>
      <c r="BH80" s="35">
        <f>+IFERROR(('MIP 2012'!BH80/'MIP 2012'!BH$168),0)</f>
        <v>4.305473231422489E-5</v>
      </c>
      <c r="BI80" s="35">
        <f>+IFERROR(('MIP 2012'!BI80/'MIP 2012'!BI$168),0)</f>
        <v>0</v>
      </c>
      <c r="BJ80" s="35">
        <f>+IFERROR(('MIP 2012'!BJ80/'MIP 2012'!BJ$168),0)</f>
        <v>2.0740352678264341E-5</v>
      </c>
      <c r="BK80" s="35">
        <f>+IFERROR(('MIP 2012'!BK80/'MIP 2012'!BK$168),0)</f>
        <v>5.6921061039992718E-6</v>
      </c>
      <c r="BL80" s="35">
        <f>+IFERROR(('MIP 2012'!BL80/'MIP 2012'!BL$168),0)</f>
        <v>8.3598479426266357E-4</v>
      </c>
      <c r="BM80" s="35">
        <f>+IFERROR(('MIP 2012'!BM80/'MIP 2012'!BM$168),0)</f>
        <v>6.6546730959128996E-5</v>
      </c>
      <c r="BN80" s="35">
        <f>+IFERROR(('MIP 2012'!BN80/'MIP 2012'!BN$168),0)</f>
        <v>1.4424781883066707E-5</v>
      </c>
      <c r="BO80" s="35">
        <f>+IFERROR(('MIP 2012'!BO80/'MIP 2012'!BO$168),0)</f>
        <v>8.6150047894888995E-4</v>
      </c>
      <c r="BP80" s="35">
        <f>+IFERROR(('MIP 2012'!BP80/'MIP 2012'!BP$168),0)</f>
        <v>4.0412173310140249E-3</v>
      </c>
      <c r="BQ80" s="35">
        <f>+IFERROR(('MIP 2012'!BQ80/'MIP 2012'!BQ$168),0)</f>
        <v>2.5308973696818076E-6</v>
      </c>
      <c r="BR80" s="35">
        <f>+IFERROR(('MIP 2012'!BR80/'MIP 2012'!BR$168),0)</f>
        <v>5.3105564642871171E-6</v>
      </c>
      <c r="BS80" s="35">
        <f>+IFERROR(('MIP 2012'!BS80/'MIP 2012'!BS$168),0)</f>
        <v>2.2326078973917772E-2</v>
      </c>
      <c r="BT80" s="35">
        <f>+IFERROR(('MIP 2012'!BT80/'MIP 2012'!BT$168),0)</f>
        <v>4.0981469252382192E-4</v>
      </c>
      <c r="BU80" s="35">
        <f>+IFERROR(('MIP 2012'!BU80/'MIP 2012'!BU$168),0)</f>
        <v>1.9519461848147117E-3</v>
      </c>
      <c r="BV80" s="35">
        <f>+IFERROR(('MIP 2012'!BV80/'MIP 2012'!BV$168),0)</f>
        <v>3.8175699416583206E-3</v>
      </c>
      <c r="BW80" s="35">
        <f>+IFERROR(('MIP 2012'!BW80/'MIP 2012'!BW$168),0)</f>
        <v>9.6122787308893304E-6</v>
      </c>
      <c r="BX80" s="35">
        <f>+IFERROR(('MIP 2012'!BX80/'MIP 2012'!BX$168),0)</f>
        <v>8.2572538105386741E-5</v>
      </c>
      <c r="BY80" s="35">
        <f>+IFERROR(('MIP 2012'!BY80/'MIP 2012'!BY$168),0)</f>
        <v>1.7654100204131658E-4</v>
      </c>
      <c r="BZ80" s="35">
        <f>+IFERROR(('MIP 2012'!BZ80/'MIP 2012'!BZ$168),0)</f>
        <v>1.2717672992814866E-3</v>
      </c>
      <c r="CA80" s="35">
        <f>+IFERROR(('MIP 2012'!CA80/'MIP 2012'!CA$168),0)</f>
        <v>1.0687394796373388E-2</v>
      </c>
      <c r="CB80" s="35">
        <f>+IFERROR(('MIP 2012'!CB80/'MIP 2012'!CB$168),0)</f>
        <v>8.1683446153267229E-3</v>
      </c>
      <c r="CC80" s="35">
        <f>+IFERROR(('MIP 2012'!CC80/'MIP 2012'!CC$168),0)</f>
        <v>4.5290535668989114E-4</v>
      </c>
      <c r="CD80" s="35">
        <f>+IFERROR(('MIP 2012'!CD80/'MIP 2012'!CD$168),0)</f>
        <v>1.6777093034324548E-4</v>
      </c>
      <c r="CE80" s="35">
        <f>+IFERROR(('MIP 2012'!CE80/'MIP 2012'!CE$168),0)</f>
        <v>1.9503394790970092E-3</v>
      </c>
      <c r="CF80" s="35">
        <f>+IFERROR(('MIP 2012'!CF80/'MIP 2012'!CF$168),0)</f>
        <v>2.7157562858984844E-4</v>
      </c>
      <c r="CG80" s="35">
        <f>+IFERROR(('MIP 2012'!CG80/'MIP 2012'!CG$168),0)</f>
        <v>1.4345906740783538E-6</v>
      </c>
      <c r="CH80" s="35">
        <f>+IFERROR(('MIP 2012'!CH80/'MIP 2012'!CH$168),0)</f>
        <v>8.3695066722619797E-5</v>
      </c>
      <c r="CI80" s="35">
        <f>+IFERROR(('MIP 2012'!CI80/'MIP 2012'!CI$168),0)</f>
        <v>2.4259586511589756E-5</v>
      </c>
      <c r="CJ80" s="35">
        <f>+IFERROR(('MIP 2012'!CJ80/'MIP 2012'!CJ$168),0)</f>
        <v>6.897773299816084E-5</v>
      </c>
      <c r="CK80" s="35">
        <f>+IFERROR(('MIP 2012'!CK80/'MIP 2012'!CK$168),0)</f>
        <v>8.7066331018323516E-6</v>
      </c>
      <c r="CL80" s="35">
        <f>+IFERROR(('MIP 2012'!CL80/'MIP 2012'!CL$168),0)</f>
        <v>8.8330132964950563E-5</v>
      </c>
      <c r="CM80" s="35">
        <f>+IFERROR(('MIP 2012'!CM80/'MIP 2012'!CM$168),0)</f>
        <v>1.2352565464332081E-2</v>
      </c>
      <c r="CN80" s="35">
        <f>+IFERROR(('MIP 2012'!CN80/'MIP 2012'!CN$168),0)</f>
        <v>1.7945453217887205E-4</v>
      </c>
      <c r="CO80" s="35">
        <f>+IFERROR(('MIP 2012'!CO80/'MIP 2012'!CO$168),0)</f>
        <v>4.9346556011177961E-5</v>
      </c>
      <c r="CP80" s="35">
        <f>+IFERROR(('MIP 2012'!CP80/'MIP 2012'!CP$168),0)</f>
        <v>4.0693353770174269E-6</v>
      </c>
      <c r="CQ80" s="35">
        <f>+IFERROR(('MIP 2012'!CQ80/'MIP 2012'!CQ$168),0)</f>
        <v>2.9829364666460835E-5</v>
      </c>
      <c r="CR80" s="35">
        <f>+IFERROR(('MIP 2012'!CR80/'MIP 2012'!CR$168),0)</f>
        <v>3.4055948791219011E-5</v>
      </c>
      <c r="CS80" s="35">
        <f>+IFERROR(('MIP 2012'!CS80/'MIP 2012'!CS$168),0)</f>
        <v>1.1034625310263541E-4</v>
      </c>
      <c r="CT80" s="35">
        <f>+IFERROR(('MIP 2012'!CT80/'MIP 2012'!CT$168),0)</f>
        <v>8.240307927902773E-6</v>
      </c>
      <c r="CU80" s="35">
        <f>+IFERROR(('MIP 2012'!CU80/'MIP 2012'!CU$168),0)</f>
        <v>3.5748682255895965E-4</v>
      </c>
      <c r="CV80" s="35">
        <f>+IFERROR(('MIP 2012'!CV80/'MIP 2012'!CV$168),0)</f>
        <v>4.7018605780652957E-7</v>
      </c>
      <c r="CW80" s="35">
        <f>+IFERROR(('MIP 2012'!CW80/'MIP 2012'!CW$168),0)</f>
        <v>9.5623100262010251E-6</v>
      </c>
      <c r="CX80" s="35">
        <f>+IFERROR(('MIP 2012'!CX80/'MIP 2012'!CX$168),0)</f>
        <v>8.6959865192868212E-4</v>
      </c>
      <c r="CY80" s="35">
        <f>+IFERROR(('MIP 2012'!CY80/'MIP 2012'!CY$168),0)</f>
        <v>7.8516288003453651E-5</v>
      </c>
      <c r="CZ80" s="35">
        <f>+IFERROR(('MIP 2012'!CZ80/'MIP 2012'!CZ$168),0)</f>
        <v>5.4424160576288399E-7</v>
      </c>
      <c r="DA80" s="35">
        <f>+IFERROR(('MIP 2012'!DA80/'MIP 2012'!DA$168),0)</f>
        <v>7.6128931241687057E-6</v>
      </c>
      <c r="DB80" s="35">
        <f>+IFERROR(('MIP 2012'!DB80/'MIP 2012'!DB$168),0)</f>
        <v>2.0444214385001833E-5</v>
      </c>
      <c r="DC80" s="35">
        <f>+IFERROR(('MIP 2012'!DC80/'MIP 2012'!DC$168),0)</f>
        <v>5.2535458681420692E-6</v>
      </c>
      <c r="DD80" s="35">
        <f>+IFERROR(('MIP 2012'!DD80/'MIP 2012'!DD$168),0)</f>
        <v>1.0011719647395152E-5</v>
      </c>
      <c r="DE80" s="35">
        <f>+IFERROR(('MIP 2012'!DE80/'MIP 2012'!DE$168),0)</f>
        <v>1.0387833573791564E-7</v>
      </c>
      <c r="DF80" s="35">
        <f>+IFERROR(('MIP 2012'!DF80/'MIP 2012'!DF$168),0)</f>
        <v>6.7741583448863797E-7</v>
      </c>
      <c r="DG80" s="35">
        <f>+IFERROR(('MIP 2012'!DG80/'MIP 2012'!DG$168),0)</f>
        <v>3.3636759911820585E-4</v>
      </c>
      <c r="DH80" s="35">
        <f>+IFERROR(('MIP 2012'!DH80/'MIP 2012'!DH$168),0)</f>
        <v>1.8361139481137495E-5</v>
      </c>
      <c r="DI80" s="35">
        <f>+IFERROR(('MIP 2012'!DI80/'MIP 2012'!DI$168),0)</f>
        <v>3.9594930061577552E-5</v>
      </c>
      <c r="DJ80" s="35">
        <f>+IFERROR(('MIP 2012'!DJ80/'MIP 2012'!DJ$168),0)</f>
        <v>1.05909748413197E-7</v>
      </c>
      <c r="DK80" s="35">
        <f>+IFERROR(('MIP 2012'!DK80/'MIP 2012'!DK$168),0)</f>
        <v>8.3421122406907283E-5</v>
      </c>
      <c r="DL80" s="35">
        <f>+IFERROR(('MIP 2012'!DL80/'MIP 2012'!DL$168),0)</f>
        <v>4.3725514297479338E-5</v>
      </c>
      <c r="DM80" s="35">
        <f>+IFERROR(('MIP 2012'!DM80/'MIP 2012'!DM$168),0)</f>
        <v>4.5152412903181033E-6</v>
      </c>
      <c r="DN80" s="35">
        <f>+IFERROR(('MIP 2012'!DN80/'MIP 2012'!DN$168),0)</f>
        <v>9.1392438705878871E-5</v>
      </c>
      <c r="DO80" s="35">
        <f>+IFERROR(('MIP 2012'!DO80/'MIP 2012'!DO$168),0)</f>
        <v>4.955287263915147E-6</v>
      </c>
      <c r="DP80" s="35">
        <f>+IFERROR(('MIP 2012'!DP80/'MIP 2012'!DP$168),0)</f>
        <v>1.1656065324901748E-4</v>
      </c>
      <c r="DQ80" s="35">
        <f>+IFERROR(('MIP 2012'!DQ80/'MIP 2012'!DQ$168),0)</f>
        <v>8.5447677650231716E-8</v>
      </c>
      <c r="DR80" s="35">
        <f>+IFERROR(('MIP 2012'!DR80/'MIP 2012'!DR$168),0)</f>
        <v>2.0197735092668014E-5</v>
      </c>
      <c r="DS80" s="35">
        <f>+IFERROR(('MIP 2012'!DS80/'MIP 2012'!DS$168),0)</f>
        <v>8.2491066062766502E-7</v>
      </c>
      <c r="DT80" s="35">
        <f>+IFERROR(('MIP 2012'!DT80/'MIP 2012'!DT$168),0)</f>
        <v>1.2076471466461031E-4</v>
      </c>
      <c r="DU80" s="35">
        <f>+IFERROR(('MIP 2012'!DU80/'MIP 2012'!DU$168),0)</f>
        <v>5.6656861903229566E-7</v>
      </c>
      <c r="DV80" s="35">
        <f>+IFERROR(('MIP 2012'!DV80/'MIP 2012'!DV$168),0)</f>
        <v>7.2921961653066574E-5</v>
      </c>
      <c r="DW80" s="35">
        <f>+IFERROR(('MIP 2012'!DW80/'MIP 2012'!DW$168),0)</f>
        <v>7.1533376026573968E-5</v>
      </c>
      <c r="DX80" s="35">
        <f>+IFERROR(('MIP 2012'!DX80/'MIP 2012'!DX$168),0)</f>
        <v>2.9951209228730502E-6</v>
      </c>
      <c r="DY80" s="35">
        <f>+IFERROR(('MIP 2012'!DY80/'MIP 2012'!DY$168),0)</f>
        <v>1.0943464666810007E-4</v>
      </c>
      <c r="DZ80" s="35">
        <f>+IFERROR(('MIP 2012'!DZ80/'MIP 2012'!DZ$168),0)</f>
        <v>4.332192294467191E-4</v>
      </c>
      <c r="EA80" s="35">
        <f>+IFERROR(('MIP 2012'!EA80/'MIP 2012'!EA$168),0)</f>
        <v>1.0763632670858855E-4</v>
      </c>
      <c r="EB80" s="35">
        <f>+IFERROR(('MIP 2012'!EB80/'MIP 2012'!EB$168),0)</f>
        <v>5.2803155390192627E-4</v>
      </c>
      <c r="EC80" s="35">
        <f>+IFERROR(('MIP 2012'!EC80/'MIP 2012'!EC$168),0)</f>
        <v>2.1723382436502391E-4</v>
      </c>
      <c r="ED80" s="35">
        <f>+IFERROR(('MIP 2012'!ED80/'MIP 2012'!ED$168),0)</f>
        <v>1.8445554204717478E-6</v>
      </c>
      <c r="EE80" s="35">
        <f>+IFERROR(('MIP 2012'!EE80/'MIP 2012'!EE$168),0)</f>
        <v>7.3275246706437647E-4</v>
      </c>
      <c r="EF80" s="35">
        <f>+IFERROR(('MIP 2012'!EF80/'MIP 2012'!EF$168),0)</f>
        <v>1.7345112418838426E-6</v>
      </c>
      <c r="EG80" s="35">
        <f>+IFERROR(('MIP 2012'!EG80/'MIP 2012'!EG$168),0)</f>
        <v>2.409677371997069E-4</v>
      </c>
      <c r="EH80" s="35">
        <f>+IFERROR(('MIP 2012'!EH80/'MIP 2012'!EH$168),0)</f>
        <v>0</v>
      </c>
    </row>
    <row r="81" spans="1:138" s="7" customFormat="1" ht="21.95" customHeight="1" thickBot="1" x14ac:dyDescent="0.25">
      <c r="A81" s="12" t="s">
        <v>226</v>
      </c>
      <c r="B81" s="12" t="s">
        <v>227</v>
      </c>
      <c r="C81" s="35">
        <f>+IFERROR(('MIP 2012'!C81/'MIP 2012'!C$168),0)</f>
        <v>2.1642006072235563E-5</v>
      </c>
      <c r="D81" s="35">
        <f>+IFERROR(('MIP 2012'!D81/'MIP 2012'!D$168),0)</f>
        <v>3.5572303969015436E-5</v>
      </c>
      <c r="E81" s="35">
        <f>+IFERROR(('MIP 2012'!E81/'MIP 2012'!E$168),0)</f>
        <v>1.1485981750229031E-5</v>
      </c>
      <c r="F81" s="35">
        <f>+IFERROR(('MIP 2012'!F81/'MIP 2012'!F$168),0)</f>
        <v>2.6505369205280278E-5</v>
      </c>
      <c r="G81" s="35">
        <f>+IFERROR(('MIP 2012'!G81/'MIP 2012'!G$168),0)</f>
        <v>4.1591547146184543E-5</v>
      </c>
      <c r="H81" s="35">
        <f>+IFERROR(('MIP 2012'!H81/'MIP 2012'!H$168),0)</f>
        <v>4.5401574345960177E-5</v>
      </c>
      <c r="I81" s="35">
        <f>+IFERROR(('MIP 2012'!I81/'MIP 2012'!I$168),0)</f>
        <v>2.2840836994107959E-5</v>
      </c>
      <c r="J81" s="35">
        <f>+IFERROR(('MIP 2012'!J81/'MIP 2012'!J$168),0)</f>
        <v>1.2228528040764374E-5</v>
      </c>
      <c r="K81" s="35">
        <f>+IFERROR(('MIP 2012'!K81/'MIP 2012'!K$168),0)</f>
        <v>5.3375919316042985E-5</v>
      </c>
      <c r="L81" s="35">
        <f>+IFERROR(('MIP 2012'!L81/'MIP 2012'!L$168),0)</f>
        <v>2.7172614670201666E-5</v>
      </c>
      <c r="M81" s="35">
        <f>+IFERROR(('MIP 2012'!M81/'MIP 2012'!M$168),0)</f>
        <v>1.4346925934283558E-5</v>
      </c>
      <c r="N81" s="35">
        <f>+IFERROR(('MIP 2012'!N81/'MIP 2012'!N$168),0)</f>
        <v>4.3805822825834179E-5</v>
      </c>
      <c r="O81" s="35">
        <f>+IFERROR(('MIP 2012'!O81/'MIP 2012'!O$168),0)</f>
        <v>1.4499608649758518E-5</v>
      </c>
      <c r="P81" s="35">
        <f>+IFERROR(('MIP 2012'!P81/'MIP 2012'!P$168),0)</f>
        <v>3.2043999649100549E-5</v>
      </c>
      <c r="Q81" s="35">
        <f>+IFERROR(('MIP 2012'!Q81/'MIP 2012'!Q$168),0)</f>
        <v>2.0309766391506265E-5</v>
      </c>
      <c r="R81" s="35">
        <f>+IFERROR(('MIP 2012'!R81/'MIP 2012'!R$168),0)</f>
        <v>4.6675554273958778E-5</v>
      </c>
      <c r="S81" s="35">
        <f>+IFERROR(('MIP 2012'!S81/'MIP 2012'!S$168),0)</f>
        <v>6.4336737469039058E-5</v>
      </c>
      <c r="T81" s="35">
        <f>+IFERROR(('MIP 2012'!T81/'MIP 2012'!T$168),0)</f>
        <v>1.7353833456040384E-5</v>
      </c>
      <c r="U81" s="35">
        <f>+IFERROR(('MIP 2012'!U81/'MIP 2012'!U$168),0)</f>
        <v>3.1332435493240886E-5</v>
      </c>
      <c r="V81" s="35">
        <f>+IFERROR(('MIP 2012'!V81/'MIP 2012'!V$168),0)</f>
        <v>3.1146073062920666E-5</v>
      </c>
      <c r="W81" s="35">
        <f>+IFERROR(('MIP 2012'!W81/'MIP 2012'!W$168),0)</f>
        <v>4.5464956005497453E-5</v>
      </c>
      <c r="X81" s="35">
        <f>+IFERROR(('MIP 2012'!X81/'MIP 2012'!X$168),0)</f>
        <v>2.1525994966048778E-5</v>
      </c>
      <c r="Y81" s="35">
        <f>+IFERROR(('MIP 2012'!Y81/'MIP 2012'!Y$168),0)</f>
        <v>4.2355938928366179E-5</v>
      </c>
      <c r="Z81" s="35">
        <f>+IFERROR(('MIP 2012'!Z81/'MIP 2012'!Z$168),0)</f>
        <v>2.9638863239155508E-5</v>
      </c>
      <c r="AA81" s="35">
        <f>+IFERROR(('MIP 2012'!AA81/'MIP 2012'!AA$168),0)</f>
        <v>2.3471394836498575E-5</v>
      </c>
      <c r="AB81" s="35">
        <f>+IFERROR(('MIP 2012'!AB81/'MIP 2012'!AB$168),0)</f>
        <v>2.2326055556947398E-5</v>
      </c>
      <c r="AC81" s="35">
        <f>+IFERROR(('MIP 2012'!AC81/'MIP 2012'!AC$168),0)</f>
        <v>2.7132793541909606E-5</v>
      </c>
      <c r="AD81" s="35">
        <f>+IFERROR(('MIP 2012'!AD81/'MIP 2012'!AD$168),0)</f>
        <v>4.1799553443116095E-5</v>
      </c>
      <c r="AE81" s="35">
        <f>+IFERROR(('MIP 2012'!AE81/'MIP 2012'!AE$168),0)</f>
        <v>2.8850813345709346E-5</v>
      </c>
      <c r="AF81" s="35">
        <f>+IFERROR(('MIP 2012'!AF81/'MIP 2012'!AF$168),0)</f>
        <v>1.301826555509627E-4</v>
      </c>
      <c r="AG81" s="35">
        <f>+IFERROR(('MIP 2012'!AG81/'MIP 2012'!AG$168),0)</f>
        <v>1.5496501035054528E-6</v>
      </c>
      <c r="AH81" s="35">
        <f>+IFERROR(('MIP 2012'!AH81/'MIP 2012'!AH$168),0)</f>
        <v>4.0408735938233426E-5</v>
      </c>
      <c r="AI81" s="35">
        <f>+IFERROR(('MIP 2012'!AI81/'MIP 2012'!AI$168),0)</f>
        <v>2.1821698471208118E-5</v>
      </c>
      <c r="AJ81" s="35">
        <f>+IFERROR(('MIP 2012'!AJ81/'MIP 2012'!AJ$168),0)</f>
        <v>1.7181113067512002E-5</v>
      </c>
      <c r="AK81" s="35">
        <f>+IFERROR(('MIP 2012'!AK81/'MIP 2012'!AK$168),0)</f>
        <v>7.3461516045736999E-6</v>
      </c>
      <c r="AL81" s="35">
        <f>+IFERROR(('MIP 2012'!AL81/'MIP 2012'!AL$168),0)</f>
        <v>1.6442070716896077E-5</v>
      </c>
      <c r="AM81" s="35">
        <f>+IFERROR(('MIP 2012'!AM81/'MIP 2012'!AM$168),0)</f>
        <v>3.0666932463412508E-5</v>
      </c>
      <c r="AN81" s="35">
        <f>+IFERROR(('MIP 2012'!AN81/'MIP 2012'!AN$168),0)</f>
        <v>1.2216556026065637E-5</v>
      </c>
      <c r="AO81" s="35">
        <f>+IFERROR(('MIP 2012'!AO81/'MIP 2012'!AO$168),0)</f>
        <v>1.180624704250654E-5</v>
      </c>
      <c r="AP81" s="35">
        <f>+IFERROR(('MIP 2012'!AP81/'MIP 2012'!AP$168),0)</f>
        <v>2.5117761291377113E-5</v>
      </c>
      <c r="AQ81" s="35">
        <f>+IFERROR(('MIP 2012'!AQ81/'MIP 2012'!AQ$168),0)</f>
        <v>4.0282936779032578E-5</v>
      </c>
      <c r="AR81" s="35">
        <f>+IFERROR(('MIP 2012'!AR81/'MIP 2012'!AR$168),0)</f>
        <v>5.7333700907371254E-5</v>
      </c>
      <c r="AS81" s="35">
        <f>+IFERROR(('MIP 2012'!AS81/'MIP 2012'!AS$168),0)</f>
        <v>2.2229191833562711E-4</v>
      </c>
      <c r="AT81" s="35">
        <f>+IFERROR(('MIP 2012'!AT81/'MIP 2012'!AT$168),0)</f>
        <v>4.0883075493509367E-5</v>
      </c>
      <c r="AU81" s="35">
        <f>+IFERROR(('MIP 2012'!AU81/'MIP 2012'!AU$168),0)</f>
        <v>6.455821464415662E-6</v>
      </c>
      <c r="AV81" s="35">
        <f>+IFERROR(('MIP 2012'!AV81/'MIP 2012'!AV$168),0)</f>
        <v>1.013937827602103E-5</v>
      </c>
      <c r="AW81" s="35">
        <f>+IFERROR(('MIP 2012'!AW81/'MIP 2012'!AW$168),0)</f>
        <v>3.6521933524058312E-5</v>
      </c>
      <c r="AX81" s="35">
        <f>+IFERROR(('MIP 2012'!AX81/'MIP 2012'!AX$168),0)</f>
        <v>2.7121419621793649E-5</v>
      </c>
      <c r="AY81" s="35">
        <f>+IFERROR(('MIP 2012'!AY81/'MIP 2012'!AY$168),0)</f>
        <v>2.5697735823732743E-5</v>
      </c>
      <c r="AZ81" s="35">
        <f>+IFERROR(('MIP 2012'!AZ81/'MIP 2012'!AZ$168),0)</f>
        <v>5.6911472291671332E-5</v>
      </c>
      <c r="BA81" s="35">
        <f>+IFERROR(('MIP 2012'!BA81/'MIP 2012'!BA$168),0)</f>
        <v>3.7947789750350261E-5</v>
      </c>
      <c r="BB81" s="35">
        <f>+IFERROR(('MIP 2012'!BB81/'MIP 2012'!BB$168),0)</f>
        <v>5.5595540225958991E-5</v>
      </c>
      <c r="BC81" s="35">
        <f>+IFERROR(('MIP 2012'!BC81/'MIP 2012'!BC$168),0)</f>
        <v>1.7243904472043174E-5</v>
      </c>
      <c r="BD81" s="35">
        <f>+IFERROR(('MIP 2012'!BD81/'MIP 2012'!BD$168),0)</f>
        <v>3.2727542155834109E-5</v>
      </c>
      <c r="BE81" s="35">
        <f>+IFERROR(('MIP 2012'!BE81/'MIP 2012'!BE$168),0)</f>
        <v>4.0704383397080768E-5</v>
      </c>
      <c r="BF81" s="35">
        <f>+IFERROR(('MIP 2012'!BF81/'MIP 2012'!BF$168),0)</f>
        <v>3.4817535769327038E-5</v>
      </c>
      <c r="BG81" s="35">
        <f>+IFERROR(('MIP 2012'!BG81/'MIP 2012'!BG$168),0)</f>
        <v>1.5756919455445245E-4</v>
      </c>
      <c r="BH81" s="35">
        <f>+IFERROR(('MIP 2012'!BH81/'MIP 2012'!BH$168),0)</f>
        <v>4.6280679071845953E-5</v>
      </c>
      <c r="BI81" s="35">
        <f>+IFERROR(('MIP 2012'!BI81/'MIP 2012'!BI$168),0)</f>
        <v>0</v>
      </c>
      <c r="BJ81" s="35">
        <f>+IFERROR(('MIP 2012'!BJ81/'MIP 2012'!BJ$168),0)</f>
        <v>3.4033941289364735E-5</v>
      </c>
      <c r="BK81" s="35">
        <f>+IFERROR(('MIP 2012'!BK81/'MIP 2012'!BK$168),0)</f>
        <v>1.220855899177487E-4</v>
      </c>
      <c r="BL81" s="35">
        <f>+IFERROR(('MIP 2012'!BL81/'MIP 2012'!BL$168),0)</f>
        <v>4.0406445417046243E-5</v>
      </c>
      <c r="BM81" s="35">
        <f>+IFERROR(('MIP 2012'!BM81/'MIP 2012'!BM$168),0)</f>
        <v>1.3542252104874303E-4</v>
      </c>
      <c r="BN81" s="35">
        <f>+IFERROR(('MIP 2012'!BN81/'MIP 2012'!BN$168),0)</f>
        <v>1.6611476230715756E-4</v>
      </c>
      <c r="BO81" s="35">
        <f>+IFERROR(('MIP 2012'!BO81/'MIP 2012'!BO$168),0)</f>
        <v>1.316546664134135E-4</v>
      </c>
      <c r="BP81" s="35">
        <f>+IFERROR(('MIP 2012'!BP81/'MIP 2012'!BP$168),0)</f>
        <v>2.3115978322728582E-5</v>
      </c>
      <c r="BQ81" s="35">
        <f>+IFERROR(('MIP 2012'!BQ81/'MIP 2012'!BQ$168),0)</f>
        <v>9.4501686425950289E-6</v>
      </c>
      <c r="BR81" s="35">
        <f>+IFERROR(('MIP 2012'!BR81/'MIP 2012'!BR$168),0)</f>
        <v>3.8693071662112751E-5</v>
      </c>
      <c r="BS81" s="35">
        <f>+IFERROR(('MIP 2012'!BS81/'MIP 2012'!BS$168),0)</f>
        <v>7.1381638174805251E-5</v>
      </c>
      <c r="BT81" s="35">
        <f>+IFERROR(('MIP 2012'!BT81/'MIP 2012'!BT$168),0)</f>
        <v>4.5953519904920317E-2</v>
      </c>
      <c r="BU81" s="35">
        <f>+IFERROR(('MIP 2012'!BU81/'MIP 2012'!BU$168),0)</f>
        <v>1.6871390156156991E-3</v>
      </c>
      <c r="BV81" s="35">
        <f>+IFERROR(('MIP 2012'!BV81/'MIP 2012'!BV$168),0)</f>
        <v>2.0340621428271714E-5</v>
      </c>
      <c r="BW81" s="35">
        <f>+IFERROR(('MIP 2012'!BW81/'MIP 2012'!BW$168),0)</f>
        <v>3.338203312797563E-5</v>
      </c>
      <c r="BX81" s="35">
        <f>+IFERROR(('MIP 2012'!BX81/'MIP 2012'!BX$168),0)</f>
        <v>1.2580797124352121E-4</v>
      </c>
      <c r="BY81" s="35">
        <f>+IFERROR(('MIP 2012'!BY81/'MIP 2012'!BY$168),0)</f>
        <v>1.398737473294377E-2</v>
      </c>
      <c r="BZ81" s="35">
        <f>+IFERROR(('MIP 2012'!BZ81/'MIP 2012'!BZ$168),0)</f>
        <v>3.349037250417468E-4</v>
      </c>
      <c r="CA81" s="35">
        <f>+IFERROR(('MIP 2012'!CA81/'MIP 2012'!CA$168),0)</f>
        <v>2.2090088788173998E-5</v>
      </c>
      <c r="CB81" s="35">
        <f>+IFERROR(('MIP 2012'!CB81/'MIP 2012'!CB$168),0)</f>
        <v>5.1670570524665168E-5</v>
      </c>
      <c r="CC81" s="35">
        <f>+IFERROR(('MIP 2012'!CC81/'MIP 2012'!CC$168),0)</f>
        <v>3.0102897998535139E-4</v>
      </c>
      <c r="CD81" s="35">
        <f>+IFERROR(('MIP 2012'!CD81/'MIP 2012'!CD$168),0)</f>
        <v>7.6077776862711359E-4</v>
      </c>
      <c r="CE81" s="35">
        <f>+IFERROR(('MIP 2012'!CE81/'MIP 2012'!CE$168),0)</f>
        <v>3.3436483649704527E-4</v>
      </c>
      <c r="CF81" s="35">
        <f>+IFERROR(('MIP 2012'!CF81/'MIP 2012'!CF$168),0)</f>
        <v>6.0515963589269139E-5</v>
      </c>
      <c r="CG81" s="35">
        <f>+IFERROR(('MIP 2012'!CG81/'MIP 2012'!CG$168),0)</f>
        <v>2.6678789084158618E-5</v>
      </c>
      <c r="CH81" s="35">
        <f>+IFERROR(('MIP 2012'!CH81/'MIP 2012'!CH$168),0)</f>
        <v>3.3810660152843017E-4</v>
      </c>
      <c r="CI81" s="35">
        <f>+IFERROR(('MIP 2012'!CI81/'MIP 2012'!CI$168),0)</f>
        <v>7.8885108852942801E-5</v>
      </c>
      <c r="CJ81" s="35">
        <f>+IFERROR(('MIP 2012'!CJ81/'MIP 2012'!CJ$168),0)</f>
        <v>5.8175361722866466E-3</v>
      </c>
      <c r="CK81" s="35">
        <f>+IFERROR(('MIP 2012'!CK81/'MIP 2012'!CK$168),0)</f>
        <v>2.348556779949701E-4</v>
      </c>
      <c r="CL81" s="35">
        <f>+IFERROR(('MIP 2012'!CL81/'MIP 2012'!CL$168),0)</f>
        <v>1.3726244241424248E-3</v>
      </c>
      <c r="CM81" s="35">
        <f>+IFERROR(('MIP 2012'!CM81/'MIP 2012'!CM$168),0)</f>
        <v>3.3999999775410723E-3</v>
      </c>
      <c r="CN81" s="35">
        <f>+IFERROR(('MIP 2012'!CN81/'MIP 2012'!CN$168),0)</f>
        <v>2.9031749967775857E-5</v>
      </c>
      <c r="CO81" s="35">
        <f>+IFERROR(('MIP 2012'!CO81/'MIP 2012'!CO$168),0)</f>
        <v>2.5363242921597061E-5</v>
      </c>
      <c r="CP81" s="35">
        <f>+IFERROR(('MIP 2012'!CP81/'MIP 2012'!CP$168),0)</f>
        <v>1.4376506762052141E-5</v>
      </c>
      <c r="CQ81" s="35">
        <f>+IFERROR(('MIP 2012'!CQ81/'MIP 2012'!CQ$168),0)</f>
        <v>1.8879639326600608E-5</v>
      </c>
      <c r="CR81" s="35">
        <f>+IFERROR(('MIP 2012'!CR81/'MIP 2012'!CR$168),0)</f>
        <v>1.2739526318143891E-5</v>
      </c>
      <c r="CS81" s="35">
        <f>+IFERROR(('MIP 2012'!CS81/'MIP 2012'!CS$168),0)</f>
        <v>6.2976286135538062E-5</v>
      </c>
      <c r="CT81" s="35">
        <f>+IFERROR(('MIP 2012'!CT81/'MIP 2012'!CT$168),0)</f>
        <v>1.2645966500686919E-5</v>
      </c>
      <c r="CU81" s="35">
        <f>+IFERROR(('MIP 2012'!CU81/'MIP 2012'!CU$168),0)</f>
        <v>2.0191315309431983E-5</v>
      </c>
      <c r="CV81" s="35">
        <f>+IFERROR(('MIP 2012'!CV81/'MIP 2012'!CV$168),0)</f>
        <v>1.561951960285071E-4</v>
      </c>
      <c r="CW81" s="35">
        <f>+IFERROR(('MIP 2012'!CW81/'MIP 2012'!CW$168),0)</f>
        <v>2.5893149220051543E-4</v>
      </c>
      <c r="CX81" s="35">
        <f>+IFERROR(('MIP 2012'!CX81/'MIP 2012'!CX$168),0)</f>
        <v>2.9980797937509657E-5</v>
      </c>
      <c r="CY81" s="35">
        <f>+IFERROR(('MIP 2012'!CY81/'MIP 2012'!CY$168),0)</f>
        <v>4.5551651384682966E-5</v>
      </c>
      <c r="CZ81" s="35">
        <f>+IFERROR(('MIP 2012'!CZ81/'MIP 2012'!CZ$168),0)</f>
        <v>5.9624834340802334E-6</v>
      </c>
      <c r="DA81" s="35">
        <f>+IFERROR(('MIP 2012'!DA81/'MIP 2012'!DA$168),0)</f>
        <v>3.5517149394772068E-6</v>
      </c>
      <c r="DB81" s="35">
        <f>+IFERROR(('MIP 2012'!DB81/'MIP 2012'!DB$168),0)</f>
        <v>8.7217221756654455E-7</v>
      </c>
      <c r="DC81" s="35">
        <f>+IFERROR(('MIP 2012'!DC81/'MIP 2012'!DC$168),0)</f>
        <v>1.0286355148656639E-6</v>
      </c>
      <c r="DD81" s="35">
        <f>+IFERROR(('MIP 2012'!DD81/'MIP 2012'!DD$168),0)</f>
        <v>1.2341814529665961E-6</v>
      </c>
      <c r="DE81" s="35">
        <f>+IFERROR(('MIP 2012'!DE81/'MIP 2012'!DE$168),0)</f>
        <v>3.8041934663982298E-7</v>
      </c>
      <c r="DF81" s="35">
        <f>+IFERROR(('MIP 2012'!DF81/'MIP 2012'!DF$168),0)</f>
        <v>1.3769258488915056E-6</v>
      </c>
      <c r="DG81" s="35">
        <f>+IFERROR(('MIP 2012'!DG81/'MIP 2012'!DG$168),0)</f>
        <v>2.8673680911103241E-4</v>
      </c>
      <c r="DH81" s="35">
        <f>+IFERROR(('MIP 2012'!DH81/'MIP 2012'!DH$168),0)</f>
        <v>1.4113723218248972E-5</v>
      </c>
      <c r="DI81" s="35">
        <f>+IFERROR(('MIP 2012'!DI81/'MIP 2012'!DI$168),0)</f>
        <v>7.0243567038809102E-6</v>
      </c>
      <c r="DJ81" s="35">
        <f>+IFERROR(('MIP 2012'!DJ81/'MIP 2012'!DJ$168),0)</f>
        <v>5.5416678195901042E-6</v>
      </c>
      <c r="DK81" s="35">
        <f>+IFERROR(('MIP 2012'!DK81/'MIP 2012'!DK$168),0)</f>
        <v>6.5454741092186533E-5</v>
      </c>
      <c r="DL81" s="35">
        <f>+IFERROR(('MIP 2012'!DL81/'MIP 2012'!DL$168),0)</f>
        <v>8.0200624249183498E-5</v>
      </c>
      <c r="DM81" s="35">
        <f>+IFERROR(('MIP 2012'!DM81/'MIP 2012'!DM$168),0)</f>
        <v>5.9510893310147638E-6</v>
      </c>
      <c r="DN81" s="35">
        <f>+IFERROR(('MIP 2012'!DN81/'MIP 2012'!DN$168),0)</f>
        <v>5.8918901546692058E-5</v>
      </c>
      <c r="DO81" s="35">
        <f>+IFERROR(('MIP 2012'!DO81/'MIP 2012'!DO$168),0)</f>
        <v>1.7781550872644336E-5</v>
      </c>
      <c r="DP81" s="35">
        <f>+IFERROR(('MIP 2012'!DP81/'MIP 2012'!DP$168),0)</f>
        <v>7.4788800591267427E-6</v>
      </c>
      <c r="DQ81" s="35">
        <f>+IFERROR(('MIP 2012'!DQ81/'MIP 2012'!DQ$168),0)</f>
        <v>3.2258534807114478E-7</v>
      </c>
      <c r="DR81" s="35">
        <f>+IFERROR(('MIP 2012'!DR81/'MIP 2012'!DR$168),0)</f>
        <v>2.1416502399604228E-5</v>
      </c>
      <c r="DS81" s="35">
        <f>+IFERROR(('MIP 2012'!DS81/'MIP 2012'!DS$168),0)</f>
        <v>3.4060705817104101E-6</v>
      </c>
      <c r="DT81" s="35">
        <f>+IFERROR(('MIP 2012'!DT81/'MIP 2012'!DT$168),0)</f>
        <v>7.1512906525359008E-6</v>
      </c>
      <c r="DU81" s="35">
        <f>+IFERROR(('MIP 2012'!DU81/'MIP 2012'!DU$168),0)</f>
        <v>2.5233381386402778E-6</v>
      </c>
      <c r="DV81" s="35">
        <f>+IFERROR(('MIP 2012'!DV81/'MIP 2012'!DV$168),0)</f>
        <v>1.5475777859167745E-4</v>
      </c>
      <c r="DW81" s="35">
        <f>+IFERROR(('MIP 2012'!DW81/'MIP 2012'!DW$168),0)</f>
        <v>9.8816679681525631E-5</v>
      </c>
      <c r="DX81" s="35">
        <f>+IFERROR(('MIP 2012'!DX81/'MIP 2012'!DX$168),0)</f>
        <v>2.0954068524343737E-5</v>
      </c>
      <c r="DY81" s="35">
        <f>+IFERROR(('MIP 2012'!DY81/'MIP 2012'!DY$168),0)</f>
        <v>1.000548293432708E-3</v>
      </c>
      <c r="DZ81" s="35">
        <f>+IFERROR(('MIP 2012'!DZ81/'MIP 2012'!DZ$168),0)</f>
        <v>3.0367364773551103E-4</v>
      </c>
      <c r="EA81" s="35">
        <f>+IFERROR(('MIP 2012'!EA81/'MIP 2012'!EA$168),0)</f>
        <v>2.9573779635642388E-5</v>
      </c>
      <c r="EB81" s="35">
        <f>+IFERROR(('MIP 2012'!EB81/'MIP 2012'!EB$168),0)</f>
        <v>2.8892560330880084E-5</v>
      </c>
      <c r="EC81" s="35">
        <f>+IFERROR(('MIP 2012'!EC81/'MIP 2012'!EC$168),0)</f>
        <v>1.771657337550327E-5</v>
      </c>
      <c r="ED81" s="35">
        <f>+IFERROR(('MIP 2012'!ED81/'MIP 2012'!ED$168),0)</f>
        <v>1.0229024937418372E-5</v>
      </c>
      <c r="EE81" s="35">
        <f>+IFERROR(('MIP 2012'!EE81/'MIP 2012'!EE$168),0)</f>
        <v>1.662706801128103E-5</v>
      </c>
      <c r="EF81" s="35">
        <f>+IFERROR(('MIP 2012'!EF81/'MIP 2012'!EF$168),0)</f>
        <v>2.7167807826249668E-3</v>
      </c>
      <c r="EG81" s="35">
        <f>+IFERROR(('MIP 2012'!EG81/'MIP 2012'!EG$168),0)</f>
        <v>2.9638109046162752E-4</v>
      </c>
      <c r="EH81" s="35">
        <f>+IFERROR(('MIP 2012'!EH81/'MIP 2012'!EH$168),0)</f>
        <v>0</v>
      </c>
    </row>
    <row r="82" spans="1:138" s="7" customFormat="1" ht="21.95" customHeight="1" thickBot="1" x14ac:dyDescent="0.25">
      <c r="A82" s="12" t="s">
        <v>228</v>
      </c>
      <c r="B82" s="12" t="s">
        <v>229</v>
      </c>
      <c r="C82" s="35">
        <f>+IFERROR(('MIP 2012'!C82/'MIP 2012'!C$168),0)</f>
        <v>2.6514378943842676E-4</v>
      </c>
      <c r="D82" s="35">
        <f>+IFERROR(('MIP 2012'!D82/'MIP 2012'!D$168),0)</f>
        <v>7.8286377200144515E-4</v>
      </c>
      <c r="E82" s="35">
        <f>+IFERROR(('MIP 2012'!E82/'MIP 2012'!E$168),0)</f>
        <v>1.4975926020454388E-4</v>
      </c>
      <c r="F82" s="35">
        <f>+IFERROR(('MIP 2012'!F82/'MIP 2012'!F$168),0)</f>
        <v>5.3470621687376756E-4</v>
      </c>
      <c r="G82" s="35">
        <f>+IFERROR(('MIP 2012'!G82/'MIP 2012'!G$168),0)</f>
        <v>3.1415236750249301E-4</v>
      </c>
      <c r="H82" s="35">
        <f>+IFERROR(('MIP 2012'!H82/'MIP 2012'!H$168),0)</f>
        <v>4.3753902636671369E-4</v>
      </c>
      <c r="I82" s="35">
        <f>+IFERROR(('MIP 2012'!I82/'MIP 2012'!I$168),0)</f>
        <v>3.8338668944616947E-4</v>
      </c>
      <c r="J82" s="35">
        <f>+IFERROR(('MIP 2012'!J82/'MIP 2012'!J$168),0)</f>
        <v>2.6127564168781394E-4</v>
      </c>
      <c r="K82" s="35">
        <f>+IFERROR(('MIP 2012'!K82/'MIP 2012'!K$168),0)</f>
        <v>5.5036557789551771E-4</v>
      </c>
      <c r="L82" s="35">
        <f>+IFERROR(('MIP 2012'!L82/'MIP 2012'!L$168),0)</f>
        <v>9.1281486508722098E-5</v>
      </c>
      <c r="M82" s="35">
        <f>+IFERROR(('MIP 2012'!M82/'MIP 2012'!M$168),0)</f>
        <v>7.4750610099331787E-5</v>
      </c>
      <c r="N82" s="35">
        <f>+IFERROR(('MIP 2012'!N82/'MIP 2012'!N$168),0)</f>
        <v>6.0383545814245685E-4</v>
      </c>
      <c r="O82" s="35">
        <f>+IFERROR(('MIP 2012'!O82/'MIP 2012'!O$168),0)</f>
        <v>3.1356701697469617E-4</v>
      </c>
      <c r="P82" s="35">
        <f>+IFERROR(('MIP 2012'!P82/'MIP 2012'!P$168),0)</f>
        <v>7.9828983553464558E-4</v>
      </c>
      <c r="Q82" s="35">
        <f>+IFERROR(('MIP 2012'!Q82/'MIP 2012'!Q$168),0)</f>
        <v>1.6403408338123792E-4</v>
      </c>
      <c r="R82" s="35">
        <f>+IFERROR(('MIP 2012'!R82/'MIP 2012'!R$168),0)</f>
        <v>1.2116990332901143E-3</v>
      </c>
      <c r="S82" s="35">
        <f>+IFERROR(('MIP 2012'!S82/'MIP 2012'!S$168),0)</f>
        <v>1.6445596341865697E-3</v>
      </c>
      <c r="T82" s="35">
        <f>+IFERROR(('MIP 2012'!T82/'MIP 2012'!T$168),0)</f>
        <v>1.665734067920939E-4</v>
      </c>
      <c r="U82" s="35">
        <f>+IFERROR(('MIP 2012'!U82/'MIP 2012'!U$168),0)</f>
        <v>6.6838243468987353E-4</v>
      </c>
      <c r="V82" s="35">
        <f>+IFERROR(('MIP 2012'!V82/'MIP 2012'!V$168),0)</f>
        <v>1.5009588631076788E-4</v>
      </c>
      <c r="W82" s="35">
        <f>+IFERROR(('MIP 2012'!W82/'MIP 2012'!W$168),0)</f>
        <v>8.9736021738566203E-4</v>
      </c>
      <c r="X82" s="35">
        <f>+IFERROR(('MIP 2012'!X82/'MIP 2012'!X$168),0)</f>
        <v>2.0724829400304968E-4</v>
      </c>
      <c r="Y82" s="35">
        <f>+IFERROR(('MIP 2012'!Y82/'MIP 2012'!Y$168),0)</f>
        <v>2.4919347621626199E-4</v>
      </c>
      <c r="Z82" s="35">
        <f>+IFERROR(('MIP 2012'!Z82/'MIP 2012'!Z$168),0)</f>
        <v>1.1473084395872931E-4</v>
      </c>
      <c r="AA82" s="35">
        <f>+IFERROR(('MIP 2012'!AA82/'MIP 2012'!AA$168),0)</f>
        <v>7.5416827468502868E-5</v>
      </c>
      <c r="AB82" s="35">
        <f>+IFERROR(('MIP 2012'!AB82/'MIP 2012'!AB$168),0)</f>
        <v>8.6576333271315702E-4</v>
      </c>
      <c r="AC82" s="35">
        <f>+IFERROR(('MIP 2012'!AC82/'MIP 2012'!AC$168),0)</f>
        <v>6.6838517173028436E-4</v>
      </c>
      <c r="AD82" s="35">
        <f>+IFERROR(('MIP 2012'!AD82/'MIP 2012'!AD$168),0)</f>
        <v>1.1470594116135843E-3</v>
      </c>
      <c r="AE82" s="35">
        <f>+IFERROR(('MIP 2012'!AE82/'MIP 2012'!AE$168),0)</f>
        <v>2.333422932351014E-3</v>
      </c>
      <c r="AF82" s="35">
        <f>+IFERROR(('MIP 2012'!AF82/'MIP 2012'!AF$168),0)</f>
        <v>3.8546428532853544E-3</v>
      </c>
      <c r="AG82" s="35">
        <f>+IFERROR(('MIP 2012'!AG82/'MIP 2012'!AG$168),0)</f>
        <v>2.498579028443386E-5</v>
      </c>
      <c r="AH82" s="35">
        <f>+IFERROR(('MIP 2012'!AH82/'MIP 2012'!AH$168),0)</f>
        <v>2.9011130304280961E-4</v>
      </c>
      <c r="AI82" s="35">
        <f>+IFERROR(('MIP 2012'!AI82/'MIP 2012'!AI$168),0)</f>
        <v>2.6021276646741678E-4</v>
      </c>
      <c r="AJ82" s="35">
        <f>+IFERROR(('MIP 2012'!AJ82/'MIP 2012'!AJ$168),0)</f>
        <v>2.6941550979442825E-4</v>
      </c>
      <c r="AK82" s="35">
        <f>+IFERROR(('MIP 2012'!AK82/'MIP 2012'!AK$168),0)</f>
        <v>2.8924452050321504E-4</v>
      </c>
      <c r="AL82" s="35">
        <f>+IFERROR(('MIP 2012'!AL82/'MIP 2012'!AL$168),0)</f>
        <v>2.6378785561327655E-4</v>
      </c>
      <c r="AM82" s="35">
        <f>+IFERROR(('MIP 2012'!AM82/'MIP 2012'!AM$168),0)</f>
        <v>9.5656212320872913E-5</v>
      </c>
      <c r="AN82" s="35">
        <f>+IFERROR(('MIP 2012'!AN82/'MIP 2012'!AN$168),0)</f>
        <v>9.5782167328095009E-5</v>
      </c>
      <c r="AO82" s="35">
        <f>+IFERROR(('MIP 2012'!AO82/'MIP 2012'!AO$168),0)</f>
        <v>3.4697898767723721E-4</v>
      </c>
      <c r="AP82" s="35">
        <f>+IFERROR(('MIP 2012'!AP82/'MIP 2012'!AP$168),0)</f>
        <v>4.9863413519803394E-4</v>
      </c>
      <c r="AQ82" s="35">
        <f>+IFERROR(('MIP 2012'!AQ82/'MIP 2012'!AQ$168),0)</f>
        <v>2.9392057418524008E-4</v>
      </c>
      <c r="AR82" s="35">
        <f>+IFERROR(('MIP 2012'!AR82/'MIP 2012'!AR$168),0)</f>
        <v>1.1594656787153139E-3</v>
      </c>
      <c r="AS82" s="35">
        <f>+IFERROR(('MIP 2012'!AS82/'MIP 2012'!AS$168),0)</f>
        <v>9.620788597942975E-5</v>
      </c>
      <c r="AT82" s="35">
        <f>+IFERROR(('MIP 2012'!AT82/'MIP 2012'!AT$168),0)</f>
        <v>2.2445166637410788E-4</v>
      </c>
      <c r="AU82" s="35">
        <f>+IFERROR(('MIP 2012'!AU82/'MIP 2012'!AU$168),0)</f>
        <v>1.8123400249284638E-4</v>
      </c>
      <c r="AV82" s="35">
        <f>+IFERROR(('MIP 2012'!AV82/'MIP 2012'!AV$168),0)</f>
        <v>3.6375897923876196E-4</v>
      </c>
      <c r="AW82" s="35">
        <f>+IFERROR(('MIP 2012'!AW82/'MIP 2012'!AW$168),0)</f>
        <v>6.0665952184360055E-5</v>
      </c>
      <c r="AX82" s="35">
        <f>+IFERROR(('MIP 2012'!AX82/'MIP 2012'!AX$168),0)</f>
        <v>4.157304771292865E-4</v>
      </c>
      <c r="AY82" s="35">
        <f>+IFERROR(('MIP 2012'!AY82/'MIP 2012'!AY$168),0)</f>
        <v>3.701623145012639E-4</v>
      </c>
      <c r="AZ82" s="35">
        <f>+IFERROR(('MIP 2012'!AZ82/'MIP 2012'!AZ$168),0)</f>
        <v>4.9384148772246774E-4</v>
      </c>
      <c r="BA82" s="35">
        <f>+IFERROR(('MIP 2012'!BA82/'MIP 2012'!BA$168),0)</f>
        <v>4.3909012255074027E-5</v>
      </c>
      <c r="BB82" s="35">
        <f>+IFERROR(('MIP 2012'!BB82/'MIP 2012'!BB$168),0)</f>
        <v>2.1671796667912494E-4</v>
      </c>
      <c r="BC82" s="35">
        <f>+IFERROR(('MIP 2012'!BC82/'MIP 2012'!BC$168),0)</f>
        <v>9.9161994282594186E-5</v>
      </c>
      <c r="BD82" s="35">
        <f>+IFERROR(('MIP 2012'!BD82/'MIP 2012'!BD$168),0)</f>
        <v>2.180758233721049E-4</v>
      </c>
      <c r="BE82" s="35">
        <f>+IFERROR(('MIP 2012'!BE82/'MIP 2012'!BE$168),0)</f>
        <v>9.1032532521144233E-4</v>
      </c>
      <c r="BF82" s="35">
        <f>+IFERROR(('MIP 2012'!BF82/'MIP 2012'!BF$168),0)</f>
        <v>1.5334608401295065E-3</v>
      </c>
      <c r="BG82" s="35">
        <f>+IFERROR(('MIP 2012'!BG82/'MIP 2012'!BG$168),0)</f>
        <v>5.2625218711712112E-4</v>
      </c>
      <c r="BH82" s="35">
        <f>+IFERROR(('MIP 2012'!BH82/'MIP 2012'!BH$168),0)</f>
        <v>5.2561514697575015E-4</v>
      </c>
      <c r="BI82" s="35">
        <f>+IFERROR(('MIP 2012'!BI82/'MIP 2012'!BI$168),0)</f>
        <v>0</v>
      </c>
      <c r="BJ82" s="35">
        <f>+IFERROR(('MIP 2012'!BJ82/'MIP 2012'!BJ$168),0)</f>
        <v>4.620049625075149E-4</v>
      </c>
      <c r="BK82" s="35">
        <f>+IFERROR(('MIP 2012'!BK82/'MIP 2012'!BK$168),0)</f>
        <v>6.7457487074824515E-4</v>
      </c>
      <c r="BL82" s="35">
        <f>+IFERROR(('MIP 2012'!BL82/'MIP 2012'!BL$168),0)</f>
        <v>2.0953365943162842E-4</v>
      </c>
      <c r="BM82" s="35">
        <f>+IFERROR(('MIP 2012'!BM82/'MIP 2012'!BM$168),0)</f>
        <v>4.5555115413262805E-4</v>
      </c>
      <c r="BN82" s="35">
        <f>+IFERROR(('MIP 2012'!BN82/'MIP 2012'!BN$168),0)</f>
        <v>1.1278094247580755E-3</v>
      </c>
      <c r="BO82" s="35">
        <f>+IFERROR(('MIP 2012'!BO82/'MIP 2012'!BO$168),0)</f>
        <v>2.2305279400573825E-5</v>
      </c>
      <c r="BP82" s="35">
        <f>+IFERROR(('MIP 2012'!BP82/'MIP 2012'!BP$168),0)</f>
        <v>2.3892489443463102E-4</v>
      </c>
      <c r="BQ82" s="35">
        <f>+IFERROR(('MIP 2012'!BQ82/'MIP 2012'!BQ$168),0)</f>
        <v>9.2673831520608397E-4</v>
      </c>
      <c r="BR82" s="35">
        <f>+IFERROR(('MIP 2012'!BR82/'MIP 2012'!BR$168),0)</f>
        <v>2.4484801007805285E-4</v>
      </c>
      <c r="BS82" s="35">
        <f>+IFERROR(('MIP 2012'!BS82/'MIP 2012'!BS$168),0)</f>
        <v>5.1261690295347842E-3</v>
      </c>
      <c r="BT82" s="35">
        <f>+IFERROR(('MIP 2012'!BT82/'MIP 2012'!BT$168),0)</f>
        <v>2.4309175243437372E-3</v>
      </c>
      <c r="BU82" s="35">
        <f>+IFERROR(('MIP 2012'!BU82/'MIP 2012'!BU$168),0)</f>
        <v>5.9473901835208995E-2</v>
      </c>
      <c r="BV82" s="35">
        <f>+IFERROR(('MIP 2012'!BV82/'MIP 2012'!BV$168),0)</f>
        <v>5.2223035602490784E-4</v>
      </c>
      <c r="BW82" s="35">
        <f>+IFERROR(('MIP 2012'!BW82/'MIP 2012'!BW$168),0)</f>
        <v>6.4996907671649527E-4</v>
      </c>
      <c r="BX82" s="35">
        <f>+IFERROR(('MIP 2012'!BX82/'MIP 2012'!BX$168),0)</f>
        <v>5.191999349725294E-5</v>
      </c>
      <c r="BY82" s="35">
        <f>+IFERROR(('MIP 2012'!BY82/'MIP 2012'!BY$168),0)</f>
        <v>5.941577210379894E-3</v>
      </c>
      <c r="BZ82" s="35">
        <f>+IFERROR(('MIP 2012'!BZ82/'MIP 2012'!BZ$168),0)</f>
        <v>1.3268161885088316E-4</v>
      </c>
      <c r="CA82" s="35">
        <f>+IFERROR(('MIP 2012'!CA82/'MIP 2012'!CA$168),0)</f>
        <v>1.6123033461974668E-3</v>
      </c>
      <c r="CB82" s="35">
        <f>+IFERROR(('MIP 2012'!CB82/'MIP 2012'!CB$168),0)</f>
        <v>1.024025232592882E-3</v>
      </c>
      <c r="CC82" s="35">
        <f>+IFERROR(('MIP 2012'!CC82/'MIP 2012'!CC$168),0)</f>
        <v>4.7826872177506169E-3</v>
      </c>
      <c r="CD82" s="35">
        <f>+IFERROR(('MIP 2012'!CD82/'MIP 2012'!CD$168),0)</f>
        <v>2.2394596633100528E-4</v>
      </c>
      <c r="CE82" s="35">
        <f>+IFERROR(('MIP 2012'!CE82/'MIP 2012'!CE$168),0)</f>
        <v>2.680662129898548E-3</v>
      </c>
      <c r="CF82" s="35">
        <f>+IFERROR(('MIP 2012'!CF82/'MIP 2012'!CF$168),0)</f>
        <v>1.1971551380175487E-3</v>
      </c>
      <c r="CG82" s="35">
        <f>+IFERROR(('MIP 2012'!CG82/'MIP 2012'!CG$168),0)</f>
        <v>4.0892224667889361E-4</v>
      </c>
      <c r="CH82" s="35">
        <f>+IFERROR(('MIP 2012'!CH82/'MIP 2012'!CH$168),0)</f>
        <v>3.2061069328496827E-3</v>
      </c>
      <c r="CI82" s="35">
        <f>+IFERROR(('MIP 2012'!CI82/'MIP 2012'!CI$168),0)</f>
        <v>7.7498791754489562E-4</v>
      </c>
      <c r="CJ82" s="35">
        <f>+IFERROR(('MIP 2012'!CJ82/'MIP 2012'!CJ$168),0)</f>
        <v>6.1296029124330749E-2</v>
      </c>
      <c r="CK82" s="35">
        <f>+IFERROR(('MIP 2012'!CK82/'MIP 2012'!CK$168),0)</f>
        <v>9.7525214988336065E-2</v>
      </c>
      <c r="CL82" s="35">
        <f>+IFERROR(('MIP 2012'!CL82/'MIP 2012'!CL$168),0)</f>
        <v>1.5984185390405203E-2</v>
      </c>
      <c r="CM82" s="35">
        <f>+IFERROR(('MIP 2012'!CM82/'MIP 2012'!CM$168),0)</f>
        <v>7.2312130284517953E-2</v>
      </c>
      <c r="CN82" s="35">
        <f>+IFERROR(('MIP 2012'!CN82/'MIP 2012'!CN$168),0)</f>
        <v>8.0448875799640762E-4</v>
      </c>
      <c r="CO82" s="35">
        <f>+IFERROR(('MIP 2012'!CO82/'MIP 2012'!CO$168),0)</f>
        <v>5.7503408624000481E-4</v>
      </c>
      <c r="CP82" s="35">
        <f>+IFERROR(('MIP 2012'!CP82/'MIP 2012'!CP$168),0)</f>
        <v>6.0772878595738628E-4</v>
      </c>
      <c r="CQ82" s="35">
        <f>+IFERROR(('MIP 2012'!CQ82/'MIP 2012'!CQ$168),0)</f>
        <v>2.0355293781206601E-4</v>
      </c>
      <c r="CR82" s="35">
        <f>+IFERROR(('MIP 2012'!CR82/'MIP 2012'!CR$168),0)</f>
        <v>3.1451784037227941E-3</v>
      </c>
      <c r="CS82" s="35">
        <f>+IFERROR(('MIP 2012'!CS82/'MIP 2012'!CS$168),0)</f>
        <v>1.8292391882608425E-3</v>
      </c>
      <c r="CT82" s="35">
        <f>+IFERROR(('MIP 2012'!CT82/'MIP 2012'!CT$168),0)</f>
        <v>7.1359659683207458E-4</v>
      </c>
      <c r="CU82" s="35">
        <f>+IFERROR(('MIP 2012'!CU82/'MIP 2012'!CU$168),0)</f>
        <v>3.6098505233828028E-4</v>
      </c>
      <c r="CV82" s="35">
        <f>+IFERROR(('MIP 2012'!CV82/'MIP 2012'!CV$168),0)</f>
        <v>3.9103760072737859E-3</v>
      </c>
      <c r="CW82" s="35">
        <f>+IFERROR(('MIP 2012'!CW82/'MIP 2012'!CW$168),0)</f>
        <v>7.1030962207687892E-3</v>
      </c>
      <c r="CX82" s="35">
        <f>+IFERROR(('MIP 2012'!CX82/'MIP 2012'!CX$168),0)</f>
        <v>2.1013626651502355E-4</v>
      </c>
      <c r="CY82" s="35">
        <f>+IFERROR(('MIP 2012'!CY82/'MIP 2012'!CY$168),0)</f>
        <v>2.6260198855658696E-4</v>
      </c>
      <c r="CZ82" s="35">
        <f>+IFERROR(('MIP 2012'!CZ82/'MIP 2012'!CZ$168),0)</f>
        <v>3.621095142192639E-4</v>
      </c>
      <c r="DA82" s="35">
        <f>+IFERROR(('MIP 2012'!DA82/'MIP 2012'!DA$168),0)</f>
        <v>1.310809673320522E-3</v>
      </c>
      <c r="DB82" s="35">
        <f>+IFERROR(('MIP 2012'!DB82/'MIP 2012'!DB$168),0)</f>
        <v>2.9731582334861498E-5</v>
      </c>
      <c r="DC82" s="35">
        <f>+IFERROR(('MIP 2012'!DC82/'MIP 2012'!DC$168),0)</f>
        <v>1.6109492288643676E-4</v>
      </c>
      <c r="DD82" s="35">
        <f>+IFERROR(('MIP 2012'!DD82/'MIP 2012'!DD$168),0)</f>
        <v>1.4469544173041765E-4</v>
      </c>
      <c r="DE82" s="35">
        <f>+IFERROR(('MIP 2012'!DE82/'MIP 2012'!DE$168),0)</f>
        <v>8.1985276799690579E-6</v>
      </c>
      <c r="DF82" s="35">
        <f>+IFERROR(('MIP 2012'!DF82/'MIP 2012'!DF$168),0)</f>
        <v>8.4051276465878875E-5</v>
      </c>
      <c r="DG82" s="35">
        <f>+IFERROR(('MIP 2012'!DG82/'MIP 2012'!DG$168),0)</f>
        <v>1.4789200725923563E-3</v>
      </c>
      <c r="DH82" s="35">
        <f>+IFERROR(('MIP 2012'!DH82/'MIP 2012'!DH$168),0)</f>
        <v>3.0815978666405189E-4</v>
      </c>
      <c r="DI82" s="35">
        <f>+IFERROR(('MIP 2012'!DI82/'MIP 2012'!DI$168),0)</f>
        <v>3.2482905965877386E-4</v>
      </c>
      <c r="DJ82" s="35">
        <f>+IFERROR(('MIP 2012'!DJ82/'MIP 2012'!DJ$168),0)</f>
        <v>3.429093125485256E-4</v>
      </c>
      <c r="DK82" s="35">
        <f>+IFERROR(('MIP 2012'!DK82/'MIP 2012'!DK$168),0)</f>
        <v>3.7228903462635013E-3</v>
      </c>
      <c r="DL82" s="35">
        <f>+IFERROR(('MIP 2012'!DL82/'MIP 2012'!DL$168),0)</f>
        <v>2.9324983474984616E-4</v>
      </c>
      <c r="DM82" s="35">
        <f>+IFERROR(('MIP 2012'!DM82/'MIP 2012'!DM$168),0)</f>
        <v>2.2011477011308044E-4</v>
      </c>
      <c r="DN82" s="35">
        <f>+IFERROR(('MIP 2012'!DN82/'MIP 2012'!DN$168),0)</f>
        <v>1.3127891082433173E-4</v>
      </c>
      <c r="DO82" s="35">
        <f>+IFERROR(('MIP 2012'!DO82/'MIP 2012'!DO$168),0)</f>
        <v>5.2151412229324138E-5</v>
      </c>
      <c r="DP82" s="35">
        <f>+IFERROR(('MIP 2012'!DP82/'MIP 2012'!DP$168),0)</f>
        <v>8.8288081139769714E-4</v>
      </c>
      <c r="DQ82" s="35">
        <f>+IFERROR(('MIP 2012'!DQ82/'MIP 2012'!DQ$168),0)</f>
        <v>2.2957811586834078E-5</v>
      </c>
      <c r="DR82" s="35">
        <f>+IFERROR(('MIP 2012'!DR82/'MIP 2012'!DR$168),0)</f>
        <v>1.0138251132570406E-3</v>
      </c>
      <c r="DS82" s="35">
        <f>+IFERROR(('MIP 2012'!DS82/'MIP 2012'!DS$168),0)</f>
        <v>3.7385227275960227E-4</v>
      </c>
      <c r="DT82" s="35">
        <f>+IFERROR(('MIP 2012'!DT82/'MIP 2012'!DT$168),0)</f>
        <v>1.0953317511560402E-4</v>
      </c>
      <c r="DU82" s="35">
        <f>+IFERROR(('MIP 2012'!DU82/'MIP 2012'!DU$168),0)</f>
        <v>7.3883638319543582E-5</v>
      </c>
      <c r="DV82" s="35">
        <f>+IFERROR(('MIP 2012'!DV82/'MIP 2012'!DV$168),0)</f>
        <v>6.7183026954988805E-4</v>
      </c>
      <c r="DW82" s="35">
        <f>+IFERROR(('MIP 2012'!DW82/'MIP 2012'!DW$168),0)</f>
        <v>4.1566719706654401E-4</v>
      </c>
      <c r="DX82" s="35">
        <f>+IFERROR(('MIP 2012'!DX82/'MIP 2012'!DX$168),0)</f>
        <v>1.7832737874843157E-5</v>
      </c>
      <c r="DY82" s="35">
        <f>+IFERROR(('MIP 2012'!DY82/'MIP 2012'!DY$168),0)</f>
        <v>3.7053741980658852E-4</v>
      </c>
      <c r="DZ82" s="35">
        <f>+IFERROR(('MIP 2012'!DZ82/'MIP 2012'!DZ$168),0)</f>
        <v>1.3213335399803866E-4</v>
      </c>
      <c r="EA82" s="35">
        <f>+IFERROR(('MIP 2012'!EA82/'MIP 2012'!EA$168),0)</f>
        <v>5.9541930539401772E-4</v>
      </c>
      <c r="EB82" s="35">
        <f>+IFERROR(('MIP 2012'!EB82/'MIP 2012'!EB$168),0)</f>
        <v>1.3110009322090401E-3</v>
      </c>
      <c r="EC82" s="35">
        <f>+IFERROR(('MIP 2012'!EC82/'MIP 2012'!EC$168),0)</f>
        <v>4.1178723718211438E-4</v>
      </c>
      <c r="ED82" s="35">
        <f>+IFERROR(('MIP 2012'!ED82/'MIP 2012'!ED$168),0)</f>
        <v>2.5034928533450843E-4</v>
      </c>
      <c r="EE82" s="35">
        <f>+IFERROR(('MIP 2012'!EE82/'MIP 2012'!EE$168),0)</f>
        <v>2.4519137029275253E-4</v>
      </c>
      <c r="EF82" s="35">
        <f>+IFERROR(('MIP 2012'!EF82/'MIP 2012'!EF$168),0)</f>
        <v>5.0650394074863055E-3</v>
      </c>
      <c r="EG82" s="35">
        <f>+IFERROR(('MIP 2012'!EG82/'MIP 2012'!EG$168),0)</f>
        <v>2.644172300768981E-4</v>
      </c>
      <c r="EH82" s="35">
        <f>+IFERROR(('MIP 2012'!EH82/'MIP 2012'!EH$168),0)</f>
        <v>0</v>
      </c>
    </row>
    <row r="83" spans="1:138" s="7" customFormat="1" ht="21.95" customHeight="1" thickBot="1" x14ac:dyDescent="0.25">
      <c r="A83" s="12" t="s">
        <v>230</v>
      </c>
      <c r="B83" s="12" t="s">
        <v>231</v>
      </c>
      <c r="C83" s="35">
        <f>+IFERROR(('MIP 2012'!C83/'MIP 2012'!C$168),0)</f>
        <v>2.8467713484303394E-5</v>
      </c>
      <c r="D83" s="35">
        <f>+IFERROR(('MIP 2012'!D83/'MIP 2012'!D$168),0)</f>
        <v>2.8884401337767117E-5</v>
      </c>
      <c r="E83" s="35">
        <f>+IFERROR(('MIP 2012'!E83/'MIP 2012'!E$168),0)</f>
        <v>9.9715106212746479E-4</v>
      </c>
      <c r="F83" s="35">
        <f>+IFERROR(('MIP 2012'!F83/'MIP 2012'!F$168),0)</f>
        <v>1.1826861837066803E-4</v>
      </c>
      <c r="G83" s="35">
        <f>+IFERROR(('MIP 2012'!G83/'MIP 2012'!G$168),0)</f>
        <v>1.2529359194057252E-4</v>
      </c>
      <c r="H83" s="35">
        <f>+IFERROR(('MIP 2012'!H83/'MIP 2012'!H$168),0)</f>
        <v>1.5329102486312063E-4</v>
      </c>
      <c r="I83" s="35">
        <f>+IFERROR(('MIP 2012'!I83/'MIP 2012'!I$168),0)</f>
        <v>1.1232339760250272E-3</v>
      </c>
      <c r="J83" s="35">
        <f>+IFERROR(('MIP 2012'!J83/'MIP 2012'!J$168),0)</f>
        <v>2.3425501159840029E-3</v>
      </c>
      <c r="K83" s="35">
        <f>+IFERROR(('MIP 2012'!K83/'MIP 2012'!K$168),0)</f>
        <v>8.4091193051559051E-5</v>
      </c>
      <c r="L83" s="35">
        <f>+IFERROR(('MIP 2012'!L83/'MIP 2012'!L$168),0)</f>
        <v>6.3314513027723369E-5</v>
      </c>
      <c r="M83" s="35">
        <f>+IFERROR(('MIP 2012'!M83/'MIP 2012'!M$168),0)</f>
        <v>1.8183024172164215E-5</v>
      </c>
      <c r="N83" s="35">
        <f>+IFERROR(('MIP 2012'!N83/'MIP 2012'!N$168),0)</f>
        <v>2.5530074250226982E-4</v>
      </c>
      <c r="O83" s="35">
        <f>+IFERROR(('MIP 2012'!O83/'MIP 2012'!O$168),0)</f>
        <v>2.7920596733489175E-4</v>
      </c>
      <c r="P83" s="35">
        <f>+IFERROR(('MIP 2012'!P83/'MIP 2012'!P$168),0)</f>
        <v>1.1097410934594841E-3</v>
      </c>
      <c r="Q83" s="35">
        <f>+IFERROR(('MIP 2012'!Q83/'MIP 2012'!Q$168),0)</f>
        <v>2.2525040504827349E-4</v>
      </c>
      <c r="R83" s="35">
        <f>+IFERROR(('MIP 2012'!R83/'MIP 2012'!R$168),0)</f>
        <v>2.616607655506805E-4</v>
      </c>
      <c r="S83" s="35">
        <f>+IFERROR(('MIP 2012'!S83/'MIP 2012'!S$168),0)</f>
        <v>1.0136701001916494E-3</v>
      </c>
      <c r="T83" s="35">
        <f>+IFERROR(('MIP 2012'!T83/'MIP 2012'!T$168),0)</f>
        <v>2.3827832917386365E-4</v>
      </c>
      <c r="U83" s="35">
        <f>+IFERROR(('MIP 2012'!U83/'MIP 2012'!U$168),0)</f>
        <v>2.1104567618362026E-4</v>
      </c>
      <c r="V83" s="35">
        <f>+IFERROR(('MIP 2012'!V83/'MIP 2012'!V$168),0)</f>
        <v>4.0756333196096544E-4</v>
      </c>
      <c r="W83" s="35">
        <f>+IFERROR(('MIP 2012'!W83/'MIP 2012'!W$168),0)</f>
        <v>6.6507654645254691E-5</v>
      </c>
      <c r="X83" s="35">
        <f>+IFERROR(('MIP 2012'!X83/'MIP 2012'!X$168),0)</f>
        <v>3.8534828371360771E-4</v>
      </c>
      <c r="Y83" s="35">
        <f>+IFERROR(('MIP 2012'!Y83/'MIP 2012'!Y$168),0)</f>
        <v>2.0348974419878338E-4</v>
      </c>
      <c r="Z83" s="35">
        <f>+IFERROR(('MIP 2012'!Z83/'MIP 2012'!Z$168),0)</f>
        <v>8.4844092129537427E-5</v>
      </c>
      <c r="AA83" s="35">
        <f>+IFERROR(('MIP 2012'!AA83/'MIP 2012'!AA$168),0)</f>
        <v>5.0223374117648553E-5</v>
      </c>
      <c r="AB83" s="35">
        <f>+IFERROR(('MIP 2012'!AB83/'MIP 2012'!AB$168),0)</f>
        <v>5.8700722338036863E-4</v>
      </c>
      <c r="AC83" s="35">
        <f>+IFERROR(('MIP 2012'!AC83/'MIP 2012'!AC$168),0)</f>
        <v>7.2348558921763604E-6</v>
      </c>
      <c r="AD83" s="35">
        <f>+IFERROR(('MIP 2012'!AD83/'MIP 2012'!AD$168),0)</f>
        <v>6.0192042536231878E-3</v>
      </c>
      <c r="AE83" s="35">
        <f>+IFERROR(('MIP 2012'!AE83/'MIP 2012'!AE$168),0)</f>
        <v>4.9505193141468579E-5</v>
      </c>
      <c r="AF83" s="35">
        <f>+IFERROR(('MIP 2012'!AF83/'MIP 2012'!AF$168),0)</f>
        <v>4.5392703474483192E-4</v>
      </c>
      <c r="AG83" s="35">
        <f>+IFERROR(('MIP 2012'!AG83/'MIP 2012'!AG$168),0)</f>
        <v>2.1430468995388443E-6</v>
      </c>
      <c r="AH83" s="35">
        <f>+IFERROR(('MIP 2012'!AH83/'MIP 2012'!AH$168),0)</f>
        <v>6.5270308220940617E-3</v>
      </c>
      <c r="AI83" s="35">
        <f>+IFERROR(('MIP 2012'!AI83/'MIP 2012'!AI$168),0)</f>
        <v>4.6277936839358156E-5</v>
      </c>
      <c r="AJ83" s="35">
        <f>+IFERROR(('MIP 2012'!AJ83/'MIP 2012'!AJ$168),0)</f>
        <v>7.1566247353319296E-4</v>
      </c>
      <c r="AK83" s="35">
        <f>+IFERROR(('MIP 2012'!AK83/'MIP 2012'!AK$168),0)</f>
        <v>1.8458302228707086E-3</v>
      </c>
      <c r="AL83" s="35">
        <f>+IFERROR(('MIP 2012'!AL83/'MIP 2012'!AL$168),0)</f>
        <v>8.7594758087959656E-4</v>
      </c>
      <c r="AM83" s="35">
        <f>+IFERROR(('MIP 2012'!AM83/'MIP 2012'!AM$168),0)</f>
        <v>4.0332635657171526E-4</v>
      </c>
      <c r="AN83" s="35">
        <f>+IFERROR(('MIP 2012'!AN83/'MIP 2012'!AN$168),0)</f>
        <v>1.0956292487653324E-3</v>
      </c>
      <c r="AO83" s="35">
        <f>+IFERROR(('MIP 2012'!AO83/'MIP 2012'!AO$168),0)</f>
        <v>2.8781112398186117E-5</v>
      </c>
      <c r="AP83" s="35">
        <f>+IFERROR(('MIP 2012'!AP83/'MIP 2012'!AP$168),0)</f>
        <v>6.3287127899169817E-5</v>
      </c>
      <c r="AQ83" s="35">
        <f>+IFERROR(('MIP 2012'!AQ83/'MIP 2012'!AQ$168),0)</f>
        <v>1.016972936987465E-4</v>
      </c>
      <c r="AR83" s="35">
        <f>+IFERROR(('MIP 2012'!AR83/'MIP 2012'!AR$168),0)</f>
        <v>9.1711452234299613E-5</v>
      </c>
      <c r="AS83" s="35">
        <f>+IFERROR(('MIP 2012'!AS83/'MIP 2012'!AS$168),0)</f>
        <v>5.0909996989431626E-3</v>
      </c>
      <c r="AT83" s="35">
        <f>+IFERROR(('MIP 2012'!AT83/'MIP 2012'!AT$168),0)</f>
        <v>1.1220777459140471E-4</v>
      </c>
      <c r="AU83" s="35">
        <f>+IFERROR(('MIP 2012'!AU83/'MIP 2012'!AU$168),0)</f>
        <v>6.0129367595206361E-6</v>
      </c>
      <c r="AV83" s="35">
        <f>+IFERROR(('MIP 2012'!AV83/'MIP 2012'!AV$168),0)</f>
        <v>7.6653042142287616E-4</v>
      </c>
      <c r="AW83" s="35">
        <f>+IFERROR(('MIP 2012'!AW83/'MIP 2012'!AW$168),0)</f>
        <v>2.3167460724965387E-4</v>
      </c>
      <c r="AX83" s="35">
        <f>+IFERROR(('MIP 2012'!AX83/'MIP 2012'!AX$168),0)</f>
        <v>7.5271115111310313E-4</v>
      </c>
      <c r="AY83" s="35">
        <f>+IFERROR(('MIP 2012'!AY83/'MIP 2012'!AY$168),0)</f>
        <v>2.3168767397081756E-3</v>
      </c>
      <c r="AZ83" s="35">
        <f>+IFERROR(('MIP 2012'!AZ83/'MIP 2012'!AZ$168),0)</f>
        <v>4.7498201395393305E-4</v>
      </c>
      <c r="BA83" s="35">
        <f>+IFERROR(('MIP 2012'!BA83/'MIP 2012'!BA$168),0)</f>
        <v>8.0386289346843255E-3</v>
      </c>
      <c r="BB83" s="35">
        <f>+IFERROR(('MIP 2012'!BB83/'MIP 2012'!BB$168),0)</f>
        <v>4.1288646811029478E-4</v>
      </c>
      <c r="BC83" s="35">
        <f>+IFERROR(('MIP 2012'!BC83/'MIP 2012'!BC$168),0)</f>
        <v>1.9061184123411455E-4</v>
      </c>
      <c r="BD83" s="35">
        <f>+IFERROR(('MIP 2012'!BD83/'MIP 2012'!BD$168),0)</f>
        <v>1.6477753622936543E-3</v>
      </c>
      <c r="BE83" s="35">
        <f>+IFERROR(('MIP 2012'!BE83/'MIP 2012'!BE$168),0)</f>
        <v>2.148726615695964E-4</v>
      </c>
      <c r="BF83" s="35">
        <f>+IFERROR(('MIP 2012'!BF83/'MIP 2012'!BF$168),0)</f>
        <v>7.2551054447517232E-5</v>
      </c>
      <c r="BG83" s="35">
        <f>+IFERROR(('MIP 2012'!BG83/'MIP 2012'!BG$168),0)</f>
        <v>2.1392786317890329E-4</v>
      </c>
      <c r="BH83" s="35">
        <f>+IFERROR(('MIP 2012'!BH83/'MIP 2012'!BH$168),0)</f>
        <v>8.6993011015903073E-5</v>
      </c>
      <c r="BI83" s="35">
        <f>+IFERROR(('MIP 2012'!BI83/'MIP 2012'!BI$168),0)</f>
        <v>0</v>
      </c>
      <c r="BJ83" s="35">
        <f>+IFERROR(('MIP 2012'!BJ83/'MIP 2012'!BJ$168),0)</f>
        <v>1.5964577653635671E-4</v>
      </c>
      <c r="BK83" s="35">
        <f>+IFERROR(('MIP 2012'!BK83/'MIP 2012'!BK$168),0)</f>
        <v>3.9223736394144285E-5</v>
      </c>
      <c r="BL83" s="35">
        <f>+IFERROR(('MIP 2012'!BL83/'MIP 2012'!BL$168),0)</f>
        <v>2.4330481992333326E-4</v>
      </c>
      <c r="BM83" s="35">
        <f>+IFERROR(('MIP 2012'!BM83/'MIP 2012'!BM$168),0)</f>
        <v>1.4383180153378414E-4</v>
      </c>
      <c r="BN83" s="35">
        <f>+IFERROR(('MIP 2012'!BN83/'MIP 2012'!BN$168),0)</f>
        <v>2.9227849352259067E-4</v>
      </c>
      <c r="BO83" s="35">
        <f>+IFERROR(('MIP 2012'!BO83/'MIP 2012'!BO$168),0)</f>
        <v>1.0637915982135301E-3</v>
      </c>
      <c r="BP83" s="35">
        <f>+IFERROR(('MIP 2012'!BP83/'MIP 2012'!BP$168),0)</f>
        <v>6.3073568731296923E-4</v>
      </c>
      <c r="BQ83" s="35">
        <f>+IFERROR(('MIP 2012'!BQ83/'MIP 2012'!BQ$168),0)</f>
        <v>1.3947372388616892E-2</v>
      </c>
      <c r="BR83" s="35">
        <f>+IFERROR(('MIP 2012'!BR83/'MIP 2012'!BR$168),0)</f>
        <v>6.9140482081641729E-5</v>
      </c>
      <c r="BS83" s="35">
        <f>+IFERROR(('MIP 2012'!BS83/'MIP 2012'!BS$168),0)</f>
        <v>4.0283605483155925E-3</v>
      </c>
      <c r="BT83" s="35">
        <f>+IFERROR(('MIP 2012'!BT83/'MIP 2012'!BT$168),0)</f>
        <v>1.4131922410452913E-2</v>
      </c>
      <c r="BU83" s="35">
        <f>+IFERROR(('MIP 2012'!BU83/'MIP 2012'!BU$168),0)</f>
        <v>7.7302406504073766E-3</v>
      </c>
      <c r="BV83" s="35">
        <f>+IFERROR(('MIP 2012'!BV83/'MIP 2012'!BV$168),0)</f>
        <v>4.061833377038037E-2</v>
      </c>
      <c r="BW83" s="35">
        <f>+IFERROR(('MIP 2012'!BW83/'MIP 2012'!BW$168),0)</f>
        <v>1.0845389068887901E-3</v>
      </c>
      <c r="BX83" s="35">
        <f>+IFERROR(('MIP 2012'!BX83/'MIP 2012'!BX$168),0)</f>
        <v>1.3359941813312755E-4</v>
      </c>
      <c r="BY83" s="35">
        <f>+IFERROR(('MIP 2012'!BY83/'MIP 2012'!BY$168),0)</f>
        <v>2.0980624851974134E-3</v>
      </c>
      <c r="BZ83" s="35">
        <f>+IFERROR(('MIP 2012'!BZ83/'MIP 2012'!BZ$168),0)</f>
        <v>6.6529689512454101E-4</v>
      </c>
      <c r="CA83" s="35">
        <f>+IFERROR(('MIP 2012'!CA83/'MIP 2012'!CA$168),0)</f>
        <v>1.1917263193626973E-3</v>
      </c>
      <c r="CB83" s="35">
        <f>+IFERROR(('MIP 2012'!CB83/'MIP 2012'!CB$168),0)</f>
        <v>0.35008928655401789</v>
      </c>
      <c r="CC83" s="35">
        <f>+IFERROR(('MIP 2012'!CC83/'MIP 2012'!CC$168),0)</f>
        <v>1.1474316585544889E-2</v>
      </c>
      <c r="CD83" s="35">
        <f>+IFERROR(('MIP 2012'!CD83/'MIP 2012'!CD$168),0)</f>
        <v>1.8852679347771478E-3</v>
      </c>
      <c r="CE83" s="35">
        <f>+IFERROR(('MIP 2012'!CE83/'MIP 2012'!CE$168),0)</f>
        <v>1.4969202210882444E-3</v>
      </c>
      <c r="CF83" s="35">
        <f>+IFERROR(('MIP 2012'!CF83/'MIP 2012'!CF$168),0)</f>
        <v>3.1537675734885176E-3</v>
      </c>
      <c r="CG83" s="35">
        <f>+IFERROR(('MIP 2012'!CG83/'MIP 2012'!CG$168),0)</f>
        <v>6.234768966927635E-5</v>
      </c>
      <c r="CH83" s="35">
        <f>+IFERROR(('MIP 2012'!CH83/'MIP 2012'!CH$168),0)</f>
        <v>8.8095193587529484E-4</v>
      </c>
      <c r="CI83" s="35">
        <f>+IFERROR(('MIP 2012'!CI83/'MIP 2012'!CI$168),0)</f>
        <v>1.9275112768543446E-3</v>
      </c>
      <c r="CJ83" s="35">
        <f>+IFERROR(('MIP 2012'!CJ83/'MIP 2012'!CJ$168),0)</f>
        <v>9.3746079462223627E-3</v>
      </c>
      <c r="CK83" s="35">
        <f>+IFERROR(('MIP 2012'!CK83/'MIP 2012'!CK$168),0)</f>
        <v>7.2649136290750321E-3</v>
      </c>
      <c r="CL83" s="35">
        <f>+IFERROR(('MIP 2012'!CL83/'MIP 2012'!CL$168),0)</f>
        <v>9.1297647863154679E-3</v>
      </c>
      <c r="CM83" s="35">
        <f>+IFERROR(('MIP 2012'!CM83/'MIP 2012'!CM$168),0)</f>
        <v>2.4095631324605311E-2</v>
      </c>
      <c r="CN83" s="35">
        <f>+IFERROR(('MIP 2012'!CN83/'MIP 2012'!CN$168),0)</f>
        <v>2.457173886852235E-4</v>
      </c>
      <c r="CO83" s="35">
        <f>+IFERROR(('MIP 2012'!CO83/'MIP 2012'!CO$168),0)</f>
        <v>3.8204809157244314E-3</v>
      </c>
      <c r="CP83" s="35">
        <f>+IFERROR(('MIP 2012'!CP83/'MIP 2012'!CP$168),0)</f>
        <v>2.2257054917078366E-5</v>
      </c>
      <c r="CQ83" s="35">
        <f>+IFERROR(('MIP 2012'!CQ83/'MIP 2012'!CQ$168),0)</f>
        <v>1.0451134918258883E-2</v>
      </c>
      <c r="CR83" s="35">
        <f>+IFERROR(('MIP 2012'!CR83/'MIP 2012'!CR$168),0)</f>
        <v>9.2978067486912603E-4</v>
      </c>
      <c r="CS83" s="35">
        <f>+IFERROR(('MIP 2012'!CS83/'MIP 2012'!CS$168),0)</f>
        <v>2.2079447433459522E-4</v>
      </c>
      <c r="CT83" s="35">
        <f>+IFERROR(('MIP 2012'!CT83/'MIP 2012'!CT$168),0)</f>
        <v>1.5064416673774442E-4</v>
      </c>
      <c r="CU83" s="35">
        <f>+IFERROR(('MIP 2012'!CU83/'MIP 2012'!CU$168),0)</f>
        <v>2.3119957515948874E-2</v>
      </c>
      <c r="CV83" s="35">
        <f>+IFERROR(('MIP 2012'!CV83/'MIP 2012'!CV$168),0)</f>
        <v>7.3982364838269565E-5</v>
      </c>
      <c r="CW83" s="35">
        <f>+IFERROR(('MIP 2012'!CW83/'MIP 2012'!CW$168),0)</f>
        <v>6.2924743782497963E-5</v>
      </c>
      <c r="CX83" s="35">
        <f>+IFERROR(('MIP 2012'!CX83/'MIP 2012'!CX$168),0)</f>
        <v>1.8323368573120637E-4</v>
      </c>
      <c r="CY83" s="35">
        <f>+IFERROR(('MIP 2012'!CY83/'MIP 2012'!CY$168),0)</f>
        <v>8.9542819014223714E-5</v>
      </c>
      <c r="CZ83" s="35">
        <f>+IFERROR(('MIP 2012'!CZ83/'MIP 2012'!CZ$168),0)</f>
        <v>6.4204883950640397E-5</v>
      </c>
      <c r="DA83" s="35">
        <f>+IFERROR(('MIP 2012'!DA83/'MIP 2012'!DA$168),0)</f>
        <v>7.5777348605952509E-4</v>
      </c>
      <c r="DB83" s="35">
        <f>+IFERROR(('MIP 2012'!DB83/'MIP 2012'!DB$168),0)</f>
        <v>3.4428003058817776E-5</v>
      </c>
      <c r="DC83" s="35">
        <f>+IFERROR(('MIP 2012'!DC83/'MIP 2012'!DC$168),0)</f>
        <v>3.7309068644736981E-5</v>
      </c>
      <c r="DD83" s="35">
        <f>+IFERROR(('MIP 2012'!DD83/'MIP 2012'!DD$168),0)</f>
        <v>3.2003578273029794E-5</v>
      </c>
      <c r="DE83" s="35">
        <f>+IFERROR(('MIP 2012'!DE83/'MIP 2012'!DE$168),0)</f>
        <v>2.8990780569551901E-6</v>
      </c>
      <c r="DF83" s="35">
        <f>+IFERROR(('MIP 2012'!DF83/'MIP 2012'!DF$168),0)</f>
        <v>2.2013261086820377E-5</v>
      </c>
      <c r="DG83" s="35">
        <f>+IFERROR(('MIP 2012'!DG83/'MIP 2012'!DG$168),0)</f>
        <v>2.8003795165750233E-4</v>
      </c>
      <c r="DH83" s="35">
        <f>+IFERROR(('MIP 2012'!DH83/'MIP 2012'!DH$168),0)</f>
        <v>3.3357461977928771E-5</v>
      </c>
      <c r="DI83" s="35">
        <f>+IFERROR(('MIP 2012'!DI83/'MIP 2012'!DI$168),0)</f>
        <v>1.0946246933957396E-4</v>
      </c>
      <c r="DJ83" s="35">
        <f>+IFERROR(('MIP 2012'!DJ83/'MIP 2012'!DJ$168),0)</f>
        <v>2.6864315666423968E-4</v>
      </c>
      <c r="DK83" s="35">
        <f>+IFERROR(('MIP 2012'!DK83/'MIP 2012'!DK$168),0)</f>
        <v>1.4230087252975741E-3</v>
      </c>
      <c r="DL83" s="35">
        <f>+IFERROR(('MIP 2012'!DL83/'MIP 2012'!DL$168),0)</f>
        <v>1.6867792235838531E-4</v>
      </c>
      <c r="DM83" s="35">
        <f>+IFERROR(('MIP 2012'!DM83/'MIP 2012'!DM$168),0)</f>
        <v>7.8229530475998441E-4</v>
      </c>
      <c r="DN83" s="35">
        <f>+IFERROR(('MIP 2012'!DN83/'MIP 2012'!DN$168),0)</f>
        <v>6.0162070384490958E-5</v>
      </c>
      <c r="DO83" s="35">
        <f>+IFERROR(('MIP 2012'!DO83/'MIP 2012'!DO$168),0)</f>
        <v>2.8085232062181001E-5</v>
      </c>
      <c r="DP83" s="35">
        <f>+IFERROR(('MIP 2012'!DP83/'MIP 2012'!DP$168),0)</f>
        <v>1.6773393164019277E-4</v>
      </c>
      <c r="DQ83" s="35">
        <f>+IFERROR(('MIP 2012'!DQ83/'MIP 2012'!DQ$168),0)</f>
        <v>1.05825133163041E-5</v>
      </c>
      <c r="DR83" s="35">
        <f>+IFERROR(('MIP 2012'!DR83/'MIP 2012'!DR$168),0)</f>
        <v>1.727836773108988E-4</v>
      </c>
      <c r="DS83" s="35">
        <f>+IFERROR(('MIP 2012'!DS83/'MIP 2012'!DS$168),0)</f>
        <v>4.0119300926006786E-4</v>
      </c>
      <c r="DT83" s="35">
        <f>+IFERROR(('MIP 2012'!DT83/'MIP 2012'!DT$168),0)</f>
        <v>1.4889155188813272E-4</v>
      </c>
      <c r="DU83" s="35">
        <f>+IFERROR(('MIP 2012'!DU83/'MIP 2012'!DU$168),0)</f>
        <v>7.1122311881087783E-5</v>
      </c>
      <c r="DV83" s="35">
        <f>+IFERROR(('MIP 2012'!DV83/'MIP 2012'!DV$168),0)</f>
        <v>1.05479717092454E-4</v>
      </c>
      <c r="DW83" s="35">
        <f>+IFERROR(('MIP 2012'!DW83/'MIP 2012'!DW$168),0)</f>
        <v>1.6918108764154644E-4</v>
      </c>
      <c r="DX83" s="35">
        <f>+IFERROR(('MIP 2012'!DX83/'MIP 2012'!DX$168),0)</f>
        <v>9.6308392679006567E-5</v>
      </c>
      <c r="DY83" s="35">
        <f>+IFERROR(('MIP 2012'!DY83/'MIP 2012'!DY$168),0)</f>
        <v>4.0445962879263555E-4</v>
      </c>
      <c r="DZ83" s="35">
        <f>+IFERROR(('MIP 2012'!DZ83/'MIP 2012'!DZ$168),0)</f>
        <v>3.0372673229696166E-4</v>
      </c>
      <c r="EA83" s="35">
        <f>+IFERROR(('MIP 2012'!EA83/'MIP 2012'!EA$168),0)</f>
        <v>2.5959136802445172E-4</v>
      </c>
      <c r="EB83" s="35">
        <f>+IFERROR(('MIP 2012'!EB83/'MIP 2012'!EB$168),0)</f>
        <v>5.1763678026685062E-4</v>
      </c>
      <c r="EC83" s="35">
        <f>+IFERROR(('MIP 2012'!EC83/'MIP 2012'!EC$168),0)</f>
        <v>2.9938593536449738E-4</v>
      </c>
      <c r="ED83" s="35">
        <f>+IFERROR(('MIP 2012'!ED83/'MIP 2012'!ED$168),0)</f>
        <v>3.3324163842454897E-5</v>
      </c>
      <c r="EE83" s="35">
        <f>+IFERROR(('MIP 2012'!EE83/'MIP 2012'!EE$168),0)</f>
        <v>6.8859212903326023E-4</v>
      </c>
      <c r="EF83" s="35">
        <f>+IFERROR(('MIP 2012'!EF83/'MIP 2012'!EF$168),0)</f>
        <v>6.5806601810072191E-3</v>
      </c>
      <c r="EG83" s="35">
        <f>+IFERROR(('MIP 2012'!EG83/'MIP 2012'!EG$168),0)</f>
        <v>2.2946999502506058E-4</v>
      </c>
      <c r="EH83" s="35">
        <f>+IFERROR(('MIP 2012'!EH83/'MIP 2012'!EH$168),0)</f>
        <v>0</v>
      </c>
    </row>
    <row r="84" spans="1:138" s="7" customFormat="1" ht="21.95" customHeight="1" thickBot="1" x14ac:dyDescent="0.25">
      <c r="A84" s="12" t="s">
        <v>232</v>
      </c>
      <c r="B84" s="12" t="s">
        <v>233</v>
      </c>
      <c r="C84" s="35">
        <f>+IFERROR(('MIP 2012'!C84/'MIP 2012'!C$168),0)</f>
        <v>3.1540603028001102E-5</v>
      </c>
      <c r="D84" s="35">
        <f>+IFERROR(('MIP 2012'!D84/'MIP 2012'!D$168),0)</f>
        <v>4.3384816282222856E-5</v>
      </c>
      <c r="E84" s="35">
        <f>+IFERROR(('MIP 2012'!E84/'MIP 2012'!E$168),0)</f>
        <v>3.2789772512954031E-3</v>
      </c>
      <c r="F84" s="35">
        <f>+IFERROR(('MIP 2012'!F84/'MIP 2012'!F$168),0)</f>
        <v>5.4380238877537071E-6</v>
      </c>
      <c r="G84" s="35">
        <f>+IFERROR(('MIP 2012'!G84/'MIP 2012'!G$168),0)</f>
        <v>1.075528589036014E-3</v>
      </c>
      <c r="H84" s="35">
        <f>+IFERROR(('MIP 2012'!H84/'MIP 2012'!H$168),0)</f>
        <v>1.4641026215554535E-3</v>
      </c>
      <c r="I84" s="35">
        <f>+IFERROR(('MIP 2012'!I84/'MIP 2012'!I$168),0)</f>
        <v>3.0596268761387039E-3</v>
      </c>
      <c r="J84" s="35">
        <f>+IFERROR(('MIP 2012'!J84/'MIP 2012'!J$168),0)</f>
        <v>4.3050958862220915E-3</v>
      </c>
      <c r="K84" s="35">
        <f>+IFERROR(('MIP 2012'!K84/'MIP 2012'!K$168),0)</f>
        <v>1.4376510295725498E-3</v>
      </c>
      <c r="L84" s="35">
        <f>+IFERROR(('MIP 2012'!L84/'MIP 2012'!L$168),0)</f>
        <v>1.1813775234074714E-3</v>
      </c>
      <c r="M84" s="35">
        <f>+IFERROR(('MIP 2012'!M84/'MIP 2012'!M$168),0)</f>
        <v>0</v>
      </c>
      <c r="N84" s="35">
        <f>+IFERROR(('MIP 2012'!N84/'MIP 2012'!N$168),0)</f>
        <v>9.1996442150265394E-5</v>
      </c>
      <c r="O84" s="35">
        <f>+IFERROR(('MIP 2012'!O84/'MIP 2012'!O$168),0)</f>
        <v>2.3366276060269816E-3</v>
      </c>
      <c r="P84" s="35">
        <f>+IFERROR(('MIP 2012'!P84/'MIP 2012'!P$168),0)</f>
        <v>1.2875988475116577E-4</v>
      </c>
      <c r="Q84" s="35">
        <f>+IFERROR(('MIP 2012'!Q84/'MIP 2012'!Q$168),0)</f>
        <v>5.7017676624519691E-3</v>
      </c>
      <c r="R84" s="35">
        <f>+IFERROR(('MIP 2012'!R84/'MIP 2012'!R$168),0)</f>
        <v>1.9171411025951917E-3</v>
      </c>
      <c r="S84" s="35">
        <f>+IFERROR(('MIP 2012'!S84/'MIP 2012'!S$168),0)</f>
        <v>2.7853520355702772E-3</v>
      </c>
      <c r="T84" s="35">
        <f>+IFERROR(('MIP 2012'!T84/'MIP 2012'!T$168),0)</f>
        <v>9.707410113509965E-3</v>
      </c>
      <c r="U84" s="35">
        <f>+IFERROR(('MIP 2012'!U84/'MIP 2012'!U$168),0)</f>
        <v>8.4534114090594227E-3</v>
      </c>
      <c r="V84" s="35">
        <f>+IFERROR(('MIP 2012'!V84/'MIP 2012'!V$168),0)</f>
        <v>1.2648172027061618E-2</v>
      </c>
      <c r="W84" s="35">
        <f>+IFERROR(('MIP 2012'!W84/'MIP 2012'!W$168),0)</f>
        <v>1.0980700348999981E-4</v>
      </c>
      <c r="X84" s="35">
        <f>+IFERROR(('MIP 2012'!X84/'MIP 2012'!X$168),0)</f>
        <v>2.0846474368099292E-3</v>
      </c>
      <c r="Y84" s="35">
        <f>+IFERROR(('MIP 2012'!Y84/'MIP 2012'!Y$168),0)</f>
        <v>6.5792794941295406E-3</v>
      </c>
      <c r="Z84" s="35">
        <f>+IFERROR(('MIP 2012'!Z84/'MIP 2012'!Z$168),0)</f>
        <v>4.8459457028148623E-4</v>
      </c>
      <c r="AA84" s="35">
        <f>+IFERROR(('MIP 2012'!AA84/'MIP 2012'!AA$168),0)</f>
        <v>3.2485162029752783E-4</v>
      </c>
      <c r="AB84" s="35">
        <f>+IFERROR(('MIP 2012'!AB84/'MIP 2012'!AB$168),0)</f>
        <v>5.0961468132543955E-5</v>
      </c>
      <c r="AC84" s="35">
        <f>+IFERROR(('MIP 2012'!AC84/'MIP 2012'!AC$168),0)</f>
        <v>6.9997237790121778E-6</v>
      </c>
      <c r="AD84" s="35">
        <f>+IFERROR(('MIP 2012'!AD84/'MIP 2012'!AD$168),0)</f>
        <v>8.2686003658111514E-3</v>
      </c>
      <c r="AE84" s="35">
        <f>+IFERROR(('MIP 2012'!AE84/'MIP 2012'!AE$168),0)</f>
        <v>2.2692446526579639E-4</v>
      </c>
      <c r="AF84" s="35">
        <f>+IFERROR(('MIP 2012'!AF84/'MIP 2012'!AF$168),0)</f>
        <v>1.4933804862366147E-3</v>
      </c>
      <c r="AG84" s="35">
        <f>+IFERROR(('MIP 2012'!AG84/'MIP 2012'!AG$168),0)</f>
        <v>0</v>
      </c>
      <c r="AH84" s="35">
        <f>+IFERROR(('MIP 2012'!AH84/'MIP 2012'!AH$168),0)</f>
        <v>0.2879429605103872</v>
      </c>
      <c r="AI84" s="35">
        <f>+IFERROR(('MIP 2012'!AI84/'MIP 2012'!AI$168),0)</f>
        <v>5.9826068029741593E-4</v>
      </c>
      <c r="AJ84" s="35">
        <f>+IFERROR(('MIP 2012'!AJ84/'MIP 2012'!AJ$168),0)</f>
        <v>1.1406274741662813E-3</v>
      </c>
      <c r="AK84" s="35">
        <f>+IFERROR(('MIP 2012'!AK84/'MIP 2012'!AK$168),0)</f>
        <v>5.0160184765253683E-3</v>
      </c>
      <c r="AL84" s="35">
        <f>+IFERROR(('MIP 2012'!AL84/'MIP 2012'!AL$168),0)</f>
        <v>4.988236960345436E-3</v>
      </c>
      <c r="AM84" s="35">
        <f>+IFERROR(('MIP 2012'!AM84/'MIP 2012'!AM$168),0)</f>
        <v>8.6264204154239086E-5</v>
      </c>
      <c r="AN84" s="35">
        <f>+IFERROR(('MIP 2012'!AN84/'MIP 2012'!AN$168),0)</f>
        <v>5.9444616685793768E-5</v>
      </c>
      <c r="AO84" s="35">
        <f>+IFERROR(('MIP 2012'!AO84/'MIP 2012'!AO$168),0)</f>
        <v>2.0868036392339118E-6</v>
      </c>
      <c r="AP84" s="35">
        <f>+IFERROR(('MIP 2012'!AP84/'MIP 2012'!AP$168),0)</f>
        <v>1.8390045336674825E-4</v>
      </c>
      <c r="AQ84" s="35">
        <f>+IFERROR(('MIP 2012'!AQ84/'MIP 2012'!AQ$168),0)</f>
        <v>2.3425311519615511E-3</v>
      </c>
      <c r="AR84" s="35">
        <f>+IFERROR(('MIP 2012'!AR84/'MIP 2012'!AR$168),0)</f>
        <v>1.6640944666225909E-3</v>
      </c>
      <c r="AS84" s="35">
        <f>+IFERROR(('MIP 2012'!AS84/'MIP 2012'!AS$168),0)</f>
        <v>1.1243521580291287E-3</v>
      </c>
      <c r="AT84" s="35">
        <f>+IFERROR(('MIP 2012'!AT84/'MIP 2012'!AT$168),0)</f>
        <v>1.6651118694634877E-4</v>
      </c>
      <c r="AU84" s="35">
        <f>+IFERROR(('MIP 2012'!AU84/'MIP 2012'!AU$168),0)</f>
        <v>4.5156961545556474E-5</v>
      </c>
      <c r="AV84" s="35">
        <f>+IFERROR(('MIP 2012'!AV84/'MIP 2012'!AV$168),0)</f>
        <v>2.7220958067152223E-3</v>
      </c>
      <c r="AW84" s="35">
        <f>+IFERROR(('MIP 2012'!AW84/'MIP 2012'!AW$168),0)</f>
        <v>4.4198554272176292E-4</v>
      </c>
      <c r="AX84" s="35">
        <f>+IFERROR(('MIP 2012'!AX84/'MIP 2012'!AX$168),0)</f>
        <v>8.8097568355497834E-4</v>
      </c>
      <c r="AY84" s="35">
        <f>+IFERROR(('MIP 2012'!AY84/'MIP 2012'!AY$168),0)</f>
        <v>2.0955468957198384E-3</v>
      </c>
      <c r="AZ84" s="35">
        <f>+IFERROR(('MIP 2012'!AZ84/'MIP 2012'!AZ$168),0)</f>
        <v>2.2141457659451726E-3</v>
      </c>
      <c r="BA84" s="35">
        <f>+IFERROR(('MIP 2012'!BA84/'MIP 2012'!BA$168),0)</f>
        <v>2.8356504254698744E-5</v>
      </c>
      <c r="BB84" s="35">
        <f>+IFERROR(('MIP 2012'!BB84/'MIP 2012'!BB$168),0)</f>
        <v>1.3659091770912852E-3</v>
      </c>
      <c r="BC84" s="35">
        <f>+IFERROR(('MIP 2012'!BC84/'MIP 2012'!BC$168),0)</f>
        <v>1.3049844683713828E-4</v>
      </c>
      <c r="BD84" s="35">
        <f>+IFERROR(('MIP 2012'!BD84/'MIP 2012'!BD$168),0)</f>
        <v>6.2706574721445559E-3</v>
      </c>
      <c r="BE84" s="35">
        <f>+IFERROR(('MIP 2012'!BE84/'MIP 2012'!BE$168),0)</f>
        <v>8.2416201128873937E-3</v>
      </c>
      <c r="BF84" s="35">
        <f>+IFERROR(('MIP 2012'!BF84/'MIP 2012'!BF$168),0)</f>
        <v>1.5812594165216305E-4</v>
      </c>
      <c r="BG84" s="35">
        <f>+IFERROR(('MIP 2012'!BG84/'MIP 2012'!BG$168),0)</f>
        <v>1.4007870181315266E-3</v>
      </c>
      <c r="BH84" s="35">
        <f>+IFERROR(('MIP 2012'!BH84/'MIP 2012'!BH$168),0)</f>
        <v>1.7540691145490651E-3</v>
      </c>
      <c r="BI84" s="35">
        <f>+IFERROR(('MIP 2012'!BI84/'MIP 2012'!BI$168),0)</f>
        <v>0</v>
      </c>
      <c r="BJ84" s="35">
        <f>+IFERROR(('MIP 2012'!BJ84/'MIP 2012'!BJ$168),0)</f>
        <v>5.7817195045594435E-4</v>
      </c>
      <c r="BK84" s="35">
        <f>+IFERROR(('MIP 2012'!BK84/'MIP 2012'!BK$168),0)</f>
        <v>2.8519753558994224E-3</v>
      </c>
      <c r="BL84" s="35">
        <f>+IFERROR(('MIP 2012'!BL84/'MIP 2012'!BL$168),0)</f>
        <v>1.4406871242904767E-3</v>
      </c>
      <c r="BM84" s="35">
        <f>+IFERROR(('MIP 2012'!BM84/'MIP 2012'!BM$168),0)</f>
        <v>2.5185617157695815E-3</v>
      </c>
      <c r="BN84" s="35">
        <f>+IFERROR(('MIP 2012'!BN84/'MIP 2012'!BN$168),0)</f>
        <v>2.3724255511351896E-4</v>
      </c>
      <c r="BO84" s="35">
        <f>+IFERROR(('MIP 2012'!BO84/'MIP 2012'!BO$168),0)</f>
        <v>3.4683797138766133E-2</v>
      </c>
      <c r="BP84" s="35">
        <f>+IFERROR(('MIP 2012'!BP84/'MIP 2012'!BP$168),0)</f>
        <v>5.7301000951751676E-4</v>
      </c>
      <c r="BQ84" s="35">
        <f>+IFERROR(('MIP 2012'!BQ84/'MIP 2012'!BQ$168),0)</f>
        <v>4.5967030433035107E-3</v>
      </c>
      <c r="BR84" s="35">
        <f>+IFERROR(('MIP 2012'!BR84/'MIP 2012'!BR$168),0)</f>
        <v>1.0040182197040601E-4</v>
      </c>
      <c r="BS84" s="35">
        <f>+IFERROR(('MIP 2012'!BS84/'MIP 2012'!BS$168),0)</f>
        <v>1.3670271235939734E-2</v>
      </c>
      <c r="BT84" s="35">
        <f>+IFERROR(('MIP 2012'!BT84/'MIP 2012'!BT$168),0)</f>
        <v>1.5740275037666746E-2</v>
      </c>
      <c r="BU84" s="35">
        <f>+IFERROR(('MIP 2012'!BU84/'MIP 2012'!BU$168),0)</f>
        <v>4.5732589900424319E-3</v>
      </c>
      <c r="BV84" s="35">
        <f>+IFERROR(('MIP 2012'!BV84/'MIP 2012'!BV$168),0)</f>
        <v>5.9038074763974819E-3</v>
      </c>
      <c r="BW84" s="35">
        <f>+IFERROR(('MIP 2012'!BW84/'MIP 2012'!BW$168),0)</f>
        <v>1.851740553313775E-2</v>
      </c>
      <c r="BX84" s="35">
        <f>+IFERROR(('MIP 2012'!BX84/'MIP 2012'!BX$168),0)</f>
        <v>2.3770555514021303E-5</v>
      </c>
      <c r="BY84" s="35">
        <f>+IFERROR(('MIP 2012'!BY84/'MIP 2012'!BY$168),0)</f>
        <v>3.3973846695698087E-3</v>
      </c>
      <c r="BZ84" s="35">
        <f>+IFERROR(('MIP 2012'!BZ84/'MIP 2012'!BZ$168),0)</f>
        <v>3.1060236831443075E-3</v>
      </c>
      <c r="CA84" s="35">
        <f>+IFERROR(('MIP 2012'!CA84/'MIP 2012'!CA$168),0)</f>
        <v>1.0315466667101326E-3</v>
      </c>
      <c r="CB84" s="35">
        <f>+IFERROR(('MIP 2012'!CB84/'MIP 2012'!CB$168),0)</f>
        <v>3.0895702593429615E-2</v>
      </c>
      <c r="CC84" s="35">
        <f>+IFERROR(('MIP 2012'!CC84/'MIP 2012'!CC$168),0)</f>
        <v>5.677699082619888E-3</v>
      </c>
      <c r="CD84" s="35">
        <f>+IFERROR(('MIP 2012'!CD84/'MIP 2012'!CD$168),0)</f>
        <v>1.4877492848872133E-4</v>
      </c>
      <c r="CE84" s="35">
        <f>+IFERROR(('MIP 2012'!CE84/'MIP 2012'!CE$168),0)</f>
        <v>5.7622503347609817E-4</v>
      </c>
      <c r="CF84" s="35">
        <f>+IFERROR(('MIP 2012'!CF84/'MIP 2012'!CF$168),0)</f>
        <v>7.7416358713346496E-3</v>
      </c>
      <c r="CG84" s="35">
        <f>+IFERROR(('MIP 2012'!CG84/'MIP 2012'!CG$168),0)</f>
        <v>2.4666656316287183E-5</v>
      </c>
      <c r="CH84" s="35">
        <f>+IFERROR(('MIP 2012'!CH84/'MIP 2012'!CH$168),0)</f>
        <v>3.2194022009012233E-3</v>
      </c>
      <c r="CI84" s="35">
        <f>+IFERROR(('MIP 2012'!CI84/'MIP 2012'!CI$168),0)</f>
        <v>9.8915174616051528E-4</v>
      </c>
      <c r="CJ84" s="35">
        <f>+IFERROR(('MIP 2012'!CJ84/'MIP 2012'!CJ$168),0)</f>
        <v>9.4906878152588494E-3</v>
      </c>
      <c r="CK84" s="35">
        <f>+IFERROR(('MIP 2012'!CK84/'MIP 2012'!CK$168),0)</f>
        <v>6.6760757284518456E-4</v>
      </c>
      <c r="CL84" s="35">
        <f>+IFERROR(('MIP 2012'!CL84/'MIP 2012'!CL$168),0)</f>
        <v>2.9792525365895778E-3</v>
      </c>
      <c r="CM84" s="35">
        <f>+IFERROR(('MIP 2012'!CM84/'MIP 2012'!CM$168),0)</f>
        <v>5.4888257543463945E-3</v>
      </c>
      <c r="CN84" s="35">
        <f>+IFERROR(('MIP 2012'!CN84/'MIP 2012'!CN$168),0)</f>
        <v>1.825885676150341E-4</v>
      </c>
      <c r="CO84" s="35">
        <f>+IFERROR(('MIP 2012'!CO84/'MIP 2012'!CO$168),0)</f>
        <v>1.0513676416815272E-3</v>
      </c>
      <c r="CP84" s="35">
        <f>+IFERROR(('MIP 2012'!CP84/'MIP 2012'!CP$168),0)</f>
        <v>0</v>
      </c>
      <c r="CQ84" s="35">
        <f>+IFERROR(('MIP 2012'!CQ84/'MIP 2012'!CQ$168),0)</f>
        <v>1.9658107145145345E-3</v>
      </c>
      <c r="CR84" s="35">
        <f>+IFERROR(('MIP 2012'!CR84/'MIP 2012'!CR$168),0)</f>
        <v>1.2833699316183319E-3</v>
      </c>
      <c r="CS84" s="35">
        <f>+IFERROR(('MIP 2012'!CS84/'MIP 2012'!CS$168),0)</f>
        <v>4.3496267930037327E-3</v>
      </c>
      <c r="CT84" s="35">
        <f>+IFERROR(('MIP 2012'!CT84/'MIP 2012'!CT$168),0)</f>
        <v>4.9268081266574384E-4</v>
      </c>
      <c r="CU84" s="35">
        <f>+IFERROR(('MIP 2012'!CU84/'MIP 2012'!CU$168),0)</f>
        <v>1.6227015547530962E-2</v>
      </c>
      <c r="CV84" s="35">
        <f>+IFERROR(('MIP 2012'!CV84/'MIP 2012'!CV$168),0)</f>
        <v>2.9270477109348641E-5</v>
      </c>
      <c r="CW84" s="35">
        <f>+IFERROR(('MIP 2012'!CW84/'MIP 2012'!CW$168),0)</f>
        <v>3.5416829707684015E-4</v>
      </c>
      <c r="CX84" s="35">
        <f>+IFERROR(('MIP 2012'!CX84/'MIP 2012'!CX$168),0)</f>
        <v>7.4135075380900685E-4</v>
      </c>
      <c r="CY84" s="35">
        <f>+IFERROR(('MIP 2012'!CY84/'MIP 2012'!CY$168),0)</f>
        <v>1.6298517448346244E-3</v>
      </c>
      <c r="CZ84" s="35">
        <f>+IFERROR(('MIP 2012'!CZ84/'MIP 2012'!CZ$168),0)</f>
        <v>2.615328324333164E-5</v>
      </c>
      <c r="DA84" s="35">
        <f>+IFERROR(('MIP 2012'!DA84/'MIP 2012'!DA$168),0)</f>
        <v>5.1594460515874201E-5</v>
      </c>
      <c r="DB84" s="35">
        <f>+IFERROR(('MIP 2012'!DB84/'MIP 2012'!DB$168),0)</f>
        <v>8.4904903504253706E-4</v>
      </c>
      <c r="DC84" s="35">
        <f>+IFERROR(('MIP 2012'!DC84/'MIP 2012'!DC$168),0)</f>
        <v>8.6599825093760556E-6</v>
      </c>
      <c r="DD84" s="35">
        <f>+IFERROR(('MIP 2012'!DD84/'MIP 2012'!DD$168),0)</f>
        <v>5.7589093794438769E-6</v>
      </c>
      <c r="DE84" s="35">
        <f>+IFERROR(('MIP 2012'!DE84/'MIP 2012'!DE$168),0)</f>
        <v>5.9356101355251742E-7</v>
      </c>
      <c r="DF84" s="35">
        <f>+IFERROR(('MIP 2012'!DF84/'MIP 2012'!DF$168),0)</f>
        <v>4.9765098587318107E-6</v>
      </c>
      <c r="DG84" s="35">
        <f>+IFERROR(('MIP 2012'!DG84/'MIP 2012'!DG$168),0)</f>
        <v>5.0093671635170897E-4</v>
      </c>
      <c r="DH84" s="35">
        <f>+IFERROR(('MIP 2012'!DH84/'MIP 2012'!DH$168),0)</f>
        <v>4.2143159485474554E-4</v>
      </c>
      <c r="DI84" s="35">
        <f>+IFERROR(('MIP 2012'!DI84/'MIP 2012'!DI$168),0)</f>
        <v>1.5664832288843971E-3</v>
      </c>
      <c r="DJ84" s="35">
        <f>+IFERROR(('MIP 2012'!DJ84/'MIP 2012'!DJ$168),0)</f>
        <v>8.0654577525285224E-4</v>
      </c>
      <c r="DK84" s="35">
        <f>+IFERROR(('MIP 2012'!DK84/'MIP 2012'!DK$168),0)</f>
        <v>2.7955234916896138E-3</v>
      </c>
      <c r="DL84" s="35">
        <f>+IFERROR(('MIP 2012'!DL84/'MIP 2012'!DL$168),0)</f>
        <v>1.6525040531662179E-3</v>
      </c>
      <c r="DM84" s="35">
        <f>+IFERROR(('MIP 2012'!DM84/'MIP 2012'!DM$168),0)</f>
        <v>7.8187448278720163E-5</v>
      </c>
      <c r="DN84" s="35">
        <f>+IFERROR(('MIP 2012'!DN84/'MIP 2012'!DN$168),0)</f>
        <v>1.2534050691077969E-3</v>
      </c>
      <c r="DO84" s="35">
        <f>+IFERROR(('MIP 2012'!DO84/'MIP 2012'!DO$168),0)</f>
        <v>1.506095953268941E-4</v>
      </c>
      <c r="DP84" s="35">
        <f>+IFERROR(('MIP 2012'!DP84/'MIP 2012'!DP$168),0)</f>
        <v>4.5128281667439337E-3</v>
      </c>
      <c r="DQ84" s="35">
        <f>+IFERROR(('MIP 2012'!DQ84/'MIP 2012'!DQ$168),0)</f>
        <v>1.8712843872017527E-6</v>
      </c>
      <c r="DR84" s="35">
        <f>+IFERROR(('MIP 2012'!DR84/'MIP 2012'!DR$168),0)</f>
        <v>5.0597539327202994E-4</v>
      </c>
      <c r="DS84" s="35">
        <f>+IFERROR(('MIP 2012'!DS84/'MIP 2012'!DS$168),0)</f>
        <v>3.5045307075688561E-5</v>
      </c>
      <c r="DT84" s="35">
        <f>+IFERROR(('MIP 2012'!DT84/'MIP 2012'!DT$168),0)</f>
        <v>3.7506123267274693E-3</v>
      </c>
      <c r="DU84" s="35">
        <f>+IFERROR(('MIP 2012'!DU84/'MIP 2012'!DU$168),0)</f>
        <v>1.600757027493387E-4</v>
      </c>
      <c r="DV84" s="35">
        <f>+IFERROR(('MIP 2012'!DV84/'MIP 2012'!DV$168),0)</f>
        <v>2.2541133167969861E-3</v>
      </c>
      <c r="DW84" s="35">
        <f>+IFERROR(('MIP 2012'!DW84/'MIP 2012'!DW$168),0)</f>
        <v>2.6785842234847076E-3</v>
      </c>
      <c r="DX84" s="35">
        <f>+IFERROR(('MIP 2012'!DX84/'MIP 2012'!DX$168),0)</f>
        <v>2.4508286420368688E-5</v>
      </c>
      <c r="DY84" s="35">
        <f>+IFERROR(('MIP 2012'!DY84/'MIP 2012'!DY$168),0)</f>
        <v>2.8916636596272517E-3</v>
      </c>
      <c r="DZ84" s="35">
        <f>+IFERROR(('MIP 2012'!DZ84/'MIP 2012'!DZ$168),0)</f>
        <v>2.9759486579647425E-3</v>
      </c>
      <c r="EA84" s="35">
        <f>+IFERROR(('MIP 2012'!EA84/'MIP 2012'!EA$168),0)</f>
        <v>2.3186349230571702E-3</v>
      </c>
      <c r="EB84" s="35">
        <f>+IFERROR(('MIP 2012'!EB84/'MIP 2012'!EB$168),0)</f>
        <v>2.1143499765877618E-2</v>
      </c>
      <c r="EC84" s="35">
        <f>+IFERROR(('MIP 2012'!EC84/'MIP 2012'!EC$168),0)</f>
        <v>8.6787911200246638E-3</v>
      </c>
      <c r="ED84" s="35">
        <f>+IFERROR(('MIP 2012'!ED84/'MIP 2012'!ED$168),0)</f>
        <v>3.6186227525164157E-5</v>
      </c>
      <c r="EE84" s="35">
        <f>+IFERROR(('MIP 2012'!EE84/'MIP 2012'!EE$168),0)</f>
        <v>2.9412516945726021E-2</v>
      </c>
      <c r="EF84" s="35">
        <f>+IFERROR(('MIP 2012'!EF84/'MIP 2012'!EF$168),0)</f>
        <v>5.9006913219421557E-4</v>
      </c>
      <c r="EG84" s="35">
        <f>+IFERROR(('MIP 2012'!EG84/'MIP 2012'!EG$168),0)</f>
        <v>8.1416166109873744E-3</v>
      </c>
      <c r="EH84" s="35">
        <f>+IFERROR(('MIP 2012'!EH84/'MIP 2012'!EH$168),0)</f>
        <v>0</v>
      </c>
    </row>
    <row r="85" spans="1:138" s="7" customFormat="1" ht="21.95" customHeight="1" thickBot="1" x14ac:dyDescent="0.25">
      <c r="A85" s="12" t="s">
        <v>234</v>
      </c>
      <c r="B85" s="12" t="s">
        <v>235</v>
      </c>
      <c r="C85" s="35">
        <f>+IFERROR(('MIP 2012'!C85/'MIP 2012'!C$168),0)</f>
        <v>0</v>
      </c>
      <c r="D85" s="35">
        <f>+IFERROR(('MIP 2012'!D85/'MIP 2012'!D$168),0)</f>
        <v>0</v>
      </c>
      <c r="E85" s="35">
        <f>+IFERROR(('MIP 2012'!E85/'MIP 2012'!E$168),0)</f>
        <v>0</v>
      </c>
      <c r="F85" s="35">
        <f>+IFERROR(('MIP 2012'!F85/'MIP 2012'!F$168),0)</f>
        <v>0</v>
      </c>
      <c r="G85" s="35">
        <f>+IFERROR(('MIP 2012'!G85/'MIP 2012'!G$168),0)</f>
        <v>0</v>
      </c>
      <c r="H85" s="35">
        <f>+IFERROR(('MIP 2012'!H85/'MIP 2012'!H$168),0)</f>
        <v>0</v>
      </c>
      <c r="I85" s="35">
        <f>+IFERROR(('MIP 2012'!I85/'MIP 2012'!I$168),0)</f>
        <v>0</v>
      </c>
      <c r="J85" s="35">
        <f>+IFERROR(('MIP 2012'!J85/'MIP 2012'!J$168),0)</f>
        <v>0</v>
      </c>
      <c r="K85" s="35">
        <f>+IFERROR(('MIP 2012'!K85/'MIP 2012'!K$168),0)</f>
        <v>0</v>
      </c>
      <c r="L85" s="35">
        <f>+IFERROR(('MIP 2012'!L85/'MIP 2012'!L$168),0)</f>
        <v>0</v>
      </c>
      <c r="M85" s="35">
        <f>+IFERROR(('MIP 2012'!M85/'MIP 2012'!M$168),0)</f>
        <v>0</v>
      </c>
      <c r="N85" s="35">
        <f>+IFERROR(('MIP 2012'!N85/'MIP 2012'!N$168),0)</f>
        <v>0</v>
      </c>
      <c r="O85" s="35">
        <f>+IFERROR(('MIP 2012'!O85/'MIP 2012'!O$168),0)</f>
        <v>0</v>
      </c>
      <c r="P85" s="35">
        <f>+IFERROR(('MIP 2012'!P85/'MIP 2012'!P$168),0)</f>
        <v>0</v>
      </c>
      <c r="Q85" s="35">
        <f>+IFERROR(('MIP 2012'!Q85/'MIP 2012'!Q$168),0)</f>
        <v>0</v>
      </c>
      <c r="R85" s="35">
        <f>+IFERROR(('MIP 2012'!R85/'MIP 2012'!R$168),0)</f>
        <v>0</v>
      </c>
      <c r="S85" s="35">
        <f>+IFERROR(('MIP 2012'!S85/'MIP 2012'!S$168),0)</f>
        <v>0</v>
      </c>
      <c r="T85" s="35">
        <f>+IFERROR(('MIP 2012'!T85/'MIP 2012'!T$168),0)</f>
        <v>0</v>
      </c>
      <c r="U85" s="35">
        <f>+IFERROR(('MIP 2012'!U85/'MIP 2012'!U$168),0)</f>
        <v>0</v>
      </c>
      <c r="V85" s="35">
        <f>+IFERROR(('MIP 2012'!V85/'MIP 2012'!V$168),0)</f>
        <v>0</v>
      </c>
      <c r="W85" s="35">
        <f>+IFERROR(('MIP 2012'!W85/'MIP 2012'!W$168),0)</f>
        <v>5.356526209292567E-8</v>
      </c>
      <c r="X85" s="35">
        <f>+IFERROR(('MIP 2012'!X85/'MIP 2012'!X$168),0)</f>
        <v>0</v>
      </c>
      <c r="Y85" s="35">
        <f>+IFERROR(('MIP 2012'!Y85/'MIP 2012'!Y$168),0)</f>
        <v>0</v>
      </c>
      <c r="Z85" s="35">
        <f>+IFERROR(('MIP 2012'!Z85/'MIP 2012'!Z$168),0)</f>
        <v>0</v>
      </c>
      <c r="AA85" s="35">
        <f>+IFERROR(('MIP 2012'!AA85/'MIP 2012'!AA$168),0)</f>
        <v>0</v>
      </c>
      <c r="AB85" s="35">
        <f>+IFERROR(('MIP 2012'!AB85/'MIP 2012'!AB$168),0)</f>
        <v>0</v>
      </c>
      <c r="AC85" s="35">
        <f>+IFERROR(('MIP 2012'!AC85/'MIP 2012'!AC$168),0)</f>
        <v>0</v>
      </c>
      <c r="AD85" s="35">
        <f>+IFERROR(('MIP 2012'!AD85/'MIP 2012'!AD$168),0)</f>
        <v>0</v>
      </c>
      <c r="AE85" s="35">
        <f>+IFERROR(('MIP 2012'!AE85/'MIP 2012'!AE$168),0)</f>
        <v>0</v>
      </c>
      <c r="AF85" s="35">
        <f>+IFERROR(('MIP 2012'!AF85/'MIP 2012'!AF$168),0)</f>
        <v>0</v>
      </c>
      <c r="AG85" s="35">
        <f>+IFERROR(('MIP 2012'!AG85/'MIP 2012'!AG$168),0)</f>
        <v>0</v>
      </c>
      <c r="AH85" s="35">
        <f>+IFERROR(('MIP 2012'!AH85/'MIP 2012'!AH$168),0)</f>
        <v>0</v>
      </c>
      <c r="AI85" s="35">
        <f>+IFERROR(('MIP 2012'!AI85/'MIP 2012'!AI$168),0)</f>
        <v>0</v>
      </c>
      <c r="AJ85" s="35">
        <f>+IFERROR(('MIP 2012'!AJ85/'MIP 2012'!AJ$168),0)</f>
        <v>0</v>
      </c>
      <c r="AK85" s="35">
        <f>+IFERROR(('MIP 2012'!AK85/'MIP 2012'!AK$168),0)</f>
        <v>1.2588128263312578E-3</v>
      </c>
      <c r="AL85" s="35">
        <f>+IFERROR(('MIP 2012'!AL85/'MIP 2012'!AL$168),0)</f>
        <v>8.0402031934209123E-5</v>
      </c>
      <c r="AM85" s="35">
        <f>+IFERROR(('MIP 2012'!AM85/'MIP 2012'!AM$168),0)</f>
        <v>7.0765885365565503E-8</v>
      </c>
      <c r="AN85" s="35">
        <f>+IFERROR(('MIP 2012'!AN85/'MIP 2012'!AN$168),0)</f>
        <v>0</v>
      </c>
      <c r="AO85" s="35">
        <f>+IFERROR(('MIP 2012'!AO85/'MIP 2012'!AO$168),0)</f>
        <v>0</v>
      </c>
      <c r="AP85" s="35">
        <f>+IFERROR(('MIP 2012'!AP85/'MIP 2012'!AP$168),0)</f>
        <v>0</v>
      </c>
      <c r="AQ85" s="35">
        <f>+IFERROR(('MIP 2012'!AQ85/'MIP 2012'!AQ$168),0)</f>
        <v>1.185367004398197E-5</v>
      </c>
      <c r="AR85" s="35">
        <f>+IFERROR(('MIP 2012'!AR85/'MIP 2012'!AR$168),0)</f>
        <v>0</v>
      </c>
      <c r="AS85" s="35">
        <f>+IFERROR(('MIP 2012'!AS85/'MIP 2012'!AS$168),0)</f>
        <v>5.5895667454515161E-4</v>
      </c>
      <c r="AT85" s="35">
        <f>+IFERROR(('MIP 2012'!AT85/'MIP 2012'!AT$168),0)</f>
        <v>0</v>
      </c>
      <c r="AU85" s="35">
        <f>+IFERROR(('MIP 2012'!AU85/'MIP 2012'!AU$168),0)</f>
        <v>0</v>
      </c>
      <c r="AV85" s="35">
        <f>+IFERROR(('MIP 2012'!AV85/'MIP 2012'!AV$168),0)</f>
        <v>0</v>
      </c>
      <c r="AW85" s="35">
        <f>+IFERROR(('MIP 2012'!AW85/'MIP 2012'!AW$168),0)</f>
        <v>2.8191512440689966E-3</v>
      </c>
      <c r="AX85" s="35">
        <f>+IFERROR(('MIP 2012'!AX85/'MIP 2012'!AX$168),0)</f>
        <v>2.874990627530171E-6</v>
      </c>
      <c r="AY85" s="35">
        <f>+IFERROR(('MIP 2012'!AY85/'MIP 2012'!AY$168),0)</f>
        <v>2.0051791157473524E-6</v>
      </c>
      <c r="AZ85" s="35">
        <f>+IFERROR(('MIP 2012'!AZ85/'MIP 2012'!AZ$168),0)</f>
        <v>2.2414455790931068E-6</v>
      </c>
      <c r="BA85" s="35">
        <f>+IFERROR(('MIP 2012'!BA85/'MIP 2012'!BA$168),0)</f>
        <v>0</v>
      </c>
      <c r="BB85" s="35">
        <f>+IFERROR(('MIP 2012'!BB85/'MIP 2012'!BB$168),0)</f>
        <v>2.5332559906249652E-3</v>
      </c>
      <c r="BC85" s="35">
        <f>+IFERROR(('MIP 2012'!BC85/'MIP 2012'!BC$168),0)</f>
        <v>1.0070269364211234E-3</v>
      </c>
      <c r="BD85" s="35">
        <f>+IFERROR(('MIP 2012'!BD85/'MIP 2012'!BD$168),0)</f>
        <v>9.3735712769440918E-6</v>
      </c>
      <c r="BE85" s="35">
        <f>+IFERROR(('MIP 2012'!BE85/'MIP 2012'!BE$168),0)</f>
        <v>0</v>
      </c>
      <c r="BF85" s="35">
        <f>+IFERROR(('MIP 2012'!BF85/'MIP 2012'!BF$168),0)</f>
        <v>8.5697905880215306E-6</v>
      </c>
      <c r="BG85" s="35">
        <f>+IFERROR(('MIP 2012'!BG85/'MIP 2012'!BG$168),0)</f>
        <v>1.5237964473265594E-7</v>
      </c>
      <c r="BH85" s="35">
        <f>+IFERROR(('MIP 2012'!BH85/'MIP 2012'!BH$168),0)</f>
        <v>2.4844198926239842E-6</v>
      </c>
      <c r="BI85" s="35">
        <f>+IFERROR(('MIP 2012'!BI85/'MIP 2012'!BI$168),0)</f>
        <v>0</v>
      </c>
      <c r="BJ85" s="35">
        <f>+IFERROR(('MIP 2012'!BJ85/'MIP 2012'!BJ$168),0)</f>
        <v>4.4495730318775675E-6</v>
      </c>
      <c r="BK85" s="35">
        <f>+IFERROR(('MIP 2012'!BK85/'MIP 2012'!BK$168),0)</f>
        <v>0</v>
      </c>
      <c r="BL85" s="35">
        <f>+IFERROR(('MIP 2012'!BL85/'MIP 2012'!BL$168),0)</f>
        <v>0</v>
      </c>
      <c r="BM85" s="35">
        <f>+IFERROR(('MIP 2012'!BM85/'MIP 2012'!BM$168),0)</f>
        <v>0</v>
      </c>
      <c r="BN85" s="35">
        <f>+IFERROR(('MIP 2012'!BN85/'MIP 2012'!BN$168),0)</f>
        <v>0</v>
      </c>
      <c r="BO85" s="35">
        <f>+IFERROR(('MIP 2012'!BO85/'MIP 2012'!BO$168),0)</f>
        <v>8.6416295839443892E-5</v>
      </c>
      <c r="BP85" s="35">
        <f>+IFERROR(('MIP 2012'!BP85/'MIP 2012'!BP$168),0)</f>
        <v>2.2792528424832688E-3</v>
      </c>
      <c r="BQ85" s="35">
        <f>+IFERROR(('MIP 2012'!BQ85/'MIP 2012'!BQ$168),0)</f>
        <v>4.08829103863835E-4</v>
      </c>
      <c r="BR85" s="35">
        <f>+IFERROR(('MIP 2012'!BR85/'MIP 2012'!BR$168),0)</f>
        <v>4.1713836489283747E-4</v>
      </c>
      <c r="BS85" s="35">
        <f>+IFERROR(('MIP 2012'!BS85/'MIP 2012'!BS$168),0)</f>
        <v>4.9059744882735115E-7</v>
      </c>
      <c r="BT85" s="35">
        <f>+IFERROR(('MIP 2012'!BT85/'MIP 2012'!BT$168),0)</f>
        <v>0</v>
      </c>
      <c r="BU85" s="35">
        <f>+IFERROR(('MIP 2012'!BU85/'MIP 2012'!BU$168),0)</f>
        <v>7.2271568516755828E-6</v>
      </c>
      <c r="BV85" s="35">
        <f>+IFERROR(('MIP 2012'!BV85/'MIP 2012'!BV$168),0)</f>
        <v>2.765680144602219E-4</v>
      </c>
      <c r="BW85" s="35">
        <f>+IFERROR(('MIP 2012'!BW85/'MIP 2012'!BW$168),0)</f>
        <v>1.7530531759364366E-4</v>
      </c>
      <c r="BX85" s="35">
        <f>+IFERROR(('MIP 2012'!BX85/'MIP 2012'!BX$168),0)</f>
        <v>9.9687472242591057E-4</v>
      </c>
      <c r="BY85" s="35">
        <f>+IFERROR(('MIP 2012'!BY85/'MIP 2012'!BY$168),0)</f>
        <v>3.4060810785192699E-2</v>
      </c>
      <c r="BZ85" s="35">
        <f>+IFERROR(('MIP 2012'!BZ85/'MIP 2012'!BZ$168),0)</f>
        <v>3.1948706459122589E-4</v>
      </c>
      <c r="CA85" s="35">
        <f>+IFERROR(('MIP 2012'!CA85/'MIP 2012'!CA$168),0)</f>
        <v>2.6094576272939706E-4</v>
      </c>
      <c r="CB85" s="35">
        <f>+IFERROR(('MIP 2012'!CB85/'MIP 2012'!CB$168),0)</f>
        <v>0</v>
      </c>
      <c r="CC85" s="35">
        <f>+IFERROR(('MIP 2012'!CC85/'MIP 2012'!CC$168),0)</f>
        <v>2.1111356924656851E-5</v>
      </c>
      <c r="CD85" s="35">
        <f>+IFERROR(('MIP 2012'!CD85/'MIP 2012'!CD$168),0)</f>
        <v>1.2788936428484064E-3</v>
      </c>
      <c r="CE85" s="35">
        <f>+IFERROR(('MIP 2012'!CE85/'MIP 2012'!CE$168),0)</f>
        <v>4.84432167209504E-5</v>
      </c>
      <c r="CF85" s="35">
        <f>+IFERROR(('MIP 2012'!CF85/'MIP 2012'!CF$168),0)</f>
        <v>4.4210031218456699E-5</v>
      </c>
      <c r="CG85" s="35">
        <f>+IFERROR(('MIP 2012'!CG85/'MIP 2012'!CG$168),0)</f>
        <v>0</v>
      </c>
      <c r="CH85" s="35">
        <f>+IFERROR(('MIP 2012'!CH85/'MIP 2012'!CH$168),0)</f>
        <v>0</v>
      </c>
      <c r="CI85" s="35">
        <f>+IFERROR(('MIP 2012'!CI85/'MIP 2012'!CI$168),0)</f>
        <v>0</v>
      </c>
      <c r="CJ85" s="35">
        <f>+IFERROR(('MIP 2012'!CJ85/'MIP 2012'!CJ$168),0)</f>
        <v>0</v>
      </c>
      <c r="CK85" s="35">
        <f>+IFERROR(('MIP 2012'!CK85/'MIP 2012'!CK$168),0)</f>
        <v>0</v>
      </c>
      <c r="CL85" s="35">
        <f>+IFERROR(('MIP 2012'!CL85/'MIP 2012'!CL$168),0)</f>
        <v>0</v>
      </c>
      <c r="CM85" s="35">
        <f>+IFERROR(('MIP 2012'!CM85/'MIP 2012'!CM$168),0)</f>
        <v>0</v>
      </c>
      <c r="CN85" s="35">
        <f>+IFERROR(('MIP 2012'!CN85/'MIP 2012'!CN$168),0)</f>
        <v>0</v>
      </c>
      <c r="CO85" s="35">
        <f>+IFERROR(('MIP 2012'!CO85/'MIP 2012'!CO$168),0)</f>
        <v>0</v>
      </c>
      <c r="CP85" s="35">
        <f>+IFERROR(('MIP 2012'!CP85/'MIP 2012'!CP$168),0)</f>
        <v>0</v>
      </c>
      <c r="CQ85" s="35">
        <f>+IFERROR(('MIP 2012'!CQ85/'MIP 2012'!CQ$168),0)</f>
        <v>0</v>
      </c>
      <c r="CR85" s="35">
        <f>+IFERROR(('MIP 2012'!CR85/'MIP 2012'!CR$168),0)</f>
        <v>0</v>
      </c>
      <c r="CS85" s="35">
        <f>+IFERROR(('MIP 2012'!CS85/'MIP 2012'!CS$168),0)</f>
        <v>0</v>
      </c>
      <c r="CT85" s="35">
        <f>+IFERROR(('MIP 2012'!CT85/'MIP 2012'!CT$168),0)</f>
        <v>2.9125000890633348E-5</v>
      </c>
      <c r="CU85" s="35">
        <f>+IFERROR(('MIP 2012'!CU85/'MIP 2012'!CU$168),0)</f>
        <v>8.9081504206890747E-6</v>
      </c>
      <c r="CV85" s="35">
        <f>+IFERROR(('MIP 2012'!CV85/'MIP 2012'!CV$168),0)</f>
        <v>9.6742840930378663E-6</v>
      </c>
      <c r="CW85" s="35">
        <f>+IFERROR(('MIP 2012'!CW85/'MIP 2012'!CW$168),0)</f>
        <v>0</v>
      </c>
      <c r="CX85" s="35">
        <f>+IFERROR(('MIP 2012'!CX85/'MIP 2012'!CX$168),0)</f>
        <v>0</v>
      </c>
      <c r="CY85" s="35">
        <f>+IFERROR(('MIP 2012'!CY85/'MIP 2012'!CY$168),0)</f>
        <v>0</v>
      </c>
      <c r="CZ85" s="35">
        <f>+IFERROR(('MIP 2012'!CZ85/'MIP 2012'!CZ$168),0)</f>
        <v>2.5263924080277298E-6</v>
      </c>
      <c r="DA85" s="35">
        <f>+IFERROR(('MIP 2012'!DA85/'MIP 2012'!DA$168),0)</f>
        <v>0</v>
      </c>
      <c r="DB85" s="35">
        <f>+IFERROR(('MIP 2012'!DB85/'MIP 2012'!DB$168),0)</f>
        <v>5.4635653459506571E-3</v>
      </c>
      <c r="DC85" s="35">
        <f>+IFERROR(('MIP 2012'!DC85/'MIP 2012'!DC$168),0)</f>
        <v>0</v>
      </c>
      <c r="DD85" s="35">
        <f>+IFERROR(('MIP 2012'!DD85/'MIP 2012'!DD$168),0)</f>
        <v>0</v>
      </c>
      <c r="DE85" s="35">
        <f>+IFERROR(('MIP 2012'!DE85/'MIP 2012'!DE$168),0)</f>
        <v>0</v>
      </c>
      <c r="DF85" s="35">
        <f>+IFERROR(('MIP 2012'!DF85/'MIP 2012'!DF$168),0)</f>
        <v>0</v>
      </c>
      <c r="DG85" s="35">
        <f>+IFERROR(('MIP 2012'!DG85/'MIP 2012'!DG$168),0)</f>
        <v>3.2684243969392371E-5</v>
      </c>
      <c r="DH85" s="35">
        <f>+IFERROR(('MIP 2012'!DH85/'MIP 2012'!DH$168),0)</f>
        <v>0</v>
      </c>
      <c r="DI85" s="35">
        <f>+IFERROR(('MIP 2012'!DI85/'MIP 2012'!DI$168),0)</f>
        <v>0</v>
      </c>
      <c r="DJ85" s="35">
        <f>+IFERROR(('MIP 2012'!DJ85/'MIP 2012'!DJ$168),0)</f>
        <v>9.8089081331175602E-3</v>
      </c>
      <c r="DK85" s="35">
        <f>+IFERROR(('MIP 2012'!DK85/'MIP 2012'!DK$168),0)</f>
        <v>6.6824481896652999E-8</v>
      </c>
      <c r="DL85" s="35">
        <f>+IFERROR(('MIP 2012'!DL85/'MIP 2012'!DL$168),0)</f>
        <v>2.1507899931448339E-3</v>
      </c>
      <c r="DM85" s="35">
        <f>+IFERROR(('MIP 2012'!DM85/'MIP 2012'!DM$168),0)</f>
        <v>3.0326249259305781E-7</v>
      </c>
      <c r="DN85" s="35">
        <f>+IFERROR(('MIP 2012'!DN85/'MIP 2012'!DN$168),0)</f>
        <v>5.9691214757430502E-5</v>
      </c>
      <c r="DO85" s="35">
        <f>+IFERROR(('MIP 2012'!DO85/'MIP 2012'!DO$168),0)</f>
        <v>0</v>
      </c>
      <c r="DP85" s="35">
        <f>+IFERROR(('MIP 2012'!DP85/'MIP 2012'!DP$168),0)</f>
        <v>5.3450753384254329E-7</v>
      </c>
      <c r="DQ85" s="35">
        <f>+IFERROR(('MIP 2012'!DQ85/'MIP 2012'!DQ$168),0)</f>
        <v>0</v>
      </c>
      <c r="DR85" s="35">
        <f>+IFERROR(('MIP 2012'!DR85/'MIP 2012'!DR$168),0)</f>
        <v>0</v>
      </c>
      <c r="DS85" s="35">
        <f>+IFERROR(('MIP 2012'!DS85/'MIP 2012'!DS$168),0)</f>
        <v>0</v>
      </c>
      <c r="DT85" s="35">
        <f>+IFERROR(('MIP 2012'!DT85/'MIP 2012'!DT$168),0)</f>
        <v>2.4694254515598728E-6</v>
      </c>
      <c r="DU85" s="35">
        <f>+IFERROR(('MIP 2012'!DU85/'MIP 2012'!DU$168),0)</f>
        <v>1.1911328454957577E-3</v>
      </c>
      <c r="DV85" s="35">
        <f>+IFERROR(('MIP 2012'!DV85/'MIP 2012'!DV$168),0)</f>
        <v>0</v>
      </c>
      <c r="DW85" s="35">
        <f>+IFERROR(('MIP 2012'!DW85/'MIP 2012'!DW$168),0)</f>
        <v>0</v>
      </c>
      <c r="DX85" s="35">
        <f>+IFERROR(('MIP 2012'!DX85/'MIP 2012'!DX$168),0)</f>
        <v>0</v>
      </c>
      <c r="DY85" s="35">
        <f>+IFERROR(('MIP 2012'!DY85/'MIP 2012'!DY$168),0)</f>
        <v>0</v>
      </c>
      <c r="DZ85" s="35">
        <f>+IFERROR(('MIP 2012'!DZ85/'MIP 2012'!DZ$168),0)</f>
        <v>0</v>
      </c>
      <c r="EA85" s="35">
        <f>+IFERROR(('MIP 2012'!EA85/'MIP 2012'!EA$168),0)</f>
        <v>0</v>
      </c>
      <c r="EB85" s="35">
        <f>+IFERROR(('MIP 2012'!EB85/'MIP 2012'!EB$168),0)</f>
        <v>0</v>
      </c>
      <c r="EC85" s="35">
        <f>+IFERROR(('MIP 2012'!EC85/'MIP 2012'!EC$168),0)</f>
        <v>5.5067102711673144E-5</v>
      </c>
      <c r="ED85" s="35">
        <f>+IFERROR(('MIP 2012'!ED85/'MIP 2012'!ED$168),0)</f>
        <v>0</v>
      </c>
      <c r="EE85" s="35">
        <f>+IFERROR(('MIP 2012'!EE85/'MIP 2012'!EE$168),0)</f>
        <v>0</v>
      </c>
      <c r="EF85" s="35">
        <f>+IFERROR(('MIP 2012'!EF85/'MIP 2012'!EF$168),0)</f>
        <v>0</v>
      </c>
      <c r="EG85" s="35">
        <f>+IFERROR(('MIP 2012'!EG85/'MIP 2012'!EG$168),0)</f>
        <v>0</v>
      </c>
      <c r="EH85" s="35">
        <f>+IFERROR(('MIP 2012'!EH85/'MIP 2012'!EH$168),0)</f>
        <v>0</v>
      </c>
    </row>
    <row r="86" spans="1:138" s="7" customFormat="1" ht="21.95" customHeight="1" thickBot="1" x14ac:dyDescent="0.25">
      <c r="A86" s="12" t="s">
        <v>236</v>
      </c>
      <c r="B86" s="12" t="s">
        <v>237</v>
      </c>
      <c r="C86" s="35">
        <f>+IFERROR(('MIP 2012'!C86/'MIP 2012'!C$168),0)</f>
        <v>0</v>
      </c>
      <c r="D86" s="35">
        <f>+IFERROR(('MIP 2012'!D86/'MIP 2012'!D$168),0)</f>
        <v>0</v>
      </c>
      <c r="E86" s="35">
        <f>+IFERROR(('MIP 2012'!E86/'MIP 2012'!E$168),0)</f>
        <v>4.8186672293724825E-6</v>
      </c>
      <c r="F86" s="35">
        <f>+IFERROR(('MIP 2012'!F86/'MIP 2012'!F$168),0)</f>
        <v>0</v>
      </c>
      <c r="G86" s="35">
        <f>+IFERROR(('MIP 2012'!G86/'MIP 2012'!G$168),0)</f>
        <v>0</v>
      </c>
      <c r="H86" s="35">
        <f>+IFERROR(('MIP 2012'!H86/'MIP 2012'!H$168),0)</f>
        <v>0</v>
      </c>
      <c r="I86" s="35">
        <f>+IFERROR(('MIP 2012'!I86/'MIP 2012'!I$168),0)</f>
        <v>0</v>
      </c>
      <c r="J86" s="35">
        <f>+IFERROR(('MIP 2012'!J86/'MIP 2012'!J$168),0)</f>
        <v>0</v>
      </c>
      <c r="K86" s="35">
        <f>+IFERROR(('MIP 2012'!K86/'MIP 2012'!K$168),0)</f>
        <v>0</v>
      </c>
      <c r="L86" s="35">
        <f>+IFERROR(('MIP 2012'!L86/'MIP 2012'!L$168),0)</f>
        <v>0</v>
      </c>
      <c r="M86" s="35">
        <f>+IFERROR(('MIP 2012'!M86/'MIP 2012'!M$168),0)</f>
        <v>0</v>
      </c>
      <c r="N86" s="35">
        <f>+IFERROR(('MIP 2012'!N86/'MIP 2012'!N$168),0)</f>
        <v>8.6927582214318606E-6</v>
      </c>
      <c r="O86" s="35">
        <f>+IFERROR(('MIP 2012'!O86/'MIP 2012'!O$168),0)</f>
        <v>3.7328115504893974E-7</v>
      </c>
      <c r="P86" s="35">
        <f>+IFERROR(('MIP 2012'!P86/'MIP 2012'!P$168),0)</f>
        <v>3.4209564073207835E-6</v>
      </c>
      <c r="Q86" s="35">
        <f>+IFERROR(('MIP 2012'!Q86/'MIP 2012'!Q$168),0)</f>
        <v>0</v>
      </c>
      <c r="R86" s="35">
        <f>+IFERROR(('MIP 2012'!R86/'MIP 2012'!R$168),0)</f>
        <v>0</v>
      </c>
      <c r="S86" s="35">
        <f>+IFERROR(('MIP 2012'!S86/'MIP 2012'!S$168),0)</f>
        <v>0</v>
      </c>
      <c r="T86" s="35">
        <f>+IFERROR(('MIP 2012'!T86/'MIP 2012'!T$168),0)</f>
        <v>0</v>
      </c>
      <c r="U86" s="35">
        <f>+IFERROR(('MIP 2012'!U86/'MIP 2012'!U$168),0)</f>
        <v>0</v>
      </c>
      <c r="V86" s="35">
        <f>+IFERROR(('MIP 2012'!V86/'MIP 2012'!V$168),0)</f>
        <v>2.2535884163512293E-13</v>
      </c>
      <c r="W86" s="35">
        <f>+IFERROR(('MIP 2012'!W86/'MIP 2012'!W$168),0)</f>
        <v>8.4388353126803175E-14</v>
      </c>
      <c r="X86" s="35">
        <f>+IFERROR(('MIP 2012'!X86/'MIP 2012'!X$168),0)</f>
        <v>0</v>
      </c>
      <c r="Y86" s="35">
        <f>+IFERROR(('MIP 2012'!Y86/'MIP 2012'!Y$168),0)</f>
        <v>0</v>
      </c>
      <c r="Z86" s="35">
        <f>+IFERROR(('MIP 2012'!Z86/'MIP 2012'!Z$168),0)</f>
        <v>0</v>
      </c>
      <c r="AA86" s="35">
        <f>+IFERROR(('MIP 2012'!AA86/'MIP 2012'!AA$168),0)</f>
        <v>1.5560790628630362E-11</v>
      </c>
      <c r="AB86" s="35">
        <f>+IFERROR(('MIP 2012'!AB86/'MIP 2012'!AB$168),0)</f>
        <v>0</v>
      </c>
      <c r="AC86" s="35">
        <f>+IFERROR(('MIP 2012'!AC86/'MIP 2012'!AC$168),0)</f>
        <v>0</v>
      </c>
      <c r="AD86" s="35">
        <f>+IFERROR(('MIP 2012'!AD86/'MIP 2012'!AD$168),0)</f>
        <v>1.9880072942589641E-6</v>
      </c>
      <c r="AE86" s="35">
        <f>+IFERROR(('MIP 2012'!AE86/'MIP 2012'!AE$168),0)</f>
        <v>0</v>
      </c>
      <c r="AF86" s="35">
        <f>+IFERROR(('MIP 2012'!AF86/'MIP 2012'!AF$168),0)</f>
        <v>0</v>
      </c>
      <c r="AG86" s="35">
        <f>+IFERROR(('MIP 2012'!AG86/'MIP 2012'!AG$168),0)</f>
        <v>0</v>
      </c>
      <c r="AH86" s="35">
        <f>+IFERROR(('MIP 2012'!AH86/'MIP 2012'!AH$168),0)</f>
        <v>0</v>
      </c>
      <c r="AI86" s="35">
        <f>+IFERROR(('MIP 2012'!AI86/'MIP 2012'!AI$168),0)</f>
        <v>2.5660117596492028E-4</v>
      </c>
      <c r="AJ86" s="35">
        <f>+IFERROR(('MIP 2012'!AJ86/'MIP 2012'!AJ$168),0)</f>
        <v>5.9206982683469086E-4</v>
      </c>
      <c r="AK86" s="35">
        <f>+IFERROR(('MIP 2012'!AK86/'MIP 2012'!AK$168),0)</f>
        <v>1.059589748695619E-5</v>
      </c>
      <c r="AL86" s="35">
        <f>+IFERROR(('MIP 2012'!AL86/'MIP 2012'!AL$168),0)</f>
        <v>1.3604303828039513E-5</v>
      </c>
      <c r="AM86" s="35">
        <f>+IFERROR(('MIP 2012'!AM86/'MIP 2012'!AM$168),0)</f>
        <v>1.4615398035273113E-7</v>
      </c>
      <c r="AN86" s="35">
        <f>+IFERROR(('MIP 2012'!AN86/'MIP 2012'!AN$168),0)</f>
        <v>3.3771642484576524E-7</v>
      </c>
      <c r="AO86" s="35">
        <f>+IFERROR(('MIP 2012'!AO86/'MIP 2012'!AO$168),0)</f>
        <v>0</v>
      </c>
      <c r="AP86" s="35">
        <f>+IFERROR(('MIP 2012'!AP86/'MIP 2012'!AP$168),0)</f>
        <v>4.7545111362595611E-5</v>
      </c>
      <c r="AQ86" s="35">
        <f>+IFERROR(('MIP 2012'!AQ86/'MIP 2012'!AQ$168),0)</f>
        <v>1.1124201671990862E-3</v>
      </c>
      <c r="AR86" s="35">
        <f>+IFERROR(('MIP 2012'!AR86/'MIP 2012'!AR$168),0)</f>
        <v>1.7707298073973996E-3</v>
      </c>
      <c r="AS86" s="35">
        <f>+IFERROR(('MIP 2012'!AS86/'MIP 2012'!AS$168),0)</f>
        <v>1.6722515836238683E-4</v>
      </c>
      <c r="AT86" s="35">
        <f>+IFERROR(('MIP 2012'!AT86/'MIP 2012'!AT$168),0)</f>
        <v>7.0985036106330476E-8</v>
      </c>
      <c r="AU86" s="35">
        <f>+IFERROR(('MIP 2012'!AU86/'MIP 2012'!AU$168),0)</f>
        <v>0</v>
      </c>
      <c r="AV86" s="35">
        <f>+IFERROR(('MIP 2012'!AV86/'MIP 2012'!AV$168),0)</f>
        <v>2.820004460054049E-7</v>
      </c>
      <c r="AW86" s="35">
        <f>+IFERROR(('MIP 2012'!AW86/'MIP 2012'!AW$168),0)</f>
        <v>4.1096886671006312E-5</v>
      </c>
      <c r="AX86" s="35">
        <f>+IFERROR(('MIP 2012'!AX86/'MIP 2012'!AX$168),0)</f>
        <v>8.8882888520949623E-4</v>
      </c>
      <c r="AY86" s="35">
        <f>+IFERROR(('MIP 2012'!AY86/'MIP 2012'!AY$168),0)</f>
        <v>4.4221902147072446E-6</v>
      </c>
      <c r="AZ86" s="35">
        <f>+IFERROR(('MIP 2012'!AZ86/'MIP 2012'!AZ$168),0)</f>
        <v>9.1272507584601076E-6</v>
      </c>
      <c r="BA86" s="35">
        <f>+IFERROR(('MIP 2012'!BA86/'MIP 2012'!BA$168),0)</f>
        <v>0</v>
      </c>
      <c r="BB86" s="35">
        <f>+IFERROR(('MIP 2012'!BB86/'MIP 2012'!BB$168),0)</f>
        <v>2.8285184457827611E-4</v>
      </c>
      <c r="BC86" s="35">
        <f>+IFERROR(('MIP 2012'!BC86/'MIP 2012'!BC$168),0)</f>
        <v>1.7993036670086823E-4</v>
      </c>
      <c r="BD86" s="35">
        <f>+IFERROR(('MIP 2012'!BD86/'MIP 2012'!BD$168),0)</f>
        <v>9.2573843677916804E-6</v>
      </c>
      <c r="BE86" s="35">
        <f>+IFERROR(('MIP 2012'!BE86/'MIP 2012'!BE$168),0)</f>
        <v>7.1914106723436214E-4</v>
      </c>
      <c r="BF86" s="35">
        <f>+IFERROR(('MIP 2012'!BF86/'MIP 2012'!BF$168),0)</f>
        <v>1.2092794836202724E-4</v>
      </c>
      <c r="BG86" s="35">
        <f>+IFERROR(('MIP 2012'!BG86/'MIP 2012'!BG$168),0)</f>
        <v>3.8275023808142721E-8</v>
      </c>
      <c r="BH86" s="35">
        <f>+IFERROR(('MIP 2012'!BH86/'MIP 2012'!BH$168),0)</f>
        <v>1.3946531318960827E-4</v>
      </c>
      <c r="BI86" s="35">
        <f>+IFERROR(('MIP 2012'!BI86/'MIP 2012'!BI$168),0)</f>
        <v>0</v>
      </c>
      <c r="BJ86" s="35">
        <f>+IFERROR(('MIP 2012'!BJ86/'MIP 2012'!BJ$168),0)</f>
        <v>1.3218583889136304E-7</v>
      </c>
      <c r="BK86" s="35">
        <f>+IFERROR(('MIP 2012'!BK86/'MIP 2012'!BK$168),0)</f>
        <v>3.027975391831104E-3</v>
      </c>
      <c r="BL86" s="35">
        <f>+IFERROR(('MIP 2012'!BL86/'MIP 2012'!BL$168),0)</f>
        <v>2.7212964662593827E-7</v>
      </c>
      <c r="BM86" s="35">
        <f>+IFERROR(('MIP 2012'!BM86/'MIP 2012'!BM$168),0)</f>
        <v>0</v>
      </c>
      <c r="BN86" s="35">
        <f>+IFERROR(('MIP 2012'!BN86/'MIP 2012'!BN$168),0)</f>
        <v>1.7293677758779046E-4</v>
      </c>
      <c r="BO86" s="35">
        <f>+IFERROR(('MIP 2012'!BO86/'MIP 2012'!BO$168),0)</f>
        <v>6.7222579391807635E-10</v>
      </c>
      <c r="BP86" s="35">
        <f>+IFERROR(('MIP 2012'!BP86/'MIP 2012'!BP$168),0)</f>
        <v>1.0917594642185028E-4</v>
      </c>
      <c r="BQ86" s="35">
        <f>+IFERROR(('MIP 2012'!BQ86/'MIP 2012'!BQ$168),0)</f>
        <v>9.982424876937964E-6</v>
      </c>
      <c r="BR86" s="35">
        <f>+IFERROR(('MIP 2012'!BR86/'MIP 2012'!BR$168),0)</f>
        <v>7.7794983527452508E-5</v>
      </c>
      <c r="BS86" s="35">
        <f>+IFERROR(('MIP 2012'!BS86/'MIP 2012'!BS$168),0)</f>
        <v>1.4961821809417916E-8</v>
      </c>
      <c r="BT86" s="35">
        <f>+IFERROR(('MIP 2012'!BT86/'MIP 2012'!BT$168),0)</f>
        <v>0</v>
      </c>
      <c r="BU86" s="35">
        <f>+IFERROR(('MIP 2012'!BU86/'MIP 2012'!BU$168),0)</f>
        <v>1.8325378674415522E-5</v>
      </c>
      <c r="BV86" s="35">
        <f>+IFERROR(('MIP 2012'!BV86/'MIP 2012'!BV$168),0)</f>
        <v>3.1483711189540364E-7</v>
      </c>
      <c r="BW86" s="35">
        <f>+IFERROR(('MIP 2012'!BW86/'MIP 2012'!BW$168),0)</f>
        <v>5.1966253575748465E-4</v>
      </c>
      <c r="BX86" s="35">
        <f>+IFERROR(('MIP 2012'!BX86/'MIP 2012'!BX$168),0)</f>
        <v>2.253031495047019E-5</v>
      </c>
      <c r="BY86" s="35">
        <f>+IFERROR(('MIP 2012'!BY86/'MIP 2012'!BY$168),0)</f>
        <v>2.3603973988783945E-3</v>
      </c>
      <c r="BZ86" s="35">
        <f>+IFERROR(('MIP 2012'!BZ86/'MIP 2012'!BZ$168),0)</f>
        <v>1.1472968870153893E-4</v>
      </c>
      <c r="CA86" s="35">
        <f>+IFERROR(('MIP 2012'!CA86/'MIP 2012'!CA$168),0)</f>
        <v>1.5616885612088131E-4</v>
      </c>
      <c r="CB86" s="35">
        <f>+IFERROR(('MIP 2012'!CB86/'MIP 2012'!CB$168),0)</f>
        <v>0</v>
      </c>
      <c r="CC86" s="35">
        <f>+IFERROR(('MIP 2012'!CC86/'MIP 2012'!CC$168),0)</f>
        <v>7.1659846629222552E-5</v>
      </c>
      <c r="CD86" s="35">
        <f>+IFERROR(('MIP 2012'!CD86/'MIP 2012'!CD$168),0)</f>
        <v>5.4540448431793166E-5</v>
      </c>
      <c r="CE86" s="35">
        <f>+IFERROR(('MIP 2012'!CE86/'MIP 2012'!CE$168),0)</f>
        <v>5.0676679745016956E-4</v>
      </c>
      <c r="CF86" s="35">
        <f>+IFERROR(('MIP 2012'!CF86/'MIP 2012'!CF$168),0)</f>
        <v>8.9264554291072488E-6</v>
      </c>
      <c r="CG86" s="35">
        <f>+IFERROR(('MIP 2012'!CG86/'MIP 2012'!CG$168),0)</f>
        <v>1.8606249728249328E-9</v>
      </c>
      <c r="CH86" s="35">
        <f>+IFERROR(('MIP 2012'!CH86/'MIP 2012'!CH$168),0)</f>
        <v>1.1461975836710068E-4</v>
      </c>
      <c r="CI86" s="35">
        <f>+IFERROR(('MIP 2012'!CI86/'MIP 2012'!CI$168),0)</f>
        <v>0</v>
      </c>
      <c r="CJ86" s="35">
        <f>+IFERROR(('MIP 2012'!CJ86/'MIP 2012'!CJ$168),0)</f>
        <v>1.5497120638747003E-5</v>
      </c>
      <c r="CK86" s="35">
        <f>+IFERROR(('MIP 2012'!CK86/'MIP 2012'!CK$168),0)</f>
        <v>0</v>
      </c>
      <c r="CL86" s="35">
        <f>+IFERROR(('MIP 2012'!CL86/'MIP 2012'!CL$168),0)</f>
        <v>7.4405097220798871E-4</v>
      </c>
      <c r="CM86" s="35">
        <f>+IFERROR(('MIP 2012'!CM86/'MIP 2012'!CM$168),0)</f>
        <v>2.7782059268659566E-5</v>
      </c>
      <c r="CN86" s="35">
        <f>+IFERROR(('MIP 2012'!CN86/'MIP 2012'!CN$168),0)</f>
        <v>2.3348119865098259E-5</v>
      </c>
      <c r="CO86" s="35">
        <f>+IFERROR(('MIP 2012'!CO86/'MIP 2012'!CO$168),0)</f>
        <v>5.2219589933289909E-7</v>
      </c>
      <c r="CP86" s="35">
        <f>+IFERROR(('MIP 2012'!CP86/'MIP 2012'!CP$168),0)</f>
        <v>0</v>
      </c>
      <c r="CQ86" s="35">
        <f>+IFERROR(('MIP 2012'!CQ86/'MIP 2012'!CQ$168),0)</f>
        <v>5.1489459981248177E-7</v>
      </c>
      <c r="CR86" s="35">
        <f>+IFERROR(('MIP 2012'!CR86/'MIP 2012'!CR$168),0)</f>
        <v>0</v>
      </c>
      <c r="CS86" s="35">
        <f>+IFERROR(('MIP 2012'!CS86/'MIP 2012'!CS$168),0)</f>
        <v>6.8904246891879754E-8</v>
      </c>
      <c r="CT86" s="35">
        <f>+IFERROR(('MIP 2012'!CT86/'MIP 2012'!CT$168),0)</f>
        <v>3.1307326591895528E-7</v>
      </c>
      <c r="CU86" s="35">
        <f>+IFERROR(('MIP 2012'!CU86/'MIP 2012'!CU$168),0)</f>
        <v>9.8682656778991047E-7</v>
      </c>
      <c r="CV86" s="35">
        <f>+IFERROR(('MIP 2012'!CV86/'MIP 2012'!CV$168),0)</f>
        <v>5.5459050058505998E-8</v>
      </c>
      <c r="CW86" s="35">
        <f>+IFERROR(('MIP 2012'!CW86/'MIP 2012'!CW$168),0)</f>
        <v>0</v>
      </c>
      <c r="CX86" s="35">
        <f>+IFERROR(('MIP 2012'!CX86/'MIP 2012'!CX$168),0)</f>
        <v>2.9035253401974106E-6</v>
      </c>
      <c r="CY86" s="35">
        <f>+IFERROR(('MIP 2012'!CY86/'MIP 2012'!CY$168),0)</f>
        <v>1.862083610790046E-9</v>
      </c>
      <c r="CZ86" s="35">
        <f>+IFERROR(('MIP 2012'!CZ86/'MIP 2012'!CZ$168),0)</f>
        <v>1.734640925546019E-11</v>
      </c>
      <c r="DA86" s="35">
        <f>+IFERROR(('MIP 2012'!DA86/'MIP 2012'!DA$168),0)</f>
        <v>4.5761509715439447E-6</v>
      </c>
      <c r="DB86" s="35">
        <f>+IFERROR(('MIP 2012'!DB86/'MIP 2012'!DB$168),0)</f>
        <v>8.7443940926155386E-8</v>
      </c>
      <c r="DC86" s="35">
        <f>+IFERROR(('MIP 2012'!DC86/'MIP 2012'!DC$168),0)</f>
        <v>7.6454997237015166E-8</v>
      </c>
      <c r="DD86" s="35">
        <f>+IFERROR(('MIP 2012'!DD86/'MIP 2012'!DD$168),0)</f>
        <v>1.6450019959463135E-8</v>
      </c>
      <c r="DE86" s="35">
        <f>+IFERROR(('MIP 2012'!DE86/'MIP 2012'!DE$168),0)</f>
        <v>1.8784054441750845E-8</v>
      </c>
      <c r="DF86" s="35">
        <f>+IFERROR(('MIP 2012'!DF86/'MIP 2012'!DF$168),0)</f>
        <v>2.7078727370077661E-8</v>
      </c>
      <c r="DG86" s="35">
        <f>+IFERROR(('MIP 2012'!DG86/'MIP 2012'!DG$168),0)</f>
        <v>4.707230798799892E-9</v>
      </c>
      <c r="DH86" s="35">
        <f>+IFERROR(('MIP 2012'!DH86/'MIP 2012'!DH$168),0)</f>
        <v>0</v>
      </c>
      <c r="DI86" s="35">
        <f>+IFERROR(('MIP 2012'!DI86/'MIP 2012'!DI$168),0)</f>
        <v>0</v>
      </c>
      <c r="DJ86" s="35">
        <f>+IFERROR(('MIP 2012'!DJ86/'MIP 2012'!DJ$168),0)</f>
        <v>1.6690797948048687E-6</v>
      </c>
      <c r="DK86" s="35">
        <f>+IFERROR(('MIP 2012'!DK86/'MIP 2012'!DK$168),0)</f>
        <v>3.2829582722210167E-7</v>
      </c>
      <c r="DL86" s="35">
        <f>+IFERROR(('MIP 2012'!DL86/'MIP 2012'!DL$168),0)</f>
        <v>6.0284879288453823E-7</v>
      </c>
      <c r="DM86" s="35">
        <f>+IFERROR(('MIP 2012'!DM86/'MIP 2012'!DM$168),0)</f>
        <v>3.0446372932611788E-11</v>
      </c>
      <c r="DN86" s="35">
        <f>+IFERROR(('MIP 2012'!DN86/'MIP 2012'!DN$168),0)</f>
        <v>1.1634722662663427E-8</v>
      </c>
      <c r="DO86" s="35">
        <f>+IFERROR(('MIP 2012'!DO86/'MIP 2012'!DO$168),0)</f>
        <v>0</v>
      </c>
      <c r="DP86" s="35">
        <f>+IFERROR(('MIP 2012'!DP86/'MIP 2012'!DP$168),0)</f>
        <v>1.4713195300024658E-7</v>
      </c>
      <c r="DQ86" s="35">
        <f>+IFERROR(('MIP 2012'!DQ86/'MIP 2012'!DQ$168),0)</f>
        <v>0</v>
      </c>
      <c r="DR86" s="35">
        <f>+IFERROR(('MIP 2012'!DR86/'MIP 2012'!DR$168),0)</f>
        <v>5.9792818267198123E-10</v>
      </c>
      <c r="DS86" s="35">
        <f>+IFERROR(('MIP 2012'!DS86/'MIP 2012'!DS$168),0)</f>
        <v>2.4941352381538941E-6</v>
      </c>
      <c r="DT86" s="35">
        <f>+IFERROR(('MIP 2012'!DT86/'MIP 2012'!DT$168),0)</f>
        <v>3.0236565172719003E-8</v>
      </c>
      <c r="DU86" s="35">
        <f>+IFERROR(('MIP 2012'!DU86/'MIP 2012'!DU$168),0)</f>
        <v>3.667967410687415E-7</v>
      </c>
      <c r="DV86" s="35">
        <f>+IFERROR(('MIP 2012'!DV86/'MIP 2012'!DV$168),0)</f>
        <v>0</v>
      </c>
      <c r="DW86" s="35">
        <f>+IFERROR(('MIP 2012'!DW86/'MIP 2012'!DW$168),0)</f>
        <v>0</v>
      </c>
      <c r="DX86" s="35">
        <f>+IFERROR(('MIP 2012'!DX86/'MIP 2012'!DX$168),0)</f>
        <v>0</v>
      </c>
      <c r="DY86" s="35">
        <f>+IFERROR(('MIP 2012'!DY86/'MIP 2012'!DY$168),0)</f>
        <v>4.2980758750851267E-7</v>
      </c>
      <c r="DZ86" s="35">
        <f>+IFERROR(('MIP 2012'!DZ86/'MIP 2012'!DZ$168),0)</f>
        <v>2.9754289831509563E-9</v>
      </c>
      <c r="EA86" s="35">
        <f>+IFERROR(('MIP 2012'!EA86/'MIP 2012'!EA$168),0)</f>
        <v>2.5744573937793728E-7</v>
      </c>
      <c r="EB86" s="35">
        <f>+IFERROR(('MIP 2012'!EB86/'MIP 2012'!EB$168),0)</f>
        <v>2.7010845710340113E-8</v>
      </c>
      <c r="EC86" s="35">
        <f>+IFERROR(('MIP 2012'!EC86/'MIP 2012'!EC$168),0)</f>
        <v>4.212871094927903E-7</v>
      </c>
      <c r="ED86" s="35">
        <f>+IFERROR(('MIP 2012'!ED86/'MIP 2012'!ED$168),0)</f>
        <v>0</v>
      </c>
      <c r="EE86" s="35">
        <f>+IFERROR(('MIP 2012'!EE86/'MIP 2012'!EE$168),0)</f>
        <v>1.0897734345709223E-7</v>
      </c>
      <c r="EF86" s="35">
        <f>+IFERROR(('MIP 2012'!EF86/'MIP 2012'!EF$168),0)</f>
        <v>0</v>
      </c>
      <c r="EG86" s="35">
        <f>+IFERROR(('MIP 2012'!EG86/'MIP 2012'!EG$168),0)</f>
        <v>0</v>
      </c>
      <c r="EH86" s="35">
        <f>+IFERROR(('MIP 2012'!EH86/'MIP 2012'!EH$168),0)</f>
        <v>0</v>
      </c>
    </row>
    <row r="87" spans="1:138" s="7" customFormat="1" ht="21.95" customHeight="1" thickBot="1" x14ac:dyDescent="0.25">
      <c r="A87" s="12" t="s">
        <v>238</v>
      </c>
      <c r="B87" s="12" t="s">
        <v>239</v>
      </c>
      <c r="C87" s="35">
        <f>+IFERROR(('MIP 2012'!C87/'MIP 2012'!C$168),0)</f>
        <v>1.2350433116381913E-4</v>
      </c>
      <c r="D87" s="35">
        <f>+IFERROR(('MIP 2012'!D87/'MIP 2012'!D$168),0)</f>
        <v>1.4777164046955751E-4</v>
      </c>
      <c r="E87" s="35">
        <f>+IFERROR(('MIP 2012'!E87/'MIP 2012'!E$168),0)</f>
        <v>1.6233531356534654E-3</v>
      </c>
      <c r="F87" s="35">
        <f>+IFERROR(('MIP 2012'!F87/'MIP 2012'!F$168),0)</f>
        <v>9.7274606680285332E-5</v>
      </c>
      <c r="G87" s="35">
        <f>+IFERROR(('MIP 2012'!G87/'MIP 2012'!G$168),0)</f>
        <v>3.4780872149633714E-4</v>
      </c>
      <c r="H87" s="35">
        <f>+IFERROR(('MIP 2012'!H87/'MIP 2012'!H$168),0)</f>
        <v>3.6648824713577549E-4</v>
      </c>
      <c r="I87" s="35">
        <f>+IFERROR(('MIP 2012'!I87/'MIP 2012'!I$168),0)</f>
        <v>4.3901489622445706E-4</v>
      </c>
      <c r="J87" s="35">
        <f>+IFERROR(('MIP 2012'!J87/'MIP 2012'!J$168),0)</f>
        <v>2.2246560497097526E-4</v>
      </c>
      <c r="K87" s="35">
        <f>+IFERROR(('MIP 2012'!K87/'MIP 2012'!K$168),0)</f>
        <v>2.3490668023975916E-4</v>
      </c>
      <c r="L87" s="35">
        <f>+IFERROR(('MIP 2012'!L87/'MIP 2012'!L$168),0)</f>
        <v>3.1179075358321031E-4</v>
      </c>
      <c r="M87" s="35">
        <f>+IFERROR(('MIP 2012'!M87/'MIP 2012'!M$168),0)</f>
        <v>5.7842981407336392E-5</v>
      </c>
      <c r="N87" s="35">
        <f>+IFERROR(('MIP 2012'!N87/'MIP 2012'!N$168),0)</f>
        <v>3.9506444221165514E-4</v>
      </c>
      <c r="O87" s="35">
        <f>+IFERROR(('MIP 2012'!O87/'MIP 2012'!O$168),0)</f>
        <v>4.089053287413488E-4</v>
      </c>
      <c r="P87" s="35">
        <f>+IFERROR(('MIP 2012'!P87/'MIP 2012'!P$168),0)</f>
        <v>2.3275673386672987E-4</v>
      </c>
      <c r="Q87" s="35">
        <f>+IFERROR(('MIP 2012'!Q87/'MIP 2012'!Q$168),0)</f>
        <v>3.6922281987326211E-4</v>
      </c>
      <c r="R87" s="35">
        <f>+IFERROR(('MIP 2012'!R87/'MIP 2012'!R$168),0)</f>
        <v>5.6480853250410069E-4</v>
      </c>
      <c r="S87" s="35">
        <f>+IFERROR(('MIP 2012'!S87/'MIP 2012'!S$168),0)</f>
        <v>1.7365080573172452E-4</v>
      </c>
      <c r="T87" s="35">
        <f>+IFERROR(('MIP 2012'!T87/'MIP 2012'!T$168),0)</f>
        <v>2.9363702454904186E-4</v>
      </c>
      <c r="U87" s="35">
        <f>+IFERROR(('MIP 2012'!U87/'MIP 2012'!U$168),0)</f>
        <v>4.063574778838051E-4</v>
      </c>
      <c r="V87" s="35">
        <f>+IFERROR(('MIP 2012'!V87/'MIP 2012'!V$168),0)</f>
        <v>1.2860981926471607E-3</v>
      </c>
      <c r="W87" s="35">
        <f>+IFERROR(('MIP 2012'!W87/'MIP 2012'!W$168),0)</f>
        <v>3.0919473857461634E-4</v>
      </c>
      <c r="X87" s="35">
        <f>+IFERROR(('MIP 2012'!X87/'MIP 2012'!X$168),0)</f>
        <v>1.7988851774983528E-4</v>
      </c>
      <c r="Y87" s="35">
        <f>+IFERROR(('MIP 2012'!Y87/'MIP 2012'!Y$168),0)</f>
        <v>3.1024575947840948E-4</v>
      </c>
      <c r="Z87" s="35">
        <f>+IFERROR(('MIP 2012'!Z87/'MIP 2012'!Z$168),0)</f>
        <v>3.1649266293317605E-4</v>
      </c>
      <c r="AA87" s="35">
        <f>+IFERROR(('MIP 2012'!AA87/'MIP 2012'!AA$168),0)</f>
        <v>1.8233567516958235E-4</v>
      </c>
      <c r="AB87" s="35">
        <f>+IFERROR(('MIP 2012'!AB87/'MIP 2012'!AB$168),0)</f>
        <v>3.5033555438798638E-4</v>
      </c>
      <c r="AC87" s="35">
        <f>+IFERROR(('MIP 2012'!AC87/'MIP 2012'!AC$168),0)</f>
        <v>1.8991080833209882E-4</v>
      </c>
      <c r="AD87" s="35">
        <f>+IFERROR(('MIP 2012'!AD87/'MIP 2012'!AD$168),0)</f>
        <v>1.1636948505629185E-3</v>
      </c>
      <c r="AE87" s="35">
        <f>+IFERROR(('MIP 2012'!AE87/'MIP 2012'!AE$168),0)</f>
        <v>3.2594186810173606E-4</v>
      </c>
      <c r="AF87" s="35">
        <f>+IFERROR(('MIP 2012'!AF87/'MIP 2012'!AF$168),0)</f>
        <v>2.4689405033633319E-4</v>
      </c>
      <c r="AG87" s="35">
        <f>+IFERROR(('MIP 2012'!AG87/'MIP 2012'!AG$168),0)</f>
        <v>1.0051467202466331E-4</v>
      </c>
      <c r="AH87" s="35">
        <f>+IFERROR(('MIP 2012'!AH87/'MIP 2012'!AH$168),0)</f>
        <v>6.4041378300183881E-3</v>
      </c>
      <c r="AI87" s="35">
        <f>+IFERROR(('MIP 2012'!AI87/'MIP 2012'!AI$168),0)</f>
        <v>2.9427055184203741E-4</v>
      </c>
      <c r="AJ87" s="35">
        <f>+IFERROR(('MIP 2012'!AJ87/'MIP 2012'!AJ$168),0)</f>
        <v>3.4215994464200126E-4</v>
      </c>
      <c r="AK87" s="35">
        <f>+IFERROR(('MIP 2012'!AK87/'MIP 2012'!AK$168),0)</f>
        <v>2.8878609543166378E-3</v>
      </c>
      <c r="AL87" s="35">
        <f>+IFERROR(('MIP 2012'!AL87/'MIP 2012'!AL$168),0)</f>
        <v>1.4872216994964631E-3</v>
      </c>
      <c r="AM87" s="35">
        <f>+IFERROR(('MIP 2012'!AM87/'MIP 2012'!AM$168),0)</f>
        <v>2.7971472919948711E-4</v>
      </c>
      <c r="AN87" s="35">
        <f>+IFERROR(('MIP 2012'!AN87/'MIP 2012'!AN$168),0)</f>
        <v>1.9720230269628682E-4</v>
      </c>
      <c r="AO87" s="35">
        <f>+IFERROR(('MIP 2012'!AO87/'MIP 2012'!AO$168),0)</f>
        <v>8.7573976709891049E-5</v>
      </c>
      <c r="AP87" s="35">
        <f>+IFERROR(('MIP 2012'!AP87/'MIP 2012'!AP$168),0)</f>
        <v>3.2594329383784954E-4</v>
      </c>
      <c r="AQ87" s="35">
        <f>+IFERROR(('MIP 2012'!AQ87/'MIP 2012'!AQ$168),0)</f>
        <v>6.1578515318454815E-4</v>
      </c>
      <c r="AR87" s="35">
        <f>+IFERROR(('MIP 2012'!AR87/'MIP 2012'!AR$168),0)</f>
        <v>7.5857263180230362E-4</v>
      </c>
      <c r="AS87" s="35">
        <f>+IFERROR(('MIP 2012'!AS87/'MIP 2012'!AS$168),0)</f>
        <v>4.6675919290077722E-3</v>
      </c>
      <c r="AT87" s="35">
        <f>+IFERROR(('MIP 2012'!AT87/'MIP 2012'!AT$168),0)</f>
        <v>6.2979602832151404E-4</v>
      </c>
      <c r="AU87" s="35">
        <f>+IFERROR(('MIP 2012'!AU87/'MIP 2012'!AU$168),0)</f>
        <v>5.5771610053717997E-5</v>
      </c>
      <c r="AV87" s="35">
        <f>+IFERROR(('MIP 2012'!AV87/'MIP 2012'!AV$168),0)</f>
        <v>3.116381792816912E-4</v>
      </c>
      <c r="AW87" s="35">
        <f>+IFERROR(('MIP 2012'!AW87/'MIP 2012'!AW$168),0)</f>
        <v>4.7587271077608172E-4</v>
      </c>
      <c r="AX87" s="35">
        <f>+IFERROR(('MIP 2012'!AX87/'MIP 2012'!AX$168),0)</f>
        <v>5.0879404536700791E-4</v>
      </c>
      <c r="AY87" s="35">
        <f>+IFERROR(('MIP 2012'!AY87/'MIP 2012'!AY$168),0)</f>
        <v>4.0160706520042764E-4</v>
      </c>
      <c r="AZ87" s="35">
        <f>+IFERROR(('MIP 2012'!AZ87/'MIP 2012'!AZ$168),0)</f>
        <v>5.3317592304503677E-4</v>
      </c>
      <c r="BA87" s="35">
        <f>+IFERROR(('MIP 2012'!BA87/'MIP 2012'!BA$168),0)</f>
        <v>1.1887574032918815E-4</v>
      </c>
      <c r="BB87" s="35">
        <f>+IFERROR(('MIP 2012'!BB87/'MIP 2012'!BB$168),0)</f>
        <v>2.1448030542289671E-3</v>
      </c>
      <c r="BC87" s="35">
        <f>+IFERROR(('MIP 2012'!BC87/'MIP 2012'!BC$168),0)</f>
        <v>1.4274474101300632E-3</v>
      </c>
      <c r="BD87" s="35">
        <f>+IFERROR(('MIP 2012'!BD87/'MIP 2012'!BD$168),0)</f>
        <v>2.1152755952439906E-3</v>
      </c>
      <c r="BE87" s="35">
        <f>+IFERROR(('MIP 2012'!BE87/'MIP 2012'!BE$168),0)</f>
        <v>5.0041486532710849E-4</v>
      </c>
      <c r="BF87" s="35">
        <f>+IFERROR(('MIP 2012'!BF87/'MIP 2012'!BF$168),0)</f>
        <v>2.8269835694093992E-4</v>
      </c>
      <c r="BG87" s="35">
        <f>+IFERROR(('MIP 2012'!BG87/'MIP 2012'!BG$168),0)</f>
        <v>6.4991325405467813E-4</v>
      </c>
      <c r="BH87" s="35">
        <f>+IFERROR(('MIP 2012'!BH87/'MIP 2012'!BH$168),0)</f>
        <v>6.454623987481446E-4</v>
      </c>
      <c r="BI87" s="35">
        <f>+IFERROR(('MIP 2012'!BI87/'MIP 2012'!BI$168),0)</f>
        <v>0</v>
      </c>
      <c r="BJ87" s="35">
        <f>+IFERROR(('MIP 2012'!BJ87/'MIP 2012'!BJ$168),0)</f>
        <v>3.1646645055923955E-4</v>
      </c>
      <c r="BK87" s="35">
        <f>+IFERROR(('MIP 2012'!BK87/'MIP 2012'!BK$168),0)</f>
        <v>7.2341776996627527E-4</v>
      </c>
      <c r="BL87" s="35">
        <f>+IFERROR(('MIP 2012'!BL87/'MIP 2012'!BL$168),0)</f>
        <v>6.6619188882104552E-4</v>
      </c>
      <c r="BM87" s="35">
        <f>+IFERROR(('MIP 2012'!BM87/'MIP 2012'!BM$168),0)</f>
        <v>5.210625928507626E-4</v>
      </c>
      <c r="BN87" s="35">
        <f>+IFERROR(('MIP 2012'!BN87/'MIP 2012'!BN$168),0)</f>
        <v>4.2454730764649877E-4</v>
      </c>
      <c r="BO87" s="35">
        <f>+IFERROR(('MIP 2012'!BO87/'MIP 2012'!BO$168),0)</f>
        <v>2.493696820799533E-3</v>
      </c>
      <c r="BP87" s="35">
        <f>+IFERROR(('MIP 2012'!BP87/'MIP 2012'!BP$168),0)</f>
        <v>7.6914492406879417E-4</v>
      </c>
      <c r="BQ87" s="35">
        <f>+IFERROR(('MIP 2012'!BQ87/'MIP 2012'!BQ$168),0)</f>
        <v>4.0032843885934154E-3</v>
      </c>
      <c r="BR87" s="35">
        <f>+IFERROR(('MIP 2012'!BR87/'MIP 2012'!BR$168),0)</f>
        <v>5.0095424223815007E-4</v>
      </c>
      <c r="BS87" s="35">
        <f>+IFERROR(('MIP 2012'!BS87/'MIP 2012'!BS$168),0)</f>
        <v>8.9432863897496756E-4</v>
      </c>
      <c r="BT87" s="35">
        <f>+IFERROR(('MIP 2012'!BT87/'MIP 2012'!BT$168),0)</f>
        <v>4.7187922028534566E-4</v>
      </c>
      <c r="BU87" s="35">
        <f>+IFERROR(('MIP 2012'!BU87/'MIP 2012'!BU$168),0)</f>
        <v>5.4150859173778898E-4</v>
      </c>
      <c r="BV87" s="35">
        <f>+IFERROR(('MIP 2012'!BV87/'MIP 2012'!BV$168),0)</f>
        <v>1.1963876829114565E-3</v>
      </c>
      <c r="BW87" s="35">
        <f>+IFERROR(('MIP 2012'!BW87/'MIP 2012'!BW$168),0)</f>
        <v>1.0319242177246543E-3</v>
      </c>
      <c r="BX87" s="35">
        <f>+IFERROR(('MIP 2012'!BX87/'MIP 2012'!BX$168),0)</f>
        <v>1.2517881612702413E-3</v>
      </c>
      <c r="BY87" s="35">
        <f>+IFERROR(('MIP 2012'!BY87/'MIP 2012'!BY$168),0)</f>
        <v>9.1712781174168694E-3</v>
      </c>
      <c r="BZ87" s="35">
        <f>+IFERROR(('MIP 2012'!BZ87/'MIP 2012'!BZ$168),0)</f>
        <v>5.2844596592861622E-3</v>
      </c>
      <c r="CA87" s="35">
        <f>+IFERROR(('MIP 2012'!CA87/'MIP 2012'!CA$168),0)</f>
        <v>3.2056076319968842E-3</v>
      </c>
      <c r="CB87" s="35">
        <f>+IFERROR(('MIP 2012'!CB87/'MIP 2012'!CB$168),0)</f>
        <v>1.2627066309010298E-4</v>
      </c>
      <c r="CC87" s="35">
        <f>+IFERROR(('MIP 2012'!CC87/'MIP 2012'!CC$168),0)</f>
        <v>5.9145497534152211E-4</v>
      </c>
      <c r="CD87" s="35">
        <f>+IFERROR(('MIP 2012'!CD87/'MIP 2012'!CD$168),0)</f>
        <v>3.4829281360449276E-3</v>
      </c>
      <c r="CE87" s="35">
        <f>+IFERROR(('MIP 2012'!CE87/'MIP 2012'!CE$168),0)</f>
        <v>5.286820806508657E-4</v>
      </c>
      <c r="CF87" s="35">
        <f>+IFERROR(('MIP 2012'!CF87/'MIP 2012'!CF$168),0)</f>
        <v>6.324889395307118E-3</v>
      </c>
      <c r="CG87" s="35">
        <f>+IFERROR(('MIP 2012'!CG87/'MIP 2012'!CG$168),0)</f>
        <v>1.2269521876865593E-3</v>
      </c>
      <c r="CH87" s="35">
        <f>+IFERROR(('MIP 2012'!CH87/'MIP 2012'!CH$168),0)</f>
        <v>8.2966414246391212E-4</v>
      </c>
      <c r="CI87" s="35">
        <f>+IFERROR(('MIP 2012'!CI87/'MIP 2012'!CI$168),0)</f>
        <v>5.3391506041265777E-4</v>
      </c>
      <c r="CJ87" s="35">
        <f>+IFERROR(('MIP 2012'!CJ87/'MIP 2012'!CJ$168),0)</f>
        <v>6.5423163151562382E-3</v>
      </c>
      <c r="CK87" s="35">
        <f>+IFERROR(('MIP 2012'!CK87/'MIP 2012'!CK$168),0)</f>
        <v>1.0723049321595885E-3</v>
      </c>
      <c r="CL87" s="35">
        <f>+IFERROR(('MIP 2012'!CL87/'MIP 2012'!CL$168),0)</f>
        <v>2.135490152369033E-2</v>
      </c>
      <c r="CM87" s="35">
        <f>+IFERROR(('MIP 2012'!CM87/'MIP 2012'!CM$168),0)</f>
        <v>8.6358323830751094E-3</v>
      </c>
      <c r="CN87" s="35">
        <f>+IFERROR(('MIP 2012'!CN87/'MIP 2012'!CN$168),0)</f>
        <v>2.257049824776203E-4</v>
      </c>
      <c r="CO87" s="35">
        <f>+IFERROR(('MIP 2012'!CO87/'MIP 2012'!CO$168),0)</f>
        <v>4.3578367882753074E-3</v>
      </c>
      <c r="CP87" s="35">
        <f>+IFERROR(('MIP 2012'!CP87/'MIP 2012'!CP$168),0)</f>
        <v>1.1966464771347046E-3</v>
      </c>
      <c r="CQ87" s="35">
        <f>+IFERROR(('MIP 2012'!CQ87/'MIP 2012'!CQ$168),0)</f>
        <v>2.3913555973308727E-4</v>
      </c>
      <c r="CR87" s="35">
        <f>+IFERROR(('MIP 2012'!CR87/'MIP 2012'!CR$168),0)</f>
        <v>8.6821007375896051E-5</v>
      </c>
      <c r="CS87" s="35">
        <f>+IFERROR(('MIP 2012'!CS87/'MIP 2012'!CS$168),0)</f>
        <v>2.8415354965587966E-4</v>
      </c>
      <c r="CT87" s="35">
        <f>+IFERROR(('MIP 2012'!CT87/'MIP 2012'!CT$168),0)</f>
        <v>3.2292724800182441E-4</v>
      </c>
      <c r="CU87" s="35">
        <f>+IFERROR(('MIP 2012'!CU87/'MIP 2012'!CU$168),0)</f>
        <v>6.1479866103155887E-4</v>
      </c>
      <c r="CV87" s="35">
        <f>+IFERROR(('MIP 2012'!CV87/'MIP 2012'!CV$168),0)</f>
        <v>3.2565576474755049E-4</v>
      </c>
      <c r="CW87" s="35">
        <f>+IFERROR(('MIP 2012'!CW87/'MIP 2012'!CW$168),0)</f>
        <v>4.1540429673832193E-4</v>
      </c>
      <c r="CX87" s="35">
        <f>+IFERROR(('MIP 2012'!CX87/'MIP 2012'!CX$168),0)</f>
        <v>4.9864636221178492E-4</v>
      </c>
      <c r="CY87" s="35">
        <f>+IFERROR(('MIP 2012'!CY87/'MIP 2012'!CY$168),0)</f>
        <v>3.6267774331389416E-4</v>
      </c>
      <c r="CZ87" s="35">
        <f>+IFERROR(('MIP 2012'!CZ87/'MIP 2012'!CZ$168),0)</f>
        <v>1.8436711168298434E-4</v>
      </c>
      <c r="DA87" s="35">
        <f>+IFERROR(('MIP 2012'!DA87/'MIP 2012'!DA$168),0)</f>
        <v>1.9790336500148161E-3</v>
      </c>
      <c r="DB87" s="35">
        <f>+IFERROR(('MIP 2012'!DB87/'MIP 2012'!DB$168),0)</f>
        <v>4.9125857962879847E-5</v>
      </c>
      <c r="DC87" s="35">
        <f>+IFERROR(('MIP 2012'!DC87/'MIP 2012'!DC$168),0)</f>
        <v>7.7910820133820005E-5</v>
      </c>
      <c r="DD87" s="35">
        <f>+IFERROR(('MIP 2012'!DD87/'MIP 2012'!DD$168),0)</f>
        <v>8.0754326670157348E-5</v>
      </c>
      <c r="DE87" s="35">
        <f>+IFERROR(('MIP 2012'!DE87/'MIP 2012'!DE$168),0)</f>
        <v>4.5088670185277797E-5</v>
      </c>
      <c r="DF87" s="35">
        <f>+IFERROR(('MIP 2012'!DF87/'MIP 2012'!DF$168),0)</f>
        <v>6.2061902342260889E-5</v>
      </c>
      <c r="DG87" s="35">
        <f>+IFERROR(('MIP 2012'!DG87/'MIP 2012'!DG$168),0)</f>
        <v>2.5192680967639779E-4</v>
      </c>
      <c r="DH87" s="35">
        <f>+IFERROR(('MIP 2012'!DH87/'MIP 2012'!DH$168),0)</f>
        <v>8.4290204575617915E-5</v>
      </c>
      <c r="DI87" s="35">
        <f>+IFERROR(('MIP 2012'!DI87/'MIP 2012'!DI$168),0)</f>
        <v>6.6475016784295595E-5</v>
      </c>
      <c r="DJ87" s="35">
        <f>+IFERROR(('MIP 2012'!DJ87/'MIP 2012'!DJ$168),0)</f>
        <v>1.7773460351895389E-4</v>
      </c>
      <c r="DK87" s="35">
        <f>+IFERROR(('MIP 2012'!DK87/'MIP 2012'!DK$168),0)</f>
        <v>6.3278309689782878E-4</v>
      </c>
      <c r="DL87" s="35">
        <f>+IFERROR(('MIP 2012'!DL87/'MIP 2012'!DL$168),0)</f>
        <v>1.0016894229062541E-3</v>
      </c>
      <c r="DM87" s="35">
        <f>+IFERROR(('MIP 2012'!DM87/'MIP 2012'!DM$168),0)</f>
        <v>1.824853542785511E-4</v>
      </c>
      <c r="DN87" s="35">
        <f>+IFERROR(('MIP 2012'!DN87/'MIP 2012'!DN$168),0)</f>
        <v>4.1808163029403837E-4</v>
      </c>
      <c r="DO87" s="35">
        <f>+IFERROR(('MIP 2012'!DO87/'MIP 2012'!DO$168),0)</f>
        <v>5.2237711145115807E-4</v>
      </c>
      <c r="DP87" s="35">
        <f>+IFERROR(('MIP 2012'!DP87/'MIP 2012'!DP$168),0)</f>
        <v>2.7457243050330515E-4</v>
      </c>
      <c r="DQ87" s="35">
        <f>+IFERROR(('MIP 2012'!DQ87/'MIP 2012'!DQ$168),0)</f>
        <v>4.2325327200897159E-6</v>
      </c>
      <c r="DR87" s="35">
        <f>+IFERROR(('MIP 2012'!DR87/'MIP 2012'!DR$168),0)</f>
        <v>2.3145514387882467E-4</v>
      </c>
      <c r="DS87" s="35">
        <f>+IFERROR(('MIP 2012'!DS87/'MIP 2012'!DS$168),0)</f>
        <v>1.5072993347503029E-4</v>
      </c>
      <c r="DT87" s="35">
        <f>+IFERROR(('MIP 2012'!DT87/'MIP 2012'!DT$168),0)</f>
        <v>5.5235044389026586E-4</v>
      </c>
      <c r="DU87" s="35">
        <f>+IFERROR(('MIP 2012'!DU87/'MIP 2012'!DU$168),0)</f>
        <v>1.6039605127887534E-4</v>
      </c>
      <c r="DV87" s="35">
        <f>+IFERROR(('MIP 2012'!DV87/'MIP 2012'!DV$168),0)</f>
        <v>3.5597933284170296E-4</v>
      </c>
      <c r="DW87" s="35">
        <f>+IFERROR(('MIP 2012'!DW87/'MIP 2012'!DW$168),0)</f>
        <v>3.1972527426329727E-4</v>
      </c>
      <c r="DX87" s="35">
        <f>+IFERROR(('MIP 2012'!DX87/'MIP 2012'!DX$168),0)</f>
        <v>8.4065719744020082E-5</v>
      </c>
      <c r="DY87" s="35">
        <f>+IFERROR(('MIP 2012'!DY87/'MIP 2012'!DY$168),0)</f>
        <v>2.3111142367973901E-4</v>
      </c>
      <c r="DZ87" s="35">
        <f>+IFERROR(('MIP 2012'!DZ87/'MIP 2012'!DZ$168),0)</f>
        <v>3.2687195150985675E-4</v>
      </c>
      <c r="EA87" s="35">
        <f>+IFERROR(('MIP 2012'!EA87/'MIP 2012'!EA$168),0)</f>
        <v>8.5163413431744973E-4</v>
      </c>
      <c r="EB87" s="35">
        <f>+IFERROR(('MIP 2012'!EB87/'MIP 2012'!EB$168),0)</f>
        <v>7.3549931189518278E-4</v>
      </c>
      <c r="EC87" s="35">
        <f>+IFERROR(('MIP 2012'!EC87/'MIP 2012'!EC$168),0)</f>
        <v>2.5542130531851751E-3</v>
      </c>
      <c r="ED87" s="35">
        <f>+IFERROR(('MIP 2012'!ED87/'MIP 2012'!ED$168),0)</f>
        <v>3.722167966338081E-4</v>
      </c>
      <c r="EE87" s="35">
        <f>+IFERROR(('MIP 2012'!EE87/'MIP 2012'!EE$168),0)</f>
        <v>8.1118306117568349E-4</v>
      </c>
      <c r="EF87" s="35">
        <f>+IFERROR(('MIP 2012'!EF87/'MIP 2012'!EF$168),0)</f>
        <v>1.1521187554453957E-4</v>
      </c>
      <c r="EG87" s="35">
        <f>+IFERROR(('MIP 2012'!EG87/'MIP 2012'!EG$168),0)</f>
        <v>2.6548254744970822E-4</v>
      </c>
      <c r="EH87" s="35">
        <f>+IFERROR(('MIP 2012'!EH87/'MIP 2012'!EH$168),0)</f>
        <v>0</v>
      </c>
    </row>
    <row r="88" spans="1:138" s="7" customFormat="1" ht="21.95" customHeight="1" thickBot="1" x14ac:dyDescent="0.25">
      <c r="A88" s="12" t="s">
        <v>240</v>
      </c>
      <c r="B88" s="12" t="s">
        <v>241</v>
      </c>
      <c r="C88" s="35">
        <f>+IFERROR(('MIP 2012'!C88/'MIP 2012'!C$168),0)</f>
        <v>8.5971557973181013E-5</v>
      </c>
      <c r="D88" s="35">
        <f>+IFERROR(('MIP 2012'!D88/'MIP 2012'!D$168),0)</f>
        <v>4.1608835067175389E-6</v>
      </c>
      <c r="E88" s="35">
        <f>+IFERROR(('MIP 2012'!E88/'MIP 2012'!E$168),0)</f>
        <v>1.4191342751569078E-4</v>
      </c>
      <c r="F88" s="35">
        <f>+IFERROR(('MIP 2012'!F88/'MIP 2012'!F$168),0)</f>
        <v>3.1232103175543977E-3</v>
      </c>
      <c r="G88" s="35">
        <f>+IFERROR(('MIP 2012'!G88/'MIP 2012'!G$168),0)</f>
        <v>3.23716694840753E-5</v>
      </c>
      <c r="H88" s="35">
        <f>+IFERROR(('MIP 2012'!H88/'MIP 2012'!H$168),0)</f>
        <v>2.1085607058241429E-5</v>
      </c>
      <c r="I88" s="35">
        <f>+IFERROR(('MIP 2012'!I88/'MIP 2012'!I$168),0)</f>
        <v>1.5273795727356759E-3</v>
      </c>
      <c r="J88" s="35">
        <f>+IFERROR(('MIP 2012'!J88/'MIP 2012'!J$168),0)</f>
        <v>5.5784588186431584E-6</v>
      </c>
      <c r="K88" s="35">
        <f>+IFERROR(('MIP 2012'!K88/'MIP 2012'!K$168),0)</f>
        <v>2.722276480313463E-4</v>
      </c>
      <c r="L88" s="35">
        <f>+IFERROR(('MIP 2012'!L88/'MIP 2012'!L$168),0)</f>
        <v>3.220726512341068E-4</v>
      </c>
      <c r="M88" s="35">
        <f>+IFERROR(('MIP 2012'!M88/'MIP 2012'!M$168),0)</f>
        <v>0</v>
      </c>
      <c r="N88" s="35">
        <f>+IFERROR(('MIP 2012'!N88/'MIP 2012'!N$168),0)</f>
        <v>9.188592277139046E-5</v>
      </c>
      <c r="O88" s="35">
        <f>+IFERROR(('MIP 2012'!O88/'MIP 2012'!O$168),0)</f>
        <v>5.529648004194293E-5</v>
      </c>
      <c r="P88" s="35">
        <f>+IFERROR(('MIP 2012'!P88/'MIP 2012'!P$168),0)</f>
        <v>3.6571162217638057E-5</v>
      </c>
      <c r="Q88" s="35">
        <f>+IFERROR(('MIP 2012'!Q88/'MIP 2012'!Q$168),0)</f>
        <v>5.6543112154090725E-4</v>
      </c>
      <c r="R88" s="35">
        <f>+IFERROR(('MIP 2012'!R88/'MIP 2012'!R$168),0)</f>
        <v>4.1647210086590025E-4</v>
      </c>
      <c r="S88" s="35">
        <f>+IFERROR(('MIP 2012'!S88/'MIP 2012'!S$168),0)</f>
        <v>8.5290717996855999E-4</v>
      </c>
      <c r="T88" s="35">
        <f>+IFERROR(('MIP 2012'!T88/'MIP 2012'!T$168),0)</f>
        <v>1.8144942795103518E-4</v>
      </c>
      <c r="U88" s="35">
        <f>+IFERROR(('MIP 2012'!U88/'MIP 2012'!U$168),0)</f>
        <v>3.6335135083034078E-4</v>
      </c>
      <c r="V88" s="35">
        <f>+IFERROR(('MIP 2012'!V88/'MIP 2012'!V$168),0)</f>
        <v>2.4612596989216099E-7</v>
      </c>
      <c r="W88" s="35">
        <f>+IFERROR(('MIP 2012'!W88/'MIP 2012'!W$168),0)</f>
        <v>4.3455061246504436E-4</v>
      </c>
      <c r="X88" s="35">
        <f>+IFERROR(('MIP 2012'!X88/'MIP 2012'!X$168),0)</f>
        <v>1.9305413351372339E-4</v>
      </c>
      <c r="Y88" s="35">
        <f>+IFERROR(('MIP 2012'!Y88/'MIP 2012'!Y$168),0)</f>
        <v>7.8134859267151445E-5</v>
      </c>
      <c r="Z88" s="35">
        <f>+IFERROR(('MIP 2012'!Z88/'MIP 2012'!Z$168),0)</f>
        <v>4.4211672752719358E-5</v>
      </c>
      <c r="AA88" s="35">
        <f>+IFERROR(('MIP 2012'!AA88/'MIP 2012'!AA$168),0)</f>
        <v>5.3812468463698596E-6</v>
      </c>
      <c r="AB88" s="35">
        <f>+IFERROR(('MIP 2012'!AB88/'MIP 2012'!AB$168),0)</f>
        <v>1.079183644396357E-4</v>
      </c>
      <c r="AC88" s="35">
        <f>+IFERROR(('MIP 2012'!AC88/'MIP 2012'!AC$168),0)</f>
        <v>7.0958445673176599E-4</v>
      </c>
      <c r="AD88" s="35">
        <f>+IFERROR(('MIP 2012'!AD88/'MIP 2012'!AD$168),0)</f>
        <v>1.9018564004522846E-4</v>
      </c>
      <c r="AE88" s="35">
        <f>+IFERROR(('MIP 2012'!AE88/'MIP 2012'!AE$168),0)</f>
        <v>2.8565117499155618E-4</v>
      </c>
      <c r="AF88" s="35">
        <f>+IFERROR(('MIP 2012'!AF88/'MIP 2012'!AF$168),0)</f>
        <v>4.6182688252192983E-3</v>
      </c>
      <c r="AG88" s="35">
        <f>+IFERROR(('MIP 2012'!AG88/'MIP 2012'!AG$168),0)</f>
        <v>6.4615895053176359E-7</v>
      </c>
      <c r="AH88" s="35">
        <f>+IFERROR(('MIP 2012'!AH88/'MIP 2012'!AH$168),0)</f>
        <v>1.0621154471775305E-5</v>
      </c>
      <c r="AI88" s="35">
        <f>+IFERROR(('MIP 2012'!AI88/'MIP 2012'!AI$168),0)</f>
        <v>1.005591074226856E-5</v>
      </c>
      <c r="AJ88" s="35">
        <f>+IFERROR(('MIP 2012'!AJ88/'MIP 2012'!AJ$168),0)</f>
        <v>2.0825562862608018E-5</v>
      </c>
      <c r="AK88" s="35">
        <f>+IFERROR(('MIP 2012'!AK88/'MIP 2012'!AK$168),0)</f>
        <v>9.8457278093838372E-5</v>
      </c>
      <c r="AL88" s="35">
        <f>+IFERROR(('MIP 2012'!AL88/'MIP 2012'!AL$168),0)</f>
        <v>7.6111218148949524E-5</v>
      </c>
      <c r="AM88" s="35">
        <f>+IFERROR(('MIP 2012'!AM88/'MIP 2012'!AM$168),0)</f>
        <v>1.62071749595471E-5</v>
      </c>
      <c r="AN88" s="35">
        <f>+IFERROR(('MIP 2012'!AN88/'MIP 2012'!AN$168),0)</f>
        <v>5.3164048914875698E-4</v>
      </c>
      <c r="AO88" s="35">
        <f>+IFERROR(('MIP 2012'!AO88/'MIP 2012'!AO$168),0)</f>
        <v>1.435204788465193E-4</v>
      </c>
      <c r="AP88" s="35">
        <f>+IFERROR(('MIP 2012'!AP88/'MIP 2012'!AP$168),0)</f>
        <v>2.7410738634926694E-5</v>
      </c>
      <c r="AQ88" s="35">
        <f>+IFERROR(('MIP 2012'!AQ88/'MIP 2012'!AQ$168),0)</f>
        <v>2.6938798024578754E-4</v>
      </c>
      <c r="AR88" s="35">
        <f>+IFERROR(('MIP 2012'!AR88/'MIP 2012'!AR$168),0)</f>
        <v>1.2012443350750663E-4</v>
      </c>
      <c r="AS88" s="35">
        <f>+IFERROR(('MIP 2012'!AS88/'MIP 2012'!AS$168),0)</f>
        <v>6.8401890314650452E-5</v>
      </c>
      <c r="AT88" s="35">
        <f>+IFERROR(('MIP 2012'!AT88/'MIP 2012'!AT$168),0)</f>
        <v>5.9094316660826996E-5</v>
      </c>
      <c r="AU88" s="35">
        <f>+IFERROR(('MIP 2012'!AU88/'MIP 2012'!AU$168),0)</f>
        <v>6.759656362164773E-6</v>
      </c>
      <c r="AV88" s="35">
        <f>+IFERROR(('MIP 2012'!AV88/'MIP 2012'!AV$168),0)</f>
        <v>8.5375527953929362E-6</v>
      </c>
      <c r="AW88" s="35">
        <f>+IFERROR(('MIP 2012'!AW88/'MIP 2012'!AW$168),0)</f>
        <v>5.1634184893687506E-5</v>
      </c>
      <c r="AX88" s="35">
        <f>+IFERROR(('MIP 2012'!AX88/'MIP 2012'!AX$168),0)</f>
        <v>1.1005914087605474E-5</v>
      </c>
      <c r="AY88" s="35">
        <f>+IFERROR(('MIP 2012'!AY88/'MIP 2012'!AY$168),0)</f>
        <v>2.7010446428982198E-5</v>
      </c>
      <c r="AZ88" s="35">
        <f>+IFERROR(('MIP 2012'!AZ88/'MIP 2012'!AZ$168),0)</f>
        <v>1.3661221604899295E-5</v>
      </c>
      <c r="BA88" s="35">
        <f>+IFERROR(('MIP 2012'!BA88/'MIP 2012'!BA$168),0)</f>
        <v>3.7911681988632217E-6</v>
      </c>
      <c r="BB88" s="35">
        <f>+IFERROR(('MIP 2012'!BB88/'MIP 2012'!BB$168),0)</f>
        <v>2.7120848580942372E-4</v>
      </c>
      <c r="BC88" s="35">
        <f>+IFERROR(('MIP 2012'!BC88/'MIP 2012'!BC$168),0)</f>
        <v>1.9966367411216723E-4</v>
      </c>
      <c r="BD88" s="35">
        <f>+IFERROR(('MIP 2012'!BD88/'MIP 2012'!BD$168),0)</f>
        <v>2.0655047848743584E-5</v>
      </c>
      <c r="BE88" s="35">
        <f>+IFERROR(('MIP 2012'!BE88/'MIP 2012'!BE$168),0)</f>
        <v>3.5768773441102763E-5</v>
      </c>
      <c r="BF88" s="35">
        <f>+IFERROR(('MIP 2012'!BF88/'MIP 2012'!BF$168),0)</f>
        <v>1.5712225706123465E-4</v>
      </c>
      <c r="BG88" s="35">
        <f>+IFERROR(('MIP 2012'!BG88/'MIP 2012'!BG$168),0)</f>
        <v>2.1446580990971957E-5</v>
      </c>
      <c r="BH88" s="35">
        <f>+IFERROR(('MIP 2012'!BH88/'MIP 2012'!BH$168),0)</f>
        <v>3.1856723186421658E-5</v>
      </c>
      <c r="BI88" s="35">
        <f>+IFERROR(('MIP 2012'!BI88/'MIP 2012'!BI$168),0)</f>
        <v>0</v>
      </c>
      <c r="BJ88" s="35">
        <f>+IFERROR(('MIP 2012'!BJ88/'MIP 2012'!BJ$168),0)</f>
        <v>2.8343044162875914E-5</v>
      </c>
      <c r="BK88" s="35">
        <f>+IFERROR(('MIP 2012'!BK88/'MIP 2012'!BK$168),0)</f>
        <v>1.3997525474884019E-5</v>
      </c>
      <c r="BL88" s="35">
        <f>+IFERROR(('MIP 2012'!BL88/'MIP 2012'!BL$168),0)</f>
        <v>5.2459130578013057E-5</v>
      </c>
      <c r="BM88" s="35">
        <f>+IFERROR(('MIP 2012'!BM88/'MIP 2012'!BM$168),0)</f>
        <v>1.2954553938633615E-5</v>
      </c>
      <c r="BN88" s="35">
        <f>+IFERROR(('MIP 2012'!BN88/'MIP 2012'!BN$168),0)</f>
        <v>3.3924241892112781E-5</v>
      </c>
      <c r="BO88" s="35">
        <f>+IFERROR(('MIP 2012'!BO88/'MIP 2012'!BO$168),0)</f>
        <v>5.089855876595435E-5</v>
      </c>
      <c r="BP88" s="35">
        <f>+IFERROR(('MIP 2012'!BP88/'MIP 2012'!BP$168),0)</f>
        <v>6.4224303239627568E-5</v>
      </c>
      <c r="BQ88" s="35">
        <f>+IFERROR(('MIP 2012'!BQ88/'MIP 2012'!BQ$168),0)</f>
        <v>1.3921248562310027E-4</v>
      </c>
      <c r="BR88" s="35">
        <f>+IFERROR(('MIP 2012'!BR88/'MIP 2012'!BR$168),0)</f>
        <v>6.7946176946021789E-5</v>
      </c>
      <c r="BS88" s="35">
        <f>+IFERROR(('MIP 2012'!BS88/'MIP 2012'!BS$168),0)</f>
        <v>7.4059760780009049E-5</v>
      </c>
      <c r="BT88" s="35">
        <f>+IFERROR(('MIP 2012'!BT88/'MIP 2012'!BT$168),0)</f>
        <v>1.8422374658428994E-5</v>
      </c>
      <c r="BU88" s="35">
        <f>+IFERROR(('MIP 2012'!BU88/'MIP 2012'!BU$168),0)</f>
        <v>4.6553061850908772E-4</v>
      </c>
      <c r="BV88" s="35">
        <f>+IFERROR(('MIP 2012'!BV88/'MIP 2012'!BV$168),0)</f>
        <v>9.7055876642061512E-5</v>
      </c>
      <c r="BW88" s="35">
        <f>+IFERROR(('MIP 2012'!BW88/'MIP 2012'!BW$168),0)</f>
        <v>8.6181768528636286E-5</v>
      </c>
      <c r="BX88" s="35">
        <f>+IFERROR(('MIP 2012'!BX88/'MIP 2012'!BX$168),0)</f>
        <v>7.5887965879990938E-5</v>
      </c>
      <c r="BY88" s="35">
        <f>+IFERROR(('MIP 2012'!BY88/'MIP 2012'!BY$168),0)</f>
        <v>1.0034440518536759E-3</v>
      </c>
      <c r="BZ88" s="35">
        <f>+IFERROR(('MIP 2012'!BZ88/'MIP 2012'!BZ$168),0)</f>
        <v>4.3105692882482971E-5</v>
      </c>
      <c r="CA88" s="35">
        <f>+IFERROR(('MIP 2012'!CA88/'MIP 2012'!CA$168),0)</f>
        <v>1.0468831451715891E-3</v>
      </c>
      <c r="CB88" s="35">
        <f>+IFERROR(('MIP 2012'!CB88/'MIP 2012'!CB$168),0)</f>
        <v>0</v>
      </c>
      <c r="CC88" s="35">
        <f>+IFERROR(('MIP 2012'!CC88/'MIP 2012'!CC$168),0)</f>
        <v>2.1394276408725709E-4</v>
      </c>
      <c r="CD88" s="35">
        <f>+IFERROR(('MIP 2012'!CD88/'MIP 2012'!CD$168),0)</f>
        <v>1.8697353909629088E-4</v>
      </c>
      <c r="CE88" s="35">
        <f>+IFERROR(('MIP 2012'!CE88/'MIP 2012'!CE$168),0)</f>
        <v>4.8387184076684494E-5</v>
      </c>
      <c r="CF88" s="35">
        <f>+IFERROR(('MIP 2012'!CF88/'MIP 2012'!CF$168),0)</f>
        <v>4.263285036262553E-4</v>
      </c>
      <c r="CG88" s="35">
        <f>+IFERROR(('MIP 2012'!CG88/'MIP 2012'!CG$168),0)</f>
        <v>2.9686180274131011E-5</v>
      </c>
      <c r="CH88" s="35">
        <f>+IFERROR(('MIP 2012'!CH88/'MIP 2012'!CH$168),0)</f>
        <v>1.5347402370409515E-4</v>
      </c>
      <c r="CI88" s="35">
        <f>+IFERROR(('MIP 2012'!CI88/'MIP 2012'!CI$168),0)</f>
        <v>1.9996221477131459E-4</v>
      </c>
      <c r="CJ88" s="35">
        <f>+IFERROR(('MIP 2012'!CJ88/'MIP 2012'!CJ$168),0)</f>
        <v>2.2643055715713259E-9</v>
      </c>
      <c r="CK88" s="35">
        <f>+IFERROR(('MIP 2012'!CK88/'MIP 2012'!CK$168),0)</f>
        <v>1.9396548537892367E-5</v>
      </c>
      <c r="CL88" s="35">
        <f>+IFERROR(('MIP 2012'!CL88/'MIP 2012'!CL$168),0)</f>
        <v>1.584488247840937E-3</v>
      </c>
      <c r="CM88" s="35">
        <f>+IFERROR(('MIP 2012'!CM88/'MIP 2012'!CM$168),0)</f>
        <v>1.0761477958247314E-3</v>
      </c>
      <c r="CN88" s="35">
        <f>+IFERROR(('MIP 2012'!CN88/'MIP 2012'!CN$168),0)</f>
        <v>1.2339380855598417E-4</v>
      </c>
      <c r="CO88" s="35">
        <f>+IFERROR(('MIP 2012'!CO88/'MIP 2012'!CO$168),0)</f>
        <v>2.3034362140037625E-3</v>
      </c>
      <c r="CP88" s="35">
        <f>+IFERROR(('MIP 2012'!CP88/'MIP 2012'!CP$168),0)</f>
        <v>0</v>
      </c>
      <c r="CQ88" s="35">
        <f>+IFERROR(('MIP 2012'!CQ88/'MIP 2012'!CQ$168),0)</f>
        <v>1.8852537224305244E-3</v>
      </c>
      <c r="CR88" s="35">
        <f>+IFERROR(('MIP 2012'!CR88/'MIP 2012'!CR$168),0)</f>
        <v>8.2996696385915201E-4</v>
      </c>
      <c r="CS88" s="35">
        <f>+IFERROR(('MIP 2012'!CS88/'MIP 2012'!CS$168),0)</f>
        <v>1.1308603824078459E-3</v>
      </c>
      <c r="CT88" s="35">
        <f>+IFERROR(('MIP 2012'!CT88/'MIP 2012'!CT$168),0)</f>
        <v>7.6448048901397089E-5</v>
      </c>
      <c r="CU88" s="35">
        <f>+IFERROR(('MIP 2012'!CU88/'MIP 2012'!CU$168),0)</f>
        <v>1.8322198064633581E-3</v>
      </c>
      <c r="CV88" s="35">
        <f>+IFERROR(('MIP 2012'!CV88/'MIP 2012'!CV$168),0)</f>
        <v>6.534068379202167E-5</v>
      </c>
      <c r="CW88" s="35">
        <f>+IFERROR(('MIP 2012'!CW88/'MIP 2012'!CW$168),0)</f>
        <v>7.1714558369053601E-5</v>
      </c>
      <c r="CX88" s="35">
        <f>+IFERROR(('MIP 2012'!CX88/'MIP 2012'!CX$168),0)</f>
        <v>2.8490985641293328E-5</v>
      </c>
      <c r="CY88" s="35">
        <f>+IFERROR(('MIP 2012'!CY88/'MIP 2012'!CY$168),0)</f>
        <v>1.7964027815793098E-5</v>
      </c>
      <c r="CZ88" s="35">
        <f>+IFERROR(('MIP 2012'!CZ88/'MIP 2012'!CZ$168),0)</f>
        <v>5.7601046407161276E-5</v>
      </c>
      <c r="DA88" s="35">
        <f>+IFERROR(('MIP 2012'!DA88/'MIP 2012'!DA$168),0)</f>
        <v>2.0969509683034407E-5</v>
      </c>
      <c r="DB88" s="35">
        <f>+IFERROR(('MIP 2012'!DB88/'MIP 2012'!DB$168),0)</f>
        <v>2.3598727130327253E-5</v>
      </c>
      <c r="DC88" s="35">
        <f>+IFERROR(('MIP 2012'!DC88/'MIP 2012'!DC$168),0)</f>
        <v>2.9737275300775625E-5</v>
      </c>
      <c r="DD88" s="35">
        <f>+IFERROR(('MIP 2012'!DD88/'MIP 2012'!DD$168),0)</f>
        <v>6.0173024021756496E-5</v>
      </c>
      <c r="DE88" s="35">
        <f>+IFERROR(('MIP 2012'!DE88/'MIP 2012'!DE$168),0)</f>
        <v>7.0756816320733388E-6</v>
      </c>
      <c r="DF88" s="35">
        <f>+IFERROR(('MIP 2012'!DF88/'MIP 2012'!DF$168),0)</f>
        <v>2.3613501156896146E-5</v>
      </c>
      <c r="DG88" s="35">
        <f>+IFERROR(('MIP 2012'!DG88/'MIP 2012'!DG$168),0)</f>
        <v>2.5046357158341739E-6</v>
      </c>
      <c r="DH88" s="35">
        <f>+IFERROR(('MIP 2012'!DH88/'MIP 2012'!DH$168),0)</f>
        <v>3.510056281272918E-5</v>
      </c>
      <c r="DI88" s="35">
        <f>+IFERROR(('MIP 2012'!DI88/'MIP 2012'!DI$168),0)</f>
        <v>1.6557549614594619E-4</v>
      </c>
      <c r="DJ88" s="35">
        <f>+IFERROR(('MIP 2012'!DJ88/'MIP 2012'!DJ$168),0)</f>
        <v>4.141656551958495E-6</v>
      </c>
      <c r="DK88" s="35">
        <f>+IFERROR(('MIP 2012'!DK88/'MIP 2012'!DK$168),0)</f>
        <v>1.8447244376252554E-4</v>
      </c>
      <c r="DL88" s="35">
        <f>+IFERROR(('MIP 2012'!DL88/'MIP 2012'!DL$168),0)</f>
        <v>3.7904588467693663E-5</v>
      </c>
      <c r="DM88" s="35">
        <f>+IFERROR(('MIP 2012'!DM88/'MIP 2012'!DM$168),0)</f>
        <v>2.9296672017676385E-5</v>
      </c>
      <c r="DN88" s="35">
        <f>+IFERROR(('MIP 2012'!DN88/'MIP 2012'!DN$168),0)</f>
        <v>3.2375894017266411E-4</v>
      </c>
      <c r="DO88" s="35">
        <f>+IFERROR(('MIP 2012'!DO88/'MIP 2012'!DO$168),0)</f>
        <v>7.9516379396774419E-4</v>
      </c>
      <c r="DP88" s="35">
        <f>+IFERROR(('MIP 2012'!DP88/'MIP 2012'!DP$168),0)</f>
        <v>7.036946126480802E-4</v>
      </c>
      <c r="DQ88" s="35">
        <f>+IFERROR(('MIP 2012'!DQ88/'MIP 2012'!DQ$168),0)</f>
        <v>8.7940399297229201E-6</v>
      </c>
      <c r="DR88" s="35">
        <f>+IFERROR(('MIP 2012'!DR88/'MIP 2012'!DR$168),0)</f>
        <v>1.0372240775765501E-4</v>
      </c>
      <c r="DS88" s="35">
        <f>+IFERROR(('MIP 2012'!DS88/'MIP 2012'!DS$168),0)</f>
        <v>2.0835824468241026E-5</v>
      </c>
      <c r="DT88" s="35">
        <f>+IFERROR(('MIP 2012'!DT88/'MIP 2012'!DT$168),0)</f>
        <v>1.2647993440001687E-5</v>
      </c>
      <c r="DU88" s="35">
        <f>+IFERROR(('MIP 2012'!DU88/'MIP 2012'!DU$168),0)</f>
        <v>3.6125119166280228E-5</v>
      </c>
      <c r="DV88" s="35">
        <f>+IFERROR(('MIP 2012'!DV88/'MIP 2012'!DV$168),0)</f>
        <v>6.9927535291763892E-6</v>
      </c>
      <c r="DW88" s="35">
        <f>+IFERROR(('MIP 2012'!DW88/'MIP 2012'!DW$168),0)</f>
        <v>2.8554727794114074E-6</v>
      </c>
      <c r="DX88" s="35">
        <f>+IFERROR(('MIP 2012'!DX88/'MIP 2012'!DX$168),0)</f>
        <v>8.1790191531124007E-6</v>
      </c>
      <c r="DY88" s="35">
        <f>+IFERROR(('MIP 2012'!DY88/'MIP 2012'!DY$168),0)</f>
        <v>1.4380096581983164E-5</v>
      </c>
      <c r="DZ88" s="35">
        <f>+IFERROR(('MIP 2012'!DZ88/'MIP 2012'!DZ$168),0)</f>
        <v>6.1031545827552528E-5</v>
      </c>
      <c r="EA88" s="35">
        <f>+IFERROR(('MIP 2012'!EA88/'MIP 2012'!EA$168),0)</f>
        <v>1.6497844395595147E-5</v>
      </c>
      <c r="EB88" s="35">
        <f>+IFERROR(('MIP 2012'!EB88/'MIP 2012'!EB$168),0)</f>
        <v>8.008628621684751E-6</v>
      </c>
      <c r="EC88" s="35">
        <f>+IFERROR(('MIP 2012'!EC88/'MIP 2012'!EC$168),0)</f>
        <v>5.879693488161081E-5</v>
      </c>
      <c r="ED88" s="35">
        <f>+IFERROR(('MIP 2012'!ED88/'MIP 2012'!ED$168),0)</f>
        <v>4.8063999109984053E-5</v>
      </c>
      <c r="EE88" s="35">
        <f>+IFERROR(('MIP 2012'!EE88/'MIP 2012'!EE$168),0)</f>
        <v>2.5156439559203175E-5</v>
      </c>
      <c r="EF88" s="35">
        <f>+IFERROR(('MIP 2012'!EF88/'MIP 2012'!EF$168),0)</f>
        <v>1.4568551092506324E-4</v>
      </c>
      <c r="EG88" s="35">
        <f>+IFERROR(('MIP 2012'!EG88/'MIP 2012'!EG$168),0)</f>
        <v>3.9554141663271863E-4</v>
      </c>
      <c r="EH88" s="35">
        <f>+IFERROR(('MIP 2012'!EH88/'MIP 2012'!EH$168),0)</f>
        <v>0</v>
      </c>
    </row>
    <row r="89" spans="1:138" s="7" customFormat="1" ht="21.95" customHeight="1" thickBot="1" x14ac:dyDescent="0.25">
      <c r="A89" s="12" t="s">
        <v>242</v>
      </c>
      <c r="B89" s="12" t="s">
        <v>243</v>
      </c>
      <c r="C89" s="35">
        <f>+IFERROR(('MIP 2012'!C89/'MIP 2012'!C$168),0)</f>
        <v>0</v>
      </c>
      <c r="D89" s="35">
        <f>+IFERROR(('MIP 2012'!D89/'MIP 2012'!D$168),0)</f>
        <v>0</v>
      </c>
      <c r="E89" s="35">
        <f>+IFERROR(('MIP 2012'!E89/'MIP 2012'!E$168),0)</f>
        <v>0</v>
      </c>
      <c r="F89" s="35">
        <f>+IFERROR(('MIP 2012'!F89/'MIP 2012'!F$168),0)</f>
        <v>0</v>
      </c>
      <c r="G89" s="35">
        <f>+IFERROR(('MIP 2012'!G89/'MIP 2012'!G$168),0)</f>
        <v>0</v>
      </c>
      <c r="H89" s="35">
        <f>+IFERROR(('MIP 2012'!H89/'MIP 2012'!H$168),0)</f>
        <v>0</v>
      </c>
      <c r="I89" s="35">
        <f>+IFERROR(('MIP 2012'!I89/'MIP 2012'!I$168),0)</f>
        <v>0</v>
      </c>
      <c r="J89" s="35">
        <f>+IFERROR(('MIP 2012'!J89/'MIP 2012'!J$168),0)</f>
        <v>0</v>
      </c>
      <c r="K89" s="35">
        <f>+IFERROR(('MIP 2012'!K89/'MIP 2012'!K$168),0)</f>
        <v>0</v>
      </c>
      <c r="L89" s="35">
        <f>+IFERROR(('MIP 2012'!L89/'MIP 2012'!L$168),0)</f>
        <v>0</v>
      </c>
      <c r="M89" s="35">
        <f>+IFERROR(('MIP 2012'!M89/'MIP 2012'!M$168),0)</f>
        <v>0</v>
      </c>
      <c r="N89" s="35">
        <f>+IFERROR(('MIP 2012'!N89/'MIP 2012'!N$168),0)</f>
        <v>0</v>
      </c>
      <c r="O89" s="35">
        <f>+IFERROR(('MIP 2012'!O89/'MIP 2012'!O$168),0)</f>
        <v>0</v>
      </c>
      <c r="P89" s="35">
        <f>+IFERROR(('MIP 2012'!P89/'MIP 2012'!P$168),0)</f>
        <v>0</v>
      </c>
      <c r="Q89" s="35">
        <f>+IFERROR(('MIP 2012'!Q89/'MIP 2012'!Q$168),0)</f>
        <v>0</v>
      </c>
      <c r="R89" s="35">
        <f>+IFERROR(('MIP 2012'!R89/'MIP 2012'!R$168),0)</f>
        <v>0</v>
      </c>
      <c r="S89" s="35">
        <f>+IFERROR(('MIP 2012'!S89/'MIP 2012'!S$168),0)</f>
        <v>0</v>
      </c>
      <c r="T89" s="35">
        <f>+IFERROR(('MIP 2012'!T89/'MIP 2012'!T$168),0)</f>
        <v>0</v>
      </c>
      <c r="U89" s="35">
        <f>+IFERROR(('MIP 2012'!U89/'MIP 2012'!U$168),0)</f>
        <v>0</v>
      </c>
      <c r="V89" s="35">
        <f>+IFERROR(('MIP 2012'!V89/'MIP 2012'!V$168),0)</f>
        <v>0</v>
      </c>
      <c r="W89" s="35">
        <f>+IFERROR(('MIP 2012'!W89/'MIP 2012'!W$168),0)</f>
        <v>0</v>
      </c>
      <c r="X89" s="35">
        <f>+IFERROR(('MIP 2012'!X89/'MIP 2012'!X$168),0)</f>
        <v>0</v>
      </c>
      <c r="Y89" s="35">
        <f>+IFERROR(('MIP 2012'!Y89/'MIP 2012'!Y$168),0)</f>
        <v>0</v>
      </c>
      <c r="Z89" s="35">
        <f>+IFERROR(('MIP 2012'!Z89/'MIP 2012'!Z$168),0)</f>
        <v>0</v>
      </c>
      <c r="AA89" s="35">
        <f>+IFERROR(('MIP 2012'!AA89/'MIP 2012'!AA$168),0)</f>
        <v>0</v>
      </c>
      <c r="AB89" s="35">
        <f>+IFERROR(('MIP 2012'!AB89/'MIP 2012'!AB$168),0)</f>
        <v>0</v>
      </c>
      <c r="AC89" s="35">
        <f>+IFERROR(('MIP 2012'!AC89/'MIP 2012'!AC$168),0)</f>
        <v>0</v>
      </c>
      <c r="AD89" s="35">
        <f>+IFERROR(('MIP 2012'!AD89/'MIP 2012'!AD$168),0)</f>
        <v>0</v>
      </c>
      <c r="AE89" s="35">
        <f>+IFERROR(('MIP 2012'!AE89/'MIP 2012'!AE$168),0)</f>
        <v>0</v>
      </c>
      <c r="AF89" s="35">
        <f>+IFERROR(('MIP 2012'!AF89/'MIP 2012'!AF$168),0)</f>
        <v>0</v>
      </c>
      <c r="AG89" s="35">
        <f>+IFERROR(('MIP 2012'!AG89/'MIP 2012'!AG$168),0)</f>
        <v>0</v>
      </c>
      <c r="AH89" s="35">
        <f>+IFERROR(('MIP 2012'!AH89/'MIP 2012'!AH$168),0)</f>
        <v>0</v>
      </c>
      <c r="AI89" s="35">
        <f>+IFERROR(('MIP 2012'!AI89/'MIP 2012'!AI$168),0)</f>
        <v>0</v>
      </c>
      <c r="AJ89" s="35">
        <f>+IFERROR(('MIP 2012'!AJ89/'MIP 2012'!AJ$168),0)</f>
        <v>0</v>
      </c>
      <c r="AK89" s="35">
        <f>+IFERROR(('MIP 2012'!AK89/'MIP 2012'!AK$168),0)</f>
        <v>0</v>
      </c>
      <c r="AL89" s="35">
        <f>+IFERROR(('MIP 2012'!AL89/'MIP 2012'!AL$168),0)</f>
        <v>0</v>
      </c>
      <c r="AM89" s="35">
        <f>+IFERROR(('MIP 2012'!AM89/'MIP 2012'!AM$168),0)</f>
        <v>0</v>
      </c>
      <c r="AN89" s="35">
        <f>+IFERROR(('MIP 2012'!AN89/'MIP 2012'!AN$168),0)</f>
        <v>0</v>
      </c>
      <c r="AO89" s="35">
        <f>+IFERROR(('MIP 2012'!AO89/'MIP 2012'!AO$168),0)</f>
        <v>0</v>
      </c>
      <c r="AP89" s="35">
        <f>+IFERROR(('MIP 2012'!AP89/'MIP 2012'!AP$168),0)</f>
        <v>0</v>
      </c>
      <c r="AQ89" s="35">
        <f>+IFERROR(('MIP 2012'!AQ89/'MIP 2012'!AQ$168),0)</f>
        <v>0</v>
      </c>
      <c r="AR89" s="35">
        <f>+IFERROR(('MIP 2012'!AR89/'MIP 2012'!AR$168),0)</f>
        <v>0</v>
      </c>
      <c r="AS89" s="35">
        <f>+IFERROR(('MIP 2012'!AS89/'MIP 2012'!AS$168),0)</f>
        <v>0</v>
      </c>
      <c r="AT89" s="35">
        <f>+IFERROR(('MIP 2012'!AT89/'MIP 2012'!AT$168),0)</f>
        <v>0</v>
      </c>
      <c r="AU89" s="35">
        <f>+IFERROR(('MIP 2012'!AU89/'MIP 2012'!AU$168),0)</f>
        <v>0</v>
      </c>
      <c r="AV89" s="35">
        <f>+IFERROR(('MIP 2012'!AV89/'MIP 2012'!AV$168),0)</f>
        <v>0</v>
      </c>
      <c r="AW89" s="35">
        <f>+IFERROR(('MIP 2012'!AW89/'MIP 2012'!AW$168),0)</f>
        <v>0</v>
      </c>
      <c r="AX89" s="35">
        <f>+IFERROR(('MIP 2012'!AX89/'MIP 2012'!AX$168),0)</f>
        <v>0</v>
      </c>
      <c r="AY89" s="35">
        <f>+IFERROR(('MIP 2012'!AY89/'MIP 2012'!AY$168),0)</f>
        <v>0</v>
      </c>
      <c r="AZ89" s="35">
        <f>+IFERROR(('MIP 2012'!AZ89/'MIP 2012'!AZ$168),0)</f>
        <v>0</v>
      </c>
      <c r="BA89" s="35">
        <f>+IFERROR(('MIP 2012'!BA89/'MIP 2012'!BA$168),0)</f>
        <v>0</v>
      </c>
      <c r="BB89" s="35">
        <f>+IFERROR(('MIP 2012'!BB89/'MIP 2012'!BB$168),0)</f>
        <v>0</v>
      </c>
      <c r="BC89" s="35">
        <f>+IFERROR(('MIP 2012'!BC89/'MIP 2012'!BC$168),0)</f>
        <v>0</v>
      </c>
      <c r="BD89" s="35">
        <f>+IFERROR(('MIP 2012'!BD89/'MIP 2012'!BD$168),0)</f>
        <v>0</v>
      </c>
      <c r="BE89" s="35">
        <f>+IFERROR(('MIP 2012'!BE89/'MIP 2012'!BE$168),0)</f>
        <v>0</v>
      </c>
      <c r="BF89" s="35">
        <f>+IFERROR(('MIP 2012'!BF89/'MIP 2012'!BF$168),0)</f>
        <v>0</v>
      </c>
      <c r="BG89" s="35">
        <f>+IFERROR(('MIP 2012'!BG89/'MIP 2012'!BG$168),0)</f>
        <v>0</v>
      </c>
      <c r="BH89" s="35">
        <f>+IFERROR(('MIP 2012'!BH89/'MIP 2012'!BH$168),0)</f>
        <v>0</v>
      </c>
      <c r="BI89" s="35">
        <f>+IFERROR(('MIP 2012'!BI89/'MIP 2012'!BI$168),0)</f>
        <v>0</v>
      </c>
      <c r="BJ89" s="35">
        <f>+IFERROR(('MIP 2012'!BJ89/'MIP 2012'!BJ$168),0)</f>
        <v>0</v>
      </c>
      <c r="BK89" s="35">
        <f>+IFERROR(('MIP 2012'!BK89/'MIP 2012'!BK$168),0)</f>
        <v>0</v>
      </c>
      <c r="BL89" s="35">
        <f>+IFERROR(('MIP 2012'!BL89/'MIP 2012'!BL$168),0)</f>
        <v>0</v>
      </c>
      <c r="BM89" s="35">
        <f>+IFERROR(('MIP 2012'!BM89/'MIP 2012'!BM$168),0)</f>
        <v>0</v>
      </c>
      <c r="BN89" s="35">
        <f>+IFERROR(('MIP 2012'!BN89/'MIP 2012'!BN$168),0)</f>
        <v>0</v>
      </c>
      <c r="BO89" s="35">
        <f>+IFERROR(('MIP 2012'!BO89/'MIP 2012'!BO$168),0)</f>
        <v>0</v>
      </c>
      <c r="BP89" s="35">
        <f>+IFERROR(('MIP 2012'!BP89/'MIP 2012'!BP$168),0)</f>
        <v>0</v>
      </c>
      <c r="BQ89" s="35">
        <f>+IFERROR(('MIP 2012'!BQ89/'MIP 2012'!BQ$168),0)</f>
        <v>0</v>
      </c>
      <c r="BR89" s="35">
        <f>+IFERROR(('MIP 2012'!BR89/'MIP 2012'!BR$168),0)</f>
        <v>0</v>
      </c>
      <c r="BS89" s="35">
        <f>+IFERROR(('MIP 2012'!BS89/'MIP 2012'!BS$168),0)</f>
        <v>0</v>
      </c>
      <c r="BT89" s="35">
        <f>+IFERROR(('MIP 2012'!BT89/'MIP 2012'!BT$168),0)</f>
        <v>0</v>
      </c>
      <c r="BU89" s="35">
        <f>+IFERROR(('MIP 2012'!BU89/'MIP 2012'!BU$168),0)</f>
        <v>0</v>
      </c>
      <c r="BV89" s="35">
        <f>+IFERROR(('MIP 2012'!BV89/'MIP 2012'!BV$168),0)</f>
        <v>0</v>
      </c>
      <c r="BW89" s="35">
        <f>+IFERROR(('MIP 2012'!BW89/'MIP 2012'!BW$168),0)</f>
        <v>0</v>
      </c>
      <c r="BX89" s="35">
        <f>+IFERROR(('MIP 2012'!BX89/'MIP 2012'!BX$168),0)</f>
        <v>0</v>
      </c>
      <c r="BY89" s="35">
        <f>+IFERROR(('MIP 2012'!BY89/'MIP 2012'!BY$168),0)</f>
        <v>0</v>
      </c>
      <c r="BZ89" s="35">
        <f>+IFERROR(('MIP 2012'!BZ89/'MIP 2012'!BZ$168),0)</f>
        <v>0</v>
      </c>
      <c r="CA89" s="35">
        <f>+IFERROR(('MIP 2012'!CA89/'MIP 2012'!CA$168),0)</f>
        <v>0</v>
      </c>
      <c r="CB89" s="35">
        <f>+IFERROR(('MIP 2012'!CB89/'MIP 2012'!CB$168),0)</f>
        <v>0</v>
      </c>
      <c r="CC89" s="35">
        <f>+IFERROR(('MIP 2012'!CC89/'MIP 2012'!CC$168),0)</f>
        <v>0</v>
      </c>
      <c r="CD89" s="35">
        <f>+IFERROR(('MIP 2012'!CD89/'MIP 2012'!CD$168),0)</f>
        <v>0</v>
      </c>
      <c r="CE89" s="35">
        <f>+IFERROR(('MIP 2012'!CE89/'MIP 2012'!CE$168),0)</f>
        <v>0</v>
      </c>
      <c r="CF89" s="35">
        <f>+IFERROR(('MIP 2012'!CF89/'MIP 2012'!CF$168),0)</f>
        <v>0</v>
      </c>
      <c r="CG89" s="35">
        <f>+IFERROR(('MIP 2012'!CG89/'MIP 2012'!CG$168),0)</f>
        <v>0</v>
      </c>
      <c r="CH89" s="35">
        <f>+IFERROR(('MIP 2012'!CH89/'MIP 2012'!CH$168),0)</f>
        <v>0</v>
      </c>
      <c r="CI89" s="35">
        <f>+IFERROR(('MIP 2012'!CI89/'MIP 2012'!CI$168),0)</f>
        <v>0</v>
      </c>
      <c r="CJ89" s="35">
        <f>+IFERROR(('MIP 2012'!CJ89/'MIP 2012'!CJ$168),0)</f>
        <v>0</v>
      </c>
      <c r="CK89" s="35">
        <f>+IFERROR(('MIP 2012'!CK89/'MIP 2012'!CK$168),0)</f>
        <v>0</v>
      </c>
      <c r="CL89" s="35">
        <f>+IFERROR(('MIP 2012'!CL89/'MIP 2012'!CL$168),0)</f>
        <v>0</v>
      </c>
      <c r="CM89" s="35">
        <f>+IFERROR(('MIP 2012'!CM89/'MIP 2012'!CM$168),0)</f>
        <v>0</v>
      </c>
      <c r="CN89" s="35">
        <f>+IFERROR(('MIP 2012'!CN89/'MIP 2012'!CN$168),0)</f>
        <v>0</v>
      </c>
      <c r="CO89" s="35">
        <f>+IFERROR(('MIP 2012'!CO89/'MIP 2012'!CO$168),0)</f>
        <v>0</v>
      </c>
      <c r="CP89" s="35">
        <f>+IFERROR(('MIP 2012'!CP89/'MIP 2012'!CP$168),0)</f>
        <v>0</v>
      </c>
      <c r="CQ89" s="35">
        <f>+IFERROR(('MIP 2012'!CQ89/'MIP 2012'!CQ$168),0)</f>
        <v>0</v>
      </c>
      <c r="CR89" s="35">
        <f>+IFERROR(('MIP 2012'!CR89/'MIP 2012'!CR$168),0)</f>
        <v>0</v>
      </c>
      <c r="CS89" s="35">
        <f>+IFERROR(('MIP 2012'!CS89/'MIP 2012'!CS$168),0)</f>
        <v>0</v>
      </c>
      <c r="CT89" s="35">
        <f>+IFERROR(('MIP 2012'!CT89/'MIP 2012'!CT$168),0)</f>
        <v>0</v>
      </c>
      <c r="CU89" s="35">
        <f>+IFERROR(('MIP 2012'!CU89/'MIP 2012'!CU$168),0)</f>
        <v>0</v>
      </c>
      <c r="CV89" s="35">
        <f>+IFERROR(('MIP 2012'!CV89/'MIP 2012'!CV$168),0)</f>
        <v>0</v>
      </c>
      <c r="CW89" s="35">
        <f>+IFERROR(('MIP 2012'!CW89/'MIP 2012'!CW$168),0)</f>
        <v>0</v>
      </c>
      <c r="CX89" s="35">
        <f>+IFERROR(('MIP 2012'!CX89/'MIP 2012'!CX$168),0)</f>
        <v>0</v>
      </c>
      <c r="CY89" s="35">
        <f>+IFERROR(('MIP 2012'!CY89/'MIP 2012'!CY$168),0)</f>
        <v>0</v>
      </c>
      <c r="CZ89" s="35">
        <f>+IFERROR(('MIP 2012'!CZ89/'MIP 2012'!CZ$168),0)</f>
        <v>0</v>
      </c>
      <c r="DA89" s="35">
        <f>+IFERROR(('MIP 2012'!DA89/'MIP 2012'!DA$168),0)</f>
        <v>0</v>
      </c>
      <c r="DB89" s="35">
        <f>+IFERROR(('MIP 2012'!DB89/'MIP 2012'!DB$168),0)</f>
        <v>0</v>
      </c>
      <c r="DC89" s="35">
        <f>+IFERROR(('MIP 2012'!DC89/'MIP 2012'!DC$168),0)</f>
        <v>0</v>
      </c>
      <c r="DD89" s="35">
        <f>+IFERROR(('MIP 2012'!DD89/'MIP 2012'!DD$168),0)</f>
        <v>0</v>
      </c>
      <c r="DE89" s="35">
        <f>+IFERROR(('MIP 2012'!DE89/'MIP 2012'!DE$168),0)</f>
        <v>0</v>
      </c>
      <c r="DF89" s="35">
        <f>+IFERROR(('MIP 2012'!DF89/'MIP 2012'!DF$168),0)</f>
        <v>0</v>
      </c>
      <c r="DG89" s="35">
        <f>+IFERROR(('MIP 2012'!DG89/'MIP 2012'!DG$168),0)</f>
        <v>0</v>
      </c>
      <c r="DH89" s="35">
        <f>+IFERROR(('MIP 2012'!DH89/'MIP 2012'!DH$168),0)</f>
        <v>0</v>
      </c>
      <c r="DI89" s="35">
        <f>+IFERROR(('MIP 2012'!DI89/'MIP 2012'!DI$168),0)</f>
        <v>0</v>
      </c>
      <c r="DJ89" s="35">
        <f>+IFERROR(('MIP 2012'!DJ89/'MIP 2012'!DJ$168),0)</f>
        <v>0</v>
      </c>
      <c r="DK89" s="35">
        <f>+IFERROR(('MIP 2012'!DK89/'MIP 2012'!DK$168),0)</f>
        <v>0</v>
      </c>
      <c r="DL89" s="35">
        <f>+IFERROR(('MIP 2012'!DL89/'MIP 2012'!DL$168),0)</f>
        <v>0</v>
      </c>
      <c r="DM89" s="35">
        <f>+IFERROR(('MIP 2012'!DM89/'MIP 2012'!DM$168),0)</f>
        <v>0</v>
      </c>
      <c r="DN89" s="35">
        <f>+IFERROR(('MIP 2012'!DN89/'MIP 2012'!DN$168),0)</f>
        <v>0</v>
      </c>
      <c r="DO89" s="35">
        <f>+IFERROR(('MIP 2012'!DO89/'MIP 2012'!DO$168),0)</f>
        <v>0</v>
      </c>
      <c r="DP89" s="35">
        <f>+IFERROR(('MIP 2012'!DP89/'MIP 2012'!DP$168),0)</f>
        <v>0</v>
      </c>
      <c r="DQ89" s="35">
        <f>+IFERROR(('MIP 2012'!DQ89/'MIP 2012'!DQ$168),0)</f>
        <v>0</v>
      </c>
      <c r="DR89" s="35">
        <f>+IFERROR(('MIP 2012'!DR89/'MIP 2012'!DR$168),0)</f>
        <v>0</v>
      </c>
      <c r="DS89" s="35">
        <f>+IFERROR(('MIP 2012'!DS89/'MIP 2012'!DS$168),0)</f>
        <v>0</v>
      </c>
      <c r="DT89" s="35">
        <f>+IFERROR(('MIP 2012'!DT89/'MIP 2012'!DT$168),0)</f>
        <v>0</v>
      </c>
      <c r="DU89" s="35">
        <f>+IFERROR(('MIP 2012'!DU89/'MIP 2012'!DU$168),0)</f>
        <v>0</v>
      </c>
      <c r="DV89" s="35">
        <f>+IFERROR(('MIP 2012'!DV89/'MIP 2012'!DV$168),0)</f>
        <v>0</v>
      </c>
      <c r="DW89" s="35">
        <f>+IFERROR(('MIP 2012'!DW89/'MIP 2012'!DW$168),0)</f>
        <v>0</v>
      </c>
      <c r="DX89" s="35">
        <f>+IFERROR(('MIP 2012'!DX89/'MIP 2012'!DX$168),0)</f>
        <v>0</v>
      </c>
      <c r="DY89" s="35">
        <f>+IFERROR(('MIP 2012'!DY89/'MIP 2012'!DY$168),0)</f>
        <v>0</v>
      </c>
      <c r="DZ89" s="35">
        <f>+IFERROR(('MIP 2012'!DZ89/'MIP 2012'!DZ$168),0)</f>
        <v>0</v>
      </c>
      <c r="EA89" s="35">
        <f>+IFERROR(('MIP 2012'!EA89/'MIP 2012'!EA$168),0)</f>
        <v>0</v>
      </c>
      <c r="EB89" s="35">
        <f>+IFERROR(('MIP 2012'!EB89/'MIP 2012'!EB$168),0)</f>
        <v>0</v>
      </c>
      <c r="EC89" s="35">
        <f>+IFERROR(('MIP 2012'!EC89/'MIP 2012'!EC$168),0)</f>
        <v>0</v>
      </c>
      <c r="ED89" s="35">
        <f>+IFERROR(('MIP 2012'!ED89/'MIP 2012'!ED$168),0)</f>
        <v>0</v>
      </c>
      <c r="EE89" s="35">
        <f>+IFERROR(('MIP 2012'!EE89/'MIP 2012'!EE$168),0)</f>
        <v>0</v>
      </c>
      <c r="EF89" s="35">
        <f>+IFERROR(('MIP 2012'!EF89/'MIP 2012'!EF$168),0)</f>
        <v>0</v>
      </c>
      <c r="EG89" s="35">
        <f>+IFERROR(('MIP 2012'!EG89/'MIP 2012'!EG$168),0)</f>
        <v>0</v>
      </c>
      <c r="EH89" s="35">
        <f>+IFERROR(('MIP 2012'!EH89/'MIP 2012'!EH$168),0)</f>
        <v>0</v>
      </c>
    </row>
    <row r="90" spans="1:138" s="7" customFormat="1" ht="21.95" customHeight="1" thickBot="1" x14ac:dyDescent="0.25">
      <c r="A90" s="12" t="s">
        <v>244</v>
      </c>
      <c r="B90" s="12" t="s">
        <v>245</v>
      </c>
      <c r="C90" s="35">
        <f>+IFERROR(('MIP 2012'!C90/'MIP 2012'!C$168),0)</f>
        <v>3.4313220760610543E-6</v>
      </c>
      <c r="D90" s="35">
        <f>+IFERROR(('MIP 2012'!D90/'MIP 2012'!D$168),0)</f>
        <v>2.31315344574647E-6</v>
      </c>
      <c r="E90" s="35">
        <f>+IFERROR(('MIP 2012'!E90/'MIP 2012'!E$168),0)</f>
        <v>3.1402454174902638E-5</v>
      </c>
      <c r="F90" s="35">
        <f>+IFERROR(('MIP 2012'!F90/'MIP 2012'!F$168),0)</f>
        <v>4.9061847242125297E-6</v>
      </c>
      <c r="G90" s="35">
        <f>+IFERROR(('MIP 2012'!G90/'MIP 2012'!G$168),0)</f>
        <v>1.3027108782054502E-5</v>
      </c>
      <c r="H90" s="35">
        <f>+IFERROR(('MIP 2012'!H90/'MIP 2012'!H$168),0)</f>
        <v>1.4682626780830841E-5</v>
      </c>
      <c r="I90" s="35">
        <f>+IFERROR(('MIP 2012'!I90/'MIP 2012'!I$168),0)</f>
        <v>1.7164606442253887E-5</v>
      </c>
      <c r="J90" s="35">
        <f>+IFERROR(('MIP 2012'!J90/'MIP 2012'!J$168),0)</f>
        <v>3.9281190768958029E-5</v>
      </c>
      <c r="K90" s="35">
        <f>+IFERROR(('MIP 2012'!K90/'MIP 2012'!K$168),0)</f>
        <v>1.401556262623344E-5</v>
      </c>
      <c r="L90" s="35">
        <f>+IFERROR(('MIP 2012'!L90/'MIP 2012'!L$168),0)</f>
        <v>1.0353742862112555E-5</v>
      </c>
      <c r="M90" s="35">
        <f>+IFERROR(('MIP 2012'!M90/'MIP 2012'!M$168),0)</f>
        <v>3.5566163967883464E-6</v>
      </c>
      <c r="N90" s="35">
        <f>+IFERROR(('MIP 2012'!N90/'MIP 2012'!N$168),0)</f>
        <v>1.333529706985822E-5</v>
      </c>
      <c r="O90" s="35">
        <f>+IFERROR(('MIP 2012'!O90/'MIP 2012'!O$168),0)</f>
        <v>1.2455753348541281E-5</v>
      </c>
      <c r="P90" s="35">
        <f>+IFERROR(('MIP 2012'!P90/'MIP 2012'!P$168),0)</f>
        <v>1.8474247666735671E-5</v>
      </c>
      <c r="Q90" s="35">
        <f>+IFERROR(('MIP 2012'!Q90/'MIP 2012'!Q$168),0)</f>
        <v>2.8496143615476014E-5</v>
      </c>
      <c r="R90" s="35">
        <f>+IFERROR(('MIP 2012'!R90/'MIP 2012'!R$168),0)</f>
        <v>1.3709678356138398E-5</v>
      </c>
      <c r="S90" s="35">
        <f>+IFERROR(('MIP 2012'!S90/'MIP 2012'!S$168),0)</f>
        <v>1.6204832159043438E-5</v>
      </c>
      <c r="T90" s="35">
        <f>+IFERROR(('MIP 2012'!T90/'MIP 2012'!T$168),0)</f>
        <v>5.1812951479430453E-5</v>
      </c>
      <c r="U90" s="35">
        <f>+IFERROR(('MIP 2012'!U90/'MIP 2012'!U$168),0)</f>
        <v>3.4947837037855975E-5</v>
      </c>
      <c r="V90" s="35">
        <f>+IFERROR(('MIP 2012'!V90/'MIP 2012'!V$168),0)</f>
        <v>5.2096866268506489E-5</v>
      </c>
      <c r="W90" s="35">
        <f>+IFERROR(('MIP 2012'!W90/'MIP 2012'!W$168),0)</f>
        <v>5.146277450205776E-6</v>
      </c>
      <c r="X90" s="35">
        <f>+IFERROR(('MIP 2012'!X90/'MIP 2012'!X$168),0)</f>
        <v>1.2264120829005267E-5</v>
      </c>
      <c r="Y90" s="35">
        <f>+IFERROR(('MIP 2012'!Y90/'MIP 2012'!Y$168),0)</f>
        <v>3.3267859266042242E-5</v>
      </c>
      <c r="Z90" s="35">
        <f>+IFERROR(('MIP 2012'!Z90/'MIP 2012'!Z$168),0)</f>
        <v>9.489726303040031E-6</v>
      </c>
      <c r="AA90" s="35">
        <f>+IFERROR(('MIP 2012'!AA90/'MIP 2012'!AA$168),0)</f>
        <v>7.331570630206985E-6</v>
      </c>
      <c r="AB90" s="35">
        <f>+IFERROR(('MIP 2012'!AB90/'MIP 2012'!AB$168),0)</f>
        <v>7.6740532772152638E-6</v>
      </c>
      <c r="AC90" s="35">
        <f>+IFERROR(('MIP 2012'!AC90/'MIP 2012'!AC$168),0)</f>
        <v>8.2176030319293785E-6</v>
      </c>
      <c r="AD90" s="35">
        <f>+IFERROR(('MIP 2012'!AD90/'MIP 2012'!AD$168),0)</f>
        <v>3.9157218984706614E-5</v>
      </c>
      <c r="AE90" s="35">
        <f>+IFERROR(('MIP 2012'!AE90/'MIP 2012'!AE$168),0)</f>
        <v>1.2883431575002005E-5</v>
      </c>
      <c r="AF90" s="35">
        <f>+IFERROR(('MIP 2012'!AF90/'MIP 2012'!AF$168),0)</f>
        <v>4.6440144869365828E-5</v>
      </c>
      <c r="AG90" s="35">
        <f>+IFERROR(('MIP 2012'!AG90/'MIP 2012'!AG$168),0)</f>
        <v>9.7456666422027429E-6</v>
      </c>
      <c r="AH90" s="35">
        <f>+IFERROR(('MIP 2012'!AH90/'MIP 2012'!AH$168),0)</f>
        <v>1.0669001760363987E-3</v>
      </c>
      <c r="AI90" s="35">
        <f>+IFERROR(('MIP 2012'!AI90/'MIP 2012'!AI$168),0)</f>
        <v>3.1942913294642208E-4</v>
      </c>
      <c r="AJ90" s="35">
        <f>+IFERROR(('MIP 2012'!AJ90/'MIP 2012'!AJ$168),0)</f>
        <v>7.3800404909842314E-4</v>
      </c>
      <c r="AK90" s="35">
        <f>+IFERROR(('MIP 2012'!AK90/'MIP 2012'!AK$168),0)</f>
        <v>7.0792829563133297E-5</v>
      </c>
      <c r="AL90" s="35">
        <f>+IFERROR(('MIP 2012'!AL90/'MIP 2012'!AL$168),0)</f>
        <v>4.4956106643524653E-5</v>
      </c>
      <c r="AM90" s="35">
        <f>+IFERROR(('MIP 2012'!AM90/'MIP 2012'!AM$168),0)</f>
        <v>1.7931111691486568E-4</v>
      </c>
      <c r="AN90" s="35">
        <f>+IFERROR(('MIP 2012'!AN90/'MIP 2012'!AN$168),0)</f>
        <v>3.878454060507953E-6</v>
      </c>
      <c r="AO90" s="35">
        <f>+IFERROR(('MIP 2012'!AO90/'MIP 2012'!AO$168),0)</f>
        <v>5.5624614979196712E-6</v>
      </c>
      <c r="AP90" s="35">
        <f>+IFERROR(('MIP 2012'!AP90/'MIP 2012'!AP$168),0)</f>
        <v>8.2651845701731035E-5</v>
      </c>
      <c r="AQ90" s="35">
        <f>+IFERROR(('MIP 2012'!AQ90/'MIP 2012'!AQ$168),0)</f>
        <v>1.3896171773681971E-3</v>
      </c>
      <c r="AR90" s="35">
        <f>+IFERROR(('MIP 2012'!AR90/'MIP 2012'!AR$168),0)</f>
        <v>2.1832792404836605E-3</v>
      </c>
      <c r="AS90" s="35">
        <f>+IFERROR(('MIP 2012'!AS90/'MIP 2012'!AS$168),0)</f>
        <v>6.0489186178954174E-5</v>
      </c>
      <c r="AT90" s="35">
        <f>+IFERROR(('MIP 2012'!AT90/'MIP 2012'!AT$168),0)</f>
        <v>1.338918413813981E-5</v>
      </c>
      <c r="AU90" s="35">
        <f>+IFERROR(('MIP 2012'!AU90/'MIP 2012'!AU$168),0)</f>
        <v>3.5203381763878958E-6</v>
      </c>
      <c r="AV90" s="35">
        <f>+IFERROR(('MIP 2012'!AV90/'MIP 2012'!AV$168),0)</f>
        <v>1.5747231985841958E-5</v>
      </c>
      <c r="AW90" s="35">
        <f>+IFERROR(('MIP 2012'!AW90/'MIP 2012'!AW$168),0)</f>
        <v>5.7379003217138965E-5</v>
      </c>
      <c r="AX90" s="35">
        <f>+IFERROR(('MIP 2012'!AX90/'MIP 2012'!AX$168),0)</f>
        <v>1.1270675253936635E-3</v>
      </c>
      <c r="AY90" s="35">
        <f>+IFERROR(('MIP 2012'!AY90/'MIP 2012'!AY$168),0)</f>
        <v>2.7180614627139183E-5</v>
      </c>
      <c r="AZ90" s="35">
        <f>+IFERROR(('MIP 2012'!AZ90/'MIP 2012'!AZ$168),0)</f>
        <v>2.473151463826037E-5</v>
      </c>
      <c r="BA90" s="35">
        <f>+IFERROR(('MIP 2012'!BA90/'MIP 2012'!BA$168),0)</f>
        <v>5.0292595816419088E-4</v>
      </c>
      <c r="BB90" s="35">
        <f>+IFERROR(('MIP 2012'!BB90/'MIP 2012'!BB$168),0)</f>
        <v>2.2850233203792762E-4</v>
      </c>
      <c r="BC90" s="35">
        <f>+IFERROR(('MIP 2012'!BC90/'MIP 2012'!BC$168),0)</f>
        <v>2.3204185605476321E-4</v>
      </c>
      <c r="BD90" s="35">
        <f>+IFERROR(('MIP 2012'!BD90/'MIP 2012'!BD$168),0)</f>
        <v>1.0216783774720194E-4</v>
      </c>
      <c r="BE90" s="35">
        <f>+IFERROR(('MIP 2012'!BE90/'MIP 2012'!BE$168),0)</f>
        <v>9.6580399708728415E-4</v>
      </c>
      <c r="BF90" s="35">
        <f>+IFERROR(('MIP 2012'!BF90/'MIP 2012'!BF$168),0)</f>
        <v>1.5799997597279718E-4</v>
      </c>
      <c r="BG90" s="35">
        <f>+IFERROR(('MIP 2012'!BG90/'MIP 2012'!BG$168),0)</f>
        <v>6.712149032159734E-5</v>
      </c>
      <c r="BH90" s="35">
        <f>+IFERROR(('MIP 2012'!BH90/'MIP 2012'!BH$168),0)</f>
        <v>1.976519914548643E-4</v>
      </c>
      <c r="BI90" s="35">
        <f>+IFERROR(('MIP 2012'!BI90/'MIP 2012'!BI$168),0)</f>
        <v>0</v>
      </c>
      <c r="BJ90" s="35">
        <f>+IFERROR(('MIP 2012'!BJ90/'MIP 2012'!BJ$168),0)</f>
        <v>3.4057484240471312E-5</v>
      </c>
      <c r="BK90" s="35">
        <f>+IFERROR(('MIP 2012'!BK90/'MIP 2012'!BK$168),0)</f>
        <v>3.7222698918038589E-3</v>
      </c>
      <c r="BL90" s="35">
        <f>+IFERROR(('MIP 2012'!BL90/'MIP 2012'!BL$168),0)</f>
        <v>2.1740570072764194E-5</v>
      </c>
      <c r="BM90" s="35">
        <f>+IFERROR(('MIP 2012'!BM90/'MIP 2012'!BM$168),0)</f>
        <v>1.9418958653223413E-5</v>
      </c>
      <c r="BN90" s="35">
        <f>+IFERROR(('MIP 2012'!BN90/'MIP 2012'!BN$168),0)</f>
        <v>2.3399896591517441E-4</v>
      </c>
      <c r="BO90" s="35">
        <f>+IFERROR(('MIP 2012'!BO90/'MIP 2012'!BO$168),0)</f>
        <v>1.4701994836277397E-4</v>
      </c>
      <c r="BP90" s="35">
        <f>+IFERROR(('MIP 2012'!BP90/'MIP 2012'!BP$168),0)</f>
        <v>1.6996335898649367E-5</v>
      </c>
      <c r="BQ90" s="35">
        <f>+IFERROR(('MIP 2012'!BQ90/'MIP 2012'!BQ$168),0)</f>
        <v>4.6797388792608459E-5</v>
      </c>
      <c r="BR90" s="35">
        <f>+IFERROR(('MIP 2012'!BR90/'MIP 2012'!BR$168),0)</f>
        <v>5.294753400305937E-4</v>
      </c>
      <c r="BS90" s="35">
        <f>+IFERROR(('MIP 2012'!BS90/'MIP 2012'!BS$168),0)</f>
        <v>5.8211141808004645E-5</v>
      </c>
      <c r="BT90" s="35">
        <f>+IFERROR(('MIP 2012'!BT90/'MIP 2012'!BT$168),0)</f>
        <v>5.7517490610062848E-5</v>
      </c>
      <c r="BU90" s="35">
        <f>+IFERROR(('MIP 2012'!BU90/'MIP 2012'!BU$168),0)</f>
        <v>5.1419075927795169E-5</v>
      </c>
      <c r="BV90" s="35">
        <f>+IFERROR(('MIP 2012'!BV90/'MIP 2012'!BV$168),0)</f>
        <v>2.9144624067832785E-5</v>
      </c>
      <c r="BW90" s="35">
        <f>+IFERROR(('MIP 2012'!BW90/'MIP 2012'!BW$168),0)</f>
        <v>6.5007345275082732E-4</v>
      </c>
      <c r="BX90" s="35">
        <f>+IFERROR(('MIP 2012'!BX90/'MIP 2012'!BX$168),0)</f>
        <v>1.2705445115790309E-4</v>
      </c>
      <c r="BY90" s="35">
        <f>+IFERROR(('MIP 2012'!BY90/'MIP 2012'!BY$168),0)</f>
        <v>8.3578261039056817E-5</v>
      </c>
      <c r="BZ90" s="35">
        <f>+IFERROR(('MIP 2012'!BZ90/'MIP 2012'!BZ$168),0)</f>
        <v>8.1872113659151011E-5</v>
      </c>
      <c r="CA90" s="35">
        <f>+IFERROR(('MIP 2012'!CA90/'MIP 2012'!CA$168),0)</f>
        <v>5.4125970126791916E-4</v>
      </c>
      <c r="CB90" s="35">
        <f>+IFERROR(('MIP 2012'!CB90/'MIP 2012'!CB$168),0)</f>
        <v>5.5336996356982471E-6</v>
      </c>
      <c r="CC90" s="35">
        <f>+IFERROR(('MIP 2012'!CC90/'MIP 2012'!CC$168),0)</f>
        <v>1.7486029381552474E-3</v>
      </c>
      <c r="CD90" s="35">
        <f>+IFERROR(('MIP 2012'!CD90/'MIP 2012'!CD$168),0)</f>
        <v>1.6024990135162347E-4</v>
      </c>
      <c r="CE90" s="35">
        <f>+IFERROR(('MIP 2012'!CE90/'MIP 2012'!CE$168),0)</f>
        <v>6.3140817583577657E-4</v>
      </c>
      <c r="CF90" s="35">
        <f>+IFERROR(('MIP 2012'!CF90/'MIP 2012'!CF$168),0)</f>
        <v>7.8823892940088936E-5</v>
      </c>
      <c r="CG90" s="35">
        <f>+IFERROR(('MIP 2012'!CG90/'MIP 2012'!CG$168),0)</f>
        <v>1.7821919260630928E-5</v>
      </c>
      <c r="CH90" s="35">
        <f>+IFERROR(('MIP 2012'!CH90/'MIP 2012'!CH$168),0)</f>
        <v>4.1153066075099714E-5</v>
      </c>
      <c r="CI90" s="35">
        <f>+IFERROR(('MIP 2012'!CI90/'MIP 2012'!CI$168),0)</f>
        <v>2.019231948725273E-5</v>
      </c>
      <c r="CJ90" s="35">
        <f>+IFERROR(('MIP 2012'!CJ90/'MIP 2012'!CJ$168),0)</f>
        <v>3.3945272004721154E-4</v>
      </c>
      <c r="CK90" s="35">
        <f>+IFERROR(('MIP 2012'!CK90/'MIP 2012'!CK$168),0)</f>
        <v>4.3093860689234749E-5</v>
      </c>
      <c r="CL90" s="35">
        <f>+IFERROR(('MIP 2012'!CL90/'MIP 2012'!CL$168),0)</f>
        <v>3.6425211579071412E-4</v>
      </c>
      <c r="CM90" s="35">
        <f>+IFERROR(('MIP 2012'!CM90/'MIP 2012'!CM$168),0)</f>
        <v>2.1570494896615944E-2</v>
      </c>
      <c r="CN90" s="35">
        <f>+IFERROR(('MIP 2012'!CN90/'MIP 2012'!CN$168),0)</f>
        <v>1.6485488930619767E-4</v>
      </c>
      <c r="CO90" s="35">
        <f>+IFERROR(('MIP 2012'!CO90/'MIP 2012'!CO$168),0)</f>
        <v>1.9892997459308328E-5</v>
      </c>
      <c r="CP90" s="35">
        <f>+IFERROR(('MIP 2012'!CP90/'MIP 2012'!CP$168),0)</f>
        <v>2.3458501726859415E-4</v>
      </c>
      <c r="CQ90" s="35">
        <f>+IFERROR(('MIP 2012'!CQ90/'MIP 2012'!CQ$168),0)</f>
        <v>1.6042390985585484E-5</v>
      </c>
      <c r="CR90" s="35">
        <f>+IFERROR(('MIP 2012'!CR90/'MIP 2012'!CR$168),0)</f>
        <v>8.9357158355316332E-6</v>
      </c>
      <c r="CS90" s="35">
        <f>+IFERROR(('MIP 2012'!CS90/'MIP 2012'!CS$168),0)</f>
        <v>2.4790432024845058E-5</v>
      </c>
      <c r="CT90" s="35">
        <f>+IFERROR(('MIP 2012'!CT90/'MIP 2012'!CT$168),0)</f>
        <v>3.4511515629847314E-5</v>
      </c>
      <c r="CU90" s="35">
        <f>+IFERROR(('MIP 2012'!CU90/'MIP 2012'!CU$168),0)</f>
        <v>6.9459611180737327E-5</v>
      </c>
      <c r="CV90" s="35">
        <f>+IFERROR(('MIP 2012'!CV90/'MIP 2012'!CV$168),0)</f>
        <v>1.0862110182204952E-4</v>
      </c>
      <c r="CW90" s="35">
        <f>+IFERROR(('MIP 2012'!CW90/'MIP 2012'!CW$168),0)</f>
        <v>6.4764866276950079E-6</v>
      </c>
      <c r="CX90" s="35">
        <f>+IFERROR(('MIP 2012'!CX90/'MIP 2012'!CX$168),0)</f>
        <v>1.8133727375753314E-4</v>
      </c>
      <c r="CY90" s="35">
        <f>+IFERROR(('MIP 2012'!CY90/'MIP 2012'!CY$168),0)</f>
        <v>2.2198505290219252E-5</v>
      </c>
      <c r="CZ90" s="35">
        <f>+IFERROR(('MIP 2012'!CZ90/'MIP 2012'!CZ$168),0)</f>
        <v>1.4067037891502735E-5</v>
      </c>
      <c r="DA90" s="35">
        <f>+IFERROR(('MIP 2012'!DA90/'MIP 2012'!DA$168),0)</f>
        <v>5.3585033827411158E-5</v>
      </c>
      <c r="DB90" s="35">
        <f>+IFERROR(('MIP 2012'!DB90/'MIP 2012'!DB$168),0)</f>
        <v>7.8727594696780275E-6</v>
      </c>
      <c r="DC90" s="35">
        <f>+IFERROR(('MIP 2012'!DC90/'MIP 2012'!DC$168),0)</f>
        <v>1.6131139685114243E-5</v>
      </c>
      <c r="DD90" s="35">
        <f>+IFERROR(('MIP 2012'!DD90/'MIP 2012'!DD$168),0)</f>
        <v>2.6340069856237523E-5</v>
      </c>
      <c r="DE90" s="35">
        <f>+IFERROR(('MIP 2012'!DE90/'MIP 2012'!DE$168),0)</f>
        <v>1.4034399986195106E-6</v>
      </c>
      <c r="DF90" s="35">
        <f>+IFERROR(('MIP 2012'!DF90/'MIP 2012'!DF$168),0)</f>
        <v>7.1228480721728969E-6</v>
      </c>
      <c r="DG90" s="35">
        <f>+IFERROR(('MIP 2012'!DG90/'MIP 2012'!DG$168),0)</f>
        <v>4.9745653075387008E-5</v>
      </c>
      <c r="DH90" s="35">
        <f>+IFERROR(('MIP 2012'!DH90/'MIP 2012'!DH$168),0)</f>
        <v>1.2686088341603366E-5</v>
      </c>
      <c r="DI90" s="35">
        <f>+IFERROR(('MIP 2012'!DI90/'MIP 2012'!DI$168),0)</f>
        <v>1.1666091263588947E-5</v>
      </c>
      <c r="DJ90" s="35">
        <f>+IFERROR(('MIP 2012'!DJ90/'MIP 2012'!DJ$168),0)</f>
        <v>9.372923354958961E-6</v>
      </c>
      <c r="DK90" s="35">
        <f>+IFERROR(('MIP 2012'!DK90/'MIP 2012'!DK$168),0)</f>
        <v>1.7535140469442058E-4</v>
      </c>
      <c r="DL90" s="35">
        <f>+IFERROR(('MIP 2012'!DL90/'MIP 2012'!DL$168),0)</f>
        <v>2.5961540997181482E-5</v>
      </c>
      <c r="DM90" s="35">
        <f>+IFERROR(('MIP 2012'!DM90/'MIP 2012'!DM$168),0)</f>
        <v>1.6594936213500124E-5</v>
      </c>
      <c r="DN90" s="35">
        <f>+IFERROR(('MIP 2012'!DN90/'MIP 2012'!DN$168),0)</f>
        <v>9.5113365591662015E-6</v>
      </c>
      <c r="DO90" s="35">
        <f>+IFERROR(('MIP 2012'!DO90/'MIP 2012'!DO$168),0)</f>
        <v>2.7233683249977925E-5</v>
      </c>
      <c r="DP90" s="35">
        <f>+IFERROR(('MIP 2012'!DP90/'MIP 2012'!DP$168),0)</f>
        <v>5.4215645637419724E-4</v>
      </c>
      <c r="DQ90" s="35">
        <f>+IFERROR(('MIP 2012'!DQ90/'MIP 2012'!DQ$168),0)</f>
        <v>4.8127112472400101E-7</v>
      </c>
      <c r="DR90" s="35">
        <f>+IFERROR(('MIP 2012'!DR90/'MIP 2012'!DR$168),0)</f>
        <v>1.064278918305554E-5</v>
      </c>
      <c r="DS90" s="35">
        <f>+IFERROR(('MIP 2012'!DS90/'MIP 2012'!DS$168),0)</f>
        <v>2.9199559408230465E-5</v>
      </c>
      <c r="DT90" s="35">
        <f>+IFERROR(('MIP 2012'!DT90/'MIP 2012'!DT$168),0)</f>
        <v>2.871026503727382E-5</v>
      </c>
      <c r="DU90" s="35">
        <f>+IFERROR(('MIP 2012'!DU90/'MIP 2012'!DU$168),0)</f>
        <v>4.7913192644256169E-6</v>
      </c>
      <c r="DV90" s="35">
        <f>+IFERROR(('MIP 2012'!DV90/'MIP 2012'!DV$168),0)</f>
        <v>9.7882418128742685E-5</v>
      </c>
      <c r="DW90" s="35">
        <f>+IFERROR(('MIP 2012'!DW90/'MIP 2012'!DW$168),0)</f>
        <v>3.6709450034341705E-5</v>
      </c>
      <c r="DX90" s="35">
        <f>+IFERROR(('MIP 2012'!DX90/'MIP 2012'!DX$168),0)</f>
        <v>6.3426260164357269E-6</v>
      </c>
      <c r="DY90" s="35">
        <f>+IFERROR(('MIP 2012'!DY90/'MIP 2012'!DY$168),0)</f>
        <v>3.5460025370039595E-5</v>
      </c>
      <c r="DZ90" s="35">
        <f>+IFERROR(('MIP 2012'!DZ90/'MIP 2012'!DZ$168),0)</f>
        <v>2.3709774403097698E-5</v>
      </c>
      <c r="EA90" s="35">
        <f>+IFERROR(('MIP 2012'!EA90/'MIP 2012'!EA$168),0)</f>
        <v>2.0869985722234708E-5</v>
      </c>
      <c r="EB90" s="35">
        <f>+IFERROR(('MIP 2012'!EB90/'MIP 2012'!EB$168),0)</f>
        <v>4.3458649994041214E-4</v>
      </c>
      <c r="EC90" s="35">
        <f>+IFERROR(('MIP 2012'!EC90/'MIP 2012'!EC$168),0)</f>
        <v>5.3723255751041568E-5</v>
      </c>
      <c r="ED90" s="35">
        <f>+IFERROR(('MIP 2012'!ED90/'MIP 2012'!ED$168),0)</f>
        <v>2.6622603419873422E-5</v>
      </c>
      <c r="EE90" s="35">
        <f>+IFERROR(('MIP 2012'!EE90/'MIP 2012'!EE$168),0)</f>
        <v>1.2653174628745212E-4</v>
      </c>
      <c r="EF90" s="35">
        <f>+IFERROR(('MIP 2012'!EF90/'MIP 2012'!EF$168),0)</f>
        <v>8.7289198376718112E-5</v>
      </c>
      <c r="EG90" s="35">
        <f>+IFERROR(('MIP 2012'!EG90/'MIP 2012'!EG$168),0)</f>
        <v>3.8331136272293325E-5</v>
      </c>
      <c r="EH90" s="35">
        <f>+IFERROR(('MIP 2012'!EH90/'MIP 2012'!EH$168),0)</f>
        <v>0</v>
      </c>
    </row>
    <row r="91" spans="1:138" s="7" customFormat="1" ht="21.95" customHeight="1" thickBot="1" x14ac:dyDescent="0.25">
      <c r="A91" s="12" t="s">
        <v>246</v>
      </c>
      <c r="B91" s="12" t="s">
        <v>247</v>
      </c>
      <c r="C91" s="35">
        <f>+IFERROR(('MIP 2012'!C91/'MIP 2012'!C$168),0)</f>
        <v>3.134259594684101E-6</v>
      </c>
      <c r="D91" s="35">
        <f>+IFERROR(('MIP 2012'!D91/'MIP 2012'!D$168),0)</f>
        <v>2.112895035965275E-6</v>
      </c>
      <c r="E91" s="35">
        <f>+IFERROR(('MIP 2012'!E91/'MIP 2012'!E$168),0)</f>
        <v>3.0555059429908881E-4</v>
      </c>
      <c r="F91" s="35">
        <f>+IFERROR(('MIP 2012'!F91/'MIP 2012'!F$168),0)</f>
        <v>4.481437826089421E-6</v>
      </c>
      <c r="G91" s="35">
        <f>+IFERROR(('MIP 2012'!G91/'MIP 2012'!G$168),0)</f>
        <v>8.3015698679290879E-6</v>
      </c>
      <c r="H91" s="35">
        <f>+IFERROR(('MIP 2012'!H91/'MIP 2012'!H$168),0)</f>
        <v>8.5141110362162595E-6</v>
      </c>
      <c r="I91" s="35">
        <f>+IFERROR(('MIP 2012'!I91/'MIP 2012'!I$168),0)</f>
        <v>5.4446517672677037E-6</v>
      </c>
      <c r="J91" s="35">
        <f>+IFERROR(('MIP 2012'!J91/'MIP 2012'!J$168),0)</f>
        <v>2.8842633959544718E-6</v>
      </c>
      <c r="K91" s="35">
        <f>+IFERROR(('MIP 2012'!K91/'MIP 2012'!K$168),0)</f>
        <v>8.014465201593264E-6</v>
      </c>
      <c r="L91" s="35">
        <f>+IFERROR(('MIP 2012'!L91/'MIP 2012'!L$168),0)</f>
        <v>7.6172384081480699E-6</v>
      </c>
      <c r="M91" s="35">
        <f>+IFERROR(('MIP 2012'!M91/'MIP 2012'!M$168),0)</f>
        <v>2.806892854339035E-6</v>
      </c>
      <c r="N91" s="35">
        <f>+IFERROR(('MIP 2012'!N91/'MIP 2012'!N$168),0)</f>
        <v>8.894932919170084E-6</v>
      </c>
      <c r="O91" s="35">
        <f>+IFERROR(('MIP 2012'!O91/'MIP 2012'!O$168),0)</f>
        <v>2.6060360329007589E-5</v>
      </c>
      <c r="P91" s="35">
        <f>+IFERROR(('MIP 2012'!P91/'MIP 2012'!P$168),0)</f>
        <v>5.1055982857419297E-5</v>
      </c>
      <c r="Q91" s="35">
        <f>+IFERROR(('MIP 2012'!Q91/'MIP 2012'!Q$168),0)</f>
        <v>3.9989502809836198E-6</v>
      </c>
      <c r="R91" s="35">
        <f>+IFERROR(('MIP 2012'!R91/'MIP 2012'!R$168),0)</f>
        <v>5.6691167138445634E-6</v>
      </c>
      <c r="S91" s="35">
        <f>+IFERROR(('MIP 2012'!S91/'MIP 2012'!S$168),0)</f>
        <v>1.0967323018954565E-5</v>
      </c>
      <c r="T91" s="35">
        <f>+IFERROR(('MIP 2012'!T91/'MIP 2012'!T$168),0)</f>
        <v>3.0157993349435912E-6</v>
      </c>
      <c r="U91" s="35">
        <f>+IFERROR(('MIP 2012'!U91/'MIP 2012'!U$168),0)</f>
        <v>3.3785037918207167E-6</v>
      </c>
      <c r="V91" s="35">
        <f>+IFERROR(('MIP 2012'!V91/'MIP 2012'!V$168),0)</f>
        <v>9.1235041219101361E-6</v>
      </c>
      <c r="W91" s="35">
        <f>+IFERROR(('MIP 2012'!W91/'MIP 2012'!W$168),0)</f>
        <v>2.4507650767432192E-5</v>
      </c>
      <c r="X91" s="35">
        <f>+IFERROR(('MIP 2012'!X91/'MIP 2012'!X$168),0)</f>
        <v>7.8108809923650003E-5</v>
      </c>
      <c r="Y91" s="35">
        <f>+IFERROR(('MIP 2012'!Y91/'MIP 2012'!Y$168),0)</f>
        <v>8.0324265086146524E-6</v>
      </c>
      <c r="Z91" s="35">
        <f>+IFERROR(('MIP 2012'!Z91/'MIP 2012'!Z$168),0)</f>
        <v>6.6760885911396954E-6</v>
      </c>
      <c r="AA91" s="35">
        <f>+IFERROR(('MIP 2012'!AA91/'MIP 2012'!AA$168),0)</f>
        <v>6.7773722286685299E-5</v>
      </c>
      <c r="AB91" s="35">
        <f>+IFERROR(('MIP 2012'!AB91/'MIP 2012'!AB$168),0)</f>
        <v>2.3373235549254408E-6</v>
      </c>
      <c r="AC91" s="35">
        <f>+IFERROR(('MIP 2012'!AC91/'MIP 2012'!AC$168),0)</f>
        <v>8.3593928423425639E-7</v>
      </c>
      <c r="AD91" s="35">
        <f>+IFERROR(('MIP 2012'!AD91/'MIP 2012'!AD$168),0)</f>
        <v>1.1740224903533449E-4</v>
      </c>
      <c r="AE91" s="35">
        <f>+IFERROR(('MIP 2012'!AE91/'MIP 2012'!AE$168),0)</f>
        <v>6.8461290963422014E-6</v>
      </c>
      <c r="AF91" s="35">
        <f>+IFERROR(('MIP 2012'!AF91/'MIP 2012'!AF$168),0)</f>
        <v>4.9467943377698648E-6</v>
      </c>
      <c r="AG91" s="35">
        <f>+IFERROR(('MIP 2012'!AG91/'MIP 2012'!AG$168),0)</f>
        <v>3.30819723488991E-7</v>
      </c>
      <c r="AH91" s="35">
        <f>+IFERROR(('MIP 2012'!AH91/'MIP 2012'!AH$168),0)</f>
        <v>5.7174109999678676E-6</v>
      </c>
      <c r="AI91" s="35">
        <f>+IFERROR(('MIP 2012'!AI91/'MIP 2012'!AI$168),0)</f>
        <v>1.0104198339901441E-4</v>
      </c>
      <c r="AJ91" s="35">
        <f>+IFERROR(('MIP 2012'!AJ91/'MIP 2012'!AJ$168),0)</f>
        <v>2.3126829720499008E-4</v>
      </c>
      <c r="AK91" s="35">
        <f>+IFERROR(('MIP 2012'!AK91/'MIP 2012'!AK$168),0)</f>
        <v>2.9713429708466953E-4</v>
      </c>
      <c r="AL91" s="35">
        <f>+IFERROR(('MIP 2012'!AL91/'MIP 2012'!AL$168),0)</f>
        <v>2.3147329873931884E-4</v>
      </c>
      <c r="AM91" s="35">
        <f>+IFERROR(('MIP 2012'!AM91/'MIP 2012'!AM$168),0)</f>
        <v>2.5653448382819216E-5</v>
      </c>
      <c r="AN91" s="35">
        <f>+IFERROR(('MIP 2012'!AN91/'MIP 2012'!AN$168),0)</f>
        <v>2.6682561429163773E-6</v>
      </c>
      <c r="AO91" s="35">
        <f>+IFERROR(('MIP 2012'!AO91/'MIP 2012'!AO$168),0)</f>
        <v>5.519662602757976E-7</v>
      </c>
      <c r="AP91" s="35">
        <f>+IFERROR(('MIP 2012'!AP91/'MIP 2012'!AP$168),0)</f>
        <v>2.1096068434973223E-5</v>
      </c>
      <c r="AQ91" s="35">
        <f>+IFERROR(('MIP 2012'!AQ91/'MIP 2012'!AQ$168),0)</f>
        <v>4.493533618851424E-4</v>
      </c>
      <c r="AR91" s="35">
        <f>+IFERROR(('MIP 2012'!AR91/'MIP 2012'!AR$168),0)</f>
        <v>6.8170385932999191E-4</v>
      </c>
      <c r="AS91" s="35">
        <f>+IFERROR(('MIP 2012'!AS91/'MIP 2012'!AS$168),0)</f>
        <v>1.9171246474954801E-4</v>
      </c>
      <c r="AT91" s="35">
        <f>+IFERROR(('MIP 2012'!AT91/'MIP 2012'!AT$168),0)</f>
        <v>9.1721291265367366E-6</v>
      </c>
      <c r="AU91" s="35">
        <f>+IFERROR(('MIP 2012'!AU91/'MIP 2012'!AU$168),0)</f>
        <v>1.114815684780781E-7</v>
      </c>
      <c r="AV91" s="35">
        <f>+IFERROR(('MIP 2012'!AV91/'MIP 2012'!AV$168),0)</f>
        <v>1.6154753283346414E-6</v>
      </c>
      <c r="AW91" s="35">
        <f>+IFERROR(('MIP 2012'!AW91/'MIP 2012'!AW$168),0)</f>
        <v>2.2839122921919613E-4</v>
      </c>
      <c r="AX91" s="35">
        <f>+IFERROR(('MIP 2012'!AX91/'MIP 2012'!AX$168),0)</f>
        <v>3.61280828735106E-4</v>
      </c>
      <c r="AY91" s="35">
        <f>+IFERROR(('MIP 2012'!AY91/'MIP 2012'!AY$168),0)</f>
        <v>8.2033056313972412E-5</v>
      </c>
      <c r="AZ91" s="35">
        <f>+IFERROR(('MIP 2012'!AZ91/'MIP 2012'!AZ$168),0)</f>
        <v>1.024342138919056E-5</v>
      </c>
      <c r="BA91" s="35">
        <f>+IFERROR(('MIP 2012'!BA91/'MIP 2012'!BA$168),0)</f>
        <v>2.1407908591913069E-6</v>
      </c>
      <c r="BB91" s="35">
        <f>+IFERROR(('MIP 2012'!BB91/'MIP 2012'!BB$168),0)</f>
        <v>1.839404189011846E-4</v>
      </c>
      <c r="BC91" s="35">
        <f>+IFERROR(('MIP 2012'!BC91/'MIP 2012'!BC$168),0)</f>
        <v>2.6303831618011074E-4</v>
      </c>
      <c r="BD91" s="35">
        <f>+IFERROR(('MIP 2012'!BD91/'MIP 2012'!BD$168),0)</f>
        <v>3.2990307368301168E-5</v>
      </c>
      <c r="BE91" s="35">
        <f>+IFERROR(('MIP 2012'!BE91/'MIP 2012'!BE$168),0)</f>
        <v>2.8443859400789211E-4</v>
      </c>
      <c r="BF91" s="35">
        <f>+IFERROR(('MIP 2012'!BF91/'MIP 2012'!BF$168),0)</f>
        <v>5.6205598340637529E-5</v>
      </c>
      <c r="BG91" s="35">
        <f>+IFERROR(('MIP 2012'!BG91/'MIP 2012'!BG$168),0)</f>
        <v>1.350560505066479E-4</v>
      </c>
      <c r="BH91" s="35">
        <f>+IFERROR(('MIP 2012'!BH91/'MIP 2012'!BH$168),0)</f>
        <v>6.4202142432275087E-5</v>
      </c>
      <c r="BI91" s="35">
        <f>+IFERROR(('MIP 2012'!BI91/'MIP 2012'!BI$168),0)</f>
        <v>0</v>
      </c>
      <c r="BJ91" s="35">
        <f>+IFERROR(('MIP 2012'!BJ91/'MIP 2012'!BJ$168),0)</f>
        <v>3.9108698057784474E-5</v>
      </c>
      <c r="BK91" s="35">
        <f>+IFERROR(('MIP 2012'!BK91/'MIP 2012'!BK$168),0)</f>
        <v>1.1715182118062744E-3</v>
      </c>
      <c r="BL91" s="35">
        <f>+IFERROR(('MIP 2012'!BL91/'MIP 2012'!BL$168),0)</f>
        <v>1.2368521796338235E-4</v>
      </c>
      <c r="BM91" s="35">
        <f>+IFERROR(('MIP 2012'!BM91/'MIP 2012'!BM$168),0)</f>
        <v>7.1713993034161271E-6</v>
      </c>
      <c r="BN91" s="35">
        <f>+IFERROR(('MIP 2012'!BN91/'MIP 2012'!BN$168),0)</f>
        <v>7.2580129503570478E-5</v>
      </c>
      <c r="BO91" s="35">
        <f>+IFERROR(('MIP 2012'!BO91/'MIP 2012'!BO$168),0)</f>
        <v>1.389227932766317E-4</v>
      </c>
      <c r="BP91" s="35">
        <f>+IFERROR(('MIP 2012'!BP91/'MIP 2012'!BP$168),0)</f>
        <v>7.8840538928533809E-5</v>
      </c>
      <c r="BQ91" s="35">
        <f>+IFERROR(('MIP 2012'!BQ91/'MIP 2012'!BQ$168),0)</f>
        <v>3.0586935507183398E-4</v>
      </c>
      <c r="BR91" s="35">
        <f>+IFERROR(('MIP 2012'!BR91/'MIP 2012'!BR$168),0)</f>
        <v>8.3640251895933303E-5</v>
      </c>
      <c r="BS91" s="35">
        <f>+IFERROR(('MIP 2012'!BS91/'MIP 2012'!BS$168),0)</f>
        <v>4.9757335396512153E-6</v>
      </c>
      <c r="BT91" s="35">
        <f>+IFERROR(('MIP 2012'!BT91/'MIP 2012'!BT$168),0)</f>
        <v>6.0856113740569187E-6</v>
      </c>
      <c r="BU91" s="35">
        <f>+IFERROR(('MIP 2012'!BU91/'MIP 2012'!BU$168),0)</f>
        <v>1.796442821483175E-5</v>
      </c>
      <c r="BV91" s="35">
        <f>+IFERROR(('MIP 2012'!BV91/'MIP 2012'!BV$168),0)</f>
        <v>2.7160470259563488E-4</v>
      </c>
      <c r="BW91" s="35">
        <f>+IFERROR(('MIP 2012'!BW91/'MIP 2012'!BW$168),0)</f>
        <v>2.6942445963216017E-4</v>
      </c>
      <c r="BX91" s="35">
        <f>+IFERROR(('MIP 2012'!BX91/'MIP 2012'!BX$168),0)</f>
        <v>2.4698522413210472E-4</v>
      </c>
      <c r="BY91" s="35">
        <f>+IFERROR(('MIP 2012'!BY91/'MIP 2012'!BY$168),0)</f>
        <v>2.2221065512031878E-4</v>
      </c>
      <c r="BZ91" s="35">
        <f>+IFERROR(('MIP 2012'!BZ91/'MIP 2012'!BZ$168),0)</f>
        <v>1.8993767586257597E-4</v>
      </c>
      <c r="CA91" s="35">
        <f>+IFERROR(('MIP 2012'!CA91/'MIP 2012'!CA$168),0)</f>
        <v>1.7048942007432324E-4</v>
      </c>
      <c r="CB91" s="35">
        <f>+IFERROR(('MIP 2012'!CB91/'MIP 2012'!CB$168),0)</f>
        <v>4.9865823585856576E-6</v>
      </c>
      <c r="CC91" s="35">
        <f>+IFERROR(('MIP 2012'!CC91/'MIP 2012'!CC$168),0)</f>
        <v>5.4767060811162786E-5</v>
      </c>
      <c r="CD91" s="35">
        <f>+IFERROR(('MIP 2012'!CD91/'MIP 2012'!CD$168),0)</f>
        <v>5.5019313704300437E-4</v>
      </c>
      <c r="CE91" s="35">
        <f>+IFERROR(('MIP 2012'!CE91/'MIP 2012'!CE$168),0)</f>
        <v>3.0175114649393586E-4</v>
      </c>
      <c r="CF91" s="35">
        <f>+IFERROR(('MIP 2012'!CF91/'MIP 2012'!CF$168),0)</f>
        <v>8.5868046547995006E-4</v>
      </c>
      <c r="CG91" s="35">
        <f>+IFERROR(('MIP 2012'!CG91/'MIP 2012'!CG$168),0)</f>
        <v>3.481544563149149E-6</v>
      </c>
      <c r="CH91" s="35">
        <f>+IFERROR(('MIP 2012'!CH91/'MIP 2012'!CH$168),0)</f>
        <v>4.8797664892648013E-6</v>
      </c>
      <c r="CI91" s="35">
        <f>+IFERROR(('MIP 2012'!CI91/'MIP 2012'!CI$168),0)</f>
        <v>1.9912009307882746E-6</v>
      </c>
      <c r="CJ91" s="35">
        <f>+IFERROR(('MIP 2012'!CJ91/'MIP 2012'!CJ$168),0)</f>
        <v>5.0384751133321377E-6</v>
      </c>
      <c r="CK91" s="35">
        <f>+IFERROR(('MIP 2012'!CK91/'MIP 2012'!CK$168),0)</f>
        <v>6.7144793188773631E-6</v>
      </c>
      <c r="CL91" s="35">
        <f>+IFERROR(('MIP 2012'!CL91/'MIP 2012'!CL$168),0)</f>
        <v>7.208821109495647E-6</v>
      </c>
      <c r="CM91" s="35">
        <f>+IFERROR(('MIP 2012'!CM91/'MIP 2012'!CM$168),0)</f>
        <v>3.8427626400219865E-4</v>
      </c>
      <c r="CN91" s="35">
        <f>+IFERROR(('MIP 2012'!CN91/'MIP 2012'!CN$168),0)</f>
        <v>5.3210184941885971E-5</v>
      </c>
      <c r="CO91" s="35">
        <f>+IFERROR(('MIP 2012'!CO91/'MIP 2012'!CO$168),0)</f>
        <v>3.9622846931409289E-6</v>
      </c>
      <c r="CP91" s="35">
        <f>+IFERROR(('MIP 2012'!CP91/'MIP 2012'!CP$168),0)</f>
        <v>3.4357963677470566E-6</v>
      </c>
      <c r="CQ91" s="35">
        <f>+IFERROR(('MIP 2012'!CQ91/'MIP 2012'!CQ$168),0)</f>
        <v>3.5822202139622109E-6</v>
      </c>
      <c r="CR91" s="35">
        <f>+IFERROR(('MIP 2012'!CR91/'MIP 2012'!CR$168),0)</f>
        <v>3.0444350907513013E-6</v>
      </c>
      <c r="CS91" s="35">
        <f>+IFERROR(('MIP 2012'!CS91/'MIP 2012'!CS$168),0)</f>
        <v>2.3970050607564604E-6</v>
      </c>
      <c r="CT91" s="35">
        <f>+IFERROR(('MIP 2012'!CT91/'MIP 2012'!CT$168),0)</f>
        <v>2.3684549670585995E-6</v>
      </c>
      <c r="CU91" s="35">
        <f>+IFERROR(('MIP 2012'!CU91/'MIP 2012'!CU$168),0)</f>
        <v>3.5233652926437373E-6</v>
      </c>
      <c r="CV91" s="35">
        <f>+IFERROR(('MIP 2012'!CV91/'MIP 2012'!CV$168),0)</f>
        <v>2.5124976299210254E-5</v>
      </c>
      <c r="CW91" s="35">
        <f>+IFERROR(('MIP 2012'!CW91/'MIP 2012'!CW$168),0)</f>
        <v>6.2648515639289242E-7</v>
      </c>
      <c r="CX91" s="35">
        <f>+IFERROR(('MIP 2012'!CX91/'MIP 2012'!CX$168),0)</f>
        <v>4.3241401798958E-6</v>
      </c>
      <c r="CY91" s="35">
        <f>+IFERROR(('MIP 2012'!CY91/'MIP 2012'!CY$168),0)</f>
        <v>6.5348376055937587E-6</v>
      </c>
      <c r="CZ91" s="35">
        <f>+IFERROR(('MIP 2012'!CZ91/'MIP 2012'!CZ$168),0)</f>
        <v>5.5298704558272421E-7</v>
      </c>
      <c r="DA91" s="35">
        <f>+IFERROR(('MIP 2012'!DA91/'MIP 2012'!DA$168),0)</f>
        <v>3.0984716747529479E-6</v>
      </c>
      <c r="DB91" s="35">
        <f>+IFERROR(('MIP 2012'!DB91/'MIP 2012'!DB$168),0)</f>
        <v>8.0090178866429494E-6</v>
      </c>
      <c r="DC91" s="35">
        <f>+IFERROR(('MIP 2012'!DC91/'MIP 2012'!DC$168),0)</f>
        <v>1.0725328706184394E-6</v>
      </c>
      <c r="DD91" s="35">
        <f>+IFERROR(('MIP 2012'!DD91/'MIP 2012'!DD$168),0)</f>
        <v>3.295684997806205E-7</v>
      </c>
      <c r="DE91" s="35">
        <f>+IFERROR(('MIP 2012'!DE91/'MIP 2012'!DE$168),0)</f>
        <v>8.7705921372725264E-8</v>
      </c>
      <c r="DF91" s="35">
        <f>+IFERROR(('MIP 2012'!DF91/'MIP 2012'!DF$168),0)</f>
        <v>3.4814467812500647E-7</v>
      </c>
      <c r="DG91" s="35">
        <f>+IFERROR(('MIP 2012'!DG91/'MIP 2012'!DG$168),0)</f>
        <v>6.0840638964945201E-6</v>
      </c>
      <c r="DH91" s="35">
        <f>+IFERROR(('MIP 2012'!DH91/'MIP 2012'!DH$168),0)</f>
        <v>1.3073445733079375E-6</v>
      </c>
      <c r="DI91" s="35">
        <f>+IFERROR(('MIP 2012'!DI91/'MIP 2012'!DI$168),0)</f>
        <v>9.2520701753547463E-7</v>
      </c>
      <c r="DJ91" s="35">
        <f>+IFERROR(('MIP 2012'!DJ91/'MIP 2012'!DJ$168),0)</f>
        <v>1.2956517400564175E-5</v>
      </c>
      <c r="DK91" s="35">
        <f>+IFERROR(('MIP 2012'!DK91/'MIP 2012'!DK$168),0)</f>
        <v>9.4260438718734761E-7</v>
      </c>
      <c r="DL91" s="35">
        <f>+IFERROR(('MIP 2012'!DL91/'MIP 2012'!DL$168),0)</f>
        <v>1.2768381781971944E-3</v>
      </c>
      <c r="DM91" s="35">
        <f>+IFERROR(('MIP 2012'!DM91/'MIP 2012'!DM$168),0)</f>
        <v>1.2210985391383634E-6</v>
      </c>
      <c r="DN91" s="35">
        <f>+IFERROR(('MIP 2012'!DN91/'MIP 2012'!DN$168),0)</f>
        <v>2.1041620535444927E-6</v>
      </c>
      <c r="DO91" s="35">
        <f>+IFERROR(('MIP 2012'!DO91/'MIP 2012'!DO$168),0)</f>
        <v>7.3421435422559101E-3</v>
      </c>
      <c r="DP91" s="35">
        <f>+IFERROR(('MIP 2012'!DP91/'MIP 2012'!DP$168),0)</f>
        <v>1.2785984971934505E-6</v>
      </c>
      <c r="DQ91" s="35">
        <f>+IFERROR(('MIP 2012'!DQ91/'MIP 2012'!DQ$168),0)</f>
        <v>7.2144660811482233E-8</v>
      </c>
      <c r="DR91" s="35">
        <f>+IFERROR(('MIP 2012'!DR91/'MIP 2012'!DR$168),0)</f>
        <v>7.2868437758554126E-7</v>
      </c>
      <c r="DS91" s="35">
        <f>+IFERROR(('MIP 2012'!DS91/'MIP 2012'!DS$168),0)</f>
        <v>6.9138895455827901E-7</v>
      </c>
      <c r="DT91" s="35">
        <f>+IFERROR(('MIP 2012'!DT91/'MIP 2012'!DT$168),0)</f>
        <v>7.015276478077019E-6</v>
      </c>
      <c r="DU91" s="35">
        <f>+IFERROR(('MIP 2012'!DU91/'MIP 2012'!DU$168),0)</f>
        <v>6.2276502050142397E-5</v>
      </c>
      <c r="DV91" s="35">
        <f>+IFERROR(('MIP 2012'!DV91/'MIP 2012'!DV$168),0)</f>
        <v>3.8634431932840904E-5</v>
      </c>
      <c r="DW91" s="35">
        <f>+IFERROR(('MIP 2012'!DW91/'MIP 2012'!DW$168),0)</f>
        <v>8.3009532248714765E-5</v>
      </c>
      <c r="DX91" s="35">
        <f>+IFERROR(('MIP 2012'!DX91/'MIP 2012'!DX$168),0)</f>
        <v>1.9805477969282097E-7</v>
      </c>
      <c r="DY91" s="35">
        <f>+IFERROR(('MIP 2012'!DY91/'MIP 2012'!DY$168),0)</f>
        <v>3.2562672312998267E-5</v>
      </c>
      <c r="DZ91" s="35">
        <f>+IFERROR(('MIP 2012'!DZ91/'MIP 2012'!DZ$168),0)</f>
        <v>1.6365679972439567E-3</v>
      </c>
      <c r="EA91" s="35">
        <f>+IFERROR(('MIP 2012'!EA91/'MIP 2012'!EA$168),0)</f>
        <v>4.9069256290084332E-6</v>
      </c>
      <c r="EB91" s="35">
        <f>+IFERROR(('MIP 2012'!EB91/'MIP 2012'!EB$168),0)</f>
        <v>2.1211437116896951E-6</v>
      </c>
      <c r="EC91" s="35">
        <f>+IFERROR(('MIP 2012'!EC91/'MIP 2012'!EC$168),0)</f>
        <v>8.2397820714114312E-6</v>
      </c>
      <c r="ED91" s="35">
        <f>+IFERROR(('MIP 2012'!ED91/'MIP 2012'!ED$168),0)</f>
        <v>1.5573837559709777E-6</v>
      </c>
      <c r="EE91" s="35">
        <f>+IFERROR(('MIP 2012'!EE91/'MIP 2012'!EE$168),0)</f>
        <v>3.9691956370112242E-6</v>
      </c>
      <c r="EF91" s="35">
        <f>+IFERROR(('MIP 2012'!EF91/'MIP 2012'!EF$168),0)</f>
        <v>1.4644719278578697E-6</v>
      </c>
      <c r="EG91" s="35">
        <f>+IFERROR(('MIP 2012'!EG91/'MIP 2012'!EG$168),0)</f>
        <v>4.5768579725697229E-5</v>
      </c>
      <c r="EH91" s="35">
        <f>+IFERROR(('MIP 2012'!EH91/'MIP 2012'!EH$168),0)</f>
        <v>0</v>
      </c>
    </row>
    <row r="92" spans="1:138" s="7" customFormat="1" ht="21.95" customHeight="1" thickBot="1" x14ac:dyDescent="0.25">
      <c r="A92" s="12" t="s">
        <v>248</v>
      </c>
      <c r="B92" s="12" t="s">
        <v>249</v>
      </c>
      <c r="C92" s="35">
        <f>+IFERROR(('MIP 2012'!C92/'MIP 2012'!C$168),0)</f>
        <v>1.3024497523730927E-4</v>
      </c>
      <c r="D92" s="35">
        <f>+IFERROR(('MIP 2012'!D92/'MIP 2012'!D$168),0)</f>
        <v>1.5643242840939584E-4</v>
      </c>
      <c r="E92" s="35">
        <f>+IFERROR(('MIP 2012'!E92/'MIP 2012'!E$168),0)</f>
        <v>1.0900204037147404E-3</v>
      </c>
      <c r="F92" s="35">
        <f>+IFERROR(('MIP 2012'!F92/'MIP 2012'!F$168),0)</f>
        <v>4.1647022403354646E-5</v>
      </c>
      <c r="G92" s="35">
        <f>+IFERROR(('MIP 2012'!G92/'MIP 2012'!G$168),0)</f>
        <v>5.4715560634432738E-5</v>
      </c>
      <c r="H92" s="35">
        <f>+IFERROR(('MIP 2012'!H92/'MIP 2012'!H$168),0)</f>
        <v>5.4915300744232481E-5</v>
      </c>
      <c r="I92" s="35">
        <f>+IFERROR(('MIP 2012'!I92/'MIP 2012'!I$168),0)</f>
        <v>6.6567921259056659E-5</v>
      </c>
      <c r="J92" s="35">
        <f>+IFERROR(('MIP 2012'!J92/'MIP 2012'!J$168),0)</f>
        <v>2.6585596407524994E-5</v>
      </c>
      <c r="K92" s="35">
        <f>+IFERROR(('MIP 2012'!K92/'MIP 2012'!K$168),0)</f>
        <v>2.1635017632012555E-5</v>
      </c>
      <c r="L92" s="35">
        <f>+IFERROR(('MIP 2012'!L92/'MIP 2012'!L$168),0)</f>
        <v>2.9067785080969677E-5</v>
      </c>
      <c r="M92" s="35">
        <f>+IFERROR(('MIP 2012'!M92/'MIP 2012'!M$168),0)</f>
        <v>2.108523643729081E-4</v>
      </c>
      <c r="N92" s="35">
        <f>+IFERROR(('MIP 2012'!N92/'MIP 2012'!N$168),0)</f>
        <v>4.0873369822008683E-5</v>
      </c>
      <c r="O92" s="35">
        <f>+IFERROR(('MIP 2012'!O92/'MIP 2012'!O$168),0)</f>
        <v>1.1106816868994971E-4</v>
      </c>
      <c r="P92" s="35">
        <f>+IFERROR(('MIP 2012'!P92/'MIP 2012'!P$168),0)</f>
        <v>1.2984665746661647E-4</v>
      </c>
      <c r="Q92" s="35">
        <f>+IFERROR(('MIP 2012'!Q92/'MIP 2012'!Q$168),0)</f>
        <v>8.6658594861125835E-4</v>
      </c>
      <c r="R92" s="35">
        <f>+IFERROR(('MIP 2012'!R92/'MIP 2012'!R$168),0)</f>
        <v>8.6766802417863778E-6</v>
      </c>
      <c r="S92" s="35">
        <f>+IFERROR(('MIP 2012'!S92/'MIP 2012'!S$168),0)</f>
        <v>9.8930790246750379E-8</v>
      </c>
      <c r="T92" s="35">
        <f>+IFERROR(('MIP 2012'!T92/'MIP 2012'!T$168),0)</f>
        <v>6.5228270436683673E-5</v>
      </c>
      <c r="U92" s="35">
        <f>+IFERROR(('MIP 2012'!U92/'MIP 2012'!U$168),0)</f>
        <v>7.996811763958156E-4</v>
      </c>
      <c r="V92" s="35">
        <f>+IFERROR(('MIP 2012'!V92/'MIP 2012'!V$168),0)</f>
        <v>8.6346428803596892E-6</v>
      </c>
      <c r="W92" s="35">
        <f>+IFERROR(('MIP 2012'!W92/'MIP 2012'!W$168),0)</f>
        <v>7.4899710137892286E-5</v>
      </c>
      <c r="X92" s="35">
        <f>+IFERROR(('MIP 2012'!X92/'MIP 2012'!X$168),0)</f>
        <v>5.507164379401604E-4</v>
      </c>
      <c r="Y92" s="35">
        <f>+IFERROR(('MIP 2012'!Y92/'MIP 2012'!Y$168),0)</f>
        <v>1.6172218835124657E-4</v>
      </c>
      <c r="Z92" s="35">
        <f>+IFERROR(('MIP 2012'!Z92/'MIP 2012'!Z$168),0)</f>
        <v>6.5738228395986693E-5</v>
      </c>
      <c r="AA92" s="35">
        <f>+IFERROR(('MIP 2012'!AA92/'MIP 2012'!AA$168),0)</f>
        <v>1.2304920284272202E-4</v>
      </c>
      <c r="AB92" s="35">
        <f>+IFERROR(('MIP 2012'!AB92/'MIP 2012'!AB$168),0)</f>
        <v>1.6811623380391614E-4</v>
      </c>
      <c r="AC92" s="35">
        <f>+IFERROR(('MIP 2012'!AC92/'MIP 2012'!AC$168),0)</f>
        <v>0</v>
      </c>
      <c r="AD92" s="35">
        <f>+IFERROR(('MIP 2012'!AD92/'MIP 2012'!AD$168),0)</f>
        <v>4.1040562773293331E-3</v>
      </c>
      <c r="AE92" s="35">
        <f>+IFERROR(('MIP 2012'!AE92/'MIP 2012'!AE$168),0)</f>
        <v>6.5706213810168122E-5</v>
      </c>
      <c r="AF92" s="35">
        <f>+IFERROR(('MIP 2012'!AF92/'MIP 2012'!AF$168),0)</f>
        <v>4.2867788339153033E-5</v>
      </c>
      <c r="AG92" s="35">
        <f>+IFERROR(('MIP 2012'!AG92/'MIP 2012'!AG$168),0)</f>
        <v>7.91677168924182E-5</v>
      </c>
      <c r="AH92" s="35">
        <f>+IFERROR(('MIP 2012'!AH92/'MIP 2012'!AH$168),0)</f>
        <v>0</v>
      </c>
      <c r="AI92" s="35">
        <f>+IFERROR(('MIP 2012'!AI92/'MIP 2012'!AI$168),0)</f>
        <v>3.4655792267896106E-4</v>
      </c>
      <c r="AJ92" s="35">
        <f>+IFERROR(('MIP 2012'!AJ92/'MIP 2012'!AJ$168),0)</f>
        <v>6.6446778331458374E-4</v>
      </c>
      <c r="AK92" s="35">
        <f>+IFERROR(('MIP 2012'!AK92/'MIP 2012'!AK$168),0)</f>
        <v>1.7925756773831453E-4</v>
      </c>
      <c r="AL92" s="35">
        <f>+IFERROR(('MIP 2012'!AL92/'MIP 2012'!AL$168),0)</f>
        <v>9.3278164128177349E-4</v>
      </c>
      <c r="AM92" s="35">
        <f>+IFERROR(('MIP 2012'!AM92/'MIP 2012'!AM$168),0)</f>
        <v>1.6688400003449949E-4</v>
      </c>
      <c r="AN92" s="35">
        <f>+IFERROR(('MIP 2012'!AN92/'MIP 2012'!AN$168),0)</f>
        <v>1.2452117875594196E-4</v>
      </c>
      <c r="AO92" s="35">
        <f>+IFERROR(('MIP 2012'!AO92/'MIP 2012'!AO$168),0)</f>
        <v>6.9735990611410184E-5</v>
      </c>
      <c r="AP92" s="35">
        <f>+IFERROR(('MIP 2012'!AP92/'MIP 2012'!AP$168),0)</f>
        <v>1.7278098801930015E-4</v>
      </c>
      <c r="AQ92" s="35">
        <f>+IFERROR(('MIP 2012'!AQ92/'MIP 2012'!AQ$168),0)</f>
        <v>1.3442567430423321E-3</v>
      </c>
      <c r="AR92" s="35">
        <f>+IFERROR(('MIP 2012'!AR92/'MIP 2012'!AR$168),0)</f>
        <v>2.0615777136414946E-3</v>
      </c>
      <c r="AS92" s="35">
        <f>+IFERROR(('MIP 2012'!AS92/'MIP 2012'!AS$168),0)</f>
        <v>6.5825624892383171E-4</v>
      </c>
      <c r="AT92" s="35">
        <f>+IFERROR(('MIP 2012'!AT92/'MIP 2012'!AT$168),0)</f>
        <v>3.3111998635121715E-5</v>
      </c>
      <c r="AU92" s="35">
        <f>+IFERROR(('MIP 2012'!AU92/'MIP 2012'!AU$168),0)</f>
        <v>2.6684965775825127E-5</v>
      </c>
      <c r="AV92" s="35">
        <f>+IFERROR(('MIP 2012'!AV92/'MIP 2012'!AV$168),0)</f>
        <v>1.578453975904666E-3</v>
      </c>
      <c r="AW92" s="35">
        <f>+IFERROR(('MIP 2012'!AW92/'MIP 2012'!AW$168),0)</f>
        <v>1.3517194189777715E-4</v>
      </c>
      <c r="AX92" s="35">
        <f>+IFERROR(('MIP 2012'!AX92/'MIP 2012'!AX$168),0)</f>
        <v>1.0908924553461622E-3</v>
      </c>
      <c r="AY92" s="35">
        <f>+IFERROR(('MIP 2012'!AY92/'MIP 2012'!AY$168),0)</f>
        <v>9.9215005264417008E-4</v>
      </c>
      <c r="AZ92" s="35">
        <f>+IFERROR(('MIP 2012'!AZ92/'MIP 2012'!AZ$168),0)</f>
        <v>1.5520421423973141E-4</v>
      </c>
      <c r="BA92" s="35">
        <f>+IFERROR(('MIP 2012'!BA92/'MIP 2012'!BA$168),0)</f>
        <v>3.2784827470001268E-4</v>
      </c>
      <c r="BB92" s="35">
        <f>+IFERROR(('MIP 2012'!BB92/'MIP 2012'!BB$168),0)</f>
        <v>2.1997210844349182E-3</v>
      </c>
      <c r="BC92" s="35">
        <f>+IFERROR(('MIP 2012'!BC92/'MIP 2012'!BC$168),0)</f>
        <v>3.1109525162441838E-3</v>
      </c>
      <c r="BD92" s="35">
        <f>+IFERROR(('MIP 2012'!BD92/'MIP 2012'!BD$168),0)</f>
        <v>6.3895790004709924E-3</v>
      </c>
      <c r="BE92" s="35">
        <f>+IFERROR(('MIP 2012'!BE92/'MIP 2012'!BE$168),0)</f>
        <v>8.3025646469785477E-4</v>
      </c>
      <c r="BF92" s="35">
        <f>+IFERROR(('MIP 2012'!BF92/'MIP 2012'!BF$168),0)</f>
        <v>6.6502691674863999E-4</v>
      </c>
      <c r="BG92" s="35">
        <f>+IFERROR(('MIP 2012'!BG92/'MIP 2012'!BG$168),0)</f>
        <v>1.2071002011104122E-4</v>
      </c>
      <c r="BH92" s="35">
        <f>+IFERROR(('MIP 2012'!BH92/'MIP 2012'!BH$168),0)</f>
        <v>6.5296915502242002E-4</v>
      </c>
      <c r="BI92" s="35">
        <f>+IFERROR(('MIP 2012'!BI92/'MIP 2012'!BI$168),0)</f>
        <v>0</v>
      </c>
      <c r="BJ92" s="35">
        <f>+IFERROR(('MIP 2012'!BJ92/'MIP 2012'!BJ$168),0)</f>
        <v>2.6617978019065551E-5</v>
      </c>
      <c r="BK92" s="35">
        <f>+IFERROR(('MIP 2012'!BK92/'MIP 2012'!BK$168),0)</f>
        <v>3.2768307321301947E-3</v>
      </c>
      <c r="BL92" s="35">
        <f>+IFERROR(('MIP 2012'!BL92/'MIP 2012'!BL$168),0)</f>
        <v>2.6592989480132839E-4</v>
      </c>
      <c r="BM92" s="35">
        <f>+IFERROR(('MIP 2012'!BM92/'MIP 2012'!BM$168),0)</f>
        <v>1.757857241939068E-4</v>
      </c>
      <c r="BN92" s="35">
        <f>+IFERROR(('MIP 2012'!BN92/'MIP 2012'!BN$168),0)</f>
        <v>2.343433311050293E-4</v>
      </c>
      <c r="BO92" s="35">
        <f>+IFERROR(('MIP 2012'!BO92/'MIP 2012'!BO$168),0)</f>
        <v>1.1238604063889003E-4</v>
      </c>
      <c r="BP92" s="35">
        <f>+IFERROR(('MIP 2012'!BP92/'MIP 2012'!BP$168),0)</f>
        <v>7.3490306149961721E-4</v>
      </c>
      <c r="BQ92" s="35">
        <f>+IFERROR(('MIP 2012'!BQ92/'MIP 2012'!BQ$168),0)</f>
        <v>2.8377370043925518E-4</v>
      </c>
      <c r="BR92" s="35">
        <f>+IFERROR(('MIP 2012'!BR92/'MIP 2012'!BR$168),0)</f>
        <v>2.6326504603020932E-4</v>
      </c>
      <c r="BS92" s="35">
        <f>+IFERROR(('MIP 2012'!BS92/'MIP 2012'!BS$168),0)</f>
        <v>1.6875789293509198E-4</v>
      </c>
      <c r="BT92" s="35">
        <f>+IFERROR(('MIP 2012'!BT92/'MIP 2012'!BT$168),0)</f>
        <v>3.2267001919827697E-4</v>
      </c>
      <c r="BU92" s="35">
        <f>+IFERROR(('MIP 2012'!BU92/'MIP 2012'!BU$168),0)</f>
        <v>7.5844402387904505E-4</v>
      </c>
      <c r="BV92" s="35">
        <f>+IFERROR(('MIP 2012'!BV92/'MIP 2012'!BV$168),0)</f>
        <v>5.0689365819995083E-4</v>
      </c>
      <c r="BW92" s="35">
        <f>+IFERROR(('MIP 2012'!BW92/'MIP 2012'!BW$168),0)</f>
        <v>7.5552135226683505E-4</v>
      </c>
      <c r="BX92" s="35">
        <f>+IFERROR(('MIP 2012'!BX92/'MIP 2012'!BX$168),0)</f>
        <v>1.2926547946031256E-4</v>
      </c>
      <c r="BY92" s="35">
        <f>+IFERROR(('MIP 2012'!BY92/'MIP 2012'!BY$168),0)</f>
        <v>5.1239257811396097E-4</v>
      </c>
      <c r="BZ92" s="35">
        <f>+IFERROR(('MIP 2012'!BZ92/'MIP 2012'!BZ$168),0)</f>
        <v>3.6004299122136376E-4</v>
      </c>
      <c r="CA92" s="35">
        <f>+IFERROR(('MIP 2012'!CA92/'MIP 2012'!CA$168),0)</f>
        <v>6.8006850043575385E-4</v>
      </c>
      <c r="CB92" s="35">
        <f>+IFERROR(('MIP 2012'!CB92/'MIP 2012'!CB$168),0)</f>
        <v>1.3788106613919173E-5</v>
      </c>
      <c r="CC92" s="35">
        <f>+IFERROR(('MIP 2012'!CC92/'MIP 2012'!CC$168),0)</f>
        <v>3.8365103015601233E-4</v>
      </c>
      <c r="CD92" s="35">
        <f>+IFERROR(('MIP 2012'!CD92/'MIP 2012'!CD$168),0)</f>
        <v>1.3900788788619128E-3</v>
      </c>
      <c r="CE92" s="35">
        <f>+IFERROR(('MIP 2012'!CE92/'MIP 2012'!CE$168),0)</f>
        <v>5.6422583308844325E-3</v>
      </c>
      <c r="CF92" s="35">
        <f>+IFERROR(('MIP 2012'!CF92/'MIP 2012'!CF$168),0)</f>
        <v>3.3599969603564358E-4</v>
      </c>
      <c r="CG92" s="35">
        <f>+IFERROR(('MIP 2012'!CG92/'MIP 2012'!CG$168),0)</f>
        <v>3.1749342222269216E-4</v>
      </c>
      <c r="CH92" s="35">
        <f>+IFERROR(('MIP 2012'!CH92/'MIP 2012'!CH$168),0)</f>
        <v>5.6520675965436519E-4</v>
      </c>
      <c r="CI92" s="35">
        <f>+IFERROR(('MIP 2012'!CI92/'MIP 2012'!CI$168),0)</f>
        <v>9.5296603978241908E-5</v>
      </c>
      <c r="CJ92" s="35">
        <f>+IFERROR(('MIP 2012'!CJ92/'MIP 2012'!CJ$168),0)</f>
        <v>2.5128571660605132E-5</v>
      </c>
      <c r="CK92" s="35">
        <f>+IFERROR(('MIP 2012'!CK92/'MIP 2012'!CK$168),0)</f>
        <v>7.9274943622983224E-4</v>
      </c>
      <c r="CL92" s="35">
        <f>+IFERROR(('MIP 2012'!CL92/'MIP 2012'!CL$168),0)</f>
        <v>4.1334474111778298E-4</v>
      </c>
      <c r="CM92" s="35">
        <f>+IFERROR(('MIP 2012'!CM92/'MIP 2012'!CM$168),0)</f>
        <v>1.2258797831993021E-3</v>
      </c>
      <c r="CN92" s="35">
        <f>+IFERROR(('MIP 2012'!CN92/'MIP 2012'!CN$168),0)</f>
        <v>2.5976737472576712E-4</v>
      </c>
      <c r="CO92" s="35">
        <f>+IFERROR(('MIP 2012'!CO92/'MIP 2012'!CO$168),0)</f>
        <v>4.8466959286283295E-4</v>
      </c>
      <c r="CP92" s="35">
        <f>+IFERROR(('MIP 2012'!CP92/'MIP 2012'!CP$168),0)</f>
        <v>0</v>
      </c>
      <c r="CQ92" s="35">
        <f>+IFERROR(('MIP 2012'!CQ92/'MIP 2012'!CQ$168),0)</f>
        <v>2.3253905682902612E-5</v>
      </c>
      <c r="CR92" s="35">
        <f>+IFERROR(('MIP 2012'!CR92/'MIP 2012'!CR$168),0)</f>
        <v>4.9215552502516879E-7</v>
      </c>
      <c r="CS92" s="35">
        <f>+IFERROR(('MIP 2012'!CS92/'MIP 2012'!CS$168),0)</f>
        <v>2.9479613725265928E-6</v>
      </c>
      <c r="CT92" s="35">
        <f>+IFERROR(('MIP 2012'!CT92/'MIP 2012'!CT$168),0)</f>
        <v>1.7443359429794723E-5</v>
      </c>
      <c r="CU92" s="35">
        <f>+IFERROR(('MIP 2012'!CU92/'MIP 2012'!CU$168),0)</f>
        <v>5.4427430825526085E-5</v>
      </c>
      <c r="CV92" s="35">
        <f>+IFERROR(('MIP 2012'!CV92/'MIP 2012'!CV$168),0)</f>
        <v>8.0740735091648765E-6</v>
      </c>
      <c r="CW92" s="35">
        <f>+IFERROR(('MIP 2012'!CW92/'MIP 2012'!CW$168),0)</f>
        <v>2.6852285385272582E-4</v>
      </c>
      <c r="CX92" s="35">
        <f>+IFERROR(('MIP 2012'!CX92/'MIP 2012'!CX$168),0)</f>
        <v>2.0384226128555703E-5</v>
      </c>
      <c r="CY92" s="35">
        <f>+IFERROR(('MIP 2012'!CY92/'MIP 2012'!CY$168),0)</f>
        <v>1.3251303419798999E-4</v>
      </c>
      <c r="CZ92" s="35">
        <f>+IFERROR(('MIP 2012'!CZ92/'MIP 2012'!CZ$168),0)</f>
        <v>4.153035688202042E-5</v>
      </c>
      <c r="DA92" s="35">
        <f>+IFERROR(('MIP 2012'!DA92/'MIP 2012'!DA$168),0)</f>
        <v>9.3479681804635106E-5</v>
      </c>
      <c r="DB92" s="35">
        <f>+IFERROR(('MIP 2012'!DB92/'MIP 2012'!DB$168),0)</f>
        <v>9.5629819795448894E-5</v>
      </c>
      <c r="DC92" s="35">
        <f>+IFERROR(('MIP 2012'!DC92/'MIP 2012'!DC$168),0)</f>
        <v>2.6567384959221908E-4</v>
      </c>
      <c r="DD92" s="35">
        <f>+IFERROR(('MIP 2012'!DD92/'MIP 2012'!DD$168),0)</f>
        <v>1.2643482522918038E-4</v>
      </c>
      <c r="DE92" s="35">
        <f>+IFERROR(('MIP 2012'!DE92/'MIP 2012'!DE$168),0)</f>
        <v>2.3827626526941418E-4</v>
      </c>
      <c r="DF92" s="35">
        <f>+IFERROR(('MIP 2012'!DF92/'MIP 2012'!DF$168),0)</f>
        <v>3.3031152412195196E-4</v>
      </c>
      <c r="DG92" s="35">
        <f>+IFERROR(('MIP 2012'!DG92/'MIP 2012'!DG$168),0)</f>
        <v>5.2701347794457791E-4</v>
      </c>
      <c r="DH92" s="35">
        <f>+IFERROR(('MIP 2012'!DH92/'MIP 2012'!DH$168),0)</f>
        <v>1.047802398778188E-3</v>
      </c>
      <c r="DI92" s="35">
        <f>+IFERROR(('MIP 2012'!DI92/'MIP 2012'!DI$168),0)</f>
        <v>3.3573247512660553E-4</v>
      </c>
      <c r="DJ92" s="35">
        <f>+IFERROR(('MIP 2012'!DJ92/'MIP 2012'!DJ$168),0)</f>
        <v>2.2625857177615273E-4</v>
      </c>
      <c r="DK92" s="35">
        <f>+IFERROR(('MIP 2012'!DK92/'MIP 2012'!DK$168),0)</f>
        <v>2.0075058479422208E-4</v>
      </c>
      <c r="DL92" s="35">
        <f>+IFERROR(('MIP 2012'!DL92/'MIP 2012'!DL$168),0)</f>
        <v>2.8271626667309183E-4</v>
      </c>
      <c r="DM92" s="35">
        <f>+IFERROR(('MIP 2012'!DM92/'MIP 2012'!DM$168),0)</f>
        <v>1.6268166796569705E-4</v>
      </c>
      <c r="DN92" s="35">
        <f>+IFERROR(('MIP 2012'!DN92/'MIP 2012'!DN$168),0)</f>
        <v>2.0553100424335843E-3</v>
      </c>
      <c r="DO92" s="35">
        <f>+IFERROR(('MIP 2012'!DO92/'MIP 2012'!DO$168),0)</f>
        <v>4.7253556793156553E-5</v>
      </c>
      <c r="DP92" s="35">
        <f>+IFERROR(('MIP 2012'!DP92/'MIP 2012'!DP$168),0)</f>
        <v>1.3204100140328778E-5</v>
      </c>
      <c r="DQ92" s="35">
        <f>+IFERROR(('MIP 2012'!DQ92/'MIP 2012'!DQ$168),0)</f>
        <v>4.5705730457753183E-6</v>
      </c>
      <c r="DR92" s="35">
        <f>+IFERROR(('MIP 2012'!DR92/'MIP 2012'!DR$168),0)</f>
        <v>1.1040699691220886E-3</v>
      </c>
      <c r="DS92" s="35">
        <f>+IFERROR(('MIP 2012'!DS92/'MIP 2012'!DS$168),0)</f>
        <v>4.4563627969894462E-5</v>
      </c>
      <c r="DT92" s="35">
        <f>+IFERROR(('MIP 2012'!DT92/'MIP 2012'!DT$168),0)</f>
        <v>4.0821182048597453E-4</v>
      </c>
      <c r="DU92" s="35">
        <f>+IFERROR(('MIP 2012'!DU92/'MIP 2012'!DU$168),0)</f>
        <v>1.1111239746831023E-4</v>
      </c>
      <c r="DV92" s="35">
        <f>+IFERROR(('MIP 2012'!DV92/'MIP 2012'!DV$168),0)</f>
        <v>3.7665033915915852E-4</v>
      </c>
      <c r="DW92" s="35">
        <f>+IFERROR(('MIP 2012'!DW92/'MIP 2012'!DW$168),0)</f>
        <v>3.2152780959645598E-5</v>
      </c>
      <c r="DX92" s="35">
        <f>+IFERROR(('MIP 2012'!DX92/'MIP 2012'!DX$168),0)</f>
        <v>2.090270083788742E-4</v>
      </c>
      <c r="DY92" s="35">
        <f>+IFERROR(('MIP 2012'!DY92/'MIP 2012'!DY$168),0)</f>
        <v>2.9206351533577618E-4</v>
      </c>
      <c r="DZ92" s="35">
        <f>+IFERROR(('MIP 2012'!DZ92/'MIP 2012'!DZ$168),0)</f>
        <v>6.1295980487610419E-4</v>
      </c>
      <c r="EA92" s="35">
        <f>+IFERROR(('MIP 2012'!EA92/'MIP 2012'!EA$168),0)</f>
        <v>1.0657502260856644E-3</v>
      </c>
      <c r="EB92" s="35">
        <f>+IFERROR(('MIP 2012'!EB92/'MIP 2012'!EB$168),0)</f>
        <v>2.6273791487329274E-3</v>
      </c>
      <c r="EC92" s="35">
        <f>+IFERROR(('MIP 2012'!EC92/'MIP 2012'!EC$168),0)</f>
        <v>1.2019143416145928E-3</v>
      </c>
      <c r="ED92" s="35">
        <f>+IFERROR(('MIP 2012'!ED92/'MIP 2012'!ED$168),0)</f>
        <v>6.82559602839498E-5</v>
      </c>
      <c r="EE92" s="35">
        <f>+IFERROR(('MIP 2012'!EE92/'MIP 2012'!EE$168),0)</f>
        <v>4.0010714891227902E-4</v>
      </c>
      <c r="EF92" s="35">
        <f>+IFERROR(('MIP 2012'!EF92/'MIP 2012'!EF$168),0)</f>
        <v>9.3031761494347955E-4</v>
      </c>
      <c r="EG92" s="35">
        <f>+IFERROR(('MIP 2012'!EG92/'MIP 2012'!EG$168),0)</f>
        <v>1.7144495501441998E-4</v>
      </c>
      <c r="EH92" s="35">
        <f>+IFERROR(('MIP 2012'!EH92/'MIP 2012'!EH$168),0)</f>
        <v>0</v>
      </c>
    </row>
    <row r="93" spans="1:138" s="7" customFormat="1" ht="21.95" customHeight="1" thickBot="1" x14ac:dyDescent="0.25">
      <c r="A93" s="12" t="s">
        <v>250</v>
      </c>
      <c r="B93" s="12" t="s">
        <v>251</v>
      </c>
      <c r="C93" s="35">
        <f>+IFERROR(('MIP 2012'!C93/'MIP 2012'!C$168),0)</f>
        <v>1.4917395259357621E-5</v>
      </c>
      <c r="D93" s="35">
        <f>+IFERROR(('MIP 2012'!D93/'MIP 2012'!D$168),0)</f>
        <v>1.005624755731358E-5</v>
      </c>
      <c r="E93" s="35">
        <f>+IFERROR(('MIP 2012'!E93/'MIP 2012'!E$168),0)</f>
        <v>2.3135812488232648E-3</v>
      </c>
      <c r="F93" s="35">
        <f>+IFERROR(('MIP 2012'!F93/'MIP 2012'!F$168),0)</f>
        <v>2.1329241360669788E-5</v>
      </c>
      <c r="G93" s="35">
        <f>+IFERROR(('MIP 2012'!G93/'MIP 2012'!G$168),0)</f>
        <v>1.033557078582324E-2</v>
      </c>
      <c r="H93" s="35">
        <f>+IFERROR(('MIP 2012'!H93/'MIP 2012'!H$168),0)</f>
        <v>6.7469629540202504E-3</v>
      </c>
      <c r="I93" s="35">
        <f>+IFERROR(('MIP 2012'!I93/'MIP 2012'!I$168),0)</f>
        <v>3.8418530898657803E-3</v>
      </c>
      <c r="J93" s="35">
        <f>+IFERROR(('MIP 2012'!J93/'MIP 2012'!J$168),0)</f>
        <v>1.787999505046464E-3</v>
      </c>
      <c r="K93" s="35">
        <f>+IFERROR(('MIP 2012'!K93/'MIP 2012'!K$168),0)</f>
        <v>6.9986811350735605E-4</v>
      </c>
      <c r="L93" s="35">
        <f>+IFERROR(('MIP 2012'!L93/'MIP 2012'!L$168),0)</f>
        <v>2.2048333120335776E-3</v>
      </c>
      <c r="M93" s="35">
        <f>+IFERROR(('MIP 2012'!M93/'MIP 2012'!M$168),0)</f>
        <v>1.3359305090701045E-5</v>
      </c>
      <c r="N93" s="35">
        <f>+IFERROR(('MIP 2012'!N93/'MIP 2012'!N$168),0)</f>
        <v>2.8938628742550005E-3</v>
      </c>
      <c r="O93" s="35">
        <f>+IFERROR(('MIP 2012'!O93/'MIP 2012'!O$168),0)</f>
        <v>1.0659706984386242E-2</v>
      </c>
      <c r="P93" s="35">
        <f>+IFERROR(('MIP 2012'!P93/'MIP 2012'!P$168),0)</f>
        <v>9.9189801625618364E-3</v>
      </c>
      <c r="Q93" s="35">
        <f>+IFERROR(('MIP 2012'!Q93/'MIP 2012'!Q$168),0)</f>
        <v>2.4736339020114072E-4</v>
      </c>
      <c r="R93" s="35">
        <f>+IFERROR(('MIP 2012'!R93/'MIP 2012'!R$168),0)</f>
        <v>1.3846949134098724E-2</v>
      </c>
      <c r="S93" s="35">
        <f>+IFERROR(('MIP 2012'!S93/'MIP 2012'!S$168),0)</f>
        <v>2.110296131062166E-4</v>
      </c>
      <c r="T93" s="35">
        <f>+IFERROR(('MIP 2012'!T93/'MIP 2012'!T$168),0)</f>
        <v>9.0812523505246477E-4</v>
      </c>
      <c r="U93" s="35">
        <f>+IFERROR(('MIP 2012'!U93/'MIP 2012'!U$168),0)</f>
        <v>1.405661214891731E-3</v>
      </c>
      <c r="V93" s="35">
        <f>+IFERROR(('MIP 2012'!V93/'MIP 2012'!V$168),0)</f>
        <v>3.5783855924582071E-5</v>
      </c>
      <c r="W93" s="35">
        <f>+IFERROR(('MIP 2012'!W93/'MIP 2012'!W$168),0)</f>
        <v>1.6471965620482461E-3</v>
      </c>
      <c r="X93" s="35">
        <f>+IFERROR(('MIP 2012'!X93/'MIP 2012'!X$168),0)</f>
        <v>1.8467233764754283E-3</v>
      </c>
      <c r="Y93" s="35">
        <f>+IFERROR(('MIP 2012'!Y93/'MIP 2012'!Y$168),0)</f>
        <v>3.8230043651768267E-5</v>
      </c>
      <c r="Z93" s="35">
        <f>+IFERROR(('MIP 2012'!Z93/'MIP 2012'!Z$168),0)</f>
        <v>5.2753595712130607E-3</v>
      </c>
      <c r="AA93" s="35">
        <f>+IFERROR(('MIP 2012'!AA93/'MIP 2012'!AA$168),0)</f>
        <v>2.3845364081799071E-5</v>
      </c>
      <c r="AB93" s="35">
        <f>+IFERROR(('MIP 2012'!AB93/'MIP 2012'!AB$168),0)</f>
        <v>3.4337013692106011E-2</v>
      </c>
      <c r="AC93" s="35">
        <f>+IFERROR(('MIP 2012'!AC93/'MIP 2012'!AC$168),0)</f>
        <v>3.9786228099602393E-6</v>
      </c>
      <c r="AD93" s="35">
        <f>+IFERROR(('MIP 2012'!AD93/'MIP 2012'!AD$168),0)</f>
        <v>9.5572034399658834E-3</v>
      </c>
      <c r="AE93" s="35">
        <f>+IFERROR(('MIP 2012'!AE93/'MIP 2012'!AE$168),0)</f>
        <v>7.6051092417981779E-4</v>
      </c>
      <c r="AF93" s="35">
        <f>+IFERROR(('MIP 2012'!AF93/'MIP 2012'!AF$168),0)</f>
        <v>1.5120252393196625E-2</v>
      </c>
      <c r="AG93" s="35">
        <f>+IFERROR(('MIP 2012'!AG93/'MIP 2012'!AG$168),0)</f>
        <v>2.0709037457371395E-4</v>
      </c>
      <c r="AH93" s="35">
        <f>+IFERROR(('MIP 2012'!AH93/'MIP 2012'!AH$168),0)</f>
        <v>3.4540454426565444E-3</v>
      </c>
      <c r="AI93" s="35">
        <f>+IFERROR(('MIP 2012'!AI93/'MIP 2012'!AI$168),0)</f>
        <v>3.2160056395007528E-3</v>
      </c>
      <c r="AJ93" s="35">
        <f>+IFERROR(('MIP 2012'!AJ93/'MIP 2012'!AJ$168),0)</f>
        <v>3.120740582745812E-3</v>
      </c>
      <c r="AK93" s="35">
        <f>+IFERROR(('MIP 2012'!AK93/'MIP 2012'!AK$168),0)</f>
        <v>6.0637605189899687E-3</v>
      </c>
      <c r="AL93" s="35">
        <f>+IFERROR(('MIP 2012'!AL93/'MIP 2012'!AL$168),0)</f>
        <v>8.2955622783803147E-3</v>
      </c>
      <c r="AM93" s="35">
        <f>+IFERROR(('MIP 2012'!AM93/'MIP 2012'!AM$168),0)</f>
        <v>1.3874018005353718E-3</v>
      </c>
      <c r="AN93" s="35">
        <f>+IFERROR(('MIP 2012'!AN93/'MIP 2012'!AN$168),0)</f>
        <v>5.3467671755217539E-3</v>
      </c>
      <c r="AO93" s="35">
        <f>+IFERROR(('MIP 2012'!AO93/'MIP 2012'!AO$168),0)</f>
        <v>2.8654760590002826E-3</v>
      </c>
      <c r="AP93" s="35">
        <f>+IFERROR(('MIP 2012'!AP93/'MIP 2012'!AP$168),0)</f>
        <v>7.7003680672347785E-3</v>
      </c>
      <c r="AQ93" s="35">
        <f>+IFERROR(('MIP 2012'!AQ93/'MIP 2012'!AQ$168),0)</f>
        <v>8.9817661328747533E-3</v>
      </c>
      <c r="AR93" s="35">
        <f>+IFERROR(('MIP 2012'!AR93/'MIP 2012'!AR$168),0)</f>
        <v>2.7317561980990546E-2</v>
      </c>
      <c r="AS93" s="35">
        <f>+IFERROR(('MIP 2012'!AS93/'MIP 2012'!AS$168),0)</f>
        <v>1.0341547478327846E-2</v>
      </c>
      <c r="AT93" s="35">
        <f>+IFERROR(('MIP 2012'!AT93/'MIP 2012'!AT$168),0)</f>
        <v>1.8855359977187167E-2</v>
      </c>
      <c r="AU93" s="35">
        <f>+IFERROR(('MIP 2012'!AU93/'MIP 2012'!AU$168),0)</f>
        <v>1.8211096777339029E-3</v>
      </c>
      <c r="AV93" s="35">
        <f>+IFERROR(('MIP 2012'!AV93/'MIP 2012'!AV$168),0)</f>
        <v>2.7443353862871183E-3</v>
      </c>
      <c r="AW93" s="35">
        <f>+IFERROR(('MIP 2012'!AW93/'MIP 2012'!AW$168),0)</f>
        <v>5.6917843939665513E-3</v>
      </c>
      <c r="AX93" s="35">
        <f>+IFERROR(('MIP 2012'!AX93/'MIP 2012'!AX$168),0)</f>
        <v>2.0850816325265224E-3</v>
      </c>
      <c r="AY93" s="35">
        <f>+IFERROR(('MIP 2012'!AY93/'MIP 2012'!AY$168),0)</f>
        <v>6.9606719538794235E-4</v>
      </c>
      <c r="AZ93" s="35">
        <f>+IFERROR(('MIP 2012'!AZ93/'MIP 2012'!AZ$168),0)</f>
        <v>4.1810224989742382E-3</v>
      </c>
      <c r="BA93" s="35">
        <f>+IFERROR(('MIP 2012'!BA93/'MIP 2012'!BA$168),0)</f>
        <v>1.2159993741490507E-3</v>
      </c>
      <c r="BB93" s="35">
        <f>+IFERROR(('MIP 2012'!BB93/'MIP 2012'!BB$168),0)</f>
        <v>1.1150159684694563E-2</v>
      </c>
      <c r="BC93" s="35">
        <f>+IFERROR(('MIP 2012'!BC93/'MIP 2012'!BC$168),0)</f>
        <v>4.7416555740171238E-3</v>
      </c>
      <c r="BD93" s="35">
        <f>+IFERROR(('MIP 2012'!BD93/'MIP 2012'!BD$168),0)</f>
        <v>3.8825120325488194E-3</v>
      </c>
      <c r="BE93" s="35">
        <f>+IFERROR(('MIP 2012'!BE93/'MIP 2012'!BE$168),0)</f>
        <v>2.6808404769342884E-3</v>
      </c>
      <c r="BF93" s="35">
        <f>+IFERROR(('MIP 2012'!BF93/'MIP 2012'!BF$168),0)</f>
        <v>8.4997175485068341E-3</v>
      </c>
      <c r="BG93" s="35">
        <f>+IFERROR(('MIP 2012'!BG93/'MIP 2012'!BG$168),0)</f>
        <v>6.1450307802491493E-3</v>
      </c>
      <c r="BH93" s="35">
        <f>+IFERROR(('MIP 2012'!BH93/'MIP 2012'!BH$168),0)</f>
        <v>9.5243346260922394E-3</v>
      </c>
      <c r="BI93" s="35">
        <f>+IFERROR(('MIP 2012'!BI93/'MIP 2012'!BI$168),0)</f>
        <v>0</v>
      </c>
      <c r="BJ93" s="35">
        <f>+IFERROR(('MIP 2012'!BJ93/'MIP 2012'!BJ$168),0)</f>
        <v>4.6440403900112814E-3</v>
      </c>
      <c r="BK93" s="35">
        <f>+IFERROR(('MIP 2012'!BK93/'MIP 2012'!BK$168),0)</f>
        <v>4.4809774144238864E-3</v>
      </c>
      <c r="BL93" s="35">
        <f>+IFERROR(('MIP 2012'!BL93/'MIP 2012'!BL$168),0)</f>
        <v>1.3889840904315566E-3</v>
      </c>
      <c r="BM93" s="35">
        <f>+IFERROR(('MIP 2012'!BM93/'MIP 2012'!BM$168),0)</f>
        <v>4.1560925084080996E-3</v>
      </c>
      <c r="BN93" s="35">
        <f>+IFERROR(('MIP 2012'!BN93/'MIP 2012'!BN$168),0)</f>
        <v>1.0653462892798499E-2</v>
      </c>
      <c r="BO93" s="35">
        <f>+IFERROR(('MIP 2012'!BO93/'MIP 2012'!BO$168),0)</f>
        <v>2.5010176276038334E-3</v>
      </c>
      <c r="BP93" s="35">
        <f>+IFERROR(('MIP 2012'!BP93/'MIP 2012'!BP$168),0)</f>
        <v>5.7053435513955211E-3</v>
      </c>
      <c r="BQ93" s="35">
        <f>+IFERROR(('MIP 2012'!BQ93/'MIP 2012'!BQ$168),0)</f>
        <v>1.8903918765436654E-2</v>
      </c>
      <c r="BR93" s="35">
        <f>+IFERROR(('MIP 2012'!BR93/'MIP 2012'!BR$168),0)</f>
        <v>1.5034442437734569E-2</v>
      </c>
      <c r="BS93" s="35">
        <f>+IFERROR(('MIP 2012'!BS93/'MIP 2012'!BS$168),0)</f>
        <v>2.3457321990750575E-2</v>
      </c>
      <c r="BT93" s="35">
        <f>+IFERROR(('MIP 2012'!BT93/'MIP 2012'!BT$168),0)</f>
        <v>5.890277749808887E-3</v>
      </c>
      <c r="BU93" s="35">
        <f>+IFERROR(('MIP 2012'!BU93/'MIP 2012'!BU$168),0)</f>
        <v>1.8062992044107291E-2</v>
      </c>
      <c r="BV93" s="35">
        <f>+IFERROR(('MIP 2012'!BV93/'MIP 2012'!BV$168),0)</f>
        <v>8.2290890816398895E-3</v>
      </c>
      <c r="BW93" s="35">
        <f>+IFERROR(('MIP 2012'!BW93/'MIP 2012'!BW$168),0)</f>
        <v>1.3845462544500763E-2</v>
      </c>
      <c r="BX93" s="35">
        <f>+IFERROR(('MIP 2012'!BX93/'MIP 2012'!BX$168),0)</f>
        <v>1.9687038663227747E-2</v>
      </c>
      <c r="BY93" s="35">
        <f>+IFERROR(('MIP 2012'!BY93/'MIP 2012'!BY$168),0)</f>
        <v>3.7899531882895996E-3</v>
      </c>
      <c r="BZ93" s="35">
        <f>+IFERROR(('MIP 2012'!BZ93/'MIP 2012'!BZ$168),0)</f>
        <v>6.2496415741164994E-3</v>
      </c>
      <c r="CA93" s="35">
        <f>+IFERROR(('MIP 2012'!CA93/'MIP 2012'!CA$168),0)</f>
        <v>6.9941335441055345E-3</v>
      </c>
      <c r="CB93" s="35">
        <f>+IFERROR(('MIP 2012'!CB93/'MIP 2012'!CB$168),0)</f>
        <v>5.5667468605573257E-5</v>
      </c>
      <c r="CC93" s="35">
        <f>+IFERROR(('MIP 2012'!CC93/'MIP 2012'!CC$168),0)</f>
        <v>3.6993714900513072E-3</v>
      </c>
      <c r="CD93" s="35">
        <f>+IFERROR(('MIP 2012'!CD93/'MIP 2012'!CD$168),0)</f>
        <v>4.1368701790599613E-3</v>
      </c>
      <c r="CE93" s="35">
        <f>+IFERROR(('MIP 2012'!CE93/'MIP 2012'!CE$168),0)</f>
        <v>5.8622663854987116E-3</v>
      </c>
      <c r="CF93" s="35">
        <f>+IFERROR(('MIP 2012'!CF93/'MIP 2012'!CF$168),0)</f>
        <v>2.494652255149352E-2</v>
      </c>
      <c r="CG93" s="35">
        <f>+IFERROR(('MIP 2012'!CG93/'MIP 2012'!CG$168),0)</f>
        <v>9.5126353563633331E-3</v>
      </c>
      <c r="CH93" s="35">
        <f>+IFERROR(('MIP 2012'!CH93/'MIP 2012'!CH$168),0)</f>
        <v>1.1560836417084983E-2</v>
      </c>
      <c r="CI93" s="35">
        <f>+IFERROR(('MIP 2012'!CI93/'MIP 2012'!CI$168),0)</f>
        <v>6.9820551778076393E-3</v>
      </c>
      <c r="CJ93" s="35">
        <f>+IFERROR(('MIP 2012'!CJ93/'MIP 2012'!CJ$168),0)</f>
        <v>2.4388684610209676E-5</v>
      </c>
      <c r="CK93" s="35">
        <f>+IFERROR(('MIP 2012'!CK93/'MIP 2012'!CK$168),0)</f>
        <v>6.2010899070665216E-3</v>
      </c>
      <c r="CL93" s="35">
        <f>+IFERROR(('MIP 2012'!CL93/'MIP 2012'!CL$168),0)</f>
        <v>2.141426569037104E-3</v>
      </c>
      <c r="CM93" s="35">
        <f>+IFERROR(('MIP 2012'!CM93/'MIP 2012'!CM$168),0)</f>
        <v>6.2814848949240823E-3</v>
      </c>
      <c r="CN93" s="35">
        <f>+IFERROR(('MIP 2012'!CN93/'MIP 2012'!CN$168),0)</f>
        <v>2.7964485712417869E-3</v>
      </c>
      <c r="CO93" s="35">
        <f>+IFERROR(('MIP 2012'!CO93/'MIP 2012'!CO$168),0)</f>
        <v>2.4645369212457236E-3</v>
      </c>
      <c r="CP93" s="35">
        <f>+IFERROR(('MIP 2012'!CP93/'MIP 2012'!CP$168),0)</f>
        <v>1.6352548632307474E-5</v>
      </c>
      <c r="CQ93" s="35">
        <f>+IFERROR(('MIP 2012'!CQ93/'MIP 2012'!CQ$168),0)</f>
        <v>1.4674730477779391E-3</v>
      </c>
      <c r="CR93" s="35">
        <f>+IFERROR(('MIP 2012'!CR93/'MIP 2012'!CR$168),0)</f>
        <v>3.5038817342933127E-5</v>
      </c>
      <c r="CS93" s="35">
        <f>+IFERROR(('MIP 2012'!CS93/'MIP 2012'!CS$168),0)</f>
        <v>5.3717367172936735E-3</v>
      </c>
      <c r="CT93" s="35">
        <f>+IFERROR(('MIP 2012'!CT93/'MIP 2012'!CT$168),0)</f>
        <v>1.4727363369175236E-2</v>
      </c>
      <c r="CU93" s="35">
        <f>+IFERROR(('MIP 2012'!CU93/'MIP 2012'!CU$168),0)</f>
        <v>1.4650064880799209E-2</v>
      </c>
      <c r="CV93" s="35">
        <f>+IFERROR(('MIP 2012'!CV93/'MIP 2012'!CV$168),0)</f>
        <v>6.7052366128557261E-3</v>
      </c>
      <c r="CW93" s="35">
        <f>+IFERROR(('MIP 2012'!CW93/'MIP 2012'!CW$168),0)</f>
        <v>8.0719078331517764E-4</v>
      </c>
      <c r="CX93" s="35">
        <f>+IFERROR(('MIP 2012'!CX93/'MIP 2012'!CX$168),0)</f>
        <v>4.8202394969143339E-3</v>
      </c>
      <c r="CY93" s="35">
        <f>+IFERROR(('MIP 2012'!CY93/'MIP 2012'!CY$168),0)</f>
        <v>4.7240842731697498E-3</v>
      </c>
      <c r="CZ93" s="35">
        <f>+IFERROR(('MIP 2012'!CZ93/'MIP 2012'!CZ$168),0)</f>
        <v>1.4422725640403306E-2</v>
      </c>
      <c r="DA93" s="35">
        <f>+IFERROR(('MIP 2012'!DA93/'MIP 2012'!DA$168),0)</f>
        <v>6.4640740061404503E-3</v>
      </c>
      <c r="DB93" s="35">
        <f>+IFERROR(('MIP 2012'!DB93/'MIP 2012'!DB$168),0)</f>
        <v>1.0324228279640896E-4</v>
      </c>
      <c r="DC93" s="35">
        <f>+IFERROR(('MIP 2012'!DC93/'MIP 2012'!DC$168),0)</f>
        <v>5.3783654648716719E-3</v>
      </c>
      <c r="DD93" s="35">
        <f>+IFERROR(('MIP 2012'!DD93/'MIP 2012'!DD$168),0)</f>
        <v>9.1868682342328267E-3</v>
      </c>
      <c r="DE93" s="35">
        <f>+IFERROR(('MIP 2012'!DE93/'MIP 2012'!DE$168),0)</f>
        <v>2.2523312660977938E-3</v>
      </c>
      <c r="DF93" s="35">
        <f>+IFERROR(('MIP 2012'!DF93/'MIP 2012'!DF$168),0)</f>
        <v>6.5430428729389874E-3</v>
      </c>
      <c r="DG93" s="35">
        <f>+IFERROR(('MIP 2012'!DG93/'MIP 2012'!DG$168),0)</f>
        <v>4.2390828732174498E-4</v>
      </c>
      <c r="DH93" s="35">
        <f>+IFERROR(('MIP 2012'!DH93/'MIP 2012'!DH$168),0)</f>
        <v>9.4746664882182851E-4</v>
      </c>
      <c r="DI93" s="35">
        <f>+IFERROR(('MIP 2012'!DI93/'MIP 2012'!DI$168),0)</f>
        <v>5.1375440855383947E-4</v>
      </c>
      <c r="DJ93" s="35">
        <f>+IFERROR(('MIP 2012'!DJ93/'MIP 2012'!DJ$168),0)</f>
        <v>1.1178561347972692E-3</v>
      </c>
      <c r="DK93" s="35">
        <f>+IFERROR(('MIP 2012'!DK93/'MIP 2012'!DK$168),0)</f>
        <v>1.1879567088074462E-2</v>
      </c>
      <c r="DL93" s="35">
        <f>+IFERROR(('MIP 2012'!DL93/'MIP 2012'!DL$168),0)</f>
        <v>2.863875766612066E-3</v>
      </c>
      <c r="DM93" s="35">
        <f>+IFERROR(('MIP 2012'!DM93/'MIP 2012'!DM$168),0)</f>
        <v>2.2615595805909783E-3</v>
      </c>
      <c r="DN93" s="35">
        <f>+IFERROR(('MIP 2012'!DN93/'MIP 2012'!DN$168),0)</f>
        <v>7.8829461655857181E-4</v>
      </c>
      <c r="DO93" s="35">
        <f>+IFERROR(('MIP 2012'!DO93/'MIP 2012'!DO$168),0)</f>
        <v>3.4194370034713426E-3</v>
      </c>
      <c r="DP93" s="35">
        <f>+IFERROR(('MIP 2012'!DP93/'MIP 2012'!DP$168),0)</f>
        <v>4.9941298135073708E-3</v>
      </c>
      <c r="DQ93" s="35">
        <f>+IFERROR(('MIP 2012'!DQ93/'MIP 2012'!DQ$168),0)</f>
        <v>6.067387591194796E-5</v>
      </c>
      <c r="DR93" s="35">
        <f>+IFERROR(('MIP 2012'!DR93/'MIP 2012'!DR$168),0)</f>
        <v>1.9350629224819355E-2</v>
      </c>
      <c r="DS93" s="35">
        <f>+IFERROR(('MIP 2012'!DS93/'MIP 2012'!DS$168),0)</f>
        <v>4.4193439131685521E-3</v>
      </c>
      <c r="DT93" s="35">
        <f>+IFERROR(('MIP 2012'!DT93/'MIP 2012'!DT$168),0)</f>
        <v>1.393461777068251E-3</v>
      </c>
      <c r="DU93" s="35">
        <f>+IFERROR(('MIP 2012'!DU93/'MIP 2012'!DU$168),0)</f>
        <v>8.2517936951472285E-4</v>
      </c>
      <c r="DV93" s="35">
        <f>+IFERROR(('MIP 2012'!DV93/'MIP 2012'!DV$168),0)</f>
        <v>2.0861386742660679E-3</v>
      </c>
      <c r="DW93" s="35">
        <f>+IFERROR(('MIP 2012'!DW93/'MIP 2012'!DW$168),0)</f>
        <v>9.1938455164584801E-4</v>
      </c>
      <c r="DX93" s="35">
        <f>+IFERROR(('MIP 2012'!DX93/'MIP 2012'!DX$168),0)</f>
        <v>4.6288594207699168E-4</v>
      </c>
      <c r="DY93" s="35">
        <f>+IFERROR(('MIP 2012'!DY93/'MIP 2012'!DY$168),0)</f>
        <v>1.160949478729898E-3</v>
      </c>
      <c r="DZ93" s="35">
        <f>+IFERROR(('MIP 2012'!DZ93/'MIP 2012'!DZ$168),0)</f>
        <v>3.8205013646689058E-3</v>
      </c>
      <c r="EA93" s="35">
        <f>+IFERROR(('MIP 2012'!EA93/'MIP 2012'!EA$168),0)</f>
        <v>2.5686234003201133E-3</v>
      </c>
      <c r="EB93" s="35">
        <f>+IFERROR(('MIP 2012'!EB93/'MIP 2012'!EB$168),0)</f>
        <v>2.9024161219551331E-4</v>
      </c>
      <c r="EC93" s="35">
        <f>+IFERROR(('MIP 2012'!EC93/'MIP 2012'!EC$168),0)</f>
        <v>1.973040923144727E-3</v>
      </c>
      <c r="ED93" s="35">
        <f>+IFERROR(('MIP 2012'!ED93/'MIP 2012'!ED$168),0)</f>
        <v>1.5328396038385598E-2</v>
      </c>
      <c r="EE93" s="35">
        <f>+IFERROR(('MIP 2012'!EE93/'MIP 2012'!EE$168),0)</f>
        <v>2.6790200432484987E-4</v>
      </c>
      <c r="EF93" s="35">
        <f>+IFERROR(('MIP 2012'!EF93/'MIP 2012'!EF$168),0)</f>
        <v>9.3603947860860712E-4</v>
      </c>
      <c r="EG93" s="35">
        <f>+IFERROR(('MIP 2012'!EG93/'MIP 2012'!EG$168),0)</f>
        <v>2.0015072144510433E-3</v>
      </c>
      <c r="EH93" s="35">
        <f>+IFERROR(('MIP 2012'!EH93/'MIP 2012'!EH$168),0)</f>
        <v>0</v>
      </c>
    </row>
    <row r="94" spans="1:138" s="7" customFormat="1" ht="21.95" customHeight="1" thickBot="1" x14ac:dyDescent="0.25">
      <c r="A94" s="12" t="s">
        <v>252</v>
      </c>
      <c r="B94" s="12" t="s">
        <v>253</v>
      </c>
      <c r="C94" s="35">
        <f>+IFERROR(('MIP 2012'!C94/'MIP 2012'!C$168),0)</f>
        <v>2.0907166581707018E-5</v>
      </c>
      <c r="D94" s="35">
        <f>+IFERROR(('MIP 2012'!D94/'MIP 2012'!D$168),0)</f>
        <v>1.9608613781043666E-5</v>
      </c>
      <c r="E94" s="35">
        <f>+IFERROR(('MIP 2012'!E94/'MIP 2012'!E$168),0)</f>
        <v>2.2812786089404166E-3</v>
      </c>
      <c r="F94" s="35">
        <f>+IFERROR(('MIP 2012'!F94/'MIP 2012'!F$168),0)</f>
        <v>7.4019062113948449E-5</v>
      </c>
      <c r="G94" s="35">
        <f>+IFERROR(('MIP 2012'!G94/'MIP 2012'!G$168),0)</f>
        <v>9.7897699394856787E-3</v>
      </c>
      <c r="H94" s="35">
        <f>+IFERROR(('MIP 2012'!H94/'MIP 2012'!H$168),0)</f>
        <v>1.3457501774860822E-2</v>
      </c>
      <c r="I94" s="35">
        <f>+IFERROR(('MIP 2012'!I94/'MIP 2012'!I$168),0)</f>
        <v>1.0891998919702233E-2</v>
      </c>
      <c r="J94" s="35">
        <f>+IFERROR(('MIP 2012'!J94/'MIP 2012'!J$168),0)</f>
        <v>1.5738565189305487E-3</v>
      </c>
      <c r="K94" s="35">
        <f>+IFERROR(('MIP 2012'!K94/'MIP 2012'!K$168),0)</f>
        <v>8.748331993771374E-4</v>
      </c>
      <c r="L94" s="35">
        <f>+IFERROR(('MIP 2012'!L94/'MIP 2012'!L$168),0)</f>
        <v>1.5887490235923696E-3</v>
      </c>
      <c r="M94" s="35">
        <f>+IFERROR(('MIP 2012'!M94/'MIP 2012'!M$168),0)</f>
        <v>1.7140743884876141E-5</v>
      </c>
      <c r="N94" s="35">
        <f>+IFERROR(('MIP 2012'!N94/'MIP 2012'!N$168),0)</f>
        <v>9.6409877856381589E-3</v>
      </c>
      <c r="O94" s="35">
        <f>+IFERROR(('MIP 2012'!O94/'MIP 2012'!O$168),0)</f>
        <v>1.7472213880075291E-2</v>
      </c>
      <c r="P94" s="35">
        <f>+IFERROR(('MIP 2012'!P94/'MIP 2012'!P$168),0)</f>
        <v>6.8439220424060627E-3</v>
      </c>
      <c r="Q94" s="35">
        <f>+IFERROR(('MIP 2012'!Q94/'MIP 2012'!Q$168),0)</f>
        <v>1.4413543943119877E-3</v>
      </c>
      <c r="R94" s="35">
        <f>+IFERROR(('MIP 2012'!R94/'MIP 2012'!R$168),0)</f>
        <v>5.219002831451193E-3</v>
      </c>
      <c r="S94" s="35">
        <f>+IFERROR(('MIP 2012'!S94/'MIP 2012'!S$168),0)</f>
        <v>1.4304802593400692E-3</v>
      </c>
      <c r="T94" s="35">
        <f>+IFERROR(('MIP 2012'!T94/'MIP 2012'!T$168),0)</f>
        <v>6.5280126417374979E-3</v>
      </c>
      <c r="U94" s="35">
        <f>+IFERROR(('MIP 2012'!U94/'MIP 2012'!U$168),0)</f>
        <v>4.2349471853856445E-3</v>
      </c>
      <c r="V94" s="35">
        <f>+IFERROR(('MIP 2012'!V94/'MIP 2012'!V$168),0)</f>
        <v>9.266089266927454E-3</v>
      </c>
      <c r="W94" s="35">
        <f>+IFERROR(('MIP 2012'!W94/'MIP 2012'!W$168),0)</f>
        <v>6.8027194603552605E-3</v>
      </c>
      <c r="X94" s="35">
        <f>+IFERROR(('MIP 2012'!X94/'MIP 2012'!X$168),0)</f>
        <v>2.4540134246389497E-2</v>
      </c>
      <c r="Y94" s="35">
        <f>+IFERROR(('MIP 2012'!Y94/'MIP 2012'!Y$168),0)</f>
        <v>9.8762879228079387E-3</v>
      </c>
      <c r="Z94" s="35">
        <f>+IFERROR(('MIP 2012'!Z94/'MIP 2012'!Z$168),0)</f>
        <v>4.9555009144341661E-2</v>
      </c>
      <c r="AA94" s="35">
        <f>+IFERROR(('MIP 2012'!AA94/'MIP 2012'!AA$168),0)</f>
        <v>5.4401001060875162E-3</v>
      </c>
      <c r="AB94" s="35">
        <f>+IFERROR(('MIP 2012'!AB94/'MIP 2012'!AB$168),0)</f>
        <v>5.1136865130855108E-3</v>
      </c>
      <c r="AC94" s="35">
        <f>+IFERROR(('MIP 2012'!AC94/'MIP 2012'!AC$168),0)</f>
        <v>4.4568939160620681E-4</v>
      </c>
      <c r="AD94" s="35">
        <f>+IFERROR(('MIP 2012'!AD94/'MIP 2012'!AD$168),0)</f>
        <v>3.3568639885825757E-2</v>
      </c>
      <c r="AE94" s="35">
        <f>+IFERROR(('MIP 2012'!AE94/'MIP 2012'!AE$168),0)</f>
        <v>2.4189277736747616E-2</v>
      </c>
      <c r="AF94" s="35">
        <f>+IFERROR(('MIP 2012'!AF94/'MIP 2012'!AF$168),0)</f>
        <v>1.4930590855933717E-2</v>
      </c>
      <c r="AG94" s="35">
        <f>+IFERROR(('MIP 2012'!AG94/'MIP 2012'!AG$168),0)</f>
        <v>8.4782631857256655E-3</v>
      </c>
      <c r="AH94" s="35">
        <f>+IFERROR(('MIP 2012'!AH94/'MIP 2012'!AH$168),0)</f>
        <v>2.0116759634803947E-2</v>
      </c>
      <c r="AI94" s="35">
        <f>+IFERROR(('MIP 2012'!AI94/'MIP 2012'!AI$168),0)</f>
        <v>2.5836411465103955E-2</v>
      </c>
      <c r="AJ94" s="35">
        <f>+IFERROR(('MIP 2012'!AJ94/'MIP 2012'!AJ$168),0)</f>
        <v>7.816157882697114E-3</v>
      </c>
      <c r="AK94" s="35">
        <f>+IFERROR(('MIP 2012'!AK94/'MIP 2012'!AK$168),0)</f>
        <v>1.5123152094910627E-2</v>
      </c>
      <c r="AL94" s="35">
        <f>+IFERROR(('MIP 2012'!AL94/'MIP 2012'!AL$168),0)</f>
        <v>3.3829914341955196E-2</v>
      </c>
      <c r="AM94" s="35">
        <f>+IFERROR(('MIP 2012'!AM94/'MIP 2012'!AM$168),0)</f>
        <v>8.5101397998500385E-3</v>
      </c>
      <c r="AN94" s="35">
        <f>+IFERROR(('MIP 2012'!AN94/'MIP 2012'!AN$168),0)</f>
        <v>1.1856139739894066E-2</v>
      </c>
      <c r="AO94" s="35">
        <f>+IFERROR(('MIP 2012'!AO94/'MIP 2012'!AO$168),0)</f>
        <v>8.6427631165155519E-3</v>
      </c>
      <c r="AP94" s="35">
        <f>+IFERROR(('MIP 2012'!AP94/'MIP 2012'!AP$168),0)</f>
        <v>1.2893553675685678E-2</v>
      </c>
      <c r="AQ94" s="35">
        <f>+IFERROR(('MIP 2012'!AQ94/'MIP 2012'!AQ$168),0)</f>
        <v>3.1219581605305052E-2</v>
      </c>
      <c r="AR94" s="35">
        <f>+IFERROR(('MIP 2012'!AR94/'MIP 2012'!AR$168),0)</f>
        <v>7.8632436755143535E-3</v>
      </c>
      <c r="AS94" s="35">
        <f>+IFERROR(('MIP 2012'!AS94/'MIP 2012'!AS$168),0)</f>
        <v>2.0775920495493032E-2</v>
      </c>
      <c r="AT94" s="35">
        <f>+IFERROR(('MIP 2012'!AT94/'MIP 2012'!AT$168),0)</f>
        <v>1.4021697339924913E-2</v>
      </c>
      <c r="AU94" s="35">
        <f>+IFERROR(('MIP 2012'!AU94/'MIP 2012'!AU$168),0)</f>
        <v>3.7979610403467054E-3</v>
      </c>
      <c r="AV94" s="35">
        <f>+IFERROR(('MIP 2012'!AV94/'MIP 2012'!AV$168),0)</f>
        <v>4.7671243353159566E-3</v>
      </c>
      <c r="AW94" s="35">
        <f>+IFERROR(('MIP 2012'!AW94/'MIP 2012'!AW$168),0)</f>
        <v>4.8264670675663294E-3</v>
      </c>
      <c r="AX94" s="35">
        <f>+IFERROR(('MIP 2012'!AX94/'MIP 2012'!AX$168),0)</f>
        <v>7.0025348336893696E-3</v>
      </c>
      <c r="AY94" s="35">
        <f>+IFERROR(('MIP 2012'!AY94/'MIP 2012'!AY$168),0)</f>
        <v>1.159111077300945E-2</v>
      </c>
      <c r="AZ94" s="35">
        <f>+IFERROR(('MIP 2012'!AZ94/'MIP 2012'!AZ$168),0)</f>
        <v>8.8565592931234526E-3</v>
      </c>
      <c r="BA94" s="35">
        <f>+IFERROR(('MIP 2012'!BA94/'MIP 2012'!BA$168),0)</f>
        <v>3.3556994130789462E-3</v>
      </c>
      <c r="BB94" s="35">
        <f>+IFERROR(('MIP 2012'!BB94/'MIP 2012'!BB$168),0)</f>
        <v>2.4531609899871788E-2</v>
      </c>
      <c r="BC94" s="35">
        <f>+IFERROR(('MIP 2012'!BC94/'MIP 2012'!BC$168),0)</f>
        <v>1.4832346494359369E-2</v>
      </c>
      <c r="BD94" s="35">
        <f>+IFERROR(('MIP 2012'!BD94/'MIP 2012'!BD$168),0)</f>
        <v>1.0301977936075289E-2</v>
      </c>
      <c r="BE94" s="35">
        <f>+IFERROR(('MIP 2012'!BE94/'MIP 2012'!BE$168),0)</f>
        <v>1.10662534799613E-2</v>
      </c>
      <c r="BF94" s="35">
        <f>+IFERROR(('MIP 2012'!BF94/'MIP 2012'!BF$168),0)</f>
        <v>1.6027876008467449E-2</v>
      </c>
      <c r="BG94" s="35">
        <f>+IFERROR(('MIP 2012'!BG94/'MIP 2012'!BG$168),0)</f>
        <v>1.2248175714458522E-2</v>
      </c>
      <c r="BH94" s="35">
        <f>+IFERROR(('MIP 2012'!BH94/'MIP 2012'!BH$168),0)</f>
        <v>1.3248404073596547E-2</v>
      </c>
      <c r="BI94" s="35">
        <f>+IFERROR(('MIP 2012'!BI94/'MIP 2012'!BI$168),0)</f>
        <v>0</v>
      </c>
      <c r="BJ94" s="35">
        <f>+IFERROR(('MIP 2012'!BJ94/'MIP 2012'!BJ$168),0)</f>
        <v>6.4548246209984918E-3</v>
      </c>
      <c r="BK94" s="35">
        <f>+IFERROR(('MIP 2012'!BK94/'MIP 2012'!BK$168),0)</f>
        <v>1.7036281453255029E-4</v>
      </c>
      <c r="BL94" s="35">
        <f>+IFERROR(('MIP 2012'!BL94/'MIP 2012'!BL$168),0)</f>
        <v>2.7525340000172692E-3</v>
      </c>
      <c r="BM94" s="35">
        <f>+IFERROR(('MIP 2012'!BM94/'MIP 2012'!BM$168),0)</f>
        <v>4.3517525629517143E-3</v>
      </c>
      <c r="BN94" s="35">
        <f>+IFERROR(('MIP 2012'!BN94/'MIP 2012'!BN$168),0)</f>
        <v>6.6548007630541865E-3</v>
      </c>
      <c r="BO94" s="35">
        <f>+IFERROR(('MIP 2012'!BO94/'MIP 2012'!BO$168),0)</f>
        <v>1.3664684307609384E-2</v>
      </c>
      <c r="BP94" s="35">
        <f>+IFERROR(('MIP 2012'!BP94/'MIP 2012'!BP$168),0)</f>
        <v>9.2156321596514792E-3</v>
      </c>
      <c r="BQ94" s="35">
        <f>+IFERROR(('MIP 2012'!BQ94/'MIP 2012'!BQ$168),0)</f>
        <v>3.4506867325481957E-2</v>
      </c>
      <c r="BR94" s="35">
        <f>+IFERROR(('MIP 2012'!BR94/'MIP 2012'!BR$168),0)</f>
        <v>3.8833207113054269E-2</v>
      </c>
      <c r="BS94" s="35">
        <f>+IFERROR(('MIP 2012'!BS94/'MIP 2012'!BS$168),0)</f>
        <v>5.3085668134874704E-2</v>
      </c>
      <c r="BT94" s="35">
        <f>+IFERROR(('MIP 2012'!BT94/'MIP 2012'!BT$168),0)</f>
        <v>3.4007239576790395E-2</v>
      </c>
      <c r="BU94" s="35">
        <f>+IFERROR(('MIP 2012'!BU94/'MIP 2012'!BU$168),0)</f>
        <v>2.8259588981989645E-2</v>
      </c>
      <c r="BV94" s="35">
        <f>+IFERROR(('MIP 2012'!BV94/'MIP 2012'!BV$168),0)</f>
        <v>1.5754432688554993E-2</v>
      </c>
      <c r="BW94" s="35">
        <f>+IFERROR(('MIP 2012'!BW94/'MIP 2012'!BW$168),0)</f>
        <v>1.5327207250624187E-2</v>
      </c>
      <c r="BX94" s="35">
        <f>+IFERROR(('MIP 2012'!BX94/'MIP 2012'!BX$168),0)</f>
        <v>1.8530074456155905E-2</v>
      </c>
      <c r="BY94" s="35">
        <f>+IFERROR(('MIP 2012'!BY94/'MIP 2012'!BY$168),0)</f>
        <v>2.1220151984959433E-2</v>
      </c>
      <c r="BZ94" s="35">
        <f>+IFERROR(('MIP 2012'!BZ94/'MIP 2012'!BZ$168),0)</f>
        <v>1.3130151285077659E-2</v>
      </c>
      <c r="CA94" s="35">
        <f>+IFERROR(('MIP 2012'!CA94/'MIP 2012'!CA$168),0)</f>
        <v>1.5012899130539308E-2</v>
      </c>
      <c r="CB94" s="35">
        <f>+IFERROR(('MIP 2012'!CB94/'MIP 2012'!CB$168),0)</f>
        <v>2.1826505905242939E-2</v>
      </c>
      <c r="CC94" s="35">
        <f>+IFERROR(('MIP 2012'!CC94/'MIP 2012'!CC$168),0)</f>
        <v>1.4212584016992789E-2</v>
      </c>
      <c r="CD94" s="35">
        <f>+IFERROR(('MIP 2012'!CD94/'MIP 2012'!CD$168),0)</f>
        <v>1.2769870772440935E-2</v>
      </c>
      <c r="CE94" s="35">
        <f>+IFERROR(('MIP 2012'!CE94/'MIP 2012'!CE$168),0)</f>
        <v>1.1711382702323418E-2</v>
      </c>
      <c r="CF94" s="35">
        <f>+IFERROR(('MIP 2012'!CF94/'MIP 2012'!CF$168),0)</f>
        <v>6.8344283930824598E-3</v>
      </c>
      <c r="CG94" s="35">
        <f>+IFERROR(('MIP 2012'!CG94/'MIP 2012'!CG$168),0)</f>
        <v>1.2485690757852519E-2</v>
      </c>
      <c r="CH94" s="35">
        <f>+IFERROR(('MIP 2012'!CH94/'MIP 2012'!CH$168),0)</f>
        <v>5.9065250601903499E-2</v>
      </c>
      <c r="CI94" s="35">
        <f>+IFERROR(('MIP 2012'!CI94/'MIP 2012'!CI$168),0)</f>
        <v>4.2870171923808957E-3</v>
      </c>
      <c r="CJ94" s="35">
        <f>+IFERROR(('MIP 2012'!CJ94/'MIP 2012'!CJ$168),0)</f>
        <v>2.8387728302449152E-3</v>
      </c>
      <c r="CK94" s="35">
        <f>+IFERROR(('MIP 2012'!CK94/'MIP 2012'!CK$168),0)</f>
        <v>1.3117272631784983E-3</v>
      </c>
      <c r="CL94" s="35">
        <f>+IFERROR(('MIP 2012'!CL94/'MIP 2012'!CL$168),0)</f>
        <v>5.1131534218993181E-3</v>
      </c>
      <c r="CM94" s="35">
        <f>+IFERROR(('MIP 2012'!CM94/'MIP 2012'!CM$168),0)</f>
        <v>2.7731962851345574E-3</v>
      </c>
      <c r="CN94" s="35">
        <f>+IFERROR(('MIP 2012'!CN94/'MIP 2012'!CN$168),0)</f>
        <v>1.4980421582422423E-2</v>
      </c>
      <c r="CO94" s="35">
        <f>+IFERROR(('MIP 2012'!CO94/'MIP 2012'!CO$168),0)</f>
        <v>1.9167922694313264E-2</v>
      </c>
      <c r="CP94" s="35">
        <f>+IFERROR(('MIP 2012'!CP94/'MIP 2012'!CP$168),0)</f>
        <v>5.8347388369872268E-5</v>
      </c>
      <c r="CQ94" s="35">
        <f>+IFERROR(('MIP 2012'!CQ94/'MIP 2012'!CQ$168),0)</f>
        <v>2.5447881998212408E-3</v>
      </c>
      <c r="CR94" s="35">
        <f>+IFERROR(('MIP 2012'!CR94/'MIP 2012'!CR$168),0)</f>
        <v>9.4515807227486077E-4</v>
      </c>
      <c r="CS94" s="35">
        <f>+IFERROR(('MIP 2012'!CS94/'MIP 2012'!CS$168),0)</f>
        <v>7.9220397048105056E-3</v>
      </c>
      <c r="CT94" s="35">
        <f>+IFERROR(('MIP 2012'!CT94/'MIP 2012'!CT$168),0)</f>
        <v>4.2513281040762574E-2</v>
      </c>
      <c r="CU94" s="35">
        <f>+IFERROR(('MIP 2012'!CU94/'MIP 2012'!CU$168),0)</f>
        <v>1.9804223969882715E-2</v>
      </c>
      <c r="CV94" s="35">
        <f>+IFERROR(('MIP 2012'!CV94/'MIP 2012'!CV$168),0)</f>
        <v>9.0353291834678554E-3</v>
      </c>
      <c r="CW94" s="35">
        <f>+IFERROR(('MIP 2012'!CW94/'MIP 2012'!CW$168),0)</f>
        <v>3.2427374343325104E-3</v>
      </c>
      <c r="CX94" s="35">
        <f>+IFERROR(('MIP 2012'!CX94/'MIP 2012'!CX$168),0)</f>
        <v>4.9829432786007127E-2</v>
      </c>
      <c r="CY94" s="35">
        <f>+IFERROR(('MIP 2012'!CY94/'MIP 2012'!CY$168),0)</f>
        <v>3.6131824845097964E-2</v>
      </c>
      <c r="CZ94" s="35">
        <f>+IFERROR(('MIP 2012'!CZ94/'MIP 2012'!CZ$168),0)</f>
        <v>1.8785309505655212E-2</v>
      </c>
      <c r="DA94" s="35">
        <f>+IFERROR(('MIP 2012'!DA94/'MIP 2012'!DA$168),0)</f>
        <v>2.2801842510684883E-2</v>
      </c>
      <c r="DB94" s="35">
        <f>+IFERROR(('MIP 2012'!DB94/'MIP 2012'!DB$168),0)</f>
        <v>5.5238703422016752E-3</v>
      </c>
      <c r="DC94" s="35">
        <f>+IFERROR(('MIP 2012'!DC94/'MIP 2012'!DC$168),0)</f>
        <v>1.0404552984955026E-2</v>
      </c>
      <c r="DD94" s="35">
        <f>+IFERROR(('MIP 2012'!DD94/'MIP 2012'!DD$168),0)</f>
        <v>5.2383831802221307E-3</v>
      </c>
      <c r="DE94" s="35">
        <f>+IFERROR(('MIP 2012'!DE94/'MIP 2012'!DE$168),0)</f>
        <v>2.7988880859064909E-3</v>
      </c>
      <c r="DF94" s="35">
        <f>+IFERROR(('MIP 2012'!DF94/'MIP 2012'!DF$168),0)</f>
        <v>4.3761765241738786E-3</v>
      </c>
      <c r="DG94" s="35">
        <f>+IFERROR(('MIP 2012'!DG94/'MIP 2012'!DG$168),0)</f>
        <v>3.0198605085516327E-3</v>
      </c>
      <c r="DH94" s="35">
        <f>+IFERROR(('MIP 2012'!DH94/'MIP 2012'!DH$168),0)</f>
        <v>7.6707270594077717E-3</v>
      </c>
      <c r="DI94" s="35">
        <f>+IFERROR(('MIP 2012'!DI94/'MIP 2012'!DI$168),0)</f>
        <v>8.6552321914301952E-3</v>
      </c>
      <c r="DJ94" s="35">
        <f>+IFERROR(('MIP 2012'!DJ94/'MIP 2012'!DJ$168),0)</f>
        <v>7.3562240526755746E-3</v>
      </c>
      <c r="DK94" s="35">
        <f>+IFERROR(('MIP 2012'!DK94/'MIP 2012'!DK$168),0)</f>
        <v>8.3986912382250402E-3</v>
      </c>
      <c r="DL94" s="35">
        <f>+IFERROR(('MIP 2012'!DL94/'MIP 2012'!DL$168),0)</f>
        <v>1.1537400120438633E-2</v>
      </c>
      <c r="DM94" s="35">
        <f>+IFERROR(('MIP 2012'!DM94/'MIP 2012'!DM$168),0)</f>
        <v>6.5928892772016004E-3</v>
      </c>
      <c r="DN94" s="35">
        <f>+IFERROR(('MIP 2012'!DN94/'MIP 2012'!DN$168),0)</f>
        <v>5.8525475678795199E-3</v>
      </c>
      <c r="DO94" s="35">
        <f>+IFERROR(('MIP 2012'!DO94/'MIP 2012'!DO$168),0)</f>
        <v>4.7269962905829525E-3</v>
      </c>
      <c r="DP94" s="35">
        <f>+IFERROR(('MIP 2012'!DP94/'MIP 2012'!DP$168),0)</f>
        <v>5.613988023362387E-3</v>
      </c>
      <c r="DQ94" s="35">
        <f>+IFERROR(('MIP 2012'!DQ94/'MIP 2012'!DQ$168),0)</f>
        <v>6.5495616476089888E-4</v>
      </c>
      <c r="DR94" s="35">
        <f>+IFERROR(('MIP 2012'!DR94/'MIP 2012'!DR$168),0)</f>
        <v>4.6305813385808768E-3</v>
      </c>
      <c r="DS94" s="35">
        <f>+IFERROR(('MIP 2012'!DS94/'MIP 2012'!DS$168),0)</f>
        <v>1.4829062895927857E-3</v>
      </c>
      <c r="DT94" s="35">
        <f>+IFERROR(('MIP 2012'!DT94/'MIP 2012'!DT$168),0)</f>
        <v>6.7661872699654449E-4</v>
      </c>
      <c r="DU94" s="35">
        <f>+IFERROR(('MIP 2012'!DU94/'MIP 2012'!DU$168),0)</f>
        <v>1.5216622012684164E-2</v>
      </c>
      <c r="DV94" s="35">
        <f>+IFERROR(('MIP 2012'!DV94/'MIP 2012'!DV$168),0)</f>
        <v>1.0346490770023283E-2</v>
      </c>
      <c r="DW94" s="35">
        <f>+IFERROR(('MIP 2012'!DW94/'MIP 2012'!DW$168),0)</f>
        <v>6.842778277185534E-3</v>
      </c>
      <c r="DX94" s="35">
        <f>+IFERROR(('MIP 2012'!DX94/'MIP 2012'!DX$168),0)</f>
        <v>4.9940720739898138E-3</v>
      </c>
      <c r="DY94" s="35">
        <f>+IFERROR(('MIP 2012'!DY94/'MIP 2012'!DY$168),0)</f>
        <v>6.9303847372982124E-3</v>
      </c>
      <c r="DZ94" s="35">
        <f>+IFERROR(('MIP 2012'!DZ94/'MIP 2012'!DZ$168),0)</f>
        <v>8.6319947999452216E-3</v>
      </c>
      <c r="EA94" s="35">
        <f>+IFERROR(('MIP 2012'!EA94/'MIP 2012'!EA$168),0)</f>
        <v>1.3689895327134044E-2</v>
      </c>
      <c r="EB94" s="35">
        <f>+IFERROR(('MIP 2012'!EB94/'MIP 2012'!EB$168),0)</f>
        <v>2.5572680195597962E-2</v>
      </c>
      <c r="EC94" s="35">
        <f>+IFERROR(('MIP 2012'!EC94/'MIP 2012'!EC$168),0)</f>
        <v>1.6238233510940496E-2</v>
      </c>
      <c r="ED94" s="35">
        <f>+IFERROR(('MIP 2012'!ED94/'MIP 2012'!ED$168),0)</f>
        <v>3.2009002286736483E-2</v>
      </c>
      <c r="EE94" s="35">
        <f>+IFERROR(('MIP 2012'!EE94/'MIP 2012'!EE$168),0)</f>
        <v>3.3550980192250328E-2</v>
      </c>
      <c r="EF94" s="35">
        <f>+IFERROR(('MIP 2012'!EF94/'MIP 2012'!EF$168),0)</f>
        <v>1.0106221727645741E-2</v>
      </c>
      <c r="EG94" s="35">
        <f>+IFERROR(('MIP 2012'!EG94/'MIP 2012'!EG$168),0)</f>
        <v>1.8574253577260336E-2</v>
      </c>
      <c r="EH94" s="35">
        <f>+IFERROR(('MIP 2012'!EH94/'MIP 2012'!EH$168),0)</f>
        <v>0</v>
      </c>
    </row>
    <row r="95" spans="1:138" s="7" customFormat="1" ht="21.95" customHeight="1" thickBot="1" x14ac:dyDescent="0.25">
      <c r="A95" s="12" t="s">
        <v>254</v>
      </c>
      <c r="B95" s="12" t="s">
        <v>255</v>
      </c>
      <c r="C95" s="35">
        <f>+IFERROR(('MIP 2012'!C95/'MIP 2012'!C$168),0)</f>
        <v>0</v>
      </c>
      <c r="D95" s="35">
        <f>+IFERROR(('MIP 2012'!D95/'MIP 2012'!D$168),0)</f>
        <v>0</v>
      </c>
      <c r="E95" s="35">
        <f>+IFERROR(('MIP 2012'!E95/'MIP 2012'!E$168),0)</f>
        <v>9.1629833364288173E-4</v>
      </c>
      <c r="F95" s="35">
        <f>+IFERROR(('MIP 2012'!F95/'MIP 2012'!F$168),0)</f>
        <v>3.2377680214053161E-3</v>
      </c>
      <c r="G95" s="35">
        <f>+IFERROR(('MIP 2012'!G95/'MIP 2012'!G$168),0)</f>
        <v>0</v>
      </c>
      <c r="H95" s="35">
        <f>+IFERROR(('MIP 2012'!H95/'MIP 2012'!H$168),0)</f>
        <v>0</v>
      </c>
      <c r="I95" s="35">
        <f>+IFERROR(('MIP 2012'!I95/'MIP 2012'!I$168),0)</f>
        <v>5.6480342974422814E-3</v>
      </c>
      <c r="J95" s="35">
        <f>+IFERROR(('MIP 2012'!J95/'MIP 2012'!J$168),0)</f>
        <v>2.1614471741879002E-2</v>
      </c>
      <c r="K95" s="35">
        <f>+IFERROR(('MIP 2012'!K95/'MIP 2012'!K$168),0)</f>
        <v>5.2048407552627704E-3</v>
      </c>
      <c r="L95" s="35">
        <f>+IFERROR(('MIP 2012'!L95/'MIP 2012'!L$168),0)</f>
        <v>1.0914498874041508E-3</v>
      </c>
      <c r="M95" s="35">
        <f>+IFERROR(('MIP 2012'!M95/'MIP 2012'!M$168),0)</f>
        <v>3.5747689191744986E-7</v>
      </c>
      <c r="N95" s="35">
        <f>+IFERROR(('MIP 2012'!N95/'MIP 2012'!N$168),0)</f>
        <v>2.6320030902238743E-4</v>
      </c>
      <c r="O95" s="35">
        <f>+IFERROR(('MIP 2012'!O95/'MIP 2012'!O$168),0)</f>
        <v>1.2831586692994429E-3</v>
      </c>
      <c r="P95" s="35">
        <f>+IFERROR(('MIP 2012'!P95/'MIP 2012'!P$168),0)</f>
        <v>2.1278151972767149E-8</v>
      </c>
      <c r="Q95" s="35">
        <f>+IFERROR(('MIP 2012'!Q95/'MIP 2012'!Q$168),0)</f>
        <v>2.2225523077412722E-3</v>
      </c>
      <c r="R95" s="35">
        <f>+IFERROR(('MIP 2012'!R95/'MIP 2012'!R$168),0)</f>
        <v>2.8914124029838445E-3</v>
      </c>
      <c r="S95" s="35">
        <f>+IFERROR(('MIP 2012'!S95/'MIP 2012'!S$168),0)</f>
        <v>1.8774957225943043E-4</v>
      </c>
      <c r="T95" s="35">
        <f>+IFERROR(('MIP 2012'!T95/'MIP 2012'!T$168),0)</f>
        <v>4.9498358611407478E-3</v>
      </c>
      <c r="U95" s="35">
        <f>+IFERROR(('MIP 2012'!U95/'MIP 2012'!U$168),0)</f>
        <v>3.8638263067750957E-3</v>
      </c>
      <c r="V95" s="35">
        <f>+IFERROR(('MIP 2012'!V95/'MIP 2012'!V$168),0)</f>
        <v>1.6136473948371096E-3</v>
      </c>
      <c r="W95" s="35">
        <f>+IFERROR(('MIP 2012'!W95/'MIP 2012'!W$168),0)</f>
        <v>6.3193509186743199E-2</v>
      </c>
      <c r="X95" s="35">
        <f>+IFERROR(('MIP 2012'!X95/'MIP 2012'!X$168),0)</f>
        <v>9.1111259789590313E-3</v>
      </c>
      <c r="Y95" s="35">
        <f>+IFERROR(('MIP 2012'!Y95/'MIP 2012'!Y$168),0)</f>
        <v>1.2427767633543496E-2</v>
      </c>
      <c r="Z95" s="35">
        <f>+IFERROR(('MIP 2012'!Z95/'MIP 2012'!Z$168),0)</f>
        <v>1.5211631092430613E-2</v>
      </c>
      <c r="AA95" s="35">
        <f>+IFERROR(('MIP 2012'!AA95/'MIP 2012'!AA$168),0)</f>
        <v>2.4153999739924023E-3</v>
      </c>
      <c r="AB95" s="35">
        <f>+IFERROR(('MIP 2012'!AB95/'MIP 2012'!AB$168),0)</f>
        <v>8.6607330465640522E-4</v>
      </c>
      <c r="AC95" s="35">
        <f>+IFERROR(('MIP 2012'!AC95/'MIP 2012'!AC$168),0)</f>
        <v>7.5550321006211436E-8</v>
      </c>
      <c r="AD95" s="35">
        <f>+IFERROR(('MIP 2012'!AD95/'MIP 2012'!AD$168),0)</f>
        <v>1.557227104356317E-3</v>
      </c>
      <c r="AE95" s="35">
        <f>+IFERROR(('MIP 2012'!AE95/'MIP 2012'!AE$168),0)</f>
        <v>2.3772337253994344E-3</v>
      </c>
      <c r="AF95" s="35">
        <f>+IFERROR(('MIP 2012'!AF95/'MIP 2012'!AF$168),0)</f>
        <v>2.3120196525803943E-4</v>
      </c>
      <c r="AG95" s="35">
        <f>+IFERROR(('MIP 2012'!AG95/'MIP 2012'!AG$168),0)</f>
        <v>4.0047415978572283E-7</v>
      </c>
      <c r="AH95" s="35">
        <f>+IFERROR(('MIP 2012'!AH95/'MIP 2012'!AH$168),0)</f>
        <v>6.0628039788783558E-4</v>
      </c>
      <c r="AI95" s="35">
        <f>+IFERROR(('MIP 2012'!AI95/'MIP 2012'!AI$168),0)</f>
        <v>9.7907071704677381E-4</v>
      </c>
      <c r="AJ95" s="35">
        <f>+IFERROR(('MIP 2012'!AJ95/'MIP 2012'!AJ$168),0)</f>
        <v>3.6978234445405727E-4</v>
      </c>
      <c r="AK95" s="35">
        <f>+IFERROR(('MIP 2012'!AK95/'MIP 2012'!AK$168),0)</f>
        <v>1.4206159744844071E-3</v>
      </c>
      <c r="AL95" s="35">
        <f>+IFERROR(('MIP 2012'!AL95/'MIP 2012'!AL$168),0)</f>
        <v>2.7221793752572727E-3</v>
      </c>
      <c r="AM95" s="35">
        <f>+IFERROR(('MIP 2012'!AM95/'MIP 2012'!AM$168),0)</f>
        <v>7.9283615794185631E-4</v>
      </c>
      <c r="AN95" s="35">
        <f>+IFERROR(('MIP 2012'!AN95/'MIP 2012'!AN$168),0)</f>
        <v>5.9131872194635119E-4</v>
      </c>
      <c r="AO95" s="35">
        <f>+IFERROR(('MIP 2012'!AO95/'MIP 2012'!AO$168),0)</f>
        <v>5.3831313220369537E-4</v>
      </c>
      <c r="AP95" s="35">
        <f>+IFERROR(('MIP 2012'!AP95/'MIP 2012'!AP$168),0)</f>
        <v>9.4323754197143961E-4</v>
      </c>
      <c r="AQ95" s="35">
        <f>+IFERROR(('MIP 2012'!AQ95/'MIP 2012'!AQ$168),0)</f>
        <v>2.4464246620297166E-3</v>
      </c>
      <c r="AR95" s="35">
        <f>+IFERROR(('MIP 2012'!AR95/'MIP 2012'!AR$168),0)</f>
        <v>2.8741035108210023E-4</v>
      </c>
      <c r="AS95" s="35">
        <f>+IFERROR(('MIP 2012'!AS95/'MIP 2012'!AS$168),0)</f>
        <v>1.5626433980132153E-3</v>
      </c>
      <c r="AT95" s="35">
        <f>+IFERROR(('MIP 2012'!AT95/'MIP 2012'!AT$168),0)</f>
        <v>6.8588782388537522E-4</v>
      </c>
      <c r="AU95" s="35">
        <f>+IFERROR(('MIP 2012'!AU95/'MIP 2012'!AU$168),0)</f>
        <v>5.9869908166729701E-4</v>
      </c>
      <c r="AV95" s="35">
        <f>+IFERROR(('MIP 2012'!AV95/'MIP 2012'!AV$168),0)</f>
        <v>5.858316633656057E-4</v>
      </c>
      <c r="AW95" s="35">
        <f>+IFERROR(('MIP 2012'!AW95/'MIP 2012'!AW$168),0)</f>
        <v>1.1028391666902224E-3</v>
      </c>
      <c r="AX95" s="35">
        <f>+IFERROR(('MIP 2012'!AX95/'MIP 2012'!AX$168),0)</f>
        <v>1.7470426089303366E-4</v>
      </c>
      <c r="AY95" s="35">
        <f>+IFERROR(('MIP 2012'!AY95/'MIP 2012'!AY$168),0)</f>
        <v>7.1864784106796722E-4</v>
      </c>
      <c r="AZ95" s="35">
        <f>+IFERROR(('MIP 2012'!AZ95/'MIP 2012'!AZ$168),0)</f>
        <v>4.2652972911653232E-4</v>
      </c>
      <c r="BA95" s="35">
        <f>+IFERROR(('MIP 2012'!BA95/'MIP 2012'!BA$168),0)</f>
        <v>2.5106579662118756E-3</v>
      </c>
      <c r="BB95" s="35">
        <f>+IFERROR(('MIP 2012'!BB95/'MIP 2012'!BB$168),0)</f>
        <v>1.9950998630620092E-3</v>
      </c>
      <c r="BC95" s="35">
        <f>+IFERROR(('MIP 2012'!BC95/'MIP 2012'!BC$168),0)</f>
        <v>1.6155537971232791E-3</v>
      </c>
      <c r="BD95" s="35">
        <f>+IFERROR(('MIP 2012'!BD95/'MIP 2012'!BD$168),0)</f>
        <v>1.5896009898379024E-3</v>
      </c>
      <c r="BE95" s="35">
        <f>+IFERROR(('MIP 2012'!BE95/'MIP 2012'!BE$168),0)</f>
        <v>4.8626607303189299E-4</v>
      </c>
      <c r="BF95" s="35">
        <f>+IFERROR(('MIP 2012'!BF95/'MIP 2012'!BF$168),0)</f>
        <v>2.0756060244367827E-3</v>
      </c>
      <c r="BG95" s="35">
        <f>+IFERROR(('MIP 2012'!BG95/'MIP 2012'!BG$168),0)</f>
        <v>1.6693059458788777E-4</v>
      </c>
      <c r="BH95" s="35">
        <f>+IFERROR(('MIP 2012'!BH95/'MIP 2012'!BH$168),0)</f>
        <v>1.643289318464736E-3</v>
      </c>
      <c r="BI95" s="35">
        <f>+IFERROR(('MIP 2012'!BI95/'MIP 2012'!BI$168),0)</f>
        <v>0</v>
      </c>
      <c r="BJ95" s="35">
        <f>+IFERROR(('MIP 2012'!BJ95/'MIP 2012'!BJ$168),0)</f>
        <v>1.0092670834134794E-3</v>
      </c>
      <c r="BK95" s="35">
        <f>+IFERROR(('MIP 2012'!BK95/'MIP 2012'!BK$168),0)</f>
        <v>3.1189627887834932E-4</v>
      </c>
      <c r="BL95" s="35">
        <f>+IFERROR(('MIP 2012'!BL95/'MIP 2012'!BL$168),0)</f>
        <v>3.9827823156664114E-4</v>
      </c>
      <c r="BM95" s="35">
        <f>+IFERROR(('MIP 2012'!BM95/'MIP 2012'!BM$168),0)</f>
        <v>1.6649723843283379E-4</v>
      </c>
      <c r="BN95" s="35">
        <f>+IFERROR(('MIP 2012'!BN95/'MIP 2012'!BN$168),0)</f>
        <v>6.722792715370106E-3</v>
      </c>
      <c r="BO95" s="35">
        <f>+IFERROR(('MIP 2012'!BO95/'MIP 2012'!BO$168),0)</f>
        <v>8.5224327823518612E-4</v>
      </c>
      <c r="BP95" s="35">
        <f>+IFERROR(('MIP 2012'!BP95/'MIP 2012'!BP$168),0)</f>
        <v>8.5620815470385206E-4</v>
      </c>
      <c r="BQ95" s="35">
        <f>+IFERROR(('MIP 2012'!BQ95/'MIP 2012'!BQ$168),0)</f>
        <v>4.321834947732155E-4</v>
      </c>
      <c r="BR95" s="35">
        <f>+IFERROR(('MIP 2012'!BR95/'MIP 2012'!BR$168),0)</f>
        <v>7.7990990931894964E-4</v>
      </c>
      <c r="BS95" s="35">
        <f>+IFERROR(('MIP 2012'!BS95/'MIP 2012'!BS$168),0)</f>
        <v>4.9942183528926755E-4</v>
      </c>
      <c r="BT95" s="35">
        <f>+IFERROR(('MIP 2012'!BT95/'MIP 2012'!BT$168),0)</f>
        <v>7.2958254986929679E-4</v>
      </c>
      <c r="BU95" s="35">
        <f>+IFERROR(('MIP 2012'!BU95/'MIP 2012'!BU$168),0)</f>
        <v>2.1250877311599405E-4</v>
      </c>
      <c r="BV95" s="35">
        <f>+IFERROR(('MIP 2012'!BV95/'MIP 2012'!BV$168),0)</f>
        <v>3.8435736743619491E-4</v>
      </c>
      <c r="BW95" s="35">
        <f>+IFERROR(('MIP 2012'!BW95/'MIP 2012'!BW$168),0)</f>
        <v>6.3641517094754658E-4</v>
      </c>
      <c r="BX95" s="35">
        <f>+IFERROR(('MIP 2012'!BX95/'MIP 2012'!BX$168),0)</f>
        <v>3.5529305168843879E-3</v>
      </c>
      <c r="BY95" s="35">
        <f>+IFERROR(('MIP 2012'!BY95/'MIP 2012'!BY$168),0)</f>
        <v>1.9478654456876732E-3</v>
      </c>
      <c r="BZ95" s="35">
        <f>+IFERROR(('MIP 2012'!BZ95/'MIP 2012'!BZ$168),0)</f>
        <v>3.7732979036901614E-4</v>
      </c>
      <c r="CA95" s="35">
        <f>+IFERROR(('MIP 2012'!CA95/'MIP 2012'!CA$168),0)</f>
        <v>2.8504033441426701E-3</v>
      </c>
      <c r="CB95" s="35">
        <f>+IFERROR(('MIP 2012'!CB95/'MIP 2012'!CB$168),0)</f>
        <v>4.7646209698931359E-4</v>
      </c>
      <c r="CC95" s="35">
        <f>+IFERROR(('MIP 2012'!CC95/'MIP 2012'!CC$168),0)</f>
        <v>7.7991261192513796E-4</v>
      </c>
      <c r="CD95" s="35">
        <f>+IFERROR(('MIP 2012'!CD95/'MIP 2012'!CD$168),0)</f>
        <v>7.1815034481026864E-4</v>
      </c>
      <c r="CE95" s="35">
        <f>+IFERROR(('MIP 2012'!CE95/'MIP 2012'!CE$168),0)</f>
        <v>4.3522107788694711E-3</v>
      </c>
      <c r="CF95" s="35">
        <f>+IFERROR(('MIP 2012'!CF95/'MIP 2012'!CF$168),0)</f>
        <v>1.2718942023950484E-3</v>
      </c>
      <c r="CG95" s="35">
        <f>+IFERROR(('MIP 2012'!CG95/'MIP 2012'!CG$168),0)</f>
        <v>2.6323464388821396E-3</v>
      </c>
      <c r="CH95" s="35">
        <f>+IFERROR(('MIP 2012'!CH95/'MIP 2012'!CH$168),0)</f>
        <v>1.8018299174512508E-3</v>
      </c>
      <c r="CI95" s="35">
        <f>+IFERROR(('MIP 2012'!CI95/'MIP 2012'!CI$168),0)</f>
        <v>1.053996560677759E-3</v>
      </c>
      <c r="CJ95" s="35">
        <f>+IFERROR(('MIP 2012'!CJ95/'MIP 2012'!CJ$168),0)</f>
        <v>3.9442311876434861E-3</v>
      </c>
      <c r="CK95" s="35">
        <f>+IFERROR(('MIP 2012'!CK95/'MIP 2012'!CK$168),0)</f>
        <v>3.8046227271357284E-4</v>
      </c>
      <c r="CL95" s="35">
        <f>+IFERROR(('MIP 2012'!CL95/'MIP 2012'!CL$168),0)</f>
        <v>1.5293311226646409E-4</v>
      </c>
      <c r="CM95" s="35">
        <f>+IFERROR(('MIP 2012'!CM95/'MIP 2012'!CM$168),0)</f>
        <v>2.6276717487055952E-3</v>
      </c>
      <c r="CN95" s="35">
        <f>+IFERROR(('MIP 2012'!CN95/'MIP 2012'!CN$168),0)</f>
        <v>1.8773937744639355E-3</v>
      </c>
      <c r="CO95" s="35">
        <f>+IFERROR(('MIP 2012'!CO95/'MIP 2012'!CO$168),0)</f>
        <v>4.3573026516987735E-3</v>
      </c>
      <c r="CP95" s="35">
        <f>+IFERROR(('MIP 2012'!CP95/'MIP 2012'!CP$168),0)</f>
        <v>3.1943878612793151E-7</v>
      </c>
      <c r="CQ95" s="35">
        <f>+IFERROR(('MIP 2012'!CQ95/'MIP 2012'!CQ$168),0)</f>
        <v>1.0486850707532866E-3</v>
      </c>
      <c r="CR95" s="35">
        <f>+IFERROR(('MIP 2012'!CR95/'MIP 2012'!CR$168),0)</f>
        <v>7.1518981109884735E-4</v>
      </c>
      <c r="CS95" s="35">
        <f>+IFERROR(('MIP 2012'!CS95/'MIP 2012'!CS$168),0)</f>
        <v>8.3122996128619426E-4</v>
      </c>
      <c r="CT95" s="35">
        <f>+IFERROR(('MIP 2012'!CT95/'MIP 2012'!CT$168),0)</f>
        <v>7.5766526120301758E-4</v>
      </c>
      <c r="CU95" s="35">
        <f>+IFERROR(('MIP 2012'!CU95/'MIP 2012'!CU$168),0)</f>
        <v>3.7624217044064231E-3</v>
      </c>
      <c r="CV95" s="35">
        <f>+IFERROR(('MIP 2012'!CV95/'MIP 2012'!CV$168),0)</f>
        <v>7.3871661764941593E-4</v>
      </c>
      <c r="CW95" s="35">
        <f>+IFERROR(('MIP 2012'!CW95/'MIP 2012'!CW$168),0)</f>
        <v>9.033749920150147E-4</v>
      </c>
      <c r="CX95" s="35">
        <f>+IFERROR(('MIP 2012'!CX95/'MIP 2012'!CX$168),0)</f>
        <v>7.4197764218783963E-3</v>
      </c>
      <c r="CY95" s="35">
        <f>+IFERROR(('MIP 2012'!CY95/'MIP 2012'!CY$168),0)</f>
        <v>9.276022144625095E-3</v>
      </c>
      <c r="CZ95" s="35">
        <f>+IFERROR(('MIP 2012'!CZ95/'MIP 2012'!CZ$168),0)</f>
        <v>1.0107237014034107E-3</v>
      </c>
      <c r="DA95" s="35">
        <f>+IFERROR(('MIP 2012'!DA95/'MIP 2012'!DA$168),0)</f>
        <v>8.5682795662363447E-4</v>
      </c>
      <c r="DB95" s="35">
        <f>+IFERROR(('MIP 2012'!DB95/'MIP 2012'!DB$168),0)</f>
        <v>3.2898002144607651E-4</v>
      </c>
      <c r="DC95" s="35">
        <f>+IFERROR(('MIP 2012'!DC95/'MIP 2012'!DC$168),0)</f>
        <v>1.0843172945742452E-3</v>
      </c>
      <c r="DD95" s="35">
        <f>+IFERROR(('MIP 2012'!DD95/'MIP 2012'!DD$168),0)</f>
        <v>5.7099973949427765E-4</v>
      </c>
      <c r="DE95" s="35">
        <f>+IFERROR(('MIP 2012'!DE95/'MIP 2012'!DE$168),0)</f>
        <v>2.811416972887524E-4</v>
      </c>
      <c r="DF95" s="35">
        <f>+IFERROR(('MIP 2012'!DF95/'MIP 2012'!DF$168),0)</f>
        <v>1.1250235990761346E-3</v>
      </c>
      <c r="DG95" s="35">
        <f>+IFERROR(('MIP 2012'!DG95/'MIP 2012'!DG$168),0)</f>
        <v>8.1927974065161124E-4</v>
      </c>
      <c r="DH95" s="35">
        <f>+IFERROR(('MIP 2012'!DH95/'MIP 2012'!DH$168),0)</f>
        <v>1.9966954509766507E-3</v>
      </c>
      <c r="DI95" s="35">
        <f>+IFERROR(('MIP 2012'!DI95/'MIP 2012'!DI$168),0)</f>
        <v>1.6443850896729973E-3</v>
      </c>
      <c r="DJ95" s="35">
        <f>+IFERROR(('MIP 2012'!DJ95/'MIP 2012'!DJ$168),0)</f>
        <v>7.2390693163071416E-4</v>
      </c>
      <c r="DK95" s="35">
        <f>+IFERROR(('MIP 2012'!DK95/'MIP 2012'!DK$168),0)</f>
        <v>1.2203766523699651E-3</v>
      </c>
      <c r="DL95" s="35">
        <f>+IFERROR(('MIP 2012'!DL95/'MIP 2012'!DL$168),0)</f>
        <v>2.1581440029479048E-3</v>
      </c>
      <c r="DM95" s="35">
        <f>+IFERROR(('MIP 2012'!DM95/'MIP 2012'!DM$168),0)</f>
        <v>4.4182124771433587E-4</v>
      </c>
      <c r="DN95" s="35">
        <f>+IFERROR(('MIP 2012'!DN95/'MIP 2012'!DN$168),0)</f>
        <v>1.0565013763759389E-3</v>
      </c>
      <c r="DO95" s="35">
        <f>+IFERROR(('MIP 2012'!DO95/'MIP 2012'!DO$168),0)</f>
        <v>3.1774447800519312E-3</v>
      </c>
      <c r="DP95" s="35">
        <f>+IFERROR(('MIP 2012'!DP95/'MIP 2012'!DP$168),0)</f>
        <v>1.0916859614627092E-3</v>
      </c>
      <c r="DQ95" s="35">
        <f>+IFERROR(('MIP 2012'!DQ95/'MIP 2012'!DQ$168),0)</f>
        <v>2.1500972610974294E-4</v>
      </c>
      <c r="DR95" s="35">
        <f>+IFERROR(('MIP 2012'!DR95/'MIP 2012'!DR$168),0)</f>
        <v>6.5957684638443274E-4</v>
      </c>
      <c r="DS95" s="35">
        <f>+IFERROR(('MIP 2012'!DS95/'MIP 2012'!DS$168),0)</f>
        <v>2.7573262448350727E-4</v>
      </c>
      <c r="DT95" s="35">
        <f>+IFERROR(('MIP 2012'!DT95/'MIP 2012'!DT$168),0)</f>
        <v>2.3217631751933199E-4</v>
      </c>
      <c r="DU95" s="35">
        <f>+IFERROR(('MIP 2012'!DU95/'MIP 2012'!DU$168),0)</f>
        <v>1.4966782945235635E-3</v>
      </c>
      <c r="DV95" s="35">
        <f>+IFERROR(('MIP 2012'!DV95/'MIP 2012'!DV$168),0)</f>
        <v>4.7371890884788902E-3</v>
      </c>
      <c r="DW95" s="35">
        <f>+IFERROR(('MIP 2012'!DW95/'MIP 2012'!DW$168),0)</f>
        <v>4.3997345617905297E-3</v>
      </c>
      <c r="DX95" s="35">
        <f>+IFERROR(('MIP 2012'!DX95/'MIP 2012'!DX$168),0)</f>
        <v>7.8797329030574816E-4</v>
      </c>
      <c r="DY95" s="35">
        <f>+IFERROR(('MIP 2012'!DY95/'MIP 2012'!DY$168),0)</f>
        <v>1.7702508386142203E-3</v>
      </c>
      <c r="DZ95" s="35">
        <f>+IFERROR(('MIP 2012'!DZ95/'MIP 2012'!DZ$168),0)</f>
        <v>2.6120602982881145E-3</v>
      </c>
      <c r="EA95" s="35">
        <f>+IFERROR(('MIP 2012'!EA95/'MIP 2012'!EA$168),0)</f>
        <v>1.7994473336686307E-3</v>
      </c>
      <c r="EB95" s="35">
        <f>+IFERROR(('MIP 2012'!EB95/'MIP 2012'!EB$168),0)</f>
        <v>7.7374769081119546E-3</v>
      </c>
      <c r="EC95" s="35">
        <f>+IFERROR(('MIP 2012'!EC95/'MIP 2012'!EC$168),0)</f>
        <v>4.5862963073176792E-3</v>
      </c>
      <c r="ED95" s="35">
        <f>+IFERROR(('MIP 2012'!ED95/'MIP 2012'!ED$168),0)</f>
        <v>7.826751141684244E-3</v>
      </c>
      <c r="EE95" s="35">
        <f>+IFERROR(('MIP 2012'!EE95/'MIP 2012'!EE$168),0)</f>
        <v>1.1385704551289132E-2</v>
      </c>
      <c r="EF95" s="35">
        <f>+IFERROR(('MIP 2012'!EF95/'MIP 2012'!EF$168),0)</f>
        <v>3.6865471729079055E-3</v>
      </c>
      <c r="EG95" s="35">
        <f>+IFERROR(('MIP 2012'!EG95/'MIP 2012'!EG$168),0)</f>
        <v>1.3709452304193997E-2</v>
      </c>
      <c r="EH95" s="35">
        <f>+IFERROR(('MIP 2012'!EH95/'MIP 2012'!EH$168),0)</f>
        <v>0</v>
      </c>
    </row>
    <row r="96" spans="1:138" s="7" customFormat="1" ht="21.95" customHeight="1" thickBot="1" x14ac:dyDescent="0.25">
      <c r="A96" s="12" t="s">
        <v>256</v>
      </c>
      <c r="B96" s="12" t="s">
        <v>257</v>
      </c>
      <c r="C96" s="35">
        <f>+IFERROR(('MIP 2012'!C96/'MIP 2012'!C$168),0)</f>
        <v>1.988315314410058E-5</v>
      </c>
      <c r="D96" s="35">
        <f>+IFERROR(('MIP 2012'!D96/'MIP 2012'!D$168),0)</f>
        <v>6.1067914424120588E-5</v>
      </c>
      <c r="E96" s="35">
        <f>+IFERROR(('MIP 2012'!E96/'MIP 2012'!E$168),0)</f>
        <v>1.2951461369204426E-5</v>
      </c>
      <c r="F96" s="35">
        <f>+IFERROR(('MIP 2012'!F96/'MIP 2012'!F$168),0)</f>
        <v>2.8011449663146568E-5</v>
      </c>
      <c r="G96" s="35">
        <f>+IFERROR(('MIP 2012'!G96/'MIP 2012'!G$168),0)</f>
        <v>4.7488753492759902E-5</v>
      </c>
      <c r="H96" s="35">
        <f>+IFERROR(('MIP 2012'!H96/'MIP 2012'!H$168),0)</f>
        <v>6.6164457703727104E-5</v>
      </c>
      <c r="I96" s="35">
        <f>+IFERROR(('MIP 2012'!I96/'MIP 2012'!I$168),0)</f>
        <v>3.4635302063751924E-5</v>
      </c>
      <c r="J96" s="35">
        <f>+IFERROR(('MIP 2012'!J96/'MIP 2012'!J$168),0)</f>
        <v>5.1998717205095114E-6</v>
      </c>
      <c r="K96" s="35">
        <f>+IFERROR(('MIP 2012'!K96/'MIP 2012'!K$168),0)</f>
        <v>4.6601950336890457E-5</v>
      </c>
      <c r="L96" s="35">
        <f>+IFERROR(('MIP 2012'!L96/'MIP 2012'!L$168),0)</f>
        <v>1.170079543522089E-5</v>
      </c>
      <c r="M96" s="35">
        <f>+IFERROR(('MIP 2012'!M96/'MIP 2012'!M$168),0)</f>
        <v>5.7646304623750658E-6</v>
      </c>
      <c r="N96" s="35">
        <f>+IFERROR(('MIP 2012'!N96/'MIP 2012'!N$168),0)</f>
        <v>6.612106746272951E-3</v>
      </c>
      <c r="O96" s="35">
        <f>+IFERROR(('MIP 2012'!O96/'MIP 2012'!O$168),0)</f>
        <v>2.1461097527737615E-3</v>
      </c>
      <c r="P96" s="35">
        <f>+IFERROR(('MIP 2012'!P96/'MIP 2012'!P$168),0)</f>
        <v>6.0574257716238276E-5</v>
      </c>
      <c r="Q96" s="35">
        <f>+IFERROR(('MIP 2012'!Q96/'MIP 2012'!Q$168),0)</f>
        <v>2.0700048864857323E-3</v>
      </c>
      <c r="R96" s="35">
        <f>+IFERROR(('MIP 2012'!R96/'MIP 2012'!R$168),0)</f>
        <v>8.3475244772023799E-5</v>
      </c>
      <c r="S96" s="35">
        <f>+IFERROR(('MIP 2012'!S96/'MIP 2012'!S$168),0)</f>
        <v>1.3416167769519813E-4</v>
      </c>
      <c r="T96" s="35">
        <f>+IFERROR(('MIP 2012'!T96/'MIP 2012'!T$168),0)</f>
        <v>3.1196931209463066E-5</v>
      </c>
      <c r="U96" s="35">
        <f>+IFERROR(('MIP 2012'!U96/'MIP 2012'!U$168),0)</f>
        <v>5.1443735575708209E-5</v>
      </c>
      <c r="V96" s="35">
        <f>+IFERROR(('MIP 2012'!V96/'MIP 2012'!V$168),0)</f>
        <v>4.0520631695332502E-5</v>
      </c>
      <c r="W96" s="35">
        <f>+IFERROR(('MIP 2012'!W96/'MIP 2012'!W$168),0)</f>
        <v>1.6557953627674854E-3</v>
      </c>
      <c r="X96" s="35">
        <f>+IFERROR(('MIP 2012'!X96/'MIP 2012'!X$168),0)</f>
        <v>9.3674765301162369E-3</v>
      </c>
      <c r="Y96" s="35">
        <f>+IFERROR(('MIP 2012'!Y96/'MIP 2012'!Y$168),0)</f>
        <v>1.6710163304647322E-4</v>
      </c>
      <c r="Z96" s="35">
        <f>+IFERROR(('MIP 2012'!Z96/'MIP 2012'!Z$168),0)</f>
        <v>8.5586048487301615E-4</v>
      </c>
      <c r="AA96" s="35">
        <f>+IFERROR(('MIP 2012'!AA96/'MIP 2012'!AA$168),0)</f>
        <v>2.1907008206974876E-5</v>
      </c>
      <c r="AB96" s="35">
        <f>+IFERROR(('MIP 2012'!AB96/'MIP 2012'!AB$168),0)</f>
        <v>4.108890205384143E-5</v>
      </c>
      <c r="AC96" s="35">
        <f>+IFERROR(('MIP 2012'!AC96/'MIP 2012'!AC$168),0)</f>
        <v>5.2613177192506591E-5</v>
      </c>
      <c r="AD96" s="35">
        <f>+IFERROR(('MIP 2012'!AD96/'MIP 2012'!AD$168),0)</f>
        <v>1.3589292966623148E-4</v>
      </c>
      <c r="AE96" s="35">
        <f>+IFERROR(('MIP 2012'!AE96/'MIP 2012'!AE$168),0)</f>
        <v>7.7236493039545447E-5</v>
      </c>
      <c r="AF96" s="35">
        <f>+IFERROR(('MIP 2012'!AF96/'MIP 2012'!AF$168),0)</f>
        <v>1.4209603726958586E-4</v>
      </c>
      <c r="AG96" s="35">
        <f>+IFERROR(('MIP 2012'!AG96/'MIP 2012'!AG$168),0)</f>
        <v>2.6691483551923633E-5</v>
      </c>
      <c r="AH96" s="35">
        <f>+IFERROR(('MIP 2012'!AH96/'MIP 2012'!AH$168),0)</f>
        <v>8.5472600018153826E-5</v>
      </c>
      <c r="AI96" s="35">
        <f>+IFERROR(('MIP 2012'!AI96/'MIP 2012'!AI$168),0)</f>
        <v>2.4484566115077903E-4</v>
      </c>
      <c r="AJ96" s="35">
        <f>+IFERROR(('MIP 2012'!AJ96/'MIP 2012'!AJ$168),0)</f>
        <v>3.0472315973085772E-3</v>
      </c>
      <c r="AK96" s="35">
        <f>+IFERROR(('MIP 2012'!AK96/'MIP 2012'!AK$168),0)</f>
        <v>3.3676753378933722E-5</v>
      </c>
      <c r="AL96" s="35">
        <f>+IFERROR(('MIP 2012'!AL96/'MIP 2012'!AL$168),0)</f>
        <v>1.9151241437199264E-3</v>
      </c>
      <c r="AM96" s="35">
        <f>+IFERROR(('MIP 2012'!AM96/'MIP 2012'!AM$168),0)</f>
        <v>8.5315956971696689E-5</v>
      </c>
      <c r="AN96" s="35">
        <f>+IFERROR(('MIP 2012'!AN96/'MIP 2012'!AN$168),0)</f>
        <v>1.3574362033152165E-3</v>
      </c>
      <c r="AO96" s="35">
        <f>+IFERROR(('MIP 2012'!AO96/'MIP 2012'!AO$168),0)</f>
        <v>6.8282872530608753E-5</v>
      </c>
      <c r="AP96" s="35">
        <f>+IFERROR(('MIP 2012'!AP96/'MIP 2012'!AP$168),0)</f>
        <v>2.4657977406679425E-4</v>
      </c>
      <c r="AQ96" s="35">
        <f>+IFERROR(('MIP 2012'!AQ96/'MIP 2012'!AQ$168),0)</f>
        <v>1.3907577536160544E-4</v>
      </c>
      <c r="AR96" s="35">
        <f>+IFERROR(('MIP 2012'!AR96/'MIP 2012'!AR$168),0)</f>
        <v>2.2136826042240096E-4</v>
      </c>
      <c r="AS96" s="35">
        <f>+IFERROR(('MIP 2012'!AS96/'MIP 2012'!AS$168),0)</f>
        <v>2.4371879383194286E-4</v>
      </c>
      <c r="AT96" s="35">
        <f>+IFERROR(('MIP 2012'!AT96/'MIP 2012'!AT$168),0)</f>
        <v>5.6328167696720701E-4</v>
      </c>
      <c r="AU96" s="35">
        <f>+IFERROR(('MIP 2012'!AU96/'MIP 2012'!AU$168),0)</f>
        <v>1.04390296241948E-3</v>
      </c>
      <c r="AV96" s="35">
        <f>+IFERROR(('MIP 2012'!AV96/'MIP 2012'!AV$168),0)</f>
        <v>2.0376211562107374E-3</v>
      </c>
      <c r="AW96" s="35">
        <f>+IFERROR(('MIP 2012'!AW96/'MIP 2012'!AW$168),0)</f>
        <v>6.2304832012042839E-4</v>
      </c>
      <c r="AX96" s="35">
        <f>+IFERROR(('MIP 2012'!AX96/'MIP 2012'!AX$168),0)</f>
        <v>2.5572060321585804E-2</v>
      </c>
      <c r="AY96" s="35">
        <f>+IFERROR(('MIP 2012'!AY96/'MIP 2012'!AY$168),0)</f>
        <v>3.1584448387173805E-3</v>
      </c>
      <c r="AZ96" s="35">
        <f>+IFERROR(('MIP 2012'!AZ96/'MIP 2012'!AZ$168),0)</f>
        <v>2.359757683764374E-4</v>
      </c>
      <c r="BA96" s="35">
        <f>+IFERROR(('MIP 2012'!BA96/'MIP 2012'!BA$168),0)</f>
        <v>1.144124056375294E-5</v>
      </c>
      <c r="BB96" s="35">
        <f>+IFERROR(('MIP 2012'!BB96/'MIP 2012'!BB$168),0)</f>
        <v>4.5632373508299091E-5</v>
      </c>
      <c r="BC96" s="35">
        <f>+IFERROR(('MIP 2012'!BC96/'MIP 2012'!BC$168),0)</f>
        <v>1.0035089290593323E-4</v>
      </c>
      <c r="BD96" s="35">
        <f>+IFERROR(('MIP 2012'!BD96/'MIP 2012'!BD$168),0)</f>
        <v>1.1810255545755199E-3</v>
      </c>
      <c r="BE96" s="35">
        <f>+IFERROR(('MIP 2012'!BE96/'MIP 2012'!BE$168),0)</f>
        <v>6.6148205226734564E-5</v>
      </c>
      <c r="BF96" s="35">
        <f>+IFERROR(('MIP 2012'!BF96/'MIP 2012'!BF$168),0)</f>
        <v>1.3251440148764036E-4</v>
      </c>
      <c r="BG96" s="35">
        <f>+IFERROR(('MIP 2012'!BG96/'MIP 2012'!BG$168),0)</f>
        <v>4.6365253439202767E-3</v>
      </c>
      <c r="BH96" s="35">
        <f>+IFERROR(('MIP 2012'!BH96/'MIP 2012'!BH$168),0)</f>
        <v>3.1012581650930533E-4</v>
      </c>
      <c r="BI96" s="35">
        <f>+IFERROR(('MIP 2012'!BI96/'MIP 2012'!BI$168),0)</f>
        <v>0</v>
      </c>
      <c r="BJ96" s="35">
        <f>+IFERROR(('MIP 2012'!BJ96/'MIP 2012'!BJ$168),0)</f>
        <v>2.9208776029201036E-5</v>
      </c>
      <c r="BK96" s="35">
        <f>+IFERROR(('MIP 2012'!BK96/'MIP 2012'!BK$168),0)</f>
        <v>3.7448131743900177E-5</v>
      </c>
      <c r="BL96" s="35">
        <f>+IFERROR(('MIP 2012'!BL96/'MIP 2012'!BL$168),0)</f>
        <v>6.6401910530574078E-5</v>
      </c>
      <c r="BM96" s="35">
        <f>+IFERROR(('MIP 2012'!BM96/'MIP 2012'!BM$168),0)</f>
        <v>2.182597779805566E-4</v>
      </c>
      <c r="BN96" s="35">
        <f>+IFERROR(('MIP 2012'!BN96/'MIP 2012'!BN$168),0)</f>
        <v>4.6347199296111412E-4</v>
      </c>
      <c r="BO96" s="35">
        <f>+IFERROR(('MIP 2012'!BO96/'MIP 2012'!BO$168),0)</f>
        <v>6.9930440690791295E-4</v>
      </c>
      <c r="BP96" s="35">
        <f>+IFERROR(('MIP 2012'!BP96/'MIP 2012'!BP$168),0)</f>
        <v>7.0411211492181546E-4</v>
      </c>
      <c r="BQ96" s="35">
        <f>+IFERROR(('MIP 2012'!BQ96/'MIP 2012'!BQ$168),0)</f>
        <v>2.438775638330188E-4</v>
      </c>
      <c r="BR96" s="35">
        <f>+IFERROR(('MIP 2012'!BR96/'MIP 2012'!BR$168),0)</f>
        <v>5.7558236188588058E-4</v>
      </c>
      <c r="BS96" s="35">
        <f>+IFERROR(('MIP 2012'!BS96/'MIP 2012'!BS$168),0)</f>
        <v>5.2504464663248921E-4</v>
      </c>
      <c r="BT96" s="35">
        <f>+IFERROR(('MIP 2012'!BT96/'MIP 2012'!BT$168),0)</f>
        <v>4.3776426333768422E-4</v>
      </c>
      <c r="BU96" s="35">
        <f>+IFERROR(('MIP 2012'!BU96/'MIP 2012'!BU$168),0)</f>
        <v>1.086467765908556E-3</v>
      </c>
      <c r="BV96" s="35">
        <f>+IFERROR(('MIP 2012'!BV96/'MIP 2012'!BV$168),0)</f>
        <v>1.418398784620066E-2</v>
      </c>
      <c r="BW96" s="35">
        <f>+IFERROR(('MIP 2012'!BW96/'MIP 2012'!BW$168),0)</f>
        <v>7.2994409710762983E-4</v>
      </c>
      <c r="BX96" s="35">
        <f>+IFERROR(('MIP 2012'!BX96/'MIP 2012'!BX$168),0)</f>
        <v>1.4982407373636081E-5</v>
      </c>
      <c r="BY96" s="35">
        <f>+IFERROR(('MIP 2012'!BY96/'MIP 2012'!BY$168),0)</f>
        <v>2.2876258073903056E-6</v>
      </c>
      <c r="BZ96" s="35">
        <f>+IFERROR(('MIP 2012'!BZ96/'MIP 2012'!BZ$168),0)</f>
        <v>1.7477255488752117E-4</v>
      </c>
      <c r="CA96" s="35">
        <f>+IFERROR(('MIP 2012'!CA96/'MIP 2012'!CA$168),0)</f>
        <v>4.0596367502982985E-4</v>
      </c>
      <c r="CB96" s="35">
        <f>+IFERROR(('MIP 2012'!CB96/'MIP 2012'!CB$168),0)</f>
        <v>1.1760391173770856E-4</v>
      </c>
      <c r="CC96" s="35">
        <f>+IFERROR(('MIP 2012'!CC96/'MIP 2012'!CC$168),0)</f>
        <v>7.1305504081565127E-5</v>
      </c>
      <c r="CD96" s="35">
        <f>+IFERROR(('MIP 2012'!CD96/'MIP 2012'!CD$168),0)</f>
        <v>2.9717496730401058E-4</v>
      </c>
      <c r="CE96" s="35">
        <f>+IFERROR(('MIP 2012'!CE96/'MIP 2012'!CE$168),0)</f>
        <v>6.2938056698875995E-5</v>
      </c>
      <c r="CF96" s="35">
        <f>+IFERROR(('MIP 2012'!CF96/'MIP 2012'!CF$168),0)</f>
        <v>8.4876842633908211E-5</v>
      </c>
      <c r="CG96" s="35">
        <f>+IFERROR(('MIP 2012'!CG96/'MIP 2012'!CG$168),0)</f>
        <v>1.1373246953051054E-4</v>
      </c>
      <c r="CH96" s="35">
        <f>+IFERROR(('MIP 2012'!CH96/'MIP 2012'!CH$168),0)</f>
        <v>1.5790105594167031E-3</v>
      </c>
      <c r="CI96" s="35">
        <f>+IFERROR(('MIP 2012'!CI96/'MIP 2012'!CI$168),0)</f>
        <v>0.1563038570902755</v>
      </c>
      <c r="CJ96" s="35">
        <f>+IFERROR(('MIP 2012'!CJ96/'MIP 2012'!CJ$168),0)</f>
        <v>2.312048832333781E-5</v>
      </c>
      <c r="CK96" s="35">
        <f>+IFERROR(('MIP 2012'!CK96/'MIP 2012'!CK$168),0)</f>
        <v>1.3899082478881569E-3</v>
      </c>
      <c r="CL96" s="35">
        <f>+IFERROR(('MIP 2012'!CL96/'MIP 2012'!CL$168),0)</f>
        <v>1.0230351934082802E-4</v>
      </c>
      <c r="CM96" s="35">
        <f>+IFERROR(('MIP 2012'!CM96/'MIP 2012'!CM$168),0)</f>
        <v>5.5334813422147031E-5</v>
      </c>
      <c r="CN96" s="35">
        <f>+IFERROR(('MIP 2012'!CN96/'MIP 2012'!CN$168),0)</f>
        <v>2.117232306908191E-4</v>
      </c>
      <c r="CO96" s="35">
        <f>+IFERROR(('MIP 2012'!CO96/'MIP 2012'!CO$168),0)</f>
        <v>1.5011615011083701E-3</v>
      </c>
      <c r="CP96" s="35">
        <f>+IFERROR(('MIP 2012'!CP96/'MIP 2012'!CP$168),0)</f>
        <v>4.7343382240543947E-9</v>
      </c>
      <c r="CQ96" s="35">
        <f>+IFERROR(('MIP 2012'!CQ96/'MIP 2012'!CQ$168),0)</f>
        <v>2.0605760667092913E-5</v>
      </c>
      <c r="CR96" s="35">
        <f>+IFERROR(('MIP 2012'!CR96/'MIP 2012'!CR$168),0)</f>
        <v>1.0815510729433688E-4</v>
      </c>
      <c r="CS96" s="35">
        <f>+IFERROR(('MIP 2012'!CS96/'MIP 2012'!CS$168),0)</f>
        <v>1.5532748045418368E-4</v>
      </c>
      <c r="CT96" s="35">
        <f>+IFERROR(('MIP 2012'!CT96/'MIP 2012'!CT$168),0)</f>
        <v>2.1099855684381186E-3</v>
      </c>
      <c r="CU96" s="35">
        <f>+IFERROR(('MIP 2012'!CU96/'MIP 2012'!CU$168),0)</f>
        <v>6.6994046856267569E-4</v>
      </c>
      <c r="CV96" s="35">
        <f>+IFERROR(('MIP 2012'!CV96/'MIP 2012'!CV$168),0)</f>
        <v>4.3462621710156949E-4</v>
      </c>
      <c r="CW96" s="35">
        <f>+IFERROR(('MIP 2012'!CW96/'MIP 2012'!CW$168),0)</f>
        <v>7.5935263026050723E-4</v>
      </c>
      <c r="CX96" s="35">
        <f>+IFERROR(('MIP 2012'!CX96/'MIP 2012'!CX$168),0)</f>
        <v>7.934958782765953E-4</v>
      </c>
      <c r="CY96" s="35">
        <f>+IFERROR(('MIP 2012'!CY96/'MIP 2012'!CY$168),0)</f>
        <v>4.940338753424828E-4</v>
      </c>
      <c r="CZ96" s="35">
        <f>+IFERROR(('MIP 2012'!CZ96/'MIP 2012'!CZ$168),0)</f>
        <v>8.1044224022173471E-5</v>
      </c>
      <c r="DA96" s="35">
        <f>+IFERROR(('MIP 2012'!DA96/'MIP 2012'!DA$168),0)</f>
        <v>2.1397638006511957E-4</v>
      </c>
      <c r="DB96" s="35">
        <f>+IFERROR(('MIP 2012'!DB96/'MIP 2012'!DB$168),0)</f>
        <v>1.4268547676318455E-5</v>
      </c>
      <c r="DC96" s="35">
        <f>+IFERROR(('MIP 2012'!DC96/'MIP 2012'!DC$168),0)</f>
        <v>1.453081187356403E-4</v>
      </c>
      <c r="DD96" s="35">
        <f>+IFERROR(('MIP 2012'!DD96/'MIP 2012'!DD$168),0)</f>
        <v>1.3228214463599939E-4</v>
      </c>
      <c r="DE96" s="35">
        <f>+IFERROR(('MIP 2012'!DE96/'MIP 2012'!DE$168),0)</f>
        <v>4.2817318461334784E-5</v>
      </c>
      <c r="DF96" s="35">
        <f>+IFERROR(('MIP 2012'!DF96/'MIP 2012'!DF$168),0)</f>
        <v>3.73732642594581E-4</v>
      </c>
      <c r="DG96" s="35">
        <f>+IFERROR(('MIP 2012'!DG96/'MIP 2012'!DG$168),0)</f>
        <v>1.4005402117941626E-4</v>
      </c>
      <c r="DH96" s="35">
        <f>+IFERROR(('MIP 2012'!DH96/'MIP 2012'!DH$168),0)</f>
        <v>8.6168366867884805E-5</v>
      </c>
      <c r="DI96" s="35">
        <f>+IFERROR(('MIP 2012'!DI96/'MIP 2012'!DI$168),0)</f>
        <v>4.1920103368314781E-5</v>
      </c>
      <c r="DJ96" s="35">
        <f>+IFERROR(('MIP 2012'!DJ96/'MIP 2012'!DJ$168),0)</f>
        <v>1.2107739961847116E-4</v>
      </c>
      <c r="DK96" s="35">
        <f>+IFERROR(('MIP 2012'!DK96/'MIP 2012'!DK$168),0)</f>
        <v>4.926459421232627E-5</v>
      </c>
      <c r="DL96" s="35">
        <f>+IFERROR(('MIP 2012'!DL96/'MIP 2012'!DL$168),0)</f>
        <v>1.9958250501138615E-3</v>
      </c>
      <c r="DM96" s="35">
        <f>+IFERROR(('MIP 2012'!DM96/'MIP 2012'!DM$168),0)</f>
        <v>2.3823857973069325E-5</v>
      </c>
      <c r="DN96" s="35">
        <f>+IFERROR(('MIP 2012'!DN96/'MIP 2012'!DN$168),0)</f>
        <v>2.3166012036682965E-5</v>
      </c>
      <c r="DO96" s="35">
        <f>+IFERROR(('MIP 2012'!DO96/'MIP 2012'!DO$168),0)</f>
        <v>1.5495991492326859E-5</v>
      </c>
      <c r="DP96" s="35">
        <f>+IFERROR(('MIP 2012'!DP96/'MIP 2012'!DP$168),0)</f>
        <v>5.9677150263560775E-5</v>
      </c>
      <c r="DQ96" s="35">
        <f>+IFERROR(('MIP 2012'!DQ96/'MIP 2012'!DQ$168),0)</f>
        <v>2.8585380340225869E-6</v>
      </c>
      <c r="DR96" s="35">
        <f>+IFERROR(('MIP 2012'!DR96/'MIP 2012'!DR$168),0)</f>
        <v>7.2192823773858144E-5</v>
      </c>
      <c r="DS96" s="35">
        <f>+IFERROR(('MIP 2012'!DS96/'MIP 2012'!DS$168),0)</f>
        <v>1.6058993348637522E-5</v>
      </c>
      <c r="DT96" s="35">
        <f>+IFERROR(('MIP 2012'!DT96/'MIP 2012'!DT$168),0)</f>
        <v>5.6135387729635747E-6</v>
      </c>
      <c r="DU96" s="35">
        <f>+IFERROR(('MIP 2012'!DU96/'MIP 2012'!DU$168),0)</f>
        <v>3.9530826004531032E-5</v>
      </c>
      <c r="DV96" s="35">
        <f>+IFERROR(('MIP 2012'!DV96/'MIP 2012'!DV$168),0)</f>
        <v>1.4646908541800481E-3</v>
      </c>
      <c r="DW96" s="35">
        <f>+IFERROR(('MIP 2012'!DW96/'MIP 2012'!DW$168),0)</f>
        <v>1.8850437596206989E-3</v>
      </c>
      <c r="DX96" s="35">
        <f>+IFERROR(('MIP 2012'!DX96/'MIP 2012'!DX$168),0)</f>
        <v>7.6237252127684752E-4</v>
      </c>
      <c r="DY96" s="35">
        <f>+IFERROR(('MIP 2012'!DY96/'MIP 2012'!DY$168),0)</f>
        <v>1.3017677511242753E-4</v>
      </c>
      <c r="DZ96" s="35">
        <f>+IFERROR(('MIP 2012'!DZ96/'MIP 2012'!DZ$168),0)</f>
        <v>1.2406362722711694E-3</v>
      </c>
      <c r="EA96" s="35">
        <f>+IFERROR(('MIP 2012'!EA96/'MIP 2012'!EA$168),0)</f>
        <v>1.4303303871782266E-4</v>
      </c>
      <c r="EB96" s="35">
        <f>+IFERROR(('MIP 2012'!EB96/'MIP 2012'!EB$168),0)</f>
        <v>2.0710117314410156E-3</v>
      </c>
      <c r="EC96" s="35">
        <f>+IFERROR(('MIP 2012'!EC96/'MIP 2012'!EC$168),0)</f>
        <v>2.4361380206892893E-4</v>
      </c>
      <c r="ED96" s="35">
        <f>+IFERROR(('MIP 2012'!ED96/'MIP 2012'!ED$168),0)</f>
        <v>1.1252085219507971E-4</v>
      </c>
      <c r="EE96" s="35">
        <f>+IFERROR(('MIP 2012'!EE96/'MIP 2012'!EE$168),0)</f>
        <v>1.0655940934064457E-4</v>
      </c>
      <c r="EF96" s="35">
        <f>+IFERROR(('MIP 2012'!EF96/'MIP 2012'!EF$168),0)</f>
        <v>4.280952621674483E-5</v>
      </c>
      <c r="EG96" s="35">
        <f>+IFERROR(('MIP 2012'!EG96/'MIP 2012'!EG$168),0)</f>
        <v>7.5102445068319818E-5</v>
      </c>
      <c r="EH96" s="35">
        <f>+IFERROR(('MIP 2012'!EH96/'MIP 2012'!EH$168),0)</f>
        <v>0</v>
      </c>
    </row>
    <row r="97" spans="1:138" s="7" customFormat="1" ht="21.95" customHeight="1" thickBot="1" x14ac:dyDescent="0.25">
      <c r="A97" s="12" t="s">
        <v>258</v>
      </c>
      <c r="B97" s="12" t="s">
        <v>259</v>
      </c>
      <c r="C97" s="35">
        <f>+IFERROR(('MIP 2012'!C97/'MIP 2012'!C$168),0)</f>
        <v>0</v>
      </c>
      <c r="D97" s="35">
        <f>+IFERROR(('MIP 2012'!D97/'MIP 2012'!D$168),0)</f>
        <v>0</v>
      </c>
      <c r="E97" s="35">
        <f>+IFERROR(('MIP 2012'!E97/'MIP 2012'!E$168),0)</f>
        <v>0</v>
      </c>
      <c r="F97" s="35">
        <f>+IFERROR(('MIP 2012'!F97/'MIP 2012'!F$168),0)</f>
        <v>0</v>
      </c>
      <c r="G97" s="35">
        <f>+IFERROR(('MIP 2012'!G97/'MIP 2012'!G$168),0)</f>
        <v>0</v>
      </c>
      <c r="H97" s="35">
        <f>+IFERROR(('MIP 2012'!H97/'MIP 2012'!H$168),0)</f>
        <v>0</v>
      </c>
      <c r="I97" s="35">
        <f>+IFERROR(('MIP 2012'!I97/'MIP 2012'!I$168),0)</f>
        <v>0</v>
      </c>
      <c r="J97" s="35">
        <f>+IFERROR(('MIP 2012'!J97/'MIP 2012'!J$168),0)</f>
        <v>0</v>
      </c>
      <c r="K97" s="35">
        <f>+IFERROR(('MIP 2012'!K97/'MIP 2012'!K$168),0)</f>
        <v>0</v>
      </c>
      <c r="L97" s="35">
        <f>+IFERROR(('MIP 2012'!L97/'MIP 2012'!L$168),0)</f>
        <v>0</v>
      </c>
      <c r="M97" s="35">
        <f>+IFERROR(('MIP 2012'!M97/'MIP 2012'!M$168),0)</f>
        <v>0</v>
      </c>
      <c r="N97" s="35">
        <f>+IFERROR(('MIP 2012'!N97/'MIP 2012'!N$168),0)</f>
        <v>2.5098846386617057E-10</v>
      </c>
      <c r="O97" s="35">
        <f>+IFERROR(('MIP 2012'!O97/'MIP 2012'!O$168),0)</f>
        <v>0</v>
      </c>
      <c r="P97" s="35">
        <f>+IFERROR(('MIP 2012'!P97/'MIP 2012'!P$168),0)</f>
        <v>0</v>
      </c>
      <c r="Q97" s="35">
        <f>+IFERROR(('MIP 2012'!Q97/'MIP 2012'!Q$168),0)</f>
        <v>1.1814232346882304E-10</v>
      </c>
      <c r="R97" s="35">
        <f>+IFERROR(('MIP 2012'!R97/'MIP 2012'!R$168),0)</f>
        <v>1.6043839889979137E-9</v>
      </c>
      <c r="S97" s="35">
        <f>+IFERROR(('MIP 2012'!S97/'MIP 2012'!S$168),0)</f>
        <v>4.2274876662724037E-12</v>
      </c>
      <c r="T97" s="35">
        <f>+IFERROR(('MIP 2012'!T97/'MIP 2012'!T$168),0)</f>
        <v>0</v>
      </c>
      <c r="U97" s="35">
        <f>+IFERROR(('MIP 2012'!U97/'MIP 2012'!U$168),0)</f>
        <v>3.0223542501746217E-10</v>
      </c>
      <c r="V97" s="35">
        <f>+IFERROR(('MIP 2012'!V97/'MIP 2012'!V$168),0)</f>
        <v>6.2910138912103759E-10</v>
      </c>
      <c r="W97" s="35">
        <f>+IFERROR(('MIP 2012'!W97/'MIP 2012'!W$168),0)</f>
        <v>0</v>
      </c>
      <c r="X97" s="35">
        <f>+IFERROR(('MIP 2012'!X97/'MIP 2012'!X$168),0)</f>
        <v>3.9885387426810063E-10</v>
      </c>
      <c r="Y97" s="35">
        <f>+IFERROR(('MIP 2012'!Y97/'MIP 2012'!Y$168),0)</f>
        <v>0</v>
      </c>
      <c r="Z97" s="35">
        <f>+IFERROR(('MIP 2012'!Z97/'MIP 2012'!Z$168),0)</f>
        <v>2.1609179491291602E-12</v>
      </c>
      <c r="AA97" s="35">
        <f>+IFERROR(('MIP 2012'!AA97/'MIP 2012'!AA$168),0)</f>
        <v>0</v>
      </c>
      <c r="AB97" s="35">
        <f>+IFERROR(('MIP 2012'!AB97/'MIP 2012'!AB$168),0)</f>
        <v>1.6686997099412405E-10</v>
      </c>
      <c r="AC97" s="35">
        <f>+IFERROR(('MIP 2012'!AC97/'MIP 2012'!AC$168),0)</f>
        <v>0</v>
      </c>
      <c r="AD97" s="35">
        <f>+IFERROR(('MIP 2012'!AD97/'MIP 2012'!AD$168),0)</f>
        <v>0</v>
      </c>
      <c r="AE97" s="35">
        <f>+IFERROR(('MIP 2012'!AE97/'MIP 2012'!AE$168),0)</f>
        <v>0</v>
      </c>
      <c r="AF97" s="35">
        <f>+IFERROR(('MIP 2012'!AF97/'MIP 2012'!AF$168),0)</f>
        <v>3.2696985281116061E-10</v>
      </c>
      <c r="AG97" s="35">
        <f>+IFERROR(('MIP 2012'!AG97/'MIP 2012'!AG$168),0)</f>
        <v>0</v>
      </c>
      <c r="AH97" s="35">
        <f>+IFERROR(('MIP 2012'!AH97/'MIP 2012'!AH$168),0)</f>
        <v>5.01852000046597E-9</v>
      </c>
      <c r="AI97" s="35">
        <f>+IFERROR(('MIP 2012'!AI97/'MIP 2012'!AI$168),0)</f>
        <v>2.4246037555473133E-10</v>
      </c>
      <c r="AJ97" s="35">
        <f>+IFERROR(('MIP 2012'!AJ97/'MIP 2012'!AJ$168),0)</f>
        <v>1.1416625395900652E-10</v>
      </c>
      <c r="AK97" s="35">
        <f>+IFERROR(('MIP 2012'!AK97/'MIP 2012'!AK$168),0)</f>
        <v>2.0496021768181074E-11</v>
      </c>
      <c r="AL97" s="35">
        <f>+IFERROR(('MIP 2012'!AL97/'MIP 2012'!AL$168),0)</f>
        <v>6.5999799919182581E-10</v>
      </c>
      <c r="AM97" s="35">
        <f>+IFERROR(('MIP 2012'!AM97/'MIP 2012'!AM$168),0)</f>
        <v>9.3140200057935187E-11</v>
      </c>
      <c r="AN97" s="35">
        <f>+IFERROR(('MIP 2012'!AN97/'MIP 2012'!AN$168),0)</f>
        <v>5.9513586891263754E-11</v>
      </c>
      <c r="AO97" s="35">
        <f>+IFERROR(('MIP 2012'!AO97/'MIP 2012'!AO$168),0)</f>
        <v>1.8128148271682374E-10</v>
      </c>
      <c r="AP97" s="35">
        <f>+IFERROR(('MIP 2012'!AP97/'MIP 2012'!AP$168),0)</f>
        <v>3.2773092636557029E-10</v>
      </c>
      <c r="AQ97" s="35">
        <f>+IFERROR(('MIP 2012'!AQ97/'MIP 2012'!AQ$168),0)</f>
        <v>2.3056334548411261E-9</v>
      </c>
      <c r="AR97" s="35">
        <f>+IFERROR(('MIP 2012'!AR97/'MIP 2012'!AR$168),0)</f>
        <v>1.3515606531488235E-10</v>
      </c>
      <c r="AS97" s="35">
        <f>+IFERROR(('MIP 2012'!AS97/'MIP 2012'!AS$168),0)</f>
        <v>3.6171390216207794E-11</v>
      </c>
      <c r="AT97" s="35">
        <f>+IFERROR(('MIP 2012'!AT97/'MIP 2012'!AT$168),0)</f>
        <v>1.6800690619082316E-9</v>
      </c>
      <c r="AU97" s="35">
        <f>+IFERROR(('MIP 2012'!AU97/'MIP 2012'!AU$168),0)</f>
        <v>1.4836525388047629E-10</v>
      </c>
      <c r="AV97" s="35">
        <f>+IFERROR(('MIP 2012'!AV97/'MIP 2012'!AV$168),0)</f>
        <v>2.2392656834711113E-9</v>
      </c>
      <c r="AW97" s="35">
        <f>+IFERROR(('MIP 2012'!AW97/'MIP 2012'!AW$168),0)</f>
        <v>1.1320547683182866E-10</v>
      </c>
      <c r="AX97" s="35">
        <f>+IFERROR(('MIP 2012'!AX97/'MIP 2012'!AX$168),0)</f>
        <v>1.0098898629342874E-10</v>
      </c>
      <c r="AY97" s="35">
        <f>+IFERROR(('MIP 2012'!AY97/'MIP 2012'!AY$168),0)</f>
        <v>1.1217266090355424E-9</v>
      </c>
      <c r="AZ97" s="35">
        <f>+IFERROR(('MIP 2012'!AZ97/'MIP 2012'!AZ$168),0)</f>
        <v>3.075963006864603E-10</v>
      </c>
      <c r="BA97" s="35">
        <f>+IFERROR(('MIP 2012'!BA97/'MIP 2012'!BA$168),0)</f>
        <v>0</v>
      </c>
      <c r="BB97" s="35">
        <f>+IFERROR(('MIP 2012'!BB97/'MIP 2012'!BB$168),0)</f>
        <v>2.2593724438015748E-10</v>
      </c>
      <c r="BC97" s="35">
        <f>+IFERROR(('MIP 2012'!BC97/'MIP 2012'!BC$168),0)</f>
        <v>7.0047725414008032E-10</v>
      </c>
      <c r="BD97" s="35">
        <f>+IFERROR(('MIP 2012'!BD97/'MIP 2012'!BD$168),0)</f>
        <v>2.8762332507076564E-11</v>
      </c>
      <c r="BE97" s="35">
        <f>+IFERROR(('MIP 2012'!BE97/'MIP 2012'!BE$168),0)</f>
        <v>1.8255408693260149E-9</v>
      </c>
      <c r="BF97" s="35">
        <f>+IFERROR(('MIP 2012'!BF97/'MIP 2012'!BF$168),0)</f>
        <v>5.6030891511237282E-10</v>
      </c>
      <c r="BG97" s="35">
        <f>+IFERROR(('MIP 2012'!BG97/'MIP 2012'!BG$168),0)</f>
        <v>3.0553734908770948E-10</v>
      </c>
      <c r="BH97" s="35">
        <f>+IFERROR(('MIP 2012'!BH97/'MIP 2012'!BH$168),0)</f>
        <v>1.793135002133409E-9</v>
      </c>
      <c r="BI97" s="35">
        <f>+IFERROR(('MIP 2012'!BI97/'MIP 2012'!BI$168),0)</f>
        <v>0</v>
      </c>
      <c r="BJ97" s="35">
        <f>+IFERROR(('MIP 2012'!BJ97/'MIP 2012'!BJ$168),0)</f>
        <v>1.5265102762970509E-10</v>
      </c>
      <c r="BK97" s="35">
        <f>+IFERROR(('MIP 2012'!BK97/'MIP 2012'!BK$168),0)</f>
        <v>6.2689497264975977E-10</v>
      </c>
      <c r="BL97" s="35">
        <f>+IFERROR(('MIP 2012'!BL97/'MIP 2012'!BL$168),0)</f>
        <v>3.1973483287572721E-10</v>
      </c>
      <c r="BM97" s="35">
        <f>+IFERROR(('MIP 2012'!BM97/'MIP 2012'!BM$168),0)</f>
        <v>1.7154485803038256E-10</v>
      </c>
      <c r="BN97" s="35">
        <f>+IFERROR(('MIP 2012'!BN97/'MIP 2012'!BN$168),0)</f>
        <v>3.5994934356699346E-10</v>
      </c>
      <c r="BO97" s="35">
        <f>+IFERROR(('MIP 2012'!BO97/'MIP 2012'!BO$168),0)</f>
        <v>0</v>
      </c>
      <c r="BP97" s="35">
        <f>+IFERROR(('MIP 2012'!BP97/'MIP 2012'!BP$168),0)</f>
        <v>5.4781207729577841E-10</v>
      </c>
      <c r="BQ97" s="35">
        <f>+IFERROR(('MIP 2012'!BQ97/'MIP 2012'!BQ$168),0)</f>
        <v>7.1672988231973678E-10</v>
      </c>
      <c r="BR97" s="35">
        <f>+IFERROR(('MIP 2012'!BR97/'MIP 2012'!BR$168),0)</f>
        <v>3.8406886159510277E-10</v>
      </c>
      <c r="BS97" s="35">
        <f>+IFERROR(('MIP 2012'!BS97/'MIP 2012'!BS$168),0)</f>
        <v>2.1827753377325158E-10</v>
      </c>
      <c r="BT97" s="35">
        <f>+IFERROR(('MIP 2012'!BT97/'MIP 2012'!BT$168),0)</f>
        <v>1.9940866100830687E-10</v>
      </c>
      <c r="BU97" s="35">
        <f>+IFERROR(('MIP 2012'!BU97/'MIP 2012'!BU$168),0)</f>
        <v>2.0649009363162384E-10</v>
      </c>
      <c r="BV97" s="35">
        <f>+IFERROR(('MIP 2012'!BV97/'MIP 2012'!BV$168),0)</f>
        <v>4.6709403923211238E-11</v>
      </c>
      <c r="BW97" s="35">
        <f>+IFERROR(('MIP 2012'!BW97/'MIP 2012'!BW$168),0)</f>
        <v>3.6692282585553908E-10</v>
      </c>
      <c r="BX97" s="35">
        <f>+IFERROR(('MIP 2012'!BX97/'MIP 2012'!BX$168),0)</f>
        <v>3.3617214729490528E-13</v>
      </c>
      <c r="BY97" s="35">
        <f>+IFERROR(('MIP 2012'!BY97/'MIP 2012'!BY$168),0)</f>
        <v>1.3264866749255533E-10</v>
      </c>
      <c r="BZ97" s="35">
        <f>+IFERROR(('MIP 2012'!BZ97/'MIP 2012'!BZ$168),0)</f>
        <v>1.8953604516611005E-11</v>
      </c>
      <c r="CA97" s="35">
        <f>+IFERROR(('MIP 2012'!CA97/'MIP 2012'!CA$168),0)</f>
        <v>7.5403129532841817E-11</v>
      </c>
      <c r="CB97" s="35">
        <f>+IFERROR(('MIP 2012'!CB97/'MIP 2012'!CB$168),0)</f>
        <v>3.291240445367411E-9</v>
      </c>
      <c r="CC97" s="35">
        <f>+IFERROR(('MIP 2012'!CC97/'MIP 2012'!CC$168),0)</f>
        <v>1.238470226474915E-9</v>
      </c>
      <c r="CD97" s="35">
        <f>+IFERROR(('MIP 2012'!CD97/'MIP 2012'!CD$168),0)</f>
        <v>2.3342654316960312E-11</v>
      </c>
      <c r="CE97" s="35">
        <f>+IFERROR(('MIP 2012'!CE97/'MIP 2012'!CE$168),0)</f>
        <v>5.3043007985066443E-9</v>
      </c>
      <c r="CF97" s="35">
        <f>+IFERROR(('MIP 2012'!CF97/'MIP 2012'!CF$168),0)</f>
        <v>1.270633195908847E-9</v>
      </c>
      <c r="CG97" s="35">
        <f>+IFERROR(('MIP 2012'!CG97/'MIP 2012'!CG$168),0)</f>
        <v>6.8221994467465701E-9</v>
      </c>
      <c r="CH97" s="35">
        <f>+IFERROR(('MIP 2012'!CH97/'MIP 2012'!CH$168),0)</f>
        <v>4.5229548534392032E-10</v>
      </c>
      <c r="CI97" s="35">
        <f>+IFERROR(('MIP 2012'!CI97/'MIP 2012'!CI$168),0)</f>
        <v>6.2242354967390989E-10</v>
      </c>
      <c r="CJ97" s="35">
        <f>+IFERROR(('MIP 2012'!CJ97/'MIP 2012'!CJ$168),0)</f>
        <v>2.2319130453518311E-12</v>
      </c>
      <c r="CK97" s="35">
        <f>+IFERROR(('MIP 2012'!CK97/'MIP 2012'!CK$168),0)</f>
        <v>0</v>
      </c>
      <c r="CL97" s="35">
        <f>+IFERROR(('MIP 2012'!CL97/'MIP 2012'!CL$168),0)</f>
        <v>1.6440957101780136E-10</v>
      </c>
      <c r="CM97" s="35">
        <f>+IFERROR(('MIP 2012'!CM97/'MIP 2012'!CM$168),0)</f>
        <v>1.3416906886770416E-11</v>
      </c>
      <c r="CN97" s="35">
        <f>+IFERROR(('MIP 2012'!CN97/'MIP 2012'!CN$168),0)</f>
        <v>4.5618032996661804E-9</v>
      </c>
      <c r="CO97" s="35">
        <f>+IFERROR(('MIP 2012'!CO97/'MIP 2012'!CO$168),0)</f>
        <v>3.8620345939332981E-9</v>
      </c>
      <c r="CP97" s="35">
        <f>+IFERROR(('MIP 2012'!CP97/'MIP 2012'!CP$168),0)</f>
        <v>0</v>
      </c>
      <c r="CQ97" s="35">
        <f>+IFERROR(('MIP 2012'!CQ97/'MIP 2012'!CQ$168),0)</f>
        <v>5.3126778522955216E-10</v>
      </c>
      <c r="CR97" s="35">
        <f>+IFERROR(('MIP 2012'!CR97/'MIP 2012'!CR$168),0)</f>
        <v>7.7297899210893949E-12</v>
      </c>
      <c r="CS97" s="35">
        <f>+IFERROR(('MIP 2012'!CS97/'MIP 2012'!CS$168),0)</f>
        <v>4.3456059315849062E-10</v>
      </c>
      <c r="CT97" s="35">
        <f>+IFERROR(('MIP 2012'!CT97/'MIP 2012'!CT$168),0)</f>
        <v>3.8994602162450085E-9</v>
      </c>
      <c r="CU97" s="35">
        <f>+IFERROR(('MIP 2012'!CU97/'MIP 2012'!CU$168),0)</f>
        <v>3.1415512534079746E-10</v>
      </c>
      <c r="CV97" s="35">
        <f>+IFERROR(('MIP 2012'!CV97/'MIP 2012'!CV$168),0)</f>
        <v>9.8678675739165355E-10</v>
      </c>
      <c r="CW97" s="35">
        <f>+IFERROR(('MIP 2012'!CW97/'MIP 2012'!CW$168),0)</f>
        <v>9.1157478359976272E-10</v>
      </c>
      <c r="CX97" s="35">
        <f>+IFERROR(('MIP 2012'!CX97/'MIP 2012'!CX$168),0)</f>
        <v>1.5600423543161423E-9</v>
      </c>
      <c r="CY97" s="35">
        <f>+IFERROR(('MIP 2012'!CY97/'MIP 2012'!CY$168),0)</f>
        <v>2.3617634654829878E-9</v>
      </c>
      <c r="CZ97" s="35">
        <f>+IFERROR(('MIP 2012'!CZ97/'MIP 2012'!CZ$168),0)</f>
        <v>2.5501969047924442E-9</v>
      </c>
      <c r="DA97" s="35">
        <f>+IFERROR(('MIP 2012'!DA97/'MIP 2012'!DA$168),0)</f>
        <v>6.3086209361283792E-10</v>
      </c>
      <c r="DB97" s="35">
        <f>+IFERROR(('MIP 2012'!DB97/'MIP 2012'!DB$168),0)</f>
        <v>9.3121073448096722E-10</v>
      </c>
      <c r="DC97" s="35">
        <f>+IFERROR(('MIP 2012'!DC97/'MIP 2012'!DC$168),0)</f>
        <v>2.1055757511885981E-9</v>
      </c>
      <c r="DD97" s="35">
        <f>+IFERROR(('MIP 2012'!DD97/'MIP 2012'!DD$168),0)</f>
        <v>1.2902810209379811E-9</v>
      </c>
      <c r="DE97" s="35">
        <f>+IFERROR(('MIP 2012'!DE97/'MIP 2012'!DE$168),0)</f>
        <v>1.4826588716714609E-10</v>
      </c>
      <c r="DF97" s="35">
        <f>+IFERROR(('MIP 2012'!DF97/'MIP 2012'!DF$168),0)</f>
        <v>1.2113820989724029E-9</v>
      </c>
      <c r="DG97" s="35">
        <f>+IFERROR(('MIP 2012'!DG97/'MIP 2012'!DG$168),0)</f>
        <v>6.0299667792398654E-10</v>
      </c>
      <c r="DH97" s="35">
        <f>+IFERROR(('MIP 2012'!DH97/'MIP 2012'!DH$168),0)</f>
        <v>3.5586338510828015E-9</v>
      </c>
      <c r="DI97" s="35">
        <f>+IFERROR(('MIP 2012'!DI97/'MIP 2012'!DI$168),0)</f>
        <v>2.555089427385011E-9</v>
      </c>
      <c r="DJ97" s="35">
        <f>+IFERROR(('MIP 2012'!DJ97/'MIP 2012'!DJ$168),0)</f>
        <v>3.8179852638988099E-10</v>
      </c>
      <c r="DK97" s="35">
        <f>+IFERROR(('MIP 2012'!DK97/'MIP 2012'!DK$168),0)</f>
        <v>1.7900033608765876E-9</v>
      </c>
      <c r="DL97" s="35">
        <f>+IFERROR(('MIP 2012'!DL97/'MIP 2012'!DL$168),0)</f>
        <v>2.1255704184376266E-9</v>
      </c>
      <c r="DM97" s="35">
        <f>+IFERROR(('MIP 2012'!DM97/'MIP 2012'!DM$168),0)</f>
        <v>2.391860198757502E-9</v>
      </c>
      <c r="DN97" s="35">
        <f>+IFERROR(('MIP 2012'!DN97/'MIP 2012'!DN$168),0)</f>
        <v>1.8101051870549789E-9</v>
      </c>
      <c r="DO97" s="35">
        <f>+IFERROR(('MIP 2012'!DO97/'MIP 2012'!DO$168),0)</f>
        <v>2.9953842480283697E-9</v>
      </c>
      <c r="DP97" s="35">
        <f>+IFERROR(('MIP 2012'!DP97/'MIP 2012'!DP$168),0)</f>
        <v>7.0231821976950554E-10</v>
      </c>
      <c r="DQ97" s="35">
        <f>+IFERROR(('MIP 2012'!DQ97/'MIP 2012'!DQ$168),0)</f>
        <v>4.7531424775255492E-10</v>
      </c>
      <c r="DR97" s="35">
        <f>+IFERROR(('MIP 2012'!DR97/'MIP 2012'!DR$168),0)</f>
        <v>1.3314191752732627E-9</v>
      </c>
      <c r="DS97" s="35">
        <f>+IFERROR(('MIP 2012'!DS97/'MIP 2012'!DS$168),0)</f>
        <v>4.8161346913544675E-10</v>
      </c>
      <c r="DT97" s="35">
        <f>+IFERROR(('MIP 2012'!DT97/'MIP 2012'!DT$168),0)</f>
        <v>3.6497831760257372E-10</v>
      </c>
      <c r="DU97" s="35">
        <f>+IFERROR(('MIP 2012'!DU97/'MIP 2012'!DU$168),0)</f>
        <v>1.3799242231799671E-9</v>
      </c>
      <c r="DV97" s="35">
        <f>+IFERROR(('MIP 2012'!DV97/'MIP 2012'!DV$168),0)</f>
        <v>1.7499524265050283E-9</v>
      </c>
      <c r="DW97" s="35">
        <f>+IFERROR(('MIP 2012'!DW97/'MIP 2012'!DW$168),0)</f>
        <v>7.7836199762395544E-10</v>
      </c>
      <c r="DX97" s="35">
        <f>+IFERROR(('MIP 2012'!DX97/'MIP 2012'!DX$168),0)</f>
        <v>3.09033484957448E-10</v>
      </c>
      <c r="DY97" s="35">
        <f>+IFERROR(('MIP 2012'!DY97/'MIP 2012'!DY$168),0)</f>
        <v>9.3515240275779531E-10</v>
      </c>
      <c r="DZ97" s="35">
        <f>+IFERROR(('MIP 2012'!DZ97/'MIP 2012'!DZ$168),0)</f>
        <v>1.3107852115131693E-9</v>
      </c>
      <c r="EA97" s="35">
        <f>+IFERROR(('MIP 2012'!EA97/'MIP 2012'!EA$168),0)</f>
        <v>1.2879446475559791E-9</v>
      </c>
      <c r="EB97" s="35">
        <f>+IFERROR(('MIP 2012'!EB97/'MIP 2012'!EB$168),0)</f>
        <v>8.1815773485329459E-10</v>
      </c>
      <c r="EC97" s="35">
        <f>+IFERROR(('MIP 2012'!EC97/'MIP 2012'!EC$168),0)</f>
        <v>5.3060047178270197E-9</v>
      </c>
      <c r="ED97" s="35">
        <f>+IFERROR(('MIP 2012'!ED97/'MIP 2012'!ED$168),0)</f>
        <v>3.4894515337891016E-9</v>
      </c>
      <c r="EE97" s="35">
        <f>+IFERROR(('MIP 2012'!EE97/'MIP 2012'!EE$168),0)</f>
        <v>4.6552079985363207E-9</v>
      </c>
      <c r="EF97" s="35">
        <f>+IFERROR(('MIP 2012'!EF97/'MIP 2012'!EF$168),0)</f>
        <v>3.1919124318058584E-9</v>
      </c>
      <c r="EG97" s="35">
        <f>+IFERROR(('MIP 2012'!EG97/'MIP 2012'!EG$168),0)</f>
        <v>4.1387708440035887E-9</v>
      </c>
      <c r="EH97" s="35">
        <f>+IFERROR(('MIP 2012'!EH97/'MIP 2012'!EH$168),0)</f>
        <v>0</v>
      </c>
    </row>
    <row r="98" spans="1:138" s="7" customFormat="1" ht="21.95" customHeight="1" thickBot="1" x14ac:dyDescent="0.25">
      <c r="A98" s="12" t="s">
        <v>260</v>
      </c>
      <c r="B98" s="12" t="s">
        <v>261</v>
      </c>
      <c r="C98" s="35">
        <f>+IFERROR(('MIP 2012'!C98/'MIP 2012'!C$168),0)</f>
        <v>0</v>
      </c>
      <c r="D98" s="35">
        <f>+IFERROR(('MIP 2012'!D98/'MIP 2012'!D$168),0)</f>
        <v>0</v>
      </c>
      <c r="E98" s="35">
        <f>+IFERROR(('MIP 2012'!E98/'MIP 2012'!E$168),0)</f>
        <v>0</v>
      </c>
      <c r="F98" s="35">
        <f>+IFERROR(('MIP 2012'!F98/'MIP 2012'!F$168),0)</f>
        <v>0</v>
      </c>
      <c r="G98" s="35">
        <f>+IFERROR(('MIP 2012'!G98/'MIP 2012'!G$168),0)</f>
        <v>0</v>
      </c>
      <c r="H98" s="35">
        <f>+IFERROR(('MIP 2012'!H98/'MIP 2012'!H$168),0)</f>
        <v>0</v>
      </c>
      <c r="I98" s="35">
        <f>+IFERROR(('MIP 2012'!I98/'MIP 2012'!I$168),0)</f>
        <v>0</v>
      </c>
      <c r="J98" s="35">
        <f>+IFERROR(('MIP 2012'!J98/'MIP 2012'!J$168),0)</f>
        <v>0</v>
      </c>
      <c r="K98" s="35">
        <f>+IFERROR(('MIP 2012'!K98/'MIP 2012'!K$168),0)</f>
        <v>0</v>
      </c>
      <c r="L98" s="35">
        <f>+IFERROR(('MIP 2012'!L98/'MIP 2012'!L$168),0)</f>
        <v>0</v>
      </c>
      <c r="M98" s="35">
        <f>+IFERROR(('MIP 2012'!M98/'MIP 2012'!M$168),0)</f>
        <v>0</v>
      </c>
      <c r="N98" s="35">
        <f>+IFERROR(('MIP 2012'!N98/'MIP 2012'!N$168),0)</f>
        <v>0</v>
      </c>
      <c r="O98" s="35">
        <f>+IFERROR(('MIP 2012'!O98/'MIP 2012'!O$168),0)</f>
        <v>0</v>
      </c>
      <c r="P98" s="35">
        <f>+IFERROR(('MIP 2012'!P98/'MIP 2012'!P$168),0)</f>
        <v>0</v>
      </c>
      <c r="Q98" s="35">
        <f>+IFERROR(('MIP 2012'!Q98/'MIP 2012'!Q$168),0)</f>
        <v>0</v>
      </c>
      <c r="R98" s="35">
        <f>+IFERROR(('MIP 2012'!R98/'MIP 2012'!R$168),0)</f>
        <v>0</v>
      </c>
      <c r="S98" s="35">
        <f>+IFERROR(('MIP 2012'!S98/'MIP 2012'!S$168),0)</f>
        <v>0</v>
      </c>
      <c r="T98" s="35">
        <f>+IFERROR(('MIP 2012'!T98/'MIP 2012'!T$168),0)</f>
        <v>0</v>
      </c>
      <c r="U98" s="35">
        <f>+IFERROR(('MIP 2012'!U98/'MIP 2012'!U$168),0)</f>
        <v>0</v>
      </c>
      <c r="V98" s="35">
        <f>+IFERROR(('MIP 2012'!V98/'MIP 2012'!V$168),0)</f>
        <v>0</v>
      </c>
      <c r="W98" s="35">
        <f>+IFERROR(('MIP 2012'!W98/'MIP 2012'!W$168),0)</f>
        <v>0</v>
      </c>
      <c r="X98" s="35">
        <f>+IFERROR(('MIP 2012'!X98/'MIP 2012'!X$168),0)</f>
        <v>0</v>
      </c>
      <c r="Y98" s="35">
        <f>+IFERROR(('MIP 2012'!Y98/'MIP 2012'!Y$168),0)</f>
        <v>0</v>
      </c>
      <c r="Z98" s="35">
        <f>+IFERROR(('MIP 2012'!Z98/'MIP 2012'!Z$168),0)</f>
        <v>0</v>
      </c>
      <c r="AA98" s="35">
        <f>+IFERROR(('MIP 2012'!AA98/'MIP 2012'!AA$168),0)</f>
        <v>0</v>
      </c>
      <c r="AB98" s="35">
        <f>+IFERROR(('MIP 2012'!AB98/'MIP 2012'!AB$168),0)</f>
        <v>0</v>
      </c>
      <c r="AC98" s="35">
        <f>+IFERROR(('MIP 2012'!AC98/'MIP 2012'!AC$168),0)</f>
        <v>0</v>
      </c>
      <c r="AD98" s="35">
        <f>+IFERROR(('MIP 2012'!AD98/'MIP 2012'!AD$168),0)</f>
        <v>0</v>
      </c>
      <c r="AE98" s="35">
        <f>+IFERROR(('MIP 2012'!AE98/'MIP 2012'!AE$168),0)</f>
        <v>0</v>
      </c>
      <c r="AF98" s="35">
        <f>+IFERROR(('MIP 2012'!AF98/'MIP 2012'!AF$168),0)</f>
        <v>0</v>
      </c>
      <c r="AG98" s="35">
        <f>+IFERROR(('MIP 2012'!AG98/'MIP 2012'!AG$168),0)</f>
        <v>0</v>
      </c>
      <c r="AH98" s="35">
        <f>+IFERROR(('MIP 2012'!AH98/'MIP 2012'!AH$168),0)</f>
        <v>0</v>
      </c>
      <c r="AI98" s="35">
        <f>+IFERROR(('MIP 2012'!AI98/'MIP 2012'!AI$168),0)</f>
        <v>0</v>
      </c>
      <c r="AJ98" s="35">
        <f>+IFERROR(('MIP 2012'!AJ98/'MIP 2012'!AJ$168),0)</f>
        <v>0</v>
      </c>
      <c r="AK98" s="35">
        <f>+IFERROR(('MIP 2012'!AK98/'MIP 2012'!AK$168),0)</f>
        <v>0</v>
      </c>
      <c r="AL98" s="35">
        <f>+IFERROR(('MIP 2012'!AL98/'MIP 2012'!AL$168),0)</f>
        <v>0</v>
      </c>
      <c r="AM98" s="35">
        <f>+IFERROR(('MIP 2012'!AM98/'MIP 2012'!AM$168),0)</f>
        <v>0</v>
      </c>
      <c r="AN98" s="35">
        <f>+IFERROR(('MIP 2012'!AN98/'MIP 2012'!AN$168),0)</f>
        <v>0</v>
      </c>
      <c r="AO98" s="35">
        <f>+IFERROR(('MIP 2012'!AO98/'MIP 2012'!AO$168),0)</f>
        <v>0</v>
      </c>
      <c r="AP98" s="35">
        <f>+IFERROR(('MIP 2012'!AP98/'MIP 2012'!AP$168),0)</f>
        <v>0</v>
      </c>
      <c r="AQ98" s="35">
        <f>+IFERROR(('MIP 2012'!AQ98/'MIP 2012'!AQ$168),0)</f>
        <v>0</v>
      </c>
      <c r="AR98" s="35">
        <f>+IFERROR(('MIP 2012'!AR98/'MIP 2012'!AR$168),0)</f>
        <v>0</v>
      </c>
      <c r="AS98" s="35">
        <f>+IFERROR(('MIP 2012'!AS98/'MIP 2012'!AS$168),0)</f>
        <v>0</v>
      </c>
      <c r="AT98" s="35">
        <f>+IFERROR(('MIP 2012'!AT98/'MIP 2012'!AT$168),0)</f>
        <v>0</v>
      </c>
      <c r="AU98" s="35">
        <f>+IFERROR(('MIP 2012'!AU98/'MIP 2012'!AU$168),0)</f>
        <v>0</v>
      </c>
      <c r="AV98" s="35">
        <f>+IFERROR(('MIP 2012'!AV98/'MIP 2012'!AV$168),0)</f>
        <v>0</v>
      </c>
      <c r="AW98" s="35">
        <f>+IFERROR(('MIP 2012'!AW98/'MIP 2012'!AW$168),0)</f>
        <v>0</v>
      </c>
      <c r="AX98" s="35">
        <f>+IFERROR(('MIP 2012'!AX98/'MIP 2012'!AX$168),0)</f>
        <v>0</v>
      </c>
      <c r="AY98" s="35">
        <f>+IFERROR(('MIP 2012'!AY98/'MIP 2012'!AY$168),0)</f>
        <v>0</v>
      </c>
      <c r="AZ98" s="35">
        <f>+IFERROR(('MIP 2012'!AZ98/'MIP 2012'!AZ$168),0)</f>
        <v>0</v>
      </c>
      <c r="BA98" s="35">
        <f>+IFERROR(('MIP 2012'!BA98/'MIP 2012'!BA$168),0)</f>
        <v>0</v>
      </c>
      <c r="BB98" s="35">
        <f>+IFERROR(('MIP 2012'!BB98/'MIP 2012'!BB$168),0)</f>
        <v>0</v>
      </c>
      <c r="BC98" s="35">
        <f>+IFERROR(('MIP 2012'!BC98/'MIP 2012'!BC$168),0)</f>
        <v>0</v>
      </c>
      <c r="BD98" s="35">
        <f>+IFERROR(('MIP 2012'!BD98/'MIP 2012'!BD$168),0)</f>
        <v>0</v>
      </c>
      <c r="BE98" s="35">
        <f>+IFERROR(('MIP 2012'!BE98/'MIP 2012'!BE$168),0)</f>
        <v>0</v>
      </c>
      <c r="BF98" s="35">
        <f>+IFERROR(('MIP 2012'!BF98/'MIP 2012'!BF$168),0)</f>
        <v>0</v>
      </c>
      <c r="BG98" s="35">
        <f>+IFERROR(('MIP 2012'!BG98/'MIP 2012'!BG$168),0)</f>
        <v>0</v>
      </c>
      <c r="BH98" s="35">
        <f>+IFERROR(('MIP 2012'!BH98/'MIP 2012'!BH$168),0)</f>
        <v>0</v>
      </c>
      <c r="BI98" s="35">
        <f>+IFERROR(('MIP 2012'!BI98/'MIP 2012'!BI$168),0)</f>
        <v>0</v>
      </c>
      <c r="BJ98" s="35">
        <f>+IFERROR(('MIP 2012'!BJ98/'MIP 2012'!BJ$168),0)</f>
        <v>0</v>
      </c>
      <c r="BK98" s="35">
        <f>+IFERROR(('MIP 2012'!BK98/'MIP 2012'!BK$168),0)</f>
        <v>0</v>
      </c>
      <c r="BL98" s="35">
        <f>+IFERROR(('MIP 2012'!BL98/'MIP 2012'!BL$168),0)</f>
        <v>0</v>
      </c>
      <c r="BM98" s="35">
        <f>+IFERROR(('MIP 2012'!BM98/'MIP 2012'!BM$168),0)</f>
        <v>0</v>
      </c>
      <c r="BN98" s="35">
        <f>+IFERROR(('MIP 2012'!BN98/'MIP 2012'!BN$168),0)</f>
        <v>0</v>
      </c>
      <c r="BO98" s="35">
        <f>+IFERROR(('MIP 2012'!BO98/'MIP 2012'!BO$168),0)</f>
        <v>0</v>
      </c>
      <c r="BP98" s="35">
        <f>+IFERROR(('MIP 2012'!BP98/'MIP 2012'!BP$168),0)</f>
        <v>0</v>
      </c>
      <c r="BQ98" s="35">
        <f>+IFERROR(('MIP 2012'!BQ98/'MIP 2012'!BQ$168),0)</f>
        <v>0</v>
      </c>
      <c r="BR98" s="35">
        <f>+IFERROR(('MIP 2012'!BR98/'MIP 2012'!BR$168),0)</f>
        <v>0</v>
      </c>
      <c r="BS98" s="35">
        <f>+IFERROR(('MIP 2012'!BS98/'MIP 2012'!BS$168),0)</f>
        <v>0</v>
      </c>
      <c r="BT98" s="35">
        <f>+IFERROR(('MIP 2012'!BT98/'MIP 2012'!BT$168),0)</f>
        <v>0</v>
      </c>
      <c r="BU98" s="35">
        <f>+IFERROR(('MIP 2012'!BU98/'MIP 2012'!BU$168),0)</f>
        <v>0</v>
      </c>
      <c r="BV98" s="35">
        <f>+IFERROR(('MIP 2012'!BV98/'MIP 2012'!BV$168),0)</f>
        <v>0</v>
      </c>
      <c r="BW98" s="35">
        <f>+IFERROR(('MIP 2012'!BW98/'MIP 2012'!BW$168),0)</f>
        <v>0</v>
      </c>
      <c r="BX98" s="35">
        <f>+IFERROR(('MIP 2012'!BX98/'MIP 2012'!BX$168),0)</f>
        <v>0</v>
      </c>
      <c r="BY98" s="35">
        <f>+IFERROR(('MIP 2012'!BY98/'MIP 2012'!BY$168),0)</f>
        <v>0</v>
      </c>
      <c r="BZ98" s="35">
        <f>+IFERROR(('MIP 2012'!BZ98/'MIP 2012'!BZ$168),0)</f>
        <v>0</v>
      </c>
      <c r="CA98" s="35">
        <f>+IFERROR(('MIP 2012'!CA98/'MIP 2012'!CA$168),0)</f>
        <v>0</v>
      </c>
      <c r="CB98" s="35">
        <f>+IFERROR(('MIP 2012'!CB98/'MIP 2012'!CB$168),0)</f>
        <v>0</v>
      </c>
      <c r="CC98" s="35">
        <f>+IFERROR(('MIP 2012'!CC98/'MIP 2012'!CC$168),0)</f>
        <v>0</v>
      </c>
      <c r="CD98" s="35">
        <f>+IFERROR(('MIP 2012'!CD98/'MIP 2012'!CD$168),0)</f>
        <v>0</v>
      </c>
      <c r="CE98" s="35">
        <f>+IFERROR(('MIP 2012'!CE98/'MIP 2012'!CE$168),0)</f>
        <v>0</v>
      </c>
      <c r="CF98" s="35">
        <f>+IFERROR(('MIP 2012'!CF98/'MIP 2012'!CF$168),0)</f>
        <v>0</v>
      </c>
      <c r="CG98" s="35">
        <f>+IFERROR(('MIP 2012'!CG98/'MIP 2012'!CG$168),0)</f>
        <v>0</v>
      </c>
      <c r="CH98" s="35">
        <f>+IFERROR(('MIP 2012'!CH98/'MIP 2012'!CH$168),0)</f>
        <v>0</v>
      </c>
      <c r="CI98" s="35">
        <f>+IFERROR(('MIP 2012'!CI98/'MIP 2012'!CI$168),0)</f>
        <v>0</v>
      </c>
      <c r="CJ98" s="35">
        <f>+IFERROR(('MIP 2012'!CJ98/'MIP 2012'!CJ$168),0)</f>
        <v>0</v>
      </c>
      <c r="CK98" s="35">
        <f>+IFERROR(('MIP 2012'!CK98/'MIP 2012'!CK$168),0)</f>
        <v>0</v>
      </c>
      <c r="CL98" s="35">
        <f>+IFERROR(('MIP 2012'!CL98/'MIP 2012'!CL$168),0)</f>
        <v>0</v>
      </c>
      <c r="CM98" s="35">
        <f>+IFERROR(('MIP 2012'!CM98/'MIP 2012'!CM$168),0)</f>
        <v>0</v>
      </c>
      <c r="CN98" s="35">
        <f>+IFERROR(('MIP 2012'!CN98/'MIP 2012'!CN$168),0)</f>
        <v>0</v>
      </c>
      <c r="CO98" s="35">
        <f>+IFERROR(('MIP 2012'!CO98/'MIP 2012'!CO$168),0)</f>
        <v>0</v>
      </c>
      <c r="CP98" s="35">
        <f>+IFERROR(('MIP 2012'!CP98/'MIP 2012'!CP$168),0)</f>
        <v>0</v>
      </c>
      <c r="CQ98" s="35">
        <f>+IFERROR(('MIP 2012'!CQ98/'MIP 2012'!CQ$168),0)</f>
        <v>0</v>
      </c>
      <c r="CR98" s="35">
        <f>+IFERROR(('MIP 2012'!CR98/'MIP 2012'!CR$168),0)</f>
        <v>0</v>
      </c>
      <c r="CS98" s="35">
        <f>+IFERROR(('MIP 2012'!CS98/'MIP 2012'!CS$168),0)</f>
        <v>0</v>
      </c>
      <c r="CT98" s="35">
        <f>+IFERROR(('MIP 2012'!CT98/'MIP 2012'!CT$168),0)</f>
        <v>0</v>
      </c>
      <c r="CU98" s="35">
        <f>+IFERROR(('MIP 2012'!CU98/'MIP 2012'!CU$168),0)</f>
        <v>0</v>
      </c>
      <c r="CV98" s="35">
        <f>+IFERROR(('MIP 2012'!CV98/'MIP 2012'!CV$168),0)</f>
        <v>0</v>
      </c>
      <c r="CW98" s="35">
        <f>+IFERROR(('MIP 2012'!CW98/'MIP 2012'!CW$168),0)</f>
        <v>0</v>
      </c>
      <c r="CX98" s="35">
        <f>+IFERROR(('MIP 2012'!CX98/'MIP 2012'!CX$168),0)</f>
        <v>0</v>
      </c>
      <c r="CY98" s="35">
        <f>+IFERROR(('MIP 2012'!CY98/'MIP 2012'!CY$168),0)</f>
        <v>0</v>
      </c>
      <c r="CZ98" s="35">
        <f>+IFERROR(('MIP 2012'!CZ98/'MIP 2012'!CZ$168),0)</f>
        <v>0</v>
      </c>
      <c r="DA98" s="35">
        <f>+IFERROR(('MIP 2012'!DA98/'MIP 2012'!DA$168),0)</f>
        <v>0</v>
      </c>
      <c r="DB98" s="35">
        <f>+IFERROR(('MIP 2012'!DB98/'MIP 2012'!DB$168),0)</f>
        <v>0</v>
      </c>
      <c r="DC98" s="35">
        <f>+IFERROR(('MIP 2012'!DC98/'MIP 2012'!DC$168),0)</f>
        <v>0</v>
      </c>
      <c r="DD98" s="35">
        <f>+IFERROR(('MIP 2012'!DD98/'MIP 2012'!DD$168),0)</f>
        <v>0</v>
      </c>
      <c r="DE98" s="35">
        <f>+IFERROR(('MIP 2012'!DE98/'MIP 2012'!DE$168),0)</f>
        <v>0</v>
      </c>
      <c r="DF98" s="35">
        <f>+IFERROR(('MIP 2012'!DF98/'MIP 2012'!DF$168),0)</f>
        <v>0</v>
      </c>
      <c r="DG98" s="35">
        <f>+IFERROR(('MIP 2012'!DG98/'MIP 2012'!DG$168),0)</f>
        <v>0</v>
      </c>
      <c r="DH98" s="35">
        <f>+IFERROR(('MIP 2012'!DH98/'MIP 2012'!DH$168),0)</f>
        <v>0</v>
      </c>
      <c r="DI98" s="35">
        <f>+IFERROR(('MIP 2012'!DI98/'MIP 2012'!DI$168),0)</f>
        <v>0</v>
      </c>
      <c r="DJ98" s="35">
        <f>+IFERROR(('MIP 2012'!DJ98/'MIP 2012'!DJ$168),0)</f>
        <v>0</v>
      </c>
      <c r="DK98" s="35">
        <f>+IFERROR(('MIP 2012'!DK98/'MIP 2012'!DK$168),0)</f>
        <v>0</v>
      </c>
      <c r="DL98" s="35">
        <f>+IFERROR(('MIP 2012'!DL98/'MIP 2012'!DL$168),0)</f>
        <v>0</v>
      </c>
      <c r="DM98" s="35">
        <f>+IFERROR(('MIP 2012'!DM98/'MIP 2012'!DM$168),0)</f>
        <v>0</v>
      </c>
      <c r="DN98" s="35">
        <f>+IFERROR(('MIP 2012'!DN98/'MIP 2012'!DN$168),0)</f>
        <v>0</v>
      </c>
      <c r="DO98" s="35">
        <f>+IFERROR(('MIP 2012'!DO98/'MIP 2012'!DO$168),0)</f>
        <v>0</v>
      </c>
      <c r="DP98" s="35">
        <f>+IFERROR(('MIP 2012'!DP98/'MIP 2012'!DP$168),0)</f>
        <v>0</v>
      </c>
      <c r="DQ98" s="35">
        <f>+IFERROR(('MIP 2012'!DQ98/'MIP 2012'!DQ$168),0)</f>
        <v>0</v>
      </c>
      <c r="DR98" s="35">
        <f>+IFERROR(('MIP 2012'!DR98/'MIP 2012'!DR$168),0)</f>
        <v>0</v>
      </c>
      <c r="DS98" s="35">
        <f>+IFERROR(('MIP 2012'!DS98/'MIP 2012'!DS$168),0)</f>
        <v>0</v>
      </c>
      <c r="DT98" s="35">
        <f>+IFERROR(('MIP 2012'!DT98/'MIP 2012'!DT$168),0)</f>
        <v>0</v>
      </c>
      <c r="DU98" s="35">
        <f>+IFERROR(('MIP 2012'!DU98/'MIP 2012'!DU$168),0)</f>
        <v>0</v>
      </c>
      <c r="DV98" s="35">
        <f>+IFERROR(('MIP 2012'!DV98/'MIP 2012'!DV$168),0)</f>
        <v>0</v>
      </c>
      <c r="DW98" s="35">
        <f>+IFERROR(('MIP 2012'!DW98/'MIP 2012'!DW$168),0)</f>
        <v>0</v>
      </c>
      <c r="DX98" s="35">
        <f>+IFERROR(('MIP 2012'!DX98/'MIP 2012'!DX$168),0)</f>
        <v>0</v>
      </c>
      <c r="DY98" s="35">
        <f>+IFERROR(('MIP 2012'!DY98/'MIP 2012'!DY$168),0)</f>
        <v>0</v>
      </c>
      <c r="DZ98" s="35">
        <f>+IFERROR(('MIP 2012'!DZ98/'MIP 2012'!DZ$168),0)</f>
        <v>0</v>
      </c>
      <c r="EA98" s="35">
        <f>+IFERROR(('MIP 2012'!EA98/'MIP 2012'!EA$168),0)</f>
        <v>0</v>
      </c>
      <c r="EB98" s="35">
        <f>+IFERROR(('MIP 2012'!EB98/'MIP 2012'!EB$168),0)</f>
        <v>0</v>
      </c>
      <c r="EC98" s="35">
        <f>+IFERROR(('MIP 2012'!EC98/'MIP 2012'!EC$168),0)</f>
        <v>0</v>
      </c>
      <c r="ED98" s="35">
        <f>+IFERROR(('MIP 2012'!ED98/'MIP 2012'!ED$168),0)</f>
        <v>0</v>
      </c>
      <c r="EE98" s="35">
        <f>+IFERROR(('MIP 2012'!EE98/'MIP 2012'!EE$168),0)</f>
        <v>0</v>
      </c>
      <c r="EF98" s="35">
        <f>+IFERROR(('MIP 2012'!EF98/'MIP 2012'!EF$168),0)</f>
        <v>0</v>
      </c>
      <c r="EG98" s="35">
        <f>+IFERROR(('MIP 2012'!EG98/'MIP 2012'!EG$168),0)</f>
        <v>0</v>
      </c>
      <c r="EH98" s="35">
        <f>+IFERROR(('MIP 2012'!EH98/'MIP 2012'!EH$168),0)</f>
        <v>0</v>
      </c>
    </row>
    <row r="99" spans="1:138" s="7" customFormat="1" ht="21.95" customHeight="1" thickBot="1" x14ac:dyDescent="0.25">
      <c r="A99" s="12" t="s">
        <v>262</v>
      </c>
      <c r="B99" s="12" t="s">
        <v>263</v>
      </c>
      <c r="C99" s="35">
        <f>+IFERROR(('MIP 2012'!C99/'MIP 2012'!C$168),0)</f>
        <v>1.3181440501875924E-5</v>
      </c>
      <c r="D99" s="35">
        <f>+IFERROR(('MIP 2012'!D99/'MIP 2012'!D$168),0)</f>
        <v>8.8859902512613465E-6</v>
      </c>
      <c r="E99" s="35">
        <f>+IFERROR(('MIP 2012'!E99/'MIP 2012'!E$168),0)</f>
        <v>6.0781529150710238E-6</v>
      </c>
      <c r="F99" s="35">
        <f>+IFERROR(('MIP 2012'!F99/'MIP 2012'!F$168),0)</f>
        <v>1.884713256286854E-5</v>
      </c>
      <c r="G99" s="35">
        <f>+IFERROR(('MIP 2012'!G99/'MIP 2012'!G$168),0)</f>
        <v>3.4913077867534526E-5</v>
      </c>
      <c r="H99" s="35">
        <f>+IFERROR(('MIP 2012'!H99/'MIP 2012'!H$168),0)</f>
        <v>3.5806940893024899E-5</v>
      </c>
      <c r="I99" s="35">
        <f>+IFERROR(('MIP 2012'!I99/'MIP 2012'!I$168),0)</f>
        <v>2.2898024606958659E-5</v>
      </c>
      <c r="J99" s="35">
        <f>+IFERROR(('MIP 2012'!J99/'MIP 2012'!J$168),0)</f>
        <v>1.2130056620068938E-5</v>
      </c>
      <c r="K99" s="35">
        <f>+IFERROR(('MIP 2012'!K99/'MIP 2012'!K$168),0)</f>
        <v>3.3705630633892725E-5</v>
      </c>
      <c r="L99" s="35">
        <f>+IFERROR(('MIP 2012'!L99/'MIP 2012'!L$168),0)</f>
        <v>2.4244077844105792E-5</v>
      </c>
      <c r="M99" s="35">
        <f>+IFERROR(('MIP 2012'!M99/'MIP 2012'!M$168),0)</f>
        <v>1.1804667110970349E-5</v>
      </c>
      <c r="N99" s="35">
        <f>+IFERROR(('MIP 2012'!N99/'MIP 2012'!N$168),0)</f>
        <v>4.1772997336367917E-5</v>
      </c>
      <c r="O99" s="35">
        <f>+IFERROR(('MIP 2012'!O99/'MIP 2012'!O$168),0)</f>
        <v>2.0509884079250437E-5</v>
      </c>
      <c r="P99" s="35">
        <f>+IFERROR(('MIP 2012'!P99/'MIP 2012'!P$168),0)</f>
        <v>1.4546432701052031E-5</v>
      </c>
      <c r="Q99" s="35">
        <f>+IFERROR(('MIP 2012'!Q99/'MIP 2012'!Q$168),0)</f>
        <v>2.3167874399429748E-5</v>
      </c>
      <c r="R99" s="35">
        <f>+IFERROR(('MIP 2012'!R99/'MIP 2012'!R$168),0)</f>
        <v>2.3842034268148787E-5</v>
      </c>
      <c r="S99" s="35">
        <f>+IFERROR(('MIP 2012'!S99/'MIP 2012'!S$168),0)</f>
        <v>6.7272309679595519E-6</v>
      </c>
      <c r="T99" s="35">
        <f>+IFERROR(('MIP 2012'!T99/'MIP 2012'!T$168),0)</f>
        <v>1.2683244095855611E-5</v>
      </c>
      <c r="U99" s="35">
        <f>+IFERROR(('MIP 2012'!U99/'MIP 2012'!U$168),0)</f>
        <v>1.4208633768810544E-5</v>
      </c>
      <c r="V99" s="35">
        <f>+IFERROR(('MIP 2012'!V99/'MIP 2012'!V$168),0)</f>
        <v>2.6225976749819274E-5</v>
      </c>
      <c r="W99" s="35">
        <f>+IFERROR(('MIP 2012'!W99/'MIP 2012'!W$168),0)</f>
        <v>1.9963435942421348E-5</v>
      </c>
      <c r="X99" s="35">
        <f>+IFERROR(('MIP 2012'!X99/'MIP 2012'!X$168),0)</f>
        <v>4.4769563531686712E-5</v>
      </c>
      <c r="Y99" s="35">
        <f>+IFERROR(('MIP 2012'!Y99/'MIP 2012'!Y$168),0)</f>
        <v>3.4140903367475126E-5</v>
      </c>
      <c r="Z99" s="35">
        <f>+IFERROR(('MIP 2012'!Z99/'MIP 2012'!Z$168),0)</f>
        <v>3.0304005591517561E-5</v>
      </c>
      <c r="AA99" s="35">
        <f>+IFERROR(('MIP 2012'!AA99/'MIP 2012'!AA$168),0)</f>
        <v>2.1070451136074471E-5</v>
      </c>
      <c r="AB99" s="35">
        <f>+IFERROR(('MIP 2012'!AB99/'MIP 2012'!AB$168),0)</f>
        <v>6.2685949269506022E-4</v>
      </c>
      <c r="AC99" s="35">
        <f>+IFERROR(('MIP 2012'!AC99/'MIP 2012'!AC$168),0)</f>
        <v>3.5156258138296228E-6</v>
      </c>
      <c r="AD99" s="35">
        <f>+IFERROR(('MIP 2012'!AD99/'MIP 2012'!AD$168),0)</f>
        <v>2.0540061318559195E-5</v>
      </c>
      <c r="AE99" s="35">
        <f>+IFERROR(('MIP 2012'!AE99/'MIP 2012'!AE$168),0)</f>
        <v>2.8792076924531735E-5</v>
      </c>
      <c r="AF99" s="35">
        <f>+IFERROR(('MIP 2012'!AF99/'MIP 2012'!AF$168),0)</f>
        <v>1.0893207943918234E-5</v>
      </c>
      <c r="AG99" s="35">
        <f>+IFERROR(('MIP 2012'!AG99/'MIP 2012'!AG$168),0)</f>
        <v>1.391295254998394E-6</v>
      </c>
      <c r="AH99" s="35">
        <f>+IFERROR(('MIP 2012'!AH99/'MIP 2012'!AH$168),0)</f>
        <v>2.404514069245219E-5</v>
      </c>
      <c r="AI99" s="35">
        <f>+IFERROR(('MIP 2012'!AI99/'MIP 2012'!AI$168),0)</f>
        <v>1.3856170838482091E-5</v>
      </c>
      <c r="AJ99" s="35">
        <f>+IFERROR(('MIP 2012'!AJ99/'MIP 2012'!AJ$168),0)</f>
        <v>1.6993559581460523E-5</v>
      </c>
      <c r="AK99" s="35">
        <f>+IFERROR(('MIP 2012'!AK99/'MIP 2012'!AK$168),0)</f>
        <v>2.6686829773157124E-6</v>
      </c>
      <c r="AL99" s="35">
        <f>+IFERROR(('MIP 2012'!AL99/'MIP 2012'!AL$168),0)</f>
        <v>1.3278851275272449E-5</v>
      </c>
      <c r="AM99" s="35">
        <f>+IFERROR(('MIP 2012'!AM99/'MIP 2012'!AM$168),0)</f>
        <v>2.7845249909503375E-5</v>
      </c>
      <c r="AN99" s="35">
        <f>+IFERROR(('MIP 2012'!AN99/'MIP 2012'!AN$168),0)</f>
        <v>1.124774733462573E-5</v>
      </c>
      <c r="AO99" s="35">
        <f>+IFERROR(('MIP 2012'!AO99/'MIP 2012'!AO$168),0)</f>
        <v>2.3406919219915216E-6</v>
      </c>
      <c r="AP99" s="35">
        <f>+IFERROR(('MIP 2012'!AP99/'MIP 2012'!AP$168),0)</f>
        <v>1.3162320258793325E-5</v>
      </c>
      <c r="AQ99" s="35">
        <f>+IFERROR(('MIP 2012'!AQ99/'MIP 2012'!AQ$168),0)</f>
        <v>3.2207887916483196E-5</v>
      </c>
      <c r="AR99" s="35">
        <f>+IFERROR(('MIP 2012'!AR99/'MIP 2012'!AR$168),0)</f>
        <v>1.0424531502133894E-5</v>
      </c>
      <c r="AS99" s="35">
        <f>+IFERROR(('MIP 2012'!AS99/'MIP 2012'!AS$168),0)</f>
        <v>1.6555508292329155E-5</v>
      </c>
      <c r="AT99" s="35">
        <f>+IFERROR(('MIP 2012'!AT99/'MIP 2012'!AT$168),0)</f>
        <v>4.0107859351114432E-5</v>
      </c>
      <c r="AU99" s="35">
        <f>+IFERROR(('MIP 2012'!AU99/'MIP 2012'!AU$168),0)</f>
        <v>4.8369490355405384E-7</v>
      </c>
      <c r="AV99" s="35">
        <f>+IFERROR(('MIP 2012'!AV99/'MIP 2012'!AV$168),0)</f>
        <v>6.3592771057820728E-6</v>
      </c>
      <c r="AW99" s="35">
        <f>+IFERROR(('MIP 2012'!AW99/'MIP 2012'!AW$168),0)</f>
        <v>1.2884196688429132E-5</v>
      </c>
      <c r="AX99" s="35">
        <f>+IFERROR(('MIP 2012'!AX99/'MIP 2012'!AX$168),0)</f>
        <v>9.8001025921949563E-5</v>
      </c>
      <c r="AY99" s="35">
        <f>+IFERROR(('MIP 2012'!AY99/'MIP 2012'!AY$168),0)</f>
        <v>2.4847130067973774E-5</v>
      </c>
      <c r="AZ99" s="35">
        <f>+IFERROR(('MIP 2012'!AZ99/'MIP 2012'!AZ$168),0)</f>
        <v>2.8260538621476922E-5</v>
      </c>
      <c r="BA99" s="35">
        <f>+IFERROR(('MIP 2012'!BA99/'MIP 2012'!BA$168),0)</f>
        <v>9.0033089107394718E-6</v>
      </c>
      <c r="BB99" s="35">
        <f>+IFERROR(('MIP 2012'!BB99/'MIP 2012'!BB$168),0)</f>
        <v>1.6874675088903065E-5</v>
      </c>
      <c r="BC99" s="35">
        <f>+IFERROR(('MIP 2012'!BC99/'MIP 2012'!BC$168),0)</f>
        <v>1.084381423512952E-5</v>
      </c>
      <c r="BD99" s="35">
        <f>+IFERROR(('MIP 2012'!BD99/'MIP 2012'!BD$168),0)</f>
        <v>2.0205426494085952E-5</v>
      </c>
      <c r="BE99" s="35">
        <f>+IFERROR(('MIP 2012'!BE99/'MIP 2012'!BE$168),0)</f>
        <v>2.6956996681477673E-5</v>
      </c>
      <c r="BF99" s="35">
        <f>+IFERROR(('MIP 2012'!BF99/'MIP 2012'!BF$168),0)</f>
        <v>1.6928924704243693E-5</v>
      </c>
      <c r="BG99" s="35">
        <f>+IFERROR(('MIP 2012'!BG99/'MIP 2012'!BG$168),0)</f>
        <v>4.807217799048472E-5</v>
      </c>
      <c r="BH99" s="35">
        <f>+IFERROR(('MIP 2012'!BH99/'MIP 2012'!BH$168),0)</f>
        <v>1.7594078039505974E-5</v>
      </c>
      <c r="BI99" s="35">
        <f>+IFERROR(('MIP 2012'!BI99/'MIP 2012'!BI$168),0)</f>
        <v>0</v>
      </c>
      <c r="BJ99" s="35">
        <f>+IFERROR(('MIP 2012'!BJ99/'MIP 2012'!BJ$168),0)</f>
        <v>2.4579075845674738E-5</v>
      </c>
      <c r="BK99" s="35">
        <f>+IFERROR(('MIP 2012'!BK99/'MIP 2012'!BK$168),0)</f>
        <v>2.0476631382287787E-5</v>
      </c>
      <c r="BL99" s="35">
        <f>+IFERROR(('MIP 2012'!BL99/'MIP 2012'!BL$168),0)</f>
        <v>3.7238165283844057E-5</v>
      </c>
      <c r="BM99" s="35">
        <f>+IFERROR(('MIP 2012'!BM99/'MIP 2012'!BM$168),0)</f>
        <v>3.0260950828973077E-5</v>
      </c>
      <c r="BN99" s="35">
        <f>+IFERROR(('MIP 2012'!BN99/'MIP 2012'!BN$168),0)</f>
        <v>2.6638319009319193E-5</v>
      </c>
      <c r="BO99" s="35">
        <f>+IFERROR(('MIP 2012'!BO99/'MIP 2012'!BO$168),0)</f>
        <v>1.423370475035654E-5</v>
      </c>
      <c r="BP99" s="35">
        <f>+IFERROR(('MIP 2012'!BP99/'MIP 2012'!BP$168),0)</f>
        <v>2.2044068778730298E-5</v>
      </c>
      <c r="BQ99" s="35">
        <f>+IFERROR(('MIP 2012'!BQ99/'MIP 2012'!BQ$168),0)</f>
        <v>8.9868268947328923E-6</v>
      </c>
      <c r="BR99" s="35">
        <f>+IFERROR(('MIP 2012'!BR99/'MIP 2012'!BR$168),0)</f>
        <v>1.6474405695817935E-5</v>
      </c>
      <c r="BS99" s="35">
        <f>+IFERROR(('MIP 2012'!BS99/'MIP 2012'!BS$168),0)</f>
        <v>1.9028103828905243E-5</v>
      </c>
      <c r="BT99" s="35">
        <f>+IFERROR(('MIP 2012'!BT99/'MIP 2012'!BT$168),0)</f>
        <v>2.5655634379018687E-5</v>
      </c>
      <c r="BU99" s="35">
        <f>+IFERROR(('MIP 2012'!BU99/'MIP 2012'!BU$168),0)</f>
        <v>2.1094270133852331E-5</v>
      </c>
      <c r="BV99" s="35">
        <f>+IFERROR(('MIP 2012'!BV99/'MIP 2012'!BV$168),0)</f>
        <v>5.3561085201525066E-5</v>
      </c>
      <c r="BW99" s="35">
        <f>+IFERROR(('MIP 2012'!BW99/'MIP 2012'!BW$168),0)</f>
        <v>1.2671285472192573E-5</v>
      </c>
      <c r="BX99" s="35">
        <f>+IFERROR(('MIP 2012'!BX99/'MIP 2012'!BX$168),0)</f>
        <v>1.6041313371291567E-8</v>
      </c>
      <c r="BY99" s="35">
        <f>+IFERROR(('MIP 2012'!BY99/'MIP 2012'!BY$168),0)</f>
        <v>2.5763470141686103E-6</v>
      </c>
      <c r="BZ99" s="35">
        <f>+IFERROR(('MIP 2012'!BZ99/'MIP 2012'!BZ$168),0)</f>
        <v>1.4439380295262251E-5</v>
      </c>
      <c r="CA99" s="35">
        <f>+IFERROR(('MIP 2012'!CA99/'MIP 2012'!CA$168),0)</f>
        <v>1.347379581539581E-5</v>
      </c>
      <c r="CB99" s="35">
        <f>+IFERROR(('MIP 2012'!CB99/'MIP 2012'!CB$168),0)</f>
        <v>2.598131497923087E-5</v>
      </c>
      <c r="CC99" s="35">
        <f>+IFERROR(('MIP 2012'!CC99/'MIP 2012'!CC$168),0)</f>
        <v>2.1520618452878076E-5</v>
      </c>
      <c r="CD99" s="35">
        <f>+IFERROR(('MIP 2012'!CD99/'MIP 2012'!CD$168),0)</f>
        <v>7.2522153127289255E-7</v>
      </c>
      <c r="CE99" s="35">
        <f>+IFERROR(('MIP 2012'!CE99/'MIP 2012'!CE$168),0)</f>
        <v>1.278584790720783E-5</v>
      </c>
      <c r="CF99" s="35">
        <f>+IFERROR(('MIP 2012'!CF99/'MIP 2012'!CF$168),0)</f>
        <v>2.2296729623679221E-5</v>
      </c>
      <c r="CG99" s="35">
        <f>+IFERROR(('MIP 2012'!CG99/'MIP 2012'!CG$168),0)</f>
        <v>4.3367830316108604E-6</v>
      </c>
      <c r="CH99" s="35">
        <f>+IFERROR(('MIP 2012'!CH99/'MIP 2012'!CH$168),0)</f>
        <v>5.9080941412507142E-6</v>
      </c>
      <c r="CI99" s="35">
        <f>+IFERROR(('MIP 2012'!CI99/'MIP 2012'!CI$168),0)</f>
        <v>2.1031740887866374E-4</v>
      </c>
      <c r="CJ99" s="35">
        <f>+IFERROR(('MIP 2012'!CJ99/'MIP 2012'!CJ$168),0)</f>
        <v>2.0902010807791525E-5</v>
      </c>
      <c r="CK99" s="35">
        <f>+IFERROR(('MIP 2012'!CK99/'MIP 2012'!CK$168),0)</f>
        <v>2.8234675004957891E-5</v>
      </c>
      <c r="CL99" s="35">
        <f>+IFERROR(('MIP 2012'!CL99/'MIP 2012'!CL$168),0)</f>
        <v>4.3462583632061968E-5</v>
      </c>
      <c r="CM99" s="35">
        <f>+IFERROR(('MIP 2012'!CM99/'MIP 2012'!CM$168),0)</f>
        <v>3.3778336690809172E-5</v>
      </c>
      <c r="CN99" s="35">
        <f>+IFERROR(('MIP 2012'!CN99/'MIP 2012'!CN$168),0)</f>
        <v>4.8302636033574796E-6</v>
      </c>
      <c r="CO99" s="35">
        <f>+IFERROR(('MIP 2012'!CO99/'MIP 2012'!CO$168),0)</f>
        <v>2.1927381989748178E-5</v>
      </c>
      <c r="CP99" s="35">
        <f>+IFERROR(('MIP 2012'!CP99/'MIP 2012'!CP$168),0)</f>
        <v>1.4449583395973888E-5</v>
      </c>
      <c r="CQ99" s="35">
        <f>+IFERROR(('MIP 2012'!CQ99/'MIP 2012'!CQ$168),0)</f>
        <v>1.5449949442532262E-5</v>
      </c>
      <c r="CR99" s="35">
        <f>+IFERROR(('MIP 2012'!CR99/'MIP 2012'!CR$168),0)</f>
        <v>1.291108559832367E-5</v>
      </c>
      <c r="CS99" s="35">
        <f>+IFERROR(('MIP 2012'!CS99/'MIP 2012'!CS$168),0)</f>
        <v>1.0998688602368792E-5</v>
      </c>
      <c r="CT99" s="35">
        <f>+IFERROR(('MIP 2012'!CT99/'MIP 2012'!CT$168),0)</f>
        <v>2.9588452324734382E-6</v>
      </c>
      <c r="CU99" s="35">
        <f>+IFERROR(('MIP 2012'!CU99/'MIP 2012'!CU$168),0)</f>
        <v>1.1939959520972092E-5</v>
      </c>
      <c r="CV99" s="35">
        <f>+IFERROR(('MIP 2012'!CV99/'MIP 2012'!CV$168),0)</f>
        <v>2.0074942427675596E-6</v>
      </c>
      <c r="CW99" s="35">
        <f>+IFERROR(('MIP 2012'!CW99/'MIP 2012'!CW$168),0)</f>
        <v>4.9378665624650061E-6</v>
      </c>
      <c r="CX99" s="35">
        <f>+IFERROR(('MIP 2012'!CX99/'MIP 2012'!CX$168),0)</f>
        <v>2.720951288747791E-5</v>
      </c>
      <c r="CY99" s="35">
        <f>+IFERROR(('MIP 2012'!CY99/'MIP 2012'!CY$168),0)</f>
        <v>2.9687778205945552E-5</v>
      </c>
      <c r="CZ99" s="35">
        <f>+IFERROR(('MIP 2012'!CZ99/'MIP 2012'!CZ$168),0)</f>
        <v>3.3500851511292257E-5</v>
      </c>
      <c r="DA99" s="35">
        <f>+IFERROR(('MIP 2012'!DA99/'MIP 2012'!DA$168),0)</f>
        <v>3.2495024554096409E-4</v>
      </c>
      <c r="DB99" s="35">
        <f>+IFERROR(('MIP 2012'!DB99/'MIP 2012'!DB$168),0)</f>
        <v>1.1800627705430853E-6</v>
      </c>
      <c r="DC99" s="35">
        <f>+IFERROR(('MIP 2012'!DC99/'MIP 2012'!DC$168),0)</f>
        <v>6.7760290164010576E-6</v>
      </c>
      <c r="DD99" s="35">
        <f>+IFERROR(('MIP 2012'!DD99/'MIP 2012'!DD$168),0)</f>
        <v>8.3054196235570282E-6</v>
      </c>
      <c r="DE99" s="35">
        <f>+IFERROR(('MIP 2012'!DE99/'MIP 2012'!DE$168),0)</f>
        <v>2.3618159321864419E-6</v>
      </c>
      <c r="DF99" s="35">
        <f>+IFERROR(('MIP 2012'!DF99/'MIP 2012'!DF$168),0)</f>
        <v>1.404622634670003E-5</v>
      </c>
      <c r="DG99" s="35">
        <f>+IFERROR(('MIP 2012'!DG99/'MIP 2012'!DG$168),0)</f>
        <v>2.9296171240668463E-6</v>
      </c>
      <c r="DH99" s="35">
        <f>+IFERROR(('MIP 2012'!DH99/'MIP 2012'!DH$168),0)</f>
        <v>7.0614074920629451E-6</v>
      </c>
      <c r="DI99" s="35">
        <f>+IFERROR(('MIP 2012'!DI99/'MIP 2012'!DI$168),0)</f>
        <v>4.3171874880835703E-6</v>
      </c>
      <c r="DJ99" s="35">
        <f>+IFERROR(('MIP 2012'!DJ99/'MIP 2012'!DJ$168),0)</f>
        <v>4.7973542740523413E-7</v>
      </c>
      <c r="DK99" s="35">
        <f>+IFERROR(('MIP 2012'!DK99/'MIP 2012'!DK$168),0)</f>
        <v>6.7721756082409476E-6</v>
      </c>
      <c r="DL99" s="35">
        <f>+IFERROR(('MIP 2012'!DL99/'MIP 2012'!DL$168),0)</f>
        <v>3.5840215926891336E-6</v>
      </c>
      <c r="DM99" s="35">
        <f>+IFERROR(('MIP 2012'!DM99/'MIP 2012'!DM$168),0)</f>
        <v>5.6798824679117501E-6</v>
      </c>
      <c r="DN99" s="35">
        <f>+IFERROR(('MIP 2012'!DN99/'MIP 2012'!DN$168),0)</f>
        <v>5.2819189815100158E-6</v>
      </c>
      <c r="DO99" s="35">
        <f>+IFERROR(('MIP 2012'!DO99/'MIP 2012'!DO$168),0)</f>
        <v>1.7628707429019771E-5</v>
      </c>
      <c r="DP99" s="35">
        <f>+IFERROR(('MIP 2012'!DP99/'MIP 2012'!DP$168),0)</f>
        <v>1.7006916796429632E-5</v>
      </c>
      <c r="DQ99" s="35">
        <f>+IFERROR(('MIP 2012'!DQ99/'MIP 2012'!DQ$168),0)</f>
        <v>4.130085351441694E-7</v>
      </c>
      <c r="DR99" s="35">
        <f>+IFERROR(('MIP 2012'!DR99/'MIP 2012'!DR$168),0)</f>
        <v>3.9833228476405695E-6</v>
      </c>
      <c r="DS99" s="35">
        <f>+IFERROR(('MIP 2012'!DS99/'MIP 2012'!DS$168),0)</f>
        <v>1.1134884371755068E-5</v>
      </c>
      <c r="DT99" s="35">
        <f>+IFERROR(('MIP 2012'!DT99/'MIP 2012'!DT$168),0)</f>
        <v>6.5263926278863246E-6</v>
      </c>
      <c r="DU99" s="35">
        <f>+IFERROR(('MIP 2012'!DU99/'MIP 2012'!DU$168),0)</f>
        <v>3.1886530814578438E-6</v>
      </c>
      <c r="DV99" s="35">
        <f>+IFERROR(('MIP 2012'!DV99/'MIP 2012'!DV$168),0)</f>
        <v>6.2157801819730916E-6</v>
      </c>
      <c r="DW99" s="35">
        <f>+IFERROR(('MIP 2012'!DW99/'MIP 2012'!DW$168),0)</f>
        <v>6.1130101807666087E-6</v>
      </c>
      <c r="DX99" s="35">
        <f>+IFERROR(('MIP 2012'!DX99/'MIP 2012'!DX$168),0)</f>
        <v>2.2702073284333139E-6</v>
      </c>
      <c r="DY99" s="35">
        <f>+IFERROR(('MIP 2012'!DY99/'MIP 2012'!DY$168),0)</f>
        <v>4.5554726612280506E-6</v>
      </c>
      <c r="DZ99" s="35">
        <f>+IFERROR(('MIP 2012'!DZ99/'MIP 2012'!DZ$168),0)</f>
        <v>9.3003431319608881E-6</v>
      </c>
      <c r="EA99" s="35">
        <f>+IFERROR(('MIP 2012'!EA99/'MIP 2012'!EA$168),0)</f>
        <v>6.4701314736295592E-6</v>
      </c>
      <c r="EB99" s="35">
        <f>+IFERROR(('MIP 2012'!EB99/'MIP 2012'!EB$168),0)</f>
        <v>9.4358566506235135E-6</v>
      </c>
      <c r="EC99" s="35">
        <f>+IFERROR(('MIP 2012'!EC99/'MIP 2012'!EC$168),0)</f>
        <v>7.4081923157166168E-6</v>
      </c>
      <c r="ED99" s="35">
        <f>+IFERROR(('MIP 2012'!ED99/'MIP 2012'!ED$168),0)</f>
        <v>6.5497323044770155E-6</v>
      </c>
      <c r="EE99" s="35">
        <f>+IFERROR(('MIP 2012'!EE99/'MIP 2012'!EE$168),0)</f>
        <v>1.9109575063093603E-5</v>
      </c>
      <c r="EF99" s="35">
        <f>+IFERROR(('MIP 2012'!EF99/'MIP 2012'!EF$168),0)</f>
        <v>7.8219214341868792E-6</v>
      </c>
      <c r="EG99" s="35">
        <f>+IFERROR(('MIP 2012'!EG99/'MIP 2012'!EG$168),0)</f>
        <v>9.2475573080918208E-6</v>
      </c>
      <c r="EH99" s="35">
        <f>+IFERROR(('MIP 2012'!EH99/'MIP 2012'!EH$168),0)</f>
        <v>0</v>
      </c>
    </row>
    <row r="100" spans="1:138" s="7" customFormat="1" ht="21.95" customHeight="1" thickBot="1" x14ac:dyDescent="0.25">
      <c r="A100" s="12" t="s">
        <v>264</v>
      </c>
      <c r="B100" s="12" t="s">
        <v>265</v>
      </c>
      <c r="C100" s="35">
        <f>+IFERROR(('MIP 2012'!C100/'MIP 2012'!C$168),0)</f>
        <v>0</v>
      </c>
      <c r="D100" s="35">
        <f>+IFERROR(('MIP 2012'!D100/'MIP 2012'!D$168),0)</f>
        <v>0</v>
      </c>
      <c r="E100" s="35">
        <f>+IFERROR(('MIP 2012'!E100/'MIP 2012'!E$168),0)</f>
        <v>0</v>
      </c>
      <c r="F100" s="35">
        <f>+IFERROR(('MIP 2012'!F100/'MIP 2012'!F$168),0)</f>
        <v>0</v>
      </c>
      <c r="G100" s="35">
        <f>+IFERROR(('MIP 2012'!G100/'MIP 2012'!G$168),0)</f>
        <v>0</v>
      </c>
      <c r="H100" s="35">
        <f>+IFERROR(('MIP 2012'!H100/'MIP 2012'!H$168),0)</f>
        <v>0</v>
      </c>
      <c r="I100" s="35">
        <f>+IFERROR(('MIP 2012'!I100/'MIP 2012'!I$168),0)</f>
        <v>0</v>
      </c>
      <c r="J100" s="35">
        <f>+IFERROR(('MIP 2012'!J100/'MIP 2012'!J$168),0)</f>
        <v>1.1974613972122183E-2</v>
      </c>
      <c r="K100" s="35">
        <f>+IFERROR(('MIP 2012'!K100/'MIP 2012'!K$168),0)</f>
        <v>0</v>
      </c>
      <c r="L100" s="35">
        <f>+IFERROR(('MIP 2012'!L100/'MIP 2012'!L$168),0)</f>
        <v>0</v>
      </c>
      <c r="M100" s="35">
        <f>+IFERROR(('MIP 2012'!M100/'MIP 2012'!M$168),0)</f>
        <v>0</v>
      </c>
      <c r="N100" s="35">
        <f>+IFERROR(('MIP 2012'!N100/'MIP 2012'!N$168),0)</f>
        <v>2.0034585496933686E-3</v>
      </c>
      <c r="O100" s="35">
        <f>+IFERROR(('MIP 2012'!O100/'MIP 2012'!O$168),0)</f>
        <v>1.3086366845346714E-4</v>
      </c>
      <c r="P100" s="35">
        <f>+IFERROR(('MIP 2012'!P100/'MIP 2012'!P$168),0)</f>
        <v>6.5587510105805701E-3</v>
      </c>
      <c r="Q100" s="35">
        <f>+IFERROR(('MIP 2012'!Q100/'MIP 2012'!Q$168),0)</f>
        <v>0</v>
      </c>
      <c r="R100" s="35">
        <f>+IFERROR(('MIP 2012'!R100/'MIP 2012'!R$168),0)</f>
        <v>0</v>
      </c>
      <c r="S100" s="35">
        <f>+IFERROR(('MIP 2012'!S100/'MIP 2012'!S$168),0)</f>
        <v>2.564208368712489E-3</v>
      </c>
      <c r="T100" s="35">
        <f>+IFERROR(('MIP 2012'!T100/'MIP 2012'!T$168),0)</f>
        <v>7.2871434918682114E-3</v>
      </c>
      <c r="U100" s="35">
        <f>+IFERROR(('MIP 2012'!U100/'MIP 2012'!U$168),0)</f>
        <v>0</v>
      </c>
      <c r="V100" s="35">
        <f>+IFERROR(('MIP 2012'!V100/'MIP 2012'!V$168),0)</f>
        <v>0</v>
      </c>
      <c r="W100" s="35">
        <f>+IFERROR(('MIP 2012'!W100/'MIP 2012'!W$168),0)</f>
        <v>4.5346362284292809E-4</v>
      </c>
      <c r="X100" s="35">
        <f>+IFERROR(('MIP 2012'!X100/'MIP 2012'!X$168),0)</f>
        <v>0</v>
      </c>
      <c r="Y100" s="35">
        <f>+IFERROR(('MIP 2012'!Y100/'MIP 2012'!Y$168),0)</f>
        <v>0</v>
      </c>
      <c r="Z100" s="35">
        <f>+IFERROR(('MIP 2012'!Z100/'MIP 2012'!Z$168),0)</f>
        <v>9.9712362764605651E-5</v>
      </c>
      <c r="AA100" s="35">
        <f>+IFERROR(('MIP 2012'!AA100/'MIP 2012'!AA$168),0)</f>
        <v>0</v>
      </c>
      <c r="AB100" s="35">
        <f>+IFERROR(('MIP 2012'!AB100/'MIP 2012'!AB$168),0)</f>
        <v>2.8950668241001973E-3</v>
      </c>
      <c r="AC100" s="35">
        <f>+IFERROR(('MIP 2012'!AC100/'MIP 2012'!AC$168),0)</f>
        <v>4.132982891749566E-3</v>
      </c>
      <c r="AD100" s="35">
        <f>+IFERROR(('MIP 2012'!AD100/'MIP 2012'!AD$168),0)</f>
        <v>0</v>
      </c>
      <c r="AE100" s="35">
        <f>+IFERROR(('MIP 2012'!AE100/'MIP 2012'!AE$168),0)</f>
        <v>2.1881294657538123E-3</v>
      </c>
      <c r="AF100" s="35">
        <f>+IFERROR(('MIP 2012'!AF100/'MIP 2012'!AF$168),0)</f>
        <v>1.9493160526437691E-2</v>
      </c>
      <c r="AG100" s="35">
        <f>+IFERROR(('MIP 2012'!AG100/'MIP 2012'!AG$168),0)</f>
        <v>5.3108061854557718E-3</v>
      </c>
      <c r="AH100" s="35">
        <f>+IFERROR(('MIP 2012'!AH100/'MIP 2012'!AH$168),0)</f>
        <v>1.9299994078058622E-3</v>
      </c>
      <c r="AI100" s="35">
        <f>+IFERROR(('MIP 2012'!AI100/'MIP 2012'!AI$168),0)</f>
        <v>1.5576957908933395E-3</v>
      </c>
      <c r="AJ100" s="35">
        <f>+IFERROR(('MIP 2012'!AJ100/'MIP 2012'!AJ$168),0)</f>
        <v>4.0335511407999913E-3</v>
      </c>
      <c r="AK100" s="35">
        <f>+IFERROR(('MIP 2012'!AK100/'MIP 2012'!AK$168),0)</f>
        <v>6.8189849131016222E-3</v>
      </c>
      <c r="AL100" s="35">
        <f>+IFERROR(('MIP 2012'!AL100/'MIP 2012'!AL$168),0)</f>
        <v>4.1574877225966532E-3</v>
      </c>
      <c r="AM100" s="35">
        <f>+IFERROR(('MIP 2012'!AM100/'MIP 2012'!AM$168),0)</f>
        <v>1.2492834370061534E-3</v>
      </c>
      <c r="AN100" s="35">
        <f>+IFERROR(('MIP 2012'!AN100/'MIP 2012'!AN$168),0)</f>
        <v>2.7502828411160449E-4</v>
      </c>
      <c r="AO100" s="35">
        <f>+IFERROR(('MIP 2012'!AO100/'MIP 2012'!AO$168),0)</f>
        <v>2.3041788602907471E-3</v>
      </c>
      <c r="AP100" s="35">
        <f>+IFERROR(('MIP 2012'!AP100/'MIP 2012'!AP$168),0)</f>
        <v>3.3363362392384191E-3</v>
      </c>
      <c r="AQ100" s="35">
        <f>+IFERROR(('MIP 2012'!AQ100/'MIP 2012'!AQ$168),0)</f>
        <v>6.6864749368876729E-3</v>
      </c>
      <c r="AR100" s="35">
        <f>+IFERROR(('MIP 2012'!AR100/'MIP 2012'!AR$168),0)</f>
        <v>5.8067479188267934E-3</v>
      </c>
      <c r="AS100" s="35">
        <f>+IFERROR(('MIP 2012'!AS100/'MIP 2012'!AS$168),0)</f>
        <v>2.1620421372130091E-3</v>
      </c>
      <c r="AT100" s="35">
        <f>+IFERROR(('MIP 2012'!AT100/'MIP 2012'!AT$168),0)</f>
        <v>1.3556050849621525E-3</v>
      </c>
      <c r="AU100" s="35">
        <f>+IFERROR(('MIP 2012'!AU100/'MIP 2012'!AU$168),0)</f>
        <v>1.3745719666814523E-3</v>
      </c>
      <c r="AV100" s="35">
        <f>+IFERROR(('MIP 2012'!AV100/'MIP 2012'!AV$168),0)</f>
        <v>2.1523587537661724E-3</v>
      </c>
      <c r="AW100" s="35">
        <f>+IFERROR(('MIP 2012'!AW100/'MIP 2012'!AW$168),0)</f>
        <v>1.8437384254367331E-3</v>
      </c>
      <c r="AX100" s="35">
        <f>+IFERROR(('MIP 2012'!AX100/'MIP 2012'!AX$168),0)</f>
        <v>1.7423761237929852E-2</v>
      </c>
      <c r="AY100" s="35">
        <f>+IFERROR(('MIP 2012'!AY100/'MIP 2012'!AY$168),0)</f>
        <v>3.0083829225423129E-3</v>
      </c>
      <c r="AZ100" s="35">
        <f>+IFERROR(('MIP 2012'!AZ100/'MIP 2012'!AZ$168),0)</f>
        <v>5.166449247579189E-3</v>
      </c>
      <c r="BA100" s="35">
        <f>+IFERROR(('MIP 2012'!BA100/'MIP 2012'!BA$168),0)</f>
        <v>3.9075853777724139E-3</v>
      </c>
      <c r="BB100" s="35">
        <f>+IFERROR(('MIP 2012'!BB100/'MIP 2012'!BB$168),0)</f>
        <v>2.7661038544295018E-3</v>
      </c>
      <c r="BC100" s="35">
        <f>+IFERROR(('MIP 2012'!BC100/'MIP 2012'!BC$168),0)</f>
        <v>3.9323063477114326E-3</v>
      </c>
      <c r="BD100" s="35">
        <f>+IFERROR(('MIP 2012'!BD100/'MIP 2012'!BD$168),0)</f>
        <v>4.165557544275369E-3</v>
      </c>
      <c r="BE100" s="35">
        <f>+IFERROR(('MIP 2012'!BE100/'MIP 2012'!BE$168),0)</f>
        <v>9.4176875635768595E-4</v>
      </c>
      <c r="BF100" s="35">
        <f>+IFERROR(('MIP 2012'!BF100/'MIP 2012'!BF$168),0)</f>
        <v>5.1637121681326779E-3</v>
      </c>
      <c r="BG100" s="35">
        <f>+IFERROR(('MIP 2012'!BG100/'MIP 2012'!BG$168),0)</f>
        <v>5.396482525621236E-3</v>
      </c>
      <c r="BH100" s="35">
        <f>+IFERROR(('MIP 2012'!BH100/'MIP 2012'!BH$168),0)</f>
        <v>8.0873356772083703E-3</v>
      </c>
      <c r="BI100" s="35">
        <f>+IFERROR(('MIP 2012'!BI100/'MIP 2012'!BI$168),0)</f>
        <v>0</v>
      </c>
      <c r="BJ100" s="35">
        <f>+IFERROR(('MIP 2012'!BJ100/'MIP 2012'!BJ$168),0)</f>
        <v>1.199336981037992E-2</v>
      </c>
      <c r="BK100" s="35">
        <f>+IFERROR(('MIP 2012'!BK100/'MIP 2012'!BK$168),0)</f>
        <v>3.7527333404097441E-3</v>
      </c>
      <c r="BL100" s="35">
        <f>+IFERROR(('MIP 2012'!BL100/'MIP 2012'!BL$168),0)</f>
        <v>1.6658773223211085E-3</v>
      </c>
      <c r="BM100" s="35">
        <f>+IFERROR(('MIP 2012'!BM100/'MIP 2012'!BM$168),0)</f>
        <v>1.4263077232213003E-3</v>
      </c>
      <c r="BN100" s="35">
        <f>+IFERROR(('MIP 2012'!BN100/'MIP 2012'!BN$168),0)</f>
        <v>5.7540399187675862E-3</v>
      </c>
      <c r="BO100" s="35">
        <f>+IFERROR(('MIP 2012'!BO100/'MIP 2012'!BO$168),0)</f>
        <v>1.5210776354932678E-3</v>
      </c>
      <c r="BP100" s="35">
        <f>+IFERROR(('MIP 2012'!BP100/'MIP 2012'!BP$168),0)</f>
        <v>4.2523810171275151E-3</v>
      </c>
      <c r="BQ100" s="35">
        <f>+IFERROR(('MIP 2012'!BQ100/'MIP 2012'!BQ$168),0)</f>
        <v>1.3118721682179142E-3</v>
      </c>
      <c r="BR100" s="35">
        <f>+IFERROR(('MIP 2012'!BR100/'MIP 2012'!BR$168),0)</f>
        <v>4.3471150941846613E-3</v>
      </c>
      <c r="BS100" s="35">
        <f>+IFERROR(('MIP 2012'!BS100/'MIP 2012'!BS$168),0)</f>
        <v>8.8394924612805979E-3</v>
      </c>
      <c r="BT100" s="35">
        <f>+IFERROR(('MIP 2012'!BT100/'MIP 2012'!BT$168),0)</f>
        <v>3.0794741565830673E-3</v>
      </c>
      <c r="BU100" s="35">
        <f>+IFERROR(('MIP 2012'!BU100/'MIP 2012'!BU$168),0)</f>
        <v>4.7821491216532225E-3</v>
      </c>
      <c r="BV100" s="35">
        <f>+IFERROR(('MIP 2012'!BV100/'MIP 2012'!BV$168),0)</f>
        <v>3.7504915512535718E-3</v>
      </c>
      <c r="BW100" s="35">
        <f>+IFERROR(('MIP 2012'!BW100/'MIP 2012'!BW$168),0)</f>
        <v>5.5894797160073251E-3</v>
      </c>
      <c r="BX100" s="35">
        <f>+IFERROR(('MIP 2012'!BX100/'MIP 2012'!BX$168),0)</f>
        <v>7.5561432489510416E-3</v>
      </c>
      <c r="BY100" s="35">
        <f>+IFERROR(('MIP 2012'!BY100/'MIP 2012'!BY$168),0)</f>
        <v>2.2713352247612693E-3</v>
      </c>
      <c r="BZ100" s="35">
        <f>+IFERROR(('MIP 2012'!BZ100/'MIP 2012'!BZ$168),0)</f>
        <v>4.3198733904911222E-3</v>
      </c>
      <c r="CA100" s="35">
        <f>+IFERROR(('MIP 2012'!CA100/'MIP 2012'!CA$168),0)</f>
        <v>6.0543036254375711E-3</v>
      </c>
      <c r="CB100" s="35">
        <f>+IFERROR(('MIP 2012'!CB100/'MIP 2012'!CB$168),0)</f>
        <v>0</v>
      </c>
      <c r="CC100" s="35">
        <f>+IFERROR(('MIP 2012'!CC100/'MIP 2012'!CC$168),0)</f>
        <v>1.5492971633039958E-3</v>
      </c>
      <c r="CD100" s="35">
        <f>+IFERROR(('MIP 2012'!CD100/'MIP 2012'!CD$168),0)</f>
        <v>2.6140458664445764E-3</v>
      </c>
      <c r="CE100" s="35">
        <f>+IFERROR(('MIP 2012'!CE100/'MIP 2012'!CE$168),0)</f>
        <v>1.189091103186223E-3</v>
      </c>
      <c r="CF100" s="35">
        <f>+IFERROR(('MIP 2012'!CF100/'MIP 2012'!CF$168),0)</f>
        <v>9.7724923872982202E-3</v>
      </c>
      <c r="CG100" s="35">
        <f>+IFERROR(('MIP 2012'!CG100/'MIP 2012'!CG$168),0)</f>
        <v>4.4241501992560691E-3</v>
      </c>
      <c r="CH100" s="35">
        <f>+IFERROR(('MIP 2012'!CH100/'MIP 2012'!CH$168),0)</f>
        <v>1.4090614682318658E-2</v>
      </c>
      <c r="CI100" s="35">
        <f>+IFERROR(('MIP 2012'!CI100/'MIP 2012'!CI$168),0)</f>
        <v>5.9271855959616192E-3</v>
      </c>
      <c r="CJ100" s="35">
        <f>+IFERROR(('MIP 2012'!CJ100/'MIP 2012'!CJ$168),0)</f>
        <v>0.15201176990713844</v>
      </c>
      <c r="CK100" s="35">
        <f>+IFERROR(('MIP 2012'!CK100/'MIP 2012'!CK$168),0)</f>
        <v>3.1279184748008119E-3</v>
      </c>
      <c r="CL100" s="35">
        <f>+IFERROR(('MIP 2012'!CL100/'MIP 2012'!CL$168),0)</f>
        <v>0.15672204801929743</v>
      </c>
      <c r="CM100" s="35">
        <f>+IFERROR(('MIP 2012'!CM100/'MIP 2012'!CM$168),0)</f>
        <v>1.4770944486882064E-3</v>
      </c>
      <c r="CN100" s="35">
        <f>+IFERROR(('MIP 2012'!CN100/'MIP 2012'!CN$168),0)</f>
        <v>1.6342031709457371E-2</v>
      </c>
      <c r="CO100" s="35">
        <f>+IFERROR(('MIP 2012'!CO100/'MIP 2012'!CO$168),0)</f>
        <v>6.6736394662328139E-3</v>
      </c>
      <c r="CP100" s="35">
        <f>+IFERROR(('MIP 2012'!CP100/'MIP 2012'!CP$168),0)</f>
        <v>0.13063998749884587</v>
      </c>
      <c r="CQ100" s="35">
        <f>+IFERROR(('MIP 2012'!CQ100/'MIP 2012'!CQ$168),0)</f>
        <v>4.0969915389240021E-3</v>
      </c>
      <c r="CR100" s="35">
        <f>+IFERROR(('MIP 2012'!CR100/'MIP 2012'!CR$168),0)</f>
        <v>3.2115103845550689E-5</v>
      </c>
      <c r="CS100" s="35">
        <f>+IFERROR(('MIP 2012'!CS100/'MIP 2012'!CS$168),0)</f>
        <v>3.2062268309227281E-3</v>
      </c>
      <c r="CT100" s="35">
        <f>+IFERROR(('MIP 2012'!CT100/'MIP 2012'!CT$168),0)</f>
        <v>1.7509374574165393E-2</v>
      </c>
      <c r="CU100" s="35">
        <f>+IFERROR(('MIP 2012'!CU100/'MIP 2012'!CU$168),0)</f>
        <v>7.7555038550281381E-3</v>
      </c>
      <c r="CV100" s="35">
        <f>+IFERROR(('MIP 2012'!CV100/'MIP 2012'!CV$168),0)</f>
        <v>1.2969428688697464E-2</v>
      </c>
      <c r="CW100" s="35">
        <f>+IFERROR(('MIP 2012'!CW100/'MIP 2012'!CW$168),0)</f>
        <v>2.4747986535875828E-3</v>
      </c>
      <c r="CX100" s="35">
        <f>+IFERROR(('MIP 2012'!CX100/'MIP 2012'!CX$168),0)</f>
        <v>2.5947909495153142E-2</v>
      </c>
      <c r="CY100" s="35">
        <f>+IFERROR(('MIP 2012'!CY100/'MIP 2012'!CY$168),0)</f>
        <v>4.8548027509816459E-3</v>
      </c>
      <c r="CZ100" s="35">
        <f>+IFERROR(('MIP 2012'!CZ100/'MIP 2012'!CZ$168),0)</f>
        <v>7.6393881968140438E-3</v>
      </c>
      <c r="DA100" s="35">
        <f>+IFERROR(('MIP 2012'!DA100/'MIP 2012'!DA$168),0)</f>
        <v>2.9379940389604366E-2</v>
      </c>
      <c r="DB100" s="35">
        <f>+IFERROR(('MIP 2012'!DB100/'MIP 2012'!DB$168),0)</f>
        <v>4.9606697752217965E-3</v>
      </c>
      <c r="DC100" s="35">
        <f>+IFERROR(('MIP 2012'!DC100/'MIP 2012'!DC$168),0)</f>
        <v>8.7291721433899825E-3</v>
      </c>
      <c r="DD100" s="35">
        <f>+IFERROR(('MIP 2012'!DD100/'MIP 2012'!DD$168),0)</f>
        <v>1.8898643477361535E-3</v>
      </c>
      <c r="DE100" s="35">
        <f>+IFERROR(('MIP 2012'!DE100/'MIP 2012'!DE$168),0)</f>
        <v>3.842435790820898E-5</v>
      </c>
      <c r="DF100" s="35">
        <f>+IFERROR(('MIP 2012'!DF100/'MIP 2012'!DF$168),0)</f>
        <v>3.7005343489744059E-3</v>
      </c>
      <c r="DG100" s="35">
        <f>+IFERROR(('MIP 2012'!DG100/'MIP 2012'!DG$168),0)</f>
        <v>2.6759839193315382E-2</v>
      </c>
      <c r="DH100" s="35">
        <f>+IFERROR(('MIP 2012'!DH100/'MIP 2012'!DH$168),0)</f>
        <v>5.1097740555695907E-3</v>
      </c>
      <c r="DI100" s="35">
        <f>+IFERROR(('MIP 2012'!DI100/'MIP 2012'!DI$168),0)</f>
        <v>2.6165997007773787E-3</v>
      </c>
      <c r="DJ100" s="35">
        <f>+IFERROR(('MIP 2012'!DJ100/'MIP 2012'!DJ$168),0)</f>
        <v>3.8719806914314834E-3</v>
      </c>
      <c r="DK100" s="35">
        <f>+IFERROR(('MIP 2012'!DK100/'MIP 2012'!DK$168),0)</f>
        <v>1.4553825643615383E-2</v>
      </c>
      <c r="DL100" s="35">
        <f>+IFERROR(('MIP 2012'!DL100/'MIP 2012'!DL$168),0)</f>
        <v>6.8710535780690234E-3</v>
      </c>
      <c r="DM100" s="35">
        <f>+IFERROR(('MIP 2012'!DM100/'MIP 2012'!DM$168),0)</f>
        <v>8.469708183170126E-3</v>
      </c>
      <c r="DN100" s="35">
        <f>+IFERROR(('MIP 2012'!DN100/'MIP 2012'!DN$168),0)</f>
        <v>6.004971648456447E-4</v>
      </c>
      <c r="DO100" s="35">
        <f>+IFERROR(('MIP 2012'!DO100/'MIP 2012'!DO$168),0)</f>
        <v>8.3560515062174184E-3</v>
      </c>
      <c r="DP100" s="35">
        <f>+IFERROR(('MIP 2012'!DP100/'MIP 2012'!DP$168),0)</f>
        <v>3.4226759700699992E-3</v>
      </c>
      <c r="DQ100" s="35">
        <f>+IFERROR(('MIP 2012'!DQ100/'MIP 2012'!DQ$168),0)</f>
        <v>0</v>
      </c>
      <c r="DR100" s="35">
        <f>+IFERROR(('MIP 2012'!DR100/'MIP 2012'!DR$168),0)</f>
        <v>4.126499921971085E-3</v>
      </c>
      <c r="DS100" s="35">
        <f>+IFERROR(('MIP 2012'!DS100/'MIP 2012'!DS$168),0)</f>
        <v>6.5125047286553658E-3</v>
      </c>
      <c r="DT100" s="35">
        <f>+IFERROR(('MIP 2012'!DT100/'MIP 2012'!DT$168),0)</f>
        <v>4.457896720519776E-3</v>
      </c>
      <c r="DU100" s="35">
        <f>+IFERROR(('MIP 2012'!DU100/'MIP 2012'!DU$168),0)</f>
        <v>3.7933847211214901E-3</v>
      </c>
      <c r="DV100" s="35">
        <f>+IFERROR(('MIP 2012'!DV100/'MIP 2012'!DV$168),0)</f>
        <v>1.0916668408251369E-2</v>
      </c>
      <c r="DW100" s="35">
        <f>+IFERROR(('MIP 2012'!DW100/'MIP 2012'!DW$168),0)</f>
        <v>1.3738719103745616E-2</v>
      </c>
      <c r="DX100" s="35">
        <f>+IFERROR(('MIP 2012'!DX100/'MIP 2012'!DX$168),0)</f>
        <v>2.8129789905431144E-3</v>
      </c>
      <c r="DY100" s="35">
        <f>+IFERROR(('MIP 2012'!DY100/'MIP 2012'!DY$168),0)</f>
        <v>1.1581220156777905E-2</v>
      </c>
      <c r="DZ100" s="35">
        <f>+IFERROR(('MIP 2012'!DZ100/'MIP 2012'!DZ$168),0)</f>
        <v>5.4857699382304731E-3</v>
      </c>
      <c r="EA100" s="35">
        <f>+IFERROR(('MIP 2012'!EA100/'MIP 2012'!EA$168),0)</f>
        <v>2.0337149097226933E-3</v>
      </c>
      <c r="EB100" s="35">
        <f>+IFERROR(('MIP 2012'!EB100/'MIP 2012'!EB$168),0)</f>
        <v>0.18423170473938655</v>
      </c>
      <c r="EC100" s="35">
        <f>+IFERROR(('MIP 2012'!EC100/'MIP 2012'!EC$168),0)</f>
        <v>4.5502839922946748E-3</v>
      </c>
      <c r="ED100" s="35">
        <f>+IFERROR(('MIP 2012'!ED100/'MIP 2012'!ED$168),0)</f>
        <v>1.4004351229736086E-2</v>
      </c>
      <c r="EE100" s="35">
        <f>+IFERROR(('MIP 2012'!EE100/'MIP 2012'!EE$168),0)</f>
        <v>8.0103551341278202E-3</v>
      </c>
      <c r="EF100" s="35">
        <f>+IFERROR(('MIP 2012'!EF100/'MIP 2012'!EF$168),0)</f>
        <v>4.479211353146919E-2</v>
      </c>
      <c r="EG100" s="35">
        <f>+IFERROR(('MIP 2012'!EG100/'MIP 2012'!EG$168),0)</f>
        <v>2.0762589222595574E-3</v>
      </c>
      <c r="EH100" s="35">
        <f>+IFERROR(('MIP 2012'!EH100/'MIP 2012'!EH$168),0)</f>
        <v>0</v>
      </c>
    </row>
    <row r="101" spans="1:138" s="7" customFormat="1" ht="21.95" customHeight="1" thickBot="1" x14ac:dyDescent="0.25">
      <c r="A101" s="12" t="s">
        <v>266</v>
      </c>
      <c r="B101" s="12" t="s">
        <v>267</v>
      </c>
      <c r="C101" s="35">
        <f>+IFERROR(('MIP 2012'!C101/'MIP 2012'!C$168),0)</f>
        <v>3.3585825231997199E-2</v>
      </c>
      <c r="D101" s="35">
        <f>+IFERROR(('MIP 2012'!D101/'MIP 2012'!D$168),0)</f>
        <v>2.2727481730219389E-2</v>
      </c>
      <c r="E101" s="35">
        <f>+IFERROR(('MIP 2012'!E101/'MIP 2012'!E$168),0)</f>
        <v>5.8852799247941567E-2</v>
      </c>
      <c r="F101" s="35">
        <f>+IFERROR(('MIP 2012'!F101/'MIP 2012'!F$168),0)</f>
        <v>4.9181065718850725E-2</v>
      </c>
      <c r="G101" s="35">
        <f>+IFERROR(('MIP 2012'!G101/'MIP 2012'!G$168),0)</f>
        <v>8.813017102857823E-2</v>
      </c>
      <c r="H101" s="35">
        <f>+IFERROR(('MIP 2012'!H101/'MIP 2012'!H$168),0)</f>
        <v>9.0431835314689929E-2</v>
      </c>
      <c r="I101" s="35">
        <f>+IFERROR(('MIP 2012'!I101/'MIP 2012'!I$168),0)</f>
        <v>5.9528015511262716E-2</v>
      </c>
      <c r="J101" s="35">
        <f>+IFERROR(('MIP 2012'!J101/'MIP 2012'!J$168),0)</f>
        <v>3.0524371568563153E-2</v>
      </c>
      <c r="K101" s="35">
        <f>+IFERROR(('MIP 2012'!K101/'MIP 2012'!K$168),0)</f>
        <v>8.5248869547733835E-2</v>
      </c>
      <c r="L101" s="35">
        <f>+IFERROR(('MIP 2012'!L101/'MIP 2012'!L$168),0)</f>
        <v>6.162055200203069E-2</v>
      </c>
      <c r="M101" s="35">
        <f>+IFERROR(('MIP 2012'!M101/'MIP 2012'!M$168),0)</f>
        <v>3.0137533145866115E-2</v>
      </c>
      <c r="N101" s="35">
        <f>+IFERROR(('MIP 2012'!N101/'MIP 2012'!N$168),0)</f>
        <v>5.6321716934728698E-2</v>
      </c>
      <c r="O101" s="35">
        <f>+IFERROR(('MIP 2012'!O101/'MIP 2012'!O$168),0)</f>
        <v>3.6925130262397653E-2</v>
      </c>
      <c r="P101" s="35">
        <f>+IFERROR(('MIP 2012'!P101/'MIP 2012'!P$168),0)</f>
        <v>3.744491366101433E-2</v>
      </c>
      <c r="Q101" s="35">
        <f>+IFERROR(('MIP 2012'!Q101/'MIP 2012'!Q$168),0)</f>
        <v>4.3072519054282901E-2</v>
      </c>
      <c r="R101" s="35">
        <f>+IFERROR(('MIP 2012'!R101/'MIP 2012'!R$168),0)</f>
        <v>6.3664153134847468E-2</v>
      </c>
      <c r="S101" s="35">
        <f>+IFERROR(('MIP 2012'!S101/'MIP 2012'!S$168),0)</f>
        <v>1.7783974919013089E-2</v>
      </c>
      <c r="T101" s="35">
        <f>+IFERROR(('MIP 2012'!T101/'MIP 2012'!T$168),0)</f>
        <v>3.3422736082713067E-2</v>
      </c>
      <c r="U101" s="35">
        <f>+IFERROR(('MIP 2012'!U101/'MIP 2012'!U$168),0)</f>
        <v>3.741527622287219E-2</v>
      </c>
      <c r="V101" s="35">
        <f>+IFERROR(('MIP 2012'!V101/'MIP 2012'!V$168),0)</f>
        <v>6.7045860522025089E-2</v>
      </c>
      <c r="W101" s="35">
        <f>+IFERROR(('MIP 2012'!W101/'MIP 2012'!W$168),0)</f>
        <v>3.9176401725073744E-2</v>
      </c>
      <c r="X101" s="35">
        <f>+IFERROR(('MIP 2012'!X101/'MIP 2012'!X$168),0)</f>
        <v>4.1063762810915665E-2</v>
      </c>
      <c r="Y101" s="35">
        <f>+IFERROR(('MIP 2012'!Y101/'MIP 2012'!Y$168),0)</f>
        <v>8.5730096592277982E-2</v>
      </c>
      <c r="Z101" s="35">
        <f>+IFERROR(('MIP 2012'!Z101/'MIP 2012'!Z$168),0)</f>
        <v>7.1002656194878513E-2</v>
      </c>
      <c r="AA101" s="35">
        <f>+IFERROR(('MIP 2012'!AA101/'MIP 2012'!AA$168),0)</f>
        <v>5.555639530623778E-2</v>
      </c>
      <c r="AB101" s="35">
        <f>+IFERROR(('MIP 2012'!AB101/'MIP 2012'!AB$168),0)</f>
        <v>3.1106001077293152E-2</v>
      </c>
      <c r="AC101" s="35">
        <f>+IFERROR(('MIP 2012'!AC101/'MIP 2012'!AC$168),0)</f>
        <v>9.9079350754946692E-3</v>
      </c>
      <c r="AD101" s="35">
        <f>+IFERROR(('MIP 2012'!AD101/'MIP 2012'!AD$168),0)</f>
        <v>5.7543245289773691E-2</v>
      </c>
      <c r="AE101" s="35">
        <f>+IFERROR(('MIP 2012'!AE101/'MIP 2012'!AE$168),0)</f>
        <v>7.2580556662645304E-2</v>
      </c>
      <c r="AF101" s="35">
        <f>+IFERROR(('MIP 2012'!AF101/'MIP 2012'!AF$168),0)</f>
        <v>3.078829774650374E-2</v>
      </c>
      <c r="AG101" s="35">
        <f>+IFERROR(('MIP 2012'!AG101/'MIP 2012'!AG$168),0)</f>
        <v>5.225420918469682E-3</v>
      </c>
      <c r="AH101" s="35">
        <f>+IFERROR(('MIP 2012'!AH101/'MIP 2012'!AH$168),0)</f>
        <v>6.1553696841186126E-2</v>
      </c>
      <c r="AI101" s="35">
        <f>+IFERROR(('MIP 2012'!AI101/'MIP 2012'!AI$168),0)</f>
        <v>3.4666342307977285E-2</v>
      </c>
      <c r="AJ101" s="35">
        <f>+IFERROR(('MIP 2012'!AJ101/'MIP 2012'!AJ$168),0)</f>
        <v>3.4070130591858261E-2</v>
      </c>
      <c r="AK101" s="35">
        <f>+IFERROR(('MIP 2012'!AK101/'MIP 2012'!AK$168),0)</f>
        <v>4.9406695559385885E-2</v>
      </c>
      <c r="AL101" s="35">
        <f>+IFERROR(('MIP 2012'!AL101/'MIP 2012'!AL$168),0)</f>
        <v>6.382161620312074E-2</v>
      </c>
      <c r="AM101" s="35">
        <f>+IFERROR(('MIP 2012'!AM101/'MIP 2012'!AM$168),0)</f>
        <v>7.3114928357820505E-2</v>
      </c>
      <c r="AN101" s="35">
        <f>+IFERROR(('MIP 2012'!AN101/'MIP 2012'!AN$168),0)</f>
        <v>2.8761096528706977E-2</v>
      </c>
      <c r="AO101" s="35">
        <f>+IFERROR(('MIP 2012'!AO101/'MIP 2012'!AO$168),0)</f>
        <v>6.4274477115166392E-3</v>
      </c>
      <c r="AP101" s="35">
        <f>+IFERROR(('MIP 2012'!AP101/'MIP 2012'!AP$168),0)</f>
        <v>3.4278352502202625E-2</v>
      </c>
      <c r="AQ101" s="35">
        <f>+IFERROR(('MIP 2012'!AQ101/'MIP 2012'!AQ$168),0)</f>
        <v>8.4559548122623951E-2</v>
      </c>
      <c r="AR101" s="35">
        <f>+IFERROR(('MIP 2012'!AR101/'MIP 2012'!AR$168),0)</f>
        <v>2.6673436509540824E-2</v>
      </c>
      <c r="AS101" s="35">
        <f>+IFERROR(('MIP 2012'!AS101/'MIP 2012'!AS$168),0)</f>
        <v>6.8228867088949013E-2</v>
      </c>
      <c r="AT101" s="35">
        <f>+IFERROR(('MIP 2012'!AT101/'MIP 2012'!AT$168),0)</f>
        <v>9.926064301865567E-2</v>
      </c>
      <c r="AU101" s="35">
        <f>+IFERROR(('MIP 2012'!AU101/'MIP 2012'!AU$168),0)</f>
        <v>1.501510733951083E-3</v>
      </c>
      <c r="AV101" s="35">
        <f>+IFERROR(('MIP 2012'!AV101/'MIP 2012'!AV$168),0)</f>
        <v>1.7090308288866072E-2</v>
      </c>
      <c r="AW101" s="35">
        <f>+IFERROR(('MIP 2012'!AW101/'MIP 2012'!AW$168),0)</f>
        <v>4.5550520775816894E-2</v>
      </c>
      <c r="AX101" s="35">
        <f>+IFERROR(('MIP 2012'!AX101/'MIP 2012'!AX$168),0)</f>
        <v>5.2351599632094188E-2</v>
      </c>
      <c r="AY101" s="35">
        <f>+IFERROR(('MIP 2012'!AY101/'MIP 2012'!AY$168),0)</f>
        <v>5.2822501171079062E-2</v>
      </c>
      <c r="AZ101" s="35">
        <f>+IFERROR(('MIP 2012'!AZ101/'MIP 2012'!AZ$168),0)</f>
        <v>7.2606849674808779E-2</v>
      </c>
      <c r="BA101" s="35">
        <f>+IFERROR(('MIP 2012'!BA101/'MIP 2012'!BA$168),0)</f>
        <v>2.6020820052767499E-2</v>
      </c>
      <c r="BB101" s="35">
        <f>+IFERROR(('MIP 2012'!BB101/'MIP 2012'!BB$168),0)</f>
        <v>6.2136351114190934E-2</v>
      </c>
      <c r="BC101" s="35">
        <f>+IFERROR(('MIP 2012'!BC101/'MIP 2012'!BC$168),0)</f>
        <v>5.6493435663143271E-2</v>
      </c>
      <c r="BD101" s="35">
        <f>+IFERROR(('MIP 2012'!BD101/'MIP 2012'!BD$168),0)</f>
        <v>5.5250448272028393E-2</v>
      </c>
      <c r="BE101" s="35">
        <f>+IFERROR(('MIP 2012'!BE101/'MIP 2012'!BE$168),0)</f>
        <v>6.8444139591638364E-2</v>
      </c>
      <c r="BF101" s="35">
        <f>+IFERROR(('MIP 2012'!BF101/'MIP 2012'!BF$168),0)</f>
        <v>4.4549705236942176E-2</v>
      </c>
      <c r="BG101" s="35">
        <f>+IFERROR(('MIP 2012'!BG101/'MIP 2012'!BG$168),0)</f>
        <v>8.7431411359252142E-2</v>
      </c>
      <c r="BH101" s="35">
        <f>+IFERROR(('MIP 2012'!BH101/'MIP 2012'!BH$168),0)</f>
        <v>4.607822828067891E-2</v>
      </c>
      <c r="BI101" s="35">
        <f>+IFERROR(('MIP 2012'!BI101/'MIP 2012'!BI$168),0)</f>
        <v>0</v>
      </c>
      <c r="BJ101" s="35">
        <f>+IFERROR(('MIP 2012'!BJ101/'MIP 2012'!BJ$168),0)</f>
        <v>6.6651275497478762E-2</v>
      </c>
      <c r="BK101" s="35">
        <f>+IFERROR(('MIP 2012'!BK101/'MIP 2012'!BK$168),0)</f>
        <v>5.1508327630196978E-2</v>
      </c>
      <c r="BL101" s="35">
        <f>+IFERROR(('MIP 2012'!BL101/'MIP 2012'!BL$168),0)</f>
        <v>9.4287465099765488E-2</v>
      </c>
      <c r="BM101" s="35">
        <f>+IFERROR(('MIP 2012'!BM101/'MIP 2012'!BM$168),0)</f>
        <v>7.7042829675792859E-2</v>
      </c>
      <c r="BN101" s="35">
        <f>+IFERROR(('MIP 2012'!BN101/'MIP 2012'!BN$168),0)</f>
        <v>6.7158659591006475E-2</v>
      </c>
      <c r="BO101" s="35">
        <f>+IFERROR(('MIP 2012'!BO101/'MIP 2012'!BO$168),0)</f>
        <v>5.5710014509629327E-2</v>
      </c>
      <c r="BP101" s="35">
        <f>+IFERROR(('MIP 2012'!BP101/'MIP 2012'!BP$168),0)</f>
        <v>5.4761954677060319E-2</v>
      </c>
      <c r="BQ101" s="35">
        <f>+IFERROR(('MIP 2012'!BQ101/'MIP 2012'!BQ$168),0)</f>
        <v>6.6842341287443277E-2</v>
      </c>
      <c r="BR101" s="35">
        <f>+IFERROR(('MIP 2012'!BR101/'MIP 2012'!BR$168),0)</f>
        <v>4.7443074710994987E-2</v>
      </c>
      <c r="BS101" s="35">
        <f>+IFERROR(('MIP 2012'!BS101/'MIP 2012'!BS$168),0)</f>
        <v>4.5664196871403606E-2</v>
      </c>
      <c r="BT101" s="35">
        <f>+IFERROR(('MIP 2012'!BT101/'MIP 2012'!BT$168),0)</f>
        <v>6.5883939598811225E-2</v>
      </c>
      <c r="BU101" s="35">
        <f>+IFERROR(('MIP 2012'!BU101/'MIP 2012'!BU$168),0)</f>
        <v>4.9625590198369388E-2</v>
      </c>
      <c r="BV101" s="35">
        <f>+IFERROR(('MIP 2012'!BV101/'MIP 2012'!BV$168),0)</f>
        <v>5.1343251614780448E-2</v>
      </c>
      <c r="BW101" s="35">
        <f>+IFERROR(('MIP 2012'!BW101/'MIP 2012'!BW$168),0)</f>
        <v>4.266722632354026E-2</v>
      </c>
      <c r="BX101" s="35">
        <f>+IFERROR(('MIP 2012'!BX101/'MIP 2012'!BX$168),0)</f>
        <v>3.0527948616181785E-2</v>
      </c>
      <c r="BY101" s="35">
        <f>+IFERROR(('MIP 2012'!BY101/'MIP 2012'!BY$168),0)</f>
        <v>3.4967711271097317E-2</v>
      </c>
      <c r="BZ101" s="35">
        <f>+IFERROR(('MIP 2012'!BZ101/'MIP 2012'!BZ$168),0)</f>
        <v>5.0899034632038313E-2</v>
      </c>
      <c r="CA101" s="35">
        <f>+IFERROR(('MIP 2012'!CA101/'MIP 2012'!CA$168),0)</f>
        <v>5.6763319547260903E-2</v>
      </c>
      <c r="CB101" s="35">
        <f>+IFERROR(('MIP 2012'!CB101/'MIP 2012'!CB$168),0)</f>
        <v>5.3641174259582203E-2</v>
      </c>
      <c r="CC101" s="35">
        <f>+IFERROR(('MIP 2012'!CC101/'MIP 2012'!CC$168),0)</f>
        <v>5.7094723145540295E-2</v>
      </c>
      <c r="CD101" s="35">
        <f>+IFERROR(('MIP 2012'!CD101/'MIP 2012'!CD$168),0)</f>
        <v>4.8313018867019136E-2</v>
      </c>
      <c r="CE101" s="35">
        <f>+IFERROR(('MIP 2012'!CE101/'MIP 2012'!CE$168),0)</f>
        <v>4.8178134517931723E-2</v>
      </c>
      <c r="CF101" s="35">
        <f>+IFERROR(('MIP 2012'!CF101/'MIP 2012'!CF$168),0)</f>
        <v>5.7766802691725509E-2</v>
      </c>
      <c r="CG101" s="35">
        <f>+IFERROR(('MIP 2012'!CG101/'MIP 2012'!CG$168),0)</f>
        <v>1.4413011269310808E-2</v>
      </c>
      <c r="CH101" s="35">
        <f>+IFERROR(('MIP 2012'!CH101/'MIP 2012'!CH$168),0)</f>
        <v>1.2693427004148378E-2</v>
      </c>
      <c r="CI101" s="35">
        <f>+IFERROR(('MIP 2012'!CI101/'MIP 2012'!CI$168),0)</f>
        <v>1.7344344033247115E-2</v>
      </c>
      <c r="CJ101" s="35">
        <f>+IFERROR(('MIP 2012'!CJ101/'MIP 2012'!CJ$168),0)</f>
        <v>5.3325214054033641E-2</v>
      </c>
      <c r="CK101" s="35">
        <f>+IFERROR(('MIP 2012'!CK101/'MIP 2012'!CK$168),0)</f>
        <v>7.3543103463041673E-2</v>
      </c>
      <c r="CL101" s="35">
        <f>+IFERROR(('MIP 2012'!CL101/'MIP 2012'!CL$168),0)</f>
        <v>7.7839713045531264E-2</v>
      </c>
      <c r="CM101" s="35">
        <f>+IFERROR(('MIP 2012'!CM101/'MIP 2012'!CM$168),0)</f>
        <v>8.5915933367497144E-2</v>
      </c>
      <c r="CN101" s="35">
        <f>+IFERROR(('MIP 2012'!CN101/'MIP 2012'!CN$168),0)</f>
        <v>1.1962365782401868E-2</v>
      </c>
      <c r="CO101" s="35">
        <f>+IFERROR(('MIP 2012'!CO101/'MIP 2012'!CO$168),0)</f>
        <v>4.5079027515595116E-2</v>
      </c>
      <c r="CP101" s="35">
        <f>+IFERROR(('MIP 2012'!CP101/'MIP 2012'!CP$168),0)</f>
        <v>4.1075599600575073E-2</v>
      </c>
      <c r="CQ101" s="35">
        <f>+IFERROR(('MIP 2012'!CQ101/'MIP 2012'!CQ$168),0)</f>
        <v>4.1683571817535695E-2</v>
      </c>
      <c r="CR101" s="35">
        <f>+IFERROR(('MIP 2012'!CR101/'MIP 2012'!CR$168),0)</f>
        <v>3.7301765139936147E-2</v>
      </c>
      <c r="CS101" s="35">
        <f>+IFERROR(('MIP 2012'!CS101/'MIP 2012'!CS$168),0)</f>
        <v>2.9722415551896943E-2</v>
      </c>
      <c r="CT101" s="35">
        <f>+IFERROR(('MIP 2012'!CT101/'MIP 2012'!CT$168),0)</f>
        <v>1.3047228116273015E-2</v>
      </c>
      <c r="CU101" s="35">
        <f>+IFERROR(('MIP 2012'!CU101/'MIP 2012'!CU$168),0)</f>
        <v>2.3843307806131742E-2</v>
      </c>
      <c r="CV101" s="35">
        <f>+IFERROR(('MIP 2012'!CV101/'MIP 2012'!CV$168),0)</f>
        <v>1.1543547781708175E-2</v>
      </c>
      <c r="CW101" s="35">
        <f>+IFERROR(('MIP 2012'!CW101/'MIP 2012'!CW$168),0)</f>
        <v>1.1320799902798133E-2</v>
      </c>
      <c r="CX101" s="35">
        <f>+IFERROR(('MIP 2012'!CX101/'MIP 2012'!CX$168),0)</f>
        <v>4.7175496459911592E-2</v>
      </c>
      <c r="CY101" s="35">
        <f>+IFERROR(('MIP 2012'!CY101/'MIP 2012'!CY$168),0)</f>
        <v>7.0264031651913902E-2</v>
      </c>
      <c r="CZ101" s="35">
        <f>+IFERROR(('MIP 2012'!CZ101/'MIP 2012'!CZ$168),0)</f>
        <v>6.906279719217443E-3</v>
      </c>
      <c r="DA101" s="35">
        <f>+IFERROR(('MIP 2012'!DA101/'MIP 2012'!DA$168),0)</f>
        <v>1.1494376957946105E-2</v>
      </c>
      <c r="DB101" s="35">
        <f>+IFERROR(('MIP 2012'!DB101/'MIP 2012'!DB$168),0)</f>
        <v>3.0547333781226847E-3</v>
      </c>
      <c r="DC101" s="35">
        <f>+IFERROR(('MIP 2012'!DC101/'MIP 2012'!DC$168),0)</f>
        <v>5.235533132438101E-3</v>
      </c>
      <c r="DD101" s="35">
        <f>+IFERROR(('MIP 2012'!DD101/'MIP 2012'!DD$168),0)</f>
        <v>6.5230820273791219E-3</v>
      </c>
      <c r="DE101" s="35">
        <f>+IFERROR(('MIP 2012'!DE101/'MIP 2012'!DE$168),0)</f>
        <v>2.8504096476457651E-3</v>
      </c>
      <c r="DF101" s="35">
        <f>+IFERROR(('MIP 2012'!DF101/'MIP 2012'!DF$168),0)</f>
        <v>6.7897127493348943E-3</v>
      </c>
      <c r="DG101" s="35">
        <f>+IFERROR(('MIP 2012'!DG101/'MIP 2012'!DG$168),0)</f>
        <v>7.7187862367356676E-3</v>
      </c>
      <c r="DH101" s="35">
        <f>+IFERROR(('MIP 2012'!DH101/'MIP 2012'!DH$168),0)</f>
        <v>1.7507349729303182E-2</v>
      </c>
      <c r="DI101" s="35">
        <f>+IFERROR(('MIP 2012'!DI101/'MIP 2012'!DI$168),0)</f>
        <v>1.2450130255308308E-2</v>
      </c>
      <c r="DJ101" s="35">
        <f>+IFERROR(('MIP 2012'!DJ101/'MIP 2012'!DJ$168),0)</f>
        <v>2.4132657872447724E-3</v>
      </c>
      <c r="DK101" s="35">
        <f>+IFERROR(('MIP 2012'!DK101/'MIP 2012'!DK$168),0)</f>
        <v>1.2084624888176649E-2</v>
      </c>
      <c r="DL101" s="35">
        <f>+IFERROR(('MIP 2012'!DL101/'MIP 2012'!DL$168),0)</f>
        <v>1.2210815027771882E-2</v>
      </c>
      <c r="DM101" s="35">
        <f>+IFERROR(('MIP 2012'!DM101/'MIP 2012'!DM$168),0)</f>
        <v>1.6388249248450726E-2</v>
      </c>
      <c r="DN101" s="35">
        <f>+IFERROR(('MIP 2012'!DN101/'MIP 2012'!DN$168),0)</f>
        <v>1.4190914639683735E-2</v>
      </c>
      <c r="DO101" s="35">
        <f>+IFERROR(('MIP 2012'!DO101/'MIP 2012'!DO$168),0)</f>
        <v>4.5569289851300161E-2</v>
      </c>
      <c r="DP101" s="35">
        <f>+IFERROR(('MIP 2012'!DP101/'MIP 2012'!DP$168),0)</f>
        <v>1.5624585497032715E-2</v>
      </c>
      <c r="DQ101" s="35">
        <f>+IFERROR(('MIP 2012'!DQ101/'MIP 2012'!DQ$168),0)</f>
        <v>1.122929023624854E-3</v>
      </c>
      <c r="DR101" s="35">
        <f>+IFERROR(('MIP 2012'!DR101/'MIP 2012'!DR$168),0)</f>
        <v>1.2002233690033519E-2</v>
      </c>
      <c r="DS101" s="35">
        <f>+IFERROR(('MIP 2012'!DS101/'MIP 2012'!DS$168),0)</f>
        <v>8.7665835223341374E-3</v>
      </c>
      <c r="DT101" s="35">
        <f>+IFERROR(('MIP 2012'!DT101/'MIP 2012'!DT$168),0)</f>
        <v>1.7713174730266526E-2</v>
      </c>
      <c r="DU101" s="35">
        <f>+IFERROR(('MIP 2012'!DU101/'MIP 2012'!DU$168),0)</f>
        <v>7.4161708835456287E-3</v>
      </c>
      <c r="DV101" s="35">
        <f>+IFERROR(('MIP 2012'!DV101/'MIP 2012'!DV$168),0)</f>
        <v>8.8695741331554761E-3</v>
      </c>
      <c r="DW101" s="35">
        <f>+IFERROR(('MIP 2012'!DW101/'MIP 2012'!DW$168),0)</f>
        <v>8.6526880707253531E-3</v>
      </c>
      <c r="DX101" s="35">
        <f>+IFERROR(('MIP 2012'!DX101/'MIP 2012'!DX$168),0)</f>
        <v>2.9547738385917199E-3</v>
      </c>
      <c r="DY101" s="35">
        <f>+IFERROR(('MIP 2012'!DY101/'MIP 2012'!DY$168),0)</f>
        <v>1.0566758250657417E-2</v>
      </c>
      <c r="DZ101" s="35">
        <f>+IFERROR(('MIP 2012'!DZ101/'MIP 2012'!DZ$168),0)</f>
        <v>2.1210814939406859E-2</v>
      </c>
      <c r="EA101" s="35">
        <f>+IFERROR(('MIP 2012'!EA101/'MIP 2012'!EA$168),0)</f>
        <v>1.632630288729351E-2</v>
      </c>
      <c r="EB101" s="35">
        <f>+IFERROR(('MIP 2012'!EB101/'MIP 2012'!EB$168),0)</f>
        <v>2.4554197812812633E-2</v>
      </c>
      <c r="EC101" s="35">
        <f>+IFERROR(('MIP 2012'!EC101/'MIP 2012'!EC$168),0)</f>
        <v>2.2558890092322124E-2</v>
      </c>
      <c r="ED101" s="35">
        <f>+IFERROR(('MIP 2012'!ED101/'MIP 2012'!ED$168),0)</f>
        <v>1.9008212466799849E-2</v>
      </c>
      <c r="EE101" s="35">
        <f>+IFERROR(('MIP 2012'!EE101/'MIP 2012'!EE$168),0)</f>
        <v>4.3264722597579637E-2</v>
      </c>
      <c r="EF101" s="35">
        <f>+IFERROR(('MIP 2012'!EF101/'MIP 2012'!EF$168),0)</f>
        <v>1.7316354954633011E-2</v>
      </c>
      <c r="EG101" s="35">
        <f>+IFERROR(('MIP 2012'!EG101/'MIP 2012'!EG$168),0)</f>
        <v>2.2977363053751473E-2</v>
      </c>
      <c r="EH101" s="35">
        <f>+IFERROR(('MIP 2012'!EH101/'MIP 2012'!EH$168),0)</f>
        <v>0</v>
      </c>
    </row>
    <row r="102" spans="1:138" s="7" customFormat="1" ht="21.95" customHeight="1" thickBot="1" x14ac:dyDescent="0.25">
      <c r="A102" s="12" t="s">
        <v>268</v>
      </c>
      <c r="B102" s="12" t="s">
        <v>9</v>
      </c>
      <c r="C102" s="35">
        <f>+IFERROR(('MIP 2012'!C102/'MIP 2012'!C$168),0)</f>
        <v>4.4011260248073749E-3</v>
      </c>
      <c r="D102" s="35">
        <f>+IFERROR(('MIP 2012'!D102/'MIP 2012'!D$168),0)</f>
        <v>2.6068944807579864E-5</v>
      </c>
      <c r="E102" s="35">
        <f>+IFERROR(('MIP 2012'!E102/'MIP 2012'!E$168),0)</f>
        <v>1.7831556010600553E-5</v>
      </c>
      <c r="F102" s="35">
        <f>+IFERROR(('MIP 2012'!F102/'MIP 2012'!F$168),0)</f>
        <v>1.5126124983348668E-2</v>
      </c>
      <c r="G102" s="35">
        <f>+IFERROR(('MIP 2012'!G102/'MIP 2012'!G$168),0)</f>
        <v>1.0242494919036203E-4</v>
      </c>
      <c r="H102" s="35">
        <f>+IFERROR(('MIP 2012'!H102/'MIP 2012'!H$168),0)</f>
        <v>1.050472867372367E-4</v>
      </c>
      <c r="I102" s="35">
        <f>+IFERROR(('MIP 2012'!I102/'MIP 2012'!I$168),0)</f>
        <v>2.6331014160350618E-2</v>
      </c>
      <c r="J102" s="35">
        <f>+IFERROR(('MIP 2012'!J102/'MIP 2012'!J$168),0)</f>
        <v>3.5586104373286877E-5</v>
      </c>
      <c r="K102" s="35">
        <f>+IFERROR(('MIP 2012'!K102/'MIP 2012'!K$168),0)</f>
        <v>1.8092365260039516E-3</v>
      </c>
      <c r="L102" s="35">
        <f>+IFERROR(('MIP 2012'!L102/'MIP 2012'!L$168),0)</f>
        <v>2.8442798454702137E-3</v>
      </c>
      <c r="M102" s="35">
        <f>+IFERROR(('MIP 2012'!M102/'MIP 2012'!M$168),0)</f>
        <v>3.4631504951747727E-5</v>
      </c>
      <c r="N102" s="35">
        <f>+IFERROR(('MIP 2012'!N102/'MIP 2012'!N$168),0)</f>
        <v>1.4674679145801603E-2</v>
      </c>
      <c r="O102" s="35">
        <f>+IFERROR(('MIP 2012'!O102/'MIP 2012'!O$168),0)</f>
        <v>1.3459176739524677E-3</v>
      </c>
      <c r="P102" s="35">
        <f>+IFERROR(('MIP 2012'!P102/'MIP 2012'!P$168),0)</f>
        <v>4.59627530420589E-3</v>
      </c>
      <c r="Q102" s="35">
        <f>+IFERROR(('MIP 2012'!Q102/'MIP 2012'!Q$168),0)</f>
        <v>6.7663145399063322E-3</v>
      </c>
      <c r="R102" s="35">
        <f>+IFERROR(('MIP 2012'!R102/'MIP 2012'!R$168),0)</f>
        <v>3.7467039492255889E-2</v>
      </c>
      <c r="S102" s="35">
        <f>+IFERROR(('MIP 2012'!S102/'MIP 2012'!S$168),0)</f>
        <v>3.2386979483639864E-4</v>
      </c>
      <c r="T102" s="35">
        <f>+IFERROR(('MIP 2012'!T102/'MIP 2012'!T$168),0)</f>
        <v>2.0744993092657506E-2</v>
      </c>
      <c r="U102" s="35">
        <f>+IFERROR(('MIP 2012'!U102/'MIP 2012'!U$168),0)</f>
        <v>1.661112882945762E-2</v>
      </c>
      <c r="V102" s="35">
        <f>+IFERROR(('MIP 2012'!V102/'MIP 2012'!V$168),0)</f>
        <v>1.196375200041252E-2</v>
      </c>
      <c r="W102" s="35">
        <f>+IFERROR(('MIP 2012'!W102/'MIP 2012'!W$168),0)</f>
        <v>5.1055405370386405E-3</v>
      </c>
      <c r="X102" s="35">
        <f>+IFERROR(('MIP 2012'!X102/'MIP 2012'!X$168),0)</f>
        <v>1.8741170442310648E-3</v>
      </c>
      <c r="Y102" s="35">
        <f>+IFERROR(('MIP 2012'!Y102/'MIP 2012'!Y$168),0)</f>
        <v>7.7469897522584883E-3</v>
      </c>
      <c r="Z102" s="35">
        <f>+IFERROR(('MIP 2012'!Z102/'MIP 2012'!Z$168),0)</f>
        <v>2.7283313124597166E-3</v>
      </c>
      <c r="AA102" s="35">
        <f>+IFERROR(('MIP 2012'!AA102/'MIP 2012'!AA$168),0)</f>
        <v>6.1814655677701669E-5</v>
      </c>
      <c r="AB102" s="35">
        <f>+IFERROR(('MIP 2012'!AB102/'MIP 2012'!AB$168),0)</f>
        <v>6.1820509019421585E-2</v>
      </c>
      <c r="AC102" s="35">
        <f>+IFERROR(('MIP 2012'!AC102/'MIP 2012'!AC$168),0)</f>
        <v>5.698112728470108E-3</v>
      </c>
      <c r="AD102" s="35">
        <f>+IFERROR(('MIP 2012'!AD102/'MIP 2012'!AD$168),0)</f>
        <v>4.521832556641403E-3</v>
      </c>
      <c r="AE102" s="35">
        <f>+IFERROR(('MIP 2012'!AE102/'MIP 2012'!AE$168),0)</f>
        <v>1.0184239422275131E-3</v>
      </c>
      <c r="AF102" s="35">
        <f>+IFERROR(('MIP 2012'!AF102/'MIP 2012'!AF$168),0)</f>
        <v>1.8641865209680249E-2</v>
      </c>
      <c r="AG102" s="35">
        <f>+IFERROR(('MIP 2012'!AG102/'MIP 2012'!AG$168),0)</f>
        <v>9.7544213656339392E-5</v>
      </c>
      <c r="AH102" s="35">
        <f>+IFERROR(('MIP 2012'!AH102/'MIP 2012'!AH$168),0)</f>
        <v>9.9123812501030265E-4</v>
      </c>
      <c r="AI102" s="35">
        <f>+IFERROR(('MIP 2012'!AI102/'MIP 2012'!AI$168),0)</f>
        <v>2.1513457374094176E-3</v>
      </c>
      <c r="AJ102" s="35">
        <f>+IFERROR(('MIP 2012'!AJ102/'MIP 2012'!AJ$168),0)</f>
        <v>4.9765612830169111E-3</v>
      </c>
      <c r="AK102" s="35">
        <f>+IFERROR(('MIP 2012'!AK102/'MIP 2012'!AK$168),0)</f>
        <v>7.8217583470236124E-4</v>
      </c>
      <c r="AL102" s="35">
        <f>+IFERROR(('MIP 2012'!AL102/'MIP 2012'!AL$168),0)</f>
        <v>2.0523126801411718E-3</v>
      </c>
      <c r="AM102" s="35">
        <f>+IFERROR(('MIP 2012'!AM102/'MIP 2012'!AM$168),0)</f>
        <v>1.5024655303317387E-3</v>
      </c>
      <c r="AN102" s="35">
        <f>+IFERROR(('MIP 2012'!AN102/'MIP 2012'!AN$168),0)</f>
        <v>2.0075163900025052E-4</v>
      </c>
      <c r="AO102" s="35">
        <f>+IFERROR(('MIP 2012'!AO102/'MIP 2012'!AO$168),0)</f>
        <v>9.1163374960019205E-4</v>
      </c>
      <c r="AP102" s="35">
        <f>+IFERROR(('MIP 2012'!AP102/'MIP 2012'!AP$168),0)</f>
        <v>4.1005583599565505E-3</v>
      </c>
      <c r="AQ102" s="35">
        <f>+IFERROR(('MIP 2012'!AQ102/'MIP 2012'!AQ$168),0)</f>
        <v>8.0867386922462512E-3</v>
      </c>
      <c r="AR102" s="35">
        <f>+IFERROR(('MIP 2012'!AR102/'MIP 2012'!AR$168),0)</f>
        <v>2.1084409919871201E-3</v>
      </c>
      <c r="AS102" s="35">
        <f>+IFERROR(('MIP 2012'!AS102/'MIP 2012'!AS$168),0)</f>
        <v>4.8900994635375393E-4</v>
      </c>
      <c r="AT102" s="35">
        <f>+IFERROR(('MIP 2012'!AT102/'MIP 2012'!AT$168),0)</f>
        <v>9.6578644491023147E-3</v>
      </c>
      <c r="AU102" s="35">
        <f>+IFERROR(('MIP 2012'!AU102/'MIP 2012'!AU$168),0)</f>
        <v>7.2163366168121552E-4</v>
      </c>
      <c r="AV102" s="35">
        <f>+IFERROR(('MIP 2012'!AV102/'MIP 2012'!AV$168),0)</f>
        <v>2.3672378756271063E-3</v>
      </c>
      <c r="AW102" s="35">
        <f>+IFERROR(('MIP 2012'!AW102/'MIP 2012'!AW$168),0)</f>
        <v>1.5595885687248801E-3</v>
      </c>
      <c r="AX102" s="35">
        <f>+IFERROR(('MIP 2012'!AX102/'MIP 2012'!AX$168),0)</f>
        <v>1.1602990857021806E-2</v>
      </c>
      <c r="AY102" s="35">
        <f>+IFERROR(('MIP 2012'!AY102/'MIP 2012'!AY$168),0)</f>
        <v>1.398418428430139E-3</v>
      </c>
      <c r="AZ102" s="35">
        <f>+IFERROR(('MIP 2012'!AZ102/'MIP 2012'!AZ$168),0)</f>
        <v>1.2412476985093722E-2</v>
      </c>
      <c r="BA102" s="35">
        <f>+IFERROR(('MIP 2012'!BA102/'MIP 2012'!BA$168),0)</f>
        <v>2.6413124079935057E-5</v>
      </c>
      <c r="BB102" s="35">
        <f>+IFERROR(('MIP 2012'!BB102/'MIP 2012'!BB$168),0)</f>
        <v>1.1932675295758359E-3</v>
      </c>
      <c r="BC102" s="35">
        <f>+IFERROR(('MIP 2012'!BC102/'MIP 2012'!BC$168),0)</f>
        <v>2.1702250430291887E-3</v>
      </c>
      <c r="BD102" s="35">
        <f>+IFERROR(('MIP 2012'!BD102/'MIP 2012'!BD$168),0)</f>
        <v>8.1669659882227454E-4</v>
      </c>
      <c r="BE102" s="35">
        <f>+IFERROR(('MIP 2012'!BE102/'MIP 2012'!BE$168),0)</f>
        <v>6.8449000633794064E-4</v>
      </c>
      <c r="BF102" s="35">
        <f>+IFERROR(('MIP 2012'!BF102/'MIP 2012'!BF$168),0)</f>
        <v>4.7910481797041509E-3</v>
      </c>
      <c r="BG102" s="35">
        <f>+IFERROR(('MIP 2012'!BG102/'MIP 2012'!BG$168),0)</f>
        <v>2.1019091466807777E-3</v>
      </c>
      <c r="BH102" s="35">
        <f>+IFERROR(('MIP 2012'!BH102/'MIP 2012'!BH$168),0)</f>
        <v>4.096889994638326E-3</v>
      </c>
      <c r="BI102" s="35">
        <f>+IFERROR(('MIP 2012'!BI102/'MIP 2012'!BI$168),0)</f>
        <v>0</v>
      </c>
      <c r="BJ102" s="35">
        <f>+IFERROR(('MIP 2012'!BJ102/'MIP 2012'!BJ$168),0)</f>
        <v>2.018519121321693E-3</v>
      </c>
      <c r="BK102" s="35">
        <f>+IFERROR(('MIP 2012'!BK102/'MIP 2012'!BK$168),0)</f>
        <v>1.3696305222788054E-3</v>
      </c>
      <c r="BL102" s="35">
        <f>+IFERROR(('MIP 2012'!BL102/'MIP 2012'!BL$168),0)</f>
        <v>2.0524498974743956E-3</v>
      </c>
      <c r="BM102" s="35">
        <f>+IFERROR(('MIP 2012'!BM102/'MIP 2012'!BM$168),0)</f>
        <v>2.2391573191913681E-3</v>
      </c>
      <c r="BN102" s="35">
        <f>+IFERROR(('MIP 2012'!BN102/'MIP 2012'!BN$168),0)</f>
        <v>3.0762233618254319E-3</v>
      </c>
      <c r="BO102" s="35">
        <f>+IFERROR(('MIP 2012'!BO102/'MIP 2012'!BO$168),0)</f>
        <v>1.3130112416103749E-3</v>
      </c>
      <c r="BP102" s="35">
        <f>+IFERROR(('MIP 2012'!BP102/'MIP 2012'!BP$168),0)</f>
        <v>2.0621672319745534E-3</v>
      </c>
      <c r="BQ102" s="35">
        <f>+IFERROR(('MIP 2012'!BQ102/'MIP 2012'!BQ$168),0)</f>
        <v>1.8397272003596611E-3</v>
      </c>
      <c r="BR102" s="35">
        <f>+IFERROR(('MIP 2012'!BR102/'MIP 2012'!BR$168),0)</f>
        <v>1.4308431507942113E-3</v>
      </c>
      <c r="BS102" s="35">
        <f>+IFERROR(('MIP 2012'!BS102/'MIP 2012'!BS$168),0)</f>
        <v>7.8324016327774261E-4</v>
      </c>
      <c r="BT102" s="35">
        <f>+IFERROR(('MIP 2012'!BT102/'MIP 2012'!BT$168),0)</f>
        <v>1.1883815952335533E-3</v>
      </c>
      <c r="BU102" s="35">
        <f>+IFERROR(('MIP 2012'!BU102/'MIP 2012'!BU$168),0)</f>
        <v>3.8705792421200569E-3</v>
      </c>
      <c r="BV102" s="35">
        <f>+IFERROR(('MIP 2012'!BV102/'MIP 2012'!BV$168),0)</f>
        <v>7.6925158719758915E-4</v>
      </c>
      <c r="BW102" s="35">
        <f>+IFERROR(('MIP 2012'!BW102/'MIP 2012'!BW$168),0)</f>
        <v>2.8946894871678072E-3</v>
      </c>
      <c r="BX102" s="35">
        <f>+IFERROR(('MIP 2012'!BX102/'MIP 2012'!BX$168),0)</f>
        <v>1.3881507176095194E-5</v>
      </c>
      <c r="BY102" s="35">
        <f>+IFERROR(('MIP 2012'!BY102/'MIP 2012'!BY$168),0)</f>
        <v>2.168453262309615E-4</v>
      </c>
      <c r="BZ102" s="35">
        <f>+IFERROR(('MIP 2012'!BZ102/'MIP 2012'!BZ$168),0)</f>
        <v>3.827372088245653E-4</v>
      </c>
      <c r="CA102" s="35">
        <f>+IFERROR(('MIP 2012'!CA102/'MIP 2012'!CA$168),0)</f>
        <v>6.2947887754856843E-3</v>
      </c>
      <c r="CB102" s="35">
        <f>+IFERROR(('MIP 2012'!CB102/'MIP 2012'!CB$168),0)</f>
        <v>1.5699436466733222E-3</v>
      </c>
      <c r="CC102" s="35">
        <f>+IFERROR(('MIP 2012'!CC102/'MIP 2012'!CC$168),0)</f>
        <v>2.9571838808710419E-3</v>
      </c>
      <c r="CD102" s="35">
        <f>+IFERROR(('MIP 2012'!CD102/'MIP 2012'!CD$168),0)</f>
        <v>1.4554643777480589E-4</v>
      </c>
      <c r="CE102" s="35">
        <f>+IFERROR(('MIP 2012'!CE102/'MIP 2012'!CE$168),0)</f>
        <v>1.2366485509909045E-3</v>
      </c>
      <c r="CF102" s="35">
        <f>+IFERROR(('MIP 2012'!CF102/'MIP 2012'!CF$168),0)</f>
        <v>1.1688331568722003E-2</v>
      </c>
      <c r="CG102" s="35">
        <f>+IFERROR(('MIP 2012'!CG102/'MIP 2012'!CG$168),0)</f>
        <v>5.6319322361364534E-3</v>
      </c>
      <c r="CH102" s="35">
        <f>+IFERROR(('MIP 2012'!CH102/'MIP 2012'!CH$168),0)</f>
        <v>7.0013691761420735E-3</v>
      </c>
      <c r="CI102" s="35">
        <f>+IFERROR(('MIP 2012'!CI102/'MIP 2012'!CI$168),0)</f>
        <v>9.9854892867476657E-3</v>
      </c>
      <c r="CJ102" s="35">
        <f>+IFERROR(('MIP 2012'!CJ102/'MIP 2012'!CJ$168),0)</f>
        <v>6.1769958034745988E-5</v>
      </c>
      <c r="CK102" s="35">
        <f>+IFERROR(('MIP 2012'!CK102/'MIP 2012'!CK$168),0)</f>
        <v>2.7744526924861406E-3</v>
      </c>
      <c r="CL102" s="35">
        <f>+IFERROR(('MIP 2012'!CL102/'MIP 2012'!CL$168),0)</f>
        <v>3.1612173405163734E-4</v>
      </c>
      <c r="CM102" s="35">
        <f>+IFERROR(('MIP 2012'!CM102/'MIP 2012'!CM$168),0)</f>
        <v>9.8247917320151072E-4</v>
      </c>
      <c r="CN102" s="35">
        <f>+IFERROR(('MIP 2012'!CN102/'MIP 2012'!CN$168),0)</f>
        <v>6.7409457021901254E-3</v>
      </c>
      <c r="CO102" s="35">
        <f>+IFERROR(('MIP 2012'!CO102/'MIP 2012'!CO$168),0)</f>
        <v>3.2347274353136869E-2</v>
      </c>
      <c r="CP102" s="35">
        <f>+IFERROR(('MIP 2012'!CP102/'MIP 2012'!CP$168),0)</f>
        <v>4.23909301485781E-5</v>
      </c>
      <c r="CQ102" s="35">
        <f>+IFERROR(('MIP 2012'!CQ102/'MIP 2012'!CQ$168),0)</f>
        <v>6.5161811158047186E-2</v>
      </c>
      <c r="CR102" s="35">
        <f>+IFERROR(('MIP 2012'!CR102/'MIP 2012'!CR$168),0)</f>
        <v>4.1161269572133001E-2</v>
      </c>
      <c r="CS102" s="35">
        <f>+IFERROR(('MIP 2012'!CS102/'MIP 2012'!CS$168),0)</f>
        <v>2.7846905258352522E-2</v>
      </c>
      <c r="CT102" s="35">
        <f>+IFERROR(('MIP 2012'!CT102/'MIP 2012'!CT$168),0)</f>
        <v>4.4584300806059674E-3</v>
      </c>
      <c r="CU102" s="35">
        <f>+IFERROR(('MIP 2012'!CU102/'MIP 2012'!CU$168),0)</f>
        <v>1.4335411147941277E-3</v>
      </c>
      <c r="CV102" s="35">
        <f>+IFERROR(('MIP 2012'!CV102/'MIP 2012'!CV$168),0)</f>
        <v>6.5680169729688768E-3</v>
      </c>
      <c r="CW102" s="35">
        <f>+IFERROR(('MIP 2012'!CW102/'MIP 2012'!CW$168),0)</f>
        <v>3.5417482682911705E-3</v>
      </c>
      <c r="CX102" s="35">
        <f>+IFERROR(('MIP 2012'!CX102/'MIP 2012'!CX$168),0)</f>
        <v>3.8011487260873472E-3</v>
      </c>
      <c r="CY102" s="35">
        <f>+IFERROR(('MIP 2012'!CY102/'MIP 2012'!CY$168),0)</f>
        <v>1.6241980006559678E-3</v>
      </c>
      <c r="CZ102" s="35">
        <f>+IFERROR(('MIP 2012'!CZ102/'MIP 2012'!CZ$168),0)</f>
        <v>3.3885830679761704E-3</v>
      </c>
      <c r="DA102" s="35">
        <f>+IFERROR(('MIP 2012'!DA102/'MIP 2012'!DA$168),0)</f>
        <v>2.9889099699733383E-3</v>
      </c>
      <c r="DB102" s="35">
        <f>+IFERROR(('MIP 2012'!DB102/'MIP 2012'!DB$168),0)</f>
        <v>1.5709214943753459E-3</v>
      </c>
      <c r="DC102" s="35">
        <f>+IFERROR(('MIP 2012'!DC102/'MIP 2012'!DC$168),0)</f>
        <v>5.9582734706521527E-4</v>
      </c>
      <c r="DD102" s="35">
        <f>+IFERROR(('MIP 2012'!DD102/'MIP 2012'!DD$168),0)</f>
        <v>4.1833597150179474E-4</v>
      </c>
      <c r="DE102" s="35">
        <f>+IFERROR(('MIP 2012'!DE102/'MIP 2012'!DE$168),0)</f>
        <v>1.7343778150704674E-4</v>
      </c>
      <c r="DF102" s="35">
        <f>+IFERROR(('MIP 2012'!DF102/'MIP 2012'!DF$168),0)</f>
        <v>1.5951675119701E-3</v>
      </c>
      <c r="DG102" s="35">
        <f>+IFERROR(('MIP 2012'!DG102/'MIP 2012'!DG$168),0)</f>
        <v>5.074356722884868E-4</v>
      </c>
      <c r="DH102" s="35">
        <f>+IFERROR(('MIP 2012'!DH102/'MIP 2012'!DH$168),0)</f>
        <v>5.449407823748571E-3</v>
      </c>
      <c r="DI102" s="35">
        <f>+IFERROR(('MIP 2012'!DI102/'MIP 2012'!DI$168),0)</f>
        <v>6.5727892541794959E-3</v>
      </c>
      <c r="DJ102" s="35">
        <f>+IFERROR(('MIP 2012'!DJ102/'MIP 2012'!DJ$168),0)</f>
        <v>1.3842904590908893E-3</v>
      </c>
      <c r="DK102" s="35">
        <f>+IFERROR(('MIP 2012'!DK102/'MIP 2012'!DK$168),0)</f>
        <v>1.0130929357449915E-2</v>
      </c>
      <c r="DL102" s="35">
        <f>+IFERROR(('MIP 2012'!DL102/'MIP 2012'!DL$168),0)</f>
        <v>4.7763867264307173E-3</v>
      </c>
      <c r="DM102" s="35">
        <f>+IFERROR(('MIP 2012'!DM102/'MIP 2012'!DM$168),0)</f>
        <v>3.1870876820902514E-3</v>
      </c>
      <c r="DN102" s="35">
        <f>+IFERROR(('MIP 2012'!DN102/'MIP 2012'!DN$168),0)</f>
        <v>8.7667120608833794E-3</v>
      </c>
      <c r="DO102" s="35">
        <f>+IFERROR(('MIP 2012'!DO102/'MIP 2012'!DO$168),0)</f>
        <v>3.0410738141942936E-3</v>
      </c>
      <c r="DP102" s="35">
        <f>+IFERROR(('MIP 2012'!DP102/'MIP 2012'!DP$168),0)</f>
        <v>1.8969788574094308E-2</v>
      </c>
      <c r="DQ102" s="35">
        <f>+IFERROR(('MIP 2012'!DQ102/'MIP 2012'!DQ$168),0)</f>
        <v>7.2286508086279557E-4</v>
      </c>
      <c r="DR102" s="35">
        <f>+IFERROR(('MIP 2012'!DR102/'MIP 2012'!DR$168),0)</f>
        <v>1.2429797616096571E-2</v>
      </c>
      <c r="DS102" s="35">
        <f>+IFERROR(('MIP 2012'!DS102/'MIP 2012'!DS$168),0)</f>
        <v>8.5057599199677859E-3</v>
      </c>
      <c r="DT102" s="35">
        <f>+IFERROR(('MIP 2012'!DT102/'MIP 2012'!DT$168),0)</f>
        <v>4.6743166782214499E-3</v>
      </c>
      <c r="DU102" s="35">
        <f>+IFERROR(('MIP 2012'!DU102/'MIP 2012'!DU$168),0)</f>
        <v>1.1883795284855381E-3</v>
      </c>
      <c r="DV102" s="35">
        <f>+IFERROR(('MIP 2012'!DV102/'MIP 2012'!DV$168),0)</f>
        <v>2.5905336809127948E-3</v>
      </c>
      <c r="DW102" s="35">
        <f>+IFERROR(('MIP 2012'!DW102/'MIP 2012'!DW$168),0)</f>
        <v>4.5824107543393699E-3</v>
      </c>
      <c r="DX102" s="35">
        <f>+IFERROR(('MIP 2012'!DX102/'MIP 2012'!DX$168),0)</f>
        <v>3.420811833112775E-4</v>
      </c>
      <c r="DY102" s="35">
        <f>+IFERROR(('MIP 2012'!DY102/'MIP 2012'!DY$168),0)</f>
        <v>7.751828697033185E-4</v>
      </c>
      <c r="DZ102" s="35">
        <f>+IFERROR(('MIP 2012'!DZ102/'MIP 2012'!DZ$168),0)</f>
        <v>2.8756981327447821E-3</v>
      </c>
      <c r="EA102" s="35">
        <f>+IFERROR(('MIP 2012'!EA102/'MIP 2012'!EA$168),0)</f>
        <v>3.7428698299541061E-3</v>
      </c>
      <c r="EB102" s="35">
        <f>+IFERROR(('MIP 2012'!EB102/'MIP 2012'!EB$168),0)</f>
        <v>2.8049974345928986E-3</v>
      </c>
      <c r="EC102" s="35">
        <f>+IFERROR(('MIP 2012'!EC102/'MIP 2012'!EC$168),0)</f>
        <v>9.4025908631698712E-3</v>
      </c>
      <c r="ED102" s="35">
        <f>+IFERROR(('MIP 2012'!ED102/'MIP 2012'!ED$168),0)</f>
        <v>8.034483975250778E-3</v>
      </c>
      <c r="EE102" s="35">
        <f>+IFERROR(('MIP 2012'!EE102/'MIP 2012'!EE$168),0)</f>
        <v>1.323794026905324E-3</v>
      </c>
      <c r="EF102" s="35">
        <f>+IFERROR(('MIP 2012'!EF102/'MIP 2012'!EF$168),0)</f>
        <v>6.06359817292303E-3</v>
      </c>
      <c r="EG102" s="35">
        <f>+IFERROR(('MIP 2012'!EG102/'MIP 2012'!EG$168),0)</f>
        <v>1.6630758540895737E-2</v>
      </c>
      <c r="EH102" s="35">
        <f>+IFERROR(('MIP 2012'!EH102/'MIP 2012'!EH$168),0)</f>
        <v>0</v>
      </c>
    </row>
    <row r="103" spans="1:138" s="7" customFormat="1" ht="21.95" customHeight="1" thickBot="1" x14ac:dyDescent="0.25">
      <c r="A103" s="12" t="s">
        <v>269</v>
      </c>
      <c r="B103" s="12" t="s">
        <v>270</v>
      </c>
      <c r="C103" s="35">
        <f>+IFERROR(('MIP 2012'!C103/'MIP 2012'!C$168),0)</f>
        <v>0</v>
      </c>
      <c r="D103" s="35">
        <f>+IFERROR(('MIP 2012'!D103/'MIP 2012'!D$168),0)</f>
        <v>0</v>
      </c>
      <c r="E103" s="35">
        <f>+IFERROR(('MIP 2012'!E103/'MIP 2012'!E$168),0)</f>
        <v>0</v>
      </c>
      <c r="F103" s="35">
        <f>+IFERROR(('MIP 2012'!F103/'MIP 2012'!F$168),0)</f>
        <v>0</v>
      </c>
      <c r="G103" s="35">
        <f>+IFERROR(('MIP 2012'!G103/'MIP 2012'!G$168),0)</f>
        <v>0</v>
      </c>
      <c r="H103" s="35">
        <f>+IFERROR(('MIP 2012'!H103/'MIP 2012'!H$168),0)</f>
        <v>0</v>
      </c>
      <c r="I103" s="35">
        <f>+IFERROR(('MIP 2012'!I103/'MIP 2012'!I$168),0)</f>
        <v>0</v>
      </c>
      <c r="J103" s="35">
        <f>+IFERROR(('MIP 2012'!J103/'MIP 2012'!J$168),0)</f>
        <v>0</v>
      </c>
      <c r="K103" s="35">
        <f>+IFERROR(('MIP 2012'!K103/'MIP 2012'!K$168),0)</f>
        <v>0</v>
      </c>
      <c r="L103" s="35">
        <f>+IFERROR(('MIP 2012'!L103/'MIP 2012'!L$168),0)</f>
        <v>0</v>
      </c>
      <c r="M103" s="35">
        <f>+IFERROR(('MIP 2012'!M103/'MIP 2012'!M$168),0)</f>
        <v>0</v>
      </c>
      <c r="N103" s="35">
        <f>+IFERROR(('MIP 2012'!N103/'MIP 2012'!N$168),0)</f>
        <v>0</v>
      </c>
      <c r="O103" s="35">
        <f>+IFERROR(('MIP 2012'!O103/'MIP 2012'!O$168),0)</f>
        <v>0</v>
      </c>
      <c r="P103" s="35">
        <f>+IFERROR(('MIP 2012'!P103/'MIP 2012'!P$168),0)</f>
        <v>0</v>
      </c>
      <c r="Q103" s="35">
        <f>+IFERROR(('MIP 2012'!Q103/'MIP 2012'!Q$168),0)</f>
        <v>0</v>
      </c>
      <c r="R103" s="35">
        <f>+IFERROR(('MIP 2012'!R103/'MIP 2012'!R$168),0)</f>
        <v>0</v>
      </c>
      <c r="S103" s="35">
        <f>+IFERROR(('MIP 2012'!S103/'MIP 2012'!S$168),0)</f>
        <v>0</v>
      </c>
      <c r="T103" s="35">
        <f>+IFERROR(('MIP 2012'!T103/'MIP 2012'!T$168),0)</f>
        <v>0</v>
      </c>
      <c r="U103" s="35">
        <f>+IFERROR(('MIP 2012'!U103/'MIP 2012'!U$168),0)</f>
        <v>0</v>
      </c>
      <c r="V103" s="35">
        <f>+IFERROR(('MIP 2012'!V103/'MIP 2012'!V$168),0)</f>
        <v>0</v>
      </c>
      <c r="W103" s="35">
        <f>+IFERROR(('MIP 2012'!W103/'MIP 2012'!W$168),0)</f>
        <v>0</v>
      </c>
      <c r="X103" s="35">
        <f>+IFERROR(('MIP 2012'!X103/'MIP 2012'!X$168),0)</f>
        <v>0</v>
      </c>
      <c r="Y103" s="35">
        <f>+IFERROR(('MIP 2012'!Y103/'MIP 2012'!Y$168),0)</f>
        <v>0</v>
      </c>
      <c r="Z103" s="35">
        <f>+IFERROR(('MIP 2012'!Z103/'MIP 2012'!Z$168),0)</f>
        <v>0</v>
      </c>
      <c r="AA103" s="35">
        <f>+IFERROR(('MIP 2012'!AA103/'MIP 2012'!AA$168),0)</f>
        <v>0</v>
      </c>
      <c r="AB103" s="35">
        <f>+IFERROR(('MIP 2012'!AB103/'MIP 2012'!AB$168),0)</f>
        <v>0</v>
      </c>
      <c r="AC103" s="35">
        <f>+IFERROR(('MIP 2012'!AC103/'MIP 2012'!AC$168),0)</f>
        <v>0</v>
      </c>
      <c r="AD103" s="35">
        <f>+IFERROR(('MIP 2012'!AD103/'MIP 2012'!AD$168),0)</f>
        <v>0</v>
      </c>
      <c r="AE103" s="35">
        <f>+IFERROR(('MIP 2012'!AE103/'MIP 2012'!AE$168),0)</f>
        <v>0</v>
      </c>
      <c r="AF103" s="35">
        <f>+IFERROR(('MIP 2012'!AF103/'MIP 2012'!AF$168),0)</f>
        <v>0</v>
      </c>
      <c r="AG103" s="35">
        <f>+IFERROR(('MIP 2012'!AG103/'MIP 2012'!AG$168),0)</f>
        <v>0</v>
      </c>
      <c r="AH103" s="35">
        <f>+IFERROR(('MIP 2012'!AH103/'MIP 2012'!AH$168),0)</f>
        <v>0</v>
      </c>
      <c r="AI103" s="35">
        <f>+IFERROR(('MIP 2012'!AI103/'MIP 2012'!AI$168),0)</f>
        <v>0</v>
      </c>
      <c r="AJ103" s="35">
        <f>+IFERROR(('MIP 2012'!AJ103/'MIP 2012'!AJ$168),0)</f>
        <v>0</v>
      </c>
      <c r="AK103" s="35">
        <f>+IFERROR(('MIP 2012'!AK103/'MIP 2012'!AK$168),0)</f>
        <v>0</v>
      </c>
      <c r="AL103" s="35">
        <f>+IFERROR(('MIP 2012'!AL103/'MIP 2012'!AL$168),0)</f>
        <v>0</v>
      </c>
      <c r="AM103" s="35">
        <f>+IFERROR(('MIP 2012'!AM103/'MIP 2012'!AM$168),0)</f>
        <v>0</v>
      </c>
      <c r="AN103" s="35">
        <f>+IFERROR(('MIP 2012'!AN103/'MIP 2012'!AN$168),0)</f>
        <v>0</v>
      </c>
      <c r="AO103" s="35">
        <f>+IFERROR(('MIP 2012'!AO103/'MIP 2012'!AO$168),0)</f>
        <v>0</v>
      </c>
      <c r="AP103" s="35">
        <f>+IFERROR(('MIP 2012'!AP103/'MIP 2012'!AP$168),0)</f>
        <v>0</v>
      </c>
      <c r="AQ103" s="35">
        <f>+IFERROR(('MIP 2012'!AQ103/'MIP 2012'!AQ$168),0)</f>
        <v>0</v>
      </c>
      <c r="AR103" s="35">
        <f>+IFERROR(('MIP 2012'!AR103/'MIP 2012'!AR$168),0)</f>
        <v>0</v>
      </c>
      <c r="AS103" s="35">
        <f>+IFERROR(('MIP 2012'!AS103/'MIP 2012'!AS$168),0)</f>
        <v>0</v>
      </c>
      <c r="AT103" s="35">
        <f>+IFERROR(('MIP 2012'!AT103/'MIP 2012'!AT$168),0)</f>
        <v>0</v>
      </c>
      <c r="AU103" s="35">
        <f>+IFERROR(('MIP 2012'!AU103/'MIP 2012'!AU$168),0)</f>
        <v>0</v>
      </c>
      <c r="AV103" s="35">
        <f>+IFERROR(('MIP 2012'!AV103/'MIP 2012'!AV$168),0)</f>
        <v>0</v>
      </c>
      <c r="AW103" s="35">
        <f>+IFERROR(('MIP 2012'!AW103/'MIP 2012'!AW$168),0)</f>
        <v>0</v>
      </c>
      <c r="AX103" s="35">
        <f>+IFERROR(('MIP 2012'!AX103/'MIP 2012'!AX$168),0)</f>
        <v>0</v>
      </c>
      <c r="AY103" s="35">
        <f>+IFERROR(('MIP 2012'!AY103/'MIP 2012'!AY$168),0)</f>
        <v>0</v>
      </c>
      <c r="AZ103" s="35">
        <f>+IFERROR(('MIP 2012'!AZ103/'MIP 2012'!AZ$168),0)</f>
        <v>0</v>
      </c>
      <c r="BA103" s="35">
        <f>+IFERROR(('MIP 2012'!BA103/'MIP 2012'!BA$168),0)</f>
        <v>0</v>
      </c>
      <c r="BB103" s="35">
        <f>+IFERROR(('MIP 2012'!BB103/'MIP 2012'!BB$168),0)</f>
        <v>0</v>
      </c>
      <c r="BC103" s="35">
        <f>+IFERROR(('MIP 2012'!BC103/'MIP 2012'!BC$168),0)</f>
        <v>0</v>
      </c>
      <c r="BD103" s="35">
        <f>+IFERROR(('MIP 2012'!BD103/'MIP 2012'!BD$168),0)</f>
        <v>0</v>
      </c>
      <c r="BE103" s="35">
        <f>+IFERROR(('MIP 2012'!BE103/'MIP 2012'!BE$168),0)</f>
        <v>0</v>
      </c>
      <c r="BF103" s="35">
        <f>+IFERROR(('MIP 2012'!BF103/'MIP 2012'!BF$168),0)</f>
        <v>0</v>
      </c>
      <c r="BG103" s="35">
        <f>+IFERROR(('MIP 2012'!BG103/'MIP 2012'!BG$168),0)</f>
        <v>0</v>
      </c>
      <c r="BH103" s="35">
        <f>+IFERROR(('MIP 2012'!BH103/'MIP 2012'!BH$168),0)</f>
        <v>0</v>
      </c>
      <c r="BI103" s="35">
        <f>+IFERROR(('MIP 2012'!BI103/'MIP 2012'!BI$168),0)</f>
        <v>0</v>
      </c>
      <c r="BJ103" s="35">
        <f>+IFERROR(('MIP 2012'!BJ103/'MIP 2012'!BJ$168),0)</f>
        <v>0</v>
      </c>
      <c r="BK103" s="35">
        <f>+IFERROR(('MIP 2012'!BK103/'MIP 2012'!BK$168),0)</f>
        <v>0</v>
      </c>
      <c r="BL103" s="35">
        <f>+IFERROR(('MIP 2012'!BL103/'MIP 2012'!BL$168),0)</f>
        <v>0</v>
      </c>
      <c r="BM103" s="35">
        <f>+IFERROR(('MIP 2012'!BM103/'MIP 2012'!BM$168),0)</f>
        <v>0</v>
      </c>
      <c r="BN103" s="35">
        <f>+IFERROR(('MIP 2012'!BN103/'MIP 2012'!BN$168),0)</f>
        <v>0</v>
      </c>
      <c r="BO103" s="35">
        <f>+IFERROR(('MIP 2012'!BO103/'MIP 2012'!BO$168),0)</f>
        <v>0</v>
      </c>
      <c r="BP103" s="35">
        <f>+IFERROR(('MIP 2012'!BP103/'MIP 2012'!BP$168),0)</f>
        <v>0</v>
      </c>
      <c r="BQ103" s="35">
        <f>+IFERROR(('MIP 2012'!BQ103/'MIP 2012'!BQ$168),0)</f>
        <v>0</v>
      </c>
      <c r="BR103" s="35">
        <f>+IFERROR(('MIP 2012'!BR103/'MIP 2012'!BR$168),0)</f>
        <v>0</v>
      </c>
      <c r="BS103" s="35">
        <f>+IFERROR(('MIP 2012'!BS103/'MIP 2012'!BS$168),0)</f>
        <v>0</v>
      </c>
      <c r="BT103" s="35">
        <f>+IFERROR(('MIP 2012'!BT103/'MIP 2012'!BT$168),0)</f>
        <v>0</v>
      </c>
      <c r="BU103" s="35">
        <f>+IFERROR(('MIP 2012'!BU103/'MIP 2012'!BU$168),0)</f>
        <v>0</v>
      </c>
      <c r="BV103" s="35">
        <f>+IFERROR(('MIP 2012'!BV103/'MIP 2012'!BV$168),0)</f>
        <v>0</v>
      </c>
      <c r="BW103" s="35">
        <f>+IFERROR(('MIP 2012'!BW103/'MIP 2012'!BW$168),0)</f>
        <v>0</v>
      </c>
      <c r="BX103" s="35">
        <f>+IFERROR(('MIP 2012'!BX103/'MIP 2012'!BX$168),0)</f>
        <v>0</v>
      </c>
      <c r="BY103" s="35">
        <f>+IFERROR(('MIP 2012'!BY103/'MIP 2012'!BY$168),0)</f>
        <v>0</v>
      </c>
      <c r="BZ103" s="35">
        <f>+IFERROR(('MIP 2012'!BZ103/'MIP 2012'!BZ$168),0)</f>
        <v>0</v>
      </c>
      <c r="CA103" s="35">
        <f>+IFERROR(('MIP 2012'!CA103/'MIP 2012'!CA$168),0)</f>
        <v>0</v>
      </c>
      <c r="CB103" s="35">
        <f>+IFERROR(('MIP 2012'!CB103/'MIP 2012'!CB$168),0)</f>
        <v>0</v>
      </c>
      <c r="CC103" s="35">
        <f>+IFERROR(('MIP 2012'!CC103/'MIP 2012'!CC$168),0)</f>
        <v>0</v>
      </c>
      <c r="CD103" s="35">
        <f>+IFERROR(('MIP 2012'!CD103/'MIP 2012'!CD$168),0)</f>
        <v>0</v>
      </c>
      <c r="CE103" s="35">
        <f>+IFERROR(('MIP 2012'!CE103/'MIP 2012'!CE$168),0)</f>
        <v>0</v>
      </c>
      <c r="CF103" s="35">
        <f>+IFERROR(('MIP 2012'!CF103/'MIP 2012'!CF$168),0)</f>
        <v>0</v>
      </c>
      <c r="CG103" s="35">
        <f>+IFERROR(('MIP 2012'!CG103/'MIP 2012'!CG$168),0)</f>
        <v>0</v>
      </c>
      <c r="CH103" s="35">
        <f>+IFERROR(('MIP 2012'!CH103/'MIP 2012'!CH$168),0)</f>
        <v>0</v>
      </c>
      <c r="CI103" s="35">
        <f>+IFERROR(('MIP 2012'!CI103/'MIP 2012'!CI$168),0)</f>
        <v>0</v>
      </c>
      <c r="CJ103" s="35">
        <f>+IFERROR(('MIP 2012'!CJ103/'MIP 2012'!CJ$168),0)</f>
        <v>0</v>
      </c>
      <c r="CK103" s="35">
        <f>+IFERROR(('MIP 2012'!CK103/'MIP 2012'!CK$168),0)</f>
        <v>0</v>
      </c>
      <c r="CL103" s="35">
        <f>+IFERROR(('MIP 2012'!CL103/'MIP 2012'!CL$168),0)</f>
        <v>0</v>
      </c>
      <c r="CM103" s="35">
        <f>+IFERROR(('MIP 2012'!CM103/'MIP 2012'!CM$168),0)</f>
        <v>0</v>
      </c>
      <c r="CN103" s="35">
        <f>+IFERROR(('MIP 2012'!CN103/'MIP 2012'!CN$168),0)</f>
        <v>0</v>
      </c>
      <c r="CO103" s="35">
        <f>+IFERROR(('MIP 2012'!CO103/'MIP 2012'!CO$168),0)</f>
        <v>0</v>
      </c>
      <c r="CP103" s="35">
        <f>+IFERROR(('MIP 2012'!CP103/'MIP 2012'!CP$168),0)</f>
        <v>0</v>
      </c>
      <c r="CQ103" s="35">
        <f>+IFERROR(('MIP 2012'!CQ103/'MIP 2012'!CQ$168),0)</f>
        <v>0</v>
      </c>
      <c r="CR103" s="35">
        <f>+IFERROR(('MIP 2012'!CR103/'MIP 2012'!CR$168),0)</f>
        <v>0</v>
      </c>
      <c r="CS103" s="35">
        <f>+IFERROR(('MIP 2012'!CS103/'MIP 2012'!CS$168),0)</f>
        <v>0</v>
      </c>
      <c r="CT103" s="35">
        <f>+IFERROR(('MIP 2012'!CT103/'MIP 2012'!CT$168),0)</f>
        <v>0</v>
      </c>
      <c r="CU103" s="35">
        <f>+IFERROR(('MIP 2012'!CU103/'MIP 2012'!CU$168),0)</f>
        <v>0</v>
      </c>
      <c r="CV103" s="35">
        <f>+IFERROR(('MIP 2012'!CV103/'MIP 2012'!CV$168),0)</f>
        <v>0</v>
      </c>
      <c r="CW103" s="35">
        <f>+IFERROR(('MIP 2012'!CW103/'MIP 2012'!CW$168),0)</f>
        <v>0</v>
      </c>
      <c r="CX103" s="35">
        <f>+IFERROR(('MIP 2012'!CX103/'MIP 2012'!CX$168),0)</f>
        <v>0</v>
      </c>
      <c r="CY103" s="35">
        <f>+IFERROR(('MIP 2012'!CY103/'MIP 2012'!CY$168),0)</f>
        <v>0</v>
      </c>
      <c r="CZ103" s="35">
        <f>+IFERROR(('MIP 2012'!CZ103/'MIP 2012'!CZ$168),0)</f>
        <v>0</v>
      </c>
      <c r="DA103" s="35">
        <f>+IFERROR(('MIP 2012'!DA103/'MIP 2012'!DA$168),0)</f>
        <v>0</v>
      </c>
      <c r="DB103" s="35">
        <f>+IFERROR(('MIP 2012'!DB103/'MIP 2012'!DB$168),0)</f>
        <v>0</v>
      </c>
      <c r="DC103" s="35">
        <f>+IFERROR(('MIP 2012'!DC103/'MIP 2012'!DC$168),0)</f>
        <v>0</v>
      </c>
      <c r="DD103" s="35">
        <f>+IFERROR(('MIP 2012'!DD103/'MIP 2012'!DD$168),0)</f>
        <v>0</v>
      </c>
      <c r="DE103" s="35">
        <f>+IFERROR(('MIP 2012'!DE103/'MIP 2012'!DE$168),0)</f>
        <v>0</v>
      </c>
      <c r="DF103" s="35">
        <f>+IFERROR(('MIP 2012'!DF103/'MIP 2012'!DF$168),0)</f>
        <v>0</v>
      </c>
      <c r="DG103" s="35">
        <f>+IFERROR(('MIP 2012'!DG103/'MIP 2012'!DG$168),0)</f>
        <v>0</v>
      </c>
      <c r="DH103" s="35">
        <f>+IFERROR(('MIP 2012'!DH103/'MIP 2012'!DH$168),0)</f>
        <v>0</v>
      </c>
      <c r="DI103" s="35">
        <f>+IFERROR(('MIP 2012'!DI103/'MIP 2012'!DI$168),0)</f>
        <v>0</v>
      </c>
      <c r="DJ103" s="35">
        <f>+IFERROR(('MIP 2012'!DJ103/'MIP 2012'!DJ$168),0)</f>
        <v>0</v>
      </c>
      <c r="DK103" s="35">
        <f>+IFERROR(('MIP 2012'!DK103/'MIP 2012'!DK$168),0)</f>
        <v>0</v>
      </c>
      <c r="DL103" s="35">
        <f>+IFERROR(('MIP 2012'!DL103/'MIP 2012'!DL$168),0)</f>
        <v>0</v>
      </c>
      <c r="DM103" s="35">
        <f>+IFERROR(('MIP 2012'!DM103/'MIP 2012'!DM$168),0)</f>
        <v>0</v>
      </c>
      <c r="DN103" s="35">
        <f>+IFERROR(('MIP 2012'!DN103/'MIP 2012'!DN$168),0)</f>
        <v>0</v>
      </c>
      <c r="DO103" s="35">
        <f>+IFERROR(('MIP 2012'!DO103/'MIP 2012'!DO$168),0)</f>
        <v>0</v>
      </c>
      <c r="DP103" s="35">
        <f>+IFERROR(('MIP 2012'!DP103/'MIP 2012'!DP$168),0)</f>
        <v>0</v>
      </c>
      <c r="DQ103" s="35">
        <f>+IFERROR(('MIP 2012'!DQ103/'MIP 2012'!DQ$168),0)</f>
        <v>0</v>
      </c>
      <c r="DR103" s="35">
        <f>+IFERROR(('MIP 2012'!DR103/'MIP 2012'!DR$168),0)</f>
        <v>0</v>
      </c>
      <c r="DS103" s="35">
        <f>+IFERROR(('MIP 2012'!DS103/'MIP 2012'!DS$168),0)</f>
        <v>0</v>
      </c>
      <c r="DT103" s="35">
        <f>+IFERROR(('MIP 2012'!DT103/'MIP 2012'!DT$168),0)</f>
        <v>0</v>
      </c>
      <c r="DU103" s="35">
        <f>+IFERROR(('MIP 2012'!DU103/'MIP 2012'!DU$168),0)</f>
        <v>0</v>
      </c>
      <c r="DV103" s="35">
        <f>+IFERROR(('MIP 2012'!DV103/'MIP 2012'!DV$168),0)</f>
        <v>0</v>
      </c>
      <c r="DW103" s="35">
        <f>+IFERROR(('MIP 2012'!DW103/'MIP 2012'!DW$168),0)</f>
        <v>0</v>
      </c>
      <c r="DX103" s="35">
        <f>+IFERROR(('MIP 2012'!DX103/'MIP 2012'!DX$168),0)</f>
        <v>0</v>
      </c>
      <c r="DY103" s="35">
        <f>+IFERROR(('MIP 2012'!DY103/'MIP 2012'!DY$168),0)</f>
        <v>0</v>
      </c>
      <c r="DZ103" s="35">
        <f>+IFERROR(('MIP 2012'!DZ103/'MIP 2012'!DZ$168),0)</f>
        <v>0</v>
      </c>
      <c r="EA103" s="35">
        <f>+IFERROR(('MIP 2012'!EA103/'MIP 2012'!EA$168),0)</f>
        <v>0</v>
      </c>
      <c r="EB103" s="35">
        <f>+IFERROR(('MIP 2012'!EB103/'MIP 2012'!EB$168),0)</f>
        <v>0</v>
      </c>
      <c r="EC103" s="35">
        <f>+IFERROR(('MIP 2012'!EC103/'MIP 2012'!EC$168),0)</f>
        <v>0</v>
      </c>
      <c r="ED103" s="35">
        <f>+IFERROR(('MIP 2012'!ED103/'MIP 2012'!ED$168),0)</f>
        <v>0</v>
      </c>
      <c r="EE103" s="35">
        <f>+IFERROR(('MIP 2012'!EE103/'MIP 2012'!EE$168),0)</f>
        <v>0</v>
      </c>
      <c r="EF103" s="35">
        <f>+IFERROR(('MIP 2012'!EF103/'MIP 2012'!EF$168),0)</f>
        <v>0</v>
      </c>
      <c r="EG103" s="35">
        <f>+IFERROR(('MIP 2012'!EG103/'MIP 2012'!EG$168),0)</f>
        <v>0</v>
      </c>
      <c r="EH103" s="35">
        <f>+IFERROR(('MIP 2012'!EH103/'MIP 2012'!EH$168),0)</f>
        <v>0</v>
      </c>
    </row>
    <row r="104" spans="1:138" s="7" customFormat="1" ht="21.95" customHeight="1" thickBot="1" x14ac:dyDescent="0.25">
      <c r="A104" s="12" t="s">
        <v>271</v>
      </c>
      <c r="B104" s="12" t="s">
        <v>272</v>
      </c>
      <c r="C104" s="35">
        <f>+IFERROR(('MIP 2012'!C104/'MIP 2012'!C$168),0)</f>
        <v>7.1859026695998403E-6</v>
      </c>
      <c r="D104" s="35">
        <f>+IFERROR(('MIP 2012'!D104/'MIP 2012'!D$168),0)</f>
        <v>7.5280352313225774E-6</v>
      </c>
      <c r="E104" s="35">
        <f>+IFERROR(('MIP 2012'!E104/'MIP 2012'!E$168),0)</f>
        <v>2.2712449377207922E-6</v>
      </c>
      <c r="F104" s="35">
        <f>+IFERROR(('MIP 2012'!F104/'MIP 2012'!F$168),0)</f>
        <v>3.1749727674651049E-5</v>
      </c>
      <c r="G104" s="35">
        <f>+IFERROR(('MIP 2012'!G104/'MIP 2012'!G$168),0)</f>
        <v>2.6152783159859561E-5</v>
      </c>
      <c r="H104" s="35">
        <f>+IFERROR(('MIP 2012'!H104/'MIP 2012'!H$168),0)</f>
        <v>3.1439092768781563E-5</v>
      </c>
      <c r="I104" s="35">
        <f>+IFERROR(('MIP 2012'!I104/'MIP 2012'!I$168),0)</f>
        <v>8.5563859940751875E-6</v>
      </c>
      <c r="J104" s="35">
        <f>+IFERROR(('MIP 2012'!J104/'MIP 2012'!J$168),0)</f>
        <v>1.4406849457951622E-4</v>
      </c>
      <c r="K104" s="35">
        <f>+IFERROR(('MIP 2012'!K104/'MIP 2012'!K$168),0)</f>
        <v>1.2594902434931775E-5</v>
      </c>
      <c r="L104" s="35">
        <f>+IFERROR(('MIP 2012'!L104/'MIP 2012'!L$168),0)</f>
        <v>9.0593704769421159E-6</v>
      </c>
      <c r="M104" s="35">
        <f>+IFERROR(('MIP 2012'!M104/'MIP 2012'!M$168),0)</f>
        <v>4.4110917892162379E-6</v>
      </c>
      <c r="N104" s="35">
        <f>+IFERROR(('MIP 2012'!N104/'MIP 2012'!N$168),0)</f>
        <v>3.0004268882650406E-3</v>
      </c>
      <c r="O104" s="35">
        <f>+IFERROR(('MIP 2012'!O104/'MIP 2012'!O$168),0)</f>
        <v>8.4184851649583801E-3</v>
      </c>
      <c r="P104" s="35">
        <f>+IFERROR(('MIP 2012'!P104/'MIP 2012'!P$168),0)</f>
        <v>5.435617052713547E-6</v>
      </c>
      <c r="Q104" s="35">
        <f>+IFERROR(('MIP 2012'!Q104/'MIP 2012'!Q$168),0)</f>
        <v>1.5962758841889069E-5</v>
      </c>
      <c r="R104" s="35">
        <f>+IFERROR(('MIP 2012'!R104/'MIP 2012'!R$168),0)</f>
        <v>2.8785307213055914E-4</v>
      </c>
      <c r="S104" s="35">
        <f>+IFERROR(('MIP 2012'!S104/'MIP 2012'!S$168),0)</f>
        <v>1.1552680405886476E-4</v>
      </c>
      <c r="T104" s="35">
        <f>+IFERROR(('MIP 2012'!T104/'MIP 2012'!T$168),0)</f>
        <v>5.1499263330882144E-6</v>
      </c>
      <c r="U104" s="35">
        <f>+IFERROR(('MIP 2012'!U104/'MIP 2012'!U$168),0)</f>
        <v>4.5039485586490354E-4</v>
      </c>
      <c r="V104" s="35">
        <f>+IFERROR(('MIP 2012'!V104/'MIP 2012'!V$168),0)</f>
        <v>1.376655824361327E-5</v>
      </c>
      <c r="W104" s="35">
        <f>+IFERROR(('MIP 2012'!W104/'MIP 2012'!W$168),0)</f>
        <v>2.9773684709404271E-5</v>
      </c>
      <c r="X104" s="35">
        <f>+IFERROR(('MIP 2012'!X104/'MIP 2012'!X$168),0)</f>
        <v>2.8114313989038399E-5</v>
      </c>
      <c r="Y104" s="35">
        <f>+IFERROR(('MIP 2012'!Y104/'MIP 2012'!Y$168),0)</f>
        <v>1.2860121459252736E-5</v>
      </c>
      <c r="Z104" s="35">
        <f>+IFERROR(('MIP 2012'!Z104/'MIP 2012'!Z$168),0)</f>
        <v>1.5648760671415525E-5</v>
      </c>
      <c r="AA104" s="35">
        <f>+IFERROR(('MIP 2012'!AA104/'MIP 2012'!AA$168),0)</f>
        <v>7.8734701391998865E-6</v>
      </c>
      <c r="AB104" s="35">
        <f>+IFERROR(('MIP 2012'!AB104/'MIP 2012'!AB$168),0)</f>
        <v>4.9005116411102799E-5</v>
      </c>
      <c r="AC104" s="35">
        <f>+IFERROR(('MIP 2012'!AC104/'MIP 2012'!AC$168),0)</f>
        <v>1.8174976708938921E-6</v>
      </c>
      <c r="AD104" s="35">
        <f>+IFERROR(('MIP 2012'!AD104/'MIP 2012'!AD$168),0)</f>
        <v>7.6752774966516459E-6</v>
      </c>
      <c r="AE104" s="35">
        <f>+IFERROR(('MIP 2012'!AE104/'MIP 2012'!AE$168),0)</f>
        <v>3.0512957129836464E-3</v>
      </c>
      <c r="AF104" s="35">
        <f>+IFERROR(('MIP 2012'!AF104/'MIP 2012'!AF$168),0)</f>
        <v>1.4109212756246208E-4</v>
      </c>
      <c r="AG104" s="35">
        <f>+IFERROR(('MIP 2012'!AG104/'MIP 2012'!AG$168),0)</f>
        <v>1.7422138864941996E-5</v>
      </c>
      <c r="AH104" s="35">
        <f>+IFERROR(('MIP 2012'!AH104/'MIP 2012'!AH$168),0)</f>
        <v>4.062776136660426E-5</v>
      </c>
      <c r="AI104" s="35">
        <f>+IFERROR(('MIP 2012'!AI104/'MIP 2012'!AI$168),0)</f>
        <v>1.6124034630957434E-5</v>
      </c>
      <c r="AJ104" s="35">
        <f>+IFERROR(('MIP 2012'!AJ104/'MIP 2012'!AJ$168),0)</f>
        <v>2.8195507623810452E-5</v>
      </c>
      <c r="AK104" s="35">
        <f>+IFERROR(('MIP 2012'!AK104/'MIP 2012'!AK$168),0)</f>
        <v>5.9861128573922708E-6</v>
      </c>
      <c r="AL104" s="35">
        <f>+IFERROR(('MIP 2012'!AL104/'MIP 2012'!AL$168),0)</f>
        <v>1.4118263528729879E-4</v>
      </c>
      <c r="AM104" s="35">
        <f>+IFERROR(('MIP 2012'!AM104/'MIP 2012'!AM$168),0)</f>
        <v>1.6450637120763523E-5</v>
      </c>
      <c r="AN104" s="35">
        <f>+IFERROR(('MIP 2012'!AN104/'MIP 2012'!AN$168),0)</f>
        <v>1.0717913960372512E-5</v>
      </c>
      <c r="AO104" s="35">
        <f>+IFERROR(('MIP 2012'!AO104/'MIP 2012'!AO$168),0)</f>
        <v>1.9095088515290471E-5</v>
      </c>
      <c r="AP104" s="35">
        <f>+IFERROR(('MIP 2012'!AP104/'MIP 2012'!AP$168),0)</f>
        <v>6.7832713711167471E-4</v>
      </c>
      <c r="AQ104" s="35">
        <f>+IFERROR(('MIP 2012'!AQ104/'MIP 2012'!AQ$168),0)</f>
        <v>1.7848227069343003E-3</v>
      </c>
      <c r="AR104" s="35">
        <f>+IFERROR(('MIP 2012'!AR104/'MIP 2012'!AR$168),0)</f>
        <v>6.8285485487458002E-5</v>
      </c>
      <c r="AS104" s="35">
        <f>+IFERROR(('MIP 2012'!AS104/'MIP 2012'!AS$168),0)</f>
        <v>2.4200847600744667E-4</v>
      </c>
      <c r="AT104" s="35">
        <f>+IFERROR(('MIP 2012'!AT104/'MIP 2012'!AT$168),0)</f>
        <v>9.7440387157265328E-5</v>
      </c>
      <c r="AU104" s="35">
        <f>+IFERROR(('MIP 2012'!AU104/'MIP 2012'!AU$168),0)</f>
        <v>1.7304471445355322E-5</v>
      </c>
      <c r="AV104" s="35">
        <f>+IFERROR(('MIP 2012'!AV104/'MIP 2012'!AV$168),0)</f>
        <v>1.148382154436207E-3</v>
      </c>
      <c r="AW104" s="35">
        <f>+IFERROR(('MIP 2012'!AW104/'MIP 2012'!AW$168),0)</f>
        <v>5.6806123498419055E-4</v>
      </c>
      <c r="AX104" s="35">
        <f>+IFERROR(('MIP 2012'!AX104/'MIP 2012'!AX$168),0)</f>
        <v>8.0159792568452413E-5</v>
      </c>
      <c r="AY104" s="35">
        <f>+IFERROR(('MIP 2012'!AY104/'MIP 2012'!AY$168),0)</f>
        <v>6.9640165767955519E-5</v>
      </c>
      <c r="AZ104" s="35">
        <f>+IFERROR(('MIP 2012'!AZ104/'MIP 2012'!AZ$168),0)</f>
        <v>1.0357357213805649E-4</v>
      </c>
      <c r="BA104" s="35">
        <f>+IFERROR(('MIP 2012'!BA104/'MIP 2012'!BA$168),0)</f>
        <v>5.8098299141838864E-3</v>
      </c>
      <c r="BB104" s="35">
        <f>+IFERROR(('MIP 2012'!BB104/'MIP 2012'!BB$168),0)</f>
        <v>3.4821430612918679E-5</v>
      </c>
      <c r="BC104" s="35">
        <f>+IFERROR(('MIP 2012'!BC104/'MIP 2012'!BC$168),0)</f>
        <v>1.1135419016269223E-5</v>
      </c>
      <c r="BD104" s="35">
        <f>+IFERROR(('MIP 2012'!BD104/'MIP 2012'!BD$168),0)</f>
        <v>1.3823454579618601E-5</v>
      </c>
      <c r="BE104" s="35">
        <f>+IFERROR(('MIP 2012'!BE104/'MIP 2012'!BE$168),0)</f>
        <v>4.1868201905054809E-5</v>
      </c>
      <c r="BF104" s="35">
        <f>+IFERROR(('MIP 2012'!BF104/'MIP 2012'!BF$168),0)</f>
        <v>1.0769049750686256E-4</v>
      </c>
      <c r="BG104" s="35">
        <f>+IFERROR(('MIP 2012'!BG104/'MIP 2012'!BG$168),0)</f>
        <v>7.1884530667688849E-4</v>
      </c>
      <c r="BH104" s="35">
        <f>+IFERROR(('MIP 2012'!BH104/'MIP 2012'!BH$168),0)</f>
        <v>7.4589354287895245E-5</v>
      </c>
      <c r="BI104" s="35">
        <f>+IFERROR(('MIP 2012'!BI104/'MIP 2012'!BI$168),0)</f>
        <v>0</v>
      </c>
      <c r="BJ104" s="35">
        <f>+IFERROR(('MIP 2012'!BJ104/'MIP 2012'!BJ$168),0)</f>
        <v>2.0366642093875107E-5</v>
      </c>
      <c r="BK104" s="35">
        <f>+IFERROR(('MIP 2012'!BK104/'MIP 2012'!BK$168),0)</f>
        <v>5.4419409693808144E-5</v>
      </c>
      <c r="BL104" s="35">
        <f>+IFERROR(('MIP 2012'!BL104/'MIP 2012'!BL$168),0)</f>
        <v>3.4278309769982424E-5</v>
      </c>
      <c r="BM104" s="35">
        <f>+IFERROR(('MIP 2012'!BM104/'MIP 2012'!BM$168),0)</f>
        <v>4.9768983213932392E-5</v>
      </c>
      <c r="BN104" s="35">
        <f>+IFERROR(('MIP 2012'!BN104/'MIP 2012'!BN$168),0)</f>
        <v>9.9219591297287893E-5</v>
      </c>
      <c r="BO104" s="35">
        <f>+IFERROR(('MIP 2012'!BO104/'MIP 2012'!BO$168),0)</f>
        <v>9.652294216509767E-5</v>
      </c>
      <c r="BP104" s="35">
        <f>+IFERROR(('MIP 2012'!BP104/'MIP 2012'!BP$168),0)</f>
        <v>2.7584675809128154E-4</v>
      </c>
      <c r="BQ104" s="35">
        <f>+IFERROR(('MIP 2012'!BQ104/'MIP 2012'!BQ$168),0)</f>
        <v>1.6598572822567253E-4</v>
      </c>
      <c r="BR104" s="35">
        <f>+IFERROR(('MIP 2012'!BR104/'MIP 2012'!BR$168),0)</f>
        <v>1.8697074894047297E-5</v>
      </c>
      <c r="BS104" s="35">
        <f>+IFERROR(('MIP 2012'!BS104/'MIP 2012'!BS$168),0)</f>
        <v>5.0566143458761882E-5</v>
      </c>
      <c r="BT104" s="35">
        <f>+IFERROR(('MIP 2012'!BT104/'MIP 2012'!BT$168),0)</f>
        <v>2.0215102735505228E-5</v>
      </c>
      <c r="BU104" s="35">
        <f>+IFERROR(('MIP 2012'!BU104/'MIP 2012'!BU$168),0)</f>
        <v>8.0716699384348169E-5</v>
      </c>
      <c r="BV104" s="35">
        <f>+IFERROR(('MIP 2012'!BV104/'MIP 2012'!BV$168),0)</f>
        <v>3.6495981731974538E-5</v>
      </c>
      <c r="BW104" s="35">
        <f>+IFERROR(('MIP 2012'!BW104/'MIP 2012'!BW$168),0)</f>
        <v>3.3369002576820036E-5</v>
      </c>
      <c r="BX104" s="35">
        <f>+IFERROR(('MIP 2012'!BX104/'MIP 2012'!BX$168),0)</f>
        <v>7.1022752463809611E-4</v>
      </c>
      <c r="BY104" s="35">
        <f>+IFERROR(('MIP 2012'!BY104/'MIP 2012'!BY$168),0)</f>
        <v>1.4161248852125974E-4</v>
      </c>
      <c r="BZ104" s="35">
        <f>+IFERROR(('MIP 2012'!BZ104/'MIP 2012'!BZ$168),0)</f>
        <v>6.0384441487922314E-5</v>
      </c>
      <c r="CA104" s="35">
        <f>+IFERROR(('MIP 2012'!CA104/'MIP 2012'!CA$168),0)</f>
        <v>1.470307815740118E-5</v>
      </c>
      <c r="CB104" s="35">
        <f>+IFERROR(('MIP 2012'!CB104/'MIP 2012'!CB$168),0)</f>
        <v>3.1271319833251977E-5</v>
      </c>
      <c r="CC104" s="35">
        <f>+IFERROR(('MIP 2012'!CC104/'MIP 2012'!CC$168),0)</f>
        <v>1.355221429097556E-4</v>
      </c>
      <c r="CD104" s="35">
        <f>+IFERROR(('MIP 2012'!CD104/'MIP 2012'!CD$168),0)</f>
        <v>8.7370545300412988E-4</v>
      </c>
      <c r="CE104" s="35">
        <f>+IFERROR(('MIP 2012'!CE104/'MIP 2012'!CE$168),0)</f>
        <v>1.332663611227104E-4</v>
      </c>
      <c r="CF104" s="35">
        <f>+IFERROR(('MIP 2012'!CF104/'MIP 2012'!CF$168),0)</f>
        <v>3.654687105092243E-4</v>
      </c>
      <c r="CG104" s="35">
        <f>+IFERROR(('MIP 2012'!CG104/'MIP 2012'!CG$168),0)</f>
        <v>1.0860482184158202E-3</v>
      </c>
      <c r="CH104" s="35">
        <f>+IFERROR(('MIP 2012'!CH104/'MIP 2012'!CH$168),0)</f>
        <v>8.2076521178035683E-5</v>
      </c>
      <c r="CI104" s="35">
        <f>+IFERROR(('MIP 2012'!CI104/'MIP 2012'!CI$168),0)</f>
        <v>1.7691367269987232E-4</v>
      </c>
      <c r="CJ104" s="35">
        <f>+IFERROR(('MIP 2012'!CJ104/'MIP 2012'!CJ$168),0)</f>
        <v>4.2739875560129199E-5</v>
      </c>
      <c r="CK104" s="35">
        <f>+IFERROR(('MIP 2012'!CK104/'MIP 2012'!CK$168),0)</f>
        <v>1.6634601076882046E-4</v>
      </c>
      <c r="CL104" s="35">
        <f>+IFERROR(('MIP 2012'!CL104/'MIP 2012'!CL$168),0)</f>
        <v>4.5250375401761732E-4</v>
      </c>
      <c r="CM104" s="35">
        <f>+IFERROR(('MIP 2012'!CM104/'MIP 2012'!CM$168),0)</f>
        <v>1.1268168623642158E-4</v>
      </c>
      <c r="CN104" s="35">
        <f>+IFERROR(('MIP 2012'!CN104/'MIP 2012'!CN$168),0)</f>
        <v>3.4000032789490618E-4</v>
      </c>
      <c r="CO104" s="35">
        <f>+IFERROR(('MIP 2012'!CO104/'MIP 2012'!CO$168),0)</f>
        <v>6.5376016634348893E-5</v>
      </c>
      <c r="CP104" s="35">
        <f>+IFERROR(('MIP 2012'!CP104/'MIP 2012'!CP$168),0)</f>
        <v>5.9722157611941268E-5</v>
      </c>
      <c r="CQ104" s="35">
        <f>+IFERROR(('MIP 2012'!CQ104/'MIP 2012'!CQ$168),0)</f>
        <v>3.3652472935201956E-3</v>
      </c>
      <c r="CR104" s="35">
        <f>+IFERROR(('MIP 2012'!CR104/'MIP 2012'!CR$168),0)</f>
        <v>2.4925000657676887E-4</v>
      </c>
      <c r="CS104" s="35">
        <f>+IFERROR(('MIP 2012'!CS104/'MIP 2012'!CS$168),0)</f>
        <v>5.9525412530204851E-5</v>
      </c>
      <c r="CT104" s="35">
        <f>+IFERROR(('MIP 2012'!CT104/'MIP 2012'!CT$168),0)</f>
        <v>1.4843555903662346E-4</v>
      </c>
      <c r="CU104" s="35">
        <f>+IFERROR(('MIP 2012'!CU104/'MIP 2012'!CU$168),0)</f>
        <v>2.5397751068414136E-4</v>
      </c>
      <c r="CV104" s="35">
        <f>+IFERROR(('MIP 2012'!CV104/'MIP 2012'!CV$168),0)</f>
        <v>1.2698966925586252E-4</v>
      </c>
      <c r="CW104" s="35">
        <f>+IFERROR(('MIP 2012'!CW104/'MIP 2012'!CW$168),0)</f>
        <v>4.3755293101126029E-4</v>
      </c>
      <c r="CX104" s="35">
        <f>+IFERROR(('MIP 2012'!CX104/'MIP 2012'!CX$168),0)</f>
        <v>9.9809912187198853E-4</v>
      </c>
      <c r="CY104" s="35">
        <f>+IFERROR(('MIP 2012'!CY104/'MIP 2012'!CY$168),0)</f>
        <v>4.5051542914813014E-4</v>
      </c>
      <c r="CZ104" s="35">
        <f>+IFERROR(('MIP 2012'!CZ104/'MIP 2012'!CZ$168),0)</f>
        <v>6.8657243430080323E-5</v>
      </c>
      <c r="DA104" s="35">
        <f>+IFERROR(('MIP 2012'!DA104/'MIP 2012'!DA$168),0)</f>
        <v>5.4283805842952242E-4</v>
      </c>
      <c r="DB104" s="35">
        <f>+IFERROR(('MIP 2012'!DB104/'MIP 2012'!DB$168),0)</f>
        <v>2.0988947911422498E-5</v>
      </c>
      <c r="DC104" s="35">
        <f>+IFERROR(('MIP 2012'!DC104/'MIP 2012'!DC$168),0)</f>
        <v>3.8859600245285415E-3</v>
      </c>
      <c r="DD104" s="35">
        <f>+IFERROR(('MIP 2012'!DD104/'MIP 2012'!DD$168),0)</f>
        <v>1.2057526155748542E-3</v>
      </c>
      <c r="DE104" s="35">
        <f>+IFERROR(('MIP 2012'!DE104/'MIP 2012'!DE$168),0)</f>
        <v>3.030538886277479E-4</v>
      </c>
      <c r="DF104" s="35">
        <f>+IFERROR(('MIP 2012'!DF104/'MIP 2012'!DF$168),0)</f>
        <v>1.3302342220566248E-3</v>
      </c>
      <c r="DG104" s="35">
        <f>+IFERROR(('MIP 2012'!DG104/'MIP 2012'!DG$168),0)</f>
        <v>4.1730609771734518E-5</v>
      </c>
      <c r="DH104" s="35">
        <f>+IFERROR(('MIP 2012'!DH104/'MIP 2012'!DH$168),0)</f>
        <v>8.1351918718221454E-5</v>
      </c>
      <c r="DI104" s="35">
        <f>+IFERROR(('MIP 2012'!DI104/'MIP 2012'!DI$168),0)</f>
        <v>1.1260681004157691E-3</v>
      </c>
      <c r="DJ104" s="35">
        <f>+IFERROR(('MIP 2012'!DJ104/'MIP 2012'!DJ$168),0)</f>
        <v>3.2818692875129438E-3</v>
      </c>
      <c r="DK104" s="35">
        <f>+IFERROR(('MIP 2012'!DK104/'MIP 2012'!DK$168),0)</f>
        <v>3.0982219318247974E-4</v>
      </c>
      <c r="DL104" s="35">
        <f>+IFERROR(('MIP 2012'!DL104/'MIP 2012'!DL$168),0)</f>
        <v>4.56811212723433E-4</v>
      </c>
      <c r="DM104" s="35">
        <f>+IFERROR(('MIP 2012'!DM104/'MIP 2012'!DM$168),0)</f>
        <v>5.3977828595356669E-4</v>
      </c>
      <c r="DN104" s="35">
        <f>+IFERROR(('MIP 2012'!DN104/'MIP 2012'!DN$168),0)</f>
        <v>1.8564814970061861E-4</v>
      </c>
      <c r="DO104" s="35">
        <f>+IFERROR(('MIP 2012'!DO104/'MIP 2012'!DO$168),0)</f>
        <v>3.0980153569665087E-5</v>
      </c>
      <c r="DP104" s="35">
        <f>+IFERROR(('MIP 2012'!DP104/'MIP 2012'!DP$168),0)</f>
        <v>3.6173507739154724E-4</v>
      </c>
      <c r="DQ104" s="35">
        <f>+IFERROR(('MIP 2012'!DQ104/'MIP 2012'!DQ$168),0)</f>
        <v>2.6461313328224412E-5</v>
      </c>
      <c r="DR104" s="35">
        <f>+IFERROR(('MIP 2012'!DR104/'MIP 2012'!DR$168),0)</f>
        <v>1.1937799480789672E-4</v>
      </c>
      <c r="DS104" s="35">
        <f>+IFERROR(('MIP 2012'!DS104/'MIP 2012'!DS$168),0)</f>
        <v>4.2528058588801046E-4</v>
      </c>
      <c r="DT104" s="35">
        <f>+IFERROR(('MIP 2012'!DT104/'MIP 2012'!DT$168),0)</f>
        <v>1.9981682343309687E-5</v>
      </c>
      <c r="DU104" s="35">
        <f>+IFERROR(('MIP 2012'!DU104/'MIP 2012'!DU$168),0)</f>
        <v>2.4160764317400249E-4</v>
      </c>
      <c r="DV104" s="35">
        <f>+IFERROR(('MIP 2012'!DV104/'MIP 2012'!DV$168),0)</f>
        <v>2.0991556022226956E-4</v>
      </c>
      <c r="DW104" s="35">
        <f>+IFERROR(('MIP 2012'!DW104/'MIP 2012'!DW$168),0)</f>
        <v>5.5212778779144775E-5</v>
      </c>
      <c r="DX104" s="35">
        <f>+IFERROR(('MIP 2012'!DX104/'MIP 2012'!DX$168),0)</f>
        <v>6.7423840507732866E-5</v>
      </c>
      <c r="DY104" s="35">
        <f>+IFERROR(('MIP 2012'!DY104/'MIP 2012'!DY$168),0)</f>
        <v>7.3039950724271524E-4</v>
      </c>
      <c r="DZ104" s="35">
        <f>+IFERROR(('MIP 2012'!DZ104/'MIP 2012'!DZ$168),0)</f>
        <v>9.835665031096123E-4</v>
      </c>
      <c r="EA104" s="35">
        <f>+IFERROR(('MIP 2012'!EA104/'MIP 2012'!EA$168),0)</f>
        <v>1.4314864562306649E-4</v>
      </c>
      <c r="EB104" s="35">
        <f>+IFERROR(('MIP 2012'!EB104/'MIP 2012'!EB$168),0)</f>
        <v>1.5890294547782737E-3</v>
      </c>
      <c r="EC104" s="35">
        <f>+IFERROR(('MIP 2012'!EC104/'MIP 2012'!EC$168),0)</f>
        <v>2.7208497230637382E-3</v>
      </c>
      <c r="ED104" s="35">
        <f>+IFERROR(('MIP 2012'!ED104/'MIP 2012'!ED$168),0)</f>
        <v>5.2513598013383628E-5</v>
      </c>
      <c r="EE104" s="35">
        <f>+IFERROR(('MIP 2012'!EE104/'MIP 2012'!EE$168),0)</f>
        <v>1.5142134775778147E-4</v>
      </c>
      <c r="EF104" s="35">
        <f>+IFERROR(('MIP 2012'!EF104/'MIP 2012'!EF$168),0)</f>
        <v>8.9163792558363705E-5</v>
      </c>
      <c r="EG104" s="35">
        <f>+IFERROR(('MIP 2012'!EG104/'MIP 2012'!EG$168),0)</f>
        <v>2.1161422644653481E-4</v>
      </c>
      <c r="EH104" s="35">
        <f>+IFERROR(('MIP 2012'!EH104/'MIP 2012'!EH$168),0)</f>
        <v>0</v>
      </c>
    </row>
    <row r="105" spans="1:138" s="7" customFormat="1" ht="21.95" customHeight="1" thickBot="1" x14ac:dyDescent="0.25">
      <c r="A105" s="12" t="s">
        <v>273</v>
      </c>
      <c r="B105" s="12" t="s">
        <v>274</v>
      </c>
      <c r="C105" s="35">
        <f>+IFERROR(('MIP 2012'!C105/'MIP 2012'!C$168),0)</f>
        <v>1.9146666987910469E-4</v>
      </c>
      <c r="D105" s="35">
        <f>+IFERROR(('MIP 2012'!D105/'MIP 2012'!D$168),0)</f>
        <v>3.5641009484208968E-4</v>
      </c>
      <c r="E105" s="35">
        <f>+IFERROR(('MIP 2012'!E105/'MIP 2012'!E$168),0)</f>
        <v>0</v>
      </c>
      <c r="F105" s="35">
        <f>+IFERROR(('MIP 2012'!F105/'MIP 2012'!F$168),0)</f>
        <v>2.0928543045557039E-3</v>
      </c>
      <c r="G105" s="35">
        <f>+IFERROR(('MIP 2012'!G105/'MIP 2012'!G$168),0)</f>
        <v>1.1102251643827744E-3</v>
      </c>
      <c r="H105" s="35">
        <f>+IFERROR(('MIP 2012'!H105/'MIP 2012'!H$168),0)</f>
        <v>1.5297181491222031E-3</v>
      </c>
      <c r="I105" s="35">
        <f>+IFERROR(('MIP 2012'!I105/'MIP 2012'!I$168),0)</f>
        <v>0</v>
      </c>
      <c r="J105" s="35">
        <f>+IFERROR(('MIP 2012'!J105/'MIP 2012'!J$168),0)</f>
        <v>0</v>
      </c>
      <c r="K105" s="35">
        <f>+IFERROR(('MIP 2012'!K105/'MIP 2012'!K$168),0)</f>
        <v>0</v>
      </c>
      <c r="L105" s="35">
        <f>+IFERROR(('MIP 2012'!L105/'MIP 2012'!L$168),0)</f>
        <v>0</v>
      </c>
      <c r="M105" s="35">
        <f>+IFERROR(('MIP 2012'!M105/'MIP 2012'!M$168),0)</f>
        <v>0</v>
      </c>
      <c r="N105" s="35">
        <f>+IFERROR(('MIP 2012'!N105/'MIP 2012'!N$168),0)</f>
        <v>8.1071128933104234E-5</v>
      </c>
      <c r="O105" s="35">
        <f>+IFERROR(('MIP 2012'!O105/'MIP 2012'!O$168),0)</f>
        <v>2.3816017722036458E-5</v>
      </c>
      <c r="P105" s="35">
        <f>+IFERROR(('MIP 2012'!P105/'MIP 2012'!P$168),0)</f>
        <v>0</v>
      </c>
      <c r="Q105" s="35">
        <f>+IFERROR(('MIP 2012'!Q105/'MIP 2012'!Q$168),0)</f>
        <v>4.0236712777206359E-4</v>
      </c>
      <c r="R105" s="35">
        <f>+IFERROR(('MIP 2012'!R105/'MIP 2012'!R$168),0)</f>
        <v>4.2704313327397124E-3</v>
      </c>
      <c r="S105" s="35">
        <f>+IFERROR(('MIP 2012'!S105/'MIP 2012'!S$168),0)</f>
        <v>4.5337869101401689E-4</v>
      </c>
      <c r="T105" s="35">
        <f>+IFERROR(('MIP 2012'!T105/'MIP 2012'!T$168),0)</f>
        <v>0</v>
      </c>
      <c r="U105" s="35">
        <f>+IFERROR(('MIP 2012'!U105/'MIP 2012'!U$168),0)</f>
        <v>0</v>
      </c>
      <c r="V105" s="35">
        <f>+IFERROR(('MIP 2012'!V105/'MIP 2012'!V$168),0)</f>
        <v>0</v>
      </c>
      <c r="W105" s="35">
        <f>+IFERROR(('MIP 2012'!W105/'MIP 2012'!W$168),0)</f>
        <v>0</v>
      </c>
      <c r="X105" s="35">
        <f>+IFERROR(('MIP 2012'!X105/'MIP 2012'!X$168),0)</f>
        <v>5.9245699688606498E-5</v>
      </c>
      <c r="Y105" s="35">
        <f>+IFERROR(('MIP 2012'!Y105/'MIP 2012'!Y$168),0)</f>
        <v>0</v>
      </c>
      <c r="Z105" s="35">
        <f>+IFERROR(('MIP 2012'!Z105/'MIP 2012'!Z$168),0)</f>
        <v>6.3410188774983196E-4</v>
      </c>
      <c r="AA105" s="35">
        <f>+IFERROR(('MIP 2012'!AA105/'MIP 2012'!AA$168),0)</f>
        <v>0</v>
      </c>
      <c r="AB105" s="35">
        <f>+IFERROR(('MIP 2012'!AB105/'MIP 2012'!AB$168),0)</f>
        <v>7.6913025891385621E-5</v>
      </c>
      <c r="AC105" s="35">
        <f>+IFERROR(('MIP 2012'!AC105/'MIP 2012'!AC$168),0)</f>
        <v>4.2675375220337271E-5</v>
      </c>
      <c r="AD105" s="35">
        <f>+IFERROR(('MIP 2012'!AD105/'MIP 2012'!AD$168),0)</f>
        <v>0</v>
      </c>
      <c r="AE105" s="35">
        <f>+IFERROR(('MIP 2012'!AE105/'MIP 2012'!AE$168),0)</f>
        <v>0</v>
      </c>
      <c r="AF105" s="35">
        <f>+IFERROR(('MIP 2012'!AF105/'MIP 2012'!AF$168),0)</f>
        <v>9.4696205408883894E-3</v>
      </c>
      <c r="AG105" s="35">
        <f>+IFERROR(('MIP 2012'!AG105/'MIP 2012'!AG$168),0)</f>
        <v>0</v>
      </c>
      <c r="AH105" s="35">
        <f>+IFERROR(('MIP 2012'!AH105/'MIP 2012'!AH$168),0)</f>
        <v>0</v>
      </c>
      <c r="AI105" s="35">
        <f>+IFERROR(('MIP 2012'!AI105/'MIP 2012'!AI$168),0)</f>
        <v>4.5772546934972865E-4</v>
      </c>
      <c r="AJ105" s="35">
        <f>+IFERROR(('MIP 2012'!AJ105/'MIP 2012'!AJ$168),0)</f>
        <v>1.0128302261539586E-3</v>
      </c>
      <c r="AK105" s="35">
        <f>+IFERROR(('MIP 2012'!AK105/'MIP 2012'!AK$168),0)</f>
        <v>8.003043609776122E-5</v>
      </c>
      <c r="AL105" s="35">
        <f>+IFERROR(('MIP 2012'!AL105/'MIP 2012'!AL$168),0)</f>
        <v>2.0879292117215883E-4</v>
      </c>
      <c r="AM105" s="35">
        <f>+IFERROR(('MIP 2012'!AM105/'MIP 2012'!AM$168),0)</f>
        <v>3.1148270706445E-5</v>
      </c>
      <c r="AN105" s="35">
        <f>+IFERROR(('MIP 2012'!AN105/'MIP 2012'!AN$168),0)</f>
        <v>3.7200532703823906E-5</v>
      </c>
      <c r="AO105" s="35">
        <f>+IFERROR(('MIP 2012'!AO105/'MIP 2012'!AO$168),0)</f>
        <v>6.193685384092907E-4</v>
      </c>
      <c r="AP105" s="35">
        <f>+IFERROR(('MIP 2012'!AP105/'MIP 2012'!AP$168),0)</f>
        <v>1.1843300356031649E-3</v>
      </c>
      <c r="AQ105" s="35">
        <f>+IFERROR(('MIP 2012'!AQ105/'MIP 2012'!AQ$168),0)</f>
        <v>3.5572341124606651E-4</v>
      </c>
      <c r="AR105" s="35">
        <f>+IFERROR(('MIP 2012'!AR105/'MIP 2012'!AR$168),0)</f>
        <v>1.7430656783666769E-3</v>
      </c>
      <c r="AS105" s="35">
        <f>+IFERROR(('MIP 2012'!AS105/'MIP 2012'!AS$168),0)</f>
        <v>2.8664700796052602E-4</v>
      </c>
      <c r="AT105" s="35">
        <f>+IFERROR(('MIP 2012'!AT105/'MIP 2012'!AT$168),0)</f>
        <v>9.1223296842599122E-4</v>
      </c>
      <c r="AU105" s="35">
        <f>+IFERROR(('MIP 2012'!AU105/'MIP 2012'!AU$168),0)</f>
        <v>8.9859786084075106E-5</v>
      </c>
      <c r="AV105" s="35">
        <f>+IFERROR(('MIP 2012'!AV105/'MIP 2012'!AV$168),0)</f>
        <v>1.7351604025859022E-3</v>
      </c>
      <c r="AW105" s="35">
        <f>+IFERROR(('MIP 2012'!AW105/'MIP 2012'!AW$168),0)</f>
        <v>1.780915438528136E-4</v>
      </c>
      <c r="AX105" s="35">
        <f>+IFERROR(('MIP 2012'!AX105/'MIP 2012'!AX$168),0)</f>
        <v>5.0172960034549859E-4</v>
      </c>
      <c r="AY105" s="35">
        <f>+IFERROR(('MIP 2012'!AY105/'MIP 2012'!AY$168),0)</f>
        <v>6.8089217409252273E-4</v>
      </c>
      <c r="AZ105" s="35">
        <f>+IFERROR(('MIP 2012'!AZ105/'MIP 2012'!AZ$168),0)</f>
        <v>7.9124715601630818E-4</v>
      </c>
      <c r="BA105" s="35">
        <f>+IFERROR(('MIP 2012'!BA105/'MIP 2012'!BA$168),0)</f>
        <v>1.3410734504325017E-4</v>
      </c>
      <c r="BB105" s="35">
        <f>+IFERROR(('MIP 2012'!BB105/'MIP 2012'!BB$168),0)</f>
        <v>3.3418481382550884E-4</v>
      </c>
      <c r="BC105" s="35">
        <f>+IFERROR(('MIP 2012'!BC105/'MIP 2012'!BC$168),0)</f>
        <v>5.3474198769041201E-5</v>
      </c>
      <c r="BD105" s="35">
        <f>+IFERROR(('MIP 2012'!BD105/'MIP 2012'!BD$168),0)</f>
        <v>2.1870109192938079E-4</v>
      </c>
      <c r="BE105" s="35">
        <f>+IFERROR(('MIP 2012'!BE105/'MIP 2012'!BE$168),0)</f>
        <v>9.7555688492206548E-5</v>
      </c>
      <c r="BF105" s="35">
        <f>+IFERROR(('MIP 2012'!BF105/'MIP 2012'!BF$168),0)</f>
        <v>2.031880280090735E-4</v>
      </c>
      <c r="BG105" s="35">
        <f>+IFERROR(('MIP 2012'!BG105/'MIP 2012'!BG$168),0)</f>
        <v>1.6385607219571467E-4</v>
      </c>
      <c r="BH105" s="35">
        <f>+IFERROR(('MIP 2012'!BH105/'MIP 2012'!BH$168),0)</f>
        <v>8.4550126604362411E-4</v>
      </c>
      <c r="BI105" s="35">
        <f>+IFERROR(('MIP 2012'!BI105/'MIP 2012'!BI$168),0)</f>
        <v>0</v>
      </c>
      <c r="BJ105" s="35">
        <f>+IFERROR(('MIP 2012'!BJ105/'MIP 2012'!BJ$168),0)</f>
        <v>4.8569724820329965E-4</v>
      </c>
      <c r="BK105" s="35">
        <f>+IFERROR(('MIP 2012'!BK105/'MIP 2012'!BK$168),0)</f>
        <v>2.2959846883782337E-4</v>
      </c>
      <c r="BL105" s="35">
        <f>+IFERROR(('MIP 2012'!BL105/'MIP 2012'!BL$168),0)</f>
        <v>1.0157620749367512E-3</v>
      </c>
      <c r="BM105" s="35">
        <f>+IFERROR(('MIP 2012'!BM105/'MIP 2012'!BM$168),0)</f>
        <v>1.0550872380733275E-3</v>
      </c>
      <c r="BN105" s="35">
        <f>+IFERROR(('MIP 2012'!BN105/'MIP 2012'!BN$168),0)</f>
        <v>5.9493562871654904E-3</v>
      </c>
      <c r="BO105" s="35">
        <f>+IFERROR(('MIP 2012'!BO105/'MIP 2012'!BO$168),0)</f>
        <v>1.3701020174425454E-4</v>
      </c>
      <c r="BP105" s="35">
        <f>+IFERROR(('MIP 2012'!BP105/'MIP 2012'!BP$168),0)</f>
        <v>1.2028480360638694E-3</v>
      </c>
      <c r="BQ105" s="35">
        <f>+IFERROR(('MIP 2012'!BQ105/'MIP 2012'!BQ$168),0)</f>
        <v>5.5828230381777292E-4</v>
      </c>
      <c r="BR105" s="35">
        <f>+IFERROR(('MIP 2012'!BR105/'MIP 2012'!BR$168),0)</f>
        <v>2.0896084202087862E-4</v>
      </c>
      <c r="BS105" s="35">
        <f>+IFERROR(('MIP 2012'!BS105/'MIP 2012'!BS$168),0)</f>
        <v>6.5551298888620374E-4</v>
      </c>
      <c r="BT105" s="35">
        <f>+IFERROR(('MIP 2012'!BT105/'MIP 2012'!BT$168),0)</f>
        <v>2.3830242744928541E-4</v>
      </c>
      <c r="BU105" s="35">
        <f>+IFERROR(('MIP 2012'!BU105/'MIP 2012'!BU$168),0)</f>
        <v>4.1122689586635952E-3</v>
      </c>
      <c r="BV105" s="35">
        <f>+IFERROR(('MIP 2012'!BV105/'MIP 2012'!BV$168),0)</f>
        <v>4.314489197885741E-4</v>
      </c>
      <c r="BW105" s="35">
        <f>+IFERROR(('MIP 2012'!BW105/'MIP 2012'!BW$168),0)</f>
        <v>6.8589951450584018E-4</v>
      </c>
      <c r="BX105" s="35">
        <f>+IFERROR(('MIP 2012'!BX105/'MIP 2012'!BX$168),0)</f>
        <v>2.5831901826059509E-5</v>
      </c>
      <c r="BY105" s="35">
        <f>+IFERROR(('MIP 2012'!BY105/'MIP 2012'!BY$168),0)</f>
        <v>1.452134952188214E-4</v>
      </c>
      <c r="BZ105" s="35">
        <f>+IFERROR(('MIP 2012'!BZ105/'MIP 2012'!BZ$168),0)</f>
        <v>7.6429780023399194E-5</v>
      </c>
      <c r="CA105" s="35">
        <f>+IFERROR(('MIP 2012'!CA105/'MIP 2012'!CA$168),0)</f>
        <v>4.4200147330874129E-4</v>
      </c>
      <c r="CB105" s="35">
        <f>+IFERROR(('MIP 2012'!CB105/'MIP 2012'!CB$168),0)</f>
        <v>0</v>
      </c>
      <c r="CC105" s="35">
        <f>+IFERROR(('MIP 2012'!CC105/'MIP 2012'!CC$168),0)</f>
        <v>2.6667218770303223E-4</v>
      </c>
      <c r="CD105" s="35">
        <f>+IFERROR(('MIP 2012'!CD105/'MIP 2012'!CD$168),0)</f>
        <v>6.4317146144544826E-4</v>
      </c>
      <c r="CE105" s="35">
        <f>+IFERROR(('MIP 2012'!CE105/'MIP 2012'!CE$168),0)</f>
        <v>1.000544133872604E-4</v>
      </c>
      <c r="CF105" s="35">
        <f>+IFERROR(('MIP 2012'!CF105/'MIP 2012'!CF$168),0)</f>
        <v>3.5737511341970458E-3</v>
      </c>
      <c r="CG105" s="35">
        <f>+IFERROR(('MIP 2012'!CG105/'MIP 2012'!CG$168),0)</f>
        <v>1.9022096853105177E-3</v>
      </c>
      <c r="CH105" s="35">
        <f>+IFERROR(('MIP 2012'!CH105/'MIP 2012'!CH$168),0)</f>
        <v>2.5023134276330769E-3</v>
      </c>
      <c r="CI105" s="35">
        <f>+IFERROR(('MIP 2012'!CI105/'MIP 2012'!CI$168),0)</f>
        <v>2.4985431585269027E-3</v>
      </c>
      <c r="CJ105" s="35">
        <f>+IFERROR(('MIP 2012'!CJ105/'MIP 2012'!CJ$168),0)</f>
        <v>7.1322277223026206E-4</v>
      </c>
      <c r="CK105" s="35">
        <f>+IFERROR(('MIP 2012'!CK105/'MIP 2012'!CK$168),0)</f>
        <v>1.2210631034311635E-2</v>
      </c>
      <c r="CL105" s="35">
        <f>+IFERROR(('MIP 2012'!CL105/'MIP 2012'!CL$168),0)</f>
        <v>1.7930487281770306E-3</v>
      </c>
      <c r="CM105" s="35">
        <f>+IFERROR(('MIP 2012'!CM105/'MIP 2012'!CM$168),0)</f>
        <v>5.2017952240367418E-3</v>
      </c>
      <c r="CN105" s="35">
        <f>+IFERROR(('MIP 2012'!CN105/'MIP 2012'!CN$168),0)</f>
        <v>1.6293032936265217E-3</v>
      </c>
      <c r="CO105" s="35">
        <f>+IFERROR(('MIP 2012'!CO105/'MIP 2012'!CO$168),0)</f>
        <v>4.8887882848228158E-4</v>
      </c>
      <c r="CP105" s="35">
        <f>+IFERROR(('MIP 2012'!CP105/'MIP 2012'!CP$168),0)</f>
        <v>0</v>
      </c>
      <c r="CQ105" s="35">
        <f>+IFERROR(('MIP 2012'!CQ105/'MIP 2012'!CQ$168),0)</f>
        <v>3.4428746950625015E-4</v>
      </c>
      <c r="CR105" s="35">
        <f>+IFERROR(('MIP 2012'!CR105/'MIP 2012'!CR$168),0)</f>
        <v>2.0691645056337419E-2</v>
      </c>
      <c r="CS105" s="35">
        <f>+IFERROR(('MIP 2012'!CS105/'MIP 2012'!CS$168),0)</f>
        <v>2.5468597897606833E-3</v>
      </c>
      <c r="CT105" s="35">
        <f>+IFERROR(('MIP 2012'!CT105/'MIP 2012'!CT$168),0)</f>
        <v>2.8621372550157883E-3</v>
      </c>
      <c r="CU105" s="35">
        <f>+IFERROR(('MIP 2012'!CU105/'MIP 2012'!CU$168),0)</f>
        <v>1.0517048896356494E-2</v>
      </c>
      <c r="CV105" s="35">
        <f>+IFERROR(('MIP 2012'!CV105/'MIP 2012'!CV$168),0)</f>
        <v>1.4030166455463371E-3</v>
      </c>
      <c r="CW105" s="35">
        <f>+IFERROR(('MIP 2012'!CW105/'MIP 2012'!CW$168),0)</f>
        <v>1.4186686051292075E-3</v>
      </c>
      <c r="CX105" s="35">
        <f>+IFERROR(('MIP 2012'!CX105/'MIP 2012'!CX$168),0)</f>
        <v>9.5331713602015322E-4</v>
      </c>
      <c r="CY105" s="35">
        <f>+IFERROR(('MIP 2012'!CY105/'MIP 2012'!CY$168),0)</f>
        <v>1.8973423038303957E-4</v>
      </c>
      <c r="CZ105" s="35">
        <f>+IFERROR(('MIP 2012'!CZ105/'MIP 2012'!CZ$168),0)</f>
        <v>1.7005889044082901E-3</v>
      </c>
      <c r="DA105" s="35">
        <f>+IFERROR(('MIP 2012'!DA105/'MIP 2012'!DA$168),0)</f>
        <v>7.094558305889221E-3</v>
      </c>
      <c r="DB105" s="35">
        <f>+IFERROR(('MIP 2012'!DB105/'MIP 2012'!DB$168),0)</f>
        <v>6.3621064978160483E-4</v>
      </c>
      <c r="DC105" s="35">
        <f>+IFERROR(('MIP 2012'!DC105/'MIP 2012'!DC$168),0)</f>
        <v>1.0147533072396775E-3</v>
      </c>
      <c r="DD105" s="35">
        <f>+IFERROR(('MIP 2012'!DD105/'MIP 2012'!DD$168),0)</f>
        <v>1.2960783039236013E-3</v>
      </c>
      <c r="DE105" s="35">
        <f>+IFERROR(('MIP 2012'!DE105/'MIP 2012'!DE$168),0)</f>
        <v>1.1369218696694511E-4</v>
      </c>
      <c r="DF105" s="35">
        <f>+IFERROR(('MIP 2012'!DF105/'MIP 2012'!DF$168),0)</f>
        <v>6.7145861994043047E-4</v>
      </c>
      <c r="DG105" s="35">
        <f>+IFERROR(('MIP 2012'!DG105/'MIP 2012'!DG$168),0)</f>
        <v>8.7709554370666489E-5</v>
      </c>
      <c r="DH105" s="35">
        <f>+IFERROR(('MIP 2012'!DH105/'MIP 2012'!DH$168),0)</f>
        <v>5.6854940325949622E-4</v>
      </c>
      <c r="DI105" s="35">
        <f>+IFERROR(('MIP 2012'!DI105/'MIP 2012'!DI$168),0)</f>
        <v>3.7427993160662168E-3</v>
      </c>
      <c r="DJ105" s="35">
        <f>+IFERROR(('MIP 2012'!DJ105/'MIP 2012'!DJ$168),0)</f>
        <v>1.1015234284435598E-3</v>
      </c>
      <c r="DK105" s="35">
        <f>+IFERROR(('MIP 2012'!DK105/'MIP 2012'!DK$168),0)</f>
        <v>1.5623367244247154E-3</v>
      </c>
      <c r="DL105" s="35">
        <f>+IFERROR(('MIP 2012'!DL105/'MIP 2012'!DL$168),0)</f>
        <v>2.9757666080574372E-3</v>
      </c>
      <c r="DM105" s="35">
        <f>+IFERROR(('MIP 2012'!DM105/'MIP 2012'!DM$168),0)</f>
        <v>2.0598405951792963E-3</v>
      </c>
      <c r="DN105" s="35">
        <f>+IFERROR(('MIP 2012'!DN105/'MIP 2012'!DN$168),0)</f>
        <v>3.255002885088551E-4</v>
      </c>
      <c r="DO105" s="35">
        <f>+IFERROR(('MIP 2012'!DO105/'MIP 2012'!DO$168),0)</f>
        <v>0</v>
      </c>
      <c r="DP105" s="35">
        <f>+IFERROR(('MIP 2012'!DP105/'MIP 2012'!DP$168),0)</f>
        <v>1.4028966617729724E-3</v>
      </c>
      <c r="DQ105" s="35">
        <f>+IFERROR(('MIP 2012'!DQ105/'MIP 2012'!DQ$168),0)</f>
        <v>5.7666556888171551E-3</v>
      </c>
      <c r="DR105" s="35">
        <f>+IFERROR(('MIP 2012'!DR105/'MIP 2012'!DR$168),0)</f>
        <v>3.9020607060995878E-3</v>
      </c>
      <c r="DS105" s="35">
        <f>+IFERROR(('MIP 2012'!DS105/'MIP 2012'!DS$168),0)</f>
        <v>3.1566414311598825E-3</v>
      </c>
      <c r="DT105" s="35">
        <f>+IFERROR(('MIP 2012'!DT105/'MIP 2012'!DT$168),0)</f>
        <v>8.447730382679029E-4</v>
      </c>
      <c r="DU105" s="35">
        <f>+IFERROR(('MIP 2012'!DU105/'MIP 2012'!DU$168),0)</f>
        <v>1.1122871932246212E-3</v>
      </c>
      <c r="DV105" s="35">
        <f>+IFERROR(('MIP 2012'!DV105/'MIP 2012'!DV$168),0)</f>
        <v>2.333307228980347E-3</v>
      </c>
      <c r="DW105" s="35">
        <f>+IFERROR(('MIP 2012'!DW105/'MIP 2012'!DW$168),0)</f>
        <v>5.2715984300003103E-4</v>
      </c>
      <c r="DX105" s="35">
        <f>+IFERROR(('MIP 2012'!DX105/'MIP 2012'!DX$168),0)</f>
        <v>2.1804507499932895E-4</v>
      </c>
      <c r="DY105" s="35">
        <f>+IFERROR(('MIP 2012'!DY105/'MIP 2012'!DY$168),0)</f>
        <v>5.6905812512503251E-4</v>
      </c>
      <c r="DZ105" s="35">
        <f>+IFERROR(('MIP 2012'!DZ105/'MIP 2012'!DZ$168),0)</f>
        <v>5.2711818156272387E-4</v>
      </c>
      <c r="EA105" s="35">
        <f>+IFERROR(('MIP 2012'!EA105/'MIP 2012'!EA$168),0)</f>
        <v>1.2551605475086248E-3</v>
      </c>
      <c r="EB105" s="35">
        <f>+IFERROR(('MIP 2012'!EB105/'MIP 2012'!EB$168),0)</f>
        <v>1.4340866626383296E-3</v>
      </c>
      <c r="EC105" s="35">
        <f>+IFERROR(('MIP 2012'!EC105/'MIP 2012'!EC$168),0)</f>
        <v>6.9180563041408322E-4</v>
      </c>
      <c r="ED105" s="35">
        <f>+IFERROR(('MIP 2012'!ED105/'MIP 2012'!ED$168),0)</f>
        <v>5.4472705049126661E-4</v>
      </c>
      <c r="EE105" s="35">
        <f>+IFERROR(('MIP 2012'!EE105/'MIP 2012'!EE$168),0)</f>
        <v>1.2538410260393506E-4</v>
      </c>
      <c r="EF105" s="35">
        <f>+IFERROR(('MIP 2012'!EF105/'MIP 2012'!EF$168),0)</f>
        <v>1.1594046134853549E-3</v>
      </c>
      <c r="EG105" s="35">
        <f>+IFERROR(('MIP 2012'!EG105/'MIP 2012'!EG$168),0)</f>
        <v>4.7995178345496204E-4</v>
      </c>
      <c r="EH105" s="35">
        <f>+IFERROR(('MIP 2012'!EH105/'MIP 2012'!EH$168),0)</f>
        <v>0</v>
      </c>
    </row>
    <row r="106" spans="1:138" s="7" customFormat="1" ht="21.95" customHeight="1" thickBot="1" x14ac:dyDescent="0.25">
      <c r="A106" s="12" t="s">
        <v>275</v>
      </c>
      <c r="B106" s="12" t="s">
        <v>276</v>
      </c>
      <c r="C106" s="35">
        <f>+IFERROR(('MIP 2012'!C106/'MIP 2012'!C$168),0)</f>
        <v>1.1639844597972501E-2</v>
      </c>
      <c r="D106" s="35">
        <f>+IFERROR(('MIP 2012'!D106/'MIP 2012'!D$168),0)</f>
        <v>3.6337280929493468E-2</v>
      </c>
      <c r="E106" s="35">
        <f>+IFERROR(('MIP 2012'!E106/'MIP 2012'!E$168),0)</f>
        <v>3.0145843953183774E-2</v>
      </c>
      <c r="F106" s="35">
        <f>+IFERROR(('MIP 2012'!F106/'MIP 2012'!F$168),0)</f>
        <v>1.0599805932725593E-2</v>
      </c>
      <c r="G106" s="35">
        <f>+IFERROR(('MIP 2012'!G106/'MIP 2012'!G$168),0)</f>
        <v>6.7974000320218733E-3</v>
      </c>
      <c r="H106" s="35">
        <f>+IFERROR(('MIP 2012'!H106/'MIP 2012'!H$168),0)</f>
        <v>9.7421578188328119E-3</v>
      </c>
      <c r="I106" s="35">
        <f>+IFERROR(('MIP 2012'!I106/'MIP 2012'!I$168),0)</f>
        <v>1.2200637836860855E-4</v>
      </c>
      <c r="J106" s="35">
        <f>+IFERROR(('MIP 2012'!J106/'MIP 2012'!J$168),0)</f>
        <v>7.1076499006959186E-4</v>
      </c>
      <c r="K106" s="35">
        <f>+IFERROR(('MIP 2012'!K106/'MIP 2012'!K$168),0)</f>
        <v>2.701213530305473E-2</v>
      </c>
      <c r="L106" s="35">
        <f>+IFERROR(('MIP 2012'!L106/'MIP 2012'!L$168),0)</f>
        <v>4.1913703334398459E-3</v>
      </c>
      <c r="M106" s="35">
        <f>+IFERROR(('MIP 2012'!M106/'MIP 2012'!M$168),0)</f>
        <v>3.5547678919146722E-3</v>
      </c>
      <c r="N106" s="35">
        <f>+IFERROR(('MIP 2012'!N106/'MIP 2012'!N$168),0)</f>
        <v>2.3488293166859641E-2</v>
      </c>
      <c r="O106" s="35">
        <f>+IFERROR(('MIP 2012'!O106/'MIP 2012'!O$168),0)</f>
        <v>4.4758641155815207E-4</v>
      </c>
      <c r="P106" s="35">
        <f>+IFERROR(('MIP 2012'!P106/'MIP 2012'!P$168),0)</f>
        <v>2.3943227708881437E-2</v>
      </c>
      <c r="Q106" s="35">
        <f>+IFERROR(('MIP 2012'!Q106/'MIP 2012'!Q$168),0)</f>
        <v>4.9441366256771386E-3</v>
      </c>
      <c r="R106" s="35">
        <f>+IFERROR(('MIP 2012'!R106/'MIP 2012'!R$168),0)</f>
        <v>2.7937991877935671E-2</v>
      </c>
      <c r="S106" s="35">
        <f>+IFERROR(('MIP 2012'!S106/'MIP 2012'!S$168),0)</f>
        <v>7.8337922539018445E-2</v>
      </c>
      <c r="T106" s="35">
        <f>+IFERROR(('MIP 2012'!T106/'MIP 2012'!T$168),0)</f>
        <v>6.4561884300906305E-3</v>
      </c>
      <c r="U106" s="35">
        <f>+IFERROR(('MIP 2012'!U106/'MIP 2012'!U$168),0)</f>
        <v>2.367271693218902E-2</v>
      </c>
      <c r="V106" s="35">
        <f>+IFERROR(('MIP 2012'!V106/'MIP 2012'!V$168),0)</f>
        <v>6.9675131034242924E-3</v>
      </c>
      <c r="W106" s="35">
        <f>+IFERROR(('MIP 2012'!W106/'MIP 2012'!W$168),0)</f>
        <v>4.1606068551786474E-2</v>
      </c>
      <c r="X106" s="35">
        <f>+IFERROR(('MIP 2012'!X106/'MIP 2012'!X$168),0)</f>
        <v>7.5334816479012655E-3</v>
      </c>
      <c r="Y106" s="35">
        <f>+IFERROR(('MIP 2012'!Y106/'MIP 2012'!Y$168),0)</f>
        <v>1.1942109097306256E-2</v>
      </c>
      <c r="Z106" s="35">
        <f>+IFERROR(('MIP 2012'!Z106/'MIP 2012'!Z$168),0)</f>
        <v>2.4029971460879235E-3</v>
      </c>
      <c r="AA106" s="35">
        <f>+IFERROR(('MIP 2012'!AA106/'MIP 2012'!AA$168),0)</f>
        <v>3.5817694624805641E-3</v>
      </c>
      <c r="AB106" s="35">
        <f>+IFERROR(('MIP 2012'!AB106/'MIP 2012'!AB$168),0)</f>
        <v>1.7172812168304713E-2</v>
      </c>
      <c r="AC106" s="35">
        <f>+IFERROR(('MIP 2012'!AC106/'MIP 2012'!AC$168),0)</f>
        <v>3.2305508272401327E-2</v>
      </c>
      <c r="AD106" s="35">
        <f>+IFERROR(('MIP 2012'!AD106/'MIP 2012'!AD$168),0)</f>
        <v>2.5605658555795489E-2</v>
      </c>
      <c r="AE106" s="35">
        <f>+IFERROR(('MIP 2012'!AE106/'MIP 2012'!AE$168),0)</f>
        <v>4.9132765490490576E-4</v>
      </c>
      <c r="AF106" s="35">
        <f>+IFERROR(('MIP 2012'!AF106/'MIP 2012'!AF$168),0)</f>
        <v>2.8800737542289293E-2</v>
      </c>
      <c r="AG106" s="35">
        <f>+IFERROR(('MIP 2012'!AG106/'MIP 2012'!AG$168),0)</f>
        <v>1.9177187562919419E-3</v>
      </c>
      <c r="AH106" s="35">
        <f>+IFERROR(('MIP 2012'!AH106/'MIP 2012'!AH$168),0)</f>
        <v>1.3391051475075083E-2</v>
      </c>
      <c r="AI106" s="35">
        <f>+IFERROR(('MIP 2012'!AI106/'MIP 2012'!AI$168),0)</f>
        <v>8.811844463631778E-3</v>
      </c>
      <c r="AJ106" s="35">
        <f>+IFERROR(('MIP 2012'!AJ106/'MIP 2012'!AJ$168),0)</f>
        <v>4.0452448382569256E-3</v>
      </c>
      <c r="AK106" s="35">
        <f>+IFERROR(('MIP 2012'!AK106/'MIP 2012'!AK$168),0)</f>
        <v>1.8309110969893311E-2</v>
      </c>
      <c r="AL106" s="35">
        <f>+IFERROR(('MIP 2012'!AL106/'MIP 2012'!AL$168),0)</f>
        <v>3.4808390827255301E-2</v>
      </c>
      <c r="AM106" s="35">
        <f>+IFERROR(('MIP 2012'!AM106/'MIP 2012'!AM$168),0)</f>
        <v>5.9396629980487062E-3</v>
      </c>
      <c r="AN106" s="35">
        <f>+IFERROR(('MIP 2012'!AN106/'MIP 2012'!AN$168),0)</f>
        <v>1.7908259745087918E-3</v>
      </c>
      <c r="AO106" s="35">
        <f>+IFERROR(('MIP 2012'!AO106/'MIP 2012'!AO$168),0)</f>
        <v>1.2499046745171159E-2</v>
      </c>
      <c r="AP106" s="35">
        <f>+IFERROR(('MIP 2012'!AP106/'MIP 2012'!AP$168),0)</f>
        <v>1.6380499116872223E-2</v>
      </c>
      <c r="AQ106" s="35">
        <f>+IFERROR(('MIP 2012'!AQ106/'MIP 2012'!AQ$168),0)</f>
        <v>7.4191526784768667E-3</v>
      </c>
      <c r="AR106" s="35">
        <f>+IFERROR(('MIP 2012'!AR106/'MIP 2012'!AR$168),0)</f>
        <v>1.2731095003013513E-2</v>
      </c>
      <c r="AS106" s="35">
        <f>+IFERROR(('MIP 2012'!AS106/'MIP 2012'!AS$168),0)</f>
        <v>4.3449759917452728E-3</v>
      </c>
      <c r="AT106" s="35">
        <f>+IFERROR(('MIP 2012'!AT106/'MIP 2012'!AT$168),0)</f>
        <v>3.6247490844369119E-3</v>
      </c>
      <c r="AU106" s="35">
        <f>+IFERROR(('MIP 2012'!AU106/'MIP 2012'!AU$168),0)</f>
        <v>8.1298641482446914E-3</v>
      </c>
      <c r="AV106" s="35">
        <f>+IFERROR(('MIP 2012'!AV106/'MIP 2012'!AV$168),0)</f>
        <v>4.8654260707817042E-3</v>
      </c>
      <c r="AW106" s="35">
        <f>+IFERROR(('MIP 2012'!AW106/'MIP 2012'!AW$168),0)</f>
        <v>1.5422701932955604E-3</v>
      </c>
      <c r="AX106" s="35">
        <f>+IFERROR(('MIP 2012'!AX106/'MIP 2012'!AX$168),0)</f>
        <v>1.0311031790856483E-2</v>
      </c>
      <c r="AY106" s="35">
        <f>+IFERROR(('MIP 2012'!AY106/'MIP 2012'!AY$168),0)</f>
        <v>1.2877839832237756E-2</v>
      </c>
      <c r="AZ106" s="35">
        <f>+IFERROR(('MIP 2012'!AZ106/'MIP 2012'!AZ$168),0)</f>
        <v>1.7385239572296429E-2</v>
      </c>
      <c r="BA106" s="35">
        <f>+IFERROR(('MIP 2012'!BA106/'MIP 2012'!BA$168),0)</f>
        <v>2.2046629980169034E-4</v>
      </c>
      <c r="BB106" s="35">
        <f>+IFERROR(('MIP 2012'!BB106/'MIP 2012'!BB$168),0)</f>
        <v>1.9052633310244472E-2</v>
      </c>
      <c r="BC106" s="35">
        <f>+IFERROR(('MIP 2012'!BC106/'MIP 2012'!BC$168),0)</f>
        <v>5.1731078491218359E-3</v>
      </c>
      <c r="BD106" s="35">
        <f>+IFERROR(('MIP 2012'!BD106/'MIP 2012'!BD$168),0)</f>
        <v>1.2446756941480562E-2</v>
      </c>
      <c r="BE106" s="35">
        <f>+IFERROR(('MIP 2012'!BE106/'MIP 2012'!BE$168),0)</f>
        <v>1.9092558066056746E-2</v>
      </c>
      <c r="BF106" s="35">
        <f>+IFERROR(('MIP 2012'!BF106/'MIP 2012'!BF$168),0)</f>
        <v>2.5357712726156004E-2</v>
      </c>
      <c r="BG106" s="35">
        <f>+IFERROR(('MIP 2012'!BG106/'MIP 2012'!BG$168),0)</f>
        <v>2.4910250490412681E-2</v>
      </c>
      <c r="BH106" s="35">
        <f>+IFERROR(('MIP 2012'!BH106/'MIP 2012'!BH$168),0)</f>
        <v>2.1031682448322552E-2</v>
      </c>
      <c r="BI106" s="35">
        <f>+IFERROR(('MIP 2012'!BI106/'MIP 2012'!BI$168),0)</f>
        <v>0</v>
      </c>
      <c r="BJ106" s="35">
        <f>+IFERROR(('MIP 2012'!BJ106/'MIP 2012'!BJ$168),0)</f>
        <v>4.4051209698025883E-3</v>
      </c>
      <c r="BK106" s="35">
        <f>+IFERROR(('MIP 2012'!BK106/'MIP 2012'!BK$168),0)</f>
        <v>2.2567690422093476E-2</v>
      </c>
      <c r="BL106" s="35">
        <f>+IFERROR(('MIP 2012'!BL106/'MIP 2012'!BL$168),0)</f>
        <v>2.3287761942703913E-3</v>
      </c>
      <c r="BM106" s="35">
        <f>+IFERROR(('MIP 2012'!BM106/'MIP 2012'!BM$168),0)</f>
        <v>2.1296708399822888E-3</v>
      </c>
      <c r="BN106" s="35">
        <f>+IFERROR(('MIP 2012'!BN106/'MIP 2012'!BN$168),0)</f>
        <v>1.0390876632538544E-2</v>
      </c>
      <c r="BO106" s="35">
        <f>+IFERROR(('MIP 2012'!BO106/'MIP 2012'!BO$168),0)</f>
        <v>4.2515694292581379E-3</v>
      </c>
      <c r="BP106" s="35">
        <f>+IFERROR(('MIP 2012'!BP106/'MIP 2012'!BP$168),0)</f>
        <v>4.1298955248737388E-3</v>
      </c>
      <c r="BQ106" s="35">
        <f>+IFERROR(('MIP 2012'!BQ106/'MIP 2012'!BQ$168),0)</f>
        <v>1.0649547354101306E-2</v>
      </c>
      <c r="BR106" s="35">
        <f>+IFERROR(('MIP 2012'!BR106/'MIP 2012'!BR$168),0)</f>
        <v>1.2479886883711702E-2</v>
      </c>
      <c r="BS106" s="35">
        <f>+IFERROR(('MIP 2012'!BS106/'MIP 2012'!BS$168),0)</f>
        <v>7.3542884122377333E-2</v>
      </c>
      <c r="BT106" s="35">
        <f>+IFERROR(('MIP 2012'!BT106/'MIP 2012'!BT$168),0)</f>
        <v>1.5951921589176399E-2</v>
      </c>
      <c r="BU106" s="35">
        <f>+IFERROR(('MIP 2012'!BU106/'MIP 2012'!BU$168),0)</f>
        <v>5.1646361946452689E-2</v>
      </c>
      <c r="BV106" s="35">
        <f>+IFERROR(('MIP 2012'!BV106/'MIP 2012'!BV$168),0)</f>
        <v>2.1951046085095963E-2</v>
      </c>
      <c r="BW106" s="35">
        <f>+IFERROR(('MIP 2012'!BW106/'MIP 2012'!BW$168),0)</f>
        <v>2.2827017861461647E-2</v>
      </c>
      <c r="BX106" s="35">
        <f>+IFERROR(('MIP 2012'!BX106/'MIP 2012'!BX$168),0)</f>
        <v>1.4246067475058598E-2</v>
      </c>
      <c r="BY106" s="35">
        <f>+IFERROR(('MIP 2012'!BY106/'MIP 2012'!BY$168),0)</f>
        <v>1.4543597186220133E-2</v>
      </c>
      <c r="BZ106" s="35">
        <f>+IFERROR(('MIP 2012'!BZ106/'MIP 2012'!BZ$168),0)</f>
        <v>2.2276916541562691E-2</v>
      </c>
      <c r="CA106" s="35">
        <f>+IFERROR(('MIP 2012'!CA106/'MIP 2012'!CA$168),0)</f>
        <v>2.3622079780103843E-2</v>
      </c>
      <c r="CB106" s="35">
        <f>+IFERROR(('MIP 2012'!CB106/'MIP 2012'!CB$168),0)</f>
        <v>2.9735592219783127E-2</v>
      </c>
      <c r="CC106" s="35">
        <f>+IFERROR(('MIP 2012'!CC106/'MIP 2012'!CC$168),0)</f>
        <v>1.1515834445213409E-2</v>
      </c>
      <c r="CD106" s="35">
        <f>+IFERROR(('MIP 2012'!CD106/'MIP 2012'!CD$168),0)</f>
        <v>1.3246816667570797E-2</v>
      </c>
      <c r="CE106" s="35">
        <f>+IFERROR(('MIP 2012'!CE106/'MIP 2012'!CE$168),0)</f>
        <v>6.9199734622687505E-3</v>
      </c>
      <c r="CF106" s="35">
        <f>+IFERROR(('MIP 2012'!CF106/'MIP 2012'!CF$168),0)</f>
        <v>3.1840386559569507E-2</v>
      </c>
      <c r="CG106" s="35">
        <f>+IFERROR(('MIP 2012'!CG106/'MIP 2012'!CG$168),0)</f>
        <v>6.0240607188301288E-4</v>
      </c>
      <c r="CH106" s="35">
        <f>+IFERROR(('MIP 2012'!CH106/'MIP 2012'!CH$168),0)</f>
        <v>3.1874054012123185E-3</v>
      </c>
      <c r="CI106" s="35">
        <f>+IFERROR(('MIP 2012'!CI106/'MIP 2012'!CI$168),0)</f>
        <v>6.7565662326627808E-3</v>
      </c>
      <c r="CJ106" s="35">
        <f>+IFERROR(('MIP 2012'!CJ106/'MIP 2012'!CJ$168),0)</f>
        <v>5.8225971631286804E-3</v>
      </c>
      <c r="CK106" s="35">
        <f>+IFERROR(('MIP 2012'!CK106/'MIP 2012'!CK$168),0)</f>
        <v>6.8144685490486969E-3</v>
      </c>
      <c r="CL106" s="35">
        <f>+IFERROR(('MIP 2012'!CL106/'MIP 2012'!CL$168),0)</f>
        <v>4.0862490984523202E-3</v>
      </c>
      <c r="CM106" s="35">
        <f>+IFERROR(('MIP 2012'!CM106/'MIP 2012'!CM$168),0)</f>
        <v>1.2828249757593025E-2</v>
      </c>
      <c r="CN106" s="35">
        <f>+IFERROR(('MIP 2012'!CN106/'MIP 2012'!CN$168),0)</f>
        <v>1.9890586595244137E-2</v>
      </c>
      <c r="CO106" s="35">
        <f>+IFERROR(('MIP 2012'!CO106/'MIP 2012'!CO$168),0)</f>
        <v>4.40574225912823E-3</v>
      </c>
      <c r="CP106" s="35">
        <f>+IFERROR(('MIP 2012'!CP106/'MIP 2012'!CP$168),0)</f>
        <v>1.0818406680641605E-4</v>
      </c>
      <c r="CQ106" s="35">
        <f>+IFERROR(('MIP 2012'!CQ106/'MIP 2012'!CQ$168),0)</f>
        <v>6.5109689896713525E-3</v>
      </c>
      <c r="CR106" s="35">
        <f>+IFERROR(('MIP 2012'!CR106/'MIP 2012'!CR$168),0)</f>
        <v>3.5489912556566501E-4</v>
      </c>
      <c r="CS106" s="35">
        <f>+IFERROR(('MIP 2012'!CS106/'MIP 2012'!CS$168),0)</f>
        <v>7.3984904336443363E-2</v>
      </c>
      <c r="CT106" s="35">
        <f>+IFERROR(('MIP 2012'!CT106/'MIP 2012'!CT$168),0)</f>
        <v>1.3967253217259033E-2</v>
      </c>
      <c r="CU106" s="35">
        <f>+IFERROR(('MIP 2012'!CU106/'MIP 2012'!CU$168),0)</f>
        <v>7.3049801581386038E-3</v>
      </c>
      <c r="CV106" s="35">
        <f>+IFERROR(('MIP 2012'!CV106/'MIP 2012'!CV$168),0)</f>
        <v>0.20135173939234019</v>
      </c>
      <c r="CW106" s="35">
        <f>+IFERROR(('MIP 2012'!CW106/'MIP 2012'!CW$168),0)</f>
        <v>0.34684237646214272</v>
      </c>
      <c r="CX106" s="35">
        <f>+IFERROR(('MIP 2012'!CX106/'MIP 2012'!CX$168),0)</f>
        <v>2.1171552530184303E-3</v>
      </c>
      <c r="CY106" s="35">
        <f>+IFERROR(('MIP 2012'!CY106/'MIP 2012'!CY$168),0)</f>
        <v>1.8446453714243084E-3</v>
      </c>
      <c r="CZ106" s="35">
        <f>+IFERROR(('MIP 2012'!CZ106/'MIP 2012'!CZ$168),0)</f>
        <v>6.1051104249894243E-3</v>
      </c>
      <c r="DA106" s="35">
        <f>+IFERROR(('MIP 2012'!DA106/'MIP 2012'!DA$168),0)</f>
        <v>1.1234031165380624E-3</v>
      </c>
      <c r="DB106" s="35">
        <f>+IFERROR(('MIP 2012'!DB106/'MIP 2012'!DB$168),0)</f>
        <v>9.399767301307945E-4</v>
      </c>
      <c r="DC106" s="35">
        <f>+IFERROR(('MIP 2012'!DC106/'MIP 2012'!DC$168),0)</f>
        <v>1.7871390909888368E-4</v>
      </c>
      <c r="DD106" s="35">
        <f>+IFERROR(('MIP 2012'!DD106/'MIP 2012'!DD$168),0)</f>
        <v>1.1591750070907966E-4</v>
      </c>
      <c r="DE106" s="35">
        <f>+IFERROR(('MIP 2012'!DE106/'MIP 2012'!DE$168),0)</f>
        <v>7.1817840397183586E-5</v>
      </c>
      <c r="DF106" s="35">
        <f>+IFERROR(('MIP 2012'!DF106/'MIP 2012'!DF$168),0)</f>
        <v>5.3201297502834734E-4</v>
      </c>
      <c r="DG106" s="35">
        <f>+IFERROR(('MIP 2012'!DG106/'MIP 2012'!DG$168),0)</f>
        <v>5.0082349140287874E-4</v>
      </c>
      <c r="DH106" s="35">
        <f>+IFERROR(('MIP 2012'!DH106/'MIP 2012'!DH$168),0)</f>
        <v>1.2714964171960004E-2</v>
      </c>
      <c r="DI106" s="35">
        <f>+IFERROR(('MIP 2012'!DI106/'MIP 2012'!DI$168),0)</f>
        <v>4.8883623581924022E-3</v>
      </c>
      <c r="DJ106" s="35">
        <f>+IFERROR(('MIP 2012'!DJ106/'MIP 2012'!DJ$168),0)</f>
        <v>1.8605167602304951E-2</v>
      </c>
      <c r="DK106" s="35">
        <f>+IFERROR(('MIP 2012'!DK106/'MIP 2012'!DK$168),0)</f>
        <v>1.0711644234915621E-2</v>
      </c>
      <c r="DL106" s="35">
        <f>+IFERROR(('MIP 2012'!DL106/'MIP 2012'!DL$168),0)</f>
        <v>3.1860539648948393E-3</v>
      </c>
      <c r="DM106" s="35">
        <f>+IFERROR(('MIP 2012'!DM106/'MIP 2012'!DM$168),0)</f>
        <v>1.7360838381658198E-3</v>
      </c>
      <c r="DN106" s="35">
        <f>+IFERROR(('MIP 2012'!DN106/'MIP 2012'!DN$168),0)</f>
        <v>5.7933701818657759E-3</v>
      </c>
      <c r="DO106" s="35">
        <f>+IFERROR(('MIP 2012'!DO106/'MIP 2012'!DO$168),0)</f>
        <v>4.9107796150518008E-4</v>
      </c>
      <c r="DP106" s="35">
        <f>+IFERROR(('MIP 2012'!DP106/'MIP 2012'!DP$168),0)</f>
        <v>2.619814326378987E-3</v>
      </c>
      <c r="DQ106" s="35">
        <f>+IFERROR(('MIP 2012'!DQ106/'MIP 2012'!DQ$168),0)</f>
        <v>1.2366326328027509E-4</v>
      </c>
      <c r="DR106" s="35">
        <f>+IFERROR(('MIP 2012'!DR106/'MIP 2012'!DR$168),0)</f>
        <v>2.6906427468342056E-2</v>
      </c>
      <c r="DS106" s="35">
        <f>+IFERROR(('MIP 2012'!DS106/'MIP 2012'!DS$168),0)</f>
        <v>5.4279592873240738E-4</v>
      </c>
      <c r="DT106" s="35">
        <f>+IFERROR(('MIP 2012'!DT106/'MIP 2012'!DT$168),0)</f>
        <v>8.6425736145246128E-4</v>
      </c>
      <c r="DU106" s="35">
        <f>+IFERROR(('MIP 2012'!DU106/'MIP 2012'!DU$168),0)</f>
        <v>2.3115123237338778E-3</v>
      </c>
      <c r="DV106" s="35">
        <f>+IFERROR(('MIP 2012'!DV106/'MIP 2012'!DV$168),0)</f>
        <v>7.9668330718187972E-4</v>
      </c>
      <c r="DW106" s="35">
        <f>+IFERROR(('MIP 2012'!DW106/'MIP 2012'!DW$168),0)</f>
        <v>7.3008437409371432E-4</v>
      </c>
      <c r="DX106" s="35">
        <f>+IFERROR(('MIP 2012'!DX106/'MIP 2012'!DX$168),0)</f>
        <v>8.4379623731597851E-5</v>
      </c>
      <c r="DY106" s="35">
        <f>+IFERROR(('MIP 2012'!DY106/'MIP 2012'!DY$168),0)</f>
        <v>3.4707230133783724E-3</v>
      </c>
      <c r="DZ106" s="35">
        <f>+IFERROR(('MIP 2012'!DZ106/'MIP 2012'!DZ$168),0)</f>
        <v>1.6055188983286584E-3</v>
      </c>
      <c r="EA106" s="35">
        <f>+IFERROR(('MIP 2012'!EA106/'MIP 2012'!EA$168),0)</f>
        <v>5.4666070067801442E-3</v>
      </c>
      <c r="EB106" s="35">
        <f>+IFERROR(('MIP 2012'!EB106/'MIP 2012'!EB$168),0)</f>
        <v>2.1177018693741164E-2</v>
      </c>
      <c r="EC106" s="35">
        <f>+IFERROR(('MIP 2012'!EC106/'MIP 2012'!EC$168),0)</f>
        <v>1.4401411882175143E-2</v>
      </c>
      <c r="ED106" s="35">
        <f>+IFERROR(('MIP 2012'!ED106/'MIP 2012'!ED$168),0)</f>
        <v>5.1437338254650411E-3</v>
      </c>
      <c r="EE106" s="35">
        <f>+IFERROR(('MIP 2012'!EE106/'MIP 2012'!EE$168),0)</f>
        <v>5.1562061346712806E-4</v>
      </c>
      <c r="EF106" s="35">
        <f>+IFERROR(('MIP 2012'!EF106/'MIP 2012'!EF$168),0)</f>
        <v>3.27953113574615E-3</v>
      </c>
      <c r="EG106" s="35">
        <f>+IFERROR(('MIP 2012'!EG106/'MIP 2012'!EG$168),0)</f>
        <v>8.7164528151927757E-3</v>
      </c>
      <c r="EH106" s="35">
        <f>+IFERROR(('MIP 2012'!EH106/'MIP 2012'!EH$168),0)</f>
        <v>0</v>
      </c>
    </row>
    <row r="107" spans="1:138" s="7" customFormat="1" ht="21.95" customHeight="1" thickBot="1" x14ac:dyDescent="0.25">
      <c r="A107" s="12" t="s">
        <v>277</v>
      </c>
      <c r="B107" s="12" t="s">
        <v>278</v>
      </c>
      <c r="C107" s="35">
        <f>+IFERROR(('MIP 2012'!C107/'MIP 2012'!C$168),0)</f>
        <v>1.8108058714326363E-5</v>
      </c>
      <c r="D107" s="35">
        <f>+IFERROR(('MIP 2012'!D107/'MIP 2012'!D$168),0)</f>
        <v>4.629503945125728E-5</v>
      </c>
      <c r="E107" s="35">
        <f>+IFERROR(('MIP 2012'!E107/'MIP 2012'!E$168),0)</f>
        <v>1.079735569943378E-5</v>
      </c>
      <c r="F107" s="35">
        <f>+IFERROR(('MIP 2012'!F107/'MIP 2012'!F$168),0)</f>
        <v>1.8680091422575969E-5</v>
      </c>
      <c r="G107" s="35">
        <f>+IFERROR(('MIP 2012'!G107/'MIP 2012'!G$168),0)</f>
        <v>1.9257555491515547E-5</v>
      </c>
      <c r="H107" s="35">
        <f>+IFERROR(('MIP 2012'!H107/'MIP 2012'!H$168),0)</f>
        <v>2.3101094300075037E-5</v>
      </c>
      <c r="I107" s="35">
        <f>+IFERROR(('MIP 2012'!I107/'MIP 2012'!I$168),0)</f>
        <v>7.4868349343883671E-6</v>
      </c>
      <c r="J107" s="35">
        <f>+IFERROR(('MIP 2012'!J107/'MIP 2012'!J$168),0)</f>
        <v>4.1012058064659315E-6</v>
      </c>
      <c r="K107" s="35">
        <f>+IFERROR(('MIP 2012'!K107/'MIP 2012'!K$168),0)</f>
        <v>4.3112904161674957E-5</v>
      </c>
      <c r="L107" s="35">
        <f>+IFERROR(('MIP 2012'!L107/'MIP 2012'!L$168),0)</f>
        <v>1.420603709228786E-5</v>
      </c>
      <c r="M107" s="35">
        <f>+IFERROR(('MIP 2012'!M107/'MIP 2012'!M$168),0)</f>
        <v>8.0376577071779482E-6</v>
      </c>
      <c r="N107" s="35">
        <f>+IFERROR(('MIP 2012'!N107/'MIP 2012'!N$168),0)</f>
        <v>3.8122069145461592E-5</v>
      </c>
      <c r="O107" s="35">
        <f>+IFERROR(('MIP 2012'!O107/'MIP 2012'!O$168),0)</f>
        <v>1.0779278097773399E-5</v>
      </c>
      <c r="P107" s="35">
        <f>+IFERROR(('MIP 2012'!P107/'MIP 2012'!P$168),0)</f>
        <v>3.3241074306976143E-5</v>
      </c>
      <c r="Q107" s="35">
        <f>+IFERROR(('MIP 2012'!Q107/'MIP 2012'!Q$168),0)</f>
        <v>1.8274795231404254E-5</v>
      </c>
      <c r="R107" s="35">
        <f>+IFERROR(('MIP 2012'!R107/'MIP 2012'!R$168),0)</f>
        <v>4.0922994570241118E-5</v>
      </c>
      <c r="S107" s="35">
        <f>+IFERROR(('MIP 2012'!S107/'MIP 2012'!S$168),0)</f>
        <v>9.5817103640181988E-5</v>
      </c>
      <c r="T107" s="35">
        <f>+IFERROR(('MIP 2012'!T107/'MIP 2012'!T$168),0)</f>
        <v>1.1786091654032624E-5</v>
      </c>
      <c r="U107" s="35">
        <f>+IFERROR(('MIP 2012'!U107/'MIP 2012'!U$168),0)</f>
        <v>3.3056863196762634E-5</v>
      </c>
      <c r="V107" s="35">
        <f>+IFERROR(('MIP 2012'!V107/'MIP 2012'!V$168),0)</f>
        <v>1.6674367765164408E-5</v>
      </c>
      <c r="W107" s="35">
        <f>+IFERROR(('MIP 2012'!W107/'MIP 2012'!W$168),0)</f>
        <v>6.6714716255761853E-5</v>
      </c>
      <c r="X107" s="35">
        <f>+IFERROR(('MIP 2012'!X107/'MIP 2012'!X$168),0)</f>
        <v>1.4328395588243788E-5</v>
      </c>
      <c r="Y107" s="35">
        <f>+IFERROR(('MIP 2012'!Y107/'MIP 2012'!Y$168),0)</f>
        <v>2.5112545453395056E-5</v>
      </c>
      <c r="Z107" s="35">
        <f>+IFERROR(('MIP 2012'!Z107/'MIP 2012'!Z$168),0)</f>
        <v>1.1831495416616714E-5</v>
      </c>
      <c r="AA107" s="35">
        <f>+IFERROR(('MIP 2012'!AA107/'MIP 2012'!AA$168),0)</f>
        <v>1.0875256721445239E-5</v>
      </c>
      <c r="AB107" s="35">
        <f>+IFERROR(('MIP 2012'!AB107/'MIP 2012'!AB$168),0)</f>
        <v>2.9974090536209932E-5</v>
      </c>
      <c r="AC107" s="35">
        <f>+IFERROR(('MIP 2012'!AC107/'MIP 2012'!AC$168),0)</f>
        <v>1.0083750246276311E-4</v>
      </c>
      <c r="AD107" s="35">
        <f>+IFERROR(('MIP 2012'!AD107/'MIP 2012'!AD$168),0)</f>
        <v>3.7797043994034961E-5</v>
      </c>
      <c r="AE107" s="35">
        <f>+IFERROR(('MIP 2012'!AE107/'MIP 2012'!AE$168),0)</f>
        <v>2.0302660509980775E-5</v>
      </c>
      <c r="AF107" s="35">
        <f>+IFERROR(('MIP 2012'!AF107/'MIP 2012'!AF$168),0)</f>
        <v>4.2533199463554371E-5</v>
      </c>
      <c r="AG107" s="35">
        <f>+IFERROR(('MIP 2012'!AG107/'MIP 2012'!AG$168),0)</f>
        <v>5.9695574533985638E-4</v>
      </c>
      <c r="AH107" s="35">
        <f>+IFERROR(('MIP 2012'!AH107/'MIP 2012'!AH$168),0)</f>
        <v>2.4857692475670297E-5</v>
      </c>
      <c r="AI107" s="35">
        <f>+IFERROR(('MIP 2012'!AI107/'MIP 2012'!AI$168),0)</f>
        <v>1.2532810140724064E-4</v>
      </c>
      <c r="AJ107" s="35">
        <f>+IFERROR(('MIP 2012'!AJ107/'MIP 2012'!AJ$168),0)</f>
        <v>2.8033748350531917E-5</v>
      </c>
      <c r="AK107" s="35">
        <f>+IFERROR(('MIP 2012'!AK107/'MIP 2012'!AK$168),0)</f>
        <v>8.443699999382054E-6</v>
      </c>
      <c r="AL107" s="35">
        <f>+IFERROR(('MIP 2012'!AL107/'MIP 2012'!AL$168),0)</f>
        <v>1.3760231646949726E-3</v>
      </c>
      <c r="AM107" s="35">
        <f>+IFERROR(('MIP 2012'!AM107/'MIP 2012'!AM$168),0)</f>
        <v>7.6814291074819304E-5</v>
      </c>
      <c r="AN107" s="35">
        <f>+IFERROR(('MIP 2012'!AN107/'MIP 2012'!AN$168),0)</f>
        <v>2.2599686074819174E-5</v>
      </c>
      <c r="AO107" s="35">
        <f>+IFERROR(('MIP 2012'!AO107/'MIP 2012'!AO$168),0)</f>
        <v>1.914425763522903E-5</v>
      </c>
      <c r="AP107" s="35">
        <f>+IFERROR(('MIP 2012'!AP107/'MIP 2012'!AP$168),0)</f>
        <v>1.5753993899697812E-3</v>
      </c>
      <c r="AQ107" s="35">
        <f>+IFERROR(('MIP 2012'!AQ107/'MIP 2012'!AQ$168),0)</f>
        <v>2.2396386105566143E-4</v>
      </c>
      <c r="AR107" s="35">
        <f>+IFERROR(('MIP 2012'!AR107/'MIP 2012'!AR$168),0)</f>
        <v>9.276931868452546E-4</v>
      </c>
      <c r="AS107" s="35">
        <f>+IFERROR(('MIP 2012'!AS107/'MIP 2012'!AS$168),0)</f>
        <v>1.6178576156630475E-5</v>
      </c>
      <c r="AT107" s="35">
        <f>+IFERROR(('MIP 2012'!AT107/'MIP 2012'!AT$168),0)</f>
        <v>2.3725180870406618E-5</v>
      </c>
      <c r="AU107" s="35">
        <f>+IFERROR(('MIP 2012'!AU107/'MIP 2012'!AU$168),0)</f>
        <v>2.1908642058680254E-5</v>
      </c>
      <c r="AV107" s="35">
        <f>+IFERROR(('MIP 2012'!AV107/'MIP 2012'!AV$168),0)</f>
        <v>1.6223120774724366E-5</v>
      </c>
      <c r="AW107" s="35">
        <f>+IFERROR(('MIP 2012'!AW107/'MIP 2012'!AW$168),0)</f>
        <v>9.0928546016744955E-5</v>
      </c>
      <c r="AX107" s="35">
        <f>+IFERROR(('MIP 2012'!AX107/'MIP 2012'!AX$168),0)</f>
        <v>4.2690446055892322E-5</v>
      </c>
      <c r="AY107" s="35">
        <f>+IFERROR(('MIP 2012'!AY107/'MIP 2012'!AY$168),0)</f>
        <v>2.1286359917733731E-5</v>
      </c>
      <c r="AZ107" s="35">
        <f>+IFERROR(('MIP 2012'!AZ107/'MIP 2012'!AZ$168),0)</f>
        <v>6.2588843421679781E-3</v>
      </c>
      <c r="BA107" s="35">
        <f>+IFERROR(('MIP 2012'!BA107/'MIP 2012'!BA$168),0)</f>
        <v>3.3249235760861496E-5</v>
      </c>
      <c r="BB107" s="35">
        <f>+IFERROR(('MIP 2012'!BB107/'MIP 2012'!BB$168),0)</f>
        <v>8.634420095949839E-5</v>
      </c>
      <c r="BC107" s="35">
        <f>+IFERROR(('MIP 2012'!BC107/'MIP 2012'!BC$168),0)</f>
        <v>9.3125924220678891E-6</v>
      </c>
      <c r="BD107" s="35">
        <f>+IFERROR(('MIP 2012'!BD107/'MIP 2012'!BD$168),0)</f>
        <v>1.7806452005508941E-5</v>
      </c>
      <c r="BE107" s="35">
        <f>+IFERROR(('MIP 2012'!BE107/'MIP 2012'!BE$168),0)</f>
        <v>3.1442426086908034E-5</v>
      </c>
      <c r="BF107" s="35">
        <f>+IFERROR(('MIP 2012'!BF107/'MIP 2012'!BF$168),0)</f>
        <v>3.7747510237805697E-5</v>
      </c>
      <c r="BG107" s="35">
        <f>+IFERROR(('MIP 2012'!BG107/'MIP 2012'!BG$168),0)</f>
        <v>1.2044841083803519E-2</v>
      </c>
      <c r="BH107" s="35">
        <f>+IFERROR(('MIP 2012'!BH107/'MIP 2012'!BH$168),0)</f>
        <v>1.3039900445873434E-4</v>
      </c>
      <c r="BI107" s="35">
        <f>+IFERROR(('MIP 2012'!BI107/'MIP 2012'!BI$168),0)</f>
        <v>0</v>
      </c>
      <c r="BJ107" s="35">
        <f>+IFERROR(('MIP 2012'!BJ107/'MIP 2012'!BJ$168),0)</f>
        <v>4.1898902589387255E-5</v>
      </c>
      <c r="BK107" s="35">
        <f>+IFERROR(('MIP 2012'!BK107/'MIP 2012'!BK$168),0)</f>
        <v>3.4102966787837469E-5</v>
      </c>
      <c r="BL107" s="35">
        <f>+IFERROR(('MIP 2012'!BL107/'MIP 2012'!BL$168),0)</f>
        <v>2.0325755358403575E-5</v>
      </c>
      <c r="BM107" s="35">
        <f>+IFERROR(('MIP 2012'!BM107/'MIP 2012'!BM$168),0)</f>
        <v>1.6175913921060602E-5</v>
      </c>
      <c r="BN107" s="35">
        <f>+IFERROR(('MIP 2012'!BN107/'MIP 2012'!BN$168),0)</f>
        <v>2.3920401834680654E-5</v>
      </c>
      <c r="BO107" s="35">
        <f>+IFERROR(('MIP 2012'!BO107/'MIP 2012'!BO$168),0)</f>
        <v>1.0061624298624065E-5</v>
      </c>
      <c r="BP107" s="35">
        <f>+IFERROR(('MIP 2012'!BP107/'MIP 2012'!BP$168),0)</f>
        <v>7.4878268641880927E-5</v>
      </c>
      <c r="BQ107" s="35">
        <f>+IFERROR(('MIP 2012'!BQ107/'MIP 2012'!BQ$168),0)</f>
        <v>3.4520607350825806E-3</v>
      </c>
      <c r="BR107" s="35">
        <f>+IFERROR(('MIP 2012'!BR107/'MIP 2012'!BR$168),0)</f>
        <v>1.459166878575751E-4</v>
      </c>
      <c r="BS107" s="35">
        <f>+IFERROR(('MIP 2012'!BS107/'MIP 2012'!BS$168),0)</f>
        <v>1.0128206984677863E-4</v>
      </c>
      <c r="BT107" s="35">
        <f>+IFERROR(('MIP 2012'!BT107/'MIP 2012'!BT$168),0)</f>
        <v>3.0295508447107039E-5</v>
      </c>
      <c r="BU107" s="35">
        <f>+IFERROR(('MIP 2012'!BU107/'MIP 2012'!BU$168),0)</f>
        <v>6.9894526555237677E-5</v>
      </c>
      <c r="BV107" s="35">
        <f>+IFERROR(('MIP 2012'!BV107/'MIP 2012'!BV$168),0)</f>
        <v>4.0194432785955526E-5</v>
      </c>
      <c r="BW107" s="35">
        <f>+IFERROR(('MIP 2012'!BW107/'MIP 2012'!BW$168),0)</f>
        <v>3.9114837437706642E-4</v>
      </c>
      <c r="BX107" s="35">
        <f>+IFERROR(('MIP 2012'!BX107/'MIP 2012'!BX$168),0)</f>
        <v>1.7924986927495719E-8</v>
      </c>
      <c r="BY107" s="35">
        <f>+IFERROR(('MIP 2012'!BY107/'MIP 2012'!BY$168),0)</f>
        <v>3.5882957961763324E-6</v>
      </c>
      <c r="BZ107" s="35">
        <f>+IFERROR(('MIP 2012'!BZ107/'MIP 2012'!BZ$168),0)</f>
        <v>1.8399588328157478E-4</v>
      </c>
      <c r="CA107" s="35">
        <f>+IFERROR(('MIP 2012'!CA107/'MIP 2012'!CA$168),0)</f>
        <v>8.8182776821775289E-6</v>
      </c>
      <c r="CB107" s="35">
        <f>+IFERROR(('MIP 2012'!CB107/'MIP 2012'!CB$168),0)</f>
        <v>4.2200369027212301E-5</v>
      </c>
      <c r="CC107" s="35">
        <f>+IFERROR(('MIP 2012'!CC107/'MIP 2012'!CC$168),0)</f>
        <v>3.136200501231788E-4</v>
      </c>
      <c r="CD107" s="35">
        <f>+IFERROR(('MIP 2012'!CD107/'MIP 2012'!CD$168),0)</f>
        <v>1.57706137883441E-6</v>
      </c>
      <c r="CE107" s="35">
        <f>+IFERROR(('MIP 2012'!CE107/'MIP 2012'!CE$168),0)</f>
        <v>1.6284458745840762E-4</v>
      </c>
      <c r="CF107" s="35">
        <f>+IFERROR(('MIP 2012'!CF107/'MIP 2012'!CF$168),0)</f>
        <v>4.8501410062824417E-5</v>
      </c>
      <c r="CG107" s="35">
        <f>+IFERROR(('MIP 2012'!CG107/'MIP 2012'!CG$168),0)</f>
        <v>4.7245741342012923E-5</v>
      </c>
      <c r="CH107" s="35">
        <f>+IFERROR(('MIP 2012'!CH107/'MIP 2012'!CH$168),0)</f>
        <v>7.1170198833380831E-6</v>
      </c>
      <c r="CI107" s="35">
        <f>+IFERROR(('MIP 2012'!CI107/'MIP 2012'!CI$168),0)</f>
        <v>1.1427298208874067E-5</v>
      </c>
      <c r="CJ107" s="35">
        <f>+IFERROR(('MIP 2012'!CJ107/'MIP 2012'!CJ$168),0)</f>
        <v>1.403719896228892E-3</v>
      </c>
      <c r="CK107" s="35">
        <f>+IFERROR(('MIP 2012'!CK107/'MIP 2012'!CK$168),0)</f>
        <v>1.6947546882161839E-5</v>
      </c>
      <c r="CL107" s="35">
        <f>+IFERROR(('MIP 2012'!CL107/'MIP 2012'!CL$168),0)</f>
        <v>1.8839876838044043E-4</v>
      </c>
      <c r="CM107" s="35">
        <f>+IFERROR(('MIP 2012'!CM107/'MIP 2012'!CM$168),0)</f>
        <v>1.890057601302793E-3</v>
      </c>
      <c r="CN107" s="35">
        <f>+IFERROR(('MIP 2012'!CN107/'MIP 2012'!CN$168),0)</f>
        <v>3.6532224783896432E-3</v>
      </c>
      <c r="CO107" s="35">
        <f>+IFERROR(('MIP 2012'!CO107/'MIP 2012'!CO$168),0)</f>
        <v>7.7929157468489645E-4</v>
      </c>
      <c r="CP107" s="35">
        <f>+IFERROR(('MIP 2012'!CP107/'MIP 2012'!CP$168),0)</f>
        <v>4.6644060515475371E-6</v>
      </c>
      <c r="CQ107" s="35">
        <f>+IFERROR(('MIP 2012'!CQ107/'MIP 2012'!CQ$168),0)</f>
        <v>4.3916698186818877E-5</v>
      </c>
      <c r="CR107" s="35">
        <f>+IFERROR(('MIP 2012'!CR107/'MIP 2012'!CR$168),0)</f>
        <v>5.8708918872508131E-6</v>
      </c>
      <c r="CS107" s="35">
        <f>+IFERROR(('MIP 2012'!CS107/'MIP 2012'!CS$168),0)</f>
        <v>4.7451900405621212E-3</v>
      </c>
      <c r="CT107" s="35">
        <f>+IFERROR(('MIP 2012'!CT107/'MIP 2012'!CT$168),0)</f>
        <v>2.5795107186156788E-4</v>
      </c>
      <c r="CU107" s="35">
        <f>+IFERROR(('MIP 2012'!CU107/'MIP 2012'!CU$168),0)</f>
        <v>1.513392431059791E-4</v>
      </c>
      <c r="CV107" s="35">
        <f>+IFERROR(('MIP 2012'!CV107/'MIP 2012'!CV$168),0)</f>
        <v>3.7538090786522127E-3</v>
      </c>
      <c r="CW107" s="35">
        <f>+IFERROR(('MIP 2012'!CW107/'MIP 2012'!CW$168),0)</f>
        <v>4.4641308351994725E-4</v>
      </c>
      <c r="CX107" s="35">
        <f>+IFERROR(('MIP 2012'!CX107/'MIP 2012'!CX$168),0)</f>
        <v>1.5253920950802885E-5</v>
      </c>
      <c r="CY107" s="35">
        <f>+IFERROR(('MIP 2012'!CY107/'MIP 2012'!CY$168),0)</f>
        <v>1.3030883250026355E-5</v>
      </c>
      <c r="CZ107" s="35">
        <f>+IFERROR(('MIP 2012'!CZ107/'MIP 2012'!CZ$168),0)</f>
        <v>1.6628659758128098E-5</v>
      </c>
      <c r="DA107" s="35">
        <f>+IFERROR(('MIP 2012'!DA107/'MIP 2012'!DA$168),0)</f>
        <v>6.4310739122706191E-3</v>
      </c>
      <c r="DB107" s="35">
        <f>+IFERROR(('MIP 2012'!DB107/'MIP 2012'!DB$168),0)</f>
        <v>6.2777501393832451E-6</v>
      </c>
      <c r="DC107" s="35">
        <f>+IFERROR(('MIP 2012'!DC107/'MIP 2012'!DC$168),0)</f>
        <v>1.62751026848669E-4</v>
      </c>
      <c r="DD107" s="35">
        <f>+IFERROR(('MIP 2012'!DD107/'MIP 2012'!DD$168),0)</f>
        <v>3.6056031917549639E-5</v>
      </c>
      <c r="DE107" s="35">
        <f>+IFERROR(('MIP 2012'!DE107/'MIP 2012'!DE$168),0)</f>
        <v>1.6910947634858586E-5</v>
      </c>
      <c r="DF107" s="35">
        <f>+IFERROR(('MIP 2012'!DF107/'MIP 2012'!DF$168),0)</f>
        <v>2.6474340366067004E-5</v>
      </c>
      <c r="DG107" s="35">
        <f>+IFERROR(('MIP 2012'!DG107/'MIP 2012'!DG$168),0)</f>
        <v>2.8782765114524288E-5</v>
      </c>
      <c r="DH107" s="35">
        <f>+IFERROR(('MIP 2012'!DH107/'MIP 2012'!DH$168),0)</f>
        <v>2.1975473731535291E-4</v>
      </c>
      <c r="DI107" s="35">
        <f>+IFERROR(('MIP 2012'!DI107/'MIP 2012'!DI$168),0)</f>
        <v>2.7752138440997674E-5</v>
      </c>
      <c r="DJ107" s="35">
        <f>+IFERROR(('MIP 2012'!DJ107/'MIP 2012'!DJ$168),0)</f>
        <v>6.0023072837318565E-4</v>
      </c>
      <c r="DK107" s="35">
        <f>+IFERROR(('MIP 2012'!DK107/'MIP 2012'!DK$168),0)</f>
        <v>6.5742858914976207E-5</v>
      </c>
      <c r="DL107" s="35">
        <f>+IFERROR(('MIP 2012'!DL107/'MIP 2012'!DL$168),0)</f>
        <v>2.3974796203490495E-4</v>
      </c>
      <c r="DM107" s="35">
        <f>+IFERROR(('MIP 2012'!DM107/'MIP 2012'!DM$168),0)</f>
        <v>1.8916160314785298E-5</v>
      </c>
      <c r="DN107" s="35">
        <f>+IFERROR(('MIP 2012'!DN107/'MIP 2012'!DN$168),0)</f>
        <v>1.2250280512846544E-2</v>
      </c>
      <c r="DO107" s="35">
        <f>+IFERROR(('MIP 2012'!DO107/'MIP 2012'!DO$168),0)</f>
        <v>2.2269409286632309E-5</v>
      </c>
      <c r="DP107" s="35">
        <f>+IFERROR(('MIP 2012'!DP107/'MIP 2012'!DP$168),0)</f>
        <v>1.3143614528288155E-5</v>
      </c>
      <c r="DQ107" s="35">
        <f>+IFERROR(('MIP 2012'!DQ107/'MIP 2012'!DQ$168),0)</f>
        <v>2.0698296343486292E-6</v>
      </c>
      <c r="DR107" s="35">
        <f>+IFERROR(('MIP 2012'!DR107/'MIP 2012'!DR$168),0)</f>
        <v>8.2991623328719849E-5</v>
      </c>
      <c r="DS107" s="35">
        <f>+IFERROR(('MIP 2012'!DS107/'MIP 2012'!DS$168),0)</f>
        <v>7.6921881949045592E-6</v>
      </c>
      <c r="DT107" s="35">
        <f>+IFERROR(('MIP 2012'!DT107/'MIP 2012'!DT$168),0)</f>
        <v>3.8866442865979884E-6</v>
      </c>
      <c r="DU107" s="35">
        <f>+IFERROR(('MIP 2012'!DU107/'MIP 2012'!DU$168),0)</f>
        <v>1.587847004857624E-5</v>
      </c>
      <c r="DV107" s="35">
        <f>+IFERROR(('MIP 2012'!DV107/'MIP 2012'!DV$168),0)</f>
        <v>4.1122956106492266E-6</v>
      </c>
      <c r="DW107" s="35">
        <f>+IFERROR(('MIP 2012'!DW107/'MIP 2012'!DW$168),0)</f>
        <v>2.6468905653396767E-6</v>
      </c>
      <c r="DX107" s="35">
        <f>+IFERROR(('MIP 2012'!DX107/'MIP 2012'!DX$168),0)</f>
        <v>1.0285256917844237E-5</v>
      </c>
      <c r="DY107" s="35">
        <f>+IFERROR(('MIP 2012'!DY107/'MIP 2012'!DY$168),0)</f>
        <v>7.3143275545940507E-6</v>
      </c>
      <c r="DZ107" s="35">
        <f>+IFERROR(('MIP 2012'!DZ107/'MIP 2012'!DZ$168),0)</f>
        <v>6.3835892026127171E-6</v>
      </c>
      <c r="EA107" s="35">
        <f>+IFERROR(('MIP 2012'!EA107/'MIP 2012'!EA$168),0)</f>
        <v>1.5451044066196413E-5</v>
      </c>
      <c r="EB107" s="35">
        <f>+IFERROR(('MIP 2012'!EB107/'MIP 2012'!EB$168),0)</f>
        <v>4.4689052013931985E-5</v>
      </c>
      <c r="EC107" s="35">
        <f>+IFERROR(('MIP 2012'!EC107/'MIP 2012'!EC$168),0)</f>
        <v>2.0617264669480284E-5</v>
      </c>
      <c r="ED107" s="35">
        <f>+IFERROR(('MIP 2012'!ED107/'MIP 2012'!ED$168),0)</f>
        <v>1.5416043279514351E-5</v>
      </c>
      <c r="EE107" s="35">
        <f>+IFERROR(('MIP 2012'!EE107/'MIP 2012'!EE$168),0)</f>
        <v>5.9133019284089043E-6</v>
      </c>
      <c r="EF107" s="35">
        <f>+IFERROR(('MIP 2012'!EF107/'MIP 2012'!EF$168),0)</f>
        <v>3.3734507699040672E-5</v>
      </c>
      <c r="EG107" s="35">
        <f>+IFERROR(('MIP 2012'!EG107/'MIP 2012'!EG$168),0)</f>
        <v>1.3306906679227183E-5</v>
      </c>
      <c r="EH107" s="35">
        <f>+IFERROR(('MIP 2012'!EH107/'MIP 2012'!EH$168),0)</f>
        <v>0</v>
      </c>
    </row>
    <row r="108" spans="1:138" s="7" customFormat="1" ht="21.95" customHeight="1" thickBot="1" x14ac:dyDescent="0.25">
      <c r="A108" s="12" t="s">
        <v>279</v>
      </c>
      <c r="B108" s="12" t="s">
        <v>280</v>
      </c>
      <c r="C108" s="35">
        <f>+IFERROR(('MIP 2012'!C108/'MIP 2012'!C$168),0)</f>
        <v>2.8948624865208467E-5</v>
      </c>
      <c r="D108" s="35">
        <f>+IFERROR(('MIP 2012'!D108/'MIP 2012'!D$168),0)</f>
        <v>1.6451195430375562E-5</v>
      </c>
      <c r="E108" s="35">
        <f>+IFERROR(('MIP 2012'!E108/'MIP 2012'!E$168),0)</f>
        <v>2.2947837041093844E-6</v>
      </c>
      <c r="F108" s="35">
        <f>+IFERROR(('MIP 2012'!F108/'MIP 2012'!F$168),0)</f>
        <v>8.4895189754445087E-5</v>
      </c>
      <c r="G108" s="35">
        <f>+IFERROR(('MIP 2012'!G108/'MIP 2012'!G$168),0)</f>
        <v>7.8354613589646325E-5</v>
      </c>
      <c r="H108" s="35">
        <f>+IFERROR(('MIP 2012'!H108/'MIP 2012'!H$168),0)</f>
        <v>7.361094752633869E-5</v>
      </c>
      <c r="I108" s="35">
        <f>+IFERROR(('MIP 2012'!I108/'MIP 2012'!I$168),0)</f>
        <v>1.1463428498960812E-5</v>
      </c>
      <c r="J108" s="35">
        <f>+IFERROR(('MIP 2012'!J108/'MIP 2012'!J$168),0)</f>
        <v>3.1164665592145816E-4</v>
      </c>
      <c r="K108" s="35">
        <f>+IFERROR(('MIP 2012'!K108/'MIP 2012'!K$168),0)</f>
        <v>1.2511702409998198E-5</v>
      </c>
      <c r="L108" s="35">
        <f>+IFERROR(('MIP 2012'!L108/'MIP 2012'!L$168),0)</f>
        <v>1.1304846198028423E-4</v>
      </c>
      <c r="M108" s="35">
        <f>+IFERROR(('MIP 2012'!M108/'MIP 2012'!M$168),0)</f>
        <v>4.2980254540307062E-6</v>
      </c>
      <c r="N108" s="35">
        <f>+IFERROR(('MIP 2012'!N108/'MIP 2012'!N$168),0)</f>
        <v>2.116514909562667E-4</v>
      </c>
      <c r="O108" s="35">
        <f>+IFERROR(('MIP 2012'!O108/'MIP 2012'!O$168),0)</f>
        <v>1.4825088347762312E-4</v>
      </c>
      <c r="P108" s="35">
        <f>+IFERROR(('MIP 2012'!P108/'MIP 2012'!P$168),0)</f>
        <v>2.665169751378119E-2</v>
      </c>
      <c r="Q108" s="35">
        <f>+IFERROR(('MIP 2012'!Q108/'MIP 2012'!Q$168),0)</f>
        <v>2.3915093032279218E-4</v>
      </c>
      <c r="R108" s="35">
        <f>+IFERROR(('MIP 2012'!R108/'MIP 2012'!R$168),0)</f>
        <v>4.4329711466179481E-4</v>
      </c>
      <c r="S108" s="35">
        <f>+IFERROR(('MIP 2012'!S108/'MIP 2012'!S$168),0)</f>
        <v>3.2454759502557499E-4</v>
      </c>
      <c r="T108" s="35">
        <f>+IFERROR(('MIP 2012'!T108/'MIP 2012'!T$168),0)</f>
        <v>6.5026068560209493E-6</v>
      </c>
      <c r="U108" s="35">
        <f>+IFERROR(('MIP 2012'!U108/'MIP 2012'!U$168),0)</f>
        <v>2.0888091952280492E-4</v>
      </c>
      <c r="V108" s="35">
        <f>+IFERROR(('MIP 2012'!V108/'MIP 2012'!V$168),0)</f>
        <v>1.2070240517531688E-4</v>
      </c>
      <c r="W108" s="35">
        <f>+IFERROR(('MIP 2012'!W108/'MIP 2012'!W$168),0)</f>
        <v>5.5655503948002832E-4</v>
      </c>
      <c r="X108" s="35">
        <f>+IFERROR(('MIP 2012'!X108/'MIP 2012'!X$168),0)</f>
        <v>8.3865350773949882E-5</v>
      </c>
      <c r="Y108" s="35">
        <f>+IFERROR(('MIP 2012'!Y108/'MIP 2012'!Y$168),0)</f>
        <v>1.5132821009492958E-5</v>
      </c>
      <c r="Z108" s="35">
        <f>+IFERROR(('MIP 2012'!Z108/'MIP 2012'!Z$168),0)</f>
        <v>2.5803996122467142E-4</v>
      </c>
      <c r="AA108" s="35">
        <f>+IFERROR(('MIP 2012'!AA108/'MIP 2012'!AA$168),0)</f>
        <v>1.3229989064836061E-5</v>
      </c>
      <c r="AB108" s="35">
        <f>+IFERROR(('MIP 2012'!AB108/'MIP 2012'!AB$168),0)</f>
        <v>6.2609474676063727E-4</v>
      </c>
      <c r="AC108" s="35">
        <f>+IFERROR(('MIP 2012'!AC108/'MIP 2012'!AC$168),0)</f>
        <v>8.5807526981428249E-4</v>
      </c>
      <c r="AD108" s="35">
        <f>+IFERROR(('MIP 2012'!AD108/'MIP 2012'!AD$168),0)</f>
        <v>7.9100664434946248E-4</v>
      </c>
      <c r="AE108" s="35">
        <f>+IFERROR(('MIP 2012'!AE108/'MIP 2012'!AE$168),0)</f>
        <v>6.1643917743279462E-5</v>
      </c>
      <c r="AF108" s="35">
        <f>+IFERROR(('MIP 2012'!AF108/'MIP 2012'!AF$168),0)</f>
        <v>6.9790187650020587E-4</v>
      </c>
      <c r="AG108" s="35">
        <f>+IFERROR(('MIP 2012'!AG108/'MIP 2012'!AG$168),0)</f>
        <v>2.5912515234040572E-3</v>
      </c>
      <c r="AH108" s="35">
        <f>+IFERROR(('MIP 2012'!AH108/'MIP 2012'!AH$168),0)</f>
        <v>8.7613900424327593E-4</v>
      </c>
      <c r="AI108" s="35">
        <f>+IFERROR(('MIP 2012'!AI108/'MIP 2012'!AI$168),0)</f>
        <v>2.7058850165417896E-4</v>
      </c>
      <c r="AJ108" s="35">
        <f>+IFERROR(('MIP 2012'!AJ108/'MIP 2012'!AJ$168),0)</f>
        <v>2.2097046786433036E-4</v>
      </c>
      <c r="AK108" s="35">
        <f>+IFERROR(('MIP 2012'!AK108/'MIP 2012'!AK$168),0)</f>
        <v>3.0366979944747931E-4</v>
      </c>
      <c r="AL108" s="35">
        <f>+IFERROR(('MIP 2012'!AL108/'MIP 2012'!AL$168),0)</f>
        <v>5.1219548547405095E-4</v>
      </c>
      <c r="AM108" s="35">
        <f>+IFERROR(('MIP 2012'!AM108/'MIP 2012'!AM$168),0)</f>
        <v>1.1792376947853671E-3</v>
      </c>
      <c r="AN108" s="35">
        <f>+IFERROR(('MIP 2012'!AN108/'MIP 2012'!AN$168),0)</f>
        <v>4.4201237545523253E-4</v>
      </c>
      <c r="AO108" s="35">
        <f>+IFERROR(('MIP 2012'!AO108/'MIP 2012'!AO$168),0)</f>
        <v>5.1325594726095219E-3</v>
      </c>
      <c r="AP108" s="35">
        <f>+IFERROR(('MIP 2012'!AP108/'MIP 2012'!AP$168),0)</f>
        <v>6.0602405215085496E-4</v>
      </c>
      <c r="AQ108" s="35">
        <f>+IFERROR(('MIP 2012'!AQ108/'MIP 2012'!AQ$168),0)</f>
        <v>6.4450257276023435E-4</v>
      </c>
      <c r="AR108" s="35">
        <f>+IFERROR(('MIP 2012'!AR108/'MIP 2012'!AR$168),0)</f>
        <v>2.6274065657916958E-4</v>
      </c>
      <c r="AS108" s="35">
        <f>+IFERROR(('MIP 2012'!AS108/'MIP 2012'!AS$168),0)</f>
        <v>8.446867986924031E-4</v>
      </c>
      <c r="AT108" s="35">
        <f>+IFERROR(('MIP 2012'!AT108/'MIP 2012'!AT$168),0)</f>
        <v>6.8003518831394533E-4</v>
      </c>
      <c r="AU108" s="35">
        <f>+IFERROR(('MIP 2012'!AU108/'MIP 2012'!AU$168),0)</f>
        <v>1.2301450696506933E-4</v>
      </c>
      <c r="AV108" s="35">
        <f>+IFERROR(('MIP 2012'!AV108/'MIP 2012'!AV$168),0)</f>
        <v>7.6278336907789959E-4</v>
      </c>
      <c r="AW108" s="35">
        <f>+IFERROR(('MIP 2012'!AW108/'MIP 2012'!AW$168),0)</f>
        <v>1.3255123993086116E-3</v>
      </c>
      <c r="AX108" s="35">
        <f>+IFERROR(('MIP 2012'!AX108/'MIP 2012'!AX$168),0)</f>
        <v>5.0171764472321887E-4</v>
      </c>
      <c r="AY108" s="35">
        <f>+IFERROR(('MIP 2012'!AY108/'MIP 2012'!AY$168),0)</f>
        <v>4.9274816496073777E-4</v>
      </c>
      <c r="AZ108" s="35">
        <f>+IFERROR(('MIP 2012'!AZ108/'MIP 2012'!AZ$168),0)</f>
        <v>6.1243113527476327E-4</v>
      </c>
      <c r="BA108" s="35">
        <f>+IFERROR(('MIP 2012'!BA108/'MIP 2012'!BA$168),0)</f>
        <v>2.4612613225889155E-4</v>
      </c>
      <c r="BB108" s="35">
        <f>+IFERROR(('MIP 2012'!BB108/'MIP 2012'!BB$168),0)</f>
        <v>1.8556880274745526E-4</v>
      </c>
      <c r="BC108" s="35">
        <f>+IFERROR(('MIP 2012'!BC108/'MIP 2012'!BC$168),0)</f>
        <v>2.7128984131531811E-4</v>
      </c>
      <c r="BD108" s="35">
        <f>+IFERROR(('MIP 2012'!BD108/'MIP 2012'!BD$168),0)</f>
        <v>7.2383090114353521E-5</v>
      </c>
      <c r="BE108" s="35">
        <f>+IFERROR(('MIP 2012'!BE108/'MIP 2012'!BE$168),0)</f>
        <v>4.945642551942948E-4</v>
      </c>
      <c r="BF108" s="35">
        <f>+IFERROR(('MIP 2012'!BF108/'MIP 2012'!BF$168),0)</f>
        <v>4.4630129787736153E-4</v>
      </c>
      <c r="BG108" s="35">
        <f>+IFERROR(('MIP 2012'!BG108/'MIP 2012'!BG$168),0)</f>
        <v>4.7625387723952098E-4</v>
      </c>
      <c r="BH108" s="35">
        <f>+IFERROR(('MIP 2012'!BH108/'MIP 2012'!BH$168),0)</f>
        <v>7.2889416740368413E-4</v>
      </c>
      <c r="BI108" s="35">
        <f>+IFERROR(('MIP 2012'!BI108/'MIP 2012'!BI$168),0)</f>
        <v>0</v>
      </c>
      <c r="BJ108" s="35">
        <f>+IFERROR(('MIP 2012'!BJ108/'MIP 2012'!BJ$168),0)</f>
        <v>5.5550403582411588E-4</v>
      </c>
      <c r="BK108" s="35">
        <f>+IFERROR(('MIP 2012'!BK108/'MIP 2012'!BK$168),0)</f>
        <v>2.1830978291420257E-4</v>
      </c>
      <c r="BL108" s="35">
        <f>+IFERROR(('MIP 2012'!BL108/'MIP 2012'!BL$168),0)</f>
        <v>2.7974297323614427E-4</v>
      </c>
      <c r="BM108" s="35">
        <f>+IFERROR(('MIP 2012'!BM108/'MIP 2012'!BM$168),0)</f>
        <v>1.2462324688991344E-4</v>
      </c>
      <c r="BN108" s="35">
        <f>+IFERROR(('MIP 2012'!BN108/'MIP 2012'!BN$168),0)</f>
        <v>8.4471749857879016E-4</v>
      </c>
      <c r="BO108" s="35">
        <f>+IFERROR(('MIP 2012'!BO108/'MIP 2012'!BO$168),0)</f>
        <v>9.5883769125121098E-5</v>
      </c>
      <c r="BP108" s="35">
        <f>+IFERROR(('MIP 2012'!BP108/'MIP 2012'!BP$168),0)</f>
        <v>7.8136253511608249E-4</v>
      </c>
      <c r="BQ108" s="35">
        <f>+IFERROR(('MIP 2012'!BQ108/'MIP 2012'!BQ$168),0)</f>
        <v>1.920935646269968E-4</v>
      </c>
      <c r="BR108" s="35">
        <f>+IFERROR(('MIP 2012'!BR108/'MIP 2012'!BR$168),0)</f>
        <v>3.6581259306482221E-4</v>
      </c>
      <c r="BS108" s="35">
        <f>+IFERROR(('MIP 2012'!BS108/'MIP 2012'!BS$168),0)</f>
        <v>3.3229362599079278E-4</v>
      </c>
      <c r="BT108" s="35">
        <f>+IFERROR(('MIP 2012'!BT108/'MIP 2012'!BT$168),0)</f>
        <v>4.178631442118247E-4</v>
      </c>
      <c r="BU108" s="35">
        <f>+IFERROR(('MIP 2012'!BU108/'MIP 2012'!BU$168),0)</f>
        <v>5.8005089856052192E-4</v>
      </c>
      <c r="BV108" s="35">
        <f>+IFERROR(('MIP 2012'!BV108/'MIP 2012'!BV$168),0)</f>
        <v>5.2890299528370433E-5</v>
      </c>
      <c r="BW108" s="35">
        <f>+IFERROR(('MIP 2012'!BW108/'MIP 2012'!BW$168),0)</f>
        <v>1.9198486903556063E-4</v>
      </c>
      <c r="BX108" s="35">
        <f>+IFERROR(('MIP 2012'!BX108/'MIP 2012'!BX$168),0)</f>
        <v>7.1541389119987518E-5</v>
      </c>
      <c r="BY108" s="35">
        <f>+IFERROR(('MIP 2012'!BY108/'MIP 2012'!BY$168),0)</f>
        <v>3.9204510865856148E-5</v>
      </c>
      <c r="BZ108" s="35">
        <f>+IFERROR(('MIP 2012'!BZ108/'MIP 2012'!BZ$168),0)</f>
        <v>1.6106955736855302E-4</v>
      </c>
      <c r="CA108" s="35">
        <f>+IFERROR(('MIP 2012'!CA108/'MIP 2012'!CA$168),0)</f>
        <v>1.69858179921591E-4</v>
      </c>
      <c r="CB108" s="35">
        <f>+IFERROR(('MIP 2012'!CB108/'MIP 2012'!CB$168),0)</f>
        <v>5.7850546728029865E-4</v>
      </c>
      <c r="CC108" s="35">
        <f>+IFERROR(('MIP 2012'!CC108/'MIP 2012'!CC$168),0)</f>
        <v>3.5943015441141884E-3</v>
      </c>
      <c r="CD108" s="35">
        <f>+IFERROR(('MIP 2012'!CD108/'MIP 2012'!CD$168),0)</f>
        <v>9.8407923861907882E-6</v>
      </c>
      <c r="CE108" s="35">
        <f>+IFERROR(('MIP 2012'!CE108/'MIP 2012'!CE$168),0)</f>
        <v>5.6090002786077326E-3</v>
      </c>
      <c r="CF108" s="35">
        <f>+IFERROR(('MIP 2012'!CF108/'MIP 2012'!CF$168),0)</f>
        <v>1.6064109215355321E-3</v>
      </c>
      <c r="CG108" s="35">
        <f>+IFERROR(('MIP 2012'!CG108/'MIP 2012'!CG$168),0)</f>
        <v>1.5404454427107792E-3</v>
      </c>
      <c r="CH108" s="35">
        <f>+IFERROR(('MIP 2012'!CH108/'MIP 2012'!CH$168),0)</f>
        <v>2.5605948571439985E-4</v>
      </c>
      <c r="CI108" s="35">
        <f>+IFERROR(('MIP 2012'!CI108/'MIP 2012'!CI$168),0)</f>
        <v>4.1705373053769421E-4</v>
      </c>
      <c r="CJ108" s="35">
        <f>+IFERROR(('MIP 2012'!CJ108/'MIP 2012'!CJ$168),0)</f>
        <v>1.1998621927006406E-4</v>
      </c>
      <c r="CK108" s="35">
        <f>+IFERROR(('MIP 2012'!CK108/'MIP 2012'!CK$168),0)</f>
        <v>4.6332210784321429E-4</v>
      </c>
      <c r="CL108" s="35">
        <f>+IFERROR(('MIP 2012'!CL108/'MIP 2012'!CL$168),0)</f>
        <v>1.5611631866407937E-4</v>
      </c>
      <c r="CM108" s="35">
        <f>+IFERROR(('MIP 2012'!CM108/'MIP 2012'!CM$168),0)</f>
        <v>9.6215623355421908E-4</v>
      </c>
      <c r="CN108" s="35">
        <f>+IFERROR(('MIP 2012'!CN108/'MIP 2012'!CN$168),0)</f>
        <v>4.1710232439540144E-3</v>
      </c>
      <c r="CO108" s="35">
        <f>+IFERROR(('MIP 2012'!CO108/'MIP 2012'!CO$168),0)</f>
        <v>1.968586011493475E-3</v>
      </c>
      <c r="CP108" s="35">
        <f>+IFERROR(('MIP 2012'!CP108/'MIP 2012'!CP$168),0)</f>
        <v>0.15103631996376957</v>
      </c>
      <c r="CQ108" s="35">
        <f>+IFERROR(('MIP 2012'!CQ108/'MIP 2012'!CQ$168),0)</f>
        <v>1.7761444092274238E-3</v>
      </c>
      <c r="CR108" s="35">
        <f>+IFERROR(('MIP 2012'!CR108/'MIP 2012'!CR$168),0)</f>
        <v>2.589398017477677E-3</v>
      </c>
      <c r="CS108" s="35">
        <f>+IFERROR(('MIP 2012'!CS108/'MIP 2012'!CS$168),0)</f>
        <v>2.3660554791107812E-2</v>
      </c>
      <c r="CT108" s="35">
        <f>+IFERROR(('MIP 2012'!CT108/'MIP 2012'!CT$168),0)</f>
        <v>4.396553866185475E-3</v>
      </c>
      <c r="CU108" s="35">
        <f>+IFERROR(('MIP 2012'!CU108/'MIP 2012'!CU$168),0)</f>
        <v>9.5286022981861535E-3</v>
      </c>
      <c r="CV108" s="35">
        <f>+IFERROR(('MIP 2012'!CV108/'MIP 2012'!CV$168),0)</f>
        <v>5.1905192824254827E-2</v>
      </c>
      <c r="CW108" s="35">
        <f>+IFERROR(('MIP 2012'!CW108/'MIP 2012'!CW$168),0)</f>
        <v>1.3103417687664531E-3</v>
      </c>
      <c r="CX108" s="35">
        <f>+IFERROR(('MIP 2012'!CX108/'MIP 2012'!CX$168),0)</f>
        <v>7.9432197660893474E-4</v>
      </c>
      <c r="CY108" s="35">
        <f>+IFERROR(('MIP 2012'!CY108/'MIP 2012'!CY$168),0)</f>
        <v>1.221136270277234E-3</v>
      </c>
      <c r="CZ108" s="35">
        <f>+IFERROR(('MIP 2012'!CZ108/'MIP 2012'!CZ$168),0)</f>
        <v>8.7121616371185827E-4</v>
      </c>
      <c r="DA108" s="35">
        <f>+IFERROR(('MIP 2012'!DA108/'MIP 2012'!DA$168),0)</f>
        <v>1.0161625683834689E-3</v>
      </c>
      <c r="DB108" s="35">
        <f>+IFERROR(('MIP 2012'!DB108/'MIP 2012'!DB$168),0)</f>
        <v>5.4965511378965806E-4</v>
      </c>
      <c r="DC108" s="35">
        <f>+IFERROR(('MIP 2012'!DC108/'MIP 2012'!DC$168),0)</f>
        <v>7.3500085142497499E-4</v>
      </c>
      <c r="DD108" s="35">
        <f>+IFERROR(('MIP 2012'!DD108/'MIP 2012'!DD$168),0)</f>
        <v>6.1510205557688507E-4</v>
      </c>
      <c r="DE108" s="35">
        <f>+IFERROR(('MIP 2012'!DE108/'MIP 2012'!DE$168),0)</f>
        <v>7.8490942795972449E-4</v>
      </c>
      <c r="DF108" s="35">
        <f>+IFERROR(('MIP 2012'!DF108/'MIP 2012'!DF$168),0)</f>
        <v>1.4543917299199847E-3</v>
      </c>
      <c r="DG108" s="35">
        <f>+IFERROR(('MIP 2012'!DG108/'MIP 2012'!DG$168),0)</f>
        <v>6.0652500209540307E-4</v>
      </c>
      <c r="DH108" s="35">
        <f>+IFERROR(('MIP 2012'!DH108/'MIP 2012'!DH$168),0)</f>
        <v>1.4402127811627486E-3</v>
      </c>
      <c r="DI108" s="35">
        <f>+IFERROR(('MIP 2012'!DI108/'MIP 2012'!DI$168),0)</f>
        <v>1.2603212014774324E-3</v>
      </c>
      <c r="DJ108" s="35">
        <f>+IFERROR(('MIP 2012'!DJ108/'MIP 2012'!DJ$168),0)</f>
        <v>4.1405551249959607E-4</v>
      </c>
      <c r="DK108" s="35">
        <f>+IFERROR(('MIP 2012'!DK108/'MIP 2012'!DK$168),0)</f>
        <v>1.0562916679131241E-3</v>
      </c>
      <c r="DL108" s="35">
        <f>+IFERROR(('MIP 2012'!DL108/'MIP 2012'!DL$168),0)</f>
        <v>1.0981721465215173E-3</v>
      </c>
      <c r="DM108" s="35">
        <f>+IFERROR(('MIP 2012'!DM108/'MIP 2012'!DM$168),0)</f>
        <v>1.0753642123039156E-3</v>
      </c>
      <c r="DN108" s="35">
        <f>+IFERROR(('MIP 2012'!DN108/'MIP 2012'!DN$168),0)</f>
        <v>7.3920453230733052E-4</v>
      </c>
      <c r="DO108" s="35">
        <f>+IFERROR(('MIP 2012'!DO108/'MIP 2012'!DO$168),0)</f>
        <v>5.6416880825838555E-4</v>
      </c>
      <c r="DP108" s="35">
        <f>+IFERROR(('MIP 2012'!DP108/'MIP 2012'!DP$168),0)</f>
        <v>2.1701295892545937E-3</v>
      </c>
      <c r="DQ108" s="35">
        <f>+IFERROR(('MIP 2012'!DQ108/'MIP 2012'!DQ$168),0)</f>
        <v>1.3357848831213823E-4</v>
      </c>
      <c r="DR108" s="35">
        <f>+IFERROR(('MIP 2012'!DR108/'MIP 2012'!DR$168),0)</f>
        <v>6.6728634248148011E-2</v>
      </c>
      <c r="DS108" s="35">
        <f>+IFERROR(('MIP 2012'!DS108/'MIP 2012'!DS$168),0)</f>
        <v>1.4042106128689408E-3</v>
      </c>
      <c r="DT108" s="35">
        <f>+IFERROR(('MIP 2012'!DT108/'MIP 2012'!DT$168),0)</f>
        <v>3.7477349704975738E-4</v>
      </c>
      <c r="DU108" s="35">
        <f>+IFERROR(('MIP 2012'!DU108/'MIP 2012'!DU$168),0)</f>
        <v>2.0341801634511645E-3</v>
      </c>
      <c r="DV108" s="35">
        <f>+IFERROR(('MIP 2012'!DV108/'MIP 2012'!DV$168),0)</f>
        <v>5.2765636492441061E-4</v>
      </c>
      <c r="DW108" s="35">
        <f>+IFERROR(('MIP 2012'!DW108/'MIP 2012'!DW$168),0)</f>
        <v>1.871749679785524E-4</v>
      </c>
      <c r="DX108" s="35">
        <f>+IFERROR(('MIP 2012'!DX108/'MIP 2012'!DX$168),0)</f>
        <v>1.3566142845925291E-4</v>
      </c>
      <c r="DY108" s="35">
        <f>+IFERROR(('MIP 2012'!DY108/'MIP 2012'!DY$168),0)</f>
        <v>2.8636693799708027E-4</v>
      </c>
      <c r="DZ108" s="35">
        <f>+IFERROR(('MIP 2012'!DZ108/'MIP 2012'!DZ$168),0)</f>
        <v>1.1693566879424516E-3</v>
      </c>
      <c r="EA108" s="35">
        <f>+IFERROR(('MIP 2012'!EA108/'MIP 2012'!EA$168),0)</f>
        <v>6.2429203574078807E-4</v>
      </c>
      <c r="EB108" s="35">
        <f>+IFERROR(('MIP 2012'!EB108/'MIP 2012'!EB$168),0)</f>
        <v>4.8312046093234987E-4</v>
      </c>
      <c r="EC108" s="35">
        <f>+IFERROR(('MIP 2012'!EC108/'MIP 2012'!EC$168),0)</f>
        <v>1.3954685161902995E-3</v>
      </c>
      <c r="ED108" s="35">
        <f>+IFERROR(('MIP 2012'!ED108/'MIP 2012'!ED$168),0)</f>
        <v>1.3786884793483359E-3</v>
      </c>
      <c r="EE108" s="35">
        <f>+IFERROR(('MIP 2012'!EE108/'MIP 2012'!EE$168),0)</f>
        <v>8.1777394006755824E-4</v>
      </c>
      <c r="EF108" s="35">
        <f>+IFERROR(('MIP 2012'!EF108/'MIP 2012'!EF$168),0)</f>
        <v>1.0792713868488899E-3</v>
      </c>
      <c r="EG108" s="35">
        <f>+IFERROR(('MIP 2012'!EG108/'MIP 2012'!EG$168),0)</f>
        <v>3.0504132329579009E-3</v>
      </c>
      <c r="EH108" s="35">
        <f>+IFERROR(('MIP 2012'!EH108/'MIP 2012'!EH$168),0)</f>
        <v>0</v>
      </c>
    </row>
    <row r="109" spans="1:138" s="7" customFormat="1" ht="21.95" customHeight="1" thickBot="1" x14ac:dyDescent="0.25">
      <c r="A109" s="12" t="s">
        <v>281</v>
      </c>
      <c r="B109" s="12" t="s">
        <v>282</v>
      </c>
      <c r="C109" s="35">
        <f>+IFERROR(('MIP 2012'!C109/'MIP 2012'!C$168),0)</f>
        <v>1.9940938358172576E-3</v>
      </c>
      <c r="D109" s="35">
        <f>+IFERROR(('MIP 2012'!D109/'MIP 2012'!D$168),0)</f>
        <v>4.7740281025902332E-4</v>
      </c>
      <c r="E109" s="35">
        <f>+IFERROR(('MIP 2012'!E109/'MIP 2012'!E$168),0)</f>
        <v>9.8110124224592304E-5</v>
      </c>
      <c r="F109" s="35">
        <f>+IFERROR(('MIP 2012'!F109/'MIP 2012'!F$168),0)</f>
        <v>1.8576300690476873E-4</v>
      </c>
      <c r="G109" s="35">
        <f>+IFERROR(('MIP 2012'!G109/'MIP 2012'!G$168),0)</f>
        <v>2.444057304215941E-3</v>
      </c>
      <c r="H109" s="35">
        <f>+IFERROR(('MIP 2012'!H109/'MIP 2012'!H$168),0)</f>
        <v>1.3735099193526093E-4</v>
      </c>
      <c r="I109" s="35">
        <f>+IFERROR(('MIP 2012'!I109/'MIP 2012'!I$168),0)</f>
        <v>7.2254753369412289E-6</v>
      </c>
      <c r="J109" s="35">
        <f>+IFERROR(('MIP 2012'!J109/'MIP 2012'!J$168),0)</f>
        <v>3.3134416291779947E-2</v>
      </c>
      <c r="K109" s="35">
        <f>+IFERROR(('MIP 2012'!K109/'MIP 2012'!K$168),0)</f>
        <v>3.5677412602188073E-4</v>
      </c>
      <c r="L109" s="35">
        <f>+IFERROR(('MIP 2012'!L109/'MIP 2012'!L$168),0)</f>
        <v>3.6344723910723887E-4</v>
      </c>
      <c r="M109" s="35">
        <f>+IFERROR(('MIP 2012'!M109/'MIP 2012'!M$168),0)</f>
        <v>4.7112078847764518E-5</v>
      </c>
      <c r="N109" s="35">
        <f>+IFERROR(('MIP 2012'!N109/'MIP 2012'!N$168),0)</f>
        <v>1.6561909015959685E-2</v>
      </c>
      <c r="O109" s="35">
        <f>+IFERROR(('MIP 2012'!O109/'MIP 2012'!O$168),0)</f>
        <v>7.4580856751501751E-3</v>
      </c>
      <c r="P109" s="35">
        <f>+IFERROR(('MIP 2012'!P109/'MIP 2012'!P$168),0)</f>
        <v>2.9672967043090515E-3</v>
      </c>
      <c r="Q109" s="35">
        <f>+IFERROR(('MIP 2012'!Q109/'MIP 2012'!Q$168),0)</f>
        <v>2.7605143917611838E-3</v>
      </c>
      <c r="R109" s="35">
        <f>+IFERROR(('MIP 2012'!R109/'MIP 2012'!R$168),0)</f>
        <v>3.8376157392527388E-4</v>
      </c>
      <c r="S109" s="35">
        <f>+IFERROR(('MIP 2012'!S109/'MIP 2012'!S$168),0)</f>
        <v>1.0713228433906275E-3</v>
      </c>
      <c r="T109" s="35">
        <f>+IFERROR(('MIP 2012'!T109/'MIP 2012'!T$168),0)</f>
        <v>8.634430834415045E-5</v>
      </c>
      <c r="U109" s="35">
        <f>+IFERROR(('MIP 2012'!U109/'MIP 2012'!U$168),0)</f>
        <v>1.6593566989356323E-2</v>
      </c>
      <c r="V109" s="35">
        <f>+IFERROR(('MIP 2012'!V109/'MIP 2012'!V$168),0)</f>
        <v>9.1680734863322486E-5</v>
      </c>
      <c r="W109" s="35">
        <f>+IFERROR(('MIP 2012'!W109/'MIP 2012'!W$168),0)</f>
        <v>2.3274851603113473E-3</v>
      </c>
      <c r="X109" s="35">
        <f>+IFERROR(('MIP 2012'!X109/'MIP 2012'!X$168),0)</f>
        <v>1.44375516232782E-4</v>
      </c>
      <c r="Y109" s="35">
        <f>+IFERROR(('MIP 2012'!Y109/'MIP 2012'!Y$168),0)</f>
        <v>1.580050157701099E-4</v>
      </c>
      <c r="Z109" s="35">
        <f>+IFERROR(('MIP 2012'!Z109/'MIP 2012'!Z$168),0)</f>
        <v>5.9507669603403566E-5</v>
      </c>
      <c r="AA109" s="35">
        <f>+IFERROR(('MIP 2012'!AA109/'MIP 2012'!AA$168),0)</f>
        <v>4.8622528984453933E-4</v>
      </c>
      <c r="AB109" s="35">
        <f>+IFERROR(('MIP 2012'!AB109/'MIP 2012'!AB$168),0)</f>
        <v>7.4036575217184672E-4</v>
      </c>
      <c r="AC109" s="35">
        <f>+IFERROR(('MIP 2012'!AC109/'MIP 2012'!AC$168),0)</f>
        <v>2.7230724661235525E-3</v>
      </c>
      <c r="AD109" s="35">
        <f>+IFERROR(('MIP 2012'!AD109/'MIP 2012'!AD$168),0)</f>
        <v>1.2988520822525219E-3</v>
      </c>
      <c r="AE109" s="35">
        <f>+IFERROR(('MIP 2012'!AE109/'MIP 2012'!AE$168),0)</f>
        <v>5.3236232258950305E-4</v>
      </c>
      <c r="AF109" s="35">
        <f>+IFERROR(('MIP 2012'!AF109/'MIP 2012'!AF$168),0)</f>
        <v>3.7269242918356068E-3</v>
      </c>
      <c r="AG109" s="35">
        <f>+IFERROR(('MIP 2012'!AG109/'MIP 2012'!AG$168),0)</f>
        <v>2.2779396358226796E-2</v>
      </c>
      <c r="AH109" s="35">
        <f>+IFERROR(('MIP 2012'!AH109/'MIP 2012'!AH$168),0)</f>
        <v>1.9677907623433913E-4</v>
      </c>
      <c r="AI109" s="35">
        <f>+IFERROR(('MIP 2012'!AI109/'MIP 2012'!AI$168),0)</f>
        <v>9.8470600052851507E-4</v>
      </c>
      <c r="AJ109" s="35">
        <f>+IFERROR(('MIP 2012'!AJ109/'MIP 2012'!AJ$168),0)</f>
        <v>1.1907710983193624E-3</v>
      </c>
      <c r="AK109" s="35">
        <f>+IFERROR(('MIP 2012'!AK109/'MIP 2012'!AK$168),0)</f>
        <v>7.699419494105653E-3</v>
      </c>
      <c r="AL109" s="35">
        <f>+IFERROR(('MIP 2012'!AL109/'MIP 2012'!AL$168),0)</f>
        <v>6.6378518240287499E-3</v>
      </c>
      <c r="AM109" s="35">
        <f>+IFERROR(('MIP 2012'!AM109/'MIP 2012'!AM$168),0)</f>
        <v>5.9291424078346353E-4</v>
      </c>
      <c r="AN109" s="35">
        <f>+IFERROR(('MIP 2012'!AN109/'MIP 2012'!AN$168),0)</f>
        <v>1.3407613024227388E-3</v>
      </c>
      <c r="AO109" s="35">
        <f>+IFERROR(('MIP 2012'!AO109/'MIP 2012'!AO$168),0)</f>
        <v>8.0536527618484414E-4</v>
      </c>
      <c r="AP109" s="35">
        <f>+IFERROR(('MIP 2012'!AP109/'MIP 2012'!AP$168),0)</f>
        <v>5.4718511587065182E-3</v>
      </c>
      <c r="AQ109" s="35">
        <f>+IFERROR(('MIP 2012'!AQ109/'MIP 2012'!AQ$168),0)</f>
        <v>2.62204015225287E-3</v>
      </c>
      <c r="AR109" s="35">
        <f>+IFERROR(('MIP 2012'!AR109/'MIP 2012'!AR$168),0)</f>
        <v>5.5404895572482857E-3</v>
      </c>
      <c r="AS109" s="35">
        <f>+IFERROR(('MIP 2012'!AS109/'MIP 2012'!AS$168),0)</f>
        <v>3.5859069349116882E-3</v>
      </c>
      <c r="AT109" s="35">
        <f>+IFERROR(('MIP 2012'!AT109/'MIP 2012'!AT$168),0)</f>
        <v>3.1626613052888686E-3</v>
      </c>
      <c r="AU109" s="35">
        <f>+IFERROR(('MIP 2012'!AU109/'MIP 2012'!AU$168),0)</f>
        <v>8.3020648506560032E-4</v>
      </c>
      <c r="AV109" s="35">
        <f>+IFERROR(('MIP 2012'!AV109/'MIP 2012'!AV$168),0)</f>
        <v>5.7529245567745034E-4</v>
      </c>
      <c r="AW109" s="35">
        <f>+IFERROR(('MIP 2012'!AW109/'MIP 2012'!AW$168),0)</f>
        <v>5.7119875269403333E-3</v>
      </c>
      <c r="AX109" s="35">
        <f>+IFERROR(('MIP 2012'!AX109/'MIP 2012'!AX$168),0)</f>
        <v>2.7333803628175994E-3</v>
      </c>
      <c r="AY109" s="35">
        <f>+IFERROR(('MIP 2012'!AY109/'MIP 2012'!AY$168),0)</f>
        <v>9.9114674940822432E-4</v>
      </c>
      <c r="AZ109" s="35">
        <f>+IFERROR(('MIP 2012'!AZ109/'MIP 2012'!AZ$168),0)</f>
        <v>9.5451039980408361E-4</v>
      </c>
      <c r="BA109" s="35">
        <f>+IFERROR(('MIP 2012'!BA109/'MIP 2012'!BA$168),0)</f>
        <v>2.9052909274770982E-3</v>
      </c>
      <c r="BB109" s="35">
        <f>+IFERROR(('MIP 2012'!BB109/'MIP 2012'!BB$168),0)</f>
        <v>5.2742534713453781E-3</v>
      </c>
      <c r="BC109" s="35">
        <f>+IFERROR(('MIP 2012'!BC109/'MIP 2012'!BC$168),0)</f>
        <v>1.8058577277260946E-2</v>
      </c>
      <c r="BD109" s="35">
        <f>+IFERROR(('MIP 2012'!BD109/'MIP 2012'!BD$168),0)</f>
        <v>5.9043957139223095E-4</v>
      </c>
      <c r="BE109" s="35">
        <f>+IFERROR(('MIP 2012'!BE109/'MIP 2012'!BE$168),0)</f>
        <v>1.2033007253985538E-3</v>
      </c>
      <c r="BF109" s="35">
        <f>+IFERROR(('MIP 2012'!BF109/'MIP 2012'!BF$168),0)</f>
        <v>3.1663584819937815E-3</v>
      </c>
      <c r="BG109" s="35">
        <f>+IFERROR(('MIP 2012'!BG109/'MIP 2012'!BG$168),0)</f>
        <v>2.4949123261806118E-3</v>
      </c>
      <c r="BH109" s="35">
        <f>+IFERROR(('MIP 2012'!BH109/'MIP 2012'!BH$168),0)</f>
        <v>2.7182800726959239E-3</v>
      </c>
      <c r="BI109" s="35">
        <f>+IFERROR(('MIP 2012'!BI109/'MIP 2012'!BI$168),0)</f>
        <v>0</v>
      </c>
      <c r="BJ109" s="35">
        <f>+IFERROR(('MIP 2012'!BJ109/'MIP 2012'!BJ$168),0)</f>
        <v>1.914603662317051E-3</v>
      </c>
      <c r="BK109" s="35">
        <f>+IFERROR(('MIP 2012'!BK109/'MIP 2012'!BK$168),0)</f>
        <v>5.8407484181346343E-3</v>
      </c>
      <c r="BL109" s="35">
        <f>+IFERROR(('MIP 2012'!BL109/'MIP 2012'!BL$168),0)</f>
        <v>5.1471202221638349E-3</v>
      </c>
      <c r="BM109" s="35">
        <f>+IFERROR(('MIP 2012'!BM109/'MIP 2012'!BM$168),0)</f>
        <v>1.9847896742777589E-3</v>
      </c>
      <c r="BN109" s="35">
        <f>+IFERROR(('MIP 2012'!BN109/'MIP 2012'!BN$168),0)</f>
        <v>7.0466535963850671E-3</v>
      </c>
      <c r="BO109" s="35">
        <f>+IFERROR(('MIP 2012'!BO109/'MIP 2012'!BO$168),0)</f>
        <v>3.7253530187416513E-3</v>
      </c>
      <c r="BP109" s="35">
        <f>+IFERROR(('MIP 2012'!BP109/'MIP 2012'!BP$168),0)</f>
        <v>4.1891468815316761E-3</v>
      </c>
      <c r="BQ109" s="35">
        <f>+IFERROR(('MIP 2012'!BQ109/'MIP 2012'!BQ$168),0)</f>
        <v>2.1979821082968531E-3</v>
      </c>
      <c r="BR109" s="35">
        <f>+IFERROR(('MIP 2012'!BR109/'MIP 2012'!BR$168),0)</f>
        <v>3.331970831672474E-3</v>
      </c>
      <c r="BS109" s="35">
        <f>+IFERROR(('MIP 2012'!BS109/'MIP 2012'!BS$168),0)</f>
        <v>9.5037753480664462E-3</v>
      </c>
      <c r="BT109" s="35">
        <f>+IFERROR(('MIP 2012'!BT109/'MIP 2012'!BT$168),0)</f>
        <v>2.0517597771997176E-3</v>
      </c>
      <c r="BU109" s="35">
        <f>+IFERROR(('MIP 2012'!BU109/'MIP 2012'!BU$168),0)</f>
        <v>2.8708718892851469E-3</v>
      </c>
      <c r="BV109" s="35">
        <f>+IFERROR(('MIP 2012'!BV109/'MIP 2012'!BV$168),0)</f>
        <v>9.1985112252779093E-4</v>
      </c>
      <c r="BW109" s="35">
        <f>+IFERROR(('MIP 2012'!BW109/'MIP 2012'!BW$168),0)</f>
        <v>6.746391255766938E-3</v>
      </c>
      <c r="BX109" s="35">
        <f>+IFERROR(('MIP 2012'!BX109/'MIP 2012'!BX$168),0)</f>
        <v>2.9734336198097041E-4</v>
      </c>
      <c r="BY109" s="35">
        <f>+IFERROR(('MIP 2012'!BY109/'MIP 2012'!BY$168),0)</f>
        <v>4.5749064742027466E-3</v>
      </c>
      <c r="BZ109" s="35">
        <f>+IFERROR(('MIP 2012'!BZ109/'MIP 2012'!BZ$168),0)</f>
        <v>7.021915808465215E-3</v>
      </c>
      <c r="CA109" s="35">
        <f>+IFERROR(('MIP 2012'!CA109/'MIP 2012'!CA$168),0)</f>
        <v>1.8455311727985573E-2</v>
      </c>
      <c r="CB109" s="35">
        <f>+IFERROR(('MIP 2012'!CB109/'MIP 2012'!CB$168),0)</f>
        <v>3.9030680578401919E-4</v>
      </c>
      <c r="CC109" s="35">
        <f>+IFERROR(('MIP 2012'!CC109/'MIP 2012'!CC$168),0)</f>
        <v>1.7370722542120121E-2</v>
      </c>
      <c r="CD109" s="35">
        <f>+IFERROR(('MIP 2012'!CD109/'MIP 2012'!CD$168),0)</f>
        <v>9.7101933580939215E-3</v>
      </c>
      <c r="CE109" s="35">
        <f>+IFERROR(('MIP 2012'!CE109/'MIP 2012'!CE$168),0)</f>
        <v>1.2191275493656945E-2</v>
      </c>
      <c r="CF109" s="35">
        <f>+IFERROR(('MIP 2012'!CF109/'MIP 2012'!CF$168),0)</f>
        <v>1.6562314060016466E-2</v>
      </c>
      <c r="CG109" s="35">
        <f>+IFERROR(('MIP 2012'!CG109/'MIP 2012'!CG$168),0)</f>
        <v>1.1686968235165449E-4</v>
      </c>
      <c r="CH109" s="35">
        <f>+IFERROR(('MIP 2012'!CH109/'MIP 2012'!CH$168),0)</f>
        <v>8.5912991058220706E-5</v>
      </c>
      <c r="CI109" s="35">
        <f>+IFERROR(('MIP 2012'!CI109/'MIP 2012'!CI$168),0)</f>
        <v>6.5827933757079261E-4</v>
      </c>
      <c r="CJ109" s="35">
        <f>+IFERROR(('MIP 2012'!CJ109/'MIP 2012'!CJ$168),0)</f>
        <v>3.5433283342721836E-4</v>
      </c>
      <c r="CK109" s="35">
        <f>+IFERROR(('MIP 2012'!CK109/'MIP 2012'!CK$168),0)</f>
        <v>9.5779802313132725E-5</v>
      </c>
      <c r="CL109" s="35">
        <f>+IFERROR(('MIP 2012'!CL109/'MIP 2012'!CL$168),0)</f>
        <v>9.3565270336177044E-4</v>
      </c>
      <c r="CM109" s="35">
        <f>+IFERROR(('MIP 2012'!CM109/'MIP 2012'!CM$168),0)</f>
        <v>5.0682716530501019E-3</v>
      </c>
      <c r="CN109" s="35">
        <f>+IFERROR(('MIP 2012'!CN109/'MIP 2012'!CN$168),0)</f>
        <v>6.5628556242011346E-3</v>
      </c>
      <c r="CO109" s="35">
        <f>+IFERROR(('MIP 2012'!CO109/'MIP 2012'!CO$168),0)</f>
        <v>1.7078105154916259E-3</v>
      </c>
      <c r="CP109" s="35">
        <f>+IFERROR(('MIP 2012'!CP109/'MIP 2012'!CP$168),0)</f>
        <v>7.2030520771334259E-4</v>
      </c>
      <c r="CQ109" s="35">
        <f>+IFERROR(('MIP 2012'!CQ109/'MIP 2012'!CQ$168),0)</f>
        <v>5.1123186657364131E-4</v>
      </c>
      <c r="CR109" s="35">
        <f>+IFERROR(('MIP 2012'!CR109/'MIP 2012'!CR$168),0)</f>
        <v>5.2891722667934506E-6</v>
      </c>
      <c r="CS109" s="35">
        <f>+IFERROR(('MIP 2012'!CS109/'MIP 2012'!CS$168),0)</f>
        <v>2.4147766457361931E-2</v>
      </c>
      <c r="CT109" s="35">
        <f>+IFERROR(('MIP 2012'!CT109/'MIP 2012'!CT$168),0)</f>
        <v>1.3481765125048046E-2</v>
      </c>
      <c r="CU109" s="35">
        <f>+IFERROR(('MIP 2012'!CU109/'MIP 2012'!CU$168),0)</f>
        <v>1.017462822821936E-2</v>
      </c>
      <c r="CV109" s="35">
        <f>+IFERROR(('MIP 2012'!CV109/'MIP 2012'!CV$168),0)</f>
        <v>8.7357260595458591E-2</v>
      </c>
      <c r="CW109" s="35">
        <f>+IFERROR(('MIP 2012'!CW109/'MIP 2012'!CW$168),0)</f>
        <v>5.306161063244922E-2</v>
      </c>
      <c r="CX109" s="35">
        <f>+IFERROR(('MIP 2012'!CX109/'MIP 2012'!CX$168),0)</f>
        <v>4.1455720237030115E-4</v>
      </c>
      <c r="CY109" s="35">
        <f>+IFERROR(('MIP 2012'!CY109/'MIP 2012'!CY$168),0)</f>
        <v>1.0108876651254696E-4</v>
      </c>
      <c r="CZ109" s="35">
        <f>+IFERROR(('MIP 2012'!CZ109/'MIP 2012'!CZ$168),0)</f>
        <v>6.4807957588163933E-4</v>
      </c>
      <c r="DA109" s="35">
        <f>+IFERROR(('MIP 2012'!DA109/'MIP 2012'!DA$168),0)</f>
        <v>5.8191179693403879E-4</v>
      </c>
      <c r="DB109" s="35">
        <f>+IFERROR(('MIP 2012'!DB109/'MIP 2012'!DB$168),0)</f>
        <v>5.6364439047665283E-4</v>
      </c>
      <c r="DC109" s="35">
        <f>+IFERROR(('MIP 2012'!DC109/'MIP 2012'!DC$168),0)</f>
        <v>1.4506623129184208E-4</v>
      </c>
      <c r="DD109" s="35">
        <f>+IFERROR(('MIP 2012'!DD109/'MIP 2012'!DD$168),0)</f>
        <v>1.874982871433999E-4</v>
      </c>
      <c r="DE109" s="35">
        <f>+IFERROR(('MIP 2012'!DE109/'MIP 2012'!DE$168),0)</f>
        <v>1.0131195318959287E-4</v>
      </c>
      <c r="DF109" s="35">
        <f>+IFERROR(('MIP 2012'!DF109/'MIP 2012'!DF$168),0)</f>
        <v>1.9747659600861801E-4</v>
      </c>
      <c r="DG109" s="35">
        <f>+IFERROR(('MIP 2012'!DG109/'MIP 2012'!DG$168),0)</f>
        <v>1.2797256816537025E-3</v>
      </c>
      <c r="DH109" s="35">
        <f>+IFERROR(('MIP 2012'!DH109/'MIP 2012'!DH$168),0)</f>
        <v>5.060702194861798E-3</v>
      </c>
      <c r="DI109" s="35">
        <f>+IFERROR(('MIP 2012'!DI109/'MIP 2012'!DI$168),0)</f>
        <v>5.8749125067571108E-4</v>
      </c>
      <c r="DJ109" s="35">
        <f>+IFERROR(('MIP 2012'!DJ109/'MIP 2012'!DJ$168),0)</f>
        <v>5.4968717756646293E-3</v>
      </c>
      <c r="DK109" s="35">
        <f>+IFERROR(('MIP 2012'!DK109/'MIP 2012'!DK$168),0)</f>
        <v>4.6319374495968106E-4</v>
      </c>
      <c r="DL109" s="35">
        <f>+IFERROR(('MIP 2012'!DL109/'MIP 2012'!DL$168),0)</f>
        <v>3.7820014767728101E-3</v>
      </c>
      <c r="DM109" s="35">
        <f>+IFERROR(('MIP 2012'!DM109/'MIP 2012'!DM$168),0)</f>
        <v>5.5903326254528891E-4</v>
      </c>
      <c r="DN109" s="35">
        <f>+IFERROR(('MIP 2012'!DN109/'MIP 2012'!DN$168),0)</f>
        <v>1.2964310938164063E-3</v>
      </c>
      <c r="DO109" s="35">
        <f>+IFERROR(('MIP 2012'!DO109/'MIP 2012'!DO$168),0)</f>
        <v>5.113932055264059E-5</v>
      </c>
      <c r="DP109" s="35">
        <f>+IFERROR(('MIP 2012'!DP109/'MIP 2012'!DP$168),0)</f>
        <v>2.8982511376353065E-3</v>
      </c>
      <c r="DQ109" s="35">
        <f>+IFERROR(('MIP 2012'!DQ109/'MIP 2012'!DQ$168),0)</f>
        <v>4.8891709466881865E-7</v>
      </c>
      <c r="DR109" s="35">
        <f>+IFERROR(('MIP 2012'!DR109/'MIP 2012'!DR$168),0)</f>
        <v>4.8080870046780669E-3</v>
      </c>
      <c r="DS109" s="35">
        <f>+IFERROR(('MIP 2012'!DS109/'MIP 2012'!DS$168),0)</f>
        <v>3.4518033082714058E-4</v>
      </c>
      <c r="DT109" s="35">
        <f>+IFERROR(('MIP 2012'!DT109/'MIP 2012'!DT$168),0)</f>
        <v>2.226110948447442E-4</v>
      </c>
      <c r="DU109" s="35">
        <f>+IFERROR(('MIP 2012'!DU109/'MIP 2012'!DU$168),0)</f>
        <v>3.75968249879155E-3</v>
      </c>
      <c r="DV109" s="35">
        <f>+IFERROR(('MIP 2012'!DV109/'MIP 2012'!DV$168),0)</f>
        <v>2.6255026690837503E-4</v>
      </c>
      <c r="DW109" s="35">
        <f>+IFERROR(('MIP 2012'!DW109/'MIP 2012'!DW$168),0)</f>
        <v>5.8361489571566981E-5</v>
      </c>
      <c r="DX109" s="35">
        <f>+IFERROR(('MIP 2012'!DX109/'MIP 2012'!DX$168),0)</f>
        <v>2.852677058801072E-5</v>
      </c>
      <c r="DY109" s="35">
        <f>+IFERROR(('MIP 2012'!DY109/'MIP 2012'!DY$168),0)</f>
        <v>9.2363900926639069E-4</v>
      </c>
      <c r="DZ109" s="35">
        <f>+IFERROR(('MIP 2012'!DZ109/'MIP 2012'!DZ$168),0)</f>
        <v>1.7956314519792073E-4</v>
      </c>
      <c r="EA109" s="35">
        <f>+IFERROR(('MIP 2012'!EA109/'MIP 2012'!EA$168),0)</f>
        <v>1.8390875739087715E-3</v>
      </c>
      <c r="EB109" s="35">
        <f>+IFERROR(('MIP 2012'!EB109/'MIP 2012'!EB$168),0)</f>
        <v>3.4534470104913642E-4</v>
      </c>
      <c r="EC109" s="35">
        <f>+IFERROR(('MIP 2012'!EC109/'MIP 2012'!EC$168),0)</f>
        <v>6.2072470933016927E-3</v>
      </c>
      <c r="ED109" s="35">
        <f>+IFERROR(('MIP 2012'!ED109/'MIP 2012'!ED$168),0)</f>
        <v>8.670506987102073E-5</v>
      </c>
      <c r="EE109" s="35">
        <f>+IFERROR(('MIP 2012'!EE109/'MIP 2012'!EE$168),0)</f>
        <v>2.6514267549677619E-4</v>
      </c>
      <c r="EF109" s="35">
        <f>+IFERROR(('MIP 2012'!EF109/'MIP 2012'!EF$168),0)</f>
        <v>7.2761759169717678E-4</v>
      </c>
      <c r="EG109" s="35">
        <f>+IFERROR(('MIP 2012'!EG109/'MIP 2012'!EG$168),0)</f>
        <v>4.7192477866598215E-4</v>
      </c>
      <c r="EH109" s="35">
        <f>+IFERROR(('MIP 2012'!EH109/'MIP 2012'!EH$168),0)</f>
        <v>0</v>
      </c>
    </row>
    <row r="110" spans="1:138" s="7" customFormat="1" ht="21.95" customHeight="1" thickBot="1" x14ac:dyDescent="0.25">
      <c r="A110" s="12" t="s">
        <v>283</v>
      </c>
      <c r="B110" s="12" t="s">
        <v>284</v>
      </c>
      <c r="C110" s="35">
        <f>+IFERROR(('MIP 2012'!C110/'MIP 2012'!C$168),0)</f>
        <v>1.2772437714926019E-4</v>
      </c>
      <c r="D110" s="35">
        <f>+IFERROR(('MIP 2012'!D110/'MIP 2012'!D$168),0)</f>
        <v>0</v>
      </c>
      <c r="E110" s="35">
        <f>+IFERROR(('MIP 2012'!E110/'MIP 2012'!E$168),0)</f>
        <v>0</v>
      </c>
      <c r="F110" s="35">
        <f>+IFERROR(('MIP 2012'!F110/'MIP 2012'!F$168),0)</f>
        <v>3.2141812419197055E-6</v>
      </c>
      <c r="G110" s="35">
        <f>+IFERROR(('MIP 2012'!G110/'MIP 2012'!G$168),0)</f>
        <v>1.6241334255440981E-4</v>
      </c>
      <c r="H110" s="35">
        <f>+IFERROR(('MIP 2012'!H110/'MIP 2012'!H$168),0)</f>
        <v>0</v>
      </c>
      <c r="I110" s="35">
        <f>+IFERROR(('MIP 2012'!I110/'MIP 2012'!I$168),0)</f>
        <v>0</v>
      </c>
      <c r="J110" s="35">
        <f>+IFERROR(('MIP 2012'!J110/'MIP 2012'!J$168),0)</f>
        <v>2.2982045139815135E-3</v>
      </c>
      <c r="K110" s="35">
        <f>+IFERROR(('MIP 2012'!K110/'MIP 2012'!K$168),0)</f>
        <v>0</v>
      </c>
      <c r="L110" s="35">
        <f>+IFERROR(('MIP 2012'!L110/'MIP 2012'!L$168),0)</f>
        <v>2.1146327932462276E-5</v>
      </c>
      <c r="M110" s="35">
        <f>+IFERROR(('MIP 2012'!M110/'MIP 2012'!M$168),0)</f>
        <v>0</v>
      </c>
      <c r="N110" s="35">
        <f>+IFERROR(('MIP 2012'!N110/'MIP 2012'!N$168),0)</f>
        <v>1.2572333752916315E-3</v>
      </c>
      <c r="O110" s="35">
        <f>+IFERROR(('MIP 2012'!O110/'MIP 2012'!O$168),0)</f>
        <v>2.0988767653471727E-3</v>
      </c>
      <c r="P110" s="35">
        <f>+IFERROR(('MIP 2012'!P110/'MIP 2012'!P$168),0)</f>
        <v>1.7704083218292695E-4</v>
      </c>
      <c r="Q110" s="35">
        <f>+IFERROR(('MIP 2012'!Q110/'MIP 2012'!Q$168),0)</f>
        <v>1.8699610461050815E-4</v>
      </c>
      <c r="R110" s="35">
        <f>+IFERROR(('MIP 2012'!R110/'MIP 2012'!R$168),0)</f>
        <v>6.7790186796039645E-7</v>
      </c>
      <c r="S110" s="35">
        <f>+IFERROR(('MIP 2012'!S110/'MIP 2012'!S$168),0)</f>
        <v>5.5611885822409839E-6</v>
      </c>
      <c r="T110" s="35">
        <f>+IFERROR(('MIP 2012'!T110/'MIP 2012'!T$168),0)</f>
        <v>0</v>
      </c>
      <c r="U110" s="35">
        <f>+IFERROR(('MIP 2012'!U110/'MIP 2012'!U$168),0)</f>
        <v>1.129214226911813E-3</v>
      </c>
      <c r="V110" s="35">
        <f>+IFERROR(('MIP 2012'!V110/'MIP 2012'!V$168),0)</f>
        <v>1.8861578188118561E-7</v>
      </c>
      <c r="W110" s="35">
        <f>+IFERROR(('MIP 2012'!W110/'MIP 2012'!W$168),0)</f>
        <v>1.2414852872305246E-4</v>
      </c>
      <c r="X110" s="35">
        <f>+IFERROR(('MIP 2012'!X110/'MIP 2012'!X$168),0)</f>
        <v>3.1870300283928884E-6</v>
      </c>
      <c r="Y110" s="35">
        <f>+IFERROR(('MIP 2012'!Y110/'MIP 2012'!Y$168),0)</f>
        <v>9.8536636498443362E-10</v>
      </c>
      <c r="Z110" s="35">
        <f>+IFERROR(('MIP 2012'!Z110/'MIP 2012'!Z$168),0)</f>
        <v>2.8059486859946267E-6</v>
      </c>
      <c r="AA110" s="35">
        <f>+IFERROR(('MIP 2012'!AA110/'MIP 2012'!AA$168),0)</f>
        <v>3.0540569531701201E-5</v>
      </c>
      <c r="AB110" s="35">
        <f>+IFERROR(('MIP 2012'!AB110/'MIP 2012'!AB$168),0)</f>
        <v>2.5767784650937263E-4</v>
      </c>
      <c r="AC110" s="35">
        <f>+IFERROR(('MIP 2012'!AC110/'MIP 2012'!AC$168),0)</f>
        <v>0</v>
      </c>
      <c r="AD110" s="35">
        <f>+IFERROR(('MIP 2012'!AD110/'MIP 2012'!AD$168),0)</f>
        <v>6.6230999219879074E-5</v>
      </c>
      <c r="AE110" s="35">
        <f>+IFERROR(('MIP 2012'!AE110/'MIP 2012'!AE$168),0)</f>
        <v>7.9577195618630886E-6</v>
      </c>
      <c r="AF110" s="35">
        <f>+IFERROR(('MIP 2012'!AF110/'MIP 2012'!AF$168),0)</f>
        <v>5.2710617352990817E-4</v>
      </c>
      <c r="AG110" s="35">
        <f>+IFERROR(('MIP 2012'!AG110/'MIP 2012'!AG$168),0)</f>
        <v>7.102833886621082E-5</v>
      </c>
      <c r="AH110" s="35">
        <f>+IFERROR(('MIP 2012'!AH110/'MIP 2012'!AH$168),0)</f>
        <v>2.6930049794773516E-6</v>
      </c>
      <c r="AI110" s="35">
        <f>+IFERROR(('MIP 2012'!AI110/'MIP 2012'!AI$168),0)</f>
        <v>1.4038143851423143E-4</v>
      </c>
      <c r="AJ110" s="35">
        <f>+IFERROR(('MIP 2012'!AJ110/'MIP 2012'!AJ$168),0)</f>
        <v>3.5693173200690068E-4</v>
      </c>
      <c r="AK110" s="35">
        <f>+IFERROR(('MIP 2012'!AK110/'MIP 2012'!AK$168),0)</f>
        <v>5.8929008560385746E-4</v>
      </c>
      <c r="AL110" s="35">
        <f>+IFERROR(('MIP 2012'!AL110/'MIP 2012'!AL$168),0)</f>
        <v>1.1824690721380937E-3</v>
      </c>
      <c r="AM110" s="35">
        <f>+IFERROR(('MIP 2012'!AM110/'MIP 2012'!AM$168),0)</f>
        <v>2.0625361257131367E-5</v>
      </c>
      <c r="AN110" s="35">
        <f>+IFERROR(('MIP 2012'!AN110/'MIP 2012'!AN$168),0)</f>
        <v>2.6119660294145018E-4</v>
      </c>
      <c r="AO110" s="35">
        <f>+IFERROR(('MIP 2012'!AO110/'MIP 2012'!AO$168),0)</f>
        <v>1.142961186202343E-4</v>
      </c>
      <c r="AP110" s="35">
        <f>+IFERROR(('MIP 2012'!AP110/'MIP 2012'!AP$168),0)</f>
        <v>3.8298576003803177E-4</v>
      </c>
      <c r="AQ110" s="35">
        <f>+IFERROR(('MIP 2012'!AQ110/'MIP 2012'!AQ$168),0)</f>
        <v>1.9535122251288818E-4</v>
      </c>
      <c r="AR110" s="35">
        <f>+IFERROR(('MIP 2012'!AR110/'MIP 2012'!AR$168),0)</f>
        <v>9.456485888644393E-4</v>
      </c>
      <c r="AS110" s="35">
        <f>+IFERROR(('MIP 2012'!AS110/'MIP 2012'!AS$168),0)</f>
        <v>4.8741990751058952E-4</v>
      </c>
      <c r="AT110" s="35">
        <f>+IFERROR(('MIP 2012'!AT110/'MIP 2012'!AT$168),0)</f>
        <v>8.1299111643750709E-4</v>
      </c>
      <c r="AU110" s="35">
        <f>+IFERROR(('MIP 2012'!AU110/'MIP 2012'!AU$168),0)</f>
        <v>1.2512886952726254E-4</v>
      </c>
      <c r="AV110" s="35">
        <f>+IFERROR(('MIP 2012'!AV110/'MIP 2012'!AV$168),0)</f>
        <v>2.5960919062229887E-4</v>
      </c>
      <c r="AW110" s="35">
        <f>+IFERROR(('MIP 2012'!AW110/'MIP 2012'!AW$168),0)</f>
        <v>1.0429921965732487E-3</v>
      </c>
      <c r="AX110" s="35">
        <f>+IFERROR(('MIP 2012'!AX110/'MIP 2012'!AX$168),0)</f>
        <v>2.7868345040408279E-4</v>
      </c>
      <c r="AY110" s="35">
        <f>+IFERROR(('MIP 2012'!AY110/'MIP 2012'!AY$168),0)</f>
        <v>3.3623141053648424E-4</v>
      </c>
      <c r="AZ110" s="35">
        <f>+IFERROR(('MIP 2012'!AZ110/'MIP 2012'!AZ$168),0)</f>
        <v>9.7321659085268975E-4</v>
      </c>
      <c r="BA110" s="35">
        <f>+IFERROR(('MIP 2012'!BA110/'MIP 2012'!BA$168),0)</f>
        <v>2.9753236598118029E-4</v>
      </c>
      <c r="BB110" s="35">
        <f>+IFERROR(('MIP 2012'!BB110/'MIP 2012'!BB$168),0)</f>
        <v>6.963666971028285E-4</v>
      </c>
      <c r="BC110" s="35">
        <f>+IFERROR(('MIP 2012'!BC110/'MIP 2012'!BC$168),0)</f>
        <v>3.6260627009378281E-4</v>
      </c>
      <c r="BD110" s="35">
        <f>+IFERROR(('MIP 2012'!BD110/'MIP 2012'!BD$168),0)</f>
        <v>3.4141945221979729E-4</v>
      </c>
      <c r="BE110" s="35">
        <f>+IFERROR(('MIP 2012'!BE110/'MIP 2012'!BE$168),0)</f>
        <v>8.5593246056227983E-4</v>
      </c>
      <c r="BF110" s="35">
        <f>+IFERROR(('MIP 2012'!BF110/'MIP 2012'!BF$168),0)</f>
        <v>2.2648721452417922E-4</v>
      </c>
      <c r="BG110" s="35">
        <f>+IFERROR(('MIP 2012'!BG110/'MIP 2012'!BG$168),0)</f>
        <v>1.910713244768868E-3</v>
      </c>
      <c r="BH110" s="35">
        <f>+IFERROR(('MIP 2012'!BH110/'MIP 2012'!BH$168),0)</f>
        <v>1.8488380170657067E-3</v>
      </c>
      <c r="BI110" s="35">
        <f>+IFERROR(('MIP 2012'!BI110/'MIP 2012'!BI$168),0)</f>
        <v>0</v>
      </c>
      <c r="BJ110" s="35">
        <f>+IFERROR(('MIP 2012'!BJ110/'MIP 2012'!BJ$168),0)</f>
        <v>2.1660980232613057E-4</v>
      </c>
      <c r="BK110" s="35">
        <f>+IFERROR(('MIP 2012'!BK110/'MIP 2012'!BK$168),0)</f>
        <v>1.0527618862139513E-3</v>
      </c>
      <c r="BL110" s="35">
        <f>+IFERROR(('MIP 2012'!BL110/'MIP 2012'!BL$168),0)</f>
        <v>6.4940735570636254E-4</v>
      </c>
      <c r="BM110" s="35">
        <f>+IFERROR(('MIP 2012'!BM110/'MIP 2012'!BM$168),0)</f>
        <v>6.467200696471415E-4</v>
      </c>
      <c r="BN110" s="35">
        <f>+IFERROR(('MIP 2012'!BN110/'MIP 2012'!BN$168),0)</f>
        <v>7.4825045282866595E-4</v>
      </c>
      <c r="BO110" s="35">
        <f>+IFERROR(('MIP 2012'!BO110/'MIP 2012'!BO$168),0)</f>
        <v>5.1263702997400634E-3</v>
      </c>
      <c r="BP110" s="35">
        <f>+IFERROR(('MIP 2012'!BP110/'MIP 2012'!BP$168),0)</f>
        <v>7.8589332314315087E-4</v>
      </c>
      <c r="BQ110" s="35">
        <f>+IFERROR(('MIP 2012'!BQ110/'MIP 2012'!BQ$168),0)</f>
        <v>4.4103556400778605E-4</v>
      </c>
      <c r="BR110" s="35">
        <f>+IFERROR(('MIP 2012'!BR110/'MIP 2012'!BR$168),0)</f>
        <v>4.1651838219917899E-4</v>
      </c>
      <c r="BS110" s="35">
        <f>+IFERROR(('MIP 2012'!BS110/'MIP 2012'!BS$168),0)</f>
        <v>1.4014082762054075E-3</v>
      </c>
      <c r="BT110" s="35">
        <f>+IFERROR(('MIP 2012'!BT110/'MIP 2012'!BT$168),0)</f>
        <v>3.1484124572430245E-4</v>
      </c>
      <c r="BU110" s="35">
        <f>+IFERROR(('MIP 2012'!BU110/'MIP 2012'!BU$168),0)</f>
        <v>2.2719558553434307E-4</v>
      </c>
      <c r="BV110" s="35">
        <f>+IFERROR(('MIP 2012'!BV110/'MIP 2012'!BV$168),0)</f>
        <v>2.0980881419970337E-4</v>
      </c>
      <c r="BW110" s="35">
        <f>+IFERROR(('MIP 2012'!BW110/'MIP 2012'!BW$168),0)</f>
        <v>7.1504724315642199E-4</v>
      </c>
      <c r="BX110" s="35">
        <f>+IFERROR(('MIP 2012'!BX110/'MIP 2012'!BX$168),0)</f>
        <v>2.912858389226712E-5</v>
      </c>
      <c r="BY110" s="35">
        <f>+IFERROR(('MIP 2012'!BY110/'MIP 2012'!BY$168),0)</f>
        <v>3.7865297287893767E-4</v>
      </c>
      <c r="BZ110" s="35">
        <f>+IFERROR(('MIP 2012'!BZ110/'MIP 2012'!BZ$168),0)</f>
        <v>5.1940501729012508E-4</v>
      </c>
      <c r="CA110" s="35">
        <f>+IFERROR(('MIP 2012'!CA110/'MIP 2012'!CA$168),0)</f>
        <v>7.333120740709775E-4</v>
      </c>
      <c r="CB110" s="35">
        <f>+IFERROR(('MIP 2012'!CB110/'MIP 2012'!CB$168),0)</f>
        <v>2.9536025731101705E-6</v>
      </c>
      <c r="CC110" s="35">
        <f>+IFERROR(('MIP 2012'!CC110/'MIP 2012'!CC$168),0)</f>
        <v>5.3826224937479942E-4</v>
      </c>
      <c r="CD110" s="35">
        <f>+IFERROR(('MIP 2012'!CD110/'MIP 2012'!CD$168),0)</f>
        <v>2.7610436109119546E-3</v>
      </c>
      <c r="CE110" s="35">
        <f>+IFERROR(('MIP 2012'!CE110/'MIP 2012'!CE$168),0)</f>
        <v>8.6211050838381012E-4</v>
      </c>
      <c r="CF110" s="35">
        <f>+IFERROR(('MIP 2012'!CF110/'MIP 2012'!CF$168),0)</f>
        <v>1.5302491040274362E-3</v>
      </c>
      <c r="CG110" s="35">
        <f>+IFERROR(('MIP 2012'!CG110/'MIP 2012'!CG$168),0)</f>
        <v>2.6147250488762341E-4</v>
      </c>
      <c r="CH110" s="35">
        <f>+IFERROR(('MIP 2012'!CH110/'MIP 2012'!CH$168),0)</f>
        <v>4.1948210367772189E-4</v>
      </c>
      <c r="CI110" s="35">
        <f>+IFERROR(('MIP 2012'!CI110/'MIP 2012'!CI$168),0)</f>
        <v>1.088117637582765E-4</v>
      </c>
      <c r="CJ110" s="35">
        <f>+IFERROR(('MIP 2012'!CJ110/'MIP 2012'!CJ$168),0)</f>
        <v>2.1126910505129404E-4</v>
      </c>
      <c r="CK110" s="35">
        <f>+IFERROR(('MIP 2012'!CK110/'MIP 2012'!CK$168),0)</f>
        <v>5.2510542991331137E-8</v>
      </c>
      <c r="CL110" s="35">
        <f>+IFERROR(('MIP 2012'!CL110/'MIP 2012'!CL$168),0)</f>
        <v>1.268196462371954E-4</v>
      </c>
      <c r="CM110" s="35">
        <f>+IFERROR(('MIP 2012'!CM110/'MIP 2012'!CM$168),0)</f>
        <v>5.3231800720510798E-4</v>
      </c>
      <c r="CN110" s="35">
        <f>+IFERROR(('MIP 2012'!CN110/'MIP 2012'!CN$168),0)</f>
        <v>2.712635465510543E-3</v>
      </c>
      <c r="CO110" s="35">
        <f>+IFERROR(('MIP 2012'!CO110/'MIP 2012'!CO$168),0)</f>
        <v>3.461948321816242E-4</v>
      </c>
      <c r="CP110" s="35">
        <f>+IFERROR(('MIP 2012'!CP110/'MIP 2012'!CP$168),0)</f>
        <v>2.2828047313767035E-4</v>
      </c>
      <c r="CQ110" s="35">
        <f>+IFERROR(('MIP 2012'!CQ110/'MIP 2012'!CQ$168),0)</f>
        <v>5.2094550953758303E-5</v>
      </c>
      <c r="CR110" s="35">
        <f>+IFERROR(('MIP 2012'!CR110/'MIP 2012'!CR$168),0)</f>
        <v>4.4358934166207384E-7</v>
      </c>
      <c r="CS110" s="35">
        <f>+IFERROR(('MIP 2012'!CS110/'MIP 2012'!CS$168),0)</f>
        <v>2.2015330587193604E-3</v>
      </c>
      <c r="CT110" s="35">
        <f>+IFERROR(('MIP 2012'!CT110/'MIP 2012'!CT$168),0)</f>
        <v>2.7865624727322854E-3</v>
      </c>
      <c r="CU110" s="35">
        <f>+IFERROR(('MIP 2012'!CU110/'MIP 2012'!CU$168),0)</f>
        <v>6.4718300358710052E-4</v>
      </c>
      <c r="CV110" s="35">
        <f>+IFERROR(('MIP 2012'!CV110/'MIP 2012'!CV$168),0)</f>
        <v>8.7597580539955869E-3</v>
      </c>
      <c r="CW110" s="35">
        <f>+IFERROR(('MIP 2012'!CW110/'MIP 2012'!CW$168),0)</f>
        <v>3.0562010666684895E-2</v>
      </c>
      <c r="CX110" s="35">
        <f>+IFERROR(('MIP 2012'!CX110/'MIP 2012'!CX$168),0)</f>
        <v>4.8483357612252062E-4</v>
      </c>
      <c r="CY110" s="35">
        <f>+IFERROR(('MIP 2012'!CY110/'MIP 2012'!CY$168),0)</f>
        <v>2.4717248620490152E-4</v>
      </c>
      <c r="CZ110" s="35">
        <f>+IFERROR(('MIP 2012'!CZ110/'MIP 2012'!CZ$168),0)</f>
        <v>2.1793939002917649E-4</v>
      </c>
      <c r="DA110" s="35">
        <f>+IFERROR(('MIP 2012'!DA110/'MIP 2012'!DA$168),0)</f>
        <v>2.3624231659588584E-3</v>
      </c>
      <c r="DB110" s="35">
        <f>+IFERROR(('MIP 2012'!DB110/'MIP 2012'!DB$168),0)</f>
        <v>7.4363139440400058E-4</v>
      </c>
      <c r="DC110" s="35">
        <f>+IFERROR(('MIP 2012'!DC110/'MIP 2012'!DC$168),0)</f>
        <v>6.4834743655830572E-3</v>
      </c>
      <c r="DD110" s="35">
        <f>+IFERROR(('MIP 2012'!DD110/'MIP 2012'!DD$168),0)</f>
        <v>8.6862362880970063E-3</v>
      </c>
      <c r="DE110" s="35">
        <f>+IFERROR(('MIP 2012'!DE110/'MIP 2012'!DE$168),0)</f>
        <v>3.5318421381443224E-4</v>
      </c>
      <c r="DF110" s="35">
        <f>+IFERROR(('MIP 2012'!DF110/'MIP 2012'!DF$168),0)</f>
        <v>2.7672990234200289E-3</v>
      </c>
      <c r="DG110" s="35">
        <f>+IFERROR(('MIP 2012'!DG110/'MIP 2012'!DG$168),0)</f>
        <v>6.162794475936611E-4</v>
      </c>
      <c r="DH110" s="35">
        <f>+IFERROR(('MIP 2012'!DH110/'MIP 2012'!DH$168),0)</f>
        <v>1.6126887734397044E-3</v>
      </c>
      <c r="DI110" s="35">
        <f>+IFERROR(('MIP 2012'!DI110/'MIP 2012'!DI$168),0)</f>
        <v>2.0030961395304985E-3</v>
      </c>
      <c r="DJ110" s="35">
        <f>+IFERROR(('MIP 2012'!DJ110/'MIP 2012'!DJ$168),0)</f>
        <v>1.431027434854534E-3</v>
      </c>
      <c r="DK110" s="35">
        <f>+IFERROR(('MIP 2012'!DK110/'MIP 2012'!DK$168),0)</f>
        <v>1.0097238630209029E-3</v>
      </c>
      <c r="DL110" s="35">
        <f>+IFERROR(('MIP 2012'!DL110/'MIP 2012'!DL$168),0)</f>
        <v>5.9454334662611269E-3</v>
      </c>
      <c r="DM110" s="35">
        <f>+IFERROR(('MIP 2012'!DM110/'MIP 2012'!DM$168),0)</f>
        <v>1.9885851648844275E-3</v>
      </c>
      <c r="DN110" s="35">
        <f>+IFERROR(('MIP 2012'!DN110/'MIP 2012'!DN$168),0)</f>
        <v>2.9257362461080597E-3</v>
      </c>
      <c r="DO110" s="35">
        <f>+IFERROR(('MIP 2012'!DO110/'MIP 2012'!DO$168),0)</f>
        <v>1.4308619429734376E-4</v>
      </c>
      <c r="DP110" s="35">
        <f>+IFERROR(('MIP 2012'!DP110/'MIP 2012'!DP$168),0)</f>
        <v>3.894377034960943E-4</v>
      </c>
      <c r="DQ110" s="35">
        <f>+IFERROR(('MIP 2012'!DQ110/'MIP 2012'!DQ$168),0)</f>
        <v>1.9691671943895695E-4</v>
      </c>
      <c r="DR110" s="35">
        <f>+IFERROR(('MIP 2012'!DR110/'MIP 2012'!DR$168),0)</f>
        <v>6.7554668459560195E-4</v>
      </c>
      <c r="DS110" s="35">
        <f>+IFERROR(('MIP 2012'!DS110/'MIP 2012'!DS$168),0)</f>
        <v>5.4535286004546988E-4</v>
      </c>
      <c r="DT110" s="35">
        <f>+IFERROR(('MIP 2012'!DT110/'MIP 2012'!DT$168),0)</f>
        <v>5.4601590683528163E-4</v>
      </c>
      <c r="DU110" s="35">
        <f>+IFERROR(('MIP 2012'!DU110/'MIP 2012'!DU$168),0)</f>
        <v>7.1995412323788634E-4</v>
      </c>
      <c r="DV110" s="35">
        <f>+IFERROR(('MIP 2012'!DV110/'MIP 2012'!DV$168),0)</f>
        <v>5.1653282963295662E-4</v>
      </c>
      <c r="DW110" s="35">
        <f>+IFERROR(('MIP 2012'!DW110/'MIP 2012'!DW$168),0)</f>
        <v>3.4304917793018876E-4</v>
      </c>
      <c r="DX110" s="35">
        <f>+IFERROR(('MIP 2012'!DX110/'MIP 2012'!DX$168),0)</f>
        <v>5.484574553041103E-4</v>
      </c>
      <c r="DY110" s="35">
        <f>+IFERROR(('MIP 2012'!DY110/'MIP 2012'!DY$168),0)</f>
        <v>2.2144328738368994E-4</v>
      </c>
      <c r="DZ110" s="35">
        <f>+IFERROR(('MIP 2012'!DZ110/'MIP 2012'!DZ$168),0)</f>
        <v>4.8793347697413837E-4</v>
      </c>
      <c r="EA110" s="35">
        <f>+IFERROR(('MIP 2012'!EA110/'MIP 2012'!EA$168),0)</f>
        <v>2.1870378241773344E-4</v>
      </c>
      <c r="EB110" s="35">
        <f>+IFERROR(('MIP 2012'!EB110/'MIP 2012'!EB$168),0)</f>
        <v>4.5619450137975839E-4</v>
      </c>
      <c r="EC110" s="35">
        <f>+IFERROR(('MIP 2012'!EC110/'MIP 2012'!EC$168),0)</f>
        <v>7.1991321315224594E-4</v>
      </c>
      <c r="ED110" s="35">
        <f>+IFERROR(('MIP 2012'!ED110/'MIP 2012'!ED$168),0)</f>
        <v>1.7781588058270282E-4</v>
      </c>
      <c r="EE110" s="35">
        <f>+IFERROR(('MIP 2012'!EE110/'MIP 2012'!EE$168),0)</f>
        <v>2.063303177042568E-5</v>
      </c>
      <c r="EF110" s="35">
        <f>+IFERROR(('MIP 2012'!EF110/'MIP 2012'!EF$168),0)</f>
        <v>1.5512075020088095E-3</v>
      </c>
      <c r="EG110" s="35">
        <f>+IFERROR(('MIP 2012'!EG110/'MIP 2012'!EG$168),0)</f>
        <v>1.0560371251722399E-4</v>
      </c>
      <c r="EH110" s="35">
        <f>+IFERROR(('MIP 2012'!EH110/'MIP 2012'!EH$168),0)</f>
        <v>0</v>
      </c>
    </row>
    <row r="111" spans="1:138" s="7" customFormat="1" ht="21.95" customHeight="1" thickBot="1" x14ac:dyDescent="0.25">
      <c r="A111" s="12" t="s">
        <v>285</v>
      </c>
      <c r="B111" s="12" t="s">
        <v>286</v>
      </c>
      <c r="C111" s="35">
        <f>+IFERROR(('MIP 2012'!C111/'MIP 2012'!C$168),0)</f>
        <v>9.9236130116183442E-6</v>
      </c>
      <c r="D111" s="35">
        <f>+IFERROR(('MIP 2012'!D111/'MIP 2012'!D$168),0)</f>
        <v>8.3253414114296373E-6</v>
      </c>
      <c r="E111" s="35">
        <f>+IFERROR(('MIP 2012'!E111/'MIP 2012'!E$168),0)</f>
        <v>3.9407441168323841E-6</v>
      </c>
      <c r="F111" s="35">
        <f>+IFERROR(('MIP 2012'!F111/'MIP 2012'!F$168),0)</f>
        <v>2.7276236880130143E-5</v>
      </c>
      <c r="G111" s="35">
        <f>+IFERROR(('MIP 2012'!G111/'MIP 2012'!G$168),0)</f>
        <v>3.0623119743730754E-5</v>
      </c>
      <c r="H111" s="35">
        <f>+IFERROR(('MIP 2012'!H111/'MIP 2012'!H$168),0)</f>
        <v>3.4220642092772548E-5</v>
      </c>
      <c r="I111" s="35">
        <f>+IFERROR(('MIP 2012'!I111/'MIP 2012'!I$168),0)</f>
        <v>1.4845835078155662E-5</v>
      </c>
      <c r="J111" s="35">
        <f>+IFERROR(('MIP 2012'!J111/'MIP 2012'!J$168),0)</f>
        <v>8.0823889968659804E-6</v>
      </c>
      <c r="K111" s="35">
        <f>+IFERROR(('MIP 2012'!K111/'MIP 2012'!K$168),0)</f>
        <v>2.1852899635889805E-5</v>
      </c>
      <c r="L111" s="35">
        <f>+IFERROR(('MIP 2012'!L111/'MIP 2012'!L$168),0)</f>
        <v>2.4136110703995122E-5</v>
      </c>
      <c r="M111" s="35">
        <f>+IFERROR(('MIP 2012'!M111/'MIP 2012'!M$168),0)</f>
        <v>7.6535047931049885E-6</v>
      </c>
      <c r="N111" s="35">
        <f>+IFERROR(('MIP 2012'!N111/'MIP 2012'!N$168),0)</f>
        <v>2.6764673376412744E-4</v>
      </c>
      <c r="O111" s="35">
        <f>+IFERROR(('MIP 2012'!O111/'MIP 2012'!O$168),0)</f>
        <v>4.1687450907712894E-4</v>
      </c>
      <c r="P111" s="35">
        <f>+IFERROR(('MIP 2012'!P111/'MIP 2012'!P$168),0)</f>
        <v>3.2248692113339527E-5</v>
      </c>
      <c r="Q111" s="35">
        <f>+IFERROR(('MIP 2012'!Q111/'MIP 2012'!Q$168),0)</f>
        <v>3.0029879270281547E-5</v>
      </c>
      <c r="R111" s="35">
        <f>+IFERROR(('MIP 2012'!R111/'MIP 2012'!R$168),0)</f>
        <v>1.7429591358853781E-4</v>
      </c>
      <c r="S111" s="35">
        <f>+IFERROR(('MIP 2012'!S111/'MIP 2012'!S$168),0)</f>
        <v>1.2217808547259417E-4</v>
      </c>
      <c r="T111" s="35">
        <f>+IFERROR(('MIP 2012'!T111/'MIP 2012'!T$168),0)</f>
        <v>8.2405493518113272E-6</v>
      </c>
      <c r="U111" s="35">
        <f>+IFERROR(('MIP 2012'!U111/'MIP 2012'!U$168),0)</f>
        <v>5.3434388361607193E-5</v>
      </c>
      <c r="V111" s="35">
        <f>+IFERROR(('MIP 2012'!V111/'MIP 2012'!V$168),0)</f>
        <v>1.9256040306595812E-4</v>
      </c>
      <c r="W111" s="35">
        <f>+IFERROR(('MIP 2012'!W111/'MIP 2012'!W$168),0)</f>
        <v>1.0886388631710484E-4</v>
      </c>
      <c r="X111" s="35">
        <f>+IFERROR(('MIP 2012'!X111/'MIP 2012'!X$168),0)</f>
        <v>5.7301173147822685E-5</v>
      </c>
      <c r="Y111" s="35">
        <f>+IFERROR(('MIP 2012'!Y111/'MIP 2012'!Y$168),0)</f>
        <v>2.1901874412096925E-5</v>
      </c>
      <c r="Z111" s="35">
        <f>+IFERROR(('MIP 2012'!Z111/'MIP 2012'!Z$168),0)</f>
        <v>2.9787153459192027E-4</v>
      </c>
      <c r="AA111" s="35">
        <f>+IFERROR(('MIP 2012'!AA111/'MIP 2012'!AA$168),0)</f>
        <v>4.5486179169851195E-5</v>
      </c>
      <c r="AB111" s="35">
        <f>+IFERROR(('MIP 2012'!AB111/'MIP 2012'!AB$168),0)</f>
        <v>2.885016218301647E-3</v>
      </c>
      <c r="AC111" s="35">
        <f>+IFERROR(('MIP 2012'!AC111/'MIP 2012'!AC$168),0)</f>
        <v>2.8711192310490568E-5</v>
      </c>
      <c r="AD111" s="35">
        <f>+IFERROR(('MIP 2012'!AD111/'MIP 2012'!AD$168),0)</f>
        <v>2.1763835296576483E-5</v>
      </c>
      <c r="AE111" s="35">
        <f>+IFERROR(('MIP 2012'!AE111/'MIP 2012'!AE$168),0)</f>
        <v>1.3139910864635478E-4</v>
      </c>
      <c r="AF111" s="35">
        <f>+IFERROR(('MIP 2012'!AF111/'MIP 2012'!AF$168),0)</f>
        <v>3.2414816979112134E-4</v>
      </c>
      <c r="AG111" s="35">
        <f>+IFERROR(('MIP 2012'!AG111/'MIP 2012'!AG$168),0)</f>
        <v>5.7796745246074149E-5</v>
      </c>
      <c r="AH111" s="35">
        <f>+IFERROR(('MIP 2012'!AH111/'MIP 2012'!AH$168),0)</f>
        <v>4.5950301546315208E-4</v>
      </c>
      <c r="AI111" s="35">
        <f>+IFERROR(('MIP 2012'!AI111/'MIP 2012'!AI$168),0)</f>
        <v>5.988787599976507E-4</v>
      </c>
      <c r="AJ111" s="35">
        <f>+IFERROR(('MIP 2012'!AJ111/'MIP 2012'!AJ$168),0)</f>
        <v>1.0800765009616364E-3</v>
      </c>
      <c r="AK111" s="35">
        <f>+IFERROR(('MIP 2012'!AK111/'MIP 2012'!AK$168),0)</f>
        <v>9.766141940429384E-4</v>
      </c>
      <c r="AL111" s="35">
        <f>+IFERROR(('MIP 2012'!AL111/'MIP 2012'!AL$168),0)</f>
        <v>6.7311124662950523E-4</v>
      </c>
      <c r="AM111" s="35">
        <f>+IFERROR(('MIP 2012'!AM111/'MIP 2012'!AM$168),0)</f>
        <v>1.7585540640893671E-4</v>
      </c>
      <c r="AN111" s="35">
        <f>+IFERROR(('MIP 2012'!AN111/'MIP 2012'!AN$168),0)</f>
        <v>7.110750577087626E-4</v>
      </c>
      <c r="AO111" s="35">
        <f>+IFERROR(('MIP 2012'!AO111/'MIP 2012'!AO$168),0)</f>
        <v>5.628590052679538E-4</v>
      </c>
      <c r="AP111" s="35">
        <f>+IFERROR(('MIP 2012'!AP111/'MIP 2012'!AP$168),0)</f>
        <v>8.8192370607678673E-4</v>
      </c>
      <c r="AQ111" s="35">
        <f>+IFERROR(('MIP 2012'!AQ111/'MIP 2012'!AQ$168),0)</f>
        <v>1.4902487339669309E-3</v>
      </c>
      <c r="AR111" s="35">
        <f>+IFERROR(('MIP 2012'!AR111/'MIP 2012'!AR$168),0)</f>
        <v>2.6607083583251901E-4</v>
      </c>
      <c r="AS111" s="35">
        <f>+IFERROR(('MIP 2012'!AS111/'MIP 2012'!AS$168),0)</f>
        <v>9.462198069997036E-4</v>
      </c>
      <c r="AT111" s="35">
        <f>+IFERROR(('MIP 2012'!AT111/'MIP 2012'!AT$168),0)</f>
        <v>2.2865520214766229E-3</v>
      </c>
      <c r="AU111" s="35">
        <f>+IFERROR(('MIP 2012'!AU111/'MIP 2012'!AU$168),0)</f>
        <v>1.375040690234046E-4</v>
      </c>
      <c r="AV111" s="35">
        <f>+IFERROR(('MIP 2012'!AV111/'MIP 2012'!AV$168),0)</f>
        <v>1.666583264979461E-3</v>
      </c>
      <c r="AW111" s="35">
        <f>+IFERROR(('MIP 2012'!AW111/'MIP 2012'!AW$168),0)</f>
        <v>9.7040354943786369E-4</v>
      </c>
      <c r="AX111" s="35">
        <f>+IFERROR(('MIP 2012'!AX111/'MIP 2012'!AX$168),0)</f>
        <v>3.4086843216279197E-4</v>
      </c>
      <c r="AY111" s="35">
        <f>+IFERROR(('MIP 2012'!AY111/'MIP 2012'!AY$168),0)</f>
        <v>1.3682670819443992E-3</v>
      </c>
      <c r="AZ111" s="35">
        <f>+IFERROR(('MIP 2012'!AZ111/'MIP 2012'!AZ$168),0)</f>
        <v>3.207969719859012E-4</v>
      </c>
      <c r="BA111" s="35">
        <f>+IFERROR(('MIP 2012'!BA111/'MIP 2012'!BA$168),0)</f>
        <v>1.6634783700676717E-3</v>
      </c>
      <c r="BB111" s="35">
        <f>+IFERROR(('MIP 2012'!BB111/'MIP 2012'!BB$168),0)</f>
        <v>8.2775373996780066E-4</v>
      </c>
      <c r="BC111" s="35">
        <f>+IFERROR(('MIP 2012'!BC111/'MIP 2012'!BC$168),0)</f>
        <v>2.6437370872173271E-4</v>
      </c>
      <c r="BD111" s="35">
        <f>+IFERROR(('MIP 2012'!BD111/'MIP 2012'!BD$168),0)</f>
        <v>3.5942354636305169E-4</v>
      </c>
      <c r="BE111" s="35">
        <f>+IFERROR(('MIP 2012'!BE111/'MIP 2012'!BE$168),0)</f>
        <v>8.1384992533496941E-4</v>
      </c>
      <c r="BF111" s="35">
        <f>+IFERROR(('MIP 2012'!BF111/'MIP 2012'!BF$168),0)</f>
        <v>5.1603691840642447E-4</v>
      </c>
      <c r="BG111" s="35">
        <f>+IFERROR(('MIP 2012'!BG111/'MIP 2012'!BG$168),0)</f>
        <v>4.7935906648241544E-4</v>
      </c>
      <c r="BH111" s="35">
        <f>+IFERROR(('MIP 2012'!BH111/'MIP 2012'!BH$168),0)</f>
        <v>1.2282561542995073E-3</v>
      </c>
      <c r="BI111" s="35">
        <f>+IFERROR(('MIP 2012'!BI111/'MIP 2012'!BI$168),0)</f>
        <v>0</v>
      </c>
      <c r="BJ111" s="35">
        <f>+IFERROR(('MIP 2012'!BJ111/'MIP 2012'!BJ$168),0)</f>
        <v>5.1116632538009306E-4</v>
      </c>
      <c r="BK111" s="35">
        <f>+IFERROR(('MIP 2012'!BK111/'MIP 2012'!BK$168),0)</f>
        <v>1.2049059688755005E-3</v>
      </c>
      <c r="BL111" s="35">
        <f>+IFERROR(('MIP 2012'!BL111/'MIP 2012'!BL$168),0)</f>
        <v>1.1203507059854112E-3</v>
      </c>
      <c r="BM111" s="35">
        <f>+IFERROR(('MIP 2012'!BM111/'MIP 2012'!BM$168),0)</f>
        <v>5.5937744304682276E-4</v>
      </c>
      <c r="BN111" s="35">
        <f>+IFERROR(('MIP 2012'!BN111/'MIP 2012'!BN$168),0)</f>
        <v>1.4448041457125194E-3</v>
      </c>
      <c r="BO111" s="35">
        <f>+IFERROR(('MIP 2012'!BO111/'MIP 2012'!BO$168),0)</f>
        <v>2.7102142782476709E-3</v>
      </c>
      <c r="BP111" s="35">
        <f>+IFERROR(('MIP 2012'!BP111/'MIP 2012'!BP$168),0)</f>
        <v>1.8167292797858963E-3</v>
      </c>
      <c r="BQ111" s="35">
        <f>+IFERROR(('MIP 2012'!BQ111/'MIP 2012'!BQ$168),0)</f>
        <v>7.6669559877325143E-4</v>
      </c>
      <c r="BR111" s="35">
        <f>+IFERROR(('MIP 2012'!BR111/'MIP 2012'!BR$168),0)</f>
        <v>1.0258214247545264E-3</v>
      </c>
      <c r="BS111" s="35">
        <f>+IFERROR(('MIP 2012'!BS111/'MIP 2012'!BS$168),0)</f>
        <v>1.0214391845089832E-3</v>
      </c>
      <c r="BT111" s="35">
        <f>+IFERROR(('MIP 2012'!BT111/'MIP 2012'!BT$168),0)</f>
        <v>4.7611130034185857E-4</v>
      </c>
      <c r="BU111" s="35">
        <f>+IFERROR(('MIP 2012'!BU111/'MIP 2012'!BU$168),0)</f>
        <v>6.8969789532055898E-4</v>
      </c>
      <c r="BV111" s="35">
        <f>+IFERROR(('MIP 2012'!BV111/'MIP 2012'!BV$168),0)</f>
        <v>7.2802172606851697E-4</v>
      </c>
      <c r="BW111" s="35">
        <f>+IFERROR(('MIP 2012'!BW111/'MIP 2012'!BW$168),0)</f>
        <v>8.8898279533251325E-4</v>
      </c>
      <c r="BX111" s="35">
        <f>+IFERROR(('MIP 2012'!BX111/'MIP 2012'!BX$168),0)</f>
        <v>2.9916069015534555E-3</v>
      </c>
      <c r="BY111" s="35">
        <f>+IFERROR(('MIP 2012'!BY111/'MIP 2012'!BY$168),0)</f>
        <v>1.5753925069627865E-3</v>
      </c>
      <c r="BZ111" s="35">
        <f>+IFERROR(('MIP 2012'!BZ111/'MIP 2012'!BZ$168),0)</f>
        <v>9.3402629269811153E-4</v>
      </c>
      <c r="CA111" s="35">
        <f>+IFERROR(('MIP 2012'!CA111/'MIP 2012'!CA$168),0)</f>
        <v>1.8144294053962979E-3</v>
      </c>
      <c r="CB111" s="35">
        <f>+IFERROR(('MIP 2012'!CB111/'MIP 2012'!CB$168),0)</f>
        <v>2.6689365946640502E-4</v>
      </c>
      <c r="CC111" s="35">
        <f>+IFERROR(('MIP 2012'!CC111/'MIP 2012'!CC$168),0)</f>
        <v>5.9831972187138953E-4</v>
      </c>
      <c r="CD111" s="35">
        <f>+IFERROR(('MIP 2012'!CD111/'MIP 2012'!CD$168),0)</f>
        <v>1.4048729940183548E-3</v>
      </c>
      <c r="CE111" s="35">
        <f>+IFERROR(('MIP 2012'!CE111/'MIP 2012'!CE$168),0)</f>
        <v>1.089982348079296E-3</v>
      </c>
      <c r="CF111" s="35">
        <f>+IFERROR(('MIP 2012'!CF111/'MIP 2012'!CF$168),0)</f>
        <v>1.8857248244407059E-3</v>
      </c>
      <c r="CG111" s="35">
        <f>+IFERROR(('MIP 2012'!CG111/'MIP 2012'!CG$168),0)</f>
        <v>1.7605528316223505E-3</v>
      </c>
      <c r="CH111" s="35">
        <f>+IFERROR(('MIP 2012'!CH111/'MIP 2012'!CH$168),0)</f>
        <v>6.53168759644471E-4</v>
      </c>
      <c r="CI111" s="35">
        <f>+IFERROR(('MIP 2012'!CI111/'MIP 2012'!CI$168),0)</f>
        <v>6.1081130334532223E-4</v>
      </c>
      <c r="CJ111" s="35">
        <f>+IFERROR(('MIP 2012'!CJ111/'MIP 2012'!CJ$168),0)</f>
        <v>2.7975885247226576E-5</v>
      </c>
      <c r="CK111" s="35">
        <f>+IFERROR(('MIP 2012'!CK111/'MIP 2012'!CK$168),0)</f>
        <v>3.1879260368234899E-4</v>
      </c>
      <c r="CL111" s="35">
        <f>+IFERROR(('MIP 2012'!CL111/'MIP 2012'!CL$168),0)</f>
        <v>1.0857655383245063E-3</v>
      </c>
      <c r="CM111" s="35">
        <f>+IFERROR(('MIP 2012'!CM111/'MIP 2012'!CM$168),0)</f>
        <v>5.4847064537318589E-4</v>
      </c>
      <c r="CN111" s="35">
        <f>+IFERROR(('MIP 2012'!CN111/'MIP 2012'!CN$168),0)</f>
        <v>2.5758893434402741E-3</v>
      </c>
      <c r="CO111" s="35">
        <f>+IFERROR(('MIP 2012'!CO111/'MIP 2012'!CO$168),0)</f>
        <v>6.088961202899226E-4</v>
      </c>
      <c r="CP111" s="35">
        <f>+IFERROR(('MIP 2012'!CP111/'MIP 2012'!CP$168),0)</f>
        <v>1.9222421560395896E-4</v>
      </c>
      <c r="CQ111" s="35">
        <f>+IFERROR(('MIP 2012'!CQ111/'MIP 2012'!CQ$168),0)</f>
        <v>5.3321072585551794E-4</v>
      </c>
      <c r="CR111" s="35">
        <f>+IFERROR(('MIP 2012'!CR111/'MIP 2012'!CR$168),0)</f>
        <v>1.8637429046065973E-4</v>
      </c>
      <c r="CS111" s="35">
        <f>+IFERROR(('MIP 2012'!CS111/'MIP 2012'!CS$168),0)</f>
        <v>2.7698487514817216E-3</v>
      </c>
      <c r="CT111" s="35">
        <f>+IFERROR(('MIP 2012'!CT111/'MIP 2012'!CT$168),0)</f>
        <v>1.2898887669898077E-3</v>
      </c>
      <c r="CU111" s="35">
        <f>+IFERROR(('MIP 2012'!CU111/'MIP 2012'!CU$168),0)</f>
        <v>3.0283827003547209E-3</v>
      </c>
      <c r="CV111" s="35">
        <f>+IFERROR(('MIP 2012'!CV111/'MIP 2012'!CV$168),0)</f>
        <v>1.6888598388070028E-3</v>
      </c>
      <c r="CW111" s="35">
        <f>+IFERROR(('MIP 2012'!CW111/'MIP 2012'!CW$168),0)</f>
        <v>6.0831859522638614E-4</v>
      </c>
      <c r="CX111" s="35">
        <f>+IFERROR(('MIP 2012'!CX111/'MIP 2012'!CX$168),0)</f>
        <v>4.4990705459436184E-3</v>
      </c>
      <c r="CY111" s="35">
        <f>+IFERROR(('MIP 2012'!CY111/'MIP 2012'!CY$168),0)</f>
        <v>6.428955509918242E-4</v>
      </c>
      <c r="CZ111" s="35">
        <f>+IFERROR(('MIP 2012'!CZ111/'MIP 2012'!CZ$168),0)</f>
        <v>3.2119205139040288E-3</v>
      </c>
      <c r="DA111" s="35">
        <f>+IFERROR(('MIP 2012'!DA111/'MIP 2012'!DA$168),0)</f>
        <v>1.3620781162119694E-3</v>
      </c>
      <c r="DB111" s="35">
        <f>+IFERROR(('MIP 2012'!DB111/'MIP 2012'!DB$168),0)</f>
        <v>2.3079704871614469E-3</v>
      </c>
      <c r="DC111" s="35">
        <f>+IFERROR(('MIP 2012'!DC111/'MIP 2012'!DC$168),0)</f>
        <v>5.3881433778196406E-4</v>
      </c>
      <c r="DD111" s="35">
        <f>+IFERROR(('MIP 2012'!DD111/'MIP 2012'!DD$168),0)</f>
        <v>4.7019330923248536E-4</v>
      </c>
      <c r="DE111" s="35">
        <f>+IFERROR(('MIP 2012'!DE111/'MIP 2012'!DE$168),0)</f>
        <v>2.1001916927174304E-4</v>
      </c>
      <c r="DF111" s="35">
        <f>+IFERROR(('MIP 2012'!DF111/'MIP 2012'!DF$168),0)</f>
        <v>4.4767698421190847E-4</v>
      </c>
      <c r="DG111" s="35">
        <f>+IFERROR(('MIP 2012'!DG111/'MIP 2012'!DG$168),0)</f>
        <v>2.6807179315911238E-4</v>
      </c>
      <c r="DH111" s="35">
        <f>+IFERROR(('MIP 2012'!DH111/'MIP 2012'!DH$168),0)</f>
        <v>1.3167950297037195E-3</v>
      </c>
      <c r="DI111" s="35">
        <f>+IFERROR(('MIP 2012'!DI111/'MIP 2012'!DI$168),0)</f>
        <v>3.4079178168672074E-3</v>
      </c>
      <c r="DJ111" s="35">
        <f>+IFERROR(('MIP 2012'!DJ111/'MIP 2012'!DJ$168),0)</f>
        <v>9.1789221911917629E-3</v>
      </c>
      <c r="DK111" s="35">
        <f>+IFERROR(('MIP 2012'!DK111/'MIP 2012'!DK$168),0)</f>
        <v>3.8098335445984287E-3</v>
      </c>
      <c r="DL111" s="35">
        <f>+IFERROR(('MIP 2012'!DL111/'MIP 2012'!DL$168),0)</f>
        <v>2.4605275025308729E-3</v>
      </c>
      <c r="DM111" s="35">
        <f>+IFERROR(('MIP 2012'!DM111/'MIP 2012'!DM$168),0)</f>
        <v>2.736854490519346E-3</v>
      </c>
      <c r="DN111" s="35">
        <f>+IFERROR(('MIP 2012'!DN111/'MIP 2012'!DN$168),0)</f>
        <v>1.177358992710255E-3</v>
      </c>
      <c r="DO111" s="35">
        <f>+IFERROR(('MIP 2012'!DO111/'MIP 2012'!DO$168),0)</f>
        <v>6.6175183349120165E-4</v>
      </c>
      <c r="DP111" s="35">
        <f>+IFERROR(('MIP 2012'!DP111/'MIP 2012'!DP$168),0)</f>
        <v>8.5662758067702523E-4</v>
      </c>
      <c r="DQ111" s="35">
        <f>+IFERROR(('MIP 2012'!DQ111/'MIP 2012'!DQ$168),0)</f>
        <v>9.5135951717201272E-4</v>
      </c>
      <c r="DR111" s="35">
        <f>+IFERROR(('MIP 2012'!DR111/'MIP 2012'!DR$168),0)</f>
        <v>1.042184659199916E-2</v>
      </c>
      <c r="DS111" s="35">
        <f>+IFERROR(('MIP 2012'!DS111/'MIP 2012'!DS$168),0)</f>
        <v>2.4550672415835982E-3</v>
      </c>
      <c r="DT111" s="35">
        <f>+IFERROR(('MIP 2012'!DT111/'MIP 2012'!DT$168),0)</f>
        <v>7.8665998980174663E-4</v>
      </c>
      <c r="DU111" s="35">
        <f>+IFERROR(('MIP 2012'!DU111/'MIP 2012'!DU$168),0)</f>
        <v>3.2538439693622946E-3</v>
      </c>
      <c r="DV111" s="35">
        <f>+IFERROR(('MIP 2012'!DV111/'MIP 2012'!DV$168),0)</f>
        <v>2.0544591925386207E-3</v>
      </c>
      <c r="DW111" s="35">
        <f>+IFERROR(('MIP 2012'!DW111/'MIP 2012'!DW$168),0)</f>
        <v>3.7470222362731158E-4</v>
      </c>
      <c r="DX111" s="35">
        <f>+IFERROR(('MIP 2012'!DX111/'MIP 2012'!DX$168),0)</f>
        <v>4.6754937267353178E-4</v>
      </c>
      <c r="DY111" s="35">
        <f>+IFERROR(('MIP 2012'!DY111/'MIP 2012'!DY$168),0)</f>
        <v>1.0742023730220579E-3</v>
      </c>
      <c r="DZ111" s="35">
        <f>+IFERROR(('MIP 2012'!DZ111/'MIP 2012'!DZ$168),0)</f>
        <v>1.0742593173909754E-3</v>
      </c>
      <c r="EA111" s="35">
        <f>+IFERROR(('MIP 2012'!EA111/'MIP 2012'!EA$168),0)</f>
        <v>1.3983699880031686E-3</v>
      </c>
      <c r="EB111" s="35">
        <f>+IFERROR(('MIP 2012'!EB111/'MIP 2012'!EB$168),0)</f>
        <v>4.2609423488474407E-3</v>
      </c>
      <c r="EC111" s="35">
        <f>+IFERROR(('MIP 2012'!EC111/'MIP 2012'!EC$168),0)</f>
        <v>2.1477013008435034E-3</v>
      </c>
      <c r="ED111" s="35">
        <f>+IFERROR(('MIP 2012'!ED111/'MIP 2012'!ED$168),0)</f>
        <v>2.2509384309072362E-3</v>
      </c>
      <c r="EE111" s="35">
        <f>+IFERROR(('MIP 2012'!EE111/'MIP 2012'!EE$168),0)</f>
        <v>9.9816986092806596E-4</v>
      </c>
      <c r="EF111" s="35">
        <f>+IFERROR(('MIP 2012'!EF111/'MIP 2012'!EF$168),0)</f>
        <v>3.1538006887420833E-3</v>
      </c>
      <c r="EG111" s="35">
        <f>+IFERROR(('MIP 2012'!EG111/'MIP 2012'!EG$168),0)</f>
        <v>1.4487115948985637E-3</v>
      </c>
      <c r="EH111" s="35">
        <f>+IFERROR(('MIP 2012'!EH111/'MIP 2012'!EH$168),0)</f>
        <v>0</v>
      </c>
    </row>
    <row r="112" spans="1:138" s="7" customFormat="1" ht="21.95" customHeight="1" thickBot="1" x14ac:dyDescent="0.25">
      <c r="A112" s="12" t="s">
        <v>287</v>
      </c>
      <c r="B112" s="12" t="s">
        <v>288</v>
      </c>
      <c r="C112" s="35">
        <f>+IFERROR(('MIP 2012'!C112/'MIP 2012'!C$168),0)</f>
        <v>1.2020857299127145E-5</v>
      </c>
      <c r="D112" s="35">
        <f>+IFERROR(('MIP 2012'!D112/'MIP 2012'!D$168),0)</f>
        <v>8.1036075500735947E-6</v>
      </c>
      <c r="E112" s="35">
        <f>+IFERROR(('MIP 2012'!E112/'MIP 2012'!E$168),0)</f>
        <v>5.5429912097956391E-6</v>
      </c>
      <c r="F112" s="35">
        <f>+IFERROR(('MIP 2012'!F112/'MIP 2012'!F$168),0)</f>
        <v>1.7187703499001678E-5</v>
      </c>
      <c r="G112" s="35">
        <f>+IFERROR(('MIP 2012'!G112/'MIP 2012'!G$168),0)</f>
        <v>3.1839094282542119E-5</v>
      </c>
      <c r="H112" s="35">
        <f>+IFERROR(('MIP 2012'!H112/'MIP 2012'!H$168),0)</f>
        <v>3.2654255559707283E-5</v>
      </c>
      <c r="I112" s="35">
        <f>+IFERROR(('MIP 2012'!I112/'MIP 2012'!I$168),0)</f>
        <v>2.08819276006275E-5</v>
      </c>
      <c r="J112" s="35">
        <f>+IFERROR(('MIP 2012'!J112/'MIP 2012'!J$168),0)</f>
        <v>1.1062044367565875E-5</v>
      </c>
      <c r="K112" s="35">
        <f>+IFERROR(('MIP 2012'!K112/'MIP 2012'!K$168),0)</f>
        <v>3.0737958872511002E-5</v>
      </c>
      <c r="L112" s="35">
        <f>+IFERROR(('MIP 2012'!L112/'MIP 2012'!L$168),0)</f>
        <v>2.2109465203856148E-5</v>
      </c>
      <c r="M112" s="35">
        <f>+IFERROR(('MIP 2012'!M112/'MIP 2012'!M$168),0)</f>
        <v>1.0765304352318641E-5</v>
      </c>
      <c r="N112" s="35">
        <f>+IFERROR(('MIP 2012'!N112/'MIP 2012'!N$168),0)</f>
        <v>1.5377298305542931E-3</v>
      </c>
      <c r="O112" s="35">
        <f>+IFERROR(('MIP 2012'!O112/'MIP 2012'!O$168),0)</f>
        <v>1.4893836644563853E-3</v>
      </c>
      <c r="P112" s="35">
        <f>+IFERROR(('MIP 2012'!P112/'MIP 2012'!P$168),0)</f>
        <v>4.4149945141049062E-4</v>
      </c>
      <c r="Q112" s="35">
        <f>+IFERROR(('MIP 2012'!Q112/'MIP 2012'!Q$168),0)</f>
        <v>1.7347340103081516E-5</v>
      </c>
      <c r="R112" s="35">
        <f>+IFERROR(('MIP 2012'!R112/'MIP 2012'!R$168),0)</f>
        <v>2.174282026441101E-5</v>
      </c>
      <c r="S112" s="35">
        <f>+IFERROR(('MIP 2012'!S112/'MIP 2012'!S$168),0)</f>
        <v>2.5016043296627479E-4</v>
      </c>
      <c r="T112" s="35">
        <f>+IFERROR(('MIP 2012'!T112/'MIP 2012'!T$168),0)</f>
        <v>1.1881482048480475E-5</v>
      </c>
      <c r="U112" s="35">
        <f>+IFERROR(('MIP 2012'!U112/'MIP 2012'!U$168),0)</f>
        <v>1.614955156032865E-5</v>
      </c>
      <c r="V112" s="35">
        <f>+IFERROR(('MIP 2012'!V112/'MIP 2012'!V$168),0)</f>
        <v>3.724011261119745E-4</v>
      </c>
      <c r="W112" s="35">
        <f>+IFERROR(('MIP 2012'!W112/'MIP 2012'!W$168),0)</f>
        <v>1.2853940238230727E-3</v>
      </c>
      <c r="X112" s="35">
        <f>+IFERROR(('MIP 2012'!X112/'MIP 2012'!X$168),0)</f>
        <v>2.3765516300022175E-5</v>
      </c>
      <c r="Y112" s="35">
        <f>+IFERROR(('MIP 2012'!Y112/'MIP 2012'!Y$168),0)</f>
        <v>3.0920723908604985E-5</v>
      </c>
      <c r="Z112" s="35">
        <f>+IFERROR(('MIP 2012'!Z112/'MIP 2012'!Z$168),0)</f>
        <v>3.7649695463024997E-5</v>
      </c>
      <c r="AA112" s="35">
        <f>+IFERROR(('MIP 2012'!AA112/'MIP 2012'!AA$168),0)</f>
        <v>1.9215266062835566E-5</v>
      </c>
      <c r="AB112" s="35">
        <f>+IFERROR(('MIP 2012'!AB112/'MIP 2012'!AB$168),0)</f>
        <v>2.3170851916390098E-3</v>
      </c>
      <c r="AC112" s="35">
        <f>+IFERROR(('MIP 2012'!AC112/'MIP 2012'!AC$168),0)</f>
        <v>3.206086331699427E-6</v>
      </c>
      <c r="AD112" s="35">
        <f>+IFERROR(('MIP 2012'!AD112/'MIP 2012'!AD$168),0)</f>
        <v>7.3736995911219581E-5</v>
      </c>
      <c r="AE112" s="35">
        <f>+IFERROR(('MIP 2012'!AE112/'MIP 2012'!AE$168),0)</f>
        <v>1.114430720498862E-4</v>
      </c>
      <c r="AF112" s="35">
        <f>+IFERROR(('MIP 2012'!AF112/'MIP 2012'!AF$168),0)</f>
        <v>1.2381825952903877E-3</v>
      </c>
      <c r="AG112" s="35">
        <f>+IFERROR(('MIP 2012'!AG112/'MIP 2012'!AG$168),0)</f>
        <v>1.2687962077367981E-6</v>
      </c>
      <c r="AH112" s="35">
        <f>+IFERROR(('MIP 2012'!AH112/'MIP 2012'!AH$168),0)</f>
        <v>9.552465381758719E-4</v>
      </c>
      <c r="AI112" s="35">
        <f>+IFERROR(('MIP 2012'!AI112/'MIP 2012'!AI$168),0)</f>
        <v>6.8698832400165388E-4</v>
      </c>
      <c r="AJ112" s="35">
        <f>+IFERROR(('MIP 2012'!AJ112/'MIP 2012'!AJ$168),0)</f>
        <v>1.6825025813788186E-3</v>
      </c>
      <c r="AK112" s="35">
        <f>+IFERROR(('MIP 2012'!AK112/'MIP 2012'!AK$168),0)</f>
        <v>1.6693992399016914E-3</v>
      </c>
      <c r="AL112" s="35">
        <f>+IFERROR(('MIP 2012'!AL112/'MIP 2012'!AL$168),0)</f>
        <v>1.355774074097356E-3</v>
      </c>
      <c r="AM112" s="35">
        <f>+IFERROR(('MIP 2012'!AM112/'MIP 2012'!AM$168),0)</f>
        <v>7.6904998060360494E-5</v>
      </c>
      <c r="AN112" s="35">
        <f>+IFERROR(('MIP 2012'!AN112/'MIP 2012'!AN$168),0)</f>
        <v>1.2003201100641756E-3</v>
      </c>
      <c r="AO112" s="35">
        <f>+IFERROR(('MIP 2012'!AO112/'MIP 2012'!AO$168),0)</f>
        <v>5.8776494892534082E-4</v>
      </c>
      <c r="AP112" s="35">
        <f>+IFERROR(('MIP 2012'!AP112/'MIP 2012'!AP$168),0)</f>
        <v>1.3720861400386493E-3</v>
      </c>
      <c r="AQ112" s="35">
        <f>+IFERROR(('MIP 2012'!AQ112/'MIP 2012'!AQ$168),0)</f>
        <v>3.301968092413361E-3</v>
      </c>
      <c r="AR112" s="35">
        <f>+IFERROR(('MIP 2012'!AR112/'MIP 2012'!AR$168),0)</f>
        <v>1.215500518526143E-4</v>
      </c>
      <c r="AS112" s="35">
        <f>+IFERROR(('MIP 2012'!AS112/'MIP 2012'!AS$168),0)</f>
        <v>2.1623378496979386E-3</v>
      </c>
      <c r="AT112" s="35">
        <f>+IFERROR(('MIP 2012'!AT112/'MIP 2012'!AT$168),0)</f>
        <v>8.6639667235636152E-4</v>
      </c>
      <c r="AU112" s="35">
        <f>+IFERROR(('MIP 2012'!AU112/'MIP 2012'!AU$168),0)</f>
        <v>3.4236592737062129E-4</v>
      </c>
      <c r="AV112" s="35">
        <f>+IFERROR(('MIP 2012'!AV112/'MIP 2012'!AV$168),0)</f>
        <v>4.4278569196348483E-3</v>
      </c>
      <c r="AW112" s="35">
        <f>+IFERROR(('MIP 2012'!AW112/'MIP 2012'!AW$168),0)</f>
        <v>2.8613646931696002E-3</v>
      </c>
      <c r="AX112" s="35">
        <f>+IFERROR(('MIP 2012'!AX112/'MIP 2012'!AX$168),0)</f>
        <v>1.0477396289859547E-3</v>
      </c>
      <c r="AY112" s="35">
        <f>+IFERROR(('MIP 2012'!AY112/'MIP 2012'!AY$168),0)</f>
        <v>1.0407829398352191E-3</v>
      </c>
      <c r="AZ112" s="35">
        <f>+IFERROR(('MIP 2012'!AZ112/'MIP 2012'!AZ$168),0)</f>
        <v>2.0511824847980701E-3</v>
      </c>
      <c r="BA112" s="35">
        <f>+IFERROR(('MIP 2012'!BA112/'MIP 2012'!BA$168),0)</f>
        <v>1.8915779064202993E-3</v>
      </c>
      <c r="BB112" s="35">
        <f>+IFERROR(('MIP 2012'!BB112/'MIP 2012'!BB$168),0)</f>
        <v>1.408424125797042E-3</v>
      </c>
      <c r="BC112" s="35">
        <f>+IFERROR(('MIP 2012'!BC112/'MIP 2012'!BC$168),0)</f>
        <v>3.6909943666181647E-4</v>
      </c>
      <c r="BD112" s="35">
        <f>+IFERROR(('MIP 2012'!BD112/'MIP 2012'!BD$168),0)</f>
        <v>3.1798821917991446E-4</v>
      </c>
      <c r="BE112" s="35">
        <f>+IFERROR(('MIP 2012'!BE112/'MIP 2012'!BE$168),0)</f>
        <v>1.5032990810088871E-3</v>
      </c>
      <c r="BF112" s="35">
        <f>+IFERROR(('MIP 2012'!BF112/'MIP 2012'!BF$168),0)</f>
        <v>3.4630968999507308E-3</v>
      </c>
      <c r="BG112" s="35">
        <f>+IFERROR(('MIP 2012'!BG112/'MIP 2012'!BG$168),0)</f>
        <v>3.0640947612259691E-4</v>
      </c>
      <c r="BH112" s="35">
        <f>+IFERROR(('MIP 2012'!BH112/'MIP 2012'!BH$168),0)</f>
        <v>3.3241025201462943E-3</v>
      </c>
      <c r="BI112" s="35">
        <f>+IFERROR(('MIP 2012'!BI112/'MIP 2012'!BI$168),0)</f>
        <v>0</v>
      </c>
      <c r="BJ112" s="35">
        <f>+IFERROR(('MIP 2012'!BJ112/'MIP 2012'!BJ$168),0)</f>
        <v>1.240703571973454E-3</v>
      </c>
      <c r="BK112" s="35">
        <f>+IFERROR(('MIP 2012'!BK112/'MIP 2012'!BK$168),0)</f>
        <v>1.256576435262891E-3</v>
      </c>
      <c r="BL112" s="35">
        <f>+IFERROR(('MIP 2012'!BL112/'MIP 2012'!BL$168),0)</f>
        <v>2.4350380466003868E-3</v>
      </c>
      <c r="BM112" s="35">
        <f>+IFERROR(('MIP 2012'!BM112/'MIP 2012'!BM$168),0)</f>
        <v>1.0988610740428149E-3</v>
      </c>
      <c r="BN112" s="35">
        <f>+IFERROR(('MIP 2012'!BN112/'MIP 2012'!BN$168),0)</f>
        <v>6.5754607853338509E-3</v>
      </c>
      <c r="BO112" s="35">
        <f>+IFERROR(('MIP 2012'!BO112/'MIP 2012'!BO$168),0)</f>
        <v>4.9466328514293618E-4</v>
      </c>
      <c r="BP112" s="35">
        <f>+IFERROR(('MIP 2012'!BP112/'MIP 2012'!BP$168),0)</f>
        <v>2.3659553983807254E-3</v>
      </c>
      <c r="BQ112" s="35">
        <f>+IFERROR(('MIP 2012'!BQ112/'MIP 2012'!BQ$168),0)</f>
        <v>6.0816336926806751E-4</v>
      </c>
      <c r="BR112" s="35">
        <f>+IFERROR(('MIP 2012'!BR112/'MIP 2012'!BR$168),0)</f>
        <v>1.6212066512023915E-3</v>
      </c>
      <c r="BS112" s="35">
        <f>+IFERROR(('MIP 2012'!BS112/'MIP 2012'!BS$168),0)</f>
        <v>9.1480519341628058E-4</v>
      </c>
      <c r="BT112" s="35">
        <f>+IFERROR(('MIP 2012'!BT112/'MIP 2012'!BT$168),0)</f>
        <v>1.1535669261410985E-3</v>
      </c>
      <c r="BU112" s="35">
        <f>+IFERROR(('MIP 2012'!BU112/'MIP 2012'!BU$168),0)</f>
        <v>1.3970526784575098E-3</v>
      </c>
      <c r="BV112" s="35">
        <f>+IFERROR(('MIP 2012'!BV112/'MIP 2012'!BV$168),0)</f>
        <v>1.1026627660030688E-3</v>
      </c>
      <c r="BW112" s="35">
        <f>+IFERROR(('MIP 2012'!BW112/'MIP 2012'!BW$168),0)</f>
        <v>1.1681336471347347E-3</v>
      </c>
      <c r="BX112" s="35">
        <f>+IFERROR(('MIP 2012'!BX112/'MIP 2012'!BX$168),0)</f>
        <v>6.4340447096427385E-4</v>
      </c>
      <c r="BY112" s="35">
        <f>+IFERROR(('MIP 2012'!BY112/'MIP 2012'!BY$168),0)</f>
        <v>1.2047323446002837E-3</v>
      </c>
      <c r="BZ112" s="35">
        <f>+IFERROR(('MIP 2012'!BZ112/'MIP 2012'!BZ$168),0)</f>
        <v>1.3694861825951561E-3</v>
      </c>
      <c r="CA112" s="35">
        <f>+IFERROR(('MIP 2012'!CA112/'MIP 2012'!CA$168),0)</f>
        <v>2.7799546674851486E-3</v>
      </c>
      <c r="CB112" s="35">
        <f>+IFERROR(('MIP 2012'!CB112/'MIP 2012'!CB$168),0)</f>
        <v>1.9283205470339119E-5</v>
      </c>
      <c r="CC112" s="35">
        <f>+IFERROR(('MIP 2012'!CC112/'MIP 2012'!CC$168),0)</f>
        <v>1.3135576992573952E-3</v>
      </c>
      <c r="CD112" s="35">
        <f>+IFERROR(('MIP 2012'!CD112/'MIP 2012'!CD$168),0)</f>
        <v>3.1153045733267877E-3</v>
      </c>
      <c r="CE112" s="35">
        <f>+IFERROR(('MIP 2012'!CE112/'MIP 2012'!CE$168),0)</f>
        <v>1.2610961790712955E-3</v>
      </c>
      <c r="CF112" s="35">
        <f>+IFERROR(('MIP 2012'!CF112/'MIP 2012'!CF$168),0)</f>
        <v>5.8904031028456103E-3</v>
      </c>
      <c r="CG112" s="35">
        <f>+IFERROR(('MIP 2012'!CG112/'MIP 2012'!CG$168),0)</f>
        <v>4.6750948633962732E-3</v>
      </c>
      <c r="CH112" s="35">
        <f>+IFERROR(('MIP 2012'!CH112/'MIP 2012'!CH$168),0)</f>
        <v>5.2678829186557372E-3</v>
      </c>
      <c r="CI112" s="35">
        <f>+IFERROR(('MIP 2012'!CI112/'MIP 2012'!CI$168),0)</f>
        <v>1.2768783948925711E-3</v>
      </c>
      <c r="CJ112" s="35">
        <f>+IFERROR(('MIP 2012'!CJ112/'MIP 2012'!CJ$168),0)</f>
        <v>2.4674217182075561E-5</v>
      </c>
      <c r="CK112" s="35">
        <f>+IFERROR(('MIP 2012'!CK112/'MIP 2012'!CK$168),0)</f>
        <v>1.8829081403319817E-3</v>
      </c>
      <c r="CL112" s="35">
        <f>+IFERROR(('MIP 2012'!CL112/'MIP 2012'!CL$168),0)</f>
        <v>6.621682585229857E-3</v>
      </c>
      <c r="CM112" s="35">
        <f>+IFERROR(('MIP 2012'!CM112/'MIP 2012'!CM$168),0)</f>
        <v>1.4896561626148307E-3</v>
      </c>
      <c r="CN112" s="35">
        <f>+IFERROR(('MIP 2012'!CN112/'MIP 2012'!CN$168),0)</f>
        <v>4.7603914485445853E-3</v>
      </c>
      <c r="CO112" s="35">
        <f>+IFERROR(('MIP 2012'!CO112/'MIP 2012'!CO$168),0)</f>
        <v>1.9609769515679647E-3</v>
      </c>
      <c r="CP112" s="35">
        <f>+IFERROR(('MIP 2012'!CP112/'MIP 2012'!CP$168),0)</f>
        <v>1.3177344313022497E-5</v>
      </c>
      <c r="CQ112" s="35">
        <f>+IFERROR(('MIP 2012'!CQ112/'MIP 2012'!CQ$168),0)</f>
        <v>1.6701667428253365E-3</v>
      </c>
      <c r="CR112" s="35">
        <f>+IFERROR(('MIP 2012'!CR112/'MIP 2012'!CR$168),0)</f>
        <v>1.6066472205679205E-4</v>
      </c>
      <c r="CS112" s="35">
        <f>+IFERROR(('MIP 2012'!CS112/'MIP 2012'!CS$168),0)</f>
        <v>5.7408151254632073E-3</v>
      </c>
      <c r="CT112" s="35">
        <f>+IFERROR(('MIP 2012'!CT112/'MIP 2012'!CT$168),0)</f>
        <v>9.1735994691465195E-3</v>
      </c>
      <c r="CU112" s="35">
        <f>+IFERROR(('MIP 2012'!CU112/'MIP 2012'!CU$168),0)</f>
        <v>6.4069971482642509E-3</v>
      </c>
      <c r="CV112" s="35">
        <f>+IFERROR(('MIP 2012'!CV112/'MIP 2012'!CV$168),0)</f>
        <v>4.0231445673936219E-3</v>
      </c>
      <c r="CW112" s="35">
        <f>+IFERROR(('MIP 2012'!CW112/'MIP 2012'!CW$168),0)</f>
        <v>2.1183707573278259E-3</v>
      </c>
      <c r="CX112" s="35">
        <f>+IFERROR(('MIP 2012'!CX112/'MIP 2012'!CX$168),0)</f>
        <v>5.5564252804627462E-3</v>
      </c>
      <c r="CY112" s="35">
        <f>+IFERROR(('MIP 2012'!CY112/'MIP 2012'!CY$168),0)</f>
        <v>3.3448777715211096E-3</v>
      </c>
      <c r="CZ112" s="35">
        <f>+IFERROR(('MIP 2012'!CZ112/'MIP 2012'!CZ$168),0)</f>
        <v>3.9694388206865331E-3</v>
      </c>
      <c r="DA112" s="35">
        <f>+IFERROR(('MIP 2012'!DA112/'MIP 2012'!DA$168),0)</f>
        <v>4.1658192131688067E-3</v>
      </c>
      <c r="DB112" s="35">
        <f>+IFERROR(('MIP 2012'!DB112/'MIP 2012'!DB$168),0)</f>
        <v>2.2895809322144504E-3</v>
      </c>
      <c r="DC112" s="35">
        <f>+IFERROR(('MIP 2012'!DC112/'MIP 2012'!DC$168),0)</f>
        <v>2.4636116247981079E-3</v>
      </c>
      <c r="DD112" s="35">
        <f>+IFERROR(('MIP 2012'!DD112/'MIP 2012'!DD$168),0)</f>
        <v>5.575398610290559E-4</v>
      </c>
      <c r="DE112" s="35">
        <f>+IFERROR(('MIP 2012'!DE112/'MIP 2012'!DE$168),0)</f>
        <v>4.4654348797774706E-4</v>
      </c>
      <c r="DF112" s="35">
        <f>+IFERROR(('MIP 2012'!DF112/'MIP 2012'!DF$168),0)</f>
        <v>1.3919883882058492E-3</v>
      </c>
      <c r="DG112" s="35">
        <f>+IFERROR(('MIP 2012'!DG112/'MIP 2012'!DG$168),0)</f>
        <v>4.8861192550530067E-4</v>
      </c>
      <c r="DH112" s="35">
        <f>+IFERROR(('MIP 2012'!DH112/'MIP 2012'!DH$168),0)</f>
        <v>2.579720511126708E-3</v>
      </c>
      <c r="DI112" s="35">
        <f>+IFERROR(('MIP 2012'!DI112/'MIP 2012'!DI$168),0)</f>
        <v>1.0300338958470535E-2</v>
      </c>
      <c r="DJ112" s="35">
        <f>+IFERROR(('MIP 2012'!DJ112/'MIP 2012'!DJ$168),0)</f>
        <v>1.0907917138270383E-2</v>
      </c>
      <c r="DK112" s="35">
        <f>+IFERROR(('MIP 2012'!DK112/'MIP 2012'!DK$168),0)</f>
        <v>7.423725137840469E-3</v>
      </c>
      <c r="DL112" s="35">
        <f>+IFERROR(('MIP 2012'!DL112/'MIP 2012'!DL$168),0)</f>
        <v>1.075987402222532E-2</v>
      </c>
      <c r="DM112" s="35">
        <f>+IFERROR(('MIP 2012'!DM112/'MIP 2012'!DM$168),0)</f>
        <v>6.457566972940876E-3</v>
      </c>
      <c r="DN112" s="35">
        <f>+IFERROR(('MIP 2012'!DN112/'MIP 2012'!DN$168),0)</f>
        <v>5.1555081586576006E-3</v>
      </c>
      <c r="DO112" s="35">
        <f>+IFERROR(('MIP 2012'!DO112/'MIP 2012'!DO$168),0)</f>
        <v>2.0465103625833775E-3</v>
      </c>
      <c r="DP112" s="35">
        <f>+IFERROR(('MIP 2012'!DP112/'MIP 2012'!DP$168),0)</f>
        <v>1.7985407957914366E-3</v>
      </c>
      <c r="DQ112" s="35">
        <f>+IFERROR(('MIP 2012'!DQ112/'MIP 2012'!DQ$168),0)</f>
        <v>7.9540338870210635E-3</v>
      </c>
      <c r="DR112" s="35">
        <f>+IFERROR(('MIP 2012'!DR112/'MIP 2012'!DR$168),0)</f>
        <v>3.4740664136559969E-2</v>
      </c>
      <c r="DS112" s="35">
        <f>+IFERROR(('MIP 2012'!DS112/'MIP 2012'!DS$168),0)</f>
        <v>1.6399621642815575E-2</v>
      </c>
      <c r="DT112" s="35">
        <f>+IFERROR(('MIP 2012'!DT112/'MIP 2012'!DT$168),0)</f>
        <v>3.6535609679978986E-3</v>
      </c>
      <c r="DU112" s="35">
        <f>+IFERROR(('MIP 2012'!DU112/'MIP 2012'!DU$168),0)</f>
        <v>5.1970927619448505E-3</v>
      </c>
      <c r="DV112" s="35">
        <f>+IFERROR(('MIP 2012'!DV112/'MIP 2012'!DV$168),0)</f>
        <v>6.1644021044741379E-3</v>
      </c>
      <c r="DW112" s="35">
        <f>+IFERROR(('MIP 2012'!DW112/'MIP 2012'!DW$168),0)</f>
        <v>1.8946635424923202E-3</v>
      </c>
      <c r="DX112" s="35">
        <f>+IFERROR(('MIP 2012'!DX112/'MIP 2012'!DX$168),0)</f>
        <v>1.9352823203383157E-3</v>
      </c>
      <c r="DY112" s="35">
        <f>+IFERROR(('MIP 2012'!DY112/'MIP 2012'!DY$168),0)</f>
        <v>3.7475423445588098E-3</v>
      </c>
      <c r="DZ112" s="35">
        <f>+IFERROR(('MIP 2012'!DZ112/'MIP 2012'!DZ$168),0)</f>
        <v>2.683638093366482E-3</v>
      </c>
      <c r="EA112" s="35">
        <f>+IFERROR(('MIP 2012'!EA112/'MIP 2012'!EA$168),0)</f>
        <v>8.9568797081472518E-3</v>
      </c>
      <c r="EB112" s="35">
        <f>+IFERROR(('MIP 2012'!EB112/'MIP 2012'!EB$168),0)</f>
        <v>1.4958338469177457E-2</v>
      </c>
      <c r="EC112" s="35">
        <f>+IFERROR(('MIP 2012'!EC112/'MIP 2012'!EC$168),0)</f>
        <v>3.7469296883762718E-3</v>
      </c>
      <c r="ED112" s="35">
        <f>+IFERROR(('MIP 2012'!ED112/'MIP 2012'!ED$168),0)</f>
        <v>2.4953138488782674E-5</v>
      </c>
      <c r="EE112" s="35">
        <f>+IFERROR(('MIP 2012'!EE112/'MIP 2012'!EE$168),0)</f>
        <v>7.8661244829569105E-4</v>
      </c>
      <c r="EF112" s="35">
        <f>+IFERROR(('MIP 2012'!EF112/'MIP 2012'!EF$168),0)</f>
        <v>7.9370999949543077E-3</v>
      </c>
      <c r="EG112" s="35">
        <f>+IFERROR(('MIP 2012'!EG112/'MIP 2012'!EG$168),0)</f>
        <v>1.9536666860179127E-2</v>
      </c>
      <c r="EH112" s="35">
        <f>+IFERROR(('MIP 2012'!EH112/'MIP 2012'!EH$168),0)</f>
        <v>0</v>
      </c>
    </row>
    <row r="113" spans="1:138" s="7" customFormat="1" ht="21.95" customHeight="1" thickBot="1" x14ac:dyDescent="0.25">
      <c r="A113" s="12" t="s">
        <v>289</v>
      </c>
      <c r="B113" s="12" t="s">
        <v>290</v>
      </c>
      <c r="C113" s="35">
        <f>+IFERROR(('MIP 2012'!C113/'MIP 2012'!C$168),0)</f>
        <v>1.2831785299437306E-5</v>
      </c>
      <c r="D113" s="35">
        <f>+IFERROR(('MIP 2012'!D113/'MIP 2012'!D$168),0)</f>
        <v>1.5072921055043367E-5</v>
      </c>
      <c r="E113" s="35">
        <f>+IFERROR(('MIP 2012'!E113/'MIP 2012'!E$168),0)</f>
        <v>2.1455198960208128E-5</v>
      </c>
      <c r="F113" s="35">
        <f>+IFERROR(('MIP 2012'!F113/'MIP 2012'!F$168),0)</f>
        <v>6.1968983492324554E-5</v>
      </c>
      <c r="G113" s="35">
        <f>+IFERROR(('MIP 2012'!G113/'MIP 2012'!G$168),0)</f>
        <v>1.2670849520663235E-4</v>
      </c>
      <c r="H113" s="35">
        <f>+IFERROR(('MIP 2012'!H113/'MIP 2012'!H$168),0)</f>
        <v>1.398081622633851E-4</v>
      </c>
      <c r="I113" s="35">
        <f>+IFERROR(('MIP 2012'!I113/'MIP 2012'!I$168),0)</f>
        <v>3.7531504210231947E-5</v>
      </c>
      <c r="J113" s="35">
        <f>+IFERROR(('MIP 2012'!J113/'MIP 2012'!J$168),0)</f>
        <v>6.4735174306540465E-6</v>
      </c>
      <c r="K113" s="35">
        <f>+IFERROR(('MIP 2012'!K113/'MIP 2012'!K$168),0)</f>
        <v>3.0291236887868125E-5</v>
      </c>
      <c r="L113" s="35">
        <f>+IFERROR(('MIP 2012'!L113/'MIP 2012'!L$168),0)</f>
        <v>5.8790949446861346E-5</v>
      </c>
      <c r="M113" s="35">
        <f>+IFERROR(('MIP 2012'!M113/'MIP 2012'!M$168),0)</f>
        <v>6.2998649305151223E-6</v>
      </c>
      <c r="N113" s="35">
        <f>+IFERROR(('MIP 2012'!N113/'MIP 2012'!N$168),0)</f>
        <v>3.9219579263008191E-5</v>
      </c>
      <c r="O113" s="35">
        <f>+IFERROR(('MIP 2012'!O113/'MIP 2012'!O$168),0)</f>
        <v>3.300645215074715E-5</v>
      </c>
      <c r="P113" s="35">
        <f>+IFERROR(('MIP 2012'!P113/'MIP 2012'!P$168),0)</f>
        <v>6.110849433208423E-5</v>
      </c>
      <c r="Q113" s="35">
        <f>+IFERROR(('MIP 2012'!Q113/'MIP 2012'!Q$168),0)</f>
        <v>5.1175241373549949E-5</v>
      </c>
      <c r="R113" s="35">
        <f>+IFERROR(('MIP 2012'!R113/'MIP 2012'!R$168),0)</f>
        <v>2.2546340760912163E-4</v>
      </c>
      <c r="S113" s="35">
        <f>+IFERROR(('MIP 2012'!S113/'MIP 2012'!S$168),0)</f>
        <v>1.5753864859593673E-5</v>
      </c>
      <c r="T113" s="35">
        <f>+IFERROR(('MIP 2012'!T113/'MIP 2012'!T$168),0)</f>
        <v>6.7707439246814447E-6</v>
      </c>
      <c r="U113" s="35">
        <f>+IFERROR(('MIP 2012'!U113/'MIP 2012'!U$168),0)</f>
        <v>2.1834707414006664E-5</v>
      </c>
      <c r="V113" s="35">
        <f>+IFERROR(('MIP 2012'!V113/'MIP 2012'!V$168),0)</f>
        <v>2.8326516953186099E-5</v>
      </c>
      <c r="W113" s="35">
        <f>+IFERROR(('MIP 2012'!W113/'MIP 2012'!W$168),0)</f>
        <v>1.2885075332068189E-3</v>
      </c>
      <c r="X113" s="35">
        <f>+IFERROR(('MIP 2012'!X113/'MIP 2012'!X$168),0)</f>
        <v>2.7565830936915965E-5</v>
      </c>
      <c r="Y113" s="35">
        <f>+IFERROR(('MIP 2012'!Y113/'MIP 2012'!Y$168),0)</f>
        <v>5.8503775251761847E-5</v>
      </c>
      <c r="Z113" s="35">
        <f>+IFERROR(('MIP 2012'!Z113/'MIP 2012'!Z$168),0)</f>
        <v>7.3859556094597168E-5</v>
      </c>
      <c r="AA113" s="35">
        <f>+IFERROR(('MIP 2012'!AA113/'MIP 2012'!AA$168),0)</f>
        <v>1.1662835425587754E-5</v>
      </c>
      <c r="AB113" s="35">
        <f>+IFERROR(('MIP 2012'!AB113/'MIP 2012'!AB$168),0)</f>
        <v>2.2403088138365116E-2</v>
      </c>
      <c r="AC113" s="35">
        <f>+IFERROR(('MIP 2012'!AC113/'MIP 2012'!AC$168),0)</f>
        <v>4.8450974838235273E-5</v>
      </c>
      <c r="AD113" s="35">
        <f>+IFERROR(('MIP 2012'!AD113/'MIP 2012'!AD$168),0)</f>
        <v>5.8664612689791337E-5</v>
      </c>
      <c r="AE113" s="35">
        <f>+IFERROR(('MIP 2012'!AE113/'MIP 2012'!AE$168),0)</f>
        <v>1.8741836665349309E-5</v>
      </c>
      <c r="AF113" s="35">
        <f>+IFERROR(('MIP 2012'!AF113/'MIP 2012'!AF$168),0)</f>
        <v>3.8602512069455864E-4</v>
      </c>
      <c r="AG113" s="35">
        <f>+IFERROR(('MIP 2012'!AG113/'MIP 2012'!AG$168),0)</f>
        <v>2.482217436201656E-6</v>
      </c>
      <c r="AH113" s="35">
        <f>+IFERROR(('MIP 2012'!AH113/'MIP 2012'!AH$168),0)</f>
        <v>1.8770029824956E-5</v>
      </c>
      <c r="AI113" s="35">
        <f>+IFERROR(('MIP 2012'!AI113/'MIP 2012'!AI$168),0)</f>
        <v>2.57658974267311E-4</v>
      </c>
      <c r="AJ113" s="35">
        <f>+IFERROR(('MIP 2012'!AJ113/'MIP 2012'!AJ$168),0)</f>
        <v>3.1625918040255129E-4</v>
      </c>
      <c r="AK113" s="35">
        <f>+IFERROR(('MIP 2012'!AK113/'MIP 2012'!AK$168),0)</f>
        <v>4.2277681517887983E-6</v>
      </c>
      <c r="AL113" s="35">
        <f>+IFERROR(('MIP 2012'!AL113/'MIP 2012'!AL$168),0)</f>
        <v>1.6787293559608092E-4</v>
      </c>
      <c r="AM113" s="35">
        <f>+IFERROR(('MIP 2012'!AM113/'MIP 2012'!AM$168),0)</f>
        <v>4.0444340688861887E-4</v>
      </c>
      <c r="AN113" s="35">
        <f>+IFERROR(('MIP 2012'!AN113/'MIP 2012'!AN$168),0)</f>
        <v>1.8042038735093224E-4</v>
      </c>
      <c r="AO113" s="35">
        <f>+IFERROR(('MIP 2012'!AO113/'MIP 2012'!AO$168),0)</f>
        <v>5.6008586062482693E-4</v>
      </c>
      <c r="AP113" s="35">
        <f>+IFERROR(('MIP 2012'!AP113/'MIP 2012'!AP$168),0)</f>
        <v>5.6181255419871217E-4</v>
      </c>
      <c r="AQ113" s="35">
        <f>+IFERROR(('MIP 2012'!AQ113/'MIP 2012'!AQ$168),0)</f>
        <v>1.0650757382073355E-3</v>
      </c>
      <c r="AR113" s="35">
        <f>+IFERROR(('MIP 2012'!AR113/'MIP 2012'!AR$168),0)</f>
        <v>3.4012938428608483E-4</v>
      </c>
      <c r="AS113" s="35">
        <f>+IFERROR(('MIP 2012'!AS113/'MIP 2012'!AS$168),0)</f>
        <v>7.3342120563524586E-4</v>
      </c>
      <c r="AT113" s="35">
        <f>+IFERROR(('MIP 2012'!AT113/'MIP 2012'!AT$168),0)</f>
        <v>3.1416160797449696E-3</v>
      </c>
      <c r="AU113" s="35">
        <f>+IFERROR(('MIP 2012'!AU113/'MIP 2012'!AU$168),0)</f>
        <v>5.0968327603537631E-5</v>
      </c>
      <c r="AV113" s="35">
        <f>+IFERROR(('MIP 2012'!AV113/'MIP 2012'!AV$168),0)</f>
        <v>2.2552654110619321E-3</v>
      </c>
      <c r="AW113" s="35">
        <f>+IFERROR(('MIP 2012'!AW113/'MIP 2012'!AW$168),0)</f>
        <v>3.2594942547915415E-4</v>
      </c>
      <c r="AX113" s="35">
        <f>+IFERROR(('MIP 2012'!AX113/'MIP 2012'!AX$168),0)</f>
        <v>9.5606051057983097E-5</v>
      </c>
      <c r="AY113" s="35">
        <f>+IFERROR(('MIP 2012'!AY113/'MIP 2012'!AY$168),0)</f>
        <v>2.3473308650792226E-3</v>
      </c>
      <c r="AZ113" s="35">
        <f>+IFERROR(('MIP 2012'!AZ113/'MIP 2012'!AZ$168),0)</f>
        <v>1.5724688174964295E-3</v>
      </c>
      <c r="BA113" s="35">
        <f>+IFERROR(('MIP 2012'!BA113/'MIP 2012'!BA$168),0)</f>
        <v>3.8639290980228892E-3</v>
      </c>
      <c r="BB113" s="35">
        <f>+IFERROR(('MIP 2012'!BB113/'MIP 2012'!BB$168),0)</f>
        <v>3.1357697563633342E-4</v>
      </c>
      <c r="BC113" s="35">
        <f>+IFERROR(('MIP 2012'!BC113/'MIP 2012'!BC$168),0)</f>
        <v>1.3509568523357554E-4</v>
      </c>
      <c r="BD113" s="35">
        <f>+IFERROR(('MIP 2012'!BD113/'MIP 2012'!BD$168),0)</f>
        <v>1.0768337279175083E-4</v>
      </c>
      <c r="BE113" s="35">
        <f>+IFERROR(('MIP 2012'!BE113/'MIP 2012'!BE$168),0)</f>
        <v>5.4705069183226703E-4</v>
      </c>
      <c r="BF113" s="35">
        <f>+IFERROR(('MIP 2012'!BF113/'MIP 2012'!BF$168),0)</f>
        <v>7.8676638558230005E-5</v>
      </c>
      <c r="BG113" s="35">
        <f>+IFERROR(('MIP 2012'!BG113/'MIP 2012'!BG$168),0)</f>
        <v>6.1443701184383116E-4</v>
      </c>
      <c r="BH113" s="35">
        <f>+IFERROR(('MIP 2012'!BH113/'MIP 2012'!BH$168),0)</f>
        <v>1.2367114394454246E-3</v>
      </c>
      <c r="BI113" s="35">
        <f>+IFERROR(('MIP 2012'!BI113/'MIP 2012'!BI$168),0)</f>
        <v>0</v>
      </c>
      <c r="BJ113" s="35">
        <f>+IFERROR(('MIP 2012'!BJ113/'MIP 2012'!BJ$168),0)</f>
        <v>6.242804938830324E-5</v>
      </c>
      <c r="BK113" s="35">
        <f>+IFERROR(('MIP 2012'!BK113/'MIP 2012'!BK$168),0)</f>
        <v>4.5469612196572924E-5</v>
      </c>
      <c r="BL113" s="35">
        <f>+IFERROR(('MIP 2012'!BL113/'MIP 2012'!BL$168),0)</f>
        <v>1.4073142925494588E-4</v>
      </c>
      <c r="BM113" s="35">
        <f>+IFERROR(('MIP 2012'!BM113/'MIP 2012'!BM$168),0)</f>
        <v>1.0477931155156454E-3</v>
      </c>
      <c r="BN113" s="35">
        <f>+IFERROR(('MIP 2012'!BN113/'MIP 2012'!BN$168),0)</f>
        <v>9.238258079074924E-4</v>
      </c>
      <c r="BO113" s="35">
        <f>+IFERROR(('MIP 2012'!BO113/'MIP 2012'!BO$168),0)</f>
        <v>1.3066953209395417E-3</v>
      </c>
      <c r="BP113" s="35">
        <f>+IFERROR(('MIP 2012'!BP113/'MIP 2012'!BP$168),0)</f>
        <v>2.3102735602392537E-3</v>
      </c>
      <c r="BQ113" s="35">
        <f>+IFERROR(('MIP 2012'!BQ113/'MIP 2012'!BQ$168),0)</f>
        <v>4.7093019898757207E-4</v>
      </c>
      <c r="BR113" s="35">
        <f>+IFERROR(('MIP 2012'!BR113/'MIP 2012'!BR$168),0)</f>
        <v>1.9881962360350592E-4</v>
      </c>
      <c r="BS113" s="35">
        <f>+IFERROR(('MIP 2012'!BS113/'MIP 2012'!BS$168),0)</f>
        <v>1.4723565294676722E-4</v>
      </c>
      <c r="BT113" s="35">
        <f>+IFERROR(('MIP 2012'!BT113/'MIP 2012'!BT$168),0)</f>
        <v>4.8852562626673754E-4</v>
      </c>
      <c r="BU113" s="35">
        <f>+IFERROR(('MIP 2012'!BU113/'MIP 2012'!BU$168),0)</f>
        <v>3.893048699020698E-4</v>
      </c>
      <c r="BV113" s="35">
        <f>+IFERROR(('MIP 2012'!BV113/'MIP 2012'!BV$168),0)</f>
        <v>7.2667924950057695E-5</v>
      </c>
      <c r="BW113" s="35">
        <f>+IFERROR(('MIP 2012'!BW113/'MIP 2012'!BW$168),0)</f>
        <v>3.3286117226451238E-4</v>
      </c>
      <c r="BX113" s="35">
        <f>+IFERROR(('MIP 2012'!BX113/'MIP 2012'!BX$168),0)</f>
        <v>1.8127390303382627E-8</v>
      </c>
      <c r="BY113" s="35">
        <f>+IFERROR(('MIP 2012'!BY113/'MIP 2012'!BY$168),0)</f>
        <v>2.6453433724477736E-5</v>
      </c>
      <c r="BZ113" s="35">
        <f>+IFERROR(('MIP 2012'!BZ113/'MIP 2012'!BZ$168),0)</f>
        <v>1.5170898879755498E-4</v>
      </c>
      <c r="CA113" s="35">
        <f>+IFERROR(('MIP 2012'!CA113/'MIP 2012'!CA$168),0)</f>
        <v>1.3160876407197552E-4</v>
      </c>
      <c r="CB113" s="35">
        <f>+IFERROR(('MIP 2012'!CB113/'MIP 2012'!CB$168),0)</f>
        <v>3.4304362350668721E-4</v>
      </c>
      <c r="CC113" s="35">
        <f>+IFERROR(('MIP 2012'!CC113/'MIP 2012'!CC$168),0)</f>
        <v>2.1637285216324852E-4</v>
      </c>
      <c r="CD113" s="35">
        <f>+IFERROR(('MIP 2012'!CD113/'MIP 2012'!CD$168),0)</f>
        <v>2.683893207925183E-5</v>
      </c>
      <c r="CE113" s="35">
        <f>+IFERROR(('MIP 2012'!CE113/'MIP 2012'!CE$168),0)</f>
        <v>5.4391984722638346E-5</v>
      </c>
      <c r="CF113" s="35">
        <f>+IFERROR(('MIP 2012'!CF113/'MIP 2012'!CF$168),0)</f>
        <v>3.6062639869804166E-4</v>
      </c>
      <c r="CG113" s="35">
        <f>+IFERROR(('MIP 2012'!CG113/'MIP 2012'!CG$168),0)</f>
        <v>1.9611377186786082E-4</v>
      </c>
      <c r="CH113" s="35">
        <f>+IFERROR(('MIP 2012'!CH113/'MIP 2012'!CH$168),0)</f>
        <v>5.0011536676244353E-4</v>
      </c>
      <c r="CI113" s="35">
        <f>+IFERROR(('MIP 2012'!CI113/'MIP 2012'!CI$168),0)</f>
        <v>1.4579485056200151E-4</v>
      </c>
      <c r="CJ113" s="35">
        <f>+IFERROR(('MIP 2012'!CJ113/'MIP 2012'!CJ$168),0)</f>
        <v>1.588367133433279E-3</v>
      </c>
      <c r="CK113" s="35">
        <f>+IFERROR(('MIP 2012'!CK113/'MIP 2012'!CK$168),0)</f>
        <v>3.300492315985877E-4</v>
      </c>
      <c r="CL113" s="35">
        <f>+IFERROR(('MIP 2012'!CL113/'MIP 2012'!CL$168),0)</f>
        <v>5.7825283427274845E-4</v>
      </c>
      <c r="CM113" s="35">
        <f>+IFERROR(('MIP 2012'!CM113/'MIP 2012'!CM$168),0)</f>
        <v>3.351251317514732E-4</v>
      </c>
      <c r="CN113" s="35">
        <f>+IFERROR(('MIP 2012'!CN113/'MIP 2012'!CN$168),0)</f>
        <v>2.5027676085149302E-3</v>
      </c>
      <c r="CO113" s="35">
        <f>+IFERROR(('MIP 2012'!CO113/'MIP 2012'!CO$168),0)</f>
        <v>4.2397860660745821E-4</v>
      </c>
      <c r="CP113" s="35">
        <f>+IFERROR(('MIP 2012'!CP113/'MIP 2012'!CP$168),0)</f>
        <v>7.7113926924930229E-6</v>
      </c>
      <c r="CQ113" s="35">
        <f>+IFERROR(('MIP 2012'!CQ113/'MIP 2012'!CQ$168),0)</f>
        <v>1.8504078203731962E-4</v>
      </c>
      <c r="CR113" s="35">
        <f>+IFERROR(('MIP 2012'!CR113/'MIP 2012'!CR$168),0)</f>
        <v>5.6658892551502283E-4</v>
      </c>
      <c r="CS113" s="35">
        <f>+IFERROR(('MIP 2012'!CS113/'MIP 2012'!CS$168),0)</f>
        <v>1.387743527001618E-3</v>
      </c>
      <c r="CT113" s="35">
        <f>+IFERROR(('MIP 2012'!CT113/'MIP 2012'!CT$168),0)</f>
        <v>6.4867183756156131E-4</v>
      </c>
      <c r="CU113" s="35">
        <f>+IFERROR(('MIP 2012'!CU113/'MIP 2012'!CU$168),0)</f>
        <v>8.1586477011938473E-4</v>
      </c>
      <c r="CV113" s="35">
        <f>+IFERROR(('MIP 2012'!CV113/'MIP 2012'!CV$168),0)</f>
        <v>2.3448331522071128E-4</v>
      </c>
      <c r="CW113" s="35">
        <f>+IFERROR(('MIP 2012'!CW113/'MIP 2012'!CW$168),0)</f>
        <v>2.9053696701260301E-4</v>
      </c>
      <c r="CX113" s="35">
        <f>+IFERROR(('MIP 2012'!CX113/'MIP 2012'!CX$168),0)</f>
        <v>1.8468102378790363E-3</v>
      </c>
      <c r="CY113" s="35">
        <f>+IFERROR(('MIP 2012'!CY113/'MIP 2012'!CY$168),0)</f>
        <v>1.0277855367456944E-3</v>
      </c>
      <c r="CZ113" s="35">
        <f>+IFERROR(('MIP 2012'!CZ113/'MIP 2012'!CZ$168),0)</f>
        <v>0.12481146904705691</v>
      </c>
      <c r="DA113" s="35">
        <f>+IFERROR(('MIP 2012'!DA113/'MIP 2012'!DA$168),0)</f>
        <v>1.1725930328855461E-2</v>
      </c>
      <c r="DB113" s="35">
        <f>+IFERROR(('MIP 2012'!DB113/'MIP 2012'!DB$168),0)</f>
        <v>2.8813925850479447E-4</v>
      </c>
      <c r="DC113" s="35">
        <f>+IFERROR(('MIP 2012'!DC113/'MIP 2012'!DC$168),0)</f>
        <v>1.957888678134114E-3</v>
      </c>
      <c r="DD113" s="35">
        <f>+IFERROR(('MIP 2012'!DD113/'MIP 2012'!DD$168),0)</f>
        <v>4.4859369794053488E-3</v>
      </c>
      <c r="DE113" s="35">
        <f>+IFERROR(('MIP 2012'!DE113/'MIP 2012'!DE$168),0)</f>
        <v>4.0452869967944077E-4</v>
      </c>
      <c r="DF113" s="35">
        <f>+IFERROR(('MIP 2012'!DF113/'MIP 2012'!DF$168),0)</f>
        <v>8.2971099964568285E-4</v>
      </c>
      <c r="DG113" s="35">
        <f>+IFERROR(('MIP 2012'!DG113/'MIP 2012'!DG$168),0)</f>
        <v>2.3791272547407264E-4</v>
      </c>
      <c r="DH113" s="35">
        <f>+IFERROR(('MIP 2012'!DH113/'MIP 2012'!DH$168),0)</f>
        <v>5.7766487814693546E-4</v>
      </c>
      <c r="DI113" s="35">
        <f>+IFERROR(('MIP 2012'!DI113/'MIP 2012'!DI$168),0)</f>
        <v>9.9812498242685555E-4</v>
      </c>
      <c r="DJ113" s="35">
        <f>+IFERROR(('MIP 2012'!DJ113/'MIP 2012'!DJ$168),0)</f>
        <v>6.0802069997628551E-4</v>
      </c>
      <c r="DK113" s="35">
        <f>+IFERROR(('MIP 2012'!DK113/'MIP 2012'!DK$168),0)</f>
        <v>8.4368984572266866E-4</v>
      </c>
      <c r="DL113" s="35">
        <f>+IFERROR(('MIP 2012'!DL113/'MIP 2012'!DL$168),0)</f>
        <v>5.3222087973237172E-4</v>
      </c>
      <c r="DM113" s="35">
        <f>+IFERROR(('MIP 2012'!DM113/'MIP 2012'!DM$168),0)</f>
        <v>3.3476678989260947E-2</v>
      </c>
      <c r="DN113" s="35">
        <f>+IFERROR(('MIP 2012'!DN113/'MIP 2012'!DN$168),0)</f>
        <v>8.7333278598979863E-4</v>
      </c>
      <c r="DO113" s="35">
        <f>+IFERROR(('MIP 2012'!DO113/'MIP 2012'!DO$168),0)</f>
        <v>2.5875999006164411E-4</v>
      </c>
      <c r="DP113" s="35">
        <f>+IFERROR(('MIP 2012'!DP113/'MIP 2012'!DP$168),0)</f>
        <v>8.3906221443364023E-4</v>
      </c>
      <c r="DQ113" s="35">
        <f>+IFERROR(('MIP 2012'!DQ113/'MIP 2012'!DQ$168),0)</f>
        <v>1.1962842385617252E-3</v>
      </c>
      <c r="DR113" s="35">
        <f>+IFERROR(('MIP 2012'!DR113/'MIP 2012'!DR$168),0)</f>
        <v>3.0136010208129385E-3</v>
      </c>
      <c r="DS113" s="35">
        <f>+IFERROR(('MIP 2012'!DS113/'MIP 2012'!DS$168),0)</f>
        <v>1.2067682963576116E-3</v>
      </c>
      <c r="DT113" s="35">
        <f>+IFERROR(('MIP 2012'!DT113/'MIP 2012'!DT$168),0)</f>
        <v>1.5313499911740944E-4</v>
      </c>
      <c r="DU113" s="35">
        <f>+IFERROR(('MIP 2012'!DU113/'MIP 2012'!DU$168),0)</f>
        <v>4.0577410550930748E-4</v>
      </c>
      <c r="DV113" s="35">
        <f>+IFERROR(('MIP 2012'!DV113/'MIP 2012'!DV$168),0)</f>
        <v>1.2282420756645112E-3</v>
      </c>
      <c r="DW113" s="35">
        <f>+IFERROR(('MIP 2012'!DW113/'MIP 2012'!DW$168),0)</f>
        <v>1.7226142513344534E-4</v>
      </c>
      <c r="DX113" s="35">
        <f>+IFERROR(('MIP 2012'!DX113/'MIP 2012'!DX$168),0)</f>
        <v>6.7476824447803066E-4</v>
      </c>
      <c r="DY113" s="35">
        <f>+IFERROR(('MIP 2012'!DY113/'MIP 2012'!DY$168),0)</f>
        <v>4.0580954350387432E-4</v>
      </c>
      <c r="DZ113" s="35">
        <f>+IFERROR(('MIP 2012'!DZ113/'MIP 2012'!DZ$168),0)</f>
        <v>2.5384411785658596E-4</v>
      </c>
      <c r="EA113" s="35">
        <f>+IFERROR(('MIP 2012'!EA113/'MIP 2012'!EA$168),0)</f>
        <v>1.1951647759996717E-3</v>
      </c>
      <c r="EB113" s="35">
        <f>+IFERROR(('MIP 2012'!EB113/'MIP 2012'!EB$168),0)</f>
        <v>1.2354661750534665E-3</v>
      </c>
      <c r="EC113" s="35">
        <f>+IFERROR(('MIP 2012'!EC113/'MIP 2012'!EC$168),0)</f>
        <v>4.2327372499368108E-4</v>
      </c>
      <c r="ED113" s="35">
        <f>+IFERROR(('MIP 2012'!ED113/'MIP 2012'!ED$168),0)</f>
        <v>1.1854745535495928E-3</v>
      </c>
      <c r="EE113" s="35">
        <f>+IFERROR(('MIP 2012'!EE113/'MIP 2012'!EE$168),0)</f>
        <v>2.1776988893740766E-4</v>
      </c>
      <c r="EF113" s="35">
        <f>+IFERROR(('MIP 2012'!EF113/'MIP 2012'!EF$168),0)</f>
        <v>2.2583058229102902E-3</v>
      </c>
      <c r="EG113" s="35">
        <f>+IFERROR(('MIP 2012'!EG113/'MIP 2012'!EG$168),0)</f>
        <v>9.8207932020098363E-4</v>
      </c>
      <c r="EH113" s="35">
        <f>+IFERROR(('MIP 2012'!EH113/'MIP 2012'!EH$168),0)</f>
        <v>0</v>
      </c>
    </row>
    <row r="114" spans="1:138" s="7" customFormat="1" ht="21.95" customHeight="1" thickBot="1" x14ac:dyDescent="0.25">
      <c r="A114" s="12" t="s">
        <v>291</v>
      </c>
      <c r="B114" s="12" t="s">
        <v>292</v>
      </c>
      <c r="C114" s="35">
        <f>+IFERROR(('MIP 2012'!C114/'MIP 2012'!C$168),0)</f>
        <v>2.2225837581608496E-4</v>
      </c>
      <c r="D114" s="35">
        <f>+IFERROR(('MIP 2012'!D114/'MIP 2012'!D$168),0)</f>
        <v>3.0355433898197778E-4</v>
      </c>
      <c r="E114" s="35">
        <f>+IFERROR(('MIP 2012'!E114/'MIP 2012'!E$168),0)</f>
        <v>1.3004140371458209E-2</v>
      </c>
      <c r="F114" s="35">
        <f>+IFERROR(('MIP 2012'!F114/'MIP 2012'!F$168),0)</f>
        <v>1.6220383501382794E-4</v>
      </c>
      <c r="G114" s="35">
        <f>+IFERROR(('MIP 2012'!G114/'MIP 2012'!G$168),0)</f>
        <v>1.4492308178433824E-2</v>
      </c>
      <c r="H114" s="35">
        <f>+IFERROR(('MIP 2012'!H114/'MIP 2012'!H$168),0)</f>
        <v>1.4915099277704121E-2</v>
      </c>
      <c r="I114" s="35">
        <f>+IFERROR(('MIP 2012'!I114/'MIP 2012'!I$168),0)</f>
        <v>6.1123955582931769E-3</v>
      </c>
      <c r="J114" s="35">
        <f>+IFERROR(('MIP 2012'!J114/'MIP 2012'!J$168),0)</f>
        <v>2.1732553195472616E-5</v>
      </c>
      <c r="K114" s="35">
        <f>+IFERROR(('MIP 2012'!K114/'MIP 2012'!K$168),0)</f>
        <v>2.3270478392843114E-3</v>
      </c>
      <c r="L114" s="35">
        <f>+IFERROR(('MIP 2012'!L114/'MIP 2012'!L$168),0)</f>
        <v>8.2976926052645613E-3</v>
      </c>
      <c r="M114" s="35">
        <f>+IFERROR(('MIP 2012'!M114/'MIP 2012'!M$168),0)</f>
        <v>2.1155237929697618E-5</v>
      </c>
      <c r="N114" s="35">
        <f>+IFERROR(('MIP 2012'!N114/'MIP 2012'!N$168),0)</f>
        <v>9.4965890011431044E-3</v>
      </c>
      <c r="O114" s="35">
        <f>+IFERROR(('MIP 2012'!O114/'MIP 2012'!O$168),0)</f>
        <v>1.7575778602400732E-3</v>
      </c>
      <c r="P114" s="35">
        <f>+IFERROR(('MIP 2012'!P114/'MIP 2012'!P$168),0)</f>
        <v>9.0528663648453255E-3</v>
      </c>
      <c r="Q114" s="35">
        <f>+IFERROR(('MIP 2012'!Q114/'MIP 2012'!Q$168),0)</f>
        <v>8.0826177927002928E-3</v>
      </c>
      <c r="R114" s="35">
        <f>+IFERROR(('MIP 2012'!R114/'MIP 2012'!R$168),0)</f>
        <v>2.0368392291089745E-2</v>
      </c>
      <c r="S114" s="35">
        <f>+IFERROR(('MIP 2012'!S114/'MIP 2012'!S$168),0)</f>
        <v>4.1080554774774504E-4</v>
      </c>
      <c r="T114" s="35">
        <f>+IFERROR(('MIP 2012'!T114/'MIP 2012'!T$168),0)</f>
        <v>2.2825241364553411E-5</v>
      </c>
      <c r="U114" s="35">
        <f>+IFERROR(('MIP 2012'!U114/'MIP 2012'!U$168),0)</f>
        <v>5.570603164630498E-3</v>
      </c>
      <c r="V114" s="35">
        <f>+IFERROR(('MIP 2012'!V114/'MIP 2012'!V$168),0)</f>
        <v>2.2105518894139139E-3</v>
      </c>
      <c r="W114" s="35">
        <f>+IFERROR(('MIP 2012'!W114/'MIP 2012'!W$168),0)</f>
        <v>6.5032755584615992E-3</v>
      </c>
      <c r="X114" s="35">
        <f>+IFERROR(('MIP 2012'!X114/'MIP 2012'!X$168),0)</f>
        <v>3.200361716349492E-3</v>
      </c>
      <c r="Y114" s="35">
        <f>+IFERROR(('MIP 2012'!Y114/'MIP 2012'!Y$168),0)</f>
        <v>7.7809621905485316E-3</v>
      </c>
      <c r="Z114" s="35">
        <f>+IFERROR(('MIP 2012'!Z114/'MIP 2012'!Z$168),0)</f>
        <v>2.208776117222676E-3</v>
      </c>
      <c r="AA114" s="35">
        <f>+IFERROR(('MIP 2012'!AA114/'MIP 2012'!AA$168),0)</f>
        <v>1.122964248008938E-4</v>
      </c>
      <c r="AB114" s="35">
        <f>+IFERROR(('MIP 2012'!AB114/'MIP 2012'!AB$168),0)</f>
        <v>9.4102280480221831E-2</v>
      </c>
      <c r="AC114" s="35">
        <f>+IFERROR(('MIP 2012'!AC114/'MIP 2012'!AC$168),0)</f>
        <v>3.8924192120914187E-4</v>
      </c>
      <c r="AD114" s="35">
        <f>+IFERROR(('MIP 2012'!AD114/'MIP 2012'!AD$168),0)</f>
        <v>1.0471064029831381E-2</v>
      </c>
      <c r="AE114" s="35">
        <f>+IFERROR(('MIP 2012'!AE114/'MIP 2012'!AE$168),0)</f>
        <v>5.586154344980294E-4</v>
      </c>
      <c r="AF114" s="35">
        <f>+IFERROR(('MIP 2012'!AF114/'MIP 2012'!AF$168),0)</f>
        <v>3.1767779812320769E-3</v>
      </c>
      <c r="AG114" s="35">
        <f>+IFERROR(('MIP 2012'!AG114/'MIP 2012'!AG$168),0)</f>
        <v>3.5928472322995837E-4</v>
      </c>
      <c r="AH114" s="35">
        <f>+IFERROR(('MIP 2012'!AH114/'MIP 2012'!AH$168),0)</f>
        <v>1.870720023627978E-4</v>
      </c>
      <c r="AI114" s="35">
        <f>+IFERROR(('MIP 2012'!AI114/'MIP 2012'!AI$168),0)</f>
        <v>8.3550154472251806E-4</v>
      </c>
      <c r="AJ114" s="35">
        <f>+IFERROR(('MIP 2012'!AJ114/'MIP 2012'!AJ$168),0)</f>
        <v>1.2774018495641151E-3</v>
      </c>
      <c r="AK114" s="35">
        <f>+IFERROR(('MIP 2012'!AK114/'MIP 2012'!AK$168),0)</f>
        <v>9.149132196457527E-4</v>
      </c>
      <c r="AL114" s="35">
        <f>+IFERROR(('MIP 2012'!AL114/'MIP 2012'!AL$168),0)</f>
        <v>1.9720548359455016E-3</v>
      </c>
      <c r="AM114" s="35">
        <f>+IFERROR(('MIP 2012'!AM114/'MIP 2012'!AM$168),0)</f>
        <v>3.3580349007816818E-4</v>
      </c>
      <c r="AN114" s="35">
        <f>+IFERROR(('MIP 2012'!AN114/'MIP 2012'!AN$168),0)</f>
        <v>5.9830789134889927E-4</v>
      </c>
      <c r="AO114" s="35">
        <f>+IFERROR(('MIP 2012'!AO114/'MIP 2012'!AO$168),0)</f>
        <v>6.7408176801375371E-4</v>
      </c>
      <c r="AP114" s="35">
        <f>+IFERROR(('MIP 2012'!AP114/'MIP 2012'!AP$168),0)</f>
        <v>1.2065267246588144E-3</v>
      </c>
      <c r="AQ114" s="35">
        <f>+IFERROR(('MIP 2012'!AQ114/'MIP 2012'!AQ$168),0)</f>
        <v>3.708817076596772E-3</v>
      </c>
      <c r="AR114" s="35">
        <f>+IFERROR(('MIP 2012'!AR114/'MIP 2012'!AR$168),0)</f>
        <v>1.0218917909899363E-3</v>
      </c>
      <c r="AS114" s="35">
        <f>+IFERROR(('MIP 2012'!AS114/'MIP 2012'!AS$168),0)</f>
        <v>2.0657393228155469E-3</v>
      </c>
      <c r="AT114" s="35">
        <f>+IFERROR(('MIP 2012'!AT114/'MIP 2012'!AT$168),0)</f>
        <v>1.9389718612756622E-3</v>
      </c>
      <c r="AU114" s="35">
        <f>+IFERROR(('MIP 2012'!AU114/'MIP 2012'!AU$168),0)</f>
        <v>3.9447027208036947E-4</v>
      </c>
      <c r="AV114" s="35">
        <f>+IFERROR(('MIP 2012'!AV114/'MIP 2012'!AV$168),0)</f>
        <v>1.812565912344801E-3</v>
      </c>
      <c r="AW114" s="35">
        <f>+IFERROR(('MIP 2012'!AW114/'MIP 2012'!AW$168),0)</f>
        <v>2.0695780081022401E-3</v>
      </c>
      <c r="AX114" s="35">
        <f>+IFERROR(('MIP 2012'!AX114/'MIP 2012'!AX$168),0)</f>
        <v>5.6839194940406298E-4</v>
      </c>
      <c r="AY114" s="35">
        <f>+IFERROR(('MIP 2012'!AY114/'MIP 2012'!AY$168),0)</f>
        <v>2.6752460040564319E-3</v>
      </c>
      <c r="AZ114" s="35">
        <f>+IFERROR(('MIP 2012'!AZ114/'MIP 2012'!AZ$168),0)</f>
        <v>2.8166615535803827E-3</v>
      </c>
      <c r="BA114" s="35">
        <f>+IFERROR(('MIP 2012'!BA114/'MIP 2012'!BA$168),0)</f>
        <v>2.0140994138633794E-3</v>
      </c>
      <c r="BB114" s="35">
        <f>+IFERROR(('MIP 2012'!BB114/'MIP 2012'!BB$168),0)</f>
        <v>5.4317002544428941E-3</v>
      </c>
      <c r="BC114" s="35">
        <f>+IFERROR(('MIP 2012'!BC114/'MIP 2012'!BC$168),0)</f>
        <v>4.3317293657451524E-3</v>
      </c>
      <c r="BD114" s="35">
        <f>+IFERROR(('MIP 2012'!BD114/'MIP 2012'!BD$168),0)</f>
        <v>2.5593124964499812E-3</v>
      </c>
      <c r="BE114" s="35">
        <f>+IFERROR(('MIP 2012'!BE114/'MIP 2012'!BE$168),0)</f>
        <v>4.187457729280755E-3</v>
      </c>
      <c r="BF114" s="35">
        <f>+IFERROR(('MIP 2012'!BF114/'MIP 2012'!BF$168),0)</f>
        <v>4.20602953300839E-3</v>
      </c>
      <c r="BG114" s="35">
        <f>+IFERROR(('MIP 2012'!BG114/'MIP 2012'!BG$168),0)</f>
        <v>1.1149852778461263E-3</v>
      </c>
      <c r="BH114" s="35">
        <f>+IFERROR(('MIP 2012'!BH114/'MIP 2012'!BH$168),0)</f>
        <v>6.0559023499828762E-3</v>
      </c>
      <c r="BI114" s="35">
        <f>+IFERROR(('MIP 2012'!BI114/'MIP 2012'!BI$168),0)</f>
        <v>0</v>
      </c>
      <c r="BJ114" s="35">
        <f>+IFERROR(('MIP 2012'!BJ114/'MIP 2012'!BJ$168),0)</f>
        <v>1.1704206807053668E-3</v>
      </c>
      <c r="BK114" s="35">
        <f>+IFERROR(('MIP 2012'!BK114/'MIP 2012'!BK$168),0)</f>
        <v>1.0391796567421822E-3</v>
      </c>
      <c r="BL114" s="35">
        <f>+IFERROR(('MIP 2012'!BL114/'MIP 2012'!BL$168),0)</f>
        <v>1.4581757654736412E-3</v>
      </c>
      <c r="BM114" s="35">
        <f>+IFERROR(('MIP 2012'!BM114/'MIP 2012'!BM$168),0)</f>
        <v>1.1742078251105203E-3</v>
      </c>
      <c r="BN114" s="35">
        <f>+IFERROR(('MIP 2012'!BN114/'MIP 2012'!BN$168),0)</f>
        <v>2.4404397526673139E-3</v>
      </c>
      <c r="BO114" s="35">
        <f>+IFERROR(('MIP 2012'!BO114/'MIP 2012'!BO$168),0)</f>
        <v>3.5030323302197006E-3</v>
      </c>
      <c r="BP114" s="35">
        <f>+IFERROR(('MIP 2012'!BP114/'MIP 2012'!BP$168),0)</f>
        <v>2.5462084985332055E-3</v>
      </c>
      <c r="BQ114" s="35">
        <f>+IFERROR(('MIP 2012'!BQ114/'MIP 2012'!BQ$168),0)</f>
        <v>3.6903522849653179E-3</v>
      </c>
      <c r="BR114" s="35">
        <f>+IFERROR(('MIP 2012'!BR114/'MIP 2012'!BR$168),0)</f>
        <v>1.1620303604843866E-3</v>
      </c>
      <c r="BS114" s="35">
        <f>+IFERROR(('MIP 2012'!BS114/'MIP 2012'!BS$168),0)</f>
        <v>1.6732563688568545E-3</v>
      </c>
      <c r="BT114" s="35">
        <f>+IFERROR(('MIP 2012'!BT114/'MIP 2012'!BT$168),0)</f>
        <v>3.3904594911723482E-3</v>
      </c>
      <c r="BU114" s="35">
        <f>+IFERROR(('MIP 2012'!BU114/'MIP 2012'!BU$168),0)</f>
        <v>1.5258650773381942E-3</v>
      </c>
      <c r="BV114" s="35">
        <f>+IFERROR(('MIP 2012'!BV114/'MIP 2012'!BV$168),0)</f>
        <v>1.2823943505175016E-3</v>
      </c>
      <c r="BW114" s="35">
        <f>+IFERROR(('MIP 2012'!BW114/'MIP 2012'!BW$168),0)</f>
        <v>2.9209852111480796E-3</v>
      </c>
      <c r="BX114" s="35">
        <f>+IFERROR(('MIP 2012'!BX114/'MIP 2012'!BX$168),0)</f>
        <v>5.7686745548815187E-4</v>
      </c>
      <c r="BY114" s="35">
        <f>+IFERROR(('MIP 2012'!BY114/'MIP 2012'!BY$168),0)</f>
        <v>1.2275976903212056E-3</v>
      </c>
      <c r="BZ114" s="35">
        <f>+IFERROR(('MIP 2012'!BZ114/'MIP 2012'!BZ$168),0)</f>
        <v>1.3912910845892959E-3</v>
      </c>
      <c r="CA114" s="35">
        <f>+IFERROR(('MIP 2012'!CA114/'MIP 2012'!CA$168),0)</f>
        <v>3.926600392066772E-3</v>
      </c>
      <c r="CB114" s="35">
        <f>+IFERROR(('MIP 2012'!CB114/'MIP 2012'!CB$168),0)</f>
        <v>4.8564296321751913E-3</v>
      </c>
      <c r="CC114" s="35">
        <f>+IFERROR(('MIP 2012'!CC114/'MIP 2012'!CC$168),0)</f>
        <v>6.107629696620368E-3</v>
      </c>
      <c r="CD114" s="35">
        <f>+IFERROR(('MIP 2012'!CD114/'MIP 2012'!CD$168),0)</f>
        <v>9.5638112377427974E-4</v>
      </c>
      <c r="CE114" s="35">
        <f>+IFERROR(('MIP 2012'!CE114/'MIP 2012'!CE$168),0)</f>
        <v>5.1376634878940123E-3</v>
      </c>
      <c r="CF114" s="35">
        <f>+IFERROR(('MIP 2012'!CF114/'MIP 2012'!CF$168),0)</f>
        <v>6.7773097773519992E-3</v>
      </c>
      <c r="CG114" s="35">
        <f>+IFERROR(('MIP 2012'!CG114/'MIP 2012'!CG$168),0)</f>
        <v>4.4607218258684257E-3</v>
      </c>
      <c r="CH114" s="35">
        <f>+IFERROR(('MIP 2012'!CH114/'MIP 2012'!CH$168),0)</f>
        <v>3.3458832051784649E-3</v>
      </c>
      <c r="CI114" s="35">
        <f>+IFERROR(('MIP 2012'!CI114/'MIP 2012'!CI$168),0)</f>
        <v>9.9412011536133466E-4</v>
      </c>
      <c r="CJ114" s="35">
        <f>+IFERROR(('MIP 2012'!CJ114/'MIP 2012'!CJ$168),0)</f>
        <v>4.8385289373700639E-4</v>
      </c>
      <c r="CK114" s="35">
        <f>+IFERROR(('MIP 2012'!CK114/'MIP 2012'!CK$168),0)</f>
        <v>9.2402938647080093E-4</v>
      </c>
      <c r="CL114" s="35">
        <f>+IFERROR(('MIP 2012'!CL114/'MIP 2012'!CL$168),0)</f>
        <v>2.2283025168666122E-3</v>
      </c>
      <c r="CM114" s="35">
        <f>+IFERROR(('MIP 2012'!CM114/'MIP 2012'!CM$168),0)</f>
        <v>1.9768834547056529E-3</v>
      </c>
      <c r="CN114" s="35">
        <f>+IFERROR(('MIP 2012'!CN114/'MIP 2012'!CN$168),0)</f>
        <v>6.9196611779493572E-3</v>
      </c>
      <c r="CO114" s="35">
        <f>+IFERROR(('MIP 2012'!CO114/'MIP 2012'!CO$168),0)</f>
        <v>4.5360569321340463E-3</v>
      </c>
      <c r="CP114" s="35">
        <f>+IFERROR(('MIP 2012'!CP114/'MIP 2012'!CP$168),0)</f>
        <v>1.5149303197852551E-4</v>
      </c>
      <c r="CQ114" s="35">
        <f>+IFERROR(('MIP 2012'!CQ114/'MIP 2012'!CQ$168),0)</f>
        <v>3.4051469013764235E-3</v>
      </c>
      <c r="CR114" s="35">
        <f>+IFERROR(('MIP 2012'!CR114/'MIP 2012'!CR$168),0)</f>
        <v>5.7144541367047238E-3</v>
      </c>
      <c r="CS114" s="35">
        <f>+IFERROR(('MIP 2012'!CS114/'MIP 2012'!CS$168),0)</f>
        <v>5.1205260762394351E-3</v>
      </c>
      <c r="CT114" s="35">
        <f>+IFERROR(('MIP 2012'!CT114/'MIP 2012'!CT$168),0)</f>
        <v>6.3406845817706057E-3</v>
      </c>
      <c r="CU114" s="35">
        <f>+IFERROR(('MIP 2012'!CU114/'MIP 2012'!CU$168),0)</f>
        <v>4.9739901348985734E-3</v>
      </c>
      <c r="CV114" s="35">
        <f>+IFERROR(('MIP 2012'!CV114/'MIP 2012'!CV$168),0)</f>
        <v>7.9148657240820843E-3</v>
      </c>
      <c r="CW114" s="35">
        <f>+IFERROR(('MIP 2012'!CW114/'MIP 2012'!CW$168),0)</f>
        <v>5.3092438051490177E-3</v>
      </c>
      <c r="CX114" s="35">
        <f>+IFERROR(('MIP 2012'!CX114/'MIP 2012'!CX$168),0)</f>
        <v>7.3372854558540869E-3</v>
      </c>
      <c r="CY114" s="35">
        <f>+IFERROR(('MIP 2012'!CY114/'MIP 2012'!CY$168),0)</f>
        <v>4.5502607351418463E-3</v>
      </c>
      <c r="CZ114" s="35">
        <f>+IFERROR(('MIP 2012'!CZ114/'MIP 2012'!CZ$168),0)</f>
        <v>3.9104814907897752E-2</v>
      </c>
      <c r="DA114" s="35">
        <f>+IFERROR(('MIP 2012'!DA114/'MIP 2012'!DA$168),0)</f>
        <v>8.8812732568961619E-2</v>
      </c>
      <c r="DB114" s="35">
        <f>+IFERROR(('MIP 2012'!DB114/'MIP 2012'!DB$168),0)</f>
        <v>9.4478741414297102E-3</v>
      </c>
      <c r="DC114" s="35">
        <f>+IFERROR(('MIP 2012'!DC114/'MIP 2012'!DC$168),0)</f>
        <v>9.6219978439051248E-3</v>
      </c>
      <c r="DD114" s="35">
        <f>+IFERROR(('MIP 2012'!DD114/'MIP 2012'!DD$168),0)</f>
        <v>1.5248710623508681E-2</v>
      </c>
      <c r="DE114" s="35">
        <f>+IFERROR(('MIP 2012'!DE114/'MIP 2012'!DE$168),0)</f>
        <v>2.6224644138128036E-3</v>
      </c>
      <c r="DF114" s="35">
        <f>+IFERROR(('MIP 2012'!DF114/'MIP 2012'!DF$168),0)</f>
        <v>7.1237514025238452E-3</v>
      </c>
      <c r="DG114" s="35">
        <f>+IFERROR(('MIP 2012'!DG114/'MIP 2012'!DG$168),0)</f>
        <v>4.4057439443298011E-3</v>
      </c>
      <c r="DH114" s="35">
        <f>+IFERROR(('MIP 2012'!DH114/'MIP 2012'!DH$168),0)</f>
        <v>2.064306886416151E-2</v>
      </c>
      <c r="DI114" s="35">
        <f>+IFERROR(('MIP 2012'!DI114/'MIP 2012'!DI$168),0)</f>
        <v>1.7324093942459439E-2</v>
      </c>
      <c r="DJ114" s="35">
        <f>+IFERROR(('MIP 2012'!DJ114/'MIP 2012'!DJ$168),0)</f>
        <v>1.1951344123010072E-2</v>
      </c>
      <c r="DK114" s="35">
        <f>+IFERROR(('MIP 2012'!DK114/'MIP 2012'!DK$168),0)</f>
        <v>9.6824843529857967E-3</v>
      </c>
      <c r="DL114" s="35">
        <f>+IFERROR(('MIP 2012'!DL114/'MIP 2012'!DL$168),0)</f>
        <v>6.5942840381777029E-3</v>
      </c>
      <c r="DM114" s="35">
        <f>+IFERROR(('MIP 2012'!DM114/'MIP 2012'!DM$168),0)</f>
        <v>6.6974367562432089E-3</v>
      </c>
      <c r="DN114" s="35">
        <f>+IFERROR(('MIP 2012'!DN114/'MIP 2012'!DN$168),0)</f>
        <v>1.1263679506662697E-2</v>
      </c>
      <c r="DO114" s="35">
        <f>+IFERROR(('MIP 2012'!DO114/'MIP 2012'!DO$168),0)</f>
        <v>6.8703044782008641E-3</v>
      </c>
      <c r="DP114" s="35">
        <f>+IFERROR(('MIP 2012'!DP114/'MIP 2012'!DP$168),0)</f>
        <v>8.2118513270885898E-3</v>
      </c>
      <c r="DQ114" s="35">
        <f>+IFERROR(('MIP 2012'!DQ114/'MIP 2012'!DQ$168),0)</f>
        <v>3.1236526002243869E-3</v>
      </c>
      <c r="DR114" s="35">
        <f>+IFERROR(('MIP 2012'!DR114/'MIP 2012'!DR$168),0)</f>
        <v>1.2257447447446501E-2</v>
      </c>
      <c r="DS114" s="35">
        <f>+IFERROR(('MIP 2012'!DS114/'MIP 2012'!DS$168),0)</f>
        <v>1.4055147474180482E-2</v>
      </c>
      <c r="DT114" s="35">
        <f>+IFERROR(('MIP 2012'!DT114/'MIP 2012'!DT$168),0)</f>
        <v>2.157408849451477E-3</v>
      </c>
      <c r="DU114" s="35">
        <f>+IFERROR(('MIP 2012'!DU114/'MIP 2012'!DU$168),0)</f>
        <v>2.0475934251804374E-2</v>
      </c>
      <c r="DV114" s="35">
        <f>+IFERROR(('MIP 2012'!DV114/'MIP 2012'!DV$168),0)</f>
        <v>7.0290653067275177E-3</v>
      </c>
      <c r="DW114" s="35">
        <f>+IFERROR(('MIP 2012'!DW114/'MIP 2012'!DW$168),0)</f>
        <v>5.446067818433333E-3</v>
      </c>
      <c r="DX114" s="35">
        <f>+IFERROR(('MIP 2012'!DX114/'MIP 2012'!DX$168),0)</f>
        <v>3.5635417825742965E-3</v>
      </c>
      <c r="DY114" s="35">
        <f>+IFERROR(('MIP 2012'!DY114/'MIP 2012'!DY$168),0)</f>
        <v>6.2290388123481385E-3</v>
      </c>
      <c r="DZ114" s="35">
        <f>+IFERROR(('MIP 2012'!DZ114/'MIP 2012'!DZ$168),0)</f>
        <v>3.7861111608091386E-3</v>
      </c>
      <c r="EA114" s="35">
        <f>+IFERROR(('MIP 2012'!EA114/'MIP 2012'!EA$168),0)</f>
        <v>8.9208166303158757E-3</v>
      </c>
      <c r="EB114" s="35">
        <f>+IFERROR(('MIP 2012'!EB114/'MIP 2012'!EB$168),0)</f>
        <v>9.5471055176289347E-3</v>
      </c>
      <c r="EC114" s="35">
        <f>+IFERROR(('MIP 2012'!EC114/'MIP 2012'!EC$168),0)</f>
        <v>1.9917465240539365E-2</v>
      </c>
      <c r="ED114" s="35">
        <f>+IFERROR(('MIP 2012'!ED114/'MIP 2012'!ED$168),0)</f>
        <v>4.8669163484830191E-3</v>
      </c>
      <c r="EE114" s="35">
        <f>+IFERROR(('MIP 2012'!EE114/'MIP 2012'!EE$168),0)</f>
        <v>2.7131634464099493E-2</v>
      </c>
      <c r="EF114" s="35">
        <f>+IFERROR(('MIP 2012'!EF114/'MIP 2012'!EF$168),0)</f>
        <v>9.2631228165184938E-3</v>
      </c>
      <c r="EG114" s="35">
        <f>+IFERROR(('MIP 2012'!EG114/'MIP 2012'!EG$168),0)</f>
        <v>1.412743290794523E-2</v>
      </c>
      <c r="EH114" s="35">
        <f>+IFERROR(('MIP 2012'!EH114/'MIP 2012'!EH$168),0)</f>
        <v>0</v>
      </c>
    </row>
    <row r="115" spans="1:138" s="7" customFormat="1" ht="21.95" customHeight="1" thickBot="1" x14ac:dyDescent="0.25">
      <c r="A115" s="12" t="s">
        <v>293</v>
      </c>
      <c r="B115" s="12" t="s">
        <v>10</v>
      </c>
      <c r="C115" s="35">
        <f>+IFERROR(('MIP 2012'!C115/'MIP 2012'!C$168),0)</f>
        <v>3.2199408309628114E-5</v>
      </c>
      <c r="D115" s="35">
        <f>+IFERROR(('MIP 2012'!D115/'MIP 2012'!D$168),0)</f>
        <v>2.1706552352530751E-5</v>
      </c>
      <c r="E115" s="35">
        <f>+IFERROR(('MIP 2012'!E115/'MIP 2012'!E$168),0)</f>
        <v>1.4847613009585354E-5</v>
      </c>
      <c r="F115" s="35">
        <f>+IFERROR(('MIP 2012'!F115/'MIP 2012'!F$168),0)</f>
        <v>4.6039468658309796E-5</v>
      </c>
      <c r="G115" s="35">
        <f>+IFERROR(('MIP 2012'!G115/'MIP 2012'!G$168),0)</f>
        <v>8.52850983504114E-5</v>
      </c>
      <c r="H115" s="35">
        <f>+IFERROR(('MIP 2012'!H115/'MIP 2012'!H$168),0)</f>
        <v>8.7468612400074482E-5</v>
      </c>
      <c r="I115" s="35">
        <f>+IFERROR(('MIP 2012'!I115/'MIP 2012'!I$168),0)</f>
        <v>5.5934921809072694E-5</v>
      </c>
      <c r="J115" s="35">
        <f>+IFERROR(('MIP 2012'!J115/'MIP 2012'!J$168),0)</f>
        <v>2.9631104876050655E-5</v>
      </c>
      <c r="K115" s="35">
        <f>+IFERROR(('MIP 2012'!K115/'MIP 2012'!K$168),0)</f>
        <v>8.2335565901144579E-5</v>
      </c>
      <c r="L115" s="35">
        <f>+IFERROR(('MIP 2012'!L115/'MIP 2012'!L$168),0)</f>
        <v>5.922303874767503E-5</v>
      </c>
      <c r="M115" s="35">
        <f>+IFERROR(('MIP 2012'!M115/'MIP 2012'!M$168),0)</f>
        <v>2.883624867944272E-5</v>
      </c>
      <c r="N115" s="35">
        <f>+IFERROR(('MIP 2012'!N115/'MIP 2012'!N$168),0)</f>
        <v>2.8406387652380615E-4</v>
      </c>
      <c r="O115" s="35">
        <f>+IFERROR(('MIP 2012'!O115/'MIP 2012'!O$168),0)</f>
        <v>3.5242752699837862E-5</v>
      </c>
      <c r="P115" s="35">
        <f>+IFERROR(('MIP 2012'!P115/'MIP 2012'!P$168),0)</f>
        <v>3.5533789036413897E-5</v>
      </c>
      <c r="Q115" s="35">
        <f>+IFERROR(('MIP 2012'!Q115/'MIP 2012'!Q$168),0)</f>
        <v>4.1082695615157419E-5</v>
      </c>
      <c r="R115" s="35">
        <f>+IFERROR(('MIP 2012'!R115/'MIP 2012'!R$168),0)</f>
        <v>5.8240933244208981E-5</v>
      </c>
      <c r="S115" s="35">
        <f>+IFERROR(('MIP 2012'!S115/'MIP 2012'!S$168),0)</f>
        <v>4.5204360296231919E-5</v>
      </c>
      <c r="T115" s="35">
        <f>+IFERROR(('MIP 2012'!T115/'MIP 2012'!T$168),0)</f>
        <v>3.0982422237919612E-5</v>
      </c>
      <c r="U115" s="35">
        <f>+IFERROR(('MIP 2012'!U115/'MIP 2012'!U$168),0)</f>
        <v>3.4708619302935073E-5</v>
      </c>
      <c r="V115" s="35">
        <f>+IFERROR(('MIP 2012'!V115/'MIP 2012'!V$168),0)</f>
        <v>6.4064389136078451E-5</v>
      </c>
      <c r="W115" s="35">
        <f>+IFERROR(('MIP 2012'!W115/'MIP 2012'!W$168),0)</f>
        <v>5.0014512174732829E-3</v>
      </c>
      <c r="X115" s="35">
        <f>+IFERROR(('MIP 2012'!X115/'MIP 2012'!X$168),0)</f>
        <v>3.9359229857919232E-5</v>
      </c>
      <c r="Y115" s="35">
        <f>+IFERROR(('MIP 2012'!Y115/'MIP 2012'!Y$168),0)</f>
        <v>8.2520089052812395E-5</v>
      </c>
      <c r="Z115" s="35">
        <f>+IFERROR(('MIP 2012'!Z115/'MIP 2012'!Z$168),0)</f>
        <v>6.8585927860587172E-5</v>
      </c>
      <c r="AA115" s="35">
        <f>+IFERROR(('MIP 2012'!AA115/'MIP 2012'!AA$168),0)</f>
        <v>5.1470555080984852E-5</v>
      </c>
      <c r="AB115" s="35">
        <f>+IFERROR(('MIP 2012'!AB115/'MIP 2012'!AB$168),0)</f>
        <v>2.4012189553284649E-5</v>
      </c>
      <c r="AC115" s="35">
        <f>+IFERROR(('MIP 2012'!AC115/'MIP 2012'!AC$168),0)</f>
        <v>8.5879135157692647E-6</v>
      </c>
      <c r="AD115" s="35">
        <f>+IFERROR(('MIP 2012'!AD115/'MIP 2012'!AD$168),0)</f>
        <v>5.0174927467674084E-5</v>
      </c>
      <c r="AE115" s="35">
        <f>+IFERROR(('MIP 2012'!AE115/'MIP 2012'!AE$168),0)</f>
        <v>7.0332816875612336E-5</v>
      </c>
      <c r="AF115" s="35">
        <f>+IFERROR(('MIP 2012'!AF115/'MIP 2012'!AF$168),0)</f>
        <v>2.4883676237408471E-4</v>
      </c>
      <c r="AG115" s="35">
        <f>+IFERROR(('MIP 2012'!AG115/'MIP 2012'!AG$168),0)</f>
        <v>3.3986334034255113E-6</v>
      </c>
      <c r="AH115" s="35">
        <f>+IFERROR(('MIP 2012'!AH115/'MIP 2012'!AH$168),0)</f>
        <v>5.8737078311625776E-5</v>
      </c>
      <c r="AI115" s="35">
        <f>+IFERROR(('MIP 2012'!AI115/'MIP 2012'!AI$168),0)</f>
        <v>4.7918688106755907E-4</v>
      </c>
      <c r="AJ115" s="35">
        <f>+IFERROR(('MIP 2012'!AJ115/'MIP 2012'!AJ$168),0)</f>
        <v>3.629820941035086E-4</v>
      </c>
      <c r="AK115" s="35">
        <f>+IFERROR(('MIP 2012'!AK115/'MIP 2012'!AK$168),0)</f>
        <v>4.9271216997713195E-4</v>
      </c>
      <c r="AL115" s="35">
        <f>+IFERROR(('MIP 2012'!AL115/'MIP 2012'!AL$168),0)</f>
        <v>1.971785386917753E-4</v>
      </c>
      <c r="AM115" s="35">
        <f>+IFERROR(('MIP 2012'!AM115/'MIP 2012'!AM$168),0)</f>
        <v>9.543370910455782E-5</v>
      </c>
      <c r="AN115" s="35">
        <f>+IFERROR(('MIP 2012'!AN115/'MIP 2012'!AN$168),0)</f>
        <v>1.1408711915006883E-3</v>
      </c>
      <c r="AO115" s="35">
        <f>+IFERROR(('MIP 2012'!AO115/'MIP 2012'!AO$168),0)</f>
        <v>3.3208235406398514E-4</v>
      </c>
      <c r="AP115" s="35">
        <f>+IFERROR(('MIP 2012'!AP115/'MIP 2012'!AP$168),0)</f>
        <v>2.1326814692808579E-4</v>
      </c>
      <c r="AQ115" s="35">
        <f>+IFERROR(('MIP 2012'!AQ115/'MIP 2012'!AQ$168),0)</f>
        <v>7.7887838718594313E-4</v>
      </c>
      <c r="AR115" s="35">
        <f>+IFERROR(('MIP 2012'!AR115/'MIP 2012'!AR$168),0)</f>
        <v>3.2387986545005565E-4</v>
      </c>
      <c r="AS115" s="35">
        <f>+IFERROR(('MIP 2012'!AS115/'MIP 2012'!AS$168),0)</f>
        <v>1.2300556120937225E-4</v>
      </c>
      <c r="AT115" s="35">
        <f>+IFERROR(('MIP 2012'!AT115/'MIP 2012'!AT$168),0)</f>
        <v>8.9882713335039566E-4</v>
      </c>
      <c r="AU115" s="35">
        <f>+IFERROR(('MIP 2012'!AU115/'MIP 2012'!AU$168),0)</f>
        <v>6.6447746274521572E-5</v>
      </c>
      <c r="AV115" s="35">
        <f>+IFERROR(('MIP 2012'!AV115/'MIP 2012'!AV$168),0)</f>
        <v>8.5244240429597996E-4</v>
      </c>
      <c r="AW115" s="35">
        <f>+IFERROR(('MIP 2012'!AW115/'MIP 2012'!AW$168),0)</f>
        <v>1.1379853315139049E-3</v>
      </c>
      <c r="AX115" s="35">
        <f>+IFERROR(('MIP 2012'!AX115/'MIP 2012'!AX$168),0)</f>
        <v>3.441396594978419E-4</v>
      </c>
      <c r="AY115" s="35">
        <f>+IFERROR(('MIP 2012'!AY115/'MIP 2012'!AY$168),0)</f>
        <v>1.0525161942311293E-3</v>
      </c>
      <c r="AZ115" s="35">
        <f>+IFERROR(('MIP 2012'!AZ115/'MIP 2012'!AZ$168),0)</f>
        <v>1.68341793133743E-4</v>
      </c>
      <c r="BA115" s="35">
        <f>+IFERROR(('MIP 2012'!BA115/'MIP 2012'!BA$168),0)</f>
        <v>2.1993136464361073E-5</v>
      </c>
      <c r="BB115" s="35">
        <f>+IFERROR(('MIP 2012'!BB115/'MIP 2012'!BB$168),0)</f>
        <v>2.4862661397254831E-4</v>
      </c>
      <c r="BC115" s="35">
        <f>+IFERROR(('MIP 2012'!BC115/'MIP 2012'!BC$168),0)</f>
        <v>2.6680329448291714E-4</v>
      </c>
      <c r="BD115" s="35">
        <f>+IFERROR(('MIP 2012'!BD115/'MIP 2012'!BD$168),0)</f>
        <v>1.5561247912312668E-3</v>
      </c>
      <c r="BE115" s="35">
        <f>+IFERROR(('MIP 2012'!BE115/'MIP 2012'!BE$168),0)</f>
        <v>6.5620947022211422E-5</v>
      </c>
      <c r="BF115" s="35">
        <f>+IFERROR(('MIP 2012'!BF115/'MIP 2012'!BF$168),0)</f>
        <v>4.9640853450203906E-5</v>
      </c>
      <c r="BG115" s="35">
        <f>+IFERROR(('MIP 2012'!BG115/'MIP 2012'!BG$168),0)</f>
        <v>8.6571834257653921E-4</v>
      </c>
      <c r="BH115" s="35">
        <f>+IFERROR(('MIP 2012'!BH115/'MIP 2012'!BH$168),0)</f>
        <v>5.926484705031587E-3</v>
      </c>
      <c r="BI115" s="35">
        <f>+IFERROR(('MIP 2012'!BI115/'MIP 2012'!BI$168),0)</f>
        <v>0</v>
      </c>
      <c r="BJ115" s="35">
        <f>+IFERROR(('MIP 2012'!BJ115/'MIP 2012'!BJ$168),0)</f>
        <v>1.3106411396666666E-4</v>
      </c>
      <c r="BK115" s="35">
        <f>+IFERROR(('MIP 2012'!BK115/'MIP 2012'!BK$168),0)</f>
        <v>1.0158674734983275E-3</v>
      </c>
      <c r="BL115" s="35">
        <f>+IFERROR(('MIP 2012'!BL115/'MIP 2012'!BL$168),0)</f>
        <v>1.227872920576077E-3</v>
      </c>
      <c r="BM115" s="35">
        <f>+IFERROR(('MIP 2012'!BM115/'MIP 2012'!BM$168),0)</f>
        <v>2.8588066861776847E-3</v>
      </c>
      <c r="BN115" s="35">
        <f>+IFERROR(('MIP 2012'!BN115/'MIP 2012'!BN$168),0)</f>
        <v>5.2002080402462091E-4</v>
      </c>
      <c r="BO115" s="35">
        <f>+IFERROR(('MIP 2012'!BO115/'MIP 2012'!BO$168),0)</f>
        <v>7.4859227348514209E-3</v>
      </c>
      <c r="BP115" s="35">
        <f>+IFERROR(('MIP 2012'!BP115/'MIP 2012'!BP$168),0)</f>
        <v>9.4344456461347543E-4</v>
      </c>
      <c r="BQ115" s="35">
        <f>+IFERROR(('MIP 2012'!BQ115/'MIP 2012'!BQ$168),0)</f>
        <v>3.6027353956625036E-5</v>
      </c>
      <c r="BR115" s="35">
        <f>+IFERROR(('MIP 2012'!BR115/'MIP 2012'!BR$168),0)</f>
        <v>2.3443133983964157E-4</v>
      </c>
      <c r="BS115" s="35">
        <f>+IFERROR(('MIP 2012'!BS115/'MIP 2012'!BS$168),0)</f>
        <v>7.3995381932080665E-3</v>
      </c>
      <c r="BT115" s="35">
        <f>+IFERROR(('MIP 2012'!BT115/'MIP 2012'!BT$168),0)</f>
        <v>2.9953179530388201E-3</v>
      </c>
      <c r="BU115" s="35">
        <f>+IFERROR(('MIP 2012'!BU115/'MIP 2012'!BU$168),0)</f>
        <v>3.3311770255018891E-3</v>
      </c>
      <c r="BV115" s="35">
        <f>+IFERROR(('MIP 2012'!BV115/'MIP 2012'!BV$168),0)</f>
        <v>9.1666418442124637E-4</v>
      </c>
      <c r="BW115" s="35">
        <f>+IFERROR(('MIP 2012'!BW115/'MIP 2012'!BW$168),0)</f>
        <v>1.2811972445133562E-3</v>
      </c>
      <c r="BX115" s="35">
        <f>+IFERROR(('MIP 2012'!BX115/'MIP 2012'!BX$168),0)</f>
        <v>3.9924920920120805E-3</v>
      </c>
      <c r="BY115" s="35">
        <f>+IFERROR(('MIP 2012'!BY115/'MIP 2012'!BY$168),0)</f>
        <v>7.3957637434545363E-3</v>
      </c>
      <c r="BZ115" s="35">
        <f>+IFERROR(('MIP 2012'!BZ115/'MIP 2012'!BZ$168),0)</f>
        <v>4.6356151062516024E-4</v>
      </c>
      <c r="CA115" s="35">
        <f>+IFERROR(('MIP 2012'!CA115/'MIP 2012'!CA$168),0)</f>
        <v>7.1107843661303649E-4</v>
      </c>
      <c r="CB115" s="35">
        <f>+IFERROR(('MIP 2012'!CB115/'MIP 2012'!CB$168),0)</f>
        <v>5.1229005314689363E-5</v>
      </c>
      <c r="CC115" s="35">
        <f>+IFERROR(('MIP 2012'!CC115/'MIP 2012'!CC$168),0)</f>
        <v>1.3131607179550273E-4</v>
      </c>
      <c r="CD115" s="35">
        <f>+IFERROR(('MIP 2012'!CD115/'MIP 2012'!CD$168),0)</f>
        <v>1.6371937249808279E-3</v>
      </c>
      <c r="CE115" s="35">
        <f>+IFERROR(('MIP 2012'!CE115/'MIP 2012'!CE$168),0)</f>
        <v>7.4178865621734008E-4</v>
      </c>
      <c r="CF115" s="35">
        <f>+IFERROR(('MIP 2012'!CF115/'MIP 2012'!CF$168),0)</f>
        <v>1.584826854275613E-2</v>
      </c>
      <c r="CG115" s="35">
        <f>+IFERROR(('MIP 2012'!CG115/'MIP 2012'!CG$168),0)</f>
        <v>3.7389743430736857E-3</v>
      </c>
      <c r="CH115" s="35">
        <f>+IFERROR(('MIP 2012'!CH115/'MIP 2012'!CH$168),0)</f>
        <v>2.9101925457636095E-3</v>
      </c>
      <c r="CI115" s="35">
        <f>+IFERROR(('MIP 2012'!CI115/'MIP 2012'!CI$168),0)</f>
        <v>3.7859783814315527E-5</v>
      </c>
      <c r="CJ115" s="35">
        <f>+IFERROR(('MIP 2012'!CJ115/'MIP 2012'!CJ$168),0)</f>
        <v>5.1042057628684922E-5</v>
      </c>
      <c r="CK115" s="35">
        <f>+IFERROR(('MIP 2012'!CK115/'MIP 2012'!CK$168),0)</f>
        <v>6.8786833628250633E-5</v>
      </c>
      <c r="CL115" s="35">
        <f>+IFERROR(('MIP 2012'!CL115/'MIP 2012'!CL$168),0)</f>
        <v>6.7184462322676854E-3</v>
      </c>
      <c r="CM115" s="35">
        <f>+IFERROR(('MIP 2012'!CM115/'MIP 2012'!CM$168),0)</f>
        <v>1.2721271455329384E-4</v>
      </c>
      <c r="CN115" s="35">
        <f>+IFERROR(('MIP 2012'!CN115/'MIP 2012'!CN$168),0)</f>
        <v>2.1992643121288963E-3</v>
      </c>
      <c r="CO115" s="35">
        <f>+IFERROR(('MIP 2012'!CO115/'MIP 2012'!CO$168),0)</f>
        <v>1.7910394139502493E-4</v>
      </c>
      <c r="CP115" s="35">
        <f>+IFERROR(('MIP 2012'!CP115/'MIP 2012'!CP$168),0)</f>
        <v>3.5297207130341407E-5</v>
      </c>
      <c r="CQ115" s="35">
        <f>+IFERROR(('MIP 2012'!CQ115/'MIP 2012'!CQ$168),0)</f>
        <v>5.4160213247633575E-4</v>
      </c>
      <c r="CR115" s="35">
        <f>+IFERROR(('MIP 2012'!CR115/'MIP 2012'!CR$168),0)</f>
        <v>4.4840004212459209E-5</v>
      </c>
      <c r="CS115" s="35">
        <f>+IFERROR(('MIP 2012'!CS115/'MIP 2012'!CS$168),0)</f>
        <v>1.3312341551465993E-3</v>
      </c>
      <c r="CT115" s="35">
        <f>+IFERROR(('MIP 2012'!CT115/'MIP 2012'!CT$168),0)</f>
        <v>9.4681225339539425E-3</v>
      </c>
      <c r="CU115" s="35">
        <f>+IFERROR(('MIP 2012'!CU115/'MIP 2012'!CU$168),0)</f>
        <v>1.2357564524794137E-3</v>
      </c>
      <c r="CV115" s="35">
        <f>+IFERROR(('MIP 2012'!CV115/'MIP 2012'!CV$168),0)</f>
        <v>6.3576149492491603E-3</v>
      </c>
      <c r="CW115" s="35">
        <f>+IFERROR(('MIP 2012'!CW115/'MIP 2012'!CW$168),0)</f>
        <v>5.2265142685669263E-3</v>
      </c>
      <c r="CX115" s="35">
        <f>+IFERROR(('MIP 2012'!CX115/'MIP 2012'!CX$168),0)</f>
        <v>1.1048813721431018E-3</v>
      </c>
      <c r="CY115" s="35">
        <f>+IFERROR(('MIP 2012'!CY115/'MIP 2012'!CY$168),0)</f>
        <v>1.4428446668029104E-3</v>
      </c>
      <c r="CZ115" s="35">
        <f>+IFERROR(('MIP 2012'!CZ115/'MIP 2012'!CZ$168),0)</f>
        <v>2.9260191072415466E-3</v>
      </c>
      <c r="DA115" s="35">
        <f>+IFERROR(('MIP 2012'!DA115/'MIP 2012'!DA$168),0)</f>
        <v>2.1929816718547542E-2</v>
      </c>
      <c r="DB115" s="35">
        <f>+IFERROR(('MIP 2012'!DB115/'MIP 2012'!DB$168),0)</f>
        <v>7.3055790966343501E-2</v>
      </c>
      <c r="DC115" s="35">
        <f>+IFERROR(('MIP 2012'!DC115/'MIP 2012'!DC$168),0)</f>
        <v>1.3039535753683315E-2</v>
      </c>
      <c r="DD115" s="35">
        <f>+IFERROR(('MIP 2012'!DD115/'MIP 2012'!DD$168),0)</f>
        <v>1.1794969114991075E-3</v>
      </c>
      <c r="DE115" s="35">
        <f>+IFERROR(('MIP 2012'!DE115/'MIP 2012'!DE$168),0)</f>
        <v>3.9771770480694649E-4</v>
      </c>
      <c r="DF115" s="35">
        <f>+IFERROR(('MIP 2012'!DF115/'MIP 2012'!DF$168),0)</f>
        <v>1.1454166067344242E-3</v>
      </c>
      <c r="DG115" s="35">
        <f>+IFERROR(('MIP 2012'!DG115/'MIP 2012'!DG$168),0)</f>
        <v>8.6755970457251308E-5</v>
      </c>
      <c r="DH115" s="35">
        <f>+IFERROR(('MIP 2012'!DH115/'MIP 2012'!DH$168),0)</f>
        <v>2.133640521514866E-3</v>
      </c>
      <c r="DI115" s="35">
        <f>+IFERROR(('MIP 2012'!DI115/'MIP 2012'!DI$168),0)</f>
        <v>1.9994989843517143E-2</v>
      </c>
      <c r="DJ115" s="35">
        <f>+IFERROR(('MIP 2012'!DJ115/'MIP 2012'!DJ$168),0)</f>
        <v>5.9309776407681702E-2</v>
      </c>
      <c r="DK115" s="35">
        <f>+IFERROR(('MIP 2012'!DK115/'MIP 2012'!DK$168),0)</f>
        <v>2.8501953349699153E-3</v>
      </c>
      <c r="DL115" s="35">
        <f>+IFERROR(('MIP 2012'!DL115/'MIP 2012'!DL$168),0)</f>
        <v>3.1601903429465702E-3</v>
      </c>
      <c r="DM115" s="35">
        <f>+IFERROR(('MIP 2012'!DM115/'MIP 2012'!DM$168),0)</f>
        <v>1.1010576176734247E-3</v>
      </c>
      <c r="DN115" s="35">
        <f>+IFERROR(('MIP 2012'!DN115/'MIP 2012'!DN$168),0)</f>
        <v>7.434025671333237E-4</v>
      </c>
      <c r="DO115" s="35">
        <f>+IFERROR(('MIP 2012'!DO115/'MIP 2012'!DO$168),0)</f>
        <v>1.4462012031227849E-4</v>
      </c>
      <c r="DP115" s="35">
        <f>+IFERROR(('MIP 2012'!DP115/'MIP 2012'!DP$168),0)</f>
        <v>6.6018182035454875E-4</v>
      </c>
      <c r="DQ115" s="35">
        <f>+IFERROR(('MIP 2012'!DQ115/'MIP 2012'!DQ$168),0)</f>
        <v>4.9208147869744638E-4</v>
      </c>
      <c r="DR115" s="35">
        <f>+IFERROR(('MIP 2012'!DR115/'MIP 2012'!DR$168),0)</f>
        <v>9.9638838525156776E-3</v>
      </c>
      <c r="DS115" s="35">
        <f>+IFERROR(('MIP 2012'!DS115/'MIP 2012'!DS$168),0)</f>
        <v>1.3463484786530948E-2</v>
      </c>
      <c r="DT115" s="35">
        <f>+IFERROR(('MIP 2012'!DT115/'MIP 2012'!DT$168),0)</f>
        <v>1.0453219928307555E-4</v>
      </c>
      <c r="DU115" s="35">
        <f>+IFERROR(('MIP 2012'!DU115/'MIP 2012'!DU$168),0)</f>
        <v>1.5122445393028853E-2</v>
      </c>
      <c r="DV115" s="35">
        <f>+IFERROR(('MIP 2012'!DV115/'MIP 2012'!DV$168),0)</f>
        <v>3.5411797820723194E-3</v>
      </c>
      <c r="DW115" s="35">
        <f>+IFERROR(('MIP 2012'!DW115/'MIP 2012'!DW$168),0)</f>
        <v>8.0696454265212524E-4</v>
      </c>
      <c r="DX115" s="35">
        <f>+IFERROR(('MIP 2012'!DX115/'MIP 2012'!DX$168),0)</f>
        <v>3.8846222904548116E-4</v>
      </c>
      <c r="DY115" s="35">
        <f>+IFERROR(('MIP 2012'!DY115/'MIP 2012'!DY$168),0)</f>
        <v>9.6817745071136317E-4</v>
      </c>
      <c r="DZ115" s="35">
        <f>+IFERROR(('MIP 2012'!DZ115/'MIP 2012'!DZ$168),0)</f>
        <v>6.2469115279853145E-4</v>
      </c>
      <c r="EA115" s="35">
        <f>+IFERROR(('MIP 2012'!EA115/'MIP 2012'!EA$168),0)</f>
        <v>1.3902922867801797E-3</v>
      </c>
      <c r="EB115" s="35">
        <f>+IFERROR(('MIP 2012'!EB115/'MIP 2012'!EB$168),0)</f>
        <v>3.2640821840601219E-3</v>
      </c>
      <c r="EC115" s="35">
        <f>+IFERROR(('MIP 2012'!EC115/'MIP 2012'!EC$168),0)</f>
        <v>3.9845800898061969E-3</v>
      </c>
      <c r="ED115" s="35">
        <f>+IFERROR(('MIP 2012'!ED115/'MIP 2012'!ED$168),0)</f>
        <v>9.5880233723216938E-5</v>
      </c>
      <c r="EE115" s="35">
        <f>+IFERROR(('MIP 2012'!EE115/'MIP 2012'!EE$168),0)</f>
        <v>4.0777015150144336E-5</v>
      </c>
      <c r="EF115" s="35">
        <f>+IFERROR(('MIP 2012'!EF115/'MIP 2012'!EF$168),0)</f>
        <v>4.0062934725670755E-4</v>
      </c>
      <c r="EG115" s="35">
        <f>+IFERROR(('MIP 2012'!EG115/'MIP 2012'!EG$168),0)</f>
        <v>2.2533187500002306E-5</v>
      </c>
      <c r="EH115" s="35">
        <f>+IFERROR(('MIP 2012'!EH115/'MIP 2012'!EH$168),0)</f>
        <v>0</v>
      </c>
    </row>
    <row r="116" spans="1:138" s="7" customFormat="1" ht="21.95" customHeight="1" thickBot="1" x14ac:dyDescent="0.25">
      <c r="A116" s="12" t="s">
        <v>294</v>
      </c>
      <c r="B116" s="12" t="s">
        <v>295</v>
      </c>
      <c r="C116" s="35">
        <f>+IFERROR(('MIP 2012'!C116/'MIP 2012'!C$168),0)</f>
        <v>9.4153999405508868E-3</v>
      </c>
      <c r="D116" s="35">
        <f>+IFERROR(('MIP 2012'!D116/'MIP 2012'!D$168),0)</f>
        <v>8.2001942056378722E-3</v>
      </c>
      <c r="E116" s="35">
        <f>+IFERROR(('MIP 2012'!E116/'MIP 2012'!E$168),0)</f>
        <v>1.005731986305099E-2</v>
      </c>
      <c r="F116" s="35">
        <f>+IFERROR(('MIP 2012'!F116/'MIP 2012'!F$168),0)</f>
        <v>6.6402166376670459E-3</v>
      </c>
      <c r="G116" s="35">
        <f>+IFERROR(('MIP 2012'!G116/'MIP 2012'!G$168),0)</f>
        <v>7.3498844900861116E-3</v>
      </c>
      <c r="H116" s="35">
        <f>+IFERROR(('MIP 2012'!H116/'MIP 2012'!H$168),0)</f>
        <v>7.1745169684491895E-3</v>
      </c>
      <c r="I116" s="35">
        <f>+IFERROR(('MIP 2012'!I116/'MIP 2012'!I$168),0)</f>
        <v>8.9365226082439072E-3</v>
      </c>
      <c r="J116" s="35">
        <f>+IFERROR(('MIP 2012'!J116/'MIP 2012'!J$168),0)</f>
        <v>1.1360982828526741E-2</v>
      </c>
      <c r="K116" s="35">
        <f>+IFERROR(('MIP 2012'!K116/'MIP 2012'!K$168),0)</f>
        <v>7.7792017363561335E-3</v>
      </c>
      <c r="L116" s="35">
        <f>+IFERROR(('MIP 2012'!L116/'MIP 2012'!L$168),0)</f>
        <v>1.0970309461731609E-2</v>
      </c>
      <c r="M116" s="35">
        <f>+IFERROR(('MIP 2012'!M116/'MIP 2012'!M$168),0)</f>
        <v>4.5913345415508023E-3</v>
      </c>
      <c r="N116" s="35">
        <f>+IFERROR(('MIP 2012'!N116/'MIP 2012'!N$168),0)</f>
        <v>9.3134908452882515E-3</v>
      </c>
      <c r="O116" s="35">
        <f>+IFERROR(('MIP 2012'!O116/'MIP 2012'!O$168),0)</f>
        <v>1.1715900454124609E-2</v>
      </c>
      <c r="P116" s="35">
        <f>+IFERROR(('MIP 2012'!P116/'MIP 2012'!P$168),0)</f>
        <v>1.0157030195403309E-2</v>
      </c>
      <c r="Q116" s="35">
        <f>+IFERROR(('MIP 2012'!Q116/'MIP 2012'!Q$168),0)</f>
        <v>6.4722677911224014E-3</v>
      </c>
      <c r="R116" s="35">
        <f>+IFERROR(('MIP 2012'!R116/'MIP 2012'!R$168),0)</f>
        <v>7.7308676230365327E-3</v>
      </c>
      <c r="S116" s="35">
        <f>+IFERROR(('MIP 2012'!S116/'MIP 2012'!S$168),0)</f>
        <v>1.112875611843122E-2</v>
      </c>
      <c r="T116" s="35">
        <f>+IFERROR(('MIP 2012'!T116/'MIP 2012'!T$168),0)</f>
        <v>9.2412969847190836E-3</v>
      </c>
      <c r="U116" s="35">
        <f>+IFERROR(('MIP 2012'!U116/'MIP 2012'!U$168),0)</f>
        <v>1.052442414233387E-2</v>
      </c>
      <c r="V116" s="35">
        <f>+IFERROR(('MIP 2012'!V116/'MIP 2012'!V$168),0)</f>
        <v>9.6139980474546222E-3</v>
      </c>
      <c r="W116" s="35">
        <f>+IFERROR(('MIP 2012'!W116/'MIP 2012'!W$168),0)</f>
        <v>1.0406978638305595E-2</v>
      </c>
      <c r="X116" s="35">
        <f>+IFERROR(('MIP 2012'!X116/'MIP 2012'!X$168),0)</f>
        <v>1.1210502995445204E-2</v>
      </c>
      <c r="Y116" s="35">
        <f>+IFERROR(('MIP 2012'!Y116/'MIP 2012'!Y$168),0)</f>
        <v>5.0669604811064356E-3</v>
      </c>
      <c r="Z116" s="35">
        <f>+IFERROR(('MIP 2012'!Z116/'MIP 2012'!Z$168),0)</f>
        <v>9.2700587893434321E-3</v>
      </c>
      <c r="AA116" s="35">
        <f>+IFERROR(('MIP 2012'!AA116/'MIP 2012'!AA$168),0)</f>
        <v>9.9364428846103921E-3</v>
      </c>
      <c r="AB116" s="35">
        <f>+IFERROR(('MIP 2012'!AB116/'MIP 2012'!AB$168),0)</f>
        <v>9.9706037304750934E-3</v>
      </c>
      <c r="AC116" s="35">
        <f>+IFERROR(('MIP 2012'!AC116/'MIP 2012'!AC$168),0)</f>
        <v>3.9017979079498913E-3</v>
      </c>
      <c r="AD116" s="35">
        <f>+IFERROR(('MIP 2012'!AD116/'MIP 2012'!AD$168),0)</f>
        <v>2.882577953842092E-3</v>
      </c>
      <c r="AE116" s="35">
        <f>+IFERROR(('MIP 2012'!AE116/'MIP 2012'!AE$168),0)</f>
        <v>6.4400477396038026E-3</v>
      </c>
      <c r="AF116" s="35">
        <f>+IFERROR(('MIP 2012'!AF116/'MIP 2012'!AF$168),0)</f>
        <v>1.8341998886524679E-3</v>
      </c>
      <c r="AG116" s="35">
        <f>+IFERROR(('MIP 2012'!AG116/'MIP 2012'!AG$168),0)</f>
        <v>7.2420185016722396E-3</v>
      </c>
      <c r="AH116" s="35">
        <f>+IFERROR(('MIP 2012'!AH116/'MIP 2012'!AH$168),0)</f>
        <v>6.8700717127285853E-4</v>
      </c>
      <c r="AI116" s="35">
        <f>+IFERROR(('MIP 2012'!AI116/'MIP 2012'!AI$168),0)</f>
        <v>4.2564210680190824E-3</v>
      </c>
      <c r="AJ116" s="35">
        <f>+IFERROR(('MIP 2012'!AJ116/'MIP 2012'!AJ$168),0)</f>
        <v>4.3977399581060558E-3</v>
      </c>
      <c r="AK116" s="35">
        <f>+IFERROR(('MIP 2012'!AK116/'MIP 2012'!AK$168),0)</f>
        <v>4.0543585162703469E-3</v>
      </c>
      <c r="AL116" s="35">
        <f>+IFERROR(('MIP 2012'!AL116/'MIP 2012'!AL$168),0)</f>
        <v>8.2909707353152062E-3</v>
      </c>
      <c r="AM116" s="35">
        <f>+IFERROR(('MIP 2012'!AM116/'MIP 2012'!AM$168),0)</f>
        <v>7.2980093773612406E-3</v>
      </c>
      <c r="AN116" s="35">
        <f>+IFERROR(('MIP 2012'!AN116/'MIP 2012'!AN$168),0)</f>
        <v>5.1301905295252272E-3</v>
      </c>
      <c r="AO116" s="35">
        <f>+IFERROR(('MIP 2012'!AO116/'MIP 2012'!AO$168),0)</f>
        <v>8.1077015363028096E-3</v>
      </c>
      <c r="AP116" s="35">
        <f>+IFERROR(('MIP 2012'!AP116/'MIP 2012'!AP$168),0)</f>
        <v>5.67000494626352E-3</v>
      </c>
      <c r="AQ116" s="35">
        <f>+IFERROR(('MIP 2012'!AQ116/'MIP 2012'!AQ$168),0)</f>
        <v>5.0035744127750539E-3</v>
      </c>
      <c r="AR116" s="35">
        <f>+IFERROR(('MIP 2012'!AR116/'MIP 2012'!AR$168),0)</f>
        <v>1.0185894031148382E-2</v>
      </c>
      <c r="AS116" s="35">
        <f>+IFERROR(('MIP 2012'!AS116/'MIP 2012'!AS$168),0)</f>
        <v>4.5321146030633313E-3</v>
      </c>
      <c r="AT116" s="35">
        <f>+IFERROR(('MIP 2012'!AT116/'MIP 2012'!AT$168),0)</f>
        <v>6.2778432682877704E-3</v>
      </c>
      <c r="AU116" s="35">
        <f>+IFERROR(('MIP 2012'!AU116/'MIP 2012'!AU$168),0)</f>
        <v>4.4032673522615027E-3</v>
      </c>
      <c r="AV116" s="35">
        <f>+IFERROR(('MIP 2012'!AV116/'MIP 2012'!AV$168),0)</f>
        <v>1.0672027951756218E-2</v>
      </c>
      <c r="AW116" s="35">
        <f>+IFERROR(('MIP 2012'!AW116/'MIP 2012'!AW$168),0)</f>
        <v>6.1309058016497326E-3</v>
      </c>
      <c r="AX116" s="35">
        <f>+IFERROR(('MIP 2012'!AX116/'MIP 2012'!AX$168),0)</f>
        <v>7.0026343957879048E-3</v>
      </c>
      <c r="AY116" s="35">
        <f>+IFERROR(('MIP 2012'!AY116/'MIP 2012'!AY$168),0)</f>
        <v>6.3397767275822125E-3</v>
      </c>
      <c r="AZ116" s="35">
        <f>+IFERROR(('MIP 2012'!AZ116/'MIP 2012'!AZ$168),0)</f>
        <v>9.7011638556294705E-3</v>
      </c>
      <c r="BA116" s="35">
        <f>+IFERROR(('MIP 2012'!BA116/'MIP 2012'!BA$168),0)</f>
        <v>1.2364424888465004E-2</v>
      </c>
      <c r="BB116" s="35">
        <f>+IFERROR(('MIP 2012'!BB116/'MIP 2012'!BB$168),0)</f>
        <v>4.063432713385615E-3</v>
      </c>
      <c r="BC116" s="35">
        <f>+IFERROR(('MIP 2012'!BC116/'MIP 2012'!BC$168),0)</f>
        <v>4.9651392316609868E-3</v>
      </c>
      <c r="BD116" s="35">
        <f>+IFERROR(('MIP 2012'!BD116/'MIP 2012'!BD$168),0)</f>
        <v>2.3506669238655747E-3</v>
      </c>
      <c r="BE116" s="35">
        <f>+IFERROR(('MIP 2012'!BE116/'MIP 2012'!BE$168),0)</f>
        <v>3.5253830415500069E-3</v>
      </c>
      <c r="BF116" s="35">
        <f>+IFERROR(('MIP 2012'!BF116/'MIP 2012'!BF$168),0)</f>
        <v>5.8879928213726625E-3</v>
      </c>
      <c r="BG116" s="35">
        <f>+IFERROR(('MIP 2012'!BG116/'MIP 2012'!BG$168),0)</f>
        <v>6.0077325893127601E-3</v>
      </c>
      <c r="BH116" s="35">
        <f>+IFERROR(('MIP 2012'!BH116/'MIP 2012'!BH$168),0)</f>
        <v>1.2413088172532897E-2</v>
      </c>
      <c r="BI116" s="35">
        <f>+IFERROR(('MIP 2012'!BI116/'MIP 2012'!BI$168),0)</f>
        <v>0</v>
      </c>
      <c r="BJ116" s="35">
        <f>+IFERROR(('MIP 2012'!BJ116/'MIP 2012'!BJ$168),0)</f>
        <v>5.5676598430165541E-3</v>
      </c>
      <c r="BK116" s="35">
        <f>+IFERROR(('MIP 2012'!BK116/'MIP 2012'!BK$168),0)</f>
        <v>7.3255361836224797E-3</v>
      </c>
      <c r="BL116" s="35">
        <f>+IFERROR(('MIP 2012'!BL116/'MIP 2012'!BL$168),0)</f>
        <v>1.0493021176656904E-2</v>
      </c>
      <c r="BM116" s="35">
        <f>+IFERROR(('MIP 2012'!BM116/'MIP 2012'!BM$168),0)</f>
        <v>6.2595462902938041E-3</v>
      </c>
      <c r="BN116" s="35">
        <f>+IFERROR(('MIP 2012'!BN116/'MIP 2012'!BN$168),0)</f>
        <v>6.1490427904121242E-3</v>
      </c>
      <c r="BO116" s="35">
        <f>+IFERROR(('MIP 2012'!BO116/'MIP 2012'!BO$168),0)</f>
        <v>5.3467132683535871E-3</v>
      </c>
      <c r="BP116" s="35">
        <f>+IFERROR(('MIP 2012'!BP116/'MIP 2012'!BP$168),0)</f>
        <v>9.7441887959077034E-3</v>
      </c>
      <c r="BQ116" s="35">
        <f>+IFERROR(('MIP 2012'!BQ116/'MIP 2012'!BQ$168),0)</f>
        <v>2.6877611547074989E-3</v>
      </c>
      <c r="BR116" s="35">
        <f>+IFERROR(('MIP 2012'!BR116/'MIP 2012'!BR$168),0)</f>
        <v>5.5247210310200691E-3</v>
      </c>
      <c r="BS116" s="35">
        <f>+IFERROR(('MIP 2012'!BS116/'MIP 2012'!BS$168),0)</f>
        <v>1.0061938073086083E-2</v>
      </c>
      <c r="BT116" s="35">
        <f>+IFERROR(('MIP 2012'!BT116/'MIP 2012'!BT$168),0)</f>
        <v>9.7628858437827058E-3</v>
      </c>
      <c r="BU116" s="35">
        <f>+IFERROR(('MIP 2012'!BU116/'MIP 2012'!BU$168),0)</f>
        <v>9.3453420651821613E-3</v>
      </c>
      <c r="BV116" s="35">
        <f>+IFERROR(('MIP 2012'!BV116/'MIP 2012'!BV$168),0)</f>
        <v>5.6817736839777297E-3</v>
      </c>
      <c r="BW116" s="35">
        <f>+IFERROR(('MIP 2012'!BW116/'MIP 2012'!BW$168),0)</f>
        <v>6.3070295138789962E-3</v>
      </c>
      <c r="BX116" s="35">
        <f>+IFERROR(('MIP 2012'!BX116/'MIP 2012'!BX$168),0)</f>
        <v>5.6899073991510478E-4</v>
      </c>
      <c r="BY116" s="35">
        <f>+IFERROR(('MIP 2012'!BY116/'MIP 2012'!BY$168),0)</f>
        <v>5.87065338844574E-3</v>
      </c>
      <c r="BZ116" s="35">
        <f>+IFERROR(('MIP 2012'!BZ116/'MIP 2012'!BZ$168),0)</f>
        <v>6.6997947508906364E-3</v>
      </c>
      <c r="CA116" s="35">
        <f>+IFERROR(('MIP 2012'!CA116/'MIP 2012'!CA$168),0)</f>
        <v>5.0559908190325941E-3</v>
      </c>
      <c r="CB116" s="35">
        <f>+IFERROR(('MIP 2012'!CB116/'MIP 2012'!CB$168),0)</f>
        <v>3.9979760871067024E-3</v>
      </c>
      <c r="CC116" s="35">
        <f>+IFERROR(('MIP 2012'!CC116/'MIP 2012'!CC$168),0)</f>
        <v>4.6079573721990903E-3</v>
      </c>
      <c r="CD116" s="35">
        <f>+IFERROR(('MIP 2012'!CD116/'MIP 2012'!CD$168),0)</f>
        <v>1.0116891752839109E-3</v>
      </c>
      <c r="CE116" s="35">
        <f>+IFERROR(('MIP 2012'!CE116/'MIP 2012'!CE$168),0)</f>
        <v>5.5746275005972299E-3</v>
      </c>
      <c r="CF116" s="35">
        <f>+IFERROR(('MIP 2012'!CF116/'MIP 2012'!CF$168),0)</f>
        <v>7.0059951426546052E-3</v>
      </c>
      <c r="CG116" s="35">
        <f>+IFERROR(('MIP 2012'!CG116/'MIP 2012'!CG$168),0)</f>
        <v>2.8097386375062448E-2</v>
      </c>
      <c r="CH116" s="35">
        <f>+IFERROR(('MIP 2012'!CH116/'MIP 2012'!CH$168),0)</f>
        <v>1.3592978210670483E-2</v>
      </c>
      <c r="CI116" s="35">
        <f>+IFERROR(('MIP 2012'!CI116/'MIP 2012'!CI$168),0)</f>
        <v>9.2414821871936604E-3</v>
      </c>
      <c r="CJ116" s="35">
        <f>+IFERROR(('MIP 2012'!CJ116/'MIP 2012'!CJ$168),0)</f>
        <v>7.9576714561709842E-3</v>
      </c>
      <c r="CK116" s="35">
        <f>+IFERROR(('MIP 2012'!CK116/'MIP 2012'!CK$168),0)</f>
        <v>1.2900126075034634E-4</v>
      </c>
      <c r="CL116" s="35">
        <f>+IFERROR(('MIP 2012'!CL116/'MIP 2012'!CL$168),0)</f>
        <v>1.4999213820837817E-3</v>
      </c>
      <c r="CM116" s="35">
        <f>+IFERROR(('MIP 2012'!CM116/'MIP 2012'!CM$168),0)</f>
        <v>1.2965020767774367E-2</v>
      </c>
      <c r="CN116" s="35">
        <f>+IFERROR(('MIP 2012'!CN116/'MIP 2012'!CN$168),0)</f>
        <v>3.2443275363287276E-2</v>
      </c>
      <c r="CO116" s="35">
        <f>+IFERROR(('MIP 2012'!CO116/'MIP 2012'!CO$168),0)</f>
        <v>1.2816818016693205E-2</v>
      </c>
      <c r="CP116" s="35">
        <f>+IFERROR(('MIP 2012'!CP116/'MIP 2012'!CP$168),0)</f>
        <v>1.8292573021784147E-2</v>
      </c>
      <c r="CQ116" s="35">
        <f>+IFERROR(('MIP 2012'!CQ116/'MIP 2012'!CQ$168),0)</f>
        <v>9.170077972578362E-3</v>
      </c>
      <c r="CR116" s="35">
        <f>+IFERROR(('MIP 2012'!CR116/'MIP 2012'!CR$168),0)</f>
        <v>2.5855906283512938E-3</v>
      </c>
      <c r="CS116" s="35">
        <f>+IFERROR(('MIP 2012'!CS116/'MIP 2012'!CS$168),0)</f>
        <v>6.4052028914629404E-3</v>
      </c>
      <c r="CT116" s="35">
        <f>+IFERROR(('MIP 2012'!CT116/'MIP 2012'!CT$168),0)</f>
        <v>3.4320339247893739E-2</v>
      </c>
      <c r="CU116" s="35">
        <f>+IFERROR(('MIP 2012'!CU116/'MIP 2012'!CU$168),0)</f>
        <v>2.1985282846644139E-2</v>
      </c>
      <c r="CV116" s="35">
        <f>+IFERROR(('MIP 2012'!CV116/'MIP 2012'!CV$168),0)</f>
        <v>9.5188278845941866E-3</v>
      </c>
      <c r="CW116" s="35">
        <f>+IFERROR(('MIP 2012'!CW116/'MIP 2012'!CW$168),0)</f>
        <v>2.5756184533239954E-2</v>
      </c>
      <c r="CX116" s="35">
        <f>+IFERROR(('MIP 2012'!CX116/'MIP 2012'!CX$168),0)</f>
        <v>1.23317324118799E-2</v>
      </c>
      <c r="CY116" s="35">
        <f>+IFERROR(('MIP 2012'!CY116/'MIP 2012'!CY$168),0)</f>
        <v>8.0449247264364719E-3</v>
      </c>
      <c r="CZ116" s="35">
        <f>+IFERROR(('MIP 2012'!CZ116/'MIP 2012'!CZ$168),0)</f>
        <v>1.0684365861178942E-2</v>
      </c>
      <c r="DA116" s="35">
        <f>+IFERROR(('MIP 2012'!DA116/'MIP 2012'!DA$168),0)</f>
        <v>2.2103594644923889E-2</v>
      </c>
      <c r="DB116" s="35">
        <f>+IFERROR(('MIP 2012'!DB116/'MIP 2012'!DB$168),0)</f>
        <v>1.4071320752460521E-2</v>
      </c>
      <c r="DC116" s="35">
        <f>+IFERROR(('MIP 2012'!DC116/'MIP 2012'!DC$168),0)</f>
        <v>5.5841392855328346E-2</v>
      </c>
      <c r="DD116" s="35">
        <f>+IFERROR(('MIP 2012'!DD116/'MIP 2012'!DD$168),0)</f>
        <v>0.20698292559313444</v>
      </c>
      <c r="DE116" s="35">
        <f>+IFERROR(('MIP 2012'!DE116/'MIP 2012'!DE$168),0)</f>
        <v>2.4803358327568092E-2</v>
      </c>
      <c r="DF116" s="35">
        <f>+IFERROR(('MIP 2012'!DF116/'MIP 2012'!DF$168),0)</f>
        <v>0.11186701006875144</v>
      </c>
      <c r="DG116" s="35">
        <f>+IFERROR(('MIP 2012'!DG116/'MIP 2012'!DG$168),0)</f>
        <v>5.7775974280871549E-2</v>
      </c>
      <c r="DH116" s="35">
        <f>+IFERROR(('MIP 2012'!DH116/'MIP 2012'!DH$168),0)</f>
        <v>1.5949073000952132E-2</v>
      </c>
      <c r="DI116" s="35">
        <f>+IFERROR(('MIP 2012'!DI116/'MIP 2012'!DI$168),0)</f>
        <v>1.819798188949388E-2</v>
      </c>
      <c r="DJ116" s="35">
        <f>+IFERROR(('MIP 2012'!DJ116/'MIP 2012'!DJ$168),0)</f>
        <v>1.3312177419170419E-2</v>
      </c>
      <c r="DK116" s="35">
        <f>+IFERROR(('MIP 2012'!DK116/'MIP 2012'!DK$168),0)</f>
        <v>1.4996262105653755E-2</v>
      </c>
      <c r="DL116" s="35">
        <f>+IFERROR(('MIP 2012'!DL116/'MIP 2012'!DL$168),0)</f>
        <v>1.0774281311670946E-2</v>
      </c>
      <c r="DM116" s="35">
        <f>+IFERROR(('MIP 2012'!DM116/'MIP 2012'!DM$168),0)</f>
        <v>1.5870846307146406E-2</v>
      </c>
      <c r="DN116" s="35">
        <f>+IFERROR(('MIP 2012'!DN116/'MIP 2012'!DN$168),0)</f>
        <v>1.2129994071278637E-2</v>
      </c>
      <c r="DO116" s="35">
        <f>+IFERROR(('MIP 2012'!DO116/'MIP 2012'!DO$168),0)</f>
        <v>2.2342264263230195E-2</v>
      </c>
      <c r="DP116" s="35">
        <f>+IFERROR(('MIP 2012'!DP116/'MIP 2012'!DP$168),0)</f>
        <v>1.2243867240174813E-2</v>
      </c>
      <c r="DQ116" s="35">
        <f>+IFERROR(('MIP 2012'!DQ116/'MIP 2012'!DQ$168),0)</f>
        <v>1.1194161559507065E-2</v>
      </c>
      <c r="DR116" s="35">
        <f>+IFERROR(('MIP 2012'!DR116/'MIP 2012'!DR$168),0)</f>
        <v>2.1549387187797159E-2</v>
      </c>
      <c r="DS116" s="35">
        <f>+IFERROR(('MIP 2012'!DS116/'MIP 2012'!DS$168),0)</f>
        <v>1.8492447305345029E-2</v>
      </c>
      <c r="DT116" s="35">
        <f>+IFERROR(('MIP 2012'!DT116/'MIP 2012'!DT$168),0)</f>
        <v>1.1962559648360552E-2</v>
      </c>
      <c r="DU116" s="35">
        <f>+IFERROR(('MIP 2012'!DU116/'MIP 2012'!DU$168),0)</f>
        <v>1.2408502801103057E-2</v>
      </c>
      <c r="DV116" s="35">
        <f>+IFERROR(('MIP 2012'!DV116/'MIP 2012'!DV$168),0)</f>
        <v>2.5205084930267067E-2</v>
      </c>
      <c r="DW116" s="35">
        <f>+IFERROR(('MIP 2012'!DW116/'MIP 2012'!DW$168),0)</f>
        <v>6.412711565111762E-4</v>
      </c>
      <c r="DX116" s="35">
        <f>+IFERROR(('MIP 2012'!DX116/'MIP 2012'!DX$168),0)</f>
        <v>0.37877972070303356</v>
      </c>
      <c r="DY116" s="35">
        <f>+IFERROR(('MIP 2012'!DY116/'MIP 2012'!DY$168),0)</f>
        <v>3.9930722181243687E-3</v>
      </c>
      <c r="DZ116" s="35">
        <f>+IFERROR(('MIP 2012'!DZ116/'MIP 2012'!DZ$168),0)</f>
        <v>6.5938151150357286E-3</v>
      </c>
      <c r="EA116" s="35">
        <f>+IFERROR(('MIP 2012'!EA116/'MIP 2012'!EA$168),0)</f>
        <v>1.4575830996021182E-2</v>
      </c>
      <c r="EB116" s="35">
        <f>+IFERROR(('MIP 2012'!EB116/'MIP 2012'!EB$168),0)</f>
        <v>1.373346224737333E-2</v>
      </c>
      <c r="EC116" s="35">
        <f>+IFERROR(('MIP 2012'!EC116/'MIP 2012'!EC$168),0)</f>
        <v>1.7190730738589972E-2</v>
      </c>
      <c r="ED116" s="35">
        <f>+IFERROR(('MIP 2012'!ED116/'MIP 2012'!ED$168),0)</f>
        <v>2.0342564815418261E-2</v>
      </c>
      <c r="EE116" s="35">
        <f>+IFERROR(('MIP 2012'!EE116/'MIP 2012'!EE$168),0)</f>
        <v>1.5282424564560564E-2</v>
      </c>
      <c r="EF116" s="35">
        <f>+IFERROR(('MIP 2012'!EF116/'MIP 2012'!EF$168),0)</f>
        <v>2.2109566346838555E-2</v>
      </c>
      <c r="EG116" s="35">
        <f>+IFERROR(('MIP 2012'!EG116/'MIP 2012'!EG$168),0)</f>
        <v>2.0961492270292734E-2</v>
      </c>
      <c r="EH116" s="35">
        <f>+IFERROR(('MIP 2012'!EH116/'MIP 2012'!EH$168),0)</f>
        <v>0</v>
      </c>
    </row>
    <row r="117" spans="1:138" s="7" customFormat="1" ht="21.95" customHeight="1" thickBot="1" x14ac:dyDescent="0.25">
      <c r="A117" s="12" t="s">
        <v>296</v>
      </c>
      <c r="B117" s="12" t="s">
        <v>297</v>
      </c>
      <c r="C117" s="35">
        <f>+IFERROR(('MIP 2012'!C117/'MIP 2012'!C$168),0)</f>
        <v>1.2109708842216892E-3</v>
      </c>
      <c r="D117" s="35">
        <f>+IFERROR(('MIP 2012'!D117/'MIP 2012'!D$168),0)</f>
        <v>1.05471340469452E-3</v>
      </c>
      <c r="E117" s="35">
        <f>+IFERROR(('MIP 2012'!E117/'MIP 2012'!E$168),0)</f>
        <v>3.4789401773499805E-4</v>
      </c>
      <c r="F117" s="35">
        <f>+IFERROR(('MIP 2012'!F117/'MIP 2012'!F$168),0)</f>
        <v>8.5408052978313686E-4</v>
      </c>
      <c r="G117" s="35">
        <f>+IFERROR(('MIP 2012'!G117/'MIP 2012'!G$168),0)</f>
        <v>8.2251784865090426E-4</v>
      </c>
      <c r="H117" s="35">
        <f>+IFERROR(('MIP 2012'!H117/'MIP 2012'!H$168),0)</f>
        <v>7.6940427204573133E-4</v>
      </c>
      <c r="I117" s="35">
        <f>+IFERROR(('MIP 2012'!I117/'MIP 2012'!I$168),0)</f>
        <v>1.1492690737934582E-3</v>
      </c>
      <c r="J117" s="35">
        <f>+IFERROR(('MIP 2012'!J117/'MIP 2012'!J$168),0)</f>
        <v>1.3888836391521349E-3</v>
      </c>
      <c r="K117" s="35">
        <f>+IFERROR(('MIP 2012'!K117/'MIP 2012'!K$168),0)</f>
        <v>1.0003032180229199E-3</v>
      </c>
      <c r="L117" s="35">
        <f>+IFERROR(('MIP 2012'!L117/'MIP 2012'!L$168),0)</f>
        <v>1.3198913559088921E-3</v>
      </c>
      <c r="M117" s="35">
        <f>+IFERROR(('MIP 2012'!M117/'MIP 2012'!M$168),0)</f>
        <v>5.9045494798805136E-4</v>
      </c>
      <c r="N117" s="35">
        <f>+IFERROR(('MIP 2012'!N117/'MIP 2012'!N$168),0)</f>
        <v>1.0992762977750019E-3</v>
      </c>
      <c r="O117" s="35">
        <f>+IFERROR(('MIP 2012'!O117/'MIP 2012'!O$168),0)</f>
        <v>1.6396302264922718E-3</v>
      </c>
      <c r="P117" s="35">
        <f>+IFERROR(('MIP 2012'!P117/'MIP 2012'!P$168),0)</f>
        <v>1.158862733558649E-3</v>
      </c>
      <c r="Q117" s="35">
        <f>+IFERROR(('MIP 2012'!Q117/'MIP 2012'!Q$168),0)</f>
        <v>8.7342483193043484E-4</v>
      </c>
      <c r="R117" s="35">
        <f>+IFERROR(('MIP 2012'!R117/'MIP 2012'!R$168),0)</f>
        <v>1.3960289867263973E-3</v>
      </c>
      <c r="S117" s="35">
        <f>+IFERROR(('MIP 2012'!S117/'MIP 2012'!S$168),0)</f>
        <v>1.4670455031321797E-3</v>
      </c>
      <c r="T117" s="35">
        <f>+IFERROR(('MIP 2012'!T117/'MIP 2012'!T$168),0)</f>
        <v>1.1885696674025798E-3</v>
      </c>
      <c r="U117" s="35">
        <f>+IFERROR(('MIP 2012'!U117/'MIP 2012'!U$168),0)</f>
        <v>1.3569216025983936E-3</v>
      </c>
      <c r="V117" s="35">
        <f>+IFERROR(('MIP 2012'!V117/'MIP 2012'!V$168),0)</f>
        <v>1.4549157000000236E-3</v>
      </c>
      <c r="W117" s="35">
        <f>+IFERROR(('MIP 2012'!W117/'MIP 2012'!W$168),0)</f>
        <v>1.1644750687763489E-3</v>
      </c>
      <c r="X117" s="35">
        <f>+IFERROR(('MIP 2012'!X117/'MIP 2012'!X$168),0)</f>
        <v>1.5403958893963655E-3</v>
      </c>
      <c r="Y117" s="35">
        <f>+IFERROR(('MIP 2012'!Y117/'MIP 2012'!Y$168),0)</f>
        <v>5.9366481545828763E-4</v>
      </c>
      <c r="Z117" s="35">
        <f>+IFERROR(('MIP 2012'!Z117/'MIP 2012'!Z$168),0)</f>
        <v>1.0992965594273732E-3</v>
      </c>
      <c r="AA117" s="35">
        <f>+IFERROR(('MIP 2012'!AA117/'MIP 2012'!AA$168),0)</f>
        <v>1.2779039325262938E-3</v>
      </c>
      <c r="AB117" s="35">
        <f>+IFERROR(('MIP 2012'!AB117/'MIP 2012'!AB$168),0)</f>
        <v>1.187483381884797E-3</v>
      </c>
      <c r="AC117" s="35">
        <f>+IFERROR(('MIP 2012'!AC117/'MIP 2012'!AC$168),0)</f>
        <v>5.0187852655378732E-4</v>
      </c>
      <c r="AD117" s="35">
        <f>+IFERROR(('MIP 2012'!AD117/'MIP 2012'!AD$168),0)</f>
        <v>3.556755477386311E-4</v>
      </c>
      <c r="AE117" s="35">
        <f>+IFERROR(('MIP 2012'!AE117/'MIP 2012'!AE$168),0)</f>
        <v>8.2806144927510697E-4</v>
      </c>
      <c r="AF117" s="35">
        <f>+IFERROR(('MIP 2012'!AF117/'MIP 2012'!AF$168),0)</f>
        <v>1.8019694291807921E-4</v>
      </c>
      <c r="AG117" s="35">
        <f>+IFERROR(('MIP 2012'!AG117/'MIP 2012'!AG$168),0)</f>
        <v>2.2000345021157995E-3</v>
      </c>
      <c r="AH117" s="35">
        <f>+IFERROR(('MIP 2012'!AH117/'MIP 2012'!AH$168),0)</f>
        <v>1.8321926814612449E-3</v>
      </c>
      <c r="AI117" s="35">
        <f>+IFERROR(('MIP 2012'!AI117/'MIP 2012'!AI$168),0)</f>
        <v>4.8942027383483747E-4</v>
      </c>
      <c r="AJ117" s="35">
        <f>+IFERROR(('MIP 2012'!AJ117/'MIP 2012'!AJ$168),0)</f>
        <v>4.7270260100171424E-4</v>
      </c>
      <c r="AK117" s="35">
        <f>+IFERROR(('MIP 2012'!AK117/'MIP 2012'!AK$168),0)</f>
        <v>1.6825360110092101E-4</v>
      </c>
      <c r="AL117" s="35">
        <f>+IFERROR(('MIP 2012'!AL117/'MIP 2012'!AL$168),0)</f>
        <v>6.2385325342531161E-4</v>
      </c>
      <c r="AM117" s="35">
        <f>+IFERROR(('MIP 2012'!AM117/'MIP 2012'!AM$168),0)</f>
        <v>6.2200177418850157E-4</v>
      </c>
      <c r="AN117" s="35">
        <f>+IFERROR(('MIP 2012'!AN117/'MIP 2012'!AN$168),0)</f>
        <v>4.0003030359275158E-4</v>
      </c>
      <c r="AO117" s="35">
        <f>+IFERROR(('MIP 2012'!AO117/'MIP 2012'!AO$168),0)</f>
        <v>7.5002007168815054E-4</v>
      </c>
      <c r="AP117" s="35">
        <f>+IFERROR(('MIP 2012'!AP117/'MIP 2012'!AP$168),0)</f>
        <v>9.5404209687360874E-4</v>
      </c>
      <c r="AQ117" s="35">
        <f>+IFERROR(('MIP 2012'!AQ117/'MIP 2012'!AQ$168),0)</f>
        <v>1.1830570365953469E-3</v>
      </c>
      <c r="AR117" s="35">
        <f>+IFERROR(('MIP 2012'!AR117/'MIP 2012'!AR$168),0)</f>
        <v>1.1271789471636318E-3</v>
      </c>
      <c r="AS117" s="35">
        <f>+IFERROR(('MIP 2012'!AS117/'MIP 2012'!AS$168),0)</f>
        <v>3.3178031673513123E-4</v>
      </c>
      <c r="AT117" s="35">
        <f>+IFERROR(('MIP 2012'!AT117/'MIP 2012'!AT$168),0)</f>
        <v>1.1368352848652936E-3</v>
      </c>
      <c r="AU117" s="35">
        <f>+IFERROR(('MIP 2012'!AU117/'MIP 2012'!AU$168),0)</f>
        <v>5.2515854770997217E-4</v>
      </c>
      <c r="AV117" s="35">
        <f>+IFERROR(('MIP 2012'!AV117/'MIP 2012'!AV$168),0)</f>
        <v>1.4231688711853021E-3</v>
      </c>
      <c r="AW117" s="35">
        <f>+IFERROR(('MIP 2012'!AW117/'MIP 2012'!AW$168),0)</f>
        <v>5.9569727451695719E-4</v>
      </c>
      <c r="AX117" s="35">
        <f>+IFERROR(('MIP 2012'!AX117/'MIP 2012'!AX$168),0)</f>
        <v>1.0313608788146359E-3</v>
      </c>
      <c r="AY117" s="35">
        <f>+IFERROR(('MIP 2012'!AY117/'MIP 2012'!AY$168),0)</f>
        <v>1.3120299979765175E-3</v>
      </c>
      <c r="AZ117" s="35">
        <f>+IFERROR(('MIP 2012'!AZ117/'MIP 2012'!AZ$168),0)</f>
        <v>2.4291954570244295E-3</v>
      </c>
      <c r="BA117" s="35">
        <f>+IFERROR(('MIP 2012'!BA117/'MIP 2012'!BA$168),0)</f>
        <v>3.1296516630824854E-3</v>
      </c>
      <c r="BB117" s="35">
        <f>+IFERROR(('MIP 2012'!BB117/'MIP 2012'!BB$168),0)</f>
        <v>3.345336508764031E-4</v>
      </c>
      <c r="BC117" s="35">
        <f>+IFERROR(('MIP 2012'!BC117/'MIP 2012'!BC$168),0)</f>
        <v>6.2704815375163453E-4</v>
      </c>
      <c r="BD117" s="35">
        <f>+IFERROR(('MIP 2012'!BD117/'MIP 2012'!BD$168),0)</f>
        <v>1.8142284777095661E-4</v>
      </c>
      <c r="BE117" s="35">
        <f>+IFERROR(('MIP 2012'!BE117/'MIP 2012'!BE$168),0)</f>
        <v>9.4819352178213839E-4</v>
      </c>
      <c r="BF117" s="35">
        <f>+IFERROR(('MIP 2012'!BF117/'MIP 2012'!BF$168),0)</f>
        <v>9.5287405566132498E-4</v>
      </c>
      <c r="BG117" s="35">
        <f>+IFERROR(('MIP 2012'!BG117/'MIP 2012'!BG$168),0)</f>
        <v>7.4237912415254864E-4</v>
      </c>
      <c r="BH117" s="35">
        <f>+IFERROR(('MIP 2012'!BH117/'MIP 2012'!BH$168),0)</f>
        <v>1.7770721412925885E-3</v>
      </c>
      <c r="BI117" s="35">
        <f>+IFERROR(('MIP 2012'!BI117/'MIP 2012'!BI$168),0)</f>
        <v>0</v>
      </c>
      <c r="BJ117" s="35">
        <f>+IFERROR(('MIP 2012'!BJ117/'MIP 2012'!BJ$168),0)</f>
        <v>6.1801000486897502E-4</v>
      </c>
      <c r="BK117" s="35">
        <f>+IFERROR(('MIP 2012'!BK117/'MIP 2012'!BK$168),0)</f>
        <v>1.1099064388938231E-3</v>
      </c>
      <c r="BL117" s="35">
        <f>+IFERROR(('MIP 2012'!BL117/'MIP 2012'!BL$168),0)</f>
        <v>1.0079324311869063E-3</v>
      </c>
      <c r="BM117" s="35">
        <f>+IFERROR(('MIP 2012'!BM117/'MIP 2012'!BM$168),0)</f>
        <v>7.4307536958641523E-4</v>
      </c>
      <c r="BN117" s="35">
        <f>+IFERROR(('MIP 2012'!BN117/'MIP 2012'!BN$168),0)</f>
        <v>9.4991199168342018E-4</v>
      </c>
      <c r="BO117" s="35">
        <f>+IFERROR(('MIP 2012'!BO117/'MIP 2012'!BO$168),0)</f>
        <v>4.4806614443107078E-4</v>
      </c>
      <c r="BP117" s="35">
        <f>+IFERROR(('MIP 2012'!BP117/'MIP 2012'!BP$168),0)</f>
        <v>1.3556659273522809E-3</v>
      </c>
      <c r="BQ117" s="35">
        <f>+IFERROR(('MIP 2012'!BQ117/'MIP 2012'!BQ$168),0)</f>
        <v>3.2758837657460204E-4</v>
      </c>
      <c r="BR117" s="35">
        <f>+IFERROR(('MIP 2012'!BR117/'MIP 2012'!BR$168),0)</f>
        <v>5.9966440945978809E-4</v>
      </c>
      <c r="BS117" s="35">
        <f>+IFERROR(('MIP 2012'!BS117/'MIP 2012'!BS$168),0)</f>
        <v>2.3397029684291259E-3</v>
      </c>
      <c r="BT117" s="35">
        <f>+IFERROR(('MIP 2012'!BT117/'MIP 2012'!BT$168),0)</f>
        <v>8.2718256852681892E-4</v>
      </c>
      <c r="BU117" s="35">
        <f>+IFERROR(('MIP 2012'!BU117/'MIP 2012'!BU$168),0)</f>
        <v>1.1561561670235803E-3</v>
      </c>
      <c r="BV117" s="35">
        <f>+IFERROR(('MIP 2012'!BV117/'MIP 2012'!BV$168),0)</f>
        <v>3.3384466493490539E-4</v>
      </c>
      <c r="BW117" s="35">
        <f>+IFERROR(('MIP 2012'!BW117/'MIP 2012'!BW$168),0)</f>
        <v>5.5231666539692567E-4</v>
      </c>
      <c r="BX117" s="35">
        <f>+IFERROR(('MIP 2012'!BX117/'MIP 2012'!BX$168),0)</f>
        <v>2.7276174738740063E-7</v>
      </c>
      <c r="BY117" s="35">
        <f>+IFERROR(('MIP 2012'!BY117/'MIP 2012'!BY$168),0)</f>
        <v>2.0545466877674868E-4</v>
      </c>
      <c r="BZ117" s="35">
        <f>+IFERROR(('MIP 2012'!BZ117/'MIP 2012'!BZ$168),0)</f>
        <v>2.056418958205311E-4</v>
      </c>
      <c r="CA117" s="35">
        <f>+IFERROR(('MIP 2012'!CA117/'MIP 2012'!CA$168),0)</f>
        <v>3.3677242639556875E-4</v>
      </c>
      <c r="CB117" s="35">
        <f>+IFERROR(('MIP 2012'!CB117/'MIP 2012'!CB$168),0)</f>
        <v>1.5144954127326721E-3</v>
      </c>
      <c r="CC117" s="35">
        <f>+IFERROR(('MIP 2012'!CC117/'MIP 2012'!CC$168),0)</f>
        <v>9.251112445395357E-4</v>
      </c>
      <c r="CD117" s="35">
        <f>+IFERROR(('MIP 2012'!CD117/'MIP 2012'!CD$168),0)</f>
        <v>4.3934907783665143E-5</v>
      </c>
      <c r="CE117" s="35">
        <f>+IFERROR(('MIP 2012'!CE117/'MIP 2012'!CE$168),0)</f>
        <v>2.6489038796718386E-3</v>
      </c>
      <c r="CF117" s="35">
        <f>+IFERROR(('MIP 2012'!CF117/'MIP 2012'!CF$168),0)</f>
        <v>1.163551304146537E-3</v>
      </c>
      <c r="CG117" s="35">
        <f>+IFERROR(('MIP 2012'!CG117/'MIP 2012'!CG$168),0)</f>
        <v>4.7270268355011167E-3</v>
      </c>
      <c r="CH117" s="35">
        <f>+IFERROR(('MIP 2012'!CH117/'MIP 2012'!CH$168),0)</f>
        <v>2.4398877598111454E-3</v>
      </c>
      <c r="CI117" s="35">
        <f>+IFERROR(('MIP 2012'!CI117/'MIP 2012'!CI$168),0)</f>
        <v>1.8852678358526078E-3</v>
      </c>
      <c r="CJ117" s="35">
        <f>+IFERROR(('MIP 2012'!CJ117/'MIP 2012'!CJ$168),0)</f>
        <v>1.005688445899203E-3</v>
      </c>
      <c r="CK117" s="35">
        <f>+IFERROR(('MIP 2012'!CK117/'MIP 2012'!CK$168),0)</f>
        <v>1.6961632551693891E-5</v>
      </c>
      <c r="CL117" s="35">
        <f>+IFERROR(('MIP 2012'!CL117/'MIP 2012'!CL$168),0)</f>
        <v>4.3220467067252527E-4</v>
      </c>
      <c r="CM117" s="35">
        <f>+IFERROR(('MIP 2012'!CM117/'MIP 2012'!CM$168),0)</f>
        <v>1.6538284190358262E-3</v>
      </c>
      <c r="CN117" s="35">
        <f>+IFERROR(('MIP 2012'!CN117/'MIP 2012'!CN$168),0)</f>
        <v>1.2846857877108398E-2</v>
      </c>
      <c r="CO117" s="35">
        <f>+IFERROR(('MIP 2012'!CO117/'MIP 2012'!CO$168),0)</f>
        <v>3.9067667505624445E-3</v>
      </c>
      <c r="CP117" s="35">
        <f>+IFERROR(('MIP 2012'!CP117/'MIP 2012'!CP$168),0)</f>
        <v>6.4293743801885992E-3</v>
      </c>
      <c r="CQ117" s="35">
        <f>+IFERROR(('MIP 2012'!CQ117/'MIP 2012'!CQ$168),0)</f>
        <v>1.0629514014223421E-3</v>
      </c>
      <c r="CR117" s="35">
        <f>+IFERROR(('MIP 2012'!CR117/'MIP 2012'!CR$168),0)</f>
        <v>2.8579166475325377E-4</v>
      </c>
      <c r="CS117" s="35">
        <f>+IFERROR(('MIP 2012'!CS117/'MIP 2012'!CS$168),0)</f>
        <v>1.3568500785967905E-3</v>
      </c>
      <c r="CT117" s="35">
        <f>+IFERROR(('MIP 2012'!CT117/'MIP 2012'!CT$168),0)</f>
        <v>1.2157039818519471E-2</v>
      </c>
      <c r="CU117" s="35">
        <f>+IFERROR(('MIP 2012'!CU117/'MIP 2012'!CU$168),0)</f>
        <v>7.1919331784128116E-3</v>
      </c>
      <c r="CV117" s="35">
        <f>+IFERROR(('MIP 2012'!CV117/'MIP 2012'!CV$168),0)</f>
        <v>2.493879306088429E-3</v>
      </c>
      <c r="CW117" s="35">
        <f>+IFERROR(('MIP 2012'!CW117/'MIP 2012'!CW$168),0)</f>
        <v>1.6446561055866789E-2</v>
      </c>
      <c r="CX117" s="35">
        <f>+IFERROR(('MIP 2012'!CX117/'MIP 2012'!CX$168),0)</f>
        <v>7.961367411739145E-3</v>
      </c>
      <c r="CY117" s="35">
        <f>+IFERROR(('MIP 2012'!CY117/'MIP 2012'!CY$168),0)</f>
        <v>4.6177991914991886E-3</v>
      </c>
      <c r="CZ117" s="35">
        <f>+IFERROR(('MIP 2012'!CZ117/'MIP 2012'!CZ$168),0)</f>
        <v>1.8736853593171027E-3</v>
      </c>
      <c r="DA117" s="35">
        <f>+IFERROR(('MIP 2012'!DA117/'MIP 2012'!DA$168),0)</f>
        <v>5.5322768652338776E-3</v>
      </c>
      <c r="DB117" s="35">
        <f>+IFERROR(('MIP 2012'!DB117/'MIP 2012'!DB$168),0)</f>
        <v>1.646458424997827E-3</v>
      </c>
      <c r="DC117" s="35">
        <f>+IFERROR(('MIP 2012'!DC117/'MIP 2012'!DC$168),0)</f>
        <v>1.9884716074248389E-2</v>
      </c>
      <c r="DD117" s="35">
        <f>+IFERROR(('MIP 2012'!DD117/'MIP 2012'!DD$168),0)</f>
        <v>0.10444523015818005</v>
      </c>
      <c r="DE117" s="35">
        <f>+IFERROR(('MIP 2012'!DE117/'MIP 2012'!DE$168),0)</f>
        <v>4.2216211607832661E-3</v>
      </c>
      <c r="DF117" s="35">
        <f>+IFERROR(('MIP 2012'!DF117/'MIP 2012'!DF$168),0)</f>
        <v>1.4060552989366459E-2</v>
      </c>
      <c r="DG117" s="35">
        <f>+IFERROR(('MIP 2012'!DG117/'MIP 2012'!DG$168),0)</f>
        <v>8.4128424335817905E-3</v>
      </c>
      <c r="DH117" s="35">
        <f>+IFERROR(('MIP 2012'!DH117/'MIP 2012'!DH$168),0)</f>
        <v>3.2373116370393454E-3</v>
      </c>
      <c r="DI117" s="35">
        <f>+IFERROR(('MIP 2012'!DI117/'MIP 2012'!DI$168),0)</f>
        <v>2.8430214875752565E-3</v>
      </c>
      <c r="DJ117" s="35">
        <f>+IFERROR(('MIP 2012'!DJ117/'MIP 2012'!DJ$168),0)</f>
        <v>2.0356889054482536E-3</v>
      </c>
      <c r="DK117" s="35">
        <f>+IFERROR(('MIP 2012'!DK117/'MIP 2012'!DK$168),0)</f>
        <v>3.8269299043203722E-3</v>
      </c>
      <c r="DL117" s="35">
        <f>+IFERROR(('MIP 2012'!DL117/'MIP 2012'!DL$168),0)</f>
        <v>9.6698109691958911E-3</v>
      </c>
      <c r="DM117" s="35">
        <f>+IFERROR(('MIP 2012'!DM117/'MIP 2012'!DM$168),0)</f>
        <v>3.4952866309423698E-3</v>
      </c>
      <c r="DN117" s="35">
        <f>+IFERROR(('MIP 2012'!DN117/'MIP 2012'!DN$168),0)</f>
        <v>2.9503420246398768E-3</v>
      </c>
      <c r="DO117" s="35">
        <f>+IFERROR(('MIP 2012'!DO117/'MIP 2012'!DO$168),0)</f>
        <v>1.3688692338756808E-2</v>
      </c>
      <c r="DP117" s="35">
        <f>+IFERROR(('MIP 2012'!DP117/'MIP 2012'!DP$168),0)</f>
        <v>3.7612222255497883E-3</v>
      </c>
      <c r="DQ117" s="35">
        <f>+IFERROR(('MIP 2012'!DQ117/'MIP 2012'!DQ$168),0)</f>
        <v>1.5525756000121763E-3</v>
      </c>
      <c r="DR117" s="35">
        <f>+IFERROR(('MIP 2012'!DR117/'MIP 2012'!DR$168),0)</f>
        <v>9.0895949203345042E-3</v>
      </c>
      <c r="DS117" s="35">
        <f>+IFERROR(('MIP 2012'!DS117/'MIP 2012'!DS$168),0)</f>
        <v>3.9326343928992626E-3</v>
      </c>
      <c r="DT117" s="35">
        <f>+IFERROR(('MIP 2012'!DT117/'MIP 2012'!DT$168),0)</f>
        <v>2.3692877024319905E-3</v>
      </c>
      <c r="DU117" s="35">
        <f>+IFERROR(('MIP 2012'!DU117/'MIP 2012'!DU$168),0)</f>
        <v>1.437345502652565E-3</v>
      </c>
      <c r="DV117" s="35">
        <f>+IFERROR(('MIP 2012'!DV117/'MIP 2012'!DV$168),0)</f>
        <v>4.3361457031705648E-3</v>
      </c>
      <c r="DW117" s="35">
        <f>+IFERROR(('MIP 2012'!DW117/'MIP 2012'!DW$168),0)</f>
        <v>3.6360699420086095E-4</v>
      </c>
      <c r="DX117" s="35">
        <f>+IFERROR(('MIP 2012'!DX117/'MIP 2012'!DX$168),0)</f>
        <v>8.3041853040127261E-2</v>
      </c>
      <c r="DY117" s="35">
        <f>+IFERROR(('MIP 2012'!DY117/'MIP 2012'!DY$168),0)</f>
        <v>1.3872728758427978E-3</v>
      </c>
      <c r="DZ117" s="35">
        <f>+IFERROR(('MIP 2012'!DZ117/'MIP 2012'!DZ$168),0)</f>
        <v>2.7886607329304113E-3</v>
      </c>
      <c r="EA117" s="35">
        <f>+IFERROR(('MIP 2012'!EA117/'MIP 2012'!EA$168),0)</f>
        <v>4.9855270323375693E-3</v>
      </c>
      <c r="EB117" s="35">
        <f>+IFERROR(('MIP 2012'!EB117/'MIP 2012'!EB$168),0)</f>
        <v>2.2769083819322786E-3</v>
      </c>
      <c r="EC117" s="35">
        <f>+IFERROR(('MIP 2012'!EC117/'MIP 2012'!EC$168),0)</f>
        <v>3.1794813024684427E-3</v>
      </c>
      <c r="ED117" s="35">
        <f>+IFERROR(('MIP 2012'!ED117/'MIP 2012'!ED$168),0)</f>
        <v>2.5777439326795386E-3</v>
      </c>
      <c r="EE117" s="35">
        <f>+IFERROR(('MIP 2012'!EE117/'MIP 2012'!EE$168),0)</f>
        <v>3.3985315560286578E-3</v>
      </c>
      <c r="EF117" s="35">
        <f>+IFERROR(('MIP 2012'!EF117/'MIP 2012'!EF$168),0)</f>
        <v>3.6615832185097849E-3</v>
      </c>
      <c r="EG117" s="35">
        <f>+IFERROR(('MIP 2012'!EG117/'MIP 2012'!EG$168),0)</f>
        <v>6.3935532262340703E-3</v>
      </c>
      <c r="EH117" s="35">
        <f>+IFERROR(('MIP 2012'!EH117/'MIP 2012'!EH$168),0)</f>
        <v>0</v>
      </c>
    </row>
    <row r="118" spans="1:138" s="7" customFormat="1" ht="21.95" customHeight="1" thickBot="1" x14ac:dyDescent="0.25">
      <c r="A118" s="12" t="s">
        <v>298</v>
      </c>
      <c r="B118" s="12" t="s">
        <v>299</v>
      </c>
      <c r="C118" s="35">
        <f>+IFERROR(('MIP 2012'!C118/'MIP 2012'!C$168),0)</f>
        <v>0</v>
      </c>
      <c r="D118" s="35">
        <f>+IFERROR(('MIP 2012'!D118/'MIP 2012'!D$168),0)</f>
        <v>0</v>
      </c>
      <c r="E118" s="35">
        <f>+IFERROR(('MIP 2012'!E118/'MIP 2012'!E$168),0)</f>
        <v>0</v>
      </c>
      <c r="F118" s="35">
        <f>+IFERROR(('MIP 2012'!F118/'MIP 2012'!F$168),0)</f>
        <v>9.6524262604888635E-3</v>
      </c>
      <c r="G118" s="35">
        <f>+IFERROR(('MIP 2012'!G118/'MIP 2012'!G$168),0)</f>
        <v>0</v>
      </c>
      <c r="H118" s="35">
        <f>+IFERROR(('MIP 2012'!H118/'MIP 2012'!H$168),0)</f>
        <v>0</v>
      </c>
      <c r="I118" s="35">
        <f>+IFERROR(('MIP 2012'!I118/'MIP 2012'!I$168),0)</f>
        <v>0</v>
      </c>
      <c r="J118" s="35">
        <f>+IFERROR(('MIP 2012'!J118/'MIP 2012'!J$168),0)</f>
        <v>0</v>
      </c>
      <c r="K118" s="35">
        <f>+IFERROR(('MIP 2012'!K118/'MIP 2012'!K$168),0)</f>
        <v>0</v>
      </c>
      <c r="L118" s="35">
        <f>+IFERROR(('MIP 2012'!L118/'MIP 2012'!L$168),0)</f>
        <v>0</v>
      </c>
      <c r="M118" s="35">
        <f>+IFERROR(('MIP 2012'!M118/'MIP 2012'!M$168),0)</f>
        <v>0</v>
      </c>
      <c r="N118" s="35">
        <f>+IFERROR(('MIP 2012'!N118/'MIP 2012'!N$168),0)</f>
        <v>2.821923773681528E-4</v>
      </c>
      <c r="O118" s="35">
        <f>+IFERROR(('MIP 2012'!O118/'MIP 2012'!O$168),0)</f>
        <v>1.0700993063572615E-3</v>
      </c>
      <c r="P118" s="35">
        <f>+IFERROR(('MIP 2012'!P118/'MIP 2012'!P$168),0)</f>
        <v>1.6152567212938834E-3</v>
      </c>
      <c r="Q118" s="35">
        <f>+IFERROR(('MIP 2012'!Q118/'MIP 2012'!Q$168),0)</f>
        <v>2.5993739103667832E-7</v>
      </c>
      <c r="R118" s="35">
        <f>+IFERROR(('MIP 2012'!R118/'MIP 2012'!R$168),0)</f>
        <v>1.0157925419564577E-3</v>
      </c>
      <c r="S118" s="35">
        <f>+IFERROR(('MIP 2012'!S118/'MIP 2012'!S$168),0)</f>
        <v>1.2342746322073714E-5</v>
      </c>
      <c r="T118" s="35">
        <f>+IFERROR(('MIP 2012'!T118/'MIP 2012'!T$168),0)</f>
        <v>0</v>
      </c>
      <c r="U118" s="35">
        <f>+IFERROR(('MIP 2012'!U118/'MIP 2012'!U$168),0)</f>
        <v>6.6498004738016504E-7</v>
      </c>
      <c r="V118" s="35">
        <f>+IFERROR(('MIP 2012'!V118/'MIP 2012'!V$168),0)</f>
        <v>1.8995100578211179E-5</v>
      </c>
      <c r="W118" s="35">
        <f>+IFERROR(('MIP 2012'!W118/'MIP 2012'!W$168),0)</f>
        <v>5.7593175902562156E-4</v>
      </c>
      <c r="X118" s="35">
        <f>+IFERROR(('MIP 2012'!X118/'MIP 2012'!X$168),0)</f>
        <v>8.7756049176975147E-7</v>
      </c>
      <c r="Y118" s="35">
        <f>+IFERROR(('MIP 2012'!Y118/'MIP 2012'!Y$168),0)</f>
        <v>1.0425829633865776E-3</v>
      </c>
      <c r="Z118" s="35">
        <f>+IFERROR(('MIP 2012'!Z118/'MIP 2012'!Z$168),0)</f>
        <v>2.9285395960487095E-3</v>
      </c>
      <c r="AA118" s="35">
        <f>+IFERROR(('MIP 2012'!AA118/'MIP 2012'!AA$168),0)</f>
        <v>0</v>
      </c>
      <c r="AB118" s="35">
        <f>+IFERROR(('MIP 2012'!AB118/'MIP 2012'!AB$168),0)</f>
        <v>3.0095154279159886E-3</v>
      </c>
      <c r="AC118" s="35">
        <f>+IFERROR(('MIP 2012'!AC118/'MIP 2012'!AC$168),0)</f>
        <v>0</v>
      </c>
      <c r="AD118" s="35">
        <f>+IFERROR(('MIP 2012'!AD118/'MIP 2012'!AD$168),0)</f>
        <v>0</v>
      </c>
      <c r="AE118" s="35">
        <f>+IFERROR(('MIP 2012'!AE118/'MIP 2012'!AE$168),0)</f>
        <v>1.903334529894986E-3</v>
      </c>
      <c r="AF118" s="35">
        <f>+IFERROR(('MIP 2012'!AF118/'MIP 2012'!AF$168),0)</f>
        <v>2.5414081198652042E-4</v>
      </c>
      <c r="AG118" s="35">
        <f>+IFERROR(('MIP 2012'!AG118/'MIP 2012'!AG$168),0)</f>
        <v>1.1956546602238067E-2</v>
      </c>
      <c r="AH118" s="35">
        <f>+IFERROR(('MIP 2012'!AH118/'MIP 2012'!AH$168),0)</f>
        <v>7.7420697136828056E-4</v>
      </c>
      <c r="AI118" s="35">
        <f>+IFERROR(('MIP 2012'!AI118/'MIP 2012'!AI$168),0)</f>
        <v>4.4715436803534619E-4</v>
      </c>
      <c r="AJ118" s="35">
        <f>+IFERROR(('MIP 2012'!AJ118/'MIP 2012'!AJ$168),0)</f>
        <v>9.0990015860840099E-4</v>
      </c>
      <c r="AK118" s="35">
        <f>+IFERROR(('MIP 2012'!AK118/'MIP 2012'!AK$168),0)</f>
        <v>2.0307516586437601E-3</v>
      </c>
      <c r="AL118" s="35">
        <f>+IFERROR(('MIP 2012'!AL118/'MIP 2012'!AL$168),0)</f>
        <v>1.0745750663754194E-3</v>
      </c>
      <c r="AM118" s="35">
        <f>+IFERROR(('MIP 2012'!AM118/'MIP 2012'!AM$168),0)</f>
        <v>5.7902872858857824E-4</v>
      </c>
      <c r="AN118" s="35">
        <f>+IFERROR(('MIP 2012'!AN118/'MIP 2012'!AN$168),0)</f>
        <v>8.4791193306890656E-4</v>
      </c>
      <c r="AO118" s="35">
        <f>+IFERROR(('MIP 2012'!AO118/'MIP 2012'!AO$168),0)</f>
        <v>7.222990920826459E-4</v>
      </c>
      <c r="AP118" s="35">
        <f>+IFERROR(('MIP 2012'!AP118/'MIP 2012'!AP$168),0)</f>
        <v>6.2631858229501847E-4</v>
      </c>
      <c r="AQ118" s="35">
        <f>+IFERROR(('MIP 2012'!AQ118/'MIP 2012'!AQ$168),0)</f>
        <v>8.3106302595500902E-4</v>
      </c>
      <c r="AR118" s="35">
        <f>+IFERROR(('MIP 2012'!AR118/'MIP 2012'!AR$168),0)</f>
        <v>8.3495347140943269E-4</v>
      </c>
      <c r="AS118" s="35">
        <f>+IFERROR(('MIP 2012'!AS118/'MIP 2012'!AS$168),0)</f>
        <v>1.585165435339005E-3</v>
      </c>
      <c r="AT118" s="35">
        <f>+IFERROR(('MIP 2012'!AT118/'MIP 2012'!AT$168),0)</f>
        <v>1.6158247157026201E-3</v>
      </c>
      <c r="AU118" s="35">
        <f>+IFERROR(('MIP 2012'!AU118/'MIP 2012'!AU$168),0)</f>
        <v>4.4617763733628625E-4</v>
      </c>
      <c r="AV118" s="35">
        <f>+IFERROR(('MIP 2012'!AV118/'MIP 2012'!AV$168),0)</f>
        <v>7.1333616892048303E-4</v>
      </c>
      <c r="AW118" s="35">
        <f>+IFERROR(('MIP 2012'!AW118/'MIP 2012'!AW$168),0)</f>
        <v>1.1117743198557658E-3</v>
      </c>
      <c r="AX118" s="35">
        <f>+IFERROR(('MIP 2012'!AX118/'MIP 2012'!AX$168),0)</f>
        <v>4.6548122365178645E-4</v>
      </c>
      <c r="AY118" s="35">
        <f>+IFERROR(('MIP 2012'!AY118/'MIP 2012'!AY$168),0)</f>
        <v>7.6320076649822504E-4</v>
      </c>
      <c r="AZ118" s="35">
        <f>+IFERROR(('MIP 2012'!AZ118/'MIP 2012'!AZ$168),0)</f>
        <v>1.1782558896150967E-3</v>
      </c>
      <c r="BA118" s="35">
        <f>+IFERROR(('MIP 2012'!BA118/'MIP 2012'!BA$168),0)</f>
        <v>1.6662835758961504E-3</v>
      </c>
      <c r="BB118" s="35">
        <f>+IFERROR(('MIP 2012'!BB118/'MIP 2012'!BB$168),0)</f>
        <v>7.2969708407823457E-4</v>
      </c>
      <c r="BC118" s="35">
        <f>+IFERROR(('MIP 2012'!BC118/'MIP 2012'!BC$168),0)</f>
        <v>1.4142555880294447E-3</v>
      </c>
      <c r="BD118" s="35">
        <f>+IFERROR(('MIP 2012'!BD118/'MIP 2012'!BD$168),0)</f>
        <v>8.3276878466968546E-4</v>
      </c>
      <c r="BE118" s="35">
        <f>+IFERROR(('MIP 2012'!BE118/'MIP 2012'!BE$168),0)</f>
        <v>3.1345039869918088E-4</v>
      </c>
      <c r="BF118" s="35">
        <f>+IFERROR(('MIP 2012'!BF118/'MIP 2012'!BF$168),0)</f>
        <v>8.2213267538736306E-4</v>
      </c>
      <c r="BG118" s="35">
        <f>+IFERROR(('MIP 2012'!BG118/'MIP 2012'!BG$168),0)</f>
        <v>1.3023417103957074E-3</v>
      </c>
      <c r="BH118" s="35">
        <f>+IFERROR(('MIP 2012'!BH118/'MIP 2012'!BH$168),0)</f>
        <v>8.6482288965547018E-4</v>
      </c>
      <c r="BI118" s="35">
        <f>+IFERROR(('MIP 2012'!BI118/'MIP 2012'!BI$168),0)</f>
        <v>0</v>
      </c>
      <c r="BJ118" s="35">
        <f>+IFERROR(('MIP 2012'!BJ118/'MIP 2012'!BJ$168),0)</f>
        <v>7.239256827313395E-4</v>
      </c>
      <c r="BK118" s="35">
        <f>+IFERROR(('MIP 2012'!BK118/'MIP 2012'!BK$168),0)</f>
        <v>1.2856685968608023E-3</v>
      </c>
      <c r="BL118" s="35">
        <f>+IFERROR(('MIP 2012'!BL118/'MIP 2012'!BL$168),0)</f>
        <v>1.0687536043287535E-3</v>
      </c>
      <c r="BM118" s="35">
        <f>+IFERROR(('MIP 2012'!BM118/'MIP 2012'!BM$168),0)</f>
        <v>8.7261616861534987E-4</v>
      </c>
      <c r="BN118" s="35">
        <f>+IFERROR(('MIP 2012'!BN118/'MIP 2012'!BN$168),0)</f>
        <v>1.5299107433678005E-3</v>
      </c>
      <c r="BO118" s="35">
        <f>+IFERROR(('MIP 2012'!BO118/'MIP 2012'!BO$168),0)</f>
        <v>2.1192904936474682E-3</v>
      </c>
      <c r="BP118" s="35">
        <f>+IFERROR(('MIP 2012'!BP118/'MIP 2012'!BP$168),0)</f>
        <v>1.0760798614341974E-3</v>
      </c>
      <c r="BQ118" s="35">
        <f>+IFERROR(('MIP 2012'!BQ118/'MIP 2012'!BQ$168),0)</f>
        <v>7.5758643266588422E-4</v>
      </c>
      <c r="BR118" s="35">
        <f>+IFERROR(('MIP 2012'!BR118/'MIP 2012'!BR$168),0)</f>
        <v>5.8178848448235026E-4</v>
      </c>
      <c r="BS118" s="35">
        <f>+IFERROR(('MIP 2012'!BS118/'MIP 2012'!BS$168),0)</f>
        <v>5.5262414235653459E-4</v>
      </c>
      <c r="BT118" s="35">
        <f>+IFERROR(('MIP 2012'!BT118/'MIP 2012'!BT$168),0)</f>
        <v>6.5337110138204428E-4</v>
      </c>
      <c r="BU118" s="35">
        <f>+IFERROR(('MIP 2012'!BU118/'MIP 2012'!BU$168),0)</f>
        <v>1.0451037347236772E-3</v>
      </c>
      <c r="BV118" s="35">
        <f>+IFERROR(('MIP 2012'!BV118/'MIP 2012'!BV$168),0)</f>
        <v>1.1461675375849642E-3</v>
      </c>
      <c r="BW118" s="35">
        <f>+IFERROR(('MIP 2012'!BW118/'MIP 2012'!BW$168),0)</f>
        <v>1.2847424319157308E-3</v>
      </c>
      <c r="BX118" s="35">
        <f>+IFERROR(('MIP 2012'!BX118/'MIP 2012'!BX$168),0)</f>
        <v>3.5108674361439174E-3</v>
      </c>
      <c r="BY118" s="35">
        <f>+IFERROR(('MIP 2012'!BY118/'MIP 2012'!BY$168),0)</f>
        <v>1.7663951334431259E-3</v>
      </c>
      <c r="BZ118" s="35">
        <f>+IFERROR(('MIP 2012'!BZ118/'MIP 2012'!BZ$168),0)</f>
        <v>1.153267709833589E-3</v>
      </c>
      <c r="CA118" s="35">
        <f>+IFERROR(('MIP 2012'!CA118/'MIP 2012'!CA$168),0)</f>
        <v>9.5331416843698216E-4</v>
      </c>
      <c r="CB118" s="35">
        <f>+IFERROR(('MIP 2012'!CB118/'MIP 2012'!CB$168),0)</f>
        <v>9.584759049788928E-4</v>
      </c>
      <c r="CC118" s="35">
        <f>+IFERROR(('MIP 2012'!CC118/'MIP 2012'!CC$168),0)</f>
        <v>7.3590445716404404E-4</v>
      </c>
      <c r="CD118" s="35">
        <f>+IFERROR(('MIP 2012'!CD118/'MIP 2012'!CD$168),0)</f>
        <v>1.2031307139487169E-3</v>
      </c>
      <c r="CE118" s="35">
        <f>+IFERROR(('MIP 2012'!CE118/'MIP 2012'!CE$168),0)</f>
        <v>6.1011973526595717E-4</v>
      </c>
      <c r="CF118" s="35">
        <f>+IFERROR(('MIP 2012'!CF118/'MIP 2012'!CF$168),0)</f>
        <v>1.816729001252713E-3</v>
      </c>
      <c r="CG118" s="35">
        <f>+IFERROR(('MIP 2012'!CG118/'MIP 2012'!CG$168),0)</f>
        <v>5.6622482661994461E-3</v>
      </c>
      <c r="CH118" s="35">
        <f>+IFERROR(('MIP 2012'!CH118/'MIP 2012'!CH$168),0)</f>
        <v>1.1732196092873607E-3</v>
      </c>
      <c r="CI118" s="35">
        <f>+IFERROR(('MIP 2012'!CI118/'MIP 2012'!CI$168),0)</f>
        <v>1.9187664439401424E-3</v>
      </c>
      <c r="CJ118" s="35">
        <f>+IFERROR(('MIP 2012'!CJ118/'MIP 2012'!CJ$168),0)</f>
        <v>1.3003686930270438E-4</v>
      </c>
      <c r="CK118" s="35">
        <f>+IFERROR(('MIP 2012'!CK118/'MIP 2012'!CK$168),0)</f>
        <v>1.519032265286394E-3</v>
      </c>
      <c r="CL118" s="35">
        <f>+IFERROR(('MIP 2012'!CL118/'MIP 2012'!CL$168),0)</f>
        <v>3.4847563043756836E-4</v>
      </c>
      <c r="CM118" s="35">
        <f>+IFERROR(('MIP 2012'!CM118/'MIP 2012'!CM$168),0)</f>
        <v>4.8568348805127462E-4</v>
      </c>
      <c r="CN118" s="35">
        <f>+IFERROR(('MIP 2012'!CN118/'MIP 2012'!CN$168),0)</f>
        <v>2.3426551572560197E-3</v>
      </c>
      <c r="CO118" s="35">
        <f>+IFERROR(('MIP 2012'!CO118/'MIP 2012'!CO$168),0)</f>
        <v>1.7319738578577832E-3</v>
      </c>
      <c r="CP118" s="35">
        <f>+IFERROR(('MIP 2012'!CP118/'MIP 2012'!CP$168),0)</f>
        <v>9.3729904958334367E-5</v>
      </c>
      <c r="CQ118" s="35">
        <f>+IFERROR(('MIP 2012'!CQ118/'MIP 2012'!CQ$168),0)</f>
        <v>4.0636594382956227E-3</v>
      </c>
      <c r="CR118" s="35">
        <f>+IFERROR(('MIP 2012'!CR118/'MIP 2012'!CR$168),0)</f>
        <v>1.4865254387912666E-3</v>
      </c>
      <c r="CS118" s="35">
        <f>+IFERROR(('MIP 2012'!CS118/'MIP 2012'!CS$168),0)</f>
        <v>4.1578712247200052E-3</v>
      </c>
      <c r="CT118" s="35">
        <f>+IFERROR(('MIP 2012'!CT118/'MIP 2012'!CT$168),0)</f>
        <v>5.0292303073558014E-3</v>
      </c>
      <c r="CU118" s="35">
        <f>+IFERROR(('MIP 2012'!CU118/'MIP 2012'!CU$168),0)</f>
        <v>1.748482738082556E-2</v>
      </c>
      <c r="CV118" s="35">
        <f>+IFERROR(('MIP 2012'!CV118/'MIP 2012'!CV$168),0)</f>
        <v>1.2485437441002122E-3</v>
      </c>
      <c r="CW118" s="35">
        <f>+IFERROR(('MIP 2012'!CW118/'MIP 2012'!CW$168),0)</f>
        <v>1.5727276993862977E-3</v>
      </c>
      <c r="CX118" s="35">
        <f>+IFERROR(('MIP 2012'!CX118/'MIP 2012'!CX$168),0)</f>
        <v>2.4121451602183972E-3</v>
      </c>
      <c r="CY118" s="35">
        <f>+IFERROR(('MIP 2012'!CY118/'MIP 2012'!CY$168),0)</f>
        <v>8.9752125193080497E-4</v>
      </c>
      <c r="CZ118" s="35">
        <f>+IFERROR(('MIP 2012'!CZ118/'MIP 2012'!CZ$168),0)</f>
        <v>1.1988060651695741E-3</v>
      </c>
      <c r="DA118" s="35">
        <f>+IFERROR(('MIP 2012'!DA118/'MIP 2012'!DA$168),0)</f>
        <v>1.8779721298166417E-3</v>
      </c>
      <c r="DB118" s="35">
        <f>+IFERROR(('MIP 2012'!DB118/'MIP 2012'!DB$168),0)</f>
        <v>5.7269701485473392E-4</v>
      </c>
      <c r="DC118" s="35">
        <f>+IFERROR(('MIP 2012'!DC118/'MIP 2012'!DC$168),0)</f>
        <v>2.0831642588324231E-3</v>
      </c>
      <c r="DD118" s="35">
        <f>+IFERROR(('MIP 2012'!DD118/'MIP 2012'!DD$168),0)</f>
        <v>1.12860931397684E-3</v>
      </c>
      <c r="DE118" s="35">
        <f>+IFERROR(('MIP 2012'!DE118/'MIP 2012'!DE$168),0)</f>
        <v>7.7071382901171964E-2</v>
      </c>
      <c r="DF118" s="35">
        <f>+IFERROR(('MIP 2012'!DF118/'MIP 2012'!DF$168),0)</f>
        <v>9.5241708458633381E-4</v>
      </c>
      <c r="DG118" s="35">
        <f>+IFERROR(('MIP 2012'!DG118/'MIP 2012'!DG$168),0)</f>
        <v>1.0150033747867175E-3</v>
      </c>
      <c r="DH118" s="35">
        <f>+IFERROR(('MIP 2012'!DH118/'MIP 2012'!DH$168),0)</f>
        <v>1.2519915919978093E-3</v>
      </c>
      <c r="DI118" s="35">
        <f>+IFERROR(('MIP 2012'!DI118/'MIP 2012'!DI$168),0)</f>
        <v>3.6299958953629708E-3</v>
      </c>
      <c r="DJ118" s="35">
        <f>+IFERROR(('MIP 2012'!DJ118/'MIP 2012'!DJ$168),0)</f>
        <v>2.0563236190077891E-3</v>
      </c>
      <c r="DK118" s="35">
        <f>+IFERROR(('MIP 2012'!DK118/'MIP 2012'!DK$168),0)</f>
        <v>1.0523150507142627E-3</v>
      </c>
      <c r="DL118" s="35">
        <f>+IFERROR(('MIP 2012'!DL118/'MIP 2012'!DL$168),0)</f>
        <v>2.2137327591520797E-3</v>
      </c>
      <c r="DM118" s="35">
        <f>+IFERROR(('MIP 2012'!DM118/'MIP 2012'!DM$168),0)</f>
        <v>5.882238575178919E-4</v>
      </c>
      <c r="DN118" s="35">
        <f>+IFERROR(('MIP 2012'!DN118/'MIP 2012'!DN$168),0)</f>
        <v>4.7087284695662457E-4</v>
      </c>
      <c r="DO118" s="35">
        <f>+IFERROR(('MIP 2012'!DO118/'MIP 2012'!DO$168),0)</f>
        <v>4.3666104042584195E-4</v>
      </c>
      <c r="DP118" s="35">
        <f>+IFERROR(('MIP 2012'!DP118/'MIP 2012'!DP$168),0)</f>
        <v>5.3875860927324968E-3</v>
      </c>
      <c r="DQ118" s="35">
        <f>+IFERROR(('MIP 2012'!DQ118/'MIP 2012'!DQ$168),0)</f>
        <v>9.063950325574699E-4</v>
      </c>
      <c r="DR118" s="35">
        <f>+IFERROR(('MIP 2012'!DR118/'MIP 2012'!DR$168),0)</f>
        <v>1.9828550888512631E-3</v>
      </c>
      <c r="DS118" s="35">
        <f>+IFERROR(('MIP 2012'!DS118/'MIP 2012'!DS$168),0)</f>
        <v>1.9027490370723506E-3</v>
      </c>
      <c r="DT118" s="35">
        <f>+IFERROR(('MIP 2012'!DT118/'MIP 2012'!DT$168),0)</f>
        <v>6.3461782994647686E-4</v>
      </c>
      <c r="DU118" s="35">
        <f>+IFERROR(('MIP 2012'!DU118/'MIP 2012'!DU$168),0)</f>
        <v>3.7168666936668567E-3</v>
      </c>
      <c r="DV118" s="35">
        <f>+IFERROR(('MIP 2012'!DV118/'MIP 2012'!DV$168),0)</f>
        <v>2.7597406691821677E-3</v>
      </c>
      <c r="DW118" s="35">
        <f>+IFERROR(('MIP 2012'!DW118/'MIP 2012'!DW$168),0)</f>
        <v>3.4530223677862598E-3</v>
      </c>
      <c r="DX118" s="35">
        <f>+IFERROR(('MIP 2012'!DX118/'MIP 2012'!DX$168),0)</f>
        <v>4.4662302477842556E-4</v>
      </c>
      <c r="DY118" s="35">
        <f>+IFERROR(('MIP 2012'!DY118/'MIP 2012'!DY$168),0)</f>
        <v>1.0774599751713449E-3</v>
      </c>
      <c r="DZ118" s="35">
        <f>+IFERROR(('MIP 2012'!DZ118/'MIP 2012'!DZ$168),0)</f>
        <v>1.3057014993359697E-3</v>
      </c>
      <c r="EA118" s="35">
        <f>+IFERROR(('MIP 2012'!EA118/'MIP 2012'!EA$168),0)</f>
        <v>7.9238830009681599E-4</v>
      </c>
      <c r="EB118" s="35">
        <f>+IFERROR(('MIP 2012'!EB118/'MIP 2012'!EB$168),0)</f>
        <v>6.5650158626829474E-4</v>
      </c>
      <c r="EC118" s="35">
        <f>+IFERROR(('MIP 2012'!EC118/'MIP 2012'!EC$168),0)</f>
        <v>1.202950467318304E-3</v>
      </c>
      <c r="ED118" s="35">
        <f>+IFERROR(('MIP 2012'!ED118/'MIP 2012'!ED$168),0)</f>
        <v>3.9780285543474702E-4</v>
      </c>
      <c r="EE118" s="35">
        <f>+IFERROR(('MIP 2012'!EE118/'MIP 2012'!EE$168),0)</f>
        <v>4.8387661947241365E-3</v>
      </c>
      <c r="EF118" s="35">
        <f>+IFERROR(('MIP 2012'!EF118/'MIP 2012'!EF$168),0)</f>
        <v>3.378934825264677E-3</v>
      </c>
      <c r="EG118" s="35">
        <f>+IFERROR(('MIP 2012'!EG118/'MIP 2012'!EG$168),0)</f>
        <v>1.6760432948821069E-4</v>
      </c>
      <c r="EH118" s="35">
        <f>+IFERROR(('MIP 2012'!EH118/'MIP 2012'!EH$168),0)</f>
        <v>0</v>
      </c>
    </row>
    <row r="119" spans="1:138" s="7" customFormat="1" ht="21.95" customHeight="1" thickBot="1" x14ac:dyDescent="0.25">
      <c r="A119" s="12" t="s">
        <v>300</v>
      </c>
      <c r="B119" s="12" t="s">
        <v>301</v>
      </c>
      <c r="C119" s="35">
        <f>+IFERROR(('MIP 2012'!C119/'MIP 2012'!C$168),0)</f>
        <v>0</v>
      </c>
      <c r="D119" s="35">
        <f>+IFERROR(('MIP 2012'!D119/'MIP 2012'!D$168),0)</f>
        <v>0</v>
      </c>
      <c r="E119" s="35">
        <f>+IFERROR(('MIP 2012'!E119/'MIP 2012'!E$168),0)</f>
        <v>0</v>
      </c>
      <c r="F119" s="35">
        <f>+IFERROR(('MIP 2012'!F119/'MIP 2012'!F$168),0)</f>
        <v>4.6005860415459625E-8</v>
      </c>
      <c r="G119" s="35">
        <f>+IFERROR(('MIP 2012'!G119/'MIP 2012'!G$168),0)</f>
        <v>9.9947900993904628E-4</v>
      </c>
      <c r="H119" s="35">
        <f>+IFERROR(('MIP 2012'!H119/'MIP 2012'!H$168),0)</f>
        <v>1.2486939608174475E-3</v>
      </c>
      <c r="I119" s="35">
        <f>+IFERROR(('MIP 2012'!I119/'MIP 2012'!I$168),0)</f>
        <v>0</v>
      </c>
      <c r="J119" s="35">
        <f>+IFERROR(('MIP 2012'!J119/'MIP 2012'!J$168),0)</f>
        <v>5.8961242665019433E-4</v>
      </c>
      <c r="K119" s="35">
        <f>+IFERROR(('MIP 2012'!K119/'MIP 2012'!K$168),0)</f>
        <v>0</v>
      </c>
      <c r="L119" s="35">
        <f>+IFERROR(('MIP 2012'!L119/'MIP 2012'!L$168),0)</f>
        <v>7.4143426404702168E-4</v>
      </c>
      <c r="M119" s="35">
        <f>+IFERROR(('MIP 2012'!M119/'MIP 2012'!M$168),0)</f>
        <v>0</v>
      </c>
      <c r="N119" s="35">
        <f>+IFERROR(('MIP 2012'!N119/'MIP 2012'!N$168),0)</f>
        <v>1.0608780236894978E-3</v>
      </c>
      <c r="O119" s="35">
        <f>+IFERROR(('MIP 2012'!O119/'MIP 2012'!O$168),0)</f>
        <v>1.2289530251771337E-3</v>
      </c>
      <c r="P119" s="35">
        <f>+IFERROR(('MIP 2012'!P119/'MIP 2012'!P$168),0)</f>
        <v>1.2018236189349375E-3</v>
      </c>
      <c r="Q119" s="35">
        <f>+IFERROR(('MIP 2012'!Q119/'MIP 2012'!Q$168),0)</f>
        <v>4.3079278127567269E-6</v>
      </c>
      <c r="R119" s="35">
        <f>+IFERROR(('MIP 2012'!R119/'MIP 2012'!R$168),0)</f>
        <v>1.2715692425891844E-3</v>
      </c>
      <c r="S119" s="35">
        <f>+IFERROR(('MIP 2012'!S119/'MIP 2012'!S$168),0)</f>
        <v>1.5531147659243104E-4</v>
      </c>
      <c r="T119" s="35">
        <f>+IFERROR(('MIP 2012'!T119/'MIP 2012'!T$168),0)</f>
        <v>0</v>
      </c>
      <c r="U119" s="35">
        <f>+IFERROR(('MIP 2012'!U119/'MIP 2012'!U$168),0)</f>
        <v>8.2897804695831827E-4</v>
      </c>
      <c r="V119" s="35">
        <f>+IFERROR(('MIP 2012'!V119/'MIP 2012'!V$168),0)</f>
        <v>8.3938152382414505E-11</v>
      </c>
      <c r="W119" s="35">
        <f>+IFERROR(('MIP 2012'!W119/'MIP 2012'!W$168),0)</f>
        <v>5.971793832567705E-6</v>
      </c>
      <c r="X119" s="35">
        <f>+IFERROR(('MIP 2012'!X119/'MIP 2012'!X$168),0)</f>
        <v>3.2642826796610089E-4</v>
      </c>
      <c r="Y119" s="35">
        <f>+IFERROR(('MIP 2012'!Y119/'MIP 2012'!Y$168),0)</f>
        <v>4.7080928112558796E-4</v>
      </c>
      <c r="Z119" s="35">
        <f>+IFERROR(('MIP 2012'!Z119/'MIP 2012'!Z$168),0)</f>
        <v>8.2645777464591312E-4</v>
      </c>
      <c r="AA119" s="35">
        <f>+IFERROR(('MIP 2012'!AA119/'MIP 2012'!AA$168),0)</f>
        <v>0</v>
      </c>
      <c r="AB119" s="35">
        <f>+IFERROR(('MIP 2012'!AB119/'MIP 2012'!AB$168),0)</f>
        <v>4.2364742838887058E-4</v>
      </c>
      <c r="AC119" s="35">
        <f>+IFERROR(('MIP 2012'!AC119/'MIP 2012'!AC$168),0)</f>
        <v>1.312500501937963E-4</v>
      </c>
      <c r="AD119" s="35">
        <f>+IFERROR(('MIP 2012'!AD119/'MIP 2012'!AD$168),0)</f>
        <v>1.5201844615333656E-6</v>
      </c>
      <c r="AE119" s="35">
        <f>+IFERROR(('MIP 2012'!AE119/'MIP 2012'!AE$168),0)</f>
        <v>1.717880832186661E-8</v>
      </c>
      <c r="AF119" s="35">
        <f>+IFERROR(('MIP 2012'!AF119/'MIP 2012'!AF$168),0)</f>
        <v>4.9821559680334143E-4</v>
      </c>
      <c r="AG119" s="35">
        <f>+IFERROR(('MIP 2012'!AG119/'MIP 2012'!AG$168),0)</f>
        <v>3.7990014275478761E-4</v>
      </c>
      <c r="AH119" s="35">
        <f>+IFERROR(('MIP 2012'!AH119/'MIP 2012'!AH$168),0)</f>
        <v>3.6374348308045594E-9</v>
      </c>
      <c r="AI119" s="35">
        <f>+IFERROR(('MIP 2012'!AI119/'MIP 2012'!AI$168),0)</f>
        <v>1.1040587578625141E-3</v>
      </c>
      <c r="AJ119" s="35">
        <f>+IFERROR(('MIP 2012'!AJ119/'MIP 2012'!AJ$168),0)</f>
        <v>9.5510061143511842E-4</v>
      </c>
      <c r="AK119" s="35">
        <f>+IFERROR(('MIP 2012'!AK119/'MIP 2012'!AK$168),0)</f>
        <v>3.4851573833688553E-4</v>
      </c>
      <c r="AL119" s="35">
        <f>+IFERROR(('MIP 2012'!AL119/'MIP 2012'!AL$168),0)</f>
        <v>3.718280918331517E-4</v>
      </c>
      <c r="AM119" s="35">
        <f>+IFERROR(('MIP 2012'!AM119/'MIP 2012'!AM$168),0)</f>
        <v>8.6523425952313474E-4</v>
      </c>
      <c r="AN119" s="35">
        <f>+IFERROR(('MIP 2012'!AN119/'MIP 2012'!AN$168),0)</f>
        <v>1.0552995926564055E-3</v>
      </c>
      <c r="AO119" s="35">
        <f>+IFERROR(('MIP 2012'!AO119/'MIP 2012'!AO$168),0)</f>
        <v>1.2103906762519216E-3</v>
      </c>
      <c r="AP119" s="35">
        <f>+IFERROR(('MIP 2012'!AP119/'MIP 2012'!AP$168),0)</f>
        <v>1.328734572439782E-3</v>
      </c>
      <c r="AQ119" s="35">
        <f>+IFERROR(('MIP 2012'!AQ119/'MIP 2012'!AQ$168),0)</f>
        <v>1.2003837976577432E-3</v>
      </c>
      <c r="AR119" s="35">
        <f>+IFERROR(('MIP 2012'!AR119/'MIP 2012'!AR$168),0)</f>
        <v>1.5008643635942647E-3</v>
      </c>
      <c r="AS119" s="35">
        <f>+IFERROR(('MIP 2012'!AS119/'MIP 2012'!AS$168),0)</f>
        <v>9.3365705403471416E-4</v>
      </c>
      <c r="AT119" s="35">
        <f>+IFERROR(('MIP 2012'!AT119/'MIP 2012'!AT$168),0)</f>
        <v>1.0080988951694848E-3</v>
      </c>
      <c r="AU119" s="35">
        <f>+IFERROR(('MIP 2012'!AU119/'MIP 2012'!AU$168),0)</f>
        <v>5.2129538783891372E-4</v>
      </c>
      <c r="AV119" s="35">
        <f>+IFERROR(('MIP 2012'!AV119/'MIP 2012'!AV$168),0)</f>
        <v>2.494380565520312E-3</v>
      </c>
      <c r="AW119" s="35">
        <f>+IFERROR(('MIP 2012'!AW119/'MIP 2012'!AW$168),0)</f>
        <v>9.1960299426956517E-4</v>
      </c>
      <c r="AX119" s="35">
        <f>+IFERROR(('MIP 2012'!AX119/'MIP 2012'!AX$168),0)</f>
        <v>1.5589411502221504E-3</v>
      </c>
      <c r="AY119" s="35">
        <f>+IFERROR(('MIP 2012'!AY119/'MIP 2012'!AY$168),0)</f>
        <v>3.8708717244449341E-4</v>
      </c>
      <c r="AZ119" s="35">
        <f>+IFERROR(('MIP 2012'!AZ119/'MIP 2012'!AZ$168),0)</f>
        <v>2.1375497899685835E-3</v>
      </c>
      <c r="BA119" s="35">
        <f>+IFERROR(('MIP 2012'!BA119/'MIP 2012'!BA$168),0)</f>
        <v>1.5165367389782317E-3</v>
      </c>
      <c r="BB119" s="35">
        <f>+IFERROR(('MIP 2012'!BB119/'MIP 2012'!BB$168),0)</f>
        <v>5.1306325569252934E-4</v>
      </c>
      <c r="BC119" s="35">
        <f>+IFERROR(('MIP 2012'!BC119/'MIP 2012'!BC$168),0)</f>
        <v>9.5553858840427845E-4</v>
      </c>
      <c r="BD119" s="35">
        <f>+IFERROR(('MIP 2012'!BD119/'MIP 2012'!BD$168),0)</f>
        <v>3.4875814444440653E-4</v>
      </c>
      <c r="BE119" s="35">
        <f>+IFERROR(('MIP 2012'!BE119/'MIP 2012'!BE$168),0)</f>
        <v>7.0276701522550106E-4</v>
      </c>
      <c r="BF119" s="35">
        <f>+IFERROR(('MIP 2012'!BF119/'MIP 2012'!BF$168),0)</f>
        <v>1.1424359167976912E-3</v>
      </c>
      <c r="BG119" s="35">
        <f>+IFERROR(('MIP 2012'!BG119/'MIP 2012'!BG$168),0)</f>
        <v>1.6707815549224119E-3</v>
      </c>
      <c r="BH119" s="35">
        <f>+IFERROR(('MIP 2012'!BH119/'MIP 2012'!BH$168),0)</f>
        <v>6.4446816706985332E-4</v>
      </c>
      <c r="BI119" s="35">
        <f>+IFERROR(('MIP 2012'!BI119/'MIP 2012'!BI$168),0)</f>
        <v>0</v>
      </c>
      <c r="BJ119" s="35">
        <f>+IFERROR(('MIP 2012'!BJ119/'MIP 2012'!BJ$168),0)</f>
        <v>1.4899143897362309E-3</v>
      </c>
      <c r="BK119" s="35">
        <f>+IFERROR(('MIP 2012'!BK119/'MIP 2012'!BK$168),0)</f>
        <v>1.5609428292937323E-3</v>
      </c>
      <c r="BL119" s="35">
        <f>+IFERROR(('MIP 2012'!BL119/'MIP 2012'!BL$168),0)</f>
        <v>2.2494468942223047E-3</v>
      </c>
      <c r="BM119" s="35">
        <f>+IFERROR(('MIP 2012'!BM119/'MIP 2012'!BM$168),0)</f>
        <v>1.0618336753146203E-3</v>
      </c>
      <c r="BN119" s="35">
        <f>+IFERROR(('MIP 2012'!BN119/'MIP 2012'!BN$168),0)</f>
        <v>1.6143820141728963E-3</v>
      </c>
      <c r="BO119" s="35">
        <f>+IFERROR(('MIP 2012'!BO119/'MIP 2012'!BO$168),0)</f>
        <v>5.464296785261854E-4</v>
      </c>
      <c r="BP119" s="35">
        <f>+IFERROR(('MIP 2012'!BP119/'MIP 2012'!BP$168),0)</f>
        <v>1.3401714115733941E-3</v>
      </c>
      <c r="BQ119" s="35">
        <f>+IFERROR(('MIP 2012'!BQ119/'MIP 2012'!BQ$168),0)</f>
        <v>4.1591130756881941E-4</v>
      </c>
      <c r="BR119" s="35">
        <f>+IFERROR(('MIP 2012'!BR119/'MIP 2012'!BR$168),0)</f>
        <v>8.2461151274691746E-4</v>
      </c>
      <c r="BS119" s="35">
        <f>+IFERROR(('MIP 2012'!BS119/'MIP 2012'!BS$168),0)</f>
        <v>1.7015714518836694E-3</v>
      </c>
      <c r="BT119" s="35">
        <f>+IFERROR(('MIP 2012'!BT119/'MIP 2012'!BT$168),0)</f>
        <v>2.7579857772958385E-3</v>
      </c>
      <c r="BU119" s="35">
        <f>+IFERROR(('MIP 2012'!BU119/'MIP 2012'!BU$168),0)</f>
        <v>2.1524250454396372E-3</v>
      </c>
      <c r="BV119" s="35">
        <f>+IFERROR(('MIP 2012'!BV119/'MIP 2012'!BV$168),0)</f>
        <v>1.1760620659454746E-3</v>
      </c>
      <c r="BW119" s="35">
        <f>+IFERROR(('MIP 2012'!BW119/'MIP 2012'!BW$168),0)</f>
        <v>4.3468948072268679E-4</v>
      </c>
      <c r="BX119" s="35">
        <f>+IFERROR(('MIP 2012'!BX119/'MIP 2012'!BX$168),0)</f>
        <v>5.7955483220465203E-7</v>
      </c>
      <c r="BY119" s="35">
        <f>+IFERROR(('MIP 2012'!BY119/'MIP 2012'!BY$168),0)</f>
        <v>4.250574071491968E-4</v>
      </c>
      <c r="BZ119" s="35">
        <f>+IFERROR(('MIP 2012'!BZ119/'MIP 2012'!BZ$168),0)</f>
        <v>4.7265443352624017E-4</v>
      </c>
      <c r="CA119" s="35">
        <f>+IFERROR(('MIP 2012'!CA119/'MIP 2012'!CA$168),0)</f>
        <v>2.2005550553236901E-4</v>
      </c>
      <c r="CB119" s="35">
        <f>+IFERROR(('MIP 2012'!CB119/'MIP 2012'!CB$168),0)</f>
        <v>1.1685723078823089E-3</v>
      </c>
      <c r="CC119" s="35">
        <f>+IFERROR(('MIP 2012'!CC119/'MIP 2012'!CC$168),0)</f>
        <v>3.6072422977272129E-4</v>
      </c>
      <c r="CD119" s="35">
        <f>+IFERROR(('MIP 2012'!CD119/'MIP 2012'!CD$168),0)</f>
        <v>4.1855498103849581E-5</v>
      </c>
      <c r="CE119" s="35">
        <f>+IFERROR(('MIP 2012'!CE119/'MIP 2012'!CE$168),0)</f>
        <v>1.0621667435189715E-3</v>
      </c>
      <c r="CF119" s="35">
        <f>+IFERROR(('MIP 2012'!CF119/'MIP 2012'!CF$168),0)</f>
        <v>1.1577863193082468E-3</v>
      </c>
      <c r="CG119" s="35">
        <f>+IFERROR(('MIP 2012'!CG119/'MIP 2012'!CG$168),0)</f>
        <v>1.4762585681357895E-2</v>
      </c>
      <c r="CH119" s="35">
        <f>+IFERROR(('MIP 2012'!CH119/'MIP 2012'!CH$168),0)</f>
        <v>1.7743034457829473E-4</v>
      </c>
      <c r="CI119" s="35">
        <f>+IFERROR(('MIP 2012'!CI119/'MIP 2012'!CI$168),0)</f>
        <v>3.6659022389629948E-4</v>
      </c>
      <c r="CJ119" s="35">
        <f>+IFERROR(('MIP 2012'!CJ119/'MIP 2012'!CJ$168),0)</f>
        <v>1.9370422519360912E-4</v>
      </c>
      <c r="CK119" s="35">
        <f>+IFERROR(('MIP 2012'!CK119/'MIP 2012'!CK$168),0)</f>
        <v>1.3483081304916821E-7</v>
      </c>
      <c r="CL119" s="35">
        <f>+IFERROR(('MIP 2012'!CL119/'MIP 2012'!CL$168),0)</f>
        <v>8.0559727191274833E-5</v>
      </c>
      <c r="CM119" s="35">
        <f>+IFERROR(('MIP 2012'!CM119/'MIP 2012'!CM$168),0)</f>
        <v>5.9777594202088147E-7</v>
      </c>
      <c r="CN119" s="35">
        <f>+IFERROR(('MIP 2012'!CN119/'MIP 2012'!CN$168),0)</f>
        <v>8.9197488494789385E-4</v>
      </c>
      <c r="CO119" s="35">
        <f>+IFERROR(('MIP 2012'!CO119/'MIP 2012'!CO$168),0)</f>
        <v>2.3992255538116358E-4</v>
      </c>
      <c r="CP119" s="35">
        <f>+IFERROR(('MIP 2012'!CP119/'MIP 2012'!CP$168),0)</f>
        <v>1.2207917041352646E-3</v>
      </c>
      <c r="CQ119" s="35">
        <f>+IFERROR(('MIP 2012'!CQ119/'MIP 2012'!CQ$168),0)</f>
        <v>4.3365105066641666E-4</v>
      </c>
      <c r="CR119" s="35">
        <f>+IFERROR(('MIP 2012'!CR119/'MIP 2012'!CR$168),0)</f>
        <v>4.4504744504672333E-4</v>
      </c>
      <c r="CS119" s="35">
        <f>+IFERROR(('MIP 2012'!CS119/'MIP 2012'!CS$168),0)</f>
        <v>5.146857778783201E-4</v>
      </c>
      <c r="CT119" s="35">
        <f>+IFERROR(('MIP 2012'!CT119/'MIP 2012'!CT$168),0)</f>
        <v>1.8791320761152169E-3</v>
      </c>
      <c r="CU119" s="35">
        <f>+IFERROR(('MIP 2012'!CU119/'MIP 2012'!CU$168),0)</f>
        <v>8.7642451548255659E-4</v>
      </c>
      <c r="CV119" s="35">
        <f>+IFERROR(('MIP 2012'!CV119/'MIP 2012'!CV$168),0)</f>
        <v>5.9867023676757932E-4</v>
      </c>
      <c r="CW119" s="35">
        <f>+IFERROR(('MIP 2012'!CW119/'MIP 2012'!CW$168),0)</f>
        <v>7.0386611403414697E-4</v>
      </c>
      <c r="CX119" s="35">
        <f>+IFERROR(('MIP 2012'!CX119/'MIP 2012'!CX$168),0)</f>
        <v>1.2532120024185444E-3</v>
      </c>
      <c r="CY119" s="35">
        <f>+IFERROR(('MIP 2012'!CY119/'MIP 2012'!CY$168),0)</f>
        <v>4.4941661743402752E-4</v>
      </c>
      <c r="CZ119" s="35">
        <f>+IFERROR(('MIP 2012'!CZ119/'MIP 2012'!CZ$168),0)</f>
        <v>6.5867360969658144E-4</v>
      </c>
      <c r="DA119" s="35">
        <f>+IFERROR(('MIP 2012'!DA119/'MIP 2012'!DA$168),0)</f>
        <v>1.5566660391306277E-3</v>
      </c>
      <c r="DB119" s="35">
        <f>+IFERROR(('MIP 2012'!DB119/'MIP 2012'!DB$168),0)</f>
        <v>6.3525185233997386E-4</v>
      </c>
      <c r="DC119" s="35">
        <f>+IFERROR(('MIP 2012'!DC119/'MIP 2012'!DC$168),0)</f>
        <v>1.2484667796410281E-2</v>
      </c>
      <c r="DD119" s="35">
        <f>+IFERROR(('MIP 2012'!DD119/'MIP 2012'!DD$168),0)</f>
        <v>3.9610128630072981E-2</v>
      </c>
      <c r="DE119" s="35">
        <f>+IFERROR(('MIP 2012'!DE119/'MIP 2012'!DE$168),0)</f>
        <v>0.12005865689003936</v>
      </c>
      <c r="DF119" s="35">
        <f>+IFERROR(('MIP 2012'!DF119/'MIP 2012'!DF$168),0)</f>
        <v>8.2461746021568749E-2</v>
      </c>
      <c r="DG119" s="35">
        <f>+IFERROR(('MIP 2012'!DG119/'MIP 2012'!DG$168),0)</f>
        <v>2.7919074073155776E-4</v>
      </c>
      <c r="DH119" s="35">
        <f>+IFERROR(('MIP 2012'!DH119/'MIP 2012'!DH$168),0)</f>
        <v>2.8744812136133886E-3</v>
      </c>
      <c r="DI119" s="35">
        <f>+IFERROR(('MIP 2012'!DI119/'MIP 2012'!DI$168),0)</f>
        <v>6.1725178577050647E-3</v>
      </c>
      <c r="DJ119" s="35">
        <f>+IFERROR(('MIP 2012'!DJ119/'MIP 2012'!DJ$168),0)</f>
        <v>8.3520081325500547E-4</v>
      </c>
      <c r="DK119" s="35">
        <f>+IFERROR(('MIP 2012'!DK119/'MIP 2012'!DK$168),0)</f>
        <v>1.8054279720103406E-3</v>
      </c>
      <c r="DL119" s="35">
        <f>+IFERROR(('MIP 2012'!DL119/'MIP 2012'!DL$168),0)</f>
        <v>6.4580387260055857E-4</v>
      </c>
      <c r="DM119" s="35">
        <f>+IFERROR(('MIP 2012'!DM119/'MIP 2012'!DM$168),0)</f>
        <v>9.0610351323499173E-4</v>
      </c>
      <c r="DN119" s="35">
        <f>+IFERROR(('MIP 2012'!DN119/'MIP 2012'!DN$168),0)</f>
        <v>4.1742205378670721E-4</v>
      </c>
      <c r="DO119" s="35">
        <f>+IFERROR(('MIP 2012'!DO119/'MIP 2012'!DO$168),0)</f>
        <v>3.7468717511300533E-4</v>
      </c>
      <c r="DP119" s="35">
        <f>+IFERROR(('MIP 2012'!DP119/'MIP 2012'!DP$168),0)</f>
        <v>7.363379514012205E-4</v>
      </c>
      <c r="DQ119" s="35">
        <f>+IFERROR(('MIP 2012'!DQ119/'MIP 2012'!DQ$168),0)</f>
        <v>6.0516198266116667E-5</v>
      </c>
      <c r="DR119" s="35">
        <f>+IFERROR(('MIP 2012'!DR119/'MIP 2012'!DR$168),0)</f>
        <v>1.0740572471738775E-3</v>
      </c>
      <c r="DS119" s="35">
        <f>+IFERROR(('MIP 2012'!DS119/'MIP 2012'!DS$168),0)</f>
        <v>5.1020421596021286E-3</v>
      </c>
      <c r="DT119" s="35">
        <f>+IFERROR(('MIP 2012'!DT119/'MIP 2012'!DT$168),0)</f>
        <v>9.479138145075749E-5</v>
      </c>
      <c r="DU119" s="35">
        <f>+IFERROR(('MIP 2012'!DU119/'MIP 2012'!DU$168),0)</f>
        <v>5.862928993776749E-5</v>
      </c>
      <c r="DV119" s="35">
        <f>+IFERROR(('MIP 2012'!DV119/'MIP 2012'!DV$168),0)</f>
        <v>3.8747080338891937E-3</v>
      </c>
      <c r="DW119" s="35">
        <f>+IFERROR(('MIP 2012'!DW119/'MIP 2012'!DW$168),0)</f>
        <v>2.3267633993381695E-5</v>
      </c>
      <c r="DX119" s="35">
        <f>+IFERROR(('MIP 2012'!DX119/'MIP 2012'!DX$168),0)</f>
        <v>4.2017020403176918E-3</v>
      </c>
      <c r="DY119" s="35">
        <f>+IFERROR(('MIP 2012'!DY119/'MIP 2012'!DY$168),0)</f>
        <v>1.8561626347977E-4</v>
      </c>
      <c r="DZ119" s="35">
        <f>+IFERROR(('MIP 2012'!DZ119/'MIP 2012'!DZ$168),0)</f>
        <v>2.2461633856393925E-4</v>
      </c>
      <c r="EA119" s="35">
        <f>+IFERROR(('MIP 2012'!EA119/'MIP 2012'!EA$168),0)</f>
        <v>6.5227539458689984E-4</v>
      </c>
      <c r="EB119" s="35">
        <f>+IFERROR(('MIP 2012'!EB119/'MIP 2012'!EB$168),0)</f>
        <v>1.4400254318789019E-3</v>
      </c>
      <c r="EC119" s="35">
        <f>+IFERROR(('MIP 2012'!EC119/'MIP 2012'!EC$168),0)</f>
        <v>3.3574535644060206E-4</v>
      </c>
      <c r="ED119" s="35">
        <f>+IFERROR(('MIP 2012'!ED119/'MIP 2012'!ED$168),0)</f>
        <v>2.3731942821421167E-4</v>
      </c>
      <c r="EE119" s="35">
        <f>+IFERROR(('MIP 2012'!EE119/'MIP 2012'!EE$168),0)</f>
        <v>3.4194682897569688E-4</v>
      </c>
      <c r="EF119" s="35">
        <f>+IFERROR(('MIP 2012'!EF119/'MIP 2012'!EF$168),0)</f>
        <v>3.2614098375503278E-4</v>
      </c>
      <c r="EG119" s="35">
        <f>+IFERROR(('MIP 2012'!EG119/'MIP 2012'!EG$168),0)</f>
        <v>4.0882201415527768E-4</v>
      </c>
      <c r="EH119" s="35">
        <f>+IFERROR(('MIP 2012'!EH119/'MIP 2012'!EH$168),0)</f>
        <v>0</v>
      </c>
    </row>
    <row r="120" spans="1:138" s="7" customFormat="1" ht="21.95" customHeight="1" thickBot="1" x14ac:dyDescent="0.25">
      <c r="A120" s="12" t="s">
        <v>302</v>
      </c>
      <c r="B120" s="12" t="s">
        <v>303</v>
      </c>
      <c r="C120" s="35">
        <f>+IFERROR(('MIP 2012'!C120/'MIP 2012'!C$168),0)</f>
        <v>0</v>
      </c>
      <c r="D120" s="35">
        <f>+IFERROR(('MIP 2012'!D120/'MIP 2012'!D$168),0)</f>
        <v>0</v>
      </c>
      <c r="E120" s="35">
        <f>+IFERROR(('MIP 2012'!E120/'MIP 2012'!E$168),0)</f>
        <v>2.971447081633197E-6</v>
      </c>
      <c r="F120" s="35">
        <f>+IFERROR(('MIP 2012'!F120/'MIP 2012'!F$168),0)</f>
        <v>0</v>
      </c>
      <c r="G120" s="35">
        <f>+IFERROR(('MIP 2012'!G120/'MIP 2012'!G$168),0)</f>
        <v>0</v>
      </c>
      <c r="H120" s="35">
        <f>+IFERROR(('MIP 2012'!H120/'MIP 2012'!H$168),0)</f>
        <v>0</v>
      </c>
      <c r="I120" s="35">
        <f>+IFERROR(('MIP 2012'!I120/'MIP 2012'!I$168),0)</f>
        <v>0</v>
      </c>
      <c r="J120" s="35">
        <f>+IFERROR(('MIP 2012'!J120/'MIP 2012'!J$168),0)</f>
        <v>0</v>
      </c>
      <c r="K120" s="35">
        <f>+IFERROR(('MIP 2012'!K120/'MIP 2012'!K$168),0)</f>
        <v>0</v>
      </c>
      <c r="L120" s="35">
        <f>+IFERROR(('MIP 2012'!L120/'MIP 2012'!L$168),0)</f>
        <v>4.0072224784917627E-6</v>
      </c>
      <c r="M120" s="35">
        <f>+IFERROR(('MIP 2012'!M120/'MIP 2012'!M$168),0)</f>
        <v>0</v>
      </c>
      <c r="N120" s="35">
        <f>+IFERROR(('MIP 2012'!N120/'MIP 2012'!N$168),0)</f>
        <v>3.0774743175574848E-3</v>
      </c>
      <c r="O120" s="35">
        <f>+IFERROR(('MIP 2012'!O120/'MIP 2012'!O$168),0)</f>
        <v>8.5157216625325962E-6</v>
      </c>
      <c r="P120" s="35">
        <f>+IFERROR(('MIP 2012'!P120/'MIP 2012'!P$168),0)</f>
        <v>2.5012284673042279E-6</v>
      </c>
      <c r="Q120" s="35">
        <f>+IFERROR(('MIP 2012'!Q120/'MIP 2012'!Q$168),0)</f>
        <v>1.4476231378404677E-3</v>
      </c>
      <c r="R120" s="35">
        <f>+IFERROR(('MIP 2012'!R120/'MIP 2012'!R$168),0)</f>
        <v>1.966535850136629E-2</v>
      </c>
      <c r="S120" s="35">
        <f>+IFERROR(('MIP 2012'!S120/'MIP 2012'!S$168),0)</f>
        <v>5.4981336579270491E-5</v>
      </c>
      <c r="T120" s="35">
        <f>+IFERROR(('MIP 2012'!T120/'MIP 2012'!T$168),0)</f>
        <v>3.2979065100019816E-10</v>
      </c>
      <c r="U120" s="35">
        <f>+IFERROR(('MIP 2012'!U120/'MIP 2012'!U$168),0)</f>
        <v>3.7081588448150829E-3</v>
      </c>
      <c r="V120" s="35">
        <f>+IFERROR(('MIP 2012'!V120/'MIP 2012'!V$168),0)</f>
        <v>7.7099854110997054E-3</v>
      </c>
      <c r="W120" s="35">
        <f>+IFERROR(('MIP 2012'!W120/'MIP 2012'!W$168),0)</f>
        <v>2.4011418937951191E-5</v>
      </c>
      <c r="X120" s="35">
        <f>+IFERROR(('MIP 2012'!X120/'MIP 2012'!X$168),0)</f>
        <v>4.8907463318272016E-3</v>
      </c>
      <c r="Y120" s="35">
        <f>+IFERROR(('MIP 2012'!Y120/'MIP 2012'!Y$168),0)</f>
        <v>0</v>
      </c>
      <c r="Z120" s="35">
        <f>+IFERROR(('MIP 2012'!Z120/'MIP 2012'!Z$168),0)</f>
        <v>4.3554239803041326E-5</v>
      </c>
      <c r="AA120" s="35">
        <f>+IFERROR(('MIP 2012'!AA120/'MIP 2012'!AA$168),0)</f>
        <v>6.7055245478713691E-7</v>
      </c>
      <c r="AB120" s="35">
        <f>+IFERROR(('MIP 2012'!AB120/'MIP 2012'!AB$168),0)</f>
        <v>2.0471854469363265E-3</v>
      </c>
      <c r="AC120" s="35">
        <f>+IFERROR(('MIP 2012'!AC120/'MIP 2012'!AC$168),0)</f>
        <v>2.3803236605824714E-5</v>
      </c>
      <c r="AD120" s="35">
        <f>+IFERROR(('MIP 2012'!AD120/'MIP 2012'!AD$168),0)</f>
        <v>3.9528954112402274E-7</v>
      </c>
      <c r="AE120" s="35">
        <f>+IFERROR(('MIP 2012'!AE120/'MIP 2012'!AE$168),0)</f>
        <v>6.5562400184482117E-5</v>
      </c>
      <c r="AF120" s="35">
        <f>+IFERROR(('MIP 2012'!AF120/'MIP 2012'!AF$168),0)</f>
        <v>4.0149165948055862E-3</v>
      </c>
      <c r="AG120" s="35">
        <f>+IFERROR(('MIP 2012'!AG120/'MIP 2012'!AG$168),0)</f>
        <v>1.4014358966857595E-5</v>
      </c>
      <c r="AH120" s="35">
        <f>+IFERROR(('MIP 2012'!AH120/'MIP 2012'!AH$168),0)</f>
        <v>6.1494021776898417E-2</v>
      </c>
      <c r="AI120" s="35">
        <f>+IFERROR(('MIP 2012'!AI120/'MIP 2012'!AI$168),0)</f>
        <v>2.9728323306056053E-3</v>
      </c>
      <c r="AJ120" s="35">
        <f>+IFERROR(('MIP 2012'!AJ120/'MIP 2012'!AJ$168),0)</f>
        <v>1.4072494863995055E-3</v>
      </c>
      <c r="AK120" s="35">
        <f>+IFERROR(('MIP 2012'!AK120/'MIP 2012'!AK$168),0)</f>
        <v>3.2024373544880013E-3</v>
      </c>
      <c r="AL120" s="35">
        <f>+IFERROR(('MIP 2012'!AL120/'MIP 2012'!AL$168),0)</f>
        <v>1.0378345160498048E-2</v>
      </c>
      <c r="AM120" s="35">
        <f>+IFERROR(('MIP 2012'!AM120/'MIP 2012'!AM$168),0)</f>
        <v>1.149053036109687E-3</v>
      </c>
      <c r="AN120" s="35">
        <f>+IFERROR(('MIP 2012'!AN120/'MIP 2012'!AN$168),0)</f>
        <v>7.3270925015135613E-4</v>
      </c>
      <c r="AO120" s="35">
        <f>+IFERROR(('MIP 2012'!AO120/'MIP 2012'!AO$168),0)</f>
        <v>2.3911877989857824E-3</v>
      </c>
      <c r="AP120" s="35">
        <f>+IFERROR(('MIP 2012'!AP120/'MIP 2012'!AP$168),0)</f>
        <v>4.019142485120095E-3</v>
      </c>
      <c r="AQ120" s="35">
        <f>+IFERROR(('MIP 2012'!AQ120/'MIP 2012'!AQ$168),0)</f>
        <v>2.8400334987936576E-2</v>
      </c>
      <c r="AR120" s="35">
        <f>+IFERROR(('MIP 2012'!AR120/'MIP 2012'!AR$168),0)</f>
        <v>1.6674686374750372E-3</v>
      </c>
      <c r="AS120" s="35">
        <f>+IFERROR(('MIP 2012'!AS120/'MIP 2012'!AS$168),0)</f>
        <v>4.0206236507400401E-3</v>
      </c>
      <c r="AT120" s="35">
        <f>+IFERROR(('MIP 2012'!AT120/'MIP 2012'!AT$168),0)</f>
        <v>2.0589832125019324E-2</v>
      </c>
      <c r="AU120" s="35">
        <f>+IFERROR(('MIP 2012'!AU120/'MIP 2012'!AU$168),0)</f>
        <v>1.8199988521371022E-3</v>
      </c>
      <c r="AV120" s="35">
        <f>+IFERROR(('MIP 2012'!AV120/'MIP 2012'!AV$168),0)</f>
        <v>2.7451569819431511E-2</v>
      </c>
      <c r="AW120" s="35">
        <f>+IFERROR(('MIP 2012'!AW120/'MIP 2012'!AW$168),0)</f>
        <v>3.6696867715405859E-3</v>
      </c>
      <c r="AX120" s="35">
        <f>+IFERROR(('MIP 2012'!AX120/'MIP 2012'!AX$168),0)</f>
        <v>1.3311840704796501E-3</v>
      </c>
      <c r="AY120" s="35">
        <f>+IFERROR(('MIP 2012'!AY120/'MIP 2012'!AY$168),0)</f>
        <v>1.375214247656305E-2</v>
      </c>
      <c r="AZ120" s="35">
        <f>+IFERROR(('MIP 2012'!AZ120/'MIP 2012'!AZ$168),0)</f>
        <v>3.9797054973364212E-3</v>
      </c>
      <c r="BA120" s="35">
        <f>+IFERROR(('MIP 2012'!BA120/'MIP 2012'!BA$168),0)</f>
        <v>2.0827416655131332E-6</v>
      </c>
      <c r="BB120" s="35">
        <f>+IFERROR(('MIP 2012'!BB120/'MIP 2012'!BB$168),0)</f>
        <v>8.3577949269945315E-3</v>
      </c>
      <c r="BC120" s="35">
        <f>+IFERROR(('MIP 2012'!BC120/'MIP 2012'!BC$168),0)</f>
        <v>1.0386009050063066E-2</v>
      </c>
      <c r="BD120" s="35">
        <f>+IFERROR(('MIP 2012'!BD120/'MIP 2012'!BD$168),0)</f>
        <v>2.4415104678560773E-3</v>
      </c>
      <c r="BE120" s="35">
        <f>+IFERROR(('MIP 2012'!BE120/'MIP 2012'!BE$168),0)</f>
        <v>2.2375107703624088E-2</v>
      </c>
      <c r="BF120" s="35">
        <f>+IFERROR(('MIP 2012'!BF120/'MIP 2012'!BF$168),0)</f>
        <v>6.907296948065301E-3</v>
      </c>
      <c r="BG120" s="35">
        <f>+IFERROR(('MIP 2012'!BG120/'MIP 2012'!BG$168),0)</f>
        <v>3.8831423846921072E-3</v>
      </c>
      <c r="BH120" s="35">
        <f>+IFERROR(('MIP 2012'!BH120/'MIP 2012'!BH$168),0)</f>
        <v>2.1987852537920211E-2</v>
      </c>
      <c r="BI120" s="35">
        <f>+IFERROR(('MIP 2012'!BI120/'MIP 2012'!BI$168),0)</f>
        <v>0</v>
      </c>
      <c r="BJ120" s="35">
        <f>+IFERROR(('MIP 2012'!BJ120/'MIP 2012'!BJ$168),0)</f>
        <v>1.8731961628058701E-3</v>
      </c>
      <c r="BK120" s="35">
        <f>+IFERROR(('MIP 2012'!BK120/'MIP 2012'!BK$168),0)</f>
        <v>7.6836315346318742E-3</v>
      </c>
      <c r="BL120" s="35">
        <f>+IFERROR(('MIP 2012'!BL120/'MIP 2012'!BL$168),0)</f>
        <v>3.9235466892365255E-3</v>
      </c>
      <c r="BM120" s="35">
        <f>+IFERROR(('MIP 2012'!BM120/'MIP 2012'!BM$168),0)</f>
        <v>2.1038291567310593E-3</v>
      </c>
      <c r="BN120" s="35">
        <f>+IFERROR(('MIP 2012'!BN120/'MIP 2012'!BN$168),0)</f>
        <v>4.4411760615526994E-3</v>
      </c>
      <c r="BO120" s="35">
        <f>+IFERROR(('MIP 2012'!BO120/'MIP 2012'!BO$168),0)</f>
        <v>2.7694645455981961E-3</v>
      </c>
      <c r="BP120" s="35">
        <f>+IFERROR(('MIP 2012'!BP120/'MIP 2012'!BP$168),0)</f>
        <v>7.5189279264483988E-3</v>
      </c>
      <c r="BQ120" s="35">
        <f>+IFERROR(('MIP 2012'!BQ120/'MIP 2012'!BQ$168),0)</f>
        <v>1.478886315112596E-2</v>
      </c>
      <c r="BR120" s="35">
        <f>+IFERROR(('MIP 2012'!BR120/'MIP 2012'!BR$168),0)</f>
        <v>5.918634146337423E-3</v>
      </c>
      <c r="BS120" s="35">
        <f>+IFERROR(('MIP 2012'!BS120/'MIP 2012'!BS$168),0)</f>
        <v>3.8271117582727257E-3</v>
      </c>
      <c r="BT120" s="35">
        <f>+IFERROR(('MIP 2012'!BT120/'MIP 2012'!BT$168),0)</f>
        <v>2.4549303087512768E-3</v>
      </c>
      <c r="BU120" s="35">
        <f>+IFERROR(('MIP 2012'!BU120/'MIP 2012'!BU$168),0)</f>
        <v>2.6244565135049159E-3</v>
      </c>
      <c r="BV120" s="35">
        <f>+IFERROR(('MIP 2012'!BV120/'MIP 2012'!BV$168),0)</f>
        <v>1.6865766833486231E-3</v>
      </c>
      <c r="BW120" s="35">
        <f>+IFERROR(('MIP 2012'!BW120/'MIP 2012'!BW$168),0)</f>
        <v>9.5715104866498837E-3</v>
      </c>
      <c r="BX120" s="35">
        <f>+IFERROR(('MIP 2012'!BX120/'MIP 2012'!BX$168),0)</f>
        <v>5.8382813330184434E-3</v>
      </c>
      <c r="BY120" s="35">
        <f>+IFERROR(('MIP 2012'!BY120/'MIP 2012'!BY$168),0)</f>
        <v>1.3063874159239361E-2</v>
      </c>
      <c r="BZ120" s="35">
        <f>+IFERROR(('MIP 2012'!BZ120/'MIP 2012'!BZ$168),0)</f>
        <v>2.0299043443408661E-3</v>
      </c>
      <c r="CA120" s="35">
        <f>+IFERROR(('MIP 2012'!CA120/'MIP 2012'!CA$168),0)</f>
        <v>4.9519491941205822E-3</v>
      </c>
      <c r="CB120" s="35">
        <f>+IFERROR(('MIP 2012'!CB120/'MIP 2012'!CB$168),0)</f>
        <v>4.0328272553125662E-2</v>
      </c>
      <c r="CC120" s="35">
        <f>+IFERROR(('MIP 2012'!CC120/'MIP 2012'!CC$168),0)</f>
        <v>1.5187680187932038E-2</v>
      </c>
      <c r="CD120" s="35">
        <f>+IFERROR(('MIP 2012'!CD120/'MIP 2012'!CD$168),0)</f>
        <v>3.9980668516910959E-3</v>
      </c>
      <c r="CE120" s="35">
        <f>+IFERROR(('MIP 2012'!CE120/'MIP 2012'!CE$168),0)</f>
        <v>6.6640129943316806E-2</v>
      </c>
      <c r="CF120" s="35">
        <f>+IFERROR(('MIP 2012'!CF120/'MIP 2012'!CF$168),0)</f>
        <v>1.7250095743868554E-2</v>
      </c>
      <c r="CG120" s="35">
        <f>+IFERROR(('MIP 2012'!CG120/'MIP 2012'!CG$168),0)</f>
        <v>8.3612255700734217E-2</v>
      </c>
      <c r="CH120" s="35">
        <f>+IFERROR(('MIP 2012'!CH120/'MIP 2012'!CH$168),0)</f>
        <v>5.5573134034928046E-3</v>
      </c>
      <c r="CI120" s="35">
        <f>+IFERROR(('MIP 2012'!CI120/'MIP 2012'!CI$168),0)</f>
        <v>7.6385484493203546E-3</v>
      </c>
      <c r="CJ120" s="35">
        <f>+IFERROR(('MIP 2012'!CJ120/'MIP 2012'!CJ$168),0)</f>
        <v>2.7365273062818914E-5</v>
      </c>
      <c r="CK120" s="35">
        <f>+IFERROR(('MIP 2012'!CK120/'MIP 2012'!CK$168),0)</f>
        <v>2.3556096977351965E-6</v>
      </c>
      <c r="CL120" s="35">
        <f>+IFERROR(('MIP 2012'!CL120/'MIP 2012'!CL$168),0)</f>
        <v>2.0223073478994667E-3</v>
      </c>
      <c r="CM120" s="35">
        <f>+IFERROR(('MIP 2012'!CM120/'MIP 2012'!CM$168),0)</f>
        <v>1.8267084893601674E-4</v>
      </c>
      <c r="CN120" s="35">
        <f>+IFERROR(('MIP 2012'!CN120/'MIP 2012'!CN$168),0)</f>
        <v>5.5924705505457813E-2</v>
      </c>
      <c r="CO120" s="35">
        <f>+IFERROR(('MIP 2012'!CO120/'MIP 2012'!CO$168),0)</f>
        <v>4.7343147846100962E-2</v>
      </c>
      <c r="CP120" s="35">
        <f>+IFERROR(('MIP 2012'!CP120/'MIP 2012'!CP$168),0)</f>
        <v>0</v>
      </c>
      <c r="CQ120" s="35">
        <f>+IFERROR(('MIP 2012'!CQ120/'MIP 2012'!CQ$168),0)</f>
        <v>6.5392390170004987E-3</v>
      </c>
      <c r="CR120" s="35">
        <f>+IFERROR(('MIP 2012'!CR120/'MIP 2012'!CR$168),0)</f>
        <v>1.1344494768195898E-4</v>
      </c>
      <c r="CS120" s="35">
        <f>+IFERROR(('MIP 2012'!CS120/'MIP 2012'!CS$168),0)</f>
        <v>5.3467074042797174E-3</v>
      </c>
      <c r="CT120" s="35">
        <f>+IFERROR(('MIP 2012'!CT120/'MIP 2012'!CT$168),0)</f>
        <v>5.2948570719400505E-2</v>
      </c>
      <c r="CU120" s="35">
        <f>+IFERROR(('MIP 2012'!CU120/'MIP 2012'!CU$168),0)</f>
        <v>4.8241936191913077E-3</v>
      </c>
      <c r="CV120" s="35">
        <f>+IFERROR(('MIP 2012'!CV120/'MIP 2012'!CV$168),0)</f>
        <v>1.6380313061476401E-2</v>
      </c>
      <c r="CW120" s="35">
        <f>+IFERROR(('MIP 2012'!CW120/'MIP 2012'!CW$168),0)</f>
        <v>1.11871393556325E-2</v>
      </c>
      <c r="CX120" s="35">
        <f>+IFERROR(('MIP 2012'!CX120/'MIP 2012'!CX$168),0)</f>
        <v>1.9131027426725809E-2</v>
      </c>
      <c r="CY120" s="35">
        <f>+IFERROR(('MIP 2012'!CY120/'MIP 2012'!CY$168),0)</f>
        <v>2.8954115715395277E-2</v>
      </c>
      <c r="CZ120" s="35">
        <f>+IFERROR(('MIP 2012'!CZ120/'MIP 2012'!CZ$168),0)</f>
        <v>3.1377271739854481E-2</v>
      </c>
      <c r="DA120" s="35">
        <f>+IFERROR(('MIP 2012'!DA120/'MIP 2012'!DA$168),0)</f>
        <v>7.7507783147901356E-3</v>
      </c>
      <c r="DB120" s="35">
        <f>+IFERROR(('MIP 2012'!DB120/'MIP 2012'!DB$168),0)</f>
        <v>1.6294211171529016E-2</v>
      </c>
      <c r="DC120" s="35">
        <f>+IFERROR(('MIP 2012'!DC120/'MIP 2012'!DC$168),0)</f>
        <v>2.5811984540385746E-2</v>
      </c>
      <c r="DD120" s="35">
        <f>+IFERROR(('MIP 2012'!DD120/'MIP 2012'!DD$168),0)</f>
        <v>1.5836786975120611E-2</v>
      </c>
      <c r="DE120" s="35">
        <f>+IFERROR(('MIP 2012'!DE120/'MIP 2012'!DE$168),0)</f>
        <v>1.8449132670459202E-3</v>
      </c>
      <c r="DF120" s="35">
        <f>+IFERROR(('MIP 2012'!DF120/'MIP 2012'!DF$168),0)</f>
        <v>1.4882304966007743E-2</v>
      </c>
      <c r="DG120" s="35">
        <f>+IFERROR(('MIP 2012'!DG120/'MIP 2012'!DG$168),0)</f>
        <v>7.9883487742814872E-3</v>
      </c>
      <c r="DH120" s="35">
        <f>+IFERROR(('MIP 2012'!DH120/'MIP 2012'!DH$168),0)</f>
        <v>4.3642875934949803E-2</v>
      </c>
      <c r="DI120" s="35">
        <f>+IFERROR(('MIP 2012'!DI120/'MIP 2012'!DI$168),0)</f>
        <v>3.134571091315614E-2</v>
      </c>
      <c r="DJ120" s="35">
        <f>+IFERROR(('MIP 2012'!DJ120/'MIP 2012'!DJ$168),0)</f>
        <v>3.3445644103555029E-2</v>
      </c>
      <c r="DK120" s="35">
        <f>+IFERROR(('MIP 2012'!DK120/'MIP 2012'!DK$168),0)</f>
        <v>2.2180190256848462E-2</v>
      </c>
      <c r="DL120" s="35">
        <f>+IFERROR(('MIP 2012'!DL120/'MIP 2012'!DL$168),0)</f>
        <v>3.5825887667769257E-2</v>
      </c>
      <c r="DM120" s="35">
        <f>+IFERROR(('MIP 2012'!DM120/'MIP 2012'!DM$168),0)</f>
        <v>2.9774393152423948E-2</v>
      </c>
      <c r="DN120" s="35">
        <f>+IFERROR(('MIP 2012'!DN120/'MIP 2012'!DN$168),0)</f>
        <v>2.7015793055236412E-2</v>
      </c>
      <c r="DO120" s="35">
        <f>+IFERROR(('MIP 2012'!DO120/'MIP 2012'!DO$168),0)</f>
        <v>3.6709960430679985E-2</v>
      </c>
      <c r="DP120" s="35">
        <f>+IFERROR(('MIP 2012'!DP120/'MIP 2012'!DP$168),0)</f>
        <v>8.6901378747086082E-3</v>
      </c>
      <c r="DQ120" s="35">
        <f>+IFERROR(('MIP 2012'!DQ120/'MIP 2012'!DQ$168),0)</f>
        <v>5.8339125182151792E-3</v>
      </c>
      <c r="DR120" s="35">
        <f>+IFERROR(('MIP 2012'!DR120/'MIP 2012'!DR$168),0)</f>
        <v>1.6368278537502685E-2</v>
      </c>
      <c r="DS120" s="35">
        <f>+IFERROR(('MIP 2012'!DS120/'MIP 2012'!DS$168),0)</f>
        <v>5.9364614198358229E-3</v>
      </c>
      <c r="DT120" s="35">
        <f>+IFERROR(('MIP 2012'!DT120/'MIP 2012'!DT$168),0)</f>
        <v>4.5222106637704488E-3</v>
      </c>
      <c r="DU120" s="35">
        <f>+IFERROR(('MIP 2012'!DU120/'MIP 2012'!DU$168),0)</f>
        <v>4.4563905017422391E-2</v>
      </c>
      <c r="DV120" s="35">
        <f>+IFERROR(('MIP 2012'!DV120/'MIP 2012'!DV$168),0)</f>
        <v>2.1512549458369664E-2</v>
      </c>
      <c r="DW120" s="35">
        <f>+IFERROR(('MIP 2012'!DW120/'MIP 2012'!DW$168),0)</f>
        <v>9.5436170428976706E-3</v>
      </c>
      <c r="DX120" s="35">
        <f>+IFERROR(('MIP 2012'!DX120/'MIP 2012'!DX$168),0)</f>
        <v>3.7932689942950454E-3</v>
      </c>
      <c r="DY120" s="35">
        <f>+IFERROR(('MIP 2012'!DY120/'MIP 2012'!DY$168),0)</f>
        <v>1.1468374045747361E-2</v>
      </c>
      <c r="DZ120" s="35">
        <f>+IFERROR(('MIP 2012'!DZ120/'MIP 2012'!DZ$168),0)</f>
        <v>1.6105245498947117E-2</v>
      </c>
      <c r="EA120" s="35">
        <f>+IFERROR(('MIP 2012'!EA120/'MIP 2012'!EA$168),0)</f>
        <v>1.5797967684906364E-2</v>
      </c>
      <c r="EB120" s="35">
        <f>+IFERROR(('MIP 2012'!EB120/'MIP 2012'!EB$168),0)</f>
        <v>1.0065258578110074E-2</v>
      </c>
      <c r="EC120" s="35">
        <f>+IFERROR(('MIP 2012'!EC120/'MIP 2012'!EC$168),0)</f>
        <v>6.8590855931470074E-2</v>
      </c>
      <c r="ED120" s="35">
        <f>+IFERROR(('MIP 2012'!ED120/'MIP 2012'!ED$168),0)</f>
        <v>4.2780032150697027E-2</v>
      </c>
      <c r="EE120" s="35">
        <f>+IFERROR(('MIP 2012'!EE120/'MIP 2012'!EE$168),0)</f>
        <v>5.7054790840220714E-2</v>
      </c>
      <c r="EF120" s="35">
        <f>+IFERROR(('MIP 2012'!EF120/'MIP 2012'!EF$168),0)</f>
        <v>3.9188514540144936E-2</v>
      </c>
      <c r="EG120" s="35">
        <f>+IFERROR(('MIP 2012'!EG120/'MIP 2012'!EG$168),0)</f>
        <v>5.0753101379023863E-2</v>
      </c>
      <c r="EH120" s="35">
        <f>+IFERROR(('MIP 2012'!EH120/'MIP 2012'!EH$168),0)</f>
        <v>0</v>
      </c>
    </row>
    <row r="121" spans="1:138" s="7" customFormat="1" ht="21.95" customHeight="1" thickBot="1" x14ac:dyDescent="0.25">
      <c r="A121" s="12" t="s">
        <v>304</v>
      </c>
      <c r="B121" s="12" t="s">
        <v>305</v>
      </c>
      <c r="C121" s="35">
        <f>+IFERROR(('MIP 2012'!C121/'MIP 2012'!C$168),0)</f>
        <v>0</v>
      </c>
      <c r="D121" s="35">
        <f>+IFERROR(('MIP 2012'!D121/'MIP 2012'!D$168),0)</f>
        <v>0</v>
      </c>
      <c r="E121" s="35">
        <f>+IFERROR(('MIP 2012'!E121/'MIP 2012'!E$168),0)</f>
        <v>0</v>
      </c>
      <c r="F121" s="35">
        <f>+IFERROR(('MIP 2012'!F121/'MIP 2012'!F$168),0)</f>
        <v>0</v>
      </c>
      <c r="G121" s="35">
        <f>+IFERROR(('MIP 2012'!G121/'MIP 2012'!G$168),0)</f>
        <v>0</v>
      </c>
      <c r="H121" s="35">
        <f>+IFERROR(('MIP 2012'!H121/'MIP 2012'!H$168),0)</f>
        <v>0</v>
      </c>
      <c r="I121" s="35">
        <f>+IFERROR(('MIP 2012'!I121/'MIP 2012'!I$168),0)</f>
        <v>0</v>
      </c>
      <c r="J121" s="35">
        <f>+IFERROR(('MIP 2012'!J121/'MIP 2012'!J$168),0)</f>
        <v>0</v>
      </c>
      <c r="K121" s="35">
        <f>+IFERROR(('MIP 2012'!K121/'MIP 2012'!K$168),0)</f>
        <v>0</v>
      </c>
      <c r="L121" s="35">
        <f>+IFERROR(('MIP 2012'!L121/'MIP 2012'!L$168),0)</f>
        <v>8.27596516380768E-4</v>
      </c>
      <c r="M121" s="35">
        <f>+IFERROR(('MIP 2012'!M121/'MIP 2012'!M$168),0)</f>
        <v>0</v>
      </c>
      <c r="N121" s="35">
        <f>+IFERROR(('MIP 2012'!N121/'MIP 2012'!N$168),0)</f>
        <v>2.1225647858042185E-3</v>
      </c>
      <c r="O121" s="35">
        <f>+IFERROR(('MIP 2012'!O121/'MIP 2012'!O$168),0)</f>
        <v>3.422921538052388E-3</v>
      </c>
      <c r="P121" s="35">
        <f>+IFERROR(('MIP 2012'!P121/'MIP 2012'!P$168),0)</f>
        <v>0</v>
      </c>
      <c r="Q121" s="35">
        <f>+IFERROR(('MIP 2012'!Q121/'MIP 2012'!Q$168),0)</f>
        <v>4.1287470351609231E-3</v>
      </c>
      <c r="R121" s="35">
        <f>+IFERROR(('MIP 2012'!R121/'MIP 2012'!R$168),0)</f>
        <v>5.1115673889473535E-4</v>
      </c>
      <c r="S121" s="35">
        <f>+IFERROR(('MIP 2012'!S121/'MIP 2012'!S$168),0)</f>
        <v>1.3468775704743879E-6</v>
      </c>
      <c r="T121" s="35">
        <f>+IFERROR(('MIP 2012'!T121/'MIP 2012'!T$168),0)</f>
        <v>0</v>
      </c>
      <c r="U121" s="35">
        <f>+IFERROR(('MIP 2012'!U121/'MIP 2012'!U$168),0)</f>
        <v>4.0986309987844991E-4</v>
      </c>
      <c r="V121" s="35">
        <f>+IFERROR(('MIP 2012'!V121/'MIP 2012'!V$168),0)</f>
        <v>2.0043170257396257E-4</v>
      </c>
      <c r="W121" s="35">
        <f>+IFERROR(('MIP 2012'!W121/'MIP 2012'!W$168),0)</f>
        <v>7.2216152115092474E-3</v>
      </c>
      <c r="X121" s="35">
        <f>+IFERROR(('MIP 2012'!X121/'MIP 2012'!X$168),0)</f>
        <v>2.434884472219233E-4</v>
      </c>
      <c r="Y121" s="35">
        <f>+IFERROR(('MIP 2012'!Y121/'MIP 2012'!Y$168),0)</f>
        <v>0</v>
      </c>
      <c r="Z121" s="35">
        <f>+IFERROR(('MIP 2012'!Z121/'MIP 2012'!Z$168),0)</f>
        <v>1.4192842690134074E-6</v>
      </c>
      <c r="AA121" s="35">
        <f>+IFERROR(('MIP 2012'!AA121/'MIP 2012'!AA$168),0)</f>
        <v>0</v>
      </c>
      <c r="AB121" s="35">
        <f>+IFERROR(('MIP 2012'!AB121/'MIP 2012'!AB$168),0)</f>
        <v>1.4945148801922979E-3</v>
      </c>
      <c r="AC121" s="35">
        <f>+IFERROR(('MIP 2012'!AC121/'MIP 2012'!AC$168),0)</f>
        <v>9.2714064705370827E-4</v>
      </c>
      <c r="AD121" s="35">
        <f>+IFERROR(('MIP 2012'!AD121/'MIP 2012'!AD$168),0)</f>
        <v>8.7548571445556552E-4</v>
      </c>
      <c r="AE121" s="35">
        <f>+IFERROR(('MIP 2012'!AE121/'MIP 2012'!AE$168),0)</f>
        <v>0</v>
      </c>
      <c r="AF121" s="35">
        <f>+IFERROR(('MIP 2012'!AF121/'MIP 2012'!AF$168),0)</f>
        <v>2.9583619522615344E-3</v>
      </c>
      <c r="AG121" s="35">
        <f>+IFERROR(('MIP 2012'!AG121/'MIP 2012'!AG$168),0)</f>
        <v>4.2014033238185781E-3</v>
      </c>
      <c r="AH121" s="35">
        <f>+IFERROR(('MIP 2012'!AH121/'MIP 2012'!AH$168),0)</f>
        <v>2.3285473912141607E-3</v>
      </c>
      <c r="AI121" s="35">
        <f>+IFERROR(('MIP 2012'!AI121/'MIP 2012'!AI$168),0)</f>
        <v>5.6916525861895747E-4</v>
      </c>
      <c r="AJ121" s="35">
        <f>+IFERROR(('MIP 2012'!AJ121/'MIP 2012'!AJ$168),0)</f>
        <v>5.8560761458414847E-4</v>
      </c>
      <c r="AK121" s="35">
        <f>+IFERROR(('MIP 2012'!AK121/'MIP 2012'!AK$168),0)</f>
        <v>5.846921748235024E-3</v>
      </c>
      <c r="AL121" s="35">
        <f>+IFERROR(('MIP 2012'!AL121/'MIP 2012'!AL$168),0)</f>
        <v>2.3237795722158708E-3</v>
      </c>
      <c r="AM121" s="35">
        <f>+IFERROR(('MIP 2012'!AM121/'MIP 2012'!AM$168),0)</f>
        <v>6.1162504243414536E-4</v>
      </c>
      <c r="AN121" s="35">
        <f>+IFERROR(('MIP 2012'!AN121/'MIP 2012'!AN$168),0)</f>
        <v>3.6373182825610298E-4</v>
      </c>
      <c r="AO121" s="35">
        <f>+IFERROR(('MIP 2012'!AO121/'MIP 2012'!AO$168),0)</f>
        <v>8.4245233428262593E-4</v>
      </c>
      <c r="AP121" s="35">
        <f>+IFERROR(('MIP 2012'!AP121/'MIP 2012'!AP$168),0)</f>
        <v>2.4157393565182052E-3</v>
      </c>
      <c r="AQ121" s="35">
        <f>+IFERROR(('MIP 2012'!AQ121/'MIP 2012'!AQ$168),0)</f>
        <v>4.9459821773023055E-3</v>
      </c>
      <c r="AR121" s="35">
        <f>+IFERROR(('MIP 2012'!AR121/'MIP 2012'!AR$168),0)</f>
        <v>1.1186366520408394E-3</v>
      </c>
      <c r="AS121" s="35">
        <f>+IFERROR(('MIP 2012'!AS121/'MIP 2012'!AS$168),0)</f>
        <v>3.1630570335939834E-3</v>
      </c>
      <c r="AT121" s="35">
        <f>+IFERROR(('MIP 2012'!AT121/'MIP 2012'!AT$168),0)</f>
        <v>1.1209861512815869E-3</v>
      </c>
      <c r="AU121" s="35">
        <f>+IFERROR(('MIP 2012'!AU121/'MIP 2012'!AU$168),0)</f>
        <v>3.479191715009838E-4</v>
      </c>
      <c r="AV121" s="35">
        <f>+IFERROR(('MIP 2012'!AV121/'MIP 2012'!AV$168),0)</f>
        <v>4.7459845716430219E-3</v>
      </c>
      <c r="AW121" s="35">
        <f>+IFERROR(('MIP 2012'!AW121/'MIP 2012'!AW$168),0)</f>
        <v>1.0607782172842989E-3</v>
      </c>
      <c r="AX121" s="35">
        <f>+IFERROR(('MIP 2012'!AX121/'MIP 2012'!AX$168),0)</f>
        <v>8.098006293586681E-4</v>
      </c>
      <c r="AY121" s="35">
        <f>+IFERROR(('MIP 2012'!AY121/'MIP 2012'!AY$168),0)</f>
        <v>1.7613712134861848E-3</v>
      </c>
      <c r="AZ121" s="35">
        <f>+IFERROR(('MIP 2012'!AZ121/'MIP 2012'!AZ$168),0)</f>
        <v>2.350495362335068E-3</v>
      </c>
      <c r="BA121" s="35">
        <f>+IFERROR(('MIP 2012'!BA121/'MIP 2012'!BA$168),0)</f>
        <v>1.7562235988038369E-2</v>
      </c>
      <c r="BB121" s="35">
        <f>+IFERROR(('MIP 2012'!BB121/'MIP 2012'!BB$168),0)</f>
        <v>1.2710277106010664E-3</v>
      </c>
      <c r="BC121" s="35">
        <f>+IFERROR(('MIP 2012'!BC121/'MIP 2012'!BC$168),0)</f>
        <v>1.6486589198925169E-3</v>
      </c>
      <c r="BD121" s="35">
        <f>+IFERROR(('MIP 2012'!BD121/'MIP 2012'!BD$168),0)</f>
        <v>7.8278370581686373E-4</v>
      </c>
      <c r="BE121" s="35">
        <f>+IFERROR(('MIP 2012'!BE121/'MIP 2012'!BE$168),0)</f>
        <v>6.9392331851117657E-4</v>
      </c>
      <c r="BF121" s="35">
        <f>+IFERROR(('MIP 2012'!BF121/'MIP 2012'!BF$168),0)</f>
        <v>1.7538049769826489E-3</v>
      </c>
      <c r="BG121" s="35">
        <f>+IFERROR(('MIP 2012'!BG121/'MIP 2012'!BG$168),0)</f>
        <v>1.0070936139483547E-3</v>
      </c>
      <c r="BH121" s="35">
        <f>+IFERROR(('MIP 2012'!BH121/'MIP 2012'!BH$168),0)</f>
        <v>6.8580019787383168E-3</v>
      </c>
      <c r="BI121" s="35">
        <f>+IFERROR(('MIP 2012'!BI121/'MIP 2012'!BI$168),0)</f>
        <v>0</v>
      </c>
      <c r="BJ121" s="35">
        <f>+IFERROR(('MIP 2012'!BJ121/'MIP 2012'!BJ$168),0)</f>
        <v>1.0639398010286148E-3</v>
      </c>
      <c r="BK121" s="35">
        <f>+IFERROR(('MIP 2012'!BK121/'MIP 2012'!BK$168),0)</f>
        <v>8.2860702773820862E-4</v>
      </c>
      <c r="BL121" s="35">
        <f>+IFERROR(('MIP 2012'!BL121/'MIP 2012'!BL$168),0)</f>
        <v>3.5721051819830518E-3</v>
      </c>
      <c r="BM121" s="35">
        <f>+IFERROR(('MIP 2012'!BM121/'MIP 2012'!BM$168),0)</f>
        <v>2.5016734931004418E-3</v>
      </c>
      <c r="BN121" s="35">
        <f>+IFERROR(('MIP 2012'!BN121/'MIP 2012'!BN$168),0)</f>
        <v>2.3002111359550319E-3</v>
      </c>
      <c r="BO121" s="35">
        <f>+IFERROR(('MIP 2012'!BO121/'MIP 2012'!BO$168),0)</f>
        <v>2.8424773279914816E-3</v>
      </c>
      <c r="BP121" s="35">
        <f>+IFERROR(('MIP 2012'!BP121/'MIP 2012'!BP$168),0)</f>
        <v>4.5485027039061524E-3</v>
      </c>
      <c r="BQ121" s="35">
        <f>+IFERROR(('MIP 2012'!BQ121/'MIP 2012'!BQ$168),0)</f>
        <v>5.80228867536436E-3</v>
      </c>
      <c r="BR121" s="35">
        <f>+IFERROR(('MIP 2012'!BR121/'MIP 2012'!BR$168),0)</f>
        <v>1.5718931005366059E-3</v>
      </c>
      <c r="BS121" s="35">
        <f>+IFERROR(('MIP 2012'!BS121/'MIP 2012'!BS$168),0)</f>
        <v>4.9010340548998688E-3</v>
      </c>
      <c r="BT121" s="35">
        <f>+IFERROR(('MIP 2012'!BT121/'MIP 2012'!BT$168),0)</f>
        <v>1.9345551881760105E-3</v>
      </c>
      <c r="BU121" s="35">
        <f>+IFERROR(('MIP 2012'!BU121/'MIP 2012'!BU$168),0)</f>
        <v>1.297103518896379E-3</v>
      </c>
      <c r="BV121" s="35">
        <f>+IFERROR(('MIP 2012'!BV121/'MIP 2012'!BV$168),0)</f>
        <v>5.8005557252747411E-4</v>
      </c>
      <c r="BW121" s="35">
        <f>+IFERROR(('MIP 2012'!BW121/'MIP 2012'!BW$168),0)</f>
        <v>3.9333270559884868E-3</v>
      </c>
      <c r="BX121" s="35">
        <f>+IFERROR(('MIP 2012'!BX121/'MIP 2012'!BX$168),0)</f>
        <v>1.6457112745062348E-3</v>
      </c>
      <c r="BY121" s="35">
        <f>+IFERROR(('MIP 2012'!BY121/'MIP 2012'!BY$168),0)</f>
        <v>7.7523601319171047E-3</v>
      </c>
      <c r="BZ121" s="35">
        <f>+IFERROR(('MIP 2012'!BZ121/'MIP 2012'!BZ$168),0)</f>
        <v>9.9283055373601743E-4</v>
      </c>
      <c r="CA121" s="35">
        <f>+IFERROR(('MIP 2012'!CA121/'MIP 2012'!CA$168),0)</f>
        <v>2.7982175461080889E-3</v>
      </c>
      <c r="CB121" s="35">
        <f>+IFERROR(('MIP 2012'!CB121/'MIP 2012'!CB$168),0)</f>
        <v>1.0485892058940572E-3</v>
      </c>
      <c r="CC121" s="35">
        <f>+IFERROR(('MIP 2012'!CC121/'MIP 2012'!CC$168),0)</f>
        <v>2.2272897273579065E-3</v>
      </c>
      <c r="CD121" s="35">
        <f>+IFERROR(('MIP 2012'!CD121/'MIP 2012'!CD$168),0)</f>
        <v>5.9364807796059133E-4</v>
      </c>
      <c r="CE121" s="35">
        <f>+IFERROR(('MIP 2012'!CE121/'MIP 2012'!CE$168),0)</f>
        <v>2.3223406853036706E-3</v>
      </c>
      <c r="CF121" s="35">
        <f>+IFERROR(('MIP 2012'!CF121/'MIP 2012'!CF$168),0)</f>
        <v>3.3106108534305414E-3</v>
      </c>
      <c r="CG121" s="35">
        <f>+IFERROR(('MIP 2012'!CG121/'MIP 2012'!CG$168),0)</f>
        <v>5.8340722872171711E-3</v>
      </c>
      <c r="CH121" s="35">
        <f>+IFERROR(('MIP 2012'!CH121/'MIP 2012'!CH$168),0)</f>
        <v>1.3273539070984086E-3</v>
      </c>
      <c r="CI121" s="35">
        <f>+IFERROR(('MIP 2012'!CI121/'MIP 2012'!CI$168),0)</f>
        <v>1.1080846178389816E-3</v>
      </c>
      <c r="CJ121" s="35">
        <f>+IFERROR(('MIP 2012'!CJ121/'MIP 2012'!CJ$168),0)</f>
        <v>2.0106763329371544E-5</v>
      </c>
      <c r="CK121" s="35">
        <f>+IFERROR(('MIP 2012'!CK121/'MIP 2012'!CK$168),0)</f>
        <v>0</v>
      </c>
      <c r="CL121" s="35">
        <f>+IFERROR(('MIP 2012'!CL121/'MIP 2012'!CL$168),0)</f>
        <v>3.5084581568405911E-4</v>
      </c>
      <c r="CM121" s="35">
        <f>+IFERROR(('MIP 2012'!CM121/'MIP 2012'!CM$168),0)</f>
        <v>6.0653310015206148E-4</v>
      </c>
      <c r="CN121" s="35">
        <f>+IFERROR(('MIP 2012'!CN121/'MIP 2012'!CN$168),0)</f>
        <v>6.8372683115753563E-3</v>
      </c>
      <c r="CO121" s="35">
        <f>+IFERROR(('MIP 2012'!CO121/'MIP 2012'!CO$168),0)</f>
        <v>5.9378352713173547E-3</v>
      </c>
      <c r="CP121" s="35">
        <f>+IFERROR(('MIP 2012'!CP121/'MIP 2012'!CP$168),0)</f>
        <v>0</v>
      </c>
      <c r="CQ121" s="35">
        <f>+IFERROR(('MIP 2012'!CQ121/'MIP 2012'!CQ$168),0)</f>
        <v>5.7927484602593501E-3</v>
      </c>
      <c r="CR121" s="35">
        <f>+IFERROR(('MIP 2012'!CR121/'MIP 2012'!CR$168),0)</f>
        <v>1.0124840433087883E-3</v>
      </c>
      <c r="CS121" s="35">
        <f>+IFERROR(('MIP 2012'!CS121/'MIP 2012'!CS$168),0)</f>
        <v>2.2010105978173284E-3</v>
      </c>
      <c r="CT121" s="35">
        <f>+IFERROR(('MIP 2012'!CT121/'MIP 2012'!CT$168),0)</f>
        <v>2.4772954779511528E-2</v>
      </c>
      <c r="CU121" s="35">
        <f>+IFERROR(('MIP 2012'!CU121/'MIP 2012'!CU$168),0)</f>
        <v>1.0609776474157413E-2</v>
      </c>
      <c r="CV121" s="35">
        <f>+IFERROR(('MIP 2012'!CV121/'MIP 2012'!CV$168),0)</f>
        <v>3.9246210502440395E-3</v>
      </c>
      <c r="CW121" s="35">
        <f>+IFERROR(('MIP 2012'!CW121/'MIP 2012'!CW$168),0)</f>
        <v>3.7969247323127809E-3</v>
      </c>
      <c r="CX121" s="35">
        <f>+IFERROR(('MIP 2012'!CX121/'MIP 2012'!CX$168),0)</f>
        <v>4.9215080535202306E-3</v>
      </c>
      <c r="CY121" s="35">
        <f>+IFERROR(('MIP 2012'!CY121/'MIP 2012'!CY$168),0)</f>
        <v>1.976327194811822E-3</v>
      </c>
      <c r="CZ121" s="35">
        <f>+IFERROR(('MIP 2012'!CZ121/'MIP 2012'!CZ$168),0)</f>
        <v>6.303485710452506E-3</v>
      </c>
      <c r="DA121" s="35">
        <f>+IFERROR(('MIP 2012'!DA121/'MIP 2012'!DA$168),0)</f>
        <v>1.1472975781891925E-3</v>
      </c>
      <c r="DB121" s="35">
        <f>+IFERROR(('MIP 2012'!DB121/'MIP 2012'!DB$168),0)</f>
        <v>3.7843711054008607E-3</v>
      </c>
      <c r="DC121" s="35">
        <f>+IFERROR(('MIP 2012'!DC121/'MIP 2012'!DC$168),0)</f>
        <v>2.7026930427976647E-3</v>
      </c>
      <c r="DD121" s="35">
        <f>+IFERROR(('MIP 2012'!DD121/'MIP 2012'!DD$168),0)</f>
        <v>2.0518031700006191E-3</v>
      </c>
      <c r="DE121" s="35">
        <f>+IFERROR(('MIP 2012'!DE121/'MIP 2012'!DE$168),0)</f>
        <v>9.8005689529579304E-3</v>
      </c>
      <c r="DF121" s="35">
        <f>+IFERROR(('MIP 2012'!DF121/'MIP 2012'!DF$168),0)</f>
        <v>3.1237853614162884E-3</v>
      </c>
      <c r="DG121" s="35">
        <f>+IFERROR(('MIP 2012'!DG121/'MIP 2012'!DG$168),0)</f>
        <v>7.8156503535983437E-3</v>
      </c>
      <c r="DH121" s="35">
        <f>+IFERROR(('MIP 2012'!DH121/'MIP 2012'!DH$168),0)</f>
        <v>9.7052733112106937E-2</v>
      </c>
      <c r="DI121" s="35">
        <f>+IFERROR(('MIP 2012'!DI121/'MIP 2012'!DI$168),0)</f>
        <v>9.1110829920153374E-3</v>
      </c>
      <c r="DJ121" s="35">
        <f>+IFERROR(('MIP 2012'!DJ121/'MIP 2012'!DJ$168),0)</f>
        <v>4.6384527825228047E-3</v>
      </c>
      <c r="DK121" s="35">
        <f>+IFERROR(('MIP 2012'!DK121/'MIP 2012'!DK$168),0)</f>
        <v>1.3745739919096526E-2</v>
      </c>
      <c r="DL121" s="35">
        <f>+IFERROR(('MIP 2012'!DL121/'MIP 2012'!DL$168),0)</f>
        <v>4.9299852484032411E-3</v>
      </c>
      <c r="DM121" s="35">
        <f>+IFERROR(('MIP 2012'!DM121/'MIP 2012'!DM$168),0)</f>
        <v>2.2578608629878526E-3</v>
      </c>
      <c r="DN121" s="35">
        <f>+IFERROR(('MIP 2012'!DN121/'MIP 2012'!DN$168),0)</f>
        <v>1.2218970063320468E-2</v>
      </c>
      <c r="DO121" s="35">
        <f>+IFERROR(('MIP 2012'!DO121/'MIP 2012'!DO$168),0)</f>
        <v>1.0345783845810502E-2</v>
      </c>
      <c r="DP121" s="35">
        <f>+IFERROR(('MIP 2012'!DP121/'MIP 2012'!DP$168),0)</f>
        <v>1.7551967145129322E-3</v>
      </c>
      <c r="DQ121" s="35">
        <f>+IFERROR(('MIP 2012'!DQ121/'MIP 2012'!DQ$168),0)</f>
        <v>1.2785849467653434E-3</v>
      </c>
      <c r="DR121" s="35">
        <f>+IFERROR(('MIP 2012'!DR121/'MIP 2012'!DR$168),0)</f>
        <v>5.3586621154139615E-3</v>
      </c>
      <c r="DS121" s="35">
        <f>+IFERROR(('MIP 2012'!DS121/'MIP 2012'!DS$168),0)</f>
        <v>3.78236367290975E-3</v>
      </c>
      <c r="DT121" s="35">
        <f>+IFERROR(('MIP 2012'!DT121/'MIP 2012'!DT$168),0)</f>
        <v>6.7172905049319039E-4</v>
      </c>
      <c r="DU121" s="35">
        <f>+IFERROR(('MIP 2012'!DU121/'MIP 2012'!DU$168),0)</f>
        <v>4.1547140982560798E-3</v>
      </c>
      <c r="DV121" s="35">
        <f>+IFERROR(('MIP 2012'!DV121/'MIP 2012'!DV$168),0)</f>
        <v>2.1910200152588572E-3</v>
      </c>
      <c r="DW121" s="35">
        <f>+IFERROR(('MIP 2012'!DW121/'MIP 2012'!DW$168),0)</f>
        <v>7.5031672393663157E-4</v>
      </c>
      <c r="DX121" s="35">
        <f>+IFERROR(('MIP 2012'!DX121/'MIP 2012'!DX$168),0)</f>
        <v>5.9155467659941863E-3</v>
      </c>
      <c r="DY121" s="35">
        <f>+IFERROR(('MIP 2012'!DY121/'MIP 2012'!DY$168),0)</f>
        <v>1.4891520704254032E-3</v>
      </c>
      <c r="DZ121" s="35">
        <f>+IFERROR(('MIP 2012'!DZ121/'MIP 2012'!DZ$168),0)</f>
        <v>1.5386610027367385E-3</v>
      </c>
      <c r="EA121" s="35">
        <f>+IFERROR(('MIP 2012'!EA121/'MIP 2012'!EA$168),0)</f>
        <v>1.920095169876436E-3</v>
      </c>
      <c r="EB121" s="35">
        <f>+IFERROR(('MIP 2012'!EB121/'MIP 2012'!EB$168),0)</f>
        <v>8.9120871748415327E-3</v>
      </c>
      <c r="EC121" s="35">
        <f>+IFERROR(('MIP 2012'!EC121/'MIP 2012'!EC$168),0)</f>
        <v>3.060599939926746E-3</v>
      </c>
      <c r="ED121" s="35">
        <f>+IFERROR(('MIP 2012'!ED121/'MIP 2012'!ED$168),0)</f>
        <v>5.3398779577926228E-3</v>
      </c>
      <c r="EE121" s="35">
        <f>+IFERROR(('MIP 2012'!EE121/'MIP 2012'!EE$168),0)</f>
        <v>1.7707000947142016E-3</v>
      </c>
      <c r="EF121" s="35">
        <f>+IFERROR(('MIP 2012'!EF121/'MIP 2012'!EF$168),0)</f>
        <v>1.736527262004893E-2</v>
      </c>
      <c r="EG121" s="35">
        <f>+IFERROR(('MIP 2012'!EG121/'MIP 2012'!EG$168),0)</f>
        <v>1.6159464301205983E-3</v>
      </c>
      <c r="EH121" s="35">
        <f>+IFERROR(('MIP 2012'!EH121/'MIP 2012'!EH$168),0)</f>
        <v>0</v>
      </c>
    </row>
    <row r="122" spans="1:138" s="7" customFormat="1" ht="21.95" customHeight="1" thickBot="1" x14ac:dyDescent="0.25">
      <c r="A122" s="12" t="s">
        <v>306</v>
      </c>
      <c r="B122" s="12" t="s">
        <v>307</v>
      </c>
      <c r="C122" s="35">
        <f>+IFERROR(('MIP 2012'!C122/'MIP 2012'!C$168),0)</f>
        <v>5.3360114357827329E-7</v>
      </c>
      <c r="D122" s="35">
        <f>+IFERROR(('MIP 2012'!D122/'MIP 2012'!D$168),0)</f>
        <v>1.3997444147269668E-6</v>
      </c>
      <c r="E122" s="35">
        <f>+IFERROR(('MIP 2012'!E122/'MIP 2012'!E$168),0)</f>
        <v>3.2072398505114277E-7</v>
      </c>
      <c r="F122" s="35">
        <f>+IFERROR(('MIP 2012'!F122/'MIP 2012'!F$168),0)</f>
        <v>5.4293905843398023E-7</v>
      </c>
      <c r="G122" s="35">
        <f>+IFERROR(('MIP 2012'!G122/'MIP 2012'!G$168),0)</f>
        <v>5.3754648131262354E-7</v>
      </c>
      <c r="H122" s="35">
        <f>+IFERROR(('MIP 2012'!H122/'MIP 2012'!H$168),0)</f>
        <v>6.5353341545030416E-7</v>
      </c>
      <c r="I122" s="35">
        <f>+IFERROR(('MIP 2012'!I122/'MIP 2012'!I$168),0)</f>
        <v>1.9562829956229918E-7</v>
      </c>
      <c r="J122" s="35">
        <f>+IFERROR(('MIP 2012'!J122/'MIP 2012'!J$168),0)</f>
        <v>1.0775489543302242E-7</v>
      </c>
      <c r="K122" s="35">
        <f>+IFERROR(('MIP 2012'!K122/'MIP 2012'!K$168),0)</f>
        <v>1.2671077899709999E-6</v>
      </c>
      <c r="L122" s="35">
        <f>+IFERROR(('MIP 2012'!L122/'MIP 2012'!L$168),0)</f>
        <v>1.8214227790804185E-3</v>
      </c>
      <c r="M122" s="35">
        <f>+IFERROR(('MIP 2012'!M122/'MIP 2012'!M$168),0)</f>
        <v>2.2832295445181936E-7</v>
      </c>
      <c r="N122" s="35">
        <f>+IFERROR(('MIP 2012'!N122/'MIP 2012'!N$168),0)</f>
        <v>4.8020935014826509E-4</v>
      </c>
      <c r="O122" s="35">
        <f>+IFERROR(('MIP 2012'!O122/'MIP 2012'!O$168),0)</f>
        <v>1.286293631765876E-7</v>
      </c>
      <c r="P122" s="35">
        <f>+IFERROR(('MIP 2012'!P122/'MIP 2012'!P$168),0)</f>
        <v>9.9335768205052033E-7</v>
      </c>
      <c r="Q122" s="35">
        <f>+IFERROR(('MIP 2012'!Q122/'MIP 2012'!Q$168),0)</f>
        <v>1.4014987926076138E-3</v>
      </c>
      <c r="R122" s="35">
        <f>+IFERROR(('MIP 2012'!R122/'MIP 2012'!R$168),0)</f>
        <v>1.1993219212500989E-3</v>
      </c>
      <c r="S122" s="35">
        <f>+IFERROR(('MIP 2012'!S122/'MIP 2012'!S$168),0)</f>
        <v>1.9339567766916586E-3</v>
      </c>
      <c r="T122" s="35">
        <f>+IFERROR(('MIP 2012'!T122/'MIP 2012'!T$168),0)</f>
        <v>3.4143011259534387E-7</v>
      </c>
      <c r="U122" s="35">
        <f>+IFERROR(('MIP 2012'!U122/'MIP 2012'!U$168),0)</f>
        <v>1.0747854907743901E-3</v>
      </c>
      <c r="V122" s="35">
        <f>+IFERROR(('MIP 2012'!V122/'MIP 2012'!V$168),0)</f>
        <v>3.8090930122922101E-4</v>
      </c>
      <c r="W122" s="35">
        <f>+IFERROR(('MIP 2012'!W122/'MIP 2012'!W$168),0)</f>
        <v>3.2744413900000738E-3</v>
      </c>
      <c r="X122" s="35">
        <f>+IFERROR(('MIP 2012'!X122/'MIP 2012'!X$168),0)</f>
        <v>3.4706035136451044E-3</v>
      </c>
      <c r="Y122" s="35">
        <f>+IFERROR(('MIP 2012'!Y122/'MIP 2012'!Y$168),0)</f>
        <v>7.1780472704313794E-7</v>
      </c>
      <c r="Z122" s="35">
        <f>+IFERROR(('MIP 2012'!Z122/'MIP 2012'!Z$168),0)</f>
        <v>4.9253546402581658E-3</v>
      </c>
      <c r="AA122" s="35">
        <f>+IFERROR(('MIP 2012'!AA122/'MIP 2012'!AA$168),0)</f>
        <v>7.3137771226682155E-3</v>
      </c>
      <c r="AB122" s="35">
        <f>+IFERROR(('MIP 2012'!AB122/'MIP 2012'!AB$168),0)</f>
        <v>9.9682386682750646E-3</v>
      </c>
      <c r="AC122" s="35">
        <f>+IFERROR(('MIP 2012'!AC122/'MIP 2012'!AC$168),0)</f>
        <v>6.8705970071017539E-4</v>
      </c>
      <c r="AD122" s="35">
        <f>+IFERROR(('MIP 2012'!AD122/'MIP 2012'!AD$168),0)</f>
        <v>9.462421022901692E-4</v>
      </c>
      <c r="AE122" s="35">
        <f>+IFERROR(('MIP 2012'!AE122/'MIP 2012'!AE$168),0)</f>
        <v>1.1425963056557667E-2</v>
      </c>
      <c r="AF122" s="35">
        <f>+IFERROR(('MIP 2012'!AF122/'MIP 2012'!AF$168),0)</f>
        <v>1.3044885414178163E-2</v>
      </c>
      <c r="AG122" s="35">
        <f>+IFERROR(('MIP 2012'!AG122/'MIP 2012'!AG$168),0)</f>
        <v>1.1709942280353602E-8</v>
      </c>
      <c r="AH122" s="35">
        <f>+IFERROR(('MIP 2012'!AH122/'MIP 2012'!AH$168),0)</f>
        <v>2.5598644390347025E-3</v>
      </c>
      <c r="AI122" s="35">
        <f>+IFERROR(('MIP 2012'!AI122/'MIP 2012'!AI$168),0)</f>
        <v>3.575253358667289E-3</v>
      </c>
      <c r="AJ122" s="35">
        <f>+IFERROR(('MIP 2012'!AJ122/'MIP 2012'!AJ$168),0)</f>
        <v>9.6616213873738325E-4</v>
      </c>
      <c r="AK122" s="35">
        <f>+IFERROR(('MIP 2012'!AK122/'MIP 2012'!AK$168),0)</f>
        <v>9.4496554131882193E-3</v>
      </c>
      <c r="AL122" s="35">
        <f>+IFERROR(('MIP 2012'!AL122/'MIP 2012'!AL$168),0)</f>
        <v>1.2453615736142032E-3</v>
      </c>
      <c r="AM122" s="35">
        <f>+IFERROR(('MIP 2012'!AM122/'MIP 2012'!AM$168),0)</f>
        <v>2.4001692231755573E-4</v>
      </c>
      <c r="AN122" s="35">
        <f>+IFERROR(('MIP 2012'!AN122/'MIP 2012'!AN$168),0)</f>
        <v>1.6902117516721287E-5</v>
      </c>
      <c r="AO122" s="35">
        <f>+IFERROR(('MIP 2012'!AO122/'MIP 2012'!AO$168),0)</f>
        <v>1.7297518233785134E-3</v>
      </c>
      <c r="AP122" s="35">
        <f>+IFERROR(('MIP 2012'!AP122/'MIP 2012'!AP$168),0)</f>
        <v>5.8163217766679445E-3</v>
      </c>
      <c r="AQ122" s="35">
        <f>+IFERROR(('MIP 2012'!AQ122/'MIP 2012'!AQ$168),0)</f>
        <v>2.2047064596374569E-3</v>
      </c>
      <c r="AR122" s="35">
        <f>+IFERROR(('MIP 2012'!AR122/'MIP 2012'!AR$168),0)</f>
        <v>8.1736557209642624E-3</v>
      </c>
      <c r="AS122" s="35">
        <f>+IFERROR(('MIP 2012'!AS122/'MIP 2012'!AS$168),0)</f>
        <v>3.3880936064546192E-3</v>
      </c>
      <c r="AT122" s="35">
        <f>+IFERROR(('MIP 2012'!AT122/'MIP 2012'!AT$168),0)</f>
        <v>8.0128647421402516E-4</v>
      </c>
      <c r="AU122" s="35">
        <f>+IFERROR(('MIP 2012'!AU122/'MIP 2012'!AU$168),0)</f>
        <v>1.72375174095818E-4</v>
      </c>
      <c r="AV122" s="35">
        <f>+IFERROR(('MIP 2012'!AV122/'MIP 2012'!AV$168),0)</f>
        <v>8.2939736219908369E-3</v>
      </c>
      <c r="AW122" s="35">
        <f>+IFERROR(('MIP 2012'!AW122/'MIP 2012'!AW$168),0)</f>
        <v>2.305052811630202E-3</v>
      </c>
      <c r="AX122" s="35">
        <f>+IFERROR(('MIP 2012'!AX122/'MIP 2012'!AX$168),0)</f>
        <v>5.3325885469971519E-4</v>
      </c>
      <c r="AY122" s="35">
        <f>+IFERROR(('MIP 2012'!AY122/'MIP 2012'!AY$168),0)</f>
        <v>4.7166728437640195E-3</v>
      </c>
      <c r="AZ122" s="35">
        <f>+IFERROR(('MIP 2012'!AZ122/'MIP 2012'!AZ$168),0)</f>
        <v>1.505068954238283E-3</v>
      </c>
      <c r="BA122" s="35">
        <f>+IFERROR(('MIP 2012'!BA122/'MIP 2012'!BA$168),0)</f>
        <v>8.0137791571926779E-8</v>
      </c>
      <c r="BB122" s="35">
        <f>+IFERROR(('MIP 2012'!BB122/'MIP 2012'!BB$168),0)</f>
        <v>2.4770387380411573E-3</v>
      </c>
      <c r="BC122" s="35">
        <f>+IFERROR(('MIP 2012'!BC122/'MIP 2012'!BC$168),0)</f>
        <v>1.6306626472436148E-3</v>
      </c>
      <c r="BD122" s="35">
        <f>+IFERROR(('MIP 2012'!BD122/'MIP 2012'!BD$168),0)</f>
        <v>3.7884112483930425E-3</v>
      </c>
      <c r="BE122" s="35">
        <f>+IFERROR(('MIP 2012'!BE122/'MIP 2012'!BE$168),0)</f>
        <v>2.3516061089606283E-3</v>
      </c>
      <c r="BF122" s="35">
        <f>+IFERROR(('MIP 2012'!BF122/'MIP 2012'!BF$168),0)</f>
        <v>2.3647525253702745E-3</v>
      </c>
      <c r="BG122" s="35">
        <f>+IFERROR(('MIP 2012'!BG122/'MIP 2012'!BG$168),0)</f>
        <v>1.4439262308919875E-3</v>
      </c>
      <c r="BH122" s="35">
        <f>+IFERROR(('MIP 2012'!BH122/'MIP 2012'!BH$168),0)</f>
        <v>3.3099291933653156E-3</v>
      </c>
      <c r="BI122" s="35">
        <f>+IFERROR(('MIP 2012'!BI122/'MIP 2012'!BI$168),0)</f>
        <v>0</v>
      </c>
      <c r="BJ122" s="35">
        <f>+IFERROR(('MIP 2012'!BJ122/'MIP 2012'!BJ$168),0)</f>
        <v>4.193647797879962E-4</v>
      </c>
      <c r="BK122" s="35">
        <f>+IFERROR(('MIP 2012'!BK122/'MIP 2012'!BK$168),0)</f>
        <v>5.0385609143544397E-4</v>
      </c>
      <c r="BL122" s="35">
        <f>+IFERROR(('MIP 2012'!BL122/'MIP 2012'!BL$168),0)</f>
        <v>1.5703296210376704E-3</v>
      </c>
      <c r="BM122" s="35">
        <f>+IFERROR(('MIP 2012'!BM122/'MIP 2012'!BM$168),0)</f>
        <v>7.4817554294191355E-4</v>
      </c>
      <c r="BN122" s="35">
        <f>+IFERROR(('MIP 2012'!BN122/'MIP 2012'!BN$168),0)</f>
        <v>6.2323123785317791E-3</v>
      </c>
      <c r="BO122" s="35">
        <f>+IFERROR(('MIP 2012'!BO122/'MIP 2012'!BO$168),0)</f>
        <v>1.6160852078198104E-2</v>
      </c>
      <c r="BP122" s="35">
        <f>+IFERROR(('MIP 2012'!BP122/'MIP 2012'!BP$168),0)</f>
        <v>1.8792311297956836E-3</v>
      </c>
      <c r="BQ122" s="35">
        <f>+IFERROR(('MIP 2012'!BQ122/'MIP 2012'!BQ$168),0)</f>
        <v>3.1057970104732637E-3</v>
      </c>
      <c r="BR122" s="35">
        <f>+IFERROR(('MIP 2012'!BR122/'MIP 2012'!BR$168),0)</f>
        <v>2.48096740871702E-3</v>
      </c>
      <c r="BS122" s="35">
        <f>+IFERROR(('MIP 2012'!BS122/'MIP 2012'!BS$168),0)</f>
        <v>2.8015432374962673E-4</v>
      </c>
      <c r="BT122" s="35">
        <f>+IFERROR(('MIP 2012'!BT122/'MIP 2012'!BT$168),0)</f>
        <v>1.4852511606971012E-3</v>
      </c>
      <c r="BU122" s="35">
        <f>+IFERROR(('MIP 2012'!BU122/'MIP 2012'!BU$168),0)</f>
        <v>2.7600292367023754E-3</v>
      </c>
      <c r="BV122" s="35">
        <f>+IFERROR(('MIP 2012'!BV122/'MIP 2012'!BV$168),0)</f>
        <v>1.7454938891599448E-3</v>
      </c>
      <c r="BW122" s="35">
        <f>+IFERROR(('MIP 2012'!BW122/'MIP 2012'!BW$168),0)</f>
        <v>3.8813600516078186E-3</v>
      </c>
      <c r="BX122" s="35">
        <f>+IFERROR(('MIP 2012'!BX122/'MIP 2012'!BX$168),0)</f>
        <v>5.0303064136023729E-4</v>
      </c>
      <c r="BY122" s="35">
        <f>+IFERROR(('MIP 2012'!BY122/'MIP 2012'!BY$168),0)</f>
        <v>8.0603140029095242E-4</v>
      </c>
      <c r="BZ122" s="35">
        <f>+IFERROR(('MIP 2012'!BZ122/'MIP 2012'!BZ$168),0)</f>
        <v>1.1826694350860259E-3</v>
      </c>
      <c r="CA122" s="35">
        <f>+IFERROR(('MIP 2012'!CA122/'MIP 2012'!CA$168),0)</f>
        <v>2.0147511803162359E-3</v>
      </c>
      <c r="CB122" s="35">
        <f>+IFERROR(('MIP 2012'!CB122/'MIP 2012'!CB$168),0)</f>
        <v>1.2575050452723753E-6</v>
      </c>
      <c r="CC122" s="35">
        <f>+IFERROR(('MIP 2012'!CC122/'MIP 2012'!CC$168),0)</f>
        <v>1.9928663554245941E-3</v>
      </c>
      <c r="CD122" s="35">
        <f>+IFERROR(('MIP 2012'!CD122/'MIP 2012'!CD$168),0)</f>
        <v>2.2876186280030355E-4</v>
      </c>
      <c r="CE122" s="35">
        <f>+IFERROR(('MIP 2012'!CE122/'MIP 2012'!CE$168),0)</f>
        <v>7.5762134226746341E-3</v>
      </c>
      <c r="CF122" s="35">
        <f>+IFERROR(('MIP 2012'!CF122/'MIP 2012'!CF$168),0)</f>
        <v>5.9956607397753103E-3</v>
      </c>
      <c r="CG122" s="35">
        <f>+IFERROR(('MIP 2012'!CG122/'MIP 2012'!CG$168),0)</f>
        <v>3.0513793683318033E-3</v>
      </c>
      <c r="CH122" s="35">
        <f>+IFERROR(('MIP 2012'!CH122/'MIP 2012'!CH$168),0)</f>
        <v>1.849342346015255E-3</v>
      </c>
      <c r="CI122" s="35">
        <f>+IFERROR(('MIP 2012'!CI122/'MIP 2012'!CI$168),0)</f>
        <v>1.4922219760879008E-3</v>
      </c>
      <c r="CJ122" s="35">
        <f>+IFERROR(('MIP 2012'!CJ122/'MIP 2012'!CJ$168),0)</f>
        <v>1.3158952228973224E-6</v>
      </c>
      <c r="CK122" s="35">
        <f>+IFERROR(('MIP 2012'!CK122/'MIP 2012'!CK$168),0)</f>
        <v>4.7674114398157432E-7</v>
      </c>
      <c r="CL122" s="35">
        <f>+IFERROR(('MIP 2012'!CL122/'MIP 2012'!CL$168),0)</f>
        <v>6.9577182726475082E-4</v>
      </c>
      <c r="CM122" s="35">
        <f>+IFERROR(('MIP 2012'!CM122/'MIP 2012'!CM$168),0)</f>
        <v>9.9943016249055263E-4</v>
      </c>
      <c r="CN122" s="35">
        <f>+IFERROR(('MIP 2012'!CN122/'MIP 2012'!CN$168),0)</f>
        <v>9.6776207897125849E-3</v>
      </c>
      <c r="CO122" s="35">
        <f>+IFERROR(('MIP 2012'!CO122/'MIP 2012'!CO$168),0)</f>
        <v>9.5466395341889925E-3</v>
      </c>
      <c r="CP122" s="35">
        <f>+IFERROR(('MIP 2012'!CP122/'MIP 2012'!CP$168),0)</f>
        <v>1.2161601711363943E-7</v>
      </c>
      <c r="CQ122" s="35">
        <f>+IFERROR(('MIP 2012'!CQ122/'MIP 2012'!CQ$168),0)</f>
        <v>3.8245982105805016E-3</v>
      </c>
      <c r="CR122" s="35">
        <f>+IFERROR(('MIP 2012'!CR122/'MIP 2012'!CR$168),0)</f>
        <v>9.7086922149075918E-4</v>
      </c>
      <c r="CS122" s="35">
        <f>+IFERROR(('MIP 2012'!CS122/'MIP 2012'!CS$168),0)</f>
        <v>8.1901838298375322E-3</v>
      </c>
      <c r="CT122" s="35">
        <f>+IFERROR(('MIP 2012'!CT122/'MIP 2012'!CT$168),0)</f>
        <v>1.5838816579178613E-2</v>
      </c>
      <c r="CU122" s="35">
        <f>+IFERROR(('MIP 2012'!CU122/'MIP 2012'!CU$168),0)</f>
        <v>4.4163894213382271E-3</v>
      </c>
      <c r="CV122" s="35">
        <f>+IFERROR(('MIP 2012'!CV122/'MIP 2012'!CV$168),0)</f>
        <v>1.0387455056414054E-2</v>
      </c>
      <c r="CW122" s="35">
        <f>+IFERROR(('MIP 2012'!CW122/'MIP 2012'!CW$168),0)</f>
        <v>1.4745154816017333E-3</v>
      </c>
      <c r="CX122" s="35">
        <f>+IFERROR(('MIP 2012'!CX122/'MIP 2012'!CX$168),0)</f>
        <v>9.0077620936319536E-3</v>
      </c>
      <c r="CY122" s="35">
        <f>+IFERROR(('MIP 2012'!CY122/'MIP 2012'!CY$168),0)</f>
        <v>3.7635053750252447E-3</v>
      </c>
      <c r="CZ122" s="35">
        <f>+IFERROR(('MIP 2012'!CZ122/'MIP 2012'!CZ$168),0)</f>
        <v>3.2514557863767427E-3</v>
      </c>
      <c r="DA122" s="35">
        <f>+IFERROR(('MIP 2012'!DA122/'MIP 2012'!DA$168),0)</f>
        <v>1.8440591017505413E-3</v>
      </c>
      <c r="DB122" s="35">
        <f>+IFERROR(('MIP 2012'!DB122/'MIP 2012'!DB$168),0)</f>
        <v>7.6626744812249492E-3</v>
      </c>
      <c r="DC122" s="35">
        <f>+IFERROR(('MIP 2012'!DC122/'MIP 2012'!DC$168),0)</f>
        <v>1.5092765737296993E-3</v>
      </c>
      <c r="DD122" s="35">
        <f>+IFERROR(('MIP 2012'!DD122/'MIP 2012'!DD$168),0)</f>
        <v>7.8102117340116389E-4</v>
      </c>
      <c r="DE122" s="35">
        <f>+IFERROR(('MIP 2012'!DE122/'MIP 2012'!DE$168),0)</f>
        <v>1.5339050675346718E-2</v>
      </c>
      <c r="DF122" s="35">
        <f>+IFERROR(('MIP 2012'!DF122/'MIP 2012'!DF$168),0)</f>
        <v>2.4637434789036529E-3</v>
      </c>
      <c r="DG122" s="35">
        <f>+IFERROR(('MIP 2012'!DG122/'MIP 2012'!DG$168),0)</f>
        <v>2.4985460025630829E-3</v>
      </c>
      <c r="DH122" s="35">
        <f>+IFERROR(('MIP 2012'!DH122/'MIP 2012'!DH$168),0)</f>
        <v>1.330045710264122E-2</v>
      </c>
      <c r="DI122" s="35">
        <f>+IFERROR(('MIP 2012'!DI122/'MIP 2012'!DI$168),0)</f>
        <v>2.5872377755462035E-2</v>
      </c>
      <c r="DJ122" s="35">
        <f>+IFERROR(('MIP 2012'!DJ122/'MIP 2012'!DJ$168),0)</f>
        <v>1.7467653108419773E-2</v>
      </c>
      <c r="DK122" s="35">
        <f>+IFERROR(('MIP 2012'!DK122/'MIP 2012'!DK$168),0)</f>
        <v>1.100113375301395E-2</v>
      </c>
      <c r="DL122" s="35">
        <f>+IFERROR(('MIP 2012'!DL122/'MIP 2012'!DL$168),0)</f>
        <v>2.8975024283523689E-3</v>
      </c>
      <c r="DM122" s="35">
        <f>+IFERROR(('MIP 2012'!DM122/'MIP 2012'!DM$168),0)</f>
        <v>4.6550929386656933E-3</v>
      </c>
      <c r="DN122" s="35">
        <f>+IFERROR(('MIP 2012'!DN122/'MIP 2012'!DN$168),0)</f>
        <v>3.170278443767546E-3</v>
      </c>
      <c r="DO122" s="35">
        <f>+IFERROR(('MIP 2012'!DO122/'MIP 2012'!DO$168),0)</f>
        <v>6.323797881888151E-3</v>
      </c>
      <c r="DP122" s="35">
        <f>+IFERROR(('MIP 2012'!DP122/'MIP 2012'!DP$168),0)</f>
        <v>4.0758653648888818E-3</v>
      </c>
      <c r="DQ122" s="35">
        <f>+IFERROR(('MIP 2012'!DQ122/'MIP 2012'!DQ$168),0)</f>
        <v>2.2073892616228143E-3</v>
      </c>
      <c r="DR122" s="35">
        <f>+IFERROR(('MIP 2012'!DR122/'MIP 2012'!DR$168),0)</f>
        <v>1.5188003766490422E-2</v>
      </c>
      <c r="DS122" s="35">
        <f>+IFERROR(('MIP 2012'!DS122/'MIP 2012'!DS$168),0)</f>
        <v>6.8472495140570796E-3</v>
      </c>
      <c r="DT122" s="35">
        <f>+IFERROR(('MIP 2012'!DT122/'MIP 2012'!DT$168),0)</f>
        <v>3.2687733973780567E-3</v>
      </c>
      <c r="DU122" s="35">
        <f>+IFERROR(('MIP 2012'!DU122/'MIP 2012'!DU$168),0)</f>
        <v>6.7412811307672625E-3</v>
      </c>
      <c r="DV122" s="35">
        <f>+IFERROR(('MIP 2012'!DV122/'MIP 2012'!DV$168),0)</f>
        <v>2.0516210753685653E-4</v>
      </c>
      <c r="DW122" s="35">
        <f>+IFERROR(('MIP 2012'!DW122/'MIP 2012'!DW$168),0)</f>
        <v>1.6959555458461285E-5</v>
      </c>
      <c r="DX122" s="35">
        <f>+IFERROR(('MIP 2012'!DX122/'MIP 2012'!DX$168),0)</f>
        <v>1.1074609633153765E-3</v>
      </c>
      <c r="DY122" s="35">
        <f>+IFERROR(('MIP 2012'!DY122/'MIP 2012'!DY$168),0)</f>
        <v>2.2343074668496406E-3</v>
      </c>
      <c r="DZ122" s="35">
        <f>+IFERROR(('MIP 2012'!DZ122/'MIP 2012'!DZ$168),0)</f>
        <v>2.7288788191993018E-3</v>
      </c>
      <c r="EA122" s="35">
        <f>+IFERROR(('MIP 2012'!EA122/'MIP 2012'!EA$168),0)</f>
        <v>3.6045681883513018E-3</v>
      </c>
      <c r="EB122" s="35">
        <f>+IFERROR(('MIP 2012'!EB122/'MIP 2012'!EB$168),0)</f>
        <v>2.7926014992230999E-3</v>
      </c>
      <c r="EC122" s="35">
        <f>+IFERROR(('MIP 2012'!EC122/'MIP 2012'!EC$168),0)</f>
        <v>5.3802537688623277E-3</v>
      </c>
      <c r="ED122" s="35">
        <f>+IFERROR(('MIP 2012'!ED122/'MIP 2012'!ED$168),0)</f>
        <v>6.2545391149681868E-3</v>
      </c>
      <c r="EE122" s="35">
        <f>+IFERROR(('MIP 2012'!EE122/'MIP 2012'!EE$168),0)</f>
        <v>4.1522665695883053E-3</v>
      </c>
      <c r="EF122" s="35">
        <f>+IFERROR(('MIP 2012'!EF122/'MIP 2012'!EF$168),0)</f>
        <v>2.7331156452926352E-3</v>
      </c>
      <c r="EG122" s="35">
        <f>+IFERROR(('MIP 2012'!EG122/'MIP 2012'!EG$168),0)</f>
        <v>5.7829608988513672E-4</v>
      </c>
      <c r="EH122" s="35">
        <f>+IFERROR(('MIP 2012'!EH122/'MIP 2012'!EH$168),0)</f>
        <v>0</v>
      </c>
    </row>
    <row r="123" spans="1:138" s="7" customFormat="1" ht="21.95" customHeight="1" thickBot="1" x14ac:dyDescent="0.25">
      <c r="A123" s="12" t="s">
        <v>308</v>
      </c>
      <c r="B123" s="12" t="s">
        <v>309</v>
      </c>
      <c r="C123" s="35">
        <f>+IFERROR(('MIP 2012'!C123/'MIP 2012'!C$168),0)</f>
        <v>2.8251691814519325E-5</v>
      </c>
      <c r="D123" s="35">
        <f>+IFERROR(('MIP 2012'!D123/'MIP 2012'!D$168),0)</f>
        <v>1.9045282494711496E-5</v>
      </c>
      <c r="E123" s="35">
        <f>+IFERROR(('MIP 2012'!E123/'MIP 2012'!E$168),0)</f>
        <v>9.7818341572670077E-4</v>
      </c>
      <c r="F123" s="35">
        <f>+IFERROR(('MIP 2012'!F123/'MIP 2012'!F$168),0)</f>
        <v>4.1371313896867755E-5</v>
      </c>
      <c r="G123" s="35">
        <f>+IFERROR(('MIP 2012'!G123/'MIP 2012'!G$168),0)</f>
        <v>9.8195489329130632E-5</v>
      </c>
      <c r="H123" s="35">
        <f>+IFERROR(('MIP 2012'!H123/'MIP 2012'!H$168),0)</f>
        <v>9.196479135801959E-5</v>
      </c>
      <c r="I123" s="35">
        <f>+IFERROR(('MIP 2012'!I123/'MIP 2012'!I$168),0)</f>
        <v>5.7737313976653453E-5</v>
      </c>
      <c r="J123" s="35">
        <f>+IFERROR(('MIP 2012'!J123/'MIP 2012'!J$168),0)</f>
        <v>3.0025046916240347E-5</v>
      </c>
      <c r="K123" s="35">
        <f>+IFERROR(('MIP 2012'!K123/'MIP 2012'!K$168),0)</f>
        <v>7.3742806132265514E-5</v>
      </c>
      <c r="L123" s="35">
        <f>+IFERROR(('MIP 2012'!L123/'MIP 2012'!L$168),0)</f>
        <v>6.2775183130192307E-5</v>
      </c>
      <c r="M123" s="35">
        <f>+IFERROR(('MIP 2012'!M123/'MIP 2012'!M$168),0)</f>
        <v>2.5300862765694236E-5</v>
      </c>
      <c r="N123" s="35">
        <f>+IFERROR(('MIP 2012'!N123/'MIP 2012'!N$168),0)</f>
        <v>1.2976662474020937E-3</v>
      </c>
      <c r="O123" s="35">
        <f>+IFERROR(('MIP 2012'!O123/'MIP 2012'!O$168),0)</f>
        <v>5.5084746198831258E-5</v>
      </c>
      <c r="P123" s="35">
        <f>+IFERROR(('MIP 2012'!P123/'MIP 2012'!P$168),0)</f>
        <v>6.2154433281575062E-5</v>
      </c>
      <c r="Q123" s="35">
        <f>+IFERROR(('MIP 2012'!Q123/'MIP 2012'!Q$168),0)</f>
        <v>4.1633035985116341E-5</v>
      </c>
      <c r="R123" s="35">
        <f>+IFERROR(('MIP 2012'!R123/'MIP 2012'!R$168),0)</f>
        <v>8.2429256329532463E-5</v>
      </c>
      <c r="S123" s="35">
        <f>+IFERROR(('MIP 2012'!S123/'MIP 2012'!S$168),0)</f>
        <v>1.488008524698027E-5</v>
      </c>
      <c r="T123" s="35">
        <f>+IFERROR(('MIP 2012'!T123/'MIP 2012'!T$168),0)</f>
        <v>2.9212292941739657E-5</v>
      </c>
      <c r="U123" s="35">
        <f>+IFERROR(('MIP 2012'!U123/'MIP 2012'!U$168),0)</f>
        <v>2.1115820895431657E-3</v>
      </c>
      <c r="V123" s="35">
        <f>+IFERROR(('MIP 2012'!V123/'MIP 2012'!V$168),0)</f>
        <v>5.8663819205816305E-5</v>
      </c>
      <c r="W123" s="35">
        <f>+IFERROR(('MIP 2012'!W123/'MIP 2012'!W$168),0)</f>
        <v>3.617801681856674E-5</v>
      </c>
      <c r="X123" s="35">
        <f>+IFERROR(('MIP 2012'!X123/'MIP 2012'!X$168),0)</f>
        <v>3.8674609229285668E-5</v>
      </c>
      <c r="Y123" s="35">
        <f>+IFERROR(('MIP 2012'!Y123/'MIP 2012'!Y$168),0)</f>
        <v>7.2402949209772959E-5</v>
      </c>
      <c r="Z123" s="35">
        <f>+IFERROR(('MIP 2012'!Z123/'MIP 2012'!Z$168),0)</f>
        <v>7.4418515598464487E-4</v>
      </c>
      <c r="AA123" s="35">
        <f>+IFERROR(('MIP 2012'!AA123/'MIP 2012'!AA$168),0)</f>
        <v>9.8810871192514001E-5</v>
      </c>
      <c r="AB123" s="35">
        <f>+IFERROR(('MIP 2012'!AB123/'MIP 2012'!AB$168),0)</f>
        <v>1.4173768195074534E-2</v>
      </c>
      <c r="AC123" s="35">
        <f>+IFERROR(('MIP 2012'!AC123/'MIP 2012'!AC$168),0)</f>
        <v>3.4014015337649115E-4</v>
      </c>
      <c r="AD123" s="35">
        <f>+IFERROR(('MIP 2012'!AD123/'MIP 2012'!AD$168),0)</f>
        <v>1.5516825293800357E-4</v>
      </c>
      <c r="AE123" s="35">
        <f>+IFERROR(('MIP 2012'!AE123/'MIP 2012'!AE$168),0)</f>
        <v>9.5207135576765484E-5</v>
      </c>
      <c r="AF123" s="35">
        <f>+IFERROR(('MIP 2012'!AF123/'MIP 2012'!AF$168),0)</f>
        <v>6.0806994858436206E-5</v>
      </c>
      <c r="AG123" s="35">
        <f>+IFERROR(('MIP 2012'!AG123/'MIP 2012'!AG$168),0)</f>
        <v>1.7609630707633793E-3</v>
      </c>
      <c r="AH123" s="35">
        <f>+IFERROR(('MIP 2012'!AH123/'MIP 2012'!AH$168),0)</f>
        <v>5.9202351061206865E-5</v>
      </c>
      <c r="AI123" s="35">
        <f>+IFERROR(('MIP 2012'!AI123/'MIP 2012'!AI$168),0)</f>
        <v>6.2444848555046745E-4</v>
      </c>
      <c r="AJ123" s="35">
        <f>+IFERROR(('MIP 2012'!AJ123/'MIP 2012'!AJ$168),0)</f>
        <v>8.7248677957272268E-4</v>
      </c>
      <c r="AK123" s="35">
        <f>+IFERROR(('MIP 2012'!AK123/'MIP 2012'!AK$168),0)</f>
        <v>9.1443708641930598E-3</v>
      </c>
      <c r="AL123" s="35">
        <f>+IFERROR(('MIP 2012'!AL123/'MIP 2012'!AL$168),0)</f>
        <v>1.3502954524270169E-3</v>
      </c>
      <c r="AM123" s="35">
        <f>+IFERROR(('MIP 2012'!AM123/'MIP 2012'!AM$168),0)</f>
        <v>3.6827080220430274E-4</v>
      </c>
      <c r="AN123" s="35">
        <f>+IFERROR(('MIP 2012'!AN123/'MIP 2012'!AN$168),0)</f>
        <v>1.3136635722032583E-4</v>
      </c>
      <c r="AO123" s="35">
        <f>+IFERROR(('MIP 2012'!AO123/'MIP 2012'!AO$168),0)</f>
        <v>2.6153923776631102E-3</v>
      </c>
      <c r="AP123" s="35">
        <f>+IFERROR(('MIP 2012'!AP123/'MIP 2012'!AP$168),0)</f>
        <v>8.3657819470228504E-4</v>
      </c>
      <c r="AQ123" s="35">
        <f>+IFERROR(('MIP 2012'!AQ123/'MIP 2012'!AQ$168),0)</f>
        <v>2.2473819770019569E-3</v>
      </c>
      <c r="AR123" s="35">
        <f>+IFERROR(('MIP 2012'!AR123/'MIP 2012'!AR$168),0)</f>
        <v>1.793667977770804E-4</v>
      </c>
      <c r="AS123" s="35">
        <f>+IFERROR(('MIP 2012'!AS123/'MIP 2012'!AS$168),0)</f>
        <v>3.0758874310813401E-3</v>
      </c>
      <c r="AT123" s="35">
        <f>+IFERROR(('MIP 2012'!AT123/'MIP 2012'!AT$168),0)</f>
        <v>9.5256524362880984E-3</v>
      </c>
      <c r="AU123" s="35">
        <f>+IFERROR(('MIP 2012'!AU123/'MIP 2012'!AU$168),0)</f>
        <v>9.8836576694751442E-5</v>
      </c>
      <c r="AV123" s="35">
        <f>+IFERROR(('MIP 2012'!AV123/'MIP 2012'!AV$168),0)</f>
        <v>5.1722031341290867E-4</v>
      </c>
      <c r="AW123" s="35">
        <f>+IFERROR(('MIP 2012'!AW123/'MIP 2012'!AW$168),0)</f>
        <v>3.1010646724334164E-3</v>
      </c>
      <c r="AX123" s="35">
        <f>+IFERROR(('MIP 2012'!AX123/'MIP 2012'!AX$168),0)</f>
        <v>4.5565348012875965E-4</v>
      </c>
      <c r="AY123" s="35">
        <f>+IFERROR(('MIP 2012'!AY123/'MIP 2012'!AY$168),0)</f>
        <v>1.6469222951641192E-3</v>
      </c>
      <c r="AZ123" s="35">
        <f>+IFERROR(('MIP 2012'!AZ123/'MIP 2012'!AZ$168),0)</f>
        <v>9.8062918927382386E-5</v>
      </c>
      <c r="BA123" s="35">
        <f>+IFERROR(('MIP 2012'!BA123/'MIP 2012'!BA$168),0)</f>
        <v>2.2038780255970567E-5</v>
      </c>
      <c r="BB123" s="35">
        <f>+IFERROR(('MIP 2012'!BB123/'MIP 2012'!BB$168),0)</f>
        <v>4.9763913160074335E-4</v>
      </c>
      <c r="BC123" s="35">
        <f>+IFERROR(('MIP 2012'!BC123/'MIP 2012'!BC$168),0)</f>
        <v>4.6871634452669807E-3</v>
      </c>
      <c r="BD123" s="35">
        <f>+IFERROR(('MIP 2012'!BD123/'MIP 2012'!BD$168),0)</f>
        <v>2.819954685990124E-4</v>
      </c>
      <c r="BE123" s="35">
        <f>+IFERROR(('MIP 2012'!BE123/'MIP 2012'!BE$168),0)</f>
        <v>8.2721262330983226E-5</v>
      </c>
      <c r="BF123" s="35">
        <f>+IFERROR(('MIP 2012'!BF123/'MIP 2012'!BF$168),0)</f>
        <v>6.9954989127088429E-4</v>
      </c>
      <c r="BG123" s="35">
        <f>+IFERROR(('MIP 2012'!BG123/'MIP 2012'!BG$168),0)</f>
        <v>8.2166167186313078E-4</v>
      </c>
      <c r="BH123" s="35">
        <f>+IFERROR(('MIP 2012'!BH123/'MIP 2012'!BH$168),0)</f>
        <v>9.9393091978779483E-4</v>
      </c>
      <c r="BI123" s="35">
        <f>+IFERROR(('MIP 2012'!BI123/'MIP 2012'!BI$168),0)</f>
        <v>0</v>
      </c>
      <c r="BJ123" s="35">
        <f>+IFERROR(('MIP 2012'!BJ123/'MIP 2012'!BJ$168),0)</f>
        <v>1.6273999208565426E-3</v>
      </c>
      <c r="BK123" s="35">
        <f>+IFERROR(('MIP 2012'!BK123/'MIP 2012'!BK$168),0)</f>
        <v>1.1202228845347858E-4</v>
      </c>
      <c r="BL123" s="35">
        <f>+IFERROR(('MIP 2012'!BL123/'MIP 2012'!BL$168),0)</f>
        <v>8.7170775606093247E-5</v>
      </c>
      <c r="BM123" s="35">
        <f>+IFERROR(('MIP 2012'!BM123/'MIP 2012'!BM$168),0)</f>
        <v>7.5149973663880121E-5</v>
      </c>
      <c r="BN123" s="35">
        <f>+IFERROR(('MIP 2012'!BN123/'MIP 2012'!BN$168),0)</f>
        <v>1.6578335506936645E-2</v>
      </c>
      <c r="BO123" s="35">
        <f>+IFERROR(('MIP 2012'!BO123/'MIP 2012'!BO$168),0)</f>
        <v>1.7433256663246252E-3</v>
      </c>
      <c r="BP123" s="35">
        <f>+IFERROR(('MIP 2012'!BP123/'MIP 2012'!BP$168),0)</f>
        <v>2.0888427699782314E-3</v>
      </c>
      <c r="BQ123" s="35">
        <f>+IFERROR(('MIP 2012'!BQ123/'MIP 2012'!BQ$168),0)</f>
        <v>3.9123645951450355E-3</v>
      </c>
      <c r="BR123" s="35">
        <f>+IFERROR(('MIP 2012'!BR123/'MIP 2012'!BR$168),0)</f>
        <v>1.1428432943281985E-3</v>
      </c>
      <c r="BS123" s="35">
        <f>+IFERROR(('MIP 2012'!BS123/'MIP 2012'!BS$168),0)</f>
        <v>1.2186724538042013E-4</v>
      </c>
      <c r="BT123" s="35">
        <f>+IFERROR(('MIP 2012'!BT123/'MIP 2012'!BT$168),0)</f>
        <v>1.053390415130801E-3</v>
      </c>
      <c r="BU123" s="35">
        <f>+IFERROR(('MIP 2012'!BU123/'MIP 2012'!BU$168),0)</f>
        <v>5.8757600308755617E-4</v>
      </c>
      <c r="BV123" s="35">
        <f>+IFERROR(('MIP 2012'!BV123/'MIP 2012'!BV$168),0)</f>
        <v>8.245493568962755E-4</v>
      </c>
      <c r="BW123" s="35">
        <f>+IFERROR(('MIP 2012'!BW123/'MIP 2012'!BW$168),0)</f>
        <v>1.0426449276307072E-3</v>
      </c>
      <c r="BX123" s="35">
        <f>+IFERROR(('MIP 2012'!BX123/'MIP 2012'!BX$168),0)</f>
        <v>1.0338352459070962E-3</v>
      </c>
      <c r="BY123" s="35">
        <f>+IFERROR(('MIP 2012'!BY123/'MIP 2012'!BY$168),0)</f>
        <v>2.03685944335505E-3</v>
      </c>
      <c r="BZ123" s="35">
        <f>+IFERROR(('MIP 2012'!BZ123/'MIP 2012'!BZ$168),0)</f>
        <v>1.7128733326646063E-3</v>
      </c>
      <c r="CA123" s="35">
        <f>+IFERROR(('MIP 2012'!CA123/'MIP 2012'!CA$168),0)</f>
        <v>3.1554271119195736E-3</v>
      </c>
      <c r="CB123" s="35">
        <f>+IFERROR(('MIP 2012'!CB123/'MIP 2012'!CB$168),0)</f>
        <v>4.494821942682126E-5</v>
      </c>
      <c r="CC123" s="35">
        <f>+IFERROR(('MIP 2012'!CC123/'MIP 2012'!CC$168),0)</f>
        <v>1.5211569551935005E-3</v>
      </c>
      <c r="CD123" s="35">
        <f>+IFERROR(('MIP 2012'!CD123/'MIP 2012'!CD$168),0)</f>
        <v>3.6355101950654887E-3</v>
      </c>
      <c r="CE123" s="35">
        <f>+IFERROR(('MIP 2012'!CE123/'MIP 2012'!CE$168),0)</f>
        <v>9.0320799382263904E-4</v>
      </c>
      <c r="CF123" s="35">
        <f>+IFERROR(('MIP 2012'!CF123/'MIP 2012'!CF$168),0)</f>
        <v>3.1605780816221724E-3</v>
      </c>
      <c r="CG123" s="35">
        <f>+IFERROR(('MIP 2012'!CG123/'MIP 2012'!CG$168),0)</f>
        <v>3.612102791593211E-3</v>
      </c>
      <c r="CH123" s="35">
        <f>+IFERROR(('MIP 2012'!CH123/'MIP 2012'!CH$168),0)</f>
        <v>6.5989573788476682E-4</v>
      </c>
      <c r="CI123" s="35">
        <f>+IFERROR(('MIP 2012'!CI123/'MIP 2012'!CI$168),0)</f>
        <v>3.4258528037807913E-5</v>
      </c>
      <c r="CJ123" s="35">
        <f>+IFERROR(('MIP 2012'!CJ123/'MIP 2012'!CJ$168),0)</f>
        <v>1.0684294571111721E-4</v>
      </c>
      <c r="CK123" s="35">
        <f>+IFERROR(('MIP 2012'!CK123/'MIP 2012'!CK$168),0)</f>
        <v>7.4354254576312193E-5</v>
      </c>
      <c r="CL123" s="35">
        <f>+IFERROR(('MIP 2012'!CL123/'MIP 2012'!CL$168),0)</f>
        <v>2.2091607864187474E-2</v>
      </c>
      <c r="CM123" s="35">
        <f>+IFERROR(('MIP 2012'!CM123/'MIP 2012'!CM$168),0)</f>
        <v>1.9198429574147273E-4</v>
      </c>
      <c r="CN123" s="35">
        <f>+IFERROR(('MIP 2012'!CN123/'MIP 2012'!CN$168),0)</f>
        <v>5.0283258275388648E-3</v>
      </c>
      <c r="CO123" s="35">
        <f>+IFERROR(('MIP 2012'!CO123/'MIP 2012'!CO$168),0)</f>
        <v>3.1787047598428784E-4</v>
      </c>
      <c r="CP123" s="35">
        <f>+IFERROR(('MIP 2012'!CP123/'MIP 2012'!CP$168),0)</f>
        <v>3.0969693858053907E-5</v>
      </c>
      <c r="CQ123" s="35">
        <f>+IFERROR(('MIP 2012'!CQ123/'MIP 2012'!CQ$168),0)</f>
        <v>7.187206280652534E-4</v>
      </c>
      <c r="CR123" s="35">
        <f>+IFERROR(('MIP 2012'!CR123/'MIP 2012'!CR$168),0)</f>
        <v>7.0911189697347009E-5</v>
      </c>
      <c r="CS123" s="35">
        <f>+IFERROR(('MIP 2012'!CS123/'MIP 2012'!CS$168),0)</f>
        <v>2.1662623902317523E-3</v>
      </c>
      <c r="CT123" s="35">
        <f>+IFERROR(('MIP 2012'!CT123/'MIP 2012'!CT$168),0)</f>
        <v>8.3057470186764315E-4</v>
      </c>
      <c r="CU123" s="35">
        <f>+IFERROR(('MIP 2012'!CU123/'MIP 2012'!CU$168),0)</f>
        <v>7.7932328284503558E-3</v>
      </c>
      <c r="CV123" s="35">
        <f>+IFERROR(('MIP 2012'!CV123/'MIP 2012'!CV$168),0)</f>
        <v>4.1771336098256158E-3</v>
      </c>
      <c r="CW123" s="35">
        <f>+IFERROR(('MIP 2012'!CW123/'MIP 2012'!CW$168),0)</f>
        <v>1.8992879261102409E-3</v>
      </c>
      <c r="CX123" s="35">
        <f>+IFERROR(('MIP 2012'!CX123/'MIP 2012'!CX$168),0)</f>
        <v>1.1321943342030721E-2</v>
      </c>
      <c r="CY123" s="35">
        <f>+IFERROR(('MIP 2012'!CY123/'MIP 2012'!CY$168),0)</f>
        <v>1.8959742706795514E-4</v>
      </c>
      <c r="CZ123" s="35">
        <f>+IFERROR(('MIP 2012'!CZ123/'MIP 2012'!CZ$168),0)</f>
        <v>1.9625418255246667E-4</v>
      </c>
      <c r="DA123" s="35">
        <f>+IFERROR(('MIP 2012'!DA123/'MIP 2012'!DA$168),0)</f>
        <v>4.7254788466120391E-3</v>
      </c>
      <c r="DB123" s="35">
        <f>+IFERROR(('MIP 2012'!DB123/'MIP 2012'!DB$168),0)</f>
        <v>5.0087971151163788E-3</v>
      </c>
      <c r="DC123" s="35">
        <f>+IFERROR(('MIP 2012'!DC123/'MIP 2012'!DC$168),0)</f>
        <v>2.5582296538061637E-3</v>
      </c>
      <c r="DD123" s="35">
        <f>+IFERROR(('MIP 2012'!DD123/'MIP 2012'!DD$168),0)</f>
        <v>7.1559268253837329E-4</v>
      </c>
      <c r="DE123" s="35">
        <f>+IFERROR(('MIP 2012'!DE123/'MIP 2012'!DE$168),0)</f>
        <v>8.3099119894606806E-4</v>
      </c>
      <c r="DF123" s="35">
        <f>+IFERROR(('MIP 2012'!DF123/'MIP 2012'!DF$168),0)</f>
        <v>8.8040578346504309E-3</v>
      </c>
      <c r="DG123" s="35">
        <f>+IFERROR(('MIP 2012'!DG123/'MIP 2012'!DG$168),0)</f>
        <v>3.3033216458650243E-3</v>
      </c>
      <c r="DH123" s="35">
        <f>+IFERROR(('MIP 2012'!DH123/'MIP 2012'!DH$168),0)</f>
        <v>6.246857571313341E-3</v>
      </c>
      <c r="DI123" s="35">
        <f>+IFERROR(('MIP 2012'!DI123/'MIP 2012'!DI$168),0)</f>
        <v>1.5918158950185619E-2</v>
      </c>
      <c r="DJ123" s="35">
        <f>+IFERROR(('MIP 2012'!DJ123/'MIP 2012'!DJ$168),0)</f>
        <v>1.254184585024525E-2</v>
      </c>
      <c r="DK123" s="35">
        <f>+IFERROR(('MIP 2012'!DK123/'MIP 2012'!DK$168),0)</f>
        <v>3.3630256959389566E-3</v>
      </c>
      <c r="DL123" s="35">
        <f>+IFERROR(('MIP 2012'!DL123/'MIP 2012'!DL$168),0)</f>
        <v>4.388563934027228E-2</v>
      </c>
      <c r="DM123" s="35">
        <f>+IFERROR(('MIP 2012'!DM123/'MIP 2012'!DM$168),0)</f>
        <v>2.6485691820809523E-2</v>
      </c>
      <c r="DN123" s="35">
        <f>+IFERROR(('MIP 2012'!DN123/'MIP 2012'!DN$168),0)</f>
        <v>4.4302544510859618E-3</v>
      </c>
      <c r="DO123" s="35">
        <f>+IFERROR(('MIP 2012'!DO123/'MIP 2012'!DO$168),0)</f>
        <v>3.3103625507485655E-3</v>
      </c>
      <c r="DP123" s="35">
        <f>+IFERROR(('MIP 2012'!DP123/'MIP 2012'!DP$168),0)</f>
        <v>5.2873169326088929E-4</v>
      </c>
      <c r="DQ123" s="35">
        <f>+IFERROR(('MIP 2012'!DQ123/'MIP 2012'!DQ$168),0)</f>
        <v>2.0618846512582051E-5</v>
      </c>
      <c r="DR123" s="35">
        <f>+IFERROR(('MIP 2012'!DR123/'MIP 2012'!DR$168),0)</f>
        <v>1.4157342760753585E-2</v>
      </c>
      <c r="DS123" s="35">
        <f>+IFERROR(('MIP 2012'!DS123/'MIP 2012'!DS$168),0)</f>
        <v>2.5023188203936028E-3</v>
      </c>
      <c r="DT123" s="35">
        <f>+IFERROR(('MIP 2012'!DT123/'MIP 2012'!DT$168),0)</f>
        <v>2.8273048450884303E-3</v>
      </c>
      <c r="DU123" s="35">
        <f>+IFERROR(('MIP 2012'!DU123/'MIP 2012'!DU$168),0)</f>
        <v>9.302713299180216E-3</v>
      </c>
      <c r="DV123" s="35">
        <f>+IFERROR(('MIP 2012'!DV123/'MIP 2012'!DV$168),0)</f>
        <v>5.0224961087087768E-3</v>
      </c>
      <c r="DW123" s="35">
        <f>+IFERROR(('MIP 2012'!DW123/'MIP 2012'!DW$168),0)</f>
        <v>4.249415797144458E-4</v>
      </c>
      <c r="DX123" s="35">
        <f>+IFERROR(('MIP 2012'!DX123/'MIP 2012'!DX$168),0)</f>
        <v>3.5048624701313974E-3</v>
      </c>
      <c r="DY123" s="35">
        <f>+IFERROR(('MIP 2012'!DY123/'MIP 2012'!DY$168),0)</f>
        <v>6.7677645297391318E-4</v>
      </c>
      <c r="DZ123" s="35">
        <f>+IFERROR(('MIP 2012'!DZ123/'MIP 2012'!DZ$168),0)</f>
        <v>2.8870852840360563E-4</v>
      </c>
      <c r="EA123" s="35">
        <f>+IFERROR(('MIP 2012'!EA123/'MIP 2012'!EA$168),0)</f>
        <v>3.8423461696810912E-3</v>
      </c>
      <c r="EB123" s="35">
        <f>+IFERROR(('MIP 2012'!EB123/'MIP 2012'!EB$168),0)</f>
        <v>8.1763193356006406E-3</v>
      </c>
      <c r="EC123" s="35">
        <f>+IFERROR(('MIP 2012'!EC123/'MIP 2012'!EC$168),0)</f>
        <v>7.0473164522666309E-3</v>
      </c>
      <c r="ED123" s="35">
        <f>+IFERROR(('MIP 2012'!ED123/'MIP 2012'!ED$168),0)</f>
        <v>6.7420925863512744E-5</v>
      </c>
      <c r="EE123" s="35">
        <f>+IFERROR(('MIP 2012'!EE123/'MIP 2012'!EE$168),0)</f>
        <v>3.6240390121999259E-5</v>
      </c>
      <c r="EF123" s="35">
        <f>+IFERROR(('MIP 2012'!EF123/'MIP 2012'!EF$168),0)</f>
        <v>1.6235338138647941E-5</v>
      </c>
      <c r="EG123" s="35">
        <f>+IFERROR(('MIP 2012'!EG123/'MIP 2012'!EG$168),0)</f>
        <v>3.7469126987186835E-5</v>
      </c>
      <c r="EH123" s="35">
        <f>+IFERROR(('MIP 2012'!EH123/'MIP 2012'!EH$168),0)</f>
        <v>0</v>
      </c>
    </row>
    <row r="124" spans="1:138" s="7" customFormat="1" ht="21.95" customHeight="1" thickBot="1" x14ac:dyDescent="0.25">
      <c r="A124" s="12" t="s">
        <v>310</v>
      </c>
      <c r="B124" s="12" t="s">
        <v>311</v>
      </c>
      <c r="C124" s="35">
        <f>+IFERROR(('MIP 2012'!C124/'MIP 2012'!C$168),0)</f>
        <v>4.2171983597910988E-6</v>
      </c>
      <c r="D124" s="35">
        <f>+IFERROR(('MIP 2012'!D124/'MIP 2012'!D$168),0)</f>
        <v>2.8429353762516259E-6</v>
      </c>
      <c r="E124" s="35">
        <f>+IFERROR(('MIP 2012'!E124/'MIP 2012'!E$168),0)</f>
        <v>1.9446111751101159E-6</v>
      </c>
      <c r="F124" s="35">
        <f>+IFERROR(('MIP 2012'!F124/'MIP 2012'!F$168),0)</f>
        <v>6.0298490532641788E-6</v>
      </c>
      <c r="G124" s="35">
        <f>+IFERROR(('MIP 2012'!G124/'MIP 2012'!G$168),0)</f>
        <v>1.1169900186346982E-5</v>
      </c>
      <c r="H124" s="35">
        <f>+IFERROR(('MIP 2012'!H124/'MIP 2012'!H$168),0)</f>
        <v>1.1455877859609588E-5</v>
      </c>
      <c r="I124" s="35">
        <f>+IFERROR(('MIP 2012'!I124/'MIP 2012'!I$168),0)</f>
        <v>7.3258694147410918E-6</v>
      </c>
      <c r="J124" s="35">
        <f>+IFERROR(('MIP 2012'!J124/'MIP 2012'!J$168),0)</f>
        <v>3.880824320759766E-6</v>
      </c>
      <c r="K124" s="35">
        <f>+IFERROR(('MIP 2012'!K124/'MIP 2012'!K$168),0)</f>
        <v>1.0783596087601186E-5</v>
      </c>
      <c r="L124" s="35">
        <f>+IFERROR(('MIP 2012'!L124/'MIP 2012'!L$168),0)</f>
        <v>7.7565183641545144E-6</v>
      </c>
      <c r="M124" s="35">
        <f>+IFERROR(('MIP 2012'!M124/'MIP 2012'!M$168),0)</f>
        <v>8.5197781541687992E-4</v>
      </c>
      <c r="N124" s="35">
        <f>+IFERROR(('MIP 2012'!N124/'MIP 2012'!N$168),0)</f>
        <v>8.6585627231878528E-4</v>
      </c>
      <c r="O124" s="35">
        <f>+IFERROR(('MIP 2012'!O124/'MIP 2012'!O$168),0)</f>
        <v>9.2914058453625185E-5</v>
      </c>
      <c r="P124" s="35">
        <f>+IFERROR(('MIP 2012'!P124/'MIP 2012'!P$168),0)</f>
        <v>5.5141510629422812E-5</v>
      </c>
      <c r="Q124" s="35">
        <f>+IFERROR(('MIP 2012'!Q124/'MIP 2012'!Q$168),0)</f>
        <v>1.9431034354513233E-3</v>
      </c>
      <c r="R124" s="35">
        <f>+IFERROR(('MIP 2012'!R124/'MIP 2012'!R$168),0)</f>
        <v>9.3282200709099211E-4</v>
      </c>
      <c r="S124" s="35">
        <f>+IFERROR(('MIP 2012'!S124/'MIP 2012'!S$168),0)</f>
        <v>2.1746156412907506E-6</v>
      </c>
      <c r="T124" s="35">
        <f>+IFERROR(('MIP 2012'!T124/'MIP 2012'!T$168),0)</f>
        <v>4.0578081121149306E-6</v>
      </c>
      <c r="U124" s="35">
        <f>+IFERROR(('MIP 2012'!U124/'MIP 2012'!U$168),0)</f>
        <v>7.6507713059333765E-4</v>
      </c>
      <c r="V124" s="35">
        <f>+IFERROR(('MIP 2012'!V124/'MIP 2012'!V$168),0)</f>
        <v>4.5623032275688953E-4</v>
      </c>
      <c r="W124" s="35">
        <f>+IFERROR(('MIP 2012'!W124/'MIP 2012'!W$168),0)</f>
        <v>7.2082258349293374E-4</v>
      </c>
      <c r="X124" s="35">
        <f>+IFERROR(('MIP 2012'!X124/'MIP 2012'!X$168),0)</f>
        <v>4.8781652547032293E-4</v>
      </c>
      <c r="Y124" s="35">
        <f>+IFERROR(('MIP 2012'!Y124/'MIP 2012'!Y$168),0)</f>
        <v>5.6431737552335324E-4</v>
      </c>
      <c r="Z124" s="35">
        <f>+IFERROR(('MIP 2012'!Z124/'MIP 2012'!Z$168),0)</f>
        <v>6.0953204482087214E-4</v>
      </c>
      <c r="AA124" s="35">
        <f>+IFERROR(('MIP 2012'!AA124/'MIP 2012'!AA$168),0)</f>
        <v>6.7411655014841404E-6</v>
      </c>
      <c r="AB124" s="35">
        <f>+IFERROR(('MIP 2012'!AB124/'MIP 2012'!AB$168),0)</f>
        <v>4.0268033547560635E-6</v>
      </c>
      <c r="AC124" s="35">
        <f>+IFERROR(('MIP 2012'!AC124/'MIP 2012'!AC$168),0)</f>
        <v>1.1247701959138344E-6</v>
      </c>
      <c r="AD124" s="35">
        <f>+IFERROR(('MIP 2012'!AD124/'MIP 2012'!AD$168),0)</f>
        <v>6.571475468884366E-6</v>
      </c>
      <c r="AE124" s="35">
        <f>+IFERROR(('MIP 2012'!AE124/'MIP 2012'!AE$168),0)</f>
        <v>1.2167722137577954E-3</v>
      </c>
      <c r="AF124" s="35">
        <f>+IFERROR(('MIP 2012'!AF124/'MIP 2012'!AF$168),0)</f>
        <v>6.6566110641920048E-3</v>
      </c>
      <c r="AG124" s="35">
        <f>+IFERROR(('MIP 2012'!AG124/'MIP 2012'!AG$168),0)</f>
        <v>4.4512343446297462E-7</v>
      </c>
      <c r="AH124" s="35">
        <f>+IFERROR(('MIP 2012'!AH124/'MIP 2012'!AH$168),0)</f>
        <v>3.4215385215590258E-5</v>
      </c>
      <c r="AI124" s="35">
        <f>+IFERROR(('MIP 2012'!AI124/'MIP 2012'!AI$168),0)</f>
        <v>3.2197303261729117E-4</v>
      </c>
      <c r="AJ124" s="35">
        <f>+IFERROR(('MIP 2012'!AJ124/'MIP 2012'!AJ$168),0)</f>
        <v>3.6018633522326822E-4</v>
      </c>
      <c r="AK124" s="35">
        <f>+IFERROR(('MIP 2012'!AK124/'MIP 2012'!AK$168),0)</f>
        <v>2.9318641703603887E-3</v>
      </c>
      <c r="AL124" s="35">
        <f>+IFERROR(('MIP 2012'!AL124/'MIP 2012'!AL$168),0)</f>
        <v>1.5320172233212487E-3</v>
      </c>
      <c r="AM124" s="35">
        <f>+IFERROR(('MIP 2012'!AM124/'MIP 2012'!AM$168),0)</f>
        <v>2.4623884753713089E-4</v>
      </c>
      <c r="AN124" s="35">
        <f>+IFERROR(('MIP 2012'!AN124/'MIP 2012'!AN$168),0)</f>
        <v>2.6020010360391918E-5</v>
      </c>
      <c r="AO124" s="35">
        <f>+IFERROR(('MIP 2012'!AO124/'MIP 2012'!AO$168),0)</f>
        <v>5.8606752008500806E-4</v>
      </c>
      <c r="AP124" s="35">
        <f>+IFERROR(('MIP 2012'!AP124/'MIP 2012'!AP$168),0)</f>
        <v>1.3754907042203719E-3</v>
      </c>
      <c r="AQ124" s="35">
        <f>+IFERROR(('MIP 2012'!AQ124/'MIP 2012'!AQ$168),0)</f>
        <v>3.0765375822460689E-3</v>
      </c>
      <c r="AR124" s="35">
        <f>+IFERROR(('MIP 2012'!AR124/'MIP 2012'!AR$168),0)</f>
        <v>2.126478680534481E-3</v>
      </c>
      <c r="AS124" s="35">
        <f>+IFERROR(('MIP 2012'!AS124/'MIP 2012'!AS$168),0)</f>
        <v>1.5924821836015722E-3</v>
      </c>
      <c r="AT124" s="35">
        <f>+IFERROR(('MIP 2012'!AT124/'MIP 2012'!AT$168),0)</f>
        <v>1.6712891257509568E-3</v>
      </c>
      <c r="AU124" s="35">
        <f>+IFERROR(('MIP 2012'!AU124/'MIP 2012'!AU$168),0)</f>
        <v>3.1820823409713583E-4</v>
      </c>
      <c r="AV124" s="35">
        <f>+IFERROR(('MIP 2012'!AV124/'MIP 2012'!AV$168),0)</f>
        <v>3.4406908358144007E-4</v>
      </c>
      <c r="AW124" s="35">
        <f>+IFERROR(('MIP 2012'!AW124/'MIP 2012'!AW$168),0)</f>
        <v>5.1366534619250908E-4</v>
      </c>
      <c r="AX124" s="35">
        <f>+IFERROR(('MIP 2012'!AX124/'MIP 2012'!AX$168),0)</f>
        <v>8.8762118232883118E-4</v>
      </c>
      <c r="AY124" s="35">
        <f>+IFERROR(('MIP 2012'!AY124/'MIP 2012'!AY$168),0)</f>
        <v>6.3885450884335309E-4</v>
      </c>
      <c r="AZ124" s="35">
        <f>+IFERROR(('MIP 2012'!AZ124/'MIP 2012'!AZ$168),0)</f>
        <v>1.6431134093559357E-3</v>
      </c>
      <c r="BA124" s="35">
        <f>+IFERROR(('MIP 2012'!BA124/'MIP 2012'!BA$168),0)</f>
        <v>2.8804696698861965E-6</v>
      </c>
      <c r="BB124" s="35">
        <f>+IFERROR(('MIP 2012'!BB124/'MIP 2012'!BB$168),0)</f>
        <v>5.8278159064823994E-4</v>
      </c>
      <c r="BC124" s="35">
        <f>+IFERROR(('MIP 2012'!BC124/'MIP 2012'!BC$168),0)</f>
        <v>8.1109191778245561E-4</v>
      </c>
      <c r="BD124" s="35">
        <f>+IFERROR(('MIP 2012'!BD124/'MIP 2012'!BD$168),0)</f>
        <v>4.2749994739175952E-4</v>
      </c>
      <c r="BE124" s="35">
        <f>+IFERROR(('MIP 2012'!BE124/'MIP 2012'!BE$168),0)</f>
        <v>1.8258686351300805E-4</v>
      </c>
      <c r="BF124" s="35">
        <f>+IFERROR(('MIP 2012'!BF124/'MIP 2012'!BF$168),0)</f>
        <v>1.1888517171671496E-3</v>
      </c>
      <c r="BG124" s="35">
        <f>+IFERROR(('MIP 2012'!BG124/'MIP 2012'!BG$168),0)</f>
        <v>1.6235386863414319E-3</v>
      </c>
      <c r="BH124" s="35">
        <f>+IFERROR(('MIP 2012'!BH124/'MIP 2012'!BH$168),0)</f>
        <v>7.4943943265834445E-4</v>
      </c>
      <c r="BI124" s="35">
        <f>+IFERROR(('MIP 2012'!BI124/'MIP 2012'!BI$168),0)</f>
        <v>0</v>
      </c>
      <c r="BJ124" s="35">
        <f>+IFERROR(('MIP 2012'!BJ124/'MIP 2012'!BJ$168),0)</f>
        <v>2.746331749652069E-3</v>
      </c>
      <c r="BK124" s="35">
        <f>+IFERROR(('MIP 2012'!BK124/'MIP 2012'!BK$168),0)</f>
        <v>1.4507366779919109E-4</v>
      </c>
      <c r="BL124" s="35">
        <f>+IFERROR(('MIP 2012'!BL124/'MIP 2012'!BL$168),0)</f>
        <v>8.2717856653091257E-3</v>
      </c>
      <c r="BM124" s="35">
        <f>+IFERROR(('MIP 2012'!BM124/'MIP 2012'!BM$168),0)</f>
        <v>6.1109883047313722E-4</v>
      </c>
      <c r="BN124" s="35">
        <f>+IFERROR(('MIP 2012'!BN124/'MIP 2012'!BN$168),0)</f>
        <v>9.7101434794094939E-3</v>
      </c>
      <c r="BO124" s="35">
        <f>+IFERROR(('MIP 2012'!BO124/'MIP 2012'!BO$168),0)</f>
        <v>8.3538172022520169E-5</v>
      </c>
      <c r="BP124" s="35">
        <f>+IFERROR(('MIP 2012'!BP124/'MIP 2012'!BP$168),0)</f>
        <v>4.6741960611957935E-3</v>
      </c>
      <c r="BQ124" s="35">
        <f>+IFERROR(('MIP 2012'!BQ124/'MIP 2012'!BQ$168),0)</f>
        <v>8.3715768643359296E-3</v>
      </c>
      <c r="BR124" s="35">
        <f>+IFERROR(('MIP 2012'!BR124/'MIP 2012'!BR$168),0)</f>
        <v>4.0816457899570536E-4</v>
      </c>
      <c r="BS124" s="35">
        <f>+IFERROR(('MIP 2012'!BS124/'MIP 2012'!BS$168),0)</f>
        <v>6.2756709297793641E-6</v>
      </c>
      <c r="BT124" s="35">
        <f>+IFERROR(('MIP 2012'!BT124/'MIP 2012'!BT$168),0)</f>
        <v>2.9241325230747775E-4</v>
      </c>
      <c r="BU124" s="35">
        <f>+IFERROR(('MIP 2012'!BU124/'MIP 2012'!BU$168),0)</f>
        <v>2.5246091009129847E-3</v>
      </c>
      <c r="BV124" s="35">
        <f>+IFERROR(('MIP 2012'!BV124/'MIP 2012'!BV$168),0)</f>
        <v>1.3269965106030114E-4</v>
      </c>
      <c r="BW124" s="35">
        <f>+IFERROR(('MIP 2012'!BW124/'MIP 2012'!BW$168),0)</f>
        <v>9.0894220849897453E-4</v>
      </c>
      <c r="BX124" s="35">
        <f>+IFERROR(('MIP 2012'!BX124/'MIP 2012'!BX$168),0)</f>
        <v>1.0060660402638883E-3</v>
      </c>
      <c r="BY124" s="35">
        <f>+IFERROR(('MIP 2012'!BY124/'MIP 2012'!BY$168),0)</f>
        <v>1.7717597947350379E-3</v>
      </c>
      <c r="BZ124" s="35">
        <f>+IFERROR(('MIP 2012'!BZ124/'MIP 2012'!BZ$168),0)</f>
        <v>5.1847718122233536E-4</v>
      </c>
      <c r="CA124" s="35">
        <f>+IFERROR(('MIP 2012'!CA124/'MIP 2012'!CA$168),0)</f>
        <v>6.8270617457088939E-5</v>
      </c>
      <c r="CB124" s="35">
        <f>+IFERROR(('MIP 2012'!CB124/'MIP 2012'!CB$168),0)</f>
        <v>1.5473551514915966E-4</v>
      </c>
      <c r="CC124" s="35">
        <f>+IFERROR(('MIP 2012'!CC124/'MIP 2012'!CC$168),0)</f>
        <v>1.2013022096906115E-3</v>
      </c>
      <c r="CD124" s="35">
        <f>+IFERROR(('MIP 2012'!CD124/'MIP 2012'!CD$168),0)</f>
        <v>9.6805411837265823E-4</v>
      </c>
      <c r="CE124" s="35">
        <f>+IFERROR(('MIP 2012'!CE124/'MIP 2012'!CE$168),0)</f>
        <v>2.2460012240939998E-4</v>
      </c>
      <c r="CF124" s="35">
        <f>+IFERROR(('MIP 2012'!CF124/'MIP 2012'!CF$168),0)</f>
        <v>1.274646135897351E-2</v>
      </c>
      <c r="CG124" s="35">
        <f>+IFERROR(('MIP 2012'!CG124/'MIP 2012'!CG$168),0)</f>
        <v>3.9223476208335552E-3</v>
      </c>
      <c r="CH124" s="35">
        <f>+IFERROR(('MIP 2012'!CH124/'MIP 2012'!CH$168),0)</f>
        <v>6.2193995373969139E-3</v>
      </c>
      <c r="CI124" s="35">
        <f>+IFERROR(('MIP 2012'!CI124/'MIP 2012'!CI$168),0)</f>
        <v>3.173755885258589E-3</v>
      </c>
      <c r="CJ124" s="35">
        <f>+IFERROR(('MIP 2012'!CJ124/'MIP 2012'!CJ$168),0)</f>
        <v>3.9877034795502628E-2</v>
      </c>
      <c r="CK124" s="35">
        <f>+IFERROR(('MIP 2012'!CK124/'MIP 2012'!CK$168),0)</f>
        <v>5.2411221592173089E-2</v>
      </c>
      <c r="CL124" s="35">
        <f>+IFERROR(('MIP 2012'!CL124/'MIP 2012'!CL$168),0)</f>
        <v>0.13311564150502489</v>
      </c>
      <c r="CM124" s="35">
        <f>+IFERROR(('MIP 2012'!CM124/'MIP 2012'!CM$168),0)</f>
        <v>2.3040084167342042E-3</v>
      </c>
      <c r="CN124" s="35">
        <f>+IFERROR(('MIP 2012'!CN124/'MIP 2012'!CN$168),0)</f>
        <v>1.1441719899305336E-3</v>
      </c>
      <c r="CO124" s="35">
        <f>+IFERROR(('MIP 2012'!CO124/'MIP 2012'!CO$168),0)</f>
        <v>1.5269567348632255E-3</v>
      </c>
      <c r="CP124" s="35">
        <f>+IFERROR(('MIP 2012'!CP124/'MIP 2012'!CP$168),0)</f>
        <v>4.6229210979250362E-6</v>
      </c>
      <c r="CQ124" s="35">
        <f>+IFERROR(('MIP 2012'!CQ124/'MIP 2012'!CQ$168),0)</f>
        <v>2.2514397637807665E-3</v>
      </c>
      <c r="CR124" s="35">
        <f>+IFERROR(('MIP 2012'!CR124/'MIP 2012'!CR$168),0)</f>
        <v>1.8111365586717938E-3</v>
      </c>
      <c r="CS124" s="35">
        <f>+IFERROR(('MIP 2012'!CS124/'MIP 2012'!CS$168),0)</f>
        <v>9.4712090187375967E-4</v>
      </c>
      <c r="CT124" s="35">
        <f>+IFERROR(('MIP 2012'!CT124/'MIP 2012'!CT$168),0)</f>
        <v>8.4894194549599105E-4</v>
      </c>
      <c r="CU124" s="35">
        <f>+IFERROR(('MIP 2012'!CU124/'MIP 2012'!CU$168),0)</f>
        <v>1.7781478228434632E-3</v>
      </c>
      <c r="CV124" s="35">
        <f>+IFERROR(('MIP 2012'!CV124/'MIP 2012'!CV$168),0)</f>
        <v>3.0229274398420862E-4</v>
      </c>
      <c r="CW124" s="35">
        <f>+IFERROR(('MIP 2012'!CW124/'MIP 2012'!CW$168),0)</f>
        <v>2.861988652414206E-4</v>
      </c>
      <c r="CX124" s="35">
        <f>+IFERROR(('MIP 2012'!CX124/'MIP 2012'!CX$168),0)</f>
        <v>3.912835468364185E-3</v>
      </c>
      <c r="CY124" s="35">
        <f>+IFERROR(('MIP 2012'!CY124/'MIP 2012'!CY$168),0)</f>
        <v>6.1838521750528792E-4</v>
      </c>
      <c r="CZ124" s="35">
        <f>+IFERROR(('MIP 2012'!CZ124/'MIP 2012'!CZ$168),0)</f>
        <v>1.9187267970293269E-4</v>
      </c>
      <c r="DA124" s="35">
        <f>+IFERROR(('MIP 2012'!DA124/'MIP 2012'!DA$168),0)</f>
        <v>1.4188343281867281E-3</v>
      </c>
      <c r="DB124" s="35">
        <f>+IFERROR(('MIP 2012'!DB124/'MIP 2012'!DB$168),0)</f>
        <v>9.5184359912248674E-5</v>
      </c>
      <c r="DC124" s="35">
        <f>+IFERROR(('MIP 2012'!DC124/'MIP 2012'!DC$168),0)</f>
        <v>7.8653773359587114E-4</v>
      </c>
      <c r="DD124" s="35">
        <f>+IFERROR(('MIP 2012'!DD124/'MIP 2012'!DD$168),0)</f>
        <v>7.2116561301044195E-6</v>
      </c>
      <c r="DE124" s="35">
        <f>+IFERROR(('MIP 2012'!DE124/'MIP 2012'!DE$168),0)</f>
        <v>2.1745546807956963E-3</v>
      </c>
      <c r="DF124" s="35">
        <f>+IFERROR(('MIP 2012'!DF124/'MIP 2012'!DF$168),0)</f>
        <v>4.018120131765687E-4</v>
      </c>
      <c r="DG124" s="35">
        <f>+IFERROR(('MIP 2012'!DG124/'MIP 2012'!DG$168),0)</f>
        <v>8.2313303316296684E-3</v>
      </c>
      <c r="DH124" s="35">
        <f>+IFERROR(('MIP 2012'!DH124/'MIP 2012'!DH$168),0)</f>
        <v>1.2049809650150911E-3</v>
      </c>
      <c r="DI124" s="35">
        <f>+IFERROR(('MIP 2012'!DI124/'MIP 2012'!DI$168),0)</f>
        <v>5.7320528812503308E-4</v>
      </c>
      <c r="DJ124" s="35">
        <f>+IFERROR(('MIP 2012'!DJ124/'MIP 2012'!DJ$168),0)</f>
        <v>1.8489711412517911E-3</v>
      </c>
      <c r="DK124" s="35">
        <f>+IFERROR(('MIP 2012'!DK124/'MIP 2012'!DK$168),0)</f>
        <v>4.3507356933908121E-2</v>
      </c>
      <c r="DL124" s="35">
        <f>+IFERROR(('MIP 2012'!DL124/'MIP 2012'!DL$168),0)</f>
        <v>8.3439912049733372E-3</v>
      </c>
      <c r="DM124" s="35">
        <f>+IFERROR(('MIP 2012'!DM124/'MIP 2012'!DM$168),0)</f>
        <v>3.7813241806222898E-4</v>
      </c>
      <c r="DN124" s="35">
        <f>+IFERROR(('MIP 2012'!DN124/'MIP 2012'!DN$168),0)</f>
        <v>2.997903701608704E-3</v>
      </c>
      <c r="DO124" s="35">
        <f>+IFERROR(('MIP 2012'!DO124/'MIP 2012'!DO$168),0)</f>
        <v>2.1459784633175807E-5</v>
      </c>
      <c r="DP124" s="35">
        <f>+IFERROR(('MIP 2012'!DP124/'MIP 2012'!DP$168),0)</f>
        <v>1.2429154194094991E-3</v>
      </c>
      <c r="DQ124" s="35">
        <f>+IFERROR(('MIP 2012'!DQ124/'MIP 2012'!DQ$168),0)</f>
        <v>7.047234049512264E-4</v>
      </c>
      <c r="DR124" s="35">
        <f>+IFERROR(('MIP 2012'!DR124/'MIP 2012'!DR$168),0)</f>
        <v>7.7123269574590344E-4</v>
      </c>
      <c r="DS124" s="35">
        <f>+IFERROR(('MIP 2012'!DS124/'MIP 2012'!DS$168),0)</f>
        <v>1.2568383093152446E-3</v>
      </c>
      <c r="DT124" s="35">
        <f>+IFERROR(('MIP 2012'!DT124/'MIP 2012'!DT$168),0)</f>
        <v>8.7319251209709006E-4</v>
      </c>
      <c r="DU124" s="35">
        <f>+IFERROR(('MIP 2012'!DU124/'MIP 2012'!DU$168),0)</f>
        <v>9.3517251795995646E-4</v>
      </c>
      <c r="DV124" s="35">
        <f>+IFERROR(('MIP 2012'!DV124/'MIP 2012'!DV$168),0)</f>
        <v>1.7414438628699364E-2</v>
      </c>
      <c r="DW124" s="35">
        <f>+IFERROR(('MIP 2012'!DW124/'MIP 2012'!DW$168),0)</f>
        <v>1.696896216585008E-3</v>
      </c>
      <c r="DX124" s="35">
        <f>+IFERROR(('MIP 2012'!DX124/'MIP 2012'!DX$168),0)</f>
        <v>1.767824956089737E-3</v>
      </c>
      <c r="DY124" s="35">
        <f>+IFERROR(('MIP 2012'!DY124/'MIP 2012'!DY$168),0)</f>
        <v>1.1729111305812576E-3</v>
      </c>
      <c r="DZ124" s="35">
        <f>+IFERROR(('MIP 2012'!DZ124/'MIP 2012'!DZ$168),0)</f>
        <v>7.9689326431360498E-4</v>
      </c>
      <c r="EA124" s="35">
        <f>+IFERROR(('MIP 2012'!EA124/'MIP 2012'!EA$168),0)</f>
        <v>1.0764893221466487E-3</v>
      </c>
      <c r="EB124" s="35">
        <f>+IFERROR(('MIP 2012'!EB124/'MIP 2012'!EB$168),0)</f>
        <v>5.5523559584128249E-3</v>
      </c>
      <c r="EC124" s="35">
        <f>+IFERROR(('MIP 2012'!EC124/'MIP 2012'!EC$168),0)</f>
        <v>8.9706726966068615E-3</v>
      </c>
      <c r="ED124" s="35">
        <f>+IFERROR(('MIP 2012'!ED124/'MIP 2012'!ED$168),0)</f>
        <v>4.2789679422447935E-5</v>
      </c>
      <c r="EE124" s="35">
        <f>+IFERROR(('MIP 2012'!EE124/'MIP 2012'!EE$168),0)</f>
        <v>1.0256911925725391E-4</v>
      </c>
      <c r="EF124" s="35">
        <f>+IFERROR(('MIP 2012'!EF124/'MIP 2012'!EF$168),0)</f>
        <v>4.9560830917876417E-3</v>
      </c>
      <c r="EG124" s="35">
        <f>+IFERROR(('MIP 2012'!EG124/'MIP 2012'!EG$168),0)</f>
        <v>3.3236633588957991E-3</v>
      </c>
      <c r="EH124" s="35">
        <f>+IFERROR(('MIP 2012'!EH124/'MIP 2012'!EH$168),0)</f>
        <v>0</v>
      </c>
    </row>
    <row r="125" spans="1:138" s="7" customFormat="1" ht="21.95" customHeight="1" thickBot="1" x14ac:dyDescent="0.25">
      <c r="A125" s="12" t="s">
        <v>312</v>
      </c>
      <c r="B125" s="12" t="s">
        <v>313</v>
      </c>
      <c r="C125" s="35">
        <f>+IFERROR(('MIP 2012'!C125/'MIP 2012'!C$168),0)</f>
        <v>1.0863471085635501E-7</v>
      </c>
      <c r="D125" s="35">
        <f>+IFERROR(('MIP 2012'!D125/'MIP 2012'!D$168),0)</f>
        <v>1.3047713816098272E-7</v>
      </c>
      <c r="E125" s="35">
        <f>+IFERROR(('MIP 2012'!E125/'MIP 2012'!E$168),0)</f>
        <v>4.6829833840455771E-9</v>
      </c>
      <c r="F125" s="35">
        <f>+IFERROR(('MIP 2012'!F125/'MIP 2012'!F$168),0)</f>
        <v>3.4736942661881369E-8</v>
      </c>
      <c r="G125" s="35">
        <f>+IFERROR(('MIP 2012'!G125/'MIP 2012'!G$168),0)</f>
        <v>4.5637147214584234E-8</v>
      </c>
      <c r="H125" s="35">
        <f>+IFERROR(('MIP 2012'!H125/'MIP 2012'!H$168),0)</f>
        <v>4.5803746417624323E-8</v>
      </c>
      <c r="I125" s="35">
        <f>+IFERROR(('MIP 2012'!I125/'MIP 2012'!I$168),0)</f>
        <v>8.3928099792021725E-4</v>
      </c>
      <c r="J125" s="35">
        <f>+IFERROR(('MIP 2012'!J125/'MIP 2012'!J$168),0)</f>
        <v>2.2174510559144499E-8</v>
      </c>
      <c r="K125" s="35">
        <f>+IFERROR(('MIP 2012'!K125/'MIP 2012'!K$168),0)</f>
        <v>1.8045332501645466E-8</v>
      </c>
      <c r="L125" s="35">
        <f>+IFERROR(('MIP 2012'!L125/'MIP 2012'!L$168),0)</f>
        <v>1.843981040216375E-4</v>
      </c>
      <c r="M125" s="35">
        <f>+IFERROR(('MIP 2012'!M125/'MIP 2012'!M$168),0)</f>
        <v>1.7586771079110456E-7</v>
      </c>
      <c r="N125" s="35">
        <f>+IFERROR(('MIP 2012'!N125/'MIP 2012'!N$168),0)</f>
        <v>4.0287227251305621E-8</v>
      </c>
      <c r="O125" s="35">
        <f>+IFERROR(('MIP 2012'!O125/'MIP 2012'!O$168),0)</f>
        <v>9.6504186956653478E-8</v>
      </c>
      <c r="P125" s="35">
        <f>+IFERROR(('MIP 2012'!P125/'MIP 2012'!P$168),0)</f>
        <v>1.2299781011657703E-8</v>
      </c>
      <c r="Q125" s="35">
        <f>+IFERROR(('MIP 2012'!Q125/'MIP 2012'!Q$168),0)</f>
        <v>1.2101967196859917E-8</v>
      </c>
      <c r="R125" s="35">
        <f>+IFERROR(('MIP 2012'!R125/'MIP 2012'!R$168),0)</f>
        <v>7.2370442509747056E-9</v>
      </c>
      <c r="S125" s="35">
        <f>+IFERROR(('MIP 2012'!S125/'MIP 2012'!S$168),0)</f>
        <v>8.2516179788622042E-11</v>
      </c>
      <c r="T125" s="35">
        <f>+IFERROR(('MIP 2012'!T125/'MIP 2012'!T$168),0)</f>
        <v>9.844955870300366E-8</v>
      </c>
      <c r="U125" s="35">
        <f>+IFERROR(('MIP 2012'!U125/'MIP 2012'!U$168),0)</f>
        <v>3.3873186222135742E-8</v>
      </c>
      <c r="V125" s="35">
        <f>+IFERROR(('MIP 2012'!V125/'MIP 2012'!V$168),0)</f>
        <v>2.0962408841763999E-8</v>
      </c>
      <c r="W125" s="35">
        <f>+IFERROR(('MIP 2012'!W125/'MIP 2012'!W$168),0)</f>
        <v>1.4927090011129703E-8</v>
      </c>
      <c r="X125" s="35">
        <f>+IFERROR(('MIP 2012'!X125/'MIP 2012'!X$168),0)</f>
        <v>2.8992630032571744E-8</v>
      </c>
      <c r="Y125" s="35">
        <f>+IFERROR(('MIP 2012'!Y125/'MIP 2012'!Y$168),0)</f>
        <v>6.5991101333908998E-11</v>
      </c>
      <c r="Z125" s="35">
        <f>+IFERROR(('MIP 2012'!Z125/'MIP 2012'!Z$168),0)</f>
        <v>1.3403912772182133E-3</v>
      </c>
      <c r="AA125" s="35">
        <f>+IFERROR(('MIP 2012'!AA125/'MIP 2012'!AA$168),0)</f>
        <v>1.3395569899340552E-8</v>
      </c>
      <c r="AB125" s="35">
        <f>+IFERROR(('MIP 2012'!AB125/'MIP 2012'!AB$168),0)</f>
        <v>2.0455344426541326E-7</v>
      </c>
      <c r="AC125" s="35">
        <f>+IFERROR(('MIP 2012'!AC125/'MIP 2012'!AC$168),0)</f>
        <v>8.1461694003029365E-7</v>
      </c>
      <c r="AD125" s="35">
        <f>+IFERROR(('MIP 2012'!AD125/'MIP 2012'!AD$168),0)</f>
        <v>5.8276376077652891E-9</v>
      </c>
      <c r="AE125" s="35">
        <f>+IFERROR(('MIP 2012'!AE125/'MIP 2012'!AE$168),0)</f>
        <v>4.9431213623385209E-7</v>
      </c>
      <c r="AF125" s="35">
        <f>+IFERROR(('MIP 2012'!AF125/'MIP 2012'!AF$168),0)</f>
        <v>3.6072510235542787E-8</v>
      </c>
      <c r="AG125" s="35">
        <f>+IFERROR(('MIP 2012'!AG125/'MIP 2012'!AG$168),0)</f>
        <v>3.2464030615539057E-6</v>
      </c>
      <c r="AH125" s="35">
        <f>+IFERROR(('MIP 2012'!AH125/'MIP 2012'!AH$168),0)</f>
        <v>0</v>
      </c>
      <c r="AI125" s="35">
        <f>+IFERROR(('MIP 2012'!AI125/'MIP 2012'!AI$168),0)</f>
        <v>9.0360684543347198E-4</v>
      </c>
      <c r="AJ125" s="35">
        <f>+IFERROR(('MIP 2012'!AJ125/'MIP 2012'!AJ$168),0)</f>
        <v>5.2234909953516025E-4</v>
      </c>
      <c r="AK125" s="35">
        <f>+IFERROR(('MIP 2012'!AK125/'MIP 2012'!AK$168),0)</f>
        <v>2.0101444127724151E-10</v>
      </c>
      <c r="AL125" s="35">
        <f>+IFERROR(('MIP 2012'!AL125/'MIP 2012'!AL$168),0)</f>
        <v>7.1836600181956402E-5</v>
      </c>
      <c r="AM125" s="35">
        <f>+IFERROR(('MIP 2012'!AM125/'MIP 2012'!AM$168),0)</f>
        <v>1.1027655847920981E-8</v>
      </c>
      <c r="AN125" s="35">
        <f>+IFERROR(('MIP 2012'!AN125/'MIP 2012'!AN$168),0)</f>
        <v>8.8870243564087278E-8</v>
      </c>
      <c r="AO125" s="35">
        <f>+IFERROR(('MIP 2012'!AO125/'MIP 2012'!AO$168),0)</f>
        <v>2.2279054744072998E-7</v>
      </c>
      <c r="AP125" s="35">
        <f>+IFERROR(('MIP 2012'!AP125/'MIP 2012'!AP$168),0)</f>
        <v>1.1310254826392696E-4</v>
      </c>
      <c r="AQ125" s="35">
        <f>+IFERROR(('MIP 2012'!AQ125/'MIP 2012'!AQ$168),0)</f>
        <v>1.4296177688855283E-4</v>
      </c>
      <c r="AR125" s="35">
        <f>+IFERROR(('MIP 2012'!AR125/'MIP 2012'!AR$168),0)</f>
        <v>7.8541725002164185E-5</v>
      </c>
      <c r="AS125" s="35">
        <f>+IFERROR(('MIP 2012'!AS125/'MIP 2012'!AS$168),0)</f>
        <v>2.0805117974950679E-4</v>
      </c>
      <c r="AT125" s="35">
        <f>+IFERROR(('MIP 2012'!AT125/'MIP 2012'!AT$168),0)</f>
        <v>1.7869066496434423E-7</v>
      </c>
      <c r="AU125" s="35">
        <f>+IFERROR(('MIP 2012'!AU125/'MIP 2012'!AU$168),0)</f>
        <v>2.9994201042061041E-8</v>
      </c>
      <c r="AV125" s="35">
        <f>+IFERROR(('MIP 2012'!AV125/'MIP 2012'!AV$168),0)</f>
        <v>4.0648642484599265E-4</v>
      </c>
      <c r="AW125" s="35">
        <f>+IFERROR(('MIP 2012'!AW125/'MIP 2012'!AW$168),0)</f>
        <v>1.3580057630523594E-3</v>
      </c>
      <c r="AX125" s="35">
        <f>+IFERROR(('MIP 2012'!AX125/'MIP 2012'!AX$168),0)</f>
        <v>8.2858980551119547E-7</v>
      </c>
      <c r="AY125" s="35">
        <f>+IFERROR(('MIP 2012'!AY125/'MIP 2012'!AY$168),0)</f>
        <v>6.0948850726886277E-9</v>
      </c>
      <c r="AZ125" s="35">
        <f>+IFERROR(('MIP 2012'!AZ125/'MIP 2012'!AZ$168),0)</f>
        <v>1.1339922532602356E-4</v>
      </c>
      <c r="BA125" s="35">
        <f>+IFERROR(('MIP 2012'!BA125/'MIP 2012'!BA$168),0)</f>
        <v>3.0809897652802753E-7</v>
      </c>
      <c r="BB125" s="35">
        <f>+IFERROR(('MIP 2012'!BB125/'MIP 2012'!BB$168),0)</f>
        <v>4.1702761970895631E-3</v>
      </c>
      <c r="BC125" s="35">
        <f>+IFERROR(('MIP 2012'!BC125/'MIP 2012'!BC$168),0)</f>
        <v>1.2317173166009889E-8</v>
      </c>
      <c r="BD125" s="35">
        <f>+IFERROR(('MIP 2012'!BD125/'MIP 2012'!BD$168),0)</f>
        <v>3.6968444081813417E-8</v>
      </c>
      <c r="BE125" s="35">
        <f>+IFERROR(('MIP 2012'!BE125/'MIP 2012'!BE$168),0)</f>
        <v>8.2917809303349452E-9</v>
      </c>
      <c r="BF125" s="35">
        <f>+IFERROR(('MIP 2012'!BF125/'MIP 2012'!BF$168),0)</f>
        <v>7.6713444637406682E-6</v>
      </c>
      <c r="BG125" s="35">
        <f>+IFERROR(('MIP 2012'!BG125/'MIP 2012'!BG$168),0)</f>
        <v>3.4968229532380613E-4</v>
      </c>
      <c r="BH125" s="35">
        <f>+IFERROR(('MIP 2012'!BH125/'MIP 2012'!BH$168),0)</f>
        <v>1.5684034210836453E-6</v>
      </c>
      <c r="BI125" s="35">
        <f>+IFERROR(('MIP 2012'!BI125/'MIP 2012'!BI$168),0)</f>
        <v>0</v>
      </c>
      <c r="BJ125" s="35">
        <f>+IFERROR(('MIP 2012'!BJ125/'MIP 2012'!BJ$168),0)</f>
        <v>1.5242238327507651E-4</v>
      </c>
      <c r="BK125" s="35">
        <f>+IFERROR(('MIP 2012'!BK125/'MIP 2012'!BK$168),0)</f>
        <v>3.6209551939237082E-3</v>
      </c>
      <c r="BL125" s="35">
        <f>+IFERROR(('MIP 2012'!BL125/'MIP 2012'!BL$168),0)</f>
        <v>1.5659834573363868E-3</v>
      </c>
      <c r="BM125" s="35">
        <f>+IFERROR(('MIP 2012'!BM125/'MIP 2012'!BM$168),0)</f>
        <v>5.210046121965709E-9</v>
      </c>
      <c r="BN125" s="35">
        <f>+IFERROR(('MIP 2012'!BN125/'MIP 2012'!BN$168),0)</f>
        <v>3.4677210021105869E-3</v>
      </c>
      <c r="BO125" s="35">
        <f>+IFERROR(('MIP 2012'!BO125/'MIP 2012'!BO$168),0)</f>
        <v>1.7183091790241603E-8</v>
      </c>
      <c r="BP125" s="35">
        <f>+IFERROR(('MIP 2012'!BP125/'MIP 2012'!BP$168),0)</f>
        <v>3.7669767124800468E-3</v>
      </c>
      <c r="BQ125" s="35">
        <f>+IFERROR(('MIP 2012'!BQ125/'MIP 2012'!BQ$168),0)</f>
        <v>3.1947132960816753E-8</v>
      </c>
      <c r="BR125" s="35">
        <f>+IFERROR(('MIP 2012'!BR125/'MIP 2012'!BR$168),0)</f>
        <v>1.6882057166047238E-5</v>
      </c>
      <c r="BS125" s="35">
        <f>+IFERROR(('MIP 2012'!BS125/'MIP 2012'!BS$168),0)</f>
        <v>1.3410322032424329E-8</v>
      </c>
      <c r="BT125" s="35">
        <f>+IFERROR(('MIP 2012'!BT125/'MIP 2012'!BT$168),0)</f>
        <v>3.7309063119895255E-7</v>
      </c>
      <c r="BU125" s="35">
        <f>+IFERROR(('MIP 2012'!BU125/'MIP 2012'!BU$168),0)</f>
        <v>1.5827087362118455E-4</v>
      </c>
      <c r="BV125" s="35">
        <f>+IFERROR(('MIP 2012'!BV125/'MIP 2012'!BV$168),0)</f>
        <v>1.4058617602935767E-4</v>
      </c>
      <c r="BW125" s="35">
        <f>+IFERROR(('MIP 2012'!BW125/'MIP 2012'!BW$168),0)</f>
        <v>1.2874746151692625E-5</v>
      </c>
      <c r="BX125" s="35">
        <f>+IFERROR(('MIP 2012'!BX125/'MIP 2012'!BX$168),0)</f>
        <v>4.7664953386856972E-5</v>
      </c>
      <c r="BY125" s="35">
        <f>+IFERROR(('MIP 2012'!BY125/'MIP 2012'!BY$168),0)</f>
        <v>6.52420009159473E-5</v>
      </c>
      <c r="BZ125" s="35">
        <f>+IFERROR(('MIP 2012'!BZ125/'MIP 2012'!BZ$168),0)</f>
        <v>9.7732983069240669E-5</v>
      </c>
      <c r="CA125" s="35">
        <f>+IFERROR(('MIP 2012'!CA125/'MIP 2012'!CA$168),0)</f>
        <v>1.1340296432840471E-9</v>
      </c>
      <c r="CB125" s="35">
        <f>+IFERROR(('MIP 2012'!CB125/'MIP 2012'!CB$168),0)</f>
        <v>0</v>
      </c>
      <c r="CC125" s="35">
        <f>+IFERROR(('MIP 2012'!CC125/'MIP 2012'!CC$168),0)</f>
        <v>9.670675696789747E-9</v>
      </c>
      <c r="CD125" s="35">
        <f>+IFERROR(('MIP 2012'!CD125/'MIP 2012'!CD$168),0)</f>
        <v>7.87844641455652E-5</v>
      </c>
      <c r="CE125" s="35">
        <f>+IFERROR(('MIP 2012'!CE125/'MIP 2012'!CE$168),0)</f>
        <v>9.5118094583412439E-7</v>
      </c>
      <c r="CF125" s="35">
        <f>+IFERROR(('MIP 2012'!CF125/'MIP 2012'!CF$168),0)</f>
        <v>3.0963664325480604E-3</v>
      </c>
      <c r="CG125" s="35">
        <f>+IFERROR(('MIP 2012'!CG125/'MIP 2012'!CG$168),0)</f>
        <v>7.4047179700060319E-6</v>
      </c>
      <c r="CH125" s="35">
        <f>+IFERROR(('MIP 2012'!CH125/'MIP 2012'!CH$168),0)</f>
        <v>2.907151785983597E-5</v>
      </c>
      <c r="CI125" s="35">
        <f>+IFERROR(('MIP 2012'!CI125/'MIP 2012'!CI$168),0)</f>
        <v>1.1391929969305208E-3</v>
      </c>
      <c r="CJ125" s="35">
        <f>+IFERROR(('MIP 2012'!CJ125/'MIP 2012'!CJ$168),0)</f>
        <v>4.1570731928256372E-10</v>
      </c>
      <c r="CK125" s="35">
        <f>+IFERROR(('MIP 2012'!CK125/'MIP 2012'!CK$168),0)</f>
        <v>2.3900578779015218E-9</v>
      </c>
      <c r="CL125" s="35">
        <f>+IFERROR(('MIP 2012'!CL125/'MIP 2012'!CL$168),0)</f>
        <v>1.3183196142839927E-3</v>
      </c>
      <c r="CM125" s="35">
        <f>+IFERROR(('MIP 2012'!CM125/'MIP 2012'!CM$168),0)</f>
        <v>6.3687741612599659E-7</v>
      </c>
      <c r="CN125" s="35">
        <f>+IFERROR(('MIP 2012'!CN125/'MIP 2012'!CN$168),0)</f>
        <v>4.641243170457705E-4</v>
      </c>
      <c r="CO125" s="35">
        <f>+IFERROR(('MIP 2012'!CO125/'MIP 2012'!CO$168),0)</f>
        <v>1.8687304712295054E-8</v>
      </c>
      <c r="CP125" s="35">
        <f>+IFERROR(('MIP 2012'!CP125/'MIP 2012'!CP$168),0)</f>
        <v>0</v>
      </c>
      <c r="CQ125" s="35">
        <f>+IFERROR(('MIP 2012'!CQ125/'MIP 2012'!CQ$168),0)</f>
        <v>4.8274133720453654E-5</v>
      </c>
      <c r="CR125" s="35">
        <f>+IFERROR(('MIP 2012'!CR125/'MIP 2012'!CR$168),0)</f>
        <v>0</v>
      </c>
      <c r="CS125" s="35">
        <f>+IFERROR(('MIP 2012'!CS125/'MIP 2012'!CS$168),0)</f>
        <v>1.6385094633650926E-8</v>
      </c>
      <c r="CT125" s="35">
        <f>+IFERROR(('MIP 2012'!CT125/'MIP 2012'!CT$168),0)</f>
        <v>1.4051445514341299E-7</v>
      </c>
      <c r="CU125" s="35">
        <f>+IFERROR(('MIP 2012'!CU125/'MIP 2012'!CU$168),0)</f>
        <v>1.8019369480751134E-6</v>
      </c>
      <c r="CV125" s="35">
        <f>+IFERROR(('MIP 2012'!CV125/'MIP 2012'!CV$168),0)</f>
        <v>7.2479558129269691E-8</v>
      </c>
      <c r="CW125" s="35">
        <f>+IFERROR(('MIP 2012'!CW125/'MIP 2012'!CW$168),0)</f>
        <v>3.0072828768152545E-3</v>
      </c>
      <c r="CX125" s="35">
        <f>+IFERROR(('MIP 2012'!CX125/'MIP 2012'!CX$168),0)</f>
        <v>2.1041373047897505E-7</v>
      </c>
      <c r="CY125" s="35">
        <f>+IFERROR(('MIP 2012'!CY125/'MIP 2012'!CY$168),0)</f>
        <v>1.7881728502597361E-4</v>
      </c>
      <c r="CZ125" s="35">
        <f>+IFERROR(('MIP 2012'!CZ125/'MIP 2012'!CZ$168),0)</f>
        <v>2.0592272773974258E-5</v>
      </c>
      <c r="DA125" s="35">
        <f>+IFERROR(('MIP 2012'!DA125/'MIP 2012'!DA$168),0)</f>
        <v>4.9624161066172804E-7</v>
      </c>
      <c r="DB125" s="35">
        <f>+IFERROR(('MIP 2012'!DB125/'MIP 2012'!DB$168),0)</f>
        <v>4.0344257529769247E-6</v>
      </c>
      <c r="DC125" s="35">
        <f>+IFERROR(('MIP 2012'!DC125/'MIP 2012'!DC$168),0)</f>
        <v>6.7426797426173204E-7</v>
      </c>
      <c r="DD125" s="35">
        <f>+IFERROR(('MIP 2012'!DD125/'MIP 2012'!DD$168),0)</f>
        <v>2.8048193833445755E-6</v>
      </c>
      <c r="DE125" s="35">
        <f>+IFERROR(('MIP 2012'!DE125/'MIP 2012'!DE$168),0)</f>
        <v>2.950650261546248E-6</v>
      </c>
      <c r="DF125" s="35">
        <f>+IFERROR(('MIP 2012'!DF125/'MIP 2012'!DF$168),0)</f>
        <v>2.9370358342679955E-6</v>
      </c>
      <c r="DG125" s="35">
        <f>+IFERROR(('MIP 2012'!DG125/'MIP 2012'!DG$168),0)</f>
        <v>7.3220472132190592E-6</v>
      </c>
      <c r="DH125" s="35">
        <f>+IFERROR(('MIP 2012'!DH125/'MIP 2012'!DH$168),0)</f>
        <v>1.9640233085229069E-6</v>
      </c>
      <c r="DI125" s="35">
        <f>+IFERROR(('MIP 2012'!DI125/'MIP 2012'!DI$168),0)</f>
        <v>2.6664145307233316E-7</v>
      </c>
      <c r="DJ125" s="35">
        <f>+IFERROR(('MIP 2012'!DJ125/'MIP 2012'!DJ$168),0)</f>
        <v>5.9578850894953463E-6</v>
      </c>
      <c r="DK125" s="35">
        <f>+IFERROR(('MIP 2012'!DK125/'MIP 2012'!DK$168),0)</f>
        <v>1.2431873866146684E-4</v>
      </c>
      <c r="DL125" s="35">
        <f>+IFERROR(('MIP 2012'!DL125/'MIP 2012'!DL$168),0)</f>
        <v>2.0538982754345863E-3</v>
      </c>
      <c r="DM125" s="35">
        <f>+IFERROR(('MIP 2012'!DM125/'MIP 2012'!DM$168),0)</f>
        <v>1.1952514381309206E-2</v>
      </c>
      <c r="DN125" s="35">
        <f>+IFERROR(('MIP 2012'!DN125/'MIP 2012'!DN$168),0)</f>
        <v>3.2457714806350803E-7</v>
      </c>
      <c r="DO125" s="35">
        <f>+IFERROR(('MIP 2012'!DO125/'MIP 2012'!DO$168),0)</f>
        <v>1.5994016039277695E-7</v>
      </c>
      <c r="DP125" s="35">
        <f>+IFERROR(('MIP 2012'!DP125/'MIP 2012'!DP$168),0)</f>
        <v>1.3308037801307591E-4</v>
      </c>
      <c r="DQ125" s="35">
        <f>+IFERROR(('MIP 2012'!DQ125/'MIP 2012'!DQ$168),0)</f>
        <v>3.7050232338775855E-8</v>
      </c>
      <c r="DR125" s="35">
        <f>+IFERROR(('MIP 2012'!DR125/'MIP 2012'!DR$168),0)</f>
        <v>8.0602852517007738E-6</v>
      </c>
      <c r="DS125" s="35">
        <f>+IFERROR(('MIP 2012'!DS125/'MIP 2012'!DS$168),0)</f>
        <v>3.1939433759958671E-3</v>
      </c>
      <c r="DT125" s="35">
        <f>+IFERROR(('MIP 2012'!DT125/'MIP 2012'!DT$168),0)</f>
        <v>3.1522752553794779E-3</v>
      </c>
      <c r="DU125" s="35">
        <f>+IFERROR(('MIP 2012'!DU125/'MIP 2012'!DU$168),0)</f>
        <v>6.2175888503833421E-5</v>
      </c>
      <c r="DV125" s="35">
        <f>+IFERROR(('MIP 2012'!DV125/'MIP 2012'!DV$168),0)</f>
        <v>2.1892203667089476E-6</v>
      </c>
      <c r="DW125" s="35">
        <f>+IFERROR(('MIP 2012'!DW125/'MIP 2012'!DW$168),0)</f>
        <v>1.9843616029982035E-7</v>
      </c>
      <c r="DX125" s="35">
        <f>+IFERROR(('MIP 2012'!DX125/'MIP 2012'!DX$168),0)</f>
        <v>7.5900909128880626E-7</v>
      </c>
      <c r="DY125" s="35">
        <f>+IFERROR(('MIP 2012'!DY125/'MIP 2012'!DY$168),0)</f>
        <v>3.0379131704466298E-6</v>
      </c>
      <c r="DZ125" s="35">
        <f>+IFERROR(('MIP 2012'!DZ125/'MIP 2012'!DZ$168),0)</f>
        <v>1.8594706658797575E-4</v>
      </c>
      <c r="EA125" s="35">
        <f>+IFERROR(('MIP 2012'!EA125/'MIP 2012'!EA$168),0)</f>
        <v>2.7272235647002521E-6</v>
      </c>
      <c r="EB125" s="35">
        <f>+IFERROR(('MIP 2012'!EB125/'MIP 2012'!EB$168),0)</f>
        <v>8.28293759554627E-7</v>
      </c>
      <c r="EC125" s="35">
        <f>+IFERROR(('MIP 2012'!EC125/'MIP 2012'!EC$168),0)</f>
        <v>6.6764501395393866E-7</v>
      </c>
      <c r="ED125" s="35">
        <f>+IFERROR(('MIP 2012'!ED125/'MIP 2012'!ED$168),0)</f>
        <v>5.1970542630650773E-8</v>
      </c>
      <c r="EE125" s="35">
        <f>+IFERROR(('MIP 2012'!EE125/'MIP 2012'!EE$168),0)</f>
        <v>2.5522071634978933E-7</v>
      </c>
      <c r="EF125" s="35">
        <f>+IFERROR(('MIP 2012'!EF125/'MIP 2012'!EF$168),0)</f>
        <v>5.8313182904019772E-5</v>
      </c>
      <c r="EG125" s="35">
        <f>+IFERROR(('MIP 2012'!EG125/'MIP 2012'!EG$168),0)</f>
        <v>3.587531445875114E-7</v>
      </c>
      <c r="EH125" s="35">
        <f>+IFERROR(('MIP 2012'!EH125/'MIP 2012'!EH$168),0)</f>
        <v>0</v>
      </c>
    </row>
    <row r="126" spans="1:138" s="7" customFormat="1" ht="21.95" customHeight="1" thickBot="1" x14ac:dyDescent="0.25">
      <c r="A126" s="12" t="s">
        <v>314</v>
      </c>
      <c r="B126" s="12" t="s">
        <v>315</v>
      </c>
      <c r="C126" s="35">
        <f>+IFERROR(('MIP 2012'!C126/'MIP 2012'!C$168),0)</f>
        <v>0</v>
      </c>
      <c r="D126" s="35">
        <f>+IFERROR(('MIP 2012'!D126/'MIP 2012'!D$168),0)</f>
        <v>0</v>
      </c>
      <c r="E126" s="35">
        <f>+IFERROR(('MIP 2012'!E126/'MIP 2012'!E$168),0)</f>
        <v>0</v>
      </c>
      <c r="F126" s="35">
        <f>+IFERROR(('MIP 2012'!F126/'MIP 2012'!F$168),0)</f>
        <v>0</v>
      </c>
      <c r="G126" s="35">
        <f>+IFERROR(('MIP 2012'!G126/'MIP 2012'!G$168),0)</f>
        <v>0</v>
      </c>
      <c r="H126" s="35">
        <f>+IFERROR(('MIP 2012'!H126/'MIP 2012'!H$168),0)</f>
        <v>0</v>
      </c>
      <c r="I126" s="35">
        <f>+IFERROR(('MIP 2012'!I126/'MIP 2012'!I$168),0)</f>
        <v>0</v>
      </c>
      <c r="J126" s="35">
        <f>+IFERROR(('MIP 2012'!J126/'MIP 2012'!J$168),0)</f>
        <v>5.0161817298395242E-8</v>
      </c>
      <c r="K126" s="35">
        <f>+IFERROR(('MIP 2012'!K126/'MIP 2012'!K$168),0)</f>
        <v>0</v>
      </c>
      <c r="L126" s="35">
        <f>+IFERROR(('MIP 2012'!L126/'MIP 2012'!L$168),0)</f>
        <v>0</v>
      </c>
      <c r="M126" s="35">
        <f>+IFERROR(('MIP 2012'!M126/'MIP 2012'!M$168),0)</f>
        <v>0</v>
      </c>
      <c r="N126" s="35">
        <f>+IFERROR(('MIP 2012'!N126/'MIP 2012'!N$168),0)</f>
        <v>7.9455773707841624E-6</v>
      </c>
      <c r="O126" s="35">
        <f>+IFERROR(('MIP 2012'!O126/'MIP 2012'!O$168),0)</f>
        <v>1.8681738424613569E-5</v>
      </c>
      <c r="P126" s="35">
        <f>+IFERROR(('MIP 2012'!P126/'MIP 2012'!P$168),0)</f>
        <v>0</v>
      </c>
      <c r="Q126" s="35">
        <f>+IFERROR(('MIP 2012'!Q126/'MIP 2012'!Q$168),0)</f>
        <v>0</v>
      </c>
      <c r="R126" s="35">
        <f>+IFERROR(('MIP 2012'!R126/'MIP 2012'!R$168),0)</f>
        <v>2.0985450737849982E-6</v>
      </c>
      <c r="S126" s="35">
        <f>+IFERROR(('MIP 2012'!S126/'MIP 2012'!S$168),0)</f>
        <v>2.0998609167913097E-6</v>
      </c>
      <c r="T126" s="35">
        <f>+IFERROR(('MIP 2012'!T126/'MIP 2012'!T$168),0)</f>
        <v>0</v>
      </c>
      <c r="U126" s="35">
        <f>+IFERROR(('MIP 2012'!U126/'MIP 2012'!U$168),0)</f>
        <v>1.2958332059637059E-5</v>
      </c>
      <c r="V126" s="35">
        <f>+IFERROR(('MIP 2012'!V126/'MIP 2012'!V$168),0)</f>
        <v>0</v>
      </c>
      <c r="W126" s="35">
        <f>+IFERROR(('MIP 2012'!W126/'MIP 2012'!W$168),0)</f>
        <v>1.5563011323216145E-2</v>
      </c>
      <c r="X126" s="35">
        <f>+IFERROR(('MIP 2012'!X126/'MIP 2012'!X$168),0)</f>
        <v>0</v>
      </c>
      <c r="Y126" s="35">
        <f>+IFERROR(('MIP 2012'!Y126/'MIP 2012'!Y$168),0)</f>
        <v>0</v>
      </c>
      <c r="Z126" s="35">
        <f>+IFERROR(('MIP 2012'!Z126/'MIP 2012'!Z$168),0)</f>
        <v>1.8316257976824693E-4</v>
      </c>
      <c r="AA126" s="35">
        <f>+IFERROR(('MIP 2012'!AA126/'MIP 2012'!AA$168),0)</f>
        <v>0</v>
      </c>
      <c r="AB126" s="35">
        <f>+IFERROR(('MIP 2012'!AB126/'MIP 2012'!AB$168),0)</f>
        <v>3.2402021744734347E-2</v>
      </c>
      <c r="AC126" s="35">
        <f>+IFERROR(('MIP 2012'!AC126/'MIP 2012'!AC$168),0)</f>
        <v>0</v>
      </c>
      <c r="AD126" s="35">
        <f>+IFERROR(('MIP 2012'!AD126/'MIP 2012'!AD$168),0)</f>
        <v>2.0279104931197676E-7</v>
      </c>
      <c r="AE126" s="35">
        <f>+IFERROR(('MIP 2012'!AE126/'MIP 2012'!AE$168),0)</f>
        <v>5.0017312341016362E-8</v>
      </c>
      <c r="AF126" s="35">
        <f>+IFERROR(('MIP 2012'!AF126/'MIP 2012'!AF$168),0)</f>
        <v>1.038929573461331E-3</v>
      </c>
      <c r="AG126" s="35">
        <f>+IFERROR(('MIP 2012'!AG126/'MIP 2012'!AG$168),0)</f>
        <v>4.9874952067560251E-5</v>
      </c>
      <c r="AH126" s="35">
        <f>+IFERROR(('MIP 2012'!AH126/'MIP 2012'!AH$168),0)</f>
        <v>1.08170630527847E-6</v>
      </c>
      <c r="AI126" s="35">
        <f>+IFERROR(('MIP 2012'!AI126/'MIP 2012'!AI$168),0)</f>
        <v>2.7914726527097627E-3</v>
      </c>
      <c r="AJ126" s="35">
        <f>+IFERROR(('MIP 2012'!AJ126/'MIP 2012'!AJ$168),0)</f>
        <v>3.3808849699505789E-3</v>
      </c>
      <c r="AK126" s="35">
        <f>+IFERROR(('MIP 2012'!AK126/'MIP 2012'!AK$168),0)</f>
        <v>4.0464116033750976E-2</v>
      </c>
      <c r="AL126" s="35">
        <f>+IFERROR(('MIP 2012'!AL126/'MIP 2012'!AL$168),0)</f>
        <v>2.2106027605170212E-3</v>
      </c>
      <c r="AM126" s="35">
        <f>+IFERROR(('MIP 2012'!AM126/'MIP 2012'!AM$168),0)</f>
        <v>3.5321870767892824E-3</v>
      </c>
      <c r="AN126" s="35">
        <f>+IFERROR(('MIP 2012'!AN126/'MIP 2012'!AN$168),0)</f>
        <v>1.8923796758213351E-3</v>
      </c>
      <c r="AO126" s="35">
        <f>+IFERROR(('MIP 2012'!AO126/'MIP 2012'!AO$168),0)</f>
        <v>6.440668773319216E-3</v>
      </c>
      <c r="AP126" s="35">
        <f>+IFERROR(('MIP 2012'!AP126/'MIP 2012'!AP$168),0)</f>
        <v>6.4414894460833221E-3</v>
      </c>
      <c r="AQ126" s="35">
        <f>+IFERROR(('MIP 2012'!AQ126/'MIP 2012'!AQ$168),0)</f>
        <v>1.3081225066624704E-2</v>
      </c>
      <c r="AR126" s="35">
        <f>+IFERROR(('MIP 2012'!AR126/'MIP 2012'!AR$168),0)</f>
        <v>3.5989565032156549E-3</v>
      </c>
      <c r="AS126" s="35">
        <f>+IFERROR(('MIP 2012'!AS126/'MIP 2012'!AS$168),0)</f>
        <v>3.2854378321958699E-2</v>
      </c>
      <c r="AT126" s="35">
        <f>+IFERROR(('MIP 2012'!AT126/'MIP 2012'!AT$168),0)</f>
        <v>3.8527940613497319E-2</v>
      </c>
      <c r="AU126" s="35">
        <f>+IFERROR(('MIP 2012'!AU126/'MIP 2012'!AU$168),0)</f>
        <v>5.4512361182857641E-4</v>
      </c>
      <c r="AV126" s="35">
        <f>+IFERROR(('MIP 2012'!AV126/'MIP 2012'!AV$168),0)</f>
        <v>2.7141205867385575E-2</v>
      </c>
      <c r="AW126" s="35">
        <f>+IFERROR(('MIP 2012'!AW126/'MIP 2012'!AW$168),0)</f>
        <v>0.12540789615055398</v>
      </c>
      <c r="AX126" s="35">
        <f>+IFERROR(('MIP 2012'!AX126/'MIP 2012'!AX$168),0)</f>
        <v>7.9359722682811017E-4</v>
      </c>
      <c r="AY126" s="35">
        <f>+IFERROR(('MIP 2012'!AY126/'MIP 2012'!AY$168),0)</f>
        <v>2.8635711002602229E-2</v>
      </c>
      <c r="AZ126" s="35">
        <f>+IFERROR(('MIP 2012'!AZ126/'MIP 2012'!AZ$168),0)</f>
        <v>1.8757611578574303E-2</v>
      </c>
      <c r="BA126" s="35">
        <f>+IFERROR(('MIP 2012'!BA126/'MIP 2012'!BA$168),0)</f>
        <v>4.7926956312927822E-2</v>
      </c>
      <c r="BB126" s="35">
        <f>+IFERROR(('MIP 2012'!BB126/'MIP 2012'!BB$168),0)</f>
        <v>3.802475881000111E-3</v>
      </c>
      <c r="BC126" s="35">
        <f>+IFERROR(('MIP 2012'!BC126/'MIP 2012'!BC$168),0)</f>
        <v>1.3966234530627887E-3</v>
      </c>
      <c r="BD126" s="35">
        <f>+IFERROR(('MIP 2012'!BD126/'MIP 2012'!BD$168),0)</f>
        <v>1.0188779900155587E-3</v>
      </c>
      <c r="BE126" s="35">
        <f>+IFERROR(('MIP 2012'!BE126/'MIP 2012'!BE$168),0)</f>
        <v>6.2082055564532355E-3</v>
      </c>
      <c r="BF126" s="35">
        <f>+IFERROR(('MIP 2012'!BF126/'MIP 2012'!BF$168),0)</f>
        <v>2.5766533267691821E-4</v>
      </c>
      <c r="BG126" s="35">
        <f>+IFERROR(('MIP 2012'!BG126/'MIP 2012'!BG$168),0)</f>
        <v>7.0416960662440303E-3</v>
      </c>
      <c r="BH126" s="35">
        <f>+IFERROR(('MIP 2012'!BH126/'MIP 2012'!BH$168),0)</f>
        <v>1.4539123257344057E-2</v>
      </c>
      <c r="BI126" s="35">
        <f>+IFERROR(('MIP 2012'!BI126/'MIP 2012'!BI$168),0)</f>
        <v>0</v>
      </c>
      <c r="BJ126" s="35">
        <f>+IFERROR(('MIP 2012'!BJ126/'MIP 2012'!BJ$168),0)</f>
        <v>2.3883019274552312E-4</v>
      </c>
      <c r="BK126" s="35">
        <f>+IFERROR(('MIP 2012'!BK126/'MIP 2012'!BK$168),0)</f>
        <v>1.3197251773165936E-4</v>
      </c>
      <c r="BL126" s="35">
        <f>+IFERROR(('MIP 2012'!BL126/'MIP 2012'!BL$168),0)</f>
        <v>9.1032735763941857E-4</v>
      </c>
      <c r="BM126" s="35">
        <f>+IFERROR(('MIP 2012'!BM126/'MIP 2012'!BM$168),0)</f>
        <v>1.2414247529857928E-2</v>
      </c>
      <c r="BN126" s="35">
        <f>+IFERROR(('MIP 2012'!BN126/'MIP 2012'!BN$168),0)</f>
        <v>8.634903636289085E-3</v>
      </c>
      <c r="BO126" s="35">
        <f>+IFERROR(('MIP 2012'!BO126/'MIP 2012'!BO$168),0)</f>
        <v>1.6013097983364248E-2</v>
      </c>
      <c r="BP126" s="35">
        <f>+IFERROR(('MIP 2012'!BP126/'MIP 2012'!BP$168),0)</f>
        <v>5.6895987594621111E-2</v>
      </c>
      <c r="BQ126" s="35">
        <f>+IFERROR(('MIP 2012'!BQ126/'MIP 2012'!BQ$168),0)</f>
        <v>1.503701296148777E-2</v>
      </c>
      <c r="BR126" s="35">
        <f>+IFERROR(('MIP 2012'!BR126/'MIP 2012'!BR$168),0)</f>
        <v>2.055265884829969E-3</v>
      </c>
      <c r="BS126" s="35">
        <f>+IFERROR(('MIP 2012'!BS126/'MIP 2012'!BS$168),0)</f>
        <v>2.5670434707491635E-4</v>
      </c>
      <c r="BT126" s="35">
        <f>+IFERROR(('MIP 2012'!BT126/'MIP 2012'!BT$168),0)</f>
        <v>3.0423902471879102E-3</v>
      </c>
      <c r="BU126" s="35">
        <f>+IFERROR(('MIP 2012'!BU126/'MIP 2012'!BU$168),0)</f>
        <v>3.2803130484318978E-3</v>
      </c>
      <c r="BV126" s="35">
        <f>+IFERROR(('MIP 2012'!BV126/'MIP 2012'!BV$168),0)</f>
        <v>1.6285262243271609E-3</v>
      </c>
      <c r="BW126" s="35">
        <f>+IFERROR(('MIP 2012'!BW126/'MIP 2012'!BW$168),0)</f>
        <v>3.6677024398286862E-3</v>
      </c>
      <c r="BX126" s="35">
        <f>+IFERROR(('MIP 2012'!BX126/'MIP 2012'!BX$168),0)</f>
        <v>8.2412755835638979E-4</v>
      </c>
      <c r="BY126" s="35">
        <f>+IFERROR(('MIP 2012'!BY126/'MIP 2012'!BY$168),0)</f>
        <v>7.7904420253404694E-4</v>
      </c>
      <c r="BZ126" s="35">
        <f>+IFERROR(('MIP 2012'!BZ126/'MIP 2012'!BZ$168),0)</f>
        <v>5.3934662130404104E-3</v>
      </c>
      <c r="CA126" s="35">
        <f>+IFERROR(('MIP 2012'!CA126/'MIP 2012'!CA$168),0)</f>
        <v>2.0087238842205232E-3</v>
      </c>
      <c r="CB126" s="35">
        <f>+IFERROR(('MIP 2012'!CB126/'MIP 2012'!CB$168),0)</f>
        <v>1.9974550924308915E-3</v>
      </c>
      <c r="CC126" s="35">
        <f>+IFERROR(('MIP 2012'!CC126/'MIP 2012'!CC$168),0)</f>
        <v>1.9427673583079187E-3</v>
      </c>
      <c r="CD126" s="35">
        <f>+IFERROR(('MIP 2012'!CD126/'MIP 2012'!CD$168),0)</f>
        <v>8.3476224837051346E-4</v>
      </c>
      <c r="CE126" s="35">
        <f>+IFERROR(('MIP 2012'!CE126/'MIP 2012'!CE$168),0)</f>
        <v>3.8412454347267519E-4</v>
      </c>
      <c r="CF126" s="35">
        <f>+IFERROR(('MIP 2012'!CF126/'MIP 2012'!CF$168),0)</f>
        <v>2.084944697132979E-3</v>
      </c>
      <c r="CG126" s="35">
        <f>+IFERROR(('MIP 2012'!CG126/'MIP 2012'!CG$168),0)</f>
        <v>1.3009281005434768E-3</v>
      </c>
      <c r="CH126" s="35">
        <f>+IFERROR(('MIP 2012'!CH126/'MIP 2012'!CH$168),0)</f>
        <v>4.6566847339626419E-3</v>
      </c>
      <c r="CI126" s="35">
        <f>+IFERROR(('MIP 2012'!CI126/'MIP 2012'!CI$168),0)</f>
        <v>9.4586539002865981E-4</v>
      </c>
      <c r="CJ126" s="35">
        <f>+IFERROR(('MIP 2012'!CJ126/'MIP 2012'!CJ$168),0)</f>
        <v>1.9233893935933152E-2</v>
      </c>
      <c r="CK126" s="35">
        <f>+IFERROR(('MIP 2012'!CK126/'MIP 2012'!CK$168),0)</f>
        <v>8.1805785457851738E-6</v>
      </c>
      <c r="CL126" s="35">
        <f>+IFERROR(('MIP 2012'!CL126/'MIP 2012'!CL$168),0)</f>
        <v>8.2149482112146301E-4</v>
      </c>
      <c r="CM126" s="35">
        <f>+IFERROR(('MIP 2012'!CM126/'MIP 2012'!CM$168),0)</f>
        <v>2.0463774436163605E-3</v>
      </c>
      <c r="CN126" s="35">
        <f>+IFERROR(('MIP 2012'!CN126/'MIP 2012'!CN$168),0)</f>
        <v>2.9145476137218341E-2</v>
      </c>
      <c r="CO126" s="35">
        <f>+IFERROR(('MIP 2012'!CO126/'MIP 2012'!CO$168),0)</f>
        <v>4.308636285877061E-3</v>
      </c>
      <c r="CP126" s="35">
        <f>+IFERROR(('MIP 2012'!CP126/'MIP 2012'!CP$168),0)</f>
        <v>1.6029486029719772E-4</v>
      </c>
      <c r="CQ126" s="35">
        <f>+IFERROR(('MIP 2012'!CQ126/'MIP 2012'!CQ$168),0)</f>
        <v>1.2707309129502313E-3</v>
      </c>
      <c r="CR126" s="35">
        <f>+IFERROR(('MIP 2012'!CR126/'MIP 2012'!CR$168),0)</f>
        <v>1.0067819210540302E-4</v>
      </c>
      <c r="CS126" s="35">
        <f>+IFERROR(('MIP 2012'!CS126/'MIP 2012'!CS$168),0)</f>
        <v>1.534407847468745E-2</v>
      </c>
      <c r="CT126" s="35">
        <f>+IFERROR(('MIP 2012'!CT126/'MIP 2012'!CT$168),0)</f>
        <v>6.5879801585216084E-3</v>
      </c>
      <c r="CU126" s="35">
        <f>+IFERROR(('MIP 2012'!CU126/'MIP 2012'!CU$168),0)</f>
        <v>7.6524067240913013E-3</v>
      </c>
      <c r="CV126" s="35">
        <f>+IFERROR(('MIP 2012'!CV126/'MIP 2012'!CV$168),0)</f>
        <v>1.7393500521628907E-3</v>
      </c>
      <c r="CW126" s="35">
        <f>+IFERROR(('MIP 2012'!CW126/'MIP 2012'!CW$168),0)</f>
        <v>1.8794356509634156E-3</v>
      </c>
      <c r="CX126" s="35">
        <f>+IFERROR(('MIP 2012'!CX126/'MIP 2012'!CX$168),0)</f>
        <v>1.8338793068249752E-2</v>
      </c>
      <c r="CY126" s="35">
        <f>+IFERROR(('MIP 2012'!CY126/'MIP 2012'!CY$168),0)</f>
        <v>1.1075424847110087E-2</v>
      </c>
      <c r="CZ126" s="35">
        <f>+IFERROR(('MIP 2012'!CZ126/'MIP 2012'!CZ$168),0)</f>
        <v>2.6055443889967035E-2</v>
      </c>
      <c r="DA126" s="35">
        <f>+IFERROR(('MIP 2012'!DA126/'MIP 2012'!DA$168),0)</f>
        <v>1.2961179759900751E-2</v>
      </c>
      <c r="DB126" s="35">
        <f>+IFERROR(('MIP 2012'!DB126/'MIP 2012'!DB$168),0)</f>
        <v>3.2675077033696553E-3</v>
      </c>
      <c r="DC126" s="35">
        <f>+IFERROR(('MIP 2012'!DC126/'MIP 2012'!DC$168),0)</f>
        <v>2.1456331036135569E-2</v>
      </c>
      <c r="DD126" s="35">
        <f>+IFERROR(('MIP 2012'!DD126/'MIP 2012'!DD$168),0)</f>
        <v>5.2387751438277286E-2</v>
      </c>
      <c r="DE126" s="35">
        <f>+IFERROR(('MIP 2012'!DE126/'MIP 2012'!DE$168),0)</f>
        <v>4.2130459902290926E-3</v>
      </c>
      <c r="DF126" s="35">
        <f>+IFERROR(('MIP 2012'!DF126/'MIP 2012'!DF$168),0)</f>
        <v>4.9305483712265442E-3</v>
      </c>
      <c r="DG126" s="35">
        <f>+IFERROR(('MIP 2012'!DG126/'MIP 2012'!DG$168),0)</f>
        <v>3.2540919895002363E-3</v>
      </c>
      <c r="DH126" s="35">
        <f>+IFERROR(('MIP 2012'!DH126/'MIP 2012'!DH$168),0)</f>
        <v>5.081475182356421E-3</v>
      </c>
      <c r="DI126" s="35">
        <f>+IFERROR(('MIP 2012'!DI126/'MIP 2012'!DI$168),0)</f>
        <v>9.8821525960958445E-3</v>
      </c>
      <c r="DJ126" s="35">
        <f>+IFERROR(('MIP 2012'!DJ126/'MIP 2012'!DJ$168),0)</f>
        <v>1.4473552744146051E-2</v>
      </c>
      <c r="DK126" s="35">
        <f>+IFERROR(('MIP 2012'!DK126/'MIP 2012'!DK$168),0)</f>
        <v>7.9140475618441463E-3</v>
      </c>
      <c r="DL126" s="35">
        <f>+IFERROR(('MIP 2012'!DL126/'MIP 2012'!DL$168),0)</f>
        <v>7.264488483837349E-3</v>
      </c>
      <c r="DM126" s="35">
        <f>+IFERROR(('MIP 2012'!DM126/'MIP 2012'!DM$168),0)</f>
        <v>4.0305708562199151E-2</v>
      </c>
      <c r="DN126" s="35">
        <f>+IFERROR(('MIP 2012'!DN126/'MIP 2012'!DN$168),0)</f>
        <v>9.8871065463553183E-3</v>
      </c>
      <c r="DO126" s="35">
        <f>+IFERROR(('MIP 2012'!DO126/'MIP 2012'!DO$168),0)</f>
        <v>2.6613750311129231E-3</v>
      </c>
      <c r="DP126" s="35">
        <f>+IFERROR(('MIP 2012'!DP126/'MIP 2012'!DP$168),0)</f>
        <v>4.1698104563752149E-3</v>
      </c>
      <c r="DQ126" s="35">
        <f>+IFERROR(('MIP 2012'!DQ126/'MIP 2012'!DQ$168),0)</f>
        <v>1.4011629538323279E-2</v>
      </c>
      <c r="DR126" s="35">
        <f>+IFERROR(('MIP 2012'!DR126/'MIP 2012'!DR$168),0)</f>
        <v>3.2724422935826843E-2</v>
      </c>
      <c r="DS126" s="35">
        <f>+IFERROR(('MIP 2012'!DS126/'MIP 2012'!DS$168),0)</f>
        <v>7.6336842979940729E-3</v>
      </c>
      <c r="DT126" s="35">
        <f>+IFERROR(('MIP 2012'!DT126/'MIP 2012'!DT$168),0)</f>
        <v>1.3501859357933597E-3</v>
      </c>
      <c r="DU126" s="35">
        <f>+IFERROR(('MIP 2012'!DU126/'MIP 2012'!DU$168),0)</f>
        <v>5.9529746137234546E-3</v>
      </c>
      <c r="DV126" s="35">
        <f>+IFERROR(('MIP 2012'!DV126/'MIP 2012'!DV$168),0)</f>
        <v>1.2887227614246367E-2</v>
      </c>
      <c r="DW126" s="35">
        <f>+IFERROR(('MIP 2012'!DW126/'MIP 2012'!DW$168),0)</f>
        <v>5.0579879763580605E-4</v>
      </c>
      <c r="DX126" s="35">
        <f>+IFERROR(('MIP 2012'!DX126/'MIP 2012'!DX$168),0)</f>
        <v>7.5593225691996373E-3</v>
      </c>
      <c r="DY126" s="35">
        <f>+IFERROR(('MIP 2012'!DY126/'MIP 2012'!DY$168),0)</f>
        <v>3.9681736623079318E-3</v>
      </c>
      <c r="DZ126" s="35">
        <f>+IFERROR(('MIP 2012'!DZ126/'MIP 2012'!DZ$168),0)</f>
        <v>2.0455014049007838E-3</v>
      </c>
      <c r="EA126" s="35">
        <f>+IFERROR(('MIP 2012'!EA126/'MIP 2012'!EA$168),0)</f>
        <v>1.2653584482000473E-2</v>
      </c>
      <c r="EB126" s="35">
        <f>+IFERROR(('MIP 2012'!EB126/'MIP 2012'!EB$168),0)</f>
        <v>1.0441780794676387E-2</v>
      </c>
      <c r="EC126" s="35">
        <f>+IFERROR(('MIP 2012'!EC126/'MIP 2012'!EC$168),0)</f>
        <v>3.9465593069078313E-3</v>
      </c>
      <c r="ED126" s="35">
        <f>+IFERROR(('MIP 2012'!ED126/'MIP 2012'!ED$168),0)</f>
        <v>1.4260070056225219E-2</v>
      </c>
      <c r="EE126" s="35">
        <f>+IFERROR(('MIP 2012'!EE126/'MIP 2012'!EE$168),0)</f>
        <v>2.4149575471195349E-4</v>
      </c>
      <c r="EF126" s="35">
        <f>+IFERROR(('MIP 2012'!EF126/'MIP 2012'!EF$168),0)</f>
        <v>2.2434293854450987E-2</v>
      </c>
      <c r="EG126" s="35">
        <f>+IFERROR(('MIP 2012'!EG126/'MIP 2012'!EG$168),0)</f>
        <v>8.1922293098541429E-3</v>
      </c>
      <c r="EH126" s="35">
        <f>+IFERROR(('MIP 2012'!EH126/'MIP 2012'!EH$168),0)</f>
        <v>0</v>
      </c>
    </row>
    <row r="127" spans="1:138" s="7" customFormat="1" ht="21.95" customHeight="1" thickBot="1" x14ac:dyDescent="0.25">
      <c r="A127" s="12" t="s">
        <v>316</v>
      </c>
      <c r="B127" s="12" t="s">
        <v>317</v>
      </c>
      <c r="C127" s="35">
        <f>+IFERROR(('MIP 2012'!C127/'MIP 2012'!C$168),0)</f>
        <v>7.2637361917938036E-7</v>
      </c>
      <c r="D127" s="35">
        <f>+IFERROR(('MIP 2012'!D127/'MIP 2012'!D$168),0)</f>
        <v>4.896694635068763E-7</v>
      </c>
      <c r="E127" s="35">
        <f>+IFERROR(('MIP 2012'!E127/'MIP 2012'!E$168),0)</f>
        <v>3.349413844577545E-7</v>
      </c>
      <c r="F127" s="35">
        <f>+IFERROR(('MIP 2012'!F127/'MIP 2012'!F$168),0)</f>
        <v>1.0385860247137682E-6</v>
      </c>
      <c r="G127" s="35">
        <f>+IFERROR(('MIP 2012'!G127/'MIP 2012'!G$168),0)</f>
        <v>1.9239125438318721E-6</v>
      </c>
      <c r="H127" s="35">
        <f>+IFERROR(('MIP 2012'!H127/'MIP 2012'!H$168),0)</f>
        <v>1.9731695670520331E-6</v>
      </c>
      <c r="I127" s="35">
        <f>+IFERROR(('MIP 2012'!I127/'MIP 2012'!I$168),0)</f>
        <v>1.2618136085694128E-6</v>
      </c>
      <c r="J127" s="35">
        <f>+IFERROR(('MIP 2012'!J127/'MIP 2012'!J$168),0)</f>
        <v>6.6843628560295378E-7</v>
      </c>
      <c r="K127" s="35">
        <f>+IFERROR(('MIP 2012'!K127/'MIP 2012'!K$168),0)</f>
        <v>1.8573752168270043E-6</v>
      </c>
      <c r="L127" s="35">
        <f>+IFERROR(('MIP 2012'!L127/'MIP 2012'!L$168),0)</f>
        <v>2.3267189948991557E-4</v>
      </c>
      <c r="M127" s="35">
        <f>+IFERROR(('MIP 2012'!M127/'MIP 2012'!M$168),0)</f>
        <v>6.5050544144875774E-7</v>
      </c>
      <c r="N127" s="35">
        <f>+IFERROR(('MIP 2012'!N127/'MIP 2012'!N$168),0)</f>
        <v>1.0414346319864315E-4</v>
      </c>
      <c r="O127" s="35">
        <f>+IFERROR(('MIP 2012'!O127/'MIP 2012'!O$168),0)</f>
        <v>4.221669885672789E-5</v>
      </c>
      <c r="P127" s="35">
        <f>+IFERROR(('MIP 2012'!P127/'MIP 2012'!P$168),0)</f>
        <v>8.0159258509786743E-7</v>
      </c>
      <c r="Q127" s="35">
        <f>+IFERROR(('MIP 2012'!Q127/'MIP 2012'!Q$168),0)</f>
        <v>9.2676815712491636E-7</v>
      </c>
      <c r="R127" s="35">
        <f>+IFERROR(('MIP 2012'!R127/'MIP 2012'!R$168),0)</f>
        <v>1.3138340014878791E-6</v>
      </c>
      <c r="S127" s="35">
        <f>+IFERROR(('MIP 2012'!S127/'MIP 2012'!S$168),0)</f>
        <v>4.2174149911028528E-7</v>
      </c>
      <c r="T127" s="35">
        <f>+IFERROR(('MIP 2012'!T127/'MIP 2012'!T$168),0)</f>
        <v>4.7278744761972325E-4</v>
      </c>
      <c r="U127" s="35">
        <f>+IFERROR(('MIP 2012'!U127/'MIP 2012'!U$168),0)</f>
        <v>5.4999824742732617E-6</v>
      </c>
      <c r="V127" s="35">
        <f>+IFERROR(('MIP 2012'!V127/'MIP 2012'!V$168),0)</f>
        <v>1.6302001697867492E-4</v>
      </c>
      <c r="W127" s="35">
        <f>+IFERROR(('MIP 2012'!W127/'MIP 2012'!W$168),0)</f>
        <v>9.6715961973997643E-6</v>
      </c>
      <c r="X127" s="35">
        <f>+IFERROR(('MIP 2012'!X127/'MIP 2012'!X$168),0)</f>
        <v>8.8788917998413108E-7</v>
      </c>
      <c r="Y127" s="35">
        <f>+IFERROR(('MIP 2012'!Y127/'MIP 2012'!Y$168),0)</f>
        <v>1.8615378010649036E-6</v>
      </c>
      <c r="Z127" s="35">
        <f>+IFERROR(('MIP 2012'!Z127/'MIP 2012'!Z$168),0)</f>
        <v>7.9948125995916042E-4</v>
      </c>
      <c r="AA127" s="35">
        <f>+IFERROR(('MIP 2012'!AA127/'MIP 2012'!AA$168),0)</f>
        <v>1.1611037387965722E-6</v>
      </c>
      <c r="AB127" s="35">
        <f>+IFERROR(('MIP 2012'!AB127/'MIP 2012'!AB$168),0)</f>
        <v>1.5879742745379831E-3</v>
      </c>
      <c r="AC127" s="35">
        <f>+IFERROR(('MIP 2012'!AC127/'MIP 2012'!AC$168),0)</f>
        <v>8.7317248492980153E-3</v>
      </c>
      <c r="AD127" s="35">
        <f>+IFERROR(('MIP 2012'!AD127/'MIP 2012'!AD$168),0)</f>
        <v>1.1318761918323666E-6</v>
      </c>
      <c r="AE127" s="35">
        <f>+IFERROR(('MIP 2012'!AE127/'MIP 2012'!AE$168),0)</f>
        <v>5.2045593193313566E-3</v>
      </c>
      <c r="AF127" s="35">
        <f>+IFERROR(('MIP 2012'!AF127/'MIP 2012'!AF$168),0)</f>
        <v>3.755641166502834E-4</v>
      </c>
      <c r="AG127" s="35">
        <f>+IFERROR(('MIP 2012'!AG127/'MIP 2012'!AG$168),0)</f>
        <v>3.4796884788326501E-2</v>
      </c>
      <c r="AH127" s="35">
        <f>+IFERROR(('MIP 2012'!AH127/'MIP 2012'!AH$168),0)</f>
        <v>1.3250263403281483E-6</v>
      </c>
      <c r="AI127" s="35">
        <f>+IFERROR(('MIP 2012'!AI127/'MIP 2012'!AI$168),0)</f>
        <v>4.0335760605914468E-4</v>
      </c>
      <c r="AJ127" s="35">
        <f>+IFERROR(('MIP 2012'!AJ127/'MIP 2012'!AJ$168),0)</f>
        <v>4.6410783678247595E-4</v>
      </c>
      <c r="AK127" s="35">
        <f>+IFERROR(('MIP 2012'!AK127/'MIP 2012'!AK$168),0)</f>
        <v>1.5449035412283635E-4</v>
      </c>
      <c r="AL127" s="35">
        <f>+IFERROR(('MIP 2012'!AL127/'MIP 2012'!AL$168),0)</f>
        <v>8.8697741776035555E-4</v>
      </c>
      <c r="AM127" s="35">
        <f>+IFERROR(('MIP 2012'!AM127/'MIP 2012'!AM$168),0)</f>
        <v>1.0631363669051415E-4</v>
      </c>
      <c r="AN127" s="35">
        <f>+IFERROR(('MIP 2012'!AN127/'MIP 2012'!AN$168),0)</f>
        <v>9.242169823051702E-4</v>
      </c>
      <c r="AO127" s="35">
        <f>+IFERROR(('MIP 2012'!AO127/'MIP 2012'!AO$168),0)</f>
        <v>2.3809582726822612E-3</v>
      </c>
      <c r="AP127" s="35">
        <f>+IFERROR(('MIP 2012'!AP127/'MIP 2012'!AP$168),0)</f>
        <v>1.2755887092684745E-3</v>
      </c>
      <c r="AQ127" s="35">
        <f>+IFERROR(('MIP 2012'!AQ127/'MIP 2012'!AQ$168),0)</f>
        <v>4.4883339199732923E-4</v>
      </c>
      <c r="AR127" s="35">
        <f>+IFERROR(('MIP 2012'!AR127/'MIP 2012'!AR$168),0)</f>
        <v>1.8796750235957797E-4</v>
      </c>
      <c r="AS127" s="35">
        <f>+IFERROR(('MIP 2012'!AS127/'MIP 2012'!AS$168),0)</f>
        <v>3.1144485568969627E-3</v>
      </c>
      <c r="AT127" s="35">
        <f>+IFERROR(('MIP 2012'!AT127/'MIP 2012'!AT$168),0)</f>
        <v>1.5312676279303414E-3</v>
      </c>
      <c r="AU127" s="35">
        <f>+IFERROR(('MIP 2012'!AU127/'MIP 2012'!AU$168),0)</f>
        <v>2.5610023656041594E-4</v>
      </c>
      <c r="AV127" s="35">
        <f>+IFERROR(('MIP 2012'!AV127/'MIP 2012'!AV$168),0)</f>
        <v>1.4280293254449703E-4</v>
      </c>
      <c r="AW127" s="35">
        <f>+IFERROR(('MIP 2012'!AW127/'MIP 2012'!AW$168),0)</f>
        <v>1.5413500221435645E-3</v>
      </c>
      <c r="AX127" s="35">
        <f>+IFERROR(('MIP 2012'!AX127/'MIP 2012'!AX$168),0)</f>
        <v>8.8679688533405999E-3</v>
      </c>
      <c r="AY127" s="35">
        <f>+IFERROR(('MIP 2012'!AY127/'MIP 2012'!AY$168),0)</f>
        <v>5.7598865732057799E-6</v>
      </c>
      <c r="AZ127" s="35">
        <f>+IFERROR(('MIP 2012'!AZ127/'MIP 2012'!AZ$168),0)</f>
        <v>6.7731691568884765E-5</v>
      </c>
      <c r="BA127" s="35">
        <f>+IFERROR(('MIP 2012'!BA127/'MIP 2012'!BA$168),0)</f>
        <v>2.0230807745652475E-3</v>
      </c>
      <c r="BB127" s="35">
        <f>+IFERROR(('MIP 2012'!BB127/'MIP 2012'!BB$168),0)</f>
        <v>3.5681974316100367E-3</v>
      </c>
      <c r="BC127" s="35">
        <f>+IFERROR(('MIP 2012'!BC127/'MIP 2012'!BC$168),0)</f>
        <v>1.5910730802615617E-4</v>
      </c>
      <c r="BD127" s="35">
        <f>+IFERROR(('MIP 2012'!BD127/'MIP 2012'!BD$168),0)</f>
        <v>2.1115817693661748E-4</v>
      </c>
      <c r="BE127" s="35">
        <f>+IFERROR(('MIP 2012'!BE127/'MIP 2012'!BE$168),0)</f>
        <v>5.831823584508867E-5</v>
      </c>
      <c r="BF127" s="35">
        <f>+IFERROR(('MIP 2012'!BF127/'MIP 2012'!BF$168),0)</f>
        <v>8.7126161945090877E-4</v>
      </c>
      <c r="BG127" s="35">
        <f>+IFERROR(('MIP 2012'!BG127/'MIP 2012'!BG$168),0)</f>
        <v>6.4657751938521145E-4</v>
      </c>
      <c r="BH127" s="35">
        <f>+IFERROR(('MIP 2012'!BH127/'MIP 2012'!BH$168),0)</f>
        <v>1.6562305159217788E-2</v>
      </c>
      <c r="BI127" s="35">
        <f>+IFERROR(('MIP 2012'!BI127/'MIP 2012'!BI$168),0)</f>
        <v>0</v>
      </c>
      <c r="BJ127" s="35">
        <f>+IFERROR(('MIP 2012'!BJ127/'MIP 2012'!BJ$168),0)</f>
        <v>1.1581470765796756E-4</v>
      </c>
      <c r="BK127" s="35">
        <f>+IFERROR(('MIP 2012'!BK127/'MIP 2012'!BK$168),0)</f>
        <v>3.7177960299035369E-6</v>
      </c>
      <c r="BL127" s="35">
        <f>+IFERROR(('MIP 2012'!BL127/'MIP 2012'!BL$168),0)</f>
        <v>8.6764410017545342E-4</v>
      </c>
      <c r="BM127" s="35">
        <f>+IFERROR(('MIP 2012'!BM127/'MIP 2012'!BM$168),0)</f>
        <v>2.1328906726367464E-5</v>
      </c>
      <c r="BN127" s="35">
        <f>+IFERROR(('MIP 2012'!BN127/'MIP 2012'!BN$168),0)</f>
        <v>7.1717966374338004E-3</v>
      </c>
      <c r="BO127" s="35">
        <f>+IFERROR(('MIP 2012'!BO127/'MIP 2012'!BO$168),0)</f>
        <v>1.4057648513921493E-5</v>
      </c>
      <c r="BP127" s="35">
        <f>+IFERROR(('MIP 2012'!BP127/'MIP 2012'!BP$168),0)</f>
        <v>5.6546680008356682E-3</v>
      </c>
      <c r="BQ127" s="35">
        <f>+IFERROR(('MIP 2012'!BQ127/'MIP 2012'!BQ$168),0)</f>
        <v>4.8405309153958209E-4</v>
      </c>
      <c r="BR127" s="35">
        <f>+IFERROR(('MIP 2012'!BR127/'MIP 2012'!BR$168),0)</f>
        <v>1.6414137702773824E-3</v>
      </c>
      <c r="BS127" s="35">
        <f>+IFERROR(('MIP 2012'!BS127/'MIP 2012'!BS$168),0)</f>
        <v>7.1624575941695801E-5</v>
      </c>
      <c r="BT127" s="35">
        <f>+IFERROR(('MIP 2012'!BT127/'MIP 2012'!BT$168),0)</f>
        <v>3.9197710174833315E-3</v>
      </c>
      <c r="BU127" s="35">
        <f>+IFERROR(('MIP 2012'!BU127/'MIP 2012'!BU$168),0)</f>
        <v>9.45358760502963E-4</v>
      </c>
      <c r="BV127" s="35">
        <f>+IFERROR(('MIP 2012'!BV127/'MIP 2012'!BV$168),0)</f>
        <v>3.260094406053302E-4</v>
      </c>
      <c r="BW127" s="35">
        <f>+IFERROR(('MIP 2012'!BW127/'MIP 2012'!BW$168),0)</f>
        <v>1.0983836663647662E-3</v>
      </c>
      <c r="BX127" s="35">
        <f>+IFERROR(('MIP 2012'!BX127/'MIP 2012'!BX$168),0)</f>
        <v>3.8472438059290894E-4</v>
      </c>
      <c r="BY127" s="35">
        <f>+IFERROR(('MIP 2012'!BY127/'MIP 2012'!BY$168),0)</f>
        <v>3.4228862048167071E-4</v>
      </c>
      <c r="BZ127" s="35">
        <f>+IFERROR(('MIP 2012'!BZ127/'MIP 2012'!BZ$168),0)</f>
        <v>1.3644073149698499E-3</v>
      </c>
      <c r="CA127" s="35">
        <f>+IFERROR(('MIP 2012'!CA127/'MIP 2012'!CA$168),0)</f>
        <v>9.6816806689063018E-5</v>
      </c>
      <c r="CB127" s="35">
        <f>+IFERROR(('MIP 2012'!CB127/'MIP 2012'!CB$168),0)</f>
        <v>1.1556547138868962E-6</v>
      </c>
      <c r="CC127" s="35">
        <f>+IFERROR(('MIP 2012'!CC127/'MIP 2012'!CC$168),0)</f>
        <v>8.9645480418483668E-5</v>
      </c>
      <c r="CD127" s="35">
        <f>+IFERROR(('MIP 2012'!CD127/'MIP 2012'!CD$168),0)</f>
        <v>5.1594835880553035E-3</v>
      </c>
      <c r="CE127" s="35">
        <f>+IFERROR(('MIP 2012'!CE127/'MIP 2012'!CE$168),0)</f>
        <v>8.1342939903687236E-3</v>
      </c>
      <c r="CF127" s="35">
        <f>+IFERROR(('MIP 2012'!CF127/'MIP 2012'!CF$168),0)</f>
        <v>6.9845834368264712E-4</v>
      </c>
      <c r="CG127" s="35">
        <f>+IFERROR(('MIP 2012'!CG127/'MIP 2012'!CG$168),0)</f>
        <v>1.9232876379533044E-3</v>
      </c>
      <c r="CH127" s="35">
        <f>+IFERROR(('MIP 2012'!CH127/'MIP 2012'!CH$168),0)</f>
        <v>8.5307830814574156E-3</v>
      </c>
      <c r="CI127" s="35">
        <f>+IFERROR(('MIP 2012'!CI127/'MIP 2012'!CI$168),0)</f>
        <v>2.8334637286654528E-4</v>
      </c>
      <c r="CJ127" s="35">
        <f>+IFERROR(('MIP 2012'!CJ127/'MIP 2012'!CJ$168),0)</f>
        <v>5.5210768876734311E-6</v>
      </c>
      <c r="CK127" s="35">
        <f>+IFERROR(('MIP 2012'!CK127/'MIP 2012'!CK$168),0)</f>
        <v>1.8271995035316622E-5</v>
      </c>
      <c r="CL127" s="35">
        <f>+IFERROR(('MIP 2012'!CL127/'MIP 2012'!CL$168),0)</f>
        <v>2.1681476678796657E-3</v>
      </c>
      <c r="CM127" s="35">
        <f>+IFERROR(('MIP 2012'!CM127/'MIP 2012'!CM$168),0)</f>
        <v>6.7673317857216446E-3</v>
      </c>
      <c r="CN127" s="35">
        <f>+IFERROR(('MIP 2012'!CN127/'MIP 2012'!CN$168),0)</f>
        <v>5.5500827423114159E-3</v>
      </c>
      <c r="CO127" s="35">
        <f>+IFERROR(('MIP 2012'!CO127/'MIP 2012'!CO$168),0)</f>
        <v>1.3130222938691202E-4</v>
      </c>
      <c r="CP127" s="35">
        <f>+IFERROR(('MIP 2012'!CP127/'MIP 2012'!CP$168),0)</f>
        <v>7.9625562816705182E-7</v>
      </c>
      <c r="CQ127" s="35">
        <f>+IFERROR(('MIP 2012'!CQ127/'MIP 2012'!CQ$168),0)</f>
        <v>2.5575393934846273E-4</v>
      </c>
      <c r="CR127" s="35">
        <f>+IFERROR(('MIP 2012'!CR127/'MIP 2012'!CR$168),0)</f>
        <v>7.4932268182088628E-7</v>
      </c>
      <c r="CS127" s="35">
        <f>+IFERROR(('MIP 2012'!CS127/'MIP 2012'!CS$168),0)</f>
        <v>6.1546668074723265E-5</v>
      </c>
      <c r="CT127" s="35">
        <f>+IFERROR(('MIP 2012'!CT127/'MIP 2012'!CT$168),0)</f>
        <v>1.4439029758140801E-3</v>
      </c>
      <c r="CU127" s="35">
        <f>+IFERROR(('MIP 2012'!CU127/'MIP 2012'!CU$168),0)</f>
        <v>4.5234276478004192E-3</v>
      </c>
      <c r="CV127" s="35">
        <f>+IFERROR(('MIP 2012'!CV127/'MIP 2012'!CV$168),0)</f>
        <v>5.8621640854486414E-4</v>
      </c>
      <c r="CW127" s="35">
        <f>+IFERROR(('MIP 2012'!CW127/'MIP 2012'!CW$168),0)</f>
        <v>2.5335304825052261E-4</v>
      </c>
      <c r="CX127" s="35">
        <f>+IFERROR(('MIP 2012'!CX127/'MIP 2012'!CX$168),0)</f>
        <v>1.9574115017660823E-3</v>
      </c>
      <c r="CY127" s="35">
        <f>+IFERROR(('MIP 2012'!CY127/'MIP 2012'!CY$168),0)</f>
        <v>4.0024582264436359E-3</v>
      </c>
      <c r="CZ127" s="35">
        <f>+IFERROR(('MIP 2012'!CZ127/'MIP 2012'!CZ$168),0)</f>
        <v>2.6937884624101092E-2</v>
      </c>
      <c r="DA127" s="35">
        <f>+IFERROR(('MIP 2012'!DA127/'MIP 2012'!DA$168),0)</f>
        <v>5.1375559891569987E-3</v>
      </c>
      <c r="DB127" s="35">
        <f>+IFERROR(('MIP 2012'!DB127/'MIP 2012'!DB$168),0)</f>
        <v>8.4039279098653617E-4</v>
      </c>
      <c r="DC127" s="35">
        <f>+IFERROR(('MIP 2012'!DC127/'MIP 2012'!DC$168),0)</f>
        <v>6.3430822735369647E-3</v>
      </c>
      <c r="DD127" s="35">
        <f>+IFERROR(('MIP 2012'!DD127/'MIP 2012'!DD$168),0)</f>
        <v>2.9444974665613969E-2</v>
      </c>
      <c r="DE127" s="35">
        <f>+IFERROR(('MIP 2012'!DE127/'MIP 2012'!DE$168),0)</f>
        <v>3.125455365711971E-2</v>
      </c>
      <c r="DF127" s="35">
        <f>+IFERROR(('MIP 2012'!DF127/'MIP 2012'!DF$168),0)</f>
        <v>3.0717140174681391E-2</v>
      </c>
      <c r="DG127" s="35">
        <f>+IFERROR(('MIP 2012'!DG127/'MIP 2012'!DG$168),0)</f>
        <v>9.2725717015179176E-4</v>
      </c>
      <c r="DH127" s="35">
        <f>+IFERROR(('MIP 2012'!DH127/'MIP 2012'!DH$168),0)</f>
        <v>7.0543547641441012E-4</v>
      </c>
      <c r="DI127" s="35">
        <f>+IFERROR(('MIP 2012'!DI127/'MIP 2012'!DI$168),0)</f>
        <v>8.5683320790142761E-4</v>
      </c>
      <c r="DJ127" s="35">
        <f>+IFERROR(('MIP 2012'!DJ127/'MIP 2012'!DJ$168),0)</f>
        <v>2.7564565584731852E-3</v>
      </c>
      <c r="DK127" s="35">
        <f>+IFERROR(('MIP 2012'!DK127/'MIP 2012'!DK$168),0)</f>
        <v>9.3216071228052408E-3</v>
      </c>
      <c r="DL127" s="35">
        <f>+IFERROR(('MIP 2012'!DL127/'MIP 2012'!DL$168),0)</f>
        <v>4.5876697148619396E-3</v>
      </c>
      <c r="DM127" s="35">
        <f>+IFERROR(('MIP 2012'!DM127/'MIP 2012'!DM$168),0)</f>
        <v>3.419074441310975E-2</v>
      </c>
      <c r="DN127" s="35">
        <f>+IFERROR(('MIP 2012'!DN127/'MIP 2012'!DN$168),0)</f>
        <v>3.4773523563249526E-3</v>
      </c>
      <c r="DO127" s="35">
        <f>+IFERROR(('MIP 2012'!DO127/'MIP 2012'!DO$168),0)</f>
        <v>1.7228813680708565E-3</v>
      </c>
      <c r="DP127" s="35">
        <f>+IFERROR(('MIP 2012'!DP127/'MIP 2012'!DP$168),0)</f>
        <v>1.1293317269701236E-3</v>
      </c>
      <c r="DQ127" s="35">
        <f>+IFERROR(('MIP 2012'!DQ127/'MIP 2012'!DQ$168),0)</f>
        <v>8.7164971135555999E-5</v>
      </c>
      <c r="DR127" s="35">
        <f>+IFERROR(('MIP 2012'!DR127/'MIP 2012'!DR$168),0)</f>
        <v>2.0825668752107826E-2</v>
      </c>
      <c r="DS127" s="35">
        <f>+IFERROR(('MIP 2012'!DS127/'MIP 2012'!DS$168),0)</f>
        <v>7.6308465147226104E-4</v>
      </c>
      <c r="DT127" s="35">
        <f>+IFERROR(('MIP 2012'!DT127/'MIP 2012'!DT$168),0)</f>
        <v>2.5556764439836241E-5</v>
      </c>
      <c r="DU127" s="35">
        <f>+IFERROR(('MIP 2012'!DU127/'MIP 2012'!DU$168),0)</f>
        <v>1.7278798142005916E-3</v>
      </c>
      <c r="DV127" s="35">
        <f>+IFERROR(('MIP 2012'!DV127/'MIP 2012'!DV$168),0)</f>
        <v>1.7388063462565616E-2</v>
      </c>
      <c r="DW127" s="35">
        <f>+IFERROR(('MIP 2012'!DW127/'MIP 2012'!DW$168),0)</f>
        <v>1.8468479115073197E-3</v>
      </c>
      <c r="DX127" s="35">
        <f>+IFERROR(('MIP 2012'!DX127/'MIP 2012'!DX$168),0)</f>
        <v>6.631181890808969E-3</v>
      </c>
      <c r="DY127" s="35">
        <f>+IFERROR(('MIP 2012'!DY127/'MIP 2012'!DY$168),0)</f>
        <v>2.4151001381886262E-3</v>
      </c>
      <c r="DZ127" s="35">
        <f>+IFERROR(('MIP 2012'!DZ127/'MIP 2012'!DZ$168),0)</f>
        <v>2.1468351117780826E-3</v>
      </c>
      <c r="EA127" s="35">
        <f>+IFERROR(('MIP 2012'!EA127/'MIP 2012'!EA$168),0)</f>
        <v>4.5986493913391336E-3</v>
      </c>
      <c r="EB127" s="35">
        <f>+IFERROR(('MIP 2012'!EB127/'MIP 2012'!EB$168),0)</f>
        <v>5.061591799922327E-3</v>
      </c>
      <c r="EC127" s="35">
        <f>+IFERROR(('MIP 2012'!EC127/'MIP 2012'!EC$168),0)</f>
        <v>6.713886893954522E-3</v>
      </c>
      <c r="ED127" s="35">
        <f>+IFERROR(('MIP 2012'!ED127/'MIP 2012'!ED$168),0)</f>
        <v>3.3959833929900538E-4</v>
      </c>
      <c r="EE127" s="35">
        <f>+IFERROR(('MIP 2012'!EE127/'MIP 2012'!EE$168),0)</f>
        <v>8.4028492365507068E-4</v>
      </c>
      <c r="EF127" s="35">
        <f>+IFERROR(('MIP 2012'!EF127/'MIP 2012'!EF$168),0)</f>
        <v>8.4298238973067063E-4</v>
      </c>
      <c r="EG127" s="35">
        <f>+IFERROR(('MIP 2012'!EG127/'MIP 2012'!EG$168),0)</f>
        <v>3.7901490687261754E-3</v>
      </c>
      <c r="EH127" s="35">
        <f>+IFERROR(('MIP 2012'!EH127/'MIP 2012'!EH$168),0)</f>
        <v>0</v>
      </c>
    </row>
    <row r="128" spans="1:138" s="7" customFormat="1" ht="21.95" customHeight="1" thickBot="1" x14ac:dyDescent="0.25">
      <c r="A128" s="12" t="s">
        <v>318</v>
      </c>
      <c r="B128" s="12" t="s">
        <v>319</v>
      </c>
      <c r="C128" s="35">
        <f>+IFERROR(('MIP 2012'!C128/'MIP 2012'!C$168),0)</f>
        <v>6.3952251489177004E-6</v>
      </c>
      <c r="D128" s="35">
        <f>+IFERROR(('MIP 2012'!D128/'MIP 2012'!D$168),0)</f>
        <v>4.3112062236154369E-6</v>
      </c>
      <c r="E128" s="35">
        <f>+IFERROR(('MIP 2012'!E128/'MIP 2012'!E$168),0)</f>
        <v>2.9489308377106189E-6</v>
      </c>
      <c r="F128" s="35">
        <f>+IFERROR(('MIP 2012'!F128/'MIP 2012'!F$168),0)</f>
        <v>9.1440428027489949E-6</v>
      </c>
      <c r="G128" s="35">
        <f>+IFERROR(('MIP 2012'!G128/'MIP 2012'!G$168),0)</f>
        <v>1.6938740008939312E-5</v>
      </c>
      <c r="H128" s="35">
        <f>+IFERROR(('MIP 2012'!H128/'MIP 2012'!H$168),0)</f>
        <v>1.737241456063115E-5</v>
      </c>
      <c r="I128" s="35">
        <f>+IFERROR(('MIP 2012'!I128/'MIP 2012'!I$168),0)</f>
        <v>1.1109409689033454E-5</v>
      </c>
      <c r="J128" s="35">
        <f>+IFERROR(('MIP 2012'!J128/'MIP 2012'!J$168),0)</f>
        <v>5.885126374725166E-6</v>
      </c>
      <c r="K128" s="35">
        <f>+IFERROR(('MIP 2012'!K128/'MIP 2012'!K$168),0)</f>
        <v>1.6352924148109972E-5</v>
      </c>
      <c r="L128" s="35">
        <f>+IFERROR(('MIP 2012'!L128/'MIP 2012'!L$168),0)</f>
        <v>1.1762472873801489E-5</v>
      </c>
      <c r="M128" s="35">
        <f>+IFERROR(('MIP 2012'!M128/'MIP 2012'!M$168),0)</f>
        <v>5.7272575005694829E-6</v>
      </c>
      <c r="N128" s="35">
        <f>+IFERROR(('MIP 2012'!N128/'MIP 2012'!N$168),0)</f>
        <v>1.0565859145971461E-5</v>
      </c>
      <c r="O128" s="35">
        <f>+IFERROR(('MIP 2012'!O128/'MIP 2012'!O$168),0)</f>
        <v>6.9996732926206195E-6</v>
      </c>
      <c r="P128" s="35">
        <f>+IFERROR(('MIP 2012'!P128/'MIP 2012'!P$168),0)</f>
        <v>7.0574769292906571E-6</v>
      </c>
      <c r="Q128" s="35">
        <f>+IFERROR(('MIP 2012'!Q128/'MIP 2012'!Q$168),0)</f>
        <v>8.1595626123609412E-6</v>
      </c>
      <c r="R128" s="35">
        <f>+IFERROR(('MIP 2012'!R128/'MIP 2012'!R$168),0)</f>
        <v>1.1567413829415925E-5</v>
      </c>
      <c r="S128" s="35">
        <f>+IFERROR(('MIP 2012'!S128/'MIP 2012'!S$168),0)</f>
        <v>3.9071403713203837E-5</v>
      </c>
      <c r="T128" s="35">
        <f>+IFERROR(('MIP 2012'!T128/'MIP 2012'!T$168),0)</f>
        <v>6.1535157405697986E-6</v>
      </c>
      <c r="U128" s="35">
        <f>+IFERROR(('MIP 2012'!U128/'MIP 2012'!U$168),0)</f>
        <v>6.893587388808276E-6</v>
      </c>
      <c r="V128" s="35">
        <f>+IFERROR(('MIP 2012'!V128/'MIP 2012'!V$168),0)</f>
        <v>1.2724028609885681E-5</v>
      </c>
      <c r="W128" s="35">
        <f>+IFERROR(('MIP 2012'!W128/'MIP 2012'!W$168),0)</f>
        <v>7.3373484768498545E-6</v>
      </c>
      <c r="X128" s="35">
        <f>+IFERROR(('MIP 2012'!X128/'MIP 2012'!X$168),0)</f>
        <v>1.6860402516649411E-2</v>
      </c>
      <c r="Y128" s="35">
        <f>+IFERROR(('MIP 2012'!Y128/'MIP 2012'!Y$168),0)</f>
        <v>1.1706937540410909E-2</v>
      </c>
      <c r="Z128" s="35">
        <f>+IFERROR(('MIP 2012'!Z128/'MIP 2012'!Z$168),0)</f>
        <v>1.1170002848964739E-2</v>
      </c>
      <c r="AA128" s="35">
        <f>+IFERROR(('MIP 2012'!AA128/'MIP 2012'!AA$168),0)</f>
        <v>1.267758031039962E-3</v>
      </c>
      <c r="AB128" s="35">
        <f>+IFERROR(('MIP 2012'!AB128/'MIP 2012'!AB$168),0)</f>
        <v>4.7691360361372579E-6</v>
      </c>
      <c r="AC128" s="35">
        <f>+IFERROR(('MIP 2012'!AC128/'MIP 2012'!AC$168),0)</f>
        <v>1.7056723516362077E-6</v>
      </c>
      <c r="AD128" s="35">
        <f>+IFERROR(('MIP 2012'!AD128/'MIP 2012'!AD$168),0)</f>
        <v>9.9653992055016382E-6</v>
      </c>
      <c r="AE128" s="35">
        <f>+IFERROR(('MIP 2012'!AE128/'MIP 2012'!AE$168),0)</f>
        <v>8.8420940794355204E-4</v>
      </c>
      <c r="AF128" s="35">
        <f>+IFERROR(('MIP 2012'!AF128/'MIP 2012'!AF$168),0)</f>
        <v>5.2368762507895946E-6</v>
      </c>
      <c r="AG128" s="35">
        <f>+IFERROR(('MIP 2012'!AG128/'MIP 2012'!AG$168),0)</f>
        <v>6.7501320535258057E-7</v>
      </c>
      <c r="AH128" s="35">
        <f>+IFERROR(('MIP 2012'!AH128/'MIP 2012'!AH$168),0)</f>
        <v>5.1434629022042739E-4</v>
      </c>
      <c r="AI128" s="35">
        <f>+IFERROR(('MIP 2012'!AI128/'MIP 2012'!AI$168),0)</f>
        <v>2.2669986444635948E-4</v>
      </c>
      <c r="AJ128" s="35">
        <f>+IFERROR(('MIP 2012'!AJ128/'MIP 2012'!AJ$168),0)</f>
        <v>5.6079341211558772E-4</v>
      </c>
      <c r="AK128" s="35">
        <f>+IFERROR(('MIP 2012'!AK128/'MIP 2012'!AK$168),0)</f>
        <v>1.2947620169881384E-6</v>
      </c>
      <c r="AL128" s="35">
        <f>+IFERROR(('MIP 2012'!AL128/'MIP 2012'!AL$168),0)</f>
        <v>2.2301035817301273E-4</v>
      </c>
      <c r="AM128" s="35">
        <f>+IFERROR(('MIP 2012'!AM128/'MIP 2012'!AM$168),0)</f>
        <v>2.183254373401953E-5</v>
      </c>
      <c r="AN128" s="35">
        <f>+IFERROR(('MIP 2012'!AN128/'MIP 2012'!AN$168),0)</f>
        <v>1.5288416170680118E-4</v>
      </c>
      <c r="AO128" s="35">
        <f>+IFERROR(('MIP 2012'!AO128/'MIP 2012'!AO$168),0)</f>
        <v>1.1262463757172015E-6</v>
      </c>
      <c r="AP128" s="35">
        <f>+IFERROR(('MIP 2012'!AP128/'MIP 2012'!AP$168),0)</f>
        <v>6.3824843677055175E-6</v>
      </c>
      <c r="AQ128" s="35">
        <f>+IFERROR(('MIP 2012'!AQ128/'MIP 2012'!AQ$168),0)</f>
        <v>1.561857892821707E-5</v>
      </c>
      <c r="AR128" s="35">
        <f>+IFERROR(('MIP 2012'!AR128/'MIP 2012'!AR$168),0)</f>
        <v>4.9145765806821187E-6</v>
      </c>
      <c r="AS128" s="35">
        <f>+IFERROR(('MIP 2012'!AS128/'MIP 2012'!AS$168),0)</f>
        <v>7.8391562769329539E-6</v>
      </c>
      <c r="AT128" s="35">
        <f>+IFERROR(('MIP 2012'!AT128/'MIP 2012'!AT$168),0)</f>
        <v>1.8715051860616658E-5</v>
      </c>
      <c r="AU128" s="35">
        <f>+IFERROR(('MIP 2012'!AU128/'MIP 2012'!AU$168),0)</f>
        <v>3.3385323448469456E-6</v>
      </c>
      <c r="AV128" s="35">
        <f>+IFERROR(('MIP 2012'!AV128/'MIP 2012'!AV$168),0)</f>
        <v>3.075442368364988E-6</v>
      </c>
      <c r="AW128" s="35">
        <f>+IFERROR(('MIP 2012'!AW128/'MIP 2012'!AW$168),0)</f>
        <v>5.9526169164575633E-6</v>
      </c>
      <c r="AX128" s="35">
        <f>+IFERROR(('MIP 2012'!AX128/'MIP 2012'!AX$168),0)</f>
        <v>7.820332756916813E-4</v>
      </c>
      <c r="AY128" s="35">
        <f>+IFERROR(('MIP 2012'!AY128/'MIP 2012'!AY$168),0)</f>
        <v>7.4921502293212167E-6</v>
      </c>
      <c r="AZ128" s="35">
        <f>+IFERROR(('MIP 2012'!AZ128/'MIP 2012'!AZ$168),0)</f>
        <v>1.3406983034297034E-5</v>
      </c>
      <c r="BA128" s="35">
        <f>+IFERROR(('MIP 2012'!BA128/'MIP 2012'!BA$168),0)</f>
        <v>4.368125590009804E-6</v>
      </c>
      <c r="BB128" s="35">
        <f>+IFERROR(('MIP 2012'!BB128/'MIP 2012'!BB$168),0)</f>
        <v>8.1706229293757064E-6</v>
      </c>
      <c r="BC128" s="35">
        <f>+IFERROR(('MIP 2012'!BC128/'MIP 2012'!BC$168),0)</f>
        <v>5.2610815560577532E-6</v>
      </c>
      <c r="BD128" s="35">
        <f>+IFERROR(('MIP 2012'!BD128/'MIP 2012'!BD$168),0)</f>
        <v>9.8030447917431117E-6</v>
      </c>
      <c r="BE128" s="35">
        <f>+IFERROR(('MIP 2012'!BE128/'MIP 2012'!BE$168),0)</f>
        <v>1.3033181437894858E-5</v>
      </c>
      <c r="BF128" s="35">
        <f>+IFERROR(('MIP 2012'!BF128/'MIP 2012'!BF$168),0)</f>
        <v>2.0266762752692474E-5</v>
      </c>
      <c r="BG128" s="35">
        <f>+IFERROR(('MIP 2012'!BG128/'MIP 2012'!BG$168),0)</f>
        <v>1.6394744409675157E-5</v>
      </c>
      <c r="BH128" s="35">
        <f>+IFERROR(('MIP 2012'!BH128/'MIP 2012'!BH$168),0)</f>
        <v>8.3890426180174089E-6</v>
      </c>
      <c r="BI128" s="35">
        <f>+IFERROR(('MIP 2012'!BI128/'MIP 2012'!BI$168),0)</f>
        <v>0</v>
      </c>
      <c r="BJ128" s="35">
        <f>+IFERROR(('MIP 2012'!BJ128/'MIP 2012'!BJ$168),0)</f>
        <v>1.182624695695523E-5</v>
      </c>
      <c r="BK128" s="35">
        <f>+IFERROR(('MIP 2012'!BK128/'MIP 2012'!BK$168),0)</f>
        <v>9.8061333316546895E-6</v>
      </c>
      <c r="BL128" s="35">
        <f>+IFERROR(('MIP 2012'!BL128/'MIP 2012'!BL$168),0)</f>
        <v>1.8029598005335422E-5</v>
      </c>
      <c r="BM128" s="35">
        <f>+IFERROR(('MIP 2012'!BM128/'MIP 2012'!BM$168),0)</f>
        <v>1.4632710467226041E-5</v>
      </c>
      <c r="BN128" s="35">
        <f>+IFERROR(('MIP 2012'!BN128/'MIP 2012'!BN$168),0)</f>
        <v>1.2529979982777552E-5</v>
      </c>
      <c r="BO128" s="35">
        <f>+IFERROR(('MIP 2012'!BO128/'MIP 2012'!BO$168),0)</f>
        <v>6.905751049651579E-6</v>
      </c>
      <c r="BP128" s="35">
        <f>+IFERROR(('MIP 2012'!BP128/'MIP 2012'!BP$168),0)</f>
        <v>1.0735645538692749E-4</v>
      </c>
      <c r="BQ128" s="35">
        <f>+IFERROR(('MIP 2012'!BQ128/'MIP 2012'!BQ$168),0)</f>
        <v>4.3601290282337877E-6</v>
      </c>
      <c r="BR128" s="35">
        <f>+IFERROR(('MIP 2012'!BR128/'MIP 2012'!BR$168),0)</f>
        <v>7.5835112507875698E-6</v>
      </c>
      <c r="BS128" s="35">
        <f>+IFERROR(('MIP 2012'!BS128/'MIP 2012'!BS$168),0)</f>
        <v>7.7674598382598705E-6</v>
      </c>
      <c r="BT128" s="35">
        <f>+IFERROR(('MIP 2012'!BT128/'MIP 2012'!BT$168),0)</f>
        <v>1.241724041362662E-5</v>
      </c>
      <c r="BU128" s="35">
        <f>+IFERROR(('MIP 2012'!BU128/'MIP 2012'!BU$168),0)</f>
        <v>8.9020095485912612E-6</v>
      </c>
      <c r="BV128" s="35">
        <f>+IFERROR(('MIP 2012'!BV128/'MIP 2012'!BV$168),0)</f>
        <v>4.9659149123253768E-6</v>
      </c>
      <c r="BW128" s="35">
        <f>+IFERROR(('MIP 2012'!BW128/'MIP 2012'!BW$168),0)</f>
        <v>6.1044495904868526E-6</v>
      </c>
      <c r="BX128" s="35">
        <f>+IFERROR(('MIP 2012'!BX128/'MIP 2012'!BX$168),0)</f>
        <v>7.7827465578708026E-9</v>
      </c>
      <c r="BY128" s="35">
        <f>+IFERROR(('MIP 2012'!BY128/'MIP 2012'!BY$168),0)</f>
        <v>1.2252782258721007E-6</v>
      </c>
      <c r="BZ128" s="35">
        <f>+IFERROR(('MIP 2012'!BZ128/'MIP 2012'!BZ$168),0)</f>
        <v>6.9765210973640054E-6</v>
      </c>
      <c r="CA128" s="35">
        <f>+IFERROR(('MIP 2012'!CA128/'MIP 2012'!CA$168),0)</f>
        <v>6.3516790493437347E-6</v>
      </c>
      <c r="CB128" s="35">
        <f>+IFERROR(('MIP 2012'!CB128/'MIP 2012'!CB$168),0)</f>
        <v>1.0174752902045604E-5</v>
      </c>
      <c r="CC128" s="35">
        <f>+IFERROR(('MIP 2012'!CC128/'MIP 2012'!CC$168),0)</f>
        <v>2.422444107668812E-5</v>
      </c>
      <c r="CD128" s="35">
        <f>+IFERROR(('MIP 2012'!CD128/'MIP 2012'!CD$168),0)</f>
        <v>3.5017535282778836E-7</v>
      </c>
      <c r="CE128" s="35">
        <f>+IFERROR(('MIP 2012'!CE128/'MIP 2012'!CE$168),0)</f>
        <v>6.2032959201064077E-6</v>
      </c>
      <c r="CF128" s="35">
        <f>+IFERROR(('MIP 2012'!CF128/'MIP 2012'!CF$168),0)</f>
        <v>1.0503724663057825E-5</v>
      </c>
      <c r="CG128" s="35">
        <f>+IFERROR(('MIP 2012'!CG128/'MIP 2012'!CG$168),0)</f>
        <v>1.9387322921544776E-6</v>
      </c>
      <c r="CH128" s="35">
        <f>+IFERROR(('MIP 2012'!CH128/'MIP 2012'!CH$168),0)</f>
        <v>2.1393797897016504E-6</v>
      </c>
      <c r="CI128" s="35">
        <f>+IFERROR(('MIP 2012'!CI128/'MIP 2012'!CI$168),0)</f>
        <v>2.7644092532189395E-6</v>
      </c>
      <c r="CJ128" s="35">
        <f>+IFERROR(('MIP 2012'!CJ128/'MIP 2012'!CJ$168),0)</f>
        <v>1.0137622637676429E-5</v>
      </c>
      <c r="CK128" s="35">
        <f>+IFERROR(('MIP 2012'!CK128/'MIP 2012'!CK$168),0)</f>
        <v>1.3661968074185617E-5</v>
      </c>
      <c r="CL128" s="35">
        <f>+IFERROR(('MIP 2012'!CL128/'MIP 2012'!CL$168),0)</f>
        <v>1.485654549331533E-5</v>
      </c>
      <c r="CM128" s="35">
        <f>+IFERROR(('MIP 2012'!CM128/'MIP 2012'!CM$168),0)</f>
        <v>1.6287352379294142E-5</v>
      </c>
      <c r="CN128" s="35">
        <f>+IFERROR(('MIP 2012'!CN128/'MIP 2012'!CN$168),0)</f>
        <v>5.028496535459425E-4</v>
      </c>
      <c r="CO128" s="35">
        <f>+IFERROR(('MIP 2012'!CO128/'MIP 2012'!CO$168),0)</f>
        <v>8.0847491891623249E-6</v>
      </c>
      <c r="CP128" s="35">
        <f>+IFERROR(('MIP 2012'!CP128/'MIP 2012'!CP$168),0)</f>
        <v>7.0104886573030234E-6</v>
      </c>
      <c r="CQ128" s="35">
        <f>+IFERROR(('MIP 2012'!CQ128/'MIP 2012'!CQ$168),0)</f>
        <v>2.2046856181598945E-5</v>
      </c>
      <c r="CR128" s="35">
        <f>+IFERROR(('MIP 2012'!CR128/'MIP 2012'!CR$168),0)</f>
        <v>6.2119448847320537E-6</v>
      </c>
      <c r="CS128" s="35">
        <f>+IFERROR(('MIP 2012'!CS128/'MIP 2012'!CS$168),0)</f>
        <v>6.4159201874290598E-6</v>
      </c>
      <c r="CT128" s="35">
        <f>+IFERROR(('MIP 2012'!CT128/'MIP 2012'!CT$168),0)</f>
        <v>1.4355397226711611E-6</v>
      </c>
      <c r="CU128" s="35">
        <f>+IFERROR(('MIP 2012'!CU128/'MIP 2012'!CU$168),0)</f>
        <v>6.4353162326887789E-6</v>
      </c>
      <c r="CV128" s="35">
        <f>+IFERROR(('MIP 2012'!CV128/'MIP 2012'!CV$168),0)</f>
        <v>8.10017784154875E-7</v>
      </c>
      <c r="CW128" s="35">
        <f>+IFERROR(('MIP 2012'!CW128/'MIP 2012'!CW$168),0)</f>
        <v>1.2782966779084795E-6</v>
      </c>
      <c r="CX128" s="35">
        <f>+IFERROR(('MIP 2012'!CX128/'MIP 2012'!CX$168),0)</f>
        <v>9.3947388754544244E-4</v>
      </c>
      <c r="CY128" s="35">
        <f>+IFERROR(('MIP 2012'!CY128/'MIP 2012'!CY$168),0)</f>
        <v>1.3333853350969317E-5</v>
      </c>
      <c r="CZ128" s="35">
        <f>+IFERROR(('MIP 2012'!CZ128/'MIP 2012'!CZ$168),0)</f>
        <v>9.3759772801757513E-7</v>
      </c>
      <c r="DA128" s="35">
        <f>+IFERROR(('MIP 2012'!DA128/'MIP 2012'!DA$168),0)</f>
        <v>1.5740409106553945E-6</v>
      </c>
      <c r="DB128" s="35">
        <f>+IFERROR(('MIP 2012'!DB128/'MIP 2012'!DB$168),0)</f>
        <v>3.2193067674180746E-7</v>
      </c>
      <c r="DC128" s="35">
        <f>+IFERROR(('MIP 2012'!DC128/'MIP 2012'!DC$168),0)</f>
        <v>4.9549324427180823E-7</v>
      </c>
      <c r="DD128" s="35">
        <f>+IFERROR(('MIP 2012'!DD128/'MIP 2012'!DD$168),0)</f>
        <v>5.9538556894310025E-7</v>
      </c>
      <c r="DE128" s="35">
        <f>+IFERROR(('MIP 2012'!DE128/'MIP 2012'!DE$168),0)</f>
        <v>1.7895745298927083E-7</v>
      </c>
      <c r="DF128" s="35">
        <f>+IFERROR(('MIP 2012'!DF128/'MIP 2012'!DF$168),0)</f>
        <v>6.6958430491078778E-7</v>
      </c>
      <c r="DG128" s="35">
        <f>+IFERROR(('MIP 2012'!DG128/'MIP 2012'!DG$168),0)</f>
        <v>1.3631607292610366E-6</v>
      </c>
      <c r="DH128" s="35">
        <f>+IFERROR(('MIP 2012'!DH128/'MIP 2012'!DH$168),0)</f>
        <v>2.6675400173298902E-6</v>
      </c>
      <c r="DI128" s="35">
        <f>+IFERROR(('MIP 2012'!DI128/'MIP 2012'!DI$168),0)</f>
        <v>1.8878165664814267E-6</v>
      </c>
      <c r="DJ128" s="35">
        <f>+IFERROR(('MIP 2012'!DJ128/'MIP 2012'!DJ$168),0)</f>
        <v>2.481529105706931E-5</v>
      </c>
      <c r="DK128" s="35">
        <f>+IFERROR(('MIP 2012'!DK128/'MIP 2012'!DK$168),0)</f>
        <v>1.8969241484502111E-6</v>
      </c>
      <c r="DL128" s="35">
        <f>+IFERROR(('MIP 2012'!DL128/'MIP 2012'!DL$168),0)</f>
        <v>1.510991994047177E-6</v>
      </c>
      <c r="DM128" s="35">
        <f>+IFERROR(('MIP 2012'!DM128/'MIP 2012'!DM$168),0)</f>
        <v>2.4179584140341182E-6</v>
      </c>
      <c r="DN128" s="35">
        <f>+IFERROR(('MIP 2012'!DN128/'MIP 2012'!DN$168),0)</f>
        <v>2.3482069643310701E-6</v>
      </c>
      <c r="DO128" s="35">
        <f>+IFERROR(('MIP 2012'!DO128/'MIP 2012'!DO$168),0)</f>
        <v>2.0434091372525557E-2</v>
      </c>
      <c r="DP128" s="35">
        <f>+IFERROR(('MIP 2012'!DP128/'MIP 2012'!DP$168),0)</f>
        <v>4.6431282547985825E-6</v>
      </c>
      <c r="DQ128" s="35">
        <f>+IFERROR(('MIP 2012'!DQ128/'MIP 2012'!DQ$168),0)</f>
        <v>1.4720585045484424E-7</v>
      </c>
      <c r="DR128" s="35">
        <f>+IFERROR(('MIP 2012'!DR128/'MIP 2012'!DR$168),0)</f>
        <v>1.4868266384387287E-6</v>
      </c>
      <c r="DS128" s="35">
        <f>+IFERROR(('MIP 2012'!DS128/'MIP 2012'!DS$168),0)</f>
        <v>6.0944235614760596E-5</v>
      </c>
      <c r="DT128" s="35">
        <f>+IFERROR(('MIP 2012'!DT128/'MIP 2012'!DT$168),0)</f>
        <v>3.1394004727696615E-6</v>
      </c>
      <c r="DU128" s="35">
        <f>+IFERROR(('MIP 2012'!DU128/'MIP 2012'!DU$168),0)</f>
        <v>4.4437764670983143E-6</v>
      </c>
      <c r="DV128" s="35">
        <f>+IFERROR(('MIP 2012'!DV128/'MIP 2012'!DV$168),0)</f>
        <v>1.3021033471194077E-6</v>
      </c>
      <c r="DW128" s="35">
        <f>+IFERROR(('MIP 2012'!DW128/'MIP 2012'!DW$168),0)</f>
        <v>1.5549807994991737E-6</v>
      </c>
      <c r="DX128" s="35">
        <f>+IFERROR(('MIP 2012'!DX128/'MIP 2012'!DX$168),0)</f>
        <v>4.0411614599605086E-7</v>
      </c>
      <c r="DY128" s="35">
        <f>+IFERROR(('MIP 2012'!DY128/'MIP 2012'!DY$168),0)</f>
        <v>2.2753960942043398E-6</v>
      </c>
      <c r="DZ128" s="35">
        <f>+IFERROR(('MIP 2012'!DZ128/'MIP 2012'!DZ$168),0)</f>
        <v>3.9501696989702482E-6</v>
      </c>
      <c r="EA128" s="35">
        <f>+IFERROR(('MIP 2012'!EA128/'MIP 2012'!EA$168),0)</f>
        <v>5.8818288250826479E-5</v>
      </c>
      <c r="EB128" s="35">
        <f>+IFERROR(('MIP 2012'!EB128/'MIP 2012'!EB$168),0)</f>
        <v>4.3879548402996207E-4</v>
      </c>
      <c r="EC128" s="35">
        <f>+IFERROR(('MIP 2012'!EC128/'MIP 2012'!EC$168),0)</f>
        <v>3.592307686779386E-6</v>
      </c>
      <c r="ED128" s="35">
        <f>+IFERROR(('MIP 2012'!ED128/'MIP 2012'!ED$168),0)</f>
        <v>3.1777264970629671E-6</v>
      </c>
      <c r="EE128" s="35">
        <f>+IFERROR(('MIP 2012'!EE128/'MIP 2012'!EE$168),0)</f>
        <v>8.098850459560295E-6</v>
      </c>
      <c r="EF128" s="35">
        <f>+IFERROR(('MIP 2012'!EF128/'MIP 2012'!EF$168),0)</f>
        <v>2.9881467759739242E-6</v>
      </c>
      <c r="EG128" s="35">
        <f>+IFERROR(('MIP 2012'!EG128/'MIP 2012'!EG$168),0)</f>
        <v>3.8626801050835467E-6</v>
      </c>
      <c r="EH128" s="35">
        <f>+IFERROR(('MIP 2012'!EH128/'MIP 2012'!EH$168),0)</f>
        <v>0</v>
      </c>
    </row>
    <row r="129" spans="1:138" s="7" customFormat="1" ht="21.95" customHeight="1" thickBot="1" x14ac:dyDescent="0.25">
      <c r="A129" s="12" t="s">
        <v>320</v>
      </c>
      <c r="B129" s="12" t="s">
        <v>321</v>
      </c>
      <c r="C129" s="35">
        <f>+IFERROR(('MIP 2012'!C129/'MIP 2012'!C$168),0)</f>
        <v>1.0265232467857319E-3</v>
      </c>
      <c r="D129" s="35">
        <f>+IFERROR(('MIP 2012'!D129/'MIP 2012'!D$168),0)</f>
        <v>1.8532561291210278E-3</v>
      </c>
      <c r="E129" s="35">
        <f>+IFERROR(('MIP 2012'!E129/'MIP 2012'!E$168),0)</f>
        <v>2.6729699881248209E-5</v>
      </c>
      <c r="F129" s="35">
        <f>+IFERROR(('MIP 2012'!F129/'MIP 2012'!F$168),0)</f>
        <v>1.0681846354116906E-2</v>
      </c>
      <c r="G129" s="35">
        <f>+IFERROR(('MIP 2012'!G129/'MIP 2012'!G$168),0)</f>
        <v>5.7663998756286835E-3</v>
      </c>
      <c r="H129" s="35">
        <f>+IFERROR(('MIP 2012'!H129/'MIP 2012'!H$168),0)</f>
        <v>7.8962463649048537E-3</v>
      </c>
      <c r="I129" s="35">
        <f>+IFERROR(('MIP 2012'!I129/'MIP 2012'!I$168),0)</f>
        <v>9.3746950796603376E-5</v>
      </c>
      <c r="J129" s="35">
        <f>+IFERROR(('MIP 2012'!J129/'MIP 2012'!J$168),0)</f>
        <v>6.3581373576055724E-5</v>
      </c>
      <c r="K129" s="35">
        <f>+IFERROR(('MIP 2012'!K129/'MIP 2012'!K$168),0)</f>
        <v>1.4356222816662938E-4</v>
      </c>
      <c r="L129" s="35">
        <f>+IFERROR(('MIP 2012'!L129/'MIP 2012'!L$168),0)</f>
        <v>1.0210059774963844E-4</v>
      </c>
      <c r="M129" s="35">
        <f>+IFERROR(('MIP 2012'!M129/'MIP 2012'!M$168),0)</f>
        <v>4.8314728526719812E-5</v>
      </c>
      <c r="N129" s="35">
        <f>+IFERROR(('MIP 2012'!N129/'MIP 2012'!N$168),0)</f>
        <v>4.8372922149291642E-4</v>
      </c>
      <c r="O129" s="35">
        <f>+IFERROR(('MIP 2012'!O129/'MIP 2012'!O$168),0)</f>
        <v>1.8695711114486042E-4</v>
      </c>
      <c r="P129" s="35">
        <f>+IFERROR(('MIP 2012'!P129/'MIP 2012'!P$168),0)</f>
        <v>7.4295575307797488E-5</v>
      </c>
      <c r="Q129" s="35">
        <f>+IFERROR(('MIP 2012'!Q129/'MIP 2012'!Q$168),0)</f>
        <v>2.2046657325885902E-3</v>
      </c>
      <c r="R129" s="35">
        <f>+IFERROR(('MIP 2012'!R129/'MIP 2012'!R$168),0)</f>
        <v>2.1740953963359341E-2</v>
      </c>
      <c r="S129" s="35">
        <f>+IFERROR(('MIP 2012'!S129/'MIP 2012'!S$168),0)</f>
        <v>1.9789950157287095E-3</v>
      </c>
      <c r="T129" s="35">
        <f>+IFERROR(('MIP 2012'!T129/'MIP 2012'!T$168),0)</f>
        <v>6.1971220899981934E-5</v>
      </c>
      <c r="U129" s="35">
        <f>+IFERROR(('MIP 2012'!U129/'MIP 2012'!U$168),0)</f>
        <v>6.4515832863922809E-5</v>
      </c>
      <c r="V129" s="35">
        <f>+IFERROR(('MIP 2012'!V129/'MIP 2012'!V$168),0)</f>
        <v>1.0702029815914345E-4</v>
      </c>
      <c r="W129" s="35">
        <f>+IFERROR(('MIP 2012'!W129/'MIP 2012'!W$168),0)</f>
        <v>8.4049914538118962E-5</v>
      </c>
      <c r="X129" s="35">
        <f>+IFERROR(('MIP 2012'!X129/'MIP 2012'!X$168),0)</f>
        <v>3.6879311865336168E-4</v>
      </c>
      <c r="Y129" s="35">
        <f>+IFERROR(('MIP 2012'!Y129/'MIP 2012'!Y$168),0)</f>
        <v>1.3884870392078989E-4</v>
      </c>
      <c r="Z129" s="35">
        <f>+IFERROR(('MIP 2012'!Z129/'MIP 2012'!Z$168),0)</f>
        <v>3.119823750517085E-3</v>
      </c>
      <c r="AA129" s="35">
        <f>+IFERROR(('MIP 2012'!AA129/'MIP 2012'!AA$168),0)</f>
        <v>8.527232573643398E-5</v>
      </c>
      <c r="AB129" s="35">
        <f>+IFERROR(('MIP 2012'!AB129/'MIP 2012'!AB$168),0)</f>
        <v>7.2736901599637833E-4</v>
      </c>
      <c r="AC129" s="35">
        <f>+IFERROR(('MIP 2012'!AC129/'MIP 2012'!AC$168),0)</f>
        <v>3.2136944154909789E-3</v>
      </c>
      <c r="AD129" s="35">
        <f>+IFERROR(('MIP 2012'!AD129/'MIP 2012'!AD$168),0)</f>
        <v>1.3706258796497515E-4</v>
      </c>
      <c r="AE129" s="35">
        <f>+IFERROR(('MIP 2012'!AE129/'MIP 2012'!AE$168),0)</f>
        <v>1.1782313060715237E-4</v>
      </c>
      <c r="AF129" s="35">
        <f>+IFERROR(('MIP 2012'!AF129/'MIP 2012'!AF$168),0)</f>
        <v>4.8039816808193345E-2</v>
      </c>
      <c r="AG129" s="35">
        <f>+IFERROR(('MIP 2012'!AG129/'MIP 2012'!AG$168),0)</f>
        <v>3.4287106490779504E-5</v>
      </c>
      <c r="AH129" s="35">
        <f>+IFERROR(('MIP 2012'!AH129/'MIP 2012'!AH$168),0)</f>
        <v>1.0294009895442865E-4</v>
      </c>
      <c r="AI129" s="35">
        <f>+IFERROR(('MIP 2012'!AI129/'MIP 2012'!AI$168),0)</f>
        <v>2.1063649340159734E-3</v>
      </c>
      <c r="AJ129" s="35">
        <f>+IFERROR(('MIP 2012'!AJ129/'MIP 2012'!AJ$168),0)</f>
        <v>4.6960356484903642E-3</v>
      </c>
      <c r="AK129" s="35">
        <f>+IFERROR(('MIP 2012'!AK129/'MIP 2012'!AK$168),0)</f>
        <v>2.8301968653121437E-3</v>
      </c>
      <c r="AL129" s="35">
        <f>+IFERROR(('MIP 2012'!AL129/'MIP 2012'!AL$168),0)</f>
        <v>2.8395526671199816E-3</v>
      </c>
      <c r="AM129" s="35">
        <f>+IFERROR(('MIP 2012'!AM129/'MIP 2012'!AM$168),0)</f>
        <v>3.3762957792319388E-4</v>
      </c>
      <c r="AN129" s="35">
        <f>+IFERROR(('MIP 2012'!AN129/'MIP 2012'!AN$168),0)</f>
        <v>9.3327460179668735E-4</v>
      </c>
      <c r="AO129" s="35">
        <f>+IFERROR(('MIP 2012'!AO129/'MIP 2012'!AO$168),0)</f>
        <v>3.5927818394484766E-3</v>
      </c>
      <c r="AP129" s="35">
        <f>+IFERROR(('MIP 2012'!AP129/'MIP 2012'!AP$168),0)</f>
        <v>5.2294373096882845E-3</v>
      </c>
      <c r="AQ129" s="35">
        <f>+IFERROR(('MIP 2012'!AQ129/'MIP 2012'!AQ$168),0)</f>
        <v>1.9007731564265643E-3</v>
      </c>
      <c r="AR129" s="35">
        <f>+IFERROR(('MIP 2012'!AR129/'MIP 2012'!AR$168),0)</f>
        <v>8.7713498356923169E-3</v>
      </c>
      <c r="AS129" s="35">
        <f>+IFERROR(('MIP 2012'!AS129/'MIP 2012'!AS$168),0)</f>
        <v>1.8845545264519154E-3</v>
      </c>
      <c r="AT129" s="35">
        <f>+IFERROR(('MIP 2012'!AT129/'MIP 2012'!AT$168),0)</f>
        <v>4.9727547771318227E-3</v>
      </c>
      <c r="AU129" s="35">
        <f>+IFERROR(('MIP 2012'!AU129/'MIP 2012'!AU$168),0)</f>
        <v>5.3145395773324165E-4</v>
      </c>
      <c r="AV129" s="35">
        <f>+IFERROR(('MIP 2012'!AV129/'MIP 2012'!AV$168),0)</f>
        <v>8.653346409464276E-3</v>
      </c>
      <c r="AW129" s="35">
        <f>+IFERROR(('MIP 2012'!AW129/'MIP 2012'!AW$168),0)</f>
        <v>8.9338223698336584E-4</v>
      </c>
      <c r="AX129" s="35">
        <f>+IFERROR(('MIP 2012'!AX129/'MIP 2012'!AX$168),0)</f>
        <v>2.6841555286355699E-3</v>
      </c>
      <c r="AY129" s="35">
        <f>+IFERROR(('MIP 2012'!AY129/'MIP 2012'!AY$168),0)</f>
        <v>3.5883037029115516E-3</v>
      </c>
      <c r="AZ129" s="35">
        <f>+IFERROR(('MIP 2012'!AZ129/'MIP 2012'!AZ$168),0)</f>
        <v>4.1168515967463341E-3</v>
      </c>
      <c r="BA129" s="35">
        <f>+IFERROR(('MIP 2012'!BA129/'MIP 2012'!BA$168),0)</f>
        <v>7.5172172605836535E-4</v>
      </c>
      <c r="BB129" s="35">
        <f>+IFERROR(('MIP 2012'!BB129/'MIP 2012'!BB$168),0)</f>
        <v>1.6384473637973873E-3</v>
      </c>
      <c r="BC129" s="35">
        <f>+IFERROR(('MIP 2012'!BC129/'MIP 2012'!BC$168),0)</f>
        <v>3.2611212518342985E-4</v>
      </c>
      <c r="BD129" s="35">
        <f>+IFERROR(('MIP 2012'!BD129/'MIP 2012'!BD$168),0)</f>
        <v>9.2072380502268797E-4</v>
      </c>
      <c r="BE129" s="35">
        <f>+IFERROR(('MIP 2012'!BE129/'MIP 2012'!BE$168),0)</f>
        <v>4.0039945704264902E-4</v>
      </c>
      <c r="BF129" s="35">
        <f>+IFERROR(('MIP 2012'!BF129/'MIP 2012'!BF$168),0)</f>
        <v>9.3253054801358155E-4</v>
      </c>
      <c r="BG129" s="35">
        <f>+IFERROR(('MIP 2012'!BG129/'MIP 2012'!BG$168),0)</f>
        <v>1.6718487658490303E-3</v>
      </c>
      <c r="BH129" s="35">
        <f>+IFERROR(('MIP 2012'!BH129/'MIP 2012'!BH$168),0)</f>
        <v>2.4742697970784266E-3</v>
      </c>
      <c r="BI129" s="35">
        <f>+IFERROR(('MIP 2012'!BI129/'MIP 2012'!BI$168),0)</f>
        <v>0</v>
      </c>
      <c r="BJ129" s="35">
        <f>+IFERROR(('MIP 2012'!BJ129/'MIP 2012'!BJ$168),0)</f>
        <v>2.5011650755913943E-3</v>
      </c>
      <c r="BK129" s="35">
        <f>+IFERROR(('MIP 2012'!BK129/'MIP 2012'!BK$168),0)</f>
        <v>9.9055988248096484E-4</v>
      </c>
      <c r="BL129" s="35">
        <f>+IFERROR(('MIP 2012'!BL129/'MIP 2012'!BL$168),0)</f>
        <v>5.1836346571261091E-3</v>
      </c>
      <c r="BM129" s="35">
        <f>+IFERROR(('MIP 2012'!BM129/'MIP 2012'!BM$168),0)</f>
        <v>5.2737685144125775E-3</v>
      </c>
      <c r="BN129" s="35">
        <f>+IFERROR(('MIP 2012'!BN129/'MIP 2012'!BN$168),0)</f>
        <v>3.0051809379202741E-2</v>
      </c>
      <c r="BO129" s="35">
        <f>+IFERROR(('MIP 2012'!BO129/'MIP 2012'!BO$168),0)</f>
        <v>8.2139886027599902E-5</v>
      </c>
      <c r="BP129" s="35">
        <f>+IFERROR(('MIP 2012'!BP129/'MIP 2012'!BP$168),0)</f>
        <v>4.8697687255201232E-3</v>
      </c>
      <c r="BQ129" s="35">
        <f>+IFERROR(('MIP 2012'!BQ129/'MIP 2012'!BQ$168),0)</f>
        <v>2.5278084050867457E-3</v>
      </c>
      <c r="BR129" s="35">
        <f>+IFERROR(('MIP 2012'!BR129/'MIP 2012'!BR$168),0)</f>
        <v>1.0174681283311965E-3</v>
      </c>
      <c r="BS129" s="35">
        <f>+IFERROR(('MIP 2012'!BS129/'MIP 2012'!BS$168),0)</f>
        <v>2.941277913264817E-3</v>
      </c>
      <c r="BT129" s="35">
        <f>+IFERROR(('MIP 2012'!BT129/'MIP 2012'!BT$168),0)</f>
        <v>1.4633209643457837E-2</v>
      </c>
      <c r="BU129" s="35">
        <f>+IFERROR(('MIP 2012'!BU129/'MIP 2012'!BU$168),0)</f>
        <v>2.1189902971798152E-2</v>
      </c>
      <c r="BV129" s="35">
        <f>+IFERROR(('MIP 2012'!BV129/'MIP 2012'!BV$168),0)</f>
        <v>9.7270097456199551E-4</v>
      </c>
      <c r="BW129" s="35">
        <f>+IFERROR(('MIP 2012'!BW129/'MIP 2012'!BW$168),0)</f>
        <v>2.6137727793992542E-3</v>
      </c>
      <c r="BX129" s="35">
        <f>+IFERROR(('MIP 2012'!BX129/'MIP 2012'!BX$168),0)</f>
        <v>6.7820386707362508E-4</v>
      </c>
      <c r="BY129" s="35">
        <f>+IFERROR(('MIP 2012'!BY129/'MIP 2012'!BY$168),0)</f>
        <v>3.6502464082211776E-3</v>
      </c>
      <c r="BZ129" s="35">
        <f>+IFERROR(('MIP 2012'!BZ129/'MIP 2012'!BZ$168),0)</f>
        <v>5.2944783866956896E-4</v>
      </c>
      <c r="CA129" s="35">
        <f>+IFERROR(('MIP 2012'!CA129/'MIP 2012'!CA$168),0)</f>
        <v>2.7059860438108044E-3</v>
      </c>
      <c r="CB129" s="35">
        <f>+IFERROR(('MIP 2012'!CB129/'MIP 2012'!CB$168),0)</f>
        <v>9.5999015996132479E-5</v>
      </c>
      <c r="CC129" s="35">
        <f>+IFERROR(('MIP 2012'!CC129/'MIP 2012'!CC$168),0)</f>
        <v>1.1121844557255782E-3</v>
      </c>
      <c r="CD129" s="35">
        <f>+IFERROR(('MIP 2012'!CD129/'MIP 2012'!CD$168),0)</f>
        <v>6.946717358778811E-4</v>
      </c>
      <c r="CE129" s="35">
        <f>+IFERROR(('MIP 2012'!CE129/'MIP 2012'!CE$168),0)</f>
        <v>5.0745694106550188E-4</v>
      </c>
      <c r="CF129" s="35">
        <f>+IFERROR(('MIP 2012'!CF129/'MIP 2012'!CF$168),0)</f>
        <v>1.8891118329343284E-2</v>
      </c>
      <c r="CG129" s="35">
        <f>+IFERROR(('MIP 2012'!CG129/'MIP 2012'!CG$168),0)</f>
        <v>6.4395356457061549E-3</v>
      </c>
      <c r="CH129" s="35">
        <f>+IFERROR(('MIP 2012'!CH129/'MIP 2012'!CH$168),0)</f>
        <v>6.751236890825481E-3</v>
      </c>
      <c r="CI129" s="35">
        <f>+IFERROR(('MIP 2012'!CI129/'MIP 2012'!CI$168),0)</f>
        <v>1.1615511486714282E-2</v>
      </c>
      <c r="CJ129" s="35">
        <f>+IFERROR(('MIP 2012'!CJ129/'MIP 2012'!CJ$168),0)</f>
        <v>5.0096711650086962E-3</v>
      </c>
      <c r="CK129" s="35">
        <f>+IFERROR(('MIP 2012'!CK129/'MIP 2012'!CK$168),0)</f>
        <v>6.1522643472826377E-2</v>
      </c>
      <c r="CL129" s="35">
        <f>+IFERROR(('MIP 2012'!CL129/'MIP 2012'!CL$168),0)</f>
        <v>9.2891482067729066E-3</v>
      </c>
      <c r="CM129" s="35">
        <f>+IFERROR(('MIP 2012'!CM129/'MIP 2012'!CM$168),0)</f>
        <v>2.6511712985790303E-2</v>
      </c>
      <c r="CN129" s="35">
        <f>+IFERROR(('MIP 2012'!CN129/'MIP 2012'!CN$168),0)</f>
        <v>7.2404487310608967E-3</v>
      </c>
      <c r="CO129" s="35">
        <f>+IFERROR(('MIP 2012'!CO129/'MIP 2012'!CO$168),0)</f>
        <v>2.505087783877842E-3</v>
      </c>
      <c r="CP129" s="35">
        <f>+IFERROR(('MIP 2012'!CP129/'MIP 2012'!CP$168),0)</f>
        <v>2.9317683550638454E-4</v>
      </c>
      <c r="CQ129" s="35">
        <f>+IFERROR(('MIP 2012'!CQ129/'MIP 2012'!CQ$168),0)</f>
        <v>1.8049098528913441E-3</v>
      </c>
      <c r="CR129" s="35">
        <f>+IFERROR(('MIP 2012'!CR129/'MIP 2012'!CR$168),0)</f>
        <v>0.10554879368883885</v>
      </c>
      <c r="CS129" s="35">
        <f>+IFERROR(('MIP 2012'!CS129/'MIP 2012'!CS$168),0)</f>
        <v>1.2659456669006171E-2</v>
      </c>
      <c r="CT129" s="35">
        <f>+IFERROR(('MIP 2012'!CT129/'MIP 2012'!CT$168),0)</f>
        <v>1.1440654774584896E-2</v>
      </c>
      <c r="CU129" s="35">
        <f>+IFERROR(('MIP 2012'!CU129/'MIP 2012'!CU$168),0)</f>
        <v>7.0471593896971304E-3</v>
      </c>
      <c r="CV129" s="35">
        <f>+IFERROR(('MIP 2012'!CV129/'MIP 2012'!CV$168),0)</f>
        <v>7.253320413768743E-3</v>
      </c>
      <c r="CW129" s="35">
        <f>+IFERROR(('MIP 2012'!CW129/'MIP 2012'!CW$168),0)</f>
        <v>6.0818633170367483E-3</v>
      </c>
      <c r="CX129" s="35">
        <f>+IFERROR(('MIP 2012'!CX129/'MIP 2012'!CX$168),0)</f>
        <v>2.3805252342071711E-3</v>
      </c>
      <c r="CY129" s="35">
        <f>+IFERROR(('MIP 2012'!CY129/'MIP 2012'!CY$168),0)</f>
        <v>1.5102922783248346E-3</v>
      </c>
      <c r="CZ129" s="35">
        <f>+IFERROR(('MIP 2012'!CZ129/'MIP 2012'!CZ$168),0)</f>
        <v>7.7373100166822709E-3</v>
      </c>
      <c r="DA129" s="35">
        <f>+IFERROR(('MIP 2012'!DA129/'MIP 2012'!DA$168),0)</f>
        <v>3.6380482155173713E-2</v>
      </c>
      <c r="DB129" s="35">
        <f>+IFERROR(('MIP 2012'!DB129/'MIP 2012'!DB$168),0)</f>
        <v>4.5961976294302736E-4</v>
      </c>
      <c r="DC129" s="35">
        <f>+IFERROR(('MIP 2012'!DC129/'MIP 2012'!DC$168),0)</f>
        <v>4.1541930711656832E-3</v>
      </c>
      <c r="DD129" s="35">
        <f>+IFERROR(('MIP 2012'!DD129/'MIP 2012'!DD$168),0)</f>
        <v>3.439925022047108E-3</v>
      </c>
      <c r="DE129" s="35">
        <f>+IFERROR(('MIP 2012'!DE129/'MIP 2012'!DE$168),0)</f>
        <v>2.8443863930564784E-4</v>
      </c>
      <c r="DF129" s="35">
        <f>+IFERROR(('MIP 2012'!DF129/'MIP 2012'!DF$168),0)</f>
        <v>2.5301802305084911E-3</v>
      </c>
      <c r="DG129" s="35">
        <f>+IFERROR(('MIP 2012'!DG129/'MIP 2012'!DG$168),0)</f>
        <v>2.5987978515972367E-4</v>
      </c>
      <c r="DH129" s="35">
        <f>+IFERROR(('MIP 2012'!DH129/'MIP 2012'!DH$168),0)</f>
        <v>1.6627481809040193E-3</v>
      </c>
      <c r="DI129" s="35">
        <f>+IFERROR(('MIP 2012'!DI129/'MIP 2012'!DI$168),0)</f>
        <v>9.9313736521976729E-3</v>
      </c>
      <c r="DJ129" s="35">
        <f>+IFERROR(('MIP 2012'!DJ129/'MIP 2012'!DJ$168),0)</f>
        <v>5.1412552782963139E-3</v>
      </c>
      <c r="DK129" s="35">
        <f>+IFERROR(('MIP 2012'!DK129/'MIP 2012'!DK$168),0)</f>
        <v>6.8846116582832366E-3</v>
      </c>
      <c r="DL129" s="35">
        <f>+IFERROR(('MIP 2012'!DL129/'MIP 2012'!DL$168),0)</f>
        <v>3.6631439435836008E-3</v>
      </c>
      <c r="DM129" s="35">
        <f>+IFERROR(('MIP 2012'!DM129/'MIP 2012'!DM$168),0)</f>
        <v>1.4179092258613244E-2</v>
      </c>
      <c r="DN129" s="35">
        <f>+IFERROR(('MIP 2012'!DN129/'MIP 2012'!DN$168),0)</f>
        <v>1.6891310542553419E-3</v>
      </c>
      <c r="DO129" s="35">
        <f>+IFERROR(('MIP 2012'!DO129/'MIP 2012'!DO$168),0)</f>
        <v>8.683223725899248E-5</v>
      </c>
      <c r="DP129" s="35">
        <f>+IFERROR(('MIP 2012'!DP129/'MIP 2012'!DP$168),0)</f>
        <v>6.8968376163596233E-3</v>
      </c>
      <c r="DQ129" s="35">
        <f>+IFERROR(('MIP 2012'!DQ129/'MIP 2012'!DQ$168),0)</f>
        <v>7.4787630754670194E-4</v>
      </c>
      <c r="DR129" s="35">
        <f>+IFERROR(('MIP 2012'!DR129/'MIP 2012'!DR$168),0)</f>
        <v>1.7536975532919351E-2</v>
      </c>
      <c r="DS129" s="35">
        <f>+IFERROR(('MIP 2012'!DS129/'MIP 2012'!DS$168),0)</f>
        <v>1.2241304604228009E-2</v>
      </c>
      <c r="DT129" s="35">
        <f>+IFERROR(('MIP 2012'!DT129/'MIP 2012'!DT$168),0)</f>
        <v>2.4646567581604849E-3</v>
      </c>
      <c r="DU129" s="35">
        <f>+IFERROR(('MIP 2012'!DU129/'MIP 2012'!DU$168),0)</f>
        <v>1.8918166252168893E-3</v>
      </c>
      <c r="DV129" s="35">
        <f>+IFERROR(('MIP 2012'!DV129/'MIP 2012'!DV$168),0)</f>
        <v>5.432609485413408E-3</v>
      </c>
      <c r="DW129" s="35">
        <f>+IFERROR(('MIP 2012'!DW129/'MIP 2012'!DW$168),0)</f>
        <v>1.5495977174808152E-3</v>
      </c>
      <c r="DX129" s="35">
        <f>+IFERROR(('MIP 2012'!DX129/'MIP 2012'!DX$168),0)</f>
        <v>1.5322749708799682E-4</v>
      </c>
      <c r="DY129" s="35">
        <f>+IFERROR(('MIP 2012'!DY129/'MIP 2012'!DY$168),0)</f>
        <v>1.2082739192139217E-3</v>
      </c>
      <c r="DZ129" s="35">
        <f>+IFERROR(('MIP 2012'!DZ129/'MIP 2012'!DZ$168),0)</f>
        <v>2.5456655687298023E-3</v>
      </c>
      <c r="EA129" s="35">
        <f>+IFERROR(('MIP 2012'!EA129/'MIP 2012'!EA$168),0)</f>
        <v>8.5998423920956631E-3</v>
      </c>
      <c r="EB129" s="35">
        <f>+IFERROR(('MIP 2012'!EB129/'MIP 2012'!EB$168),0)</f>
        <v>6.0034241458331895E-3</v>
      </c>
      <c r="EC129" s="35">
        <f>+IFERROR(('MIP 2012'!EC129/'MIP 2012'!EC$168),0)</f>
        <v>3.1174117290493218E-3</v>
      </c>
      <c r="ED129" s="35">
        <f>+IFERROR(('MIP 2012'!ED129/'MIP 2012'!ED$168),0)</f>
        <v>3.1593256663756827E-3</v>
      </c>
      <c r="EE129" s="35">
        <f>+IFERROR(('MIP 2012'!EE129/'MIP 2012'!EE$168),0)</f>
        <v>7.7968897216840506E-5</v>
      </c>
      <c r="EF129" s="35">
        <f>+IFERROR(('MIP 2012'!EF129/'MIP 2012'!EF$168),0)</f>
        <v>5.9079817155731429E-3</v>
      </c>
      <c r="EG129" s="35">
        <f>+IFERROR(('MIP 2012'!EG129/'MIP 2012'!EG$168),0)</f>
        <v>2.4362188450006809E-3</v>
      </c>
      <c r="EH129" s="35">
        <f>+IFERROR(('MIP 2012'!EH129/'MIP 2012'!EH$168),0)</f>
        <v>0</v>
      </c>
    </row>
    <row r="130" spans="1:138" s="7" customFormat="1" ht="21.95" customHeight="1" thickBot="1" x14ac:dyDescent="0.25">
      <c r="A130" s="12" t="s">
        <v>322</v>
      </c>
      <c r="B130" s="12" t="s">
        <v>323</v>
      </c>
      <c r="C130" s="35">
        <f>+IFERROR(('MIP 2012'!C130/'MIP 2012'!C$168),0)</f>
        <v>0</v>
      </c>
      <c r="D130" s="35">
        <f>+IFERROR(('MIP 2012'!D130/'MIP 2012'!D$168),0)</f>
        <v>0</v>
      </c>
      <c r="E130" s="35">
        <f>+IFERROR(('MIP 2012'!E130/'MIP 2012'!E$168),0)</f>
        <v>0</v>
      </c>
      <c r="F130" s="35">
        <f>+IFERROR(('MIP 2012'!F130/'MIP 2012'!F$168),0)</f>
        <v>6.8167958466971144E-4</v>
      </c>
      <c r="G130" s="35">
        <f>+IFERROR(('MIP 2012'!G130/'MIP 2012'!G$168),0)</f>
        <v>0</v>
      </c>
      <c r="H130" s="35">
        <f>+IFERROR(('MIP 2012'!H130/'MIP 2012'!H$168),0)</f>
        <v>0</v>
      </c>
      <c r="I130" s="35">
        <f>+IFERROR(('MIP 2012'!I130/'MIP 2012'!I$168),0)</f>
        <v>0</v>
      </c>
      <c r="J130" s="35">
        <f>+IFERROR(('MIP 2012'!J130/'MIP 2012'!J$168),0)</f>
        <v>0</v>
      </c>
      <c r="K130" s="35">
        <f>+IFERROR(('MIP 2012'!K130/'MIP 2012'!K$168),0)</f>
        <v>0</v>
      </c>
      <c r="L130" s="35">
        <f>+IFERROR(('MIP 2012'!L130/'MIP 2012'!L$168),0)</f>
        <v>0</v>
      </c>
      <c r="M130" s="35">
        <f>+IFERROR(('MIP 2012'!M130/'MIP 2012'!M$168),0)</f>
        <v>0</v>
      </c>
      <c r="N130" s="35">
        <f>+IFERROR(('MIP 2012'!N130/'MIP 2012'!N$168),0)</f>
        <v>0</v>
      </c>
      <c r="O130" s="35">
        <f>+IFERROR(('MIP 2012'!O130/'MIP 2012'!O$168),0)</f>
        <v>0</v>
      </c>
      <c r="P130" s="35">
        <f>+IFERROR(('MIP 2012'!P130/'MIP 2012'!P$168),0)</f>
        <v>5.9370593596291639E-3</v>
      </c>
      <c r="Q130" s="35">
        <f>+IFERROR(('MIP 2012'!Q130/'MIP 2012'!Q$168),0)</f>
        <v>0</v>
      </c>
      <c r="R130" s="35">
        <f>+IFERROR(('MIP 2012'!R130/'MIP 2012'!R$168),0)</f>
        <v>0</v>
      </c>
      <c r="S130" s="35">
        <f>+IFERROR(('MIP 2012'!S130/'MIP 2012'!S$168),0)</f>
        <v>0</v>
      </c>
      <c r="T130" s="35">
        <f>+IFERROR(('MIP 2012'!T130/'MIP 2012'!T$168),0)</f>
        <v>0</v>
      </c>
      <c r="U130" s="35">
        <f>+IFERROR(('MIP 2012'!U130/'MIP 2012'!U$168),0)</f>
        <v>0</v>
      </c>
      <c r="V130" s="35">
        <f>+IFERROR(('MIP 2012'!V130/'MIP 2012'!V$168),0)</f>
        <v>0</v>
      </c>
      <c r="W130" s="35">
        <f>+IFERROR(('MIP 2012'!W130/'MIP 2012'!W$168),0)</f>
        <v>0</v>
      </c>
      <c r="X130" s="35">
        <f>+IFERROR(('MIP 2012'!X130/'MIP 2012'!X$168),0)</f>
        <v>0</v>
      </c>
      <c r="Y130" s="35">
        <f>+IFERROR(('MIP 2012'!Y130/'MIP 2012'!Y$168),0)</f>
        <v>0</v>
      </c>
      <c r="Z130" s="35">
        <f>+IFERROR(('MIP 2012'!Z130/'MIP 2012'!Z$168),0)</f>
        <v>0</v>
      </c>
      <c r="AA130" s="35">
        <f>+IFERROR(('MIP 2012'!AA130/'MIP 2012'!AA$168),0)</f>
        <v>0</v>
      </c>
      <c r="AB130" s="35">
        <f>+IFERROR(('MIP 2012'!AB130/'MIP 2012'!AB$168),0)</f>
        <v>0</v>
      </c>
      <c r="AC130" s="35">
        <f>+IFERROR(('MIP 2012'!AC130/'MIP 2012'!AC$168),0)</f>
        <v>0</v>
      </c>
      <c r="AD130" s="35">
        <f>+IFERROR(('MIP 2012'!AD130/'MIP 2012'!AD$168),0)</f>
        <v>0</v>
      </c>
      <c r="AE130" s="35">
        <f>+IFERROR(('MIP 2012'!AE130/'MIP 2012'!AE$168),0)</f>
        <v>1.3272688652133828E-7</v>
      </c>
      <c r="AF130" s="35">
        <f>+IFERROR(('MIP 2012'!AF130/'MIP 2012'!AF$168),0)</f>
        <v>2.1890467187137721E-3</v>
      </c>
      <c r="AG130" s="35">
        <f>+IFERROR(('MIP 2012'!AG130/'MIP 2012'!AG$168),0)</f>
        <v>0</v>
      </c>
      <c r="AH130" s="35">
        <f>+IFERROR(('MIP 2012'!AH130/'MIP 2012'!AH$168),0)</f>
        <v>0</v>
      </c>
      <c r="AI130" s="35">
        <f>+IFERROR(('MIP 2012'!AI130/'MIP 2012'!AI$168),0)</f>
        <v>6.9627751842149272E-4</v>
      </c>
      <c r="AJ130" s="35">
        <f>+IFERROR(('MIP 2012'!AJ130/'MIP 2012'!AJ$168),0)</f>
        <v>4.88350764542454E-4</v>
      </c>
      <c r="AK130" s="35">
        <f>+IFERROR(('MIP 2012'!AK130/'MIP 2012'!AK$168),0)</f>
        <v>2.4137261030233777E-3</v>
      </c>
      <c r="AL130" s="35">
        <f>+IFERROR(('MIP 2012'!AL130/'MIP 2012'!AL$168),0)</f>
        <v>8.2475852530779908E-4</v>
      </c>
      <c r="AM130" s="35">
        <f>+IFERROR(('MIP 2012'!AM130/'MIP 2012'!AM$168),0)</f>
        <v>1.206460440101993E-3</v>
      </c>
      <c r="AN130" s="35">
        <f>+IFERROR(('MIP 2012'!AN130/'MIP 2012'!AN$168),0)</f>
        <v>1.5952966634272888E-3</v>
      </c>
      <c r="AO130" s="35">
        <f>+IFERROR(('MIP 2012'!AO130/'MIP 2012'!AO$168),0)</f>
        <v>4.2277927396274706E-3</v>
      </c>
      <c r="AP130" s="35">
        <f>+IFERROR(('MIP 2012'!AP130/'MIP 2012'!AP$168),0)</f>
        <v>5.5491826669385602E-5</v>
      </c>
      <c r="AQ130" s="35">
        <f>+IFERROR(('MIP 2012'!AQ130/'MIP 2012'!AQ$168),0)</f>
        <v>2.0250042592170913E-3</v>
      </c>
      <c r="AR130" s="35">
        <f>+IFERROR(('MIP 2012'!AR130/'MIP 2012'!AR$168),0)</f>
        <v>3.0299639740885786E-3</v>
      </c>
      <c r="AS130" s="35">
        <f>+IFERROR(('MIP 2012'!AS130/'MIP 2012'!AS$168),0)</f>
        <v>4.3888943170988281E-3</v>
      </c>
      <c r="AT130" s="35">
        <f>+IFERROR(('MIP 2012'!AT130/'MIP 2012'!AT$168),0)</f>
        <v>0</v>
      </c>
      <c r="AU130" s="35">
        <f>+IFERROR(('MIP 2012'!AU130/'MIP 2012'!AU$168),0)</f>
        <v>0</v>
      </c>
      <c r="AV130" s="35">
        <f>+IFERROR(('MIP 2012'!AV130/'MIP 2012'!AV$168),0)</f>
        <v>0</v>
      </c>
      <c r="AW130" s="35">
        <f>+IFERROR(('MIP 2012'!AW130/'MIP 2012'!AW$168),0)</f>
        <v>7.1795373442271222E-3</v>
      </c>
      <c r="AX130" s="35">
        <f>+IFERROR(('MIP 2012'!AX130/'MIP 2012'!AX$168),0)</f>
        <v>2.9039976532508334E-3</v>
      </c>
      <c r="AY130" s="35">
        <f>+IFERROR(('MIP 2012'!AY130/'MIP 2012'!AY$168),0)</f>
        <v>1.0082858228320488E-4</v>
      </c>
      <c r="AZ130" s="35">
        <f>+IFERROR(('MIP 2012'!AZ130/'MIP 2012'!AZ$168),0)</f>
        <v>1.9018703347991918E-3</v>
      </c>
      <c r="BA130" s="35">
        <f>+IFERROR(('MIP 2012'!BA130/'MIP 2012'!BA$168),0)</f>
        <v>0</v>
      </c>
      <c r="BB130" s="35">
        <f>+IFERROR(('MIP 2012'!BB130/'MIP 2012'!BB$168),0)</f>
        <v>4.0157443168801571E-5</v>
      </c>
      <c r="BC130" s="35">
        <f>+IFERROR(('MIP 2012'!BC130/'MIP 2012'!BC$168),0)</f>
        <v>2.9444879277689289E-3</v>
      </c>
      <c r="BD130" s="35">
        <f>+IFERROR(('MIP 2012'!BD130/'MIP 2012'!BD$168),0)</f>
        <v>2.2256758203091542E-4</v>
      </c>
      <c r="BE130" s="35">
        <f>+IFERROR(('MIP 2012'!BE130/'MIP 2012'!BE$168),0)</f>
        <v>1.3384381852975616E-2</v>
      </c>
      <c r="BF130" s="35">
        <f>+IFERROR(('MIP 2012'!BF130/'MIP 2012'!BF$168),0)</f>
        <v>0</v>
      </c>
      <c r="BG130" s="35">
        <f>+IFERROR(('MIP 2012'!BG130/'MIP 2012'!BG$168),0)</f>
        <v>3.1542908148634707E-3</v>
      </c>
      <c r="BH130" s="35">
        <f>+IFERROR(('MIP 2012'!BH130/'MIP 2012'!BH$168),0)</f>
        <v>2.8779805408721623E-4</v>
      </c>
      <c r="BI130" s="35">
        <f>+IFERROR(('MIP 2012'!BI130/'MIP 2012'!BI$168),0)</f>
        <v>0</v>
      </c>
      <c r="BJ130" s="35">
        <f>+IFERROR(('MIP 2012'!BJ130/'MIP 2012'!BJ$168),0)</f>
        <v>2.1736580481450847E-5</v>
      </c>
      <c r="BK130" s="35">
        <f>+IFERROR(('MIP 2012'!BK130/'MIP 2012'!BK$168),0)</f>
        <v>0</v>
      </c>
      <c r="BL130" s="35">
        <f>+IFERROR(('MIP 2012'!BL130/'MIP 2012'!BL$168),0)</f>
        <v>1.9354911462458268E-3</v>
      </c>
      <c r="BM130" s="35">
        <f>+IFERROR(('MIP 2012'!BM130/'MIP 2012'!BM$168),0)</f>
        <v>0</v>
      </c>
      <c r="BN130" s="35">
        <f>+IFERROR(('MIP 2012'!BN130/'MIP 2012'!BN$168),0)</f>
        <v>6.693187984846026E-6</v>
      </c>
      <c r="BO130" s="35">
        <f>+IFERROR(('MIP 2012'!BO130/'MIP 2012'!BO$168),0)</f>
        <v>1.8106194634015056E-3</v>
      </c>
      <c r="BP130" s="35">
        <f>+IFERROR(('MIP 2012'!BP130/'MIP 2012'!BP$168),0)</f>
        <v>6.0533262910594512E-3</v>
      </c>
      <c r="BQ130" s="35">
        <f>+IFERROR(('MIP 2012'!BQ130/'MIP 2012'!BQ$168),0)</f>
        <v>1.393256420678746E-3</v>
      </c>
      <c r="BR130" s="35">
        <f>+IFERROR(('MIP 2012'!BR130/'MIP 2012'!BR$168),0)</f>
        <v>6.7578205804647341E-5</v>
      </c>
      <c r="BS130" s="35">
        <f>+IFERROR(('MIP 2012'!BS130/'MIP 2012'!BS$168),0)</f>
        <v>1.4724338318916336E-2</v>
      </c>
      <c r="BT130" s="35">
        <f>+IFERROR(('MIP 2012'!BT130/'MIP 2012'!BT$168),0)</f>
        <v>1.2688327336994045E-4</v>
      </c>
      <c r="BU130" s="35">
        <f>+IFERROR(('MIP 2012'!BU130/'MIP 2012'!BU$168),0)</f>
        <v>1.4079412160945246E-2</v>
      </c>
      <c r="BV130" s="35">
        <f>+IFERROR(('MIP 2012'!BV130/'MIP 2012'!BV$168),0)</f>
        <v>0</v>
      </c>
      <c r="BW130" s="35">
        <f>+IFERROR(('MIP 2012'!BW130/'MIP 2012'!BW$168),0)</f>
        <v>9.6890938598930641E-3</v>
      </c>
      <c r="BX130" s="35">
        <f>+IFERROR(('MIP 2012'!BX130/'MIP 2012'!BX$168),0)</f>
        <v>1.7399467234915881E-3</v>
      </c>
      <c r="BY130" s="35">
        <f>+IFERROR(('MIP 2012'!BY130/'MIP 2012'!BY$168),0)</f>
        <v>1.2605735981775356E-4</v>
      </c>
      <c r="BZ130" s="35">
        <f>+IFERROR(('MIP 2012'!BZ130/'MIP 2012'!BZ$168),0)</f>
        <v>7.2635709744773224E-4</v>
      </c>
      <c r="CA130" s="35">
        <f>+IFERROR(('MIP 2012'!CA130/'MIP 2012'!CA$168),0)</f>
        <v>0</v>
      </c>
      <c r="CB130" s="35">
        <f>+IFERROR(('MIP 2012'!CB130/'MIP 2012'!CB$168),0)</f>
        <v>0</v>
      </c>
      <c r="CC130" s="35">
        <f>+IFERROR(('MIP 2012'!CC130/'MIP 2012'!CC$168),0)</f>
        <v>3.2147339192989651E-3</v>
      </c>
      <c r="CD130" s="35">
        <f>+IFERROR(('MIP 2012'!CD130/'MIP 2012'!CD$168),0)</f>
        <v>4.3960578308893851E-4</v>
      </c>
      <c r="CE130" s="35">
        <f>+IFERROR(('MIP 2012'!CE130/'MIP 2012'!CE$168),0)</f>
        <v>2.3178154366844273E-3</v>
      </c>
      <c r="CF130" s="35">
        <f>+IFERROR(('MIP 2012'!CF130/'MIP 2012'!CF$168),0)</f>
        <v>2.2451793699322129E-2</v>
      </c>
      <c r="CG130" s="35">
        <f>+IFERROR(('MIP 2012'!CG130/'MIP 2012'!CG$168),0)</f>
        <v>1.3456186384286056E-3</v>
      </c>
      <c r="CH130" s="35">
        <f>+IFERROR(('MIP 2012'!CH130/'MIP 2012'!CH$168),0)</f>
        <v>1.3904267598378653E-6</v>
      </c>
      <c r="CI130" s="35">
        <f>+IFERROR(('MIP 2012'!CI130/'MIP 2012'!CI$168),0)</f>
        <v>0</v>
      </c>
      <c r="CJ130" s="35">
        <f>+IFERROR(('MIP 2012'!CJ130/'MIP 2012'!CJ$168),0)</f>
        <v>0</v>
      </c>
      <c r="CK130" s="35">
        <f>+IFERROR(('MIP 2012'!CK130/'MIP 2012'!CK$168),0)</f>
        <v>0</v>
      </c>
      <c r="CL130" s="35">
        <f>+IFERROR(('MIP 2012'!CL130/'MIP 2012'!CL$168),0)</f>
        <v>4.7462358031468551E-3</v>
      </c>
      <c r="CM130" s="35">
        <f>+IFERROR(('MIP 2012'!CM130/'MIP 2012'!CM$168),0)</f>
        <v>0</v>
      </c>
      <c r="CN130" s="35">
        <f>+IFERROR(('MIP 2012'!CN130/'MIP 2012'!CN$168),0)</f>
        <v>5.1057964212176217E-3</v>
      </c>
      <c r="CO130" s="35">
        <f>+IFERROR(('MIP 2012'!CO130/'MIP 2012'!CO$168),0)</f>
        <v>5.6437533647407528E-3</v>
      </c>
      <c r="CP130" s="35">
        <f>+IFERROR(('MIP 2012'!CP130/'MIP 2012'!CP$168),0)</f>
        <v>0</v>
      </c>
      <c r="CQ130" s="35">
        <f>+IFERROR(('MIP 2012'!CQ130/'MIP 2012'!CQ$168),0)</f>
        <v>4.5191967808430529E-4</v>
      </c>
      <c r="CR130" s="35">
        <f>+IFERROR(('MIP 2012'!CR130/'MIP 2012'!CR$168),0)</f>
        <v>0</v>
      </c>
      <c r="CS130" s="35">
        <f>+IFERROR(('MIP 2012'!CS130/'MIP 2012'!CS$168),0)</f>
        <v>2.3538152080583134E-2</v>
      </c>
      <c r="CT130" s="35">
        <f>+IFERROR(('MIP 2012'!CT130/'MIP 2012'!CT$168),0)</f>
        <v>1.4887025110869445E-2</v>
      </c>
      <c r="CU130" s="35">
        <f>+IFERROR(('MIP 2012'!CU130/'MIP 2012'!CU$168),0)</f>
        <v>3.173302688323183E-3</v>
      </c>
      <c r="CV130" s="35">
        <f>+IFERROR(('MIP 2012'!CV130/'MIP 2012'!CV$168),0)</f>
        <v>2.2880674286753916E-3</v>
      </c>
      <c r="CW130" s="35">
        <f>+IFERROR(('MIP 2012'!CW130/'MIP 2012'!CW$168),0)</f>
        <v>3.6958559906198484E-6</v>
      </c>
      <c r="CX130" s="35">
        <f>+IFERROR(('MIP 2012'!CX130/'MIP 2012'!CX$168),0)</f>
        <v>1.5239066734152038E-3</v>
      </c>
      <c r="CY130" s="35">
        <f>+IFERROR(('MIP 2012'!CY130/'MIP 2012'!CY$168),0)</f>
        <v>1.5834689918520957E-3</v>
      </c>
      <c r="CZ130" s="35">
        <f>+IFERROR(('MIP 2012'!CZ130/'MIP 2012'!CZ$168),0)</f>
        <v>0</v>
      </c>
      <c r="DA130" s="35">
        <f>+IFERROR(('MIP 2012'!DA130/'MIP 2012'!DA$168),0)</f>
        <v>6.6937290045930463E-3</v>
      </c>
      <c r="DB130" s="35">
        <f>+IFERROR(('MIP 2012'!DB130/'MIP 2012'!DB$168),0)</f>
        <v>9.1582084030056698E-3</v>
      </c>
      <c r="DC130" s="35">
        <f>+IFERROR(('MIP 2012'!DC130/'MIP 2012'!DC$168),0)</f>
        <v>3.8972256544861269E-4</v>
      </c>
      <c r="DD130" s="35">
        <f>+IFERROR(('MIP 2012'!DD130/'MIP 2012'!DD$168),0)</f>
        <v>1.4318466025925764E-3</v>
      </c>
      <c r="DE130" s="35">
        <f>+IFERROR(('MIP 2012'!DE130/'MIP 2012'!DE$168),0)</f>
        <v>0</v>
      </c>
      <c r="DF130" s="35">
        <f>+IFERROR(('MIP 2012'!DF130/'MIP 2012'!DF$168),0)</f>
        <v>4.2942447468925321E-4</v>
      </c>
      <c r="DG130" s="35">
        <f>+IFERROR(('MIP 2012'!DG130/'MIP 2012'!DG$168),0)</f>
        <v>2.278650046386443E-3</v>
      </c>
      <c r="DH130" s="35">
        <f>+IFERROR(('MIP 2012'!DH130/'MIP 2012'!DH$168),0)</f>
        <v>1.3624253061352395E-4</v>
      </c>
      <c r="DI130" s="35">
        <f>+IFERROR(('MIP 2012'!DI130/'MIP 2012'!DI$168),0)</f>
        <v>6.2253691827229285E-3</v>
      </c>
      <c r="DJ130" s="35">
        <f>+IFERROR(('MIP 2012'!DJ130/'MIP 2012'!DJ$168),0)</f>
        <v>2.2119972275475696E-3</v>
      </c>
      <c r="DK130" s="35">
        <f>+IFERROR(('MIP 2012'!DK130/'MIP 2012'!DK$168),0)</f>
        <v>8.7430749909267365E-3</v>
      </c>
      <c r="DL130" s="35">
        <f>+IFERROR(('MIP 2012'!DL130/'MIP 2012'!DL$168),0)</f>
        <v>1.7410023020009563E-6</v>
      </c>
      <c r="DM130" s="35">
        <f>+IFERROR(('MIP 2012'!DM130/'MIP 2012'!DM$168),0)</f>
        <v>3.5681377305092255E-3</v>
      </c>
      <c r="DN130" s="35">
        <f>+IFERROR(('MIP 2012'!DN130/'MIP 2012'!DN$168),0)</f>
        <v>1.1312047985145805E-4</v>
      </c>
      <c r="DO130" s="35">
        <f>+IFERROR(('MIP 2012'!DO130/'MIP 2012'!DO$168),0)</f>
        <v>2.9657841335811066E-3</v>
      </c>
      <c r="DP130" s="35">
        <f>+IFERROR(('MIP 2012'!DP130/'MIP 2012'!DP$168),0)</f>
        <v>1.7271365434974314E-2</v>
      </c>
      <c r="DQ130" s="35">
        <f>+IFERROR(('MIP 2012'!DQ130/'MIP 2012'!DQ$168),0)</f>
        <v>1.3759821007602823E-2</v>
      </c>
      <c r="DR130" s="35">
        <f>+IFERROR(('MIP 2012'!DR130/'MIP 2012'!DR$168),0)</f>
        <v>1.6512801515123545E-4</v>
      </c>
      <c r="DS130" s="35">
        <f>+IFERROR(('MIP 2012'!DS130/'MIP 2012'!DS$168),0)</f>
        <v>2.8967771018193069E-4</v>
      </c>
      <c r="DT130" s="35">
        <f>+IFERROR(('MIP 2012'!DT130/'MIP 2012'!DT$168),0)</f>
        <v>9.0340126410687205E-6</v>
      </c>
      <c r="DU130" s="35">
        <f>+IFERROR(('MIP 2012'!DU130/'MIP 2012'!DU$168),0)</f>
        <v>5.436508183078238E-3</v>
      </c>
      <c r="DV130" s="35">
        <f>+IFERROR(('MIP 2012'!DV130/'MIP 2012'!DV$168),0)</f>
        <v>0</v>
      </c>
      <c r="DW130" s="35">
        <f>+IFERROR(('MIP 2012'!DW130/'MIP 2012'!DW$168),0)</f>
        <v>0</v>
      </c>
      <c r="DX130" s="35">
        <f>+IFERROR(('MIP 2012'!DX130/'MIP 2012'!DX$168),0)</f>
        <v>0</v>
      </c>
      <c r="DY130" s="35">
        <f>+IFERROR(('MIP 2012'!DY130/'MIP 2012'!DY$168),0)</f>
        <v>3.3185179815509083E-3</v>
      </c>
      <c r="DZ130" s="35">
        <f>+IFERROR(('MIP 2012'!DZ130/'MIP 2012'!DZ$168),0)</f>
        <v>1.2496009104428373E-4</v>
      </c>
      <c r="EA130" s="35">
        <f>+IFERROR(('MIP 2012'!EA130/'MIP 2012'!EA$168),0)</f>
        <v>4.1079684717518569E-4</v>
      </c>
      <c r="EB130" s="35">
        <f>+IFERROR(('MIP 2012'!EB130/'MIP 2012'!EB$168),0)</f>
        <v>3.6946143215352072E-4</v>
      </c>
      <c r="EC130" s="35">
        <f>+IFERROR(('MIP 2012'!EC130/'MIP 2012'!EC$168),0)</f>
        <v>3.0926811939753545E-4</v>
      </c>
      <c r="ED130" s="35">
        <f>+IFERROR(('MIP 2012'!ED130/'MIP 2012'!ED$168),0)</f>
        <v>1.7406438663243506E-4</v>
      </c>
      <c r="EE130" s="35">
        <f>+IFERROR(('MIP 2012'!EE130/'MIP 2012'!EE$168),0)</f>
        <v>0</v>
      </c>
      <c r="EF130" s="35">
        <f>+IFERROR(('MIP 2012'!EF130/'MIP 2012'!EF$168),0)</f>
        <v>2.3494869343811405E-5</v>
      </c>
      <c r="EG130" s="35">
        <f>+IFERROR(('MIP 2012'!EG130/'MIP 2012'!EG$168),0)</f>
        <v>7.1974576731751953E-3</v>
      </c>
      <c r="EH130" s="35">
        <f>+IFERROR(('MIP 2012'!EH130/'MIP 2012'!EH$168),0)</f>
        <v>0</v>
      </c>
    </row>
    <row r="131" spans="1:138" s="7" customFormat="1" ht="21.95" customHeight="1" thickBot="1" x14ac:dyDescent="0.25">
      <c r="A131" s="12" t="s">
        <v>324</v>
      </c>
      <c r="B131" s="12" t="s">
        <v>325</v>
      </c>
      <c r="C131" s="35">
        <f>+IFERROR(('MIP 2012'!C131/'MIP 2012'!C$168),0)</f>
        <v>0</v>
      </c>
      <c r="D131" s="35">
        <f>+IFERROR(('MIP 2012'!D131/'MIP 2012'!D$168),0)</f>
        <v>0</v>
      </c>
      <c r="E131" s="35">
        <f>+IFERROR(('MIP 2012'!E131/'MIP 2012'!E$168),0)</f>
        <v>0</v>
      </c>
      <c r="F131" s="35">
        <f>+IFERROR(('MIP 2012'!F131/'MIP 2012'!F$168),0)</f>
        <v>0</v>
      </c>
      <c r="G131" s="35">
        <f>+IFERROR(('MIP 2012'!G131/'MIP 2012'!G$168),0)</f>
        <v>0</v>
      </c>
      <c r="H131" s="35">
        <f>+IFERROR(('MIP 2012'!H131/'MIP 2012'!H$168),0)</f>
        <v>0</v>
      </c>
      <c r="I131" s="35">
        <f>+IFERROR(('MIP 2012'!I131/'MIP 2012'!I$168),0)</f>
        <v>0</v>
      </c>
      <c r="J131" s="35">
        <f>+IFERROR(('MIP 2012'!J131/'MIP 2012'!J$168),0)</f>
        <v>0</v>
      </c>
      <c r="K131" s="35">
        <f>+IFERROR(('MIP 2012'!K131/'MIP 2012'!K$168),0)</f>
        <v>0</v>
      </c>
      <c r="L131" s="35">
        <f>+IFERROR(('MIP 2012'!L131/'MIP 2012'!L$168),0)</f>
        <v>0</v>
      </c>
      <c r="M131" s="35">
        <f>+IFERROR(('MIP 2012'!M131/'MIP 2012'!M$168),0)</f>
        <v>0</v>
      </c>
      <c r="N131" s="35">
        <f>+IFERROR(('MIP 2012'!N131/'MIP 2012'!N$168),0)</f>
        <v>7.6954551809638997E-7</v>
      </c>
      <c r="O131" s="35">
        <f>+IFERROR(('MIP 2012'!O131/'MIP 2012'!O$168),0)</f>
        <v>0</v>
      </c>
      <c r="P131" s="35">
        <f>+IFERROR(('MIP 2012'!P131/'MIP 2012'!P$168),0)</f>
        <v>0</v>
      </c>
      <c r="Q131" s="35">
        <f>+IFERROR(('MIP 2012'!Q131/'MIP 2012'!Q$168),0)</f>
        <v>3.6223137160361265E-7</v>
      </c>
      <c r="R131" s="35">
        <f>+IFERROR(('MIP 2012'!R131/'MIP 2012'!R$168),0)</f>
        <v>4.9191364775126778E-6</v>
      </c>
      <c r="S131" s="35">
        <f>+IFERROR(('MIP 2012'!S131/'MIP 2012'!S$168),0)</f>
        <v>1.2961727946677092E-8</v>
      </c>
      <c r="T131" s="35">
        <f>+IFERROR(('MIP 2012'!T131/'MIP 2012'!T$168),0)</f>
        <v>0</v>
      </c>
      <c r="U131" s="35">
        <f>+IFERROR(('MIP 2012'!U131/'MIP 2012'!U$168),0)</f>
        <v>9.2667174080224474E-7</v>
      </c>
      <c r="V131" s="35">
        <f>+IFERROR(('MIP 2012'!V131/'MIP 2012'!V$168),0)</f>
        <v>1.9288621754521995E-6</v>
      </c>
      <c r="W131" s="35">
        <f>+IFERROR(('MIP 2012'!W131/'MIP 2012'!W$168),0)</f>
        <v>0</v>
      </c>
      <c r="X131" s="35">
        <f>+IFERROR(('MIP 2012'!X131/'MIP 2012'!X$168),0)</f>
        <v>1.2229096373212564E-6</v>
      </c>
      <c r="Y131" s="35">
        <f>+IFERROR(('MIP 2012'!Y131/'MIP 2012'!Y$168),0)</f>
        <v>0</v>
      </c>
      <c r="Z131" s="35">
        <f>+IFERROR(('MIP 2012'!Z131/'MIP 2012'!Z$168),0)</f>
        <v>6.6255026111999927E-9</v>
      </c>
      <c r="AA131" s="35">
        <f>+IFERROR(('MIP 2012'!AA131/'MIP 2012'!AA$168),0)</f>
        <v>0</v>
      </c>
      <c r="AB131" s="35">
        <f>+IFERROR(('MIP 2012'!AB131/'MIP 2012'!AB$168),0)</f>
        <v>5.1163322929405378E-7</v>
      </c>
      <c r="AC131" s="35">
        <f>+IFERROR(('MIP 2012'!AC131/'MIP 2012'!AC$168),0)</f>
        <v>0</v>
      </c>
      <c r="AD131" s="35">
        <f>+IFERROR(('MIP 2012'!AD131/'MIP 2012'!AD$168),0)</f>
        <v>0</v>
      </c>
      <c r="AE131" s="35">
        <f>+IFERROR(('MIP 2012'!AE131/'MIP 2012'!AE$168),0)</f>
        <v>0</v>
      </c>
      <c r="AF131" s="35">
        <f>+IFERROR(('MIP 2012'!AF131/'MIP 2012'!AF$168),0)</f>
        <v>1.0025089635897778E-6</v>
      </c>
      <c r="AG131" s="35">
        <f>+IFERROR(('MIP 2012'!AG131/'MIP 2012'!AG$168),0)</f>
        <v>0</v>
      </c>
      <c r="AH131" s="35">
        <f>+IFERROR(('MIP 2012'!AH131/'MIP 2012'!AH$168),0)</f>
        <v>1.538708000497953E-5</v>
      </c>
      <c r="AI131" s="35">
        <f>+IFERROR(('MIP 2012'!AI131/'MIP 2012'!AI$168),0)</f>
        <v>7.4339789347290308E-7</v>
      </c>
      <c r="AJ131" s="35">
        <f>+IFERROR(('MIP 2012'!AJ131/'MIP 2012'!AJ$168),0)</f>
        <v>3.5004050663800005E-7</v>
      </c>
      <c r="AK131" s="35">
        <f>+IFERROR(('MIP 2012'!AK131/'MIP 2012'!AK$168),0)</f>
        <v>6.2842018503766387E-8</v>
      </c>
      <c r="AL131" s="35">
        <f>+IFERROR(('MIP 2012'!AL131/'MIP 2012'!AL$168),0)</f>
        <v>5.8810515577465054E-5</v>
      </c>
      <c r="AM131" s="35">
        <f>+IFERROR(('MIP 2012'!AM131/'MIP 2012'!AM$168),0)</f>
        <v>1.6554734642744347E-4</v>
      </c>
      <c r="AN131" s="35">
        <f>+IFERROR(('MIP 2012'!AN131/'MIP 2012'!AN$168),0)</f>
        <v>1.8247218757604827E-7</v>
      </c>
      <c r="AO131" s="35">
        <f>+IFERROR(('MIP 2012'!AO131/'MIP 2012'!AO$168),0)</f>
        <v>5.5581977908349183E-7</v>
      </c>
      <c r="AP131" s="35">
        <f>+IFERROR(('MIP 2012'!AP131/'MIP 2012'!AP$168),0)</f>
        <v>1.0048424602521979E-6</v>
      </c>
      <c r="AQ131" s="35">
        <f>+IFERROR(('MIP 2012'!AQ131/'MIP 2012'!AQ$168),0)</f>
        <v>7.069208935802534E-6</v>
      </c>
      <c r="AR131" s="35">
        <f>+IFERROR(('MIP 2012'!AR131/'MIP 2012'!AR$168),0)</f>
        <v>4.1439651330775556E-7</v>
      </c>
      <c r="AS131" s="35">
        <f>+IFERROR(('MIP 2012'!AS131/'MIP 2012'!AS$168),0)</f>
        <v>1.1090362798124653E-7</v>
      </c>
      <c r="AT131" s="35">
        <f>+IFERROR(('MIP 2012'!AT131/'MIP 2012'!AT$168),0)</f>
        <v>5.1511914004671828E-6</v>
      </c>
      <c r="AU131" s="35">
        <f>+IFERROR(('MIP 2012'!AU131/'MIP 2012'!AU$168),0)</f>
        <v>4.5489666897930478E-7</v>
      </c>
      <c r="AV131" s="35">
        <f>+IFERROR(('MIP 2012'!AV131/'MIP 2012'!AV$168),0)</f>
        <v>6.8657214120449727E-6</v>
      </c>
      <c r="AW131" s="35">
        <f>+IFERROR(('MIP 2012'!AW131/'MIP 2012'!AW$168),0)</f>
        <v>3.4709427576808462E-7</v>
      </c>
      <c r="AX131" s="35">
        <f>+IFERROR(('MIP 2012'!AX131/'MIP 2012'!AX$168),0)</f>
        <v>3.0963822233935249E-7</v>
      </c>
      <c r="AY131" s="35">
        <f>+IFERROR(('MIP 2012'!AY131/'MIP 2012'!AY$168),0)</f>
        <v>3.4392803207602405E-6</v>
      </c>
      <c r="AZ131" s="35">
        <f>+IFERROR(('MIP 2012'!AZ131/'MIP 2012'!AZ$168),0)</f>
        <v>9.4310850359445498E-7</v>
      </c>
      <c r="BA131" s="35">
        <f>+IFERROR(('MIP 2012'!BA131/'MIP 2012'!BA$168),0)</f>
        <v>0</v>
      </c>
      <c r="BB131" s="35">
        <f>+IFERROR(('MIP 2012'!BB131/'MIP 2012'!BB$168),0)</f>
        <v>6.927369931890876E-7</v>
      </c>
      <c r="BC131" s="35">
        <f>+IFERROR(('MIP 2012'!BC131/'MIP 2012'!BC$168),0)</f>
        <v>2.5229388320723102E-6</v>
      </c>
      <c r="BD131" s="35">
        <f>+IFERROR(('MIP 2012'!BD131/'MIP 2012'!BD$168),0)</f>
        <v>8.818701756197407E-8</v>
      </c>
      <c r="BE131" s="35">
        <f>+IFERROR(('MIP 2012'!BE131/'MIP 2012'!BE$168),0)</f>
        <v>5.5972165909613076E-6</v>
      </c>
      <c r="BF131" s="35">
        <f>+IFERROR(('MIP 2012'!BF131/'MIP 2012'!BF$168),0)</f>
        <v>1.7179403695784527E-6</v>
      </c>
      <c r="BG131" s="35">
        <f>+IFERROR(('MIP 2012'!BG131/'MIP 2012'!BG$168),0)</f>
        <v>1.8368446512222242E-3</v>
      </c>
      <c r="BH131" s="35">
        <f>+IFERROR(('MIP 2012'!BH131/'MIP 2012'!BH$168),0)</f>
        <v>8.563693331172779E-6</v>
      </c>
      <c r="BI131" s="35">
        <f>+IFERROR(('MIP 2012'!BI131/'MIP 2012'!BI$168),0)</f>
        <v>0</v>
      </c>
      <c r="BJ131" s="35">
        <f>+IFERROR(('MIP 2012'!BJ131/'MIP 2012'!BJ$168),0)</f>
        <v>4.6803710551368168E-7</v>
      </c>
      <c r="BK131" s="35">
        <f>+IFERROR(('MIP 2012'!BK131/'MIP 2012'!BK$168),0)</f>
        <v>1.9220971716732563E-6</v>
      </c>
      <c r="BL131" s="35">
        <f>+IFERROR(('MIP 2012'!BL131/'MIP 2012'!BL$168),0)</f>
        <v>9.8032596330806145E-7</v>
      </c>
      <c r="BM131" s="35">
        <f>+IFERROR(('MIP 2012'!BM131/'MIP 2012'!BM$168),0)</f>
        <v>5.2596671024749675E-7</v>
      </c>
      <c r="BN131" s="35">
        <f>+IFERROR(('MIP 2012'!BN131/'MIP 2012'!BN$168),0)</f>
        <v>1.1036260384916144E-6</v>
      </c>
      <c r="BO131" s="35">
        <f>+IFERROR(('MIP 2012'!BO131/'MIP 2012'!BO$168),0)</f>
        <v>0</v>
      </c>
      <c r="BP131" s="35">
        <f>+IFERROR(('MIP 2012'!BP131/'MIP 2012'!BP$168),0)</f>
        <v>5.0748191992152485E-5</v>
      </c>
      <c r="BQ131" s="35">
        <f>+IFERROR(('MIP 2012'!BQ131/'MIP 2012'!BQ$168),0)</f>
        <v>2.1975363334587426E-6</v>
      </c>
      <c r="BR131" s="35">
        <f>+IFERROR(('MIP 2012'!BR131/'MIP 2012'!BR$168),0)</f>
        <v>1.1775779114632482E-6</v>
      </c>
      <c r="BS131" s="35">
        <f>+IFERROR(('MIP 2012'!BS131/'MIP 2012'!BS$168),0)</f>
        <v>6.6925186611726026E-7</v>
      </c>
      <c r="BT131" s="35">
        <f>+IFERROR(('MIP 2012'!BT131/'MIP 2012'!BT$168),0)</f>
        <v>6.1139878297501392E-7</v>
      </c>
      <c r="BU131" s="35">
        <f>+IFERROR(('MIP 2012'!BU131/'MIP 2012'!BU$168),0)</f>
        <v>3.3722422702854818E-6</v>
      </c>
      <c r="BV131" s="35">
        <f>+IFERROR(('MIP 2012'!BV131/'MIP 2012'!BV$168),0)</f>
        <v>1.4321380309027818E-7</v>
      </c>
      <c r="BW131" s="35">
        <f>+IFERROR(('MIP 2012'!BW131/'MIP 2012'!BW$168),0)</f>
        <v>1.1250071488343441E-6</v>
      </c>
      <c r="BX131" s="35">
        <f>+IFERROR(('MIP 2012'!BX131/'MIP 2012'!BX$168),0)</f>
        <v>1.0307237443294406E-9</v>
      </c>
      <c r="BY131" s="35">
        <f>+IFERROR(('MIP 2012'!BY131/'MIP 2012'!BY$168),0)</f>
        <v>4.0670868285318437E-7</v>
      </c>
      <c r="BZ131" s="35">
        <f>+IFERROR(('MIP 2012'!BZ131/'MIP 2012'!BZ$168),0)</f>
        <v>5.8112875718888452E-8</v>
      </c>
      <c r="CA131" s="35">
        <f>+IFERROR(('MIP 2012'!CA131/'MIP 2012'!CA$168),0)</f>
        <v>1.1251694541151833E-3</v>
      </c>
      <c r="CB131" s="35">
        <f>+IFERROR(('MIP 2012'!CB131/'MIP 2012'!CB$168),0)</f>
        <v>1.009113843200598E-5</v>
      </c>
      <c r="CC131" s="35">
        <f>+IFERROR(('MIP 2012'!CC131/'MIP 2012'!CC$168),0)</f>
        <v>3.7972231767105129E-6</v>
      </c>
      <c r="CD131" s="35">
        <f>+IFERROR(('MIP 2012'!CD131/'MIP 2012'!CD$168),0)</f>
        <v>3.7320565659548869E-4</v>
      </c>
      <c r="CE131" s="35">
        <f>+IFERROR(('MIP 2012'!CE131/'MIP 2012'!CE$168),0)</f>
        <v>1.6263300883431834E-5</v>
      </c>
      <c r="CF131" s="35">
        <f>+IFERROR(('MIP 2012'!CF131/'MIP 2012'!CF$168),0)</f>
        <v>3.8958367488058069E-6</v>
      </c>
      <c r="CG131" s="35">
        <f>+IFERROR(('MIP 2012'!CG131/'MIP 2012'!CG$168),0)</f>
        <v>2.0917268176129567E-5</v>
      </c>
      <c r="CH131" s="35">
        <f>+IFERROR(('MIP 2012'!CH131/'MIP 2012'!CH$168),0)</f>
        <v>1.3867647868757638E-6</v>
      </c>
      <c r="CI131" s="35">
        <f>+IFERROR(('MIP 2012'!CI131/'MIP 2012'!CI$168),0)</f>
        <v>1.9083875235979036E-6</v>
      </c>
      <c r="CJ131" s="35">
        <f>+IFERROR(('MIP 2012'!CJ131/'MIP 2012'!CJ$168),0)</f>
        <v>6.8431777874348255E-9</v>
      </c>
      <c r="CK131" s="35">
        <f>+IFERROR(('MIP 2012'!CK131/'MIP 2012'!CK$168),0)</f>
        <v>0</v>
      </c>
      <c r="CL131" s="35">
        <f>+IFERROR(('MIP 2012'!CL131/'MIP 2012'!CL$168),0)</f>
        <v>5.0408949702310302E-7</v>
      </c>
      <c r="CM131" s="35">
        <f>+IFERROR(('MIP 2012'!CM131/'MIP 2012'!CM$168),0)</f>
        <v>4.1137032365503898E-8</v>
      </c>
      <c r="CN131" s="35">
        <f>+IFERROR(('MIP 2012'!CN131/'MIP 2012'!CN$168),0)</f>
        <v>2.4013456801400036E-5</v>
      </c>
      <c r="CO131" s="35">
        <f>+IFERROR(('MIP 2012'!CO131/'MIP 2012'!CO$168),0)</f>
        <v>1.1841227149305501E-5</v>
      </c>
      <c r="CP131" s="35">
        <f>+IFERROR(('MIP 2012'!CP131/'MIP 2012'!CP$168),0)</f>
        <v>0</v>
      </c>
      <c r="CQ131" s="35">
        <f>+IFERROR(('MIP 2012'!CQ131/'MIP 2012'!CQ$168),0)</f>
        <v>9.2919236924023311E-5</v>
      </c>
      <c r="CR131" s="35">
        <f>+IFERROR(('MIP 2012'!CR131/'MIP 2012'!CR$168),0)</f>
        <v>2.3699994406008831E-8</v>
      </c>
      <c r="CS131" s="35">
        <f>+IFERROR(('MIP 2012'!CS131/'MIP 2012'!CS$168),0)</f>
        <v>1.5291955536859234E-3</v>
      </c>
      <c r="CT131" s="35">
        <f>+IFERROR(('MIP 2012'!CT131/'MIP 2012'!CT$168),0)</f>
        <v>1.1955976327288841E-5</v>
      </c>
      <c r="CU131" s="35">
        <f>+IFERROR(('MIP 2012'!CU131/'MIP 2012'!CU$168),0)</f>
        <v>9.6321824903445494E-7</v>
      </c>
      <c r="CV131" s="35">
        <f>+IFERROR(('MIP 2012'!CV131/'MIP 2012'!CV$168),0)</f>
        <v>3.0255467313928978E-6</v>
      </c>
      <c r="CW131" s="35">
        <f>+IFERROR(('MIP 2012'!CW131/'MIP 2012'!CW$168),0)</f>
        <v>2.7949423583983116E-6</v>
      </c>
      <c r="CX131" s="35">
        <f>+IFERROR(('MIP 2012'!CX131/'MIP 2012'!CX$168),0)</f>
        <v>2.6306865056908929E-3</v>
      </c>
      <c r="CY131" s="35">
        <f>+IFERROR(('MIP 2012'!CY131/'MIP 2012'!CY$168),0)</f>
        <v>7.2413068778943244E-6</v>
      </c>
      <c r="CZ131" s="35">
        <f>+IFERROR(('MIP 2012'!CZ131/'MIP 2012'!CZ$168),0)</f>
        <v>7.8190549801234347E-6</v>
      </c>
      <c r="DA131" s="35">
        <f>+IFERROR(('MIP 2012'!DA131/'MIP 2012'!DA$168),0)</f>
        <v>1.9342605998637675E-6</v>
      </c>
      <c r="DB131" s="35">
        <f>+IFERROR(('MIP 2012'!DB131/'MIP 2012'!DB$168),0)</f>
        <v>1.4790779144928793E-4</v>
      </c>
      <c r="DC131" s="35">
        <f>+IFERROR(('MIP 2012'!DC131/'MIP 2012'!DC$168),0)</f>
        <v>6.4558201495810741E-6</v>
      </c>
      <c r="DD131" s="35">
        <f>+IFERROR(('MIP 2012'!DD131/'MIP 2012'!DD$168),0)</f>
        <v>3.9560781457951691E-6</v>
      </c>
      <c r="DE131" s="35">
        <f>+IFERROR(('MIP 2012'!DE131/'MIP 2012'!DE$168),0)</f>
        <v>4.5459200474209908E-7</v>
      </c>
      <c r="DF131" s="35">
        <f>+IFERROR(('MIP 2012'!DF131/'MIP 2012'!DF$168),0)</f>
        <v>3.7141693710013522E-6</v>
      </c>
      <c r="DG131" s="35">
        <f>+IFERROR(('MIP 2012'!DG131/'MIP 2012'!DG$168),0)</f>
        <v>1.8488235824688869E-6</v>
      </c>
      <c r="DH131" s="35">
        <f>+IFERROR(('MIP 2012'!DH131/'MIP 2012'!DH$168),0)</f>
        <v>1.0910982474904015E-5</v>
      </c>
      <c r="DI131" s="35">
        <f>+IFERROR(('MIP 2012'!DI131/'MIP 2012'!DI$168),0)</f>
        <v>7.8340557446020071E-6</v>
      </c>
      <c r="DJ131" s="35">
        <f>+IFERROR(('MIP 2012'!DJ131/'MIP 2012'!DJ$168),0)</f>
        <v>1.170616929054565E-6</v>
      </c>
      <c r="DK131" s="35">
        <f>+IFERROR(('MIP 2012'!DK131/'MIP 2012'!DK$168),0)</f>
        <v>5.4882564820769741E-6</v>
      </c>
      <c r="DL131" s="35">
        <f>+IFERROR(('MIP 2012'!DL131/'MIP 2012'!DL$168),0)</f>
        <v>6.5171249853902723E-6</v>
      </c>
      <c r="DM131" s="35">
        <f>+IFERROR(('MIP 2012'!DM131/'MIP 2012'!DM$168),0)</f>
        <v>7.3335852473619117E-6</v>
      </c>
      <c r="DN131" s="35">
        <f>+IFERROR(('MIP 2012'!DN131/'MIP 2012'!DN$168),0)</f>
        <v>5.5498898735199461E-6</v>
      </c>
      <c r="DO131" s="35">
        <f>+IFERROR(('MIP 2012'!DO131/'MIP 2012'!DO$168),0)</f>
        <v>9.1840257816624212E-6</v>
      </c>
      <c r="DP131" s="35">
        <f>+IFERROR(('MIP 2012'!DP131/'MIP 2012'!DP$168),0)</f>
        <v>2.37022820188603E-4</v>
      </c>
      <c r="DQ131" s="35">
        <f>+IFERROR(('MIP 2012'!DQ131/'MIP 2012'!DQ$168),0)</f>
        <v>1.4573416778245672E-6</v>
      </c>
      <c r="DR131" s="35">
        <f>+IFERROR(('MIP 2012'!DR131/'MIP 2012'!DR$168),0)</f>
        <v>1.6402973619760335E-2</v>
      </c>
      <c r="DS131" s="35">
        <f>+IFERROR(('MIP 2012'!DS131/'MIP 2012'!DS$168),0)</f>
        <v>1.4766554642354281E-6</v>
      </c>
      <c r="DT131" s="35">
        <f>+IFERROR(('MIP 2012'!DT131/'MIP 2012'!DT$168),0)</f>
        <v>1.1190451711883563E-6</v>
      </c>
      <c r="DU131" s="35">
        <f>+IFERROR(('MIP 2012'!DU131/'MIP 2012'!DU$168),0)</f>
        <v>1.2274688389029902E-5</v>
      </c>
      <c r="DV131" s="35">
        <f>+IFERROR(('MIP 2012'!DV131/'MIP 2012'!DV$168),0)</f>
        <v>5.3654579415925007E-6</v>
      </c>
      <c r="DW131" s="35">
        <f>+IFERROR(('MIP 2012'!DW131/'MIP 2012'!DW$168),0)</f>
        <v>2.3865040548136603E-6</v>
      </c>
      <c r="DX131" s="35">
        <f>+IFERROR(('MIP 2012'!DX131/'MIP 2012'!DX$168),0)</f>
        <v>9.475149958187627E-7</v>
      </c>
      <c r="DY131" s="35">
        <f>+IFERROR(('MIP 2012'!DY131/'MIP 2012'!DY$168),0)</f>
        <v>2.867232737290475E-6</v>
      </c>
      <c r="DZ131" s="35">
        <f>+IFERROR(('MIP 2012'!DZ131/'MIP 2012'!DZ$168),0)</f>
        <v>4.0189452103457682E-6</v>
      </c>
      <c r="EA131" s="35">
        <f>+IFERROR(('MIP 2012'!EA131/'MIP 2012'!EA$168),0)</f>
        <v>5.5239421699197397E-4</v>
      </c>
      <c r="EB131" s="35">
        <f>+IFERROR(('MIP 2012'!EB131/'MIP 2012'!EB$168),0)</f>
        <v>2.5085201457225597E-6</v>
      </c>
      <c r="EC131" s="35">
        <f>+IFERROR(('MIP 2012'!EC131/'MIP 2012'!EC$168),0)</f>
        <v>1.626852520113949E-5</v>
      </c>
      <c r="ED131" s="35">
        <f>+IFERROR(('MIP 2012'!ED131/'MIP 2012'!ED$168),0)</f>
        <v>1.0698865386394016E-5</v>
      </c>
      <c r="EE131" s="35">
        <f>+IFERROR(('MIP 2012'!EE131/'MIP 2012'!EE$168),0)</f>
        <v>1.4273143856485206E-5</v>
      </c>
      <c r="EF131" s="35">
        <f>+IFERROR(('MIP 2012'!EF131/'MIP 2012'!EF$168),0)</f>
        <v>9.7865928505864777E-6</v>
      </c>
      <c r="EG131" s="35">
        <f>+IFERROR(('MIP 2012'!EG131/'MIP 2012'!EG$168),0)</f>
        <v>1.2689716907185158E-5</v>
      </c>
      <c r="EH131" s="35">
        <f>+IFERROR(('MIP 2012'!EH131/'MIP 2012'!EH$168),0)</f>
        <v>0</v>
      </c>
    </row>
    <row r="132" spans="1:138" s="7" customFormat="1" ht="21.95" customHeight="1" thickBot="1" x14ac:dyDescent="0.25">
      <c r="A132" s="12" t="s">
        <v>326</v>
      </c>
      <c r="B132" s="12" t="s">
        <v>327</v>
      </c>
      <c r="C132" s="35">
        <f>+IFERROR(('MIP 2012'!C132/'MIP 2012'!C$168),0)</f>
        <v>6.0718021686285809E-6</v>
      </c>
      <c r="D132" s="35">
        <f>+IFERROR(('MIP 2012'!D132/'MIP 2012'!D$168),0)</f>
        <v>2.1294098783495624E-6</v>
      </c>
      <c r="E132" s="35">
        <f>+IFERROR(('MIP 2012'!E132/'MIP 2012'!E$168),0)</f>
        <v>1.3580482900494955E-5</v>
      </c>
      <c r="F132" s="35">
        <f>+IFERROR(('MIP 2012'!F132/'MIP 2012'!F$168),0)</f>
        <v>1.4580065827503993E-5</v>
      </c>
      <c r="G132" s="35">
        <f>+IFERROR(('MIP 2012'!G132/'MIP 2012'!G$168),0)</f>
        <v>6.8818356267024499E-5</v>
      </c>
      <c r="H132" s="35">
        <f>+IFERROR(('MIP 2012'!H132/'MIP 2012'!H$168),0)</f>
        <v>4.7956601766821526E-5</v>
      </c>
      <c r="I132" s="35">
        <f>+IFERROR(('MIP 2012'!I132/'MIP 2012'!I$168),0)</f>
        <v>4.5429739782625466E-5</v>
      </c>
      <c r="J132" s="35">
        <f>+IFERROR(('MIP 2012'!J132/'MIP 2012'!J$168),0)</f>
        <v>1.3324201316026405E-5</v>
      </c>
      <c r="K132" s="35">
        <f>+IFERROR(('MIP 2012'!K132/'MIP 2012'!K$168),0)</f>
        <v>1.3104421523306491E-5</v>
      </c>
      <c r="L132" s="35">
        <f>+IFERROR(('MIP 2012'!L132/'MIP 2012'!L$168),0)</f>
        <v>2.0445839107675255E-5</v>
      </c>
      <c r="M132" s="35">
        <f>+IFERROR(('MIP 2012'!M132/'MIP 2012'!M$168),0)</f>
        <v>2.8288321330490228E-6</v>
      </c>
      <c r="N132" s="35">
        <f>+IFERROR(('MIP 2012'!N132/'MIP 2012'!N$168),0)</f>
        <v>2.6857169952526402E-3</v>
      </c>
      <c r="O132" s="35">
        <f>+IFERROR(('MIP 2012'!O132/'MIP 2012'!O$168),0)</f>
        <v>9.4146722447150874E-3</v>
      </c>
      <c r="P132" s="35">
        <f>+IFERROR(('MIP 2012'!P132/'MIP 2012'!P$168),0)</f>
        <v>7.0706619233800626E-5</v>
      </c>
      <c r="Q132" s="35">
        <f>+IFERROR(('MIP 2012'!Q132/'MIP 2012'!Q$168),0)</f>
        <v>9.849371157420792E-6</v>
      </c>
      <c r="R132" s="35">
        <f>+IFERROR(('MIP 2012'!R132/'MIP 2012'!R$168),0)</f>
        <v>1.308530847354175E-4</v>
      </c>
      <c r="S132" s="35">
        <f>+IFERROR(('MIP 2012'!S132/'MIP 2012'!S$168),0)</f>
        <v>1.1615246458497312E-5</v>
      </c>
      <c r="T132" s="35">
        <f>+IFERROR(('MIP 2012'!T132/'MIP 2012'!T$168),0)</f>
        <v>2.2114722351475837E-5</v>
      </c>
      <c r="U132" s="35">
        <f>+IFERROR(('MIP 2012'!U132/'MIP 2012'!U$168),0)</f>
        <v>4.2549757806403121E-5</v>
      </c>
      <c r="V132" s="35">
        <f>+IFERROR(('MIP 2012'!V132/'MIP 2012'!V$168),0)</f>
        <v>1.7481950758341753E-5</v>
      </c>
      <c r="W132" s="35">
        <f>+IFERROR(('MIP 2012'!W132/'MIP 2012'!W$168),0)</f>
        <v>4.4980868968298305E-5</v>
      </c>
      <c r="X132" s="35">
        <f>+IFERROR(('MIP 2012'!X132/'MIP 2012'!X$168),0)</f>
        <v>2.4345840218360462E-4</v>
      </c>
      <c r="Y132" s="35">
        <f>+IFERROR(('MIP 2012'!Y132/'MIP 2012'!Y$168),0)</f>
        <v>1.3202111332282508E-5</v>
      </c>
      <c r="Z132" s="35">
        <f>+IFERROR(('MIP 2012'!Z132/'MIP 2012'!Z$168),0)</f>
        <v>2.5042632032325261E-4</v>
      </c>
      <c r="AA132" s="35">
        <f>+IFERROR(('MIP 2012'!AA132/'MIP 2012'!AA$168),0)</f>
        <v>7.0218211718051041E-6</v>
      </c>
      <c r="AB132" s="35">
        <f>+IFERROR(('MIP 2012'!AB132/'MIP 2012'!AB$168),0)</f>
        <v>6.8456016703526785E-4</v>
      </c>
      <c r="AC132" s="35">
        <f>+IFERROR(('MIP 2012'!AC132/'MIP 2012'!AC$168),0)</f>
        <v>4.6405202911877473E-6</v>
      </c>
      <c r="AD132" s="35">
        <f>+IFERROR(('MIP 2012'!AD132/'MIP 2012'!AD$168),0)</f>
        <v>1.3332047477691059E-3</v>
      </c>
      <c r="AE132" s="35">
        <f>+IFERROR(('MIP 2012'!AE132/'MIP 2012'!AE$168),0)</f>
        <v>8.2918321432038904E-3</v>
      </c>
      <c r="AF132" s="35">
        <f>+IFERROR(('MIP 2012'!AF132/'MIP 2012'!AF$168),0)</f>
        <v>5.2445140024749521E-3</v>
      </c>
      <c r="AG132" s="35">
        <f>+IFERROR(('MIP 2012'!AG132/'MIP 2012'!AG$168),0)</f>
        <v>4.282856458941224E-5</v>
      </c>
      <c r="AH132" s="35">
        <f>+IFERROR(('MIP 2012'!AH132/'MIP 2012'!AH$168),0)</f>
        <v>2.6347734861618118E-5</v>
      </c>
      <c r="AI132" s="35">
        <f>+IFERROR(('MIP 2012'!AI132/'MIP 2012'!AI$168),0)</f>
        <v>2.686166569279481E-3</v>
      </c>
      <c r="AJ132" s="35">
        <f>+IFERROR(('MIP 2012'!AJ132/'MIP 2012'!AJ$168),0)</f>
        <v>4.9037670462302209E-3</v>
      </c>
      <c r="AK132" s="35">
        <f>+IFERROR(('MIP 2012'!AK132/'MIP 2012'!AK$168),0)</f>
        <v>6.4353491639399061E-4</v>
      </c>
      <c r="AL132" s="35">
        <f>+IFERROR(('MIP 2012'!AL132/'MIP 2012'!AL$168),0)</f>
        <v>1.601925668337332E-3</v>
      </c>
      <c r="AM132" s="35">
        <f>+IFERROR(('MIP 2012'!AM132/'MIP 2012'!AM$168),0)</f>
        <v>9.3712547696507564E-4</v>
      </c>
      <c r="AN132" s="35">
        <f>+IFERROR(('MIP 2012'!AN132/'MIP 2012'!AN$168),0)</f>
        <v>2.5127212114000839E-3</v>
      </c>
      <c r="AO132" s="35">
        <f>+IFERROR(('MIP 2012'!AO132/'MIP 2012'!AO$168),0)</f>
        <v>1.3097986414702632E-3</v>
      </c>
      <c r="AP132" s="35">
        <f>+IFERROR(('MIP 2012'!AP132/'MIP 2012'!AP$168),0)</f>
        <v>3.359468978359315E-3</v>
      </c>
      <c r="AQ132" s="35">
        <f>+IFERROR(('MIP 2012'!AQ132/'MIP 2012'!AQ$168),0)</f>
        <v>3.3310978634825232E-3</v>
      </c>
      <c r="AR132" s="35">
        <f>+IFERROR(('MIP 2012'!AR132/'MIP 2012'!AR$168),0)</f>
        <v>1.921952867387454E-3</v>
      </c>
      <c r="AS132" s="35">
        <f>+IFERROR(('MIP 2012'!AS132/'MIP 2012'!AS$168),0)</f>
        <v>3.3620346816177278E-3</v>
      </c>
      <c r="AT132" s="35">
        <f>+IFERROR(('MIP 2012'!AT132/'MIP 2012'!AT$168),0)</f>
        <v>5.0909893620622749E-3</v>
      </c>
      <c r="AU132" s="35">
        <f>+IFERROR(('MIP 2012'!AU132/'MIP 2012'!AU$168),0)</f>
        <v>5.3454334575259686E-4</v>
      </c>
      <c r="AV132" s="35">
        <f>+IFERROR(('MIP 2012'!AV132/'MIP 2012'!AV$168),0)</f>
        <v>1.9715053359521976E-3</v>
      </c>
      <c r="AW132" s="35">
        <f>+IFERROR(('MIP 2012'!AW132/'MIP 2012'!AW$168),0)</f>
        <v>2.5771201112452131E-3</v>
      </c>
      <c r="AX132" s="35">
        <f>+IFERROR(('MIP 2012'!AX132/'MIP 2012'!AX$168),0)</f>
        <v>7.884668338701249E-4</v>
      </c>
      <c r="AY132" s="35">
        <f>+IFERROR(('MIP 2012'!AY132/'MIP 2012'!AY$168),0)</f>
        <v>2.9349768020410895E-3</v>
      </c>
      <c r="AZ132" s="35">
        <f>+IFERROR(('MIP 2012'!AZ132/'MIP 2012'!AZ$168),0)</f>
        <v>3.8492756346902857E-3</v>
      </c>
      <c r="BA132" s="35">
        <f>+IFERROR(('MIP 2012'!BA132/'MIP 2012'!BA$168),0)</f>
        <v>9.2372734965289213E-6</v>
      </c>
      <c r="BB132" s="35">
        <f>+IFERROR(('MIP 2012'!BB132/'MIP 2012'!BB$168),0)</f>
        <v>7.4911620609965977E-4</v>
      </c>
      <c r="BC132" s="35">
        <f>+IFERROR(('MIP 2012'!BC132/'MIP 2012'!BC$168),0)</f>
        <v>1.9499644839360765E-3</v>
      </c>
      <c r="BD132" s="35">
        <f>+IFERROR(('MIP 2012'!BD132/'MIP 2012'!BD$168),0)</f>
        <v>7.2269291442528358E-4</v>
      </c>
      <c r="BE132" s="35">
        <f>+IFERROR(('MIP 2012'!BE132/'MIP 2012'!BE$168),0)</f>
        <v>1.1624443988050093E-3</v>
      </c>
      <c r="BF132" s="35">
        <f>+IFERROR(('MIP 2012'!BF132/'MIP 2012'!BF$168),0)</f>
        <v>3.5247537052998808E-3</v>
      </c>
      <c r="BG132" s="35">
        <f>+IFERROR(('MIP 2012'!BG132/'MIP 2012'!BG$168),0)</f>
        <v>2.8777143144399003E-3</v>
      </c>
      <c r="BH132" s="35">
        <f>+IFERROR(('MIP 2012'!BH132/'MIP 2012'!BH$168),0)</f>
        <v>2.7210515549372567E-3</v>
      </c>
      <c r="BI132" s="35">
        <f>+IFERROR(('MIP 2012'!BI132/'MIP 2012'!BI$168),0)</f>
        <v>0</v>
      </c>
      <c r="BJ132" s="35">
        <f>+IFERROR(('MIP 2012'!BJ132/'MIP 2012'!BJ$168),0)</f>
        <v>1.8401979739783871E-3</v>
      </c>
      <c r="BK132" s="35">
        <f>+IFERROR(('MIP 2012'!BK132/'MIP 2012'!BK$168),0)</f>
        <v>5.8005929071044797E-4</v>
      </c>
      <c r="BL132" s="35">
        <f>+IFERROR(('MIP 2012'!BL132/'MIP 2012'!BL$168),0)</f>
        <v>3.2374198133920465E-3</v>
      </c>
      <c r="BM132" s="35">
        <f>+IFERROR(('MIP 2012'!BM132/'MIP 2012'!BM$168),0)</f>
        <v>1.0189003486397864E-3</v>
      </c>
      <c r="BN132" s="35">
        <f>+IFERROR(('MIP 2012'!BN132/'MIP 2012'!BN$168),0)</f>
        <v>5.620511593187748E-3</v>
      </c>
      <c r="BO132" s="35">
        <f>+IFERROR(('MIP 2012'!BO132/'MIP 2012'!BO$168),0)</f>
        <v>6.5020483871116117E-3</v>
      </c>
      <c r="BP132" s="35">
        <f>+IFERROR(('MIP 2012'!BP132/'MIP 2012'!BP$168),0)</f>
        <v>3.451521666005652E-3</v>
      </c>
      <c r="BQ132" s="35">
        <f>+IFERROR(('MIP 2012'!BQ132/'MIP 2012'!BQ$168),0)</f>
        <v>1.4540177870146301E-3</v>
      </c>
      <c r="BR132" s="35">
        <f>+IFERROR(('MIP 2012'!BR132/'MIP 2012'!BR$168),0)</f>
        <v>3.0504031093604314E-3</v>
      </c>
      <c r="BS132" s="35">
        <f>+IFERROR(('MIP 2012'!BS132/'MIP 2012'!BS$168),0)</f>
        <v>2.1003668277991853E-3</v>
      </c>
      <c r="BT132" s="35">
        <f>+IFERROR(('MIP 2012'!BT132/'MIP 2012'!BT$168),0)</f>
        <v>4.8639372916842788E-3</v>
      </c>
      <c r="BU132" s="35">
        <f>+IFERROR(('MIP 2012'!BU132/'MIP 2012'!BU$168),0)</f>
        <v>2.2121274425679106E-3</v>
      </c>
      <c r="BV132" s="35">
        <f>+IFERROR(('MIP 2012'!BV132/'MIP 2012'!BV$168),0)</f>
        <v>1.0967716883632479E-4</v>
      </c>
      <c r="BW132" s="35">
        <f>+IFERROR(('MIP 2012'!BW132/'MIP 2012'!BW$168),0)</f>
        <v>1.2540978152755788E-3</v>
      </c>
      <c r="BX132" s="35">
        <f>+IFERROR(('MIP 2012'!BX132/'MIP 2012'!BX$168),0)</f>
        <v>2.2774639307262187E-3</v>
      </c>
      <c r="BY132" s="35">
        <f>+IFERROR(('MIP 2012'!BY132/'MIP 2012'!BY$168),0)</f>
        <v>1.6785658640587962E-3</v>
      </c>
      <c r="BZ132" s="35">
        <f>+IFERROR(('MIP 2012'!BZ132/'MIP 2012'!BZ$168),0)</f>
        <v>1.3429713068897411E-3</v>
      </c>
      <c r="CA132" s="35">
        <f>+IFERROR(('MIP 2012'!CA132/'MIP 2012'!CA$168),0)</f>
        <v>4.6945831120908076E-3</v>
      </c>
      <c r="CB132" s="35">
        <f>+IFERROR(('MIP 2012'!CB132/'MIP 2012'!CB$168),0)</f>
        <v>6.0328105529659676E-6</v>
      </c>
      <c r="CC132" s="35">
        <f>+IFERROR(('MIP 2012'!CC132/'MIP 2012'!CC$168),0)</f>
        <v>2.3130854326362631E-3</v>
      </c>
      <c r="CD132" s="35">
        <f>+IFERROR(('MIP 2012'!CD132/'MIP 2012'!CD$168),0)</f>
        <v>9.0354215689392929E-4</v>
      </c>
      <c r="CE132" s="35">
        <f>+IFERROR(('MIP 2012'!CE132/'MIP 2012'!CE$168),0)</f>
        <v>6.2909641990283628E-3</v>
      </c>
      <c r="CF132" s="35">
        <f>+IFERROR(('MIP 2012'!CF132/'MIP 2012'!CF$168),0)</f>
        <v>1.0563916464000156E-3</v>
      </c>
      <c r="CG132" s="35">
        <f>+IFERROR(('MIP 2012'!CG132/'MIP 2012'!CG$168),0)</f>
        <v>1.4917560051093601E-2</v>
      </c>
      <c r="CH132" s="35">
        <f>+IFERROR(('MIP 2012'!CH132/'MIP 2012'!CH$168),0)</f>
        <v>1.8613001425730854E-2</v>
      </c>
      <c r="CI132" s="35">
        <f>+IFERROR(('MIP 2012'!CI132/'MIP 2012'!CI$168),0)</f>
        <v>9.5245063942712635E-3</v>
      </c>
      <c r="CJ132" s="35">
        <f>+IFERROR(('MIP 2012'!CJ132/'MIP 2012'!CJ$168),0)</f>
        <v>6.8274046876253015E-6</v>
      </c>
      <c r="CK132" s="35">
        <f>+IFERROR(('MIP 2012'!CK132/'MIP 2012'!CK$168),0)</f>
        <v>6.3334817515482906E-4</v>
      </c>
      <c r="CL132" s="35">
        <f>+IFERROR(('MIP 2012'!CL132/'MIP 2012'!CL$168),0)</f>
        <v>2.9480164656073732E-4</v>
      </c>
      <c r="CM132" s="35">
        <f>+IFERROR(('MIP 2012'!CM132/'MIP 2012'!CM$168),0)</f>
        <v>1.1239198502790107E-3</v>
      </c>
      <c r="CN132" s="35">
        <f>+IFERROR(('MIP 2012'!CN132/'MIP 2012'!CN$168),0)</f>
        <v>1.0326187218528491E-2</v>
      </c>
      <c r="CO132" s="35">
        <f>+IFERROR(('MIP 2012'!CO132/'MIP 2012'!CO$168),0)</f>
        <v>3.3280680779770987E-3</v>
      </c>
      <c r="CP132" s="35">
        <f>+IFERROR(('MIP 2012'!CP132/'MIP 2012'!CP$168),0)</f>
        <v>0.11400770036160937</v>
      </c>
      <c r="CQ132" s="35">
        <f>+IFERROR(('MIP 2012'!CQ132/'MIP 2012'!CQ$168),0)</f>
        <v>3.3450304940777025E-3</v>
      </c>
      <c r="CR132" s="35">
        <f>+IFERROR(('MIP 2012'!CR132/'MIP 2012'!CR$168),0)</f>
        <v>3.0423690542210024E-4</v>
      </c>
      <c r="CS132" s="35">
        <f>+IFERROR(('MIP 2012'!CS132/'MIP 2012'!CS$168),0)</f>
        <v>4.5548544580278913E-3</v>
      </c>
      <c r="CT132" s="35">
        <f>+IFERROR(('MIP 2012'!CT132/'MIP 2012'!CT$168),0)</f>
        <v>3.1817958810489926E-2</v>
      </c>
      <c r="CU132" s="35">
        <f>+IFERROR(('MIP 2012'!CU132/'MIP 2012'!CU$168),0)</f>
        <v>1.1124544103346146E-2</v>
      </c>
      <c r="CV132" s="35">
        <f>+IFERROR(('MIP 2012'!CV132/'MIP 2012'!CV$168),0)</f>
        <v>2.2189166758637104E-2</v>
      </c>
      <c r="CW132" s="35">
        <f>+IFERROR(('MIP 2012'!CW132/'MIP 2012'!CW$168),0)</f>
        <v>3.9248991347240357E-3</v>
      </c>
      <c r="CX132" s="35">
        <f>+IFERROR(('MIP 2012'!CX132/'MIP 2012'!CX$168),0)</f>
        <v>6.7875227484466144E-3</v>
      </c>
      <c r="CY132" s="35">
        <f>+IFERROR(('MIP 2012'!CY132/'MIP 2012'!CY$168),0)</f>
        <v>5.3745783027552034E-3</v>
      </c>
      <c r="CZ132" s="35">
        <f>+IFERROR(('MIP 2012'!CZ132/'MIP 2012'!CZ$168),0)</f>
        <v>3.8923493482156271E-3</v>
      </c>
      <c r="DA132" s="35">
        <f>+IFERROR(('MIP 2012'!DA132/'MIP 2012'!DA$168),0)</f>
        <v>1.0478462402508134E-2</v>
      </c>
      <c r="DB132" s="35">
        <f>+IFERROR(('MIP 2012'!DB132/'MIP 2012'!DB$168),0)</f>
        <v>6.8696973961095132E-4</v>
      </c>
      <c r="DC132" s="35">
        <f>+IFERROR(('MIP 2012'!DC132/'MIP 2012'!DC$168),0)</f>
        <v>2.1600091393174155E-2</v>
      </c>
      <c r="DD132" s="35">
        <f>+IFERROR(('MIP 2012'!DD132/'MIP 2012'!DD$168),0)</f>
        <v>5.569008390145941E-3</v>
      </c>
      <c r="DE132" s="35">
        <f>+IFERROR(('MIP 2012'!DE132/'MIP 2012'!DE$168),0)</f>
        <v>3.6663232235437425E-3</v>
      </c>
      <c r="DF132" s="35">
        <f>+IFERROR(('MIP 2012'!DF132/'MIP 2012'!DF$168),0)</f>
        <v>3.1282778489296094E-3</v>
      </c>
      <c r="DG132" s="35">
        <f>+IFERROR(('MIP 2012'!DG132/'MIP 2012'!DG$168),0)</f>
        <v>1.5833848125558271E-3</v>
      </c>
      <c r="DH132" s="35">
        <f>+IFERROR(('MIP 2012'!DH132/'MIP 2012'!DH$168),0)</f>
        <v>1.6430925193756329E-2</v>
      </c>
      <c r="DI132" s="35">
        <f>+IFERROR(('MIP 2012'!DI132/'MIP 2012'!DI$168),0)</f>
        <v>3.5711525826343585E-3</v>
      </c>
      <c r="DJ132" s="35">
        <f>+IFERROR(('MIP 2012'!DJ132/'MIP 2012'!DJ$168),0)</f>
        <v>6.4216451003031184E-3</v>
      </c>
      <c r="DK132" s="35">
        <f>+IFERROR(('MIP 2012'!DK132/'MIP 2012'!DK$168),0)</f>
        <v>4.1306917937964718E-3</v>
      </c>
      <c r="DL132" s="35">
        <f>+IFERROR(('MIP 2012'!DL132/'MIP 2012'!DL$168),0)</f>
        <v>5.3507975304624084E-3</v>
      </c>
      <c r="DM132" s="35">
        <f>+IFERROR(('MIP 2012'!DM132/'MIP 2012'!DM$168),0)</f>
        <v>1.0499807315902238E-3</v>
      </c>
      <c r="DN132" s="35">
        <f>+IFERROR(('MIP 2012'!DN132/'MIP 2012'!DN$168),0)</f>
        <v>1.3012859609668002E-3</v>
      </c>
      <c r="DO132" s="35">
        <f>+IFERROR(('MIP 2012'!DO132/'MIP 2012'!DO$168),0)</f>
        <v>3.7316509737704375E-3</v>
      </c>
      <c r="DP132" s="35">
        <f>+IFERROR(('MIP 2012'!DP132/'MIP 2012'!DP$168),0)</f>
        <v>5.944713238173467E-3</v>
      </c>
      <c r="DQ132" s="35">
        <f>+IFERROR(('MIP 2012'!DQ132/'MIP 2012'!DQ$168),0)</f>
        <v>1.2042121969547522E-4</v>
      </c>
      <c r="DR132" s="35">
        <f>+IFERROR(('MIP 2012'!DR132/'MIP 2012'!DR$168),0)</f>
        <v>2.7029049931854263E-2</v>
      </c>
      <c r="DS132" s="35">
        <f>+IFERROR(('MIP 2012'!DS132/'MIP 2012'!DS$168),0)</f>
        <v>6.9519571566014585E-2</v>
      </c>
      <c r="DT132" s="35">
        <f>+IFERROR(('MIP 2012'!DT132/'MIP 2012'!DT$168),0)</f>
        <v>3.3946715879451555E-4</v>
      </c>
      <c r="DU132" s="35">
        <f>+IFERROR(('MIP 2012'!DU132/'MIP 2012'!DU$168),0)</f>
        <v>4.5737435061688394E-3</v>
      </c>
      <c r="DV132" s="35">
        <f>+IFERROR(('MIP 2012'!DV132/'MIP 2012'!DV$168),0)</f>
        <v>1.7338908210023374E-2</v>
      </c>
      <c r="DW132" s="35">
        <f>+IFERROR(('MIP 2012'!DW132/'MIP 2012'!DW$168),0)</f>
        <v>4.6596888326360291E-3</v>
      </c>
      <c r="DX132" s="35">
        <f>+IFERROR(('MIP 2012'!DX132/'MIP 2012'!DX$168),0)</f>
        <v>5.8690526648139162E-3</v>
      </c>
      <c r="DY132" s="35">
        <f>+IFERROR(('MIP 2012'!DY132/'MIP 2012'!DY$168),0)</f>
        <v>5.7007572731133408E-3</v>
      </c>
      <c r="DZ132" s="35">
        <f>+IFERROR(('MIP 2012'!DZ132/'MIP 2012'!DZ$168),0)</f>
        <v>4.1934646447752359E-3</v>
      </c>
      <c r="EA132" s="35">
        <f>+IFERROR(('MIP 2012'!EA132/'MIP 2012'!EA$168),0)</f>
        <v>4.6394178613009835E-3</v>
      </c>
      <c r="EB132" s="35">
        <f>+IFERROR(('MIP 2012'!EB132/'MIP 2012'!EB$168),0)</f>
        <v>1.1604395432146251E-2</v>
      </c>
      <c r="EC132" s="35">
        <f>+IFERROR(('MIP 2012'!EC132/'MIP 2012'!EC$168),0)</f>
        <v>2.7097287534144769E-3</v>
      </c>
      <c r="ED132" s="35">
        <f>+IFERROR(('MIP 2012'!ED132/'MIP 2012'!ED$168),0)</f>
        <v>9.6616441724113027E-3</v>
      </c>
      <c r="EE132" s="35">
        <f>+IFERROR(('MIP 2012'!EE132/'MIP 2012'!EE$168),0)</f>
        <v>3.0985344995503619E-4</v>
      </c>
      <c r="EF132" s="35">
        <f>+IFERROR(('MIP 2012'!EF132/'MIP 2012'!EF$168),0)</f>
        <v>1.9306086602104644E-2</v>
      </c>
      <c r="EG132" s="35">
        <f>+IFERROR(('MIP 2012'!EG132/'MIP 2012'!EG$168),0)</f>
        <v>6.6173892471826073E-3</v>
      </c>
      <c r="EH132" s="35">
        <f>+IFERROR(('MIP 2012'!EH132/'MIP 2012'!EH$168),0)</f>
        <v>0</v>
      </c>
    </row>
    <row r="133" spans="1:138" s="7" customFormat="1" ht="21.95" customHeight="1" thickBot="1" x14ac:dyDescent="0.25">
      <c r="A133" s="12" t="s">
        <v>328</v>
      </c>
      <c r="B133" s="12" t="s">
        <v>329</v>
      </c>
      <c r="C133" s="35">
        <f>+IFERROR(('MIP 2012'!C133/'MIP 2012'!C$168),0)</f>
        <v>0</v>
      </c>
      <c r="D133" s="35">
        <f>+IFERROR(('MIP 2012'!D133/'MIP 2012'!D$168),0)</f>
        <v>0</v>
      </c>
      <c r="E133" s="35">
        <f>+IFERROR(('MIP 2012'!E133/'MIP 2012'!E$168),0)</f>
        <v>8.4170406936114033E-3</v>
      </c>
      <c r="F133" s="35">
        <f>+IFERROR(('MIP 2012'!F133/'MIP 2012'!F$168),0)</f>
        <v>0</v>
      </c>
      <c r="G133" s="35">
        <f>+IFERROR(('MIP 2012'!G133/'MIP 2012'!G$168),0)</f>
        <v>0</v>
      </c>
      <c r="H133" s="35">
        <f>+IFERROR(('MIP 2012'!H133/'MIP 2012'!H$168),0)</f>
        <v>0</v>
      </c>
      <c r="I133" s="35">
        <f>+IFERROR(('MIP 2012'!I133/'MIP 2012'!I$168),0)</f>
        <v>0</v>
      </c>
      <c r="J133" s="35">
        <f>+IFERROR(('MIP 2012'!J133/'MIP 2012'!J$168),0)</f>
        <v>0</v>
      </c>
      <c r="K133" s="35">
        <f>+IFERROR(('MIP 2012'!K133/'MIP 2012'!K$168),0)</f>
        <v>0</v>
      </c>
      <c r="L133" s="35">
        <f>+IFERROR(('MIP 2012'!L133/'MIP 2012'!L$168),0)</f>
        <v>0</v>
      </c>
      <c r="M133" s="35">
        <f>+IFERROR(('MIP 2012'!M133/'MIP 2012'!M$168),0)</f>
        <v>0</v>
      </c>
      <c r="N133" s="35">
        <f>+IFERROR(('MIP 2012'!N133/'MIP 2012'!N$168),0)</f>
        <v>3.0426194324947961E-4</v>
      </c>
      <c r="O133" s="35">
        <f>+IFERROR(('MIP 2012'!O133/'MIP 2012'!O$168),0)</f>
        <v>4.6650164975879371E-3</v>
      </c>
      <c r="P133" s="35">
        <f>+IFERROR(('MIP 2012'!P133/'MIP 2012'!P$168),0)</f>
        <v>1.4487411355410293E-3</v>
      </c>
      <c r="Q133" s="35">
        <f>+IFERROR(('MIP 2012'!Q133/'MIP 2012'!Q$168),0)</f>
        <v>0</v>
      </c>
      <c r="R133" s="35">
        <f>+IFERROR(('MIP 2012'!R133/'MIP 2012'!R$168),0)</f>
        <v>4.5862653442117277E-3</v>
      </c>
      <c r="S133" s="35">
        <f>+IFERROR(('MIP 2012'!S133/'MIP 2012'!S$168),0)</f>
        <v>2.0646196695847906E-3</v>
      </c>
      <c r="T133" s="35">
        <f>+IFERROR(('MIP 2012'!T133/'MIP 2012'!T$168),0)</f>
        <v>0</v>
      </c>
      <c r="U133" s="35">
        <f>+IFERROR(('MIP 2012'!U133/'MIP 2012'!U$168),0)</f>
        <v>3.3876810306385846E-3</v>
      </c>
      <c r="V133" s="35">
        <f>+IFERROR(('MIP 2012'!V133/'MIP 2012'!V$168),0)</f>
        <v>7.8203928420428977E-4</v>
      </c>
      <c r="W133" s="35">
        <f>+IFERROR(('MIP 2012'!W133/'MIP 2012'!W$168),0)</f>
        <v>6.8156397283367885E-3</v>
      </c>
      <c r="X133" s="35">
        <f>+IFERROR(('MIP 2012'!X133/'MIP 2012'!X$168),0)</f>
        <v>2.4732818708395558E-3</v>
      </c>
      <c r="Y133" s="35">
        <f>+IFERROR(('MIP 2012'!Y133/'MIP 2012'!Y$168),0)</f>
        <v>0</v>
      </c>
      <c r="Z133" s="35">
        <f>+IFERROR(('MIP 2012'!Z133/'MIP 2012'!Z$168),0)</f>
        <v>6.1178324079110714E-3</v>
      </c>
      <c r="AA133" s="35">
        <f>+IFERROR(('MIP 2012'!AA133/'MIP 2012'!AA$168),0)</f>
        <v>4.7870867557840219E-4</v>
      </c>
      <c r="AB133" s="35">
        <f>+IFERROR(('MIP 2012'!AB133/'MIP 2012'!AB$168),0)</f>
        <v>0</v>
      </c>
      <c r="AC133" s="35">
        <f>+IFERROR(('MIP 2012'!AC133/'MIP 2012'!AC$168),0)</f>
        <v>0</v>
      </c>
      <c r="AD133" s="35">
        <f>+IFERROR(('MIP 2012'!AD133/'MIP 2012'!AD$168),0)</f>
        <v>3.1924880272906465E-4</v>
      </c>
      <c r="AE133" s="35">
        <f>+IFERROR(('MIP 2012'!AE133/'MIP 2012'!AE$168),0)</f>
        <v>4.6206424641025139E-2</v>
      </c>
      <c r="AF133" s="35">
        <f>+IFERROR(('MIP 2012'!AF133/'MIP 2012'!AF$168),0)</f>
        <v>1.640967322872624E-4</v>
      </c>
      <c r="AG133" s="35">
        <f>+IFERROR(('MIP 2012'!AG133/'MIP 2012'!AG$168),0)</f>
        <v>9.8903581811286678E-3</v>
      </c>
      <c r="AH133" s="35">
        <f>+IFERROR(('MIP 2012'!AH133/'MIP 2012'!AH$168),0)</f>
        <v>3.2759233185136371E-5</v>
      </c>
      <c r="AI133" s="35">
        <f>+IFERROR(('MIP 2012'!AI133/'MIP 2012'!AI$168),0)</f>
        <v>6.5149057866281386E-4</v>
      </c>
      <c r="AJ133" s="35">
        <f>+IFERROR(('MIP 2012'!AJ133/'MIP 2012'!AJ$168),0)</f>
        <v>3.2132334617044336E-3</v>
      </c>
      <c r="AK133" s="35">
        <f>+IFERROR(('MIP 2012'!AK133/'MIP 2012'!AK$168),0)</f>
        <v>0</v>
      </c>
      <c r="AL133" s="35">
        <f>+IFERROR(('MIP 2012'!AL133/'MIP 2012'!AL$168),0)</f>
        <v>1.6445671967906552E-3</v>
      </c>
      <c r="AM133" s="35">
        <f>+IFERROR(('MIP 2012'!AM133/'MIP 2012'!AM$168),0)</f>
        <v>1.0396194891533328E-4</v>
      </c>
      <c r="AN133" s="35">
        <f>+IFERROR(('MIP 2012'!AN133/'MIP 2012'!AN$168),0)</f>
        <v>1.3947331032858584E-3</v>
      </c>
      <c r="AO133" s="35">
        <f>+IFERROR(('MIP 2012'!AO133/'MIP 2012'!AO$168),0)</f>
        <v>1.4569249603191491E-3</v>
      </c>
      <c r="AP133" s="35">
        <f>+IFERROR(('MIP 2012'!AP133/'MIP 2012'!AP$168),0)</f>
        <v>7.1533893265032821E-4</v>
      </c>
      <c r="AQ133" s="35">
        <f>+IFERROR(('MIP 2012'!AQ133/'MIP 2012'!AQ$168),0)</f>
        <v>3.0266107900670425E-3</v>
      </c>
      <c r="AR133" s="35">
        <f>+IFERROR(('MIP 2012'!AR133/'MIP 2012'!AR$168),0)</f>
        <v>1.1324901811299861E-3</v>
      </c>
      <c r="AS133" s="35">
        <f>+IFERROR(('MIP 2012'!AS133/'MIP 2012'!AS$168),0)</f>
        <v>5.3987320614509405E-3</v>
      </c>
      <c r="AT133" s="35">
        <f>+IFERROR(('MIP 2012'!AT133/'MIP 2012'!AT$168),0)</f>
        <v>1.4961653184534158E-3</v>
      </c>
      <c r="AU133" s="35">
        <f>+IFERROR(('MIP 2012'!AU133/'MIP 2012'!AU$168),0)</f>
        <v>7.1811312643785448E-4</v>
      </c>
      <c r="AV133" s="35">
        <f>+IFERROR(('MIP 2012'!AV133/'MIP 2012'!AV$168),0)</f>
        <v>1.6568325522731988E-4</v>
      </c>
      <c r="AW133" s="35">
        <f>+IFERROR(('MIP 2012'!AW133/'MIP 2012'!AW$168),0)</f>
        <v>4.9647423415178694E-4</v>
      </c>
      <c r="AX133" s="35">
        <f>+IFERROR(('MIP 2012'!AX133/'MIP 2012'!AX$168),0)</f>
        <v>2.7951694684895742E-4</v>
      </c>
      <c r="AY133" s="35">
        <f>+IFERROR(('MIP 2012'!AY133/'MIP 2012'!AY$168),0)</f>
        <v>1.0043468825402514E-4</v>
      </c>
      <c r="AZ133" s="35">
        <f>+IFERROR(('MIP 2012'!AZ133/'MIP 2012'!AZ$168),0)</f>
        <v>2.8657858292919429E-3</v>
      </c>
      <c r="BA133" s="35">
        <f>+IFERROR(('MIP 2012'!BA133/'MIP 2012'!BA$168),0)</f>
        <v>0</v>
      </c>
      <c r="BB133" s="35">
        <f>+IFERROR(('MIP 2012'!BB133/'MIP 2012'!BB$168),0)</f>
        <v>5.778735077324447E-5</v>
      </c>
      <c r="BC133" s="35">
        <f>+IFERROR(('MIP 2012'!BC133/'MIP 2012'!BC$168),0)</f>
        <v>9.2849490372850878E-4</v>
      </c>
      <c r="BD133" s="35">
        <f>+IFERROR(('MIP 2012'!BD133/'MIP 2012'!BD$168),0)</f>
        <v>1.6585078754893215E-4</v>
      </c>
      <c r="BE133" s="35">
        <f>+IFERROR(('MIP 2012'!BE133/'MIP 2012'!BE$168),0)</f>
        <v>9.6264276438612112E-5</v>
      </c>
      <c r="BF133" s="35">
        <f>+IFERROR(('MIP 2012'!BF133/'MIP 2012'!BF$168),0)</f>
        <v>1.020747837715533E-3</v>
      </c>
      <c r="BG133" s="35">
        <f>+IFERROR(('MIP 2012'!BG133/'MIP 2012'!BG$168),0)</f>
        <v>9.9332003119518295E-4</v>
      </c>
      <c r="BH133" s="35">
        <f>+IFERROR(('MIP 2012'!BH133/'MIP 2012'!BH$168),0)</f>
        <v>2.0158473475701331E-3</v>
      </c>
      <c r="BI133" s="35">
        <f>+IFERROR(('MIP 2012'!BI133/'MIP 2012'!BI$168),0)</f>
        <v>0</v>
      </c>
      <c r="BJ133" s="35">
        <f>+IFERROR(('MIP 2012'!BJ133/'MIP 2012'!BJ$168),0)</f>
        <v>7.2235921663758323E-5</v>
      </c>
      <c r="BK133" s="35">
        <f>+IFERROR(('MIP 2012'!BK133/'MIP 2012'!BK$168),0)</f>
        <v>3.7260637844067186E-4</v>
      </c>
      <c r="BL133" s="35">
        <f>+IFERROR(('MIP 2012'!BL133/'MIP 2012'!BL$168),0)</f>
        <v>4.6228021959025264E-4</v>
      </c>
      <c r="BM133" s="35">
        <f>+IFERROR(('MIP 2012'!BM133/'MIP 2012'!BM$168),0)</f>
        <v>3.5225968031006843E-4</v>
      </c>
      <c r="BN133" s="35">
        <f>+IFERROR(('MIP 2012'!BN133/'MIP 2012'!BN$168),0)</f>
        <v>4.2743989057795282E-3</v>
      </c>
      <c r="BO133" s="35">
        <f>+IFERROR(('MIP 2012'!BO133/'MIP 2012'!BO$168),0)</f>
        <v>2.3494682614628561E-3</v>
      </c>
      <c r="BP133" s="35">
        <f>+IFERROR(('MIP 2012'!BP133/'MIP 2012'!BP$168),0)</f>
        <v>1.1336653864255828E-3</v>
      </c>
      <c r="BQ133" s="35">
        <f>+IFERROR(('MIP 2012'!BQ133/'MIP 2012'!BQ$168),0)</f>
        <v>1.2741746988787842E-3</v>
      </c>
      <c r="BR133" s="35">
        <f>+IFERROR(('MIP 2012'!BR133/'MIP 2012'!BR$168),0)</f>
        <v>7.5982127312259576E-4</v>
      </c>
      <c r="BS133" s="35">
        <f>+IFERROR(('MIP 2012'!BS133/'MIP 2012'!BS$168),0)</f>
        <v>5.9540727617914656E-4</v>
      </c>
      <c r="BT133" s="35">
        <f>+IFERROR(('MIP 2012'!BT133/'MIP 2012'!BT$168),0)</f>
        <v>4.5106110878235109E-3</v>
      </c>
      <c r="BU133" s="35">
        <f>+IFERROR(('MIP 2012'!BU133/'MIP 2012'!BU$168),0)</f>
        <v>1.3321157520861169E-4</v>
      </c>
      <c r="BV133" s="35">
        <f>+IFERROR(('MIP 2012'!BV133/'MIP 2012'!BV$168),0)</f>
        <v>1.6393682662354034E-7</v>
      </c>
      <c r="BW133" s="35">
        <f>+IFERROR(('MIP 2012'!BW133/'MIP 2012'!BW$168),0)</f>
        <v>1.1329559088588223E-3</v>
      </c>
      <c r="BX133" s="35">
        <f>+IFERROR(('MIP 2012'!BX133/'MIP 2012'!BX$168),0)</f>
        <v>1.43228310563668E-2</v>
      </c>
      <c r="BY133" s="35">
        <f>+IFERROR(('MIP 2012'!BY133/'MIP 2012'!BY$168),0)</f>
        <v>6.0266417307070885E-4</v>
      </c>
      <c r="BZ133" s="35">
        <f>+IFERROR(('MIP 2012'!BZ133/'MIP 2012'!BZ$168),0)</f>
        <v>3.2838784827937407E-4</v>
      </c>
      <c r="CA133" s="35">
        <f>+IFERROR(('MIP 2012'!CA133/'MIP 2012'!CA$168),0)</f>
        <v>1.0045211587204139E-5</v>
      </c>
      <c r="CB133" s="35">
        <f>+IFERROR(('MIP 2012'!CB133/'MIP 2012'!CB$168),0)</f>
        <v>0</v>
      </c>
      <c r="CC133" s="35">
        <f>+IFERROR(('MIP 2012'!CC133/'MIP 2012'!CC$168),0)</f>
        <v>5.1373808988715375E-3</v>
      </c>
      <c r="CD133" s="35">
        <f>+IFERROR(('MIP 2012'!CD133/'MIP 2012'!CD$168),0)</f>
        <v>1.9079665563910898E-3</v>
      </c>
      <c r="CE133" s="35">
        <f>+IFERROR(('MIP 2012'!CE133/'MIP 2012'!CE$168),0)</f>
        <v>1.6278646968902763E-3</v>
      </c>
      <c r="CF133" s="35">
        <f>+IFERROR(('MIP 2012'!CF133/'MIP 2012'!CF$168),0)</f>
        <v>3.4314572897246876E-3</v>
      </c>
      <c r="CG133" s="35">
        <f>+IFERROR(('MIP 2012'!CG133/'MIP 2012'!CG$168),0)</f>
        <v>7.1645058761486049E-3</v>
      </c>
      <c r="CH133" s="35">
        <f>+IFERROR(('MIP 2012'!CH133/'MIP 2012'!CH$168),0)</f>
        <v>5.7759037327025685E-3</v>
      </c>
      <c r="CI133" s="35">
        <f>+IFERROR(('MIP 2012'!CI133/'MIP 2012'!CI$168),0)</f>
        <v>5.1463194466297322E-3</v>
      </c>
      <c r="CJ133" s="35">
        <f>+IFERROR(('MIP 2012'!CJ133/'MIP 2012'!CJ$168),0)</f>
        <v>7.8207952716315715E-6</v>
      </c>
      <c r="CK133" s="35">
        <f>+IFERROR(('MIP 2012'!CK133/'MIP 2012'!CK$168),0)</f>
        <v>2.8999332058929263E-4</v>
      </c>
      <c r="CL133" s="35">
        <f>+IFERROR(('MIP 2012'!CL133/'MIP 2012'!CL$168),0)</f>
        <v>5.4487815838597106E-4</v>
      </c>
      <c r="CM133" s="35">
        <f>+IFERROR(('MIP 2012'!CM133/'MIP 2012'!CM$168),0)</f>
        <v>1.1159638097973073E-4</v>
      </c>
      <c r="CN133" s="35">
        <f>+IFERROR(('MIP 2012'!CN133/'MIP 2012'!CN$168),0)</f>
        <v>2.5650864709861249E-3</v>
      </c>
      <c r="CO133" s="35">
        <f>+IFERROR(('MIP 2012'!CO133/'MIP 2012'!CO$168),0)</f>
        <v>3.8354370560507822E-3</v>
      </c>
      <c r="CP133" s="35">
        <f>+IFERROR(('MIP 2012'!CP133/'MIP 2012'!CP$168),0)</f>
        <v>0</v>
      </c>
      <c r="CQ133" s="35">
        <f>+IFERROR(('MIP 2012'!CQ133/'MIP 2012'!CQ$168),0)</f>
        <v>1.6191199970120272E-4</v>
      </c>
      <c r="CR133" s="35">
        <f>+IFERROR(('MIP 2012'!CR133/'MIP 2012'!CR$168),0)</f>
        <v>0</v>
      </c>
      <c r="CS133" s="35">
        <f>+IFERROR(('MIP 2012'!CS133/'MIP 2012'!CS$168),0)</f>
        <v>5.8826284105498563E-3</v>
      </c>
      <c r="CT133" s="35">
        <f>+IFERROR(('MIP 2012'!CT133/'MIP 2012'!CT$168),0)</f>
        <v>4.4438638118457843E-3</v>
      </c>
      <c r="CU133" s="35">
        <f>+IFERROR(('MIP 2012'!CU133/'MIP 2012'!CU$168),0)</f>
        <v>5.611982583424522E-3</v>
      </c>
      <c r="CV133" s="35">
        <f>+IFERROR(('MIP 2012'!CV133/'MIP 2012'!CV$168),0)</f>
        <v>3.1497691740454874E-3</v>
      </c>
      <c r="CW133" s="35">
        <f>+IFERROR(('MIP 2012'!CW133/'MIP 2012'!CW$168),0)</f>
        <v>1.3521800096214381E-3</v>
      </c>
      <c r="CX133" s="35">
        <f>+IFERROR(('MIP 2012'!CX133/'MIP 2012'!CX$168),0)</f>
        <v>3.6470381027049847E-3</v>
      </c>
      <c r="CY133" s="35">
        <f>+IFERROR(('MIP 2012'!CY133/'MIP 2012'!CY$168),0)</f>
        <v>3.7039429036526714E-3</v>
      </c>
      <c r="CZ133" s="35">
        <f>+IFERROR(('MIP 2012'!CZ133/'MIP 2012'!CZ$168),0)</f>
        <v>5.8072544133200277E-4</v>
      </c>
      <c r="DA133" s="35">
        <f>+IFERROR(('MIP 2012'!DA133/'MIP 2012'!DA$168),0)</f>
        <v>6.8986296492473658E-3</v>
      </c>
      <c r="DB133" s="35">
        <f>+IFERROR(('MIP 2012'!DB133/'MIP 2012'!DB$168),0)</f>
        <v>1.605123796130409E-3</v>
      </c>
      <c r="DC133" s="35">
        <f>+IFERROR(('MIP 2012'!DC133/'MIP 2012'!DC$168),0)</f>
        <v>5.1119484058892422E-3</v>
      </c>
      <c r="DD133" s="35">
        <f>+IFERROR(('MIP 2012'!DD133/'MIP 2012'!DD$168),0)</f>
        <v>2.3813529561471512E-3</v>
      </c>
      <c r="DE133" s="35">
        <f>+IFERROR(('MIP 2012'!DE133/'MIP 2012'!DE$168),0)</f>
        <v>3.6193498586732332E-3</v>
      </c>
      <c r="DF133" s="35">
        <f>+IFERROR(('MIP 2012'!DF133/'MIP 2012'!DF$168),0)</f>
        <v>1.0085532503845245E-3</v>
      </c>
      <c r="DG133" s="35">
        <f>+IFERROR(('MIP 2012'!DG133/'MIP 2012'!DG$168),0)</f>
        <v>3.4349551292497641E-3</v>
      </c>
      <c r="DH133" s="35">
        <f>+IFERROR(('MIP 2012'!DH133/'MIP 2012'!DH$168),0)</f>
        <v>8.9881495669959146E-3</v>
      </c>
      <c r="DI133" s="35">
        <f>+IFERROR(('MIP 2012'!DI133/'MIP 2012'!DI$168),0)</f>
        <v>3.8527353880538273E-3</v>
      </c>
      <c r="DJ133" s="35">
        <f>+IFERROR(('MIP 2012'!DJ133/'MIP 2012'!DJ$168),0)</f>
        <v>1.637777406977005E-3</v>
      </c>
      <c r="DK133" s="35">
        <f>+IFERROR(('MIP 2012'!DK133/'MIP 2012'!DK$168),0)</f>
        <v>8.571496661661876E-3</v>
      </c>
      <c r="DL133" s="35">
        <f>+IFERROR(('MIP 2012'!DL133/'MIP 2012'!DL$168),0)</f>
        <v>4.8316182334600587E-4</v>
      </c>
      <c r="DM133" s="35">
        <f>+IFERROR(('MIP 2012'!DM133/'MIP 2012'!DM$168),0)</f>
        <v>1.9199773658318652E-3</v>
      </c>
      <c r="DN133" s="35">
        <f>+IFERROR(('MIP 2012'!DN133/'MIP 2012'!DN$168),0)</f>
        <v>3.3030018150772677E-3</v>
      </c>
      <c r="DO133" s="35">
        <f>+IFERROR(('MIP 2012'!DO133/'MIP 2012'!DO$168),0)</f>
        <v>3.1686283911840714E-3</v>
      </c>
      <c r="DP133" s="35">
        <f>+IFERROR(('MIP 2012'!DP133/'MIP 2012'!DP$168),0)</f>
        <v>8.2960514164758111E-4</v>
      </c>
      <c r="DQ133" s="35">
        <f>+IFERROR(('MIP 2012'!DQ133/'MIP 2012'!DQ$168),0)</f>
        <v>6.2302668815354071E-4</v>
      </c>
      <c r="DR133" s="35">
        <f>+IFERROR(('MIP 2012'!DR133/'MIP 2012'!DR$168),0)</f>
        <v>3.1361330152347472E-3</v>
      </c>
      <c r="DS133" s="35">
        <f>+IFERROR(('MIP 2012'!DS133/'MIP 2012'!DS$168),0)</f>
        <v>9.3655309225873474E-4</v>
      </c>
      <c r="DT133" s="35">
        <f>+IFERROR(('MIP 2012'!DT133/'MIP 2012'!DT$168),0)</f>
        <v>4.8835312354703689E-3</v>
      </c>
      <c r="DU133" s="35">
        <f>+IFERROR(('MIP 2012'!DU133/'MIP 2012'!DU$168),0)</f>
        <v>1.9876246707559177E-3</v>
      </c>
      <c r="DV133" s="35">
        <f>+IFERROR(('MIP 2012'!DV133/'MIP 2012'!DV$168),0)</f>
        <v>8.2975617710900444E-3</v>
      </c>
      <c r="DW133" s="35">
        <f>+IFERROR(('MIP 2012'!DW133/'MIP 2012'!DW$168),0)</f>
        <v>2.1248425908852297E-3</v>
      </c>
      <c r="DX133" s="35">
        <f>+IFERROR(('MIP 2012'!DX133/'MIP 2012'!DX$168),0)</f>
        <v>2.1387190267507373E-3</v>
      </c>
      <c r="DY133" s="35">
        <f>+IFERROR(('MIP 2012'!DY133/'MIP 2012'!DY$168),0)</f>
        <v>2.4380187331003718E-3</v>
      </c>
      <c r="DZ133" s="35">
        <f>+IFERROR(('MIP 2012'!DZ133/'MIP 2012'!DZ$168),0)</f>
        <v>6.2658952758929158E-3</v>
      </c>
      <c r="EA133" s="35">
        <f>+IFERROR(('MIP 2012'!EA133/'MIP 2012'!EA$168),0)</f>
        <v>2.0799154551113725E-3</v>
      </c>
      <c r="EB133" s="35">
        <f>+IFERROR(('MIP 2012'!EB133/'MIP 2012'!EB$168),0)</f>
        <v>1.4047400649572474E-2</v>
      </c>
      <c r="EC133" s="35">
        <f>+IFERROR(('MIP 2012'!EC133/'MIP 2012'!EC$168),0)</f>
        <v>3.1325274172912141E-3</v>
      </c>
      <c r="ED133" s="35">
        <f>+IFERROR(('MIP 2012'!ED133/'MIP 2012'!ED$168),0)</f>
        <v>1.0003754764564715E-3</v>
      </c>
      <c r="EE133" s="35">
        <f>+IFERROR(('MIP 2012'!EE133/'MIP 2012'!EE$168),0)</f>
        <v>8.6847461717648386E-3</v>
      </c>
      <c r="EF133" s="35">
        <f>+IFERROR(('MIP 2012'!EF133/'MIP 2012'!EF$168),0)</f>
        <v>2.4267304156492888E-2</v>
      </c>
      <c r="EG133" s="35">
        <f>+IFERROR(('MIP 2012'!EG133/'MIP 2012'!EG$168),0)</f>
        <v>9.4217441909380409E-4</v>
      </c>
      <c r="EH133" s="35">
        <f>+IFERROR(('MIP 2012'!EH133/'MIP 2012'!EH$168),0)</f>
        <v>0</v>
      </c>
    </row>
    <row r="134" spans="1:138" s="7" customFormat="1" ht="21.95" customHeight="1" thickBot="1" x14ac:dyDescent="0.25">
      <c r="A134" s="12" t="s">
        <v>330</v>
      </c>
      <c r="B134" s="12" t="s">
        <v>331</v>
      </c>
      <c r="C134" s="35">
        <f>+IFERROR(('MIP 2012'!C134/'MIP 2012'!C$168),0)</f>
        <v>1.089868422257812E-5</v>
      </c>
      <c r="D134" s="35">
        <f>+IFERROR(('MIP 2012'!D134/'MIP 2012'!D$168),0)</f>
        <v>7.3471182257828624E-6</v>
      </c>
      <c r="E134" s="35">
        <f>+IFERROR(('MIP 2012'!E134/'MIP 2012'!E$168),0)</f>
        <v>5.0255409694012E-6</v>
      </c>
      <c r="F134" s="35">
        <f>+IFERROR(('MIP 2012'!F134/'MIP 2012'!F$168),0)</f>
        <v>1.7469707586857418E-5</v>
      </c>
      <c r="G134" s="35">
        <f>+IFERROR(('MIP 2012'!G134/'MIP 2012'!G$168),0)</f>
        <v>2.8866845839981441E-5</v>
      </c>
      <c r="H134" s="35">
        <f>+IFERROR(('MIP 2012'!H134/'MIP 2012'!H$168),0)</f>
        <v>2.960591004557198E-5</v>
      </c>
      <c r="I134" s="35">
        <f>+IFERROR(('MIP 2012'!I134/'MIP 2012'!I$168),0)</f>
        <v>1.8932554410616189E-5</v>
      </c>
      <c r="J134" s="35">
        <f>+IFERROR(('MIP 2012'!J134/'MIP 2012'!J$168),0)</f>
        <v>1.0029378555804296E-5</v>
      </c>
      <c r="K134" s="35">
        <f>+IFERROR(('MIP 2012'!K134/'MIP 2012'!K$168),0)</f>
        <v>2.7868503806497719E-5</v>
      </c>
      <c r="L134" s="35">
        <f>+IFERROR(('MIP 2012'!L134/'MIP 2012'!L$168),0)</f>
        <v>2.2959954379988705E-5</v>
      </c>
      <c r="M134" s="35">
        <f>+IFERROR(('MIP 2012'!M134/'MIP 2012'!M$168),0)</f>
        <v>9.7603398639784279E-6</v>
      </c>
      <c r="N134" s="35">
        <f>+IFERROR(('MIP 2012'!N134/'MIP 2012'!N$168),0)</f>
        <v>6.8013738322097065E-5</v>
      </c>
      <c r="O134" s="35">
        <f>+IFERROR(('MIP 2012'!O134/'MIP 2012'!O$168),0)</f>
        <v>7.4419843531253679E-3</v>
      </c>
      <c r="P134" s="35">
        <f>+IFERROR(('MIP 2012'!P134/'MIP 2012'!P$168),0)</f>
        <v>2.8457796361587641E-5</v>
      </c>
      <c r="Q134" s="35">
        <f>+IFERROR(('MIP 2012'!Q134/'MIP 2012'!Q$168),0)</f>
        <v>2.9682991198823423E-5</v>
      </c>
      <c r="R134" s="35">
        <f>+IFERROR(('MIP 2012'!R134/'MIP 2012'!R$168),0)</f>
        <v>3.8322399405932749E-5</v>
      </c>
      <c r="S134" s="35">
        <f>+IFERROR(('MIP 2012'!S134/'MIP 2012'!S$168),0)</f>
        <v>8.1961813944226973E-4</v>
      </c>
      <c r="T134" s="35">
        <f>+IFERROR(('MIP 2012'!T134/'MIP 2012'!T$168),0)</f>
        <v>1.0486765258997017E-5</v>
      </c>
      <c r="U134" s="35">
        <f>+IFERROR(('MIP 2012'!U134/'MIP 2012'!U$168),0)</f>
        <v>1.6348880662775784E-5</v>
      </c>
      <c r="V134" s="35">
        <f>+IFERROR(('MIP 2012'!V134/'MIP 2012'!V$168),0)</f>
        <v>2.9004052379268094E-5</v>
      </c>
      <c r="W134" s="35">
        <f>+IFERROR(('MIP 2012'!W134/'MIP 2012'!W$168),0)</f>
        <v>8.150196817278339E-5</v>
      </c>
      <c r="X134" s="35">
        <f>+IFERROR(('MIP 2012'!X134/'MIP 2012'!X$168),0)</f>
        <v>1.8358386622778761E-5</v>
      </c>
      <c r="Y134" s="35">
        <f>+IFERROR(('MIP 2012'!Y134/'MIP 2012'!Y$168),0)</f>
        <v>2.7930960220058006E-5</v>
      </c>
      <c r="Z134" s="35">
        <f>+IFERROR(('MIP 2012'!Z134/'MIP 2012'!Z$168),0)</f>
        <v>2.3340499898675691E-5</v>
      </c>
      <c r="AA134" s="35">
        <f>+IFERROR(('MIP 2012'!AA134/'MIP 2012'!AA$168),0)</f>
        <v>1.7421479338821631E-5</v>
      </c>
      <c r="AB134" s="35">
        <f>+IFERROR(('MIP 2012'!AB134/'MIP 2012'!AB$168),0)</f>
        <v>7.5625568449140263E-4</v>
      </c>
      <c r="AC134" s="35">
        <f>+IFERROR(('MIP 2012'!AC134/'MIP 2012'!AC$168),0)</f>
        <v>6.1718005073495182E-6</v>
      </c>
      <c r="AD134" s="35">
        <f>+IFERROR(('MIP 2012'!AD134/'MIP 2012'!AD$168),0)</f>
        <v>1.9585617607352111E-5</v>
      </c>
      <c r="AE134" s="35">
        <f>+IFERROR(('MIP 2012'!AE134/'MIP 2012'!AE$168),0)</f>
        <v>2.3806244560848178E-5</v>
      </c>
      <c r="AF134" s="35">
        <f>+IFERROR(('MIP 2012'!AF134/'MIP 2012'!AF$168),0)</f>
        <v>1.8703467664818446E-4</v>
      </c>
      <c r="AG134" s="35">
        <f>+IFERROR(('MIP 2012'!AG134/'MIP 2012'!AG$168),0)</f>
        <v>2.0103670617285865E-2</v>
      </c>
      <c r="AH134" s="35">
        <f>+IFERROR(('MIP 2012'!AH134/'MIP 2012'!AH$168),0)</f>
        <v>8.0660558939909795E-5</v>
      </c>
      <c r="AI134" s="35">
        <f>+IFERROR(('MIP 2012'!AI134/'MIP 2012'!AI$168),0)</f>
        <v>1.1190133805631678E-4</v>
      </c>
      <c r="AJ134" s="35">
        <f>+IFERROR(('MIP 2012'!AJ134/'MIP 2012'!AJ$168),0)</f>
        <v>1.1403599943484157E-3</v>
      </c>
      <c r="AK134" s="35">
        <f>+IFERROR(('MIP 2012'!AK134/'MIP 2012'!AK$168),0)</f>
        <v>6.913518481680462E-4</v>
      </c>
      <c r="AL134" s="35">
        <f>+IFERROR(('MIP 2012'!AL134/'MIP 2012'!AL$168),0)</f>
        <v>4.428645779141413E-3</v>
      </c>
      <c r="AM134" s="35">
        <f>+IFERROR(('MIP 2012'!AM134/'MIP 2012'!AM$168),0)</f>
        <v>9.5803078075934949E-5</v>
      </c>
      <c r="AN134" s="35">
        <f>+IFERROR(('MIP 2012'!AN134/'MIP 2012'!AN$168),0)</f>
        <v>1.7277692306971742E-4</v>
      </c>
      <c r="AO134" s="35">
        <f>+IFERROR(('MIP 2012'!AO134/'MIP 2012'!AO$168),0)</f>
        <v>6.0459344516382166E-4</v>
      </c>
      <c r="AP134" s="35">
        <f>+IFERROR(('MIP 2012'!AP134/'MIP 2012'!AP$168),0)</f>
        <v>4.5949066934569717E-3</v>
      </c>
      <c r="AQ134" s="35">
        <f>+IFERROR(('MIP 2012'!AQ134/'MIP 2012'!AQ$168),0)</f>
        <v>1.4376269262192961E-3</v>
      </c>
      <c r="AR134" s="35">
        <f>+IFERROR(('MIP 2012'!AR134/'MIP 2012'!AR$168),0)</f>
        <v>6.2684649398074338E-3</v>
      </c>
      <c r="AS134" s="35">
        <f>+IFERROR(('MIP 2012'!AS134/'MIP 2012'!AS$168),0)</f>
        <v>1.0182078628623496E-3</v>
      </c>
      <c r="AT134" s="35">
        <f>+IFERROR(('MIP 2012'!AT134/'MIP 2012'!AT$168),0)</f>
        <v>3.1392408941383087E-4</v>
      </c>
      <c r="AU134" s="35">
        <f>+IFERROR(('MIP 2012'!AU134/'MIP 2012'!AU$168),0)</f>
        <v>2.7252181027227389E-3</v>
      </c>
      <c r="AV134" s="35">
        <f>+IFERROR(('MIP 2012'!AV134/'MIP 2012'!AV$168),0)</f>
        <v>4.8153810333283892E-4</v>
      </c>
      <c r="AW134" s="35">
        <f>+IFERROR(('MIP 2012'!AW134/'MIP 2012'!AW$168),0)</f>
        <v>0.12725145994172285</v>
      </c>
      <c r="AX134" s="35">
        <f>+IFERROR(('MIP 2012'!AX134/'MIP 2012'!AX$168),0)</f>
        <v>5.0654407568857425E-3</v>
      </c>
      <c r="AY134" s="35">
        <f>+IFERROR(('MIP 2012'!AY134/'MIP 2012'!AY$168),0)</f>
        <v>5.5472871545142648E-3</v>
      </c>
      <c r="AZ134" s="35">
        <f>+IFERROR(('MIP 2012'!AZ134/'MIP 2012'!AZ$168),0)</f>
        <v>2.1049032099159336E-2</v>
      </c>
      <c r="BA134" s="35">
        <f>+IFERROR(('MIP 2012'!BA134/'MIP 2012'!BA$168),0)</f>
        <v>2.8664933754915529E-2</v>
      </c>
      <c r="BB134" s="35">
        <f>+IFERROR(('MIP 2012'!BB134/'MIP 2012'!BB$168),0)</f>
        <v>2.4330513095435465E-4</v>
      </c>
      <c r="BC134" s="35">
        <f>+IFERROR(('MIP 2012'!BC134/'MIP 2012'!BC$168),0)</f>
        <v>8.1609813500385861E-3</v>
      </c>
      <c r="BD134" s="35">
        <f>+IFERROR(('MIP 2012'!BD134/'MIP 2012'!BD$168),0)</f>
        <v>8.0365801154168336E-5</v>
      </c>
      <c r="BE134" s="35">
        <f>+IFERROR(('MIP 2012'!BE134/'MIP 2012'!BE$168),0)</f>
        <v>1.7425126917270119E-4</v>
      </c>
      <c r="BF134" s="35">
        <f>+IFERROR(('MIP 2012'!BF134/'MIP 2012'!BF$168),0)</f>
        <v>3.0873415450487084E-3</v>
      </c>
      <c r="BG134" s="35">
        <f>+IFERROR(('MIP 2012'!BG134/'MIP 2012'!BG$168),0)</f>
        <v>1.9044649512625696E-3</v>
      </c>
      <c r="BH134" s="35">
        <f>+IFERROR(('MIP 2012'!BH134/'MIP 2012'!BH$168),0)</f>
        <v>1.2574173318271732E-3</v>
      </c>
      <c r="BI134" s="35">
        <f>+IFERROR(('MIP 2012'!BI134/'MIP 2012'!BI$168),0)</f>
        <v>0</v>
      </c>
      <c r="BJ134" s="35">
        <f>+IFERROR(('MIP 2012'!BJ134/'MIP 2012'!BJ$168),0)</f>
        <v>2.7353305392584194E-3</v>
      </c>
      <c r="BK134" s="35">
        <f>+IFERROR(('MIP 2012'!BK134/'MIP 2012'!BK$168),0)</f>
        <v>2.9280496904947094E-3</v>
      </c>
      <c r="BL134" s="35">
        <f>+IFERROR(('MIP 2012'!BL134/'MIP 2012'!BL$168),0)</f>
        <v>1.7189544617630429E-3</v>
      </c>
      <c r="BM134" s="35">
        <f>+IFERROR(('MIP 2012'!BM134/'MIP 2012'!BM$168),0)</f>
        <v>1.8742186194149024E-3</v>
      </c>
      <c r="BN134" s="35">
        <f>+IFERROR(('MIP 2012'!BN134/'MIP 2012'!BN$168),0)</f>
        <v>4.0966941914067989E-3</v>
      </c>
      <c r="BO134" s="35">
        <f>+IFERROR(('MIP 2012'!BO134/'MIP 2012'!BO$168),0)</f>
        <v>1.4153861241073156E-3</v>
      </c>
      <c r="BP134" s="35">
        <f>+IFERROR(('MIP 2012'!BP134/'MIP 2012'!BP$168),0)</f>
        <v>8.884458129061322E-3</v>
      </c>
      <c r="BQ134" s="35">
        <f>+IFERROR(('MIP 2012'!BQ134/'MIP 2012'!BQ$168),0)</f>
        <v>2.9753898442896826E-3</v>
      </c>
      <c r="BR134" s="35">
        <f>+IFERROR(('MIP 2012'!BR134/'MIP 2012'!BR$168),0)</f>
        <v>5.1667217395858344E-3</v>
      </c>
      <c r="BS134" s="35">
        <f>+IFERROR(('MIP 2012'!BS134/'MIP 2012'!BS$168),0)</f>
        <v>1.9945271284845908E-2</v>
      </c>
      <c r="BT134" s="35">
        <f>+IFERROR(('MIP 2012'!BT134/'MIP 2012'!BT$168),0)</f>
        <v>7.5741882210217387E-5</v>
      </c>
      <c r="BU134" s="35">
        <f>+IFERROR(('MIP 2012'!BU134/'MIP 2012'!BU$168),0)</f>
        <v>6.7007541889320321E-3</v>
      </c>
      <c r="BV134" s="35">
        <f>+IFERROR(('MIP 2012'!BV134/'MIP 2012'!BV$168),0)</f>
        <v>3.9454723757597081E-4</v>
      </c>
      <c r="BW134" s="35">
        <f>+IFERROR(('MIP 2012'!BW134/'MIP 2012'!BW$168),0)</f>
        <v>2.861539260484245E-3</v>
      </c>
      <c r="BX134" s="35">
        <f>+IFERROR(('MIP 2012'!BX134/'MIP 2012'!BX$168),0)</f>
        <v>1.2689925653394118E-4</v>
      </c>
      <c r="BY134" s="35">
        <f>+IFERROR(('MIP 2012'!BY134/'MIP 2012'!BY$168),0)</f>
        <v>1.7410151566457515E-2</v>
      </c>
      <c r="BZ134" s="35">
        <f>+IFERROR(('MIP 2012'!BZ134/'MIP 2012'!BZ$168),0)</f>
        <v>1.021609240531894E-3</v>
      </c>
      <c r="CA134" s="35">
        <f>+IFERROR(('MIP 2012'!CA134/'MIP 2012'!CA$168),0)</f>
        <v>1.8554702180694968E-3</v>
      </c>
      <c r="CB134" s="35">
        <f>+IFERROR(('MIP 2012'!CB134/'MIP 2012'!CB$168),0)</f>
        <v>6.1532682169723927E-5</v>
      </c>
      <c r="CC134" s="35">
        <f>+IFERROR(('MIP 2012'!CC134/'MIP 2012'!CC$168),0)</f>
        <v>6.4431951465271787E-4</v>
      </c>
      <c r="CD134" s="35">
        <f>+IFERROR(('MIP 2012'!CD134/'MIP 2012'!CD$168),0)</f>
        <v>2.2852179960665991E-2</v>
      </c>
      <c r="CE134" s="35">
        <f>+IFERROR(('MIP 2012'!CE134/'MIP 2012'!CE$168),0)</f>
        <v>5.5117607729406552E-3</v>
      </c>
      <c r="CF134" s="35">
        <f>+IFERROR(('MIP 2012'!CF134/'MIP 2012'!CF$168),0)</f>
        <v>9.1230497753758924E-4</v>
      </c>
      <c r="CG134" s="35">
        <f>+IFERROR(('MIP 2012'!CG134/'MIP 2012'!CG$168),0)</f>
        <v>5.7446091439460126E-3</v>
      </c>
      <c r="CH134" s="35">
        <f>+IFERROR(('MIP 2012'!CH134/'MIP 2012'!CH$168),0)</f>
        <v>8.1311814351483769E-3</v>
      </c>
      <c r="CI134" s="35">
        <f>+IFERROR(('MIP 2012'!CI134/'MIP 2012'!CI$168),0)</f>
        <v>5.5676651115879857E-3</v>
      </c>
      <c r="CJ134" s="35">
        <f>+IFERROR(('MIP 2012'!CJ134/'MIP 2012'!CJ$168),0)</f>
        <v>1.7372377282393636E-5</v>
      </c>
      <c r="CK134" s="35">
        <f>+IFERROR(('MIP 2012'!CK134/'MIP 2012'!CK$168),0)</f>
        <v>3.0065985686173868E-5</v>
      </c>
      <c r="CL134" s="35">
        <f>+IFERROR(('MIP 2012'!CL134/'MIP 2012'!CL$168),0)</f>
        <v>3.6949629396271868E-3</v>
      </c>
      <c r="CM134" s="35">
        <f>+IFERROR(('MIP 2012'!CM134/'MIP 2012'!CM$168),0)</f>
        <v>5.901039368685483E-5</v>
      </c>
      <c r="CN134" s="35">
        <f>+IFERROR(('MIP 2012'!CN134/'MIP 2012'!CN$168),0)</f>
        <v>8.654703230855201E-3</v>
      </c>
      <c r="CO134" s="35">
        <f>+IFERROR(('MIP 2012'!CO134/'MIP 2012'!CO$168),0)</f>
        <v>1.6321556779848591E-4</v>
      </c>
      <c r="CP134" s="35">
        <f>+IFERROR(('MIP 2012'!CP134/'MIP 2012'!CP$168),0)</f>
        <v>6.457259102691057E-2</v>
      </c>
      <c r="CQ134" s="35">
        <f>+IFERROR(('MIP 2012'!CQ134/'MIP 2012'!CQ$168),0)</f>
        <v>1.4075837064535914E-3</v>
      </c>
      <c r="CR134" s="35">
        <f>+IFERROR(('MIP 2012'!CR134/'MIP 2012'!CR$168),0)</f>
        <v>1.8090664978840494E-5</v>
      </c>
      <c r="CS134" s="35">
        <f>+IFERROR(('MIP 2012'!CS134/'MIP 2012'!CS$168),0)</f>
        <v>2.1191746662526036E-3</v>
      </c>
      <c r="CT134" s="35">
        <f>+IFERROR(('MIP 2012'!CT134/'MIP 2012'!CT$168),0)</f>
        <v>7.6080950226003558E-2</v>
      </c>
      <c r="CU134" s="35">
        <f>+IFERROR(('MIP 2012'!CU134/'MIP 2012'!CU$168),0)</f>
        <v>1.340294215176094E-2</v>
      </c>
      <c r="CV134" s="35">
        <f>+IFERROR(('MIP 2012'!CV134/'MIP 2012'!CV$168),0)</f>
        <v>4.7288900490496614E-3</v>
      </c>
      <c r="CW134" s="35">
        <f>+IFERROR(('MIP 2012'!CW134/'MIP 2012'!CW$168),0)</f>
        <v>9.6345898932639602E-4</v>
      </c>
      <c r="CX134" s="35">
        <f>+IFERROR(('MIP 2012'!CX134/'MIP 2012'!CX$168),0)</f>
        <v>5.3703242605371571E-3</v>
      </c>
      <c r="CY134" s="35">
        <f>+IFERROR(('MIP 2012'!CY134/'MIP 2012'!CY$168),0)</f>
        <v>4.3119127985889998E-3</v>
      </c>
      <c r="CZ134" s="35">
        <f>+IFERROR(('MIP 2012'!CZ134/'MIP 2012'!CZ$168),0)</f>
        <v>7.8440229208841966E-4</v>
      </c>
      <c r="DA134" s="35">
        <f>+IFERROR(('MIP 2012'!DA134/'MIP 2012'!DA$168),0)</f>
        <v>4.2580013361953294E-2</v>
      </c>
      <c r="DB134" s="35">
        <f>+IFERROR(('MIP 2012'!DB134/'MIP 2012'!DB$168),0)</f>
        <v>3.9413786487006693E-3</v>
      </c>
      <c r="DC134" s="35">
        <f>+IFERROR(('MIP 2012'!DC134/'MIP 2012'!DC$168),0)</f>
        <v>3.6249530208630226E-2</v>
      </c>
      <c r="DD134" s="35">
        <f>+IFERROR(('MIP 2012'!DD134/'MIP 2012'!DD$168),0)</f>
        <v>4.2570276580405429E-2</v>
      </c>
      <c r="DE134" s="35">
        <f>+IFERROR(('MIP 2012'!DE134/'MIP 2012'!DE$168),0)</f>
        <v>2.8011788357192376E-2</v>
      </c>
      <c r="DF134" s="35">
        <f>+IFERROR(('MIP 2012'!DF134/'MIP 2012'!DF$168),0)</f>
        <v>4.5762733420165597E-2</v>
      </c>
      <c r="DG134" s="35">
        <f>+IFERROR(('MIP 2012'!DG134/'MIP 2012'!DG$168),0)</f>
        <v>1.6704157680870384E-3</v>
      </c>
      <c r="DH134" s="35">
        <f>+IFERROR(('MIP 2012'!DH134/'MIP 2012'!DH$168),0)</f>
        <v>1.1935485242729493E-3</v>
      </c>
      <c r="DI134" s="35">
        <f>+IFERROR(('MIP 2012'!DI134/'MIP 2012'!DI$168),0)</f>
        <v>2.2543844215030125E-3</v>
      </c>
      <c r="DJ134" s="35">
        <f>+IFERROR(('MIP 2012'!DJ134/'MIP 2012'!DJ$168),0)</f>
        <v>9.1082558020681992E-3</v>
      </c>
      <c r="DK134" s="35">
        <f>+IFERROR(('MIP 2012'!DK134/'MIP 2012'!DK$168),0)</f>
        <v>1.810112016944388E-3</v>
      </c>
      <c r="DL134" s="35">
        <f>+IFERROR(('MIP 2012'!DL134/'MIP 2012'!DL$168),0)</f>
        <v>8.9356487804728747E-3</v>
      </c>
      <c r="DM134" s="35">
        <f>+IFERROR(('MIP 2012'!DM134/'MIP 2012'!DM$168),0)</f>
        <v>1.2444648189441047E-2</v>
      </c>
      <c r="DN134" s="35">
        <f>+IFERROR(('MIP 2012'!DN134/'MIP 2012'!DN$168),0)</f>
        <v>4.2545147181681823E-4</v>
      </c>
      <c r="DO134" s="35">
        <f>+IFERROR(('MIP 2012'!DO134/'MIP 2012'!DO$168),0)</f>
        <v>9.0598171356833456E-5</v>
      </c>
      <c r="DP134" s="35">
        <f>+IFERROR(('MIP 2012'!DP134/'MIP 2012'!DP$168),0)</f>
        <v>1.3224500905768261E-2</v>
      </c>
      <c r="DQ134" s="35">
        <f>+IFERROR(('MIP 2012'!DQ134/'MIP 2012'!DQ$168),0)</f>
        <v>4.7944667248639344E-5</v>
      </c>
      <c r="DR134" s="35">
        <f>+IFERROR(('MIP 2012'!DR134/'MIP 2012'!DR$168),0)</f>
        <v>1.2056127815778989E-2</v>
      </c>
      <c r="DS134" s="35">
        <f>+IFERROR(('MIP 2012'!DS134/'MIP 2012'!DS$168),0)</f>
        <v>2.0467739688165296E-3</v>
      </c>
      <c r="DT134" s="35">
        <f>+IFERROR(('MIP 2012'!DT134/'MIP 2012'!DT$168),0)</f>
        <v>4.1771304243910828E-4</v>
      </c>
      <c r="DU134" s="35">
        <f>+IFERROR(('MIP 2012'!DU134/'MIP 2012'!DU$168),0)</f>
        <v>1.0353055996034496E-2</v>
      </c>
      <c r="DV134" s="35">
        <f>+IFERROR(('MIP 2012'!DV134/'MIP 2012'!DV$168),0)</f>
        <v>1.7581776106690913E-2</v>
      </c>
      <c r="DW134" s="35">
        <f>+IFERROR(('MIP 2012'!DW134/'MIP 2012'!DW$168),0)</f>
        <v>2.3022480409690024E-4</v>
      </c>
      <c r="DX134" s="35">
        <f>+IFERROR(('MIP 2012'!DX134/'MIP 2012'!DX$168),0)</f>
        <v>4.4582147629111035E-3</v>
      </c>
      <c r="DY134" s="35">
        <f>+IFERROR(('MIP 2012'!DY134/'MIP 2012'!DY$168),0)</f>
        <v>3.7775789448966876E-3</v>
      </c>
      <c r="DZ134" s="35">
        <f>+IFERROR(('MIP 2012'!DZ134/'MIP 2012'!DZ$168),0)</f>
        <v>1.7894777435271882E-3</v>
      </c>
      <c r="EA134" s="35">
        <f>+IFERROR(('MIP 2012'!EA134/'MIP 2012'!EA$168),0)</f>
        <v>4.580540611739522E-3</v>
      </c>
      <c r="EB134" s="35">
        <f>+IFERROR(('MIP 2012'!EB134/'MIP 2012'!EB$168),0)</f>
        <v>9.9230992864190893E-3</v>
      </c>
      <c r="EC134" s="35">
        <f>+IFERROR(('MIP 2012'!EC134/'MIP 2012'!EC$168),0)</f>
        <v>4.2008890435149494E-4</v>
      </c>
      <c r="ED134" s="35">
        <f>+IFERROR(('MIP 2012'!ED134/'MIP 2012'!ED$168),0)</f>
        <v>6.1261235563144534E-5</v>
      </c>
      <c r="EE134" s="35">
        <f>+IFERROR(('MIP 2012'!EE134/'MIP 2012'!EE$168),0)</f>
        <v>7.1713560495430351E-5</v>
      </c>
      <c r="EF134" s="35">
        <f>+IFERROR(('MIP 2012'!EF134/'MIP 2012'!EF$168),0)</f>
        <v>2.2693693992175646E-3</v>
      </c>
      <c r="EG134" s="35">
        <f>+IFERROR(('MIP 2012'!EG134/'MIP 2012'!EG$168),0)</f>
        <v>1.7957445115995906E-2</v>
      </c>
      <c r="EH134" s="35">
        <f>+IFERROR(('MIP 2012'!EH134/'MIP 2012'!EH$168),0)</f>
        <v>0</v>
      </c>
    </row>
    <row r="135" spans="1:138" s="7" customFormat="1" ht="21.95" customHeight="1" thickBot="1" x14ac:dyDescent="0.25">
      <c r="A135" s="12" t="s">
        <v>332</v>
      </c>
      <c r="B135" s="12" t="s">
        <v>333</v>
      </c>
      <c r="C135" s="35">
        <f>+IFERROR(('MIP 2012'!C135/'MIP 2012'!C$168),0)</f>
        <v>2.7437765097415177E-4</v>
      </c>
      <c r="D135" s="35">
        <f>+IFERROR(('MIP 2012'!D135/'MIP 2012'!D$168),0)</f>
        <v>2.8785384735824338E-4</v>
      </c>
      <c r="E135" s="35">
        <f>+IFERROR(('MIP 2012'!E135/'MIP 2012'!E$168),0)</f>
        <v>1.1558468528254075E-4</v>
      </c>
      <c r="F135" s="35">
        <f>+IFERROR(('MIP 2012'!F135/'MIP 2012'!F$168),0)</f>
        <v>2.2414629355060675E-4</v>
      </c>
      <c r="G135" s="35">
        <f>+IFERROR(('MIP 2012'!G135/'MIP 2012'!G$168),0)</f>
        <v>3.3080855170813342E-4</v>
      </c>
      <c r="H135" s="35">
        <f>+IFERROR(('MIP 2012'!H135/'MIP 2012'!H$168),0)</f>
        <v>3.4442633516651195E-4</v>
      </c>
      <c r="I135" s="35">
        <f>+IFERROR(('MIP 2012'!I135/'MIP 2012'!I$168),0)</f>
        <v>3.2977030937378165E-4</v>
      </c>
      <c r="J135" s="35">
        <f>+IFERROR(('MIP 2012'!J135/'MIP 2012'!J$168),0)</f>
        <v>1.1577533433501064E-4</v>
      </c>
      <c r="K135" s="35">
        <f>+IFERROR(('MIP 2012'!K135/'MIP 2012'!K$168),0)</f>
        <v>2.9848337454283825E-4</v>
      </c>
      <c r="L135" s="35">
        <f>+IFERROR(('MIP 2012'!L135/'MIP 2012'!L$168),0)</f>
        <v>2.3031232588716492E-4</v>
      </c>
      <c r="M135" s="35">
        <f>+IFERROR(('MIP 2012'!M135/'MIP 2012'!M$168),0)</f>
        <v>3.8347724835701032E-4</v>
      </c>
      <c r="N135" s="35">
        <f>+IFERROR(('MIP 2012'!N135/'MIP 2012'!N$168),0)</f>
        <v>2.7539815397990873E-4</v>
      </c>
      <c r="O135" s="35">
        <f>+IFERROR(('MIP 2012'!O135/'MIP 2012'!O$168),0)</f>
        <v>5.4144465192678738E-4</v>
      </c>
      <c r="P135" s="35">
        <f>+IFERROR(('MIP 2012'!P135/'MIP 2012'!P$168),0)</f>
        <v>1.1782492798068857E-3</v>
      </c>
      <c r="Q135" s="35">
        <f>+IFERROR(('MIP 2012'!Q135/'MIP 2012'!Q$168),0)</f>
        <v>1.8345182455779615E-4</v>
      </c>
      <c r="R135" s="35">
        <f>+IFERROR(('MIP 2012'!R135/'MIP 2012'!R$168),0)</f>
        <v>7.0859589862910799E-4</v>
      </c>
      <c r="S135" s="35">
        <f>+IFERROR(('MIP 2012'!S135/'MIP 2012'!S$168),0)</f>
        <v>1.4180292464525528E-4</v>
      </c>
      <c r="T135" s="35">
        <f>+IFERROR(('MIP 2012'!T135/'MIP 2012'!T$168),0)</f>
        <v>1.8550958615462637E-4</v>
      </c>
      <c r="U135" s="35">
        <f>+IFERROR(('MIP 2012'!U135/'MIP 2012'!U$168),0)</f>
        <v>3.2444615334108683E-4</v>
      </c>
      <c r="V135" s="35">
        <f>+IFERROR(('MIP 2012'!V135/'MIP 2012'!V$168),0)</f>
        <v>3.5310332378993661E-4</v>
      </c>
      <c r="W135" s="35">
        <f>+IFERROR(('MIP 2012'!W135/'MIP 2012'!W$168),0)</f>
        <v>4.624622069728905E-4</v>
      </c>
      <c r="X135" s="35">
        <f>+IFERROR(('MIP 2012'!X135/'MIP 2012'!X$168),0)</f>
        <v>3.2920123889988012E-4</v>
      </c>
      <c r="Y135" s="35">
        <f>+IFERROR(('MIP 2012'!Y135/'MIP 2012'!Y$168),0)</f>
        <v>2.2599133149286203E-4</v>
      </c>
      <c r="Z135" s="35">
        <f>+IFERROR(('MIP 2012'!Z135/'MIP 2012'!Z$168),0)</f>
        <v>4.1987543485926405E-4</v>
      </c>
      <c r="AA135" s="35">
        <f>+IFERROR(('MIP 2012'!AA135/'MIP 2012'!AA$168),0)</f>
        <v>1.7122386814743412E-4</v>
      </c>
      <c r="AB135" s="35">
        <f>+IFERROR(('MIP 2012'!AB135/'MIP 2012'!AB$168),0)</f>
        <v>3.5618129688150778E-4</v>
      </c>
      <c r="AC135" s="35">
        <f>+IFERROR(('MIP 2012'!AC135/'MIP 2012'!AC$168),0)</f>
        <v>1.7445366331036015E-4</v>
      </c>
      <c r="AD135" s="35">
        <f>+IFERROR(('MIP 2012'!AD135/'MIP 2012'!AD$168),0)</f>
        <v>1.9036648825990064E-4</v>
      </c>
      <c r="AE135" s="35">
        <f>+IFERROR(('MIP 2012'!AE135/'MIP 2012'!AE$168),0)</f>
        <v>2.1598045033345732E-3</v>
      </c>
      <c r="AF135" s="35">
        <f>+IFERROR(('MIP 2012'!AF135/'MIP 2012'!AF$168),0)</f>
        <v>3.4524356264871995E-4</v>
      </c>
      <c r="AG135" s="35">
        <f>+IFERROR(('MIP 2012'!AG135/'MIP 2012'!AG$168),0)</f>
        <v>1.3008770642778831E-3</v>
      </c>
      <c r="AH135" s="35">
        <f>+IFERROR(('MIP 2012'!AH135/'MIP 2012'!AH$168),0)</f>
        <v>1.1806017860597608E-3</v>
      </c>
      <c r="AI135" s="35">
        <f>+IFERROR(('MIP 2012'!AI135/'MIP 2012'!AI$168),0)</f>
        <v>2.3132546169695313E-4</v>
      </c>
      <c r="AJ135" s="35">
        <f>+IFERROR(('MIP 2012'!AJ135/'MIP 2012'!AJ$168),0)</f>
        <v>6.4724836513699259E-4</v>
      </c>
      <c r="AK135" s="35">
        <f>+IFERROR(('MIP 2012'!AK135/'MIP 2012'!AK$168),0)</f>
        <v>4.5834283148750725E-4</v>
      </c>
      <c r="AL135" s="35">
        <f>+IFERROR(('MIP 2012'!AL135/'MIP 2012'!AL$168),0)</f>
        <v>3.7760665892233564E-4</v>
      </c>
      <c r="AM135" s="35">
        <f>+IFERROR(('MIP 2012'!AM135/'MIP 2012'!AM$168),0)</f>
        <v>2.6865125159058958E-4</v>
      </c>
      <c r="AN135" s="35">
        <f>+IFERROR(('MIP 2012'!AN135/'MIP 2012'!AN$168),0)</f>
        <v>1.7385106907164653E-4</v>
      </c>
      <c r="AO135" s="35">
        <f>+IFERROR(('MIP 2012'!AO135/'MIP 2012'!AO$168),0)</f>
        <v>3.1463704098676058E-4</v>
      </c>
      <c r="AP135" s="35">
        <f>+IFERROR(('MIP 2012'!AP135/'MIP 2012'!AP$168),0)</f>
        <v>3.648116171261992E-4</v>
      </c>
      <c r="AQ135" s="35">
        <f>+IFERROR(('MIP 2012'!AQ135/'MIP 2012'!AQ$168),0)</f>
        <v>9.4407355052686761E-4</v>
      </c>
      <c r="AR135" s="35">
        <f>+IFERROR(('MIP 2012'!AR135/'MIP 2012'!AR$168),0)</f>
        <v>3.2040351589112179E-4</v>
      </c>
      <c r="AS135" s="35">
        <f>+IFERROR(('MIP 2012'!AS135/'MIP 2012'!AS$168),0)</f>
        <v>4.1252481702838554E-4</v>
      </c>
      <c r="AT135" s="35">
        <f>+IFERROR(('MIP 2012'!AT135/'MIP 2012'!AT$168),0)</f>
        <v>9.632633486100073E-4</v>
      </c>
      <c r="AU135" s="35">
        <f>+IFERROR(('MIP 2012'!AU135/'MIP 2012'!AU$168),0)</f>
        <v>3.3718267157307411E-4</v>
      </c>
      <c r="AV135" s="35">
        <f>+IFERROR(('MIP 2012'!AV135/'MIP 2012'!AV$168),0)</f>
        <v>7.3535939500295254E-4</v>
      </c>
      <c r="AW135" s="35">
        <f>+IFERROR(('MIP 2012'!AW135/'MIP 2012'!AW$168),0)</f>
        <v>2.6690147350803345E-4</v>
      </c>
      <c r="AX135" s="35">
        <f>+IFERROR(('MIP 2012'!AX135/'MIP 2012'!AX$168),0)</f>
        <v>4.5385350131901592E-4</v>
      </c>
      <c r="AY135" s="35">
        <f>+IFERROR(('MIP 2012'!AY135/'MIP 2012'!AY$168),0)</f>
        <v>6.2466766564177074E-4</v>
      </c>
      <c r="AZ135" s="35">
        <f>+IFERROR(('MIP 2012'!AZ135/'MIP 2012'!AZ$168),0)</f>
        <v>8.5570157792897036E-4</v>
      </c>
      <c r="BA135" s="35">
        <f>+IFERROR(('MIP 2012'!BA135/'MIP 2012'!BA$168),0)</f>
        <v>9.3802438031126347E-4</v>
      </c>
      <c r="BB135" s="35">
        <f>+IFERROR(('MIP 2012'!BB135/'MIP 2012'!BB$168),0)</f>
        <v>2.3894162743677387E-4</v>
      </c>
      <c r="BC135" s="35">
        <f>+IFERROR(('MIP 2012'!BC135/'MIP 2012'!BC$168),0)</f>
        <v>2.5625251372969257E-4</v>
      </c>
      <c r="BD135" s="35">
        <f>+IFERROR(('MIP 2012'!BD135/'MIP 2012'!BD$168),0)</f>
        <v>1.6691733430661241E-4</v>
      </c>
      <c r="BE135" s="35">
        <f>+IFERROR(('MIP 2012'!BE135/'MIP 2012'!BE$168),0)</f>
        <v>5.917279544572589E-4</v>
      </c>
      <c r="BF135" s="35">
        <f>+IFERROR(('MIP 2012'!BF135/'MIP 2012'!BF$168),0)</f>
        <v>3.2560758570945603E-4</v>
      </c>
      <c r="BG135" s="35">
        <f>+IFERROR(('MIP 2012'!BG135/'MIP 2012'!BG$168),0)</f>
        <v>4.1764122176407456E-4</v>
      </c>
      <c r="BH135" s="35">
        <f>+IFERROR(('MIP 2012'!BH135/'MIP 2012'!BH$168),0)</f>
        <v>9.7837979964643927E-4</v>
      </c>
      <c r="BI135" s="35">
        <f>+IFERROR(('MIP 2012'!BI135/'MIP 2012'!BI$168),0)</f>
        <v>0</v>
      </c>
      <c r="BJ135" s="35">
        <f>+IFERROR(('MIP 2012'!BJ135/'MIP 2012'!BJ$168),0)</f>
        <v>2.766498085337242E-4</v>
      </c>
      <c r="BK135" s="35">
        <f>+IFERROR(('MIP 2012'!BK135/'MIP 2012'!BK$168),0)</f>
        <v>3.3936855991845372E-4</v>
      </c>
      <c r="BL135" s="35">
        <f>+IFERROR(('MIP 2012'!BL135/'MIP 2012'!BL$168),0)</f>
        <v>4.275169944256246E-4</v>
      </c>
      <c r="BM135" s="35">
        <f>+IFERROR(('MIP 2012'!BM135/'MIP 2012'!BM$168),0)</f>
        <v>3.659309614573716E-4</v>
      </c>
      <c r="BN135" s="35">
        <f>+IFERROR(('MIP 2012'!BN135/'MIP 2012'!BN$168),0)</f>
        <v>7.7789659053207683E-4</v>
      </c>
      <c r="BO135" s="35">
        <f>+IFERROR(('MIP 2012'!BO135/'MIP 2012'!BO$168),0)</f>
        <v>2.8684425350892969E-4</v>
      </c>
      <c r="BP135" s="35">
        <f>+IFERROR(('MIP 2012'!BP135/'MIP 2012'!BP$168),0)</f>
        <v>7.2902299700921159E-4</v>
      </c>
      <c r="BQ135" s="35">
        <f>+IFERROR(('MIP 2012'!BQ135/'MIP 2012'!BQ$168),0)</f>
        <v>2.9688924186479739E-4</v>
      </c>
      <c r="BR135" s="35">
        <f>+IFERROR(('MIP 2012'!BR135/'MIP 2012'!BR$168),0)</f>
        <v>2.5041113351028293E-4</v>
      </c>
      <c r="BS135" s="35">
        <f>+IFERROR(('MIP 2012'!BS135/'MIP 2012'!BS$168),0)</f>
        <v>5.4449460412290401E-4</v>
      </c>
      <c r="BT135" s="35">
        <f>+IFERROR(('MIP 2012'!BT135/'MIP 2012'!BT$168),0)</f>
        <v>4.4406169202913646E-4</v>
      </c>
      <c r="BU135" s="35">
        <f>+IFERROR(('MIP 2012'!BU135/'MIP 2012'!BU$168),0)</f>
        <v>4.1072724063485514E-4</v>
      </c>
      <c r="BV135" s="35">
        <f>+IFERROR(('MIP 2012'!BV135/'MIP 2012'!BV$168),0)</f>
        <v>1.0677875596379218E-4</v>
      </c>
      <c r="BW135" s="35">
        <f>+IFERROR(('MIP 2012'!BW135/'MIP 2012'!BW$168),0)</f>
        <v>2.3952204768988602E-4</v>
      </c>
      <c r="BX135" s="35">
        <f>+IFERROR(('MIP 2012'!BX135/'MIP 2012'!BX$168),0)</f>
        <v>4.7454135004726093E-7</v>
      </c>
      <c r="BY135" s="35">
        <f>+IFERROR(('MIP 2012'!BY135/'MIP 2012'!BY$168),0)</f>
        <v>5.568027646567225E-5</v>
      </c>
      <c r="BZ135" s="35">
        <f>+IFERROR(('MIP 2012'!BZ135/'MIP 2012'!BZ$168),0)</f>
        <v>1.4140582430631352E-4</v>
      </c>
      <c r="CA135" s="35">
        <f>+IFERROR(('MIP 2012'!CA135/'MIP 2012'!CA$168),0)</f>
        <v>1.4171367043439354E-4</v>
      </c>
      <c r="CB135" s="35">
        <f>+IFERROR(('MIP 2012'!CB135/'MIP 2012'!CB$168),0)</f>
        <v>8.1961374856635426E-4</v>
      </c>
      <c r="CC135" s="35">
        <f>+IFERROR(('MIP 2012'!CC135/'MIP 2012'!CC$168),0)</f>
        <v>6.5234360464348318E-4</v>
      </c>
      <c r="CD135" s="35">
        <f>+IFERROR(('MIP 2012'!CD135/'MIP 2012'!CD$168),0)</f>
        <v>1.5828973295774683E-5</v>
      </c>
      <c r="CE135" s="35">
        <f>+IFERROR(('MIP 2012'!CE135/'MIP 2012'!CE$168),0)</f>
        <v>1.5206210614752895E-3</v>
      </c>
      <c r="CF135" s="35">
        <f>+IFERROR(('MIP 2012'!CF135/'MIP 2012'!CF$168),0)</f>
        <v>6.8724737654873879E-4</v>
      </c>
      <c r="CG135" s="35">
        <f>+IFERROR(('MIP 2012'!CG135/'MIP 2012'!CG$168),0)</f>
        <v>1.8468180260937347E-3</v>
      </c>
      <c r="CH135" s="35">
        <f>+IFERROR(('MIP 2012'!CH135/'MIP 2012'!CH$168),0)</f>
        <v>6.8381198514141798E-4</v>
      </c>
      <c r="CI135" s="35">
        <f>+IFERROR(('MIP 2012'!CI135/'MIP 2012'!CI$168),0)</f>
        <v>5.8400112185738433E-4</v>
      </c>
      <c r="CJ135" s="35">
        <f>+IFERROR(('MIP 2012'!CJ135/'MIP 2012'!CJ$168),0)</f>
        <v>4.6538420266188603E-4</v>
      </c>
      <c r="CK135" s="35">
        <f>+IFERROR(('MIP 2012'!CK135/'MIP 2012'!CK$168),0)</f>
        <v>6.4372509041351678E-4</v>
      </c>
      <c r="CL135" s="35">
        <f>+IFERROR(('MIP 2012'!CL135/'MIP 2012'!CL$168),0)</f>
        <v>1.059755578039216E-3</v>
      </c>
      <c r="CM135" s="35">
        <f>+IFERROR(('MIP 2012'!CM135/'MIP 2012'!CM$168),0)</f>
        <v>4.5149945952553119E-4</v>
      </c>
      <c r="CN135" s="35">
        <f>+IFERROR(('MIP 2012'!CN135/'MIP 2012'!CN$168),0)</f>
        <v>1.6213301086013142E-3</v>
      </c>
      <c r="CO135" s="35">
        <f>+IFERROR(('MIP 2012'!CO135/'MIP 2012'!CO$168),0)</f>
        <v>1.1022543379035825E-3</v>
      </c>
      <c r="CP135" s="35">
        <f>+IFERROR(('MIP 2012'!CP135/'MIP 2012'!CP$168),0)</f>
        <v>7.0519671590721748E-3</v>
      </c>
      <c r="CQ135" s="35">
        <f>+IFERROR(('MIP 2012'!CQ135/'MIP 2012'!CQ$168),0)</f>
        <v>2.9498344818644376E-4</v>
      </c>
      <c r="CR135" s="35">
        <f>+IFERROR(('MIP 2012'!CR135/'MIP 2012'!CR$168),0)</f>
        <v>4.6753669095367595E-4</v>
      </c>
      <c r="CS135" s="35">
        <f>+IFERROR(('MIP 2012'!CS135/'MIP 2012'!CS$168),0)</f>
        <v>1.3846516499348462E-3</v>
      </c>
      <c r="CT135" s="35">
        <f>+IFERROR(('MIP 2012'!CT135/'MIP 2012'!CT$168),0)</f>
        <v>2.5211108138417154E-3</v>
      </c>
      <c r="CU135" s="35">
        <f>+IFERROR(('MIP 2012'!CU135/'MIP 2012'!CU$168),0)</f>
        <v>1.0438019968177161E-3</v>
      </c>
      <c r="CV135" s="35">
        <f>+IFERROR(('MIP 2012'!CV135/'MIP 2012'!CV$168),0)</f>
        <v>2.3158696086616861E-3</v>
      </c>
      <c r="CW135" s="35">
        <f>+IFERROR(('MIP 2012'!CW135/'MIP 2012'!CW$168),0)</f>
        <v>3.4587069939817145E-4</v>
      </c>
      <c r="CX135" s="35">
        <f>+IFERROR(('MIP 2012'!CX135/'MIP 2012'!CX$168),0)</f>
        <v>9.6687253152623375E-4</v>
      </c>
      <c r="CY135" s="35">
        <f>+IFERROR(('MIP 2012'!CY135/'MIP 2012'!CY$168),0)</f>
        <v>1.0913189527286976E-3</v>
      </c>
      <c r="CZ135" s="35">
        <f>+IFERROR(('MIP 2012'!CZ135/'MIP 2012'!CZ$168),0)</f>
        <v>1.6403295188589238E-3</v>
      </c>
      <c r="DA135" s="35">
        <f>+IFERROR(('MIP 2012'!DA135/'MIP 2012'!DA$168),0)</f>
        <v>1.4417211685661827E-3</v>
      </c>
      <c r="DB135" s="35">
        <f>+IFERROR(('MIP 2012'!DB135/'MIP 2012'!DB$168),0)</f>
        <v>3.0062122664424904E-4</v>
      </c>
      <c r="DC135" s="35">
        <f>+IFERROR(('MIP 2012'!DC135/'MIP 2012'!DC$168),0)</f>
        <v>1.5762491311472229E-3</v>
      </c>
      <c r="DD135" s="35">
        <f>+IFERROR(('MIP 2012'!DD135/'MIP 2012'!DD$168),0)</f>
        <v>2.2232021755812879E-3</v>
      </c>
      <c r="DE135" s="35">
        <f>+IFERROR(('MIP 2012'!DE135/'MIP 2012'!DE$168),0)</f>
        <v>1.2464490470239179E-3</v>
      </c>
      <c r="DF135" s="35">
        <f>+IFERROR(('MIP 2012'!DF135/'MIP 2012'!DF$168),0)</f>
        <v>1.7193048880551703E-3</v>
      </c>
      <c r="DG135" s="35">
        <f>+IFERROR(('MIP 2012'!DG135/'MIP 2012'!DG$168),0)</f>
        <v>3.3843492181033312E-4</v>
      </c>
      <c r="DH135" s="35">
        <f>+IFERROR(('MIP 2012'!DH135/'MIP 2012'!DH$168),0)</f>
        <v>1.1363757786480211E-3</v>
      </c>
      <c r="DI135" s="35">
        <f>+IFERROR(('MIP 2012'!DI135/'MIP 2012'!DI$168),0)</f>
        <v>8.3465722655423895E-4</v>
      </c>
      <c r="DJ135" s="35">
        <f>+IFERROR(('MIP 2012'!DJ135/'MIP 2012'!DJ$168),0)</f>
        <v>1.9969231707106242E-4</v>
      </c>
      <c r="DK135" s="35">
        <f>+IFERROR(('MIP 2012'!DK135/'MIP 2012'!DK$168),0)</f>
        <v>1.1560756815445863E-3</v>
      </c>
      <c r="DL135" s="35">
        <f>+IFERROR(('MIP 2012'!DL135/'MIP 2012'!DL$168),0)</f>
        <v>8.0042157633543418E-4</v>
      </c>
      <c r="DM135" s="35">
        <f>+IFERROR(('MIP 2012'!DM135/'MIP 2012'!DM$168),0)</f>
        <v>1.8058379828798498E-3</v>
      </c>
      <c r="DN135" s="35">
        <f>+IFERROR(('MIP 2012'!DN135/'MIP 2012'!DN$168),0)</f>
        <v>6.5142089347184327E-4</v>
      </c>
      <c r="DO135" s="35">
        <f>+IFERROR(('MIP 2012'!DO135/'MIP 2012'!DO$168),0)</f>
        <v>9.0191823484712919E-4</v>
      </c>
      <c r="DP135" s="35">
        <f>+IFERROR(('MIP 2012'!DP135/'MIP 2012'!DP$168),0)</f>
        <v>5.7987726904847633E-4</v>
      </c>
      <c r="DQ135" s="35">
        <f>+IFERROR(('MIP 2012'!DQ135/'MIP 2012'!DQ$168),0)</f>
        <v>2.1321000286108583E-4</v>
      </c>
      <c r="DR135" s="35">
        <f>+IFERROR(('MIP 2012'!DR135/'MIP 2012'!DR$168),0)</f>
        <v>3.8354458970640392E-3</v>
      </c>
      <c r="DS135" s="35">
        <f>+IFERROR(('MIP 2012'!DS135/'MIP 2012'!DS$168),0)</f>
        <v>3.4878559333828709E-4</v>
      </c>
      <c r="DT135" s="35">
        <f>+IFERROR(('MIP 2012'!DT135/'MIP 2012'!DT$168),0)</f>
        <v>2.6743990524230539E-4</v>
      </c>
      <c r="DU135" s="35">
        <f>+IFERROR(('MIP 2012'!DU135/'MIP 2012'!DU$168),0)</f>
        <v>4.6041028386202435E-4</v>
      </c>
      <c r="DV135" s="35">
        <f>+IFERROR(('MIP 2012'!DV135/'MIP 2012'!DV$168),0)</f>
        <v>1.457652865399913E-3</v>
      </c>
      <c r="DW135" s="35">
        <f>+IFERROR(('MIP 2012'!DW135/'MIP 2012'!DW$168),0)</f>
        <v>3.0436380316134628E-4</v>
      </c>
      <c r="DX135" s="35">
        <f>+IFERROR(('MIP 2012'!DX135/'MIP 2012'!DX$168),0)</f>
        <v>4.9376714049757971E-4</v>
      </c>
      <c r="DY135" s="35">
        <f>+IFERROR(('MIP 2012'!DY135/'MIP 2012'!DY$168),0)</f>
        <v>4.6486807747939368E-4</v>
      </c>
      <c r="DZ135" s="35">
        <f>+IFERROR(('MIP 2012'!DZ135/'MIP 2012'!DZ$168),0)</f>
        <v>6.3022998489038425E-4</v>
      </c>
      <c r="EA135" s="35">
        <f>+IFERROR(('MIP 2012'!EA135/'MIP 2012'!EA$168),0)</f>
        <v>7.1581097950266213E-4</v>
      </c>
      <c r="EB135" s="35">
        <f>+IFERROR(('MIP 2012'!EB135/'MIP 2012'!EB$168),0)</f>
        <v>1.1964281812581264E-3</v>
      </c>
      <c r="EC135" s="35">
        <f>+IFERROR(('MIP 2012'!EC135/'MIP 2012'!EC$168),0)</f>
        <v>1.4384471883665743E-3</v>
      </c>
      <c r="ED135" s="35">
        <f>+IFERROR(('MIP 2012'!ED135/'MIP 2012'!ED$168),0)</f>
        <v>8.9986771684263272E-4</v>
      </c>
      <c r="EE135" s="35">
        <f>+IFERROR(('MIP 2012'!EE135/'MIP 2012'!EE$168),0)</f>
        <v>1.3560491669278015E-3</v>
      </c>
      <c r="EF135" s="35">
        <f>+IFERROR(('MIP 2012'!EF135/'MIP 2012'!EF$168),0)</f>
        <v>3.9773829942134215E-3</v>
      </c>
      <c r="EG135" s="35">
        <f>+IFERROR(('MIP 2012'!EG135/'MIP 2012'!EG$168),0)</f>
        <v>1.4691597118883209E-3</v>
      </c>
      <c r="EH135" s="35">
        <f>+IFERROR(('MIP 2012'!EH135/'MIP 2012'!EH$168),0)</f>
        <v>0</v>
      </c>
    </row>
    <row r="136" spans="1:138" s="7" customFormat="1" ht="21.95" customHeight="1" thickBot="1" x14ac:dyDescent="0.25">
      <c r="A136" s="12" t="s">
        <v>334</v>
      </c>
      <c r="B136" s="12" t="s">
        <v>335</v>
      </c>
      <c r="C136" s="35">
        <f>+IFERROR(('MIP 2012'!C136/'MIP 2012'!C$168),0)</f>
        <v>0</v>
      </c>
      <c r="D136" s="35">
        <f>+IFERROR(('MIP 2012'!D136/'MIP 2012'!D$168),0)</f>
        <v>0</v>
      </c>
      <c r="E136" s="35">
        <f>+IFERROR(('MIP 2012'!E136/'MIP 2012'!E$168),0)</f>
        <v>0</v>
      </c>
      <c r="F136" s="35">
        <f>+IFERROR(('MIP 2012'!F136/'MIP 2012'!F$168),0)</f>
        <v>0</v>
      </c>
      <c r="G136" s="35">
        <f>+IFERROR(('MIP 2012'!G136/'MIP 2012'!G$168),0)</f>
        <v>0</v>
      </c>
      <c r="H136" s="35">
        <f>+IFERROR(('MIP 2012'!H136/'MIP 2012'!H$168),0)</f>
        <v>0</v>
      </c>
      <c r="I136" s="35">
        <f>+IFERROR(('MIP 2012'!I136/'MIP 2012'!I$168),0)</f>
        <v>0</v>
      </c>
      <c r="J136" s="35">
        <f>+IFERROR(('MIP 2012'!J136/'MIP 2012'!J$168),0)</f>
        <v>0</v>
      </c>
      <c r="K136" s="35">
        <f>+IFERROR(('MIP 2012'!K136/'MIP 2012'!K$168),0)</f>
        <v>0</v>
      </c>
      <c r="L136" s="35">
        <f>+IFERROR(('MIP 2012'!L136/'MIP 2012'!L$168),0)</f>
        <v>0</v>
      </c>
      <c r="M136" s="35">
        <f>+IFERROR(('MIP 2012'!M136/'MIP 2012'!M$168),0)</f>
        <v>3.031060297084985E-7</v>
      </c>
      <c r="N136" s="35">
        <f>+IFERROR(('MIP 2012'!N136/'MIP 2012'!N$168),0)</f>
        <v>4.3623585860499911E-7</v>
      </c>
      <c r="O136" s="35">
        <f>+IFERROR(('MIP 2012'!O136/'MIP 2012'!O$168),0)</f>
        <v>2.2714759869702777E-5</v>
      </c>
      <c r="P136" s="35">
        <f>+IFERROR(('MIP 2012'!P136/'MIP 2012'!P$168),0)</f>
        <v>1.8041826786076176E-8</v>
      </c>
      <c r="Q136" s="35">
        <f>+IFERROR(('MIP 2012'!Q136/'MIP 2012'!Q$168),0)</f>
        <v>6.9269781091425491E-7</v>
      </c>
      <c r="R136" s="35">
        <f>+IFERROR(('MIP 2012'!R136/'MIP 2012'!R$168),0)</f>
        <v>3.3400714305680809E-7</v>
      </c>
      <c r="S136" s="35">
        <f>+IFERROR(('MIP 2012'!S136/'MIP 2012'!S$168),0)</f>
        <v>2.4892330335923989E-6</v>
      </c>
      <c r="T136" s="35">
        <f>+IFERROR(('MIP 2012'!T136/'MIP 2012'!T$168),0)</f>
        <v>0</v>
      </c>
      <c r="U136" s="35">
        <f>+IFERROR(('MIP 2012'!U136/'MIP 2012'!U$168),0)</f>
        <v>2.72415233079647E-7</v>
      </c>
      <c r="V136" s="35">
        <f>+IFERROR(('MIP 2012'!V136/'MIP 2012'!V$168),0)</f>
        <v>1.6102362339714435E-7</v>
      </c>
      <c r="W136" s="35">
        <f>+IFERROR(('MIP 2012'!W136/'MIP 2012'!W$168),0)</f>
        <v>3.9678443787402369E-7</v>
      </c>
      <c r="X136" s="35">
        <f>+IFERROR(('MIP 2012'!X136/'MIP 2012'!X$168),0)</f>
        <v>1.7332204923142593E-7</v>
      </c>
      <c r="Y136" s="35">
        <f>+IFERROR(('MIP 2012'!Y136/'MIP 2012'!Y$168),0)</f>
        <v>1.9779755303045703E-7</v>
      </c>
      <c r="Z136" s="35">
        <f>+IFERROR(('MIP 2012'!Z136/'MIP 2012'!Z$168),0)</f>
        <v>2.1461180850443301E-7</v>
      </c>
      <c r="AA136" s="35">
        <f>+IFERROR(('MIP 2012'!AA136/'MIP 2012'!AA$168),0)</f>
        <v>0</v>
      </c>
      <c r="AB136" s="35">
        <f>+IFERROR(('MIP 2012'!AB136/'MIP 2012'!AB$168),0)</f>
        <v>4.7758839047312629E-8</v>
      </c>
      <c r="AC136" s="35">
        <f>+IFERROR(('MIP 2012'!AC136/'MIP 2012'!AC$168),0)</f>
        <v>0</v>
      </c>
      <c r="AD136" s="35">
        <f>+IFERROR(('MIP 2012'!AD136/'MIP 2012'!AD$168),0)</f>
        <v>0</v>
      </c>
      <c r="AE136" s="35">
        <f>+IFERROR(('MIP 2012'!AE136/'MIP 2012'!AE$168),0)</f>
        <v>4.3819925242281199E-7</v>
      </c>
      <c r="AF136" s="35">
        <f>+IFERROR(('MIP 2012'!AF136/'MIP 2012'!AF$168),0)</f>
        <v>2.8625318893026602E-6</v>
      </c>
      <c r="AG136" s="35">
        <f>+IFERROR(('MIP 2012'!AG136/'MIP 2012'!AG$168),0)</f>
        <v>6.1427843579385104E-5</v>
      </c>
      <c r="AH136" s="35">
        <f>+IFERROR(('MIP 2012'!AH136/'MIP 2012'!AH$168),0)</f>
        <v>2.007408000186388E-8</v>
      </c>
      <c r="AI136" s="35">
        <f>+IFERROR(('MIP 2012'!AI136/'MIP 2012'!AI$168),0)</f>
        <v>4.0171334452601701E-7</v>
      </c>
      <c r="AJ136" s="35">
        <f>+IFERROR(('MIP 2012'!AJ136/'MIP 2012'!AJ$168),0)</f>
        <v>3.5743493031235741E-6</v>
      </c>
      <c r="AK136" s="35">
        <f>+IFERROR(('MIP 2012'!AK136/'MIP 2012'!AK$168),0)</f>
        <v>6.1460327904645917E-7</v>
      </c>
      <c r="AL136" s="35">
        <f>+IFERROR(('MIP 2012'!AL136/'MIP 2012'!AL$168),0)</f>
        <v>2.2998612269455678E-6</v>
      </c>
      <c r="AM136" s="35">
        <f>+IFERROR(('MIP 2012'!AM136/'MIP 2012'!AM$168),0)</f>
        <v>2.6851960380011136E-7</v>
      </c>
      <c r="AN136" s="35">
        <f>+IFERROR(('MIP 2012'!AN136/'MIP 2012'!AN$168),0)</f>
        <v>4.9098440442129302E-7</v>
      </c>
      <c r="AO136" s="35">
        <f>+IFERROR(('MIP 2012'!AO136/'MIP 2012'!AO$168),0)</f>
        <v>2.002772659667086E-6</v>
      </c>
      <c r="AP136" s="35">
        <f>+IFERROR(('MIP 2012'!AP136/'MIP 2012'!AP$168),0)</f>
        <v>1.4549552844901481E-5</v>
      </c>
      <c r="AQ136" s="35">
        <f>+IFERROR(('MIP 2012'!AQ136/'MIP 2012'!AQ$168),0)</f>
        <v>3.9915861559648966E-6</v>
      </c>
      <c r="AR136" s="35">
        <f>+IFERROR(('MIP 2012'!AR136/'MIP 2012'!AR$168),0)</f>
        <v>1.986471397780495E-5</v>
      </c>
      <c r="AS136" s="35">
        <f>+IFERROR(('MIP 2012'!AS136/'MIP 2012'!AS$168),0)</f>
        <v>2.7133166951589631E-6</v>
      </c>
      <c r="AT136" s="35">
        <f>+IFERROR(('MIP 2012'!AT136/'MIP 2012'!AT$168),0)</f>
        <v>1.4232681903230611E-6</v>
      </c>
      <c r="AU136" s="35">
        <f>+IFERROR(('MIP 2012'!AU136/'MIP 2012'!AU$168),0)</f>
        <v>8.4409176966083261E-6</v>
      </c>
      <c r="AV136" s="35">
        <f>+IFERROR(('MIP 2012'!AV136/'MIP 2012'!AV$168),0)</f>
        <v>1.4885698398098944E-6</v>
      </c>
      <c r="AW136" s="35">
        <f>+IFERROR(('MIP 2012'!AW136/'MIP 2012'!AW$168),0)</f>
        <v>1.0105160701973056E-5</v>
      </c>
      <c r="AX136" s="35">
        <f>+IFERROR(('MIP 2012'!AX136/'MIP 2012'!AX$168),0)</f>
        <v>1.5700257462929793E-5</v>
      </c>
      <c r="AY136" s="35">
        <f>+IFERROR(('MIP 2012'!AY136/'MIP 2012'!AY$168),0)</f>
        <v>1.7105010565925975E-5</v>
      </c>
      <c r="AZ136" s="35">
        <f>+IFERROR(('MIP 2012'!AZ136/'MIP 2012'!AZ$168),0)</f>
        <v>6.4818110585687649E-5</v>
      </c>
      <c r="BA136" s="35">
        <f>+IFERROR(('MIP 2012'!BA136/'MIP 2012'!BA$168),0)</f>
        <v>8.753948918114663E-5</v>
      </c>
      <c r="BB136" s="35">
        <f>+IFERROR(('MIP 2012'!BB136/'MIP 2012'!BB$168),0)</f>
        <v>9.5113335956273645E-8</v>
      </c>
      <c r="BC136" s="35">
        <f>+IFERROR(('MIP 2012'!BC136/'MIP 2012'!BC$168),0)</f>
        <v>4.5812168191899177E-7</v>
      </c>
      <c r="BD136" s="35">
        <f>+IFERROR(('MIP 2012'!BD136/'MIP 2012'!BD$168),0)</f>
        <v>2.7310278792090971E-7</v>
      </c>
      <c r="BE136" s="35">
        <f>+IFERROR(('MIP 2012'!BE136/'MIP 2012'!BE$168),0)</f>
        <v>3.5375810172759416E-7</v>
      </c>
      <c r="BF136" s="35">
        <f>+IFERROR(('MIP 2012'!BF136/'MIP 2012'!BF$168),0)</f>
        <v>9.7787078722831985E-6</v>
      </c>
      <c r="BG136" s="35">
        <f>+IFERROR(('MIP 2012'!BG136/'MIP 2012'!BG$168),0)</f>
        <v>6.0091852845091799E-6</v>
      </c>
      <c r="BH136" s="35">
        <f>+IFERROR(('MIP 2012'!BH136/'MIP 2012'!BH$168),0)</f>
        <v>3.9448807305076517E-6</v>
      </c>
      <c r="BI136" s="35">
        <f>+IFERROR(('MIP 2012'!BI136/'MIP 2012'!BI$168),0)</f>
        <v>0</v>
      </c>
      <c r="BJ136" s="35">
        <f>+IFERROR(('MIP 2012'!BJ136/'MIP 2012'!BJ$168),0)</f>
        <v>9.2685519933520873E-6</v>
      </c>
      <c r="BK136" s="35">
        <f>+IFERROR(('MIP 2012'!BK136/'MIP 2012'!BK$168),0)</f>
        <v>9.1045099166114542E-6</v>
      </c>
      <c r="BL136" s="35">
        <f>+IFERROR(('MIP 2012'!BL136/'MIP 2012'!BL$168),0)</f>
        <v>8.0557832289131445E-6</v>
      </c>
      <c r="BM136" s="35">
        <f>+IFERROR(('MIP 2012'!BM136/'MIP 2012'!BM$168),0)</f>
        <v>5.840959235991021E-6</v>
      </c>
      <c r="BN136" s="35">
        <f>+IFERROR(('MIP 2012'!BN136/'MIP 2012'!BN$168),0)</f>
        <v>1.5898367257000248E-5</v>
      </c>
      <c r="BO136" s="35">
        <f>+IFERROR(('MIP 2012'!BO136/'MIP 2012'!BO$168),0)</f>
        <v>4.1297135924995121E-6</v>
      </c>
      <c r="BP136" s="35">
        <f>+IFERROR(('MIP 2012'!BP136/'MIP 2012'!BP$168),0)</f>
        <v>2.7144151155000557E-5</v>
      </c>
      <c r="BQ136" s="35">
        <f>+IFERROR(('MIP 2012'!BQ136/'MIP 2012'!BQ$168),0)</f>
        <v>9.0095038897229531E-7</v>
      </c>
      <c r="BR136" s="35">
        <f>+IFERROR(('MIP 2012'!BR136/'MIP 2012'!BR$168),0)</f>
        <v>3.7103119801323389E-6</v>
      </c>
      <c r="BS136" s="35">
        <f>+IFERROR(('MIP 2012'!BS136/'MIP 2012'!BS$168),0)</f>
        <v>6.0724253029796541E-5</v>
      </c>
      <c r="BT136" s="35">
        <f>+IFERROR(('MIP 2012'!BT136/'MIP 2012'!BT$168),0)</f>
        <v>2.4677158459730456E-7</v>
      </c>
      <c r="BU136" s="35">
        <f>+IFERROR(('MIP 2012'!BU136/'MIP 2012'!BU$168),0)</f>
        <v>2.1172347313800038E-5</v>
      </c>
      <c r="BV136" s="35">
        <f>+IFERROR(('MIP 2012'!BV136/'MIP 2012'!BV$168),0)</f>
        <v>4.890794515097187E-7</v>
      </c>
      <c r="BW136" s="35">
        <f>+IFERROR(('MIP 2012'!BW136/'MIP 2012'!BW$168),0)</f>
        <v>1.1776125618508748E-6</v>
      </c>
      <c r="BX136" s="35">
        <f>+IFERROR(('MIP 2012'!BX136/'MIP 2012'!BX$168),0)</f>
        <v>2.166797118488335E-8</v>
      </c>
      <c r="BY136" s="35">
        <f>+IFERROR(('MIP 2012'!BY136/'MIP 2012'!BY$168),0)</f>
        <v>7.0643640956360976E-7</v>
      </c>
      <c r="BZ136" s="35">
        <f>+IFERROR(('MIP 2012'!BZ136/'MIP 2012'!BZ$168),0)</f>
        <v>8.3424663006056376E-7</v>
      </c>
      <c r="CA136" s="35">
        <f>+IFERROR(('MIP 2012'!CA136/'MIP 2012'!CA$168),0)</f>
        <v>5.0125514174609709E-6</v>
      </c>
      <c r="CB136" s="35">
        <f>+IFERROR(('MIP 2012'!CB136/'MIP 2012'!CB$168),0)</f>
        <v>5.9846524556552064E-8</v>
      </c>
      <c r="CC136" s="35">
        <f>+IFERROR(('MIP 2012'!CC136/'MIP 2012'!CC$168),0)</f>
        <v>5.6703699595957936E-7</v>
      </c>
      <c r="CD136" s="35">
        <f>+IFERROR(('MIP 2012'!CD136/'MIP 2012'!CD$168),0)</f>
        <v>6.7837151510359747E-7</v>
      </c>
      <c r="CE136" s="35">
        <f>+IFERROR(('MIP 2012'!CE136/'MIP 2012'!CE$168),0)</f>
        <v>1.3190919227149096E-5</v>
      </c>
      <c r="CF136" s="35">
        <f>+IFERROR(('MIP 2012'!CF136/'MIP 2012'!CF$168),0)</f>
        <v>6.6701827632331157E-6</v>
      </c>
      <c r="CG136" s="35">
        <f>+IFERROR(('MIP 2012'!CG136/'MIP 2012'!CG$168),0)</f>
        <v>1.8695752109107273E-5</v>
      </c>
      <c r="CH136" s="35">
        <f>+IFERROR(('MIP 2012'!CH136/'MIP 2012'!CH$168),0)</f>
        <v>2.7069983632480129E-5</v>
      </c>
      <c r="CI136" s="35">
        <f>+IFERROR(('MIP 2012'!CI136/'MIP 2012'!CI$168),0)</f>
        <v>1.8119295636065023E-5</v>
      </c>
      <c r="CJ136" s="35">
        <f>+IFERROR(('MIP 2012'!CJ136/'MIP 2012'!CJ$168),0)</f>
        <v>1.4247749167217473E-5</v>
      </c>
      <c r="CK136" s="35">
        <f>+IFERROR(('MIP 2012'!CK136/'MIP 2012'!CK$168),0)</f>
        <v>1.8747177612994189E-5</v>
      </c>
      <c r="CL136" s="35">
        <f>+IFERROR(('MIP 2012'!CL136/'MIP 2012'!CL$168),0)</f>
        <v>5.8703323662187733E-5</v>
      </c>
      <c r="CM136" s="35">
        <f>+IFERROR(('MIP 2012'!CM136/'MIP 2012'!CM$168),0)</f>
        <v>9.1188983144852869E-7</v>
      </c>
      <c r="CN136" s="35">
        <f>+IFERROR(('MIP 2012'!CN136/'MIP 2012'!CN$168),0)</f>
        <v>2.6647702343355713E-5</v>
      </c>
      <c r="CO136" s="35">
        <f>+IFERROR(('MIP 2012'!CO136/'MIP 2012'!CO$168),0)</f>
        <v>7.7558589549702783E-7</v>
      </c>
      <c r="CP136" s="35">
        <f>+IFERROR(('MIP 2012'!CP136/'MIP 2012'!CP$168),0)</f>
        <v>1.9742510411995104E-4</v>
      </c>
      <c r="CQ136" s="35">
        <f>+IFERROR(('MIP 2012'!CQ136/'MIP 2012'!CQ$168),0)</f>
        <v>4.9871270018750927E-6</v>
      </c>
      <c r="CR136" s="35">
        <f>+IFERROR(('MIP 2012'!CR136/'MIP 2012'!CR$168),0)</f>
        <v>6.5716765632513891E-7</v>
      </c>
      <c r="CS136" s="35">
        <f>+IFERROR(('MIP 2012'!CS136/'MIP 2012'!CS$168),0)</f>
        <v>6.5616190007855183E-6</v>
      </c>
      <c r="CT136" s="35">
        <f>+IFERROR(('MIP 2012'!CT136/'MIP 2012'!CT$168),0)</f>
        <v>2.3131507212836456E-4</v>
      </c>
      <c r="CU136" s="35">
        <f>+IFERROR(('MIP 2012'!CU136/'MIP 2012'!CU$168),0)</f>
        <v>4.1383188906968505E-5</v>
      </c>
      <c r="CV136" s="35">
        <f>+IFERROR(('MIP 2012'!CV136/'MIP 2012'!CV$168),0)</f>
        <v>1.3975019334698269E-5</v>
      </c>
      <c r="CW136" s="35">
        <f>+IFERROR(('MIP 2012'!CW136/'MIP 2012'!CW$168),0)</f>
        <v>2.9907372892568709E-6</v>
      </c>
      <c r="CX136" s="35">
        <f>+IFERROR(('MIP 2012'!CX136/'MIP 2012'!CX$168),0)</f>
        <v>1.7650785537601894E-5</v>
      </c>
      <c r="CY136" s="35">
        <f>+IFERROR(('MIP 2012'!CY136/'MIP 2012'!CY$168),0)</f>
        <v>1.3233802973172229E-5</v>
      </c>
      <c r="CZ136" s="35">
        <f>+IFERROR(('MIP 2012'!CZ136/'MIP 2012'!CZ$168),0)</f>
        <v>2.0457393238019566E-6</v>
      </c>
      <c r="DA136" s="35">
        <f>+IFERROR(('MIP 2012'!DA136/'MIP 2012'!DA$168),0)</f>
        <v>1.2945480002446308E-4</v>
      </c>
      <c r="DB136" s="35">
        <f>+IFERROR(('MIP 2012'!DB136/'MIP 2012'!DB$168),0)</f>
        <v>6.349882474779137E-6</v>
      </c>
      <c r="DC136" s="35">
        <f>+IFERROR(('MIP 2012'!DC136/'MIP 2012'!DC$168),0)</f>
        <v>1.110796554905438E-4</v>
      </c>
      <c r="DD136" s="35">
        <f>+IFERROR(('MIP 2012'!DD136/'MIP 2012'!DD$168),0)</f>
        <v>1.301260662151571E-4</v>
      </c>
      <c r="DE136" s="35">
        <f>+IFERROR(('MIP 2012'!DE136/'MIP 2012'!DE$168),0)</f>
        <v>8.6345990027764943E-5</v>
      </c>
      <c r="DF136" s="35">
        <f>+IFERROR(('MIP 2012'!DF136/'MIP 2012'!DF$168),0)</f>
        <v>1.4001978737532891E-4</v>
      </c>
      <c r="DG136" s="35">
        <f>+IFERROR(('MIP 2012'!DG136/'MIP 2012'!DG$168),0)</f>
        <v>7.1032362622651997E-6</v>
      </c>
      <c r="DH136" s="35">
        <f>+IFERROR(('MIP 2012'!DH136/'MIP 2012'!DH$168),0)</f>
        <v>3.0253209573210235E-6</v>
      </c>
      <c r="DI136" s="35">
        <f>+IFERROR(('MIP 2012'!DI136/'MIP 2012'!DI$168),0)</f>
        <v>7.0130121546532101E-6</v>
      </c>
      <c r="DJ136" s="35">
        <f>+IFERROR(('MIP 2012'!DJ136/'MIP 2012'!DJ$168),0)</f>
        <v>4.666117459093144E-6</v>
      </c>
      <c r="DK136" s="35">
        <f>+IFERROR(('MIP 2012'!DK136/'MIP 2012'!DK$168),0)</f>
        <v>2.0811176153877995E-5</v>
      </c>
      <c r="DL136" s="35">
        <f>+IFERROR(('MIP 2012'!DL136/'MIP 2012'!DL$168),0)</f>
        <v>2.7709403012123411E-5</v>
      </c>
      <c r="DM136" s="35">
        <f>+IFERROR(('MIP 2012'!DM136/'MIP 2012'!DM$168),0)</f>
        <v>3.8056847489659887E-5</v>
      </c>
      <c r="DN136" s="35">
        <f>+IFERROR(('MIP 2012'!DN136/'MIP 2012'!DN$168),0)</f>
        <v>1.8831873383501309E-6</v>
      </c>
      <c r="DO136" s="35">
        <f>+IFERROR(('MIP 2012'!DO136/'MIP 2012'!DO$168),0)</f>
        <v>1.1981536992113479E-8</v>
      </c>
      <c r="DP136" s="35">
        <f>+IFERROR(('MIP 2012'!DP136/'MIP 2012'!DP$168),0)</f>
        <v>4.0648685124880427E-5</v>
      </c>
      <c r="DQ136" s="35">
        <f>+IFERROR(('MIP 2012'!DQ136/'MIP 2012'!DQ$168),0)</f>
        <v>2.7578259647733493E-7</v>
      </c>
      <c r="DR136" s="35">
        <f>+IFERROR(('MIP 2012'!DR136/'MIP 2012'!DR$168),0)</f>
        <v>3.712519598858816E-5</v>
      </c>
      <c r="DS136" s="35">
        <f>+IFERROR(('MIP 2012'!DS136/'MIP 2012'!DS$168),0)</f>
        <v>6.7101256540500059E-6</v>
      </c>
      <c r="DT136" s="35">
        <f>+IFERROR(('MIP 2012'!DT136/'MIP 2012'!DT$168),0)</f>
        <v>1.5033387474182934E-6</v>
      </c>
      <c r="DU136" s="35">
        <f>+IFERROR(('MIP 2012'!DU136/'MIP 2012'!DU$168),0)</f>
        <v>5.7370122644648821E-6</v>
      </c>
      <c r="DV136" s="35">
        <f>+IFERROR(('MIP 2012'!DV136/'MIP 2012'!DV$168),0)</f>
        <v>5.9993636190529551E-5</v>
      </c>
      <c r="DW136" s="35">
        <f>+IFERROR(('MIP 2012'!DW136/'MIP 2012'!DW$168),0)</f>
        <v>1.2807851840397548E-6</v>
      </c>
      <c r="DX136" s="35">
        <f>+IFERROR(('MIP 2012'!DX136/'MIP 2012'!DX$168),0)</f>
        <v>1.4296324797049609E-5</v>
      </c>
      <c r="DY136" s="35">
        <f>+IFERROR(('MIP 2012'!DY136/'MIP 2012'!DY$168),0)</f>
        <v>1.2065184429405838E-5</v>
      </c>
      <c r="DZ136" s="35">
        <f>+IFERROR(('MIP 2012'!DZ136/'MIP 2012'!DZ$168),0)</f>
        <v>5.7188327080109401E-6</v>
      </c>
      <c r="EA136" s="35">
        <f>+IFERROR(('MIP 2012'!EA136/'MIP 2012'!EA$168),0)</f>
        <v>1.4340163628519605E-5</v>
      </c>
      <c r="EB136" s="35">
        <f>+IFERROR(('MIP 2012'!EB136/'MIP 2012'!EB$168),0)</f>
        <v>3.2463763939972971E-5</v>
      </c>
      <c r="EC136" s="35">
        <f>+IFERROR(('MIP 2012'!EC136/'MIP 2012'!EC$168),0)</f>
        <v>3.3824343446485037E-6</v>
      </c>
      <c r="ED136" s="35">
        <f>+IFERROR(('MIP 2012'!ED136/'MIP 2012'!ED$168),0)</f>
        <v>3.8022219989510634E-8</v>
      </c>
      <c r="EE136" s="35">
        <f>+IFERROR(('MIP 2012'!EE136/'MIP 2012'!EE$168),0)</f>
        <v>1.8475407954184122E-7</v>
      </c>
      <c r="EF136" s="35">
        <f>+IFERROR(('MIP 2012'!EF136/'MIP 2012'!EF$168),0)</f>
        <v>8.4303771278401113E-6</v>
      </c>
      <c r="EG136" s="35">
        <f>+IFERROR(('MIP 2012'!EG136/'MIP 2012'!EG$168),0)</f>
        <v>5.5877382422775617E-5</v>
      </c>
      <c r="EH136" s="35">
        <f>+IFERROR(('MIP 2012'!EH136/'MIP 2012'!EH$168),0)</f>
        <v>0</v>
      </c>
    </row>
    <row r="137" spans="1:138" s="7" customFormat="1" ht="21.95" customHeight="1" thickBot="1" x14ac:dyDescent="0.25">
      <c r="A137" s="12" t="s">
        <v>336</v>
      </c>
      <c r="B137" s="12" t="s">
        <v>337</v>
      </c>
      <c r="C137" s="35">
        <f>+IFERROR(('MIP 2012'!C137/'MIP 2012'!C$168),0)</f>
        <v>0</v>
      </c>
      <c r="D137" s="35">
        <f>+IFERROR(('MIP 2012'!D137/'MIP 2012'!D$168),0)</f>
        <v>0</v>
      </c>
      <c r="E137" s="35">
        <f>+IFERROR(('MIP 2012'!E137/'MIP 2012'!E$168),0)</f>
        <v>0</v>
      </c>
      <c r="F137" s="35">
        <f>+IFERROR(('MIP 2012'!F137/'MIP 2012'!F$168),0)</f>
        <v>0</v>
      </c>
      <c r="G137" s="35">
        <f>+IFERROR(('MIP 2012'!G137/'MIP 2012'!G$168),0)</f>
        <v>0</v>
      </c>
      <c r="H137" s="35">
        <f>+IFERROR(('MIP 2012'!H137/'MIP 2012'!H$168),0)</f>
        <v>0</v>
      </c>
      <c r="I137" s="35">
        <f>+IFERROR(('MIP 2012'!I137/'MIP 2012'!I$168),0)</f>
        <v>0</v>
      </c>
      <c r="J137" s="35">
        <f>+IFERROR(('MIP 2012'!J137/'MIP 2012'!J$168),0)</f>
        <v>0</v>
      </c>
      <c r="K137" s="35">
        <f>+IFERROR(('MIP 2012'!K137/'MIP 2012'!K$168),0)</f>
        <v>0</v>
      </c>
      <c r="L137" s="35">
        <f>+IFERROR(('MIP 2012'!L137/'MIP 2012'!L$168),0)</f>
        <v>0</v>
      </c>
      <c r="M137" s="35">
        <f>+IFERROR(('MIP 2012'!M137/'MIP 2012'!M$168),0)</f>
        <v>4.3681217624490868E-8</v>
      </c>
      <c r="N137" s="35">
        <f>+IFERROR(('MIP 2012'!N137/'MIP 2012'!N$168),0)</f>
        <v>5.7339458773718065E-6</v>
      </c>
      <c r="O137" s="35">
        <f>+IFERROR(('MIP 2012'!O137/'MIP 2012'!O$168),0)</f>
        <v>5.8746760642644604E-5</v>
      </c>
      <c r="P137" s="35">
        <f>+IFERROR(('MIP 2012'!P137/'MIP 2012'!P$168),0)</f>
        <v>2.6000438293618868E-9</v>
      </c>
      <c r="Q137" s="35">
        <f>+IFERROR(('MIP 2012'!Q137/'MIP 2012'!Q$168),0)</f>
        <v>2.6292213864160194E-6</v>
      </c>
      <c r="R137" s="35">
        <f>+IFERROR(('MIP 2012'!R137/'MIP 2012'!R$168),0)</f>
        <v>3.4397563398002238E-5</v>
      </c>
      <c r="S137" s="35">
        <f>+IFERROR(('MIP 2012'!S137/'MIP 2012'!S$168),0)</f>
        <v>6.536781464899784E-6</v>
      </c>
      <c r="T137" s="35">
        <f>+IFERROR(('MIP 2012'!T137/'MIP 2012'!T$168),0)</f>
        <v>0</v>
      </c>
      <c r="U137" s="35">
        <f>+IFERROR(('MIP 2012'!U137/'MIP 2012'!U$168),0)</f>
        <v>6.5100373281922733E-6</v>
      </c>
      <c r="V137" s="35">
        <f>+IFERROR(('MIP 2012'!V137/'MIP 2012'!V$168),0)</f>
        <v>1.3492096688789178E-5</v>
      </c>
      <c r="W137" s="35">
        <f>+IFERROR(('MIP 2012'!W137/'MIP 2012'!W$168),0)</f>
        <v>3.8173957252874445E-7</v>
      </c>
      <c r="X137" s="35">
        <f>+IFERROR(('MIP 2012'!X137/'MIP 2012'!X$168),0)</f>
        <v>8.5643317787760509E-6</v>
      </c>
      <c r="Y137" s="35">
        <f>+IFERROR(('MIP 2012'!Y137/'MIP 2012'!Y$168),0)</f>
        <v>2.8505001922345187E-8</v>
      </c>
      <c r="Z137" s="35">
        <f>+IFERROR(('MIP 2012'!Z137/'MIP 2012'!Z$168),0)</f>
        <v>7.7192809095491534E-8</v>
      </c>
      <c r="AA137" s="35">
        <f>+IFERROR(('MIP 2012'!AA137/'MIP 2012'!AA$168),0)</f>
        <v>0</v>
      </c>
      <c r="AB137" s="35">
        <f>+IFERROR(('MIP 2012'!AB137/'MIP 2012'!AB$168),0)</f>
        <v>3.5727373135386268E-6</v>
      </c>
      <c r="AC137" s="35">
        <f>+IFERROR(('MIP 2012'!AC137/'MIP 2012'!AC$168),0)</f>
        <v>0</v>
      </c>
      <c r="AD137" s="35">
        <f>+IFERROR(('MIP 2012'!AD137/'MIP 2012'!AD$168),0)</f>
        <v>0</v>
      </c>
      <c r="AE137" s="35">
        <f>+IFERROR(('MIP 2012'!AE137/'MIP 2012'!AE$168),0)</f>
        <v>6.2187751423427824E-8</v>
      </c>
      <c r="AF137" s="35">
        <f>+IFERROR(('MIP 2012'!AF137/'MIP 2012'!AF$168),0)</f>
        <v>8.5949994500851973E-6</v>
      </c>
      <c r="AG137" s="35">
        <f>+IFERROR(('MIP 2012'!AG137/'MIP 2012'!AG$168),0)</f>
        <v>1.5907837022974795E-4</v>
      </c>
      <c r="AH137" s="35">
        <f>+IFERROR(('MIP 2012'!AH137/'MIP 2012'!AH$168),0)</f>
        <v>1.0744805406022401E-4</v>
      </c>
      <c r="AI137" s="35">
        <f>+IFERROR(('MIP 2012'!AI137/'MIP 2012'!AI$168),0)</f>
        <v>5.9511119119878337E-6</v>
      </c>
      <c r="AJ137" s="35">
        <f>+IFERROR(('MIP 2012'!AJ137/'MIP 2012'!AJ$168),0)</f>
        <v>1.1370250189812298E-5</v>
      </c>
      <c r="AK137" s="35">
        <f>+IFERROR(('MIP 2012'!AK137/'MIP 2012'!AK$168),0)</f>
        <v>1.7408471092713915E-6</v>
      </c>
      <c r="AL137" s="35">
        <f>+IFERROR(('MIP 2012'!AL137/'MIP 2012'!AL$168),0)</f>
        <v>1.9705209352939907E-5</v>
      </c>
      <c r="AM137" s="35">
        <f>+IFERROR(('MIP 2012'!AM137/'MIP 2012'!AM$168),0)</f>
        <v>2.5265593637259849E-6</v>
      </c>
      <c r="AN137" s="35">
        <f>+IFERROR(('MIP 2012'!AN137/'MIP 2012'!AN$168),0)</f>
        <v>2.5198265261543229E-6</v>
      </c>
      <c r="AO137" s="35">
        <f>+IFERROR(('MIP 2012'!AO137/'MIP 2012'!AO$168),0)</f>
        <v>8.5527888772418701E-6</v>
      </c>
      <c r="AP137" s="35">
        <f>+IFERROR(('MIP 2012'!AP137/'MIP 2012'!AP$168),0)</f>
        <v>4.3293359274227732E-5</v>
      </c>
      <c r="AQ137" s="35">
        <f>+IFERROR(('MIP 2012'!AQ137/'MIP 2012'!AQ$168),0)</f>
        <v>5.6947048451987304E-5</v>
      </c>
      <c r="AR137" s="35">
        <f>+IFERROR(('MIP 2012'!AR137/'MIP 2012'!AR$168),0)</f>
        <v>5.246916178155077E-5</v>
      </c>
      <c r="AS137" s="35">
        <f>+IFERROR(('MIP 2012'!AS137/'MIP 2012'!AS$168),0)</f>
        <v>6.4651632618839966E-6</v>
      </c>
      <c r="AT137" s="35">
        <f>+IFERROR(('MIP 2012'!AT137/'MIP 2012'!AT$168),0)</f>
        <v>3.8118883439302253E-5</v>
      </c>
      <c r="AU137" s="35">
        <f>+IFERROR(('MIP 2012'!AU137/'MIP 2012'!AU$168),0)</f>
        <v>2.47491645738508E-5</v>
      </c>
      <c r="AV137" s="35">
        <f>+IFERROR(('MIP 2012'!AV137/'MIP 2012'!AV$168),0)</f>
        <v>5.1413929060498412E-5</v>
      </c>
      <c r="AW137" s="35">
        <f>+IFERROR(('MIP 2012'!AW137/'MIP 2012'!AW$168),0)</f>
        <v>2.811761784041288E-5</v>
      </c>
      <c r="AX137" s="35">
        <f>+IFERROR(('MIP 2012'!AX137/'MIP 2012'!AX$168),0)</f>
        <v>4.2088351709908546E-5</v>
      </c>
      <c r="AY137" s="35">
        <f>+IFERROR(('MIP 2012'!AY137/'MIP 2012'!AY$168),0)</f>
        <v>6.7740054193841172E-5</v>
      </c>
      <c r="AZ137" s="35">
        <f>+IFERROR(('MIP 2012'!AZ137/'MIP 2012'!AZ$168),0)</f>
        <v>1.7301883009547875E-4</v>
      </c>
      <c r="BA137" s="35">
        <f>+IFERROR(('MIP 2012'!BA137/'MIP 2012'!BA$168),0)</f>
        <v>2.2645413091810457E-4</v>
      </c>
      <c r="BB137" s="35">
        <f>+IFERROR(('MIP 2012'!BB137/'MIP 2012'!BB$168),0)</f>
        <v>4.8501131664060329E-6</v>
      </c>
      <c r="BC137" s="35">
        <f>+IFERROR(('MIP 2012'!BC137/'MIP 2012'!BC$168),0)</f>
        <v>1.5549169942168664E-5</v>
      </c>
      <c r="BD137" s="35">
        <f>+IFERROR(('MIP 2012'!BD137/'MIP 2012'!BD$168),0)</f>
        <v>9.101223012725593E-7</v>
      </c>
      <c r="BE137" s="35">
        <f>+IFERROR(('MIP 2012'!BE137/'MIP 2012'!BE$168),0)</f>
        <v>3.9832847941149832E-5</v>
      </c>
      <c r="BF137" s="35">
        <f>+IFERROR(('MIP 2012'!BF137/'MIP 2012'!BF$168),0)</f>
        <v>3.6278166690690006E-5</v>
      </c>
      <c r="BG137" s="35">
        <f>+IFERROR(('MIP 2012'!BG137/'MIP 2012'!BG$168),0)</f>
        <v>2.0640932010049146E-5</v>
      </c>
      <c r="BH137" s="35">
        <f>+IFERROR(('MIP 2012'!BH137/'MIP 2012'!BH$168),0)</f>
        <v>4.7907148922967329E-5</v>
      </c>
      <c r="BI137" s="35">
        <f>+IFERROR(('MIP 2012'!BI137/'MIP 2012'!BI$168),0)</f>
        <v>0</v>
      </c>
      <c r="BJ137" s="35">
        <f>+IFERROR(('MIP 2012'!BJ137/'MIP 2012'!BJ$168),0)</f>
        <v>2.4865782564314755E-5</v>
      </c>
      <c r="BK137" s="35">
        <f>+IFERROR(('MIP 2012'!BK137/'MIP 2012'!BK$168),0)</f>
        <v>3.6406762504223482E-5</v>
      </c>
      <c r="BL137" s="35">
        <f>+IFERROR(('MIP 2012'!BL137/'MIP 2012'!BL$168),0)</f>
        <v>2.0471003713805902E-5</v>
      </c>
      <c r="BM137" s="35">
        <f>+IFERROR(('MIP 2012'!BM137/'MIP 2012'!BM$168),0)</f>
        <v>1.8264555590510935E-5</v>
      </c>
      <c r="BN137" s="35">
        <f>+IFERROR(('MIP 2012'!BN137/'MIP 2012'!BN$168),0)</f>
        <v>4.0378212353174167E-5</v>
      </c>
      <c r="BO137" s="35">
        <f>+IFERROR(('MIP 2012'!BO137/'MIP 2012'!BO$168),0)</f>
        <v>1.0659382038599389E-5</v>
      </c>
      <c r="BP137" s="35">
        <f>+IFERROR(('MIP 2012'!BP137/'MIP 2012'!BP$168),0)</f>
        <v>7.8239817388782982E-5</v>
      </c>
      <c r="BQ137" s="35">
        <f>+IFERROR(('MIP 2012'!BQ137/'MIP 2012'!BQ$168),0)</f>
        <v>1.5471184508546145E-5</v>
      </c>
      <c r="BR137" s="35">
        <f>+IFERROR(('MIP 2012'!BR137/'MIP 2012'!BR$168),0)</f>
        <v>1.7451053844026188E-5</v>
      </c>
      <c r="BS137" s="35">
        <f>+IFERROR(('MIP 2012'!BS137/'MIP 2012'!BS$168),0)</f>
        <v>1.6190062468136358E-4</v>
      </c>
      <c r="BT137" s="35">
        <f>+IFERROR(('MIP 2012'!BT137/'MIP 2012'!BT$168),0)</f>
        <v>4.6423641060696607E-6</v>
      </c>
      <c r="BU137" s="35">
        <f>+IFERROR(('MIP 2012'!BU137/'MIP 2012'!BU$168),0)</f>
        <v>5.7112468577686043E-5</v>
      </c>
      <c r="BV137" s="35">
        <f>+IFERROR(('MIP 2012'!BV137/'MIP 2012'!BV$168),0)</f>
        <v>2.1461055949571284E-6</v>
      </c>
      <c r="BW137" s="35">
        <f>+IFERROR(('MIP 2012'!BW137/'MIP 2012'!BW$168),0)</f>
        <v>9.8309431202632103E-6</v>
      </c>
      <c r="BX137" s="35">
        <f>+IFERROR(('MIP 2012'!BX137/'MIP 2012'!BX$168),0)</f>
        <v>1.0319969872253549E-8</v>
      </c>
      <c r="BY137" s="35">
        <f>+IFERROR(('MIP 2012'!BY137/'MIP 2012'!BY$168),0)</f>
        <v>3.6631827472377275E-6</v>
      </c>
      <c r="BZ137" s="35">
        <f>+IFERROR(('MIP 2012'!BZ137/'MIP 2012'!BZ$168),0)</f>
        <v>2.1853996110689627E-6</v>
      </c>
      <c r="CA137" s="35">
        <f>+IFERROR(('MIP 2012'!CA137/'MIP 2012'!CA$168),0)</f>
        <v>1.4586576853889338E-5</v>
      </c>
      <c r="CB137" s="35">
        <f>+IFERROR(('MIP 2012'!CB137/'MIP 2012'!CB$168),0)</f>
        <v>7.0473195827686899E-5</v>
      </c>
      <c r="CC137" s="35">
        <f>+IFERROR(('MIP 2012'!CC137/'MIP 2012'!CC$168),0)</f>
        <v>2.6975134098512481E-5</v>
      </c>
      <c r="CD137" s="35">
        <f>+IFERROR(('MIP 2012'!CD137/'MIP 2012'!CD$168),0)</f>
        <v>1.7032673420293304E-6</v>
      </c>
      <c r="CE137" s="35">
        <f>+IFERROR(('MIP 2012'!CE137/'MIP 2012'!CE$168),0)</f>
        <v>1.4716437734200256E-4</v>
      </c>
      <c r="CF137" s="35">
        <f>+IFERROR(('MIP 2012'!CF137/'MIP 2012'!CF$168),0)</f>
        <v>3.3623576059687283E-5</v>
      </c>
      <c r="CG137" s="35">
        <f>+IFERROR(('MIP 2012'!CG137/'MIP 2012'!CG$168),0)</f>
        <v>1.9097055794370274E-4</v>
      </c>
      <c r="CH137" s="35">
        <f>+IFERROR(('MIP 2012'!CH137/'MIP 2012'!CH$168),0)</f>
        <v>7.427851389763809E-5</v>
      </c>
      <c r="CI137" s="35">
        <f>+IFERROR(('MIP 2012'!CI137/'MIP 2012'!CI$168),0)</f>
        <v>5.7460931330486786E-5</v>
      </c>
      <c r="CJ137" s="35">
        <f>+IFERROR(('MIP 2012'!CJ137/'MIP 2012'!CJ$168),0)</f>
        <v>2.1010648620476963E-6</v>
      </c>
      <c r="CK137" s="35">
        <f>+IFERROR(('MIP 2012'!CK137/'MIP 2012'!CK$168),0)</f>
        <v>2.7517440590769043E-6</v>
      </c>
      <c r="CL137" s="35">
        <f>+IFERROR(('MIP 2012'!CL137/'MIP 2012'!CL$168),0)</f>
        <v>3.9185721335315289E-5</v>
      </c>
      <c r="CM137" s="35">
        <f>+IFERROR(('MIP 2012'!CM137/'MIP 2012'!CM$168),0)</f>
        <v>6.3285441575262915E-7</v>
      </c>
      <c r="CN137" s="35">
        <f>+IFERROR(('MIP 2012'!CN137/'MIP 2012'!CN$168),0)</f>
        <v>1.6554921988332969E-4</v>
      </c>
      <c r="CO137" s="35">
        <f>+IFERROR(('MIP 2012'!CO137/'MIP 2012'!CO$168),0)</f>
        <v>8.3330357552588614E-5</v>
      </c>
      <c r="CP137" s="35">
        <f>+IFERROR(('MIP 2012'!CP137/'MIP 2012'!CP$168),0)</f>
        <v>5.1126756167588856E-4</v>
      </c>
      <c r="CQ137" s="35">
        <f>+IFERROR(('MIP 2012'!CQ137/'MIP 2012'!CQ$168),0)</f>
        <v>2.2316637550100821E-5</v>
      </c>
      <c r="CR137" s="35">
        <f>+IFERROR(('MIP 2012'!CR137/'MIP 2012'!CR$168),0)</f>
        <v>2.8808427786506546E-7</v>
      </c>
      <c r="CS137" s="35">
        <f>+IFERROR(('MIP 2012'!CS137/'MIP 2012'!CS$168),0)</f>
        <v>2.5446578715725975E-5</v>
      </c>
      <c r="CT137" s="35">
        <f>+IFERROR(('MIP 2012'!CT137/'MIP 2012'!CT$168),0)</f>
        <v>6.8172913935643823E-4</v>
      </c>
      <c r="CU137" s="35">
        <f>+IFERROR(('MIP 2012'!CU137/'MIP 2012'!CU$168),0)</f>
        <v>1.1236049814720991E-4</v>
      </c>
      <c r="CV137" s="35">
        <f>+IFERROR(('MIP 2012'!CV137/'MIP 2012'!CV$168),0)</f>
        <v>5.7003547062060721E-5</v>
      </c>
      <c r="CW137" s="35">
        <f>+IFERROR(('MIP 2012'!CW137/'MIP 2012'!CW$168),0)</f>
        <v>2.6940653113239522E-5</v>
      </c>
      <c r="CX137" s="35">
        <f>+IFERROR(('MIP 2012'!CX137/'MIP 2012'!CX$168),0)</f>
        <v>7.5624897378336753E-5</v>
      </c>
      <c r="CY137" s="35">
        <f>+IFERROR(('MIP 2012'!CY137/'MIP 2012'!CY$168),0)</f>
        <v>8.4256961859778201E-5</v>
      </c>
      <c r="CZ137" s="35">
        <f>+IFERROR(('MIP 2012'!CZ137/'MIP 2012'!CZ$168),0)</f>
        <v>5.9683383402120366E-5</v>
      </c>
      <c r="DA137" s="35">
        <f>+IFERROR(('MIP 2012'!DA137/'MIP 2012'!DA$168),0)</f>
        <v>3.4746635513641794E-4</v>
      </c>
      <c r="DB137" s="35">
        <f>+IFERROR(('MIP 2012'!DB137/'MIP 2012'!DB$168),0)</f>
        <v>3.6260247578087577E-5</v>
      </c>
      <c r="DC137" s="35">
        <f>+IFERROR(('MIP 2012'!DC137/'MIP 2012'!DC$168),0)</f>
        <v>3.3186765186646766E-4</v>
      </c>
      <c r="DD137" s="35">
        <f>+IFERROR(('MIP 2012'!DD137/'MIP 2012'!DD$168),0)</f>
        <v>3.6447747928279465E-4</v>
      </c>
      <c r="DE137" s="35">
        <f>+IFERROR(('MIP 2012'!DE137/'MIP 2012'!DE$168),0)</f>
        <v>2.2480987437392832E-4</v>
      </c>
      <c r="DF137" s="35">
        <f>+IFERROR(('MIP 2012'!DF137/'MIP 2012'!DF$168),0)</f>
        <v>3.880341650929874E-4</v>
      </c>
      <c r="DG137" s="35">
        <f>+IFERROR(('MIP 2012'!DG137/'MIP 2012'!DG$168),0)</f>
        <v>2.4132131821432959E-5</v>
      </c>
      <c r="DH137" s="35">
        <f>+IFERROR(('MIP 2012'!DH137/'MIP 2012'!DH$168),0)</f>
        <v>8.2648848742183047E-5</v>
      </c>
      <c r="DI137" s="35">
        <f>+IFERROR(('MIP 2012'!DI137/'MIP 2012'!DI$168),0)</f>
        <v>7.1955381977058041E-5</v>
      </c>
      <c r="DJ137" s="35">
        <f>+IFERROR(('MIP 2012'!DJ137/'MIP 2012'!DJ$168),0)</f>
        <v>1.8839230038100321E-5</v>
      </c>
      <c r="DK137" s="35">
        <f>+IFERROR(('MIP 2012'!DK137/'MIP 2012'!DK$168),0)</f>
        <v>5.4102621944009949E-5</v>
      </c>
      <c r="DL137" s="35">
        <f>+IFERROR(('MIP 2012'!DL137/'MIP 2012'!DL$168),0)</f>
        <v>1.1103083895353793E-4</v>
      </c>
      <c r="DM137" s="35">
        <f>+IFERROR(('MIP 2012'!DM137/'MIP 2012'!DM$168),0)</f>
        <v>1.4935395290294559E-4</v>
      </c>
      <c r="DN137" s="35">
        <f>+IFERROR(('MIP 2012'!DN137/'MIP 2012'!DN$168),0)</f>
        <v>4.1120984122137114E-5</v>
      </c>
      <c r="DO137" s="35">
        <f>+IFERROR(('MIP 2012'!DO137/'MIP 2012'!DO$168),0)</f>
        <v>6.4132096431500143E-5</v>
      </c>
      <c r="DP137" s="35">
        <f>+IFERROR(('MIP 2012'!DP137/'MIP 2012'!DP$168),0)</f>
        <v>1.1918145069757695E-4</v>
      </c>
      <c r="DQ137" s="35">
        <f>+IFERROR(('MIP 2012'!DQ137/'MIP 2012'!DQ$168),0)</f>
        <v>1.0212781926923068E-5</v>
      </c>
      <c r="DR137" s="35">
        <f>+IFERROR(('MIP 2012'!DR137/'MIP 2012'!DR$168),0)</f>
        <v>1.2372822739099943E-4</v>
      </c>
      <c r="DS137" s="35">
        <f>+IFERROR(('MIP 2012'!DS137/'MIP 2012'!DS$168),0)</f>
        <v>2.6335808909790514E-5</v>
      </c>
      <c r="DT137" s="35">
        <f>+IFERROR(('MIP 2012'!DT137/'MIP 2012'!DT$168),0)</f>
        <v>1.0942576423364653E-5</v>
      </c>
      <c r="DU137" s="35">
        <f>+IFERROR(('MIP 2012'!DU137/'MIP 2012'!DU$168),0)</f>
        <v>4.3727931836530792E-5</v>
      </c>
      <c r="DV137" s="35">
        <f>+IFERROR(('MIP 2012'!DV137/'MIP 2012'!DV$168),0)</f>
        <v>1.7734031672681739E-4</v>
      </c>
      <c r="DW137" s="35">
        <f>+IFERROR(('MIP 2012'!DW137/'MIP 2012'!DW$168),0)</f>
        <v>1.8441145802138394E-5</v>
      </c>
      <c r="DX137" s="35">
        <f>+IFERROR(('MIP 2012'!DX137/'MIP 2012'!DX$168),0)</f>
        <v>4.1803244237828447E-5</v>
      </c>
      <c r="DY137" s="35">
        <f>+IFERROR(('MIP 2012'!DY137/'MIP 2012'!DY$168),0)</f>
        <v>4.9773808953513367E-5</v>
      </c>
      <c r="DZ137" s="35">
        <f>+IFERROR(('MIP 2012'!DZ137/'MIP 2012'!DZ$168),0)</f>
        <v>4.2057336938906532E-5</v>
      </c>
      <c r="EA137" s="35">
        <f>+IFERROR(('MIP 2012'!EA137/'MIP 2012'!EA$168),0)</f>
        <v>6.3691162343068564E-5</v>
      </c>
      <c r="EB137" s="35">
        <f>+IFERROR(('MIP 2012'!EB137/'MIP 2012'!EB$168),0)</f>
        <v>9.5997860584030208E-5</v>
      </c>
      <c r="EC137" s="35">
        <f>+IFERROR(('MIP 2012'!EC137/'MIP 2012'!EC$168),0)</f>
        <v>1.1438627445262814E-4</v>
      </c>
      <c r="ED137" s="35">
        <f>+IFERROR(('MIP 2012'!ED137/'MIP 2012'!ED$168),0)</f>
        <v>7.4711374698457019E-5</v>
      </c>
      <c r="EE137" s="35">
        <f>+IFERROR(('MIP 2012'!EE137/'MIP 2012'!EE$168),0)</f>
        <v>9.967317269502273E-5</v>
      </c>
      <c r="EF137" s="35">
        <f>+IFERROR(('MIP 2012'!EF137/'MIP 2012'!EF$168),0)</f>
        <v>8.575986029878561E-5</v>
      </c>
      <c r="EG137" s="35">
        <f>+IFERROR(('MIP 2012'!EG137/'MIP 2012'!EG$168),0)</f>
        <v>2.3037999645577142E-4</v>
      </c>
      <c r="EH137" s="35">
        <f>+IFERROR(('MIP 2012'!EH137/'MIP 2012'!EH$168),0)</f>
        <v>0</v>
      </c>
    </row>
    <row r="138" spans="1:138" s="7" customFormat="1" ht="21.95" customHeight="1" thickBot="1" x14ac:dyDescent="0.25">
      <c r="A138" s="12" t="s">
        <v>338</v>
      </c>
      <c r="B138" s="12" t="s">
        <v>339</v>
      </c>
      <c r="C138" s="35">
        <f>+IFERROR(('MIP 2012'!C138/'MIP 2012'!C$168),0)</f>
        <v>4.4090062868306901E-6</v>
      </c>
      <c r="D138" s="35">
        <f>+IFERROR(('MIP 2012'!D138/'MIP 2012'!D$168),0)</f>
        <v>2.9933462269819928E-6</v>
      </c>
      <c r="E138" s="35">
        <f>+IFERROR(('MIP 2012'!E138/'MIP 2012'!E$168),0)</f>
        <v>3.3212916155703654E-6</v>
      </c>
      <c r="F138" s="35">
        <f>+IFERROR(('MIP 2012'!F138/'MIP 2012'!F$168),0)</f>
        <v>6.5827142712953581E-6</v>
      </c>
      <c r="G138" s="35">
        <f>+IFERROR(('MIP 2012'!G138/'MIP 2012'!G$168),0)</f>
        <v>3.5200873853861249E-5</v>
      </c>
      <c r="H138" s="35">
        <f>+IFERROR(('MIP 2012'!H138/'MIP 2012'!H$168),0)</f>
        <v>4.6820098994060002E-5</v>
      </c>
      <c r="I138" s="35">
        <f>+IFERROR(('MIP 2012'!I138/'MIP 2012'!I$168),0)</f>
        <v>1.0020319738877934E-5</v>
      </c>
      <c r="J138" s="35">
        <f>+IFERROR(('MIP 2012'!J138/'MIP 2012'!J$168),0)</f>
        <v>4.43505910315315E-6</v>
      </c>
      <c r="K138" s="35">
        <f>+IFERROR(('MIP 2012'!K138/'MIP 2012'!K$168),0)</f>
        <v>1.1228638065261502E-5</v>
      </c>
      <c r="L138" s="35">
        <f>+IFERROR(('MIP 2012'!L138/'MIP 2012'!L$168),0)</f>
        <v>1.4769293207566988E-5</v>
      </c>
      <c r="M138" s="35">
        <f>+IFERROR(('MIP 2012'!M138/'MIP 2012'!M$168),0)</f>
        <v>1.4862777411386855E-5</v>
      </c>
      <c r="N138" s="35">
        <f>+IFERROR(('MIP 2012'!N138/'MIP 2012'!N$168),0)</f>
        <v>5.6399998662991343E-4</v>
      </c>
      <c r="O138" s="35">
        <f>+IFERROR(('MIP 2012'!O138/'MIP 2012'!O$168),0)</f>
        <v>1.9306969958119024E-4</v>
      </c>
      <c r="P138" s="35">
        <f>+IFERROR(('MIP 2012'!P138/'MIP 2012'!P$168),0)</f>
        <v>2.9177887678307354E-5</v>
      </c>
      <c r="Q138" s="35">
        <f>+IFERROR(('MIP 2012'!Q138/'MIP 2012'!Q$168),0)</f>
        <v>6.6845927587763206E-5</v>
      </c>
      <c r="R138" s="35">
        <f>+IFERROR(('MIP 2012'!R138/'MIP 2012'!R$168),0)</f>
        <v>1.5074603698038647E-4</v>
      </c>
      <c r="S138" s="35">
        <f>+IFERROR(('MIP 2012'!S138/'MIP 2012'!S$168),0)</f>
        <v>2.6485525730708541E-5</v>
      </c>
      <c r="T138" s="35">
        <f>+IFERROR(('MIP 2012'!T138/'MIP 2012'!T$168),0)</f>
        <v>1.0798276063073259E-5</v>
      </c>
      <c r="U138" s="35">
        <f>+IFERROR(('MIP 2012'!U138/'MIP 2012'!U$168),0)</f>
        <v>7.7167232805069318E-5</v>
      </c>
      <c r="V138" s="35">
        <f>+IFERROR(('MIP 2012'!V138/'MIP 2012'!V$168),0)</f>
        <v>8.7896547243087068E-5</v>
      </c>
      <c r="W138" s="35">
        <f>+IFERROR(('MIP 2012'!W138/'MIP 2012'!W$168),0)</f>
        <v>5.3763120823669449E-4</v>
      </c>
      <c r="X138" s="35">
        <f>+IFERROR(('MIP 2012'!X138/'MIP 2012'!X$168),0)</f>
        <v>1.9511306116471035E-4</v>
      </c>
      <c r="Y138" s="35">
        <f>+IFERROR(('MIP 2012'!Y138/'MIP 2012'!Y$168),0)</f>
        <v>9.3412187480015893E-5</v>
      </c>
      <c r="Z138" s="35">
        <f>+IFERROR(('MIP 2012'!Z138/'MIP 2012'!Z$168),0)</f>
        <v>6.268082689797135E-5</v>
      </c>
      <c r="AA138" s="35">
        <f>+IFERROR(('MIP 2012'!AA138/'MIP 2012'!AA$168),0)</f>
        <v>2.0255264581681053E-5</v>
      </c>
      <c r="AB138" s="35">
        <f>+IFERROR(('MIP 2012'!AB138/'MIP 2012'!AB$168),0)</f>
        <v>2.9611871048659398E-3</v>
      </c>
      <c r="AC138" s="35">
        <f>+IFERROR(('MIP 2012'!AC138/'MIP 2012'!AC$168),0)</f>
        <v>1.461647938874692E-4</v>
      </c>
      <c r="AD138" s="35">
        <f>+IFERROR(('MIP 2012'!AD138/'MIP 2012'!AD$168),0)</f>
        <v>7.5167548854567095E-5</v>
      </c>
      <c r="AE138" s="35">
        <f>+IFERROR(('MIP 2012'!AE138/'MIP 2012'!AE$168),0)</f>
        <v>5.090278575335934E-4</v>
      </c>
      <c r="AF138" s="35">
        <f>+IFERROR(('MIP 2012'!AF138/'MIP 2012'!AF$168),0)</f>
        <v>2.2678132100101934E-4</v>
      </c>
      <c r="AG138" s="35">
        <f>+IFERROR(('MIP 2012'!AG138/'MIP 2012'!AG$168),0)</f>
        <v>2.1376149298542928E-4</v>
      </c>
      <c r="AH138" s="35">
        <f>+IFERROR(('MIP 2012'!AH138/'MIP 2012'!AH$168),0)</f>
        <v>3.7234597654261229E-4</v>
      </c>
      <c r="AI138" s="35">
        <f>+IFERROR(('MIP 2012'!AI138/'MIP 2012'!AI$168),0)</f>
        <v>1.1672622871630418E-4</v>
      </c>
      <c r="AJ138" s="35">
        <f>+IFERROR(('MIP 2012'!AJ138/'MIP 2012'!AJ$168),0)</f>
        <v>5.7018616257453779E-4</v>
      </c>
      <c r="AK138" s="35">
        <f>+IFERROR(('MIP 2012'!AK138/'MIP 2012'!AK$168),0)</f>
        <v>1.6054166139406983E-3</v>
      </c>
      <c r="AL138" s="35">
        <f>+IFERROR(('MIP 2012'!AL138/'MIP 2012'!AL$168),0)</f>
        <v>9.9817547498156473E-4</v>
      </c>
      <c r="AM138" s="35">
        <f>+IFERROR(('MIP 2012'!AM138/'MIP 2012'!AM$168),0)</f>
        <v>1.1014175030201004E-4</v>
      </c>
      <c r="AN138" s="35">
        <f>+IFERROR(('MIP 2012'!AN138/'MIP 2012'!AN$168),0)</f>
        <v>3.6723774615051943E-4</v>
      </c>
      <c r="AO138" s="35">
        <f>+IFERROR(('MIP 2012'!AO138/'MIP 2012'!AO$168),0)</f>
        <v>1.5059079681033164E-4</v>
      </c>
      <c r="AP138" s="35">
        <f>+IFERROR(('MIP 2012'!AP138/'MIP 2012'!AP$168),0)</f>
        <v>4.5690222406899947E-3</v>
      </c>
      <c r="AQ138" s="35">
        <f>+IFERROR(('MIP 2012'!AQ138/'MIP 2012'!AQ$168),0)</f>
        <v>1.7198563485463811E-3</v>
      </c>
      <c r="AR138" s="35">
        <f>+IFERROR(('MIP 2012'!AR138/'MIP 2012'!AR$168),0)</f>
        <v>3.9251382983334927E-4</v>
      </c>
      <c r="AS138" s="35">
        <f>+IFERROR(('MIP 2012'!AS138/'MIP 2012'!AS$168),0)</f>
        <v>2.0788558633754212E-3</v>
      </c>
      <c r="AT138" s="35">
        <f>+IFERROR(('MIP 2012'!AT138/'MIP 2012'!AT$168),0)</f>
        <v>2.0314053544609259E-3</v>
      </c>
      <c r="AU138" s="35">
        <f>+IFERROR(('MIP 2012'!AU138/'MIP 2012'!AU$168),0)</f>
        <v>2.3911252398008337E-4</v>
      </c>
      <c r="AV138" s="35">
        <f>+IFERROR(('MIP 2012'!AV138/'MIP 2012'!AV$168),0)</f>
        <v>1.980835806802435E-3</v>
      </c>
      <c r="AW138" s="35">
        <f>+IFERROR(('MIP 2012'!AW138/'MIP 2012'!AW$168),0)</f>
        <v>1.1364735359505312E-3</v>
      </c>
      <c r="AX138" s="35">
        <f>+IFERROR(('MIP 2012'!AX138/'MIP 2012'!AX$168),0)</f>
        <v>3.3147058526979893E-4</v>
      </c>
      <c r="AY138" s="35">
        <f>+IFERROR(('MIP 2012'!AY138/'MIP 2012'!AY$168),0)</f>
        <v>5.8150506067253022E-4</v>
      </c>
      <c r="AZ138" s="35">
        <f>+IFERROR(('MIP 2012'!AZ138/'MIP 2012'!AZ$168),0)</f>
        <v>7.1508382835638277E-4</v>
      </c>
      <c r="BA138" s="35">
        <f>+IFERROR(('MIP 2012'!BA138/'MIP 2012'!BA$168),0)</f>
        <v>5.8705897387459445E-3</v>
      </c>
      <c r="BB138" s="35">
        <f>+IFERROR(('MIP 2012'!BB138/'MIP 2012'!BB$168),0)</f>
        <v>5.1222770100748467E-4</v>
      </c>
      <c r="BC138" s="35">
        <f>+IFERROR(('MIP 2012'!BC138/'MIP 2012'!BC$168),0)</f>
        <v>1.6338762604998559E-4</v>
      </c>
      <c r="BD138" s="35">
        <f>+IFERROR(('MIP 2012'!BD138/'MIP 2012'!BD$168),0)</f>
        <v>1.1557021570214486E-3</v>
      </c>
      <c r="BE138" s="35">
        <f>+IFERROR(('MIP 2012'!BE138/'MIP 2012'!BE$168),0)</f>
        <v>3.3639848832713108E-4</v>
      </c>
      <c r="BF138" s="35">
        <f>+IFERROR(('MIP 2012'!BF138/'MIP 2012'!BF$168),0)</f>
        <v>1.0549157901198394E-3</v>
      </c>
      <c r="BG138" s="35">
        <f>+IFERROR(('MIP 2012'!BG138/'MIP 2012'!BG$168),0)</f>
        <v>1.2211188136231972E-3</v>
      </c>
      <c r="BH138" s="35">
        <f>+IFERROR(('MIP 2012'!BH138/'MIP 2012'!BH$168),0)</f>
        <v>1.5947277881494799E-3</v>
      </c>
      <c r="BI138" s="35">
        <f>+IFERROR(('MIP 2012'!BI138/'MIP 2012'!BI$168),0)</f>
        <v>0</v>
      </c>
      <c r="BJ138" s="35">
        <f>+IFERROR(('MIP 2012'!BJ138/'MIP 2012'!BJ$168),0)</f>
        <v>5.8434482533672798E-4</v>
      </c>
      <c r="BK138" s="35">
        <f>+IFERROR(('MIP 2012'!BK138/'MIP 2012'!BK$168),0)</f>
        <v>1.0317228781512269E-2</v>
      </c>
      <c r="BL138" s="35">
        <f>+IFERROR(('MIP 2012'!BL138/'MIP 2012'!BL$168),0)</f>
        <v>7.4447162883923006E-4</v>
      </c>
      <c r="BM138" s="35">
        <f>+IFERROR(('MIP 2012'!BM138/'MIP 2012'!BM$168),0)</f>
        <v>3.0596071959256553E-4</v>
      </c>
      <c r="BN138" s="35">
        <f>+IFERROR(('MIP 2012'!BN138/'MIP 2012'!BN$168),0)</f>
        <v>1.1746735774365374E-3</v>
      </c>
      <c r="BO138" s="35">
        <f>+IFERROR(('MIP 2012'!BO138/'MIP 2012'!BO$168),0)</f>
        <v>7.9589314800517549E-4</v>
      </c>
      <c r="BP138" s="35">
        <f>+IFERROR(('MIP 2012'!BP138/'MIP 2012'!BP$168),0)</f>
        <v>1.4040946211579105E-3</v>
      </c>
      <c r="BQ138" s="35">
        <f>+IFERROR(('MIP 2012'!BQ138/'MIP 2012'!BQ$168),0)</f>
        <v>1.542340919861587E-3</v>
      </c>
      <c r="BR138" s="35">
        <f>+IFERROR(('MIP 2012'!BR138/'MIP 2012'!BR$168),0)</f>
        <v>8.4759786801952178E-4</v>
      </c>
      <c r="BS138" s="35">
        <f>+IFERROR(('MIP 2012'!BS138/'MIP 2012'!BS$168),0)</f>
        <v>8.5601814264549541E-4</v>
      </c>
      <c r="BT138" s="35">
        <f>+IFERROR(('MIP 2012'!BT138/'MIP 2012'!BT$168),0)</f>
        <v>5.1863572103157032E-4</v>
      </c>
      <c r="BU138" s="35">
        <f>+IFERROR(('MIP 2012'!BU138/'MIP 2012'!BU$168),0)</f>
        <v>6.5933187587311599E-4</v>
      </c>
      <c r="BV138" s="35">
        <f>+IFERROR(('MIP 2012'!BV138/'MIP 2012'!BV$168),0)</f>
        <v>5.2148390680273674E-4</v>
      </c>
      <c r="BW138" s="35">
        <f>+IFERROR(('MIP 2012'!BW138/'MIP 2012'!BW$168),0)</f>
        <v>6.6649796586630561E-3</v>
      </c>
      <c r="BX138" s="35">
        <f>+IFERROR(('MIP 2012'!BX138/'MIP 2012'!BX$168),0)</f>
        <v>2.3455906952523082E-3</v>
      </c>
      <c r="BY138" s="35">
        <f>+IFERROR(('MIP 2012'!BY138/'MIP 2012'!BY$168),0)</f>
        <v>3.3759408084851005E-4</v>
      </c>
      <c r="BZ138" s="35">
        <f>+IFERROR(('MIP 2012'!BZ138/'MIP 2012'!BZ$168),0)</f>
        <v>3.3463777474927654E-3</v>
      </c>
      <c r="CA138" s="35">
        <f>+IFERROR(('MIP 2012'!CA138/'MIP 2012'!CA$168),0)</f>
        <v>1.7929092856431599E-4</v>
      </c>
      <c r="CB138" s="35">
        <f>+IFERROR(('MIP 2012'!CB138/'MIP 2012'!CB$168),0)</f>
        <v>2.1882932239604595E-4</v>
      </c>
      <c r="CC138" s="35">
        <f>+IFERROR(('MIP 2012'!CC138/'MIP 2012'!CC$168),0)</f>
        <v>5.480214380097128E-4</v>
      </c>
      <c r="CD138" s="35">
        <f>+IFERROR(('MIP 2012'!CD138/'MIP 2012'!CD$168),0)</f>
        <v>9.8795177570640963E-4</v>
      </c>
      <c r="CE138" s="35">
        <f>+IFERROR(('MIP 2012'!CE138/'MIP 2012'!CE$168),0)</f>
        <v>1.1632344246514265E-2</v>
      </c>
      <c r="CF138" s="35">
        <f>+IFERROR(('MIP 2012'!CF138/'MIP 2012'!CF$168),0)</f>
        <v>3.2110992698354025E-3</v>
      </c>
      <c r="CG138" s="35">
        <f>+IFERROR(('MIP 2012'!CG138/'MIP 2012'!CG$168),0)</f>
        <v>1.7967433729210067E-3</v>
      </c>
      <c r="CH138" s="35">
        <f>+IFERROR(('MIP 2012'!CH138/'MIP 2012'!CH$168),0)</f>
        <v>2.0170940519731633E-3</v>
      </c>
      <c r="CI138" s="35">
        <f>+IFERROR(('MIP 2012'!CI138/'MIP 2012'!CI$168),0)</f>
        <v>5.7511757291117563E-4</v>
      </c>
      <c r="CJ138" s="35">
        <f>+IFERROR(('MIP 2012'!CJ138/'MIP 2012'!CJ$168),0)</f>
        <v>5.275305225181285E-4</v>
      </c>
      <c r="CK138" s="35">
        <f>+IFERROR(('MIP 2012'!CK138/'MIP 2012'!CK$168),0)</f>
        <v>8.2379012465438666E-4</v>
      </c>
      <c r="CL138" s="35">
        <f>+IFERROR(('MIP 2012'!CL138/'MIP 2012'!CL$168),0)</f>
        <v>3.0619464318043417E-3</v>
      </c>
      <c r="CM138" s="35">
        <f>+IFERROR(('MIP 2012'!CM138/'MIP 2012'!CM$168),0)</f>
        <v>3.9155594390525932E-4</v>
      </c>
      <c r="CN138" s="35">
        <f>+IFERROR(('MIP 2012'!CN138/'MIP 2012'!CN$168),0)</f>
        <v>3.0049902278356843E-3</v>
      </c>
      <c r="CO138" s="35">
        <f>+IFERROR(('MIP 2012'!CO138/'MIP 2012'!CO$168),0)</f>
        <v>6.8210010378722897E-4</v>
      </c>
      <c r="CP138" s="35">
        <f>+IFERROR(('MIP 2012'!CP138/'MIP 2012'!CP$168),0)</f>
        <v>6.6423387079319457E-4</v>
      </c>
      <c r="CQ138" s="35">
        <f>+IFERROR(('MIP 2012'!CQ138/'MIP 2012'!CQ$168),0)</f>
        <v>3.144549624811694E-4</v>
      </c>
      <c r="CR138" s="35">
        <f>+IFERROR(('MIP 2012'!CR138/'MIP 2012'!CR$168),0)</f>
        <v>4.1383384373992758E-5</v>
      </c>
      <c r="CS138" s="35">
        <f>+IFERROR(('MIP 2012'!CS138/'MIP 2012'!CS$168),0)</f>
        <v>8.700816836073131E-4</v>
      </c>
      <c r="CT138" s="35">
        <f>+IFERROR(('MIP 2012'!CT138/'MIP 2012'!CT$168),0)</f>
        <v>2.165802510587424E-3</v>
      </c>
      <c r="CU138" s="35">
        <f>+IFERROR(('MIP 2012'!CU138/'MIP 2012'!CU$168),0)</f>
        <v>1.1246966019639595E-3</v>
      </c>
      <c r="CV138" s="35">
        <f>+IFERROR(('MIP 2012'!CV138/'MIP 2012'!CV$168),0)</f>
        <v>1.480865559964617E-3</v>
      </c>
      <c r="CW138" s="35">
        <f>+IFERROR(('MIP 2012'!CW138/'MIP 2012'!CW$168),0)</f>
        <v>1.6874865247329281E-3</v>
      </c>
      <c r="CX138" s="35">
        <f>+IFERROR(('MIP 2012'!CX138/'MIP 2012'!CX$168),0)</f>
        <v>2.0508464814065841E-3</v>
      </c>
      <c r="CY138" s="35">
        <f>+IFERROR(('MIP 2012'!CY138/'MIP 2012'!CY$168),0)</f>
        <v>1.1629917928668119E-3</v>
      </c>
      <c r="CZ138" s="35">
        <f>+IFERROR(('MIP 2012'!CZ138/'MIP 2012'!CZ$168),0)</f>
        <v>1.2857735104443667E-3</v>
      </c>
      <c r="DA138" s="35">
        <f>+IFERROR(('MIP 2012'!DA138/'MIP 2012'!DA$168),0)</f>
        <v>1.7210414512260196E-3</v>
      </c>
      <c r="DB138" s="35">
        <f>+IFERROR(('MIP 2012'!DB138/'MIP 2012'!DB$168),0)</f>
        <v>1.9504395436342578E-3</v>
      </c>
      <c r="DC138" s="35">
        <f>+IFERROR(('MIP 2012'!DC138/'MIP 2012'!DC$168),0)</f>
        <v>4.476352343161084E-3</v>
      </c>
      <c r="DD138" s="35">
        <f>+IFERROR(('MIP 2012'!DD138/'MIP 2012'!DD$168),0)</f>
        <v>3.2456664000237189E-3</v>
      </c>
      <c r="DE138" s="35">
        <f>+IFERROR(('MIP 2012'!DE138/'MIP 2012'!DE$168),0)</f>
        <v>1.924602403149207E-3</v>
      </c>
      <c r="DF138" s="35">
        <f>+IFERROR(('MIP 2012'!DF138/'MIP 2012'!DF$168),0)</f>
        <v>4.0132155684589567E-3</v>
      </c>
      <c r="DG138" s="35">
        <f>+IFERROR(('MIP 2012'!DG138/'MIP 2012'!DG$168),0)</f>
        <v>2.845780076559346E-4</v>
      </c>
      <c r="DH138" s="35">
        <f>+IFERROR(('MIP 2012'!DH138/'MIP 2012'!DH$168),0)</f>
        <v>7.1294425504369752E-3</v>
      </c>
      <c r="DI138" s="35">
        <f>+IFERROR(('MIP 2012'!DI138/'MIP 2012'!DI$168),0)</f>
        <v>9.5475316230092359E-3</v>
      </c>
      <c r="DJ138" s="35">
        <f>+IFERROR(('MIP 2012'!DJ138/'MIP 2012'!DJ$168),0)</f>
        <v>4.7898059864990962E-3</v>
      </c>
      <c r="DK138" s="35">
        <f>+IFERROR(('MIP 2012'!DK138/'MIP 2012'!DK$168),0)</f>
        <v>2.9635284587280993E-3</v>
      </c>
      <c r="DL138" s="35">
        <f>+IFERROR(('MIP 2012'!DL138/'MIP 2012'!DL$168),0)</f>
        <v>9.873388678892649E-3</v>
      </c>
      <c r="DM138" s="35">
        <f>+IFERROR(('MIP 2012'!DM138/'MIP 2012'!DM$168),0)</f>
        <v>2.7443900107565759E-3</v>
      </c>
      <c r="DN138" s="35">
        <f>+IFERROR(('MIP 2012'!DN138/'MIP 2012'!DN$168),0)</f>
        <v>8.723399466263142E-4</v>
      </c>
      <c r="DO138" s="35">
        <f>+IFERROR(('MIP 2012'!DO138/'MIP 2012'!DO$168),0)</f>
        <v>4.7057690722743852E-4</v>
      </c>
      <c r="DP138" s="35">
        <f>+IFERROR(('MIP 2012'!DP138/'MIP 2012'!DP$168),0)</f>
        <v>1.0862815586140599E-3</v>
      </c>
      <c r="DQ138" s="35">
        <f>+IFERROR(('MIP 2012'!DQ138/'MIP 2012'!DQ$168),0)</f>
        <v>1.7132108945910609E-3</v>
      </c>
      <c r="DR138" s="35">
        <f>+IFERROR(('MIP 2012'!DR138/'MIP 2012'!DR$168),0)</f>
        <v>7.3177779631638769E-3</v>
      </c>
      <c r="DS138" s="35">
        <f>+IFERROR(('MIP 2012'!DS138/'MIP 2012'!DS$168),0)</f>
        <v>6.3855075720853855E-3</v>
      </c>
      <c r="DT138" s="35">
        <f>+IFERROR(('MIP 2012'!DT138/'MIP 2012'!DT$168),0)</f>
        <v>1.2156289979978955E-3</v>
      </c>
      <c r="DU138" s="35">
        <f>+IFERROR(('MIP 2012'!DU138/'MIP 2012'!DU$168),0)</f>
        <v>5.7500163100714374E-3</v>
      </c>
      <c r="DV138" s="35">
        <f>+IFERROR(('MIP 2012'!DV138/'MIP 2012'!DV$168),0)</f>
        <v>6.7982892074627153E-3</v>
      </c>
      <c r="DW138" s="35">
        <f>+IFERROR(('MIP 2012'!DW138/'MIP 2012'!DW$168),0)</f>
        <v>1.3547070625689918E-3</v>
      </c>
      <c r="DX138" s="35">
        <f>+IFERROR(('MIP 2012'!DX138/'MIP 2012'!DX$168),0)</f>
        <v>6.5271030566278355E-3</v>
      </c>
      <c r="DY138" s="35">
        <f>+IFERROR(('MIP 2012'!DY138/'MIP 2012'!DY$168),0)</f>
        <v>1.0418600054707315E-2</v>
      </c>
      <c r="DZ138" s="35">
        <f>+IFERROR(('MIP 2012'!DZ138/'MIP 2012'!DZ$168),0)</f>
        <v>2.8879429914745241E-3</v>
      </c>
      <c r="EA138" s="35">
        <f>+IFERROR(('MIP 2012'!EA138/'MIP 2012'!EA$168),0)</f>
        <v>2.275762215102492E-3</v>
      </c>
      <c r="EB138" s="35">
        <f>+IFERROR(('MIP 2012'!EB138/'MIP 2012'!EB$168),0)</f>
        <v>1.719965402599977E-2</v>
      </c>
      <c r="EC138" s="35">
        <f>+IFERROR(('MIP 2012'!EC138/'MIP 2012'!EC$168),0)</f>
        <v>3.9286720577585629E-3</v>
      </c>
      <c r="ED138" s="35">
        <f>+IFERROR(('MIP 2012'!ED138/'MIP 2012'!ED$168),0)</f>
        <v>1.1516295772883165E-3</v>
      </c>
      <c r="EE138" s="35">
        <f>+IFERROR(('MIP 2012'!EE138/'MIP 2012'!EE$168),0)</f>
        <v>8.2513940749876398E-3</v>
      </c>
      <c r="EF138" s="35">
        <f>+IFERROR(('MIP 2012'!EF138/'MIP 2012'!EF$168),0)</f>
        <v>2.1030750842966936E-3</v>
      </c>
      <c r="EG138" s="35">
        <f>+IFERROR(('MIP 2012'!EG138/'MIP 2012'!EG$168),0)</f>
        <v>1.804849308882143E-3</v>
      </c>
      <c r="EH138" s="35">
        <f>+IFERROR(('MIP 2012'!EH138/'MIP 2012'!EH$168),0)</f>
        <v>0</v>
      </c>
    </row>
    <row r="139" spans="1:138" s="7" customFormat="1" ht="21.95" customHeight="1" thickBot="1" x14ac:dyDescent="0.25">
      <c r="A139" s="12" t="s">
        <v>340</v>
      </c>
      <c r="B139" s="12" t="s">
        <v>341</v>
      </c>
      <c r="C139" s="35">
        <f>+IFERROR(('MIP 2012'!C139/'MIP 2012'!C$168),0)</f>
        <v>1.3850285686546114E-4</v>
      </c>
      <c r="D139" s="35">
        <f>+IFERROR(('MIP 2012'!D139/'MIP 2012'!D$168),0)</f>
        <v>9.3368781333358884E-5</v>
      </c>
      <c r="E139" s="35">
        <f>+IFERROR(('MIP 2012'!E139/'MIP 2012'!E$168),0)</f>
        <v>6.4275867314572541E-5</v>
      </c>
      <c r="F139" s="35">
        <f>+IFERROR(('MIP 2012'!F139/'MIP 2012'!F$168),0)</f>
        <v>1.9803463083627743E-4</v>
      </c>
      <c r="G139" s="35">
        <f>+IFERROR(('MIP 2012'!G139/'MIP 2012'!G$168),0)</f>
        <v>3.7448166641274651E-4</v>
      </c>
      <c r="H139" s="35">
        <f>+IFERROR(('MIP 2012'!H139/'MIP 2012'!H$168),0)</f>
        <v>3.8143450752913877E-4</v>
      </c>
      <c r="I139" s="35">
        <f>+IFERROR(('MIP 2012'!I139/'MIP 2012'!I$168),0)</f>
        <v>2.4331530096366729E-4</v>
      </c>
      <c r="J139" s="35">
        <f>+IFERROR(('MIP 2012'!J139/'MIP 2012'!J$168),0)</f>
        <v>1.2886535164911494E-4</v>
      </c>
      <c r="K139" s="35">
        <f>+IFERROR(('MIP 2012'!K139/'MIP 2012'!K$168),0)</f>
        <v>3.5463005571202412E-4</v>
      </c>
      <c r="L139" s="35">
        <f>+IFERROR(('MIP 2012'!L139/'MIP 2012'!L$168),0)</f>
        <v>2.6157846289269373E-4</v>
      </c>
      <c r="M139" s="35">
        <f>+IFERROR(('MIP 2012'!M139/'MIP 2012'!M$168),0)</f>
        <v>1.2403652840389185E-4</v>
      </c>
      <c r="N139" s="35">
        <f>+IFERROR(('MIP 2012'!N139/'MIP 2012'!N$168),0)</f>
        <v>1.1784132532820192E-3</v>
      </c>
      <c r="O139" s="35">
        <f>+IFERROR(('MIP 2012'!O139/'MIP 2012'!O$168),0)</f>
        <v>1.7289426312312106E-3</v>
      </c>
      <c r="P139" s="35">
        <f>+IFERROR(('MIP 2012'!P139/'MIP 2012'!P$168),0)</f>
        <v>2.0484463307092712E-4</v>
      </c>
      <c r="Q139" s="35">
        <f>+IFERROR(('MIP 2012'!Q139/'MIP 2012'!Q$168),0)</f>
        <v>2.1756437969906782E-4</v>
      </c>
      <c r="R139" s="35">
        <f>+IFERROR(('MIP 2012'!R139/'MIP 2012'!R$168),0)</f>
        <v>3.3302240908119035E-4</v>
      </c>
      <c r="S139" s="35">
        <f>+IFERROR(('MIP 2012'!S139/'MIP 2012'!S$168),0)</f>
        <v>1.0144540416992543E-4</v>
      </c>
      <c r="T139" s="35">
        <f>+IFERROR(('MIP 2012'!T139/'MIP 2012'!T$168),0)</f>
        <v>1.3956788161766161E-4</v>
      </c>
      <c r="U139" s="35">
        <f>+IFERROR(('MIP 2012'!U139/'MIP 2012'!U$168),0)</f>
        <v>1.6253627182208911E-4</v>
      </c>
      <c r="V139" s="35">
        <f>+IFERROR(('MIP 2012'!V139/'MIP 2012'!V$168),0)</f>
        <v>3.0133614415796169E-4</v>
      </c>
      <c r="W139" s="35">
        <f>+IFERROR(('MIP 2012'!W139/'MIP 2012'!W$168),0)</f>
        <v>1.9527217731608071E-4</v>
      </c>
      <c r="X139" s="35">
        <f>+IFERROR(('MIP 2012'!X139/'MIP 2012'!X$168),0)</f>
        <v>1.6004516335003352E-3</v>
      </c>
      <c r="Y139" s="35">
        <f>+IFERROR(('MIP 2012'!Y139/'MIP 2012'!Y$168),0)</f>
        <v>1.3164313652869459E-3</v>
      </c>
      <c r="Z139" s="35">
        <f>+IFERROR(('MIP 2012'!Z139/'MIP 2012'!Z$168),0)</f>
        <v>8.592794656674754E-4</v>
      </c>
      <c r="AA139" s="35">
        <f>+IFERROR(('MIP 2012'!AA139/'MIP 2012'!AA$168),0)</f>
        <v>4.0554535829438949E-4</v>
      </c>
      <c r="AB139" s="35">
        <f>+IFERROR(('MIP 2012'!AB139/'MIP 2012'!AB$168),0)</f>
        <v>1.5374628548008249E-4</v>
      </c>
      <c r="AC139" s="35">
        <f>+IFERROR(('MIP 2012'!AC139/'MIP 2012'!AC$168),0)</f>
        <v>8.4009807205570779E-5</v>
      </c>
      <c r="AD139" s="35">
        <f>+IFERROR(('MIP 2012'!AD139/'MIP 2012'!AD$168),0)</f>
        <v>2.4391509056582314E-4</v>
      </c>
      <c r="AE139" s="35">
        <f>+IFERROR(('MIP 2012'!AE139/'MIP 2012'!AE$168),0)</f>
        <v>3.6500607784031446E-4</v>
      </c>
      <c r="AF139" s="35">
        <f>+IFERROR(('MIP 2012'!AF139/'MIP 2012'!AF$168),0)</f>
        <v>2.013385726254693E-4</v>
      </c>
      <c r="AG139" s="35">
        <f>+IFERROR(('MIP 2012'!AG139/'MIP 2012'!AG$168),0)</f>
        <v>7.5666937446636109E-4</v>
      </c>
      <c r="AH139" s="35">
        <f>+IFERROR(('MIP 2012'!AH139/'MIP 2012'!AH$168),0)</f>
        <v>4.6014905247806153E-4</v>
      </c>
      <c r="AI139" s="35">
        <f>+IFERROR(('MIP 2012'!AI139/'MIP 2012'!AI$168),0)</f>
        <v>2.3113772583639931E-4</v>
      </c>
      <c r="AJ139" s="35">
        <f>+IFERROR(('MIP 2012'!AJ139/'MIP 2012'!AJ$168),0)</f>
        <v>2.0084353782696824E-4</v>
      </c>
      <c r="AK139" s="35">
        <f>+IFERROR(('MIP 2012'!AK139/'MIP 2012'!AK$168),0)</f>
        <v>3.8580721996469318E-5</v>
      </c>
      <c r="AL139" s="35">
        <f>+IFERROR(('MIP 2012'!AL139/'MIP 2012'!AL$168),0)</f>
        <v>2.0414221089221595E-4</v>
      </c>
      <c r="AM139" s="35">
        <f>+IFERROR(('MIP 2012'!AM139/'MIP 2012'!AM$168),0)</f>
        <v>3.133779244001345E-4</v>
      </c>
      <c r="AN139" s="35">
        <f>+IFERROR(('MIP 2012'!AN139/'MIP 2012'!AN$168),0)</f>
        <v>2.7004215151270978E-4</v>
      </c>
      <c r="AO139" s="35">
        <f>+IFERROR(('MIP 2012'!AO139/'MIP 2012'!AO$168),0)</f>
        <v>3.0374208290769538E-4</v>
      </c>
      <c r="AP139" s="35">
        <f>+IFERROR(('MIP 2012'!AP139/'MIP 2012'!AP$168),0)</f>
        <v>4.0812016878428878E-4</v>
      </c>
      <c r="AQ139" s="35">
        <f>+IFERROR(('MIP 2012'!AQ139/'MIP 2012'!AQ$168),0)</f>
        <v>4.97729659013802E-4</v>
      </c>
      <c r="AR139" s="35">
        <f>+IFERROR(('MIP 2012'!AR139/'MIP 2012'!AR$168),0)</f>
        <v>3.9350417438842691E-4</v>
      </c>
      <c r="AS139" s="35">
        <f>+IFERROR(('MIP 2012'!AS139/'MIP 2012'!AS$168),0)</f>
        <v>2.2297686719777317E-4</v>
      </c>
      <c r="AT139" s="35">
        <f>+IFERROR(('MIP 2012'!AT139/'MIP 2012'!AT$168),0)</f>
        <v>5.274813278750934E-4</v>
      </c>
      <c r="AU139" s="35">
        <f>+IFERROR(('MIP 2012'!AU139/'MIP 2012'!AU$168),0)</f>
        <v>1.2456862876483423E-4</v>
      </c>
      <c r="AV139" s="35">
        <f>+IFERROR(('MIP 2012'!AV139/'MIP 2012'!AV$168),0)</f>
        <v>2.1126632295818376E-4</v>
      </c>
      <c r="AW139" s="35">
        <f>+IFERROR(('MIP 2012'!AW139/'MIP 2012'!AW$168),0)</f>
        <v>2.780102999420035E-4</v>
      </c>
      <c r="AX139" s="35">
        <f>+IFERROR(('MIP 2012'!AX139/'MIP 2012'!AX$168),0)</f>
        <v>7.6681616847759399E-4</v>
      </c>
      <c r="AY139" s="35">
        <f>+IFERROR(('MIP 2012'!AY139/'MIP 2012'!AY$168),0)</f>
        <v>4.377464222818289E-4</v>
      </c>
      <c r="AZ139" s="35">
        <f>+IFERROR(('MIP 2012'!AZ139/'MIP 2012'!AZ$168),0)</f>
        <v>1.1285571319238359E-3</v>
      </c>
      <c r="BA139" s="35">
        <f>+IFERROR(('MIP 2012'!BA139/'MIP 2012'!BA$168),0)</f>
        <v>1.3360510305926751E-3</v>
      </c>
      <c r="BB139" s="35">
        <f>+IFERROR(('MIP 2012'!BB139/'MIP 2012'!BB$168),0)</f>
        <v>1.1920974447051831E-3</v>
      </c>
      <c r="BC139" s="35">
        <f>+IFERROR(('MIP 2012'!BC139/'MIP 2012'!BC$168),0)</f>
        <v>8.1880447612960202E-4</v>
      </c>
      <c r="BD139" s="35">
        <f>+IFERROR(('MIP 2012'!BD139/'MIP 2012'!BD$168),0)</f>
        <v>5.6748522201362662E-4</v>
      </c>
      <c r="BE139" s="35">
        <f>+IFERROR(('MIP 2012'!BE139/'MIP 2012'!BE$168),0)</f>
        <v>7.535174969371957E-4</v>
      </c>
      <c r="BF139" s="35">
        <f>+IFERROR(('MIP 2012'!BF139/'MIP 2012'!BF$168),0)</f>
        <v>3.3633411369745573E-4</v>
      </c>
      <c r="BG139" s="35">
        <f>+IFERROR(('MIP 2012'!BG139/'MIP 2012'!BG$168),0)</f>
        <v>7.438864707971836E-4</v>
      </c>
      <c r="BH139" s="35">
        <f>+IFERROR(('MIP 2012'!BH139/'MIP 2012'!BH$168),0)</f>
        <v>4.2748935660281463E-4</v>
      </c>
      <c r="BI139" s="35">
        <f>+IFERROR(('MIP 2012'!BI139/'MIP 2012'!BI$168),0)</f>
        <v>0</v>
      </c>
      <c r="BJ139" s="35">
        <f>+IFERROR(('MIP 2012'!BJ139/'MIP 2012'!BJ$168),0)</f>
        <v>4.1121571164179772E-4</v>
      </c>
      <c r="BK139" s="35">
        <f>+IFERROR(('MIP 2012'!BK139/'MIP 2012'!BK$168),0)</f>
        <v>3.656239813654039E-4</v>
      </c>
      <c r="BL139" s="35">
        <f>+IFERROR(('MIP 2012'!BL139/'MIP 2012'!BL$168),0)</f>
        <v>1.5318467340864844E-3</v>
      </c>
      <c r="BM139" s="35">
        <f>+IFERROR(('MIP 2012'!BM139/'MIP 2012'!BM$168),0)</f>
        <v>4.2133864481551982E-4</v>
      </c>
      <c r="BN139" s="35">
        <f>+IFERROR(('MIP 2012'!BN139/'MIP 2012'!BN$168),0)</f>
        <v>5.9154861842286902E-4</v>
      </c>
      <c r="BO139" s="35">
        <f>+IFERROR(('MIP 2012'!BO139/'MIP 2012'!BO$168),0)</f>
        <v>2.28108938814522E-4</v>
      </c>
      <c r="BP139" s="35">
        <f>+IFERROR(('MIP 2012'!BP139/'MIP 2012'!BP$168),0)</f>
        <v>2.790830174630215E-3</v>
      </c>
      <c r="BQ139" s="35">
        <f>+IFERROR(('MIP 2012'!BQ139/'MIP 2012'!BQ$168),0)</f>
        <v>1.4762915859497589E-4</v>
      </c>
      <c r="BR139" s="35">
        <f>+IFERROR(('MIP 2012'!BR139/'MIP 2012'!BR$168),0)</f>
        <v>2.5202678631304406E-4</v>
      </c>
      <c r="BS139" s="35">
        <f>+IFERROR(('MIP 2012'!BS139/'MIP 2012'!BS$168),0)</f>
        <v>9.3409506499003432E-4</v>
      </c>
      <c r="BT139" s="35">
        <f>+IFERROR(('MIP 2012'!BT139/'MIP 2012'!BT$168),0)</f>
        <v>3.9058158182380559E-4</v>
      </c>
      <c r="BU139" s="35">
        <f>+IFERROR(('MIP 2012'!BU139/'MIP 2012'!BU$168),0)</f>
        <v>4.6936881806221032E-4</v>
      </c>
      <c r="BV139" s="35">
        <f>+IFERROR(('MIP 2012'!BV139/'MIP 2012'!BV$168),0)</f>
        <v>1.2976250504138218E-4</v>
      </c>
      <c r="BW139" s="35">
        <f>+IFERROR(('MIP 2012'!BW139/'MIP 2012'!BW$168),0)</f>
        <v>1.725329256251449E-4</v>
      </c>
      <c r="BX139" s="35">
        <f>+IFERROR(('MIP 2012'!BX139/'MIP 2012'!BX$168),0)</f>
        <v>1.8759430354891181E-7</v>
      </c>
      <c r="BY139" s="35">
        <f>+IFERROR(('MIP 2012'!BY139/'MIP 2012'!BY$168),0)</f>
        <v>3.6225916636562233E-5</v>
      </c>
      <c r="BZ139" s="35">
        <f>+IFERROR(('MIP 2012'!BZ139/'MIP 2012'!BZ$168),0)</f>
        <v>1.7458908663967875E-4</v>
      </c>
      <c r="CA139" s="35">
        <f>+IFERROR(('MIP 2012'!CA139/'MIP 2012'!CA$168),0)</f>
        <v>2.1256334361787334E-4</v>
      </c>
      <c r="CB139" s="35">
        <f>+IFERROR(('MIP 2012'!CB139/'MIP 2012'!CB$168),0)</f>
        <v>3.5622064600646553E-4</v>
      </c>
      <c r="CC139" s="35">
        <f>+IFERROR(('MIP 2012'!CC139/'MIP 2012'!CC$168),0)</f>
        <v>4.0423004875964665E-4</v>
      </c>
      <c r="CD139" s="35">
        <f>+IFERROR(('MIP 2012'!CD139/'MIP 2012'!CD$168),0)</f>
        <v>1.4588221259405144E-5</v>
      </c>
      <c r="CE139" s="35">
        <f>+IFERROR(('MIP 2012'!CE139/'MIP 2012'!CE$168),0)</f>
        <v>6.4853397948511809E-4</v>
      </c>
      <c r="CF139" s="35">
        <f>+IFERROR(('MIP 2012'!CF139/'MIP 2012'!CF$168),0)</f>
        <v>3.6563464916760416E-4</v>
      </c>
      <c r="CG139" s="35">
        <f>+IFERROR(('MIP 2012'!CG139/'MIP 2012'!CG$168),0)</f>
        <v>5.5280340670231282E-4</v>
      </c>
      <c r="CH139" s="35">
        <f>+IFERROR(('MIP 2012'!CH139/'MIP 2012'!CH$168),0)</f>
        <v>3.9691857765527524E-4</v>
      </c>
      <c r="CI139" s="35">
        <f>+IFERROR(('MIP 2012'!CI139/'MIP 2012'!CI$168),0)</f>
        <v>3.0874338517297386E-4</v>
      </c>
      <c r="CJ139" s="35">
        <f>+IFERROR(('MIP 2012'!CJ139/'MIP 2012'!CJ$168),0)</f>
        <v>2.3788793474528459E-4</v>
      </c>
      <c r="CK139" s="35">
        <f>+IFERROR(('MIP 2012'!CK139/'MIP 2012'!CK$168),0)</f>
        <v>3.0767557530391137E-4</v>
      </c>
      <c r="CL139" s="35">
        <f>+IFERROR(('MIP 2012'!CL139/'MIP 2012'!CL$168),0)</f>
        <v>5.0990528670063313E-4</v>
      </c>
      <c r="CM139" s="35">
        <f>+IFERROR(('MIP 2012'!CM139/'MIP 2012'!CM$168),0)</f>
        <v>3.8030518470438102E-4</v>
      </c>
      <c r="CN139" s="35">
        <f>+IFERROR(('MIP 2012'!CN139/'MIP 2012'!CN$168),0)</f>
        <v>6.5539933432419396E-4</v>
      </c>
      <c r="CO139" s="35">
        <f>+IFERROR(('MIP 2012'!CO139/'MIP 2012'!CO$168),0)</f>
        <v>3.8438673717096448E-4</v>
      </c>
      <c r="CP139" s="35">
        <f>+IFERROR(('MIP 2012'!CP139/'MIP 2012'!CP$168),0)</f>
        <v>2.5361753238116297E-3</v>
      </c>
      <c r="CQ139" s="35">
        <f>+IFERROR(('MIP 2012'!CQ139/'MIP 2012'!CQ$168),0)</f>
        <v>2.5681085306036459E-4</v>
      </c>
      <c r="CR139" s="35">
        <f>+IFERROR(('MIP 2012'!CR139/'MIP 2012'!CR$168),0)</f>
        <v>1.6163418146107047E-4</v>
      </c>
      <c r="CS139" s="35">
        <f>+IFERROR(('MIP 2012'!CS139/'MIP 2012'!CS$168),0)</f>
        <v>2.2794364301522796E-4</v>
      </c>
      <c r="CT139" s="35">
        <f>+IFERROR(('MIP 2012'!CT139/'MIP 2012'!CT$168),0)</f>
        <v>3.0574418485057818E-3</v>
      </c>
      <c r="CU139" s="35">
        <f>+IFERROR(('MIP 2012'!CU139/'MIP 2012'!CU$168),0)</f>
        <v>6.2834000648247321E-4</v>
      </c>
      <c r="CV139" s="35">
        <f>+IFERROR(('MIP 2012'!CV139/'MIP 2012'!CV$168),0)</f>
        <v>3.2643275019413639E-4</v>
      </c>
      <c r="CW139" s="35">
        <f>+IFERROR(('MIP 2012'!CW139/'MIP 2012'!CW$168),0)</f>
        <v>1.2231178406141996E-4</v>
      </c>
      <c r="CX139" s="35">
        <f>+IFERROR(('MIP 2012'!CX139/'MIP 2012'!CX$168),0)</f>
        <v>1.6922612606678133E-3</v>
      </c>
      <c r="CY139" s="35">
        <f>+IFERROR(('MIP 2012'!CY139/'MIP 2012'!CY$168),0)</f>
        <v>5.8768901121717689E-4</v>
      </c>
      <c r="CZ139" s="35">
        <f>+IFERROR(('MIP 2012'!CZ139/'MIP 2012'!CZ$168),0)</f>
        <v>4.7632381510958146E-4</v>
      </c>
      <c r="DA139" s="35">
        <f>+IFERROR(('MIP 2012'!DA139/'MIP 2012'!DA$168),0)</f>
        <v>1.6478087753647476E-3</v>
      </c>
      <c r="DB139" s="35">
        <f>+IFERROR(('MIP 2012'!DB139/'MIP 2012'!DB$168),0)</f>
        <v>1.3172816608226262E-4</v>
      </c>
      <c r="DC139" s="35">
        <f>+IFERROR(('MIP 2012'!DC139/'MIP 2012'!DC$168),0)</f>
        <v>1.4602705847416744E-3</v>
      </c>
      <c r="DD139" s="35">
        <f>+IFERROR(('MIP 2012'!DD139/'MIP 2012'!DD$168),0)</f>
        <v>1.8139248184641842E-3</v>
      </c>
      <c r="DE139" s="35">
        <f>+IFERROR(('MIP 2012'!DE139/'MIP 2012'!DE$168),0)</f>
        <v>1.0869214164401346E-3</v>
      </c>
      <c r="DF139" s="35">
        <f>+IFERROR(('MIP 2012'!DF139/'MIP 2012'!DF$168),0)</f>
        <v>1.8046194244857741E-3</v>
      </c>
      <c r="DG139" s="35">
        <f>+IFERROR(('MIP 2012'!DG139/'MIP 2012'!DG$168),0)</f>
        <v>1.2553295958166722E-4</v>
      </c>
      <c r="DH139" s="35">
        <f>+IFERROR(('MIP 2012'!DH139/'MIP 2012'!DH$168),0)</f>
        <v>2.7619300443122306E-4</v>
      </c>
      <c r="DI139" s="35">
        <f>+IFERROR(('MIP 2012'!DI139/'MIP 2012'!DI$168),0)</f>
        <v>2.9440395051231468E-4</v>
      </c>
      <c r="DJ139" s="35">
        <f>+IFERROR(('MIP 2012'!DJ139/'MIP 2012'!DJ$168),0)</f>
        <v>4.1439107625892918E-3</v>
      </c>
      <c r="DK139" s="35">
        <f>+IFERROR(('MIP 2012'!DK139/'MIP 2012'!DK$168),0)</f>
        <v>2.2948564007589642E-4</v>
      </c>
      <c r="DL139" s="35">
        <f>+IFERROR(('MIP 2012'!DL139/'MIP 2012'!DL$168),0)</f>
        <v>1.822697632402592E-2</v>
      </c>
      <c r="DM139" s="35">
        <f>+IFERROR(('MIP 2012'!DM139/'MIP 2012'!DM$168),0)</f>
        <v>8.1285354346128573E-4</v>
      </c>
      <c r="DN139" s="35">
        <f>+IFERROR(('MIP 2012'!DN139/'MIP 2012'!DN$168),0)</f>
        <v>1.8226988061623042E-4</v>
      </c>
      <c r="DO139" s="35">
        <f>+IFERROR(('MIP 2012'!DO139/'MIP 2012'!DO$168),0)</f>
        <v>9.2328056795811155E-3</v>
      </c>
      <c r="DP139" s="35">
        <f>+IFERROR(('MIP 2012'!DP139/'MIP 2012'!DP$168),0)</f>
        <v>5.9385818699894883E-4</v>
      </c>
      <c r="DQ139" s="35">
        <f>+IFERROR(('MIP 2012'!DQ139/'MIP 2012'!DQ$168),0)</f>
        <v>4.017570330025072E-5</v>
      </c>
      <c r="DR139" s="35">
        <f>+IFERROR(('MIP 2012'!DR139/'MIP 2012'!DR$168),0)</f>
        <v>6.5390083913265107E-4</v>
      </c>
      <c r="DS139" s="35">
        <f>+IFERROR(('MIP 2012'!DS139/'MIP 2012'!DS$168),0)</f>
        <v>1.1159186330443503E-3</v>
      </c>
      <c r="DT139" s="35">
        <f>+IFERROR(('MIP 2012'!DT139/'MIP 2012'!DT$168),0)</f>
        <v>1.3581265183829839E-4</v>
      </c>
      <c r="DU139" s="35">
        <f>+IFERROR(('MIP 2012'!DU139/'MIP 2012'!DU$168),0)</f>
        <v>1.6840307058609249E-4</v>
      </c>
      <c r="DV139" s="35">
        <f>+IFERROR(('MIP 2012'!DV139/'MIP 2012'!DV$168),0)</f>
        <v>8.7127192526255067E-4</v>
      </c>
      <c r="DW139" s="35">
        <f>+IFERROR(('MIP 2012'!DW139/'MIP 2012'!DW$168),0)</f>
        <v>1.0288094488827964E-4</v>
      </c>
      <c r="DX139" s="35">
        <f>+IFERROR(('MIP 2012'!DX139/'MIP 2012'!DX$168),0)</f>
        <v>2.0025042085250575E-4</v>
      </c>
      <c r="DY139" s="35">
        <f>+IFERROR(('MIP 2012'!DY139/'MIP 2012'!DY$168),0)</f>
        <v>3.4378762899590123E-4</v>
      </c>
      <c r="DZ139" s="35">
        <f>+IFERROR(('MIP 2012'!DZ139/'MIP 2012'!DZ$168),0)</f>
        <v>1.2323410407116556E-2</v>
      </c>
      <c r="EA139" s="35">
        <f>+IFERROR(('MIP 2012'!EA139/'MIP 2012'!EA$168),0)</f>
        <v>4.1264389331119371E-4</v>
      </c>
      <c r="EB139" s="35">
        <f>+IFERROR(('MIP 2012'!EB139/'MIP 2012'!EB$168),0)</f>
        <v>1.0931662719640303E-3</v>
      </c>
      <c r="EC139" s="35">
        <f>+IFERROR(('MIP 2012'!EC139/'MIP 2012'!EC$168),0)</f>
        <v>4.3504302123281073E-4</v>
      </c>
      <c r="ED139" s="35">
        <f>+IFERROR(('MIP 2012'!ED139/'MIP 2012'!ED$168),0)</f>
        <v>2.6717198687730142E-4</v>
      </c>
      <c r="EE139" s="35">
        <f>+IFERROR(('MIP 2012'!EE139/'MIP 2012'!EE$168),0)</f>
        <v>3.7208469612345988E-4</v>
      </c>
      <c r="EF139" s="35">
        <f>+IFERROR(('MIP 2012'!EF139/'MIP 2012'!EF$168),0)</f>
        <v>2.5564526756255818E-3</v>
      </c>
      <c r="EG139" s="35">
        <f>+IFERROR(('MIP 2012'!EG139/'MIP 2012'!EG$168),0)</f>
        <v>2.8418717764290335E-2</v>
      </c>
      <c r="EH139" s="35">
        <f>+IFERROR(('MIP 2012'!EH139/'MIP 2012'!EH$168),0)</f>
        <v>0</v>
      </c>
    </row>
    <row r="140" spans="1:138" s="7" customFormat="1" ht="21.95" customHeight="1" thickBot="1" x14ac:dyDescent="0.25">
      <c r="A140" s="12" t="s">
        <v>342</v>
      </c>
      <c r="B140" s="12" t="s">
        <v>343</v>
      </c>
      <c r="C140" s="35">
        <f>+IFERROR(('MIP 2012'!C140/'MIP 2012'!C$168),0)</f>
        <v>1.9869552832133895E-6</v>
      </c>
      <c r="D140" s="35">
        <f>+IFERROR(('MIP 2012'!D140/'MIP 2012'!D$168),0)</f>
        <v>1.3394640194153041E-6</v>
      </c>
      <c r="E140" s="35">
        <f>+IFERROR(('MIP 2012'!E140/'MIP 2012'!E$168),0)</f>
        <v>9.1621382693799579E-7</v>
      </c>
      <c r="F140" s="35">
        <f>+IFERROR(('MIP 2012'!F140/'MIP 2012'!F$168),0)</f>
        <v>2.8409952321891739E-6</v>
      </c>
      <c r="G140" s="35">
        <f>+IFERROR(('MIP 2012'!G140/'MIP 2012'!G$168),0)</f>
        <v>5.2627574742127513E-6</v>
      </c>
      <c r="H140" s="35">
        <f>+IFERROR(('MIP 2012'!H140/'MIP 2012'!H$168),0)</f>
        <v>5.3974973655557672E-6</v>
      </c>
      <c r="I140" s="35">
        <f>+IFERROR(('MIP 2012'!I140/'MIP 2012'!I$168),0)</f>
        <v>3.4516220713109261E-6</v>
      </c>
      <c r="J140" s="35">
        <f>+IFERROR(('MIP 2012'!J140/'MIP 2012'!J$168),0)</f>
        <v>1.8760712062518475E-6</v>
      </c>
      <c r="K140" s="35">
        <f>+IFERROR(('MIP 2012'!K140/'MIP 2012'!K$168),0)</f>
        <v>5.0807482575611614E-6</v>
      </c>
      <c r="L140" s="35">
        <f>+IFERROR(('MIP 2012'!L140/'MIP 2012'!L$168),0)</f>
        <v>3.6545245985920193E-6</v>
      </c>
      <c r="M140" s="35">
        <f>+IFERROR(('MIP 2012'!M140/'MIP 2012'!M$168),0)</f>
        <v>1.7794220350484319E-6</v>
      </c>
      <c r="N140" s="35">
        <f>+IFERROR(('MIP 2012'!N140/'MIP 2012'!N$168),0)</f>
        <v>6.5149646887297129E-5</v>
      </c>
      <c r="O140" s="35">
        <f>+IFERROR(('MIP 2012'!O140/'MIP 2012'!O$168),0)</f>
        <v>1.5305703179391603E-5</v>
      </c>
      <c r="P140" s="35">
        <f>+IFERROR(('MIP 2012'!P140/'MIP 2012'!P$168),0)</f>
        <v>4.9938070571485849E-6</v>
      </c>
      <c r="Q140" s="35">
        <f>+IFERROR(('MIP 2012'!Q140/'MIP 2012'!Q$168),0)</f>
        <v>4.9808471850715381E-6</v>
      </c>
      <c r="R140" s="35">
        <f>+IFERROR(('MIP 2012'!R140/'MIP 2012'!R$168),0)</f>
        <v>3.6881588452991184E-5</v>
      </c>
      <c r="S140" s="35">
        <f>+IFERROR(('MIP 2012'!S140/'MIP 2012'!S$168),0)</f>
        <v>2.9261627337553118E-6</v>
      </c>
      <c r="T140" s="35">
        <f>+IFERROR(('MIP 2012'!T140/'MIP 2012'!T$168),0)</f>
        <v>1.9140579164213674E-6</v>
      </c>
      <c r="U140" s="35">
        <f>+IFERROR(('MIP 2012'!U140/'MIP 2012'!U$168),0)</f>
        <v>8.5705827074747787E-6</v>
      </c>
      <c r="V140" s="35">
        <f>+IFERROR(('MIP 2012'!V140/'MIP 2012'!V$168),0)</f>
        <v>1.9473493439225672E-5</v>
      </c>
      <c r="W140" s="35">
        <f>+IFERROR(('MIP 2012'!W140/'MIP 2012'!W$168),0)</f>
        <v>1.2977654793363698E-4</v>
      </c>
      <c r="X140" s="35">
        <f>+IFERROR(('MIP 2012'!X140/'MIP 2012'!X$168),0)</f>
        <v>1.0700690501978462E-5</v>
      </c>
      <c r="Y140" s="35">
        <f>+IFERROR(('MIP 2012'!Y140/'MIP 2012'!Y$168),0)</f>
        <v>5.0921347789393185E-6</v>
      </c>
      <c r="Z140" s="35">
        <f>+IFERROR(('MIP 2012'!Z140/'MIP 2012'!Z$168),0)</f>
        <v>5.8102730132879277E-4</v>
      </c>
      <c r="AA140" s="35">
        <f>+IFERROR(('MIP 2012'!AA140/'MIP 2012'!AA$168),0)</f>
        <v>3.1761357340690152E-6</v>
      </c>
      <c r="AB140" s="35">
        <f>+IFERROR(('MIP 2012'!AB140/'MIP 2012'!AB$168),0)</f>
        <v>2.7219197587685125E-4</v>
      </c>
      <c r="AC140" s="35">
        <f>+IFERROR(('MIP 2012'!AC140/'MIP 2012'!AC$168),0)</f>
        <v>5.2994141904263138E-7</v>
      </c>
      <c r="AD140" s="35">
        <f>+IFERROR(('MIP 2012'!AD140/'MIP 2012'!AD$168),0)</f>
        <v>3.3693746651679609E-6</v>
      </c>
      <c r="AE140" s="35">
        <f>+IFERROR(('MIP 2012'!AE140/'MIP 2012'!AE$168),0)</f>
        <v>6.045851596001391E-6</v>
      </c>
      <c r="AF140" s="35">
        <f>+IFERROR(('MIP 2012'!AF140/'MIP 2012'!AF$168),0)</f>
        <v>1.7015249045683947E-4</v>
      </c>
      <c r="AG140" s="35">
        <f>+IFERROR(('MIP 2012'!AG140/'MIP 2012'!AG$168),0)</f>
        <v>2.0972225736901489E-7</v>
      </c>
      <c r="AH140" s="35">
        <f>+IFERROR(('MIP 2012'!AH140/'MIP 2012'!AH$168),0)</f>
        <v>1.1362031541762684E-4</v>
      </c>
      <c r="AI140" s="35">
        <f>+IFERROR(('MIP 2012'!AI140/'MIP 2012'!AI$168),0)</f>
        <v>3.5327947317214916E-5</v>
      </c>
      <c r="AJ140" s="35">
        <f>+IFERROR(('MIP 2012'!AJ140/'MIP 2012'!AJ$168),0)</f>
        <v>4.3954809274678642E-5</v>
      </c>
      <c r="AK140" s="35">
        <f>+IFERROR(('MIP 2012'!AK140/'MIP 2012'!AK$168),0)</f>
        <v>2.1956331810768057E-6</v>
      </c>
      <c r="AL140" s="35">
        <f>+IFERROR(('MIP 2012'!AL140/'MIP 2012'!AL$168),0)</f>
        <v>1.4640459569457826E-4</v>
      </c>
      <c r="AM140" s="35">
        <f>+IFERROR(('MIP 2012'!AM140/'MIP 2012'!AM$168),0)</f>
        <v>9.7406672146452383E-5</v>
      </c>
      <c r="AN140" s="35">
        <f>+IFERROR(('MIP 2012'!AN140/'MIP 2012'!AN$168),0)</f>
        <v>3.0959019895469799E-5</v>
      </c>
      <c r="AO140" s="35">
        <f>+IFERROR(('MIP 2012'!AO140/'MIP 2012'!AO$168),0)</f>
        <v>5.9583663446153052E-5</v>
      </c>
      <c r="AP140" s="35">
        <f>+IFERROR(('MIP 2012'!AP140/'MIP 2012'!AP$168),0)</f>
        <v>7.0003353853576486E-5</v>
      </c>
      <c r="AQ140" s="35">
        <f>+IFERROR(('MIP 2012'!AQ140/'MIP 2012'!AQ$168),0)</f>
        <v>2.7571991096892915E-4</v>
      </c>
      <c r="AR140" s="35">
        <f>+IFERROR(('MIP 2012'!AR140/'MIP 2012'!AR$168),0)</f>
        <v>2.4065166800461122E-4</v>
      </c>
      <c r="AS140" s="35">
        <f>+IFERROR(('MIP 2012'!AS140/'MIP 2012'!AS$168),0)</f>
        <v>9.6013500752928187E-4</v>
      </c>
      <c r="AT140" s="35">
        <f>+IFERROR(('MIP 2012'!AT140/'MIP 2012'!AT$168),0)</f>
        <v>3.4504032502306864E-4</v>
      </c>
      <c r="AU140" s="35">
        <f>+IFERROR(('MIP 2012'!AU140/'MIP 2012'!AU$168),0)</f>
        <v>7.5511065677303401E-5</v>
      </c>
      <c r="AV140" s="35">
        <f>+IFERROR(('MIP 2012'!AV140/'MIP 2012'!AV$168),0)</f>
        <v>8.6177754296792365E-4</v>
      </c>
      <c r="AW140" s="35">
        <f>+IFERROR(('MIP 2012'!AW140/'MIP 2012'!AW$168),0)</f>
        <v>6.3802888007396209E-5</v>
      </c>
      <c r="AX140" s="35">
        <f>+IFERROR(('MIP 2012'!AX140/'MIP 2012'!AX$168),0)</f>
        <v>8.2376434682616669E-5</v>
      </c>
      <c r="AY140" s="35">
        <f>+IFERROR(('MIP 2012'!AY140/'MIP 2012'!AY$168),0)</f>
        <v>2.5422420969624404E-4</v>
      </c>
      <c r="AZ140" s="35">
        <f>+IFERROR(('MIP 2012'!AZ140/'MIP 2012'!AZ$168),0)</f>
        <v>1.6937466136582207E-4</v>
      </c>
      <c r="BA140" s="35">
        <f>+IFERROR(('MIP 2012'!BA140/'MIP 2012'!BA$168),0)</f>
        <v>4.9505895465316678E-4</v>
      </c>
      <c r="BB140" s="35">
        <f>+IFERROR(('MIP 2012'!BB140/'MIP 2012'!BB$168),0)</f>
        <v>2.5202676876896529E-4</v>
      </c>
      <c r="BC140" s="35">
        <f>+IFERROR(('MIP 2012'!BC140/'MIP 2012'!BC$168),0)</f>
        <v>2.86467520753837E-5</v>
      </c>
      <c r="BD140" s="35">
        <f>+IFERROR(('MIP 2012'!BD140/'MIP 2012'!BD$168),0)</f>
        <v>2.206759239618332E-5</v>
      </c>
      <c r="BE140" s="35">
        <f>+IFERROR(('MIP 2012'!BE140/'MIP 2012'!BE$168),0)</f>
        <v>1.0024115857856489E-4</v>
      </c>
      <c r="BF140" s="35">
        <f>+IFERROR(('MIP 2012'!BF140/'MIP 2012'!BF$168),0)</f>
        <v>6.2932316014042638E-5</v>
      </c>
      <c r="BG140" s="35">
        <f>+IFERROR(('MIP 2012'!BG140/'MIP 2012'!BG$168),0)</f>
        <v>2.5054209601183149E-4</v>
      </c>
      <c r="BH140" s="35">
        <f>+IFERROR(('MIP 2012'!BH140/'MIP 2012'!BH$168),0)</f>
        <v>5.7956286812379848E-4</v>
      </c>
      <c r="BI140" s="35">
        <f>+IFERROR(('MIP 2012'!BI140/'MIP 2012'!BI$168),0)</f>
        <v>0</v>
      </c>
      <c r="BJ140" s="35">
        <f>+IFERROR(('MIP 2012'!BJ140/'MIP 2012'!BJ$168),0)</f>
        <v>2.793321565020514E-5</v>
      </c>
      <c r="BK140" s="35">
        <f>+IFERROR(('MIP 2012'!BK140/'MIP 2012'!BK$168),0)</f>
        <v>5.0449043209703127E-5</v>
      </c>
      <c r="BL140" s="35">
        <f>+IFERROR(('MIP 2012'!BL140/'MIP 2012'!BL$168),0)</f>
        <v>6.8414622308513463E-5</v>
      </c>
      <c r="BM140" s="35">
        <f>+IFERROR(('MIP 2012'!BM140/'MIP 2012'!BM$168),0)</f>
        <v>1.5981424431156651E-4</v>
      </c>
      <c r="BN140" s="35">
        <f>+IFERROR(('MIP 2012'!BN140/'MIP 2012'!BN$168),0)</f>
        <v>1.2183714714585168E-4</v>
      </c>
      <c r="BO140" s="35">
        <f>+IFERROR(('MIP 2012'!BO140/'MIP 2012'!BO$168),0)</f>
        <v>1.4358493933767016E-4</v>
      </c>
      <c r="BP140" s="35">
        <f>+IFERROR(('MIP 2012'!BP140/'MIP 2012'!BP$168),0)</f>
        <v>3.4244924212187326E-4</v>
      </c>
      <c r="BQ140" s="35">
        <f>+IFERROR(('MIP 2012'!BQ140/'MIP 2012'!BQ$168),0)</f>
        <v>1.663011163060714E-4</v>
      </c>
      <c r="BR140" s="35">
        <f>+IFERROR(('MIP 2012'!BR140/'MIP 2012'!BR$168),0)</f>
        <v>9.1731184708853593E-5</v>
      </c>
      <c r="BS140" s="35">
        <f>+IFERROR(('MIP 2012'!BS140/'MIP 2012'!BS$168),0)</f>
        <v>1.6280750880841967E-5</v>
      </c>
      <c r="BT140" s="35">
        <f>+IFERROR(('MIP 2012'!BT140/'MIP 2012'!BT$168),0)</f>
        <v>4.8780842354419639E-5</v>
      </c>
      <c r="BU140" s="35">
        <f>+IFERROR(('MIP 2012'!BU140/'MIP 2012'!BU$168),0)</f>
        <v>9.3365909154030134E-5</v>
      </c>
      <c r="BV140" s="35">
        <f>+IFERROR(('MIP 2012'!BV140/'MIP 2012'!BV$168),0)</f>
        <v>9.4728082249845232E-5</v>
      </c>
      <c r="BW140" s="35">
        <f>+IFERROR(('MIP 2012'!BW140/'MIP 2012'!BW$168),0)</f>
        <v>1.5574477754654693E-4</v>
      </c>
      <c r="BX140" s="35">
        <f>+IFERROR(('MIP 2012'!BX140/'MIP 2012'!BX$168),0)</f>
        <v>2.4256922510249983E-5</v>
      </c>
      <c r="BY140" s="35">
        <f>+IFERROR(('MIP 2012'!BY140/'MIP 2012'!BY$168),0)</f>
        <v>8.0502629250987318E-5</v>
      </c>
      <c r="BZ140" s="35">
        <f>+IFERROR(('MIP 2012'!BZ140/'MIP 2012'!BZ$168),0)</f>
        <v>3.7454929501587994E-5</v>
      </c>
      <c r="CA140" s="35">
        <f>+IFERROR(('MIP 2012'!CA140/'MIP 2012'!CA$168),0)</f>
        <v>2.7292652035582013E-5</v>
      </c>
      <c r="CB140" s="35">
        <f>+IFERROR(('MIP 2012'!CB140/'MIP 2012'!CB$168),0)</f>
        <v>8.6593185581626349E-5</v>
      </c>
      <c r="CC140" s="35">
        <f>+IFERROR(('MIP 2012'!CC140/'MIP 2012'!CC$168),0)</f>
        <v>1.4059069422836019E-4</v>
      </c>
      <c r="CD140" s="35">
        <f>+IFERROR(('MIP 2012'!CD140/'MIP 2012'!CD$168),0)</f>
        <v>3.7004776117604676E-4</v>
      </c>
      <c r="CE140" s="35">
        <f>+IFERROR(('MIP 2012'!CE140/'MIP 2012'!CE$168),0)</f>
        <v>1.3705912947903974E-4</v>
      </c>
      <c r="CF140" s="35">
        <f>+IFERROR(('MIP 2012'!CF140/'MIP 2012'!CF$168),0)</f>
        <v>1.4166327117067805E-4</v>
      </c>
      <c r="CG140" s="35">
        <f>+IFERROR(('MIP 2012'!CG140/'MIP 2012'!CG$168),0)</f>
        <v>2.8258148498794359E-4</v>
      </c>
      <c r="CH140" s="35">
        <f>+IFERROR(('MIP 2012'!CH140/'MIP 2012'!CH$168),0)</f>
        <v>8.0451445151701829E-5</v>
      </c>
      <c r="CI140" s="35">
        <f>+IFERROR(('MIP 2012'!CI140/'MIP 2012'!CI$168),0)</f>
        <v>7.7370728898912432E-5</v>
      </c>
      <c r="CJ140" s="35">
        <f>+IFERROR(('MIP 2012'!CJ140/'MIP 2012'!CJ$168),0)</f>
        <v>1.5053427612592911E-4</v>
      </c>
      <c r="CK140" s="35">
        <f>+IFERROR(('MIP 2012'!CK140/'MIP 2012'!CK$168),0)</f>
        <v>1.6701939605757679E-5</v>
      </c>
      <c r="CL140" s="35">
        <f>+IFERROR(('MIP 2012'!CL140/'MIP 2012'!CL$168),0)</f>
        <v>6.2852205489119035E-5</v>
      </c>
      <c r="CM140" s="35">
        <f>+IFERROR(('MIP 2012'!CM140/'MIP 2012'!CM$168),0)</f>
        <v>3.1423752436651059E-5</v>
      </c>
      <c r="CN140" s="35">
        <f>+IFERROR(('MIP 2012'!CN140/'MIP 2012'!CN$168),0)</f>
        <v>4.6608274276517634E-4</v>
      </c>
      <c r="CO140" s="35">
        <f>+IFERROR(('MIP 2012'!CO140/'MIP 2012'!CO$168),0)</f>
        <v>1.2914694037557639E-4</v>
      </c>
      <c r="CP140" s="35">
        <f>+IFERROR(('MIP 2012'!CP140/'MIP 2012'!CP$168),0)</f>
        <v>2.1781136943854363E-6</v>
      </c>
      <c r="CQ140" s="35">
        <f>+IFERROR(('MIP 2012'!CQ140/'MIP 2012'!CQ$168),0)</f>
        <v>4.2641781631706408E-5</v>
      </c>
      <c r="CR140" s="35">
        <f>+IFERROR(('MIP 2012'!CR140/'MIP 2012'!CR$168),0)</f>
        <v>6.7738419892063211E-6</v>
      </c>
      <c r="CS140" s="35">
        <f>+IFERROR(('MIP 2012'!CS140/'MIP 2012'!CS$168),0)</f>
        <v>1.7036293971713673E-4</v>
      </c>
      <c r="CT140" s="35">
        <f>+IFERROR(('MIP 2012'!CT140/'MIP 2012'!CT$168),0)</f>
        <v>1.9076796048357958E-4</v>
      </c>
      <c r="CU140" s="35">
        <f>+IFERROR(('MIP 2012'!CU140/'MIP 2012'!CU$168),0)</f>
        <v>1.6266551131508973E-4</v>
      </c>
      <c r="CV140" s="35">
        <f>+IFERROR(('MIP 2012'!CV140/'MIP 2012'!CV$168),0)</f>
        <v>1.0278281385344761E-4</v>
      </c>
      <c r="CW140" s="35">
        <f>+IFERROR(('MIP 2012'!CW140/'MIP 2012'!CW$168),0)</f>
        <v>7.7904027737354099E-5</v>
      </c>
      <c r="CX140" s="35">
        <f>+IFERROR(('MIP 2012'!CX140/'MIP 2012'!CX$168),0)</f>
        <v>3.2989088202634168E-3</v>
      </c>
      <c r="CY140" s="35">
        <f>+IFERROR(('MIP 2012'!CY140/'MIP 2012'!CY$168),0)</f>
        <v>9.8370734633648695E-4</v>
      </c>
      <c r="CZ140" s="35">
        <f>+IFERROR(('MIP 2012'!CZ140/'MIP 2012'!CZ$168),0)</f>
        <v>1.3777352396545395E-2</v>
      </c>
      <c r="DA140" s="35">
        <f>+IFERROR(('MIP 2012'!DA140/'MIP 2012'!DA$168),0)</f>
        <v>2.5430001848745988E-4</v>
      </c>
      <c r="DB140" s="35">
        <f>+IFERROR(('MIP 2012'!DB140/'MIP 2012'!DB$168),0)</f>
        <v>6.5805293950276281E-5</v>
      </c>
      <c r="DC140" s="35">
        <f>+IFERROR(('MIP 2012'!DC140/'MIP 2012'!DC$168),0)</f>
        <v>5.561777763747692E-4</v>
      </c>
      <c r="DD140" s="35">
        <f>+IFERROR(('MIP 2012'!DD140/'MIP 2012'!DD$168),0)</f>
        <v>8.2723305830406375E-4</v>
      </c>
      <c r="DE140" s="35">
        <f>+IFERROR(('MIP 2012'!DE140/'MIP 2012'!DE$168),0)</f>
        <v>3.7853545961243308E-5</v>
      </c>
      <c r="DF140" s="35">
        <f>+IFERROR(('MIP 2012'!DF140/'MIP 2012'!DF$168),0)</f>
        <v>8.2321823280731484E-5</v>
      </c>
      <c r="DG140" s="35">
        <f>+IFERROR(('MIP 2012'!DG140/'MIP 2012'!DG$168),0)</f>
        <v>5.3118183033954457E-5</v>
      </c>
      <c r="DH140" s="35">
        <f>+IFERROR(('MIP 2012'!DH140/'MIP 2012'!DH$168),0)</f>
        <v>2.2345976327547428E-4</v>
      </c>
      <c r="DI140" s="35">
        <f>+IFERROR(('MIP 2012'!DI140/'MIP 2012'!DI$168),0)</f>
        <v>2.1914509556554061E-4</v>
      </c>
      <c r="DJ140" s="35">
        <f>+IFERROR(('MIP 2012'!DJ140/'MIP 2012'!DJ$168),0)</f>
        <v>1.0229167804944237E-4</v>
      </c>
      <c r="DK140" s="35">
        <f>+IFERROR(('MIP 2012'!DK140/'MIP 2012'!DK$168),0)</f>
        <v>1.633631046487473E-4</v>
      </c>
      <c r="DL140" s="35">
        <f>+IFERROR(('MIP 2012'!DL140/'MIP 2012'!DL$168),0)</f>
        <v>1.5034554886701837E-4</v>
      </c>
      <c r="DM140" s="35">
        <f>+IFERROR(('MIP 2012'!DM140/'MIP 2012'!DM$168),0)</f>
        <v>2.9668238692899421E-3</v>
      </c>
      <c r="DN140" s="35">
        <f>+IFERROR(('MIP 2012'!DN140/'MIP 2012'!DN$168),0)</f>
        <v>1.4637685196908288E-4</v>
      </c>
      <c r="DO140" s="35">
        <f>+IFERROR(('MIP 2012'!DO140/'MIP 2012'!DO$168),0)</f>
        <v>9.8612472470881345E-5</v>
      </c>
      <c r="DP140" s="35">
        <f>+IFERROR(('MIP 2012'!DP140/'MIP 2012'!DP$168),0)</f>
        <v>6.9335871807911967E-5</v>
      </c>
      <c r="DQ140" s="35">
        <f>+IFERROR(('MIP 2012'!DQ140/'MIP 2012'!DQ$168),0)</f>
        <v>1.7355381623338132E-4</v>
      </c>
      <c r="DR140" s="35">
        <f>+IFERROR(('MIP 2012'!DR140/'MIP 2012'!DR$168),0)</f>
        <v>2.3226107887719958E-3</v>
      </c>
      <c r="DS140" s="35">
        <f>+IFERROR(('MIP 2012'!DS140/'MIP 2012'!DS$168),0)</f>
        <v>8.4547720456410022E-4</v>
      </c>
      <c r="DT140" s="35">
        <f>+IFERROR(('MIP 2012'!DT140/'MIP 2012'!DT$168),0)</f>
        <v>4.303458101406315E-5</v>
      </c>
      <c r="DU140" s="35">
        <f>+IFERROR(('MIP 2012'!DU140/'MIP 2012'!DU$168),0)</f>
        <v>8.0194019717245199E-4</v>
      </c>
      <c r="DV140" s="35">
        <f>+IFERROR(('MIP 2012'!DV140/'MIP 2012'!DV$168),0)</f>
        <v>3.9755909165358454E-4</v>
      </c>
      <c r="DW140" s="35">
        <f>+IFERROR(('MIP 2012'!DW140/'MIP 2012'!DW$168),0)</f>
        <v>3.3250080971679301E-5</v>
      </c>
      <c r="DX140" s="35">
        <f>+IFERROR(('MIP 2012'!DX140/'MIP 2012'!DX$168),0)</f>
        <v>7.7247154902327104E-5</v>
      </c>
      <c r="DY140" s="35">
        <f>+IFERROR(('MIP 2012'!DY140/'MIP 2012'!DY$168),0)</f>
        <v>4.2120684991466922E-4</v>
      </c>
      <c r="DZ140" s="35">
        <f>+IFERROR(('MIP 2012'!DZ140/'MIP 2012'!DZ$168),0)</f>
        <v>1.8448327906297001E-4</v>
      </c>
      <c r="EA140" s="35">
        <f>+IFERROR(('MIP 2012'!EA140/'MIP 2012'!EA$168),0)</f>
        <v>2.1732425502856288E-3</v>
      </c>
      <c r="EB140" s="35">
        <f>+IFERROR(('MIP 2012'!EB140/'MIP 2012'!EB$168),0)</f>
        <v>4.0885659867140886E-3</v>
      </c>
      <c r="EC140" s="35">
        <f>+IFERROR(('MIP 2012'!EC140/'MIP 2012'!EC$168),0)</f>
        <v>1.6648077572812322E-4</v>
      </c>
      <c r="ED140" s="35">
        <f>+IFERROR(('MIP 2012'!ED140/'MIP 2012'!ED$168),0)</f>
        <v>1.8240490064820581E-4</v>
      </c>
      <c r="EE140" s="35">
        <f>+IFERROR(('MIP 2012'!EE140/'MIP 2012'!EE$168),0)</f>
        <v>1.067853419781098E-4</v>
      </c>
      <c r="EF140" s="35">
        <f>+IFERROR(('MIP 2012'!EF140/'MIP 2012'!EF$168),0)</f>
        <v>9.5900459556565567E-4</v>
      </c>
      <c r="EG140" s="35">
        <f>+IFERROR(('MIP 2012'!EG140/'MIP 2012'!EG$168),0)</f>
        <v>2.8066861587641755E-4</v>
      </c>
      <c r="EH140" s="35">
        <f>+IFERROR(('MIP 2012'!EH140/'MIP 2012'!EH$168),0)</f>
        <v>0</v>
      </c>
    </row>
    <row r="141" spans="1:138" s="7" customFormat="1" ht="21.95" customHeight="1" thickBot="1" x14ac:dyDescent="0.25">
      <c r="A141" s="12" t="s">
        <v>344</v>
      </c>
      <c r="B141" s="12" t="s">
        <v>345</v>
      </c>
      <c r="C141" s="35">
        <f>+IFERROR(('MIP 2012'!C141/'MIP 2012'!C$168),0)</f>
        <v>1.0114978137116833E-5</v>
      </c>
      <c r="D141" s="35">
        <f>+IFERROR(('MIP 2012'!D141/'MIP 2012'!D$168),0)</f>
        <v>6.8292717534863785E-6</v>
      </c>
      <c r="E141" s="35">
        <f>+IFERROR(('MIP 2012'!E141/'MIP 2012'!E$168),0)</f>
        <v>4.6600956917845323E-6</v>
      </c>
      <c r="F141" s="35">
        <f>+IFERROR(('MIP 2012'!F141/'MIP 2012'!F$168),0)</f>
        <v>1.4558601582510175E-5</v>
      </c>
      <c r="G141" s="35">
        <f>+IFERROR(('MIP 2012'!G141/'MIP 2012'!G$168),0)</f>
        <v>2.694410112641334E-5</v>
      </c>
      <c r="H141" s="35">
        <f>+IFERROR(('MIP 2012'!H141/'MIP 2012'!H$168),0)</f>
        <v>2.7708962319052403E-5</v>
      </c>
      <c r="I141" s="35">
        <f>+IFERROR(('MIP 2012'!I141/'MIP 2012'!I$168),0)</f>
        <v>2.0798732016455064E-5</v>
      </c>
      <c r="J141" s="35">
        <f>+IFERROR(('MIP 2012'!J141/'MIP 2012'!J$168),0)</f>
        <v>9.3489592110136484E-6</v>
      </c>
      <c r="K141" s="35">
        <f>+IFERROR(('MIP 2012'!K141/'MIP 2012'!K$168),0)</f>
        <v>2.5841973096204813E-5</v>
      </c>
      <c r="L141" s="35">
        <f>+IFERROR(('MIP 2012'!L141/'MIP 2012'!L$168),0)</f>
        <v>2.0386439019051037E-5</v>
      </c>
      <c r="M141" s="35">
        <f>+IFERROR(('MIP 2012'!M141/'MIP 2012'!M$168),0)</f>
        <v>1.9086807019731874E-5</v>
      </c>
      <c r="N141" s="35">
        <f>+IFERROR(('MIP 2012'!N141/'MIP 2012'!N$168),0)</f>
        <v>8.195676207376256E-5</v>
      </c>
      <c r="O141" s="35">
        <f>+IFERROR(('MIP 2012'!O141/'MIP 2012'!O$168),0)</f>
        <v>1.7316747143970851E-4</v>
      </c>
      <c r="P141" s="35">
        <f>+IFERROR(('MIP 2012'!P141/'MIP 2012'!P$168),0)</f>
        <v>1.3340997439267912E-5</v>
      </c>
      <c r="Q141" s="35">
        <f>+IFERROR(('MIP 2012'!Q141/'MIP 2012'!Q$168),0)</f>
        <v>4.1968963344898965E-5</v>
      </c>
      <c r="R141" s="35">
        <f>+IFERROR(('MIP 2012'!R141/'MIP 2012'!R$168),0)</f>
        <v>7.2342210122342289E-5</v>
      </c>
      <c r="S141" s="35">
        <f>+IFERROR(('MIP 2012'!S141/'MIP 2012'!S$168),0)</f>
        <v>2.5220251460777836E-4</v>
      </c>
      <c r="T141" s="35">
        <f>+IFERROR(('MIP 2012'!T141/'MIP 2012'!T$168),0)</f>
        <v>1.0654780555062852E-5</v>
      </c>
      <c r="U141" s="35">
        <f>+IFERROR(('MIP 2012'!U141/'MIP 2012'!U$168),0)</f>
        <v>3.3245017108301224E-5</v>
      </c>
      <c r="V141" s="35">
        <f>+IFERROR(('MIP 2012'!V141/'MIP 2012'!V$168),0)</f>
        <v>4.2917497269439543E-5</v>
      </c>
      <c r="W141" s="35">
        <f>+IFERROR(('MIP 2012'!W141/'MIP 2012'!W$168),0)</f>
        <v>4.0270688274943359E-5</v>
      </c>
      <c r="X141" s="35">
        <f>+IFERROR(('MIP 2012'!X141/'MIP 2012'!X$168),0)</f>
        <v>3.0590292262440096E-4</v>
      </c>
      <c r="Y141" s="35">
        <f>+IFERROR(('MIP 2012'!Y141/'MIP 2012'!Y$168),0)</f>
        <v>2.2502356429298905E-4</v>
      </c>
      <c r="Z141" s="35">
        <f>+IFERROR(('MIP 2012'!Z141/'MIP 2012'!Z$168),0)</f>
        <v>2.3837208023893294E-4</v>
      </c>
      <c r="AA141" s="35">
        <f>+IFERROR(('MIP 2012'!AA141/'MIP 2012'!AA$168),0)</f>
        <v>3.6636784957700063E-5</v>
      </c>
      <c r="AB141" s="35">
        <f>+IFERROR(('MIP 2012'!AB141/'MIP 2012'!AB$168),0)</f>
        <v>7.8241722338395477E-5</v>
      </c>
      <c r="AC141" s="35">
        <f>+IFERROR(('MIP 2012'!AC141/'MIP 2012'!AC$168),0)</f>
        <v>2.0595941752909819E-5</v>
      </c>
      <c r="AD141" s="35">
        <f>+IFERROR(('MIP 2012'!AD141/'MIP 2012'!AD$168),0)</f>
        <v>1.6522773830926118E-5</v>
      </c>
      <c r="AE141" s="35">
        <f>+IFERROR(('MIP 2012'!AE141/'MIP 2012'!AE$168),0)</f>
        <v>6.1624276193611443E-5</v>
      </c>
      <c r="AF141" s="35">
        <f>+IFERROR(('MIP 2012'!AF141/'MIP 2012'!AF$168),0)</f>
        <v>1.9106751133996899E-4</v>
      </c>
      <c r="AG141" s="35">
        <f>+IFERROR(('MIP 2012'!AG141/'MIP 2012'!AG$168),0)</f>
        <v>2.0901686639622106E-4</v>
      </c>
      <c r="AH141" s="35">
        <f>+IFERROR(('MIP 2012'!AH141/'MIP 2012'!AH$168),0)</f>
        <v>1.5847121157574551E-4</v>
      </c>
      <c r="AI141" s="35">
        <f>+IFERROR(('MIP 2012'!AI141/'MIP 2012'!AI$168),0)</f>
        <v>1.4907866819097052E-4</v>
      </c>
      <c r="AJ141" s="35">
        <f>+IFERROR(('MIP 2012'!AJ141/'MIP 2012'!AJ$168),0)</f>
        <v>5.2951498144742043E-4</v>
      </c>
      <c r="AK141" s="35">
        <f>+IFERROR(('MIP 2012'!AK141/'MIP 2012'!AK$168),0)</f>
        <v>5.9734315096620955E-4</v>
      </c>
      <c r="AL141" s="35">
        <f>+IFERROR(('MIP 2012'!AL141/'MIP 2012'!AL$168),0)</f>
        <v>8.7867526756903126E-4</v>
      </c>
      <c r="AM141" s="35">
        <f>+IFERROR(('MIP 2012'!AM141/'MIP 2012'!AM$168),0)</f>
        <v>2.60751666471146E-4</v>
      </c>
      <c r="AN141" s="35">
        <f>+IFERROR(('MIP 2012'!AN141/'MIP 2012'!AN$168),0)</f>
        <v>7.587149991718521E-5</v>
      </c>
      <c r="AO141" s="35">
        <f>+IFERROR(('MIP 2012'!AO141/'MIP 2012'!AO$168),0)</f>
        <v>4.2621583642337221E-4</v>
      </c>
      <c r="AP141" s="35">
        <f>+IFERROR(('MIP 2012'!AP141/'MIP 2012'!AP$168),0)</f>
        <v>5.5021778788019542E-4</v>
      </c>
      <c r="AQ141" s="35">
        <f>+IFERROR(('MIP 2012'!AQ141/'MIP 2012'!AQ$168),0)</f>
        <v>3.2978575882591056E-4</v>
      </c>
      <c r="AR141" s="35">
        <f>+IFERROR(('MIP 2012'!AR141/'MIP 2012'!AR$168),0)</f>
        <v>8.8493219324385338E-4</v>
      </c>
      <c r="AS141" s="35">
        <f>+IFERROR(('MIP 2012'!AS141/'MIP 2012'!AS$168),0)</f>
        <v>8.1647113512024804E-4</v>
      </c>
      <c r="AT141" s="35">
        <f>+IFERROR(('MIP 2012'!AT141/'MIP 2012'!AT$168),0)</f>
        <v>5.1960471181268909E-4</v>
      </c>
      <c r="AU141" s="35">
        <f>+IFERROR(('MIP 2012'!AU141/'MIP 2012'!AU$168),0)</f>
        <v>8.9398856857625473E-4</v>
      </c>
      <c r="AV141" s="35">
        <f>+IFERROR(('MIP 2012'!AV141/'MIP 2012'!AV$168),0)</f>
        <v>7.5746573302596428E-4</v>
      </c>
      <c r="AW141" s="35">
        <f>+IFERROR(('MIP 2012'!AW141/'MIP 2012'!AW$168),0)</f>
        <v>5.142113285862681E-4</v>
      </c>
      <c r="AX141" s="35">
        <f>+IFERROR(('MIP 2012'!AX141/'MIP 2012'!AX$168),0)</f>
        <v>3.4855592233742628E-4</v>
      </c>
      <c r="AY141" s="35">
        <f>+IFERROR(('MIP 2012'!AY141/'MIP 2012'!AY$168),0)</f>
        <v>1.96892284019161E-4</v>
      </c>
      <c r="AZ141" s="35">
        <f>+IFERROR(('MIP 2012'!AZ141/'MIP 2012'!AZ$168),0)</f>
        <v>6.021100372186484E-4</v>
      </c>
      <c r="BA141" s="35">
        <f>+IFERROR(('MIP 2012'!BA141/'MIP 2012'!BA$168),0)</f>
        <v>3.8206892625138678E-3</v>
      </c>
      <c r="BB141" s="35">
        <f>+IFERROR(('MIP 2012'!BB141/'MIP 2012'!BB$168),0)</f>
        <v>4.061446068809332E-4</v>
      </c>
      <c r="BC141" s="35">
        <f>+IFERROR(('MIP 2012'!BC141/'MIP 2012'!BC$168),0)</f>
        <v>2.4561643295920033E-4</v>
      </c>
      <c r="BD141" s="35">
        <f>+IFERROR(('MIP 2012'!BD141/'MIP 2012'!BD$168),0)</f>
        <v>5.3802068455629365E-4</v>
      </c>
      <c r="BE141" s="35">
        <f>+IFERROR(('MIP 2012'!BE141/'MIP 2012'!BE$168),0)</f>
        <v>2.3600282375077952E-4</v>
      </c>
      <c r="BF141" s="35">
        <f>+IFERROR(('MIP 2012'!BF141/'MIP 2012'!BF$168),0)</f>
        <v>1.1128964660140556E-3</v>
      </c>
      <c r="BG141" s="35">
        <f>+IFERROR(('MIP 2012'!BG141/'MIP 2012'!BG$168),0)</f>
        <v>3.8131007263502874E-4</v>
      </c>
      <c r="BH141" s="35">
        <f>+IFERROR(('MIP 2012'!BH141/'MIP 2012'!BH$168),0)</f>
        <v>9.0149613286637546E-4</v>
      </c>
      <c r="BI141" s="35">
        <f>+IFERROR(('MIP 2012'!BI141/'MIP 2012'!BI$168),0)</f>
        <v>0</v>
      </c>
      <c r="BJ141" s="35">
        <f>+IFERROR(('MIP 2012'!BJ141/'MIP 2012'!BJ$168),0)</f>
        <v>4.0361902472554472E-4</v>
      </c>
      <c r="BK141" s="35">
        <f>+IFERROR(('MIP 2012'!BK141/'MIP 2012'!BK$168),0)</f>
        <v>5.579627148654578E-4</v>
      </c>
      <c r="BL141" s="35">
        <f>+IFERROR(('MIP 2012'!BL141/'MIP 2012'!BL$168),0)</f>
        <v>1.3627168380271511E-3</v>
      </c>
      <c r="BM141" s="35">
        <f>+IFERROR(('MIP 2012'!BM141/'MIP 2012'!BM$168),0)</f>
        <v>5.0472194218230361E-4</v>
      </c>
      <c r="BN141" s="35">
        <f>+IFERROR(('MIP 2012'!BN141/'MIP 2012'!BN$168),0)</f>
        <v>1.1904653996130923E-3</v>
      </c>
      <c r="BO141" s="35">
        <f>+IFERROR(('MIP 2012'!BO141/'MIP 2012'!BO$168),0)</f>
        <v>8.6069986114231401E-5</v>
      </c>
      <c r="BP141" s="35">
        <f>+IFERROR(('MIP 2012'!BP141/'MIP 2012'!BP$168),0)</f>
        <v>1.4529376907167465E-3</v>
      </c>
      <c r="BQ141" s="35">
        <f>+IFERROR(('MIP 2012'!BQ141/'MIP 2012'!BQ$168),0)</f>
        <v>2.0929668194106135E-3</v>
      </c>
      <c r="BR141" s="35">
        <f>+IFERROR(('MIP 2012'!BR141/'MIP 2012'!BR$168),0)</f>
        <v>5.7333458204588024E-4</v>
      </c>
      <c r="BS141" s="35">
        <f>+IFERROR(('MIP 2012'!BS141/'MIP 2012'!BS$168),0)</f>
        <v>4.5877342748456868E-4</v>
      </c>
      <c r="BT141" s="35">
        <f>+IFERROR(('MIP 2012'!BT141/'MIP 2012'!BT$168),0)</f>
        <v>3.5653641908984981E-4</v>
      </c>
      <c r="BU141" s="35">
        <f>+IFERROR(('MIP 2012'!BU141/'MIP 2012'!BU$168),0)</f>
        <v>1.5507103133130158E-3</v>
      </c>
      <c r="BV141" s="35">
        <f>+IFERROR(('MIP 2012'!BV141/'MIP 2012'!BV$168),0)</f>
        <v>2.9389046694988001E-4</v>
      </c>
      <c r="BW141" s="35">
        <f>+IFERROR(('MIP 2012'!BW141/'MIP 2012'!BW$168),0)</f>
        <v>5.1794708351617362E-4</v>
      </c>
      <c r="BX141" s="35">
        <f>+IFERROR(('MIP 2012'!BX141/'MIP 2012'!BX$168),0)</f>
        <v>3.8845479317484979E-5</v>
      </c>
      <c r="BY141" s="35">
        <f>+IFERROR(('MIP 2012'!BY141/'MIP 2012'!BY$168),0)</f>
        <v>8.43384027485935E-5</v>
      </c>
      <c r="BZ141" s="35">
        <f>+IFERROR(('MIP 2012'!BZ141/'MIP 2012'!BZ$168),0)</f>
        <v>3.5271999988732656E-4</v>
      </c>
      <c r="CA141" s="35">
        <f>+IFERROR(('MIP 2012'!CA141/'MIP 2012'!CA$168),0)</f>
        <v>8.202139047790417E-4</v>
      </c>
      <c r="CB141" s="35">
        <f>+IFERROR(('MIP 2012'!CB141/'MIP 2012'!CB$168),0)</f>
        <v>1.0249087687977015E-4</v>
      </c>
      <c r="CC141" s="35">
        <f>+IFERROR(('MIP 2012'!CC141/'MIP 2012'!CC$168),0)</f>
        <v>1.9992914640394298E-4</v>
      </c>
      <c r="CD141" s="35">
        <f>+IFERROR(('MIP 2012'!CD141/'MIP 2012'!CD$168),0)</f>
        <v>3.3197542106619843E-4</v>
      </c>
      <c r="CE141" s="35">
        <f>+IFERROR(('MIP 2012'!CE141/'MIP 2012'!CE$168),0)</f>
        <v>2.582445543956684E-4</v>
      </c>
      <c r="CF141" s="35">
        <f>+IFERROR(('MIP 2012'!CF141/'MIP 2012'!CF$168),0)</f>
        <v>4.6213121656012179E-4</v>
      </c>
      <c r="CG141" s="35">
        <f>+IFERROR(('MIP 2012'!CG141/'MIP 2012'!CG$168),0)</f>
        <v>4.2477007748932077E-4</v>
      </c>
      <c r="CH141" s="35">
        <f>+IFERROR(('MIP 2012'!CH141/'MIP 2012'!CH$168),0)</f>
        <v>3.3168874113335598E-4</v>
      </c>
      <c r="CI141" s="35">
        <f>+IFERROR(('MIP 2012'!CI141/'MIP 2012'!CI$168),0)</f>
        <v>3.3605747090094542E-4</v>
      </c>
      <c r="CJ141" s="35">
        <f>+IFERROR(('MIP 2012'!CJ141/'MIP 2012'!CJ$168),0)</f>
        <v>4.9703206116407186E-4</v>
      </c>
      <c r="CK141" s="35">
        <f>+IFERROR(('MIP 2012'!CK141/'MIP 2012'!CK$168),0)</f>
        <v>6.4878049523091059E-4</v>
      </c>
      <c r="CL141" s="35">
        <f>+IFERROR(('MIP 2012'!CL141/'MIP 2012'!CL$168),0)</f>
        <v>1.7329500846332017E-3</v>
      </c>
      <c r="CM141" s="35">
        <f>+IFERROR(('MIP 2012'!CM141/'MIP 2012'!CM$168),0)</f>
        <v>2.4763381045513836E-4</v>
      </c>
      <c r="CN141" s="35">
        <f>+IFERROR(('MIP 2012'!CN141/'MIP 2012'!CN$168),0)</f>
        <v>9.888644637646095E-4</v>
      </c>
      <c r="CO141" s="35">
        <f>+IFERROR(('MIP 2012'!CO141/'MIP 2012'!CO$168),0)</f>
        <v>5.261567416783837E-4</v>
      </c>
      <c r="CP141" s="35">
        <f>+IFERROR(('MIP 2012'!CP141/'MIP 2012'!CP$168),0)</f>
        <v>4.4892052060756254E-4</v>
      </c>
      <c r="CQ141" s="35">
        <f>+IFERROR(('MIP 2012'!CQ141/'MIP 2012'!CQ$168),0)</f>
        <v>1.2797317223985586E-3</v>
      </c>
      <c r="CR141" s="35">
        <f>+IFERROR(('MIP 2012'!CR141/'MIP 2012'!CR$168),0)</f>
        <v>4.7469666638336786E-5</v>
      </c>
      <c r="CS141" s="35">
        <f>+IFERROR(('MIP 2012'!CS141/'MIP 2012'!CS$168),0)</f>
        <v>3.4883324291157578E-4</v>
      </c>
      <c r="CT141" s="35">
        <f>+IFERROR(('MIP 2012'!CT141/'MIP 2012'!CT$168),0)</f>
        <v>2.2618904826221167E-3</v>
      </c>
      <c r="CU141" s="35">
        <f>+IFERROR(('MIP 2012'!CU141/'MIP 2012'!CU$168),0)</f>
        <v>8.4897132184206755E-4</v>
      </c>
      <c r="CV141" s="35">
        <f>+IFERROR(('MIP 2012'!CV141/'MIP 2012'!CV$168),0)</f>
        <v>1.6009180929649842E-3</v>
      </c>
      <c r="CW141" s="35">
        <f>+IFERROR(('MIP 2012'!CW141/'MIP 2012'!CW$168),0)</f>
        <v>5.1851968170670145E-4</v>
      </c>
      <c r="CX141" s="35">
        <f>+IFERROR(('MIP 2012'!CX141/'MIP 2012'!CX$168),0)</f>
        <v>5.8212301953598153E-3</v>
      </c>
      <c r="CY141" s="35">
        <f>+IFERROR(('MIP 2012'!CY141/'MIP 2012'!CY$168),0)</f>
        <v>5.4699819016377875E-4</v>
      </c>
      <c r="CZ141" s="35">
        <f>+IFERROR(('MIP 2012'!CZ141/'MIP 2012'!CZ$168),0)</f>
        <v>8.5724628117759341E-3</v>
      </c>
      <c r="DA141" s="35">
        <f>+IFERROR(('MIP 2012'!DA141/'MIP 2012'!DA$168),0)</f>
        <v>4.0284325279937866E-4</v>
      </c>
      <c r="DB141" s="35">
        <f>+IFERROR(('MIP 2012'!DB141/'MIP 2012'!DB$168),0)</f>
        <v>3.7613698160341975E-4</v>
      </c>
      <c r="DC141" s="35">
        <f>+IFERROR(('MIP 2012'!DC141/'MIP 2012'!DC$168),0)</f>
        <v>2.0858658393723608E-3</v>
      </c>
      <c r="DD141" s="35">
        <f>+IFERROR(('MIP 2012'!DD141/'MIP 2012'!DD$168),0)</f>
        <v>2.6427690583165886E-3</v>
      </c>
      <c r="DE141" s="35">
        <f>+IFERROR(('MIP 2012'!DE141/'MIP 2012'!DE$168),0)</f>
        <v>3.0329237968785389E-4</v>
      </c>
      <c r="DF141" s="35">
        <f>+IFERROR(('MIP 2012'!DF141/'MIP 2012'!DF$168),0)</f>
        <v>2.3721270640358486E-3</v>
      </c>
      <c r="DG141" s="35">
        <f>+IFERROR(('MIP 2012'!DG141/'MIP 2012'!DG$168),0)</f>
        <v>5.8584771836211764E-4</v>
      </c>
      <c r="DH141" s="35">
        <f>+IFERROR(('MIP 2012'!DH141/'MIP 2012'!DH$168),0)</f>
        <v>2.3272581926556579E-3</v>
      </c>
      <c r="DI141" s="35">
        <f>+IFERROR(('MIP 2012'!DI141/'MIP 2012'!DI$168),0)</f>
        <v>1.6454605705178902E-3</v>
      </c>
      <c r="DJ141" s="35">
        <f>+IFERROR(('MIP 2012'!DJ141/'MIP 2012'!DJ$168),0)</f>
        <v>5.6863632369735155E-4</v>
      </c>
      <c r="DK141" s="35">
        <f>+IFERROR(('MIP 2012'!DK141/'MIP 2012'!DK$168),0)</f>
        <v>1.6050494266247539E-3</v>
      </c>
      <c r="DL141" s="35">
        <f>+IFERROR(('MIP 2012'!DL141/'MIP 2012'!DL$168),0)</f>
        <v>1.4687544165876219E-3</v>
      </c>
      <c r="DM141" s="35">
        <f>+IFERROR(('MIP 2012'!DM141/'MIP 2012'!DM$168),0)</f>
        <v>1.4630675359329178E-3</v>
      </c>
      <c r="DN141" s="35">
        <f>+IFERROR(('MIP 2012'!DN141/'MIP 2012'!DN$168),0)</f>
        <v>4.2874315995196014E-4</v>
      </c>
      <c r="DO141" s="35">
        <f>+IFERROR(('MIP 2012'!DO141/'MIP 2012'!DO$168),0)</f>
        <v>4.7837685583364964E-4</v>
      </c>
      <c r="DP141" s="35">
        <f>+IFERROR(('MIP 2012'!DP141/'MIP 2012'!DP$168),0)</f>
        <v>4.9322512901050445E-4</v>
      </c>
      <c r="DQ141" s="35">
        <f>+IFERROR(('MIP 2012'!DQ141/'MIP 2012'!DQ$168),0)</f>
        <v>2.4989335105140089E-4</v>
      </c>
      <c r="DR141" s="35">
        <f>+IFERROR(('MIP 2012'!DR141/'MIP 2012'!DR$168),0)</f>
        <v>5.7548009027228487E-3</v>
      </c>
      <c r="DS141" s="35">
        <f>+IFERROR(('MIP 2012'!DS141/'MIP 2012'!DS$168),0)</f>
        <v>1.085447514035792E-3</v>
      </c>
      <c r="DT141" s="35">
        <f>+IFERROR(('MIP 2012'!DT141/'MIP 2012'!DT$168),0)</f>
        <v>1.0649609720534671E-4</v>
      </c>
      <c r="DU141" s="35">
        <f>+IFERROR(('MIP 2012'!DU141/'MIP 2012'!DU$168),0)</f>
        <v>6.521099029612868E-4</v>
      </c>
      <c r="DV141" s="35">
        <f>+IFERROR(('MIP 2012'!DV141/'MIP 2012'!DV$168),0)</f>
        <v>3.8613838591656795E-3</v>
      </c>
      <c r="DW141" s="35">
        <f>+IFERROR(('MIP 2012'!DW141/'MIP 2012'!DW$168),0)</f>
        <v>5.7804363053811641E-5</v>
      </c>
      <c r="DX141" s="35">
        <f>+IFERROR(('MIP 2012'!DX141/'MIP 2012'!DX$168),0)</f>
        <v>1.0329119336025818E-4</v>
      </c>
      <c r="DY141" s="35">
        <f>+IFERROR(('MIP 2012'!DY141/'MIP 2012'!DY$168),0)</f>
        <v>4.5094255162950674E-4</v>
      </c>
      <c r="DZ141" s="35">
        <f>+IFERROR(('MIP 2012'!DZ141/'MIP 2012'!DZ$168),0)</f>
        <v>2.6349487481096523E-4</v>
      </c>
      <c r="EA141" s="35">
        <f>+IFERROR(('MIP 2012'!EA141/'MIP 2012'!EA$168),0)</f>
        <v>3.3942026949167209E-4</v>
      </c>
      <c r="EB141" s="35">
        <f>+IFERROR(('MIP 2012'!EB141/'MIP 2012'!EB$168),0)</f>
        <v>1.0318945401481993E-2</v>
      </c>
      <c r="EC141" s="35">
        <f>+IFERROR(('MIP 2012'!EC141/'MIP 2012'!EC$168),0)</f>
        <v>9.4457943850631716E-4</v>
      </c>
      <c r="ED141" s="35">
        <f>+IFERROR(('MIP 2012'!ED141/'MIP 2012'!ED$168),0)</f>
        <v>5.4913592501840873E-4</v>
      </c>
      <c r="EE141" s="35">
        <f>+IFERROR(('MIP 2012'!EE141/'MIP 2012'!EE$168),0)</f>
        <v>1.442548334513313E-4</v>
      </c>
      <c r="EF141" s="35">
        <f>+IFERROR(('MIP 2012'!EF141/'MIP 2012'!EF$168),0)</f>
        <v>3.2744904930733895E-3</v>
      </c>
      <c r="EG141" s="35">
        <f>+IFERROR(('MIP 2012'!EG141/'MIP 2012'!EG$168),0)</f>
        <v>4.749431377417636E-4</v>
      </c>
      <c r="EH141" s="35">
        <f>+IFERROR(('MIP 2012'!EH141/'MIP 2012'!EH$168),0)</f>
        <v>0</v>
      </c>
    </row>
    <row r="142" spans="1:138" s="7" customFormat="1" ht="21.95" customHeight="1" thickBot="1" x14ac:dyDescent="0.25">
      <c r="A142" s="12" t="s">
        <v>346</v>
      </c>
      <c r="B142" s="12" t="s">
        <v>347</v>
      </c>
      <c r="C142" s="35">
        <f>+IFERROR(('MIP 2012'!C142/'MIP 2012'!C$168),0)</f>
        <v>1.3671751589256449E-6</v>
      </c>
      <c r="D142" s="35">
        <f>+IFERROR(('MIP 2012'!D142/'MIP 2012'!D$168),0)</f>
        <v>9.2165231351239736E-7</v>
      </c>
      <c r="E142" s="35">
        <f>+IFERROR(('MIP 2012'!E142/'MIP 2012'!E$168),0)</f>
        <v>6.3042424509324085E-7</v>
      </c>
      <c r="F142" s="35">
        <f>+IFERROR(('MIP 2012'!F142/'MIP 2012'!F$168),0)</f>
        <v>1.9548190847021163E-6</v>
      </c>
      <c r="G142" s="35">
        <f>+IFERROR(('MIP 2012'!G142/'MIP 2012'!G$168),0)</f>
        <v>3.6211742392902265E-6</v>
      </c>
      <c r="H142" s="35">
        <f>+IFERROR(('MIP 2012'!H142/'MIP 2012'!H$168),0)</f>
        <v>3.7138854512217782E-6</v>
      </c>
      <c r="I142" s="35">
        <f>+IFERROR(('MIP 2012'!I142/'MIP 2012'!I$168),0)</f>
        <v>2.3749764243632367E-6</v>
      </c>
      <c r="J142" s="35">
        <f>+IFERROR(('MIP 2012'!J142/'MIP 2012'!J$168),0)</f>
        <v>2.295315304035668E-6</v>
      </c>
      <c r="K142" s="35">
        <f>+IFERROR(('MIP 2012'!K142/'MIP 2012'!K$168),0)</f>
        <v>3.4959381648783573E-6</v>
      </c>
      <c r="L142" s="35">
        <f>+IFERROR(('MIP 2012'!L142/'MIP 2012'!L$168),0)</f>
        <v>2.5148483355041266E-6</v>
      </c>
      <c r="M142" s="35">
        <f>+IFERROR(('MIP 2012'!M142/'MIP 2012'!M$168),0)</f>
        <v>1.2243766249377968E-6</v>
      </c>
      <c r="N142" s="35">
        <f>+IFERROR(('MIP 2012'!N142/'MIP 2012'!N$168),0)</f>
        <v>5.1348257804487423E-6</v>
      </c>
      <c r="O142" s="35">
        <f>+IFERROR(('MIP 2012'!O142/'MIP 2012'!O$168),0)</f>
        <v>7.7734087032027982E-6</v>
      </c>
      <c r="P142" s="35">
        <f>+IFERROR(('MIP 2012'!P142/'MIP 2012'!P$168),0)</f>
        <v>3.6491597654393091E-5</v>
      </c>
      <c r="Q142" s="35">
        <f>+IFERROR(('MIP 2012'!Q142/'MIP 2012'!Q$168),0)</f>
        <v>2.9004018997488887E-5</v>
      </c>
      <c r="R142" s="35">
        <f>+IFERROR(('MIP 2012'!R142/'MIP 2012'!R$168),0)</f>
        <v>2.4735588939890056E-6</v>
      </c>
      <c r="S142" s="35">
        <f>+IFERROR(('MIP 2012'!S142/'MIP 2012'!S$168),0)</f>
        <v>1.1247196812805502E-6</v>
      </c>
      <c r="T142" s="35">
        <f>+IFERROR(('MIP 2012'!T142/'MIP 2012'!T$168),0)</f>
        <v>1.9493716923998785E-6</v>
      </c>
      <c r="U142" s="35">
        <f>+IFERROR(('MIP 2012'!U142/'MIP 2012'!U$168),0)</f>
        <v>1.4737153445577713E-6</v>
      </c>
      <c r="V142" s="35">
        <f>+IFERROR(('MIP 2012'!V142/'MIP 2012'!V$168),0)</f>
        <v>2.7399923219037981E-6</v>
      </c>
      <c r="W142" s="35">
        <f>+IFERROR(('MIP 2012'!W142/'MIP 2012'!W$168),0)</f>
        <v>2.0995652187273646E-6</v>
      </c>
      <c r="X142" s="35">
        <f>+IFERROR(('MIP 2012'!X142/'MIP 2012'!X$168),0)</f>
        <v>3.7745208751480796E-6</v>
      </c>
      <c r="Y142" s="35">
        <f>+IFERROR(('MIP 2012'!Y142/'MIP 2012'!Y$168),0)</f>
        <v>3.5037729507471247E-6</v>
      </c>
      <c r="Z142" s="35">
        <f>+IFERROR(('MIP 2012'!Z142/'MIP 2012'!Z$168),0)</f>
        <v>5.1326958241288448E-6</v>
      </c>
      <c r="AA142" s="35">
        <f>+IFERROR(('MIP 2012'!AA142/'MIP 2012'!AA$168),0)</f>
        <v>9.9210097591477411E-6</v>
      </c>
      <c r="AB142" s="35">
        <f>+IFERROR(('MIP 2012'!AB142/'MIP 2012'!AB$168),0)</f>
        <v>7.7189443801396491E-3</v>
      </c>
      <c r="AC142" s="35">
        <f>+IFERROR(('MIP 2012'!AC142/'MIP 2012'!AC$168),0)</f>
        <v>7.2262082079802204E-7</v>
      </c>
      <c r="AD142" s="35">
        <f>+IFERROR(('MIP 2012'!AD142/'MIP 2012'!AD$168),0)</f>
        <v>9.1548384187834606E-5</v>
      </c>
      <c r="AE142" s="35">
        <f>+IFERROR(('MIP 2012'!AE142/'MIP 2012'!AE$168),0)</f>
        <v>3.1805488819736246E-6</v>
      </c>
      <c r="AF142" s="35">
        <f>+IFERROR(('MIP 2012'!AF142/'MIP 2012'!AF$168),0)</f>
        <v>3.5387377687374328E-4</v>
      </c>
      <c r="AG142" s="35">
        <f>+IFERROR(('MIP 2012'!AG142/'MIP 2012'!AG$168),0)</f>
        <v>6.0430384536004486E-7</v>
      </c>
      <c r="AH142" s="35">
        <f>+IFERROR(('MIP 2012'!AH142/'MIP 2012'!AH$168),0)</f>
        <v>3.5927722083187543E-4</v>
      </c>
      <c r="AI142" s="35">
        <f>+IFERROR(('MIP 2012'!AI142/'MIP 2012'!AI$168),0)</f>
        <v>8.8452722054740539E-4</v>
      </c>
      <c r="AJ142" s="35">
        <f>+IFERROR(('MIP 2012'!AJ142/'MIP 2012'!AJ$168),0)</f>
        <v>5.5460042386936597E-4</v>
      </c>
      <c r="AK142" s="35">
        <f>+IFERROR(('MIP 2012'!AK142/'MIP 2012'!AK$168),0)</f>
        <v>5.8881337864580627E-5</v>
      </c>
      <c r="AL142" s="35">
        <f>+IFERROR(('MIP 2012'!AL142/'MIP 2012'!AL$168),0)</f>
        <v>4.3386989064914409E-4</v>
      </c>
      <c r="AM142" s="35">
        <f>+IFERROR(('MIP 2012'!AM142/'MIP 2012'!AM$168),0)</f>
        <v>4.7757278770812686E-4</v>
      </c>
      <c r="AN142" s="35">
        <f>+IFERROR(('MIP 2012'!AN142/'MIP 2012'!AN$168),0)</f>
        <v>5.1156481191413337E-5</v>
      </c>
      <c r="AO142" s="35">
        <f>+IFERROR(('MIP 2012'!AO142/'MIP 2012'!AO$168),0)</f>
        <v>5.9833495998057975E-5</v>
      </c>
      <c r="AP142" s="35">
        <f>+IFERROR(('MIP 2012'!AP142/'MIP 2012'!AP$168),0)</f>
        <v>1.2960091673425377E-3</v>
      </c>
      <c r="AQ142" s="35">
        <f>+IFERROR(('MIP 2012'!AQ142/'MIP 2012'!AQ$168),0)</f>
        <v>1.1616659878087208E-3</v>
      </c>
      <c r="AR142" s="35">
        <f>+IFERROR(('MIP 2012'!AR142/'MIP 2012'!AR$168),0)</f>
        <v>1.3717815519241673E-4</v>
      </c>
      <c r="AS142" s="35">
        <f>+IFERROR(('MIP 2012'!AS142/'MIP 2012'!AS$168),0)</f>
        <v>3.8161663406026061E-4</v>
      </c>
      <c r="AT142" s="35">
        <f>+IFERROR(('MIP 2012'!AT142/'MIP 2012'!AT$168),0)</f>
        <v>1.9693338217853565E-3</v>
      </c>
      <c r="AU142" s="35">
        <f>+IFERROR(('MIP 2012'!AU142/'MIP 2012'!AU$168),0)</f>
        <v>9.8272085266848849E-5</v>
      </c>
      <c r="AV142" s="35">
        <f>+IFERROR(('MIP 2012'!AV142/'MIP 2012'!AV$168),0)</f>
        <v>1.2198268579579198E-3</v>
      </c>
      <c r="AW142" s="35">
        <f>+IFERROR(('MIP 2012'!AW142/'MIP 2012'!AW$168),0)</f>
        <v>1.0047090524281474E-3</v>
      </c>
      <c r="AX142" s="35">
        <f>+IFERROR(('MIP 2012'!AX142/'MIP 2012'!AX$168),0)</f>
        <v>1.4311755709377926E-4</v>
      </c>
      <c r="AY142" s="35">
        <f>+IFERROR(('MIP 2012'!AY142/'MIP 2012'!AY$168),0)</f>
        <v>1.4206206888877413E-5</v>
      </c>
      <c r="AZ142" s="35">
        <f>+IFERROR(('MIP 2012'!AZ142/'MIP 2012'!AZ$168),0)</f>
        <v>1.3071805703663284E-3</v>
      </c>
      <c r="BA142" s="35">
        <f>+IFERROR(('MIP 2012'!BA142/'MIP 2012'!BA$168),0)</f>
        <v>9.2700791796406222E-5</v>
      </c>
      <c r="BB142" s="35">
        <f>+IFERROR(('MIP 2012'!BB142/'MIP 2012'!BB$168),0)</f>
        <v>1.8404476722179283E-3</v>
      </c>
      <c r="BC142" s="35">
        <f>+IFERROR(('MIP 2012'!BC142/'MIP 2012'!BC$168),0)</f>
        <v>1.6086034178838368E-3</v>
      </c>
      <c r="BD142" s="35">
        <f>+IFERROR(('MIP 2012'!BD142/'MIP 2012'!BD$168),0)</f>
        <v>5.5923750896140392E-4</v>
      </c>
      <c r="BE142" s="35">
        <f>+IFERROR(('MIP 2012'!BE142/'MIP 2012'!BE$168),0)</f>
        <v>1.2985728602659416E-3</v>
      </c>
      <c r="BF142" s="35">
        <f>+IFERROR(('MIP 2012'!BF142/'MIP 2012'!BF$168),0)</f>
        <v>1.8391975358024177E-4</v>
      </c>
      <c r="BG142" s="35">
        <f>+IFERROR(('MIP 2012'!BG142/'MIP 2012'!BG$168),0)</f>
        <v>5.5383772452604729E-4</v>
      </c>
      <c r="BH142" s="35">
        <f>+IFERROR(('MIP 2012'!BH142/'MIP 2012'!BH$168),0)</f>
        <v>1.2367075385898178E-3</v>
      </c>
      <c r="BI142" s="35">
        <f>+IFERROR(('MIP 2012'!BI142/'MIP 2012'!BI$168),0)</f>
        <v>0</v>
      </c>
      <c r="BJ142" s="35">
        <f>+IFERROR(('MIP 2012'!BJ142/'MIP 2012'!BJ$168),0)</f>
        <v>3.7534801753907616E-4</v>
      </c>
      <c r="BK142" s="35">
        <f>+IFERROR(('MIP 2012'!BK142/'MIP 2012'!BK$168),0)</f>
        <v>1.4395364631869623E-4</v>
      </c>
      <c r="BL142" s="35">
        <f>+IFERROR(('MIP 2012'!BL142/'MIP 2012'!BL$168),0)</f>
        <v>3.216317644337E-4</v>
      </c>
      <c r="BM142" s="35">
        <f>+IFERROR(('MIP 2012'!BM142/'MIP 2012'!BM$168),0)</f>
        <v>4.8343274090935823E-4</v>
      </c>
      <c r="BN142" s="35">
        <f>+IFERROR(('MIP 2012'!BN142/'MIP 2012'!BN$168),0)</f>
        <v>6.6888771935875925E-4</v>
      </c>
      <c r="BO142" s="35">
        <f>+IFERROR(('MIP 2012'!BO142/'MIP 2012'!BO$168),0)</f>
        <v>1.6080648785477421E-6</v>
      </c>
      <c r="BP142" s="35">
        <f>+IFERROR(('MIP 2012'!BP142/'MIP 2012'!BP$168),0)</f>
        <v>1.3203060805573247E-3</v>
      </c>
      <c r="BQ142" s="35">
        <f>+IFERROR(('MIP 2012'!BQ142/'MIP 2012'!BQ$168),0)</f>
        <v>1.5146563439024407E-3</v>
      </c>
      <c r="BR142" s="35">
        <f>+IFERROR(('MIP 2012'!BR142/'MIP 2012'!BR$168),0)</f>
        <v>5.6949420568121797E-4</v>
      </c>
      <c r="BS142" s="35">
        <f>+IFERROR(('MIP 2012'!BS142/'MIP 2012'!BS$168),0)</f>
        <v>4.8030730638806072E-4</v>
      </c>
      <c r="BT142" s="35">
        <f>+IFERROR(('MIP 2012'!BT142/'MIP 2012'!BT$168),0)</f>
        <v>4.6015423090984197E-4</v>
      </c>
      <c r="BU142" s="35">
        <f>+IFERROR(('MIP 2012'!BU142/'MIP 2012'!BU$168),0)</f>
        <v>1.1004811380740033E-3</v>
      </c>
      <c r="BV142" s="35">
        <f>+IFERROR(('MIP 2012'!BV142/'MIP 2012'!BV$168),0)</f>
        <v>1.0061736306277787E-4</v>
      </c>
      <c r="BW142" s="35">
        <f>+IFERROR(('MIP 2012'!BW142/'MIP 2012'!BW$168),0)</f>
        <v>4.7279638256667863E-4</v>
      </c>
      <c r="BX142" s="35">
        <f>+IFERROR(('MIP 2012'!BX142/'MIP 2012'!BX$168),0)</f>
        <v>2.6040976754410794E-4</v>
      </c>
      <c r="BY142" s="35">
        <f>+IFERROR(('MIP 2012'!BY142/'MIP 2012'!BY$168),0)</f>
        <v>1.8451057648692949E-4</v>
      </c>
      <c r="BZ142" s="35">
        <f>+IFERROR(('MIP 2012'!BZ142/'MIP 2012'!BZ$168),0)</f>
        <v>2.1216226927380178E-4</v>
      </c>
      <c r="CA142" s="35">
        <f>+IFERROR(('MIP 2012'!CA142/'MIP 2012'!CA$168),0)</f>
        <v>3.5480839551686516E-4</v>
      </c>
      <c r="CB142" s="35">
        <f>+IFERROR(('MIP 2012'!CB142/'MIP 2012'!CB$168),0)</f>
        <v>2.1751649225731397E-6</v>
      </c>
      <c r="CC142" s="35">
        <f>+IFERROR(('MIP 2012'!CC142/'MIP 2012'!CC$168),0)</f>
        <v>3.5526266221620257E-4</v>
      </c>
      <c r="CD142" s="35">
        <f>+IFERROR(('MIP 2012'!CD142/'MIP 2012'!CD$168),0)</f>
        <v>1.2446807193547456E-4</v>
      </c>
      <c r="CE142" s="35">
        <f>+IFERROR(('MIP 2012'!CE142/'MIP 2012'!CE$168),0)</f>
        <v>1.0393343615006029E-3</v>
      </c>
      <c r="CF142" s="35">
        <f>+IFERROR(('MIP 2012'!CF142/'MIP 2012'!CF$168),0)</f>
        <v>1.5183922728563603E-3</v>
      </c>
      <c r="CG142" s="35">
        <f>+IFERROR(('MIP 2012'!CG142/'MIP 2012'!CG$168),0)</f>
        <v>1.5650756361702714E-3</v>
      </c>
      <c r="CH142" s="35">
        <f>+IFERROR(('MIP 2012'!CH142/'MIP 2012'!CH$168),0)</f>
        <v>4.4400233411701316E-3</v>
      </c>
      <c r="CI142" s="35">
        <f>+IFERROR(('MIP 2012'!CI142/'MIP 2012'!CI$168),0)</f>
        <v>8.621947124305702E-4</v>
      </c>
      <c r="CJ142" s="35">
        <f>+IFERROR(('MIP 2012'!CJ142/'MIP 2012'!CJ$168),0)</f>
        <v>1.5582082102883243E-5</v>
      </c>
      <c r="CK142" s="35">
        <f>+IFERROR(('MIP 2012'!CK142/'MIP 2012'!CK$168),0)</f>
        <v>1.8646638372414477E-5</v>
      </c>
      <c r="CL142" s="35">
        <f>+IFERROR(('MIP 2012'!CL142/'MIP 2012'!CL$168),0)</f>
        <v>1.9182499085887103E-5</v>
      </c>
      <c r="CM142" s="35">
        <f>+IFERROR(('MIP 2012'!CM142/'MIP 2012'!CM$168),0)</f>
        <v>1.8787939406933164E-4</v>
      </c>
      <c r="CN142" s="35">
        <f>+IFERROR(('MIP 2012'!CN142/'MIP 2012'!CN$168),0)</f>
        <v>4.9077911951845637E-3</v>
      </c>
      <c r="CO142" s="35">
        <f>+IFERROR(('MIP 2012'!CO142/'MIP 2012'!CO$168),0)</f>
        <v>5.3522002407102717E-4</v>
      </c>
      <c r="CP142" s="35">
        <f>+IFERROR(('MIP 2012'!CP142/'MIP 2012'!CP$168),0)</f>
        <v>1.2814178383600041E-5</v>
      </c>
      <c r="CQ142" s="35">
        <f>+IFERROR(('MIP 2012'!CQ142/'MIP 2012'!CQ$168),0)</f>
        <v>8.1032726157218168E-4</v>
      </c>
      <c r="CR142" s="35">
        <f>+IFERROR(('MIP 2012'!CR142/'MIP 2012'!CR$168),0)</f>
        <v>1.8201518552900649E-4</v>
      </c>
      <c r="CS142" s="35">
        <f>+IFERROR(('MIP 2012'!CS142/'MIP 2012'!CS$168),0)</f>
        <v>8.1544574899096174E-4</v>
      </c>
      <c r="CT142" s="35">
        <f>+IFERROR(('MIP 2012'!CT142/'MIP 2012'!CT$168),0)</f>
        <v>8.3286891651917754E-3</v>
      </c>
      <c r="CU142" s="35">
        <f>+IFERROR(('MIP 2012'!CU142/'MIP 2012'!CU$168),0)</f>
        <v>3.2359158522483568E-3</v>
      </c>
      <c r="CV142" s="35">
        <f>+IFERROR(('MIP 2012'!CV142/'MIP 2012'!CV$168),0)</f>
        <v>3.3322050183002779E-3</v>
      </c>
      <c r="CW142" s="35">
        <f>+IFERROR(('MIP 2012'!CW142/'MIP 2012'!CW$168),0)</f>
        <v>4.0326190196846707E-4</v>
      </c>
      <c r="CX142" s="35">
        <f>+IFERROR(('MIP 2012'!CX142/'MIP 2012'!CX$168),0)</f>
        <v>5.1735214219539444E-3</v>
      </c>
      <c r="CY142" s="35">
        <f>+IFERROR(('MIP 2012'!CY142/'MIP 2012'!CY$168),0)</f>
        <v>6.3955614298448927E-4</v>
      </c>
      <c r="CZ142" s="35">
        <f>+IFERROR(('MIP 2012'!CZ142/'MIP 2012'!CZ$168),0)</f>
        <v>2.8208706891584847E-3</v>
      </c>
      <c r="DA142" s="35">
        <f>+IFERROR(('MIP 2012'!DA142/'MIP 2012'!DA$168),0)</f>
        <v>7.4402134610594857E-4</v>
      </c>
      <c r="DB142" s="35">
        <f>+IFERROR(('MIP 2012'!DB142/'MIP 2012'!DB$168),0)</f>
        <v>4.6469987957872098E-3</v>
      </c>
      <c r="DC142" s="35">
        <f>+IFERROR(('MIP 2012'!DC142/'MIP 2012'!DC$168),0)</f>
        <v>7.0876139233567916E-3</v>
      </c>
      <c r="DD142" s="35">
        <f>+IFERROR(('MIP 2012'!DD142/'MIP 2012'!DD$168),0)</f>
        <v>4.4264992552807555E-4</v>
      </c>
      <c r="DE142" s="35">
        <f>+IFERROR(('MIP 2012'!DE142/'MIP 2012'!DE$168),0)</f>
        <v>1.0877390524072334E-3</v>
      </c>
      <c r="DF142" s="35">
        <f>+IFERROR(('MIP 2012'!DF142/'MIP 2012'!DF$168),0)</f>
        <v>3.8545493448858409E-3</v>
      </c>
      <c r="DG142" s="35">
        <f>+IFERROR(('MIP 2012'!DG142/'MIP 2012'!DG$168),0)</f>
        <v>1.7187046653169924E-3</v>
      </c>
      <c r="DH142" s="35">
        <f>+IFERROR(('MIP 2012'!DH142/'MIP 2012'!DH$168),0)</f>
        <v>2.6250394856131764E-3</v>
      </c>
      <c r="DI142" s="35">
        <f>+IFERROR(('MIP 2012'!DI142/'MIP 2012'!DI$168),0)</f>
        <v>6.095829198185224E-3</v>
      </c>
      <c r="DJ142" s="35">
        <f>+IFERROR(('MIP 2012'!DJ142/'MIP 2012'!DJ$168),0)</f>
        <v>9.8525862385666994E-3</v>
      </c>
      <c r="DK142" s="35">
        <f>+IFERROR(('MIP 2012'!DK142/'MIP 2012'!DK$168),0)</f>
        <v>1.8422006206354226E-3</v>
      </c>
      <c r="DL142" s="35">
        <f>+IFERROR(('MIP 2012'!DL142/'MIP 2012'!DL$168),0)</f>
        <v>2.9630775738469909E-3</v>
      </c>
      <c r="DM142" s="35">
        <f>+IFERROR(('MIP 2012'!DM142/'MIP 2012'!DM$168),0)</f>
        <v>2.9061005941383939E-3</v>
      </c>
      <c r="DN142" s="35">
        <f>+IFERROR(('MIP 2012'!DN142/'MIP 2012'!DN$168),0)</f>
        <v>9.3846270987200313E-4</v>
      </c>
      <c r="DO142" s="35">
        <f>+IFERROR(('MIP 2012'!DO142/'MIP 2012'!DO$168),0)</f>
        <v>5.1256824376839363E-3</v>
      </c>
      <c r="DP142" s="35">
        <f>+IFERROR(('MIP 2012'!DP142/'MIP 2012'!DP$168),0)</f>
        <v>1.026398612634366E-3</v>
      </c>
      <c r="DQ142" s="35">
        <f>+IFERROR(('MIP 2012'!DQ142/'MIP 2012'!DQ$168),0)</f>
        <v>4.38894739359697E-4</v>
      </c>
      <c r="DR142" s="35">
        <f>+IFERROR(('MIP 2012'!DR142/'MIP 2012'!DR$168),0)</f>
        <v>2.9729452848918769E-3</v>
      </c>
      <c r="DS142" s="35">
        <f>+IFERROR(('MIP 2012'!DS142/'MIP 2012'!DS$168),0)</f>
        <v>2.0994762055970336E-3</v>
      </c>
      <c r="DT142" s="35">
        <f>+IFERROR(('MIP 2012'!DT142/'MIP 2012'!DT$168),0)</f>
        <v>2.3905495852164237E-4</v>
      </c>
      <c r="DU142" s="35">
        <f>+IFERROR(('MIP 2012'!DU142/'MIP 2012'!DU$168),0)</f>
        <v>4.502734219215293E-3</v>
      </c>
      <c r="DV142" s="35">
        <f>+IFERROR(('MIP 2012'!DV142/'MIP 2012'!DV$168),0)</f>
        <v>6.6675815469023391E-3</v>
      </c>
      <c r="DW142" s="35">
        <f>+IFERROR(('MIP 2012'!DW142/'MIP 2012'!DW$168),0)</f>
        <v>8.5974254087018841E-4</v>
      </c>
      <c r="DX142" s="35">
        <f>+IFERROR(('MIP 2012'!DX142/'MIP 2012'!DX$168),0)</f>
        <v>2.6837431706963522E-3</v>
      </c>
      <c r="DY142" s="35">
        <f>+IFERROR(('MIP 2012'!DY142/'MIP 2012'!DY$168),0)</f>
        <v>1.6069540973480355E-3</v>
      </c>
      <c r="DZ142" s="35">
        <f>+IFERROR(('MIP 2012'!DZ142/'MIP 2012'!DZ$168),0)</f>
        <v>1.5792713409070991E-3</v>
      </c>
      <c r="EA142" s="35">
        <f>+IFERROR(('MIP 2012'!EA142/'MIP 2012'!EA$168),0)</f>
        <v>7.8937846535165421E-4</v>
      </c>
      <c r="EB142" s="35">
        <f>+IFERROR(('MIP 2012'!EB142/'MIP 2012'!EB$168),0)</f>
        <v>7.1559451406841548E-3</v>
      </c>
      <c r="EC142" s="35">
        <f>+IFERROR(('MIP 2012'!EC142/'MIP 2012'!EC$168),0)</f>
        <v>2.2205214264781226E-2</v>
      </c>
      <c r="ED142" s="35">
        <f>+IFERROR(('MIP 2012'!ED142/'MIP 2012'!ED$168),0)</f>
        <v>7.2494115431704911E-3</v>
      </c>
      <c r="EE142" s="35">
        <f>+IFERROR(('MIP 2012'!EE142/'MIP 2012'!EE$168),0)</f>
        <v>1.4125020363802544E-2</v>
      </c>
      <c r="EF142" s="35">
        <f>+IFERROR(('MIP 2012'!EF142/'MIP 2012'!EF$168),0)</f>
        <v>4.0272598158507811E-3</v>
      </c>
      <c r="EG142" s="35">
        <f>+IFERROR(('MIP 2012'!EG142/'MIP 2012'!EG$168),0)</f>
        <v>1.6206635950492541E-4</v>
      </c>
      <c r="EH142" s="35">
        <f>+IFERROR(('MIP 2012'!EH142/'MIP 2012'!EH$168),0)</f>
        <v>0</v>
      </c>
    </row>
    <row r="143" spans="1:138" s="7" customFormat="1" ht="21.95" customHeight="1" thickBot="1" x14ac:dyDescent="0.25">
      <c r="A143" s="12" t="s">
        <v>348</v>
      </c>
      <c r="B143" s="12" t="s">
        <v>349</v>
      </c>
      <c r="C143" s="35">
        <f>+IFERROR(('MIP 2012'!C143/'MIP 2012'!C$168),0)</f>
        <v>9.5011419080492602E-7</v>
      </c>
      <c r="D143" s="35">
        <f>+IFERROR(('MIP 2012'!D143/'MIP 2012'!D$168),0)</f>
        <v>6.4049945344563121E-7</v>
      </c>
      <c r="E143" s="35">
        <f>+IFERROR(('MIP 2012'!E143/'MIP 2012'!E$168),0)</f>
        <v>4.3811139895290242E-7</v>
      </c>
      <c r="F143" s="35">
        <f>+IFERROR(('MIP 2012'!F143/'MIP 2012'!F$168),0)</f>
        <v>1.3584955378294644E-6</v>
      </c>
      <c r="G143" s="35">
        <f>+IFERROR(('MIP 2012'!G143/'MIP 2012'!G$168),0)</f>
        <v>2.5165239506183813E-6</v>
      </c>
      <c r="H143" s="35">
        <f>+IFERROR(('MIP 2012'!H143/'MIP 2012'!H$168),0)</f>
        <v>2.5809533234955995E-6</v>
      </c>
      <c r="I143" s="35">
        <f>+IFERROR(('MIP 2012'!I143/'MIP 2012'!I$168),0)</f>
        <v>1.6504825946280782E-6</v>
      </c>
      <c r="J143" s="35">
        <f>+IFERROR(('MIP 2012'!J143/'MIP 2012'!J$168),0)</f>
        <v>8.7433076289003165E-7</v>
      </c>
      <c r="K143" s="35">
        <f>+IFERROR(('MIP 2012'!K143/'MIP 2012'!K$168),0)</f>
        <v>2.4294915241420825E-6</v>
      </c>
      <c r="L143" s="35">
        <f>+IFERROR(('MIP 2012'!L143/'MIP 2012'!L$168),0)</f>
        <v>1.7475056993494773E-6</v>
      </c>
      <c r="M143" s="35">
        <f>+IFERROR(('MIP 2012'!M143/'MIP 2012'!M$168),0)</f>
        <v>8.5087678681741501E-7</v>
      </c>
      <c r="N143" s="35">
        <f>+IFERROR(('MIP 2012'!N143/'MIP 2012'!N$168),0)</f>
        <v>1.5697293650923953E-6</v>
      </c>
      <c r="O143" s="35">
        <f>+IFERROR(('MIP 2012'!O143/'MIP 2012'!O$168),0)</f>
        <v>1.0399147444312559E-6</v>
      </c>
      <c r="P143" s="35">
        <f>+IFERROR(('MIP 2012'!P143/'MIP 2012'!P$168),0)</f>
        <v>1.0485024101039225E-6</v>
      </c>
      <c r="Q143" s="35">
        <f>+IFERROR(('MIP 2012'!Q143/'MIP 2012'!Q$168),0)</f>
        <v>1.2122350735497475E-6</v>
      </c>
      <c r="R143" s="35">
        <f>+IFERROR(('MIP 2012'!R143/'MIP 2012'!R$168),0)</f>
        <v>1.7185265216348452E-6</v>
      </c>
      <c r="S143" s="35">
        <f>+IFERROR(('MIP 2012'!S143/'MIP 2012'!S$168),0)</f>
        <v>4.848967460400932E-7</v>
      </c>
      <c r="T143" s="35">
        <f>+IFERROR(('MIP 2012'!T143/'MIP 2012'!T$168),0)</f>
        <v>9.1420434657352004E-7</v>
      </c>
      <c r="U143" s="35">
        <f>+IFERROR(('MIP 2012'!U143/'MIP 2012'!U$168),0)</f>
        <v>1.0241539666150861E-6</v>
      </c>
      <c r="V143" s="35">
        <f>+IFERROR(('MIP 2012'!V143/'MIP 2012'!V$168),0)</f>
        <v>1.890360364952311E-6</v>
      </c>
      <c r="W143" s="35">
        <f>+IFERROR(('MIP 2012'!W143/'MIP 2012'!W$168),0)</f>
        <v>1.0900818576990602E-6</v>
      </c>
      <c r="X143" s="35">
        <f>+IFERROR(('MIP 2012'!X143/'MIP 2012'!X$168),0)</f>
        <v>1.1613804349311634E-6</v>
      </c>
      <c r="Y143" s="35">
        <f>+IFERROR(('MIP 2012'!Y143/'MIP 2012'!Y$168),0)</f>
        <v>2.4349362845937592E-6</v>
      </c>
      <c r="Z143" s="35">
        <f>+IFERROR(('MIP 2012'!Z143/'MIP 2012'!Z$168),0)</f>
        <v>2.0237782857140779E-6</v>
      </c>
      <c r="AA143" s="35">
        <f>+IFERROR(('MIP 2012'!AA143/'MIP 2012'!AA$168),0)</f>
        <v>1.5187516590616228E-6</v>
      </c>
      <c r="AB143" s="35">
        <f>+IFERROR(('MIP 2012'!AB143/'MIP 2012'!AB$168),0)</f>
        <v>7.0853233784583912E-7</v>
      </c>
      <c r="AC143" s="35">
        <f>+IFERROR(('MIP 2012'!AC143/'MIP 2012'!AC$168),0)</f>
        <v>2.5340523099916679E-7</v>
      </c>
      <c r="AD143" s="35">
        <f>+IFERROR(('MIP 2012'!AD143/'MIP 2012'!AD$168),0)</f>
        <v>1.4805213235980612E-6</v>
      </c>
      <c r="AE143" s="35">
        <f>+IFERROR(('MIP 2012'!AE143/'MIP 2012'!AE$168),0)</f>
        <v>2.0753240789465692E-6</v>
      </c>
      <c r="AF143" s="35">
        <f>+IFERROR(('MIP 2012'!AF143/'MIP 2012'!AF$168),0)</f>
        <v>7.7802271624581408E-7</v>
      </c>
      <c r="AG143" s="35">
        <f>+IFERROR(('MIP 2012'!AG143/'MIP 2012'!AG$168),0)</f>
        <v>1.002841354998649E-7</v>
      </c>
      <c r="AH143" s="35">
        <f>+IFERROR(('MIP 2012'!AH143/'MIP 2012'!AH$168),0)</f>
        <v>1.7331663704394466E-6</v>
      </c>
      <c r="AI143" s="35">
        <f>+IFERROR(('MIP 2012'!AI143/'MIP 2012'!AI$168),0)</f>
        <v>9.740340783623146E-7</v>
      </c>
      <c r="AJ143" s="35">
        <f>+IFERROR(('MIP 2012'!AJ143/'MIP 2012'!AJ$168),0)</f>
        <v>2.2857728197602557E-6</v>
      </c>
      <c r="AK143" s="35">
        <f>+IFERROR(('MIP 2012'!AK143/'MIP 2012'!AK$168),0)</f>
        <v>3.5523221773402192E-4</v>
      </c>
      <c r="AL143" s="35">
        <f>+IFERROR(('MIP 2012'!AL143/'MIP 2012'!AL$168),0)</f>
        <v>9.5170972263649903E-7</v>
      </c>
      <c r="AM143" s="35">
        <f>+IFERROR(('MIP 2012'!AM143/'MIP 2012'!AM$168),0)</f>
        <v>3.5880035476530375E-6</v>
      </c>
      <c r="AN143" s="35">
        <f>+IFERROR(('MIP 2012'!AN143/'MIP 2012'!AN$168),0)</f>
        <v>8.088506869013133E-7</v>
      </c>
      <c r="AO143" s="35">
        <f>+IFERROR(('MIP 2012'!AO143/'MIP 2012'!AO$168),0)</f>
        <v>1.6732212533480896E-7</v>
      </c>
      <c r="AP143" s="35">
        <f>+IFERROR(('MIP 2012'!AP143/'MIP 2012'!AP$168),0)</f>
        <v>9.4822134156979239E-7</v>
      </c>
      <c r="AQ143" s="35">
        <f>+IFERROR(('MIP 2012'!AQ143/'MIP 2012'!AQ$168),0)</f>
        <v>2.320392657702941E-6</v>
      </c>
      <c r="AR143" s="35">
        <f>+IFERROR(('MIP 2012'!AR143/'MIP 2012'!AR$168),0)</f>
        <v>7.3013988442515755E-7</v>
      </c>
      <c r="AS143" s="35">
        <f>+IFERROR(('MIP 2012'!AS143/'MIP 2012'!AS$168),0)</f>
        <v>1.1646335272358618E-6</v>
      </c>
      <c r="AT143" s="35">
        <f>+IFERROR(('MIP 2012'!AT143/'MIP 2012'!AT$168),0)</f>
        <v>2.7804238225187851E-6</v>
      </c>
      <c r="AU143" s="35">
        <f>+IFERROR(('MIP 2012'!AU143/'MIP 2012'!AU$168),0)</f>
        <v>3.3794335480015883E-8</v>
      </c>
      <c r="AV143" s="35">
        <f>+IFERROR(('MIP 2012'!AV143/'MIP 2012'!AV$168),0)</f>
        <v>4.5690673418758301E-7</v>
      </c>
      <c r="AW143" s="35">
        <f>+IFERROR(('MIP 2012'!AW143/'MIP 2012'!AW$168),0)</f>
        <v>9.2991240648269241E-6</v>
      </c>
      <c r="AX143" s="35">
        <f>+IFERROR(('MIP 2012'!AX143/'MIP 2012'!AX$168),0)</f>
        <v>1.3897375538893879E-6</v>
      </c>
      <c r="AY143" s="35">
        <f>+IFERROR(('MIP 2012'!AY143/'MIP 2012'!AY$168),0)</f>
        <v>1.1130801632097589E-6</v>
      </c>
      <c r="AZ143" s="35">
        <f>+IFERROR(('MIP 2012'!AZ143/'MIP 2012'!AZ$168),0)</f>
        <v>1.9918242970573518E-6</v>
      </c>
      <c r="BA143" s="35">
        <f>+IFERROR(('MIP 2012'!BA143/'MIP 2012'!BA$168),0)</f>
        <v>6.4895574645856207E-7</v>
      </c>
      <c r="BB143" s="35">
        <f>+IFERROR(('MIP 2012'!BB143/'MIP 2012'!BB$168),0)</f>
        <v>1.2138782626331386E-6</v>
      </c>
      <c r="BC143" s="35">
        <f>+IFERROR(('MIP 2012'!BC143/'MIP 2012'!BC$168),0)</f>
        <v>1.6462992502627401E-6</v>
      </c>
      <c r="BD143" s="35">
        <f>+IFERROR(('MIP 2012'!BD143/'MIP 2012'!BD$168),0)</f>
        <v>1.4564009480272501E-6</v>
      </c>
      <c r="BE143" s="35">
        <f>+IFERROR(('MIP 2012'!BE143/'MIP 2012'!BE$168),0)</f>
        <v>1.9362900206218541E-6</v>
      </c>
      <c r="BF143" s="35">
        <f>+IFERROR(('MIP 2012'!BF143/'MIP 2012'!BF$168),0)</f>
        <v>1.217137025661338E-6</v>
      </c>
      <c r="BG143" s="35">
        <f>+IFERROR(('MIP 2012'!BG143/'MIP 2012'!BG$168),0)</f>
        <v>5.3179095177488199E-5</v>
      </c>
      <c r="BH143" s="35">
        <f>+IFERROR(('MIP 2012'!BH143/'MIP 2012'!BH$168),0)</f>
        <v>1.2463280421009959E-6</v>
      </c>
      <c r="BI143" s="35">
        <f>+IFERROR(('MIP 2012'!BI143/'MIP 2012'!BI$168),0)</f>
        <v>0</v>
      </c>
      <c r="BJ143" s="35">
        <f>+IFERROR(('MIP 2012'!BJ143/'MIP 2012'!BJ$168),0)</f>
        <v>2.0927251357990584E-6</v>
      </c>
      <c r="BK143" s="35">
        <f>+IFERROR(('MIP 2012'!BK143/'MIP 2012'!BK$168),0)</f>
        <v>1.4568598006134416E-6</v>
      </c>
      <c r="BL143" s="35">
        <f>+IFERROR(('MIP 2012'!BL143/'MIP 2012'!BL$168),0)</f>
        <v>2.6785885595093406E-6</v>
      </c>
      <c r="BM143" s="35">
        <f>+IFERROR(('MIP 2012'!BM143/'MIP 2012'!BM$168),0)</f>
        <v>2.1739259433585506E-6</v>
      </c>
      <c r="BN143" s="35">
        <f>+IFERROR(('MIP 2012'!BN143/'MIP 2012'!BN$168),0)</f>
        <v>1.8615313010759831E-6</v>
      </c>
      <c r="BO143" s="35">
        <f>+IFERROR(('MIP 2012'!BO143/'MIP 2012'!BO$168),0)</f>
        <v>1.0259610752797929E-6</v>
      </c>
      <c r="BP143" s="35">
        <f>+IFERROR(('MIP 2012'!BP143/'MIP 2012'!BP$168),0)</f>
        <v>2.0945606936219528E-4</v>
      </c>
      <c r="BQ143" s="35">
        <f>+IFERROR(('MIP 2012'!BQ143/'MIP 2012'!BQ$168),0)</f>
        <v>6.4776772779711941E-7</v>
      </c>
      <c r="BR143" s="35">
        <f>+IFERROR(('MIP 2012'!BR143/'MIP 2012'!BR$168),0)</f>
        <v>1.1266533214583479E-6</v>
      </c>
      <c r="BS143" s="35">
        <f>+IFERROR(('MIP 2012'!BS143/'MIP 2012'!BS$168),0)</f>
        <v>1.1539818609962451E-6</v>
      </c>
      <c r="BT143" s="35">
        <f>+IFERROR(('MIP 2012'!BT143/'MIP 2012'!BT$168),0)</f>
        <v>1.8447820135964545E-6</v>
      </c>
      <c r="BU143" s="35">
        <f>+IFERROR(('MIP 2012'!BU143/'MIP 2012'!BU$168),0)</f>
        <v>1.3225375810621607E-6</v>
      </c>
      <c r="BV143" s="35">
        <f>+IFERROR(('MIP 2012'!BV143/'MIP 2012'!BV$168),0)</f>
        <v>7.3776702440704917E-7</v>
      </c>
      <c r="BW143" s="35">
        <f>+IFERROR(('MIP 2012'!BW143/'MIP 2012'!BW$168),0)</f>
        <v>9.0691477593348396E-7</v>
      </c>
      <c r="BX143" s="35">
        <f>+IFERROR(('MIP 2012'!BX143/'MIP 2012'!BX$168),0)</f>
        <v>1.1562529505818342E-9</v>
      </c>
      <c r="BY143" s="35">
        <f>+IFERROR(('MIP 2012'!BY143/'MIP 2012'!BY$168),0)</f>
        <v>1.8203490932330701E-7</v>
      </c>
      <c r="BZ143" s="35">
        <f>+IFERROR(('MIP 2012'!BZ143/'MIP 2012'!BZ$168),0)</f>
        <v>1.0364751111502731E-6</v>
      </c>
      <c r="CA143" s="35">
        <f>+IFERROR(('MIP 2012'!CA143/'MIP 2012'!CA$168),0)</f>
        <v>9.4364471299984335E-7</v>
      </c>
      <c r="CB143" s="35">
        <f>+IFERROR(('MIP 2012'!CB143/'MIP 2012'!CB$168),0)</f>
        <v>1.5116242032234254E-6</v>
      </c>
      <c r="CC143" s="35">
        <f>+IFERROR(('MIP 2012'!CC143/'MIP 2012'!CC$168),0)</f>
        <v>1.5205283151022365E-6</v>
      </c>
      <c r="CD143" s="35">
        <f>+IFERROR(('MIP 2012'!CD143/'MIP 2012'!CD$168),0)</f>
        <v>1.5449871348572845E-5</v>
      </c>
      <c r="CE143" s="35">
        <f>+IFERROR(('MIP 2012'!CE143/'MIP 2012'!CE$168),0)</f>
        <v>9.2159999784414878E-7</v>
      </c>
      <c r="CF143" s="35">
        <f>+IFERROR(('MIP 2012'!CF143/'MIP 2012'!CF$168),0)</f>
        <v>1.5604982821234771E-6</v>
      </c>
      <c r="CG143" s="35">
        <f>+IFERROR(('MIP 2012'!CG143/'MIP 2012'!CG$168),0)</f>
        <v>9.8417464611998563E-4</v>
      </c>
      <c r="CH143" s="35">
        <f>+IFERROR(('MIP 2012'!CH143/'MIP 2012'!CH$168),0)</f>
        <v>6.0499273070107492E-5</v>
      </c>
      <c r="CI143" s="35">
        <f>+IFERROR(('MIP 2012'!CI143/'MIP 2012'!CI$168),0)</f>
        <v>4.1069773143487536E-7</v>
      </c>
      <c r="CJ143" s="35">
        <f>+IFERROR(('MIP 2012'!CJ143/'MIP 2012'!CJ$168),0)</f>
        <v>1.5061079015664834E-6</v>
      </c>
      <c r="CK143" s="35">
        <f>+IFERROR(('MIP 2012'!CK143/'MIP 2012'!CK$168),0)</f>
        <v>4.0645656629176079E-6</v>
      </c>
      <c r="CL143" s="35">
        <f>+IFERROR(('MIP 2012'!CL143/'MIP 2012'!CL$168),0)</f>
        <v>3.3312990054636475E-5</v>
      </c>
      <c r="CM143" s="35">
        <f>+IFERROR(('MIP 2012'!CM143/'MIP 2012'!CM$168),0)</f>
        <v>2.4197497767262554E-6</v>
      </c>
      <c r="CN143" s="35">
        <f>+IFERROR(('MIP 2012'!CN143/'MIP 2012'!CN$168),0)</f>
        <v>2.5550272678959074E-7</v>
      </c>
      <c r="CO143" s="35">
        <f>+IFERROR(('MIP 2012'!CO143/'MIP 2012'!CO$168),0)</f>
        <v>3.6254472739064861E-6</v>
      </c>
      <c r="CP143" s="35">
        <f>+IFERROR(('MIP 2012'!CP143/'MIP 2012'!CP$168),0)</f>
        <v>1.0415215418815728E-6</v>
      </c>
      <c r="CQ143" s="35">
        <f>+IFERROR(('MIP 2012'!CQ143/'MIP 2012'!CQ$168),0)</f>
        <v>1.021584817039372E-6</v>
      </c>
      <c r="CR143" s="35">
        <f>+IFERROR(('MIP 2012'!CR143/'MIP 2012'!CR$168),0)</f>
        <v>9.2288494150684164E-7</v>
      </c>
      <c r="CS143" s="35">
        <f>+IFERROR(('MIP 2012'!CS143/'MIP 2012'!CS$168),0)</f>
        <v>7.2387616718628098E-7</v>
      </c>
      <c r="CT143" s="35">
        <f>+IFERROR(('MIP 2012'!CT143/'MIP 2012'!CT$168),0)</f>
        <v>2.1327265736763981E-7</v>
      </c>
      <c r="CU143" s="35">
        <f>+IFERROR(('MIP 2012'!CU143/'MIP 2012'!CU$168),0)</f>
        <v>6.1141604648424657E-7</v>
      </c>
      <c r="CV143" s="35">
        <f>+IFERROR(('MIP 2012'!CV143/'MIP 2012'!CV$168),0)</f>
        <v>1.5016792014786141E-7</v>
      </c>
      <c r="CW143" s="35">
        <f>+IFERROR(('MIP 2012'!CW143/'MIP 2012'!CW$168),0)</f>
        <v>1.8991165837924901E-7</v>
      </c>
      <c r="CX143" s="35">
        <f>+IFERROR(('MIP 2012'!CX143/'MIP 2012'!CX$168),0)</f>
        <v>9.7064093376519119E-4</v>
      </c>
      <c r="CY143" s="35">
        <f>+IFERROR(('MIP 2012'!CY143/'MIP 2012'!CY$168),0)</f>
        <v>6.5735744562242095E-5</v>
      </c>
      <c r="CZ143" s="35">
        <f>+IFERROR(('MIP 2012'!CZ143/'MIP 2012'!CZ$168),0)</f>
        <v>1.3929531578832918E-7</v>
      </c>
      <c r="DA143" s="35">
        <f>+IFERROR(('MIP 2012'!DA143/'MIP 2012'!DA$168),0)</f>
        <v>2.3196124689658917E-3</v>
      </c>
      <c r="DB143" s="35">
        <f>+IFERROR(('MIP 2012'!DB143/'MIP 2012'!DB$168),0)</f>
        <v>4.2064344130604648E-7</v>
      </c>
      <c r="DC143" s="35">
        <f>+IFERROR(('MIP 2012'!DC143/'MIP 2012'!DC$168),0)</f>
        <v>2.7797639256293996E-5</v>
      </c>
      <c r="DD143" s="35">
        <f>+IFERROR(('MIP 2012'!DD143/'MIP 2012'!DD$168),0)</f>
        <v>8.8454161484687996E-8</v>
      </c>
      <c r="DE143" s="35">
        <f>+IFERROR(('MIP 2012'!DE143/'MIP 2012'!DE$168),0)</f>
        <v>2.658702573813007E-8</v>
      </c>
      <c r="DF143" s="35">
        <f>+IFERROR(('MIP 2012'!DF143/'MIP 2012'!DF$168),0)</f>
        <v>9.9477584482487925E-8</v>
      </c>
      <c r="DG143" s="35">
        <f>+IFERROR(('MIP 2012'!DG143/'MIP 2012'!DG$168),0)</f>
        <v>2.5264299833822792E-7</v>
      </c>
      <c r="DH143" s="35">
        <f>+IFERROR(('MIP 2012'!DH143/'MIP 2012'!DH$168),0)</f>
        <v>3.9630623879349559E-7</v>
      </c>
      <c r="DI143" s="35">
        <f>+IFERROR(('MIP 2012'!DI143/'MIP 2012'!DI$168),0)</f>
        <v>2.8046570178286569E-7</v>
      </c>
      <c r="DJ143" s="35">
        <f>+IFERROR(('MIP 2012'!DJ143/'MIP 2012'!DJ$168),0)</f>
        <v>2.7106953408310837E-8</v>
      </c>
      <c r="DK143" s="35">
        <f>+IFERROR(('MIP 2012'!DK143/'MIP 2012'!DK$168),0)</f>
        <v>2.8181878047375827E-7</v>
      </c>
      <c r="DL143" s="35">
        <f>+IFERROR(('MIP 2012'!DL143/'MIP 2012'!DL$168),0)</f>
        <v>1.3562825390737551E-4</v>
      </c>
      <c r="DM143" s="35">
        <f>+IFERROR(('MIP 2012'!DM143/'MIP 2012'!DM$168),0)</f>
        <v>4.5853094110251708E-7</v>
      </c>
      <c r="DN143" s="35">
        <f>+IFERROR(('MIP 2012'!DN143/'MIP 2012'!DN$168),0)</f>
        <v>3.488641459535607E-7</v>
      </c>
      <c r="DO143" s="35">
        <f>+IFERROR(('MIP 2012'!DO143/'MIP 2012'!DO$168),0)</f>
        <v>1.2682755176010457E-6</v>
      </c>
      <c r="DP143" s="35">
        <f>+IFERROR(('MIP 2012'!DP143/'MIP 2012'!DP$168),0)</f>
        <v>3.7061915302250801E-7</v>
      </c>
      <c r="DQ143" s="35">
        <f>+IFERROR(('MIP 2012'!DQ143/'MIP 2012'!DQ$168),0)</f>
        <v>2.1869811340469376E-8</v>
      </c>
      <c r="DR143" s="35">
        <f>+IFERROR(('MIP 2012'!DR143/'MIP 2012'!DR$168),0)</f>
        <v>3.0961480597013606E-4</v>
      </c>
      <c r="DS143" s="35">
        <f>+IFERROR(('MIP 2012'!DS143/'MIP 2012'!DS$168),0)</f>
        <v>7.3232368567049647E-7</v>
      </c>
      <c r="DT143" s="35">
        <f>+IFERROR(('MIP 2012'!DT143/'MIP 2012'!DT$168),0)</f>
        <v>4.6640874564094793E-7</v>
      </c>
      <c r="DU143" s="35">
        <f>+IFERROR(('MIP 2012'!DU143/'MIP 2012'!DU$168),0)</f>
        <v>1.4500977850312554E-7</v>
      </c>
      <c r="DV143" s="35">
        <f>+IFERROR(('MIP 2012'!DV143/'MIP 2012'!DV$168),0)</f>
        <v>7.4690996078827213E-5</v>
      </c>
      <c r="DW143" s="35">
        <f>+IFERROR(('MIP 2012'!DW143/'MIP 2012'!DW$168),0)</f>
        <v>1.1903523387239545E-5</v>
      </c>
      <c r="DX143" s="35">
        <f>+IFERROR(('MIP 2012'!DX143/'MIP 2012'!DX$168),0)</f>
        <v>8.6293060177816303E-4</v>
      </c>
      <c r="DY143" s="35">
        <f>+IFERROR(('MIP 2012'!DY143/'MIP 2012'!DY$168),0)</f>
        <v>1.4096761692234383E-5</v>
      </c>
      <c r="DZ143" s="35">
        <f>+IFERROR(('MIP 2012'!DZ143/'MIP 2012'!DZ$168),0)</f>
        <v>7.8424870908453792E-4</v>
      </c>
      <c r="EA143" s="35">
        <f>+IFERROR(('MIP 2012'!EA143/'MIP 2012'!EA$168),0)</f>
        <v>5.6964547954038052E-5</v>
      </c>
      <c r="EB143" s="35">
        <f>+IFERROR(('MIP 2012'!EB143/'MIP 2012'!EB$168),0)</f>
        <v>2.1676538616637901E-5</v>
      </c>
      <c r="EC143" s="35">
        <f>+IFERROR(('MIP 2012'!EC143/'MIP 2012'!EC$168),0)</f>
        <v>5.3369544175068332E-7</v>
      </c>
      <c r="ED143" s="35">
        <f>+IFERROR(('MIP 2012'!ED143/'MIP 2012'!ED$168),0)</f>
        <v>1.7138207089807719E-2</v>
      </c>
      <c r="EE143" s="35">
        <f>+IFERROR(('MIP 2012'!EE143/'MIP 2012'!EE$168),0)</f>
        <v>1.2032153007369055E-6</v>
      </c>
      <c r="EF143" s="35">
        <f>+IFERROR(('MIP 2012'!EF143/'MIP 2012'!EF$168),0)</f>
        <v>4.4393756121960572E-7</v>
      </c>
      <c r="EG143" s="35">
        <f>+IFERROR(('MIP 2012'!EG143/'MIP 2012'!EG$168),0)</f>
        <v>5.738636399690842E-7</v>
      </c>
      <c r="EH143" s="35">
        <f>+IFERROR(('MIP 2012'!EH143/'MIP 2012'!EH$168),0)</f>
        <v>0</v>
      </c>
    </row>
    <row r="144" spans="1:138" s="7" customFormat="1" ht="21.95" customHeight="1" thickBot="1" x14ac:dyDescent="0.25">
      <c r="A144" s="12" t="s">
        <v>350</v>
      </c>
      <c r="B144" s="12" t="s">
        <v>351</v>
      </c>
      <c r="C144" s="35">
        <f>+IFERROR(('MIP 2012'!C144/'MIP 2012'!C$168),0)</f>
        <v>1.9611511146008173E-6</v>
      </c>
      <c r="D144" s="35">
        <f>+IFERROR(('MIP 2012'!D144/'MIP 2012'!D$168),0)</f>
        <v>1.3220686830937094E-6</v>
      </c>
      <c r="E144" s="35">
        <f>+IFERROR(('MIP 2012'!E144/'MIP 2012'!E$168),0)</f>
        <v>9.0431515147447797E-7</v>
      </c>
      <c r="F144" s="35">
        <f>+IFERROR(('MIP 2012'!F144/'MIP 2012'!F$168),0)</f>
        <v>2.8040998271348814E-6</v>
      </c>
      <c r="G144" s="35">
        <f>+IFERROR(('MIP 2012'!G144/'MIP 2012'!G$168),0)</f>
        <v>5.1944111544042662E-6</v>
      </c>
      <c r="H144" s="35">
        <f>+IFERROR(('MIP 2012'!H144/'MIP 2012'!H$168),0)</f>
        <v>5.3274012072358536E-6</v>
      </c>
      <c r="I144" s="35">
        <f>+IFERROR(('MIP 2012'!I144/'MIP 2012'!I$168),0)</f>
        <v>3.4067965844630585E-6</v>
      </c>
      <c r="J144" s="35">
        <f>+IFERROR(('MIP 2012'!J144/'MIP 2012'!J$168),0)</f>
        <v>1.8047249128222138E-6</v>
      </c>
      <c r="K144" s="35">
        <f>+IFERROR(('MIP 2012'!K144/'MIP 2012'!K$168),0)</f>
        <v>5.0147656530084742E-6</v>
      </c>
      <c r="L144" s="35">
        <f>+IFERROR(('MIP 2012'!L144/'MIP 2012'!L$168),0)</f>
        <v>3.6070640594759342E-6</v>
      </c>
      <c r="M144" s="35">
        <f>+IFERROR(('MIP 2012'!M144/'MIP 2012'!M$168),0)</f>
        <v>1.7563130568981746E-6</v>
      </c>
      <c r="N144" s="35">
        <f>+IFERROR(('MIP 2012'!N144/'MIP 2012'!N$168),0)</f>
        <v>3.2401121083819763E-6</v>
      </c>
      <c r="O144" s="35">
        <f>+IFERROR(('MIP 2012'!O144/'MIP 2012'!O$168),0)</f>
        <v>2.1465103667206563E-6</v>
      </c>
      <c r="P144" s="35">
        <f>+IFERROR(('MIP 2012'!P144/'MIP 2012'!P$168),0)</f>
        <v>2.1642363519430236E-6</v>
      </c>
      <c r="Q144" s="35">
        <f>+IFERROR(('MIP 2012'!Q144/'MIP 2012'!Q$168),0)</f>
        <v>2.5022004603848773E-6</v>
      </c>
      <c r="R144" s="35">
        <f>+IFERROR(('MIP 2012'!R144/'MIP 2012'!R$168),0)</f>
        <v>3.5472475161327403E-6</v>
      </c>
      <c r="S144" s="35">
        <f>+IFERROR(('MIP 2012'!S144/'MIP 2012'!S$168),0)</f>
        <v>1.0008857915880609E-6</v>
      </c>
      <c r="T144" s="35">
        <f>+IFERROR(('MIP 2012'!T144/'MIP 2012'!T$168),0)</f>
        <v>1.8870288335938357E-6</v>
      </c>
      <c r="U144" s="35">
        <f>+IFERROR(('MIP 2012'!U144/'MIP 2012'!U$168),0)</f>
        <v>2.1139782066073848E-6</v>
      </c>
      <c r="V144" s="35">
        <f>+IFERROR(('MIP 2012'!V144/'MIP 2012'!V$168),0)</f>
        <v>3.9019334440028363E-6</v>
      </c>
      <c r="W144" s="35">
        <f>+IFERROR(('MIP 2012'!W144/'MIP 2012'!W$168),0)</f>
        <v>2.2500613830654486E-6</v>
      </c>
      <c r="X144" s="35">
        <f>+IFERROR(('MIP 2012'!X144/'MIP 2012'!X$168),0)</f>
        <v>2.3972303081919448E-6</v>
      </c>
      <c r="Y144" s="35">
        <f>+IFERROR(('MIP 2012'!Y144/'MIP 2012'!Y$168),0)</f>
        <v>5.0260043000383585E-6</v>
      </c>
      <c r="Z144" s="35">
        <f>+IFERROR(('MIP 2012'!Z144/'MIP 2012'!Z$168),0)</f>
        <v>4.1773242407532703E-6</v>
      </c>
      <c r="AA144" s="35">
        <f>+IFERROR(('MIP 2012'!AA144/'MIP 2012'!AA$168),0)</f>
        <v>3.1348879300994221E-6</v>
      </c>
      <c r="AB144" s="35">
        <f>+IFERROR(('MIP 2012'!AB144/'MIP 2012'!AB$168),0)</f>
        <v>1.4624968214819403E-6</v>
      </c>
      <c r="AC144" s="35">
        <f>+IFERROR(('MIP 2012'!AC144/'MIP 2012'!AC$168),0)</f>
        <v>5.2305918175863634E-7</v>
      </c>
      <c r="AD144" s="35">
        <f>+IFERROR(('MIP 2012'!AD144/'MIP 2012'!AD$168),0)</f>
        <v>3.0559758732840102E-6</v>
      </c>
      <c r="AE144" s="35">
        <f>+IFERROR(('MIP 2012'!AE144/'MIP 2012'!AE$168),0)</f>
        <v>4.2837210200343393E-6</v>
      </c>
      <c r="AF144" s="35">
        <f>+IFERROR(('MIP 2012'!AF144/'MIP 2012'!AF$168),0)</f>
        <v>1.6059334045495901E-6</v>
      </c>
      <c r="AG144" s="35">
        <f>+IFERROR(('MIP 2012'!AG144/'MIP 2012'!AG$168),0)</f>
        <v>2.0699863870649152E-7</v>
      </c>
      <c r="AH144" s="35">
        <f>+IFERROR(('MIP 2012'!AH144/'MIP 2012'!AH$168),0)</f>
        <v>3.5774659425898877E-6</v>
      </c>
      <c r="AI144" s="35">
        <f>+IFERROR(('MIP 2012'!AI144/'MIP 2012'!AI$168),0)</f>
        <v>2.0105246684307592E-6</v>
      </c>
      <c r="AJ144" s="35">
        <f>+IFERROR(('MIP 2012'!AJ144/'MIP 2012'!AJ$168),0)</f>
        <v>1.963033614624463E-6</v>
      </c>
      <c r="AK144" s="35">
        <f>+IFERROR(('MIP 2012'!AK144/'MIP 2012'!AK$168),0)</f>
        <v>3.9704997300819291E-7</v>
      </c>
      <c r="AL144" s="35">
        <f>+IFERROR(('MIP 2012'!AL144/'MIP 2012'!AL$168),0)</f>
        <v>1.9644444861346317E-6</v>
      </c>
      <c r="AM144" s="35">
        <f>+IFERROR(('MIP 2012'!AM144/'MIP 2012'!AM$168),0)</f>
        <v>4.1428509189560256E-6</v>
      </c>
      <c r="AN144" s="35">
        <f>+IFERROR(('MIP 2012'!AN144/'MIP 2012'!AN$168),0)</f>
        <v>1.669566081123649E-6</v>
      </c>
      <c r="AO144" s="35">
        <f>+IFERROR(('MIP 2012'!AO144/'MIP 2012'!AO$168),0)</f>
        <v>3.4537319384708728E-7</v>
      </c>
      <c r="AP144" s="35">
        <f>+IFERROR(('MIP 2012'!AP144/'MIP 2012'!AP$168),0)</f>
        <v>1.9572440438263995E-6</v>
      </c>
      <c r="AQ144" s="35">
        <f>+IFERROR(('MIP 2012'!AQ144/'MIP 2012'!AQ$168),0)</f>
        <v>4.7895723387842721E-6</v>
      </c>
      <c r="AR144" s="35">
        <f>+IFERROR(('MIP 2012'!AR144/'MIP 2012'!AR$168),0)</f>
        <v>1.5070974226180201E-6</v>
      </c>
      <c r="AS144" s="35">
        <f>+IFERROR(('MIP 2012'!AS144/'MIP 2012'!AS$168),0)</f>
        <v>2.4039450859112985E-6</v>
      </c>
      <c r="AT144" s="35">
        <f>+IFERROR(('MIP 2012'!AT144/'MIP 2012'!AT$168),0)</f>
        <v>5.739132549926239E-6</v>
      </c>
      <c r="AU144" s="35">
        <f>+IFERROR(('MIP 2012'!AU144/'MIP 2012'!AU$168),0)</f>
        <v>6.9755613941182147E-8</v>
      </c>
      <c r="AV144" s="35">
        <f>+IFERROR(('MIP 2012'!AV144/'MIP 2012'!AV$168),0)</f>
        <v>9.4311100675326526E-7</v>
      </c>
      <c r="AW144" s="35">
        <f>+IFERROR(('MIP 2012'!AW144/'MIP 2012'!AW$168),0)</f>
        <v>1.8254214712797225E-6</v>
      </c>
      <c r="AX144" s="35">
        <f>+IFERROR(('MIP 2012'!AX144/'MIP 2012'!AX$168),0)</f>
        <v>2.8685871437240467E-6</v>
      </c>
      <c r="AY144" s="35">
        <f>+IFERROR(('MIP 2012'!AY144/'MIP 2012'!AY$168),0)</f>
        <v>2.2975326795924755E-6</v>
      </c>
      <c r="AZ144" s="35">
        <f>+IFERROR(('MIP 2012'!AZ144/'MIP 2012'!AZ$168),0)</f>
        <v>4.111367326230196E-6</v>
      </c>
      <c r="BA144" s="35">
        <f>+IFERROR(('MIP 2012'!BA144/'MIP 2012'!BA$168),0)</f>
        <v>1.3395234991865525E-6</v>
      </c>
      <c r="BB144" s="35">
        <f>+IFERROR(('MIP 2012'!BB144/'MIP 2012'!BB$168),0)</f>
        <v>2.5055922022760939E-6</v>
      </c>
      <c r="BC144" s="35">
        <f>+IFERROR(('MIP 2012'!BC144/'MIP 2012'!BC$168),0)</f>
        <v>1.6133561708010544E-6</v>
      </c>
      <c r="BD144" s="35">
        <f>+IFERROR(('MIP 2012'!BD144/'MIP 2012'!BD$168),0)</f>
        <v>3.006188487838045E-6</v>
      </c>
      <c r="BE144" s="35">
        <f>+IFERROR(('MIP 2012'!BE144/'MIP 2012'!BE$168),0)</f>
        <v>3.9967378330765808E-6</v>
      </c>
      <c r="BF144" s="35">
        <f>+IFERROR(('MIP 2012'!BF144/'MIP 2012'!BF$168),0)</f>
        <v>2.5123186850576622E-6</v>
      </c>
      <c r="BG144" s="35">
        <f>+IFERROR(('MIP 2012'!BG144/'MIP 2012'!BG$168),0)</f>
        <v>5.0275901979887778E-6</v>
      </c>
      <c r="BH144" s="35">
        <f>+IFERROR(('MIP 2012'!BH144/'MIP 2012'!BH$168),0)</f>
        <v>2.5725724892645714E-6</v>
      </c>
      <c r="BI144" s="35">
        <f>+IFERROR(('MIP 2012'!BI144/'MIP 2012'!BI$168),0)</f>
        <v>0</v>
      </c>
      <c r="BJ144" s="35">
        <f>+IFERROR(('MIP 2012'!BJ144/'MIP 2012'!BJ$168),0)</f>
        <v>3.6266209337606137E-6</v>
      </c>
      <c r="BK144" s="35">
        <f>+IFERROR(('MIP 2012'!BK144/'MIP 2012'!BK$168),0)</f>
        <v>3.0071356153197267E-6</v>
      </c>
      <c r="BL144" s="35">
        <f>+IFERROR(('MIP 2012'!BL144/'MIP 2012'!BL$168),0)</f>
        <v>5.5289321956009941E-6</v>
      </c>
      <c r="BM144" s="35">
        <f>+IFERROR(('MIP 2012'!BM144/'MIP 2012'!BM$168),0)</f>
        <v>4.4872472468444585E-6</v>
      </c>
      <c r="BN144" s="35">
        <f>+IFERROR(('MIP 2012'!BN144/'MIP 2012'!BN$168),0)</f>
        <v>3.8424267538585075E-6</v>
      </c>
      <c r="BO144" s="35">
        <f>+IFERROR(('MIP 2012'!BO144/'MIP 2012'!BO$168),0)</f>
        <v>2.1177082984282348E-6</v>
      </c>
      <c r="BP144" s="35">
        <f>+IFERROR(('MIP 2012'!BP144/'MIP 2012'!BP$168),0)</f>
        <v>3.0151598479361494E-6</v>
      </c>
      <c r="BQ144" s="35">
        <f>+IFERROR(('MIP 2012'!BQ144/'MIP 2012'!BQ$168),0)</f>
        <v>1.3370712843426914E-6</v>
      </c>
      <c r="BR144" s="35">
        <f>+IFERROR(('MIP 2012'!BR144/'MIP 2012'!BR$168),0)</f>
        <v>2.3255493271549354E-6</v>
      </c>
      <c r="BS144" s="35">
        <f>+IFERROR(('MIP 2012'!BS144/'MIP 2012'!BS$168),0)</f>
        <v>2.3819587527732967E-6</v>
      </c>
      <c r="BT144" s="35">
        <f>+IFERROR(('MIP 2012'!BT144/'MIP 2012'!BT$168),0)</f>
        <v>3.8078541897108031E-6</v>
      </c>
      <c r="BU144" s="35">
        <f>+IFERROR(('MIP 2012'!BU144/'MIP 2012'!BU$168),0)</f>
        <v>2.7298782360088474E-6</v>
      </c>
      <c r="BV144" s="35">
        <f>+IFERROR(('MIP 2012'!BV144/'MIP 2012'!BV$168),0)</f>
        <v>1.522840766125005E-6</v>
      </c>
      <c r="BW144" s="35">
        <f>+IFERROR(('MIP 2012'!BW144/'MIP 2012'!BW$168),0)</f>
        <v>1.8719822742181077E-6</v>
      </c>
      <c r="BX144" s="35">
        <f>+IFERROR(('MIP 2012'!BX144/'MIP 2012'!BX$168),0)</f>
        <v>2.3866465575816459E-9</v>
      </c>
      <c r="BY144" s="35">
        <f>+IFERROR(('MIP 2012'!BY144/'MIP 2012'!BY$168),0)</f>
        <v>3.7574216738434107E-7</v>
      </c>
      <c r="BZ144" s="35">
        <f>+IFERROR(('MIP 2012'!BZ144/'MIP 2012'!BZ$168),0)</f>
        <v>2.1394105457642908E-6</v>
      </c>
      <c r="CA144" s="35">
        <f>+IFERROR(('MIP 2012'!CA144/'MIP 2012'!CA$168),0)</f>
        <v>1.9477973264655467E-6</v>
      </c>
      <c r="CB144" s="35">
        <f>+IFERROR(('MIP 2012'!CB144/'MIP 2012'!CB$168),0)</f>
        <v>3.1201759953692327E-6</v>
      </c>
      <c r="CC144" s="35">
        <f>+IFERROR(('MIP 2012'!CC144/'MIP 2012'!CC$168),0)</f>
        <v>3.138555164004601E-6</v>
      </c>
      <c r="CD144" s="35">
        <f>+IFERROR(('MIP 2012'!CD144/'MIP 2012'!CD$168),0)</f>
        <v>1.0738430117979092E-7</v>
      </c>
      <c r="CE144" s="35">
        <f>+IFERROR(('MIP 2012'!CE144/'MIP 2012'!CE$168),0)</f>
        <v>1.9022943562783298E-6</v>
      </c>
      <c r="CF144" s="35">
        <f>+IFERROR(('MIP 2012'!CF144/'MIP 2012'!CF$168),0)</f>
        <v>3.221058031694489E-6</v>
      </c>
      <c r="CG144" s="35">
        <f>+IFERROR(('MIP 2012'!CG144/'MIP 2012'!CG$168),0)</f>
        <v>5.9452902863237101E-7</v>
      </c>
      <c r="CH144" s="35">
        <f>+IFERROR(('MIP 2012'!CH144/'MIP 2012'!CH$168),0)</f>
        <v>6.5605931948117663E-7</v>
      </c>
      <c r="CI144" s="35">
        <f>+IFERROR(('MIP 2012'!CI144/'MIP 2012'!CI$168),0)</f>
        <v>8.4773001136334248E-7</v>
      </c>
      <c r="CJ144" s="35">
        <f>+IFERROR(('MIP 2012'!CJ144/'MIP 2012'!CJ$168),0)</f>
        <v>3.1087896786004865E-6</v>
      </c>
      <c r="CK144" s="35">
        <f>+IFERROR(('MIP 2012'!CK144/'MIP 2012'!CK$168),0)</f>
        <v>4.1895606944916184E-6</v>
      </c>
      <c r="CL144" s="35">
        <f>+IFERROR(('MIP 2012'!CL144/'MIP 2012'!CL$168),0)</f>
        <v>4.5106626068317736E-6</v>
      </c>
      <c r="CM144" s="35">
        <f>+IFERROR(('MIP 2012'!CM144/'MIP 2012'!CM$168),0)</f>
        <v>4.9946575028644132E-6</v>
      </c>
      <c r="CN144" s="35">
        <f>+IFERROR(('MIP 2012'!CN144/'MIP 2012'!CN$168),0)</f>
        <v>2.7774126253252551E-5</v>
      </c>
      <c r="CO144" s="35">
        <f>+IFERROR(('MIP 2012'!CO144/'MIP 2012'!CO$168),0)</f>
        <v>2.4792582769782616E-6</v>
      </c>
      <c r="CP144" s="35">
        <f>+IFERROR(('MIP 2012'!CP144/'MIP 2012'!CP$168),0)</f>
        <v>2.1498269918601644E-6</v>
      </c>
      <c r="CQ144" s="35">
        <f>+IFERROR(('MIP 2012'!CQ144/'MIP 2012'!CQ$168),0)</f>
        <v>2.1086751697695505E-6</v>
      </c>
      <c r="CR144" s="35">
        <f>+IFERROR(('MIP 2012'!CR144/'MIP 2012'!CR$168),0)</f>
        <v>1.9049466360997211E-6</v>
      </c>
      <c r="CS144" s="35">
        <f>+IFERROR(('MIP 2012'!CS144/'MIP 2012'!CS$168),0)</f>
        <v>1.4941683492882549E-6</v>
      </c>
      <c r="CT144" s="35">
        <f>+IFERROR(('MIP 2012'!CT144/'MIP 2012'!CT$168),0)</f>
        <v>4.4022067427082626E-7</v>
      </c>
      <c r="CU144" s="35">
        <f>+IFERROR(('MIP 2012'!CU144/'MIP 2012'!CU$168),0)</f>
        <v>1.2620369979229114E-6</v>
      </c>
      <c r="CV144" s="35">
        <f>+IFERROR(('MIP 2012'!CV144/'MIP 2012'!CV$168),0)</f>
        <v>2.4839896067000228E-7</v>
      </c>
      <c r="CW144" s="35">
        <f>+IFERROR(('MIP 2012'!CW144/'MIP 2012'!CW$168),0)</f>
        <v>3.9200073434396582E-7</v>
      </c>
      <c r="CX144" s="35">
        <f>+IFERROR(('MIP 2012'!CX144/'MIP 2012'!CX$168),0)</f>
        <v>2.7335363666820264E-4</v>
      </c>
      <c r="CY144" s="35">
        <f>+IFERROR(('MIP 2012'!CY144/'MIP 2012'!CY$168),0)</f>
        <v>4.0889414762203921E-6</v>
      </c>
      <c r="CZ144" s="35">
        <f>+IFERROR(('MIP 2012'!CZ144/'MIP 2012'!CZ$168),0)</f>
        <v>8.6498717560355935E-3</v>
      </c>
      <c r="DA144" s="35">
        <f>+IFERROR(('MIP 2012'!DA144/'MIP 2012'!DA$168),0)</f>
        <v>4.8269326168782819E-7</v>
      </c>
      <c r="DB144" s="35">
        <f>+IFERROR(('MIP 2012'!DB144/'MIP 2012'!DB$168),0)</f>
        <v>9.8722826923965106E-8</v>
      </c>
      <c r="DC144" s="35">
        <f>+IFERROR(('MIP 2012'!DC144/'MIP 2012'!DC$168),0)</f>
        <v>1.5194728968147183E-7</v>
      </c>
      <c r="DD144" s="35">
        <f>+IFERROR(('MIP 2012'!DD144/'MIP 2012'!DD$168),0)</f>
        <v>1.8258013517281859E-7</v>
      </c>
      <c r="DE144" s="35">
        <f>+IFERROR(('MIP 2012'!DE144/'MIP 2012'!DE$168),0)</f>
        <v>5.4878851052715029E-8</v>
      </c>
      <c r="DF144" s="35">
        <f>+IFERROR(('MIP 2012'!DF144/'MIP 2012'!DF$168),0)</f>
        <v>2.0533381942264184E-7</v>
      </c>
      <c r="DG144" s="35">
        <f>+IFERROR(('MIP 2012'!DG144/'MIP 2012'!DG$168),0)</f>
        <v>4.1802502981818752E-7</v>
      </c>
      <c r="DH144" s="35">
        <f>+IFERROR(('MIP 2012'!DH144/'MIP 2012'!DH$168),0)</f>
        <v>8.180242221986733E-7</v>
      </c>
      <c r="DI144" s="35">
        <f>+IFERROR(('MIP 2012'!DI144/'MIP 2012'!DI$168),0)</f>
        <v>5.7891528090195502E-7</v>
      </c>
      <c r="DJ144" s="35">
        <f>+IFERROR(('MIP 2012'!DJ144/'MIP 2012'!DJ$168),0)</f>
        <v>5.5952044927467048E-8</v>
      </c>
      <c r="DK144" s="35">
        <f>+IFERROR(('MIP 2012'!DK144/'MIP 2012'!DK$168),0)</f>
        <v>5.8170819969894572E-7</v>
      </c>
      <c r="DL144" s="35">
        <f>+IFERROR(('MIP 2012'!DL144/'MIP 2012'!DL$168),0)</f>
        <v>4.6335876599747633E-7</v>
      </c>
      <c r="DM144" s="35">
        <f>+IFERROR(('MIP 2012'!DM144/'MIP 2012'!DM$168),0)</f>
        <v>1.2036953229231451E-2</v>
      </c>
      <c r="DN144" s="35">
        <f>+IFERROR(('MIP 2012'!DN144/'MIP 2012'!DN$168),0)</f>
        <v>7.2009797906656056E-7</v>
      </c>
      <c r="DO144" s="35">
        <f>+IFERROR(('MIP 2012'!DO144/'MIP 2012'!DO$168),0)</f>
        <v>2.6178747449893614E-6</v>
      </c>
      <c r="DP144" s="35">
        <f>+IFERROR(('MIP 2012'!DP144/'MIP 2012'!DP$168),0)</f>
        <v>7.6500295656749599E-7</v>
      </c>
      <c r="DQ144" s="35">
        <f>+IFERROR(('MIP 2012'!DQ144/'MIP 2012'!DQ$168),0)</f>
        <v>4.5141947464372871E-8</v>
      </c>
      <c r="DR144" s="35">
        <f>+IFERROR(('MIP 2012'!DR144/'MIP 2012'!DR$168),0)</f>
        <v>4.5594825065475166E-7</v>
      </c>
      <c r="DS144" s="35">
        <f>+IFERROR(('MIP 2012'!DS144/'MIP 2012'!DS$168),0)</f>
        <v>4.3261197035318453E-7</v>
      </c>
      <c r="DT144" s="35">
        <f>+IFERROR(('MIP 2012'!DT144/'MIP 2012'!DT$168),0)</f>
        <v>9.6272431274644165E-7</v>
      </c>
      <c r="DU144" s="35">
        <f>+IFERROR(('MIP 2012'!DU144/'MIP 2012'!DU$168),0)</f>
        <v>2.9931779936735143E-7</v>
      </c>
      <c r="DV144" s="35">
        <f>+IFERROR(('MIP 2012'!DV144/'MIP 2012'!DV$168),0)</f>
        <v>3.9930125540002998E-7</v>
      </c>
      <c r="DW144" s="35">
        <f>+IFERROR(('MIP 2012'!DW144/'MIP 2012'!DW$168),0)</f>
        <v>4.7684831371992703E-7</v>
      </c>
      <c r="DX144" s="35">
        <f>+IFERROR(('MIP 2012'!DX144/'MIP 2012'!DX$168),0)</f>
        <v>1.2392571202633365E-7</v>
      </c>
      <c r="DY144" s="35">
        <f>+IFERROR(('MIP 2012'!DY144/'MIP 2012'!DY$168),0)</f>
        <v>5.8436005248198526E-7</v>
      </c>
      <c r="DZ144" s="35">
        <f>+IFERROR(('MIP 2012'!DZ144/'MIP 2012'!DZ$168),0)</f>
        <v>5.1145128444617647E-4</v>
      </c>
      <c r="EA144" s="35">
        <f>+IFERROR(('MIP 2012'!EA144/'MIP 2012'!EA$168),0)</f>
        <v>8.8195750071537372E-7</v>
      </c>
      <c r="EB144" s="35">
        <f>+IFERROR(('MIP 2012'!EB144/'MIP 2012'!EB$168),0)</f>
        <v>1.3272299976250151E-6</v>
      </c>
      <c r="EC144" s="35">
        <f>+IFERROR(('MIP 2012'!EC144/'MIP 2012'!EC$168),0)</f>
        <v>1.1016122278523296E-6</v>
      </c>
      <c r="ED144" s="35">
        <f>+IFERROR(('MIP 2012'!ED144/'MIP 2012'!ED$168),0)</f>
        <v>9.7447731963999199E-7</v>
      </c>
      <c r="EE144" s="35">
        <f>+IFERROR(('MIP 2012'!EE144/'MIP 2012'!EE$168),0)</f>
        <v>5.3788632654360742E-2</v>
      </c>
      <c r="EF144" s="35">
        <f>+IFERROR(('MIP 2012'!EF144/'MIP 2012'!EF$168),0)</f>
        <v>9.1634105818523921E-7</v>
      </c>
      <c r="EG144" s="35">
        <f>+IFERROR(('MIP 2012'!EG144/'MIP 2012'!EG$168),0)</f>
        <v>1.5616258468070418E-2</v>
      </c>
      <c r="EH144" s="35">
        <f>+IFERROR(('MIP 2012'!EH144/'MIP 2012'!EH$168),0)</f>
        <v>0</v>
      </c>
    </row>
    <row r="145" spans="1:138" s="7" customFormat="1" ht="21.95" customHeight="1" thickBot="1" x14ac:dyDescent="0.25">
      <c r="A145" s="12" t="s">
        <v>352</v>
      </c>
      <c r="B145" s="12" t="s">
        <v>353</v>
      </c>
      <c r="C145" s="35">
        <f>+IFERROR(('MIP 2012'!C145/'MIP 2012'!C$168),0)</f>
        <v>5.0784415444472913E-6</v>
      </c>
      <c r="D145" s="35">
        <f>+IFERROR(('MIP 2012'!D145/'MIP 2012'!D$168),0)</f>
        <v>3.4235243142915206E-6</v>
      </c>
      <c r="E145" s="35">
        <f>+IFERROR(('MIP 2012'!E145/'MIP 2012'!E$168),0)</f>
        <v>2.3417428674056654E-6</v>
      </c>
      <c r="F145" s="35">
        <f>+IFERROR(('MIP 2012'!F145/'MIP 2012'!F$168),0)</f>
        <v>7.2612747436333213E-6</v>
      </c>
      <c r="G145" s="35">
        <f>+IFERROR(('MIP 2012'!G145/'MIP 2012'!G$168),0)</f>
        <v>1.3451035572460954E-5</v>
      </c>
      <c r="H145" s="35">
        <f>+IFERROR(('MIP 2012'!H145/'MIP 2012'!H$168),0)</f>
        <v>1.3795416076477159E-5</v>
      </c>
      <c r="I145" s="35">
        <f>+IFERROR(('MIP 2012'!I145/'MIP 2012'!I$168),0)</f>
        <v>8.8219705147708169E-6</v>
      </c>
      <c r="J145" s="35">
        <f>+IFERROR(('MIP 2012'!J145/'MIP 2012'!J$168),0)</f>
        <v>4.6733726459630195E-6</v>
      </c>
      <c r="K145" s="35">
        <f>+IFERROR(('MIP 2012'!K145/'MIP 2012'!K$168),0)</f>
        <v>1.2985839815352175E-5</v>
      </c>
      <c r="L145" s="35">
        <f>+IFERROR(('MIP 2012'!L145/'MIP 2012'!L$168),0)</f>
        <v>9.5196581432519533E-6</v>
      </c>
      <c r="M145" s="35">
        <f>+IFERROR(('MIP 2012'!M145/'MIP 2012'!M$168),0)</f>
        <v>4.5480091395315027E-6</v>
      </c>
      <c r="N145" s="35">
        <f>+IFERROR(('MIP 2012'!N145/'MIP 2012'!N$168),0)</f>
        <v>8.5153961079688255E-6</v>
      </c>
      <c r="O145" s="35">
        <f>+IFERROR(('MIP 2012'!O145/'MIP 2012'!O$168),0)</f>
        <v>1.4491546178604606E-5</v>
      </c>
      <c r="P145" s="35">
        <f>+IFERROR(('MIP 2012'!P145/'MIP 2012'!P$168),0)</f>
        <v>5.6043349846335812E-6</v>
      </c>
      <c r="Q145" s="35">
        <f>+IFERROR(('MIP 2012'!Q145/'MIP 2012'!Q$168),0)</f>
        <v>6.4795000629720491E-6</v>
      </c>
      <c r="R145" s="35">
        <f>+IFERROR(('MIP 2012'!R145/'MIP 2012'!R$168),0)</f>
        <v>9.1856711195010259E-6</v>
      </c>
      <c r="S145" s="35">
        <f>+IFERROR(('MIP 2012'!S145/'MIP 2012'!S$168),0)</f>
        <v>3.5686000566153849E-6</v>
      </c>
      <c r="T145" s="35">
        <f>+IFERROR(('MIP 2012'!T145/'MIP 2012'!T$168),0)</f>
        <v>5.2519720736487922E-6</v>
      </c>
      <c r="U145" s="35">
        <f>+IFERROR(('MIP 2012'!U145/'MIP 2012'!U$168),0)</f>
        <v>5.4741904734232205E-6</v>
      </c>
      <c r="V145" s="35">
        <f>+IFERROR(('MIP 2012'!V145/'MIP 2012'!V$168),0)</f>
        <v>1.0228819555504468E-5</v>
      </c>
      <c r="W145" s="35">
        <f>+IFERROR(('MIP 2012'!W145/'MIP 2012'!W$168),0)</f>
        <v>5.8788378512414024E-6</v>
      </c>
      <c r="X145" s="35">
        <f>+IFERROR(('MIP 2012'!X145/'MIP 2012'!X$168),0)</f>
        <v>6.2076776736341182E-6</v>
      </c>
      <c r="Y145" s="35">
        <f>+IFERROR(('MIP 2012'!Y145/'MIP 2012'!Y$168),0)</f>
        <v>1.3014942525263216E-5</v>
      </c>
      <c r="Z145" s="35">
        <f>+IFERROR(('MIP 2012'!Z145/'MIP 2012'!Z$168),0)</f>
        <v>1.1433953749419372E-5</v>
      </c>
      <c r="AA145" s="35">
        <f>+IFERROR(('MIP 2012'!AA145/'MIP 2012'!AA$168),0)</f>
        <v>8.1178574067423631E-6</v>
      </c>
      <c r="AB145" s="35">
        <f>+IFERROR(('MIP 2012'!AB145/'MIP 2012'!AB$168),0)</f>
        <v>4.9912255540756332E-6</v>
      </c>
      <c r="AC145" s="35">
        <f>+IFERROR(('MIP 2012'!AC145/'MIP 2012'!AC$168),0)</f>
        <v>8.1140684743066189E-6</v>
      </c>
      <c r="AD145" s="35">
        <f>+IFERROR(('MIP 2012'!AD145/'MIP 2012'!AD$168),0)</f>
        <v>7.9135129966122209E-6</v>
      </c>
      <c r="AE145" s="35">
        <f>+IFERROR(('MIP 2012'!AE145/'MIP 2012'!AE$168),0)</f>
        <v>1.5120692529298911E-5</v>
      </c>
      <c r="AF145" s="35">
        <f>+IFERROR(('MIP 2012'!AF145/'MIP 2012'!AF$168),0)</f>
        <v>4.6382777400011226E-6</v>
      </c>
      <c r="AG145" s="35">
        <f>+IFERROR(('MIP 2012'!AG145/'MIP 2012'!AG$168),0)</f>
        <v>5.1579007161387093E-5</v>
      </c>
      <c r="AH145" s="35">
        <f>+IFERROR(('MIP 2012'!AH145/'MIP 2012'!AH$168),0)</f>
        <v>9.2639223624497567E-6</v>
      </c>
      <c r="AI145" s="35">
        <f>+IFERROR(('MIP 2012'!AI145/'MIP 2012'!AI$168),0)</f>
        <v>5.6290220568939825E-6</v>
      </c>
      <c r="AJ145" s="35">
        <f>+IFERROR(('MIP 2012'!AJ145/'MIP 2012'!AJ$168),0)</f>
        <v>6.7898513987529548E-6</v>
      </c>
      <c r="AK145" s="35">
        <f>+IFERROR(('MIP 2012'!AK145/'MIP 2012'!AK$168),0)</f>
        <v>1.2245447765835014E-6</v>
      </c>
      <c r="AL145" s="35">
        <f>+IFERROR(('MIP 2012'!AL145/'MIP 2012'!AL$168),0)</f>
        <v>6.3793368163137764E-6</v>
      </c>
      <c r="AM145" s="35">
        <f>+IFERROR(('MIP 2012'!AM145/'MIP 2012'!AM$168),0)</f>
        <v>1.0887946660329934E-5</v>
      </c>
      <c r="AN145" s="35">
        <f>+IFERROR(('MIP 2012'!AN145/'MIP 2012'!AN$168),0)</f>
        <v>5.2254139135510194E-6</v>
      </c>
      <c r="AO145" s="35">
        <f>+IFERROR(('MIP 2012'!AO145/'MIP 2012'!AO$168),0)</f>
        <v>3.435843552728338E-6</v>
      </c>
      <c r="AP145" s="35">
        <f>+IFERROR(('MIP 2012'!AP145/'MIP 2012'!AP$168),0)</f>
        <v>1.1540097270889824E-5</v>
      </c>
      <c r="AQ145" s="35">
        <f>+IFERROR(('MIP 2012'!AQ145/'MIP 2012'!AQ$168),0)</f>
        <v>1.3867294849077858E-5</v>
      </c>
      <c r="AR145" s="35">
        <f>+IFERROR(('MIP 2012'!AR145/'MIP 2012'!AR$168),0)</f>
        <v>1.1542624763038766E-5</v>
      </c>
      <c r="AS145" s="35">
        <f>+IFERROR(('MIP 2012'!AS145/'MIP 2012'!AS$168),0)</f>
        <v>9.4437361359418483E-6</v>
      </c>
      <c r="AT145" s="35">
        <f>+IFERROR(('MIP 2012'!AT145/'MIP 2012'!AT$168),0)</f>
        <v>1.6340348691401998E-5</v>
      </c>
      <c r="AU145" s="35">
        <f>+IFERROR(('MIP 2012'!AU145/'MIP 2012'!AU$168),0)</f>
        <v>3.6450236278854883E-6</v>
      </c>
      <c r="AV145" s="35">
        <f>+IFERROR(('MIP 2012'!AV145/'MIP 2012'!AV$168),0)</f>
        <v>3.0736918531507125E-6</v>
      </c>
      <c r="AW145" s="35">
        <f>+IFERROR(('MIP 2012'!AW145/'MIP 2012'!AW$168),0)</f>
        <v>8.9497191204205078E-6</v>
      </c>
      <c r="AX145" s="35">
        <f>+IFERROR(('MIP 2012'!AX145/'MIP 2012'!AX$168),0)</f>
        <v>2.0320329565514048E-5</v>
      </c>
      <c r="AY145" s="35">
        <f>+IFERROR(('MIP 2012'!AY145/'MIP 2012'!AY$168),0)</f>
        <v>1.256991636335409E-5</v>
      </c>
      <c r="AZ145" s="35">
        <f>+IFERROR(('MIP 2012'!AZ145/'MIP 2012'!AZ$168),0)</f>
        <v>3.5904162020881588E-5</v>
      </c>
      <c r="BA145" s="35">
        <f>+IFERROR(('MIP 2012'!BA145/'MIP 2012'!BA$168),0)</f>
        <v>3.9348191494450007E-5</v>
      </c>
      <c r="BB145" s="35">
        <f>+IFERROR(('MIP 2012'!BB145/'MIP 2012'!BB$168),0)</f>
        <v>8.5533698431772401E-6</v>
      </c>
      <c r="BC145" s="35">
        <f>+IFERROR(('MIP 2012'!BC145/'MIP 2012'!BC$168),0)</f>
        <v>4.3577065326512398E-6</v>
      </c>
      <c r="BD145" s="35">
        <f>+IFERROR(('MIP 2012'!BD145/'MIP 2012'!BD$168),0)</f>
        <v>7.9484337402235904E-6</v>
      </c>
      <c r="BE145" s="35">
        <f>+IFERROR(('MIP 2012'!BE145/'MIP 2012'!BE$168),0)</f>
        <v>1.0505607277609806E-5</v>
      </c>
      <c r="BF145" s="35">
        <f>+IFERROR(('MIP 2012'!BF145/'MIP 2012'!BF$168),0)</f>
        <v>1.0341379031558792E-5</v>
      </c>
      <c r="BG145" s="35">
        <f>+IFERROR(('MIP 2012'!BG145/'MIP 2012'!BG$168),0)</f>
        <v>1.5639752964806605E-5</v>
      </c>
      <c r="BH145" s="35">
        <f>+IFERROR(('MIP 2012'!BH145/'MIP 2012'!BH$168),0)</f>
        <v>2.0909412015344015E-5</v>
      </c>
      <c r="BI145" s="35">
        <f>+IFERROR(('MIP 2012'!BI145/'MIP 2012'!BI$168),0)</f>
        <v>0</v>
      </c>
      <c r="BJ145" s="35">
        <f>+IFERROR(('MIP 2012'!BJ145/'MIP 2012'!BJ$168),0)</f>
        <v>1.272872138571765E-5</v>
      </c>
      <c r="BK145" s="35">
        <f>+IFERROR(('MIP 2012'!BK145/'MIP 2012'!BK$168),0)</f>
        <v>1.1268800119819759E-5</v>
      </c>
      <c r="BL145" s="35">
        <f>+IFERROR(('MIP 2012'!BL145/'MIP 2012'!BL$168),0)</f>
        <v>1.6985986849668695E-5</v>
      </c>
      <c r="BM145" s="35">
        <f>+IFERROR(('MIP 2012'!BM145/'MIP 2012'!BM$168),0)</f>
        <v>1.3837569054274691E-5</v>
      </c>
      <c r="BN145" s="35">
        <f>+IFERROR(('MIP 2012'!BN145/'MIP 2012'!BN$168),0)</f>
        <v>2.0346391357793464E-5</v>
      </c>
      <c r="BO145" s="35">
        <f>+IFERROR(('MIP 2012'!BO145/'MIP 2012'!BO$168),0)</f>
        <v>7.0990364659288086E-6</v>
      </c>
      <c r="BP145" s="35">
        <f>+IFERROR(('MIP 2012'!BP145/'MIP 2012'!BP$168),0)</f>
        <v>2.222486394402156E-5</v>
      </c>
      <c r="BQ145" s="35">
        <f>+IFERROR(('MIP 2012'!BQ145/'MIP 2012'!BQ$168),0)</f>
        <v>3.4623738618303985E-6</v>
      </c>
      <c r="BR145" s="35">
        <f>+IFERROR(('MIP 2012'!BR145/'MIP 2012'!BR$168),0)</f>
        <v>7.8669198227808519E-6</v>
      </c>
      <c r="BS145" s="35">
        <f>+IFERROR(('MIP 2012'!BS145/'MIP 2012'!BS$168),0)</f>
        <v>2.9995211473553282E-5</v>
      </c>
      <c r="BT145" s="35">
        <f>+IFERROR(('MIP 2012'!BT145/'MIP 2012'!BT$168),0)</f>
        <v>1.2943701708681471E-5</v>
      </c>
      <c r="BU145" s="35">
        <f>+IFERROR(('MIP 2012'!BU145/'MIP 2012'!BU$168),0)</f>
        <v>1.5760294095772334E-5</v>
      </c>
      <c r="BV145" s="35">
        <f>+IFERROR(('MIP 2012'!BV145/'MIP 2012'!BV$168),0)</f>
        <v>4.2483550693446622E-6</v>
      </c>
      <c r="BW145" s="35">
        <f>+IFERROR(('MIP 2012'!BW145/'MIP 2012'!BW$168),0)</f>
        <v>5.4006123967151602E-6</v>
      </c>
      <c r="BX145" s="35">
        <f>+IFERROR(('MIP 2012'!BX145/'MIP 2012'!BX$168),0)</f>
        <v>6.1802708316038167E-9</v>
      </c>
      <c r="BY145" s="35">
        <f>+IFERROR(('MIP 2012'!BY145/'MIP 2012'!BY$168),0)</f>
        <v>1.1221157961154999E-6</v>
      </c>
      <c r="BZ145" s="35">
        <f>+IFERROR(('MIP 2012'!BZ145/'MIP 2012'!BZ$168),0)</f>
        <v>6.8409949209303569E-6</v>
      </c>
      <c r="CA145" s="35">
        <f>+IFERROR(('MIP 2012'!CA145/'MIP 2012'!CA$168),0)</f>
        <v>7.0094491282079852E-6</v>
      </c>
      <c r="CB145" s="35">
        <f>+IFERROR(('MIP 2012'!CB145/'MIP 2012'!CB$168),0)</f>
        <v>8.0797605461910533E-6</v>
      </c>
      <c r="CC145" s="35">
        <f>+IFERROR(('MIP 2012'!CC145/'MIP 2012'!CC$168),0)</f>
        <v>8.2040132985594512E-6</v>
      </c>
      <c r="CD145" s="35">
        <f>+IFERROR(('MIP 2012'!CD145/'MIP 2012'!CD$168),0)</f>
        <v>4.5605746580537575E-7</v>
      </c>
      <c r="CE145" s="35">
        <f>+IFERROR(('MIP 2012'!CE145/'MIP 2012'!CE$168),0)</f>
        <v>1.6295235708460449E-5</v>
      </c>
      <c r="CF145" s="35">
        <f>+IFERROR(('MIP 2012'!CF145/'MIP 2012'!CF$168),0)</f>
        <v>9.6277846613255602E-6</v>
      </c>
      <c r="CG145" s="35">
        <f>+IFERROR(('MIP 2012'!CG145/'MIP 2012'!CG$168),0)</f>
        <v>9.7908788494728371E-6</v>
      </c>
      <c r="CH145" s="35">
        <f>+IFERROR(('MIP 2012'!CH145/'MIP 2012'!CH$168),0)</f>
        <v>1.8037084682954036E-5</v>
      </c>
      <c r="CI145" s="35">
        <f>+IFERROR(('MIP 2012'!CI145/'MIP 2012'!CI$168),0)</f>
        <v>9.0771440019391128E-6</v>
      </c>
      <c r="CJ145" s="35">
        <f>+IFERROR(('MIP 2012'!CJ145/'MIP 2012'!CJ$168),0)</f>
        <v>8.0536556263327893E-6</v>
      </c>
      <c r="CK145" s="35">
        <f>+IFERROR(('MIP 2012'!CK145/'MIP 2012'!CK$168),0)</f>
        <v>1.0869942615827805E-5</v>
      </c>
      <c r="CL145" s="35">
        <f>+IFERROR(('MIP 2012'!CL145/'MIP 2012'!CL$168),0)</f>
        <v>1.7675452681260965E-5</v>
      </c>
      <c r="CM145" s="35">
        <f>+IFERROR(('MIP 2012'!CM145/'MIP 2012'!CM$168),0)</f>
        <v>1.8205725327973908E-5</v>
      </c>
      <c r="CN145" s="35">
        <f>+IFERROR(('MIP 2012'!CN145/'MIP 2012'!CN$168),0)</f>
        <v>1.5927358938726132E-5</v>
      </c>
      <c r="CO145" s="35">
        <f>+IFERROR(('MIP 2012'!CO145/'MIP 2012'!CO$168),0)</f>
        <v>6.6060687739253973E-6</v>
      </c>
      <c r="CP145" s="35">
        <f>+IFERROR(('MIP 2012'!CP145/'MIP 2012'!CP$168),0)</f>
        <v>8.3037989054682323E-5</v>
      </c>
      <c r="CQ145" s="35">
        <f>+IFERROR(('MIP 2012'!CQ145/'MIP 2012'!CQ$168),0)</f>
        <v>7.2964489896208344E-6</v>
      </c>
      <c r="CR145" s="35">
        <f>+IFERROR(('MIP 2012'!CR145/'MIP 2012'!CR$168),0)</f>
        <v>4.9373733373637775E-6</v>
      </c>
      <c r="CS145" s="35">
        <f>+IFERROR(('MIP 2012'!CS145/'MIP 2012'!CS$168),0)</f>
        <v>6.349921699349623E-6</v>
      </c>
      <c r="CT145" s="35">
        <f>+IFERROR(('MIP 2012'!CT145/'MIP 2012'!CT$168),0)</f>
        <v>9.2837095266035138E-5</v>
      </c>
      <c r="CU145" s="35">
        <f>+IFERROR(('MIP 2012'!CU145/'MIP 2012'!CU$168),0)</f>
        <v>2.2746198094587621E-5</v>
      </c>
      <c r="CV145" s="35">
        <f>+IFERROR(('MIP 2012'!CV145/'MIP 2012'!CV$168),0)</f>
        <v>6.4852027963425212E-6</v>
      </c>
      <c r="CW145" s="35">
        <f>+IFERROR(('MIP 2012'!CW145/'MIP 2012'!CW$168),0)</f>
        <v>2.3232231966162431E-6</v>
      </c>
      <c r="CX145" s="35">
        <f>+IFERROR(('MIP 2012'!CX145/'MIP 2012'!CX$168),0)</f>
        <v>1.4758044174921723E-5</v>
      </c>
      <c r="CY145" s="35">
        <f>+IFERROR(('MIP 2012'!CY145/'MIP 2012'!CY$168),0)</f>
        <v>1.8784128829445716E-5</v>
      </c>
      <c r="CZ145" s="35">
        <f>+IFERROR(('MIP 2012'!CZ145/'MIP 2012'!CZ$168),0)</f>
        <v>2.2247044401036869E-5</v>
      </c>
      <c r="DA145" s="35">
        <f>+IFERROR(('MIP 2012'!DA145/'MIP 2012'!DA$168),0)</f>
        <v>5.5781634829545885E-5</v>
      </c>
      <c r="DB145" s="35">
        <f>+IFERROR(('MIP 2012'!DB145/'MIP 2012'!DB$168),0)</f>
        <v>2.8375801910588789E-6</v>
      </c>
      <c r="DC145" s="35">
        <f>+IFERROR(('MIP 2012'!DC145/'MIP 2012'!DC$168),0)</f>
        <v>4.8731340955673754E-5</v>
      </c>
      <c r="DD145" s="35">
        <f>+IFERROR(('MIP 2012'!DD145/'MIP 2012'!DD$168),0)</f>
        <v>7.4307158149464924E-5</v>
      </c>
      <c r="DE145" s="35">
        <f>+IFERROR(('MIP 2012'!DE145/'MIP 2012'!DE$168),0)</f>
        <v>5.7902861414017424E-5</v>
      </c>
      <c r="DF145" s="35">
        <f>+IFERROR(('MIP 2012'!DF145/'MIP 2012'!DF$168),0)</f>
        <v>7.9159090629486465E-5</v>
      </c>
      <c r="DG145" s="35">
        <f>+IFERROR(('MIP 2012'!DG145/'MIP 2012'!DG$168),0)</f>
        <v>3.2799076641901229E-6</v>
      </c>
      <c r="DH145" s="35">
        <f>+IFERROR(('MIP 2012'!DH145/'MIP 2012'!DH$168),0)</f>
        <v>3.6191616349160949E-6</v>
      </c>
      <c r="DI145" s="35">
        <f>+IFERROR(('MIP 2012'!DI145/'MIP 2012'!DI$168),0)</f>
        <v>4.716115745577E-6</v>
      </c>
      <c r="DJ145" s="35">
        <f>+IFERROR(('MIP 2012'!DJ145/'MIP 2012'!DJ$168),0)</f>
        <v>2.8769971084903739E-6</v>
      </c>
      <c r="DK145" s="35">
        <f>+IFERROR(('MIP 2012'!DK145/'MIP 2012'!DK$168),0)</f>
        <v>1.0764150538052138E-5</v>
      </c>
      <c r="DL145" s="35">
        <f>+IFERROR(('MIP 2012'!DL145/'MIP 2012'!DL$168),0)</f>
        <v>1.4155331462707576E-5</v>
      </c>
      <c r="DM145" s="35">
        <f>+IFERROR(('MIP 2012'!DM145/'MIP 2012'!DM$168),0)</f>
        <v>4.3209646509757688E-5</v>
      </c>
      <c r="DN145" s="35">
        <f>+IFERROR(('MIP 2012'!DN145/'MIP 2012'!DN$168),0)</f>
        <v>4.8483685527071932E-6</v>
      </c>
      <c r="DO145" s="35">
        <f>+IFERROR(('MIP 2012'!DO145/'MIP 2012'!DO$168),0)</f>
        <v>8.1062057243827958E-6</v>
      </c>
      <c r="DP145" s="35">
        <f>+IFERROR(('MIP 2012'!DP145/'MIP 2012'!DP$168),0)</f>
        <v>1.8570035174669868E-5</v>
      </c>
      <c r="DQ145" s="35">
        <f>+IFERROR(('MIP 2012'!DQ145/'MIP 2012'!DQ$168),0)</f>
        <v>1.8361346031057537E-7</v>
      </c>
      <c r="DR145" s="35">
        <f>+IFERROR(('MIP 2012'!DR145/'MIP 2012'!DR$168),0)</f>
        <v>3.1687184960582674E-5</v>
      </c>
      <c r="DS145" s="35">
        <f>+IFERROR(('MIP 2012'!DS145/'MIP 2012'!DS$168),0)</f>
        <v>4.1061583106337834E-6</v>
      </c>
      <c r="DT145" s="35">
        <f>+IFERROR(('MIP 2012'!DT145/'MIP 2012'!DT$168),0)</f>
        <v>2.9698823192945706E-6</v>
      </c>
      <c r="DU145" s="35">
        <f>+IFERROR(('MIP 2012'!DU145/'MIP 2012'!DU$168),0)</f>
        <v>3.6895059497074587E-6</v>
      </c>
      <c r="DV145" s="35">
        <f>+IFERROR(('MIP 2012'!DV145/'MIP 2012'!DV$168),0)</f>
        <v>3.5539827171568084E-5</v>
      </c>
      <c r="DW145" s="35">
        <f>+IFERROR(('MIP 2012'!DW145/'MIP 2012'!DW$168),0)</f>
        <v>2.918467788973878E-6</v>
      </c>
      <c r="DX145" s="35">
        <f>+IFERROR(('MIP 2012'!DX145/'MIP 2012'!DX$168),0)</f>
        <v>1.0765386202624996E-5</v>
      </c>
      <c r="DY145" s="35">
        <f>+IFERROR(('MIP 2012'!DY145/'MIP 2012'!DY$168),0)</f>
        <v>7.8788050208539886E-6</v>
      </c>
      <c r="DZ145" s="35">
        <f>+IFERROR(('MIP 2012'!DZ145/'MIP 2012'!DZ$168),0)</f>
        <v>6.9112349081235347E-6</v>
      </c>
      <c r="EA145" s="35">
        <f>+IFERROR(('MIP 2012'!EA145/'MIP 2012'!EA$168),0)</f>
        <v>1.1299450682405888E-5</v>
      </c>
      <c r="EB145" s="35">
        <f>+IFERROR(('MIP 2012'!EB145/'MIP 2012'!EB$168),0)</f>
        <v>1.9184304990979149E-5</v>
      </c>
      <c r="EC145" s="35">
        <f>+IFERROR(('MIP 2012'!EC145/'MIP 2012'!EC$168),0)</f>
        <v>7.9827819182480204E-6</v>
      </c>
      <c r="ED145" s="35">
        <f>+IFERROR(('MIP 2012'!ED145/'MIP 2012'!ED$168),0)</f>
        <v>2.7858911282022409E-6</v>
      </c>
      <c r="EE145" s="35">
        <f>+IFERROR(('MIP 2012'!EE145/'MIP 2012'!EE$168),0)</f>
        <v>7.080636409556459E-6</v>
      </c>
      <c r="EF145" s="35">
        <f>+IFERROR(('MIP 2012'!EF145/'MIP 2012'!EF$168),0)</f>
        <v>1.5934275955767109E-2</v>
      </c>
      <c r="EG145" s="35">
        <f>+IFERROR(('MIP 2012'!EG145/'MIP 2012'!EG$168),0)</f>
        <v>2.7457087451105112E-5</v>
      </c>
      <c r="EH145" s="35">
        <f>+IFERROR(('MIP 2012'!EH145/'MIP 2012'!EH$168),0)</f>
        <v>0</v>
      </c>
    </row>
    <row r="146" spans="1:138" s="7" customFormat="1" ht="21.95" customHeight="1" thickBot="1" x14ac:dyDescent="0.25">
      <c r="A146" s="12" t="s">
        <v>354</v>
      </c>
      <c r="B146" s="12" t="s">
        <v>355</v>
      </c>
      <c r="C146" s="35">
        <f>+IFERROR(('MIP 2012'!C146/'MIP 2012'!C$168),0)</f>
        <v>9.4544278068116952E-8</v>
      </c>
      <c r="D146" s="35">
        <f>+IFERROR(('MIP 2012'!D146/'MIP 2012'!D$168),0)</f>
        <v>6.373503207834281E-8</v>
      </c>
      <c r="E146" s="35">
        <f>+IFERROR(('MIP 2012'!E146/'MIP 2012'!E$168),0)</f>
        <v>4.3595734416221677E-8</v>
      </c>
      <c r="F146" s="35">
        <f>+IFERROR(('MIP 2012'!F146/'MIP 2012'!F$168),0)</f>
        <v>1.3518162461507259E-7</v>
      </c>
      <c r="G146" s="35">
        <f>+IFERROR(('MIP 2012'!G146/'MIP 2012'!G$168),0)</f>
        <v>2.5041510005315767E-7</v>
      </c>
      <c r="H146" s="35">
        <f>+IFERROR(('MIP 2012'!H146/'MIP 2012'!H$168),0)</f>
        <v>2.5682635946177412E-7</v>
      </c>
      <c r="I146" s="35">
        <f>+IFERROR(('MIP 2012'!I146/'MIP 2012'!I$168),0)</f>
        <v>1.6423676952020444E-7</v>
      </c>
      <c r="J146" s="35">
        <f>+IFERROR(('MIP 2012'!J146/'MIP 2012'!J$168),0)</f>
        <v>8.7003195584472686E-8</v>
      </c>
      <c r="K146" s="35">
        <f>+IFERROR(('MIP 2012'!K146/'MIP 2012'!K$168),0)</f>
        <v>2.4175464848917548E-7</v>
      </c>
      <c r="L146" s="35">
        <f>+IFERROR(('MIP 2012'!L146/'MIP 2012'!L$168),0)</f>
        <v>1.7389137680908279E-7</v>
      </c>
      <c r="M146" s="35">
        <f>+IFERROR(('MIP 2012'!M146/'MIP 2012'!M$168),0)</f>
        <v>8.4669329553344526E-8</v>
      </c>
      <c r="N146" s="35">
        <f>+IFERROR(('MIP 2012'!N146/'MIP 2012'!N$168),0)</f>
        <v>1.9241607340726676E-6</v>
      </c>
      <c r="O146" s="35">
        <f>+IFERROR(('MIP 2012'!O146/'MIP 2012'!O$168),0)</f>
        <v>1.1663812217296048E-5</v>
      </c>
      <c r="P146" s="35">
        <f>+IFERROR(('MIP 2012'!P146/'MIP 2012'!P$168),0)</f>
        <v>1.0433472563121526E-7</v>
      </c>
      <c r="Q146" s="35">
        <f>+IFERROR(('MIP 2012'!Q146/'MIP 2012'!Q$168),0)</f>
        <v>1.2062748981837154E-7</v>
      </c>
      <c r="R146" s="35">
        <f>+IFERROR(('MIP 2012'!R146/'MIP 2012'!R$168),0)</f>
        <v>1.710077071801549E-7</v>
      </c>
      <c r="S146" s="35">
        <f>+IFERROR(('MIP 2012'!S146/'MIP 2012'!S$168),0)</f>
        <v>6.6975714303837144E-7</v>
      </c>
      <c r="T146" s="35">
        <f>+IFERROR(('MIP 2012'!T146/'MIP 2012'!T$168),0)</f>
        <v>9.0970949376414587E-8</v>
      </c>
      <c r="U146" s="35">
        <f>+IFERROR(('MIP 2012'!U146/'MIP 2012'!U$168),0)</f>
        <v>1.0191185263972341E-7</v>
      </c>
      <c r="V146" s="35">
        <f>+IFERROR(('MIP 2012'!V146/'MIP 2012'!V$168),0)</f>
        <v>2.1176541328174349E-7</v>
      </c>
      <c r="W146" s="35">
        <f>+IFERROR(('MIP 2012'!W146/'MIP 2012'!W$168),0)</f>
        <v>1.4428323403072186E-7</v>
      </c>
      <c r="X146" s="35">
        <f>+IFERROR(('MIP 2012'!X146/'MIP 2012'!X$168),0)</f>
        <v>2.5569944380693725E-7</v>
      </c>
      <c r="Y146" s="35">
        <f>+IFERROR(('MIP 2012'!Y146/'MIP 2012'!Y$168),0)</f>
        <v>2.422964475183233E-7</v>
      </c>
      <c r="Z146" s="35">
        <f>+IFERROR(('MIP 2012'!Z146/'MIP 2012'!Z$168),0)</f>
        <v>3.7383688646770973E-7</v>
      </c>
      <c r="AA146" s="35">
        <f>+IFERROR(('MIP 2012'!AA146/'MIP 2012'!AA$168),0)</f>
        <v>1.5112844388640147E-7</v>
      </c>
      <c r="AB146" s="35">
        <f>+IFERROR(('MIP 2012'!AB146/'MIP 2012'!AB$168),0)</f>
        <v>8.3431698245487298E-7</v>
      </c>
      <c r="AC146" s="35">
        <f>+IFERROR(('MIP 2012'!AC146/'MIP 2012'!AC$168),0)</f>
        <v>2.5215931785213813E-8</v>
      </c>
      <c r="AD146" s="35">
        <f>+IFERROR(('MIP 2012'!AD146/'MIP 2012'!AD$168),0)</f>
        <v>7.9115515588615528E-7</v>
      </c>
      <c r="AE146" s="35">
        <f>+IFERROR(('MIP 2012'!AE146/'MIP 2012'!AE$168),0)</f>
        <v>5.4318532005428474E-6</v>
      </c>
      <c r="AF146" s="35">
        <f>+IFERROR(('MIP 2012'!AF146/'MIP 2012'!AF$168),0)</f>
        <v>3.5301380892146219E-6</v>
      </c>
      <c r="AG146" s="35">
        <f>+IFERROR(('MIP 2012'!AG146/'MIP 2012'!AG$168),0)</f>
        <v>1.4852310394890151E-5</v>
      </c>
      <c r="AH146" s="35">
        <f>+IFERROR(('MIP 2012'!AH146/'MIP 2012'!AH$168),0)</f>
        <v>1.7246449411129713E-7</v>
      </c>
      <c r="AI146" s="35">
        <f>+IFERROR(('MIP 2012'!AI146/'MIP 2012'!AI$168),0)</f>
        <v>1.9937463125683709E-6</v>
      </c>
      <c r="AJ146" s="35">
        <f>+IFERROR(('MIP 2012'!AJ146/'MIP 2012'!AJ$168),0)</f>
        <v>4.2727484875671792E-6</v>
      </c>
      <c r="AK146" s="35">
        <f>+IFERROR(('MIP 2012'!AK146/'MIP 2012'!AK$168),0)</f>
        <v>2.898667264816868E-7</v>
      </c>
      <c r="AL146" s="35">
        <f>+IFERROR(('MIP 2012'!AL146/'MIP 2012'!AL$168),0)</f>
        <v>9.1745933269252786E-7</v>
      </c>
      <c r="AM146" s="35">
        <f>+IFERROR(('MIP 2012'!AM146/'MIP 2012'!AM$168),0)</f>
        <v>7.0506704881367492E-7</v>
      </c>
      <c r="AN146" s="35">
        <f>+IFERROR(('MIP 2012'!AN146/'MIP 2012'!AN$168),0)</f>
        <v>1.930585605698457E-6</v>
      </c>
      <c r="AO146" s="35">
        <f>+IFERROR(('MIP 2012'!AO146/'MIP 2012'!AO$168),0)</f>
        <v>1.3803135391862492E-6</v>
      </c>
      <c r="AP146" s="35">
        <f>+IFERROR(('MIP 2012'!AP146/'MIP 2012'!AP$168),0)</f>
        <v>5.7632120098887298E-6</v>
      </c>
      <c r="AQ146" s="35">
        <f>+IFERROR(('MIP 2012'!AQ146/'MIP 2012'!AQ$168),0)</f>
        <v>3.2650897681199217E-6</v>
      </c>
      <c r="AR146" s="35">
        <f>+IFERROR(('MIP 2012'!AR146/'MIP 2012'!AR$168),0)</f>
        <v>5.8436966055656434E-6</v>
      </c>
      <c r="AS146" s="35">
        <f>+IFERROR(('MIP 2012'!AS146/'MIP 2012'!AS$168),0)</f>
        <v>1.7191390252408559E-6</v>
      </c>
      <c r="AT146" s="35">
        <f>+IFERROR(('MIP 2012'!AT146/'MIP 2012'!AT$168),0)</f>
        <v>4.0948518056833929E-6</v>
      </c>
      <c r="AU146" s="35">
        <f>+IFERROR(('MIP 2012'!AU146/'MIP 2012'!AU$168),0)</f>
        <v>2.3716644818000788E-6</v>
      </c>
      <c r="AV146" s="35">
        <f>+IFERROR(('MIP 2012'!AV146/'MIP 2012'!AV$168),0)</f>
        <v>1.8923330971062247E-6</v>
      </c>
      <c r="AW146" s="35">
        <f>+IFERROR(('MIP 2012'!AW146/'MIP 2012'!AW$168),0)</f>
        <v>3.7518645386234276E-6</v>
      </c>
      <c r="AX146" s="35">
        <f>+IFERROR(('MIP 2012'!AX146/'MIP 2012'!AX$168),0)</f>
        <v>4.4009104663021681E-6</v>
      </c>
      <c r="AY146" s="35">
        <f>+IFERROR(('MIP 2012'!AY146/'MIP 2012'!AY$168),0)</f>
        <v>5.2619027720110598E-4</v>
      </c>
      <c r="AZ146" s="35">
        <f>+IFERROR(('MIP 2012'!AZ146/'MIP 2012'!AZ$168),0)</f>
        <v>1.8190034845625355E-5</v>
      </c>
      <c r="BA146" s="35">
        <f>+IFERROR(('MIP 2012'!BA146/'MIP 2012'!BA$168),0)</f>
        <v>2.1518710194976697E-5</v>
      </c>
      <c r="BB146" s="35">
        <f>+IFERROR(('MIP 2012'!BB146/'MIP 2012'!BB$168),0)</f>
        <v>4.2227185586754844E-7</v>
      </c>
      <c r="BC146" s="35">
        <f>+IFERROR(('MIP 2012'!BC146/'MIP 2012'!BC$168),0)</f>
        <v>7.7896455448706198E-7</v>
      </c>
      <c r="BD146" s="35">
        <f>+IFERROR(('MIP 2012'!BD146/'MIP 2012'!BD$168),0)</f>
        <v>6.3128430829488545E-7</v>
      </c>
      <c r="BE146" s="35">
        <f>+IFERROR(('MIP 2012'!BE146/'MIP 2012'!BE$168),0)</f>
        <v>1.1222814392538945E-6</v>
      </c>
      <c r="BF146" s="35">
        <f>+IFERROR(('MIP 2012'!BF146/'MIP 2012'!BF$168),0)</f>
        <v>4.6436590566836172E-6</v>
      </c>
      <c r="BG146" s="35">
        <f>+IFERROR(('MIP 2012'!BG146/'MIP 2012'!BG$168),0)</f>
        <v>3.4567344455736643E-6</v>
      </c>
      <c r="BH146" s="35">
        <f>+IFERROR(('MIP 2012'!BH146/'MIP 2012'!BH$168),0)</f>
        <v>2.9118633610399922E-6</v>
      </c>
      <c r="BI146" s="35">
        <f>+IFERROR(('MIP 2012'!BI146/'MIP 2012'!BI$168),0)</f>
        <v>0</v>
      </c>
      <c r="BJ146" s="35">
        <f>+IFERROR(('MIP 2012'!BJ146/'MIP 2012'!BJ$168),0)</f>
        <v>3.4247548750319328E-6</v>
      </c>
      <c r="BK146" s="35">
        <f>+IFERROR(('MIP 2012'!BK146/'MIP 2012'!BK$168),0)</f>
        <v>2.8777301568467819E-6</v>
      </c>
      <c r="BL146" s="35">
        <f>+IFERROR(('MIP 2012'!BL146/'MIP 2012'!BL$168),0)</f>
        <v>3.7776700483033691E-6</v>
      </c>
      <c r="BM146" s="35">
        <f>+IFERROR(('MIP 2012'!BM146/'MIP 2012'!BM$168),0)</f>
        <v>2.310346289550307E-6</v>
      </c>
      <c r="BN146" s="35">
        <f>+IFERROR(('MIP 2012'!BN146/'MIP 2012'!BN$168),0)</f>
        <v>6.9109459428291031E-6</v>
      </c>
      <c r="BO146" s="35">
        <f>+IFERROR(('MIP 2012'!BO146/'MIP 2012'!BO$168),0)</f>
        <v>5.6469331932288206E-6</v>
      </c>
      <c r="BP146" s="35">
        <f>+IFERROR(('MIP 2012'!BP146/'MIP 2012'!BP$168),0)</f>
        <v>8.4830748900217352E-6</v>
      </c>
      <c r="BQ146" s="35">
        <f>+IFERROR(('MIP 2012'!BQ146/'MIP 2012'!BQ$168),0)</f>
        <v>7.6138066832394838E-7</v>
      </c>
      <c r="BR146" s="35">
        <f>+IFERROR(('MIP 2012'!BR146/'MIP 2012'!BR$168),0)</f>
        <v>2.9086225002504891E-6</v>
      </c>
      <c r="BS146" s="35">
        <f>+IFERROR(('MIP 2012'!BS146/'MIP 2012'!BS$168),0)</f>
        <v>1.6241612354977187E-5</v>
      </c>
      <c r="BT146" s="35">
        <f>+IFERROR(('MIP 2012'!BT146/'MIP 2012'!BT$168),0)</f>
        <v>3.3731804679276914E-6</v>
      </c>
      <c r="BU146" s="35">
        <f>+IFERROR(('MIP 2012'!BU146/'MIP 2012'!BU$168),0)</f>
        <v>6.4147294251406762E-6</v>
      </c>
      <c r="BV146" s="35">
        <f>+IFERROR(('MIP 2012'!BV146/'MIP 2012'!BV$168),0)</f>
        <v>2.1641027819827831E-7</v>
      </c>
      <c r="BW146" s="35">
        <f>+IFERROR(('MIP 2012'!BW146/'MIP 2012'!BW$168),0)</f>
        <v>1.0453504157881523E-6</v>
      </c>
      <c r="BX146" s="35">
        <f>+IFERROR(('MIP 2012'!BX146/'MIP 2012'!BX$168),0)</f>
        <v>3.2072372035237365E-10</v>
      </c>
      <c r="BY146" s="35">
        <f>+IFERROR(('MIP 2012'!BY146/'MIP 2012'!BY$168),0)</f>
        <v>1.6928521884405562E-7</v>
      </c>
      <c r="BZ146" s="35">
        <f>+IFERROR(('MIP 2012'!BZ146/'MIP 2012'!BZ$168),0)</f>
        <v>1.0225011535208365E-6</v>
      </c>
      <c r="CA146" s="35">
        <f>+IFERROR(('MIP 2012'!CA146/'MIP 2012'!CA$168),0)</f>
        <v>2.7681355322815122E-6</v>
      </c>
      <c r="CB146" s="35">
        <f>+IFERROR(('MIP 2012'!CB146/'MIP 2012'!CB$168),0)</f>
        <v>1.5041920264655233E-7</v>
      </c>
      <c r="CC146" s="35">
        <f>+IFERROR(('MIP 2012'!CC146/'MIP 2012'!CC$168),0)</f>
        <v>1.5396314151343318E-6</v>
      </c>
      <c r="CD146" s="35">
        <f>+IFERROR(('MIP 2012'!CD146/'MIP 2012'!CD$168),0)</f>
        <v>1.3141580392592995E-7</v>
      </c>
      <c r="CE146" s="35">
        <f>+IFERROR(('MIP 2012'!CE146/'MIP 2012'!CE$168),0)</f>
        <v>6.6582847010163669E-6</v>
      </c>
      <c r="CF146" s="35">
        <f>+IFERROR(('MIP 2012'!CF146/'MIP 2012'!CF$168),0)</f>
        <v>1.2970898352602353E-6</v>
      </c>
      <c r="CG146" s="35">
        <f>+IFERROR(('MIP 2012'!CG146/'MIP 2012'!CG$168),0)</f>
        <v>5.2023662893061992E-4</v>
      </c>
      <c r="CH146" s="35">
        <f>+IFERROR(('MIP 2012'!CH146/'MIP 2012'!CH$168),0)</f>
        <v>1.802702914969671E-5</v>
      </c>
      <c r="CI146" s="35">
        <f>+IFERROR(('MIP 2012'!CI146/'MIP 2012'!CI$168),0)</f>
        <v>1.0334987632827044E-5</v>
      </c>
      <c r="CJ146" s="35">
        <f>+IFERROR(('MIP 2012'!CJ146/'MIP 2012'!CJ$168),0)</f>
        <v>1.5110432263331653E-7</v>
      </c>
      <c r="CK146" s="35">
        <f>+IFERROR(('MIP 2012'!CK146/'MIP 2012'!CK$168),0)</f>
        <v>6.1097274386959809E-7</v>
      </c>
      <c r="CL146" s="35">
        <f>+IFERROR(('MIP 2012'!CL146/'MIP 2012'!CL$168),0)</f>
        <v>3.1530992758544055E-6</v>
      </c>
      <c r="CM146" s="35">
        <f>+IFERROR(('MIP 2012'!CM146/'MIP 2012'!CM$168),0)</f>
        <v>1.0471580135625776E-6</v>
      </c>
      <c r="CN146" s="35">
        <f>+IFERROR(('MIP 2012'!CN146/'MIP 2012'!CN$168),0)</f>
        <v>1.3438661522222731E-5</v>
      </c>
      <c r="CO146" s="35">
        <f>+IFERROR(('MIP 2012'!CO146/'MIP 2012'!CO$168),0)</f>
        <v>2.3148188352524544E-6</v>
      </c>
      <c r="CP146" s="35">
        <f>+IFERROR(('MIP 2012'!CP146/'MIP 2012'!CP$168),0)</f>
        <v>1.2130638266187431E-4</v>
      </c>
      <c r="CQ146" s="35">
        <f>+IFERROR(('MIP 2012'!CQ146/'MIP 2012'!CQ$168),0)</f>
        <v>3.3109446171879235E-6</v>
      </c>
      <c r="CR146" s="35">
        <f>+IFERROR(('MIP 2012'!CR146/'MIP 2012'!CR$168),0)</f>
        <v>2.7338142568376926E-7</v>
      </c>
      <c r="CS146" s="35">
        <f>+IFERROR(('MIP 2012'!CS146/'MIP 2012'!CS$168),0)</f>
        <v>4.9783197606540898E-6</v>
      </c>
      <c r="CT146" s="35">
        <f>+IFERROR(('MIP 2012'!CT146/'MIP 2012'!CT$168),0)</f>
        <v>7.6313631170805155E-5</v>
      </c>
      <c r="CU146" s="35">
        <f>+IFERROR(('MIP 2012'!CU146/'MIP 2012'!CU$168),0)</f>
        <v>1.7470937930226023E-5</v>
      </c>
      <c r="CV146" s="35">
        <f>+IFERROR(('MIP 2012'!CV146/'MIP 2012'!CV$168),0)</f>
        <v>1.7801000530639525E-5</v>
      </c>
      <c r="CW146" s="35">
        <f>+IFERROR(('MIP 2012'!CW146/'MIP 2012'!CW$168),0)</f>
        <v>3.315541840426905E-6</v>
      </c>
      <c r="CX146" s="35">
        <f>+IFERROR(('MIP 2012'!CX146/'MIP 2012'!CX$168),0)</f>
        <v>6.8225678177068205E-4</v>
      </c>
      <c r="CY146" s="35">
        <f>+IFERROR(('MIP 2012'!CY146/'MIP 2012'!CY$168),0)</f>
        <v>6.8208982955622067E-6</v>
      </c>
      <c r="CZ146" s="35">
        <f>+IFERROR(('MIP 2012'!CZ146/'MIP 2012'!CZ$168),0)</f>
        <v>1.8790033332753971E-5</v>
      </c>
      <c r="DA146" s="35">
        <f>+IFERROR(('MIP 2012'!DA146/'MIP 2012'!DA$168),0)</f>
        <v>3.7977858019676338E-5</v>
      </c>
      <c r="DB146" s="35">
        <f>+IFERROR(('MIP 2012'!DB146/'MIP 2012'!DB$168),0)</f>
        <v>2.0347748286943897E-6</v>
      </c>
      <c r="DC146" s="35">
        <f>+IFERROR(('MIP 2012'!DC146/'MIP 2012'!DC$168),0)</f>
        <v>4.0671225042624961E-5</v>
      </c>
      <c r="DD146" s="35">
        <f>+IFERROR(('MIP 2012'!DD146/'MIP 2012'!DD$168),0)</f>
        <v>3.49941751561324E-5</v>
      </c>
      <c r="DE146" s="35">
        <f>+IFERROR(('MIP 2012'!DE146/'MIP 2012'!DE$168),0)</f>
        <v>2.3018819354930945E-5</v>
      </c>
      <c r="DF146" s="35">
        <f>+IFERROR(('MIP 2012'!DF146/'MIP 2012'!DF$168),0)</f>
        <v>3.5778795048184137E-5</v>
      </c>
      <c r="DG146" s="35">
        <f>+IFERROR(('MIP 2012'!DG146/'MIP 2012'!DG$168),0)</f>
        <v>1.6130206422758536E-6</v>
      </c>
      <c r="DH146" s="35">
        <f>+IFERROR(('MIP 2012'!DH146/'MIP 2012'!DH$168),0)</f>
        <v>1.1363417932962907E-5</v>
      </c>
      <c r="DI146" s="35">
        <f>+IFERROR(('MIP 2012'!DI146/'MIP 2012'!DI$168),0)</f>
        <v>4.4233215319422487E-6</v>
      </c>
      <c r="DJ146" s="35">
        <f>+IFERROR(('MIP 2012'!DJ146/'MIP 2012'!DJ$168),0)</f>
        <v>2.5343919795109278E-6</v>
      </c>
      <c r="DK146" s="35">
        <f>+IFERROR(('MIP 2012'!DK146/'MIP 2012'!DK$168),0)</f>
        <v>4.5817050301040855E-6</v>
      </c>
      <c r="DL146" s="35">
        <f>+IFERROR(('MIP 2012'!DL146/'MIP 2012'!DL$168),0)</f>
        <v>8.885448885221305E-6</v>
      </c>
      <c r="DM146" s="35">
        <f>+IFERROR(('MIP 2012'!DM146/'MIP 2012'!DM$168),0)</f>
        <v>3.1396634766833554E-5</v>
      </c>
      <c r="DN146" s="35">
        <f>+IFERROR(('MIP 2012'!DN146/'MIP 2012'!DN$168),0)</f>
        <v>1.0516497947153244E-6</v>
      </c>
      <c r="DO146" s="35">
        <f>+IFERROR(('MIP 2012'!DO146/'MIP 2012'!DO$168),0)</f>
        <v>2.5587545370694513E-6</v>
      </c>
      <c r="DP146" s="35">
        <f>+IFERROR(('MIP 2012'!DP146/'MIP 2012'!DP$168),0)</f>
        <v>1.3689471309485573E-5</v>
      </c>
      <c r="DQ146" s="35">
        <f>+IFERROR(('MIP 2012'!DQ146/'MIP 2012'!DQ$168),0)</f>
        <v>1.840808709055288E-7</v>
      </c>
      <c r="DR146" s="35">
        <f>+IFERROR(('MIP 2012'!DR146/'MIP 2012'!DR$168),0)</f>
        <v>2.8038019510069753E-5</v>
      </c>
      <c r="DS146" s="35">
        <f>+IFERROR(('MIP 2012'!DS146/'MIP 2012'!DS$168),0)</f>
        <v>4.6627710150684364E-5</v>
      </c>
      <c r="DT146" s="35">
        <f>+IFERROR(('MIP 2012'!DT146/'MIP 2012'!DT$168),0)</f>
        <v>6.2393665710833727E-7</v>
      </c>
      <c r="DU146" s="35">
        <f>+IFERROR(('MIP 2012'!DU146/'MIP 2012'!DU$168),0)</f>
        <v>2.743874981519223E-6</v>
      </c>
      <c r="DV146" s="35">
        <f>+IFERROR(('MIP 2012'!DV146/'MIP 2012'!DV$168),0)</f>
        <v>2.435755498229925E-5</v>
      </c>
      <c r="DW146" s="35">
        <f>+IFERROR(('MIP 2012'!DW146/'MIP 2012'!DW$168),0)</f>
        <v>3.2176263704606327E-6</v>
      </c>
      <c r="DX146" s="35">
        <f>+IFERROR(('MIP 2012'!DX146/'MIP 2012'!DX$168),0)</f>
        <v>7.0943347355362264E-6</v>
      </c>
      <c r="DY146" s="35">
        <f>+IFERROR(('MIP 2012'!DY146/'MIP 2012'!DY$168),0)</f>
        <v>6.63210718988605E-6</v>
      </c>
      <c r="DZ146" s="35">
        <f>+IFERROR(('MIP 2012'!DZ146/'MIP 2012'!DZ$168),0)</f>
        <v>5.0854408677435752E-6</v>
      </c>
      <c r="EA146" s="35">
        <f>+IFERROR(('MIP 2012'!EA146/'MIP 2012'!EA$168),0)</f>
        <v>8.6052294772038208E-5</v>
      </c>
      <c r="EB146" s="35">
        <f>+IFERROR(('MIP 2012'!EB146/'MIP 2012'!EB$168),0)</f>
        <v>1.5516645170853209E-5</v>
      </c>
      <c r="EC146" s="35">
        <f>+IFERROR(('MIP 2012'!EC146/'MIP 2012'!EC$168),0)</f>
        <v>1.8849485886526342E-6</v>
      </c>
      <c r="ED146" s="35">
        <f>+IFERROR(('MIP 2012'!ED146/'MIP 2012'!ED$168),0)</f>
        <v>6.2133291431631443E-6</v>
      </c>
      <c r="EE146" s="35">
        <f>+IFERROR(('MIP 2012'!EE146/'MIP 2012'!EE$168),0)</f>
        <v>9.5037436696173057E-5</v>
      </c>
      <c r="EF146" s="35">
        <f>+IFERROR(('MIP 2012'!EF146/'MIP 2012'!EF$168),0)</f>
        <v>1.4566910345380835E-5</v>
      </c>
      <c r="EG146" s="35">
        <f>+IFERROR(('MIP 2012'!EG146/'MIP 2012'!EG$168),0)</f>
        <v>7.5461096526382348E-5</v>
      </c>
      <c r="EH146" s="35">
        <f>+IFERROR(('MIP 2012'!EH146/'MIP 2012'!EH$168),0)</f>
        <v>0</v>
      </c>
    </row>
    <row r="147" spans="1:138" s="7" customFormat="1" ht="21.95" customHeight="1" x14ac:dyDescent="0.2">
      <c r="A147" s="12" t="s">
        <v>356</v>
      </c>
      <c r="B147" s="12" t="s">
        <v>357</v>
      </c>
      <c r="C147" s="35">
        <f>+IFERROR(('MIP 2012'!C147/'MIP 2012'!C$168),0)</f>
        <v>0</v>
      </c>
      <c r="D147" s="35">
        <f>+IFERROR(('MIP 2012'!D147/'MIP 2012'!D$168),0)</f>
        <v>0</v>
      </c>
      <c r="E147" s="35">
        <f>+IFERROR(('MIP 2012'!E147/'MIP 2012'!E$168),0)</f>
        <v>0</v>
      </c>
      <c r="F147" s="35">
        <f>+IFERROR(('MIP 2012'!F147/'MIP 2012'!F$168),0)</f>
        <v>0</v>
      </c>
      <c r="G147" s="35">
        <f>+IFERROR(('MIP 2012'!G147/'MIP 2012'!G$168),0)</f>
        <v>0</v>
      </c>
      <c r="H147" s="35">
        <f>+IFERROR(('MIP 2012'!H147/'MIP 2012'!H$168),0)</f>
        <v>0</v>
      </c>
      <c r="I147" s="35">
        <f>+IFERROR(('MIP 2012'!I147/'MIP 2012'!I$168),0)</f>
        <v>0</v>
      </c>
      <c r="J147" s="35">
        <f>+IFERROR(('MIP 2012'!J147/'MIP 2012'!J$168),0)</f>
        <v>0</v>
      </c>
      <c r="K147" s="35">
        <f>+IFERROR(('MIP 2012'!K147/'MIP 2012'!K$168),0)</f>
        <v>0</v>
      </c>
      <c r="L147" s="35">
        <f>+IFERROR(('MIP 2012'!L147/'MIP 2012'!L$168),0)</f>
        <v>0</v>
      </c>
      <c r="M147" s="35">
        <f>+IFERROR(('MIP 2012'!M147/'MIP 2012'!M$168),0)</f>
        <v>0</v>
      </c>
      <c r="N147" s="35">
        <f>+IFERROR(('MIP 2012'!N147/'MIP 2012'!N$168),0)</f>
        <v>0</v>
      </c>
      <c r="O147" s="35">
        <f>+IFERROR(('MIP 2012'!O147/'MIP 2012'!O$168),0)</f>
        <v>0</v>
      </c>
      <c r="P147" s="35">
        <f>+IFERROR(('MIP 2012'!P147/'MIP 2012'!P$168),0)</f>
        <v>0</v>
      </c>
      <c r="Q147" s="35">
        <f>+IFERROR(('MIP 2012'!Q147/'MIP 2012'!Q$168),0)</f>
        <v>0</v>
      </c>
      <c r="R147" s="35">
        <f>+IFERROR(('MIP 2012'!R147/'MIP 2012'!R$168),0)</f>
        <v>0</v>
      </c>
      <c r="S147" s="35">
        <f>+IFERROR(('MIP 2012'!S147/'MIP 2012'!S$168),0)</f>
        <v>0</v>
      </c>
      <c r="T147" s="35">
        <f>+IFERROR(('MIP 2012'!T147/'MIP 2012'!T$168),0)</f>
        <v>0</v>
      </c>
      <c r="U147" s="35">
        <f>+IFERROR(('MIP 2012'!U147/'MIP 2012'!U$168),0)</f>
        <v>0</v>
      </c>
      <c r="V147" s="35">
        <f>+IFERROR(('MIP 2012'!V147/'MIP 2012'!V$168),0)</f>
        <v>0</v>
      </c>
      <c r="W147" s="35">
        <f>+IFERROR(('MIP 2012'!W147/'MIP 2012'!W$168),0)</f>
        <v>0</v>
      </c>
      <c r="X147" s="35">
        <f>+IFERROR(('MIP 2012'!X147/'MIP 2012'!X$168),0)</f>
        <v>0</v>
      </c>
      <c r="Y147" s="35">
        <f>+IFERROR(('MIP 2012'!Y147/'MIP 2012'!Y$168),0)</f>
        <v>0</v>
      </c>
      <c r="Z147" s="35">
        <f>+IFERROR(('MIP 2012'!Z147/'MIP 2012'!Z$168),0)</f>
        <v>0</v>
      </c>
      <c r="AA147" s="35">
        <f>+IFERROR(('MIP 2012'!AA147/'MIP 2012'!AA$168),0)</f>
        <v>0</v>
      </c>
      <c r="AB147" s="35">
        <f>+IFERROR(('MIP 2012'!AB147/'MIP 2012'!AB$168),0)</f>
        <v>0</v>
      </c>
      <c r="AC147" s="35">
        <f>+IFERROR(('MIP 2012'!AC147/'MIP 2012'!AC$168),0)</f>
        <v>0</v>
      </c>
      <c r="AD147" s="35">
        <f>+IFERROR(('MIP 2012'!AD147/'MIP 2012'!AD$168),0)</f>
        <v>0</v>
      </c>
      <c r="AE147" s="35">
        <f>+IFERROR(('MIP 2012'!AE147/'MIP 2012'!AE$168),0)</f>
        <v>0</v>
      </c>
      <c r="AF147" s="35">
        <f>+IFERROR(('MIP 2012'!AF147/'MIP 2012'!AF$168),0)</f>
        <v>0</v>
      </c>
      <c r="AG147" s="35">
        <f>+IFERROR(('MIP 2012'!AG147/'MIP 2012'!AG$168),0)</f>
        <v>0</v>
      </c>
      <c r="AH147" s="35">
        <f>+IFERROR(('MIP 2012'!AH147/'MIP 2012'!AH$168),0)</f>
        <v>0</v>
      </c>
      <c r="AI147" s="35">
        <f>+IFERROR(('MIP 2012'!AI147/'MIP 2012'!AI$168),0)</f>
        <v>0</v>
      </c>
      <c r="AJ147" s="35">
        <f>+IFERROR(('MIP 2012'!AJ147/'MIP 2012'!AJ$168),0)</f>
        <v>0</v>
      </c>
      <c r="AK147" s="35">
        <f>+IFERROR(('MIP 2012'!AK147/'MIP 2012'!AK$168),0)</f>
        <v>0</v>
      </c>
      <c r="AL147" s="35">
        <f>+IFERROR(('MIP 2012'!AL147/'MIP 2012'!AL$168),0)</f>
        <v>0</v>
      </c>
      <c r="AM147" s="35">
        <f>+IFERROR(('MIP 2012'!AM147/'MIP 2012'!AM$168),0)</f>
        <v>0</v>
      </c>
      <c r="AN147" s="35">
        <f>+IFERROR(('MIP 2012'!AN147/'MIP 2012'!AN$168),0)</f>
        <v>0</v>
      </c>
      <c r="AO147" s="35">
        <f>+IFERROR(('MIP 2012'!AO147/'MIP 2012'!AO$168),0)</f>
        <v>0</v>
      </c>
      <c r="AP147" s="35">
        <f>+IFERROR(('MIP 2012'!AP147/'MIP 2012'!AP$168),0)</f>
        <v>0</v>
      </c>
      <c r="AQ147" s="35">
        <f>+IFERROR(('MIP 2012'!AQ147/'MIP 2012'!AQ$168),0)</f>
        <v>0</v>
      </c>
      <c r="AR147" s="35">
        <f>+IFERROR(('MIP 2012'!AR147/'MIP 2012'!AR$168),0)</f>
        <v>0</v>
      </c>
      <c r="AS147" s="35">
        <f>+IFERROR(('MIP 2012'!AS147/'MIP 2012'!AS$168),0)</f>
        <v>0</v>
      </c>
      <c r="AT147" s="35">
        <f>+IFERROR(('MIP 2012'!AT147/'MIP 2012'!AT$168),0)</f>
        <v>0</v>
      </c>
      <c r="AU147" s="35">
        <f>+IFERROR(('MIP 2012'!AU147/'MIP 2012'!AU$168),0)</f>
        <v>0</v>
      </c>
      <c r="AV147" s="35">
        <f>+IFERROR(('MIP 2012'!AV147/'MIP 2012'!AV$168),0)</f>
        <v>0</v>
      </c>
      <c r="AW147" s="35">
        <f>+IFERROR(('MIP 2012'!AW147/'MIP 2012'!AW$168),0)</f>
        <v>0</v>
      </c>
      <c r="AX147" s="35">
        <f>+IFERROR(('MIP 2012'!AX147/'MIP 2012'!AX$168),0)</f>
        <v>0</v>
      </c>
      <c r="AY147" s="35">
        <f>+IFERROR(('MIP 2012'!AY147/'MIP 2012'!AY$168),0)</f>
        <v>0</v>
      </c>
      <c r="AZ147" s="35">
        <f>+IFERROR(('MIP 2012'!AZ147/'MIP 2012'!AZ$168),0)</f>
        <v>0</v>
      </c>
      <c r="BA147" s="35">
        <f>+IFERROR(('MIP 2012'!BA147/'MIP 2012'!BA$168),0)</f>
        <v>0</v>
      </c>
      <c r="BB147" s="35">
        <f>+IFERROR(('MIP 2012'!BB147/'MIP 2012'!BB$168),0)</f>
        <v>0</v>
      </c>
      <c r="BC147" s="35">
        <f>+IFERROR(('MIP 2012'!BC147/'MIP 2012'!BC$168),0)</f>
        <v>0</v>
      </c>
      <c r="BD147" s="35">
        <f>+IFERROR(('MIP 2012'!BD147/'MIP 2012'!BD$168),0)</f>
        <v>0</v>
      </c>
      <c r="BE147" s="35">
        <f>+IFERROR(('MIP 2012'!BE147/'MIP 2012'!BE$168),0)</f>
        <v>0</v>
      </c>
      <c r="BF147" s="35">
        <f>+IFERROR(('MIP 2012'!BF147/'MIP 2012'!BF$168),0)</f>
        <v>0</v>
      </c>
      <c r="BG147" s="35">
        <f>+IFERROR(('MIP 2012'!BG147/'MIP 2012'!BG$168),0)</f>
        <v>0</v>
      </c>
      <c r="BH147" s="35">
        <f>+IFERROR(('MIP 2012'!BH147/'MIP 2012'!BH$168),0)</f>
        <v>0</v>
      </c>
      <c r="BI147" s="35">
        <f>+IFERROR(('MIP 2012'!BI147/'MIP 2012'!BI$168),0)</f>
        <v>0</v>
      </c>
      <c r="BJ147" s="35">
        <f>+IFERROR(('MIP 2012'!BJ147/'MIP 2012'!BJ$168),0)</f>
        <v>0</v>
      </c>
      <c r="BK147" s="35">
        <f>+IFERROR(('MIP 2012'!BK147/'MIP 2012'!BK$168),0)</f>
        <v>0</v>
      </c>
      <c r="BL147" s="35">
        <f>+IFERROR(('MIP 2012'!BL147/'MIP 2012'!BL$168),0)</f>
        <v>0</v>
      </c>
      <c r="BM147" s="35">
        <f>+IFERROR(('MIP 2012'!BM147/'MIP 2012'!BM$168),0)</f>
        <v>0</v>
      </c>
      <c r="BN147" s="35">
        <f>+IFERROR(('MIP 2012'!BN147/'MIP 2012'!BN$168),0)</f>
        <v>0</v>
      </c>
      <c r="BO147" s="35">
        <f>+IFERROR(('MIP 2012'!BO147/'MIP 2012'!BO$168),0)</f>
        <v>0</v>
      </c>
      <c r="BP147" s="35">
        <f>+IFERROR(('MIP 2012'!BP147/'MIP 2012'!BP$168),0)</f>
        <v>0</v>
      </c>
      <c r="BQ147" s="35">
        <f>+IFERROR(('MIP 2012'!BQ147/'MIP 2012'!BQ$168),0)</f>
        <v>0</v>
      </c>
      <c r="BR147" s="35">
        <f>+IFERROR(('MIP 2012'!BR147/'MIP 2012'!BR$168),0)</f>
        <v>0</v>
      </c>
      <c r="BS147" s="35">
        <f>+IFERROR(('MIP 2012'!BS147/'MIP 2012'!BS$168),0)</f>
        <v>0</v>
      </c>
      <c r="BT147" s="35">
        <f>+IFERROR(('MIP 2012'!BT147/'MIP 2012'!BT$168),0)</f>
        <v>0</v>
      </c>
      <c r="BU147" s="35">
        <f>+IFERROR(('MIP 2012'!BU147/'MIP 2012'!BU$168),0)</f>
        <v>0</v>
      </c>
      <c r="BV147" s="35">
        <f>+IFERROR(('MIP 2012'!BV147/'MIP 2012'!BV$168),0)</f>
        <v>0</v>
      </c>
      <c r="BW147" s="35">
        <f>+IFERROR(('MIP 2012'!BW147/'MIP 2012'!BW$168),0)</f>
        <v>0</v>
      </c>
      <c r="BX147" s="35">
        <f>+IFERROR(('MIP 2012'!BX147/'MIP 2012'!BX$168),0)</f>
        <v>0</v>
      </c>
      <c r="BY147" s="35">
        <f>+IFERROR(('MIP 2012'!BY147/'MIP 2012'!BY$168),0)</f>
        <v>0</v>
      </c>
      <c r="BZ147" s="35">
        <f>+IFERROR(('MIP 2012'!BZ147/'MIP 2012'!BZ$168),0)</f>
        <v>0</v>
      </c>
      <c r="CA147" s="35">
        <f>+IFERROR(('MIP 2012'!CA147/'MIP 2012'!CA$168),0)</f>
        <v>0</v>
      </c>
      <c r="CB147" s="35">
        <f>+IFERROR(('MIP 2012'!CB147/'MIP 2012'!CB$168),0)</f>
        <v>0</v>
      </c>
      <c r="CC147" s="35">
        <f>+IFERROR(('MIP 2012'!CC147/'MIP 2012'!CC$168),0)</f>
        <v>0</v>
      </c>
      <c r="CD147" s="35">
        <f>+IFERROR(('MIP 2012'!CD147/'MIP 2012'!CD$168),0)</f>
        <v>0</v>
      </c>
      <c r="CE147" s="35">
        <f>+IFERROR(('MIP 2012'!CE147/'MIP 2012'!CE$168),0)</f>
        <v>0</v>
      </c>
      <c r="CF147" s="35">
        <f>+IFERROR(('MIP 2012'!CF147/'MIP 2012'!CF$168),0)</f>
        <v>0</v>
      </c>
      <c r="CG147" s="35">
        <f>+IFERROR(('MIP 2012'!CG147/'MIP 2012'!CG$168),0)</f>
        <v>0</v>
      </c>
      <c r="CH147" s="35">
        <f>+IFERROR(('MIP 2012'!CH147/'MIP 2012'!CH$168),0)</f>
        <v>0</v>
      </c>
      <c r="CI147" s="35">
        <f>+IFERROR(('MIP 2012'!CI147/'MIP 2012'!CI$168),0)</f>
        <v>0</v>
      </c>
      <c r="CJ147" s="35">
        <f>+IFERROR(('MIP 2012'!CJ147/'MIP 2012'!CJ$168),0)</f>
        <v>0</v>
      </c>
      <c r="CK147" s="35">
        <f>+IFERROR(('MIP 2012'!CK147/'MIP 2012'!CK$168),0)</f>
        <v>0</v>
      </c>
      <c r="CL147" s="35">
        <f>+IFERROR(('MIP 2012'!CL147/'MIP 2012'!CL$168),0)</f>
        <v>0</v>
      </c>
      <c r="CM147" s="35">
        <f>+IFERROR(('MIP 2012'!CM147/'MIP 2012'!CM$168),0)</f>
        <v>0</v>
      </c>
      <c r="CN147" s="35">
        <f>+IFERROR(('MIP 2012'!CN147/'MIP 2012'!CN$168),0)</f>
        <v>0</v>
      </c>
      <c r="CO147" s="35">
        <f>+IFERROR(('MIP 2012'!CO147/'MIP 2012'!CO$168),0)</f>
        <v>0</v>
      </c>
      <c r="CP147" s="35">
        <f>+IFERROR(('MIP 2012'!CP147/'MIP 2012'!CP$168),0)</f>
        <v>0</v>
      </c>
      <c r="CQ147" s="35">
        <f>+IFERROR(('MIP 2012'!CQ147/'MIP 2012'!CQ$168),0)</f>
        <v>0</v>
      </c>
      <c r="CR147" s="35">
        <f>+IFERROR(('MIP 2012'!CR147/'MIP 2012'!CR$168),0)</f>
        <v>0</v>
      </c>
      <c r="CS147" s="35">
        <f>+IFERROR(('MIP 2012'!CS147/'MIP 2012'!CS$168),0)</f>
        <v>0</v>
      </c>
      <c r="CT147" s="35">
        <f>+IFERROR(('MIP 2012'!CT147/'MIP 2012'!CT$168),0)</f>
        <v>0</v>
      </c>
      <c r="CU147" s="35">
        <f>+IFERROR(('MIP 2012'!CU147/'MIP 2012'!CU$168),0)</f>
        <v>0</v>
      </c>
      <c r="CV147" s="35">
        <f>+IFERROR(('MIP 2012'!CV147/'MIP 2012'!CV$168),0)</f>
        <v>0</v>
      </c>
      <c r="CW147" s="35">
        <f>+IFERROR(('MIP 2012'!CW147/'MIP 2012'!CW$168),0)</f>
        <v>0</v>
      </c>
      <c r="CX147" s="35">
        <f>+IFERROR(('MIP 2012'!CX147/'MIP 2012'!CX$168),0)</f>
        <v>0</v>
      </c>
      <c r="CY147" s="35">
        <f>+IFERROR(('MIP 2012'!CY147/'MIP 2012'!CY$168),0)</f>
        <v>0</v>
      </c>
      <c r="CZ147" s="35">
        <f>+IFERROR(('MIP 2012'!CZ147/'MIP 2012'!CZ$168),0)</f>
        <v>0</v>
      </c>
      <c r="DA147" s="35">
        <f>+IFERROR(('MIP 2012'!DA147/'MIP 2012'!DA$168),0)</f>
        <v>0</v>
      </c>
      <c r="DB147" s="35">
        <f>+IFERROR(('MIP 2012'!DB147/'MIP 2012'!DB$168),0)</f>
        <v>0</v>
      </c>
      <c r="DC147" s="35">
        <f>+IFERROR(('MIP 2012'!DC147/'MIP 2012'!DC$168),0)</f>
        <v>0</v>
      </c>
      <c r="DD147" s="35">
        <f>+IFERROR(('MIP 2012'!DD147/'MIP 2012'!DD$168),0)</f>
        <v>0</v>
      </c>
      <c r="DE147" s="35">
        <f>+IFERROR(('MIP 2012'!DE147/'MIP 2012'!DE$168),0)</f>
        <v>0</v>
      </c>
      <c r="DF147" s="35">
        <f>+IFERROR(('MIP 2012'!DF147/'MIP 2012'!DF$168),0)</f>
        <v>0</v>
      </c>
      <c r="DG147" s="35">
        <f>+IFERROR(('MIP 2012'!DG147/'MIP 2012'!DG$168),0)</f>
        <v>0</v>
      </c>
      <c r="DH147" s="35">
        <f>+IFERROR(('MIP 2012'!DH147/'MIP 2012'!DH$168),0)</f>
        <v>0</v>
      </c>
      <c r="DI147" s="35">
        <f>+IFERROR(('MIP 2012'!DI147/'MIP 2012'!DI$168),0)</f>
        <v>0</v>
      </c>
      <c r="DJ147" s="35">
        <f>+IFERROR(('MIP 2012'!DJ147/'MIP 2012'!DJ$168),0)</f>
        <v>0</v>
      </c>
      <c r="DK147" s="35">
        <f>+IFERROR(('MIP 2012'!DK147/'MIP 2012'!DK$168),0)</f>
        <v>0</v>
      </c>
      <c r="DL147" s="35">
        <f>+IFERROR(('MIP 2012'!DL147/'MIP 2012'!DL$168),0)</f>
        <v>0</v>
      </c>
      <c r="DM147" s="35">
        <f>+IFERROR(('MIP 2012'!DM147/'MIP 2012'!DM$168),0)</f>
        <v>0</v>
      </c>
      <c r="DN147" s="35">
        <f>+IFERROR(('MIP 2012'!DN147/'MIP 2012'!DN$168),0)</f>
        <v>0</v>
      </c>
      <c r="DO147" s="35">
        <f>+IFERROR(('MIP 2012'!DO147/'MIP 2012'!DO$168),0)</f>
        <v>0</v>
      </c>
      <c r="DP147" s="35">
        <f>+IFERROR(('MIP 2012'!DP147/'MIP 2012'!DP$168),0)</f>
        <v>0</v>
      </c>
      <c r="DQ147" s="35">
        <f>+IFERROR(('MIP 2012'!DQ147/'MIP 2012'!DQ$168),0)</f>
        <v>0</v>
      </c>
      <c r="DR147" s="35">
        <f>+IFERROR(('MIP 2012'!DR147/'MIP 2012'!DR$168),0)</f>
        <v>0</v>
      </c>
      <c r="DS147" s="35">
        <f>+IFERROR(('MIP 2012'!DS147/'MIP 2012'!DS$168),0)</f>
        <v>0</v>
      </c>
      <c r="DT147" s="35">
        <f>+IFERROR(('MIP 2012'!DT147/'MIP 2012'!DT$168),0)</f>
        <v>0</v>
      </c>
      <c r="DU147" s="35">
        <f>+IFERROR(('MIP 2012'!DU147/'MIP 2012'!DU$168),0)</f>
        <v>0</v>
      </c>
      <c r="DV147" s="35">
        <f>+IFERROR(('MIP 2012'!DV147/'MIP 2012'!DV$168),0)</f>
        <v>0</v>
      </c>
      <c r="DW147" s="35">
        <f>+IFERROR(('MIP 2012'!DW147/'MIP 2012'!DW$168),0)</f>
        <v>0</v>
      </c>
      <c r="DX147" s="35">
        <f>+IFERROR(('MIP 2012'!DX147/'MIP 2012'!DX$168),0)</f>
        <v>0</v>
      </c>
      <c r="DY147" s="35">
        <f>+IFERROR(('MIP 2012'!DY147/'MIP 2012'!DY$168),0)</f>
        <v>0</v>
      </c>
      <c r="DZ147" s="35">
        <f>+IFERROR(('MIP 2012'!DZ147/'MIP 2012'!DZ$168),0)</f>
        <v>0</v>
      </c>
      <c r="EA147" s="35">
        <f>+IFERROR(('MIP 2012'!EA147/'MIP 2012'!EA$168),0)</f>
        <v>0</v>
      </c>
      <c r="EB147" s="35">
        <f>+IFERROR(('MIP 2012'!EB147/'MIP 2012'!EB$168),0)</f>
        <v>0</v>
      </c>
      <c r="EC147" s="35">
        <f>+IFERROR(('MIP 2012'!EC147/'MIP 2012'!EC$168),0)</f>
        <v>0</v>
      </c>
      <c r="ED147" s="35">
        <f>+IFERROR(('MIP 2012'!ED147/'MIP 2012'!ED$168),0)</f>
        <v>0</v>
      </c>
      <c r="EE147" s="35">
        <f>+IFERROR(('MIP 2012'!EE147/'MIP 2012'!EE$168),0)</f>
        <v>0</v>
      </c>
      <c r="EF147" s="35">
        <f>+IFERROR(('MIP 2012'!EF147/'MIP 2012'!EF$168),0)</f>
        <v>0</v>
      </c>
      <c r="EG147" s="35">
        <f>+IFERROR(('MIP 2012'!EG147/'MIP 2012'!EG$168),0)</f>
        <v>0</v>
      </c>
      <c r="EH147" s="35">
        <f>+IFERROR(('MIP 2012'!EH147/'MIP 2012'!EH$168),0)</f>
        <v>0</v>
      </c>
    </row>
    <row r="148" spans="1:138" s="7" customFormat="1" ht="21" customHeight="1" x14ac:dyDescent="0.2"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36"/>
      <c r="BL148" s="36"/>
      <c r="BM148" s="36"/>
      <c r="BN148" s="36"/>
      <c r="BO148" s="36"/>
      <c r="BP148" s="36"/>
      <c r="BQ148" s="36"/>
      <c r="BR148" s="36"/>
      <c r="BS148" s="36"/>
      <c r="BT148" s="36"/>
      <c r="BU148" s="36"/>
      <c r="BV148" s="36"/>
      <c r="BW148" s="36"/>
      <c r="BX148" s="36"/>
      <c r="BY148" s="36"/>
      <c r="BZ148" s="36"/>
      <c r="CA148" s="36"/>
      <c r="CB148" s="36"/>
      <c r="CC148" s="36"/>
      <c r="CD148" s="36"/>
      <c r="CE148" s="36"/>
      <c r="CF148" s="36"/>
      <c r="CG148" s="36"/>
      <c r="CH148" s="36"/>
      <c r="CI148" s="36"/>
      <c r="CJ148" s="36"/>
      <c r="CK148" s="36"/>
      <c r="CL148" s="36"/>
      <c r="CM148" s="36"/>
      <c r="CN148" s="36"/>
      <c r="CO148" s="36"/>
      <c r="CP148" s="36"/>
      <c r="CQ148" s="36"/>
      <c r="CR148" s="36"/>
      <c r="CS148" s="36"/>
      <c r="CT148" s="36"/>
      <c r="CU148" s="36"/>
      <c r="CV148" s="36"/>
      <c r="CW148" s="36"/>
      <c r="CX148" s="36"/>
      <c r="CY148" s="36"/>
      <c r="CZ148" s="36"/>
      <c r="DA148" s="36"/>
      <c r="DB148" s="36"/>
      <c r="DC148" s="36"/>
      <c r="DD148" s="36"/>
      <c r="DE148" s="36"/>
      <c r="DF148" s="36"/>
      <c r="DG148" s="36"/>
      <c r="DH148" s="36"/>
      <c r="DI148" s="36"/>
      <c r="DJ148" s="36"/>
      <c r="DK148" s="36"/>
      <c r="DL148" s="36"/>
      <c r="DM148" s="36"/>
      <c r="DN148" s="36"/>
      <c r="DO148" s="36"/>
      <c r="DP148" s="36"/>
      <c r="DQ148" s="36"/>
      <c r="DR148" s="36"/>
      <c r="DS148" s="36"/>
      <c r="DT148" s="36"/>
      <c r="DU148" s="36"/>
      <c r="DV148" s="36"/>
      <c r="DW148" s="36"/>
      <c r="DX148" s="36"/>
      <c r="DY148" s="36"/>
      <c r="DZ148" s="36"/>
      <c r="EA148" s="36"/>
      <c r="EB148" s="36"/>
      <c r="EC148" s="36"/>
      <c r="ED148" s="36"/>
      <c r="EE148" s="36"/>
      <c r="EF148" s="36"/>
      <c r="EG148" s="36"/>
      <c r="EH148" s="36"/>
    </row>
    <row r="149" spans="1:138" s="7" customFormat="1" ht="21" customHeight="1" x14ac:dyDescent="0.2">
      <c r="A149" s="157" t="s">
        <v>11</v>
      </c>
      <c r="B149" s="158"/>
      <c r="C149" s="37">
        <f t="shared" ref="C149:AH149" si="0">SUM(C12:C147)</f>
        <v>0.49208073777887268</v>
      </c>
      <c r="D149" s="37">
        <f t="shared" si="0"/>
        <v>0.55296211303998188</v>
      </c>
      <c r="E149" s="37">
        <f t="shared" si="0"/>
        <v>0.32427739398637917</v>
      </c>
      <c r="F149" s="37">
        <f t="shared" si="0"/>
        <v>0.33185642729733761</v>
      </c>
      <c r="G149" s="37">
        <f t="shared" si="0"/>
        <v>0.44325813354436494</v>
      </c>
      <c r="H149" s="37">
        <f t="shared" si="0"/>
        <v>0.48301568057341893</v>
      </c>
      <c r="I149" s="37">
        <f t="shared" si="0"/>
        <v>0.39681969123009075</v>
      </c>
      <c r="J149" s="37">
        <f t="shared" si="0"/>
        <v>0.28260036339324535</v>
      </c>
      <c r="K149" s="37">
        <f t="shared" si="0"/>
        <v>0.44455788786134764</v>
      </c>
      <c r="L149" s="37">
        <f t="shared" si="0"/>
        <v>0.29284162148078352</v>
      </c>
      <c r="M149" s="37">
        <f t="shared" si="0"/>
        <v>0.53903279240503632</v>
      </c>
      <c r="N149" s="37">
        <f t="shared" si="0"/>
        <v>0.40481787934038027</v>
      </c>
      <c r="O149" s="37">
        <f t="shared" si="0"/>
        <v>0.51967651246055424</v>
      </c>
      <c r="P149" s="37">
        <f t="shared" si="0"/>
        <v>0.2261455075024561</v>
      </c>
      <c r="Q149" s="37">
        <f t="shared" si="0"/>
        <v>0.27607886421386518</v>
      </c>
      <c r="R149" s="37">
        <f t="shared" si="0"/>
        <v>0.34451990485157336</v>
      </c>
      <c r="S149" s="37">
        <f t="shared" si="0"/>
        <v>0.1576107307707294</v>
      </c>
      <c r="T149" s="37">
        <f t="shared" si="0"/>
        <v>0.2975559627971564</v>
      </c>
      <c r="U149" s="37">
        <f t="shared" si="0"/>
        <v>0.28886326519639893</v>
      </c>
      <c r="V149" s="37">
        <f t="shared" si="0"/>
        <v>0.40055179757346931</v>
      </c>
      <c r="W149" s="37">
        <f t="shared" si="0"/>
        <v>0.3293289363730324</v>
      </c>
      <c r="X149" s="37">
        <f t="shared" si="0"/>
        <v>0.41670164646611263</v>
      </c>
      <c r="Y149" s="37">
        <f t="shared" si="0"/>
        <v>0.53135946310744042</v>
      </c>
      <c r="Z149" s="37">
        <f t="shared" si="0"/>
        <v>0.63201693993594932</v>
      </c>
      <c r="AA149" s="37">
        <f t="shared" si="0"/>
        <v>0.31933036363894052</v>
      </c>
      <c r="AB149" s="37">
        <f t="shared" si="0"/>
        <v>0.37854587410673335</v>
      </c>
      <c r="AC149" s="37">
        <f t="shared" si="0"/>
        <v>0.10640625877335527</v>
      </c>
      <c r="AD149" s="37">
        <f t="shared" si="0"/>
        <v>0.24921889380375994</v>
      </c>
      <c r="AE149" s="37">
        <f t="shared" si="0"/>
        <v>0.57254106157121631</v>
      </c>
      <c r="AF149" s="37">
        <f t="shared" si="0"/>
        <v>0.25571873394032862</v>
      </c>
      <c r="AG149" s="37">
        <f t="shared" si="0"/>
        <v>0.14562682079600278</v>
      </c>
      <c r="AH149" s="37">
        <f t="shared" si="0"/>
        <v>0.49558756911544516</v>
      </c>
      <c r="AI149" s="37">
        <f t="shared" ref="AI149:BN149" si="1">SUM(AI12:AI147)</f>
        <v>0.62795084433897741</v>
      </c>
      <c r="AJ149" s="37">
        <f t="shared" si="1"/>
        <v>0.64835606777028709</v>
      </c>
      <c r="AK149" s="37">
        <f t="shared" si="1"/>
        <v>0.49436404822761332</v>
      </c>
      <c r="AL149" s="37">
        <f t="shared" si="1"/>
        <v>0.4939959486851202</v>
      </c>
      <c r="AM149" s="37">
        <f t="shared" si="1"/>
        <v>0.44881770499680779</v>
      </c>
      <c r="AN149" s="37">
        <f t="shared" si="1"/>
        <v>0.49311560076575522</v>
      </c>
      <c r="AO149" s="37">
        <f t="shared" si="1"/>
        <v>0.55264509277653617</v>
      </c>
      <c r="AP149" s="37">
        <f t="shared" si="1"/>
        <v>0.3225841502934117</v>
      </c>
      <c r="AQ149" s="37">
        <f t="shared" si="1"/>
        <v>0.52964671893772008</v>
      </c>
      <c r="AR149" s="37">
        <f t="shared" si="1"/>
        <v>0.66209115815192776</v>
      </c>
      <c r="AS149" s="37">
        <f t="shared" si="1"/>
        <v>0.45111573386227827</v>
      </c>
      <c r="AT149" s="37">
        <f t="shared" si="1"/>
        <v>0.59298179281222718</v>
      </c>
      <c r="AU149" s="37">
        <f t="shared" si="1"/>
        <v>0.78407993129247977</v>
      </c>
      <c r="AV149" s="37">
        <f t="shared" si="1"/>
        <v>0.54586268298935603</v>
      </c>
      <c r="AW149" s="37">
        <f t="shared" si="1"/>
        <v>0.46595491982464388</v>
      </c>
      <c r="AX149" s="37">
        <f t="shared" si="1"/>
        <v>0.3896776857226904</v>
      </c>
      <c r="AY149" s="37">
        <f t="shared" si="1"/>
        <v>0.39933673357912802</v>
      </c>
      <c r="AZ149" s="37">
        <f t="shared" si="1"/>
        <v>0.39002233992583868</v>
      </c>
      <c r="BA149" s="37">
        <f t="shared" si="1"/>
        <v>0.35564148451397476</v>
      </c>
      <c r="BB149" s="37">
        <f t="shared" si="1"/>
        <v>0.28528725852621445</v>
      </c>
      <c r="BC149" s="37">
        <f t="shared" si="1"/>
        <v>0.24793577517023926</v>
      </c>
      <c r="BD149" s="37">
        <f t="shared" si="1"/>
        <v>0.47133668564009534</v>
      </c>
      <c r="BE149" s="37">
        <f t="shared" si="1"/>
        <v>0.27022649423432132</v>
      </c>
      <c r="BF149" s="37">
        <f t="shared" si="1"/>
        <v>0.4085169633520942</v>
      </c>
      <c r="BG149" s="37">
        <f t="shared" si="1"/>
        <v>0.24692605977158621</v>
      </c>
      <c r="BH149" s="37">
        <f t="shared" si="1"/>
        <v>0.27192652668410305</v>
      </c>
      <c r="BI149" s="37">
        <f t="shared" si="1"/>
        <v>0</v>
      </c>
      <c r="BJ149" s="37">
        <f t="shared" si="1"/>
        <v>0.13906489625368137</v>
      </c>
      <c r="BK149" s="37">
        <f t="shared" si="1"/>
        <v>0.20247492603911391</v>
      </c>
      <c r="BL149" s="37">
        <f t="shared" si="1"/>
        <v>0.32043109735371272</v>
      </c>
      <c r="BM149" s="37">
        <f t="shared" si="1"/>
        <v>0.23270883039134682</v>
      </c>
      <c r="BN149" s="37">
        <f t="shared" si="1"/>
        <v>0.38565197085965636</v>
      </c>
      <c r="BO149" s="37">
        <f t="shared" ref="BO149:CT149" si="2">SUM(BO12:BO147)</f>
        <v>0.2926774635519882</v>
      </c>
      <c r="BP149" s="37">
        <f t="shared" si="2"/>
        <v>0.34171227295399231</v>
      </c>
      <c r="BQ149" s="37">
        <f t="shared" si="2"/>
        <v>0.33391329129486103</v>
      </c>
      <c r="BR149" s="37">
        <f t="shared" si="2"/>
        <v>0.18737129088499568</v>
      </c>
      <c r="BS149" s="37">
        <f t="shared" si="2"/>
        <v>0.43269818797838544</v>
      </c>
      <c r="BT149" s="37">
        <f t="shared" si="2"/>
        <v>0.32649153820125992</v>
      </c>
      <c r="BU149" s="37">
        <f t="shared" si="2"/>
        <v>0.39632487988356985</v>
      </c>
      <c r="BV149" s="37">
        <f t="shared" si="2"/>
        <v>0.21100298109515517</v>
      </c>
      <c r="BW149" s="37">
        <f t="shared" si="2"/>
        <v>0.2227616297094584</v>
      </c>
      <c r="BX149" s="37">
        <f t="shared" si="2"/>
        <v>0.14895253104384226</v>
      </c>
      <c r="BY149" s="37">
        <f t="shared" si="2"/>
        <v>0.24667052368830908</v>
      </c>
      <c r="BZ149" s="37">
        <f t="shared" si="2"/>
        <v>0.16425815722395221</v>
      </c>
      <c r="CA149" s="37">
        <f t="shared" si="2"/>
        <v>0.2229202230443503</v>
      </c>
      <c r="CB149" s="37">
        <f t="shared" si="2"/>
        <v>0.57685734479991346</v>
      </c>
      <c r="CC149" s="37">
        <f t="shared" si="2"/>
        <v>0.31131181353337872</v>
      </c>
      <c r="CD149" s="37">
        <f t="shared" si="2"/>
        <v>0.19156799356603738</v>
      </c>
      <c r="CE149" s="37">
        <f t="shared" si="2"/>
        <v>0.33555382894328067</v>
      </c>
      <c r="CF149" s="37">
        <f t="shared" si="2"/>
        <v>0.34153574396340153</v>
      </c>
      <c r="CG149" s="37">
        <f t="shared" si="2"/>
        <v>0.27665399795075352</v>
      </c>
      <c r="CH149" s="37">
        <f t="shared" si="2"/>
        <v>0.24671002297923847</v>
      </c>
      <c r="CI149" s="37">
        <f t="shared" si="2"/>
        <v>0.31052036110588088</v>
      </c>
      <c r="CJ149" s="37">
        <f t="shared" si="2"/>
        <v>0.44014738572007844</v>
      </c>
      <c r="CK149" s="37">
        <f t="shared" si="2"/>
        <v>0.45557396224893731</v>
      </c>
      <c r="CL149" s="37">
        <f t="shared" si="2"/>
        <v>0.54655142922152888</v>
      </c>
      <c r="CM149" s="37">
        <f t="shared" si="2"/>
        <v>0.39513394921517858</v>
      </c>
      <c r="CN149" s="37">
        <f t="shared" si="2"/>
        <v>0.33830640926004657</v>
      </c>
      <c r="CO149" s="37">
        <f t="shared" si="2"/>
        <v>0.29687121087893154</v>
      </c>
      <c r="CP149" s="37">
        <f t="shared" si="2"/>
        <v>0.54675416523270015</v>
      </c>
      <c r="CQ149" s="37">
        <f t="shared" si="2"/>
        <v>0.19917982309727078</v>
      </c>
      <c r="CR149" s="37">
        <f t="shared" si="2"/>
        <v>0.23506277732982209</v>
      </c>
      <c r="CS149" s="37">
        <f t="shared" si="2"/>
        <v>0.33803557202124224</v>
      </c>
      <c r="CT149" s="37">
        <f t="shared" si="2"/>
        <v>0.49649652000974437</v>
      </c>
      <c r="CU149" s="37">
        <f t="shared" ref="CU149:DZ149" si="3">SUM(CU12:CU147)</f>
        <v>0.31804069262895407</v>
      </c>
      <c r="CV149" s="37">
        <f t="shared" si="3"/>
        <v>0.53424985759470556</v>
      </c>
      <c r="CW149" s="37">
        <f t="shared" si="3"/>
        <v>0.57293482879677438</v>
      </c>
      <c r="CX149" s="37">
        <f t="shared" si="3"/>
        <v>0.45850210631790045</v>
      </c>
      <c r="CY149" s="37">
        <f t="shared" si="3"/>
        <v>0.47106858836172388</v>
      </c>
      <c r="CZ149" s="37">
        <f t="shared" si="3"/>
        <v>0.41277841174008562</v>
      </c>
      <c r="DA149" s="37">
        <f t="shared" si="3"/>
        <v>0.41117433417113852</v>
      </c>
      <c r="DB149" s="37">
        <f t="shared" si="3"/>
        <v>0.19391247108568968</v>
      </c>
      <c r="DC149" s="37">
        <f t="shared" si="3"/>
        <v>0.31952962985624678</v>
      </c>
      <c r="DD149" s="37">
        <f t="shared" si="3"/>
        <v>0.60004868597085081</v>
      </c>
      <c r="DE149" s="37">
        <f t="shared" si="3"/>
        <v>0.35072434379904732</v>
      </c>
      <c r="DF149" s="37">
        <f t="shared" si="3"/>
        <v>0.39113288892122156</v>
      </c>
      <c r="DG149" s="37">
        <f t="shared" si="3"/>
        <v>0.18346865229771037</v>
      </c>
      <c r="DH149" s="37">
        <f t="shared" si="3"/>
        <v>0.35887036404267358</v>
      </c>
      <c r="DI149" s="37">
        <f t="shared" si="3"/>
        <v>0.29683315665408472</v>
      </c>
      <c r="DJ149" s="37">
        <f t="shared" si="3"/>
        <v>0.30576156750971234</v>
      </c>
      <c r="DK149" s="37">
        <f t="shared" si="3"/>
        <v>0.29854733939439521</v>
      </c>
      <c r="DL149" s="37">
        <f t="shared" si="3"/>
        <v>0.31402310987973214</v>
      </c>
      <c r="DM149" s="37">
        <f t="shared" si="3"/>
        <v>0.37273699885543582</v>
      </c>
      <c r="DN149" s="37">
        <f t="shared" si="3"/>
        <v>0.18843058485384451</v>
      </c>
      <c r="DO149" s="37">
        <f t="shared" si="3"/>
        <v>0.30339420414878021</v>
      </c>
      <c r="DP149" s="37">
        <f t="shared" si="3"/>
        <v>0.17794796391806239</v>
      </c>
      <c r="DQ149" s="37">
        <f t="shared" si="3"/>
        <v>8.22116458012251E-2</v>
      </c>
      <c r="DR149" s="37">
        <f t="shared" si="3"/>
        <v>0.48804259407600886</v>
      </c>
      <c r="DS149" s="37">
        <f t="shared" si="3"/>
        <v>0.2580313486642003</v>
      </c>
      <c r="DT149" s="37">
        <f t="shared" si="3"/>
        <v>0.11534614847697112</v>
      </c>
      <c r="DU149" s="37">
        <f t="shared" si="3"/>
        <v>0.22328581450188936</v>
      </c>
      <c r="DV149" s="37">
        <f t="shared" si="3"/>
        <v>0.26603318756881855</v>
      </c>
      <c r="DW149" s="37">
        <f t="shared" si="3"/>
        <v>0.10108721276821483</v>
      </c>
      <c r="DX149" s="37">
        <f t="shared" si="3"/>
        <v>0.5460726176248798</v>
      </c>
      <c r="DY149" s="37">
        <f t="shared" si="3"/>
        <v>0.14421246316004702</v>
      </c>
      <c r="DZ149" s="37">
        <f t="shared" si="3"/>
        <v>0.18852302991830483</v>
      </c>
      <c r="EA149" s="37">
        <f t="shared" ref="EA149:EH149" si="4">SUM(EA12:EA147)</f>
        <v>0.19697253369986298</v>
      </c>
      <c r="EB149" s="37">
        <f t="shared" si="4"/>
        <v>0.53504193973558167</v>
      </c>
      <c r="EC149" s="37">
        <f t="shared" si="4"/>
        <v>0.30645092989774347</v>
      </c>
      <c r="ED149" s="37">
        <f t="shared" si="4"/>
        <v>0.26562268558205887</v>
      </c>
      <c r="EE149" s="37">
        <f t="shared" si="4"/>
        <v>0.38506596188067083</v>
      </c>
      <c r="EF149" s="37">
        <f t="shared" si="4"/>
        <v>0.38427410703524778</v>
      </c>
      <c r="EG149" s="37">
        <f t="shared" si="4"/>
        <v>0.33347839195198975</v>
      </c>
      <c r="EH149" s="37">
        <f t="shared" si="4"/>
        <v>0</v>
      </c>
    </row>
    <row r="150" spans="1:138" s="7" customFormat="1" ht="21" customHeight="1" x14ac:dyDescent="0.2"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  <c r="BH150" s="38"/>
      <c r="BI150" s="38"/>
      <c r="BJ150" s="38"/>
      <c r="BK150" s="38"/>
      <c r="BL150" s="38"/>
      <c r="BM150" s="38"/>
      <c r="BN150" s="38"/>
      <c r="BO150" s="38"/>
      <c r="BP150" s="38"/>
      <c r="BQ150" s="38"/>
      <c r="BR150" s="38"/>
      <c r="BS150" s="38"/>
      <c r="BT150" s="38"/>
      <c r="BU150" s="38"/>
      <c r="BV150" s="38"/>
      <c r="BW150" s="38"/>
      <c r="BX150" s="38"/>
      <c r="BY150" s="38"/>
      <c r="BZ150" s="38"/>
      <c r="CA150" s="38"/>
      <c r="CB150" s="38"/>
      <c r="CC150" s="38"/>
      <c r="CD150" s="38"/>
      <c r="CE150" s="38"/>
      <c r="CF150" s="38"/>
      <c r="CG150" s="38"/>
      <c r="CH150" s="38"/>
      <c r="CI150" s="38"/>
      <c r="CJ150" s="38"/>
      <c r="CK150" s="38"/>
      <c r="CL150" s="38"/>
      <c r="CM150" s="38"/>
      <c r="CN150" s="38"/>
      <c r="CO150" s="38"/>
      <c r="CP150" s="38"/>
      <c r="CQ150" s="38"/>
      <c r="CR150" s="38"/>
      <c r="CS150" s="38"/>
      <c r="CT150" s="38"/>
      <c r="CU150" s="38"/>
      <c r="CV150" s="38"/>
      <c r="CW150" s="38"/>
      <c r="CX150" s="38"/>
      <c r="CY150" s="38"/>
      <c r="CZ150" s="38"/>
      <c r="DA150" s="38"/>
      <c r="DB150" s="38"/>
      <c r="DC150" s="38"/>
      <c r="DD150" s="38"/>
      <c r="DE150" s="38"/>
      <c r="DF150" s="38"/>
      <c r="DG150" s="38"/>
      <c r="DH150" s="38"/>
      <c r="DI150" s="38"/>
      <c r="DJ150" s="38"/>
      <c r="DK150" s="38"/>
      <c r="DL150" s="38"/>
      <c r="DM150" s="38"/>
      <c r="DN150" s="38"/>
      <c r="DO150" s="38"/>
      <c r="DP150" s="38"/>
      <c r="DQ150" s="38"/>
      <c r="DR150" s="38"/>
      <c r="DS150" s="38"/>
      <c r="DT150" s="38"/>
      <c r="DU150" s="38"/>
      <c r="DV150" s="38"/>
      <c r="DW150" s="38"/>
      <c r="DX150" s="38"/>
      <c r="DY150" s="38"/>
      <c r="DZ150" s="38"/>
      <c r="EA150" s="38"/>
      <c r="EB150" s="38"/>
      <c r="EC150" s="38"/>
      <c r="ED150" s="38"/>
      <c r="EE150" s="38"/>
      <c r="EF150" s="38"/>
      <c r="EG150" s="38"/>
      <c r="EH150" s="38"/>
    </row>
    <row r="151" spans="1:138" s="7" customFormat="1" ht="21" customHeight="1" x14ac:dyDescent="0.2">
      <c r="A151" s="157" t="s">
        <v>12</v>
      </c>
      <c r="B151" s="158"/>
      <c r="C151" s="37">
        <f>+IFERROR(('MIP 2012'!C151/'MIP 2012'!C$168),0)</f>
        <v>3.9119400927117617E-2</v>
      </c>
      <c r="D151" s="37">
        <f>+IFERROR(('MIP 2012'!D151/'MIP 2012'!D$168),0)</f>
        <v>3.3401278894822389E-2</v>
      </c>
      <c r="E151" s="37">
        <f>+IFERROR(('MIP 2012'!E151/'MIP 2012'!E$168),0)</f>
        <v>7.7433888160271289E-2</v>
      </c>
      <c r="F151" s="37">
        <f>+IFERROR(('MIP 2012'!F151/'MIP 2012'!F$168),0)</f>
        <v>0.17033881733737846</v>
      </c>
      <c r="G151" s="37">
        <f>+IFERROR(('MIP 2012'!G151/'MIP 2012'!G$168),0)</f>
        <v>0.14027050003681471</v>
      </c>
      <c r="H151" s="37">
        <f>+IFERROR(('MIP 2012'!H151/'MIP 2012'!H$168),0)</f>
        <v>0.11411613901139397</v>
      </c>
      <c r="I151" s="37">
        <f>+IFERROR(('MIP 2012'!I151/'MIP 2012'!I$168),0)</f>
        <v>7.3508648965515413E-2</v>
      </c>
      <c r="J151" s="37">
        <f>+IFERROR(('MIP 2012'!J151/'MIP 2012'!J$168),0)</f>
        <v>4.5637697915223041E-2</v>
      </c>
      <c r="K151" s="37">
        <f>+IFERROR(('MIP 2012'!K151/'MIP 2012'!K$168),0)</f>
        <v>9.3507460209849513E-2</v>
      </c>
      <c r="L151" s="37">
        <f>+IFERROR(('MIP 2012'!L151/'MIP 2012'!L$168),0)</f>
        <v>0.17268034480331895</v>
      </c>
      <c r="M151" s="37">
        <f>+IFERROR(('MIP 2012'!M151/'MIP 2012'!M$168),0)</f>
        <v>0.15256622734162284</v>
      </c>
      <c r="N151" s="37">
        <f>+IFERROR(('MIP 2012'!N151/'MIP 2012'!N$168),0)</f>
        <v>0.10898798116963658</v>
      </c>
      <c r="O151" s="37">
        <f>+IFERROR(('MIP 2012'!O151/'MIP 2012'!O$168),0)</f>
        <v>4.210898347867216E-2</v>
      </c>
      <c r="P151" s="37">
        <f>+IFERROR(('MIP 2012'!P151/'MIP 2012'!P$168),0)</f>
        <v>0.18825762092473483</v>
      </c>
      <c r="Q151" s="37">
        <f>+IFERROR(('MIP 2012'!Q151/'MIP 2012'!Q$168),0)</f>
        <v>7.6684742648188572E-2</v>
      </c>
      <c r="R151" s="37">
        <f>+IFERROR(('MIP 2012'!R151/'MIP 2012'!R$168),0)</f>
        <v>0.21508304549404536</v>
      </c>
      <c r="S151" s="37">
        <f>+IFERROR(('MIP 2012'!S151/'MIP 2012'!S$168),0)</f>
        <v>7.6953268950827408E-2</v>
      </c>
      <c r="T151" s="37">
        <f>+IFERROR(('MIP 2012'!T151/'MIP 2012'!T$168),0)</f>
        <v>0.14331527560963334</v>
      </c>
      <c r="U151" s="37">
        <f>+IFERROR(('MIP 2012'!U151/'MIP 2012'!U$168),0)</f>
        <v>0.15122047729073826</v>
      </c>
      <c r="V151" s="37">
        <f>+IFERROR(('MIP 2012'!V151/'MIP 2012'!V$168),0)</f>
        <v>9.292635430866418E-2</v>
      </c>
      <c r="W151" s="37">
        <f>+IFERROR(('MIP 2012'!W151/'MIP 2012'!W$168),0)</f>
        <v>0.10501306404587051</v>
      </c>
      <c r="X151" s="37">
        <f>+IFERROR(('MIP 2012'!X151/'MIP 2012'!X$168),0)</f>
        <v>7.3614044829727679E-2</v>
      </c>
      <c r="Y151" s="37">
        <f>+IFERROR(('MIP 2012'!Y151/'MIP 2012'!Y$168),0)</f>
        <v>9.4517551719807025E-2</v>
      </c>
      <c r="Z151" s="37">
        <f>+IFERROR(('MIP 2012'!Z151/'MIP 2012'!Z$168),0)</f>
        <v>6.9163463738353026E-2</v>
      </c>
      <c r="AA151" s="37">
        <f>+IFERROR(('MIP 2012'!AA151/'MIP 2012'!AA$168),0)</f>
        <v>7.8870830942382161E-2</v>
      </c>
      <c r="AB151" s="37">
        <f>+IFERROR(('MIP 2012'!AB151/'MIP 2012'!AB$168),0)</f>
        <v>0.15843605125298191</v>
      </c>
      <c r="AC151" s="37">
        <f>+IFERROR(('MIP 2012'!AC151/'MIP 2012'!AC$168),0)</f>
        <v>2.5767544570050063E-2</v>
      </c>
      <c r="AD151" s="37">
        <f>+IFERROR(('MIP 2012'!AD151/'MIP 2012'!AD$168),0)</f>
        <v>0.2549198257504865</v>
      </c>
      <c r="AE151" s="37">
        <f>+IFERROR(('MIP 2012'!AE151/'MIP 2012'!AE$168),0)</f>
        <v>7.4965737024634563E-2</v>
      </c>
      <c r="AF151" s="37">
        <f>+IFERROR(('MIP 2012'!AF151/'MIP 2012'!AF$168),0)</f>
        <v>0.18115538792962285</v>
      </c>
      <c r="AG151" s="37">
        <f>+IFERROR(('MIP 2012'!AG151/'MIP 2012'!AG$168),0)</f>
        <v>2.2318899722138567E-2</v>
      </c>
      <c r="AH151" s="37">
        <f>+IFERROR(('MIP 2012'!AH151/'MIP 2012'!AH$168),0)</f>
        <v>4.8321096369017595E-2</v>
      </c>
      <c r="AI151" s="37">
        <f>+IFERROR(('MIP 2012'!AI151/'MIP 2012'!AI$168),0)</f>
        <v>9.9746950565512277E-2</v>
      </c>
      <c r="AJ151" s="37">
        <f>+IFERROR(('MIP 2012'!AJ151/'MIP 2012'!AJ$168),0)</f>
        <v>7.5733571921266507E-2</v>
      </c>
      <c r="AK151" s="37">
        <f>+IFERROR(('MIP 2012'!AK151/'MIP 2012'!AK$168),0)</f>
        <v>0.21553334038639235</v>
      </c>
      <c r="AL151" s="37">
        <f>+IFERROR(('MIP 2012'!AL151/'MIP 2012'!AL$168),0)</f>
        <v>0.15015624767351721</v>
      </c>
      <c r="AM151" s="37">
        <f>+IFERROR(('MIP 2012'!AM151/'MIP 2012'!AM$168),0)</f>
        <v>0.24992816311276037</v>
      </c>
      <c r="AN151" s="37">
        <f>+IFERROR(('MIP 2012'!AN151/'MIP 2012'!AN$168),0)</f>
        <v>0.16650988987135215</v>
      </c>
      <c r="AO151" s="37">
        <f>+IFERROR(('MIP 2012'!AO151/'MIP 2012'!AO$168),0)</f>
        <v>0.10296311682052865</v>
      </c>
      <c r="AP151" s="37">
        <f>+IFERROR(('MIP 2012'!AP151/'MIP 2012'!AP$168),0)</f>
        <v>0.34103972126267595</v>
      </c>
      <c r="AQ151" s="37">
        <f>+IFERROR(('MIP 2012'!AQ151/'MIP 2012'!AQ$168),0)</f>
        <v>0.12489872058450598</v>
      </c>
      <c r="AR151" s="37">
        <f>+IFERROR(('MIP 2012'!AR151/'MIP 2012'!AR$168),0)</f>
        <v>4.0794708508601493E-2</v>
      </c>
      <c r="AS151" s="37">
        <f>+IFERROR(('MIP 2012'!AS151/'MIP 2012'!AS$168),0)</f>
        <v>0.15786223743534955</v>
      </c>
      <c r="AT151" s="37">
        <f>+IFERROR(('MIP 2012'!AT151/'MIP 2012'!AT$168),0)</f>
        <v>5.6238412335488597E-2</v>
      </c>
      <c r="AU151" s="37">
        <f>+IFERROR(('MIP 2012'!AU151/'MIP 2012'!AU$168),0)</f>
        <v>7.4738667143453719E-3</v>
      </c>
      <c r="AV151" s="37">
        <f>+IFERROR(('MIP 2012'!AV151/'MIP 2012'!AV$168),0)</f>
        <v>6.4704249828114624E-2</v>
      </c>
      <c r="AW151" s="37">
        <f>+IFERROR(('MIP 2012'!AW151/'MIP 2012'!AW$168),0)</f>
        <v>0.15521059279568838</v>
      </c>
      <c r="AX151" s="37">
        <f>+IFERROR(('MIP 2012'!AX151/'MIP 2012'!AX$168),0)</f>
        <v>0.30226560957267218</v>
      </c>
      <c r="AY151" s="37">
        <f>+IFERROR(('MIP 2012'!AY151/'MIP 2012'!AY$168),0)</f>
        <v>0.13400925236040148</v>
      </c>
      <c r="AZ151" s="37">
        <f>+IFERROR(('MIP 2012'!AZ151/'MIP 2012'!AZ$168),0)</f>
        <v>0.26956332259980847</v>
      </c>
      <c r="BA151" s="37">
        <f>+IFERROR(('MIP 2012'!BA151/'MIP 2012'!BA$168),0)</f>
        <v>0.28446935708269927</v>
      </c>
      <c r="BB151" s="37">
        <f>+IFERROR(('MIP 2012'!BB151/'MIP 2012'!BB$168),0)</f>
        <v>0.31856528514507071</v>
      </c>
      <c r="BC151" s="37">
        <f>+IFERROR(('MIP 2012'!BC151/'MIP 2012'!BC$168),0)</f>
        <v>0.23814161799936728</v>
      </c>
      <c r="BD151" s="37">
        <f>+IFERROR(('MIP 2012'!BD151/'MIP 2012'!BD$168),0)</f>
        <v>0.14987071391701137</v>
      </c>
      <c r="BE151" s="37">
        <f>+IFERROR(('MIP 2012'!BE151/'MIP 2012'!BE$168),0)</f>
        <v>0.30332349628468963</v>
      </c>
      <c r="BF151" s="37">
        <f>+IFERROR(('MIP 2012'!BF151/'MIP 2012'!BF$168),0)</f>
        <v>0.12282677361473097</v>
      </c>
      <c r="BG151" s="37">
        <f>+IFERROR(('MIP 2012'!BG151/'MIP 2012'!BG$168),0)</f>
        <v>0.42766529972014083</v>
      </c>
      <c r="BH151" s="37">
        <f>+IFERROR(('MIP 2012'!BH151/'MIP 2012'!BH$168),0)</f>
        <v>0.17624085197600703</v>
      </c>
      <c r="BI151" s="37">
        <f>+IFERROR(('MIP 2012'!BI151/'MIP 2012'!BI$168),0)</f>
        <v>0</v>
      </c>
      <c r="BJ151" s="37">
        <f>+IFERROR(('MIP 2012'!BJ151/'MIP 2012'!BJ$168),0)</f>
        <v>0.53511267786644923</v>
      </c>
      <c r="BK151" s="37">
        <f>+IFERROR(('MIP 2012'!BK151/'MIP 2012'!BK$168),0)</f>
        <v>0.47035981804710042</v>
      </c>
      <c r="BL151" s="37">
        <f>+IFERROR(('MIP 2012'!BL151/'MIP 2012'!BL$168),0)</f>
        <v>0.22100831521179271</v>
      </c>
      <c r="BM151" s="37">
        <f>+IFERROR(('MIP 2012'!BM151/'MIP 2012'!BM$168),0)</f>
        <v>0.43968302385715669</v>
      </c>
      <c r="BN151" s="37">
        <f>+IFERROR(('MIP 2012'!BN151/'MIP 2012'!BN$168),0)</f>
        <v>0.24994098393831901</v>
      </c>
      <c r="BO151" s="37">
        <f>+IFERROR(('MIP 2012'!BO151/'MIP 2012'!BO$168),0)</f>
        <v>0.37577737099475123</v>
      </c>
      <c r="BP151" s="37">
        <f>+IFERROR(('MIP 2012'!BP151/'MIP 2012'!BP$168),0)</f>
        <v>0.21102725651628962</v>
      </c>
      <c r="BQ151" s="37">
        <f>+IFERROR(('MIP 2012'!BQ151/'MIP 2012'!BQ$168),0)</f>
        <v>0.33026337561581204</v>
      </c>
      <c r="BR151" s="37">
        <f>+IFERROR(('MIP 2012'!BR151/'MIP 2012'!BR$168),0)</f>
        <v>0.46986980459330874</v>
      </c>
      <c r="BS151" s="37">
        <f>+IFERROR(('MIP 2012'!BS151/'MIP 2012'!BS$168),0)</f>
        <v>0.22605765661691632</v>
      </c>
      <c r="BT151" s="37">
        <f>+IFERROR(('MIP 2012'!BT151/'MIP 2012'!BT$168),0)</f>
        <v>0.19400871316912069</v>
      </c>
      <c r="BU151" s="37">
        <f>+IFERROR(('MIP 2012'!BU151/'MIP 2012'!BU$168),0)</f>
        <v>0.14755415550197043</v>
      </c>
      <c r="BV151" s="37">
        <f>+IFERROR(('MIP 2012'!BV151/'MIP 2012'!BV$168),0)</f>
        <v>0.47912939567027152</v>
      </c>
      <c r="BW151" s="37">
        <f>+IFERROR(('MIP 2012'!BW151/'MIP 2012'!BW$168),0)</f>
        <v>0.31154993164993511</v>
      </c>
      <c r="BX151" s="37">
        <f>+IFERROR(('MIP 2012'!BX151/'MIP 2012'!BX$168),0)</f>
        <v>0.13654186847606639</v>
      </c>
      <c r="BY151" s="37">
        <f>+IFERROR(('MIP 2012'!BY151/'MIP 2012'!BY$168),0)</f>
        <v>0.28023546999243354</v>
      </c>
      <c r="BZ151" s="37">
        <f>+IFERROR(('MIP 2012'!BZ151/'MIP 2012'!BZ$168),0)</f>
        <v>0.44423246624360391</v>
      </c>
      <c r="CA151" s="37">
        <f>+IFERROR(('MIP 2012'!CA151/'MIP 2012'!CA$168),0)</f>
        <v>0.27460510606710459</v>
      </c>
      <c r="CB151" s="37">
        <f>+IFERROR(('MIP 2012'!CB151/'MIP 2012'!CB$168),0)</f>
        <v>5.7510108495623817E-2</v>
      </c>
      <c r="CC151" s="37">
        <f>+IFERROR(('MIP 2012'!CC151/'MIP 2012'!CC$168),0)</f>
        <v>0.1861101751192861</v>
      </c>
      <c r="CD151" s="37">
        <f>+IFERROR(('MIP 2012'!CD151/'MIP 2012'!CD$168),0)</f>
        <v>0.4014669375363118</v>
      </c>
      <c r="CE151" s="37">
        <f>+IFERROR(('MIP 2012'!CE151/'MIP 2012'!CE$168),0)</f>
        <v>0.19354132398834981</v>
      </c>
      <c r="CF151" s="37">
        <f>+IFERROR(('MIP 2012'!CF151/'MIP 2012'!CF$168),0)</f>
        <v>0.16830809600642035</v>
      </c>
      <c r="CG151" s="37">
        <f>+IFERROR(('MIP 2012'!CG151/'MIP 2012'!CG$168),0)</f>
        <v>0.1093603204973346</v>
      </c>
      <c r="CH151" s="37">
        <f>+IFERROR(('MIP 2012'!CH151/'MIP 2012'!CH$168),0)</f>
        <v>4.0420227369148097E-2</v>
      </c>
      <c r="CI151" s="37">
        <f>+IFERROR(('MIP 2012'!CI151/'MIP 2012'!CI$168),0)</f>
        <v>0.10101713039978309</v>
      </c>
      <c r="CJ151" s="37">
        <f>+IFERROR(('MIP 2012'!CJ151/'MIP 2012'!CJ$168),0)</f>
        <v>0.15283566767304049</v>
      </c>
      <c r="CK151" s="37">
        <f>+IFERROR(('MIP 2012'!CK151/'MIP 2012'!CK$168),0)</f>
        <v>0.20826048812866882</v>
      </c>
      <c r="CL151" s="37">
        <f>+IFERROR(('MIP 2012'!CL151/'MIP 2012'!CL$168),0)</f>
        <v>0.17083502100971168</v>
      </c>
      <c r="CM151" s="37">
        <f>+IFERROR(('MIP 2012'!CM151/'MIP 2012'!CM$168),0)</f>
        <v>0.26084709294091446</v>
      </c>
      <c r="CN151" s="37">
        <f>+IFERROR(('MIP 2012'!CN151/'MIP 2012'!CN$168),0)</f>
        <v>5.4506299779746893E-2</v>
      </c>
      <c r="CO151" s="37">
        <f>+IFERROR(('MIP 2012'!CO151/'MIP 2012'!CO$168),0)</f>
        <v>8.3294601619648856E-2</v>
      </c>
      <c r="CP151" s="37">
        <f>+IFERROR(('MIP 2012'!CP151/'MIP 2012'!CP$168),0)</f>
        <v>0.2307538354911132</v>
      </c>
      <c r="CQ151" s="37">
        <f>+IFERROR(('MIP 2012'!CQ151/'MIP 2012'!CQ$168),0)</f>
        <v>0.21248616133625292</v>
      </c>
      <c r="CR151" s="37">
        <f>+IFERROR(('MIP 2012'!CR151/'MIP 2012'!CR$168),0)</f>
        <v>0.20062414269739545</v>
      </c>
      <c r="CS151" s="37">
        <f>+IFERROR(('MIP 2012'!CS151/'MIP 2012'!CS$168),0)</f>
        <v>0.1645403617406396</v>
      </c>
      <c r="CT151" s="37">
        <f>+IFERROR(('MIP 2012'!CT151/'MIP 2012'!CT$168),0)</f>
        <v>3.0123394572344305E-2</v>
      </c>
      <c r="CU151" s="37">
        <f>+IFERROR(('MIP 2012'!CU151/'MIP 2012'!CU$168),0)</f>
        <v>8.6241751914113415E-2</v>
      </c>
      <c r="CV151" s="37">
        <f>+IFERROR(('MIP 2012'!CV151/'MIP 2012'!CV$168),0)</f>
        <v>5.2421659308087197E-2</v>
      </c>
      <c r="CW151" s="37">
        <f>+IFERROR(('MIP 2012'!CW151/'MIP 2012'!CW$168),0)</f>
        <v>6.2354741125070383E-2</v>
      </c>
      <c r="CX151" s="37">
        <f>+IFERROR(('MIP 2012'!CX151/'MIP 2012'!CX$168),0)</f>
        <v>8.9085866699522745E-2</v>
      </c>
      <c r="CY151" s="37">
        <f>+IFERROR(('MIP 2012'!CY151/'MIP 2012'!CY$168),0)</f>
        <v>0.12413791417589483</v>
      </c>
      <c r="CZ151" s="37">
        <f>+IFERROR(('MIP 2012'!CZ151/'MIP 2012'!CZ$168),0)</f>
        <v>9.091107606709907E-2</v>
      </c>
      <c r="DA151" s="37">
        <f>+IFERROR(('MIP 2012'!DA151/'MIP 2012'!DA$168),0)</f>
        <v>4.0048062245411312E-2</v>
      </c>
      <c r="DB151" s="37">
        <f>+IFERROR(('MIP 2012'!DB151/'MIP 2012'!DB$168),0)</f>
        <v>3.2935239772157177E-2</v>
      </c>
      <c r="DC151" s="37">
        <f>+IFERROR(('MIP 2012'!DC151/'MIP 2012'!DC$168),0)</f>
        <v>1.23054112383376E-2</v>
      </c>
      <c r="DD151" s="37">
        <f>+IFERROR(('MIP 2012'!DD151/'MIP 2012'!DD$168),0)</f>
        <v>2.323292992924628E-2</v>
      </c>
      <c r="DE151" s="37">
        <f>+IFERROR(('MIP 2012'!DE151/'MIP 2012'!DE$168),0)</f>
        <v>4.1535317093531199E-2</v>
      </c>
      <c r="DF151" s="37">
        <f>+IFERROR(('MIP 2012'!DF151/'MIP 2012'!DF$168),0)</f>
        <v>1.9881672158693825E-2</v>
      </c>
      <c r="DG151" s="37">
        <f>+IFERROR(('MIP 2012'!DG151/'MIP 2012'!DG$168),0)</f>
        <v>1.8966915528589562E-2</v>
      </c>
      <c r="DH151" s="37">
        <f>+IFERROR(('MIP 2012'!DH151/'MIP 2012'!DH$168),0)</f>
        <v>4.4243070325384506E-2</v>
      </c>
      <c r="DI151" s="37">
        <f>+IFERROR(('MIP 2012'!DI151/'MIP 2012'!DI$168),0)</f>
        <v>4.3436878885885169E-2</v>
      </c>
      <c r="DJ151" s="37">
        <f>+IFERROR(('MIP 2012'!DJ151/'MIP 2012'!DJ$168),0)</f>
        <v>1.7181689021839405E-2</v>
      </c>
      <c r="DK151" s="37">
        <f>+IFERROR(('MIP 2012'!DK151/'MIP 2012'!DK$168),0)</f>
        <v>3.9829365855206564E-2</v>
      </c>
      <c r="DL151" s="37">
        <f>+IFERROR(('MIP 2012'!DL151/'MIP 2012'!DL$168),0)</f>
        <v>3.8582963045732291E-2</v>
      </c>
      <c r="DM151" s="37">
        <f>+IFERROR(('MIP 2012'!DM151/'MIP 2012'!DM$168),0)</f>
        <v>4.778390405931323E-2</v>
      </c>
      <c r="DN151" s="37">
        <f>+IFERROR(('MIP 2012'!DN151/'MIP 2012'!DN$168),0)</f>
        <v>4.5093281189293538E-2</v>
      </c>
      <c r="DO151" s="37">
        <f>+IFERROR(('MIP 2012'!DO151/'MIP 2012'!DO$168),0)</f>
        <v>0.12872979881177379</v>
      </c>
      <c r="DP151" s="37">
        <f>+IFERROR(('MIP 2012'!DP151/'MIP 2012'!DP$168),0)</f>
        <v>7.3539182242769285E-2</v>
      </c>
      <c r="DQ151" s="37">
        <f>+IFERROR(('MIP 2012'!DQ151/'MIP 2012'!DQ$168),0)</f>
        <v>8.0544375581909806E-3</v>
      </c>
      <c r="DR151" s="37">
        <f>+IFERROR(('MIP 2012'!DR151/'MIP 2012'!DR$168),0)</f>
        <v>5.9150903821716456E-2</v>
      </c>
      <c r="DS151" s="37">
        <f>+IFERROR(('MIP 2012'!DS151/'MIP 2012'!DS$168),0)</f>
        <v>3.1250199484354584E-2</v>
      </c>
      <c r="DT151" s="37">
        <f>+IFERROR(('MIP 2012'!DT151/'MIP 2012'!DT$168),0)</f>
        <v>3.120142045746041E-2</v>
      </c>
      <c r="DU151" s="37">
        <f>+IFERROR(('MIP 2012'!DU151/'MIP 2012'!DU$168),0)</f>
        <v>3.0617704276168028E-2</v>
      </c>
      <c r="DV151" s="37">
        <f>+IFERROR(('MIP 2012'!DV151/'MIP 2012'!DV$168),0)</f>
        <v>2.7028104789022154E-2</v>
      </c>
      <c r="DW151" s="37">
        <f>+IFERROR(('MIP 2012'!DW151/'MIP 2012'!DW$168),0)</f>
        <v>2.3970233833511736E-2</v>
      </c>
      <c r="DX151" s="37">
        <f>+IFERROR(('MIP 2012'!DX151/'MIP 2012'!DX$168),0)</f>
        <v>3.2658528960787921E-2</v>
      </c>
      <c r="DY151" s="37">
        <f>+IFERROR(('MIP 2012'!DY151/'MIP 2012'!DY$168),0)</f>
        <v>2.1583230599782399E-2</v>
      </c>
      <c r="DZ151" s="37">
        <f>+IFERROR(('MIP 2012'!DZ151/'MIP 2012'!DZ$168),0)</f>
        <v>4.3872960875978834E-2</v>
      </c>
      <c r="EA151" s="37">
        <f>+IFERROR(('MIP 2012'!EA151/'MIP 2012'!EA$168),0)</f>
        <v>5.1030506475197558E-2</v>
      </c>
      <c r="EB151" s="37">
        <f>+IFERROR(('MIP 2012'!EB151/'MIP 2012'!EB$168),0)</f>
        <v>5.9274767652939313E-2</v>
      </c>
      <c r="EC151" s="37">
        <f>+IFERROR(('MIP 2012'!EC151/'MIP 2012'!EC$168),0)</f>
        <v>0.10035480246365665</v>
      </c>
      <c r="ED151" s="37">
        <f>+IFERROR(('MIP 2012'!ED151/'MIP 2012'!ED$168),0)</f>
        <v>6.4335252255775063E-2</v>
      </c>
      <c r="EE151" s="37">
        <f>+IFERROR(('MIP 2012'!EE151/'MIP 2012'!EE$168),0)</f>
        <v>4.9084963035581713E-2</v>
      </c>
      <c r="EF151" s="37">
        <f>+IFERROR(('MIP 2012'!EF151/'MIP 2012'!EF$168),0)</f>
        <v>3.6683185033373894E-2</v>
      </c>
      <c r="EG151" s="37">
        <f>+IFERROR(('MIP 2012'!EG151/'MIP 2012'!EG$168),0)</f>
        <v>6.9759752788924753E-2</v>
      </c>
      <c r="EH151" s="37">
        <f>+IFERROR(('MIP 2012'!EH151/'MIP 2012'!EH$168),0)</f>
        <v>0</v>
      </c>
    </row>
    <row r="152" spans="1:138" s="7" customFormat="1" ht="21" customHeight="1" x14ac:dyDescent="0.2"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  <c r="BH152" s="38"/>
      <c r="BI152" s="38"/>
      <c r="BJ152" s="38"/>
      <c r="BK152" s="38"/>
      <c r="BL152" s="38"/>
      <c r="BM152" s="38"/>
      <c r="BN152" s="38"/>
      <c r="BO152" s="38"/>
      <c r="BP152" s="38"/>
      <c r="BQ152" s="38"/>
      <c r="BR152" s="38"/>
      <c r="BS152" s="38"/>
      <c r="BT152" s="38"/>
      <c r="BU152" s="38"/>
      <c r="BV152" s="38"/>
      <c r="BW152" s="38"/>
      <c r="BX152" s="38"/>
      <c r="BY152" s="38"/>
      <c r="BZ152" s="38"/>
      <c r="CA152" s="38"/>
      <c r="CB152" s="38"/>
      <c r="CC152" s="38"/>
      <c r="CD152" s="38"/>
      <c r="CE152" s="38"/>
      <c r="CF152" s="38"/>
      <c r="CG152" s="38"/>
      <c r="CH152" s="38"/>
      <c r="CI152" s="38"/>
      <c r="CJ152" s="38"/>
      <c r="CK152" s="38"/>
      <c r="CL152" s="38"/>
      <c r="CM152" s="38"/>
      <c r="CN152" s="38"/>
      <c r="CO152" s="38"/>
      <c r="CP152" s="38"/>
      <c r="CQ152" s="38"/>
      <c r="CR152" s="38"/>
      <c r="CS152" s="38"/>
      <c r="CT152" s="38"/>
      <c r="CU152" s="38"/>
      <c r="CV152" s="38"/>
      <c r="CW152" s="38"/>
      <c r="CX152" s="38"/>
      <c r="CY152" s="38"/>
      <c r="CZ152" s="38"/>
      <c r="DA152" s="38"/>
      <c r="DB152" s="38"/>
      <c r="DC152" s="38"/>
      <c r="DD152" s="38"/>
      <c r="DE152" s="38"/>
      <c r="DF152" s="38"/>
      <c r="DG152" s="38"/>
      <c r="DH152" s="38"/>
      <c r="DI152" s="38"/>
      <c r="DJ152" s="38"/>
      <c r="DK152" s="38"/>
      <c r="DL152" s="38"/>
      <c r="DM152" s="38"/>
      <c r="DN152" s="38"/>
      <c r="DO152" s="38"/>
      <c r="DP152" s="38"/>
      <c r="DQ152" s="38"/>
      <c r="DR152" s="38"/>
      <c r="DS152" s="38"/>
      <c r="DT152" s="38"/>
      <c r="DU152" s="38"/>
      <c r="DV152" s="38"/>
      <c r="DW152" s="38"/>
      <c r="DX152" s="38"/>
      <c r="DY152" s="38"/>
      <c r="DZ152" s="38"/>
      <c r="EA152" s="38"/>
      <c r="EB152" s="38"/>
      <c r="EC152" s="38"/>
      <c r="ED152" s="38"/>
      <c r="EE152" s="38"/>
      <c r="EF152" s="38"/>
      <c r="EG152" s="38"/>
      <c r="EH152" s="38"/>
    </row>
    <row r="153" spans="1:138" s="7" customFormat="1" ht="21" customHeight="1" x14ac:dyDescent="0.2">
      <c r="A153" s="157" t="s">
        <v>13</v>
      </c>
      <c r="B153" s="158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F153" s="39"/>
      <c r="AG153" s="39"/>
      <c r="AH153" s="39"/>
      <c r="AI153" s="39"/>
      <c r="AJ153" s="39"/>
      <c r="AK153" s="39"/>
      <c r="AL153" s="39"/>
      <c r="AM153" s="39"/>
      <c r="AN153" s="39"/>
      <c r="AO153" s="39"/>
      <c r="AP153" s="39"/>
      <c r="AQ153" s="39"/>
      <c r="AR153" s="39"/>
      <c r="AS153" s="39"/>
      <c r="AT153" s="39"/>
      <c r="AU153" s="39"/>
      <c r="AV153" s="39"/>
      <c r="AW153" s="39"/>
      <c r="AX153" s="39"/>
      <c r="AY153" s="39"/>
      <c r="AZ153" s="39"/>
      <c r="BA153" s="39"/>
      <c r="BB153" s="39"/>
      <c r="BC153" s="39"/>
      <c r="BD153" s="39"/>
      <c r="BE153" s="39"/>
      <c r="BF153" s="39"/>
      <c r="BG153" s="39"/>
      <c r="BH153" s="39"/>
      <c r="BI153" s="39"/>
      <c r="BJ153" s="39"/>
      <c r="BK153" s="39"/>
      <c r="BL153" s="39"/>
      <c r="BM153" s="39"/>
      <c r="BN153" s="39"/>
      <c r="BO153" s="39"/>
      <c r="BP153" s="39"/>
      <c r="BQ153" s="39"/>
      <c r="BR153" s="39"/>
      <c r="BS153" s="39"/>
      <c r="BT153" s="39"/>
      <c r="BU153" s="39"/>
      <c r="BV153" s="39"/>
      <c r="BW153" s="39"/>
      <c r="BX153" s="39"/>
      <c r="BY153" s="39"/>
      <c r="BZ153" s="39"/>
      <c r="CA153" s="39"/>
      <c r="CB153" s="39"/>
      <c r="CC153" s="39"/>
      <c r="CD153" s="39"/>
      <c r="CE153" s="39"/>
      <c r="CF153" s="39"/>
      <c r="CG153" s="39"/>
      <c r="CH153" s="39"/>
      <c r="CI153" s="39"/>
      <c r="CJ153" s="39"/>
      <c r="CK153" s="39"/>
      <c r="CL153" s="39"/>
      <c r="CM153" s="39"/>
      <c r="CN153" s="39"/>
      <c r="CO153" s="39"/>
      <c r="CP153" s="39"/>
      <c r="CQ153" s="39"/>
      <c r="CR153" s="39"/>
      <c r="CS153" s="39"/>
      <c r="CT153" s="39"/>
      <c r="CU153" s="39"/>
      <c r="CV153" s="39"/>
      <c r="CW153" s="39"/>
      <c r="CX153" s="39"/>
      <c r="CY153" s="39"/>
      <c r="CZ153" s="39"/>
      <c r="DA153" s="39"/>
      <c r="DB153" s="39"/>
      <c r="DC153" s="39"/>
      <c r="DD153" s="39"/>
      <c r="DE153" s="39"/>
      <c r="DF153" s="39"/>
      <c r="DG153" s="39"/>
      <c r="DH153" s="39"/>
      <c r="DI153" s="39"/>
      <c r="DJ153" s="39"/>
      <c r="DK153" s="39"/>
      <c r="DL153" s="39"/>
      <c r="DM153" s="39"/>
      <c r="DN153" s="39"/>
      <c r="DO153" s="39"/>
      <c r="DP153" s="39"/>
      <c r="DQ153" s="39"/>
      <c r="DR153" s="39"/>
      <c r="DS153" s="39"/>
      <c r="DT153" s="39"/>
      <c r="DU153" s="39"/>
      <c r="DV153" s="39"/>
      <c r="DW153" s="39"/>
      <c r="DX153" s="39"/>
      <c r="DY153" s="39"/>
      <c r="DZ153" s="39"/>
      <c r="EA153" s="39"/>
      <c r="EB153" s="39"/>
      <c r="EC153" s="39"/>
      <c r="ED153" s="39"/>
      <c r="EE153" s="39"/>
      <c r="EF153" s="39"/>
      <c r="EG153" s="39"/>
      <c r="EH153" s="39"/>
    </row>
    <row r="154" spans="1:138" s="7" customFormat="1" ht="21" customHeight="1" x14ac:dyDescent="0.2">
      <c r="A154" s="157" t="s">
        <v>14</v>
      </c>
      <c r="B154" s="158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F154" s="39"/>
      <c r="AG154" s="39"/>
      <c r="AH154" s="39"/>
      <c r="AI154" s="39"/>
      <c r="AJ154" s="39"/>
      <c r="AK154" s="39"/>
      <c r="AL154" s="39"/>
      <c r="AM154" s="39"/>
      <c r="AN154" s="39"/>
      <c r="AO154" s="39"/>
      <c r="AP154" s="39"/>
      <c r="AQ154" s="39"/>
      <c r="AR154" s="39"/>
      <c r="AS154" s="39"/>
      <c r="AT154" s="39"/>
      <c r="AU154" s="39"/>
      <c r="AV154" s="39"/>
      <c r="AW154" s="39"/>
      <c r="AX154" s="39"/>
      <c r="AY154" s="39"/>
      <c r="AZ154" s="39"/>
      <c r="BA154" s="39"/>
      <c r="BB154" s="39"/>
      <c r="BC154" s="39"/>
      <c r="BD154" s="39"/>
      <c r="BE154" s="39"/>
      <c r="BF154" s="39"/>
      <c r="BG154" s="39"/>
      <c r="BH154" s="39"/>
      <c r="BI154" s="39"/>
      <c r="BJ154" s="39"/>
      <c r="BK154" s="39"/>
      <c r="BL154" s="39"/>
      <c r="BM154" s="39"/>
      <c r="BN154" s="39"/>
      <c r="BO154" s="39"/>
      <c r="BP154" s="39"/>
      <c r="BQ154" s="39"/>
      <c r="BR154" s="39"/>
      <c r="BS154" s="39"/>
      <c r="BT154" s="39"/>
      <c r="BU154" s="39"/>
      <c r="BV154" s="39"/>
      <c r="BW154" s="39"/>
      <c r="BX154" s="39"/>
      <c r="BY154" s="39"/>
      <c r="BZ154" s="39"/>
      <c r="CA154" s="39"/>
      <c r="CB154" s="39"/>
      <c r="CC154" s="39"/>
      <c r="CD154" s="39"/>
      <c r="CE154" s="39"/>
      <c r="CF154" s="39"/>
      <c r="CG154" s="39"/>
      <c r="CH154" s="39"/>
      <c r="CI154" s="39"/>
      <c r="CJ154" s="39"/>
      <c r="CK154" s="39"/>
      <c r="CL154" s="39"/>
      <c r="CM154" s="39"/>
      <c r="CN154" s="39"/>
      <c r="CO154" s="39"/>
      <c r="CP154" s="39"/>
      <c r="CQ154" s="39"/>
      <c r="CR154" s="39"/>
      <c r="CS154" s="39"/>
      <c r="CT154" s="39"/>
      <c r="CU154" s="39"/>
      <c r="CV154" s="39"/>
      <c r="CW154" s="39"/>
      <c r="CX154" s="39"/>
      <c r="CY154" s="39"/>
      <c r="CZ154" s="39"/>
      <c r="DA154" s="39"/>
      <c r="DB154" s="39"/>
      <c r="DC154" s="39"/>
      <c r="DD154" s="39"/>
      <c r="DE154" s="39"/>
      <c r="DF154" s="39"/>
      <c r="DG154" s="39"/>
      <c r="DH154" s="39"/>
      <c r="DI154" s="39"/>
      <c r="DJ154" s="39"/>
      <c r="DK154" s="39"/>
      <c r="DL154" s="39"/>
      <c r="DM154" s="39"/>
      <c r="DN154" s="39"/>
      <c r="DO154" s="39"/>
      <c r="DP154" s="39"/>
      <c r="DQ154" s="39"/>
      <c r="DR154" s="39"/>
      <c r="DS154" s="39"/>
      <c r="DT154" s="39"/>
      <c r="DU154" s="39"/>
      <c r="DV154" s="39"/>
      <c r="DW154" s="39"/>
      <c r="DX154" s="39"/>
      <c r="DY154" s="39"/>
      <c r="DZ154" s="39"/>
      <c r="EA154" s="39"/>
      <c r="EB154" s="39"/>
      <c r="EC154" s="39"/>
      <c r="ED154" s="39"/>
      <c r="EE154" s="39"/>
      <c r="EF154" s="39"/>
      <c r="EG154" s="39"/>
      <c r="EH154" s="39"/>
    </row>
    <row r="155" spans="1:138" s="7" customFormat="1" ht="21" customHeight="1" x14ac:dyDescent="0.2">
      <c r="A155" s="157" t="s">
        <v>15</v>
      </c>
      <c r="B155" s="158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F155" s="39"/>
      <c r="AG155" s="39"/>
      <c r="AH155" s="39"/>
      <c r="AI155" s="39"/>
      <c r="AJ155" s="39"/>
      <c r="AK155" s="39"/>
      <c r="AL155" s="39"/>
      <c r="AM155" s="39"/>
      <c r="AN155" s="39"/>
      <c r="AO155" s="39"/>
      <c r="AP155" s="39"/>
      <c r="AQ155" s="39"/>
      <c r="AR155" s="39"/>
      <c r="AS155" s="39"/>
      <c r="AT155" s="39"/>
      <c r="AU155" s="39"/>
      <c r="AV155" s="39"/>
      <c r="AW155" s="39"/>
      <c r="AX155" s="39"/>
      <c r="AY155" s="39"/>
      <c r="AZ155" s="39"/>
      <c r="BA155" s="39"/>
      <c r="BB155" s="39"/>
      <c r="BC155" s="39"/>
      <c r="BD155" s="39"/>
      <c r="BE155" s="39"/>
      <c r="BF155" s="39"/>
      <c r="BG155" s="39"/>
      <c r="BH155" s="39"/>
      <c r="BI155" s="39"/>
      <c r="BJ155" s="39"/>
      <c r="BK155" s="39"/>
      <c r="BL155" s="39"/>
      <c r="BM155" s="39"/>
      <c r="BN155" s="39"/>
      <c r="BO155" s="39"/>
      <c r="BP155" s="39"/>
      <c r="BQ155" s="39"/>
      <c r="BR155" s="39"/>
      <c r="BS155" s="39"/>
      <c r="BT155" s="39"/>
      <c r="BU155" s="39"/>
      <c r="BV155" s="39"/>
      <c r="BW155" s="39"/>
      <c r="BX155" s="39"/>
      <c r="BY155" s="39"/>
      <c r="BZ155" s="39"/>
      <c r="CA155" s="39"/>
      <c r="CB155" s="39"/>
      <c r="CC155" s="39"/>
      <c r="CD155" s="39"/>
      <c r="CE155" s="39"/>
      <c r="CF155" s="39"/>
      <c r="CG155" s="39"/>
      <c r="CH155" s="39"/>
      <c r="CI155" s="39"/>
      <c r="CJ155" s="39"/>
      <c r="CK155" s="39"/>
      <c r="CL155" s="39"/>
      <c r="CM155" s="39"/>
      <c r="CN155" s="39"/>
      <c r="CO155" s="39"/>
      <c r="CP155" s="39"/>
      <c r="CQ155" s="39"/>
      <c r="CR155" s="39"/>
      <c r="CS155" s="39"/>
      <c r="CT155" s="39"/>
      <c r="CU155" s="39"/>
      <c r="CV155" s="39"/>
      <c r="CW155" s="39"/>
      <c r="CX155" s="39"/>
      <c r="CY155" s="39"/>
      <c r="CZ155" s="39"/>
      <c r="DA155" s="39"/>
      <c r="DB155" s="39"/>
      <c r="DC155" s="39"/>
      <c r="DD155" s="39"/>
      <c r="DE155" s="39"/>
      <c r="DF155" s="39"/>
      <c r="DG155" s="39"/>
      <c r="DH155" s="39"/>
      <c r="DI155" s="39"/>
      <c r="DJ155" s="39"/>
      <c r="DK155" s="39"/>
      <c r="DL155" s="39"/>
      <c r="DM155" s="39"/>
      <c r="DN155" s="39"/>
      <c r="DO155" s="39"/>
      <c r="DP155" s="39"/>
      <c r="DQ155" s="39"/>
      <c r="DR155" s="39"/>
      <c r="DS155" s="39"/>
      <c r="DT155" s="39"/>
      <c r="DU155" s="39"/>
      <c r="DV155" s="39"/>
      <c r="DW155" s="39"/>
      <c r="DX155" s="39"/>
      <c r="DY155" s="39"/>
      <c r="DZ155" s="39"/>
      <c r="EA155" s="39"/>
      <c r="EB155" s="39"/>
      <c r="EC155" s="39"/>
      <c r="ED155" s="39"/>
      <c r="EE155" s="39"/>
      <c r="EF155" s="39"/>
      <c r="EG155" s="39"/>
      <c r="EH155" s="39"/>
    </row>
    <row r="156" spans="1:138" s="7" customFormat="1" ht="21" customHeight="1" x14ac:dyDescent="0.2"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r="AW156" s="36"/>
      <c r="AX156" s="36"/>
      <c r="AY156" s="36"/>
      <c r="AZ156" s="36"/>
      <c r="BA156" s="36"/>
      <c r="BB156" s="36"/>
      <c r="BC156" s="36"/>
      <c r="BD156" s="36"/>
      <c r="BE156" s="36"/>
      <c r="BF156" s="36"/>
      <c r="BG156" s="36"/>
      <c r="BH156" s="36"/>
      <c r="BI156" s="36"/>
      <c r="BJ156" s="36"/>
      <c r="BK156" s="36"/>
      <c r="BL156" s="36"/>
      <c r="BM156" s="36"/>
      <c r="BN156" s="36"/>
      <c r="BO156" s="36"/>
      <c r="BP156" s="36"/>
      <c r="BQ156" s="36"/>
      <c r="BR156" s="36"/>
      <c r="BS156" s="36"/>
      <c r="BT156" s="36"/>
      <c r="BU156" s="36"/>
      <c r="BV156" s="36"/>
      <c r="BW156" s="36"/>
      <c r="BX156" s="36"/>
      <c r="BY156" s="36"/>
      <c r="BZ156" s="36"/>
      <c r="CA156" s="36"/>
      <c r="CB156" s="36"/>
      <c r="CC156" s="36"/>
      <c r="CD156" s="36"/>
      <c r="CE156" s="36"/>
      <c r="CF156" s="36"/>
      <c r="CG156" s="36"/>
      <c r="CH156" s="36"/>
      <c r="CI156" s="36"/>
      <c r="CJ156" s="36"/>
      <c r="CK156" s="36"/>
      <c r="CL156" s="36"/>
      <c r="CM156" s="36"/>
      <c r="CN156" s="36"/>
      <c r="CO156" s="36"/>
      <c r="CP156" s="36"/>
      <c r="CQ156" s="36"/>
      <c r="CR156" s="36"/>
      <c r="CS156" s="36"/>
      <c r="CT156" s="36"/>
      <c r="CU156" s="36"/>
      <c r="CV156" s="36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6"/>
      <c r="DI156" s="36"/>
      <c r="DJ156" s="36"/>
      <c r="DK156" s="36"/>
      <c r="DL156" s="36"/>
      <c r="DM156" s="36"/>
      <c r="DN156" s="36"/>
      <c r="DO156" s="36"/>
      <c r="DP156" s="36"/>
      <c r="DQ156" s="36"/>
      <c r="DR156" s="36"/>
      <c r="DS156" s="36"/>
      <c r="DT156" s="36"/>
      <c r="DU156" s="36"/>
      <c r="DV156" s="36"/>
      <c r="DW156" s="36"/>
      <c r="DX156" s="36"/>
      <c r="DY156" s="36"/>
      <c r="DZ156" s="36"/>
      <c r="EA156" s="36"/>
      <c r="EB156" s="36"/>
      <c r="EC156" s="36"/>
      <c r="ED156" s="36"/>
      <c r="EE156" s="36"/>
      <c r="EF156" s="36"/>
      <c r="EG156" s="36"/>
      <c r="EH156" s="36"/>
    </row>
    <row r="157" spans="1:138" s="7" customFormat="1" ht="21" customHeight="1" x14ac:dyDescent="0.2">
      <c r="A157" s="157" t="s">
        <v>16</v>
      </c>
      <c r="B157" s="158"/>
      <c r="C157" s="37">
        <f>+C155+C151</f>
        <v>3.9119400927117617E-2</v>
      </c>
      <c r="D157" s="37">
        <f t="shared" ref="D157:BO157" si="5">+D155+D151</f>
        <v>3.3401278894822389E-2</v>
      </c>
      <c r="E157" s="37">
        <f t="shared" si="5"/>
        <v>7.7433888160271289E-2</v>
      </c>
      <c r="F157" s="37">
        <f t="shared" si="5"/>
        <v>0.17033881733737846</v>
      </c>
      <c r="G157" s="37">
        <f t="shared" si="5"/>
        <v>0.14027050003681471</v>
      </c>
      <c r="H157" s="37">
        <f t="shared" si="5"/>
        <v>0.11411613901139397</v>
      </c>
      <c r="I157" s="37">
        <f t="shared" si="5"/>
        <v>7.3508648965515413E-2</v>
      </c>
      <c r="J157" s="37">
        <f t="shared" si="5"/>
        <v>4.5637697915223041E-2</v>
      </c>
      <c r="K157" s="37">
        <f t="shared" si="5"/>
        <v>9.3507460209849513E-2</v>
      </c>
      <c r="L157" s="37">
        <f t="shared" si="5"/>
        <v>0.17268034480331895</v>
      </c>
      <c r="M157" s="37">
        <f t="shared" si="5"/>
        <v>0.15256622734162284</v>
      </c>
      <c r="N157" s="37">
        <f t="shared" si="5"/>
        <v>0.10898798116963658</v>
      </c>
      <c r="O157" s="37">
        <f t="shared" si="5"/>
        <v>4.210898347867216E-2</v>
      </c>
      <c r="P157" s="37">
        <f t="shared" si="5"/>
        <v>0.18825762092473483</v>
      </c>
      <c r="Q157" s="37">
        <f t="shared" si="5"/>
        <v>7.6684742648188572E-2</v>
      </c>
      <c r="R157" s="37">
        <f t="shared" si="5"/>
        <v>0.21508304549404536</v>
      </c>
      <c r="S157" s="37">
        <f t="shared" si="5"/>
        <v>7.6953268950827408E-2</v>
      </c>
      <c r="T157" s="37">
        <f t="shared" si="5"/>
        <v>0.14331527560963334</v>
      </c>
      <c r="U157" s="37">
        <f t="shared" si="5"/>
        <v>0.15122047729073826</v>
      </c>
      <c r="V157" s="37">
        <f t="shared" si="5"/>
        <v>9.292635430866418E-2</v>
      </c>
      <c r="W157" s="37">
        <f t="shared" si="5"/>
        <v>0.10501306404587051</v>
      </c>
      <c r="X157" s="37">
        <f t="shared" si="5"/>
        <v>7.3614044829727679E-2</v>
      </c>
      <c r="Y157" s="37">
        <f t="shared" si="5"/>
        <v>9.4517551719807025E-2</v>
      </c>
      <c r="Z157" s="37">
        <f t="shared" si="5"/>
        <v>6.9163463738353026E-2</v>
      </c>
      <c r="AA157" s="37">
        <f t="shared" si="5"/>
        <v>7.8870830942382161E-2</v>
      </c>
      <c r="AB157" s="37">
        <f t="shared" si="5"/>
        <v>0.15843605125298191</v>
      </c>
      <c r="AC157" s="37">
        <f t="shared" si="5"/>
        <v>2.5767544570050063E-2</v>
      </c>
      <c r="AD157" s="37">
        <f t="shared" si="5"/>
        <v>0.2549198257504865</v>
      </c>
      <c r="AE157" s="37">
        <f t="shared" si="5"/>
        <v>7.4965737024634563E-2</v>
      </c>
      <c r="AF157" s="37">
        <f t="shared" si="5"/>
        <v>0.18115538792962285</v>
      </c>
      <c r="AG157" s="37">
        <f t="shared" si="5"/>
        <v>2.2318899722138567E-2</v>
      </c>
      <c r="AH157" s="37">
        <f t="shared" si="5"/>
        <v>4.8321096369017595E-2</v>
      </c>
      <c r="AI157" s="37">
        <f t="shared" si="5"/>
        <v>9.9746950565512277E-2</v>
      </c>
      <c r="AJ157" s="37">
        <f t="shared" si="5"/>
        <v>7.5733571921266507E-2</v>
      </c>
      <c r="AK157" s="37">
        <f t="shared" si="5"/>
        <v>0.21553334038639235</v>
      </c>
      <c r="AL157" s="37">
        <f t="shared" si="5"/>
        <v>0.15015624767351721</v>
      </c>
      <c r="AM157" s="37">
        <f t="shared" si="5"/>
        <v>0.24992816311276037</v>
      </c>
      <c r="AN157" s="37">
        <f t="shared" si="5"/>
        <v>0.16650988987135215</v>
      </c>
      <c r="AO157" s="37">
        <f t="shared" si="5"/>
        <v>0.10296311682052865</v>
      </c>
      <c r="AP157" s="37">
        <f t="shared" si="5"/>
        <v>0.34103972126267595</v>
      </c>
      <c r="AQ157" s="37">
        <f t="shared" si="5"/>
        <v>0.12489872058450598</v>
      </c>
      <c r="AR157" s="37">
        <f t="shared" si="5"/>
        <v>4.0794708508601493E-2</v>
      </c>
      <c r="AS157" s="37">
        <f t="shared" si="5"/>
        <v>0.15786223743534955</v>
      </c>
      <c r="AT157" s="37">
        <f t="shared" si="5"/>
        <v>5.6238412335488597E-2</v>
      </c>
      <c r="AU157" s="37">
        <f t="shared" si="5"/>
        <v>7.4738667143453719E-3</v>
      </c>
      <c r="AV157" s="37">
        <f t="shared" si="5"/>
        <v>6.4704249828114624E-2</v>
      </c>
      <c r="AW157" s="37">
        <f t="shared" si="5"/>
        <v>0.15521059279568838</v>
      </c>
      <c r="AX157" s="37">
        <f t="shared" si="5"/>
        <v>0.30226560957267218</v>
      </c>
      <c r="AY157" s="37">
        <f t="shared" si="5"/>
        <v>0.13400925236040148</v>
      </c>
      <c r="AZ157" s="37">
        <f t="shared" si="5"/>
        <v>0.26956332259980847</v>
      </c>
      <c r="BA157" s="37">
        <f t="shared" si="5"/>
        <v>0.28446935708269927</v>
      </c>
      <c r="BB157" s="37">
        <f t="shared" si="5"/>
        <v>0.31856528514507071</v>
      </c>
      <c r="BC157" s="37">
        <f t="shared" si="5"/>
        <v>0.23814161799936728</v>
      </c>
      <c r="BD157" s="37">
        <f t="shared" si="5"/>
        <v>0.14987071391701137</v>
      </c>
      <c r="BE157" s="37">
        <f t="shared" si="5"/>
        <v>0.30332349628468963</v>
      </c>
      <c r="BF157" s="37">
        <f t="shared" si="5"/>
        <v>0.12282677361473097</v>
      </c>
      <c r="BG157" s="37">
        <f t="shared" si="5"/>
        <v>0.42766529972014083</v>
      </c>
      <c r="BH157" s="37">
        <f t="shared" si="5"/>
        <v>0.17624085197600703</v>
      </c>
      <c r="BI157" s="37">
        <f t="shared" si="5"/>
        <v>0</v>
      </c>
      <c r="BJ157" s="37">
        <f t="shared" si="5"/>
        <v>0.53511267786644923</v>
      </c>
      <c r="BK157" s="37">
        <f t="shared" si="5"/>
        <v>0.47035981804710042</v>
      </c>
      <c r="BL157" s="37">
        <f t="shared" si="5"/>
        <v>0.22100831521179271</v>
      </c>
      <c r="BM157" s="37">
        <f t="shared" si="5"/>
        <v>0.43968302385715669</v>
      </c>
      <c r="BN157" s="37">
        <f t="shared" si="5"/>
        <v>0.24994098393831901</v>
      </c>
      <c r="BO157" s="37">
        <f t="shared" si="5"/>
        <v>0.37577737099475123</v>
      </c>
      <c r="BP157" s="37">
        <f t="shared" ref="BP157:EA157" si="6">+BP155+BP151</f>
        <v>0.21102725651628962</v>
      </c>
      <c r="BQ157" s="37">
        <f t="shared" si="6"/>
        <v>0.33026337561581204</v>
      </c>
      <c r="BR157" s="37">
        <f t="shared" si="6"/>
        <v>0.46986980459330874</v>
      </c>
      <c r="BS157" s="37">
        <f t="shared" si="6"/>
        <v>0.22605765661691632</v>
      </c>
      <c r="BT157" s="37">
        <f t="shared" si="6"/>
        <v>0.19400871316912069</v>
      </c>
      <c r="BU157" s="37">
        <f t="shared" si="6"/>
        <v>0.14755415550197043</v>
      </c>
      <c r="BV157" s="37">
        <f t="shared" si="6"/>
        <v>0.47912939567027152</v>
      </c>
      <c r="BW157" s="37">
        <f t="shared" si="6"/>
        <v>0.31154993164993511</v>
      </c>
      <c r="BX157" s="37">
        <f t="shared" si="6"/>
        <v>0.13654186847606639</v>
      </c>
      <c r="BY157" s="37">
        <f t="shared" si="6"/>
        <v>0.28023546999243354</v>
      </c>
      <c r="BZ157" s="37">
        <f t="shared" si="6"/>
        <v>0.44423246624360391</v>
      </c>
      <c r="CA157" s="37">
        <f t="shared" si="6"/>
        <v>0.27460510606710459</v>
      </c>
      <c r="CB157" s="37">
        <f t="shared" si="6"/>
        <v>5.7510108495623817E-2</v>
      </c>
      <c r="CC157" s="37">
        <f t="shared" si="6"/>
        <v>0.1861101751192861</v>
      </c>
      <c r="CD157" s="37">
        <f t="shared" si="6"/>
        <v>0.4014669375363118</v>
      </c>
      <c r="CE157" s="37">
        <f t="shared" si="6"/>
        <v>0.19354132398834981</v>
      </c>
      <c r="CF157" s="37">
        <f t="shared" si="6"/>
        <v>0.16830809600642035</v>
      </c>
      <c r="CG157" s="37">
        <f t="shared" si="6"/>
        <v>0.1093603204973346</v>
      </c>
      <c r="CH157" s="37">
        <f t="shared" si="6"/>
        <v>4.0420227369148097E-2</v>
      </c>
      <c r="CI157" s="37">
        <f t="shared" si="6"/>
        <v>0.10101713039978309</v>
      </c>
      <c r="CJ157" s="37">
        <f t="shared" si="6"/>
        <v>0.15283566767304049</v>
      </c>
      <c r="CK157" s="37">
        <f t="shared" si="6"/>
        <v>0.20826048812866882</v>
      </c>
      <c r="CL157" s="37">
        <f t="shared" si="6"/>
        <v>0.17083502100971168</v>
      </c>
      <c r="CM157" s="37">
        <f t="shared" si="6"/>
        <v>0.26084709294091446</v>
      </c>
      <c r="CN157" s="37">
        <f t="shared" si="6"/>
        <v>5.4506299779746893E-2</v>
      </c>
      <c r="CO157" s="37">
        <f t="shared" si="6"/>
        <v>8.3294601619648856E-2</v>
      </c>
      <c r="CP157" s="37">
        <f t="shared" si="6"/>
        <v>0.2307538354911132</v>
      </c>
      <c r="CQ157" s="37">
        <f t="shared" si="6"/>
        <v>0.21248616133625292</v>
      </c>
      <c r="CR157" s="37">
        <f t="shared" si="6"/>
        <v>0.20062414269739545</v>
      </c>
      <c r="CS157" s="37">
        <f t="shared" si="6"/>
        <v>0.1645403617406396</v>
      </c>
      <c r="CT157" s="37">
        <f t="shared" si="6"/>
        <v>3.0123394572344305E-2</v>
      </c>
      <c r="CU157" s="37">
        <f t="shared" si="6"/>
        <v>8.6241751914113415E-2</v>
      </c>
      <c r="CV157" s="37">
        <f t="shared" si="6"/>
        <v>5.2421659308087197E-2</v>
      </c>
      <c r="CW157" s="37">
        <f t="shared" si="6"/>
        <v>6.2354741125070383E-2</v>
      </c>
      <c r="CX157" s="37">
        <f t="shared" si="6"/>
        <v>8.9085866699522745E-2</v>
      </c>
      <c r="CY157" s="37">
        <f t="shared" si="6"/>
        <v>0.12413791417589483</v>
      </c>
      <c r="CZ157" s="37">
        <f t="shared" si="6"/>
        <v>9.091107606709907E-2</v>
      </c>
      <c r="DA157" s="37">
        <f t="shared" si="6"/>
        <v>4.0048062245411312E-2</v>
      </c>
      <c r="DB157" s="37">
        <f t="shared" si="6"/>
        <v>3.2935239772157177E-2</v>
      </c>
      <c r="DC157" s="37">
        <f t="shared" si="6"/>
        <v>1.23054112383376E-2</v>
      </c>
      <c r="DD157" s="37">
        <f t="shared" si="6"/>
        <v>2.323292992924628E-2</v>
      </c>
      <c r="DE157" s="37">
        <f t="shared" si="6"/>
        <v>4.1535317093531199E-2</v>
      </c>
      <c r="DF157" s="37">
        <f t="shared" si="6"/>
        <v>1.9881672158693825E-2</v>
      </c>
      <c r="DG157" s="37">
        <f t="shared" si="6"/>
        <v>1.8966915528589562E-2</v>
      </c>
      <c r="DH157" s="37">
        <f t="shared" si="6"/>
        <v>4.4243070325384506E-2</v>
      </c>
      <c r="DI157" s="37">
        <f t="shared" si="6"/>
        <v>4.3436878885885169E-2</v>
      </c>
      <c r="DJ157" s="37">
        <f t="shared" si="6"/>
        <v>1.7181689021839405E-2</v>
      </c>
      <c r="DK157" s="37">
        <f t="shared" si="6"/>
        <v>3.9829365855206564E-2</v>
      </c>
      <c r="DL157" s="37">
        <f t="shared" si="6"/>
        <v>3.8582963045732291E-2</v>
      </c>
      <c r="DM157" s="37">
        <f t="shared" si="6"/>
        <v>4.778390405931323E-2</v>
      </c>
      <c r="DN157" s="37">
        <f t="shared" si="6"/>
        <v>4.5093281189293538E-2</v>
      </c>
      <c r="DO157" s="37">
        <f t="shared" si="6"/>
        <v>0.12872979881177379</v>
      </c>
      <c r="DP157" s="37">
        <f t="shared" si="6"/>
        <v>7.3539182242769285E-2</v>
      </c>
      <c r="DQ157" s="37">
        <f t="shared" si="6"/>
        <v>8.0544375581909806E-3</v>
      </c>
      <c r="DR157" s="37">
        <f t="shared" si="6"/>
        <v>5.9150903821716456E-2</v>
      </c>
      <c r="DS157" s="37">
        <f t="shared" si="6"/>
        <v>3.1250199484354584E-2</v>
      </c>
      <c r="DT157" s="37">
        <f t="shared" si="6"/>
        <v>3.120142045746041E-2</v>
      </c>
      <c r="DU157" s="37">
        <f t="shared" si="6"/>
        <v>3.0617704276168028E-2</v>
      </c>
      <c r="DV157" s="37">
        <f t="shared" si="6"/>
        <v>2.7028104789022154E-2</v>
      </c>
      <c r="DW157" s="37">
        <f t="shared" si="6"/>
        <v>2.3970233833511736E-2</v>
      </c>
      <c r="DX157" s="37">
        <f t="shared" si="6"/>
        <v>3.2658528960787921E-2</v>
      </c>
      <c r="DY157" s="37">
        <f t="shared" si="6"/>
        <v>2.1583230599782399E-2</v>
      </c>
      <c r="DZ157" s="37">
        <f t="shared" si="6"/>
        <v>4.3872960875978834E-2</v>
      </c>
      <c r="EA157" s="37">
        <f t="shared" si="6"/>
        <v>5.1030506475197558E-2</v>
      </c>
      <c r="EB157" s="37">
        <f t="shared" ref="EB157:EH157" si="7">+EB155+EB151</f>
        <v>5.9274767652939313E-2</v>
      </c>
      <c r="EC157" s="37">
        <f t="shared" si="7"/>
        <v>0.10035480246365665</v>
      </c>
      <c r="ED157" s="37">
        <f t="shared" si="7"/>
        <v>6.4335252255775063E-2</v>
      </c>
      <c r="EE157" s="37">
        <f t="shared" si="7"/>
        <v>4.9084963035581713E-2</v>
      </c>
      <c r="EF157" s="37">
        <f t="shared" si="7"/>
        <v>3.6683185033373894E-2</v>
      </c>
      <c r="EG157" s="37">
        <f t="shared" si="7"/>
        <v>6.9759752788924753E-2</v>
      </c>
      <c r="EH157" s="37">
        <f t="shared" si="7"/>
        <v>0</v>
      </c>
    </row>
    <row r="158" spans="1:138" s="7" customFormat="1" ht="21" customHeight="1" x14ac:dyDescent="0.2"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Y158" s="36"/>
      <c r="AZ158" s="36"/>
      <c r="BA158" s="36"/>
      <c r="BB158" s="36"/>
      <c r="BC158" s="36"/>
      <c r="BD158" s="36"/>
      <c r="BE158" s="36"/>
      <c r="BF158" s="36"/>
      <c r="BG158" s="36"/>
      <c r="BH158" s="36"/>
      <c r="BI158" s="36"/>
      <c r="BJ158" s="36"/>
      <c r="BK158" s="36"/>
      <c r="BL158" s="36"/>
      <c r="BM158" s="36"/>
      <c r="BN158" s="36"/>
      <c r="BO158" s="36"/>
      <c r="BP158" s="36"/>
      <c r="BQ158" s="36"/>
      <c r="BR158" s="36"/>
      <c r="BS158" s="36"/>
      <c r="BT158" s="36"/>
      <c r="BU158" s="36"/>
      <c r="BV158" s="36"/>
      <c r="BW158" s="36"/>
      <c r="BX158" s="36"/>
      <c r="BY158" s="36"/>
      <c r="BZ158" s="36"/>
      <c r="CA158" s="36"/>
      <c r="CB158" s="36"/>
      <c r="CC158" s="36"/>
      <c r="CD158" s="36"/>
      <c r="CE158" s="36"/>
      <c r="CF158" s="36"/>
      <c r="CG158" s="36"/>
      <c r="CH158" s="36"/>
      <c r="CI158" s="36"/>
      <c r="CJ158" s="36"/>
      <c r="CK158" s="36"/>
      <c r="CL158" s="36"/>
      <c r="CM158" s="36"/>
      <c r="CN158" s="36"/>
      <c r="CO158" s="36"/>
      <c r="CP158" s="36"/>
      <c r="CQ158" s="36"/>
      <c r="CR158" s="36"/>
      <c r="CS158" s="36"/>
      <c r="CT158" s="36"/>
      <c r="CU158" s="36"/>
      <c r="CV158" s="36"/>
      <c r="CW158" s="36"/>
      <c r="CX158" s="36"/>
      <c r="CY158" s="36"/>
      <c r="CZ158" s="36"/>
      <c r="DA158" s="36"/>
      <c r="DB158" s="36"/>
      <c r="DC158" s="36"/>
      <c r="DD158" s="36"/>
      <c r="DE158" s="36"/>
      <c r="DF158" s="36"/>
      <c r="DG158" s="36"/>
      <c r="DH158" s="36"/>
      <c r="DI158" s="36"/>
      <c r="DJ158" s="36"/>
      <c r="DK158" s="36"/>
      <c r="DL158" s="36"/>
      <c r="DM158" s="36"/>
      <c r="DN158" s="36"/>
      <c r="DO158" s="36"/>
      <c r="DP158" s="36"/>
      <c r="DQ158" s="36"/>
      <c r="DR158" s="36"/>
      <c r="DS158" s="36"/>
      <c r="DT158" s="36"/>
      <c r="DU158" s="36"/>
      <c r="DV158" s="36"/>
      <c r="DW158" s="36"/>
      <c r="DX158" s="36"/>
      <c r="DY158" s="36"/>
      <c r="DZ158" s="36"/>
      <c r="EA158" s="36"/>
      <c r="EB158" s="36"/>
      <c r="EC158" s="36"/>
      <c r="ED158" s="36"/>
      <c r="EE158" s="36"/>
      <c r="EF158" s="36"/>
      <c r="EG158" s="36"/>
      <c r="EH158" s="36"/>
    </row>
    <row r="159" spans="1:138" s="7" customFormat="1" ht="21" customHeight="1" x14ac:dyDescent="0.2">
      <c r="A159" s="157" t="s">
        <v>17</v>
      </c>
      <c r="B159" s="158"/>
      <c r="C159" s="35">
        <f>+IFERROR(('MIP 2012'!C159/'MIP 2012'!C$168),0)</f>
        <v>4.175769698169911E-3</v>
      </c>
      <c r="D159" s="35">
        <f>+IFERROR(('MIP 2012'!D159/'MIP 2012'!D$168),0)</f>
        <v>3.7474982939273869E-3</v>
      </c>
      <c r="E159" s="35">
        <f>+IFERROR(('MIP 2012'!E159/'MIP 2012'!E$168),0)</f>
        <v>2.0861442932559721E-2</v>
      </c>
      <c r="F159" s="35">
        <f>+IFERROR(('MIP 2012'!F159/'MIP 2012'!F$168),0)</f>
        <v>3.4558760874640382E-2</v>
      </c>
      <c r="G159" s="35">
        <f>+IFERROR(('MIP 2012'!G159/'MIP 2012'!G$168),0)</f>
        <v>1.4574773654240895E-2</v>
      </c>
      <c r="H159" s="35">
        <f>+IFERROR(('MIP 2012'!H159/'MIP 2012'!H$168),0)</f>
        <v>1.6127234134420642E-2</v>
      </c>
      <c r="I159" s="35">
        <f>+IFERROR(('MIP 2012'!I159/'MIP 2012'!I$168),0)</f>
        <v>1.7136208335671158E-2</v>
      </c>
      <c r="J159" s="35">
        <f>+IFERROR(('MIP 2012'!J159/'MIP 2012'!J$168),0)</f>
        <v>6.1086538711092979E-3</v>
      </c>
      <c r="K159" s="35">
        <f>+IFERROR(('MIP 2012'!K159/'MIP 2012'!K$168),0)</f>
        <v>1.2480463400060425E-2</v>
      </c>
      <c r="L159" s="35">
        <f>+IFERROR(('MIP 2012'!L159/'MIP 2012'!L$168),0)</f>
        <v>1.573664690631638E-2</v>
      </c>
      <c r="M159" s="35">
        <f>+IFERROR(('MIP 2012'!M159/'MIP 2012'!M$168),0)</f>
        <v>2.0514814695520148E-2</v>
      </c>
      <c r="N159" s="35">
        <f>+IFERROR(('MIP 2012'!N159/'MIP 2012'!N$168),0)</f>
        <v>2.0110698397389968E-2</v>
      </c>
      <c r="O159" s="35">
        <f>+IFERROR(('MIP 2012'!O159/'MIP 2012'!O$168),0)</f>
        <v>9.0268088404377098E-3</v>
      </c>
      <c r="P159" s="35">
        <f>+IFERROR(('MIP 2012'!P159/'MIP 2012'!P$168),0)</f>
        <v>1.1485717032202785E-2</v>
      </c>
      <c r="Q159" s="35">
        <f>+IFERROR(('MIP 2012'!Q159/'MIP 2012'!Q$168),0)</f>
        <v>1.5740639407937008E-2</v>
      </c>
      <c r="R159" s="35">
        <f>+IFERROR(('MIP 2012'!R159/'MIP 2012'!R$168),0)</f>
        <v>2.5092840857858428E-2</v>
      </c>
      <c r="S159" s="35">
        <f>+IFERROR(('MIP 2012'!S159/'MIP 2012'!S$168),0)</f>
        <v>4.2572892062949907E-3</v>
      </c>
      <c r="T159" s="35">
        <f>+IFERROR(('MIP 2012'!T159/'MIP 2012'!T$168),0)</f>
        <v>1.0391476640839557E-2</v>
      </c>
      <c r="U159" s="35">
        <f>+IFERROR(('MIP 2012'!U159/'MIP 2012'!U$168),0)</f>
        <v>2.0920745494453597E-2</v>
      </c>
      <c r="V159" s="35">
        <f>+IFERROR(('MIP 2012'!V159/'MIP 2012'!V$168),0)</f>
        <v>2.152704611620199E-2</v>
      </c>
      <c r="W159" s="35">
        <f>+IFERROR(('MIP 2012'!W159/'MIP 2012'!W$168),0)</f>
        <v>1.1821704980143838E-2</v>
      </c>
      <c r="X159" s="35">
        <f>+IFERROR(('MIP 2012'!X159/'MIP 2012'!X$168),0)</f>
        <v>1.1049192351613047E-2</v>
      </c>
      <c r="Y159" s="35">
        <f>+IFERROR(('MIP 2012'!Y159/'MIP 2012'!Y$168),0)</f>
        <v>1.3959566641547936E-2</v>
      </c>
      <c r="Z159" s="35">
        <f>+IFERROR(('MIP 2012'!Z159/'MIP 2012'!Z$168),0)</f>
        <v>9.3341004989151034E-3</v>
      </c>
      <c r="AA159" s="35">
        <f>+IFERROR(('MIP 2012'!AA159/'MIP 2012'!AA$168),0)</f>
        <v>1.0470162910440778E-2</v>
      </c>
      <c r="AB159" s="35">
        <f>+IFERROR(('MIP 2012'!AB159/'MIP 2012'!AB$168),0)</f>
        <v>7.3792744042737654E-2</v>
      </c>
      <c r="AC159" s="35">
        <f>+IFERROR(('MIP 2012'!AC159/'MIP 2012'!AC$168),0)</f>
        <v>6.4554938088698145E-3</v>
      </c>
      <c r="AD159" s="35">
        <f>+IFERROR(('MIP 2012'!AD159/'MIP 2012'!AD$168),0)</f>
        <v>6.528192993252617E-2</v>
      </c>
      <c r="AE159" s="35">
        <f>+IFERROR(('MIP 2012'!AE159/'MIP 2012'!AE$168),0)</f>
        <v>9.584556251066894E-3</v>
      </c>
      <c r="AF159" s="35">
        <f>+IFERROR(('MIP 2012'!AF159/'MIP 2012'!AF$168),0)</f>
        <v>3.983390515688575E-2</v>
      </c>
      <c r="AG159" s="35">
        <f>+IFERROR(('MIP 2012'!AG159/'MIP 2012'!AG$168),0)</f>
        <v>8.0194517609943911E-3</v>
      </c>
      <c r="AH159" s="35">
        <f>+IFERROR(('MIP 2012'!AH159/'MIP 2012'!AH$168),0)</f>
        <v>4.4395505773731081E-2</v>
      </c>
      <c r="AI159" s="35">
        <f>+IFERROR(('MIP 2012'!AI159/'MIP 2012'!AI$168),0)</f>
        <v>9.1896282123237142E-3</v>
      </c>
      <c r="AJ159" s="35">
        <f>+IFERROR(('MIP 2012'!AJ159/'MIP 2012'!AJ$168),0)</f>
        <v>8.1922831518999959E-3</v>
      </c>
      <c r="AK159" s="35">
        <f>+IFERROR(('MIP 2012'!AK159/'MIP 2012'!AK$168),0)</f>
        <v>1.2329644164228597E-2</v>
      </c>
      <c r="AL159" s="35">
        <f>+IFERROR(('MIP 2012'!AL159/'MIP 2012'!AL$168),0)</f>
        <v>1.6620296736417958E-2</v>
      </c>
      <c r="AM159" s="35">
        <f>+IFERROR(('MIP 2012'!AM159/'MIP 2012'!AM$168),0)</f>
        <v>1.1982242502924472E-2</v>
      </c>
      <c r="AN159" s="35">
        <f>+IFERROR(('MIP 2012'!AN159/'MIP 2012'!AN$168),0)</f>
        <v>1.1431062960418995E-2</v>
      </c>
      <c r="AO159" s="35">
        <f>+IFERROR(('MIP 2012'!AO159/'MIP 2012'!AO$168),0)</f>
        <v>1.658349348339937E-2</v>
      </c>
      <c r="AP159" s="35">
        <f>+IFERROR(('MIP 2012'!AP159/'MIP 2012'!AP$168),0)</f>
        <v>1.0675355695594472E-2</v>
      </c>
      <c r="AQ159" s="35">
        <f>+IFERROR(('MIP 2012'!AQ159/'MIP 2012'!AQ$168),0)</f>
        <v>1.8737349324601742E-2</v>
      </c>
      <c r="AR159" s="35">
        <f>+IFERROR(('MIP 2012'!AR159/'MIP 2012'!AR$168),0)</f>
        <v>8.7464939492976155E-3</v>
      </c>
      <c r="AS159" s="35">
        <f>+IFERROR(('MIP 2012'!AS159/'MIP 2012'!AS$168),0)</f>
        <v>2.0871289757295245E-2</v>
      </c>
      <c r="AT159" s="35">
        <f>+IFERROR(('MIP 2012'!AT159/'MIP 2012'!AT$168),0)</f>
        <v>1.3777176734045443E-2</v>
      </c>
      <c r="AU159" s="35">
        <f>+IFERROR(('MIP 2012'!AU159/'MIP 2012'!AU$168),0)</f>
        <v>1.5729812245221699E-3</v>
      </c>
      <c r="AV159" s="35">
        <f>+IFERROR(('MIP 2012'!AV159/'MIP 2012'!AV$168),0)</f>
        <v>1.2554379035686259E-2</v>
      </c>
      <c r="AW159" s="35">
        <f>+IFERROR(('MIP 2012'!AW159/'MIP 2012'!AW$168),0)</f>
        <v>1.2575233338049996E-2</v>
      </c>
      <c r="AX159" s="35">
        <f>+IFERROR(('MIP 2012'!AX159/'MIP 2012'!AX$168),0)</f>
        <v>1.0811097440207825E-2</v>
      </c>
      <c r="AY159" s="35">
        <f>+IFERROR(('MIP 2012'!AY159/'MIP 2012'!AY$168),0)</f>
        <v>4.7523630506317999E-2</v>
      </c>
      <c r="AZ159" s="35">
        <f>+IFERROR(('MIP 2012'!AZ159/'MIP 2012'!AZ$168),0)</f>
        <v>2.7854295051195934E-2</v>
      </c>
      <c r="BA159" s="35">
        <f>+IFERROR(('MIP 2012'!BA159/'MIP 2012'!BA$168),0)</f>
        <v>9.0483327883379722E-3</v>
      </c>
      <c r="BB159" s="35">
        <f>+IFERROR(('MIP 2012'!BB159/'MIP 2012'!BB$168),0)</f>
        <v>2.9305695094363111E-2</v>
      </c>
      <c r="BC159" s="35">
        <f>+IFERROR(('MIP 2012'!BC159/'MIP 2012'!BC$168),0)</f>
        <v>2.4511377857804582E-2</v>
      </c>
      <c r="BD159" s="35">
        <f>+IFERROR(('MIP 2012'!BD159/'MIP 2012'!BD$168),0)</f>
        <v>1.8219885891076381E-2</v>
      </c>
      <c r="BE159" s="35">
        <f>+IFERROR(('MIP 2012'!BE159/'MIP 2012'!BE$168),0)</f>
        <v>3.9467317913910727E-2</v>
      </c>
      <c r="BF159" s="35">
        <f>+IFERROR(('MIP 2012'!BF159/'MIP 2012'!BF$168),0)</f>
        <v>3.545994915034948E-2</v>
      </c>
      <c r="BG159" s="35">
        <f>+IFERROR(('MIP 2012'!BG159/'MIP 2012'!BG$168),0)</f>
        <v>1.6162830509804157E-2</v>
      </c>
      <c r="BH159" s="35">
        <f>+IFERROR(('MIP 2012'!BH159/'MIP 2012'!BH$168),0)</f>
        <v>1.3179963354505414E-2</v>
      </c>
      <c r="BI159" s="35">
        <f>+IFERROR(('MIP 2012'!BI159/'MIP 2012'!BI$168),0)</f>
        <v>0</v>
      </c>
      <c r="BJ159" s="35">
        <f>+IFERROR(('MIP 2012'!BJ159/'MIP 2012'!BJ$168),0)</f>
        <v>1.2001418388561912E-2</v>
      </c>
      <c r="BK159" s="35">
        <f>+IFERROR(('MIP 2012'!BK159/'MIP 2012'!BK$168),0)</f>
        <v>2.0627906290945804E-2</v>
      </c>
      <c r="BL159" s="35">
        <f>+IFERROR(('MIP 2012'!BL159/'MIP 2012'!BL$168),0)</f>
        <v>9.3390198256017454E-3</v>
      </c>
      <c r="BM159" s="35">
        <f>+IFERROR(('MIP 2012'!BM159/'MIP 2012'!BM$168),0)</f>
        <v>3.3264048567453207E-2</v>
      </c>
      <c r="BN159" s="35">
        <f>+IFERROR(('MIP 2012'!BN159/'MIP 2012'!BN$168),0)</f>
        <v>2.1000666069291966E-2</v>
      </c>
      <c r="BO159" s="35">
        <f>+IFERROR(('MIP 2012'!BO159/'MIP 2012'!BO$168),0)</f>
        <v>2.6675145906595563E-2</v>
      </c>
      <c r="BP159" s="35">
        <f>+IFERROR(('MIP 2012'!BP159/'MIP 2012'!BP$168),0)</f>
        <v>1.2728998504402131E-2</v>
      </c>
      <c r="BQ159" s="35">
        <f>+IFERROR(('MIP 2012'!BQ159/'MIP 2012'!BQ$168),0)</f>
        <v>3.3235263488140057E-2</v>
      </c>
      <c r="BR159" s="35">
        <f>+IFERROR(('MIP 2012'!BR159/'MIP 2012'!BR$168),0)</f>
        <v>2.3823206584569427E-2</v>
      </c>
      <c r="BS159" s="35">
        <f>+IFERROR(('MIP 2012'!BS159/'MIP 2012'!BS$168),0)</f>
        <v>3.2688909722769131E-2</v>
      </c>
      <c r="BT159" s="35">
        <f>+IFERROR(('MIP 2012'!BT159/'MIP 2012'!BT$168),0)</f>
        <v>4.3888421923198639E-2</v>
      </c>
      <c r="BU159" s="35">
        <f>+IFERROR(('MIP 2012'!BU159/'MIP 2012'!BU$168),0)</f>
        <v>4.0009328918716378E-2</v>
      </c>
      <c r="BV159" s="35">
        <f>+IFERROR(('MIP 2012'!BV159/'MIP 2012'!BV$168),0)</f>
        <v>4.4763163827587549E-2</v>
      </c>
      <c r="BW159" s="35">
        <f>+IFERROR(('MIP 2012'!BW159/'MIP 2012'!BW$168),0)</f>
        <v>3.3458608069053937E-2</v>
      </c>
      <c r="BX159" s="35">
        <f>+IFERROR(('MIP 2012'!BX159/'MIP 2012'!BX$168),0)</f>
        <v>1.3653576490552641E-2</v>
      </c>
      <c r="BY159" s="35">
        <f>+IFERROR(('MIP 2012'!BY159/'MIP 2012'!BY$168),0)</f>
        <v>2.1019818800148395E-2</v>
      </c>
      <c r="BZ159" s="35">
        <f>+IFERROR(('MIP 2012'!BZ159/'MIP 2012'!BZ$168),0)</f>
        <v>3.019790194967386E-2</v>
      </c>
      <c r="CA159" s="35">
        <f>+IFERROR(('MIP 2012'!CA159/'MIP 2012'!CA$168),0)</f>
        <v>3.86767002353922E-2</v>
      </c>
      <c r="CB159" s="35">
        <f>+IFERROR(('MIP 2012'!CB159/'MIP 2012'!CB$168),0)</f>
        <v>4.3294985725010275E-2</v>
      </c>
      <c r="CC159" s="35">
        <f>+IFERROR(('MIP 2012'!CC159/'MIP 2012'!CC$168),0)</f>
        <v>3.3994405909141788E-2</v>
      </c>
      <c r="CD159" s="35">
        <f>+IFERROR(('MIP 2012'!CD159/'MIP 2012'!CD$168),0)</f>
        <v>2.3166856453696615E-2</v>
      </c>
      <c r="CE159" s="35">
        <f>+IFERROR(('MIP 2012'!CE159/'MIP 2012'!CE$168),0)</f>
        <v>2.9332287755648671E-2</v>
      </c>
      <c r="CF159" s="35">
        <f>+IFERROR(('MIP 2012'!CF159/'MIP 2012'!CF$168),0)</f>
        <v>2.4460395382223814E-2</v>
      </c>
      <c r="CG159" s="35">
        <f>+IFERROR(('MIP 2012'!CG159/'MIP 2012'!CG$168),0)</f>
        <v>1.6656113910903558E-2</v>
      </c>
      <c r="CH159" s="35">
        <f>+IFERROR(('MIP 2012'!CH159/'MIP 2012'!CH$168),0)</f>
        <v>1.4370876370350266E-2</v>
      </c>
      <c r="CI159" s="35">
        <f>+IFERROR(('MIP 2012'!CI159/'MIP 2012'!CI$168),0)</f>
        <v>1.2986736856192982E-2</v>
      </c>
      <c r="CJ159" s="35">
        <f>+IFERROR(('MIP 2012'!CJ159/'MIP 2012'!CJ$168),0)</f>
        <v>3.453045817309585E-2</v>
      </c>
      <c r="CK159" s="35">
        <f>+IFERROR(('MIP 2012'!CK159/'MIP 2012'!CK$168),0)</f>
        <v>6.3675806885999789E-2</v>
      </c>
      <c r="CL159" s="35">
        <f>+IFERROR(('MIP 2012'!CL159/'MIP 2012'!CL$168),0)</f>
        <v>2.9898595969964751E-2</v>
      </c>
      <c r="CM159" s="35">
        <f>+IFERROR(('MIP 2012'!CM159/'MIP 2012'!CM$168),0)</f>
        <v>6.0232327801108855E-2</v>
      </c>
      <c r="CN159" s="35">
        <f>+IFERROR(('MIP 2012'!CN159/'MIP 2012'!CN$168),0)</f>
        <v>1.3385459771655986E-2</v>
      </c>
      <c r="CO159" s="35">
        <f>+IFERROR(('MIP 2012'!CO159/'MIP 2012'!CO$168),0)</f>
        <v>2.6460776713815082E-2</v>
      </c>
      <c r="CP159" s="35">
        <f>+IFERROR(('MIP 2012'!CP159/'MIP 2012'!CP$168),0)</f>
        <v>6.0879295182705503E-2</v>
      </c>
      <c r="CQ159" s="35">
        <f>+IFERROR(('MIP 2012'!CQ159/'MIP 2012'!CQ$168),0)</f>
        <v>6.370015765716168E-2</v>
      </c>
      <c r="CR159" s="35">
        <f>+IFERROR(('MIP 2012'!CR159/'MIP 2012'!CR$168),0)</f>
        <v>7.0715481734466776E-2</v>
      </c>
      <c r="CS159" s="35">
        <f>+IFERROR(('MIP 2012'!CS159/'MIP 2012'!CS$168),0)</f>
        <v>5.0147897979613415E-2</v>
      </c>
      <c r="CT159" s="35">
        <f>+IFERROR(('MIP 2012'!CT159/'MIP 2012'!CT$168),0)</f>
        <v>1.2505371816567518E-2</v>
      </c>
      <c r="CU159" s="35">
        <f>+IFERROR(('MIP 2012'!CU159/'MIP 2012'!CU$168),0)</f>
        <v>2.9088985326057363E-2</v>
      </c>
      <c r="CV159" s="35">
        <f>+IFERROR(('MIP 2012'!CV159/'MIP 2012'!CV$168),0)</f>
        <v>1.5808957824400938E-2</v>
      </c>
      <c r="CW159" s="35">
        <f>+IFERROR(('MIP 2012'!CW159/'MIP 2012'!CW$168),0)</f>
        <v>1.4417371756220891E-2</v>
      </c>
      <c r="CX159" s="35">
        <f>+IFERROR(('MIP 2012'!CX159/'MIP 2012'!CX$168),0)</f>
        <v>2.2359351901368119E-2</v>
      </c>
      <c r="CY159" s="35">
        <f>+IFERROR(('MIP 2012'!CY159/'MIP 2012'!CY$168),0)</f>
        <v>2.5117124596352448E-2</v>
      </c>
      <c r="CZ159" s="35">
        <f>+IFERROR(('MIP 2012'!CZ159/'MIP 2012'!CZ$168),0)</f>
        <v>1.3833300220434898E-2</v>
      </c>
      <c r="DA159" s="35">
        <f>+IFERROR(('MIP 2012'!DA159/'MIP 2012'!DA$168),0)</f>
        <v>1.5319194774398455E-2</v>
      </c>
      <c r="DB159" s="35">
        <f>+IFERROR(('MIP 2012'!DB159/'MIP 2012'!DB$168),0)</f>
        <v>4.0607196968965708E-3</v>
      </c>
      <c r="DC159" s="35">
        <f>+IFERROR(('MIP 2012'!DC159/'MIP 2012'!DC$168),0)</f>
        <v>4.388203941389961E-3</v>
      </c>
      <c r="DD159" s="35">
        <f>+IFERROR(('MIP 2012'!DD159/'MIP 2012'!DD$168),0)</f>
        <v>4.4815517911598463E-3</v>
      </c>
      <c r="DE159" s="35">
        <f>+IFERROR(('MIP 2012'!DE159/'MIP 2012'!DE$168),0)</f>
        <v>1.0746193131763867E-2</v>
      </c>
      <c r="DF159" s="35">
        <f>+IFERROR(('MIP 2012'!DF159/'MIP 2012'!DF$168),0)</f>
        <v>5.599144597032312E-3</v>
      </c>
      <c r="DG159" s="35">
        <f>+IFERROR(('MIP 2012'!DG159/'MIP 2012'!DG$168),0)</f>
        <v>4.8926011793064056E-3</v>
      </c>
      <c r="DH159" s="35">
        <f>+IFERROR(('MIP 2012'!DH159/'MIP 2012'!DH$168),0)</f>
        <v>1.4616964248424083E-2</v>
      </c>
      <c r="DI159" s="35">
        <f>+IFERROR(('MIP 2012'!DI159/'MIP 2012'!DI$168),0)</f>
        <v>1.2424161330783553E-2</v>
      </c>
      <c r="DJ159" s="35">
        <f>+IFERROR(('MIP 2012'!DJ159/'MIP 2012'!DJ$168),0)</f>
        <v>7.6565831180506567E-3</v>
      </c>
      <c r="DK159" s="35">
        <f>+IFERROR(('MIP 2012'!DK159/'MIP 2012'!DK$168),0)</f>
        <v>1.2689299806739879E-2</v>
      </c>
      <c r="DL159" s="35">
        <f>+IFERROR(('MIP 2012'!DL159/'MIP 2012'!DL$168),0)</f>
        <v>9.8746677374078988E-3</v>
      </c>
      <c r="DM159" s="35">
        <f>+IFERROR(('MIP 2012'!DM159/'MIP 2012'!DM$168),0)</f>
        <v>9.9600174491365576E-3</v>
      </c>
      <c r="DN159" s="35">
        <f>+IFERROR(('MIP 2012'!DN159/'MIP 2012'!DN$168),0)</f>
        <v>1.3077433237489666E-2</v>
      </c>
      <c r="DO159" s="35">
        <f>+IFERROR(('MIP 2012'!DO159/'MIP 2012'!DO$168),0)</f>
        <v>1.6052499563796813E-2</v>
      </c>
      <c r="DP159" s="35">
        <f>+IFERROR(('MIP 2012'!DP159/'MIP 2012'!DP$168),0)</f>
        <v>2.3020711144234988E-2</v>
      </c>
      <c r="DQ159" s="35">
        <f>+IFERROR(('MIP 2012'!DQ159/'MIP 2012'!DQ$168),0)</f>
        <v>2.2332554477054491E-3</v>
      </c>
      <c r="DR159" s="35">
        <f>+IFERROR(('MIP 2012'!DR159/'MIP 2012'!DR$168),0)</f>
        <v>1.9723534637722074E-2</v>
      </c>
      <c r="DS159" s="35">
        <f>+IFERROR(('MIP 2012'!DS159/'MIP 2012'!DS$168),0)</f>
        <v>9.7679239700392845E-3</v>
      </c>
      <c r="DT159" s="35">
        <f>+IFERROR(('MIP 2012'!DT159/'MIP 2012'!DT$168),0)</f>
        <v>1.0828012233734575E-2</v>
      </c>
      <c r="DU159" s="35">
        <f>+IFERROR(('MIP 2012'!DU159/'MIP 2012'!DU$168),0)</f>
        <v>7.6068740367057778E-3</v>
      </c>
      <c r="DV159" s="35">
        <f>+IFERROR(('MIP 2012'!DV159/'MIP 2012'!DV$168),0)</f>
        <v>7.582916410830887E-3</v>
      </c>
      <c r="DW159" s="35">
        <f>+IFERROR(('MIP 2012'!DW159/'MIP 2012'!DW$168),0)</f>
        <v>7.2613277073940068E-3</v>
      </c>
      <c r="DX159" s="35">
        <f>+IFERROR(('MIP 2012'!DX159/'MIP 2012'!DX$168),0)</f>
        <v>2.3524378120276866E-3</v>
      </c>
      <c r="DY159" s="35">
        <f>+IFERROR(('MIP 2012'!DY159/'MIP 2012'!DY$168),0)</f>
        <v>6.1220166013397038E-3</v>
      </c>
      <c r="DZ159" s="35">
        <f>+IFERROR(('MIP 2012'!DZ159/'MIP 2012'!DZ$168),0)</f>
        <v>8.3015571333947564E-3</v>
      </c>
      <c r="EA159" s="35">
        <f>+IFERROR(('MIP 2012'!EA159/'MIP 2012'!EA$168),0)</f>
        <v>1.5930600872631321E-2</v>
      </c>
      <c r="EB159" s="35">
        <f>+IFERROR(('MIP 2012'!EB159/'MIP 2012'!EB$168),0)</f>
        <v>1.8279414379353622E-2</v>
      </c>
      <c r="EC159" s="35">
        <f>+IFERROR(('MIP 2012'!EC159/'MIP 2012'!EC$168),0)</f>
        <v>2.40929198950613E-2</v>
      </c>
      <c r="ED159" s="35">
        <f>+IFERROR(('MIP 2012'!ED159/'MIP 2012'!ED$168),0)</f>
        <v>1.9413074995764522E-2</v>
      </c>
      <c r="EE159" s="35">
        <f>+IFERROR(('MIP 2012'!EE159/'MIP 2012'!EE$168),0)</f>
        <v>2.7479972372026987E-2</v>
      </c>
      <c r="EF159" s="35">
        <f>+IFERROR(('MIP 2012'!EF159/'MIP 2012'!EF$168),0)</f>
        <v>1.4114962544551014E-2</v>
      </c>
      <c r="EG159" s="35">
        <f>+IFERROR(('MIP 2012'!EG159/'MIP 2012'!EG$168),0)</f>
        <v>2.7358811962351539E-2</v>
      </c>
      <c r="EH159" s="35">
        <f>+IFERROR(('MIP 2012'!EH159/'MIP 2012'!EH$168),0)</f>
        <v>0</v>
      </c>
    </row>
    <row r="160" spans="1:138" s="7" customFormat="1" ht="21" customHeight="1" x14ac:dyDescent="0.2">
      <c r="A160" s="157" t="s">
        <v>18</v>
      </c>
      <c r="B160" s="158"/>
      <c r="C160" s="35">
        <f>+IFERROR(('MIP 2012'!C160/'MIP 2012'!C$168),0)</f>
        <v>0</v>
      </c>
      <c r="D160" s="35">
        <f>+IFERROR(('MIP 2012'!D160/'MIP 2012'!D$168),0)</f>
        <v>0</v>
      </c>
      <c r="E160" s="35">
        <f>+IFERROR(('MIP 2012'!E160/'MIP 2012'!E$168),0)</f>
        <v>-1.5004135710428857E-5</v>
      </c>
      <c r="F160" s="35">
        <f>+IFERROR(('MIP 2012'!F160/'MIP 2012'!F$168),0)</f>
        <v>-5.3019416195970586E-5</v>
      </c>
      <c r="G160" s="35">
        <f>+IFERROR(('MIP 2012'!G160/'MIP 2012'!G$168),0)</f>
        <v>0</v>
      </c>
      <c r="H160" s="35">
        <f>+IFERROR(('MIP 2012'!H160/'MIP 2012'!H$168),0)</f>
        <v>0</v>
      </c>
      <c r="I160" s="35">
        <f>+IFERROR(('MIP 2012'!I160/'MIP 2012'!I$168),0)</f>
        <v>-9.2488244718419777E-5</v>
      </c>
      <c r="J160" s="35">
        <f>+IFERROR(('MIP 2012'!J160/'MIP 2012'!J$168),0)</f>
        <v>-3.5394341582301682E-4</v>
      </c>
      <c r="K160" s="35">
        <f>+IFERROR(('MIP 2012'!K160/'MIP 2012'!K$168),0)</f>
        <v>-8.5230818394843019E-5</v>
      </c>
      <c r="L160" s="35">
        <f>+IFERROR(('MIP 2012'!L160/'MIP 2012'!L$168),0)</f>
        <v>-1.7872784377459486E-5</v>
      </c>
      <c r="M160" s="35">
        <f>+IFERROR(('MIP 2012'!M160/'MIP 2012'!M$168),0)</f>
        <v>0</v>
      </c>
      <c r="N160" s="35">
        <f>+IFERROR(('MIP 2012'!N160/'MIP 2012'!N$168),0)</f>
        <v>-4.2975878017589452E-6</v>
      </c>
      <c r="O160" s="35">
        <f>+IFERROR(('MIP 2012'!O160/'MIP 2012'!O$168),0)</f>
        <v>-2.1009002274621069E-5</v>
      </c>
      <c r="P160" s="35">
        <f>+IFERROR(('MIP 2012'!P160/'MIP 2012'!P$168),0)</f>
        <v>0</v>
      </c>
      <c r="Q160" s="35">
        <f>+IFERROR(('MIP 2012'!Q160/'MIP 2012'!Q$168),0)</f>
        <v>-3.6379536150291561E-5</v>
      </c>
      <c r="R160" s="35">
        <f>+IFERROR(('MIP 2012'!R160/'MIP 2012'!R$168),0)</f>
        <v>-4.7341413097153232E-5</v>
      </c>
      <c r="S160" s="35">
        <f>+IFERROR(('MIP 2012'!S160/'MIP 2012'!S$168),0)</f>
        <v>-3.0743892411901928E-6</v>
      </c>
      <c r="T160" s="35">
        <f>+IFERROR(('MIP 2012'!T160/'MIP 2012'!T$168),0)</f>
        <v>-8.1054970373282745E-5</v>
      </c>
      <c r="U160" s="35">
        <f>+IFERROR(('MIP 2012'!U160/'MIP 2012'!U$168),0)</f>
        <v>-6.3266069461348132E-5</v>
      </c>
      <c r="V160" s="35">
        <f>+IFERROR(('MIP 2012'!V160/'MIP 2012'!V$168),0)</f>
        <v>-2.64208716410369E-5</v>
      </c>
      <c r="W160" s="35">
        <f>+IFERROR(('MIP 2012'!W160/'MIP 2012'!W$168),0)</f>
        <v>-1.0348059270735392E-3</v>
      </c>
      <c r="X160" s="35">
        <f>+IFERROR(('MIP 2012'!X160/'MIP 2012'!X$168),0)</f>
        <v>-1.4918482816122678E-4</v>
      </c>
      <c r="Y160" s="35">
        <f>+IFERROR(('MIP 2012'!Y160/'MIP 2012'!Y$168),0)</f>
        <v>-2.0350446221603362E-4</v>
      </c>
      <c r="Z160" s="35">
        <f>+IFERROR(('MIP 2012'!Z160/'MIP 2012'!Z$168),0)</f>
        <v>-2.490900411342639E-4</v>
      </c>
      <c r="AA160" s="35">
        <f>+IFERROR(('MIP 2012'!AA160/'MIP 2012'!AA$168),0)</f>
        <v>-3.9552818674184403E-5</v>
      </c>
      <c r="AB160" s="35">
        <f>+IFERROR(('MIP 2012'!AB160/'MIP 2012'!AB$168),0)</f>
        <v>-1.4181769110441557E-5</v>
      </c>
      <c r="AC160" s="35">
        <f>+IFERROR(('MIP 2012'!AC160/'MIP 2012'!AC$168),0)</f>
        <v>0</v>
      </c>
      <c r="AD160" s="35">
        <f>+IFERROR(('MIP 2012'!AD160/'MIP 2012'!AD$168),0)</f>
        <v>-2.5499913834757056E-5</v>
      </c>
      <c r="AE160" s="35">
        <f>+IFERROR(('MIP 2012'!AE160/'MIP 2012'!AE$168),0)</f>
        <v>-3.8918839582676971E-5</v>
      </c>
      <c r="AF160" s="35">
        <f>+IFERROR(('MIP 2012'!AF160/'MIP 2012'!AF$168),0)</f>
        <v>-3.7400238670788584E-6</v>
      </c>
      <c r="AG160" s="35">
        <f>+IFERROR(('MIP 2012'!AG160/'MIP 2012'!AG$168),0)</f>
        <v>0</v>
      </c>
      <c r="AH160" s="35">
        <f>+IFERROR(('MIP 2012'!AH160/'MIP 2012'!AH$168),0)</f>
        <v>-9.9280221852094873E-6</v>
      </c>
      <c r="AI160" s="35">
        <f>+IFERROR(('MIP 2012'!AI160/'MIP 2012'!AI$168),0)</f>
        <v>-1.6030292041860093E-5</v>
      </c>
      <c r="AJ160" s="35">
        <f>+IFERROR(('MIP 2012'!AJ160/'MIP 2012'!AJ$168),0)</f>
        <v>-6.0514447743832835E-6</v>
      </c>
      <c r="AK160" s="35">
        <f>+IFERROR(('MIP 2012'!AK160/'MIP 2012'!AK$168),0)</f>
        <v>-2.326020866157119E-5</v>
      </c>
      <c r="AL160" s="35">
        <f>+IFERROR(('MIP 2012'!AL160/'MIP 2012'!AL$168),0)</f>
        <v>-4.457250449284828E-5</v>
      </c>
      <c r="AM160" s="35">
        <f>+IFERROR(('MIP 2012'!AM160/'MIP 2012'!AM$168),0)</f>
        <v>-1.2981623721865212E-5</v>
      </c>
      <c r="AN160" s="35">
        <f>+IFERROR(('MIP 2012'!AN160/'MIP 2012'!AN$168),0)</f>
        <v>-9.6827115209654167E-6</v>
      </c>
      <c r="AO160" s="35">
        <f>+IFERROR(('MIP 2012'!AO160/'MIP 2012'!AO$168),0)</f>
        <v>-8.8105774102223173E-6</v>
      </c>
      <c r="AP160" s="35">
        <f>+IFERROR(('MIP 2012'!AP160/'MIP 2012'!AP$168),0)</f>
        <v>-1.5435747330452232E-5</v>
      </c>
      <c r="AQ160" s="35">
        <f>+IFERROR(('MIP 2012'!AQ160/'MIP 2012'!AQ$168),0)</f>
        <v>-4.0039627237947705E-5</v>
      </c>
      <c r="AR160" s="35">
        <f>+IFERROR(('MIP 2012'!AR160/'MIP 2012'!AR$168),0)</f>
        <v>-3.6499931714984544E-6</v>
      </c>
      <c r="AS160" s="35">
        <f>+IFERROR(('MIP 2012'!AS160/'MIP 2012'!AS$168),0)</f>
        <v>-2.5577936747817172E-5</v>
      </c>
      <c r="AT160" s="35">
        <f>+IFERROR(('MIP 2012'!AT160/'MIP 2012'!AT$168),0)</f>
        <v>-1.1219238884106024E-5</v>
      </c>
      <c r="AU160" s="35">
        <f>+IFERROR(('MIP 2012'!AU160/'MIP 2012'!AU$168),0)</f>
        <v>-9.8014257957151334E-6</v>
      </c>
      <c r="AV160" s="35">
        <f>+IFERROR(('MIP 2012'!AV160/'MIP 2012'!AV$168),0)</f>
        <v>-9.5906500405986968E-6</v>
      </c>
      <c r="AW160" s="35">
        <f>+IFERROR(('MIP 2012'!AW160/'MIP 2012'!AW$168),0)</f>
        <v>-1.8055388184722592E-5</v>
      </c>
      <c r="AX160" s="35">
        <f>+IFERROR(('MIP 2012'!AX160/'MIP 2012'!AX$168),0)</f>
        <v>-2.8280132765838439E-6</v>
      </c>
      <c r="AY160" s="35">
        <f>+IFERROR(('MIP 2012'!AY160/'MIP 2012'!AY$168),0)</f>
        <v>-1.176009016610279E-5</v>
      </c>
      <c r="AZ160" s="35">
        <f>+IFERROR(('MIP 2012'!AZ160/'MIP 2012'!AZ$168),0)</f>
        <v>-6.9715891386503075E-6</v>
      </c>
      <c r="BA160" s="35">
        <f>+IFERROR(('MIP 2012'!BA160/'MIP 2012'!BA$168),0)</f>
        <v>-4.1109844501395615E-5</v>
      </c>
      <c r="BB160" s="35">
        <f>+IFERROR(('MIP 2012'!BB160/'MIP 2012'!BB$168),0)</f>
        <v>-3.266724163468728E-5</v>
      </c>
      <c r="BC160" s="35">
        <f>+IFERROR(('MIP 2012'!BC160/'MIP 2012'!BC$168),0)</f>
        <v>-2.6450075332786673E-5</v>
      </c>
      <c r="BD160" s="35">
        <f>+IFERROR(('MIP 2012'!BD160/'MIP 2012'!BD$168),0)</f>
        <v>-2.6027218056326234E-5</v>
      </c>
      <c r="BE160" s="35">
        <f>+IFERROR(('MIP 2012'!BE160/'MIP 2012'!BE$168),0)</f>
        <v>-7.9615599483572625E-6</v>
      </c>
      <c r="BF160" s="35">
        <f>+IFERROR(('MIP 2012'!BF160/'MIP 2012'!BF$168),0)</f>
        <v>-3.3980228350708903E-5</v>
      </c>
      <c r="BG160" s="35">
        <f>+IFERROR(('MIP 2012'!BG160/'MIP 2012'!BG$168),0)</f>
        <v>-2.7175867146497237E-6</v>
      </c>
      <c r="BH160" s="35">
        <f>+IFERROR(('MIP 2012'!BH160/'MIP 2012'!BH$168),0)</f>
        <v>-2.6899167029802449E-5</v>
      </c>
      <c r="BI160" s="35">
        <f>+IFERROR(('MIP 2012'!BI160/'MIP 2012'!BI$168),0)</f>
        <v>0</v>
      </c>
      <c r="BJ160" s="35">
        <f>+IFERROR(('MIP 2012'!BJ160/'MIP 2012'!BJ$168),0)</f>
        <v>-1.6507986189673557E-5</v>
      </c>
      <c r="BK160" s="35">
        <f>+IFERROR(('MIP 2012'!BK160/'MIP 2012'!BK$168),0)</f>
        <v>-5.106224857609642E-6</v>
      </c>
      <c r="BL160" s="35">
        <f>+IFERROR(('MIP 2012'!BL160/'MIP 2012'!BL$168),0)</f>
        <v>-6.4646678546089072E-6</v>
      </c>
      <c r="BM160" s="35">
        <f>+IFERROR(('MIP 2012'!BM160/'MIP 2012'!BM$168),0)</f>
        <v>-2.7220294922412356E-6</v>
      </c>
      <c r="BN160" s="35">
        <f>+IFERROR(('MIP 2012'!BN160/'MIP 2012'!BN$168),0)</f>
        <v>-1.1000376412480471E-4</v>
      </c>
      <c r="BO160" s="35">
        <f>+IFERROR(('MIP 2012'!BO160/'MIP 2012'!BO$168),0)</f>
        <v>-1.3955520276878083E-5</v>
      </c>
      <c r="BP160" s="35">
        <f>+IFERROR(('MIP 2012'!BP160/'MIP 2012'!BP$168),0)</f>
        <v>-1.3988881089144628E-5</v>
      </c>
      <c r="BQ160" s="35">
        <f>+IFERROR(('MIP 2012'!BQ160/'MIP 2012'!BQ$168),0)</f>
        <v>-7.0600591058912504E-6</v>
      </c>
      <c r="BR160" s="35">
        <f>+IFERROR(('MIP 2012'!BR160/'MIP 2012'!BR$168),0)</f>
        <v>-1.2768090186521874E-5</v>
      </c>
      <c r="BS160" s="35">
        <f>+IFERROR(('MIP 2012'!BS160/'MIP 2012'!BS$168),0)</f>
        <v>-8.1765451155677609E-6</v>
      </c>
      <c r="BT160" s="35">
        <f>+IFERROR(('MIP 2012'!BT160/'MIP 2012'!BT$168),0)</f>
        <v>-1.1916020059839807E-5</v>
      </c>
      <c r="BU160" s="35">
        <f>+IFERROR(('MIP 2012'!BU160/'MIP 2012'!BU$168),0)</f>
        <v>-3.4615496614808291E-6</v>
      </c>
      <c r="BV160" s="35">
        <f>+IFERROR(('MIP 2012'!BV160/'MIP 2012'!BV$168),0)</f>
        <v>-6.2789939308301517E-6</v>
      </c>
      <c r="BW160" s="35">
        <f>+IFERROR(('MIP 2012'!BW160/'MIP 2012'!BW$168),0)</f>
        <v>-1.0415167931317755E-5</v>
      </c>
      <c r="BX160" s="35">
        <f>+IFERROR(('MIP 2012'!BX160/'MIP 2012'!BX$168),0)</f>
        <v>-5.8177560439445715E-5</v>
      </c>
      <c r="BY160" s="35">
        <f>+IFERROR(('MIP 2012'!BY160/'MIP 2012'!BY$168),0)</f>
        <v>-3.1887764337475875E-5</v>
      </c>
      <c r="BZ160" s="35">
        <f>+IFERROR(('MIP 2012'!BZ160/'MIP 2012'!BZ$168),0)</f>
        <v>-6.1764734977949861E-6</v>
      </c>
      <c r="CA160" s="35">
        <f>+IFERROR(('MIP 2012'!CA160/'MIP 2012'!CA$168),0)</f>
        <v>-4.6674695691267764E-5</v>
      </c>
      <c r="CB160" s="35">
        <f>+IFERROR(('MIP 2012'!CB160/'MIP 2012'!CB$168),0)</f>
        <v>-7.801293731201673E-6</v>
      </c>
      <c r="CC160" s="35">
        <f>+IFERROR(('MIP 2012'!CC160/'MIP 2012'!CC$168),0)</f>
        <v>-1.2763516524154753E-5</v>
      </c>
      <c r="CD160" s="35">
        <f>+IFERROR(('MIP 2012'!CD160/'MIP 2012'!CD$168),0)</f>
        <v>-1.1755099482975589E-5</v>
      </c>
      <c r="CE160" s="35">
        <f>+IFERROR(('MIP 2012'!CE160/'MIP 2012'!CE$168),0)</f>
        <v>-7.1266276038072301E-5</v>
      </c>
      <c r="CF160" s="35">
        <f>+IFERROR(('MIP 2012'!CF160/'MIP 2012'!CF$168),0)</f>
        <v>-2.0742286945648211E-5</v>
      </c>
      <c r="CG160" s="35">
        <f>+IFERROR(('MIP 2012'!CG160/'MIP 2012'!CG$168),0)</f>
        <v>-4.3077908950824006E-5</v>
      </c>
      <c r="CH160" s="35">
        <f>+IFERROR(('MIP 2012'!CH160/'MIP 2012'!CH$168),0)</f>
        <v>-2.946070873072755E-5</v>
      </c>
      <c r="CI160" s="35">
        <f>+IFERROR(('MIP 2012'!CI160/'MIP 2012'!CI$168),0)</f>
        <v>-1.6784037869935117E-5</v>
      </c>
      <c r="CJ160" s="35">
        <f>+IFERROR(('MIP 2012'!CJ160/'MIP 2012'!CJ$168),0)</f>
        <v>-6.4312666013997645E-5</v>
      </c>
      <c r="CK160" s="35">
        <f>+IFERROR(('MIP 2012'!CK160/'MIP 2012'!CK$168),0)</f>
        <v>-5.8685271508581319E-6</v>
      </c>
      <c r="CL160" s="35">
        <f>+IFERROR(('MIP 2012'!CL160/'MIP 2012'!CL$168),0)</f>
        <v>-1.585111106761804E-6</v>
      </c>
      <c r="CM160" s="35">
        <f>+IFERROR(('MIP 2012'!CM160/'MIP 2012'!CM$168),0)</f>
        <v>-4.3012106832520363E-5</v>
      </c>
      <c r="CN160" s="35">
        <f>+IFERROR(('MIP 2012'!CN160/'MIP 2012'!CN$168),0)</f>
        <v>-3.0733480040410206E-5</v>
      </c>
      <c r="CO160" s="35">
        <f>+IFERROR(('MIP 2012'!CO160/'MIP 2012'!CO$168),0)</f>
        <v>-7.1340287307384025E-5</v>
      </c>
      <c r="CP160" s="35">
        <f>+IFERROR(('MIP 2012'!CP160/'MIP 2012'!CP$168),0)</f>
        <v>0</v>
      </c>
      <c r="CQ160" s="35">
        <f>+IFERROR(('MIP 2012'!CQ160/'MIP 2012'!CQ$168),0)</f>
        <v>-1.7156887748357532E-5</v>
      </c>
      <c r="CR160" s="35">
        <f>+IFERROR(('MIP 2012'!CR160/'MIP 2012'!CR$168),0)</f>
        <v>-1.1698974441859229E-5</v>
      </c>
      <c r="CS160" s="35">
        <f>+IFERROR(('MIP 2012'!CS160/'MIP 2012'!CS$168),0)</f>
        <v>-1.3604862176231646E-5</v>
      </c>
      <c r="CT160" s="35">
        <f>+IFERROR(('MIP 2012'!CT160/'MIP 2012'!CT$168),0)</f>
        <v>-1.2394927659184536E-5</v>
      </c>
      <c r="CU160" s="35">
        <f>+IFERROR(('MIP 2012'!CU160/'MIP 2012'!CU$168),0)</f>
        <v>-6.1597073579608349E-5</v>
      </c>
      <c r="CV160" s="35">
        <f>+IFERROR(('MIP 2012'!CV160/'MIP 2012'!CV$168),0)</f>
        <v>-1.2094006005598662E-5</v>
      </c>
      <c r="CW160" s="35">
        <f>+IFERROR(('MIP 2012'!CW160/'MIP 2012'!CW$168),0)</f>
        <v>-1.4790976206580391E-5</v>
      </c>
      <c r="CX160" s="35">
        <f>+IFERROR(('MIP 2012'!CX160/'MIP 2012'!CX$168),0)</f>
        <v>-1.2147331535756692E-4</v>
      </c>
      <c r="CY160" s="35">
        <f>+IFERROR(('MIP 2012'!CY160/'MIP 2012'!CY$168),0)</f>
        <v>-1.5189252004742135E-4</v>
      </c>
      <c r="CZ160" s="35">
        <f>+IFERROR(('MIP 2012'!CZ160/'MIP 2012'!CZ$168),0)</f>
        <v>-1.6545662955692725E-5</v>
      </c>
      <c r="DA160" s="35">
        <f>+IFERROR(('MIP 2012'!DA160/'MIP 2012'!DA$168),0)</f>
        <v>-1.4016827410616138E-5</v>
      </c>
      <c r="DB160" s="35">
        <f>+IFERROR(('MIP 2012'!DB160/'MIP 2012'!DB$168),0)</f>
        <v>-5.3863273189698965E-6</v>
      </c>
      <c r="DC160" s="35">
        <f>+IFERROR(('MIP 2012'!DC160/'MIP 2012'!DC$168),0)</f>
        <v>-1.7746696637392791E-5</v>
      </c>
      <c r="DD160" s="35">
        <f>+IFERROR(('MIP 2012'!DD160/'MIP 2012'!DD$168),0)</f>
        <v>-6.4982866822871271E-6</v>
      </c>
      <c r="DE160" s="35">
        <f>+IFERROR(('MIP 2012'!DE160/'MIP 2012'!DE$168),0)</f>
        <v>-4.582055250075755E-6</v>
      </c>
      <c r="DF160" s="35">
        <f>+IFERROR(('MIP 2012'!DF160/'MIP 2012'!DF$168),0)</f>
        <v>-1.8411766215037195E-5</v>
      </c>
      <c r="DG160" s="35">
        <f>+IFERROR(('MIP 2012'!DG160/'MIP 2012'!DG$168),0)</f>
        <v>-1.3359033889406433E-5</v>
      </c>
      <c r="DH160" s="35">
        <f>+IFERROR(('MIP 2012'!DH160/'MIP 2012'!DH$168),0)</f>
        <v>-3.26881120155993E-5</v>
      </c>
      <c r="DI160" s="35">
        <f>+IFERROR(('MIP 2012'!DI160/'MIP 2012'!DI$168),0)</f>
        <v>-2.6923088163402627E-5</v>
      </c>
      <c r="DJ160" s="35">
        <f>+IFERROR(('MIP 2012'!DJ160/'MIP 2012'!DJ$168),0)</f>
        <v>-1.1842767614766904E-5</v>
      </c>
      <c r="DK160" s="35">
        <f>+IFERROR(('MIP 2012'!DK160/'MIP 2012'!DK$168),0)</f>
        <v>-1.9682327683012861E-5</v>
      </c>
      <c r="DL160" s="35">
        <f>+IFERROR(('MIP 2012'!DL160/'MIP 2012'!DL$168),0)</f>
        <v>-3.5292693895091289E-5</v>
      </c>
      <c r="DM160" s="35">
        <f>+IFERROR(('MIP 2012'!DM160/'MIP 2012'!DM$168),0)</f>
        <v>-7.2263308067644742E-6</v>
      </c>
      <c r="DN160" s="35">
        <f>+IFERROR(('MIP 2012'!DN160/'MIP 2012'!DN$168),0)</f>
        <v>-1.7280301167150386E-5</v>
      </c>
      <c r="DO160" s="35">
        <f>+IFERROR(('MIP 2012'!DO160/'MIP 2012'!DO$168),0)</f>
        <v>-5.2031344446625374E-5</v>
      </c>
      <c r="DP160" s="35">
        <f>+IFERROR(('MIP 2012'!DP160/'MIP 2012'!DP$168),0)</f>
        <v>-1.7866923107661187E-5</v>
      </c>
      <c r="DQ160" s="35">
        <f>+IFERROR(('MIP 2012'!DQ160/'MIP 2012'!DQ$168),0)</f>
        <v>-3.5158955370982709E-6</v>
      </c>
      <c r="DR160" s="35">
        <f>+IFERROR(('MIP 2012'!DR160/'MIP 2012'!DR$168),0)</f>
        <v>-1.079136157873688E-5</v>
      </c>
      <c r="DS160" s="35">
        <f>+IFERROR(('MIP 2012'!DS160/'MIP 2012'!DS$168),0)</f>
        <v>-4.5062351715944909E-6</v>
      </c>
      <c r="DT160" s="35">
        <f>+IFERROR(('MIP 2012'!DT160/'MIP 2012'!DT$168),0)</f>
        <v>-3.7959277004919441E-6</v>
      </c>
      <c r="DU160" s="35">
        <f>+IFERROR(('MIP 2012'!DU160/'MIP 2012'!DU$168),0)</f>
        <v>-2.4502611363626628E-5</v>
      </c>
      <c r="DV160" s="35">
        <f>+IFERROR(('MIP 2012'!DV160/'MIP 2012'!DV$168),0)</f>
        <v>-6.9990467332601314E-5</v>
      </c>
      <c r="DW160" s="35">
        <f>+IFERROR(('MIP 2012'!DW160/'MIP 2012'!DW$168),0)</f>
        <v>-7.2035007062646756E-5</v>
      </c>
      <c r="DX160" s="35">
        <f>+IFERROR(('MIP 2012'!DX160/'MIP 2012'!DX$168),0)</f>
        <v>-1.288976173852234E-5</v>
      </c>
      <c r="DY160" s="35">
        <f>+IFERROR(('MIP 2012'!DY160/'MIP 2012'!DY$168),0)</f>
        <v>-2.8979660902979874E-5</v>
      </c>
      <c r="DZ160" s="35">
        <f>+IFERROR(('MIP 2012'!DZ160/'MIP 2012'!DZ$168),0)</f>
        <v>-4.2767371487936704E-5</v>
      </c>
      <c r="EA160" s="35">
        <f>+IFERROR(('MIP 2012'!EA160/'MIP 2012'!EA$168),0)</f>
        <v>-2.9458012602318723E-5</v>
      </c>
      <c r="EB160" s="35">
        <f>+IFERROR(('MIP 2012'!EB160/'MIP 2012'!EB$168),0)</f>
        <v>-1.2666363688446544E-4</v>
      </c>
      <c r="EC160" s="35">
        <f>+IFERROR(('MIP 2012'!EC160/'MIP 2012'!EC$168),0)</f>
        <v>-7.5039335992909545E-5</v>
      </c>
      <c r="ED160" s="35">
        <f>+IFERROR(('MIP 2012'!ED160/'MIP 2012'!ED$168),0)</f>
        <v>-1.2816508414595319E-4</v>
      </c>
      <c r="EE160" s="35">
        <f>+IFERROR(('MIP 2012'!EE160/'MIP 2012'!EE$168),0)</f>
        <v>-1.8644368352000804E-4</v>
      </c>
      <c r="EF160" s="35">
        <f>+IFERROR(('MIP 2012'!EF160/'MIP 2012'!EF$168),0)</f>
        <v>-6.033378765931875E-5</v>
      </c>
      <c r="EG160" s="35">
        <f>+IFERROR(('MIP 2012'!EG160/'MIP 2012'!EG$168),0)</f>
        <v>-2.2447155648317517E-4</v>
      </c>
      <c r="EH160" s="35">
        <f>+IFERROR(('MIP 2012'!EH160/'MIP 2012'!EH$168),0)</f>
        <v>0</v>
      </c>
    </row>
    <row r="161" spans="1:138" s="7" customFormat="1" ht="21" customHeight="1" x14ac:dyDescent="0.2">
      <c r="A161" s="157" t="s">
        <v>19</v>
      </c>
      <c r="B161" s="158"/>
      <c r="C161" s="37">
        <f t="shared" ref="C161" si="8">+C159+C160</f>
        <v>4.175769698169911E-3</v>
      </c>
      <c r="D161" s="37">
        <f t="shared" ref="D161:BO161" si="9">+D159+D160</f>
        <v>3.7474982939273869E-3</v>
      </c>
      <c r="E161" s="37">
        <f t="shared" si="9"/>
        <v>2.0846438796849293E-2</v>
      </c>
      <c r="F161" s="37">
        <f t="shared" si="9"/>
        <v>3.4505741458444414E-2</v>
      </c>
      <c r="G161" s="37">
        <f t="shared" si="9"/>
        <v>1.4574773654240895E-2</v>
      </c>
      <c r="H161" s="37">
        <f t="shared" si="9"/>
        <v>1.6127234134420642E-2</v>
      </c>
      <c r="I161" s="37">
        <f t="shared" si="9"/>
        <v>1.7043720090952737E-2</v>
      </c>
      <c r="J161" s="37">
        <f t="shared" si="9"/>
        <v>5.7547104552862815E-3</v>
      </c>
      <c r="K161" s="37">
        <f t="shared" si="9"/>
        <v>1.2395232581665581E-2</v>
      </c>
      <c r="L161" s="37">
        <f t="shared" si="9"/>
        <v>1.5718774121938919E-2</v>
      </c>
      <c r="M161" s="37">
        <f t="shared" si="9"/>
        <v>2.0514814695520148E-2</v>
      </c>
      <c r="N161" s="37">
        <f t="shared" si="9"/>
        <v>2.0106400809588209E-2</v>
      </c>
      <c r="O161" s="37">
        <f t="shared" si="9"/>
        <v>9.0057998381630894E-3</v>
      </c>
      <c r="P161" s="37">
        <f t="shared" si="9"/>
        <v>1.1485717032202785E-2</v>
      </c>
      <c r="Q161" s="37">
        <f t="shared" si="9"/>
        <v>1.5704259871786717E-2</v>
      </c>
      <c r="R161" s="37">
        <f t="shared" si="9"/>
        <v>2.5045499444761275E-2</v>
      </c>
      <c r="S161" s="37">
        <f t="shared" si="9"/>
        <v>4.2542148170538006E-3</v>
      </c>
      <c r="T161" s="37">
        <f t="shared" si="9"/>
        <v>1.0310421670466275E-2</v>
      </c>
      <c r="U161" s="37">
        <f t="shared" si="9"/>
        <v>2.0857479424992248E-2</v>
      </c>
      <c r="V161" s="37">
        <f t="shared" si="9"/>
        <v>2.1500625244560954E-2</v>
      </c>
      <c r="W161" s="37">
        <f t="shared" si="9"/>
        <v>1.0786899053070299E-2</v>
      </c>
      <c r="X161" s="37">
        <f t="shared" si="9"/>
        <v>1.090000752345182E-2</v>
      </c>
      <c r="Y161" s="37">
        <f t="shared" si="9"/>
        <v>1.3756062179331903E-2</v>
      </c>
      <c r="Z161" s="37">
        <f t="shared" si="9"/>
        <v>9.0850104577808403E-3</v>
      </c>
      <c r="AA161" s="37">
        <f t="shared" si="9"/>
        <v>1.0430610091766594E-2</v>
      </c>
      <c r="AB161" s="37">
        <f t="shared" si="9"/>
        <v>7.377856227362721E-2</v>
      </c>
      <c r="AC161" s="37">
        <f t="shared" si="9"/>
        <v>6.4554938088698145E-3</v>
      </c>
      <c r="AD161" s="37">
        <f t="shared" si="9"/>
        <v>6.5256430018691414E-2</v>
      </c>
      <c r="AE161" s="37">
        <f t="shared" si="9"/>
        <v>9.5456374114842174E-3</v>
      </c>
      <c r="AF161" s="37">
        <f t="shared" si="9"/>
        <v>3.9830165133018673E-2</v>
      </c>
      <c r="AG161" s="37">
        <f t="shared" si="9"/>
        <v>8.0194517609943911E-3</v>
      </c>
      <c r="AH161" s="37">
        <f t="shared" si="9"/>
        <v>4.438557775154587E-2</v>
      </c>
      <c r="AI161" s="37">
        <f t="shared" si="9"/>
        <v>9.1735979202818545E-3</v>
      </c>
      <c r="AJ161" s="37">
        <f t="shared" si="9"/>
        <v>8.1862317071256119E-3</v>
      </c>
      <c r="AK161" s="37">
        <f t="shared" si="9"/>
        <v>1.2306383955567025E-2</v>
      </c>
      <c r="AL161" s="37">
        <f t="shared" si="9"/>
        <v>1.6575724231925108E-2</v>
      </c>
      <c r="AM161" s="37">
        <f t="shared" si="9"/>
        <v>1.1969260879202607E-2</v>
      </c>
      <c r="AN161" s="37">
        <f t="shared" si="9"/>
        <v>1.1421380248898029E-2</v>
      </c>
      <c r="AO161" s="37">
        <f t="shared" si="9"/>
        <v>1.6574682905989149E-2</v>
      </c>
      <c r="AP161" s="37">
        <f t="shared" si="9"/>
        <v>1.065991994826402E-2</v>
      </c>
      <c r="AQ161" s="37">
        <f t="shared" si="9"/>
        <v>1.8697309697363794E-2</v>
      </c>
      <c r="AR161" s="37">
        <f t="shared" si="9"/>
        <v>8.7428439561261177E-3</v>
      </c>
      <c r="AS161" s="37">
        <f t="shared" si="9"/>
        <v>2.0845711820547428E-2</v>
      </c>
      <c r="AT161" s="37">
        <f t="shared" si="9"/>
        <v>1.3765957495161336E-2</v>
      </c>
      <c r="AU161" s="37">
        <f t="shared" si="9"/>
        <v>1.5631797987264548E-3</v>
      </c>
      <c r="AV161" s="37">
        <f t="shared" si="9"/>
        <v>1.2544788385645661E-2</v>
      </c>
      <c r="AW161" s="37">
        <f t="shared" si="9"/>
        <v>1.2557177949865272E-2</v>
      </c>
      <c r="AX161" s="37">
        <f t="shared" si="9"/>
        <v>1.0808269426931241E-2</v>
      </c>
      <c r="AY161" s="37">
        <f t="shared" si="9"/>
        <v>4.7511870416151895E-2</v>
      </c>
      <c r="AZ161" s="37">
        <f t="shared" si="9"/>
        <v>2.7847323462057285E-2</v>
      </c>
      <c r="BA161" s="37">
        <f t="shared" si="9"/>
        <v>9.0072229438365771E-3</v>
      </c>
      <c r="BB161" s="37">
        <f t="shared" si="9"/>
        <v>2.9273027852728423E-2</v>
      </c>
      <c r="BC161" s="37">
        <f t="shared" si="9"/>
        <v>2.4484927782471796E-2</v>
      </c>
      <c r="BD161" s="37">
        <f t="shared" si="9"/>
        <v>1.8193858673020053E-2</v>
      </c>
      <c r="BE161" s="37">
        <f t="shared" si="9"/>
        <v>3.9459356353962367E-2</v>
      </c>
      <c r="BF161" s="37">
        <f t="shared" si="9"/>
        <v>3.5425968921998771E-2</v>
      </c>
      <c r="BG161" s="37">
        <f t="shared" si="9"/>
        <v>1.6160112923089508E-2</v>
      </c>
      <c r="BH161" s="37">
        <f t="shared" si="9"/>
        <v>1.3153064187475612E-2</v>
      </c>
      <c r="BI161" s="37">
        <f t="shared" si="9"/>
        <v>0</v>
      </c>
      <c r="BJ161" s="37">
        <f t="shared" si="9"/>
        <v>1.1984910402372238E-2</v>
      </c>
      <c r="BK161" s="37">
        <f t="shared" si="9"/>
        <v>2.0622800066088194E-2</v>
      </c>
      <c r="BL161" s="37">
        <f t="shared" si="9"/>
        <v>9.3325551577471359E-3</v>
      </c>
      <c r="BM161" s="37">
        <f t="shared" si="9"/>
        <v>3.3261326537960968E-2</v>
      </c>
      <c r="BN161" s="37">
        <f t="shared" si="9"/>
        <v>2.089066230516716E-2</v>
      </c>
      <c r="BO161" s="37">
        <f t="shared" si="9"/>
        <v>2.6661190386318687E-2</v>
      </c>
      <c r="BP161" s="37">
        <f t="shared" ref="BP161:EA161" si="10">+BP159+BP160</f>
        <v>1.2715009623312987E-2</v>
      </c>
      <c r="BQ161" s="37">
        <f t="shared" si="10"/>
        <v>3.3228203429034167E-2</v>
      </c>
      <c r="BR161" s="37">
        <f t="shared" si="10"/>
        <v>2.3810438494382906E-2</v>
      </c>
      <c r="BS161" s="37">
        <f t="shared" si="10"/>
        <v>3.2680733177653562E-2</v>
      </c>
      <c r="BT161" s="37">
        <f t="shared" si="10"/>
        <v>4.3876505903138803E-2</v>
      </c>
      <c r="BU161" s="37">
        <f t="shared" si="10"/>
        <v>4.0005867369054898E-2</v>
      </c>
      <c r="BV161" s="37">
        <f t="shared" si="10"/>
        <v>4.4756884833656717E-2</v>
      </c>
      <c r="BW161" s="37">
        <f t="shared" si="10"/>
        <v>3.3448192901122623E-2</v>
      </c>
      <c r="BX161" s="37">
        <f t="shared" si="10"/>
        <v>1.3595398930113195E-2</v>
      </c>
      <c r="BY161" s="37">
        <f t="shared" si="10"/>
        <v>2.0987931035810918E-2</v>
      </c>
      <c r="BZ161" s="37">
        <f t="shared" si="10"/>
        <v>3.0191725476176063E-2</v>
      </c>
      <c r="CA161" s="37">
        <f t="shared" si="10"/>
        <v>3.8630025539700935E-2</v>
      </c>
      <c r="CB161" s="37">
        <f t="shared" si="10"/>
        <v>4.3287184431279074E-2</v>
      </c>
      <c r="CC161" s="37">
        <f t="shared" si="10"/>
        <v>3.3981642392617632E-2</v>
      </c>
      <c r="CD161" s="37">
        <f t="shared" si="10"/>
        <v>2.3155101354213638E-2</v>
      </c>
      <c r="CE161" s="37">
        <f t="shared" si="10"/>
        <v>2.9261021479610599E-2</v>
      </c>
      <c r="CF161" s="37">
        <f t="shared" si="10"/>
        <v>2.4439653095278166E-2</v>
      </c>
      <c r="CG161" s="37">
        <f t="shared" si="10"/>
        <v>1.6613036001952734E-2</v>
      </c>
      <c r="CH161" s="37">
        <f t="shared" si="10"/>
        <v>1.4341415661619538E-2</v>
      </c>
      <c r="CI161" s="37">
        <f t="shared" si="10"/>
        <v>1.2969952818323046E-2</v>
      </c>
      <c r="CJ161" s="37">
        <f t="shared" si="10"/>
        <v>3.4466145507081852E-2</v>
      </c>
      <c r="CK161" s="37">
        <f t="shared" si="10"/>
        <v>6.3669938358848932E-2</v>
      </c>
      <c r="CL161" s="37">
        <f t="shared" si="10"/>
        <v>2.989701085885799E-2</v>
      </c>
      <c r="CM161" s="37">
        <f t="shared" si="10"/>
        <v>6.0189315694276338E-2</v>
      </c>
      <c r="CN161" s="37">
        <f t="shared" si="10"/>
        <v>1.3354726291615576E-2</v>
      </c>
      <c r="CO161" s="37">
        <f t="shared" si="10"/>
        <v>2.6389436426507699E-2</v>
      </c>
      <c r="CP161" s="37">
        <f t="shared" si="10"/>
        <v>6.0879295182705503E-2</v>
      </c>
      <c r="CQ161" s="37">
        <f t="shared" si="10"/>
        <v>6.3683000769413328E-2</v>
      </c>
      <c r="CR161" s="37">
        <f t="shared" si="10"/>
        <v>7.0703782760024911E-2</v>
      </c>
      <c r="CS161" s="37">
        <f t="shared" si="10"/>
        <v>5.0134293117437181E-2</v>
      </c>
      <c r="CT161" s="37">
        <f t="shared" si="10"/>
        <v>1.2492976888908333E-2</v>
      </c>
      <c r="CU161" s="37">
        <f t="shared" si="10"/>
        <v>2.9027388252477755E-2</v>
      </c>
      <c r="CV161" s="37">
        <f t="shared" si="10"/>
        <v>1.5796863818395339E-2</v>
      </c>
      <c r="CW161" s="37">
        <f t="shared" si="10"/>
        <v>1.4402580780014312E-2</v>
      </c>
      <c r="CX161" s="37">
        <f t="shared" si="10"/>
        <v>2.2237878586010552E-2</v>
      </c>
      <c r="CY161" s="37">
        <f t="shared" si="10"/>
        <v>2.4965232076305025E-2</v>
      </c>
      <c r="CZ161" s="37">
        <f t="shared" si="10"/>
        <v>1.3816754557479204E-2</v>
      </c>
      <c r="DA161" s="37">
        <f t="shared" si="10"/>
        <v>1.5305177946987839E-2</v>
      </c>
      <c r="DB161" s="37">
        <f t="shared" si="10"/>
        <v>4.0553333695776007E-3</v>
      </c>
      <c r="DC161" s="37">
        <f t="shared" si="10"/>
        <v>4.3704572447525684E-3</v>
      </c>
      <c r="DD161" s="37">
        <f t="shared" si="10"/>
        <v>4.4750535044775592E-3</v>
      </c>
      <c r="DE161" s="37">
        <f t="shared" si="10"/>
        <v>1.074161107651379E-2</v>
      </c>
      <c r="DF161" s="37">
        <f t="shared" si="10"/>
        <v>5.5807328308172749E-3</v>
      </c>
      <c r="DG161" s="37">
        <f t="shared" si="10"/>
        <v>4.8792421454169994E-3</v>
      </c>
      <c r="DH161" s="37">
        <f t="shared" si="10"/>
        <v>1.4584276136408484E-2</v>
      </c>
      <c r="DI161" s="37">
        <f t="shared" si="10"/>
        <v>1.2397238242620151E-2</v>
      </c>
      <c r="DJ161" s="37">
        <f t="shared" si="10"/>
        <v>7.6447403504358901E-3</v>
      </c>
      <c r="DK161" s="37">
        <f t="shared" si="10"/>
        <v>1.2669617479056866E-2</v>
      </c>
      <c r="DL161" s="37">
        <f t="shared" si="10"/>
        <v>9.8393750435128071E-3</v>
      </c>
      <c r="DM161" s="37">
        <f t="shared" si="10"/>
        <v>9.9527911183297929E-3</v>
      </c>
      <c r="DN161" s="37">
        <f t="shared" si="10"/>
        <v>1.3060152936322516E-2</v>
      </c>
      <c r="DO161" s="37">
        <f t="shared" si="10"/>
        <v>1.6000468219350188E-2</v>
      </c>
      <c r="DP161" s="37">
        <f t="shared" si="10"/>
        <v>2.3002844221127326E-2</v>
      </c>
      <c r="DQ161" s="37">
        <f t="shared" si="10"/>
        <v>2.2297395521683507E-3</v>
      </c>
      <c r="DR161" s="37">
        <f t="shared" si="10"/>
        <v>1.9712743276143339E-2</v>
      </c>
      <c r="DS161" s="37">
        <f t="shared" si="10"/>
        <v>9.7634177348676892E-3</v>
      </c>
      <c r="DT161" s="37">
        <f t="shared" si="10"/>
        <v>1.0824216306034083E-2</v>
      </c>
      <c r="DU161" s="37">
        <f t="shared" si="10"/>
        <v>7.5823714253421513E-3</v>
      </c>
      <c r="DV161" s="37">
        <f t="shared" si="10"/>
        <v>7.5129259434982857E-3</v>
      </c>
      <c r="DW161" s="37">
        <f t="shared" si="10"/>
        <v>7.1892927003313596E-3</v>
      </c>
      <c r="DX161" s="37">
        <f t="shared" si="10"/>
        <v>2.3395480502891642E-3</v>
      </c>
      <c r="DY161" s="37">
        <f t="shared" si="10"/>
        <v>6.0930369404367237E-3</v>
      </c>
      <c r="DZ161" s="37">
        <f t="shared" si="10"/>
        <v>8.2587897619068196E-3</v>
      </c>
      <c r="EA161" s="37">
        <f t="shared" si="10"/>
        <v>1.5901142860029003E-2</v>
      </c>
      <c r="EB161" s="37">
        <f t="shared" ref="EB161:EH161" si="11">+EB159+EB160</f>
        <v>1.8152750742469158E-2</v>
      </c>
      <c r="EC161" s="37">
        <f t="shared" si="11"/>
        <v>2.4017880559068391E-2</v>
      </c>
      <c r="ED161" s="37">
        <f t="shared" si="11"/>
        <v>1.9284909911618568E-2</v>
      </c>
      <c r="EE161" s="37">
        <f t="shared" si="11"/>
        <v>2.7293528688506978E-2</v>
      </c>
      <c r="EF161" s="37">
        <f t="shared" si="11"/>
        <v>1.4054628756891695E-2</v>
      </c>
      <c r="EG161" s="37">
        <f t="shared" si="11"/>
        <v>2.7134340405868363E-2</v>
      </c>
      <c r="EH161" s="37">
        <f t="shared" si="11"/>
        <v>0</v>
      </c>
    </row>
    <row r="162" spans="1:138" s="7" customFormat="1" ht="21" customHeight="1" x14ac:dyDescent="0.2"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  <c r="AU162" s="36"/>
      <c r="AV162" s="36"/>
      <c r="AW162" s="36"/>
      <c r="AX162" s="36"/>
      <c r="AY162" s="36"/>
      <c r="AZ162" s="36"/>
      <c r="BA162" s="36"/>
      <c r="BB162" s="36"/>
      <c r="BC162" s="36"/>
      <c r="BD162" s="36"/>
      <c r="BE162" s="36"/>
      <c r="BF162" s="36"/>
      <c r="BG162" s="36"/>
      <c r="BH162" s="36"/>
      <c r="BI162" s="36"/>
      <c r="BJ162" s="36"/>
      <c r="BK162" s="36"/>
      <c r="BL162" s="36"/>
      <c r="BM162" s="36"/>
      <c r="BN162" s="36"/>
      <c r="BO162" s="36"/>
      <c r="BP162" s="36"/>
      <c r="BQ162" s="36"/>
      <c r="BR162" s="36"/>
      <c r="BS162" s="36"/>
      <c r="BT162" s="36"/>
      <c r="BU162" s="36"/>
      <c r="BV162" s="36"/>
      <c r="BW162" s="36"/>
      <c r="BX162" s="36"/>
      <c r="BY162" s="36"/>
      <c r="BZ162" s="36"/>
      <c r="CA162" s="36"/>
      <c r="CB162" s="36"/>
      <c r="CC162" s="36"/>
      <c r="CD162" s="36"/>
      <c r="CE162" s="36"/>
      <c r="CF162" s="36"/>
      <c r="CG162" s="36"/>
      <c r="CH162" s="36"/>
      <c r="CI162" s="36"/>
      <c r="CJ162" s="36"/>
      <c r="CK162" s="36"/>
      <c r="CL162" s="36"/>
      <c r="CM162" s="36"/>
      <c r="CN162" s="36"/>
      <c r="CO162" s="36"/>
      <c r="CP162" s="36"/>
      <c r="CQ162" s="36"/>
      <c r="CR162" s="36"/>
      <c r="CS162" s="36"/>
      <c r="CT162" s="36"/>
      <c r="CU162" s="36"/>
      <c r="CV162" s="36"/>
      <c r="CW162" s="36"/>
      <c r="CX162" s="36"/>
      <c r="CY162" s="36"/>
      <c r="CZ162" s="36"/>
      <c r="DA162" s="36"/>
      <c r="DB162" s="36"/>
      <c r="DC162" s="36"/>
      <c r="DD162" s="36"/>
      <c r="DE162" s="36"/>
      <c r="DF162" s="36"/>
      <c r="DG162" s="36"/>
      <c r="DH162" s="36"/>
      <c r="DI162" s="36"/>
      <c r="DJ162" s="36"/>
      <c r="DK162" s="36"/>
      <c r="DL162" s="36"/>
      <c r="DM162" s="36"/>
      <c r="DN162" s="36"/>
      <c r="DO162" s="36"/>
      <c r="DP162" s="36"/>
      <c r="DQ162" s="36"/>
      <c r="DR162" s="36"/>
      <c r="DS162" s="36"/>
      <c r="DT162" s="36"/>
      <c r="DU162" s="36"/>
      <c r="DV162" s="36"/>
      <c r="DW162" s="36"/>
      <c r="DX162" s="36"/>
      <c r="DY162" s="36"/>
      <c r="DZ162" s="36"/>
      <c r="EA162" s="36"/>
      <c r="EB162" s="36"/>
      <c r="EC162" s="36"/>
      <c r="ED162" s="36"/>
      <c r="EE162" s="36"/>
      <c r="EF162" s="36"/>
      <c r="EG162" s="36"/>
      <c r="EH162" s="36"/>
    </row>
    <row r="163" spans="1:138" s="7" customFormat="1" ht="21" customHeight="1" x14ac:dyDescent="0.2"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  <c r="AU163" s="36"/>
      <c r="AV163" s="36"/>
      <c r="AW163" s="36"/>
      <c r="AX163" s="36"/>
      <c r="AY163" s="36"/>
      <c r="AZ163" s="36"/>
      <c r="BA163" s="36"/>
      <c r="BB163" s="36"/>
      <c r="BC163" s="36"/>
      <c r="BD163" s="36"/>
      <c r="BE163" s="36"/>
      <c r="BF163" s="36"/>
      <c r="BG163" s="36"/>
      <c r="BH163" s="36"/>
      <c r="BI163" s="36"/>
      <c r="BJ163" s="36"/>
      <c r="BK163" s="36"/>
      <c r="BL163" s="36"/>
      <c r="BM163" s="36"/>
      <c r="BN163" s="36"/>
      <c r="BO163" s="36"/>
      <c r="BP163" s="36"/>
      <c r="BQ163" s="36"/>
      <c r="BR163" s="36"/>
      <c r="BS163" s="36"/>
      <c r="BT163" s="36"/>
      <c r="BU163" s="36"/>
      <c r="BV163" s="36"/>
      <c r="BW163" s="36"/>
      <c r="BX163" s="36"/>
      <c r="BY163" s="36"/>
      <c r="BZ163" s="36"/>
      <c r="CA163" s="36"/>
      <c r="CB163" s="36"/>
      <c r="CC163" s="36"/>
      <c r="CD163" s="36"/>
      <c r="CE163" s="36"/>
      <c r="CF163" s="36"/>
      <c r="CG163" s="36"/>
      <c r="CH163" s="36"/>
      <c r="CI163" s="36"/>
      <c r="CJ163" s="36"/>
      <c r="CK163" s="36"/>
      <c r="CL163" s="36"/>
      <c r="CM163" s="36"/>
      <c r="CN163" s="36"/>
      <c r="CO163" s="36"/>
      <c r="CP163" s="36"/>
      <c r="CQ163" s="36"/>
      <c r="CR163" s="36"/>
      <c r="CS163" s="36"/>
      <c r="CT163" s="36"/>
      <c r="CU163" s="36"/>
      <c r="CV163" s="36"/>
      <c r="CW163" s="36"/>
      <c r="CX163" s="36"/>
      <c r="CY163" s="36"/>
      <c r="CZ163" s="36"/>
      <c r="DA163" s="36"/>
      <c r="DB163" s="36"/>
      <c r="DC163" s="36"/>
      <c r="DD163" s="36"/>
      <c r="DE163" s="36"/>
      <c r="DF163" s="36"/>
      <c r="DG163" s="36"/>
      <c r="DH163" s="36"/>
      <c r="DI163" s="36"/>
      <c r="DJ163" s="36"/>
      <c r="DK163" s="36"/>
      <c r="DL163" s="36"/>
      <c r="DM163" s="36"/>
      <c r="DN163" s="36"/>
      <c r="DO163" s="36"/>
      <c r="DP163" s="36"/>
      <c r="DQ163" s="36"/>
      <c r="DR163" s="36"/>
      <c r="DS163" s="36"/>
      <c r="DT163" s="36"/>
      <c r="DU163" s="36"/>
      <c r="DV163" s="36"/>
      <c r="DW163" s="36"/>
      <c r="DX163" s="36"/>
      <c r="DY163" s="36"/>
      <c r="DZ163" s="36"/>
      <c r="EA163" s="36"/>
      <c r="EB163" s="36"/>
      <c r="EC163" s="36"/>
      <c r="ED163" s="36"/>
      <c r="EE163" s="36"/>
      <c r="EF163" s="36"/>
      <c r="EG163" s="36"/>
      <c r="EH163" s="36"/>
    </row>
    <row r="164" spans="1:138" s="7" customFormat="1" ht="21" customHeight="1" x14ac:dyDescent="0.2">
      <c r="A164" s="157" t="s">
        <v>20</v>
      </c>
      <c r="B164" s="158"/>
      <c r="C164" s="37">
        <f t="shared" ref="C164" si="12">+C161+C157+C149</f>
        <v>0.53537590840416016</v>
      </c>
      <c r="D164" s="37">
        <f t="shared" ref="D164:BO164" si="13">+D161+D157+D149</f>
        <v>0.59011089022873164</v>
      </c>
      <c r="E164" s="37">
        <f t="shared" si="13"/>
        <v>0.42255772094349975</v>
      </c>
      <c r="F164" s="37">
        <f t="shared" si="13"/>
        <v>0.53670098609316041</v>
      </c>
      <c r="G164" s="37">
        <f t="shared" si="13"/>
        <v>0.59810340723542055</v>
      </c>
      <c r="H164" s="37">
        <f t="shared" si="13"/>
        <v>0.6132590537192335</v>
      </c>
      <c r="I164" s="37">
        <f t="shared" si="13"/>
        <v>0.48737206028655888</v>
      </c>
      <c r="J164" s="37">
        <f t="shared" si="13"/>
        <v>0.33399277176375469</v>
      </c>
      <c r="K164" s="37">
        <f t="shared" si="13"/>
        <v>0.55046058065286274</v>
      </c>
      <c r="L164" s="37">
        <f t="shared" si="13"/>
        <v>0.48124074040604137</v>
      </c>
      <c r="M164" s="37">
        <f t="shared" si="13"/>
        <v>0.71211383444217935</v>
      </c>
      <c r="N164" s="37">
        <f t="shared" si="13"/>
        <v>0.53391226131960501</v>
      </c>
      <c r="O164" s="37">
        <f t="shared" si="13"/>
        <v>0.57079129577738952</v>
      </c>
      <c r="P164" s="37">
        <f t="shared" si="13"/>
        <v>0.42588884545939371</v>
      </c>
      <c r="Q164" s="37">
        <f t="shared" si="13"/>
        <v>0.36846786673384047</v>
      </c>
      <c r="R164" s="37">
        <f t="shared" si="13"/>
        <v>0.58464844979038</v>
      </c>
      <c r="S164" s="37">
        <f t="shared" si="13"/>
        <v>0.23881821453861063</v>
      </c>
      <c r="T164" s="37">
        <f t="shared" si="13"/>
        <v>0.45118166007725602</v>
      </c>
      <c r="U164" s="37">
        <f t="shared" si="13"/>
        <v>0.46094122191212944</v>
      </c>
      <c r="V164" s="37">
        <f t="shared" si="13"/>
        <v>0.51497877712669449</v>
      </c>
      <c r="W164" s="37">
        <f t="shared" si="13"/>
        <v>0.44512889947197321</v>
      </c>
      <c r="X164" s="37">
        <f t="shared" si="13"/>
        <v>0.50121569881929218</v>
      </c>
      <c r="Y164" s="37">
        <f t="shared" si="13"/>
        <v>0.63963307700657934</v>
      </c>
      <c r="Z164" s="37">
        <f t="shared" si="13"/>
        <v>0.71026541413208322</v>
      </c>
      <c r="AA164" s="37">
        <f t="shared" si="13"/>
        <v>0.40863180467308924</v>
      </c>
      <c r="AB164" s="37">
        <f t="shared" si="13"/>
        <v>0.61076048763334245</v>
      </c>
      <c r="AC164" s="37">
        <f t="shared" si="13"/>
        <v>0.13862929715227515</v>
      </c>
      <c r="AD164" s="37">
        <f t="shared" si="13"/>
        <v>0.56939514957293791</v>
      </c>
      <c r="AE164" s="37">
        <f t="shared" si="13"/>
        <v>0.65705243600733509</v>
      </c>
      <c r="AF164" s="37">
        <f t="shared" si="13"/>
        <v>0.47670428700297018</v>
      </c>
      <c r="AG164" s="37">
        <f t="shared" si="13"/>
        <v>0.17596517227913575</v>
      </c>
      <c r="AH164" s="37">
        <f t="shared" si="13"/>
        <v>0.58829424323600865</v>
      </c>
      <c r="AI164" s="37">
        <f t="shared" si="13"/>
        <v>0.73687139282477154</v>
      </c>
      <c r="AJ164" s="37">
        <f t="shared" si="13"/>
        <v>0.73227587139867922</v>
      </c>
      <c r="AK164" s="37">
        <f t="shared" si="13"/>
        <v>0.72220377256957269</v>
      </c>
      <c r="AL164" s="37">
        <f t="shared" si="13"/>
        <v>0.66072792059056251</v>
      </c>
      <c r="AM164" s="37">
        <f t="shared" si="13"/>
        <v>0.71071512898877076</v>
      </c>
      <c r="AN164" s="37">
        <f t="shared" si="13"/>
        <v>0.67104687088600534</v>
      </c>
      <c r="AO164" s="37">
        <f t="shared" si="13"/>
        <v>0.67218289250305396</v>
      </c>
      <c r="AP164" s="37">
        <f t="shared" si="13"/>
        <v>0.67428379150435169</v>
      </c>
      <c r="AQ164" s="37">
        <f t="shared" si="13"/>
        <v>0.67324274921958982</v>
      </c>
      <c r="AR164" s="37">
        <f t="shared" si="13"/>
        <v>0.71162871061665534</v>
      </c>
      <c r="AS164" s="37">
        <f t="shared" si="13"/>
        <v>0.62982368311817527</v>
      </c>
      <c r="AT164" s="37">
        <f t="shared" si="13"/>
        <v>0.66298616264287713</v>
      </c>
      <c r="AU164" s="37">
        <f t="shared" si="13"/>
        <v>0.79311697780555157</v>
      </c>
      <c r="AV164" s="37">
        <f t="shared" si="13"/>
        <v>0.62311172120311631</v>
      </c>
      <c r="AW164" s="37">
        <f t="shared" si="13"/>
        <v>0.63372269057019759</v>
      </c>
      <c r="AX164" s="37">
        <f t="shared" si="13"/>
        <v>0.70275156472229383</v>
      </c>
      <c r="AY164" s="37">
        <f t="shared" si="13"/>
        <v>0.58085785635568143</v>
      </c>
      <c r="AZ164" s="37">
        <f t="shared" si="13"/>
        <v>0.68743298598770441</v>
      </c>
      <c r="BA164" s="37">
        <f t="shared" si="13"/>
        <v>0.64911806454051058</v>
      </c>
      <c r="BB164" s="37">
        <f t="shared" si="13"/>
        <v>0.63312557152401361</v>
      </c>
      <c r="BC164" s="37">
        <f t="shared" si="13"/>
        <v>0.51056232095207832</v>
      </c>
      <c r="BD164" s="37">
        <f t="shared" si="13"/>
        <v>0.63940125823012672</v>
      </c>
      <c r="BE164" s="37">
        <f t="shared" si="13"/>
        <v>0.61300934687297337</v>
      </c>
      <c r="BF164" s="37">
        <f t="shared" si="13"/>
        <v>0.56676970588882392</v>
      </c>
      <c r="BG164" s="37">
        <f t="shared" si="13"/>
        <v>0.69075147241481649</v>
      </c>
      <c r="BH164" s="37">
        <f t="shared" si="13"/>
        <v>0.46132044284758567</v>
      </c>
      <c r="BI164" s="37">
        <f t="shared" si="13"/>
        <v>0</v>
      </c>
      <c r="BJ164" s="37">
        <f t="shared" si="13"/>
        <v>0.68616248452250284</v>
      </c>
      <c r="BK164" s="37">
        <f t="shared" si="13"/>
        <v>0.69345754415230254</v>
      </c>
      <c r="BL164" s="37">
        <f t="shared" si="13"/>
        <v>0.55077196772325254</v>
      </c>
      <c r="BM164" s="37">
        <f t="shared" si="13"/>
        <v>0.70565318078646455</v>
      </c>
      <c r="BN164" s="37">
        <f t="shared" si="13"/>
        <v>0.65648361710314251</v>
      </c>
      <c r="BO164" s="37">
        <f t="shared" si="13"/>
        <v>0.69511602493305813</v>
      </c>
      <c r="BP164" s="37">
        <f t="shared" ref="BP164:EA164" si="14">+BP161+BP157+BP149</f>
        <v>0.56545453909359489</v>
      </c>
      <c r="BQ164" s="37">
        <f t="shared" si="14"/>
        <v>0.69740487033970722</v>
      </c>
      <c r="BR164" s="37">
        <f t="shared" si="14"/>
        <v>0.68105153397268736</v>
      </c>
      <c r="BS164" s="37">
        <f t="shared" si="14"/>
        <v>0.69143657777295531</v>
      </c>
      <c r="BT164" s="37">
        <f t="shared" si="14"/>
        <v>0.56437675727351944</v>
      </c>
      <c r="BU164" s="37">
        <f t="shared" si="14"/>
        <v>0.58388490275459515</v>
      </c>
      <c r="BV164" s="37">
        <f t="shared" si="14"/>
        <v>0.73488926159908341</v>
      </c>
      <c r="BW164" s="37">
        <f t="shared" si="14"/>
        <v>0.56775975426051617</v>
      </c>
      <c r="BX164" s="37">
        <f t="shared" si="14"/>
        <v>0.29908979845002182</v>
      </c>
      <c r="BY164" s="37">
        <f t="shared" si="14"/>
        <v>0.54789392471655352</v>
      </c>
      <c r="BZ164" s="37">
        <f t="shared" si="14"/>
        <v>0.6386823489437321</v>
      </c>
      <c r="CA164" s="37">
        <f t="shared" si="14"/>
        <v>0.53615535465115582</v>
      </c>
      <c r="CB164" s="37">
        <f t="shared" si="14"/>
        <v>0.67765463772681633</v>
      </c>
      <c r="CC164" s="37">
        <f t="shared" si="14"/>
        <v>0.53140363104528243</v>
      </c>
      <c r="CD164" s="37">
        <f t="shared" si="14"/>
        <v>0.61619003245656279</v>
      </c>
      <c r="CE164" s="37">
        <f t="shared" si="14"/>
        <v>0.55835617441124108</v>
      </c>
      <c r="CF164" s="37">
        <f t="shared" si="14"/>
        <v>0.53428349306510003</v>
      </c>
      <c r="CG164" s="37">
        <f t="shared" si="14"/>
        <v>0.40262735445004083</v>
      </c>
      <c r="CH164" s="37">
        <f t="shared" si="14"/>
        <v>0.30147166601000608</v>
      </c>
      <c r="CI164" s="37">
        <f t="shared" si="14"/>
        <v>0.42450744432398702</v>
      </c>
      <c r="CJ164" s="37">
        <f t="shared" si="14"/>
        <v>0.62744919890020079</v>
      </c>
      <c r="CK164" s="37">
        <f t="shared" si="14"/>
        <v>0.72750438873645507</v>
      </c>
      <c r="CL164" s="37">
        <f t="shared" si="14"/>
        <v>0.74728346109009858</v>
      </c>
      <c r="CM164" s="37">
        <f t="shared" si="14"/>
        <v>0.71617035785036931</v>
      </c>
      <c r="CN164" s="37">
        <f t="shared" si="14"/>
        <v>0.40616743533140903</v>
      </c>
      <c r="CO164" s="37">
        <f t="shared" si="14"/>
        <v>0.4065552489250881</v>
      </c>
      <c r="CP164" s="37">
        <f t="shared" si="14"/>
        <v>0.83838729590651884</v>
      </c>
      <c r="CQ164" s="37">
        <f t="shared" si="14"/>
        <v>0.475348985202937</v>
      </c>
      <c r="CR164" s="37">
        <f t="shared" si="14"/>
        <v>0.50639070278724241</v>
      </c>
      <c r="CS164" s="37">
        <f t="shared" si="14"/>
        <v>0.55271022687931903</v>
      </c>
      <c r="CT164" s="37">
        <f t="shared" si="14"/>
        <v>0.53911289147099706</v>
      </c>
      <c r="CU164" s="37">
        <f t="shared" si="14"/>
        <v>0.43330983279554525</v>
      </c>
      <c r="CV164" s="37">
        <f t="shared" si="14"/>
        <v>0.60246838072118813</v>
      </c>
      <c r="CW164" s="37">
        <f t="shared" si="14"/>
        <v>0.64969215070185904</v>
      </c>
      <c r="CX164" s="37">
        <f t="shared" si="14"/>
        <v>0.5698258516034338</v>
      </c>
      <c r="CY164" s="37">
        <f t="shared" si="14"/>
        <v>0.62017173461392372</v>
      </c>
      <c r="CZ164" s="37">
        <f t="shared" si="14"/>
        <v>0.51750624236466392</v>
      </c>
      <c r="DA164" s="37">
        <f t="shared" si="14"/>
        <v>0.46652757436353764</v>
      </c>
      <c r="DB164" s="37">
        <f t="shared" si="14"/>
        <v>0.23090304422742447</v>
      </c>
      <c r="DC164" s="37">
        <f t="shared" si="14"/>
        <v>0.33620549833933694</v>
      </c>
      <c r="DD164" s="37">
        <f t="shared" si="14"/>
        <v>0.62775666940457464</v>
      </c>
      <c r="DE164" s="37">
        <f t="shared" si="14"/>
        <v>0.4030012719690923</v>
      </c>
      <c r="DF164" s="37">
        <f t="shared" si="14"/>
        <v>0.41659529391073263</v>
      </c>
      <c r="DG164" s="37">
        <f t="shared" si="14"/>
        <v>0.20731480997171692</v>
      </c>
      <c r="DH164" s="37">
        <f t="shared" si="14"/>
        <v>0.41769771050446658</v>
      </c>
      <c r="DI164" s="37">
        <f t="shared" si="14"/>
        <v>0.35266727378259005</v>
      </c>
      <c r="DJ164" s="37">
        <f t="shared" si="14"/>
        <v>0.33058799688198764</v>
      </c>
      <c r="DK164" s="37">
        <f t="shared" si="14"/>
        <v>0.35104632272865866</v>
      </c>
      <c r="DL164" s="37">
        <f t="shared" si="14"/>
        <v>0.36244544796897726</v>
      </c>
      <c r="DM164" s="37">
        <f t="shared" si="14"/>
        <v>0.43047369403307884</v>
      </c>
      <c r="DN164" s="37">
        <f t="shared" si="14"/>
        <v>0.24658401897946056</v>
      </c>
      <c r="DO164" s="37">
        <f t="shared" si="14"/>
        <v>0.44812447117990417</v>
      </c>
      <c r="DP164" s="37">
        <f t="shared" si="14"/>
        <v>0.27448999038195898</v>
      </c>
      <c r="DQ164" s="37">
        <f t="shared" si="14"/>
        <v>9.2495822911584424E-2</v>
      </c>
      <c r="DR164" s="37">
        <f t="shared" si="14"/>
        <v>0.56690624117386867</v>
      </c>
      <c r="DS164" s="37">
        <f t="shared" si="14"/>
        <v>0.29904496588342255</v>
      </c>
      <c r="DT164" s="37">
        <f t="shared" si="14"/>
        <v>0.15737178524046563</v>
      </c>
      <c r="DU164" s="37">
        <f t="shared" si="14"/>
        <v>0.26148589020339952</v>
      </c>
      <c r="DV164" s="37">
        <f t="shared" si="14"/>
        <v>0.30057421830133901</v>
      </c>
      <c r="DW164" s="37">
        <f t="shared" si="14"/>
        <v>0.13224673930205794</v>
      </c>
      <c r="DX164" s="37">
        <f t="shared" si="14"/>
        <v>0.58107069463595684</v>
      </c>
      <c r="DY164" s="37">
        <f t="shared" si="14"/>
        <v>0.17188873070026614</v>
      </c>
      <c r="DZ164" s="37">
        <f t="shared" si="14"/>
        <v>0.2406547805561905</v>
      </c>
      <c r="EA164" s="37">
        <f t="shared" si="14"/>
        <v>0.26390418303508956</v>
      </c>
      <c r="EB164" s="37">
        <f t="shared" ref="EB164:EH164" si="15">+EB161+EB157+EB149</f>
        <v>0.61246945813099019</v>
      </c>
      <c r="EC164" s="37">
        <f t="shared" si="15"/>
        <v>0.4308236129204685</v>
      </c>
      <c r="ED164" s="37">
        <f t="shared" si="15"/>
        <v>0.34924284774945247</v>
      </c>
      <c r="EE164" s="37">
        <f t="shared" si="15"/>
        <v>0.4614444536047595</v>
      </c>
      <c r="EF164" s="37">
        <f t="shared" si="15"/>
        <v>0.43501192082551338</v>
      </c>
      <c r="EG164" s="37">
        <f t="shared" si="15"/>
        <v>0.43037248514678283</v>
      </c>
      <c r="EH164" s="37">
        <f t="shared" si="15"/>
        <v>0</v>
      </c>
    </row>
    <row r="165" spans="1:138" s="7" customFormat="1" ht="21" customHeight="1" x14ac:dyDescent="0.2"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  <c r="AT165" s="38"/>
      <c r="AU165" s="38"/>
      <c r="AV165" s="38"/>
      <c r="AW165" s="38"/>
      <c r="AX165" s="38"/>
      <c r="AY165" s="38"/>
      <c r="AZ165" s="38"/>
      <c r="BA165" s="38"/>
      <c r="BB165" s="38"/>
      <c r="BC165" s="38"/>
      <c r="BD165" s="38"/>
      <c r="BE165" s="38"/>
      <c r="BF165" s="38"/>
      <c r="BG165" s="38"/>
      <c r="BH165" s="38"/>
      <c r="BI165" s="38"/>
      <c r="BJ165" s="38"/>
      <c r="BK165" s="38"/>
      <c r="BL165" s="38"/>
      <c r="BM165" s="38"/>
      <c r="BN165" s="38"/>
      <c r="BO165" s="38"/>
      <c r="BP165" s="38"/>
      <c r="BQ165" s="38"/>
      <c r="BR165" s="38"/>
      <c r="BS165" s="38"/>
      <c r="BT165" s="38"/>
      <c r="BU165" s="38"/>
      <c r="BV165" s="38"/>
      <c r="BW165" s="38"/>
      <c r="BX165" s="38"/>
      <c r="BY165" s="38"/>
      <c r="BZ165" s="38"/>
      <c r="CA165" s="38"/>
      <c r="CB165" s="38"/>
      <c r="CC165" s="38"/>
      <c r="CD165" s="38"/>
      <c r="CE165" s="38"/>
      <c r="CF165" s="38"/>
      <c r="CG165" s="38"/>
      <c r="CH165" s="38"/>
      <c r="CI165" s="38"/>
      <c r="CJ165" s="38"/>
      <c r="CK165" s="38"/>
      <c r="CL165" s="38"/>
      <c r="CM165" s="38"/>
      <c r="CN165" s="38"/>
      <c r="CO165" s="38"/>
      <c r="CP165" s="38"/>
      <c r="CQ165" s="38"/>
      <c r="CR165" s="38"/>
      <c r="CS165" s="38"/>
      <c r="CT165" s="38"/>
      <c r="CU165" s="38"/>
      <c r="CV165" s="38"/>
      <c r="CW165" s="38"/>
      <c r="CX165" s="38"/>
      <c r="CY165" s="38"/>
      <c r="CZ165" s="38"/>
      <c r="DA165" s="38"/>
      <c r="DB165" s="38"/>
      <c r="DC165" s="38"/>
      <c r="DD165" s="38"/>
      <c r="DE165" s="38"/>
      <c r="DF165" s="38"/>
      <c r="DG165" s="38"/>
      <c r="DH165" s="38"/>
      <c r="DI165" s="38"/>
      <c r="DJ165" s="38"/>
      <c r="DK165" s="38"/>
      <c r="DL165" s="38"/>
      <c r="DM165" s="38"/>
      <c r="DN165" s="38"/>
      <c r="DO165" s="38"/>
      <c r="DP165" s="38"/>
      <c r="DQ165" s="38"/>
      <c r="DR165" s="38"/>
      <c r="DS165" s="38"/>
      <c r="DT165" s="38"/>
      <c r="DU165" s="38"/>
      <c r="DV165" s="38"/>
      <c r="DW165" s="38"/>
      <c r="DX165" s="38"/>
      <c r="DY165" s="38"/>
      <c r="DZ165" s="38"/>
      <c r="EA165" s="38"/>
      <c r="EB165" s="38"/>
      <c r="EC165" s="38"/>
      <c r="ED165" s="38"/>
      <c r="EE165" s="38"/>
      <c r="EF165" s="38"/>
      <c r="EG165" s="38"/>
      <c r="EH165" s="38"/>
    </row>
    <row r="166" spans="1:138" s="7" customFormat="1" ht="21" customHeight="1" x14ac:dyDescent="0.2">
      <c r="A166" s="157" t="s">
        <v>21</v>
      </c>
      <c r="B166" s="158"/>
      <c r="C166" s="37">
        <f>+IFERROR(('MIP 2012'!C166/'MIP 2012'!C$168),0)</f>
        <v>0.46462409159584017</v>
      </c>
      <c r="D166" s="37">
        <f>+IFERROR(('MIP 2012'!D166/'MIP 2012'!D$168),0)</f>
        <v>0.40988910977126858</v>
      </c>
      <c r="E166" s="37">
        <f>+IFERROR(('MIP 2012'!E166/'MIP 2012'!E$168),0)</f>
        <v>0.57744227905650025</v>
      </c>
      <c r="F166" s="37">
        <f>+IFERROR(('MIP 2012'!F166/'MIP 2012'!F$168),0)</f>
        <v>0.46329901390683953</v>
      </c>
      <c r="G166" s="37">
        <f>+IFERROR(('MIP 2012'!G166/'MIP 2012'!G$168),0)</f>
        <v>0.40189659276457917</v>
      </c>
      <c r="H166" s="37">
        <f>+IFERROR(('MIP 2012'!H166/'MIP 2012'!H$168),0)</f>
        <v>0.38674094628076661</v>
      </c>
      <c r="I166" s="37">
        <f>+IFERROR(('MIP 2012'!I166/'MIP 2012'!I$168),0)</f>
        <v>0.51262793971344089</v>
      </c>
      <c r="J166" s="37">
        <f>+IFERROR(('MIP 2012'!J166/'MIP 2012'!J$168),0)</f>
        <v>0.66600722823624536</v>
      </c>
      <c r="K166" s="37">
        <f>+IFERROR(('MIP 2012'!K166/'MIP 2012'!K$168),0)</f>
        <v>0.44953941934713704</v>
      </c>
      <c r="L166" s="37">
        <f>+IFERROR(('MIP 2012'!L166/'MIP 2012'!L$168),0)</f>
        <v>0.51875925959395852</v>
      </c>
      <c r="M166" s="37">
        <f>+IFERROR(('MIP 2012'!M166/'MIP 2012'!M$168),0)</f>
        <v>0.28788616555782048</v>
      </c>
      <c r="N166" s="37">
        <f>+IFERROR(('MIP 2012'!N166/'MIP 2012'!N$168),0)</f>
        <v>0.4660877386803951</v>
      </c>
      <c r="O166" s="37">
        <f>+IFERROR(('MIP 2012'!O166/'MIP 2012'!O$168),0)</f>
        <v>0.42920870422261015</v>
      </c>
      <c r="P166" s="37">
        <f>+IFERROR(('MIP 2012'!P166/'MIP 2012'!P$168),0)</f>
        <v>0.57411115454060635</v>
      </c>
      <c r="Q166" s="37">
        <f>+IFERROR(('MIP 2012'!Q166/'MIP 2012'!Q$168),0)</f>
        <v>0.63153213326615953</v>
      </c>
      <c r="R166" s="37">
        <f>+IFERROR(('MIP 2012'!R166/'MIP 2012'!R$168),0)</f>
        <v>0.41535155020962028</v>
      </c>
      <c r="S166" s="37">
        <f>+IFERROR(('MIP 2012'!S166/'MIP 2012'!S$168),0)</f>
        <v>0.76118178546138926</v>
      </c>
      <c r="T166" s="37">
        <f>+IFERROR(('MIP 2012'!T166/'MIP 2012'!T$168),0)</f>
        <v>0.54881833992274409</v>
      </c>
      <c r="U166" s="37">
        <f>+IFERROR(('MIP 2012'!U166/'MIP 2012'!U$168),0)</f>
        <v>0.53905877808787017</v>
      </c>
      <c r="V166" s="37">
        <f>+IFERROR(('MIP 2012'!V166/'MIP 2012'!V$168),0)</f>
        <v>0.48502122287330524</v>
      </c>
      <c r="W166" s="37">
        <f>+IFERROR(('MIP 2012'!W166/'MIP 2012'!W$168),0)</f>
        <v>0.55487110052802657</v>
      </c>
      <c r="X166" s="37">
        <f>+IFERROR(('MIP 2012'!X166/'MIP 2012'!X$168),0)</f>
        <v>0.49878430118070782</v>
      </c>
      <c r="Y166" s="37">
        <f>+IFERROR(('MIP 2012'!Y166/'MIP 2012'!Y$168),0)</f>
        <v>0.36036692299342055</v>
      </c>
      <c r="Z166" s="37">
        <f>+IFERROR(('MIP 2012'!Z166/'MIP 2012'!Z$168),0)</f>
        <v>0.28973458586791706</v>
      </c>
      <c r="AA166" s="37">
        <f>+IFERROR(('MIP 2012'!AA166/'MIP 2012'!AA$168),0)</f>
        <v>0.59136819532691076</v>
      </c>
      <c r="AB166" s="37">
        <f>+IFERROR(('MIP 2012'!AB166/'MIP 2012'!AB$168),0)</f>
        <v>0.38923951236665749</v>
      </c>
      <c r="AC166" s="37">
        <f>+IFERROR(('MIP 2012'!AC166/'MIP 2012'!AC$168),0)</f>
        <v>0.86137070284772477</v>
      </c>
      <c r="AD166" s="37">
        <f>+IFERROR(('MIP 2012'!AD166/'MIP 2012'!AD$168),0)</f>
        <v>0.43060485042706215</v>
      </c>
      <c r="AE166" s="37">
        <f>+IFERROR(('MIP 2012'!AE166/'MIP 2012'!AE$168),0)</f>
        <v>0.34294756399266468</v>
      </c>
      <c r="AF166" s="37">
        <f>+IFERROR(('MIP 2012'!AF166/'MIP 2012'!AF$168),0)</f>
        <v>0.52329571299702993</v>
      </c>
      <c r="AG166" s="37">
        <f>+IFERROR(('MIP 2012'!AG166/'MIP 2012'!AG$168),0)</f>
        <v>0.82403482772086423</v>
      </c>
      <c r="AH166" s="37">
        <f>+IFERROR(('MIP 2012'!AH166/'MIP 2012'!AH$168),0)</f>
        <v>0.41170575676399102</v>
      </c>
      <c r="AI166" s="37">
        <f>+IFERROR(('MIP 2012'!AI166/'MIP 2012'!AI$168),0)</f>
        <v>0.26312860717522829</v>
      </c>
      <c r="AJ166" s="37">
        <f>+IFERROR(('MIP 2012'!AJ166/'MIP 2012'!AJ$168),0)</f>
        <v>0.26772412860132083</v>
      </c>
      <c r="AK166" s="37">
        <f>+IFERROR(('MIP 2012'!AK166/'MIP 2012'!AK$168),0)</f>
        <v>0.27779622743042731</v>
      </c>
      <c r="AL166" s="37">
        <f>+IFERROR(('MIP 2012'!AL166/'MIP 2012'!AL$168),0)</f>
        <v>0.33927207940943749</v>
      </c>
      <c r="AM166" s="37">
        <f>+IFERROR(('MIP 2012'!AM166/'MIP 2012'!AM$168),0)</f>
        <v>0.28928487101122913</v>
      </c>
      <c r="AN166" s="37">
        <f>+IFERROR(('MIP 2012'!AN166/'MIP 2012'!AN$168),0)</f>
        <v>0.32895312911399432</v>
      </c>
      <c r="AO166" s="37">
        <f>+IFERROR(('MIP 2012'!AO166/'MIP 2012'!AO$168),0)</f>
        <v>0.32781710749694615</v>
      </c>
      <c r="AP166" s="37">
        <f>+IFERROR(('MIP 2012'!AP166/'MIP 2012'!AP$168),0)</f>
        <v>0.32571620849564831</v>
      </c>
      <c r="AQ166" s="37">
        <f>+IFERROR(('MIP 2012'!AQ166/'MIP 2012'!AQ$168),0)</f>
        <v>0.32675725078041035</v>
      </c>
      <c r="AR166" s="37">
        <f>+IFERROR(('MIP 2012'!AR166/'MIP 2012'!AR$168),0)</f>
        <v>0.28837128938334505</v>
      </c>
      <c r="AS166" s="37">
        <f>+IFERROR(('MIP 2012'!AS166/'MIP 2012'!AS$168),0)</f>
        <v>0.37017631688182473</v>
      </c>
      <c r="AT166" s="37">
        <f>+IFERROR(('MIP 2012'!AT166/'MIP 2012'!AT$168),0)</f>
        <v>0.33701383735712287</v>
      </c>
      <c r="AU166" s="37">
        <f>+IFERROR(('MIP 2012'!AU166/'MIP 2012'!AU$168),0)</f>
        <v>0.20688302219444829</v>
      </c>
      <c r="AV166" s="37">
        <f>+IFERROR(('MIP 2012'!AV166/'MIP 2012'!AV$168),0)</f>
        <v>0.37688827879688364</v>
      </c>
      <c r="AW166" s="37">
        <f>+IFERROR(('MIP 2012'!AW166/'MIP 2012'!AW$168),0)</f>
        <v>0.36627730942980241</v>
      </c>
      <c r="AX166" s="37">
        <f>+IFERROR(('MIP 2012'!AX166/'MIP 2012'!AX$168),0)</f>
        <v>0.29724843527770622</v>
      </c>
      <c r="AY166" s="37">
        <f>+IFERROR(('MIP 2012'!AY166/'MIP 2012'!AY$168),0)</f>
        <v>0.41914214364431845</v>
      </c>
      <c r="AZ166" s="37">
        <f>+IFERROR(('MIP 2012'!AZ166/'MIP 2012'!AZ$168),0)</f>
        <v>0.3125670140122957</v>
      </c>
      <c r="BA166" s="37">
        <f>+IFERROR(('MIP 2012'!BA166/'MIP 2012'!BA$168),0)</f>
        <v>0.35088193545948959</v>
      </c>
      <c r="BB166" s="37">
        <f>+IFERROR(('MIP 2012'!BB166/'MIP 2012'!BB$168),0)</f>
        <v>0.36687442847598606</v>
      </c>
      <c r="BC166" s="37">
        <f>+IFERROR(('MIP 2012'!BC166/'MIP 2012'!BC$168),0)</f>
        <v>0.48943767904792174</v>
      </c>
      <c r="BD166" s="37">
        <f>+IFERROR(('MIP 2012'!BD166/'MIP 2012'!BD$168),0)</f>
        <v>0.36059874176987328</v>
      </c>
      <c r="BE166" s="37">
        <f>+IFERROR(('MIP 2012'!BE166/'MIP 2012'!BE$168),0)</f>
        <v>0.38699065312702635</v>
      </c>
      <c r="BF166" s="37">
        <f>+IFERROR(('MIP 2012'!BF166/'MIP 2012'!BF$168),0)</f>
        <v>0.43323029411117592</v>
      </c>
      <c r="BG166" s="37">
        <f>+IFERROR(('MIP 2012'!BG166/'MIP 2012'!BG$168),0)</f>
        <v>0.30924852758518329</v>
      </c>
      <c r="BH166" s="37">
        <f>+IFERROR(('MIP 2012'!BH166/'MIP 2012'!BH$168),0)</f>
        <v>0.53867955715241433</v>
      </c>
      <c r="BI166" s="37">
        <f>+IFERROR(('MIP 2012'!BI166/'MIP 2012'!BI$168),0)</f>
        <v>0</v>
      </c>
      <c r="BJ166" s="37">
        <f>+IFERROR(('MIP 2012'!BJ166/'MIP 2012'!BJ$168),0)</f>
        <v>0.313837515477497</v>
      </c>
      <c r="BK166" s="37">
        <f>+IFERROR(('MIP 2012'!BK166/'MIP 2012'!BK$168),0)</f>
        <v>0.30654245584769757</v>
      </c>
      <c r="BL166" s="37">
        <f>+IFERROR(('MIP 2012'!BL166/'MIP 2012'!BL$168),0)</f>
        <v>0.44922803227674746</v>
      </c>
      <c r="BM166" s="37">
        <f>+IFERROR(('MIP 2012'!BM166/'MIP 2012'!BM$168),0)</f>
        <v>0.29434681921353545</v>
      </c>
      <c r="BN166" s="37">
        <f>+IFERROR(('MIP 2012'!BN166/'MIP 2012'!BN$168),0)</f>
        <v>0.34351638289685754</v>
      </c>
      <c r="BO166" s="37">
        <f>+IFERROR(('MIP 2012'!BO166/'MIP 2012'!BO$168),0)</f>
        <v>0.30488397506694181</v>
      </c>
      <c r="BP166" s="37">
        <f>+IFERROR(('MIP 2012'!BP166/'MIP 2012'!BP$168),0)</f>
        <v>0.43454546090640522</v>
      </c>
      <c r="BQ166" s="37">
        <f>+IFERROR(('MIP 2012'!BQ166/'MIP 2012'!BQ$168),0)</f>
        <v>0.30259512966029289</v>
      </c>
      <c r="BR166" s="37">
        <f>+IFERROR(('MIP 2012'!BR166/'MIP 2012'!BR$168),0)</f>
        <v>0.31894846602731269</v>
      </c>
      <c r="BS166" s="37">
        <f>+IFERROR(('MIP 2012'!BS166/'MIP 2012'!BS$168),0)</f>
        <v>0.30856342222704464</v>
      </c>
      <c r="BT166" s="37">
        <f>+IFERROR(('MIP 2012'!BT166/'MIP 2012'!BT$168),0)</f>
        <v>0.43562324272648068</v>
      </c>
      <c r="BU166" s="37">
        <f>+IFERROR(('MIP 2012'!BU166/'MIP 2012'!BU$168),0)</f>
        <v>0.41611509724540496</v>
      </c>
      <c r="BV166" s="37">
        <f>+IFERROR(('MIP 2012'!BV166/'MIP 2012'!BV$168),0)</f>
        <v>0.26511073840091659</v>
      </c>
      <c r="BW166" s="37">
        <f>+IFERROR(('MIP 2012'!BW166/'MIP 2012'!BW$168),0)</f>
        <v>0.43224024573948405</v>
      </c>
      <c r="BX166" s="37">
        <f>+IFERROR(('MIP 2012'!BX166/'MIP 2012'!BX$168),0)</f>
        <v>0.70091020154997818</v>
      </c>
      <c r="BY166" s="37">
        <f>+IFERROR(('MIP 2012'!BY166/'MIP 2012'!BY$168),0)</f>
        <v>0.45210607528344648</v>
      </c>
      <c r="BZ166" s="37">
        <f>+IFERROR(('MIP 2012'!BZ166/'MIP 2012'!BZ$168),0)</f>
        <v>0.36131765105626773</v>
      </c>
      <c r="CA166" s="37">
        <f>+IFERROR(('MIP 2012'!CA166/'MIP 2012'!CA$168),0)</f>
        <v>0.46384464534884412</v>
      </c>
      <c r="CB166" s="37">
        <f>+IFERROR(('MIP 2012'!CB166/'MIP 2012'!CB$168),0)</f>
        <v>0.32234536227318333</v>
      </c>
      <c r="CC166" s="37">
        <f>+IFERROR(('MIP 2012'!CC166/'MIP 2012'!CC$168),0)</f>
        <v>0.46859636895471768</v>
      </c>
      <c r="CD166" s="37">
        <f>+IFERROR(('MIP 2012'!CD166/'MIP 2012'!CD$168),0)</f>
        <v>0.38380996754343716</v>
      </c>
      <c r="CE166" s="37">
        <f>+IFERROR(('MIP 2012'!CE166/'MIP 2012'!CE$168),0)</f>
        <v>0.44164382558875892</v>
      </c>
      <c r="CF166" s="37">
        <f>+IFERROR(('MIP 2012'!CF166/'MIP 2012'!CF$168),0)</f>
        <v>0.46571650693490013</v>
      </c>
      <c r="CG166" s="37">
        <f>+IFERROR(('MIP 2012'!CG166/'MIP 2012'!CG$168),0)</f>
        <v>0.59737264554995906</v>
      </c>
      <c r="CH166" s="37">
        <f>+IFERROR(('MIP 2012'!CH166/'MIP 2012'!CH$168),0)</f>
        <v>0.69852833398999392</v>
      </c>
      <c r="CI166" s="37">
        <f>+IFERROR(('MIP 2012'!CI166/'MIP 2012'!CI$168),0)</f>
        <v>0.57549255567601298</v>
      </c>
      <c r="CJ166" s="37">
        <f>+IFERROR(('MIP 2012'!CJ166/'MIP 2012'!CJ$168),0)</f>
        <v>0.3725508010997991</v>
      </c>
      <c r="CK166" s="37">
        <f>+IFERROR(('MIP 2012'!CK166/'MIP 2012'!CK$168),0)</f>
        <v>0.27249561126354477</v>
      </c>
      <c r="CL166" s="37">
        <f>+IFERROR(('MIP 2012'!CL166/'MIP 2012'!CL$168),0)</f>
        <v>0.25271653890990131</v>
      </c>
      <c r="CM166" s="37">
        <f>+IFERROR(('MIP 2012'!CM166/'MIP 2012'!CM$168),0)</f>
        <v>0.28382964214963052</v>
      </c>
      <c r="CN166" s="37">
        <f>+IFERROR(('MIP 2012'!CN166/'MIP 2012'!CN$168),0)</f>
        <v>0.59383256466859102</v>
      </c>
      <c r="CO166" s="37">
        <f>+IFERROR(('MIP 2012'!CO166/'MIP 2012'!CO$168),0)</f>
        <v>0.5934447510749119</v>
      </c>
      <c r="CP166" s="37">
        <f>+IFERROR(('MIP 2012'!CP166/'MIP 2012'!CP$168),0)</f>
        <v>0.161612704093481</v>
      </c>
      <c r="CQ166" s="37">
        <f>+IFERROR(('MIP 2012'!CQ166/'MIP 2012'!CQ$168),0)</f>
        <v>0.52465101479706289</v>
      </c>
      <c r="CR166" s="37">
        <f>+IFERROR(('MIP 2012'!CR166/'MIP 2012'!CR$168),0)</f>
        <v>0.49360929721275759</v>
      </c>
      <c r="CS166" s="37">
        <f>+IFERROR(('MIP 2012'!CS166/'MIP 2012'!CS$168),0)</f>
        <v>0.44728977312068097</v>
      </c>
      <c r="CT166" s="37">
        <f>+IFERROR(('MIP 2012'!CT166/'MIP 2012'!CT$168),0)</f>
        <v>0.460887108529003</v>
      </c>
      <c r="CU166" s="37">
        <f>+IFERROR(('MIP 2012'!CU166/'MIP 2012'!CU$168),0)</f>
        <v>0.56669016720445475</v>
      </c>
      <c r="CV166" s="37">
        <f>+IFERROR(('MIP 2012'!CV166/'MIP 2012'!CV$168),0)</f>
        <v>0.39753161927881159</v>
      </c>
      <c r="CW166" s="37">
        <f>+IFERROR(('MIP 2012'!CW166/'MIP 2012'!CW$168),0)</f>
        <v>0.35030784929814079</v>
      </c>
      <c r="CX166" s="37">
        <f>+IFERROR(('MIP 2012'!CX166/'MIP 2012'!CX$168),0)</f>
        <v>0.43017414839656609</v>
      </c>
      <c r="CY166" s="37">
        <f>+IFERROR(('MIP 2012'!CY166/'MIP 2012'!CY$168),0)</f>
        <v>0.3798282653860765</v>
      </c>
      <c r="CZ166" s="37">
        <f>+IFERROR(('MIP 2012'!CZ166/'MIP 2012'!CZ$168),0)</f>
        <v>0.48249375763533603</v>
      </c>
      <c r="DA166" s="37">
        <f>+IFERROR(('MIP 2012'!DA166/'MIP 2012'!DA$168),0)</f>
        <v>0.53347242563646247</v>
      </c>
      <c r="DB166" s="37">
        <f>+IFERROR(('MIP 2012'!DB166/'MIP 2012'!DB$168),0)</f>
        <v>0.76909695577257542</v>
      </c>
      <c r="DC166" s="37">
        <f>+IFERROR(('MIP 2012'!DC166/'MIP 2012'!DC$168),0)</f>
        <v>0.66379450166066312</v>
      </c>
      <c r="DD166" s="37">
        <f>+IFERROR(('MIP 2012'!DD166/'MIP 2012'!DD$168),0)</f>
        <v>0.37224333059542525</v>
      </c>
      <c r="DE166" s="37">
        <f>+IFERROR(('MIP 2012'!DE166/'MIP 2012'!DE$168),0)</f>
        <v>0.59699872803090781</v>
      </c>
      <c r="DF166" s="37">
        <f>+IFERROR(('MIP 2012'!DF166/'MIP 2012'!DF$168),0)</f>
        <v>0.5834047060892672</v>
      </c>
      <c r="DG166" s="37">
        <f>+IFERROR(('MIP 2012'!DG166/'MIP 2012'!DG$168),0)</f>
        <v>0.79268519002828297</v>
      </c>
      <c r="DH166" s="37">
        <f>+IFERROR(('MIP 2012'!DH166/'MIP 2012'!DH$168),0)</f>
        <v>0.5823022894955332</v>
      </c>
      <c r="DI166" s="37">
        <f>+IFERROR(('MIP 2012'!DI166/'MIP 2012'!DI$168),0)</f>
        <v>0.64733272621741011</v>
      </c>
      <c r="DJ166" s="37">
        <f>+IFERROR(('MIP 2012'!DJ166/'MIP 2012'!DJ$168),0)</f>
        <v>0.66941200311801241</v>
      </c>
      <c r="DK166" s="37">
        <f>+IFERROR(('MIP 2012'!DK166/'MIP 2012'!DK$168),0)</f>
        <v>0.64895367727134146</v>
      </c>
      <c r="DL166" s="37">
        <f>+IFERROR(('MIP 2012'!DL166/'MIP 2012'!DL$168),0)</f>
        <v>0.63755455203102274</v>
      </c>
      <c r="DM166" s="37">
        <f>+IFERROR(('MIP 2012'!DM166/'MIP 2012'!DM$168),0)</f>
        <v>0.56952630596692111</v>
      </c>
      <c r="DN166" s="37">
        <f>+IFERROR(('MIP 2012'!DN166/'MIP 2012'!DN$168),0)</f>
        <v>0.75341598102053942</v>
      </c>
      <c r="DO166" s="37">
        <f>+IFERROR(('MIP 2012'!DO166/'MIP 2012'!DO$168),0)</f>
        <v>0.55187552882009572</v>
      </c>
      <c r="DP166" s="37">
        <f>+IFERROR(('MIP 2012'!DP166/'MIP 2012'!DP$168),0)</f>
        <v>0.72551000961804102</v>
      </c>
      <c r="DQ166" s="37">
        <f>+IFERROR(('MIP 2012'!DQ166/'MIP 2012'!DQ$168),0)</f>
        <v>0.90750417708841558</v>
      </c>
      <c r="DR166" s="37">
        <f>+IFERROR(('MIP 2012'!DR166/'MIP 2012'!DR$168),0)</f>
        <v>0.43309375882613121</v>
      </c>
      <c r="DS166" s="37">
        <f>+IFERROR(('MIP 2012'!DS166/'MIP 2012'!DS$168),0)</f>
        <v>0.70095503411657756</v>
      </c>
      <c r="DT166" s="37">
        <f>+IFERROR(('MIP 2012'!DT166/'MIP 2012'!DT$168),0)</f>
        <v>0.84262821475953442</v>
      </c>
      <c r="DU166" s="37">
        <f>+IFERROR(('MIP 2012'!DU166/'MIP 2012'!DU$168),0)</f>
        <v>0.73851410979660037</v>
      </c>
      <c r="DV166" s="37">
        <f>+IFERROR(('MIP 2012'!DV166/'MIP 2012'!DV$168),0)</f>
        <v>0.69942578169866099</v>
      </c>
      <c r="DW166" s="37">
        <f>+IFERROR(('MIP 2012'!DW166/'MIP 2012'!DW$168),0)</f>
        <v>0.86775326069794212</v>
      </c>
      <c r="DX166" s="37">
        <f>+IFERROR(('MIP 2012'!DX166/'MIP 2012'!DX$168),0)</f>
        <v>0.41892930536404316</v>
      </c>
      <c r="DY166" s="37">
        <f>+IFERROR(('MIP 2012'!DY166/'MIP 2012'!DY$168),0)</f>
        <v>0.82811126929973378</v>
      </c>
      <c r="DZ166" s="37">
        <f>+IFERROR(('MIP 2012'!DZ166/'MIP 2012'!DZ$168),0)</f>
        <v>0.7593452194438095</v>
      </c>
      <c r="EA166" s="37">
        <f>+IFERROR(('MIP 2012'!EA166/'MIP 2012'!EA$168),0)</f>
        <v>0.73609581696491044</v>
      </c>
      <c r="EB166" s="37">
        <f>+IFERROR(('MIP 2012'!EB166/'MIP 2012'!EB$168),0)</f>
        <v>0.38753054186900981</v>
      </c>
      <c r="EC166" s="37">
        <f>+IFERROR(('MIP 2012'!EC166/'MIP 2012'!EC$168),0)</f>
        <v>0.56917638707953144</v>
      </c>
      <c r="ED166" s="37">
        <f>+IFERROR(('MIP 2012'!ED166/'MIP 2012'!ED$168),0)</f>
        <v>0.65075715225054742</v>
      </c>
      <c r="EE166" s="37">
        <f>+IFERROR(('MIP 2012'!EE166/'MIP 2012'!EE$168),0)</f>
        <v>0.5385555463952405</v>
      </c>
      <c r="EF166" s="37">
        <f>+IFERROR(('MIP 2012'!EF166/'MIP 2012'!EF$168),0)</f>
        <v>0.56498807917448701</v>
      </c>
      <c r="EG166" s="37">
        <f>+IFERROR(('MIP 2012'!EG166/'MIP 2012'!EG$168),0)</f>
        <v>0.56962751485321728</v>
      </c>
      <c r="EH166" s="37">
        <f>+IFERROR(('MIP 2012'!EH166/'MIP 2012'!EH$168),0)</f>
        <v>1</v>
      </c>
    </row>
    <row r="167" spans="1:138" s="7" customFormat="1" ht="21" customHeight="1" x14ac:dyDescent="0.2"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  <c r="AU167" s="36"/>
      <c r="AV167" s="36"/>
      <c r="AW167" s="36"/>
      <c r="AX167" s="36"/>
      <c r="AY167" s="36"/>
      <c r="AZ167" s="36"/>
      <c r="BA167" s="36"/>
      <c r="BB167" s="36"/>
      <c r="BC167" s="36"/>
      <c r="BD167" s="36"/>
      <c r="BE167" s="36"/>
      <c r="BF167" s="36"/>
      <c r="BG167" s="36"/>
      <c r="BH167" s="36"/>
      <c r="BI167" s="36"/>
      <c r="BJ167" s="36"/>
      <c r="BK167" s="36"/>
      <c r="BL167" s="36"/>
      <c r="BM167" s="36"/>
      <c r="BN167" s="36"/>
      <c r="BO167" s="36"/>
      <c r="BP167" s="36"/>
      <c r="BQ167" s="36"/>
      <c r="BR167" s="36"/>
      <c r="BS167" s="36"/>
      <c r="BT167" s="36"/>
      <c r="BU167" s="36"/>
      <c r="BV167" s="36"/>
      <c r="BW167" s="36"/>
      <c r="BX167" s="36"/>
      <c r="BY167" s="36"/>
      <c r="BZ167" s="36"/>
      <c r="CA167" s="36"/>
      <c r="CB167" s="36"/>
      <c r="CC167" s="36"/>
      <c r="CD167" s="36"/>
      <c r="CE167" s="36"/>
      <c r="CF167" s="36"/>
      <c r="CG167" s="36"/>
      <c r="CH167" s="36"/>
      <c r="CI167" s="36"/>
      <c r="CJ167" s="36"/>
      <c r="CK167" s="36"/>
      <c r="CL167" s="36"/>
      <c r="CM167" s="36"/>
      <c r="CN167" s="36"/>
      <c r="CO167" s="36"/>
      <c r="CP167" s="36"/>
      <c r="CQ167" s="36"/>
      <c r="CR167" s="36"/>
      <c r="CS167" s="36"/>
      <c r="CT167" s="36"/>
      <c r="CU167" s="36"/>
      <c r="CV167" s="36"/>
      <c r="CW167" s="36"/>
      <c r="CX167" s="36"/>
      <c r="CY167" s="36"/>
      <c r="CZ167" s="36"/>
      <c r="DA167" s="36"/>
      <c r="DB167" s="36"/>
      <c r="DC167" s="36"/>
      <c r="DD167" s="36"/>
      <c r="DE167" s="36"/>
      <c r="DF167" s="36"/>
      <c r="DG167" s="36"/>
      <c r="DH167" s="36"/>
      <c r="DI167" s="36"/>
      <c r="DJ167" s="36"/>
      <c r="DK167" s="36"/>
      <c r="DL167" s="36"/>
      <c r="DM167" s="36"/>
      <c r="DN167" s="36"/>
      <c r="DO167" s="36"/>
      <c r="DP167" s="36"/>
      <c r="DQ167" s="36"/>
      <c r="DR167" s="36"/>
      <c r="DS167" s="36"/>
      <c r="DT167" s="36"/>
      <c r="DU167" s="36"/>
      <c r="DV167" s="36"/>
      <c r="DW167" s="36"/>
      <c r="DX167" s="36"/>
      <c r="DY167" s="36"/>
      <c r="DZ167" s="36"/>
      <c r="EA167" s="36"/>
      <c r="EB167" s="36"/>
      <c r="EC167" s="36"/>
      <c r="ED167" s="36"/>
      <c r="EE167" s="36"/>
      <c r="EF167" s="36"/>
      <c r="EG167" s="36"/>
      <c r="EH167" s="36"/>
    </row>
    <row r="168" spans="1:138" s="7" customFormat="1" ht="21" customHeight="1" x14ac:dyDescent="0.2">
      <c r="A168" s="157" t="s">
        <v>22</v>
      </c>
      <c r="B168" s="158"/>
      <c r="C168" s="37">
        <f>+C166+C164</f>
        <v>1.0000000000000004</v>
      </c>
      <c r="D168" s="37">
        <f t="shared" ref="D168:BO168" si="16">+D166+D164</f>
        <v>1.0000000000000002</v>
      </c>
      <c r="E168" s="37">
        <f t="shared" si="16"/>
        <v>1</v>
      </c>
      <c r="F168" s="37">
        <f t="shared" si="16"/>
        <v>1</v>
      </c>
      <c r="G168" s="37">
        <f t="shared" si="16"/>
        <v>0.99999999999999978</v>
      </c>
      <c r="H168" s="37">
        <f t="shared" si="16"/>
        <v>1</v>
      </c>
      <c r="I168" s="37">
        <f t="shared" si="16"/>
        <v>0.99999999999999978</v>
      </c>
      <c r="J168" s="37">
        <f t="shared" si="16"/>
        <v>1</v>
      </c>
      <c r="K168" s="37">
        <f t="shared" si="16"/>
        <v>0.99999999999999978</v>
      </c>
      <c r="L168" s="37">
        <f t="shared" si="16"/>
        <v>0.99999999999999989</v>
      </c>
      <c r="M168" s="37">
        <f t="shared" si="16"/>
        <v>0.99999999999999978</v>
      </c>
      <c r="N168" s="37">
        <f t="shared" si="16"/>
        <v>1</v>
      </c>
      <c r="O168" s="37">
        <f t="shared" si="16"/>
        <v>0.99999999999999967</v>
      </c>
      <c r="P168" s="37">
        <f t="shared" si="16"/>
        <v>1</v>
      </c>
      <c r="Q168" s="37">
        <f t="shared" si="16"/>
        <v>1</v>
      </c>
      <c r="R168" s="37">
        <f t="shared" si="16"/>
        <v>1.0000000000000002</v>
      </c>
      <c r="S168" s="37">
        <f t="shared" si="16"/>
        <v>0.99999999999999989</v>
      </c>
      <c r="T168" s="37">
        <f t="shared" si="16"/>
        <v>1</v>
      </c>
      <c r="U168" s="37">
        <f t="shared" si="16"/>
        <v>0.99999999999999956</v>
      </c>
      <c r="V168" s="37">
        <f t="shared" si="16"/>
        <v>0.99999999999999978</v>
      </c>
      <c r="W168" s="37">
        <f t="shared" si="16"/>
        <v>0.99999999999999978</v>
      </c>
      <c r="X168" s="37">
        <f t="shared" si="16"/>
        <v>1</v>
      </c>
      <c r="Y168" s="37">
        <f t="shared" si="16"/>
        <v>0.99999999999999989</v>
      </c>
      <c r="Z168" s="37">
        <f t="shared" si="16"/>
        <v>1.0000000000000002</v>
      </c>
      <c r="AA168" s="37">
        <f t="shared" si="16"/>
        <v>1</v>
      </c>
      <c r="AB168" s="37">
        <f t="shared" si="16"/>
        <v>1</v>
      </c>
      <c r="AC168" s="37">
        <f t="shared" si="16"/>
        <v>0.99999999999999989</v>
      </c>
      <c r="AD168" s="37">
        <f t="shared" si="16"/>
        <v>1</v>
      </c>
      <c r="AE168" s="37">
        <f t="shared" si="16"/>
        <v>0.99999999999999978</v>
      </c>
      <c r="AF168" s="37">
        <f t="shared" si="16"/>
        <v>1</v>
      </c>
      <c r="AG168" s="37">
        <f t="shared" si="16"/>
        <v>1</v>
      </c>
      <c r="AH168" s="37">
        <f t="shared" si="16"/>
        <v>0.99999999999999967</v>
      </c>
      <c r="AI168" s="37">
        <f t="shared" si="16"/>
        <v>0.99999999999999978</v>
      </c>
      <c r="AJ168" s="37">
        <f t="shared" si="16"/>
        <v>1</v>
      </c>
      <c r="AK168" s="37">
        <f t="shared" si="16"/>
        <v>1</v>
      </c>
      <c r="AL168" s="37">
        <f t="shared" si="16"/>
        <v>1</v>
      </c>
      <c r="AM168" s="37">
        <f t="shared" si="16"/>
        <v>0.99999999999999989</v>
      </c>
      <c r="AN168" s="37">
        <f t="shared" si="16"/>
        <v>0.99999999999999967</v>
      </c>
      <c r="AO168" s="37">
        <f t="shared" si="16"/>
        <v>1</v>
      </c>
      <c r="AP168" s="37">
        <f t="shared" si="16"/>
        <v>1</v>
      </c>
      <c r="AQ168" s="37">
        <f t="shared" si="16"/>
        <v>1.0000000000000002</v>
      </c>
      <c r="AR168" s="37">
        <f t="shared" si="16"/>
        <v>1.0000000000000004</v>
      </c>
      <c r="AS168" s="37">
        <f t="shared" si="16"/>
        <v>1</v>
      </c>
      <c r="AT168" s="37">
        <f t="shared" si="16"/>
        <v>1</v>
      </c>
      <c r="AU168" s="37">
        <f t="shared" si="16"/>
        <v>0.99999999999999989</v>
      </c>
      <c r="AV168" s="37">
        <f t="shared" si="16"/>
        <v>1</v>
      </c>
      <c r="AW168" s="37">
        <f t="shared" si="16"/>
        <v>1</v>
      </c>
      <c r="AX168" s="37">
        <f t="shared" si="16"/>
        <v>1</v>
      </c>
      <c r="AY168" s="37">
        <f t="shared" si="16"/>
        <v>0.99999999999999989</v>
      </c>
      <c r="AZ168" s="37">
        <f t="shared" si="16"/>
        <v>1</v>
      </c>
      <c r="BA168" s="37">
        <f t="shared" si="16"/>
        <v>1.0000000000000002</v>
      </c>
      <c r="BB168" s="37">
        <f t="shared" si="16"/>
        <v>0.99999999999999967</v>
      </c>
      <c r="BC168" s="37">
        <f t="shared" si="16"/>
        <v>1</v>
      </c>
      <c r="BD168" s="37">
        <f t="shared" si="16"/>
        <v>1</v>
      </c>
      <c r="BE168" s="37">
        <f t="shared" si="16"/>
        <v>0.99999999999999978</v>
      </c>
      <c r="BF168" s="37">
        <f t="shared" si="16"/>
        <v>0.99999999999999978</v>
      </c>
      <c r="BG168" s="37">
        <f t="shared" si="16"/>
        <v>0.99999999999999978</v>
      </c>
      <c r="BH168" s="37">
        <f t="shared" si="16"/>
        <v>1</v>
      </c>
      <c r="BI168" s="37">
        <f t="shared" si="16"/>
        <v>0</v>
      </c>
      <c r="BJ168" s="37">
        <f t="shared" si="16"/>
        <v>0.99999999999999978</v>
      </c>
      <c r="BK168" s="37">
        <f t="shared" si="16"/>
        <v>1</v>
      </c>
      <c r="BL168" s="37">
        <f t="shared" si="16"/>
        <v>1</v>
      </c>
      <c r="BM168" s="37">
        <f t="shared" si="16"/>
        <v>1</v>
      </c>
      <c r="BN168" s="37">
        <f t="shared" si="16"/>
        <v>1</v>
      </c>
      <c r="BO168" s="37">
        <f t="shared" si="16"/>
        <v>1</v>
      </c>
      <c r="BP168" s="37">
        <f t="shared" ref="BP168:EA168" si="17">+BP166+BP164</f>
        <v>1</v>
      </c>
      <c r="BQ168" s="37">
        <f t="shared" si="17"/>
        <v>1</v>
      </c>
      <c r="BR168" s="37">
        <f t="shared" si="17"/>
        <v>1</v>
      </c>
      <c r="BS168" s="37">
        <f t="shared" si="17"/>
        <v>1</v>
      </c>
      <c r="BT168" s="37">
        <f t="shared" si="17"/>
        <v>1</v>
      </c>
      <c r="BU168" s="37">
        <f t="shared" si="17"/>
        <v>1</v>
      </c>
      <c r="BV168" s="37">
        <f t="shared" si="17"/>
        <v>1</v>
      </c>
      <c r="BW168" s="37">
        <f t="shared" si="17"/>
        <v>1.0000000000000002</v>
      </c>
      <c r="BX168" s="37">
        <f t="shared" si="17"/>
        <v>1</v>
      </c>
      <c r="BY168" s="37">
        <f t="shared" si="17"/>
        <v>1</v>
      </c>
      <c r="BZ168" s="37">
        <f t="shared" si="17"/>
        <v>0.99999999999999978</v>
      </c>
      <c r="CA168" s="37">
        <f t="shared" si="17"/>
        <v>1</v>
      </c>
      <c r="CB168" s="37">
        <f t="shared" si="17"/>
        <v>0.99999999999999967</v>
      </c>
      <c r="CC168" s="37">
        <f t="shared" si="17"/>
        <v>1</v>
      </c>
      <c r="CD168" s="37">
        <f t="shared" si="17"/>
        <v>1</v>
      </c>
      <c r="CE168" s="37">
        <f t="shared" si="17"/>
        <v>1</v>
      </c>
      <c r="CF168" s="37">
        <f t="shared" si="17"/>
        <v>1.0000000000000002</v>
      </c>
      <c r="CG168" s="37">
        <f t="shared" si="17"/>
        <v>0.99999999999999989</v>
      </c>
      <c r="CH168" s="37">
        <f t="shared" si="17"/>
        <v>1</v>
      </c>
      <c r="CI168" s="37">
        <f t="shared" si="17"/>
        <v>1</v>
      </c>
      <c r="CJ168" s="37">
        <f t="shared" si="17"/>
        <v>0.99999999999999989</v>
      </c>
      <c r="CK168" s="37">
        <f t="shared" si="17"/>
        <v>0.99999999999999978</v>
      </c>
      <c r="CL168" s="37">
        <f t="shared" si="17"/>
        <v>0.99999999999999989</v>
      </c>
      <c r="CM168" s="37">
        <f t="shared" si="17"/>
        <v>0.99999999999999978</v>
      </c>
      <c r="CN168" s="37">
        <f t="shared" si="17"/>
        <v>1</v>
      </c>
      <c r="CO168" s="37">
        <f t="shared" si="17"/>
        <v>1</v>
      </c>
      <c r="CP168" s="37">
        <f t="shared" si="17"/>
        <v>0.99999999999999978</v>
      </c>
      <c r="CQ168" s="37">
        <f t="shared" si="17"/>
        <v>0.99999999999999989</v>
      </c>
      <c r="CR168" s="37">
        <f t="shared" si="17"/>
        <v>1</v>
      </c>
      <c r="CS168" s="37">
        <f t="shared" si="17"/>
        <v>1</v>
      </c>
      <c r="CT168" s="37">
        <f t="shared" si="17"/>
        <v>1</v>
      </c>
      <c r="CU168" s="37">
        <f t="shared" si="17"/>
        <v>1</v>
      </c>
      <c r="CV168" s="37">
        <f t="shared" si="17"/>
        <v>0.99999999999999978</v>
      </c>
      <c r="CW168" s="37">
        <f t="shared" si="17"/>
        <v>0.99999999999999978</v>
      </c>
      <c r="CX168" s="37">
        <f t="shared" si="17"/>
        <v>0.99999999999999989</v>
      </c>
      <c r="CY168" s="37">
        <f t="shared" si="17"/>
        <v>1.0000000000000002</v>
      </c>
      <c r="CZ168" s="37">
        <f t="shared" si="17"/>
        <v>1</v>
      </c>
      <c r="DA168" s="37">
        <f t="shared" si="17"/>
        <v>1</v>
      </c>
      <c r="DB168" s="37">
        <f t="shared" si="17"/>
        <v>0.99999999999999989</v>
      </c>
      <c r="DC168" s="37">
        <f t="shared" si="17"/>
        <v>1</v>
      </c>
      <c r="DD168" s="37">
        <f t="shared" si="17"/>
        <v>0.99999999999999989</v>
      </c>
      <c r="DE168" s="37">
        <f t="shared" si="17"/>
        <v>1</v>
      </c>
      <c r="DF168" s="37">
        <f t="shared" si="17"/>
        <v>0.99999999999999978</v>
      </c>
      <c r="DG168" s="37">
        <f t="shared" si="17"/>
        <v>0.99999999999999989</v>
      </c>
      <c r="DH168" s="37">
        <f t="shared" si="17"/>
        <v>0.99999999999999978</v>
      </c>
      <c r="DI168" s="37">
        <f t="shared" si="17"/>
        <v>1.0000000000000002</v>
      </c>
      <c r="DJ168" s="37">
        <f t="shared" si="17"/>
        <v>1</v>
      </c>
      <c r="DK168" s="37">
        <f t="shared" si="17"/>
        <v>1</v>
      </c>
      <c r="DL168" s="37">
        <f t="shared" si="17"/>
        <v>1</v>
      </c>
      <c r="DM168" s="37">
        <f t="shared" si="17"/>
        <v>1</v>
      </c>
      <c r="DN168" s="37">
        <f t="shared" si="17"/>
        <v>1</v>
      </c>
      <c r="DO168" s="37">
        <f t="shared" si="17"/>
        <v>0.99999999999999989</v>
      </c>
      <c r="DP168" s="37">
        <f t="shared" si="17"/>
        <v>1</v>
      </c>
      <c r="DQ168" s="37">
        <f t="shared" si="17"/>
        <v>1</v>
      </c>
      <c r="DR168" s="37">
        <f t="shared" si="17"/>
        <v>0.99999999999999989</v>
      </c>
      <c r="DS168" s="37">
        <f t="shared" si="17"/>
        <v>1</v>
      </c>
      <c r="DT168" s="37">
        <f t="shared" si="17"/>
        <v>1</v>
      </c>
      <c r="DU168" s="37">
        <f t="shared" si="17"/>
        <v>0.99999999999999989</v>
      </c>
      <c r="DV168" s="37">
        <f t="shared" si="17"/>
        <v>1</v>
      </c>
      <c r="DW168" s="37">
        <f t="shared" si="17"/>
        <v>1</v>
      </c>
      <c r="DX168" s="37">
        <f t="shared" si="17"/>
        <v>1</v>
      </c>
      <c r="DY168" s="37">
        <f t="shared" si="17"/>
        <v>0.99999999999999989</v>
      </c>
      <c r="DZ168" s="37">
        <f t="shared" si="17"/>
        <v>1</v>
      </c>
      <c r="EA168" s="37">
        <f t="shared" si="17"/>
        <v>1</v>
      </c>
      <c r="EB168" s="37">
        <f t="shared" ref="EB168:EH168" si="18">+EB166+EB164</f>
        <v>1</v>
      </c>
      <c r="EC168" s="37">
        <f t="shared" si="18"/>
        <v>1</v>
      </c>
      <c r="ED168" s="37">
        <f t="shared" si="18"/>
        <v>0.99999999999999989</v>
      </c>
      <c r="EE168" s="37">
        <f t="shared" si="18"/>
        <v>1</v>
      </c>
      <c r="EF168" s="37">
        <f t="shared" si="18"/>
        <v>1.0000000000000004</v>
      </c>
      <c r="EG168" s="37">
        <f t="shared" si="18"/>
        <v>1</v>
      </c>
      <c r="EH168" s="37">
        <f t="shared" si="18"/>
        <v>1</v>
      </c>
    </row>
    <row r="169" spans="1:138" s="7" customFormat="1" ht="21" customHeight="1" x14ac:dyDescent="0.2">
      <c r="C169" s="36" t="b">
        <f>+C168=1</f>
        <v>1</v>
      </c>
      <c r="D169" s="36" t="b">
        <f t="shared" ref="D169:BO169" si="19">+D168=1</f>
        <v>1</v>
      </c>
      <c r="E169" s="36" t="b">
        <f t="shared" si="19"/>
        <v>1</v>
      </c>
      <c r="F169" s="36" t="b">
        <f t="shared" si="19"/>
        <v>1</v>
      </c>
      <c r="G169" s="36" t="b">
        <f t="shared" si="19"/>
        <v>1</v>
      </c>
      <c r="H169" s="36" t="b">
        <f t="shared" si="19"/>
        <v>1</v>
      </c>
      <c r="I169" s="36" t="b">
        <f t="shared" si="19"/>
        <v>1</v>
      </c>
      <c r="J169" s="36" t="b">
        <f t="shared" si="19"/>
        <v>1</v>
      </c>
      <c r="K169" s="36" t="b">
        <f t="shared" si="19"/>
        <v>1</v>
      </c>
      <c r="L169" s="36" t="b">
        <f t="shared" si="19"/>
        <v>1</v>
      </c>
      <c r="M169" s="36" t="b">
        <f t="shared" si="19"/>
        <v>1</v>
      </c>
      <c r="N169" s="36" t="b">
        <f t="shared" si="19"/>
        <v>1</v>
      </c>
      <c r="O169" s="36" t="b">
        <f t="shared" si="19"/>
        <v>1</v>
      </c>
      <c r="P169" s="36" t="b">
        <f t="shared" si="19"/>
        <v>1</v>
      </c>
      <c r="Q169" s="36" t="b">
        <f t="shared" si="19"/>
        <v>1</v>
      </c>
      <c r="R169" s="36" t="b">
        <f t="shared" si="19"/>
        <v>1</v>
      </c>
      <c r="S169" s="36" t="b">
        <f t="shared" si="19"/>
        <v>1</v>
      </c>
      <c r="T169" s="36" t="b">
        <f t="shared" si="19"/>
        <v>1</v>
      </c>
      <c r="U169" s="36" t="b">
        <f t="shared" si="19"/>
        <v>1</v>
      </c>
      <c r="V169" s="36" t="b">
        <f t="shared" si="19"/>
        <v>1</v>
      </c>
      <c r="W169" s="36" t="b">
        <f t="shared" si="19"/>
        <v>1</v>
      </c>
      <c r="X169" s="36" t="b">
        <f t="shared" si="19"/>
        <v>1</v>
      </c>
      <c r="Y169" s="36" t="b">
        <f t="shared" si="19"/>
        <v>1</v>
      </c>
      <c r="Z169" s="36" t="b">
        <f t="shared" si="19"/>
        <v>1</v>
      </c>
      <c r="AA169" s="36" t="b">
        <f t="shared" si="19"/>
        <v>1</v>
      </c>
      <c r="AB169" s="36" t="b">
        <f t="shared" si="19"/>
        <v>1</v>
      </c>
      <c r="AC169" s="36" t="b">
        <f t="shared" si="19"/>
        <v>1</v>
      </c>
      <c r="AD169" s="36" t="b">
        <f t="shared" si="19"/>
        <v>1</v>
      </c>
      <c r="AE169" s="36" t="b">
        <f t="shared" si="19"/>
        <v>1</v>
      </c>
      <c r="AF169" s="36" t="b">
        <f t="shared" si="19"/>
        <v>1</v>
      </c>
      <c r="AG169" s="36" t="b">
        <f t="shared" si="19"/>
        <v>1</v>
      </c>
      <c r="AH169" s="36" t="b">
        <f t="shared" si="19"/>
        <v>1</v>
      </c>
      <c r="AI169" s="36" t="b">
        <f t="shared" si="19"/>
        <v>1</v>
      </c>
      <c r="AJ169" s="36" t="b">
        <f t="shared" si="19"/>
        <v>1</v>
      </c>
      <c r="AK169" s="36" t="b">
        <f t="shared" si="19"/>
        <v>1</v>
      </c>
      <c r="AL169" s="36" t="b">
        <f t="shared" si="19"/>
        <v>1</v>
      </c>
      <c r="AM169" s="36" t="b">
        <f t="shared" si="19"/>
        <v>1</v>
      </c>
      <c r="AN169" s="36" t="b">
        <f t="shared" si="19"/>
        <v>1</v>
      </c>
      <c r="AO169" s="36" t="b">
        <f t="shared" si="19"/>
        <v>1</v>
      </c>
      <c r="AP169" s="36" t="b">
        <f t="shared" si="19"/>
        <v>1</v>
      </c>
      <c r="AQ169" s="36" t="b">
        <f t="shared" si="19"/>
        <v>1</v>
      </c>
      <c r="AR169" s="36" t="b">
        <f t="shared" si="19"/>
        <v>1</v>
      </c>
      <c r="AS169" s="36" t="b">
        <f t="shared" si="19"/>
        <v>1</v>
      </c>
      <c r="AT169" s="36" t="b">
        <f t="shared" si="19"/>
        <v>1</v>
      </c>
      <c r="AU169" s="36" t="b">
        <f t="shared" si="19"/>
        <v>1</v>
      </c>
      <c r="AV169" s="36" t="b">
        <f t="shared" si="19"/>
        <v>1</v>
      </c>
      <c r="AW169" s="36" t="b">
        <f t="shared" si="19"/>
        <v>1</v>
      </c>
      <c r="AX169" s="36" t="b">
        <f t="shared" si="19"/>
        <v>1</v>
      </c>
      <c r="AY169" s="36" t="b">
        <f t="shared" si="19"/>
        <v>1</v>
      </c>
      <c r="AZ169" s="36" t="b">
        <f t="shared" si="19"/>
        <v>1</v>
      </c>
      <c r="BA169" s="36" t="b">
        <f t="shared" si="19"/>
        <v>1</v>
      </c>
      <c r="BB169" s="36" t="b">
        <f t="shared" si="19"/>
        <v>1</v>
      </c>
      <c r="BC169" s="36" t="b">
        <f t="shared" si="19"/>
        <v>1</v>
      </c>
      <c r="BD169" s="36" t="b">
        <f t="shared" si="19"/>
        <v>1</v>
      </c>
      <c r="BE169" s="36" t="b">
        <f t="shared" si="19"/>
        <v>1</v>
      </c>
      <c r="BF169" s="36" t="b">
        <f t="shared" si="19"/>
        <v>1</v>
      </c>
      <c r="BG169" s="36" t="b">
        <f t="shared" si="19"/>
        <v>1</v>
      </c>
      <c r="BH169" s="36" t="b">
        <f t="shared" si="19"/>
        <v>1</v>
      </c>
      <c r="BI169" s="36" t="b">
        <f t="shared" si="19"/>
        <v>0</v>
      </c>
      <c r="BJ169" s="36" t="b">
        <f t="shared" si="19"/>
        <v>1</v>
      </c>
      <c r="BK169" s="36" t="b">
        <f t="shared" si="19"/>
        <v>1</v>
      </c>
      <c r="BL169" s="36" t="b">
        <f t="shared" si="19"/>
        <v>1</v>
      </c>
      <c r="BM169" s="36" t="b">
        <f t="shared" si="19"/>
        <v>1</v>
      </c>
      <c r="BN169" s="36" t="b">
        <f t="shared" si="19"/>
        <v>1</v>
      </c>
      <c r="BO169" s="36" t="b">
        <f t="shared" si="19"/>
        <v>1</v>
      </c>
      <c r="BP169" s="36" t="b">
        <f t="shared" ref="BP169:EA169" si="20">+BP168=1</f>
        <v>1</v>
      </c>
      <c r="BQ169" s="36" t="b">
        <f t="shared" si="20"/>
        <v>1</v>
      </c>
      <c r="BR169" s="36" t="b">
        <f t="shared" si="20"/>
        <v>1</v>
      </c>
      <c r="BS169" s="36" t="b">
        <f t="shared" si="20"/>
        <v>1</v>
      </c>
      <c r="BT169" s="36" t="b">
        <f t="shared" si="20"/>
        <v>1</v>
      </c>
      <c r="BU169" s="36" t="b">
        <f t="shared" si="20"/>
        <v>1</v>
      </c>
      <c r="BV169" s="36" t="b">
        <f t="shared" si="20"/>
        <v>1</v>
      </c>
      <c r="BW169" s="36" t="b">
        <f t="shared" si="20"/>
        <v>1</v>
      </c>
      <c r="BX169" s="36" t="b">
        <f t="shared" si="20"/>
        <v>1</v>
      </c>
      <c r="BY169" s="36" t="b">
        <f t="shared" si="20"/>
        <v>1</v>
      </c>
      <c r="BZ169" s="36" t="b">
        <f t="shared" si="20"/>
        <v>1</v>
      </c>
      <c r="CA169" s="36" t="b">
        <f t="shared" si="20"/>
        <v>1</v>
      </c>
      <c r="CB169" s="36" t="b">
        <f t="shared" si="20"/>
        <v>1</v>
      </c>
      <c r="CC169" s="36" t="b">
        <f t="shared" si="20"/>
        <v>1</v>
      </c>
      <c r="CD169" s="36" t="b">
        <f t="shared" si="20"/>
        <v>1</v>
      </c>
      <c r="CE169" s="36" t="b">
        <f t="shared" si="20"/>
        <v>1</v>
      </c>
      <c r="CF169" s="36" t="b">
        <f t="shared" si="20"/>
        <v>1</v>
      </c>
      <c r="CG169" s="36" t="b">
        <f t="shared" si="20"/>
        <v>1</v>
      </c>
      <c r="CH169" s="36" t="b">
        <f t="shared" si="20"/>
        <v>1</v>
      </c>
      <c r="CI169" s="36" t="b">
        <f t="shared" si="20"/>
        <v>1</v>
      </c>
      <c r="CJ169" s="36" t="b">
        <f t="shared" si="20"/>
        <v>1</v>
      </c>
      <c r="CK169" s="36" t="b">
        <f t="shared" si="20"/>
        <v>1</v>
      </c>
      <c r="CL169" s="36" t="b">
        <f t="shared" si="20"/>
        <v>1</v>
      </c>
      <c r="CM169" s="36" t="b">
        <f t="shared" si="20"/>
        <v>1</v>
      </c>
      <c r="CN169" s="36" t="b">
        <f t="shared" si="20"/>
        <v>1</v>
      </c>
      <c r="CO169" s="36" t="b">
        <f t="shared" si="20"/>
        <v>1</v>
      </c>
      <c r="CP169" s="36" t="b">
        <f t="shared" si="20"/>
        <v>1</v>
      </c>
      <c r="CQ169" s="36" t="b">
        <f t="shared" si="20"/>
        <v>1</v>
      </c>
      <c r="CR169" s="36" t="b">
        <f t="shared" si="20"/>
        <v>1</v>
      </c>
      <c r="CS169" s="36" t="b">
        <f t="shared" si="20"/>
        <v>1</v>
      </c>
      <c r="CT169" s="36" t="b">
        <f t="shared" si="20"/>
        <v>1</v>
      </c>
      <c r="CU169" s="36" t="b">
        <f t="shared" si="20"/>
        <v>1</v>
      </c>
      <c r="CV169" s="36" t="b">
        <f t="shared" si="20"/>
        <v>1</v>
      </c>
      <c r="CW169" s="36" t="b">
        <f t="shared" si="20"/>
        <v>1</v>
      </c>
      <c r="CX169" s="36" t="b">
        <f t="shared" si="20"/>
        <v>1</v>
      </c>
      <c r="CY169" s="36" t="b">
        <f t="shared" si="20"/>
        <v>1</v>
      </c>
      <c r="CZ169" s="36" t="b">
        <f t="shared" si="20"/>
        <v>1</v>
      </c>
      <c r="DA169" s="36" t="b">
        <f t="shared" si="20"/>
        <v>1</v>
      </c>
      <c r="DB169" s="36" t="b">
        <f t="shared" si="20"/>
        <v>1</v>
      </c>
      <c r="DC169" s="36" t="b">
        <f t="shared" si="20"/>
        <v>1</v>
      </c>
      <c r="DD169" s="36" t="b">
        <f t="shared" si="20"/>
        <v>1</v>
      </c>
      <c r="DE169" s="36" t="b">
        <f t="shared" si="20"/>
        <v>1</v>
      </c>
      <c r="DF169" s="36" t="b">
        <f t="shared" si="20"/>
        <v>1</v>
      </c>
      <c r="DG169" s="36" t="b">
        <f t="shared" si="20"/>
        <v>1</v>
      </c>
      <c r="DH169" s="36" t="b">
        <f t="shared" si="20"/>
        <v>1</v>
      </c>
      <c r="DI169" s="36" t="b">
        <f t="shared" si="20"/>
        <v>1</v>
      </c>
      <c r="DJ169" s="36" t="b">
        <f t="shared" si="20"/>
        <v>1</v>
      </c>
      <c r="DK169" s="36" t="b">
        <f t="shared" si="20"/>
        <v>1</v>
      </c>
      <c r="DL169" s="36" t="b">
        <f t="shared" si="20"/>
        <v>1</v>
      </c>
      <c r="DM169" s="36" t="b">
        <f t="shared" si="20"/>
        <v>1</v>
      </c>
      <c r="DN169" s="36" t="b">
        <f t="shared" si="20"/>
        <v>1</v>
      </c>
      <c r="DO169" s="36" t="b">
        <f t="shared" si="20"/>
        <v>1</v>
      </c>
      <c r="DP169" s="36" t="b">
        <f t="shared" si="20"/>
        <v>1</v>
      </c>
      <c r="DQ169" s="36" t="b">
        <f t="shared" si="20"/>
        <v>1</v>
      </c>
      <c r="DR169" s="36" t="b">
        <f t="shared" si="20"/>
        <v>1</v>
      </c>
      <c r="DS169" s="36" t="b">
        <f t="shared" si="20"/>
        <v>1</v>
      </c>
      <c r="DT169" s="36" t="b">
        <f t="shared" si="20"/>
        <v>1</v>
      </c>
      <c r="DU169" s="36" t="b">
        <f t="shared" si="20"/>
        <v>1</v>
      </c>
      <c r="DV169" s="36" t="b">
        <f t="shared" si="20"/>
        <v>1</v>
      </c>
      <c r="DW169" s="36" t="b">
        <f t="shared" si="20"/>
        <v>1</v>
      </c>
      <c r="DX169" s="36" t="b">
        <f t="shared" si="20"/>
        <v>1</v>
      </c>
      <c r="DY169" s="36" t="b">
        <f t="shared" si="20"/>
        <v>1</v>
      </c>
      <c r="DZ169" s="36" t="b">
        <f t="shared" si="20"/>
        <v>1</v>
      </c>
      <c r="EA169" s="36" t="b">
        <f t="shared" si="20"/>
        <v>1</v>
      </c>
      <c r="EB169" s="36" t="b">
        <f t="shared" ref="EB169:EH169" si="21">+EB168=1</f>
        <v>1</v>
      </c>
      <c r="EC169" s="36" t="b">
        <f t="shared" si="21"/>
        <v>1</v>
      </c>
      <c r="ED169" s="36" t="b">
        <f t="shared" si="21"/>
        <v>1</v>
      </c>
      <c r="EE169" s="36" t="b">
        <f t="shared" si="21"/>
        <v>1</v>
      </c>
      <c r="EF169" s="36" t="b">
        <f t="shared" si="21"/>
        <v>1</v>
      </c>
      <c r="EG169" s="36" t="b">
        <f t="shared" si="21"/>
        <v>1</v>
      </c>
      <c r="EH169" s="36" t="b">
        <f t="shared" si="21"/>
        <v>1</v>
      </c>
    </row>
    <row r="170" spans="1:138" s="7" customFormat="1" ht="21" customHeight="1" x14ac:dyDescent="0.2">
      <c r="A170" s="157" t="s">
        <v>23</v>
      </c>
      <c r="B170" s="158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39"/>
      <c r="AP170" s="39"/>
      <c r="AQ170" s="39"/>
      <c r="AR170" s="39"/>
      <c r="AS170" s="39"/>
      <c r="AT170" s="39"/>
      <c r="AU170" s="39"/>
      <c r="AV170" s="39"/>
      <c r="AW170" s="39"/>
      <c r="AX170" s="39"/>
      <c r="AY170" s="39"/>
      <c r="AZ170" s="39"/>
      <c r="BA170" s="39"/>
      <c r="BB170" s="39"/>
      <c r="BC170" s="39"/>
      <c r="BD170" s="39"/>
      <c r="BE170" s="39"/>
      <c r="BF170" s="39"/>
      <c r="BG170" s="39"/>
      <c r="BH170" s="39"/>
      <c r="BI170" s="39"/>
      <c r="BJ170" s="39"/>
      <c r="BK170" s="39"/>
      <c r="BL170" s="39"/>
      <c r="BM170" s="39"/>
      <c r="BN170" s="39"/>
      <c r="BO170" s="39"/>
      <c r="BP170" s="39"/>
      <c r="BQ170" s="39"/>
      <c r="BR170" s="39"/>
      <c r="BS170" s="39"/>
      <c r="BT170" s="39"/>
      <c r="BU170" s="39"/>
      <c r="BV170" s="39"/>
      <c r="BW170" s="39"/>
      <c r="BX170" s="39"/>
      <c r="BY170" s="39"/>
      <c r="BZ170" s="39"/>
      <c r="CA170" s="39"/>
      <c r="CB170" s="39"/>
      <c r="CC170" s="39"/>
      <c r="CD170" s="39"/>
      <c r="CE170" s="39"/>
      <c r="CF170" s="39"/>
      <c r="CG170" s="39"/>
      <c r="CH170" s="39"/>
      <c r="CI170" s="39"/>
      <c r="CJ170" s="39"/>
      <c r="CK170" s="39"/>
      <c r="CL170" s="39"/>
      <c r="CM170" s="39"/>
      <c r="CN170" s="39"/>
      <c r="CO170" s="39"/>
      <c r="CP170" s="39"/>
      <c r="CQ170" s="39"/>
      <c r="CR170" s="39"/>
      <c r="CS170" s="39"/>
      <c r="CT170" s="39"/>
      <c r="CU170" s="39"/>
      <c r="CV170" s="39"/>
      <c r="CW170" s="39"/>
      <c r="CX170" s="39"/>
      <c r="CY170" s="39"/>
      <c r="CZ170" s="39"/>
      <c r="DA170" s="39"/>
      <c r="DB170" s="39"/>
      <c r="DC170" s="39"/>
      <c r="DD170" s="39"/>
      <c r="DE170" s="39"/>
      <c r="DF170" s="39"/>
      <c r="DG170" s="39"/>
      <c r="DH170" s="39"/>
      <c r="DI170" s="39"/>
      <c r="DJ170" s="39"/>
      <c r="DK170" s="39"/>
      <c r="DL170" s="39"/>
      <c r="DM170" s="39"/>
      <c r="DN170" s="39"/>
      <c r="DO170" s="39"/>
      <c r="DP170" s="39"/>
      <c r="DQ170" s="39"/>
      <c r="DR170" s="39"/>
      <c r="DS170" s="39"/>
      <c r="DT170" s="39"/>
      <c r="DU170" s="39"/>
      <c r="DV170" s="39"/>
      <c r="DW170" s="39"/>
      <c r="DX170" s="39"/>
      <c r="DY170" s="39"/>
      <c r="DZ170" s="39"/>
      <c r="EA170" s="39"/>
      <c r="EB170" s="39"/>
      <c r="EC170" s="39"/>
      <c r="ED170" s="39"/>
      <c r="EE170" s="39"/>
      <c r="EF170" s="39"/>
      <c r="EG170" s="39"/>
      <c r="EH170" s="39"/>
    </row>
    <row r="171" spans="1:138" s="7" customFormat="1" ht="21" customHeight="1" x14ac:dyDescent="0.2"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  <c r="AO171" s="38"/>
      <c r="AP171" s="38"/>
      <c r="AQ171" s="38"/>
      <c r="AR171" s="38"/>
      <c r="AS171" s="38"/>
      <c r="AT171" s="38"/>
      <c r="AU171" s="38"/>
      <c r="AV171" s="38"/>
      <c r="AW171" s="38"/>
      <c r="AX171" s="38"/>
      <c r="AY171" s="38"/>
      <c r="AZ171" s="38"/>
      <c r="BA171" s="38"/>
      <c r="BB171" s="38"/>
      <c r="BC171" s="38"/>
      <c r="BD171" s="38"/>
      <c r="BE171" s="38"/>
      <c r="BF171" s="38"/>
      <c r="BG171" s="38"/>
      <c r="BH171" s="38"/>
      <c r="BI171" s="38"/>
      <c r="BJ171" s="38"/>
      <c r="BK171" s="38"/>
      <c r="BL171" s="38"/>
      <c r="BM171" s="38"/>
      <c r="BN171" s="38"/>
      <c r="BO171" s="38"/>
      <c r="BP171" s="38"/>
      <c r="BQ171" s="38"/>
      <c r="BR171" s="38"/>
      <c r="BS171" s="38"/>
      <c r="BT171" s="38"/>
      <c r="BU171" s="38"/>
      <c r="BV171" s="38"/>
      <c r="BW171" s="38"/>
      <c r="BX171" s="38"/>
      <c r="BY171" s="38"/>
      <c r="BZ171" s="38"/>
      <c r="CA171" s="38"/>
      <c r="CB171" s="38"/>
      <c r="CC171" s="38"/>
      <c r="CD171" s="38"/>
      <c r="CE171" s="38"/>
      <c r="CF171" s="38"/>
      <c r="CG171" s="38"/>
      <c r="CH171" s="38"/>
      <c r="CI171" s="38"/>
      <c r="CJ171" s="38"/>
      <c r="CK171" s="38"/>
      <c r="CL171" s="38"/>
      <c r="CM171" s="38"/>
      <c r="CN171" s="38"/>
      <c r="CO171" s="38"/>
      <c r="CP171" s="38"/>
      <c r="CQ171" s="38"/>
      <c r="CR171" s="38"/>
      <c r="CS171" s="38"/>
      <c r="CT171" s="38"/>
      <c r="CU171" s="38"/>
      <c r="CV171" s="38"/>
      <c r="CW171" s="38"/>
      <c r="CX171" s="38"/>
      <c r="CY171" s="38"/>
      <c r="CZ171" s="38"/>
      <c r="DA171" s="38"/>
      <c r="DB171" s="38"/>
      <c r="DC171" s="38"/>
      <c r="DD171" s="38"/>
      <c r="DE171" s="38"/>
      <c r="DF171" s="38"/>
      <c r="DG171" s="38"/>
      <c r="DH171" s="38"/>
      <c r="DI171" s="38"/>
      <c r="DJ171" s="38"/>
      <c r="DK171" s="38"/>
      <c r="DL171" s="38"/>
      <c r="DM171" s="38"/>
      <c r="DN171" s="38"/>
      <c r="DO171" s="38"/>
      <c r="DP171" s="38"/>
      <c r="DQ171" s="38"/>
      <c r="DR171" s="38"/>
      <c r="DS171" s="38"/>
      <c r="DT171" s="38"/>
      <c r="DU171" s="38"/>
      <c r="DV171" s="38"/>
      <c r="DW171" s="38"/>
      <c r="DX171" s="38"/>
      <c r="DY171" s="38"/>
      <c r="DZ171" s="38"/>
      <c r="EA171" s="38"/>
      <c r="EB171" s="38"/>
      <c r="EC171" s="38"/>
      <c r="ED171" s="38"/>
      <c r="EE171" s="38"/>
      <c r="EF171" s="38"/>
      <c r="EG171" s="38"/>
      <c r="EH171" s="38"/>
    </row>
    <row r="172" spans="1:138" s="7" customFormat="1" ht="21" customHeight="1" x14ac:dyDescent="0.2">
      <c r="C172" s="36" t="b">
        <f>+C173=1</f>
        <v>1</v>
      </c>
      <c r="D172" s="36" t="b">
        <f t="shared" ref="D172:BO172" si="22">+D173=1</f>
        <v>1</v>
      </c>
      <c r="E172" s="36" t="b">
        <f t="shared" si="22"/>
        <v>1</v>
      </c>
      <c r="F172" s="36" t="b">
        <f t="shared" si="22"/>
        <v>1</v>
      </c>
      <c r="G172" s="36" t="b">
        <f t="shared" si="22"/>
        <v>1</v>
      </c>
      <c r="H172" s="36" t="b">
        <f t="shared" si="22"/>
        <v>1</v>
      </c>
      <c r="I172" s="36" t="b">
        <f t="shared" si="22"/>
        <v>1</v>
      </c>
      <c r="J172" s="36" t="b">
        <f t="shared" si="22"/>
        <v>1</v>
      </c>
      <c r="K172" s="36" t="b">
        <f t="shared" si="22"/>
        <v>1</v>
      </c>
      <c r="L172" s="36" t="b">
        <f t="shared" si="22"/>
        <v>1</v>
      </c>
      <c r="M172" s="36" t="b">
        <f t="shared" si="22"/>
        <v>1</v>
      </c>
      <c r="N172" s="36" t="b">
        <f t="shared" si="22"/>
        <v>1</v>
      </c>
      <c r="O172" s="36" t="b">
        <f t="shared" si="22"/>
        <v>1</v>
      </c>
      <c r="P172" s="36" t="b">
        <f t="shared" si="22"/>
        <v>1</v>
      </c>
      <c r="Q172" s="36" t="b">
        <f t="shared" si="22"/>
        <v>1</v>
      </c>
      <c r="R172" s="36" t="b">
        <f t="shared" si="22"/>
        <v>1</v>
      </c>
      <c r="S172" s="36" t="b">
        <f t="shared" si="22"/>
        <v>1</v>
      </c>
      <c r="T172" s="36" t="b">
        <f t="shared" si="22"/>
        <v>1</v>
      </c>
      <c r="U172" s="36" t="b">
        <f t="shared" si="22"/>
        <v>1</v>
      </c>
      <c r="V172" s="36" t="b">
        <f t="shared" si="22"/>
        <v>1</v>
      </c>
      <c r="W172" s="36" t="b">
        <f t="shared" si="22"/>
        <v>1</v>
      </c>
      <c r="X172" s="36" t="b">
        <f t="shared" si="22"/>
        <v>1</v>
      </c>
      <c r="Y172" s="36" t="b">
        <f t="shared" si="22"/>
        <v>1</v>
      </c>
      <c r="Z172" s="36" t="b">
        <f t="shared" si="22"/>
        <v>1</v>
      </c>
      <c r="AA172" s="36" t="b">
        <f t="shared" si="22"/>
        <v>1</v>
      </c>
      <c r="AB172" s="36" t="b">
        <f t="shared" si="22"/>
        <v>1</v>
      </c>
      <c r="AC172" s="36" t="b">
        <f t="shared" si="22"/>
        <v>1</v>
      </c>
      <c r="AD172" s="36" t="b">
        <f t="shared" si="22"/>
        <v>1</v>
      </c>
      <c r="AE172" s="36" t="b">
        <f t="shared" si="22"/>
        <v>1</v>
      </c>
      <c r="AF172" s="36" t="b">
        <f t="shared" si="22"/>
        <v>1</v>
      </c>
      <c r="AG172" s="36" t="b">
        <f t="shared" si="22"/>
        <v>1</v>
      </c>
      <c r="AH172" s="36" t="b">
        <f t="shared" si="22"/>
        <v>1</v>
      </c>
      <c r="AI172" s="36" t="b">
        <f t="shared" si="22"/>
        <v>1</v>
      </c>
      <c r="AJ172" s="36" t="b">
        <f t="shared" si="22"/>
        <v>1</v>
      </c>
      <c r="AK172" s="36" t="b">
        <f t="shared" si="22"/>
        <v>1</v>
      </c>
      <c r="AL172" s="36" t="b">
        <f t="shared" si="22"/>
        <v>1</v>
      </c>
      <c r="AM172" s="36" t="b">
        <f t="shared" si="22"/>
        <v>1</v>
      </c>
      <c r="AN172" s="36" t="b">
        <f t="shared" si="22"/>
        <v>1</v>
      </c>
      <c r="AO172" s="36" t="b">
        <f t="shared" si="22"/>
        <v>1</v>
      </c>
      <c r="AP172" s="36" t="b">
        <f t="shared" si="22"/>
        <v>1</v>
      </c>
      <c r="AQ172" s="36" t="b">
        <f t="shared" si="22"/>
        <v>1</v>
      </c>
      <c r="AR172" s="36" t="b">
        <f t="shared" si="22"/>
        <v>1</v>
      </c>
      <c r="AS172" s="36" t="b">
        <f t="shared" si="22"/>
        <v>1</v>
      </c>
      <c r="AT172" s="36" t="b">
        <f t="shared" si="22"/>
        <v>1</v>
      </c>
      <c r="AU172" s="36" t="b">
        <f t="shared" si="22"/>
        <v>1</v>
      </c>
      <c r="AV172" s="36" t="b">
        <f t="shared" si="22"/>
        <v>1</v>
      </c>
      <c r="AW172" s="36" t="b">
        <f t="shared" si="22"/>
        <v>1</v>
      </c>
      <c r="AX172" s="36" t="b">
        <f t="shared" si="22"/>
        <v>1</v>
      </c>
      <c r="AY172" s="36" t="b">
        <f t="shared" si="22"/>
        <v>1</v>
      </c>
      <c r="AZ172" s="36" t="b">
        <f t="shared" si="22"/>
        <v>1</v>
      </c>
      <c r="BA172" s="36" t="b">
        <f t="shared" si="22"/>
        <v>1</v>
      </c>
      <c r="BB172" s="36" t="b">
        <f t="shared" si="22"/>
        <v>1</v>
      </c>
      <c r="BC172" s="36" t="b">
        <f t="shared" si="22"/>
        <v>1</v>
      </c>
      <c r="BD172" s="36" t="b">
        <f t="shared" si="22"/>
        <v>1</v>
      </c>
      <c r="BE172" s="36" t="b">
        <f t="shared" si="22"/>
        <v>1</v>
      </c>
      <c r="BF172" s="36" t="b">
        <f t="shared" si="22"/>
        <v>1</v>
      </c>
      <c r="BG172" s="36" t="b">
        <f t="shared" si="22"/>
        <v>1</v>
      </c>
      <c r="BH172" s="36" t="b">
        <f t="shared" si="22"/>
        <v>1</v>
      </c>
      <c r="BI172" s="36" t="b">
        <f t="shared" si="22"/>
        <v>0</v>
      </c>
      <c r="BJ172" s="36" t="b">
        <f t="shared" si="22"/>
        <v>1</v>
      </c>
      <c r="BK172" s="36" t="b">
        <f t="shared" si="22"/>
        <v>1</v>
      </c>
      <c r="BL172" s="36" t="b">
        <f t="shared" si="22"/>
        <v>1</v>
      </c>
      <c r="BM172" s="36" t="b">
        <f t="shared" si="22"/>
        <v>1</v>
      </c>
      <c r="BN172" s="36" t="b">
        <f t="shared" si="22"/>
        <v>1</v>
      </c>
      <c r="BO172" s="36" t="b">
        <f t="shared" si="22"/>
        <v>1</v>
      </c>
      <c r="BP172" s="36" t="b">
        <f t="shared" ref="BP172:EA172" si="23">+BP173=1</f>
        <v>1</v>
      </c>
      <c r="BQ172" s="36" t="b">
        <f t="shared" si="23"/>
        <v>1</v>
      </c>
      <c r="BR172" s="36" t="b">
        <f t="shared" si="23"/>
        <v>1</v>
      </c>
      <c r="BS172" s="36" t="b">
        <f t="shared" si="23"/>
        <v>1</v>
      </c>
      <c r="BT172" s="36" t="b">
        <f t="shared" si="23"/>
        <v>1</v>
      </c>
      <c r="BU172" s="36" t="b">
        <f t="shared" si="23"/>
        <v>1</v>
      </c>
      <c r="BV172" s="36" t="b">
        <f t="shared" si="23"/>
        <v>1</v>
      </c>
      <c r="BW172" s="36" t="b">
        <f t="shared" si="23"/>
        <v>1</v>
      </c>
      <c r="BX172" s="36" t="b">
        <f t="shared" si="23"/>
        <v>1</v>
      </c>
      <c r="BY172" s="36" t="b">
        <f t="shared" si="23"/>
        <v>1</v>
      </c>
      <c r="BZ172" s="36" t="b">
        <f t="shared" si="23"/>
        <v>1</v>
      </c>
      <c r="CA172" s="36" t="b">
        <f t="shared" si="23"/>
        <v>1</v>
      </c>
      <c r="CB172" s="36" t="b">
        <f t="shared" si="23"/>
        <v>1</v>
      </c>
      <c r="CC172" s="36" t="b">
        <f t="shared" si="23"/>
        <v>1</v>
      </c>
      <c r="CD172" s="36" t="b">
        <f t="shared" si="23"/>
        <v>1</v>
      </c>
      <c r="CE172" s="36" t="b">
        <f t="shared" si="23"/>
        <v>1</v>
      </c>
      <c r="CF172" s="36" t="b">
        <f t="shared" si="23"/>
        <v>1</v>
      </c>
      <c r="CG172" s="36" t="b">
        <f t="shared" si="23"/>
        <v>1</v>
      </c>
      <c r="CH172" s="36" t="b">
        <f t="shared" si="23"/>
        <v>1</v>
      </c>
      <c r="CI172" s="36" t="b">
        <f t="shared" si="23"/>
        <v>1</v>
      </c>
      <c r="CJ172" s="36" t="b">
        <f t="shared" si="23"/>
        <v>1</v>
      </c>
      <c r="CK172" s="36" t="b">
        <f t="shared" si="23"/>
        <v>1</v>
      </c>
      <c r="CL172" s="36" t="b">
        <f t="shared" si="23"/>
        <v>1</v>
      </c>
      <c r="CM172" s="36" t="b">
        <f t="shared" si="23"/>
        <v>1</v>
      </c>
      <c r="CN172" s="36" t="b">
        <f t="shared" si="23"/>
        <v>1</v>
      </c>
      <c r="CO172" s="36" t="b">
        <f t="shared" si="23"/>
        <v>1</v>
      </c>
      <c r="CP172" s="36" t="b">
        <f t="shared" si="23"/>
        <v>1</v>
      </c>
      <c r="CQ172" s="36" t="b">
        <f t="shared" si="23"/>
        <v>1</v>
      </c>
      <c r="CR172" s="36" t="b">
        <f t="shared" si="23"/>
        <v>1</v>
      </c>
      <c r="CS172" s="36" t="b">
        <f t="shared" si="23"/>
        <v>1</v>
      </c>
      <c r="CT172" s="36" t="b">
        <f t="shared" si="23"/>
        <v>1</v>
      </c>
      <c r="CU172" s="36" t="b">
        <f t="shared" si="23"/>
        <v>1</v>
      </c>
      <c r="CV172" s="36" t="b">
        <f t="shared" si="23"/>
        <v>1</v>
      </c>
      <c r="CW172" s="36" t="b">
        <f t="shared" si="23"/>
        <v>1</v>
      </c>
      <c r="CX172" s="36" t="b">
        <f t="shared" si="23"/>
        <v>1</v>
      </c>
      <c r="CY172" s="36" t="b">
        <f t="shared" si="23"/>
        <v>1</v>
      </c>
      <c r="CZ172" s="36" t="b">
        <f t="shared" si="23"/>
        <v>1</v>
      </c>
      <c r="DA172" s="36" t="b">
        <f t="shared" si="23"/>
        <v>1</v>
      </c>
      <c r="DB172" s="36" t="b">
        <f t="shared" si="23"/>
        <v>1</v>
      </c>
      <c r="DC172" s="36" t="b">
        <f t="shared" si="23"/>
        <v>1</v>
      </c>
      <c r="DD172" s="36" t="b">
        <f t="shared" si="23"/>
        <v>1</v>
      </c>
      <c r="DE172" s="36" t="b">
        <f t="shared" si="23"/>
        <v>1</v>
      </c>
      <c r="DF172" s="36" t="b">
        <f t="shared" si="23"/>
        <v>1</v>
      </c>
      <c r="DG172" s="36" t="b">
        <f t="shared" si="23"/>
        <v>1</v>
      </c>
      <c r="DH172" s="36" t="b">
        <f t="shared" si="23"/>
        <v>1</v>
      </c>
      <c r="DI172" s="36" t="b">
        <f t="shared" si="23"/>
        <v>1</v>
      </c>
      <c r="DJ172" s="36" t="b">
        <f t="shared" si="23"/>
        <v>1</v>
      </c>
      <c r="DK172" s="36" t="b">
        <f t="shared" si="23"/>
        <v>1</v>
      </c>
      <c r="DL172" s="36" t="b">
        <f t="shared" si="23"/>
        <v>1</v>
      </c>
      <c r="DM172" s="36" t="b">
        <f t="shared" si="23"/>
        <v>1</v>
      </c>
      <c r="DN172" s="36" t="b">
        <f t="shared" si="23"/>
        <v>1</v>
      </c>
      <c r="DO172" s="36" t="b">
        <f t="shared" si="23"/>
        <v>1</v>
      </c>
      <c r="DP172" s="36" t="b">
        <f t="shared" si="23"/>
        <v>1</v>
      </c>
      <c r="DQ172" s="36" t="b">
        <f t="shared" si="23"/>
        <v>1</v>
      </c>
      <c r="DR172" s="36" t="b">
        <f t="shared" si="23"/>
        <v>1</v>
      </c>
      <c r="DS172" s="36" t="b">
        <f t="shared" si="23"/>
        <v>1</v>
      </c>
      <c r="DT172" s="36" t="b">
        <f t="shared" si="23"/>
        <v>1</v>
      </c>
      <c r="DU172" s="36" t="b">
        <f t="shared" si="23"/>
        <v>1</v>
      </c>
      <c r="DV172" s="36" t="b">
        <f t="shared" si="23"/>
        <v>1</v>
      </c>
      <c r="DW172" s="36" t="b">
        <f t="shared" si="23"/>
        <v>1</v>
      </c>
      <c r="DX172" s="36" t="b">
        <f t="shared" si="23"/>
        <v>1</v>
      </c>
      <c r="DY172" s="36" t="b">
        <f t="shared" si="23"/>
        <v>1</v>
      </c>
      <c r="DZ172" s="36" t="b">
        <f t="shared" si="23"/>
        <v>1</v>
      </c>
      <c r="EA172" s="36" t="b">
        <f t="shared" si="23"/>
        <v>1</v>
      </c>
      <c r="EB172" s="36" t="b">
        <f t="shared" ref="EB172:EH172" si="24">+EB173=1</f>
        <v>1</v>
      </c>
      <c r="EC172" s="36" t="b">
        <f t="shared" si="24"/>
        <v>1</v>
      </c>
      <c r="ED172" s="36" t="b">
        <f t="shared" si="24"/>
        <v>1</v>
      </c>
      <c r="EE172" s="36" t="b">
        <f t="shared" si="24"/>
        <v>1</v>
      </c>
      <c r="EF172" s="36" t="b">
        <f t="shared" si="24"/>
        <v>1</v>
      </c>
      <c r="EG172" s="36" t="b">
        <f t="shared" si="24"/>
        <v>1</v>
      </c>
      <c r="EH172" s="36" t="b">
        <f t="shared" si="24"/>
        <v>1</v>
      </c>
    </row>
    <row r="173" spans="1:138" s="7" customFormat="1" ht="21" customHeight="1" x14ac:dyDescent="0.2">
      <c r="A173" s="157" t="s">
        <v>21</v>
      </c>
      <c r="B173" s="158"/>
      <c r="C173" s="37">
        <f>+SUM(C174:C178)</f>
        <v>1</v>
      </c>
      <c r="D173" s="37">
        <f t="shared" ref="D173:BO173" si="25">+SUM(D174:D178)</f>
        <v>1</v>
      </c>
      <c r="E173" s="37">
        <f t="shared" si="25"/>
        <v>0.99999999999999978</v>
      </c>
      <c r="F173" s="37">
        <f t="shared" si="25"/>
        <v>1.0000000000000002</v>
      </c>
      <c r="G173" s="37">
        <f t="shared" si="25"/>
        <v>1</v>
      </c>
      <c r="H173" s="37">
        <f t="shared" si="25"/>
        <v>1</v>
      </c>
      <c r="I173" s="37">
        <f t="shared" si="25"/>
        <v>1</v>
      </c>
      <c r="J173" s="37">
        <f t="shared" si="25"/>
        <v>1</v>
      </c>
      <c r="K173" s="37">
        <f t="shared" si="25"/>
        <v>1</v>
      </c>
      <c r="L173" s="37">
        <f t="shared" si="25"/>
        <v>1.0000000000000002</v>
      </c>
      <c r="M173" s="37">
        <f t="shared" si="25"/>
        <v>1</v>
      </c>
      <c r="N173" s="37">
        <f t="shared" si="25"/>
        <v>1</v>
      </c>
      <c r="O173" s="37">
        <f t="shared" si="25"/>
        <v>1</v>
      </c>
      <c r="P173" s="37">
        <f t="shared" si="25"/>
        <v>1</v>
      </c>
      <c r="Q173" s="37">
        <f t="shared" si="25"/>
        <v>1</v>
      </c>
      <c r="R173" s="37">
        <f t="shared" si="25"/>
        <v>1.0000000000000002</v>
      </c>
      <c r="S173" s="37">
        <f t="shared" si="25"/>
        <v>1</v>
      </c>
      <c r="T173" s="37">
        <f t="shared" si="25"/>
        <v>0.99999999999999989</v>
      </c>
      <c r="U173" s="37">
        <f t="shared" si="25"/>
        <v>1</v>
      </c>
      <c r="V173" s="37">
        <f t="shared" si="25"/>
        <v>0.99999999999999989</v>
      </c>
      <c r="W173" s="37">
        <f t="shared" si="25"/>
        <v>1</v>
      </c>
      <c r="X173" s="37">
        <f t="shared" si="25"/>
        <v>1</v>
      </c>
      <c r="Y173" s="37">
        <f t="shared" si="25"/>
        <v>0.99999999999999989</v>
      </c>
      <c r="Z173" s="37">
        <f t="shared" si="25"/>
        <v>1</v>
      </c>
      <c r="AA173" s="37">
        <f t="shared" si="25"/>
        <v>1</v>
      </c>
      <c r="AB173" s="37">
        <f t="shared" si="25"/>
        <v>0.99999999999999989</v>
      </c>
      <c r="AC173" s="37">
        <f t="shared" si="25"/>
        <v>1</v>
      </c>
      <c r="AD173" s="37">
        <f t="shared" si="25"/>
        <v>1</v>
      </c>
      <c r="AE173" s="37">
        <f t="shared" si="25"/>
        <v>1</v>
      </c>
      <c r="AF173" s="37">
        <f t="shared" si="25"/>
        <v>1</v>
      </c>
      <c r="AG173" s="37">
        <f t="shared" si="25"/>
        <v>1</v>
      </c>
      <c r="AH173" s="37">
        <f t="shared" si="25"/>
        <v>1</v>
      </c>
      <c r="AI173" s="37">
        <f t="shared" si="25"/>
        <v>1</v>
      </c>
      <c r="AJ173" s="37">
        <f t="shared" si="25"/>
        <v>0.99999999999999989</v>
      </c>
      <c r="AK173" s="37">
        <f t="shared" si="25"/>
        <v>1</v>
      </c>
      <c r="AL173" s="37">
        <f t="shared" si="25"/>
        <v>1</v>
      </c>
      <c r="AM173" s="37">
        <f t="shared" si="25"/>
        <v>1</v>
      </c>
      <c r="AN173" s="37">
        <f t="shared" si="25"/>
        <v>1</v>
      </c>
      <c r="AO173" s="37">
        <f t="shared" si="25"/>
        <v>1</v>
      </c>
      <c r="AP173" s="37">
        <f t="shared" si="25"/>
        <v>1</v>
      </c>
      <c r="AQ173" s="37">
        <f t="shared" si="25"/>
        <v>1</v>
      </c>
      <c r="AR173" s="37">
        <f t="shared" si="25"/>
        <v>1</v>
      </c>
      <c r="AS173" s="37">
        <f t="shared" si="25"/>
        <v>0.99999999999999978</v>
      </c>
      <c r="AT173" s="37">
        <f t="shared" si="25"/>
        <v>1</v>
      </c>
      <c r="AU173" s="37">
        <f t="shared" si="25"/>
        <v>1</v>
      </c>
      <c r="AV173" s="37">
        <f t="shared" si="25"/>
        <v>1</v>
      </c>
      <c r="AW173" s="37">
        <f t="shared" si="25"/>
        <v>1</v>
      </c>
      <c r="AX173" s="37">
        <f t="shared" si="25"/>
        <v>0.99999999999999989</v>
      </c>
      <c r="AY173" s="37">
        <f t="shared" si="25"/>
        <v>1</v>
      </c>
      <c r="AZ173" s="37">
        <f t="shared" si="25"/>
        <v>1</v>
      </c>
      <c r="BA173" s="37">
        <f t="shared" si="25"/>
        <v>1</v>
      </c>
      <c r="BB173" s="37">
        <f t="shared" si="25"/>
        <v>0.99999999999999989</v>
      </c>
      <c r="BC173" s="37">
        <f t="shared" si="25"/>
        <v>1</v>
      </c>
      <c r="BD173" s="37">
        <f t="shared" si="25"/>
        <v>1</v>
      </c>
      <c r="BE173" s="37">
        <f t="shared" si="25"/>
        <v>1</v>
      </c>
      <c r="BF173" s="37">
        <f t="shared" si="25"/>
        <v>0.99999999999999978</v>
      </c>
      <c r="BG173" s="37">
        <f t="shared" si="25"/>
        <v>0.99999999999999989</v>
      </c>
      <c r="BH173" s="37">
        <f t="shared" si="25"/>
        <v>1</v>
      </c>
      <c r="BI173" s="37">
        <f t="shared" si="25"/>
        <v>0</v>
      </c>
      <c r="BJ173" s="37">
        <f t="shared" si="25"/>
        <v>1</v>
      </c>
      <c r="BK173" s="37">
        <f t="shared" si="25"/>
        <v>1</v>
      </c>
      <c r="BL173" s="37">
        <f t="shared" si="25"/>
        <v>1</v>
      </c>
      <c r="BM173" s="37">
        <f t="shared" si="25"/>
        <v>1</v>
      </c>
      <c r="BN173" s="37">
        <f t="shared" si="25"/>
        <v>1.0000000000000002</v>
      </c>
      <c r="BO173" s="37">
        <f t="shared" si="25"/>
        <v>1</v>
      </c>
      <c r="BP173" s="37">
        <f t="shared" ref="BP173:EA173" si="26">+SUM(BP174:BP178)</f>
        <v>1</v>
      </c>
      <c r="BQ173" s="37">
        <f t="shared" si="26"/>
        <v>1</v>
      </c>
      <c r="BR173" s="37">
        <f t="shared" si="26"/>
        <v>1</v>
      </c>
      <c r="BS173" s="37">
        <f t="shared" si="26"/>
        <v>1</v>
      </c>
      <c r="BT173" s="37">
        <f t="shared" si="26"/>
        <v>0.99999999999999989</v>
      </c>
      <c r="BU173" s="37">
        <f t="shared" si="26"/>
        <v>0.99999999999999989</v>
      </c>
      <c r="BV173" s="37">
        <f t="shared" si="26"/>
        <v>0.99999999999999989</v>
      </c>
      <c r="BW173" s="37">
        <f t="shared" si="26"/>
        <v>1</v>
      </c>
      <c r="BX173" s="37">
        <f t="shared" si="26"/>
        <v>1</v>
      </c>
      <c r="BY173" s="37">
        <f t="shared" si="26"/>
        <v>1</v>
      </c>
      <c r="BZ173" s="37">
        <f t="shared" si="26"/>
        <v>0.99999999999999978</v>
      </c>
      <c r="CA173" s="37">
        <f t="shared" si="26"/>
        <v>1</v>
      </c>
      <c r="CB173" s="37">
        <f t="shared" si="26"/>
        <v>1</v>
      </c>
      <c r="CC173" s="37">
        <f t="shared" si="26"/>
        <v>1</v>
      </c>
      <c r="CD173" s="37">
        <f t="shared" si="26"/>
        <v>0.99999999999999989</v>
      </c>
      <c r="CE173" s="37">
        <f t="shared" si="26"/>
        <v>1</v>
      </c>
      <c r="CF173" s="37">
        <f t="shared" si="26"/>
        <v>1.0000000000000002</v>
      </c>
      <c r="CG173" s="37">
        <f t="shared" si="26"/>
        <v>1</v>
      </c>
      <c r="CH173" s="37">
        <f t="shared" si="26"/>
        <v>1</v>
      </c>
      <c r="CI173" s="37">
        <f t="shared" si="26"/>
        <v>0.99999999999999989</v>
      </c>
      <c r="CJ173" s="37">
        <f t="shared" si="26"/>
        <v>1</v>
      </c>
      <c r="CK173" s="37">
        <f t="shared" si="26"/>
        <v>1</v>
      </c>
      <c r="CL173" s="37">
        <f t="shared" si="26"/>
        <v>1</v>
      </c>
      <c r="CM173" s="37">
        <f t="shared" si="26"/>
        <v>1</v>
      </c>
      <c r="CN173" s="37">
        <f t="shared" si="26"/>
        <v>1</v>
      </c>
      <c r="CO173" s="37">
        <f t="shared" si="26"/>
        <v>0.99999999999999978</v>
      </c>
      <c r="CP173" s="37">
        <f t="shared" si="26"/>
        <v>1</v>
      </c>
      <c r="CQ173" s="37">
        <f t="shared" si="26"/>
        <v>1</v>
      </c>
      <c r="CR173" s="37">
        <f t="shared" si="26"/>
        <v>0.99999999999999989</v>
      </c>
      <c r="CS173" s="37">
        <f t="shared" si="26"/>
        <v>1</v>
      </c>
      <c r="CT173" s="37">
        <f t="shared" si="26"/>
        <v>1</v>
      </c>
      <c r="CU173" s="37">
        <f t="shared" si="26"/>
        <v>1</v>
      </c>
      <c r="CV173" s="37">
        <f t="shared" si="26"/>
        <v>0.99999999999999989</v>
      </c>
      <c r="CW173" s="37">
        <f t="shared" si="26"/>
        <v>1.0000000000000002</v>
      </c>
      <c r="CX173" s="37">
        <f t="shared" si="26"/>
        <v>1</v>
      </c>
      <c r="CY173" s="37">
        <f t="shared" si="26"/>
        <v>0.99999999999999978</v>
      </c>
      <c r="CZ173" s="37">
        <f t="shared" si="26"/>
        <v>1</v>
      </c>
      <c r="DA173" s="37">
        <f t="shared" si="26"/>
        <v>1</v>
      </c>
      <c r="DB173" s="37">
        <f t="shared" si="26"/>
        <v>1</v>
      </c>
      <c r="DC173" s="37">
        <f t="shared" si="26"/>
        <v>1</v>
      </c>
      <c r="DD173" s="37">
        <f t="shared" si="26"/>
        <v>1</v>
      </c>
      <c r="DE173" s="37">
        <f t="shared" si="26"/>
        <v>1</v>
      </c>
      <c r="DF173" s="37">
        <f t="shared" si="26"/>
        <v>1</v>
      </c>
      <c r="DG173" s="37">
        <f t="shared" si="26"/>
        <v>1</v>
      </c>
      <c r="DH173" s="37">
        <f t="shared" si="26"/>
        <v>0.99999999999999989</v>
      </c>
      <c r="DI173" s="37">
        <f t="shared" si="26"/>
        <v>1</v>
      </c>
      <c r="DJ173" s="37">
        <f t="shared" si="26"/>
        <v>1</v>
      </c>
      <c r="DK173" s="37">
        <f t="shared" si="26"/>
        <v>1</v>
      </c>
      <c r="DL173" s="37">
        <f t="shared" si="26"/>
        <v>1</v>
      </c>
      <c r="DM173" s="37">
        <f t="shared" si="26"/>
        <v>1</v>
      </c>
      <c r="DN173" s="37">
        <f t="shared" si="26"/>
        <v>0.99999999999999989</v>
      </c>
      <c r="DO173" s="37">
        <f t="shared" si="26"/>
        <v>1</v>
      </c>
      <c r="DP173" s="37">
        <f t="shared" si="26"/>
        <v>1</v>
      </c>
      <c r="DQ173" s="37">
        <f t="shared" si="26"/>
        <v>1</v>
      </c>
      <c r="DR173" s="37">
        <f t="shared" si="26"/>
        <v>1</v>
      </c>
      <c r="DS173" s="37">
        <f t="shared" si="26"/>
        <v>1</v>
      </c>
      <c r="DT173" s="37">
        <f t="shared" si="26"/>
        <v>1.0000000000000002</v>
      </c>
      <c r="DU173" s="37">
        <f t="shared" si="26"/>
        <v>1.0000000000000002</v>
      </c>
      <c r="DV173" s="37">
        <f t="shared" si="26"/>
        <v>1</v>
      </c>
      <c r="DW173" s="37">
        <f t="shared" si="26"/>
        <v>1</v>
      </c>
      <c r="DX173" s="37">
        <f t="shared" si="26"/>
        <v>1</v>
      </c>
      <c r="DY173" s="37">
        <f t="shared" si="26"/>
        <v>1</v>
      </c>
      <c r="DZ173" s="37">
        <f t="shared" si="26"/>
        <v>1</v>
      </c>
      <c r="EA173" s="37">
        <f t="shared" si="26"/>
        <v>1</v>
      </c>
      <c r="EB173" s="37">
        <f t="shared" ref="EB173:EG173" si="27">+SUM(EB174:EB178)</f>
        <v>1</v>
      </c>
      <c r="EC173" s="37">
        <f t="shared" si="27"/>
        <v>0.99999999999999989</v>
      </c>
      <c r="ED173" s="37">
        <f t="shared" si="27"/>
        <v>1</v>
      </c>
      <c r="EE173" s="37">
        <f t="shared" si="27"/>
        <v>1</v>
      </c>
      <c r="EF173" s="37">
        <f t="shared" si="27"/>
        <v>1</v>
      </c>
      <c r="EG173" s="37">
        <f t="shared" si="27"/>
        <v>1</v>
      </c>
      <c r="EH173" s="37">
        <f>+SUM(EH174:EH178)</f>
        <v>1</v>
      </c>
    </row>
    <row r="174" spans="1:138" s="7" customFormat="1" ht="21" customHeight="1" x14ac:dyDescent="0.2">
      <c r="A174" s="157" t="s">
        <v>24</v>
      </c>
      <c r="B174" s="158"/>
      <c r="C174" s="37">
        <f>+IFERROR(('MIP 2012'!C174/'MIP 2012'!C$173),0)</f>
        <v>0.24348577969271704</v>
      </c>
      <c r="D174" s="37">
        <f>+IFERROR(('MIP 2012'!D174/'MIP 2012'!D$173),0)</f>
        <v>0.14237091676086344</v>
      </c>
      <c r="E174" s="37">
        <f>+IFERROR(('MIP 2012'!E174/'MIP 2012'!E$173),0)</f>
        <v>0.27649500201673449</v>
      </c>
      <c r="F174" s="37">
        <f>+IFERROR(('MIP 2012'!F174/'MIP 2012'!F$173),0)</f>
        <v>0.18208604424004449</v>
      </c>
      <c r="G174" s="37">
        <f>+IFERROR(('MIP 2012'!G174/'MIP 2012'!G$173),0)</f>
        <v>0.16036018555934323</v>
      </c>
      <c r="H174" s="37">
        <f>+IFERROR(('MIP 2012'!H174/'MIP 2012'!H$173),0)</f>
        <v>0.23579314337211715</v>
      </c>
      <c r="I174" s="37">
        <f>+IFERROR(('MIP 2012'!I174/'MIP 2012'!I$173),0)</f>
        <v>0.26488709005122218</v>
      </c>
      <c r="J174" s="37">
        <f>+IFERROR(('MIP 2012'!J174/'MIP 2012'!J$173),0)</f>
        <v>0.33337535052206196</v>
      </c>
      <c r="K174" s="37">
        <f>+IFERROR(('MIP 2012'!K174/'MIP 2012'!K$173),0)</f>
        <v>0.33134620354204541</v>
      </c>
      <c r="L174" s="37">
        <f>+IFERROR(('MIP 2012'!L174/'MIP 2012'!L$173),0)</f>
        <v>0.47196941919258451</v>
      </c>
      <c r="M174" s="37">
        <f>+IFERROR(('MIP 2012'!M174/'MIP 2012'!M$173),0)</f>
        <v>0.18044736378480106</v>
      </c>
      <c r="N174" s="37">
        <f>+IFERROR(('MIP 2012'!N174/'MIP 2012'!N$173),0)</f>
        <v>0.49189884043731685</v>
      </c>
      <c r="O174" s="37">
        <f>+IFERROR(('MIP 2012'!O174/'MIP 2012'!O$173),0)</f>
        <v>0.64349238375536066</v>
      </c>
      <c r="P174" s="37">
        <f>+IFERROR(('MIP 2012'!P174/'MIP 2012'!P$173),0)</f>
        <v>0.52561562892515479</v>
      </c>
      <c r="Q174" s="37">
        <f>+IFERROR(('MIP 2012'!Q174/'MIP 2012'!Q$173),0)</f>
        <v>0.24786588312877739</v>
      </c>
      <c r="R174" s="37">
        <f>+IFERROR(('MIP 2012'!R174/'MIP 2012'!R$173),0)</f>
        <v>0.46665546277865699</v>
      </c>
      <c r="S174" s="37">
        <f>+IFERROR(('MIP 2012'!S174/'MIP 2012'!S$173),0)</f>
        <v>0.46829066283059384</v>
      </c>
      <c r="T174" s="37">
        <f>+IFERROR(('MIP 2012'!T174/'MIP 2012'!T$173),0)</f>
        <v>0.34635416079896358</v>
      </c>
      <c r="U174" s="37">
        <f>+IFERROR(('MIP 2012'!U174/'MIP 2012'!U$173),0)</f>
        <v>0.34566037671201838</v>
      </c>
      <c r="V174" s="37">
        <f>+IFERROR(('MIP 2012'!V174/'MIP 2012'!V$173),0)</f>
        <v>0.30771924379900384</v>
      </c>
      <c r="W174" s="37">
        <f>+IFERROR(('MIP 2012'!W174/'MIP 2012'!W$173),0)</f>
        <v>0.40203815777620006</v>
      </c>
      <c r="X174" s="37">
        <f>+IFERROR(('MIP 2012'!X174/'MIP 2012'!X$173),0)</f>
        <v>0.3099021004307298</v>
      </c>
      <c r="Y174" s="37">
        <f>+IFERROR(('MIP 2012'!Y174/'MIP 2012'!Y$173),0)</f>
        <v>0.12463617116115168</v>
      </c>
      <c r="Z174" s="37">
        <f>+IFERROR(('MIP 2012'!Z174/'MIP 2012'!Z$173),0)</f>
        <v>0.2945911891300918</v>
      </c>
      <c r="AA174" s="37">
        <f>+IFERROR(('MIP 2012'!AA174/'MIP 2012'!AA$173),0)</f>
        <v>0.31277431315145615</v>
      </c>
      <c r="AB174" s="37">
        <f>+IFERROR(('MIP 2012'!AB174/'MIP 2012'!AB$173),0)</f>
        <v>0.26242189573056968</v>
      </c>
      <c r="AC174" s="37">
        <f>+IFERROR(('MIP 2012'!AC174/'MIP 2012'!AC$173),0)</f>
        <v>0.31635649839768237</v>
      </c>
      <c r="AD174" s="37">
        <f>+IFERROR(('MIP 2012'!AD174/'MIP 2012'!AD$173),0)</f>
        <v>0.20747705118203735</v>
      </c>
      <c r="AE174" s="37">
        <f>+IFERROR(('MIP 2012'!AE174/'MIP 2012'!AE$173),0)</f>
        <v>0.287585475623579</v>
      </c>
      <c r="AF174" s="37">
        <f>+IFERROR(('MIP 2012'!AF174/'MIP 2012'!AF$173),0)</f>
        <v>0.16227982031180879</v>
      </c>
      <c r="AG174" s="37">
        <f>+IFERROR(('MIP 2012'!AG174/'MIP 2012'!AG$173),0)</f>
        <v>0.20938760424093733</v>
      </c>
      <c r="AH174" s="37">
        <f>+IFERROR(('MIP 2012'!AH174/'MIP 2012'!AH$173),0)</f>
        <v>9.2549875096272285E-2</v>
      </c>
      <c r="AI174" s="37">
        <f>+IFERROR(('MIP 2012'!AI174/'MIP 2012'!AI$173),0)</f>
        <v>0.31878464700326548</v>
      </c>
      <c r="AJ174" s="37">
        <f>+IFERROR(('MIP 2012'!AJ174/'MIP 2012'!AJ$173),0)</f>
        <v>0.45733986379744301</v>
      </c>
      <c r="AK174" s="37">
        <f>+IFERROR(('MIP 2012'!AK174/'MIP 2012'!AK$173),0)</f>
        <v>0.40247155223146353</v>
      </c>
      <c r="AL174" s="37">
        <f>+IFERROR(('MIP 2012'!AL174/'MIP 2012'!AL$173),0)</f>
        <v>0.50887357585907633</v>
      </c>
      <c r="AM174" s="37">
        <f>+IFERROR(('MIP 2012'!AM174/'MIP 2012'!AM$173),0)</f>
        <v>0.16281076463568958</v>
      </c>
      <c r="AN174" s="37">
        <f>+IFERROR(('MIP 2012'!AN174/'MIP 2012'!AN$173),0)</f>
        <v>0.44241032839295319</v>
      </c>
      <c r="AO174" s="37">
        <f>+IFERROR(('MIP 2012'!AO174/'MIP 2012'!AO$173),0)</f>
        <v>0.23577095015281105</v>
      </c>
      <c r="AP174" s="37">
        <f>+IFERROR(('MIP 2012'!AP174/'MIP 2012'!AP$173),0)</f>
        <v>0.36727721984389261</v>
      </c>
      <c r="AQ174" s="37">
        <f>+IFERROR(('MIP 2012'!AQ174/'MIP 2012'!AQ$173),0)</f>
        <v>0.49587857792306322</v>
      </c>
      <c r="AR174" s="37">
        <f>+IFERROR(('MIP 2012'!AR174/'MIP 2012'!AR$173),0)</f>
        <v>0.4085331905629413</v>
      </c>
      <c r="AS174" s="37">
        <f>+IFERROR(('MIP 2012'!AS174/'MIP 2012'!AS$173),0)</f>
        <v>0.54274215520235281</v>
      </c>
      <c r="AT174" s="37">
        <f>+IFERROR(('MIP 2012'!AT174/'MIP 2012'!AT$173),0)</f>
        <v>0.36918483293526094</v>
      </c>
      <c r="AU174" s="37">
        <f>+IFERROR(('MIP 2012'!AU174/'MIP 2012'!AU$173),0)</f>
        <v>0.22544923283309123</v>
      </c>
      <c r="AV174" s="37">
        <f>+IFERROR(('MIP 2012'!AV174/'MIP 2012'!AV$173),0)</f>
        <v>0.29911843338466465</v>
      </c>
      <c r="AW174" s="37">
        <f>+IFERROR(('MIP 2012'!AW174/'MIP 2012'!AW$173),0)</f>
        <v>0.30312978516054834</v>
      </c>
      <c r="AX174" s="37">
        <f>+IFERROR(('MIP 2012'!AX174/'MIP 2012'!AX$173),0)</f>
        <v>0.35008182824271439</v>
      </c>
      <c r="AY174" s="37">
        <f>+IFERROR(('MIP 2012'!AY174/'MIP 2012'!AY$173),0)</f>
        <v>0.33002884271316518</v>
      </c>
      <c r="AZ174" s="37">
        <f>+IFERROR(('MIP 2012'!AZ174/'MIP 2012'!AZ$173),0)</f>
        <v>0.40389362887480756</v>
      </c>
      <c r="BA174" s="37">
        <f>+IFERROR(('MIP 2012'!BA174/'MIP 2012'!BA$173),0)</f>
        <v>0.53742252697780291</v>
      </c>
      <c r="BB174" s="37">
        <f>+IFERROR(('MIP 2012'!BB174/'MIP 2012'!BB$173),0)</f>
        <v>0.36213329012439133</v>
      </c>
      <c r="BC174" s="37">
        <f>+IFERROR(('MIP 2012'!BC174/'MIP 2012'!BC$173),0)</f>
        <v>0.39449765746777887</v>
      </c>
      <c r="BD174" s="37">
        <f>+IFERROR(('MIP 2012'!BD174/'MIP 2012'!BD$173),0)</f>
        <v>0.46040379871855358</v>
      </c>
      <c r="BE174" s="37">
        <f>+IFERROR(('MIP 2012'!BE174/'MIP 2012'!BE$173),0)</f>
        <v>0.24535327194448725</v>
      </c>
      <c r="BF174" s="37">
        <f>+IFERROR(('MIP 2012'!BF174/'MIP 2012'!BF$173),0)</f>
        <v>0.38987651343896257</v>
      </c>
      <c r="BG174" s="37">
        <f>+IFERROR(('MIP 2012'!BG174/'MIP 2012'!BG$173),0)</f>
        <v>0.31810428012981734</v>
      </c>
      <c r="BH174" s="37">
        <f>+IFERROR(('MIP 2012'!BH174/'MIP 2012'!BH$173),0)</f>
        <v>0.46806714159515683</v>
      </c>
      <c r="BI174" s="37">
        <f>+IFERROR(('MIP 2012'!BI174/'MIP 2012'!BI$173),0)</f>
        <v>0</v>
      </c>
      <c r="BJ174" s="37">
        <f>+IFERROR(('MIP 2012'!BJ174/'MIP 2012'!BJ$173),0)</f>
        <v>0.13473677244335899</v>
      </c>
      <c r="BK174" s="37">
        <f>+IFERROR(('MIP 2012'!BK174/'MIP 2012'!BK$173),0)</f>
        <v>0.28767155062982758</v>
      </c>
      <c r="BL174" s="37">
        <f>+IFERROR(('MIP 2012'!BL174/'MIP 2012'!BL$173),0)</f>
        <v>0.32316274270048012</v>
      </c>
      <c r="BM174" s="37">
        <f>+IFERROR(('MIP 2012'!BM174/'MIP 2012'!BM$173),0)</f>
        <v>0.34958790570629344</v>
      </c>
      <c r="BN174" s="37">
        <f>+IFERROR(('MIP 2012'!BN174/'MIP 2012'!BN$173),0)</f>
        <v>0.40121076628602348</v>
      </c>
      <c r="BO174" s="37">
        <f>+IFERROR(('MIP 2012'!BO174/'MIP 2012'!BO$173),0)</f>
        <v>0.3293991499749489</v>
      </c>
      <c r="BP174" s="37">
        <f>+IFERROR(('MIP 2012'!BP174/'MIP 2012'!BP$173),0)</f>
        <v>0.49283860993356499</v>
      </c>
      <c r="BQ174" s="37">
        <f>+IFERROR(('MIP 2012'!BQ174/'MIP 2012'!BQ$173),0)</f>
        <v>0.45033755201396525</v>
      </c>
      <c r="BR174" s="37">
        <f>+IFERROR(('MIP 2012'!BR174/'MIP 2012'!BR$173),0)</f>
        <v>0.42692453719566081</v>
      </c>
      <c r="BS174" s="37">
        <f>+IFERROR(('MIP 2012'!BS174/'MIP 2012'!BS$173),0)</f>
        <v>0.28450033252174123</v>
      </c>
      <c r="BT174" s="37">
        <f>+IFERROR(('MIP 2012'!BT174/'MIP 2012'!BT$173),0)</f>
        <v>0.37223171262702587</v>
      </c>
      <c r="BU174" s="37">
        <f>+IFERROR(('MIP 2012'!BU174/'MIP 2012'!BU$173),0)</f>
        <v>0.28849154906905922</v>
      </c>
      <c r="BV174" s="37">
        <f>+IFERROR(('MIP 2012'!BV174/'MIP 2012'!BV$173),0)</f>
        <v>0.26917236761603353</v>
      </c>
      <c r="BW174" s="37">
        <f>+IFERROR(('MIP 2012'!BW174/'MIP 2012'!BW$173),0)</f>
        <v>0.55991594493916164</v>
      </c>
      <c r="BX174" s="37">
        <f>+IFERROR(('MIP 2012'!BX174/'MIP 2012'!BX$173),0)</f>
        <v>0.31170006455119703</v>
      </c>
      <c r="BY174" s="37">
        <f>+IFERROR(('MIP 2012'!BY174/'MIP 2012'!BY$173),0)</f>
        <v>0.46366477170850917</v>
      </c>
      <c r="BZ174" s="37">
        <f>+IFERROR(('MIP 2012'!BZ174/'MIP 2012'!BZ$173),0)</f>
        <v>0.44825100545824004</v>
      </c>
      <c r="CA174" s="37">
        <f>+IFERROR(('MIP 2012'!CA174/'MIP 2012'!CA$173),0)</f>
        <v>0.69990691632176993</v>
      </c>
      <c r="CB174" s="37">
        <f>+IFERROR(('MIP 2012'!CB174/'MIP 2012'!CB$173),0)</f>
        <v>0.69009219485719353</v>
      </c>
      <c r="CC174" s="37">
        <f>+IFERROR(('MIP 2012'!CC174/'MIP 2012'!CC$173),0)</f>
        <v>0.38808271253048104</v>
      </c>
      <c r="CD174" s="37">
        <f>+IFERROR(('MIP 2012'!CD174/'MIP 2012'!CD$173),0)</f>
        <v>0.38604357393674649</v>
      </c>
      <c r="CE174" s="37">
        <f>+IFERROR(('MIP 2012'!CE174/'MIP 2012'!CE$173),0)</f>
        <v>0.43653089444265503</v>
      </c>
      <c r="CF174" s="37">
        <f>+IFERROR(('MIP 2012'!CF174/'MIP 2012'!CF$173),0)</f>
        <v>0.34171346935910163</v>
      </c>
      <c r="CG174" s="37">
        <f>+IFERROR(('MIP 2012'!CG174/'MIP 2012'!CG$173),0)</f>
        <v>0.45983504076022425</v>
      </c>
      <c r="CH174" s="37">
        <f>+IFERROR(('MIP 2012'!CH174/'MIP 2012'!CH$173),0)</f>
        <v>0.41668737630807151</v>
      </c>
      <c r="CI174" s="37">
        <f>+IFERROR(('MIP 2012'!CI174/'MIP 2012'!CI$173),0)</f>
        <v>0.30904860924663741</v>
      </c>
      <c r="CJ174" s="37">
        <f>+IFERROR(('MIP 2012'!CJ174/'MIP 2012'!CJ$173),0)</f>
        <v>0.41798544116068753</v>
      </c>
      <c r="CK174" s="37">
        <f>+IFERROR(('MIP 2012'!CK174/'MIP 2012'!CK$173),0)</f>
        <v>0.6870030837255342</v>
      </c>
      <c r="CL174" s="37">
        <f>+IFERROR(('MIP 2012'!CL174/'MIP 2012'!CL$173),0)</f>
        <v>0.76774794720002471</v>
      </c>
      <c r="CM174" s="37">
        <f>+IFERROR(('MIP 2012'!CM174/'MIP 2012'!CM$173),0)</f>
        <v>0.26254855783012038</v>
      </c>
      <c r="CN174" s="37">
        <f>+IFERROR(('MIP 2012'!CN174/'MIP 2012'!CN$173),0)</f>
        <v>0.52105483576987099</v>
      </c>
      <c r="CO174" s="37">
        <f>+IFERROR(('MIP 2012'!CO174/'MIP 2012'!CO$173),0)</f>
        <v>0.37477363429181232</v>
      </c>
      <c r="CP174" s="37">
        <f>+IFERROR(('MIP 2012'!CP174/'MIP 2012'!CP$173),0)</f>
        <v>0.49807622349090236</v>
      </c>
      <c r="CQ174" s="37">
        <f>+IFERROR(('MIP 2012'!CQ174/'MIP 2012'!CQ$173),0)</f>
        <v>0.48666492212981871</v>
      </c>
      <c r="CR174" s="37">
        <f>+IFERROR(('MIP 2012'!CR174/'MIP 2012'!CR$173),0)</f>
        <v>0.13710173060994618</v>
      </c>
      <c r="CS174" s="37">
        <f>+IFERROR(('MIP 2012'!CS174/'MIP 2012'!CS$173),0)</f>
        <v>0.3169465646966157</v>
      </c>
      <c r="CT174" s="37">
        <f>+IFERROR(('MIP 2012'!CT174/'MIP 2012'!CT$173),0)</f>
        <v>0.53466063463782265</v>
      </c>
      <c r="CU174" s="37">
        <f>+IFERROR(('MIP 2012'!CU174/'MIP 2012'!CU$173),0)</f>
        <v>0.55288223515550694</v>
      </c>
      <c r="CV174" s="37">
        <f>+IFERROR(('MIP 2012'!CV174/'MIP 2012'!CV$173),0)</f>
        <v>0.65855394851937143</v>
      </c>
      <c r="CW174" s="37">
        <f>+IFERROR(('MIP 2012'!CW174/'MIP 2012'!CW$173),0)</f>
        <v>0.6297416081904551</v>
      </c>
      <c r="CX174" s="37">
        <f>+IFERROR(('MIP 2012'!CX174/'MIP 2012'!CX$173),0)</f>
        <v>0.63203776075595863</v>
      </c>
      <c r="CY174" s="37">
        <f>+IFERROR(('MIP 2012'!CY174/'MIP 2012'!CY$173),0)</f>
        <v>0.5099554858255092</v>
      </c>
      <c r="CZ174" s="37">
        <f>+IFERROR(('MIP 2012'!CZ174/'MIP 2012'!CZ$173),0)</f>
        <v>0.58179644842106437</v>
      </c>
      <c r="DA174" s="37">
        <f>+IFERROR(('MIP 2012'!DA174/'MIP 2012'!DA$173),0)</f>
        <v>0.4262434732067516</v>
      </c>
      <c r="DB174" s="37">
        <f>+IFERROR(('MIP 2012'!DB174/'MIP 2012'!DB$173),0)</f>
        <v>0.45516033560777147</v>
      </c>
      <c r="DC174" s="37">
        <f>+IFERROR(('MIP 2012'!DC174/'MIP 2012'!DC$173),0)</f>
        <v>0.65091169247928748</v>
      </c>
      <c r="DD174" s="37">
        <f>+IFERROR(('MIP 2012'!DD174/'MIP 2012'!DD$173),0)</f>
        <v>0.65009174202225584</v>
      </c>
      <c r="DE174" s="37">
        <f>+IFERROR(('MIP 2012'!DE174/'MIP 2012'!DE$173),0)</f>
        <v>0.26035136140241749</v>
      </c>
      <c r="DF174" s="37">
        <f>+IFERROR(('MIP 2012'!DF174/'MIP 2012'!DF$173),0)</f>
        <v>0.54336323037963352</v>
      </c>
      <c r="DG174" s="37">
        <f>+IFERROR(('MIP 2012'!DG174/'MIP 2012'!DG$173),0)</f>
        <v>6.1848723337683244E-2</v>
      </c>
      <c r="DH174" s="37">
        <f>+IFERROR(('MIP 2012'!DH174/'MIP 2012'!DH$173),0)</f>
        <v>0.31545125892900733</v>
      </c>
      <c r="DI174" s="37">
        <f>+IFERROR(('MIP 2012'!DI174/'MIP 2012'!DI$173),0)</f>
        <v>0.55303896088921978</v>
      </c>
      <c r="DJ174" s="37">
        <f>+IFERROR(('MIP 2012'!DJ174/'MIP 2012'!DJ$173),0)</f>
        <v>0.73243648236229464</v>
      </c>
      <c r="DK174" s="37">
        <f>+IFERROR(('MIP 2012'!DK174/'MIP 2012'!DK$173),0)</f>
        <v>0.35290018512068327</v>
      </c>
      <c r="DL174" s="37">
        <f>+IFERROR(('MIP 2012'!DL174/'MIP 2012'!DL$173),0)</f>
        <v>0.68999921611956483</v>
      </c>
      <c r="DM174" s="37">
        <f>+IFERROR(('MIP 2012'!DM174/'MIP 2012'!DM$173),0)</f>
        <v>0.50419890385461941</v>
      </c>
      <c r="DN174" s="37">
        <f>+IFERROR(('MIP 2012'!DN174/'MIP 2012'!DN$173),0)</f>
        <v>0.23452520133796728</v>
      </c>
      <c r="DO174" s="37">
        <f>+IFERROR(('MIP 2012'!DO174/'MIP 2012'!DO$173),0)</f>
        <v>0.28479970031942553</v>
      </c>
      <c r="DP174" s="37">
        <f>+IFERROR(('MIP 2012'!DP174/'MIP 2012'!DP$173),0)</f>
        <v>0.11040569613909387</v>
      </c>
      <c r="DQ174" s="37">
        <f>+IFERROR(('MIP 2012'!DQ174/'MIP 2012'!DQ$173),0)</f>
        <v>0.87258031831100702</v>
      </c>
      <c r="DR174" s="37">
        <f>+IFERROR(('MIP 2012'!DR174/'MIP 2012'!DR$173),0)</f>
        <v>0.50903007193701821</v>
      </c>
      <c r="DS174" s="37">
        <f>+IFERROR(('MIP 2012'!DS174/'MIP 2012'!DS$173),0)</f>
        <v>0.73509411637765243</v>
      </c>
      <c r="DT174" s="37">
        <f>+IFERROR(('MIP 2012'!DT174/'MIP 2012'!DT$173),0)</f>
        <v>0.62356384116889507</v>
      </c>
      <c r="DU174" s="37">
        <f>+IFERROR(('MIP 2012'!DU174/'MIP 2012'!DU$173),0)</f>
        <v>0.77028959546470477</v>
      </c>
      <c r="DV174" s="37">
        <f>+IFERROR(('MIP 2012'!DV174/'MIP 2012'!DV$173),0)</f>
        <v>0.97826846323582906</v>
      </c>
      <c r="DW174" s="37">
        <f>+IFERROR(('MIP 2012'!DW174/'MIP 2012'!DW$173),0)</f>
        <v>0.98508990456308987</v>
      </c>
      <c r="DX174" s="37">
        <f>+IFERROR(('MIP 2012'!DX174/'MIP 2012'!DX$173),0)</f>
        <v>0.89767117286797016</v>
      </c>
      <c r="DY174" s="37">
        <f>+IFERROR(('MIP 2012'!DY174/'MIP 2012'!DY$173),0)</f>
        <v>0.86564828811505223</v>
      </c>
      <c r="DZ174" s="37">
        <f>+IFERROR(('MIP 2012'!DZ174/'MIP 2012'!DZ$173),0)</f>
        <v>0.81653598702150254</v>
      </c>
      <c r="EA174" s="37">
        <f>+IFERROR(('MIP 2012'!EA174/'MIP 2012'!EA$173),0)</f>
        <v>0.37045848764699935</v>
      </c>
      <c r="EB174" s="37">
        <f>+IFERROR(('MIP 2012'!EB174/'MIP 2012'!EB$173),0)</f>
        <v>0.77457680469043322</v>
      </c>
      <c r="EC174" s="37">
        <f>+IFERROR(('MIP 2012'!EC174/'MIP 2012'!EC$173),0)</f>
        <v>0.33951175883510959</v>
      </c>
      <c r="ED174" s="37">
        <f>+IFERROR(('MIP 2012'!ED174/'MIP 2012'!ED$173),0)</f>
        <v>0.48751839236029287</v>
      </c>
      <c r="EE174" s="37">
        <f>+IFERROR(('MIP 2012'!EE174/'MIP 2012'!EE$173),0)</f>
        <v>0.21026887044126144</v>
      </c>
      <c r="EF174" s="37">
        <f>+IFERROR(('MIP 2012'!EF174/'MIP 2012'!EF$173),0)</f>
        <v>0.6267282830608556</v>
      </c>
      <c r="EG174" s="37">
        <f>+IFERROR(('MIP 2012'!EG174/'MIP 2012'!EG$173),0)</f>
        <v>0.25990933686270207</v>
      </c>
      <c r="EH174" s="37">
        <f>+IFERROR(('MIP 2012'!EH174/'MIP 2012'!EH$173),0)</f>
        <v>0.99382726127994614</v>
      </c>
    </row>
    <row r="175" spans="1:138" s="7" customFormat="1" ht="21" customHeight="1" x14ac:dyDescent="0.2">
      <c r="A175" s="157" t="s">
        <v>25</v>
      </c>
      <c r="B175" s="158"/>
      <c r="C175" s="37">
        <f>+IFERROR(('MIP 2012'!C175/'MIP 2012'!C$173),0)</f>
        <v>8.9322604076368418E-3</v>
      </c>
      <c r="D175" s="37">
        <f>+IFERROR(('MIP 2012'!D175/'MIP 2012'!D$173),0)</f>
        <v>1.012553137881805E-2</v>
      </c>
      <c r="E175" s="37">
        <f>+IFERROR(('MIP 2012'!E175/'MIP 2012'!E$173),0)</f>
        <v>1.736454101145693E-2</v>
      </c>
      <c r="F175" s="37">
        <f>+IFERROR(('MIP 2012'!F175/'MIP 2012'!F$173),0)</f>
        <v>1.6614645904234171E-2</v>
      </c>
      <c r="G175" s="37">
        <f>+IFERROR(('MIP 2012'!G175/'MIP 2012'!G$173),0)</f>
        <v>1.6076240589416188E-2</v>
      </c>
      <c r="H175" s="37">
        <f>+IFERROR(('MIP 2012'!H175/'MIP 2012'!H$173),0)</f>
        <v>2.1643351093031907E-2</v>
      </c>
      <c r="I175" s="37">
        <f>+IFERROR(('MIP 2012'!I175/'MIP 2012'!I$173),0)</f>
        <v>1.6913088558815091E-2</v>
      </c>
      <c r="J175" s="37">
        <f>+IFERROR(('MIP 2012'!J175/'MIP 2012'!J$173),0)</f>
        <v>2.0318791689916932E-2</v>
      </c>
      <c r="K175" s="37">
        <f>+IFERROR(('MIP 2012'!K175/'MIP 2012'!K$173),0)</f>
        <v>1.9056781417193493E-2</v>
      </c>
      <c r="L175" s="37">
        <f>+IFERROR(('MIP 2012'!L175/'MIP 2012'!L$173),0)</f>
        <v>1.3428461558725386E-2</v>
      </c>
      <c r="M175" s="37">
        <f>+IFERROR(('MIP 2012'!M175/'MIP 2012'!M$173),0)</f>
        <v>2.3397582730444913E-2</v>
      </c>
      <c r="N175" s="37">
        <f>+IFERROR(('MIP 2012'!N175/'MIP 2012'!N$173),0)</f>
        <v>2.7010294341946409E-2</v>
      </c>
      <c r="O175" s="37">
        <f>+IFERROR(('MIP 2012'!O175/'MIP 2012'!O$173),0)</f>
        <v>3.6798462957293686E-2</v>
      </c>
      <c r="P175" s="37">
        <f>+IFERROR(('MIP 2012'!P175/'MIP 2012'!P$173),0)</f>
        <v>4.2876839757144007E-2</v>
      </c>
      <c r="Q175" s="37">
        <f>+IFERROR(('MIP 2012'!Q175/'MIP 2012'!Q$173),0)</f>
        <v>8.6951702382044149E-3</v>
      </c>
      <c r="R175" s="37">
        <f>+IFERROR(('MIP 2012'!R175/'MIP 2012'!R$173),0)</f>
        <v>3.0964699979702609E-2</v>
      </c>
      <c r="S175" s="37">
        <f>+IFERROR(('MIP 2012'!S175/'MIP 2012'!S$173),0)</f>
        <v>2.6467053809768895E-2</v>
      </c>
      <c r="T175" s="37">
        <f>+IFERROR(('MIP 2012'!T175/'MIP 2012'!T$173),0)</f>
        <v>9.5722341313032224E-3</v>
      </c>
      <c r="U175" s="37">
        <f>+IFERROR(('MIP 2012'!U175/'MIP 2012'!U$173),0)</f>
        <v>1.7908153723543679E-2</v>
      </c>
      <c r="V175" s="37">
        <f>+IFERROR(('MIP 2012'!V175/'MIP 2012'!V$173),0)</f>
        <v>1.7483250401635245E-2</v>
      </c>
      <c r="W175" s="37">
        <f>+IFERROR(('MIP 2012'!W175/'MIP 2012'!W$173),0)</f>
        <v>2.4966856225009059E-2</v>
      </c>
      <c r="X175" s="37">
        <f>+IFERROR(('MIP 2012'!X175/'MIP 2012'!X$173),0)</f>
        <v>1.8645564336109702E-2</v>
      </c>
      <c r="Y175" s="37">
        <f>+IFERROR(('MIP 2012'!Y175/'MIP 2012'!Y$173),0)</f>
        <v>1.6066328667375587E-2</v>
      </c>
      <c r="Z175" s="37">
        <f>+IFERROR(('MIP 2012'!Z175/'MIP 2012'!Z$173),0)</f>
        <v>2.8220987804367326E-2</v>
      </c>
      <c r="AA175" s="37">
        <f>+IFERROR(('MIP 2012'!AA175/'MIP 2012'!AA$173),0)</f>
        <v>2.5155459601159814E-2</v>
      </c>
      <c r="AB175" s="37">
        <f>+IFERROR(('MIP 2012'!AB175/'MIP 2012'!AB$173),0)</f>
        <v>2.2440526048431306E-2</v>
      </c>
      <c r="AC175" s="37">
        <f>+IFERROR(('MIP 2012'!AC175/'MIP 2012'!AC$173),0)</f>
        <v>4.2361153382232231E-2</v>
      </c>
      <c r="AD175" s="37">
        <f>+IFERROR(('MIP 2012'!AD175/'MIP 2012'!AD$173),0)</f>
        <v>0.12913243314360778</v>
      </c>
      <c r="AE175" s="37">
        <f>+IFERROR(('MIP 2012'!AE175/'MIP 2012'!AE$173),0)</f>
        <v>2.259552063942858E-2</v>
      </c>
      <c r="AF175" s="37">
        <f>+IFERROR(('MIP 2012'!AF175/'MIP 2012'!AF$173),0)</f>
        <v>3.477521375112981E-2</v>
      </c>
      <c r="AG175" s="37">
        <f>+IFERROR(('MIP 2012'!AG175/'MIP 2012'!AG$173),0)</f>
        <v>5.3106179844916689E-2</v>
      </c>
      <c r="AH175" s="37">
        <f>+IFERROR(('MIP 2012'!AH175/'MIP 2012'!AH$173),0)</f>
        <v>4.1508695807326516E-2</v>
      </c>
      <c r="AI175" s="37">
        <f>+IFERROR(('MIP 2012'!AI175/'MIP 2012'!AI$173),0)</f>
        <v>3.6281087534325893E-2</v>
      </c>
      <c r="AJ175" s="37">
        <f>+IFERROR(('MIP 2012'!AJ175/'MIP 2012'!AJ$173),0)</f>
        <v>3.9612527220803231E-2</v>
      </c>
      <c r="AK175" s="37">
        <f>+IFERROR(('MIP 2012'!AK175/'MIP 2012'!AK$173),0)</f>
        <v>2.7391565870035758E-2</v>
      </c>
      <c r="AL175" s="37">
        <f>+IFERROR(('MIP 2012'!AL175/'MIP 2012'!AL$173),0)</f>
        <v>3.6133032590730245E-2</v>
      </c>
      <c r="AM175" s="37">
        <f>+IFERROR(('MIP 2012'!AM175/'MIP 2012'!AM$173),0)</f>
        <v>1.6015673936354606E-2</v>
      </c>
      <c r="AN175" s="37">
        <f>+IFERROR(('MIP 2012'!AN175/'MIP 2012'!AN$173),0)</f>
        <v>6.5516843383228968E-2</v>
      </c>
      <c r="AO175" s="37">
        <f>+IFERROR(('MIP 2012'!AO175/'MIP 2012'!AO$173),0)</f>
        <v>2.5351366196022553E-2</v>
      </c>
      <c r="AP175" s="37">
        <f>+IFERROR(('MIP 2012'!AP175/'MIP 2012'!AP$173),0)</f>
        <v>2.6411892146379273E-2</v>
      </c>
      <c r="AQ175" s="37">
        <f>+IFERROR(('MIP 2012'!AQ175/'MIP 2012'!AQ$173),0)</f>
        <v>4.0002698130823328E-2</v>
      </c>
      <c r="AR175" s="37">
        <f>+IFERROR(('MIP 2012'!AR175/'MIP 2012'!AR$173),0)</f>
        <v>3.7984877260790834E-2</v>
      </c>
      <c r="AS175" s="37">
        <f>+IFERROR(('MIP 2012'!AS175/'MIP 2012'!AS$173),0)</f>
        <v>3.8364689884499842E-2</v>
      </c>
      <c r="AT175" s="37">
        <f>+IFERROR(('MIP 2012'!AT175/'MIP 2012'!AT$173),0)</f>
        <v>2.8037798067189566E-2</v>
      </c>
      <c r="AU175" s="37">
        <f>+IFERROR(('MIP 2012'!AU175/'MIP 2012'!AU$173),0)</f>
        <v>3.5006824049447188E-2</v>
      </c>
      <c r="AV175" s="37">
        <f>+IFERROR(('MIP 2012'!AV175/'MIP 2012'!AV$173),0)</f>
        <v>2.096268006116846E-2</v>
      </c>
      <c r="AW175" s="37">
        <f>+IFERROR(('MIP 2012'!AW175/'MIP 2012'!AW$173),0)</f>
        <v>2.1718338840492721E-2</v>
      </c>
      <c r="AX175" s="37">
        <f>+IFERROR(('MIP 2012'!AX175/'MIP 2012'!AX$173),0)</f>
        <v>3.6065590408182926E-2</v>
      </c>
      <c r="AY175" s="37">
        <f>+IFERROR(('MIP 2012'!AY175/'MIP 2012'!AY$173),0)</f>
        <v>2.207451012082905E-2</v>
      </c>
      <c r="AZ175" s="37">
        <f>+IFERROR(('MIP 2012'!AZ175/'MIP 2012'!AZ$173),0)</f>
        <v>2.6590288684953233E-2</v>
      </c>
      <c r="BA175" s="37">
        <f>+IFERROR(('MIP 2012'!BA175/'MIP 2012'!BA$173),0)</f>
        <v>4.5328107561723965E-2</v>
      </c>
      <c r="BB175" s="37">
        <f>+IFERROR(('MIP 2012'!BB175/'MIP 2012'!BB$173),0)</f>
        <v>2.6185149805558101E-2</v>
      </c>
      <c r="BC175" s="37">
        <f>+IFERROR(('MIP 2012'!BC175/'MIP 2012'!BC$173),0)</f>
        <v>2.8076282079671493E-2</v>
      </c>
      <c r="BD175" s="37">
        <f>+IFERROR(('MIP 2012'!BD175/'MIP 2012'!BD$173),0)</f>
        <v>3.0784869736945008E-2</v>
      </c>
      <c r="BE175" s="37">
        <f>+IFERROR(('MIP 2012'!BE175/'MIP 2012'!BE$173),0)</f>
        <v>2.354667798221988E-2</v>
      </c>
      <c r="BF175" s="37">
        <f>+IFERROR(('MIP 2012'!BF175/'MIP 2012'!BF$173),0)</f>
        <v>3.3240547242194059E-2</v>
      </c>
      <c r="BG175" s="37">
        <f>+IFERROR(('MIP 2012'!BG175/'MIP 2012'!BG$173),0)</f>
        <v>3.0054306542980792E-2</v>
      </c>
      <c r="BH175" s="37">
        <f>+IFERROR(('MIP 2012'!BH175/'MIP 2012'!BH$173),0)</f>
        <v>3.1181332532358403E-2</v>
      </c>
      <c r="BI175" s="37">
        <f>+IFERROR(('MIP 2012'!BI175/'MIP 2012'!BI$173),0)</f>
        <v>0</v>
      </c>
      <c r="BJ175" s="37">
        <f>+IFERROR(('MIP 2012'!BJ175/'MIP 2012'!BJ$173),0)</f>
        <v>1.8291327476911392E-2</v>
      </c>
      <c r="BK175" s="37">
        <f>+IFERROR(('MIP 2012'!BK175/'MIP 2012'!BK$173),0)</f>
        <v>2.8060911366847265E-2</v>
      </c>
      <c r="BL175" s="37">
        <f>+IFERROR(('MIP 2012'!BL175/'MIP 2012'!BL$173),0)</f>
        <v>2.5414987095023954E-2</v>
      </c>
      <c r="BM175" s="37">
        <f>+IFERROR(('MIP 2012'!BM175/'MIP 2012'!BM$173),0)</f>
        <v>3.2086233661369541E-2</v>
      </c>
      <c r="BN175" s="37">
        <f>+IFERROR(('MIP 2012'!BN175/'MIP 2012'!BN$173),0)</f>
        <v>3.3382962330277537E-2</v>
      </c>
      <c r="BO175" s="37">
        <f>+IFERROR(('MIP 2012'!BO175/'MIP 2012'!BO$173),0)</f>
        <v>2.9829044891552105E-2</v>
      </c>
      <c r="BP175" s="37">
        <f>+IFERROR(('MIP 2012'!BP175/'MIP 2012'!BP$173),0)</f>
        <v>3.841195033455827E-2</v>
      </c>
      <c r="BQ175" s="37">
        <f>+IFERROR(('MIP 2012'!BQ175/'MIP 2012'!BQ$173),0)</f>
        <v>3.394029474987615E-2</v>
      </c>
      <c r="BR175" s="37">
        <f>+IFERROR(('MIP 2012'!BR175/'MIP 2012'!BR$173),0)</f>
        <v>3.3371454512812281E-2</v>
      </c>
      <c r="BS175" s="37">
        <f>+IFERROR(('MIP 2012'!BS175/'MIP 2012'!BS$173),0)</f>
        <v>4.3711972424435558E-2</v>
      </c>
      <c r="BT175" s="37">
        <f>+IFERROR(('MIP 2012'!BT175/'MIP 2012'!BT$173),0)</f>
        <v>3.6783076728537617E-2</v>
      </c>
      <c r="BU175" s="37">
        <f>+IFERROR(('MIP 2012'!BU175/'MIP 2012'!BU$173),0)</f>
        <v>2.4010036869600723E-2</v>
      </c>
      <c r="BV175" s="37">
        <f>+IFERROR(('MIP 2012'!BV175/'MIP 2012'!BV$173),0)</f>
        <v>2.4514472116301513E-2</v>
      </c>
      <c r="BW175" s="37">
        <f>+IFERROR(('MIP 2012'!BW175/'MIP 2012'!BW$173),0)</f>
        <v>4.2067106702561405E-2</v>
      </c>
      <c r="BX175" s="37">
        <f>+IFERROR(('MIP 2012'!BX175/'MIP 2012'!BX$173),0)</f>
        <v>2.0107568487802995E-2</v>
      </c>
      <c r="BY175" s="37">
        <f>+IFERROR(('MIP 2012'!BY175/'MIP 2012'!BY$173),0)</f>
        <v>3.4629987067598088E-2</v>
      </c>
      <c r="BZ175" s="37">
        <f>+IFERROR(('MIP 2012'!BZ175/'MIP 2012'!BZ$173),0)</f>
        <v>3.0534752671725975E-2</v>
      </c>
      <c r="CA175" s="37">
        <f>+IFERROR(('MIP 2012'!CA175/'MIP 2012'!CA$173),0)</f>
        <v>6.199309294645617E-2</v>
      </c>
      <c r="CB175" s="37">
        <f>+IFERROR(('MIP 2012'!CB175/'MIP 2012'!CB$173),0)</f>
        <v>4.4143870770018606E-2</v>
      </c>
      <c r="CC175" s="37">
        <f>+IFERROR(('MIP 2012'!CC175/'MIP 2012'!CC$173),0)</f>
        <v>2.6373143234321758E-2</v>
      </c>
      <c r="CD175" s="37">
        <f>+IFERROR(('MIP 2012'!CD175/'MIP 2012'!CD$173),0)</f>
        <v>2.2673379884524066E-2</v>
      </c>
      <c r="CE175" s="37">
        <f>+IFERROR(('MIP 2012'!CE175/'MIP 2012'!CE$173),0)</f>
        <v>2.821084039881543E-2</v>
      </c>
      <c r="CF175" s="37">
        <f>+IFERROR(('MIP 2012'!CF175/'MIP 2012'!CF$173),0)</f>
        <v>2.7248106699594037E-2</v>
      </c>
      <c r="CG175" s="37">
        <f>+IFERROR(('MIP 2012'!CG175/'MIP 2012'!CG$173),0)</f>
        <v>3.618458627511878E-2</v>
      </c>
      <c r="CH175" s="37">
        <f>+IFERROR(('MIP 2012'!CH175/'MIP 2012'!CH$173),0)</f>
        <v>5.7660657320410078E-2</v>
      </c>
      <c r="CI175" s="37">
        <f>+IFERROR(('MIP 2012'!CI175/'MIP 2012'!CI$173),0)</f>
        <v>1.0412389373241302E-2</v>
      </c>
      <c r="CJ175" s="37">
        <f>+IFERROR(('MIP 2012'!CJ175/'MIP 2012'!CJ$173),0)</f>
        <v>2.5521145323658893E-2</v>
      </c>
      <c r="CK175" s="37">
        <f>+IFERROR(('MIP 2012'!CK175/'MIP 2012'!CK$173),0)</f>
        <v>2.6764687325824973E-2</v>
      </c>
      <c r="CL175" s="37">
        <f>+IFERROR(('MIP 2012'!CL175/'MIP 2012'!CL$173),0)</f>
        <v>4.7318268355163534E-2</v>
      </c>
      <c r="CM175" s="37">
        <f>+IFERROR(('MIP 2012'!CM175/'MIP 2012'!CM$173),0)</f>
        <v>2.8595274393756E-2</v>
      </c>
      <c r="CN175" s="37">
        <f>+IFERROR(('MIP 2012'!CN175/'MIP 2012'!CN$173),0)</f>
        <v>4.2702725364871671E-2</v>
      </c>
      <c r="CO175" s="37">
        <f>+IFERROR(('MIP 2012'!CO175/'MIP 2012'!CO$173),0)</f>
        <v>2.2000006750935015E-2</v>
      </c>
      <c r="CP175" s="37">
        <f>+IFERROR(('MIP 2012'!CP175/'MIP 2012'!CP$173),0)</f>
        <v>4.1755000485055808E-2</v>
      </c>
      <c r="CQ175" s="37">
        <f>+IFERROR(('MIP 2012'!CQ175/'MIP 2012'!CQ$173),0)</f>
        <v>0.10243534971545587</v>
      </c>
      <c r="CR175" s="37">
        <f>+IFERROR(('MIP 2012'!CR175/'MIP 2012'!CR$173),0)</f>
        <v>3.234515744257286E-2</v>
      </c>
      <c r="CS175" s="37">
        <f>+IFERROR(('MIP 2012'!CS175/'MIP 2012'!CS$173),0)</f>
        <v>3.8363813735456762E-2</v>
      </c>
      <c r="CT175" s="37">
        <f>+IFERROR(('MIP 2012'!CT175/'MIP 2012'!CT$173),0)</f>
        <v>6.019540316800668E-2</v>
      </c>
      <c r="CU175" s="37">
        <f>+IFERROR(('MIP 2012'!CU175/'MIP 2012'!CU$173),0)</f>
        <v>5.0589394979042183E-2</v>
      </c>
      <c r="CV175" s="37">
        <f>+IFERROR(('MIP 2012'!CV175/'MIP 2012'!CV$173),0)</f>
        <v>4.8961561990844824E-2</v>
      </c>
      <c r="CW175" s="37">
        <f>+IFERROR(('MIP 2012'!CW175/'MIP 2012'!CW$173),0)</f>
        <v>4.6436196510476001E-2</v>
      </c>
      <c r="CX175" s="37">
        <f>+IFERROR(('MIP 2012'!CX175/'MIP 2012'!CX$173),0)</f>
        <v>6.833447700268945E-2</v>
      </c>
      <c r="CY175" s="37">
        <f>+IFERROR(('MIP 2012'!CY175/'MIP 2012'!CY$173),0)</f>
        <v>4.2270021076434669E-2</v>
      </c>
      <c r="CZ175" s="37">
        <f>+IFERROR(('MIP 2012'!CZ175/'MIP 2012'!CZ$173),0)</f>
        <v>4.5186020347882654E-2</v>
      </c>
      <c r="DA175" s="37">
        <f>+IFERROR(('MIP 2012'!DA175/'MIP 2012'!DA$173),0)</f>
        <v>5.7591671595539594E-2</v>
      </c>
      <c r="DB175" s="37">
        <f>+IFERROR(('MIP 2012'!DB175/'MIP 2012'!DB$173),0)</f>
        <v>2.6922250853897253E-2</v>
      </c>
      <c r="DC175" s="37">
        <f>+IFERROR(('MIP 2012'!DC175/'MIP 2012'!DC$173),0)</f>
        <v>3.6338837237867419E-2</v>
      </c>
      <c r="DD175" s="37">
        <f>+IFERROR(('MIP 2012'!DD175/'MIP 2012'!DD$173),0)</f>
        <v>4.3040866429118974E-2</v>
      </c>
      <c r="DE175" s="37">
        <f>+IFERROR(('MIP 2012'!DE175/'MIP 2012'!DE$173),0)</f>
        <v>1.9218663325275772E-2</v>
      </c>
      <c r="DF175" s="37">
        <f>+IFERROR(('MIP 2012'!DF175/'MIP 2012'!DF$173),0)</f>
        <v>3.8224001305882389E-2</v>
      </c>
      <c r="DG175" s="37">
        <f>+IFERROR(('MIP 2012'!DG175/'MIP 2012'!DG$173),0)</f>
        <v>3.3574746439232604E-2</v>
      </c>
      <c r="DH175" s="37">
        <f>+IFERROR(('MIP 2012'!DH175/'MIP 2012'!DH$173),0)</f>
        <v>1.9267417071974491E-2</v>
      </c>
      <c r="DI175" s="37">
        <f>+IFERROR(('MIP 2012'!DI175/'MIP 2012'!DI$173),0)</f>
        <v>3.242592022426892E-2</v>
      </c>
      <c r="DJ175" s="37">
        <f>+IFERROR(('MIP 2012'!DJ175/'MIP 2012'!DJ$173),0)</f>
        <v>4.3027193669508135E-2</v>
      </c>
      <c r="DK175" s="37">
        <f>+IFERROR(('MIP 2012'!DK175/'MIP 2012'!DK$173),0)</f>
        <v>2.2687342762226261E-2</v>
      </c>
      <c r="DL175" s="37">
        <f>+IFERROR(('MIP 2012'!DL175/'MIP 2012'!DL$173),0)</f>
        <v>2.0512279737516566E-2</v>
      </c>
      <c r="DM175" s="37">
        <f>+IFERROR(('MIP 2012'!DM175/'MIP 2012'!DM$173),0)</f>
        <v>3.6523678913882487E-2</v>
      </c>
      <c r="DN175" s="37">
        <f>+IFERROR(('MIP 2012'!DN175/'MIP 2012'!DN$173),0)</f>
        <v>1.6013803707911164E-2</v>
      </c>
      <c r="DO175" s="37">
        <f>+IFERROR(('MIP 2012'!DO175/'MIP 2012'!DO$173),0)</f>
        <v>2.4972106988449917E-2</v>
      </c>
      <c r="DP175" s="37">
        <f>+IFERROR(('MIP 2012'!DP175/'MIP 2012'!DP$173),0)</f>
        <v>3.4082677297659542E-2</v>
      </c>
      <c r="DQ175" s="37">
        <f>+IFERROR(('MIP 2012'!DQ175/'MIP 2012'!DQ$173),0)</f>
        <v>4.8567477298348746E-2</v>
      </c>
      <c r="DR175" s="37">
        <f>+IFERROR(('MIP 2012'!DR175/'MIP 2012'!DR$173),0)</f>
        <v>3.3039565331788152E-2</v>
      </c>
      <c r="DS175" s="37">
        <f>+IFERROR(('MIP 2012'!DS175/'MIP 2012'!DS$173),0)</f>
        <v>4.3625909499636843E-2</v>
      </c>
      <c r="DT175" s="37">
        <f>+IFERROR(('MIP 2012'!DT175/'MIP 2012'!DT$173),0)</f>
        <v>4.3067407893839123E-2</v>
      </c>
      <c r="DU175" s="37">
        <f>+IFERROR(('MIP 2012'!DU175/'MIP 2012'!DU$173),0)</f>
        <v>4.7594707982656047E-2</v>
      </c>
      <c r="DV175" s="37">
        <f>+IFERROR(('MIP 2012'!DV175/'MIP 2012'!DV$173),0)</f>
        <v>1.1165586296203791E-2</v>
      </c>
      <c r="DW175" s="37">
        <f>+IFERROR(('MIP 2012'!DW175/'MIP 2012'!DW$173),0)</f>
        <v>3.6430601479490146E-3</v>
      </c>
      <c r="DX175" s="37">
        <f>+IFERROR(('MIP 2012'!DX175/'MIP 2012'!DX$173),0)</f>
        <v>2.9773354002191381E-2</v>
      </c>
      <c r="DY175" s="37">
        <f>+IFERROR(('MIP 2012'!DY175/'MIP 2012'!DY$173),0)</f>
        <v>4.5319838181909012E-3</v>
      </c>
      <c r="DZ175" s="37">
        <f>+IFERROR(('MIP 2012'!DZ175/'MIP 2012'!DZ$173),0)</f>
        <v>1.9834394920229672E-2</v>
      </c>
      <c r="EA175" s="37">
        <f>+IFERROR(('MIP 2012'!EA175/'MIP 2012'!EA$173),0)</f>
        <v>2.2059745997780544E-2</v>
      </c>
      <c r="EB175" s="37">
        <f>+IFERROR(('MIP 2012'!EB175/'MIP 2012'!EB$173),0)</f>
        <v>4.3708874205337422E-2</v>
      </c>
      <c r="EC175" s="37">
        <f>+IFERROR(('MIP 2012'!EC175/'MIP 2012'!EC$173),0)</f>
        <v>2.1709525812174054E-2</v>
      </c>
      <c r="ED175" s="37">
        <f>+IFERROR(('MIP 2012'!ED175/'MIP 2012'!ED$173),0)</f>
        <v>3.4411676165466809E-2</v>
      </c>
      <c r="EE175" s="37">
        <f>+IFERROR(('MIP 2012'!EE175/'MIP 2012'!EE$173),0)</f>
        <v>1.6303469644594011E-2</v>
      </c>
      <c r="EF175" s="37">
        <f>+IFERROR(('MIP 2012'!EF175/'MIP 2012'!EF$173),0)</f>
        <v>5.1829194752958253E-2</v>
      </c>
      <c r="EG175" s="37">
        <f>+IFERROR(('MIP 2012'!EG175/'MIP 2012'!EG$173),0)</f>
        <v>1.6813033337651155E-2</v>
      </c>
      <c r="EH175" s="37">
        <f>+IFERROR(('MIP 2012'!EH175/'MIP 2012'!EH$173),0)</f>
        <v>6.1727387200536865E-3</v>
      </c>
    </row>
    <row r="176" spans="1:138" s="7" customFormat="1" ht="21" customHeight="1" x14ac:dyDescent="0.2">
      <c r="A176" s="157" t="s">
        <v>26</v>
      </c>
      <c r="B176" s="158"/>
      <c r="C176" s="37">
        <f>+IFERROR(('MIP 2012'!C176/'MIP 2012'!C$173),0)</f>
        <v>0</v>
      </c>
      <c r="D176" s="37">
        <f>+IFERROR(('MIP 2012'!D176/'MIP 2012'!D$173),0)</f>
        <v>0</v>
      </c>
      <c r="E176" s="37">
        <f>+IFERROR(('MIP 2012'!E176/'MIP 2012'!E$173),0)</f>
        <v>0</v>
      </c>
      <c r="F176" s="37">
        <f>+IFERROR(('MIP 2012'!F176/'MIP 2012'!F$173),0)</f>
        <v>0</v>
      </c>
      <c r="G176" s="37">
        <f>+IFERROR(('MIP 2012'!G176/'MIP 2012'!G$173),0)</f>
        <v>0</v>
      </c>
      <c r="H176" s="37">
        <f>+IFERROR(('MIP 2012'!H176/'MIP 2012'!H$173),0)</f>
        <v>0</v>
      </c>
      <c r="I176" s="37">
        <f>+IFERROR(('MIP 2012'!I176/'MIP 2012'!I$173),0)</f>
        <v>0</v>
      </c>
      <c r="J176" s="37">
        <f>+IFERROR(('MIP 2012'!J176/'MIP 2012'!J$173),0)</f>
        <v>0</v>
      </c>
      <c r="K176" s="37">
        <f>+IFERROR(('MIP 2012'!K176/'MIP 2012'!K$173),0)</f>
        <v>0</v>
      </c>
      <c r="L176" s="37">
        <f>+IFERROR(('MIP 2012'!L176/'MIP 2012'!L$173),0)</f>
        <v>0</v>
      </c>
      <c r="M176" s="37">
        <f>+IFERROR(('MIP 2012'!M176/'MIP 2012'!M$173),0)</f>
        <v>0</v>
      </c>
      <c r="N176" s="37">
        <f>+IFERROR(('MIP 2012'!N176/'MIP 2012'!N$173),0)</f>
        <v>0</v>
      </c>
      <c r="O176" s="37">
        <f>+IFERROR(('MIP 2012'!O176/'MIP 2012'!O$173),0)</f>
        <v>0</v>
      </c>
      <c r="P176" s="37">
        <f>+IFERROR(('MIP 2012'!P176/'MIP 2012'!P$173),0)</f>
        <v>0</v>
      </c>
      <c r="Q176" s="37">
        <f>+IFERROR(('MIP 2012'!Q176/'MIP 2012'!Q$173),0)</f>
        <v>0</v>
      </c>
      <c r="R176" s="37">
        <f>+IFERROR(('MIP 2012'!R176/'MIP 2012'!R$173),0)</f>
        <v>0</v>
      </c>
      <c r="S176" s="37">
        <f>+IFERROR(('MIP 2012'!S176/'MIP 2012'!S$173),0)</f>
        <v>0</v>
      </c>
      <c r="T176" s="37">
        <f>+IFERROR(('MIP 2012'!T176/'MIP 2012'!T$173),0)</f>
        <v>0</v>
      </c>
      <c r="U176" s="37">
        <f>+IFERROR(('MIP 2012'!U176/'MIP 2012'!U$173),0)</f>
        <v>0</v>
      </c>
      <c r="V176" s="37">
        <f>+IFERROR(('MIP 2012'!V176/'MIP 2012'!V$173),0)</f>
        <v>0</v>
      </c>
      <c r="W176" s="37">
        <f>+IFERROR(('MIP 2012'!W176/'MIP 2012'!W$173),0)</f>
        <v>0</v>
      </c>
      <c r="X176" s="37">
        <f>+IFERROR(('MIP 2012'!X176/'MIP 2012'!X$173),0)</f>
        <v>0</v>
      </c>
      <c r="Y176" s="37">
        <f>+IFERROR(('MIP 2012'!Y176/'MIP 2012'!Y$173),0)</f>
        <v>0</v>
      </c>
      <c r="Z176" s="37">
        <f>+IFERROR(('MIP 2012'!Z176/'MIP 2012'!Z$173),0)</f>
        <v>0</v>
      </c>
      <c r="AA176" s="37">
        <f>+IFERROR(('MIP 2012'!AA176/'MIP 2012'!AA$173),0)</f>
        <v>0</v>
      </c>
      <c r="AB176" s="37">
        <f>+IFERROR(('MIP 2012'!AB176/'MIP 2012'!AB$173),0)</f>
        <v>0</v>
      </c>
      <c r="AC176" s="37">
        <f>+IFERROR(('MIP 2012'!AC176/'MIP 2012'!AC$173),0)</f>
        <v>0</v>
      </c>
      <c r="AD176" s="37">
        <f>+IFERROR(('MIP 2012'!AD176/'MIP 2012'!AD$173),0)</f>
        <v>0</v>
      </c>
      <c r="AE176" s="37">
        <f>+IFERROR(('MIP 2012'!AE176/'MIP 2012'!AE$173),0)</f>
        <v>0</v>
      </c>
      <c r="AF176" s="37">
        <f>+IFERROR(('MIP 2012'!AF176/'MIP 2012'!AF$173),0)</f>
        <v>0</v>
      </c>
      <c r="AG176" s="37">
        <f>+IFERROR(('MIP 2012'!AG176/'MIP 2012'!AG$173),0)</f>
        <v>0</v>
      </c>
      <c r="AH176" s="37">
        <f>+IFERROR(('MIP 2012'!AH176/'MIP 2012'!AH$173),0)</f>
        <v>0</v>
      </c>
      <c r="AI176" s="37">
        <f>+IFERROR(('MIP 2012'!AI176/'MIP 2012'!AI$173),0)</f>
        <v>0</v>
      </c>
      <c r="AJ176" s="37">
        <f>+IFERROR(('MIP 2012'!AJ176/'MIP 2012'!AJ$173),0)</f>
        <v>0</v>
      </c>
      <c r="AK176" s="37">
        <f>+IFERROR(('MIP 2012'!AK176/'MIP 2012'!AK$173),0)</f>
        <v>0</v>
      </c>
      <c r="AL176" s="37">
        <f>+IFERROR(('MIP 2012'!AL176/'MIP 2012'!AL$173),0)</f>
        <v>0</v>
      </c>
      <c r="AM176" s="37">
        <f>+IFERROR(('MIP 2012'!AM176/'MIP 2012'!AM$173),0)</f>
        <v>0</v>
      </c>
      <c r="AN176" s="37">
        <f>+IFERROR(('MIP 2012'!AN176/'MIP 2012'!AN$173),0)</f>
        <v>0</v>
      </c>
      <c r="AO176" s="37">
        <f>+IFERROR(('MIP 2012'!AO176/'MIP 2012'!AO$173),0)</f>
        <v>0</v>
      </c>
      <c r="AP176" s="37">
        <f>+IFERROR(('MIP 2012'!AP176/'MIP 2012'!AP$173),0)</f>
        <v>0</v>
      </c>
      <c r="AQ176" s="37">
        <f>+IFERROR(('MIP 2012'!AQ176/'MIP 2012'!AQ$173),0)</f>
        <v>0</v>
      </c>
      <c r="AR176" s="37">
        <f>+IFERROR(('MIP 2012'!AR176/'MIP 2012'!AR$173),0)</f>
        <v>0</v>
      </c>
      <c r="AS176" s="37">
        <f>+IFERROR(('MIP 2012'!AS176/'MIP 2012'!AS$173),0)</f>
        <v>0</v>
      </c>
      <c r="AT176" s="37">
        <f>+IFERROR(('MIP 2012'!AT176/'MIP 2012'!AT$173),0)</f>
        <v>0</v>
      </c>
      <c r="AU176" s="37">
        <f>+IFERROR(('MIP 2012'!AU176/'MIP 2012'!AU$173),0)</f>
        <v>0</v>
      </c>
      <c r="AV176" s="37">
        <f>+IFERROR(('MIP 2012'!AV176/'MIP 2012'!AV$173),0)</f>
        <v>0</v>
      </c>
      <c r="AW176" s="37">
        <f>+IFERROR(('MIP 2012'!AW176/'MIP 2012'!AW$173),0)</f>
        <v>0</v>
      </c>
      <c r="AX176" s="37">
        <f>+IFERROR(('MIP 2012'!AX176/'MIP 2012'!AX$173),0)</f>
        <v>0</v>
      </c>
      <c r="AY176" s="37">
        <f>+IFERROR(('MIP 2012'!AY176/'MIP 2012'!AY$173),0)</f>
        <v>0</v>
      </c>
      <c r="AZ176" s="37">
        <f>+IFERROR(('MIP 2012'!AZ176/'MIP 2012'!AZ$173),0)</f>
        <v>0</v>
      </c>
      <c r="BA176" s="37">
        <f>+IFERROR(('MIP 2012'!BA176/'MIP 2012'!BA$173),0)</f>
        <v>0</v>
      </c>
      <c r="BB176" s="37">
        <f>+IFERROR(('MIP 2012'!BB176/'MIP 2012'!BB$173),0)</f>
        <v>0</v>
      </c>
      <c r="BC176" s="37">
        <f>+IFERROR(('MIP 2012'!BC176/'MIP 2012'!BC$173),0)</f>
        <v>0</v>
      </c>
      <c r="BD176" s="37">
        <f>+IFERROR(('MIP 2012'!BD176/'MIP 2012'!BD$173),0)</f>
        <v>0</v>
      </c>
      <c r="BE176" s="37">
        <f>+IFERROR(('MIP 2012'!BE176/'MIP 2012'!BE$173),0)</f>
        <v>0</v>
      </c>
      <c r="BF176" s="37">
        <f>+IFERROR(('MIP 2012'!BF176/'MIP 2012'!BF$173),0)</f>
        <v>0</v>
      </c>
      <c r="BG176" s="37">
        <f>+IFERROR(('MIP 2012'!BG176/'MIP 2012'!BG$173),0)</f>
        <v>0</v>
      </c>
      <c r="BH176" s="37">
        <f>+IFERROR(('MIP 2012'!BH176/'MIP 2012'!BH$173),0)</f>
        <v>0</v>
      </c>
      <c r="BI176" s="37">
        <f>+IFERROR(('MIP 2012'!BI176/'MIP 2012'!BI$173),0)</f>
        <v>0</v>
      </c>
      <c r="BJ176" s="37">
        <f>+IFERROR(('MIP 2012'!BJ176/'MIP 2012'!BJ$173),0)</f>
        <v>0</v>
      </c>
      <c r="BK176" s="37">
        <f>+IFERROR(('MIP 2012'!BK176/'MIP 2012'!BK$173),0)</f>
        <v>0</v>
      </c>
      <c r="BL176" s="37">
        <f>+IFERROR(('MIP 2012'!BL176/'MIP 2012'!BL$173),0)</f>
        <v>0</v>
      </c>
      <c r="BM176" s="37">
        <f>+IFERROR(('MIP 2012'!BM176/'MIP 2012'!BM$173),0)</f>
        <v>0</v>
      </c>
      <c r="BN176" s="37">
        <f>+IFERROR(('MIP 2012'!BN176/'MIP 2012'!BN$173),0)</f>
        <v>0</v>
      </c>
      <c r="BO176" s="37">
        <f>+IFERROR(('MIP 2012'!BO176/'MIP 2012'!BO$173),0)</f>
        <v>0</v>
      </c>
      <c r="BP176" s="37">
        <f>+IFERROR(('MIP 2012'!BP176/'MIP 2012'!BP$173),0)</f>
        <v>0</v>
      </c>
      <c r="BQ176" s="37">
        <f>+IFERROR(('MIP 2012'!BQ176/'MIP 2012'!BQ$173),0)</f>
        <v>0</v>
      </c>
      <c r="BR176" s="37">
        <f>+IFERROR(('MIP 2012'!BR176/'MIP 2012'!BR$173),0)</f>
        <v>0</v>
      </c>
      <c r="BS176" s="37">
        <f>+IFERROR(('MIP 2012'!BS176/'MIP 2012'!BS$173),0)</f>
        <v>0</v>
      </c>
      <c r="BT176" s="37">
        <f>+IFERROR(('MIP 2012'!BT176/'MIP 2012'!BT$173),0)</f>
        <v>0</v>
      </c>
      <c r="BU176" s="37">
        <f>+IFERROR(('MIP 2012'!BU176/'MIP 2012'!BU$173),0)</f>
        <v>0</v>
      </c>
      <c r="BV176" s="37">
        <f>+IFERROR(('MIP 2012'!BV176/'MIP 2012'!BV$173),0)</f>
        <v>0</v>
      </c>
      <c r="BW176" s="37">
        <f>+IFERROR(('MIP 2012'!BW176/'MIP 2012'!BW$173),0)</f>
        <v>0</v>
      </c>
      <c r="BX176" s="37">
        <f>+IFERROR(('MIP 2012'!BX176/'MIP 2012'!BX$173),0)</f>
        <v>0</v>
      </c>
      <c r="BY176" s="37">
        <f>+IFERROR(('MIP 2012'!BY176/'MIP 2012'!BY$173),0)</f>
        <v>0</v>
      </c>
      <c r="BZ176" s="37">
        <f>+IFERROR(('MIP 2012'!BZ176/'MIP 2012'!BZ$173),0)</f>
        <v>0</v>
      </c>
      <c r="CA176" s="37">
        <f>+IFERROR(('MIP 2012'!CA176/'MIP 2012'!CA$173),0)</f>
        <v>0</v>
      </c>
      <c r="CB176" s="37">
        <f>+IFERROR(('MIP 2012'!CB176/'MIP 2012'!CB$173),0)</f>
        <v>0</v>
      </c>
      <c r="CC176" s="37">
        <f>+IFERROR(('MIP 2012'!CC176/'MIP 2012'!CC$173),0)</f>
        <v>0</v>
      </c>
      <c r="CD176" s="37">
        <f>+IFERROR(('MIP 2012'!CD176/'MIP 2012'!CD$173),0)</f>
        <v>0</v>
      </c>
      <c r="CE176" s="37">
        <f>+IFERROR(('MIP 2012'!CE176/'MIP 2012'!CE$173),0)</f>
        <v>0</v>
      </c>
      <c r="CF176" s="37">
        <f>+IFERROR(('MIP 2012'!CF176/'MIP 2012'!CF$173),0)</f>
        <v>0</v>
      </c>
      <c r="CG176" s="37">
        <f>+IFERROR(('MIP 2012'!CG176/'MIP 2012'!CG$173),0)</f>
        <v>0</v>
      </c>
      <c r="CH176" s="37">
        <f>+IFERROR(('MIP 2012'!CH176/'MIP 2012'!CH$173),0)</f>
        <v>0</v>
      </c>
      <c r="CI176" s="37">
        <f>+IFERROR(('MIP 2012'!CI176/'MIP 2012'!CI$173),0)</f>
        <v>0</v>
      </c>
      <c r="CJ176" s="37">
        <f>+IFERROR(('MIP 2012'!CJ176/'MIP 2012'!CJ$173),0)</f>
        <v>0</v>
      </c>
      <c r="CK176" s="37">
        <f>+IFERROR(('MIP 2012'!CK176/'MIP 2012'!CK$173),0)</f>
        <v>0</v>
      </c>
      <c r="CL176" s="37">
        <f>+IFERROR(('MIP 2012'!CL176/'MIP 2012'!CL$173),0)</f>
        <v>0</v>
      </c>
      <c r="CM176" s="37">
        <f>+IFERROR(('MIP 2012'!CM176/'MIP 2012'!CM$173),0)</f>
        <v>0</v>
      </c>
      <c r="CN176" s="37">
        <f>+IFERROR(('MIP 2012'!CN176/'MIP 2012'!CN$173),0)</f>
        <v>0</v>
      </c>
      <c r="CO176" s="37">
        <f>+IFERROR(('MIP 2012'!CO176/'MIP 2012'!CO$173),0)</f>
        <v>0</v>
      </c>
      <c r="CP176" s="37">
        <f>+IFERROR(('MIP 2012'!CP176/'MIP 2012'!CP$173),0)</f>
        <v>0</v>
      </c>
      <c r="CQ176" s="37">
        <f>+IFERROR(('MIP 2012'!CQ176/'MIP 2012'!CQ$173),0)</f>
        <v>0</v>
      </c>
      <c r="CR176" s="37">
        <f>+IFERROR(('MIP 2012'!CR176/'MIP 2012'!CR$173),0)</f>
        <v>0</v>
      </c>
      <c r="CS176" s="37">
        <f>+IFERROR(('MIP 2012'!CS176/'MIP 2012'!CS$173),0)</f>
        <v>0</v>
      </c>
      <c r="CT176" s="37">
        <f>+IFERROR(('MIP 2012'!CT176/'MIP 2012'!CT$173),0)</f>
        <v>0</v>
      </c>
      <c r="CU176" s="37">
        <f>+IFERROR(('MIP 2012'!CU176/'MIP 2012'!CU$173),0)</f>
        <v>0</v>
      </c>
      <c r="CV176" s="37">
        <f>+IFERROR(('MIP 2012'!CV176/'MIP 2012'!CV$173),0)</f>
        <v>0</v>
      </c>
      <c r="CW176" s="37">
        <f>+IFERROR(('MIP 2012'!CW176/'MIP 2012'!CW$173),0)</f>
        <v>0</v>
      </c>
      <c r="CX176" s="37">
        <f>+IFERROR(('MIP 2012'!CX176/'MIP 2012'!CX$173),0)</f>
        <v>0</v>
      </c>
      <c r="CY176" s="37">
        <f>+IFERROR(('MIP 2012'!CY176/'MIP 2012'!CY$173),0)</f>
        <v>0</v>
      </c>
      <c r="CZ176" s="37">
        <f>+IFERROR(('MIP 2012'!CZ176/'MIP 2012'!CZ$173),0)</f>
        <v>0</v>
      </c>
      <c r="DA176" s="37">
        <f>+IFERROR(('MIP 2012'!DA176/'MIP 2012'!DA$173),0)</f>
        <v>0</v>
      </c>
      <c r="DB176" s="37">
        <f>+IFERROR(('MIP 2012'!DB176/'MIP 2012'!DB$173),0)</f>
        <v>0</v>
      </c>
      <c r="DC176" s="37">
        <f>+IFERROR(('MIP 2012'!DC176/'MIP 2012'!DC$173),0)</f>
        <v>0</v>
      </c>
      <c r="DD176" s="37">
        <f>+IFERROR(('MIP 2012'!DD176/'MIP 2012'!DD$173),0)</f>
        <v>0</v>
      </c>
      <c r="DE176" s="37">
        <f>+IFERROR(('MIP 2012'!DE176/'MIP 2012'!DE$173),0)</f>
        <v>0</v>
      </c>
      <c r="DF176" s="37">
        <f>+IFERROR(('MIP 2012'!DF176/'MIP 2012'!DF$173),0)</f>
        <v>0</v>
      </c>
      <c r="DG176" s="37">
        <f>+IFERROR(('MIP 2012'!DG176/'MIP 2012'!DG$173),0)</f>
        <v>0</v>
      </c>
      <c r="DH176" s="37">
        <f>+IFERROR(('MIP 2012'!DH176/'MIP 2012'!DH$173),0)</f>
        <v>0</v>
      </c>
      <c r="DI176" s="37">
        <f>+IFERROR(('MIP 2012'!DI176/'MIP 2012'!DI$173),0)</f>
        <v>0</v>
      </c>
      <c r="DJ176" s="37">
        <f>+IFERROR(('MIP 2012'!DJ176/'MIP 2012'!DJ$173),0)</f>
        <v>0</v>
      </c>
      <c r="DK176" s="37">
        <f>+IFERROR(('MIP 2012'!DK176/'MIP 2012'!DK$173),0)</f>
        <v>0</v>
      </c>
      <c r="DL176" s="37">
        <f>+IFERROR(('MIP 2012'!DL176/'MIP 2012'!DL$173),0)</f>
        <v>0</v>
      </c>
      <c r="DM176" s="37">
        <f>+IFERROR(('MIP 2012'!DM176/'MIP 2012'!DM$173),0)</f>
        <v>0</v>
      </c>
      <c r="DN176" s="37">
        <f>+IFERROR(('MIP 2012'!DN176/'MIP 2012'!DN$173),0)</f>
        <v>0</v>
      </c>
      <c r="DO176" s="37">
        <f>+IFERROR(('MIP 2012'!DO176/'MIP 2012'!DO$173),0)</f>
        <v>0</v>
      </c>
      <c r="DP176" s="37">
        <f>+IFERROR(('MIP 2012'!DP176/'MIP 2012'!DP$173),0)</f>
        <v>0</v>
      </c>
      <c r="DQ176" s="37">
        <f>+IFERROR(('MIP 2012'!DQ176/'MIP 2012'!DQ$173),0)</f>
        <v>0</v>
      </c>
      <c r="DR176" s="37">
        <f>+IFERROR(('MIP 2012'!DR176/'MIP 2012'!DR$173),0)</f>
        <v>0</v>
      </c>
      <c r="DS176" s="37">
        <f>+IFERROR(('MIP 2012'!DS176/'MIP 2012'!DS$173),0)</f>
        <v>0</v>
      </c>
      <c r="DT176" s="37">
        <f>+IFERROR(('MIP 2012'!DT176/'MIP 2012'!DT$173),0)</f>
        <v>0</v>
      </c>
      <c r="DU176" s="37">
        <f>+IFERROR(('MIP 2012'!DU176/'MIP 2012'!DU$173),0)</f>
        <v>0</v>
      </c>
      <c r="DV176" s="37">
        <f>+IFERROR(('MIP 2012'!DV176/'MIP 2012'!DV$173),0)</f>
        <v>0</v>
      </c>
      <c r="DW176" s="37">
        <f>+IFERROR(('MIP 2012'!DW176/'MIP 2012'!DW$173),0)</f>
        <v>0</v>
      </c>
      <c r="DX176" s="37">
        <f>+IFERROR(('MIP 2012'!DX176/'MIP 2012'!DX$173),0)</f>
        <v>0</v>
      </c>
      <c r="DY176" s="37">
        <f>+IFERROR(('MIP 2012'!DY176/'MIP 2012'!DY$173),0)</f>
        <v>0</v>
      </c>
      <c r="DZ176" s="37">
        <f>+IFERROR(('MIP 2012'!DZ176/'MIP 2012'!DZ$173),0)</f>
        <v>0</v>
      </c>
      <c r="EA176" s="37">
        <f>+IFERROR(('MIP 2012'!EA176/'MIP 2012'!EA$173),0)</f>
        <v>0</v>
      </c>
      <c r="EB176" s="37">
        <f>+IFERROR(('MIP 2012'!EB176/'MIP 2012'!EB$173),0)</f>
        <v>0</v>
      </c>
      <c r="EC176" s="37">
        <f>+IFERROR(('MIP 2012'!EC176/'MIP 2012'!EC$173),0)</f>
        <v>0</v>
      </c>
      <c r="ED176" s="37">
        <f>+IFERROR(('MIP 2012'!ED176/'MIP 2012'!ED$173),0)</f>
        <v>0</v>
      </c>
      <c r="EE176" s="37">
        <f>+IFERROR(('MIP 2012'!EE176/'MIP 2012'!EE$173),0)</f>
        <v>0</v>
      </c>
      <c r="EF176" s="37">
        <f>+IFERROR(('MIP 2012'!EF176/'MIP 2012'!EF$173),0)</f>
        <v>0</v>
      </c>
      <c r="EG176" s="37">
        <f>+IFERROR(('MIP 2012'!EG176/'MIP 2012'!EG$173),0)</f>
        <v>0</v>
      </c>
      <c r="EH176" s="37">
        <f>+IFERROR(('MIP 2012'!EH176/'MIP 2012'!EH$173),0)</f>
        <v>0</v>
      </c>
    </row>
    <row r="177" spans="1:138" s="7" customFormat="1" ht="21" customHeight="1" x14ac:dyDescent="0.2">
      <c r="A177" s="157" t="s">
        <v>27</v>
      </c>
      <c r="B177" s="158"/>
      <c r="C177" s="37">
        <f>+IFERROR(('MIP 2012'!C177/'MIP 2012'!C$173),0)</f>
        <v>1.7473909678579314E-2</v>
      </c>
      <c r="D177" s="37">
        <f>+IFERROR(('MIP 2012'!D177/'MIP 2012'!D$173),0)</f>
        <v>3.2942284242975704E-2</v>
      </c>
      <c r="E177" s="37">
        <f>+IFERROR(('MIP 2012'!E177/'MIP 2012'!E$173),0)</f>
        <v>0.57035248465392641</v>
      </c>
      <c r="F177" s="37">
        <f>+IFERROR(('MIP 2012'!F177/'MIP 2012'!F$173),0)</f>
        <v>0.63891968917304709</v>
      </c>
      <c r="G177" s="37">
        <f>+IFERROR(('MIP 2012'!G177/'MIP 2012'!G$173),0)</f>
        <v>0.51667558340579633</v>
      </c>
      <c r="H177" s="37">
        <f>+IFERROR(('MIP 2012'!H177/'MIP 2012'!H$173),0)</f>
        <v>0.73844482869544148</v>
      </c>
      <c r="I177" s="37">
        <f>+IFERROR(('MIP 2012'!I177/'MIP 2012'!I$173),0)</f>
        <v>0.39126092859792944</v>
      </c>
      <c r="J177" s="37">
        <f>+IFERROR(('MIP 2012'!J177/'MIP 2012'!J$173),0)</f>
        <v>0.4916044339195757</v>
      </c>
      <c r="K177" s="37">
        <f>+IFERROR(('MIP 2012'!K177/'MIP 2012'!K$173),0)</f>
        <v>0.36108369257890555</v>
      </c>
      <c r="L177" s="37">
        <f>+IFERROR(('MIP 2012'!L177/'MIP 2012'!L$173),0)</f>
        <v>6.5825370429678412E-2</v>
      </c>
      <c r="M177" s="37">
        <f>+IFERROR(('MIP 2012'!M177/'MIP 2012'!M$173),0)</f>
        <v>0.39503008656729083</v>
      </c>
      <c r="N177" s="37">
        <f>+IFERROR(('MIP 2012'!N177/'MIP 2012'!N$173),0)</f>
        <v>0.28423492992950694</v>
      </c>
      <c r="O177" s="37">
        <f>+IFERROR(('MIP 2012'!O177/'MIP 2012'!O$173),0)</f>
        <v>0.31970915328734567</v>
      </c>
      <c r="P177" s="37">
        <f>+IFERROR(('MIP 2012'!P177/'MIP 2012'!P$173),0)</f>
        <v>0.3976710775558201</v>
      </c>
      <c r="Q177" s="37">
        <f>+IFERROR(('MIP 2012'!Q177/'MIP 2012'!Q$173),0)</f>
        <v>1.7303844264529262E-2</v>
      </c>
      <c r="R177" s="37">
        <f>+IFERROR(('MIP 2012'!R177/'MIP 2012'!R$173),0)</f>
        <v>0.4772701186554425</v>
      </c>
      <c r="S177" s="37">
        <f>+IFERROR(('MIP 2012'!S177/'MIP 2012'!S$173),0)</f>
        <v>0.35881521790607984</v>
      </c>
      <c r="T177" s="37">
        <f>+IFERROR(('MIP 2012'!T177/'MIP 2012'!T$173),0)</f>
        <v>8.4927725829091374E-2</v>
      </c>
      <c r="U177" s="37">
        <f>+IFERROR(('MIP 2012'!U177/'MIP 2012'!U$173),0)</f>
        <v>0.25416865771837627</v>
      </c>
      <c r="V177" s="37">
        <f>+IFERROR(('MIP 2012'!V177/'MIP 2012'!V$173),0)</f>
        <v>0.32201442716237372</v>
      </c>
      <c r="W177" s="37">
        <f>+IFERROR(('MIP 2012'!W177/'MIP 2012'!W$173),0)</f>
        <v>0.41937949012407821</v>
      </c>
      <c r="X177" s="37">
        <f>+IFERROR(('MIP 2012'!X177/'MIP 2012'!X$173),0)</f>
        <v>0.33397620223082469</v>
      </c>
      <c r="Y177" s="37">
        <f>+IFERROR(('MIP 2012'!Y177/'MIP 2012'!Y$173),0)</f>
        <v>0.64898989783757111</v>
      </c>
      <c r="Z177" s="37">
        <f>+IFERROR(('MIP 2012'!Z177/'MIP 2012'!Z$173),0)</f>
        <v>0.43370957553141709</v>
      </c>
      <c r="AA177" s="37">
        <f>+IFERROR(('MIP 2012'!AA177/'MIP 2012'!AA$173),0)</f>
        <v>0.31953366666938871</v>
      </c>
      <c r="AB177" s="37">
        <f>+IFERROR(('MIP 2012'!AB177/'MIP 2012'!AB$173),0)</f>
        <v>0.58731528478840855</v>
      </c>
      <c r="AC177" s="37">
        <f>+IFERROR(('MIP 2012'!AC177/'MIP 2012'!AC$173),0)</f>
        <v>0.32834778977964418</v>
      </c>
      <c r="AD177" s="37">
        <f>+IFERROR(('MIP 2012'!AD177/'MIP 2012'!AD$173),0)</f>
        <v>5.1688682132372023E-2</v>
      </c>
      <c r="AE177" s="37">
        <f>+IFERROR(('MIP 2012'!AE177/'MIP 2012'!AE$173),0)</f>
        <v>0.61329560792203874</v>
      </c>
      <c r="AF177" s="37">
        <f>+IFERROR(('MIP 2012'!AF177/'MIP 2012'!AF$173),0)</f>
        <v>0.70406730887617763</v>
      </c>
      <c r="AG177" s="37">
        <f>+IFERROR(('MIP 2012'!AG177/'MIP 2012'!AG$173),0)</f>
        <v>0.10059864112231719</v>
      </c>
      <c r="AH177" s="37">
        <f>+IFERROR(('MIP 2012'!AH177/'MIP 2012'!AH$173),0)</f>
        <v>0.17320762905150472</v>
      </c>
      <c r="AI177" s="37">
        <f>+IFERROR(('MIP 2012'!AI177/'MIP 2012'!AI$173),0)</f>
        <v>0.61027154811491879</v>
      </c>
      <c r="AJ177" s="37">
        <f>+IFERROR(('MIP 2012'!AJ177/'MIP 2012'!AJ$173),0)</f>
        <v>0.46367633261159213</v>
      </c>
      <c r="AK177" s="37">
        <f>+IFERROR(('MIP 2012'!AK177/'MIP 2012'!AK$173),0)</f>
        <v>0.57013688189850076</v>
      </c>
      <c r="AL177" s="37">
        <f>+IFERROR(('MIP 2012'!AL177/'MIP 2012'!AL$173),0)</f>
        <v>0.39791856728817676</v>
      </c>
      <c r="AM177" s="37">
        <f>+IFERROR(('MIP 2012'!AM177/'MIP 2012'!AM$173),0)</f>
        <v>0.82117356142795583</v>
      </c>
      <c r="AN177" s="37">
        <f>+IFERROR(('MIP 2012'!AN177/'MIP 2012'!AN$173),0)</f>
        <v>0.40951763335753283</v>
      </c>
      <c r="AO177" s="37">
        <f>+IFERROR(('MIP 2012'!AO177/'MIP 2012'!AO$173),0)</f>
        <v>0.73887768365116635</v>
      </c>
      <c r="AP177" s="37">
        <f>+IFERROR(('MIP 2012'!AP177/'MIP 2012'!AP$173),0)</f>
        <v>0.60610594008672425</v>
      </c>
      <c r="AQ177" s="37">
        <f>+IFERROR(('MIP 2012'!AQ177/'MIP 2012'!AQ$173),0)</f>
        <v>0.41622903962873725</v>
      </c>
      <c r="AR177" s="37">
        <f>+IFERROR(('MIP 2012'!AR177/'MIP 2012'!AR$173),0)</f>
        <v>0.54633417094030789</v>
      </c>
      <c r="AS177" s="37">
        <f>+IFERROR(('MIP 2012'!AS177/'MIP 2012'!AS$173),0)</f>
        <v>0.35432187174745461</v>
      </c>
      <c r="AT177" s="37">
        <f>+IFERROR(('MIP 2012'!AT177/'MIP 2012'!AT$173),0)</f>
        <v>0.60277736899754952</v>
      </c>
      <c r="AU177" s="37">
        <f>+IFERROR(('MIP 2012'!AU177/'MIP 2012'!AU$173),0)</f>
        <v>0.73954394311746152</v>
      </c>
      <c r="AV177" s="37">
        <f>+IFERROR(('MIP 2012'!AV177/'MIP 2012'!AV$173),0)</f>
        <v>0.67991888655416688</v>
      </c>
      <c r="AW177" s="37">
        <f>+IFERROR(('MIP 2012'!AW177/'MIP 2012'!AW$173),0)</f>
        <v>0.66418830046206101</v>
      </c>
      <c r="AX177" s="37">
        <f>+IFERROR(('MIP 2012'!AX177/'MIP 2012'!AX$173),0)</f>
        <v>0.60882815667597823</v>
      </c>
      <c r="AY177" s="37">
        <f>+IFERROR(('MIP 2012'!AY177/'MIP 2012'!AY$173),0)</f>
        <v>0.6478966471660057</v>
      </c>
      <c r="AZ177" s="37">
        <f>+IFERROR(('MIP 2012'!AZ177/'MIP 2012'!AZ$173),0)</f>
        <v>0.56951608244023921</v>
      </c>
      <c r="BA177" s="37">
        <f>+IFERROR(('MIP 2012'!BA177/'MIP 2012'!BA$173),0)</f>
        <v>0.4165377197486328</v>
      </c>
      <c r="BB177" s="37">
        <f>+IFERROR(('MIP 2012'!BB177/'MIP 2012'!BB$173),0)</f>
        <v>0.17576813259019217</v>
      </c>
      <c r="BC177" s="37">
        <f>+IFERROR(('MIP 2012'!BC177/'MIP 2012'!BC$173),0)</f>
        <v>0.26235595485215429</v>
      </c>
      <c r="BD177" s="37">
        <f>+IFERROR(('MIP 2012'!BD177/'MIP 2012'!BD$173),0)</f>
        <v>0.28461120208371837</v>
      </c>
      <c r="BE177" s="37">
        <f>+IFERROR(('MIP 2012'!BE177/'MIP 2012'!BE$173),0)</f>
        <v>0.14903044251921277</v>
      </c>
      <c r="BF177" s="37">
        <f>+IFERROR(('MIP 2012'!BF177/'MIP 2012'!BF$173),0)</f>
        <v>0.35804188553736566</v>
      </c>
      <c r="BG177" s="37">
        <f>+IFERROR(('MIP 2012'!BG177/'MIP 2012'!BG$173),0)</f>
        <v>0.63932548768602215</v>
      </c>
      <c r="BH177" s="37">
        <f>+IFERROR(('MIP 2012'!BH177/'MIP 2012'!BH$173),0)</f>
        <v>0.25465646128844205</v>
      </c>
      <c r="BI177" s="37">
        <f>+IFERROR(('MIP 2012'!BI177/'MIP 2012'!BI$173),0)</f>
        <v>0</v>
      </c>
      <c r="BJ177" s="37">
        <f>+IFERROR(('MIP 2012'!BJ177/'MIP 2012'!BJ$173),0)</f>
        <v>0.84697190007972967</v>
      </c>
      <c r="BK177" s="37">
        <f>+IFERROR(('MIP 2012'!BK177/'MIP 2012'!BK$173),0)</f>
        <v>0.68426753800332518</v>
      </c>
      <c r="BL177" s="37">
        <f>+IFERROR(('MIP 2012'!BL177/'MIP 2012'!BL$173),0)</f>
        <v>0.65142227020449595</v>
      </c>
      <c r="BM177" s="37">
        <f>+IFERROR(('MIP 2012'!BM177/'MIP 2012'!BM$173),0)</f>
        <v>0.61832586063233697</v>
      </c>
      <c r="BN177" s="37">
        <f>+IFERROR(('MIP 2012'!BN177/'MIP 2012'!BN$173),0)</f>
        <v>0.51219298338568398</v>
      </c>
      <c r="BO177" s="37">
        <f>+IFERROR(('MIP 2012'!BO177/'MIP 2012'!BO$173),0)</f>
        <v>0.64077180513349896</v>
      </c>
      <c r="BP177" s="37">
        <f>+IFERROR(('MIP 2012'!BP177/'MIP 2012'!BP$173),0)</f>
        <v>0.46874943973187683</v>
      </c>
      <c r="BQ177" s="37">
        <f>+IFERROR(('MIP 2012'!BQ177/'MIP 2012'!BQ$173),0)</f>
        <v>0.47557530365037531</v>
      </c>
      <c r="BR177" s="37">
        <f>+IFERROR(('MIP 2012'!BR177/'MIP 2012'!BR$173),0)</f>
        <v>0.53970400829152687</v>
      </c>
      <c r="BS177" s="37">
        <f>+IFERROR(('MIP 2012'!BS177/'MIP 2012'!BS$173),0)</f>
        <v>0.6717876950538233</v>
      </c>
      <c r="BT177" s="37">
        <f>+IFERROR(('MIP 2012'!BT177/'MIP 2012'!BT$173),0)</f>
        <v>0.54718860649862378</v>
      </c>
      <c r="BU177" s="37">
        <f>+IFERROR(('MIP 2012'!BU177/'MIP 2012'!BU$173),0)</f>
        <v>0.68641054657635581</v>
      </c>
      <c r="BV177" s="37">
        <f>+IFERROR(('MIP 2012'!BV177/'MIP 2012'!BV$173),0)</f>
        <v>0.69111868120960851</v>
      </c>
      <c r="BW177" s="37">
        <f>+IFERROR(('MIP 2012'!BW177/'MIP 2012'!BW$173),0)</f>
        <v>0.27418838983310806</v>
      </c>
      <c r="BX177" s="37">
        <f>+IFERROR(('MIP 2012'!BX177/'MIP 2012'!BX$173),0)</f>
        <v>0.66819236696099993</v>
      </c>
      <c r="BY177" s="37">
        <f>+IFERROR(('MIP 2012'!BY177/'MIP 2012'!BY$173),0)</f>
        <v>0.50170524122389271</v>
      </c>
      <c r="BZ177" s="37">
        <f>+IFERROR(('MIP 2012'!BZ177/'MIP 2012'!BZ$173),0)</f>
        <v>0.52121424187003385</v>
      </c>
      <c r="CA177" s="37">
        <f>+IFERROR(('MIP 2012'!CA177/'MIP 2012'!CA$173),0)</f>
        <v>0.2380999907317739</v>
      </c>
      <c r="CB177" s="37">
        <f>+IFERROR(('MIP 2012'!CB177/'MIP 2012'!CB$173),0)</f>
        <v>0.26576393437278789</v>
      </c>
      <c r="CC177" s="37">
        <f>+IFERROR(('MIP 2012'!CC177/'MIP 2012'!CC$173),0)</f>
        <v>0.16278605478330585</v>
      </c>
      <c r="CD177" s="37">
        <f>+IFERROR(('MIP 2012'!CD177/'MIP 2012'!CD$173),0)</f>
        <v>0.59039979848331148</v>
      </c>
      <c r="CE177" s="37">
        <f>+IFERROR(('MIP 2012'!CE177/'MIP 2012'!CE$173),0)</f>
        <v>0.34131121783889734</v>
      </c>
      <c r="CF177" s="37">
        <f>+IFERROR(('MIP 2012'!CF177/'MIP 2012'!CF$173),0)</f>
        <v>0.50490525031058042</v>
      </c>
      <c r="CG177" s="37">
        <f>+IFERROR(('MIP 2012'!CG177/'MIP 2012'!CG$173),0)</f>
        <v>0.50398037296465703</v>
      </c>
      <c r="CH177" s="37">
        <f>+IFERROR(('MIP 2012'!CH177/'MIP 2012'!CH$173),0)</f>
        <v>0.50645076172308234</v>
      </c>
      <c r="CI177" s="37">
        <f>+IFERROR(('MIP 2012'!CI177/'MIP 2012'!CI$173),0)</f>
        <v>0.6708529595627255</v>
      </c>
      <c r="CJ177" s="37">
        <f>+IFERROR(('MIP 2012'!CJ177/'MIP 2012'!CJ$173),0)</f>
        <v>0.49236706824547105</v>
      </c>
      <c r="CK177" s="37">
        <f>+IFERROR(('MIP 2012'!CK177/'MIP 2012'!CK$173),0)</f>
        <v>0.28623222894864081</v>
      </c>
      <c r="CL177" s="37">
        <f>+IFERROR(('MIP 2012'!CL177/'MIP 2012'!CL$173),0)</f>
        <v>0.18493378444481176</v>
      </c>
      <c r="CM177" s="37">
        <f>+IFERROR(('MIP 2012'!CM177/'MIP 2012'!CM$173),0)</f>
        <v>0.55169810844933487</v>
      </c>
      <c r="CN177" s="37">
        <f>+IFERROR(('MIP 2012'!CN177/'MIP 2012'!CN$173),0)</f>
        <v>0.37294480232722838</v>
      </c>
      <c r="CO177" s="37">
        <f>+IFERROR(('MIP 2012'!CO177/'MIP 2012'!CO$173),0)</f>
        <v>8.9079519575652313E-2</v>
      </c>
      <c r="CP177" s="37">
        <f>+IFERROR(('MIP 2012'!CP177/'MIP 2012'!CP$173),0)</f>
        <v>0.46016877602404177</v>
      </c>
      <c r="CQ177" s="37">
        <f>+IFERROR(('MIP 2012'!CQ177/'MIP 2012'!CQ$173),0)</f>
        <v>0.19850057340828331</v>
      </c>
      <c r="CR177" s="37">
        <f>+IFERROR(('MIP 2012'!CR177/'MIP 2012'!CR$173),0)</f>
        <v>2.7417563780930208E-2</v>
      </c>
      <c r="CS177" s="37">
        <f>+IFERROR(('MIP 2012'!CS177/'MIP 2012'!CS$173),0)</f>
        <v>0.36548843123577052</v>
      </c>
      <c r="CT177" s="37">
        <f>+IFERROR(('MIP 2012'!CT177/'MIP 2012'!CT$173),0)</f>
        <v>0.40514396219417081</v>
      </c>
      <c r="CU177" s="37">
        <f>+IFERROR(('MIP 2012'!CU177/'MIP 2012'!CU$173),0)</f>
        <v>0.39652836986545092</v>
      </c>
      <c r="CV177" s="37">
        <f>+IFERROR(('MIP 2012'!CV177/'MIP 2012'!CV$173),0)</f>
        <v>0.28871478347368007</v>
      </c>
      <c r="CW177" s="37">
        <f>+IFERROR(('MIP 2012'!CW177/'MIP 2012'!CW$173),0)</f>
        <v>0.29772211282787703</v>
      </c>
      <c r="CX177" s="37">
        <f>+IFERROR(('MIP 2012'!CX177/'MIP 2012'!CX$173),0)</f>
        <v>0.27671616547327255</v>
      </c>
      <c r="CY177" s="37">
        <f>+IFERROR(('MIP 2012'!CY177/'MIP 2012'!CY$173),0)</f>
        <v>0.39952806561182069</v>
      </c>
      <c r="CZ177" s="37">
        <f>+IFERROR(('MIP 2012'!CZ177/'MIP 2012'!CZ$173),0)</f>
        <v>0.37301753123105297</v>
      </c>
      <c r="DA177" s="37">
        <f>+IFERROR(('MIP 2012'!DA177/'MIP 2012'!DA$173),0)</f>
        <v>0.51616485519770883</v>
      </c>
      <c r="DB177" s="37">
        <f>+IFERROR(('MIP 2012'!DB177/'MIP 2012'!DB$173),0)</f>
        <v>0.44700220041392469</v>
      </c>
      <c r="DC177" s="37">
        <f>+IFERROR(('MIP 2012'!DC177/'MIP 2012'!DC$173),0)</f>
        <v>0.31274947028284511</v>
      </c>
      <c r="DD177" s="37">
        <f>+IFERROR(('MIP 2012'!DD177/'MIP 2012'!DD$173),0)</f>
        <v>0.30686739154862513</v>
      </c>
      <c r="DE177" s="37">
        <f>+IFERROR(('MIP 2012'!DE177/'MIP 2012'!DE$173),0)</f>
        <v>0.72042997527230679</v>
      </c>
      <c r="DF177" s="37">
        <f>+IFERROR(('MIP 2012'!DF177/'MIP 2012'!DF$173),0)</f>
        <v>0.33608621398103589</v>
      </c>
      <c r="DG177" s="37">
        <f>+IFERROR(('MIP 2012'!DG177/'MIP 2012'!DG$173),0)</f>
        <v>0.88349182997944709</v>
      </c>
      <c r="DH177" s="37">
        <f>+IFERROR(('MIP 2012'!DH177/'MIP 2012'!DH$173),0)</f>
        <v>0.13727190460713312</v>
      </c>
      <c r="DI177" s="37">
        <f>+IFERROR(('MIP 2012'!DI177/'MIP 2012'!DI$173),0)</f>
        <v>0.16619568049433017</v>
      </c>
      <c r="DJ177" s="37">
        <f>+IFERROR(('MIP 2012'!DJ177/'MIP 2012'!DJ$173),0)</f>
        <v>0.16082888874000598</v>
      </c>
      <c r="DK177" s="37">
        <f>+IFERROR(('MIP 2012'!DK177/'MIP 2012'!DK$173),0)</f>
        <v>0.46757000077001948</v>
      </c>
      <c r="DL177" s="37">
        <f>+IFERROR(('MIP 2012'!DL177/'MIP 2012'!DL$173),0)</f>
        <v>0.27117693741072518</v>
      </c>
      <c r="DM177" s="37">
        <f>+IFERROR(('MIP 2012'!DM177/'MIP 2012'!DM$173),0)</f>
        <v>0.37608054739669772</v>
      </c>
      <c r="DN177" s="37">
        <f>+IFERROR(('MIP 2012'!DN177/'MIP 2012'!DN$173),0)</f>
        <v>0.3473141514978656</v>
      </c>
      <c r="DO177" s="37">
        <f>+IFERROR(('MIP 2012'!DO177/'MIP 2012'!DO$173),0)</f>
        <v>0.31771723244779848</v>
      </c>
      <c r="DP177" s="37">
        <f>+IFERROR(('MIP 2012'!DP177/'MIP 2012'!DP$173),0)</f>
        <v>0.73477320843721072</v>
      </c>
      <c r="DQ177" s="37">
        <f>+IFERROR(('MIP 2012'!DQ177/'MIP 2012'!DQ$173),0)</f>
        <v>7.8852204390644262E-2</v>
      </c>
      <c r="DR177" s="37">
        <f>+IFERROR(('MIP 2012'!DR177/'MIP 2012'!DR$173),0)</f>
        <v>0.31331833712040991</v>
      </c>
      <c r="DS177" s="37">
        <f>+IFERROR(('MIP 2012'!DS177/'MIP 2012'!DS$173),0)</f>
        <v>0.20565372939995483</v>
      </c>
      <c r="DT177" s="37">
        <f>+IFERROR(('MIP 2012'!DT177/'MIP 2012'!DT$173),0)</f>
        <v>0.18306010961628741</v>
      </c>
      <c r="DU177" s="37">
        <f>+IFERROR(('MIP 2012'!DU177/'MIP 2012'!DU$173),0)</f>
        <v>0.1579953607159631</v>
      </c>
      <c r="DV177" s="37">
        <f>+IFERROR(('MIP 2012'!DV177/'MIP 2012'!DV$173),0)</f>
        <v>1.0565950467967111E-2</v>
      </c>
      <c r="DW177" s="37">
        <f>+IFERROR(('MIP 2012'!DW177/'MIP 2012'!DW$173),0)</f>
        <v>1.1267035288961141E-2</v>
      </c>
      <c r="DX177" s="37">
        <f>+IFERROR(('MIP 2012'!DX177/'MIP 2012'!DX$173),0)</f>
        <v>7.2555473129838455E-2</v>
      </c>
      <c r="DY177" s="37">
        <f>+IFERROR(('MIP 2012'!DY177/'MIP 2012'!DY$173),0)</f>
        <v>9.5565431698948128E-2</v>
      </c>
      <c r="DZ177" s="37">
        <f>+IFERROR(('MIP 2012'!DZ177/'MIP 2012'!DZ$173),0)</f>
        <v>8.999490737753417E-2</v>
      </c>
      <c r="EA177" s="37">
        <f>+IFERROR(('MIP 2012'!EA177/'MIP 2012'!EA$173),0)</f>
        <v>0.41327395424689217</v>
      </c>
      <c r="EB177" s="37">
        <f>+IFERROR(('MIP 2012'!EB177/'MIP 2012'!EB$173),0)</f>
        <v>0.18171432110422939</v>
      </c>
      <c r="EC177" s="37">
        <f>+IFERROR(('MIP 2012'!EC177/'MIP 2012'!EC$173),0)</f>
        <v>0.18505598949207594</v>
      </c>
      <c r="ED177" s="37">
        <f>+IFERROR(('MIP 2012'!ED177/'MIP 2012'!ED$173),0)</f>
        <v>0.47806993147424032</v>
      </c>
      <c r="EE177" s="37">
        <f>+IFERROR(('MIP 2012'!EE177/'MIP 2012'!EE$173),0)</f>
        <v>0.16420717294255427</v>
      </c>
      <c r="EF177" s="37">
        <f>+IFERROR(('MIP 2012'!EF177/'MIP 2012'!EF$173),0)</f>
        <v>0.32144252218618613</v>
      </c>
      <c r="EG177" s="37">
        <f>+IFERROR(('MIP 2012'!EG177/'MIP 2012'!EG$173),0)</f>
        <v>0.10684506381117138</v>
      </c>
      <c r="EH177" s="37">
        <f>+IFERROR(('MIP 2012'!EH177/'MIP 2012'!EH$173),0)</f>
        <v>1.8361396598008236E-16</v>
      </c>
    </row>
    <row r="178" spans="1:138" s="7" customFormat="1" ht="21" customHeight="1" x14ac:dyDescent="0.2">
      <c r="A178" s="157" t="s">
        <v>28</v>
      </c>
      <c r="B178" s="158"/>
      <c r="C178" s="37">
        <f>+IFERROR(('MIP 2012'!C178/'MIP 2012'!C$173),0)</f>
        <v>0.73010805022106684</v>
      </c>
      <c r="D178" s="37">
        <f>+IFERROR(('MIP 2012'!D178/'MIP 2012'!D$173),0)</f>
        <v>0.81456126761734282</v>
      </c>
      <c r="E178" s="37">
        <f>+IFERROR(('MIP 2012'!E178/'MIP 2012'!E$173),0)</f>
        <v>0.13578797231788201</v>
      </c>
      <c r="F178" s="37">
        <f>+IFERROR(('MIP 2012'!F178/'MIP 2012'!F$173),0)</f>
        <v>0.16237962068267434</v>
      </c>
      <c r="G178" s="37">
        <f>+IFERROR(('MIP 2012'!G178/'MIP 2012'!G$173),0)</f>
        <v>0.30688799044544429</v>
      </c>
      <c r="H178" s="37">
        <f>+IFERROR(('MIP 2012'!H178/'MIP 2012'!H$173),0)</f>
        <v>4.1186768394094369E-3</v>
      </c>
      <c r="I178" s="37">
        <f>+IFERROR(('MIP 2012'!I178/'MIP 2012'!I$173),0)</f>
        <v>0.32693889279203331</v>
      </c>
      <c r="J178" s="37">
        <f>+IFERROR(('MIP 2012'!J178/'MIP 2012'!J$173),0)</f>
        <v>0.1547014238684454</v>
      </c>
      <c r="K178" s="37">
        <f>+IFERROR(('MIP 2012'!K178/'MIP 2012'!K$173),0)</f>
        <v>0.28851332246185557</v>
      </c>
      <c r="L178" s="37">
        <f>+IFERROR(('MIP 2012'!L178/'MIP 2012'!L$173),0)</f>
        <v>0.44877674881901181</v>
      </c>
      <c r="M178" s="37">
        <f>+IFERROR(('MIP 2012'!M178/'MIP 2012'!M$173),0)</f>
        <v>0.4011249669174633</v>
      </c>
      <c r="N178" s="37">
        <f>+IFERROR(('MIP 2012'!N178/'MIP 2012'!N$173),0)</f>
        <v>0.19685593529122977</v>
      </c>
      <c r="O178" s="37">
        <f>+IFERROR(('MIP 2012'!O178/'MIP 2012'!O$173),0)</f>
        <v>0</v>
      </c>
      <c r="P178" s="37">
        <f>+IFERROR(('MIP 2012'!P178/'MIP 2012'!P$173),0)</f>
        <v>3.3836453761881116E-2</v>
      </c>
      <c r="Q178" s="37">
        <f>+IFERROR(('MIP 2012'!Q178/'MIP 2012'!Q$173),0)</f>
        <v>0.72613510236848899</v>
      </c>
      <c r="R178" s="37">
        <f>+IFERROR(('MIP 2012'!R178/'MIP 2012'!R$173),0)</f>
        <v>2.5109718586198052E-2</v>
      </c>
      <c r="S178" s="37">
        <f>+IFERROR(('MIP 2012'!S178/'MIP 2012'!S$173),0)</f>
        <v>0.14642706545355746</v>
      </c>
      <c r="T178" s="37">
        <f>+IFERROR(('MIP 2012'!T178/'MIP 2012'!T$173),0)</f>
        <v>0.55914587924064174</v>
      </c>
      <c r="U178" s="37">
        <f>+IFERROR(('MIP 2012'!U178/'MIP 2012'!U$173),0)</f>
        <v>0.38226281184606165</v>
      </c>
      <c r="V178" s="37">
        <f>+IFERROR(('MIP 2012'!V178/'MIP 2012'!V$173),0)</f>
        <v>0.3527830786369871</v>
      </c>
      <c r="W178" s="37">
        <f>+IFERROR(('MIP 2012'!W178/'MIP 2012'!W$173),0)</f>
        <v>0.15361549587471271</v>
      </c>
      <c r="X178" s="37">
        <f>+IFERROR(('MIP 2012'!X178/'MIP 2012'!X$173),0)</f>
        <v>0.33747613300233575</v>
      </c>
      <c r="Y178" s="37">
        <f>+IFERROR(('MIP 2012'!Y178/'MIP 2012'!Y$173),0)</f>
        <v>0.21030760233390153</v>
      </c>
      <c r="Z178" s="37">
        <f>+IFERROR(('MIP 2012'!Z178/'MIP 2012'!Z$173),0)</f>
        <v>0.24347824753412378</v>
      </c>
      <c r="AA178" s="37">
        <f>+IFERROR(('MIP 2012'!AA178/'MIP 2012'!AA$173),0)</f>
        <v>0.34253656057799525</v>
      </c>
      <c r="AB178" s="37">
        <f>+IFERROR(('MIP 2012'!AB178/'MIP 2012'!AB$173),0)</f>
        <v>0.12782229343259036</v>
      </c>
      <c r="AC178" s="37">
        <f>+IFERROR(('MIP 2012'!AC178/'MIP 2012'!AC$173),0)</f>
        <v>0.31293455844044121</v>
      </c>
      <c r="AD178" s="37">
        <f>+IFERROR(('MIP 2012'!AD178/'MIP 2012'!AD$173),0)</f>
        <v>0.61170183354198282</v>
      </c>
      <c r="AE178" s="37">
        <f>+IFERROR(('MIP 2012'!AE178/'MIP 2012'!AE$173),0)</f>
        <v>7.652339581495364E-2</v>
      </c>
      <c r="AF178" s="37">
        <f>+IFERROR(('MIP 2012'!AF178/'MIP 2012'!AF$173),0)</f>
        <v>9.8877657060883792E-2</v>
      </c>
      <c r="AG178" s="37">
        <f>+IFERROR(('MIP 2012'!AG178/'MIP 2012'!AG$173),0)</f>
        <v>0.63690757479182891</v>
      </c>
      <c r="AH178" s="37">
        <f>+IFERROR(('MIP 2012'!AH178/'MIP 2012'!AH$173),0)</f>
        <v>0.69273380004489649</v>
      </c>
      <c r="AI178" s="37">
        <f>+IFERROR(('MIP 2012'!AI178/'MIP 2012'!AI$173),0)</f>
        <v>3.4662717347489894E-2</v>
      </c>
      <c r="AJ178" s="37">
        <f>+IFERROR(('MIP 2012'!AJ178/'MIP 2012'!AJ$173),0)</f>
        <v>3.9371276370161579E-2</v>
      </c>
      <c r="AK178" s="37">
        <f>+IFERROR(('MIP 2012'!AK178/'MIP 2012'!AK$173),0)</f>
        <v>0</v>
      </c>
      <c r="AL178" s="37">
        <f>+IFERROR(('MIP 2012'!AL178/'MIP 2012'!AL$173),0)</f>
        <v>5.7074824262016703E-2</v>
      </c>
      <c r="AM178" s="37">
        <f>+IFERROR(('MIP 2012'!AM178/'MIP 2012'!AM$173),0)</f>
        <v>0</v>
      </c>
      <c r="AN178" s="37">
        <f>+IFERROR(('MIP 2012'!AN178/'MIP 2012'!AN$173),0)</f>
        <v>8.255519486628507E-2</v>
      </c>
      <c r="AO178" s="37">
        <f>+IFERROR(('MIP 2012'!AO178/'MIP 2012'!AO$173),0)</f>
        <v>0</v>
      </c>
      <c r="AP178" s="37">
        <f>+IFERROR(('MIP 2012'!AP178/'MIP 2012'!AP$173),0)</f>
        <v>2.0494792300389475E-4</v>
      </c>
      <c r="AQ178" s="37">
        <f>+IFERROR(('MIP 2012'!AQ178/'MIP 2012'!AQ$173),0)</f>
        <v>4.7889684317376183E-2</v>
      </c>
      <c r="AR178" s="37">
        <f>+IFERROR(('MIP 2012'!AR178/'MIP 2012'!AR$173),0)</f>
        <v>7.1477612359600326E-3</v>
      </c>
      <c r="AS178" s="37">
        <f>+IFERROR(('MIP 2012'!AS178/'MIP 2012'!AS$173),0)</f>
        <v>6.4571283165692661E-2</v>
      </c>
      <c r="AT178" s="37">
        <f>+IFERROR(('MIP 2012'!AT178/'MIP 2012'!AT$173),0)</f>
        <v>0</v>
      </c>
      <c r="AU178" s="37">
        <f>+IFERROR(('MIP 2012'!AU178/'MIP 2012'!AU$173),0)</f>
        <v>0</v>
      </c>
      <c r="AV178" s="37">
        <f>+IFERROR(('MIP 2012'!AV178/'MIP 2012'!AV$173),0)</f>
        <v>0</v>
      </c>
      <c r="AW178" s="37">
        <f>+IFERROR(('MIP 2012'!AW178/'MIP 2012'!AW$173),0)</f>
        <v>1.096357553689793E-2</v>
      </c>
      <c r="AX178" s="37">
        <f>+IFERROR(('MIP 2012'!AX178/'MIP 2012'!AX$173),0)</f>
        <v>5.0244246731244082E-3</v>
      </c>
      <c r="AY178" s="37">
        <f>+IFERROR(('MIP 2012'!AY178/'MIP 2012'!AY$173),0)</f>
        <v>0</v>
      </c>
      <c r="AZ178" s="37">
        <f>+IFERROR(('MIP 2012'!AZ178/'MIP 2012'!AZ$173),0)</f>
        <v>0</v>
      </c>
      <c r="BA178" s="37">
        <f>+IFERROR(('MIP 2012'!BA178/'MIP 2012'!BA$173),0)</f>
        <v>7.1164571184029678E-4</v>
      </c>
      <c r="BB178" s="37">
        <f>+IFERROR(('MIP 2012'!BB178/'MIP 2012'!BB$173),0)</f>
        <v>0.43591342747985828</v>
      </c>
      <c r="BC178" s="37">
        <f>+IFERROR(('MIP 2012'!BC178/'MIP 2012'!BC$173),0)</f>
        <v>0.31507010560039539</v>
      </c>
      <c r="BD178" s="37">
        <f>+IFERROR(('MIP 2012'!BD178/'MIP 2012'!BD$173),0)</f>
        <v>0.22420012946078305</v>
      </c>
      <c r="BE178" s="37">
        <f>+IFERROR(('MIP 2012'!BE178/'MIP 2012'!BE$173),0)</f>
        <v>0.5820696075540801</v>
      </c>
      <c r="BF178" s="37">
        <f>+IFERROR(('MIP 2012'!BF178/'MIP 2012'!BF$173),0)</f>
        <v>0.21884105378147761</v>
      </c>
      <c r="BG178" s="37">
        <f>+IFERROR(('MIP 2012'!BG178/'MIP 2012'!BG$173),0)</f>
        <v>1.2515925641179636E-2</v>
      </c>
      <c r="BH178" s="37">
        <f>+IFERROR(('MIP 2012'!BH178/'MIP 2012'!BH$173),0)</f>
        <v>0.24609506458404271</v>
      </c>
      <c r="BI178" s="37">
        <f>+IFERROR(('MIP 2012'!BI178/'MIP 2012'!BI$173),0)</f>
        <v>0</v>
      </c>
      <c r="BJ178" s="37">
        <f>+IFERROR(('MIP 2012'!BJ178/'MIP 2012'!BJ$173),0)</f>
        <v>0</v>
      </c>
      <c r="BK178" s="37">
        <f>+IFERROR(('MIP 2012'!BK178/'MIP 2012'!BK$173),0)</f>
        <v>0</v>
      </c>
      <c r="BL178" s="37">
        <f>+IFERROR(('MIP 2012'!BL178/'MIP 2012'!BL$173),0)</f>
        <v>0</v>
      </c>
      <c r="BM178" s="37">
        <f>+IFERROR(('MIP 2012'!BM178/'MIP 2012'!BM$173),0)</f>
        <v>0</v>
      </c>
      <c r="BN178" s="37">
        <f>+IFERROR(('MIP 2012'!BN178/'MIP 2012'!BN$173),0)</f>
        <v>5.3213287998015134E-2</v>
      </c>
      <c r="BO178" s="37">
        <f>+IFERROR(('MIP 2012'!BO178/'MIP 2012'!BO$173),0)</f>
        <v>0</v>
      </c>
      <c r="BP178" s="37">
        <f>+IFERROR(('MIP 2012'!BP178/'MIP 2012'!BP$173),0)</f>
        <v>0</v>
      </c>
      <c r="BQ178" s="37">
        <f>+IFERROR(('MIP 2012'!BQ178/'MIP 2012'!BQ$173),0)</f>
        <v>4.0146849585783274E-2</v>
      </c>
      <c r="BR178" s="37">
        <f>+IFERROR(('MIP 2012'!BR178/'MIP 2012'!BR$173),0)</f>
        <v>0</v>
      </c>
      <c r="BS178" s="37">
        <f>+IFERROR(('MIP 2012'!BS178/'MIP 2012'!BS$173),0)</f>
        <v>0</v>
      </c>
      <c r="BT178" s="37">
        <f>+IFERROR(('MIP 2012'!BT178/'MIP 2012'!BT$173),0)</f>
        <v>4.3796604145812698E-2</v>
      </c>
      <c r="BU178" s="37">
        <f>+IFERROR(('MIP 2012'!BU178/'MIP 2012'!BU$173),0)</f>
        <v>1.0878674849841394E-3</v>
      </c>
      <c r="BV178" s="37">
        <f>+IFERROR(('MIP 2012'!BV178/'MIP 2012'!BV$173),0)</f>
        <v>1.5194479058056402E-2</v>
      </c>
      <c r="BW178" s="37">
        <f>+IFERROR(('MIP 2012'!BW178/'MIP 2012'!BW$173),0)</f>
        <v>0.12382855852516879</v>
      </c>
      <c r="BX178" s="37">
        <f>+IFERROR(('MIP 2012'!BX178/'MIP 2012'!BX$173),0)</f>
        <v>0</v>
      </c>
      <c r="BY178" s="37">
        <f>+IFERROR(('MIP 2012'!BY178/'MIP 2012'!BY$173),0)</f>
        <v>0</v>
      </c>
      <c r="BZ178" s="37">
        <f>+IFERROR(('MIP 2012'!BZ178/'MIP 2012'!BZ$173),0)</f>
        <v>0</v>
      </c>
      <c r="CA178" s="37">
        <f>+IFERROR(('MIP 2012'!CA178/'MIP 2012'!CA$173),0)</f>
        <v>0</v>
      </c>
      <c r="CB178" s="37">
        <f>+IFERROR(('MIP 2012'!CB178/'MIP 2012'!CB$173),0)</f>
        <v>0</v>
      </c>
      <c r="CC178" s="37">
        <f>+IFERROR(('MIP 2012'!CC178/'MIP 2012'!CC$173),0)</f>
        <v>0.42275808945189136</v>
      </c>
      <c r="CD178" s="37">
        <f>+IFERROR(('MIP 2012'!CD178/'MIP 2012'!CD$173),0)</f>
        <v>8.8324769541780459E-4</v>
      </c>
      <c r="CE178" s="37">
        <f>+IFERROR(('MIP 2012'!CE178/'MIP 2012'!CE$173),0)</f>
        <v>0.19394704731963228</v>
      </c>
      <c r="CF178" s="37">
        <f>+IFERROR(('MIP 2012'!CF178/'MIP 2012'!CF$173),0)</f>
        <v>0.12613317363072402</v>
      </c>
      <c r="CG178" s="37">
        <f>+IFERROR(('MIP 2012'!CG178/'MIP 2012'!CG$173),0)</f>
        <v>0</v>
      </c>
      <c r="CH178" s="37">
        <f>+IFERROR(('MIP 2012'!CH178/'MIP 2012'!CH$173),0)</f>
        <v>1.9201204648436023E-2</v>
      </c>
      <c r="CI178" s="37">
        <f>+IFERROR(('MIP 2012'!CI178/'MIP 2012'!CI$173),0)</f>
        <v>9.6860418173957772E-3</v>
      </c>
      <c r="CJ178" s="37">
        <f>+IFERROR(('MIP 2012'!CJ178/'MIP 2012'!CJ$173),0)</f>
        <v>6.4126345270182614E-2</v>
      </c>
      <c r="CK178" s="37">
        <f>+IFERROR(('MIP 2012'!CK178/'MIP 2012'!CK$173),0)</f>
        <v>0</v>
      </c>
      <c r="CL178" s="37">
        <f>+IFERROR(('MIP 2012'!CL178/'MIP 2012'!CL$173),0)</f>
        <v>0</v>
      </c>
      <c r="CM178" s="37">
        <f>+IFERROR(('MIP 2012'!CM178/'MIP 2012'!CM$173),0)</f>
        <v>0.15715805932678872</v>
      </c>
      <c r="CN178" s="37">
        <f>+IFERROR(('MIP 2012'!CN178/'MIP 2012'!CN$173),0)</f>
        <v>6.3297636538028945E-2</v>
      </c>
      <c r="CO178" s="37">
        <f>+IFERROR(('MIP 2012'!CO178/'MIP 2012'!CO$173),0)</f>
        <v>0.51414683938160022</v>
      </c>
      <c r="CP178" s="37">
        <f>+IFERROR(('MIP 2012'!CP178/'MIP 2012'!CP$173),0)</f>
        <v>0</v>
      </c>
      <c r="CQ178" s="37">
        <f>+IFERROR(('MIP 2012'!CQ178/'MIP 2012'!CQ$173),0)</f>
        <v>0.21239915474644208</v>
      </c>
      <c r="CR178" s="37">
        <f>+IFERROR(('MIP 2012'!CR178/'MIP 2012'!CR$173),0)</f>
        <v>0.80313554816655064</v>
      </c>
      <c r="CS178" s="37">
        <f>+IFERROR(('MIP 2012'!CS178/'MIP 2012'!CS$173),0)</f>
        <v>0.27920119033215707</v>
      </c>
      <c r="CT178" s="37">
        <f>+IFERROR(('MIP 2012'!CT178/'MIP 2012'!CT$173),0)</f>
        <v>0</v>
      </c>
      <c r="CU178" s="37">
        <f>+IFERROR(('MIP 2012'!CU178/'MIP 2012'!CU$173),0)</f>
        <v>0</v>
      </c>
      <c r="CV178" s="37">
        <f>+IFERROR(('MIP 2012'!CV178/'MIP 2012'!CV$173),0)</f>
        <v>3.7697060161036213E-3</v>
      </c>
      <c r="CW178" s="37">
        <f>+IFERROR(('MIP 2012'!CW178/'MIP 2012'!CW$173),0)</f>
        <v>2.6100082471192082E-2</v>
      </c>
      <c r="CX178" s="37">
        <f>+IFERROR(('MIP 2012'!CX178/'MIP 2012'!CX$173),0)</f>
        <v>2.2911596768079332E-2</v>
      </c>
      <c r="CY178" s="37">
        <f>+IFERROR(('MIP 2012'!CY178/'MIP 2012'!CY$173),0)</f>
        <v>4.8246427486235352E-2</v>
      </c>
      <c r="CZ178" s="37">
        <f>+IFERROR(('MIP 2012'!CZ178/'MIP 2012'!CZ$173),0)</f>
        <v>0</v>
      </c>
      <c r="DA178" s="37">
        <f>+IFERROR(('MIP 2012'!DA178/'MIP 2012'!DA$173),0)</f>
        <v>0</v>
      </c>
      <c r="DB178" s="37">
        <f>+IFERROR(('MIP 2012'!DB178/'MIP 2012'!DB$173),0)</f>
        <v>7.0915213124406642E-2</v>
      </c>
      <c r="DC178" s="37">
        <f>+IFERROR(('MIP 2012'!DC178/'MIP 2012'!DC$173),0)</f>
        <v>0</v>
      </c>
      <c r="DD178" s="37">
        <f>+IFERROR(('MIP 2012'!DD178/'MIP 2012'!DD$173),0)</f>
        <v>0</v>
      </c>
      <c r="DE178" s="37">
        <f>+IFERROR(('MIP 2012'!DE178/'MIP 2012'!DE$173),0)</f>
        <v>0</v>
      </c>
      <c r="DF178" s="37">
        <f>+IFERROR(('MIP 2012'!DF178/'MIP 2012'!DF$173),0)</f>
        <v>8.232655433344814E-2</v>
      </c>
      <c r="DG178" s="37">
        <f>+IFERROR(('MIP 2012'!DG178/'MIP 2012'!DG$173),0)</f>
        <v>2.1084700243637108E-2</v>
      </c>
      <c r="DH178" s="37">
        <f>+IFERROR(('MIP 2012'!DH178/'MIP 2012'!DH$173),0)</f>
        <v>0.52800941939188495</v>
      </c>
      <c r="DI178" s="37">
        <f>+IFERROR(('MIP 2012'!DI178/'MIP 2012'!DI$173),0)</f>
        <v>0.24833943839218114</v>
      </c>
      <c r="DJ178" s="37">
        <f>+IFERROR(('MIP 2012'!DJ178/'MIP 2012'!DJ$173),0)</f>
        <v>6.3707435228191306E-2</v>
      </c>
      <c r="DK178" s="37">
        <f>+IFERROR(('MIP 2012'!DK178/'MIP 2012'!DK$173),0)</f>
        <v>0.15684247134707108</v>
      </c>
      <c r="DL178" s="37">
        <f>+IFERROR(('MIP 2012'!DL178/'MIP 2012'!DL$173),0)</f>
        <v>1.831156673219346E-2</v>
      </c>
      <c r="DM178" s="37">
        <f>+IFERROR(('MIP 2012'!DM178/'MIP 2012'!DM$173),0)</f>
        <v>8.3196869834800388E-2</v>
      </c>
      <c r="DN178" s="37">
        <f>+IFERROR(('MIP 2012'!DN178/'MIP 2012'!DN$173),0)</f>
        <v>0.40214684345625584</v>
      </c>
      <c r="DO178" s="37">
        <f>+IFERROR(('MIP 2012'!DO178/'MIP 2012'!DO$173),0)</f>
        <v>0.37251096024432612</v>
      </c>
      <c r="DP178" s="37">
        <f>+IFERROR(('MIP 2012'!DP178/'MIP 2012'!DP$173),0)</f>
        <v>0.1207384181260359</v>
      </c>
      <c r="DQ178" s="37">
        <f>+IFERROR(('MIP 2012'!DQ178/'MIP 2012'!DQ$173),0)</f>
        <v>0</v>
      </c>
      <c r="DR178" s="37">
        <f>+IFERROR(('MIP 2012'!DR178/'MIP 2012'!DR$173),0)</f>
        <v>0.14461202561078373</v>
      </c>
      <c r="DS178" s="37">
        <f>+IFERROR(('MIP 2012'!DS178/'MIP 2012'!DS$173),0)</f>
        <v>1.5626244722755929E-2</v>
      </c>
      <c r="DT178" s="37">
        <f>+IFERROR(('MIP 2012'!DT178/'MIP 2012'!DT$173),0)</f>
        <v>0.15030864132097857</v>
      </c>
      <c r="DU178" s="37">
        <f>+IFERROR(('MIP 2012'!DU178/'MIP 2012'!DU$173),0)</f>
        <v>2.4120335836676197E-2</v>
      </c>
      <c r="DV178" s="37">
        <f>+IFERROR(('MIP 2012'!DV178/'MIP 2012'!DV$173),0)</f>
        <v>0</v>
      </c>
      <c r="DW178" s="37">
        <f>+IFERROR(('MIP 2012'!DW178/'MIP 2012'!DW$173),0)</f>
        <v>0</v>
      </c>
      <c r="DX178" s="37">
        <f>+IFERROR(('MIP 2012'!DX178/'MIP 2012'!DX$173),0)</f>
        <v>0</v>
      </c>
      <c r="DY178" s="37">
        <f>+IFERROR(('MIP 2012'!DY178/'MIP 2012'!DY$173),0)</f>
        <v>3.4254296367808766E-2</v>
      </c>
      <c r="DZ178" s="37">
        <f>+IFERROR(('MIP 2012'!DZ178/'MIP 2012'!DZ$173),0)</f>
        <v>7.363471068073367E-2</v>
      </c>
      <c r="EA178" s="37">
        <f>+IFERROR(('MIP 2012'!EA178/'MIP 2012'!EA$173),0)</f>
        <v>0.19420781210832794</v>
      </c>
      <c r="EB178" s="37">
        <f>+IFERROR(('MIP 2012'!EB178/'MIP 2012'!EB$173),0)</f>
        <v>0</v>
      </c>
      <c r="EC178" s="37">
        <f>+IFERROR(('MIP 2012'!EC178/'MIP 2012'!EC$173),0)</f>
        <v>0.45372272586064033</v>
      </c>
      <c r="ED178" s="37">
        <f>+IFERROR(('MIP 2012'!ED178/'MIP 2012'!ED$173),0)</f>
        <v>0</v>
      </c>
      <c r="EE178" s="37">
        <f>+IFERROR(('MIP 2012'!EE178/'MIP 2012'!EE$173),0)</f>
        <v>0.60922048697159037</v>
      </c>
      <c r="EF178" s="37">
        <f>+IFERROR(('MIP 2012'!EF178/'MIP 2012'!EF$173),0)</f>
        <v>0</v>
      </c>
      <c r="EG178" s="37">
        <f>+IFERROR(('MIP 2012'!EG178/'MIP 2012'!EG$173),0)</f>
        <v>0.6164325659884754</v>
      </c>
      <c r="EH178" s="37">
        <f>+IFERROR(('MIP 2012'!EH178/'MIP 2012'!EH$173),0)</f>
        <v>0</v>
      </c>
    </row>
    <row r="179" spans="1:138" s="7" customFormat="1" ht="21" customHeight="1" x14ac:dyDescent="0.2">
      <c r="A179" s="157" t="s">
        <v>29</v>
      </c>
      <c r="B179" s="158"/>
      <c r="C179" s="37">
        <f>+IFERROR(('MIP 2012'!C179/'MIP 2012'!C$173),0)</f>
        <v>1.7991612673596143E-3</v>
      </c>
      <c r="D179" s="37">
        <f>+IFERROR(('MIP 2012'!D179/'MIP 2012'!D$173),0)</f>
        <v>1.0148975756959187E-2</v>
      </c>
      <c r="E179" s="37">
        <f>+IFERROR(('MIP 2012'!E179/'MIP 2012'!E$173),0)</f>
        <v>2.2778758092274861E-2</v>
      </c>
      <c r="F179" s="37">
        <f>+IFERROR(('MIP 2012'!F179/'MIP 2012'!F$173),0)</f>
        <v>5.6451054511709991E-3</v>
      </c>
      <c r="G179" s="37">
        <f>+IFERROR(('MIP 2012'!G179/'MIP 2012'!G$173),0)</f>
        <v>3.3313579323363277E-2</v>
      </c>
      <c r="H179" s="37">
        <f>+IFERROR(('MIP 2012'!H179/'MIP 2012'!H$173),0)</f>
        <v>4.8466705716713257E-2</v>
      </c>
      <c r="I179" s="37">
        <f>+IFERROR(('MIP 2012'!I179/'MIP 2012'!I$173),0)</f>
        <v>1.16751252774841E-2</v>
      </c>
      <c r="J179" s="37">
        <f>+IFERROR(('MIP 2012'!J179/'MIP 2012'!J$173),0)</f>
        <v>1.1897814252723208E-2</v>
      </c>
      <c r="K179" s="37">
        <f>+IFERROR(('MIP 2012'!K179/'MIP 2012'!K$173),0)</f>
        <v>1.8624492151989865E-2</v>
      </c>
      <c r="L179" s="37">
        <f>+IFERROR(('MIP 2012'!L179/'MIP 2012'!L$173),0)</f>
        <v>1.739382476905979E-2</v>
      </c>
      <c r="M179" s="37">
        <f>+IFERROR(('MIP 2012'!M179/'MIP 2012'!M$173),0)</f>
        <v>0.11497184535877018</v>
      </c>
      <c r="N179" s="37">
        <f>+IFERROR(('MIP 2012'!N179/'MIP 2012'!N$173),0)</f>
        <v>5.6326503941456017E-2</v>
      </c>
      <c r="O179" s="37">
        <f>+IFERROR(('MIP 2012'!O179/'MIP 2012'!O$173),0)</f>
        <v>3.4612962633345151E-2</v>
      </c>
      <c r="P179" s="37">
        <f>+IFERROR(('MIP 2012'!P179/'MIP 2012'!P$173),0)</f>
        <v>2.7827160039961812E-2</v>
      </c>
      <c r="Q179" s="37">
        <f>+IFERROR(('MIP 2012'!Q179/'MIP 2012'!Q$173),0)</f>
        <v>3.6585991775492919E-3</v>
      </c>
      <c r="R179" s="37">
        <f>+IFERROR(('MIP 2012'!R179/'MIP 2012'!R$173),0)</f>
        <v>4.8916641526852468E-2</v>
      </c>
      <c r="S179" s="37">
        <f>+IFERROR(('MIP 2012'!S179/'MIP 2012'!S$173),0)</f>
        <v>6.9712725064996995E-3</v>
      </c>
      <c r="T179" s="37">
        <f>+IFERROR(('MIP 2012'!T179/'MIP 2012'!T$173),0)</f>
        <v>1.1534968640025182E-2</v>
      </c>
      <c r="U179" s="37">
        <f>+IFERROR(('MIP 2012'!U179/'MIP 2012'!U$173),0)</f>
        <v>4.1506022387865653E-2</v>
      </c>
      <c r="V179" s="37">
        <f>+IFERROR(('MIP 2012'!V179/'MIP 2012'!V$173),0)</f>
        <v>7.8649895919443227E-2</v>
      </c>
      <c r="W179" s="37">
        <f>+IFERROR(('MIP 2012'!W179/'MIP 2012'!W$173),0)</f>
        <v>6.6092131810957189E-2</v>
      </c>
      <c r="X179" s="37">
        <f>+IFERROR(('MIP 2012'!X179/'MIP 2012'!X$173),0)</f>
        <v>6.8953393012836442E-2</v>
      </c>
      <c r="Y179" s="37">
        <f>+IFERROR(('MIP 2012'!Y179/'MIP 2012'!Y$173),0)</f>
        <v>0.18232543007805552</v>
      </c>
      <c r="Z179" s="37">
        <f>+IFERROR(('MIP 2012'!Z179/'MIP 2012'!Z$173),0)</f>
        <v>6.4445335908465851E-2</v>
      </c>
      <c r="AA179" s="37">
        <f>+IFERROR(('MIP 2012'!AA179/'MIP 2012'!AA$173),0)</f>
        <v>7.3179800804750077E-3</v>
      </c>
      <c r="AB179" s="37">
        <f>+IFERROR(('MIP 2012'!AB179/'MIP 2012'!AB$173),0)</f>
        <v>8.8308500596527839E-2</v>
      </c>
      <c r="AC179" s="37">
        <f>+IFERROR(('MIP 2012'!AC179/'MIP 2012'!AC$173),0)</f>
        <v>9.5784060456379938E-2</v>
      </c>
      <c r="AD179" s="37">
        <f>+IFERROR(('MIP 2012'!AD179/'MIP 2012'!AD$173),0)</f>
        <v>2.3863631107173884E-2</v>
      </c>
      <c r="AE179" s="37">
        <f>+IFERROR(('MIP 2012'!AE179/'MIP 2012'!AE$173),0)</f>
        <v>4.3682745292670196E-2</v>
      </c>
      <c r="AF179" s="37">
        <f>+IFERROR(('MIP 2012'!AF179/'MIP 2012'!AF$173),0)</f>
        <v>0.13966853950104616</v>
      </c>
      <c r="AG179" s="37">
        <f>+IFERROR(('MIP 2012'!AG179/'MIP 2012'!AG$173),0)</f>
        <v>1.3452424846973229E-2</v>
      </c>
      <c r="AH179" s="37">
        <f>+IFERROR(('MIP 2012'!AH179/'MIP 2012'!AH$173),0)</f>
        <v>1.0307975659554759E-2</v>
      </c>
      <c r="AI179" s="37">
        <f>+IFERROR(('MIP 2012'!AI179/'MIP 2012'!AI$173),0)</f>
        <v>2.532225175387514E-2</v>
      </c>
      <c r="AJ179" s="37">
        <f>+IFERROR(('MIP 2012'!AJ179/'MIP 2012'!AJ$173),0)</f>
        <v>5.1290599080861199E-2</v>
      </c>
      <c r="AK179" s="37">
        <f>+IFERROR(('MIP 2012'!AK179/'MIP 2012'!AK$173),0)</f>
        <v>9.5351182911288107E-2</v>
      </c>
      <c r="AL179" s="37">
        <f>+IFERROR(('MIP 2012'!AL179/'MIP 2012'!AL$173),0)</f>
        <v>9.423441641292063E-2</v>
      </c>
      <c r="AM179" s="37">
        <f>+IFERROR(('MIP 2012'!AM179/'MIP 2012'!AM$173),0)</f>
        <v>3.5577490727284673E-2</v>
      </c>
      <c r="AN179" s="37">
        <f>+IFERROR(('MIP 2012'!AN179/'MIP 2012'!AN$173),0)</f>
        <v>8.4174855430509593E-2</v>
      </c>
      <c r="AO179" s="37">
        <f>+IFERROR(('MIP 2012'!AO179/'MIP 2012'!AO$173),0)</f>
        <v>7.4686196545010075E-2</v>
      </c>
      <c r="AP179" s="37">
        <f>+IFERROR(('MIP 2012'!AP179/'MIP 2012'!AP$173),0)</f>
        <v>4.4072520987157457E-2</v>
      </c>
      <c r="AQ179" s="37">
        <f>+IFERROR(('MIP 2012'!AQ179/'MIP 2012'!AQ$173),0)</f>
        <v>6.0918456968562754E-2</v>
      </c>
      <c r="AR179" s="37">
        <f>+IFERROR(('MIP 2012'!AR179/'MIP 2012'!AR$173),0)</f>
        <v>0.12712620017694173</v>
      </c>
      <c r="AS179" s="37">
        <f>+IFERROR(('MIP 2012'!AS179/'MIP 2012'!AS$173),0)</f>
        <v>5.5344802850312277E-2</v>
      </c>
      <c r="AT179" s="37">
        <f>+IFERROR(('MIP 2012'!AT179/'MIP 2012'!AT$173),0)</f>
        <v>6.1989594605483429E-2</v>
      </c>
      <c r="AU179" s="37">
        <f>+IFERROR(('MIP 2012'!AU179/'MIP 2012'!AU$173),0)</f>
        <v>1.8679271586438596E-2</v>
      </c>
      <c r="AV179" s="37">
        <f>+IFERROR(('MIP 2012'!AV179/'MIP 2012'!AV$173),0)</f>
        <v>6.5441409915253851E-2</v>
      </c>
      <c r="AW179" s="37">
        <f>+IFERROR(('MIP 2012'!AW179/'MIP 2012'!AW$173),0)</f>
        <v>2.6017392591775275E-2</v>
      </c>
      <c r="AX179" s="37">
        <f>+IFERROR(('MIP 2012'!AX179/'MIP 2012'!AX$173),0)</f>
        <v>7.1342168648200047E-2</v>
      </c>
      <c r="AY179" s="37">
        <f>+IFERROR(('MIP 2012'!AY179/'MIP 2012'!AY$173),0)</f>
        <v>3.6596219183756259E-2</v>
      </c>
      <c r="AZ179" s="37">
        <f>+IFERROR(('MIP 2012'!AZ179/'MIP 2012'!AZ$173),0)</f>
        <v>0.10223466182168105</v>
      </c>
      <c r="BA179" s="37">
        <f>+IFERROR(('MIP 2012'!BA179/'MIP 2012'!BA$173),0)</f>
        <v>7.1792684418504865E-2</v>
      </c>
      <c r="BB179" s="37">
        <f>+IFERROR(('MIP 2012'!BB179/'MIP 2012'!BB$173),0)</f>
        <v>2.7448939878298859E-2</v>
      </c>
      <c r="BC179" s="37">
        <f>+IFERROR(('MIP 2012'!BC179/'MIP 2012'!BC$173),0)</f>
        <v>1.2129043265396008E-2</v>
      </c>
      <c r="BD179" s="37">
        <f>+IFERROR(('MIP 2012'!BD179/'MIP 2012'!BD$173),0)</f>
        <v>5.1639070654927323E-2</v>
      </c>
      <c r="BE179" s="37">
        <f>+IFERROR(('MIP 2012'!BE179/'MIP 2012'!BE$173),0)</f>
        <v>1.6109834470856278E-2</v>
      </c>
      <c r="BF179" s="37">
        <f>+IFERROR(('MIP 2012'!BF179/'MIP 2012'!BF$173),0)</f>
        <v>8.720332211009893E-2</v>
      </c>
      <c r="BG179" s="37">
        <f>+IFERROR(('MIP 2012'!BG179/'MIP 2012'!BG$173),0)</f>
        <v>4.9345898867484264E-2</v>
      </c>
      <c r="BH179" s="37">
        <f>+IFERROR(('MIP 2012'!BH179/'MIP 2012'!BH$173),0)</f>
        <v>6.8718275718514354E-2</v>
      </c>
      <c r="BI179" s="37">
        <f>+IFERROR(('MIP 2012'!BI179/'MIP 2012'!BI$173),0)</f>
        <v>0</v>
      </c>
      <c r="BJ179" s="37">
        <f>+IFERROR(('MIP 2012'!BJ179/'MIP 2012'!BJ$173),0)</f>
        <v>4.3195385530152008E-2</v>
      </c>
      <c r="BK179" s="37">
        <f>+IFERROR(('MIP 2012'!BK179/'MIP 2012'!BK$173),0)</f>
        <v>2.8948365216951922E-2</v>
      </c>
      <c r="BL179" s="37">
        <f>+IFERROR(('MIP 2012'!BL179/'MIP 2012'!BL$173),0)</f>
        <v>5.4563799855605515E-3</v>
      </c>
      <c r="BM179" s="37">
        <f>+IFERROR(('MIP 2012'!BM179/'MIP 2012'!BM$173),0)</f>
        <v>4.8884842761811202E-2</v>
      </c>
      <c r="BN179" s="37">
        <f>+IFERROR(('MIP 2012'!BN179/'MIP 2012'!BN$173),0)</f>
        <v>3.8602799385939357E-2</v>
      </c>
      <c r="BO179" s="37">
        <f>+IFERROR(('MIP 2012'!BO179/'MIP 2012'!BO$173),0)</f>
        <v>8.7766021708975267E-2</v>
      </c>
      <c r="BP179" s="37">
        <f>+IFERROR(('MIP 2012'!BP179/'MIP 2012'!BP$173),0)</f>
        <v>7.581058220629526E-2</v>
      </c>
      <c r="BQ179" s="37">
        <f>+IFERROR(('MIP 2012'!BQ179/'MIP 2012'!BQ$173),0)</f>
        <v>0.17356294846994916</v>
      </c>
      <c r="BR179" s="37">
        <f>+IFERROR(('MIP 2012'!BR179/'MIP 2012'!BR$173),0)</f>
        <v>0.12809222470632584</v>
      </c>
      <c r="BS179" s="37">
        <f>+IFERROR(('MIP 2012'!BS179/'MIP 2012'!BS$173),0)</f>
        <v>0.16193630256432068</v>
      </c>
      <c r="BT179" s="37">
        <f>+IFERROR(('MIP 2012'!BT179/'MIP 2012'!BT$173),0)</f>
        <v>6.1740761383096809E-2</v>
      </c>
      <c r="BU179" s="37">
        <f>+IFERROR(('MIP 2012'!BU179/'MIP 2012'!BU$173),0)</f>
        <v>0.14113001342130604</v>
      </c>
      <c r="BV179" s="37">
        <f>+IFERROR(('MIP 2012'!BV179/'MIP 2012'!BV$173),0)</f>
        <v>9.9464079429378585E-2</v>
      </c>
      <c r="BW179" s="37">
        <f>+IFERROR(('MIP 2012'!BW179/'MIP 2012'!BW$173),0)</f>
        <v>7.7971753505514427E-2</v>
      </c>
      <c r="BX179" s="37">
        <f>+IFERROR(('MIP 2012'!BX179/'MIP 2012'!BX$173),0)</f>
        <v>0.19276223130099893</v>
      </c>
      <c r="BY179" s="37">
        <f>+IFERROR(('MIP 2012'!BY179/'MIP 2012'!BY$173),0)</f>
        <v>0.24015462707900992</v>
      </c>
      <c r="BZ179" s="37">
        <f>+IFERROR(('MIP 2012'!BZ179/'MIP 2012'!BZ$173),0)</f>
        <v>6.3686700583393638E-2</v>
      </c>
      <c r="CA179" s="37">
        <f>+IFERROR(('MIP 2012'!CA179/'MIP 2012'!CA$173),0)</f>
        <v>4.8978819746900749E-2</v>
      </c>
      <c r="CB179" s="37">
        <f>+IFERROR(('MIP 2012'!CB179/'MIP 2012'!CB$173),0)</f>
        <v>6.1990952817623872E-4</v>
      </c>
      <c r="CC179" s="37">
        <f>+IFERROR(('MIP 2012'!CC179/'MIP 2012'!CC$173),0)</f>
        <v>2.2899154032404091E-2</v>
      </c>
      <c r="CD179" s="37">
        <f>+IFERROR(('MIP 2012'!CD179/'MIP 2012'!CD$173),0)</f>
        <v>9.7851814208626209E-2</v>
      </c>
      <c r="CE179" s="37">
        <f>+IFERROR(('MIP 2012'!CE179/'MIP 2012'!CE$173),0)</f>
        <v>7.5725314095625362E-3</v>
      </c>
      <c r="CF179" s="37">
        <f>+IFERROR(('MIP 2012'!CF179/'MIP 2012'!CF$173),0)</f>
        <v>2.2593644855900159E-2</v>
      </c>
      <c r="CG179" s="37">
        <f>+IFERROR(('MIP 2012'!CG179/'MIP 2012'!CG$173),0)</f>
        <v>0.37424142880531308</v>
      </c>
      <c r="CH179" s="37">
        <f>+IFERROR(('MIP 2012'!CH179/'MIP 2012'!CH$173),0)</f>
        <v>0.17891678783054449</v>
      </c>
      <c r="CI179" s="37">
        <f>+IFERROR(('MIP 2012'!CI179/'MIP 2012'!CI$173),0)</f>
        <v>1.6157451106417624E-2</v>
      </c>
      <c r="CJ179" s="37">
        <f>+IFERROR(('MIP 2012'!CJ179/'MIP 2012'!CJ$173),0)</f>
        <v>1.3495681135615297E-2</v>
      </c>
      <c r="CK179" s="37">
        <f>+IFERROR(('MIP 2012'!CK179/'MIP 2012'!CK$173),0)</f>
        <v>0</v>
      </c>
      <c r="CL179" s="37">
        <f>+IFERROR(('MIP 2012'!CL179/'MIP 2012'!CL$173),0)</f>
        <v>1.3811570701799155E-3</v>
      </c>
      <c r="CM179" s="37">
        <f>+IFERROR(('MIP 2012'!CM179/'MIP 2012'!CM$173),0)</f>
        <v>3.7598125955730304E-2</v>
      </c>
      <c r="CN179" s="37">
        <f>+IFERROR(('MIP 2012'!CN179/'MIP 2012'!CN$173),0)</f>
        <v>5.3801104824417523E-2</v>
      </c>
      <c r="CO179" s="37">
        <f>+IFERROR(('MIP 2012'!CO179/'MIP 2012'!CO$173),0)</f>
        <v>1.23204906852132E-2</v>
      </c>
      <c r="CP179" s="37">
        <f>+IFERROR(('MIP 2012'!CP179/'MIP 2012'!CP$173),0)</f>
        <v>0.46016877602404155</v>
      </c>
      <c r="CQ179" s="37">
        <f>+IFERROR(('MIP 2012'!CQ179/'MIP 2012'!CQ$173),0)</f>
        <v>0.13586129511511946</v>
      </c>
      <c r="CR179" s="37">
        <f>+IFERROR(('MIP 2012'!CR179/'MIP 2012'!CR$173),0)</f>
        <v>5.8167636336690128E-4</v>
      </c>
      <c r="CS179" s="37">
        <f>+IFERROR(('MIP 2012'!CS179/'MIP 2012'!CS$173),0)</f>
        <v>5.8127557798318942E-2</v>
      </c>
      <c r="CT179" s="37">
        <f>+IFERROR(('MIP 2012'!CT179/'MIP 2012'!CT$173),0)</f>
        <v>0.14947965239386354</v>
      </c>
      <c r="CU179" s="37">
        <f>+IFERROR(('MIP 2012'!CU179/'MIP 2012'!CU$173),0)</f>
        <v>0.19767884152898579</v>
      </c>
      <c r="CV179" s="37">
        <f>+IFERROR(('MIP 2012'!CV179/'MIP 2012'!CV$173),0)</f>
        <v>5.260561432133444E-2</v>
      </c>
      <c r="CW179" s="37">
        <f>+IFERROR(('MIP 2012'!CW179/'MIP 2012'!CW$173),0)</f>
        <v>2.7049637624739754E-2</v>
      </c>
      <c r="CX179" s="37">
        <f>+IFERROR(('MIP 2012'!CX179/'MIP 2012'!CX$173),0)</f>
        <v>0.15785525091786312</v>
      </c>
      <c r="CY179" s="37">
        <f>+IFERROR(('MIP 2012'!CY179/'MIP 2012'!CY$173),0)</f>
        <v>4.4224675622813084E-2</v>
      </c>
      <c r="CZ179" s="37">
        <f>+IFERROR(('MIP 2012'!CZ179/'MIP 2012'!CZ$173),0)</f>
        <v>0.14749406426232414</v>
      </c>
      <c r="DA179" s="37">
        <f>+IFERROR(('MIP 2012'!DA179/'MIP 2012'!DA$173),0)</f>
        <v>0.45843251687743503</v>
      </c>
      <c r="DB179" s="37">
        <f>+IFERROR(('MIP 2012'!DB179/'MIP 2012'!DB$173),0)</f>
        <v>1.8325760663614986E-2</v>
      </c>
      <c r="DC179" s="37">
        <f>+IFERROR(('MIP 2012'!DC179/'MIP 2012'!DC$173),0)</f>
        <v>7.5497032531652589E-2</v>
      </c>
      <c r="DD179" s="37">
        <f>+IFERROR(('MIP 2012'!DD179/'MIP 2012'!DD$173),0)</f>
        <v>0.12276450543790442</v>
      </c>
      <c r="DE179" s="37">
        <f>+IFERROR(('MIP 2012'!DE179/'MIP 2012'!DE$173),0)</f>
        <v>3.1291088183502E-2</v>
      </c>
      <c r="DF179" s="37">
        <f>+IFERROR(('MIP 2012'!DF179/'MIP 2012'!DF$173),0)</f>
        <v>4.9672961674368438E-2</v>
      </c>
      <c r="DG179" s="37">
        <f>+IFERROR(('MIP 2012'!DG179/'MIP 2012'!DG$173),0)</f>
        <v>1.3109996023637433E-2</v>
      </c>
      <c r="DH179" s="37">
        <f>+IFERROR(('MIP 2012'!DH179/'MIP 2012'!DH$173),0)</f>
        <v>1.6432776186094646E-2</v>
      </c>
      <c r="DI179" s="37">
        <f>+IFERROR(('MIP 2012'!DI179/'MIP 2012'!DI$173),0)</f>
        <v>1.3069199952502334E-2</v>
      </c>
      <c r="DJ179" s="37">
        <f>+IFERROR(('MIP 2012'!DJ179/'MIP 2012'!DJ$173),0)</f>
        <v>3.4606205720180125E-2</v>
      </c>
      <c r="DK179" s="37">
        <f>+IFERROR(('MIP 2012'!DK179/'MIP 2012'!DK$173),0)</f>
        <v>2.3652145823777476E-2</v>
      </c>
      <c r="DL179" s="37">
        <f>+IFERROR(('MIP 2012'!DL179/'MIP 2012'!DL$173),0)</f>
        <v>2.5968019022441828E-2</v>
      </c>
      <c r="DM179" s="37">
        <f>+IFERROR(('MIP 2012'!DM179/'MIP 2012'!DM$173),0)</f>
        <v>1.1351193873137488E-2</v>
      </c>
      <c r="DN179" s="37">
        <f>+IFERROR(('MIP 2012'!DN179/'MIP 2012'!DN$173),0)</f>
        <v>1.3025873942659657E-2</v>
      </c>
      <c r="DO179" s="37">
        <f>+IFERROR(('MIP 2012'!DO179/'MIP 2012'!DO$173),0)</f>
        <v>1.4304187192259094E-2</v>
      </c>
      <c r="DP179" s="37">
        <f>+IFERROR(('MIP 2012'!DP179/'MIP 2012'!DP$173),0)</f>
        <v>0.23693730932134235</v>
      </c>
      <c r="DQ179" s="37">
        <f>+IFERROR(('MIP 2012'!DQ179/'MIP 2012'!DQ$173),0)</f>
        <v>1.0500916486367677E-3</v>
      </c>
      <c r="DR179" s="37">
        <f>+IFERROR(('MIP 2012'!DR179/'MIP 2012'!DR$173),0)</f>
        <v>2.0662183584786706E-2</v>
      </c>
      <c r="DS179" s="37">
        <f>+IFERROR(('MIP 2012'!DS179/'MIP 2012'!DS$173),0)</f>
        <v>2.3567408620729834E-2</v>
      </c>
      <c r="DT179" s="37">
        <f>+IFERROR(('MIP 2012'!DT179/'MIP 2012'!DT$173),0)</f>
        <v>1.0087422575927815E-2</v>
      </c>
      <c r="DU179" s="37">
        <f>+IFERROR(('MIP 2012'!DU179/'MIP 2012'!DU$173),0)</f>
        <v>3.7607656568986354E-2</v>
      </c>
      <c r="DV179" s="37">
        <f>+IFERROR(('MIP 2012'!DV179/'MIP 2012'!DV$173),0)</f>
        <v>1.0565950467967111E-2</v>
      </c>
      <c r="DW179" s="37">
        <f>+IFERROR(('MIP 2012'!DW179/'MIP 2012'!DW$173),0)</f>
        <v>1.1267035288961141E-2</v>
      </c>
      <c r="DX179" s="37">
        <f>+IFERROR(('MIP 2012'!DX179/'MIP 2012'!DX$173),0)</f>
        <v>7.2555473129837969E-2</v>
      </c>
      <c r="DY179" s="37">
        <f>+IFERROR(('MIP 2012'!DY179/'MIP 2012'!DY$173),0)</f>
        <v>2.581272044977917E-2</v>
      </c>
      <c r="DZ179" s="37">
        <f>+IFERROR(('MIP 2012'!DZ179/'MIP 2012'!DZ$173),0)</f>
        <v>2.7933846516747282E-2</v>
      </c>
      <c r="EA179" s="37">
        <f>+IFERROR(('MIP 2012'!EA179/'MIP 2012'!EA$173),0)</f>
        <v>3.1559035715466664E-2</v>
      </c>
      <c r="EB179" s="37">
        <f>+IFERROR(('MIP 2012'!EB179/'MIP 2012'!EB$173),0)</f>
        <v>9.4383296500845287E-2</v>
      </c>
      <c r="EC179" s="37">
        <f>+IFERROR(('MIP 2012'!EC179/'MIP 2012'!EC$173),0)</f>
        <v>1.9242618712915965E-2</v>
      </c>
      <c r="ED179" s="37">
        <f>+IFERROR(('MIP 2012'!ED179/'MIP 2012'!ED$173),0)</f>
        <v>1.5559580656443054E-2</v>
      </c>
      <c r="EE179" s="37">
        <f>+IFERROR(('MIP 2012'!EE179/'MIP 2012'!EE$173),0)</f>
        <v>5.9392755673042192E-3</v>
      </c>
      <c r="EF179" s="37">
        <f>+IFERROR(('MIP 2012'!EF179/'MIP 2012'!EF$173),0)</f>
        <v>6.3697271599226807E-2</v>
      </c>
      <c r="EG179" s="37">
        <f>+IFERROR(('MIP 2012'!EG179/'MIP 2012'!EG$173),0)</f>
        <v>7.2451993139191293E-3</v>
      </c>
      <c r="EH179" s="37">
        <f>+IFERROR(('MIP 2012'!EH179/'MIP 2012'!EH$173),0)</f>
        <v>0</v>
      </c>
    </row>
    <row r="180" spans="1:138" s="7" customFormat="1" ht="21" customHeight="1" x14ac:dyDescent="0.2">
      <c r="A180" s="157" t="s">
        <v>30</v>
      </c>
      <c r="B180" s="158"/>
      <c r="C180" s="37">
        <f>+IFERROR(('MIP 2012'!C180/'MIP 2012'!C$173),0)</f>
        <v>3.0692386228709321E-2</v>
      </c>
      <c r="D180" s="37">
        <f>+IFERROR(('MIP 2012'!D180/'MIP 2012'!D$173),0)</f>
        <v>0.16143316463162685</v>
      </c>
      <c r="E180" s="37">
        <f>+IFERROR(('MIP 2012'!E180/'MIP 2012'!E$173),0)</f>
        <v>4.0191985897454468E-3</v>
      </c>
      <c r="F180" s="37">
        <f>+IFERROR(('MIP 2012'!F180/'MIP 2012'!F$173),0)</f>
        <v>1.636212592993266E-3</v>
      </c>
      <c r="G180" s="37">
        <f>+IFERROR(('MIP 2012'!G180/'MIP 2012'!G$173),0)</f>
        <v>2.5601294024808138E-3</v>
      </c>
      <c r="H180" s="37">
        <f>+IFERROR(('MIP 2012'!H180/'MIP 2012'!H$173),0)</f>
        <v>5.5043917932305024E-5</v>
      </c>
      <c r="I180" s="37">
        <f>+IFERROR(('MIP 2012'!I180/'MIP 2012'!I$173),0)</f>
        <v>2.482540091871735E-2</v>
      </c>
      <c r="J180" s="37">
        <f>+IFERROR(('MIP 2012'!J180/'MIP 2012'!J$173),0)</f>
        <v>6.0300610665497724E-3</v>
      </c>
      <c r="K180" s="37">
        <f>+IFERROR(('MIP 2012'!K180/'MIP 2012'!K$173),0)</f>
        <v>1.152400689658843E-2</v>
      </c>
      <c r="L180" s="37">
        <f>+IFERROR(('MIP 2012'!L180/'MIP 2012'!L$173),0)</f>
        <v>3.6913462648165946E-2</v>
      </c>
      <c r="M180" s="37">
        <f>+IFERROR(('MIP 2012'!M180/'MIP 2012'!M$173),0)</f>
        <v>0.11626745991294821</v>
      </c>
      <c r="N180" s="37">
        <f>+IFERROR(('MIP 2012'!N180/'MIP 2012'!N$173),0)</f>
        <v>5.0499018132682157E-2</v>
      </c>
      <c r="O180" s="37">
        <f>+IFERROR(('MIP 2012'!O180/'MIP 2012'!O$173),0)</f>
        <v>0</v>
      </c>
      <c r="P180" s="37">
        <f>+IFERROR(('MIP 2012'!P180/'MIP 2012'!P$173),0)</f>
        <v>2.6344668010921013E-3</v>
      </c>
      <c r="Q180" s="37">
        <f>+IFERROR(('MIP 2012'!Q180/'MIP 2012'!Q$173),0)</f>
        <v>9.7795874938535407E-2</v>
      </c>
      <c r="R180" s="37">
        <f>+IFERROR(('MIP 2012'!R180/'MIP 2012'!R$173),0)</f>
        <v>7.966902371999028E-4</v>
      </c>
      <c r="S180" s="37">
        <f>+IFERROR(('MIP 2012'!S180/'MIP 2012'!S$173),0)</f>
        <v>1.144772617991408E-2</v>
      </c>
      <c r="T180" s="37">
        <f>+IFERROR(('MIP 2012'!T180/'MIP 2012'!T$173),0)</f>
        <v>6.5355895752850807E-2</v>
      </c>
      <c r="U180" s="37">
        <f>+IFERROR(('MIP 2012'!U180/'MIP 2012'!U$173),0)</f>
        <v>2.0945560146784781E-2</v>
      </c>
      <c r="V180" s="37">
        <f>+IFERROR(('MIP 2012'!V180/'MIP 2012'!V$173),0)</f>
        <v>7.6638101803673822E-2</v>
      </c>
      <c r="W180" s="37">
        <f>+IFERROR(('MIP 2012'!W180/'MIP 2012'!W$173),0)</f>
        <v>2.7681437132984221E-2</v>
      </c>
      <c r="X180" s="37">
        <f>+IFERROR(('MIP 2012'!X180/'MIP 2012'!X$173),0)</f>
        <v>8.0207848672127019E-2</v>
      </c>
      <c r="Y180" s="37">
        <f>+IFERROR(('MIP 2012'!Y180/'MIP 2012'!Y$173),0)</f>
        <v>2.3897806830480733E-2</v>
      </c>
      <c r="Z180" s="37">
        <f>+IFERROR(('MIP 2012'!Z180/'MIP 2012'!Z$173),0)</f>
        <v>7.1381709213920947E-3</v>
      </c>
      <c r="AA180" s="37">
        <f>+IFERROR(('MIP 2012'!AA180/'MIP 2012'!AA$173),0)</f>
        <v>9.8820473427865402E-3</v>
      </c>
      <c r="AB180" s="37">
        <f>+IFERROR(('MIP 2012'!AB180/'MIP 2012'!AB$173),0)</f>
        <v>2.9436166865509313E-2</v>
      </c>
      <c r="AC180" s="37">
        <f>+IFERROR(('MIP 2012'!AC180/'MIP 2012'!AC$173),0)</f>
        <v>1.0526236502827437E-2</v>
      </c>
      <c r="AD180" s="37">
        <f>+IFERROR(('MIP 2012'!AD180/'MIP 2012'!AD$173),0)</f>
        <v>4.9880420254512996E-2</v>
      </c>
      <c r="AE180" s="37">
        <f>+IFERROR(('MIP 2012'!AE180/'MIP 2012'!AE$173),0)</f>
        <v>6.6175424596392534E-3</v>
      </c>
      <c r="AF180" s="37">
        <f>+IFERROR(('MIP 2012'!AF180/'MIP 2012'!AF$173),0)</f>
        <v>0</v>
      </c>
      <c r="AG180" s="37">
        <f>+IFERROR(('MIP 2012'!AG180/'MIP 2012'!AG$173),0)</f>
        <v>0</v>
      </c>
      <c r="AH180" s="37">
        <f>+IFERROR(('MIP 2012'!AH180/'MIP 2012'!AH$173),0)</f>
        <v>0</v>
      </c>
      <c r="AI180" s="37">
        <f>+IFERROR(('MIP 2012'!AI180/'MIP 2012'!AI$173),0)</f>
        <v>0</v>
      </c>
      <c r="AJ180" s="37">
        <f>+IFERROR(('MIP 2012'!AJ180/'MIP 2012'!AJ$173),0)</f>
        <v>0</v>
      </c>
      <c r="AK180" s="37">
        <f>+IFERROR(('MIP 2012'!AK180/'MIP 2012'!AK$173),0)</f>
        <v>0</v>
      </c>
      <c r="AL180" s="37">
        <f>+IFERROR(('MIP 2012'!AL180/'MIP 2012'!AL$173),0)</f>
        <v>0</v>
      </c>
      <c r="AM180" s="37">
        <f>+IFERROR(('MIP 2012'!AM180/'MIP 2012'!AM$173),0)</f>
        <v>0</v>
      </c>
      <c r="AN180" s="37">
        <f>+IFERROR(('MIP 2012'!AN180/'MIP 2012'!AN$173),0)</f>
        <v>0</v>
      </c>
      <c r="AO180" s="37">
        <f>+IFERROR(('MIP 2012'!AO180/'MIP 2012'!AO$173),0)</f>
        <v>0</v>
      </c>
      <c r="AP180" s="37">
        <f>+IFERROR(('MIP 2012'!AP180/'MIP 2012'!AP$173),0)</f>
        <v>0</v>
      </c>
      <c r="AQ180" s="37">
        <f>+IFERROR(('MIP 2012'!AQ180/'MIP 2012'!AQ$173),0)</f>
        <v>0</v>
      </c>
      <c r="AR180" s="37">
        <f>+IFERROR(('MIP 2012'!AR180/'MIP 2012'!AR$173),0)</f>
        <v>0</v>
      </c>
      <c r="AS180" s="37">
        <f>+IFERROR(('MIP 2012'!AS180/'MIP 2012'!AS$173),0)</f>
        <v>0</v>
      </c>
      <c r="AT180" s="37">
        <f>+IFERROR(('MIP 2012'!AT180/'MIP 2012'!AT$173),0)</f>
        <v>0</v>
      </c>
      <c r="AU180" s="37">
        <f>+IFERROR(('MIP 2012'!AU180/'MIP 2012'!AU$173),0)</f>
        <v>0</v>
      </c>
      <c r="AV180" s="37">
        <f>+IFERROR(('MIP 2012'!AV180/'MIP 2012'!AV$173),0)</f>
        <v>0</v>
      </c>
      <c r="AW180" s="37">
        <f>+IFERROR(('MIP 2012'!AW180/'MIP 2012'!AW$173),0)</f>
        <v>0</v>
      </c>
      <c r="AX180" s="37">
        <f>+IFERROR(('MIP 2012'!AX180/'MIP 2012'!AX$173),0)</f>
        <v>0</v>
      </c>
      <c r="AY180" s="37">
        <f>+IFERROR(('MIP 2012'!AY180/'MIP 2012'!AY$173),0)</f>
        <v>0</v>
      </c>
      <c r="AZ180" s="37">
        <f>+IFERROR(('MIP 2012'!AZ180/'MIP 2012'!AZ$173),0)</f>
        <v>0</v>
      </c>
      <c r="BA180" s="37">
        <f>+IFERROR(('MIP 2012'!BA180/'MIP 2012'!BA$173),0)</f>
        <v>0</v>
      </c>
      <c r="BB180" s="37">
        <f>+IFERROR(('MIP 2012'!BB180/'MIP 2012'!BB$173),0)</f>
        <v>0</v>
      </c>
      <c r="BC180" s="37">
        <f>+IFERROR(('MIP 2012'!BC180/'MIP 2012'!BC$173),0)</f>
        <v>0</v>
      </c>
      <c r="BD180" s="37">
        <f>+IFERROR(('MIP 2012'!BD180/'MIP 2012'!BD$173),0)</f>
        <v>0</v>
      </c>
      <c r="BE180" s="37">
        <f>+IFERROR(('MIP 2012'!BE180/'MIP 2012'!BE$173),0)</f>
        <v>0</v>
      </c>
      <c r="BF180" s="37">
        <f>+IFERROR(('MIP 2012'!BF180/'MIP 2012'!BF$173),0)</f>
        <v>0</v>
      </c>
      <c r="BG180" s="37">
        <f>+IFERROR(('MIP 2012'!BG180/'MIP 2012'!BG$173),0)</f>
        <v>0</v>
      </c>
      <c r="BH180" s="37">
        <f>+IFERROR(('MIP 2012'!BH180/'MIP 2012'!BH$173),0)</f>
        <v>0</v>
      </c>
      <c r="BI180" s="37">
        <f>+IFERROR(('MIP 2012'!BI180/'MIP 2012'!BI$173),0)</f>
        <v>0</v>
      </c>
      <c r="BJ180" s="37">
        <f>+IFERROR(('MIP 2012'!BJ180/'MIP 2012'!BJ$173),0)</f>
        <v>0</v>
      </c>
      <c r="BK180" s="37">
        <f>+IFERROR(('MIP 2012'!BK180/'MIP 2012'!BK$173),0)</f>
        <v>0</v>
      </c>
      <c r="BL180" s="37">
        <f>+IFERROR(('MIP 2012'!BL180/'MIP 2012'!BL$173),0)</f>
        <v>0</v>
      </c>
      <c r="BM180" s="37">
        <f>+IFERROR(('MIP 2012'!BM180/'MIP 2012'!BM$173),0)</f>
        <v>0</v>
      </c>
      <c r="BN180" s="37">
        <f>+IFERROR(('MIP 2012'!BN180/'MIP 2012'!BN$173),0)</f>
        <v>0</v>
      </c>
      <c r="BO180" s="37">
        <f>+IFERROR(('MIP 2012'!BO180/'MIP 2012'!BO$173),0)</f>
        <v>0</v>
      </c>
      <c r="BP180" s="37">
        <f>+IFERROR(('MIP 2012'!BP180/'MIP 2012'!BP$173),0)</f>
        <v>0</v>
      </c>
      <c r="BQ180" s="37">
        <f>+IFERROR(('MIP 2012'!BQ180/'MIP 2012'!BQ$173),0)</f>
        <v>0</v>
      </c>
      <c r="BR180" s="37">
        <f>+IFERROR(('MIP 2012'!BR180/'MIP 2012'!BR$173),0)</f>
        <v>0</v>
      </c>
      <c r="BS180" s="37">
        <f>+IFERROR(('MIP 2012'!BS180/'MIP 2012'!BS$173),0)</f>
        <v>0</v>
      </c>
      <c r="BT180" s="37">
        <f>+IFERROR(('MIP 2012'!BT180/'MIP 2012'!BT$173),0)</f>
        <v>0</v>
      </c>
      <c r="BU180" s="37">
        <f>+IFERROR(('MIP 2012'!BU180/'MIP 2012'!BU$173),0)</f>
        <v>0</v>
      </c>
      <c r="BV180" s="37">
        <f>+IFERROR(('MIP 2012'!BV180/'MIP 2012'!BV$173),0)</f>
        <v>0</v>
      </c>
      <c r="BW180" s="37">
        <f>+IFERROR(('MIP 2012'!BW180/'MIP 2012'!BW$173),0)</f>
        <v>0</v>
      </c>
      <c r="BX180" s="37">
        <f>+IFERROR(('MIP 2012'!BX180/'MIP 2012'!BX$173),0)</f>
        <v>0</v>
      </c>
      <c r="BY180" s="37">
        <f>+IFERROR(('MIP 2012'!BY180/'MIP 2012'!BY$173),0)</f>
        <v>0</v>
      </c>
      <c r="BZ180" s="37">
        <f>+IFERROR(('MIP 2012'!BZ180/'MIP 2012'!BZ$173),0)</f>
        <v>0</v>
      </c>
      <c r="CA180" s="37">
        <f>+IFERROR(('MIP 2012'!CA180/'MIP 2012'!CA$173),0)</f>
        <v>0</v>
      </c>
      <c r="CB180" s="37">
        <f>+IFERROR(('MIP 2012'!CB180/'MIP 2012'!CB$173),0)</f>
        <v>0</v>
      </c>
      <c r="CC180" s="37">
        <f>+IFERROR(('MIP 2012'!CC180/'MIP 2012'!CC$173),0)</f>
        <v>0</v>
      </c>
      <c r="CD180" s="37">
        <f>+IFERROR(('MIP 2012'!CD180/'MIP 2012'!CD$173),0)</f>
        <v>0</v>
      </c>
      <c r="CE180" s="37">
        <f>+IFERROR(('MIP 2012'!CE180/'MIP 2012'!CE$173),0)</f>
        <v>0</v>
      </c>
      <c r="CF180" s="37">
        <f>+IFERROR(('MIP 2012'!CF180/'MIP 2012'!CF$173),0)</f>
        <v>0</v>
      </c>
      <c r="CG180" s="37">
        <f>+IFERROR(('MIP 2012'!CG180/'MIP 2012'!CG$173),0)</f>
        <v>0</v>
      </c>
      <c r="CH180" s="37">
        <f>+IFERROR(('MIP 2012'!CH180/'MIP 2012'!CH$173),0)</f>
        <v>0</v>
      </c>
      <c r="CI180" s="37">
        <f>+IFERROR(('MIP 2012'!CI180/'MIP 2012'!CI$173),0)</f>
        <v>0</v>
      </c>
      <c r="CJ180" s="37">
        <f>+IFERROR(('MIP 2012'!CJ180/'MIP 2012'!CJ$173),0)</f>
        <v>0</v>
      </c>
      <c r="CK180" s="37">
        <f>+IFERROR(('MIP 2012'!CK180/'MIP 2012'!CK$173),0)</f>
        <v>0</v>
      </c>
      <c r="CL180" s="37">
        <f>+IFERROR(('MIP 2012'!CL180/'MIP 2012'!CL$173),0)</f>
        <v>0</v>
      </c>
      <c r="CM180" s="37">
        <f>+IFERROR(('MIP 2012'!CM180/'MIP 2012'!CM$173),0)</f>
        <v>0</v>
      </c>
      <c r="CN180" s="37">
        <f>+IFERROR(('MIP 2012'!CN180/'MIP 2012'!CN$173),0)</f>
        <v>0</v>
      </c>
      <c r="CO180" s="37">
        <f>+IFERROR(('MIP 2012'!CO180/'MIP 2012'!CO$173),0)</f>
        <v>0</v>
      </c>
      <c r="CP180" s="37">
        <f>+IFERROR(('MIP 2012'!CP180/'MIP 2012'!CP$173),0)</f>
        <v>0</v>
      </c>
      <c r="CQ180" s="37">
        <f>+IFERROR(('MIP 2012'!CQ180/'MIP 2012'!CQ$173),0)</f>
        <v>0</v>
      </c>
      <c r="CR180" s="37">
        <f>+IFERROR(('MIP 2012'!CR180/'MIP 2012'!CR$173),0)</f>
        <v>0</v>
      </c>
      <c r="CS180" s="37">
        <f>+IFERROR(('MIP 2012'!CS180/'MIP 2012'!CS$173),0)</f>
        <v>0</v>
      </c>
      <c r="CT180" s="37">
        <f>+IFERROR(('MIP 2012'!CT180/'MIP 2012'!CT$173),0)</f>
        <v>0</v>
      </c>
      <c r="CU180" s="37">
        <f>+IFERROR(('MIP 2012'!CU180/'MIP 2012'!CU$173),0)</f>
        <v>0</v>
      </c>
      <c r="CV180" s="37">
        <f>+IFERROR(('MIP 2012'!CV180/'MIP 2012'!CV$173),0)</f>
        <v>0</v>
      </c>
      <c r="CW180" s="37">
        <f>+IFERROR(('MIP 2012'!CW180/'MIP 2012'!CW$173),0)</f>
        <v>0</v>
      </c>
      <c r="CX180" s="37">
        <f>+IFERROR(('MIP 2012'!CX180/'MIP 2012'!CX$173),0)</f>
        <v>0</v>
      </c>
      <c r="CY180" s="37">
        <f>+IFERROR(('MIP 2012'!CY180/'MIP 2012'!CY$173),0)</f>
        <v>0</v>
      </c>
      <c r="CZ180" s="37">
        <f>+IFERROR(('MIP 2012'!CZ180/'MIP 2012'!CZ$173),0)</f>
        <v>0</v>
      </c>
      <c r="DA180" s="37">
        <f>+IFERROR(('MIP 2012'!DA180/'MIP 2012'!DA$173),0)</f>
        <v>0</v>
      </c>
      <c r="DB180" s="37">
        <f>+IFERROR(('MIP 2012'!DB180/'MIP 2012'!DB$173),0)</f>
        <v>0</v>
      </c>
      <c r="DC180" s="37">
        <f>+IFERROR(('MIP 2012'!DC180/'MIP 2012'!DC$173),0)</f>
        <v>0</v>
      </c>
      <c r="DD180" s="37">
        <f>+IFERROR(('MIP 2012'!DD180/'MIP 2012'!DD$173),0)</f>
        <v>0</v>
      </c>
      <c r="DE180" s="37">
        <f>+IFERROR(('MIP 2012'!DE180/'MIP 2012'!DE$173),0)</f>
        <v>0</v>
      </c>
      <c r="DF180" s="37">
        <f>+IFERROR(('MIP 2012'!DF180/'MIP 2012'!DF$173),0)</f>
        <v>0</v>
      </c>
      <c r="DG180" s="37">
        <f>+IFERROR(('MIP 2012'!DG180/'MIP 2012'!DG$173),0)</f>
        <v>0</v>
      </c>
      <c r="DH180" s="37">
        <f>+IFERROR(('MIP 2012'!DH180/'MIP 2012'!DH$173),0)</f>
        <v>0</v>
      </c>
      <c r="DI180" s="37">
        <f>+IFERROR(('MIP 2012'!DI180/'MIP 2012'!DI$173),0)</f>
        <v>0</v>
      </c>
      <c r="DJ180" s="37">
        <f>+IFERROR(('MIP 2012'!DJ180/'MIP 2012'!DJ$173),0)</f>
        <v>0</v>
      </c>
      <c r="DK180" s="37">
        <f>+IFERROR(('MIP 2012'!DK180/'MIP 2012'!DK$173),0)</f>
        <v>0</v>
      </c>
      <c r="DL180" s="37">
        <f>+IFERROR(('MIP 2012'!DL180/'MIP 2012'!DL$173),0)</f>
        <v>0</v>
      </c>
      <c r="DM180" s="37">
        <f>+IFERROR(('MIP 2012'!DM180/'MIP 2012'!DM$173),0)</f>
        <v>0</v>
      </c>
      <c r="DN180" s="37">
        <f>+IFERROR(('MIP 2012'!DN180/'MIP 2012'!DN$173),0)</f>
        <v>0</v>
      </c>
      <c r="DO180" s="37">
        <f>+IFERROR(('MIP 2012'!DO180/'MIP 2012'!DO$173),0)</f>
        <v>1.087678545423594E-2</v>
      </c>
      <c r="DP180" s="37">
        <f>+IFERROR(('MIP 2012'!DP180/'MIP 2012'!DP$173),0)</f>
        <v>0</v>
      </c>
      <c r="DQ180" s="37">
        <f>+IFERROR(('MIP 2012'!DQ180/'MIP 2012'!DQ$173),0)</f>
        <v>0</v>
      </c>
      <c r="DR180" s="37">
        <f>+IFERROR(('MIP 2012'!DR180/'MIP 2012'!DR$173),0)</f>
        <v>0</v>
      </c>
      <c r="DS180" s="37">
        <f>+IFERROR(('MIP 2012'!DS180/'MIP 2012'!DS$173),0)</f>
        <v>0</v>
      </c>
      <c r="DT180" s="37">
        <f>+IFERROR(('MIP 2012'!DT180/'MIP 2012'!DT$173),0)</f>
        <v>0</v>
      </c>
      <c r="DU180" s="37">
        <f>+IFERROR(('MIP 2012'!DU180/'MIP 2012'!DU$173),0)</f>
        <v>0</v>
      </c>
      <c r="DV180" s="37">
        <f>+IFERROR(('MIP 2012'!DV180/'MIP 2012'!DV$173),0)</f>
        <v>0</v>
      </c>
      <c r="DW180" s="37">
        <f>+IFERROR(('MIP 2012'!DW180/'MIP 2012'!DW$173),0)</f>
        <v>0</v>
      </c>
      <c r="DX180" s="37">
        <f>+IFERROR(('MIP 2012'!DX180/'MIP 2012'!DX$173),0)</f>
        <v>0</v>
      </c>
      <c r="DY180" s="37">
        <f>+IFERROR(('MIP 2012'!DY180/'MIP 2012'!DY$173),0)</f>
        <v>0</v>
      </c>
      <c r="DZ180" s="37">
        <f>+IFERROR(('MIP 2012'!DZ180/'MIP 2012'!DZ$173),0)</f>
        <v>7.8404024414653281E-4</v>
      </c>
      <c r="EA180" s="37">
        <f>+IFERROR(('MIP 2012'!EA180/'MIP 2012'!EA$173),0)</f>
        <v>0</v>
      </c>
      <c r="EB180" s="37">
        <f>+IFERROR(('MIP 2012'!EB180/'MIP 2012'!EB$173),0)</f>
        <v>0</v>
      </c>
      <c r="EC180" s="37">
        <f>+IFERROR(('MIP 2012'!EC180/'MIP 2012'!EC$173),0)</f>
        <v>0</v>
      </c>
      <c r="ED180" s="37">
        <f>+IFERROR(('MIP 2012'!ED180/'MIP 2012'!ED$173),0)</f>
        <v>0</v>
      </c>
      <c r="EE180" s="37">
        <f>+IFERROR(('MIP 2012'!EE180/'MIP 2012'!EE$173),0)</f>
        <v>0</v>
      </c>
      <c r="EF180" s="37">
        <f>+IFERROR(('MIP 2012'!EF180/'MIP 2012'!EF$173),0)</f>
        <v>0</v>
      </c>
      <c r="EG180" s="37">
        <f>+IFERROR(('MIP 2012'!EG180/'MIP 2012'!EG$173),0)</f>
        <v>0</v>
      </c>
      <c r="EH180" s="37">
        <f>+IFERROR(('MIP 2012'!EH180/'MIP 2012'!EH$173),0)</f>
        <v>0</v>
      </c>
    </row>
    <row r="181" spans="1:138" s="7" customFormat="1" ht="21" customHeight="1" x14ac:dyDescent="0.2">
      <c r="A181" s="157" t="s">
        <v>31</v>
      </c>
      <c r="B181" s="158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  <c r="AM181" s="39"/>
      <c r="AN181" s="39"/>
      <c r="AO181" s="39"/>
      <c r="AP181" s="39"/>
      <c r="AQ181" s="39"/>
      <c r="AR181" s="39"/>
      <c r="AS181" s="39"/>
      <c r="AT181" s="39"/>
      <c r="AU181" s="39"/>
      <c r="AV181" s="39"/>
      <c r="AW181" s="39"/>
      <c r="AX181" s="39"/>
      <c r="AY181" s="39"/>
      <c r="AZ181" s="39"/>
      <c r="BA181" s="39"/>
      <c r="BB181" s="39"/>
      <c r="BC181" s="39"/>
      <c r="BD181" s="39"/>
      <c r="BE181" s="39"/>
      <c r="BF181" s="39"/>
      <c r="BG181" s="39"/>
      <c r="BH181" s="39"/>
      <c r="BI181" s="39"/>
      <c r="BJ181" s="39"/>
      <c r="BK181" s="39"/>
      <c r="BL181" s="39"/>
      <c r="BM181" s="39"/>
      <c r="BN181" s="39"/>
      <c r="BO181" s="39"/>
      <c r="BP181" s="39"/>
      <c r="BQ181" s="39"/>
      <c r="BR181" s="39"/>
      <c r="BS181" s="39"/>
      <c r="BT181" s="39"/>
      <c r="BU181" s="39"/>
      <c r="BV181" s="39"/>
      <c r="BW181" s="39"/>
      <c r="BX181" s="39"/>
      <c r="BY181" s="39"/>
      <c r="BZ181" s="39"/>
      <c r="CA181" s="39"/>
      <c r="CB181" s="39"/>
      <c r="CC181" s="39"/>
      <c r="CD181" s="39"/>
      <c r="CE181" s="39"/>
      <c r="CF181" s="39"/>
      <c r="CG181" s="39"/>
      <c r="CH181" s="39"/>
      <c r="CI181" s="39"/>
      <c r="CJ181" s="39"/>
      <c r="CK181" s="39"/>
      <c r="CL181" s="39"/>
      <c r="CM181" s="39"/>
      <c r="CN181" s="39"/>
      <c r="CO181" s="39"/>
      <c r="CP181" s="39"/>
      <c r="CQ181" s="39"/>
      <c r="CR181" s="39"/>
      <c r="CS181" s="39"/>
      <c r="CT181" s="39"/>
      <c r="CU181" s="39"/>
      <c r="CV181" s="39"/>
      <c r="CW181" s="39"/>
      <c r="CX181" s="39"/>
      <c r="CY181" s="39"/>
      <c r="CZ181" s="39"/>
      <c r="DA181" s="39"/>
      <c r="DB181" s="39"/>
      <c r="DC181" s="39"/>
      <c r="DD181" s="39"/>
      <c r="DE181" s="39"/>
      <c r="DF181" s="39"/>
      <c r="DG181" s="39"/>
      <c r="DH181" s="39"/>
      <c r="DI181" s="39"/>
      <c r="DJ181" s="39"/>
      <c r="DK181" s="39"/>
      <c r="DL181" s="39"/>
      <c r="DM181" s="39"/>
      <c r="DN181" s="39"/>
      <c r="DO181" s="39"/>
      <c r="DP181" s="39"/>
      <c r="DQ181" s="39"/>
      <c r="DR181" s="39"/>
      <c r="DS181" s="39"/>
      <c r="DT181" s="39"/>
      <c r="DU181" s="39"/>
      <c r="DV181" s="39"/>
      <c r="DW181" s="39"/>
      <c r="DX181" s="39"/>
      <c r="DY181" s="39"/>
      <c r="DZ181" s="39"/>
      <c r="EA181" s="39"/>
      <c r="EB181" s="39"/>
      <c r="EC181" s="39"/>
      <c r="ED181" s="39"/>
      <c r="EE181" s="39"/>
      <c r="EF181" s="39"/>
      <c r="EG181" s="39"/>
      <c r="EH181" s="39"/>
    </row>
    <row r="182" spans="1:138" s="7" customFormat="1" ht="21" customHeight="1" x14ac:dyDescent="0.2">
      <c r="A182" s="157" t="s">
        <v>32</v>
      </c>
      <c r="B182" s="158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  <c r="AO182" s="39"/>
      <c r="AP182" s="39"/>
      <c r="AQ182" s="39"/>
      <c r="AR182" s="39"/>
      <c r="AS182" s="39"/>
      <c r="AT182" s="39"/>
      <c r="AU182" s="39"/>
      <c r="AV182" s="39"/>
      <c r="AW182" s="39"/>
      <c r="AX182" s="39"/>
      <c r="AY182" s="39"/>
      <c r="AZ182" s="39"/>
      <c r="BA182" s="39"/>
      <c r="BB182" s="39"/>
      <c r="BC182" s="39"/>
      <c r="BD182" s="39"/>
      <c r="BE182" s="39"/>
      <c r="BF182" s="39"/>
      <c r="BG182" s="39"/>
      <c r="BH182" s="39"/>
      <c r="BI182" s="39"/>
      <c r="BJ182" s="39"/>
      <c r="BK182" s="39"/>
      <c r="BL182" s="39"/>
      <c r="BM182" s="39"/>
      <c r="BN182" s="39"/>
      <c r="BO182" s="39"/>
      <c r="BP182" s="39"/>
      <c r="BQ182" s="39"/>
      <c r="BR182" s="39"/>
      <c r="BS182" s="39"/>
      <c r="BT182" s="39"/>
      <c r="BU182" s="39"/>
      <c r="BV182" s="39"/>
      <c r="BW182" s="39"/>
      <c r="BX182" s="39"/>
      <c r="BY182" s="39"/>
      <c r="BZ182" s="39"/>
      <c r="CA182" s="39"/>
      <c r="CB182" s="39"/>
      <c r="CC182" s="39"/>
      <c r="CD182" s="39"/>
      <c r="CE182" s="39"/>
      <c r="CF182" s="39"/>
      <c r="CG182" s="39"/>
      <c r="CH182" s="39"/>
      <c r="CI182" s="39"/>
      <c r="CJ182" s="39"/>
      <c r="CK182" s="39"/>
      <c r="CL182" s="39"/>
      <c r="CM182" s="39"/>
      <c r="CN182" s="39"/>
      <c r="CO182" s="39"/>
      <c r="CP182" s="39"/>
      <c r="CQ182" s="39"/>
      <c r="CR182" s="39"/>
      <c r="CS182" s="39"/>
      <c r="CT182" s="39"/>
      <c r="CU182" s="39"/>
      <c r="CV182" s="39"/>
      <c r="CW182" s="39"/>
      <c r="CX182" s="39"/>
      <c r="CY182" s="39"/>
      <c r="CZ182" s="39"/>
      <c r="DA182" s="39"/>
      <c r="DB182" s="39"/>
      <c r="DC182" s="39"/>
      <c r="DD182" s="39"/>
      <c r="DE182" s="39"/>
      <c r="DF182" s="39"/>
      <c r="DG182" s="39"/>
      <c r="DH182" s="39"/>
      <c r="DI182" s="39"/>
      <c r="DJ182" s="39"/>
      <c r="DK182" s="39"/>
      <c r="DL182" s="39"/>
      <c r="DM182" s="39"/>
      <c r="DN182" s="39"/>
      <c r="DO182" s="39"/>
      <c r="DP182" s="39"/>
      <c r="DQ182" s="39"/>
      <c r="DR182" s="39"/>
      <c r="DS182" s="39"/>
      <c r="DT182" s="39"/>
      <c r="DU182" s="39"/>
      <c r="DV182" s="39"/>
      <c r="DW182" s="39"/>
      <c r="DX182" s="39"/>
      <c r="DY182" s="39"/>
      <c r="DZ182" s="39"/>
      <c r="EA182" s="39"/>
      <c r="EB182" s="39"/>
      <c r="EC182" s="39"/>
      <c r="ED182" s="39"/>
      <c r="EE182" s="39"/>
      <c r="EF182" s="39"/>
      <c r="EG182" s="39"/>
      <c r="EH182" s="39"/>
    </row>
    <row r="183" spans="1:138" s="7" customFormat="1" ht="21" customHeight="1" x14ac:dyDescent="0.2"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  <c r="AU183" s="36"/>
      <c r="AV183" s="36"/>
      <c r="AW183" s="36"/>
      <c r="AX183" s="36"/>
      <c r="AY183" s="36"/>
      <c r="AZ183" s="36"/>
      <c r="BA183" s="36"/>
      <c r="BB183" s="36"/>
      <c r="BC183" s="36"/>
      <c r="BD183" s="36"/>
      <c r="BE183" s="36"/>
      <c r="BF183" s="36"/>
      <c r="BG183" s="36"/>
      <c r="BH183" s="36"/>
      <c r="BI183" s="36"/>
      <c r="BJ183" s="36"/>
      <c r="BK183" s="36"/>
      <c r="BL183" s="36"/>
      <c r="BM183" s="36"/>
      <c r="BN183" s="36"/>
      <c r="BO183" s="36"/>
      <c r="BP183" s="36"/>
      <c r="BQ183" s="36"/>
      <c r="BR183" s="36"/>
      <c r="BS183" s="36"/>
      <c r="BT183" s="36"/>
      <c r="BU183" s="36"/>
      <c r="BV183" s="36"/>
      <c r="BW183" s="36"/>
      <c r="BX183" s="36"/>
      <c r="BY183" s="36"/>
      <c r="BZ183" s="36"/>
      <c r="CA183" s="36"/>
      <c r="CB183" s="36"/>
      <c r="CC183" s="36"/>
      <c r="CD183" s="36"/>
      <c r="CE183" s="36"/>
      <c r="CF183" s="36"/>
      <c r="CG183" s="36"/>
      <c r="CH183" s="36"/>
      <c r="CI183" s="36"/>
      <c r="CJ183" s="36"/>
      <c r="CK183" s="36"/>
      <c r="CL183" s="36"/>
      <c r="CM183" s="36"/>
      <c r="CN183" s="36"/>
      <c r="CO183" s="36"/>
      <c r="CP183" s="36"/>
      <c r="CQ183" s="36"/>
      <c r="CR183" s="36"/>
      <c r="CS183" s="36"/>
      <c r="CT183" s="36"/>
      <c r="CU183" s="36"/>
      <c r="CV183" s="36"/>
      <c r="CW183" s="36"/>
      <c r="CX183" s="36"/>
      <c r="CY183" s="36"/>
      <c r="CZ183" s="36"/>
      <c r="DA183" s="36"/>
      <c r="DB183" s="36"/>
      <c r="DC183" s="36"/>
      <c r="DD183" s="36"/>
      <c r="DE183" s="36"/>
      <c r="DF183" s="36"/>
      <c r="DG183" s="36"/>
      <c r="DH183" s="36"/>
      <c r="DI183" s="36"/>
      <c r="DJ183" s="36"/>
      <c r="DK183" s="36"/>
      <c r="DL183" s="36"/>
      <c r="DM183" s="36"/>
      <c r="DN183" s="36"/>
      <c r="DO183" s="36"/>
      <c r="DP183" s="36"/>
      <c r="DQ183" s="36"/>
      <c r="DR183" s="36"/>
      <c r="DS183" s="36"/>
      <c r="DT183" s="36"/>
      <c r="DU183" s="36"/>
      <c r="DV183" s="36"/>
      <c r="DW183" s="36"/>
      <c r="DX183" s="36"/>
      <c r="DY183" s="36"/>
      <c r="DZ183" s="36"/>
      <c r="EA183" s="36"/>
      <c r="EB183" s="36"/>
      <c r="EC183" s="36"/>
      <c r="ED183" s="36"/>
      <c r="EE183" s="36"/>
      <c r="EF183" s="36"/>
      <c r="EG183" s="36"/>
      <c r="EH183" s="36"/>
    </row>
    <row r="184" spans="1:138" s="7" customFormat="1" ht="21" customHeight="1" x14ac:dyDescent="0.2">
      <c r="A184" s="157" t="s">
        <v>63</v>
      </c>
      <c r="B184" s="158"/>
      <c r="C184" s="69">
        <f>+IFERROR(('MIP 2012'!C$168/'MIP 2012'!C184*1000),0)</f>
        <v>2764.3781784326438</v>
      </c>
      <c r="D184" s="69">
        <f>+IFERROR(('MIP 2012'!D$168/'MIP 2012'!D184*1000),0)</f>
        <v>3512.8293013662837</v>
      </c>
      <c r="E184" s="69">
        <f>+IFERROR(('MIP 2012'!E$168/'MIP 2012'!E184*1000),0)</f>
        <v>12924.164522641819</v>
      </c>
      <c r="F184" s="69">
        <f>+IFERROR(('MIP 2012'!F$168/'MIP 2012'!F184*1000),0)</f>
        <v>20020.29980824485</v>
      </c>
      <c r="G184" s="69">
        <f>+IFERROR(('MIP 2012'!G$168/'MIP 2012'!G184*1000),0)</f>
        <v>13031.484492265821</v>
      </c>
      <c r="H184" s="69">
        <f>+IFERROR(('MIP 2012'!H$168/'MIP 2012'!H184*1000),0)</f>
        <v>33551.43670687305</v>
      </c>
      <c r="I184" s="69">
        <f>+IFERROR(('MIP 2012'!I$168/'MIP 2012'!I184*1000),0)</f>
        <v>8494.1776863601608</v>
      </c>
      <c r="J184" s="69">
        <f>+IFERROR(('MIP 2012'!J$168/'MIP 2012'!J184*1000),0)</f>
        <v>9440.4126930537186</v>
      </c>
      <c r="K184" s="69">
        <f>+IFERROR(('MIP 2012'!K$168/'MIP 2012'!K184*1000),0)</f>
        <v>8010.2727818712619</v>
      </c>
      <c r="L184" s="69">
        <f>+IFERROR(('MIP 2012'!L$168/'MIP 2012'!L184*1000),0)</f>
        <v>4781.0256123726676</v>
      </c>
      <c r="M184" s="69">
        <f>+IFERROR(('MIP 2012'!M$168/'MIP 2012'!M184*1000),0)</f>
        <v>22124.546889969559</v>
      </c>
      <c r="N184" s="69">
        <f>+IFERROR(('MIP 2012'!N$168/'MIP 2012'!N184*1000),0)</f>
        <v>8876.3614210915766</v>
      </c>
      <c r="O184" s="69">
        <f>+IFERROR(('MIP 2012'!O$168/'MIP 2012'!O184*1000),0)</f>
        <v>10012.568664529566</v>
      </c>
      <c r="P184" s="69">
        <f>+IFERROR(('MIP 2012'!P$168/'MIP 2012'!P184*1000),0)</f>
        <v>9145.7047678053332</v>
      </c>
      <c r="Q184" s="69">
        <f>+IFERROR(('MIP 2012'!Q$168/'MIP 2012'!Q184*1000),0)</f>
        <v>5510.0363388211754</v>
      </c>
      <c r="R184" s="69">
        <f>+IFERROR(('MIP 2012'!R$168/'MIP 2012'!R184*1000),0)</f>
        <v>15049.80724143786</v>
      </c>
      <c r="S184" s="69">
        <f>+IFERROR(('MIP 2012'!S$168/'MIP 2012'!S184*1000),0)</f>
        <v>7735.5792338906103</v>
      </c>
      <c r="T184" s="69">
        <f>+IFERROR(('MIP 2012'!T$168/'MIP 2012'!T184*1000),0)</f>
        <v>5186.4279851561705</v>
      </c>
      <c r="U184" s="69">
        <f>+IFERROR(('MIP 2012'!U$168/'MIP 2012'!U184*1000),0)</f>
        <v>6459.825743252457</v>
      </c>
      <c r="V184" s="69">
        <f>+IFERROR(('MIP 2012'!V$168/'MIP 2012'!V184*1000),0)</f>
        <v>8171.6497519227541</v>
      </c>
      <c r="W184" s="69">
        <f>+IFERROR(('MIP 2012'!W$168/'MIP 2012'!W184*1000),0)</f>
        <v>10572.567546102611</v>
      </c>
      <c r="X184" s="69">
        <f>+IFERROR(('MIP 2012'!X$168/'MIP 2012'!X184*1000),0)</f>
        <v>9857.2782309569338</v>
      </c>
      <c r="Y184" s="69">
        <f>+IFERROR(('MIP 2012'!Y$168/'MIP 2012'!Y184*1000),0)</f>
        <v>39981.207279904171</v>
      </c>
      <c r="Z184" s="69">
        <f>+IFERROR(('MIP 2012'!Z$168/'MIP 2012'!Z184*1000),0)</f>
        <v>23707.957311016435</v>
      </c>
      <c r="AA184" s="69">
        <f>+IFERROR(('MIP 2012'!AA$168/'MIP 2012'!AA184*1000),0)</f>
        <v>5647.8270981778405</v>
      </c>
      <c r="AB184" s="69">
        <f>+IFERROR(('MIP 2012'!AB$168/'MIP 2012'!AB184*1000),0)</f>
        <v>16205.003117828326</v>
      </c>
      <c r="AC184" s="69">
        <f>+IFERROR(('MIP 2012'!AC$168/'MIP 2012'!AC184*1000),0)</f>
        <v>10524.408977830652</v>
      </c>
      <c r="AD184" s="69">
        <f>+IFERROR(('MIP 2012'!AD$168/'MIP 2012'!AD184*1000),0)</f>
        <v>9802.0042427912304</v>
      </c>
      <c r="AE184" s="69">
        <f>+IFERROR(('MIP 2012'!AE$168/'MIP 2012'!AE184*1000),0)</f>
        <v>21623.790204056084</v>
      </c>
      <c r="AF184" s="69">
        <f>+IFERROR(('MIP 2012'!AF$168/'MIP 2012'!AF184*1000),0)</f>
        <v>36091.318190727841</v>
      </c>
      <c r="AG184" s="69">
        <f>+IFERROR(('MIP 2012'!AG$168/'MIP 2012'!AG184*1000),0)</f>
        <v>2638.5455808235292</v>
      </c>
      <c r="AH184" s="69">
        <f>+IFERROR(('MIP 2012'!AH$168/'MIP 2012'!AH184*1000),0)</f>
        <v>10236.6431651247</v>
      </c>
      <c r="AI184" s="69">
        <f>+IFERROR(('MIP 2012'!AI$168/'MIP 2012'!AI184*1000),0)</f>
        <v>55445.816015043056</v>
      </c>
      <c r="AJ184" s="69">
        <f>+IFERROR(('MIP 2012'!AJ$168/'MIP 2012'!AJ184*1000),0)</f>
        <v>46252.013359247052</v>
      </c>
      <c r="AK184" s="69">
        <f>+IFERROR(('MIP 2012'!AK$168/'MIP 2012'!AK184*1000),0)</f>
        <v>51760.330866163742</v>
      </c>
      <c r="AL184" s="69">
        <f>+IFERROR(('MIP 2012'!AL$168/'MIP 2012'!AL184*1000),0)</f>
        <v>31343.753631502932</v>
      </c>
      <c r="AM184" s="69">
        <f>+IFERROR(('MIP 2012'!AM$168/'MIP 2012'!AM184*1000),0)</f>
        <v>163317.45123520427</v>
      </c>
      <c r="AN184" s="69">
        <f>+IFERROR(('MIP 2012'!AN$168/'MIP 2012'!AN184*1000),0)</f>
        <v>31818.267197397457</v>
      </c>
      <c r="AO184" s="69">
        <f>+IFERROR(('MIP 2012'!AO$168/'MIP 2012'!AO184*1000),0)</f>
        <v>67974.046284001714</v>
      </c>
      <c r="AP184" s="69">
        <f>+IFERROR(('MIP 2012'!AP$168/'MIP 2012'!AP184*1000),0)</f>
        <v>65615.931678840498</v>
      </c>
      <c r="AQ184" s="69">
        <f>+IFERROR(('MIP 2012'!AQ$168/'MIP 2012'!AQ184*1000),0)</f>
        <v>23386.753895835893</v>
      </c>
      <c r="AR184" s="69">
        <f>+IFERROR(('MIP 2012'!AR$168/'MIP 2012'!AR184*1000),0)</f>
        <v>51644.73121870443</v>
      </c>
      <c r="AS184" s="69">
        <f>+IFERROR(('MIP 2012'!AS$168/'MIP 2012'!AS184*1000),0)</f>
        <v>27745.135635046659</v>
      </c>
      <c r="AT184" s="69">
        <f>+IFERROR(('MIP 2012'!AT$168/'MIP 2012'!AT184*1000),0)</f>
        <v>65757.468037832688</v>
      </c>
      <c r="AU184" s="69">
        <f>+IFERROR(('MIP 2012'!AU$168/'MIP 2012'!AU184*1000),0)</f>
        <v>132979.76963892006</v>
      </c>
      <c r="AV184" s="69">
        <f>+IFERROR(('MIP 2012'!AV$168/'MIP 2012'!AV184*1000),0)</f>
        <v>64905.162633435481</v>
      </c>
      <c r="AW184" s="69">
        <f>+IFERROR(('MIP 2012'!AW$168/'MIP 2012'!AW184*1000),0)</f>
        <v>58079.384313086601</v>
      </c>
      <c r="AX184" s="69">
        <f>+IFERROR(('MIP 2012'!AX$168/'MIP 2012'!AX184*1000),0)</f>
        <v>84460.836411574259</v>
      </c>
      <c r="AY184" s="69">
        <f>+IFERROR(('MIP 2012'!AY$168/'MIP 2012'!AY184*1000),0)</f>
        <v>53714.183946994497</v>
      </c>
      <c r="AZ184" s="69">
        <f>+IFERROR(('MIP 2012'!AZ$168/'MIP 2012'!AZ184*1000),0)</f>
        <v>59574.755875821145</v>
      </c>
      <c r="BA184" s="69">
        <f>+IFERROR(('MIP 2012'!BA$168/'MIP 2012'!BA184*1000),0)</f>
        <v>38936.235239684473</v>
      </c>
      <c r="BB184" s="69">
        <f>+IFERROR(('MIP 2012'!BB$168/'MIP 2012'!BB184*1000),0)</f>
        <v>16044.630766135719</v>
      </c>
      <c r="BC184" s="69">
        <f>+IFERROR(('MIP 2012'!BC$168/'MIP 2012'!BC184*1000),0)</f>
        <v>10716.092763822871</v>
      </c>
      <c r="BD184" s="69">
        <f>+IFERROR(('MIP 2012'!BD$168/'MIP 2012'!BD184*1000),0)</f>
        <v>15458.276438612667</v>
      </c>
      <c r="BE184" s="69">
        <f>+IFERROR(('MIP 2012'!BE$168/'MIP 2012'!BE184*1000),0)</f>
        <v>11452.460831000712</v>
      </c>
      <c r="BF184" s="69">
        <f>+IFERROR(('MIP 2012'!BF$168/'MIP 2012'!BF184*1000),0)</f>
        <v>15261.733488694943</v>
      </c>
      <c r="BG184" s="69">
        <f>+IFERROR(('MIP 2012'!BG$168/'MIP 2012'!BG184*1000),0)</f>
        <v>50453.704618843003</v>
      </c>
      <c r="BH184" s="69">
        <f>+IFERROR(('MIP 2012'!BH$168/'MIP 2012'!BH184*1000),0)</f>
        <v>16548.579793945468</v>
      </c>
      <c r="BI184" s="69">
        <f>+IFERROR(('MIP 2012'!BI$168/'MIP 2012'!BI184*1000),0)</f>
        <v>0</v>
      </c>
      <c r="BJ184" s="69">
        <f>+IFERROR(('MIP 2012'!BJ$168/'MIP 2012'!BJ184*1000),0)</f>
        <v>185253.97460411311</v>
      </c>
      <c r="BK184" s="69">
        <f>+IFERROR(('MIP 2012'!BK$168/'MIP 2012'!BK184*1000),0)</f>
        <v>124350.9314816093</v>
      </c>
      <c r="BL184" s="69">
        <f>+IFERROR(('MIP 2012'!BL$168/'MIP 2012'!BL184*1000),0)</f>
        <v>40299.86168590271</v>
      </c>
      <c r="BM184" s="69">
        <f>+IFERROR(('MIP 2012'!BM$168/'MIP 2012'!BM184*1000),0)</f>
        <v>92563.971402298397</v>
      </c>
      <c r="BN184" s="69">
        <f>+IFERROR(('MIP 2012'!BN$168/'MIP 2012'!BN184*1000),0)</f>
        <v>41280.762888029334</v>
      </c>
      <c r="BO184" s="69">
        <f>+IFERROR(('MIP 2012'!BO$168/'MIP 2012'!BO184*1000),0)</f>
        <v>81576.31617717832</v>
      </c>
      <c r="BP184" s="69">
        <f>+IFERROR(('MIP 2012'!BP$168/'MIP 2012'!BP184*1000),0)</f>
        <v>34259.020047236118</v>
      </c>
      <c r="BQ184" s="69">
        <f>+IFERROR(('MIP 2012'!BQ$168/'MIP 2012'!BQ184*1000),0)</f>
        <v>50252.531316726854</v>
      </c>
      <c r="BR184" s="69">
        <f>+IFERROR(('MIP 2012'!BR$168/'MIP 2012'!BR184*1000),0)</f>
        <v>48021.986171367491</v>
      </c>
      <c r="BS184" s="69">
        <f>+IFERROR(('MIP 2012'!BS$168/'MIP 2012'!BS184*1000),0)</f>
        <v>61657.494618318691</v>
      </c>
      <c r="BT184" s="69">
        <f>+IFERROR(('MIP 2012'!BT$168/'MIP 2012'!BT184*1000),0)</f>
        <v>30347.575544870855</v>
      </c>
      <c r="BU184" s="69">
        <f>+IFERROR(('MIP 2012'!BU$168/'MIP 2012'!BU184*1000),0)</f>
        <v>79967.222901579167</v>
      </c>
      <c r="BV184" s="69">
        <f>+IFERROR(('MIP 2012'!BV$168/'MIP 2012'!BV184*1000),0)</f>
        <v>114649.033726054</v>
      </c>
      <c r="BW184" s="69">
        <f>+IFERROR(('MIP 2012'!BW$168/'MIP 2012'!BW184*1000),0)</f>
        <v>17015.880084815086</v>
      </c>
      <c r="BX184" s="69">
        <f>+IFERROR(('MIP 2012'!BX$168/'MIP 2012'!BX184*1000),0)</f>
        <v>89849.560502548818</v>
      </c>
      <c r="BY184" s="69">
        <f>+IFERROR(('MIP 2012'!BY$168/'MIP 2012'!BY184*1000),0)</f>
        <v>43485.688223178673</v>
      </c>
      <c r="BZ184" s="69">
        <f>+IFERROR(('MIP 2012'!BZ$168/'MIP 2012'!BZ184*1000),0)</f>
        <v>56481.511375952614</v>
      </c>
      <c r="CA184" s="69">
        <f>+IFERROR(('MIP 2012'!CA$168/'MIP 2012'!CA184*1000),0)</f>
        <v>21191.000449690706</v>
      </c>
      <c r="CB184" s="69">
        <f>+IFERROR(('MIP 2012'!CB$168/'MIP 2012'!CB184*1000),0)</f>
        <v>30758.650519230763</v>
      </c>
      <c r="CC184" s="69">
        <f>+IFERROR(('MIP 2012'!CC$168/'MIP 2012'!CC184*1000),0)</f>
        <v>11480.452708938257</v>
      </c>
      <c r="CD184" s="69">
        <f>+IFERROR(('MIP 2012'!CD$168/'MIP 2012'!CD184*1000),0)</f>
        <v>57962.555014802179</v>
      </c>
      <c r="CE184" s="69">
        <f>+IFERROR(('MIP 2012'!CE$168/'MIP 2012'!CE184*1000),0)</f>
        <v>27361.59029279463</v>
      </c>
      <c r="CF184" s="69">
        <f>+IFERROR(('MIP 2012'!CF$168/'MIP 2012'!CF184*1000),0)</f>
        <v>29804.14081087735</v>
      </c>
      <c r="CG184" s="69">
        <f>+IFERROR(('MIP 2012'!CG$168/'MIP 2012'!CG184*1000),0)</f>
        <v>57660.722511768276</v>
      </c>
      <c r="CH184" s="69">
        <f>+IFERROR(('MIP 2012'!CH$168/'MIP 2012'!CH184*1000),0)</f>
        <v>28023.915876371462</v>
      </c>
      <c r="CI184" s="69">
        <f>+IFERROR(('MIP 2012'!CI$168/'MIP 2012'!CI184*1000),0)</f>
        <v>29139.320528449673</v>
      </c>
      <c r="CJ184" s="69">
        <f>+IFERROR(('MIP 2012'!CJ$168/'MIP 2012'!CJ184*1000),0)</f>
        <v>21304.141260541182</v>
      </c>
      <c r="CK184" s="69">
        <f>+IFERROR(('MIP 2012'!CK$168/'MIP 2012'!CK184*1000),0)</f>
        <v>38905.283876775662</v>
      </c>
      <c r="CL184" s="69">
        <f>+IFERROR(('MIP 2012'!CL$168/'MIP 2012'!CL184*1000),0)</f>
        <v>51097.288015931706</v>
      </c>
      <c r="CM184" s="69">
        <f>+IFERROR(('MIP 2012'!CM$168/'MIP 2012'!CM184*1000),0)</f>
        <v>23756.483142936315</v>
      </c>
      <c r="CN184" s="69">
        <f>+IFERROR(('MIP 2012'!CN$168/'MIP 2012'!CN184*1000),0)</f>
        <v>8653.0937768590247</v>
      </c>
      <c r="CO184" s="69">
        <f>+IFERROR(('MIP 2012'!CO$168/'MIP 2012'!CO184*1000),0)</f>
        <v>9225.2559375765068</v>
      </c>
      <c r="CP184" s="69">
        <f>+IFERROR(('MIP 2012'!CP$168/'MIP 2012'!CP184*1000),0)</f>
        <v>144683.85994874997</v>
      </c>
      <c r="CQ184" s="69">
        <f>+IFERROR(('MIP 2012'!CQ$168/'MIP 2012'!CQ184*1000),0)</f>
        <v>19961.366214563393</v>
      </c>
      <c r="CR184" s="69">
        <f>+IFERROR(('MIP 2012'!CR$168/'MIP 2012'!CR184*1000),0)</f>
        <v>14125.357228138346</v>
      </c>
      <c r="CS184" s="69">
        <f>+IFERROR(('MIP 2012'!CS$168/'MIP 2012'!CS184*1000),0)</f>
        <v>24155.291252156763</v>
      </c>
      <c r="CT184" s="69">
        <f>+IFERROR(('MIP 2012'!CT$168/'MIP 2012'!CT184*1000),0)</f>
        <v>30079.224147545025</v>
      </c>
      <c r="CU184" s="69">
        <f>+IFERROR(('MIP 2012'!CU$168/'MIP 2012'!CU184*1000),0)</f>
        <v>41737.128374438733</v>
      </c>
      <c r="CV184" s="69">
        <f>+IFERROR(('MIP 2012'!CV$168/'MIP 2012'!CV184*1000),0)</f>
        <v>21458.271407590055</v>
      </c>
      <c r="CW184" s="69">
        <f>+IFERROR(('MIP 2012'!CW$168/'MIP 2012'!CW184*1000),0)</f>
        <v>23323.484280947196</v>
      </c>
      <c r="CX184" s="69">
        <f>+IFERROR(('MIP 2012'!CX$168/'MIP 2012'!CX184*1000),0)</f>
        <v>15994.386024489142</v>
      </c>
      <c r="CY184" s="69">
        <f>+IFERROR(('MIP 2012'!CY$168/'MIP 2012'!CY184*1000),0)</f>
        <v>14034.2414696705</v>
      </c>
      <c r="CZ184" s="69">
        <f>+IFERROR(('MIP 2012'!CZ$168/'MIP 2012'!CZ184*1000),0)</f>
        <v>30704.787791769802</v>
      </c>
      <c r="DA184" s="69">
        <f>+IFERROR(('MIP 2012'!DA$168/'MIP 2012'!DA184*1000),0)</f>
        <v>60865.156578934184</v>
      </c>
      <c r="DB184" s="69">
        <f>+IFERROR(('MIP 2012'!DB$168/'MIP 2012'!DB184*1000),0)</f>
        <v>36412.225129608654</v>
      </c>
      <c r="DC184" s="69">
        <f>+IFERROR(('MIP 2012'!DC$168/'MIP 2012'!DC184*1000),0)</f>
        <v>38433.342421407782</v>
      </c>
      <c r="DD184" s="69">
        <f>+IFERROR(('MIP 2012'!DD$168/'MIP 2012'!DD184*1000),0)</f>
        <v>52217.315802836027</v>
      </c>
      <c r="DE184" s="69">
        <f>+IFERROR(('MIP 2012'!DE$168/'MIP 2012'!DE184*1000),0)</f>
        <v>146880.62131180707</v>
      </c>
      <c r="DF184" s="69">
        <f>+IFERROR(('MIP 2012'!DF$168/'MIP 2012'!DF184*1000),0)</f>
        <v>34904.224820952251</v>
      </c>
      <c r="DG184" s="69">
        <f>+IFERROR(('MIP 2012'!DG$168/'MIP 2012'!DG184*1000),0)</f>
        <v>167865.93695237866</v>
      </c>
      <c r="DH184" s="69">
        <f>+IFERROR(('MIP 2012'!DH$168/'MIP 2012'!DH184*1000),0)</f>
        <v>15167.113358949789</v>
      </c>
      <c r="DI184" s="69">
        <f>+IFERROR(('MIP 2012'!DI$168/'MIP 2012'!DI184*1000),0)</f>
        <v>15528.570997116511</v>
      </c>
      <c r="DJ184" s="69">
        <f>+IFERROR(('MIP 2012'!DJ$168/'MIP 2012'!DJ184*1000),0)</f>
        <v>36612.257801160325</v>
      </c>
      <c r="DK184" s="69">
        <f>+IFERROR(('MIP 2012'!DK$168/'MIP 2012'!DK184*1000),0)</f>
        <v>35924.044066063332</v>
      </c>
      <c r="DL184" s="69">
        <f>+IFERROR(('MIP 2012'!DL$168/'MIP 2012'!DL184*1000),0)</f>
        <v>27035.487514156746</v>
      </c>
      <c r="DM184" s="69">
        <f>+IFERROR(('MIP 2012'!DM$168/'MIP 2012'!DM184*1000),0)</f>
        <v>33710.638697125927</v>
      </c>
      <c r="DN184" s="69">
        <f>+IFERROR(('MIP 2012'!DN$168/'MIP 2012'!DN184*1000),0)</f>
        <v>15471.405430453573</v>
      </c>
      <c r="DO184" s="69">
        <f>+IFERROR(('MIP 2012'!DO$168/'MIP 2012'!DO184*1000),0)</f>
        <v>24575.897884015907</v>
      </c>
      <c r="DP184" s="69">
        <f>+IFERROR(('MIP 2012'!DP$168/'MIP 2012'!DP184*1000),0)</f>
        <v>48130.171351126482</v>
      </c>
      <c r="DQ184" s="69">
        <f>+IFERROR(('MIP 2012'!DQ$168/'MIP 2012'!DQ184*1000),0)</f>
        <v>4153.711389683207</v>
      </c>
      <c r="DR184" s="69">
        <f>+IFERROR(('MIP 2012'!DR$168/'MIP 2012'!DR184*1000),0)</f>
        <v>19474.229826145893</v>
      </c>
      <c r="DS184" s="69">
        <f>+IFERROR(('MIP 2012'!DS$168/'MIP 2012'!DS184*1000),0)</f>
        <v>12052.293344811869</v>
      </c>
      <c r="DT184" s="69">
        <f>+IFERROR(('MIP 2012'!DT$168/'MIP 2012'!DT184*1000),0)</f>
        <v>7410.8339508005538</v>
      </c>
      <c r="DU184" s="69">
        <f>+IFERROR(('MIP 2012'!DU$168/'MIP 2012'!DU184*1000),0)</f>
        <v>16432.091828348919</v>
      </c>
      <c r="DV184" s="69">
        <f>+IFERROR(('MIP 2012'!DV$168/'MIP 2012'!DV184*1000),0)</f>
        <v>21664.521102319504</v>
      </c>
      <c r="DW184" s="69">
        <f>+IFERROR(('MIP 2012'!DW$168/'MIP 2012'!DW184*1000),0)</f>
        <v>16008.884506040584</v>
      </c>
      <c r="DX184" s="69">
        <f>+IFERROR(('MIP 2012'!DX$168/'MIP 2012'!DX184*1000),0)</f>
        <v>49547.617945517348</v>
      </c>
      <c r="DY184" s="69">
        <f>+IFERROR(('MIP 2012'!DY$168/'MIP 2012'!DY184*1000),0)</f>
        <v>14347.533009078843</v>
      </c>
      <c r="DZ184" s="69">
        <f>+IFERROR(('MIP 2012'!DZ$168/'MIP 2012'!DZ184*1000),0)</f>
        <v>23339.396895006823</v>
      </c>
      <c r="EA184" s="69">
        <f>+IFERROR(('MIP 2012'!EA$168/'MIP 2012'!EA184*1000),0)</f>
        <v>7505.2781168649517</v>
      </c>
      <c r="EB184" s="69">
        <f>+IFERROR(('MIP 2012'!EB$168/'MIP 2012'!EB184*1000),0)</f>
        <v>51999.813751976035</v>
      </c>
      <c r="EC184" s="69">
        <f>+IFERROR(('MIP 2012'!EC$168/'MIP 2012'!EC184*1000),0)</f>
        <v>5727.7576377474825</v>
      </c>
      <c r="ED184" s="69">
        <f>+IFERROR(('MIP 2012'!ED$168/'MIP 2012'!ED184*1000),0)</f>
        <v>16288.493495974077</v>
      </c>
      <c r="EE184" s="69">
        <f>+IFERROR(('MIP 2012'!EE$168/'MIP 2012'!EE184*1000),0)</f>
        <v>8618.1569159244191</v>
      </c>
      <c r="EF184" s="69">
        <f>+IFERROR(('MIP 2012'!EF$168/'MIP 2012'!EF184*1000),0)</f>
        <v>19524.99848402596</v>
      </c>
      <c r="EG184" s="69">
        <f>+IFERROR(('MIP 2012'!EG$168/'MIP 2012'!EG184*1000),0)</f>
        <v>2634.9255882563807</v>
      </c>
      <c r="EH184" s="69">
        <f>+IFERROR(('MIP 2012'!EH$168/'MIP 2012'!EH184*1000),0)</f>
        <v>1945.4389780090003</v>
      </c>
    </row>
    <row r="185" spans="1:138" s="7" customForma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</row>
    <row r="186" spans="1:138" s="7" customFormat="1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</row>
    <row r="187" spans="1:138" s="7" customFormat="1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</row>
    <row r="188" spans="1:138" s="7" customFormat="1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</row>
    <row r="189" spans="1:138" s="7" customFormat="1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</row>
    <row r="190" spans="1:138" s="7" customFormat="1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</row>
    <row r="191" spans="1:138" s="7" customFormat="1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</row>
  </sheetData>
  <mergeCells count="25">
    <mergeCell ref="A157:B157"/>
    <mergeCell ref="C9:EH9"/>
    <mergeCell ref="A184:B184"/>
    <mergeCell ref="A149:B149"/>
    <mergeCell ref="A151:B151"/>
    <mergeCell ref="A153:B153"/>
    <mergeCell ref="A154:B154"/>
    <mergeCell ref="A155:B155"/>
    <mergeCell ref="A177:B177"/>
    <mergeCell ref="A159:B159"/>
    <mergeCell ref="A160:B160"/>
    <mergeCell ref="A161:B161"/>
    <mergeCell ref="A164:B164"/>
    <mergeCell ref="A166:B166"/>
    <mergeCell ref="A168:B168"/>
    <mergeCell ref="A170:B170"/>
    <mergeCell ref="A179:B179"/>
    <mergeCell ref="A180:B180"/>
    <mergeCell ref="A181:B181"/>
    <mergeCell ref="A182:B182"/>
    <mergeCell ref="A173:B173"/>
    <mergeCell ref="A174:B174"/>
    <mergeCell ref="A175:B175"/>
    <mergeCell ref="A176:B176"/>
    <mergeCell ref="A178:B178"/>
  </mergeCells>
  <conditionalFormatting sqref="C169:EH169 C172:EH172">
    <cfRule type="cellIs" dxfId="3" priority="3" operator="equal">
      <formula>FALSE</formula>
    </cfRule>
  </conditionalFormatting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2:EH155"/>
  <sheetViews>
    <sheetView zoomScale="80" zoomScaleNormal="80" workbookViewId="0">
      <pane xSplit="2" ySplit="11" topLeftCell="C12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baseColWidth="10" defaultColWidth="11.42578125" defaultRowHeight="15" x14ac:dyDescent="0.25"/>
  <cols>
    <col min="1" max="1" width="11.42578125" style="1"/>
    <col min="2" max="2" width="37.7109375" style="1" customWidth="1"/>
    <col min="3" max="138" width="15.85546875" style="1" customWidth="1"/>
    <col min="139" max="16384" width="11.42578125" style="1"/>
  </cols>
  <sheetData>
    <row r="2" spans="1:138" ht="18.75" x14ac:dyDescent="0.3">
      <c r="C2" s="3" t="s">
        <v>35</v>
      </c>
    </row>
    <row r="3" spans="1:138" ht="18.75" x14ac:dyDescent="0.3">
      <c r="C3" s="4" t="s">
        <v>385</v>
      </c>
    </row>
    <row r="4" spans="1:138" ht="15.75" x14ac:dyDescent="0.25">
      <c r="C4" s="2" t="s">
        <v>37</v>
      </c>
    </row>
    <row r="5" spans="1:138" ht="15.75" x14ac:dyDescent="0.25">
      <c r="C5" s="5"/>
    </row>
    <row r="6" spans="1:138" ht="15.75" x14ac:dyDescent="0.25">
      <c r="C6" s="5"/>
    </row>
    <row r="7" spans="1:138" s="26" customFormat="1" ht="15.75" x14ac:dyDescent="0.25">
      <c r="C7" s="27"/>
      <c r="E7" s="27"/>
      <c r="G7" s="27"/>
      <c r="I7" s="27"/>
      <c r="K7" s="27"/>
      <c r="M7" s="27"/>
      <c r="O7" s="27"/>
      <c r="Q7" s="27"/>
      <c r="S7" s="27"/>
      <c r="U7" s="27"/>
      <c r="W7" s="27"/>
      <c r="Y7" s="27"/>
      <c r="AA7" s="27"/>
      <c r="AC7" s="27"/>
      <c r="AE7" s="27"/>
      <c r="AG7" s="27"/>
      <c r="AI7" s="27"/>
      <c r="AK7" s="27"/>
      <c r="AM7" s="27"/>
      <c r="AO7" s="27"/>
      <c r="AQ7" s="27"/>
      <c r="AS7" s="27"/>
      <c r="AU7" s="27"/>
      <c r="AW7" s="27"/>
      <c r="AY7" s="27"/>
      <c r="BA7" s="27"/>
      <c r="BC7" s="27"/>
      <c r="BE7" s="27"/>
      <c r="BG7" s="27"/>
      <c r="BI7" s="27"/>
      <c r="BK7" s="27"/>
      <c r="BM7" s="27"/>
      <c r="BO7" s="27"/>
      <c r="BQ7" s="27"/>
      <c r="BS7" s="27"/>
      <c r="BU7" s="27"/>
      <c r="BW7" s="27"/>
      <c r="BY7" s="27"/>
      <c r="CA7" s="27"/>
      <c r="CC7" s="27"/>
      <c r="CE7" s="27"/>
      <c r="CG7" s="27"/>
      <c r="CI7" s="27"/>
      <c r="CK7" s="27"/>
      <c r="CM7" s="27"/>
      <c r="CO7" s="27"/>
      <c r="CQ7" s="27"/>
      <c r="CS7" s="27"/>
      <c r="CU7" s="27"/>
      <c r="CW7" s="27"/>
      <c r="CY7" s="27"/>
      <c r="DA7" s="27"/>
      <c r="DC7" s="27"/>
      <c r="DE7" s="27"/>
      <c r="DG7" s="27"/>
      <c r="DI7" s="27"/>
      <c r="DK7" s="27"/>
      <c r="DM7" s="27"/>
      <c r="DO7" s="27"/>
      <c r="DQ7" s="27"/>
      <c r="DS7" s="27"/>
      <c r="DU7" s="27"/>
      <c r="DW7" s="27"/>
      <c r="DY7" s="27"/>
      <c r="EA7" s="27"/>
      <c r="EC7" s="27"/>
      <c r="EE7" s="27"/>
      <c r="EG7" s="27"/>
    </row>
    <row r="9" spans="1:138" s="7" customFormat="1" ht="15.75" customHeight="1" thickBot="1" x14ac:dyDescent="0.25">
      <c r="A9" s="6"/>
      <c r="B9" s="6"/>
      <c r="C9" s="161" t="s">
        <v>1</v>
      </c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61"/>
      <c r="AL9" s="161"/>
      <c r="AM9" s="161"/>
      <c r="AN9" s="161"/>
      <c r="AO9" s="161"/>
      <c r="AP9" s="161"/>
      <c r="AQ9" s="161"/>
      <c r="AR9" s="161"/>
      <c r="AS9" s="161"/>
      <c r="AT9" s="161"/>
      <c r="AU9" s="161"/>
      <c r="AV9" s="161"/>
      <c r="AW9" s="161"/>
      <c r="AX9" s="161"/>
      <c r="AY9" s="161"/>
      <c r="AZ9" s="161"/>
      <c r="BA9" s="161"/>
      <c r="BB9" s="161"/>
      <c r="BC9" s="161"/>
      <c r="BD9" s="161"/>
      <c r="BE9" s="161"/>
      <c r="BF9" s="161"/>
      <c r="BG9" s="161"/>
      <c r="BH9" s="161"/>
      <c r="BI9" s="161"/>
      <c r="BJ9" s="161"/>
      <c r="BK9" s="161"/>
      <c r="BL9" s="161"/>
      <c r="BM9" s="161"/>
      <c r="BN9" s="161"/>
      <c r="BO9" s="161"/>
      <c r="BP9" s="161"/>
      <c r="BQ9" s="161"/>
      <c r="BR9" s="161"/>
      <c r="BS9" s="161"/>
      <c r="BT9" s="161"/>
      <c r="BU9" s="161"/>
      <c r="BV9" s="161"/>
      <c r="BW9" s="161"/>
      <c r="BX9" s="161"/>
      <c r="BY9" s="161"/>
      <c r="BZ9" s="161"/>
      <c r="CA9" s="161"/>
      <c r="CB9" s="161"/>
      <c r="CC9" s="161"/>
      <c r="CD9" s="161"/>
      <c r="CE9" s="161"/>
      <c r="CF9" s="161"/>
      <c r="CG9" s="161"/>
      <c r="CH9" s="161"/>
      <c r="CI9" s="161"/>
      <c r="CJ9" s="161"/>
      <c r="CK9" s="161"/>
      <c r="CL9" s="161"/>
      <c r="CM9" s="161"/>
      <c r="CN9" s="161"/>
      <c r="CO9" s="161"/>
      <c r="CP9" s="161"/>
      <c r="CQ9" s="161"/>
      <c r="CR9" s="161"/>
      <c r="CS9" s="161"/>
      <c r="CT9" s="161"/>
      <c r="CU9" s="161"/>
      <c r="CV9" s="161"/>
      <c r="CW9" s="161"/>
      <c r="CX9" s="161"/>
      <c r="CY9" s="161"/>
      <c r="CZ9" s="161"/>
      <c r="DA9" s="161"/>
      <c r="DB9" s="161"/>
      <c r="DC9" s="161"/>
      <c r="DD9" s="161"/>
      <c r="DE9" s="161"/>
      <c r="DF9" s="161"/>
      <c r="DG9" s="161"/>
      <c r="DH9" s="161"/>
      <c r="DI9" s="161"/>
      <c r="DJ9" s="161"/>
      <c r="DK9" s="161"/>
      <c r="DL9" s="161"/>
      <c r="DM9" s="161"/>
      <c r="DN9" s="161"/>
      <c r="DO9" s="161"/>
      <c r="DP9" s="161"/>
      <c r="DQ9" s="161"/>
      <c r="DR9" s="161"/>
      <c r="DS9" s="161"/>
      <c r="DT9" s="161"/>
      <c r="DU9" s="161"/>
      <c r="DV9" s="161"/>
      <c r="DW9" s="161"/>
      <c r="DX9" s="161"/>
      <c r="DY9" s="161"/>
      <c r="DZ9" s="161"/>
      <c r="EA9" s="161"/>
      <c r="EB9" s="161"/>
      <c r="EC9" s="161"/>
      <c r="ED9" s="161"/>
      <c r="EE9" s="161"/>
      <c r="EF9" s="161"/>
      <c r="EG9" s="161"/>
      <c r="EH9" s="161"/>
    </row>
    <row r="10" spans="1:138" s="7" customFormat="1" ht="16.5" customHeight="1" thickTop="1" thickBot="1" x14ac:dyDescent="0.25">
      <c r="A10" s="8" t="s">
        <v>379</v>
      </c>
      <c r="B10" s="9"/>
      <c r="C10" s="32" t="s">
        <v>88</v>
      </c>
      <c r="D10" s="32" t="s">
        <v>90</v>
      </c>
      <c r="E10" s="32" t="s">
        <v>92</v>
      </c>
      <c r="F10" s="32" t="s">
        <v>94</v>
      </c>
      <c r="G10" s="32" t="s">
        <v>96</v>
      </c>
      <c r="H10" s="32" t="s">
        <v>98</v>
      </c>
      <c r="I10" s="32" t="s">
        <v>100</v>
      </c>
      <c r="J10" s="32" t="s">
        <v>102</v>
      </c>
      <c r="K10" s="32" t="s">
        <v>104</v>
      </c>
      <c r="L10" s="32" t="s">
        <v>106</v>
      </c>
      <c r="M10" s="32" t="s">
        <v>108</v>
      </c>
      <c r="N10" s="32" t="s">
        <v>110</v>
      </c>
      <c r="O10" s="32" t="s">
        <v>112</v>
      </c>
      <c r="P10" s="32" t="s">
        <v>114</v>
      </c>
      <c r="Q10" s="32" t="s">
        <v>116</v>
      </c>
      <c r="R10" s="32" t="s">
        <v>118</v>
      </c>
      <c r="S10" s="32" t="s">
        <v>120</v>
      </c>
      <c r="T10" s="32" t="s">
        <v>122</v>
      </c>
      <c r="U10" s="32" t="s">
        <v>124</v>
      </c>
      <c r="V10" s="32" t="s">
        <v>126</v>
      </c>
      <c r="W10" s="32" t="s">
        <v>128</v>
      </c>
      <c r="X10" s="32" t="s">
        <v>130</v>
      </c>
      <c r="Y10" s="32" t="s">
        <v>132</v>
      </c>
      <c r="Z10" s="32" t="s">
        <v>134</v>
      </c>
      <c r="AA10" s="32" t="s">
        <v>136</v>
      </c>
      <c r="AB10" s="32" t="s">
        <v>138</v>
      </c>
      <c r="AC10" s="32" t="s">
        <v>140</v>
      </c>
      <c r="AD10" s="32" t="s">
        <v>142</v>
      </c>
      <c r="AE10" s="32" t="s">
        <v>144</v>
      </c>
      <c r="AF10" s="32" t="s">
        <v>146</v>
      </c>
      <c r="AG10" s="32" t="s">
        <v>148</v>
      </c>
      <c r="AH10" s="32" t="s">
        <v>150</v>
      </c>
      <c r="AI10" s="32" t="s">
        <v>152</v>
      </c>
      <c r="AJ10" s="32" t="s">
        <v>154</v>
      </c>
      <c r="AK10" s="32" t="s">
        <v>156</v>
      </c>
      <c r="AL10" s="32" t="s">
        <v>158</v>
      </c>
      <c r="AM10" s="32" t="s">
        <v>160</v>
      </c>
      <c r="AN10" s="32" t="s">
        <v>162</v>
      </c>
      <c r="AO10" s="32" t="s">
        <v>164</v>
      </c>
      <c r="AP10" s="32" t="s">
        <v>166</v>
      </c>
      <c r="AQ10" s="32" t="s">
        <v>168</v>
      </c>
      <c r="AR10" s="32" t="s">
        <v>170</v>
      </c>
      <c r="AS10" s="32" t="s">
        <v>172</v>
      </c>
      <c r="AT10" s="32" t="s">
        <v>174</v>
      </c>
      <c r="AU10" s="32" t="s">
        <v>176</v>
      </c>
      <c r="AV10" s="32" t="s">
        <v>178</v>
      </c>
      <c r="AW10" s="32" t="s">
        <v>180</v>
      </c>
      <c r="AX10" s="32" t="s">
        <v>182</v>
      </c>
      <c r="AY10" s="32" t="s">
        <v>184</v>
      </c>
      <c r="AZ10" s="32" t="s">
        <v>186</v>
      </c>
      <c r="BA10" s="32" t="s">
        <v>188</v>
      </c>
      <c r="BB10" s="32" t="s">
        <v>190</v>
      </c>
      <c r="BC10" s="32" t="s">
        <v>192</v>
      </c>
      <c r="BD10" s="32" t="s">
        <v>194</v>
      </c>
      <c r="BE10" s="32" t="s">
        <v>196</v>
      </c>
      <c r="BF10" s="32" t="s">
        <v>198</v>
      </c>
      <c r="BG10" s="32" t="s">
        <v>200</v>
      </c>
      <c r="BH10" s="32" t="s">
        <v>202</v>
      </c>
      <c r="BI10" s="32" t="s">
        <v>204</v>
      </c>
      <c r="BJ10" s="32" t="s">
        <v>206</v>
      </c>
      <c r="BK10" s="32" t="s">
        <v>208</v>
      </c>
      <c r="BL10" s="32" t="s">
        <v>210</v>
      </c>
      <c r="BM10" s="32" t="s">
        <v>212</v>
      </c>
      <c r="BN10" s="32" t="s">
        <v>214</v>
      </c>
      <c r="BO10" s="32" t="s">
        <v>216</v>
      </c>
      <c r="BP10" s="32" t="s">
        <v>218</v>
      </c>
      <c r="BQ10" s="32" t="s">
        <v>220</v>
      </c>
      <c r="BR10" s="32" t="s">
        <v>222</v>
      </c>
      <c r="BS10" s="32" t="s">
        <v>224</v>
      </c>
      <c r="BT10" s="32" t="s">
        <v>226</v>
      </c>
      <c r="BU10" s="32" t="s">
        <v>228</v>
      </c>
      <c r="BV10" s="32" t="s">
        <v>230</v>
      </c>
      <c r="BW10" s="32" t="s">
        <v>232</v>
      </c>
      <c r="BX10" s="32" t="s">
        <v>234</v>
      </c>
      <c r="BY10" s="32" t="s">
        <v>236</v>
      </c>
      <c r="BZ10" s="32" t="s">
        <v>238</v>
      </c>
      <c r="CA10" s="32" t="s">
        <v>240</v>
      </c>
      <c r="CB10" s="32" t="s">
        <v>242</v>
      </c>
      <c r="CC10" s="32" t="s">
        <v>244</v>
      </c>
      <c r="CD10" s="32" t="s">
        <v>246</v>
      </c>
      <c r="CE10" s="32" t="s">
        <v>248</v>
      </c>
      <c r="CF10" s="32" t="s">
        <v>250</v>
      </c>
      <c r="CG10" s="32" t="s">
        <v>252</v>
      </c>
      <c r="CH10" s="32" t="s">
        <v>254</v>
      </c>
      <c r="CI10" s="32" t="s">
        <v>256</v>
      </c>
      <c r="CJ10" s="32" t="s">
        <v>258</v>
      </c>
      <c r="CK10" s="32" t="s">
        <v>260</v>
      </c>
      <c r="CL10" s="32" t="s">
        <v>262</v>
      </c>
      <c r="CM10" s="32" t="s">
        <v>264</v>
      </c>
      <c r="CN10" s="32" t="s">
        <v>266</v>
      </c>
      <c r="CO10" s="32" t="s">
        <v>268</v>
      </c>
      <c r="CP10" s="32" t="s">
        <v>269</v>
      </c>
      <c r="CQ10" s="32" t="s">
        <v>271</v>
      </c>
      <c r="CR10" s="32" t="s">
        <v>273</v>
      </c>
      <c r="CS10" s="32" t="s">
        <v>275</v>
      </c>
      <c r="CT10" s="32" t="s">
        <v>277</v>
      </c>
      <c r="CU10" s="32" t="s">
        <v>279</v>
      </c>
      <c r="CV10" s="32" t="s">
        <v>281</v>
      </c>
      <c r="CW10" s="32" t="s">
        <v>283</v>
      </c>
      <c r="CX10" s="32" t="s">
        <v>285</v>
      </c>
      <c r="CY10" s="32" t="s">
        <v>287</v>
      </c>
      <c r="CZ10" s="32" t="s">
        <v>289</v>
      </c>
      <c r="DA10" s="32" t="s">
        <v>291</v>
      </c>
      <c r="DB10" s="32" t="s">
        <v>293</v>
      </c>
      <c r="DC10" s="32" t="s">
        <v>294</v>
      </c>
      <c r="DD10" s="32" t="s">
        <v>296</v>
      </c>
      <c r="DE10" s="32" t="s">
        <v>298</v>
      </c>
      <c r="DF10" s="32" t="s">
        <v>300</v>
      </c>
      <c r="DG10" s="32" t="s">
        <v>302</v>
      </c>
      <c r="DH10" s="32" t="s">
        <v>304</v>
      </c>
      <c r="DI10" s="32" t="s">
        <v>306</v>
      </c>
      <c r="DJ10" s="32" t="s">
        <v>308</v>
      </c>
      <c r="DK10" s="32" t="s">
        <v>310</v>
      </c>
      <c r="DL10" s="32" t="s">
        <v>312</v>
      </c>
      <c r="DM10" s="32" t="s">
        <v>314</v>
      </c>
      <c r="DN10" s="32" t="s">
        <v>316</v>
      </c>
      <c r="DO10" s="32" t="s">
        <v>318</v>
      </c>
      <c r="DP10" s="32" t="s">
        <v>320</v>
      </c>
      <c r="DQ10" s="32" t="s">
        <v>322</v>
      </c>
      <c r="DR10" s="32" t="s">
        <v>324</v>
      </c>
      <c r="DS10" s="32" t="s">
        <v>326</v>
      </c>
      <c r="DT10" s="32" t="s">
        <v>328</v>
      </c>
      <c r="DU10" s="32" t="s">
        <v>330</v>
      </c>
      <c r="DV10" s="32" t="s">
        <v>332</v>
      </c>
      <c r="DW10" s="32" t="s">
        <v>334</v>
      </c>
      <c r="DX10" s="32" t="s">
        <v>336</v>
      </c>
      <c r="DY10" s="32" t="s">
        <v>338</v>
      </c>
      <c r="DZ10" s="32" t="s">
        <v>340</v>
      </c>
      <c r="EA10" s="32" t="s">
        <v>342</v>
      </c>
      <c r="EB10" s="32" t="s">
        <v>344</v>
      </c>
      <c r="EC10" s="32" t="s">
        <v>346</v>
      </c>
      <c r="ED10" s="32" t="s">
        <v>348</v>
      </c>
      <c r="EE10" s="32" t="s">
        <v>350</v>
      </c>
      <c r="EF10" s="32" t="s">
        <v>352</v>
      </c>
      <c r="EG10" s="32" t="s">
        <v>354</v>
      </c>
      <c r="EH10" s="32" t="s">
        <v>356</v>
      </c>
    </row>
    <row r="11" spans="1:138" s="7" customFormat="1" ht="90.75" customHeight="1" thickBot="1" x14ac:dyDescent="0.25">
      <c r="A11" s="10"/>
      <c r="B11" s="11" t="s">
        <v>378</v>
      </c>
      <c r="C11" s="33" t="s">
        <v>89</v>
      </c>
      <c r="D11" s="33" t="s">
        <v>91</v>
      </c>
      <c r="E11" s="33" t="s">
        <v>93</v>
      </c>
      <c r="F11" s="33" t="s">
        <v>95</v>
      </c>
      <c r="G11" s="33" t="s">
        <v>97</v>
      </c>
      <c r="H11" s="33" t="s">
        <v>99</v>
      </c>
      <c r="I11" s="33" t="s">
        <v>101</v>
      </c>
      <c r="J11" s="33" t="s">
        <v>103</v>
      </c>
      <c r="K11" s="33" t="s">
        <v>105</v>
      </c>
      <c r="L11" s="33" t="s">
        <v>107</v>
      </c>
      <c r="M11" s="33" t="s">
        <v>109</v>
      </c>
      <c r="N11" s="33" t="s">
        <v>111</v>
      </c>
      <c r="O11" s="33" t="s">
        <v>113</v>
      </c>
      <c r="P11" s="33" t="s">
        <v>115</v>
      </c>
      <c r="Q11" s="33" t="s">
        <v>117</v>
      </c>
      <c r="R11" s="33" t="s">
        <v>119</v>
      </c>
      <c r="S11" s="33" t="s">
        <v>121</v>
      </c>
      <c r="T11" s="33" t="s">
        <v>123</v>
      </c>
      <c r="U11" s="33" t="s">
        <v>125</v>
      </c>
      <c r="V11" s="33" t="s">
        <v>127</v>
      </c>
      <c r="W11" s="33" t="s">
        <v>129</v>
      </c>
      <c r="X11" s="33" t="s">
        <v>131</v>
      </c>
      <c r="Y11" s="33" t="s">
        <v>133</v>
      </c>
      <c r="Z11" s="33" t="s">
        <v>135</v>
      </c>
      <c r="AA11" s="33" t="s">
        <v>137</v>
      </c>
      <c r="AB11" s="33" t="s">
        <v>139</v>
      </c>
      <c r="AC11" s="33" t="s">
        <v>141</v>
      </c>
      <c r="AD11" s="33" t="s">
        <v>143</v>
      </c>
      <c r="AE11" s="33" t="s">
        <v>145</v>
      </c>
      <c r="AF11" s="33" t="s">
        <v>147</v>
      </c>
      <c r="AG11" s="33" t="s">
        <v>149</v>
      </c>
      <c r="AH11" s="33" t="s">
        <v>151</v>
      </c>
      <c r="AI11" s="33" t="s">
        <v>153</v>
      </c>
      <c r="AJ11" s="33" t="s">
        <v>155</v>
      </c>
      <c r="AK11" s="33" t="s">
        <v>157</v>
      </c>
      <c r="AL11" s="33" t="s">
        <v>159</v>
      </c>
      <c r="AM11" s="33" t="s">
        <v>161</v>
      </c>
      <c r="AN11" s="33" t="s">
        <v>163</v>
      </c>
      <c r="AO11" s="33" t="s">
        <v>165</v>
      </c>
      <c r="AP11" s="33" t="s">
        <v>167</v>
      </c>
      <c r="AQ11" s="33" t="s">
        <v>169</v>
      </c>
      <c r="AR11" s="33" t="s">
        <v>171</v>
      </c>
      <c r="AS11" s="33" t="s">
        <v>173</v>
      </c>
      <c r="AT11" s="33" t="s">
        <v>175</v>
      </c>
      <c r="AU11" s="33" t="s">
        <v>177</v>
      </c>
      <c r="AV11" s="33" t="s">
        <v>179</v>
      </c>
      <c r="AW11" s="33" t="s">
        <v>181</v>
      </c>
      <c r="AX11" s="33" t="s">
        <v>183</v>
      </c>
      <c r="AY11" s="33" t="s">
        <v>185</v>
      </c>
      <c r="AZ11" s="33" t="s">
        <v>187</v>
      </c>
      <c r="BA11" s="33" t="s">
        <v>189</v>
      </c>
      <c r="BB11" s="33" t="s">
        <v>191</v>
      </c>
      <c r="BC11" s="33" t="s">
        <v>193</v>
      </c>
      <c r="BD11" s="33" t="s">
        <v>195</v>
      </c>
      <c r="BE11" s="33" t="s">
        <v>197</v>
      </c>
      <c r="BF11" s="33" t="s">
        <v>199</v>
      </c>
      <c r="BG11" s="33" t="s">
        <v>201</v>
      </c>
      <c r="BH11" s="33" t="s">
        <v>203</v>
      </c>
      <c r="BI11" s="33" t="s">
        <v>205</v>
      </c>
      <c r="BJ11" s="33" t="s">
        <v>207</v>
      </c>
      <c r="BK11" s="33" t="s">
        <v>209</v>
      </c>
      <c r="BL11" s="33" t="s">
        <v>211</v>
      </c>
      <c r="BM11" s="33" t="s">
        <v>213</v>
      </c>
      <c r="BN11" s="33" t="s">
        <v>215</v>
      </c>
      <c r="BO11" s="33" t="s">
        <v>217</v>
      </c>
      <c r="BP11" s="33" t="s">
        <v>219</v>
      </c>
      <c r="BQ11" s="33" t="s">
        <v>221</v>
      </c>
      <c r="BR11" s="33" t="s">
        <v>223</v>
      </c>
      <c r="BS11" s="33" t="s">
        <v>225</v>
      </c>
      <c r="BT11" s="33" t="s">
        <v>227</v>
      </c>
      <c r="BU11" s="33" t="s">
        <v>229</v>
      </c>
      <c r="BV11" s="33" t="s">
        <v>231</v>
      </c>
      <c r="BW11" s="33" t="s">
        <v>233</v>
      </c>
      <c r="BX11" s="33" t="s">
        <v>235</v>
      </c>
      <c r="BY11" s="33" t="s">
        <v>237</v>
      </c>
      <c r="BZ11" s="33" t="s">
        <v>239</v>
      </c>
      <c r="CA11" s="33" t="s">
        <v>241</v>
      </c>
      <c r="CB11" s="33" t="s">
        <v>243</v>
      </c>
      <c r="CC11" s="33" t="s">
        <v>245</v>
      </c>
      <c r="CD11" s="33" t="s">
        <v>247</v>
      </c>
      <c r="CE11" s="33" t="s">
        <v>249</v>
      </c>
      <c r="CF11" s="33" t="s">
        <v>251</v>
      </c>
      <c r="CG11" s="33" t="s">
        <v>253</v>
      </c>
      <c r="CH11" s="33" t="s">
        <v>255</v>
      </c>
      <c r="CI11" s="33" t="s">
        <v>257</v>
      </c>
      <c r="CJ11" s="33" t="s">
        <v>259</v>
      </c>
      <c r="CK11" s="33" t="s">
        <v>261</v>
      </c>
      <c r="CL11" s="33" t="s">
        <v>263</v>
      </c>
      <c r="CM11" s="33" t="s">
        <v>265</v>
      </c>
      <c r="CN11" s="33" t="s">
        <v>267</v>
      </c>
      <c r="CO11" s="33" t="s">
        <v>9</v>
      </c>
      <c r="CP11" s="33" t="s">
        <v>270</v>
      </c>
      <c r="CQ11" s="33" t="s">
        <v>272</v>
      </c>
      <c r="CR11" s="33" t="s">
        <v>274</v>
      </c>
      <c r="CS11" s="33" t="s">
        <v>276</v>
      </c>
      <c r="CT11" s="33" t="s">
        <v>278</v>
      </c>
      <c r="CU11" s="33" t="s">
        <v>280</v>
      </c>
      <c r="CV11" s="33" t="s">
        <v>282</v>
      </c>
      <c r="CW11" s="33" t="s">
        <v>284</v>
      </c>
      <c r="CX11" s="33" t="s">
        <v>286</v>
      </c>
      <c r="CY11" s="33" t="s">
        <v>288</v>
      </c>
      <c r="CZ11" s="33" t="s">
        <v>290</v>
      </c>
      <c r="DA11" s="33" t="s">
        <v>292</v>
      </c>
      <c r="DB11" s="33" t="s">
        <v>10</v>
      </c>
      <c r="DC11" s="33" t="s">
        <v>295</v>
      </c>
      <c r="DD11" s="33" t="s">
        <v>297</v>
      </c>
      <c r="DE11" s="33" t="s">
        <v>299</v>
      </c>
      <c r="DF11" s="33" t="s">
        <v>301</v>
      </c>
      <c r="DG11" s="33" t="s">
        <v>303</v>
      </c>
      <c r="DH11" s="33" t="s">
        <v>305</v>
      </c>
      <c r="DI11" s="33" t="s">
        <v>307</v>
      </c>
      <c r="DJ11" s="33" t="s">
        <v>309</v>
      </c>
      <c r="DK11" s="33" t="s">
        <v>311</v>
      </c>
      <c r="DL11" s="33" t="s">
        <v>313</v>
      </c>
      <c r="DM11" s="33" t="s">
        <v>315</v>
      </c>
      <c r="DN11" s="33" t="s">
        <v>317</v>
      </c>
      <c r="DO11" s="33" t="s">
        <v>319</v>
      </c>
      <c r="DP11" s="33" t="s">
        <v>321</v>
      </c>
      <c r="DQ11" s="33" t="s">
        <v>323</v>
      </c>
      <c r="DR11" s="33" t="s">
        <v>325</v>
      </c>
      <c r="DS11" s="33" t="s">
        <v>327</v>
      </c>
      <c r="DT11" s="33" t="s">
        <v>329</v>
      </c>
      <c r="DU11" s="33" t="s">
        <v>331</v>
      </c>
      <c r="DV11" s="33" t="s">
        <v>333</v>
      </c>
      <c r="DW11" s="33" t="s">
        <v>335</v>
      </c>
      <c r="DX11" s="33" t="s">
        <v>337</v>
      </c>
      <c r="DY11" s="33" t="s">
        <v>339</v>
      </c>
      <c r="DZ11" s="33" t="s">
        <v>341</v>
      </c>
      <c r="EA11" s="33" t="s">
        <v>343</v>
      </c>
      <c r="EB11" s="33" t="s">
        <v>345</v>
      </c>
      <c r="EC11" s="33" t="s">
        <v>347</v>
      </c>
      <c r="ED11" s="33" t="s">
        <v>349</v>
      </c>
      <c r="EE11" s="33" t="s">
        <v>351</v>
      </c>
      <c r="EF11" s="33" t="s">
        <v>353</v>
      </c>
      <c r="EG11" s="33" t="s">
        <v>355</v>
      </c>
      <c r="EH11" s="33" t="s">
        <v>357</v>
      </c>
    </row>
    <row r="12" spans="1:138" s="7" customFormat="1" ht="21.95" customHeight="1" thickBot="1" x14ac:dyDescent="0.25">
      <c r="A12" s="12" t="s">
        <v>88</v>
      </c>
      <c r="B12" s="12" t="s">
        <v>89</v>
      </c>
      <c r="C12" s="35">
        <f t="array" ref="C12:EH147">+_xlfn.MUNIT(136)</f>
        <v>1</v>
      </c>
      <c r="D12" s="35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35">
        <v>0</v>
      </c>
      <c r="R12" s="35">
        <v>0</v>
      </c>
      <c r="S12" s="35">
        <v>0</v>
      </c>
      <c r="T12" s="35">
        <v>0</v>
      </c>
      <c r="U12" s="35">
        <v>0</v>
      </c>
      <c r="V12" s="35">
        <v>0</v>
      </c>
      <c r="W12" s="35">
        <v>0</v>
      </c>
      <c r="X12" s="35">
        <v>0</v>
      </c>
      <c r="Y12" s="35">
        <v>0</v>
      </c>
      <c r="Z12" s="35">
        <v>0</v>
      </c>
      <c r="AA12" s="35">
        <v>0</v>
      </c>
      <c r="AB12" s="35">
        <v>0</v>
      </c>
      <c r="AC12" s="35">
        <v>0</v>
      </c>
      <c r="AD12" s="35">
        <v>0</v>
      </c>
      <c r="AE12" s="35">
        <v>0</v>
      </c>
      <c r="AF12" s="35">
        <v>0</v>
      </c>
      <c r="AG12" s="35">
        <v>0</v>
      </c>
      <c r="AH12" s="35">
        <v>0</v>
      </c>
      <c r="AI12" s="35">
        <v>0</v>
      </c>
      <c r="AJ12" s="35">
        <v>0</v>
      </c>
      <c r="AK12" s="35">
        <v>0</v>
      </c>
      <c r="AL12" s="35">
        <v>0</v>
      </c>
      <c r="AM12" s="35">
        <v>0</v>
      </c>
      <c r="AN12" s="35">
        <v>0</v>
      </c>
      <c r="AO12" s="35">
        <v>0</v>
      </c>
      <c r="AP12" s="35">
        <v>0</v>
      </c>
      <c r="AQ12" s="35">
        <v>0</v>
      </c>
      <c r="AR12" s="35">
        <v>0</v>
      </c>
      <c r="AS12" s="35">
        <v>0</v>
      </c>
      <c r="AT12" s="35">
        <v>0</v>
      </c>
      <c r="AU12" s="35">
        <v>0</v>
      </c>
      <c r="AV12" s="35">
        <v>0</v>
      </c>
      <c r="AW12" s="35">
        <v>0</v>
      </c>
      <c r="AX12" s="35">
        <v>0</v>
      </c>
      <c r="AY12" s="35">
        <v>0</v>
      </c>
      <c r="AZ12" s="35">
        <v>0</v>
      </c>
      <c r="BA12" s="35">
        <v>0</v>
      </c>
      <c r="BB12" s="35">
        <v>0</v>
      </c>
      <c r="BC12" s="35">
        <v>0</v>
      </c>
      <c r="BD12" s="35">
        <v>0</v>
      </c>
      <c r="BE12" s="35">
        <v>0</v>
      </c>
      <c r="BF12" s="35">
        <v>0</v>
      </c>
      <c r="BG12" s="35">
        <v>0</v>
      </c>
      <c r="BH12" s="35">
        <v>0</v>
      </c>
      <c r="BI12" s="35">
        <v>0</v>
      </c>
      <c r="BJ12" s="35">
        <v>0</v>
      </c>
      <c r="BK12" s="35">
        <v>0</v>
      </c>
      <c r="BL12" s="35">
        <v>0</v>
      </c>
      <c r="BM12" s="35">
        <v>0</v>
      </c>
      <c r="BN12" s="35">
        <v>0</v>
      </c>
      <c r="BO12" s="35">
        <v>0</v>
      </c>
      <c r="BP12" s="35">
        <v>0</v>
      </c>
      <c r="BQ12" s="35">
        <v>0</v>
      </c>
      <c r="BR12" s="35">
        <v>0</v>
      </c>
      <c r="BS12" s="35">
        <v>0</v>
      </c>
      <c r="BT12" s="35">
        <v>0</v>
      </c>
      <c r="BU12" s="35">
        <v>0</v>
      </c>
      <c r="BV12" s="35">
        <v>0</v>
      </c>
      <c r="BW12" s="35">
        <v>0</v>
      </c>
      <c r="BX12" s="35">
        <v>0</v>
      </c>
      <c r="BY12" s="35">
        <v>0</v>
      </c>
      <c r="BZ12" s="35">
        <v>0</v>
      </c>
      <c r="CA12" s="35">
        <v>0</v>
      </c>
      <c r="CB12" s="35">
        <v>0</v>
      </c>
      <c r="CC12" s="35">
        <v>0</v>
      </c>
      <c r="CD12" s="35">
        <v>0</v>
      </c>
      <c r="CE12" s="35">
        <v>0</v>
      </c>
      <c r="CF12" s="35">
        <v>0</v>
      </c>
      <c r="CG12" s="35">
        <v>0</v>
      </c>
      <c r="CH12" s="35">
        <v>0</v>
      </c>
      <c r="CI12" s="35">
        <v>0</v>
      </c>
      <c r="CJ12" s="35">
        <v>0</v>
      </c>
      <c r="CK12" s="35">
        <v>0</v>
      </c>
      <c r="CL12" s="35">
        <v>0</v>
      </c>
      <c r="CM12" s="35">
        <v>0</v>
      </c>
      <c r="CN12" s="35">
        <v>0</v>
      </c>
      <c r="CO12" s="35">
        <v>0</v>
      </c>
      <c r="CP12" s="35">
        <v>0</v>
      </c>
      <c r="CQ12" s="35">
        <v>0</v>
      </c>
      <c r="CR12" s="35">
        <v>0</v>
      </c>
      <c r="CS12" s="35">
        <v>0</v>
      </c>
      <c r="CT12" s="35">
        <v>0</v>
      </c>
      <c r="CU12" s="35">
        <v>0</v>
      </c>
      <c r="CV12" s="35">
        <v>0</v>
      </c>
      <c r="CW12" s="35">
        <v>0</v>
      </c>
      <c r="CX12" s="35">
        <v>0</v>
      </c>
      <c r="CY12" s="35">
        <v>0</v>
      </c>
      <c r="CZ12" s="35">
        <v>0</v>
      </c>
      <c r="DA12" s="35">
        <v>0</v>
      </c>
      <c r="DB12" s="35">
        <v>0</v>
      </c>
      <c r="DC12" s="35">
        <v>0</v>
      </c>
      <c r="DD12" s="35">
        <v>0</v>
      </c>
      <c r="DE12" s="35">
        <v>0</v>
      </c>
      <c r="DF12" s="35">
        <v>0</v>
      </c>
      <c r="DG12" s="35">
        <v>0</v>
      </c>
      <c r="DH12" s="35">
        <v>0</v>
      </c>
      <c r="DI12" s="35">
        <v>0</v>
      </c>
      <c r="DJ12" s="35">
        <v>0</v>
      </c>
      <c r="DK12" s="35">
        <v>0</v>
      </c>
      <c r="DL12" s="35">
        <v>0</v>
      </c>
      <c r="DM12" s="35">
        <v>0</v>
      </c>
      <c r="DN12" s="35">
        <v>0</v>
      </c>
      <c r="DO12" s="35">
        <v>0</v>
      </c>
      <c r="DP12" s="35">
        <v>0</v>
      </c>
      <c r="DQ12" s="35">
        <v>0</v>
      </c>
      <c r="DR12" s="35">
        <v>0</v>
      </c>
      <c r="DS12" s="35">
        <v>0</v>
      </c>
      <c r="DT12" s="35">
        <v>0</v>
      </c>
      <c r="DU12" s="35">
        <v>0</v>
      </c>
      <c r="DV12" s="35">
        <v>0</v>
      </c>
      <c r="DW12" s="35">
        <v>0</v>
      </c>
      <c r="DX12" s="35">
        <v>0</v>
      </c>
      <c r="DY12" s="35">
        <v>0</v>
      </c>
      <c r="DZ12" s="35">
        <v>0</v>
      </c>
      <c r="EA12" s="35">
        <v>0</v>
      </c>
      <c r="EB12" s="35">
        <v>0</v>
      </c>
      <c r="EC12" s="35">
        <v>0</v>
      </c>
      <c r="ED12" s="35">
        <v>0</v>
      </c>
      <c r="EE12" s="35">
        <v>0</v>
      </c>
      <c r="EF12" s="35">
        <v>0</v>
      </c>
      <c r="EG12" s="35">
        <v>0</v>
      </c>
      <c r="EH12" s="35">
        <v>0</v>
      </c>
    </row>
    <row r="13" spans="1:138" s="7" customFormat="1" ht="21.95" customHeight="1" thickBot="1" x14ac:dyDescent="0.25">
      <c r="A13" s="12" t="s">
        <v>90</v>
      </c>
      <c r="B13" s="12" t="s">
        <v>91</v>
      </c>
      <c r="C13" s="35">
        <v>0</v>
      </c>
      <c r="D13" s="35">
        <v>1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  <c r="T13" s="35">
        <v>0</v>
      </c>
      <c r="U13" s="35">
        <v>0</v>
      </c>
      <c r="V13" s="35">
        <v>0</v>
      </c>
      <c r="W13" s="35">
        <v>0</v>
      </c>
      <c r="X13" s="35">
        <v>0</v>
      </c>
      <c r="Y13" s="35">
        <v>0</v>
      </c>
      <c r="Z13" s="35">
        <v>0</v>
      </c>
      <c r="AA13" s="35">
        <v>0</v>
      </c>
      <c r="AB13" s="35">
        <v>0</v>
      </c>
      <c r="AC13" s="35">
        <v>0</v>
      </c>
      <c r="AD13" s="35">
        <v>0</v>
      </c>
      <c r="AE13" s="35">
        <v>0</v>
      </c>
      <c r="AF13" s="35">
        <v>0</v>
      </c>
      <c r="AG13" s="35">
        <v>0</v>
      </c>
      <c r="AH13" s="35">
        <v>0</v>
      </c>
      <c r="AI13" s="35">
        <v>0</v>
      </c>
      <c r="AJ13" s="35">
        <v>0</v>
      </c>
      <c r="AK13" s="35">
        <v>0</v>
      </c>
      <c r="AL13" s="35">
        <v>0</v>
      </c>
      <c r="AM13" s="35">
        <v>0</v>
      </c>
      <c r="AN13" s="35">
        <v>0</v>
      </c>
      <c r="AO13" s="35">
        <v>0</v>
      </c>
      <c r="AP13" s="35">
        <v>0</v>
      </c>
      <c r="AQ13" s="35">
        <v>0</v>
      </c>
      <c r="AR13" s="35">
        <v>0</v>
      </c>
      <c r="AS13" s="35">
        <v>0</v>
      </c>
      <c r="AT13" s="35">
        <v>0</v>
      </c>
      <c r="AU13" s="35">
        <v>0</v>
      </c>
      <c r="AV13" s="35">
        <v>0</v>
      </c>
      <c r="AW13" s="35">
        <v>0</v>
      </c>
      <c r="AX13" s="35">
        <v>0</v>
      </c>
      <c r="AY13" s="35">
        <v>0</v>
      </c>
      <c r="AZ13" s="35">
        <v>0</v>
      </c>
      <c r="BA13" s="35">
        <v>0</v>
      </c>
      <c r="BB13" s="35">
        <v>0</v>
      </c>
      <c r="BC13" s="35">
        <v>0</v>
      </c>
      <c r="BD13" s="35">
        <v>0</v>
      </c>
      <c r="BE13" s="35">
        <v>0</v>
      </c>
      <c r="BF13" s="35">
        <v>0</v>
      </c>
      <c r="BG13" s="35">
        <v>0</v>
      </c>
      <c r="BH13" s="35">
        <v>0</v>
      </c>
      <c r="BI13" s="35">
        <v>0</v>
      </c>
      <c r="BJ13" s="35">
        <v>0</v>
      </c>
      <c r="BK13" s="35">
        <v>0</v>
      </c>
      <c r="BL13" s="35">
        <v>0</v>
      </c>
      <c r="BM13" s="35">
        <v>0</v>
      </c>
      <c r="BN13" s="35">
        <v>0</v>
      </c>
      <c r="BO13" s="35">
        <v>0</v>
      </c>
      <c r="BP13" s="35">
        <v>0</v>
      </c>
      <c r="BQ13" s="35">
        <v>0</v>
      </c>
      <c r="BR13" s="35">
        <v>0</v>
      </c>
      <c r="BS13" s="35">
        <v>0</v>
      </c>
      <c r="BT13" s="35">
        <v>0</v>
      </c>
      <c r="BU13" s="35">
        <v>0</v>
      </c>
      <c r="BV13" s="35">
        <v>0</v>
      </c>
      <c r="BW13" s="35">
        <v>0</v>
      </c>
      <c r="BX13" s="35">
        <v>0</v>
      </c>
      <c r="BY13" s="35">
        <v>0</v>
      </c>
      <c r="BZ13" s="35">
        <v>0</v>
      </c>
      <c r="CA13" s="35">
        <v>0</v>
      </c>
      <c r="CB13" s="35">
        <v>0</v>
      </c>
      <c r="CC13" s="35">
        <v>0</v>
      </c>
      <c r="CD13" s="35">
        <v>0</v>
      </c>
      <c r="CE13" s="35">
        <v>0</v>
      </c>
      <c r="CF13" s="35">
        <v>0</v>
      </c>
      <c r="CG13" s="35">
        <v>0</v>
      </c>
      <c r="CH13" s="35">
        <v>0</v>
      </c>
      <c r="CI13" s="35">
        <v>0</v>
      </c>
      <c r="CJ13" s="35">
        <v>0</v>
      </c>
      <c r="CK13" s="35">
        <v>0</v>
      </c>
      <c r="CL13" s="35">
        <v>0</v>
      </c>
      <c r="CM13" s="35">
        <v>0</v>
      </c>
      <c r="CN13" s="35">
        <v>0</v>
      </c>
      <c r="CO13" s="35">
        <v>0</v>
      </c>
      <c r="CP13" s="35">
        <v>0</v>
      </c>
      <c r="CQ13" s="35">
        <v>0</v>
      </c>
      <c r="CR13" s="35">
        <v>0</v>
      </c>
      <c r="CS13" s="35">
        <v>0</v>
      </c>
      <c r="CT13" s="35">
        <v>0</v>
      </c>
      <c r="CU13" s="35">
        <v>0</v>
      </c>
      <c r="CV13" s="35">
        <v>0</v>
      </c>
      <c r="CW13" s="35">
        <v>0</v>
      </c>
      <c r="CX13" s="35">
        <v>0</v>
      </c>
      <c r="CY13" s="35">
        <v>0</v>
      </c>
      <c r="CZ13" s="35">
        <v>0</v>
      </c>
      <c r="DA13" s="35">
        <v>0</v>
      </c>
      <c r="DB13" s="35">
        <v>0</v>
      </c>
      <c r="DC13" s="35">
        <v>0</v>
      </c>
      <c r="DD13" s="35">
        <v>0</v>
      </c>
      <c r="DE13" s="35">
        <v>0</v>
      </c>
      <c r="DF13" s="35">
        <v>0</v>
      </c>
      <c r="DG13" s="35">
        <v>0</v>
      </c>
      <c r="DH13" s="35">
        <v>0</v>
      </c>
      <c r="DI13" s="35">
        <v>0</v>
      </c>
      <c r="DJ13" s="35">
        <v>0</v>
      </c>
      <c r="DK13" s="35">
        <v>0</v>
      </c>
      <c r="DL13" s="35">
        <v>0</v>
      </c>
      <c r="DM13" s="35">
        <v>0</v>
      </c>
      <c r="DN13" s="35">
        <v>0</v>
      </c>
      <c r="DO13" s="35">
        <v>0</v>
      </c>
      <c r="DP13" s="35">
        <v>0</v>
      </c>
      <c r="DQ13" s="35">
        <v>0</v>
      </c>
      <c r="DR13" s="35">
        <v>0</v>
      </c>
      <c r="DS13" s="35">
        <v>0</v>
      </c>
      <c r="DT13" s="35">
        <v>0</v>
      </c>
      <c r="DU13" s="35">
        <v>0</v>
      </c>
      <c r="DV13" s="35">
        <v>0</v>
      </c>
      <c r="DW13" s="35">
        <v>0</v>
      </c>
      <c r="DX13" s="35">
        <v>0</v>
      </c>
      <c r="DY13" s="35">
        <v>0</v>
      </c>
      <c r="DZ13" s="35">
        <v>0</v>
      </c>
      <c r="EA13" s="35">
        <v>0</v>
      </c>
      <c r="EB13" s="35">
        <v>0</v>
      </c>
      <c r="EC13" s="35">
        <v>0</v>
      </c>
      <c r="ED13" s="35">
        <v>0</v>
      </c>
      <c r="EE13" s="35">
        <v>0</v>
      </c>
      <c r="EF13" s="35">
        <v>0</v>
      </c>
      <c r="EG13" s="35">
        <v>0</v>
      </c>
      <c r="EH13" s="35">
        <v>0</v>
      </c>
    </row>
    <row r="14" spans="1:138" s="7" customFormat="1" ht="21.95" customHeight="1" thickBot="1" x14ac:dyDescent="0.25">
      <c r="A14" s="12" t="s">
        <v>92</v>
      </c>
      <c r="B14" s="12" t="s">
        <v>93</v>
      </c>
      <c r="C14" s="35">
        <v>0</v>
      </c>
      <c r="D14" s="35">
        <v>0</v>
      </c>
      <c r="E14" s="35">
        <v>1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0</v>
      </c>
      <c r="AG14" s="35">
        <v>0</v>
      </c>
      <c r="AH14" s="35">
        <v>0</v>
      </c>
      <c r="AI14" s="35">
        <v>0</v>
      </c>
      <c r="AJ14" s="35">
        <v>0</v>
      </c>
      <c r="AK14" s="35">
        <v>0</v>
      </c>
      <c r="AL14" s="35">
        <v>0</v>
      </c>
      <c r="AM14" s="35">
        <v>0</v>
      </c>
      <c r="AN14" s="35">
        <v>0</v>
      </c>
      <c r="AO14" s="35">
        <v>0</v>
      </c>
      <c r="AP14" s="35">
        <v>0</v>
      </c>
      <c r="AQ14" s="35">
        <v>0</v>
      </c>
      <c r="AR14" s="35">
        <v>0</v>
      </c>
      <c r="AS14" s="35">
        <v>0</v>
      </c>
      <c r="AT14" s="35">
        <v>0</v>
      </c>
      <c r="AU14" s="35">
        <v>0</v>
      </c>
      <c r="AV14" s="35">
        <v>0</v>
      </c>
      <c r="AW14" s="35">
        <v>0</v>
      </c>
      <c r="AX14" s="35">
        <v>0</v>
      </c>
      <c r="AY14" s="35">
        <v>0</v>
      </c>
      <c r="AZ14" s="35">
        <v>0</v>
      </c>
      <c r="BA14" s="35">
        <v>0</v>
      </c>
      <c r="BB14" s="35">
        <v>0</v>
      </c>
      <c r="BC14" s="35">
        <v>0</v>
      </c>
      <c r="BD14" s="35">
        <v>0</v>
      </c>
      <c r="BE14" s="35">
        <v>0</v>
      </c>
      <c r="BF14" s="35">
        <v>0</v>
      </c>
      <c r="BG14" s="35">
        <v>0</v>
      </c>
      <c r="BH14" s="35">
        <v>0</v>
      </c>
      <c r="BI14" s="35">
        <v>0</v>
      </c>
      <c r="BJ14" s="35">
        <v>0</v>
      </c>
      <c r="BK14" s="35">
        <v>0</v>
      </c>
      <c r="BL14" s="35">
        <v>0</v>
      </c>
      <c r="BM14" s="35">
        <v>0</v>
      </c>
      <c r="BN14" s="35">
        <v>0</v>
      </c>
      <c r="BO14" s="35">
        <v>0</v>
      </c>
      <c r="BP14" s="35">
        <v>0</v>
      </c>
      <c r="BQ14" s="35">
        <v>0</v>
      </c>
      <c r="BR14" s="35">
        <v>0</v>
      </c>
      <c r="BS14" s="35">
        <v>0</v>
      </c>
      <c r="BT14" s="35">
        <v>0</v>
      </c>
      <c r="BU14" s="35">
        <v>0</v>
      </c>
      <c r="BV14" s="35">
        <v>0</v>
      </c>
      <c r="BW14" s="35">
        <v>0</v>
      </c>
      <c r="BX14" s="35">
        <v>0</v>
      </c>
      <c r="BY14" s="35">
        <v>0</v>
      </c>
      <c r="BZ14" s="35">
        <v>0</v>
      </c>
      <c r="CA14" s="35">
        <v>0</v>
      </c>
      <c r="CB14" s="35">
        <v>0</v>
      </c>
      <c r="CC14" s="35">
        <v>0</v>
      </c>
      <c r="CD14" s="35">
        <v>0</v>
      </c>
      <c r="CE14" s="35">
        <v>0</v>
      </c>
      <c r="CF14" s="35">
        <v>0</v>
      </c>
      <c r="CG14" s="35">
        <v>0</v>
      </c>
      <c r="CH14" s="35">
        <v>0</v>
      </c>
      <c r="CI14" s="35">
        <v>0</v>
      </c>
      <c r="CJ14" s="35">
        <v>0</v>
      </c>
      <c r="CK14" s="35">
        <v>0</v>
      </c>
      <c r="CL14" s="35">
        <v>0</v>
      </c>
      <c r="CM14" s="35">
        <v>0</v>
      </c>
      <c r="CN14" s="35">
        <v>0</v>
      </c>
      <c r="CO14" s="35">
        <v>0</v>
      </c>
      <c r="CP14" s="35">
        <v>0</v>
      </c>
      <c r="CQ14" s="35">
        <v>0</v>
      </c>
      <c r="CR14" s="35">
        <v>0</v>
      </c>
      <c r="CS14" s="35">
        <v>0</v>
      </c>
      <c r="CT14" s="35">
        <v>0</v>
      </c>
      <c r="CU14" s="35">
        <v>0</v>
      </c>
      <c r="CV14" s="35">
        <v>0</v>
      </c>
      <c r="CW14" s="35">
        <v>0</v>
      </c>
      <c r="CX14" s="35">
        <v>0</v>
      </c>
      <c r="CY14" s="35">
        <v>0</v>
      </c>
      <c r="CZ14" s="35">
        <v>0</v>
      </c>
      <c r="DA14" s="35">
        <v>0</v>
      </c>
      <c r="DB14" s="35">
        <v>0</v>
      </c>
      <c r="DC14" s="35">
        <v>0</v>
      </c>
      <c r="DD14" s="35">
        <v>0</v>
      </c>
      <c r="DE14" s="35">
        <v>0</v>
      </c>
      <c r="DF14" s="35">
        <v>0</v>
      </c>
      <c r="DG14" s="35">
        <v>0</v>
      </c>
      <c r="DH14" s="35">
        <v>0</v>
      </c>
      <c r="DI14" s="35">
        <v>0</v>
      </c>
      <c r="DJ14" s="35">
        <v>0</v>
      </c>
      <c r="DK14" s="35">
        <v>0</v>
      </c>
      <c r="DL14" s="35">
        <v>0</v>
      </c>
      <c r="DM14" s="35">
        <v>0</v>
      </c>
      <c r="DN14" s="35">
        <v>0</v>
      </c>
      <c r="DO14" s="35">
        <v>0</v>
      </c>
      <c r="DP14" s="35">
        <v>0</v>
      </c>
      <c r="DQ14" s="35">
        <v>0</v>
      </c>
      <c r="DR14" s="35">
        <v>0</v>
      </c>
      <c r="DS14" s="35">
        <v>0</v>
      </c>
      <c r="DT14" s="35">
        <v>0</v>
      </c>
      <c r="DU14" s="35">
        <v>0</v>
      </c>
      <c r="DV14" s="35">
        <v>0</v>
      </c>
      <c r="DW14" s="35">
        <v>0</v>
      </c>
      <c r="DX14" s="35">
        <v>0</v>
      </c>
      <c r="DY14" s="35">
        <v>0</v>
      </c>
      <c r="DZ14" s="35">
        <v>0</v>
      </c>
      <c r="EA14" s="35">
        <v>0</v>
      </c>
      <c r="EB14" s="35">
        <v>0</v>
      </c>
      <c r="EC14" s="35">
        <v>0</v>
      </c>
      <c r="ED14" s="35">
        <v>0</v>
      </c>
      <c r="EE14" s="35">
        <v>0</v>
      </c>
      <c r="EF14" s="35">
        <v>0</v>
      </c>
      <c r="EG14" s="35">
        <v>0</v>
      </c>
      <c r="EH14" s="35">
        <v>0</v>
      </c>
    </row>
    <row r="15" spans="1:138" s="7" customFormat="1" ht="21.95" customHeight="1" thickBot="1" x14ac:dyDescent="0.25">
      <c r="A15" s="12" t="s">
        <v>94</v>
      </c>
      <c r="B15" s="12" t="s">
        <v>95</v>
      </c>
      <c r="C15" s="35">
        <v>0</v>
      </c>
      <c r="D15" s="35">
        <v>0</v>
      </c>
      <c r="E15" s="35">
        <v>0</v>
      </c>
      <c r="F15" s="35">
        <v>1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35">
        <v>0</v>
      </c>
      <c r="T15" s="35">
        <v>0</v>
      </c>
      <c r="U15" s="35">
        <v>0</v>
      </c>
      <c r="V15" s="35">
        <v>0</v>
      </c>
      <c r="W15" s="35">
        <v>0</v>
      </c>
      <c r="X15" s="35">
        <v>0</v>
      </c>
      <c r="Y15" s="35">
        <v>0</v>
      </c>
      <c r="Z15" s="35">
        <v>0</v>
      </c>
      <c r="AA15" s="35">
        <v>0</v>
      </c>
      <c r="AB15" s="35">
        <v>0</v>
      </c>
      <c r="AC15" s="35">
        <v>0</v>
      </c>
      <c r="AD15" s="35">
        <v>0</v>
      </c>
      <c r="AE15" s="35">
        <v>0</v>
      </c>
      <c r="AF15" s="35">
        <v>0</v>
      </c>
      <c r="AG15" s="35">
        <v>0</v>
      </c>
      <c r="AH15" s="35">
        <v>0</v>
      </c>
      <c r="AI15" s="35">
        <v>0</v>
      </c>
      <c r="AJ15" s="35">
        <v>0</v>
      </c>
      <c r="AK15" s="35">
        <v>0</v>
      </c>
      <c r="AL15" s="35">
        <v>0</v>
      </c>
      <c r="AM15" s="35">
        <v>0</v>
      </c>
      <c r="AN15" s="35">
        <v>0</v>
      </c>
      <c r="AO15" s="35">
        <v>0</v>
      </c>
      <c r="AP15" s="35">
        <v>0</v>
      </c>
      <c r="AQ15" s="35">
        <v>0</v>
      </c>
      <c r="AR15" s="35">
        <v>0</v>
      </c>
      <c r="AS15" s="35">
        <v>0</v>
      </c>
      <c r="AT15" s="35">
        <v>0</v>
      </c>
      <c r="AU15" s="35">
        <v>0</v>
      </c>
      <c r="AV15" s="35">
        <v>0</v>
      </c>
      <c r="AW15" s="35">
        <v>0</v>
      </c>
      <c r="AX15" s="35">
        <v>0</v>
      </c>
      <c r="AY15" s="35">
        <v>0</v>
      </c>
      <c r="AZ15" s="35">
        <v>0</v>
      </c>
      <c r="BA15" s="35">
        <v>0</v>
      </c>
      <c r="BB15" s="35">
        <v>0</v>
      </c>
      <c r="BC15" s="35">
        <v>0</v>
      </c>
      <c r="BD15" s="35">
        <v>0</v>
      </c>
      <c r="BE15" s="35">
        <v>0</v>
      </c>
      <c r="BF15" s="35">
        <v>0</v>
      </c>
      <c r="BG15" s="35">
        <v>0</v>
      </c>
      <c r="BH15" s="35">
        <v>0</v>
      </c>
      <c r="BI15" s="35">
        <v>0</v>
      </c>
      <c r="BJ15" s="35">
        <v>0</v>
      </c>
      <c r="BK15" s="35">
        <v>0</v>
      </c>
      <c r="BL15" s="35">
        <v>0</v>
      </c>
      <c r="BM15" s="35">
        <v>0</v>
      </c>
      <c r="BN15" s="35">
        <v>0</v>
      </c>
      <c r="BO15" s="35">
        <v>0</v>
      </c>
      <c r="BP15" s="35">
        <v>0</v>
      </c>
      <c r="BQ15" s="35">
        <v>0</v>
      </c>
      <c r="BR15" s="35">
        <v>0</v>
      </c>
      <c r="BS15" s="35">
        <v>0</v>
      </c>
      <c r="BT15" s="35">
        <v>0</v>
      </c>
      <c r="BU15" s="35">
        <v>0</v>
      </c>
      <c r="BV15" s="35">
        <v>0</v>
      </c>
      <c r="BW15" s="35">
        <v>0</v>
      </c>
      <c r="BX15" s="35">
        <v>0</v>
      </c>
      <c r="BY15" s="35">
        <v>0</v>
      </c>
      <c r="BZ15" s="35">
        <v>0</v>
      </c>
      <c r="CA15" s="35">
        <v>0</v>
      </c>
      <c r="CB15" s="35">
        <v>0</v>
      </c>
      <c r="CC15" s="35">
        <v>0</v>
      </c>
      <c r="CD15" s="35">
        <v>0</v>
      </c>
      <c r="CE15" s="35">
        <v>0</v>
      </c>
      <c r="CF15" s="35">
        <v>0</v>
      </c>
      <c r="CG15" s="35">
        <v>0</v>
      </c>
      <c r="CH15" s="35">
        <v>0</v>
      </c>
      <c r="CI15" s="35">
        <v>0</v>
      </c>
      <c r="CJ15" s="35">
        <v>0</v>
      </c>
      <c r="CK15" s="35">
        <v>0</v>
      </c>
      <c r="CL15" s="35">
        <v>0</v>
      </c>
      <c r="CM15" s="35">
        <v>0</v>
      </c>
      <c r="CN15" s="35">
        <v>0</v>
      </c>
      <c r="CO15" s="35">
        <v>0</v>
      </c>
      <c r="CP15" s="35">
        <v>0</v>
      </c>
      <c r="CQ15" s="35">
        <v>0</v>
      </c>
      <c r="CR15" s="35">
        <v>0</v>
      </c>
      <c r="CS15" s="35">
        <v>0</v>
      </c>
      <c r="CT15" s="35">
        <v>0</v>
      </c>
      <c r="CU15" s="35">
        <v>0</v>
      </c>
      <c r="CV15" s="35">
        <v>0</v>
      </c>
      <c r="CW15" s="35">
        <v>0</v>
      </c>
      <c r="CX15" s="35">
        <v>0</v>
      </c>
      <c r="CY15" s="35">
        <v>0</v>
      </c>
      <c r="CZ15" s="35">
        <v>0</v>
      </c>
      <c r="DA15" s="35">
        <v>0</v>
      </c>
      <c r="DB15" s="35">
        <v>0</v>
      </c>
      <c r="DC15" s="35">
        <v>0</v>
      </c>
      <c r="DD15" s="35">
        <v>0</v>
      </c>
      <c r="DE15" s="35">
        <v>0</v>
      </c>
      <c r="DF15" s="35">
        <v>0</v>
      </c>
      <c r="DG15" s="35">
        <v>0</v>
      </c>
      <c r="DH15" s="35">
        <v>0</v>
      </c>
      <c r="DI15" s="35">
        <v>0</v>
      </c>
      <c r="DJ15" s="35">
        <v>0</v>
      </c>
      <c r="DK15" s="35">
        <v>0</v>
      </c>
      <c r="DL15" s="35">
        <v>0</v>
      </c>
      <c r="DM15" s="35">
        <v>0</v>
      </c>
      <c r="DN15" s="35">
        <v>0</v>
      </c>
      <c r="DO15" s="35">
        <v>0</v>
      </c>
      <c r="DP15" s="35">
        <v>0</v>
      </c>
      <c r="DQ15" s="35">
        <v>0</v>
      </c>
      <c r="DR15" s="35">
        <v>0</v>
      </c>
      <c r="DS15" s="35">
        <v>0</v>
      </c>
      <c r="DT15" s="35">
        <v>0</v>
      </c>
      <c r="DU15" s="35">
        <v>0</v>
      </c>
      <c r="DV15" s="35">
        <v>0</v>
      </c>
      <c r="DW15" s="35">
        <v>0</v>
      </c>
      <c r="DX15" s="35">
        <v>0</v>
      </c>
      <c r="DY15" s="35">
        <v>0</v>
      </c>
      <c r="DZ15" s="35">
        <v>0</v>
      </c>
      <c r="EA15" s="35">
        <v>0</v>
      </c>
      <c r="EB15" s="35">
        <v>0</v>
      </c>
      <c r="EC15" s="35">
        <v>0</v>
      </c>
      <c r="ED15" s="35">
        <v>0</v>
      </c>
      <c r="EE15" s="35">
        <v>0</v>
      </c>
      <c r="EF15" s="35">
        <v>0</v>
      </c>
      <c r="EG15" s="35">
        <v>0</v>
      </c>
      <c r="EH15" s="35">
        <v>0</v>
      </c>
    </row>
    <row r="16" spans="1:138" s="7" customFormat="1" ht="21.95" customHeight="1" thickBot="1" x14ac:dyDescent="0.25">
      <c r="A16" s="12" t="s">
        <v>96</v>
      </c>
      <c r="B16" s="12" t="s">
        <v>97</v>
      </c>
      <c r="C16" s="35">
        <v>0</v>
      </c>
      <c r="D16" s="35">
        <v>0</v>
      </c>
      <c r="E16" s="35">
        <v>0</v>
      </c>
      <c r="F16" s="35">
        <v>0</v>
      </c>
      <c r="G16" s="35">
        <v>1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5">
        <v>0</v>
      </c>
      <c r="X16" s="35">
        <v>0</v>
      </c>
      <c r="Y16" s="35">
        <v>0</v>
      </c>
      <c r="Z16" s="35">
        <v>0</v>
      </c>
      <c r="AA16" s="35">
        <v>0</v>
      </c>
      <c r="AB16" s="35">
        <v>0</v>
      </c>
      <c r="AC16" s="35">
        <v>0</v>
      </c>
      <c r="AD16" s="35">
        <v>0</v>
      </c>
      <c r="AE16" s="35">
        <v>0</v>
      </c>
      <c r="AF16" s="35">
        <v>0</v>
      </c>
      <c r="AG16" s="35">
        <v>0</v>
      </c>
      <c r="AH16" s="35">
        <v>0</v>
      </c>
      <c r="AI16" s="35">
        <v>0</v>
      </c>
      <c r="AJ16" s="35">
        <v>0</v>
      </c>
      <c r="AK16" s="35">
        <v>0</v>
      </c>
      <c r="AL16" s="35">
        <v>0</v>
      </c>
      <c r="AM16" s="35">
        <v>0</v>
      </c>
      <c r="AN16" s="35">
        <v>0</v>
      </c>
      <c r="AO16" s="35">
        <v>0</v>
      </c>
      <c r="AP16" s="35">
        <v>0</v>
      </c>
      <c r="AQ16" s="35">
        <v>0</v>
      </c>
      <c r="AR16" s="35">
        <v>0</v>
      </c>
      <c r="AS16" s="35">
        <v>0</v>
      </c>
      <c r="AT16" s="35">
        <v>0</v>
      </c>
      <c r="AU16" s="35">
        <v>0</v>
      </c>
      <c r="AV16" s="35">
        <v>0</v>
      </c>
      <c r="AW16" s="35">
        <v>0</v>
      </c>
      <c r="AX16" s="35">
        <v>0</v>
      </c>
      <c r="AY16" s="35">
        <v>0</v>
      </c>
      <c r="AZ16" s="35">
        <v>0</v>
      </c>
      <c r="BA16" s="35">
        <v>0</v>
      </c>
      <c r="BB16" s="35">
        <v>0</v>
      </c>
      <c r="BC16" s="35">
        <v>0</v>
      </c>
      <c r="BD16" s="35">
        <v>0</v>
      </c>
      <c r="BE16" s="35">
        <v>0</v>
      </c>
      <c r="BF16" s="35">
        <v>0</v>
      </c>
      <c r="BG16" s="35">
        <v>0</v>
      </c>
      <c r="BH16" s="35">
        <v>0</v>
      </c>
      <c r="BI16" s="35">
        <v>0</v>
      </c>
      <c r="BJ16" s="35">
        <v>0</v>
      </c>
      <c r="BK16" s="35">
        <v>0</v>
      </c>
      <c r="BL16" s="35">
        <v>0</v>
      </c>
      <c r="BM16" s="35">
        <v>0</v>
      </c>
      <c r="BN16" s="35">
        <v>0</v>
      </c>
      <c r="BO16" s="35">
        <v>0</v>
      </c>
      <c r="BP16" s="35">
        <v>0</v>
      </c>
      <c r="BQ16" s="35">
        <v>0</v>
      </c>
      <c r="BR16" s="35">
        <v>0</v>
      </c>
      <c r="BS16" s="35">
        <v>0</v>
      </c>
      <c r="BT16" s="35">
        <v>0</v>
      </c>
      <c r="BU16" s="35">
        <v>0</v>
      </c>
      <c r="BV16" s="35">
        <v>0</v>
      </c>
      <c r="BW16" s="35">
        <v>0</v>
      </c>
      <c r="BX16" s="35">
        <v>0</v>
      </c>
      <c r="BY16" s="35">
        <v>0</v>
      </c>
      <c r="BZ16" s="35">
        <v>0</v>
      </c>
      <c r="CA16" s="35">
        <v>0</v>
      </c>
      <c r="CB16" s="35">
        <v>0</v>
      </c>
      <c r="CC16" s="35">
        <v>0</v>
      </c>
      <c r="CD16" s="35">
        <v>0</v>
      </c>
      <c r="CE16" s="35">
        <v>0</v>
      </c>
      <c r="CF16" s="35">
        <v>0</v>
      </c>
      <c r="CG16" s="35">
        <v>0</v>
      </c>
      <c r="CH16" s="35">
        <v>0</v>
      </c>
      <c r="CI16" s="35">
        <v>0</v>
      </c>
      <c r="CJ16" s="35">
        <v>0</v>
      </c>
      <c r="CK16" s="35">
        <v>0</v>
      </c>
      <c r="CL16" s="35">
        <v>0</v>
      </c>
      <c r="CM16" s="35">
        <v>0</v>
      </c>
      <c r="CN16" s="35">
        <v>0</v>
      </c>
      <c r="CO16" s="35">
        <v>0</v>
      </c>
      <c r="CP16" s="35">
        <v>0</v>
      </c>
      <c r="CQ16" s="35">
        <v>0</v>
      </c>
      <c r="CR16" s="35">
        <v>0</v>
      </c>
      <c r="CS16" s="35">
        <v>0</v>
      </c>
      <c r="CT16" s="35">
        <v>0</v>
      </c>
      <c r="CU16" s="35">
        <v>0</v>
      </c>
      <c r="CV16" s="35">
        <v>0</v>
      </c>
      <c r="CW16" s="35">
        <v>0</v>
      </c>
      <c r="CX16" s="35">
        <v>0</v>
      </c>
      <c r="CY16" s="35">
        <v>0</v>
      </c>
      <c r="CZ16" s="35">
        <v>0</v>
      </c>
      <c r="DA16" s="35">
        <v>0</v>
      </c>
      <c r="DB16" s="35">
        <v>0</v>
      </c>
      <c r="DC16" s="35">
        <v>0</v>
      </c>
      <c r="DD16" s="35">
        <v>0</v>
      </c>
      <c r="DE16" s="35">
        <v>0</v>
      </c>
      <c r="DF16" s="35">
        <v>0</v>
      </c>
      <c r="DG16" s="35">
        <v>0</v>
      </c>
      <c r="DH16" s="35">
        <v>0</v>
      </c>
      <c r="DI16" s="35">
        <v>0</v>
      </c>
      <c r="DJ16" s="35">
        <v>0</v>
      </c>
      <c r="DK16" s="35">
        <v>0</v>
      </c>
      <c r="DL16" s="35">
        <v>0</v>
      </c>
      <c r="DM16" s="35">
        <v>0</v>
      </c>
      <c r="DN16" s="35">
        <v>0</v>
      </c>
      <c r="DO16" s="35">
        <v>0</v>
      </c>
      <c r="DP16" s="35">
        <v>0</v>
      </c>
      <c r="DQ16" s="35">
        <v>0</v>
      </c>
      <c r="DR16" s="35">
        <v>0</v>
      </c>
      <c r="DS16" s="35">
        <v>0</v>
      </c>
      <c r="DT16" s="35">
        <v>0</v>
      </c>
      <c r="DU16" s="35">
        <v>0</v>
      </c>
      <c r="DV16" s="35">
        <v>0</v>
      </c>
      <c r="DW16" s="35">
        <v>0</v>
      </c>
      <c r="DX16" s="35">
        <v>0</v>
      </c>
      <c r="DY16" s="35">
        <v>0</v>
      </c>
      <c r="DZ16" s="35">
        <v>0</v>
      </c>
      <c r="EA16" s="35">
        <v>0</v>
      </c>
      <c r="EB16" s="35">
        <v>0</v>
      </c>
      <c r="EC16" s="35">
        <v>0</v>
      </c>
      <c r="ED16" s="35">
        <v>0</v>
      </c>
      <c r="EE16" s="35">
        <v>0</v>
      </c>
      <c r="EF16" s="35">
        <v>0</v>
      </c>
      <c r="EG16" s="35">
        <v>0</v>
      </c>
      <c r="EH16" s="35">
        <v>0</v>
      </c>
    </row>
    <row r="17" spans="1:138" s="7" customFormat="1" ht="21.95" customHeight="1" thickBot="1" x14ac:dyDescent="0.25">
      <c r="A17" s="12" t="s">
        <v>98</v>
      </c>
      <c r="B17" s="12" t="s">
        <v>99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v>1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35">
        <v>0</v>
      </c>
      <c r="W17" s="35">
        <v>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35">
        <v>0</v>
      </c>
      <c r="AD17" s="35">
        <v>0</v>
      </c>
      <c r="AE17" s="35">
        <v>0</v>
      </c>
      <c r="AF17" s="35">
        <v>0</v>
      </c>
      <c r="AG17" s="35">
        <v>0</v>
      </c>
      <c r="AH17" s="35">
        <v>0</v>
      </c>
      <c r="AI17" s="35">
        <v>0</v>
      </c>
      <c r="AJ17" s="35">
        <v>0</v>
      </c>
      <c r="AK17" s="35">
        <v>0</v>
      </c>
      <c r="AL17" s="35">
        <v>0</v>
      </c>
      <c r="AM17" s="35">
        <v>0</v>
      </c>
      <c r="AN17" s="35">
        <v>0</v>
      </c>
      <c r="AO17" s="35">
        <v>0</v>
      </c>
      <c r="AP17" s="35">
        <v>0</v>
      </c>
      <c r="AQ17" s="35">
        <v>0</v>
      </c>
      <c r="AR17" s="35">
        <v>0</v>
      </c>
      <c r="AS17" s="35">
        <v>0</v>
      </c>
      <c r="AT17" s="35">
        <v>0</v>
      </c>
      <c r="AU17" s="35">
        <v>0</v>
      </c>
      <c r="AV17" s="35">
        <v>0</v>
      </c>
      <c r="AW17" s="35">
        <v>0</v>
      </c>
      <c r="AX17" s="35">
        <v>0</v>
      </c>
      <c r="AY17" s="35">
        <v>0</v>
      </c>
      <c r="AZ17" s="35">
        <v>0</v>
      </c>
      <c r="BA17" s="35">
        <v>0</v>
      </c>
      <c r="BB17" s="35">
        <v>0</v>
      </c>
      <c r="BC17" s="35">
        <v>0</v>
      </c>
      <c r="BD17" s="35">
        <v>0</v>
      </c>
      <c r="BE17" s="35">
        <v>0</v>
      </c>
      <c r="BF17" s="35">
        <v>0</v>
      </c>
      <c r="BG17" s="35">
        <v>0</v>
      </c>
      <c r="BH17" s="35">
        <v>0</v>
      </c>
      <c r="BI17" s="35">
        <v>0</v>
      </c>
      <c r="BJ17" s="35">
        <v>0</v>
      </c>
      <c r="BK17" s="35">
        <v>0</v>
      </c>
      <c r="BL17" s="35">
        <v>0</v>
      </c>
      <c r="BM17" s="35">
        <v>0</v>
      </c>
      <c r="BN17" s="35">
        <v>0</v>
      </c>
      <c r="BO17" s="35">
        <v>0</v>
      </c>
      <c r="BP17" s="35">
        <v>0</v>
      </c>
      <c r="BQ17" s="35">
        <v>0</v>
      </c>
      <c r="BR17" s="35">
        <v>0</v>
      </c>
      <c r="BS17" s="35">
        <v>0</v>
      </c>
      <c r="BT17" s="35">
        <v>0</v>
      </c>
      <c r="BU17" s="35">
        <v>0</v>
      </c>
      <c r="BV17" s="35">
        <v>0</v>
      </c>
      <c r="BW17" s="35">
        <v>0</v>
      </c>
      <c r="BX17" s="35">
        <v>0</v>
      </c>
      <c r="BY17" s="35">
        <v>0</v>
      </c>
      <c r="BZ17" s="35">
        <v>0</v>
      </c>
      <c r="CA17" s="35">
        <v>0</v>
      </c>
      <c r="CB17" s="35">
        <v>0</v>
      </c>
      <c r="CC17" s="35">
        <v>0</v>
      </c>
      <c r="CD17" s="35">
        <v>0</v>
      </c>
      <c r="CE17" s="35">
        <v>0</v>
      </c>
      <c r="CF17" s="35">
        <v>0</v>
      </c>
      <c r="CG17" s="35">
        <v>0</v>
      </c>
      <c r="CH17" s="35">
        <v>0</v>
      </c>
      <c r="CI17" s="35">
        <v>0</v>
      </c>
      <c r="CJ17" s="35">
        <v>0</v>
      </c>
      <c r="CK17" s="35">
        <v>0</v>
      </c>
      <c r="CL17" s="35">
        <v>0</v>
      </c>
      <c r="CM17" s="35">
        <v>0</v>
      </c>
      <c r="CN17" s="35">
        <v>0</v>
      </c>
      <c r="CO17" s="35">
        <v>0</v>
      </c>
      <c r="CP17" s="35">
        <v>0</v>
      </c>
      <c r="CQ17" s="35">
        <v>0</v>
      </c>
      <c r="CR17" s="35">
        <v>0</v>
      </c>
      <c r="CS17" s="35">
        <v>0</v>
      </c>
      <c r="CT17" s="35">
        <v>0</v>
      </c>
      <c r="CU17" s="35">
        <v>0</v>
      </c>
      <c r="CV17" s="35">
        <v>0</v>
      </c>
      <c r="CW17" s="35">
        <v>0</v>
      </c>
      <c r="CX17" s="35">
        <v>0</v>
      </c>
      <c r="CY17" s="35">
        <v>0</v>
      </c>
      <c r="CZ17" s="35">
        <v>0</v>
      </c>
      <c r="DA17" s="35">
        <v>0</v>
      </c>
      <c r="DB17" s="35">
        <v>0</v>
      </c>
      <c r="DC17" s="35">
        <v>0</v>
      </c>
      <c r="DD17" s="35">
        <v>0</v>
      </c>
      <c r="DE17" s="35">
        <v>0</v>
      </c>
      <c r="DF17" s="35">
        <v>0</v>
      </c>
      <c r="DG17" s="35">
        <v>0</v>
      </c>
      <c r="DH17" s="35">
        <v>0</v>
      </c>
      <c r="DI17" s="35">
        <v>0</v>
      </c>
      <c r="DJ17" s="35">
        <v>0</v>
      </c>
      <c r="DK17" s="35">
        <v>0</v>
      </c>
      <c r="DL17" s="35">
        <v>0</v>
      </c>
      <c r="DM17" s="35">
        <v>0</v>
      </c>
      <c r="DN17" s="35">
        <v>0</v>
      </c>
      <c r="DO17" s="35">
        <v>0</v>
      </c>
      <c r="DP17" s="35">
        <v>0</v>
      </c>
      <c r="DQ17" s="35">
        <v>0</v>
      </c>
      <c r="DR17" s="35">
        <v>0</v>
      </c>
      <c r="DS17" s="35">
        <v>0</v>
      </c>
      <c r="DT17" s="35">
        <v>0</v>
      </c>
      <c r="DU17" s="35">
        <v>0</v>
      </c>
      <c r="DV17" s="35">
        <v>0</v>
      </c>
      <c r="DW17" s="35">
        <v>0</v>
      </c>
      <c r="DX17" s="35">
        <v>0</v>
      </c>
      <c r="DY17" s="35">
        <v>0</v>
      </c>
      <c r="DZ17" s="35">
        <v>0</v>
      </c>
      <c r="EA17" s="35">
        <v>0</v>
      </c>
      <c r="EB17" s="35">
        <v>0</v>
      </c>
      <c r="EC17" s="35">
        <v>0</v>
      </c>
      <c r="ED17" s="35">
        <v>0</v>
      </c>
      <c r="EE17" s="35">
        <v>0</v>
      </c>
      <c r="EF17" s="35">
        <v>0</v>
      </c>
      <c r="EG17" s="35">
        <v>0</v>
      </c>
      <c r="EH17" s="35">
        <v>0</v>
      </c>
    </row>
    <row r="18" spans="1:138" s="7" customFormat="1" ht="21.95" customHeight="1" thickBot="1" x14ac:dyDescent="0.25">
      <c r="A18" s="12" t="s">
        <v>100</v>
      </c>
      <c r="B18" s="12" t="s">
        <v>101</v>
      </c>
      <c r="C18" s="35">
        <v>0</v>
      </c>
      <c r="D18" s="35">
        <v>0</v>
      </c>
      <c r="E18" s="35">
        <v>0</v>
      </c>
      <c r="F18" s="35">
        <v>0</v>
      </c>
      <c r="G18" s="35">
        <v>0</v>
      </c>
      <c r="H18" s="35">
        <v>0</v>
      </c>
      <c r="I18" s="35">
        <v>1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35">
        <v>0</v>
      </c>
      <c r="W18" s="35">
        <v>0</v>
      </c>
      <c r="X18" s="35">
        <v>0</v>
      </c>
      <c r="Y18" s="35">
        <v>0</v>
      </c>
      <c r="Z18" s="35">
        <v>0</v>
      </c>
      <c r="AA18" s="35">
        <v>0</v>
      </c>
      <c r="AB18" s="35">
        <v>0</v>
      </c>
      <c r="AC18" s="35">
        <v>0</v>
      </c>
      <c r="AD18" s="35">
        <v>0</v>
      </c>
      <c r="AE18" s="35">
        <v>0</v>
      </c>
      <c r="AF18" s="35">
        <v>0</v>
      </c>
      <c r="AG18" s="35">
        <v>0</v>
      </c>
      <c r="AH18" s="35">
        <v>0</v>
      </c>
      <c r="AI18" s="35">
        <v>0</v>
      </c>
      <c r="AJ18" s="35">
        <v>0</v>
      </c>
      <c r="AK18" s="35">
        <v>0</v>
      </c>
      <c r="AL18" s="35">
        <v>0</v>
      </c>
      <c r="AM18" s="35">
        <v>0</v>
      </c>
      <c r="AN18" s="35">
        <v>0</v>
      </c>
      <c r="AO18" s="35">
        <v>0</v>
      </c>
      <c r="AP18" s="35">
        <v>0</v>
      </c>
      <c r="AQ18" s="35">
        <v>0</v>
      </c>
      <c r="AR18" s="35">
        <v>0</v>
      </c>
      <c r="AS18" s="35">
        <v>0</v>
      </c>
      <c r="AT18" s="35">
        <v>0</v>
      </c>
      <c r="AU18" s="35">
        <v>0</v>
      </c>
      <c r="AV18" s="35">
        <v>0</v>
      </c>
      <c r="AW18" s="35">
        <v>0</v>
      </c>
      <c r="AX18" s="35">
        <v>0</v>
      </c>
      <c r="AY18" s="35">
        <v>0</v>
      </c>
      <c r="AZ18" s="35">
        <v>0</v>
      </c>
      <c r="BA18" s="35">
        <v>0</v>
      </c>
      <c r="BB18" s="35">
        <v>0</v>
      </c>
      <c r="BC18" s="35">
        <v>0</v>
      </c>
      <c r="BD18" s="35">
        <v>0</v>
      </c>
      <c r="BE18" s="35">
        <v>0</v>
      </c>
      <c r="BF18" s="35">
        <v>0</v>
      </c>
      <c r="BG18" s="35">
        <v>0</v>
      </c>
      <c r="BH18" s="35">
        <v>0</v>
      </c>
      <c r="BI18" s="35">
        <v>0</v>
      </c>
      <c r="BJ18" s="35">
        <v>0</v>
      </c>
      <c r="BK18" s="35">
        <v>0</v>
      </c>
      <c r="BL18" s="35">
        <v>0</v>
      </c>
      <c r="BM18" s="35">
        <v>0</v>
      </c>
      <c r="BN18" s="35">
        <v>0</v>
      </c>
      <c r="BO18" s="35">
        <v>0</v>
      </c>
      <c r="BP18" s="35">
        <v>0</v>
      </c>
      <c r="BQ18" s="35">
        <v>0</v>
      </c>
      <c r="BR18" s="35">
        <v>0</v>
      </c>
      <c r="BS18" s="35">
        <v>0</v>
      </c>
      <c r="BT18" s="35">
        <v>0</v>
      </c>
      <c r="BU18" s="35">
        <v>0</v>
      </c>
      <c r="BV18" s="35">
        <v>0</v>
      </c>
      <c r="BW18" s="35">
        <v>0</v>
      </c>
      <c r="BX18" s="35">
        <v>0</v>
      </c>
      <c r="BY18" s="35">
        <v>0</v>
      </c>
      <c r="BZ18" s="35">
        <v>0</v>
      </c>
      <c r="CA18" s="35">
        <v>0</v>
      </c>
      <c r="CB18" s="35">
        <v>0</v>
      </c>
      <c r="CC18" s="35">
        <v>0</v>
      </c>
      <c r="CD18" s="35">
        <v>0</v>
      </c>
      <c r="CE18" s="35">
        <v>0</v>
      </c>
      <c r="CF18" s="35">
        <v>0</v>
      </c>
      <c r="CG18" s="35">
        <v>0</v>
      </c>
      <c r="CH18" s="35">
        <v>0</v>
      </c>
      <c r="CI18" s="35">
        <v>0</v>
      </c>
      <c r="CJ18" s="35">
        <v>0</v>
      </c>
      <c r="CK18" s="35">
        <v>0</v>
      </c>
      <c r="CL18" s="35">
        <v>0</v>
      </c>
      <c r="CM18" s="35">
        <v>0</v>
      </c>
      <c r="CN18" s="35">
        <v>0</v>
      </c>
      <c r="CO18" s="35">
        <v>0</v>
      </c>
      <c r="CP18" s="35">
        <v>0</v>
      </c>
      <c r="CQ18" s="35">
        <v>0</v>
      </c>
      <c r="CR18" s="35">
        <v>0</v>
      </c>
      <c r="CS18" s="35">
        <v>0</v>
      </c>
      <c r="CT18" s="35">
        <v>0</v>
      </c>
      <c r="CU18" s="35">
        <v>0</v>
      </c>
      <c r="CV18" s="35">
        <v>0</v>
      </c>
      <c r="CW18" s="35">
        <v>0</v>
      </c>
      <c r="CX18" s="35">
        <v>0</v>
      </c>
      <c r="CY18" s="35">
        <v>0</v>
      </c>
      <c r="CZ18" s="35">
        <v>0</v>
      </c>
      <c r="DA18" s="35">
        <v>0</v>
      </c>
      <c r="DB18" s="35">
        <v>0</v>
      </c>
      <c r="DC18" s="35">
        <v>0</v>
      </c>
      <c r="DD18" s="35">
        <v>0</v>
      </c>
      <c r="DE18" s="35">
        <v>0</v>
      </c>
      <c r="DF18" s="35">
        <v>0</v>
      </c>
      <c r="DG18" s="35">
        <v>0</v>
      </c>
      <c r="DH18" s="35">
        <v>0</v>
      </c>
      <c r="DI18" s="35">
        <v>0</v>
      </c>
      <c r="DJ18" s="35">
        <v>0</v>
      </c>
      <c r="DK18" s="35">
        <v>0</v>
      </c>
      <c r="DL18" s="35">
        <v>0</v>
      </c>
      <c r="DM18" s="35">
        <v>0</v>
      </c>
      <c r="DN18" s="35">
        <v>0</v>
      </c>
      <c r="DO18" s="35">
        <v>0</v>
      </c>
      <c r="DP18" s="35">
        <v>0</v>
      </c>
      <c r="DQ18" s="35">
        <v>0</v>
      </c>
      <c r="DR18" s="35">
        <v>0</v>
      </c>
      <c r="DS18" s="35">
        <v>0</v>
      </c>
      <c r="DT18" s="35">
        <v>0</v>
      </c>
      <c r="DU18" s="35">
        <v>0</v>
      </c>
      <c r="DV18" s="35">
        <v>0</v>
      </c>
      <c r="DW18" s="35">
        <v>0</v>
      </c>
      <c r="DX18" s="35">
        <v>0</v>
      </c>
      <c r="DY18" s="35">
        <v>0</v>
      </c>
      <c r="DZ18" s="35">
        <v>0</v>
      </c>
      <c r="EA18" s="35">
        <v>0</v>
      </c>
      <c r="EB18" s="35">
        <v>0</v>
      </c>
      <c r="EC18" s="35">
        <v>0</v>
      </c>
      <c r="ED18" s="35">
        <v>0</v>
      </c>
      <c r="EE18" s="35">
        <v>0</v>
      </c>
      <c r="EF18" s="35">
        <v>0</v>
      </c>
      <c r="EG18" s="35">
        <v>0</v>
      </c>
      <c r="EH18" s="35">
        <v>0</v>
      </c>
    </row>
    <row r="19" spans="1:138" s="7" customFormat="1" ht="21.95" customHeight="1" thickBot="1" x14ac:dyDescent="0.25">
      <c r="A19" s="12" t="s">
        <v>102</v>
      </c>
      <c r="B19" s="12" t="s">
        <v>103</v>
      </c>
      <c r="C19" s="35">
        <v>0</v>
      </c>
      <c r="D19" s="35">
        <v>0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1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  <c r="W19" s="35">
        <v>0</v>
      </c>
      <c r="X19" s="35">
        <v>0</v>
      </c>
      <c r="Y19" s="35">
        <v>0</v>
      </c>
      <c r="Z19" s="35">
        <v>0</v>
      </c>
      <c r="AA19" s="35">
        <v>0</v>
      </c>
      <c r="AB19" s="35">
        <v>0</v>
      </c>
      <c r="AC19" s="35">
        <v>0</v>
      </c>
      <c r="AD19" s="35">
        <v>0</v>
      </c>
      <c r="AE19" s="35">
        <v>0</v>
      </c>
      <c r="AF19" s="35">
        <v>0</v>
      </c>
      <c r="AG19" s="35">
        <v>0</v>
      </c>
      <c r="AH19" s="35">
        <v>0</v>
      </c>
      <c r="AI19" s="35">
        <v>0</v>
      </c>
      <c r="AJ19" s="35">
        <v>0</v>
      </c>
      <c r="AK19" s="35">
        <v>0</v>
      </c>
      <c r="AL19" s="35">
        <v>0</v>
      </c>
      <c r="AM19" s="35">
        <v>0</v>
      </c>
      <c r="AN19" s="35">
        <v>0</v>
      </c>
      <c r="AO19" s="35">
        <v>0</v>
      </c>
      <c r="AP19" s="35">
        <v>0</v>
      </c>
      <c r="AQ19" s="35">
        <v>0</v>
      </c>
      <c r="AR19" s="35">
        <v>0</v>
      </c>
      <c r="AS19" s="35">
        <v>0</v>
      </c>
      <c r="AT19" s="35">
        <v>0</v>
      </c>
      <c r="AU19" s="35">
        <v>0</v>
      </c>
      <c r="AV19" s="35">
        <v>0</v>
      </c>
      <c r="AW19" s="35">
        <v>0</v>
      </c>
      <c r="AX19" s="35">
        <v>0</v>
      </c>
      <c r="AY19" s="35">
        <v>0</v>
      </c>
      <c r="AZ19" s="35">
        <v>0</v>
      </c>
      <c r="BA19" s="35">
        <v>0</v>
      </c>
      <c r="BB19" s="35">
        <v>0</v>
      </c>
      <c r="BC19" s="35">
        <v>0</v>
      </c>
      <c r="BD19" s="35">
        <v>0</v>
      </c>
      <c r="BE19" s="35">
        <v>0</v>
      </c>
      <c r="BF19" s="35">
        <v>0</v>
      </c>
      <c r="BG19" s="35">
        <v>0</v>
      </c>
      <c r="BH19" s="35">
        <v>0</v>
      </c>
      <c r="BI19" s="35">
        <v>0</v>
      </c>
      <c r="BJ19" s="35">
        <v>0</v>
      </c>
      <c r="BK19" s="35">
        <v>0</v>
      </c>
      <c r="BL19" s="35">
        <v>0</v>
      </c>
      <c r="BM19" s="35">
        <v>0</v>
      </c>
      <c r="BN19" s="35">
        <v>0</v>
      </c>
      <c r="BO19" s="35">
        <v>0</v>
      </c>
      <c r="BP19" s="35">
        <v>0</v>
      </c>
      <c r="BQ19" s="35">
        <v>0</v>
      </c>
      <c r="BR19" s="35">
        <v>0</v>
      </c>
      <c r="BS19" s="35">
        <v>0</v>
      </c>
      <c r="BT19" s="35">
        <v>0</v>
      </c>
      <c r="BU19" s="35">
        <v>0</v>
      </c>
      <c r="BV19" s="35">
        <v>0</v>
      </c>
      <c r="BW19" s="35">
        <v>0</v>
      </c>
      <c r="BX19" s="35">
        <v>0</v>
      </c>
      <c r="BY19" s="35">
        <v>0</v>
      </c>
      <c r="BZ19" s="35">
        <v>0</v>
      </c>
      <c r="CA19" s="35">
        <v>0</v>
      </c>
      <c r="CB19" s="35">
        <v>0</v>
      </c>
      <c r="CC19" s="35">
        <v>0</v>
      </c>
      <c r="CD19" s="35">
        <v>0</v>
      </c>
      <c r="CE19" s="35">
        <v>0</v>
      </c>
      <c r="CF19" s="35">
        <v>0</v>
      </c>
      <c r="CG19" s="35">
        <v>0</v>
      </c>
      <c r="CH19" s="35">
        <v>0</v>
      </c>
      <c r="CI19" s="35">
        <v>0</v>
      </c>
      <c r="CJ19" s="35">
        <v>0</v>
      </c>
      <c r="CK19" s="35">
        <v>0</v>
      </c>
      <c r="CL19" s="35">
        <v>0</v>
      </c>
      <c r="CM19" s="35">
        <v>0</v>
      </c>
      <c r="CN19" s="35">
        <v>0</v>
      </c>
      <c r="CO19" s="35">
        <v>0</v>
      </c>
      <c r="CP19" s="35">
        <v>0</v>
      </c>
      <c r="CQ19" s="35">
        <v>0</v>
      </c>
      <c r="CR19" s="35">
        <v>0</v>
      </c>
      <c r="CS19" s="35">
        <v>0</v>
      </c>
      <c r="CT19" s="35">
        <v>0</v>
      </c>
      <c r="CU19" s="35">
        <v>0</v>
      </c>
      <c r="CV19" s="35">
        <v>0</v>
      </c>
      <c r="CW19" s="35">
        <v>0</v>
      </c>
      <c r="CX19" s="35">
        <v>0</v>
      </c>
      <c r="CY19" s="35">
        <v>0</v>
      </c>
      <c r="CZ19" s="35">
        <v>0</v>
      </c>
      <c r="DA19" s="35">
        <v>0</v>
      </c>
      <c r="DB19" s="35">
        <v>0</v>
      </c>
      <c r="DC19" s="35">
        <v>0</v>
      </c>
      <c r="DD19" s="35">
        <v>0</v>
      </c>
      <c r="DE19" s="35">
        <v>0</v>
      </c>
      <c r="DF19" s="35">
        <v>0</v>
      </c>
      <c r="DG19" s="35">
        <v>0</v>
      </c>
      <c r="DH19" s="35">
        <v>0</v>
      </c>
      <c r="DI19" s="35">
        <v>0</v>
      </c>
      <c r="DJ19" s="35">
        <v>0</v>
      </c>
      <c r="DK19" s="35">
        <v>0</v>
      </c>
      <c r="DL19" s="35">
        <v>0</v>
      </c>
      <c r="DM19" s="35">
        <v>0</v>
      </c>
      <c r="DN19" s="35">
        <v>0</v>
      </c>
      <c r="DO19" s="35">
        <v>0</v>
      </c>
      <c r="DP19" s="35">
        <v>0</v>
      </c>
      <c r="DQ19" s="35">
        <v>0</v>
      </c>
      <c r="DR19" s="35">
        <v>0</v>
      </c>
      <c r="DS19" s="35">
        <v>0</v>
      </c>
      <c r="DT19" s="35">
        <v>0</v>
      </c>
      <c r="DU19" s="35">
        <v>0</v>
      </c>
      <c r="DV19" s="35">
        <v>0</v>
      </c>
      <c r="DW19" s="35">
        <v>0</v>
      </c>
      <c r="DX19" s="35">
        <v>0</v>
      </c>
      <c r="DY19" s="35">
        <v>0</v>
      </c>
      <c r="DZ19" s="35">
        <v>0</v>
      </c>
      <c r="EA19" s="35">
        <v>0</v>
      </c>
      <c r="EB19" s="35">
        <v>0</v>
      </c>
      <c r="EC19" s="35">
        <v>0</v>
      </c>
      <c r="ED19" s="35">
        <v>0</v>
      </c>
      <c r="EE19" s="35">
        <v>0</v>
      </c>
      <c r="EF19" s="35">
        <v>0</v>
      </c>
      <c r="EG19" s="35">
        <v>0</v>
      </c>
      <c r="EH19" s="35">
        <v>0</v>
      </c>
    </row>
    <row r="20" spans="1:138" s="7" customFormat="1" ht="21.95" customHeight="1" thickBot="1" x14ac:dyDescent="0.25">
      <c r="A20" s="12" t="s">
        <v>104</v>
      </c>
      <c r="B20" s="12" t="s">
        <v>105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35">
        <v>1</v>
      </c>
      <c r="L20" s="35">
        <v>0</v>
      </c>
      <c r="M20" s="35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35">
        <v>0</v>
      </c>
      <c r="W20" s="35">
        <v>0</v>
      </c>
      <c r="X20" s="35">
        <v>0</v>
      </c>
      <c r="Y20" s="35">
        <v>0</v>
      </c>
      <c r="Z20" s="35">
        <v>0</v>
      </c>
      <c r="AA20" s="35">
        <v>0</v>
      </c>
      <c r="AB20" s="35">
        <v>0</v>
      </c>
      <c r="AC20" s="35">
        <v>0</v>
      </c>
      <c r="AD20" s="35">
        <v>0</v>
      </c>
      <c r="AE20" s="35">
        <v>0</v>
      </c>
      <c r="AF20" s="35">
        <v>0</v>
      </c>
      <c r="AG20" s="35">
        <v>0</v>
      </c>
      <c r="AH20" s="35">
        <v>0</v>
      </c>
      <c r="AI20" s="35">
        <v>0</v>
      </c>
      <c r="AJ20" s="35">
        <v>0</v>
      </c>
      <c r="AK20" s="35">
        <v>0</v>
      </c>
      <c r="AL20" s="35">
        <v>0</v>
      </c>
      <c r="AM20" s="35">
        <v>0</v>
      </c>
      <c r="AN20" s="35">
        <v>0</v>
      </c>
      <c r="AO20" s="35">
        <v>0</v>
      </c>
      <c r="AP20" s="35">
        <v>0</v>
      </c>
      <c r="AQ20" s="35">
        <v>0</v>
      </c>
      <c r="AR20" s="35">
        <v>0</v>
      </c>
      <c r="AS20" s="35">
        <v>0</v>
      </c>
      <c r="AT20" s="35">
        <v>0</v>
      </c>
      <c r="AU20" s="35">
        <v>0</v>
      </c>
      <c r="AV20" s="35">
        <v>0</v>
      </c>
      <c r="AW20" s="35">
        <v>0</v>
      </c>
      <c r="AX20" s="35">
        <v>0</v>
      </c>
      <c r="AY20" s="35">
        <v>0</v>
      </c>
      <c r="AZ20" s="35">
        <v>0</v>
      </c>
      <c r="BA20" s="35">
        <v>0</v>
      </c>
      <c r="BB20" s="35">
        <v>0</v>
      </c>
      <c r="BC20" s="35">
        <v>0</v>
      </c>
      <c r="BD20" s="35">
        <v>0</v>
      </c>
      <c r="BE20" s="35">
        <v>0</v>
      </c>
      <c r="BF20" s="35">
        <v>0</v>
      </c>
      <c r="BG20" s="35">
        <v>0</v>
      </c>
      <c r="BH20" s="35">
        <v>0</v>
      </c>
      <c r="BI20" s="35">
        <v>0</v>
      </c>
      <c r="BJ20" s="35">
        <v>0</v>
      </c>
      <c r="BK20" s="35">
        <v>0</v>
      </c>
      <c r="BL20" s="35">
        <v>0</v>
      </c>
      <c r="BM20" s="35">
        <v>0</v>
      </c>
      <c r="BN20" s="35">
        <v>0</v>
      </c>
      <c r="BO20" s="35">
        <v>0</v>
      </c>
      <c r="BP20" s="35">
        <v>0</v>
      </c>
      <c r="BQ20" s="35">
        <v>0</v>
      </c>
      <c r="BR20" s="35">
        <v>0</v>
      </c>
      <c r="BS20" s="35">
        <v>0</v>
      </c>
      <c r="BT20" s="35">
        <v>0</v>
      </c>
      <c r="BU20" s="35">
        <v>0</v>
      </c>
      <c r="BV20" s="35">
        <v>0</v>
      </c>
      <c r="BW20" s="35">
        <v>0</v>
      </c>
      <c r="BX20" s="35">
        <v>0</v>
      </c>
      <c r="BY20" s="35">
        <v>0</v>
      </c>
      <c r="BZ20" s="35">
        <v>0</v>
      </c>
      <c r="CA20" s="35">
        <v>0</v>
      </c>
      <c r="CB20" s="35">
        <v>0</v>
      </c>
      <c r="CC20" s="35">
        <v>0</v>
      </c>
      <c r="CD20" s="35">
        <v>0</v>
      </c>
      <c r="CE20" s="35">
        <v>0</v>
      </c>
      <c r="CF20" s="35">
        <v>0</v>
      </c>
      <c r="CG20" s="35">
        <v>0</v>
      </c>
      <c r="CH20" s="35">
        <v>0</v>
      </c>
      <c r="CI20" s="35">
        <v>0</v>
      </c>
      <c r="CJ20" s="35">
        <v>0</v>
      </c>
      <c r="CK20" s="35">
        <v>0</v>
      </c>
      <c r="CL20" s="35">
        <v>0</v>
      </c>
      <c r="CM20" s="35">
        <v>0</v>
      </c>
      <c r="CN20" s="35">
        <v>0</v>
      </c>
      <c r="CO20" s="35">
        <v>0</v>
      </c>
      <c r="CP20" s="35">
        <v>0</v>
      </c>
      <c r="CQ20" s="35">
        <v>0</v>
      </c>
      <c r="CR20" s="35">
        <v>0</v>
      </c>
      <c r="CS20" s="35">
        <v>0</v>
      </c>
      <c r="CT20" s="35">
        <v>0</v>
      </c>
      <c r="CU20" s="35">
        <v>0</v>
      </c>
      <c r="CV20" s="35">
        <v>0</v>
      </c>
      <c r="CW20" s="35">
        <v>0</v>
      </c>
      <c r="CX20" s="35">
        <v>0</v>
      </c>
      <c r="CY20" s="35">
        <v>0</v>
      </c>
      <c r="CZ20" s="35">
        <v>0</v>
      </c>
      <c r="DA20" s="35">
        <v>0</v>
      </c>
      <c r="DB20" s="35">
        <v>0</v>
      </c>
      <c r="DC20" s="35">
        <v>0</v>
      </c>
      <c r="DD20" s="35">
        <v>0</v>
      </c>
      <c r="DE20" s="35">
        <v>0</v>
      </c>
      <c r="DF20" s="35">
        <v>0</v>
      </c>
      <c r="DG20" s="35">
        <v>0</v>
      </c>
      <c r="DH20" s="35">
        <v>0</v>
      </c>
      <c r="DI20" s="35">
        <v>0</v>
      </c>
      <c r="DJ20" s="35">
        <v>0</v>
      </c>
      <c r="DK20" s="35">
        <v>0</v>
      </c>
      <c r="DL20" s="35">
        <v>0</v>
      </c>
      <c r="DM20" s="35">
        <v>0</v>
      </c>
      <c r="DN20" s="35">
        <v>0</v>
      </c>
      <c r="DO20" s="35">
        <v>0</v>
      </c>
      <c r="DP20" s="35">
        <v>0</v>
      </c>
      <c r="DQ20" s="35">
        <v>0</v>
      </c>
      <c r="DR20" s="35">
        <v>0</v>
      </c>
      <c r="DS20" s="35">
        <v>0</v>
      </c>
      <c r="DT20" s="35">
        <v>0</v>
      </c>
      <c r="DU20" s="35">
        <v>0</v>
      </c>
      <c r="DV20" s="35">
        <v>0</v>
      </c>
      <c r="DW20" s="35">
        <v>0</v>
      </c>
      <c r="DX20" s="35">
        <v>0</v>
      </c>
      <c r="DY20" s="35">
        <v>0</v>
      </c>
      <c r="DZ20" s="35">
        <v>0</v>
      </c>
      <c r="EA20" s="35">
        <v>0</v>
      </c>
      <c r="EB20" s="35">
        <v>0</v>
      </c>
      <c r="EC20" s="35">
        <v>0</v>
      </c>
      <c r="ED20" s="35">
        <v>0</v>
      </c>
      <c r="EE20" s="35">
        <v>0</v>
      </c>
      <c r="EF20" s="35">
        <v>0</v>
      </c>
      <c r="EG20" s="35">
        <v>0</v>
      </c>
      <c r="EH20" s="35">
        <v>0</v>
      </c>
    </row>
    <row r="21" spans="1:138" s="7" customFormat="1" ht="21.95" customHeight="1" thickBot="1" x14ac:dyDescent="0.25">
      <c r="A21" s="12" t="s">
        <v>106</v>
      </c>
      <c r="B21" s="12" t="s">
        <v>107</v>
      </c>
      <c r="C21" s="35">
        <v>0</v>
      </c>
      <c r="D21" s="35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5">
        <v>1</v>
      </c>
      <c r="M21" s="35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  <c r="W21" s="35">
        <v>0</v>
      </c>
      <c r="X21" s="35">
        <v>0</v>
      </c>
      <c r="Y21" s="35">
        <v>0</v>
      </c>
      <c r="Z21" s="35">
        <v>0</v>
      </c>
      <c r="AA21" s="35">
        <v>0</v>
      </c>
      <c r="AB21" s="35">
        <v>0</v>
      </c>
      <c r="AC21" s="35">
        <v>0</v>
      </c>
      <c r="AD21" s="35">
        <v>0</v>
      </c>
      <c r="AE21" s="35">
        <v>0</v>
      </c>
      <c r="AF21" s="35">
        <v>0</v>
      </c>
      <c r="AG21" s="35">
        <v>0</v>
      </c>
      <c r="AH21" s="35">
        <v>0</v>
      </c>
      <c r="AI21" s="35">
        <v>0</v>
      </c>
      <c r="AJ21" s="35">
        <v>0</v>
      </c>
      <c r="AK21" s="35">
        <v>0</v>
      </c>
      <c r="AL21" s="35">
        <v>0</v>
      </c>
      <c r="AM21" s="35">
        <v>0</v>
      </c>
      <c r="AN21" s="35">
        <v>0</v>
      </c>
      <c r="AO21" s="35">
        <v>0</v>
      </c>
      <c r="AP21" s="35">
        <v>0</v>
      </c>
      <c r="AQ21" s="35">
        <v>0</v>
      </c>
      <c r="AR21" s="35">
        <v>0</v>
      </c>
      <c r="AS21" s="35">
        <v>0</v>
      </c>
      <c r="AT21" s="35">
        <v>0</v>
      </c>
      <c r="AU21" s="35">
        <v>0</v>
      </c>
      <c r="AV21" s="35">
        <v>0</v>
      </c>
      <c r="AW21" s="35">
        <v>0</v>
      </c>
      <c r="AX21" s="35">
        <v>0</v>
      </c>
      <c r="AY21" s="35">
        <v>0</v>
      </c>
      <c r="AZ21" s="35">
        <v>0</v>
      </c>
      <c r="BA21" s="35">
        <v>0</v>
      </c>
      <c r="BB21" s="35">
        <v>0</v>
      </c>
      <c r="BC21" s="35">
        <v>0</v>
      </c>
      <c r="BD21" s="35">
        <v>0</v>
      </c>
      <c r="BE21" s="35">
        <v>0</v>
      </c>
      <c r="BF21" s="35">
        <v>0</v>
      </c>
      <c r="BG21" s="35">
        <v>0</v>
      </c>
      <c r="BH21" s="35">
        <v>0</v>
      </c>
      <c r="BI21" s="35">
        <v>0</v>
      </c>
      <c r="BJ21" s="35">
        <v>0</v>
      </c>
      <c r="BK21" s="35">
        <v>0</v>
      </c>
      <c r="BL21" s="35">
        <v>0</v>
      </c>
      <c r="BM21" s="35">
        <v>0</v>
      </c>
      <c r="BN21" s="35">
        <v>0</v>
      </c>
      <c r="BO21" s="35">
        <v>0</v>
      </c>
      <c r="BP21" s="35">
        <v>0</v>
      </c>
      <c r="BQ21" s="35">
        <v>0</v>
      </c>
      <c r="BR21" s="35">
        <v>0</v>
      </c>
      <c r="BS21" s="35">
        <v>0</v>
      </c>
      <c r="BT21" s="35">
        <v>0</v>
      </c>
      <c r="BU21" s="35">
        <v>0</v>
      </c>
      <c r="BV21" s="35">
        <v>0</v>
      </c>
      <c r="BW21" s="35">
        <v>0</v>
      </c>
      <c r="BX21" s="35">
        <v>0</v>
      </c>
      <c r="BY21" s="35">
        <v>0</v>
      </c>
      <c r="BZ21" s="35">
        <v>0</v>
      </c>
      <c r="CA21" s="35">
        <v>0</v>
      </c>
      <c r="CB21" s="35">
        <v>0</v>
      </c>
      <c r="CC21" s="35">
        <v>0</v>
      </c>
      <c r="CD21" s="35">
        <v>0</v>
      </c>
      <c r="CE21" s="35">
        <v>0</v>
      </c>
      <c r="CF21" s="35">
        <v>0</v>
      </c>
      <c r="CG21" s="35">
        <v>0</v>
      </c>
      <c r="CH21" s="35">
        <v>0</v>
      </c>
      <c r="CI21" s="35">
        <v>0</v>
      </c>
      <c r="CJ21" s="35">
        <v>0</v>
      </c>
      <c r="CK21" s="35">
        <v>0</v>
      </c>
      <c r="CL21" s="35">
        <v>0</v>
      </c>
      <c r="CM21" s="35">
        <v>0</v>
      </c>
      <c r="CN21" s="35">
        <v>0</v>
      </c>
      <c r="CO21" s="35">
        <v>0</v>
      </c>
      <c r="CP21" s="35">
        <v>0</v>
      </c>
      <c r="CQ21" s="35">
        <v>0</v>
      </c>
      <c r="CR21" s="35">
        <v>0</v>
      </c>
      <c r="CS21" s="35">
        <v>0</v>
      </c>
      <c r="CT21" s="35">
        <v>0</v>
      </c>
      <c r="CU21" s="35">
        <v>0</v>
      </c>
      <c r="CV21" s="35">
        <v>0</v>
      </c>
      <c r="CW21" s="35">
        <v>0</v>
      </c>
      <c r="CX21" s="35">
        <v>0</v>
      </c>
      <c r="CY21" s="35">
        <v>0</v>
      </c>
      <c r="CZ21" s="35">
        <v>0</v>
      </c>
      <c r="DA21" s="35">
        <v>0</v>
      </c>
      <c r="DB21" s="35">
        <v>0</v>
      </c>
      <c r="DC21" s="35">
        <v>0</v>
      </c>
      <c r="DD21" s="35">
        <v>0</v>
      </c>
      <c r="DE21" s="35">
        <v>0</v>
      </c>
      <c r="DF21" s="35">
        <v>0</v>
      </c>
      <c r="DG21" s="35">
        <v>0</v>
      </c>
      <c r="DH21" s="35">
        <v>0</v>
      </c>
      <c r="DI21" s="35">
        <v>0</v>
      </c>
      <c r="DJ21" s="35">
        <v>0</v>
      </c>
      <c r="DK21" s="35">
        <v>0</v>
      </c>
      <c r="DL21" s="35">
        <v>0</v>
      </c>
      <c r="DM21" s="35">
        <v>0</v>
      </c>
      <c r="DN21" s="35">
        <v>0</v>
      </c>
      <c r="DO21" s="35">
        <v>0</v>
      </c>
      <c r="DP21" s="35">
        <v>0</v>
      </c>
      <c r="DQ21" s="35">
        <v>0</v>
      </c>
      <c r="DR21" s="35">
        <v>0</v>
      </c>
      <c r="DS21" s="35">
        <v>0</v>
      </c>
      <c r="DT21" s="35">
        <v>0</v>
      </c>
      <c r="DU21" s="35">
        <v>0</v>
      </c>
      <c r="DV21" s="35">
        <v>0</v>
      </c>
      <c r="DW21" s="35">
        <v>0</v>
      </c>
      <c r="DX21" s="35">
        <v>0</v>
      </c>
      <c r="DY21" s="35">
        <v>0</v>
      </c>
      <c r="DZ21" s="35">
        <v>0</v>
      </c>
      <c r="EA21" s="35">
        <v>0</v>
      </c>
      <c r="EB21" s="35">
        <v>0</v>
      </c>
      <c r="EC21" s="35">
        <v>0</v>
      </c>
      <c r="ED21" s="35">
        <v>0</v>
      </c>
      <c r="EE21" s="35">
        <v>0</v>
      </c>
      <c r="EF21" s="35">
        <v>0</v>
      </c>
      <c r="EG21" s="35">
        <v>0</v>
      </c>
      <c r="EH21" s="35">
        <v>0</v>
      </c>
    </row>
    <row r="22" spans="1:138" s="7" customFormat="1" ht="21.95" customHeight="1" thickBot="1" x14ac:dyDescent="0.25">
      <c r="A22" s="12" t="s">
        <v>108</v>
      </c>
      <c r="B22" s="12" t="s">
        <v>109</v>
      </c>
      <c r="C22" s="35">
        <v>0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v>0</v>
      </c>
      <c r="L22" s="35">
        <v>0</v>
      </c>
      <c r="M22" s="35">
        <v>1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35">
        <v>0</v>
      </c>
      <c r="W22" s="35">
        <v>0</v>
      </c>
      <c r="X22" s="35">
        <v>0</v>
      </c>
      <c r="Y22" s="35">
        <v>0</v>
      </c>
      <c r="Z22" s="35">
        <v>0</v>
      </c>
      <c r="AA22" s="35">
        <v>0</v>
      </c>
      <c r="AB22" s="35">
        <v>0</v>
      </c>
      <c r="AC22" s="35">
        <v>0</v>
      </c>
      <c r="AD22" s="35">
        <v>0</v>
      </c>
      <c r="AE22" s="35">
        <v>0</v>
      </c>
      <c r="AF22" s="35">
        <v>0</v>
      </c>
      <c r="AG22" s="35">
        <v>0</v>
      </c>
      <c r="AH22" s="35">
        <v>0</v>
      </c>
      <c r="AI22" s="35">
        <v>0</v>
      </c>
      <c r="AJ22" s="35">
        <v>0</v>
      </c>
      <c r="AK22" s="35">
        <v>0</v>
      </c>
      <c r="AL22" s="35">
        <v>0</v>
      </c>
      <c r="AM22" s="35">
        <v>0</v>
      </c>
      <c r="AN22" s="35">
        <v>0</v>
      </c>
      <c r="AO22" s="35">
        <v>0</v>
      </c>
      <c r="AP22" s="35">
        <v>0</v>
      </c>
      <c r="AQ22" s="35">
        <v>0</v>
      </c>
      <c r="AR22" s="35">
        <v>0</v>
      </c>
      <c r="AS22" s="35">
        <v>0</v>
      </c>
      <c r="AT22" s="35">
        <v>0</v>
      </c>
      <c r="AU22" s="35">
        <v>0</v>
      </c>
      <c r="AV22" s="35">
        <v>0</v>
      </c>
      <c r="AW22" s="35">
        <v>0</v>
      </c>
      <c r="AX22" s="35">
        <v>0</v>
      </c>
      <c r="AY22" s="35">
        <v>0</v>
      </c>
      <c r="AZ22" s="35">
        <v>0</v>
      </c>
      <c r="BA22" s="35">
        <v>0</v>
      </c>
      <c r="BB22" s="35">
        <v>0</v>
      </c>
      <c r="BC22" s="35">
        <v>0</v>
      </c>
      <c r="BD22" s="35">
        <v>0</v>
      </c>
      <c r="BE22" s="35">
        <v>0</v>
      </c>
      <c r="BF22" s="35">
        <v>0</v>
      </c>
      <c r="BG22" s="35">
        <v>0</v>
      </c>
      <c r="BH22" s="35">
        <v>0</v>
      </c>
      <c r="BI22" s="35">
        <v>0</v>
      </c>
      <c r="BJ22" s="35">
        <v>0</v>
      </c>
      <c r="BK22" s="35">
        <v>0</v>
      </c>
      <c r="BL22" s="35">
        <v>0</v>
      </c>
      <c r="BM22" s="35">
        <v>0</v>
      </c>
      <c r="BN22" s="35">
        <v>0</v>
      </c>
      <c r="BO22" s="35">
        <v>0</v>
      </c>
      <c r="BP22" s="35">
        <v>0</v>
      </c>
      <c r="BQ22" s="35">
        <v>0</v>
      </c>
      <c r="BR22" s="35">
        <v>0</v>
      </c>
      <c r="BS22" s="35">
        <v>0</v>
      </c>
      <c r="BT22" s="35">
        <v>0</v>
      </c>
      <c r="BU22" s="35">
        <v>0</v>
      </c>
      <c r="BV22" s="35">
        <v>0</v>
      </c>
      <c r="BW22" s="35">
        <v>0</v>
      </c>
      <c r="BX22" s="35">
        <v>0</v>
      </c>
      <c r="BY22" s="35">
        <v>0</v>
      </c>
      <c r="BZ22" s="35">
        <v>0</v>
      </c>
      <c r="CA22" s="35">
        <v>0</v>
      </c>
      <c r="CB22" s="35">
        <v>0</v>
      </c>
      <c r="CC22" s="35">
        <v>0</v>
      </c>
      <c r="CD22" s="35">
        <v>0</v>
      </c>
      <c r="CE22" s="35">
        <v>0</v>
      </c>
      <c r="CF22" s="35">
        <v>0</v>
      </c>
      <c r="CG22" s="35">
        <v>0</v>
      </c>
      <c r="CH22" s="35">
        <v>0</v>
      </c>
      <c r="CI22" s="35">
        <v>0</v>
      </c>
      <c r="CJ22" s="35">
        <v>0</v>
      </c>
      <c r="CK22" s="35">
        <v>0</v>
      </c>
      <c r="CL22" s="35">
        <v>0</v>
      </c>
      <c r="CM22" s="35">
        <v>0</v>
      </c>
      <c r="CN22" s="35">
        <v>0</v>
      </c>
      <c r="CO22" s="35">
        <v>0</v>
      </c>
      <c r="CP22" s="35">
        <v>0</v>
      </c>
      <c r="CQ22" s="35">
        <v>0</v>
      </c>
      <c r="CR22" s="35">
        <v>0</v>
      </c>
      <c r="CS22" s="35">
        <v>0</v>
      </c>
      <c r="CT22" s="35">
        <v>0</v>
      </c>
      <c r="CU22" s="35">
        <v>0</v>
      </c>
      <c r="CV22" s="35">
        <v>0</v>
      </c>
      <c r="CW22" s="35">
        <v>0</v>
      </c>
      <c r="CX22" s="35">
        <v>0</v>
      </c>
      <c r="CY22" s="35">
        <v>0</v>
      </c>
      <c r="CZ22" s="35">
        <v>0</v>
      </c>
      <c r="DA22" s="35">
        <v>0</v>
      </c>
      <c r="DB22" s="35">
        <v>0</v>
      </c>
      <c r="DC22" s="35">
        <v>0</v>
      </c>
      <c r="DD22" s="35">
        <v>0</v>
      </c>
      <c r="DE22" s="35">
        <v>0</v>
      </c>
      <c r="DF22" s="35">
        <v>0</v>
      </c>
      <c r="DG22" s="35">
        <v>0</v>
      </c>
      <c r="DH22" s="35">
        <v>0</v>
      </c>
      <c r="DI22" s="35">
        <v>0</v>
      </c>
      <c r="DJ22" s="35">
        <v>0</v>
      </c>
      <c r="DK22" s="35">
        <v>0</v>
      </c>
      <c r="DL22" s="35">
        <v>0</v>
      </c>
      <c r="DM22" s="35">
        <v>0</v>
      </c>
      <c r="DN22" s="35">
        <v>0</v>
      </c>
      <c r="DO22" s="35">
        <v>0</v>
      </c>
      <c r="DP22" s="35">
        <v>0</v>
      </c>
      <c r="DQ22" s="35">
        <v>0</v>
      </c>
      <c r="DR22" s="35">
        <v>0</v>
      </c>
      <c r="DS22" s="35">
        <v>0</v>
      </c>
      <c r="DT22" s="35">
        <v>0</v>
      </c>
      <c r="DU22" s="35">
        <v>0</v>
      </c>
      <c r="DV22" s="35">
        <v>0</v>
      </c>
      <c r="DW22" s="35">
        <v>0</v>
      </c>
      <c r="DX22" s="35">
        <v>0</v>
      </c>
      <c r="DY22" s="35">
        <v>0</v>
      </c>
      <c r="DZ22" s="35">
        <v>0</v>
      </c>
      <c r="EA22" s="35">
        <v>0</v>
      </c>
      <c r="EB22" s="35">
        <v>0</v>
      </c>
      <c r="EC22" s="35">
        <v>0</v>
      </c>
      <c r="ED22" s="35">
        <v>0</v>
      </c>
      <c r="EE22" s="35">
        <v>0</v>
      </c>
      <c r="EF22" s="35">
        <v>0</v>
      </c>
      <c r="EG22" s="35">
        <v>0</v>
      </c>
      <c r="EH22" s="35">
        <v>0</v>
      </c>
    </row>
    <row r="23" spans="1:138" s="7" customFormat="1" ht="21.95" customHeight="1" thickBot="1" x14ac:dyDescent="0.25">
      <c r="A23" s="12" t="s">
        <v>110</v>
      </c>
      <c r="B23" s="12" t="s">
        <v>111</v>
      </c>
      <c r="C23" s="35">
        <v>0</v>
      </c>
      <c r="D23" s="35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  <c r="N23" s="35">
        <v>1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0</v>
      </c>
      <c r="AC23" s="35">
        <v>0</v>
      </c>
      <c r="AD23" s="35">
        <v>0</v>
      </c>
      <c r="AE23" s="35">
        <v>0</v>
      </c>
      <c r="AF23" s="35">
        <v>0</v>
      </c>
      <c r="AG23" s="35">
        <v>0</v>
      </c>
      <c r="AH23" s="35">
        <v>0</v>
      </c>
      <c r="AI23" s="35">
        <v>0</v>
      </c>
      <c r="AJ23" s="35">
        <v>0</v>
      </c>
      <c r="AK23" s="35">
        <v>0</v>
      </c>
      <c r="AL23" s="35">
        <v>0</v>
      </c>
      <c r="AM23" s="35">
        <v>0</v>
      </c>
      <c r="AN23" s="35">
        <v>0</v>
      </c>
      <c r="AO23" s="35">
        <v>0</v>
      </c>
      <c r="AP23" s="35">
        <v>0</v>
      </c>
      <c r="AQ23" s="35">
        <v>0</v>
      </c>
      <c r="AR23" s="35">
        <v>0</v>
      </c>
      <c r="AS23" s="35">
        <v>0</v>
      </c>
      <c r="AT23" s="35">
        <v>0</v>
      </c>
      <c r="AU23" s="35">
        <v>0</v>
      </c>
      <c r="AV23" s="35">
        <v>0</v>
      </c>
      <c r="AW23" s="35">
        <v>0</v>
      </c>
      <c r="AX23" s="35">
        <v>0</v>
      </c>
      <c r="AY23" s="35">
        <v>0</v>
      </c>
      <c r="AZ23" s="35">
        <v>0</v>
      </c>
      <c r="BA23" s="35">
        <v>0</v>
      </c>
      <c r="BB23" s="35">
        <v>0</v>
      </c>
      <c r="BC23" s="35">
        <v>0</v>
      </c>
      <c r="BD23" s="35">
        <v>0</v>
      </c>
      <c r="BE23" s="35">
        <v>0</v>
      </c>
      <c r="BF23" s="35">
        <v>0</v>
      </c>
      <c r="BG23" s="35">
        <v>0</v>
      </c>
      <c r="BH23" s="35">
        <v>0</v>
      </c>
      <c r="BI23" s="35">
        <v>0</v>
      </c>
      <c r="BJ23" s="35">
        <v>0</v>
      </c>
      <c r="BK23" s="35">
        <v>0</v>
      </c>
      <c r="BL23" s="35">
        <v>0</v>
      </c>
      <c r="BM23" s="35">
        <v>0</v>
      </c>
      <c r="BN23" s="35">
        <v>0</v>
      </c>
      <c r="BO23" s="35">
        <v>0</v>
      </c>
      <c r="BP23" s="35">
        <v>0</v>
      </c>
      <c r="BQ23" s="35">
        <v>0</v>
      </c>
      <c r="BR23" s="35">
        <v>0</v>
      </c>
      <c r="BS23" s="35">
        <v>0</v>
      </c>
      <c r="BT23" s="35">
        <v>0</v>
      </c>
      <c r="BU23" s="35">
        <v>0</v>
      </c>
      <c r="BV23" s="35">
        <v>0</v>
      </c>
      <c r="BW23" s="35">
        <v>0</v>
      </c>
      <c r="BX23" s="35">
        <v>0</v>
      </c>
      <c r="BY23" s="35">
        <v>0</v>
      </c>
      <c r="BZ23" s="35">
        <v>0</v>
      </c>
      <c r="CA23" s="35">
        <v>0</v>
      </c>
      <c r="CB23" s="35">
        <v>0</v>
      </c>
      <c r="CC23" s="35">
        <v>0</v>
      </c>
      <c r="CD23" s="35">
        <v>0</v>
      </c>
      <c r="CE23" s="35">
        <v>0</v>
      </c>
      <c r="CF23" s="35">
        <v>0</v>
      </c>
      <c r="CG23" s="35">
        <v>0</v>
      </c>
      <c r="CH23" s="35">
        <v>0</v>
      </c>
      <c r="CI23" s="35">
        <v>0</v>
      </c>
      <c r="CJ23" s="35">
        <v>0</v>
      </c>
      <c r="CK23" s="35">
        <v>0</v>
      </c>
      <c r="CL23" s="35">
        <v>0</v>
      </c>
      <c r="CM23" s="35">
        <v>0</v>
      </c>
      <c r="CN23" s="35">
        <v>0</v>
      </c>
      <c r="CO23" s="35">
        <v>0</v>
      </c>
      <c r="CP23" s="35">
        <v>0</v>
      </c>
      <c r="CQ23" s="35">
        <v>0</v>
      </c>
      <c r="CR23" s="35">
        <v>0</v>
      </c>
      <c r="CS23" s="35">
        <v>0</v>
      </c>
      <c r="CT23" s="35">
        <v>0</v>
      </c>
      <c r="CU23" s="35">
        <v>0</v>
      </c>
      <c r="CV23" s="35">
        <v>0</v>
      </c>
      <c r="CW23" s="35">
        <v>0</v>
      </c>
      <c r="CX23" s="35">
        <v>0</v>
      </c>
      <c r="CY23" s="35">
        <v>0</v>
      </c>
      <c r="CZ23" s="35">
        <v>0</v>
      </c>
      <c r="DA23" s="35">
        <v>0</v>
      </c>
      <c r="DB23" s="35">
        <v>0</v>
      </c>
      <c r="DC23" s="35">
        <v>0</v>
      </c>
      <c r="DD23" s="35">
        <v>0</v>
      </c>
      <c r="DE23" s="35">
        <v>0</v>
      </c>
      <c r="DF23" s="35">
        <v>0</v>
      </c>
      <c r="DG23" s="35">
        <v>0</v>
      </c>
      <c r="DH23" s="35">
        <v>0</v>
      </c>
      <c r="DI23" s="35">
        <v>0</v>
      </c>
      <c r="DJ23" s="35">
        <v>0</v>
      </c>
      <c r="DK23" s="35">
        <v>0</v>
      </c>
      <c r="DL23" s="35">
        <v>0</v>
      </c>
      <c r="DM23" s="35">
        <v>0</v>
      </c>
      <c r="DN23" s="35">
        <v>0</v>
      </c>
      <c r="DO23" s="35">
        <v>0</v>
      </c>
      <c r="DP23" s="35">
        <v>0</v>
      </c>
      <c r="DQ23" s="35">
        <v>0</v>
      </c>
      <c r="DR23" s="35">
        <v>0</v>
      </c>
      <c r="DS23" s="35">
        <v>0</v>
      </c>
      <c r="DT23" s="35">
        <v>0</v>
      </c>
      <c r="DU23" s="35">
        <v>0</v>
      </c>
      <c r="DV23" s="35">
        <v>0</v>
      </c>
      <c r="DW23" s="35">
        <v>0</v>
      </c>
      <c r="DX23" s="35">
        <v>0</v>
      </c>
      <c r="DY23" s="35">
        <v>0</v>
      </c>
      <c r="DZ23" s="35">
        <v>0</v>
      </c>
      <c r="EA23" s="35">
        <v>0</v>
      </c>
      <c r="EB23" s="35">
        <v>0</v>
      </c>
      <c r="EC23" s="35">
        <v>0</v>
      </c>
      <c r="ED23" s="35">
        <v>0</v>
      </c>
      <c r="EE23" s="35">
        <v>0</v>
      </c>
      <c r="EF23" s="35">
        <v>0</v>
      </c>
      <c r="EG23" s="35">
        <v>0</v>
      </c>
      <c r="EH23" s="35">
        <v>0</v>
      </c>
    </row>
    <row r="24" spans="1:138" s="7" customFormat="1" ht="21.95" customHeight="1" thickBot="1" x14ac:dyDescent="0.25">
      <c r="A24" s="12" t="s">
        <v>112</v>
      </c>
      <c r="B24" s="12" t="s">
        <v>113</v>
      </c>
      <c r="C24" s="35">
        <v>0</v>
      </c>
      <c r="D24" s="35">
        <v>0</v>
      </c>
      <c r="E24" s="35">
        <v>0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35">
        <v>0</v>
      </c>
      <c r="L24" s="35">
        <v>0</v>
      </c>
      <c r="M24" s="35">
        <v>0</v>
      </c>
      <c r="N24" s="35">
        <v>0</v>
      </c>
      <c r="O24" s="35">
        <v>1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35">
        <v>0</v>
      </c>
      <c r="W24" s="35">
        <v>0</v>
      </c>
      <c r="X24" s="35">
        <v>0</v>
      </c>
      <c r="Y24" s="35">
        <v>0</v>
      </c>
      <c r="Z24" s="35">
        <v>0</v>
      </c>
      <c r="AA24" s="35">
        <v>0</v>
      </c>
      <c r="AB24" s="35">
        <v>0</v>
      </c>
      <c r="AC24" s="35">
        <v>0</v>
      </c>
      <c r="AD24" s="35">
        <v>0</v>
      </c>
      <c r="AE24" s="35">
        <v>0</v>
      </c>
      <c r="AF24" s="35">
        <v>0</v>
      </c>
      <c r="AG24" s="35">
        <v>0</v>
      </c>
      <c r="AH24" s="35">
        <v>0</v>
      </c>
      <c r="AI24" s="35">
        <v>0</v>
      </c>
      <c r="AJ24" s="35">
        <v>0</v>
      </c>
      <c r="AK24" s="35">
        <v>0</v>
      </c>
      <c r="AL24" s="35">
        <v>0</v>
      </c>
      <c r="AM24" s="35">
        <v>0</v>
      </c>
      <c r="AN24" s="35">
        <v>0</v>
      </c>
      <c r="AO24" s="35">
        <v>0</v>
      </c>
      <c r="AP24" s="35">
        <v>0</v>
      </c>
      <c r="AQ24" s="35">
        <v>0</v>
      </c>
      <c r="AR24" s="35">
        <v>0</v>
      </c>
      <c r="AS24" s="35">
        <v>0</v>
      </c>
      <c r="AT24" s="35">
        <v>0</v>
      </c>
      <c r="AU24" s="35">
        <v>0</v>
      </c>
      <c r="AV24" s="35">
        <v>0</v>
      </c>
      <c r="AW24" s="35">
        <v>0</v>
      </c>
      <c r="AX24" s="35">
        <v>0</v>
      </c>
      <c r="AY24" s="35">
        <v>0</v>
      </c>
      <c r="AZ24" s="35">
        <v>0</v>
      </c>
      <c r="BA24" s="35">
        <v>0</v>
      </c>
      <c r="BB24" s="35">
        <v>0</v>
      </c>
      <c r="BC24" s="35">
        <v>0</v>
      </c>
      <c r="BD24" s="35">
        <v>0</v>
      </c>
      <c r="BE24" s="35">
        <v>0</v>
      </c>
      <c r="BF24" s="35">
        <v>0</v>
      </c>
      <c r="BG24" s="35">
        <v>0</v>
      </c>
      <c r="BH24" s="35">
        <v>0</v>
      </c>
      <c r="BI24" s="35">
        <v>0</v>
      </c>
      <c r="BJ24" s="35">
        <v>0</v>
      </c>
      <c r="BK24" s="35">
        <v>0</v>
      </c>
      <c r="BL24" s="35">
        <v>0</v>
      </c>
      <c r="BM24" s="35">
        <v>0</v>
      </c>
      <c r="BN24" s="35">
        <v>0</v>
      </c>
      <c r="BO24" s="35">
        <v>0</v>
      </c>
      <c r="BP24" s="35">
        <v>0</v>
      </c>
      <c r="BQ24" s="35">
        <v>0</v>
      </c>
      <c r="BR24" s="35">
        <v>0</v>
      </c>
      <c r="BS24" s="35">
        <v>0</v>
      </c>
      <c r="BT24" s="35">
        <v>0</v>
      </c>
      <c r="BU24" s="35">
        <v>0</v>
      </c>
      <c r="BV24" s="35">
        <v>0</v>
      </c>
      <c r="BW24" s="35">
        <v>0</v>
      </c>
      <c r="BX24" s="35">
        <v>0</v>
      </c>
      <c r="BY24" s="35">
        <v>0</v>
      </c>
      <c r="BZ24" s="35">
        <v>0</v>
      </c>
      <c r="CA24" s="35">
        <v>0</v>
      </c>
      <c r="CB24" s="35">
        <v>0</v>
      </c>
      <c r="CC24" s="35">
        <v>0</v>
      </c>
      <c r="CD24" s="35">
        <v>0</v>
      </c>
      <c r="CE24" s="35">
        <v>0</v>
      </c>
      <c r="CF24" s="35">
        <v>0</v>
      </c>
      <c r="CG24" s="35">
        <v>0</v>
      </c>
      <c r="CH24" s="35">
        <v>0</v>
      </c>
      <c r="CI24" s="35">
        <v>0</v>
      </c>
      <c r="CJ24" s="35">
        <v>0</v>
      </c>
      <c r="CK24" s="35">
        <v>0</v>
      </c>
      <c r="CL24" s="35">
        <v>0</v>
      </c>
      <c r="CM24" s="35">
        <v>0</v>
      </c>
      <c r="CN24" s="35">
        <v>0</v>
      </c>
      <c r="CO24" s="35">
        <v>0</v>
      </c>
      <c r="CP24" s="35">
        <v>0</v>
      </c>
      <c r="CQ24" s="35">
        <v>0</v>
      </c>
      <c r="CR24" s="35">
        <v>0</v>
      </c>
      <c r="CS24" s="35">
        <v>0</v>
      </c>
      <c r="CT24" s="35">
        <v>0</v>
      </c>
      <c r="CU24" s="35">
        <v>0</v>
      </c>
      <c r="CV24" s="35">
        <v>0</v>
      </c>
      <c r="CW24" s="35">
        <v>0</v>
      </c>
      <c r="CX24" s="35">
        <v>0</v>
      </c>
      <c r="CY24" s="35">
        <v>0</v>
      </c>
      <c r="CZ24" s="35">
        <v>0</v>
      </c>
      <c r="DA24" s="35">
        <v>0</v>
      </c>
      <c r="DB24" s="35">
        <v>0</v>
      </c>
      <c r="DC24" s="35">
        <v>0</v>
      </c>
      <c r="DD24" s="35">
        <v>0</v>
      </c>
      <c r="DE24" s="35">
        <v>0</v>
      </c>
      <c r="DF24" s="35">
        <v>0</v>
      </c>
      <c r="DG24" s="35">
        <v>0</v>
      </c>
      <c r="DH24" s="35">
        <v>0</v>
      </c>
      <c r="DI24" s="35">
        <v>0</v>
      </c>
      <c r="DJ24" s="35">
        <v>0</v>
      </c>
      <c r="DK24" s="35">
        <v>0</v>
      </c>
      <c r="DL24" s="35">
        <v>0</v>
      </c>
      <c r="DM24" s="35">
        <v>0</v>
      </c>
      <c r="DN24" s="35">
        <v>0</v>
      </c>
      <c r="DO24" s="35">
        <v>0</v>
      </c>
      <c r="DP24" s="35">
        <v>0</v>
      </c>
      <c r="DQ24" s="35">
        <v>0</v>
      </c>
      <c r="DR24" s="35">
        <v>0</v>
      </c>
      <c r="DS24" s="35">
        <v>0</v>
      </c>
      <c r="DT24" s="35">
        <v>0</v>
      </c>
      <c r="DU24" s="35">
        <v>0</v>
      </c>
      <c r="DV24" s="35">
        <v>0</v>
      </c>
      <c r="DW24" s="35">
        <v>0</v>
      </c>
      <c r="DX24" s="35">
        <v>0</v>
      </c>
      <c r="DY24" s="35">
        <v>0</v>
      </c>
      <c r="DZ24" s="35">
        <v>0</v>
      </c>
      <c r="EA24" s="35">
        <v>0</v>
      </c>
      <c r="EB24" s="35">
        <v>0</v>
      </c>
      <c r="EC24" s="35">
        <v>0</v>
      </c>
      <c r="ED24" s="35">
        <v>0</v>
      </c>
      <c r="EE24" s="35">
        <v>0</v>
      </c>
      <c r="EF24" s="35">
        <v>0</v>
      </c>
      <c r="EG24" s="35">
        <v>0</v>
      </c>
      <c r="EH24" s="35">
        <v>0</v>
      </c>
    </row>
    <row r="25" spans="1:138" s="7" customFormat="1" ht="21.95" customHeight="1" thickBot="1" x14ac:dyDescent="0.25">
      <c r="A25" s="12" t="s">
        <v>114</v>
      </c>
      <c r="B25" s="12" t="s">
        <v>115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0</v>
      </c>
      <c r="L25" s="35">
        <v>0</v>
      </c>
      <c r="M25" s="35">
        <v>0</v>
      </c>
      <c r="N25" s="35">
        <v>0</v>
      </c>
      <c r="O25" s="35">
        <v>0</v>
      </c>
      <c r="P25" s="35">
        <v>1</v>
      </c>
      <c r="Q25" s="35">
        <v>0</v>
      </c>
      <c r="R25" s="35">
        <v>0</v>
      </c>
      <c r="S25" s="35">
        <v>0</v>
      </c>
      <c r="T25" s="35">
        <v>0</v>
      </c>
      <c r="U25" s="35">
        <v>0</v>
      </c>
      <c r="V25" s="35">
        <v>0</v>
      </c>
      <c r="W25" s="35">
        <v>0</v>
      </c>
      <c r="X25" s="35">
        <v>0</v>
      </c>
      <c r="Y25" s="35">
        <v>0</v>
      </c>
      <c r="Z25" s="35">
        <v>0</v>
      </c>
      <c r="AA25" s="35">
        <v>0</v>
      </c>
      <c r="AB25" s="35">
        <v>0</v>
      </c>
      <c r="AC25" s="35">
        <v>0</v>
      </c>
      <c r="AD25" s="35">
        <v>0</v>
      </c>
      <c r="AE25" s="35">
        <v>0</v>
      </c>
      <c r="AF25" s="35">
        <v>0</v>
      </c>
      <c r="AG25" s="35">
        <v>0</v>
      </c>
      <c r="AH25" s="35">
        <v>0</v>
      </c>
      <c r="AI25" s="35">
        <v>0</v>
      </c>
      <c r="AJ25" s="35">
        <v>0</v>
      </c>
      <c r="AK25" s="35">
        <v>0</v>
      </c>
      <c r="AL25" s="35">
        <v>0</v>
      </c>
      <c r="AM25" s="35">
        <v>0</v>
      </c>
      <c r="AN25" s="35">
        <v>0</v>
      </c>
      <c r="AO25" s="35">
        <v>0</v>
      </c>
      <c r="AP25" s="35">
        <v>0</v>
      </c>
      <c r="AQ25" s="35">
        <v>0</v>
      </c>
      <c r="AR25" s="35">
        <v>0</v>
      </c>
      <c r="AS25" s="35">
        <v>0</v>
      </c>
      <c r="AT25" s="35">
        <v>0</v>
      </c>
      <c r="AU25" s="35">
        <v>0</v>
      </c>
      <c r="AV25" s="35">
        <v>0</v>
      </c>
      <c r="AW25" s="35">
        <v>0</v>
      </c>
      <c r="AX25" s="35">
        <v>0</v>
      </c>
      <c r="AY25" s="35">
        <v>0</v>
      </c>
      <c r="AZ25" s="35">
        <v>0</v>
      </c>
      <c r="BA25" s="35">
        <v>0</v>
      </c>
      <c r="BB25" s="35">
        <v>0</v>
      </c>
      <c r="BC25" s="35">
        <v>0</v>
      </c>
      <c r="BD25" s="35">
        <v>0</v>
      </c>
      <c r="BE25" s="35">
        <v>0</v>
      </c>
      <c r="BF25" s="35">
        <v>0</v>
      </c>
      <c r="BG25" s="35">
        <v>0</v>
      </c>
      <c r="BH25" s="35">
        <v>0</v>
      </c>
      <c r="BI25" s="35">
        <v>0</v>
      </c>
      <c r="BJ25" s="35">
        <v>0</v>
      </c>
      <c r="BK25" s="35">
        <v>0</v>
      </c>
      <c r="BL25" s="35">
        <v>0</v>
      </c>
      <c r="BM25" s="35">
        <v>0</v>
      </c>
      <c r="BN25" s="35">
        <v>0</v>
      </c>
      <c r="BO25" s="35">
        <v>0</v>
      </c>
      <c r="BP25" s="35">
        <v>0</v>
      </c>
      <c r="BQ25" s="35">
        <v>0</v>
      </c>
      <c r="BR25" s="35">
        <v>0</v>
      </c>
      <c r="BS25" s="35">
        <v>0</v>
      </c>
      <c r="BT25" s="35">
        <v>0</v>
      </c>
      <c r="BU25" s="35">
        <v>0</v>
      </c>
      <c r="BV25" s="35">
        <v>0</v>
      </c>
      <c r="BW25" s="35">
        <v>0</v>
      </c>
      <c r="BX25" s="35">
        <v>0</v>
      </c>
      <c r="BY25" s="35">
        <v>0</v>
      </c>
      <c r="BZ25" s="35">
        <v>0</v>
      </c>
      <c r="CA25" s="35">
        <v>0</v>
      </c>
      <c r="CB25" s="35">
        <v>0</v>
      </c>
      <c r="CC25" s="35">
        <v>0</v>
      </c>
      <c r="CD25" s="35">
        <v>0</v>
      </c>
      <c r="CE25" s="35">
        <v>0</v>
      </c>
      <c r="CF25" s="35">
        <v>0</v>
      </c>
      <c r="CG25" s="35">
        <v>0</v>
      </c>
      <c r="CH25" s="35">
        <v>0</v>
      </c>
      <c r="CI25" s="35">
        <v>0</v>
      </c>
      <c r="CJ25" s="35">
        <v>0</v>
      </c>
      <c r="CK25" s="35">
        <v>0</v>
      </c>
      <c r="CL25" s="35">
        <v>0</v>
      </c>
      <c r="CM25" s="35">
        <v>0</v>
      </c>
      <c r="CN25" s="35">
        <v>0</v>
      </c>
      <c r="CO25" s="35">
        <v>0</v>
      </c>
      <c r="CP25" s="35">
        <v>0</v>
      </c>
      <c r="CQ25" s="35">
        <v>0</v>
      </c>
      <c r="CR25" s="35">
        <v>0</v>
      </c>
      <c r="CS25" s="35">
        <v>0</v>
      </c>
      <c r="CT25" s="35">
        <v>0</v>
      </c>
      <c r="CU25" s="35">
        <v>0</v>
      </c>
      <c r="CV25" s="35">
        <v>0</v>
      </c>
      <c r="CW25" s="35">
        <v>0</v>
      </c>
      <c r="CX25" s="35">
        <v>0</v>
      </c>
      <c r="CY25" s="35">
        <v>0</v>
      </c>
      <c r="CZ25" s="35">
        <v>0</v>
      </c>
      <c r="DA25" s="35">
        <v>0</v>
      </c>
      <c r="DB25" s="35">
        <v>0</v>
      </c>
      <c r="DC25" s="35">
        <v>0</v>
      </c>
      <c r="DD25" s="35">
        <v>0</v>
      </c>
      <c r="DE25" s="35">
        <v>0</v>
      </c>
      <c r="DF25" s="35">
        <v>0</v>
      </c>
      <c r="DG25" s="35">
        <v>0</v>
      </c>
      <c r="DH25" s="35">
        <v>0</v>
      </c>
      <c r="DI25" s="35">
        <v>0</v>
      </c>
      <c r="DJ25" s="35">
        <v>0</v>
      </c>
      <c r="DK25" s="35">
        <v>0</v>
      </c>
      <c r="DL25" s="35">
        <v>0</v>
      </c>
      <c r="DM25" s="35">
        <v>0</v>
      </c>
      <c r="DN25" s="35">
        <v>0</v>
      </c>
      <c r="DO25" s="35">
        <v>0</v>
      </c>
      <c r="DP25" s="35">
        <v>0</v>
      </c>
      <c r="DQ25" s="35">
        <v>0</v>
      </c>
      <c r="DR25" s="35">
        <v>0</v>
      </c>
      <c r="DS25" s="35">
        <v>0</v>
      </c>
      <c r="DT25" s="35">
        <v>0</v>
      </c>
      <c r="DU25" s="35">
        <v>0</v>
      </c>
      <c r="DV25" s="35">
        <v>0</v>
      </c>
      <c r="DW25" s="35">
        <v>0</v>
      </c>
      <c r="DX25" s="35">
        <v>0</v>
      </c>
      <c r="DY25" s="35">
        <v>0</v>
      </c>
      <c r="DZ25" s="35">
        <v>0</v>
      </c>
      <c r="EA25" s="35">
        <v>0</v>
      </c>
      <c r="EB25" s="35">
        <v>0</v>
      </c>
      <c r="EC25" s="35">
        <v>0</v>
      </c>
      <c r="ED25" s="35">
        <v>0</v>
      </c>
      <c r="EE25" s="35">
        <v>0</v>
      </c>
      <c r="EF25" s="35">
        <v>0</v>
      </c>
      <c r="EG25" s="35">
        <v>0</v>
      </c>
      <c r="EH25" s="35">
        <v>0</v>
      </c>
    </row>
    <row r="26" spans="1:138" s="7" customFormat="1" ht="21.95" customHeight="1" thickBot="1" x14ac:dyDescent="0.25">
      <c r="A26" s="12" t="s">
        <v>116</v>
      </c>
      <c r="B26" s="12" t="s">
        <v>117</v>
      </c>
      <c r="C26" s="35">
        <v>0</v>
      </c>
      <c r="D26" s="35">
        <v>0</v>
      </c>
      <c r="E26" s="35">
        <v>0</v>
      </c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5">
        <v>0</v>
      </c>
      <c r="P26" s="35">
        <v>0</v>
      </c>
      <c r="Q26" s="35">
        <v>1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  <c r="W26" s="35">
        <v>0</v>
      </c>
      <c r="X26" s="35">
        <v>0</v>
      </c>
      <c r="Y26" s="35">
        <v>0</v>
      </c>
      <c r="Z26" s="35">
        <v>0</v>
      </c>
      <c r="AA26" s="35">
        <v>0</v>
      </c>
      <c r="AB26" s="35">
        <v>0</v>
      </c>
      <c r="AC26" s="35">
        <v>0</v>
      </c>
      <c r="AD26" s="35">
        <v>0</v>
      </c>
      <c r="AE26" s="35">
        <v>0</v>
      </c>
      <c r="AF26" s="35">
        <v>0</v>
      </c>
      <c r="AG26" s="35">
        <v>0</v>
      </c>
      <c r="AH26" s="35">
        <v>0</v>
      </c>
      <c r="AI26" s="35">
        <v>0</v>
      </c>
      <c r="AJ26" s="35">
        <v>0</v>
      </c>
      <c r="AK26" s="35">
        <v>0</v>
      </c>
      <c r="AL26" s="35">
        <v>0</v>
      </c>
      <c r="AM26" s="35">
        <v>0</v>
      </c>
      <c r="AN26" s="35">
        <v>0</v>
      </c>
      <c r="AO26" s="35">
        <v>0</v>
      </c>
      <c r="AP26" s="35">
        <v>0</v>
      </c>
      <c r="AQ26" s="35">
        <v>0</v>
      </c>
      <c r="AR26" s="35">
        <v>0</v>
      </c>
      <c r="AS26" s="35">
        <v>0</v>
      </c>
      <c r="AT26" s="35">
        <v>0</v>
      </c>
      <c r="AU26" s="35">
        <v>0</v>
      </c>
      <c r="AV26" s="35">
        <v>0</v>
      </c>
      <c r="AW26" s="35">
        <v>0</v>
      </c>
      <c r="AX26" s="35">
        <v>0</v>
      </c>
      <c r="AY26" s="35">
        <v>0</v>
      </c>
      <c r="AZ26" s="35">
        <v>0</v>
      </c>
      <c r="BA26" s="35">
        <v>0</v>
      </c>
      <c r="BB26" s="35">
        <v>0</v>
      </c>
      <c r="BC26" s="35">
        <v>0</v>
      </c>
      <c r="BD26" s="35">
        <v>0</v>
      </c>
      <c r="BE26" s="35">
        <v>0</v>
      </c>
      <c r="BF26" s="35">
        <v>0</v>
      </c>
      <c r="BG26" s="35">
        <v>0</v>
      </c>
      <c r="BH26" s="35">
        <v>0</v>
      </c>
      <c r="BI26" s="35">
        <v>0</v>
      </c>
      <c r="BJ26" s="35">
        <v>0</v>
      </c>
      <c r="BK26" s="35">
        <v>0</v>
      </c>
      <c r="BL26" s="35">
        <v>0</v>
      </c>
      <c r="BM26" s="35">
        <v>0</v>
      </c>
      <c r="BN26" s="35">
        <v>0</v>
      </c>
      <c r="BO26" s="35">
        <v>0</v>
      </c>
      <c r="BP26" s="35">
        <v>0</v>
      </c>
      <c r="BQ26" s="35">
        <v>0</v>
      </c>
      <c r="BR26" s="35">
        <v>0</v>
      </c>
      <c r="BS26" s="35">
        <v>0</v>
      </c>
      <c r="BT26" s="35">
        <v>0</v>
      </c>
      <c r="BU26" s="35">
        <v>0</v>
      </c>
      <c r="BV26" s="35">
        <v>0</v>
      </c>
      <c r="BW26" s="35">
        <v>0</v>
      </c>
      <c r="BX26" s="35">
        <v>0</v>
      </c>
      <c r="BY26" s="35">
        <v>0</v>
      </c>
      <c r="BZ26" s="35">
        <v>0</v>
      </c>
      <c r="CA26" s="35">
        <v>0</v>
      </c>
      <c r="CB26" s="35">
        <v>0</v>
      </c>
      <c r="CC26" s="35">
        <v>0</v>
      </c>
      <c r="CD26" s="35">
        <v>0</v>
      </c>
      <c r="CE26" s="35">
        <v>0</v>
      </c>
      <c r="CF26" s="35">
        <v>0</v>
      </c>
      <c r="CG26" s="35">
        <v>0</v>
      </c>
      <c r="CH26" s="35">
        <v>0</v>
      </c>
      <c r="CI26" s="35">
        <v>0</v>
      </c>
      <c r="CJ26" s="35">
        <v>0</v>
      </c>
      <c r="CK26" s="35">
        <v>0</v>
      </c>
      <c r="CL26" s="35">
        <v>0</v>
      </c>
      <c r="CM26" s="35">
        <v>0</v>
      </c>
      <c r="CN26" s="35">
        <v>0</v>
      </c>
      <c r="CO26" s="35">
        <v>0</v>
      </c>
      <c r="CP26" s="35">
        <v>0</v>
      </c>
      <c r="CQ26" s="35">
        <v>0</v>
      </c>
      <c r="CR26" s="35">
        <v>0</v>
      </c>
      <c r="CS26" s="35">
        <v>0</v>
      </c>
      <c r="CT26" s="35">
        <v>0</v>
      </c>
      <c r="CU26" s="35">
        <v>0</v>
      </c>
      <c r="CV26" s="35">
        <v>0</v>
      </c>
      <c r="CW26" s="35">
        <v>0</v>
      </c>
      <c r="CX26" s="35">
        <v>0</v>
      </c>
      <c r="CY26" s="35">
        <v>0</v>
      </c>
      <c r="CZ26" s="35">
        <v>0</v>
      </c>
      <c r="DA26" s="35">
        <v>0</v>
      </c>
      <c r="DB26" s="35">
        <v>0</v>
      </c>
      <c r="DC26" s="35">
        <v>0</v>
      </c>
      <c r="DD26" s="35">
        <v>0</v>
      </c>
      <c r="DE26" s="35">
        <v>0</v>
      </c>
      <c r="DF26" s="35">
        <v>0</v>
      </c>
      <c r="DG26" s="35">
        <v>0</v>
      </c>
      <c r="DH26" s="35">
        <v>0</v>
      </c>
      <c r="DI26" s="35">
        <v>0</v>
      </c>
      <c r="DJ26" s="35">
        <v>0</v>
      </c>
      <c r="DK26" s="35">
        <v>0</v>
      </c>
      <c r="DL26" s="35">
        <v>0</v>
      </c>
      <c r="DM26" s="35">
        <v>0</v>
      </c>
      <c r="DN26" s="35">
        <v>0</v>
      </c>
      <c r="DO26" s="35">
        <v>0</v>
      </c>
      <c r="DP26" s="35">
        <v>0</v>
      </c>
      <c r="DQ26" s="35">
        <v>0</v>
      </c>
      <c r="DR26" s="35">
        <v>0</v>
      </c>
      <c r="DS26" s="35">
        <v>0</v>
      </c>
      <c r="DT26" s="35">
        <v>0</v>
      </c>
      <c r="DU26" s="35">
        <v>0</v>
      </c>
      <c r="DV26" s="35">
        <v>0</v>
      </c>
      <c r="DW26" s="35">
        <v>0</v>
      </c>
      <c r="DX26" s="35">
        <v>0</v>
      </c>
      <c r="DY26" s="35">
        <v>0</v>
      </c>
      <c r="DZ26" s="35">
        <v>0</v>
      </c>
      <c r="EA26" s="35">
        <v>0</v>
      </c>
      <c r="EB26" s="35">
        <v>0</v>
      </c>
      <c r="EC26" s="35">
        <v>0</v>
      </c>
      <c r="ED26" s="35">
        <v>0</v>
      </c>
      <c r="EE26" s="35">
        <v>0</v>
      </c>
      <c r="EF26" s="35">
        <v>0</v>
      </c>
      <c r="EG26" s="35">
        <v>0</v>
      </c>
      <c r="EH26" s="35">
        <v>0</v>
      </c>
    </row>
    <row r="27" spans="1:138" s="7" customFormat="1" ht="21.95" customHeight="1" thickBot="1" x14ac:dyDescent="0.25">
      <c r="A27" s="12" t="s">
        <v>118</v>
      </c>
      <c r="B27" s="12" t="s">
        <v>119</v>
      </c>
      <c r="C27" s="35">
        <v>0</v>
      </c>
      <c r="D27" s="35">
        <v>0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0</v>
      </c>
      <c r="R27" s="35">
        <v>1</v>
      </c>
      <c r="S27" s="35">
        <v>0</v>
      </c>
      <c r="T27" s="35">
        <v>0</v>
      </c>
      <c r="U27" s="35">
        <v>0</v>
      </c>
      <c r="V27" s="35">
        <v>0</v>
      </c>
      <c r="W27" s="35">
        <v>0</v>
      </c>
      <c r="X27" s="35">
        <v>0</v>
      </c>
      <c r="Y27" s="35">
        <v>0</v>
      </c>
      <c r="Z27" s="35">
        <v>0</v>
      </c>
      <c r="AA27" s="35">
        <v>0</v>
      </c>
      <c r="AB27" s="35">
        <v>0</v>
      </c>
      <c r="AC27" s="35">
        <v>0</v>
      </c>
      <c r="AD27" s="35">
        <v>0</v>
      </c>
      <c r="AE27" s="35">
        <v>0</v>
      </c>
      <c r="AF27" s="35">
        <v>0</v>
      </c>
      <c r="AG27" s="35">
        <v>0</v>
      </c>
      <c r="AH27" s="35">
        <v>0</v>
      </c>
      <c r="AI27" s="35">
        <v>0</v>
      </c>
      <c r="AJ27" s="35">
        <v>0</v>
      </c>
      <c r="AK27" s="35">
        <v>0</v>
      </c>
      <c r="AL27" s="35">
        <v>0</v>
      </c>
      <c r="AM27" s="35">
        <v>0</v>
      </c>
      <c r="AN27" s="35">
        <v>0</v>
      </c>
      <c r="AO27" s="35">
        <v>0</v>
      </c>
      <c r="AP27" s="35">
        <v>0</v>
      </c>
      <c r="AQ27" s="35">
        <v>0</v>
      </c>
      <c r="AR27" s="35">
        <v>0</v>
      </c>
      <c r="AS27" s="35">
        <v>0</v>
      </c>
      <c r="AT27" s="35">
        <v>0</v>
      </c>
      <c r="AU27" s="35">
        <v>0</v>
      </c>
      <c r="AV27" s="35">
        <v>0</v>
      </c>
      <c r="AW27" s="35">
        <v>0</v>
      </c>
      <c r="AX27" s="35">
        <v>0</v>
      </c>
      <c r="AY27" s="35">
        <v>0</v>
      </c>
      <c r="AZ27" s="35">
        <v>0</v>
      </c>
      <c r="BA27" s="35">
        <v>0</v>
      </c>
      <c r="BB27" s="35">
        <v>0</v>
      </c>
      <c r="BC27" s="35">
        <v>0</v>
      </c>
      <c r="BD27" s="35">
        <v>0</v>
      </c>
      <c r="BE27" s="35">
        <v>0</v>
      </c>
      <c r="BF27" s="35">
        <v>0</v>
      </c>
      <c r="BG27" s="35">
        <v>0</v>
      </c>
      <c r="BH27" s="35">
        <v>0</v>
      </c>
      <c r="BI27" s="35">
        <v>0</v>
      </c>
      <c r="BJ27" s="35">
        <v>0</v>
      </c>
      <c r="BK27" s="35">
        <v>0</v>
      </c>
      <c r="BL27" s="35">
        <v>0</v>
      </c>
      <c r="BM27" s="35">
        <v>0</v>
      </c>
      <c r="BN27" s="35">
        <v>0</v>
      </c>
      <c r="BO27" s="35">
        <v>0</v>
      </c>
      <c r="BP27" s="35">
        <v>0</v>
      </c>
      <c r="BQ27" s="35">
        <v>0</v>
      </c>
      <c r="BR27" s="35">
        <v>0</v>
      </c>
      <c r="BS27" s="35">
        <v>0</v>
      </c>
      <c r="BT27" s="35">
        <v>0</v>
      </c>
      <c r="BU27" s="35">
        <v>0</v>
      </c>
      <c r="BV27" s="35">
        <v>0</v>
      </c>
      <c r="BW27" s="35">
        <v>0</v>
      </c>
      <c r="BX27" s="35">
        <v>0</v>
      </c>
      <c r="BY27" s="35">
        <v>0</v>
      </c>
      <c r="BZ27" s="35">
        <v>0</v>
      </c>
      <c r="CA27" s="35">
        <v>0</v>
      </c>
      <c r="CB27" s="35">
        <v>0</v>
      </c>
      <c r="CC27" s="35">
        <v>0</v>
      </c>
      <c r="CD27" s="35">
        <v>0</v>
      </c>
      <c r="CE27" s="35">
        <v>0</v>
      </c>
      <c r="CF27" s="35">
        <v>0</v>
      </c>
      <c r="CG27" s="35">
        <v>0</v>
      </c>
      <c r="CH27" s="35">
        <v>0</v>
      </c>
      <c r="CI27" s="35">
        <v>0</v>
      </c>
      <c r="CJ27" s="35">
        <v>0</v>
      </c>
      <c r="CK27" s="35">
        <v>0</v>
      </c>
      <c r="CL27" s="35">
        <v>0</v>
      </c>
      <c r="CM27" s="35">
        <v>0</v>
      </c>
      <c r="CN27" s="35">
        <v>0</v>
      </c>
      <c r="CO27" s="35">
        <v>0</v>
      </c>
      <c r="CP27" s="35">
        <v>0</v>
      </c>
      <c r="CQ27" s="35">
        <v>0</v>
      </c>
      <c r="CR27" s="35">
        <v>0</v>
      </c>
      <c r="CS27" s="35">
        <v>0</v>
      </c>
      <c r="CT27" s="35">
        <v>0</v>
      </c>
      <c r="CU27" s="35">
        <v>0</v>
      </c>
      <c r="CV27" s="35">
        <v>0</v>
      </c>
      <c r="CW27" s="35">
        <v>0</v>
      </c>
      <c r="CX27" s="35">
        <v>0</v>
      </c>
      <c r="CY27" s="35">
        <v>0</v>
      </c>
      <c r="CZ27" s="35">
        <v>0</v>
      </c>
      <c r="DA27" s="35">
        <v>0</v>
      </c>
      <c r="DB27" s="35">
        <v>0</v>
      </c>
      <c r="DC27" s="35">
        <v>0</v>
      </c>
      <c r="DD27" s="35">
        <v>0</v>
      </c>
      <c r="DE27" s="35">
        <v>0</v>
      </c>
      <c r="DF27" s="35">
        <v>0</v>
      </c>
      <c r="DG27" s="35">
        <v>0</v>
      </c>
      <c r="DH27" s="35">
        <v>0</v>
      </c>
      <c r="DI27" s="35">
        <v>0</v>
      </c>
      <c r="DJ27" s="35">
        <v>0</v>
      </c>
      <c r="DK27" s="35">
        <v>0</v>
      </c>
      <c r="DL27" s="35">
        <v>0</v>
      </c>
      <c r="DM27" s="35">
        <v>0</v>
      </c>
      <c r="DN27" s="35">
        <v>0</v>
      </c>
      <c r="DO27" s="35">
        <v>0</v>
      </c>
      <c r="DP27" s="35">
        <v>0</v>
      </c>
      <c r="DQ27" s="35">
        <v>0</v>
      </c>
      <c r="DR27" s="35">
        <v>0</v>
      </c>
      <c r="DS27" s="35">
        <v>0</v>
      </c>
      <c r="DT27" s="35">
        <v>0</v>
      </c>
      <c r="DU27" s="35">
        <v>0</v>
      </c>
      <c r="DV27" s="35">
        <v>0</v>
      </c>
      <c r="DW27" s="35">
        <v>0</v>
      </c>
      <c r="DX27" s="35">
        <v>0</v>
      </c>
      <c r="DY27" s="35">
        <v>0</v>
      </c>
      <c r="DZ27" s="35">
        <v>0</v>
      </c>
      <c r="EA27" s="35">
        <v>0</v>
      </c>
      <c r="EB27" s="35">
        <v>0</v>
      </c>
      <c r="EC27" s="35">
        <v>0</v>
      </c>
      <c r="ED27" s="35">
        <v>0</v>
      </c>
      <c r="EE27" s="35">
        <v>0</v>
      </c>
      <c r="EF27" s="35">
        <v>0</v>
      </c>
      <c r="EG27" s="35">
        <v>0</v>
      </c>
      <c r="EH27" s="35">
        <v>0</v>
      </c>
    </row>
    <row r="28" spans="1:138" s="7" customFormat="1" ht="21.95" customHeight="1" thickBot="1" x14ac:dyDescent="0.25">
      <c r="A28" s="12" t="s">
        <v>120</v>
      </c>
      <c r="B28" s="12" t="s">
        <v>121</v>
      </c>
      <c r="C28" s="35">
        <v>0</v>
      </c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35">
        <v>0</v>
      </c>
      <c r="M28" s="35">
        <v>0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1</v>
      </c>
      <c r="T28" s="35">
        <v>0</v>
      </c>
      <c r="U28" s="35">
        <v>0</v>
      </c>
      <c r="V28" s="35">
        <v>0</v>
      </c>
      <c r="W28" s="35">
        <v>0</v>
      </c>
      <c r="X28" s="35">
        <v>0</v>
      </c>
      <c r="Y28" s="35">
        <v>0</v>
      </c>
      <c r="Z28" s="35">
        <v>0</v>
      </c>
      <c r="AA28" s="35">
        <v>0</v>
      </c>
      <c r="AB28" s="35">
        <v>0</v>
      </c>
      <c r="AC28" s="35">
        <v>0</v>
      </c>
      <c r="AD28" s="35">
        <v>0</v>
      </c>
      <c r="AE28" s="35">
        <v>0</v>
      </c>
      <c r="AF28" s="35">
        <v>0</v>
      </c>
      <c r="AG28" s="35">
        <v>0</v>
      </c>
      <c r="AH28" s="35">
        <v>0</v>
      </c>
      <c r="AI28" s="35">
        <v>0</v>
      </c>
      <c r="AJ28" s="35">
        <v>0</v>
      </c>
      <c r="AK28" s="35">
        <v>0</v>
      </c>
      <c r="AL28" s="35">
        <v>0</v>
      </c>
      <c r="AM28" s="35">
        <v>0</v>
      </c>
      <c r="AN28" s="35">
        <v>0</v>
      </c>
      <c r="AO28" s="35">
        <v>0</v>
      </c>
      <c r="AP28" s="35">
        <v>0</v>
      </c>
      <c r="AQ28" s="35">
        <v>0</v>
      </c>
      <c r="AR28" s="35">
        <v>0</v>
      </c>
      <c r="AS28" s="35">
        <v>0</v>
      </c>
      <c r="AT28" s="35">
        <v>0</v>
      </c>
      <c r="AU28" s="35">
        <v>0</v>
      </c>
      <c r="AV28" s="35">
        <v>0</v>
      </c>
      <c r="AW28" s="35">
        <v>0</v>
      </c>
      <c r="AX28" s="35">
        <v>0</v>
      </c>
      <c r="AY28" s="35">
        <v>0</v>
      </c>
      <c r="AZ28" s="35">
        <v>0</v>
      </c>
      <c r="BA28" s="35">
        <v>0</v>
      </c>
      <c r="BB28" s="35">
        <v>0</v>
      </c>
      <c r="BC28" s="35">
        <v>0</v>
      </c>
      <c r="BD28" s="35">
        <v>0</v>
      </c>
      <c r="BE28" s="35">
        <v>0</v>
      </c>
      <c r="BF28" s="35">
        <v>0</v>
      </c>
      <c r="BG28" s="35">
        <v>0</v>
      </c>
      <c r="BH28" s="35">
        <v>0</v>
      </c>
      <c r="BI28" s="35">
        <v>0</v>
      </c>
      <c r="BJ28" s="35">
        <v>0</v>
      </c>
      <c r="BK28" s="35">
        <v>0</v>
      </c>
      <c r="BL28" s="35">
        <v>0</v>
      </c>
      <c r="BM28" s="35">
        <v>0</v>
      </c>
      <c r="BN28" s="35">
        <v>0</v>
      </c>
      <c r="BO28" s="35">
        <v>0</v>
      </c>
      <c r="BP28" s="35">
        <v>0</v>
      </c>
      <c r="BQ28" s="35">
        <v>0</v>
      </c>
      <c r="BR28" s="35">
        <v>0</v>
      </c>
      <c r="BS28" s="35">
        <v>0</v>
      </c>
      <c r="BT28" s="35">
        <v>0</v>
      </c>
      <c r="BU28" s="35">
        <v>0</v>
      </c>
      <c r="BV28" s="35">
        <v>0</v>
      </c>
      <c r="BW28" s="35">
        <v>0</v>
      </c>
      <c r="BX28" s="35">
        <v>0</v>
      </c>
      <c r="BY28" s="35">
        <v>0</v>
      </c>
      <c r="BZ28" s="35">
        <v>0</v>
      </c>
      <c r="CA28" s="35">
        <v>0</v>
      </c>
      <c r="CB28" s="35">
        <v>0</v>
      </c>
      <c r="CC28" s="35">
        <v>0</v>
      </c>
      <c r="CD28" s="35">
        <v>0</v>
      </c>
      <c r="CE28" s="35">
        <v>0</v>
      </c>
      <c r="CF28" s="35">
        <v>0</v>
      </c>
      <c r="CG28" s="35">
        <v>0</v>
      </c>
      <c r="CH28" s="35">
        <v>0</v>
      </c>
      <c r="CI28" s="35">
        <v>0</v>
      </c>
      <c r="CJ28" s="35">
        <v>0</v>
      </c>
      <c r="CK28" s="35">
        <v>0</v>
      </c>
      <c r="CL28" s="35">
        <v>0</v>
      </c>
      <c r="CM28" s="35">
        <v>0</v>
      </c>
      <c r="CN28" s="35">
        <v>0</v>
      </c>
      <c r="CO28" s="35">
        <v>0</v>
      </c>
      <c r="CP28" s="35">
        <v>0</v>
      </c>
      <c r="CQ28" s="35">
        <v>0</v>
      </c>
      <c r="CR28" s="35">
        <v>0</v>
      </c>
      <c r="CS28" s="35">
        <v>0</v>
      </c>
      <c r="CT28" s="35">
        <v>0</v>
      </c>
      <c r="CU28" s="35">
        <v>0</v>
      </c>
      <c r="CV28" s="35">
        <v>0</v>
      </c>
      <c r="CW28" s="35">
        <v>0</v>
      </c>
      <c r="CX28" s="35">
        <v>0</v>
      </c>
      <c r="CY28" s="35">
        <v>0</v>
      </c>
      <c r="CZ28" s="35">
        <v>0</v>
      </c>
      <c r="DA28" s="35">
        <v>0</v>
      </c>
      <c r="DB28" s="35">
        <v>0</v>
      </c>
      <c r="DC28" s="35">
        <v>0</v>
      </c>
      <c r="DD28" s="35">
        <v>0</v>
      </c>
      <c r="DE28" s="35">
        <v>0</v>
      </c>
      <c r="DF28" s="35">
        <v>0</v>
      </c>
      <c r="DG28" s="35">
        <v>0</v>
      </c>
      <c r="DH28" s="35">
        <v>0</v>
      </c>
      <c r="DI28" s="35">
        <v>0</v>
      </c>
      <c r="DJ28" s="35">
        <v>0</v>
      </c>
      <c r="DK28" s="35">
        <v>0</v>
      </c>
      <c r="DL28" s="35">
        <v>0</v>
      </c>
      <c r="DM28" s="35">
        <v>0</v>
      </c>
      <c r="DN28" s="35">
        <v>0</v>
      </c>
      <c r="DO28" s="35">
        <v>0</v>
      </c>
      <c r="DP28" s="35">
        <v>0</v>
      </c>
      <c r="DQ28" s="35">
        <v>0</v>
      </c>
      <c r="DR28" s="35">
        <v>0</v>
      </c>
      <c r="DS28" s="35">
        <v>0</v>
      </c>
      <c r="DT28" s="35">
        <v>0</v>
      </c>
      <c r="DU28" s="35">
        <v>0</v>
      </c>
      <c r="DV28" s="35">
        <v>0</v>
      </c>
      <c r="DW28" s="35">
        <v>0</v>
      </c>
      <c r="DX28" s="35">
        <v>0</v>
      </c>
      <c r="DY28" s="35">
        <v>0</v>
      </c>
      <c r="DZ28" s="35">
        <v>0</v>
      </c>
      <c r="EA28" s="35">
        <v>0</v>
      </c>
      <c r="EB28" s="35">
        <v>0</v>
      </c>
      <c r="EC28" s="35">
        <v>0</v>
      </c>
      <c r="ED28" s="35">
        <v>0</v>
      </c>
      <c r="EE28" s="35">
        <v>0</v>
      </c>
      <c r="EF28" s="35">
        <v>0</v>
      </c>
      <c r="EG28" s="35">
        <v>0</v>
      </c>
      <c r="EH28" s="35">
        <v>0</v>
      </c>
    </row>
    <row r="29" spans="1:138" s="7" customFormat="1" ht="21.95" customHeight="1" thickBot="1" x14ac:dyDescent="0.25">
      <c r="A29" s="12" t="s">
        <v>122</v>
      </c>
      <c r="B29" s="12" t="s">
        <v>123</v>
      </c>
      <c r="C29" s="35">
        <v>0</v>
      </c>
      <c r="D29" s="35">
        <v>0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  <c r="T29" s="35">
        <v>1</v>
      </c>
      <c r="U29" s="35">
        <v>0</v>
      </c>
      <c r="V29" s="35">
        <v>0</v>
      </c>
      <c r="W29" s="35">
        <v>0</v>
      </c>
      <c r="X29" s="35">
        <v>0</v>
      </c>
      <c r="Y29" s="35">
        <v>0</v>
      </c>
      <c r="Z29" s="35">
        <v>0</v>
      </c>
      <c r="AA29" s="35">
        <v>0</v>
      </c>
      <c r="AB29" s="35">
        <v>0</v>
      </c>
      <c r="AC29" s="35">
        <v>0</v>
      </c>
      <c r="AD29" s="35">
        <v>0</v>
      </c>
      <c r="AE29" s="35">
        <v>0</v>
      </c>
      <c r="AF29" s="35">
        <v>0</v>
      </c>
      <c r="AG29" s="35">
        <v>0</v>
      </c>
      <c r="AH29" s="35">
        <v>0</v>
      </c>
      <c r="AI29" s="35">
        <v>0</v>
      </c>
      <c r="AJ29" s="35">
        <v>0</v>
      </c>
      <c r="AK29" s="35">
        <v>0</v>
      </c>
      <c r="AL29" s="35">
        <v>0</v>
      </c>
      <c r="AM29" s="35">
        <v>0</v>
      </c>
      <c r="AN29" s="35">
        <v>0</v>
      </c>
      <c r="AO29" s="35">
        <v>0</v>
      </c>
      <c r="AP29" s="35">
        <v>0</v>
      </c>
      <c r="AQ29" s="35">
        <v>0</v>
      </c>
      <c r="AR29" s="35">
        <v>0</v>
      </c>
      <c r="AS29" s="35">
        <v>0</v>
      </c>
      <c r="AT29" s="35">
        <v>0</v>
      </c>
      <c r="AU29" s="35">
        <v>0</v>
      </c>
      <c r="AV29" s="35">
        <v>0</v>
      </c>
      <c r="AW29" s="35">
        <v>0</v>
      </c>
      <c r="AX29" s="35">
        <v>0</v>
      </c>
      <c r="AY29" s="35">
        <v>0</v>
      </c>
      <c r="AZ29" s="35">
        <v>0</v>
      </c>
      <c r="BA29" s="35">
        <v>0</v>
      </c>
      <c r="BB29" s="35">
        <v>0</v>
      </c>
      <c r="BC29" s="35">
        <v>0</v>
      </c>
      <c r="BD29" s="35">
        <v>0</v>
      </c>
      <c r="BE29" s="35">
        <v>0</v>
      </c>
      <c r="BF29" s="35">
        <v>0</v>
      </c>
      <c r="BG29" s="35">
        <v>0</v>
      </c>
      <c r="BH29" s="35">
        <v>0</v>
      </c>
      <c r="BI29" s="35">
        <v>0</v>
      </c>
      <c r="BJ29" s="35">
        <v>0</v>
      </c>
      <c r="BK29" s="35">
        <v>0</v>
      </c>
      <c r="BL29" s="35">
        <v>0</v>
      </c>
      <c r="BM29" s="35">
        <v>0</v>
      </c>
      <c r="BN29" s="35">
        <v>0</v>
      </c>
      <c r="BO29" s="35">
        <v>0</v>
      </c>
      <c r="BP29" s="35">
        <v>0</v>
      </c>
      <c r="BQ29" s="35">
        <v>0</v>
      </c>
      <c r="BR29" s="35">
        <v>0</v>
      </c>
      <c r="BS29" s="35">
        <v>0</v>
      </c>
      <c r="BT29" s="35">
        <v>0</v>
      </c>
      <c r="BU29" s="35">
        <v>0</v>
      </c>
      <c r="BV29" s="35">
        <v>0</v>
      </c>
      <c r="BW29" s="35">
        <v>0</v>
      </c>
      <c r="BX29" s="35">
        <v>0</v>
      </c>
      <c r="BY29" s="35">
        <v>0</v>
      </c>
      <c r="BZ29" s="35">
        <v>0</v>
      </c>
      <c r="CA29" s="35">
        <v>0</v>
      </c>
      <c r="CB29" s="35">
        <v>0</v>
      </c>
      <c r="CC29" s="35">
        <v>0</v>
      </c>
      <c r="CD29" s="35">
        <v>0</v>
      </c>
      <c r="CE29" s="35">
        <v>0</v>
      </c>
      <c r="CF29" s="35">
        <v>0</v>
      </c>
      <c r="CG29" s="35">
        <v>0</v>
      </c>
      <c r="CH29" s="35">
        <v>0</v>
      </c>
      <c r="CI29" s="35">
        <v>0</v>
      </c>
      <c r="CJ29" s="35">
        <v>0</v>
      </c>
      <c r="CK29" s="35">
        <v>0</v>
      </c>
      <c r="CL29" s="35">
        <v>0</v>
      </c>
      <c r="CM29" s="35">
        <v>0</v>
      </c>
      <c r="CN29" s="35">
        <v>0</v>
      </c>
      <c r="CO29" s="35">
        <v>0</v>
      </c>
      <c r="CP29" s="35">
        <v>0</v>
      </c>
      <c r="CQ29" s="35">
        <v>0</v>
      </c>
      <c r="CR29" s="35">
        <v>0</v>
      </c>
      <c r="CS29" s="35">
        <v>0</v>
      </c>
      <c r="CT29" s="35">
        <v>0</v>
      </c>
      <c r="CU29" s="35">
        <v>0</v>
      </c>
      <c r="CV29" s="35">
        <v>0</v>
      </c>
      <c r="CW29" s="35">
        <v>0</v>
      </c>
      <c r="CX29" s="35">
        <v>0</v>
      </c>
      <c r="CY29" s="35">
        <v>0</v>
      </c>
      <c r="CZ29" s="35">
        <v>0</v>
      </c>
      <c r="DA29" s="35">
        <v>0</v>
      </c>
      <c r="DB29" s="35">
        <v>0</v>
      </c>
      <c r="DC29" s="35">
        <v>0</v>
      </c>
      <c r="DD29" s="35">
        <v>0</v>
      </c>
      <c r="DE29" s="35">
        <v>0</v>
      </c>
      <c r="DF29" s="35">
        <v>0</v>
      </c>
      <c r="DG29" s="35">
        <v>0</v>
      </c>
      <c r="DH29" s="35">
        <v>0</v>
      </c>
      <c r="DI29" s="35">
        <v>0</v>
      </c>
      <c r="DJ29" s="35">
        <v>0</v>
      </c>
      <c r="DK29" s="35">
        <v>0</v>
      </c>
      <c r="DL29" s="35">
        <v>0</v>
      </c>
      <c r="DM29" s="35">
        <v>0</v>
      </c>
      <c r="DN29" s="35">
        <v>0</v>
      </c>
      <c r="DO29" s="35">
        <v>0</v>
      </c>
      <c r="DP29" s="35">
        <v>0</v>
      </c>
      <c r="DQ29" s="35">
        <v>0</v>
      </c>
      <c r="DR29" s="35">
        <v>0</v>
      </c>
      <c r="DS29" s="35">
        <v>0</v>
      </c>
      <c r="DT29" s="35">
        <v>0</v>
      </c>
      <c r="DU29" s="35">
        <v>0</v>
      </c>
      <c r="DV29" s="35">
        <v>0</v>
      </c>
      <c r="DW29" s="35">
        <v>0</v>
      </c>
      <c r="DX29" s="35">
        <v>0</v>
      </c>
      <c r="DY29" s="35">
        <v>0</v>
      </c>
      <c r="DZ29" s="35">
        <v>0</v>
      </c>
      <c r="EA29" s="35">
        <v>0</v>
      </c>
      <c r="EB29" s="35">
        <v>0</v>
      </c>
      <c r="EC29" s="35">
        <v>0</v>
      </c>
      <c r="ED29" s="35">
        <v>0</v>
      </c>
      <c r="EE29" s="35">
        <v>0</v>
      </c>
      <c r="EF29" s="35">
        <v>0</v>
      </c>
      <c r="EG29" s="35">
        <v>0</v>
      </c>
      <c r="EH29" s="35">
        <v>0</v>
      </c>
    </row>
    <row r="30" spans="1:138" s="7" customFormat="1" ht="21.95" customHeight="1" thickBot="1" x14ac:dyDescent="0.25">
      <c r="A30" s="12" t="s">
        <v>124</v>
      </c>
      <c r="B30" s="12" t="s">
        <v>125</v>
      </c>
      <c r="C30" s="35">
        <v>0</v>
      </c>
      <c r="D30" s="35">
        <v>0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1</v>
      </c>
      <c r="V30" s="35">
        <v>0</v>
      </c>
      <c r="W30" s="35">
        <v>0</v>
      </c>
      <c r="X30" s="35">
        <v>0</v>
      </c>
      <c r="Y30" s="35">
        <v>0</v>
      </c>
      <c r="Z30" s="35">
        <v>0</v>
      </c>
      <c r="AA30" s="35">
        <v>0</v>
      </c>
      <c r="AB30" s="35">
        <v>0</v>
      </c>
      <c r="AC30" s="35">
        <v>0</v>
      </c>
      <c r="AD30" s="35">
        <v>0</v>
      </c>
      <c r="AE30" s="35">
        <v>0</v>
      </c>
      <c r="AF30" s="35">
        <v>0</v>
      </c>
      <c r="AG30" s="35">
        <v>0</v>
      </c>
      <c r="AH30" s="35">
        <v>0</v>
      </c>
      <c r="AI30" s="35">
        <v>0</v>
      </c>
      <c r="AJ30" s="35">
        <v>0</v>
      </c>
      <c r="AK30" s="35">
        <v>0</v>
      </c>
      <c r="AL30" s="35">
        <v>0</v>
      </c>
      <c r="AM30" s="35">
        <v>0</v>
      </c>
      <c r="AN30" s="35">
        <v>0</v>
      </c>
      <c r="AO30" s="35">
        <v>0</v>
      </c>
      <c r="AP30" s="35">
        <v>0</v>
      </c>
      <c r="AQ30" s="35">
        <v>0</v>
      </c>
      <c r="AR30" s="35">
        <v>0</v>
      </c>
      <c r="AS30" s="35">
        <v>0</v>
      </c>
      <c r="AT30" s="35">
        <v>0</v>
      </c>
      <c r="AU30" s="35">
        <v>0</v>
      </c>
      <c r="AV30" s="35">
        <v>0</v>
      </c>
      <c r="AW30" s="35">
        <v>0</v>
      </c>
      <c r="AX30" s="35">
        <v>0</v>
      </c>
      <c r="AY30" s="35">
        <v>0</v>
      </c>
      <c r="AZ30" s="35">
        <v>0</v>
      </c>
      <c r="BA30" s="35">
        <v>0</v>
      </c>
      <c r="BB30" s="35">
        <v>0</v>
      </c>
      <c r="BC30" s="35">
        <v>0</v>
      </c>
      <c r="BD30" s="35">
        <v>0</v>
      </c>
      <c r="BE30" s="35">
        <v>0</v>
      </c>
      <c r="BF30" s="35">
        <v>0</v>
      </c>
      <c r="BG30" s="35">
        <v>0</v>
      </c>
      <c r="BH30" s="35">
        <v>0</v>
      </c>
      <c r="BI30" s="35">
        <v>0</v>
      </c>
      <c r="BJ30" s="35">
        <v>0</v>
      </c>
      <c r="BK30" s="35">
        <v>0</v>
      </c>
      <c r="BL30" s="35">
        <v>0</v>
      </c>
      <c r="BM30" s="35">
        <v>0</v>
      </c>
      <c r="BN30" s="35">
        <v>0</v>
      </c>
      <c r="BO30" s="35">
        <v>0</v>
      </c>
      <c r="BP30" s="35">
        <v>0</v>
      </c>
      <c r="BQ30" s="35">
        <v>0</v>
      </c>
      <c r="BR30" s="35">
        <v>0</v>
      </c>
      <c r="BS30" s="35">
        <v>0</v>
      </c>
      <c r="BT30" s="35">
        <v>0</v>
      </c>
      <c r="BU30" s="35">
        <v>0</v>
      </c>
      <c r="BV30" s="35">
        <v>0</v>
      </c>
      <c r="BW30" s="35">
        <v>0</v>
      </c>
      <c r="BX30" s="35">
        <v>0</v>
      </c>
      <c r="BY30" s="35">
        <v>0</v>
      </c>
      <c r="BZ30" s="35">
        <v>0</v>
      </c>
      <c r="CA30" s="35">
        <v>0</v>
      </c>
      <c r="CB30" s="35">
        <v>0</v>
      </c>
      <c r="CC30" s="35">
        <v>0</v>
      </c>
      <c r="CD30" s="35">
        <v>0</v>
      </c>
      <c r="CE30" s="35">
        <v>0</v>
      </c>
      <c r="CF30" s="35">
        <v>0</v>
      </c>
      <c r="CG30" s="35">
        <v>0</v>
      </c>
      <c r="CH30" s="35">
        <v>0</v>
      </c>
      <c r="CI30" s="35">
        <v>0</v>
      </c>
      <c r="CJ30" s="35">
        <v>0</v>
      </c>
      <c r="CK30" s="35">
        <v>0</v>
      </c>
      <c r="CL30" s="35">
        <v>0</v>
      </c>
      <c r="CM30" s="35">
        <v>0</v>
      </c>
      <c r="CN30" s="35">
        <v>0</v>
      </c>
      <c r="CO30" s="35">
        <v>0</v>
      </c>
      <c r="CP30" s="35">
        <v>0</v>
      </c>
      <c r="CQ30" s="35">
        <v>0</v>
      </c>
      <c r="CR30" s="35">
        <v>0</v>
      </c>
      <c r="CS30" s="35">
        <v>0</v>
      </c>
      <c r="CT30" s="35">
        <v>0</v>
      </c>
      <c r="CU30" s="35">
        <v>0</v>
      </c>
      <c r="CV30" s="35">
        <v>0</v>
      </c>
      <c r="CW30" s="35">
        <v>0</v>
      </c>
      <c r="CX30" s="35">
        <v>0</v>
      </c>
      <c r="CY30" s="35">
        <v>0</v>
      </c>
      <c r="CZ30" s="35">
        <v>0</v>
      </c>
      <c r="DA30" s="35">
        <v>0</v>
      </c>
      <c r="DB30" s="35">
        <v>0</v>
      </c>
      <c r="DC30" s="35">
        <v>0</v>
      </c>
      <c r="DD30" s="35">
        <v>0</v>
      </c>
      <c r="DE30" s="35">
        <v>0</v>
      </c>
      <c r="DF30" s="35">
        <v>0</v>
      </c>
      <c r="DG30" s="35">
        <v>0</v>
      </c>
      <c r="DH30" s="35">
        <v>0</v>
      </c>
      <c r="DI30" s="35">
        <v>0</v>
      </c>
      <c r="DJ30" s="35">
        <v>0</v>
      </c>
      <c r="DK30" s="35">
        <v>0</v>
      </c>
      <c r="DL30" s="35">
        <v>0</v>
      </c>
      <c r="DM30" s="35">
        <v>0</v>
      </c>
      <c r="DN30" s="35">
        <v>0</v>
      </c>
      <c r="DO30" s="35">
        <v>0</v>
      </c>
      <c r="DP30" s="35">
        <v>0</v>
      </c>
      <c r="DQ30" s="35">
        <v>0</v>
      </c>
      <c r="DR30" s="35">
        <v>0</v>
      </c>
      <c r="DS30" s="35">
        <v>0</v>
      </c>
      <c r="DT30" s="35">
        <v>0</v>
      </c>
      <c r="DU30" s="35">
        <v>0</v>
      </c>
      <c r="DV30" s="35">
        <v>0</v>
      </c>
      <c r="DW30" s="35">
        <v>0</v>
      </c>
      <c r="DX30" s="35">
        <v>0</v>
      </c>
      <c r="DY30" s="35">
        <v>0</v>
      </c>
      <c r="DZ30" s="35">
        <v>0</v>
      </c>
      <c r="EA30" s="35">
        <v>0</v>
      </c>
      <c r="EB30" s="35">
        <v>0</v>
      </c>
      <c r="EC30" s="35">
        <v>0</v>
      </c>
      <c r="ED30" s="35">
        <v>0</v>
      </c>
      <c r="EE30" s="35">
        <v>0</v>
      </c>
      <c r="EF30" s="35">
        <v>0</v>
      </c>
      <c r="EG30" s="35">
        <v>0</v>
      </c>
      <c r="EH30" s="35">
        <v>0</v>
      </c>
    </row>
    <row r="31" spans="1:138" s="7" customFormat="1" ht="21.95" customHeight="1" thickBot="1" x14ac:dyDescent="0.25">
      <c r="A31" s="12" t="s">
        <v>126</v>
      </c>
      <c r="B31" s="12" t="s">
        <v>127</v>
      </c>
      <c r="C31" s="35">
        <v>0</v>
      </c>
      <c r="D31" s="35">
        <v>0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35">
        <v>0</v>
      </c>
      <c r="L31" s="35">
        <v>0</v>
      </c>
      <c r="M31" s="35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  <c r="T31" s="35">
        <v>0</v>
      </c>
      <c r="U31" s="35">
        <v>0</v>
      </c>
      <c r="V31" s="35">
        <v>1</v>
      </c>
      <c r="W31" s="35">
        <v>0</v>
      </c>
      <c r="X31" s="35">
        <v>0</v>
      </c>
      <c r="Y31" s="35">
        <v>0</v>
      </c>
      <c r="Z31" s="35">
        <v>0</v>
      </c>
      <c r="AA31" s="35">
        <v>0</v>
      </c>
      <c r="AB31" s="35">
        <v>0</v>
      </c>
      <c r="AC31" s="35">
        <v>0</v>
      </c>
      <c r="AD31" s="35">
        <v>0</v>
      </c>
      <c r="AE31" s="35">
        <v>0</v>
      </c>
      <c r="AF31" s="35">
        <v>0</v>
      </c>
      <c r="AG31" s="35">
        <v>0</v>
      </c>
      <c r="AH31" s="35">
        <v>0</v>
      </c>
      <c r="AI31" s="35">
        <v>0</v>
      </c>
      <c r="AJ31" s="35">
        <v>0</v>
      </c>
      <c r="AK31" s="35">
        <v>0</v>
      </c>
      <c r="AL31" s="35">
        <v>0</v>
      </c>
      <c r="AM31" s="35">
        <v>0</v>
      </c>
      <c r="AN31" s="35">
        <v>0</v>
      </c>
      <c r="AO31" s="35">
        <v>0</v>
      </c>
      <c r="AP31" s="35">
        <v>0</v>
      </c>
      <c r="AQ31" s="35">
        <v>0</v>
      </c>
      <c r="AR31" s="35">
        <v>0</v>
      </c>
      <c r="AS31" s="35">
        <v>0</v>
      </c>
      <c r="AT31" s="35">
        <v>0</v>
      </c>
      <c r="AU31" s="35">
        <v>0</v>
      </c>
      <c r="AV31" s="35">
        <v>0</v>
      </c>
      <c r="AW31" s="35">
        <v>0</v>
      </c>
      <c r="AX31" s="35">
        <v>0</v>
      </c>
      <c r="AY31" s="35">
        <v>0</v>
      </c>
      <c r="AZ31" s="35">
        <v>0</v>
      </c>
      <c r="BA31" s="35">
        <v>0</v>
      </c>
      <c r="BB31" s="35">
        <v>0</v>
      </c>
      <c r="BC31" s="35">
        <v>0</v>
      </c>
      <c r="BD31" s="35">
        <v>0</v>
      </c>
      <c r="BE31" s="35">
        <v>0</v>
      </c>
      <c r="BF31" s="35">
        <v>0</v>
      </c>
      <c r="BG31" s="35">
        <v>0</v>
      </c>
      <c r="BH31" s="35">
        <v>0</v>
      </c>
      <c r="BI31" s="35">
        <v>0</v>
      </c>
      <c r="BJ31" s="35">
        <v>0</v>
      </c>
      <c r="BK31" s="35">
        <v>0</v>
      </c>
      <c r="BL31" s="35">
        <v>0</v>
      </c>
      <c r="BM31" s="35">
        <v>0</v>
      </c>
      <c r="BN31" s="35">
        <v>0</v>
      </c>
      <c r="BO31" s="35">
        <v>0</v>
      </c>
      <c r="BP31" s="35">
        <v>0</v>
      </c>
      <c r="BQ31" s="35">
        <v>0</v>
      </c>
      <c r="BR31" s="35">
        <v>0</v>
      </c>
      <c r="BS31" s="35">
        <v>0</v>
      </c>
      <c r="BT31" s="35">
        <v>0</v>
      </c>
      <c r="BU31" s="35">
        <v>0</v>
      </c>
      <c r="BV31" s="35">
        <v>0</v>
      </c>
      <c r="BW31" s="35">
        <v>0</v>
      </c>
      <c r="BX31" s="35">
        <v>0</v>
      </c>
      <c r="BY31" s="35">
        <v>0</v>
      </c>
      <c r="BZ31" s="35">
        <v>0</v>
      </c>
      <c r="CA31" s="35">
        <v>0</v>
      </c>
      <c r="CB31" s="35">
        <v>0</v>
      </c>
      <c r="CC31" s="35">
        <v>0</v>
      </c>
      <c r="CD31" s="35">
        <v>0</v>
      </c>
      <c r="CE31" s="35">
        <v>0</v>
      </c>
      <c r="CF31" s="35">
        <v>0</v>
      </c>
      <c r="CG31" s="35">
        <v>0</v>
      </c>
      <c r="CH31" s="35">
        <v>0</v>
      </c>
      <c r="CI31" s="35">
        <v>0</v>
      </c>
      <c r="CJ31" s="35">
        <v>0</v>
      </c>
      <c r="CK31" s="35">
        <v>0</v>
      </c>
      <c r="CL31" s="35">
        <v>0</v>
      </c>
      <c r="CM31" s="35">
        <v>0</v>
      </c>
      <c r="CN31" s="35">
        <v>0</v>
      </c>
      <c r="CO31" s="35">
        <v>0</v>
      </c>
      <c r="CP31" s="35">
        <v>0</v>
      </c>
      <c r="CQ31" s="35">
        <v>0</v>
      </c>
      <c r="CR31" s="35">
        <v>0</v>
      </c>
      <c r="CS31" s="35">
        <v>0</v>
      </c>
      <c r="CT31" s="35">
        <v>0</v>
      </c>
      <c r="CU31" s="35">
        <v>0</v>
      </c>
      <c r="CV31" s="35">
        <v>0</v>
      </c>
      <c r="CW31" s="35">
        <v>0</v>
      </c>
      <c r="CX31" s="35">
        <v>0</v>
      </c>
      <c r="CY31" s="35">
        <v>0</v>
      </c>
      <c r="CZ31" s="35">
        <v>0</v>
      </c>
      <c r="DA31" s="35">
        <v>0</v>
      </c>
      <c r="DB31" s="35">
        <v>0</v>
      </c>
      <c r="DC31" s="35">
        <v>0</v>
      </c>
      <c r="DD31" s="35">
        <v>0</v>
      </c>
      <c r="DE31" s="35">
        <v>0</v>
      </c>
      <c r="DF31" s="35">
        <v>0</v>
      </c>
      <c r="DG31" s="35">
        <v>0</v>
      </c>
      <c r="DH31" s="35">
        <v>0</v>
      </c>
      <c r="DI31" s="35">
        <v>0</v>
      </c>
      <c r="DJ31" s="35">
        <v>0</v>
      </c>
      <c r="DK31" s="35">
        <v>0</v>
      </c>
      <c r="DL31" s="35">
        <v>0</v>
      </c>
      <c r="DM31" s="35">
        <v>0</v>
      </c>
      <c r="DN31" s="35">
        <v>0</v>
      </c>
      <c r="DO31" s="35">
        <v>0</v>
      </c>
      <c r="DP31" s="35">
        <v>0</v>
      </c>
      <c r="DQ31" s="35">
        <v>0</v>
      </c>
      <c r="DR31" s="35">
        <v>0</v>
      </c>
      <c r="DS31" s="35">
        <v>0</v>
      </c>
      <c r="DT31" s="35">
        <v>0</v>
      </c>
      <c r="DU31" s="35">
        <v>0</v>
      </c>
      <c r="DV31" s="35">
        <v>0</v>
      </c>
      <c r="DW31" s="35">
        <v>0</v>
      </c>
      <c r="DX31" s="35">
        <v>0</v>
      </c>
      <c r="DY31" s="35">
        <v>0</v>
      </c>
      <c r="DZ31" s="35">
        <v>0</v>
      </c>
      <c r="EA31" s="35">
        <v>0</v>
      </c>
      <c r="EB31" s="35">
        <v>0</v>
      </c>
      <c r="EC31" s="35">
        <v>0</v>
      </c>
      <c r="ED31" s="35">
        <v>0</v>
      </c>
      <c r="EE31" s="35">
        <v>0</v>
      </c>
      <c r="EF31" s="35">
        <v>0</v>
      </c>
      <c r="EG31" s="35">
        <v>0</v>
      </c>
      <c r="EH31" s="35">
        <v>0</v>
      </c>
    </row>
    <row r="32" spans="1:138" s="7" customFormat="1" ht="21.95" customHeight="1" thickBot="1" x14ac:dyDescent="0.25">
      <c r="A32" s="12" t="s">
        <v>128</v>
      </c>
      <c r="B32" s="12" t="s">
        <v>129</v>
      </c>
      <c r="C32" s="35">
        <v>0</v>
      </c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  <c r="L32" s="35">
        <v>0</v>
      </c>
      <c r="M32" s="35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0</v>
      </c>
      <c r="W32" s="35">
        <v>1</v>
      </c>
      <c r="X32" s="35">
        <v>0</v>
      </c>
      <c r="Y32" s="35">
        <v>0</v>
      </c>
      <c r="Z32" s="35">
        <v>0</v>
      </c>
      <c r="AA32" s="35">
        <v>0</v>
      </c>
      <c r="AB32" s="35">
        <v>0</v>
      </c>
      <c r="AC32" s="35">
        <v>0</v>
      </c>
      <c r="AD32" s="35">
        <v>0</v>
      </c>
      <c r="AE32" s="35">
        <v>0</v>
      </c>
      <c r="AF32" s="35">
        <v>0</v>
      </c>
      <c r="AG32" s="35">
        <v>0</v>
      </c>
      <c r="AH32" s="35">
        <v>0</v>
      </c>
      <c r="AI32" s="35">
        <v>0</v>
      </c>
      <c r="AJ32" s="35">
        <v>0</v>
      </c>
      <c r="AK32" s="35">
        <v>0</v>
      </c>
      <c r="AL32" s="35">
        <v>0</v>
      </c>
      <c r="AM32" s="35">
        <v>0</v>
      </c>
      <c r="AN32" s="35">
        <v>0</v>
      </c>
      <c r="AO32" s="35">
        <v>0</v>
      </c>
      <c r="AP32" s="35">
        <v>0</v>
      </c>
      <c r="AQ32" s="35">
        <v>0</v>
      </c>
      <c r="AR32" s="35">
        <v>0</v>
      </c>
      <c r="AS32" s="35">
        <v>0</v>
      </c>
      <c r="AT32" s="35">
        <v>0</v>
      </c>
      <c r="AU32" s="35">
        <v>0</v>
      </c>
      <c r="AV32" s="35">
        <v>0</v>
      </c>
      <c r="AW32" s="35">
        <v>0</v>
      </c>
      <c r="AX32" s="35">
        <v>0</v>
      </c>
      <c r="AY32" s="35">
        <v>0</v>
      </c>
      <c r="AZ32" s="35">
        <v>0</v>
      </c>
      <c r="BA32" s="35">
        <v>0</v>
      </c>
      <c r="BB32" s="35">
        <v>0</v>
      </c>
      <c r="BC32" s="35">
        <v>0</v>
      </c>
      <c r="BD32" s="35">
        <v>0</v>
      </c>
      <c r="BE32" s="35">
        <v>0</v>
      </c>
      <c r="BF32" s="35">
        <v>0</v>
      </c>
      <c r="BG32" s="35">
        <v>0</v>
      </c>
      <c r="BH32" s="35">
        <v>0</v>
      </c>
      <c r="BI32" s="35">
        <v>0</v>
      </c>
      <c r="BJ32" s="35">
        <v>0</v>
      </c>
      <c r="BK32" s="35">
        <v>0</v>
      </c>
      <c r="BL32" s="35">
        <v>0</v>
      </c>
      <c r="BM32" s="35">
        <v>0</v>
      </c>
      <c r="BN32" s="35">
        <v>0</v>
      </c>
      <c r="BO32" s="35">
        <v>0</v>
      </c>
      <c r="BP32" s="35">
        <v>0</v>
      </c>
      <c r="BQ32" s="35">
        <v>0</v>
      </c>
      <c r="BR32" s="35">
        <v>0</v>
      </c>
      <c r="BS32" s="35">
        <v>0</v>
      </c>
      <c r="BT32" s="35">
        <v>0</v>
      </c>
      <c r="BU32" s="35">
        <v>0</v>
      </c>
      <c r="BV32" s="35">
        <v>0</v>
      </c>
      <c r="BW32" s="35">
        <v>0</v>
      </c>
      <c r="BX32" s="35">
        <v>0</v>
      </c>
      <c r="BY32" s="35">
        <v>0</v>
      </c>
      <c r="BZ32" s="35">
        <v>0</v>
      </c>
      <c r="CA32" s="35">
        <v>0</v>
      </c>
      <c r="CB32" s="35">
        <v>0</v>
      </c>
      <c r="CC32" s="35">
        <v>0</v>
      </c>
      <c r="CD32" s="35">
        <v>0</v>
      </c>
      <c r="CE32" s="35">
        <v>0</v>
      </c>
      <c r="CF32" s="35">
        <v>0</v>
      </c>
      <c r="CG32" s="35">
        <v>0</v>
      </c>
      <c r="CH32" s="35">
        <v>0</v>
      </c>
      <c r="CI32" s="35">
        <v>0</v>
      </c>
      <c r="CJ32" s="35">
        <v>0</v>
      </c>
      <c r="CK32" s="35">
        <v>0</v>
      </c>
      <c r="CL32" s="35">
        <v>0</v>
      </c>
      <c r="CM32" s="35">
        <v>0</v>
      </c>
      <c r="CN32" s="35">
        <v>0</v>
      </c>
      <c r="CO32" s="35">
        <v>0</v>
      </c>
      <c r="CP32" s="35">
        <v>0</v>
      </c>
      <c r="CQ32" s="35">
        <v>0</v>
      </c>
      <c r="CR32" s="35">
        <v>0</v>
      </c>
      <c r="CS32" s="35">
        <v>0</v>
      </c>
      <c r="CT32" s="35">
        <v>0</v>
      </c>
      <c r="CU32" s="35">
        <v>0</v>
      </c>
      <c r="CV32" s="35">
        <v>0</v>
      </c>
      <c r="CW32" s="35">
        <v>0</v>
      </c>
      <c r="CX32" s="35">
        <v>0</v>
      </c>
      <c r="CY32" s="35">
        <v>0</v>
      </c>
      <c r="CZ32" s="35">
        <v>0</v>
      </c>
      <c r="DA32" s="35">
        <v>0</v>
      </c>
      <c r="DB32" s="35">
        <v>0</v>
      </c>
      <c r="DC32" s="35">
        <v>0</v>
      </c>
      <c r="DD32" s="35">
        <v>0</v>
      </c>
      <c r="DE32" s="35">
        <v>0</v>
      </c>
      <c r="DF32" s="35">
        <v>0</v>
      </c>
      <c r="DG32" s="35">
        <v>0</v>
      </c>
      <c r="DH32" s="35">
        <v>0</v>
      </c>
      <c r="DI32" s="35">
        <v>0</v>
      </c>
      <c r="DJ32" s="35">
        <v>0</v>
      </c>
      <c r="DK32" s="35">
        <v>0</v>
      </c>
      <c r="DL32" s="35">
        <v>0</v>
      </c>
      <c r="DM32" s="35">
        <v>0</v>
      </c>
      <c r="DN32" s="35">
        <v>0</v>
      </c>
      <c r="DO32" s="35">
        <v>0</v>
      </c>
      <c r="DP32" s="35">
        <v>0</v>
      </c>
      <c r="DQ32" s="35">
        <v>0</v>
      </c>
      <c r="DR32" s="35">
        <v>0</v>
      </c>
      <c r="DS32" s="35">
        <v>0</v>
      </c>
      <c r="DT32" s="35">
        <v>0</v>
      </c>
      <c r="DU32" s="35">
        <v>0</v>
      </c>
      <c r="DV32" s="35">
        <v>0</v>
      </c>
      <c r="DW32" s="35">
        <v>0</v>
      </c>
      <c r="DX32" s="35">
        <v>0</v>
      </c>
      <c r="DY32" s="35">
        <v>0</v>
      </c>
      <c r="DZ32" s="35">
        <v>0</v>
      </c>
      <c r="EA32" s="35">
        <v>0</v>
      </c>
      <c r="EB32" s="35">
        <v>0</v>
      </c>
      <c r="EC32" s="35">
        <v>0</v>
      </c>
      <c r="ED32" s="35">
        <v>0</v>
      </c>
      <c r="EE32" s="35">
        <v>0</v>
      </c>
      <c r="EF32" s="35">
        <v>0</v>
      </c>
      <c r="EG32" s="35">
        <v>0</v>
      </c>
      <c r="EH32" s="35">
        <v>0</v>
      </c>
    </row>
    <row r="33" spans="1:138" s="7" customFormat="1" ht="21.95" customHeight="1" thickBot="1" x14ac:dyDescent="0.25">
      <c r="A33" s="12" t="s">
        <v>130</v>
      </c>
      <c r="B33" s="12" t="s">
        <v>131</v>
      </c>
      <c r="C33" s="35">
        <v>0</v>
      </c>
      <c r="D33" s="35">
        <v>0</v>
      </c>
      <c r="E33" s="35">
        <v>0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  <c r="L33" s="35">
        <v>0</v>
      </c>
      <c r="M33" s="35">
        <v>0</v>
      </c>
      <c r="N33" s="35">
        <v>0</v>
      </c>
      <c r="O33" s="35">
        <v>0</v>
      </c>
      <c r="P33" s="35">
        <v>0</v>
      </c>
      <c r="Q33" s="35">
        <v>0</v>
      </c>
      <c r="R33" s="35">
        <v>0</v>
      </c>
      <c r="S33" s="35">
        <v>0</v>
      </c>
      <c r="T33" s="35">
        <v>0</v>
      </c>
      <c r="U33" s="35">
        <v>0</v>
      </c>
      <c r="V33" s="35">
        <v>0</v>
      </c>
      <c r="W33" s="35">
        <v>0</v>
      </c>
      <c r="X33" s="35">
        <v>1</v>
      </c>
      <c r="Y33" s="35">
        <v>0</v>
      </c>
      <c r="Z33" s="35">
        <v>0</v>
      </c>
      <c r="AA33" s="35">
        <v>0</v>
      </c>
      <c r="AB33" s="35">
        <v>0</v>
      </c>
      <c r="AC33" s="35">
        <v>0</v>
      </c>
      <c r="AD33" s="35">
        <v>0</v>
      </c>
      <c r="AE33" s="35">
        <v>0</v>
      </c>
      <c r="AF33" s="35">
        <v>0</v>
      </c>
      <c r="AG33" s="35">
        <v>0</v>
      </c>
      <c r="AH33" s="35">
        <v>0</v>
      </c>
      <c r="AI33" s="35">
        <v>0</v>
      </c>
      <c r="AJ33" s="35">
        <v>0</v>
      </c>
      <c r="AK33" s="35">
        <v>0</v>
      </c>
      <c r="AL33" s="35">
        <v>0</v>
      </c>
      <c r="AM33" s="35">
        <v>0</v>
      </c>
      <c r="AN33" s="35">
        <v>0</v>
      </c>
      <c r="AO33" s="35">
        <v>0</v>
      </c>
      <c r="AP33" s="35">
        <v>0</v>
      </c>
      <c r="AQ33" s="35">
        <v>0</v>
      </c>
      <c r="AR33" s="35">
        <v>0</v>
      </c>
      <c r="AS33" s="35">
        <v>0</v>
      </c>
      <c r="AT33" s="35">
        <v>0</v>
      </c>
      <c r="AU33" s="35">
        <v>0</v>
      </c>
      <c r="AV33" s="35">
        <v>0</v>
      </c>
      <c r="AW33" s="35">
        <v>0</v>
      </c>
      <c r="AX33" s="35">
        <v>0</v>
      </c>
      <c r="AY33" s="35">
        <v>0</v>
      </c>
      <c r="AZ33" s="35">
        <v>0</v>
      </c>
      <c r="BA33" s="35">
        <v>0</v>
      </c>
      <c r="BB33" s="35">
        <v>0</v>
      </c>
      <c r="BC33" s="35">
        <v>0</v>
      </c>
      <c r="BD33" s="35">
        <v>0</v>
      </c>
      <c r="BE33" s="35">
        <v>0</v>
      </c>
      <c r="BF33" s="35">
        <v>0</v>
      </c>
      <c r="BG33" s="35">
        <v>0</v>
      </c>
      <c r="BH33" s="35">
        <v>0</v>
      </c>
      <c r="BI33" s="35">
        <v>0</v>
      </c>
      <c r="BJ33" s="35">
        <v>0</v>
      </c>
      <c r="BK33" s="35">
        <v>0</v>
      </c>
      <c r="BL33" s="35">
        <v>0</v>
      </c>
      <c r="BM33" s="35">
        <v>0</v>
      </c>
      <c r="BN33" s="35">
        <v>0</v>
      </c>
      <c r="BO33" s="35">
        <v>0</v>
      </c>
      <c r="BP33" s="35">
        <v>0</v>
      </c>
      <c r="BQ33" s="35">
        <v>0</v>
      </c>
      <c r="BR33" s="35">
        <v>0</v>
      </c>
      <c r="BS33" s="35">
        <v>0</v>
      </c>
      <c r="BT33" s="35">
        <v>0</v>
      </c>
      <c r="BU33" s="35">
        <v>0</v>
      </c>
      <c r="BV33" s="35">
        <v>0</v>
      </c>
      <c r="BW33" s="35">
        <v>0</v>
      </c>
      <c r="BX33" s="35">
        <v>0</v>
      </c>
      <c r="BY33" s="35">
        <v>0</v>
      </c>
      <c r="BZ33" s="35">
        <v>0</v>
      </c>
      <c r="CA33" s="35">
        <v>0</v>
      </c>
      <c r="CB33" s="35">
        <v>0</v>
      </c>
      <c r="CC33" s="35">
        <v>0</v>
      </c>
      <c r="CD33" s="35">
        <v>0</v>
      </c>
      <c r="CE33" s="35">
        <v>0</v>
      </c>
      <c r="CF33" s="35">
        <v>0</v>
      </c>
      <c r="CG33" s="35">
        <v>0</v>
      </c>
      <c r="CH33" s="35">
        <v>0</v>
      </c>
      <c r="CI33" s="35">
        <v>0</v>
      </c>
      <c r="CJ33" s="35">
        <v>0</v>
      </c>
      <c r="CK33" s="35">
        <v>0</v>
      </c>
      <c r="CL33" s="35">
        <v>0</v>
      </c>
      <c r="CM33" s="35">
        <v>0</v>
      </c>
      <c r="CN33" s="35">
        <v>0</v>
      </c>
      <c r="CO33" s="35">
        <v>0</v>
      </c>
      <c r="CP33" s="35">
        <v>0</v>
      </c>
      <c r="CQ33" s="35">
        <v>0</v>
      </c>
      <c r="CR33" s="35">
        <v>0</v>
      </c>
      <c r="CS33" s="35">
        <v>0</v>
      </c>
      <c r="CT33" s="35">
        <v>0</v>
      </c>
      <c r="CU33" s="35">
        <v>0</v>
      </c>
      <c r="CV33" s="35">
        <v>0</v>
      </c>
      <c r="CW33" s="35">
        <v>0</v>
      </c>
      <c r="CX33" s="35">
        <v>0</v>
      </c>
      <c r="CY33" s="35">
        <v>0</v>
      </c>
      <c r="CZ33" s="35">
        <v>0</v>
      </c>
      <c r="DA33" s="35">
        <v>0</v>
      </c>
      <c r="DB33" s="35">
        <v>0</v>
      </c>
      <c r="DC33" s="35">
        <v>0</v>
      </c>
      <c r="DD33" s="35">
        <v>0</v>
      </c>
      <c r="DE33" s="35">
        <v>0</v>
      </c>
      <c r="DF33" s="35">
        <v>0</v>
      </c>
      <c r="DG33" s="35">
        <v>0</v>
      </c>
      <c r="DH33" s="35">
        <v>0</v>
      </c>
      <c r="DI33" s="35">
        <v>0</v>
      </c>
      <c r="DJ33" s="35">
        <v>0</v>
      </c>
      <c r="DK33" s="35">
        <v>0</v>
      </c>
      <c r="DL33" s="35">
        <v>0</v>
      </c>
      <c r="DM33" s="35">
        <v>0</v>
      </c>
      <c r="DN33" s="35">
        <v>0</v>
      </c>
      <c r="DO33" s="35">
        <v>0</v>
      </c>
      <c r="DP33" s="35">
        <v>0</v>
      </c>
      <c r="DQ33" s="35">
        <v>0</v>
      </c>
      <c r="DR33" s="35">
        <v>0</v>
      </c>
      <c r="DS33" s="35">
        <v>0</v>
      </c>
      <c r="DT33" s="35">
        <v>0</v>
      </c>
      <c r="DU33" s="35">
        <v>0</v>
      </c>
      <c r="DV33" s="35">
        <v>0</v>
      </c>
      <c r="DW33" s="35">
        <v>0</v>
      </c>
      <c r="DX33" s="35">
        <v>0</v>
      </c>
      <c r="DY33" s="35">
        <v>0</v>
      </c>
      <c r="DZ33" s="35">
        <v>0</v>
      </c>
      <c r="EA33" s="35">
        <v>0</v>
      </c>
      <c r="EB33" s="35">
        <v>0</v>
      </c>
      <c r="EC33" s="35">
        <v>0</v>
      </c>
      <c r="ED33" s="35">
        <v>0</v>
      </c>
      <c r="EE33" s="35">
        <v>0</v>
      </c>
      <c r="EF33" s="35">
        <v>0</v>
      </c>
      <c r="EG33" s="35">
        <v>0</v>
      </c>
      <c r="EH33" s="35">
        <v>0</v>
      </c>
    </row>
    <row r="34" spans="1:138" s="7" customFormat="1" ht="21.95" customHeight="1" thickBot="1" x14ac:dyDescent="0.25">
      <c r="A34" s="12" t="s">
        <v>132</v>
      </c>
      <c r="B34" s="12" t="s">
        <v>133</v>
      </c>
      <c r="C34" s="35">
        <v>0</v>
      </c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  <c r="W34" s="35">
        <v>0</v>
      </c>
      <c r="X34" s="35">
        <v>0</v>
      </c>
      <c r="Y34" s="35">
        <v>1</v>
      </c>
      <c r="Z34" s="35">
        <v>0</v>
      </c>
      <c r="AA34" s="35">
        <v>0</v>
      </c>
      <c r="AB34" s="35">
        <v>0</v>
      </c>
      <c r="AC34" s="35">
        <v>0</v>
      </c>
      <c r="AD34" s="35">
        <v>0</v>
      </c>
      <c r="AE34" s="35">
        <v>0</v>
      </c>
      <c r="AF34" s="35">
        <v>0</v>
      </c>
      <c r="AG34" s="35">
        <v>0</v>
      </c>
      <c r="AH34" s="35">
        <v>0</v>
      </c>
      <c r="AI34" s="35">
        <v>0</v>
      </c>
      <c r="AJ34" s="35">
        <v>0</v>
      </c>
      <c r="AK34" s="35">
        <v>0</v>
      </c>
      <c r="AL34" s="35">
        <v>0</v>
      </c>
      <c r="AM34" s="35">
        <v>0</v>
      </c>
      <c r="AN34" s="35">
        <v>0</v>
      </c>
      <c r="AO34" s="35">
        <v>0</v>
      </c>
      <c r="AP34" s="35">
        <v>0</v>
      </c>
      <c r="AQ34" s="35">
        <v>0</v>
      </c>
      <c r="AR34" s="35">
        <v>0</v>
      </c>
      <c r="AS34" s="35">
        <v>0</v>
      </c>
      <c r="AT34" s="35">
        <v>0</v>
      </c>
      <c r="AU34" s="35">
        <v>0</v>
      </c>
      <c r="AV34" s="35">
        <v>0</v>
      </c>
      <c r="AW34" s="35">
        <v>0</v>
      </c>
      <c r="AX34" s="35">
        <v>0</v>
      </c>
      <c r="AY34" s="35">
        <v>0</v>
      </c>
      <c r="AZ34" s="35">
        <v>0</v>
      </c>
      <c r="BA34" s="35">
        <v>0</v>
      </c>
      <c r="BB34" s="35">
        <v>0</v>
      </c>
      <c r="BC34" s="35">
        <v>0</v>
      </c>
      <c r="BD34" s="35">
        <v>0</v>
      </c>
      <c r="BE34" s="35">
        <v>0</v>
      </c>
      <c r="BF34" s="35">
        <v>0</v>
      </c>
      <c r="BG34" s="35">
        <v>0</v>
      </c>
      <c r="BH34" s="35">
        <v>0</v>
      </c>
      <c r="BI34" s="35">
        <v>0</v>
      </c>
      <c r="BJ34" s="35">
        <v>0</v>
      </c>
      <c r="BK34" s="35">
        <v>0</v>
      </c>
      <c r="BL34" s="35">
        <v>0</v>
      </c>
      <c r="BM34" s="35">
        <v>0</v>
      </c>
      <c r="BN34" s="35">
        <v>0</v>
      </c>
      <c r="BO34" s="35">
        <v>0</v>
      </c>
      <c r="BP34" s="35">
        <v>0</v>
      </c>
      <c r="BQ34" s="35">
        <v>0</v>
      </c>
      <c r="BR34" s="35">
        <v>0</v>
      </c>
      <c r="BS34" s="35">
        <v>0</v>
      </c>
      <c r="BT34" s="35">
        <v>0</v>
      </c>
      <c r="BU34" s="35">
        <v>0</v>
      </c>
      <c r="BV34" s="35">
        <v>0</v>
      </c>
      <c r="BW34" s="35">
        <v>0</v>
      </c>
      <c r="BX34" s="35">
        <v>0</v>
      </c>
      <c r="BY34" s="35">
        <v>0</v>
      </c>
      <c r="BZ34" s="35">
        <v>0</v>
      </c>
      <c r="CA34" s="35">
        <v>0</v>
      </c>
      <c r="CB34" s="35">
        <v>0</v>
      </c>
      <c r="CC34" s="35">
        <v>0</v>
      </c>
      <c r="CD34" s="35">
        <v>0</v>
      </c>
      <c r="CE34" s="35">
        <v>0</v>
      </c>
      <c r="CF34" s="35">
        <v>0</v>
      </c>
      <c r="CG34" s="35">
        <v>0</v>
      </c>
      <c r="CH34" s="35">
        <v>0</v>
      </c>
      <c r="CI34" s="35">
        <v>0</v>
      </c>
      <c r="CJ34" s="35">
        <v>0</v>
      </c>
      <c r="CK34" s="35">
        <v>0</v>
      </c>
      <c r="CL34" s="35">
        <v>0</v>
      </c>
      <c r="CM34" s="35">
        <v>0</v>
      </c>
      <c r="CN34" s="35">
        <v>0</v>
      </c>
      <c r="CO34" s="35">
        <v>0</v>
      </c>
      <c r="CP34" s="35">
        <v>0</v>
      </c>
      <c r="CQ34" s="35">
        <v>0</v>
      </c>
      <c r="CR34" s="35">
        <v>0</v>
      </c>
      <c r="CS34" s="35">
        <v>0</v>
      </c>
      <c r="CT34" s="35">
        <v>0</v>
      </c>
      <c r="CU34" s="35">
        <v>0</v>
      </c>
      <c r="CV34" s="35">
        <v>0</v>
      </c>
      <c r="CW34" s="35">
        <v>0</v>
      </c>
      <c r="CX34" s="35">
        <v>0</v>
      </c>
      <c r="CY34" s="35">
        <v>0</v>
      </c>
      <c r="CZ34" s="35">
        <v>0</v>
      </c>
      <c r="DA34" s="35">
        <v>0</v>
      </c>
      <c r="DB34" s="35">
        <v>0</v>
      </c>
      <c r="DC34" s="35">
        <v>0</v>
      </c>
      <c r="DD34" s="35">
        <v>0</v>
      </c>
      <c r="DE34" s="35">
        <v>0</v>
      </c>
      <c r="DF34" s="35">
        <v>0</v>
      </c>
      <c r="DG34" s="35">
        <v>0</v>
      </c>
      <c r="DH34" s="35">
        <v>0</v>
      </c>
      <c r="DI34" s="35">
        <v>0</v>
      </c>
      <c r="DJ34" s="35">
        <v>0</v>
      </c>
      <c r="DK34" s="35">
        <v>0</v>
      </c>
      <c r="DL34" s="35">
        <v>0</v>
      </c>
      <c r="DM34" s="35">
        <v>0</v>
      </c>
      <c r="DN34" s="35">
        <v>0</v>
      </c>
      <c r="DO34" s="35">
        <v>0</v>
      </c>
      <c r="DP34" s="35">
        <v>0</v>
      </c>
      <c r="DQ34" s="35">
        <v>0</v>
      </c>
      <c r="DR34" s="35">
        <v>0</v>
      </c>
      <c r="DS34" s="35">
        <v>0</v>
      </c>
      <c r="DT34" s="35">
        <v>0</v>
      </c>
      <c r="DU34" s="35">
        <v>0</v>
      </c>
      <c r="DV34" s="35">
        <v>0</v>
      </c>
      <c r="DW34" s="35">
        <v>0</v>
      </c>
      <c r="DX34" s="35">
        <v>0</v>
      </c>
      <c r="DY34" s="35">
        <v>0</v>
      </c>
      <c r="DZ34" s="35">
        <v>0</v>
      </c>
      <c r="EA34" s="35">
        <v>0</v>
      </c>
      <c r="EB34" s="35">
        <v>0</v>
      </c>
      <c r="EC34" s="35">
        <v>0</v>
      </c>
      <c r="ED34" s="35">
        <v>0</v>
      </c>
      <c r="EE34" s="35">
        <v>0</v>
      </c>
      <c r="EF34" s="35">
        <v>0</v>
      </c>
      <c r="EG34" s="35">
        <v>0</v>
      </c>
      <c r="EH34" s="35">
        <v>0</v>
      </c>
    </row>
    <row r="35" spans="1:138" s="7" customFormat="1" ht="21.95" customHeight="1" thickBot="1" x14ac:dyDescent="0.25">
      <c r="A35" s="12" t="s">
        <v>134</v>
      </c>
      <c r="B35" s="12" t="s">
        <v>135</v>
      </c>
      <c r="C35" s="35">
        <v>0</v>
      </c>
      <c r="D35" s="35">
        <v>0</v>
      </c>
      <c r="E35" s="35">
        <v>0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  <c r="T35" s="35">
        <v>0</v>
      </c>
      <c r="U35" s="35">
        <v>0</v>
      </c>
      <c r="V35" s="35">
        <v>0</v>
      </c>
      <c r="W35" s="35">
        <v>0</v>
      </c>
      <c r="X35" s="35">
        <v>0</v>
      </c>
      <c r="Y35" s="35">
        <v>0</v>
      </c>
      <c r="Z35" s="35">
        <v>1</v>
      </c>
      <c r="AA35" s="35">
        <v>0</v>
      </c>
      <c r="AB35" s="35">
        <v>0</v>
      </c>
      <c r="AC35" s="35">
        <v>0</v>
      </c>
      <c r="AD35" s="35">
        <v>0</v>
      </c>
      <c r="AE35" s="35">
        <v>0</v>
      </c>
      <c r="AF35" s="35">
        <v>0</v>
      </c>
      <c r="AG35" s="35">
        <v>0</v>
      </c>
      <c r="AH35" s="35">
        <v>0</v>
      </c>
      <c r="AI35" s="35">
        <v>0</v>
      </c>
      <c r="AJ35" s="35">
        <v>0</v>
      </c>
      <c r="AK35" s="35">
        <v>0</v>
      </c>
      <c r="AL35" s="35">
        <v>0</v>
      </c>
      <c r="AM35" s="35">
        <v>0</v>
      </c>
      <c r="AN35" s="35">
        <v>0</v>
      </c>
      <c r="AO35" s="35">
        <v>0</v>
      </c>
      <c r="AP35" s="35">
        <v>0</v>
      </c>
      <c r="AQ35" s="35">
        <v>0</v>
      </c>
      <c r="AR35" s="35">
        <v>0</v>
      </c>
      <c r="AS35" s="35">
        <v>0</v>
      </c>
      <c r="AT35" s="35">
        <v>0</v>
      </c>
      <c r="AU35" s="35">
        <v>0</v>
      </c>
      <c r="AV35" s="35">
        <v>0</v>
      </c>
      <c r="AW35" s="35">
        <v>0</v>
      </c>
      <c r="AX35" s="35">
        <v>0</v>
      </c>
      <c r="AY35" s="35">
        <v>0</v>
      </c>
      <c r="AZ35" s="35">
        <v>0</v>
      </c>
      <c r="BA35" s="35">
        <v>0</v>
      </c>
      <c r="BB35" s="35">
        <v>0</v>
      </c>
      <c r="BC35" s="35">
        <v>0</v>
      </c>
      <c r="BD35" s="35">
        <v>0</v>
      </c>
      <c r="BE35" s="35">
        <v>0</v>
      </c>
      <c r="BF35" s="35">
        <v>0</v>
      </c>
      <c r="BG35" s="35">
        <v>0</v>
      </c>
      <c r="BH35" s="35">
        <v>0</v>
      </c>
      <c r="BI35" s="35">
        <v>0</v>
      </c>
      <c r="BJ35" s="35">
        <v>0</v>
      </c>
      <c r="BK35" s="35">
        <v>0</v>
      </c>
      <c r="BL35" s="35">
        <v>0</v>
      </c>
      <c r="BM35" s="35">
        <v>0</v>
      </c>
      <c r="BN35" s="35">
        <v>0</v>
      </c>
      <c r="BO35" s="35">
        <v>0</v>
      </c>
      <c r="BP35" s="35">
        <v>0</v>
      </c>
      <c r="BQ35" s="35">
        <v>0</v>
      </c>
      <c r="BR35" s="35">
        <v>0</v>
      </c>
      <c r="BS35" s="35">
        <v>0</v>
      </c>
      <c r="BT35" s="35">
        <v>0</v>
      </c>
      <c r="BU35" s="35">
        <v>0</v>
      </c>
      <c r="BV35" s="35">
        <v>0</v>
      </c>
      <c r="BW35" s="35">
        <v>0</v>
      </c>
      <c r="BX35" s="35">
        <v>0</v>
      </c>
      <c r="BY35" s="35">
        <v>0</v>
      </c>
      <c r="BZ35" s="35">
        <v>0</v>
      </c>
      <c r="CA35" s="35">
        <v>0</v>
      </c>
      <c r="CB35" s="35">
        <v>0</v>
      </c>
      <c r="CC35" s="35">
        <v>0</v>
      </c>
      <c r="CD35" s="35">
        <v>0</v>
      </c>
      <c r="CE35" s="35">
        <v>0</v>
      </c>
      <c r="CF35" s="35">
        <v>0</v>
      </c>
      <c r="CG35" s="35">
        <v>0</v>
      </c>
      <c r="CH35" s="35">
        <v>0</v>
      </c>
      <c r="CI35" s="35">
        <v>0</v>
      </c>
      <c r="CJ35" s="35">
        <v>0</v>
      </c>
      <c r="CK35" s="35">
        <v>0</v>
      </c>
      <c r="CL35" s="35">
        <v>0</v>
      </c>
      <c r="CM35" s="35">
        <v>0</v>
      </c>
      <c r="CN35" s="35">
        <v>0</v>
      </c>
      <c r="CO35" s="35">
        <v>0</v>
      </c>
      <c r="CP35" s="35">
        <v>0</v>
      </c>
      <c r="CQ35" s="35">
        <v>0</v>
      </c>
      <c r="CR35" s="35">
        <v>0</v>
      </c>
      <c r="CS35" s="35">
        <v>0</v>
      </c>
      <c r="CT35" s="35">
        <v>0</v>
      </c>
      <c r="CU35" s="35">
        <v>0</v>
      </c>
      <c r="CV35" s="35">
        <v>0</v>
      </c>
      <c r="CW35" s="35">
        <v>0</v>
      </c>
      <c r="CX35" s="35">
        <v>0</v>
      </c>
      <c r="CY35" s="35">
        <v>0</v>
      </c>
      <c r="CZ35" s="35">
        <v>0</v>
      </c>
      <c r="DA35" s="35">
        <v>0</v>
      </c>
      <c r="DB35" s="35">
        <v>0</v>
      </c>
      <c r="DC35" s="35">
        <v>0</v>
      </c>
      <c r="DD35" s="35">
        <v>0</v>
      </c>
      <c r="DE35" s="35">
        <v>0</v>
      </c>
      <c r="DF35" s="35">
        <v>0</v>
      </c>
      <c r="DG35" s="35">
        <v>0</v>
      </c>
      <c r="DH35" s="35">
        <v>0</v>
      </c>
      <c r="DI35" s="35">
        <v>0</v>
      </c>
      <c r="DJ35" s="35">
        <v>0</v>
      </c>
      <c r="DK35" s="35">
        <v>0</v>
      </c>
      <c r="DL35" s="35">
        <v>0</v>
      </c>
      <c r="DM35" s="35">
        <v>0</v>
      </c>
      <c r="DN35" s="35">
        <v>0</v>
      </c>
      <c r="DO35" s="35">
        <v>0</v>
      </c>
      <c r="DP35" s="35">
        <v>0</v>
      </c>
      <c r="DQ35" s="35">
        <v>0</v>
      </c>
      <c r="DR35" s="35">
        <v>0</v>
      </c>
      <c r="DS35" s="35">
        <v>0</v>
      </c>
      <c r="DT35" s="35">
        <v>0</v>
      </c>
      <c r="DU35" s="35">
        <v>0</v>
      </c>
      <c r="DV35" s="35">
        <v>0</v>
      </c>
      <c r="DW35" s="35">
        <v>0</v>
      </c>
      <c r="DX35" s="35">
        <v>0</v>
      </c>
      <c r="DY35" s="35">
        <v>0</v>
      </c>
      <c r="DZ35" s="35">
        <v>0</v>
      </c>
      <c r="EA35" s="35">
        <v>0</v>
      </c>
      <c r="EB35" s="35">
        <v>0</v>
      </c>
      <c r="EC35" s="35">
        <v>0</v>
      </c>
      <c r="ED35" s="35">
        <v>0</v>
      </c>
      <c r="EE35" s="35">
        <v>0</v>
      </c>
      <c r="EF35" s="35">
        <v>0</v>
      </c>
      <c r="EG35" s="35">
        <v>0</v>
      </c>
      <c r="EH35" s="35">
        <v>0</v>
      </c>
    </row>
    <row r="36" spans="1:138" s="7" customFormat="1" ht="21.95" customHeight="1" thickBot="1" x14ac:dyDescent="0.25">
      <c r="A36" s="12" t="s">
        <v>136</v>
      </c>
      <c r="B36" s="12" t="s">
        <v>137</v>
      </c>
      <c r="C36" s="35">
        <v>0</v>
      </c>
      <c r="D36" s="35">
        <v>0</v>
      </c>
      <c r="E36" s="35">
        <v>0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  <c r="T36" s="35">
        <v>0</v>
      </c>
      <c r="U36" s="35">
        <v>0</v>
      </c>
      <c r="V36" s="35">
        <v>0</v>
      </c>
      <c r="W36" s="35">
        <v>0</v>
      </c>
      <c r="X36" s="35">
        <v>0</v>
      </c>
      <c r="Y36" s="35">
        <v>0</v>
      </c>
      <c r="Z36" s="35">
        <v>0</v>
      </c>
      <c r="AA36" s="35">
        <v>1</v>
      </c>
      <c r="AB36" s="35">
        <v>0</v>
      </c>
      <c r="AC36" s="35">
        <v>0</v>
      </c>
      <c r="AD36" s="35">
        <v>0</v>
      </c>
      <c r="AE36" s="35">
        <v>0</v>
      </c>
      <c r="AF36" s="35">
        <v>0</v>
      </c>
      <c r="AG36" s="35">
        <v>0</v>
      </c>
      <c r="AH36" s="35">
        <v>0</v>
      </c>
      <c r="AI36" s="35">
        <v>0</v>
      </c>
      <c r="AJ36" s="35">
        <v>0</v>
      </c>
      <c r="AK36" s="35">
        <v>0</v>
      </c>
      <c r="AL36" s="35">
        <v>0</v>
      </c>
      <c r="AM36" s="35">
        <v>0</v>
      </c>
      <c r="AN36" s="35">
        <v>0</v>
      </c>
      <c r="AO36" s="35">
        <v>0</v>
      </c>
      <c r="AP36" s="35">
        <v>0</v>
      </c>
      <c r="AQ36" s="35">
        <v>0</v>
      </c>
      <c r="AR36" s="35">
        <v>0</v>
      </c>
      <c r="AS36" s="35">
        <v>0</v>
      </c>
      <c r="AT36" s="35">
        <v>0</v>
      </c>
      <c r="AU36" s="35">
        <v>0</v>
      </c>
      <c r="AV36" s="35">
        <v>0</v>
      </c>
      <c r="AW36" s="35">
        <v>0</v>
      </c>
      <c r="AX36" s="35">
        <v>0</v>
      </c>
      <c r="AY36" s="35">
        <v>0</v>
      </c>
      <c r="AZ36" s="35">
        <v>0</v>
      </c>
      <c r="BA36" s="35">
        <v>0</v>
      </c>
      <c r="BB36" s="35">
        <v>0</v>
      </c>
      <c r="BC36" s="35">
        <v>0</v>
      </c>
      <c r="BD36" s="35">
        <v>0</v>
      </c>
      <c r="BE36" s="35">
        <v>0</v>
      </c>
      <c r="BF36" s="35">
        <v>0</v>
      </c>
      <c r="BG36" s="35">
        <v>0</v>
      </c>
      <c r="BH36" s="35">
        <v>0</v>
      </c>
      <c r="BI36" s="35">
        <v>0</v>
      </c>
      <c r="BJ36" s="35">
        <v>0</v>
      </c>
      <c r="BK36" s="35">
        <v>0</v>
      </c>
      <c r="BL36" s="35">
        <v>0</v>
      </c>
      <c r="BM36" s="35">
        <v>0</v>
      </c>
      <c r="BN36" s="35">
        <v>0</v>
      </c>
      <c r="BO36" s="35">
        <v>0</v>
      </c>
      <c r="BP36" s="35">
        <v>0</v>
      </c>
      <c r="BQ36" s="35">
        <v>0</v>
      </c>
      <c r="BR36" s="35">
        <v>0</v>
      </c>
      <c r="BS36" s="35">
        <v>0</v>
      </c>
      <c r="BT36" s="35">
        <v>0</v>
      </c>
      <c r="BU36" s="35">
        <v>0</v>
      </c>
      <c r="BV36" s="35">
        <v>0</v>
      </c>
      <c r="BW36" s="35">
        <v>0</v>
      </c>
      <c r="BX36" s="35">
        <v>0</v>
      </c>
      <c r="BY36" s="35">
        <v>0</v>
      </c>
      <c r="BZ36" s="35">
        <v>0</v>
      </c>
      <c r="CA36" s="35">
        <v>0</v>
      </c>
      <c r="CB36" s="35">
        <v>0</v>
      </c>
      <c r="CC36" s="35">
        <v>0</v>
      </c>
      <c r="CD36" s="35">
        <v>0</v>
      </c>
      <c r="CE36" s="35">
        <v>0</v>
      </c>
      <c r="CF36" s="35">
        <v>0</v>
      </c>
      <c r="CG36" s="35">
        <v>0</v>
      </c>
      <c r="CH36" s="35">
        <v>0</v>
      </c>
      <c r="CI36" s="35">
        <v>0</v>
      </c>
      <c r="CJ36" s="35">
        <v>0</v>
      </c>
      <c r="CK36" s="35">
        <v>0</v>
      </c>
      <c r="CL36" s="35">
        <v>0</v>
      </c>
      <c r="CM36" s="35">
        <v>0</v>
      </c>
      <c r="CN36" s="35">
        <v>0</v>
      </c>
      <c r="CO36" s="35">
        <v>0</v>
      </c>
      <c r="CP36" s="35">
        <v>0</v>
      </c>
      <c r="CQ36" s="35">
        <v>0</v>
      </c>
      <c r="CR36" s="35">
        <v>0</v>
      </c>
      <c r="CS36" s="35">
        <v>0</v>
      </c>
      <c r="CT36" s="35">
        <v>0</v>
      </c>
      <c r="CU36" s="35">
        <v>0</v>
      </c>
      <c r="CV36" s="35">
        <v>0</v>
      </c>
      <c r="CW36" s="35">
        <v>0</v>
      </c>
      <c r="CX36" s="35">
        <v>0</v>
      </c>
      <c r="CY36" s="35">
        <v>0</v>
      </c>
      <c r="CZ36" s="35">
        <v>0</v>
      </c>
      <c r="DA36" s="35">
        <v>0</v>
      </c>
      <c r="DB36" s="35">
        <v>0</v>
      </c>
      <c r="DC36" s="35">
        <v>0</v>
      </c>
      <c r="DD36" s="35">
        <v>0</v>
      </c>
      <c r="DE36" s="35">
        <v>0</v>
      </c>
      <c r="DF36" s="35">
        <v>0</v>
      </c>
      <c r="DG36" s="35">
        <v>0</v>
      </c>
      <c r="DH36" s="35">
        <v>0</v>
      </c>
      <c r="DI36" s="35">
        <v>0</v>
      </c>
      <c r="DJ36" s="35">
        <v>0</v>
      </c>
      <c r="DK36" s="35">
        <v>0</v>
      </c>
      <c r="DL36" s="35">
        <v>0</v>
      </c>
      <c r="DM36" s="35">
        <v>0</v>
      </c>
      <c r="DN36" s="35">
        <v>0</v>
      </c>
      <c r="DO36" s="35">
        <v>0</v>
      </c>
      <c r="DP36" s="35">
        <v>0</v>
      </c>
      <c r="DQ36" s="35">
        <v>0</v>
      </c>
      <c r="DR36" s="35">
        <v>0</v>
      </c>
      <c r="DS36" s="35">
        <v>0</v>
      </c>
      <c r="DT36" s="35">
        <v>0</v>
      </c>
      <c r="DU36" s="35">
        <v>0</v>
      </c>
      <c r="DV36" s="35">
        <v>0</v>
      </c>
      <c r="DW36" s="35">
        <v>0</v>
      </c>
      <c r="DX36" s="35">
        <v>0</v>
      </c>
      <c r="DY36" s="35">
        <v>0</v>
      </c>
      <c r="DZ36" s="35">
        <v>0</v>
      </c>
      <c r="EA36" s="35">
        <v>0</v>
      </c>
      <c r="EB36" s="35">
        <v>0</v>
      </c>
      <c r="EC36" s="35">
        <v>0</v>
      </c>
      <c r="ED36" s="35">
        <v>0</v>
      </c>
      <c r="EE36" s="35">
        <v>0</v>
      </c>
      <c r="EF36" s="35">
        <v>0</v>
      </c>
      <c r="EG36" s="35">
        <v>0</v>
      </c>
      <c r="EH36" s="35">
        <v>0</v>
      </c>
    </row>
    <row r="37" spans="1:138" s="7" customFormat="1" ht="21.95" customHeight="1" thickBot="1" x14ac:dyDescent="0.25">
      <c r="A37" s="12" t="s">
        <v>138</v>
      </c>
      <c r="B37" s="12" t="s">
        <v>139</v>
      </c>
      <c r="C37" s="35">
        <v>0</v>
      </c>
      <c r="D37" s="35">
        <v>0</v>
      </c>
      <c r="E37" s="35">
        <v>0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0</v>
      </c>
      <c r="L37" s="35">
        <v>0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  <c r="T37" s="35">
        <v>0</v>
      </c>
      <c r="U37" s="35">
        <v>0</v>
      </c>
      <c r="V37" s="35">
        <v>0</v>
      </c>
      <c r="W37" s="35">
        <v>0</v>
      </c>
      <c r="X37" s="35">
        <v>0</v>
      </c>
      <c r="Y37" s="35">
        <v>0</v>
      </c>
      <c r="Z37" s="35">
        <v>0</v>
      </c>
      <c r="AA37" s="35">
        <v>0</v>
      </c>
      <c r="AB37" s="35">
        <v>1</v>
      </c>
      <c r="AC37" s="35">
        <v>0</v>
      </c>
      <c r="AD37" s="35">
        <v>0</v>
      </c>
      <c r="AE37" s="35">
        <v>0</v>
      </c>
      <c r="AF37" s="35">
        <v>0</v>
      </c>
      <c r="AG37" s="35">
        <v>0</v>
      </c>
      <c r="AH37" s="35">
        <v>0</v>
      </c>
      <c r="AI37" s="35">
        <v>0</v>
      </c>
      <c r="AJ37" s="35">
        <v>0</v>
      </c>
      <c r="AK37" s="35">
        <v>0</v>
      </c>
      <c r="AL37" s="35">
        <v>0</v>
      </c>
      <c r="AM37" s="35">
        <v>0</v>
      </c>
      <c r="AN37" s="35">
        <v>0</v>
      </c>
      <c r="AO37" s="35">
        <v>0</v>
      </c>
      <c r="AP37" s="35">
        <v>0</v>
      </c>
      <c r="AQ37" s="35">
        <v>0</v>
      </c>
      <c r="AR37" s="35">
        <v>0</v>
      </c>
      <c r="AS37" s="35">
        <v>0</v>
      </c>
      <c r="AT37" s="35">
        <v>0</v>
      </c>
      <c r="AU37" s="35">
        <v>0</v>
      </c>
      <c r="AV37" s="35">
        <v>0</v>
      </c>
      <c r="AW37" s="35">
        <v>0</v>
      </c>
      <c r="AX37" s="35">
        <v>0</v>
      </c>
      <c r="AY37" s="35">
        <v>0</v>
      </c>
      <c r="AZ37" s="35">
        <v>0</v>
      </c>
      <c r="BA37" s="35">
        <v>0</v>
      </c>
      <c r="BB37" s="35">
        <v>0</v>
      </c>
      <c r="BC37" s="35">
        <v>0</v>
      </c>
      <c r="BD37" s="35">
        <v>0</v>
      </c>
      <c r="BE37" s="35">
        <v>0</v>
      </c>
      <c r="BF37" s="35">
        <v>0</v>
      </c>
      <c r="BG37" s="35">
        <v>0</v>
      </c>
      <c r="BH37" s="35">
        <v>0</v>
      </c>
      <c r="BI37" s="35">
        <v>0</v>
      </c>
      <c r="BJ37" s="35">
        <v>0</v>
      </c>
      <c r="BK37" s="35">
        <v>0</v>
      </c>
      <c r="BL37" s="35">
        <v>0</v>
      </c>
      <c r="BM37" s="35">
        <v>0</v>
      </c>
      <c r="BN37" s="35">
        <v>0</v>
      </c>
      <c r="BO37" s="35">
        <v>0</v>
      </c>
      <c r="BP37" s="35">
        <v>0</v>
      </c>
      <c r="BQ37" s="35">
        <v>0</v>
      </c>
      <c r="BR37" s="35">
        <v>0</v>
      </c>
      <c r="BS37" s="35">
        <v>0</v>
      </c>
      <c r="BT37" s="35">
        <v>0</v>
      </c>
      <c r="BU37" s="35">
        <v>0</v>
      </c>
      <c r="BV37" s="35">
        <v>0</v>
      </c>
      <c r="BW37" s="35">
        <v>0</v>
      </c>
      <c r="BX37" s="35">
        <v>0</v>
      </c>
      <c r="BY37" s="35">
        <v>0</v>
      </c>
      <c r="BZ37" s="35">
        <v>0</v>
      </c>
      <c r="CA37" s="35">
        <v>0</v>
      </c>
      <c r="CB37" s="35">
        <v>0</v>
      </c>
      <c r="CC37" s="35">
        <v>0</v>
      </c>
      <c r="CD37" s="35">
        <v>0</v>
      </c>
      <c r="CE37" s="35">
        <v>0</v>
      </c>
      <c r="CF37" s="35">
        <v>0</v>
      </c>
      <c r="CG37" s="35">
        <v>0</v>
      </c>
      <c r="CH37" s="35">
        <v>0</v>
      </c>
      <c r="CI37" s="35">
        <v>0</v>
      </c>
      <c r="CJ37" s="35">
        <v>0</v>
      </c>
      <c r="CK37" s="35">
        <v>0</v>
      </c>
      <c r="CL37" s="35">
        <v>0</v>
      </c>
      <c r="CM37" s="35">
        <v>0</v>
      </c>
      <c r="CN37" s="35">
        <v>0</v>
      </c>
      <c r="CO37" s="35">
        <v>0</v>
      </c>
      <c r="CP37" s="35">
        <v>0</v>
      </c>
      <c r="CQ37" s="35">
        <v>0</v>
      </c>
      <c r="CR37" s="35">
        <v>0</v>
      </c>
      <c r="CS37" s="35">
        <v>0</v>
      </c>
      <c r="CT37" s="35">
        <v>0</v>
      </c>
      <c r="CU37" s="35">
        <v>0</v>
      </c>
      <c r="CV37" s="35">
        <v>0</v>
      </c>
      <c r="CW37" s="35">
        <v>0</v>
      </c>
      <c r="CX37" s="35">
        <v>0</v>
      </c>
      <c r="CY37" s="35">
        <v>0</v>
      </c>
      <c r="CZ37" s="35">
        <v>0</v>
      </c>
      <c r="DA37" s="35">
        <v>0</v>
      </c>
      <c r="DB37" s="35">
        <v>0</v>
      </c>
      <c r="DC37" s="35">
        <v>0</v>
      </c>
      <c r="DD37" s="35">
        <v>0</v>
      </c>
      <c r="DE37" s="35">
        <v>0</v>
      </c>
      <c r="DF37" s="35">
        <v>0</v>
      </c>
      <c r="DG37" s="35">
        <v>0</v>
      </c>
      <c r="DH37" s="35">
        <v>0</v>
      </c>
      <c r="DI37" s="35">
        <v>0</v>
      </c>
      <c r="DJ37" s="35">
        <v>0</v>
      </c>
      <c r="DK37" s="35">
        <v>0</v>
      </c>
      <c r="DL37" s="35">
        <v>0</v>
      </c>
      <c r="DM37" s="35">
        <v>0</v>
      </c>
      <c r="DN37" s="35">
        <v>0</v>
      </c>
      <c r="DO37" s="35">
        <v>0</v>
      </c>
      <c r="DP37" s="35">
        <v>0</v>
      </c>
      <c r="DQ37" s="35">
        <v>0</v>
      </c>
      <c r="DR37" s="35">
        <v>0</v>
      </c>
      <c r="DS37" s="35">
        <v>0</v>
      </c>
      <c r="DT37" s="35">
        <v>0</v>
      </c>
      <c r="DU37" s="35">
        <v>0</v>
      </c>
      <c r="DV37" s="35">
        <v>0</v>
      </c>
      <c r="DW37" s="35">
        <v>0</v>
      </c>
      <c r="DX37" s="35">
        <v>0</v>
      </c>
      <c r="DY37" s="35">
        <v>0</v>
      </c>
      <c r="DZ37" s="35">
        <v>0</v>
      </c>
      <c r="EA37" s="35">
        <v>0</v>
      </c>
      <c r="EB37" s="35">
        <v>0</v>
      </c>
      <c r="EC37" s="35">
        <v>0</v>
      </c>
      <c r="ED37" s="35">
        <v>0</v>
      </c>
      <c r="EE37" s="35">
        <v>0</v>
      </c>
      <c r="EF37" s="35">
        <v>0</v>
      </c>
      <c r="EG37" s="35">
        <v>0</v>
      </c>
      <c r="EH37" s="35">
        <v>0</v>
      </c>
    </row>
    <row r="38" spans="1:138" s="7" customFormat="1" ht="21.95" customHeight="1" thickBot="1" x14ac:dyDescent="0.25">
      <c r="A38" s="12" t="s">
        <v>140</v>
      </c>
      <c r="B38" s="12" t="s">
        <v>141</v>
      </c>
      <c r="C38" s="35">
        <v>0</v>
      </c>
      <c r="D38" s="35">
        <v>0</v>
      </c>
      <c r="E38" s="35">
        <v>0</v>
      </c>
      <c r="F38" s="35">
        <v>0</v>
      </c>
      <c r="G38" s="35">
        <v>0</v>
      </c>
      <c r="H38" s="35">
        <v>0</v>
      </c>
      <c r="I38" s="35">
        <v>0</v>
      </c>
      <c r="J38" s="35">
        <v>0</v>
      </c>
      <c r="K38" s="35">
        <v>0</v>
      </c>
      <c r="L38" s="35">
        <v>0</v>
      </c>
      <c r="M38" s="35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35">
        <v>0</v>
      </c>
      <c r="W38" s="35">
        <v>0</v>
      </c>
      <c r="X38" s="35">
        <v>0</v>
      </c>
      <c r="Y38" s="35">
        <v>0</v>
      </c>
      <c r="Z38" s="35">
        <v>0</v>
      </c>
      <c r="AA38" s="35">
        <v>0</v>
      </c>
      <c r="AB38" s="35">
        <v>0</v>
      </c>
      <c r="AC38" s="35">
        <v>1</v>
      </c>
      <c r="AD38" s="35">
        <v>0</v>
      </c>
      <c r="AE38" s="35">
        <v>0</v>
      </c>
      <c r="AF38" s="35">
        <v>0</v>
      </c>
      <c r="AG38" s="35">
        <v>0</v>
      </c>
      <c r="AH38" s="35">
        <v>0</v>
      </c>
      <c r="AI38" s="35">
        <v>0</v>
      </c>
      <c r="AJ38" s="35">
        <v>0</v>
      </c>
      <c r="AK38" s="35">
        <v>0</v>
      </c>
      <c r="AL38" s="35">
        <v>0</v>
      </c>
      <c r="AM38" s="35">
        <v>0</v>
      </c>
      <c r="AN38" s="35">
        <v>0</v>
      </c>
      <c r="AO38" s="35">
        <v>0</v>
      </c>
      <c r="AP38" s="35">
        <v>0</v>
      </c>
      <c r="AQ38" s="35">
        <v>0</v>
      </c>
      <c r="AR38" s="35">
        <v>0</v>
      </c>
      <c r="AS38" s="35">
        <v>0</v>
      </c>
      <c r="AT38" s="35">
        <v>0</v>
      </c>
      <c r="AU38" s="35">
        <v>0</v>
      </c>
      <c r="AV38" s="35">
        <v>0</v>
      </c>
      <c r="AW38" s="35">
        <v>0</v>
      </c>
      <c r="AX38" s="35">
        <v>0</v>
      </c>
      <c r="AY38" s="35">
        <v>0</v>
      </c>
      <c r="AZ38" s="35">
        <v>0</v>
      </c>
      <c r="BA38" s="35">
        <v>0</v>
      </c>
      <c r="BB38" s="35">
        <v>0</v>
      </c>
      <c r="BC38" s="35">
        <v>0</v>
      </c>
      <c r="BD38" s="35">
        <v>0</v>
      </c>
      <c r="BE38" s="35">
        <v>0</v>
      </c>
      <c r="BF38" s="35">
        <v>0</v>
      </c>
      <c r="BG38" s="35">
        <v>0</v>
      </c>
      <c r="BH38" s="35">
        <v>0</v>
      </c>
      <c r="BI38" s="35">
        <v>0</v>
      </c>
      <c r="BJ38" s="35">
        <v>0</v>
      </c>
      <c r="BK38" s="35">
        <v>0</v>
      </c>
      <c r="BL38" s="35">
        <v>0</v>
      </c>
      <c r="BM38" s="35">
        <v>0</v>
      </c>
      <c r="BN38" s="35">
        <v>0</v>
      </c>
      <c r="BO38" s="35">
        <v>0</v>
      </c>
      <c r="BP38" s="35">
        <v>0</v>
      </c>
      <c r="BQ38" s="35">
        <v>0</v>
      </c>
      <c r="BR38" s="35">
        <v>0</v>
      </c>
      <c r="BS38" s="35">
        <v>0</v>
      </c>
      <c r="BT38" s="35">
        <v>0</v>
      </c>
      <c r="BU38" s="35">
        <v>0</v>
      </c>
      <c r="BV38" s="35">
        <v>0</v>
      </c>
      <c r="BW38" s="35">
        <v>0</v>
      </c>
      <c r="BX38" s="35">
        <v>0</v>
      </c>
      <c r="BY38" s="35">
        <v>0</v>
      </c>
      <c r="BZ38" s="35">
        <v>0</v>
      </c>
      <c r="CA38" s="35">
        <v>0</v>
      </c>
      <c r="CB38" s="35">
        <v>0</v>
      </c>
      <c r="CC38" s="35">
        <v>0</v>
      </c>
      <c r="CD38" s="35">
        <v>0</v>
      </c>
      <c r="CE38" s="35">
        <v>0</v>
      </c>
      <c r="CF38" s="35">
        <v>0</v>
      </c>
      <c r="CG38" s="35">
        <v>0</v>
      </c>
      <c r="CH38" s="35">
        <v>0</v>
      </c>
      <c r="CI38" s="35">
        <v>0</v>
      </c>
      <c r="CJ38" s="35">
        <v>0</v>
      </c>
      <c r="CK38" s="35">
        <v>0</v>
      </c>
      <c r="CL38" s="35">
        <v>0</v>
      </c>
      <c r="CM38" s="35">
        <v>0</v>
      </c>
      <c r="CN38" s="35">
        <v>0</v>
      </c>
      <c r="CO38" s="35">
        <v>0</v>
      </c>
      <c r="CP38" s="35">
        <v>0</v>
      </c>
      <c r="CQ38" s="35">
        <v>0</v>
      </c>
      <c r="CR38" s="35">
        <v>0</v>
      </c>
      <c r="CS38" s="35">
        <v>0</v>
      </c>
      <c r="CT38" s="35">
        <v>0</v>
      </c>
      <c r="CU38" s="35">
        <v>0</v>
      </c>
      <c r="CV38" s="35">
        <v>0</v>
      </c>
      <c r="CW38" s="35">
        <v>0</v>
      </c>
      <c r="CX38" s="35">
        <v>0</v>
      </c>
      <c r="CY38" s="35">
        <v>0</v>
      </c>
      <c r="CZ38" s="35">
        <v>0</v>
      </c>
      <c r="DA38" s="35">
        <v>0</v>
      </c>
      <c r="DB38" s="35">
        <v>0</v>
      </c>
      <c r="DC38" s="35">
        <v>0</v>
      </c>
      <c r="DD38" s="35">
        <v>0</v>
      </c>
      <c r="DE38" s="35">
        <v>0</v>
      </c>
      <c r="DF38" s="35">
        <v>0</v>
      </c>
      <c r="DG38" s="35">
        <v>0</v>
      </c>
      <c r="DH38" s="35">
        <v>0</v>
      </c>
      <c r="DI38" s="35">
        <v>0</v>
      </c>
      <c r="DJ38" s="35">
        <v>0</v>
      </c>
      <c r="DK38" s="35">
        <v>0</v>
      </c>
      <c r="DL38" s="35">
        <v>0</v>
      </c>
      <c r="DM38" s="35">
        <v>0</v>
      </c>
      <c r="DN38" s="35">
        <v>0</v>
      </c>
      <c r="DO38" s="35">
        <v>0</v>
      </c>
      <c r="DP38" s="35">
        <v>0</v>
      </c>
      <c r="DQ38" s="35">
        <v>0</v>
      </c>
      <c r="DR38" s="35">
        <v>0</v>
      </c>
      <c r="DS38" s="35">
        <v>0</v>
      </c>
      <c r="DT38" s="35">
        <v>0</v>
      </c>
      <c r="DU38" s="35">
        <v>0</v>
      </c>
      <c r="DV38" s="35">
        <v>0</v>
      </c>
      <c r="DW38" s="35">
        <v>0</v>
      </c>
      <c r="DX38" s="35">
        <v>0</v>
      </c>
      <c r="DY38" s="35">
        <v>0</v>
      </c>
      <c r="DZ38" s="35">
        <v>0</v>
      </c>
      <c r="EA38" s="35">
        <v>0</v>
      </c>
      <c r="EB38" s="35">
        <v>0</v>
      </c>
      <c r="EC38" s="35">
        <v>0</v>
      </c>
      <c r="ED38" s="35">
        <v>0</v>
      </c>
      <c r="EE38" s="35">
        <v>0</v>
      </c>
      <c r="EF38" s="35">
        <v>0</v>
      </c>
      <c r="EG38" s="35">
        <v>0</v>
      </c>
      <c r="EH38" s="35">
        <v>0</v>
      </c>
    </row>
    <row r="39" spans="1:138" s="7" customFormat="1" ht="21.95" customHeight="1" thickBot="1" x14ac:dyDescent="0.25">
      <c r="A39" s="12" t="s">
        <v>142</v>
      </c>
      <c r="B39" s="12" t="s">
        <v>143</v>
      </c>
      <c r="C39" s="35">
        <v>0</v>
      </c>
      <c r="D39" s="35">
        <v>0</v>
      </c>
      <c r="E39" s="35">
        <v>0</v>
      </c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5">
        <v>0</v>
      </c>
      <c r="L39" s="35">
        <v>0</v>
      </c>
      <c r="M39" s="35">
        <v>0</v>
      </c>
      <c r="N39" s="35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  <c r="T39" s="35">
        <v>0</v>
      </c>
      <c r="U39" s="35">
        <v>0</v>
      </c>
      <c r="V39" s="35">
        <v>0</v>
      </c>
      <c r="W39" s="35">
        <v>0</v>
      </c>
      <c r="X39" s="35">
        <v>0</v>
      </c>
      <c r="Y39" s="35">
        <v>0</v>
      </c>
      <c r="Z39" s="35">
        <v>0</v>
      </c>
      <c r="AA39" s="35">
        <v>0</v>
      </c>
      <c r="AB39" s="35">
        <v>0</v>
      </c>
      <c r="AC39" s="35">
        <v>0</v>
      </c>
      <c r="AD39" s="35">
        <v>1</v>
      </c>
      <c r="AE39" s="35">
        <v>0</v>
      </c>
      <c r="AF39" s="35">
        <v>0</v>
      </c>
      <c r="AG39" s="35">
        <v>0</v>
      </c>
      <c r="AH39" s="35">
        <v>0</v>
      </c>
      <c r="AI39" s="35">
        <v>0</v>
      </c>
      <c r="AJ39" s="35">
        <v>0</v>
      </c>
      <c r="AK39" s="35">
        <v>0</v>
      </c>
      <c r="AL39" s="35">
        <v>0</v>
      </c>
      <c r="AM39" s="35">
        <v>0</v>
      </c>
      <c r="AN39" s="35">
        <v>0</v>
      </c>
      <c r="AO39" s="35">
        <v>0</v>
      </c>
      <c r="AP39" s="35">
        <v>0</v>
      </c>
      <c r="AQ39" s="35">
        <v>0</v>
      </c>
      <c r="AR39" s="35">
        <v>0</v>
      </c>
      <c r="AS39" s="35">
        <v>0</v>
      </c>
      <c r="AT39" s="35">
        <v>0</v>
      </c>
      <c r="AU39" s="35">
        <v>0</v>
      </c>
      <c r="AV39" s="35">
        <v>0</v>
      </c>
      <c r="AW39" s="35">
        <v>0</v>
      </c>
      <c r="AX39" s="35">
        <v>0</v>
      </c>
      <c r="AY39" s="35">
        <v>0</v>
      </c>
      <c r="AZ39" s="35">
        <v>0</v>
      </c>
      <c r="BA39" s="35">
        <v>0</v>
      </c>
      <c r="BB39" s="35">
        <v>0</v>
      </c>
      <c r="BC39" s="35">
        <v>0</v>
      </c>
      <c r="BD39" s="35">
        <v>0</v>
      </c>
      <c r="BE39" s="35">
        <v>0</v>
      </c>
      <c r="BF39" s="35">
        <v>0</v>
      </c>
      <c r="BG39" s="35">
        <v>0</v>
      </c>
      <c r="BH39" s="35">
        <v>0</v>
      </c>
      <c r="BI39" s="35">
        <v>0</v>
      </c>
      <c r="BJ39" s="35">
        <v>0</v>
      </c>
      <c r="BK39" s="35">
        <v>0</v>
      </c>
      <c r="BL39" s="35">
        <v>0</v>
      </c>
      <c r="BM39" s="35">
        <v>0</v>
      </c>
      <c r="BN39" s="35">
        <v>0</v>
      </c>
      <c r="BO39" s="35">
        <v>0</v>
      </c>
      <c r="BP39" s="35">
        <v>0</v>
      </c>
      <c r="BQ39" s="35">
        <v>0</v>
      </c>
      <c r="BR39" s="35">
        <v>0</v>
      </c>
      <c r="BS39" s="35">
        <v>0</v>
      </c>
      <c r="BT39" s="35">
        <v>0</v>
      </c>
      <c r="BU39" s="35">
        <v>0</v>
      </c>
      <c r="BV39" s="35">
        <v>0</v>
      </c>
      <c r="BW39" s="35">
        <v>0</v>
      </c>
      <c r="BX39" s="35">
        <v>0</v>
      </c>
      <c r="BY39" s="35">
        <v>0</v>
      </c>
      <c r="BZ39" s="35">
        <v>0</v>
      </c>
      <c r="CA39" s="35">
        <v>0</v>
      </c>
      <c r="CB39" s="35">
        <v>0</v>
      </c>
      <c r="CC39" s="35">
        <v>0</v>
      </c>
      <c r="CD39" s="35">
        <v>0</v>
      </c>
      <c r="CE39" s="35">
        <v>0</v>
      </c>
      <c r="CF39" s="35">
        <v>0</v>
      </c>
      <c r="CG39" s="35">
        <v>0</v>
      </c>
      <c r="CH39" s="35">
        <v>0</v>
      </c>
      <c r="CI39" s="35">
        <v>0</v>
      </c>
      <c r="CJ39" s="35">
        <v>0</v>
      </c>
      <c r="CK39" s="35">
        <v>0</v>
      </c>
      <c r="CL39" s="35">
        <v>0</v>
      </c>
      <c r="CM39" s="35">
        <v>0</v>
      </c>
      <c r="CN39" s="35">
        <v>0</v>
      </c>
      <c r="CO39" s="35">
        <v>0</v>
      </c>
      <c r="CP39" s="35">
        <v>0</v>
      </c>
      <c r="CQ39" s="35">
        <v>0</v>
      </c>
      <c r="CR39" s="35">
        <v>0</v>
      </c>
      <c r="CS39" s="35">
        <v>0</v>
      </c>
      <c r="CT39" s="35">
        <v>0</v>
      </c>
      <c r="CU39" s="35">
        <v>0</v>
      </c>
      <c r="CV39" s="35">
        <v>0</v>
      </c>
      <c r="CW39" s="35">
        <v>0</v>
      </c>
      <c r="CX39" s="35">
        <v>0</v>
      </c>
      <c r="CY39" s="35">
        <v>0</v>
      </c>
      <c r="CZ39" s="35">
        <v>0</v>
      </c>
      <c r="DA39" s="35">
        <v>0</v>
      </c>
      <c r="DB39" s="35">
        <v>0</v>
      </c>
      <c r="DC39" s="35">
        <v>0</v>
      </c>
      <c r="DD39" s="35">
        <v>0</v>
      </c>
      <c r="DE39" s="35">
        <v>0</v>
      </c>
      <c r="DF39" s="35">
        <v>0</v>
      </c>
      <c r="DG39" s="35">
        <v>0</v>
      </c>
      <c r="DH39" s="35">
        <v>0</v>
      </c>
      <c r="DI39" s="35">
        <v>0</v>
      </c>
      <c r="DJ39" s="35">
        <v>0</v>
      </c>
      <c r="DK39" s="35">
        <v>0</v>
      </c>
      <c r="DL39" s="35">
        <v>0</v>
      </c>
      <c r="DM39" s="35">
        <v>0</v>
      </c>
      <c r="DN39" s="35">
        <v>0</v>
      </c>
      <c r="DO39" s="35">
        <v>0</v>
      </c>
      <c r="DP39" s="35">
        <v>0</v>
      </c>
      <c r="DQ39" s="35">
        <v>0</v>
      </c>
      <c r="DR39" s="35">
        <v>0</v>
      </c>
      <c r="DS39" s="35">
        <v>0</v>
      </c>
      <c r="DT39" s="35">
        <v>0</v>
      </c>
      <c r="DU39" s="35">
        <v>0</v>
      </c>
      <c r="DV39" s="35">
        <v>0</v>
      </c>
      <c r="DW39" s="35">
        <v>0</v>
      </c>
      <c r="DX39" s="35">
        <v>0</v>
      </c>
      <c r="DY39" s="35">
        <v>0</v>
      </c>
      <c r="DZ39" s="35">
        <v>0</v>
      </c>
      <c r="EA39" s="35">
        <v>0</v>
      </c>
      <c r="EB39" s="35">
        <v>0</v>
      </c>
      <c r="EC39" s="35">
        <v>0</v>
      </c>
      <c r="ED39" s="35">
        <v>0</v>
      </c>
      <c r="EE39" s="35">
        <v>0</v>
      </c>
      <c r="EF39" s="35">
        <v>0</v>
      </c>
      <c r="EG39" s="35">
        <v>0</v>
      </c>
      <c r="EH39" s="35">
        <v>0</v>
      </c>
    </row>
    <row r="40" spans="1:138" s="7" customFormat="1" ht="21.95" customHeight="1" thickBot="1" x14ac:dyDescent="0.25">
      <c r="A40" s="12" t="s">
        <v>144</v>
      </c>
      <c r="B40" s="12" t="s">
        <v>145</v>
      </c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5">
        <v>1</v>
      </c>
      <c r="AF40" s="35">
        <v>0</v>
      </c>
      <c r="AG40" s="35">
        <v>0</v>
      </c>
      <c r="AH40" s="35">
        <v>0</v>
      </c>
      <c r="AI40" s="35">
        <v>0</v>
      </c>
      <c r="AJ40" s="35">
        <v>0</v>
      </c>
      <c r="AK40" s="35">
        <v>0</v>
      </c>
      <c r="AL40" s="35">
        <v>0</v>
      </c>
      <c r="AM40" s="35">
        <v>0</v>
      </c>
      <c r="AN40" s="35">
        <v>0</v>
      </c>
      <c r="AO40" s="35">
        <v>0</v>
      </c>
      <c r="AP40" s="35">
        <v>0</v>
      </c>
      <c r="AQ40" s="35">
        <v>0</v>
      </c>
      <c r="AR40" s="35">
        <v>0</v>
      </c>
      <c r="AS40" s="35">
        <v>0</v>
      </c>
      <c r="AT40" s="35">
        <v>0</v>
      </c>
      <c r="AU40" s="35">
        <v>0</v>
      </c>
      <c r="AV40" s="35">
        <v>0</v>
      </c>
      <c r="AW40" s="35">
        <v>0</v>
      </c>
      <c r="AX40" s="35">
        <v>0</v>
      </c>
      <c r="AY40" s="35">
        <v>0</v>
      </c>
      <c r="AZ40" s="35">
        <v>0</v>
      </c>
      <c r="BA40" s="35">
        <v>0</v>
      </c>
      <c r="BB40" s="35">
        <v>0</v>
      </c>
      <c r="BC40" s="35">
        <v>0</v>
      </c>
      <c r="BD40" s="35">
        <v>0</v>
      </c>
      <c r="BE40" s="35">
        <v>0</v>
      </c>
      <c r="BF40" s="35">
        <v>0</v>
      </c>
      <c r="BG40" s="35">
        <v>0</v>
      </c>
      <c r="BH40" s="35">
        <v>0</v>
      </c>
      <c r="BI40" s="35">
        <v>0</v>
      </c>
      <c r="BJ40" s="35">
        <v>0</v>
      </c>
      <c r="BK40" s="35">
        <v>0</v>
      </c>
      <c r="BL40" s="35">
        <v>0</v>
      </c>
      <c r="BM40" s="35">
        <v>0</v>
      </c>
      <c r="BN40" s="35">
        <v>0</v>
      </c>
      <c r="BO40" s="35">
        <v>0</v>
      </c>
      <c r="BP40" s="35">
        <v>0</v>
      </c>
      <c r="BQ40" s="35">
        <v>0</v>
      </c>
      <c r="BR40" s="35">
        <v>0</v>
      </c>
      <c r="BS40" s="35">
        <v>0</v>
      </c>
      <c r="BT40" s="35">
        <v>0</v>
      </c>
      <c r="BU40" s="35">
        <v>0</v>
      </c>
      <c r="BV40" s="35">
        <v>0</v>
      </c>
      <c r="BW40" s="35">
        <v>0</v>
      </c>
      <c r="BX40" s="35">
        <v>0</v>
      </c>
      <c r="BY40" s="35">
        <v>0</v>
      </c>
      <c r="BZ40" s="35">
        <v>0</v>
      </c>
      <c r="CA40" s="35">
        <v>0</v>
      </c>
      <c r="CB40" s="35">
        <v>0</v>
      </c>
      <c r="CC40" s="35">
        <v>0</v>
      </c>
      <c r="CD40" s="35">
        <v>0</v>
      </c>
      <c r="CE40" s="35">
        <v>0</v>
      </c>
      <c r="CF40" s="35">
        <v>0</v>
      </c>
      <c r="CG40" s="35">
        <v>0</v>
      </c>
      <c r="CH40" s="35">
        <v>0</v>
      </c>
      <c r="CI40" s="35">
        <v>0</v>
      </c>
      <c r="CJ40" s="35">
        <v>0</v>
      </c>
      <c r="CK40" s="35">
        <v>0</v>
      </c>
      <c r="CL40" s="35">
        <v>0</v>
      </c>
      <c r="CM40" s="35">
        <v>0</v>
      </c>
      <c r="CN40" s="35">
        <v>0</v>
      </c>
      <c r="CO40" s="35">
        <v>0</v>
      </c>
      <c r="CP40" s="35">
        <v>0</v>
      </c>
      <c r="CQ40" s="35">
        <v>0</v>
      </c>
      <c r="CR40" s="35">
        <v>0</v>
      </c>
      <c r="CS40" s="35">
        <v>0</v>
      </c>
      <c r="CT40" s="35">
        <v>0</v>
      </c>
      <c r="CU40" s="35">
        <v>0</v>
      </c>
      <c r="CV40" s="35">
        <v>0</v>
      </c>
      <c r="CW40" s="35">
        <v>0</v>
      </c>
      <c r="CX40" s="35">
        <v>0</v>
      </c>
      <c r="CY40" s="35">
        <v>0</v>
      </c>
      <c r="CZ40" s="35">
        <v>0</v>
      </c>
      <c r="DA40" s="35">
        <v>0</v>
      </c>
      <c r="DB40" s="35">
        <v>0</v>
      </c>
      <c r="DC40" s="35">
        <v>0</v>
      </c>
      <c r="DD40" s="35">
        <v>0</v>
      </c>
      <c r="DE40" s="35">
        <v>0</v>
      </c>
      <c r="DF40" s="35">
        <v>0</v>
      </c>
      <c r="DG40" s="35">
        <v>0</v>
      </c>
      <c r="DH40" s="35">
        <v>0</v>
      </c>
      <c r="DI40" s="35">
        <v>0</v>
      </c>
      <c r="DJ40" s="35">
        <v>0</v>
      </c>
      <c r="DK40" s="35">
        <v>0</v>
      </c>
      <c r="DL40" s="35">
        <v>0</v>
      </c>
      <c r="DM40" s="35">
        <v>0</v>
      </c>
      <c r="DN40" s="35">
        <v>0</v>
      </c>
      <c r="DO40" s="35">
        <v>0</v>
      </c>
      <c r="DP40" s="35">
        <v>0</v>
      </c>
      <c r="DQ40" s="35">
        <v>0</v>
      </c>
      <c r="DR40" s="35">
        <v>0</v>
      </c>
      <c r="DS40" s="35">
        <v>0</v>
      </c>
      <c r="DT40" s="35">
        <v>0</v>
      </c>
      <c r="DU40" s="35">
        <v>0</v>
      </c>
      <c r="DV40" s="35">
        <v>0</v>
      </c>
      <c r="DW40" s="35">
        <v>0</v>
      </c>
      <c r="DX40" s="35">
        <v>0</v>
      </c>
      <c r="DY40" s="35">
        <v>0</v>
      </c>
      <c r="DZ40" s="35">
        <v>0</v>
      </c>
      <c r="EA40" s="35">
        <v>0</v>
      </c>
      <c r="EB40" s="35">
        <v>0</v>
      </c>
      <c r="EC40" s="35">
        <v>0</v>
      </c>
      <c r="ED40" s="35">
        <v>0</v>
      </c>
      <c r="EE40" s="35">
        <v>0</v>
      </c>
      <c r="EF40" s="35">
        <v>0</v>
      </c>
      <c r="EG40" s="35">
        <v>0</v>
      </c>
      <c r="EH40" s="35">
        <v>0</v>
      </c>
    </row>
    <row r="41" spans="1:138" s="7" customFormat="1" ht="21.95" customHeight="1" thickBot="1" x14ac:dyDescent="0.25">
      <c r="A41" s="12" t="s">
        <v>146</v>
      </c>
      <c r="B41" s="12" t="s">
        <v>147</v>
      </c>
      <c r="C41" s="35">
        <v>0</v>
      </c>
      <c r="D41" s="35">
        <v>0</v>
      </c>
      <c r="E41" s="35">
        <v>0</v>
      </c>
      <c r="F41" s="35">
        <v>0</v>
      </c>
      <c r="G41" s="35">
        <v>0</v>
      </c>
      <c r="H41" s="35">
        <v>0</v>
      </c>
      <c r="I41" s="35">
        <v>0</v>
      </c>
      <c r="J41" s="35">
        <v>0</v>
      </c>
      <c r="K41" s="35">
        <v>0</v>
      </c>
      <c r="L41" s="35">
        <v>0</v>
      </c>
      <c r="M41" s="35">
        <v>0</v>
      </c>
      <c r="N41" s="35">
        <v>0</v>
      </c>
      <c r="O41" s="35">
        <v>0</v>
      </c>
      <c r="P41" s="35">
        <v>0</v>
      </c>
      <c r="Q41" s="35">
        <v>0</v>
      </c>
      <c r="R41" s="35">
        <v>0</v>
      </c>
      <c r="S41" s="35">
        <v>0</v>
      </c>
      <c r="T41" s="35">
        <v>0</v>
      </c>
      <c r="U41" s="35">
        <v>0</v>
      </c>
      <c r="V41" s="35">
        <v>0</v>
      </c>
      <c r="W41" s="35">
        <v>0</v>
      </c>
      <c r="X41" s="35">
        <v>0</v>
      </c>
      <c r="Y41" s="35">
        <v>0</v>
      </c>
      <c r="Z41" s="35">
        <v>0</v>
      </c>
      <c r="AA41" s="35">
        <v>0</v>
      </c>
      <c r="AB41" s="35">
        <v>0</v>
      </c>
      <c r="AC41" s="35">
        <v>0</v>
      </c>
      <c r="AD41" s="35">
        <v>0</v>
      </c>
      <c r="AE41" s="35">
        <v>0</v>
      </c>
      <c r="AF41" s="35">
        <v>1</v>
      </c>
      <c r="AG41" s="35">
        <v>0</v>
      </c>
      <c r="AH41" s="35">
        <v>0</v>
      </c>
      <c r="AI41" s="35">
        <v>0</v>
      </c>
      <c r="AJ41" s="35">
        <v>0</v>
      </c>
      <c r="AK41" s="35">
        <v>0</v>
      </c>
      <c r="AL41" s="35">
        <v>0</v>
      </c>
      <c r="AM41" s="35">
        <v>0</v>
      </c>
      <c r="AN41" s="35">
        <v>0</v>
      </c>
      <c r="AO41" s="35">
        <v>0</v>
      </c>
      <c r="AP41" s="35">
        <v>0</v>
      </c>
      <c r="AQ41" s="35">
        <v>0</v>
      </c>
      <c r="AR41" s="35">
        <v>0</v>
      </c>
      <c r="AS41" s="35">
        <v>0</v>
      </c>
      <c r="AT41" s="35">
        <v>0</v>
      </c>
      <c r="AU41" s="35">
        <v>0</v>
      </c>
      <c r="AV41" s="35">
        <v>0</v>
      </c>
      <c r="AW41" s="35">
        <v>0</v>
      </c>
      <c r="AX41" s="35">
        <v>0</v>
      </c>
      <c r="AY41" s="35">
        <v>0</v>
      </c>
      <c r="AZ41" s="35">
        <v>0</v>
      </c>
      <c r="BA41" s="35">
        <v>0</v>
      </c>
      <c r="BB41" s="35">
        <v>0</v>
      </c>
      <c r="BC41" s="35">
        <v>0</v>
      </c>
      <c r="BD41" s="35">
        <v>0</v>
      </c>
      <c r="BE41" s="35">
        <v>0</v>
      </c>
      <c r="BF41" s="35">
        <v>0</v>
      </c>
      <c r="BG41" s="35">
        <v>0</v>
      </c>
      <c r="BH41" s="35">
        <v>0</v>
      </c>
      <c r="BI41" s="35">
        <v>0</v>
      </c>
      <c r="BJ41" s="35">
        <v>0</v>
      </c>
      <c r="BK41" s="35">
        <v>0</v>
      </c>
      <c r="BL41" s="35">
        <v>0</v>
      </c>
      <c r="BM41" s="35">
        <v>0</v>
      </c>
      <c r="BN41" s="35">
        <v>0</v>
      </c>
      <c r="BO41" s="35">
        <v>0</v>
      </c>
      <c r="BP41" s="35">
        <v>0</v>
      </c>
      <c r="BQ41" s="35">
        <v>0</v>
      </c>
      <c r="BR41" s="35">
        <v>0</v>
      </c>
      <c r="BS41" s="35">
        <v>0</v>
      </c>
      <c r="BT41" s="35">
        <v>0</v>
      </c>
      <c r="BU41" s="35">
        <v>0</v>
      </c>
      <c r="BV41" s="35">
        <v>0</v>
      </c>
      <c r="BW41" s="35">
        <v>0</v>
      </c>
      <c r="BX41" s="35">
        <v>0</v>
      </c>
      <c r="BY41" s="35">
        <v>0</v>
      </c>
      <c r="BZ41" s="35">
        <v>0</v>
      </c>
      <c r="CA41" s="35">
        <v>0</v>
      </c>
      <c r="CB41" s="35">
        <v>0</v>
      </c>
      <c r="CC41" s="35">
        <v>0</v>
      </c>
      <c r="CD41" s="35">
        <v>0</v>
      </c>
      <c r="CE41" s="35">
        <v>0</v>
      </c>
      <c r="CF41" s="35">
        <v>0</v>
      </c>
      <c r="CG41" s="35">
        <v>0</v>
      </c>
      <c r="CH41" s="35">
        <v>0</v>
      </c>
      <c r="CI41" s="35">
        <v>0</v>
      </c>
      <c r="CJ41" s="35">
        <v>0</v>
      </c>
      <c r="CK41" s="35">
        <v>0</v>
      </c>
      <c r="CL41" s="35">
        <v>0</v>
      </c>
      <c r="CM41" s="35">
        <v>0</v>
      </c>
      <c r="CN41" s="35">
        <v>0</v>
      </c>
      <c r="CO41" s="35">
        <v>0</v>
      </c>
      <c r="CP41" s="35">
        <v>0</v>
      </c>
      <c r="CQ41" s="35">
        <v>0</v>
      </c>
      <c r="CR41" s="35">
        <v>0</v>
      </c>
      <c r="CS41" s="35">
        <v>0</v>
      </c>
      <c r="CT41" s="35">
        <v>0</v>
      </c>
      <c r="CU41" s="35">
        <v>0</v>
      </c>
      <c r="CV41" s="35">
        <v>0</v>
      </c>
      <c r="CW41" s="35">
        <v>0</v>
      </c>
      <c r="CX41" s="35">
        <v>0</v>
      </c>
      <c r="CY41" s="35">
        <v>0</v>
      </c>
      <c r="CZ41" s="35">
        <v>0</v>
      </c>
      <c r="DA41" s="35">
        <v>0</v>
      </c>
      <c r="DB41" s="35">
        <v>0</v>
      </c>
      <c r="DC41" s="35">
        <v>0</v>
      </c>
      <c r="DD41" s="35">
        <v>0</v>
      </c>
      <c r="DE41" s="35">
        <v>0</v>
      </c>
      <c r="DF41" s="35">
        <v>0</v>
      </c>
      <c r="DG41" s="35">
        <v>0</v>
      </c>
      <c r="DH41" s="35">
        <v>0</v>
      </c>
      <c r="DI41" s="35">
        <v>0</v>
      </c>
      <c r="DJ41" s="35">
        <v>0</v>
      </c>
      <c r="DK41" s="35">
        <v>0</v>
      </c>
      <c r="DL41" s="35">
        <v>0</v>
      </c>
      <c r="DM41" s="35">
        <v>0</v>
      </c>
      <c r="DN41" s="35">
        <v>0</v>
      </c>
      <c r="DO41" s="35">
        <v>0</v>
      </c>
      <c r="DP41" s="35">
        <v>0</v>
      </c>
      <c r="DQ41" s="35">
        <v>0</v>
      </c>
      <c r="DR41" s="35">
        <v>0</v>
      </c>
      <c r="DS41" s="35">
        <v>0</v>
      </c>
      <c r="DT41" s="35">
        <v>0</v>
      </c>
      <c r="DU41" s="35">
        <v>0</v>
      </c>
      <c r="DV41" s="35">
        <v>0</v>
      </c>
      <c r="DW41" s="35">
        <v>0</v>
      </c>
      <c r="DX41" s="35">
        <v>0</v>
      </c>
      <c r="DY41" s="35">
        <v>0</v>
      </c>
      <c r="DZ41" s="35">
        <v>0</v>
      </c>
      <c r="EA41" s="35">
        <v>0</v>
      </c>
      <c r="EB41" s="35">
        <v>0</v>
      </c>
      <c r="EC41" s="35">
        <v>0</v>
      </c>
      <c r="ED41" s="35">
        <v>0</v>
      </c>
      <c r="EE41" s="35">
        <v>0</v>
      </c>
      <c r="EF41" s="35">
        <v>0</v>
      </c>
      <c r="EG41" s="35">
        <v>0</v>
      </c>
      <c r="EH41" s="35">
        <v>0</v>
      </c>
    </row>
    <row r="42" spans="1:138" s="7" customFormat="1" ht="21.95" customHeight="1" thickBot="1" x14ac:dyDescent="0.25">
      <c r="A42" s="12" t="s">
        <v>148</v>
      </c>
      <c r="B42" s="12" t="s">
        <v>149</v>
      </c>
      <c r="C42" s="35">
        <v>0</v>
      </c>
      <c r="D42" s="35">
        <v>0</v>
      </c>
      <c r="E42" s="35">
        <v>0</v>
      </c>
      <c r="F42" s="35">
        <v>0</v>
      </c>
      <c r="G42" s="35">
        <v>0</v>
      </c>
      <c r="H42" s="35">
        <v>0</v>
      </c>
      <c r="I42" s="35">
        <v>0</v>
      </c>
      <c r="J42" s="35">
        <v>0</v>
      </c>
      <c r="K42" s="35">
        <v>0</v>
      </c>
      <c r="L42" s="35">
        <v>0</v>
      </c>
      <c r="M42" s="35">
        <v>0</v>
      </c>
      <c r="N42" s="35">
        <v>0</v>
      </c>
      <c r="O42" s="35">
        <v>0</v>
      </c>
      <c r="P42" s="35">
        <v>0</v>
      </c>
      <c r="Q42" s="35">
        <v>0</v>
      </c>
      <c r="R42" s="35">
        <v>0</v>
      </c>
      <c r="S42" s="35">
        <v>0</v>
      </c>
      <c r="T42" s="35">
        <v>0</v>
      </c>
      <c r="U42" s="35">
        <v>0</v>
      </c>
      <c r="V42" s="35">
        <v>0</v>
      </c>
      <c r="W42" s="35">
        <v>0</v>
      </c>
      <c r="X42" s="35">
        <v>0</v>
      </c>
      <c r="Y42" s="35">
        <v>0</v>
      </c>
      <c r="Z42" s="35">
        <v>0</v>
      </c>
      <c r="AA42" s="35">
        <v>0</v>
      </c>
      <c r="AB42" s="35">
        <v>0</v>
      </c>
      <c r="AC42" s="35">
        <v>0</v>
      </c>
      <c r="AD42" s="35">
        <v>0</v>
      </c>
      <c r="AE42" s="35">
        <v>0</v>
      </c>
      <c r="AF42" s="35">
        <v>0</v>
      </c>
      <c r="AG42" s="35">
        <v>1</v>
      </c>
      <c r="AH42" s="35">
        <v>0</v>
      </c>
      <c r="AI42" s="35">
        <v>0</v>
      </c>
      <c r="AJ42" s="35">
        <v>0</v>
      </c>
      <c r="AK42" s="35">
        <v>0</v>
      </c>
      <c r="AL42" s="35">
        <v>0</v>
      </c>
      <c r="AM42" s="35">
        <v>0</v>
      </c>
      <c r="AN42" s="35">
        <v>0</v>
      </c>
      <c r="AO42" s="35">
        <v>0</v>
      </c>
      <c r="AP42" s="35">
        <v>0</v>
      </c>
      <c r="AQ42" s="35">
        <v>0</v>
      </c>
      <c r="AR42" s="35">
        <v>0</v>
      </c>
      <c r="AS42" s="35">
        <v>0</v>
      </c>
      <c r="AT42" s="35">
        <v>0</v>
      </c>
      <c r="AU42" s="35">
        <v>0</v>
      </c>
      <c r="AV42" s="35">
        <v>0</v>
      </c>
      <c r="AW42" s="35">
        <v>0</v>
      </c>
      <c r="AX42" s="35">
        <v>0</v>
      </c>
      <c r="AY42" s="35">
        <v>0</v>
      </c>
      <c r="AZ42" s="35">
        <v>0</v>
      </c>
      <c r="BA42" s="35">
        <v>0</v>
      </c>
      <c r="BB42" s="35">
        <v>0</v>
      </c>
      <c r="BC42" s="35">
        <v>0</v>
      </c>
      <c r="BD42" s="35">
        <v>0</v>
      </c>
      <c r="BE42" s="35">
        <v>0</v>
      </c>
      <c r="BF42" s="35">
        <v>0</v>
      </c>
      <c r="BG42" s="35">
        <v>0</v>
      </c>
      <c r="BH42" s="35">
        <v>0</v>
      </c>
      <c r="BI42" s="35">
        <v>0</v>
      </c>
      <c r="BJ42" s="35">
        <v>0</v>
      </c>
      <c r="BK42" s="35">
        <v>0</v>
      </c>
      <c r="BL42" s="35">
        <v>0</v>
      </c>
      <c r="BM42" s="35">
        <v>0</v>
      </c>
      <c r="BN42" s="35">
        <v>0</v>
      </c>
      <c r="BO42" s="35">
        <v>0</v>
      </c>
      <c r="BP42" s="35">
        <v>0</v>
      </c>
      <c r="BQ42" s="35">
        <v>0</v>
      </c>
      <c r="BR42" s="35">
        <v>0</v>
      </c>
      <c r="BS42" s="35">
        <v>0</v>
      </c>
      <c r="BT42" s="35">
        <v>0</v>
      </c>
      <c r="BU42" s="35">
        <v>0</v>
      </c>
      <c r="BV42" s="35">
        <v>0</v>
      </c>
      <c r="BW42" s="35">
        <v>0</v>
      </c>
      <c r="BX42" s="35">
        <v>0</v>
      </c>
      <c r="BY42" s="35">
        <v>0</v>
      </c>
      <c r="BZ42" s="35">
        <v>0</v>
      </c>
      <c r="CA42" s="35">
        <v>0</v>
      </c>
      <c r="CB42" s="35">
        <v>0</v>
      </c>
      <c r="CC42" s="35">
        <v>0</v>
      </c>
      <c r="CD42" s="35">
        <v>0</v>
      </c>
      <c r="CE42" s="35">
        <v>0</v>
      </c>
      <c r="CF42" s="35">
        <v>0</v>
      </c>
      <c r="CG42" s="35">
        <v>0</v>
      </c>
      <c r="CH42" s="35">
        <v>0</v>
      </c>
      <c r="CI42" s="35">
        <v>0</v>
      </c>
      <c r="CJ42" s="35">
        <v>0</v>
      </c>
      <c r="CK42" s="35">
        <v>0</v>
      </c>
      <c r="CL42" s="35">
        <v>0</v>
      </c>
      <c r="CM42" s="35">
        <v>0</v>
      </c>
      <c r="CN42" s="35">
        <v>0</v>
      </c>
      <c r="CO42" s="35">
        <v>0</v>
      </c>
      <c r="CP42" s="35">
        <v>0</v>
      </c>
      <c r="CQ42" s="35">
        <v>0</v>
      </c>
      <c r="CR42" s="35">
        <v>0</v>
      </c>
      <c r="CS42" s="35">
        <v>0</v>
      </c>
      <c r="CT42" s="35">
        <v>0</v>
      </c>
      <c r="CU42" s="35">
        <v>0</v>
      </c>
      <c r="CV42" s="35">
        <v>0</v>
      </c>
      <c r="CW42" s="35">
        <v>0</v>
      </c>
      <c r="CX42" s="35">
        <v>0</v>
      </c>
      <c r="CY42" s="35">
        <v>0</v>
      </c>
      <c r="CZ42" s="35">
        <v>0</v>
      </c>
      <c r="DA42" s="35">
        <v>0</v>
      </c>
      <c r="DB42" s="35">
        <v>0</v>
      </c>
      <c r="DC42" s="35">
        <v>0</v>
      </c>
      <c r="DD42" s="35">
        <v>0</v>
      </c>
      <c r="DE42" s="35">
        <v>0</v>
      </c>
      <c r="DF42" s="35">
        <v>0</v>
      </c>
      <c r="DG42" s="35">
        <v>0</v>
      </c>
      <c r="DH42" s="35">
        <v>0</v>
      </c>
      <c r="DI42" s="35">
        <v>0</v>
      </c>
      <c r="DJ42" s="35">
        <v>0</v>
      </c>
      <c r="DK42" s="35">
        <v>0</v>
      </c>
      <c r="DL42" s="35">
        <v>0</v>
      </c>
      <c r="DM42" s="35">
        <v>0</v>
      </c>
      <c r="DN42" s="35">
        <v>0</v>
      </c>
      <c r="DO42" s="35">
        <v>0</v>
      </c>
      <c r="DP42" s="35">
        <v>0</v>
      </c>
      <c r="DQ42" s="35">
        <v>0</v>
      </c>
      <c r="DR42" s="35">
        <v>0</v>
      </c>
      <c r="DS42" s="35">
        <v>0</v>
      </c>
      <c r="DT42" s="35">
        <v>0</v>
      </c>
      <c r="DU42" s="35">
        <v>0</v>
      </c>
      <c r="DV42" s="35">
        <v>0</v>
      </c>
      <c r="DW42" s="35">
        <v>0</v>
      </c>
      <c r="DX42" s="35">
        <v>0</v>
      </c>
      <c r="DY42" s="35">
        <v>0</v>
      </c>
      <c r="DZ42" s="35">
        <v>0</v>
      </c>
      <c r="EA42" s="35">
        <v>0</v>
      </c>
      <c r="EB42" s="35">
        <v>0</v>
      </c>
      <c r="EC42" s="35">
        <v>0</v>
      </c>
      <c r="ED42" s="35">
        <v>0</v>
      </c>
      <c r="EE42" s="35">
        <v>0</v>
      </c>
      <c r="EF42" s="35">
        <v>0</v>
      </c>
      <c r="EG42" s="35">
        <v>0</v>
      </c>
      <c r="EH42" s="35">
        <v>0</v>
      </c>
    </row>
    <row r="43" spans="1:138" s="7" customFormat="1" ht="21.95" customHeight="1" thickBot="1" x14ac:dyDescent="0.25">
      <c r="A43" s="12" t="s">
        <v>150</v>
      </c>
      <c r="B43" s="12" t="s">
        <v>151</v>
      </c>
      <c r="C43" s="35">
        <v>0</v>
      </c>
      <c r="D43" s="35">
        <v>0</v>
      </c>
      <c r="E43" s="35">
        <v>0</v>
      </c>
      <c r="F43" s="35">
        <v>0</v>
      </c>
      <c r="G43" s="35">
        <v>0</v>
      </c>
      <c r="H43" s="35">
        <v>0</v>
      </c>
      <c r="I43" s="35">
        <v>0</v>
      </c>
      <c r="J43" s="35">
        <v>0</v>
      </c>
      <c r="K43" s="35">
        <v>0</v>
      </c>
      <c r="L43" s="35">
        <v>0</v>
      </c>
      <c r="M43" s="35">
        <v>0</v>
      </c>
      <c r="N43" s="35">
        <v>0</v>
      </c>
      <c r="O43" s="35">
        <v>0</v>
      </c>
      <c r="P43" s="35">
        <v>0</v>
      </c>
      <c r="Q43" s="35">
        <v>0</v>
      </c>
      <c r="R43" s="35">
        <v>0</v>
      </c>
      <c r="S43" s="35">
        <v>0</v>
      </c>
      <c r="T43" s="35">
        <v>0</v>
      </c>
      <c r="U43" s="35">
        <v>0</v>
      </c>
      <c r="V43" s="35">
        <v>0</v>
      </c>
      <c r="W43" s="35">
        <v>0</v>
      </c>
      <c r="X43" s="35">
        <v>0</v>
      </c>
      <c r="Y43" s="35">
        <v>0</v>
      </c>
      <c r="Z43" s="35">
        <v>0</v>
      </c>
      <c r="AA43" s="35">
        <v>0</v>
      </c>
      <c r="AB43" s="35">
        <v>0</v>
      </c>
      <c r="AC43" s="35">
        <v>0</v>
      </c>
      <c r="AD43" s="35">
        <v>0</v>
      </c>
      <c r="AE43" s="35">
        <v>0</v>
      </c>
      <c r="AF43" s="35">
        <v>0</v>
      </c>
      <c r="AG43" s="35">
        <v>0</v>
      </c>
      <c r="AH43" s="35">
        <v>1</v>
      </c>
      <c r="AI43" s="35">
        <v>0</v>
      </c>
      <c r="AJ43" s="35">
        <v>0</v>
      </c>
      <c r="AK43" s="35">
        <v>0</v>
      </c>
      <c r="AL43" s="35">
        <v>0</v>
      </c>
      <c r="AM43" s="35">
        <v>0</v>
      </c>
      <c r="AN43" s="35">
        <v>0</v>
      </c>
      <c r="AO43" s="35">
        <v>0</v>
      </c>
      <c r="AP43" s="35">
        <v>0</v>
      </c>
      <c r="AQ43" s="35">
        <v>0</v>
      </c>
      <c r="AR43" s="35">
        <v>0</v>
      </c>
      <c r="AS43" s="35">
        <v>0</v>
      </c>
      <c r="AT43" s="35">
        <v>0</v>
      </c>
      <c r="AU43" s="35">
        <v>0</v>
      </c>
      <c r="AV43" s="35">
        <v>0</v>
      </c>
      <c r="AW43" s="35">
        <v>0</v>
      </c>
      <c r="AX43" s="35">
        <v>0</v>
      </c>
      <c r="AY43" s="35">
        <v>0</v>
      </c>
      <c r="AZ43" s="35">
        <v>0</v>
      </c>
      <c r="BA43" s="35">
        <v>0</v>
      </c>
      <c r="BB43" s="35">
        <v>0</v>
      </c>
      <c r="BC43" s="35">
        <v>0</v>
      </c>
      <c r="BD43" s="35">
        <v>0</v>
      </c>
      <c r="BE43" s="35">
        <v>0</v>
      </c>
      <c r="BF43" s="35">
        <v>0</v>
      </c>
      <c r="BG43" s="35">
        <v>0</v>
      </c>
      <c r="BH43" s="35">
        <v>0</v>
      </c>
      <c r="BI43" s="35">
        <v>0</v>
      </c>
      <c r="BJ43" s="35">
        <v>0</v>
      </c>
      <c r="BK43" s="35">
        <v>0</v>
      </c>
      <c r="BL43" s="35">
        <v>0</v>
      </c>
      <c r="BM43" s="35">
        <v>0</v>
      </c>
      <c r="BN43" s="35">
        <v>0</v>
      </c>
      <c r="BO43" s="35">
        <v>0</v>
      </c>
      <c r="BP43" s="35">
        <v>0</v>
      </c>
      <c r="BQ43" s="35">
        <v>0</v>
      </c>
      <c r="BR43" s="35">
        <v>0</v>
      </c>
      <c r="BS43" s="35">
        <v>0</v>
      </c>
      <c r="BT43" s="35">
        <v>0</v>
      </c>
      <c r="BU43" s="35">
        <v>0</v>
      </c>
      <c r="BV43" s="35">
        <v>0</v>
      </c>
      <c r="BW43" s="35">
        <v>0</v>
      </c>
      <c r="BX43" s="35">
        <v>0</v>
      </c>
      <c r="BY43" s="35">
        <v>0</v>
      </c>
      <c r="BZ43" s="35">
        <v>0</v>
      </c>
      <c r="CA43" s="35">
        <v>0</v>
      </c>
      <c r="CB43" s="35">
        <v>0</v>
      </c>
      <c r="CC43" s="35">
        <v>0</v>
      </c>
      <c r="CD43" s="35">
        <v>0</v>
      </c>
      <c r="CE43" s="35">
        <v>0</v>
      </c>
      <c r="CF43" s="35">
        <v>0</v>
      </c>
      <c r="CG43" s="35">
        <v>0</v>
      </c>
      <c r="CH43" s="35">
        <v>0</v>
      </c>
      <c r="CI43" s="35">
        <v>0</v>
      </c>
      <c r="CJ43" s="35">
        <v>0</v>
      </c>
      <c r="CK43" s="35">
        <v>0</v>
      </c>
      <c r="CL43" s="35">
        <v>0</v>
      </c>
      <c r="CM43" s="35">
        <v>0</v>
      </c>
      <c r="CN43" s="35">
        <v>0</v>
      </c>
      <c r="CO43" s="35">
        <v>0</v>
      </c>
      <c r="CP43" s="35">
        <v>0</v>
      </c>
      <c r="CQ43" s="35">
        <v>0</v>
      </c>
      <c r="CR43" s="35">
        <v>0</v>
      </c>
      <c r="CS43" s="35">
        <v>0</v>
      </c>
      <c r="CT43" s="35">
        <v>0</v>
      </c>
      <c r="CU43" s="35">
        <v>0</v>
      </c>
      <c r="CV43" s="35">
        <v>0</v>
      </c>
      <c r="CW43" s="35">
        <v>0</v>
      </c>
      <c r="CX43" s="35">
        <v>0</v>
      </c>
      <c r="CY43" s="35">
        <v>0</v>
      </c>
      <c r="CZ43" s="35">
        <v>0</v>
      </c>
      <c r="DA43" s="35">
        <v>0</v>
      </c>
      <c r="DB43" s="35">
        <v>0</v>
      </c>
      <c r="DC43" s="35">
        <v>0</v>
      </c>
      <c r="DD43" s="35">
        <v>0</v>
      </c>
      <c r="DE43" s="35">
        <v>0</v>
      </c>
      <c r="DF43" s="35">
        <v>0</v>
      </c>
      <c r="DG43" s="35">
        <v>0</v>
      </c>
      <c r="DH43" s="35">
        <v>0</v>
      </c>
      <c r="DI43" s="35">
        <v>0</v>
      </c>
      <c r="DJ43" s="35">
        <v>0</v>
      </c>
      <c r="DK43" s="35">
        <v>0</v>
      </c>
      <c r="DL43" s="35">
        <v>0</v>
      </c>
      <c r="DM43" s="35">
        <v>0</v>
      </c>
      <c r="DN43" s="35">
        <v>0</v>
      </c>
      <c r="DO43" s="35">
        <v>0</v>
      </c>
      <c r="DP43" s="35">
        <v>0</v>
      </c>
      <c r="DQ43" s="35">
        <v>0</v>
      </c>
      <c r="DR43" s="35">
        <v>0</v>
      </c>
      <c r="DS43" s="35">
        <v>0</v>
      </c>
      <c r="DT43" s="35">
        <v>0</v>
      </c>
      <c r="DU43" s="35">
        <v>0</v>
      </c>
      <c r="DV43" s="35">
        <v>0</v>
      </c>
      <c r="DW43" s="35">
        <v>0</v>
      </c>
      <c r="DX43" s="35">
        <v>0</v>
      </c>
      <c r="DY43" s="35">
        <v>0</v>
      </c>
      <c r="DZ43" s="35">
        <v>0</v>
      </c>
      <c r="EA43" s="35">
        <v>0</v>
      </c>
      <c r="EB43" s="35">
        <v>0</v>
      </c>
      <c r="EC43" s="35">
        <v>0</v>
      </c>
      <c r="ED43" s="35">
        <v>0</v>
      </c>
      <c r="EE43" s="35">
        <v>0</v>
      </c>
      <c r="EF43" s="35">
        <v>0</v>
      </c>
      <c r="EG43" s="35">
        <v>0</v>
      </c>
      <c r="EH43" s="35">
        <v>0</v>
      </c>
    </row>
    <row r="44" spans="1:138" s="7" customFormat="1" ht="21.95" customHeight="1" thickBot="1" x14ac:dyDescent="0.25">
      <c r="A44" s="12" t="s">
        <v>152</v>
      </c>
      <c r="B44" s="12" t="s">
        <v>153</v>
      </c>
      <c r="C44" s="35">
        <v>0</v>
      </c>
      <c r="D44" s="35">
        <v>0</v>
      </c>
      <c r="E44" s="35">
        <v>0</v>
      </c>
      <c r="F44" s="35">
        <v>0</v>
      </c>
      <c r="G44" s="35">
        <v>0</v>
      </c>
      <c r="H44" s="35">
        <v>0</v>
      </c>
      <c r="I44" s="35">
        <v>0</v>
      </c>
      <c r="J44" s="35">
        <v>0</v>
      </c>
      <c r="K44" s="35">
        <v>0</v>
      </c>
      <c r="L44" s="35">
        <v>0</v>
      </c>
      <c r="M44" s="35">
        <v>0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35">
        <v>0</v>
      </c>
      <c r="W44" s="35">
        <v>0</v>
      </c>
      <c r="X44" s="35">
        <v>0</v>
      </c>
      <c r="Y44" s="35">
        <v>0</v>
      </c>
      <c r="Z44" s="35">
        <v>0</v>
      </c>
      <c r="AA44" s="35">
        <v>0</v>
      </c>
      <c r="AB44" s="35">
        <v>0</v>
      </c>
      <c r="AC44" s="35">
        <v>0</v>
      </c>
      <c r="AD44" s="35">
        <v>0</v>
      </c>
      <c r="AE44" s="35">
        <v>0</v>
      </c>
      <c r="AF44" s="35">
        <v>0</v>
      </c>
      <c r="AG44" s="35">
        <v>0</v>
      </c>
      <c r="AH44" s="35">
        <v>0</v>
      </c>
      <c r="AI44" s="35">
        <v>1</v>
      </c>
      <c r="AJ44" s="35">
        <v>0</v>
      </c>
      <c r="AK44" s="35">
        <v>0</v>
      </c>
      <c r="AL44" s="35">
        <v>0</v>
      </c>
      <c r="AM44" s="35">
        <v>0</v>
      </c>
      <c r="AN44" s="35">
        <v>0</v>
      </c>
      <c r="AO44" s="35">
        <v>0</v>
      </c>
      <c r="AP44" s="35">
        <v>0</v>
      </c>
      <c r="AQ44" s="35">
        <v>0</v>
      </c>
      <c r="AR44" s="35">
        <v>0</v>
      </c>
      <c r="AS44" s="35">
        <v>0</v>
      </c>
      <c r="AT44" s="35">
        <v>0</v>
      </c>
      <c r="AU44" s="35">
        <v>0</v>
      </c>
      <c r="AV44" s="35">
        <v>0</v>
      </c>
      <c r="AW44" s="35">
        <v>0</v>
      </c>
      <c r="AX44" s="35">
        <v>0</v>
      </c>
      <c r="AY44" s="35">
        <v>0</v>
      </c>
      <c r="AZ44" s="35">
        <v>0</v>
      </c>
      <c r="BA44" s="35">
        <v>0</v>
      </c>
      <c r="BB44" s="35">
        <v>0</v>
      </c>
      <c r="BC44" s="35">
        <v>0</v>
      </c>
      <c r="BD44" s="35">
        <v>0</v>
      </c>
      <c r="BE44" s="35">
        <v>0</v>
      </c>
      <c r="BF44" s="35">
        <v>0</v>
      </c>
      <c r="BG44" s="35">
        <v>0</v>
      </c>
      <c r="BH44" s="35">
        <v>0</v>
      </c>
      <c r="BI44" s="35">
        <v>0</v>
      </c>
      <c r="BJ44" s="35">
        <v>0</v>
      </c>
      <c r="BK44" s="35">
        <v>0</v>
      </c>
      <c r="BL44" s="35">
        <v>0</v>
      </c>
      <c r="BM44" s="35">
        <v>0</v>
      </c>
      <c r="BN44" s="35">
        <v>0</v>
      </c>
      <c r="BO44" s="35">
        <v>0</v>
      </c>
      <c r="BP44" s="35">
        <v>0</v>
      </c>
      <c r="BQ44" s="35">
        <v>0</v>
      </c>
      <c r="BR44" s="35">
        <v>0</v>
      </c>
      <c r="BS44" s="35">
        <v>0</v>
      </c>
      <c r="BT44" s="35">
        <v>0</v>
      </c>
      <c r="BU44" s="35">
        <v>0</v>
      </c>
      <c r="BV44" s="35">
        <v>0</v>
      </c>
      <c r="BW44" s="35">
        <v>0</v>
      </c>
      <c r="BX44" s="35">
        <v>0</v>
      </c>
      <c r="BY44" s="35">
        <v>0</v>
      </c>
      <c r="BZ44" s="35">
        <v>0</v>
      </c>
      <c r="CA44" s="35">
        <v>0</v>
      </c>
      <c r="CB44" s="35">
        <v>0</v>
      </c>
      <c r="CC44" s="35">
        <v>0</v>
      </c>
      <c r="CD44" s="35">
        <v>0</v>
      </c>
      <c r="CE44" s="35">
        <v>0</v>
      </c>
      <c r="CF44" s="35">
        <v>0</v>
      </c>
      <c r="CG44" s="35">
        <v>0</v>
      </c>
      <c r="CH44" s="35">
        <v>0</v>
      </c>
      <c r="CI44" s="35">
        <v>0</v>
      </c>
      <c r="CJ44" s="35">
        <v>0</v>
      </c>
      <c r="CK44" s="35">
        <v>0</v>
      </c>
      <c r="CL44" s="35">
        <v>0</v>
      </c>
      <c r="CM44" s="35">
        <v>0</v>
      </c>
      <c r="CN44" s="35">
        <v>0</v>
      </c>
      <c r="CO44" s="35">
        <v>0</v>
      </c>
      <c r="CP44" s="35">
        <v>0</v>
      </c>
      <c r="CQ44" s="35">
        <v>0</v>
      </c>
      <c r="CR44" s="35">
        <v>0</v>
      </c>
      <c r="CS44" s="35">
        <v>0</v>
      </c>
      <c r="CT44" s="35">
        <v>0</v>
      </c>
      <c r="CU44" s="35">
        <v>0</v>
      </c>
      <c r="CV44" s="35">
        <v>0</v>
      </c>
      <c r="CW44" s="35">
        <v>0</v>
      </c>
      <c r="CX44" s="35">
        <v>0</v>
      </c>
      <c r="CY44" s="35">
        <v>0</v>
      </c>
      <c r="CZ44" s="35">
        <v>0</v>
      </c>
      <c r="DA44" s="35">
        <v>0</v>
      </c>
      <c r="DB44" s="35">
        <v>0</v>
      </c>
      <c r="DC44" s="35">
        <v>0</v>
      </c>
      <c r="DD44" s="35">
        <v>0</v>
      </c>
      <c r="DE44" s="35">
        <v>0</v>
      </c>
      <c r="DF44" s="35">
        <v>0</v>
      </c>
      <c r="DG44" s="35">
        <v>0</v>
      </c>
      <c r="DH44" s="35">
        <v>0</v>
      </c>
      <c r="DI44" s="35">
        <v>0</v>
      </c>
      <c r="DJ44" s="35">
        <v>0</v>
      </c>
      <c r="DK44" s="35">
        <v>0</v>
      </c>
      <c r="DL44" s="35">
        <v>0</v>
      </c>
      <c r="DM44" s="35">
        <v>0</v>
      </c>
      <c r="DN44" s="35">
        <v>0</v>
      </c>
      <c r="DO44" s="35">
        <v>0</v>
      </c>
      <c r="DP44" s="35">
        <v>0</v>
      </c>
      <c r="DQ44" s="35">
        <v>0</v>
      </c>
      <c r="DR44" s="35">
        <v>0</v>
      </c>
      <c r="DS44" s="35">
        <v>0</v>
      </c>
      <c r="DT44" s="35">
        <v>0</v>
      </c>
      <c r="DU44" s="35">
        <v>0</v>
      </c>
      <c r="DV44" s="35">
        <v>0</v>
      </c>
      <c r="DW44" s="35">
        <v>0</v>
      </c>
      <c r="DX44" s="35">
        <v>0</v>
      </c>
      <c r="DY44" s="35">
        <v>0</v>
      </c>
      <c r="DZ44" s="35">
        <v>0</v>
      </c>
      <c r="EA44" s="35">
        <v>0</v>
      </c>
      <c r="EB44" s="35">
        <v>0</v>
      </c>
      <c r="EC44" s="35">
        <v>0</v>
      </c>
      <c r="ED44" s="35">
        <v>0</v>
      </c>
      <c r="EE44" s="35">
        <v>0</v>
      </c>
      <c r="EF44" s="35">
        <v>0</v>
      </c>
      <c r="EG44" s="35">
        <v>0</v>
      </c>
      <c r="EH44" s="35">
        <v>0</v>
      </c>
    </row>
    <row r="45" spans="1:138" s="7" customFormat="1" ht="21.95" customHeight="1" thickBot="1" x14ac:dyDescent="0.25">
      <c r="A45" s="12" t="s">
        <v>154</v>
      </c>
      <c r="B45" s="12" t="s">
        <v>155</v>
      </c>
      <c r="C45" s="35">
        <v>0</v>
      </c>
      <c r="D45" s="35">
        <v>0</v>
      </c>
      <c r="E45" s="35">
        <v>0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35">
        <v>0</v>
      </c>
      <c r="L45" s="35">
        <v>0</v>
      </c>
      <c r="M45" s="35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35">
        <v>0</v>
      </c>
      <c r="W45" s="35">
        <v>0</v>
      </c>
      <c r="X45" s="35">
        <v>0</v>
      </c>
      <c r="Y45" s="35">
        <v>0</v>
      </c>
      <c r="Z45" s="35">
        <v>0</v>
      </c>
      <c r="AA45" s="35">
        <v>0</v>
      </c>
      <c r="AB45" s="35">
        <v>0</v>
      </c>
      <c r="AC45" s="35">
        <v>0</v>
      </c>
      <c r="AD45" s="35">
        <v>0</v>
      </c>
      <c r="AE45" s="35">
        <v>0</v>
      </c>
      <c r="AF45" s="35">
        <v>0</v>
      </c>
      <c r="AG45" s="35">
        <v>0</v>
      </c>
      <c r="AH45" s="35">
        <v>0</v>
      </c>
      <c r="AI45" s="35">
        <v>0</v>
      </c>
      <c r="AJ45" s="35">
        <v>1</v>
      </c>
      <c r="AK45" s="35">
        <v>0</v>
      </c>
      <c r="AL45" s="35">
        <v>0</v>
      </c>
      <c r="AM45" s="35">
        <v>0</v>
      </c>
      <c r="AN45" s="35">
        <v>0</v>
      </c>
      <c r="AO45" s="35">
        <v>0</v>
      </c>
      <c r="AP45" s="35">
        <v>0</v>
      </c>
      <c r="AQ45" s="35">
        <v>0</v>
      </c>
      <c r="AR45" s="35">
        <v>0</v>
      </c>
      <c r="AS45" s="35">
        <v>0</v>
      </c>
      <c r="AT45" s="35">
        <v>0</v>
      </c>
      <c r="AU45" s="35">
        <v>0</v>
      </c>
      <c r="AV45" s="35">
        <v>0</v>
      </c>
      <c r="AW45" s="35">
        <v>0</v>
      </c>
      <c r="AX45" s="35">
        <v>0</v>
      </c>
      <c r="AY45" s="35">
        <v>0</v>
      </c>
      <c r="AZ45" s="35">
        <v>0</v>
      </c>
      <c r="BA45" s="35">
        <v>0</v>
      </c>
      <c r="BB45" s="35">
        <v>0</v>
      </c>
      <c r="BC45" s="35">
        <v>0</v>
      </c>
      <c r="BD45" s="35">
        <v>0</v>
      </c>
      <c r="BE45" s="35">
        <v>0</v>
      </c>
      <c r="BF45" s="35">
        <v>0</v>
      </c>
      <c r="BG45" s="35">
        <v>0</v>
      </c>
      <c r="BH45" s="35">
        <v>0</v>
      </c>
      <c r="BI45" s="35">
        <v>0</v>
      </c>
      <c r="BJ45" s="35">
        <v>0</v>
      </c>
      <c r="BK45" s="35">
        <v>0</v>
      </c>
      <c r="BL45" s="35">
        <v>0</v>
      </c>
      <c r="BM45" s="35">
        <v>0</v>
      </c>
      <c r="BN45" s="35">
        <v>0</v>
      </c>
      <c r="BO45" s="35">
        <v>0</v>
      </c>
      <c r="BP45" s="35">
        <v>0</v>
      </c>
      <c r="BQ45" s="35">
        <v>0</v>
      </c>
      <c r="BR45" s="35">
        <v>0</v>
      </c>
      <c r="BS45" s="35">
        <v>0</v>
      </c>
      <c r="BT45" s="35">
        <v>0</v>
      </c>
      <c r="BU45" s="35">
        <v>0</v>
      </c>
      <c r="BV45" s="35">
        <v>0</v>
      </c>
      <c r="BW45" s="35">
        <v>0</v>
      </c>
      <c r="BX45" s="35">
        <v>0</v>
      </c>
      <c r="BY45" s="35">
        <v>0</v>
      </c>
      <c r="BZ45" s="35">
        <v>0</v>
      </c>
      <c r="CA45" s="35">
        <v>0</v>
      </c>
      <c r="CB45" s="35">
        <v>0</v>
      </c>
      <c r="CC45" s="35">
        <v>0</v>
      </c>
      <c r="CD45" s="35">
        <v>0</v>
      </c>
      <c r="CE45" s="35">
        <v>0</v>
      </c>
      <c r="CF45" s="35">
        <v>0</v>
      </c>
      <c r="CG45" s="35">
        <v>0</v>
      </c>
      <c r="CH45" s="35">
        <v>0</v>
      </c>
      <c r="CI45" s="35">
        <v>0</v>
      </c>
      <c r="CJ45" s="35">
        <v>0</v>
      </c>
      <c r="CK45" s="35">
        <v>0</v>
      </c>
      <c r="CL45" s="35">
        <v>0</v>
      </c>
      <c r="CM45" s="35">
        <v>0</v>
      </c>
      <c r="CN45" s="35">
        <v>0</v>
      </c>
      <c r="CO45" s="35">
        <v>0</v>
      </c>
      <c r="CP45" s="35">
        <v>0</v>
      </c>
      <c r="CQ45" s="35">
        <v>0</v>
      </c>
      <c r="CR45" s="35">
        <v>0</v>
      </c>
      <c r="CS45" s="35">
        <v>0</v>
      </c>
      <c r="CT45" s="35">
        <v>0</v>
      </c>
      <c r="CU45" s="35">
        <v>0</v>
      </c>
      <c r="CV45" s="35">
        <v>0</v>
      </c>
      <c r="CW45" s="35">
        <v>0</v>
      </c>
      <c r="CX45" s="35">
        <v>0</v>
      </c>
      <c r="CY45" s="35">
        <v>0</v>
      </c>
      <c r="CZ45" s="35">
        <v>0</v>
      </c>
      <c r="DA45" s="35">
        <v>0</v>
      </c>
      <c r="DB45" s="35">
        <v>0</v>
      </c>
      <c r="DC45" s="35">
        <v>0</v>
      </c>
      <c r="DD45" s="35">
        <v>0</v>
      </c>
      <c r="DE45" s="35">
        <v>0</v>
      </c>
      <c r="DF45" s="35">
        <v>0</v>
      </c>
      <c r="DG45" s="35">
        <v>0</v>
      </c>
      <c r="DH45" s="35">
        <v>0</v>
      </c>
      <c r="DI45" s="35">
        <v>0</v>
      </c>
      <c r="DJ45" s="35">
        <v>0</v>
      </c>
      <c r="DK45" s="35">
        <v>0</v>
      </c>
      <c r="DL45" s="35">
        <v>0</v>
      </c>
      <c r="DM45" s="35">
        <v>0</v>
      </c>
      <c r="DN45" s="35">
        <v>0</v>
      </c>
      <c r="DO45" s="35">
        <v>0</v>
      </c>
      <c r="DP45" s="35">
        <v>0</v>
      </c>
      <c r="DQ45" s="35">
        <v>0</v>
      </c>
      <c r="DR45" s="35">
        <v>0</v>
      </c>
      <c r="DS45" s="35">
        <v>0</v>
      </c>
      <c r="DT45" s="35">
        <v>0</v>
      </c>
      <c r="DU45" s="35">
        <v>0</v>
      </c>
      <c r="DV45" s="35">
        <v>0</v>
      </c>
      <c r="DW45" s="35">
        <v>0</v>
      </c>
      <c r="DX45" s="35">
        <v>0</v>
      </c>
      <c r="DY45" s="35">
        <v>0</v>
      </c>
      <c r="DZ45" s="35">
        <v>0</v>
      </c>
      <c r="EA45" s="35">
        <v>0</v>
      </c>
      <c r="EB45" s="35">
        <v>0</v>
      </c>
      <c r="EC45" s="35">
        <v>0</v>
      </c>
      <c r="ED45" s="35">
        <v>0</v>
      </c>
      <c r="EE45" s="35">
        <v>0</v>
      </c>
      <c r="EF45" s="35">
        <v>0</v>
      </c>
      <c r="EG45" s="35">
        <v>0</v>
      </c>
      <c r="EH45" s="35">
        <v>0</v>
      </c>
    </row>
    <row r="46" spans="1:138" s="7" customFormat="1" ht="21.95" customHeight="1" thickBot="1" x14ac:dyDescent="0.25">
      <c r="A46" s="12" t="s">
        <v>156</v>
      </c>
      <c r="B46" s="12" t="s">
        <v>157</v>
      </c>
      <c r="C46" s="35">
        <v>0</v>
      </c>
      <c r="D46" s="35">
        <v>0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35">
        <v>0</v>
      </c>
      <c r="L46" s="35">
        <v>0</v>
      </c>
      <c r="M46" s="35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35">
        <v>0</v>
      </c>
      <c r="W46" s="35">
        <v>0</v>
      </c>
      <c r="X46" s="35">
        <v>0</v>
      </c>
      <c r="Y46" s="35">
        <v>0</v>
      </c>
      <c r="Z46" s="35">
        <v>0</v>
      </c>
      <c r="AA46" s="35">
        <v>0</v>
      </c>
      <c r="AB46" s="35">
        <v>0</v>
      </c>
      <c r="AC46" s="35">
        <v>0</v>
      </c>
      <c r="AD46" s="35">
        <v>0</v>
      </c>
      <c r="AE46" s="35">
        <v>0</v>
      </c>
      <c r="AF46" s="35">
        <v>0</v>
      </c>
      <c r="AG46" s="35">
        <v>0</v>
      </c>
      <c r="AH46" s="35">
        <v>0</v>
      </c>
      <c r="AI46" s="35">
        <v>0</v>
      </c>
      <c r="AJ46" s="35">
        <v>0</v>
      </c>
      <c r="AK46" s="35">
        <v>1</v>
      </c>
      <c r="AL46" s="35">
        <v>0</v>
      </c>
      <c r="AM46" s="35">
        <v>0</v>
      </c>
      <c r="AN46" s="35">
        <v>0</v>
      </c>
      <c r="AO46" s="35">
        <v>0</v>
      </c>
      <c r="AP46" s="35">
        <v>0</v>
      </c>
      <c r="AQ46" s="35">
        <v>0</v>
      </c>
      <c r="AR46" s="35">
        <v>0</v>
      </c>
      <c r="AS46" s="35">
        <v>0</v>
      </c>
      <c r="AT46" s="35">
        <v>0</v>
      </c>
      <c r="AU46" s="35">
        <v>0</v>
      </c>
      <c r="AV46" s="35">
        <v>0</v>
      </c>
      <c r="AW46" s="35">
        <v>0</v>
      </c>
      <c r="AX46" s="35">
        <v>0</v>
      </c>
      <c r="AY46" s="35">
        <v>0</v>
      </c>
      <c r="AZ46" s="35">
        <v>0</v>
      </c>
      <c r="BA46" s="35">
        <v>0</v>
      </c>
      <c r="BB46" s="35">
        <v>0</v>
      </c>
      <c r="BC46" s="35">
        <v>0</v>
      </c>
      <c r="BD46" s="35">
        <v>0</v>
      </c>
      <c r="BE46" s="35">
        <v>0</v>
      </c>
      <c r="BF46" s="35">
        <v>0</v>
      </c>
      <c r="BG46" s="35">
        <v>0</v>
      </c>
      <c r="BH46" s="35">
        <v>0</v>
      </c>
      <c r="BI46" s="35">
        <v>0</v>
      </c>
      <c r="BJ46" s="35">
        <v>0</v>
      </c>
      <c r="BK46" s="35">
        <v>0</v>
      </c>
      <c r="BL46" s="35">
        <v>0</v>
      </c>
      <c r="BM46" s="35">
        <v>0</v>
      </c>
      <c r="BN46" s="35">
        <v>0</v>
      </c>
      <c r="BO46" s="35">
        <v>0</v>
      </c>
      <c r="BP46" s="35">
        <v>0</v>
      </c>
      <c r="BQ46" s="35">
        <v>0</v>
      </c>
      <c r="BR46" s="35">
        <v>0</v>
      </c>
      <c r="BS46" s="35">
        <v>0</v>
      </c>
      <c r="BT46" s="35">
        <v>0</v>
      </c>
      <c r="BU46" s="35">
        <v>0</v>
      </c>
      <c r="BV46" s="35">
        <v>0</v>
      </c>
      <c r="BW46" s="35">
        <v>0</v>
      </c>
      <c r="BX46" s="35">
        <v>0</v>
      </c>
      <c r="BY46" s="35">
        <v>0</v>
      </c>
      <c r="BZ46" s="35">
        <v>0</v>
      </c>
      <c r="CA46" s="35">
        <v>0</v>
      </c>
      <c r="CB46" s="35">
        <v>0</v>
      </c>
      <c r="CC46" s="35">
        <v>0</v>
      </c>
      <c r="CD46" s="35">
        <v>0</v>
      </c>
      <c r="CE46" s="35">
        <v>0</v>
      </c>
      <c r="CF46" s="35">
        <v>0</v>
      </c>
      <c r="CG46" s="35">
        <v>0</v>
      </c>
      <c r="CH46" s="35">
        <v>0</v>
      </c>
      <c r="CI46" s="35">
        <v>0</v>
      </c>
      <c r="CJ46" s="35">
        <v>0</v>
      </c>
      <c r="CK46" s="35">
        <v>0</v>
      </c>
      <c r="CL46" s="35">
        <v>0</v>
      </c>
      <c r="CM46" s="35">
        <v>0</v>
      </c>
      <c r="CN46" s="35">
        <v>0</v>
      </c>
      <c r="CO46" s="35">
        <v>0</v>
      </c>
      <c r="CP46" s="35">
        <v>0</v>
      </c>
      <c r="CQ46" s="35">
        <v>0</v>
      </c>
      <c r="CR46" s="35">
        <v>0</v>
      </c>
      <c r="CS46" s="35">
        <v>0</v>
      </c>
      <c r="CT46" s="35">
        <v>0</v>
      </c>
      <c r="CU46" s="35">
        <v>0</v>
      </c>
      <c r="CV46" s="35">
        <v>0</v>
      </c>
      <c r="CW46" s="35">
        <v>0</v>
      </c>
      <c r="CX46" s="35">
        <v>0</v>
      </c>
      <c r="CY46" s="35">
        <v>0</v>
      </c>
      <c r="CZ46" s="35">
        <v>0</v>
      </c>
      <c r="DA46" s="35">
        <v>0</v>
      </c>
      <c r="DB46" s="35">
        <v>0</v>
      </c>
      <c r="DC46" s="35">
        <v>0</v>
      </c>
      <c r="DD46" s="35">
        <v>0</v>
      </c>
      <c r="DE46" s="35">
        <v>0</v>
      </c>
      <c r="DF46" s="35">
        <v>0</v>
      </c>
      <c r="DG46" s="35">
        <v>0</v>
      </c>
      <c r="DH46" s="35">
        <v>0</v>
      </c>
      <c r="DI46" s="35">
        <v>0</v>
      </c>
      <c r="DJ46" s="35">
        <v>0</v>
      </c>
      <c r="DK46" s="35">
        <v>0</v>
      </c>
      <c r="DL46" s="35">
        <v>0</v>
      </c>
      <c r="DM46" s="35">
        <v>0</v>
      </c>
      <c r="DN46" s="35">
        <v>0</v>
      </c>
      <c r="DO46" s="35">
        <v>0</v>
      </c>
      <c r="DP46" s="35">
        <v>0</v>
      </c>
      <c r="DQ46" s="35">
        <v>0</v>
      </c>
      <c r="DR46" s="35">
        <v>0</v>
      </c>
      <c r="DS46" s="35">
        <v>0</v>
      </c>
      <c r="DT46" s="35">
        <v>0</v>
      </c>
      <c r="DU46" s="35">
        <v>0</v>
      </c>
      <c r="DV46" s="35">
        <v>0</v>
      </c>
      <c r="DW46" s="35">
        <v>0</v>
      </c>
      <c r="DX46" s="35">
        <v>0</v>
      </c>
      <c r="DY46" s="35">
        <v>0</v>
      </c>
      <c r="DZ46" s="35">
        <v>0</v>
      </c>
      <c r="EA46" s="35">
        <v>0</v>
      </c>
      <c r="EB46" s="35">
        <v>0</v>
      </c>
      <c r="EC46" s="35">
        <v>0</v>
      </c>
      <c r="ED46" s="35">
        <v>0</v>
      </c>
      <c r="EE46" s="35">
        <v>0</v>
      </c>
      <c r="EF46" s="35">
        <v>0</v>
      </c>
      <c r="EG46" s="35">
        <v>0</v>
      </c>
      <c r="EH46" s="35">
        <v>0</v>
      </c>
    </row>
    <row r="47" spans="1:138" s="7" customFormat="1" ht="21.95" customHeight="1" thickBot="1" x14ac:dyDescent="0.25">
      <c r="A47" s="12" t="s">
        <v>158</v>
      </c>
      <c r="B47" s="12" t="s">
        <v>159</v>
      </c>
      <c r="C47" s="35">
        <v>0</v>
      </c>
      <c r="D47" s="35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35">
        <v>0</v>
      </c>
      <c r="L47" s="35">
        <v>0</v>
      </c>
      <c r="M47" s="35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35">
        <v>0</v>
      </c>
      <c r="W47" s="35">
        <v>0</v>
      </c>
      <c r="X47" s="35">
        <v>0</v>
      </c>
      <c r="Y47" s="35">
        <v>0</v>
      </c>
      <c r="Z47" s="35">
        <v>0</v>
      </c>
      <c r="AA47" s="35">
        <v>0</v>
      </c>
      <c r="AB47" s="35">
        <v>0</v>
      </c>
      <c r="AC47" s="35">
        <v>0</v>
      </c>
      <c r="AD47" s="35">
        <v>0</v>
      </c>
      <c r="AE47" s="35">
        <v>0</v>
      </c>
      <c r="AF47" s="35">
        <v>0</v>
      </c>
      <c r="AG47" s="35">
        <v>0</v>
      </c>
      <c r="AH47" s="35">
        <v>0</v>
      </c>
      <c r="AI47" s="35">
        <v>0</v>
      </c>
      <c r="AJ47" s="35">
        <v>0</v>
      </c>
      <c r="AK47" s="35">
        <v>0</v>
      </c>
      <c r="AL47" s="35">
        <v>1</v>
      </c>
      <c r="AM47" s="35">
        <v>0</v>
      </c>
      <c r="AN47" s="35">
        <v>0</v>
      </c>
      <c r="AO47" s="35">
        <v>0</v>
      </c>
      <c r="AP47" s="35">
        <v>0</v>
      </c>
      <c r="AQ47" s="35">
        <v>0</v>
      </c>
      <c r="AR47" s="35">
        <v>0</v>
      </c>
      <c r="AS47" s="35">
        <v>0</v>
      </c>
      <c r="AT47" s="35">
        <v>0</v>
      </c>
      <c r="AU47" s="35">
        <v>0</v>
      </c>
      <c r="AV47" s="35">
        <v>0</v>
      </c>
      <c r="AW47" s="35">
        <v>0</v>
      </c>
      <c r="AX47" s="35">
        <v>0</v>
      </c>
      <c r="AY47" s="35">
        <v>0</v>
      </c>
      <c r="AZ47" s="35">
        <v>0</v>
      </c>
      <c r="BA47" s="35">
        <v>0</v>
      </c>
      <c r="BB47" s="35">
        <v>0</v>
      </c>
      <c r="BC47" s="35">
        <v>0</v>
      </c>
      <c r="BD47" s="35">
        <v>0</v>
      </c>
      <c r="BE47" s="35">
        <v>0</v>
      </c>
      <c r="BF47" s="35">
        <v>0</v>
      </c>
      <c r="BG47" s="35">
        <v>0</v>
      </c>
      <c r="BH47" s="35">
        <v>0</v>
      </c>
      <c r="BI47" s="35">
        <v>0</v>
      </c>
      <c r="BJ47" s="35">
        <v>0</v>
      </c>
      <c r="BK47" s="35">
        <v>0</v>
      </c>
      <c r="BL47" s="35">
        <v>0</v>
      </c>
      <c r="BM47" s="35">
        <v>0</v>
      </c>
      <c r="BN47" s="35">
        <v>0</v>
      </c>
      <c r="BO47" s="35">
        <v>0</v>
      </c>
      <c r="BP47" s="35">
        <v>0</v>
      </c>
      <c r="BQ47" s="35">
        <v>0</v>
      </c>
      <c r="BR47" s="35">
        <v>0</v>
      </c>
      <c r="BS47" s="35">
        <v>0</v>
      </c>
      <c r="BT47" s="35">
        <v>0</v>
      </c>
      <c r="BU47" s="35">
        <v>0</v>
      </c>
      <c r="BV47" s="35">
        <v>0</v>
      </c>
      <c r="BW47" s="35">
        <v>0</v>
      </c>
      <c r="BX47" s="35">
        <v>0</v>
      </c>
      <c r="BY47" s="35">
        <v>0</v>
      </c>
      <c r="BZ47" s="35">
        <v>0</v>
      </c>
      <c r="CA47" s="35">
        <v>0</v>
      </c>
      <c r="CB47" s="35">
        <v>0</v>
      </c>
      <c r="CC47" s="35">
        <v>0</v>
      </c>
      <c r="CD47" s="35">
        <v>0</v>
      </c>
      <c r="CE47" s="35">
        <v>0</v>
      </c>
      <c r="CF47" s="35">
        <v>0</v>
      </c>
      <c r="CG47" s="35">
        <v>0</v>
      </c>
      <c r="CH47" s="35">
        <v>0</v>
      </c>
      <c r="CI47" s="35">
        <v>0</v>
      </c>
      <c r="CJ47" s="35">
        <v>0</v>
      </c>
      <c r="CK47" s="35">
        <v>0</v>
      </c>
      <c r="CL47" s="35">
        <v>0</v>
      </c>
      <c r="CM47" s="35">
        <v>0</v>
      </c>
      <c r="CN47" s="35">
        <v>0</v>
      </c>
      <c r="CO47" s="35">
        <v>0</v>
      </c>
      <c r="CP47" s="35">
        <v>0</v>
      </c>
      <c r="CQ47" s="35">
        <v>0</v>
      </c>
      <c r="CR47" s="35">
        <v>0</v>
      </c>
      <c r="CS47" s="35">
        <v>0</v>
      </c>
      <c r="CT47" s="35">
        <v>0</v>
      </c>
      <c r="CU47" s="35">
        <v>0</v>
      </c>
      <c r="CV47" s="35">
        <v>0</v>
      </c>
      <c r="CW47" s="35">
        <v>0</v>
      </c>
      <c r="CX47" s="35">
        <v>0</v>
      </c>
      <c r="CY47" s="35">
        <v>0</v>
      </c>
      <c r="CZ47" s="35">
        <v>0</v>
      </c>
      <c r="DA47" s="35">
        <v>0</v>
      </c>
      <c r="DB47" s="35">
        <v>0</v>
      </c>
      <c r="DC47" s="35">
        <v>0</v>
      </c>
      <c r="DD47" s="35">
        <v>0</v>
      </c>
      <c r="DE47" s="35">
        <v>0</v>
      </c>
      <c r="DF47" s="35">
        <v>0</v>
      </c>
      <c r="DG47" s="35">
        <v>0</v>
      </c>
      <c r="DH47" s="35">
        <v>0</v>
      </c>
      <c r="DI47" s="35">
        <v>0</v>
      </c>
      <c r="DJ47" s="35">
        <v>0</v>
      </c>
      <c r="DK47" s="35">
        <v>0</v>
      </c>
      <c r="DL47" s="35">
        <v>0</v>
      </c>
      <c r="DM47" s="35">
        <v>0</v>
      </c>
      <c r="DN47" s="35">
        <v>0</v>
      </c>
      <c r="DO47" s="35">
        <v>0</v>
      </c>
      <c r="DP47" s="35">
        <v>0</v>
      </c>
      <c r="DQ47" s="35">
        <v>0</v>
      </c>
      <c r="DR47" s="35">
        <v>0</v>
      </c>
      <c r="DS47" s="35">
        <v>0</v>
      </c>
      <c r="DT47" s="35">
        <v>0</v>
      </c>
      <c r="DU47" s="35">
        <v>0</v>
      </c>
      <c r="DV47" s="35">
        <v>0</v>
      </c>
      <c r="DW47" s="35">
        <v>0</v>
      </c>
      <c r="DX47" s="35">
        <v>0</v>
      </c>
      <c r="DY47" s="35">
        <v>0</v>
      </c>
      <c r="DZ47" s="35">
        <v>0</v>
      </c>
      <c r="EA47" s="35">
        <v>0</v>
      </c>
      <c r="EB47" s="35">
        <v>0</v>
      </c>
      <c r="EC47" s="35">
        <v>0</v>
      </c>
      <c r="ED47" s="35">
        <v>0</v>
      </c>
      <c r="EE47" s="35">
        <v>0</v>
      </c>
      <c r="EF47" s="35">
        <v>0</v>
      </c>
      <c r="EG47" s="35">
        <v>0</v>
      </c>
      <c r="EH47" s="35">
        <v>0</v>
      </c>
    </row>
    <row r="48" spans="1:138" s="7" customFormat="1" ht="21.95" customHeight="1" thickBot="1" x14ac:dyDescent="0.25">
      <c r="A48" s="12" t="s">
        <v>160</v>
      </c>
      <c r="B48" s="12" t="s">
        <v>161</v>
      </c>
      <c r="C48" s="35">
        <v>0</v>
      </c>
      <c r="D48" s="35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35">
        <v>0</v>
      </c>
      <c r="W48" s="35">
        <v>0</v>
      </c>
      <c r="X48" s="35">
        <v>0</v>
      </c>
      <c r="Y48" s="35">
        <v>0</v>
      </c>
      <c r="Z48" s="35">
        <v>0</v>
      </c>
      <c r="AA48" s="35">
        <v>0</v>
      </c>
      <c r="AB48" s="35">
        <v>0</v>
      </c>
      <c r="AC48" s="35">
        <v>0</v>
      </c>
      <c r="AD48" s="35">
        <v>0</v>
      </c>
      <c r="AE48" s="35">
        <v>0</v>
      </c>
      <c r="AF48" s="35">
        <v>0</v>
      </c>
      <c r="AG48" s="35">
        <v>0</v>
      </c>
      <c r="AH48" s="35">
        <v>0</v>
      </c>
      <c r="AI48" s="35">
        <v>0</v>
      </c>
      <c r="AJ48" s="35">
        <v>0</v>
      </c>
      <c r="AK48" s="35">
        <v>0</v>
      </c>
      <c r="AL48" s="35">
        <v>0</v>
      </c>
      <c r="AM48" s="35">
        <v>1</v>
      </c>
      <c r="AN48" s="35">
        <v>0</v>
      </c>
      <c r="AO48" s="35">
        <v>0</v>
      </c>
      <c r="AP48" s="35">
        <v>0</v>
      </c>
      <c r="AQ48" s="35">
        <v>0</v>
      </c>
      <c r="AR48" s="35">
        <v>0</v>
      </c>
      <c r="AS48" s="35">
        <v>0</v>
      </c>
      <c r="AT48" s="35">
        <v>0</v>
      </c>
      <c r="AU48" s="35">
        <v>0</v>
      </c>
      <c r="AV48" s="35">
        <v>0</v>
      </c>
      <c r="AW48" s="35">
        <v>0</v>
      </c>
      <c r="AX48" s="35">
        <v>0</v>
      </c>
      <c r="AY48" s="35">
        <v>0</v>
      </c>
      <c r="AZ48" s="35">
        <v>0</v>
      </c>
      <c r="BA48" s="35">
        <v>0</v>
      </c>
      <c r="BB48" s="35">
        <v>0</v>
      </c>
      <c r="BC48" s="35">
        <v>0</v>
      </c>
      <c r="BD48" s="35">
        <v>0</v>
      </c>
      <c r="BE48" s="35">
        <v>0</v>
      </c>
      <c r="BF48" s="35">
        <v>0</v>
      </c>
      <c r="BG48" s="35">
        <v>0</v>
      </c>
      <c r="BH48" s="35">
        <v>0</v>
      </c>
      <c r="BI48" s="35">
        <v>0</v>
      </c>
      <c r="BJ48" s="35">
        <v>0</v>
      </c>
      <c r="BK48" s="35">
        <v>0</v>
      </c>
      <c r="BL48" s="35">
        <v>0</v>
      </c>
      <c r="BM48" s="35">
        <v>0</v>
      </c>
      <c r="BN48" s="35">
        <v>0</v>
      </c>
      <c r="BO48" s="35">
        <v>0</v>
      </c>
      <c r="BP48" s="35">
        <v>0</v>
      </c>
      <c r="BQ48" s="35">
        <v>0</v>
      </c>
      <c r="BR48" s="35">
        <v>0</v>
      </c>
      <c r="BS48" s="35">
        <v>0</v>
      </c>
      <c r="BT48" s="35">
        <v>0</v>
      </c>
      <c r="BU48" s="35">
        <v>0</v>
      </c>
      <c r="BV48" s="35">
        <v>0</v>
      </c>
      <c r="BW48" s="35">
        <v>0</v>
      </c>
      <c r="BX48" s="35">
        <v>0</v>
      </c>
      <c r="BY48" s="35">
        <v>0</v>
      </c>
      <c r="BZ48" s="35">
        <v>0</v>
      </c>
      <c r="CA48" s="35">
        <v>0</v>
      </c>
      <c r="CB48" s="35">
        <v>0</v>
      </c>
      <c r="CC48" s="35">
        <v>0</v>
      </c>
      <c r="CD48" s="35">
        <v>0</v>
      </c>
      <c r="CE48" s="35">
        <v>0</v>
      </c>
      <c r="CF48" s="35">
        <v>0</v>
      </c>
      <c r="CG48" s="35">
        <v>0</v>
      </c>
      <c r="CH48" s="35">
        <v>0</v>
      </c>
      <c r="CI48" s="35">
        <v>0</v>
      </c>
      <c r="CJ48" s="35">
        <v>0</v>
      </c>
      <c r="CK48" s="35">
        <v>0</v>
      </c>
      <c r="CL48" s="35">
        <v>0</v>
      </c>
      <c r="CM48" s="35">
        <v>0</v>
      </c>
      <c r="CN48" s="35">
        <v>0</v>
      </c>
      <c r="CO48" s="35">
        <v>0</v>
      </c>
      <c r="CP48" s="35">
        <v>0</v>
      </c>
      <c r="CQ48" s="35">
        <v>0</v>
      </c>
      <c r="CR48" s="35">
        <v>0</v>
      </c>
      <c r="CS48" s="35">
        <v>0</v>
      </c>
      <c r="CT48" s="35">
        <v>0</v>
      </c>
      <c r="CU48" s="35">
        <v>0</v>
      </c>
      <c r="CV48" s="35">
        <v>0</v>
      </c>
      <c r="CW48" s="35">
        <v>0</v>
      </c>
      <c r="CX48" s="35">
        <v>0</v>
      </c>
      <c r="CY48" s="35">
        <v>0</v>
      </c>
      <c r="CZ48" s="35">
        <v>0</v>
      </c>
      <c r="DA48" s="35">
        <v>0</v>
      </c>
      <c r="DB48" s="35">
        <v>0</v>
      </c>
      <c r="DC48" s="35">
        <v>0</v>
      </c>
      <c r="DD48" s="35">
        <v>0</v>
      </c>
      <c r="DE48" s="35">
        <v>0</v>
      </c>
      <c r="DF48" s="35">
        <v>0</v>
      </c>
      <c r="DG48" s="35">
        <v>0</v>
      </c>
      <c r="DH48" s="35">
        <v>0</v>
      </c>
      <c r="DI48" s="35">
        <v>0</v>
      </c>
      <c r="DJ48" s="35">
        <v>0</v>
      </c>
      <c r="DK48" s="35">
        <v>0</v>
      </c>
      <c r="DL48" s="35">
        <v>0</v>
      </c>
      <c r="DM48" s="35">
        <v>0</v>
      </c>
      <c r="DN48" s="35">
        <v>0</v>
      </c>
      <c r="DO48" s="35">
        <v>0</v>
      </c>
      <c r="DP48" s="35">
        <v>0</v>
      </c>
      <c r="DQ48" s="35">
        <v>0</v>
      </c>
      <c r="DR48" s="35">
        <v>0</v>
      </c>
      <c r="DS48" s="35">
        <v>0</v>
      </c>
      <c r="DT48" s="35">
        <v>0</v>
      </c>
      <c r="DU48" s="35">
        <v>0</v>
      </c>
      <c r="DV48" s="35">
        <v>0</v>
      </c>
      <c r="DW48" s="35">
        <v>0</v>
      </c>
      <c r="DX48" s="35">
        <v>0</v>
      </c>
      <c r="DY48" s="35">
        <v>0</v>
      </c>
      <c r="DZ48" s="35">
        <v>0</v>
      </c>
      <c r="EA48" s="35">
        <v>0</v>
      </c>
      <c r="EB48" s="35">
        <v>0</v>
      </c>
      <c r="EC48" s="35">
        <v>0</v>
      </c>
      <c r="ED48" s="35">
        <v>0</v>
      </c>
      <c r="EE48" s="35">
        <v>0</v>
      </c>
      <c r="EF48" s="35">
        <v>0</v>
      </c>
      <c r="EG48" s="35">
        <v>0</v>
      </c>
      <c r="EH48" s="35">
        <v>0</v>
      </c>
    </row>
    <row r="49" spans="1:138" s="7" customFormat="1" ht="21.95" customHeight="1" thickBot="1" x14ac:dyDescent="0.25">
      <c r="A49" s="12" t="s">
        <v>162</v>
      </c>
      <c r="B49" s="12" t="s">
        <v>163</v>
      </c>
      <c r="C49" s="35">
        <v>0</v>
      </c>
      <c r="D49" s="35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  <c r="L49" s="35">
        <v>0</v>
      </c>
      <c r="M49" s="35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35">
        <v>0</v>
      </c>
      <c r="W49" s="35">
        <v>0</v>
      </c>
      <c r="X49" s="35">
        <v>0</v>
      </c>
      <c r="Y49" s="35">
        <v>0</v>
      </c>
      <c r="Z49" s="35">
        <v>0</v>
      </c>
      <c r="AA49" s="35">
        <v>0</v>
      </c>
      <c r="AB49" s="35">
        <v>0</v>
      </c>
      <c r="AC49" s="35">
        <v>0</v>
      </c>
      <c r="AD49" s="35">
        <v>0</v>
      </c>
      <c r="AE49" s="35">
        <v>0</v>
      </c>
      <c r="AF49" s="35">
        <v>0</v>
      </c>
      <c r="AG49" s="35">
        <v>0</v>
      </c>
      <c r="AH49" s="35">
        <v>0</v>
      </c>
      <c r="AI49" s="35">
        <v>0</v>
      </c>
      <c r="AJ49" s="35">
        <v>0</v>
      </c>
      <c r="AK49" s="35">
        <v>0</v>
      </c>
      <c r="AL49" s="35">
        <v>0</v>
      </c>
      <c r="AM49" s="35">
        <v>0</v>
      </c>
      <c r="AN49" s="35">
        <v>1</v>
      </c>
      <c r="AO49" s="35">
        <v>0</v>
      </c>
      <c r="AP49" s="35">
        <v>0</v>
      </c>
      <c r="AQ49" s="35">
        <v>0</v>
      </c>
      <c r="AR49" s="35">
        <v>0</v>
      </c>
      <c r="AS49" s="35">
        <v>0</v>
      </c>
      <c r="AT49" s="35">
        <v>0</v>
      </c>
      <c r="AU49" s="35">
        <v>0</v>
      </c>
      <c r="AV49" s="35">
        <v>0</v>
      </c>
      <c r="AW49" s="35">
        <v>0</v>
      </c>
      <c r="AX49" s="35">
        <v>0</v>
      </c>
      <c r="AY49" s="35">
        <v>0</v>
      </c>
      <c r="AZ49" s="35">
        <v>0</v>
      </c>
      <c r="BA49" s="35">
        <v>0</v>
      </c>
      <c r="BB49" s="35">
        <v>0</v>
      </c>
      <c r="BC49" s="35">
        <v>0</v>
      </c>
      <c r="BD49" s="35">
        <v>0</v>
      </c>
      <c r="BE49" s="35">
        <v>0</v>
      </c>
      <c r="BF49" s="35">
        <v>0</v>
      </c>
      <c r="BG49" s="35">
        <v>0</v>
      </c>
      <c r="BH49" s="35">
        <v>0</v>
      </c>
      <c r="BI49" s="35">
        <v>0</v>
      </c>
      <c r="BJ49" s="35">
        <v>0</v>
      </c>
      <c r="BK49" s="35">
        <v>0</v>
      </c>
      <c r="BL49" s="35">
        <v>0</v>
      </c>
      <c r="BM49" s="35">
        <v>0</v>
      </c>
      <c r="BN49" s="35">
        <v>0</v>
      </c>
      <c r="BO49" s="35">
        <v>0</v>
      </c>
      <c r="BP49" s="35">
        <v>0</v>
      </c>
      <c r="BQ49" s="35">
        <v>0</v>
      </c>
      <c r="BR49" s="35">
        <v>0</v>
      </c>
      <c r="BS49" s="35">
        <v>0</v>
      </c>
      <c r="BT49" s="35">
        <v>0</v>
      </c>
      <c r="BU49" s="35">
        <v>0</v>
      </c>
      <c r="BV49" s="35">
        <v>0</v>
      </c>
      <c r="BW49" s="35">
        <v>0</v>
      </c>
      <c r="BX49" s="35">
        <v>0</v>
      </c>
      <c r="BY49" s="35">
        <v>0</v>
      </c>
      <c r="BZ49" s="35">
        <v>0</v>
      </c>
      <c r="CA49" s="35">
        <v>0</v>
      </c>
      <c r="CB49" s="35">
        <v>0</v>
      </c>
      <c r="CC49" s="35">
        <v>0</v>
      </c>
      <c r="CD49" s="35">
        <v>0</v>
      </c>
      <c r="CE49" s="35">
        <v>0</v>
      </c>
      <c r="CF49" s="35">
        <v>0</v>
      </c>
      <c r="CG49" s="35">
        <v>0</v>
      </c>
      <c r="CH49" s="35">
        <v>0</v>
      </c>
      <c r="CI49" s="35">
        <v>0</v>
      </c>
      <c r="CJ49" s="35">
        <v>0</v>
      </c>
      <c r="CK49" s="35">
        <v>0</v>
      </c>
      <c r="CL49" s="35">
        <v>0</v>
      </c>
      <c r="CM49" s="35">
        <v>0</v>
      </c>
      <c r="CN49" s="35">
        <v>0</v>
      </c>
      <c r="CO49" s="35">
        <v>0</v>
      </c>
      <c r="CP49" s="35">
        <v>0</v>
      </c>
      <c r="CQ49" s="35">
        <v>0</v>
      </c>
      <c r="CR49" s="35">
        <v>0</v>
      </c>
      <c r="CS49" s="35">
        <v>0</v>
      </c>
      <c r="CT49" s="35">
        <v>0</v>
      </c>
      <c r="CU49" s="35">
        <v>0</v>
      </c>
      <c r="CV49" s="35">
        <v>0</v>
      </c>
      <c r="CW49" s="35">
        <v>0</v>
      </c>
      <c r="CX49" s="35">
        <v>0</v>
      </c>
      <c r="CY49" s="35">
        <v>0</v>
      </c>
      <c r="CZ49" s="35">
        <v>0</v>
      </c>
      <c r="DA49" s="35">
        <v>0</v>
      </c>
      <c r="DB49" s="35">
        <v>0</v>
      </c>
      <c r="DC49" s="35">
        <v>0</v>
      </c>
      <c r="DD49" s="35">
        <v>0</v>
      </c>
      <c r="DE49" s="35">
        <v>0</v>
      </c>
      <c r="DF49" s="35">
        <v>0</v>
      </c>
      <c r="DG49" s="35">
        <v>0</v>
      </c>
      <c r="DH49" s="35">
        <v>0</v>
      </c>
      <c r="DI49" s="35">
        <v>0</v>
      </c>
      <c r="DJ49" s="35">
        <v>0</v>
      </c>
      <c r="DK49" s="35">
        <v>0</v>
      </c>
      <c r="DL49" s="35">
        <v>0</v>
      </c>
      <c r="DM49" s="35">
        <v>0</v>
      </c>
      <c r="DN49" s="35">
        <v>0</v>
      </c>
      <c r="DO49" s="35">
        <v>0</v>
      </c>
      <c r="DP49" s="35">
        <v>0</v>
      </c>
      <c r="DQ49" s="35">
        <v>0</v>
      </c>
      <c r="DR49" s="35">
        <v>0</v>
      </c>
      <c r="DS49" s="35">
        <v>0</v>
      </c>
      <c r="DT49" s="35">
        <v>0</v>
      </c>
      <c r="DU49" s="35">
        <v>0</v>
      </c>
      <c r="DV49" s="35">
        <v>0</v>
      </c>
      <c r="DW49" s="35">
        <v>0</v>
      </c>
      <c r="DX49" s="35">
        <v>0</v>
      </c>
      <c r="DY49" s="35">
        <v>0</v>
      </c>
      <c r="DZ49" s="35">
        <v>0</v>
      </c>
      <c r="EA49" s="35">
        <v>0</v>
      </c>
      <c r="EB49" s="35">
        <v>0</v>
      </c>
      <c r="EC49" s="35">
        <v>0</v>
      </c>
      <c r="ED49" s="35">
        <v>0</v>
      </c>
      <c r="EE49" s="35">
        <v>0</v>
      </c>
      <c r="EF49" s="35">
        <v>0</v>
      </c>
      <c r="EG49" s="35">
        <v>0</v>
      </c>
      <c r="EH49" s="35">
        <v>0</v>
      </c>
    </row>
    <row r="50" spans="1:138" s="7" customFormat="1" ht="21.95" customHeight="1" thickBot="1" x14ac:dyDescent="0.25">
      <c r="A50" s="12" t="s">
        <v>164</v>
      </c>
      <c r="B50" s="12" t="s">
        <v>165</v>
      </c>
      <c r="C50" s="35">
        <v>0</v>
      </c>
      <c r="D50" s="35">
        <v>0</v>
      </c>
      <c r="E50" s="35">
        <v>0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0</v>
      </c>
      <c r="L50" s="35">
        <v>0</v>
      </c>
      <c r="M50" s="35">
        <v>0</v>
      </c>
      <c r="N50" s="35">
        <v>0</v>
      </c>
      <c r="O50" s="35">
        <v>0</v>
      </c>
      <c r="P50" s="35">
        <v>0</v>
      </c>
      <c r="Q50" s="35">
        <v>0</v>
      </c>
      <c r="R50" s="35">
        <v>0</v>
      </c>
      <c r="S50" s="35">
        <v>0</v>
      </c>
      <c r="T50" s="35">
        <v>0</v>
      </c>
      <c r="U50" s="35">
        <v>0</v>
      </c>
      <c r="V50" s="35">
        <v>0</v>
      </c>
      <c r="W50" s="35">
        <v>0</v>
      </c>
      <c r="X50" s="35">
        <v>0</v>
      </c>
      <c r="Y50" s="35">
        <v>0</v>
      </c>
      <c r="Z50" s="35">
        <v>0</v>
      </c>
      <c r="AA50" s="35">
        <v>0</v>
      </c>
      <c r="AB50" s="35">
        <v>0</v>
      </c>
      <c r="AC50" s="35">
        <v>0</v>
      </c>
      <c r="AD50" s="35">
        <v>0</v>
      </c>
      <c r="AE50" s="35">
        <v>0</v>
      </c>
      <c r="AF50" s="35">
        <v>0</v>
      </c>
      <c r="AG50" s="35">
        <v>0</v>
      </c>
      <c r="AH50" s="35">
        <v>0</v>
      </c>
      <c r="AI50" s="35">
        <v>0</v>
      </c>
      <c r="AJ50" s="35">
        <v>0</v>
      </c>
      <c r="AK50" s="35">
        <v>0</v>
      </c>
      <c r="AL50" s="35">
        <v>0</v>
      </c>
      <c r="AM50" s="35">
        <v>0</v>
      </c>
      <c r="AN50" s="35">
        <v>0</v>
      </c>
      <c r="AO50" s="35">
        <v>1</v>
      </c>
      <c r="AP50" s="35">
        <v>0</v>
      </c>
      <c r="AQ50" s="35">
        <v>0</v>
      </c>
      <c r="AR50" s="35">
        <v>0</v>
      </c>
      <c r="AS50" s="35">
        <v>0</v>
      </c>
      <c r="AT50" s="35">
        <v>0</v>
      </c>
      <c r="AU50" s="35">
        <v>0</v>
      </c>
      <c r="AV50" s="35">
        <v>0</v>
      </c>
      <c r="AW50" s="35">
        <v>0</v>
      </c>
      <c r="AX50" s="35">
        <v>0</v>
      </c>
      <c r="AY50" s="35">
        <v>0</v>
      </c>
      <c r="AZ50" s="35">
        <v>0</v>
      </c>
      <c r="BA50" s="35">
        <v>0</v>
      </c>
      <c r="BB50" s="35">
        <v>0</v>
      </c>
      <c r="BC50" s="35">
        <v>0</v>
      </c>
      <c r="BD50" s="35">
        <v>0</v>
      </c>
      <c r="BE50" s="35">
        <v>0</v>
      </c>
      <c r="BF50" s="35">
        <v>0</v>
      </c>
      <c r="BG50" s="35">
        <v>0</v>
      </c>
      <c r="BH50" s="35">
        <v>0</v>
      </c>
      <c r="BI50" s="35">
        <v>0</v>
      </c>
      <c r="BJ50" s="35">
        <v>0</v>
      </c>
      <c r="BK50" s="35">
        <v>0</v>
      </c>
      <c r="BL50" s="35">
        <v>0</v>
      </c>
      <c r="BM50" s="35">
        <v>0</v>
      </c>
      <c r="BN50" s="35">
        <v>0</v>
      </c>
      <c r="BO50" s="35">
        <v>0</v>
      </c>
      <c r="BP50" s="35">
        <v>0</v>
      </c>
      <c r="BQ50" s="35">
        <v>0</v>
      </c>
      <c r="BR50" s="35">
        <v>0</v>
      </c>
      <c r="BS50" s="35">
        <v>0</v>
      </c>
      <c r="BT50" s="35">
        <v>0</v>
      </c>
      <c r="BU50" s="35">
        <v>0</v>
      </c>
      <c r="BV50" s="35">
        <v>0</v>
      </c>
      <c r="BW50" s="35">
        <v>0</v>
      </c>
      <c r="BX50" s="35">
        <v>0</v>
      </c>
      <c r="BY50" s="35">
        <v>0</v>
      </c>
      <c r="BZ50" s="35">
        <v>0</v>
      </c>
      <c r="CA50" s="35">
        <v>0</v>
      </c>
      <c r="CB50" s="35">
        <v>0</v>
      </c>
      <c r="CC50" s="35">
        <v>0</v>
      </c>
      <c r="CD50" s="35">
        <v>0</v>
      </c>
      <c r="CE50" s="35">
        <v>0</v>
      </c>
      <c r="CF50" s="35">
        <v>0</v>
      </c>
      <c r="CG50" s="35">
        <v>0</v>
      </c>
      <c r="CH50" s="35">
        <v>0</v>
      </c>
      <c r="CI50" s="35">
        <v>0</v>
      </c>
      <c r="CJ50" s="35">
        <v>0</v>
      </c>
      <c r="CK50" s="35">
        <v>0</v>
      </c>
      <c r="CL50" s="35">
        <v>0</v>
      </c>
      <c r="CM50" s="35">
        <v>0</v>
      </c>
      <c r="CN50" s="35">
        <v>0</v>
      </c>
      <c r="CO50" s="35">
        <v>0</v>
      </c>
      <c r="CP50" s="35">
        <v>0</v>
      </c>
      <c r="CQ50" s="35">
        <v>0</v>
      </c>
      <c r="CR50" s="35">
        <v>0</v>
      </c>
      <c r="CS50" s="35">
        <v>0</v>
      </c>
      <c r="CT50" s="35">
        <v>0</v>
      </c>
      <c r="CU50" s="35">
        <v>0</v>
      </c>
      <c r="CV50" s="35">
        <v>0</v>
      </c>
      <c r="CW50" s="35">
        <v>0</v>
      </c>
      <c r="CX50" s="35">
        <v>0</v>
      </c>
      <c r="CY50" s="35">
        <v>0</v>
      </c>
      <c r="CZ50" s="35">
        <v>0</v>
      </c>
      <c r="DA50" s="35">
        <v>0</v>
      </c>
      <c r="DB50" s="35">
        <v>0</v>
      </c>
      <c r="DC50" s="35">
        <v>0</v>
      </c>
      <c r="DD50" s="35">
        <v>0</v>
      </c>
      <c r="DE50" s="35">
        <v>0</v>
      </c>
      <c r="DF50" s="35">
        <v>0</v>
      </c>
      <c r="DG50" s="35">
        <v>0</v>
      </c>
      <c r="DH50" s="35">
        <v>0</v>
      </c>
      <c r="DI50" s="35">
        <v>0</v>
      </c>
      <c r="DJ50" s="35">
        <v>0</v>
      </c>
      <c r="DK50" s="35">
        <v>0</v>
      </c>
      <c r="DL50" s="35">
        <v>0</v>
      </c>
      <c r="DM50" s="35">
        <v>0</v>
      </c>
      <c r="DN50" s="35">
        <v>0</v>
      </c>
      <c r="DO50" s="35">
        <v>0</v>
      </c>
      <c r="DP50" s="35">
        <v>0</v>
      </c>
      <c r="DQ50" s="35">
        <v>0</v>
      </c>
      <c r="DR50" s="35">
        <v>0</v>
      </c>
      <c r="DS50" s="35">
        <v>0</v>
      </c>
      <c r="DT50" s="35">
        <v>0</v>
      </c>
      <c r="DU50" s="35">
        <v>0</v>
      </c>
      <c r="DV50" s="35">
        <v>0</v>
      </c>
      <c r="DW50" s="35">
        <v>0</v>
      </c>
      <c r="DX50" s="35">
        <v>0</v>
      </c>
      <c r="DY50" s="35">
        <v>0</v>
      </c>
      <c r="DZ50" s="35">
        <v>0</v>
      </c>
      <c r="EA50" s="35">
        <v>0</v>
      </c>
      <c r="EB50" s="35">
        <v>0</v>
      </c>
      <c r="EC50" s="35">
        <v>0</v>
      </c>
      <c r="ED50" s="35">
        <v>0</v>
      </c>
      <c r="EE50" s="35">
        <v>0</v>
      </c>
      <c r="EF50" s="35">
        <v>0</v>
      </c>
      <c r="EG50" s="35">
        <v>0</v>
      </c>
      <c r="EH50" s="35">
        <v>0</v>
      </c>
    </row>
    <row r="51" spans="1:138" s="7" customFormat="1" ht="21.95" customHeight="1" thickBot="1" x14ac:dyDescent="0.25">
      <c r="A51" s="12" t="s">
        <v>166</v>
      </c>
      <c r="B51" s="12" t="s">
        <v>167</v>
      </c>
      <c r="C51" s="35">
        <v>0</v>
      </c>
      <c r="D51" s="35">
        <v>0</v>
      </c>
      <c r="E51" s="35">
        <v>0</v>
      </c>
      <c r="F51" s="35">
        <v>0</v>
      </c>
      <c r="G51" s="35">
        <v>0</v>
      </c>
      <c r="H51" s="35">
        <v>0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  <c r="N51" s="35">
        <v>0</v>
      </c>
      <c r="O51" s="35">
        <v>0</v>
      </c>
      <c r="P51" s="35">
        <v>0</v>
      </c>
      <c r="Q51" s="35">
        <v>0</v>
      </c>
      <c r="R51" s="35">
        <v>0</v>
      </c>
      <c r="S51" s="35">
        <v>0</v>
      </c>
      <c r="T51" s="35">
        <v>0</v>
      </c>
      <c r="U51" s="35">
        <v>0</v>
      </c>
      <c r="V51" s="35">
        <v>0</v>
      </c>
      <c r="W51" s="35">
        <v>0</v>
      </c>
      <c r="X51" s="35">
        <v>0</v>
      </c>
      <c r="Y51" s="35">
        <v>0</v>
      </c>
      <c r="Z51" s="35">
        <v>0</v>
      </c>
      <c r="AA51" s="35">
        <v>0</v>
      </c>
      <c r="AB51" s="35">
        <v>0</v>
      </c>
      <c r="AC51" s="35">
        <v>0</v>
      </c>
      <c r="AD51" s="35">
        <v>0</v>
      </c>
      <c r="AE51" s="35">
        <v>0</v>
      </c>
      <c r="AF51" s="35">
        <v>0</v>
      </c>
      <c r="AG51" s="35">
        <v>0</v>
      </c>
      <c r="AH51" s="35">
        <v>0</v>
      </c>
      <c r="AI51" s="35">
        <v>0</v>
      </c>
      <c r="AJ51" s="35">
        <v>0</v>
      </c>
      <c r="AK51" s="35">
        <v>0</v>
      </c>
      <c r="AL51" s="35">
        <v>0</v>
      </c>
      <c r="AM51" s="35">
        <v>0</v>
      </c>
      <c r="AN51" s="35">
        <v>0</v>
      </c>
      <c r="AO51" s="35">
        <v>0</v>
      </c>
      <c r="AP51" s="35">
        <v>1</v>
      </c>
      <c r="AQ51" s="35">
        <v>0</v>
      </c>
      <c r="AR51" s="35">
        <v>0</v>
      </c>
      <c r="AS51" s="35">
        <v>0</v>
      </c>
      <c r="AT51" s="35">
        <v>0</v>
      </c>
      <c r="AU51" s="35">
        <v>0</v>
      </c>
      <c r="AV51" s="35">
        <v>0</v>
      </c>
      <c r="AW51" s="35">
        <v>0</v>
      </c>
      <c r="AX51" s="35">
        <v>0</v>
      </c>
      <c r="AY51" s="35">
        <v>0</v>
      </c>
      <c r="AZ51" s="35">
        <v>0</v>
      </c>
      <c r="BA51" s="35">
        <v>0</v>
      </c>
      <c r="BB51" s="35">
        <v>0</v>
      </c>
      <c r="BC51" s="35">
        <v>0</v>
      </c>
      <c r="BD51" s="35">
        <v>0</v>
      </c>
      <c r="BE51" s="35">
        <v>0</v>
      </c>
      <c r="BF51" s="35">
        <v>0</v>
      </c>
      <c r="BG51" s="35">
        <v>0</v>
      </c>
      <c r="BH51" s="35">
        <v>0</v>
      </c>
      <c r="BI51" s="35">
        <v>0</v>
      </c>
      <c r="BJ51" s="35">
        <v>0</v>
      </c>
      <c r="BK51" s="35">
        <v>0</v>
      </c>
      <c r="BL51" s="35">
        <v>0</v>
      </c>
      <c r="BM51" s="35">
        <v>0</v>
      </c>
      <c r="BN51" s="35">
        <v>0</v>
      </c>
      <c r="BO51" s="35">
        <v>0</v>
      </c>
      <c r="BP51" s="35">
        <v>0</v>
      </c>
      <c r="BQ51" s="35">
        <v>0</v>
      </c>
      <c r="BR51" s="35">
        <v>0</v>
      </c>
      <c r="BS51" s="35">
        <v>0</v>
      </c>
      <c r="BT51" s="35">
        <v>0</v>
      </c>
      <c r="BU51" s="35">
        <v>0</v>
      </c>
      <c r="BV51" s="35">
        <v>0</v>
      </c>
      <c r="BW51" s="35">
        <v>0</v>
      </c>
      <c r="BX51" s="35">
        <v>0</v>
      </c>
      <c r="BY51" s="35">
        <v>0</v>
      </c>
      <c r="BZ51" s="35">
        <v>0</v>
      </c>
      <c r="CA51" s="35">
        <v>0</v>
      </c>
      <c r="CB51" s="35">
        <v>0</v>
      </c>
      <c r="CC51" s="35">
        <v>0</v>
      </c>
      <c r="CD51" s="35">
        <v>0</v>
      </c>
      <c r="CE51" s="35">
        <v>0</v>
      </c>
      <c r="CF51" s="35">
        <v>0</v>
      </c>
      <c r="CG51" s="35">
        <v>0</v>
      </c>
      <c r="CH51" s="35">
        <v>0</v>
      </c>
      <c r="CI51" s="35">
        <v>0</v>
      </c>
      <c r="CJ51" s="35">
        <v>0</v>
      </c>
      <c r="CK51" s="35">
        <v>0</v>
      </c>
      <c r="CL51" s="35">
        <v>0</v>
      </c>
      <c r="CM51" s="35">
        <v>0</v>
      </c>
      <c r="CN51" s="35">
        <v>0</v>
      </c>
      <c r="CO51" s="35">
        <v>0</v>
      </c>
      <c r="CP51" s="35">
        <v>0</v>
      </c>
      <c r="CQ51" s="35">
        <v>0</v>
      </c>
      <c r="CR51" s="35">
        <v>0</v>
      </c>
      <c r="CS51" s="35">
        <v>0</v>
      </c>
      <c r="CT51" s="35">
        <v>0</v>
      </c>
      <c r="CU51" s="35">
        <v>0</v>
      </c>
      <c r="CV51" s="35">
        <v>0</v>
      </c>
      <c r="CW51" s="35">
        <v>0</v>
      </c>
      <c r="CX51" s="35">
        <v>0</v>
      </c>
      <c r="CY51" s="35">
        <v>0</v>
      </c>
      <c r="CZ51" s="35">
        <v>0</v>
      </c>
      <c r="DA51" s="35">
        <v>0</v>
      </c>
      <c r="DB51" s="35">
        <v>0</v>
      </c>
      <c r="DC51" s="35">
        <v>0</v>
      </c>
      <c r="DD51" s="35">
        <v>0</v>
      </c>
      <c r="DE51" s="35">
        <v>0</v>
      </c>
      <c r="DF51" s="35">
        <v>0</v>
      </c>
      <c r="DG51" s="35">
        <v>0</v>
      </c>
      <c r="DH51" s="35">
        <v>0</v>
      </c>
      <c r="DI51" s="35">
        <v>0</v>
      </c>
      <c r="DJ51" s="35">
        <v>0</v>
      </c>
      <c r="DK51" s="35">
        <v>0</v>
      </c>
      <c r="DL51" s="35">
        <v>0</v>
      </c>
      <c r="DM51" s="35">
        <v>0</v>
      </c>
      <c r="DN51" s="35">
        <v>0</v>
      </c>
      <c r="DO51" s="35">
        <v>0</v>
      </c>
      <c r="DP51" s="35">
        <v>0</v>
      </c>
      <c r="DQ51" s="35">
        <v>0</v>
      </c>
      <c r="DR51" s="35">
        <v>0</v>
      </c>
      <c r="DS51" s="35">
        <v>0</v>
      </c>
      <c r="DT51" s="35">
        <v>0</v>
      </c>
      <c r="DU51" s="35">
        <v>0</v>
      </c>
      <c r="DV51" s="35">
        <v>0</v>
      </c>
      <c r="DW51" s="35">
        <v>0</v>
      </c>
      <c r="DX51" s="35">
        <v>0</v>
      </c>
      <c r="DY51" s="35">
        <v>0</v>
      </c>
      <c r="DZ51" s="35">
        <v>0</v>
      </c>
      <c r="EA51" s="35">
        <v>0</v>
      </c>
      <c r="EB51" s="35">
        <v>0</v>
      </c>
      <c r="EC51" s="35">
        <v>0</v>
      </c>
      <c r="ED51" s="35">
        <v>0</v>
      </c>
      <c r="EE51" s="35">
        <v>0</v>
      </c>
      <c r="EF51" s="35">
        <v>0</v>
      </c>
      <c r="EG51" s="35">
        <v>0</v>
      </c>
      <c r="EH51" s="35">
        <v>0</v>
      </c>
    </row>
    <row r="52" spans="1:138" s="7" customFormat="1" ht="21.95" customHeight="1" thickBot="1" x14ac:dyDescent="0.25">
      <c r="A52" s="12" t="s">
        <v>168</v>
      </c>
      <c r="B52" s="12" t="s">
        <v>169</v>
      </c>
      <c r="C52" s="35">
        <v>0</v>
      </c>
      <c r="D52" s="35">
        <v>0</v>
      </c>
      <c r="E52" s="35">
        <v>0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35">
        <v>0</v>
      </c>
      <c r="L52" s="35">
        <v>0</v>
      </c>
      <c r="M52" s="35">
        <v>0</v>
      </c>
      <c r="N52" s="35">
        <v>0</v>
      </c>
      <c r="O52" s="35">
        <v>0</v>
      </c>
      <c r="P52" s="35">
        <v>0</v>
      </c>
      <c r="Q52" s="35">
        <v>0</v>
      </c>
      <c r="R52" s="35">
        <v>0</v>
      </c>
      <c r="S52" s="35">
        <v>0</v>
      </c>
      <c r="T52" s="35">
        <v>0</v>
      </c>
      <c r="U52" s="35">
        <v>0</v>
      </c>
      <c r="V52" s="35">
        <v>0</v>
      </c>
      <c r="W52" s="35">
        <v>0</v>
      </c>
      <c r="X52" s="35">
        <v>0</v>
      </c>
      <c r="Y52" s="35">
        <v>0</v>
      </c>
      <c r="Z52" s="35">
        <v>0</v>
      </c>
      <c r="AA52" s="35">
        <v>0</v>
      </c>
      <c r="AB52" s="35">
        <v>0</v>
      </c>
      <c r="AC52" s="35">
        <v>0</v>
      </c>
      <c r="AD52" s="35">
        <v>0</v>
      </c>
      <c r="AE52" s="35">
        <v>0</v>
      </c>
      <c r="AF52" s="35">
        <v>0</v>
      </c>
      <c r="AG52" s="35">
        <v>0</v>
      </c>
      <c r="AH52" s="35">
        <v>0</v>
      </c>
      <c r="AI52" s="35">
        <v>0</v>
      </c>
      <c r="AJ52" s="35">
        <v>0</v>
      </c>
      <c r="AK52" s="35">
        <v>0</v>
      </c>
      <c r="AL52" s="35">
        <v>0</v>
      </c>
      <c r="AM52" s="35">
        <v>0</v>
      </c>
      <c r="AN52" s="35">
        <v>0</v>
      </c>
      <c r="AO52" s="35">
        <v>0</v>
      </c>
      <c r="AP52" s="35">
        <v>0</v>
      </c>
      <c r="AQ52" s="35">
        <v>1</v>
      </c>
      <c r="AR52" s="35">
        <v>0</v>
      </c>
      <c r="AS52" s="35">
        <v>0</v>
      </c>
      <c r="AT52" s="35">
        <v>0</v>
      </c>
      <c r="AU52" s="35">
        <v>0</v>
      </c>
      <c r="AV52" s="35">
        <v>0</v>
      </c>
      <c r="AW52" s="35">
        <v>0</v>
      </c>
      <c r="AX52" s="35">
        <v>0</v>
      </c>
      <c r="AY52" s="35">
        <v>0</v>
      </c>
      <c r="AZ52" s="35">
        <v>0</v>
      </c>
      <c r="BA52" s="35">
        <v>0</v>
      </c>
      <c r="BB52" s="35">
        <v>0</v>
      </c>
      <c r="BC52" s="35">
        <v>0</v>
      </c>
      <c r="BD52" s="35">
        <v>0</v>
      </c>
      <c r="BE52" s="35">
        <v>0</v>
      </c>
      <c r="BF52" s="35">
        <v>0</v>
      </c>
      <c r="BG52" s="35">
        <v>0</v>
      </c>
      <c r="BH52" s="35">
        <v>0</v>
      </c>
      <c r="BI52" s="35">
        <v>0</v>
      </c>
      <c r="BJ52" s="35">
        <v>0</v>
      </c>
      <c r="BK52" s="35">
        <v>0</v>
      </c>
      <c r="BL52" s="35">
        <v>0</v>
      </c>
      <c r="BM52" s="35">
        <v>0</v>
      </c>
      <c r="BN52" s="35">
        <v>0</v>
      </c>
      <c r="BO52" s="35">
        <v>0</v>
      </c>
      <c r="BP52" s="35">
        <v>0</v>
      </c>
      <c r="BQ52" s="35">
        <v>0</v>
      </c>
      <c r="BR52" s="35">
        <v>0</v>
      </c>
      <c r="BS52" s="35">
        <v>0</v>
      </c>
      <c r="BT52" s="35">
        <v>0</v>
      </c>
      <c r="BU52" s="35">
        <v>0</v>
      </c>
      <c r="BV52" s="35">
        <v>0</v>
      </c>
      <c r="BW52" s="35">
        <v>0</v>
      </c>
      <c r="BX52" s="35">
        <v>0</v>
      </c>
      <c r="BY52" s="35">
        <v>0</v>
      </c>
      <c r="BZ52" s="35">
        <v>0</v>
      </c>
      <c r="CA52" s="35">
        <v>0</v>
      </c>
      <c r="CB52" s="35">
        <v>0</v>
      </c>
      <c r="CC52" s="35">
        <v>0</v>
      </c>
      <c r="CD52" s="35">
        <v>0</v>
      </c>
      <c r="CE52" s="35">
        <v>0</v>
      </c>
      <c r="CF52" s="35">
        <v>0</v>
      </c>
      <c r="CG52" s="35">
        <v>0</v>
      </c>
      <c r="CH52" s="35">
        <v>0</v>
      </c>
      <c r="CI52" s="35">
        <v>0</v>
      </c>
      <c r="CJ52" s="35">
        <v>0</v>
      </c>
      <c r="CK52" s="35">
        <v>0</v>
      </c>
      <c r="CL52" s="35">
        <v>0</v>
      </c>
      <c r="CM52" s="35">
        <v>0</v>
      </c>
      <c r="CN52" s="35">
        <v>0</v>
      </c>
      <c r="CO52" s="35">
        <v>0</v>
      </c>
      <c r="CP52" s="35">
        <v>0</v>
      </c>
      <c r="CQ52" s="35">
        <v>0</v>
      </c>
      <c r="CR52" s="35">
        <v>0</v>
      </c>
      <c r="CS52" s="35">
        <v>0</v>
      </c>
      <c r="CT52" s="35">
        <v>0</v>
      </c>
      <c r="CU52" s="35">
        <v>0</v>
      </c>
      <c r="CV52" s="35">
        <v>0</v>
      </c>
      <c r="CW52" s="35">
        <v>0</v>
      </c>
      <c r="CX52" s="35">
        <v>0</v>
      </c>
      <c r="CY52" s="35">
        <v>0</v>
      </c>
      <c r="CZ52" s="35">
        <v>0</v>
      </c>
      <c r="DA52" s="35">
        <v>0</v>
      </c>
      <c r="DB52" s="35">
        <v>0</v>
      </c>
      <c r="DC52" s="35">
        <v>0</v>
      </c>
      <c r="DD52" s="35">
        <v>0</v>
      </c>
      <c r="DE52" s="35">
        <v>0</v>
      </c>
      <c r="DF52" s="35">
        <v>0</v>
      </c>
      <c r="DG52" s="35">
        <v>0</v>
      </c>
      <c r="DH52" s="35">
        <v>0</v>
      </c>
      <c r="DI52" s="35">
        <v>0</v>
      </c>
      <c r="DJ52" s="35">
        <v>0</v>
      </c>
      <c r="DK52" s="35">
        <v>0</v>
      </c>
      <c r="DL52" s="35">
        <v>0</v>
      </c>
      <c r="DM52" s="35">
        <v>0</v>
      </c>
      <c r="DN52" s="35">
        <v>0</v>
      </c>
      <c r="DO52" s="35">
        <v>0</v>
      </c>
      <c r="DP52" s="35">
        <v>0</v>
      </c>
      <c r="DQ52" s="35">
        <v>0</v>
      </c>
      <c r="DR52" s="35">
        <v>0</v>
      </c>
      <c r="DS52" s="35">
        <v>0</v>
      </c>
      <c r="DT52" s="35">
        <v>0</v>
      </c>
      <c r="DU52" s="35">
        <v>0</v>
      </c>
      <c r="DV52" s="35">
        <v>0</v>
      </c>
      <c r="DW52" s="35">
        <v>0</v>
      </c>
      <c r="DX52" s="35">
        <v>0</v>
      </c>
      <c r="DY52" s="35">
        <v>0</v>
      </c>
      <c r="DZ52" s="35">
        <v>0</v>
      </c>
      <c r="EA52" s="35">
        <v>0</v>
      </c>
      <c r="EB52" s="35">
        <v>0</v>
      </c>
      <c r="EC52" s="35">
        <v>0</v>
      </c>
      <c r="ED52" s="35">
        <v>0</v>
      </c>
      <c r="EE52" s="35">
        <v>0</v>
      </c>
      <c r="EF52" s="35">
        <v>0</v>
      </c>
      <c r="EG52" s="35">
        <v>0</v>
      </c>
      <c r="EH52" s="35">
        <v>0</v>
      </c>
    </row>
    <row r="53" spans="1:138" s="7" customFormat="1" ht="21.95" customHeight="1" thickBot="1" x14ac:dyDescent="0.25">
      <c r="A53" s="12" t="s">
        <v>170</v>
      </c>
      <c r="B53" s="12" t="s">
        <v>171</v>
      </c>
      <c r="C53" s="35">
        <v>0</v>
      </c>
      <c r="D53" s="35">
        <v>0</v>
      </c>
      <c r="E53" s="35">
        <v>0</v>
      </c>
      <c r="F53" s="35">
        <v>0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  <c r="L53" s="35">
        <v>0</v>
      </c>
      <c r="M53" s="35">
        <v>0</v>
      </c>
      <c r="N53" s="35">
        <v>0</v>
      </c>
      <c r="O53" s="35">
        <v>0</v>
      </c>
      <c r="P53" s="35">
        <v>0</v>
      </c>
      <c r="Q53" s="35">
        <v>0</v>
      </c>
      <c r="R53" s="35">
        <v>0</v>
      </c>
      <c r="S53" s="35">
        <v>0</v>
      </c>
      <c r="T53" s="35">
        <v>0</v>
      </c>
      <c r="U53" s="35">
        <v>0</v>
      </c>
      <c r="V53" s="35">
        <v>0</v>
      </c>
      <c r="W53" s="35">
        <v>0</v>
      </c>
      <c r="X53" s="35">
        <v>0</v>
      </c>
      <c r="Y53" s="35">
        <v>0</v>
      </c>
      <c r="Z53" s="35">
        <v>0</v>
      </c>
      <c r="AA53" s="35">
        <v>0</v>
      </c>
      <c r="AB53" s="35">
        <v>0</v>
      </c>
      <c r="AC53" s="35">
        <v>0</v>
      </c>
      <c r="AD53" s="35">
        <v>0</v>
      </c>
      <c r="AE53" s="35">
        <v>0</v>
      </c>
      <c r="AF53" s="35">
        <v>0</v>
      </c>
      <c r="AG53" s="35">
        <v>0</v>
      </c>
      <c r="AH53" s="35">
        <v>0</v>
      </c>
      <c r="AI53" s="35">
        <v>0</v>
      </c>
      <c r="AJ53" s="35">
        <v>0</v>
      </c>
      <c r="AK53" s="35">
        <v>0</v>
      </c>
      <c r="AL53" s="35">
        <v>0</v>
      </c>
      <c r="AM53" s="35">
        <v>0</v>
      </c>
      <c r="AN53" s="35">
        <v>0</v>
      </c>
      <c r="AO53" s="35">
        <v>0</v>
      </c>
      <c r="AP53" s="35">
        <v>0</v>
      </c>
      <c r="AQ53" s="35">
        <v>0</v>
      </c>
      <c r="AR53" s="35">
        <v>1</v>
      </c>
      <c r="AS53" s="35">
        <v>0</v>
      </c>
      <c r="AT53" s="35">
        <v>0</v>
      </c>
      <c r="AU53" s="35">
        <v>0</v>
      </c>
      <c r="AV53" s="35">
        <v>0</v>
      </c>
      <c r="AW53" s="35">
        <v>0</v>
      </c>
      <c r="AX53" s="35">
        <v>0</v>
      </c>
      <c r="AY53" s="35">
        <v>0</v>
      </c>
      <c r="AZ53" s="35">
        <v>0</v>
      </c>
      <c r="BA53" s="35">
        <v>0</v>
      </c>
      <c r="BB53" s="35">
        <v>0</v>
      </c>
      <c r="BC53" s="35">
        <v>0</v>
      </c>
      <c r="BD53" s="35">
        <v>0</v>
      </c>
      <c r="BE53" s="35">
        <v>0</v>
      </c>
      <c r="BF53" s="35">
        <v>0</v>
      </c>
      <c r="BG53" s="35">
        <v>0</v>
      </c>
      <c r="BH53" s="35">
        <v>0</v>
      </c>
      <c r="BI53" s="35">
        <v>0</v>
      </c>
      <c r="BJ53" s="35">
        <v>0</v>
      </c>
      <c r="BK53" s="35">
        <v>0</v>
      </c>
      <c r="BL53" s="35">
        <v>0</v>
      </c>
      <c r="BM53" s="35">
        <v>0</v>
      </c>
      <c r="BN53" s="35">
        <v>0</v>
      </c>
      <c r="BO53" s="35">
        <v>0</v>
      </c>
      <c r="BP53" s="35">
        <v>0</v>
      </c>
      <c r="BQ53" s="35">
        <v>0</v>
      </c>
      <c r="BR53" s="35">
        <v>0</v>
      </c>
      <c r="BS53" s="35">
        <v>0</v>
      </c>
      <c r="BT53" s="35">
        <v>0</v>
      </c>
      <c r="BU53" s="35">
        <v>0</v>
      </c>
      <c r="BV53" s="35">
        <v>0</v>
      </c>
      <c r="BW53" s="35">
        <v>0</v>
      </c>
      <c r="BX53" s="35">
        <v>0</v>
      </c>
      <c r="BY53" s="35">
        <v>0</v>
      </c>
      <c r="BZ53" s="35">
        <v>0</v>
      </c>
      <c r="CA53" s="35">
        <v>0</v>
      </c>
      <c r="CB53" s="35">
        <v>0</v>
      </c>
      <c r="CC53" s="35">
        <v>0</v>
      </c>
      <c r="CD53" s="35">
        <v>0</v>
      </c>
      <c r="CE53" s="35">
        <v>0</v>
      </c>
      <c r="CF53" s="35">
        <v>0</v>
      </c>
      <c r="CG53" s="35">
        <v>0</v>
      </c>
      <c r="CH53" s="35">
        <v>0</v>
      </c>
      <c r="CI53" s="35">
        <v>0</v>
      </c>
      <c r="CJ53" s="35">
        <v>0</v>
      </c>
      <c r="CK53" s="35">
        <v>0</v>
      </c>
      <c r="CL53" s="35">
        <v>0</v>
      </c>
      <c r="CM53" s="35">
        <v>0</v>
      </c>
      <c r="CN53" s="35">
        <v>0</v>
      </c>
      <c r="CO53" s="35">
        <v>0</v>
      </c>
      <c r="CP53" s="35">
        <v>0</v>
      </c>
      <c r="CQ53" s="35">
        <v>0</v>
      </c>
      <c r="CR53" s="35">
        <v>0</v>
      </c>
      <c r="CS53" s="35">
        <v>0</v>
      </c>
      <c r="CT53" s="35">
        <v>0</v>
      </c>
      <c r="CU53" s="35">
        <v>0</v>
      </c>
      <c r="CV53" s="35">
        <v>0</v>
      </c>
      <c r="CW53" s="35">
        <v>0</v>
      </c>
      <c r="CX53" s="35">
        <v>0</v>
      </c>
      <c r="CY53" s="35">
        <v>0</v>
      </c>
      <c r="CZ53" s="35">
        <v>0</v>
      </c>
      <c r="DA53" s="35">
        <v>0</v>
      </c>
      <c r="DB53" s="35">
        <v>0</v>
      </c>
      <c r="DC53" s="35">
        <v>0</v>
      </c>
      <c r="DD53" s="35">
        <v>0</v>
      </c>
      <c r="DE53" s="35">
        <v>0</v>
      </c>
      <c r="DF53" s="35">
        <v>0</v>
      </c>
      <c r="DG53" s="35">
        <v>0</v>
      </c>
      <c r="DH53" s="35">
        <v>0</v>
      </c>
      <c r="DI53" s="35">
        <v>0</v>
      </c>
      <c r="DJ53" s="35">
        <v>0</v>
      </c>
      <c r="DK53" s="35">
        <v>0</v>
      </c>
      <c r="DL53" s="35">
        <v>0</v>
      </c>
      <c r="DM53" s="35">
        <v>0</v>
      </c>
      <c r="DN53" s="35">
        <v>0</v>
      </c>
      <c r="DO53" s="35">
        <v>0</v>
      </c>
      <c r="DP53" s="35">
        <v>0</v>
      </c>
      <c r="DQ53" s="35">
        <v>0</v>
      </c>
      <c r="DR53" s="35">
        <v>0</v>
      </c>
      <c r="DS53" s="35">
        <v>0</v>
      </c>
      <c r="DT53" s="35">
        <v>0</v>
      </c>
      <c r="DU53" s="35">
        <v>0</v>
      </c>
      <c r="DV53" s="35">
        <v>0</v>
      </c>
      <c r="DW53" s="35">
        <v>0</v>
      </c>
      <c r="DX53" s="35">
        <v>0</v>
      </c>
      <c r="DY53" s="35">
        <v>0</v>
      </c>
      <c r="DZ53" s="35">
        <v>0</v>
      </c>
      <c r="EA53" s="35">
        <v>0</v>
      </c>
      <c r="EB53" s="35">
        <v>0</v>
      </c>
      <c r="EC53" s="35">
        <v>0</v>
      </c>
      <c r="ED53" s="35">
        <v>0</v>
      </c>
      <c r="EE53" s="35">
        <v>0</v>
      </c>
      <c r="EF53" s="35">
        <v>0</v>
      </c>
      <c r="EG53" s="35">
        <v>0</v>
      </c>
      <c r="EH53" s="35">
        <v>0</v>
      </c>
    </row>
    <row r="54" spans="1:138" s="7" customFormat="1" ht="21.95" customHeight="1" thickBot="1" x14ac:dyDescent="0.25">
      <c r="A54" s="12" t="s">
        <v>172</v>
      </c>
      <c r="B54" s="12" t="s">
        <v>173</v>
      </c>
      <c r="C54" s="35">
        <v>0</v>
      </c>
      <c r="D54" s="35">
        <v>0</v>
      </c>
      <c r="E54" s="35">
        <v>0</v>
      </c>
      <c r="F54" s="35">
        <v>0</v>
      </c>
      <c r="G54" s="35">
        <v>0</v>
      </c>
      <c r="H54" s="35">
        <v>0</v>
      </c>
      <c r="I54" s="35">
        <v>0</v>
      </c>
      <c r="J54" s="35">
        <v>0</v>
      </c>
      <c r="K54" s="35">
        <v>0</v>
      </c>
      <c r="L54" s="35">
        <v>0</v>
      </c>
      <c r="M54" s="35">
        <v>0</v>
      </c>
      <c r="N54" s="35">
        <v>0</v>
      </c>
      <c r="O54" s="35">
        <v>0</v>
      </c>
      <c r="P54" s="35">
        <v>0</v>
      </c>
      <c r="Q54" s="35">
        <v>0</v>
      </c>
      <c r="R54" s="35">
        <v>0</v>
      </c>
      <c r="S54" s="35">
        <v>0</v>
      </c>
      <c r="T54" s="35">
        <v>0</v>
      </c>
      <c r="U54" s="35">
        <v>0</v>
      </c>
      <c r="V54" s="35">
        <v>0</v>
      </c>
      <c r="W54" s="35">
        <v>0</v>
      </c>
      <c r="X54" s="35">
        <v>0</v>
      </c>
      <c r="Y54" s="35">
        <v>0</v>
      </c>
      <c r="Z54" s="35">
        <v>0</v>
      </c>
      <c r="AA54" s="35">
        <v>0</v>
      </c>
      <c r="AB54" s="35">
        <v>0</v>
      </c>
      <c r="AC54" s="35">
        <v>0</v>
      </c>
      <c r="AD54" s="35">
        <v>0</v>
      </c>
      <c r="AE54" s="35">
        <v>0</v>
      </c>
      <c r="AF54" s="35">
        <v>0</v>
      </c>
      <c r="AG54" s="35">
        <v>0</v>
      </c>
      <c r="AH54" s="35">
        <v>0</v>
      </c>
      <c r="AI54" s="35">
        <v>0</v>
      </c>
      <c r="AJ54" s="35">
        <v>0</v>
      </c>
      <c r="AK54" s="35">
        <v>0</v>
      </c>
      <c r="AL54" s="35">
        <v>0</v>
      </c>
      <c r="AM54" s="35">
        <v>0</v>
      </c>
      <c r="AN54" s="35">
        <v>0</v>
      </c>
      <c r="AO54" s="35">
        <v>0</v>
      </c>
      <c r="AP54" s="35">
        <v>0</v>
      </c>
      <c r="AQ54" s="35">
        <v>0</v>
      </c>
      <c r="AR54" s="35">
        <v>0</v>
      </c>
      <c r="AS54" s="35">
        <v>1</v>
      </c>
      <c r="AT54" s="35">
        <v>0</v>
      </c>
      <c r="AU54" s="35">
        <v>0</v>
      </c>
      <c r="AV54" s="35">
        <v>0</v>
      </c>
      <c r="AW54" s="35">
        <v>0</v>
      </c>
      <c r="AX54" s="35">
        <v>0</v>
      </c>
      <c r="AY54" s="35">
        <v>0</v>
      </c>
      <c r="AZ54" s="35">
        <v>0</v>
      </c>
      <c r="BA54" s="35">
        <v>0</v>
      </c>
      <c r="BB54" s="35">
        <v>0</v>
      </c>
      <c r="BC54" s="35">
        <v>0</v>
      </c>
      <c r="BD54" s="35">
        <v>0</v>
      </c>
      <c r="BE54" s="35">
        <v>0</v>
      </c>
      <c r="BF54" s="35">
        <v>0</v>
      </c>
      <c r="BG54" s="35">
        <v>0</v>
      </c>
      <c r="BH54" s="35">
        <v>0</v>
      </c>
      <c r="BI54" s="35">
        <v>0</v>
      </c>
      <c r="BJ54" s="35">
        <v>0</v>
      </c>
      <c r="BK54" s="35">
        <v>0</v>
      </c>
      <c r="BL54" s="35">
        <v>0</v>
      </c>
      <c r="BM54" s="35">
        <v>0</v>
      </c>
      <c r="BN54" s="35">
        <v>0</v>
      </c>
      <c r="BO54" s="35">
        <v>0</v>
      </c>
      <c r="BP54" s="35">
        <v>0</v>
      </c>
      <c r="BQ54" s="35">
        <v>0</v>
      </c>
      <c r="BR54" s="35">
        <v>0</v>
      </c>
      <c r="BS54" s="35">
        <v>0</v>
      </c>
      <c r="BT54" s="35">
        <v>0</v>
      </c>
      <c r="BU54" s="35">
        <v>0</v>
      </c>
      <c r="BV54" s="35">
        <v>0</v>
      </c>
      <c r="BW54" s="35">
        <v>0</v>
      </c>
      <c r="BX54" s="35">
        <v>0</v>
      </c>
      <c r="BY54" s="35">
        <v>0</v>
      </c>
      <c r="BZ54" s="35">
        <v>0</v>
      </c>
      <c r="CA54" s="35">
        <v>0</v>
      </c>
      <c r="CB54" s="35">
        <v>0</v>
      </c>
      <c r="CC54" s="35">
        <v>0</v>
      </c>
      <c r="CD54" s="35">
        <v>0</v>
      </c>
      <c r="CE54" s="35">
        <v>0</v>
      </c>
      <c r="CF54" s="35">
        <v>0</v>
      </c>
      <c r="CG54" s="35">
        <v>0</v>
      </c>
      <c r="CH54" s="35">
        <v>0</v>
      </c>
      <c r="CI54" s="35">
        <v>0</v>
      </c>
      <c r="CJ54" s="35">
        <v>0</v>
      </c>
      <c r="CK54" s="35">
        <v>0</v>
      </c>
      <c r="CL54" s="35">
        <v>0</v>
      </c>
      <c r="CM54" s="35">
        <v>0</v>
      </c>
      <c r="CN54" s="35">
        <v>0</v>
      </c>
      <c r="CO54" s="35">
        <v>0</v>
      </c>
      <c r="CP54" s="35">
        <v>0</v>
      </c>
      <c r="CQ54" s="35">
        <v>0</v>
      </c>
      <c r="CR54" s="35">
        <v>0</v>
      </c>
      <c r="CS54" s="35">
        <v>0</v>
      </c>
      <c r="CT54" s="35">
        <v>0</v>
      </c>
      <c r="CU54" s="35">
        <v>0</v>
      </c>
      <c r="CV54" s="35">
        <v>0</v>
      </c>
      <c r="CW54" s="35">
        <v>0</v>
      </c>
      <c r="CX54" s="35">
        <v>0</v>
      </c>
      <c r="CY54" s="35">
        <v>0</v>
      </c>
      <c r="CZ54" s="35">
        <v>0</v>
      </c>
      <c r="DA54" s="35">
        <v>0</v>
      </c>
      <c r="DB54" s="35">
        <v>0</v>
      </c>
      <c r="DC54" s="35">
        <v>0</v>
      </c>
      <c r="DD54" s="35">
        <v>0</v>
      </c>
      <c r="DE54" s="35">
        <v>0</v>
      </c>
      <c r="DF54" s="35">
        <v>0</v>
      </c>
      <c r="DG54" s="35">
        <v>0</v>
      </c>
      <c r="DH54" s="35">
        <v>0</v>
      </c>
      <c r="DI54" s="35">
        <v>0</v>
      </c>
      <c r="DJ54" s="35">
        <v>0</v>
      </c>
      <c r="DK54" s="35">
        <v>0</v>
      </c>
      <c r="DL54" s="35">
        <v>0</v>
      </c>
      <c r="DM54" s="35">
        <v>0</v>
      </c>
      <c r="DN54" s="35">
        <v>0</v>
      </c>
      <c r="DO54" s="35">
        <v>0</v>
      </c>
      <c r="DP54" s="35">
        <v>0</v>
      </c>
      <c r="DQ54" s="35">
        <v>0</v>
      </c>
      <c r="DR54" s="35">
        <v>0</v>
      </c>
      <c r="DS54" s="35">
        <v>0</v>
      </c>
      <c r="DT54" s="35">
        <v>0</v>
      </c>
      <c r="DU54" s="35">
        <v>0</v>
      </c>
      <c r="DV54" s="35">
        <v>0</v>
      </c>
      <c r="DW54" s="35">
        <v>0</v>
      </c>
      <c r="DX54" s="35">
        <v>0</v>
      </c>
      <c r="DY54" s="35">
        <v>0</v>
      </c>
      <c r="DZ54" s="35">
        <v>0</v>
      </c>
      <c r="EA54" s="35">
        <v>0</v>
      </c>
      <c r="EB54" s="35">
        <v>0</v>
      </c>
      <c r="EC54" s="35">
        <v>0</v>
      </c>
      <c r="ED54" s="35">
        <v>0</v>
      </c>
      <c r="EE54" s="35">
        <v>0</v>
      </c>
      <c r="EF54" s="35">
        <v>0</v>
      </c>
      <c r="EG54" s="35">
        <v>0</v>
      </c>
      <c r="EH54" s="35">
        <v>0</v>
      </c>
    </row>
    <row r="55" spans="1:138" s="7" customFormat="1" ht="21.95" customHeight="1" thickBot="1" x14ac:dyDescent="0.25">
      <c r="A55" s="12" t="s">
        <v>174</v>
      </c>
      <c r="B55" s="12" t="s">
        <v>175</v>
      </c>
      <c r="C55" s="35">
        <v>0</v>
      </c>
      <c r="D55" s="35">
        <v>0</v>
      </c>
      <c r="E55" s="35">
        <v>0</v>
      </c>
      <c r="F55" s="35">
        <v>0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  <c r="L55" s="35">
        <v>0</v>
      </c>
      <c r="M55" s="35">
        <v>0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35">
        <v>0</v>
      </c>
      <c r="W55" s="35">
        <v>0</v>
      </c>
      <c r="X55" s="35">
        <v>0</v>
      </c>
      <c r="Y55" s="35">
        <v>0</v>
      </c>
      <c r="Z55" s="35">
        <v>0</v>
      </c>
      <c r="AA55" s="35">
        <v>0</v>
      </c>
      <c r="AB55" s="35">
        <v>0</v>
      </c>
      <c r="AC55" s="35">
        <v>0</v>
      </c>
      <c r="AD55" s="35">
        <v>0</v>
      </c>
      <c r="AE55" s="35">
        <v>0</v>
      </c>
      <c r="AF55" s="35">
        <v>0</v>
      </c>
      <c r="AG55" s="35">
        <v>0</v>
      </c>
      <c r="AH55" s="35">
        <v>0</v>
      </c>
      <c r="AI55" s="35">
        <v>0</v>
      </c>
      <c r="AJ55" s="35">
        <v>0</v>
      </c>
      <c r="AK55" s="35">
        <v>0</v>
      </c>
      <c r="AL55" s="35">
        <v>0</v>
      </c>
      <c r="AM55" s="35">
        <v>0</v>
      </c>
      <c r="AN55" s="35">
        <v>0</v>
      </c>
      <c r="AO55" s="35">
        <v>0</v>
      </c>
      <c r="AP55" s="35">
        <v>0</v>
      </c>
      <c r="AQ55" s="35">
        <v>0</v>
      </c>
      <c r="AR55" s="35">
        <v>0</v>
      </c>
      <c r="AS55" s="35">
        <v>0</v>
      </c>
      <c r="AT55" s="35">
        <v>1</v>
      </c>
      <c r="AU55" s="35">
        <v>0</v>
      </c>
      <c r="AV55" s="35">
        <v>0</v>
      </c>
      <c r="AW55" s="35">
        <v>0</v>
      </c>
      <c r="AX55" s="35">
        <v>0</v>
      </c>
      <c r="AY55" s="35">
        <v>0</v>
      </c>
      <c r="AZ55" s="35">
        <v>0</v>
      </c>
      <c r="BA55" s="35">
        <v>0</v>
      </c>
      <c r="BB55" s="35">
        <v>0</v>
      </c>
      <c r="BC55" s="35">
        <v>0</v>
      </c>
      <c r="BD55" s="35">
        <v>0</v>
      </c>
      <c r="BE55" s="35">
        <v>0</v>
      </c>
      <c r="BF55" s="35">
        <v>0</v>
      </c>
      <c r="BG55" s="35">
        <v>0</v>
      </c>
      <c r="BH55" s="35">
        <v>0</v>
      </c>
      <c r="BI55" s="35">
        <v>0</v>
      </c>
      <c r="BJ55" s="35">
        <v>0</v>
      </c>
      <c r="BK55" s="35">
        <v>0</v>
      </c>
      <c r="BL55" s="35">
        <v>0</v>
      </c>
      <c r="BM55" s="35">
        <v>0</v>
      </c>
      <c r="BN55" s="35">
        <v>0</v>
      </c>
      <c r="BO55" s="35">
        <v>0</v>
      </c>
      <c r="BP55" s="35">
        <v>0</v>
      </c>
      <c r="BQ55" s="35">
        <v>0</v>
      </c>
      <c r="BR55" s="35">
        <v>0</v>
      </c>
      <c r="BS55" s="35">
        <v>0</v>
      </c>
      <c r="BT55" s="35">
        <v>0</v>
      </c>
      <c r="BU55" s="35">
        <v>0</v>
      </c>
      <c r="BV55" s="35">
        <v>0</v>
      </c>
      <c r="BW55" s="35">
        <v>0</v>
      </c>
      <c r="BX55" s="35">
        <v>0</v>
      </c>
      <c r="BY55" s="35">
        <v>0</v>
      </c>
      <c r="BZ55" s="35">
        <v>0</v>
      </c>
      <c r="CA55" s="35">
        <v>0</v>
      </c>
      <c r="CB55" s="35">
        <v>0</v>
      </c>
      <c r="CC55" s="35">
        <v>0</v>
      </c>
      <c r="CD55" s="35">
        <v>0</v>
      </c>
      <c r="CE55" s="35">
        <v>0</v>
      </c>
      <c r="CF55" s="35">
        <v>0</v>
      </c>
      <c r="CG55" s="35">
        <v>0</v>
      </c>
      <c r="CH55" s="35">
        <v>0</v>
      </c>
      <c r="CI55" s="35">
        <v>0</v>
      </c>
      <c r="CJ55" s="35">
        <v>0</v>
      </c>
      <c r="CK55" s="35">
        <v>0</v>
      </c>
      <c r="CL55" s="35">
        <v>0</v>
      </c>
      <c r="CM55" s="35">
        <v>0</v>
      </c>
      <c r="CN55" s="35">
        <v>0</v>
      </c>
      <c r="CO55" s="35">
        <v>0</v>
      </c>
      <c r="CP55" s="35">
        <v>0</v>
      </c>
      <c r="CQ55" s="35">
        <v>0</v>
      </c>
      <c r="CR55" s="35">
        <v>0</v>
      </c>
      <c r="CS55" s="35">
        <v>0</v>
      </c>
      <c r="CT55" s="35">
        <v>0</v>
      </c>
      <c r="CU55" s="35">
        <v>0</v>
      </c>
      <c r="CV55" s="35">
        <v>0</v>
      </c>
      <c r="CW55" s="35">
        <v>0</v>
      </c>
      <c r="CX55" s="35">
        <v>0</v>
      </c>
      <c r="CY55" s="35">
        <v>0</v>
      </c>
      <c r="CZ55" s="35">
        <v>0</v>
      </c>
      <c r="DA55" s="35">
        <v>0</v>
      </c>
      <c r="DB55" s="35">
        <v>0</v>
      </c>
      <c r="DC55" s="35">
        <v>0</v>
      </c>
      <c r="DD55" s="35">
        <v>0</v>
      </c>
      <c r="DE55" s="35">
        <v>0</v>
      </c>
      <c r="DF55" s="35">
        <v>0</v>
      </c>
      <c r="DG55" s="35">
        <v>0</v>
      </c>
      <c r="DH55" s="35">
        <v>0</v>
      </c>
      <c r="DI55" s="35">
        <v>0</v>
      </c>
      <c r="DJ55" s="35">
        <v>0</v>
      </c>
      <c r="DK55" s="35">
        <v>0</v>
      </c>
      <c r="DL55" s="35">
        <v>0</v>
      </c>
      <c r="DM55" s="35">
        <v>0</v>
      </c>
      <c r="DN55" s="35">
        <v>0</v>
      </c>
      <c r="DO55" s="35">
        <v>0</v>
      </c>
      <c r="DP55" s="35">
        <v>0</v>
      </c>
      <c r="DQ55" s="35">
        <v>0</v>
      </c>
      <c r="DR55" s="35">
        <v>0</v>
      </c>
      <c r="DS55" s="35">
        <v>0</v>
      </c>
      <c r="DT55" s="35">
        <v>0</v>
      </c>
      <c r="DU55" s="35">
        <v>0</v>
      </c>
      <c r="DV55" s="35">
        <v>0</v>
      </c>
      <c r="DW55" s="35">
        <v>0</v>
      </c>
      <c r="DX55" s="35">
        <v>0</v>
      </c>
      <c r="DY55" s="35">
        <v>0</v>
      </c>
      <c r="DZ55" s="35">
        <v>0</v>
      </c>
      <c r="EA55" s="35">
        <v>0</v>
      </c>
      <c r="EB55" s="35">
        <v>0</v>
      </c>
      <c r="EC55" s="35">
        <v>0</v>
      </c>
      <c r="ED55" s="35">
        <v>0</v>
      </c>
      <c r="EE55" s="35">
        <v>0</v>
      </c>
      <c r="EF55" s="35">
        <v>0</v>
      </c>
      <c r="EG55" s="35">
        <v>0</v>
      </c>
      <c r="EH55" s="35">
        <v>0</v>
      </c>
    </row>
    <row r="56" spans="1:138" s="7" customFormat="1" ht="21.95" customHeight="1" thickBot="1" x14ac:dyDescent="0.25">
      <c r="A56" s="12" t="s">
        <v>176</v>
      </c>
      <c r="B56" s="12" t="s">
        <v>177</v>
      </c>
      <c r="C56" s="35">
        <v>0</v>
      </c>
      <c r="D56" s="35">
        <v>0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0</v>
      </c>
      <c r="L56" s="35">
        <v>0</v>
      </c>
      <c r="M56" s="35">
        <v>0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35">
        <v>0</v>
      </c>
      <c r="W56" s="35">
        <v>0</v>
      </c>
      <c r="X56" s="35">
        <v>0</v>
      </c>
      <c r="Y56" s="35">
        <v>0</v>
      </c>
      <c r="Z56" s="35">
        <v>0</v>
      </c>
      <c r="AA56" s="35">
        <v>0</v>
      </c>
      <c r="AB56" s="35">
        <v>0</v>
      </c>
      <c r="AC56" s="35">
        <v>0</v>
      </c>
      <c r="AD56" s="35">
        <v>0</v>
      </c>
      <c r="AE56" s="35">
        <v>0</v>
      </c>
      <c r="AF56" s="35">
        <v>0</v>
      </c>
      <c r="AG56" s="35">
        <v>0</v>
      </c>
      <c r="AH56" s="35">
        <v>0</v>
      </c>
      <c r="AI56" s="35">
        <v>0</v>
      </c>
      <c r="AJ56" s="35">
        <v>0</v>
      </c>
      <c r="AK56" s="35">
        <v>0</v>
      </c>
      <c r="AL56" s="35">
        <v>0</v>
      </c>
      <c r="AM56" s="35">
        <v>0</v>
      </c>
      <c r="AN56" s="35">
        <v>0</v>
      </c>
      <c r="AO56" s="35">
        <v>0</v>
      </c>
      <c r="AP56" s="35">
        <v>0</v>
      </c>
      <c r="AQ56" s="35">
        <v>0</v>
      </c>
      <c r="AR56" s="35">
        <v>0</v>
      </c>
      <c r="AS56" s="35">
        <v>0</v>
      </c>
      <c r="AT56" s="35">
        <v>0</v>
      </c>
      <c r="AU56" s="35">
        <v>1</v>
      </c>
      <c r="AV56" s="35">
        <v>0</v>
      </c>
      <c r="AW56" s="35">
        <v>0</v>
      </c>
      <c r="AX56" s="35">
        <v>0</v>
      </c>
      <c r="AY56" s="35">
        <v>0</v>
      </c>
      <c r="AZ56" s="35">
        <v>0</v>
      </c>
      <c r="BA56" s="35">
        <v>0</v>
      </c>
      <c r="BB56" s="35">
        <v>0</v>
      </c>
      <c r="BC56" s="35">
        <v>0</v>
      </c>
      <c r="BD56" s="35">
        <v>0</v>
      </c>
      <c r="BE56" s="35">
        <v>0</v>
      </c>
      <c r="BF56" s="35">
        <v>0</v>
      </c>
      <c r="BG56" s="35">
        <v>0</v>
      </c>
      <c r="BH56" s="35">
        <v>0</v>
      </c>
      <c r="BI56" s="35">
        <v>0</v>
      </c>
      <c r="BJ56" s="35">
        <v>0</v>
      </c>
      <c r="BK56" s="35">
        <v>0</v>
      </c>
      <c r="BL56" s="35">
        <v>0</v>
      </c>
      <c r="BM56" s="35">
        <v>0</v>
      </c>
      <c r="BN56" s="35">
        <v>0</v>
      </c>
      <c r="BO56" s="35">
        <v>0</v>
      </c>
      <c r="BP56" s="35">
        <v>0</v>
      </c>
      <c r="BQ56" s="35">
        <v>0</v>
      </c>
      <c r="BR56" s="35">
        <v>0</v>
      </c>
      <c r="BS56" s="35">
        <v>0</v>
      </c>
      <c r="BT56" s="35">
        <v>0</v>
      </c>
      <c r="BU56" s="35">
        <v>0</v>
      </c>
      <c r="BV56" s="35">
        <v>0</v>
      </c>
      <c r="BW56" s="35">
        <v>0</v>
      </c>
      <c r="BX56" s="35">
        <v>0</v>
      </c>
      <c r="BY56" s="35">
        <v>0</v>
      </c>
      <c r="BZ56" s="35">
        <v>0</v>
      </c>
      <c r="CA56" s="35">
        <v>0</v>
      </c>
      <c r="CB56" s="35">
        <v>0</v>
      </c>
      <c r="CC56" s="35">
        <v>0</v>
      </c>
      <c r="CD56" s="35">
        <v>0</v>
      </c>
      <c r="CE56" s="35">
        <v>0</v>
      </c>
      <c r="CF56" s="35">
        <v>0</v>
      </c>
      <c r="CG56" s="35">
        <v>0</v>
      </c>
      <c r="CH56" s="35">
        <v>0</v>
      </c>
      <c r="CI56" s="35">
        <v>0</v>
      </c>
      <c r="CJ56" s="35">
        <v>0</v>
      </c>
      <c r="CK56" s="35">
        <v>0</v>
      </c>
      <c r="CL56" s="35">
        <v>0</v>
      </c>
      <c r="CM56" s="35">
        <v>0</v>
      </c>
      <c r="CN56" s="35">
        <v>0</v>
      </c>
      <c r="CO56" s="35">
        <v>0</v>
      </c>
      <c r="CP56" s="35">
        <v>0</v>
      </c>
      <c r="CQ56" s="35">
        <v>0</v>
      </c>
      <c r="CR56" s="35">
        <v>0</v>
      </c>
      <c r="CS56" s="35">
        <v>0</v>
      </c>
      <c r="CT56" s="35">
        <v>0</v>
      </c>
      <c r="CU56" s="35">
        <v>0</v>
      </c>
      <c r="CV56" s="35">
        <v>0</v>
      </c>
      <c r="CW56" s="35">
        <v>0</v>
      </c>
      <c r="CX56" s="35">
        <v>0</v>
      </c>
      <c r="CY56" s="35">
        <v>0</v>
      </c>
      <c r="CZ56" s="35">
        <v>0</v>
      </c>
      <c r="DA56" s="35">
        <v>0</v>
      </c>
      <c r="DB56" s="35">
        <v>0</v>
      </c>
      <c r="DC56" s="35">
        <v>0</v>
      </c>
      <c r="DD56" s="35">
        <v>0</v>
      </c>
      <c r="DE56" s="35">
        <v>0</v>
      </c>
      <c r="DF56" s="35">
        <v>0</v>
      </c>
      <c r="DG56" s="35">
        <v>0</v>
      </c>
      <c r="DH56" s="35">
        <v>0</v>
      </c>
      <c r="DI56" s="35">
        <v>0</v>
      </c>
      <c r="DJ56" s="35">
        <v>0</v>
      </c>
      <c r="DK56" s="35">
        <v>0</v>
      </c>
      <c r="DL56" s="35">
        <v>0</v>
      </c>
      <c r="DM56" s="35">
        <v>0</v>
      </c>
      <c r="DN56" s="35">
        <v>0</v>
      </c>
      <c r="DO56" s="35">
        <v>0</v>
      </c>
      <c r="DP56" s="35">
        <v>0</v>
      </c>
      <c r="DQ56" s="35">
        <v>0</v>
      </c>
      <c r="DR56" s="35">
        <v>0</v>
      </c>
      <c r="DS56" s="35">
        <v>0</v>
      </c>
      <c r="DT56" s="35">
        <v>0</v>
      </c>
      <c r="DU56" s="35">
        <v>0</v>
      </c>
      <c r="DV56" s="35">
        <v>0</v>
      </c>
      <c r="DW56" s="35">
        <v>0</v>
      </c>
      <c r="DX56" s="35">
        <v>0</v>
      </c>
      <c r="DY56" s="35">
        <v>0</v>
      </c>
      <c r="DZ56" s="35">
        <v>0</v>
      </c>
      <c r="EA56" s="35">
        <v>0</v>
      </c>
      <c r="EB56" s="35">
        <v>0</v>
      </c>
      <c r="EC56" s="35">
        <v>0</v>
      </c>
      <c r="ED56" s="35">
        <v>0</v>
      </c>
      <c r="EE56" s="35">
        <v>0</v>
      </c>
      <c r="EF56" s="35">
        <v>0</v>
      </c>
      <c r="EG56" s="35">
        <v>0</v>
      </c>
      <c r="EH56" s="35">
        <v>0</v>
      </c>
    </row>
    <row r="57" spans="1:138" s="7" customFormat="1" ht="21.95" customHeight="1" thickBot="1" x14ac:dyDescent="0.25">
      <c r="A57" s="12" t="s">
        <v>178</v>
      </c>
      <c r="B57" s="12" t="s">
        <v>179</v>
      </c>
      <c r="C57" s="35">
        <v>0</v>
      </c>
      <c r="D57" s="35">
        <v>0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  <c r="L57" s="35">
        <v>0</v>
      </c>
      <c r="M57" s="35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35">
        <v>0</v>
      </c>
      <c r="W57" s="35">
        <v>0</v>
      </c>
      <c r="X57" s="35">
        <v>0</v>
      </c>
      <c r="Y57" s="35">
        <v>0</v>
      </c>
      <c r="Z57" s="35">
        <v>0</v>
      </c>
      <c r="AA57" s="35">
        <v>0</v>
      </c>
      <c r="AB57" s="35">
        <v>0</v>
      </c>
      <c r="AC57" s="35">
        <v>0</v>
      </c>
      <c r="AD57" s="35">
        <v>0</v>
      </c>
      <c r="AE57" s="35">
        <v>0</v>
      </c>
      <c r="AF57" s="35">
        <v>0</v>
      </c>
      <c r="AG57" s="35">
        <v>0</v>
      </c>
      <c r="AH57" s="35">
        <v>0</v>
      </c>
      <c r="AI57" s="35">
        <v>0</v>
      </c>
      <c r="AJ57" s="35">
        <v>0</v>
      </c>
      <c r="AK57" s="35">
        <v>0</v>
      </c>
      <c r="AL57" s="35">
        <v>0</v>
      </c>
      <c r="AM57" s="35">
        <v>0</v>
      </c>
      <c r="AN57" s="35">
        <v>0</v>
      </c>
      <c r="AO57" s="35">
        <v>0</v>
      </c>
      <c r="AP57" s="35">
        <v>0</v>
      </c>
      <c r="AQ57" s="35">
        <v>0</v>
      </c>
      <c r="AR57" s="35">
        <v>0</v>
      </c>
      <c r="AS57" s="35">
        <v>0</v>
      </c>
      <c r="AT57" s="35">
        <v>0</v>
      </c>
      <c r="AU57" s="35">
        <v>0</v>
      </c>
      <c r="AV57" s="35">
        <v>1</v>
      </c>
      <c r="AW57" s="35">
        <v>0</v>
      </c>
      <c r="AX57" s="35">
        <v>0</v>
      </c>
      <c r="AY57" s="35">
        <v>0</v>
      </c>
      <c r="AZ57" s="35">
        <v>0</v>
      </c>
      <c r="BA57" s="35">
        <v>0</v>
      </c>
      <c r="BB57" s="35">
        <v>0</v>
      </c>
      <c r="BC57" s="35">
        <v>0</v>
      </c>
      <c r="BD57" s="35">
        <v>0</v>
      </c>
      <c r="BE57" s="35">
        <v>0</v>
      </c>
      <c r="BF57" s="35">
        <v>0</v>
      </c>
      <c r="BG57" s="35">
        <v>0</v>
      </c>
      <c r="BH57" s="35">
        <v>0</v>
      </c>
      <c r="BI57" s="35">
        <v>0</v>
      </c>
      <c r="BJ57" s="35">
        <v>0</v>
      </c>
      <c r="BK57" s="35">
        <v>0</v>
      </c>
      <c r="BL57" s="35">
        <v>0</v>
      </c>
      <c r="BM57" s="35">
        <v>0</v>
      </c>
      <c r="BN57" s="35">
        <v>0</v>
      </c>
      <c r="BO57" s="35">
        <v>0</v>
      </c>
      <c r="BP57" s="35">
        <v>0</v>
      </c>
      <c r="BQ57" s="35">
        <v>0</v>
      </c>
      <c r="BR57" s="35">
        <v>0</v>
      </c>
      <c r="BS57" s="35">
        <v>0</v>
      </c>
      <c r="BT57" s="35">
        <v>0</v>
      </c>
      <c r="BU57" s="35">
        <v>0</v>
      </c>
      <c r="BV57" s="35">
        <v>0</v>
      </c>
      <c r="BW57" s="35">
        <v>0</v>
      </c>
      <c r="BX57" s="35">
        <v>0</v>
      </c>
      <c r="BY57" s="35">
        <v>0</v>
      </c>
      <c r="BZ57" s="35">
        <v>0</v>
      </c>
      <c r="CA57" s="35">
        <v>0</v>
      </c>
      <c r="CB57" s="35">
        <v>0</v>
      </c>
      <c r="CC57" s="35">
        <v>0</v>
      </c>
      <c r="CD57" s="35">
        <v>0</v>
      </c>
      <c r="CE57" s="35">
        <v>0</v>
      </c>
      <c r="CF57" s="35">
        <v>0</v>
      </c>
      <c r="CG57" s="35">
        <v>0</v>
      </c>
      <c r="CH57" s="35">
        <v>0</v>
      </c>
      <c r="CI57" s="35">
        <v>0</v>
      </c>
      <c r="CJ57" s="35">
        <v>0</v>
      </c>
      <c r="CK57" s="35">
        <v>0</v>
      </c>
      <c r="CL57" s="35">
        <v>0</v>
      </c>
      <c r="CM57" s="35">
        <v>0</v>
      </c>
      <c r="CN57" s="35">
        <v>0</v>
      </c>
      <c r="CO57" s="35">
        <v>0</v>
      </c>
      <c r="CP57" s="35">
        <v>0</v>
      </c>
      <c r="CQ57" s="35">
        <v>0</v>
      </c>
      <c r="CR57" s="35">
        <v>0</v>
      </c>
      <c r="CS57" s="35">
        <v>0</v>
      </c>
      <c r="CT57" s="35">
        <v>0</v>
      </c>
      <c r="CU57" s="35">
        <v>0</v>
      </c>
      <c r="CV57" s="35">
        <v>0</v>
      </c>
      <c r="CW57" s="35">
        <v>0</v>
      </c>
      <c r="CX57" s="35">
        <v>0</v>
      </c>
      <c r="CY57" s="35">
        <v>0</v>
      </c>
      <c r="CZ57" s="35">
        <v>0</v>
      </c>
      <c r="DA57" s="35">
        <v>0</v>
      </c>
      <c r="DB57" s="35">
        <v>0</v>
      </c>
      <c r="DC57" s="35">
        <v>0</v>
      </c>
      <c r="DD57" s="35">
        <v>0</v>
      </c>
      <c r="DE57" s="35">
        <v>0</v>
      </c>
      <c r="DF57" s="35">
        <v>0</v>
      </c>
      <c r="DG57" s="35">
        <v>0</v>
      </c>
      <c r="DH57" s="35">
        <v>0</v>
      </c>
      <c r="DI57" s="35">
        <v>0</v>
      </c>
      <c r="DJ57" s="35">
        <v>0</v>
      </c>
      <c r="DK57" s="35">
        <v>0</v>
      </c>
      <c r="DL57" s="35">
        <v>0</v>
      </c>
      <c r="DM57" s="35">
        <v>0</v>
      </c>
      <c r="DN57" s="35">
        <v>0</v>
      </c>
      <c r="DO57" s="35">
        <v>0</v>
      </c>
      <c r="DP57" s="35">
        <v>0</v>
      </c>
      <c r="DQ57" s="35">
        <v>0</v>
      </c>
      <c r="DR57" s="35">
        <v>0</v>
      </c>
      <c r="DS57" s="35">
        <v>0</v>
      </c>
      <c r="DT57" s="35">
        <v>0</v>
      </c>
      <c r="DU57" s="35">
        <v>0</v>
      </c>
      <c r="DV57" s="35">
        <v>0</v>
      </c>
      <c r="DW57" s="35">
        <v>0</v>
      </c>
      <c r="DX57" s="35">
        <v>0</v>
      </c>
      <c r="DY57" s="35">
        <v>0</v>
      </c>
      <c r="DZ57" s="35">
        <v>0</v>
      </c>
      <c r="EA57" s="35">
        <v>0</v>
      </c>
      <c r="EB57" s="35">
        <v>0</v>
      </c>
      <c r="EC57" s="35">
        <v>0</v>
      </c>
      <c r="ED57" s="35">
        <v>0</v>
      </c>
      <c r="EE57" s="35">
        <v>0</v>
      </c>
      <c r="EF57" s="35">
        <v>0</v>
      </c>
      <c r="EG57" s="35">
        <v>0</v>
      </c>
      <c r="EH57" s="35">
        <v>0</v>
      </c>
    </row>
    <row r="58" spans="1:138" s="7" customFormat="1" ht="21.95" customHeight="1" thickBot="1" x14ac:dyDescent="0.25">
      <c r="A58" s="12" t="s">
        <v>180</v>
      </c>
      <c r="B58" s="12" t="s">
        <v>181</v>
      </c>
      <c r="C58" s="35">
        <v>0</v>
      </c>
      <c r="D58" s="35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35">
        <v>0</v>
      </c>
      <c r="L58" s="35">
        <v>0</v>
      </c>
      <c r="M58" s="35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35">
        <v>0</v>
      </c>
      <c r="W58" s="35">
        <v>0</v>
      </c>
      <c r="X58" s="35">
        <v>0</v>
      </c>
      <c r="Y58" s="35">
        <v>0</v>
      </c>
      <c r="Z58" s="35">
        <v>0</v>
      </c>
      <c r="AA58" s="35">
        <v>0</v>
      </c>
      <c r="AB58" s="35">
        <v>0</v>
      </c>
      <c r="AC58" s="35">
        <v>0</v>
      </c>
      <c r="AD58" s="35">
        <v>0</v>
      </c>
      <c r="AE58" s="35">
        <v>0</v>
      </c>
      <c r="AF58" s="35">
        <v>0</v>
      </c>
      <c r="AG58" s="35">
        <v>0</v>
      </c>
      <c r="AH58" s="35">
        <v>0</v>
      </c>
      <c r="AI58" s="35">
        <v>0</v>
      </c>
      <c r="AJ58" s="35">
        <v>0</v>
      </c>
      <c r="AK58" s="35">
        <v>0</v>
      </c>
      <c r="AL58" s="35">
        <v>0</v>
      </c>
      <c r="AM58" s="35">
        <v>0</v>
      </c>
      <c r="AN58" s="35">
        <v>0</v>
      </c>
      <c r="AO58" s="35">
        <v>0</v>
      </c>
      <c r="AP58" s="35">
        <v>0</v>
      </c>
      <c r="AQ58" s="35">
        <v>0</v>
      </c>
      <c r="AR58" s="35">
        <v>0</v>
      </c>
      <c r="AS58" s="35">
        <v>0</v>
      </c>
      <c r="AT58" s="35">
        <v>0</v>
      </c>
      <c r="AU58" s="35">
        <v>0</v>
      </c>
      <c r="AV58" s="35">
        <v>0</v>
      </c>
      <c r="AW58" s="35">
        <v>1</v>
      </c>
      <c r="AX58" s="35">
        <v>0</v>
      </c>
      <c r="AY58" s="35">
        <v>0</v>
      </c>
      <c r="AZ58" s="35">
        <v>0</v>
      </c>
      <c r="BA58" s="35">
        <v>0</v>
      </c>
      <c r="BB58" s="35">
        <v>0</v>
      </c>
      <c r="BC58" s="35">
        <v>0</v>
      </c>
      <c r="BD58" s="35">
        <v>0</v>
      </c>
      <c r="BE58" s="35">
        <v>0</v>
      </c>
      <c r="BF58" s="35">
        <v>0</v>
      </c>
      <c r="BG58" s="35">
        <v>0</v>
      </c>
      <c r="BH58" s="35">
        <v>0</v>
      </c>
      <c r="BI58" s="35">
        <v>0</v>
      </c>
      <c r="BJ58" s="35">
        <v>0</v>
      </c>
      <c r="BK58" s="35">
        <v>0</v>
      </c>
      <c r="BL58" s="35">
        <v>0</v>
      </c>
      <c r="BM58" s="35">
        <v>0</v>
      </c>
      <c r="BN58" s="35">
        <v>0</v>
      </c>
      <c r="BO58" s="35">
        <v>0</v>
      </c>
      <c r="BP58" s="35">
        <v>0</v>
      </c>
      <c r="BQ58" s="35">
        <v>0</v>
      </c>
      <c r="BR58" s="35">
        <v>0</v>
      </c>
      <c r="BS58" s="35">
        <v>0</v>
      </c>
      <c r="BT58" s="35">
        <v>0</v>
      </c>
      <c r="BU58" s="35">
        <v>0</v>
      </c>
      <c r="BV58" s="35">
        <v>0</v>
      </c>
      <c r="BW58" s="35">
        <v>0</v>
      </c>
      <c r="BX58" s="35">
        <v>0</v>
      </c>
      <c r="BY58" s="35">
        <v>0</v>
      </c>
      <c r="BZ58" s="35">
        <v>0</v>
      </c>
      <c r="CA58" s="35">
        <v>0</v>
      </c>
      <c r="CB58" s="35">
        <v>0</v>
      </c>
      <c r="CC58" s="35">
        <v>0</v>
      </c>
      <c r="CD58" s="35">
        <v>0</v>
      </c>
      <c r="CE58" s="35">
        <v>0</v>
      </c>
      <c r="CF58" s="35">
        <v>0</v>
      </c>
      <c r="CG58" s="35">
        <v>0</v>
      </c>
      <c r="CH58" s="35">
        <v>0</v>
      </c>
      <c r="CI58" s="35">
        <v>0</v>
      </c>
      <c r="CJ58" s="35">
        <v>0</v>
      </c>
      <c r="CK58" s="35">
        <v>0</v>
      </c>
      <c r="CL58" s="35">
        <v>0</v>
      </c>
      <c r="CM58" s="35">
        <v>0</v>
      </c>
      <c r="CN58" s="35">
        <v>0</v>
      </c>
      <c r="CO58" s="35">
        <v>0</v>
      </c>
      <c r="CP58" s="35">
        <v>0</v>
      </c>
      <c r="CQ58" s="35">
        <v>0</v>
      </c>
      <c r="CR58" s="35">
        <v>0</v>
      </c>
      <c r="CS58" s="35">
        <v>0</v>
      </c>
      <c r="CT58" s="35">
        <v>0</v>
      </c>
      <c r="CU58" s="35">
        <v>0</v>
      </c>
      <c r="CV58" s="35">
        <v>0</v>
      </c>
      <c r="CW58" s="35">
        <v>0</v>
      </c>
      <c r="CX58" s="35">
        <v>0</v>
      </c>
      <c r="CY58" s="35">
        <v>0</v>
      </c>
      <c r="CZ58" s="35">
        <v>0</v>
      </c>
      <c r="DA58" s="35">
        <v>0</v>
      </c>
      <c r="DB58" s="35">
        <v>0</v>
      </c>
      <c r="DC58" s="35">
        <v>0</v>
      </c>
      <c r="DD58" s="35">
        <v>0</v>
      </c>
      <c r="DE58" s="35">
        <v>0</v>
      </c>
      <c r="DF58" s="35">
        <v>0</v>
      </c>
      <c r="DG58" s="35">
        <v>0</v>
      </c>
      <c r="DH58" s="35">
        <v>0</v>
      </c>
      <c r="DI58" s="35">
        <v>0</v>
      </c>
      <c r="DJ58" s="35">
        <v>0</v>
      </c>
      <c r="DK58" s="35">
        <v>0</v>
      </c>
      <c r="DL58" s="35">
        <v>0</v>
      </c>
      <c r="DM58" s="35">
        <v>0</v>
      </c>
      <c r="DN58" s="35">
        <v>0</v>
      </c>
      <c r="DO58" s="35">
        <v>0</v>
      </c>
      <c r="DP58" s="35">
        <v>0</v>
      </c>
      <c r="DQ58" s="35">
        <v>0</v>
      </c>
      <c r="DR58" s="35">
        <v>0</v>
      </c>
      <c r="DS58" s="35">
        <v>0</v>
      </c>
      <c r="DT58" s="35">
        <v>0</v>
      </c>
      <c r="DU58" s="35">
        <v>0</v>
      </c>
      <c r="DV58" s="35">
        <v>0</v>
      </c>
      <c r="DW58" s="35">
        <v>0</v>
      </c>
      <c r="DX58" s="35">
        <v>0</v>
      </c>
      <c r="DY58" s="35">
        <v>0</v>
      </c>
      <c r="DZ58" s="35">
        <v>0</v>
      </c>
      <c r="EA58" s="35">
        <v>0</v>
      </c>
      <c r="EB58" s="35">
        <v>0</v>
      </c>
      <c r="EC58" s="35">
        <v>0</v>
      </c>
      <c r="ED58" s="35">
        <v>0</v>
      </c>
      <c r="EE58" s="35">
        <v>0</v>
      </c>
      <c r="EF58" s="35">
        <v>0</v>
      </c>
      <c r="EG58" s="35">
        <v>0</v>
      </c>
      <c r="EH58" s="35">
        <v>0</v>
      </c>
    </row>
    <row r="59" spans="1:138" s="7" customFormat="1" ht="21.95" customHeight="1" thickBot="1" x14ac:dyDescent="0.25">
      <c r="A59" s="12" t="s">
        <v>182</v>
      </c>
      <c r="B59" s="12" t="s">
        <v>183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0</v>
      </c>
      <c r="M59" s="35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35">
        <v>0</v>
      </c>
      <c r="W59" s="35">
        <v>0</v>
      </c>
      <c r="X59" s="35">
        <v>0</v>
      </c>
      <c r="Y59" s="35">
        <v>0</v>
      </c>
      <c r="Z59" s="35">
        <v>0</v>
      </c>
      <c r="AA59" s="35">
        <v>0</v>
      </c>
      <c r="AB59" s="35">
        <v>0</v>
      </c>
      <c r="AC59" s="35">
        <v>0</v>
      </c>
      <c r="AD59" s="35">
        <v>0</v>
      </c>
      <c r="AE59" s="35">
        <v>0</v>
      </c>
      <c r="AF59" s="35">
        <v>0</v>
      </c>
      <c r="AG59" s="35">
        <v>0</v>
      </c>
      <c r="AH59" s="35">
        <v>0</v>
      </c>
      <c r="AI59" s="35">
        <v>0</v>
      </c>
      <c r="AJ59" s="35">
        <v>0</v>
      </c>
      <c r="AK59" s="35">
        <v>0</v>
      </c>
      <c r="AL59" s="35">
        <v>0</v>
      </c>
      <c r="AM59" s="35">
        <v>0</v>
      </c>
      <c r="AN59" s="35">
        <v>0</v>
      </c>
      <c r="AO59" s="35">
        <v>0</v>
      </c>
      <c r="AP59" s="35">
        <v>0</v>
      </c>
      <c r="AQ59" s="35">
        <v>0</v>
      </c>
      <c r="AR59" s="35">
        <v>0</v>
      </c>
      <c r="AS59" s="35">
        <v>0</v>
      </c>
      <c r="AT59" s="35">
        <v>0</v>
      </c>
      <c r="AU59" s="35">
        <v>0</v>
      </c>
      <c r="AV59" s="35">
        <v>0</v>
      </c>
      <c r="AW59" s="35">
        <v>0</v>
      </c>
      <c r="AX59" s="35">
        <v>1</v>
      </c>
      <c r="AY59" s="35">
        <v>0</v>
      </c>
      <c r="AZ59" s="35">
        <v>0</v>
      </c>
      <c r="BA59" s="35">
        <v>0</v>
      </c>
      <c r="BB59" s="35">
        <v>0</v>
      </c>
      <c r="BC59" s="35">
        <v>0</v>
      </c>
      <c r="BD59" s="35">
        <v>0</v>
      </c>
      <c r="BE59" s="35">
        <v>0</v>
      </c>
      <c r="BF59" s="35">
        <v>0</v>
      </c>
      <c r="BG59" s="35">
        <v>0</v>
      </c>
      <c r="BH59" s="35">
        <v>0</v>
      </c>
      <c r="BI59" s="35">
        <v>0</v>
      </c>
      <c r="BJ59" s="35">
        <v>0</v>
      </c>
      <c r="BK59" s="35">
        <v>0</v>
      </c>
      <c r="BL59" s="35">
        <v>0</v>
      </c>
      <c r="BM59" s="35">
        <v>0</v>
      </c>
      <c r="BN59" s="35">
        <v>0</v>
      </c>
      <c r="BO59" s="35">
        <v>0</v>
      </c>
      <c r="BP59" s="35">
        <v>0</v>
      </c>
      <c r="BQ59" s="35">
        <v>0</v>
      </c>
      <c r="BR59" s="35">
        <v>0</v>
      </c>
      <c r="BS59" s="35">
        <v>0</v>
      </c>
      <c r="BT59" s="35">
        <v>0</v>
      </c>
      <c r="BU59" s="35">
        <v>0</v>
      </c>
      <c r="BV59" s="35">
        <v>0</v>
      </c>
      <c r="BW59" s="35">
        <v>0</v>
      </c>
      <c r="BX59" s="35">
        <v>0</v>
      </c>
      <c r="BY59" s="35">
        <v>0</v>
      </c>
      <c r="BZ59" s="35">
        <v>0</v>
      </c>
      <c r="CA59" s="35">
        <v>0</v>
      </c>
      <c r="CB59" s="35">
        <v>0</v>
      </c>
      <c r="CC59" s="35">
        <v>0</v>
      </c>
      <c r="CD59" s="35">
        <v>0</v>
      </c>
      <c r="CE59" s="35">
        <v>0</v>
      </c>
      <c r="CF59" s="35">
        <v>0</v>
      </c>
      <c r="CG59" s="35">
        <v>0</v>
      </c>
      <c r="CH59" s="35">
        <v>0</v>
      </c>
      <c r="CI59" s="35">
        <v>0</v>
      </c>
      <c r="CJ59" s="35">
        <v>0</v>
      </c>
      <c r="CK59" s="35">
        <v>0</v>
      </c>
      <c r="CL59" s="35">
        <v>0</v>
      </c>
      <c r="CM59" s="35">
        <v>0</v>
      </c>
      <c r="CN59" s="35">
        <v>0</v>
      </c>
      <c r="CO59" s="35">
        <v>0</v>
      </c>
      <c r="CP59" s="35">
        <v>0</v>
      </c>
      <c r="CQ59" s="35">
        <v>0</v>
      </c>
      <c r="CR59" s="35">
        <v>0</v>
      </c>
      <c r="CS59" s="35">
        <v>0</v>
      </c>
      <c r="CT59" s="35">
        <v>0</v>
      </c>
      <c r="CU59" s="35">
        <v>0</v>
      </c>
      <c r="CV59" s="35">
        <v>0</v>
      </c>
      <c r="CW59" s="35">
        <v>0</v>
      </c>
      <c r="CX59" s="35">
        <v>0</v>
      </c>
      <c r="CY59" s="35">
        <v>0</v>
      </c>
      <c r="CZ59" s="35">
        <v>0</v>
      </c>
      <c r="DA59" s="35">
        <v>0</v>
      </c>
      <c r="DB59" s="35">
        <v>0</v>
      </c>
      <c r="DC59" s="35">
        <v>0</v>
      </c>
      <c r="DD59" s="35">
        <v>0</v>
      </c>
      <c r="DE59" s="35">
        <v>0</v>
      </c>
      <c r="DF59" s="35">
        <v>0</v>
      </c>
      <c r="DG59" s="35">
        <v>0</v>
      </c>
      <c r="DH59" s="35">
        <v>0</v>
      </c>
      <c r="DI59" s="35">
        <v>0</v>
      </c>
      <c r="DJ59" s="35">
        <v>0</v>
      </c>
      <c r="DK59" s="35">
        <v>0</v>
      </c>
      <c r="DL59" s="35">
        <v>0</v>
      </c>
      <c r="DM59" s="35">
        <v>0</v>
      </c>
      <c r="DN59" s="35">
        <v>0</v>
      </c>
      <c r="DO59" s="35">
        <v>0</v>
      </c>
      <c r="DP59" s="35">
        <v>0</v>
      </c>
      <c r="DQ59" s="35">
        <v>0</v>
      </c>
      <c r="DR59" s="35">
        <v>0</v>
      </c>
      <c r="DS59" s="35">
        <v>0</v>
      </c>
      <c r="DT59" s="35">
        <v>0</v>
      </c>
      <c r="DU59" s="35">
        <v>0</v>
      </c>
      <c r="DV59" s="35">
        <v>0</v>
      </c>
      <c r="DW59" s="35">
        <v>0</v>
      </c>
      <c r="DX59" s="35">
        <v>0</v>
      </c>
      <c r="DY59" s="35">
        <v>0</v>
      </c>
      <c r="DZ59" s="35">
        <v>0</v>
      </c>
      <c r="EA59" s="35">
        <v>0</v>
      </c>
      <c r="EB59" s="35">
        <v>0</v>
      </c>
      <c r="EC59" s="35">
        <v>0</v>
      </c>
      <c r="ED59" s="35">
        <v>0</v>
      </c>
      <c r="EE59" s="35">
        <v>0</v>
      </c>
      <c r="EF59" s="35">
        <v>0</v>
      </c>
      <c r="EG59" s="35">
        <v>0</v>
      </c>
      <c r="EH59" s="35">
        <v>0</v>
      </c>
    </row>
    <row r="60" spans="1:138" s="7" customFormat="1" ht="21.95" customHeight="1" thickBot="1" x14ac:dyDescent="0.25">
      <c r="A60" s="12" t="s">
        <v>184</v>
      </c>
      <c r="B60" s="12" t="s">
        <v>185</v>
      </c>
      <c r="C60" s="35">
        <v>0</v>
      </c>
      <c r="D60" s="35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35">
        <v>0</v>
      </c>
      <c r="W60" s="35">
        <v>0</v>
      </c>
      <c r="X60" s="35">
        <v>0</v>
      </c>
      <c r="Y60" s="35">
        <v>0</v>
      </c>
      <c r="Z60" s="35">
        <v>0</v>
      </c>
      <c r="AA60" s="35">
        <v>0</v>
      </c>
      <c r="AB60" s="35">
        <v>0</v>
      </c>
      <c r="AC60" s="35">
        <v>0</v>
      </c>
      <c r="AD60" s="35">
        <v>0</v>
      </c>
      <c r="AE60" s="35">
        <v>0</v>
      </c>
      <c r="AF60" s="35">
        <v>0</v>
      </c>
      <c r="AG60" s="35">
        <v>0</v>
      </c>
      <c r="AH60" s="35">
        <v>0</v>
      </c>
      <c r="AI60" s="35">
        <v>0</v>
      </c>
      <c r="AJ60" s="35">
        <v>0</v>
      </c>
      <c r="AK60" s="35">
        <v>0</v>
      </c>
      <c r="AL60" s="35">
        <v>0</v>
      </c>
      <c r="AM60" s="35">
        <v>0</v>
      </c>
      <c r="AN60" s="35">
        <v>0</v>
      </c>
      <c r="AO60" s="35">
        <v>0</v>
      </c>
      <c r="AP60" s="35">
        <v>0</v>
      </c>
      <c r="AQ60" s="35">
        <v>0</v>
      </c>
      <c r="AR60" s="35">
        <v>0</v>
      </c>
      <c r="AS60" s="35">
        <v>0</v>
      </c>
      <c r="AT60" s="35">
        <v>0</v>
      </c>
      <c r="AU60" s="35">
        <v>0</v>
      </c>
      <c r="AV60" s="35">
        <v>0</v>
      </c>
      <c r="AW60" s="35">
        <v>0</v>
      </c>
      <c r="AX60" s="35">
        <v>0</v>
      </c>
      <c r="AY60" s="35">
        <v>1</v>
      </c>
      <c r="AZ60" s="35">
        <v>0</v>
      </c>
      <c r="BA60" s="35">
        <v>0</v>
      </c>
      <c r="BB60" s="35">
        <v>0</v>
      </c>
      <c r="BC60" s="35">
        <v>0</v>
      </c>
      <c r="BD60" s="35">
        <v>0</v>
      </c>
      <c r="BE60" s="35">
        <v>0</v>
      </c>
      <c r="BF60" s="35">
        <v>0</v>
      </c>
      <c r="BG60" s="35">
        <v>0</v>
      </c>
      <c r="BH60" s="35">
        <v>0</v>
      </c>
      <c r="BI60" s="35">
        <v>0</v>
      </c>
      <c r="BJ60" s="35">
        <v>0</v>
      </c>
      <c r="BK60" s="35">
        <v>0</v>
      </c>
      <c r="BL60" s="35">
        <v>0</v>
      </c>
      <c r="BM60" s="35">
        <v>0</v>
      </c>
      <c r="BN60" s="35">
        <v>0</v>
      </c>
      <c r="BO60" s="35">
        <v>0</v>
      </c>
      <c r="BP60" s="35">
        <v>0</v>
      </c>
      <c r="BQ60" s="35">
        <v>0</v>
      </c>
      <c r="BR60" s="35">
        <v>0</v>
      </c>
      <c r="BS60" s="35">
        <v>0</v>
      </c>
      <c r="BT60" s="35">
        <v>0</v>
      </c>
      <c r="BU60" s="35">
        <v>0</v>
      </c>
      <c r="BV60" s="35">
        <v>0</v>
      </c>
      <c r="BW60" s="35">
        <v>0</v>
      </c>
      <c r="BX60" s="35">
        <v>0</v>
      </c>
      <c r="BY60" s="35">
        <v>0</v>
      </c>
      <c r="BZ60" s="35">
        <v>0</v>
      </c>
      <c r="CA60" s="35">
        <v>0</v>
      </c>
      <c r="CB60" s="35">
        <v>0</v>
      </c>
      <c r="CC60" s="35">
        <v>0</v>
      </c>
      <c r="CD60" s="35">
        <v>0</v>
      </c>
      <c r="CE60" s="35">
        <v>0</v>
      </c>
      <c r="CF60" s="35">
        <v>0</v>
      </c>
      <c r="CG60" s="35">
        <v>0</v>
      </c>
      <c r="CH60" s="35">
        <v>0</v>
      </c>
      <c r="CI60" s="35">
        <v>0</v>
      </c>
      <c r="CJ60" s="35">
        <v>0</v>
      </c>
      <c r="CK60" s="35">
        <v>0</v>
      </c>
      <c r="CL60" s="35">
        <v>0</v>
      </c>
      <c r="CM60" s="35">
        <v>0</v>
      </c>
      <c r="CN60" s="35">
        <v>0</v>
      </c>
      <c r="CO60" s="35">
        <v>0</v>
      </c>
      <c r="CP60" s="35">
        <v>0</v>
      </c>
      <c r="CQ60" s="35">
        <v>0</v>
      </c>
      <c r="CR60" s="35">
        <v>0</v>
      </c>
      <c r="CS60" s="35">
        <v>0</v>
      </c>
      <c r="CT60" s="35">
        <v>0</v>
      </c>
      <c r="CU60" s="35">
        <v>0</v>
      </c>
      <c r="CV60" s="35">
        <v>0</v>
      </c>
      <c r="CW60" s="35">
        <v>0</v>
      </c>
      <c r="CX60" s="35">
        <v>0</v>
      </c>
      <c r="CY60" s="35">
        <v>0</v>
      </c>
      <c r="CZ60" s="35">
        <v>0</v>
      </c>
      <c r="DA60" s="35">
        <v>0</v>
      </c>
      <c r="DB60" s="35">
        <v>0</v>
      </c>
      <c r="DC60" s="35">
        <v>0</v>
      </c>
      <c r="DD60" s="35">
        <v>0</v>
      </c>
      <c r="DE60" s="35">
        <v>0</v>
      </c>
      <c r="DF60" s="35">
        <v>0</v>
      </c>
      <c r="DG60" s="35">
        <v>0</v>
      </c>
      <c r="DH60" s="35">
        <v>0</v>
      </c>
      <c r="DI60" s="35">
        <v>0</v>
      </c>
      <c r="DJ60" s="35">
        <v>0</v>
      </c>
      <c r="DK60" s="35">
        <v>0</v>
      </c>
      <c r="DL60" s="35">
        <v>0</v>
      </c>
      <c r="DM60" s="35">
        <v>0</v>
      </c>
      <c r="DN60" s="35">
        <v>0</v>
      </c>
      <c r="DO60" s="35">
        <v>0</v>
      </c>
      <c r="DP60" s="35">
        <v>0</v>
      </c>
      <c r="DQ60" s="35">
        <v>0</v>
      </c>
      <c r="DR60" s="35">
        <v>0</v>
      </c>
      <c r="DS60" s="35">
        <v>0</v>
      </c>
      <c r="DT60" s="35">
        <v>0</v>
      </c>
      <c r="DU60" s="35">
        <v>0</v>
      </c>
      <c r="DV60" s="35">
        <v>0</v>
      </c>
      <c r="DW60" s="35">
        <v>0</v>
      </c>
      <c r="DX60" s="35">
        <v>0</v>
      </c>
      <c r="DY60" s="35">
        <v>0</v>
      </c>
      <c r="DZ60" s="35">
        <v>0</v>
      </c>
      <c r="EA60" s="35">
        <v>0</v>
      </c>
      <c r="EB60" s="35">
        <v>0</v>
      </c>
      <c r="EC60" s="35">
        <v>0</v>
      </c>
      <c r="ED60" s="35">
        <v>0</v>
      </c>
      <c r="EE60" s="35">
        <v>0</v>
      </c>
      <c r="EF60" s="35">
        <v>0</v>
      </c>
      <c r="EG60" s="35">
        <v>0</v>
      </c>
      <c r="EH60" s="35">
        <v>0</v>
      </c>
    </row>
    <row r="61" spans="1:138" s="7" customFormat="1" ht="21.95" customHeight="1" thickBot="1" x14ac:dyDescent="0.25">
      <c r="A61" s="12" t="s">
        <v>186</v>
      </c>
      <c r="B61" s="12" t="s">
        <v>187</v>
      </c>
      <c r="C61" s="35">
        <v>0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0</v>
      </c>
      <c r="M61" s="35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35">
        <v>0</v>
      </c>
      <c r="W61" s="35">
        <v>0</v>
      </c>
      <c r="X61" s="35">
        <v>0</v>
      </c>
      <c r="Y61" s="35">
        <v>0</v>
      </c>
      <c r="Z61" s="35">
        <v>0</v>
      </c>
      <c r="AA61" s="35">
        <v>0</v>
      </c>
      <c r="AB61" s="35">
        <v>0</v>
      </c>
      <c r="AC61" s="35">
        <v>0</v>
      </c>
      <c r="AD61" s="35">
        <v>0</v>
      </c>
      <c r="AE61" s="35">
        <v>0</v>
      </c>
      <c r="AF61" s="35">
        <v>0</v>
      </c>
      <c r="AG61" s="35">
        <v>0</v>
      </c>
      <c r="AH61" s="35">
        <v>0</v>
      </c>
      <c r="AI61" s="35">
        <v>0</v>
      </c>
      <c r="AJ61" s="35">
        <v>0</v>
      </c>
      <c r="AK61" s="35">
        <v>0</v>
      </c>
      <c r="AL61" s="35">
        <v>0</v>
      </c>
      <c r="AM61" s="35">
        <v>0</v>
      </c>
      <c r="AN61" s="35">
        <v>0</v>
      </c>
      <c r="AO61" s="35">
        <v>0</v>
      </c>
      <c r="AP61" s="35">
        <v>0</v>
      </c>
      <c r="AQ61" s="35">
        <v>0</v>
      </c>
      <c r="AR61" s="35">
        <v>0</v>
      </c>
      <c r="AS61" s="35">
        <v>0</v>
      </c>
      <c r="AT61" s="35">
        <v>0</v>
      </c>
      <c r="AU61" s="35">
        <v>0</v>
      </c>
      <c r="AV61" s="35">
        <v>0</v>
      </c>
      <c r="AW61" s="35">
        <v>0</v>
      </c>
      <c r="AX61" s="35">
        <v>0</v>
      </c>
      <c r="AY61" s="35">
        <v>0</v>
      </c>
      <c r="AZ61" s="35">
        <v>1</v>
      </c>
      <c r="BA61" s="35">
        <v>0</v>
      </c>
      <c r="BB61" s="35">
        <v>0</v>
      </c>
      <c r="BC61" s="35">
        <v>0</v>
      </c>
      <c r="BD61" s="35">
        <v>0</v>
      </c>
      <c r="BE61" s="35">
        <v>0</v>
      </c>
      <c r="BF61" s="35">
        <v>0</v>
      </c>
      <c r="BG61" s="35">
        <v>0</v>
      </c>
      <c r="BH61" s="35">
        <v>0</v>
      </c>
      <c r="BI61" s="35">
        <v>0</v>
      </c>
      <c r="BJ61" s="35">
        <v>0</v>
      </c>
      <c r="BK61" s="35">
        <v>0</v>
      </c>
      <c r="BL61" s="35">
        <v>0</v>
      </c>
      <c r="BM61" s="35">
        <v>0</v>
      </c>
      <c r="BN61" s="35">
        <v>0</v>
      </c>
      <c r="BO61" s="35">
        <v>0</v>
      </c>
      <c r="BP61" s="35">
        <v>0</v>
      </c>
      <c r="BQ61" s="35">
        <v>0</v>
      </c>
      <c r="BR61" s="35">
        <v>0</v>
      </c>
      <c r="BS61" s="35">
        <v>0</v>
      </c>
      <c r="BT61" s="35">
        <v>0</v>
      </c>
      <c r="BU61" s="35">
        <v>0</v>
      </c>
      <c r="BV61" s="35">
        <v>0</v>
      </c>
      <c r="BW61" s="35">
        <v>0</v>
      </c>
      <c r="BX61" s="35">
        <v>0</v>
      </c>
      <c r="BY61" s="35">
        <v>0</v>
      </c>
      <c r="BZ61" s="35">
        <v>0</v>
      </c>
      <c r="CA61" s="35">
        <v>0</v>
      </c>
      <c r="CB61" s="35">
        <v>0</v>
      </c>
      <c r="CC61" s="35">
        <v>0</v>
      </c>
      <c r="CD61" s="35">
        <v>0</v>
      </c>
      <c r="CE61" s="35">
        <v>0</v>
      </c>
      <c r="CF61" s="35">
        <v>0</v>
      </c>
      <c r="CG61" s="35">
        <v>0</v>
      </c>
      <c r="CH61" s="35">
        <v>0</v>
      </c>
      <c r="CI61" s="35">
        <v>0</v>
      </c>
      <c r="CJ61" s="35">
        <v>0</v>
      </c>
      <c r="CK61" s="35">
        <v>0</v>
      </c>
      <c r="CL61" s="35">
        <v>0</v>
      </c>
      <c r="CM61" s="35">
        <v>0</v>
      </c>
      <c r="CN61" s="35">
        <v>0</v>
      </c>
      <c r="CO61" s="35">
        <v>0</v>
      </c>
      <c r="CP61" s="35">
        <v>0</v>
      </c>
      <c r="CQ61" s="35">
        <v>0</v>
      </c>
      <c r="CR61" s="35">
        <v>0</v>
      </c>
      <c r="CS61" s="35">
        <v>0</v>
      </c>
      <c r="CT61" s="35">
        <v>0</v>
      </c>
      <c r="CU61" s="35">
        <v>0</v>
      </c>
      <c r="CV61" s="35">
        <v>0</v>
      </c>
      <c r="CW61" s="35">
        <v>0</v>
      </c>
      <c r="CX61" s="35">
        <v>0</v>
      </c>
      <c r="CY61" s="35">
        <v>0</v>
      </c>
      <c r="CZ61" s="35">
        <v>0</v>
      </c>
      <c r="DA61" s="35">
        <v>0</v>
      </c>
      <c r="DB61" s="35">
        <v>0</v>
      </c>
      <c r="DC61" s="35">
        <v>0</v>
      </c>
      <c r="DD61" s="35">
        <v>0</v>
      </c>
      <c r="DE61" s="35">
        <v>0</v>
      </c>
      <c r="DF61" s="35">
        <v>0</v>
      </c>
      <c r="DG61" s="35">
        <v>0</v>
      </c>
      <c r="DH61" s="35">
        <v>0</v>
      </c>
      <c r="DI61" s="35">
        <v>0</v>
      </c>
      <c r="DJ61" s="35">
        <v>0</v>
      </c>
      <c r="DK61" s="35">
        <v>0</v>
      </c>
      <c r="DL61" s="35">
        <v>0</v>
      </c>
      <c r="DM61" s="35">
        <v>0</v>
      </c>
      <c r="DN61" s="35">
        <v>0</v>
      </c>
      <c r="DO61" s="35">
        <v>0</v>
      </c>
      <c r="DP61" s="35">
        <v>0</v>
      </c>
      <c r="DQ61" s="35">
        <v>0</v>
      </c>
      <c r="DR61" s="35">
        <v>0</v>
      </c>
      <c r="DS61" s="35">
        <v>0</v>
      </c>
      <c r="DT61" s="35">
        <v>0</v>
      </c>
      <c r="DU61" s="35">
        <v>0</v>
      </c>
      <c r="DV61" s="35">
        <v>0</v>
      </c>
      <c r="DW61" s="35">
        <v>0</v>
      </c>
      <c r="DX61" s="35">
        <v>0</v>
      </c>
      <c r="DY61" s="35">
        <v>0</v>
      </c>
      <c r="DZ61" s="35">
        <v>0</v>
      </c>
      <c r="EA61" s="35">
        <v>0</v>
      </c>
      <c r="EB61" s="35">
        <v>0</v>
      </c>
      <c r="EC61" s="35">
        <v>0</v>
      </c>
      <c r="ED61" s="35">
        <v>0</v>
      </c>
      <c r="EE61" s="35">
        <v>0</v>
      </c>
      <c r="EF61" s="35">
        <v>0</v>
      </c>
      <c r="EG61" s="35">
        <v>0</v>
      </c>
      <c r="EH61" s="35">
        <v>0</v>
      </c>
    </row>
    <row r="62" spans="1:138" s="7" customFormat="1" ht="21.95" customHeight="1" thickBot="1" x14ac:dyDescent="0.25">
      <c r="A62" s="12" t="s">
        <v>188</v>
      </c>
      <c r="B62" s="12" t="s">
        <v>189</v>
      </c>
      <c r="C62" s="35">
        <v>0</v>
      </c>
      <c r="D62" s="35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35">
        <v>0</v>
      </c>
      <c r="W62" s="35">
        <v>0</v>
      </c>
      <c r="X62" s="35">
        <v>0</v>
      </c>
      <c r="Y62" s="35">
        <v>0</v>
      </c>
      <c r="Z62" s="35">
        <v>0</v>
      </c>
      <c r="AA62" s="35">
        <v>0</v>
      </c>
      <c r="AB62" s="35">
        <v>0</v>
      </c>
      <c r="AC62" s="35">
        <v>0</v>
      </c>
      <c r="AD62" s="35">
        <v>0</v>
      </c>
      <c r="AE62" s="35">
        <v>0</v>
      </c>
      <c r="AF62" s="35">
        <v>0</v>
      </c>
      <c r="AG62" s="35">
        <v>0</v>
      </c>
      <c r="AH62" s="35">
        <v>0</v>
      </c>
      <c r="AI62" s="35">
        <v>0</v>
      </c>
      <c r="AJ62" s="35">
        <v>0</v>
      </c>
      <c r="AK62" s="35">
        <v>0</v>
      </c>
      <c r="AL62" s="35">
        <v>0</v>
      </c>
      <c r="AM62" s="35">
        <v>0</v>
      </c>
      <c r="AN62" s="35">
        <v>0</v>
      </c>
      <c r="AO62" s="35">
        <v>0</v>
      </c>
      <c r="AP62" s="35">
        <v>0</v>
      </c>
      <c r="AQ62" s="35">
        <v>0</v>
      </c>
      <c r="AR62" s="35">
        <v>0</v>
      </c>
      <c r="AS62" s="35">
        <v>0</v>
      </c>
      <c r="AT62" s="35">
        <v>0</v>
      </c>
      <c r="AU62" s="35">
        <v>0</v>
      </c>
      <c r="AV62" s="35">
        <v>0</v>
      </c>
      <c r="AW62" s="35">
        <v>0</v>
      </c>
      <c r="AX62" s="35">
        <v>0</v>
      </c>
      <c r="AY62" s="35">
        <v>0</v>
      </c>
      <c r="AZ62" s="35">
        <v>0</v>
      </c>
      <c r="BA62" s="35">
        <v>1</v>
      </c>
      <c r="BB62" s="35">
        <v>0</v>
      </c>
      <c r="BC62" s="35">
        <v>0</v>
      </c>
      <c r="BD62" s="35">
        <v>0</v>
      </c>
      <c r="BE62" s="35">
        <v>0</v>
      </c>
      <c r="BF62" s="35">
        <v>0</v>
      </c>
      <c r="BG62" s="35">
        <v>0</v>
      </c>
      <c r="BH62" s="35">
        <v>0</v>
      </c>
      <c r="BI62" s="35">
        <v>0</v>
      </c>
      <c r="BJ62" s="35">
        <v>0</v>
      </c>
      <c r="BK62" s="35">
        <v>0</v>
      </c>
      <c r="BL62" s="35">
        <v>0</v>
      </c>
      <c r="BM62" s="35">
        <v>0</v>
      </c>
      <c r="BN62" s="35">
        <v>0</v>
      </c>
      <c r="BO62" s="35">
        <v>0</v>
      </c>
      <c r="BP62" s="35">
        <v>0</v>
      </c>
      <c r="BQ62" s="35">
        <v>0</v>
      </c>
      <c r="BR62" s="35">
        <v>0</v>
      </c>
      <c r="BS62" s="35">
        <v>0</v>
      </c>
      <c r="BT62" s="35">
        <v>0</v>
      </c>
      <c r="BU62" s="35">
        <v>0</v>
      </c>
      <c r="BV62" s="35">
        <v>0</v>
      </c>
      <c r="BW62" s="35">
        <v>0</v>
      </c>
      <c r="BX62" s="35">
        <v>0</v>
      </c>
      <c r="BY62" s="35">
        <v>0</v>
      </c>
      <c r="BZ62" s="35">
        <v>0</v>
      </c>
      <c r="CA62" s="35">
        <v>0</v>
      </c>
      <c r="CB62" s="35">
        <v>0</v>
      </c>
      <c r="CC62" s="35">
        <v>0</v>
      </c>
      <c r="CD62" s="35">
        <v>0</v>
      </c>
      <c r="CE62" s="35">
        <v>0</v>
      </c>
      <c r="CF62" s="35">
        <v>0</v>
      </c>
      <c r="CG62" s="35">
        <v>0</v>
      </c>
      <c r="CH62" s="35">
        <v>0</v>
      </c>
      <c r="CI62" s="35">
        <v>0</v>
      </c>
      <c r="CJ62" s="35">
        <v>0</v>
      </c>
      <c r="CK62" s="35">
        <v>0</v>
      </c>
      <c r="CL62" s="35">
        <v>0</v>
      </c>
      <c r="CM62" s="35">
        <v>0</v>
      </c>
      <c r="CN62" s="35">
        <v>0</v>
      </c>
      <c r="CO62" s="35">
        <v>0</v>
      </c>
      <c r="CP62" s="35">
        <v>0</v>
      </c>
      <c r="CQ62" s="35">
        <v>0</v>
      </c>
      <c r="CR62" s="35">
        <v>0</v>
      </c>
      <c r="CS62" s="35">
        <v>0</v>
      </c>
      <c r="CT62" s="35">
        <v>0</v>
      </c>
      <c r="CU62" s="35">
        <v>0</v>
      </c>
      <c r="CV62" s="35">
        <v>0</v>
      </c>
      <c r="CW62" s="35">
        <v>0</v>
      </c>
      <c r="CX62" s="35">
        <v>0</v>
      </c>
      <c r="CY62" s="35">
        <v>0</v>
      </c>
      <c r="CZ62" s="35">
        <v>0</v>
      </c>
      <c r="DA62" s="35">
        <v>0</v>
      </c>
      <c r="DB62" s="35">
        <v>0</v>
      </c>
      <c r="DC62" s="35">
        <v>0</v>
      </c>
      <c r="DD62" s="35">
        <v>0</v>
      </c>
      <c r="DE62" s="35">
        <v>0</v>
      </c>
      <c r="DF62" s="35">
        <v>0</v>
      </c>
      <c r="DG62" s="35">
        <v>0</v>
      </c>
      <c r="DH62" s="35">
        <v>0</v>
      </c>
      <c r="DI62" s="35">
        <v>0</v>
      </c>
      <c r="DJ62" s="35">
        <v>0</v>
      </c>
      <c r="DK62" s="35">
        <v>0</v>
      </c>
      <c r="DL62" s="35">
        <v>0</v>
      </c>
      <c r="DM62" s="35">
        <v>0</v>
      </c>
      <c r="DN62" s="35">
        <v>0</v>
      </c>
      <c r="DO62" s="35">
        <v>0</v>
      </c>
      <c r="DP62" s="35">
        <v>0</v>
      </c>
      <c r="DQ62" s="35">
        <v>0</v>
      </c>
      <c r="DR62" s="35">
        <v>0</v>
      </c>
      <c r="DS62" s="35">
        <v>0</v>
      </c>
      <c r="DT62" s="35">
        <v>0</v>
      </c>
      <c r="DU62" s="35">
        <v>0</v>
      </c>
      <c r="DV62" s="35">
        <v>0</v>
      </c>
      <c r="DW62" s="35">
        <v>0</v>
      </c>
      <c r="DX62" s="35">
        <v>0</v>
      </c>
      <c r="DY62" s="35">
        <v>0</v>
      </c>
      <c r="DZ62" s="35">
        <v>0</v>
      </c>
      <c r="EA62" s="35">
        <v>0</v>
      </c>
      <c r="EB62" s="35">
        <v>0</v>
      </c>
      <c r="EC62" s="35">
        <v>0</v>
      </c>
      <c r="ED62" s="35">
        <v>0</v>
      </c>
      <c r="EE62" s="35">
        <v>0</v>
      </c>
      <c r="EF62" s="35">
        <v>0</v>
      </c>
      <c r="EG62" s="35">
        <v>0</v>
      </c>
      <c r="EH62" s="35">
        <v>0</v>
      </c>
    </row>
    <row r="63" spans="1:138" s="7" customFormat="1" ht="21.95" customHeight="1" thickBot="1" x14ac:dyDescent="0.25">
      <c r="A63" s="12" t="s">
        <v>190</v>
      </c>
      <c r="B63" s="12" t="s">
        <v>191</v>
      </c>
      <c r="C63" s="35">
        <v>0</v>
      </c>
      <c r="D63" s="35">
        <v>0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0</v>
      </c>
      <c r="L63" s="35">
        <v>0</v>
      </c>
      <c r="M63" s="35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35">
        <v>0</v>
      </c>
      <c r="W63" s="35">
        <v>0</v>
      </c>
      <c r="X63" s="35">
        <v>0</v>
      </c>
      <c r="Y63" s="35">
        <v>0</v>
      </c>
      <c r="Z63" s="35">
        <v>0</v>
      </c>
      <c r="AA63" s="35">
        <v>0</v>
      </c>
      <c r="AB63" s="35">
        <v>0</v>
      </c>
      <c r="AC63" s="35">
        <v>0</v>
      </c>
      <c r="AD63" s="35">
        <v>0</v>
      </c>
      <c r="AE63" s="35">
        <v>0</v>
      </c>
      <c r="AF63" s="35">
        <v>0</v>
      </c>
      <c r="AG63" s="35">
        <v>0</v>
      </c>
      <c r="AH63" s="35">
        <v>0</v>
      </c>
      <c r="AI63" s="35">
        <v>0</v>
      </c>
      <c r="AJ63" s="35">
        <v>0</v>
      </c>
      <c r="AK63" s="35">
        <v>0</v>
      </c>
      <c r="AL63" s="35">
        <v>0</v>
      </c>
      <c r="AM63" s="35">
        <v>0</v>
      </c>
      <c r="AN63" s="35">
        <v>0</v>
      </c>
      <c r="AO63" s="35">
        <v>0</v>
      </c>
      <c r="AP63" s="35">
        <v>0</v>
      </c>
      <c r="AQ63" s="35">
        <v>0</v>
      </c>
      <c r="AR63" s="35">
        <v>0</v>
      </c>
      <c r="AS63" s="35">
        <v>0</v>
      </c>
      <c r="AT63" s="35">
        <v>0</v>
      </c>
      <c r="AU63" s="35">
        <v>0</v>
      </c>
      <c r="AV63" s="35">
        <v>0</v>
      </c>
      <c r="AW63" s="35">
        <v>0</v>
      </c>
      <c r="AX63" s="35">
        <v>0</v>
      </c>
      <c r="AY63" s="35">
        <v>0</v>
      </c>
      <c r="AZ63" s="35">
        <v>0</v>
      </c>
      <c r="BA63" s="35">
        <v>0</v>
      </c>
      <c r="BB63" s="35">
        <v>1</v>
      </c>
      <c r="BC63" s="35">
        <v>0</v>
      </c>
      <c r="BD63" s="35">
        <v>0</v>
      </c>
      <c r="BE63" s="35">
        <v>0</v>
      </c>
      <c r="BF63" s="35">
        <v>0</v>
      </c>
      <c r="BG63" s="35">
        <v>0</v>
      </c>
      <c r="BH63" s="35">
        <v>0</v>
      </c>
      <c r="BI63" s="35">
        <v>0</v>
      </c>
      <c r="BJ63" s="35">
        <v>0</v>
      </c>
      <c r="BK63" s="35">
        <v>0</v>
      </c>
      <c r="BL63" s="35">
        <v>0</v>
      </c>
      <c r="BM63" s="35">
        <v>0</v>
      </c>
      <c r="BN63" s="35">
        <v>0</v>
      </c>
      <c r="BO63" s="35">
        <v>0</v>
      </c>
      <c r="BP63" s="35">
        <v>0</v>
      </c>
      <c r="BQ63" s="35">
        <v>0</v>
      </c>
      <c r="BR63" s="35">
        <v>0</v>
      </c>
      <c r="BS63" s="35">
        <v>0</v>
      </c>
      <c r="BT63" s="35">
        <v>0</v>
      </c>
      <c r="BU63" s="35">
        <v>0</v>
      </c>
      <c r="BV63" s="35">
        <v>0</v>
      </c>
      <c r="BW63" s="35">
        <v>0</v>
      </c>
      <c r="BX63" s="35">
        <v>0</v>
      </c>
      <c r="BY63" s="35">
        <v>0</v>
      </c>
      <c r="BZ63" s="35">
        <v>0</v>
      </c>
      <c r="CA63" s="35">
        <v>0</v>
      </c>
      <c r="CB63" s="35">
        <v>0</v>
      </c>
      <c r="CC63" s="35">
        <v>0</v>
      </c>
      <c r="CD63" s="35">
        <v>0</v>
      </c>
      <c r="CE63" s="35">
        <v>0</v>
      </c>
      <c r="CF63" s="35">
        <v>0</v>
      </c>
      <c r="CG63" s="35">
        <v>0</v>
      </c>
      <c r="CH63" s="35">
        <v>0</v>
      </c>
      <c r="CI63" s="35">
        <v>0</v>
      </c>
      <c r="CJ63" s="35">
        <v>0</v>
      </c>
      <c r="CK63" s="35">
        <v>0</v>
      </c>
      <c r="CL63" s="35">
        <v>0</v>
      </c>
      <c r="CM63" s="35">
        <v>0</v>
      </c>
      <c r="CN63" s="35">
        <v>0</v>
      </c>
      <c r="CO63" s="35">
        <v>0</v>
      </c>
      <c r="CP63" s="35">
        <v>0</v>
      </c>
      <c r="CQ63" s="35">
        <v>0</v>
      </c>
      <c r="CR63" s="35">
        <v>0</v>
      </c>
      <c r="CS63" s="35">
        <v>0</v>
      </c>
      <c r="CT63" s="35">
        <v>0</v>
      </c>
      <c r="CU63" s="35">
        <v>0</v>
      </c>
      <c r="CV63" s="35">
        <v>0</v>
      </c>
      <c r="CW63" s="35">
        <v>0</v>
      </c>
      <c r="CX63" s="35">
        <v>0</v>
      </c>
      <c r="CY63" s="35">
        <v>0</v>
      </c>
      <c r="CZ63" s="35">
        <v>0</v>
      </c>
      <c r="DA63" s="35">
        <v>0</v>
      </c>
      <c r="DB63" s="35">
        <v>0</v>
      </c>
      <c r="DC63" s="35">
        <v>0</v>
      </c>
      <c r="DD63" s="35">
        <v>0</v>
      </c>
      <c r="DE63" s="35">
        <v>0</v>
      </c>
      <c r="DF63" s="35">
        <v>0</v>
      </c>
      <c r="DG63" s="35">
        <v>0</v>
      </c>
      <c r="DH63" s="35">
        <v>0</v>
      </c>
      <c r="DI63" s="35">
        <v>0</v>
      </c>
      <c r="DJ63" s="35">
        <v>0</v>
      </c>
      <c r="DK63" s="35">
        <v>0</v>
      </c>
      <c r="DL63" s="35">
        <v>0</v>
      </c>
      <c r="DM63" s="35">
        <v>0</v>
      </c>
      <c r="DN63" s="35">
        <v>0</v>
      </c>
      <c r="DO63" s="35">
        <v>0</v>
      </c>
      <c r="DP63" s="35">
        <v>0</v>
      </c>
      <c r="DQ63" s="35">
        <v>0</v>
      </c>
      <c r="DR63" s="35">
        <v>0</v>
      </c>
      <c r="DS63" s="35">
        <v>0</v>
      </c>
      <c r="DT63" s="35">
        <v>0</v>
      </c>
      <c r="DU63" s="35">
        <v>0</v>
      </c>
      <c r="DV63" s="35">
        <v>0</v>
      </c>
      <c r="DW63" s="35">
        <v>0</v>
      </c>
      <c r="DX63" s="35">
        <v>0</v>
      </c>
      <c r="DY63" s="35">
        <v>0</v>
      </c>
      <c r="DZ63" s="35">
        <v>0</v>
      </c>
      <c r="EA63" s="35">
        <v>0</v>
      </c>
      <c r="EB63" s="35">
        <v>0</v>
      </c>
      <c r="EC63" s="35">
        <v>0</v>
      </c>
      <c r="ED63" s="35">
        <v>0</v>
      </c>
      <c r="EE63" s="35">
        <v>0</v>
      </c>
      <c r="EF63" s="35">
        <v>0</v>
      </c>
      <c r="EG63" s="35">
        <v>0</v>
      </c>
      <c r="EH63" s="35">
        <v>0</v>
      </c>
    </row>
    <row r="64" spans="1:138" s="7" customFormat="1" ht="21.95" customHeight="1" thickBot="1" x14ac:dyDescent="0.25">
      <c r="A64" s="12" t="s">
        <v>192</v>
      </c>
      <c r="B64" s="12" t="s">
        <v>193</v>
      </c>
      <c r="C64" s="35">
        <v>0</v>
      </c>
      <c r="D64" s="35">
        <v>0</v>
      </c>
      <c r="E64" s="35">
        <v>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  <c r="L64" s="35">
        <v>0</v>
      </c>
      <c r="M64" s="35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35">
        <v>0</v>
      </c>
      <c r="W64" s="35">
        <v>0</v>
      </c>
      <c r="X64" s="35">
        <v>0</v>
      </c>
      <c r="Y64" s="35">
        <v>0</v>
      </c>
      <c r="Z64" s="35">
        <v>0</v>
      </c>
      <c r="AA64" s="35">
        <v>0</v>
      </c>
      <c r="AB64" s="35">
        <v>0</v>
      </c>
      <c r="AC64" s="35">
        <v>0</v>
      </c>
      <c r="AD64" s="35">
        <v>0</v>
      </c>
      <c r="AE64" s="35">
        <v>0</v>
      </c>
      <c r="AF64" s="35">
        <v>0</v>
      </c>
      <c r="AG64" s="35">
        <v>0</v>
      </c>
      <c r="AH64" s="35">
        <v>0</v>
      </c>
      <c r="AI64" s="35">
        <v>0</v>
      </c>
      <c r="AJ64" s="35">
        <v>0</v>
      </c>
      <c r="AK64" s="35">
        <v>0</v>
      </c>
      <c r="AL64" s="35">
        <v>0</v>
      </c>
      <c r="AM64" s="35">
        <v>0</v>
      </c>
      <c r="AN64" s="35">
        <v>0</v>
      </c>
      <c r="AO64" s="35">
        <v>0</v>
      </c>
      <c r="AP64" s="35">
        <v>0</v>
      </c>
      <c r="AQ64" s="35">
        <v>0</v>
      </c>
      <c r="AR64" s="35">
        <v>0</v>
      </c>
      <c r="AS64" s="35">
        <v>0</v>
      </c>
      <c r="AT64" s="35">
        <v>0</v>
      </c>
      <c r="AU64" s="35">
        <v>0</v>
      </c>
      <c r="AV64" s="35">
        <v>0</v>
      </c>
      <c r="AW64" s="35">
        <v>0</v>
      </c>
      <c r="AX64" s="35">
        <v>0</v>
      </c>
      <c r="AY64" s="35">
        <v>0</v>
      </c>
      <c r="AZ64" s="35">
        <v>0</v>
      </c>
      <c r="BA64" s="35">
        <v>0</v>
      </c>
      <c r="BB64" s="35">
        <v>0</v>
      </c>
      <c r="BC64" s="35">
        <v>1</v>
      </c>
      <c r="BD64" s="35">
        <v>0</v>
      </c>
      <c r="BE64" s="35">
        <v>0</v>
      </c>
      <c r="BF64" s="35">
        <v>0</v>
      </c>
      <c r="BG64" s="35">
        <v>0</v>
      </c>
      <c r="BH64" s="35">
        <v>0</v>
      </c>
      <c r="BI64" s="35">
        <v>0</v>
      </c>
      <c r="BJ64" s="35">
        <v>0</v>
      </c>
      <c r="BK64" s="35">
        <v>0</v>
      </c>
      <c r="BL64" s="35">
        <v>0</v>
      </c>
      <c r="BM64" s="35">
        <v>0</v>
      </c>
      <c r="BN64" s="35">
        <v>0</v>
      </c>
      <c r="BO64" s="35">
        <v>0</v>
      </c>
      <c r="BP64" s="35">
        <v>0</v>
      </c>
      <c r="BQ64" s="35">
        <v>0</v>
      </c>
      <c r="BR64" s="35">
        <v>0</v>
      </c>
      <c r="BS64" s="35">
        <v>0</v>
      </c>
      <c r="BT64" s="35">
        <v>0</v>
      </c>
      <c r="BU64" s="35">
        <v>0</v>
      </c>
      <c r="BV64" s="35">
        <v>0</v>
      </c>
      <c r="BW64" s="35">
        <v>0</v>
      </c>
      <c r="BX64" s="35">
        <v>0</v>
      </c>
      <c r="BY64" s="35">
        <v>0</v>
      </c>
      <c r="BZ64" s="35">
        <v>0</v>
      </c>
      <c r="CA64" s="35">
        <v>0</v>
      </c>
      <c r="CB64" s="35">
        <v>0</v>
      </c>
      <c r="CC64" s="35">
        <v>0</v>
      </c>
      <c r="CD64" s="35">
        <v>0</v>
      </c>
      <c r="CE64" s="35">
        <v>0</v>
      </c>
      <c r="CF64" s="35">
        <v>0</v>
      </c>
      <c r="CG64" s="35">
        <v>0</v>
      </c>
      <c r="CH64" s="35">
        <v>0</v>
      </c>
      <c r="CI64" s="35">
        <v>0</v>
      </c>
      <c r="CJ64" s="35">
        <v>0</v>
      </c>
      <c r="CK64" s="35">
        <v>0</v>
      </c>
      <c r="CL64" s="35">
        <v>0</v>
      </c>
      <c r="CM64" s="35">
        <v>0</v>
      </c>
      <c r="CN64" s="35">
        <v>0</v>
      </c>
      <c r="CO64" s="35">
        <v>0</v>
      </c>
      <c r="CP64" s="35">
        <v>0</v>
      </c>
      <c r="CQ64" s="35">
        <v>0</v>
      </c>
      <c r="CR64" s="35">
        <v>0</v>
      </c>
      <c r="CS64" s="35">
        <v>0</v>
      </c>
      <c r="CT64" s="35">
        <v>0</v>
      </c>
      <c r="CU64" s="35">
        <v>0</v>
      </c>
      <c r="CV64" s="35">
        <v>0</v>
      </c>
      <c r="CW64" s="35">
        <v>0</v>
      </c>
      <c r="CX64" s="35">
        <v>0</v>
      </c>
      <c r="CY64" s="35">
        <v>0</v>
      </c>
      <c r="CZ64" s="35">
        <v>0</v>
      </c>
      <c r="DA64" s="35">
        <v>0</v>
      </c>
      <c r="DB64" s="35">
        <v>0</v>
      </c>
      <c r="DC64" s="35">
        <v>0</v>
      </c>
      <c r="DD64" s="35">
        <v>0</v>
      </c>
      <c r="DE64" s="35">
        <v>0</v>
      </c>
      <c r="DF64" s="35">
        <v>0</v>
      </c>
      <c r="DG64" s="35">
        <v>0</v>
      </c>
      <c r="DH64" s="35">
        <v>0</v>
      </c>
      <c r="DI64" s="35">
        <v>0</v>
      </c>
      <c r="DJ64" s="35">
        <v>0</v>
      </c>
      <c r="DK64" s="35">
        <v>0</v>
      </c>
      <c r="DL64" s="35">
        <v>0</v>
      </c>
      <c r="DM64" s="35">
        <v>0</v>
      </c>
      <c r="DN64" s="35">
        <v>0</v>
      </c>
      <c r="DO64" s="35">
        <v>0</v>
      </c>
      <c r="DP64" s="35">
        <v>0</v>
      </c>
      <c r="DQ64" s="35">
        <v>0</v>
      </c>
      <c r="DR64" s="35">
        <v>0</v>
      </c>
      <c r="DS64" s="35">
        <v>0</v>
      </c>
      <c r="DT64" s="35">
        <v>0</v>
      </c>
      <c r="DU64" s="35">
        <v>0</v>
      </c>
      <c r="DV64" s="35">
        <v>0</v>
      </c>
      <c r="DW64" s="35">
        <v>0</v>
      </c>
      <c r="DX64" s="35">
        <v>0</v>
      </c>
      <c r="DY64" s="35">
        <v>0</v>
      </c>
      <c r="DZ64" s="35">
        <v>0</v>
      </c>
      <c r="EA64" s="35">
        <v>0</v>
      </c>
      <c r="EB64" s="35">
        <v>0</v>
      </c>
      <c r="EC64" s="35">
        <v>0</v>
      </c>
      <c r="ED64" s="35">
        <v>0</v>
      </c>
      <c r="EE64" s="35">
        <v>0</v>
      </c>
      <c r="EF64" s="35">
        <v>0</v>
      </c>
      <c r="EG64" s="35">
        <v>0</v>
      </c>
      <c r="EH64" s="35">
        <v>0</v>
      </c>
    </row>
    <row r="65" spans="1:138" s="7" customFormat="1" ht="21.95" customHeight="1" thickBot="1" x14ac:dyDescent="0.25">
      <c r="A65" s="12" t="s">
        <v>194</v>
      </c>
      <c r="B65" s="12" t="s">
        <v>195</v>
      </c>
      <c r="C65" s="35">
        <v>0</v>
      </c>
      <c r="D65" s="35">
        <v>0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0</v>
      </c>
      <c r="L65" s="35">
        <v>0</v>
      </c>
      <c r="M65" s="35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35">
        <v>0</v>
      </c>
      <c r="W65" s="35">
        <v>0</v>
      </c>
      <c r="X65" s="35">
        <v>0</v>
      </c>
      <c r="Y65" s="35">
        <v>0</v>
      </c>
      <c r="Z65" s="35">
        <v>0</v>
      </c>
      <c r="AA65" s="35">
        <v>0</v>
      </c>
      <c r="AB65" s="35">
        <v>0</v>
      </c>
      <c r="AC65" s="35">
        <v>0</v>
      </c>
      <c r="AD65" s="35">
        <v>0</v>
      </c>
      <c r="AE65" s="35">
        <v>0</v>
      </c>
      <c r="AF65" s="35">
        <v>0</v>
      </c>
      <c r="AG65" s="35">
        <v>0</v>
      </c>
      <c r="AH65" s="35">
        <v>0</v>
      </c>
      <c r="AI65" s="35">
        <v>0</v>
      </c>
      <c r="AJ65" s="35">
        <v>0</v>
      </c>
      <c r="AK65" s="35">
        <v>0</v>
      </c>
      <c r="AL65" s="35">
        <v>0</v>
      </c>
      <c r="AM65" s="35">
        <v>0</v>
      </c>
      <c r="AN65" s="35">
        <v>0</v>
      </c>
      <c r="AO65" s="35">
        <v>0</v>
      </c>
      <c r="AP65" s="35">
        <v>0</v>
      </c>
      <c r="AQ65" s="35">
        <v>0</v>
      </c>
      <c r="AR65" s="35">
        <v>0</v>
      </c>
      <c r="AS65" s="35">
        <v>0</v>
      </c>
      <c r="AT65" s="35">
        <v>0</v>
      </c>
      <c r="AU65" s="35">
        <v>0</v>
      </c>
      <c r="AV65" s="35">
        <v>0</v>
      </c>
      <c r="AW65" s="35">
        <v>0</v>
      </c>
      <c r="AX65" s="35">
        <v>0</v>
      </c>
      <c r="AY65" s="35">
        <v>0</v>
      </c>
      <c r="AZ65" s="35">
        <v>0</v>
      </c>
      <c r="BA65" s="35">
        <v>0</v>
      </c>
      <c r="BB65" s="35">
        <v>0</v>
      </c>
      <c r="BC65" s="35">
        <v>0</v>
      </c>
      <c r="BD65" s="35">
        <v>1</v>
      </c>
      <c r="BE65" s="35">
        <v>0</v>
      </c>
      <c r="BF65" s="35">
        <v>0</v>
      </c>
      <c r="BG65" s="35">
        <v>0</v>
      </c>
      <c r="BH65" s="35">
        <v>0</v>
      </c>
      <c r="BI65" s="35">
        <v>0</v>
      </c>
      <c r="BJ65" s="35">
        <v>0</v>
      </c>
      <c r="BK65" s="35">
        <v>0</v>
      </c>
      <c r="BL65" s="35">
        <v>0</v>
      </c>
      <c r="BM65" s="35">
        <v>0</v>
      </c>
      <c r="BN65" s="35">
        <v>0</v>
      </c>
      <c r="BO65" s="35">
        <v>0</v>
      </c>
      <c r="BP65" s="35">
        <v>0</v>
      </c>
      <c r="BQ65" s="35">
        <v>0</v>
      </c>
      <c r="BR65" s="35">
        <v>0</v>
      </c>
      <c r="BS65" s="35">
        <v>0</v>
      </c>
      <c r="BT65" s="35">
        <v>0</v>
      </c>
      <c r="BU65" s="35">
        <v>0</v>
      </c>
      <c r="BV65" s="35">
        <v>0</v>
      </c>
      <c r="BW65" s="35">
        <v>0</v>
      </c>
      <c r="BX65" s="35">
        <v>0</v>
      </c>
      <c r="BY65" s="35">
        <v>0</v>
      </c>
      <c r="BZ65" s="35">
        <v>0</v>
      </c>
      <c r="CA65" s="35">
        <v>0</v>
      </c>
      <c r="CB65" s="35">
        <v>0</v>
      </c>
      <c r="CC65" s="35">
        <v>0</v>
      </c>
      <c r="CD65" s="35">
        <v>0</v>
      </c>
      <c r="CE65" s="35">
        <v>0</v>
      </c>
      <c r="CF65" s="35">
        <v>0</v>
      </c>
      <c r="CG65" s="35">
        <v>0</v>
      </c>
      <c r="CH65" s="35">
        <v>0</v>
      </c>
      <c r="CI65" s="35">
        <v>0</v>
      </c>
      <c r="CJ65" s="35">
        <v>0</v>
      </c>
      <c r="CK65" s="35">
        <v>0</v>
      </c>
      <c r="CL65" s="35">
        <v>0</v>
      </c>
      <c r="CM65" s="35">
        <v>0</v>
      </c>
      <c r="CN65" s="35">
        <v>0</v>
      </c>
      <c r="CO65" s="35">
        <v>0</v>
      </c>
      <c r="CP65" s="35">
        <v>0</v>
      </c>
      <c r="CQ65" s="35">
        <v>0</v>
      </c>
      <c r="CR65" s="35">
        <v>0</v>
      </c>
      <c r="CS65" s="35">
        <v>0</v>
      </c>
      <c r="CT65" s="35">
        <v>0</v>
      </c>
      <c r="CU65" s="35">
        <v>0</v>
      </c>
      <c r="CV65" s="35">
        <v>0</v>
      </c>
      <c r="CW65" s="35">
        <v>0</v>
      </c>
      <c r="CX65" s="35">
        <v>0</v>
      </c>
      <c r="CY65" s="35">
        <v>0</v>
      </c>
      <c r="CZ65" s="35">
        <v>0</v>
      </c>
      <c r="DA65" s="35">
        <v>0</v>
      </c>
      <c r="DB65" s="35">
        <v>0</v>
      </c>
      <c r="DC65" s="35">
        <v>0</v>
      </c>
      <c r="DD65" s="35">
        <v>0</v>
      </c>
      <c r="DE65" s="35">
        <v>0</v>
      </c>
      <c r="DF65" s="35">
        <v>0</v>
      </c>
      <c r="DG65" s="35">
        <v>0</v>
      </c>
      <c r="DH65" s="35">
        <v>0</v>
      </c>
      <c r="DI65" s="35">
        <v>0</v>
      </c>
      <c r="DJ65" s="35">
        <v>0</v>
      </c>
      <c r="DK65" s="35">
        <v>0</v>
      </c>
      <c r="DL65" s="35">
        <v>0</v>
      </c>
      <c r="DM65" s="35">
        <v>0</v>
      </c>
      <c r="DN65" s="35">
        <v>0</v>
      </c>
      <c r="DO65" s="35">
        <v>0</v>
      </c>
      <c r="DP65" s="35">
        <v>0</v>
      </c>
      <c r="DQ65" s="35">
        <v>0</v>
      </c>
      <c r="DR65" s="35">
        <v>0</v>
      </c>
      <c r="DS65" s="35">
        <v>0</v>
      </c>
      <c r="DT65" s="35">
        <v>0</v>
      </c>
      <c r="DU65" s="35">
        <v>0</v>
      </c>
      <c r="DV65" s="35">
        <v>0</v>
      </c>
      <c r="DW65" s="35">
        <v>0</v>
      </c>
      <c r="DX65" s="35">
        <v>0</v>
      </c>
      <c r="DY65" s="35">
        <v>0</v>
      </c>
      <c r="DZ65" s="35">
        <v>0</v>
      </c>
      <c r="EA65" s="35">
        <v>0</v>
      </c>
      <c r="EB65" s="35">
        <v>0</v>
      </c>
      <c r="EC65" s="35">
        <v>0</v>
      </c>
      <c r="ED65" s="35">
        <v>0</v>
      </c>
      <c r="EE65" s="35">
        <v>0</v>
      </c>
      <c r="EF65" s="35">
        <v>0</v>
      </c>
      <c r="EG65" s="35">
        <v>0</v>
      </c>
      <c r="EH65" s="35">
        <v>0</v>
      </c>
    </row>
    <row r="66" spans="1:138" s="7" customFormat="1" ht="21.95" customHeight="1" thickBot="1" x14ac:dyDescent="0.25">
      <c r="A66" s="12" t="s">
        <v>196</v>
      </c>
      <c r="B66" s="12" t="s">
        <v>197</v>
      </c>
      <c r="C66" s="35">
        <v>0</v>
      </c>
      <c r="D66" s="35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  <c r="L66" s="35">
        <v>0</v>
      </c>
      <c r="M66" s="35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35">
        <v>0</v>
      </c>
      <c r="W66" s="35">
        <v>0</v>
      </c>
      <c r="X66" s="35">
        <v>0</v>
      </c>
      <c r="Y66" s="35">
        <v>0</v>
      </c>
      <c r="Z66" s="35">
        <v>0</v>
      </c>
      <c r="AA66" s="35">
        <v>0</v>
      </c>
      <c r="AB66" s="35">
        <v>0</v>
      </c>
      <c r="AC66" s="35">
        <v>0</v>
      </c>
      <c r="AD66" s="35">
        <v>0</v>
      </c>
      <c r="AE66" s="35">
        <v>0</v>
      </c>
      <c r="AF66" s="35">
        <v>0</v>
      </c>
      <c r="AG66" s="35">
        <v>0</v>
      </c>
      <c r="AH66" s="35">
        <v>0</v>
      </c>
      <c r="AI66" s="35">
        <v>0</v>
      </c>
      <c r="AJ66" s="35">
        <v>0</v>
      </c>
      <c r="AK66" s="35">
        <v>0</v>
      </c>
      <c r="AL66" s="35">
        <v>0</v>
      </c>
      <c r="AM66" s="35">
        <v>0</v>
      </c>
      <c r="AN66" s="35">
        <v>0</v>
      </c>
      <c r="AO66" s="35">
        <v>0</v>
      </c>
      <c r="AP66" s="35">
        <v>0</v>
      </c>
      <c r="AQ66" s="35">
        <v>0</v>
      </c>
      <c r="AR66" s="35">
        <v>0</v>
      </c>
      <c r="AS66" s="35">
        <v>0</v>
      </c>
      <c r="AT66" s="35">
        <v>0</v>
      </c>
      <c r="AU66" s="35">
        <v>0</v>
      </c>
      <c r="AV66" s="35">
        <v>0</v>
      </c>
      <c r="AW66" s="35">
        <v>0</v>
      </c>
      <c r="AX66" s="35">
        <v>0</v>
      </c>
      <c r="AY66" s="35">
        <v>0</v>
      </c>
      <c r="AZ66" s="35">
        <v>0</v>
      </c>
      <c r="BA66" s="35">
        <v>0</v>
      </c>
      <c r="BB66" s="35">
        <v>0</v>
      </c>
      <c r="BC66" s="35">
        <v>0</v>
      </c>
      <c r="BD66" s="35">
        <v>0</v>
      </c>
      <c r="BE66" s="35">
        <v>1</v>
      </c>
      <c r="BF66" s="35">
        <v>0</v>
      </c>
      <c r="BG66" s="35">
        <v>0</v>
      </c>
      <c r="BH66" s="35">
        <v>0</v>
      </c>
      <c r="BI66" s="35">
        <v>0</v>
      </c>
      <c r="BJ66" s="35">
        <v>0</v>
      </c>
      <c r="BK66" s="35">
        <v>0</v>
      </c>
      <c r="BL66" s="35">
        <v>0</v>
      </c>
      <c r="BM66" s="35">
        <v>0</v>
      </c>
      <c r="BN66" s="35">
        <v>0</v>
      </c>
      <c r="BO66" s="35">
        <v>0</v>
      </c>
      <c r="BP66" s="35">
        <v>0</v>
      </c>
      <c r="BQ66" s="35">
        <v>0</v>
      </c>
      <c r="BR66" s="35">
        <v>0</v>
      </c>
      <c r="BS66" s="35">
        <v>0</v>
      </c>
      <c r="BT66" s="35">
        <v>0</v>
      </c>
      <c r="BU66" s="35">
        <v>0</v>
      </c>
      <c r="BV66" s="35">
        <v>0</v>
      </c>
      <c r="BW66" s="35">
        <v>0</v>
      </c>
      <c r="BX66" s="35">
        <v>0</v>
      </c>
      <c r="BY66" s="35">
        <v>0</v>
      </c>
      <c r="BZ66" s="35">
        <v>0</v>
      </c>
      <c r="CA66" s="35">
        <v>0</v>
      </c>
      <c r="CB66" s="35">
        <v>0</v>
      </c>
      <c r="CC66" s="35">
        <v>0</v>
      </c>
      <c r="CD66" s="35">
        <v>0</v>
      </c>
      <c r="CE66" s="35">
        <v>0</v>
      </c>
      <c r="CF66" s="35">
        <v>0</v>
      </c>
      <c r="CG66" s="35">
        <v>0</v>
      </c>
      <c r="CH66" s="35">
        <v>0</v>
      </c>
      <c r="CI66" s="35">
        <v>0</v>
      </c>
      <c r="CJ66" s="35">
        <v>0</v>
      </c>
      <c r="CK66" s="35">
        <v>0</v>
      </c>
      <c r="CL66" s="35">
        <v>0</v>
      </c>
      <c r="CM66" s="35">
        <v>0</v>
      </c>
      <c r="CN66" s="35">
        <v>0</v>
      </c>
      <c r="CO66" s="35">
        <v>0</v>
      </c>
      <c r="CP66" s="35">
        <v>0</v>
      </c>
      <c r="CQ66" s="35">
        <v>0</v>
      </c>
      <c r="CR66" s="35">
        <v>0</v>
      </c>
      <c r="CS66" s="35">
        <v>0</v>
      </c>
      <c r="CT66" s="35">
        <v>0</v>
      </c>
      <c r="CU66" s="35">
        <v>0</v>
      </c>
      <c r="CV66" s="35">
        <v>0</v>
      </c>
      <c r="CW66" s="35">
        <v>0</v>
      </c>
      <c r="CX66" s="35">
        <v>0</v>
      </c>
      <c r="CY66" s="35">
        <v>0</v>
      </c>
      <c r="CZ66" s="35">
        <v>0</v>
      </c>
      <c r="DA66" s="35">
        <v>0</v>
      </c>
      <c r="DB66" s="35">
        <v>0</v>
      </c>
      <c r="DC66" s="35">
        <v>0</v>
      </c>
      <c r="DD66" s="35">
        <v>0</v>
      </c>
      <c r="DE66" s="35">
        <v>0</v>
      </c>
      <c r="DF66" s="35">
        <v>0</v>
      </c>
      <c r="DG66" s="35">
        <v>0</v>
      </c>
      <c r="DH66" s="35">
        <v>0</v>
      </c>
      <c r="DI66" s="35">
        <v>0</v>
      </c>
      <c r="DJ66" s="35">
        <v>0</v>
      </c>
      <c r="DK66" s="35">
        <v>0</v>
      </c>
      <c r="DL66" s="35">
        <v>0</v>
      </c>
      <c r="DM66" s="35">
        <v>0</v>
      </c>
      <c r="DN66" s="35">
        <v>0</v>
      </c>
      <c r="DO66" s="35">
        <v>0</v>
      </c>
      <c r="DP66" s="35">
        <v>0</v>
      </c>
      <c r="DQ66" s="35">
        <v>0</v>
      </c>
      <c r="DR66" s="35">
        <v>0</v>
      </c>
      <c r="DS66" s="35">
        <v>0</v>
      </c>
      <c r="DT66" s="35">
        <v>0</v>
      </c>
      <c r="DU66" s="35">
        <v>0</v>
      </c>
      <c r="DV66" s="35">
        <v>0</v>
      </c>
      <c r="DW66" s="35">
        <v>0</v>
      </c>
      <c r="DX66" s="35">
        <v>0</v>
      </c>
      <c r="DY66" s="35">
        <v>0</v>
      </c>
      <c r="DZ66" s="35">
        <v>0</v>
      </c>
      <c r="EA66" s="35">
        <v>0</v>
      </c>
      <c r="EB66" s="35">
        <v>0</v>
      </c>
      <c r="EC66" s="35">
        <v>0</v>
      </c>
      <c r="ED66" s="35">
        <v>0</v>
      </c>
      <c r="EE66" s="35">
        <v>0</v>
      </c>
      <c r="EF66" s="35">
        <v>0</v>
      </c>
      <c r="EG66" s="35">
        <v>0</v>
      </c>
      <c r="EH66" s="35">
        <v>0</v>
      </c>
    </row>
    <row r="67" spans="1:138" s="7" customFormat="1" ht="21.95" customHeight="1" thickBot="1" x14ac:dyDescent="0.25">
      <c r="A67" s="12" t="s">
        <v>198</v>
      </c>
      <c r="B67" s="12" t="s">
        <v>199</v>
      </c>
      <c r="C67" s="35">
        <v>0</v>
      </c>
      <c r="D67" s="35">
        <v>0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35">
        <v>0</v>
      </c>
      <c r="L67" s="35">
        <v>0</v>
      </c>
      <c r="M67" s="35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35">
        <v>0</v>
      </c>
      <c r="W67" s="35">
        <v>0</v>
      </c>
      <c r="X67" s="35">
        <v>0</v>
      </c>
      <c r="Y67" s="35">
        <v>0</v>
      </c>
      <c r="Z67" s="35">
        <v>0</v>
      </c>
      <c r="AA67" s="35">
        <v>0</v>
      </c>
      <c r="AB67" s="35">
        <v>0</v>
      </c>
      <c r="AC67" s="35">
        <v>0</v>
      </c>
      <c r="AD67" s="35">
        <v>0</v>
      </c>
      <c r="AE67" s="35">
        <v>0</v>
      </c>
      <c r="AF67" s="35">
        <v>0</v>
      </c>
      <c r="AG67" s="35">
        <v>0</v>
      </c>
      <c r="AH67" s="35">
        <v>0</v>
      </c>
      <c r="AI67" s="35">
        <v>0</v>
      </c>
      <c r="AJ67" s="35">
        <v>0</v>
      </c>
      <c r="AK67" s="35">
        <v>0</v>
      </c>
      <c r="AL67" s="35">
        <v>0</v>
      </c>
      <c r="AM67" s="35">
        <v>0</v>
      </c>
      <c r="AN67" s="35">
        <v>0</v>
      </c>
      <c r="AO67" s="35">
        <v>0</v>
      </c>
      <c r="AP67" s="35">
        <v>0</v>
      </c>
      <c r="AQ67" s="35">
        <v>0</v>
      </c>
      <c r="AR67" s="35">
        <v>0</v>
      </c>
      <c r="AS67" s="35">
        <v>0</v>
      </c>
      <c r="AT67" s="35">
        <v>0</v>
      </c>
      <c r="AU67" s="35">
        <v>0</v>
      </c>
      <c r="AV67" s="35">
        <v>0</v>
      </c>
      <c r="AW67" s="35">
        <v>0</v>
      </c>
      <c r="AX67" s="35">
        <v>0</v>
      </c>
      <c r="AY67" s="35">
        <v>0</v>
      </c>
      <c r="AZ67" s="35">
        <v>0</v>
      </c>
      <c r="BA67" s="35">
        <v>0</v>
      </c>
      <c r="BB67" s="35">
        <v>0</v>
      </c>
      <c r="BC67" s="35">
        <v>0</v>
      </c>
      <c r="BD67" s="35">
        <v>0</v>
      </c>
      <c r="BE67" s="35">
        <v>0</v>
      </c>
      <c r="BF67" s="35">
        <v>1</v>
      </c>
      <c r="BG67" s="35">
        <v>0</v>
      </c>
      <c r="BH67" s="35">
        <v>0</v>
      </c>
      <c r="BI67" s="35">
        <v>0</v>
      </c>
      <c r="BJ67" s="35">
        <v>0</v>
      </c>
      <c r="BK67" s="35">
        <v>0</v>
      </c>
      <c r="BL67" s="35">
        <v>0</v>
      </c>
      <c r="BM67" s="35">
        <v>0</v>
      </c>
      <c r="BN67" s="35">
        <v>0</v>
      </c>
      <c r="BO67" s="35">
        <v>0</v>
      </c>
      <c r="BP67" s="35">
        <v>0</v>
      </c>
      <c r="BQ67" s="35">
        <v>0</v>
      </c>
      <c r="BR67" s="35">
        <v>0</v>
      </c>
      <c r="BS67" s="35">
        <v>0</v>
      </c>
      <c r="BT67" s="35">
        <v>0</v>
      </c>
      <c r="BU67" s="35">
        <v>0</v>
      </c>
      <c r="BV67" s="35">
        <v>0</v>
      </c>
      <c r="BW67" s="35">
        <v>0</v>
      </c>
      <c r="BX67" s="35">
        <v>0</v>
      </c>
      <c r="BY67" s="35">
        <v>0</v>
      </c>
      <c r="BZ67" s="35">
        <v>0</v>
      </c>
      <c r="CA67" s="35">
        <v>0</v>
      </c>
      <c r="CB67" s="35">
        <v>0</v>
      </c>
      <c r="CC67" s="35">
        <v>0</v>
      </c>
      <c r="CD67" s="35">
        <v>0</v>
      </c>
      <c r="CE67" s="35">
        <v>0</v>
      </c>
      <c r="CF67" s="35">
        <v>0</v>
      </c>
      <c r="CG67" s="35">
        <v>0</v>
      </c>
      <c r="CH67" s="35">
        <v>0</v>
      </c>
      <c r="CI67" s="35">
        <v>0</v>
      </c>
      <c r="CJ67" s="35">
        <v>0</v>
      </c>
      <c r="CK67" s="35">
        <v>0</v>
      </c>
      <c r="CL67" s="35">
        <v>0</v>
      </c>
      <c r="CM67" s="35">
        <v>0</v>
      </c>
      <c r="CN67" s="35">
        <v>0</v>
      </c>
      <c r="CO67" s="35">
        <v>0</v>
      </c>
      <c r="CP67" s="35">
        <v>0</v>
      </c>
      <c r="CQ67" s="35">
        <v>0</v>
      </c>
      <c r="CR67" s="35">
        <v>0</v>
      </c>
      <c r="CS67" s="35">
        <v>0</v>
      </c>
      <c r="CT67" s="35">
        <v>0</v>
      </c>
      <c r="CU67" s="35">
        <v>0</v>
      </c>
      <c r="CV67" s="35">
        <v>0</v>
      </c>
      <c r="CW67" s="35">
        <v>0</v>
      </c>
      <c r="CX67" s="35">
        <v>0</v>
      </c>
      <c r="CY67" s="35">
        <v>0</v>
      </c>
      <c r="CZ67" s="35">
        <v>0</v>
      </c>
      <c r="DA67" s="35">
        <v>0</v>
      </c>
      <c r="DB67" s="35">
        <v>0</v>
      </c>
      <c r="DC67" s="35">
        <v>0</v>
      </c>
      <c r="DD67" s="35">
        <v>0</v>
      </c>
      <c r="DE67" s="35">
        <v>0</v>
      </c>
      <c r="DF67" s="35">
        <v>0</v>
      </c>
      <c r="DG67" s="35">
        <v>0</v>
      </c>
      <c r="DH67" s="35">
        <v>0</v>
      </c>
      <c r="DI67" s="35">
        <v>0</v>
      </c>
      <c r="DJ67" s="35">
        <v>0</v>
      </c>
      <c r="DK67" s="35">
        <v>0</v>
      </c>
      <c r="DL67" s="35">
        <v>0</v>
      </c>
      <c r="DM67" s="35">
        <v>0</v>
      </c>
      <c r="DN67" s="35">
        <v>0</v>
      </c>
      <c r="DO67" s="35">
        <v>0</v>
      </c>
      <c r="DP67" s="35">
        <v>0</v>
      </c>
      <c r="DQ67" s="35">
        <v>0</v>
      </c>
      <c r="DR67" s="35">
        <v>0</v>
      </c>
      <c r="DS67" s="35">
        <v>0</v>
      </c>
      <c r="DT67" s="35">
        <v>0</v>
      </c>
      <c r="DU67" s="35">
        <v>0</v>
      </c>
      <c r="DV67" s="35">
        <v>0</v>
      </c>
      <c r="DW67" s="35">
        <v>0</v>
      </c>
      <c r="DX67" s="35">
        <v>0</v>
      </c>
      <c r="DY67" s="35">
        <v>0</v>
      </c>
      <c r="DZ67" s="35">
        <v>0</v>
      </c>
      <c r="EA67" s="35">
        <v>0</v>
      </c>
      <c r="EB67" s="35">
        <v>0</v>
      </c>
      <c r="EC67" s="35">
        <v>0</v>
      </c>
      <c r="ED67" s="35">
        <v>0</v>
      </c>
      <c r="EE67" s="35">
        <v>0</v>
      </c>
      <c r="EF67" s="35">
        <v>0</v>
      </c>
      <c r="EG67" s="35">
        <v>0</v>
      </c>
      <c r="EH67" s="35">
        <v>0</v>
      </c>
    </row>
    <row r="68" spans="1:138" s="7" customFormat="1" ht="21.95" customHeight="1" thickBot="1" x14ac:dyDescent="0.25">
      <c r="A68" s="12" t="s">
        <v>200</v>
      </c>
      <c r="B68" s="12" t="s">
        <v>201</v>
      </c>
      <c r="C68" s="35">
        <v>0</v>
      </c>
      <c r="D68" s="35"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35">
        <v>0</v>
      </c>
      <c r="W68" s="35">
        <v>0</v>
      </c>
      <c r="X68" s="35">
        <v>0</v>
      </c>
      <c r="Y68" s="35">
        <v>0</v>
      </c>
      <c r="Z68" s="35">
        <v>0</v>
      </c>
      <c r="AA68" s="35">
        <v>0</v>
      </c>
      <c r="AB68" s="35">
        <v>0</v>
      </c>
      <c r="AC68" s="35">
        <v>0</v>
      </c>
      <c r="AD68" s="35">
        <v>0</v>
      </c>
      <c r="AE68" s="35">
        <v>0</v>
      </c>
      <c r="AF68" s="35">
        <v>0</v>
      </c>
      <c r="AG68" s="35">
        <v>0</v>
      </c>
      <c r="AH68" s="35">
        <v>0</v>
      </c>
      <c r="AI68" s="35">
        <v>0</v>
      </c>
      <c r="AJ68" s="35">
        <v>0</v>
      </c>
      <c r="AK68" s="35">
        <v>0</v>
      </c>
      <c r="AL68" s="35">
        <v>0</v>
      </c>
      <c r="AM68" s="35">
        <v>0</v>
      </c>
      <c r="AN68" s="35">
        <v>0</v>
      </c>
      <c r="AO68" s="35">
        <v>0</v>
      </c>
      <c r="AP68" s="35">
        <v>0</v>
      </c>
      <c r="AQ68" s="35">
        <v>0</v>
      </c>
      <c r="AR68" s="35">
        <v>0</v>
      </c>
      <c r="AS68" s="35">
        <v>0</v>
      </c>
      <c r="AT68" s="35">
        <v>0</v>
      </c>
      <c r="AU68" s="35">
        <v>0</v>
      </c>
      <c r="AV68" s="35">
        <v>0</v>
      </c>
      <c r="AW68" s="35">
        <v>0</v>
      </c>
      <c r="AX68" s="35">
        <v>0</v>
      </c>
      <c r="AY68" s="35">
        <v>0</v>
      </c>
      <c r="AZ68" s="35">
        <v>0</v>
      </c>
      <c r="BA68" s="35">
        <v>0</v>
      </c>
      <c r="BB68" s="35">
        <v>0</v>
      </c>
      <c r="BC68" s="35">
        <v>0</v>
      </c>
      <c r="BD68" s="35">
        <v>0</v>
      </c>
      <c r="BE68" s="35">
        <v>0</v>
      </c>
      <c r="BF68" s="35">
        <v>0</v>
      </c>
      <c r="BG68" s="35">
        <v>1</v>
      </c>
      <c r="BH68" s="35">
        <v>0</v>
      </c>
      <c r="BI68" s="35">
        <v>0</v>
      </c>
      <c r="BJ68" s="35">
        <v>0</v>
      </c>
      <c r="BK68" s="35">
        <v>0</v>
      </c>
      <c r="BL68" s="35">
        <v>0</v>
      </c>
      <c r="BM68" s="35">
        <v>0</v>
      </c>
      <c r="BN68" s="35">
        <v>0</v>
      </c>
      <c r="BO68" s="35">
        <v>0</v>
      </c>
      <c r="BP68" s="35">
        <v>0</v>
      </c>
      <c r="BQ68" s="35">
        <v>0</v>
      </c>
      <c r="BR68" s="35">
        <v>0</v>
      </c>
      <c r="BS68" s="35">
        <v>0</v>
      </c>
      <c r="BT68" s="35">
        <v>0</v>
      </c>
      <c r="BU68" s="35">
        <v>0</v>
      </c>
      <c r="BV68" s="35">
        <v>0</v>
      </c>
      <c r="BW68" s="35">
        <v>0</v>
      </c>
      <c r="BX68" s="35">
        <v>0</v>
      </c>
      <c r="BY68" s="35">
        <v>0</v>
      </c>
      <c r="BZ68" s="35">
        <v>0</v>
      </c>
      <c r="CA68" s="35">
        <v>0</v>
      </c>
      <c r="CB68" s="35">
        <v>0</v>
      </c>
      <c r="CC68" s="35">
        <v>0</v>
      </c>
      <c r="CD68" s="35">
        <v>0</v>
      </c>
      <c r="CE68" s="35">
        <v>0</v>
      </c>
      <c r="CF68" s="35">
        <v>0</v>
      </c>
      <c r="CG68" s="35">
        <v>0</v>
      </c>
      <c r="CH68" s="35">
        <v>0</v>
      </c>
      <c r="CI68" s="35">
        <v>0</v>
      </c>
      <c r="CJ68" s="35">
        <v>0</v>
      </c>
      <c r="CK68" s="35">
        <v>0</v>
      </c>
      <c r="CL68" s="35">
        <v>0</v>
      </c>
      <c r="CM68" s="35">
        <v>0</v>
      </c>
      <c r="CN68" s="35">
        <v>0</v>
      </c>
      <c r="CO68" s="35">
        <v>0</v>
      </c>
      <c r="CP68" s="35">
        <v>0</v>
      </c>
      <c r="CQ68" s="35">
        <v>0</v>
      </c>
      <c r="CR68" s="35">
        <v>0</v>
      </c>
      <c r="CS68" s="35">
        <v>0</v>
      </c>
      <c r="CT68" s="35">
        <v>0</v>
      </c>
      <c r="CU68" s="35">
        <v>0</v>
      </c>
      <c r="CV68" s="35">
        <v>0</v>
      </c>
      <c r="CW68" s="35">
        <v>0</v>
      </c>
      <c r="CX68" s="35">
        <v>0</v>
      </c>
      <c r="CY68" s="35">
        <v>0</v>
      </c>
      <c r="CZ68" s="35">
        <v>0</v>
      </c>
      <c r="DA68" s="35">
        <v>0</v>
      </c>
      <c r="DB68" s="35">
        <v>0</v>
      </c>
      <c r="DC68" s="35">
        <v>0</v>
      </c>
      <c r="DD68" s="35">
        <v>0</v>
      </c>
      <c r="DE68" s="35">
        <v>0</v>
      </c>
      <c r="DF68" s="35">
        <v>0</v>
      </c>
      <c r="DG68" s="35">
        <v>0</v>
      </c>
      <c r="DH68" s="35">
        <v>0</v>
      </c>
      <c r="DI68" s="35">
        <v>0</v>
      </c>
      <c r="DJ68" s="35">
        <v>0</v>
      </c>
      <c r="DK68" s="35">
        <v>0</v>
      </c>
      <c r="DL68" s="35">
        <v>0</v>
      </c>
      <c r="DM68" s="35">
        <v>0</v>
      </c>
      <c r="DN68" s="35">
        <v>0</v>
      </c>
      <c r="DO68" s="35">
        <v>0</v>
      </c>
      <c r="DP68" s="35">
        <v>0</v>
      </c>
      <c r="DQ68" s="35">
        <v>0</v>
      </c>
      <c r="DR68" s="35">
        <v>0</v>
      </c>
      <c r="DS68" s="35">
        <v>0</v>
      </c>
      <c r="DT68" s="35">
        <v>0</v>
      </c>
      <c r="DU68" s="35">
        <v>0</v>
      </c>
      <c r="DV68" s="35">
        <v>0</v>
      </c>
      <c r="DW68" s="35">
        <v>0</v>
      </c>
      <c r="DX68" s="35">
        <v>0</v>
      </c>
      <c r="DY68" s="35">
        <v>0</v>
      </c>
      <c r="DZ68" s="35">
        <v>0</v>
      </c>
      <c r="EA68" s="35">
        <v>0</v>
      </c>
      <c r="EB68" s="35">
        <v>0</v>
      </c>
      <c r="EC68" s="35">
        <v>0</v>
      </c>
      <c r="ED68" s="35">
        <v>0</v>
      </c>
      <c r="EE68" s="35">
        <v>0</v>
      </c>
      <c r="EF68" s="35">
        <v>0</v>
      </c>
      <c r="EG68" s="35">
        <v>0</v>
      </c>
      <c r="EH68" s="35">
        <v>0</v>
      </c>
    </row>
    <row r="69" spans="1:138" s="7" customFormat="1" ht="21.95" customHeight="1" thickBot="1" x14ac:dyDescent="0.25">
      <c r="A69" s="12" t="s">
        <v>202</v>
      </c>
      <c r="B69" s="12" t="s">
        <v>203</v>
      </c>
      <c r="C69" s="35">
        <v>0</v>
      </c>
      <c r="D69" s="35">
        <v>0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0</v>
      </c>
      <c r="L69" s="35">
        <v>0</v>
      </c>
      <c r="M69" s="35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35">
        <v>0</v>
      </c>
      <c r="W69" s="35">
        <v>0</v>
      </c>
      <c r="X69" s="35">
        <v>0</v>
      </c>
      <c r="Y69" s="35">
        <v>0</v>
      </c>
      <c r="Z69" s="35">
        <v>0</v>
      </c>
      <c r="AA69" s="35">
        <v>0</v>
      </c>
      <c r="AB69" s="35">
        <v>0</v>
      </c>
      <c r="AC69" s="35">
        <v>0</v>
      </c>
      <c r="AD69" s="35">
        <v>0</v>
      </c>
      <c r="AE69" s="35">
        <v>0</v>
      </c>
      <c r="AF69" s="35">
        <v>0</v>
      </c>
      <c r="AG69" s="35">
        <v>0</v>
      </c>
      <c r="AH69" s="35">
        <v>0</v>
      </c>
      <c r="AI69" s="35">
        <v>0</v>
      </c>
      <c r="AJ69" s="35">
        <v>0</v>
      </c>
      <c r="AK69" s="35">
        <v>0</v>
      </c>
      <c r="AL69" s="35">
        <v>0</v>
      </c>
      <c r="AM69" s="35">
        <v>0</v>
      </c>
      <c r="AN69" s="35">
        <v>0</v>
      </c>
      <c r="AO69" s="35">
        <v>0</v>
      </c>
      <c r="AP69" s="35">
        <v>0</v>
      </c>
      <c r="AQ69" s="35">
        <v>0</v>
      </c>
      <c r="AR69" s="35">
        <v>0</v>
      </c>
      <c r="AS69" s="35">
        <v>0</v>
      </c>
      <c r="AT69" s="35">
        <v>0</v>
      </c>
      <c r="AU69" s="35">
        <v>0</v>
      </c>
      <c r="AV69" s="35">
        <v>0</v>
      </c>
      <c r="AW69" s="35">
        <v>0</v>
      </c>
      <c r="AX69" s="35">
        <v>0</v>
      </c>
      <c r="AY69" s="35">
        <v>0</v>
      </c>
      <c r="AZ69" s="35">
        <v>0</v>
      </c>
      <c r="BA69" s="35">
        <v>0</v>
      </c>
      <c r="BB69" s="35">
        <v>0</v>
      </c>
      <c r="BC69" s="35">
        <v>0</v>
      </c>
      <c r="BD69" s="35">
        <v>0</v>
      </c>
      <c r="BE69" s="35">
        <v>0</v>
      </c>
      <c r="BF69" s="35">
        <v>0</v>
      </c>
      <c r="BG69" s="35">
        <v>0</v>
      </c>
      <c r="BH69" s="35">
        <v>1</v>
      </c>
      <c r="BI69" s="35">
        <v>0</v>
      </c>
      <c r="BJ69" s="35">
        <v>0</v>
      </c>
      <c r="BK69" s="35">
        <v>0</v>
      </c>
      <c r="BL69" s="35">
        <v>0</v>
      </c>
      <c r="BM69" s="35">
        <v>0</v>
      </c>
      <c r="BN69" s="35">
        <v>0</v>
      </c>
      <c r="BO69" s="35">
        <v>0</v>
      </c>
      <c r="BP69" s="35">
        <v>0</v>
      </c>
      <c r="BQ69" s="35">
        <v>0</v>
      </c>
      <c r="BR69" s="35">
        <v>0</v>
      </c>
      <c r="BS69" s="35">
        <v>0</v>
      </c>
      <c r="BT69" s="35">
        <v>0</v>
      </c>
      <c r="BU69" s="35">
        <v>0</v>
      </c>
      <c r="BV69" s="35">
        <v>0</v>
      </c>
      <c r="BW69" s="35">
        <v>0</v>
      </c>
      <c r="BX69" s="35">
        <v>0</v>
      </c>
      <c r="BY69" s="35">
        <v>0</v>
      </c>
      <c r="BZ69" s="35">
        <v>0</v>
      </c>
      <c r="CA69" s="35">
        <v>0</v>
      </c>
      <c r="CB69" s="35">
        <v>0</v>
      </c>
      <c r="CC69" s="35">
        <v>0</v>
      </c>
      <c r="CD69" s="35">
        <v>0</v>
      </c>
      <c r="CE69" s="35">
        <v>0</v>
      </c>
      <c r="CF69" s="35">
        <v>0</v>
      </c>
      <c r="CG69" s="35">
        <v>0</v>
      </c>
      <c r="CH69" s="35">
        <v>0</v>
      </c>
      <c r="CI69" s="35">
        <v>0</v>
      </c>
      <c r="CJ69" s="35">
        <v>0</v>
      </c>
      <c r="CK69" s="35">
        <v>0</v>
      </c>
      <c r="CL69" s="35">
        <v>0</v>
      </c>
      <c r="CM69" s="35">
        <v>0</v>
      </c>
      <c r="CN69" s="35">
        <v>0</v>
      </c>
      <c r="CO69" s="35">
        <v>0</v>
      </c>
      <c r="CP69" s="35">
        <v>0</v>
      </c>
      <c r="CQ69" s="35">
        <v>0</v>
      </c>
      <c r="CR69" s="35">
        <v>0</v>
      </c>
      <c r="CS69" s="35">
        <v>0</v>
      </c>
      <c r="CT69" s="35">
        <v>0</v>
      </c>
      <c r="CU69" s="35">
        <v>0</v>
      </c>
      <c r="CV69" s="35">
        <v>0</v>
      </c>
      <c r="CW69" s="35">
        <v>0</v>
      </c>
      <c r="CX69" s="35">
        <v>0</v>
      </c>
      <c r="CY69" s="35">
        <v>0</v>
      </c>
      <c r="CZ69" s="35">
        <v>0</v>
      </c>
      <c r="DA69" s="35">
        <v>0</v>
      </c>
      <c r="DB69" s="35">
        <v>0</v>
      </c>
      <c r="DC69" s="35">
        <v>0</v>
      </c>
      <c r="DD69" s="35">
        <v>0</v>
      </c>
      <c r="DE69" s="35">
        <v>0</v>
      </c>
      <c r="DF69" s="35">
        <v>0</v>
      </c>
      <c r="DG69" s="35">
        <v>0</v>
      </c>
      <c r="DH69" s="35">
        <v>0</v>
      </c>
      <c r="DI69" s="35">
        <v>0</v>
      </c>
      <c r="DJ69" s="35">
        <v>0</v>
      </c>
      <c r="DK69" s="35">
        <v>0</v>
      </c>
      <c r="DL69" s="35">
        <v>0</v>
      </c>
      <c r="DM69" s="35">
        <v>0</v>
      </c>
      <c r="DN69" s="35">
        <v>0</v>
      </c>
      <c r="DO69" s="35">
        <v>0</v>
      </c>
      <c r="DP69" s="35">
        <v>0</v>
      </c>
      <c r="DQ69" s="35">
        <v>0</v>
      </c>
      <c r="DR69" s="35">
        <v>0</v>
      </c>
      <c r="DS69" s="35">
        <v>0</v>
      </c>
      <c r="DT69" s="35">
        <v>0</v>
      </c>
      <c r="DU69" s="35">
        <v>0</v>
      </c>
      <c r="DV69" s="35">
        <v>0</v>
      </c>
      <c r="DW69" s="35">
        <v>0</v>
      </c>
      <c r="DX69" s="35">
        <v>0</v>
      </c>
      <c r="DY69" s="35">
        <v>0</v>
      </c>
      <c r="DZ69" s="35">
        <v>0</v>
      </c>
      <c r="EA69" s="35">
        <v>0</v>
      </c>
      <c r="EB69" s="35">
        <v>0</v>
      </c>
      <c r="EC69" s="35">
        <v>0</v>
      </c>
      <c r="ED69" s="35">
        <v>0</v>
      </c>
      <c r="EE69" s="35">
        <v>0</v>
      </c>
      <c r="EF69" s="35">
        <v>0</v>
      </c>
      <c r="EG69" s="35">
        <v>0</v>
      </c>
      <c r="EH69" s="35">
        <v>0</v>
      </c>
    </row>
    <row r="70" spans="1:138" s="7" customFormat="1" ht="21.95" customHeight="1" thickBot="1" x14ac:dyDescent="0.25">
      <c r="A70" s="12" t="s">
        <v>204</v>
      </c>
      <c r="B70" s="12" t="s">
        <v>205</v>
      </c>
      <c r="C70" s="35">
        <v>0</v>
      </c>
      <c r="D70" s="35">
        <v>0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35">
        <v>0</v>
      </c>
      <c r="W70" s="35">
        <v>0</v>
      </c>
      <c r="X70" s="35">
        <v>0</v>
      </c>
      <c r="Y70" s="35">
        <v>0</v>
      </c>
      <c r="Z70" s="35">
        <v>0</v>
      </c>
      <c r="AA70" s="35">
        <v>0</v>
      </c>
      <c r="AB70" s="35">
        <v>0</v>
      </c>
      <c r="AC70" s="35">
        <v>0</v>
      </c>
      <c r="AD70" s="35">
        <v>0</v>
      </c>
      <c r="AE70" s="35">
        <v>0</v>
      </c>
      <c r="AF70" s="35">
        <v>0</v>
      </c>
      <c r="AG70" s="35">
        <v>0</v>
      </c>
      <c r="AH70" s="35">
        <v>0</v>
      </c>
      <c r="AI70" s="35">
        <v>0</v>
      </c>
      <c r="AJ70" s="35">
        <v>0</v>
      </c>
      <c r="AK70" s="35">
        <v>0</v>
      </c>
      <c r="AL70" s="35">
        <v>0</v>
      </c>
      <c r="AM70" s="35">
        <v>0</v>
      </c>
      <c r="AN70" s="35">
        <v>0</v>
      </c>
      <c r="AO70" s="35">
        <v>0</v>
      </c>
      <c r="AP70" s="35">
        <v>0</v>
      </c>
      <c r="AQ70" s="35">
        <v>0</v>
      </c>
      <c r="AR70" s="35">
        <v>0</v>
      </c>
      <c r="AS70" s="35">
        <v>0</v>
      </c>
      <c r="AT70" s="35">
        <v>0</v>
      </c>
      <c r="AU70" s="35">
        <v>0</v>
      </c>
      <c r="AV70" s="35">
        <v>0</v>
      </c>
      <c r="AW70" s="35">
        <v>0</v>
      </c>
      <c r="AX70" s="35">
        <v>0</v>
      </c>
      <c r="AY70" s="35">
        <v>0</v>
      </c>
      <c r="AZ70" s="35">
        <v>0</v>
      </c>
      <c r="BA70" s="35">
        <v>0</v>
      </c>
      <c r="BB70" s="35">
        <v>0</v>
      </c>
      <c r="BC70" s="35">
        <v>0</v>
      </c>
      <c r="BD70" s="35">
        <v>0</v>
      </c>
      <c r="BE70" s="35">
        <v>0</v>
      </c>
      <c r="BF70" s="35">
        <v>0</v>
      </c>
      <c r="BG70" s="35">
        <v>0</v>
      </c>
      <c r="BH70" s="35">
        <v>0</v>
      </c>
      <c r="BI70" s="35">
        <v>1</v>
      </c>
      <c r="BJ70" s="35">
        <v>0</v>
      </c>
      <c r="BK70" s="35">
        <v>0</v>
      </c>
      <c r="BL70" s="35">
        <v>0</v>
      </c>
      <c r="BM70" s="35">
        <v>0</v>
      </c>
      <c r="BN70" s="35">
        <v>0</v>
      </c>
      <c r="BO70" s="35">
        <v>0</v>
      </c>
      <c r="BP70" s="35">
        <v>0</v>
      </c>
      <c r="BQ70" s="35">
        <v>0</v>
      </c>
      <c r="BR70" s="35">
        <v>0</v>
      </c>
      <c r="BS70" s="35">
        <v>0</v>
      </c>
      <c r="BT70" s="35">
        <v>0</v>
      </c>
      <c r="BU70" s="35">
        <v>0</v>
      </c>
      <c r="BV70" s="35">
        <v>0</v>
      </c>
      <c r="BW70" s="35">
        <v>0</v>
      </c>
      <c r="BX70" s="35">
        <v>0</v>
      </c>
      <c r="BY70" s="35">
        <v>0</v>
      </c>
      <c r="BZ70" s="35">
        <v>0</v>
      </c>
      <c r="CA70" s="35">
        <v>0</v>
      </c>
      <c r="CB70" s="35">
        <v>0</v>
      </c>
      <c r="CC70" s="35">
        <v>0</v>
      </c>
      <c r="CD70" s="35">
        <v>0</v>
      </c>
      <c r="CE70" s="35">
        <v>0</v>
      </c>
      <c r="CF70" s="35">
        <v>0</v>
      </c>
      <c r="CG70" s="35">
        <v>0</v>
      </c>
      <c r="CH70" s="35">
        <v>0</v>
      </c>
      <c r="CI70" s="35">
        <v>0</v>
      </c>
      <c r="CJ70" s="35">
        <v>0</v>
      </c>
      <c r="CK70" s="35">
        <v>0</v>
      </c>
      <c r="CL70" s="35">
        <v>0</v>
      </c>
      <c r="CM70" s="35">
        <v>0</v>
      </c>
      <c r="CN70" s="35">
        <v>0</v>
      </c>
      <c r="CO70" s="35">
        <v>0</v>
      </c>
      <c r="CP70" s="35">
        <v>0</v>
      </c>
      <c r="CQ70" s="35">
        <v>0</v>
      </c>
      <c r="CR70" s="35">
        <v>0</v>
      </c>
      <c r="CS70" s="35">
        <v>0</v>
      </c>
      <c r="CT70" s="35">
        <v>0</v>
      </c>
      <c r="CU70" s="35">
        <v>0</v>
      </c>
      <c r="CV70" s="35">
        <v>0</v>
      </c>
      <c r="CW70" s="35">
        <v>0</v>
      </c>
      <c r="CX70" s="35">
        <v>0</v>
      </c>
      <c r="CY70" s="35">
        <v>0</v>
      </c>
      <c r="CZ70" s="35">
        <v>0</v>
      </c>
      <c r="DA70" s="35">
        <v>0</v>
      </c>
      <c r="DB70" s="35">
        <v>0</v>
      </c>
      <c r="DC70" s="35">
        <v>0</v>
      </c>
      <c r="DD70" s="35">
        <v>0</v>
      </c>
      <c r="DE70" s="35">
        <v>0</v>
      </c>
      <c r="DF70" s="35">
        <v>0</v>
      </c>
      <c r="DG70" s="35">
        <v>0</v>
      </c>
      <c r="DH70" s="35">
        <v>0</v>
      </c>
      <c r="DI70" s="35">
        <v>0</v>
      </c>
      <c r="DJ70" s="35">
        <v>0</v>
      </c>
      <c r="DK70" s="35">
        <v>0</v>
      </c>
      <c r="DL70" s="35">
        <v>0</v>
      </c>
      <c r="DM70" s="35">
        <v>0</v>
      </c>
      <c r="DN70" s="35">
        <v>0</v>
      </c>
      <c r="DO70" s="35">
        <v>0</v>
      </c>
      <c r="DP70" s="35">
        <v>0</v>
      </c>
      <c r="DQ70" s="35">
        <v>0</v>
      </c>
      <c r="DR70" s="35">
        <v>0</v>
      </c>
      <c r="DS70" s="35">
        <v>0</v>
      </c>
      <c r="DT70" s="35">
        <v>0</v>
      </c>
      <c r="DU70" s="35">
        <v>0</v>
      </c>
      <c r="DV70" s="35">
        <v>0</v>
      </c>
      <c r="DW70" s="35">
        <v>0</v>
      </c>
      <c r="DX70" s="35">
        <v>0</v>
      </c>
      <c r="DY70" s="35">
        <v>0</v>
      </c>
      <c r="DZ70" s="35">
        <v>0</v>
      </c>
      <c r="EA70" s="35">
        <v>0</v>
      </c>
      <c r="EB70" s="35">
        <v>0</v>
      </c>
      <c r="EC70" s="35">
        <v>0</v>
      </c>
      <c r="ED70" s="35">
        <v>0</v>
      </c>
      <c r="EE70" s="35">
        <v>0</v>
      </c>
      <c r="EF70" s="35">
        <v>0</v>
      </c>
      <c r="EG70" s="35">
        <v>0</v>
      </c>
      <c r="EH70" s="35">
        <v>0</v>
      </c>
    </row>
    <row r="71" spans="1:138" s="7" customFormat="1" ht="21.95" customHeight="1" thickBot="1" x14ac:dyDescent="0.25">
      <c r="A71" s="12" t="s">
        <v>206</v>
      </c>
      <c r="B71" s="12" t="s">
        <v>207</v>
      </c>
      <c r="C71" s="35">
        <v>0</v>
      </c>
      <c r="D71" s="35">
        <v>0</v>
      </c>
      <c r="E71" s="35">
        <v>0</v>
      </c>
      <c r="F71" s="35">
        <v>0</v>
      </c>
      <c r="G71" s="35">
        <v>0</v>
      </c>
      <c r="H71" s="35">
        <v>0</v>
      </c>
      <c r="I71" s="35">
        <v>0</v>
      </c>
      <c r="J71" s="35">
        <v>0</v>
      </c>
      <c r="K71" s="35">
        <v>0</v>
      </c>
      <c r="L71" s="35">
        <v>0</v>
      </c>
      <c r="M71" s="35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35">
        <v>0</v>
      </c>
      <c r="W71" s="35">
        <v>0</v>
      </c>
      <c r="X71" s="35">
        <v>0</v>
      </c>
      <c r="Y71" s="35">
        <v>0</v>
      </c>
      <c r="Z71" s="35">
        <v>0</v>
      </c>
      <c r="AA71" s="35">
        <v>0</v>
      </c>
      <c r="AB71" s="35">
        <v>0</v>
      </c>
      <c r="AC71" s="35">
        <v>0</v>
      </c>
      <c r="AD71" s="35">
        <v>0</v>
      </c>
      <c r="AE71" s="35">
        <v>0</v>
      </c>
      <c r="AF71" s="35">
        <v>0</v>
      </c>
      <c r="AG71" s="35">
        <v>0</v>
      </c>
      <c r="AH71" s="35">
        <v>0</v>
      </c>
      <c r="AI71" s="35">
        <v>0</v>
      </c>
      <c r="AJ71" s="35">
        <v>0</v>
      </c>
      <c r="AK71" s="35">
        <v>0</v>
      </c>
      <c r="AL71" s="35">
        <v>0</v>
      </c>
      <c r="AM71" s="35">
        <v>0</v>
      </c>
      <c r="AN71" s="35">
        <v>0</v>
      </c>
      <c r="AO71" s="35">
        <v>0</v>
      </c>
      <c r="AP71" s="35">
        <v>0</v>
      </c>
      <c r="AQ71" s="35">
        <v>0</v>
      </c>
      <c r="AR71" s="35">
        <v>0</v>
      </c>
      <c r="AS71" s="35">
        <v>0</v>
      </c>
      <c r="AT71" s="35">
        <v>0</v>
      </c>
      <c r="AU71" s="35">
        <v>0</v>
      </c>
      <c r="AV71" s="35">
        <v>0</v>
      </c>
      <c r="AW71" s="35">
        <v>0</v>
      </c>
      <c r="AX71" s="35">
        <v>0</v>
      </c>
      <c r="AY71" s="35">
        <v>0</v>
      </c>
      <c r="AZ71" s="35">
        <v>0</v>
      </c>
      <c r="BA71" s="35">
        <v>0</v>
      </c>
      <c r="BB71" s="35">
        <v>0</v>
      </c>
      <c r="BC71" s="35">
        <v>0</v>
      </c>
      <c r="BD71" s="35">
        <v>0</v>
      </c>
      <c r="BE71" s="35">
        <v>0</v>
      </c>
      <c r="BF71" s="35">
        <v>0</v>
      </c>
      <c r="BG71" s="35">
        <v>0</v>
      </c>
      <c r="BH71" s="35">
        <v>0</v>
      </c>
      <c r="BI71" s="35">
        <v>0</v>
      </c>
      <c r="BJ71" s="35">
        <v>1</v>
      </c>
      <c r="BK71" s="35">
        <v>0</v>
      </c>
      <c r="BL71" s="35">
        <v>0</v>
      </c>
      <c r="BM71" s="35">
        <v>0</v>
      </c>
      <c r="BN71" s="35">
        <v>0</v>
      </c>
      <c r="BO71" s="35">
        <v>0</v>
      </c>
      <c r="BP71" s="35">
        <v>0</v>
      </c>
      <c r="BQ71" s="35">
        <v>0</v>
      </c>
      <c r="BR71" s="35">
        <v>0</v>
      </c>
      <c r="BS71" s="35">
        <v>0</v>
      </c>
      <c r="BT71" s="35">
        <v>0</v>
      </c>
      <c r="BU71" s="35">
        <v>0</v>
      </c>
      <c r="BV71" s="35">
        <v>0</v>
      </c>
      <c r="BW71" s="35">
        <v>0</v>
      </c>
      <c r="BX71" s="35">
        <v>0</v>
      </c>
      <c r="BY71" s="35">
        <v>0</v>
      </c>
      <c r="BZ71" s="35">
        <v>0</v>
      </c>
      <c r="CA71" s="35">
        <v>0</v>
      </c>
      <c r="CB71" s="35">
        <v>0</v>
      </c>
      <c r="CC71" s="35">
        <v>0</v>
      </c>
      <c r="CD71" s="35">
        <v>0</v>
      </c>
      <c r="CE71" s="35">
        <v>0</v>
      </c>
      <c r="CF71" s="35">
        <v>0</v>
      </c>
      <c r="CG71" s="35">
        <v>0</v>
      </c>
      <c r="CH71" s="35">
        <v>0</v>
      </c>
      <c r="CI71" s="35">
        <v>0</v>
      </c>
      <c r="CJ71" s="35">
        <v>0</v>
      </c>
      <c r="CK71" s="35">
        <v>0</v>
      </c>
      <c r="CL71" s="35">
        <v>0</v>
      </c>
      <c r="CM71" s="35">
        <v>0</v>
      </c>
      <c r="CN71" s="35">
        <v>0</v>
      </c>
      <c r="CO71" s="35">
        <v>0</v>
      </c>
      <c r="CP71" s="35">
        <v>0</v>
      </c>
      <c r="CQ71" s="35">
        <v>0</v>
      </c>
      <c r="CR71" s="35">
        <v>0</v>
      </c>
      <c r="CS71" s="35">
        <v>0</v>
      </c>
      <c r="CT71" s="35">
        <v>0</v>
      </c>
      <c r="CU71" s="35">
        <v>0</v>
      </c>
      <c r="CV71" s="35">
        <v>0</v>
      </c>
      <c r="CW71" s="35">
        <v>0</v>
      </c>
      <c r="CX71" s="35">
        <v>0</v>
      </c>
      <c r="CY71" s="35">
        <v>0</v>
      </c>
      <c r="CZ71" s="35">
        <v>0</v>
      </c>
      <c r="DA71" s="35">
        <v>0</v>
      </c>
      <c r="DB71" s="35">
        <v>0</v>
      </c>
      <c r="DC71" s="35">
        <v>0</v>
      </c>
      <c r="DD71" s="35">
        <v>0</v>
      </c>
      <c r="DE71" s="35">
        <v>0</v>
      </c>
      <c r="DF71" s="35">
        <v>0</v>
      </c>
      <c r="DG71" s="35">
        <v>0</v>
      </c>
      <c r="DH71" s="35">
        <v>0</v>
      </c>
      <c r="DI71" s="35">
        <v>0</v>
      </c>
      <c r="DJ71" s="35">
        <v>0</v>
      </c>
      <c r="DK71" s="35">
        <v>0</v>
      </c>
      <c r="DL71" s="35">
        <v>0</v>
      </c>
      <c r="DM71" s="35">
        <v>0</v>
      </c>
      <c r="DN71" s="35">
        <v>0</v>
      </c>
      <c r="DO71" s="35">
        <v>0</v>
      </c>
      <c r="DP71" s="35">
        <v>0</v>
      </c>
      <c r="DQ71" s="35">
        <v>0</v>
      </c>
      <c r="DR71" s="35">
        <v>0</v>
      </c>
      <c r="DS71" s="35">
        <v>0</v>
      </c>
      <c r="DT71" s="35">
        <v>0</v>
      </c>
      <c r="DU71" s="35">
        <v>0</v>
      </c>
      <c r="DV71" s="35">
        <v>0</v>
      </c>
      <c r="DW71" s="35">
        <v>0</v>
      </c>
      <c r="DX71" s="35">
        <v>0</v>
      </c>
      <c r="DY71" s="35">
        <v>0</v>
      </c>
      <c r="DZ71" s="35">
        <v>0</v>
      </c>
      <c r="EA71" s="35">
        <v>0</v>
      </c>
      <c r="EB71" s="35">
        <v>0</v>
      </c>
      <c r="EC71" s="35">
        <v>0</v>
      </c>
      <c r="ED71" s="35">
        <v>0</v>
      </c>
      <c r="EE71" s="35">
        <v>0</v>
      </c>
      <c r="EF71" s="35">
        <v>0</v>
      </c>
      <c r="EG71" s="35">
        <v>0</v>
      </c>
      <c r="EH71" s="35">
        <v>0</v>
      </c>
    </row>
    <row r="72" spans="1:138" s="7" customFormat="1" ht="21.95" customHeight="1" thickBot="1" x14ac:dyDescent="0.25">
      <c r="A72" s="12" t="s">
        <v>208</v>
      </c>
      <c r="B72" s="12" t="s">
        <v>209</v>
      </c>
      <c r="C72" s="35">
        <v>0</v>
      </c>
      <c r="D72" s="35">
        <v>0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35">
        <v>0</v>
      </c>
      <c r="L72" s="35">
        <v>0</v>
      </c>
      <c r="M72" s="35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35">
        <v>0</v>
      </c>
      <c r="W72" s="35">
        <v>0</v>
      </c>
      <c r="X72" s="35">
        <v>0</v>
      </c>
      <c r="Y72" s="35">
        <v>0</v>
      </c>
      <c r="Z72" s="35">
        <v>0</v>
      </c>
      <c r="AA72" s="35">
        <v>0</v>
      </c>
      <c r="AB72" s="35">
        <v>0</v>
      </c>
      <c r="AC72" s="35">
        <v>0</v>
      </c>
      <c r="AD72" s="35">
        <v>0</v>
      </c>
      <c r="AE72" s="35">
        <v>0</v>
      </c>
      <c r="AF72" s="35">
        <v>0</v>
      </c>
      <c r="AG72" s="35">
        <v>0</v>
      </c>
      <c r="AH72" s="35">
        <v>0</v>
      </c>
      <c r="AI72" s="35">
        <v>0</v>
      </c>
      <c r="AJ72" s="35">
        <v>0</v>
      </c>
      <c r="AK72" s="35">
        <v>0</v>
      </c>
      <c r="AL72" s="35">
        <v>0</v>
      </c>
      <c r="AM72" s="35">
        <v>0</v>
      </c>
      <c r="AN72" s="35">
        <v>0</v>
      </c>
      <c r="AO72" s="35">
        <v>0</v>
      </c>
      <c r="AP72" s="35">
        <v>0</v>
      </c>
      <c r="AQ72" s="35">
        <v>0</v>
      </c>
      <c r="AR72" s="35">
        <v>0</v>
      </c>
      <c r="AS72" s="35">
        <v>0</v>
      </c>
      <c r="AT72" s="35">
        <v>0</v>
      </c>
      <c r="AU72" s="35">
        <v>0</v>
      </c>
      <c r="AV72" s="35">
        <v>0</v>
      </c>
      <c r="AW72" s="35">
        <v>0</v>
      </c>
      <c r="AX72" s="35">
        <v>0</v>
      </c>
      <c r="AY72" s="35">
        <v>0</v>
      </c>
      <c r="AZ72" s="35">
        <v>0</v>
      </c>
      <c r="BA72" s="35">
        <v>0</v>
      </c>
      <c r="BB72" s="35">
        <v>0</v>
      </c>
      <c r="BC72" s="35">
        <v>0</v>
      </c>
      <c r="BD72" s="35">
        <v>0</v>
      </c>
      <c r="BE72" s="35">
        <v>0</v>
      </c>
      <c r="BF72" s="35">
        <v>0</v>
      </c>
      <c r="BG72" s="35">
        <v>0</v>
      </c>
      <c r="BH72" s="35">
        <v>0</v>
      </c>
      <c r="BI72" s="35">
        <v>0</v>
      </c>
      <c r="BJ72" s="35">
        <v>0</v>
      </c>
      <c r="BK72" s="35">
        <v>1</v>
      </c>
      <c r="BL72" s="35">
        <v>0</v>
      </c>
      <c r="BM72" s="35">
        <v>0</v>
      </c>
      <c r="BN72" s="35">
        <v>0</v>
      </c>
      <c r="BO72" s="35">
        <v>0</v>
      </c>
      <c r="BP72" s="35">
        <v>0</v>
      </c>
      <c r="BQ72" s="35">
        <v>0</v>
      </c>
      <c r="BR72" s="35">
        <v>0</v>
      </c>
      <c r="BS72" s="35">
        <v>0</v>
      </c>
      <c r="BT72" s="35">
        <v>0</v>
      </c>
      <c r="BU72" s="35">
        <v>0</v>
      </c>
      <c r="BV72" s="35">
        <v>0</v>
      </c>
      <c r="BW72" s="35">
        <v>0</v>
      </c>
      <c r="BX72" s="35">
        <v>0</v>
      </c>
      <c r="BY72" s="35">
        <v>0</v>
      </c>
      <c r="BZ72" s="35">
        <v>0</v>
      </c>
      <c r="CA72" s="35">
        <v>0</v>
      </c>
      <c r="CB72" s="35">
        <v>0</v>
      </c>
      <c r="CC72" s="35">
        <v>0</v>
      </c>
      <c r="CD72" s="35">
        <v>0</v>
      </c>
      <c r="CE72" s="35">
        <v>0</v>
      </c>
      <c r="CF72" s="35">
        <v>0</v>
      </c>
      <c r="CG72" s="35">
        <v>0</v>
      </c>
      <c r="CH72" s="35">
        <v>0</v>
      </c>
      <c r="CI72" s="35">
        <v>0</v>
      </c>
      <c r="CJ72" s="35">
        <v>0</v>
      </c>
      <c r="CK72" s="35">
        <v>0</v>
      </c>
      <c r="CL72" s="35">
        <v>0</v>
      </c>
      <c r="CM72" s="35">
        <v>0</v>
      </c>
      <c r="CN72" s="35">
        <v>0</v>
      </c>
      <c r="CO72" s="35">
        <v>0</v>
      </c>
      <c r="CP72" s="35">
        <v>0</v>
      </c>
      <c r="CQ72" s="35">
        <v>0</v>
      </c>
      <c r="CR72" s="35">
        <v>0</v>
      </c>
      <c r="CS72" s="35">
        <v>0</v>
      </c>
      <c r="CT72" s="35">
        <v>0</v>
      </c>
      <c r="CU72" s="35">
        <v>0</v>
      </c>
      <c r="CV72" s="35">
        <v>0</v>
      </c>
      <c r="CW72" s="35">
        <v>0</v>
      </c>
      <c r="CX72" s="35">
        <v>0</v>
      </c>
      <c r="CY72" s="35">
        <v>0</v>
      </c>
      <c r="CZ72" s="35">
        <v>0</v>
      </c>
      <c r="DA72" s="35">
        <v>0</v>
      </c>
      <c r="DB72" s="35">
        <v>0</v>
      </c>
      <c r="DC72" s="35">
        <v>0</v>
      </c>
      <c r="DD72" s="35">
        <v>0</v>
      </c>
      <c r="DE72" s="35">
        <v>0</v>
      </c>
      <c r="DF72" s="35">
        <v>0</v>
      </c>
      <c r="DG72" s="35">
        <v>0</v>
      </c>
      <c r="DH72" s="35">
        <v>0</v>
      </c>
      <c r="DI72" s="35">
        <v>0</v>
      </c>
      <c r="DJ72" s="35">
        <v>0</v>
      </c>
      <c r="DK72" s="35">
        <v>0</v>
      </c>
      <c r="DL72" s="35">
        <v>0</v>
      </c>
      <c r="DM72" s="35">
        <v>0</v>
      </c>
      <c r="DN72" s="35">
        <v>0</v>
      </c>
      <c r="DO72" s="35">
        <v>0</v>
      </c>
      <c r="DP72" s="35">
        <v>0</v>
      </c>
      <c r="DQ72" s="35">
        <v>0</v>
      </c>
      <c r="DR72" s="35">
        <v>0</v>
      </c>
      <c r="DS72" s="35">
        <v>0</v>
      </c>
      <c r="DT72" s="35">
        <v>0</v>
      </c>
      <c r="DU72" s="35">
        <v>0</v>
      </c>
      <c r="DV72" s="35">
        <v>0</v>
      </c>
      <c r="DW72" s="35">
        <v>0</v>
      </c>
      <c r="DX72" s="35">
        <v>0</v>
      </c>
      <c r="DY72" s="35">
        <v>0</v>
      </c>
      <c r="DZ72" s="35">
        <v>0</v>
      </c>
      <c r="EA72" s="35">
        <v>0</v>
      </c>
      <c r="EB72" s="35">
        <v>0</v>
      </c>
      <c r="EC72" s="35">
        <v>0</v>
      </c>
      <c r="ED72" s="35">
        <v>0</v>
      </c>
      <c r="EE72" s="35">
        <v>0</v>
      </c>
      <c r="EF72" s="35">
        <v>0</v>
      </c>
      <c r="EG72" s="35">
        <v>0</v>
      </c>
      <c r="EH72" s="35">
        <v>0</v>
      </c>
    </row>
    <row r="73" spans="1:138" s="7" customFormat="1" ht="21.95" customHeight="1" thickBot="1" x14ac:dyDescent="0.25">
      <c r="A73" s="12" t="s">
        <v>210</v>
      </c>
      <c r="B73" s="12" t="s">
        <v>211</v>
      </c>
      <c r="C73" s="35">
        <v>0</v>
      </c>
      <c r="D73" s="35">
        <v>0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35">
        <v>0</v>
      </c>
      <c r="L73" s="35">
        <v>0</v>
      </c>
      <c r="M73" s="35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35">
        <v>0</v>
      </c>
      <c r="W73" s="35">
        <v>0</v>
      </c>
      <c r="X73" s="35">
        <v>0</v>
      </c>
      <c r="Y73" s="35">
        <v>0</v>
      </c>
      <c r="Z73" s="35">
        <v>0</v>
      </c>
      <c r="AA73" s="35">
        <v>0</v>
      </c>
      <c r="AB73" s="35">
        <v>0</v>
      </c>
      <c r="AC73" s="35">
        <v>0</v>
      </c>
      <c r="AD73" s="35">
        <v>0</v>
      </c>
      <c r="AE73" s="35">
        <v>0</v>
      </c>
      <c r="AF73" s="35">
        <v>0</v>
      </c>
      <c r="AG73" s="35">
        <v>0</v>
      </c>
      <c r="AH73" s="35">
        <v>0</v>
      </c>
      <c r="AI73" s="35">
        <v>0</v>
      </c>
      <c r="AJ73" s="35">
        <v>0</v>
      </c>
      <c r="AK73" s="35">
        <v>0</v>
      </c>
      <c r="AL73" s="35">
        <v>0</v>
      </c>
      <c r="AM73" s="35">
        <v>0</v>
      </c>
      <c r="AN73" s="35">
        <v>0</v>
      </c>
      <c r="AO73" s="35">
        <v>0</v>
      </c>
      <c r="AP73" s="35">
        <v>0</v>
      </c>
      <c r="AQ73" s="35">
        <v>0</v>
      </c>
      <c r="AR73" s="35">
        <v>0</v>
      </c>
      <c r="AS73" s="35">
        <v>0</v>
      </c>
      <c r="AT73" s="35">
        <v>0</v>
      </c>
      <c r="AU73" s="35">
        <v>0</v>
      </c>
      <c r="AV73" s="35">
        <v>0</v>
      </c>
      <c r="AW73" s="35">
        <v>0</v>
      </c>
      <c r="AX73" s="35">
        <v>0</v>
      </c>
      <c r="AY73" s="35">
        <v>0</v>
      </c>
      <c r="AZ73" s="35">
        <v>0</v>
      </c>
      <c r="BA73" s="35">
        <v>0</v>
      </c>
      <c r="BB73" s="35">
        <v>0</v>
      </c>
      <c r="BC73" s="35">
        <v>0</v>
      </c>
      <c r="BD73" s="35">
        <v>0</v>
      </c>
      <c r="BE73" s="35">
        <v>0</v>
      </c>
      <c r="BF73" s="35">
        <v>0</v>
      </c>
      <c r="BG73" s="35">
        <v>0</v>
      </c>
      <c r="BH73" s="35">
        <v>0</v>
      </c>
      <c r="BI73" s="35">
        <v>0</v>
      </c>
      <c r="BJ73" s="35">
        <v>0</v>
      </c>
      <c r="BK73" s="35">
        <v>0</v>
      </c>
      <c r="BL73" s="35">
        <v>1</v>
      </c>
      <c r="BM73" s="35">
        <v>0</v>
      </c>
      <c r="BN73" s="35">
        <v>0</v>
      </c>
      <c r="BO73" s="35">
        <v>0</v>
      </c>
      <c r="BP73" s="35">
        <v>0</v>
      </c>
      <c r="BQ73" s="35">
        <v>0</v>
      </c>
      <c r="BR73" s="35">
        <v>0</v>
      </c>
      <c r="BS73" s="35">
        <v>0</v>
      </c>
      <c r="BT73" s="35">
        <v>0</v>
      </c>
      <c r="BU73" s="35">
        <v>0</v>
      </c>
      <c r="BV73" s="35">
        <v>0</v>
      </c>
      <c r="BW73" s="35">
        <v>0</v>
      </c>
      <c r="BX73" s="35">
        <v>0</v>
      </c>
      <c r="BY73" s="35">
        <v>0</v>
      </c>
      <c r="BZ73" s="35">
        <v>0</v>
      </c>
      <c r="CA73" s="35">
        <v>0</v>
      </c>
      <c r="CB73" s="35">
        <v>0</v>
      </c>
      <c r="CC73" s="35">
        <v>0</v>
      </c>
      <c r="CD73" s="35">
        <v>0</v>
      </c>
      <c r="CE73" s="35">
        <v>0</v>
      </c>
      <c r="CF73" s="35">
        <v>0</v>
      </c>
      <c r="CG73" s="35">
        <v>0</v>
      </c>
      <c r="CH73" s="35">
        <v>0</v>
      </c>
      <c r="CI73" s="35">
        <v>0</v>
      </c>
      <c r="CJ73" s="35">
        <v>0</v>
      </c>
      <c r="CK73" s="35">
        <v>0</v>
      </c>
      <c r="CL73" s="35">
        <v>0</v>
      </c>
      <c r="CM73" s="35">
        <v>0</v>
      </c>
      <c r="CN73" s="35">
        <v>0</v>
      </c>
      <c r="CO73" s="35">
        <v>0</v>
      </c>
      <c r="CP73" s="35">
        <v>0</v>
      </c>
      <c r="CQ73" s="35">
        <v>0</v>
      </c>
      <c r="CR73" s="35">
        <v>0</v>
      </c>
      <c r="CS73" s="35">
        <v>0</v>
      </c>
      <c r="CT73" s="35">
        <v>0</v>
      </c>
      <c r="CU73" s="35">
        <v>0</v>
      </c>
      <c r="CV73" s="35">
        <v>0</v>
      </c>
      <c r="CW73" s="35">
        <v>0</v>
      </c>
      <c r="CX73" s="35">
        <v>0</v>
      </c>
      <c r="CY73" s="35">
        <v>0</v>
      </c>
      <c r="CZ73" s="35">
        <v>0</v>
      </c>
      <c r="DA73" s="35">
        <v>0</v>
      </c>
      <c r="DB73" s="35">
        <v>0</v>
      </c>
      <c r="DC73" s="35">
        <v>0</v>
      </c>
      <c r="DD73" s="35">
        <v>0</v>
      </c>
      <c r="DE73" s="35">
        <v>0</v>
      </c>
      <c r="DF73" s="35">
        <v>0</v>
      </c>
      <c r="DG73" s="35">
        <v>0</v>
      </c>
      <c r="DH73" s="35">
        <v>0</v>
      </c>
      <c r="DI73" s="35">
        <v>0</v>
      </c>
      <c r="DJ73" s="35">
        <v>0</v>
      </c>
      <c r="DK73" s="35">
        <v>0</v>
      </c>
      <c r="DL73" s="35">
        <v>0</v>
      </c>
      <c r="DM73" s="35">
        <v>0</v>
      </c>
      <c r="DN73" s="35">
        <v>0</v>
      </c>
      <c r="DO73" s="35">
        <v>0</v>
      </c>
      <c r="DP73" s="35">
        <v>0</v>
      </c>
      <c r="DQ73" s="35">
        <v>0</v>
      </c>
      <c r="DR73" s="35">
        <v>0</v>
      </c>
      <c r="DS73" s="35">
        <v>0</v>
      </c>
      <c r="DT73" s="35">
        <v>0</v>
      </c>
      <c r="DU73" s="35">
        <v>0</v>
      </c>
      <c r="DV73" s="35">
        <v>0</v>
      </c>
      <c r="DW73" s="35">
        <v>0</v>
      </c>
      <c r="DX73" s="35">
        <v>0</v>
      </c>
      <c r="DY73" s="35">
        <v>0</v>
      </c>
      <c r="DZ73" s="35">
        <v>0</v>
      </c>
      <c r="EA73" s="35">
        <v>0</v>
      </c>
      <c r="EB73" s="35">
        <v>0</v>
      </c>
      <c r="EC73" s="35">
        <v>0</v>
      </c>
      <c r="ED73" s="35">
        <v>0</v>
      </c>
      <c r="EE73" s="35">
        <v>0</v>
      </c>
      <c r="EF73" s="35">
        <v>0</v>
      </c>
      <c r="EG73" s="35">
        <v>0</v>
      </c>
      <c r="EH73" s="35">
        <v>0</v>
      </c>
    </row>
    <row r="74" spans="1:138" s="7" customFormat="1" ht="21.95" customHeight="1" thickBot="1" x14ac:dyDescent="0.25">
      <c r="A74" s="12" t="s">
        <v>212</v>
      </c>
      <c r="B74" s="12" t="s">
        <v>213</v>
      </c>
      <c r="C74" s="35">
        <v>0</v>
      </c>
      <c r="D74" s="35">
        <v>0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  <c r="L74" s="35">
        <v>0</v>
      </c>
      <c r="M74" s="35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35">
        <v>0</v>
      </c>
      <c r="W74" s="35">
        <v>0</v>
      </c>
      <c r="X74" s="35">
        <v>0</v>
      </c>
      <c r="Y74" s="35">
        <v>0</v>
      </c>
      <c r="Z74" s="35">
        <v>0</v>
      </c>
      <c r="AA74" s="35">
        <v>0</v>
      </c>
      <c r="AB74" s="35">
        <v>0</v>
      </c>
      <c r="AC74" s="35">
        <v>0</v>
      </c>
      <c r="AD74" s="35">
        <v>0</v>
      </c>
      <c r="AE74" s="35">
        <v>0</v>
      </c>
      <c r="AF74" s="35">
        <v>0</v>
      </c>
      <c r="AG74" s="35">
        <v>0</v>
      </c>
      <c r="AH74" s="35">
        <v>0</v>
      </c>
      <c r="AI74" s="35">
        <v>0</v>
      </c>
      <c r="AJ74" s="35">
        <v>0</v>
      </c>
      <c r="AK74" s="35">
        <v>0</v>
      </c>
      <c r="AL74" s="35">
        <v>0</v>
      </c>
      <c r="AM74" s="35">
        <v>0</v>
      </c>
      <c r="AN74" s="35">
        <v>0</v>
      </c>
      <c r="AO74" s="35">
        <v>0</v>
      </c>
      <c r="AP74" s="35">
        <v>0</v>
      </c>
      <c r="AQ74" s="35">
        <v>0</v>
      </c>
      <c r="AR74" s="35">
        <v>0</v>
      </c>
      <c r="AS74" s="35">
        <v>0</v>
      </c>
      <c r="AT74" s="35">
        <v>0</v>
      </c>
      <c r="AU74" s="35">
        <v>0</v>
      </c>
      <c r="AV74" s="35">
        <v>0</v>
      </c>
      <c r="AW74" s="35">
        <v>0</v>
      </c>
      <c r="AX74" s="35">
        <v>0</v>
      </c>
      <c r="AY74" s="35">
        <v>0</v>
      </c>
      <c r="AZ74" s="35">
        <v>0</v>
      </c>
      <c r="BA74" s="35">
        <v>0</v>
      </c>
      <c r="BB74" s="35">
        <v>0</v>
      </c>
      <c r="BC74" s="35">
        <v>0</v>
      </c>
      <c r="BD74" s="35">
        <v>0</v>
      </c>
      <c r="BE74" s="35">
        <v>0</v>
      </c>
      <c r="BF74" s="35">
        <v>0</v>
      </c>
      <c r="BG74" s="35">
        <v>0</v>
      </c>
      <c r="BH74" s="35">
        <v>0</v>
      </c>
      <c r="BI74" s="35">
        <v>0</v>
      </c>
      <c r="BJ74" s="35">
        <v>0</v>
      </c>
      <c r="BK74" s="35">
        <v>0</v>
      </c>
      <c r="BL74" s="35">
        <v>0</v>
      </c>
      <c r="BM74" s="35">
        <v>1</v>
      </c>
      <c r="BN74" s="35">
        <v>0</v>
      </c>
      <c r="BO74" s="35">
        <v>0</v>
      </c>
      <c r="BP74" s="35">
        <v>0</v>
      </c>
      <c r="BQ74" s="35">
        <v>0</v>
      </c>
      <c r="BR74" s="35">
        <v>0</v>
      </c>
      <c r="BS74" s="35">
        <v>0</v>
      </c>
      <c r="BT74" s="35">
        <v>0</v>
      </c>
      <c r="BU74" s="35">
        <v>0</v>
      </c>
      <c r="BV74" s="35">
        <v>0</v>
      </c>
      <c r="BW74" s="35">
        <v>0</v>
      </c>
      <c r="BX74" s="35">
        <v>0</v>
      </c>
      <c r="BY74" s="35">
        <v>0</v>
      </c>
      <c r="BZ74" s="35">
        <v>0</v>
      </c>
      <c r="CA74" s="35">
        <v>0</v>
      </c>
      <c r="CB74" s="35">
        <v>0</v>
      </c>
      <c r="CC74" s="35">
        <v>0</v>
      </c>
      <c r="CD74" s="35">
        <v>0</v>
      </c>
      <c r="CE74" s="35">
        <v>0</v>
      </c>
      <c r="CF74" s="35">
        <v>0</v>
      </c>
      <c r="CG74" s="35">
        <v>0</v>
      </c>
      <c r="CH74" s="35">
        <v>0</v>
      </c>
      <c r="CI74" s="35">
        <v>0</v>
      </c>
      <c r="CJ74" s="35">
        <v>0</v>
      </c>
      <c r="CK74" s="35">
        <v>0</v>
      </c>
      <c r="CL74" s="35">
        <v>0</v>
      </c>
      <c r="CM74" s="35">
        <v>0</v>
      </c>
      <c r="CN74" s="35">
        <v>0</v>
      </c>
      <c r="CO74" s="35">
        <v>0</v>
      </c>
      <c r="CP74" s="35">
        <v>0</v>
      </c>
      <c r="CQ74" s="35">
        <v>0</v>
      </c>
      <c r="CR74" s="35">
        <v>0</v>
      </c>
      <c r="CS74" s="35">
        <v>0</v>
      </c>
      <c r="CT74" s="35">
        <v>0</v>
      </c>
      <c r="CU74" s="35">
        <v>0</v>
      </c>
      <c r="CV74" s="35">
        <v>0</v>
      </c>
      <c r="CW74" s="35">
        <v>0</v>
      </c>
      <c r="CX74" s="35">
        <v>0</v>
      </c>
      <c r="CY74" s="35">
        <v>0</v>
      </c>
      <c r="CZ74" s="35">
        <v>0</v>
      </c>
      <c r="DA74" s="35">
        <v>0</v>
      </c>
      <c r="DB74" s="35">
        <v>0</v>
      </c>
      <c r="DC74" s="35">
        <v>0</v>
      </c>
      <c r="DD74" s="35">
        <v>0</v>
      </c>
      <c r="DE74" s="35">
        <v>0</v>
      </c>
      <c r="DF74" s="35">
        <v>0</v>
      </c>
      <c r="DG74" s="35">
        <v>0</v>
      </c>
      <c r="DH74" s="35">
        <v>0</v>
      </c>
      <c r="DI74" s="35">
        <v>0</v>
      </c>
      <c r="DJ74" s="35">
        <v>0</v>
      </c>
      <c r="DK74" s="35">
        <v>0</v>
      </c>
      <c r="DL74" s="35">
        <v>0</v>
      </c>
      <c r="DM74" s="35">
        <v>0</v>
      </c>
      <c r="DN74" s="35">
        <v>0</v>
      </c>
      <c r="DO74" s="35">
        <v>0</v>
      </c>
      <c r="DP74" s="35">
        <v>0</v>
      </c>
      <c r="DQ74" s="35">
        <v>0</v>
      </c>
      <c r="DR74" s="35">
        <v>0</v>
      </c>
      <c r="DS74" s="35">
        <v>0</v>
      </c>
      <c r="DT74" s="35">
        <v>0</v>
      </c>
      <c r="DU74" s="35">
        <v>0</v>
      </c>
      <c r="DV74" s="35">
        <v>0</v>
      </c>
      <c r="DW74" s="35">
        <v>0</v>
      </c>
      <c r="DX74" s="35">
        <v>0</v>
      </c>
      <c r="DY74" s="35">
        <v>0</v>
      </c>
      <c r="DZ74" s="35">
        <v>0</v>
      </c>
      <c r="EA74" s="35">
        <v>0</v>
      </c>
      <c r="EB74" s="35">
        <v>0</v>
      </c>
      <c r="EC74" s="35">
        <v>0</v>
      </c>
      <c r="ED74" s="35">
        <v>0</v>
      </c>
      <c r="EE74" s="35">
        <v>0</v>
      </c>
      <c r="EF74" s="35">
        <v>0</v>
      </c>
      <c r="EG74" s="35">
        <v>0</v>
      </c>
      <c r="EH74" s="35">
        <v>0</v>
      </c>
    </row>
    <row r="75" spans="1:138" s="7" customFormat="1" ht="21.95" customHeight="1" thickBot="1" x14ac:dyDescent="0.25">
      <c r="A75" s="12" t="s">
        <v>214</v>
      </c>
      <c r="B75" s="12" t="s">
        <v>215</v>
      </c>
      <c r="C75" s="35">
        <v>0</v>
      </c>
      <c r="D75" s="35">
        <v>0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  <c r="L75" s="35">
        <v>0</v>
      </c>
      <c r="M75" s="35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35">
        <v>0</v>
      </c>
      <c r="W75" s="35">
        <v>0</v>
      </c>
      <c r="X75" s="35">
        <v>0</v>
      </c>
      <c r="Y75" s="35">
        <v>0</v>
      </c>
      <c r="Z75" s="35">
        <v>0</v>
      </c>
      <c r="AA75" s="35">
        <v>0</v>
      </c>
      <c r="AB75" s="35">
        <v>0</v>
      </c>
      <c r="AC75" s="35">
        <v>0</v>
      </c>
      <c r="AD75" s="35">
        <v>0</v>
      </c>
      <c r="AE75" s="35">
        <v>0</v>
      </c>
      <c r="AF75" s="35">
        <v>0</v>
      </c>
      <c r="AG75" s="35">
        <v>0</v>
      </c>
      <c r="AH75" s="35">
        <v>0</v>
      </c>
      <c r="AI75" s="35">
        <v>0</v>
      </c>
      <c r="AJ75" s="35">
        <v>0</v>
      </c>
      <c r="AK75" s="35">
        <v>0</v>
      </c>
      <c r="AL75" s="35">
        <v>0</v>
      </c>
      <c r="AM75" s="35">
        <v>0</v>
      </c>
      <c r="AN75" s="35">
        <v>0</v>
      </c>
      <c r="AO75" s="35">
        <v>0</v>
      </c>
      <c r="AP75" s="35">
        <v>0</v>
      </c>
      <c r="AQ75" s="35">
        <v>0</v>
      </c>
      <c r="AR75" s="35">
        <v>0</v>
      </c>
      <c r="AS75" s="35">
        <v>0</v>
      </c>
      <c r="AT75" s="35">
        <v>0</v>
      </c>
      <c r="AU75" s="35">
        <v>0</v>
      </c>
      <c r="AV75" s="35">
        <v>0</v>
      </c>
      <c r="AW75" s="35">
        <v>0</v>
      </c>
      <c r="AX75" s="35">
        <v>0</v>
      </c>
      <c r="AY75" s="35">
        <v>0</v>
      </c>
      <c r="AZ75" s="35">
        <v>0</v>
      </c>
      <c r="BA75" s="35">
        <v>0</v>
      </c>
      <c r="BB75" s="35">
        <v>0</v>
      </c>
      <c r="BC75" s="35">
        <v>0</v>
      </c>
      <c r="BD75" s="35">
        <v>0</v>
      </c>
      <c r="BE75" s="35">
        <v>0</v>
      </c>
      <c r="BF75" s="35">
        <v>0</v>
      </c>
      <c r="BG75" s="35">
        <v>0</v>
      </c>
      <c r="BH75" s="35">
        <v>0</v>
      </c>
      <c r="BI75" s="35">
        <v>0</v>
      </c>
      <c r="BJ75" s="35">
        <v>0</v>
      </c>
      <c r="BK75" s="35">
        <v>0</v>
      </c>
      <c r="BL75" s="35">
        <v>0</v>
      </c>
      <c r="BM75" s="35">
        <v>0</v>
      </c>
      <c r="BN75" s="35">
        <v>1</v>
      </c>
      <c r="BO75" s="35">
        <v>0</v>
      </c>
      <c r="BP75" s="35">
        <v>0</v>
      </c>
      <c r="BQ75" s="35">
        <v>0</v>
      </c>
      <c r="BR75" s="35">
        <v>0</v>
      </c>
      <c r="BS75" s="35">
        <v>0</v>
      </c>
      <c r="BT75" s="35">
        <v>0</v>
      </c>
      <c r="BU75" s="35">
        <v>0</v>
      </c>
      <c r="BV75" s="35">
        <v>0</v>
      </c>
      <c r="BW75" s="35">
        <v>0</v>
      </c>
      <c r="BX75" s="35">
        <v>0</v>
      </c>
      <c r="BY75" s="35">
        <v>0</v>
      </c>
      <c r="BZ75" s="35">
        <v>0</v>
      </c>
      <c r="CA75" s="35">
        <v>0</v>
      </c>
      <c r="CB75" s="35">
        <v>0</v>
      </c>
      <c r="CC75" s="35">
        <v>0</v>
      </c>
      <c r="CD75" s="35">
        <v>0</v>
      </c>
      <c r="CE75" s="35">
        <v>0</v>
      </c>
      <c r="CF75" s="35">
        <v>0</v>
      </c>
      <c r="CG75" s="35">
        <v>0</v>
      </c>
      <c r="CH75" s="35">
        <v>0</v>
      </c>
      <c r="CI75" s="35">
        <v>0</v>
      </c>
      <c r="CJ75" s="35">
        <v>0</v>
      </c>
      <c r="CK75" s="35">
        <v>0</v>
      </c>
      <c r="CL75" s="35">
        <v>0</v>
      </c>
      <c r="CM75" s="35">
        <v>0</v>
      </c>
      <c r="CN75" s="35">
        <v>0</v>
      </c>
      <c r="CO75" s="35">
        <v>0</v>
      </c>
      <c r="CP75" s="35">
        <v>0</v>
      </c>
      <c r="CQ75" s="35">
        <v>0</v>
      </c>
      <c r="CR75" s="35">
        <v>0</v>
      </c>
      <c r="CS75" s="35">
        <v>0</v>
      </c>
      <c r="CT75" s="35">
        <v>0</v>
      </c>
      <c r="CU75" s="35">
        <v>0</v>
      </c>
      <c r="CV75" s="35">
        <v>0</v>
      </c>
      <c r="CW75" s="35">
        <v>0</v>
      </c>
      <c r="CX75" s="35">
        <v>0</v>
      </c>
      <c r="CY75" s="35">
        <v>0</v>
      </c>
      <c r="CZ75" s="35">
        <v>0</v>
      </c>
      <c r="DA75" s="35">
        <v>0</v>
      </c>
      <c r="DB75" s="35">
        <v>0</v>
      </c>
      <c r="DC75" s="35">
        <v>0</v>
      </c>
      <c r="DD75" s="35">
        <v>0</v>
      </c>
      <c r="DE75" s="35">
        <v>0</v>
      </c>
      <c r="DF75" s="35">
        <v>0</v>
      </c>
      <c r="DG75" s="35">
        <v>0</v>
      </c>
      <c r="DH75" s="35">
        <v>0</v>
      </c>
      <c r="DI75" s="35">
        <v>0</v>
      </c>
      <c r="DJ75" s="35">
        <v>0</v>
      </c>
      <c r="DK75" s="35">
        <v>0</v>
      </c>
      <c r="DL75" s="35">
        <v>0</v>
      </c>
      <c r="DM75" s="35">
        <v>0</v>
      </c>
      <c r="DN75" s="35">
        <v>0</v>
      </c>
      <c r="DO75" s="35">
        <v>0</v>
      </c>
      <c r="DP75" s="35">
        <v>0</v>
      </c>
      <c r="DQ75" s="35">
        <v>0</v>
      </c>
      <c r="DR75" s="35">
        <v>0</v>
      </c>
      <c r="DS75" s="35">
        <v>0</v>
      </c>
      <c r="DT75" s="35">
        <v>0</v>
      </c>
      <c r="DU75" s="35">
        <v>0</v>
      </c>
      <c r="DV75" s="35">
        <v>0</v>
      </c>
      <c r="DW75" s="35">
        <v>0</v>
      </c>
      <c r="DX75" s="35">
        <v>0</v>
      </c>
      <c r="DY75" s="35">
        <v>0</v>
      </c>
      <c r="DZ75" s="35">
        <v>0</v>
      </c>
      <c r="EA75" s="35">
        <v>0</v>
      </c>
      <c r="EB75" s="35">
        <v>0</v>
      </c>
      <c r="EC75" s="35">
        <v>0</v>
      </c>
      <c r="ED75" s="35">
        <v>0</v>
      </c>
      <c r="EE75" s="35">
        <v>0</v>
      </c>
      <c r="EF75" s="35">
        <v>0</v>
      </c>
      <c r="EG75" s="35">
        <v>0</v>
      </c>
      <c r="EH75" s="35">
        <v>0</v>
      </c>
    </row>
    <row r="76" spans="1:138" s="7" customFormat="1" ht="21.95" customHeight="1" thickBot="1" x14ac:dyDescent="0.25">
      <c r="A76" s="12" t="s">
        <v>216</v>
      </c>
      <c r="B76" s="12" t="s">
        <v>217</v>
      </c>
      <c r="C76" s="35">
        <v>0</v>
      </c>
      <c r="D76" s="35">
        <v>0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35">
        <v>0</v>
      </c>
      <c r="L76" s="35">
        <v>0</v>
      </c>
      <c r="M76" s="35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35">
        <v>0</v>
      </c>
      <c r="W76" s="35">
        <v>0</v>
      </c>
      <c r="X76" s="35">
        <v>0</v>
      </c>
      <c r="Y76" s="35">
        <v>0</v>
      </c>
      <c r="Z76" s="35">
        <v>0</v>
      </c>
      <c r="AA76" s="35">
        <v>0</v>
      </c>
      <c r="AB76" s="35">
        <v>0</v>
      </c>
      <c r="AC76" s="35">
        <v>0</v>
      </c>
      <c r="AD76" s="35">
        <v>0</v>
      </c>
      <c r="AE76" s="35">
        <v>0</v>
      </c>
      <c r="AF76" s="35">
        <v>0</v>
      </c>
      <c r="AG76" s="35">
        <v>0</v>
      </c>
      <c r="AH76" s="35">
        <v>0</v>
      </c>
      <c r="AI76" s="35">
        <v>0</v>
      </c>
      <c r="AJ76" s="35">
        <v>0</v>
      </c>
      <c r="AK76" s="35">
        <v>0</v>
      </c>
      <c r="AL76" s="35">
        <v>0</v>
      </c>
      <c r="AM76" s="35">
        <v>0</v>
      </c>
      <c r="AN76" s="35">
        <v>0</v>
      </c>
      <c r="AO76" s="35">
        <v>0</v>
      </c>
      <c r="AP76" s="35">
        <v>0</v>
      </c>
      <c r="AQ76" s="35">
        <v>0</v>
      </c>
      <c r="AR76" s="35">
        <v>0</v>
      </c>
      <c r="AS76" s="35">
        <v>0</v>
      </c>
      <c r="AT76" s="35">
        <v>0</v>
      </c>
      <c r="AU76" s="35">
        <v>0</v>
      </c>
      <c r="AV76" s="35">
        <v>0</v>
      </c>
      <c r="AW76" s="35">
        <v>0</v>
      </c>
      <c r="AX76" s="35">
        <v>0</v>
      </c>
      <c r="AY76" s="35">
        <v>0</v>
      </c>
      <c r="AZ76" s="35">
        <v>0</v>
      </c>
      <c r="BA76" s="35">
        <v>0</v>
      </c>
      <c r="BB76" s="35">
        <v>0</v>
      </c>
      <c r="BC76" s="35">
        <v>0</v>
      </c>
      <c r="BD76" s="35">
        <v>0</v>
      </c>
      <c r="BE76" s="35">
        <v>0</v>
      </c>
      <c r="BF76" s="35">
        <v>0</v>
      </c>
      <c r="BG76" s="35">
        <v>0</v>
      </c>
      <c r="BH76" s="35">
        <v>0</v>
      </c>
      <c r="BI76" s="35">
        <v>0</v>
      </c>
      <c r="BJ76" s="35">
        <v>0</v>
      </c>
      <c r="BK76" s="35">
        <v>0</v>
      </c>
      <c r="BL76" s="35">
        <v>0</v>
      </c>
      <c r="BM76" s="35">
        <v>0</v>
      </c>
      <c r="BN76" s="35">
        <v>0</v>
      </c>
      <c r="BO76" s="35">
        <v>1</v>
      </c>
      <c r="BP76" s="35">
        <v>0</v>
      </c>
      <c r="BQ76" s="35">
        <v>0</v>
      </c>
      <c r="BR76" s="35">
        <v>0</v>
      </c>
      <c r="BS76" s="35">
        <v>0</v>
      </c>
      <c r="BT76" s="35">
        <v>0</v>
      </c>
      <c r="BU76" s="35">
        <v>0</v>
      </c>
      <c r="BV76" s="35">
        <v>0</v>
      </c>
      <c r="BW76" s="35">
        <v>0</v>
      </c>
      <c r="BX76" s="35">
        <v>0</v>
      </c>
      <c r="BY76" s="35">
        <v>0</v>
      </c>
      <c r="BZ76" s="35">
        <v>0</v>
      </c>
      <c r="CA76" s="35">
        <v>0</v>
      </c>
      <c r="CB76" s="35">
        <v>0</v>
      </c>
      <c r="CC76" s="35">
        <v>0</v>
      </c>
      <c r="CD76" s="35">
        <v>0</v>
      </c>
      <c r="CE76" s="35">
        <v>0</v>
      </c>
      <c r="CF76" s="35">
        <v>0</v>
      </c>
      <c r="CG76" s="35">
        <v>0</v>
      </c>
      <c r="CH76" s="35">
        <v>0</v>
      </c>
      <c r="CI76" s="35">
        <v>0</v>
      </c>
      <c r="CJ76" s="35">
        <v>0</v>
      </c>
      <c r="CK76" s="35">
        <v>0</v>
      </c>
      <c r="CL76" s="35">
        <v>0</v>
      </c>
      <c r="CM76" s="35">
        <v>0</v>
      </c>
      <c r="CN76" s="35">
        <v>0</v>
      </c>
      <c r="CO76" s="35">
        <v>0</v>
      </c>
      <c r="CP76" s="35">
        <v>0</v>
      </c>
      <c r="CQ76" s="35">
        <v>0</v>
      </c>
      <c r="CR76" s="35">
        <v>0</v>
      </c>
      <c r="CS76" s="35">
        <v>0</v>
      </c>
      <c r="CT76" s="35">
        <v>0</v>
      </c>
      <c r="CU76" s="35">
        <v>0</v>
      </c>
      <c r="CV76" s="35">
        <v>0</v>
      </c>
      <c r="CW76" s="35">
        <v>0</v>
      </c>
      <c r="CX76" s="35">
        <v>0</v>
      </c>
      <c r="CY76" s="35">
        <v>0</v>
      </c>
      <c r="CZ76" s="35">
        <v>0</v>
      </c>
      <c r="DA76" s="35">
        <v>0</v>
      </c>
      <c r="DB76" s="35">
        <v>0</v>
      </c>
      <c r="DC76" s="35">
        <v>0</v>
      </c>
      <c r="DD76" s="35">
        <v>0</v>
      </c>
      <c r="DE76" s="35">
        <v>0</v>
      </c>
      <c r="DF76" s="35">
        <v>0</v>
      </c>
      <c r="DG76" s="35">
        <v>0</v>
      </c>
      <c r="DH76" s="35">
        <v>0</v>
      </c>
      <c r="DI76" s="35">
        <v>0</v>
      </c>
      <c r="DJ76" s="35">
        <v>0</v>
      </c>
      <c r="DK76" s="35">
        <v>0</v>
      </c>
      <c r="DL76" s="35">
        <v>0</v>
      </c>
      <c r="DM76" s="35">
        <v>0</v>
      </c>
      <c r="DN76" s="35">
        <v>0</v>
      </c>
      <c r="DO76" s="35">
        <v>0</v>
      </c>
      <c r="DP76" s="35">
        <v>0</v>
      </c>
      <c r="DQ76" s="35">
        <v>0</v>
      </c>
      <c r="DR76" s="35">
        <v>0</v>
      </c>
      <c r="DS76" s="35">
        <v>0</v>
      </c>
      <c r="DT76" s="35">
        <v>0</v>
      </c>
      <c r="DU76" s="35">
        <v>0</v>
      </c>
      <c r="DV76" s="35">
        <v>0</v>
      </c>
      <c r="DW76" s="35">
        <v>0</v>
      </c>
      <c r="DX76" s="35">
        <v>0</v>
      </c>
      <c r="DY76" s="35">
        <v>0</v>
      </c>
      <c r="DZ76" s="35">
        <v>0</v>
      </c>
      <c r="EA76" s="35">
        <v>0</v>
      </c>
      <c r="EB76" s="35">
        <v>0</v>
      </c>
      <c r="EC76" s="35">
        <v>0</v>
      </c>
      <c r="ED76" s="35">
        <v>0</v>
      </c>
      <c r="EE76" s="35">
        <v>0</v>
      </c>
      <c r="EF76" s="35">
        <v>0</v>
      </c>
      <c r="EG76" s="35">
        <v>0</v>
      </c>
      <c r="EH76" s="35">
        <v>0</v>
      </c>
    </row>
    <row r="77" spans="1:138" s="7" customFormat="1" ht="21.95" customHeight="1" thickBot="1" x14ac:dyDescent="0.25">
      <c r="A77" s="12" t="s">
        <v>218</v>
      </c>
      <c r="B77" s="12" t="s">
        <v>219</v>
      </c>
      <c r="C77" s="35">
        <v>0</v>
      </c>
      <c r="D77" s="35">
        <v>0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  <c r="L77" s="35">
        <v>0</v>
      </c>
      <c r="M77" s="35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35">
        <v>0</v>
      </c>
      <c r="W77" s="35">
        <v>0</v>
      </c>
      <c r="X77" s="35">
        <v>0</v>
      </c>
      <c r="Y77" s="35">
        <v>0</v>
      </c>
      <c r="Z77" s="35">
        <v>0</v>
      </c>
      <c r="AA77" s="35">
        <v>0</v>
      </c>
      <c r="AB77" s="35">
        <v>0</v>
      </c>
      <c r="AC77" s="35">
        <v>0</v>
      </c>
      <c r="AD77" s="35">
        <v>0</v>
      </c>
      <c r="AE77" s="35">
        <v>0</v>
      </c>
      <c r="AF77" s="35">
        <v>0</v>
      </c>
      <c r="AG77" s="35">
        <v>0</v>
      </c>
      <c r="AH77" s="35">
        <v>0</v>
      </c>
      <c r="AI77" s="35">
        <v>0</v>
      </c>
      <c r="AJ77" s="35">
        <v>0</v>
      </c>
      <c r="AK77" s="35">
        <v>0</v>
      </c>
      <c r="AL77" s="35">
        <v>0</v>
      </c>
      <c r="AM77" s="35">
        <v>0</v>
      </c>
      <c r="AN77" s="35">
        <v>0</v>
      </c>
      <c r="AO77" s="35">
        <v>0</v>
      </c>
      <c r="AP77" s="35">
        <v>0</v>
      </c>
      <c r="AQ77" s="35">
        <v>0</v>
      </c>
      <c r="AR77" s="35">
        <v>0</v>
      </c>
      <c r="AS77" s="35">
        <v>0</v>
      </c>
      <c r="AT77" s="35">
        <v>0</v>
      </c>
      <c r="AU77" s="35">
        <v>0</v>
      </c>
      <c r="AV77" s="35">
        <v>0</v>
      </c>
      <c r="AW77" s="35">
        <v>0</v>
      </c>
      <c r="AX77" s="35">
        <v>0</v>
      </c>
      <c r="AY77" s="35">
        <v>0</v>
      </c>
      <c r="AZ77" s="35">
        <v>0</v>
      </c>
      <c r="BA77" s="35">
        <v>0</v>
      </c>
      <c r="BB77" s="35">
        <v>0</v>
      </c>
      <c r="BC77" s="35">
        <v>0</v>
      </c>
      <c r="BD77" s="35">
        <v>0</v>
      </c>
      <c r="BE77" s="35">
        <v>0</v>
      </c>
      <c r="BF77" s="35">
        <v>0</v>
      </c>
      <c r="BG77" s="35">
        <v>0</v>
      </c>
      <c r="BH77" s="35">
        <v>0</v>
      </c>
      <c r="BI77" s="35">
        <v>0</v>
      </c>
      <c r="BJ77" s="35">
        <v>0</v>
      </c>
      <c r="BK77" s="35">
        <v>0</v>
      </c>
      <c r="BL77" s="35">
        <v>0</v>
      </c>
      <c r="BM77" s="35">
        <v>0</v>
      </c>
      <c r="BN77" s="35">
        <v>0</v>
      </c>
      <c r="BO77" s="35">
        <v>0</v>
      </c>
      <c r="BP77" s="35">
        <v>1</v>
      </c>
      <c r="BQ77" s="35">
        <v>0</v>
      </c>
      <c r="BR77" s="35">
        <v>0</v>
      </c>
      <c r="BS77" s="35">
        <v>0</v>
      </c>
      <c r="BT77" s="35">
        <v>0</v>
      </c>
      <c r="BU77" s="35">
        <v>0</v>
      </c>
      <c r="BV77" s="35">
        <v>0</v>
      </c>
      <c r="BW77" s="35">
        <v>0</v>
      </c>
      <c r="BX77" s="35">
        <v>0</v>
      </c>
      <c r="BY77" s="35">
        <v>0</v>
      </c>
      <c r="BZ77" s="35">
        <v>0</v>
      </c>
      <c r="CA77" s="35">
        <v>0</v>
      </c>
      <c r="CB77" s="35">
        <v>0</v>
      </c>
      <c r="CC77" s="35">
        <v>0</v>
      </c>
      <c r="CD77" s="35">
        <v>0</v>
      </c>
      <c r="CE77" s="35">
        <v>0</v>
      </c>
      <c r="CF77" s="35">
        <v>0</v>
      </c>
      <c r="CG77" s="35">
        <v>0</v>
      </c>
      <c r="CH77" s="35">
        <v>0</v>
      </c>
      <c r="CI77" s="35">
        <v>0</v>
      </c>
      <c r="CJ77" s="35">
        <v>0</v>
      </c>
      <c r="CK77" s="35">
        <v>0</v>
      </c>
      <c r="CL77" s="35">
        <v>0</v>
      </c>
      <c r="CM77" s="35">
        <v>0</v>
      </c>
      <c r="CN77" s="35">
        <v>0</v>
      </c>
      <c r="CO77" s="35">
        <v>0</v>
      </c>
      <c r="CP77" s="35">
        <v>0</v>
      </c>
      <c r="CQ77" s="35">
        <v>0</v>
      </c>
      <c r="CR77" s="35">
        <v>0</v>
      </c>
      <c r="CS77" s="35">
        <v>0</v>
      </c>
      <c r="CT77" s="35">
        <v>0</v>
      </c>
      <c r="CU77" s="35">
        <v>0</v>
      </c>
      <c r="CV77" s="35">
        <v>0</v>
      </c>
      <c r="CW77" s="35">
        <v>0</v>
      </c>
      <c r="CX77" s="35">
        <v>0</v>
      </c>
      <c r="CY77" s="35">
        <v>0</v>
      </c>
      <c r="CZ77" s="35">
        <v>0</v>
      </c>
      <c r="DA77" s="35">
        <v>0</v>
      </c>
      <c r="DB77" s="35">
        <v>0</v>
      </c>
      <c r="DC77" s="35">
        <v>0</v>
      </c>
      <c r="DD77" s="35">
        <v>0</v>
      </c>
      <c r="DE77" s="35">
        <v>0</v>
      </c>
      <c r="DF77" s="35">
        <v>0</v>
      </c>
      <c r="DG77" s="35">
        <v>0</v>
      </c>
      <c r="DH77" s="35">
        <v>0</v>
      </c>
      <c r="DI77" s="35">
        <v>0</v>
      </c>
      <c r="DJ77" s="35">
        <v>0</v>
      </c>
      <c r="DK77" s="35">
        <v>0</v>
      </c>
      <c r="DL77" s="35">
        <v>0</v>
      </c>
      <c r="DM77" s="35">
        <v>0</v>
      </c>
      <c r="DN77" s="35">
        <v>0</v>
      </c>
      <c r="DO77" s="35">
        <v>0</v>
      </c>
      <c r="DP77" s="35">
        <v>0</v>
      </c>
      <c r="DQ77" s="35">
        <v>0</v>
      </c>
      <c r="DR77" s="35">
        <v>0</v>
      </c>
      <c r="DS77" s="35">
        <v>0</v>
      </c>
      <c r="DT77" s="35">
        <v>0</v>
      </c>
      <c r="DU77" s="35">
        <v>0</v>
      </c>
      <c r="DV77" s="35">
        <v>0</v>
      </c>
      <c r="DW77" s="35">
        <v>0</v>
      </c>
      <c r="DX77" s="35">
        <v>0</v>
      </c>
      <c r="DY77" s="35">
        <v>0</v>
      </c>
      <c r="DZ77" s="35">
        <v>0</v>
      </c>
      <c r="EA77" s="35">
        <v>0</v>
      </c>
      <c r="EB77" s="35">
        <v>0</v>
      </c>
      <c r="EC77" s="35">
        <v>0</v>
      </c>
      <c r="ED77" s="35">
        <v>0</v>
      </c>
      <c r="EE77" s="35">
        <v>0</v>
      </c>
      <c r="EF77" s="35">
        <v>0</v>
      </c>
      <c r="EG77" s="35">
        <v>0</v>
      </c>
      <c r="EH77" s="35">
        <v>0</v>
      </c>
    </row>
    <row r="78" spans="1:138" s="7" customFormat="1" ht="21.95" customHeight="1" thickBot="1" x14ac:dyDescent="0.25">
      <c r="A78" s="12" t="s">
        <v>220</v>
      </c>
      <c r="B78" s="12" t="s">
        <v>221</v>
      </c>
      <c r="C78" s="35">
        <v>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0</v>
      </c>
      <c r="M78" s="35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35">
        <v>0</v>
      </c>
      <c r="W78" s="35">
        <v>0</v>
      </c>
      <c r="X78" s="35">
        <v>0</v>
      </c>
      <c r="Y78" s="35">
        <v>0</v>
      </c>
      <c r="Z78" s="35">
        <v>0</v>
      </c>
      <c r="AA78" s="35">
        <v>0</v>
      </c>
      <c r="AB78" s="35">
        <v>0</v>
      </c>
      <c r="AC78" s="35">
        <v>0</v>
      </c>
      <c r="AD78" s="35">
        <v>0</v>
      </c>
      <c r="AE78" s="35">
        <v>0</v>
      </c>
      <c r="AF78" s="35">
        <v>0</v>
      </c>
      <c r="AG78" s="35">
        <v>0</v>
      </c>
      <c r="AH78" s="35">
        <v>0</v>
      </c>
      <c r="AI78" s="35">
        <v>0</v>
      </c>
      <c r="AJ78" s="35">
        <v>0</v>
      </c>
      <c r="AK78" s="35">
        <v>0</v>
      </c>
      <c r="AL78" s="35">
        <v>0</v>
      </c>
      <c r="AM78" s="35">
        <v>0</v>
      </c>
      <c r="AN78" s="35">
        <v>0</v>
      </c>
      <c r="AO78" s="35">
        <v>0</v>
      </c>
      <c r="AP78" s="35">
        <v>0</v>
      </c>
      <c r="AQ78" s="35">
        <v>0</v>
      </c>
      <c r="AR78" s="35">
        <v>0</v>
      </c>
      <c r="AS78" s="35">
        <v>0</v>
      </c>
      <c r="AT78" s="35">
        <v>0</v>
      </c>
      <c r="AU78" s="35">
        <v>0</v>
      </c>
      <c r="AV78" s="35">
        <v>0</v>
      </c>
      <c r="AW78" s="35">
        <v>0</v>
      </c>
      <c r="AX78" s="35">
        <v>0</v>
      </c>
      <c r="AY78" s="35">
        <v>0</v>
      </c>
      <c r="AZ78" s="35">
        <v>0</v>
      </c>
      <c r="BA78" s="35">
        <v>0</v>
      </c>
      <c r="BB78" s="35">
        <v>0</v>
      </c>
      <c r="BC78" s="35">
        <v>0</v>
      </c>
      <c r="BD78" s="35">
        <v>0</v>
      </c>
      <c r="BE78" s="35">
        <v>0</v>
      </c>
      <c r="BF78" s="35">
        <v>0</v>
      </c>
      <c r="BG78" s="35">
        <v>0</v>
      </c>
      <c r="BH78" s="35">
        <v>0</v>
      </c>
      <c r="BI78" s="35">
        <v>0</v>
      </c>
      <c r="BJ78" s="35">
        <v>0</v>
      </c>
      <c r="BK78" s="35">
        <v>0</v>
      </c>
      <c r="BL78" s="35">
        <v>0</v>
      </c>
      <c r="BM78" s="35">
        <v>0</v>
      </c>
      <c r="BN78" s="35">
        <v>0</v>
      </c>
      <c r="BO78" s="35">
        <v>0</v>
      </c>
      <c r="BP78" s="35">
        <v>0</v>
      </c>
      <c r="BQ78" s="35">
        <v>1</v>
      </c>
      <c r="BR78" s="35">
        <v>0</v>
      </c>
      <c r="BS78" s="35">
        <v>0</v>
      </c>
      <c r="BT78" s="35">
        <v>0</v>
      </c>
      <c r="BU78" s="35">
        <v>0</v>
      </c>
      <c r="BV78" s="35">
        <v>0</v>
      </c>
      <c r="BW78" s="35">
        <v>0</v>
      </c>
      <c r="BX78" s="35">
        <v>0</v>
      </c>
      <c r="BY78" s="35">
        <v>0</v>
      </c>
      <c r="BZ78" s="35">
        <v>0</v>
      </c>
      <c r="CA78" s="35">
        <v>0</v>
      </c>
      <c r="CB78" s="35">
        <v>0</v>
      </c>
      <c r="CC78" s="35">
        <v>0</v>
      </c>
      <c r="CD78" s="35">
        <v>0</v>
      </c>
      <c r="CE78" s="35">
        <v>0</v>
      </c>
      <c r="CF78" s="35">
        <v>0</v>
      </c>
      <c r="CG78" s="35">
        <v>0</v>
      </c>
      <c r="CH78" s="35">
        <v>0</v>
      </c>
      <c r="CI78" s="35">
        <v>0</v>
      </c>
      <c r="CJ78" s="35">
        <v>0</v>
      </c>
      <c r="CK78" s="35">
        <v>0</v>
      </c>
      <c r="CL78" s="35">
        <v>0</v>
      </c>
      <c r="CM78" s="35">
        <v>0</v>
      </c>
      <c r="CN78" s="35">
        <v>0</v>
      </c>
      <c r="CO78" s="35">
        <v>0</v>
      </c>
      <c r="CP78" s="35">
        <v>0</v>
      </c>
      <c r="CQ78" s="35">
        <v>0</v>
      </c>
      <c r="CR78" s="35">
        <v>0</v>
      </c>
      <c r="CS78" s="35">
        <v>0</v>
      </c>
      <c r="CT78" s="35">
        <v>0</v>
      </c>
      <c r="CU78" s="35">
        <v>0</v>
      </c>
      <c r="CV78" s="35">
        <v>0</v>
      </c>
      <c r="CW78" s="35">
        <v>0</v>
      </c>
      <c r="CX78" s="35">
        <v>0</v>
      </c>
      <c r="CY78" s="35">
        <v>0</v>
      </c>
      <c r="CZ78" s="35">
        <v>0</v>
      </c>
      <c r="DA78" s="35">
        <v>0</v>
      </c>
      <c r="DB78" s="35">
        <v>0</v>
      </c>
      <c r="DC78" s="35">
        <v>0</v>
      </c>
      <c r="DD78" s="35">
        <v>0</v>
      </c>
      <c r="DE78" s="35">
        <v>0</v>
      </c>
      <c r="DF78" s="35">
        <v>0</v>
      </c>
      <c r="DG78" s="35">
        <v>0</v>
      </c>
      <c r="DH78" s="35">
        <v>0</v>
      </c>
      <c r="DI78" s="35">
        <v>0</v>
      </c>
      <c r="DJ78" s="35">
        <v>0</v>
      </c>
      <c r="DK78" s="35">
        <v>0</v>
      </c>
      <c r="DL78" s="35">
        <v>0</v>
      </c>
      <c r="DM78" s="35">
        <v>0</v>
      </c>
      <c r="DN78" s="35">
        <v>0</v>
      </c>
      <c r="DO78" s="35">
        <v>0</v>
      </c>
      <c r="DP78" s="35">
        <v>0</v>
      </c>
      <c r="DQ78" s="35">
        <v>0</v>
      </c>
      <c r="DR78" s="35">
        <v>0</v>
      </c>
      <c r="DS78" s="35">
        <v>0</v>
      </c>
      <c r="DT78" s="35">
        <v>0</v>
      </c>
      <c r="DU78" s="35">
        <v>0</v>
      </c>
      <c r="DV78" s="35">
        <v>0</v>
      </c>
      <c r="DW78" s="35">
        <v>0</v>
      </c>
      <c r="DX78" s="35">
        <v>0</v>
      </c>
      <c r="DY78" s="35">
        <v>0</v>
      </c>
      <c r="DZ78" s="35">
        <v>0</v>
      </c>
      <c r="EA78" s="35">
        <v>0</v>
      </c>
      <c r="EB78" s="35">
        <v>0</v>
      </c>
      <c r="EC78" s="35">
        <v>0</v>
      </c>
      <c r="ED78" s="35">
        <v>0</v>
      </c>
      <c r="EE78" s="35">
        <v>0</v>
      </c>
      <c r="EF78" s="35">
        <v>0</v>
      </c>
      <c r="EG78" s="35">
        <v>0</v>
      </c>
      <c r="EH78" s="35">
        <v>0</v>
      </c>
    </row>
    <row r="79" spans="1:138" s="7" customFormat="1" ht="21.95" customHeight="1" thickBot="1" x14ac:dyDescent="0.25">
      <c r="A79" s="12" t="s">
        <v>222</v>
      </c>
      <c r="B79" s="12" t="s">
        <v>223</v>
      </c>
      <c r="C79" s="35">
        <v>0</v>
      </c>
      <c r="D79" s="35">
        <v>0</v>
      </c>
      <c r="E79" s="35">
        <v>0</v>
      </c>
      <c r="F79" s="35">
        <v>0</v>
      </c>
      <c r="G79" s="35">
        <v>0</v>
      </c>
      <c r="H79" s="35">
        <v>0</v>
      </c>
      <c r="I79" s="35">
        <v>0</v>
      </c>
      <c r="J79" s="35">
        <v>0</v>
      </c>
      <c r="K79" s="35">
        <v>0</v>
      </c>
      <c r="L79" s="35">
        <v>0</v>
      </c>
      <c r="M79" s="35">
        <v>0</v>
      </c>
      <c r="N79" s="35">
        <v>0</v>
      </c>
      <c r="O79" s="35">
        <v>0</v>
      </c>
      <c r="P79" s="35">
        <v>0</v>
      </c>
      <c r="Q79" s="35">
        <v>0</v>
      </c>
      <c r="R79" s="35">
        <v>0</v>
      </c>
      <c r="S79" s="35">
        <v>0</v>
      </c>
      <c r="T79" s="35">
        <v>0</v>
      </c>
      <c r="U79" s="35">
        <v>0</v>
      </c>
      <c r="V79" s="35">
        <v>0</v>
      </c>
      <c r="W79" s="35">
        <v>0</v>
      </c>
      <c r="X79" s="35">
        <v>0</v>
      </c>
      <c r="Y79" s="35">
        <v>0</v>
      </c>
      <c r="Z79" s="35">
        <v>0</v>
      </c>
      <c r="AA79" s="35">
        <v>0</v>
      </c>
      <c r="AB79" s="35">
        <v>0</v>
      </c>
      <c r="AC79" s="35">
        <v>0</v>
      </c>
      <c r="AD79" s="35">
        <v>0</v>
      </c>
      <c r="AE79" s="35">
        <v>0</v>
      </c>
      <c r="AF79" s="35">
        <v>0</v>
      </c>
      <c r="AG79" s="35">
        <v>0</v>
      </c>
      <c r="AH79" s="35">
        <v>0</v>
      </c>
      <c r="AI79" s="35">
        <v>0</v>
      </c>
      <c r="AJ79" s="35">
        <v>0</v>
      </c>
      <c r="AK79" s="35">
        <v>0</v>
      </c>
      <c r="AL79" s="35">
        <v>0</v>
      </c>
      <c r="AM79" s="35">
        <v>0</v>
      </c>
      <c r="AN79" s="35">
        <v>0</v>
      </c>
      <c r="AO79" s="35">
        <v>0</v>
      </c>
      <c r="AP79" s="35">
        <v>0</v>
      </c>
      <c r="AQ79" s="35">
        <v>0</v>
      </c>
      <c r="AR79" s="35">
        <v>0</v>
      </c>
      <c r="AS79" s="35">
        <v>0</v>
      </c>
      <c r="AT79" s="35">
        <v>0</v>
      </c>
      <c r="AU79" s="35">
        <v>0</v>
      </c>
      <c r="AV79" s="35">
        <v>0</v>
      </c>
      <c r="AW79" s="35">
        <v>0</v>
      </c>
      <c r="AX79" s="35">
        <v>0</v>
      </c>
      <c r="AY79" s="35">
        <v>0</v>
      </c>
      <c r="AZ79" s="35">
        <v>0</v>
      </c>
      <c r="BA79" s="35">
        <v>0</v>
      </c>
      <c r="BB79" s="35">
        <v>0</v>
      </c>
      <c r="BC79" s="35">
        <v>0</v>
      </c>
      <c r="BD79" s="35">
        <v>0</v>
      </c>
      <c r="BE79" s="35">
        <v>0</v>
      </c>
      <c r="BF79" s="35">
        <v>0</v>
      </c>
      <c r="BG79" s="35">
        <v>0</v>
      </c>
      <c r="BH79" s="35">
        <v>0</v>
      </c>
      <c r="BI79" s="35">
        <v>0</v>
      </c>
      <c r="BJ79" s="35">
        <v>0</v>
      </c>
      <c r="BK79" s="35">
        <v>0</v>
      </c>
      <c r="BL79" s="35">
        <v>0</v>
      </c>
      <c r="BM79" s="35">
        <v>0</v>
      </c>
      <c r="BN79" s="35">
        <v>0</v>
      </c>
      <c r="BO79" s="35">
        <v>0</v>
      </c>
      <c r="BP79" s="35">
        <v>0</v>
      </c>
      <c r="BQ79" s="35">
        <v>0</v>
      </c>
      <c r="BR79" s="35">
        <v>1</v>
      </c>
      <c r="BS79" s="35">
        <v>0</v>
      </c>
      <c r="BT79" s="35">
        <v>0</v>
      </c>
      <c r="BU79" s="35">
        <v>0</v>
      </c>
      <c r="BV79" s="35">
        <v>0</v>
      </c>
      <c r="BW79" s="35">
        <v>0</v>
      </c>
      <c r="BX79" s="35">
        <v>0</v>
      </c>
      <c r="BY79" s="35">
        <v>0</v>
      </c>
      <c r="BZ79" s="35">
        <v>0</v>
      </c>
      <c r="CA79" s="35">
        <v>0</v>
      </c>
      <c r="CB79" s="35">
        <v>0</v>
      </c>
      <c r="CC79" s="35">
        <v>0</v>
      </c>
      <c r="CD79" s="35">
        <v>0</v>
      </c>
      <c r="CE79" s="35">
        <v>0</v>
      </c>
      <c r="CF79" s="35">
        <v>0</v>
      </c>
      <c r="CG79" s="35">
        <v>0</v>
      </c>
      <c r="CH79" s="35">
        <v>0</v>
      </c>
      <c r="CI79" s="35">
        <v>0</v>
      </c>
      <c r="CJ79" s="35">
        <v>0</v>
      </c>
      <c r="CK79" s="35">
        <v>0</v>
      </c>
      <c r="CL79" s="35">
        <v>0</v>
      </c>
      <c r="CM79" s="35">
        <v>0</v>
      </c>
      <c r="CN79" s="35">
        <v>0</v>
      </c>
      <c r="CO79" s="35">
        <v>0</v>
      </c>
      <c r="CP79" s="35">
        <v>0</v>
      </c>
      <c r="CQ79" s="35">
        <v>0</v>
      </c>
      <c r="CR79" s="35">
        <v>0</v>
      </c>
      <c r="CS79" s="35">
        <v>0</v>
      </c>
      <c r="CT79" s="35">
        <v>0</v>
      </c>
      <c r="CU79" s="35">
        <v>0</v>
      </c>
      <c r="CV79" s="35">
        <v>0</v>
      </c>
      <c r="CW79" s="35">
        <v>0</v>
      </c>
      <c r="CX79" s="35">
        <v>0</v>
      </c>
      <c r="CY79" s="35">
        <v>0</v>
      </c>
      <c r="CZ79" s="35">
        <v>0</v>
      </c>
      <c r="DA79" s="35">
        <v>0</v>
      </c>
      <c r="DB79" s="35">
        <v>0</v>
      </c>
      <c r="DC79" s="35">
        <v>0</v>
      </c>
      <c r="DD79" s="35">
        <v>0</v>
      </c>
      <c r="DE79" s="35">
        <v>0</v>
      </c>
      <c r="DF79" s="35">
        <v>0</v>
      </c>
      <c r="DG79" s="35">
        <v>0</v>
      </c>
      <c r="DH79" s="35">
        <v>0</v>
      </c>
      <c r="DI79" s="35">
        <v>0</v>
      </c>
      <c r="DJ79" s="35">
        <v>0</v>
      </c>
      <c r="DK79" s="35">
        <v>0</v>
      </c>
      <c r="DL79" s="35">
        <v>0</v>
      </c>
      <c r="DM79" s="35">
        <v>0</v>
      </c>
      <c r="DN79" s="35">
        <v>0</v>
      </c>
      <c r="DO79" s="35">
        <v>0</v>
      </c>
      <c r="DP79" s="35">
        <v>0</v>
      </c>
      <c r="DQ79" s="35">
        <v>0</v>
      </c>
      <c r="DR79" s="35">
        <v>0</v>
      </c>
      <c r="DS79" s="35">
        <v>0</v>
      </c>
      <c r="DT79" s="35">
        <v>0</v>
      </c>
      <c r="DU79" s="35">
        <v>0</v>
      </c>
      <c r="DV79" s="35">
        <v>0</v>
      </c>
      <c r="DW79" s="35">
        <v>0</v>
      </c>
      <c r="DX79" s="35">
        <v>0</v>
      </c>
      <c r="DY79" s="35">
        <v>0</v>
      </c>
      <c r="DZ79" s="35">
        <v>0</v>
      </c>
      <c r="EA79" s="35">
        <v>0</v>
      </c>
      <c r="EB79" s="35">
        <v>0</v>
      </c>
      <c r="EC79" s="35">
        <v>0</v>
      </c>
      <c r="ED79" s="35">
        <v>0</v>
      </c>
      <c r="EE79" s="35">
        <v>0</v>
      </c>
      <c r="EF79" s="35">
        <v>0</v>
      </c>
      <c r="EG79" s="35">
        <v>0</v>
      </c>
      <c r="EH79" s="35">
        <v>0</v>
      </c>
    </row>
    <row r="80" spans="1:138" s="7" customFormat="1" ht="21.95" customHeight="1" thickBot="1" x14ac:dyDescent="0.25">
      <c r="A80" s="12" t="s">
        <v>224</v>
      </c>
      <c r="B80" s="12" t="s">
        <v>225</v>
      </c>
      <c r="C80" s="35">
        <v>0</v>
      </c>
      <c r="D80" s="35">
        <v>0</v>
      </c>
      <c r="E80" s="35">
        <v>0</v>
      </c>
      <c r="F80" s="35">
        <v>0</v>
      </c>
      <c r="G80" s="35">
        <v>0</v>
      </c>
      <c r="H80" s="35">
        <v>0</v>
      </c>
      <c r="I80" s="35">
        <v>0</v>
      </c>
      <c r="J80" s="35">
        <v>0</v>
      </c>
      <c r="K80" s="35">
        <v>0</v>
      </c>
      <c r="L80" s="35">
        <v>0</v>
      </c>
      <c r="M80" s="35">
        <v>0</v>
      </c>
      <c r="N80" s="35">
        <v>0</v>
      </c>
      <c r="O80" s="35">
        <v>0</v>
      </c>
      <c r="P80" s="35">
        <v>0</v>
      </c>
      <c r="Q80" s="35">
        <v>0</v>
      </c>
      <c r="R80" s="35">
        <v>0</v>
      </c>
      <c r="S80" s="35">
        <v>0</v>
      </c>
      <c r="T80" s="35">
        <v>0</v>
      </c>
      <c r="U80" s="35">
        <v>0</v>
      </c>
      <c r="V80" s="35">
        <v>0</v>
      </c>
      <c r="W80" s="35">
        <v>0</v>
      </c>
      <c r="X80" s="35">
        <v>0</v>
      </c>
      <c r="Y80" s="35">
        <v>0</v>
      </c>
      <c r="Z80" s="35">
        <v>0</v>
      </c>
      <c r="AA80" s="35">
        <v>0</v>
      </c>
      <c r="AB80" s="35">
        <v>0</v>
      </c>
      <c r="AC80" s="35">
        <v>0</v>
      </c>
      <c r="AD80" s="35">
        <v>0</v>
      </c>
      <c r="AE80" s="35">
        <v>0</v>
      </c>
      <c r="AF80" s="35">
        <v>0</v>
      </c>
      <c r="AG80" s="35">
        <v>0</v>
      </c>
      <c r="AH80" s="35">
        <v>0</v>
      </c>
      <c r="AI80" s="35">
        <v>0</v>
      </c>
      <c r="AJ80" s="35">
        <v>0</v>
      </c>
      <c r="AK80" s="35">
        <v>0</v>
      </c>
      <c r="AL80" s="35">
        <v>0</v>
      </c>
      <c r="AM80" s="35">
        <v>0</v>
      </c>
      <c r="AN80" s="35">
        <v>0</v>
      </c>
      <c r="AO80" s="35">
        <v>0</v>
      </c>
      <c r="AP80" s="35">
        <v>0</v>
      </c>
      <c r="AQ80" s="35">
        <v>0</v>
      </c>
      <c r="AR80" s="35">
        <v>0</v>
      </c>
      <c r="AS80" s="35">
        <v>0</v>
      </c>
      <c r="AT80" s="35">
        <v>0</v>
      </c>
      <c r="AU80" s="35">
        <v>0</v>
      </c>
      <c r="AV80" s="35">
        <v>0</v>
      </c>
      <c r="AW80" s="35">
        <v>0</v>
      </c>
      <c r="AX80" s="35">
        <v>0</v>
      </c>
      <c r="AY80" s="35">
        <v>0</v>
      </c>
      <c r="AZ80" s="35">
        <v>0</v>
      </c>
      <c r="BA80" s="35">
        <v>0</v>
      </c>
      <c r="BB80" s="35">
        <v>0</v>
      </c>
      <c r="BC80" s="35">
        <v>0</v>
      </c>
      <c r="BD80" s="35">
        <v>0</v>
      </c>
      <c r="BE80" s="35">
        <v>0</v>
      </c>
      <c r="BF80" s="35">
        <v>0</v>
      </c>
      <c r="BG80" s="35">
        <v>0</v>
      </c>
      <c r="BH80" s="35">
        <v>0</v>
      </c>
      <c r="BI80" s="35">
        <v>0</v>
      </c>
      <c r="BJ80" s="35">
        <v>0</v>
      </c>
      <c r="BK80" s="35">
        <v>0</v>
      </c>
      <c r="BL80" s="35">
        <v>0</v>
      </c>
      <c r="BM80" s="35">
        <v>0</v>
      </c>
      <c r="BN80" s="35">
        <v>0</v>
      </c>
      <c r="BO80" s="35">
        <v>0</v>
      </c>
      <c r="BP80" s="35">
        <v>0</v>
      </c>
      <c r="BQ80" s="35">
        <v>0</v>
      </c>
      <c r="BR80" s="35">
        <v>0</v>
      </c>
      <c r="BS80" s="35">
        <v>1</v>
      </c>
      <c r="BT80" s="35">
        <v>0</v>
      </c>
      <c r="BU80" s="35">
        <v>0</v>
      </c>
      <c r="BV80" s="35">
        <v>0</v>
      </c>
      <c r="BW80" s="35">
        <v>0</v>
      </c>
      <c r="BX80" s="35">
        <v>0</v>
      </c>
      <c r="BY80" s="35">
        <v>0</v>
      </c>
      <c r="BZ80" s="35">
        <v>0</v>
      </c>
      <c r="CA80" s="35">
        <v>0</v>
      </c>
      <c r="CB80" s="35">
        <v>0</v>
      </c>
      <c r="CC80" s="35">
        <v>0</v>
      </c>
      <c r="CD80" s="35">
        <v>0</v>
      </c>
      <c r="CE80" s="35">
        <v>0</v>
      </c>
      <c r="CF80" s="35">
        <v>0</v>
      </c>
      <c r="CG80" s="35">
        <v>0</v>
      </c>
      <c r="CH80" s="35">
        <v>0</v>
      </c>
      <c r="CI80" s="35">
        <v>0</v>
      </c>
      <c r="CJ80" s="35">
        <v>0</v>
      </c>
      <c r="CK80" s="35">
        <v>0</v>
      </c>
      <c r="CL80" s="35">
        <v>0</v>
      </c>
      <c r="CM80" s="35">
        <v>0</v>
      </c>
      <c r="CN80" s="35">
        <v>0</v>
      </c>
      <c r="CO80" s="35">
        <v>0</v>
      </c>
      <c r="CP80" s="35">
        <v>0</v>
      </c>
      <c r="CQ80" s="35">
        <v>0</v>
      </c>
      <c r="CR80" s="35">
        <v>0</v>
      </c>
      <c r="CS80" s="35">
        <v>0</v>
      </c>
      <c r="CT80" s="35">
        <v>0</v>
      </c>
      <c r="CU80" s="35">
        <v>0</v>
      </c>
      <c r="CV80" s="35">
        <v>0</v>
      </c>
      <c r="CW80" s="35">
        <v>0</v>
      </c>
      <c r="CX80" s="35">
        <v>0</v>
      </c>
      <c r="CY80" s="35">
        <v>0</v>
      </c>
      <c r="CZ80" s="35">
        <v>0</v>
      </c>
      <c r="DA80" s="35">
        <v>0</v>
      </c>
      <c r="DB80" s="35">
        <v>0</v>
      </c>
      <c r="DC80" s="35">
        <v>0</v>
      </c>
      <c r="DD80" s="35">
        <v>0</v>
      </c>
      <c r="DE80" s="35">
        <v>0</v>
      </c>
      <c r="DF80" s="35">
        <v>0</v>
      </c>
      <c r="DG80" s="35">
        <v>0</v>
      </c>
      <c r="DH80" s="35">
        <v>0</v>
      </c>
      <c r="DI80" s="35">
        <v>0</v>
      </c>
      <c r="DJ80" s="35">
        <v>0</v>
      </c>
      <c r="DK80" s="35">
        <v>0</v>
      </c>
      <c r="DL80" s="35">
        <v>0</v>
      </c>
      <c r="DM80" s="35">
        <v>0</v>
      </c>
      <c r="DN80" s="35">
        <v>0</v>
      </c>
      <c r="DO80" s="35">
        <v>0</v>
      </c>
      <c r="DP80" s="35">
        <v>0</v>
      </c>
      <c r="DQ80" s="35">
        <v>0</v>
      </c>
      <c r="DR80" s="35">
        <v>0</v>
      </c>
      <c r="DS80" s="35">
        <v>0</v>
      </c>
      <c r="DT80" s="35">
        <v>0</v>
      </c>
      <c r="DU80" s="35">
        <v>0</v>
      </c>
      <c r="DV80" s="35">
        <v>0</v>
      </c>
      <c r="DW80" s="35">
        <v>0</v>
      </c>
      <c r="DX80" s="35">
        <v>0</v>
      </c>
      <c r="DY80" s="35">
        <v>0</v>
      </c>
      <c r="DZ80" s="35">
        <v>0</v>
      </c>
      <c r="EA80" s="35">
        <v>0</v>
      </c>
      <c r="EB80" s="35">
        <v>0</v>
      </c>
      <c r="EC80" s="35">
        <v>0</v>
      </c>
      <c r="ED80" s="35">
        <v>0</v>
      </c>
      <c r="EE80" s="35">
        <v>0</v>
      </c>
      <c r="EF80" s="35">
        <v>0</v>
      </c>
      <c r="EG80" s="35">
        <v>0</v>
      </c>
      <c r="EH80" s="35">
        <v>0</v>
      </c>
    </row>
    <row r="81" spans="1:138" s="7" customFormat="1" ht="21.95" customHeight="1" thickBot="1" x14ac:dyDescent="0.25">
      <c r="A81" s="12" t="s">
        <v>226</v>
      </c>
      <c r="B81" s="12" t="s">
        <v>227</v>
      </c>
      <c r="C81" s="35">
        <v>0</v>
      </c>
      <c r="D81" s="35">
        <v>0</v>
      </c>
      <c r="E81" s="35">
        <v>0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5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5">
        <v>0</v>
      </c>
      <c r="R81" s="35">
        <v>0</v>
      </c>
      <c r="S81" s="35">
        <v>0</v>
      </c>
      <c r="T81" s="35">
        <v>0</v>
      </c>
      <c r="U81" s="35">
        <v>0</v>
      </c>
      <c r="V81" s="35">
        <v>0</v>
      </c>
      <c r="W81" s="35">
        <v>0</v>
      </c>
      <c r="X81" s="35">
        <v>0</v>
      </c>
      <c r="Y81" s="35">
        <v>0</v>
      </c>
      <c r="Z81" s="35">
        <v>0</v>
      </c>
      <c r="AA81" s="35">
        <v>0</v>
      </c>
      <c r="AB81" s="35">
        <v>0</v>
      </c>
      <c r="AC81" s="35">
        <v>0</v>
      </c>
      <c r="AD81" s="35">
        <v>0</v>
      </c>
      <c r="AE81" s="35">
        <v>0</v>
      </c>
      <c r="AF81" s="35">
        <v>0</v>
      </c>
      <c r="AG81" s="35">
        <v>0</v>
      </c>
      <c r="AH81" s="35">
        <v>0</v>
      </c>
      <c r="AI81" s="35">
        <v>0</v>
      </c>
      <c r="AJ81" s="35">
        <v>0</v>
      </c>
      <c r="AK81" s="35">
        <v>0</v>
      </c>
      <c r="AL81" s="35">
        <v>0</v>
      </c>
      <c r="AM81" s="35">
        <v>0</v>
      </c>
      <c r="AN81" s="35">
        <v>0</v>
      </c>
      <c r="AO81" s="35">
        <v>0</v>
      </c>
      <c r="AP81" s="35">
        <v>0</v>
      </c>
      <c r="AQ81" s="35">
        <v>0</v>
      </c>
      <c r="AR81" s="35">
        <v>0</v>
      </c>
      <c r="AS81" s="35">
        <v>0</v>
      </c>
      <c r="AT81" s="35">
        <v>0</v>
      </c>
      <c r="AU81" s="35">
        <v>0</v>
      </c>
      <c r="AV81" s="35">
        <v>0</v>
      </c>
      <c r="AW81" s="35">
        <v>0</v>
      </c>
      <c r="AX81" s="35">
        <v>0</v>
      </c>
      <c r="AY81" s="35">
        <v>0</v>
      </c>
      <c r="AZ81" s="35">
        <v>0</v>
      </c>
      <c r="BA81" s="35">
        <v>0</v>
      </c>
      <c r="BB81" s="35">
        <v>0</v>
      </c>
      <c r="BC81" s="35">
        <v>0</v>
      </c>
      <c r="BD81" s="35">
        <v>0</v>
      </c>
      <c r="BE81" s="35">
        <v>0</v>
      </c>
      <c r="BF81" s="35">
        <v>0</v>
      </c>
      <c r="BG81" s="35">
        <v>0</v>
      </c>
      <c r="BH81" s="35">
        <v>0</v>
      </c>
      <c r="BI81" s="35">
        <v>0</v>
      </c>
      <c r="BJ81" s="35">
        <v>0</v>
      </c>
      <c r="BK81" s="35">
        <v>0</v>
      </c>
      <c r="BL81" s="35">
        <v>0</v>
      </c>
      <c r="BM81" s="35">
        <v>0</v>
      </c>
      <c r="BN81" s="35">
        <v>0</v>
      </c>
      <c r="BO81" s="35">
        <v>0</v>
      </c>
      <c r="BP81" s="35">
        <v>0</v>
      </c>
      <c r="BQ81" s="35">
        <v>0</v>
      </c>
      <c r="BR81" s="35">
        <v>0</v>
      </c>
      <c r="BS81" s="35">
        <v>0</v>
      </c>
      <c r="BT81" s="35">
        <v>1</v>
      </c>
      <c r="BU81" s="35">
        <v>0</v>
      </c>
      <c r="BV81" s="35">
        <v>0</v>
      </c>
      <c r="BW81" s="35">
        <v>0</v>
      </c>
      <c r="BX81" s="35">
        <v>0</v>
      </c>
      <c r="BY81" s="35">
        <v>0</v>
      </c>
      <c r="BZ81" s="35">
        <v>0</v>
      </c>
      <c r="CA81" s="35">
        <v>0</v>
      </c>
      <c r="CB81" s="35">
        <v>0</v>
      </c>
      <c r="CC81" s="35">
        <v>0</v>
      </c>
      <c r="CD81" s="35">
        <v>0</v>
      </c>
      <c r="CE81" s="35">
        <v>0</v>
      </c>
      <c r="CF81" s="35">
        <v>0</v>
      </c>
      <c r="CG81" s="35">
        <v>0</v>
      </c>
      <c r="CH81" s="35">
        <v>0</v>
      </c>
      <c r="CI81" s="35">
        <v>0</v>
      </c>
      <c r="CJ81" s="35">
        <v>0</v>
      </c>
      <c r="CK81" s="35">
        <v>0</v>
      </c>
      <c r="CL81" s="35">
        <v>0</v>
      </c>
      <c r="CM81" s="35">
        <v>0</v>
      </c>
      <c r="CN81" s="35">
        <v>0</v>
      </c>
      <c r="CO81" s="35">
        <v>0</v>
      </c>
      <c r="CP81" s="35">
        <v>0</v>
      </c>
      <c r="CQ81" s="35">
        <v>0</v>
      </c>
      <c r="CR81" s="35">
        <v>0</v>
      </c>
      <c r="CS81" s="35">
        <v>0</v>
      </c>
      <c r="CT81" s="35">
        <v>0</v>
      </c>
      <c r="CU81" s="35">
        <v>0</v>
      </c>
      <c r="CV81" s="35">
        <v>0</v>
      </c>
      <c r="CW81" s="35">
        <v>0</v>
      </c>
      <c r="CX81" s="35">
        <v>0</v>
      </c>
      <c r="CY81" s="35">
        <v>0</v>
      </c>
      <c r="CZ81" s="35">
        <v>0</v>
      </c>
      <c r="DA81" s="35">
        <v>0</v>
      </c>
      <c r="DB81" s="35">
        <v>0</v>
      </c>
      <c r="DC81" s="35">
        <v>0</v>
      </c>
      <c r="DD81" s="35">
        <v>0</v>
      </c>
      <c r="DE81" s="35">
        <v>0</v>
      </c>
      <c r="DF81" s="35">
        <v>0</v>
      </c>
      <c r="DG81" s="35">
        <v>0</v>
      </c>
      <c r="DH81" s="35">
        <v>0</v>
      </c>
      <c r="DI81" s="35">
        <v>0</v>
      </c>
      <c r="DJ81" s="35">
        <v>0</v>
      </c>
      <c r="DK81" s="35">
        <v>0</v>
      </c>
      <c r="DL81" s="35">
        <v>0</v>
      </c>
      <c r="DM81" s="35">
        <v>0</v>
      </c>
      <c r="DN81" s="35">
        <v>0</v>
      </c>
      <c r="DO81" s="35">
        <v>0</v>
      </c>
      <c r="DP81" s="35">
        <v>0</v>
      </c>
      <c r="DQ81" s="35">
        <v>0</v>
      </c>
      <c r="DR81" s="35">
        <v>0</v>
      </c>
      <c r="DS81" s="35">
        <v>0</v>
      </c>
      <c r="DT81" s="35">
        <v>0</v>
      </c>
      <c r="DU81" s="35">
        <v>0</v>
      </c>
      <c r="DV81" s="35">
        <v>0</v>
      </c>
      <c r="DW81" s="35">
        <v>0</v>
      </c>
      <c r="DX81" s="35">
        <v>0</v>
      </c>
      <c r="DY81" s="35">
        <v>0</v>
      </c>
      <c r="DZ81" s="35">
        <v>0</v>
      </c>
      <c r="EA81" s="35">
        <v>0</v>
      </c>
      <c r="EB81" s="35">
        <v>0</v>
      </c>
      <c r="EC81" s="35">
        <v>0</v>
      </c>
      <c r="ED81" s="35">
        <v>0</v>
      </c>
      <c r="EE81" s="35">
        <v>0</v>
      </c>
      <c r="EF81" s="35">
        <v>0</v>
      </c>
      <c r="EG81" s="35">
        <v>0</v>
      </c>
      <c r="EH81" s="35">
        <v>0</v>
      </c>
    </row>
    <row r="82" spans="1:138" s="7" customFormat="1" ht="21.95" customHeight="1" thickBot="1" x14ac:dyDescent="0.25">
      <c r="A82" s="12" t="s">
        <v>228</v>
      </c>
      <c r="B82" s="12" t="s">
        <v>229</v>
      </c>
      <c r="C82" s="35">
        <v>0</v>
      </c>
      <c r="D82" s="35">
        <v>0</v>
      </c>
      <c r="E82" s="35">
        <v>0</v>
      </c>
      <c r="F82" s="35">
        <v>0</v>
      </c>
      <c r="G82" s="35">
        <v>0</v>
      </c>
      <c r="H82" s="35">
        <v>0</v>
      </c>
      <c r="I82" s="35">
        <v>0</v>
      </c>
      <c r="J82" s="35">
        <v>0</v>
      </c>
      <c r="K82" s="35">
        <v>0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5">
        <v>0</v>
      </c>
      <c r="S82" s="35">
        <v>0</v>
      </c>
      <c r="T82" s="35">
        <v>0</v>
      </c>
      <c r="U82" s="35">
        <v>0</v>
      </c>
      <c r="V82" s="35">
        <v>0</v>
      </c>
      <c r="W82" s="35">
        <v>0</v>
      </c>
      <c r="X82" s="35">
        <v>0</v>
      </c>
      <c r="Y82" s="35">
        <v>0</v>
      </c>
      <c r="Z82" s="35">
        <v>0</v>
      </c>
      <c r="AA82" s="35">
        <v>0</v>
      </c>
      <c r="AB82" s="35">
        <v>0</v>
      </c>
      <c r="AC82" s="35">
        <v>0</v>
      </c>
      <c r="AD82" s="35">
        <v>0</v>
      </c>
      <c r="AE82" s="35">
        <v>0</v>
      </c>
      <c r="AF82" s="35">
        <v>0</v>
      </c>
      <c r="AG82" s="35">
        <v>0</v>
      </c>
      <c r="AH82" s="35">
        <v>0</v>
      </c>
      <c r="AI82" s="35">
        <v>0</v>
      </c>
      <c r="AJ82" s="35">
        <v>0</v>
      </c>
      <c r="AK82" s="35">
        <v>0</v>
      </c>
      <c r="AL82" s="35">
        <v>0</v>
      </c>
      <c r="AM82" s="35">
        <v>0</v>
      </c>
      <c r="AN82" s="35">
        <v>0</v>
      </c>
      <c r="AO82" s="35">
        <v>0</v>
      </c>
      <c r="AP82" s="35">
        <v>0</v>
      </c>
      <c r="AQ82" s="35">
        <v>0</v>
      </c>
      <c r="AR82" s="35">
        <v>0</v>
      </c>
      <c r="AS82" s="35">
        <v>0</v>
      </c>
      <c r="AT82" s="35">
        <v>0</v>
      </c>
      <c r="AU82" s="35">
        <v>0</v>
      </c>
      <c r="AV82" s="35">
        <v>0</v>
      </c>
      <c r="AW82" s="35">
        <v>0</v>
      </c>
      <c r="AX82" s="35">
        <v>0</v>
      </c>
      <c r="AY82" s="35">
        <v>0</v>
      </c>
      <c r="AZ82" s="35">
        <v>0</v>
      </c>
      <c r="BA82" s="35">
        <v>0</v>
      </c>
      <c r="BB82" s="35">
        <v>0</v>
      </c>
      <c r="BC82" s="35">
        <v>0</v>
      </c>
      <c r="BD82" s="35">
        <v>0</v>
      </c>
      <c r="BE82" s="35">
        <v>0</v>
      </c>
      <c r="BF82" s="35">
        <v>0</v>
      </c>
      <c r="BG82" s="35">
        <v>0</v>
      </c>
      <c r="BH82" s="35">
        <v>0</v>
      </c>
      <c r="BI82" s="35">
        <v>0</v>
      </c>
      <c r="BJ82" s="35">
        <v>0</v>
      </c>
      <c r="BK82" s="35">
        <v>0</v>
      </c>
      <c r="BL82" s="35">
        <v>0</v>
      </c>
      <c r="BM82" s="35">
        <v>0</v>
      </c>
      <c r="BN82" s="35">
        <v>0</v>
      </c>
      <c r="BO82" s="35">
        <v>0</v>
      </c>
      <c r="BP82" s="35">
        <v>0</v>
      </c>
      <c r="BQ82" s="35">
        <v>0</v>
      </c>
      <c r="BR82" s="35">
        <v>0</v>
      </c>
      <c r="BS82" s="35">
        <v>0</v>
      </c>
      <c r="BT82" s="35">
        <v>0</v>
      </c>
      <c r="BU82" s="35">
        <v>1</v>
      </c>
      <c r="BV82" s="35">
        <v>0</v>
      </c>
      <c r="BW82" s="35">
        <v>0</v>
      </c>
      <c r="BX82" s="35">
        <v>0</v>
      </c>
      <c r="BY82" s="35">
        <v>0</v>
      </c>
      <c r="BZ82" s="35">
        <v>0</v>
      </c>
      <c r="CA82" s="35">
        <v>0</v>
      </c>
      <c r="CB82" s="35">
        <v>0</v>
      </c>
      <c r="CC82" s="35">
        <v>0</v>
      </c>
      <c r="CD82" s="35">
        <v>0</v>
      </c>
      <c r="CE82" s="35">
        <v>0</v>
      </c>
      <c r="CF82" s="35">
        <v>0</v>
      </c>
      <c r="CG82" s="35">
        <v>0</v>
      </c>
      <c r="CH82" s="35">
        <v>0</v>
      </c>
      <c r="CI82" s="35">
        <v>0</v>
      </c>
      <c r="CJ82" s="35">
        <v>0</v>
      </c>
      <c r="CK82" s="35">
        <v>0</v>
      </c>
      <c r="CL82" s="35">
        <v>0</v>
      </c>
      <c r="CM82" s="35">
        <v>0</v>
      </c>
      <c r="CN82" s="35">
        <v>0</v>
      </c>
      <c r="CO82" s="35">
        <v>0</v>
      </c>
      <c r="CP82" s="35">
        <v>0</v>
      </c>
      <c r="CQ82" s="35">
        <v>0</v>
      </c>
      <c r="CR82" s="35">
        <v>0</v>
      </c>
      <c r="CS82" s="35">
        <v>0</v>
      </c>
      <c r="CT82" s="35">
        <v>0</v>
      </c>
      <c r="CU82" s="35">
        <v>0</v>
      </c>
      <c r="CV82" s="35">
        <v>0</v>
      </c>
      <c r="CW82" s="35">
        <v>0</v>
      </c>
      <c r="CX82" s="35">
        <v>0</v>
      </c>
      <c r="CY82" s="35">
        <v>0</v>
      </c>
      <c r="CZ82" s="35">
        <v>0</v>
      </c>
      <c r="DA82" s="35">
        <v>0</v>
      </c>
      <c r="DB82" s="35">
        <v>0</v>
      </c>
      <c r="DC82" s="35">
        <v>0</v>
      </c>
      <c r="DD82" s="35">
        <v>0</v>
      </c>
      <c r="DE82" s="35">
        <v>0</v>
      </c>
      <c r="DF82" s="35">
        <v>0</v>
      </c>
      <c r="DG82" s="35">
        <v>0</v>
      </c>
      <c r="DH82" s="35">
        <v>0</v>
      </c>
      <c r="DI82" s="35">
        <v>0</v>
      </c>
      <c r="DJ82" s="35">
        <v>0</v>
      </c>
      <c r="DK82" s="35">
        <v>0</v>
      </c>
      <c r="DL82" s="35">
        <v>0</v>
      </c>
      <c r="DM82" s="35">
        <v>0</v>
      </c>
      <c r="DN82" s="35">
        <v>0</v>
      </c>
      <c r="DO82" s="35">
        <v>0</v>
      </c>
      <c r="DP82" s="35">
        <v>0</v>
      </c>
      <c r="DQ82" s="35">
        <v>0</v>
      </c>
      <c r="DR82" s="35">
        <v>0</v>
      </c>
      <c r="DS82" s="35">
        <v>0</v>
      </c>
      <c r="DT82" s="35">
        <v>0</v>
      </c>
      <c r="DU82" s="35">
        <v>0</v>
      </c>
      <c r="DV82" s="35">
        <v>0</v>
      </c>
      <c r="DW82" s="35">
        <v>0</v>
      </c>
      <c r="DX82" s="35">
        <v>0</v>
      </c>
      <c r="DY82" s="35">
        <v>0</v>
      </c>
      <c r="DZ82" s="35">
        <v>0</v>
      </c>
      <c r="EA82" s="35">
        <v>0</v>
      </c>
      <c r="EB82" s="35">
        <v>0</v>
      </c>
      <c r="EC82" s="35">
        <v>0</v>
      </c>
      <c r="ED82" s="35">
        <v>0</v>
      </c>
      <c r="EE82" s="35">
        <v>0</v>
      </c>
      <c r="EF82" s="35">
        <v>0</v>
      </c>
      <c r="EG82" s="35">
        <v>0</v>
      </c>
      <c r="EH82" s="35">
        <v>0</v>
      </c>
    </row>
    <row r="83" spans="1:138" s="7" customFormat="1" ht="21.95" customHeight="1" thickBot="1" x14ac:dyDescent="0.25">
      <c r="A83" s="12" t="s">
        <v>230</v>
      </c>
      <c r="B83" s="12" t="s">
        <v>231</v>
      </c>
      <c r="C83" s="35">
        <v>0</v>
      </c>
      <c r="D83" s="35">
        <v>0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5">
        <v>0</v>
      </c>
      <c r="R83" s="35">
        <v>0</v>
      </c>
      <c r="S83" s="35">
        <v>0</v>
      </c>
      <c r="T83" s="35">
        <v>0</v>
      </c>
      <c r="U83" s="35">
        <v>0</v>
      </c>
      <c r="V83" s="35">
        <v>0</v>
      </c>
      <c r="W83" s="35">
        <v>0</v>
      </c>
      <c r="X83" s="35">
        <v>0</v>
      </c>
      <c r="Y83" s="35">
        <v>0</v>
      </c>
      <c r="Z83" s="35">
        <v>0</v>
      </c>
      <c r="AA83" s="35">
        <v>0</v>
      </c>
      <c r="AB83" s="35">
        <v>0</v>
      </c>
      <c r="AC83" s="35">
        <v>0</v>
      </c>
      <c r="AD83" s="35">
        <v>0</v>
      </c>
      <c r="AE83" s="35">
        <v>0</v>
      </c>
      <c r="AF83" s="35">
        <v>0</v>
      </c>
      <c r="AG83" s="35">
        <v>0</v>
      </c>
      <c r="AH83" s="35">
        <v>0</v>
      </c>
      <c r="AI83" s="35">
        <v>0</v>
      </c>
      <c r="AJ83" s="35">
        <v>0</v>
      </c>
      <c r="AK83" s="35">
        <v>0</v>
      </c>
      <c r="AL83" s="35">
        <v>0</v>
      </c>
      <c r="AM83" s="35">
        <v>0</v>
      </c>
      <c r="AN83" s="35">
        <v>0</v>
      </c>
      <c r="AO83" s="35">
        <v>0</v>
      </c>
      <c r="AP83" s="35">
        <v>0</v>
      </c>
      <c r="AQ83" s="35">
        <v>0</v>
      </c>
      <c r="AR83" s="35">
        <v>0</v>
      </c>
      <c r="AS83" s="35">
        <v>0</v>
      </c>
      <c r="AT83" s="35">
        <v>0</v>
      </c>
      <c r="AU83" s="35">
        <v>0</v>
      </c>
      <c r="AV83" s="35">
        <v>0</v>
      </c>
      <c r="AW83" s="35">
        <v>0</v>
      </c>
      <c r="AX83" s="35">
        <v>0</v>
      </c>
      <c r="AY83" s="35">
        <v>0</v>
      </c>
      <c r="AZ83" s="35">
        <v>0</v>
      </c>
      <c r="BA83" s="35">
        <v>0</v>
      </c>
      <c r="BB83" s="35">
        <v>0</v>
      </c>
      <c r="BC83" s="35">
        <v>0</v>
      </c>
      <c r="BD83" s="35">
        <v>0</v>
      </c>
      <c r="BE83" s="35">
        <v>0</v>
      </c>
      <c r="BF83" s="35">
        <v>0</v>
      </c>
      <c r="BG83" s="35">
        <v>0</v>
      </c>
      <c r="BH83" s="35">
        <v>0</v>
      </c>
      <c r="BI83" s="35">
        <v>0</v>
      </c>
      <c r="BJ83" s="35">
        <v>0</v>
      </c>
      <c r="BK83" s="35">
        <v>0</v>
      </c>
      <c r="BL83" s="35">
        <v>0</v>
      </c>
      <c r="BM83" s="35">
        <v>0</v>
      </c>
      <c r="BN83" s="35">
        <v>0</v>
      </c>
      <c r="BO83" s="35">
        <v>0</v>
      </c>
      <c r="BP83" s="35">
        <v>0</v>
      </c>
      <c r="BQ83" s="35">
        <v>0</v>
      </c>
      <c r="BR83" s="35">
        <v>0</v>
      </c>
      <c r="BS83" s="35">
        <v>0</v>
      </c>
      <c r="BT83" s="35">
        <v>0</v>
      </c>
      <c r="BU83" s="35">
        <v>0</v>
      </c>
      <c r="BV83" s="35">
        <v>1</v>
      </c>
      <c r="BW83" s="35">
        <v>0</v>
      </c>
      <c r="BX83" s="35">
        <v>0</v>
      </c>
      <c r="BY83" s="35">
        <v>0</v>
      </c>
      <c r="BZ83" s="35">
        <v>0</v>
      </c>
      <c r="CA83" s="35">
        <v>0</v>
      </c>
      <c r="CB83" s="35">
        <v>0</v>
      </c>
      <c r="CC83" s="35">
        <v>0</v>
      </c>
      <c r="CD83" s="35">
        <v>0</v>
      </c>
      <c r="CE83" s="35">
        <v>0</v>
      </c>
      <c r="CF83" s="35">
        <v>0</v>
      </c>
      <c r="CG83" s="35">
        <v>0</v>
      </c>
      <c r="CH83" s="35">
        <v>0</v>
      </c>
      <c r="CI83" s="35">
        <v>0</v>
      </c>
      <c r="CJ83" s="35">
        <v>0</v>
      </c>
      <c r="CK83" s="35">
        <v>0</v>
      </c>
      <c r="CL83" s="35">
        <v>0</v>
      </c>
      <c r="CM83" s="35">
        <v>0</v>
      </c>
      <c r="CN83" s="35">
        <v>0</v>
      </c>
      <c r="CO83" s="35">
        <v>0</v>
      </c>
      <c r="CP83" s="35">
        <v>0</v>
      </c>
      <c r="CQ83" s="35">
        <v>0</v>
      </c>
      <c r="CR83" s="35">
        <v>0</v>
      </c>
      <c r="CS83" s="35">
        <v>0</v>
      </c>
      <c r="CT83" s="35">
        <v>0</v>
      </c>
      <c r="CU83" s="35">
        <v>0</v>
      </c>
      <c r="CV83" s="35">
        <v>0</v>
      </c>
      <c r="CW83" s="35">
        <v>0</v>
      </c>
      <c r="CX83" s="35">
        <v>0</v>
      </c>
      <c r="CY83" s="35">
        <v>0</v>
      </c>
      <c r="CZ83" s="35">
        <v>0</v>
      </c>
      <c r="DA83" s="35">
        <v>0</v>
      </c>
      <c r="DB83" s="35">
        <v>0</v>
      </c>
      <c r="DC83" s="35">
        <v>0</v>
      </c>
      <c r="DD83" s="35">
        <v>0</v>
      </c>
      <c r="DE83" s="35">
        <v>0</v>
      </c>
      <c r="DF83" s="35">
        <v>0</v>
      </c>
      <c r="DG83" s="35">
        <v>0</v>
      </c>
      <c r="DH83" s="35">
        <v>0</v>
      </c>
      <c r="DI83" s="35">
        <v>0</v>
      </c>
      <c r="DJ83" s="35">
        <v>0</v>
      </c>
      <c r="DK83" s="35">
        <v>0</v>
      </c>
      <c r="DL83" s="35">
        <v>0</v>
      </c>
      <c r="DM83" s="35">
        <v>0</v>
      </c>
      <c r="DN83" s="35">
        <v>0</v>
      </c>
      <c r="DO83" s="35">
        <v>0</v>
      </c>
      <c r="DP83" s="35">
        <v>0</v>
      </c>
      <c r="DQ83" s="35">
        <v>0</v>
      </c>
      <c r="DR83" s="35">
        <v>0</v>
      </c>
      <c r="DS83" s="35">
        <v>0</v>
      </c>
      <c r="DT83" s="35">
        <v>0</v>
      </c>
      <c r="DU83" s="35">
        <v>0</v>
      </c>
      <c r="DV83" s="35">
        <v>0</v>
      </c>
      <c r="DW83" s="35">
        <v>0</v>
      </c>
      <c r="DX83" s="35">
        <v>0</v>
      </c>
      <c r="DY83" s="35">
        <v>0</v>
      </c>
      <c r="DZ83" s="35">
        <v>0</v>
      </c>
      <c r="EA83" s="35">
        <v>0</v>
      </c>
      <c r="EB83" s="35">
        <v>0</v>
      </c>
      <c r="EC83" s="35">
        <v>0</v>
      </c>
      <c r="ED83" s="35">
        <v>0</v>
      </c>
      <c r="EE83" s="35">
        <v>0</v>
      </c>
      <c r="EF83" s="35">
        <v>0</v>
      </c>
      <c r="EG83" s="35">
        <v>0</v>
      </c>
      <c r="EH83" s="35">
        <v>0</v>
      </c>
    </row>
    <row r="84" spans="1:138" s="7" customFormat="1" ht="21.95" customHeight="1" thickBot="1" x14ac:dyDescent="0.25">
      <c r="A84" s="12" t="s">
        <v>232</v>
      </c>
      <c r="B84" s="12" t="s">
        <v>233</v>
      </c>
      <c r="C84" s="35">
        <v>0</v>
      </c>
      <c r="D84" s="35">
        <v>0</v>
      </c>
      <c r="E84" s="35">
        <v>0</v>
      </c>
      <c r="F84" s="35">
        <v>0</v>
      </c>
      <c r="G84" s="35">
        <v>0</v>
      </c>
      <c r="H84" s="35">
        <v>0</v>
      </c>
      <c r="I84" s="35">
        <v>0</v>
      </c>
      <c r="J84" s="35">
        <v>0</v>
      </c>
      <c r="K84" s="35">
        <v>0</v>
      </c>
      <c r="L84" s="35">
        <v>0</v>
      </c>
      <c r="M84" s="35">
        <v>0</v>
      </c>
      <c r="N84" s="35">
        <v>0</v>
      </c>
      <c r="O84" s="35">
        <v>0</v>
      </c>
      <c r="P84" s="35">
        <v>0</v>
      </c>
      <c r="Q84" s="35">
        <v>0</v>
      </c>
      <c r="R84" s="35">
        <v>0</v>
      </c>
      <c r="S84" s="35">
        <v>0</v>
      </c>
      <c r="T84" s="35">
        <v>0</v>
      </c>
      <c r="U84" s="35">
        <v>0</v>
      </c>
      <c r="V84" s="35">
        <v>0</v>
      </c>
      <c r="W84" s="35">
        <v>0</v>
      </c>
      <c r="X84" s="35">
        <v>0</v>
      </c>
      <c r="Y84" s="35">
        <v>0</v>
      </c>
      <c r="Z84" s="35">
        <v>0</v>
      </c>
      <c r="AA84" s="35">
        <v>0</v>
      </c>
      <c r="AB84" s="35">
        <v>0</v>
      </c>
      <c r="AC84" s="35">
        <v>0</v>
      </c>
      <c r="AD84" s="35">
        <v>0</v>
      </c>
      <c r="AE84" s="35">
        <v>0</v>
      </c>
      <c r="AF84" s="35">
        <v>0</v>
      </c>
      <c r="AG84" s="35">
        <v>0</v>
      </c>
      <c r="AH84" s="35">
        <v>0</v>
      </c>
      <c r="AI84" s="35">
        <v>0</v>
      </c>
      <c r="AJ84" s="35">
        <v>0</v>
      </c>
      <c r="AK84" s="35">
        <v>0</v>
      </c>
      <c r="AL84" s="35">
        <v>0</v>
      </c>
      <c r="AM84" s="35">
        <v>0</v>
      </c>
      <c r="AN84" s="35">
        <v>0</v>
      </c>
      <c r="AO84" s="35">
        <v>0</v>
      </c>
      <c r="AP84" s="35">
        <v>0</v>
      </c>
      <c r="AQ84" s="35">
        <v>0</v>
      </c>
      <c r="AR84" s="35">
        <v>0</v>
      </c>
      <c r="AS84" s="35">
        <v>0</v>
      </c>
      <c r="AT84" s="35">
        <v>0</v>
      </c>
      <c r="AU84" s="35">
        <v>0</v>
      </c>
      <c r="AV84" s="35">
        <v>0</v>
      </c>
      <c r="AW84" s="35">
        <v>0</v>
      </c>
      <c r="AX84" s="35">
        <v>0</v>
      </c>
      <c r="AY84" s="35">
        <v>0</v>
      </c>
      <c r="AZ84" s="35">
        <v>0</v>
      </c>
      <c r="BA84" s="35">
        <v>0</v>
      </c>
      <c r="BB84" s="35">
        <v>0</v>
      </c>
      <c r="BC84" s="35">
        <v>0</v>
      </c>
      <c r="BD84" s="35">
        <v>0</v>
      </c>
      <c r="BE84" s="35">
        <v>0</v>
      </c>
      <c r="BF84" s="35">
        <v>0</v>
      </c>
      <c r="BG84" s="35">
        <v>0</v>
      </c>
      <c r="BH84" s="35">
        <v>0</v>
      </c>
      <c r="BI84" s="35">
        <v>0</v>
      </c>
      <c r="BJ84" s="35">
        <v>0</v>
      </c>
      <c r="BK84" s="35">
        <v>0</v>
      </c>
      <c r="BL84" s="35">
        <v>0</v>
      </c>
      <c r="BM84" s="35">
        <v>0</v>
      </c>
      <c r="BN84" s="35">
        <v>0</v>
      </c>
      <c r="BO84" s="35">
        <v>0</v>
      </c>
      <c r="BP84" s="35">
        <v>0</v>
      </c>
      <c r="BQ84" s="35">
        <v>0</v>
      </c>
      <c r="BR84" s="35">
        <v>0</v>
      </c>
      <c r="BS84" s="35">
        <v>0</v>
      </c>
      <c r="BT84" s="35">
        <v>0</v>
      </c>
      <c r="BU84" s="35">
        <v>0</v>
      </c>
      <c r="BV84" s="35">
        <v>0</v>
      </c>
      <c r="BW84" s="35">
        <v>1</v>
      </c>
      <c r="BX84" s="35">
        <v>0</v>
      </c>
      <c r="BY84" s="35">
        <v>0</v>
      </c>
      <c r="BZ84" s="35">
        <v>0</v>
      </c>
      <c r="CA84" s="35">
        <v>0</v>
      </c>
      <c r="CB84" s="35">
        <v>0</v>
      </c>
      <c r="CC84" s="35">
        <v>0</v>
      </c>
      <c r="CD84" s="35">
        <v>0</v>
      </c>
      <c r="CE84" s="35">
        <v>0</v>
      </c>
      <c r="CF84" s="35">
        <v>0</v>
      </c>
      <c r="CG84" s="35">
        <v>0</v>
      </c>
      <c r="CH84" s="35">
        <v>0</v>
      </c>
      <c r="CI84" s="35">
        <v>0</v>
      </c>
      <c r="CJ84" s="35">
        <v>0</v>
      </c>
      <c r="CK84" s="35">
        <v>0</v>
      </c>
      <c r="CL84" s="35">
        <v>0</v>
      </c>
      <c r="CM84" s="35">
        <v>0</v>
      </c>
      <c r="CN84" s="35">
        <v>0</v>
      </c>
      <c r="CO84" s="35">
        <v>0</v>
      </c>
      <c r="CP84" s="35">
        <v>0</v>
      </c>
      <c r="CQ84" s="35">
        <v>0</v>
      </c>
      <c r="CR84" s="35">
        <v>0</v>
      </c>
      <c r="CS84" s="35">
        <v>0</v>
      </c>
      <c r="CT84" s="35">
        <v>0</v>
      </c>
      <c r="CU84" s="35">
        <v>0</v>
      </c>
      <c r="CV84" s="35">
        <v>0</v>
      </c>
      <c r="CW84" s="35">
        <v>0</v>
      </c>
      <c r="CX84" s="35">
        <v>0</v>
      </c>
      <c r="CY84" s="35">
        <v>0</v>
      </c>
      <c r="CZ84" s="35">
        <v>0</v>
      </c>
      <c r="DA84" s="35">
        <v>0</v>
      </c>
      <c r="DB84" s="35">
        <v>0</v>
      </c>
      <c r="DC84" s="35">
        <v>0</v>
      </c>
      <c r="DD84" s="35">
        <v>0</v>
      </c>
      <c r="DE84" s="35">
        <v>0</v>
      </c>
      <c r="DF84" s="35">
        <v>0</v>
      </c>
      <c r="DG84" s="35">
        <v>0</v>
      </c>
      <c r="DH84" s="35">
        <v>0</v>
      </c>
      <c r="DI84" s="35">
        <v>0</v>
      </c>
      <c r="DJ84" s="35">
        <v>0</v>
      </c>
      <c r="DK84" s="35">
        <v>0</v>
      </c>
      <c r="DL84" s="35">
        <v>0</v>
      </c>
      <c r="DM84" s="35">
        <v>0</v>
      </c>
      <c r="DN84" s="35">
        <v>0</v>
      </c>
      <c r="DO84" s="35">
        <v>0</v>
      </c>
      <c r="DP84" s="35">
        <v>0</v>
      </c>
      <c r="DQ84" s="35">
        <v>0</v>
      </c>
      <c r="DR84" s="35">
        <v>0</v>
      </c>
      <c r="DS84" s="35">
        <v>0</v>
      </c>
      <c r="DT84" s="35">
        <v>0</v>
      </c>
      <c r="DU84" s="35">
        <v>0</v>
      </c>
      <c r="DV84" s="35">
        <v>0</v>
      </c>
      <c r="DW84" s="35">
        <v>0</v>
      </c>
      <c r="DX84" s="35">
        <v>0</v>
      </c>
      <c r="DY84" s="35">
        <v>0</v>
      </c>
      <c r="DZ84" s="35">
        <v>0</v>
      </c>
      <c r="EA84" s="35">
        <v>0</v>
      </c>
      <c r="EB84" s="35">
        <v>0</v>
      </c>
      <c r="EC84" s="35">
        <v>0</v>
      </c>
      <c r="ED84" s="35">
        <v>0</v>
      </c>
      <c r="EE84" s="35">
        <v>0</v>
      </c>
      <c r="EF84" s="35">
        <v>0</v>
      </c>
      <c r="EG84" s="35">
        <v>0</v>
      </c>
      <c r="EH84" s="35">
        <v>0</v>
      </c>
    </row>
    <row r="85" spans="1:138" s="7" customFormat="1" ht="21.95" customHeight="1" thickBot="1" x14ac:dyDescent="0.25">
      <c r="A85" s="12" t="s">
        <v>234</v>
      </c>
      <c r="B85" s="12" t="s">
        <v>235</v>
      </c>
      <c r="C85" s="35">
        <v>0</v>
      </c>
      <c r="D85" s="35">
        <v>0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5">
        <v>0</v>
      </c>
      <c r="R85" s="35">
        <v>0</v>
      </c>
      <c r="S85" s="35">
        <v>0</v>
      </c>
      <c r="T85" s="35">
        <v>0</v>
      </c>
      <c r="U85" s="35">
        <v>0</v>
      </c>
      <c r="V85" s="35">
        <v>0</v>
      </c>
      <c r="W85" s="35">
        <v>0</v>
      </c>
      <c r="X85" s="35">
        <v>0</v>
      </c>
      <c r="Y85" s="35">
        <v>0</v>
      </c>
      <c r="Z85" s="35">
        <v>0</v>
      </c>
      <c r="AA85" s="35">
        <v>0</v>
      </c>
      <c r="AB85" s="35">
        <v>0</v>
      </c>
      <c r="AC85" s="35">
        <v>0</v>
      </c>
      <c r="AD85" s="35">
        <v>0</v>
      </c>
      <c r="AE85" s="35">
        <v>0</v>
      </c>
      <c r="AF85" s="35">
        <v>0</v>
      </c>
      <c r="AG85" s="35">
        <v>0</v>
      </c>
      <c r="AH85" s="35">
        <v>0</v>
      </c>
      <c r="AI85" s="35">
        <v>0</v>
      </c>
      <c r="AJ85" s="35">
        <v>0</v>
      </c>
      <c r="AK85" s="35">
        <v>0</v>
      </c>
      <c r="AL85" s="35">
        <v>0</v>
      </c>
      <c r="AM85" s="35">
        <v>0</v>
      </c>
      <c r="AN85" s="35">
        <v>0</v>
      </c>
      <c r="AO85" s="35">
        <v>0</v>
      </c>
      <c r="AP85" s="35">
        <v>0</v>
      </c>
      <c r="AQ85" s="35">
        <v>0</v>
      </c>
      <c r="AR85" s="35">
        <v>0</v>
      </c>
      <c r="AS85" s="35">
        <v>0</v>
      </c>
      <c r="AT85" s="35">
        <v>0</v>
      </c>
      <c r="AU85" s="35">
        <v>0</v>
      </c>
      <c r="AV85" s="35">
        <v>0</v>
      </c>
      <c r="AW85" s="35">
        <v>0</v>
      </c>
      <c r="AX85" s="35">
        <v>0</v>
      </c>
      <c r="AY85" s="35">
        <v>0</v>
      </c>
      <c r="AZ85" s="35">
        <v>0</v>
      </c>
      <c r="BA85" s="35">
        <v>0</v>
      </c>
      <c r="BB85" s="35">
        <v>0</v>
      </c>
      <c r="BC85" s="35">
        <v>0</v>
      </c>
      <c r="BD85" s="35">
        <v>0</v>
      </c>
      <c r="BE85" s="35">
        <v>0</v>
      </c>
      <c r="BF85" s="35">
        <v>0</v>
      </c>
      <c r="BG85" s="35">
        <v>0</v>
      </c>
      <c r="BH85" s="35">
        <v>0</v>
      </c>
      <c r="BI85" s="35">
        <v>0</v>
      </c>
      <c r="BJ85" s="35">
        <v>0</v>
      </c>
      <c r="BK85" s="35">
        <v>0</v>
      </c>
      <c r="BL85" s="35">
        <v>0</v>
      </c>
      <c r="BM85" s="35">
        <v>0</v>
      </c>
      <c r="BN85" s="35">
        <v>0</v>
      </c>
      <c r="BO85" s="35">
        <v>0</v>
      </c>
      <c r="BP85" s="35">
        <v>0</v>
      </c>
      <c r="BQ85" s="35">
        <v>0</v>
      </c>
      <c r="BR85" s="35">
        <v>0</v>
      </c>
      <c r="BS85" s="35">
        <v>0</v>
      </c>
      <c r="BT85" s="35">
        <v>0</v>
      </c>
      <c r="BU85" s="35">
        <v>0</v>
      </c>
      <c r="BV85" s="35">
        <v>0</v>
      </c>
      <c r="BW85" s="35">
        <v>0</v>
      </c>
      <c r="BX85" s="35">
        <v>1</v>
      </c>
      <c r="BY85" s="35">
        <v>0</v>
      </c>
      <c r="BZ85" s="35">
        <v>0</v>
      </c>
      <c r="CA85" s="35">
        <v>0</v>
      </c>
      <c r="CB85" s="35">
        <v>0</v>
      </c>
      <c r="CC85" s="35">
        <v>0</v>
      </c>
      <c r="CD85" s="35">
        <v>0</v>
      </c>
      <c r="CE85" s="35">
        <v>0</v>
      </c>
      <c r="CF85" s="35">
        <v>0</v>
      </c>
      <c r="CG85" s="35">
        <v>0</v>
      </c>
      <c r="CH85" s="35">
        <v>0</v>
      </c>
      <c r="CI85" s="35">
        <v>0</v>
      </c>
      <c r="CJ85" s="35">
        <v>0</v>
      </c>
      <c r="CK85" s="35">
        <v>0</v>
      </c>
      <c r="CL85" s="35">
        <v>0</v>
      </c>
      <c r="CM85" s="35">
        <v>0</v>
      </c>
      <c r="CN85" s="35">
        <v>0</v>
      </c>
      <c r="CO85" s="35">
        <v>0</v>
      </c>
      <c r="CP85" s="35">
        <v>0</v>
      </c>
      <c r="CQ85" s="35">
        <v>0</v>
      </c>
      <c r="CR85" s="35">
        <v>0</v>
      </c>
      <c r="CS85" s="35">
        <v>0</v>
      </c>
      <c r="CT85" s="35">
        <v>0</v>
      </c>
      <c r="CU85" s="35">
        <v>0</v>
      </c>
      <c r="CV85" s="35">
        <v>0</v>
      </c>
      <c r="CW85" s="35">
        <v>0</v>
      </c>
      <c r="CX85" s="35">
        <v>0</v>
      </c>
      <c r="CY85" s="35">
        <v>0</v>
      </c>
      <c r="CZ85" s="35">
        <v>0</v>
      </c>
      <c r="DA85" s="35">
        <v>0</v>
      </c>
      <c r="DB85" s="35">
        <v>0</v>
      </c>
      <c r="DC85" s="35">
        <v>0</v>
      </c>
      <c r="DD85" s="35">
        <v>0</v>
      </c>
      <c r="DE85" s="35">
        <v>0</v>
      </c>
      <c r="DF85" s="35">
        <v>0</v>
      </c>
      <c r="DG85" s="35">
        <v>0</v>
      </c>
      <c r="DH85" s="35">
        <v>0</v>
      </c>
      <c r="DI85" s="35">
        <v>0</v>
      </c>
      <c r="DJ85" s="35">
        <v>0</v>
      </c>
      <c r="DK85" s="35">
        <v>0</v>
      </c>
      <c r="DL85" s="35">
        <v>0</v>
      </c>
      <c r="DM85" s="35">
        <v>0</v>
      </c>
      <c r="DN85" s="35">
        <v>0</v>
      </c>
      <c r="DO85" s="35">
        <v>0</v>
      </c>
      <c r="DP85" s="35">
        <v>0</v>
      </c>
      <c r="DQ85" s="35">
        <v>0</v>
      </c>
      <c r="DR85" s="35">
        <v>0</v>
      </c>
      <c r="DS85" s="35">
        <v>0</v>
      </c>
      <c r="DT85" s="35">
        <v>0</v>
      </c>
      <c r="DU85" s="35">
        <v>0</v>
      </c>
      <c r="DV85" s="35">
        <v>0</v>
      </c>
      <c r="DW85" s="35">
        <v>0</v>
      </c>
      <c r="DX85" s="35">
        <v>0</v>
      </c>
      <c r="DY85" s="35">
        <v>0</v>
      </c>
      <c r="DZ85" s="35">
        <v>0</v>
      </c>
      <c r="EA85" s="35">
        <v>0</v>
      </c>
      <c r="EB85" s="35">
        <v>0</v>
      </c>
      <c r="EC85" s="35">
        <v>0</v>
      </c>
      <c r="ED85" s="35">
        <v>0</v>
      </c>
      <c r="EE85" s="35">
        <v>0</v>
      </c>
      <c r="EF85" s="35">
        <v>0</v>
      </c>
      <c r="EG85" s="35">
        <v>0</v>
      </c>
      <c r="EH85" s="35">
        <v>0</v>
      </c>
    </row>
    <row r="86" spans="1:138" s="7" customFormat="1" ht="21.95" customHeight="1" thickBot="1" x14ac:dyDescent="0.25">
      <c r="A86" s="12" t="s">
        <v>236</v>
      </c>
      <c r="B86" s="12" t="s">
        <v>237</v>
      </c>
      <c r="C86" s="35">
        <v>0</v>
      </c>
      <c r="D86" s="35">
        <v>0</v>
      </c>
      <c r="E86" s="35">
        <v>0</v>
      </c>
      <c r="F86" s="35">
        <v>0</v>
      </c>
      <c r="G86" s="35">
        <v>0</v>
      </c>
      <c r="H86" s="35">
        <v>0</v>
      </c>
      <c r="I86" s="35">
        <v>0</v>
      </c>
      <c r="J86" s="35">
        <v>0</v>
      </c>
      <c r="K86" s="35">
        <v>0</v>
      </c>
      <c r="L86" s="35">
        <v>0</v>
      </c>
      <c r="M86" s="35">
        <v>0</v>
      </c>
      <c r="N86" s="35">
        <v>0</v>
      </c>
      <c r="O86" s="35">
        <v>0</v>
      </c>
      <c r="P86" s="35">
        <v>0</v>
      </c>
      <c r="Q86" s="35">
        <v>0</v>
      </c>
      <c r="R86" s="35">
        <v>0</v>
      </c>
      <c r="S86" s="35">
        <v>0</v>
      </c>
      <c r="T86" s="35">
        <v>0</v>
      </c>
      <c r="U86" s="35">
        <v>0</v>
      </c>
      <c r="V86" s="35">
        <v>0</v>
      </c>
      <c r="W86" s="35">
        <v>0</v>
      </c>
      <c r="X86" s="35">
        <v>0</v>
      </c>
      <c r="Y86" s="35">
        <v>0</v>
      </c>
      <c r="Z86" s="35">
        <v>0</v>
      </c>
      <c r="AA86" s="35">
        <v>0</v>
      </c>
      <c r="AB86" s="35">
        <v>0</v>
      </c>
      <c r="AC86" s="35">
        <v>0</v>
      </c>
      <c r="AD86" s="35">
        <v>0</v>
      </c>
      <c r="AE86" s="35">
        <v>0</v>
      </c>
      <c r="AF86" s="35">
        <v>0</v>
      </c>
      <c r="AG86" s="35">
        <v>0</v>
      </c>
      <c r="AH86" s="35">
        <v>0</v>
      </c>
      <c r="AI86" s="35">
        <v>0</v>
      </c>
      <c r="AJ86" s="35">
        <v>0</v>
      </c>
      <c r="AK86" s="35">
        <v>0</v>
      </c>
      <c r="AL86" s="35">
        <v>0</v>
      </c>
      <c r="AM86" s="35">
        <v>0</v>
      </c>
      <c r="AN86" s="35">
        <v>0</v>
      </c>
      <c r="AO86" s="35">
        <v>0</v>
      </c>
      <c r="AP86" s="35">
        <v>0</v>
      </c>
      <c r="AQ86" s="35">
        <v>0</v>
      </c>
      <c r="AR86" s="35">
        <v>0</v>
      </c>
      <c r="AS86" s="35">
        <v>0</v>
      </c>
      <c r="AT86" s="35">
        <v>0</v>
      </c>
      <c r="AU86" s="35">
        <v>0</v>
      </c>
      <c r="AV86" s="35">
        <v>0</v>
      </c>
      <c r="AW86" s="35">
        <v>0</v>
      </c>
      <c r="AX86" s="35">
        <v>0</v>
      </c>
      <c r="AY86" s="35">
        <v>0</v>
      </c>
      <c r="AZ86" s="35">
        <v>0</v>
      </c>
      <c r="BA86" s="35">
        <v>0</v>
      </c>
      <c r="BB86" s="35">
        <v>0</v>
      </c>
      <c r="BC86" s="35">
        <v>0</v>
      </c>
      <c r="BD86" s="35">
        <v>0</v>
      </c>
      <c r="BE86" s="35">
        <v>0</v>
      </c>
      <c r="BF86" s="35">
        <v>0</v>
      </c>
      <c r="BG86" s="35">
        <v>0</v>
      </c>
      <c r="BH86" s="35">
        <v>0</v>
      </c>
      <c r="BI86" s="35">
        <v>0</v>
      </c>
      <c r="BJ86" s="35">
        <v>0</v>
      </c>
      <c r="BK86" s="35">
        <v>0</v>
      </c>
      <c r="BL86" s="35">
        <v>0</v>
      </c>
      <c r="BM86" s="35">
        <v>0</v>
      </c>
      <c r="BN86" s="35">
        <v>0</v>
      </c>
      <c r="BO86" s="35">
        <v>0</v>
      </c>
      <c r="BP86" s="35">
        <v>0</v>
      </c>
      <c r="BQ86" s="35">
        <v>0</v>
      </c>
      <c r="BR86" s="35">
        <v>0</v>
      </c>
      <c r="BS86" s="35">
        <v>0</v>
      </c>
      <c r="BT86" s="35">
        <v>0</v>
      </c>
      <c r="BU86" s="35">
        <v>0</v>
      </c>
      <c r="BV86" s="35">
        <v>0</v>
      </c>
      <c r="BW86" s="35">
        <v>0</v>
      </c>
      <c r="BX86" s="35">
        <v>0</v>
      </c>
      <c r="BY86" s="35">
        <v>1</v>
      </c>
      <c r="BZ86" s="35">
        <v>0</v>
      </c>
      <c r="CA86" s="35">
        <v>0</v>
      </c>
      <c r="CB86" s="35">
        <v>0</v>
      </c>
      <c r="CC86" s="35">
        <v>0</v>
      </c>
      <c r="CD86" s="35">
        <v>0</v>
      </c>
      <c r="CE86" s="35">
        <v>0</v>
      </c>
      <c r="CF86" s="35">
        <v>0</v>
      </c>
      <c r="CG86" s="35">
        <v>0</v>
      </c>
      <c r="CH86" s="35">
        <v>0</v>
      </c>
      <c r="CI86" s="35">
        <v>0</v>
      </c>
      <c r="CJ86" s="35">
        <v>0</v>
      </c>
      <c r="CK86" s="35">
        <v>0</v>
      </c>
      <c r="CL86" s="35">
        <v>0</v>
      </c>
      <c r="CM86" s="35">
        <v>0</v>
      </c>
      <c r="CN86" s="35">
        <v>0</v>
      </c>
      <c r="CO86" s="35">
        <v>0</v>
      </c>
      <c r="CP86" s="35">
        <v>0</v>
      </c>
      <c r="CQ86" s="35">
        <v>0</v>
      </c>
      <c r="CR86" s="35">
        <v>0</v>
      </c>
      <c r="CS86" s="35">
        <v>0</v>
      </c>
      <c r="CT86" s="35">
        <v>0</v>
      </c>
      <c r="CU86" s="35">
        <v>0</v>
      </c>
      <c r="CV86" s="35">
        <v>0</v>
      </c>
      <c r="CW86" s="35">
        <v>0</v>
      </c>
      <c r="CX86" s="35">
        <v>0</v>
      </c>
      <c r="CY86" s="35">
        <v>0</v>
      </c>
      <c r="CZ86" s="35">
        <v>0</v>
      </c>
      <c r="DA86" s="35">
        <v>0</v>
      </c>
      <c r="DB86" s="35">
        <v>0</v>
      </c>
      <c r="DC86" s="35">
        <v>0</v>
      </c>
      <c r="DD86" s="35">
        <v>0</v>
      </c>
      <c r="DE86" s="35">
        <v>0</v>
      </c>
      <c r="DF86" s="35">
        <v>0</v>
      </c>
      <c r="DG86" s="35">
        <v>0</v>
      </c>
      <c r="DH86" s="35">
        <v>0</v>
      </c>
      <c r="DI86" s="35">
        <v>0</v>
      </c>
      <c r="DJ86" s="35">
        <v>0</v>
      </c>
      <c r="DK86" s="35">
        <v>0</v>
      </c>
      <c r="DL86" s="35">
        <v>0</v>
      </c>
      <c r="DM86" s="35">
        <v>0</v>
      </c>
      <c r="DN86" s="35">
        <v>0</v>
      </c>
      <c r="DO86" s="35">
        <v>0</v>
      </c>
      <c r="DP86" s="35">
        <v>0</v>
      </c>
      <c r="DQ86" s="35">
        <v>0</v>
      </c>
      <c r="DR86" s="35">
        <v>0</v>
      </c>
      <c r="DS86" s="35">
        <v>0</v>
      </c>
      <c r="DT86" s="35">
        <v>0</v>
      </c>
      <c r="DU86" s="35">
        <v>0</v>
      </c>
      <c r="DV86" s="35">
        <v>0</v>
      </c>
      <c r="DW86" s="35">
        <v>0</v>
      </c>
      <c r="DX86" s="35">
        <v>0</v>
      </c>
      <c r="DY86" s="35">
        <v>0</v>
      </c>
      <c r="DZ86" s="35">
        <v>0</v>
      </c>
      <c r="EA86" s="35">
        <v>0</v>
      </c>
      <c r="EB86" s="35">
        <v>0</v>
      </c>
      <c r="EC86" s="35">
        <v>0</v>
      </c>
      <c r="ED86" s="35">
        <v>0</v>
      </c>
      <c r="EE86" s="35">
        <v>0</v>
      </c>
      <c r="EF86" s="35">
        <v>0</v>
      </c>
      <c r="EG86" s="35">
        <v>0</v>
      </c>
      <c r="EH86" s="35">
        <v>0</v>
      </c>
    </row>
    <row r="87" spans="1:138" s="7" customFormat="1" ht="21.95" customHeight="1" thickBot="1" x14ac:dyDescent="0.25">
      <c r="A87" s="12" t="s">
        <v>238</v>
      </c>
      <c r="B87" s="12" t="s">
        <v>239</v>
      </c>
      <c r="C87" s="35">
        <v>0</v>
      </c>
      <c r="D87" s="35">
        <v>0</v>
      </c>
      <c r="E87" s="35">
        <v>0</v>
      </c>
      <c r="F87" s="35">
        <v>0</v>
      </c>
      <c r="G87" s="35">
        <v>0</v>
      </c>
      <c r="H87" s="35">
        <v>0</v>
      </c>
      <c r="I87" s="35">
        <v>0</v>
      </c>
      <c r="J87" s="35">
        <v>0</v>
      </c>
      <c r="K87" s="35">
        <v>0</v>
      </c>
      <c r="L87" s="35">
        <v>0</v>
      </c>
      <c r="M87" s="35">
        <v>0</v>
      </c>
      <c r="N87" s="35">
        <v>0</v>
      </c>
      <c r="O87" s="35">
        <v>0</v>
      </c>
      <c r="P87" s="35">
        <v>0</v>
      </c>
      <c r="Q87" s="35">
        <v>0</v>
      </c>
      <c r="R87" s="35">
        <v>0</v>
      </c>
      <c r="S87" s="35">
        <v>0</v>
      </c>
      <c r="T87" s="35">
        <v>0</v>
      </c>
      <c r="U87" s="35">
        <v>0</v>
      </c>
      <c r="V87" s="35">
        <v>0</v>
      </c>
      <c r="W87" s="35">
        <v>0</v>
      </c>
      <c r="X87" s="35">
        <v>0</v>
      </c>
      <c r="Y87" s="35">
        <v>0</v>
      </c>
      <c r="Z87" s="35">
        <v>0</v>
      </c>
      <c r="AA87" s="35">
        <v>0</v>
      </c>
      <c r="AB87" s="35">
        <v>0</v>
      </c>
      <c r="AC87" s="35">
        <v>0</v>
      </c>
      <c r="AD87" s="35">
        <v>0</v>
      </c>
      <c r="AE87" s="35">
        <v>0</v>
      </c>
      <c r="AF87" s="35">
        <v>0</v>
      </c>
      <c r="AG87" s="35">
        <v>0</v>
      </c>
      <c r="AH87" s="35">
        <v>0</v>
      </c>
      <c r="AI87" s="35">
        <v>0</v>
      </c>
      <c r="AJ87" s="35">
        <v>0</v>
      </c>
      <c r="AK87" s="35">
        <v>0</v>
      </c>
      <c r="AL87" s="35">
        <v>0</v>
      </c>
      <c r="AM87" s="35">
        <v>0</v>
      </c>
      <c r="AN87" s="35">
        <v>0</v>
      </c>
      <c r="AO87" s="35">
        <v>0</v>
      </c>
      <c r="AP87" s="35">
        <v>0</v>
      </c>
      <c r="AQ87" s="35">
        <v>0</v>
      </c>
      <c r="AR87" s="35">
        <v>0</v>
      </c>
      <c r="AS87" s="35">
        <v>0</v>
      </c>
      <c r="AT87" s="35">
        <v>0</v>
      </c>
      <c r="AU87" s="35">
        <v>0</v>
      </c>
      <c r="AV87" s="35">
        <v>0</v>
      </c>
      <c r="AW87" s="35">
        <v>0</v>
      </c>
      <c r="AX87" s="35">
        <v>0</v>
      </c>
      <c r="AY87" s="35">
        <v>0</v>
      </c>
      <c r="AZ87" s="35">
        <v>0</v>
      </c>
      <c r="BA87" s="35">
        <v>0</v>
      </c>
      <c r="BB87" s="35">
        <v>0</v>
      </c>
      <c r="BC87" s="35">
        <v>0</v>
      </c>
      <c r="BD87" s="35">
        <v>0</v>
      </c>
      <c r="BE87" s="35">
        <v>0</v>
      </c>
      <c r="BF87" s="35">
        <v>0</v>
      </c>
      <c r="BG87" s="35">
        <v>0</v>
      </c>
      <c r="BH87" s="35">
        <v>0</v>
      </c>
      <c r="BI87" s="35">
        <v>0</v>
      </c>
      <c r="BJ87" s="35">
        <v>0</v>
      </c>
      <c r="BK87" s="35">
        <v>0</v>
      </c>
      <c r="BL87" s="35">
        <v>0</v>
      </c>
      <c r="BM87" s="35">
        <v>0</v>
      </c>
      <c r="BN87" s="35">
        <v>0</v>
      </c>
      <c r="BO87" s="35">
        <v>0</v>
      </c>
      <c r="BP87" s="35">
        <v>0</v>
      </c>
      <c r="BQ87" s="35">
        <v>0</v>
      </c>
      <c r="BR87" s="35">
        <v>0</v>
      </c>
      <c r="BS87" s="35">
        <v>0</v>
      </c>
      <c r="BT87" s="35">
        <v>0</v>
      </c>
      <c r="BU87" s="35">
        <v>0</v>
      </c>
      <c r="BV87" s="35">
        <v>0</v>
      </c>
      <c r="BW87" s="35">
        <v>0</v>
      </c>
      <c r="BX87" s="35">
        <v>0</v>
      </c>
      <c r="BY87" s="35">
        <v>0</v>
      </c>
      <c r="BZ87" s="35">
        <v>1</v>
      </c>
      <c r="CA87" s="35">
        <v>0</v>
      </c>
      <c r="CB87" s="35">
        <v>0</v>
      </c>
      <c r="CC87" s="35">
        <v>0</v>
      </c>
      <c r="CD87" s="35">
        <v>0</v>
      </c>
      <c r="CE87" s="35">
        <v>0</v>
      </c>
      <c r="CF87" s="35">
        <v>0</v>
      </c>
      <c r="CG87" s="35">
        <v>0</v>
      </c>
      <c r="CH87" s="35">
        <v>0</v>
      </c>
      <c r="CI87" s="35">
        <v>0</v>
      </c>
      <c r="CJ87" s="35">
        <v>0</v>
      </c>
      <c r="CK87" s="35">
        <v>0</v>
      </c>
      <c r="CL87" s="35">
        <v>0</v>
      </c>
      <c r="CM87" s="35">
        <v>0</v>
      </c>
      <c r="CN87" s="35">
        <v>0</v>
      </c>
      <c r="CO87" s="35">
        <v>0</v>
      </c>
      <c r="CP87" s="35">
        <v>0</v>
      </c>
      <c r="CQ87" s="35">
        <v>0</v>
      </c>
      <c r="CR87" s="35">
        <v>0</v>
      </c>
      <c r="CS87" s="35">
        <v>0</v>
      </c>
      <c r="CT87" s="35">
        <v>0</v>
      </c>
      <c r="CU87" s="35">
        <v>0</v>
      </c>
      <c r="CV87" s="35">
        <v>0</v>
      </c>
      <c r="CW87" s="35">
        <v>0</v>
      </c>
      <c r="CX87" s="35">
        <v>0</v>
      </c>
      <c r="CY87" s="35">
        <v>0</v>
      </c>
      <c r="CZ87" s="35">
        <v>0</v>
      </c>
      <c r="DA87" s="35">
        <v>0</v>
      </c>
      <c r="DB87" s="35">
        <v>0</v>
      </c>
      <c r="DC87" s="35">
        <v>0</v>
      </c>
      <c r="DD87" s="35">
        <v>0</v>
      </c>
      <c r="DE87" s="35">
        <v>0</v>
      </c>
      <c r="DF87" s="35">
        <v>0</v>
      </c>
      <c r="DG87" s="35">
        <v>0</v>
      </c>
      <c r="DH87" s="35">
        <v>0</v>
      </c>
      <c r="DI87" s="35">
        <v>0</v>
      </c>
      <c r="DJ87" s="35">
        <v>0</v>
      </c>
      <c r="DK87" s="35">
        <v>0</v>
      </c>
      <c r="DL87" s="35">
        <v>0</v>
      </c>
      <c r="DM87" s="35">
        <v>0</v>
      </c>
      <c r="DN87" s="35">
        <v>0</v>
      </c>
      <c r="DO87" s="35">
        <v>0</v>
      </c>
      <c r="DP87" s="35">
        <v>0</v>
      </c>
      <c r="DQ87" s="35">
        <v>0</v>
      </c>
      <c r="DR87" s="35">
        <v>0</v>
      </c>
      <c r="DS87" s="35">
        <v>0</v>
      </c>
      <c r="DT87" s="35">
        <v>0</v>
      </c>
      <c r="DU87" s="35">
        <v>0</v>
      </c>
      <c r="DV87" s="35">
        <v>0</v>
      </c>
      <c r="DW87" s="35">
        <v>0</v>
      </c>
      <c r="DX87" s="35">
        <v>0</v>
      </c>
      <c r="DY87" s="35">
        <v>0</v>
      </c>
      <c r="DZ87" s="35">
        <v>0</v>
      </c>
      <c r="EA87" s="35">
        <v>0</v>
      </c>
      <c r="EB87" s="35">
        <v>0</v>
      </c>
      <c r="EC87" s="35">
        <v>0</v>
      </c>
      <c r="ED87" s="35">
        <v>0</v>
      </c>
      <c r="EE87" s="35">
        <v>0</v>
      </c>
      <c r="EF87" s="35">
        <v>0</v>
      </c>
      <c r="EG87" s="35">
        <v>0</v>
      </c>
      <c r="EH87" s="35">
        <v>0</v>
      </c>
    </row>
    <row r="88" spans="1:138" s="7" customFormat="1" ht="21.95" customHeight="1" thickBot="1" x14ac:dyDescent="0.25">
      <c r="A88" s="12" t="s">
        <v>240</v>
      </c>
      <c r="B88" s="12" t="s">
        <v>241</v>
      </c>
      <c r="C88" s="35">
        <v>0</v>
      </c>
      <c r="D88" s="35">
        <v>0</v>
      </c>
      <c r="E88" s="35">
        <v>0</v>
      </c>
      <c r="F88" s="35">
        <v>0</v>
      </c>
      <c r="G88" s="35">
        <v>0</v>
      </c>
      <c r="H88" s="35">
        <v>0</v>
      </c>
      <c r="I88" s="35">
        <v>0</v>
      </c>
      <c r="J88" s="35">
        <v>0</v>
      </c>
      <c r="K88" s="35">
        <v>0</v>
      </c>
      <c r="L88" s="35">
        <v>0</v>
      </c>
      <c r="M88" s="35">
        <v>0</v>
      </c>
      <c r="N88" s="35">
        <v>0</v>
      </c>
      <c r="O88" s="35">
        <v>0</v>
      </c>
      <c r="P88" s="35">
        <v>0</v>
      </c>
      <c r="Q88" s="35">
        <v>0</v>
      </c>
      <c r="R88" s="35">
        <v>0</v>
      </c>
      <c r="S88" s="35">
        <v>0</v>
      </c>
      <c r="T88" s="35">
        <v>0</v>
      </c>
      <c r="U88" s="35">
        <v>0</v>
      </c>
      <c r="V88" s="35">
        <v>0</v>
      </c>
      <c r="W88" s="35">
        <v>0</v>
      </c>
      <c r="X88" s="35">
        <v>0</v>
      </c>
      <c r="Y88" s="35">
        <v>0</v>
      </c>
      <c r="Z88" s="35">
        <v>0</v>
      </c>
      <c r="AA88" s="35">
        <v>0</v>
      </c>
      <c r="AB88" s="35">
        <v>0</v>
      </c>
      <c r="AC88" s="35">
        <v>0</v>
      </c>
      <c r="AD88" s="35">
        <v>0</v>
      </c>
      <c r="AE88" s="35">
        <v>0</v>
      </c>
      <c r="AF88" s="35">
        <v>0</v>
      </c>
      <c r="AG88" s="35">
        <v>0</v>
      </c>
      <c r="AH88" s="35">
        <v>0</v>
      </c>
      <c r="AI88" s="35">
        <v>0</v>
      </c>
      <c r="AJ88" s="35">
        <v>0</v>
      </c>
      <c r="AK88" s="35">
        <v>0</v>
      </c>
      <c r="AL88" s="35">
        <v>0</v>
      </c>
      <c r="AM88" s="35">
        <v>0</v>
      </c>
      <c r="AN88" s="35">
        <v>0</v>
      </c>
      <c r="AO88" s="35">
        <v>0</v>
      </c>
      <c r="AP88" s="35">
        <v>0</v>
      </c>
      <c r="AQ88" s="35">
        <v>0</v>
      </c>
      <c r="AR88" s="35">
        <v>0</v>
      </c>
      <c r="AS88" s="35">
        <v>0</v>
      </c>
      <c r="AT88" s="35">
        <v>0</v>
      </c>
      <c r="AU88" s="35">
        <v>0</v>
      </c>
      <c r="AV88" s="35">
        <v>0</v>
      </c>
      <c r="AW88" s="35">
        <v>0</v>
      </c>
      <c r="AX88" s="35">
        <v>0</v>
      </c>
      <c r="AY88" s="35">
        <v>0</v>
      </c>
      <c r="AZ88" s="35">
        <v>0</v>
      </c>
      <c r="BA88" s="35">
        <v>0</v>
      </c>
      <c r="BB88" s="35">
        <v>0</v>
      </c>
      <c r="BC88" s="35">
        <v>0</v>
      </c>
      <c r="BD88" s="35">
        <v>0</v>
      </c>
      <c r="BE88" s="35">
        <v>0</v>
      </c>
      <c r="BF88" s="35">
        <v>0</v>
      </c>
      <c r="BG88" s="35">
        <v>0</v>
      </c>
      <c r="BH88" s="35">
        <v>0</v>
      </c>
      <c r="BI88" s="35">
        <v>0</v>
      </c>
      <c r="BJ88" s="35">
        <v>0</v>
      </c>
      <c r="BK88" s="35">
        <v>0</v>
      </c>
      <c r="BL88" s="35">
        <v>0</v>
      </c>
      <c r="BM88" s="35">
        <v>0</v>
      </c>
      <c r="BN88" s="35">
        <v>0</v>
      </c>
      <c r="BO88" s="35">
        <v>0</v>
      </c>
      <c r="BP88" s="35">
        <v>0</v>
      </c>
      <c r="BQ88" s="35">
        <v>0</v>
      </c>
      <c r="BR88" s="35">
        <v>0</v>
      </c>
      <c r="BS88" s="35">
        <v>0</v>
      </c>
      <c r="BT88" s="35">
        <v>0</v>
      </c>
      <c r="BU88" s="35">
        <v>0</v>
      </c>
      <c r="BV88" s="35">
        <v>0</v>
      </c>
      <c r="BW88" s="35">
        <v>0</v>
      </c>
      <c r="BX88" s="35">
        <v>0</v>
      </c>
      <c r="BY88" s="35">
        <v>0</v>
      </c>
      <c r="BZ88" s="35">
        <v>0</v>
      </c>
      <c r="CA88" s="35">
        <v>1</v>
      </c>
      <c r="CB88" s="35">
        <v>0</v>
      </c>
      <c r="CC88" s="35">
        <v>0</v>
      </c>
      <c r="CD88" s="35">
        <v>0</v>
      </c>
      <c r="CE88" s="35">
        <v>0</v>
      </c>
      <c r="CF88" s="35">
        <v>0</v>
      </c>
      <c r="CG88" s="35">
        <v>0</v>
      </c>
      <c r="CH88" s="35">
        <v>0</v>
      </c>
      <c r="CI88" s="35">
        <v>0</v>
      </c>
      <c r="CJ88" s="35">
        <v>0</v>
      </c>
      <c r="CK88" s="35">
        <v>0</v>
      </c>
      <c r="CL88" s="35">
        <v>0</v>
      </c>
      <c r="CM88" s="35">
        <v>0</v>
      </c>
      <c r="CN88" s="35">
        <v>0</v>
      </c>
      <c r="CO88" s="35">
        <v>0</v>
      </c>
      <c r="CP88" s="35">
        <v>0</v>
      </c>
      <c r="CQ88" s="35">
        <v>0</v>
      </c>
      <c r="CR88" s="35">
        <v>0</v>
      </c>
      <c r="CS88" s="35">
        <v>0</v>
      </c>
      <c r="CT88" s="35">
        <v>0</v>
      </c>
      <c r="CU88" s="35">
        <v>0</v>
      </c>
      <c r="CV88" s="35">
        <v>0</v>
      </c>
      <c r="CW88" s="35">
        <v>0</v>
      </c>
      <c r="CX88" s="35">
        <v>0</v>
      </c>
      <c r="CY88" s="35">
        <v>0</v>
      </c>
      <c r="CZ88" s="35">
        <v>0</v>
      </c>
      <c r="DA88" s="35">
        <v>0</v>
      </c>
      <c r="DB88" s="35">
        <v>0</v>
      </c>
      <c r="DC88" s="35">
        <v>0</v>
      </c>
      <c r="DD88" s="35">
        <v>0</v>
      </c>
      <c r="DE88" s="35">
        <v>0</v>
      </c>
      <c r="DF88" s="35">
        <v>0</v>
      </c>
      <c r="DG88" s="35">
        <v>0</v>
      </c>
      <c r="DH88" s="35">
        <v>0</v>
      </c>
      <c r="DI88" s="35">
        <v>0</v>
      </c>
      <c r="DJ88" s="35">
        <v>0</v>
      </c>
      <c r="DK88" s="35">
        <v>0</v>
      </c>
      <c r="DL88" s="35">
        <v>0</v>
      </c>
      <c r="DM88" s="35">
        <v>0</v>
      </c>
      <c r="DN88" s="35">
        <v>0</v>
      </c>
      <c r="DO88" s="35">
        <v>0</v>
      </c>
      <c r="DP88" s="35">
        <v>0</v>
      </c>
      <c r="DQ88" s="35">
        <v>0</v>
      </c>
      <c r="DR88" s="35">
        <v>0</v>
      </c>
      <c r="DS88" s="35">
        <v>0</v>
      </c>
      <c r="DT88" s="35">
        <v>0</v>
      </c>
      <c r="DU88" s="35">
        <v>0</v>
      </c>
      <c r="DV88" s="35">
        <v>0</v>
      </c>
      <c r="DW88" s="35">
        <v>0</v>
      </c>
      <c r="DX88" s="35">
        <v>0</v>
      </c>
      <c r="DY88" s="35">
        <v>0</v>
      </c>
      <c r="DZ88" s="35">
        <v>0</v>
      </c>
      <c r="EA88" s="35">
        <v>0</v>
      </c>
      <c r="EB88" s="35">
        <v>0</v>
      </c>
      <c r="EC88" s="35">
        <v>0</v>
      </c>
      <c r="ED88" s="35">
        <v>0</v>
      </c>
      <c r="EE88" s="35">
        <v>0</v>
      </c>
      <c r="EF88" s="35">
        <v>0</v>
      </c>
      <c r="EG88" s="35">
        <v>0</v>
      </c>
      <c r="EH88" s="35">
        <v>0</v>
      </c>
    </row>
    <row r="89" spans="1:138" s="7" customFormat="1" ht="21.95" customHeight="1" thickBot="1" x14ac:dyDescent="0.25">
      <c r="A89" s="12" t="s">
        <v>242</v>
      </c>
      <c r="B89" s="12" t="s">
        <v>243</v>
      </c>
      <c r="C89" s="35">
        <v>0</v>
      </c>
      <c r="D89" s="35">
        <v>0</v>
      </c>
      <c r="E89" s="35">
        <v>0</v>
      </c>
      <c r="F89" s="35">
        <v>0</v>
      </c>
      <c r="G89" s="35">
        <v>0</v>
      </c>
      <c r="H89" s="35">
        <v>0</v>
      </c>
      <c r="I89" s="35">
        <v>0</v>
      </c>
      <c r="J89" s="35">
        <v>0</v>
      </c>
      <c r="K89" s="35">
        <v>0</v>
      </c>
      <c r="L89" s="35">
        <v>0</v>
      </c>
      <c r="M89" s="35">
        <v>0</v>
      </c>
      <c r="N89" s="35">
        <v>0</v>
      </c>
      <c r="O89" s="35">
        <v>0</v>
      </c>
      <c r="P89" s="35">
        <v>0</v>
      </c>
      <c r="Q89" s="35">
        <v>0</v>
      </c>
      <c r="R89" s="35">
        <v>0</v>
      </c>
      <c r="S89" s="35">
        <v>0</v>
      </c>
      <c r="T89" s="35">
        <v>0</v>
      </c>
      <c r="U89" s="35">
        <v>0</v>
      </c>
      <c r="V89" s="35">
        <v>0</v>
      </c>
      <c r="W89" s="35">
        <v>0</v>
      </c>
      <c r="X89" s="35">
        <v>0</v>
      </c>
      <c r="Y89" s="35">
        <v>0</v>
      </c>
      <c r="Z89" s="35">
        <v>0</v>
      </c>
      <c r="AA89" s="35">
        <v>0</v>
      </c>
      <c r="AB89" s="35">
        <v>0</v>
      </c>
      <c r="AC89" s="35">
        <v>0</v>
      </c>
      <c r="AD89" s="35">
        <v>0</v>
      </c>
      <c r="AE89" s="35">
        <v>0</v>
      </c>
      <c r="AF89" s="35">
        <v>0</v>
      </c>
      <c r="AG89" s="35">
        <v>0</v>
      </c>
      <c r="AH89" s="35">
        <v>0</v>
      </c>
      <c r="AI89" s="35">
        <v>0</v>
      </c>
      <c r="AJ89" s="35">
        <v>0</v>
      </c>
      <c r="AK89" s="35">
        <v>0</v>
      </c>
      <c r="AL89" s="35">
        <v>0</v>
      </c>
      <c r="AM89" s="35">
        <v>0</v>
      </c>
      <c r="AN89" s="35">
        <v>0</v>
      </c>
      <c r="AO89" s="35">
        <v>0</v>
      </c>
      <c r="AP89" s="35">
        <v>0</v>
      </c>
      <c r="AQ89" s="35">
        <v>0</v>
      </c>
      <c r="AR89" s="35">
        <v>0</v>
      </c>
      <c r="AS89" s="35">
        <v>0</v>
      </c>
      <c r="AT89" s="35">
        <v>0</v>
      </c>
      <c r="AU89" s="35">
        <v>0</v>
      </c>
      <c r="AV89" s="35">
        <v>0</v>
      </c>
      <c r="AW89" s="35">
        <v>0</v>
      </c>
      <c r="AX89" s="35">
        <v>0</v>
      </c>
      <c r="AY89" s="35">
        <v>0</v>
      </c>
      <c r="AZ89" s="35">
        <v>0</v>
      </c>
      <c r="BA89" s="35">
        <v>0</v>
      </c>
      <c r="BB89" s="35">
        <v>0</v>
      </c>
      <c r="BC89" s="35">
        <v>0</v>
      </c>
      <c r="BD89" s="35">
        <v>0</v>
      </c>
      <c r="BE89" s="35">
        <v>0</v>
      </c>
      <c r="BF89" s="35">
        <v>0</v>
      </c>
      <c r="BG89" s="35">
        <v>0</v>
      </c>
      <c r="BH89" s="35">
        <v>0</v>
      </c>
      <c r="BI89" s="35">
        <v>0</v>
      </c>
      <c r="BJ89" s="35">
        <v>0</v>
      </c>
      <c r="BK89" s="35">
        <v>0</v>
      </c>
      <c r="BL89" s="35">
        <v>0</v>
      </c>
      <c r="BM89" s="35">
        <v>0</v>
      </c>
      <c r="BN89" s="35">
        <v>0</v>
      </c>
      <c r="BO89" s="35">
        <v>0</v>
      </c>
      <c r="BP89" s="35">
        <v>0</v>
      </c>
      <c r="BQ89" s="35">
        <v>0</v>
      </c>
      <c r="BR89" s="35">
        <v>0</v>
      </c>
      <c r="BS89" s="35">
        <v>0</v>
      </c>
      <c r="BT89" s="35">
        <v>0</v>
      </c>
      <c r="BU89" s="35">
        <v>0</v>
      </c>
      <c r="BV89" s="35">
        <v>0</v>
      </c>
      <c r="BW89" s="35">
        <v>0</v>
      </c>
      <c r="BX89" s="35">
        <v>0</v>
      </c>
      <c r="BY89" s="35">
        <v>0</v>
      </c>
      <c r="BZ89" s="35">
        <v>0</v>
      </c>
      <c r="CA89" s="35">
        <v>0</v>
      </c>
      <c r="CB89" s="35">
        <v>1</v>
      </c>
      <c r="CC89" s="35">
        <v>0</v>
      </c>
      <c r="CD89" s="35">
        <v>0</v>
      </c>
      <c r="CE89" s="35">
        <v>0</v>
      </c>
      <c r="CF89" s="35">
        <v>0</v>
      </c>
      <c r="CG89" s="35">
        <v>0</v>
      </c>
      <c r="CH89" s="35">
        <v>0</v>
      </c>
      <c r="CI89" s="35">
        <v>0</v>
      </c>
      <c r="CJ89" s="35">
        <v>0</v>
      </c>
      <c r="CK89" s="35">
        <v>0</v>
      </c>
      <c r="CL89" s="35">
        <v>0</v>
      </c>
      <c r="CM89" s="35">
        <v>0</v>
      </c>
      <c r="CN89" s="35">
        <v>0</v>
      </c>
      <c r="CO89" s="35">
        <v>0</v>
      </c>
      <c r="CP89" s="35">
        <v>0</v>
      </c>
      <c r="CQ89" s="35">
        <v>0</v>
      </c>
      <c r="CR89" s="35">
        <v>0</v>
      </c>
      <c r="CS89" s="35">
        <v>0</v>
      </c>
      <c r="CT89" s="35">
        <v>0</v>
      </c>
      <c r="CU89" s="35">
        <v>0</v>
      </c>
      <c r="CV89" s="35">
        <v>0</v>
      </c>
      <c r="CW89" s="35">
        <v>0</v>
      </c>
      <c r="CX89" s="35">
        <v>0</v>
      </c>
      <c r="CY89" s="35">
        <v>0</v>
      </c>
      <c r="CZ89" s="35">
        <v>0</v>
      </c>
      <c r="DA89" s="35">
        <v>0</v>
      </c>
      <c r="DB89" s="35">
        <v>0</v>
      </c>
      <c r="DC89" s="35">
        <v>0</v>
      </c>
      <c r="DD89" s="35">
        <v>0</v>
      </c>
      <c r="DE89" s="35">
        <v>0</v>
      </c>
      <c r="DF89" s="35">
        <v>0</v>
      </c>
      <c r="DG89" s="35">
        <v>0</v>
      </c>
      <c r="DH89" s="35">
        <v>0</v>
      </c>
      <c r="DI89" s="35">
        <v>0</v>
      </c>
      <c r="DJ89" s="35">
        <v>0</v>
      </c>
      <c r="DK89" s="35">
        <v>0</v>
      </c>
      <c r="DL89" s="35">
        <v>0</v>
      </c>
      <c r="DM89" s="35">
        <v>0</v>
      </c>
      <c r="DN89" s="35">
        <v>0</v>
      </c>
      <c r="DO89" s="35">
        <v>0</v>
      </c>
      <c r="DP89" s="35">
        <v>0</v>
      </c>
      <c r="DQ89" s="35">
        <v>0</v>
      </c>
      <c r="DR89" s="35">
        <v>0</v>
      </c>
      <c r="DS89" s="35">
        <v>0</v>
      </c>
      <c r="DT89" s="35">
        <v>0</v>
      </c>
      <c r="DU89" s="35">
        <v>0</v>
      </c>
      <c r="DV89" s="35">
        <v>0</v>
      </c>
      <c r="DW89" s="35">
        <v>0</v>
      </c>
      <c r="DX89" s="35">
        <v>0</v>
      </c>
      <c r="DY89" s="35">
        <v>0</v>
      </c>
      <c r="DZ89" s="35">
        <v>0</v>
      </c>
      <c r="EA89" s="35">
        <v>0</v>
      </c>
      <c r="EB89" s="35">
        <v>0</v>
      </c>
      <c r="EC89" s="35">
        <v>0</v>
      </c>
      <c r="ED89" s="35">
        <v>0</v>
      </c>
      <c r="EE89" s="35">
        <v>0</v>
      </c>
      <c r="EF89" s="35">
        <v>0</v>
      </c>
      <c r="EG89" s="35">
        <v>0</v>
      </c>
      <c r="EH89" s="35">
        <v>0</v>
      </c>
    </row>
    <row r="90" spans="1:138" s="7" customFormat="1" ht="21.95" customHeight="1" thickBot="1" x14ac:dyDescent="0.25">
      <c r="A90" s="12" t="s">
        <v>244</v>
      </c>
      <c r="B90" s="12" t="s">
        <v>245</v>
      </c>
      <c r="C90" s="35">
        <v>0</v>
      </c>
      <c r="D90" s="35">
        <v>0</v>
      </c>
      <c r="E90" s="35">
        <v>0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0</v>
      </c>
      <c r="L90" s="35">
        <v>0</v>
      </c>
      <c r="M90" s="35">
        <v>0</v>
      </c>
      <c r="N90" s="35">
        <v>0</v>
      </c>
      <c r="O90" s="35">
        <v>0</v>
      </c>
      <c r="P90" s="35">
        <v>0</v>
      </c>
      <c r="Q90" s="35">
        <v>0</v>
      </c>
      <c r="R90" s="35">
        <v>0</v>
      </c>
      <c r="S90" s="35">
        <v>0</v>
      </c>
      <c r="T90" s="35">
        <v>0</v>
      </c>
      <c r="U90" s="35">
        <v>0</v>
      </c>
      <c r="V90" s="35">
        <v>0</v>
      </c>
      <c r="W90" s="35">
        <v>0</v>
      </c>
      <c r="X90" s="35">
        <v>0</v>
      </c>
      <c r="Y90" s="35">
        <v>0</v>
      </c>
      <c r="Z90" s="35">
        <v>0</v>
      </c>
      <c r="AA90" s="35">
        <v>0</v>
      </c>
      <c r="AB90" s="35">
        <v>0</v>
      </c>
      <c r="AC90" s="35">
        <v>0</v>
      </c>
      <c r="AD90" s="35">
        <v>0</v>
      </c>
      <c r="AE90" s="35">
        <v>0</v>
      </c>
      <c r="AF90" s="35">
        <v>0</v>
      </c>
      <c r="AG90" s="35">
        <v>0</v>
      </c>
      <c r="AH90" s="35">
        <v>0</v>
      </c>
      <c r="AI90" s="35">
        <v>0</v>
      </c>
      <c r="AJ90" s="35">
        <v>0</v>
      </c>
      <c r="AK90" s="35">
        <v>0</v>
      </c>
      <c r="AL90" s="35">
        <v>0</v>
      </c>
      <c r="AM90" s="35">
        <v>0</v>
      </c>
      <c r="AN90" s="35">
        <v>0</v>
      </c>
      <c r="AO90" s="35">
        <v>0</v>
      </c>
      <c r="AP90" s="35">
        <v>0</v>
      </c>
      <c r="AQ90" s="35">
        <v>0</v>
      </c>
      <c r="AR90" s="35">
        <v>0</v>
      </c>
      <c r="AS90" s="35">
        <v>0</v>
      </c>
      <c r="AT90" s="35">
        <v>0</v>
      </c>
      <c r="AU90" s="35">
        <v>0</v>
      </c>
      <c r="AV90" s="35">
        <v>0</v>
      </c>
      <c r="AW90" s="35">
        <v>0</v>
      </c>
      <c r="AX90" s="35">
        <v>0</v>
      </c>
      <c r="AY90" s="35">
        <v>0</v>
      </c>
      <c r="AZ90" s="35">
        <v>0</v>
      </c>
      <c r="BA90" s="35">
        <v>0</v>
      </c>
      <c r="BB90" s="35">
        <v>0</v>
      </c>
      <c r="BC90" s="35">
        <v>0</v>
      </c>
      <c r="BD90" s="35">
        <v>0</v>
      </c>
      <c r="BE90" s="35">
        <v>0</v>
      </c>
      <c r="BF90" s="35">
        <v>0</v>
      </c>
      <c r="BG90" s="35">
        <v>0</v>
      </c>
      <c r="BH90" s="35">
        <v>0</v>
      </c>
      <c r="BI90" s="35">
        <v>0</v>
      </c>
      <c r="BJ90" s="35">
        <v>0</v>
      </c>
      <c r="BK90" s="35">
        <v>0</v>
      </c>
      <c r="BL90" s="35">
        <v>0</v>
      </c>
      <c r="BM90" s="35">
        <v>0</v>
      </c>
      <c r="BN90" s="35">
        <v>0</v>
      </c>
      <c r="BO90" s="35">
        <v>0</v>
      </c>
      <c r="BP90" s="35">
        <v>0</v>
      </c>
      <c r="BQ90" s="35">
        <v>0</v>
      </c>
      <c r="BR90" s="35">
        <v>0</v>
      </c>
      <c r="BS90" s="35">
        <v>0</v>
      </c>
      <c r="BT90" s="35">
        <v>0</v>
      </c>
      <c r="BU90" s="35">
        <v>0</v>
      </c>
      <c r="BV90" s="35">
        <v>0</v>
      </c>
      <c r="BW90" s="35">
        <v>0</v>
      </c>
      <c r="BX90" s="35">
        <v>0</v>
      </c>
      <c r="BY90" s="35">
        <v>0</v>
      </c>
      <c r="BZ90" s="35">
        <v>0</v>
      </c>
      <c r="CA90" s="35">
        <v>0</v>
      </c>
      <c r="CB90" s="35">
        <v>0</v>
      </c>
      <c r="CC90" s="35">
        <v>1</v>
      </c>
      <c r="CD90" s="35">
        <v>0</v>
      </c>
      <c r="CE90" s="35">
        <v>0</v>
      </c>
      <c r="CF90" s="35">
        <v>0</v>
      </c>
      <c r="CG90" s="35">
        <v>0</v>
      </c>
      <c r="CH90" s="35">
        <v>0</v>
      </c>
      <c r="CI90" s="35">
        <v>0</v>
      </c>
      <c r="CJ90" s="35">
        <v>0</v>
      </c>
      <c r="CK90" s="35">
        <v>0</v>
      </c>
      <c r="CL90" s="35">
        <v>0</v>
      </c>
      <c r="CM90" s="35">
        <v>0</v>
      </c>
      <c r="CN90" s="35">
        <v>0</v>
      </c>
      <c r="CO90" s="35">
        <v>0</v>
      </c>
      <c r="CP90" s="35">
        <v>0</v>
      </c>
      <c r="CQ90" s="35">
        <v>0</v>
      </c>
      <c r="CR90" s="35">
        <v>0</v>
      </c>
      <c r="CS90" s="35">
        <v>0</v>
      </c>
      <c r="CT90" s="35">
        <v>0</v>
      </c>
      <c r="CU90" s="35">
        <v>0</v>
      </c>
      <c r="CV90" s="35">
        <v>0</v>
      </c>
      <c r="CW90" s="35">
        <v>0</v>
      </c>
      <c r="CX90" s="35">
        <v>0</v>
      </c>
      <c r="CY90" s="35">
        <v>0</v>
      </c>
      <c r="CZ90" s="35">
        <v>0</v>
      </c>
      <c r="DA90" s="35">
        <v>0</v>
      </c>
      <c r="DB90" s="35">
        <v>0</v>
      </c>
      <c r="DC90" s="35">
        <v>0</v>
      </c>
      <c r="DD90" s="35">
        <v>0</v>
      </c>
      <c r="DE90" s="35">
        <v>0</v>
      </c>
      <c r="DF90" s="35">
        <v>0</v>
      </c>
      <c r="DG90" s="35">
        <v>0</v>
      </c>
      <c r="DH90" s="35">
        <v>0</v>
      </c>
      <c r="DI90" s="35">
        <v>0</v>
      </c>
      <c r="DJ90" s="35">
        <v>0</v>
      </c>
      <c r="DK90" s="35">
        <v>0</v>
      </c>
      <c r="DL90" s="35">
        <v>0</v>
      </c>
      <c r="DM90" s="35">
        <v>0</v>
      </c>
      <c r="DN90" s="35">
        <v>0</v>
      </c>
      <c r="DO90" s="35">
        <v>0</v>
      </c>
      <c r="DP90" s="35">
        <v>0</v>
      </c>
      <c r="DQ90" s="35">
        <v>0</v>
      </c>
      <c r="DR90" s="35">
        <v>0</v>
      </c>
      <c r="DS90" s="35">
        <v>0</v>
      </c>
      <c r="DT90" s="35">
        <v>0</v>
      </c>
      <c r="DU90" s="35">
        <v>0</v>
      </c>
      <c r="DV90" s="35">
        <v>0</v>
      </c>
      <c r="DW90" s="35">
        <v>0</v>
      </c>
      <c r="DX90" s="35">
        <v>0</v>
      </c>
      <c r="DY90" s="35">
        <v>0</v>
      </c>
      <c r="DZ90" s="35">
        <v>0</v>
      </c>
      <c r="EA90" s="35">
        <v>0</v>
      </c>
      <c r="EB90" s="35">
        <v>0</v>
      </c>
      <c r="EC90" s="35">
        <v>0</v>
      </c>
      <c r="ED90" s="35">
        <v>0</v>
      </c>
      <c r="EE90" s="35">
        <v>0</v>
      </c>
      <c r="EF90" s="35">
        <v>0</v>
      </c>
      <c r="EG90" s="35">
        <v>0</v>
      </c>
      <c r="EH90" s="35">
        <v>0</v>
      </c>
    </row>
    <row r="91" spans="1:138" s="7" customFormat="1" ht="21.95" customHeight="1" thickBot="1" x14ac:dyDescent="0.25">
      <c r="A91" s="12" t="s">
        <v>246</v>
      </c>
      <c r="B91" s="12" t="s">
        <v>247</v>
      </c>
      <c r="C91" s="35">
        <v>0</v>
      </c>
      <c r="D91" s="35">
        <v>0</v>
      </c>
      <c r="E91" s="35">
        <v>0</v>
      </c>
      <c r="F91" s="35">
        <v>0</v>
      </c>
      <c r="G91" s="35">
        <v>0</v>
      </c>
      <c r="H91" s="35">
        <v>0</v>
      </c>
      <c r="I91" s="35">
        <v>0</v>
      </c>
      <c r="J91" s="35">
        <v>0</v>
      </c>
      <c r="K91" s="35">
        <v>0</v>
      </c>
      <c r="L91" s="35">
        <v>0</v>
      </c>
      <c r="M91" s="35">
        <v>0</v>
      </c>
      <c r="N91" s="35">
        <v>0</v>
      </c>
      <c r="O91" s="35">
        <v>0</v>
      </c>
      <c r="P91" s="35">
        <v>0</v>
      </c>
      <c r="Q91" s="35">
        <v>0</v>
      </c>
      <c r="R91" s="35">
        <v>0</v>
      </c>
      <c r="S91" s="35">
        <v>0</v>
      </c>
      <c r="T91" s="35">
        <v>0</v>
      </c>
      <c r="U91" s="35">
        <v>0</v>
      </c>
      <c r="V91" s="35">
        <v>0</v>
      </c>
      <c r="W91" s="35">
        <v>0</v>
      </c>
      <c r="X91" s="35">
        <v>0</v>
      </c>
      <c r="Y91" s="35">
        <v>0</v>
      </c>
      <c r="Z91" s="35">
        <v>0</v>
      </c>
      <c r="AA91" s="35">
        <v>0</v>
      </c>
      <c r="AB91" s="35">
        <v>0</v>
      </c>
      <c r="AC91" s="35">
        <v>0</v>
      </c>
      <c r="AD91" s="35">
        <v>0</v>
      </c>
      <c r="AE91" s="35">
        <v>0</v>
      </c>
      <c r="AF91" s="35">
        <v>0</v>
      </c>
      <c r="AG91" s="35">
        <v>0</v>
      </c>
      <c r="AH91" s="35">
        <v>0</v>
      </c>
      <c r="AI91" s="35">
        <v>0</v>
      </c>
      <c r="AJ91" s="35">
        <v>0</v>
      </c>
      <c r="AK91" s="35">
        <v>0</v>
      </c>
      <c r="AL91" s="35">
        <v>0</v>
      </c>
      <c r="AM91" s="35">
        <v>0</v>
      </c>
      <c r="AN91" s="35">
        <v>0</v>
      </c>
      <c r="AO91" s="35">
        <v>0</v>
      </c>
      <c r="AP91" s="35">
        <v>0</v>
      </c>
      <c r="AQ91" s="35">
        <v>0</v>
      </c>
      <c r="AR91" s="35">
        <v>0</v>
      </c>
      <c r="AS91" s="35">
        <v>0</v>
      </c>
      <c r="AT91" s="35">
        <v>0</v>
      </c>
      <c r="AU91" s="35">
        <v>0</v>
      </c>
      <c r="AV91" s="35">
        <v>0</v>
      </c>
      <c r="AW91" s="35">
        <v>0</v>
      </c>
      <c r="AX91" s="35">
        <v>0</v>
      </c>
      <c r="AY91" s="35">
        <v>0</v>
      </c>
      <c r="AZ91" s="35">
        <v>0</v>
      </c>
      <c r="BA91" s="35">
        <v>0</v>
      </c>
      <c r="BB91" s="35">
        <v>0</v>
      </c>
      <c r="BC91" s="35">
        <v>0</v>
      </c>
      <c r="BD91" s="35">
        <v>0</v>
      </c>
      <c r="BE91" s="35">
        <v>0</v>
      </c>
      <c r="BF91" s="35">
        <v>0</v>
      </c>
      <c r="BG91" s="35">
        <v>0</v>
      </c>
      <c r="BH91" s="35">
        <v>0</v>
      </c>
      <c r="BI91" s="35">
        <v>0</v>
      </c>
      <c r="BJ91" s="35">
        <v>0</v>
      </c>
      <c r="BK91" s="35">
        <v>0</v>
      </c>
      <c r="BL91" s="35">
        <v>0</v>
      </c>
      <c r="BM91" s="35">
        <v>0</v>
      </c>
      <c r="BN91" s="35">
        <v>0</v>
      </c>
      <c r="BO91" s="35">
        <v>0</v>
      </c>
      <c r="BP91" s="35">
        <v>0</v>
      </c>
      <c r="BQ91" s="35">
        <v>0</v>
      </c>
      <c r="BR91" s="35">
        <v>0</v>
      </c>
      <c r="BS91" s="35">
        <v>0</v>
      </c>
      <c r="BT91" s="35">
        <v>0</v>
      </c>
      <c r="BU91" s="35">
        <v>0</v>
      </c>
      <c r="BV91" s="35">
        <v>0</v>
      </c>
      <c r="BW91" s="35">
        <v>0</v>
      </c>
      <c r="BX91" s="35">
        <v>0</v>
      </c>
      <c r="BY91" s="35">
        <v>0</v>
      </c>
      <c r="BZ91" s="35">
        <v>0</v>
      </c>
      <c r="CA91" s="35">
        <v>0</v>
      </c>
      <c r="CB91" s="35">
        <v>0</v>
      </c>
      <c r="CC91" s="35">
        <v>0</v>
      </c>
      <c r="CD91" s="35">
        <v>1</v>
      </c>
      <c r="CE91" s="35">
        <v>0</v>
      </c>
      <c r="CF91" s="35">
        <v>0</v>
      </c>
      <c r="CG91" s="35">
        <v>0</v>
      </c>
      <c r="CH91" s="35">
        <v>0</v>
      </c>
      <c r="CI91" s="35">
        <v>0</v>
      </c>
      <c r="CJ91" s="35">
        <v>0</v>
      </c>
      <c r="CK91" s="35">
        <v>0</v>
      </c>
      <c r="CL91" s="35">
        <v>0</v>
      </c>
      <c r="CM91" s="35">
        <v>0</v>
      </c>
      <c r="CN91" s="35">
        <v>0</v>
      </c>
      <c r="CO91" s="35">
        <v>0</v>
      </c>
      <c r="CP91" s="35">
        <v>0</v>
      </c>
      <c r="CQ91" s="35">
        <v>0</v>
      </c>
      <c r="CR91" s="35">
        <v>0</v>
      </c>
      <c r="CS91" s="35">
        <v>0</v>
      </c>
      <c r="CT91" s="35">
        <v>0</v>
      </c>
      <c r="CU91" s="35">
        <v>0</v>
      </c>
      <c r="CV91" s="35">
        <v>0</v>
      </c>
      <c r="CW91" s="35">
        <v>0</v>
      </c>
      <c r="CX91" s="35">
        <v>0</v>
      </c>
      <c r="CY91" s="35">
        <v>0</v>
      </c>
      <c r="CZ91" s="35">
        <v>0</v>
      </c>
      <c r="DA91" s="35">
        <v>0</v>
      </c>
      <c r="DB91" s="35">
        <v>0</v>
      </c>
      <c r="DC91" s="35">
        <v>0</v>
      </c>
      <c r="DD91" s="35">
        <v>0</v>
      </c>
      <c r="DE91" s="35">
        <v>0</v>
      </c>
      <c r="DF91" s="35">
        <v>0</v>
      </c>
      <c r="DG91" s="35">
        <v>0</v>
      </c>
      <c r="DH91" s="35">
        <v>0</v>
      </c>
      <c r="DI91" s="35">
        <v>0</v>
      </c>
      <c r="DJ91" s="35">
        <v>0</v>
      </c>
      <c r="DK91" s="35">
        <v>0</v>
      </c>
      <c r="DL91" s="35">
        <v>0</v>
      </c>
      <c r="DM91" s="35">
        <v>0</v>
      </c>
      <c r="DN91" s="35">
        <v>0</v>
      </c>
      <c r="DO91" s="35">
        <v>0</v>
      </c>
      <c r="DP91" s="35">
        <v>0</v>
      </c>
      <c r="DQ91" s="35">
        <v>0</v>
      </c>
      <c r="DR91" s="35">
        <v>0</v>
      </c>
      <c r="DS91" s="35">
        <v>0</v>
      </c>
      <c r="DT91" s="35">
        <v>0</v>
      </c>
      <c r="DU91" s="35">
        <v>0</v>
      </c>
      <c r="DV91" s="35">
        <v>0</v>
      </c>
      <c r="DW91" s="35">
        <v>0</v>
      </c>
      <c r="DX91" s="35">
        <v>0</v>
      </c>
      <c r="DY91" s="35">
        <v>0</v>
      </c>
      <c r="DZ91" s="35">
        <v>0</v>
      </c>
      <c r="EA91" s="35">
        <v>0</v>
      </c>
      <c r="EB91" s="35">
        <v>0</v>
      </c>
      <c r="EC91" s="35">
        <v>0</v>
      </c>
      <c r="ED91" s="35">
        <v>0</v>
      </c>
      <c r="EE91" s="35">
        <v>0</v>
      </c>
      <c r="EF91" s="35">
        <v>0</v>
      </c>
      <c r="EG91" s="35">
        <v>0</v>
      </c>
      <c r="EH91" s="35">
        <v>0</v>
      </c>
    </row>
    <row r="92" spans="1:138" s="7" customFormat="1" ht="21.95" customHeight="1" thickBot="1" x14ac:dyDescent="0.25">
      <c r="A92" s="12" t="s">
        <v>248</v>
      </c>
      <c r="B92" s="12" t="s">
        <v>249</v>
      </c>
      <c r="C92" s="35">
        <v>0</v>
      </c>
      <c r="D92" s="35">
        <v>0</v>
      </c>
      <c r="E92" s="35">
        <v>0</v>
      </c>
      <c r="F92" s="35">
        <v>0</v>
      </c>
      <c r="G92" s="35">
        <v>0</v>
      </c>
      <c r="H92" s="35">
        <v>0</v>
      </c>
      <c r="I92" s="35">
        <v>0</v>
      </c>
      <c r="J92" s="35">
        <v>0</v>
      </c>
      <c r="K92" s="35">
        <v>0</v>
      </c>
      <c r="L92" s="35">
        <v>0</v>
      </c>
      <c r="M92" s="35">
        <v>0</v>
      </c>
      <c r="N92" s="35">
        <v>0</v>
      </c>
      <c r="O92" s="35">
        <v>0</v>
      </c>
      <c r="P92" s="35">
        <v>0</v>
      </c>
      <c r="Q92" s="35">
        <v>0</v>
      </c>
      <c r="R92" s="35">
        <v>0</v>
      </c>
      <c r="S92" s="35">
        <v>0</v>
      </c>
      <c r="T92" s="35">
        <v>0</v>
      </c>
      <c r="U92" s="35">
        <v>0</v>
      </c>
      <c r="V92" s="35">
        <v>0</v>
      </c>
      <c r="W92" s="35">
        <v>0</v>
      </c>
      <c r="X92" s="35">
        <v>0</v>
      </c>
      <c r="Y92" s="35">
        <v>0</v>
      </c>
      <c r="Z92" s="35">
        <v>0</v>
      </c>
      <c r="AA92" s="35">
        <v>0</v>
      </c>
      <c r="AB92" s="35">
        <v>0</v>
      </c>
      <c r="AC92" s="35">
        <v>0</v>
      </c>
      <c r="AD92" s="35">
        <v>0</v>
      </c>
      <c r="AE92" s="35">
        <v>0</v>
      </c>
      <c r="AF92" s="35">
        <v>0</v>
      </c>
      <c r="AG92" s="35">
        <v>0</v>
      </c>
      <c r="AH92" s="35">
        <v>0</v>
      </c>
      <c r="AI92" s="35">
        <v>0</v>
      </c>
      <c r="AJ92" s="35">
        <v>0</v>
      </c>
      <c r="AK92" s="35">
        <v>0</v>
      </c>
      <c r="AL92" s="35">
        <v>0</v>
      </c>
      <c r="AM92" s="35">
        <v>0</v>
      </c>
      <c r="AN92" s="35">
        <v>0</v>
      </c>
      <c r="AO92" s="35">
        <v>0</v>
      </c>
      <c r="AP92" s="35">
        <v>0</v>
      </c>
      <c r="AQ92" s="35">
        <v>0</v>
      </c>
      <c r="AR92" s="35">
        <v>0</v>
      </c>
      <c r="AS92" s="35">
        <v>0</v>
      </c>
      <c r="AT92" s="35">
        <v>0</v>
      </c>
      <c r="AU92" s="35">
        <v>0</v>
      </c>
      <c r="AV92" s="35">
        <v>0</v>
      </c>
      <c r="AW92" s="35">
        <v>0</v>
      </c>
      <c r="AX92" s="35">
        <v>0</v>
      </c>
      <c r="AY92" s="35">
        <v>0</v>
      </c>
      <c r="AZ92" s="35">
        <v>0</v>
      </c>
      <c r="BA92" s="35">
        <v>0</v>
      </c>
      <c r="BB92" s="35">
        <v>0</v>
      </c>
      <c r="BC92" s="35">
        <v>0</v>
      </c>
      <c r="BD92" s="35">
        <v>0</v>
      </c>
      <c r="BE92" s="35">
        <v>0</v>
      </c>
      <c r="BF92" s="35">
        <v>0</v>
      </c>
      <c r="BG92" s="35">
        <v>0</v>
      </c>
      <c r="BH92" s="35">
        <v>0</v>
      </c>
      <c r="BI92" s="35">
        <v>0</v>
      </c>
      <c r="BJ92" s="35">
        <v>0</v>
      </c>
      <c r="BK92" s="35">
        <v>0</v>
      </c>
      <c r="BL92" s="35">
        <v>0</v>
      </c>
      <c r="BM92" s="35">
        <v>0</v>
      </c>
      <c r="BN92" s="35">
        <v>0</v>
      </c>
      <c r="BO92" s="35">
        <v>0</v>
      </c>
      <c r="BP92" s="35">
        <v>0</v>
      </c>
      <c r="BQ92" s="35">
        <v>0</v>
      </c>
      <c r="BR92" s="35">
        <v>0</v>
      </c>
      <c r="BS92" s="35">
        <v>0</v>
      </c>
      <c r="BT92" s="35">
        <v>0</v>
      </c>
      <c r="BU92" s="35">
        <v>0</v>
      </c>
      <c r="BV92" s="35">
        <v>0</v>
      </c>
      <c r="BW92" s="35">
        <v>0</v>
      </c>
      <c r="BX92" s="35">
        <v>0</v>
      </c>
      <c r="BY92" s="35">
        <v>0</v>
      </c>
      <c r="BZ92" s="35">
        <v>0</v>
      </c>
      <c r="CA92" s="35">
        <v>0</v>
      </c>
      <c r="CB92" s="35">
        <v>0</v>
      </c>
      <c r="CC92" s="35">
        <v>0</v>
      </c>
      <c r="CD92" s="35">
        <v>0</v>
      </c>
      <c r="CE92" s="35">
        <v>1</v>
      </c>
      <c r="CF92" s="35">
        <v>0</v>
      </c>
      <c r="CG92" s="35">
        <v>0</v>
      </c>
      <c r="CH92" s="35">
        <v>0</v>
      </c>
      <c r="CI92" s="35">
        <v>0</v>
      </c>
      <c r="CJ92" s="35">
        <v>0</v>
      </c>
      <c r="CK92" s="35">
        <v>0</v>
      </c>
      <c r="CL92" s="35">
        <v>0</v>
      </c>
      <c r="CM92" s="35">
        <v>0</v>
      </c>
      <c r="CN92" s="35">
        <v>0</v>
      </c>
      <c r="CO92" s="35">
        <v>0</v>
      </c>
      <c r="CP92" s="35">
        <v>0</v>
      </c>
      <c r="CQ92" s="35">
        <v>0</v>
      </c>
      <c r="CR92" s="35">
        <v>0</v>
      </c>
      <c r="CS92" s="35">
        <v>0</v>
      </c>
      <c r="CT92" s="35">
        <v>0</v>
      </c>
      <c r="CU92" s="35">
        <v>0</v>
      </c>
      <c r="CV92" s="35">
        <v>0</v>
      </c>
      <c r="CW92" s="35">
        <v>0</v>
      </c>
      <c r="CX92" s="35">
        <v>0</v>
      </c>
      <c r="CY92" s="35">
        <v>0</v>
      </c>
      <c r="CZ92" s="35">
        <v>0</v>
      </c>
      <c r="DA92" s="35">
        <v>0</v>
      </c>
      <c r="DB92" s="35">
        <v>0</v>
      </c>
      <c r="DC92" s="35">
        <v>0</v>
      </c>
      <c r="DD92" s="35">
        <v>0</v>
      </c>
      <c r="DE92" s="35">
        <v>0</v>
      </c>
      <c r="DF92" s="35">
        <v>0</v>
      </c>
      <c r="DG92" s="35">
        <v>0</v>
      </c>
      <c r="DH92" s="35">
        <v>0</v>
      </c>
      <c r="DI92" s="35">
        <v>0</v>
      </c>
      <c r="DJ92" s="35">
        <v>0</v>
      </c>
      <c r="DK92" s="35">
        <v>0</v>
      </c>
      <c r="DL92" s="35">
        <v>0</v>
      </c>
      <c r="DM92" s="35">
        <v>0</v>
      </c>
      <c r="DN92" s="35">
        <v>0</v>
      </c>
      <c r="DO92" s="35">
        <v>0</v>
      </c>
      <c r="DP92" s="35">
        <v>0</v>
      </c>
      <c r="DQ92" s="35">
        <v>0</v>
      </c>
      <c r="DR92" s="35">
        <v>0</v>
      </c>
      <c r="DS92" s="35">
        <v>0</v>
      </c>
      <c r="DT92" s="35">
        <v>0</v>
      </c>
      <c r="DU92" s="35">
        <v>0</v>
      </c>
      <c r="DV92" s="35">
        <v>0</v>
      </c>
      <c r="DW92" s="35">
        <v>0</v>
      </c>
      <c r="DX92" s="35">
        <v>0</v>
      </c>
      <c r="DY92" s="35">
        <v>0</v>
      </c>
      <c r="DZ92" s="35">
        <v>0</v>
      </c>
      <c r="EA92" s="35">
        <v>0</v>
      </c>
      <c r="EB92" s="35">
        <v>0</v>
      </c>
      <c r="EC92" s="35">
        <v>0</v>
      </c>
      <c r="ED92" s="35">
        <v>0</v>
      </c>
      <c r="EE92" s="35">
        <v>0</v>
      </c>
      <c r="EF92" s="35">
        <v>0</v>
      </c>
      <c r="EG92" s="35">
        <v>0</v>
      </c>
      <c r="EH92" s="35">
        <v>0</v>
      </c>
    </row>
    <row r="93" spans="1:138" s="7" customFormat="1" ht="21.95" customHeight="1" thickBot="1" x14ac:dyDescent="0.25">
      <c r="A93" s="12" t="s">
        <v>250</v>
      </c>
      <c r="B93" s="12" t="s">
        <v>251</v>
      </c>
      <c r="C93" s="35">
        <v>0</v>
      </c>
      <c r="D93" s="35">
        <v>0</v>
      </c>
      <c r="E93" s="35">
        <v>0</v>
      </c>
      <c r="F93" s="35">
        <v>0</v>
      </c>
      <c r="G93" s="35">
        <v>0</v>
      </c>
      <c r="H93" s="35">
        <v>0</v>
      </c>
      <c r="I93" s="35">
        <v>0</v>
      </c>
      <c r="J93" s="35">
        <v>0</v>
      </c>
      <c r="K93" s="35">
        <v>0</v>
      </c>
      <c r="L93" s="35">
        <v>0</v>
      </c>
      <c r="M93" s="35">
        <v>0</v>
      </c>
      <c r="N93" s="35">
        <v>0</v>
      </c>
      <c r="O93" s="35">
        <v>0</v>
      </c>
      <c r="P93" s="35">
        <v>0</v>
      </c>
      <c r="Q93" s="35">
        <v>0</v>
      </c>
      <c r="R93" s="35">
        <v>0</v>
      </c>
      <c r="S93" s="35">
        <v>0</v>
      </c>
      <c r="T93" s="35">
        <v>0</v>
      </c>
      <c r="U93" s="35">
        <v>0</v>
      </c>
      <c r="V93" s="35">
        <v>0</v>
      </c>
      <c r="W93" s="35">
        <v>0</v>
      </c>
      <c r="X93" s="35">
        <v>0</v>
      </c>
      <c r="Y93" s="35">
        <v>0</v>
      </c>
      <c r="Z93" s="35">
        <v>0</v>
      </c>
      <c r="AA93" s="35">
        <v>0</v>
      </c>
      <c r="AB93" s="35">
        <v>0</v>
      </c>
      <c r="AC93" s="35">
        <v>0</v>
      </c>
      <c r="AD93" s="35">
        <v>0</v>
      </c>
      <c r="AE93" s="35">
        <v>0</v>
      </c>
      <c r="AF93" s="35">
        <v>0</v>
      </c>
      <c r="AG93" s="35">
        <v>0</v>
      </c>
      <c r="AH93" s="35">
        <v>0</v>
      </c>
      <c r="AI93" s="35">
        <v>0</v>
      </c>
      <c r="AJ93" s="35">
        <v>0</v>
      </c>
      <c r="AK93" s="35">
        <v>0</v>
      </c>
      <c r="AL93" s="35">
        <v>0</v>
      </c>
      <c r="AM93" s="35">
        <v>0</v>
      </c>
      <c r="AN93" s="35">
        <v>0</v>
      </c>
      <c r="AO93" s="35">
        <v>0</v>
      </c>
      <c r="AP93" s="35">
        <v>0</v>
      </c>
      <c r="AQ93" s="35">
        <v>0</v>
      </c>
      <c r="AR93" s="35">
        <v>0</v>
      </c>
      <c r="AS93" s="35">
        <v>0</v>
      </c>
      <c r="AT93" s="35">
        <v>0</v>
      </c>
      <c r="AU93" s="35">
        <v>0</v>
      </c>
      <c r="AV93" s="35">
        <v>0</v>
      </c>
      <c r="AW93" s="35">
        <v>0</v>
      </c>
      <c r="AX93" s="35">
        <v>0</v>
      </c>
      <c r="AY93" s="35">
        <v>0</v>
      </c>
      <c r="AZ93" s="35">
        <v>0</v>
      </c>
      <c r="BA93" s="35">
        <v>0</v>
      </c>
      <c r="BB93" s="35">
        <v>0</v>
      </c>
      <c r="BC93" s="35">
        <v>0</v>
      </c>
      <c r="BD93" s="35">
        <v>0</v>
      </c>
      <c r="BE93" s="35">
        <v>0</v>
      </c>
      <c r="BF93" s="35">
        <v>0</v>
      </c>
      <c r="BG93" s="35">
        <v>0</v>
      </c>
      <c r="BH93" s="35">
        <v>0</v>
      </c>
      <c r="BI93" s="35">
        <v>0</v>
      </c>
      <c r="BJ93" s="35">
        <v>0</v>
      </c>
      <c r="BK93" s="35">
        <v>0</v>
      </c>
      <c r="BL93" s="35">
        <v>0</v>
      </c>
      <c r="BM93" s="35">
        <v>0</v>
      </c>
      <c r="BN93" s="35">
        <v>0</v>
      </c>
      <c r="BO93" s="35">
        <v>0</v>
      </c>
      <c r="BP93" s="35">
        <v>0</v>
      </c>
      <c r="BQ93" s="35">
        <v>0</v>
      </c>
      <c r="BR93" s="35">
        <v>0</v>
      </c>
      <c r="BS93" s="35">
        <v>0</v>
      </c>
      <c r="BT93" s="35">
        <v>0</v>
      </c>
      <c r="BU93" s="35">
        <v>0</v>
      </c>
      <c r="BV93" s="35">
        <v>0</v>
      </c>
      <c r="BW93" s="35">
        <v>0</v>
      </c>
      <c r="BX93" s="35">
        <v>0</v>
      </c>
      <c r="BY93" s="35">
        <v>0</v>
      </c>
      <c r="BZ93" s="35">
        <v>0</v>
      </c>
      <c r="CA93" s="35">
        <v>0</v>
      </c>
      <c r="CB93" s="35">
        <v>0</v>
      </c>
      <c r="CC93" s="35">
        <v>0</v>
      </c>
      <c r="CD93" s="35">
        <v>0</v>
      </c>
      <c r="CE93" s="35">
        <v>0</v>
      </c>
      <c r="CF93" s="35">
        <v>1</v>
      </c>
      <c r="CG93" s="35">
        <v>0</v>
      </c>
      <c r="CH93" s="35">
        <v>0</v>
      </c>
      <c r="CI93" s="35">
        <v>0</v>
      </c>
      <c r="CJ93" s="35">
        <v>0</v>
      </c>
      <c r="CK93" s="35">
        <v>0</v>
      </c>
      <c r="CL93" s="35">
        <v>0</v>
      </c>
      <c r="CM93" s="35">
        <v>0</v>
      </c>
      <c r="CN93" s="35">
        <v>0</v>
      </c>
      <c r="CO93" s="35">
        <v>0</v>
      </c>
      <c r="CP93" s="35">
        <v>0</v>
      </c>
      <c r="CQ93" s="35">
        <v>0</v>
      </c>
      <c r="CR93" s="35">
        <v>0</v>
      </c>
      <c r="CS93" s="35">
        <v>0</v>
      </c>
      <c r="CT93" s="35">
        <v>0</v>
      </c>
      <c r="CU93" s="35">
        <v>0</v>
      </c>
      <c r="CV93" s="35">
        <v>0</v>
      </c>
      <c r="CW93" s="35">
        <v>0</v>
      </c>
      <c r="CX93" s="35">
        <v>0</v>
      </c>
      <c r="CY93" s="35">
        <v>0</v>
      </c>
      <c r="CZ93" s="35">
        <v>0</v>
      </c>
      <c r="DA93" s="35">
        <v>0</v>
      </c>
      <c r="DB93" s="35">
        <v>0</v>
      </c>
      <c r="DC93" s="35">
        <v>0</v>
      </c>
      <c r="DD93" s="35">
        <v>0</v>
      </c>
      <c r="DE93" s="35">
        <v>0</v>
      </c>
      <c r="DF93" s="35">
        <v>0</v>
      </c>
      <c r="DG93" s="35">
        <v>0</v>
      </c>
      <c r="DH93" s="35">
        <v>0</v>
      </c>
      <c r="DI93" s="35">
        <v>0</v>
      </c>
      <c r="DJ93" s="35">
        <v>0</v>
      </c>
      <c r="DK93" s="35">
        <v>0</v>
      </c>
      <c r="DL93" s="35">
        <v>0</v>
      </c>
      <c r="DM93" s="35">
        <v>0</v>
      </c>
      <c r="DN93" s="35">
        <v>0</v>
      </c>
      <c r="DO93" s="35">
        <v>0</v>
      </c>
      <c r="DP93" s="35">
        <v>0</v>
      </c>
      <c r="DQ93" s="35">
        <v>0</v>
      </c>
      <c r="DR93" s="35">
        <v>0</v>
      </c>
      <c r="DS93" s="35">
        <v>0</v>
      </c>
      <c r="DT93" s="35">
        <v>0</v>
      </c>
      <c r="DU93" s="35">
        <v>0</v>
      </c>
      <c r="DV93" s="35">
        <v>0</v>
      </c>
      <c r="DW93" s="35">
        <v>0</v>
      </c>
      <c r="DX93" s="35">
        <v>0</v>
      </c>
      <c r="DY93" s="35">
        <v>0</v>
      </c>
      <c r="DZ93" s="35">
        <v>0</v>
      </c>
      <c r="EA93" s="35">
        <v>0</v>
      </c>
      <c r="EB93" s="35">
        <v>0</v>
      </c>
      <c r="EC93" s="35">
        <v>0</v>
      </c>
      <c r="ED93" s="35">
        <v>0</v>
      </c>
      <c r="EE93" s="35">
        <v>0</v>
      </c>
      <c r="EF93" s="35">
        <v>0</v>
      </c>
      <c r="EG93" s="35">
        <v>0</v>
      </c>
      <c r="EH93" s="35">
        <v>0</v>
      </c>
    </row>
    <row r="94" spans="1:138" s="7" customFormat="1" ht="21.95" customHeight="1" thickBot="1" x14ac:dyDescent="0.25">
      <c r="A94" s="12" t="s">
        <v>252</v>
      </c>
      <c r="B94" s="12" t="s">
        <v>253</v>
      </c>
      <c r="C94" s="35">
        <v>0</v>
      </c>
      <c r="D94" s="35">
        <v>0</v>
      </c>
      <c r="E94" s="35">
        <v>0</v>
      </c>
      <c r="F94" s="35">
        <v>0</v>
      </c>
      <c r="G94" s="35">
        <v>0</v>
      </c>
      <c r="H94" s="35">
        <v>0</v>
      </c>
      <c r="I94" s="35">
        <v>0</v>
      </c>
      <c r="J94" s="35">
        <v>0</v>
      </c>
      <c r="K94" s="35">
        <v>0</v>
      </c>
      <c r="L94" s="35">
        <v>0</v>
      </c>
      <c r="M94" s="35">
        <v>0</v>
      </c>
      <c r="N94" s="35">
        <v>0</v>
      </c>
      <c r="O94" s="35">
        <v>0</v>
      </c>
      <c r="P94" s="35">
        <v>0</v>
      </c>
      <c r="Q94" s="35">
        <v>0</v>
      </c>
      <c r="R94" s="35">
        <v>0</v>
      </c>
      <c r="S94" s="35">
        <v>0</v>
      </c>
      <c r="T94" s="35">
        <v>0</v>
      </c>
      <c r="U94" s="35">
        <v>0</v>
      </c>
      <c r="V94" s="35">
        <v>0</v>
      </c>
      <c r="W94" s="35">
        <v>0</v>
      </c>
      <c r="X94" s="35">
        <v>0</v>
      </c>
      <c r="Y94" s="35">
        <v>0</v>
      </c>
      <c r="Z94" s="35">
        <v>0</v>
      </c>
      <c r="AA94" s="35">
        <v>0</v>
      </c>
      <c r="AB94" s="35">
        <v>0</v>
      </c>
      <c r="AC94" s="35">
        <v>0</v>
      </c>
      <c r="AD94" s="35">
        <v>0</v>
      </c>
      <c r="AE94" s="35">
        <v>0</v>
      </c>
      <c r="AF94" s="35">
        <v>0</v>
      </c>
      <c r="AG94" s="35">
        <v>0</v>
      </c>
      <c r="AH94" s="35">
        <v>0</v>
      </c>
      <c r="AI94" s="35">
        <v>0</v>
      </c>
      <c r="AJ94" s="35">
        <v>0</v>
      </c>
      <c r="AK94" s="35">
        <v>0</v>
      </c>
      <c r="AL94" s="35">
        <v>0</v>
      </c>
      <c r="AM94" s="35">
        <v>0</v>
      </c>
      <c r="AN94" s="35">
        <v>0</v>
      </c>
      <c r="AO94" s="35">
        <v>0</v>
      </c>
      <c r="AP94" s="35">
        <v>0</v>
      </c>
      <c r="AQ94" s="35">
        <v>0</v>
      </c>
      <c r="AR94" s="35">
        <v>0</v>
      </c>
      <c r="AS94" s="35">
        <v>0</v>
      </c>
      <c r="AT94" s="35">
        <v>0</v>
      </c>
      <c r="AU94" s="35">
        <v>0</v>
      </c>
      <c r="AV94" s="35">
        <v>0</v>
      </c>
      <c r="AW94" s="35">
        <v>0</v>
      </c>
      <c r="AX94" s="35">
        <v>0</v>
      </c>
      <c r="AY94" s="35">
        <v>0</v>
      </c>
      <c r="AZ94" s="35">
        <v>0</v>
      </c>
      <c r="BA94" s="35">
        <v>0</v>
      </c>
      <c r="BB94" s="35">
        <v>0</v>
      </c>
      <c r="BC94" s="35">
        <v>0</v>
      </c>
      <c r="BD94" s="35">
        <v>0</v>
      </c>
      <c r="BE94" s="35">
        <v>0</v>
      </c>
      <c r="BF94" s="35">
        <v>0</v>
      </c>
      <c r="BG94" s="35">
        <v>0</v>
      </c>
      <c r="BH94" s="35">
        <v>0</v>
      </c>
      <c r="BI94" s="35">
        <v>0</v>
      </c>
      <c r="BJ94" s="35">
        <v>0</v>
      </c>
      <c r="BK94" s="35">
        <v>0</v>
      </c>
      <c r="BL94" s="35">
        <v>0</v>
      </c>
      <c r="BM94" s="35">
        <v>0</v>
      </c>
      <c r="BN94" s="35">
        <v>0</v>
      </c>
      <c r="BO94" s="35">
        <v>0</v>
      </c>
      <c r="BP94" s="35">
        <v>0</v>
      </c>
      <c r="BQ94" s="35">
        <v>0</v>
      </c>
      <c r="BR94" s="35">
        <v>0</v>
      </c>
      <c r="BS94" s="35">
        <v>0</v>
      </c>
      <c r="BT94" s="35">
        <v>0</v>
      </c>
      <c r="BU94" s="35">
        <v>0</v>
      </c>
      <c r="BV94" s="35">
        <v>0</v>
      </c>
      <c r="BW94" s="35">
        <v>0</v>
      </c>
      <c r="BX94" s="35">
        <v>0</v>
      </c>
      <c r="BY94" s="35">
        <v>0</v>
      </c>
      <c r="BZ94" s="35">
        <v>0</v>
      </c>
      <c r="CA94" s="35">
        <v>0</v>
      </c>
      <c r="CB94" s="35">
        <v>0</v>
      </c>
      <c r="CC94" s="35">
        <v>0</v>
      </c>
      <c r="CD94" s="35">
        <v>0</v>
      </c>
      <c r="CE94" s="35">
        <v>0</v>
      </c>
      <c r="CF94" s="35">
        <v>0</v>
      </c>
      <c r="CG94" s="35">
        <v>1</v>
      </c>
      <c r="CH94" s="35">
        <v>0</v>
      </c>
      <c r="CI94" s="35">
        <v>0</v>
      </c>
      <c r="CJ94" s="35">
        <v>0</v>
      </c>
      <c r="CK94" s="35">
        <v>0</v>
      </c>
      <c r="CL94" s="35">
        <v>0</v>
      </c>
      <c r="CM94" s="35">
        <v>0</v>
      </c>
      <c r="CN94" s="35">
        <v>0</v>
      </c>
      <c r="CO94" s="35">
        <v>0</v>
      </c>
      <c r="CP94" s="35">
        <v>0</v>
      </c>
      <c r="CQ94" s="35">
        <v>0</v>
      </c>
      <c r="CR94" s="35">
        <v>0</v>
      </c>
      <c r="CS94" s="35">
        <v>0</v>
      </c>
      <c r="CT94" s="35">
        <v>0</v>
      </c>
      <c r="CU94" s="35">
        <v>0</v>
      </c>
      <c r="CV94" s="35">
        <v>0</v>
      </c>
      <c r="CW94" s="35">
        <v>0</v>
      </c>
      <c r="CX94" s="35">
        <v>0</v>
      </c>
      <c r="CY94" s="35">
        <v>0</v>
      </c>
      <c r="CZ94" s="35">
        <v>0</v>
      </c>
      <c r="DA94" s="35">
        <v>0</v>
      </c>
      <c r="DB94" s="35">
        <v>0</v>
      </c>
      <c r="DC94" s="35">
        <v>0</v>
      </c>
      <c r="DD94" s="35">
        <v>0</v>
      </c>
      <c r="DE94" s="35">
        <v>0</v>
      </c>
      <c r="DF94" s="35">
        <v>0</v>
      </c>
      <c r="DG94" s="35">
        <v>0</v>
      </c>
      <c r="DH94" s="35">
        <v>0</v>
      </c>
      <c r="DI94" s="35">
        <v>0</v>
      </c>
      <c r="DJ94" s="35">
        <v>0</v>
      </c>
      <c r="DK94" s="35">
        <v>0</v>
      </c>
      <c r="DL94" s="35">
        <v>0</v>
      </c>
      <c r="DM94" s="35">
        <v>0</v>
      </c>
      <c r="DN94" s="35">
        <v>0</v>
      </c>
      <c r="DO94" s="35">
        <v>0</v>
      </c>
      <c r="DP94" s="35">
        <v>0</v>
      </c>
      <c r="DQ94" s="35">
        <v>0</v>
      </c>
      <c r="DR94" s="35">
        <v>0</v>
      </c>
      <c r="DS94" s="35">
        <v>0</v>
      </c>
      <c r="DT94" s="35">
        <v>0</v>
      </c>
      <c r="DU94" s="35">
        <v>0</v>
      </c>
      <c r="DV94" s="35">
        <v>0</v>
      </c>
      <c r="DW94" s="35">
        <v>0</v>
      </c>
      <c r="DX94" s="35">
        <v>0</v>
      </c>
      <c r="DY94" s="35">
        <v>0</v>
      </c>
      <c r="DZ94" s="35">
        <v>0</v>
      </c>
      <c r="EA94" s="35">
        <v>0</v>
      </c>
      <c r="EB94" s="35">
        <v>0</v>
      </c>
      <c r="EC94" s="35">
        <v>0</v>
      </c>
      <c r="ED94" s="35">
        <v>0</v>
      </c>
      <c r="EE94" s="35">
        <v>0</v>
      </c>
      <c r="EF94" s="35">
        <v>0</v>
      </c>
      <c r="EG94" s="35">
        <v>0</v>
      </c>
      <c r="EH94" s="35">
        <v>0</v>
      </c>
    </row>
    <row r="95" spans="1:138" s="7" customFormat="1" ht="21.95" customHeight="1" thickBot="1" x14ac:dyDescent="0.25">
      <c r="A95" s="12" t="s">
        <v>254</v>
      </c>
      <c r="B95" s="12" t="s">
        <v>255</v>
      </c>
      <c r="C95" s="35">
        <v>0</v>
      </c>
      <c r="D95" s="35">
        <v>0</v>
      </c>
      <c r="E95" s="35">
        <v>0</v>
      </c>
      <c r="F95" s="35">
        <v>0</v>
      </c>
      <c r="G95" s="35">
        <v>0</v>
      </c>
      <c r="H95" s="35">
        <v>0</v>
      </c>
      <c r="I95" s="35">
        <v>0</v>
      </c>
      <c r="J95" s="35">
        <v>0</v>
      </c>
      <c r="K95" s="35">
        <v>0</v>
      </c>
      <c r="L95" s="35">
        <v>0</v>
      </c>
      <c r="M95" s="35">
        <v>0</v>
      </c>
      <c r="N95" s="35">
        <v>0</v>
      </c>
      <c r="O95" s="35">
        <v>0</v>
      </c>
      <c r="P95" s="35">
        <v>0</v>
      </c>
      <c r="Q95" s="35">
        <v>0</v>
      </c>
      <c r="R95" s="35">
        <v>0</v>
      </c>
      <c r="S95" s="35">
        <v>0</v>
      </c>
      <c r="T95" s="35">
        <v>0</v>
      </c>
      <c r="U95" s="35">
        <v>0</v>
      </c>
      <c r="V95" s="35">
        <v>0</v>
      </c>
      <c r="W95" s="35">
        <v>0</v>
      </c>
      <c r="X95" s="35">
        <v>0</v>
      </c>
      <c r="Y95" s="35">
        <v>0</v>
      </c>
      <c r="Z95" s="35">
        <v>0</v>
      </c>
      <c r="AA95" s="35">
        <v>0</v>
      </c>
      <c r="AB95" s="35">
        <v>0</v>
      </c>
      <c r="AC95" s="35">
        <v>0</v>
      </c>
      <c r="AD95" s="35">
        <v>0</v>
      </c>
      <c r="AE95" s="35">
        <v>0</v>
      </c>
      <c r="AF95" s="35">
        <v>0</v>
      </c>
      <c r="AG95" s="35">
        <v>0</v>
      </c>
      <c r="AH95" s="35">
        <v>0</v>
      </c>
      <c r="AI95" s="35">
        <v>0</v>
      </c>
      <c r="AJ95" s="35">
        <v>0</v>
      </c>
      <c r="AK95" s="35">
        <v>0</v>
      </c>
      <c r="AL95" s="35">
        <v>0</v>
      </c>
      <c r="AM95" s="35">
        <v>0</v>
      </c>
      <c r="AN95" s="35">
        <v>0</v>
      </c>
      <c r="AO95" s="35">
        <v>0</v>
      </c>
      <c r="AP95" s="35">
        <v>0</v>
      </c>
      <c r="AQ95" s="35">
        <v>0</v>
      </c>
      <c r="AR95" s="35">
        <v>0</v>
      </c>
      <c r="AS95" s="35">
        <v>0</v>
      </c>
      <c r="AT95" s="35">
        <v>0</v>
      </c>
      <c r="AU95" s="35">
        <v>0</v>
      </c>
      <c r="AV95" s="35">
        <v>0</v>
      </c>
      <c r="AW95" s="35">
        <v>0</v>
      </c>
      <c r="AX95" s="35">
        <v>0</v>
      </c>
      <c r="AY95" s="35">
        <v>0</v>
      </c>
      <c r="AZ95" s="35">
        <v>0</v>
      </c>
      <c r="BA95" s="35">
        <v>0</v>
      </c>
      <c r="BB95" s="35">
        <v>0</v>
      </c>
      <c r="BC95" s="35">
        <v>0</v>
      </c>
      <c r="BD95" s="35">
        <v>0</v>
      </c>
      <c r="BE95" s="35">
        <v>0</v>
      </c>
      <c r="BF95" s="35">
        <v>0</v>
      </c>
      <c r="BG95" s="35">
        <v>0</v>
      </c>
      <c r="BH95" s="35">
        <v>0</v>
      </c>
      <c r="BI95" s="35">
        <v>0</v>
      </c>
      <c r="BJ95" s="35">
        <v>0</v>
      </c>
      <c r="BK95" s="35">
        <v>0</v>
      </c>
      <c r="BL95" s="35">
        <v>0</v>
      </c>
      <c r="BM95" s="35">
        <v>0</v>
      </c>
      <c r="BN95" s="35">
        <v>0</v>
      </c>
      <c r="BO95" s="35">
        <v>0</v>
      </c>
      <c r="BP95" s="35">
        <v>0</v>
      </c>
      <c r="BQ95" s="35">
        <v>0</v>
      </c>
      <c r="BR95" s="35">
        <v>0</v>
      </c>
      <c r="BS95" s="35">
        <v>0</v>
      </c>
      <c r="BT95" s="35">
        <v>0</v>
      </c>
      <c r="BU95" s="35">
        <v>0</v>
      </c>
      <c r="BV95" s="35">
        <v>0</v>
      </c>
      <c r="BW95" s="35">
        <v>0</v>
      </c>
      <c r="BX95" s="35">
        <v>0</v>
      </c>
      <c r="BY95" s="35">
        <v>0</v>
      </c>
      <c r="BZ95" s="35">
        <v>0</v>
      </c>
      <c r="CA95" s="35">
        <v>0</v>
      </c>
      <c r="CB95" s="35">
        <v>0</v>
      </c>
      <c r="CC95" s="35">
        <v>0</v>
      </c>
      <c r="CD95" s="35">
        <v>0</v>
      </c>
      <c r="CE95" s="35">
        <v>0</v>
      </c>
      <c r="CF95" s="35">
        <v>0</v>
      </c>
      <c r="CG95" s="35">
        <v>0</v>
      </c>
      <c r="CH95" s="35">
        <v>1</v>
      </c>
      <c r="CI95" s="35">
        <v>0</v>
      </c>
      <c r="CJ95" s="35">
        <v>0</v>
      </c>
      <c r="CK95" s="35">
        <v>0</v>
      </c>
      <c r="CL95" s="35">
        <v>0</v>
      </c>
      <c r="CM95" s="35">
        <v>0</v>
      </c>
      <c r="CN95" s="35">
        <v>0</v>
      </c>
      <c r="CO95" s="35">
        <v>0</v>
      </c>
      <c r="CP95" s="35">
        <v>0</v>
      </c>
      <c r="CQ95" s="35">
        <v>0</v>
      </c>
      <c r="CR95" s="35">
        <v>0</v>
      </c>
      <c r="CS95" s="35">
        <v>0</v>
      </c>
      <c r="CT95" s="35">
        <v>0</v>
      </c>
      <c r="CU95" s="35">
        <v>0</v>
      </c>
      <c r="CV95" s="35">
        <v>0</v>
      </c>
      <c r="CW95" s="35">
        <v>0</v>
      </c>
      <c r="CX95" s="35">
        <v>0</v>
      </c>
      <c r="CY95" s="35">
        <v>0</v>
      </c>
      <c r="CZ95" s="35">
        <v>0</v>
      </c>
      <c r="DA95" s="35">
        <v>0</v>
      </c>
      <c r="DB95" s="35">
        <v>0</v>
      </c>
      <c r="DC95" s="35">
        <v>0</v>
      </c>
      <c r="DD95" s="35">
        <v>0</v>
      </c>
      <c r="DE95" s="35">
        <v>0</v>
      </c>
      <c r="DF95" s="35">
        <v>0</v>
      </c>
      <c r="DG95" s="35">
        <v>0</v>
      </c>
      <c r="DH95" s="35">
        <v>0</v>
      </c>
      <c r="DI95" s="35">
        <v>0</v>
      </c>
      <c r="DJ95" s="35">
        <v>0</v>
      </c>
      <c r="DK95" s="35">
        <v>0</v>
      </c>
      <c r="DL95" s="35">
        <v>0</v>
      </c>
      <c r="DM95" s="35">
        <v>0</v>
      </c>
      <c r="DN95" s="35">
        <v>0</v>
      </c>
      <c r="DO95" s="35">
        <v>0</v>
      </c>
      <c r="DP95" s="35">
        <v>0</v>
      </c>
      <c r="DQ95" s="35">
        <v>0</v>
      </c>
      <c r="DR95" s="35">
        <v>0</v>
      </c>
      <c r="DS95" s="35">
        <v>0</v>
      </c>
      <c r="DT95" s="35">
        <v>0</v>
      </c>
      <c r="DU95" s="35">
        <v>0</v>
      </c>
      <c r="DV95" s="35">
        <v>0</v>
      </c>
      <c r="DW95" s="35">
        <v>0</v>
      </c>
      <c r="DX95" s="35">
        <v>0</v>
      </c>
      <c r="DY95" s="35">
        <v>0</v>
      </c>
      <c r="DZ95" s="35">
        <v>0</v>
      </c>
      <c r="EA95" s="35">
        <v>0</v>
      </c>
      <c r="EB95" s="35">
        <v>0</v>
      </c>
      <c r="EC95" s="35">
        <v>0</v>
      </c>
      <c r="ED95" s="35">
        <v>0</v>
      </c>
      <c r="EE95" s="35">
        <v>0</v>
      </c>
      <c r="EF95" s="35">
        <v>0</v>
      </c>
      <c r="EG95" s="35">
        <v>0</v>
      </c>
      <c r="EH95" s="35">
        <v>0</v>
      </c>
    </row>
    <row r="96" spans="1:138" s="7" customFormat="1" ht="21.95" customHeight="1" thickBot="1" x14ac:dyDescent="0.25">
      <c r="A96" s="12" t="s">
        <v>256</v>
      </c>
      <c r="B96" s="12" t="s">
        <v>257</v>
      </c>
      <c r="C96" s="35">
        <v>0</v>
      </c>
      <c r="D96" s="35">
        <v>0</v>
      </c>
      <c r="E96" s="35">
        <v>0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K96" s="35">
        <v>0</v>
      </c>
      <c r="L96" s="35">
        <v>0</v>
      </c>
      <c r="M96" s="35">
        <v>0</v>
      </c>
      <c r="N96" s="35">
        <v>0</v>
      </c>
      <c r="O96" s="35">
        <v>0</v>
      </c>
      <c r="P96" s="35">
        <v>0</v>
      </c>
      <c r="Q96" s="35">
        <v>0</v>
      </c>
      <c r="R96" s="35">
        <v>0</v>
      </c>
      <c r="S96" s="35">
        <v>0</v>
      </c>
      <c r="T96" s="35">
        <v>0</v>
      </c>
      <c r="U96" s="35">
        <v>0</v>
      </c>
      <c r="V96" s="35">
        <v>0</v>
      </c>
      <c r="W96" s="35">
        <v>0</v>
      </c>
      <c r="X96" s="35">
        <v>0</v>
      </c>
      <c r="Y96" s="35">
        <v>0</v>
      </c>
      <c r="Z96" s="35">
        <v>0</v>
      </c>
      <c r="AA96" s="35">
        <v>0</v>
      </c>
      <c r="AB96" s="35">
        <v>0</v>
      </c>
      <c r="AC96" s="35">
        <v>0</v>
      </c>
      <c r="AD96" s="35">
        <v>0</v>
      </c>
      <c r="AE96" s="35">
        <v>0</v>
      </c>
      <c r="AF96" s="35">
        <v>0</v>
      </c>
      <c r="AG96" s="35">
        <v>0</v>
      </c>
      <c r="AH96" s="35">
        <v>0</v>
      </c>
      <c r="AI96" s="35">
        <v>0</v>
      </c>
      <c r="AJ96" s="35">
        <v>0</v>
      </c>
      <c r="AK96" s="35">
        <v>0</v>
      </c>
      <c r="AL96" s="35">
        <v>0</v>
      </c>
      <c r="AM96" s="35">
        <v>0</v>
      </c>
      <c r="AN96" s="35">
        <v>0</v>
      </c>
      <c r="AO96" s="35">
        <v>0</v>
      </c>
      <c r="AP96" s="35">
        <v>0</v>
      </c>
      <c r="AQ96" s="35">
        <v>0</v>
      </c>
      <c r="AR96" s="35">
        <v>0</v>
      </c>
      <c r="AS96" s="35">
        <v>0</v>
      </c>
      <c r="AT96" s="35">
        <v>0</v>
      </c>
      <c r="AU96" s="35">
        <v>0</v>
      </c>
      <c r="AV96" s="35">
        <v>0</v>
      </c>
      <c r="AW96" s="35">
        <v>0</v>
      </c>
      <c r="AX96" s="35">
        <v>0</v>
      </c>
      <c r="AY96" s="35">
        <v>0</v>
      </c>
      <c r="AZ96" s="35">
        <v>0</v>
      </c>
      <c r="BA96" s="35">
        <v>0</v>
      </c>
      <c r="BB96" s="35">
        <v>0</v>
      </c>
      <c r="BC96" s="35">
        <v>0</v>
      </c>
      <c r="BD96" s="35">
        <v>0</v>
      </c>
      <c r="BE96" s="35">
        <v>0</v>
      </c>
      <c r="BF96" s="35">
        <v>0</v>
      </c>
      <c r="BG96" s="35">
        <v>0</v>
      </c>
      <c r="BH96" s="35">
        <v>0</v>
      </c>
      <c r="BI96" s="35">
        <v>0</v>
      </c>
      <c r="BJ96" s="35">
        <v>0</v>
      </c>
      <c r="BK96" s="35">
        <v>0</v>
      </c>
      <c r="BL96" s="35">
        <v>0</v>
      </c>
      <c r="BM96" s="35">
        <v>0</v>
      </c>
      <c r="BN96" s="35">
        <v>0</v>
      </c>
      <c r="BO96" s="35">
        <v>0</v>
      </c>
      <c r="BP96" s="35">
        <v>0</v>
      </c>
      <c r="BQ96" s="35">
        <v>0</v>
      </c>
      <c r="BR96" s="35">
        <v>0</v>
      </c>
      <c r="BS96" s="35">
        <v>0</v>
      </c>
      <c r="BT96" s="35">
        <v>0</v>
      </c>
      <c r="BU96" s="35">
        <v>0</v>
      </c>
      <c r="BV96" s="35">
        <v>0</v>
      </c>
      <c r="BW96" s="35">
        <v>0</v>
      </c>
      <c r="BX96" s="35">
        <v>0</v>
      </c>
      <c r="BY96" s="35">
        <v>0</v>
      </c>
      <c r="BZ96" s="35">
        <v>0</v>
      </c>
      <c r="CA96" s="35">
        <v>0</v>
      </c>
      <c r="CB96" s="35">
        <v>0</v>
      </c>
      <c r="CC96" s="35">
        <v>0</v>
      </c>
      <c r="CD96" s="35">
        <v>0</v>
      </c>
      <c r="CE96" s="35">
        <v>0</v>
      </c>
      <c r="CF96" s="35">
        <v>0</v>
      </c>
      <c r="CG96" s="35">
        <v>0</v>
      </c>
      <c r="CH96" s="35">
        <v>0</v>
      </c>
      <c r="CI96" s="35">
        <v>1</v>
      </c>
      <c r="CJ96" s="35">
        <v>0</v>
      </c>
      <c r="CK96" s="35">
        <v>0</v>
      </c>
      <c r="CL96" s="35">
        <v>0</v>
      </c>
      <c r="CM96" s="35">
        <v>0</v>
      </c>
      <c r="CN96" s="35">
        <v>0</v>
      </c>
      <c r="CO96" s="35">
        <v>0</v>
      </c>
      <c r="CP96" s="35">
        <v>0</v>
      </c>
      <c r="CQ96" s="35">
        <v>0</v>
      </c>
      <c r="CR96" s="35">
        <v>0</v>
      </c>
      <c r="CS96" s="35">
        <v>0</v>
      </c>
      <c r="CT96" s="35">
        <v>0</v>
      </c>
      <c r="CU96" s="35">
        <v>0</v>
      </c>
      <c r="CV96" s="35">
        <v>0</v>
      </c>
      <c r="CW96" s="35">
        <v>0</v>
      </c>
      <c r="CX96" s="35">
        <v>0</v>
      </c>
      <c r="CY96" s="35">
        <v>0</v>
      </c>
      <c r="CZ96" s="35">
        <v>0</v>
      </c>
      <c r="DA96" s="35">
        <v>0</v>
      </c>
      <c r="DB96" s="35">
        <v>0</v>
      </c>
      <c r="DC96" s="35">
        <v>0</v>
      </c>
      <c r="DD96" s="35">
        <v>0</v>
      </c>
      <c r="DE96" s="35">
        <v>0</v>
      </c>
      <c r="DF96" s="35">
        <v>0</v>
      </c>
      <c r="DG96" s="35">
        <v>0</v>
      </c>
      <c r="DH96" s="35">
        <v>0</v>
      </c>
      <c r="DI96" s="35">
        <v>0</v>
      </c>
      <c r="DJ96" s="35">
        <v>0</v>
      </c>
      <c r="DK96" s="35">
        <v>0</v>
      </c>
      <c r="DL96" s="35">
        <v>0</v>
      </c>
      <c r="DM96" s="35">
        <v>0</v>
      </c>
      <c r="DN96" s="35">
        <v>0</v>
      </c>
      <c r="DO96" s="35">
        <v>0</v>
      </c>
      <c r="DP96" s="35">
        <v>0</v>
      </c>
      <c r="DQ96" s="35">
        <v>0</v>
      </c>
      <c r="DR96" s="35">
        <v>0</v>
      </c>
      <c r="DS96" s="35">
        <v>0</v>
      </c>
      <c r="DT96" s="35">
        <v>0</v>
      </c>
      <c r="DU96" s="35">
        <v>0</v>
      </c>
      <c r="DV96" s="35">
        <v>0</v>
      </c>
      <c r="DW96" s="35">
        <v>0</v>
      </c>
      <c r="DX96" s="35">
        <v>0</v>
      </c>
      <c r="DY96" s="35">
        <v>0</v>
      </c>
      <c r="DZ96" s="35">
        <v>0</v>
      </c>
      <c r="EA96" s="35">
        <v>0</v>
      </c>
      <c r="EB96" s="35">
        <v>0</v>
      </c>
      <c r="EC96" s="35">
        <v>0</v>
      </c>
      <c r="ED96" s="35">
        <v>0</v>
      </c>
      <c r="EE96" s="35">
        <v>0</v>
      </c>
      <c r="EF96" s="35">
        <v>0</v>
      </c>
      <c r="EG96" s="35">
        <v>0</v>
      </c>
      <c r="EH96" s="35">
        <v>0</v>
      </c>
    </row>
    <row r="97" spans="1:138" s="7" customFormat="1" ht="21.95" customHeight="1" thickBot="1" x14ac:dyDescent="0.25">
      <c r="A97" s="12" t="s">
        <v>258</v>
      </c>
      <c r="B97" s="12" t="s">
        <v>259</v>
      </c>
      <c r="C97" s="35">
        <v>0</v>
      </c>
      <c r="D97" s="35">
        <v>0</v>
      </c>
      <c r="E97" s="35">
        <v>0</v>
      </c>
      <c r="F97" s="35">
        <v>0</v>
      </c>
      <c r="G97" s="35">
        <v>0</v>
      </c>
      <c r="H97" s="35">
        <v>0</v>
      </c>
      <c r="I97" s="35">
        <v>0</v>
      </c>
      <c r="J97" s="35">
        <v>0</v>
      </c>
      <c r="K97" s="35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5">
        <v>0</v>
      </c>
      <c r="R97" s="35">
        <v>0</v>
      </c>
      <c r="S97" s="35">
        <v>0</v>
      </c>
      <c r="T97" s="35">
        <v>0</v>
      </c>
      <c r="U97" s="35">
        <v>0</v>
      </c>
      <c r="V97" s="35">
        <v>0</v>
      </c>
      <c r="W97" s="35">
        <v>0</v>
      </c>
      <c r="X97" s="35">
        <v>0</v>
      </c>
      <c r="Y97" s="35">
        <v>0</v>
      </c>
      <c r="Z97" s="35">
        <v>0</v>
      </c>
      <c r="AA97" s="35">
        <v>0</v>
      </c>
      <c r="AB97" s="35">
        <v>0</v>
      </c>
      <c r="AC97" s="35">
        <v>0</v>
      </c>
      <c r="AD97" s="35">
        <v>0</v>
      </c>
      <c r="AE97" s="35">
        <v>0</v>
      </c>
      <c r="AF97" s="35">
        <v>0</v>
      </c>
      <c r="AG97" s="35">
        <v>0</v>
      </c>
      <c r="AH97" s="35">
        <v>0</v>
      </c>
      <c r="AI97" s="35">
        <v>0</v>
      </c>
      <c r="AJ97" s="35">
        <v>0</v>
      </c>
      <c r="AK97" s="35">
        <v>0</v>
      </c>
      <c r="AL97" s="35">
        <v>0</v>
      </c>
      <c r="AM97" s="35">
        <v>0</v>
      </c>
      <c r="AN97" s="35">
        <v>0</v>
      </c>
      <c r="AO97" s="35">
        <v>0</v>
      </c>
      <c r="AP97" s="35">
        <v>0</v>
      </c>
      <c r="AQ97" s="35">
        <v>0</v>
      </c>
      <c r="AR97" s="35">
        <v>0</v>
      </c>
      <c r="AS97" s="35">
        <v>0</v>
      </c>
      <c r="AT97" s="35">
        <v>0</v>
      </c>
      <c r="AU97" s="35">
        <v>0</v>
      </c>
      <c r="AV97" s="35">
        <v>0</v>
      </c>
      <c r="AW97" s="35">
        <v>0</v>
      </c>
      <c r="AX97" s="35">
        <v>0</v>
      </c>
      <c r="AY97" s="35">
        <v>0</v>
      </c>
      <c r="AZ97" s="35">
        <v>0</v>
      </c>
      <c r="BA97" s="35">
        <v>0</v>
      </c>
      <c r="BB97" s="35">
        <v>0</v>
      </c>
      <c r="BC97" s="35">
        <v>0</v>
      </c>
      <c r="BD97" s="35">
        <v>0</v>
      </c>
      <c r="BE97" s="35">
        <v>0</v>
      </c>
      <c r="BF97" s="35">
        <v>0</v>
      </c>
      <c r="BG97" s="35">
        <v>0</v>
      </c>
      <c r="BH97" s="35">
        <v>0</v>
      </c>
      <c r="BI97" s="35">
        <v>0</v>
      </c>
      <c r="BJ97" s="35">
        <v>0</v>
      </c>
      <c r="BK97" s="35">
        <v>0</v>
      </c>
      <c r="BL97" s="35">
        <v>0</v>
      </c>
      <c r="BM97" s="35">
        <v>0</v>
      </c>
      <c r="BN97" s="35">
        <v>0</v>
      </c>
      <c r="BO97" s="35">
        <v>0</v>
      </c>
      <c r="BP97" s="35">
        <v>0</v>
      </c>
      <c r="BQ97" s="35">
        <v>0</v>
      </c>
      <c r="BR97" s="35">
        <v>0</v>
      </c>
      <c r="BS97" s="35">
        <v>0</v>
      </c>
      <c r="BT97" s="35">
        <v>0</v>
      </c>
      <c r="BU97" s="35">
        <v>0</v>
      </c>
      <c r="BV97" s="35">
        <v>0</v>
      </c>
      <c r="BW97" s="35">
        <v>0</v>
      </c>
      <c r="BX97" s="35">
        <v>0</v>
      </c>
      <c r="BY97" s="35">
        <v>0</v>
      </c>
      <c r="BZ97" s="35">
        <v>0</v>
      </c>
      <c r="CA97" s="35">
        <v>0</v>
      </c>
      <c r="CB97" s="35">
        <v>0</v>
      </c>
      <c r="CC97" s="35">
        <v>0</v>
      </c>
      <c r="CD97" s="35">
        <v>0</v>
      </c>
      <c r="CE97" s="35">
        <v>0</v>
      </c>
      <c r="CF97" s="35">
        <v>0</v>
      </c>
      <c r="CG97" s="35">
        <v>0</v>
      </c>
      <c r="CH97" s="35">
        <v>0</v>
      </c>
      <c r="CI97" s="35">
        <v>0</v>
      </c>
      <c r="CJ97" s="35">
        <v>1</v>
      </c>
      <c r="CK97" s="35">
        <v>0</v>
      </c>
      <c r="CL97" s="35">
        <v>0</v>
      </c>
      <c r="CM97" s="35">
        <v>0</v>
      </c>
      <c r="CN97" s="35">
        <v>0</v>
      </c>
      <c r="CO97" s="35">
        <v>0</v>
      </c>
      <c r="CP97" s="35">
        <v>0</v>
      </c>
      <c r="CQ97" s="35">
        <v>0</v>
      </c>
      <c r="CR97" s="35">
        <v>0</v>
      </c>
      <c r="CS97" s="35">
        <v>0</v>
      </c>
      <c r="CT97" s="35">
        <v>0</v>
      </c>
      <c r="CU97" s="35">
        <v>0</v>
      </c>
      <c r="CV97" s="35">
        <v>0</v>
      </c>
      <c r="CW97" s="35">
        <v>0</v>
      </c>
      <c r="CX97" s="35">
        <v>0</v>
      </c>
      <c r="CY97" s="35">
        <v>0</v>
      </c>
      <c r="CZ97" s="35">
        <v>0</v>
      </c>
      <c r="DA97" s="35">
        <v>0</v>
      </c>
      <c r="DB97" s="35">
        <v>0</v>
      </c>
      <c r="DC97" s="35">
        <v>0</v>
      </c>
      <c r="DD97" s="35">
        <v>0</v>
      </c>
      <c r="DE97" s="35">
        <v>0</v>
      </c>
      <c r="DF97" s="35">
        <v>0</v>
      </c>
      <c r="DG97" s="35">
        <v>0</v>
      </c>
      <c r="DH97" s="35">
        <v>0</v>
      </c>
      <c r="DI97" s="35">
        <v>0</v>
      </c>
      <c r="DJ97" s="35">
        <v>0</v>
      </c>
      <c r="DK97" s="35">
        <v>0</v>
      </c>
      <c r="DL97" s="35">
        <v>0</v>
      </c>
      <c r="DM97" s="35">
        <v>0</v>
      </c>
      <c r="DN97" s="35">
        <v>0</v>
      </c>
      <c r="DO97" s="35">
        <v>0</v>
      </c>
      <c r="DP97" s="35">
        <v>0</v>
      </c>
      <c r="DQ97" s="35">
        <v>0</v>
      </c>
      <c r="DR97" s="35">
        <v>0</v>
      </c>
      <c r="DS97" s="35">
        <v>0</v>
      </c>
      <c r="DT97" s="35">
        <v>0</v>
      </c>
      <c r="DU97" s="35">
        <v>0</v>
      </c>
      <c r="DV97" s="35">
        <v>0</v>
      </c>
      <c r="DW97" s="35">
        <v>0</v>
      </c>
      <c r="DX97" s="35">
        <v>0</v>
      </c>
      <c r="DY97" s="35">
        <v>0</v>
      </c>
      <c r="DZ97" s="35">
        <v>0</v>
      </c>
      <c r="EA97" s="35">
        <v>0</v>
      </c>
      <c r="EB97" s="35">
        <v>0</v>
      </c>
      <c r="EC97" s="35">
        <v>0</v>
      </c>
      <c r="ED97" s="35">
        <v>0</v>
      </c>
      <c r="EE97" s="35">
        <v>0</v>
      </c>
      <c r="EF97" s="35">
        <v>0</v>
      </c>
      <c r="EG97" s="35">
        <v>0</v>
      </c>
      <c r="EH97" s="35">
        <v>0</v>
      </c>
    </row>
    <row r="98" spans="1:138" s="7" customFormat="1" ht="21.95" customHeight="1" thickBot="1" x14ac:dyDescent="0.25">
      <c r="A98" s="12" t="s">
        <v>260</v>
      </c>
      <c r="B98" s="12" t="s">
        <v>261</v>
      </c>
      <c r="C98" s="35">
        <v>0</v>
      </c>
      <c r="D98" s="35">
        <v>0</v>
      </c>
      <c r="E98" s="35">
        <v>0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  <c r="N98" s="35">
        <v>0</v>
      </c>
      <c r="O98" s="35">
        <v>0</v>
      </c>
      <c r="P98" s="35">
        <v>0</v>
      </c>
      <c r="Q98" s="35">
        <v>0</v>
      </c>
      <c r="R98" s="35">
        <v>0</v>
      </c>
      <c r="S98" s="35">
        <v>0</v>
      </c>
      <c r="T98" s="35">
        <v>0</v>
      </c>
      <c r="U98" s="35">
        <v>0</v>
      </c>
      <c r="V98" s="35">
        <v>0</v>
      </c>
      <c r="W98" s="35">
        <v>0</v>
      </c>
      <c r="X98" s="35">
        <v>0</v>
      </c>
      <c r="Y98" s="35">
        <v>0</v>
      </c>
      <c r="Z98" s="35">
        <v>0</v>
      </c>
      <c r="AA98" s="35">
        <v>0</v>
      </c>
      <c r="AB98" s="35">
        <v>0</v>
      </c>
      <c r="AC98" s="35">
        <v>0</v>
      </c>
      <c r="AD98" s="35">
        <v>0</v>
      </c>
      <c r="AE98" s="35">
        <v>0</v>
      </c>
      <c r="AF98" s="35">
        <v>0</v>
      </c>
      <c r="AG98" s="35">
        <v>0</v>
      </c>
      <c r="AH98" s="35">
        <v>0</v>
      </c>
      <c r="AI98" s="35">
        <v>0</v>
      </c>
      <c r="AJ98" s="35">
        <v>0</v>
      </c>
      <c r="AK98" s="35">
        <v>0</v>
      </c>
      <c r="AL98" s="35">
        <v>0</v>
      </c>
      <c r="AM98" s="35">
        <v>0</v>
      </c>
      <c r="AN98" s="35">
        <v>0</v>
      </c>
      <c r="AO98" s="35">
        <v>0</v>
      </c>
      <c r="AP98" s="35">
        <v>0</v>
      </c>
      <c r="AQ98" s="35">
        <v>0</v>
      </c>
      <c r="AR98" s="35">
        <v>0</v>
      </c>
      <c r="AS98" s="35">
        <v>0</v>
      </c>
      <c r="AT98" s="35">
        <v>0</v>
      </c>
      <c r="AU98" s="35">
        <v>0</v>
      </c>
      <c r="AV98" s="35">
        <v>0</v>
      </c>
      <c r="AW98" s="35">
        <v>0</v>
      </c>
      <c r="AX98" s="35">
        <v>0</v>
      </c>
      <c r="AY98" s="35">
        <v>0</v>
      </c>
      <c r="AZ98" s="35">
        <v>0</v>
      </c>
      <c r="BA98" s="35">
        <v>0</v>
      </c>
      <c r="BB98" s="35">
        <v>0</v>
      </c>
      <c r="BC98" s="35">
        <v>0</v>
      </c>
      <c r="BD98" s="35">
        <v>0</v>
      </c>
      <c r="BE98" s="35">
        <v>0</v>
      </c>
      <c r="BF98" s="35">
        <v>0</v>
      </c>
      <c r="BG98" s="35">
        <v>0</v>
      </c>
      <c r="BH98" s="35">
        <v>0</v>
      </c>
      <c r="BI98" s="35">
        <v>0</v>
      </c>
      <c r="BJ98" s="35">
        <v>0</v>
      </c>
      <c r="BK98" s="35">
        <v>0</v>
      </c>
      <c r="BL98" s="35">
        <v>0</v>
      </c>
      <c r="BM98" s="35">
        <v>0</v>
      </c>
      <c r="BN98" s="35">
        <v>0</v>
      </c>
      <c r="BO98" s="35">
        <v>0</v>
      </c>
      <c r="BP98" s="35">
        <v>0</v>
      </c>
      <c r="BQ98" s="35">
        <v>0</v>
      </c>
      <c r="BR98" s="35">
        <v>0</v>
      </c>
      <c r="BS98" s="35">
        <v>0</v>
      </c>
      <c r="BT98" s="35">
        <v>0</v>
      </c>
      <c r="BU98" s="35">
        <v>0</v>
      </c>
      <c r="BV98" s="35">
        <v>0</v>
      </c>
      <c r="BW98" s="35">
        <v>0</v>
      </c>
      <c r="BX98" s="35">
        <v>0</v>
      </c>
      <c r="BY98" s="35">
        <v>0</v>
      </c>
      <c r="BZ98" s="35">
        <v>0</v>
      </c>
      <c r="CA98" s="35">
        <v>0</v>
      </c>
      <c r="CB98" s="35">
        <v>0</v>
      </c>
      <c r="CC98" s="35">
        <v>0</v>
      </c>
      <c r="CD98" s="35">
        <v>0</v>
      </c>
      <c r="CE98" s="35">
        <v>0</v>
      </c>
      <c r="CF98" s="35">
        <v>0</v>
      </c>
      <c r="CG98" s="35">
        <v>0</v>
      </c>
      <c r="CH98" s="35">
        <v>0</v>
      </c>
      <c r="CI98" s="35">
        <v>0</v>
      </c>
      <c r="CJ98" s="35">
        <v>0</v>
      </c>
      <c r="CK98" s="35">
        <v>1</v>
      </c>
      <c r="CL98" s="35">
        <v>0</v>
      </c>
      <c r="CM98" s="35">
        <v>0</v>
      </c>
      <c r="CN98" s="35">
        <v>0</v>
      </c>
      <c r="CO98" s="35">
        <v>0</v>
      </c>
      <c r="CP98" s="35">
        <v>0</v>
      </c>
      <c r="CQ98" s="35">
        <v>0</v>
      </c>
      <c r="CR98" s="35">
        <v>0</v>
      </c>
      <c r="CS98" s="35">
        <v>0</v>
      </c>
      <c r="CT98" s="35">
        <v>0</v>
      </c>
      <c r="CU98" s="35">
        <v>0</v>
      </c>
      <c r="CV98" s="35">
        <v>0</v>
      </c>
      <c r="CW98" s="35">
        <v>0</v>
      </c>
      <c r="CX98" s="35">
        <v>0</v>
      </c>
      <c r="CY98" s="35">
        <v>0</v>
      </c>
      <c r="CZ98" s="35">
        <v>0</v>
      </c>
      <c r="DA98" s="35">
        <v>0</v>
      </c>
      <c r="DB98" s="35">
        <v>0</v>
      </c>
      <c r="DC98" s="35">
        <v>0</v>
      </c>
      <c r="DD98" s="35">
        <v>0</v>
      </c>
      <c r="DE98" s="35">
        <v>0</v>
      </c>
      <c r="DF98" s="35">
        <v>0</v>
      </c>
      <c r="DG98" s="35">
        <v>0</v>
      </c>
      <c r="DH98" s="35">
        <v>0</v>
      </c>
      <c r="DI98" s="35">
        <v>0</v>
      </c>
      <c r="DJ98" s="35">
        <v>0</v>
      </c>
      <c r="DK98" s="35">
        <v>0</v>
      </c>
      <c r="DL98" s="35">
        <v>0</v>
      </c>
      <c r="DM98" s="35">
        <v>0</v>
      </c>
      <c r="DN98" s="35">
        <v>0</v>
      </c>
      <c r="DO98" s="35">
        <v>0</v>
      </c>
      <c r="DP98" s="35">
        <v>0</v>
      </c>
      <c r="DQ98" s="35">
        <v>0</v>
      </c>
      <c r="DR98" s="35">
        <v>0</v>
      </c>
      <c r="DS98" s="35">
        <v>0</v>
      </c>
      <c r="DT98" s="35">
        <v>0</v>
      </c>
      <c r="DU98" s="35">
        <v>0</v>
      </c>
      <c r="DV98" s="35">
        <v>0</v>
      </c>
      <c r="DW98" s="35">
        <v>0</v>
      </c>
      <c r="DX98" s="35">
        <v>0</v>
      </c>
      <c r="DY98" s="35">
        <v>0</v>
      </c>
      <c r="DZ98" s="35">
        <v>0</v>
      </c>
      <c r="EA98" s="35">
        <v>0</v>
      </c>
      <c r="EB98" s="35">
        <v>0</v>
      </c>
      <c r="EC98" s="35">
        <v>0</v>
      </c>
      <c r="ED98" s="35">
        <v>0</v>
      </c>
      <c r="EE98" s="35">
        <v>0</v>
      </c>
      <c r="EF98" s="35">
        <v>0</v>
      </c>
      <c r="EG98" s="35">
        <v>0</v>
      </c>
      <c r="EH98" s="35">
        <v>0</v>
      </c>
    </row>
    <row r="99" spans="1:138" s="7" customFormat="1" ht="21.95" customHeight="1" thickBot="1" x14ac:dyDescent="0.25">
      <c r="A99" s="12" t="s">
        <v>262</v>
      </c>
      <c r="B99" s="12" t="s">
        <v>263</v>
      </c>
      <c r="C99" s="35">
        <v>0</v>
      </c>
      <c r="D99" s="35">
        <v>0</v>
      </c>
      <c r="E99" s="35">
        <v>0</v>
      </c>
      <c r="F99" s="35">
        <v>0</v>
      </c>
      <c r="G99" s="35">
        <v>0</v>
      </c>
      <c r="H99" s="35">
        <v>0</v>
      </c>
      <c r="I99" s="35">
        <v>0</v>
      </c>
      <c r="J99" s="35">
        <v>0</v>
      </c>
      <c r="K99" s="35">
        <v>0</v>
      </c>
      <c r="L99" s="35">
        <v>0</v>
      </c>
      <c r="M99" s="35">
        <v>0</v>
      </c>
      <c r="N99" s="35">
        <v>0</v>
      </c>
      <c r="O99" s="35">
        <v>0</v>
      </c>
      <c r="P99" s="35">
        <v>0</v>
      </c>
      <c r="Q99" s="35">
        <v>0</v>
      </c>
      <c r="R99" s="35">
        <v>0</v>
      </c>
      <c r="S99" s="35">
        <v>0</v>
      </c>
      <c r="T99" s="35">
        <v>0</v>
      </c>
      <c r="U99" s="35">
        <v>0</v>
      </c>
      <c r="V99" s="35">
        <v>0</v>
      </c>
      <c r="W99" s="35">
        <v>0</v>
      </c>
      <c r="X99" s="35">
        <v>0</v>
      </c>
      <c r="Y99" s="35">
        <v>0</v>
      </c>
      <c r="Z99" s="35">
        <v>0</v>
      </c>
      <c r="AA99" s="35">
        <v>0</v>
      </c>
      <c r="AB99" s="35">
        <v>0</v>
      </c>
      <c r="AC99" s="35">
        <v>0</v>
      </c>
      <c r="AD99" s="35">
        <v>0</v>
      </c>
      <c r="AE99" s="35">
        <v>0</v>
      </c>
      <c r="AF99" s="35">
        <v>0</v>
      </c>
      <c r="AG99" s="35">
        <v>0</v>
      </c>
      <c r="AH99" s="35">
        <v>0</v>
      </c>
      <c r="AI99" s="35">
        <v>0</v>
      </c>
      <c r="AJ99" s="35">
        <v>0</v>
      </c>
      <c r="AK99" s="35">
        <v>0</v>
      </c>
      <c r="AL99" s="35">
        <v>0</v>
      </c>
      <c r="AM99" s="35">
        <v>0</v>
      </c>
      <c r="AN99" s="35">
        <v>0</v>
      </c>
      <c r="AO99" s="35">
        <v>0</v>
      </c>
      <c r="AP99" s="35">
        <v>0</v>
      </c>
      <c r="AQ99" s="35">
        <v>0</v>
      </c>
      <c r="AR99" s="35">
        <v>0</v>
      </c>
      <c r="AS99" s="35">
        <v>0</v>
      </c>
      <c r="AT99" s="35">
        <v>0</v>
      </c>
      <c r="AU99" s="35">
        <v>0</v>
      </c>
      <c r="AV99" s="35">
        <v>0</v>
      </c>
      <c r="AW99" s="35">
        <v>0</v>
      </c>
      <c r="AX99" s="35">
        <v>0</v>
      </c>
      <c r="AY99" s="35">
        <v>0</v>
      </c>
      <c r="AZ99" s="35">
        <v>0</v>
      </c>
      <c r="BA99" s="35">
        <v>0</v>
      </c>
      <c r="BB99" s="35">
        <v>0</v>
      </c>
      <c r="BC99" s="35">
        <v>0</v>
      </c>
      <c r="BD99" s="35">
        <v>0</v>
      </c>
      <c r="BE99" s="35">
        <v>0</v>
      </c>
      <c r="BF99" s="35">
        <v>0</v>
      </c>
      <c r="BG99" s="35">
        <v>0</v>
      </c>
      <c r="BH99" s="35">
        <v>0</v>
      </c>
      <c r="BI99" s="35">
        <v>0</v>
      </c>
      <c r="BJ99" s="35">
        <v>0</v>
      </c>
      <c r="BK99" s="35">
        <v>0</v>
      </c>
      <c r="BL99" s="35">
        <v>0</v>
      </c>
      <c r="BM99" s="35">
        <v>0</v>
      </c>
      <c r="BN99" s="35">
        <v>0</v>
      </c>
      <c r="BO99" s="35">
        <v>0</v>
      </c>
      <c r="BP99" s="35">
        <v>0</v>
      </c>
      <c r="BQ99" s="35">
        <v>0</v>
      </c>
      <c r="BR99" s="35">
        <v>0</v>
      </c>
      <c r="BS99" s="35">
        <v>0</v>
      </c>
      <c r="BT99" s="35">
        <v>0</v>
      </c>
      <c r="BU99" s="35">
        <v>0</v>
      </c>
      <c r="BV99" s="35">
        <v>0</v>
      </c>
      <c r="BW99" s="35">
        <v>0</v>
      </c>
      <c r="BX99" s="35">
        <v>0</v>
      </c>
      <c r="BY99" s="35">
        <v>0</v>
      </c>
      <c r="BZ99" s="35">
        <v>0</v>
      </c>
      <c r="CA99" s="35">
        <v>0</v>
      </c>
      <c r="CB99" s="35">
        <v>0</v>
      </c>
      <c r="CC99" s="35">
        <v>0</v>
      </c>
      <c r="CD99" s="35">
        <v>0</v>
      </c>
      <c r="CE99" s="35">
        <v>0</v>
      </c>
      <c r="CF99" s="35">
        <v>0</v>
      </c>
      <c r="CG99" s="35">
        <v>0</v>
      </c>
      <c r="CH99" s="35">
        <v>0</v>
      </c>
      <c r="CI99" s="35">
        <v>0</v>
      </c>
      <c r="CJ99" s="35">
        <v>0</v>
      </c>
      <c r="CK99" s="35">
        <v>0</v>
      </c>
      <c r="CL99" s="35">
        <v>1</v>
      </c>
      <c r="CM99" s="35">
        <v>0</v>
      </c>
      <c r="CN99" s="35">
        <v>0</v>
      </c>
      <c r="CO99" s="35">
        <v>0</v>
      </c>
      <c r="CP99" s="35">
        <v>0</v>
      </c>
      <c r="CQ99" s="35">
        <v>0</v>
      </c>
      <c r="CR99" s="35">
        <v>0</v>
      </c>
      <c r="CS99" s="35">
        <v>0</v>
      </c>
      <c r="CT99" s="35">
        <v>0</v>
      </c>
      <c r="CU99" s="35">
        <v>0</v>
      </c>
      <c r="CV99" s="35">
        <v>0</v>
      </c>
      <c r="CW99" s="35">
        <v>0</v>
      </c>
      <c r="CX99" s="35">
        <v>0</v>
      </c>
      <c r="CY99" s="35">
        <v>0</v>
      </c>
      <c r="CZ99" s="35">
        <v>0</v>
      </c>
      <c r="DA99" s="35">
        <v>0</v>
      </c>
      <c r="DB99" s="35">
        <v>0</v>
      </c>
      <c r="DC99" s="35">
        <v>0</v>
      </c>
      <c r="DD99" s="35">
        <v>0</v>
      </c>
      <c r="DE99" s="35">
        <v>0</v>
      </c>
      <c r="DF99" s="35">
        <v>0</v>
      </c>
      <c r="DG99" s="35">
        <v>0</v>
      </c>
      <c r="DH99" s="35">
        <v>0</v>
      </c>
      <c r="DI99" s="35">
        <v>0</v>
      </c>
      <c r="DJ99" s="35">
        <v>0</v>
      </c>
      <c r="DK99" s="35">
        <v>0</v>
      </c>
      <c r="DL99" s="35">
        <v>0</v>
      </c>
      <c r="DM99" s="35">
        <v>0</v>
      </c>
      <c r="DN99" s="35">
        <v>0</v>
      </c>
      <c r="DO99" s="35">
        <v>0</v>
      </c>
      <c r="DP99" s="35">
        <v>0</v>
      </c>
      <c r="DQ99" s="35">
        <v>0</v>
      </c>
      <c r="DR99" s="35">
        <v>0</v>
      </c>
      <c r="DS99" s="35">
        <v>0</v>
      </c>
      <c r="DT99" s="35">
        <v>0</v>
      </c>
      <c r="DU99" s="35">
        <v>0</v>
      </c>
      <c r="DV99" s="35">
        <v>0</v>
      </c>
      <c r="DW99" s="35">
        <v>0</v>
      </c>
      <c r="DX99" s="35">
        <v>0</v>
      </c>
      <c r="DY99" s="35">
        <v>0</v>
      </c>
      <c r="DZ99" s="35">
        <v>0</v>
      </c>
      <c r="EA99" s="35">
        <v>0</v>
      </c>
      <c r="EB99" s="35">
        <v>0</v>
      </c>
      <c r="EC99" s="35">
        <v>0</v>
      </c>
      <c r="ED99" s="35">
        <v>0</v>
      </c>
      <c r="EE99" s="35">
        <v>0</v>
      </c>
      <c r="EF99" s="35">
        <v>0</v>
      </c>
      <c r="EG99" s="35">
        <v>0</v>
      </c>
      <c r="EH99" s="35">
        <v>0</v>
      </c>
    </row>
    <row r="100" spans="1:138" s="7" customFormat="1" ht="21.95" customHeight="1" thickBot="1" x14ac:dyDescent="0.25">
      <c r="A100" s="12" t="s">
        <v>264</v>
      </c>
      <c r="B100" s="12" t="s">
        <v>265</v>
      </c>
      <c r="C100" s="35">
        <v>0</v>
      </c>
      <c r="D100" s="35">
        <v>0</v>
      </c>
      <c r="E100" s="35">
        <v>0</v>
      </c>
      <c r="F100" s="35">
        <v>0</v>
      </c>
      <c r="G100" s="35">
        <v>0</v>
      </c>
      <c r="H100" s="35">
        <v>0</v>
      </c>
      <c r="I100" s="35">
        <v>0</v>
      </c>
      <c r="J100" s="35">
        <v>0</v>
      </c>
      <c r="K100" s="35">
        <v>0</v>
      </c>
      <c r="L100" s="35">
        <v>0</v>
      </c>
      <c r="M100" s="35">
        <v>0</v>
      </c>
      <c r="N100" s="35">
        <v>0</v>
      </c>
      <c r="O100" s="35">
        <v>0</v>
      </c>
      <c r="P100" s="35">
        <v>0</v>
      </c>
      <c r="Q100" s="35">
        <v>0</v>
      </c>
      <c r="R100" s="35">
        <v>0</v>
      </c>
      <c r="S100" s="35">
        <v>0</v>
      </c>
      <c r="T100" s="35">
        <v>0</v>
      </c>
      <c r="U100" s="35">
        <v>0</v>
      </c>
      <c r="V100" s="35">
        <v>0</v>
      </c>
      <c r="W100" s="35">
        <v>0</v>
      </c>
      <c r="X100" s="35">
        <v>0</v>
      </c>
      <c r="Y100" s="35">
        <v>0</v>
      </c>
      <c r="Z100" s="35">
        <v>0</v>
      </c>
      <c r="AA100" s="35">
        <v>0</v>
      </c>
      <c r="AB100" s="35">
        <v>0</v>
      </c>
      <c r="AC100" s="35">
        <v>0</v>
      </c>
      <c r="AD100" s="35">
        <v>0</v>
      </c>
      <c r="AE100" s="35">
        <v>0</v>
      </c>
      <c r="AF100" s="35">
        <v>0</v>
      </c>
      <c r="AG100" s="35">
        <v>0</v>
      </c>
      <c r="AH100" s="35">
        <v>0</v>
      </c>
      <c r="AI100" s="35">
        <v>0</v>
      </c>
      <c r="AJ100" s="35">
        <v>0</v>
      </c>
      <c r="AK100" s="35">
        <v>0</v>
      </c>
      <c r="AL100" s="35">
        <v>0</v>
      </c>
      <c r="AM100" s="35">
        <v>0</v>
      </c>
      <c r="AN100" s="35">
        <v>0</v>
      </c>
      <c r="AO100" s="35">
        <v>0</v>
      </c>
      <c r="AP100" s="35">
        <v>0</v>
      </c>
      <c r="AQ100" s="35">
        <v>0</v>
      </c>
      <c r="AR100" s="35">
        <v>0</v>
      </c>
      <c r="AS100" s="35">
        <v>0</v>
      </c>
      <c r="AT100" s="35">
        <v>0</v>
      </c>
      <c r="AU100" s="35">
        <v>0</v>
      </c>
      <c r="AV100" s="35">
        <v>0</v>
      </c>
      <c r="AW100" s="35">
        <v>0</v>
      </c>
      <c r="AX100" s="35">
        <v>0</v>
      </c>
      <c r="AY100" s="35">
        <v>0</v>
      </c>
      <c r="AZ100" s="35">
        <v>0</v>
      </c>
      <c r="BA100" s="35">
        <v>0</v>
      </c>
      <c r="BB100" s="35">
        <v>0</v>
      </c>
      <c r="BC100" s="35">
        <v>0</v>
      </c>
      <c r="BD100" s="35">
        <v>0</v>
      </c>
      <c r="BE100" s="35">
        <v>0</v>
      </c>
      <c r="BF100" s="35">
        <v>0</v>
      </c>
      <c r="BG100" s="35">
        <v>0</v>
      </c>
      <c r="BH100" s="35">
        <v>0</v>
      </c>
      <c r="BI100" s="35">
        <v>0</v>
      </c>
      <c r="BJ100" s="35">
        <v>0</v>
      </c>
      <c r="BK100" s="35">
        <v>0</v>
      </c>
      <c r="BL100" s="35">
        <v>0</v>
      </c>
      <c r="BM100" s="35">
        <v>0</v>
      </c>
      <c r="BN100" s="35">
        <v>0</v>
      </c>
      <c r="BO100" s="35">
        <v>0</v>
      </c>
      <c r="BP100" s="35">
        <v>0</v>
      </c>
      <c r="BQ100" s="35">
        <v>0</v>
      </c>
      <c r="BR100" s="35">
        <v>0</v>
      </c>
      <c r="BS100" s="35">
        <v>0</v>
      </c>
      <c r="BT100" s="35">
        <v>0</v>
      </c>
      <c r="BU100" s="35">
        <v>0</v>
      </c>
      <c r="BV100" s="35">
        <v>0</v>
      </c>
      <c r="BW100" s="35">
        <v>0</v>
      </c>
      <c r="BX100" s="35">
        <v>0</v>
      </c>
      <c r="BY100" s="35">
        <v>0</v>
      </c>
      <c r="BZ100" s="35">
        <v>0</v>
      </c>
      <c r="CA100" s="35">
        <v>0</v>
      </c>
      <c r="CB100" s="35">
        <v>0</v>
      </c>
      <c r="CC100" s="35">
        <v>0</v>
      </c>
      <c r="CD100" s="35">
        <v>0</v>
      </c>
      <c r="CE100" s="35">
        <v>0</v>
      </c>
      <c r="CF100" s="35">
        <v>0</v>
      </c>
      <c r="CG100" s="35">
        <v>0</v>
      </c>
      <c r="CH100" s="35">
        <v>0</v>
      </c>
      <c r="CI100" s="35">
        <v>0</v>
      </c>
      <c r="CJ100" s="35">
        <v>0</v>
      </c>
      <c r="CK100" s="35">
        <v>0</v>
      </c>
      <c r="CL100" s="35">
        <v>0</v>
      </c>
      <c r="CM100" s="35">
        <v>1</v>
      </c>
      <c r="CN100" s="35">
        <v>0</v>
      </c>
      <c r="CO100" s="35">
        <v>0</v>
      </c>
      <c r="CP100" s="35">
        <v>0</v>
      </c>
      <c r="CQ100" s="35">
        <v>0</v>
      </c>
      <c r="CR100" s="35">
        <v>0</v>
      </c>
      <c r="CS100" s="35">
        <v>0</v>
      </c>
      <c r="CT100" s="35">
        <v>0</v>
      </c>
      <c r="CU100" s="35">
        <v>0</v>
      </c>
      <c r="CV100" s="35">
        <v>0</v>
      </c>
      <c r="CW100" s="35">
        <v>0</v>
      </c>
      <c r="CX100" s="35">
        <v>0</v>
      </c>
      <c r="CY100" s="35">
        <v>0</v>
      </c>
      <c r="CZ100" s="35">
        <v>0</v>
      </c>
      <c r="DA100" s="35">
        <v>0</v>
      </c>
      <c r="DB100" s="35">
        <v>0</v>
      </c>
      <c r="DC100" s="35">
        <v>0</v>
      </c>
      <c r="DD100" s="35">
        <v>0</v>
      </c>
      <c r="DE100" s="35">
        <v>0</v>
      </c>
      <c r="DF100" s="35">
        <v>0</v>
      </c>
      <c r="DG100" s="35">
        <v>0</v>
      </c>
      <c r="DH100" s="35">
        <v>0</v>
      </c>
      <c r="DI100" s="35">
        <v>0</v>
      </c>
      <c r="DJ100" s="35">
        <v>0</v>
      </c>
      <c r="DK100" s="35">
        <v>0</v>
      </c>
      <c r="DL100" s="35">
        <v>0</v>
      </c>
      <c r="DM100" s="35">
        <v>0</v>
      </c>
      <c r="DN100" s="35">
        <v>0</v>
      </c>
      <c r="DO100" s="35">
        <v>0</v>
      </c>
      <c r="DP100" s="35">
        <v>0</v>
      </c>
      <c r="DQ100" s="35">
        <v>0</v>
      </c>
      <c r="DR100" s="35">
        <v>0</v>
      </c>
      <c r="DS100" s="35">
        <v>0</v>
      </c>
      <c r="DT100" s="35">
        <v>0</v>
      </c>
      <c r="DU100" s="35">
        <v>0</v>
      </c>
      <c r="DV100" s="35">
        <v>0</v>
      </c>
      <c r="DW100" s="35">
        <v>0</v>
      </c>
      <c r="DX100" s="35">
        <v>0</v>
      </c>
      <c r="DY100" s="35">
        <v>0</v>
      </c>
      <c r="DZ100" s="35">
        <v>0</v>
      </c>
      <c r="EA100" s="35">
        <v>0</v>
      </c>
      <c r="EB100" s="35">
        <v>0</v>
      </c>
      <c r="EC100" s="35">
        <v>0</v>
      </c>
      <c r="ED100" s="35">
        <v>0</v>
      </c>
      <c r="EE100" s="35">
        <v>0</v>
      </c>
      <c r="EF100" s="35">
        <v>0</v>
      </c>
      <c r="EG100" s="35">
        <v>0</v>
      </c>
      <c r="EH100" s="35">
        <v>0</v>
      </c>
    </row>
    <row r="101" spans="1:138" s="7" customFormat="1" ht="21.95" customHeight="1" thickBot="1" x14ac:dyDescent="0.25">
      <c r="A101" s="12" t="s">
        <v>266</v>
      </c>
      <c r="B101" s="12" t="s">
        <v>267</v>
      </c>
      <c r="C101" s="35">
        <v>0</v>
      </c>
      <c r="D101" s="35">
        <v>0</v>
      </c>
      <c r="E101" s="35">
        <v>0</v>
      </c>
      <c r="F101" s="35">
        <v>0</v>
      </c>
      <c r="G101" s="35">
        <v>0</v>
      </c>
      <c r="H101" s="35">
        <v>0</v>
      </c>
      <c r="I101" s="35">
        <v>0</v>
      </c>
      <c r="J101" s="35">
        <v>0</v>
      </c>
      <c r="K101" s="35">
        <v>0</v>
      </c>
      <c r="L101" s="35">
        <v>0</v>
      </c>
      <c r="M101" s="35">
        <v>0</v>
      </c>
      <c r="N101" s="35">
        <v>0</v>
      </c>
      <c r="O101" s="35">
        <v>0</v>
      </c>
      <c r="P101" s="35">
        <v>0</v>
      </c>
      <c r="Q101" s="35">
        <v>0</v>
      </c>
      <c r="R101" s="35">
        <v>0</v>
      </c>
      <c r="S101" s="35">
        <v>0</v>
      </c>
      <c r="T101" s="35">
        <v>0</v>
      </c>
      <c r="U101" s="35">
        <v>0</v>
      </c>
      <c r="V101" s="35">
        <v>0</v>
      </c>
      <c r="W101" s="35">
        <v>0</v>
      </c>
      <c r="X101" s="35">
        <v>0</v>
      </c>
      <c r="Y101" s="35">
        <v>0</v>
      </c>
      <c r="Z101" s="35">
        <v>0</v>
      </c>
      <c r="AA101" s="35">
        <v>0</v>
      </c>
      <c r="AB101" s="35">
        <v>0</v>
      </c>
      <c r="AC101" s="35">
        <v>0</v>
      </c>
      <c r="AD101" s="35">
        <v>0</v>
      </c>
      <c r="AE101" s="35">
        <v>0</v>
      </c>
      <c r="AF101" s="35">
        <v>0</v>
      </c>
      <c r="AG101" s="35">
        <v>0</v>
      </c>
      <c r="AH101" s="35">
        <v>0</v>
      </c>
      <c r="AI101" s="35">
        <v>0</v>
      </c>
      <c r="AJ101" s="35">
        <v>0</v>
      </c>
      <c r="AK101" s="35">
        <v>0</v>
      </c>
      <c r="AL101" s="35">
        <v>0</v>
      </c>
      <c r="AM101" s="35">
        <v>0</v>
      </c>
      <c r="AN101" s="35">
        <v>0</v>
      </c>
      <c r="AO101" s="35">
        <v>0</v>
      </c>
      <c r="AP101" s="35">
        <v>0</v>
      </c>
      <c r="AQ101" s="35">
        <v>0</v>
      </c>
      <c r="AR101" s="35">
        <v>0</v>
      </c>
      <c r="AS101" s="35">
        <v>0</v>
      </c>
      <c r="AT101" s="35">
        <v>0</v>
      </c>
      <c r="AU101" s="35">
        <v>0</v>
      </c>
      <c r="AV101" s="35">
        <v>0</v>
      </c>
      <c r="AW101" s="35">
        <v>0</v>
      </c>
      <c r="AX101" s="35">
        <v>0</v>
      </c>
      <c r="AY101" s="35">
        <v>0</v>
      </c>
      <c r="AZ101" s="35">
        <v>0</v>
      </c>
      <c r="BA101" s="35">
        <v>0</v>
      </c>
      <c r="BB101" s="35">
        <v>0</v>
      </c>
      <c r="BC101" s="35">
        <v>0</v>
      </c>
      <c r="BD101" s="35">
        <v>0</v>
      </c>
      <c r="BE101" s="35">
        <v>0</v>
      </c>
      <c r="BF101" s="35">
        <v>0</v>
      </c>
      <c r="BG101" s="35">
        <v>0</v>
      </c>
      <c r="BH101" s="35">
        <v>0</v>
      </c>
      <c r="BI101" s="35">
        <v>0</v>
      </c>
      <c r="BJ101" s="35">
        <v>0</v>
      </c>
      <c r="BK101" s="35">
        <v>0</v>
      </c>
      <c r="BL101" s="35">
        <v>0</v>
      </c>
      <c r="BM101" s="35">
        <v>0</v>
      </c>
      <c r="BN101" s="35">
        <v>0</v>
      </c>
      <c r="BO101" s="35">
        <v>0</v>
      </c>
      <c r="BP101" s="35">
        <v>0</v>
      </c>
      <c r="BQ101" s="35">
        <v>0</v>
      </c>
      <c r="BR101" s="35">
        <v>0</v>
      </c>
      <c r="BS101" s="35">
        <v>0</v>
      </c>
      <c r="BT101" s="35">
        <v>0</v>
      </c>
      <c r="BU101" s="35">
        <v>0</v>
      </c>
      <c r="BV101" s="35">
        <v>0</v>
      </c>
      <c r="BW101" s="35">
        <v>0</v>
      </c>
      <c r="BX101" s="35">
        <v>0</v>
      </c>
      <c r="BY101" s="35">
        <v>0</v>
      </c>
      <c r="BZ101" s="35">
        <v>0</v>
      </c>
      <c r="CA101" s="35">
        <v>0</v>
      </c>
      <c r="CB101" s="35">
        <v>0</v>
      </c>
      <c r="CC101" s="35">
        <v>0</v>
      </c>
      <c r="CD101" s="35">
        <v>0</v>
      </c>
      <c r="CE101" s="35">
        <v>0</v>
      </c>
      <c r="CF101" s="35">
        <v>0</v>
      </c>
      <c r="CG101" s="35">
        <v>0</v>
      </c>
      <c r="CH101" s="35">
        <v>0</v>
      </c>
      <c r="CI101" s="35">
        <v>0</v>
      </c>
      <c r="CJ101" s="35">
        <v>0</v>
      </c>
      <c r="CK101" s="35">
        <v>0</v>
      </c>
      <c r="CL101" s="35">
        <v>0</v>
      </c>
      <c r="CM101" s="35">
        <v>0</v>
      </c>
      <c r="CN101" s="35">
        <v>1</v>
      </c>
      <c r="CO101" s="35">
        <v>0</v>
      </c>
      <c r="CP101" s="35">
        <v>0</v>
      </c>
      <c r="CQ101" s="35">
        <v>0</v>
      </c>
      <c r="CR101" s="35">
        <v>0</v>
      </c>
      <c r="CS101" s="35">
        <v>0</v>
      </c>
      <c r="CT101" s="35">
        <v>0</v>
      </c>
      <c r="CU101" s="35">
        <v>0</v>
      </c>
      <c r="CV101" s="35">
        <v>0</v>
      </c>
      <c r="CW101" s="35">
        <v>0</v>
      </c>
      <c r="CX101" s="35">
        <v>0</v>
      </c>
      <c r="CY101" s="35">
        <v>0</v>
      </c>
      <c r="CZ101" s="35">
        <v>0</v>
      </c>
      <c r="DA101" s="35">
        <v>0</v>
      </c>
      <c r="DB101" s="35">
        <v>0</v>
      </c>
      <c r="DC101" s="35">
        <v>0</v>
      </c>
      <c r="DD101" s="35">
        <v>0</v>
      </c>
      <c r="DE101" s="35">
        <v>0</v>
      </c>
      <c r="DF101" s="35">
        <v>0</v>
      </c>
      <c r="DG101" s="35">
        <v>0</v>
      </c>
      <c r="DH101" s="35">
        <v>0</v>
      </c>
      <c r="DI101" s="35">
        <v>0</v>
      </c>
      <c r="DJ101" s="35">
        <v>0</v>
      </c>
      <c r="DK101" s="35">
        <v>0</v>
      </c>
      <c r="DL101" s="35">
        <v>0</v>
      </c>
      <c r="DM101" s="35">
        <v>0</v>
      </c>
      <c r="DN101" s="35">
        <v>0</v>
      </c>
      <c r="DO101" s="35">
        <v>0</v>
      </c>
      <c r="DP101" s="35">
        <v>0</v>
      </c>
      <c r="DQ101" s="35">
        <v>0</v>
      </c>
      <c r="DR101" s="35">
        <v>0</v>
      </c>
      <c r="DS101" s="35">
        <v>0</v>
      </c>
      <c r="DT101" s="35">
        <v>0</v>
      </c>
      <c r="DU101" s="35">
        <v>0</v>
      </c>
      <c r="DV101" s="35">
        <v>0</v>
      </c>
      <c r="DW101" s="35">
        <v>0</v>
      </c>
      <c r="DX101" s="35">
        <v>0</v>
      </c>
      <c r="DY101" s="35">
        <v>0</v>
      </c>
      <c r="DZ101" s="35">
        <v>0</v>
      </c>
      <c r="EA101" s="35">
        <v>0</v>
      </c>
      <c r="EB101" s="35">
        <v>0</v>
      </c>
      <c r="EC101" s="35">
        <v>0</v>
      </c>
      <c r="ED101" s="35">
        <v>0</v>
      </c>
      <c r="EE101" s="35">
        <v>0</v>
      </c>
      <c r="EF101" s="35">
        <v>0</v>
      </c>
      <c r="EG101" s="35">
        <v>0</v>
      </c>
      <c r="EH101" s="35">
        <v>0</v>
      </c>
    </row>
    <row r="102" spans="1:138" s="7" customFormat="1" ht="21.95" customHeight="1" thickBot="1" x14ac:dyDescent="0.25">
      <c r="A102" s="12" t="s">
        <v>268</v>
      </c>
      <c r="B102" s="12" t="s">
        <v>9</v>
      </c>
      <c r="C102" s="35">
        <v>0</v>
      </c>
      <c r="D102" s="35">
        <v>0</v>
      </c>
      <c r="E102" s="35">
        <v>0</v>
      </c>
      <c r="F102" s="35">
        <v>0</v>
      </c>
      <c r="G102" s="35">
        <v>0</v>
      </c>
      <c r="H102" s="35">
        <v>0</v>
      </c>
      <c r="I102" s="35">
        <v>0</v>
      </c>
      <c r="J102" s="35">
        <v>0</v>
      </c>
      <c r="K102" s="35">
        <v>0</v>
      </c>
      <c r="L102" s="35">
        <v>0</v>
      </c>
      <c r="M102" s="35">
        <v>0</v>
      </c>
      <c r="N102" s="35">
        <v>0</v>
      </c>
      <c r="O102" s="35">
        <v>0</v>
      </c>
      <c r="P102" s="35">
        <v>0</v>
      </c>
      <c r="Q102" s="35">
        <v>0</v>
      </c>
      <c r="R102" s="35">
        <v>0</v>
      </c>
      <c r="S102" s="35">
        <v>0</v>
      </c>
      <c r="T102" s="35">
        <v>0</v>
      </c>
      <c r="U102" s="35">
        <v>0</v>
      </c>
      <c r="V102" s="35">
        <v>0</v>
      </c>
      <c r="W102" s="35">
        <v>0</v>
      </c>
      <c r="X102" s="35">
        <v>0</v>
      </c>
      <c r="Y102" s="35">
        <v>0</v>
      </c>
      <c r="Z102" s="35">
        <v>0</v>
      </c>
      <c r="AA102" s="35">
        <v>0</v>
      </c>
      <c r="AB102" s="35">
        <v>0</v>
      </c>
      <c r="AC102" s="35">
        <v>0</v>
      </c>
      <c r="AD102" s="35">
        <v>0</v>
      </c>
      <c r="AE102" s="35">
        <v>0</v>
      </c>
      <c r="AF102" s="35">
        <v>0</v>
      </c>
      <c r="AG102" s="35">
        <v>0</v>
      </c>
      <c r="AH102" s="35">
        <v>0</v>
      </c>
      <c r="AI102" s="35">
        <v>0</v>
      </c>
      <c r="AJ102" s="35">
        <v>0</v>
      </c>
      <c r="AK102" s="35">
        <v>0</v>
      </c>
      <c r="AL102" s="35">
        <v>0</v>
      </c>
      <c r="AM102" s="35">
        <v>0</v>
      </c>
      <c r="AN102" s="35">
        <v>0</v>
      </c>
      <c r="AO102" s="35">
        <v>0</v>
      </c>
      <c r="AP102" s="35">
        <v>0</v>
      </c>
      <c r="AQ102" s="35">
        <v>0</v>
      </c>
      <c r="AR102" s="35">
        <v>0</v>
      </c>
      <c r="AS102" s="35">
        <v>0</v>
      </c>
      <c r="AT102" s="35">
        <v>0</v>
      </c>
      <c r="AU102" s="35">
        <v>0</v>
      </c>
      <c r="AV102" s="35">
        <v>0</v>
      </c>
      <c r="AW102" s="35">
        <v>0</v>
      </c>
      <c r="AX102" s="35">
        <v>0</v>
      </c>
      <c r="AY102" s="35">
        <v>0</v>
      </c>
      <c r="AZ102" s="35">
        <v>0</v>
      </c>
      <c r="BA102" s="35">
        <v>0</v>
      </c>
      <c r="BB102" s="35">
        <v>0</v>
      </c>
      <c r="BC102" s="35">
        <v>0</v>
      </c>
      <c r="BD102" s="35">
        <v>0</v>
      </c>
      <c r="BE102" s="35">
        <v>0</v>
      </c>
      <c r="BF102" s="35">
        <v>0</v>
      </c>
      <c r="BG102" s="35">
        <v>0</v>
      </c>
      <c r="BH102" s="35">
        <v>0</v>
      </c>
      <c r="BI102" s="35">
        <v>0</v>
      </c>
      <c r="BJ102" s="35">
        <v>0</v>
      </c>
      <c r="BK102" s="35">
        <v>0</v>
      </c>
      <c r="BL102" s="35">
        <v>0</v>
      </c>
      <c r="BM102" s="35">
        <v>0</v>
      </c>
      <c r="BN102" s="35">
        <v>0</v>
      </c>
      <c r="BO102" s="35">
        <v>0</v>
      </c>
      <c r="BP102" s="35">
        <v>0</v>
      </c>
      <c r="BQ102" s="35">
        <v>0</v>
      </c>
      <c r="BR102" s="35">
        <v>0</v>
      </c>
      <c r="BS102" s="35">
        <v>0</v>
      </c>
      <c r="BT102" s="35">
        <v>0</v>
      </c>
      <c r="BU102" s="35">
        <v>0</v>
      </c>
      <c r="BV102" s="35">
        <v>0</v>
      </c>
      <c r="BW102" s="35">
        <v>0</v>
      </c>
      <c r="BX102" s="35">
        <v>0</v>
      </c>
      <c r="BY102" s="35">
        <v>0</v>
      </c>
      <c r="BZ102" s="35">
        <v>0</v>
      </c>
      <c r="CA102" s="35">
        <v>0</v>
      </c>
      <c r="CB102" s="35">
        <v>0</v>
      </c>
      <c r="CC102" s="35">
        <v>0</v>
      </c>
      <c r="CD102" s="35">
        <v>0</v>
      </c>
      <c r="CE102" s="35">
        <v>0</v>
      </c>
      <c r="CF102" s="35">
        <v>0</v>
      </c>
      <c r="CG102" s="35">
        <v>0</v>
      </c>
      <c r="CH102" s="35">
        <v>0</v>
      </c>
      <c r="CI102" s="35">
        <v>0</v>
      </c>
      <c r="CJ102" s="35">
        <v>0</v>
      </c>
      <c r="CK102" s="35">
        <v>0</v>
      </c>
      <c r="CL102" s="35">
        <v>0</v>
      </c>
      <c r="CM102" s="35">
        <v>0</v>
      </c>
      <c r="CN102" s="35">
        <v>0</v>
      </c>
      <c r="CO102" s="35">
        <v>1</v>
      </c>
      <c r="CP102" s="35">
        <v>0</v>
      </c>
      <c r="CQ102" s="35">
        <v>0</v>
      </c>
      <c r="CR102" s="35">
        <v>0</v>
      </c>
      <c r="CS102" s="35">
        <v>0</v>
      </c>
      <c r="CT102" s="35">
        <v>0</v>
      </c>
      <c r="CU102" s="35">
        <v>0</v>
      </c>
      <c r="CV102" s="35">
        <v>0</v>
      </c>
      <c r="CW102" s="35">
        <v>0</v>
      </c>
      <c r="CX102" s="35">
        <v>0</v>
      </c>
      <c r="CY102" s="35">
        <v>0</v>
      </c>
      <c r="CZ102" s="35">
        <v>0</v>
      </c>
      <c r="DA102" s="35">
        <v>0</v>
      </c>
      <c r="DB102" s="35">
        <v>0</v>
      </c>
      <c r="DC102" s="35">
        <v>0</v>
      </c>
      <c r="DD102" s="35">
        <v>0</v>
      </c>
      <c r="DE102" s="35">
        <v>0</v>
      </c>
      <c r="DF102" s="35">
        <v>0</v>
      </c>
      <c r="DG102" s="35">
        <v>0</v>
      </c>
      <c r="DH102" s="35">
        <v>0</v>
      </c>
      <c r="DI102" s="35">
        <v>0</v>
      </c>
      <c r="DJ102" s="35">
        <v>0</v>
      </c>
      <c r="DK102" s="35">
        <v>0</v>
      </c>
      <c r="DL102" s="35">
        <v>0</v>
      </c>
      <c r="DM102" s="35">
        <v>0</v>
      </c>
      <c r="DN102" s="35">
        <v>0</v>
      </c>
      <c r="DO102" s="35">
        <v>0</v>
      </c>
      <c r="DP102" s="35">
        <v>0</v>
      </c>
      <c r="DQ102" s="35">
        <v>0</v>
      </c>
      <c r="DR102" s="35">
        <v>0</v>
      </c>
      <c r="DS102" s="35">
        <v>0</v>
      </c>
      <c r="DT102" s="35">
        <v>0</v>
      </c>
      <c r="DU102" s="35">
        <v>0</v>
      </c>
      <c r="DV102" s="35">
        <v>0</v>
      </c>
      <c r="DW102" s="35">
        <v>0</v>
      </c>
      <c r="DX102" s="35">
        <v>0</v>
      </c>
      <c r="DY102" s="35">
        <v>0</v>
      </c>
      <c r="DZ102" s="35">
        <v>0</v>
      </c>
      <c r="EA102" s="35">
        <v>0</v>
      </c>
      <c r="EB102" s="35">
        <v>0</v>
      </c>
      <c r="EC102" s="35">
        <v>0</v>
      </c>
      <c r="ED102" s="35">
        <v>0</v>
      </c>
      <c r="EE102" s="35">
        <v>0</v>
      </c>
      <c r="EF102" s="35">
        <v>0</v>
      </c>
      <c r="EG102" s="35">
        <v>0</v>
      </c>
      <c r="EH102" s="35">
        <v>0</v>
      </c>
    </row>
    <row r="103" spans="1:138" s="7" customFormat="1" ht="21.95" customHeight="1" thickBot="1" x14ac:dyDescent="0.25">
      <c r="A103" s="12" t="s">
        <v>269</v>
      </c>
      <c r="B103" s="12" t="s">
        <v>270</v>
      </c>
      <c r="C103" s="35">
        <v>0</v>
      </c>
      <c r="D103" s="35">
        <v>0</v>
      </c>
      <c r="E103" s="35">
        <v>0</v>
      </c>
      <c r="F103" s="35">
        <v>0</v>
      </c>
      <c r="G103" s="35">
        <v>0</v>
      </c>
      <c r="H103" s="35">
        <v>0</v>
      </c>
      <c r="I103" s="35">
        <v>0</v>
      </c>
      <c r="J103" s="35">
        <v>0</v>
      </c>
      <c r="K103" s="35">
        <v>0</v>
      </c>
      <c r="L103" s="35">
        <v>0</v>
      </c>
      <c r="M103" s="35">
        <v>0</v>
      </c>
      <c r="N103" s="35">
        <v>0</v>
      </c>
      <c r="O103" s="35">
        <v>0</v>
      </c>
      <c r="P103" s="35">
        <v>0</v>
      </c>
      <c r="Q103" s="35">
        <v>0</v>
      </c>
      <c r="R103" s="35">
        <v>0</v>
      </c>
      <c r="S103" s="35">
        <v>0</v>
      </c>
      <c r="T103" s="35">
        <v>0</v>
      </c>
      <c r="U103" s="35">
        <v>0</v>
      </c>
      <c r="V103" s="35">
        <v>0</v>
      </c>
      <c r="W103" s="35">
        <v>0</v>
      </c>
      <c r="X103" s="35">
        <v>0</v>
      </c>
      <c r="Y103" s="35">
        <v>0</v>
      </c>
      <c r="Z103" s="35">
        <v>0</v>
      </c>
      <c r="AA103" s="35">
        <v>0</v>
      </c>
      <c r="AB103" s="35">
        <v>0</v>
      </c>
      <c r="AC103" s="35">
        <v>0</v>
      </c>
      <c r="AD103" s="35">
        <v>0</v>
      </c>
      <c r="AE103" s="35">
        <v>0</v>
      </c>
      <c r="AF103" s="35">
        <v>0</v>
      </c>
      <c r="AG103" s="35">
        <v>0</v>
      </c>
      <c r="AH103" s="35">
        <v>0</v>
      </c>
      <c r="AI103" s="35">
        <v>0</v>
      </c>
      <c r="AJ103" s="35">
        <v>0</v>
      </c>
      <c r="AK103" s="35">
        <v>0</v>
      </c>
      <c r="AL103" s="35">
        <v>0</v>
      </c>
      <c r="AM103" s="35">
        <v>0</v>
      </c>
      <c r="AN103" s="35">
        <v>0</v>
      </c>
      <c r="AO103" s="35">
        <v>0</v>
      </c>
      <c r="AP103" s="35">
        <v>0</v>
      </c>
      <c r="AQ103" s="35">
        <v>0</v>
      </c>
      <c r="AR103" s="35">
        <v>0</v>
      </c>
      <c r="AS103" s="35">
        <v>0</v>
      </c>
      <c r="AT103" s="35">
        <v>0</v>
      </c>
      <c r="AU103" s="35">
        <v>0</v>
      </c>
      <c r="AV103" s="35">
        <v>0</v>
      </c>
      <c r="AW103" s="35">
        <v>0</v>
      </c>
      <c r="AX103" s="35">
        <v>0</v>
      </c>
      <c r="AY103" s="35">
        <v>0</v>
      </c>
      <c r="AZ103" s="35">
        <v>0</v>
      </c>
      <c r="BA103" s="35">
        <v>0</v>
      </c>
      <c r="BB103" s="35">
        <v>0</v>
      </c>
      <c r="BC103" s="35">
        <v>0</v>
      </c>
      <c r="BD103" s="35">
        <v>0</v>
      </c>
      <c r="BE103" s="35">
        <v>0</v>
      </c>
      <c r="BF103" s="35">
        <v>0</v>
      </c>
      <c r="BG103" s="35">
        <v>0</v>
      </c>
      <c r="BH103" s="35">
        <v>0</v>
      </c>
      <c r="BI103" s="35">
        <v>0</v>
      </c>
      <c r="BJ103" s="35">
        <v>0</v>
      </c>
      <c r="BK103" s="35">
        <v>0</v>
      </c>
      <c r="BL103" s="35">
        <v>0</v>
      </c>
      <c r="BM103" s="35">
        <v>0</v>
      </c>
      <c r="BN103" s="35">
        <v>0</v>
      </c>
      <c r="BO103" s="35">
        <v>0</v>
      </c>
      <c r="BP103" s="35">
        <v>0</v>
      </c>
      <c r="BQ103" s="35">
        <v>0</v>
      </c>
      <c r="BR103" s="35">
        <v>0</v>
      </c>
      <c r="BS103" s="35">
        <v>0</v>
      </c>
      <c r="BT103" s="35">
        <v>0</v>
      </c>
      <c r="BU103" s="35">
        <v>0</v>
      </c>
      <c r="BV103" s="35">
        <v>0</v>
      </c>
      <c r="BW103" s="35">
        <v>0</v>
      </c>
      <c r="BX103" s="35">
        <v>0</v>
      </c>
      <c r="BY103" s="35">
        <v>0</v>
      </c>
      <c r="BZ103" s="35">
        <v>0</v>
      </c>
      <c r="CA103" s="35">
        <v>0</v>
      </c>
      <c r="CB103" s="35">
        <v>0</v>
      </c>
      <c r="CC103" s="35">
        <v>0</v>
      </c>
      <c r="CD103" s="35">
        <v>0</v>
      </c>
      <c r="CE103" s="35">
        <v>0</v>
      </c>
      <c r="CF103" s="35">
        <v>0</v>
      </c>
      <c r="CG103" s="35">
        <v>0</v>
      </c>
      <c r="CH103" s="35">
        <v>0</v>
      </c>
      <c r="CI103" s="35">
        <v>0</v>
      </c>
      <c r="CJ103" s="35">
        <v>0</v>
      </c>
      <c r="CK103" s="35">
        <v>0</v>
      </c>
      <c r="CL103" s="35">
        <v>0</v>
      </c>
      <c r="CM103" s="35">
        <v>0</v>
      </c>
      <c r="CN103" s="35">
        <v>0</v>
      </c>
      <c r="CO103" s="35">
        <v>0</v>
      </c>
      <c r="CP103" s="35">
        <v>1</v>
      </c>
      <c r="CQ103" s="35">
        <v>0</v>
      </c>
      <c r="CR103" s="35">
        <v>0</v>
      </c>
      <c r="CS103" s="35">
        <v>0</v>
      </c>
      <c r="CT103" s="35">
        <v>0</v>
      </c>
      <c r="CU103" s="35">
        <v>0</v>
      </c>
      <c r="CV103" s="35">
        <v>0</v>
      </c>
      <c r="CW103" s="35">
        <v>0</v>
      </c>
      <c r="CX103" s="35">
        <v>0</v>
      </c>
      <c r="CY103" s="35">
        <v>0</v>
      </c>
      <c r="CZ103" s="35">
        <v>0</v>
      </c>
      <c r="DA103" s="35">
        <v>0</v>
      </c>
      <c r="DB103" s="35">
        <v>0</v>
      </c>
      <c r="DC103" s="35">
        <v>0</v>
      </c>
      <c r="DD103" s="35">
        <v>0</v>
      </c>
      <c r="DE103" s="35">
        <v>0</v>
      </c>
      <c r="DF103" s="35">
        <v>0</v>
      </c>
      <c r="DG103" s="35">
        <v>0</v>
      </c>
      <c r="DH103" s="35">
        <v>0</v>
      </c>
      <c r="DI103" s="35">
        <v>0</v>
      </c>
      <c r="DJ103" s="35">
        <v>0</v>
      </c>
      <c r="DK103" s="35">
        <v>0</v>
      </c>
      <c r="DL103" s="35">
        <v>0</v>
      </c>
      <c r="DM103" s="35">
        <v>0</v>
      </c>
      <c r="DN103" s="35">
        <v>0</v>
      </c>
      <c r="DO103" s="35">
        <v>0</v>
      </c>
      <c r="DP103" s="35">
        <v>0</v>
      </c>
      <c r="DQ103" s="35">
        <v>0</v>
      </c>
      <c r="DR103" s="35">
        <v>0</v>
      </c>
      <c r="DS103" s="35">
        <v>0</v>
      </c>
      <c r="DT103" s="35">
        <v>0</v>
      </c>
      <c r="DU103" s="35">
        <v>0</v>
      </c>
      <c r="DV103" s="35">
        <v>0</v>
      </c>
      <c r="DW103" s="35">
        <v>0</v>
      </c>
      <c r="DX103" s="35">
        <v>0</v>
      </c>
      <c r="DY103" s="35">
        <v>0</v>
      </c>
      <c r="DZ103" s="35">
        <v>0</v>
      </c>
      <c r="EA103" s="35">
        <v>0</v>
      </c>
      <c r="EB103" s="35">
        <v>0</v>
      </c>
      <c r="EC103" s="35">
        <v>0</v>
      </c>
      <c r="ED103" s="35">
        <v>0</v>
      </c>
      <c r="EE103" s="35">
        <v>0</v>
      </c>
      <c r="EF103" s="35">
        <v>0</v>
      </c>
      <c r="EG103" s="35">
        <v>0</v>
      </c>
      <c r="EH103" s="35">
        <v>0</v>
      </c>
    </row>
    <row r="104" spans="1:138" s="7" customFormat="1" ht="21.95" customHeight="1" thickBot="1" x14ac:dyDescent="0.25">
      <c r="A104" s="12" t="s">
        <v>271</v>
      </c>
      <c r="B104" s="12" t="s">
        <v>272</v>
      </c>
      <c r="C104" s="35">
        <v>0</v>
      </c>
      <c r="D104" s="35">
        <v>0</v>
      </c>
      <c r="E104" s="35">
        <v>0</v>
      </c>
      <c r="F104" s="35">
        <v>0</v>
      </c>
      <c r="G104" s="35">
        <v>0</v>
      </c>
      <c r="H104" s="35">
        <v>0</v>
      </c>
      <c r="I104" s="35">
        <v>0</v>
      </c>
      <c r="J104" s="35">
        <v>0</v>
      </c>
      <c r="K104" s="35">
        <v>0</v>
      </c>
      <c r="L104" s="35">
        <v>0</v>
      </c>
      <c r="M104" s="35">
        <v>0</v>
      </c>
      <c r="N104" s="35">
        <v>0</v>
      </c>
      <c r="O104" s="35">
        <v>0</v>
      </c>
      <c r="P104" s="35">
        <v>0</v>
      </c>
      <c r="Q104" s="35">
        <v>0</v>
      </c>
      <c r="R104" s="35">
        <v>0</v>
      </c>
      <c r="S104" s="35">
        <v>0</v>
      </c>
      <c r="T104" s="35">
        <v>0</v>
      </c>
      <c r="U104" s="35">
        <v>0</v>
      </c>
      <c r="V104" s="35">
        <v>0</v>
      </c>
      <c r="W104" s="35">
        <v>0</v>
      </c>
      <c r="X104" s="35">
        <v>0</v>
      </c>
      <c r="Y104" s="35">
        <v>0</v>
      </c>
      <c r="Z104" s="35">
        <v>0</v>
      </c>
      <c r="AA104" s="35">
        <v>0</v>
      </c>
      <c r="AB104" s="35">
        <v>0</v>
      </c>
      <c r="AC104" s="35">
        <v>0</v>
      </c>
      <c r="AD104" s="35">
        <v>0</v>
      </c>
      <c r="AE104" s="35">
        <v>0</v>
      </c>
      <c r="AF104" s="35">
        <v>0</v>
      </c>
      <c r="AG104" s="35">
        <v>0</v>
      </c>
      <c r="AH104" s="35">
        <v>0</v>
      </c>
      <c r="AI104" s="35">
        <v>0</v>
      </c>
      <c r="AJ104" s="35">
        <v>0</v>
      </c>
      <c r="AK104" s="35">
        <v>0</v>
      </c>
      <c r="AL104" s="35">
        <v>0</v>
      </c>
      <c r="AM104" s="35">
        <v>0</v>
      </c>
      <c r="AN104" s="35">
        <v>0</v>
      </c>
      <c r="AO104" s="35">
        <v>0</v>
      </c>
      <c r="AP104" s="35">
        <v>0</v>
      </c>
      <c r="AQ104" s="35">
        <v>0</v>
      </c>
      <c r="AR104" s="35">
        <v>0</v>
      </c>
      <c r="AS104" s="35">
        <v>0</v>
      </c>
      <c r="AT104" s="35">
        <v>0</v>
      </c>
      <c r="AU104" s="35">
        <v>0</v>
      </c>
      <c r="AV104" s="35">
        <v>0</v>
      </c>
      <c r="AW104" s="35">
        <v>0</v>
      </c>
      <c r="AX104" s="35">
        <v>0</v>
      </c>
      <c r="AY104" s="35">
        <v>0</v>
      </c>
      <c r="AZ104" s="35">
        <v>0</v>
      </c>
      <c r="BA104" s="35">
        <v>0</v>
      </c>
      <c r="BB104" s="35">
        <v>0</v>
      </c>
      <c r="BC104" s="35">
        <v>0</v>
      </c>
      <c r="BD104" s="35">
        <v>0</v>
      </c>
      <c r="BE104" s="35">
        <v>0</v>
      </c>
      <c r="BF104" s="35">
        <v>0</v>
      </c>
      <c r="BG104" s="35">
        <v>0</v>
      </c>
      <c r="BH104" s="35">
        <v>0</v>
      </c>
      <c r="BI104" s="35">
        <v>0</v>
      </c>
      <c r="BJ104" s="35">
        <v>0</v>
      </c>
      <c r="BK104" s="35">
        <v>0</v>
      </c>
      <c r="BL104" s="35">
        <v>0</v>
      </c>
      <c r="BM104" s="35">
        <v>0</v>
      </c>
      <c r="BN104" s="35">
        <v>0</v>
      </c>
      <c r="BO104" s="35">
        <v>0</v>
      </c>
      <c r="BP104" s="35">
        <v>0</v>
      </c>
      <c r="BQ104" s="35">
        <v>0</v>
      </c>
      <c r="BR104" s="35">
        <v>0</v>
      </c>
      <c r="BS104" s="35">
        <v>0</v>
      </c>
      <c r="BT104" s="35">
        <v>0</v>
      </c>
      <c r="BU104" s="35">
        <v>0</v>
      </c>
      <c r="BV104" s="35">
        <v>0</v>
      </c>
      <c r="BW104" s="35">
        <v>0</v>
      </c>
      <c r="BX104" s="35">
        <v>0</v>
      </c>
      <c r="BY104" s="35">
        <v>0</v>
      </c>
      <c r="BZ104" s="35">
        <v>0</v>
      </c>
      <c r="CA104" s="35">
        <v>0</v>
      </c>
      <c r="CB104" s="35">
        <v>0</v>
      </c>
      <c r="CC104" s="35">
        <v>0</v>
      </c>
      <c r="CD104" s="35">
        <v>0</v>
      </c>
      <c r="CE104" s="35">
        <v>0</v>
      </c>
      <c r="CF104" s="35">
        <v>0</v>
      </c>
      <c r="CG104" s="35">
        <v>0</v>
      </c>
      <c r="CH104" s="35">
        <v>0</v>
      </c>
      <c r="CI104" s="35">
        <v>0</v>
      </c>
      <c r="CJ104" s="35">
        <v>0</v>
      </c>
      <c r="CK104" s="35">
        <v>0</v>
      </c>
      <c r="CL104" s="35">
        <v>0</v>
      </c>
      <c r="CM104" s="35">
        <v>0</v>
      </c>
      <c r="CN104" s="35">
        <v>0</v>
      </c>
      <c r="CO104" s="35">
        <v>0</v>
      </c>
      <c r="CP104" s="35">
        <v>0</v>
      </c>
      <c r="CQ104" s="35">
        <v>1</v>
      </c>
      <c r="CR104" s="35">
        <v>0</v>
      </c>
      <c r="CS104" s="35">
        <v>0</v>
      </c>
      <c r="CT104" s="35">
        <v>0</v>
      </c>
      <c r="CU104" s="35">
        <v>0</v>
      </c>
      <c r="CV104" s="35">
        <v>0</v>
      </c>
      <c r="CW104" s="35">
        <v>0</v>
      </c>
      <c r="CX104" s="35">
        <v>0</v>
      </c>
      <c r="CY104" s="35">
        <v>0</v>
      </c>
      <c r="CZ104" s="35">
        <v>0</v>
      </c>
      <c r="DA104" s="35">
        <v>0</v>
      </c>
      <c r="DB104" s="35">
        <v>0</v>
      </c>
      <c r="DC104" s="35">
        <v>0</v>
      </c>
      <c r="DD104" s="35">
        <v>0</v>
      </c>
      <c r="DE104" s="35">
        <v>0</v>
      </c>
      <c r="DF104" s="35">
        <v>0</v>
      </c>
      <c r="DG104" s="35">
        <v>0</v>
      </c>
      <c r="DH104" s="35">
        <v>0</v>
      </c>
      <c r="DI104" s="35">
        <v>0</v>
      </c>
      <c r="DJ104" s="35">
        <v>0</v>
      </c>
      <c r="DK104" s="35">
        <v>0</v>
      </c>
      <c r="DL104" s="35">
        <v>0</v>
      </c>
      <c r="DM104" s="35">
        <v>0</v>
      </c>
      <c r="DN104" s="35">
        <v>0</v>
      </c>
      <c r="DO104" s="35">
        <v>0</v>
      </c>
      <c r="DP104" s="35">
        <v>0</v>
      </c>
      <c r="DQ104" s="35">
        <v>0</v>
      </c>
      <c r="DR104" s="35">
        <v>0</v>
      </c>
      <c r="DS104" s="35">
        <v>0</v>
      </c>
      <c r="DT104" s="35">
        <v>0</v>
      </c>
      <c r="DU104" s="35">
        <v>0</v>
      </c>
      <c r="DV104" s="35">
        <v>0</v>
      </c>
      <c r="DW104" s="35">
        <v>0</v>
      </c>
      <c r="DX104" s="35">
        <v>0</v>
      </c>
      <c r="DY104" s="35">
        <v>0</v>
      </c>
      <c r="DZ104" s="35">
        <v>0</v>
      </c>
      <c r="EA104" s="35">
        <v>0</v>
      </c>
      <c r="EB104" s="35">
        <v>0</v>
      </c>
      <c r="EC104" s="35">
        <v>0</v>
      </c>
      <c r="ED104" s="35">
        <v>0</v>
      </c>
      <c r="EE104" s="35">
        <v>0</v>
      </c>
      <c r="EF104" s="35">
        <v>0</v>
      </c>
      <c r="EG104" s="35">
        <v>0</v>
      </c>
      <c r="EH104" s="35">
        <v>0</v>
      </c>
    </row>
    <row r="105" spans="1:138" s="7" customFormat="1" ht="21.95" customHeight="1" thickBot="1" x14ac:dyDescent="0.25">
      <c r="A105" s="12" t="s">
        <v>273</v>
      </c>
      <c r="B105" s="12" t="s">
        <v>274</v>
      </c>
      <c r="C105" s="35">
        <v>0</v>
      </c>
      <c r="D105" s="35">
        <v>0</v>
      </c>
      <c r="E105" s="35">
        <v>0</v>
      </c>
      <c r="F105" s="35">
        <v>0</v>
      </c>
      <c r="G105" s="35">
        <v>0</v>
      </c>
      <c r="H105" s="35">
        <v>0</v>
      </c>
      <c r="I105" s="35">
        <v>0</v>
      </c>
      <c r="J105" s="35">
        <v>0</v>
      </c>
      <c r="K105" s="35">
        <v>0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35">
        <v>0</v>
      </c>
      <c r="R105" s="35">
        <v>0</v>
      </c>
      <c r="S105" s="35">
        <v>0</v>
      </c>
      <c r="T105" s="35">
        <v>0</v>
      </c>
      <c r="U105" s="35">
        <v>0</v>
      </c>
      <c r="V105" s="35">
        <v>0</v>
      </c>
      <c r="W105" s="35">
        <v>0</v>
      </c>
      <c r="X105" s="35">
        <v>0</v>
      </c>
      <c r="Y105" s="35">
        <v>0</v>
      </c>
      <c r="Z105" s="35">
        <v>0</v>
      </c>
      <c r="AA105" s="35">
        <v>0</v>
      </c>
      <c r="AB105" s="35">
        <v>0</v>
      </c>
      <c r="AC105" s="35">
        <v>0</v>
      </c>
      <c r="AD105" s="35">
        <v>0</v>
      </c>
      <c r="AE105" s="35">
        <v>0</v>
      </c>
      <c r="AF105" s="35">
        <v>0</v>
      </c>
      <c r="AG105" s="35">
        <v>0</v>
      </c>
      <c r="AH105" s="35">
        <v>0</v>
      </c>
      <c r="AI105" s="35">
        <v>0</v>
      </c>
      <c r="AJ105" s="35">
        <v>0</v>
      </c>
      <c r="AK105" s="35">
        <v>0</v>
      </c>
      <c r="AL105" s="35">
        <v>0</v>
      </c>
      <c r="AM105" s="35">
        <v>0</v>
      </c>
      <c r="AN105" s="35">
        <v>0</v>
      </c>
      <c r="AO105" s="35">
        <v>0</v>
      </c>
      <c r="AP105" s="35">
        <v>0</v>
      </c>
      <c r="AQ105" s="35">
        <v>0</v>
      </c>
      <c r="AR105" s="35">
        <v>0</v>
      </c>
      <c r="AS105" s="35">
        <v>0</v>
      </c>
      <c r="AT105" s="35">
        <v>0</v>
      </c>
      <c r="AU105" s="35">
        <v>0</v>
      </c>
      <c r="AV105" s="35">
        <v>0</v>
      </c>
      <c r="AW105" s="35">
        <v>0</v>
      </c>
      <c r="AX105" s="35">
        <v>0</v>
      </c>
      <c r="AY105" s="35">
        <v>0</v>
      </c>
      <c r="AZ105" s="35">
        <v>0</v>
      </c>
      <c r="BA105" s="35">
        <v>0</v>
      </c>
      <c r="BB105" s="35">
        <v>0</v>
      </c>
      <c r="BC105" s="35">
        <v>0</v>
      </c>
      <c r="BD105" s="35">
        <v>0</v>
      </c>
      <c r="BE105" s="35">
        <v>0</v>
      </c>
      <c r="BF105" s="35">
        <v>0</v>
      </c>
      <c r="BG105" s="35">
        <v>0</v>
      </c>
      <c r="BH105" s="35">
        <v>0</v>
      </c>
      <c r="BI105" s="35">
        <v>0</v>
      </c>
      <c r="BJ105" s="35">
        <v>0</v>
      </c>
      <c r="BK105" s="35">
        <v>0</v>
      </c>
      <c r="BL105" s="35">
        <v>0</v>
      </c>
      <c r="BM105" s="35">
        <v>0</v>
      </c>
      <c r="BN105" s="35">
        <v>0</v>
      </c>
      <c r="BO105" s="35">
        <v>0</v>
      </c>
      <c r="BP105" s="35">
        <v>0</v>
      </c>
      <c r="BQ105" s="35">
        <v>0</v>
      </c>
      <c r="BR105" s="35">
        <v>0</v>
      </c>
      <c r="BS105" s="35">
        <v>0</v>
      </c>
      <c r="BT105" s="35">
        <v>0</v>
      </c>
      <c r="BU105" s="35">
        <v>0</v>
      </c>
      <c r="BV105" s="35">
        <v>0</v>
      </c>
      <c r="BW105" s="35">
        <v>0</v>
      </c>
      <c r="BX105" s="35">
        <v>0</v>
      </c>
      <c r="BY105" s="35">
        <v>0</v>
      </c>
      <c r="BZ105" s="35">
        <v>0</v>
      </c>
      <c r="CA105" s="35">
        <v>0</v>
      </c>
      <c r="CB105" s="35">
        <v>0</v>
      </c>
      <c r="CC105" s="35">
        <v>0</v>
      </c>
      <c r="CD105" s="35">
        <v>0</v>
      </c>
      <c r="CE105" s="35">
        <v>0</v>
      </c>
      <c r="CF105" s="35">
        <v>0</v>
      </c>
      <c r="CG105" s="35">
        <v>0</v>
      </c>
      <c r="CH105" s="35">
        <v>0</v>
      </c>
      <c r="CI105" s="35">
        <v>0</v>
      </c>
      <c r="CJ105" s="35">
        <v>0</v>
      </c>
      <c r="CK105" s="35">
        <v>0</v>
      </c>
      <c r="CL105" s="35">
        <v>0</v>
      </c>
      <c r="CM105" s="35">
        <v>0</v>
      </c>
      <c r="CN105" s="35">
        <v>0</v>
      </c>
      <c r="CO105" s="35">
        <v>0</v>
      </c>
      <c r="CP105" s="35">
        <v>0</v>
      </c>
      <c r="CQ105" s="35">
        <v>0</v>
      </c>
      <c r="CR105" s="35">
        <v>1</v>
      </c>
      <c r="CS105" s="35">
        <v>0</v>
      </c>
      <c r="CT105" s="35">
        <v>0</v>
      </c>
      <c r="CU105" s="35">
        <v>0</v>
      </c>
      <c r="CV105" s="35">
        <v>0</v>
      </c>
      <c r="CW105" s="35">
        <v>0</v>
      </c>
      <c r="CX105" s="35">
        <v>0</v>
      </c>
      <c r="CY105" s="35">
        <v>0</v>
      </c>
      <c r="CZ105" s="35">
        <v>0</v>
      </c>
      <c r="DA105" s="35">
        <v>0</v>
      </c>
      <c r="DB105" s="35">
        <v>0</v>
      </c>
      <c r="DC105" s="35">
        <v>0</v>
      </c>
      <c r="DD105" s="35">
        <v>0</v>
      </c>
      <c r="DE105" s="35">
        <v>0</v>
      </c>
      <c r="DF105" s="35">
        <v>0</v>
      </c>
      <c r="DG105" s="35">
        <v>0</v>
      </c>
      <c r="DH105" s="35">
        <v>0</v>
      </c>
      <c r="DI105" s="35">
        <v>0</v>
      </c>
      <c r="DJ105" s="35">
        <v>0</v>
      </c>
      <c r="DK105" s="35">
        <v>0</v>
      </c>
      <c r="DL105" s="35">
        <v>0</v>
      </c>
      <c r="DM105" s="35">
        <v>0</v>
      </c>
      <c r="DN105" s="35">
        <v>0</v>
      </c>
      <c r="DO105" s="35">
        <v>0</v>
      </c>
      <c r="DP105" s="35">
        <v>0</v>
      </c>
      <c r="DQ105" s="35">
        <v>0</v>
      </c>
      <c r="DR105" s="35">
        <v>0</v>
      </c>
      <c r="DS105" s="35">
        <v>0</v>
      </c>
      <c r="DT105" s="35">
        <v>0</v>
      </c>
      <c r="DU105" s="35">
        <v>0</v>
      </c>
      <c r="DV105" s="35">
        <v>0</v>
      </c>
      <c r="DW105" s="35">
        <v>0</v>
      </c>
      <c r="DX105" s="35">
        <v>0</v>
      </c>
      <c r="DY105" s="35">
        <v>0</v>
      </c>
      <c r="DZ105" s="35">
        <v>0</v>
      </c>
      <c r="EA105" s="35">
        <v>0</v>
      </c>
      <c r="EB105" s="35">
        <v>0</v>
      </c>
      <c r="EC105" s="35">
        <v>0</v>
      </c>
      <c r="ED105" s="35">
        <v>0</v>
      </c>
      <c r="EE105" s="35">
        <v>0</v>
      </c>
      <c r="EF105" s="35">
        <v>0</v>
      </c>
      <c r="EG105" s="35">
        <v>0</v>
      </c>
      <c r="EH105" s="35">
        <v>0</v>
      </c>
    </row>
    <row r="106" spans="1:138" s="7" customFormat="1" ht="21.95" customHeight="1" thickBot="1" x14ac:dyDescent="0.25">
      <c r="A106" s="12" t="s">
        <v>275</v>
      </c>
      <c r="B106" s="12" t="s">
        <v>276</v>
      </c>
      <c r="C106" s="35">
        <v>0</v>
      </c>
      <c r="D106" s="35">
        <v>0</v>
      </c>
      <c r="E106" s="35">
        <v>0</v>
      </c>
      <c r="F106" s="35">
        <v>0</v>
      </c>
      <c r="G106" s="35">
        <v>0</v>
      </c>
      <c r="H106" s="35">
        <v>0</v>
      </c>
      <c r="I106" s="35">
        <v>0</v>
      </c>
      <c r="J106" s="35">
        <v>0</v>
      </c>
      <c r="K106" s="35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35">
        <v>0</v>
      </c>
      <c r="R106" s="35">
        <v>0</v>
      </c>
      <c r="S106" s="35">
        <v>0</v>
      </c>
      <c r="T106" s="35">
        <v>0</v>
      </c>
      <c r="U106" s="35">
        <v>0</v>
      </c>
      <c r="V106" s="35">
        <v>0</v>
      </c>
      <c r="W106" s="35">
        <v>0</v>
      </c>
      <c r="X106" s="35">
        <v>0</v>
      </c>
      <c r="Y106" s="35">
        <v>0</v>
      </c>
      <c r="Z106" s="35">
        <v>0</v>
      </c>
      <c r="AA106" s="35">
        <v>0</v>
      </c>
      <c r="AB106" s="35">
        <v>0</v>
      </c>
      <c r="AC106" s="35">
        <v>0</v>
      </c>
      <c r="AD106" s="35">
        <v>0</v>
      </c>
      <c r="AE106" s="35">
        <v>0</v>
      </c>
      <c r="AF106" s="35">
        <v>0</v>
      </c>
      <c r="AG106" s="35">
        <v>0</v>
      </c>
      <c r="AH106" s="35">
        <v>0</v>
      </c>
      <c r="AI106" s="35">
        <v>0</v>
      </c>
      <c r="AJ106" s="35">
        <v>0</v>
      </c>
      <c r="AK106" s="35">
        <v>0</v>
      </c>
      <c r="AL106" s="35">
        <v>0</v>
      </c>
      <c r="AM106" s="35">
        <v>0</v>
      </c>
      <c r="AN106" s="35">
        <v>0</v>
      </c>
      <c r="AO106" s="35">
        <v>0</v>
      </c>
      <c r="AP106" s="35">
        <v>0</v>
      </c>
      <c r="AQ106" s="35">
        <v>0</v>
      </c>
      <c r="AR106" s="35">
        <v>0</v>
      </c>
      <c r="AS106" s="35">
        <v>0</v>
      </c>
      <c r="AT106" s="35">
        <v>0</v>
      </c>
      <c r="AU106" s="35">
        <v>0</v>
      </c>
      <c r="AV106" s="35">
        <v>0</v>
      </c>
      <c r="AW106" s="35">
        <v>0</v>
      </c>
      <c r="AX106" s="35">
        <v>0</v>
      </c>
      <c r="AY106" s="35">
        <v>0</v>
      </c>
      <c r="AZ106" s="35">
        <v>0</v>
      </c>
      <c r="BA106" s="35">
        <v>0</v>
      </c>
      <c r="BB106" s="35">
        <v>0</v>
      </c>
      <c r="BC106" s="35">
        <v>0</v>
      </c>
      <c r="BD106" s="35">
        <v>0</v>
      </c>
      <c r="BE106" s="35">
        <v>0</v>
      </c>
      <c r="BF106" s="35">
        <v>0</v>
      </c>
      <c r="BG106" s="35">
        <v>0</v>
      </c>
      <c r="BH106" s="35">
        <v>0</v>
      </c>
      <c r="BI106" s="35">
        <v>0</v>
      </c>
      <c r="BJ106" s="35">
        <v>0</v>
      </c>
      <c r="BK106" s="35">
        <v>0</v>
      </c>
      <c r="BL106" s="35">
        <v>0</v>
      </c>
      <c r="BM106" s="35">
        <v>0</v>
      </c>
      <c r="BN106" s="35">
        <v>0</v>
      </c>
      <c r="BO106" s="35">
        <v>0</v>
      </c>
      <c r="BP106" s="35">
        <v>0</v>
      </c>
      <c r="BQ106" s="35">
        <v>0</v>
      </c>
      <c r="BR106" s="35">
        <v>0</v>
      </c>
      <c r="BS106" s="35">
        <v>0</v>
      </c>
      <c r="BT106" s="35">
        <v>0</v>
      </c>
      <c r="BU106" s="35">
        <v>0</v>
      </c>
      <c r="BV106" s="35">
        <v>0</v>
      </c>
      <c r="BW106" s="35">
        <v>0</v>
      </c>
      <c r="BX106" s="35">
        <v>0</v>
      </c>
      <c r="BY106" s="35">
        <v>0</v>
      </c>
      <c r="BZ106" s="35">
        <v>0</v>
      </c>
      <c r="CA106" s="35">
        <v>0</v>
      </c>
      <c r="CB106" s="35">
        <v>0</v>
      </c>
      <c r="CC106" s="35">
        <v>0</v>
      </c>
      <c r="CD106" s="35">
        <v>0</v>
      </c>
      <c r="CE106" s="35">
        <v>0</v>
      </c>
      <c r="CF106" s="35">
        <v>0</v>
      </c>
      <c r="CG106" s="35">
        <v>0</v>
      </c>
      <c r="CH106" s="35">
        <v>0</v>
      </c>
      <c r="CI106" s="35">
        <v>0</v>
      </c>
      <c r="CJ106" s="35">
        <v>0</v>
      </c>
      <c r="CK106" s="35">
        <v>0</v>
      </c>
      <c r="CL106" s="35">
        <v>0</v>
      </c>
      <c r="CM106" s="35">
        <v>0</v>
      </c>
      <c r="CN106" s="35">
        <v>0</v>
      </c>
      <c r="CO106" s="35">
        <v>0</v>
      </c>
      <c r="CP106" s="35">
        <v>0</v>
      </c>
      <c r="CQ106" s="35">
        <v>0</v>
      </c>
      <c r="CR106" s="35">
        <v>0</v>
      </c>
      <c r="CS106" s="35">
        <v>1</v>
      </c>
      <c r="CT106" s="35">
        <v>0</v>
      </c>
      <c r="CU106" s="35">
        <v>0</v>
      </c>
      <c r="CV106" s="35">
        <v>0</v>
      </c>
      <c r="CW106" s="35">
        <v>0</v>
      </c>
      <c r="CX106" s="35">
        <v>0</v>
      </c>
      <c r="CY106" s="35">
        <v>0</v>
      </c>
      <c r="CZ106" s="35">
        <v>0</v>
      </c>
      <c r="DA106" s="35">
        <v>0</v>
      </c>
      <c r="DB106" s="35">
        <v>0</v>
      </c>
      <c r="DC106" s="35">
        <v>0</v>
      </c>
      <c r="DD106" s="35">
        <v>0</v>
      </c>
      <c r="DE106" s="35">
        <v>0</v>
      </c>
      <c r="DF106" s="35">
        <v>0</v>
      </c>
      <c r="DG106" s="35">
        <v>0</v>
      </c>
      <c r="DH106" s="35">
        <v>0</v>
      </c>
      <c r="DI106" s="35">
        <v>0</v>
      </c>
      <c r="DJ106" s="35">
        <v>0</v>
      </c>
      <c r="DK106" s="35">
        <v>0</v>
      </c>
      <c r="DL106" s="35">
        <v>0</v>
      </c>
      <c r="DM106" s="35">
        <v>0</v>
      </c>
      <c r="DN106" s="35">
        <v>0</v>
      </c>
      <c r="DO106" s="35">
        <v>0</v>
      </c>
      <c r="DP106" s="35">
        <v>0</v>
      </c>
      <c r="DQ106" s="35">
        <v>0</v>
      </c>
      <c r="DR106" s="35">
        <v>0</v>
      </c>
      <c r="DS106" s="35">
        <v>0</v>
      </c>
      <c r="DT106" s="35">
        <v>0</v>
      </c>
      <c r="DU106" s="35">
        <v>0</v>
      </c>
      <c r="DV106" s="35">
        <v>0</v>
      </c>
      <c r="DW106" s="35">
        <v>0</v>
      </c>
      <c r="DX106" s="35">
        <v>0</v>
      </c>
      <c r="DY106" s="35">
        <v>0</v>
      </c>
      <c r="DZ106" s="35">
        <v>0</v>
      </c>
      <c r="EA106" s="35">
        <v>0</v>
      </c>
      <c r="EB106" s="35">
        <v>0</v>
      </c>
      <c r="EC106" s="35">
        <v>0</v>
      </c>
      <c r="ED106" s="35">
        <v>0</v>
      </c>
      <c r="EE106" s="35">
        <v>0</v>
      </c>
      <c r="EF106" s="35">
        <v>0</v>
      </c>
      <c r="EG106" s="35">
        <v>0</v>
      </c>
      <c r="EH106" s="35">
        <v>0</v>
      </c>
    </row>
    <row r="107" spans="1:138" s="7" customFormat="1" ht="21.95" customHeight="1" thickBot="1" x14ac:dyDescent="0.25">
      <c r="A107" s="12" t="s">
        <v>277</v>
      </c>
      <c r="B107" s="12" t="s">
        <v>278</v>
      </c>
      <c r="C107" s="35">
        <v>0</v>
      </c>
      <c r="D107" s="35">
        <v>0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35">
        <v>0</v>
      </c>
      <c r="R107" s="35">
        <v>0</v>
      </c>
      <c r="S107" s="35">
        <v>0</v>
      </c>
      <c r="T107" s="35">
        <v>0</v>
      </c>
      <c r="U107" s="35">
        <v>0</v>
      </c>
      <c r="V107" s="35">
        <v>0</v>
      </c>
      <c r="W107" s="35">
        <v>0</v>
      </c>
      <c r="X107" s="35">
        <v>0</v>
      </c>
      <c r="Y107" s="35">
        <v>0</v>
      </c>
      <c r="Z107" s="35">
        <v>0</v>
      </c>
      <c r="AA107" s="35">
        <v>0</v>
      </c>
      <c r="AB107" s="35">
        <v>0</v>
      </c>
      <c r="AC107" s="35">
        <v>0</v>
      </c>
      <c r="AD107" s="35">
        <v>0</v>
      </c>
      <c r="AE107" s="35">
        <v>0</v>
      </c>
      <c r="AF107" s="35">
        <v>0</v>
      </c>
      <c r="AG107" s="35">
        <v>0</v>
      </c>
      <c r="AH107" s="35">
        <v>0</v>
      </c>
      <c r="AI107" s="35">
        <v>0</v>
      </c>
      <c r="AJ107" s="35">
        <v>0</v>
      </c>
      <c r="AK107" s="35">
        <v>0</v>
      </c>
      <c r="AL107" s="35">
        <v>0</v>
      </c>
      <c r="AM107" s="35">
        <v>0</v>
      </c>
      <c r="AN107" s="35">
        <v>0</v>
      </c>
      <c r="AO107" s="35">
        <v>0</v>
      </c>
      <c r="AP107" s="35">
        <v>0</v>
      </c>
      <c r="AQ107" s="35">
        <v>0</v>
      </c>
      <c r="AR107" s="35">
        <v>0</v>
      </c>
      <c r="AS107" s="35">
        <v>0</v>
      </c>
      <c r="AT107" s="35">
        <v>0</v>
      </c>
      <c r="AU107" s="35">
        <v>0</v>
      </c>
      <c r="AV107" s="35">
        <v>0</v>
      </c>
      <c r="AW107" s="35">
        <v>0</v>
      </c>
      <c r="AX107" s="35">
        <v>0</v>
      </c>
      <c r="AY107" s="35">
        <v>0</v>
      </c>
      <c r="AZ107" s="35">
        <v>0</v>
      </c>
      <c r="BA107" s="35">
        <v>0</v>
      </c>
      <c r="BB107" s="35">
        <v>0</v>
      </c>
      <c r="BC107" s="35">
        <v>0</v>
      </c>
      <c r="BD107" s="35">
        <v>0</v>
      </c>
      <c r="BE107" s="35">
        <v>0</v>
      </c>
      <c r="BF107" s="35">
        <v>0</v>
      </c>
      <c r="BG107" s="35">
        <v>0</v>
      </c>
      <c r="BH107" s="35">
        <v>0</v>
      </c>
      <c r="BI107" s="35">
        <v>0</v>
      </c>
      <c r="BJ107" s="35">
        <v>0</v>
      </c>
      <c r="BK107" s="35">
        <v>0</v>
      </c>
      <c r="BL107" s="35">
        <v>0</v>
      </c>
      <c r="BM107" s="35">
        <v>0</v>
      </c>
      <c r="BN107" s="35">
        <v>0</v>
      </c>
      <c r="BO107" s="35">
        <v>0</v>
      </c>
      <c r="BP107" s="35">
        <v>0</v>
      </c>
      <c r="BQ107" s="35">
        <v>0</v>
      </c>
      <c r="BR107" s="35">
        <v>0</v>
      </c>
      <c r="BS107" s="35">
        <v>0</v>
      </c>
      <c r="BT107" s="35">
        <v>0</v>
      </c>
      <c r="BU107" s="35">
        <v>0</v>
      </c>
      <c r="BV107" s="35">
        <v>0</v>
      </c>
      <c r="BW107" s="35">
        <v>0</v>
      </c>
      <c r="BX107" s="35">
        <v>0</v>
      </c>
      <c r="BY107" s="35">
        <v>0</v>
      </c>
      <c r="BZ107" s="35">
        <v>0</v>
      </c>
      <c r="CA107" s="35">
        <v>0</v>
      </c>
      <c r="CB107" s="35">
        <v>0</v>
      </c>
      <c r="CC107" s="35">
        <v>0</v>
      </c>
      <c r="CD107" s="35">
        <v>0</v>
      </c>
      <c r="CE107" s="35">
        <v>0</v>
      </c>
      <c r="CF107" s="35">
        <v>0</v>
      </c>
      <c r="CG107" s="35">
        <v>0</v>
      </c>
      <c r="CH107" s="35">
        <v>0</v>
      </c>
      <c r="CI107" s="35">
        <v>0</v>
      </c>
      <c r="CJ107" s="35">
        <v>0</v>
      </c>
      <c r="CK107" s="35">
        <v>0</v>
      </c>
      <c r="CL107" s="35">
        <v>0</v>
      </c>
      <c r="CM107" s="35">
        <v>0</v>
      </c>
      <c r="CN107" s="35">
        <v>0</v>
      </c>
      <c r="CO107" s="35">
        <v>0</v>
      </c>
      <c r="CP107" s="35">
        <v>0</v>
      </c>
      <c r="CQ107" s="35">
        <v>0</v>
      </c>
      <c r="CR107" s="35">
        <v>0</v>
      </c>
      <c r="CS107" s="35">
        <v>0</v>
      </c>
      <c r="CT107" s="35">
        <v>1</v>
      </c>
      <c r="CU107" s="35">
        <v>0</v>
      </c>
      <c r="CV107" s="35">
        <v>0</v>
      </c>
      <c r="CW107" s="35">
        <v>0</v>
      </c>
      <c r="CX107" s="35">
        <v>0</v>
      </c>
      <c r="CY107" s="35">
        <v>0</v>
      </c>
      <c r="CZ107" s="35">
        <v>0</v>
      </c>
      <c r="DA107" s="35">
        <v>0</v>
      </c>
      <c r="DB107" s="35">
        <v>0</v>
      </c>
      <c r="DC107" s="35">
        <v>0</v>
      </c>
      <c r="DD107" s="35">
        <v>0</v>
      </c>
      <c r="DE107" s="35">
        <v>0</v>
      </c>
      <c r="DF107" s="35">
        <v>0</v>
      </c>
      <c r="DG107" s="35">
        <v>0</v>
      </c>
      <c r="DH107" s="35">
        <v>0</v>
      </c>
      <c r="DI107" s="35">
        <v>0</v>
      </c>
      <c r="DJ107" s="35">
        <v>0</v>
      </c>
      <c r="DK107" s="35">
        <v>0</v>
      </c>
      <c r="DL107" s="35">
        <v>0</v>
      </c>
      <c r="DM107" s="35">
        <v>0</v>
      </c>
      <c r="DN107" s="35">
        <v>0</v>
      </c>
      <c r="DO107" s="35">
        <v>0</v>
      </c>
      <c r="DP107" s="35">
        <v>0</v>
      </c>
      <c r="DQ107" s="35">
        <v>0</v>
      </c>
      <c r="DR107" s="35">
        <v>0</v>
      </c>
      <c r="DS107" s="35">
        <v>0</v>
      </c>
      <c r="DT107" s="35">
        <v>0</v>
      </c>
      <c r="DU107" s="35">
        <v>0</v>
      </c>
      <c r="DV107" s="35">
        <v>0</v>
      </c>
      <c r="DW107" s="35">
        <v>0</v>
      </c>
      <c r="DX107" s="35">
        <v>0</v>
      </c>
      <c r="DY107" s="35">
        <v>0</v>
      </c>
      <c r="DZ107" s="35">
        <v>0</v>
      </c>
      <c r="EA107" s="35">
        <v>0</v>
      </c>
      <c r="EB107" s="35">
        <v>0</v>
      </c>
      <c r="EC107" s="35">
        <v>0</v>
      </c>
      <c r="ED107" s="35">
        <v>0</v>
      </c>
      <c r="EE107" s="35">
        <v>0</v>
      </c>
      <c r="EF107" s="35">
        <v>0</v>
      </c>
      <c r="EG107" s="35">
        <v>0</v>
      </c>
      <c r="EH107" s="35">
        <v>0</v>
      </c>
    </row>
    <row r="108" spans="1:138" s="7" customFormat="1" ht="21.95" customHeight="1" thickBot="1" x14ac:dyDescent="0.25">
      <c r="A108" s="12" t="s">
        <v>279</v>
      </c>
      <c r="B108" s="12" t="s">
        <v>280</v>
      </c>
      <c r="C108" s="35">
        <v>0</v>
      </c>
      <c r="D108" s="35">
        <v>0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0</v>
      </c>
      <c r="S108" s="35">
        <v>0</v>
      </c>
      <c r="T108" s="35">
        <v>0</v>
      </c>
      <c r="U108" s="35">
        <v>0</v>
      </c>
      <c r="V108" s="35">
        <v>0</v>
      </c>
      <c r="W108" s="35">
        <v>0</v>
      </c>
      <c r="X108" s="35">
        <v>0</v>
      </c>
      <c r="Y108" s="35">
        <v>0</v>
      </c>
      <c r="Z108" s="35">
        <v>0</v>
      </c>
      <c r="AA108" s="35">
        <v>0</v>
      </c>
      <c r="AB108" s="35">
        <v>0</v>
      </c>
      <c r="AC108" s="35">
        <v>0</v>
      </c>
      <c r="AD108" s="35">
        <v>0</v>
      </c>
      <c r="AE108" s="35">
        <v>0</v>
      </c>
      <c r="AF108" s="35">
        <v>0</v>
      </c>
      <c r="AG108" s="35">
        <v>0</v>
      </c>
      <c r="AH108" s="35">
        <v>0</v>
      </c>
      <c r="AI108" s="35">
        <v>0</v>
      </c>
      <c r="AJ108" s="35">
        <v>0</v>
      </c>
      <c r="AK108" s="35">
        <v>0</v>
      </c>
      <c r="AL108" s="35">
        <v>0</v>
      </c>
      <c r="AM108" s="35">
        <v>0</v>
      </c>
      <c r="AN108" s="35">
        <v>0</v>
      </c>
      <c r="AO108" s="35">
        <v>0</v>
      </c>
      <c r="AP108" s="35">
        <v>0</v>
      </c>
      <c r="AQ108" s="35">
        <v>0</v>
      </c>
      <c r="AR108" s="35">
        <v>0</v>
      </c>
      <c r="AS108" s="35">
        <v>0</v>
      </c>
      <c r="AT108" s="35">
        <v>0</v>
      </c>
      <c r="AU108" s="35">
        <v>0</v>
      </c>
      <c r="AV108" s="35">
        <v>0</v>
      </c>
      <c r="AW108" s="35">
        <v>0</v>
      </c>
      <c r="AX108" s="35">
        <v>0</v>
      </c>
      <c r="AY108" s="35">
        <v>0</v>
      </c>
      <c r="AZ108" s="35">
        <v>0</v>
      </c>
      <c r="BA108" s="35">
        <v>0</v>
      </c>
      <c r="BB108" s="35">
        <v>0</v>
      </c>
      <c r="BC108" s="35">
        <v>0</v>
      </c>
      <c r="BD108" s="35">
        <v>0</v>
      </c>
      <c r="BE108" s="35">
        <v>0</v>
      </c>
      <c r="BF108" s="35">
        <v>0</v>
      </c>
      <c r="BG108" s="35">
        <v>0</v>
      </c>
      <c r="BH108" s="35">
        <v>0</v>
      </c>
      <c r="BI108" s="35">
        <v>0</v>
      </c>
      <c r="BJ108" s="35">
        <v>0</v>
      </c>
      <c r="BK108" s="35">
        <v>0</v>
      </c>
      <c r="BL108" s="35">
        <v>0</v>
      </c>
      <c r="BM108" s="35">
        <v>0</v>
      </c>
      <c r="BN108" s="35">
        <v>0</v>
      </c>
      <c r="BO108" s="35">
        <v>0</v>
      </c>
      <c r="BP108" s="35">
        <v>0</v>
      </c>
      <c r="BQ108" s="35">
        <v>0</v>
      </c>
      <c r="BR108" s="35">
        <v>0</v>
      </c>
      <c r="BS108" s="35">
        <v>0</v>
      </c>
      <c r="BT108" s="35">
        <v>0</v>
      </c>
      <c r="BU108" s="35">
        <v>0</v>
      </c>
      <c r="BV108" s="35">
        <v>0</v>
      </c>
      <c r="BW108" s="35">
        <v>0</v>
      </c>
      <c r="BX108" s="35">
        <v>0</v>
      </c>
      <c r="BY108" s="35">
        <v>0</v>
      </c>
      <c r="BZ108" s="35">
        <v>0</v>
      </c>
      <c r="CA108" s="35">
        <v>0</v>
      </c>
      <c r="CB108" s="35">
        <v>0</v>
      </c>
      <c r="CC108" s="35">
        <v>0</v>
      </c>
      <c r="CD108" s="35">
        <v>0</v>
      </c>
      <c r="CE108" s="35">
        <v>0</v>
      </c>
      <c r="CF108" s="35">
        <v>0</v>
      </c>
      <c r="CG108" s="35">
        <v>0</v>
      </c>
      <c r="CH108" s="35">
        <v>0</v>
      </c>
      <c r="CI108" s="35">
        <v>0</v>
      </c>
      <c r="CJ108" s="35">
        <v>0</v>
      </c>
      <c r="CK108" s="35">
        <v>0</v>
      </c>
      <c r="CL108" s="35">
        <v>0</v>
      </c>
      <c r="CM108" s="35">
        <v>0</v>
      </c>
      <c r="CN108" s="35">
        <v>0</v>
      </c>
      <c r="CO108" s="35">
        <v>0</v>
      </c>
      <c r="CP108" s="35">
        <v>0</v>
      </c>
      <c r="CQ108" s="35">
        <v>0</v>
      </c>
      <c r="CR108" s="35">
        <v>0</v>
      </c>
      <c r="CS108" s="35">
        <v>0</v>
      </c>
      <c r="CT108" s="35">
        <v>0</v>
      </c>
      <c r="CU108" s="35">
        <v>1</v>
      </c>
      <c r="CV108" s="35">
        <v>0</v>
      </c>
      <c r="CW108" s="35">
        <v>0</v>
      </c>
      <c r="CX108" s="35">
        <v>0</v>
      </c>
      <c r="CY108" s="35">
        <v>0</v>
      </c>
      <c r="CZ108" s="35">
        <v>0</v>
      </c>
      <c r="DA108" s="35">
        <v>0</v>
      </c>
      <c r="DB108" s="35">
        <v>0</v>
      </c>
      <c r="DC108" s="35">
        <v>0</v>
      </c>
      <c r="DD108" s="35">
        <v>0</v>
      </c>
      <c r="DE108" s="35">
        <v>0</v>
      </c>
      <c r="DF108" s="35">
        <v>0</v>
      </c>
      <c r="DG108" s="35">
        <v>0</v>
      </c>
      <c r="DH108" s="35">
        <v>0</v>
      </c>
      <c r="DI108" s="35">
        <v>0</v>
      </c>
      <c r="DJ108" s="35">
        <v>0</v>
      </c>
      <c r="DK108" s="35">
        <v>0</v>
      </c>
      <c r="DL108" s="35">
        <v>0</v>
      </c>
      <c r="DM108" s="35">
        <v>0</v>
      </c>
      <c r="DN108" s="35">
        <v>0</v>
      </c>
      <c r="DO108" s="35">
        <v>0</v>
      </c>
      <c r="DP108" s="35">
        <v>0</v>
      </c>
      <c r="DQ108" s="35">
        <v>0</v>
      </c>
      <c r="DR108" s="35">
        <v>0</v>
      </c>
      <c r="DS108" s="35">
        <v>0</v>
      </c>
      <c r="DT108" s="35">
        <v>0</v>
      </c>
      <c r="DU108" s="35">
        <v>0</v>
      </c>
      <c r="DV108" s="35">
        <v>0</v>
      </c>
      <c r="DW108" s="35">
        <v>0</v>
      </c>
      <c r="DX108" s="35">
        <v>0</v>
      </c>
      <c r="DY108" s="35">
        <v>0</v>
      </c>
      <c r="DZ108" s="35">
        <v>0</v>
      </c>
      <c r="EA108" s="35">
        <v>0</v>
      </c>
      <c r="EB108" s="35">
        <v>0</v>
      </c>
      <c r="EC108" s="35">
        <v>0</v>
      </c>
      <c r="ED108" s="35">
        <v>0</v>
      </c>
      <c r="EE108" s="35">
        <v>0</v>
      </c>
      <c r="EF108" s="35">
        <v>0</v>
      </c>
      <c r="EG108" s="35">
        <v>0</v>
      </c>
      <c r="EH108" s="35">
        <v>0</v>
      </c>
    </row>
    <row r="109" spans="1:138" s="7" customFormat="1" ht="21.95" customHeight="1" thickBot="1" x14ac:dyDescent="0.25">
      <c r="A109" s="12" t="s">
        <v>281</v>
      </c>
      <c r="B109" s="12" t="s">
        <v>282</v>
      </c>
      <c r="C109" s="35">
        <v>0</v>
      </c>
      <c r="D109" s="35">
        <v>0</v>
      </c>
      <c r="E109" s="35">
        <v>0</v>
      </c>
      <c r="F109" s="35">
        <v>0</v>
      </c>
      <c r="G109" s="35">
        <v>0</v>
      </c>
      <c r="H109" s="35">
        <v>0</v>
      </c>
      <c r="I109" s="35">
        <v>0</v>
      </c>
      <c r="J109" s="35">
        <v>0</v>
      </c>
      <c r="K109" s="35">
        <v>0</v>
      </c>
      <c r="L109" s="35">
        <v>0</v>
      </c>
      <c r="M109" s="35">
        <v>0</v>
      </c>
      <c r="N109" s="35">
        <v>0</v>
      </c>
      <c r="O109" s="35">
        <v>0</v>
      </c>
      <c r="P109" s="35">
        <v>0</v>
      </c>
      <c r="Q109" s="35">
        <v>0</v>
      </c>
      <c r="R109" s="35">
        <v>0</v>
      </c>
      <c r="S109" s="35">
        <v>0</v>
      </c>
      <c r="T109" s="35">
        <v>0</v>
      </c>
      <c r="U109" s="35">
        <v>0</v>
      </c>
      <c r="V109" s="35">
        <v>0</v>
      </c>
      <c r="W109" s="35">
        <v>0</v>
      </c>
      <c r="X109" s="35">
        <v>0</v>
      </c>
      <c r="Y109" s="35">
        <v>0</v>
      </c>
      <c r="Z109" s="35">
        <v>0</v>
      </c>
      <c r="AA109" s="35">
        <v>0</v>
      </c>
      <c r="AB109" s="35">
        <v>0</v>
      </c>
      <c r="AC109" s="35">
        <v>0</v>
      </c>
      <c r="AD109" s="35">
        <v>0</v>
      </c>
      <c r="AE109" s="35">
        <v>0</v>
      </c>
      <c r="AF109" s="35">
        <v>0</v>
      </c>
      <c r="AG109" s="35">
        <v>0</v>
      </c>
      <c r="AH109" s="35">
        <v>0</v>
      </c>
      <c r="AI109" s="35">
        <v>0</v>
      </c>
      <c r="AJ109" s="35">
        <v>0</v>
      </c>
      <c r="AK109" s="35">
        <v>0</v>
      </c>
      <c r="AL109" s="35">
        <v>0</v>
      </c>
      <c r="AM109" s="35">
        <v>0</v>
      </c>
      <c r="AN109" s="35">
        <v>0</v>
      </c>
      <c r="AO109" s="35">
        <v>0</v>
      </c>
      <c r="AP109" s="35">
        <v>0</v>
      </c>
      <c r="AQ109" s="35">
        <v>0</v>
      </c>
      <c r="AR109" s="35">
        <v>0</v>
      </c>
      <c r="AS109" s="35">
        <v>0</v>
      </c>
      <c r="AT109" s="35">
        <v>0</v>
      </c>
      <c r="AU109" s="35">
        <v>0</v>
      </c>
      <c r="AV109" s="35">
        <v>0</v>
      </c>
      <c r="AW109" s="35">
        <v>0</v>
      </c>
      <c r="AX109" s="35">
        <v>0</v>
      </c>
      <c r="AY109" s="35">
        <v>0</v>
      </c>
      <c r="AZ109" s="35">
        <v>0</v>
      </c>
      <c r="BA109" s="35">
        <v>0</v>
      </c>
      <c r="BB109" s="35">
        <v>0</v>
      </c>
      <c r="BC109" s="35">
        <v>0</v>
      </c>
      <c r="BD109" s="35">
        <v>0</v>
      </c>
      <c r="BE109" s="35">
        <v>0</v>
      </c>
      <c r="BF109" s="35">
        <v>0</v>
      </c>
      <c r="BG109" s="35">
        <v>0</v>
      </c>
      <c r="BH109" s="35">
        <v>0</v>
      </c>
      <c r="BI109" s="35">
        <v>0</v>
      </c>
      <c r="BJ109" s="35">
        <v>0</v>
      </c>
      <c r="BK109" s="35">
        <v>0</v>
      </c>
      <c r="BL109" s="35">
        <v>0</v>
      </c>
      <c r="BM109" s="35">
        <v>0</v>
      </c>
      <c r="BN109" s="35">
        <v>0</v>
      </c>
      <c r="BO109" s="35">
        <v>0</v>
      </c>
      <c r="BP109" s="35">
        <v>0</v>
      </c>
      <c r="BQ109" s="35">
        <v>0</v>
      </c>
      <c r="BR109" s="35">
        <v>0</v>
      </c>
      <c r="BS109" s="35">
        <v>0</v>
      </c>
      <c r="BT109" s="35">
        <v>0</v>
      </c>
      <c r="BU109" s="35">
        <v>0</v>
      </c>
      <c r="BV109" s="35">
        <v>0</v>
      </c>
      <c r="BW109" s="35">
        <v>0</v>
      </c>
      <c r="BX109" s="35">
        <v>0</v>
      </c>
      <c r="BY109" s="35">
        <v>0</v>
      </c>
      <c r="BZ109" s="35">
        <v>0</v>
      </c>
      <c r="CA109" s="35">
        <v>0</v>
      </c>
      <c r="CB109" s="35">
        <v>0</v>
      </c>
      <c r="CC109" s="35">
        <v>0</v>
      </c>
      <c r="CD109" s="35">
        <v>0</v>
      </c>
      <c r="CE109" s="35">
        <v>0</v>
      </c>
      <c r="CF109" s="35">
        <v>0</v>
      </c>
      <c r="CG109" s="35">
        <v>0</v>
      </c>
      <c r="CH109" s="35">
        <v>0</v>
      </c>
      <c r="CI109" s="35">
        <v>0</v>
      </c>
      <c r="CJ109" s="35">
        <v>0</v>
      </c>
      <c r="CK109" s="35">
        <v>0</v>
      </c>
      <c r="CL109" s="35">
        <v>0</v>
      </c>
      <c r="CM109" s="35">
        <v>0</v>
      </c>
      <c r="CN109" s="35">
        <v>0</v>
      </c>
      <c r="CO109" s="35">
        <v>0</v>
      </c>
      <c r="CP109" s="35">
        <v>0</v>
      </c>
      <c r="CQ109" s="35">
        <v>0</v>
      </c>
      <c r="CR109" s="35">
        <v>0</v>
      </c>
      <c r="CS109" s="35">
        <v>0</v>
      </c>
      <c r="CT109" s="35">
        <v>0</v>
      </c>
      <c r="CU109" s="35">
        <v>0</v>
      </c>
      <c r="CV109" s="35">
        <v>1</v>
      </c>
      <c r="CW109" s="35">
        <v>0</v>
      </c>
      <c r="CX109" s="35">
        <v>0</v>
      </c>
      <c r="CY109" s="35">
        <v>0</v>
      </c>
      <c r="CZ109" s="35">
        <v>0</v>
      </c>
      <c r="DA109" s="35">
        <v>0</v>
      </c>
      <c r="DB109" s="35">
        <v>0</v>
      </c>
      <c r="DC109" s="35">
        <v>0</v>
      </c>
      <c r="DD109" s="35">
        <v>0</v>
      </c>
      <c r="DE109" s="35">
        <v>0</v>
      </c>
      <c r="DF109" s="35">
        <v>0</v>
      </c>
      <c r="DG109" s="35">
        <v>0</v>
      </c>
      <c r="DH109" s="35">
        <v>0</v>
      </c>
      <c r="DI109" s="35">
        <v>0</v>
      </c>
      <c r="DJ109" s="35">
        <v>0</v>
      </c>
      <c r="DK109" s="35">
        <v>0</v>
      </c>
      <c r="DL109" s="35">
        <v>0</v>
      </c>
      <c r="DM109" s="35">
        <v>0</v>
      </c>
      <c r="DN109" s="35">
        <v>0</v>
      </c>
      <c r="DO109" s="35">
        <v>0</v>
      </c>
      <c r="DP109" s="35">
        <v>0</v>
      </c>
      <c r="DQ109" s="35">
        <v>0</v>
      </c>
      <c r="DR109" s="35">
        <v>0</v>
      </c>
      <c r="DS109" s="35">
        <v>0</v>
      </c>
      <c r="DT109" s="35">
        <v>0</v>
      </c>
      <c r="DU109" s="35">
        <v>0</v>
      </c>
      <c r="DV109" s="35">
        <v>0</v>
      </c>
      <c r="DW109" s="35">
        <v>0</v>
      </c>
      <c r="DX109" s="35">
        <v>0</v>
      </c>
      <c r="DY109" s="35">
        <v>0</v>
      </c>
      <c r="DZ109" s="35">
        <v>0</v>
      </c>
      <c r="EA109" s="35">
        <v>0</v>
      </c>
      <c r="EB109" s="35">
        <v>0</v>
      </c>
      <c r="EC109" s="35">
        <v>0</v>
      </c>
      <c r="ED109" s="35">
        <v>0</v>
      </c>
      <c r="EE109" s="35">
        <v>0</v>
      </c>
      <c r="EF109" s="35">
        <v>0</v>
      </c>
      <c r="EG109" s="35">
        <v>0</v>
      </c>
      <c r="EH109" s="35">
        <v>0</v>
      </c>
    </row>
    <row r="110" spans="1:138" s="7" customFormat="1" ht="21.95" customHeight="1" thickBot="1" x14ac:dyDescent="0.25">
      <c r="A110" s="12" t="s">
        <v>283</v>
      </c>
      <c r="B110" s="12" t="s">
        <v>284</v>
      </c>
      <c r="C110" s="35">
        <v>0</v>
      </c>
      <c r="D110" s="35">
        <v>0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5">
        <v>0</v>
      </c>
      <c r="S110" s="35">
        <v>0</v>
      </c>
      <c r="T110" s="35">
        <v>0</v>
      </c>
      <c r="U110" s="35">
        <v>0</v>
      </c>
      <c r="V110" s="35">
        <v>0</v>
      </c>
      <c r="W110" s="35">
        <v>0</v>
      </c>
      <c r="X110" s="35">
        <v>0</v>
      </c>
      <c r="Y110" s="35">
        <v>0</v>
      </c>
      <c r="Z110" s="35">
        <v>0</v>
      </c>
      <c r="AA110" s="35">
        <v>0</v>
      </c>
      <c r="AB110" s="35">
        <v>0</v>
      </c>
      <c r="AC110" s="35">
        <v>0</v>
      </c>
      <c r="AD110" s="35">
        <v>0</v>
      </c>
      <c r="AE110" s="35">
        <v>0</v>
      </c>
      <c r="AF110" s="35">
        <v>0</v>
      </c>
      <c r="AG110" s="35">
        <v>0</v>
      </c>
      <c r="AH110" s="35">
        <v>0</v>
      </c>
      <c r="AI110" s="35">
        <v>0</v>
      </c>
      <c r="AJ110" s="35">
        <v>0</v>
      </c>
      <c r="AK110" s="35">
        <v>0</v>
      </c>
      <c r="AL110" s="35">
        <v>0</v>
      </c>
      <c r="AM110" s="35">
        <v>0</v>
      </c>
      <c r="AN110" s="35">
        <v>0</v>
      </c>
      <c r="AO110" s="35">
        <v>0</v>
      </c>
      <c r="AP110" s="35">
        <v>0</v>
      </c>
      <c r="AQ110" s="35">
        <v>0</v>
      </c>
      <c r="AR110" s="35">
        <v>0</v>
      </c>
      <c r="AS110" s="35">
        <v>0</v>
      </c>
      <c r="AT110" s="35">
        <v>0</v>
      </c>
      <c r="AU110" s="35">
        <v>0</v>
      </c>
      <c r="AV110" s="35">
        <v>0</v>
      </c>
      <c r="AW110" s="35">
        <v>0</v>
      </c>
      <c r="AX110" s="35">
        <v>0</v>
      </c>
      <c r="AY110" s="35">
        <v>0</v>
      </c>
      <c r="AZ110" s="35">
        <v>0</v>
      </c>
      <c r="BA110" s="35">
        <v>0</v>
      </c>
      <c r="BB110" s="35">
        <v>0</v>
      </c>
      <c r="BC110" s="35">
        <v>0</v>
      </c>
      <c r="BD110" s="35">
        <v>0</v>
      </c>
      <c r="BE110" s="35">
        <v>0</v>
      </c>
      <c r="BF110" s="35">
        <v>0</v>
      </c>
      <c r="BG110" s="35">
        <v>0</v>
      </c>
      <c r="BH110" s="35">
        <v>0</v>
      </c>
      <c r="BI110" s="35">
        <v>0</v>
      </c>
      <c r="BJ110" s="35">
        <v>0</v>
      </c>
      <c r="BK110" s="35">
        <v>0</v>
      </c>
      <c r="BL110" s="35">
        <v>0</v>
      </c>
      <c r="BM110" s="35">
        <v>0</v>
      </c>
      <c r="BN110" s="35">
        <v>0</v>
      </c>
      <c r="BO110" s="35">
        <v>0</v>
      </c>
      <c r="BP110" s="35">
        <v>0</v>
      </c>
      <c r="BQ110" s="35">
        <v>0</v>
      </c>
      <c r="BR110" s="35">
        <v>0</v>
      </c>
      <c r="BS110" s="35">
        <v>0</v>
      </c>
      <c r="BT110" s="35">
        <v>0</v>
      </c>
      <c r="BU110" s="35">
        <v>0</v>
      </c>
      <c r="BV110" s="35">
        <v>0</v>
      </c>
      <c r="BW110" s="35">
        <v>0</v>
      </c>
      <c r="BX110" s="35">
        <v>0</v>
      </c>
      <c r="BY110" s="35">
        <v>0</v>
      </c>
      <c r="BZ110" s="35">
        <v>0</v>
      </c>
      <c r="CA110" s="35">
        <v>0</v>
      </c>
      <c r="CB110" s="35">
        <v>0</v>
      </c>
      <c r="CC110" s="35">
        <v>0</v>
      </c>
      <c r="CD110" s="35">
        <v>0</v>
      </c>
      <c r="CE110" s="35">
        <v>0</v>
      </c>
      <c r="CF110" s="35">
        <v>0</v>
      </c>
      <c r="CG110" s="35">
        <v>0</v>
      </c>
      <c r="CH110" s="35">
        <v>0</v>
      </c>
      <c r="CI110" s="35">
        <v>0</v>
      </c>
      <c r="CJ110" s="35">
        <v>0</v>
      </c>
      <c r="CK110" s="35">
        <v>0</v>
      </c>
      <c r="CL110" s="35">
        <v>0</v>
      </c>
      <c r="CM110" s="35">
        <v>0</v>
      </c>
      <c r="CN110" s="35">
        <v>0</v>
      </c>
      <c r="CO110" s="35">
        <v>0</v>
      </c>
      <c r="CP110" s="35">
        <v>0</v>
      </c>
      <c r="CQ110" s="35">
        <v>0</v>
      </c>
      <c r="CR110" s="35">
        <v>0</v>
      </c>
      <c r="CS110" s="35">
        <v>0</v>
      </c>
      <c r="CT110" s="35">
        <v>0</v>
      </c>
      <c r="CU110" s="35">
        <v>0</v>
      </c>
      <c r="CV110" s="35">
        <v>0</v>
      </c>
      <c r="CW110" s="35">
        <v>1</v>
      </c>
      <c r="CX110" s="35">
        <v>0</v>
      </c>
      <c r="CY110" s="35">
        <v>0</v>
      </c>
      <c r="CZ110" s="35">
        <v>0</v>
      </c>
      <c r="DA110" s="35">
        <v>0</v>
      </c>
      <c r="DB110" s="35">
        <v>0</v>
      </c>
      <c r="DC110" s="35">
        <v>0</v>
      </c>
      <c r="DD110" s="35">
        <v>0</v>
      </c>
      <c r="DE110" s="35">
        <v>0</v>
      </c>
      <c r="DF110" s="35">
        <v>0</v>
      </c>
      <c r="DG110" s="35">
        <v>0</v>
      </c>
      <c r="DH110" s="35">
        <v>0</v>
      </c>
      <c r="DI110" s="35">
        <v>0</v>
      </c>
      <c r="DJ110" s="35">
        <v>0</v>
      </c>
      <c r="DK110" s="35">
        <v>0</v>
      </c>
      <c r="DL110" s="35">
        <v>0</v>
      </c>
      <c r="DM110" s="35">
        <v>0</v>
      </c>
      <c r="DN110" s="35">
        <v>0</v>
      </c>
      <c r="DO110" s="35">
        <v>0</v>
      </c>
      <c r="DP110" s="35">
        <v>0</v>
      </c>
      <c r="DQ110" s="35">
        <v>0</v>
      </c>
      <c r="DR110" s="35">
        <v>0</v>
      </c>
      <c r="DS110" s="35">
        <v>0</v>
      </c>
      <c r="DT110" s="35">
        <v>0</v>
      </c>
      <c r="DU110" s="35">
        <v>0</v>
      </c>
      <c r="DV110" s="35">
        <v>0</v>
      </c>
      <c r="DW110" s="35">
        <v>0</v>
      </c>
      <c r="DX110" s="35">
        <v>0</v>
      </c>
      <c r="DY110" s="35">
        <v>0</v>
      </c>
      <c r="DZ110" s="35">
        <v>0</v>
      </c>
      <c r="EA110" s="35">
        <v>0</v>
      </c>
      <c r="EB110" s="35">
        <v>0</v>
      </c>
      <c r="EC110" s="35">
        <v>0</v>
      </c>
      <c r="ED110" s="35">
        <v>0</v>
      </c>
      <c r="EE110" s="35">
        <v>0</v>
      </c>
      <c r="EF110" s="35">
        <v>0</v>
      </c>
      <c r="EG110" s="35">
        <v>0</v>
      </c>
      <c r="EH110" s="35">
        <v>0</v>
      </c>
    </row>
    <row r="111" spans="1:138" s="7" customFormat="1" ht="21.95" customHeight="1" thickBot="1" x14ac:dyDescent="0.25">
      <c r="A111" s="12" t="s">
        <v>285</v>
      </c>
      <c r="B111" s="12" t="s">
        <v>286</v>
      </c>
      <c r="C111" s="35">
        <v>0</v>
      </c>
      <c r="D111" s="35">
        <v>0</v>
      </c>
      <c r="E111" s="35">
        <v>0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5">
        <v>0</v>
      </c>
      <c r="L111" s="35">
        <v>0</v>
      </c>
      <c r="M111" s="35">
        <v>0</v>
      </c>
      <c r="N111" s="35">
        <v>0</v>
      </c>
      <c r="O111" s="35">
        <v>0</v>
      </c>
      <c r="P111" s="35">
        <v>0</v>
      </c>
      <c r="Q111" s="35">
        <v>0</v>
      </c>
      <c r="R111" s="35">
        <v>0</v>
      </c>
      <c r="S111" s="35">
        <v>0</v>
      </c>
      <c r="T111" s="35">
        <v>0</v>
      </c>
      <c r="U111" s="35">
        <v>0</v>
      </c>
      <c r="V111" s="35">
        <v>0</v>
      </c>
      <c r="W111" s="35">
        <v>0</v>
      </c>
      <c r="X111" s="35">
        <v>0</v>
      </c>
      <c r="Y111" s="35">
        <v>0</v>
      </c>
      <c r="Z111" s="35">
        <v>0</v>
      </c>
      <c r="AA111" s="35">
        <v>0</v>
      </c>
      <c r="AB111" s="35">
        <v>0</v>
      </c>
      <c r="AC111" s="35">
        <v>0</v>
      </c>
      <c r="AD111" s="35">
        <v>0</v>
      </c>
      <c r="AE111" s="35">
        <v>0</v>
      </c>
      <c r="AF111" s="35">
        <v>0</v>
      </c>
      <c r="AG111" s="35">
        <v>0</v>
      </c>
      <c r="AH111" s="35">
        <v>0</v>
      </c>
      <c r="AI111" s="35">
        <v>0</v>
      </c>
      <c r="AJ111" s="35">
        <v>0</v>
      </c>
      <c r="AK111" s="35">
        <v>0</v>
      </c>
      <c r="AL111" s="35">
        <v>0</v>
      </c>
      <c r="AM111" s="35">
        <v>0</v>
      </c>
      <c r="AN111" s="35">
        <v>0</v>
      </c>
      <c r="AO111" s="35">
        <v>0</v>
      </c>
      <c r="AP111" s="35">
        <v>0</v>
      </c>
      <c r="AQ111" s="35">
        <v>0</v>
      </c>
      <c r="AR111" s="35">
        <v>0</v>
      </c>
      <c r="AS111" s="35">
        <v>0</v>
      </c>
      <c r="AT111" s="35">
        <v>0</v>
      </c>
      <c r="AU111" s="35">
        <v>0</v>
      </c>
      <c r="AV111" s="35">
        <v>0</v>
      </c>
      <c r="AW111" s="35">
        <v>0</v>
      </c>
      <c r="AX111" s="35">
        <v>0</v>
      </c>
      <c r="AY111" s="35">
        <v>0</v>
      </c>
      <c r="AZ111" s="35">
        <v>0</v>
      </c>
      <c r="BA111" s="35">
        <v>0</v>
      </c>
      <c r="BB111" s="35">
        <v>0</v>
      </c>
      <c r="BC111" s="35">
        <v>0</v>
      </c>
      <c r="BD111" s="35">
        <v>0</v>
      </c>
      <c r="BE111" s="35">
        <v>0</v>
      </c>
      <c r="BF111" s="35">
        <v>0</v>
      </c>
      <c r="BG111" s="35">
        <v>0</v>
      </c>
      <c r="BH111" s="35">
        <v>0</v>
      </c>
      <c r="BI111" s="35">
        <v>0</v>
      </c>
      <c r="BJ111" s="35">
        <v>0</v>
      </c>
      <c r="BK111" s="35">
        <v>0</v>
      </c>
      <c r="BL111" s="35">
        <v>0</v>
      </c>
      <c r="BM111" s="35">
        <v>0</v>
      </c>
      <c r="BN111" s="35">
        <v>0</v>
      </c>
      <c r="BO111" s="35">
        <v>0</v>
      </c>
      <c r="BP111" s="35">
        <v>0</v>
      </c>
      <c r="BQ111" s="35">
        <v>0</v>
      </c>
      <c r="BR111" s="35">
        <v>0</v>
      </c>
      <c r="BS111" s="35">
        <v>0</v>
      </c>
      <c r="BT111" s="35">
        <v>0</v>
      </c>
      <c r="BU111" s="35">
        <v>0</v>
      </c>
      <c r="BV111" s="35">
        <v>0</v>
      </c>
      <c r="BW111" s="35">
        <v>0</v>
      </c>
      <c r="BX111" s="35">
        <v>0</v>
      </c>
      <c r="BY111" s="35">
        <v>0</v>
      </c>
      <c r="BZ111" s="35">
        <v>0</v>
      </c>
      <c r="CA111" s="35">
        <v>0</v>
      </c>
      <c r="CB111" s="35">
        <v>0</v>
      </c>
      <c r="CC111" s="35">
        <v>0</v>
      </c>
      <c r="CD111" s="35">
        <v>0</v>
      </c>
      <c r="CE111" s="35">
        <v>0</v>
      </c>
      <c r="CF111" s="35">
        <v>0</v>
      </c>
      <c r="CG111" s="35">
        <v>0</v>
      </c>
      <c r="CH111" s="35">
        <v>0</v>
      </c>
      <c r="CI111" s="35">
        <v>0</v>
      </c>
      <c r="CJ111" s="35">
        <v>0</v>
      </c>
      <c r="CK111" s="35">
        <v>0</v>
      </c>
      <c r="CL111" s="35">
        <v>0</v>
      </c>
      <c r="CM111" s="35">
        <v>0</v>
      </c>
      <c r="CN111" s="35">
        <v>0</v>
      </c>
      <c r="CO111" s="35">
        <v>0</v>
      </c>
      <c r="CP111" s="35">
        <v>0</v>
      </c>
      <c r="CQ111" s="35">
        <v>0</v>
      </c>
      <c r="CR111" s="35">
        <v>0</v>
      </c>
      <c r="CS111" s="35">
        <v>0</v>
      </c>
      <c r="CT111" s="35">
        <v>0</v>
      </c>
      <c r="CU111" s="35">
        <v>0</v>
      </c>
      <c r="CV111" s="35">
        <v>0</v>
      </c>
      <c r="CW111" s="35">
        <v>0</v>
      </c>
      <c r="CX111" s="35">
        <v>1</v>
      </c>
      <c r="CY111" s="35">
        <v>0</v>
      </c>
      <c r="CZ111" s="35">
        <v>0</v>
      </c>
      <c r="DA111" s="35">
        <v>0</v>
      </c>
      <c r="DB111" s="35">
        <v>0</v>
      </c>
      <c r="DC111" s="35">
        <v>0</v>
      </c>
      <c r="DD111" s="35">
        <v>0</v>
      </c>
      <c r="DE111" s="35">
        <v>0</v>
      </c>
      <c r="DF111" s="35">
        <v>0</v>
      </c>
      <c r="DG111" s="35">
        <v>0</v>
      </c>
      <c r="DH111" s="35">
        <v>0</v>
      </c>
      <c r="DI111" s="35">
        <v>0</v>
      </c>
      <c r="DJ111" s="35">
        <v>0</v>
      </c>
      <c r="DK111" s="35">
        <v>0</v>
      </c>
      <c r="DL111" s="35">
        <v>0</v>
      </c>
      <c r="DM111" s="35">
        <v>0</v>
      </c>
      <c r="DN111" s="35">
        <v>0</v>
      </c>
      <c r="DO111" s="35">
        <v>0</v>
      </c>
      <c r="DP111" s="35">
        <v>0</v>
      </c>
      <c r="DQ111" s="35">
        <v>0</v>
      </c>
      <c r="DR111" s="35">
        <v>0</v>
      </c>
      <c r="DS111" s="35">
        <v>0</v>
      </c>
      <c r="DT111" s="35">
        <v>0</v>
      </c>
      <c r="DU111" s="35">
        <v>0</v>
      </c>
      <c r="DV111" s="35">
        <v>0</v>
      </c>
      <c r="DW111" s="35">
        <v>0</v>
      </c>
      <c r="DX111" s="35">
        <v>0</v>
      </c>
      <c r="DY111" s="35">
        <v>0</v>
      </c>
      <c r="DZ111" s="35">
        <v>0</v>
      </c>
      <c r="EA111" s="35">
        <v>0</v>
      </c>
      <c r="EB111" s="35">
        <v>0</v>
      </c>
      <c r="EC111" s="35">
        <v>0</v>
      </c>
      <c r="ED111" s="35">
        <v>0</v>
      </c>
      <c r="EE111" s="35">
        <v>0</v>
      </c>
      <c r="EF111" s="35">
        <v>0</v>
      </c>
      <c r="EG111" s="35">
        <v>0</v>
      </c>
      <c r="EH111" s="35">
        <v>0</v>
      </c>
    </row>
    <row r="112" spans="1:138" s="7" customFormat="1" ht="21.95" customHeight="1" thickBot="1" x14ac:dyDescent="0.25">
      <c r="A112" s="12" t="s">
        <v>287</v>
      </c>
      <c r="B112" s="12" t="s">
        <v>288</v>
      </c>
      <c r="C112" s="35">
        <v>0</v>
      </c>
      <c r="D112" s="35">
        <v>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0</v>
      </c>
      <c r="M112" s="35">
        <v>0</v>
      </c>
      <c r="N112" s="35">
        <v>0</v>
      </c>
      <c r="O112" s="35">
        <v>0</v>
      </c>
      <c r="P112" s="35">
        <v>0</v>
      </c>
      <c r="Q112" s="35">
        <v>0</v>
      </c>
      <c r="R112" s="35">
        <v>0</v>
      </c>
      <c r="S112" s="35">
        <v>0</v>
      </c>
      <c r="T112" s="35">
        <v>0</v>
      </c>
      <c r="U112" s="35">
        <v>0</v>
      </c>
      <c r="V112" s="35">
        <v>0</v>
      </c>
      <c r="W112" s="35">
        <v>0</v>
      </c>
      <c r="X112" s="35">
        <v>0</v>
      </c>
      <c r="Y112" s="35">
        <v>0</v>
      </c>
      <c r="Z112" s="35">
        <v>0</v>
      </c>
      <c r="AA112" s="35">
        <v>0</v>
      </c>
      <c r="AB112" s="35">
        <v>0</v>
      </c>
      <c r="AC112" s="35">
        <v>0</v>
      </c>
      <c r="AD112" s="35">
        <v>0</v>
      </c>
      <c r="AE112" s="35">
        <v>0</v>
      </c>
      <c r="AF112" s="35">
        <v>0</v>
      </c>
      <c r="AG112" s="35">
        <v>0</v>
      </c>
      <c r="AH112" s="35">
        <v>0</v>
      </c>
      <c r="AI112" s="35">
        <v>0</v>
      </c>
      <c r="AJ112" s="35">
        <v>0</v>
      </c>
      <c r="AK112" s="35">
        <v>0</v>
      </c>
      <c r="AL112" s="35">
        <v>0</v>
      </c>
      <c r="AM112" s="35">
        <v>0</v>
      </c>
      <c r="AN112" s="35">
        <v>0</v>
      </c>
      <c r="AO112" s="35">
        <v>0</v>
      </c>
      <c r="AP112" s="35">
        <v>0</v>
      </c>
      <c r="AQ112" s="35">
        <v>0</v>
      </c>
      <c r="AR112" s="35">
        <v>0</v>
      </c>
      <c r="AS112" s="35">
        <v>0</v>
      </c>
      <c r="AT112" s="35">
        <v>0</v>
      </c>
      <c r="AU112" s="35">
        <v>0</v>
      </c>
      <c r="AV112" s="35">
        <v>0</v>
      </c>
      <c r="AW112" s="35">
        <v>0</v>
      </c>
      <c r="AX112" s="35">
        <v>0</v>
      </c>
      <c r="AY112" s="35">
        <v>0</v>
      </c>
      <c r="AZ112" s="35">
        <v>0</v>
      </c>
      <c r="BA112" s="35">
        <v>0</v>
      </c>
      <c r="BB112" s="35">
        <v>0</v>
      </c>
      <c r="BC112" s="35">
        <v>0</v>
      </c>
      <c r="BD112" s="35">
        <v>0</v>
      </c>
      <c r="BE112" s="35">
        <v>0</v>
      </c>
      <c r="BF112" s="35">
        <v>0</v>
      </c>
      <c r="BG112" s="35">
        <v>0</v>
      </c>
      <c r="BH112" s="35">
        <v>0</v>
      </c>
      <c r="BI112" s="35">
        <v>0</v>
      </c>
      <c r="BJ112" s="35">
        <v>0</v>
      </c>
      <c r="BK112" s="35">
        <v>0</v>
      </c>
      <c r="BL112" s="35">
        <v>0</v>
      </c>
      <c r="BM112" s="35">
        <v>0</v>
      </c>
      <c r="BN112" s="35">
        <v>0</v>
      </c>
      <c r="BO112" s="35">
        <v>0</v>
      </c>
      <c r="BP112" s="35">
        <v>0</v>
      </c>
      <c r="BQ112" s="35">
        <v>0</v>
      </c>
      <c r="BR112" s="35">
        <v>0</v>
      </c>
      <c r="BS112" s="35">
        <v>0</v>
      </c>
      <c r="BT112" s="35">
        <v>0</v>
      </c>
      <c r="BU112" s="35">
        <v>0</v>
      </c>
      <c r="BV112" s="35">
        <v>0</v>
      </c>
      <c r="BW112" s="35">
        <v>0</v>
      </c>
      <c r="BX112" s="35">
        <v>0</v>
      </c>
      <c r="BY112" s="35">
        <v>0</v>
      </c>
      <c r="BZ112" s="35">
        <v>0</v>
      </c>
      <c r="CA112" s="35">
        <v>0</v>
      </c>
      <c r="CB112" s="35">
        <v>0</v>
      </c>
      <c r="CC112" s="35">
        <v>0</v>
      </c>
      <c r="CD112" s="35">
        <v>0</v>
      </c>
      <c r="CE112" s="35">
        <v>0</v>
      </c>
      <c r="CF112" s="35">
        <v>0</v>
      </c>
      <c r="CG112" s="35">
        <v>0</v>
      </c>
      <c r="CH112" s="35">
        <v>0</v>
      </c>
      <c r="CI112" s="35">
        <v>0</v>
      </c>
      <c r="CJ112" s="35">
        <v>0</v>
      </c>
      <c r="CK112" s="35">
        <v>0</v>
      </c>
      <c r="CL112" s="35">
        <v>0</v>
      </c>
      <c r="CM112" s="35">
        <v>0</v>
      </c>
      <c r="CN112" s="35">
        <v>0</v>
      </c>
      <c r="CO112" s="35">
        <v>0</v>
      </c>
      <c r="CP112" s="35">
        <v>0</v>
      </c>
      <c r="CQ112" s="35">
        <v>0</v>
      </c>
      <c r="CR112" s="35">
        <v>0</v>
      </c>
      <c r="CS112" s="35">
        <v>0</v>
      </c>
      <c r="CT112" s="35">
        <v>0</v>
      </c>
      <c r="CU112" s="35">
        <v>0</v>
      </c>
      <c r="CV112" s="35">
        <v>0</v>
      </c>
      <c r="CW112" s="35">
        <v>0</v>
      </c>
      <c r="CX112" s="35">
        <v>0</v>
      </c>
      <c r="CY112" s="35">
        <v>1</v>
      </c>
      <c r="CZ112" s="35">
        <v>0</v>
      </c>
      <c r="DA112" s="35">
        <v>0</v>
      </c>
      <c r="DB112" s="35">
        <v>0</v>
      </c>
      <c r="DC112" s="35">
        <v>0</v>
      </c>
      <c r="DD112" s="35">
        <v>0</v>
      </c>
      <c r="DE112" s="35">
        <v>0</v>
      </c>
      <c r="DF112" s="35">
        <v>0</v>
      </c>
      <c r="DG112" s="35">
        <v>0</v>
      </c>
      <c r="DH112" s="35">
        <v>0</v>
      </c>
      <c r="DI112" s="35">
        <v>0</v>
      </c>
      <c r="DJ112" s="35">
        <v>0</v>
      </c>
      <c r="DK112" s="35">
        <v>0</v>
      </c>
      <c r="DL112" s="35">
        <v>0</v>
      </c>
      <c r="DM112" s="35">
        <v>0</v>
      </c>
      <c r="DN112" s="35">
        <v>0</v>
      </c>
      <c r="DO112" s="35">
        <v>0</v>
      </c>
      <c r="DP112" s="35">
        <v>0</v>
      </c>
      <c r="DQ112" s="35">
        <v>0</v>
      </c>
      <c r="DR112" s="35">
        <v>0</v>
      </c>
      <c r="DS112" s="35">
        <v>0</v>
      </c>
      <c r="DT112" s="35">
        <v>0</v>
      </c>
      <c r="DU112" s="35">
        <v>0</v>
      </c>
      <c r="DV112" s="35">
        <v>0</v>
      </c>
      <c r="DW112" s="35">
        <v>0</v>
      </c>
      <c r="DX112" s="35">
        <v>0</v>
      </c>
      <c r="DY112" s="35">
        <v>0</v>
      </c>
      <c r="DZ112" s="35">
        <v>0</v>
      </c>
      <c r="EA112" s="35">
        <v>0</v>
      </c>
      <c r="EB112" s="35">
        <v>0</v>
      </c>
      <c r="EC112" s="35">
        <v>0</v>
      </c>
      <c r="ED112" s="35">
        <v>0</v>
      </c>
      <c r="EE112" s="35">
        <v>0</v>
      </c>
      <c r="EF112" s="35">
        <v>0</v>
      </c>
      <c r="EG112" s="35">
        <v>0</v>
      </c>
      <c r="EH112" s="35">
        <v>0</v>
      </c>
    </row>
    <row r="113" spans="1:138" s="7" customFormat="1" ht="21.95" customHeight="1" thickBot="1" x14ac:dyDescent="0.25">
      <c r="A113" s="12" t="s">
        <v>289</v>
      </c>
      <c r="B113" s="12" t="s">
        <v>290</v>
      </c>
      <c r="C113" s="35">
        <v>0</v>
      </c>
      <c r="D113" s="35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  <c r="R113" s="35">
        <v>0</v>
      </c>
      <c r="S113" s="35">
        <v>0</v>
      </c>
      <c r="T113" s="35">
        <v>0</v>
      </c>
      <c r="U113" s="35">
        <v>0</v>
      </c>
      <c r="V113" s="35">
        <v>0</v>
      </c>
      <c r="W113" s="35">
        <v>0</v>
      </c>
      <c r="X113" s="35">
        <v>0</v>
      </c>
      <c r="Y113" s="35">
        <v>0</v>
      </c>
      <c r="Z113" s="35">
        <v>0</v>
      </c>
      <c r="AA113" s="35">
        <v>0</v>
      </c>
      <c r="AB113" s="35">
        <v>0</v>
      </c>
      <c r="AC113" s="35">
        <v>0</v>
      </c>
      <c r="AD113" s="35">
        <v>0</v>
      </c>
      <c r="AE113" s="35">
        <v>0</v>
      </c>
      <c r="AF113" s="35">
        <v>0</v>
      </c>
      <c r="AG113" s="35">
        <v>0</v>
      </c>
      <c r="AH113" s="35">
        <v>0</v>
      </c>
      <c r="AI113" s="35">
        <v>0</v>
      </c>
      <c r="AJ113" s="35">
        <v>0</v>
      </c>
      <c r="AK113" s="35">
        <v>0</v>
      </c>
      <c r="AL113" s="35">
        <v>0</v>
      </c>
      <c r="AM113" s="35">
        <v>0</v>
      </c>
      <c r="AN113" s="35">
        <v>0</v>
      </c>
      <c r="AO113" s="35">
        <v>0</v>
      </c>
      <c r="AP113" s="35">
        <v>0</v>
      </c>
      <c r="AQ113" s="35">
        <v>0</v>
      </c>
      <c r="AR113" s="35">
        <v>0</v>
      </c>
      <c r="AS113" s="35">
        <v>0</v>
      </c>
      <c r="AT113" s="35">
        <v>0</v>
      </c>
      <c r="AU113" s="35">
        <v>0</v>
      </c>
      <c r="AV113" s="35">
        <v>0</v>
      </c>
      <c r="AW113" s="35">
        <v>0</v>
      </c>
      <c r="AX113" s="35">
        <v>0</v>
      </c>
      <c r="AY113" s="35">
        <v>0</v>
      </c>
      <c r="AZ113" s="35">
        <v>0</v>
      </c>
      <c r="BA113" s="35">
        <v>0</v>
      </c>
      <c r="BB113" s="35">
        <v>0</v>
      </c>
      <c r="BC113" s="35">
        <v>0</v>
      </c>
      <c r="BD113" s="35">
        <v>0</v>
      </c>
      <c r="BE113" s="35">
        <v>0</v>
      </c>
      <c r="BF113" s="35">
        <v>0</v>
      </c>
      <c r="BG113" s="35">
        <v>0</v>
      </c>
      <c r="BH113" s="35">
        <v>0</v>
      </c>
      <c r="BI113" s="35">
        <v>0</v>
      </c>
      <c r="BJ113" s="35">
        <v>0</v>
      </c>
      <c r="BK113" s="35">
        <v>0</v>
      </c>
      <c r="BL113" s="35">
        <v>0</v>
      </c>
      <c r="BM113" s="35">
        <v>0</v>
      </c>
      <c r="BN113" s="35">
        <v>0</v>
      </c>
      <c r="BO113" s="35">
        <v>0</v>
      </c>
      <c r="BP113" s="35">
        <v>0</v>
      </c>
      <c r="BQ113" s="35">
        <v>0</v>
      </c>
      <c r="BR113" s="35">
        <v>0</v>
      </c>
      <c r="BS113" s="35">
        <v>0</v>
      </c>
      <c r="BT113" s="35">
        <v>0</v>
      </c>
      <c r="BU113" s="35">
        <v>0</v>
      </c>
      <c r="BV113" s="35">
        <v>0</v>
      </c>
      <c r="BW113" s="35">
        <v>0</v>
      </c>
      <c r="BX113" s="35">
        <v>0</v>
      </c>
      <c r="BY113" s="35">
        <v>0</v>
      </c>
      <c r="BZ113" s="35">
        <v>0</v>
      </c>
      <c r="CA113" s="35">
        <v>0</v>
      </c>
      <c r="CB113" s="35">
        <v>0</v>
      </c>
      <c r="CC113" s="35">
        <v>0</v>
      </c>
      <c r="CD113" s="35">
        <v>0</v>
      </c>
      <c r="CE113" s="35">
        <v>0</v>
      </c>
      <c r="CF113" s="35">
        <v>0</v>
      </c>
      <c r="CG113" s="35">
        <v>0</v>
      </c>
      <c r="CH113" s="35">
        <v>0</v>
      </c>
      <c r="CI113" s="35">
        <v>0</v>
      </c>
      <c r="CJ113" s="35">
        <v>0</v>
      </c>
      <c r="CK113" s="35">
        <v>0</v>
      </c>
      <c r="CL113" s="35">
        <v>0</v>
      </c>
      <c r="CM113" s="35">
        <v>0</v>
      </c>
      <c r="CN113" s="35">
        <v>0</v>
      </c>
      <c r="CO113" s="35">
        <v>0</v>
      </c>
      <c r="CP113" s="35">
        <v>0</v>
      </c>
      <c r="CQ113" s="35">
        <v>0</v>
      </c>
      <c r="CR113" s="35">
        <v>0</v>
      </c>
      <c r="CS113" s="35">
        <v>0</v>
      </c>
      <c r="CT113" s="35">
        <v>0</v>
      </c>
      <c r="CU113" s="35">
        <v>0</v>
      </c>
      <c r="CV113" s="35">
        <v>0</v>
      </c>
      <c r="CW113" s="35">
        <v>0</v>
      </c>
      <c r="CX113" s="35">
        <v>0</v>
      </c>
      <c r="CY113" s="35">
        <v>0</v>
      </c>
      <c r="CZ113" s="35">
        <v>1</v>
      </c>
      <c r="DA113" s="35">
        <v>0</v>
      </c>
      <c r="DB113" s="35">
        <v>0</v>
      </c>
      <c r="DC113" s="35">
        <v>0</v>
      </c>
      <c r="DD113" s="35">
        <v>0</v>
      </c>
      <c r="DE113" s="35">
        <v>0</v>
      </c>
      <c r="DF113" s="35">
        <v>0</v>
      </c>
      <c r="DG113" s="35">
        <v>0</v>
      </c>
      <c r="DH113" s="35">
        <v>0</v>
      </c>
      <c r="DI113" s="35">
        <v>0</v>
      </c>
      <c r="DJ113" s="35">
        <v>0</v>
      </c>
      <c r="DK113" s="35">
        <v>0</v>
      </c>
      <c r="DL113" s="35">
        <v>0</v>
      </c>
      <c r="DM113" s="35">
        <v>0</v>
      </c>
      <c r="DN113" s="35">
        <v>0</v>
      </c>
      <c r="DO113" s="35">
        <v>0</v>
      </c>
      <c r="DP113" s="35">
        <v>0</v>
      </c>
      <c r="DQ113" s="35">
        <v>0</v>
      </c>
      <c r="DR113" s="35">
        <v>0</v>
      </c>
      <c r="DS113" s="35">
        <v>0</v>
      </c>
      <c r="DT113" s="35">
        <v>0</v>
      </c>
      <c r="DU113" s="35">
        <v>0</v>
      </c>
      <c r="DV113" s="35">
        <v>0</v>
      </c>
      <c r="DW113" s="35">
        <v>0</v>
      </c>
      <c r="DX113" s="35">
        <v>0</v>
      </c>
      <c r="DY113" s="35">
        <v>0</v>
      </c>
      <c r="DZ113" s="35">
        <v>0</v>
      </c>
      <c r="EA113" s="35">
        <v>0</v>
      </c>
      <c r="EB113" s="35">
        <v>0</v>
      </c>
      <c r="EC113" s="35">
        <v>0</v>
      </c>
      <c r="ED113" s="35">
        <v>0</v>
      </c>
      <c r="EE113" s="35">
        <v>0</v>
      </c>
      <c r="EF113" s="35">
        <v>0</v>
      </c>
      <c r="EG113" s="35">
        <v>0</v>
      </c>
      <c r="EH113" s="35">
        <v>0</v>
      </c>
    </row>
    <row r="114" spans="1:138" s="7" customFormat="1" ht="21.95" customHeight="1" thickBot="1" x14ac:dyDescent="0.25">
      <c r="A114" s="12" t="s">
        <v>291</v>
      </c>
      <c r="B114" s="12" t="s">
        <v>292</v>
      </c>
      <c r="C114" s="35">
        <v>0</v>
      </c>
      <c r="D114" s="35">
        <v>0</v>
      </c>
      <c r="E114" s="35">
        <v>0</v>
      </c>
      <c r="F114" s="35">
        <v>0</v>
      </c>
      <c r="G114" s="35">
        <v>0</v>
      </c>
      <c r="H114" s="35">
        <v>0</v>
      </c>
      <c r="I114" s="35">
        <v>0</v>
      </c>
      <c r="J114" s="35">
        <v>0</v>
      </c>
      <c r="K114" s="35">
        <v>0</v>
      </c>
      <c r="L114" s="35">
        <v>0</v>
      </c>
      <c r="M114" s="35">
        <v>0</v>
      </c>
      <c r="N114" s="35">
        <v>0</v>
      </c>
      <c r="O114" s="35">
        <v>0</v>
      </c>
      <c r="P114" s="35">
        <v>0</v>
      </c>
      <c r="Q114" s="35">
        <v>0</v>
      </c>
      <c r="R114" s="35">
        <v>0</v>
      </c>
      <c r="S114" s="35">
        <v>0</v>
      </c>
      <c r="T114" s="35">
        <v>0</v>
      </c>
      <c r="U114" s="35">
        <v>0</v>
      </c>
      <c r="V114" s="35">
        <v>0</v>
      </c>
      <c r="W114" s="35">
        <v>0</v>
      </c>
      <c r="X114" s="35">
        <v>0</v>
      </c>
      <c r="Y114" s="35">
        <v>0</v>
      </c>
      <c r="Z114" s="35">
        <v>0</v>
      </c>
      <c r="AA114" s="35">
        <v>0</v>
      </c>
      <c r="AB114" s="35">
        <v>0</v>
      </c>
      <c r="AC114" s="35">
        <v>0</v>
      </c>
      <c r="AD114" s="35">
        <v>0</v>
      </c>
      <c r="AE114" s="35">
        <v>0</v>
      </c>
      <c r="AF114" s="35">
        <v>0</v>
      </c>
      <c r="AG114" s="35">
        <v>0</v>
      </c>
      <c r="AH114" s="35">
        <v>0</v>
      </c>
      <c r="AI114" s="35">
        <v>0</v>
      </c>
      <c r="AJ114" s="35">
        <v>0</v>
      </c>
      <c r="AK114" s="35">
        <v>0</v>
      </c>
      <c r="AL114" s="35">
        <v>0</v>
      </c>
      <c r="AM114" s="35">
        <v>0</v>
      </c>
      <c r="AN114" s="35">
        <v>0</v>
      </c>
      <c r="AO114" s="35">
        <v>0</v>
      </c>
      <c r="AP114" s="35">
        <v>0</v>
      </c>
      <c r="AQ114" s="35">
        <v>0</v>
      </c>
      <c r="AR114" s="35">
        <v>0</v>
      </c>
      <c r="AS114" s="35">
        <v>0</v>
      </c>
      <c r="AT114" s="35">
        <v>0</v>
      </c>
      <c r="AU114" s="35">
        <v>0</v>
      </c>
      <c r="AV114" s="35">
        <v>0</v>
      </c>
      <c r="AW114" s="35">
        <v>0</v>
      </c>
      <c r="AX114" s="35">
        <v>0</v>
      </c>
      <c r="AY114" s="35">
        <v>0</v>
      </c>
      <c r="AZ114" s="35">
        <v>0</v>
      </c>
      <c r="BA114" s="35">
        <v>0</v>
      </c>
      <c r="BB114" s="35">
        <v>0</v>
      </c>
      <c r="BC114" s="35">
        <v>0</v>
      </c>
      <c r="BD114" s="35">
        <v>0</v>
      </c>
      <c r="BE114" s="35">
        <v>0</v>
      </c>
      <c r="BF114" s="35">
        <v>0</v>
      </c>
      <c r="BG114" s="35">
        <v>0</v>
      </c>
      <c r="BH114" s="35">
        <v>0</v>
      </c>
      <c r="BI114" s="35">
        <v>0</v>
      </c>
      <c r="BJ114" s="35">
        <v>0</v>
      </c>
      <c r="BK114" s="35">
        <v>0</v>
      </c>
      <c r="BL114" s="35">
        <v>0</v>
      </c>
      <c r="BM114" s="35">
        <v>0</v>
      </c>
      <c r="BN114" s="35">
        <v>0</v>
      </c>
      <c r="BO114" s="35">
        <v>0</v>
      </c>
      <c r="BP114" s="35">
        <v>0</v>
      </c>
      <c r="BQ114" s="35">
        <v>0</v>
      </c>
      <c r="BR114" s="35">
        <v>0</v>
      </c>
      <c r="BS114" s="35">
        <v>0</v>
      </c>
      <c r="BT114" s="35">
        <v>0</v>
      </c>
      <c r="BU114" s="35">
        <v>0</v>
      </c>
      <c r="BV114" s="35">
        <v>0</v>
      </c>
      <c r="BW114" s="35">
        <v>0</v>
      </c>
      <c r="BX114" s="35">
        <v>0</v>
      </c>
      <c r="BY114" s="35">
        <v>0</v>
      </c>
      <c r="BZ114" s="35">
        <v>0</v>
      </c>
      <c r="CA114" s="35">
        <v>0</v>
      </c>
      <c r="CB114" s="35">
        <v>0</v>
      </c>
      <c r="CC114" s="35">
        <v>0</v>
      </c>
      <c r="CD114" s="35">
        <v>0</v>
      </c>
      <c r="CE114" s="35">
        <v>0</v>
      </c>
      <c r="CF114" s="35">
        <v>0</v>
      </c>
      <c r="CG114" s="35">
        <v>0</v>
      </c>
      <c r="CH114" s="35">
        <v>0</v>
      </c>
      <c r="CI114" s="35">
        <v>0</v>
      </c>
      <c r="CJ114" s="35">
        <v>0</v>
      </c>
      <c r="CK114" s="35">
        <v>0</v>
      </c>
      <c r="CL114" s="35">
        <v>0</v>
      </c>
      <c r="CM114" s="35">
        <v>0</v>
      </c>
      <c r="CN114" s="35">
        <v>0</v>
      </c>
      <c r="CO114" s="35">
        <v>0</v>
      </c>
      <c r="CP114" s="35">
        <v>0</v>
      </c>
      <c r="CQ114" s="35">
        <v>0</v>
      </c>
      <c r="CR114" s="35">
        <v>0</v>
      </c>
      <c r="CS114" s="35">
        <v>0</v>
      </c>
      <c r="CT114" s="35">
        <v>0</v>
      </c>
      <c r="CU114" s="35">
        <v>0</v>
      </c>
      <c r="CV114" s="35">
        <v>0</v>
      </c>
      <c r="CW114" s="35">
        <v>0</v>
      </c>
      <c r="CX114" s="35">
        <v>0</v>
      </c>
      <c r="CY114" s="35">
        <v>0</v>
      </c>
      <c r="CZ114" s="35">
        <v>0</v>
      </c>
      <c r="DA114" s="35">
        <v>1</v>
      </c>
      <c r="DB114" s="35">
        <v>0</v>
      </c>
      <c r="DC114" s="35">
        <v>0</v>
      </c>
      <c r="DD114" s="35">
        <v>0</v>
      </c>
      <c r="DE114" s="35">
        <v>0</v>
      </c>
      <c r="DF114" s="35">
        <v>0</v>
      </c>
      <c r="DG114" s="35">
        <v>0</v>
      </c>
      <c r="DH114" s="35">
        <v>0</v>
      </c>
      <c r="DI114" s="35">
        <v>0</v>
      </c>
      <c r="DJ114" s="35">
        <v>0</v>
      </c>
      <c r="DK114" s="35">
        <v>0</v>
      </c>
      <c r="DL114" s="35">
        <v>0</v>
      </c>
      <c r="DM114" s="35">
        <v>0</v>
      </c>
      <c r="DN114" s="35">
        <v>0</v>
      </c>
      <c r="DO114" s="35">
        <v>0</v>
      </c>
      <c r="DP114" s="35">
        <v>0</v>
      </c>
      <c r="DQ114" s="35">
        <v>0</v>
      </c>
      <c r="DR114" s="35">
        <v>0</v>
      </c>
      <c r="DS114" s="35">
        <v>0</v>
      </c>
      <c r="DT114" s="35">
        <v>0</v>
      </c>
      <c r="DU114" s="35">
        <v>0</v>
      </c>
      <c r="DV114" s="35">
        <v>0</v>
      </c>
      <c r="DW114" s="35">
        <v>0</v>
      </c>
      <c r="DX114" s="35">
        <v>0</v>
      </c>
      <c r="DY114" s="35">
        <v>0</v>
      </c>
      <c r="DZ114" s="35">
        <v>0</v>
      </c>
      <c r="EA114" s="35">
        <v>0</v>
      </c>
      <c r="EB114" s="35">
        <v>0</v>
      </c>
      <c r="EC114" s="35">
        <v>0</v>
      </c>
      <c r="ED114" s="35">
        <v>0</v>
      </c>
      <c r="EE114" s="35">
        <v>0</v>
      </c>
      <c r="EF114" s="35">
        <v>0</v>
      </c>
      <c r="EG114" s="35">
        <v>0</v>
      </c>
      <c r="EH114" s="35">
        <v>0</v>
      </c>
    </row>
    <row r="115" spans="1:138" s="7" customFormat="1" ht="21.95" customHeight="1" thickBot="1" x14ac:dyDescent="0.25">
      <c r="A115" s="12" t="s">
        <v>293</v>
      </c>
      <c r="B115" s="12" t="s">
        <v>10</v>
      </c>
      <c r="C115" s="35">
        <v>0</v>
      </c>
      <c r="D115" s="35">
        <v>0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0</v>
      </c>
      <c r="S115" s="35">
        <v>0</v>
      </c>
      <c r="T115" s="35">
        <v>0</v>
      </c>
      <c r="U115" s="35">
        <v>0</v>
      </c>
      <c r="V115" s="35">
        <v>0</v>
      </c>
      <c r="W115" s="35">
        <v>0</v>
      </c>
      <c r="X115" s="35">
        <v>0</v>
      </c>
      <c r="Y115" s="35">
        <v>0</v>
      </c>
      <c r="Z115" s="35">
        <v>0</v>
      </c>
      <c r="AA115" s="35">
        <v>0</v>
      </c>
      <c r="AB115" s="35">
        <v>0</v>
      </c>
      <c r="AC115" s="35">
        <v>0</v>
      </c>
      <c r="AD115" s="35">
        <v>0</v>
      </c>
      <c r="AE115" s="35">
        <v>0</v>
      </c>
      <c r="AF115" s="35">
        <v>0</v>
      </c>
      <c r="AG115" s="35">
        <v>0</v>
      </c>
      <c r="AH115" s="35">
        <v>0</v>
      </c>
      <c r="AI115" s="35">
        <v>0</v>
      </c>
      <c r="AJ115" s="35">
        <v>0</v>
      </c>
      <c r="AK115" s="35">
        <v>0</v>
      </c>
      <c r="AL115" s="35">
        <v>0</v>
      </c>
      <c r="AM115" s="35">
        <v>0</v>
      </c>
      <c r="AN115" s="35">
        <v>0</v>
      </c>
      <c r="AO115" s="35">
        <v>0</v>
      </c>
      <c r="AP115" s="35">
        <v>0</v>
      </c>
      <c r="AQ115" s="35">
        <v>0</v>
      </c>
      <c r="AR115" s="35">
        <v>0</v>
      </c>
      <c r="AS115" s="35">
        <v>0</v>
      </c>
      <c r="AT115" s="35">
        <v>0</v>
      </c>
      <c r="AU115" s="35">
        <v>0</v>
      </c>
      <c r="AV115" s="35">
        <v>0</v>
      </c>
      <c r="AW115" s="35">
        <v>0</v>
      </c>
      <c r="AX115" s="35">
        <v>0</v>
      </c>
      <c r="AY115" s="35">
        <v>0</v>
      </c>
      <c r="AZ115" s="35">
        <v>0</v>
      </c>
      <c r="BA115" s="35">
        <v>0</v>
      </c>
      <c r="BB115" s="35">
        <v>0</v>
      </c>
      <c r="BC115" s="35">
        <v>0</v>
      </c>
      <c r="BD115" s="35">
        <v>0</v>
      </c>
      <c r="BE115" s="35">
        <v>0</v>
      </c>
      <c r="BF115" s="35">
        <v>0</v>
      </c>
      <c r="BG115" s="35">
        <v>0</v>
      </c>
      <c r="BH115" s="35">
        <v>0</v>
      </c>
      <c r="BI115" s="35">
        <v>0</v>
      </c>
      <c r="BJ115" s="35">
        <v>0</v>
      </c>
      <c r="BK115" s="35">
        <v>0</v>
      </c>
      <c r="BL115" s="35">
        <v>0</v>
      </c>
      <c r="BM115" s="35">
        <v>0</v>
      </c>
      <c r="BN115" s="35">
        <v>0</v>
      </c>
      <c r="BO115" s="35">
        <v>0</v>
      </c>
      <c r="BP115" s="35">
        <v>0</v>
      </c>
      <c r="BQ115" s="35">
        <v>0</v>
      </c>
      <c r="BR115" s="35">
        <v>0</v>
      </c>
      <c r="BS115" s="35">
        <v>0</v>
      </c>
      <c r="BT115" s="35">
        <v>0</v>
      </c>
      <c r="BU115" s="35">
        <v>0</v>
      </c>
      <c r="BV115" s="35">
        <v>0</v>
      </c>
      <c r="BW115" s="35">
        <v>0</v>
      </c>
      <c r="BX115" s="35">
        <v>0</v>
      </c>
      <c r="BY115" s="35">
        <v>0</v>
      </c>
      <c r="BZ115" s="35">
        <v>0</v>
      </c>
      <c r="CA115" s="35">
        <v>0</v>
      </c>
      <c r="CB115" s="35">
        <v>0</v>
      </c>
      <c r="CC115" s="35">
        <v>0</v>
      </c>
      <c r="CD115" s="35">
        <v>0</v>
      </c>
      <c r="CE115" s="35">
        <v>0</v>
      </c>
      <c r="CF115" s="35">
        <v>0</v>
      </c>
      <c r="CG115" s="35">
        <v>0</v>
      </c>
      <c r="CH115" s="35">
        <v>0</v>
      </c>
      <c r="CI115" s="35">
        <v>0</v>
      </c>
      <c r="CJ115" s="35">
        <v>0</v>
      </c>
      <c r="CK115" s="35">
        <v>0</v>
      </c>
      <c r="CL115" s="35">
        <v>0</v>
      </c>
      <c r="CM115" s="35">
        <v>0</v>
      </c>
      <c r="CN115" s="35">
        <v>0</v>
      </c>
      <c r="CO115" s="35">
        <v>0</v>
      </c>
      <c r="CP115" s="35">
        <v>0</v>
      </c>
      <c r="CQ115" s="35">
        <v>0</v>
      </c>
      <c r="CR115" s="35">
        <v>0</v>
      </c>
      <c r="CS115" s="35">
        <v>0</v>
      </c>
      <c r="CT115" s="35">
        <v>0</v>
      </c>
      <c r="CU115" s="35">
        <v>0</v>
      </c>
      <c r="CV115" s="35">
        <v>0</v>
      </c>
      <c r="CW115" s="35">
        <v>0</v>
      </c>
      <c r="CX115" s="35">
        <v>0</v>
      </c>
      <c r="CY115" s="35">
        <v>0</v>
      </c>
      <c r="CZ115" s="35">
        <v>0</v>
      </c>
      <c r="DA115" s="35">
        <v>0</v>
      </c>
      <c r="DB115" s="35">
        <v>1</v>
      </c>
      <c r="DC115" s="35">
        <v>0</v>
      </c>
      <c r="DD115" s="35">
        <v>0</v>
      </c>
      <c r="DE115" s="35">
        <v>0</v>
      </c>
      <c r="DF115" s="35">
        <v>0</v>
      </c>
      <c r="DG115" s="35">
        <v>0</v>
      </c>
      <c r="DH115" s="35">
        <v>0</v>
      </c>
      <c r="DI115" s="35">
        <v>0</v>
      </c>
      <c r="DJ115" s="35">
        <v>0</v>
      </c>
      <c r="DK115" s="35">
        <v>0</v>
      </c>
      <c r="DL115" s="35">
        <v>0</v>
      </c>
      <c r="DM115" s="35">
        <v>0</v>
      </c>
      <c r="DN115" s="35">
        <v>0</v>
      </c>
      <c r="DO115" s="35">
        <v>0</v>
      </c>
      <c r="DP115" s="35">
        <v>0</v>
      </c>
      <c r="DQ115" s="35">
        <v>0</v>
      </c>
      <c r="DR115" s="35">
        <v>0</v>
      </c>
      <c r="DS115" s="35">
        <v>0</v>
      </c>
      <c r="DT115" s="35">
        <v>0</v>
      </c>
      <c r="DU115" s="35">
        <v>0</v>
      </c>
      <c r="DV115" s="35">
        <v>0</v>
      </c>
      <c r="DW115" s="35">
        <v>0</v>
      </c>
      <c r="DX115" s="35">
        <v>0</v>
      </c>
      <c r="DY115" s="35">
        <v>0</v>
      </c>
      <c r="DZ115" s="35">
        <v>0</v>
      </c>
      <c r="EA115" s="35">
        <v>0</v>
      </c>
      <c r="EB115" s="35">
        <v>0</v>
      </c>
      <c r="EC115" s="35">
        <v>0</v>
      </c>
      <c r="ED115" s="35">
        <v>0</v>
      </c>
      <c r="EE115" s="35">
        <v>0</v>
      </c>
      <c r="EF115" s="35">
        <v>0</v>
      </c>
      <c r="EG115" s="35">
        <v>0</v>
      </c>
      <c r="EH115" s="35">
        <v>0</v>
      </c>
    </row>
    <row r="116" spans="1:138" s="7" customFormat="1" ht="21.95" customHeight="1" thickBot="1" x14ac:dyDescent="0.25">
      <c r="A116" s="12" t="s">
        <v>294</v>
      </c>
      <c r="B116" s="12" t="s">
        <v>295</v>
      </c>
      <c r="C116" s="35">
        <v>0</v>
      </c>
      <c r="D116" s="35">
        <v>0</v>
      </c>
      <c r="E116" s="35">
        <v>0</v>
      </c>
      <c r="F116" s="35">
        <v>0</v>
      </c>
      <c r="G116" s="35">
        <v>0</v>
      </c>
      <c r="H116" s="35">
        <v>0</v>
      </c>
      <c r="I116" s="35">
        <v>0</v>
      </c>
      <c r="J116" s="35">
        <v>0</v>
      </c>
      <c r="K116" s="35">
        <v>0</v>
      </c>
      <c r="L116" s="35">
        <v>0</v>
      </c>
      <c r="M116" s="35">
        <v>0</v>
      </c>
      <c r="N116" s="35">
        <v>0</v>
      </c>
      <c r="O116" s="35">
        <v>0</v>
      </c>
      <c r="P116" s="35">
        <v>0</v>
      </c>
      <c r="Q116" s="35">
        <v>0</v>
      </c>
      <c r="R116" s="35">
        <v>0</v>
      </c>
      <c r="S116" s="35">
        <v>0</v>
      </c>
      <c r="T116" s="35">
        <v>0</v>
      </c>
      <c r="U116" s="35">
        <v>0</v>
      </c>
      <c r="V116" s="35">
        <v>0</v>
      </c>
      <c r="W116" s="35">
        <v>0</v>
      </c>
      <c r="X116" s="35">
        <v>0</v>
      </c>
      <c r="Y116" s="35">
        <v>0</v>
      </c>
      <c r="Z116" s="35">
        <v>0</v>
      </c>
      <c r="AA116" s="35">
        <v>0</v>
      </c>
      <c r="AB116" s="35">
        <v>0</v>
      </c>
      <c r="AC116" s="35">
        <v>0</v>
      </c>
      <c r="AD116" s="35">
        <v>0</v>
      </c>
      <c r="AE116" s="35">
        <v>0</v>
      </c>
      <c r="AF116" s="35">
        <v>0</v>
      </c>
      <c r="AG116" s="35">
        <v>0</v>
      </c>
      <c r="AH116" s="35">
        <v>0</v>
      </c>
      <c r="AI116" s="35">
        <v>0</v>
      </c>
      <c r="AJ116" s="35">
        <v>0</v>
      </c>
      <c r="AK116" s="35">
        <v>0</v>
      </c>
      <c r="AL116" s="35">
        <v>0</v>
      </c>
      <c r="AM116" s="35">
        <v>0</v>
      </c>
      <c r="AN116" s="35">
        <v>0</v>
      </c>
      <c r="AO116" s="35">
        <v>0</v>
      </c>
      <c r="AP116" s="35">
        <v>0</v>
      </c>
      <c r="AQ116" s="35">
        <v>0</v>
      </c>
      <c r="AR116" s="35">
        <v>0</v>
      </c>
      <c r="AS116" s="35">
        <v>0</v>
      </c>
      <c r="AT116" s="35">
        <v>0</v>
      </c>
      <c r="AU116" s="35">
        <v>0</v>
      </c>
      <c r="AV116" s="35">
        <v>0</v>
      </c>
      <c r="AW116" s="35">
        <v>0</v>
      </c>
      <c r="AX116" s="35">
        <v>0</v>
      </c>
      <c r="AY116" s="35">
        <v>0</v>
      </c>
      <c r="AZ116" s="35">
        <v>0</v>
      </c>
      <c r="BA116" s="35">
        <v>0</v>
      </c>
      <c r="BB116" s="35">
        <v>0</v>
      </c>
      <c r="BC116" s="35">
        <v>0</v>
      </c>
      <c r="BD116" s="35">
        <v>0</v>
      </c>
      <c r="BE116" s="35">
        <v>0</v>
      </c>
      <c r="BF116" s="35">
        <v>0</v>
      </c>
      <c r="BG116" s="35">
        <v>0</v>
      </c>
      <c r="BH116" s="35">
        <v>0</v>
      </c>
      <c r="BI116" s="35">
        <v>0</v>
      </c>
      <c r="BJ116" s="35">
        <v>0</v>
      </c>
      <c r="BK116" s="35">
        <v>0</v>
      </c>
      <c r="BL116" s="35">
        <v>0</v>
      </c>
      <c r="BM116" s="35">
        <v>0</v>
      </c>
      <c r="BN116" s="35">
        <v>0</v>
      </c>
      <c r="BO116" s="35">
        <v>0</v>
      </c>
      <c r="BP116" s="35">
        <v>0</v>
      </c>
      <c r="BQ116" s="35">
        <v>0</v>
      </c>
      <c r="BR116" s="35">
        <v>0</v>
      </c>
      <c r="BS116" s="35">
        <v>0</v>
      </c>
      <c r="BT116" s="35">
        <v>0</v>
      </c>
      <c r="BU116" s="35">
        <v>0</v>
      </c>
      <c r="BV116" s="35">
        <v>0</v>
      </c>
      <c r="BW116" s="35">
        <v>0</v>
      </c>
      <c r="BX116" s="35">
        <v>0</v>
      </c>
      <c r="BY116" s="35">
        <v>0</v>
      </c>
      <c r="BZ116" s="35">
        <v>0</v>
      </c>
      <c r="CA116" s="35">
        <v>0</v>
      </c>
      <c r="CB116" s="35">
        <v>0</v>
      </c>
      <c r="CC116" s="35">
        <v>0</v>
      </c>
      <c r="CD116" s="35">
        <v>0</v>
      </c>
      <c r="CE116" s="35">
        <v>0</v>
      </c>
      <c r="CF116" s="35">
        <v>0</v>
      </c>
      <c r="CG116" s="35">
        <v>0</v>
      </c>
      <c r="CH116" s="35">
        <v>0</v>
      </c>
      <c r="CI116" s="35">
        <v>0</v>
      </c>
      <c r="CJ116" s="35">
        <v>0</v>
      </c>
      <c r="CK116" s="35">
        <v>0</v>
      </c>
      <c r="CL116" s="35">
        <v>0</v>
      </c>
      <c r="CM116" s="35">
        <v>0</v>
      </c>
      <c r="CN116" s="35">
        <v>0</v>
      </c>
      <c r="CO116" s="35">
        <v>0</v>
      </c>
      <c r="CP116" s="35">
        <v>0</v>
      </c>
      <c r="CQ116" s="35">
        <v>0</v>
      </c>
      <c r="CR116" s="35">
        <v>0</v>
      </c>
      <c r="CS116" s="35">
        <v>0</v>
      </c>
      <c r="CT116" s="35">
        <v>0</v>
      </c>
      <c r="CU116" s="35">
        <v>0</v>
      </c>
      <c r="CV116" s="35">
        <v>0</v>
      </c>
      <c r="CW116" s="35">
        <v>0</v>
      </c>
      <c r="CX116" s="35">
        <v>0</v>
      </c>
      <c r="CY116" s="35">
        <v>0</v>
      </c>
      <c r="CZ116" s="35">
        <v>0</v>
      </c>
      <c r="DA116" s="35">
        <v>0</v>
      </c>
      <c r="DB116" s="35">
        <v>0</v>
      </c>
      <c r="DC116" s="35">
        <v>1</v>
      </c>
      <c r="DD116" s="35">
        <v>0</v>
      </c>
      <c r="DE116" s="35">
        <v>0</v>
      </c>
      <c r="DF116" s="35">
        <v>0</v>
      </c>
      <c r="DG116" s="35">
        <v>0</v>
      </c>
      <c r="DH116" s="35">
        <v>0</v>
      </c>
      <c r="DI116" s="35">
        <v>0</v>
      </c>
      <c r="DJ116" s="35">
        <v>0</v>
      </c>
      <c r="DK116" s="35">
        <v>0</v>
      </c>
      <c r="DL116" s="35">
        <v>0</v>
      </c>
      <c r="DM116" s="35">
        <v>0</v>
      </c>
      <c r="DN116" s="35">
        <v>0</v>
      </c>
      <c r="DO116" s="35">
        <v>0</v>
      </c>
      <c r="DP116" s="35">
        <v>0</v>
      </c>
      <c r="DQ116" s="35">
        <v>0</v>
      </c>
      <c r="DR116" s="35">
        <v>0</v>
      </c>
      <c r="DS116" s="35">
        <v>0</v>
      </c>
      <c r="DT116" s="35">
        <v>0</v>
      </c>
      <c r="DU116" s="35">
        <v>0</v>
      </c>
      <c r="DV116" s="35">
        <v>0</v>
      </c>
      <c r="DW116" s="35">
        <v>0</v>
      </c>
      <c r="DX116" s="35">
        <v>0</v>
      </c>
      <c r="DY116" s="35">
        <v>0</v>
      </c>
      <c r="DZ116" s="35">
        <v>0</v>
      </c>
      <c r="EA116" s="35">
        <v>0</v>
      </c>
      <c r="EB116" s="35">
        <v>0</v>
      </c>
      <c r="EC116" s="35">
        <v>0</v>
      </c>
      <c r="ED116" s="35">
        <v>0</v>
      </c>
      <c r="EE116" s="35">
        <v>0</v>
      </c>
      <c r="EF116" s="35">
        <v>0</v>
      </c>
      <c r="EG116" s="35">
        <v>0</v>
      </c>
      <c r="EH116" s="35">
        <v>0</v>
      </c>
    </row>
    <row r="117" spans="1:138" s="7" customFormat="1" ht="21.95" customHeight="1" thickBot="1" x14ac:dyDescent="0.25">
      <c r="A117" s="12" t="s">
        <v>296</v>
      </c>
      <c r="B117" s="12" t="s">
        <v>297</v>
      </c>
      <c r="C117" s="35">
        <v>0</v>
      </c>
      <c r="D117" s="35">
        <v>0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  <c r="R117" s="35">
        <v>0</v>
      </c>
      <c r="S117" s="35">
        <v>0</v>
      </c>
      <c r="T117" s="35">
        <v>0</v>
      </c>
      <c r="U117" s="35">
        <v>0</v>
      </c>
      <c r="V117" s="35">
        <v>0</v>
      </c>
      <c r="W117" s="35">
        <v>0</v>
      </c>
      <c r="X117" s="35">
        <v>0</v>
      </c>
      <c r="Y117" s="35">
        <v>0</v>
      </c>
      <c r="Z117" s="35">
        <v>0</v>
      </c>
      <c r="AA117" s="35">
        <v>0</v>
      </c>
      <c r="AB117" s="35">
        <v>0</v>
      </c>
      <c r="AC117" s="35">
        <v>0</v>
      </c>
      <c r="AD117" s="35">
        <v>0</v>
      </c>
      <c r="AE117" s="35">
        <v>0</v>
      </c>
      <c r="AF117" s="35">
        <v>0</v>
      </c>
      <c r="AG117" s="35">
        <v>0</v>
      </c>
      <c r="AH117" s="35">
        <v>0</v>
      </c>
      <c r="AI117" s="35">
        <v>0</v>
      </c>
      <c r="AJ117" s="35">
        <v>0</v>
      </c>
      <c r="AK117" s="35">
        <v>0</v>
      </c>
      <c r="AL117" s="35">
        <v>0</v>
      </c>
      <c r="AM117" s="35">
        <v>0</v>
      </c>
      <c r="AN117" s="35">
        <v>0</v>
      </c>
      <c r="AO117" s="35">
        <v>0</v>
      </c>
      <c r="AP117" s="35">
        <v>0</v>
      </c>
      <c r="AQ117" s="35">
        <v>0</v>
      </c>
      <c r="AR117" s="35">
        <v>0</v>
      </c>
      <c r="AS117" s="35">
        <v>0</v>
      </c>
      <c r="AT117" s="35">
        <v>0</v>
      </c>
      <c r="AU117" s="35">
        <v>0</v>
      </c>
      <c r="AV117" s="35">
        <v>0</v>
      </c>
      <c r="AW117" s="35">
        <v>0</v>
      </c>
      <c r="AX117" s="35">
        <v>0</v>
      </c>
      <c r="AY117" s="35">
        <v>0</v>
      </c>
      <c r="AZ117" s="35">
        <v>0</v>
      </c>
      <c r="BA117" s="35">
        <v>0</v>
      </c>
      <c r="BB117" s="35">
        <v>0</v>
      </c>
      <c r="BC117" s="35">
        <v>0</v>
      </c>
      <c r="BD117" s="35">
        <v>0</v>
      </c>
      <c r="BE117" s="35">
        <v>0</v>
      </c>
      <c r="BF117" s="35">
        <v>0</v>
      </c>
      <c r="BG117" s="35">
        <v>0</v>
      </c>
      <c r="BH117" s="35">
        <v>0</v>
      </c>
      <c r="BI117" s="35">
        <v>0</v>
      </c>
      <c r="BJ117" s="35">
        <v>0</v>
      </c>
      <c r="BK117" s="35">
        <v>0</v>
      </c>
      <c r="BL117" s="35">
        <v>0</v>
      </c>
      <c r="BM117" s="35">
        <v>0</v>
      </c>
      <c r="BN117" s="35">
        <v>0</v>
      </c>
      <c r="BO117" s="35">
        <v>0</v>
      </c>
      <c r="BP117" s="35">
        <v>0</v>
      </c>
      <c r="BQ117" s="35">
        <v>0</v>
      </c>
      <c r="BR117" s="35">
        <v>0</v>
      </c>
      <c r="BS117" s="35">
        <v>0</v>
      </c>
      <c r="BT117" s="35">
        <v>0</v>
      </c>
      <c r="BU117" s="35">
        <v>0</v>
      </c>
      <c r="BV117" s="35">
        <v>0</v>
      </c>
      <c r="BW117" s="35">
        <v>0</v>
      </c>
      <c r="BX117" s="35">
        <v>0</v>
      </c>
      <c r="BY117" s="35">
        <v>0</v>
      </c>
      <c r="BZ117" s="35">
        <v>0</v>
      </c>
      <c r="CA117" s="35">
        <v>0</v>
      </c>
      <c r="CB117" s="35">
        <v>0</v>
      </c>
      <c r="CC117" s="35">
        <v>0</v>
      </c>
      <c r="CD117" s="35">
        <v>0</v>
      </c>
      <c r="CE117" s="35">
        <v>0</v>
      </c>
      <c r="CF117" s="35">
        <v>0</v>
      </c>
      <c r="CG117" s="35">
        <v>0</v>
      </c>
      <c r="CH117" s="35">
        <v>0</v>
      </c>
      <c r="CI117" s="35">
        <v>0</v>
      </c>
      <c r="CJ117" s="35">
        <v>0</v>
      </c>
      <c r="CK117" s="35">
        <v>0</v>
      </c>
      <c r="CL117" s="35">
        <v>0</v>
      </c>
      <c r="CM117" s="35">
        <v>0</v>
      </c>
      <c r="CN117" s="35">
        <v>0</v>
      </c>
      <c r="CO117" s="35">
        <v>0</v>
      </c>
      <c r="CP117" s="35">
        <v>0</v>
      </c>
      <c r="CQ117" s="35">
        <v>0</v>
      </c>
      <c r="CR117" s="35">
        <v>0</v>
      </c>
      <c r="CS117" s="35">
        <v>0</v>
      </c>
      <c r="CT117" s="35">
        <v>0</v>
      </c>
      <c r="CU117" s="35">
        <v>0</v>
      </c>
      <c r="CV117" s="35">
        <v>0</v>
      </c>
      <c r="CW117" s="35">
        <v>0</v>
      </c>
      <c r="CX117" s="35">
        <v>0</v>
      </c>
      <c r="CY117" s="35">
        <v>0</v>
      </c>
      <c r="CZ117" s="35">
        <v>0</v>
      </c>
      <c r="DA117" s="35">
        <v>0</v>
      </c>
      <c r="DB117" s="35">
        <v>0</v>
      </c>
      <c r="DC117" s="35">
        <v>0</v>
      </c>
      <c r="DD117" s="35">
        <v>1</v>
      </c>
      <c r="DE117" s="35">
        <v>0</v>
      </c>
      <c r="DF117" s="35">
        <v>0</v>
      </c>
      <c r="DG117" s="35">
        <v>0</v>
      </c>
      <c r="DH117" s="35">
        <v>0</v>
      </c>
      <c r="DI117" s="35">
        <v>0</v>
      </c>
      <c r="DJ117" s="35">
        <v>0</v>
      </c>
      <c r="DK117" s="35">
        <v>0</v>
      </c>
      <c r="DL117" s="35">
        <v>0</v>
      </c>
      <c r="DM117" s="35">
        <v>0</v>
      </c>
      <c r="DN117" s="35">
        <v>0</v>
      </c>
      <c r="DO117" s="35">
        <v>0</v>
      </c>
      <c r="DP117" s="35">
        <v>0</v>
      </c>
      <c r="DQ117" s="35">
        <v>0</v>
      </c>
      <c r="DR117" s="35">
        <v>0</v>
      </c>
      <c r="DS117" s="35">
        <v>0</v>
      </c>
      <c r="DT117" s="35">
        <v>0</v>
      </c>
      <c r="DU117" s="35">
        <v>0</v>
      </c>
      <c r="DV117" s="35">
        <v>0</v>
      </c>
      <c r="DW117" s="35">
        <v>0</v>
      </c>
      <c r="DX117" s="35">
        <v>0</v>
      </c>
      <c r="DY117" s="35">
        <v>0</v>
      </c>
      <c r="DZ117" s="35">
        <v>0</v>
      </c>
      <c r="EA117" s="35">
        <v>0</v>
      </c>
      <c r="EB117" s="35">
        <v>0</v>
      </c>
      <c r="EC117" s="35">
        <v>0</v>
      </c>
      <c r="ED117" s="35">
        <v>0</v>
      </c>
      <c r="EE117" s="35">
        <v>0</v>
      </c>
      <c r="EF117" s="35">
        <v>0</v>
      </c>
      <c r="EG117" s="35">
        <v>0</v>
      </c>
      <c r="EH117" s="35">
        <v>0</v>
      </c>
    </row>
    <row r="118" spans="1:138" s="7" customFormat="1" ht="21.95" customHeight="1" thickBot="1" x14ac:dyDescent="0.25">
      <c r="A118" s="12" t="s">
        <v>298</v>
      </c>
      <c r="B118" s="12" t="s">
        <v>299</v>
      </c>
      <c r="C118" s="35">
        <v>0</v>
      </c>
      <c r="D118" s="35">
        <v>0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5">
        <v>0</v>
      </c>
      <c r="W118" s="35">
        <v>0</v>
      </c>
      <c r="X118" s="35">
        <v>0</v>
      </c>
      <c r="Y118" s="35">
        <v>0</v>
      </c>
      <c r="Z118" s="35">
        <v>0</v>
      </c>
      <c r="AA118" s="35">
        <v>0</v>
      </c>
      <c r="AB118" s="35">
        <v>0</v>
      </c>
      <c r="AC118" s="35">
        <v>0</v>
      </c>
      <c r="AD118" s="35">
        <v>0</v>
      </c>
      <c r="AE118" s="35">
        <v>0</v>
      </c>
      <c r="AF118" s="35">
        <v>0</v>
      </c>
      <c r="AG118" s="35">
        <v>0</v>
      </c>
      <c r="AH118" s="35">
        <v>0</v>
      </c>
      <c r="AI118" s="35">
        <v>0</v>
      </c>
      <c r="AJ118" s="35">
        <v>0</v>
      </c>
      <c r="AK118" s="35">
        <v>0</v>
      </c>
      <c r="AL118" s="35">
        <v>0</v>
      </c>
      <c r="AM118" s="35">
        <v>0</v>
      </c>
      <c r="AN118" s="35">
        <v>0</v>
      </c>
      <c r="AO118" s="35">
        <v>0</v>
      </c>
      <c r="AP118" s="35">
        <v>0</v>
      </c>
      <c r="AQ118" s="35">
        <v>0</v>
      </c>
      <c r="AR118" s="35">
        <v>0</v>
      </c>
      <c r="AS118" s="35">
        <v>0</v>
      </c>
      <c r="AT118" s="35">
        <v>0</v>
      </c>
      <c r="AU118" s="35">
        <v>0</v>
      </c>
      <c r="AV118" s="35">
        <v>0</v>
      </c>
      <c r="AW118" s="35">
        <v>0</v>
      </c>
      <c r="AX118" s="35">
        <v>0</v>
      </c>
      <c r="AY118" s="35">
        <v>0</v>
      </c>
      <c r="AZ118" s="35">
        <v>0</v>
      </c>
      <c r="BA118" s="35">
        <v>0</v>
      </c>
      <c r="BB118" s="35">
        <v>0</v>
      </c>
      <c r="BC118" s="35">
        <v>0</v>
      </c>
      <c r="BD118" s="35">
        <v>0</v>
      </c>
      <c r="BE118" s="35">
        <v>0</v>
      </c>
      <c r="BF118" s="35">
        <v>0</v>
      </c>
      <c r="BG118" s="35">
        <v>0</v>
      </c>
      <c r="BH118" s="35">
        <v>0</v>
      </c>
      <c r="BI118" s="35">
        <v>0</v>
      </c>
      <c r="BJ118" s="35">
        <v>0</v>
      </c>
      <c r="BK118" s="35">
        <v>0</v>
      </c>
      <c r="BL118" s="35">
        <v>0</v>
      </c>
      <c r="BM118" s="35">
        <v>0</v>
      </c>
      <c r="BN118" s="35">
        <v>0</v>
      </c>
      <c r="BO118" s="35">
        <v>0</v>
      </c>
      <c r="BP118" s="35">
        <v>0</v>
      </c>
      <c r="BQ118" s="35">
        <v>0</v>
      </c>
      <c r="BR118" s="35">
        <v>0</v>
      </c>
      <c r="BS118" s="35">
        <v>0</v>
      </c>
      <c r="BT118" s="35">
        <v>0</v>
      </c>
      <c r="BU118" s="35">
        <v>0</v>
      </c>
      <c r="BV118" s="35">
        <v>0</v>
      </c>
      <c r="BW118" s="35">
        <v>0</v>
      </c>
      <c r="BX118" s="35">
        <v>0</v>
      </c>
      <c r="BY118" s="35">
        <v>0</v>
      </c>
      <c r="BZ118" s="35">
        <v>0</v>
      </c>
      <c r="CA118" s="35">
        <v>0</v>
      </c>
      <c r="CB118" s="35">
        <v>0</v>
      </c>
      <c r="CC118" s="35">
        <v>0</v>
      </c>
      <c r="CD118" s="35">
        <v>0</v>
      </c>
      <c r="CE118" s="35">
        <v>0</v>
      </c>
      <c r="CF118" s="35">
        <v>0</v>
      </c>
      <c r="CG118" s="35">
        <v>0</v>
      </c>
      <c r="CH118" s="35">
        <v>0</v>
      </c>
      <c r="CI118" s="35">
        <v>0</v>
      </c>
      <c r="CJ118" s="35">
        <v>0</v>
      </c>
      <c r="CK118" s="35">
        <v>0</v>
      </c>
      <c r="CL118" s="35">
        <v>0</v>
      </c>
      <c r="CM118" s="35">
        <v>0</v>
      </c>
      <c r="CN118" s="35">
        <v>0</v>
      </c>
      <c r="CO118" s="35">
        <v>0</v>
      </c>
      <c r="CP118" s="35">
        <v>0</v>
      </c>
      <c r="CQ118" s="35">
        <v>0</v>
      </c>
      <c r="CR118" s="35">
        <v>0</v>
      </c>
      <c r="CS118" s="35">
        <v>0</v>
      </c>
      <c r="CT118" s="35">
        <v>0</v>
      </c>
      <c r="CU118" s="35">
        <v>0</v>
      </c>
      <c r="CV118" s="35">
        <v>0</v>
      </c>
      <c r="CW118" s="35">
        <v>0</v>
      </c>
      <c r="CX118" s="35">
        <v>0</v>
      </c>
      <c r="CY118" s="35">
        <v>0</v>
      </c>
      <c r="CZ118" s="35">
        <v>0</v>
      </c>
      <c r="DA118" s="35">
        <v>0</v>
      </c>
      <c r="DB118" s="35">
        <v>0</v>
      </c>
      <c r="DC118" s="35">
        <v>0</v>
      </c>
      <c r="DD118" s="35">
        <v>0</v>
      </c>
      <c r="DE118" s="35">
        <v>1</v>
      </c>
      <c r="DF118" s="35">
        <v>0</v>
      </c>
      <c r="DG118" s="35">
        <v>0</v>
      </c>
      <c r="DH118" s="35">
        <v>0</v>
      </c>
      <c r="DI118" s="35">
        <v>0</v>
      </c>
      <c r="DJ118" s="35">
        <v>0</v>
      </c>
      <c r="DK118" s="35">
        <v>0</v>
      </c>
      <c r="DL118" s="35">
        <v>0</v>
      </c>
      <c r="DM118" s="35">
        <v>0</v>
      </c>
      <c r="DN118" s="35">
        <v>0</v>
      </c>
      <c r="DO118" s="35">
        <v>0</v>
      </c>
      <c r="DP118" s="35">
        <v>0</v>
      </c>
      <c r="DQ118" s="35">
        <v>0</v>
      </c>
      <c r="DR118" s="35">
        <v>0</v>
      </c>
      <c r="DS118" s="35">
        <v>0</v>
      </c>
      <c r="DT118" s="35">
        <v>0</v>
      </c>
      <c r="DU118" s="35">
        <v>0</v>
      </c>
      <c r="DV118" s="35">
        <v>0</v>
      </c>
      <c r="DW118" s="35">
        <v>0</v>
      </c>
      <c r="DX118" s="35">
        <v>0</v>
      </c>
      <c r="DY118" s="35">
        <v>0</v>
      </c>
      <c r="DZ118" s="35">
        <v>0</v>
      </c>
      <c r="EA118" s="35">
        <v>0</v>
      </c>
      <c r="EB118" s="35">
        <v>0</v>
      </c>
      <c r="EC118" s="35">
        <v>0</v>
      </c>
      <c r="ED118" s="35">
        <v>0</v>
      </c>
      <c r="EE118" s="35">
        <v>0</v>
      </c>
      <c r="EF118" s="35">
        <v>0</v>
      </c>
      <c r="EG118" s="35">
        <v>0</v>
      </c>
      <c r="EH118" s="35">
        <v>0</v>
      </c>
    </row>
    <row r="119" spans="1:138" s="7" customFormat="1" ht="21.95" customHeight="1" thickBot="1" x14ac:dyDescent="0.25">
      <c r="A119" s="12" t="s">
        <v>300</v>
      </c>
      <c r="B119" s="12" t="s">
        <v>301</v>
      </c>
      <c r="C119" s="35">
        <v>0</v>
      </c>
      <c r="D119" s="35">
        <v>0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35">
        <v>0</v>
      </c>
      <c r="S119" s="35">
        <v>0</v>
      </c>
      <c r="T119" s="35">
        <v>0</v>
      </c>
      <c r="U119" s="35">
        <v>0</v>
      </c>
      <c r="V119" s="35">
        <v>0</v>
      </c>
      <c r="W119" s="35">
        <v>0</v>
      </c>
      <c r="X119" s="35">
        <v>0</v>
      </c>
      <c r="Y119" s="35">
        <v>0</v>
      </c>
      <c r="Z119" s="35">
        <v>0</v>
      </c>
      <c r="AA119" s="35">
        <v>0</v>
      </c>
      <c r="AB119" s="35">
        <v>0</v>
      </c>
      <c r="AC119" s="35">
        <v>0</v>
      </c>
      <c r="AD119" s="35">
        <v>0</v>
      </c>
      <c r="AE119" s="35">
        <v>0</v>
      </c>
      <c r="AF119" s="35">
        <v>0</v>
      </c>
      <c r="AG119" s="35">
        <v>0</v>
      </c>
      <c r="AH119" s="35">
        <v>0</v>
      </c>
      <c r="AI119" s="35">
        <v>0</v>
      </c>
      <c r="AJ119" s="35">
        <v>0</v>
      </c>
      <c r="AK119" s="35">
        <v>0</v>
      </c>
      <c r="AL119" s="35">
        <v>0</v>
      </c>
      <c r="AM119" s="35">
        <v>0</v>
      </c>
      <c r="AN119" s="35">
        <v>0</v>
      </c>
      <c r="AO119" s="35">
        <v>0</v>
      </c>
      <c r="AP119" s="35">
        <v>0</v>
      </c>
      <c r="AQ119" s="35">
        <v>0</v>
      </c>
      <c r="AR119" s="35">
        <v>0</v>
      </c>
      <c r="AS119" s="35">
        <v>0</v>
      </c>
      <c r="AT119" s="35">
        <v>0</v>
      </c>
      <c r="AU119" s="35">
        <v>0</v>
      </c>
      <c r="AV119" s="35">
        <v>0</v>
      </c>
      <c r="AW119" s="35">
        <v>0</v>
      </c>
      <c r="AX119" s="35">
        <v>0</v>
      </c>
      <c r="AY119" s="35">
        <v>0</v>
      </c>
      <c r="AZ119" s="35">
        <v>0</v>
      </c>
      <c r="BA119" s="35">
        <v>0</v>
      </c>
      <c r="BB119" s="35">
        <v>0</v>
      </c>
      <c r="BC119" s="35">
        <v>0</v>
      </c>
      <c r="BD119" s="35">
        <v>0</v>
      </c>
      <c r="BE119" s="35">
        <v>0</v>
      </c>
      <c r="BF119" s="35">
        <v>0</v>
      </c>
      <c r="BG119" s="35">
        <v>0</v>
      </c>
      <c r="BH119" s="35">
        <v>0</v>
      </c>
      <c r="BI119" s="35">
        <v>0</v>
      </c>
      <c r="BJ119" s="35">
        <v>0</v>
      </c>
      <c r="BK119" s="35">
        <v>0</v>
      </c>
      <c r="BL119" s="35">
        <v>0</v>
      </c>
      <c r="BM119" s="35">
        <v>0</v>
      </c>
      <c r="BN119" s="35">
        <v>0</v>
      </c>
      <c r="BO119" s="35">
        <v>0</v>
      </c>
      <c r="BP119" s="35">
        <v>0</v>
      </c>
      <c r="BQ119" s="35">
        <v>0</v>
      </c>
      <c r="BR119" s="35">
        <v>0</v>
      </c>
      <c r="BS119" s="35">
        <v>0</v>
      </c>
      <c r="BT119" s="35">
        <v>0</v>
      </c>
      <c r="BU119" s="35">
        <v>0</v>
      </c>
      <c r="BV119" s="35">
        <v>0</v>
      </c>
      <c r="BW119" s="35">
        <v>0</v>
      </c>
      <c r="BX119" s="35">
        <v>0</v>
      </c>
      <c r="BY119" s="35">
        <v>0</v>
      </c>
      <c r="BZ119" s="35">
        <v>0</v>
      </c>
      <c r="CA119" s="35">
        <v>0</v>
      </c>
      <c r="CB119" s="35">
        <v>0</v>
      </c>
      <c r="CC119" s="35">
        <v>0</v>
      </c>
      <c r="CD119" s="35">
        <v>0</v>
      </c>
      <c r="CE119" s="35">
        <v>0</v>
      </c>
      <c r="CF119" s="35">
        <v>0</v>
      </c>
      <c r="CG119" s="35">
        <v>0</v>
      </c>
      <c r="CH119" s="35">
        <v>0</v>
      </c>
      <c r="CI119" s="35">
        <v>0</v>
      </c>
      <c r="CJ119" s="35">
        <v>0</v>
      </c>
      <c r="CK119" s="35">
        <v>0</v>
      </c>
      <c r="CL119" s="35">
        <v>0</v>
      </c>
      <c r="CM119" s="35">
        <v>0</v>
      </c>
      <c r="CN119" s="35">
        <v>0</v>
      </c>
      <c r="CO119" s="35">
        <v>0</v>
      </c>
      <c r="CP119" s="35">
        <v>0</v>
      </c>
      <c r="CQ119" s="35">
        <v>0</v>
      </c>
      <c r="CR119" s="35">
        <v>0</v>
      </c>
      <c r="CS119" s="35">
        <v>0</v>
      </c>
      <c r="CT119" s="35">
        <v>0</v>
      </c>
      <c r="CU119" s="35">
        <v>0</v>
      </c>
      <c r="CV119" s="35">
        <v>0</v>
      </c>
      <c r="CW119" s="35">
        <v>0</v>
      </c>
      <c r="CX119" s="35">
        <v>0</v>
      </c>
      <c r="CY119" s="35">
        <v>0</v>
      </c>
      <c r="CZ119" s="35">
        <v>0</v>
      </c>
      <c r="DA119" s="35">
        <v>0</v>
      </c>
      <c r="DB119" s="35">
        <v>0</v>
      </c>
      <c r="DC119" s="35">
        <v>0</v>
      </c>
      <c r="DD119" s="35">
        <v>0</v>
      </c>
      <c r="DE119" s="35">
        <v>0</v>
      </c>
      <c r="DF119" s="35">
        <v>1</v>
      </c>
      <c r="DG119" s="35">
        <v>0</v>
      </c>
      <c r="DH119" s="35">
        <v>0</v>
      </c>
      <c r="DI119" s="35">
        <v>0</v>
      </c>
      <c r="DJ119" s="35">
        <v>0</v>
      </c>
      <c r="DK119" s="35">
        <v>0</v>
      </c>
      <c r="DL119" s="35">
        <v>0</v>
      </c>
      <c r="DM119" s="35">
        <v>0</v>
      </c>
      <c r="DN119" s="35">
        <v>0</v>
      </c>
      <c r="DO119" s="35">
        <v>0</v>
      </c>
      <c r="DP119" s="35">
        <v>0</v>
      </c>
      <c r="DQ119" s="35">
        <v>0</v>
      </c>
      <c r="DR119" s="35">
        <v>0</v>
      </c>
      <c r="DS119" s="35">
        <v>0</v>
      </c>
      <c r="DT119" s="35">
        <v>0</v>
      </c>
      <c r="DU119" s="35">
        <v>0</v>
      </c>
      <c r="DV119" s="35">
        <v>0</v>
      </c>
      <c r="DW119" s="35">
        <v>0</v>
      </c>
      <c r="DX119" s="35">
        <v>0</v>
      </c>
      <c r="DY119" s="35">
        <v>0</v>
      </c>
      <c r="DZ119" s="35">
        <v>0</v>
      </c>
      <c r="EA119" s="35">
        <v>0</v>
      </c>
      <c r="EB119" s="35">
        <v>0</v>
      </c>
      <c r="EC119" s="35">
        <v>0</v>
      </c>
      <c r="ED119" s="35">
        <v>0</v>
      </c>
      <c r="EE119" s="35">
        <v>0</v>
      </c>
      <c r="EF119" s="35">
        <v>0</v>
      </c>
      <c r="EG119" s="35">
        <v>0</v>
      </c>
      <c r="EH119" s="35">
        <v>0</v>
      </c>
    </row>
    <row r="120" spans="1:138" s="7" customFormat="1" ht="21.95" customHeight="1" thickBot="1" x14ac:dyDescent="0.25">
      <c r="A120" s="12" t="s">
        <v>302</v>
      </c>
      <c r="B120" s="12" t="s">
        <v>303</v>
      </c>
      <c r="C120" s="35">
        <v>0</v>
      </c>
      <c r="D120" s="35">
        <v>0</v>
      </c>
      <c r="E120" s="35">
        <v>0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0</v>
      </c>
      <c r="M120" s="35">
        <v>0</v>
      </c>
      <c r="N120" s="35">
        <v>0</v>
      </c>
      <c r="O120" s="35">
        <v>0</v>
      </c>
      <c r="P120" s="35">
        <v>0</v>
      </c>
      <c r="Q120" s="35">
        <v>0</v>
      </c>
      <c r="R120" s="35">
        <v>0</v>
      </c>
      <c r="S120" s="35">
        <v>0</v>
      </c>
      <c r="T120" s="35">
        <v>0</v>
      </c>
      <c r="U120" s="35">
        <v>0</v>
      </c>
      <c r="V120" s="35">
        <v>0</v>
      </c>
      <c r="W120" s="35">
        <v>0</v>
      </c>
      <c r="X120" s="35">
        <v>0</v>
      </c>
      <c r="Y120" s="35">
        <v>0</v>
      </c>
      <c r="Z120" s="35">
        <v>0</v>
      </c>
      <c r="AA120" s="35">
        <v>0</v>
      </c>
      <c r="AB120" s="35">
        <v>0</v>
      </c>
      <c r="AC120" s="35">
        <v>0</v>
      </c>
      <c r="AD120" s="35">
        <v>0</v>
      </c>
      <c r="AE120" s="35">
        <v>0</v>
      </c>
      <c r="AF120" s="35">
        <v>0</v>
      </c>
      <c r="AG120" s="35">
        <v>0</v>
      </c>
      <c r="AH120" s="35">
        <v>0</v>
      </c>
      <c r="AI120" s="35">
        <v>0</v>
      </c>
      <c r="AJ120" s="35">
        <v>0</v>
      </c>
      <c r="AK120" s="35">
        <v>0</v>
      </c>
      <c r="AL120" s="35">
        <v>0</v>
      </c>
      <c r="AM120" s="35">
        <v>0</v>
      </c>
      <c r="AN120" s="35">
        <v>0</v>
      </c>
      <c r="AO120" s="35">
        <v>0</v>
      </c>
      <c r="AP120" s="35">
        <v>0</v>
      </c>
      <c r="AQ120" s="35">
        <v>0</v>
      </c>
      <c r="AR120" s="35">
        <v>0</v>
      </c>
      <c r="AS120" s="35">
        <v>0</v>
      </c>
      <c r="AT120" s="35">
        <v>0</v>
      </c>
      <c r="AU120" s="35">
        <v>0</v>
      </c>
      <c r="AV120" s="35">
        <v>0</v>
      </c>
      <c r="AW120" s="35">
        <v>0</v>
      </c>
      <c r="AX120" s="35">
        <v>0</v>
      </c>
      <c r="AY120" s="35">
        <v>0</v>
      </c>
      <c r="AZ120" s="35">
        <v>0</v>
      </c>
      <c r="BA120" s="35">
        <v>0</v>
      </c>
      <c r="BB120" s="35">
        <v>0</v>
      </c>
      <c r="BC120" s="35">
        <v>0</v>
      </c>
      <c r="BD120" s="35">
        <v>0</v>
      </c>
      <c r="BE120" s="35">
        <v>0</v>
      </c>
      <c r="BF120" s="35">
        <v>0</v>
      </c>
      <c r="BG120" s="35">
        <v>0</v>
      </c>
      <c r="BH120" s="35">
        <v>0</v>
      </c>
      <c r="BI120" s="35">
        <v>0</v>
      </c>
      <c r="BJ120" s="35">
        <v>0</v>
      </c>
      <c r="BK120" s="35">
        <v>0</v>
      </c>
      <c r="BL120" s="35">
        <v>0</v>
      </c>
      <c r="BM120" s="35">
        <v>0</v>
      </c>
      <c r="BN120" s="35">
        <v>0</v>
      </c>
      <c r="BO120" s="35">
        <v>0</v>
      </c>
      <c r="BP120" s="35">
        <v>0</v>
      </c>
      <c r="BQ120" s="35">
        <v>0</v>
      </c>
      <c r="BR120" s="35">
        <v>0</v>
      </c>
      <c r="BS120" s="35">
        <v>0</v>
      </c>
      <c r="BT120" s="35">
        <v>0</v>
      </c>
      <c r="BU120" s="35">
        <v>0</v>
      </c>
      <c r="BV120" s="35">
        <v>0</v>
      </c>
      <c r="BW120" s="35">
        <v>0</v>
      </c>
      <c r="BX120" s="35">
        <v>0</v>
      </c>
      <c r="BY120" s="35">
        <v>0</v>
      </c>
      <c r="BZ120" s="35">
        <v>0</v>
      </c>
      <c r="CA120" s="35">
        <v>0</v>
      </c>
      <c r="CB120" s="35">
        <v>0</v>
      </c>
      <c r="CC120" s="35">
        <v>0</v>
      </c>
      <c r="CD120" s="35">
        <v>0</v>
      </c>
      <c r="CE120" s="35">
        <v>0</v>
      </c>
      <c r="CF120" s="35">
        <v>0</v>
      </c>
      <c r="CG120" s="35">
        <v>0</v>
      </c>
      <c r="CH120" s="35">
        <v>0</v>
      </c>
      <c r="CI120" s="35">
        <v>0</v>
      </c>
      <c r="CJ120" s="35">
        <v>0</v>
      </c>
      <c r="CK120" s="35">
        <v>0</v>
      </c>
      <c r="CL120" s="35">
        <v>0</v>
      </c>
      <c r="CM120" s="35">
        <v>0</v>
      </c>
      <c r="CN120" s="35">
        <v>0</v>
      </c>
      <c r="CO120" s="35">
        <v>0</v>
      </c>
      <c r="CP120" s="35">
        <v>0</v>
      </c>
      <c r="CQ120" s="35">
        <v>0</v>
      </c>
      <c r="CR120" s="35">
        <v>0</v>
      </c>
      <c r="CS120" s="35">
        <v>0</v>
      </c>
      <c r="CT120" s="35">
        <v>0</v>
      </c>
      <c r="CU120" s="35">
        <v>0</v>
      </c>
      <c r="CV120" s="35">
        <v>0</v>
      </c>
      <c r="CW120" s="35">
        <v>0</v>
      </c>
      <c r="CX120" s="35">
        <v>0</v>
      </c>
      <c r="CY120" s="35">
        <v>0</v>
      </c>
      <c r="CZ120" s="35">
        <v>0</v>
      </c>
      <c r="DA120" s="35">
        <v>0</v>
      </c>
      <c r="DB120" s="35">
        <v>0</v>
      </c>
      <c r="DC120" s="35">
        <v>0</v>
      </c>
      <c r="DD120" s="35">
        <v>0</v>
      </c>
      <c r="DE120" s="35">
        <v>0</v>
      </c>
      <c r="DF120" s="35">
        <v>0</v>
      </c>
      <c r="DG120" s="35">
        <v>1</v>
      </c>
      <c r="DH120" s="35">
        <v>0</v>
      </c>
      <c r="DI120" s="35">
        <v>0</v>
      </c>
      <c r="DJ120" s="35">
        <v>0</v>
      </c>
      <c r="DK120" s="35">
        <v>0</v>
      </c>
      <c r="DL120" s="35">
        <v>0</v>
      </c>
      <c r="DM120" s="35">
        <v>0</v>
      </c>
      <c r="DN120" s="35">
        <v>0</v>
      </c>
      <c r="DO120" s="35">
        <v>0</v>
      </c>
      <c r="DP120" s="35">
        <v>0</v>
      </c>
      <c r="DQ120" s="35">
        <v>0</v>
      </c>
      <c r="DR120" s="35">
        <v>0</v>
      </c>
      <c r="DS120" s="35">
        <v>0</v>
      </c>
      <c r="DT120" s="35">
        <v>0</v>
      </c>
      <c r="DU120" s="35">
        <v>0</v>
      </c>
      <c r="DV120" s="35">
        <v>0</v>
      </c>
      <c r="DW120" s="35">
        <v>0</v>
      </c>
      <c r="DX120" s="35">
        <v>0</v>
      </c>
      <c r="DY120" s="35">
        <v>0</v>
      </c>
      <c r="DZ120" s="35">
        <v>0</v>
      </c>
      <c r="EA120" s="35">
        <v>0</v>
      </c>
      <c r="EB120" s="35">
        <v>0</v>
      </c>
      <c r="EC120" s="35">
        <v>0</v>
      </c>
      <c r="ED120" s="35">
        <v>0</v>
      </c>
      <c r="EE120" s="35">
        <v>0</v>
      </c>
      <c r="EF120" s="35">
        <v>0</v>
      </c>
      <c r="EG120" s="35">
        <v>0</v>
      </c>
      <c r="EH120" s="35">
        <v>0</v>
      </c>
    </row>
    <row r="121" spans="1:138" s="7" customFormat="1" ht="21.95" customHeight="1" thickBot="1" x14ac:dyDescent="0.25">
      <c r="A121" s="12" t="s">
        <v>304</v>
      </c>
      <c r="B121" s="12" t="s">
        <v>305</v>
      </c>
      <c r="C121" s="35">
        <v>0</v>
      </c>
      <c r="D121" s="35">
        <v>0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5">
        <v>0</v>
      </c>
      <c r="R121" s="35">
        <v>0</v>
      </c>
      <c r="S121" s="35">
        <v>0</v>
      </c>
      <c r="T121" s="35">
        <v>0</v>
      </c>
      <c r="U121" s="35">
        <v>0</v>
      </c>
      <c r="V121" s="35">
        <v>0</v>
      </c>
      <c r="W121" s="35">
        <v>0</v>
      </c>
      <c r="X121" s="35">
        <v>0</v>
      </c>
      <c r="Y121" s="35">
        <v>0</v>
      </c>
      <c r="Z121" s="35">
        <v>0</v>
      </c>
      <c r="AA121" s="35">
        <v>0</v>
      </c>
      <c r="AB121" s="35">
        <v>0</v>
      </c>
      <c r="AC121" s="35">
        <v>0</v>
      </c>
      <c r="AD121" s="35">
        <v>0</v>
      </c>
      <c r="AE121" s="35">
        <v>0</v>
      </c>
      <c r="AF121" s="35">
        <v>0</v>
      </c>
      <c r="AG121" s="35">
        <v>0</v>
      </c>
      <c r="AH121" s="35">
        <v>0</v>
      </c>
      <c r="AI121" s="35">
        <v>0</v>
      </c>
      <c r="AJ121" s="35">
        <v>0</v>
      </c>
      <c r="AK121" s="35">
        <v>0</v>
      </c>
      <c r="AL121" s="35">
        <v>0</v>
      </c>
      <c r="AM121" s="35">
        <v>0</v>
      </c>
      <c r="AN121" s="35">
        <v>0</v>
      </c>
      <c r="AO121" s="35">
        <v>0</v>
      </c>
      <c r="AP121" s="35">
        <v>0</v>
      </c>
      <c r="AQ121" s="35">
        <v>0</v>
      </c>
      <c r="AR121" s="35">
        <v>0</v>
      </c>
      <c r="AS121" s="35">
        <v>0</v>
      </c>
      <c r="AT121" s="35">
        <v>0</v>
      </c>
      <c r="AU121" s="35">
        <v>0</v>
      </c>
      <c r="AV121" s="35">
        <v>0</v>
      </c>
      <c r="AW121" s="35">
        <v>0</v>
      </c>
      <c r="AX121" s="35">
        <v>0</v>
      </c>
      <c r="AY121" s="35">
        <v>0</v>
      </c>
      <c r="AZ121" s="35">
        <v>0</v>
      </c>
      <c r="BA121" s="35">
        <v>0</v>
      </c>
      <c r="BB121" s="35">
        <v>0</v>
      </c>
      <c r="BC121" s="35">
        <v>0</v>
      </c>
      <c r="BD121" s="35">
        <v>0</v>
      </c>
      <c r="BE121" s="35">
        <v>0</v>
      </c>
      <c r="BF121" s="35">
        <v>0</v>
      </c>
      <c r="BG121" s="35">
        <v>0</v>
      </c>
      <c r="BH121" s="35">
        <v>0</v>
      </c>
      <c r="BI121" s="35">
        <v>0</v>
      </c>
      <c r="BJ121" s="35">
        <v>0</v>
      </c>
      <c r="BK121" s="35">
        <v>0</v>
      </c>
      <c r="BL121" s="35">
        <v>0</v>
      </c>
      <c r="BM121" s="35">
        <v>0</v>
      </c>
      <c r="BN121" s="35">
        <v>0</v>
      </c>
      <c r="BO121" s="35">
        <v>0</v>
      </c>
      <c r="BP121" s="35">
        <v>0</v>
      </c>
      <c r="BQ121" s="35">
        <v>0</v>
      </c>
      <c r="BR121" s="35">
        <v>0</v>
      </c>
      <c r="BS121" s="35">
        <v>0</v>
      </c>
      <c r="BT121" s="35">
        <v>0</v>
      </c>
      <c r="BU121" s="35">
        <v>0</v>
      </c>
      <c r="BV121" s="35">
        <v>0</v>
      </c>
      <c r="BW121" s="35">
        <v>0</v>
      </c>
      <c r="BX121" s="35">
        <v>0</v>
      </c>
      <c r="BY121" s="35">
        <v>0</v>
      </c>
      <c r="BZ121" s="35">
        <v>0</v>
      </c>
      <c r="CA121" s="35">
        <v>0</v>
      </c>
      <c r="CB121" s="35">
        <v>0</v>
      </c>
      <c r="CC121" s="35">
        <v>0</v>
      </c>
      <c r="CD121" s="35">
        <v>0</v>
      </c>
      <c r="CE121" s="35">
        <v>0</v>
      </c>
      <c r="CF121" s="35">
        <v>0</v>
      </c>
      <c r="CG121" s="35">
        <v>0</v>
      </c>
      <c r="CH121" s="35">
        <v>0</v>
      </c>
      <c r="CI121" s="35">
        <v>0</v>
      </c>
      <c r="CJ121" s="35">
        <v>0</v>
      </c>
      <c r="CK121" s="35">
        <v>0</v>
      </c>
      <c r="CL121" s="35">
        <v>0</v>
      </c>
      <c r="CM121" s="35">
        <v>0</v>
      </c>
      <c r="CN121" s="35">
        <v>0</v>
      </c>
      <c r="CO121" s="35">
        <v>0</v>
      </c>
      <c r="CP121" s="35">
        <v>0</v>
      </c>
      <c r="CQ121" s="35">
        <v>0</v>
      </c>
      <c r="CR121" s="35">
        <v>0</v>
      </c>
      <c r="CS121" s="35">
        <v>0</v>
      </c>
      <c r="CT121" s="35">
        <v>0</v>
      </c>
      <c r="CU121" s="35">
        <v>0</v>
      </c>
      <c r="CV121" s="35">
        <v>0</v>
      </c>
      <c r="CW121" s="35">
        <v>0</v>
      </c>
      <c r="CX121" s="35">
        <v>0</v>
      </c>
      <c r="CY121" s="35">
        <v>0</v>
      </c>
      <c r="CZ121" s="35">
        <v>0</v>
      </c>
      <c r="DA121" s="35">
        <v>0</v>
      </c>
      <c r="DB121" s="35">
        <v>0</v>
      </c>
      <c r="DC121" s="35">
        <v>0</v>
      </c>
      <c r="DD121" s="35">
        <v>0</v>
      </c>
      <c r="DE121" s="35">
        <v>0</v>
      </c>
      <c r="DF121" s="35">
        <v>0</v>
      </c>
      <c r="DG121" s="35">
        <v>0</v>
      </c>
      <c r="DH121" s="35">
        <v>1</v>
      </c>
      <c r="DI121" s="35">
        <v>0</v>
      </c>
      <c r="DJ121" s="35">
        <v>0</v>
      </c>
      <c r="DK121" s="35">
        <v>0</v>
      </c>
      <c r="DL121" s="35">
        <v>0</v>
      </c>
      <c r="DM121" s="35">
        <v>0</v>
      </c>
      <c r="DN121" s="35">
        <v>0</v>
      </c>
      <c r="DO121" s="35">
        <v>0</v>
      </c>
      <c r="DP121" s="35">
        <v>0</v>
      </c>
      <c r="DQ121" s="35">
        <v>0</v>
      </c>
      <c r="DR121" s="35">
        <v>0</v>
      </c>
      <c r="DS121" s="35">
        <v>0</v>
      </c>
      <c r="DT121" s="35">
        <v>0</v>
      </c>
      <c r="DU121" s="35">
        <v>0</v>
      </c>
      <c r="DV121" s="35">
        <v>0</v>
      </c>
      <c r="DW121" s="35">
        <v>0</v>
      </c>
      <c r="DX121" s="35">
        <v>0</v>
      </c>
      <c r="DY121" s="35">
        <v>0</v>
      </c>
      <c r="DZ121" s="35">
        <v>0</v>
      </c>
      <c r="EA121" s="35">
        <v>0</v>
      </c>
      <c r="EB121" s="35">
        <v>0</v>
      </c>
      <c r="EC121" s="35">
        <v>0</v>
      </c>
      <c r="ED121" s="35">
        <v>0</v>
      </c>
      <c r="EE121" s="35">
        <v>0</v>
      </c>
      <c r="EF121" s="35">
        <v>0</v>
      </c>
      <c r="EG121" s="35">
        <v>0</v>
      </c>
      <c r="EH121" s="35">
        <v>0</v>
      </c>
    </row>
    <row r="122" spans="1:138" s="7" customFormat="1" ht="21.95" customHeight="1" thickBot="1" x14ac:dyDescent="0.25">
      <c r="A122" s="12" t="s">
        <v>306</v>
      </c>
      <c r="B122" s="12" t="s">
        <v>307</v>
      </c>
      <c r="C122" s="35">
        <v>0</v>
      </c>
      <c r="D122" s="35">
        <v>0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5">
        <v>0</v>
      </c>
      <c r="S122" s="35">
        <v>0</v>
      </c>
      <c r="T122" s="35">
        <v>0</v>
      </c>
      <c r="U122" s="35">
        <v>0</v>
      </c>
      <c r="V122" s="35">
        <v>0</v>
      </c>
      <c r="W122" s="35">
        <v>0</v>
      </c>
      <c r="X122" s="35">
        <v>0</v>
      </c>
      <c r="Y122" s="35">
        <v>0</v>
      </c>
      <c r="Z122" s="35">
        <v>0</v>
      </c>
      <c r="AA122" s="35">
        <v>0</v>
      </c>
      <c r="AB122" s="35">
        <v>0</v>
      </c>
      <c r="AC122" s="35">
        <v>0</v>
      </c>
      <c r="AD122" s="35">
        <v>0</v>
      </c>
      <c r="AE122" s="35">
        <v>0</v>
      </c>
      <c r="AF122" s="35">
        <v>0</v>
      </c>
      <c r="AG122" s="35">
        <v>0</v>
      </c>
      <c r="AH122" s="35">
        <v>0</v>
      </c>
      <c r="AI122" s="35">
        <v>0</v>
      </c>
      <c r="AJ122" s="35">
        <v>0</v>
      </c>
      <c r="AK122" s="35">
        <v>0</v>
      </c>
      <c r="AL122" s="35">
        <v>0</v>
      </c>
      <c r="AM122" s="35">
        <v>0</v>
      </c>
      <c r="AN122" s="35">
        <v>0</v>
      </c>
      <c r="AO122" s="35">
        <v>0</v>
      </c>
      <c r="AP122" s="35">
        <v>0</v>
      </c>
      <c r="AQ122" s="35">
        <v>0</v>
      </c>
      <c r="AR122" s="35">
        <v>0</v>
      </c>
      <c r="AS122" s="35">
        <v>0</v>
      </c>
      <c r="AT122" s="35">
        <v>0</v>
      </c>
      <c r="AU122" s="35">
        <v>0</v>
      </c>
      <c r="AV122" s="35">
        <v>0</v>
      </c>
      <c r="AW122" s="35">
        <v>0</v>
      </c>
      <c r="AX122" s="35">
        <v>0</v>
      </c>
      <c r="AY122" s="35">
        <v>0</v>
      </c>
      <c r="AZ122" s="35">
        <v>0</v>
      </c>
      <c r="BA122" s="35">
        <v>0</v>
      </c>
      <c r="BB122" s="35">
        <v>0</v>
      </c>
      <c r="BC122" s="35">
        <v>0</v>
      </c>
      <c r="BD122" s="35">
        <v>0</v>
      </c>
      <c r="BE122" s="35">
        <v>0</v>
      </c>
      <c r="BF122" s="35">
        <v>0</v>
      </c>
      <c r="BG122" s="35">
        <v>0</v>
      </c>
      <c r="BH122" s="35">
        <v>0</v>
      </c>
      <c r="BI122" s="35">
        <v>0</v>
      </c>
      <c r="BJ122" s="35">
        <v>0</v>
      </c>
      <c r="BK122" s="35">
        <v>0</v>
      </c>
      <c r="BL122" s="35">
        <v>0</v>
      </c>
      <c r="BM122" s="35">
        <v>0</v>
      </c>
      <c r="BN122" s="35">
        <v>0</v>
      </c>
      <c r="BO122" s="35">
        <v>0</v>
      </c>
      <c r="BP122" s="35">
        <v>0</v>
      </c>
      <c r="BQ122" s="35">
        <v>0</v>
      </c>
      <c r="BR122" s="35">
        <v>0</v>
      </c>
      <c r="BS122" s="35">
        <v>0</v>
      </c>
      <c r="BT122" s="35">
        <v>0</v>
      </c>
      <c r="BU122" s="35">
        <v>0</v>
      </c>
      <c r="BV122" s="35">
        <v>0</v>
      </c>
      <c r="BW122" s="35">
        <v>0</v>
      </c>
      <c r="BX122" s="35">
        <v>0</v>
      </c>
      <c r="BY122" s="35">
        <v>0</v>
      </c>
      <c r="BZ122" s="35">
        <v>0</v>
      </c>
      <c r="CA122" s="35">
        <v>0</v>
      </c>
      <c r="CB122" s="35">
        <v>0</v>
      </c>
      <c r="CC122" s="35">
        <v>0</v>
      </c>
      <c r="CD122" s="35">
        <v>0</v>
      </c>
      <c r="CE122" s="35">
        <v>0</v>
      </c>
      <c r="CF122" s="35">
        <v>0</v>
      </c>
      <c r="CG122" s="35">
        <v>0</v>
      </c>
      <c r="CH122" s="35">
        <v>0</v>
      </c>
      <c r="CI122" s="35">
        <v>0</v>
      </c>
      <c r="CJ122" s="35">
        <v>0</v>
      </c>
      <c r="CK122" s="35">
        <v>0</v>
      </c>
      <c r="CL122" s="35">
        <v>0</v>
      </c>
      <c r="CM122" s="35">
        <v>0</v>
      </c>
      <c r="CN122" s="35">
        <v>0</v>
      </c>
      <c r="CO122" s="35">
        <v>0</v>
      </c>
      <c r="CP122" s="35">
        <v>0</v>
      </c>
      <c r="CQ122" s="35">
        <v>0</v>
      </c>
      <c r="CR122" s="35">
        <v>0</v>
      </c>
      <c r="CS122" s="35">
        <v>0</v>
      </c>
      <c r="CT122" s="35">
        <v>0</v>
      </c>
      <c r="CU122" s="35">
        <v>0</v>
      </c>
      <c r="CV122" s="35">
        <v>0</v>
      </c>
      <c r="CW122" s="35">
        <v>0</v>
      </c>
      <c r="CX122" s="35">
        <v>0</v>
      </c>
      <c r="CY122" s="35">
        <v>0</v>
      </c>
      <c r="CZ122" s="35">
        <v>0</v>
      </c>
      <c r="DA122" s="35">
        <v>0</v>
      </c>
      <c r="DB122" s="35">
        <v>0</v>
      </c>
      <c r="DC122" s="35">
        <v>0</v>
      </c>
      <c r="DD122" s="35">
        <v>0</v>
      </c>
      <c r="DE122" s="35">
        <v>0</v>
      </c>
      <c r="DF122" s="35">
        <v>0</v>
      </c>
      <c r="DG122" s="35">
        <v>0</v>
      </c>
      <c r="DH122" s="35">
        <v>0</v>
      </c>
      <c r="DI122" s="35">
        <v>1</v>
      </c>
      <c r="DJ122" s="35">
        <v>0</v>
      </c>
      <c r="DK122" s="35">
        <v>0</v>
      </c>
      <c r="DL122" s="35">
        <v>0</v>
      </c>
      <c r="DM122" s="35">
        <v>0</v>
      </c>
      <c r="DN122" s="35">
        <v>0</v>
      </c>
      <c r="DO122" s="35">
        <v>0</v>
      </c>
      <c r="DP122" s="35">
        <v>0</v>
      </c>
      <c r="DQ122" s="35">
        <v>0</v>
      </c>
      <c r="DR122" s="35">
        <v>0</v>
      </c>
      <c r="DS122" s="35">
        <v>0</v>
      </c>
      <c r="DT122" s="35">
        <v>0</v>
      </c>
      <c r="DU122" s="35">
        <v>0</v>
      </c>
      <c r="DV122" s="35">
        <v>0</v>
      </c>
      <c r="DW122" s="35">
        <v>0</v>
      </c>
      <c r="DX122" s="35">
        <v>0</v>
      </c>
      <c r="DY122" s="35">
        <v>0</v>
      </c>
      <c r="DZ122" s="35">
        <v>0</v>
      </c>
      <c r="EA122" s="35">
        <v>0</v>
      </c>
      <c r="EB122" s="35">
        <v>0</v>
      </c>
      <c r="EC122" s="35">
        <v>0</v>
      </c>
      <c r="ED122" s="35">
        <v>0</v>
      </c>
      <c r="EE122" s="35">
        <v>0</v>
      </c>
      <c r="EF122" s="35">
        <v>0</v>
      </c>
      <c r="EG122" s="35">
        <v>0</v>
      </c>
      <c r="EH122" s="35">
        <v>0</v>
      </c>
    </row>
    <row r="123" spans="1:138" s="7" customFormat="1" ht="21.95" customHeight="1" thickBot="1" x14ac:dyDescent="0.25">
      <c r="A123" s="12" t="s">
        <v>308</v>
      </c>
      <c r="B123" s="12" t="s">
        <v>309</v>
      </c>
      <c r="C123" s="35">
        <v>0</v>
      </c>
      <c r="D123" s="35">
        <v>0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0</v>
      </c>
      <c r="P123" s="35">
        <v>0</v>
      </c>
      <c r="Q123" s="35">
        <v>0</v>
      </c>
      <c r="R123" s="35">
        <v>0</v>
      </c>
      <c r="S123" s="35">
        <v>0</v>
      </c>
      <c r="T123" s="35">
        <v>0</v>
      </c>
      <c r="U123" s="35">
        <v>0</v>
      </c>
      <c r="V123" s="35">
        <v>0</v>
      </c>
      <c r="W123" s="35">
        <v>0</v>
      </c>
      <c r="X123" s="35">
        <v>0</v>
      </c>
      <c r="Y123" s="35">
        <v>0</v>
      </c>
      <c r="Z123" s="35">
        <v>0</v>
      </c>
      <c r="AA123" s="35">
        <v>0</v>
      </c>
      <c r="AB123" s="35">
        <v>0</v>
      </c>
      <c r="AC123" s="35">
        <v>0</v>
      </c>
      <c r="AD123" s="35">
        <v>0</v>
      </c>
      <c r="AE123" s="35">
        <v>0</v>
      </c>
      <c r="AF123" s="35">
        <v>0</v>
      </c>
      <c r="AG123" s="35">
        <v>0</v>
      </c>
      <c r="AH123" s="35">
        <v>0</v>
      </c>
      <c r="AI123" s="35">
        <v>0</v>
      </c>
      <c r="AJ123" s="35">
        <v>0</v>
      </c>
      <c r="AK123" s="35">
        <v>0</v>
      </c>
      <c r="AL123" s="35">
        <v>0</v>
      </c>
      <c r="AM123" s="35">
        <v>0</v>
      </c>
      <c r="AN123" s="35">
        <v>0</v>
      </c>
      <c r="AO123" s="35">
        <v>0</v>
      </c>
      <c r="AP123" s="35">
        <v>0</v>
      </c>
      <c r="AQ123" s="35">
        <v>0</v>
      </c>
      <c r="AR123" s="35">
        <v>0</v>
      </c>
      <c r="AS123" s="35">
        <v>0</v>
      </c>
      <c r="AT123" s="35">
        <v>0</v>
      </c>
      <c r="AU123" s="35">
        <v>0</v>
      </c>
      <c r="AV123" s="35">
        <v>0</v>
      </c>
      <c r="AW123" s="35">
        <v>0</v>
      </c>
      <c r="AX123" s="35">
        <v>0</v>
      </c>
      <c r="AY123" s="35">
        <v>0</v>
      </c>
      <c r="AZ123" s="35">
        <v>0</v>
      </c>
      <c r="BA123" s="35">
        <v>0</v>
      </c>
      <c r="BB123" s="35">
        <v>0</v>
      </c>
      <c r="BC123" s="35">
        <v>0</v>
      </c>
      <c r="BD123" s="35">
        <v>0</v>
      </c>
      <c r="BE123" s="35">
        <v>0</v>
      </c>
      <c r="BF123" s="35">
        <v>0</v>
      </c>
      <c r="BG123" s="35">
        <v>0</v>
      </c>
      <c r="BH123" s="35">
        <v>0</v>
      </c>
      <c r="BI123" s="35">
        <v>0</v>
      </c>
      <c r="BJ123" s="35">
        <v>0</v>
      </c>
      <c r="BK123" s="35">
        <v>0</v>
      </c>
      <c r="BL123" s="35">
        <v>0</v>
      </c>
      <c r="BM123" s="35">
        <v>0</v>
      </c>
      <c r="BN123" s="35">
        <v>0</v>
      </c>
      <c r="BO123" s="35">
        <v>0</v>
      </c>
      <c r="BP123" s="35">
        <v>0</v>
      </c>
      <c r="BQ123" s="35">
        <v>0</v>
      </c>
      <c r="BR123" s="35">
        <v>0</v>
      </c>
      <c r="BS123" s="35">
        <v>0</v>
      </c>
      <c r="BT123" s="35">
        <v>0</v>
      </c>
      <c r="BU123" s="35">
        <v>0</v>
      </c>
      <c r="BV123" s="35">
        <v>0</v>
      </c>
      <c r="BW123" s="35">
        <v>0</v>
      </c>
      <c r="BX123" s="35">
        <v>0</v>
      </c>
      <c r="BY123" s="35">
        <v>0</v>
      </c>
      <c r="BZ123" s="35">
        <v>0</v>
      </c>
      <c r="CA123" s="35">
        <v>0</v>
      </c>
      <c r="CB123" s="35">
        <v>0</v>
      </c>
      <c r="CC123" s="35">
        <v>0</v>
      </c>
      <c r="CD123" s="35">
        <v>0</v>
      </c>
      <c r="CE123" s="35">
        <v>0</v>
      </c>
      <c r="CF123" s="35">
        <v>0</v>
      </c>
      <c r="CG123" s="35">
        <v>0</v>
      </c>
      <c r="CH123" s="35">
        <v>0</v>
      </c>
      <c r="CI123" s="35">
        <v>0</v>
      </c>
      <c r="CJ123" s="35">
        <v>0</v>
      </c>
      <c r="CK123" s="35">
        <v>0</v>
      </c>
      <c r="CL123" s="35">
        <v>0</v>
      </c>
      <c r="CM123" s="35">
        <v>0</v>
      </c>
      <c r="CN123" s="35">
        <v>0</v>
      </c>
      <c r="CO123" s="35">
        <v>0</v>
      </c>
      <c r="CP123" s="35">
        <v>0</v>
      </c>
      <c r="CQ123" s="35">
        <v>0</v>
      </c>
      <c r="CR123" s="35">
        <v>0</v>
      </c>
      <c r="CS123" s="35">
        <v>0</v>
      </c>
      <c r="CT123" s="35">
        <v>0</v>
      </c>
      <c r="CU123" s="35">
        <v>0</v>
      </c>
      <c r="CV123" s="35">
        <v>0</v>
      </c>
      <c r="CW123" s="35">
        <v>0</v>
      </c>
      <c r="CX123" s="35">
        <v>0</v>
      </c>
      <c r="CY123" s="35">
        <v>0</v>
      </c>
      <c r="CZ123" s="35">
        <v>0</v>
      </c>
      <c r="DA123" s="35">
        <v>0</v>
      </c>
      <c r="DB123" s="35">
        <v>0</v>
      </c>
      <c r="DC123" s="35">
        <v>0</v>
      </c>
      <c r="DD123" s="35">
        <v>0</v>
      </c>
      <c r="DE123" s="35">
        <v>0</v>
      </c>
      <c r="DF123" s="35">
        <v>0</v>
      </c>
      <c r="DG123" s="35">
        <v>0</v>
      </c>
      <c r="DH123" s="35">
        <v>0</v>
      </c>
      <c r="DI123" s="35">
        <v>0</v>
      </c>
      <c r="DJ123" s="35">
        <v>1</v>
      </c>
      <c r="DK123" s="35">
        <v>0</v>
      </c>
      <c r="DL123" s="35">
        <v>0</v>
      </c>
      <c r="DM123" s="35">
        <v>0</v>
      </c>
      <c r="DN123" s="35">
        <v>0</v>
      </c>
      <c r="DO123" s="35">
        <v>0</v>
      </c>
      <c r="DP123" s="35">
        <v>0</v>
      </c>
      <c r="DQ123" s="35">
        <v>0</v>
      </c>
      <c r="DR123" s="35">
        <v>0</v>
      </c>
      <c r="DS123" s="35">
        <v>0</v>
      </c>
      <c r="DT123" s="35">
        <v>0</v>
      </c>
      <c r="DU123" s="35">
        <v>0</v>
      </c>
      <c r="DV123" s="35">
        <v>0</v>
      </c>
      <c r="DW123" s="35">
        <v>0</v>
      </c>
      <c r="DX123" s="35">
        <v>0</v>
      </c>
      <c r="DY123" s="35">
        <v>0</v>
      </c>
      <c r="DZ123" s="35">
        <v>0</v>
      </c>
      <c r="EA123" s="35">
        <v>0</v>
      </c>
      <c r="EB123" s="35">
        <v>0</v>
      </c>
      <c r="EC123" s="35">
        <v>0</v>
      </c>
      <c r="ED123" s="35">
        <v>0</v>
      </c>
      <c r="EE123" s="35">
        <v>0</v>
      </c>
      <c r="EF123" s="35">
        <v>0</v>
      </c>
      <c r="EG123" s="35">
        <v>0</v>
      </c>
      <c r="EH123" s="35">
        <v>0</v>
      </c>
    </row>
    <row r="124" spans="1:138" s="7" customFormat="1" ht="21.95" customHeight="1" thickBot="1" x14ac:dyDescent="0.25">
      <c r="A124" s="12" t="s">
        <v>310</v>
      </c>
      <c r="B124" s="12" t="s">
        <v>311</v>
      </c>
      <c r="C124" s="35">
        <v>0</v>
      </c>
      <c r="D124" s="35">
        <v>0</v>
      </c>
      <c r="E124" s="35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5">
        <v>0</v>
      </c>
      <c r="W124" s="35">
        <v>0</v>
      </c>
      <c r="X124" s="35">
        <v>0</v>
      </c>
      <c r="Y124" s="35">
        <v>0</v>
      </c>
      <c r="Z124" s="35">
        <v>0</v>
      </c>
      <c r="AA124" s="35">
        <v>0</v>
      </c>
      <c r="AB124" s="35">
        <v>0</v>
      </c>
      <c r="AC124" s="35">
        <v>0</v>
      </c>
      <c r="AD124" s="35">
        <v>0</v>
      </c>
      <c r="AE124" s="35">
        <v>0</v>
      </c>
      <c r="AF124" s="35">
        <v>0</v>
      </c>
      <c r="AG124" s="35">
        <v>0</v>
      </c>
      <c r="AH124" s="35">
        <v>0</v>
      </c>
      <c r="AI124" s="35">
        <v>0</v>
      </c>
      <c r="AJ124" s="35">
        <v>0</v>
      </c>
      <c r="AK124" s="35">
        <v>0</v>
      </c>
      <c r="AL124" s="35">
        <v>0</v>
      </c>
      <c r="AM124" s="35">
        <v>0</v>
      </c>
      <c r="AN124" s="35">
        <v>0</v>
      </c>
      <c r="AO124" s="35">
        <v>0</v>
      </c>
      <c r="AP124" s="35">
        <v>0</v>
      </c>
      <c r="AQ124" s="35">
        <v>0</v>
      </c>
      <c r="AR124" s="35">
        <v>0</v>
      </c>
      <c r="AS124" s="35">
        <v>0</v>
      </c>
      <c r="AT124" s="35">
        <v>0</v>
      </c>
      <c r="AU124" s="35">
        <v>0</v>
      </c>
      <c r="AV124" s="35">
        <v>0</v>
      </c>
      <c r="AW124" s="35">
        <v>0</v>
      </c>
      <c r="AX124" s="35">
        <v>0</v>
      </c>
      <c r="AY124" s="35">
        <v>0</v>
      </c>
      <c r="AZ124" s="35">
        <v>0</v>
      </c>
      <c r="BA124" s="35">
        <v>0</v>
      </c>
      <c r="BB124" s="35">
        <v>0</v>
      </c>
      <c r="BC124" s="35">
        <v>0</v>
      </c>
      <c r="BD124" s="35">
        <v>0</v>
      </c>
      <c r="BE124" s="35">
        <v>0</v>
      </c>
      <c r="BF124" s="35">
        <v>0</v>
      </c>
      <c r="BG124" s="35">
        <v>0</v>
      </c>
      <c r="BH124" s="35">
        <v>0</v>
      </c>
      <c r="BI124" s="35">
        <v>0</v>
      </c>
      <c r="BJ124" s="35">
        <v>0</v>
      </c>
      <c r="BK124" s="35">
        <v>0</v>
      </c>
      <c r="BL124" s="35">
        <v>0</v>
      </c>
      <c r="BM124" s="35">
        <v>0</v>
      </c>
      <c r="BN124" s="35">
        <v>0</v>
      </c>
      <c r="BO124" s="35">
        <v>0</v>
      </c>
      <c r="BP124" s="35">
        <v>0</v>
      </c>
      <c r="BQ124" s="35">
        <v>0</v>
      </c>
      <c r="BR124" s="35">
        <v>0</v>
      </c>
      <c r="BS124" s="35">
        <v>0</v>
      </c>
      <c r="BT124" s="35">
        <v>0</v>
      </c>
      <c r="BU124" s="35">
        <v>0</v>
      </c>
      <c r="BV124" s="35">
        <v>0</v>
      </c>
      <c r="BW124" s="35">
        <v>0</v>
      </c>
      <c r="BX124" s="35">
        <v>0</v>
      </c>
      <c r="BY124" s="35">
        <v>0</v>
      </c>
      <c r="BZ124" s="35">
        <v>0</v>
      </c>
      <c r="CA124" s="35">
        <v>0</v>
      </c>
      <c r="CB124" s="35">
        <v>0</v>
      </c>
      <c r="CC124" s="35">
        <v>0</v>
      </c>
      <c r="CD124" s="35">
        <v>0</v>
      </c>
      <c r="CE124" s="35">
        <v>0</v>
      </c>
      <c r="CF124" s="35">
        <v>0</v>
      </c>
      <c r="CG124" s="35">
        <v>0</v>
      </c>
      <c r="CH124" s="35">
        <v>0</v>
      </c>
      <c r="CI124" s="35">
        <v>0</v>
      </c>
      <c r="CJ124" s="35">
        <v>0</v>
      </c>
      <c r="CK124" s="35">
        <v>0</v>
      </c>
      <c r="CL124" s="35">
        <v>0</v>
      </c>
      <c r="CM124" s="35">
        <v>0</v>
      </c>
      <c r="CN124" s="35">
        <v>0</v>
      </c>
      <c r="CO124" s="35">
        <v>0</v>
      </c>
      <c r="CP124" s="35">
        <v>0</v>
      </c>
      <c r="CQ124" s="35">
        <v>0</v>
      </c>
      <c r="CR124" s="35">
        <v>0</v>
      </c>
      <c r="CS124" s="35">
        <v>0</v>
      </c>
      <c r="CT124" s="35">
        <v>0</v>
      </c>
      <c r="CU124" s="35">
        <v>0</v>
      </c>
      <c r="CV124" s="35">
        <v>0</v>
      </c>
      <c r="CW124" s="35">
        <v>0</v>
      </c>
      <c r="CX124" s="35">
        <v>0</v>
      </c>
      <c r="CY124" s="35">
        <v>0</v>
      </c>
      <c r="CZ124" s="35">
        <v>0</v>
      </c>
      <c r="DA124" s="35">
        <v>0</v>
      </c>
      <c r="DB124" s="35">
        <v>0</v>
      </c>
      <c r="DC124" s="35">
        <v>0</v>
      </c>
      <c r="DD124" s="35">
        <v>0</v>
      </c>
      <c r="DE124" s="35">
        <v>0</v>
      </c>
      <c r="DF124" s="35">
        <v>0</v>
      </c>
      <c r="DG124" s="35">
        <v>0</v>
      </c>
      <c r="DH124" s="35">
        <v>0</v>
      </c>
      <c r="DI124" s="35">
        <v>0</v>
      </c>
      <c r="DJ124" s="35">
        <v>0</v>
      </c>
      <c r="DK124" s="35">
        <v>1</v>
      </c>
      <c r="DL124" s="35">
        <v>0</v>
      </c>
      <c r="DM124" s="35">
        <v>0</v>
      </c>
      <c r="DN124" s="35">
        <v>0</v>
      </c>
      <c r="DO124" s="35">
        <v>0</v>
      </c>
      <c r="DP124" s="35">
        <v>0</v>
      </c>
      <c r="DQ124" s="35">
        <v>0</v>
      </c>
      <c r="DR124" s="35">
        <v>0</v>
      </c>
      <c r="DS124" s="35">
        <v>0</v>
      </c>
      <c r="DT124" s="35">
        <v>0</v>
      </c>
      <c r="DU124" s="35">
        <v>0</v>
      </c>
      <c r="DV124" s="35">
        <v>0</v>
      </c>
      <c r="DW124" s="35">
        <v>0</v>
      </c>
      <c r="DX124" s="35">
        <v>0</v>
      </c>
      <c r="DY124" s="35">
        <v>0</v>
      </c>
      <c r="DZ124" s="35">
        <v>0</v>
      </c>
      <c r="EA124" s="35">
        <v>0</v>
      </c>
      <c r="EB124" s="35">
        <v>0</v>
      </c>
      <c r="EC124" s="35">
        <v>0</v>
      </c>
      <c r="ED124" s="35">
        <v>0</v>
      </c>
      <c r="EE124" s="35">
        <v>0</v>
      </c>
      <c r="EF124" s="35">
        <v>0</v>
      </c>
      <c r="EG124" s="35">
        <v>0</v>
      </c>
      <c r="EH124" s="35">
        <v>0</v>
      </c>
    </row>
    <row r="125" spans="1:138" s="7" customFormat="1" ht="21.95" customHeight="1" thickBot="1" x14ac:dyDescent="0.25">
      <c r="A125" s="12" t="s">
        <v>312</v>
      </c>
      <c r="B125" s="12" t="s">
        <v>313</v>
      </c>
      <c r="C125" s="35">
        <v>0</v>
      </c>
      <c r="D125" s="35">
        <v>0</v>
      </c>
      <c r="E125" s="35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5">
        <v>0</v>
      </c>
      <c r="S125" s="35">
        <v>0</v>
      </c>
      <c r="T125" s="35">
        <v>0</v>
      </c>
      <c r="U125" s="35">
        <v>0</v>
      </c>
      <c r="V125" s="35">
        <v>0</v>
      </c>
      <c r="W125" s="35">
        <v>0</v>
      </c>
      <c r="X125" s="35">
        <v>0</v>
      </c>
      <c r="Y125" s="35">
        <v>0</v>
      </c>
      <c r="Z125" s="35">
        <v>0</v>
      </c>
      <c r="AA125" s="35">
        <v>0</v>
      </c>
      <c r="AB125" s="35">
        <v>0</v>
      </c>
      <c r="AC125" s="35">
        <v>0</v>
      </c>
      <c r="AD125" s="35">
        <v>0</v>
      </c>
      <c r="AE125" s="35">
        <v>0</v>
      </c>
      <c r="AF125" s="35">
        <v>0</v>
      </c>
      <c r="AG125" s="35">
        <v>0</v>
      </c>
      <c r="AH125" s="35">
        <v>0</v>
      </c>
      <c r="AI125" s="35">
        <v>0</v>
      </c>
      <c r="AJ125" s="35">
        <v>0</v>
      </c>
      <c r="AK125" s="35">
        <v>0</v>
      </c>
      <c r="AL125" s="35">
        <v>0</v>
      </c>
      <c r="AM125" s="35">
        <v>0</v>
      </c>
      <c r="AN125" s="35">
        <v>0</v>
      </c>
      <c r="AO125" s="35">
        <v>0</v>
      </c>
      <c r="AP125" s="35">
        <v>0</v>
      </c>
      <c r="AQ125" s="35">
        <v>0</v>
      </c>
      <c r="AR125" s="35">
        <v>0</v>
      </c>
      <c r="AS125" s="35">
        <v>0</v>
      </c>
      <c r="AT125" s="35">
        <v>0</v>
      </c>
      <c r="AU125" s="35">
        <v>0</v>
      </c>
      <c r="AV125" s="35">
        <v>0</v>
      </c>
      <c r="AW125" s="35">
        <v>0</v>
      </c>
      <c r="AX125" s="35">
        <v>0</v>
      </c>
      <c r="AY125" s="35">
        <v>0</v>
      </c>
      <c r="AZ125" s="35">
        <v>0</v>
      </c>
      <c r="BA125" s="35">
        <v>0</v>
      </c>
      <c r="BB125" s="35">
        <v>0</v>
      </c>
      <c r="BC125" s="35">
        <v>0</v>
      </c>
      <c r="BD125" s="35">
        <v>0</v>
      </c>
      <c r="BE125" s="35">
        <v>0</v>
      </c>
      <c r="BF125" s="35">
        <v>0</v>
      </c>
      <c r="BG125" s="35">
        <v>0</v>
      </c>
      <c r="BH125" s="35">
        <v>0</v>
      </c>
      <c r="BI125" s="35">
        <v>0</v>
      </c>
      <c r="BJ125" s="35">
        <v>0</v>
      </c>
      <c r="BK125" s="35">
        <v>0</v>
      </c>
      <c r="BL125" s="35">
        <v>0</v>
      </c>
      <c r="BM125" s="35">
        <v>0</v>
      </c>
      <c r="BN125" s="35">
        <v>0</v>
      </c>
      <c r="BO125" s="35">
        <v>0</v>
      </c>
      <c r="BP125" s="35">
        <v>0</v>
      </c>
      <c r="BQ125" s="35">
        <v>0</v>
      </c>
      <c r="BR125" s="35">
        <v>0</v>
      </c>
      <c r="BS125" s="35">
        <v>0</v>
      </c>
      <c r="BT125" s="35">
        <v>0</v>
      </c>
      <c r="BU125" s="35">
        <v>0</v>
      </c>
      <c r="BV125" s="35">
        <v>0</v>
      </c>
      <c r="BW125" s="35">
        <v>0</v>
      </c>
      <c r="BX125" s="35">
        <v>0</v>
      </c>
      <c r="BY125" s="35">
        <v>0</v>
      </c>
      <c r="BZ125" s="35">
        <v>0</v>
      </c>
      <c r="CA125" s="35">
        <v>0</v>
      </c>
      <c r="CB125" s="35">
        <v>0</v>
      </c>
      <c r="CC125" s="35">
        <v>0</v>
      </c>
      <c r="CD125" s="35">
        <v>0</v>
      </c>
      <c r="CE125" s="35">
        <v>0</v>
      </c>
      <c r="CF125" s="35">
        <v>0</v>
      </c>
      <c r="CG125" s="35">
        <v>0</v>
      </c>
      <c r="CH125" s="35">
        <v>0</v>
      </c>
      <c r="CI125" s="35">
        <v>0</v>
      </c>
      <c r="CJ125" s="35">
        <v>0</v>
      </c>
      <c r="CK125" s="35">
        <v>0</v>
      </c>
      <c r="CL125" s="35">
        <v>0</v>
      </c>
      <c r="CM125" s="35">
        <v>0</v>
      </c>
      <c r="CN125" s="35">
        <v>0</v>
      </c>
      <c r="CO125" s="35">
        <v>0</v>
      </c>
      <c r="CP125" s="35">
        <v>0</v>
      </c>
      <c r="CQ125" s="35">
        <v>0</v>
      </c>
      <c r="CR125" s="35">
        <v>0</v>
      </c>
      <c r="CS125" s="35">
        <v>0</v>
      </c>
      <c r="CT125" s="35">
        <v>0</v>
      </c>
      <c r="CU125" s="35">
        <v>0</v>
      </c>
      <c r="CV125" s="35">
        <v>0</v>
      </c>
      <c r="CW125" s="35">
        <v>0</v>
      </c>
      <c r="CX125" s="35">
        <v>0</v>
      </c>
      <c r="CY125" s="35">
        <v>0</v>
      </c>
      <c r="CZ125" s="35">
        <v>0</v>
      </c>
      <c r="DA125" s="35">
        <v>0</v>
      </c>
      <c r="DB125" s="35">
        <v>0</v>
      </c>
      <c r="DC125" s="35">
        <v>0</v>
      </c>
      <c r="DD125" s="35">
        <v>0</v>
      </c>
      <c r="DE125" s="35">
        <v>0</v>
      </c>
      <c r="DF125" s="35">
        <v>0</v>
      </c>
      <c r="DG125" s="35">
        <v>0</v>
      </c>
      <c r="DH125" s="35">
        <v>0</v>
      </c>
      <c r="DI125" s="35">
        <v>0</v>
      </c>
      <c r="DJ125" s="35">
        <v>0</v>
      </c>
      <c r="DK125" s="35">
        <v>0</v>
      </c>
      <c r="DL125" s="35">
        <v>1</v>
      </c>
      <c r="DM125" s="35">
        <v>0</v>
      </c>
      <c r="DN125" s="35">
        <v>0</v>
      </c>
      <c r="DO125" s="35">
        <v>0</v>
      </c>
      <c r="DP125" s="35">
        <v>0</v>
      </c>
      <c r="DQ125" s="35">
        <v>0</v>
      </c>
      <c r="DR125" s="35">
        <v>0</v>
      </c>
      <c r="DS125" s="35">
        <v>0</v>
      </c>
      <c r="DT125" s="35">
        <v>0</v>
      </c>
      <c r="DU125" s="35">
        <v>0</v>
      </c>
      <c r="DV125" s="35">
        <v>0</v>
      </c>
      <c r="DW125" s="35">
        <v>0</v>
      </c>
      <c r="DX125" s="35">
        <v>0</v>
      </c>
      <c r="DY125" s="35">
        <v>0</v>
      </c>
      <c r="DZ125" s="35">
        <v>0</v>
      </c>
      <c r="EA125" s="35">
        <v>0</v>
      </c>
      <c r="EB125" s="35">
        <v>0</v>
      </c>
      <c r="EC125" s="35">
        <v>0</v>
      </c>
      <c r="ED125" s="35">
        <v>0</v>
      </c>
      <c r="EE125" s="35">
        <v>0</v>
      </c>
      <c r="EF125" s="35">
        <v>0</v>
      </c>
      <c r="EG125" s="35">
        <v>0</v>
      </c>
      <c r="EH125" s="35">
        <v>0</v>
      </c>
    </row>
    <row r="126" spans="1:138" s="7" customFormat="1" ht="21.95" customHeight="1" thickBot="1" x14ac:dyDescent="0.25">
      <c r="A126" s="12" t="s">
        <v>314</v>
      </c>
      <c r="B126" s="12" t="s">
        <v>315</v>
      </c>
      <c r="C126" s="35">
        <v>0</v>
      </c>
      <c r="D126" s="35">
        <v>0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  <c r="L126" s="35">
        <v>0</v>
      </c>
      <c r="M126" s="35">
        <v>0</v>
      </c>
      <c r="N126" s="35">
        <v>0</v>
      </c>
      <c r="O126" s="35">
        <v>0</v>
      </c>
      <c r="P126" s="35">
        <v>0</v>
      </c>
      <c r="Q126" s="35">
        <v>0</v>
      </c>
      <c r="R126" s="35">
        <v>0</v>
      </c>
      <c r="S126" s="35">
        <v>0</v>
      </c>
      <c r="T126" s="35">
        <v>0</v>
      </c>
      <c r="U126" s="35">
        <v>0</v>
      </c>
      <c r="V126" s="35">
        <v>0</v>
      </c>
      <c r="W126" s="35">
        <v>0</v>
      </c>
      <c r="X126" s="35">
        <v>0</v>
      </c>
      <c r="Y126" s="35">
        <v>0</v>
      </c>
      <c r="Z126" s="35">
        <v>0</v>
      </c>
      <c r="AA126" s="35">
        <v>0</v>
      </c>
      <c r="AB126" s="35">
        <v>0</v>
      </c>
      <c r="AC126" s="35">
        <v>0</v>
      </c>
      <c r="AD126" s="35">
        <v>0</v>
      </c>
      <c r="AE126" s="35">
        <v>0</v>
      </c>
      <c r="AF126" s="35">
        <v>0</v>
      </c>
      <c r="AG126" s="35">
        <v>0</v>
      </c>
      <c r="AH126" s="35">
        <v>0</v>
      </c>
      <c r="AI126" s="35">
        <v>0</v>
      </c>
      <c r="AJ126" s="35">
        <v>0</v>
      </c>
      <c r="AK126" s="35">
        <v>0</v>
      </c>
      <c r="AL126" s="35">
        <v>0</v>
      </c>
      <c r="AM126" s="35">
        <v>0</v>
      </c>
      <c r="AN126" s="35">
        <v>0</v>
      </c>
      <c r="AO126" s="35">
        <v>0</v>
      </c>
      <c r="AP126" s="35">
        <v>0</v>
      </c>
      <c r="AQ126" s="35">
        <v>0</v>
      </c>
      <c r="AR126" s="35">
        <v>0</v>
      </c>
      <c r="AS126" s="35">
        <v>0</v>
      </c>
      <c r="AT126" s="35">
        <v>0</v>
      </c>
      <c r="AU126" s="35">
        <v>0</v>
      </c>
      <c r="AV126" s="35">
        <v>0</v>
      </c>
      <c r="AW126" s="35">
        <v>0</v>
      </c>
      <c r="AX126" s="35">
        <v>0</v>
      </c>
      <c r="AY126" s="35">
        <v>0</v>
      </c>
      <c r="AZ126" s="35">
        <v>0</v>
      </c>
      <c r="BA126" s="35">
        <v>0</v>
      </c>
      <c r="BB126" s="35">
        <v>0</v>
      </c>
      <c r="BC126" s="35">
        <v>0</v>
      </c>
      <c r="BD126" s="35">
        <v>0</v>
      </c>
      <c r="BE126" s="35">
        <v>0</v>
      </c>
      <c r="BF126" s="35">
        <v>0</v>
      </c>
      <c r="BG126" s="35">
        <v>0</v>
      </c>
      <c r="BH126" s="35">
        <v>0</v>
      </c>
      <c r="BI126" s="35">
        <v>0</v>
      </c>
      <c r="BJ126" s="35">
        <v>0</v>
      </c>
      <c r="BK126" s="35">
        <v>0</v>
      </c>
      <c r="BL126" s="35">
        <v>0</v>
      </c>
      <c r="BM126" s="35">
        <v>0</v>
      </c>
      <c r="BN126" s="35">
        <v>0</v>
      </c>
      <c r="BO126" s="35">
        <v>0</v>
      </c>
      <c r="BP126" s="35">
        <v>0</v>
      </c>
      <c r="BQ126" s="35">
        <v>0</v>
      </c>
      <c r="BR126" s="35">
        <v>0</v>
      </c>
      <c r="BS126" s="35">
        <v>0</v>
      </c>
      <c r="BT126" s="35">
        <v>0</v>
      </c>
      <c r="BU126" s="35">
        <v>0</v>
      </c>
      <c r="BV126" s="35">
        <v>0</v>
      </c>
      <c r="BW126" s="35">
        <v>0</v>
      </c>
      <c r="BX126" s="35">
        <v>0</v>
      </c>
      <c r="BY126" s="35">
        <v>0</v>
      </c>
      <c r="BZ126" s="35">
        <v>0</v>
      </c>
      <c r="CA126" s="35">
        <v>0</v>
      </c>
      <c r="CB126" s="35">
        <v>0</v>
      </c>
      <c r="CC126" s="35">
        <v>0</v>
      </c>
      <c r="CD126" s="35">
        <v>0</v>
      </c>
      <c r="CE126" s="35">
        <v>0</v>
      </c>
      <c r="CF126" s="35">
        <v>0</v>
      </c>
      <c r="CG126" s="35">
        <v>0</v>
      </c>
      <c r="CH126" s="35">
        <v>0</v>
      </c>
      <c r="CI126" s="35">
        <v>0</v>
      </c>
      <c r="CJ126" s="35">
        <v>0</v>
      </c>
      <c r="CK126" s="35">
        <v>0</v>
      </c>
      <c r="CL126" s="35">
        <v>0</v>
      </c>
      <c r="CM126" s="35">
        <v>0</v>
      </c>
      <c r="CN126" s="35">
        <v>0</v>
      </c>
      <c r="CO126" s="35">
        <v>0</v>
      </c>
      <c r="CP126" s="35">
        <v>0</v>
      </c>
      <c r="CQ126" s="35">
        <v>0</v>
      </c>
      <c r="CR126" s="35">
        <v>0</v>
      </c>
      <c r="CS126" s="35">
        <v>0</v>
      </c>
      <c r="CT126" s="35">
        <v>0</v>
      </c>
      <c r="CU126" s="35">
        <v>0</v>
      </c>
      <c r="CV126" s="35">
        <v>0</v>
      </c>
      <c r="CW126" s="35">
        <v>0</v>
      </c>
      <c r="CX126" s="35">
        <v>0</v>
      </c>
      <c r="CY126" s="35">
        <v>0</v>
      </c>
      <c r="CZ126" s="35">
        <v>0</v>
      </c>
      <c r="DA126" s="35">
        <v>0</v>
      </c>
      <c r="DB126" s="35">
        <v>0</v>
      </c>
      <c r="DC126" s="35">
        <v>0</v>
      </c>
      <c r="DD126" s="35">
        <v>0</v>
      </c>
      <c r="DE126" s="35">
        <v>0</v>
      </c>
      <c r="DF126" s="35">
        <v>0</v>
      </c>
      <c r="DG126" s="35">
        <v>0</v>
      </c>
      <c r="DH126" s="35">
        <v>0</v>
      </c>
      <c r="DI126" s="35">
        <v>0</v>
      </c>
      <c r="DJ126" s="35">
        <v>0</v>
      </c>
      <c r="DK126" s="35">
        <v>0</v>
      </c>
      <c r="DL126" s="35">
        <v>0</v>
      </c>
      <c r="DM126" s="35">
        <v>1</v>
      </c>
      <c r="DN126" s="35">
        <v>0</v>
      </c>
      <c r="DO126" s="35">
        <v>0</v>
      </c>
      <c r="DP126" s="35">
        <v>0</v>
      </c>
      <c r="DQ126" s="35">
        <v>0</v>
      </c>
      <c r="DR126" s="35">
        <v>0</v>
      </c>
      <c r="DS126" s="35">
        <v>0</v>
      </c>
      <c r="DT126" s="35">
        <v>0</v>
      </c>
      <c r="DU126" s="35">
        <v>0</v>
      </c>
      <c r="DV126" s="35">
        <v>0</v>
      </c>
      <c r="DW126" s="35">
        <v>0</v>
      </c>
      <c r="DX126" s="35">
        <v>0</v>
      </c>
      <c r="DY126" s="35">
        <v>0</v>
      </c>
      <c r="DZ126" s="35">
        <v>0</v>
      </c>
      <c r="EA126" s="35">
        <v>0</v>
      </c>
      <c r="EB126" s="35">
        <v>0</v>
      </c>
      <c r="EC126" s="35">
        <v>0</v>
      </c>
      <c r="ED126" s="35">
        <v>0</v>
      </c>
      <c r="EE126" s="35">
        <v>0</v>
      </c>
      <c r="EF126" s="35">
        <v>0</v>
      </c>
      <c r="EG126" s="35">
        <v>0</v>
      </c>
      <c r="EH126" s="35">
        <v>0</v>
      </c>
    </row>
    <row r="127" spans="1:138" s="7" customFormat="1" ht="21.95" customHeight="1" thickBot="1" x14ac:dyDescent="0.25">
      <c r="A127" s="12" t="s">
        <v>316</v>
      </c>
      <c r="B127" s="12" t="s">
        <v>317</v>
      </c>
      <c r="C127" s="35">
        <v>0</v>
      </c>
      <c r="D127" s="35">
        <v>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5">
        <v>0</v>
      </c>
      <c r="R127" s="35">
        <v>0</v>
      </c>
      <c r="S127" s="35">
        <v>0</v>
      </c>
      <c r="T127" s="35">
        <v>0</v>
      </c>
      <c r="U127" s="35">
        <v>0</v>
      </c>
      <c r="V127" s="35">
        <v>0</v>
      </c>
      <c r="W127" s="35">
        <v>0</v>
      </c>
      <c r="X127" s="35">
        <v>0</v>
      </c>
      <c r="Y127" s="35">
        <v>0</v>
      </c>
      <c r="Z127" s="35">
        <v>0</v>
      </c>
      <c r="AA127" s="35">
        <v>0</v>
      </c>
      <c r="AB127" s="35">
        <v>0</v>
      </c>
      <c r="AC127" s="35">
        <v>0</v>
      </c>
      <c r="AD127" s="35">
        <v>0</v>
      </c>
      <c r="AE127" s="35">
        <v>0</v>
      </c>
      <c r="AF127" s="35">
        <v>0</v>
      </c>
      <c r="AG127" s="35">
        <v>0</v>
      </c>
      <c r="AH127" s="35">
        <v>0</v>
      </c>
      <c r="AI127" s="35">
        <v>0</v>
      </c>
      <c r="AJ127" s="35">
        <v>0</v>
      </c>
      <c r="AK127" s="35">
        <v>0</v>
      </c>
      <c r="AL127" s="35">
        <v>0</v>
      </c>
      <c r="AM127" s="35">
        <v>0</v>
      </c>
      <c r="AN127" s="35">
        <v>0</v>
      </c>
      <c r="AO127" s="35">
        <v>0</v>
      </c>
      <c r="AP127" s="35">
        <v>0</v>
      </c>
      <c r="AQ127" s="35">
        <v>0</v>
      </c>
      <c r="AR127" s="35">
        <v>0</v>
      </c>
      <c r="AS127" s="35">
        <v>0</v>
      </c>
      <c r="AT127" s="35">
        <v>0</v>
      </c>
      <c r="AU127" s="35">
        <v>0</v>
      </c>
      <c r="AV127" s="35">
        <v>0</v>
      </c>
      <c r="AW127" s="35">
        <v>0</v>
      </c>
      <c r="AX127" s="35">
        <v>0</v>
      </c>
      <c r="AY127" s="35">
        <v>0</v>
      </c>
      <c r="AZ127" s="35">
        <v>0</v>
      </c>
      <c r="BA127" s="35">
        <v>0</v>
      </c>
      <c r="BB127" s="35">
        <v>0</v>
      </c>
      <c r="BC127" s="35">
        <v>0</v>
      </c>
      <c r="BD127" s="35">
        <v>0</v>
      </c>
      <c r="BE127" s="35">
        <v>0</v>
      </c>
      <c r="BF127" s="35">
        <v>0</v>
      </c>
      <c r="BG127" s="35">
        <v>0</v>
      </c>
      <c r="BH127" s="35">
        <v>0</v>
      </c>
      <c r="BI127" s="35">
        <v>0</v>
      </c>
      <c r="BJ127" s="35">
        <v>0</v>
      </c>
      <c r="BK127" s="35">
        <v>0</v>
      </c>
      <c r="BL127" s="35">
        <v>0</v>
      </c>
      <c r="BM127" s="35">
        <v>0</v>
      </c>
      <c r="BN127" s="35">
        <v>0</v>
      </c>
      <c r="BO127" s="35">
        <v>0</v>
      </c>
      <c r="BP127" s="35">
        <v>0</v>
      </c>
      <c r="BQ127" s="35">
        <v>0</v>
      </c>
      <c r="BR127" s="35">
        <v>0</v>
      </c>
      <c r="BS127" s="35">
        <v>0</v>
      </c>
      <c r="BT127" s="35">
        <v>0</v>
      </c>
      <c r="BU127" s="35">
        <v>0</v>
      </c>
      <c r="BV127" s="35">
        <v>0</v>
      </c>
      <c r="BW127" s="35">
        <v>0</v>
      </c>
      <c r="BX127" s="35">
        <v>0</v>
      </c>
      <c r="BY127" s="35">
        <v>0</v>
      </c>
      <c r="BZ127" s="35">
        <v>0</v>
      </c>
      <c r="CA127" s="35">
        <v>0</v>
      </c>
      <c r="CB127" s="35">
        <v>0</v>
      </c>
      <c r="CC127" s="35">
        <v>0</v>
      </c>
      <c r="CD127" s="35">
        <v>0</v>
      </c>
      <c r="CE127" s="35">
        <v>0</v>
      </c>
      <c r="CF127" s="35">
        <v>0</v>
      </c>
      <c r="CG127" s="35">
        <v>0</v>
      </c>
      <c r="CH127" s="35">
        <v>0</v>
      </c>
      <c r="CI127" s="35">
        <v>0</v>
      </c>
      <c r="CJ127" s="35">
        <v>0</v>
      </c>
      <c r="CK127" s="35">
        <v>0</v>
      </c>
      <c r="CL127" s="35">
        <v>0</v>
      </c>
      <c r="CM127" s="35">
        <v>0</v>
      </c>
      <c r="CN127" s="35">
        <v>0</v>
      </c>
      <c r="CO127" s="35">
        <v>0</v>
      </c>
      <c r="CP127" s="35">
        <v>0</v>
      </c>
      <c r="CQ127" s="35">
        <v>0</v>
      </c>
      <c r="CR127" s="35">
        <v>0</v>
      </c>
      <c r="CS127" s="35">
        <v>0</v>
      </c>
      <c r="CT127" s="35">
        <v>0</v>
      </c>
      <c r="CU127" s="35">
        <v>0</v>
      </c>
      <c r="CV127" s="35">
        <v>0</v>
      </c>
      <c r="CW127" s="35">
        <v>0</v>
      </c>
      <c r="CX127" s="35">
        <v>0</v>
      </c>
      <c r="CY127" s="35">
        <v>0</v>
      </c>
      <c r="CZ127" s="35">
        <v>0</v>
      </c>
      <c r="DA127" s="35">
        <v>0</v>
      </c>
      <c r="DB127" s="35">
        <v>0</v>
      </c>
      <c r="DC127" s="35">
        <v>0</v>
      </c>
      <c r="DD127" s="35">
        <v>0</v>
      </c>
      <c r="DE127" s="35">
        <v>0</v>
      </c>
      <c r="DF127" s="35">
        <v>0</v>
      </c>
      <c r="DG127" s="35">
        <v>0</v>
      </c>
      <c r="DH127" s="35">
        <v>0</v>
      </c>
      <c r="DI127" s="35">
        <v>0</v>
      </c>
      <c r="DJ127" s="35">
        <v>0</v>
      </c>
      <c r="DK127" s="35">
        <v>0</v>
      </c>
      <c r="DL127" s="35">
        <v>0</v>
      </c>
      <c r="DM127" s="35">
        <v>0</v>
      </c>
      <c r="DN127" s="35">
        <v>1</v>
      </c>
      <c r="DO127" s="35">
        <v>0</v>
      </c>
      <c r="DP127" s="35">
        <v>0</v>
      </c>
      <c r="DQ127" s="35">
        <v>0</v>
      </c>
      <c r="DR127" s="35">
        <v>0</v>
      </c>
      <c r="DS127" s="35">
        <v>0</v>
      </c>
      <c r="DT127" s="35">
        <v>0</v>
      </c>
      <c r="DU127" s="35">
        <v>0</v>
      </c>
      <c r="DV127" s="35">
        <v>0</v>
      </c>
      <c r="DW127" s="35">
        <v>0</v>
      </c>
      <c r="DX127" s="35">
        <v>0</v>
      </c>
      <c r="DY127" s="35">
        <v>0</v>
      </c>
      <c r="DZ127" s="35">
        <v>0</v>
      </c>
      <c r="EA127" s="35">
        <v>0</v>
      </c>
      <c r="EB127" s="35">
        <v>0</v>
      </c>
      <c r="EC127" s="35">
        <v>0</v>
      </c>
      <c r="ED127" s="35">
        <v>0</v>
      </c>
      <c r="EE127" s="35">
        <v>0</v>
      </c>
      <c r="EF127" s="35">
        <v>0</v>
      </c>
      <c r="EG127" s="35">
        <v>0</v>
      </c>
      <c r="EH127" s="35">
        <v>0</v>
      </c>
    </row>
    <row r="128" spans="1:138" s="7" customFormat="1" ht="21.95" customHeight="1" thickBot="1" x14ac:dyDescent="0.25">
      <c r="A128" s="12" t="s">
        <v>318</v>
      </c>
      <c r="B128" s="12" t="s">
        <v>319</v>
      </c>
      <c r="C128" s="35">
        <v>0</v>
      </c>
      <c r="D128" s="35">
        <v>0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5">
        <v>0</v>
      </c>
      <c r="R128" s="35">
        <v>0</v>
      </c>
      <c r="S128" s="35">
        <v>0</v>
      </c>
      <c r="T128" s="35">
        <v>0</v>
      </c>
      <c r="U128" s="35">
        <v>0</v>
      </c>
      <c r="V128" s="35">
        <v>0</v>
      </c>
      <c r="W128" s="35">
        <v>0</v>
      </c>
      <c r="X128" s="35">
        <v>0</v>
      </c>
      <c r="Y128" s="35">
        <v>0</v>
      </c>
      <c r="Z128" s="35">
        <v>0</v>
      </c>
      <c r="AA128" s="35">
        <v>0</v>
      </c>
      <c r="AB128" s="35">
        <v>0</v>
      </c>
      <c r="AC128" s="35">
        <v>0</v>
      </c>
      <c r="AD128" s="35">
        <v>0</v>
      </c>
      <c r="AE128" s="35">
        <v>0</v>
      </c>
      <c r="AF128" s="35">
        <v>0</v>
      </c>
      <c r="AG128" s="35">
        <v>0</v>
      </c>
      <c r="AH128" s="35">
        <v>0</v>
      </c>
      <c r="AI128" s="35">
        <v>0</v>
      </c>
      <c r="AJ128" s="35">
        <v>0</v>
      </c>
      <c r="AK128" s="35">
        <v>0</v>
      </c>
      <c r="AL128" s="35">
        <v>0</v>
      </c>
      <c r="AM128" s="35">
        <v>0</v>
      </c>
      <c r="AN128" s="35">
        <v>0</v>
      </c>
      <c r="AO128" s="35">
        <v>0</v>
      </c>
      <c r="AP128" s="35">
        <v>0</v>
      </c>
      <c r="AQ128" s="35">
        <v>0</v>
      </c>
      <c r="AR128" s="35">
        <v>0</v>
      </c>
      <c r="AS128" s="35">
        <v>0</v>
      </c>
      <c r="AT128" s="35">
        <v>0</v>
      </c>
      <c r="AU128" s="35">
        <v>0</v>
      </c>
      <c r="AV128" s="35">
        <v>0</v>
      </c>
      <c r="AW128" s="35">
        <v>0</v>
      </c>
      <c r="AX128" s="35">
        <v>0</v>
      </c>
      <c r="AY128" s="35">
        <v>0</v>
      </c>
      <c r="AZ128" s="35">
        <v>0</v>
      </c>
      <c r="BA128" s="35">
        <v>0</v>
      </c>
      <c r="BB128" s="35">
        <v>0</v>
      </c>
      <c r="BC128" s="35">
        <v>0</v>
      </c>
      <c r="BD128" s="35">
        <v>0</v>
      </c>
      <c r="BE128" s="35">
        <v>0</v>
      </c>
      <c r="BF128" s="35">
        <v>0</v>
      </c>
      <c r="BG128" s="35">
        <v>0</v>
      </c>
      <c r="BH128" s="35">
        <v>0</v>
      </c>
      <c r="BI128" s="35">
        <v>0</v>
      </c>
      <c r="BJ128" s="35">
        <v>0</v>
      </c>
      <c r="BK128" s="35">
        <v>0</v>
      </c>
      <c r="BL128" s="35">
        <v>0</v>
      </c>
      <c r="BM128" s="35">
        <v>0</v>
      </c>
      <c r="BN128" s="35">
        <v>0</v>
      </c>
      <c r="BO128" s="35">
        <v>0</v>
      </c>
      <c r="BP128" s="35">
        <v>0</v>
      </c>
      <c r="BQ128" s="35">
        <v>0</v>
      </c>
      <c r="BR128" s="35">
        <v>0</v>
      </c>
      <c r="BS128" s="35">
        <v>0</v>
      </c>
      <c r="BT128" s="35">
        <v>0</v>
      </c>
      <c r="BU128" s="35">
        <v>0</v>
      </c>
      <c r="BV128" s="35">
        <v>0</v>
      </c>
      <c r="BW128" s="35">
        <v>0</v>
      </c>
      <c r="BX128" s="35">
        <v>0</v>
      </c>
      <c r="BY128" s="35">
        <v>0</v>
      </c>
      <c r="BZ128" s="35">
        <v>0</v>
      </c>
      <c r="CA128" s="35">
        <v>0</v>
      </c>
      <c r="CB128" s="35">
        <v>0</v>
      </c>
      <c r="CC128" s="35">
        <v>0</v>
      </c>
      <c r="CD128" s="35">
        <v>0</v>
      </c>
      <c r="CE128" s="35">
        <v>0</v>
      </c>
      <c r="CF128" s="35">
        <v>0</v>
      </c>
      <c r="CG128" s="35">
        <v>0</v>
      </c>
      <c r="CH128" s="35">
        <v>0</v>
      </c>
      <c r="CI128" s="35">
        <v>0</v>
      </c>
      <c r="CJ128" s="35">
        <v>0</v>
      </c>
      <c r="CK128" s="35">
        <v>0</v>
      </c>
      <c r="CL128" s="35">
        <v>0</v>
      </c>
      <c r="CM128" s="35">
        <v>0</v>
      </c>
      <c r="CN128" s="35">
        <v>0</v>
      </c>
      <c r="CO128" s="35">
        <v>0</v>
      </c>
      <c r="CP128" s="35">
        <v>0</v>
      </c>
      <c r="CQ128" s="35">
        <v>0</v>
      </c>
      <c r="CR128" s="35">
        <v>0</v>
      </c>
      <c r="CS128" s="35">
        <v>0</v>
      </c>
      <c r="CT128" s="35">
        <v>0</v>
      </c>
      <c r="CU128" s="35">
        <v>0</v>
      </c>
      <c r="CV128" s="35">
        <v>0</v>
      </c>
      <c r="CW128" s="35">
        <v>0</v>
      </c>
      <c r="CX128" s="35">
        <v>0</v>
      </c>
      <c r="CY128" s="35">
        <v>0</v>
      </c>
      <c r="CZ128" s="35">
        <v>0</v>
      </c>
      <c r="DA128" s="35">
        <v>0</v>
      </c>
      <c r="DB128" s="35">
        <v>0</v>
      </c>
      <c r="DC128" s="35">
        <v>0</v>
      </c>
      <c r="DD128" s="35">
        <v>0</v>
      </c>
      <c r="DE128" s="35">
        <v>0</v>
      </c>
      <c r="DF128" s="35">
        <v>0</v>
      </c>
      <c r="DG128" s="35">
        <v>0</v>
      </c>
      <c r="DH128" s="35">
        <v>0</v>
      </c>
      <c r="DI128" s="35">
        <v>0</v>
      </c>
      <c r="DJ128" s="35">
        <v>0</v>
      </c>
      <c r="DK128" s="35">
        <v>0</v>
      </c>
      <c r="DL128" s="35">
        <v>0</v>
      </c>
      <c r="DM128" s="35">
        <v>0</v>
      </c>
      <c r="DN128" s="35">
        <v>0</v>
      </c>
      <c r="DO128" s="35">
        <v>1</v>
      </c>
      <c r="DP128" s="35">
        <v>0</v>
      </c>
      <c r="DQ128" s="35">
        <v>0</v>
      </c>
      <c r="DR128" s="35">
        <v>0</v>
      </c>
      <c r="DS128" s="35">
        <v>0</v>
      </c>
      <c r="DT128" s="35">
        <v>0</v>
      </c>
      <c r="DU128" s="35">
        <v>0</v>
      </c>
      <c r="DV128" s="35">
        <v>0</v>
      </c>
      <c r="DW128" s="35">
        <v>0</v>
      </c>
      <c r="DX128" s="35">
        <v>0</v>
      </c>
      <c r="DY128" s="35">
        <v>0</v>
      </c>
      <c r="DZ128" s="35">
        <v>0</v>
      </c>
      <c r="EA128" s="35">
        <v>0</v>
      </c>
      <c r="EB128" s="35">
        <v>0</v>
      </c>
      <c r="EC128" s="35">
        <v>0</v>
      </c>
      <c r="ED128" s="35">
        <v>0</v>
      </c>
      <c r="EE128" s="35">
        <v>0</v>
      </c>
      <c r="EF128" s="35">
        <v>0</v>
      </c>
      <c r="EG128" s="35">
        <v>0</v>
      </c>
      <c r="EH128" s="35">
        <v>0</v>
      </c>
    </row>
    <row r="129" spans="1:138" s="7" customFormat="1" ht="21.95" customHeight="1" thickBot="1" x14ac:dyDescent="0.25">
      <c r="A129" s="12" t="s">
        <v>320</v>
      </c>
      <c r="B129" s="12" t="s">
        <v>321</v>
      </c>
      <c r="C129" s="35">
        <v>0</v>
      </c>
      <c r="D129" s="35">
        <v>0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  <c r="L129" s="35">
        <v>0</v>
      </c>
      <c r="M129" s="35">
        <v>0</v>
      </c>
      <c r="N129" s="35">
        <v>0</v>
      </c>
      <c r="O129" s="35">
        <v>0</v>
      </c>
      <c r="P129" s="35">
        <v>0</v>
      </c>
      <c r="Q129" s="35">
        <v>0</v>
      </c>
      <c r="R129" s="35">
        <v>0</v>
      </c>
      <c r="S129" s="35">
        <v>0</v>
      </c>
      <c r="T129" s="35">
        <v>0</v>
      </c>
      <c r="U129" s="35">
        <v>0</v>
      </c>
      <c r="V129" s="35">
        <v>0</v>
      </c>
      <c r="W129" s="35">
        <v>0</v>
      </c>
      <c r="X129" s="35">
        <v>0</v>
      </c>
      <c r="Y129" s="35">
        <v>0</v>
      </c>
      <c r="Z129" s="35">
        <v>0</v>
      </c>
      <c r="AA129" s="35">
        <v>0</v>
      </c>
      <c r="AB129" s="35">
        <v>0</v>
      </c>
      <c r="AC129" s="35">
        <v>0</v>
      </c>
      <c r="AD129" s="35">
        <v>0</v>
      </c>
      <c r="AE129" s="35">
        <v>0</v>
      </c>
      <c r="AF129" s="35">
        <v>0</v>
      </c>
      <c r="AG129" s="35">
        <v>0</v>
      </c>
      <c r="AH129" s="35">
        <v>0</v>
      </c>
      <c r="AI129" s="35">
        <v>0</v>
      </c>
      <c r="AJ129" s="35">
        <v>0</v>
      </c>
      <c r="AK129" s="35">
        <v>0</v>
      </c>
      <c r="AL129" s="35">
        <v>0</v>
      </c>
      <c r="AM129" s="35">
        <v>0</v>
      </c>
      <c r="AN129" s="35">
        <v>0</v>
      </c>
      <c r="AO129" s="35">
        <v>0</v>
      </c>
      <c r="AP129" s="35">
        <v>0</v>
      </c>
      <c r="AQ129" s="35">
        <v>0</v>
      </c>
      <c r="AR129" s="35">
        <v>0</v>
      </c>
      <c r="AS129" s="35">
        <v>0</v>
      </c>
      <c r="AT129" s="35">
        <v>0</v>
      </c>
      <c r="AU129" s="35">
        <v>0</v>
      </c>
      <c r="AV129" s="35">
        <v>0</v>
      </c>
      <c r="AW129" s="35">
        <v>0</v>
      </c>
      <c r="AX129" s="35">
        <v>0</v>
      </c>
      <c r="AY129" s="35">
        <v>0</v>
      </c>
      <c r="AZ129" s="35">
        <v>0</v>
      </c>
      <c r="BA129" s="35">
        <v>0</v>
      </c>
      <c r="BB129" s="35">
        <v>0</v>
      </c>
      <c r="BC129" s="35">
        <v>0</v>
      </c>
      <c r="BD129" s="35">
        <v>0</v>
      </c>
      <c r="BE129" s="35">
        <v>0</v>
      </c>
      <c r="BF129" s="35">
        <v>0</v>
      </c>
      <c r="BG129" s="35">
        <v>0</v>
      </c>
      <c r="BH129" s="35">
        <v>0</v>
      </c>
      <c r="BI129" s="35">
        <v>0</v>
      </c>
      <c r="BJ129" s="35">
        <v>0</v>
      </c>
      <c r="BK129" s="35">
        <v>0</v>
      </c>
      <c r="BL129" s="35">
        <v>0</v>
      </c>
      <c r="BM129" s="35">
        <v>0</v>
      </c>
      <c r="BN129" s="35">
        <v>0</v>
      </c>
      <c r="BO129" s="35">
        <v>0</v>
      </c>
      <c r="BP129" s="35">
        <v>0</v>
      </c>
      <c r="BQ129" s="35">
        <v>0</v>
      </c>
      <c r="BR129" s="35">
        <v>0</v>
      </c>
      <c r="BS129" s="35">
        <v>0</v>
      </c>
      <c r="BT129" s="35">
        <v>0</v>
      </c>
      <c r="BU129" s="35">
        <v>0</v>
      </c>
      <c r="BV129" s="35">
        <v>0</v>
      </c>
      <c r="BW129" s="35">
        <v>0</v>
      </c>
      <c r="BX129" s="35">
        <v>0</v>
      </c>
      <c r="BY129" s="35">
        <v>0</v>
      </c>
      <c r="BZ129" s="35">
        <v>0</v>
      </c>
      <c r="CA129" s="35">
        <v>0</v>
      </c>
      <c r="CB129" s="35">
        <v>0</v>
      </c>
      <c r="CC129" s="35">
        <v>0</v>
      </c>
      <c r="CD129" s="35">
        <v>0</v>
      </c>
      <c r="CE129" s="35">
        <v>0</v>
      </c>
      <c r="CF129" s="35">
        <v>0</v>
      </c>
      <c r="CG129" s="35">
        <v>0</v>
      </c>
      <c r="CH129" s="35">
        <v>0</v>
      </c>
      <c r="CI129" s="35">
        <v>0</v>
      </c>
      <c r="CJ129" s="35">
        <v>0</v>
      </c>
      <c r="CK129" s="35">
        <v>0</v>
      </c>
      <c r="CL129" s="35">
        <v>0</v>
      </c>
      <c r="CM129" s="35">
        <v>0</v>
      </c>
      <c r="CN129" s="35">
        <v>0</v>
      </c>
      <c r="CO129" s="35">
        <v>0</v>
      </c>
      <c r="CP129" s="35">
        <v>0</v>
      </c>
      <c r="CQ129" s="35">
        <v>0</v>
      </c>
      <c r="CR129" s="35">
        <v>0</v>
      </c>
      <c r="CS129" s="35">
        <v>0</v>
      </c>
      <c r="CT129" s="35">
        <v>0</v>
      </c>
      <c r="CU129" s="35">
        <v>0</v>
      </c>
      <c r="CV129" s="35">
        <v>0</v>
      </c>
      <c r="CW129" s="35">
        <v>0</v>
      </c>
      <c r="CX129" s="35">
        <v>0</v>
      </c>
      <c r="CY129" s="35">
        <v>0</v>
      </c>
      <c r="CZ129" s="35">
        <v>0</v>
      </c>
      <c r="DA129" s="35">
        <v>0</v>
      </c>
      <c r="DB129" s="35">
        <v>0</v>
      </c>
      <c r="DC129" s="35">
        <v>0</v>
      </c>
      <c r="DD129" s="35">
        <v>0</v>
      </c>
      <c r="DE129" s="35">
        <v>0</v>
      </c>
      <c r="DF129" s="35">
        <v>0</v>
      </c>
      <c r="DG129" s="35">
        <v>0</v>
      </c>
      <c r="DH129" s="35">
        <v>0</v>
      </c>
      <c r="DI129" s="35">
        <v>0</v>
      </c>
      <c r="DJ129" s="35">
        <v>0</v>
      </c>
      <c r="DK129" s="35">
        <v>0</v>
      </c>
      <c r="DL129" s="35">
        <v>0</v>
      </c>
      <c r="DM129" s="35">
        <v>0</v>
      </c>
      <c r="DN129" s="35">
        <v>0</v>
      </c>
      <c r="DO129" s="35">
        <v>0</v>
      </c>
      <c r="DP129" s="35">
        <v>1</v>
      </c>
      <c r="DQ129" s="35">
        <v>0</v>
      </c>
      <c r="DR129" s="35">
        <v>0</v>
      </c>
      <c r="DS129" s="35">
        <v>0</v>
      </c>
      <c r="DT129" s="35">
        <v>0</v>
      </c>
      <c r="DU129" s="35">
        <v>0</v>
      </c>
      <c r="DV129" s="35">
        <v>0</v>
      </c>
      <c r="DW129" s="35">
        <v>0</v>
      </c>
      <c r="DX129" s="35">
        <v>0</v>
      </c>
      <c r="DY129" s="35">
        <v>0</v>
      </c>
      <c r="DZ129" s="35">
        <v>0</v>
      </c>
      <c r="EA129" s="35">
        <v>0</v>
      </c>
      <c r="EB129" s="35">
        <v>0</v>
      </c>
      <c r="EC129" s="35">
        <v>0</v>
      </c>
      <c r="ED129" s="35">
        <v>0</v>
      </c>
      <c r="EE129" s="35">
        <v>0</v>
      </c>
      <c r="EF129" s="35">
        <v>0</v>
      </c>
      <c r="EG129" s="35">
        <v>0</v>
      </c>
      <c r="EH129" s="35">
        <v>0</v>
      </c>
    </row>
    <row r="130" spans="1:138" s="7" customFormat="1" ht="21.95" customHeight="1" thickBot="1" x14ac:dyDescent="0.25">
      <c r="A130" s="12" t="s">
        <v>322</v>
      </c>
      <c r="B130" s="12" t="s">
        <v>323</v>
      </c>
      <c r="C130" s="35">
        <v>0</v>
      </c>
      <c r="D130" s="35">
        <v>0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5">
        <v>0</v>
      </c>
      <c r="W130" s="35">
        <v>0</v>
      </c>
      <c r="X130" s="35">
        <v>0</v>
      </c>
      <c r="Y130" s="35">
        <v>0</v>
      </c>
      <c r="Z130" s="35">
        <v>0</v>
      </c>
      <c r="AA130" s="35">
        <v>0</v>
      </c>
      <c r="AB130" s="35">
        <v>0</v>
      </c>
      <c r="AC130" s="35">
        <v>0</v>
      </c>
      <c r="AD130" s="35">
        <v>0</v>
      </c>
      <c r="AE130" s="35">
        <v>0</v>
      </c>
      <c r="AF130" s="35">
        <v>0</v>
      </c>
      <c r="AG130" s="35">
        <v>0</v>
      </c>
      <c r="AH130" s="35">
        <v>0</v>
      </c>
      <c r="AI130" s="35">
        <v>0</v>
      </c>
      <c r="AJ130" s="35">
        <v>0</v>
      </c>
      <c r="AK130" s="35">
        <v>0</v>
      </c>
      <c r="AL130" s="35">
        <v>0</v>
      </c>
      <c r="AM130" s="35">
        <v>0</v>
      </c>
      <c r="AN130" s="35">
        <v>0</v>
      </c>
      <c r="AO130" s="35">
        <v>0</v>
      </c>
      <c r="AP130" s="35">
        <v>0</v>
      </c>
      <c r="AQ130" s="35">
        <v>0</v>
      </c>
      <c r="AR130" s="35">
        <v>0</v>
      </c>
      <c r="AS130" s="35">
        <v>0</v>
      </c>
      <c r="AT130" s="35">
        <v>0</v>
      </c>
      <c r="AU130" s="35">
        <v>0</v>
      </c>
      <c r="AV130" s="35">
        <v>0</v>
      </c>
      <c r="AW130" s="35">
        <v>0</v>
      </c>
      <c r="AX130" s="35">
        <v>0</v>
      </c>
      <c r="AY130" s="35">
        <v>0</v>
      </c>
      <c r="AZ130" s="35">
        <v>0</v>
      </c>
      <c r="BA130" s="35">
        <v>0</v>
      </c>
      <c r="BB130" s="35">
        <v>0</v>
      </c>
      <c r="BC130" s="35">
        <v>0</v>
      </c>
      <c r="BD130" s="35">
        <v>0</v>
      </c>
      <c r="BE130" s="35">
        <v>0</v>
      </c>
      <c r="BF130" s="35">
        <v>0</v>
      </c>
      <c r="BG130" s="35">
        <v>0</v>
      </c>
      <c r="BH130" s="35">
        <v>0</v>
      </c>
      <c r="BI130" s="35">
        <v>0</v>
      </c>
      <c r="BJ130" s="35">
        <v>0</v>
      </c>
      <c r="BK130" s="35">
        <v>0</v>
      </c>
      <c r="BL130" s="35">
        <v>0</v>
      </c>
      <c r="BM130" s="35">
        <v>0</v>
      </c>
      <c r="BN130" s="35">
        <v>0</v>
      </c>
      <c r="BO130" s="35">
        <v>0</v>
      </c>
      <c r="BP130" s="35">
        <v>0</v>
      </c>
      <c r="BQ130" s="35">
        <v>0</v>
      </c>
      <c r="BR130" s="35">
        <v>0</v>
      </c>
      <c r="BS130" s="35">
        <v>0</v>
      </c>
      <c r="BT130" s="35">
        <v>0</v>
      </c>
      <c r="BU130" s="35">
        <v>0</v>
      </c>
      <c r="BV130" s="35">
        <v>0</v>
      </c>
      <c r="BW130" s="35">
        <v>0</v>
      </c>
      <c r="BX130" s="35">
        <v>0</v>
      </c>
      <c r="BY130" s="35">
        <v>0</v>
      </c>
      <c r="BZ130" s="35">
        <v>0</v>
      </c>
      <c r="CA130" s="35">
        <v>0</v>
      </c>
      <c r="CB130" s="35">
        <v>0</v>
      </c>
      <c r="CC130" s="35">
        <v>0</v>
      </c>
      <c r="CD130" s="35">
        <v>0</v>
      </c>
      <c r="CE130" s="35">
        <v>0</v>
      </c>
      <c r="CF130" s="35">
        <v>0</v>
      </c>
      <c r="CG130" s="35">
        <v>0</v>
      </c>
      <c r="CH130" s="35">
        <v>0</v>
      </c>
      <c r="CI130" s="35">
        <v>0</v>
      </c>
      <c r="CJ130" s="35">
        <v>0</v>
      </c>
      <c r="CK130" s="35">
        <v>0</v>
      </c>
      <c r="CL130" s="35">
        <v>0</v>
      </c>
      <c r="CM130" s="35">
        <v>0</v>
      </c>
      <c r="CN130" s="35">
        <v>0</v>
      </c>
      <c r="CO130" s="35">
        <v>0</v>
      </c>
      <c r="CP130" s="35">
        <v>0</v>
      </c>
      <c r="CQ130" s="35">
        <v>0</v>
      </c>
      <c r="CR130" s="35">
        <v>0</v>
      </c>
      <c r="CS130" s="35">
        <v>0</v>
      </c>
      <c r="CT130" s="35">
        <v>0</v>
      </c>
      <c r="CU130" s="35">
        <v>0</v>
      </c>
      <c r="CV130" s="35">
        <v>0</v>
      </c>
      <c r="CW130" s="35">
        <v>0</v>
      </c>
      <c r="CX130" s="35">
        <v>0</v>
      </c>
      <c r="CY130" s="35">
        <v>0</v>
      </c>
      <c r="CZ130" s="35">
        <v>0</v>
      </c>
      <c r="DA130" s="35">
        <v>0</v>
      </c>
      <c r="DB130" s="35">
        <v>0</v>
      </c>
      <c r="DC130" s="35">
        <v>0</v>
      </c>
      <c r="DD130" s="35">
        <v>0</v>
      </c>
      <c r="DE130" s="35">
        <v>0</v>
      </c>
      <c r="DF130" s="35">
        <v>0</v>
      </c>
      <c r="DG130" s="35">
        <v>0</v>
      </c>
      <c r="DH130" s="35">
        <v>0</v>
      </c>
      <c r="DI130" s="35">
        <v>0</v>
      </c>
      <c r="DJ130" s="35">
        <v>0</v>
      </c>
      <c r="DK130" s="35">
        <v>0</v>
      </c>
      <c r="DL130" s="35">
        <v>0</v>
      </c>
      <c r="DM130" s="35">
        <v>0</v>
      </c>
      <c r="DN130" s="35">
        <v>0</v>
      </c>
      <c r="DO130" s="35">
        <v>0</v>
      </c>
      <c r="DP130" s="35">
        <v>0</v>
      </c>
      <c r="DQ130" s="35">
        <v>1</v>
      </c>
      <c r="DR130" s="35">
        <v>0</v>
      </c>
      <c r="DS130" s="35">
        <v>0</v>
      </c>
      <c r="DT130" s="35">
        <v>0</v>
      </c>
      <c r="DU130" s="35">
        <v>0</v>
      </c>
      <c r="DV130" s="35">
        <v>0</v>
      </c>
      <c r="DW130" s="35">
        <v>0</v>
      </c>
      <c r="DX130" s="35">
        <v>0</v>
      </c>
      <c r="DY130" s="35">
        <v>0</v>
      </c>
      <c r="DZ130" s="35">
        <v>0</v>
      </c>
      <c r="EA130" s="35">
        <v>0</v>
      </c>
      <c r="EB130" s="35">
        <v>0</v>
      </c>
      <c r="EC130" s="35">
        <v>0</v>
      </c>
      <c r="ED130" s="35">
        <v>0</v>
      </c>
      <c r="EE130" s="35">
        <v>0</v>
      </c>
      <c r="EF130" s="35">
        <v>0</v>
      </c>
      <c r="EG130" s="35">
        <v>0</v>
      </c>
      <c r="EH130" s="35">
        <v>0</v>
      </c>
    </row>
    <row r="131" spans="1:138" s="7" customFormat="1" ht="21.95" customHeight="1" thickBot="1" x14ac:dyDescent="0.25">
      <c r="A131" s="12" t="s">
        <v>324</v>
      </c>
      <c r="B131" s="12" t="s">
        <v>325</v>
      </c>
      <c r="C131" s="35">
        <v>0</v>
      </c>
      <c r="D131" s="35">
        <v>0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  <c r="R131" s="35">
        <v>0</v>
      </c>
      <c r="S131" s="35">
        <v>0</v>
      </c>
      <c r="T131" s="35">
        <v>0</v>
      </c>
      <c r="U131" s="35">
        <v>0</v>
      </c>
      <c r="V131" s="35">
        <v>0</v>
      </c>
      <c r="W131" s="35">
        <v>0</v>
      </c>
      <c r="X131" s="35">
        <v>0</v>
      </c>
      <c r="Y131" s="35">
        <v>0</v>
      </c>
      <c r="Z131" s="35">
        <v>0</v>
      </c>
      <c r="AA131" s="35">
        <v>0</v>
      </c>
      <c r="AB131" s="35">
        <v>0</v>
      </c>
      <c r="AC131" s="35">
        <v>0</v>
      </c>
      <c r="AD131" s="35">
        <v>0</v>
      </c>
      <c r="AE131" s="35">
        <v>0</v>
      </c>
      <c r="AF131" s="35">
        <v>0</v>
      </c>
      <c r="AG131" s="35">
        <v>0</v>
      </c>
      <c r="AH131" s="35">
        <v>0</v>
      </c>
      <c r="AI131" s="35">
        <v>0</v>
      </c>
      <c r="AJ131" s="35">
        <v>0</v>
      </c>
      <c r="AK131" s="35">
        <v>0</v>
      </c>
      <c r="AL131" s="35">
        <v>0</v>
      </c>
      <c r="AM131" s="35">
        <v>0</v>
      </c>
      <c r="AN131" s="35">
        <v>0</v>
      </c>
      <c r="AO131" s="35">
        <v>0</v>
      </c>
      <c r="AP131" s="35">
        <v>0</v>
      </c>
      <c r="AQ131" s="35">
        <v>0</v>
      </c>
      <c r="AR131" s="35">
        <v>0</v>
      </c>
      <c r="AS131" s="35">
        <v>0</v>
      </c>
      <c r="AT131" s="35">
        <v>0</v>
      </c>
      <c r="AU131" s="35">
        <v>0</v>
      </c>
      <c r="AV131" s="35">
        <v>0</v>
      </c>
      <c r="AW131" s="35">
        <v>0</v>
      </c>
      <c r="AX131" s="35">
        <v>0</v>
      </c>
      <c r="AY131" s="35">
        <v>0</v>
      </c>
      <c r="AZ131" s="35">
        <v>0</v>
      </c>
      <c r="BA131" s="35">
        <v>0</v>
      </c>
      <c r="BB131" s="35">
        <v>0</v>
      </c>
      <c r="BC131" s="35">
        <v>0</v>
      </c>
      <c r="BD131" s="35">
        <v>0</v>
      </c>
      <c r="BE131" s="35">
        <v>0</v>
      </c>
      <c r="BF131" s="35">
        <v>0</v>
      </c>
      <c r="BG131" s="35">
        <v>0</v>
      </c>
      <c r="BH131" s="35">
        <v>0</v>
      </c>
      <c r="BI131" s="35">
        <v>0</v>
      </c>
      <c r="BJ131" s="35">
        <v>0</v>
      </c>
      <c r="BK131" s="35">
        <v>0</v>
      </c>
      <c r="BL131" s="35">
        <v>0</v>
      </c>
      <c r="BM131" s="35">
        <v>0</v>
      </c>
      <c r="BN131" s="35">
        <v>0</v>
      </c>
      <c r="BO131" s="35">
        <v>0</v>
      </c>
      <c r="BP131" s="35">
        <v>0</v>
      </c>
      <c r="BQ131" s="35">
        <v>0</v>
      </c>
      <c r="BR131" s="35">
        <v>0</v>
      </c>
      <c r="BS131" s="35">
        <v>0</v>
      </c>
      <c r="BT131" s="35">
        <v>0</v>
      </c>
      <c r="BU131" s="35">
        <v>0</v>
      </c>
      <c r="BV131" s="35">
        <v>0</v>
      </c>
      <c r="BW131" s="35">
        <v>0</v>
      </c>
      <c r="BX131" s="35">
        <v>0</v>
      </c>
      <c r="BY131" s="35">
        <v>0</v>
      </c>
      <c r="BZ131" s="35">
        <v>0</v>
      </c>
      <c r="CA131" s="35">
        <v>0</v>
      </c>
      <c r="CB131" s="35">
        <v>0</v>
      </c>
      <c r="CC131" s="35">
        <v>0</v>
      </c>
      <c r="CD131" s="35">
        <v>0</v>
      </c>
      <c r="CE131" s="35">
        <v>0</v>
      </c>
      <c r="CF131" s="35">
        <v>0</v>
      </c>
      <c r="CG131" s="35">
        <v>0</v>
      </c>
      <c r="CH131" s="35">
        <v>0</v>
      </c>
      <c r="CI131" s="35">
        <v>0</v>
      </c>
      <c r="CJ131" s="35">
        <v>0</v>
      </c>
      <c r="CK131" s="35">
        <v>0</v>
      </c>
      <c r="CL131" s="35">
        <v>0</v>
      </c>
      <c r="CM131" s="35">
        <v>0</v>
      </c>
      <c r="CN131" s="35">
        <v>0</v>
      </c>
      <c r="CO131" s="35">
        <v>0</v>
      </c>
      <c r="CP131" s="35">
        <v>0</v>
      </c>
      <c r="CQ131" s="35">
        <v>0</v>
      </c>
      <c r="CR131" s="35">
        <v>0</v>
      </c>
      <c r="CS131" s="35">
        <v>0</v>
      </c>
      <c r="CT131" s="35">
        <v>0</v>
      </c>
      <c r="CU131" s="35">
        <v>0</v>
      </c>
      <c r="CV131" s="35">
        <v>0</v>
      </c>
      <c r="CW131" s="35">
        <v>0</v>
      </c>
      <c r="CX131" s="35">
        <v>0</v>
      </c>
      <c r="CY131" s="35">
        <v>0</v>
      </c>
      <c r="CZ131" s="35">
        <v>0</v>
      </c>
      <c r="DA131" s="35">
        <v>0</v>
      </c>
      <c r="DB131" s="35">
        <v>0</v>
      </c>
      <c r="DC131" s="35">
        <v>0</v>
      </c>
      <c r="DD131" s="35">
        <v>0</v>
      </c>
      <c r="DE131" s="35">
        <v>0</v>
      </c>
      <c r="DF131" s="35">
        <v>0</v>
      </c>
      <c r="DG131" s="35">
        <v>0</v>
      </c>
      <c r="DH131" s="35">
        <v>0</v>
      </c>
      <c r="DI131" s="35">
        <v>0</v>
      </c>
      <c r="DJ131" s="35">
        <v>0</v>
      </c>
      <c r="DK131" s="35">
        <v>0</v>
      </c>
      <c r="DL131" s="35">
        <v>0</v>
      </c>
      <c r="DM131" s="35">
        <v>0</v>
      </c>
      <c r="DN131" s="35">
        <v>0</v>
      </c>
      <c r="DO131" s="35">
        <v>0</v>
      </c>
      <c r="DP131" s="35">
        <v>0</v>
      </c>
      <c r="DQ131" s="35">
        <v>0</v>
      </c>
      <c r="DR131" s="35">
        <v>1</v>
      </c>
      <c r="DS131" s="35">
        <v>0</v>
      </c>
      <c r="DT131" s="35">
        <v>0</v>
      </c>
      <c r="DU131" s="35">
        <v>0</v>
      </c>
      <c r="DV131" s="35">
        <v>0</v>
      </c>
      <c r="DW131" s="35">
        <v>0</v>
      </c>
      <c r="DX131" s="35">
        <v>0</v>
      </c>
      <c r="DY131" s="35">
        <v>0</v>
      </c>
      <c r="DZ131" s="35">
        <v>0</v>
      </c>
      <c r="EA131" s="35">
        <v>0</v>
      </c>
      <c r="EB131" s="35">
        <v>0</v>
      </c>
      <c r="EC131" s="35">
        <v>0</v>
      </c>
      <c r="ED131" s="35">
        <v>0</v>
      </c>
      <c r="EE131" s="35">
        <v>0</v>
      </c>
      <c r="EF131" s="35">
        <v>0</v>
      </c>
      <c r="EG131" s="35">
        <v>0</v>
      </c>
      <c r="EH131" s="35">
        <v>0</v>
      </c>
    </row>
    <row r="132" spans="1:138" s="7" customFormat="1" ht="21.95" customHeight="1" thickBot="1" x14ac:dyDescent="0.25">
      <c r="A132" s="12" t="s">
        <v>326</v>
      </c>
      <c r="B132" s="12" t="s">
        <v>327</v>
      </c>
      <c r="C132" s="35">
        <v>0</v>
      </c>
      <c r="D132" s="35">
        <v>0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0</v>
      </c>
      <c r="L132" s="35">
        <v>0</v>
      </c>
      <c r="M132" s="35">
        <v>0</v>
      </c>
      <c r="N132" s="35">
        <v>0</v>
      </c>
      <c r="O132" s="35">
        <v>0</v>
      </c>
      <c r="P132" s="35">
        <v>0</v>
      </c>
      <c r="Q132" s="35">
        <v>0</v>
      </c>
      <c r="R132" s="35">
        <v>0</v>
      </c>
      <c r="S132" s="35">
        <v>0</v>
      </c>
      <c r="T132" s="35">
        <v>0</v>
      </c>
      <c r="U132" s="35">
        <v>0</v>
      </c>
      <c r="V132" s="35">
        <v>0</v>
      </c>
      <c r="W132" s="35">
        <v>0</v>
      </c>
      <c r="X132" s="35">
        <v>0</v>
      </c>
      <c r="Y132" s="35">
        <v>0</v>
      </c>
      <c r="Z132" s="35">
        <v>0</v>
      </c>
      <c r="AA132" s="35">
        <v>0</v>
      </c>
      <c r="AB132" s="35">
        <v>0</v>
      </c>
      <c r="AC132" s="35">
        <v>0</v>
      </c>
      <c r="AD132" s="35">
        <v>0</v>
      </c>
      <c r="AE132" s="35">
        <v>0</v>
      </c>
      <c r="AF132" s="35">
        <v>0</v>
      </c>
      <c r="AG132" s="35">
        <v>0</v>
      </c>
      <c r="AH132" s="35">
        <v>0</v>
      </c>
      <c r="AI132" s="35">
        <v>0</v>
      </c>
      <c r="AJ132" s="35">
        <v>0</v>
      </c>
      <c r="AK132" s="35">
        <v>0</v>
      </c>
      <c r="AL132" s="35">
        <v>0</v>
      </c>
      <c r="AM132" s="35">
        <v>0</v>
      </c>
      <c r="AN132" s="35">
        <v>0</v>
      </c>
      <c r="AO132" s="35">
        <v>0</v>
      </c>
      <c r="AP132" s="35">
        <v>0</v>
      </c>
      <c r="AQ132" s="35">
        <v>0</v>
      </c>
      <c r="AR132" s="35">
        <v>0</v>
      </c>
      <c r="AS132" s="35">
        <v>0</v>
      </c>
      <c r="AT132" s="35">
        <v>0</v>
      </c>
      <c r="AU132" s="35">
        <v>0</v>
      </c>
      <c r="AV132" s="35">
        <v>0</v>
      </c>
      <c r="AW132" s="35">
        <v>0</v>
      </c>
      <c r="AX132" s="35">
        <v>0</v>
      </c>
      <c r="AY132" s="35">
        <v>0</v>
      </c>
      <c r="AZ132" s="35">
        <v>0</v>
      </c>
      <c r="BA132" s="35">
        <v>0</v>
      </c>
      <c r="BB132" s="35">
        <v>0</v>
      </c>
      <c r="BC132" s="35">
        <v>0</v>
      </c>
      <c r="BD132" s="35">
        <v>0</v>
      </c>
      <c r="BE132" s="35">
        <v>0</v>
      </c>
      <c r="BF132" s="35">
        <v>0</v>
      </c>
      <c r="BG132" s="35">
        <v>0</v>
      </c>
      <c r="BH132" s="35">
        <v>0</v>
      </c>
      <c r="BI132" s="35">
        <v>0</v>
      </c>
      <c r="BJ132" s="35">
        <v>0</v>
      </c>
      <c r="BK132" s="35">
        <v>0</v>
      </c>
      <c r="BL132" s="35">
        <v>0</v>
      </c>
      <c r="BM132" s="35">
        <v>0</v>
      </c>
      <c r="BN132" s="35">
        <v>0</v>
      </c>
      <c r="BO132" s="35">
        <v>0</v>
      </c>
      <c r="BP132" s="35">
        <v>0</v>
      </c>
      <c r="BQ132" s="35">
        <v>0</v>
      </c>
      <c r="BR132" s="35">
        <v>0</v>
      </c>
      <c r="BS132" s="35">
        <v>0</v>
      </c>
      <c r="BT132" s="35">
        <v>0</v>
      </c>
      <c r="BU132" s="35">
        <v>0</v>
      </c>
      <c r="BV132" s="35">
        <v>0</v>
      </c>
      <c r="BW132" s="35">
        <v>0</v>
      </c>
      <c r="BX132" s="35">
        <v>0</v>
      </c>
      <c r="BY132" s="35">
        <v>0</v>
      </c>
      <c r="BZ132" s="35">
        <v>0</v>
      </c>
      <c r="CA132" s="35">
        <v>0</v>
      </c>
      <c r="CB132" s="35">
        <v>0</v>
      </c>
      <c r="CC132" s="35">
        <v>0</v>
      </c>
      <c r="CD132" s="35">
        <v>0</v>
      </c>
      <c r="CE132" s="35">
        <v>0</v>
      </c>
      <c r="CF132" s="35">
        <v>0</v>
      </c>
      <c r="CG132" s="35">
        <v>0</v>
      </c>
      <c r="CH132" s="35">
        <v>0</v>
      </c>
      <c r="CI132" s="35">
        <v>0</v>
      </c>
      <c r="CJ132" s="35">
        <v>0</v>
      </c>
      <c r="CK132" s="35">
        <v>0</v>
      </c>
      <c r="CL132" s="35">
        <v>0</v>
      </c>
      <c r="CM132" s="35">
        <v>0</v>
      </c>
      <c r="CN132" s="35">
        <v>0</v>
      </c>
      <c r="CO132" s="35">
        <v>0</v>
      </c>
      <c r="CP132" s="35">
        <v>0</v>
      </c>
      <c r="CQ132" s="35">
        <v>0</v>
      </c>
      <c r="CR132" s="35">
        <v>0</v>
      </c>
      <c r="CS132" s="35">
        <v>0</v>
      </c>
      <c r="CT132" s="35">
        <v>0</v>
      </c>
      <c r="CU132" s="35">
        <v>0</v>
      </c>
      <c r="CV132" s="35">
        <v>0</v>
      </c>
      <c r="CW132" s="35">
        <v>0</v>
      </c>
      <c r="CX132" s="35">
        <v>0</v>
      </c>
      <c r="CY132" s="35">
        <v>0</v>
      </c>
      <c r="CZ132" s="35">
        <v>0</v>
      </c>
      <c r="DA132" s="35">
        <v>0</v>
      </c>
      <c r="DB132" s="35">
        <v>0</v>
      </c>
      <c r="DC132" s="35">
        <v>0</v>
      </c>
      <c r="DD132" s="35">
        <v>0</v>
      </c>
      <c r="DE132" s="35">
        <v>0</v>
      </c>
      <c r="DF132" s="35">
        <v>0</v>
      </c>
      <c r="DG132" s="35">
        <v>0</v>
      </c>
      <c r="DH132" s="35">
        <v>0</v>
      </c>
      <c r="DI132" s="35">
        <v>0</v>
      </c>
      <c r="DJ132" s="35">
        <v>0</v>
      </c>
      <c r="DK132" s="35">
        <v>0</v>
      </c>
      <c r="DL132" s="35">
        <v>0</v>
      </c>
      <c r="DM132" s="35">
        <v>0</v>
      </c>
      <c r="DN132" s="35">
        <v>0</v>
      </c>
      <c r="DO132" s="35">
        <v>0</v>
      </c>
      <c r="DP132" s="35">
        <v>0</v>
      </c>
      <c r="DQ132" s="35">
        <v>0</v>
      </c>
      <c r="DR132" s="35">
        <v>0</v>
      </c>
      <c r="DS132" s="35">
        <v>1</v>
      </c>
      <c r="DT132" s="35">
        <v>0</v>
      </c>
      <c r="DU132" s="35">
        <v>0</v>
      </c>
      <c r="DV132" s="35">
        <v>0</v>
      </c>
      <c r="DW132" s="35">
        <v>0</v>
      </c>
      <c r="DX132" s="35">
        <v>0</v>
      </c>
      <c r="DY132" s="35">
        <v>0</v>
      </c>
      <c r="DZ132" s="35">
        <v>0</v>
      </c>
      <c r="EA132" s="35">
        <v>0</v>
      </c>
      <c r="EB132" s="35">
        <v>0</v>
      </c>
      <c r="EC132" s="35">
        <v>0</v>
      </c>
      <c r="ED132" s="35">
        <v>0</v>
      </c>
      <c r="EE132" s="35">
        <v>0</v>
      </c>
      <c r="EF132" s="35">
        <v>0</v>
      </c>
      <c r="EG132" s="35">
        <v>0</v>
      </c>
      <c r="EH132" s="35">
        <v>0</v>
      </c>
    </row>
    <row r="133" spans="1:138" s="7" customFormat="1" ht="21.95" customHeight="1" thickBot="1" x14ac:dyDescent="0.25">
      <c r="A133" s="12" t="s">
        <v>328</v>
      </c>
      <c r="B133" s="12" t="s">
        <v>329</v>
      </c>
      <c r="C133" s="35">
        <v>0</v>
      </c>
      <c r="D133" s="35">
        <v>0</v>
      </c>
      <c r="E133" s="35">
        <v>0</v>
      </c>
      <c r="F133" s="35">
        <v>0</v>
      </c>
      <c r="G133" s="35">
        <v>0</v>
      </c>
      <c r="H133" s="35">
        <v>0</v>
      </c>
      <c r="I133" s="35">
        <v>0</v>
      </c>
      <c r="J133" s="35">
        <v>0</v>
      </c>
      <c r="K133" s="35">
        <v>0</v>
      </c>
      <c r="L133" s="35">
        <v>0</v>
      </c>
      <c r="M133" s="35">
        <v>0</v>
      </c>
      <c r="N133" s="35">
        <v>0</v>
      </c>
      <c r="O133" s="35">
        <v>0</v>
      </c>
      <c r="P133" s="35">
        <v>0</v>
      </c>
      <c r="Q133" s="35">
        <v>0</v>
      </c>
      <c r="R133" s="35">
        <v>0</v>
      </c>
      <c r="S133" s="35">
        <v>0</v>
      </c>
      <c r="T133" s="35">
        <v>0</v>
      </c>
      <c r="U133" s="35">
        <v>0</v>
      </c>
      <c r="V133" s="35">
        <v>0</v>
      </c>
      <c r="W133" s="35">
        <v>0</v>
      </c>
      <c r="X133" s="35">
        <v>0</v>
      </c>
      <c r="Y133" s="35">
        <v>0</v>
      </c>
      <c r="Z133" s="35">
        <v>0</v>
      </c>
      <c r="AA133" s="35">
        <v>0</v>
      </c>
      <c r="AB133" s="35">
        <v>0</v>
      </c>
      <c r="AC133" s="35">
        <v>0</v>
      </c>
      <c r="AD133" s="35">
        <v>0</v>
      </c>
      <c r="AE133" s="35">
        <v>0</v>
      </c>
      <c r="AF133" s="35">
        <v>0</v>
      </c>
      <c r="AG133" s="35">
        <v>0</v>
      </c>
      <c r="AH133" s="35">
        <v>0</v>
      </c>
      <c r="AI133" s="35">
        <v>0</v>
      </c>
      <c r="AJ133" s="35">
        <v>0</v>
      </c>
      <c r="AK133" s="35">
        <v>0</v>
      </c>
      <c r="AL133" s="35">
        <v>0</v>
      </c>
      <c r="AM133" s="35">
        <v>0</v>
      </c>
      <c r="AN133" s="35">
        <v>0</v>
      </c>
      <c r="AO133" s="35">
        <v>0</v>
      </c>
      <c r="AP133" s="35">
        <v>0</v>
      </c>
      <c r="AQ133" s="35">
        <v>0</v>
      </c>
      <c r="AR133" s="35">
        <v>0</v>
      </c>
      <c r="AS133" s="35">
        <v>0</v>
      </c>
      <c r="AT133" s="35">
        <v>0</v>
      </c>
      <c r="AU133" s="35">
        <v>0</v>
      </c>
      <c r="AV133" s="35">
        <v>0</v>
      </c>
      <c r="AW133" s="35">
        <v>0</v>
      </c>
      <c r="AX133" s="35">
        <v>0</v>
      </c>
      <c r="AY133" s="35">
        <v>0</v>
      </c>
      <c r="AZ133" s="35">
        <v>0</v>
      </c>
      <c r="BA133" s="35">
        <v>0</v>
      </c>
      <c r="BB133" s="35">
        <v>0</v>
      </c>
      <c r="BC133" s="35">
        <v>0</v>
      </c>
      <c r="BD133" s="35">
        <v>0</v>
      </c>
      <c r="BE133" s="35">
        <v>0</v>
      </c>
      <c r="BF133" s="35">
        <v>0</v>
      </c>
      <c r="BG133" s="35">
        <v>0</v>
      </c>
      <c r="BH133" s="35">
        <v>0</v>
      </c>
      <c r="BI133" s="35">
        <v>0</v>
      </c>
      <c r="BJ133" s="35">
        <v>0</v>
      </c>
      <c r="BK133" s="35">
        <v>0</v>
      </c>
      <c r="BL133" s="35">
        <v>0</v>
      </c>
      <c r="BM133" s="35">
        <v>0</v>
      </c>
      <c r="BN133" s="35">
        <v>0</v>
      </c>
      <c r="BO133" s="35">
        <v>0</v>
      </c>
      <c r="BP133" s="35">
        <v>0</v>
      </c>
      <c r="BQ133" s="35">
        <v>0</v>
      </c>
      <c r="BR133" s="35">
        <v>0</v>
      </c>
      <c r="BS133" s="35">
        <v>0</v>
      </c>
      <c r="BT133" s="35">
        <v>0</v>
      </c>
      <c r="BU133" s="35">
        <v>0</v>
      </c>
      <c r="BV133" s="35">
        <v>0</v>
      </c>
      <c r="BW133" s="35">
        <v>0</v>
      </c>
      <c r="BX133" s="35">
        <v>0</v>
      </c>
      <c r="BY133" s="35">
        <v>0</v>
      </c>
      <c r="BZ133" s="35">
        <v>0</v>
      </c>
      <c r="CA133" s="35">
        <v>0</v>
      </c>
      <c r="CB133" s="35">
        <v>0</v>
      </c>
      <c r="CC133" s="35">
        <v>0</v>
      </c>
      <c r="CD133" s="35">
        <v>0</v>
      </c>
      <c r="CE133" s="35">
        <v>0</v>
      </c>
      <c r="CF133" s="35">
        <v>0</v>
      </c>
      <c r="CG133" s="35">
        <v>0</v>
      </c>
      <c r="CH133" s="35">
        <v>0</v>
      </c>
      <c r="CI133" s="35">
        <v>0</v>
      </c>
      <c r="CJ133" s="35">
        <v>0</v>
      </c>
      <c r="CK133" s="35">
        <v>0</v>
      </c>
      <c r="CL133" s="35">
        <v>0</v>
      </c>
      <c r="CM133" s="35">
        <v>0</v>
      </c>
      <c r="CN133" s="35">
        <v>0</v>
      </c>
      <c r="CO133" s="35">
        <v>0</v>
      </c>
      <c r="CP133" s="35">
        <v>0</v>
      </c>
      <c r="CQ133" s="35">
        <v>0</v>
      </c>
      <c r="CR133" s="35">
        <v>0</v>
      </c>
      <c r="CS133" s="35">
        <v>0</v>
      </c>
      <c r="CT133" s="35">
        <v>0</v>
      </c>
      <c r="CU133" s="35">
        <v>0</v>
      </c>
      <c r="CV133" s="35">
        <v>0</v>
      </c>
      <c r="CW133" s="35">
        <v>0</v>
      </c>
      <c r="CX133" s="35">
        <v>0</v>
      </c>
      <c r="CY133" s="35">
        <v>0</v>
      </c>
      <c r="CZ133" s="35">
        <v>0</v>
      </c>
      <c r="DA133" s="35">
        <v>0</v>
      </c>
      <c r="DB133" s="35">
        <v>0</v>
      </c>
      <c r="DC133" s="35">
        <v>0</v>
      </c>
      <c r="DD133" s="35">
        <v>0</v>
      </c>
      <c r="DE133" s="35">
        <v>0</v>
      </c>
      <c r="DF133" s="35">
        <v>0</v>
      </c>
      <c r="DG133" s="35">
        <v>0</v>
      </c>
      <c r="DH133" s="35">
        <v>0</v>
      </c>
      <c r="DI133" s="35">
        <v>0</v>
      </c>
      <c r="DJ133" s="35">
        <v>0</v>
      </c>
      <c r="DK133" s="35">
        <v>0</v>
      </c>
      <c r="DL133" s="35">
        <v>0</v>
      </c>
      <c r="DM133" s="35">
        <v>0</v>
      </c>
      <c r="DN133" s="35">
        <v>0</v>
      </c>
      <c r="DO133" s="35">
        <v>0</v>
      </c>
      <c r="DP133" s="35">
        <v>0</v>
      </c>
      <c r="DQ133" s="35">
        <v>0</v>
      </c>
      <c r="DR133" s="35">
        <v>0</v>
      </c>
      <c r="DS133" s="35">
        <v>0</v>
      </c>
      <c r="DT133" s="35">
        <v>1</v>
      </c>
      <c r="DU133" s="35">
        <v>0</v>
      </c>
      <c r="DV133" s="35">
        <v>0</v>
      </c>
      <c r="DW133" s="35">
        <v>0</v>
      </c>
      <c r="DX133" s="35">
        <v>0</v>
      </c>
      <c r="DY133" s="35">
        <v>0</v>
      </c>
      <c r="DZ133" s="35">
        <v>0</v>
      </c>
      <c r="EA133" s="35">
        <v>0</v>
      </c>
      <c r="EB133" s="35">
        <v>0</v>
      </c>
      <c r="EC133" s="35">
        <v>0</v>
      </c>
      <c r="ED133" s="35">
        <v>0</v>
      </c>
      <c r="EE133" s="35">
        <v>0</v>
      </c>
      <c r="EF133" s="35">
        <v>0</v>
      </c>
      <c r="EG133" s="35">
        <v>0</v>
      </c>
      <c r="EH133" s="35">
        <v>0</v>
      </c>
    </row>
    <row r="134" spans="1:138" s="7" customFormat="1" ht="21.95" customHeight="1" thickBot="1" x14ac:dyDescent="0.25">
      <c r="A134" s="12" t="s">
        <v>330</v>
      </c>
      <c r="B134" s="12" t="s">
        <v>331</v>
      </c>
      <c r="C134" s="35">
        <v>0</v>
      </c>
      <c r="D134" s="35">
        <v>0</v>
      </c>
      <c r="E134" s="35">
        <v>0</v>
      </c>
      <c r="F134" s="35">
        <v>0</v>
      </c>
      <c r="G134" s="35">
        <v>0</v>
      </c>
      <c r="H134" s="35">
        <v>0</v>
      </c>
      <c r="I134" s="35">
        <v>0</v>
      </c>
      <c r="J134" s="35">
        <v>0</v>
      </c>
      <c r="K134" s="35">
        <v>0</v>
      </c>
      <c r="L134" s="35">
        <v>0</v>
      </c>
      <c r="M134" s="35">
        <v>0</v>
      </c>
      <c r="N134" s="35">
        <v>0</v>
      </c>
      <c r="O134" s="35">
        <v>0</v>
      </c>
      <c r="P134" s="35">
        <v>0</v>
      </c>
      <c r="Q134" s="35">
        <v>0</v>
      </c>
      <c r="R134" s="35">
        <v>0</v>
      </c>
      <c r="S134" s="35">
        <v>0</v>
      </c>
      <c r="T134" s="35">
        <v>0</v>
      </c>
      <c r="U134" s="35">
        <v>0</v>
      </c>
      <c r="V134" s="35">
        <v>0</v>
      </c>
      <c r="W134" s="35">
        <v>0</v>
      </c>
      <c r="X134" s="35">
        <v>0</v>
      </c>
      <c r="Y134" s="35">
        <v>0</v>
      </c>
      <c r="Z134" s="35">
        <v>0</v>
      </c>
      <c r="AA134" s="35">
        <v>0</v>
      </c>
      <c r="AB134" s="35">
        <v>0</v>
      </c>
      <c r="AC134" s="35">
        <v>0</v>
      </c>
      <c r="AD134" s="35">
        <v>0</v>
      </c>
      <c r="AE134" s="35">
        <v>0</v>
      </c>
      <c r="AF134" s="35">
        <v>0</v>
      </c>
      <c r="AG134" s="35">
        <v>0</v>
      </c>
      <c r="AH134" s="35">
        <v>0</v>
      </c>
      <c r="AI134" s="35">
        <v>0</v>
      </c>
      <c r="AJ134" s="35">
        <v>0</v>
      </c>
      <c r="AK134" s="35">
        <v>0</v>
      </c>
      <c r="AL134" s="35">
        <v>0</v>
      </c>
      <c r="AM134" s="35">
        <v>0</v>
      </c>
      <c r="AN134" s="35">
        <v>0</v>
      </c>
      <c r="AO134" s="35">
        <v>0</v>
      </c>
      <c r="AP134" s="35">
        <v>0</v>
      </c>
      <c r="AQ134" s="35">
        <v>0</v>
      </c>
      <c r="AR134" s="35">
        <v>0</v>
      </c>
      <c r="AS134" s="35">
        <v>0</v>
      </c>
      <c r="AT134" s="35">
        <v>0</v>
      </c>
      <c r="AU134" s="35">
        <v>0</v>
      </c>
      <c r="AV134" s="35">
        <v>0</v>
      </c>
      <c r="AW134" s="35">
        <v>0</v>
      </c>
      <c r="AX134" s="35">
        <v>0</v>
      </c>
      <c r="AY134" s="35">
        <v>0</v>
      </c>
      <c r="AZ134" s="35">
        <v>0</v>
      </c>
      <c r="BA134" s="35">
        <v>0</v>
      </c>
      <c r="BB134" s="35">
        <v>0</v>
      </c>
      <c r="BC134" s="35">
        <v>0</v>
      </c>
      <c r="BD134" s="35">
        <v>0</v>
      </c>
      <c r="BE134" s="35">
        <v>0</v>
      </c>
      <c r="BF134" s="35">
        <v>0</v>
      </c>
      <c r="BG134" s="35">
        <v>0</v>
      </c>
      <c r="BH134" s="35">
        <v>0</v>
      </c>
      <c r="BI134" s="35">
        <v>0</v>
      </c>
      <c r="BJ134" s="35">
        <v>0</v>
      </c>
      <c r="BK134" s="35">
        <v>0</v>
      </c>
      <c r="BL134" s="35">
        <v>0</v>
      </c>
      <c r="BM134" s="35">
        <v>0</v>
      </c>
      <c r="BN134" s="35">
        <v>0</v>
      </c>
      <c r="BO134" s="35">
        <v>0</v>
      </c>
      <c r="BP134" s="35">
        <v>0</v>
      </c>
      <c r="BQ134" s="35">
        <v>0</v>
      </c>
      <c r="BR134" s="35">
        <v>0</v>
      </c>
      <c r="BS134" s="35">
        <v>0</v>
      </c>
      <c r="BT134" s="35">
        <v>0</v>
      </c>
      <c r="BU134" s="35">
        <v>0</v>
      </c>
      <c r="BV134" s="35">
        <v>0</v>
      </c>
      <c r="BW134" s="35">
        <v>0</v>
      </c>
      <c r="BX134" s="35">
        <v>0</v>
      </c>
      <c r="BY134" s="35">
        <v>0</v>
      </c>
      <c r="BZ134" s="35">
        <v>0</v>
      </c>
      <c r="CA134" s="35">
        <v>0</v>
      </c>
      <c r="CB134" s="35">
        <v>0</v>
      </c>
      <c r="CC134" s="35">
        <v>0</v>
      </c>
      <c r="CD134" s="35">
        <v>0</v>
      </c>
      <c r="CE134" s="35">
        <v>0</v>
      </c>
      <c r="CF134" s="35">
        <v>0</v>
      </c>
      <c r="CG134" s="35">
        <v>0</v>
      </c>
      <c r="CH134" s="35">
        <v>0</v>
      </c>
      <c r="CI134" s="35">
        <v>0</v>
      </c>
      <c r="CJ134" s="35">
        <v>0</v>
      </c>
      <c r="CK134" s="35">
        <v>0</v>
      </c>
      <c r="CL134" s="35">
        <v>0</v>
      </c>
      <c r="CM134" s="35">
        <v>0</v>
      </c>
      <c r="CN134" s="35">
        <v>0</v>
      </c>
      <c r="CO134" s="35">
        <v>0</v>
      </c>
      <c r="CP134" s="35">
        <v>0</v>
      </c>
      <c r="CQ134" s="35">
        <v>0</v>
      </c>
      <c r="CR134" s="35">
        <v>0</v>
      </c>
      <c r="CS134" s="35">
        <v>0</v>
      </c>
      <c r="CT134" s="35">
        <v>0</v>
      </c>
      <c r="CU134" s="35">
        <v>0</v>
      </c>
      <c r="CV134" s="35">
        <v>0</v>
      </c>
      <c r="CW134" s="35">
        <v>0</v>
      </c>
      <c r="CX134" s="35">
        <v>0</v>
      </c>
      <c r="CY134" s="35">
        <v>0</v>
      </c>
      <c r="CZ134" s="35">
        <v>0</v>
      </c>
      <c r="DA134" s="35">
        <v>0</v>
      </c>
      <c r="DB134" s="35">
        <v>0</v>
      </c>
      <c r="DC134" s="35">
        <v>0</v>
      </c>
      <c r="DD134" s="35">
        <v>0</v>
      </c>
      <c r="DE134" s="35">
        <v>0</v>
      </c>
      <c r="DF134" s="35">
        <v>0</v>
      </c>
      <c r="DG134" s="35">
        <v>0</v>
      </c>
      <c r="DH134" s="35">
        <v>0</v>
      </c>
      <c r="DI134" s="35">
        <v>0</v>
      </c>
      <c r="DJ134" s="35">
        <v>0</v>
      </c>
      <c r="DK134" s="35">
        <v>0</v>
      </c>
      <c r="DL134" s="35">
        <v>0</v>
      </c>
      <c r="DM134" s="35">
        <v>0</v>
      </c>
      <c r="DN134" s="35">
        <v>0</v>
      </c>
      <c r="DO134" s="35">
        <v>0</v>
      </c>
      <c r="DP134" s="35">
        <v>0</v>
      </c>
      <c r="DQ134" s="35">
        <v>0</v>
      </c>
      <c r="DR134" s="35">
        <v>0</v>
      </c>
      <c r="DS134" s="35">
        <v>0</v>
      </c>
      <c r="DT134" s="35">
        <v>0</v>
      </c>
      <c r="DU134" s="35">
        <v>1</v>
      </c>
      <c r="DV134" s="35">
        <v>0</v>
      </c>
      <c r="DW134" s="35">
        <v>0</v>
      </c>
      <c r="DX134" s="35">
        <v>0</v>
      </c>
      <c r="DY134" s="35">
        <v>0</v>
      </c>
      <c r="DZ134" s="35">
        <v>0</v>
      </c>
      <c r="EA134" s="35">
        <v>0</v>
      </c>
      <c r="EB134" s="35">
        <v>0</v>
      </c>
      <c r="EC134" s="35">
        <v>0</v>
      </c>
      <c r="ED134" s="35">
        <v>0</v>
      </c>
      <c r="EE134" s="35">
        <v>0</v>
      </c>
      <c r="EF134" s="35">
        <v>0</v>
      </c>
      <c r="EG134" s="35">
        <v>0</v>
      </c>
      <c r="EH134" s="35">
        <v>0</v>
      </c>
    </row>
    <row r="135" spans="1:138" s="7" customFormat="1" ht="21.95" customHeight="1" thickBot="1" x14ac:dyDescent="0.25">
      <c r="A135" s="12" t="s">
        <v>332</v>
      </c>
      <c r="B135" s="12" t="s">
        <v>333</v>
      </c>
      <c r="C135" s="35">
        <v>0</v>
      </c>
      <c r="D135" s="35">
        <v>0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5">
        <v>0</v>
      </c>
      <c r="S135" s="35">
        <v>0</v>
      </c>
      <c r="T135" s="35">
        <v>0</v>
      </c>
      <c r="U135" s="35">
        <v>0</v>
      </c>
      <c r="V135" s="35">
        <v>0</v>
      </c>
      <c r="W135" s="35">
        <v>0</v>
      </c>
      <c r="X135" s="35">
        <v>0</v>
      </c>
      <c r="Y135" s="35">
        <v>0</v>
      </c>
      <c r="Z135" s="35">
        <v>0</v>
      </c>
      <c r="AA135" s="35">
        <v>0</v>
      </c>
      <c r="AB135" s="35">
        <v>0</v>
      </c>
      <c r="AC135" s="35">
        <v>0</v>
      </c>
      <c r="AD135" s="35">
        <v>0</v>
      </c>
      <c r="AE135" s="35">
        <v>0</v>
      </c>
      <c r="AF135" s="35">
        <v>0</v>
      </c>
      <c r="AG135" s="35">
        <v>0</v>
      </c>
      <c r="AH135" s="35">
        <v>0</v>
      </c>
      <c r="AI135" s="35">
        <v>0</v>
      </c>
      <c r="AJ135" s="35">
        <v>0</v>
      </c>
      <c r="AK135" s="35">
        <v>0</v>
      </c>
      <c r="AL135" s="35">
        <v>0</v>
      </c>
      <c r="AM135" s="35">
        <v>0</v>
      </c>
      <c r="AN135" s="35">
        <v>0</v>
      </c>
      <c r="AO135" s="35">
        <v>0</v>
      </c>
      <c r="AP135" s="35">
        <v>0</v>
      </c>
      <c r="AQ135" s="35">
        <v>0</v>
      </c>
      <c r="AR135" s="35">
        <v>0</v>
      </c>
      <c r="AS135" s="35">
        <v>0</v>
      </c>
      <c r="AT135" s="35">
        <v>0</v>
      </c>
      <c r="AU135" s="35">
        <v>0</v>
      </c>
      <c r="AV135" s="35">
        <v>0</v>
      </c>
      <c r="AW135" s="35">
        <v>0</v>
      </c>
      <c r="AX135" s="35">
        <v>0</v>
      </c>
      <c r="AY135" s="35">
        <v>0</v>
      </c>
      <c r="AZ135" s="35">
        <v>0</v>
      </c>
      <c r="BA135" s="35">
        <v>0</v>
      </c>
      <c r="BB135" s="35">
        <v>0</v>
      </c>
      <c r="BC135" s="35">
        <v>0</v>
      </c>
      <c r="BD135" s="35">
        <v>0</v>
      </c>
      <c r="BE135" s="35">
        <v>0</v>
      </c>
      <c r="BF135" s="35">
        <v>0</v>
      </c>
      <c r="BG135" s="35">
        <v>0</v>
      </c>
      <c r="BH135" s="35">
        <v>0</v>
      </c>
      <c r="BI135" s="35">
        <v>0</v>
      </c>
      <c r="BJ135" s="35">
        <v>0</v>
      </c>
      <c r="BK135" s="35">
        <v>0</v>
      </c>
      <c r="BL135" s="35">
        <v>0</v>
      </c>
      <c r="BM135" s="35">
        <v>0</v>
      </c>
      <c r="BN135" s="35">
        <v>0</v>
      </c>
      <c r="BO135" s="35">
        <v>0</v>
      </c>
      <c r="BP135" s="35">
        <v>0</v>
      </c>
      <c r="BQ135" s="35">
        <v>0</v>
      </c>
      <c r="BR135" s="35">
        <v>0</v>
      </c>
      <c r="BS135" s="35">
        <v>0</v>
      </c>
      <c r="BT135" s="35">
        <v>0</v>
      </c>
      <c r="BU135" s="35">
        <v>0</v>
      </c>
      <c r="BV135" s="35">
        <v>0</v>
      </c>
      <c r="BW135" s="35">
        <v>0</v>
      </c>
      <c r="BX135" s="35">
        <v>0</v>
      </c>
      <c r="BY135" s="35">
        <v>0</v>
      </c>
      <c r="BZ135" s="35">
        <v>0</v>
      </c>
      <c r="CA135" s="35">
        <v>0</v>
      </c>
      <c r="CB135" s="35">
        <v>0</v>
      </c>
      <c r="CC135" s="35">
        <v>0</v>
      </c>
      <c r="CD135" s="35">
        <v>0</v>
      </c>
      <c r="CE135" s="35">
        <v>0</v>
      </c>
      <c r="CF135" s="35">
        <v>0</v>
      </c>
      <c r="CG135" s="35">
        <v>0</v>
      </c>
      <c r="CH135" s="35">
        <v>0</v>
      </c>
      <c r="CI135" s="35">
        <v>0</v>
      </c>
      <c r="CJ135" s="35">
        <v>0</v>
      </c>
      <c r="CK135" s="35">
        <v>0</v>
      </c>
      <c r="CL135" s="35">
        <v>0</v>
      </c>
      <c r="CM135" s="35">
        <v>0</v>
      </c>
      <c r="CN135" s="35">
        <v>0</v>
      </c>
      <c r="CO135" s="35">
        <v>0</v>
      </c>
      <c r="CP135" s="35">
        <v>0</v>
      </c>
      <c r="CQ135" s="35">
        <v>0</v>
      </c>
      <c r="CR135" s="35">
        <v>0</v>
      </c>
      <c r="CS135" s="35">
        <v>0</v>
      </c>
      <c r="CT135" s="35">
        <v>0</v>
      </c>
      <c r="CU135" s="35">
        <v>0</v>
      </c>
      <c r="CV135" s="35">
        <v>0</v>
      </c>
      <c r="CW135" s="35">
        <v>0</v>
      </c>
      <c r="CX135" s="35">
        <v>0</v>
      </c>
      <c r="CY135" s="35">
        <v>0</v>
      </c>
      <c r="CZ135" s="35">
        <v>0</v>
      </c>
      <c r="DA135" s="35">
        <v>0</v>
      </c>
      <c r="DB135" s="35">
        <v>0</v>
      </c>
      <c r="DC135" s="35">
        <v>0</v>
      </c>
      <c r="DD135" s="35">
        <v>0</v>
      </c>
      <c r="DE135" s="35">
        <v>0</v>
      </c>
      <c r="DF135" s="35">
        <v>0</v>
      </c>
      <c r="DG135" s="35">
        <v>0</v>
      </c>
      <c r="DH135" s="35">
        <v>0</v>
      </c>
      <c r="DI135" s="35">
        <v>0</v>
      </c>
      <c r="DJ135" s="35">
        <v>0</v>
      </c>
      <c r="DK135" s="35">
        <v>0</v>
      </c>
      <c r="DL135" s="35">
        <v>0</v>
      </c>
      <c r="DM135" s="35">
        <v>0</v>
      </c>
      <c r="DN135" s="35">
        <v>0</v>
      </c>
      <c r="DO135" s="35">
        <v>0</v>
      </c>
      <c r="DP135" s="35">
        <v>0</v>
      </c>
      <c r="DQ135" s="35">
        <v>0</v>
      </c>
      <c r="DR135" s="35">
        <v>0</v>
      </c>
      <c r="DS135" s="35">
        <v>0</v>
      </c>
      <c r="DT135" s="35">
        <v>0</v>
      </c>
      <c r="DU135" s="35">
        <v>0</v>
      </c>
      <c r="DV135" s="35">
        <v>1</v>
      </c>
      <c r="DW135" s="35">
        <v>0</v>
      </c>
      <c r="DX135" s="35">
        <v>0</v>
      </c>
      <c r="DY135" s="35">
        <v>0</v>
      </c>
      <c r="DZ135" s="35">
        <v>0</v>
      </c>
      <c r="EA135" s="35">
        <v>0</v>
      </c>
      <c r="EB135" s="35">
        <v>0</v>
      </c>
      <c r="EC135" s="35">
        <v>0</v>
      </c>
      <c r="ED135" s="35">
        <v>0</v>
      </c>
      <c r="EE135" s="35">
        <v>0</v>
      </c>
      <c r="EF135" s="35">
        <v>0</v>
      </c>
      <c r="EG135" s="35">
        <v>0</v>
      </c>
      <c r="EH135" s="35">
        <v>0</v>
      </c>
    </row>
    <row r="136" spans="1:138" s="7" customFormat="1" ht="21.95" customHeight="1" thickBot="1" x14ac:dyDescent="0.25">
      <c r="A136" s="12" t="s">
        <v>334</v>
      </c>
      <c r="B136" s="12" t="s">
        <v>335</v>
      </c>
      <c r="C136" s="35">
        <v>0</v>
      </c>
      <c r="D136" s="35">
        <v>0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5">
        <v>0</v>
      </c>
      <c r="W136" s="35">
        <v>0</v>
      </c>
      <c r="X136" s="35">
        <v>0</v>
      </c>
      <c r="Y136" s="35">
        <v>0</v>
      </c>
      <c r="Z136" s="35">
        <v>0</v>
      </c>
      <c r="AA136" s="35">
        <v>0</v>
      </c>
      <c r="AB136" s="35">
        <v>0</v>
      </c>
      <c r="AC136" s="35">
        <v>0</v>
      </c>
      <c r="AD136" s="35">
        <v>0</v>
      </c>
      <c r="AE136" s="35">
        <v>0</v>
      </c>
      <c r="AF136" s="35">
        <v>0</v>
      </c>
      <c r="AG136" s="35">
        <v>0</v>
      </c>
      <c r="AH136" s="35">
        <v>0</v>
      </c>
      <c r="AI136" s="35">
        <v>0</v>
      </c>
      <c r="AJ136" s="35">
        <v>0</v>
      </c>
      <c r="AK136" s="35">
        <v>0</v>
      </c>
      <c r="AL136" s="35">
        <v>0</v>
      </c>
      <c r="AM136" s="35">
        <v>0</v>
      </c>
      <c r="AN136" s="35">
        <v>0</v>
      </c>
      <c r="AO136" s="35">
        <v>0</v>
      </c>
      <c r="AP136" s="35">
        <v>0</v>
      </c>
      <c r="AQ136" s="35">
        <v>0</v>
      </c>
      <c r="AR136" s="35">
        <v>0</v>
      </c>
      <c r="AS136" s="35">
        <v>0</v>
      </c>
      <c r="AT136" s="35">
        <v>0</v>
      </c>
      <c r="AU136" s="35">
        <v>0</v>
      </c>
      <c r="AV136" s="35">
        <v>0</v>
      </c>
      <c r="AW136" s="35">
        <v>0</v>
      </c>
      <c r="AX136" s="35">
        <v>0</v>
      </c>
      <c r="AY136" s="35">
        <v>0</v>
      </c>
      <c r="AZ136" s="35">
        <v>0</v>
      </c>
      <c r="BA136" s="35">
        <v>0</v>
      </c>
      <c r="BB136" s="35">
        <v>0</v>
      </c>
      <c r="BC136" s="35">
        <v>0</v>
      </c>
      <c r="BD136" s="35">
        <v>0</v>
      </c>
      <c r="BE136" s="35">
        <v>0</v>
      </c>
      <c r="BF136" s="35">
        <v>0</v>
      </c>
      <c r="BG136" s="35">
        <v>0</v>
      </c>
      <c r="BH136" s="35">
        <v>0</v>
      </c>
      <c r="BI136" s="35">
        <v>0</v>
      </c>
      <c r="BJ136" s="35">
        <v>0</v>
      </c>
      <c r="BK136" s="35">
        <v>0</v>
      </c>
      <c r="BL136" s="35">
        <v>0</v>
      </c>
      <c r="BM136" s="35">
        <v>0</v>
      </c>
      <c r="BN136" s="35">
        <v>0</v>
      </c>
      <c r="BO136" s="35">
        <v>0</v>
      </c>
      <c r="BP136" s="35">
        <v>0</v>
      </c>
      <c r="BQ136" s="35">
        <v>0</v>
      </c>
      <c r="BR136" s="35">
        <v>0</v>
      </c>
      <c r="BS136" s="35">
        <v>0</v>
      </c>
      <c r="BT136" s="35">
        <v>0</v>
      </c>
      <c r="BU136" s="35">
        <v>0</v>
      </c>
      <c r="BV136" s="35">
        <v>0</v>
      </c>
      <c r="BW136" s="35">
        <v>0</v>
      </c>
      <c r="BX136" s="35">
        <v>0</v>
      </c>
      <c r="BY136" s="35">
        <v>0</v>
      </c>
      <c r="BZ136" s="35">
        <v>0</v>
      </c>
      <c r="CA136" s="35">
        <v>0</v>
      </c>
      <c r="CB136" s="35">
        <v>0</v>
      </c>
      <c r="CC136" s="35">
        <v>0</v>
      </c>
      <c r="CD136" s="35">
        <v>0</v>
      </c>
      <c r="CE136" s="35">
        <v>0</v>
      </c>
      <c r="CF136" s="35">
        <v>0</v>
      </c>
      <c r="CG136" s="35">
        <v>0</v>
      </c>
      <c r="CH136" s="35">
        <v>0</v>
      </c>
      <c r="CI136" s="35">
        <v>0</v>
      </c>
      <c r="CJ136" s="35">
        <v>0</v>
      </c>
      <c r="CK136" s="35">
        <v>0</v>
      </c>
      <c r="CL136" s="35">
        <v>0</v>
      </c>
      <c r="CM136" s="35">
        <v>0</v>
      </c>
      <c r="CN136" s="35">
        <v>0</v>
      </c>
      <c r="CO136" s="35">
        <v>0</v>
      </c>
      <c r="CP136" s="35">
        <v>0</v>
      </c>
      <c r="CQ136" s="35">
        <v>0</v>
      </c>
      <c r="CR136" s="35">
        <v>0</v>
      </c>
      <c r="CS136" s="35">
        <v>0</v>
      </c>
      <c r="CT136" s="35">
        <v>0</v>
      </c>
      <c r="CU136" s="35">
        <v>0</v>
      </c>
      <c r="CV136" s="35">
        <v>0</v>
      </c>
      <c r="CW136" s="35">
        <v>0</v>
      </c>
      <c r="CX136" s="35">
        <v>0</v>
      </c>
      <c r="CY136" s="35">
        <v>0</v>
      </c>
      <c r="CZ136" s="35">
        <v>0</v>
      </c>
      <c r="DA136" s="35">
        <v>0</v>
      </c>
      <c r="DB136" s="35">
        <v>0</v>
      </c>
      <c r="DC136" s="35">
        <v>0</v>
      </c>
      <c r="DD136" s="35">
        <v>0</v>
      </c>
      <c r="DE136" s="35">
        <v>0</v>
      </c>
      <c r="DF136" s="35">
        <v>0</v>
      </c>
      <c r="DG136" s="35">
        <v>0</v>
      </c>
      <c r="DH136" s="35">
        <v>0</v>
      </c>
      <c r="DI136" s="35">
        <v>0</v>
      </c>
      <c r="DJ136" s="35">
        <v>0</v>
      </c>
      <c r="DK136" s="35">
        <v>0</v>
      </c>
      <c r="DL136" s="35">
        <v>0</v>
      </c>
      <c r="DM136" s="35">
        <v>0</v>
      </c>
      <c r="DN136" s="35">
        <v>0</v>
      </c>
      <c r="DO136" s="35">
        <v>0</v>
      </c>
      <c r="DP136" s="35">
        <v>0</v>
      </c>
      <c r="DQ136" s="35">
        <v>0</v>
      </c>
      <c r="DR136" s="35">
        <v>0</v>
      </c>
      <c r="DS136" s="35">
        <v>0</v>
      </c>
      <c r="DT136" s="35">
        <v>0</v>
      </c>
      <c r="DU136" s="35">
        <v>0</v>
      </c>
      <c r="DV136" s="35">
        <v>0</v>
      </c>
      <c r="DW136" s="35">
        <v>1</v>
      </c>
      <c r="DX136" s="35">
        <v>0</v>
      </c>
      <c r="DY136" s="35">
        <v>0</v>
      </c>
      <c r="DZ136" s="35">
        <v>0</v>
      </c>
      <c r="EA136" s="35">
        <v>0</v>
      </c>
      <c r="EB136" s="35">
        <v>0</v>
      </c>
      <c r="EC136" s="35">
        <v>0</v>
      </c>
      <c r="ED136" s="35">
        <v>0</v>
      </c>
      <c r="EE136" s="35">
        <v>0</v>
      </c>
      <c r="EF136" s="35">
        <v>0</v>
      </c>
      <c r="EG136" s="35">
        <v>0</v>
      </c>
      <c r="EH136" s="35">
        <v>0</v>
      </c>
    </row>
    <row r="137" spans="1:138" s="7" customFormat="1" ht="21.95" customHeight="1" thickBot="1" x14ac:dyDescent="0.25">
      <c r="A137" s="12" t="s">
        <v>336</v>
      </c>
      <c r="B137" s="12" t="s">
        <v>337</v>
      </c>
      <c r="C137" s="35">
        <v>0</v>
      </c>
      <c r="D137" s="35">
        <v>0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  <c r="R137" s="35">
        <v>0</v>
      </c>
      <c r="S137" s="35">
        <v>0</v>
      </c>
      <c r="T137" s="35">
        <v>0</v>
      </c>
      <c r="U137" s="35">
        <v>0</v>
      </c>
      <c r="V137" s="35">
        <v>0</v>
      </c>
      <c r="W137" s="35">
        <v>0</v>
      </c>
      <c r="X137" s="35">
        <v>0</v>
      </c>
      <c r="Y137" s="35">
        <v>0</v>
      </c>
      <c r="Z137" s="35">
        <v>0</v>
      </c>
      <c r="AA137" s="35">
        <v>0</v>
      </c>
      <c r="AB137" s="35">
        <v>0</v>
      </c>
      <c r="AC137" s="35">
        <v>0</v>
      </c>
      <c r="AD137" s="35">
        <v>0</v>
      </c>
      <c r="AE137" s="35">
        <v>0</v>
      </c>
      <c r="AF137" s="35">
        <v>0</v>
      </c>
      <c r="AG137" s="35">
        <v>0</v>
      </c>
      <c r="AH137" s="35">
        <v>0</v>
      </c>
      <c r="AI137" s="35">
        <v>0</v>
      </c>
      <c r="AJ137" s="35">
        <v>0</v>
      </c>
      <c r="AK137" s="35">
        <v>0</v>
      </c>
      <c r="AL137" s="35">
        <v>0</v>
      </c>
      <c r="AM137" s="35">
        <v>0</v>
      </c>
      <c r="AN137" s="35">
        <v>0</v>
      </c>
      <c r="AO137" s="35">
        <v>0</v>
      </c>
      <c r="AP137" s="35">
        <v>0</v>
      </c>
      <c r="AQ137" s="35">
        <v>0</v>
      </c>
      <c r="AR137" s="35">
        <v>0</v>
      </c>
      <c r="AS137" s="35">
        <v>0</v>
      </c>
      <c r="AT137" s="35">
        <v>0</v>
      </c>
      <c r="AU137" s="35">
        <v>0</v>
      </c>
      <c r="AV137" s="35">
        <v>0</v>
      </c>
      <c r="AW137" s="35">
        <v>0</v>
      </c>
      <c r="AX137" s="35">
        <v>0</v>
      </c>
      <c r="AY137" s="35">
        <v>0</v>
      </c>
      <c r="AZ137" s="35">
        <v>0</v>
      </c>
      <c r="BA137" s="35">
        <v>0</v>
      </c>
      <c r="BB137" s="35">
        <v>0</v>
      </c>
      <c r="BC137" s="35">
        <v>0</v>
      </c>
      <c r="BD137" s="35">
        <v>0</v>
      </c>
      <c r="BE137" s="35">
        <v>0</v>
      </c>
      <c r="BF137" s="35">
        <v>0</v>
      </c>
      <c r="BG137" s="35">
        <v>0</v>
      </c>
      <c r="BH137" s="35">
        <v>0</v>
      </c>
      <c r="BI137" s="35">
        <v>0</v>
      </c>
      <c r="BJ137" s="35">
        <v>0</v>
      </c>
      <c r="BK137" s="35">
        <v>0</v>
      </c>
      <c r="BL137" s="35">
        <v>0</v>
      </c>
      <c r="BM137" s="35">
        <v>0</v>
      </c>
      <c r="BN137" s="35">
        <v>0</v>
      </c>
      <c r="BO137" s="35">
        <v>0</v>
      </c>
      <c r="BP137" s="35">
        <v>0</v>
      </c>
      <c r="BQ137" s="35">
        <v>0</v>
      </c>
      <c r="BR137" s="35">
        <v>0</v>
      </c>
      <c r="BS137" s="35">
        <v>0</v>
      </c>
      <c r="BT137" s="35">
        <v>0</v>
      </c>
      <c r="BU137" s="35">
        <v>0</v>
      </c>
      <c r="BV137" s="35">
        <v>0</v>
      </c>
      <c r="BW137" s="35">
        <v>0</v>
      </c>
      <c r="BX137" s="35">
        <v>0</v>
      </c>
      <c r="BY137" s="35">
        <v>0</v>
      </c>
      <c r="BZ137" s="35">
        <v>0</v>
      </c>
      <c r="CA137" s="35">
        <v>0</v>
      </c>
      <c r="CB137" s="35">
        <v>0</v>
      </c>
      <c r="CC137" s="35">
        <v>0</v>
      </c>
      <c r="CD137" s="35">
        <v>0</v>
      </c>
      <c r="CE137" s="35">
        <v>0</v>
      </c>
      <c r="CF137" s="35">
        <v>0</v>
      </c>
      <c r="CG137" s="35">
        <v>0</v>
      </c>
      <c r="CH137" s="35">
        <v>0</v>
      </c>
      <c r="CI137" s="35">
        <v>0</v>
      </c>
      <c r="CJ137" s="35">
        <v>0</v>
      </c>
      <c r="CK137" s="35">
        <v>0</v>
      </c>
      <c r="CL137" s="35">
        <v>0</v>
      </c>
      <c r="CM137" s="35">
        <v>0</v>
      </c>
      <c r="CN137" s="35">
        <v>0</v>
      </c>
      <c r="CO137" s="35">
        <v>0</v>
      </c>
      <c r="CP137" s="35">
        <v>0</v>
      </c>
      <c r="CQ137" s="35">
        <v>0</v>
      </c>
      <c r="CR137" s="35">
        <v>0</v>
      </c>
      <c r="CS137" s="35">
        <v>0</v>
      </c>
      <c r="CT137" s="35">
        <v>0</v>
      </c>
      <c r="CU137" s="35">
        <v>0</v>
      </c>
      <c r="CV137" s="35">
        <v>0</v>
      </c>
      <c r="CW137" s="35">
        <v>0</v>
      </c>
      <c r="CX137" s="35">
        <v>0</v>
      </c>
      <c r="CY137" s="35">
        <v>0</v>
      </c>
      <c r="CZ137" s="35">
        <v>0</v>
      </c>
      <c r="DA137" s="35">
        <v>0</v>
      </c>
      <c r="DB137" s="35">
        <v>0</v>
      </c>
      <c r="DC137" s="35">
        <v>0</v>
      </c>
      <c r="DD137" s="35">
        <v>0</v>
      </c>
      <c r="DE137" s="35">
        <v>0</v>
      </c>
      <c r="DF137" s="35">
        <v>0</v>
      </c>
      <c r="DG137" s="35">
        <v>0</v>
      </c>
      <c r="DH137" s="35">
        <v>0</v>
      </c>
      <c r="DI137" s="35">
        <v>0</v>
      </c>
      <c r="DJ137" s="35">
        <v>0</v>
      </c>
      <c r="DK137" s="35">
        <v>0</v>
      </c>
      <c r="DL137" s="35">
        <v>0</v>
      </c>
      <c r="DM137" s="35">
        <v>0</v>
      </c>
      <c r="DN137" s="35">
        <v>0</v>
      </c>
      <c r="DO137" s="35">
        <v>0</v>
      </c>
      <c r="DP137" s="35">
        <v>0</v>
      </c>
      <c r="DQ137" s="35">
        <v>0</v>
      </c>
      <c r="DR137" s="35">
        <v>0</v>
      </c>
      <c r="DS137" s="35">
        <v>0</v>
      </c>
      <c r="DT137" s="35">
        <v>0</v>
      </c>
      <c r="DU137" s="35">
        <v>0</v>
      </c>
      <c r="DV137" s="35">
        <v>0</v>
      </c>
      <c r="DW137" s="35">
        <v>0</v>
      </c>
      <c r="DX137" s="35">
        <v>1</v>
      </c>
      <c r="DY137" s="35">
        <v>0</v>
      </c>
      <c r="DZ137" s="35">
        <v>0</v>
      </c>
      <c r="EA137" s="35">
        <v>0</v>
      </c>
      <c r="EB137" s="35">
        <v>0</v>
      </c>
      <c r="EC137" s="35">
        <v>0</v>
      </c>
      <c r="ED137" s="35">
        <v>0</v>
      </c>
      <c r="EE137" s="35">
        <v>0</v>
      </c>
      <c r="EF137" s="35">
        <v>0</v>
      </c>
      <c r="EG137" s="35">
        <v>0</v>
      </c>
      <c r="EH137" s="35">
        <v>0</v>
      </c>
    </row>
    <row r="138" spans="1:138" s="7" customFormat="1" ht="21.95" customHeight="1" thickBot="1" x14ac:dyDescent="0.25">
      <c r="A138" s="12" t="s">
        <v>338</v>
      </c>
      <c r="B138" s="12" t="s">
        <v>339</v>
      </c>
      <c r="C138" s="35">
        <v>0</v>
      </c>
      <c r="D138" s="35">
        <v>0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0</v>
      </c>
      <c r="S138" s="35">
        <v>0</v>
      </c>
      <c r="T138" s="35">
        <v>0</v>
      </c>
      <c r="U138" s="35">
        <v>0</v>
      </c>
      <c r="V138" s="35">
        <v>0</v>
      </c>
      <c r="W138" s="35">
        <v>0</v>
      </c>
      <c r="X138" s="35">
        <v>0</v>
      </c>
      <c r="Y138" s="35">
        <v>0</v>
      </c>
      <c r="Z138" s="35">
        <v>0</v>
      </c>
      <c r="AA138" s="35">
        <v>0</v>
      </c>
      <c r="AB138" s="35">
        <v>0</v>
      </c>
      <c r="AC138" s="35">
        <v>0</v>
      </c>
      <c r="AD138" s="35">
        <v>0</v>
      </c>
      <c r="AE138" s="35">
        <v>0</v>
      </c>
      <c r="AF138" s="35">
        <v>0</v>
      </c>
      <c r="AG138" s="35">
        <v>0</v>
      </c>
      <c r="AH138" s="35">
        <v>0</v>
      </c>
      <c r="AI138" s="35">
        <v>0</v>
      </c>
      <c r="AJ138" s="35">
        <v>0</v>
      </c>
      <c r="AK138" s="35">
        <v>0</v>
      </c>
      <c r="AL138" s="35">
        <v>0</v>
      </c>
      <c r="AM138" s="35">
        <v>0</v>
      </c>
      <c r="AN138" s="35">
        <v>0</v>
      </c>
      <c r="AO138" s="35">
        <v>0</v>
      </c>
      <c r="AP138" s="35">
        <v>0</v>
      </c>
      <c r="AQ138" s="35">
        <v>0</v>
      </c>
      <c r="AR138" s="35">
        <v>0</v>
      </c>
      <c r="AS138" s="35">
        <v>0</v>
      </c>
      <c r="AT138" s="35">
        <v>0</v>
      </c>
      <c r="AU138" s="35">
        <v>0</v>
      </c>
      <c r="AV138" s="35">
        <v>0</v>
      </c>
      <c r="AW138" s="35">
        <v>0</v>
      </c>
      <c r="AX138" s="35">
        <v>0</v>
      </c>
      <c r="AY138" s="35">
        <v>0</v>
      </c>
      <c r="AZ138" s="35">
        <v>0</v>
      </c>
      <c r="BA138" s="35">
        <v>0</v>
      </c>
      <c r="BB138" s="35">
        <v>0</v>
      </c>
      <c r="BC138" s="35">
        <v>0</v>
      </c>
      <c r="BD138" s="35">
        <v>0</v>
      </c>
      <c r="BE138" s="35">
        <v>0</v>
      </c>
      <c r="BF138" s="35">
        <v>0</v>
      </c>
      <c r="BG138" s="35">
        <v>0</v>
      </c>
      <c r="BH138" s="35">
        <v>0</v>
      </c>
      <c r="BI138" s="35">
        <v>0</v>
      </c>
      <c r="BJ138" s="35">
        <v>0</v>
      </c>
      <c r="BK138" s="35">
        <v>0</v>
      </c>
      <c r="BL138" s="35">
        <v>0</v>
      </c>
      <c r="BM138" s="35">
        <v>0</v>
      </c>
      <c r="BN138" s="35">
        <v>0</v>
      </c>
      <c r="BO138" s="35">
        <v>0</v>
      </c>
      <c r="BP138" s="35">
        <v>0</v>
      </c>
      <c r="BQ138" s="35">
        <v>0</v>
      </c>
      <c r="BR138" s="35">
        <v>0</v>
      </c>
      <c r="BS138" s="35">
        <v>0</v>
      </c>
      <c r="BT138" s="35">
        <v>0</v>
      </c>
      <c r="BU138" s="35">
        <v>0</v>
      </c>
      <c r="BV138" s="35">
        <v>0</v>
      </c>
      <c r="BW138" s="35">
        <v>0</v>
      </c>
      <c r="BX138" s="35">
        <v>0</v>
      </c>
      <c r="BY138" s="35">
        <v>0</v>
      </c>
      <c r="BZ138" s="35">
        <v>0</v>
      </c>
      <c r="CA138" s="35">
        <v>0</v>
      </c>
      <c r="CB138" s="35">
        <v>0</v>
      </c>
      <c r="CC138" s="35">
        <v>0</v>
      </c>
      <c r="CD138" s="35">
        <v>0</v>
      </c>
      <c r="CE138" s="35">
        <v>0</v>
      </c>
      <c r="CF138" s="35">
        <v>0</v>
      </c>
      <c r="CG138" s="35">
        <v>0</v>
      </c>
      <c r="CH138" s="35">
        <v>0</v>
      </c>
      <c r="CI138" s="35">
        <v>0</v>
      </c>
      <c r="CJ138" s="35">
        <v>0</v>
      </c>
      <c r="CK138" s="35">
        <v>0</v>
      </c>
      <c r="CL138" s="35">
        <v>0</v>
      </c>
      <c r="CM138" s="35">
        <v>0</v>
      </c>
      <c r="CN138" s="35">
        <v>0</v>
      </c>
      <c r="CO138" s="35">
        <v>0</v>
      </c>
      <c r="CP138" s="35">
        <v>0</v>
      </c>
      <c r="CQ138" s="35">
        <v>0</v>
      </c>
      <c r="CR138" s="35">
        <v>0</v>
      </c>
      <c r="CS138" s="35">
        <v>0</v>
      </c>
      <c r="CT138" s="35">
        <v>0</v>
      </c>
      <c r="CU138" s="35">
        <v>0</v>
      </c>
      <c r="CV138" s="35">
        <v>0</v>
      </c>
      <c r="CW138" s="35">
        <v>0</v>
      </c>
      <c r="CX138" s="35">
        <v>0</v>
      </c>
      <c r="CY138" s="35">
        <v>0</v>
      </c>
      <c r="CZ138" s="35">
        <v>0</v>
      </c>
      <c r="DA138" s="35">
        <v>0</v>
      </c>
      <c r="DB138" s="35">
        <v>0</v>
      </c>
      <c r="DC138" s="35">
        <v>0</v>
      </c>
      <c r="DD138" s="35">
        <v>0</v>
      </c>
      <c r="DE138" s="35">
        <v>0</v>
      </c>
      <c r="DF138" s="35">
        <v>0</v>
      </c>
      <c r="DG138" s="35">
        <v>0</v>
      </c>
      <c r="DH138" s="35">
        <v>0</v>
      </c>
      <c r="DI138" s="35">
        <v>0</v>
      </c>
      <c r="DJ138" s="35">
        <v>0</v>
      </c>
      <c r="DK138" s="35">
        <v>0</v>
      </c>
      <c r="DL138" s="35">
        <v>0</v>
      </c>
      <c r="DM138" s="35">
        <v>0</v>
      </c>
      <c r="DN138" s="35">
        <v>0</v>
      </c>
      <c r="DO138" s="35">
        <v>0</v>
      </c>
      <c r="DP138" s="35">
        <v>0</v>
      </c>
      <c r="DQ138" s="35">
        <v>0</v>
      </c>
      <c r="DR138" s="35">
        <v>0</v>
      </c>
      <c r="DS138" s="35">
        <v>0</v>
      </c>
      <c r="DT138" s="35">
        <v>0</v>
      </c>
      <c r="DU138" s="35">
        <v>0</v>
      </c>
      <c r="DV138" s="35">
        <v>0</v>
      </c>
      <c r="DW138" s="35">
        <v>0</v>
      </c>
      <c r="DX138" s="35">
        <v>0</v>
      </c>
      <c r="DY138" s="35">
        <v>1</v>
      </c>
      <c r="DZ138" s="35">
        <v>0</v>
      </c>
      <c r="EA138" s="35">
        <v>0</v>
      </c>
      <c r="EB138" s="35">
        <v>0</v>
      </c>
      <c r="EC138" s="35">
        <v>0</v>
      </c>
      <c r="ED138" s="35">
        <v>0</v>
      </c>
      <c r="EE138" s="35">
        <v>0</v>
      </c>
      <c r="EF138" s="35">
        <v>0</v>
      </c>
      <c r="EG138" s="35">
        <v>0</v>
      </c>
      <c r="EH138" s="35">
        <v>0</v>
      </c>
    </row>
    <row r="139" spans="1:138" s="7" customFormat="1" ht="21.95" customHeight="1" thickBot="1" x14ac:dyDescent="0.25">
      <c r="A139" s="12" t="s">
        <v>340</v>
      </c>
      <c r="B139" s="12" t="s">
        <v>341</v>
      </c>
      <c r="C139" s="35">
        <v>0</v>
      </c>
      <c r="D139" s="35">
        <v>0</v>
      </c>
      <c r="E139" s="35">
        <v>0</v>
      </c>
      <c r="F139" s="35">
        <v>0</v>
      </c>
      <c r="G139" s="35">
        <v>0</v>
      </c>
      <c r="H139" s="35">
        <v>0</v>
      </c>
      <c r="I139" s="35">
        <v>0</v>
      </c>
      <c r="J139" s="35">
        <v>0</v>
      </c>
      <c r="K139" s="35">
        <v>0</v>
      </c>
      <c r="L139" s="35">
        <v>0</v>
      </c>
      <c r="M139" s="35">
        <v>0</v>
      </c>
      <c r="N139" s="35">
        <v>0</v>
      </c>
      <c r="O139" s="35">
        <v>0</v>
      </c>
      <c r="P139" s="35">
        <v>0</v>
      </c>
      <c r="Q139" s="35">
        <v>0</v>
      </c>
      <c r="R139" s="35">
        <v>0</v>
      </c>
      <c r="S139" s="35">
        <v>0</v>
      </c>
      <c r="T139" s="35">
        <v>0</v>
      </c>
      <c r="U139" s="35">
        <v>0</v>
      </c>
      <c r="V139" s="35">
        <v>0</v>
      </c>
      <c r="W139" s="35">
        <v>0</v>
      </c>
      <c r="X139" s="35">
        <v>0</v>
      </c>
      <c r="Y139" s="35">
        <v>0</v>
      </c>
      <c r="Z139" s="35">
        <v>0</v>
      </c>
      <c r="AA139" s="35">
        <v>0</v>
      </c>
      <c r="AB139" s="35">
        <v>0</v>
      </c>
      <c r="AC139" s="35">
        <v>0</v>
      </c>
      <c r="AD139" s="35">
        <v>0</v>
      </c>
      <c r="AE139" s="35">
        <v>0</v>
      </c>
      <c r="AF139" s="35">
        <v>0</v>
      </c>
      <c r="AG139" s="35">
        <v>0</v>
      </c>
      <c r="AH139" s="35">
        <v>0</v>
      </c>
      <c r="AI139" s="35">
        <v>0</v>
      </c>
      <c r="AJ139" s="35">
        <v>0</v>
      </c>
      <c r="AK139" s="35">
        <v>0</v>
      </c>
      <c r="AL139" s="35">
        <v>0</v>
      </c>
      <c r="AM139" s="35">
        <v>0</v>
      </c>
      <c r="AN139" s="35">
        <v>0</v>
      </c>
      <c r="AO139" s="35">
        <v>0</v>
      </c>
      <c r="AP139" s="35">
        <v>0</v>
      </c>
      <c r="AQ139" s="35">
        <v>0</v>
      </c>
      <c r="AR139" s="35">
        <v>0</v>
      </c>
      <c r="AS139" s="35">
        <v>0</v>
      </c>
      <c r="AT139" s="35">
        <v>0</v>
      </c>
      <c r="AU139" s="35">
        <v>0</v>
      </c>
      <c r="AV139" s="35">
        <v>0</v>
      </c>
      <c r="AW139" s="35">
        <v>0</v>
      </c>
      <c r="AX139" s="35">
        <v>0</v>
      </c>
      <c r="AY139" s="35">
        <v>0</v>
      </c>
      <c r="AZ139" s="35">
        <v>0</v>
      </c>
      <c r="BA139" s="35">
        <v>0</v>
      </c>
      <c r="BB139" s="35">
        <v>0</v>
      </c>
      <c r="BC139" s="35">
        <v>0</v>
      </c>
      <c r="BD139" s="35">
        <v>0</v>
      </c>
      <c r="BE139" s="35">
        <v>0</v>
      </c>
      <c r="BF139" s="35">
        <v>0</v>
      </c>
      <c r="BG139" s="35">
        <v>0</v>
      </c>
      <c r="BH139" s="35">
        <v>0</v>
      </c>
      <c r="BI139" s="35">
        <v>0</v>
      </c>
      <c r="BJ139" s="35">
        <v>0</v>
      </c>
      <c r="BK139" s="35">
        <v>0</v>
      </c>
      <c r="BL139" s="35">
        <v>0</v>
      </c>
      <c r="BM139" s="35">
        <v>0</v>
      </c>
      <c r="BN139" s="35">
        <v>0</v>
      </c>
      <c r="BO139" s="35">
        <v>0</v>
      </c>
      <c r="BP139" s="35">
        <v>0</v>
      </c>
      <c r="BQ139" s="35">
        <v>0</v>
      </c>
      <c r="BR139" s="35">
        <v>0</v>
      </c>
      <c r="BS139" s="35">
        <v>0</v>
      </c>
      <c r="BT139" s="35">
        <v>0</v>
      </c>
      <c r="BU139" s="35">
        <v>0</v>
      </c>
      <c r="BV139" s="35">
        <v>0</v>
      </c>
      <c r="BW139" s="35">
        <v>0</v>
      </c>
      <c r="BX139" s="35">
        <v>0</v>
      </c>
      <c r="BY139" s="35">
        <v>0</v>
      </c>
      <c r="BZ139" s="35">
        <v>0</v>
      </c>
      <c r="CA139" s="35">
        <v>0</v>
      </c>
      <c r="CB139" s="35">
        <v>0</v>
      </c>
      <c r="CC139" s="35">
        <v>0</v>
      </c>
      <c r="CD139" s="35">
        <v>0</v>
      </c>
      <c r="CE139" s="35">
        <v>0</v>
      </c>
      <c r="CF139" s="35">
        <v>0</v>
      </c>
      <c r="CG139" s="35">
        <v>0</v>
      </c>
      <c r="CH139" s="35">
        <v>0</v>
      </c>
      <c r="CI139" s="35">
        <v>0</v>
      </c>
      <c r="CJ139" s="35">
        <v>0</v>
      </c>
      <c r="CK139" s="35">
        <v>0</v>
      </c>
      <c r="CL139" s="35">
        <v>0</v>
      </c>
      <c r="CM139" s="35">
        <v>0</v>
      </c>
      <c r="CN139" s="35">
        <v>0</v>
      </c>
      <c r="CO139" s="35">
        <v>0</v>
      </c>
      <c r="CP139" s="35">
        <v>0</v>
      </c>
      <c r="CQ139" s="35">
        <v>0</v>
      </c>
      <c r="CR139" s="35">
        <v>0</v>
      </c>
      <c r="CS139" s="35">
        <v>0</v>
      </c>
      <c r="CT139" s="35">
        <v>0</v>
      </c>
      <c r="CU139" s="35">
        <v>0</v>
      </c>
      <c r="CV139" s="35">
        <v>0</v>
      </c>
      <c r="CW139" s="35">
        <v>0</v>
      </c>
      <c r="CX139" s="35">
        <v>0</v>
      </c>
      <c r="CY139" s="35">
        <v>0</v>
      </c>
      <c r="CZ139" s="35">
        <v>0</v>
      </c>
      <c r="DA139" s="35">
        <v>0</v>
      </c>
      <c r="DB139" s="35">
        <v>0</v>
      </c>
      <c r="DC139" s="35">
        <v>0</v>
      </c>
      <c r="DD139" s="35">
        <v>0</v>
      </c>
      <c r="DE139" s="35">
        <v>0</v>
      </c>
      <c r="DF139" s="35">
        <v>0</v>
      </c>
      <c r="DG139" s="35">
        <v>0</v>
      </c>
      <c r="DH139" s="35">
        <v>0</v>
      </c>
      <c r="DI139" s="35">
        <v>0</v>
      </c>
      <c r="DJ139" s="35">
        <v>0</v>
      </c>
      <c r="DK139" s="35">
        <v>0</v>
      </c>
      <c r="DL139" s="35">
        <v>0</v>
      </c>
      <c r="DM139" s="35">
        <v>0</v>
      </c>
      <c r="DN139" s="35">
        <v>0</v>
      </c>
      <c r="DO139" s="35">
        <v>0</v>
      </c>
      <c r="DP139" s="35">
        <v>0</v>
      </c>
      <c r="DQ139" s="35">
        <v>0</v>
      </c>
      <c r="DR139" s="35">
        <v>0</v>
      </c>
      <c r="DS139" s="35">
        <v>0</v>
      </c>
      <c r="DT139" s="35">
        <v>0</v>
      </c>
      <c r="DU139" s="35">
        <v>0</v>
      </c>
      <c r="DV139" s="35">
        <v>0</v>
      </c>
      <c r="DW139" s="35">
        <v>0</v>
      </c>
      <c r="DX139" s="35">
        <v>0</v>
      </c>
      <c r="DY139" s="35">
        <v>0</v>
      </c>
      <c r="DZ139" s="35">
        <v>1</v>
      </c>
      <c r="EA139" s="35">
        <v>0</v>
      </c>
      <c r="EB139" s="35">
        <v>0</v>
      </c>
      <c r="EC139" s="35">
        <v>0</v>
      </c>
      <c r="ED139" s="35">
        <v>0</v>
      </c>
      <c r="EE139" s="35">
        <v>0</v>
      </c>
      <c r="EF139" s="35">
        <v>0</v>
      </c>
      <c r="EG139" s="35">
        <v>0</v>
      </c>
      <c r="EH139" s="35">
        <v>0</v>
      </c>
    </row>
    <row r="140" spans="1:138" s="7" customFormat="1" ht="21.95" customHeight="1" thickBot="1" x14ac:dyDescent="0.25">
      <c r="A140" s="12" t="s">
        <v>342</v>
      </c>
      <c r="B140" s="12" t="s">
        <v>343</v>
      </c>
      <c r="C140" s="35">
        <v>0</v>
      </c>
      <c r="D140" s="35">
        <v>0</v>
      </c>
      <c r="E140" s="35">
        <v>0</v>
      </c>
      <c r="F140" s="35">
        <v>0</v>
      </c>
      <c r="G140" s="35">
        <v>0</v>
      </c>
      <c r="H140" s="35">
        <v>0</v>
      </c>
      <c r="I140" s="35">
        <v>0</v>
      </c>
      <c r="J140" s="35">
        <v>0</v>
      </c>
      <c r="K140" s="35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5">
        <v>0</v>
      </c>
      <c r="R140" s="35">
        <v>0</v>
      </c>
      <c r="S140" s="35">
        <v>0</v>
      </c>
      <c r="T140" s="35">
        <v>0</v>
      </c>
      <c r="U140" s="35">
        <v>0</v>
      </c>
      <c r="V140" s="35">
        <v>0</v>
      </c>
      <c r="W140" s="35">
        <v>0</v>
      </c>
      <c r="X140" s="35">
        <v>0</v>
      </c>
      <c r="Y140" s="35">
        <v>0</v>
      </c>
      <c r="Z140" s="35">
        <v>0</v>
      </c>
      <c r="AA140" s="35">
        <v>0</v>
      </c>
      <c r="AB140" s="35">
        <v>0</v>
      </c>
      <c r="AC140" s="35">
        <v>0</v>
      </c>
      <c r="AD140" s="35">
        <v>0</v>
      </c>
      <c r="AE140" s="35">
        <v>0</v>
      </c>
      <c r="AF140" s="35">
        <v>0</v>
      </c>
      <c r="AG140" s="35">
        <v>0</v>
      </c>
      <c r="AH140" s="35">
        <v>0</v>
      </c>
      <c r="AI140" s="35">
        <v>0</v>
      </c>
      <c r="AJ140" s="35">
        <v>0</v>
      </c>
      <c r="AK140" s="35">
        <v>0</v>
      </c>
      <c r="AL140" s="35">
        <v>0</v>
      </c>
      <c r="AM140" s="35">
        <v>0</v>
      </c>
      <c r="AN140" s="35">
        <v>0</v>
      </c>
      <c r="AO140" s="35">
        <v>0</v>
      </c>
      <c r="AP140" s="35">
        <v>0</v>
      </c>
      <c r="AQ140" s="35">
        <v>0</v>
      </c>
      <c r="AR140" s="35">
        <v>0</v>
      </c>
      <c r="AS140" s="35">
        <v>0</v>
      </c>
      <c r="AT140" s="35">
        <v>0</v>
      </c>
      <c r="AU140" s="35">
        <v>0</v>
      </c>
      <c r="AV140" s="35">
        <v>0</v>
      </c>
      <c r="AW140" s="35">
        <v>0</v>
      </c>
      <c r="AX140" s="35">
        <v>0</v>
      </c>
      <c r="AY140" s="35">
        <v>0</v>
      </c>
      <c r="AZ140" s="35">
        <v>0</v>
      </c>
      <c r="BA140" s="35">
        <v>0</v>
      </c>
      <c r="BB140" s="35">
        <v>0</v>
      </c>
      <c r="BC140" s="35">
        <v>0</v>
      </c>
      <c r="BD140" s="35">
        <v>0</v>
      </c>
      <c r="BE140" s="35">
        <v>0</v>
      </c>
      <c r="BF140" s="35">
        <v>0</v>
      </c>
      <c r="BG140" s="35">
        <v>0</v>
      </c>
      <c r="BH140" s="35">
        <v>0</v>
      </c>
      <c r="BI140" s="35">
        <v>0</v>
      </c>
      <c r="BJ140" s="35">
        <v>0</v>
      </c>
      <c r="BK140" s="35">
        <v>0</v>
      </c>
      <c r="BL140" s="35">
        <v>0</v>
      </c>
      <c r="BM140" s="35">
        <v>0</v>
      </c>
      <c r="BN140" s="35">
        <v>0</v>
      </c>
      <c r="BO140" s="35">
        <v>0</v>
      </c>
      <c r="BP140" s="35">
        <v>0</v>
      </c>
      <c r="BQ140" s="35">
        <v>0</v>
      </c>
      <c r="BR140" s="35">
        <v>0</v>
      </c>
      <c r="BS140" s="35">
        <v>0</v>
      </c>
      <c r="BT140" s="35">
        <v>0</v>
      </c>
      <c r="BU140" s="35">
        <v>0</v>
      </c>
      <c r="BV140" s="35">
        <v>0</v>
      </c>
      <c r="BW140" s="35">
        <v>0</v>
      </c>
      <c r="BX140" s="35">
        <v>0</v>
      </c>
      <c r="BY140" s="35">
        <v>0</v>
      </c>
      <c r="BZ140" s="35">
        <v>0</v>
      </c>
      <c r="CA140" s="35">
        <v>0</v>
      </c>
      <c r="CB140" s="35">
        <v>0</v>
      </c>
      <c r="CC140" s="35">
        <v>0</v>
      </c>
      <c r="CD140" s="35">
        <v>0</v>
      </c>
      <c r="CE140" s="35">
        <v>0</v>
      </c>
      <c r="CF140" s="35">
        <v>0</v>
      </c>
      <c r="CG140" s="35">
        <v>0</v>
      </c>
      <c r="CH140" s="35">
        <v>0</v>
      </c>
      <c r="CI140" s="35">
        <v>0</v>
      </c>
      <c r="CJ140" s="35">
        <v>0</v>
      </c>
      <c r="CK140" s="35">
        <v>0</v>
      </c>
      <c r="CL140" s="35">
        <v>0</v>
      </c>
      <c r="CM140" s="35">
        <v>0</v>
      </c>
      <c r="CN140" s="35">
        <v>0</v>
      </c>
      <c r="CO140" s="35">
        <v>0</v>
      </c>
      <c r="CP140" s="35">
        <v>0</v>
      </c>
      <c r="CQ140" s="35">
        <v>0</v>
      </c>
      <c r="CR140" s="35">
        <v>0</v>
      </c>
      <c r="CS140" s="35">
        <v>0</v>
      </c>
      <c r="CT140" s="35">
        <v>0</v>
      </c>
      <c r="CU140" s="35">
        <v>0</v>
      </c>
      <c r="CV140" s="35">
        <v>0</v>
      </c>
      <c r="CW140" s="35">
        <v>0</v>
      </c>
      <c r="CX140" s="35">
        <v>0</v>
      </c>
      <c r="CY140" s="35">
        <v>0</v>
      </c>
      <c r="CZ140" s="35">
        <v>0</v>
      </c>
      <c r="DA140" s="35">
        <v>0</v>
      </c>
      <c r="DB140" s="35">
        <v>0</v>
      </c>
      <c r="DC140" s="35">
        <v>0</v>
      </c>
      <c r="DD140" s="35">
        <v>0</v>
      </c>
      <c r="DE140" s="35">
        <v>0</v>
      </c>
      <c r="DF140" s="35">
        <v>0</v>
      </c>
      <c r="DG140" s="35">
        <v>0</v>
      </c>
      <c r="DH140" s="35">
        <v>0</v>
      </c>
      <c r="DI140" s="35">
        <v>0</v>
      </c>
      <c r="DJ140" s="35">
        <v>0</v>
      </c>
      <c r="DK140" s="35">
        <v>0</v>
      </c>
      <c r="DL140" s="35">
        <v>0</v>
      </c>
      <c r="DM140" s="35">
        <v>0</v>
      </c>
      <c r="DN140" s="35">
        <v>0</v>
      </c>
      <c r="DO140" s="35">
        <v>0</v>
      </c>
      <c r="DP140" s="35">
        <v>0</v>
      </c>
      <c r="DQ140" s="35">
        <v>0</v>
      </c>
      <c r="DR140" s="35">
        <v>0</v>
      </c>
      <c r="DS140" s="35">
        <v>0</v>
      </c>
      <c r="DT140" s="35">
        <v>0</v>
      </c>
      <c r="DU140" s="35">
        <v>0</v>
      </c>
      <c r="DV140" s="35">
        <v>0</v>
      </c>
      <c r="DW140" s="35">
        <v>0</v>
      </c>
      <c r="DX140" s="35">
        <v>0</v>
      </c>
      <c r="DY140" s="35">
        <v>0</v>
      </c>
      <c r="DZ140" s="35">
        <v>0</v>
      </c>
      <c r="EA140" s="35">
        <v>1</v>
      </c>
      <c r="EB140" s="35">
        <v>0</v>
      </c>
      <c r="EC140" s="35">
        <v>0</v>
      </c>
      <c r="ED140" s="35">
        <v>0</v>
      </c>
      <c r="EE140" s="35">
        <v>0</v>
      </c>
      <c r="EF140" s="35">
        <v>0</v>
      </c>
      <c r="EG140" s="35">
        <v>0</v>
      </c>
      <c r="EH140" s="35">
        <v>0</v>
      </c>
    </row>
    <row r="141" spans="1:138" s="7" customFormat="1" ht="21.95" customHeight="1" thickBot="1" x14ac:dyDescent="0.25">
      <c r="A141" s="12" t="s">
        <v>344</v>
      </c>
      <c r="B141" s="12" t="s">
        <v>345</v>
      </c>
      <c r="C141" s="35">
        <v>0</v>
      </c>
      <c r="D141" s="35">
        <v>0</v>
      </c>
      <c r="E141" s="35">
        <v>0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5">
        <v>0</v>
      </c>
      <c r="L141" s="35">
        <v>0</v>
      </c>
      <c r="M141" s="35">
        <v>0</v>
      </c>
      <c r="N141" s="35">
        <v>0</v>
      </c>
      <c r="O141" s="35">
        <v>0</v>
      </c>
      <c r="P141" s="35">
        <v>0</v>
      </c>
      <c r="Q141" s="35">
        <v>0</v>
      </c>
      <c r="R141" s="35">
        <v>0</v>
      </c>
      <c r="S141" s="35">
        <v>0</v>
      </c>
      <c r="T141" s="35">
        <v>0</v>
      </c>
      <c r="U141" s="35">
        <v>0</v>
      </c>
      <c r="V141" s="35">
        <v>0</v>
      </c>
      <c r="W141" s="35">
        <v>0</v>
      </c>
      <c r="X141" s="35">
        <v>0</v>
      </c>
      <c r="Y141" s="35">
        <v>0</v>
      </c>
      <c r="Z141" s="35">
        <v>0</v>
      </c>
      <c r="AA141" s="35">
        <v>0</v>
      </c>
      <c r="AB141" s="35">
        <v>0</v>
      </c>
      <c r="AC141" s="35">
        <v>0</v>
      </c>
      <c r="AD141" s="35">
        <v>0</v>
      </c>
      <c r="AE141" s="35">
        <v>0</v>
      </c>
      <c r="AF141" s="35">
        <v>0</v>
      </c>
      <c r="AG141" s="35">
        <v>0</v>
      </c>
      <c r="AH141" s="35">
        <v>0</v>
      </c>
      <c r="AI141" s="35">
        <v>0</v>
      </c>
      <c r="AJ141" s="35">
        <v>0</v>
      </c>
      <c r="AK141" s="35">
        <v>0</v>
      </c>
      <c r="AL141" s="35">
        <v>0</v>
      </c>
      <c r="AM141" s="35">
        <v>0</v>
      </c>
      <c r="AN141" s="35">
        <v>0</v>
      </c>
      <c r="AO141" s="35">
        <v>0</v>
      </c>
      <c r="AP141" s="35">
        <v>0</v>
      </c>
      <c r="AQ141" s="35">
        <v>0</v>
      </c>
      <c r="AR141" s="35">
        <v>0</v>
      </c>
      <c r="AS141" s="35">
        <v>0</v>
      </c>
      <c r="AT141" s="35">
        <v>0</v>
      </c>
      <c r="AU141" s="35">
        <v>0</v>
      </c>
      <c r="AV141" s="35">
        <v>0</v>
      </c>
      <c r="AW141" s="35">
        <v>0</v>
      </c>
      <c r="AX141" s="35">
        <v>0</v>
      </c>
      <c r="AY141" s="35">
        <v>0</v>
      </c>
      <c r="AZ141" s="35">
        <v>0</v>
      </c>
      <c r="BA141" s="35">
        <v>0</v>
      </c>
      <c r="BB141" s="35">
        <v>0</v>
      </c>
      <c r="BC141" s="35">
        <v>0</v>
      </c>
      <c r="BD141" s="35">
        <v>0</v>
      </c>
      <c r="BE141" s="35">
        <v>0</v>
      </c>
      <c r="BF141" s="35">
        <v>0</v>
      </c>
      <c r="BG141" s="35">
        <v>0</v>
      </c>
      <c r="BH141" s="35">
        <v>0</v>
      </c>
      <c r="BI141" s="35">
        <v>0</v>
      </c>
      <c r="BJ141" s="35">
        <v>0</v>
      </c>
      <c r="BK141" s="35">
        <v>0</v>
      </c>
      <c r="BL141" s="35">
        <v>0</v>
      </c>
      <c r="BM141" s="35">
        <v>0</v>
      </c>
      <c r="BN141" s="35">
        <v>0</v>
      </c>
      <c r="BO141" s="35">
        <v>0</v>
      </c>
      <c r="BP141" s="35">
        <v>0</v>
      </c>
      <c r="BQ141" s="35">
        <v>0</v>
      </c>
      <c r="BR141" s="35">
        <v>0</v>
      </c>
      <c r="BS141" s="35">
        <v>0</v>
      </c>
      <c r="BT141" s="35">
        <v>0</v>
      </c>
      <c r="BU141" s="35">
        <v>0</v>
      </c>
      <c r="BV141" s="35">
        <v>0</v>
      </c>
      <c r="BW141" s="35">
        <v>0</v>
      </c>
      <c r="BX141" s="35">
        <v>0</v>
      </c>
      <c r="BY141" s="35">
        <v>0</v>
      </c>
      <c r="BZ141" s="35">
        <v>0</v>
      </c>
      <c r="CA141" s="35">
        <v>0</v>
      </c>
      <c r="CB141" s="35">
        <v>0</v>
      </c>
      <c r="CC141" s="35">
        <v>0</v>
      </c>
      <c r="CD141" s="35">
        <v>0</v>
      </c>
      <c r="CE141" s="35">
        <v>0</v>
      </c>
      <c r="CF141" s="35">
        <v>0</v>
      </c>
      <c r="CG141" s="35">
        <v>0</v>
      </c>
      <c r="CH141" s="35">
        <v>0</v>
      </c>
      <c r="CI141" s="35">
        <v>0</v>
      </c>
      <c r="CJ141" s="35">
        <v>0</v>
      </c>
      <c r="CK141" s="35">
        <v>0</v>
      </c>
      <c r="CL141" s="35">
        <v>0</v>
      </c>
      <c r="CM141" s="35">
        <v>0</v>
      </c>
      <c r="CN141" s="35">
        <v>0</v>
      </c>
      <c r="CO141" s="35">
        <v>0</v>
      </c>
      <c r="CP141" s="35">
        <v>0</v>
      </c>
      <c r="CQ141" s="35">
        <v>0</v>
      </c>
      <c r="CR141" s="35">
        <v>0</v>
      </c>
      <c r="CS141" s="35">
        <v>0</v>
      </c>
      <c r="CT141" s="35">
        <v>0</v>
      </c>
      <c r="CU141" s="35">
        <v>0</v>
      </c>
      <c r="CV141" s="35">
        <v>0</v>
      </c>
      <c r="CW141" s="35">
        <v>0</v>
      </c>
      <c r="CX141" s="35">
        <v>0</v>
      </c>
      <c r="CY141" s="35">
        <v>0</v>
      </c>
      <c r="CZ141" s="35">
        <v>0</v>
      </c>
      <c r="DA141" s="35">
        <v>0</v>
      </c>
      <c r="DB141" s="35">
        <v>0</v>
      </c>
      <c r="DC141" s="35">
        <v>0</v>
      </c>
      <c r="DD141" s="35">
        <v>0</v>
      </c>
      <c r="DE141" s="35">
        <v>0</v>
      </c>
      <c r="DF141" s="35">
        <v>0</v>
      </c>
      <c r="DG141" s="35">
        <v>0</v>
      </c>
      <c r="DH141" s="35">
        <v>0</v>
      </c>
      <c r="DI141" s="35">
        <v>0</v>
      </c>
      <c r="DJ141" s="35">
        <v>0</v>
      </c>
      <c r="DK141" s="35">
        <v>0</v>
      </c>
      <c r="DL141" s="35">
        <v>0</v>
      </c>
      <c r="DM141" s="35">
        <v>0</v>
      </c>
      <c r="DN141" s="35">
        <v>0</v>
      </c>
      <c r="DO141" s="35">
        <v>0</v>
      </c>
      <c r="DP141" s="35">
        <v>0</v>
      </c>
      <c r="DQ141" s="35">
        <v>0</v>
      </c>
      <c r="DR141" s="35">
        <v>0</v>
      </c>
      <c r="DS141" s="35">
        <v>0</v>
      </c>
      <c r="DT141" s="35">
        <v>0</v>
      </c>
      <c r="DU141" s="35">
        <v>0</v>
      </c>
      <c r="DV141" s="35">
        <v>0</v>
      </c>
      <c r="DW141" s="35">
        <v>0</v>
      </c>
      <c r="DX141" s="35">
        <v>0</v>
      </c>
      <c r="DY141" s="35">
        <v>0</v>
      </c>
      <c r="DZ141" s="35">
        <v>0</v>
      </c>
      <c r="EA141" s="35">
        <v>0</v>
      </c>
      <c r="EB141" s="35">
        <v>1</v>
      </c>
      <c r="EC141" s="35">
        <v>0</v>
      </c>
      <c r="ED141" s="35">
        <v>0</v>
      </c>
      <c r="EE141" s="35">
        <v>0</v>
      </c>
      <c r="EF141" s="35">
        <v>0</v>
      </c>
      <c r="EG141" s="35">
        <v>0</v>
      </c>
      <c r="EH141" s="35">
        <v>0</v>
      </c>
    </row>
    <row r="142" spans="1:138" s="7" customFormat="1" ht="21.95" customHeight="1" thickBot="1" x14ac:dyDescent="0.25">
      <c r="A142" s="12" t="s">
        <v>346</v>
      </c>
      <c r="B142" s="12" t="s">
        <v>347</v>
      </c>
      <c r="C142" s="35">
        <v>0</v>
      </c>
      <c r="D142" s="35">
        <v>0</v>
      </c>
      <c r="E142" s="35">
        <v>0</v>
      </c>
      <c r="F142" s="35">
        <v>0</v>
      </c>
      <c r="G142" s="35">
        <v>0</v>
      </c>
      <c r="H142" s="35">
        <v>0</v>
      </c>
      <c r="I142" s="35">
        <v>0</v>
      </c>
      <c r="J142" s="35">
        <v>0</v>
      </c>
      <c r="K142" s="35">
        <v>0</v>
      </c>
      <c r="L142" s="35">
        <v>0</v>
      </c>
      <c r="M142" s="35">
        <v>0</v>
      </c>
      <c r="N142" s="35">
        <v>0</v>
      </c>
      <c r="O142" s="35">
        <v>0</v>
      </c>
      <c r="P142" s="35">
        <v>0</v>
      </c>
      <c r="Q142" s="35">
        <v>0</v>
      </c>
      <c r="R142" s="35">
        <v>0</v>
      </c>
      <c r="S142" s="35">
        <v>0</v>
      </c>
      <c r="T142" s="35">
        <v>0</v>
      </c>
      <c r="U142" s="35">
        <v>0</v>
      </c>
      <c r="V142" s="35">
        <v>0</v>
      </c>
      <c r="W142" s="35">
        <v>0</v>
      </c>
      <c r="X142" s="35">
        <v>0</v>
      </c>
      <c r="Y142" s="35">
        <v>0</v>
      </c>
      <c r="Z142" s="35">
        <v>0</v>
      </c>
      <c r="AA142" s="35">
        <v>0</v>
      </c>
      <c r="AB142" s="35">
        <v>0</v>
      </c>
      <c r="AC142" s="35">
        <v>0</v>
      </c>
      <c r="AD142" s="35">
        <v>0</v>
      </c>
      <c r="AE142" s="35">
        <v>0</v>
      </c>
      <c r="AF142" s="35">
        <v>0</v>
      </c>
      <c r="AG142" s="35">
        <v>0</v>
      </c>
      <c r="AH142" s="35">
        <v>0</v>
      </c>
      <c r="AI142" s="35">
        <v>0</v>
      </c>
      <c r="AJ142" s="35">
        <v>0</v>
      </c>
      <c r="AK142" s="35">
        <v>0</v>
      </c>
      <c r="AL142" s="35">
        <v>0</v>
      </c>
      <c r="AM142" s="35">
        <v>0</v>
      </c>
      <c r="AN142" s="35">
        <v>0</v>
      </c>
      <c r="AO142" s="35">
        <v>0</v>
      </c>
      <c r="AP142" s="35">
        <v>0</v>
      </c>
      <c r="AQ142" s="35">
        <v>0</v>
      </c>
      <c r="AR142" s="35">
        <v>0</v>
      </c>
      <c r="AS142" s="35">
        <v>0</v>
      </c>
      <c r="AT142" s="35">
        <v>0</v>
      </c>
      <c r="AU142" s="35">
        <v>0</v>
      </c>
      <c r="AV142" s="35">
        <v>0</v>
      </c>
      <c r="AW142" s="35">
        <v>0</v>
      </c>
      <c r="AX142" s="35">
        <v>0</v>
      </c>
      <c r="AY142" s="35">
        <v>0</v>
      </c>
      <c r="AZ142" s="35">
        <v>0</v>
      </c>
      <c r="BA142" s="35">
        <v>0</v>
      </c>
      <c r="BB142" s="35">
        <v>0</v>
      </c>
      <c r="BC142" s="35">
        <v>0</v>
      </c>
      <c r="BD142" s="35">
        <v>0</v>
      </c>
      <c r="BE142" s="35">
        <v>0</v>
      </c>
      <c r="BF142" s="35">
        <v>0</v>
      </c>
      <c r="BG142" s="35">
        <v>0</v>
      </c>
      <c r="BH142" s="35">
        <v>0</v>
      </c>
      <c r="BI142" s="35">
        <v>0</v>
      </c>
      <c r="BJ142" s="35">
        <v>0</v>
      </c>
      <c r="BK142" s="35">
        <v>0</v>
      </c>
      <c r="BL142" s="35">
        <v>0</v>
      </c>
      <c r="BM142" s="35">
        <v>0</v>
      </c>
      <c r="BN142" s="35">
        <v>0</v>
      </c>
      <c r="BO142" s="35">
        <v>0</v>
      </c>
      <c r="BP142" s="35">
        <v>0</v>
      </c>
      <c r="BQ142" s="35">
        <v>0</v>
      </c>
      <c r="BR142" s="35">
        <v>0</v>
      </c>
      <c r="BS142" s="35">
        <v>0</v>
      </c>
      <c r="BT142" s="35">
        <v>0</v>
      </c>
      <c r="BU142" s="35">
        <v>0</v>
      </c>
      <c r="BV142" s="35">
        <v>0</v>
      </c>
      <c r="BW142" s="35">
        <v>0</v>
      </c>
      <c r="BX142" s="35">
        <v>0</v>
      </c>
      <c r="BY142" s="35">
        <v>0</v>
      </c>
      <c r="BZ142" s="35">
        <v>0</v>
      </c>
      <c r="CA142" s="35">
        <v>0</v>
      </c>
      <c r="CB142" s="35">
        <v>0</v>
      </c>
      <c r="CC142" s="35">
        <v>0</v>
      </c>
      <c r="CD142" s="35">
        <v>0</v>
      </c>
      <c r="CE142" s="35">
        <v>0</v>
      </c>
      <c r="CF142" s="35">
        <v>0</v>
      </c>
      <c r="CG142" s="35">
        <v>0</v>
      </c>
      <c r="CH142" s="35">
        <v>0</v>
      </c>
      <c r="CI142" s="35">
        <v>0</v>
      </c>
      <c r="CJ142" s="35">
        <v>0</v>
      </c>
      <c r="CK142" s="35">
        <v>0</v>
      </c>
      <c r="CL142" s="35">
        <v>0</v>
      </c>
      <c r="CM142" s="35">
        <v>0</v>
      </c>
      <c r="CN142" s="35">
        <v>0</v>
      </c>
      <c r="CO142" s="35">
        <v>0</v>
      </c>
      <c r="CP142" s="35">
        <v>0</v>
      </c>
      <c r="CQ142" s="35">
        <v>0</v>
      </c>
      <c r="CR142" s="35">
        <v>0</v>
      </c>
      <c r="CS142" s="35">
        <v>0</v>
      </c>
      <c r="CT142" s="35">
        <v>0</v>
      </c>
      <c r="CU142" s="35">
        <v>0</v>
      </c>
      <c r="CV142" s="35">
        <v>0</v>
      </c>
      <c r="CW142" s="35">
        <v>0</v>
      </c>
      <c r="CX142" s="35">
        <v>0</v>
      </c>
      <c r="CY142" s="35">
        <v>0</v>
      </c>
      <c r="CZ142" s="35">
        <v>0</v>
      </c>
      <c r="DA142" s="35">
        <v>0</v>
      </c>
      <c r="DB142" s="35">
        <v>0</v>
      </c>
      <c r="DC142" s="35">
        <v>0</v>
      </c>
      <c r="DD142" s="35">
        <v>0</v>
      </c>
      <c r="DE142" s="35">
        <v>0</v>
      </c>
      <c r="DF142" s="35">
        <v>0</v>
      </c>
      <c r="DG142" s="35">
        <v>0</v>
      </c>
      <c r="DH142" s="35">
        <v>0</v>
      </c>
      <c r="DI142" s="35">
        <v>0</v>
      </c>
      <c r="DJ142" s="35">
        <v>0</v>
      </c>
      <c r="DK142" s="35">
        <v>0</v>
      </c>
      <c r="DL142" s="35">
        <v>0</v>
      </c>
      <c r="DM142" s="35">
        <v>0</v>
      </c>
      <c r="DN142" s="35">
        <v>0</v>
      </c>
      <c r="DO142" s="35">
        <v>0</v>
      </c>
      <c r="DP142" s="35">
        <v>0</v>
      </c>
      <c r="DQ142" s="35">
        <v>0</v>
      </c>
      <c r="DR142" s="35">
        <v>0</v>
      </c>
      <c r="DS142" s="35">
        <v>0</v>
      </c>
      <c r="DT142" s="35">
        <v>0</v>
      </c>
      <c r="DU142" s="35">
        <v>0</v>
      </c>
      <c r="DV142" s="35">
        <v>0</v>
      </c>
      <c r="DW142" s="35">
        <v>0</v>
      </c>
      <c r="DX142" s="35">
        <v>0</v>
      </c>
      <c r="DY142" s="35">
        <v>0</v>
      </c>
      <c r="DZ142" s="35">
        <v>0</v>
      </c>
      <c r="EA142" s="35">
        <v>0</v>
      </c>
      <c r="EB142" s="35">
        <v>0</v>
      </c>
      <c r="EC142" s="35">
        <v>1</v>
      </c>
      <c r="ED142" s="35">
        <v>0</v>
      </c>
      <c r="EE142" s="35">
        <v>0</v>
      </c>
      <c r="EF142" s="35">
        <v>0</v>
      </c>
      <c r="EG142" s="35">
        <v>0</v>
      </c>
      <c r="EH142" s="35">
        <v>0</v>
      </c>
    </row>
    <row r="143" spans="1:138" s="7" customFormat="1" ht="21.95" customHeight="1" thickBot="1" x14ac:dyDescent="0.25">
      <c r="A143" s="12" t="s">
        <v>348</v>
      </c>
      <c r="B143" s="12" t="s">
        <v>349</v>
      </c>
      <c r="C143" s="35">
        <v>0</v>
      </c>
      <c r="D143" s="35">
        <v>0</v>
      </c>
      <c r="E143" s="35">
        <v>0</v>
      </c>
      <c r="F143" s="35">
        <v>0</v>
      </c>
      <c r="G143" s="35">
        <v>0</v>
      </c>
      <c r="H143" s="35">
        <v>0</v>
      </c>
      <c r="I143" s="35">
        <v>0</v>
      </c>
      <c r="J143" s="35">
        <v>0</v>
      </c>
      <c r="K143" s="35">
        <v>0</v>
      </c>
      <c r="L143" s="35">
        <v>0</v>
      </c>
      <c r="M143" s="35">
        <v>0</v>
      </c>
      <c r="N143" s="35">
        <v>0</v>
      </c>
      <c r="O143" s="35">
        <v>0</v>
      </c>
      <c r="P143" s="35">
        <v>0</v>
      </c>
      <c r="Q143" s="35">
        <v>0</v>
      </c>
      <c r="R143" s="35">
        <v>0</v>
      </c>
      <c r="S143" s="35">
        <v>0</v>
      </c>
      <c r="T143" s="35">
        <v>0</v>
      </c>
      <c r="U143" s="35">
        <v>0</v>
      </c>
      <c r="V143" s="35">
        <v>0</v>
      </c>
      <c r="W143" s="35">
        <v>0</v>
      </c>
      <c r="X143" s="35">
        <v>0</v>
      </c>
      <c r="Y143" s="35">
        <v>0</v>
      </c>
      <c r="Z143" s="35">
        <v>0</v>
      </c>
      <c r="AA143" s="35">
        <v>0</v>
      </c>
      <c r="AB143" s="35">
        <v>0</v>
      </c>
      <c r="AC143" s="35">
        <v>0</v>
      </c>
      <c r="AD143" s="35">
        <v>0</v>
      </c>
      <c r="AE143" s="35">
        <v>0</v>
      </c>
      <c r="AF143" s="35">
        <v>0</v>
      </c>
      <c r="AG143" s="35">
        <v>0</v>
      </c>
      <c r="AH143" s="35">
        <v>0</v>
      </c>
      <c r="AI143" s="35">
        <v>0</v>
      </c>
      <c r="AJ143" s="35">
        <v>0</v>
      </c>
      <c r="AK143" s="35">
        <v>0</v>
      </c>
      <c r="AL143" s="35">
        <v>0</v>
      </c>
      <c r="AM143" s="35">
        <v>0</v>
      </c>
      <c r="AN143" s="35">
        <v>0</v>
      </c>
      <c r="AO143" s="35">
        <v>0</v>
      </c>
      <c r="AP143" s="35">
        <v>0</v>
      </c>
      <c r="AQ143" s="35">
        <v>0</v>
      </c>
      <c r="AR143" s="35">
        <v>0</v>
      </c>
      <c r="AS143" s="35">
        <v>0</v>
      </c>
      <c r="AT143" s="35">
        <v>0</v>
      </c>
      <c r="AU143" s="35">
        <v>0</v>
      </c>
      <c r="AV143" s="35">
        <v>0</v>
      </c>
      <c r="AW143" s="35">
        <v>0</v>
      </c>
      <c r="AX143" s="35">
        <v>0</v>
      </c>
      <c r="AY143" s="35">
        <v>0</v>
      </c>
      <c r="AZ143" s="35">
        <v>0</v>
      </c>
      <c r="BA143" s="35">
        <v>0</v>
      </c>
      <c r="BB143" s="35">
        <v>0</v>
      </c>
      <c r="BC143" s="35">
        <v>0</v>
      </c>
      <c r="BD143" s="35">
        <v>0</v>
      </c>
      <c r="BE143" s="35">
        <v>0</v>
      </c>
      <c r="BF143" s="35">
        <v>0</v>
      </c>
      <c r="BG143" s="35">
        <v>0</v>
      </c>
      <c r="BH143" s="35">
        <v>0</v>
      </c>
      <c r="BI143" s="35">
        <v>0</v>
      </c>
      <c r="BJ143" s="35">
        <v>0</v>
      </c>
      <c r="BK143" s="35">
        <v>0</v>
      </c>
      <c r="BL143" s="35">
        <v>0</v>
      </c>
      <c r="BM143" s="35">
        <v>0</v>
      </c>
      <c r="BN143" s="35">
        <v>0</v>
      </c>
      <c r="BO143" s="35">
        <v>0</v>
      </c>
      <c r="BP143" s="35">
        <v>0</v>
      </c>
      <c r="BQ143" s="35">
        <v>0</v>
      </c>
      <c r="BR143" s="35">
        <v>0</v>
      </c>
      <c r="BS143" s="35">
        <v>0</v>
      </c>
      <c r="BT143" s="35">
        <v>0</v>
      </c>
      <c r="BU143" s="35">
        <v>0</v>
      </c>
      <c r="BV143" s="35">
        <v>0</v>
      </c>
      <c r="BW143" s="35">
        <v>0</v>
      </c>
      <c r="BX143" s="35">
        <v>0</v>
      </c>
      <c r="BY143" s="35">
        <v>0</v>
      </c>
      <c r="BZ143" s="35">
        <v>0</v>
      </c>
      <c r="CA143" s="35">
        <v>0</v>
      </c>
      <c r="CB143" s="35">
        <v>0</v>
      </c>
      <c r="CC143" s="35">
        <v>0</v>
      </c>
      <c r="CD143" s="35">
        <v>0</v>
      </c>
      <c r="CE143" s="35">
        <v>0</v>
      </c>
      <c r="CF143" s="35">
        <v>0</v>
      </c>
      <c r="CG143" s="35">
        <v>0</v>
      </c>
      <c r="CH143" s="35">
        <v>0</v>
      </c>
      <c r="CI143" s="35">
        <v>0</v>
      </c>
      <c r="CJ143" s="35">
        <v>0</v>
      </c>
      <c r="CK143" s="35">
        <v>0</v>
      </c>
      <c r="CL143" s="35">
        <v>0</v>
      </c>
      <c r="CM143" s="35">
        <v>0</v>
      </c>
      <c r="CN143" s="35">
        <v>0</v>
      </c>
      <c r="CO143" s="35">
        <v>0</v>
      </c>
      <c r="CP143" s="35">
        <v>0</v>
      </c>
      <c r="CQ143" s="35">
        <v>0</v>
      </c>
      <c r="CR143" s="35">
        <v>0</v>
      </c>
      <c r="CS143" s="35">
        <v>0</v>
      </c>
      <c r="CT143" s="35">
        <v>0</v>
      </c>
      <c r="CU143" s="35">
        <v>0</v>
      </c>
      <c r="CV143" s="35">
        <v>0</v>
      </c>
      <c r="CW143" s="35">
        <v>0</v>
      </c>
      <c r="CX143" s="35">
        <v>0</v>
      </c>
      <c r="CY143" s="35">
        <v>0</v>
      </c>
      <c r="CZ143" s="35">
        <v>0</v>
      </c>
      <c r="DA143" s="35">
        <v>0</v>
      </c>
      <c r="DB143" s="35">
        <v>0</v>
      </c>
      <c r="DC143" s="35">
        <v>0</v>
      </c>
      <c r="DD143" s="35">
        <v>0</v>
      </c>
      <c r="DE143" s="35">
        <v>0</v>
      </c>
      <c r="DF143" s="35">
        <v>0</v>
      </c>
      <c r="DG143" s="35">
        <v>0</v>
      </c>
      <c r="DH143" s="35">
        <v>0</v>
      </c>
      <c r="DI143" s="35">
        <v>0</v>
      </c>
      <c r="DJ143" s="35">
        <v>0</v>
      </c>
      <c r="DK143" s="35">
        <v>0</v>
      </c>
      <c r="DL143" s="35">
        <v>0</v>
      </c>
      <c r="DM143" s="35">
        <v>0</v>
      </c>
      <c r="DN143" s="35">
        <v>0</v>
      </c>
      <c r="DO143" s="35">
        <v>0</v>
      </c>
      <c r="DP143" s="35">
        <v>0</v>
      </c>
      <c r="DQ143" s="35">
        <v>0</v>
      </c>
      <c r="DR143" s="35">
        <v>0</v>
      </c>
      <c r="DS143" s="35">
        <v>0</v>
      </c>
      <c r="DT143" s="35">
        <v>0</v>
      </c>
      <c r="DU143" s="35">
        <v>0</v>
      </c>
      <c r="DV143" s="35">
        <v>0</v>
      </c>
      <c r="DW143" s="35">
        <v>0</v>
      </c>
      <c r="DX143" s="35">
        <v>0</v>
      </c>
      <c r="DY143" s="35">
        <v>0</v>
      </c>
      <c r="DZ143" s="35">
        <v>0</v>
      </c>
      <c r="EA143" s="35">
        <v>0</v>
      </c>
      <c r="EB143" s="35">
        <v>0</v>
      </c>
      <c r="EC143" s="35">
        <v>0</v>
      </c>
      <c r="ED143" s="35">
        <v>1</v>
      </c>
      <c r="EE143" s="35">
        <v>0</v>
      </c>
      <c r="EF143" s="35">
        <v>0</v>
      </c>
      <c r="EG143" s="35">
        <v>0</v>
      </c>
      <c r="EH143" s="35">
        <v>0</v>
      </c>
    </row>
    <row r="144" spans="1:138" s="7" customFormat="1" ht="21.95" customHeight="1" thickBot="1" x14ac:dyDescent="0.25">
      <c r="A144" s="12" t="s">
        <v>350</v>
      </c>
      <c r="B144" s="12" t="s">
        <v>351</v>
      </c>
      <c r="C144" s="35">
        <v>0</v>
      </c>
      <c r="D144" s="35">
        <v>0</v>
      </c>
      <c r="E144" s="35">
        <v>0</v>
      </c>
      <c r="F144" s="35">
        <v>0</v>
      </c>
      <c r="G144" s="35">
        <v>0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0</v>
      </c>
      <c r="N144" s="35">
        <v>0</v>
      </c>
      <c r="O144" s="35">
        <v>0</v>
      </c>
      <c r="P144" s="35">
        <v>0</v>
      </c>
      <c r="Q144" s="35">
        <v>0</v>
      </c>
      <c r="R144" s="35">
        <v>0</v>
      </c>
      <c r="S144" s="35">
        <v>0</v>
      </c>
      <c r="T144" s="35">
        <v>0</v>
      </c>
      <c r="U144" s="35">
        <v>0</v>
      </c>
      <c r="V144" s="35">
        <v>0</v>
      </c>
      <c r="W144" s="35">
        <v>0</v>
      </c>
      <c r="X144" s="35">
        <v>0</v>
      </c>
      <c r="Y144" s="35">
        <v>0</v>
      </c>
      <c r="Z144" s="35">
        <v>0</v>
      </c>
      <c r="AA144" s="35">
        <v>0</v>
      </c>
      <c r="AB144" s="35">
        <v>0</v>
      </c>
      <c r="AC144" s="35">
        <v>0</v>
      </c>
      <c r="AD144" s="35">
        <v>0</v>
      </c>
      <c r="AE144" s="35">
        <v>0</v>
      </c>
      <c r="AF144" s="35">
        <v>0</v>
      </c>
      <c r="AG144" s="35">
        <v>0</v>
      </c>
      <c r="AH144" s="35">
        <v>0</v>
      </c>
      <c r="AI144" s="35">
        <v>0</v>
      </c>
      <c r="AJ144" s="35">
        <v>0</v>
      </c>
      <c r="AK144" s="35">
        <v>0</v>
      </c>
      <c r="AL144" s="35">
        <v>0</v>
      </c>
      <c r="AM144" s="35">
        <v>0</v>
      </c>
      <c r="AN144" s="35">
        <v>0</v>
      </c>
      <c r="AO144" s="35">
        <v>0</v>
      </c>
      <c r="AP144" s="35">
        <v>0</v>
      </c>
      <c r="AQ144" s="35">
        <v>0</v>
      </c>
      <c r="AR144" s="35">
        <v>0</v>
      </c>
      <c r="AS144" s="35">
        <v>0</v>
      </c>
      <c r="AT144" s="35">
        <v>0</v>
      </c>
      <c r="AU144" s="35">
        <v>0</v>
      </c>
      <c r="AV144" s="35">
        <v>0</v>
      </c>
      <c r="AW144" s="35">
        <v>0</v>
      </c>
      <c r="AX144" s="35">
        <v>0</v>
      </c>
      <c r="AY144" s="35">
        <v>0</v>
      </c>
      <c r="AZ144" s="35">
        <v>0</v>
      </c>
      <c r="BA144" s="35">
        <v>0</v>
      </c>
      <c r="BB144" s="35">
        <v>0</v>
      </c>
      <c r="BC144" s="35">
        <v>0</v>
      </c>
      <c r="BD144" s="35">
        <v>0</v>
      </c>
      <c r="BE144" s="35">
        <v>0</v>
      </c>
      <c r="BF144" s="35">
        <v>0</v>
      </c>
      <c r="BG144" s="35">
        <v>0</v>
      </c>
      <c r="BH144" s="35">
        <v>0</v>
      </c>
      <c r="BI144" s="35">
        <v>0</v>
      </c>
      <c r="BJ144" s="35">
        <v>0</v>
      </c>
      <c r="BK144" s="35">
        <v>0</v>
      </c>
      <c r="BL144" s="35">
        <v>0</v>
      </c>
      <c r="BM144" s="35">
        <v>0</v>
      </c>
      <c r="BN144" s="35">
        <v>0</v>
      </c>
      <c r="BO144" s="35">
        <v>0</v>
      </c>
      <c r="BP144" s="35">
        <v>0</v>
      </c>
      <c r="BQ144" s="35">
        <v>0</v>
      </c>
      <c r="BR144" s="35">
        <v>0</v>
      </c>
      <c r="BS144" s="35">
        <v>0</v>
      </c>
      <c r="BT144" s="35">
        <v>0</v>
      </c>
      <c r="BU144" s="35">
        <v>0</v>
      </c>
      <c r="BV144" s="35">
        <v>0</v>
      </c>
      <c r="BW144" s="35">
        <v>0</v>
      </c>
      <c r="BX144" s="35">
        <v>0</v>
      </c>
      <c r="BY144" s="35">
        <v>0</v>
      </c>
      <c r="BZ144" s="35">
        <v>0</v>
      </c>
      <c r="CA144" s="35">
        <v>0</v>
      </c>
      <c r="CB144" s="35">
        <v>0</v>
      </c>
      <c r="CC144" s="35">
        <v>0</v>
      </c>
      <c r="CD144" s="35">
        <v>0</v>
      </c>
      <c r="CE144" s="35">
        <v>0</v>
      </c>
      <c r="CF144" s="35">
        <v>0</v>
      </c>
      <c r="CG144" s="35">
        <v>0</v>
      </c>
      <c r="CH144" s="35">
        <v>0</v>
      </c>
      <c r="CI144" s="35">
        <v>0</v>
      </c>
      <c r="CJ144" s="35">
        <v>0</v>
      </c>
      <c r="CK144" s="35">
        <v>0</v>
      </c>
      <c r="CL144" s="35">
        <v>0</v>
      </c>
      <c r="CM144" s="35">
        <v>0</v>
      </c>
      <c r="CN144" s="35">
        <v>0</v>
      </c>
      <c r="CO144" s="35">
        <v>0</v>
      </c>
      <c r="CP144" s="35">
        <v>0</v>
      </c>
      <c r="CQ144" s="35">
        <v>0</v>
      </c>
      <c r="CR144" s="35">
        <v>0</v>
      </c>
      <c r="CS144" s="35">
        <v>0</v>
      </c>
      <c r="CT144" s="35">
        <v>0</v>
      </c>
      <c r="CU144" s="35">
        <v>0</v>
      </c>
      <c r="CV144" s="35">
        <v>0</v>
      </c>
      <c r="CW144" s="35">
        <v>0</v>
      </c>
      <c r="CX144" s="35">
        <v>0</v>
      </c>
      <c r="CY144" s="35">
        <v>0</v>
      </c>
      <c r="CZ144" s="35">
        <v>0</v>
      </c>
      <c r="DA144" s="35">
        <v>0</v>
      </c>
      <c r="DB144" s="35">
        <v>0</v>
      </c>
      <c r="DC144" s="35">
        <v>0</v>
      </c>
      <c r="DD144" s="35">
        <v>0</v>
      </c>
      <c r="DE144" s="35">
        <v>0</v>
      </c>
      <c r="DF144" s="35">
        <v>0</v>
      </c>
      <c r="DG144" s="35">
        <v>0</v>
      </c>
      <c r="DH144" s="35">
        <v>0</v>
      </c>
      <c r="DI144" s="35">
        <v>0</v>
      </c>
      <c r="DJ144" s="35">
        <v>0</v>
      </c>
      <c r="DK144" s="35">
        <v>0</v>
      </c>
      <c r="DL144" s="35">
        <v>0</v>
      </c>
      <c r="DM144" s="35">
        <v>0</v>
      </c>
      <c r="DN144" s="35">
        <v>0</v>
      </c>
      <c r="DO144" s="35">
        <v>0</v>
      </c>
      <c r="DP144" s="35">
        <v>0</v>
      </c>
      <c r="DQ144" s="35">
        <v>0</v>
      </c>
      <c r="DR144" s="35">
        <v>0</v>
      </c>
      <c r="DS144" s="35">
        <v>0</v>
      </c>
      <c r="DT144" s="35">
        <v>0</v>
      </c>
      <c r="DU144" s="35">
        <v>0</v>
      </c>
      <c r="DV144" s="35">
        <v>0</v>
      </c>
      <c r="DW144" s="35">
        <v>0</v>
      </c>
      <c r="DX144" s="35">
        <v>0</v>
      </c>
      <c r="DY144" s="35">
        <v>0</v>
      </c>
      <c r="DZ144" s="35">
        <v>0</v>
      </c>
      <c r="EA144" s="35">
        <v>0</v>
      </c>
      <c r="EB144" s="35">
        <v>0</v>
      </c>
      <c r="EC144" s="35">
        <v>0</v>
      </c>
      <c r="ED144" s="35">
        <v>0</v>
      </c>
      <c r="EE144" s="35">
        <v>1</v>
      </c>
      <c r="EF144" s="35">
        <v>0</v>
      </c>
      <c r="EG144" s="35">
        <v>0</v>
      </c>
      <c r="EH144" s="35">
        <v>0</v>
      </c>
    </row>
    <row r="145" spans="1:138" s="7" customFormat="1" ht="21.95" customHeight="1" thickBot="1" x14ac:dyDescent="0.25">
      <c r="A145" s="12" t="s">
        <v>352</v>
      </c>
      <c r="B145" s="12" t="s">
        <v>353</v>
      </c>
      <c r="C145" s="35">
        <v>0</v>
      </c>
      <c r="D145" s="35">
        <v>0</v>
      </c>
      <c r="E145" s="35">
        <v>0</v>
      </c>
      <c r="F145" s="35">
        <v>0</v>
      </c>
      <c r="G145" s="35">
        <v>0</v>
      </c>
      <c r="H145" s="35">
        <v>0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0</v>
      </c>
      <c r="Q145" s="35">
        <v>0</v>
      </c>
      <c r="R145" s="35">
        <v>0</v>
      </c>
      <c r="S145" s="35">
        <v>0</v>
      </c>
      <c r="T145" s="35">
        <v>0</v>
      </c>
      <c r="U145" s="35">
        <v>0</v>
      </c>
      <c r="V145" s="35">
        <v>0</v>
      </c>
      <c r="W145" s="35">
        <v>0</v>
      </c>
      <c r="X145" s="35">
        <v>0</v>
      </c>
      <c r="Y145" s="35">
        <v>0</v>
      </c>
      <c r="Z145" s="35">
        <v>0</v>
      </c>
      <c r="AA145" s="35">
        <v>0</v>
      </c>
      <c r="AB145" s="35">
        <v>0</v>
      </c>
      <c r="AC145" s="35">
        <v>0</v>
      </c>
      <c r="AD145" s="35">
        <v>0</v>
      </c>
      <c r="AE145" s="35">
        <v>0</v>
      </c>
      <c r="AF145" s="35">
        <v>0</v>
      </c>
      <c r="AG145" s="35">
        <v>0</v>
      </c>
      <c r="AH145" s="35">
        <v>0</v>
      </c>
      <c r="AI145" s="35">
        <v>0</v>
      </c>
      <c r="AJ145" s="35">
        <v>0</v>
      </c>
      <c r="AK145" s="35">
        <v>0</v>
      </c>
      <c r="AL145" s="35">
        <v>0</v>
      </c>
      <c r="AM145" s="35">
        <v>0</v>
      </c>
      <c r="AN145" s="35">
        <v>0</v>
      </c>
      <c r="AO145" s="35">
        <v>0</v>
      </c>
      <c r="AP145" s="35">
        <v>0</v>
      </c>
      <c r="AQ145" s="35">
        <v>0</v>
      </c>
      <c r="AR145" s="35">
        <v>0</v>
      </c>
      <c r="AS145" s="35">
        <v>0</v>
      </c>
      <c r="AT145" s="35">
        <v>0</v>
      </c>
      <c r="AU145" s="35">
        <v>0</v>
      </c>
      <c r="AV145" s="35">
        <v>0</v>
      </c>
      <c r="AW145" s="35">
        <v>0</v>
      </c>
      <c r="AX145" s="35">
        <v>0</v>
      </c>
      <c r="AY145" s="35">
        <v>0</v>
      </c>
      <c r="AZ145" s="35">
        <v>0</v>
      </c>
      <c r="BA145" s="35">
        <v>0</v>
      </c>
      <c r="BB145" s="35">
        <v>0</v>
      </c>
      <c r="BC145" s="35">
        <v>0</v>
      </c>
      <c r="BD145" s="35">
        <v>0</v>
      </c>
      <c r="BE145" s="35">
        <v>0</v>
      </c>
      <c r="BF145" s="35">
        <v>0</v>
      </c>
      <c r="BG145" s="35">
        <v>0</v>
      </c>
      <c r="BH145" s="35">
        <v>0</v>
      </c>
      <c r="BI145" s="35">
        <v>0</v>
      </c>
      <c r="BJ145" s="35">
        <v>0</v>
      </c>
      <c r="BK145" s="35">
        <v>0</v>
      </c>
      <c r="BL145" s="35">
        <v>0</v>
      </c>
      <c r="BM145" s="35">
        <v>0</v>
      </c>
      <c r="BN145" s="35">
        <v>0</v>
      </c>
      <c r="BO145" s="35">
        <v>0</v>
      </c>
      <c r="BP145" s="35">
        <v>0</v>
      </c>
      <c r="BQ145" s="35">
        <v>0</v>
      </c>
      <c r="BR145" s="35">
        <v>0</v>
      </c>
      <c r="BS145" s="35">
        <v>0</v>
      </c>
      <c r="BT145" s="35">
        <v>0</v>
      </c>
      <c r="BU145" s="35">
        <v>0</v>
      </c>
      <c r="BV145" s="35">
        <v>0</v>
      </c>
      <c r="BW145" s="35">
        <v>0</v>
      </c>
      <c r="BX145" s="35">
        <v>0</v>
      </c>
      <c r="BY145" s="35">
        <v>0</v>
      </c>
      <c r="BZ145" s="35">
        <v>0</v>
      </c>
      <c r="CA145" s="35">
        <v>0</v>
      </c>
      <c r="CB145" s="35">
        <v>0</v>
      </c>
      <c r="CC145" s="35">
        <v>0</v>
      </c>
      <c r="CD145" s="35">
        <v>0</v>
      </c>
      <c r="CE145" s="35">
        <v>0</v>
      </c>
      <c r="CF145" s="35">
        <v>0</v>
      </c>
      <c r="CG145" s="35">
        <v>0</v>
      </c>
      <c r="CH145" s="35">
        <v>0</v>
      </c>
      <c r="CI145" s="35">
        <v>0</v>
      </c>
      <c r="CJ145" s="35">
        <v>0</v>
      </c>
      <c r="CK145" s="35">
        <v>0</v>
      </c>
      <c r="CL145" s="35">
        <v>0</v>
      </c>
      <c r="CM145" s="35">
        <v>0</v>
      </c>
      <c r="CN145" s="35">
        <v>0</v>
      </c>
      <c r="CO145" s="35">
        <v>0</v>
      </c>
      <c r="CP145" s="35">
        <v>0</v>
      </c>
      <c r="CQ145" s="35">
        <v>0</v>
      </c>
      <c r="CR145" s="35">
        <v>0</v>
      </c>
      <c r="CS145" s="35">
        <v>0</v>
      </c>
      <c r="CT145" s="35">
        <v>0</v>
      </c>
      <c r="CU145" s="35">
        <v>0</v>
      </c>
      <c r="CV145" s="35">
        <v>0</v>
      </c>
      <c r="CW145" s="35">
        <v>0</v>
      </c>
      <c r="CX145" s="35">
        <v>0</v>
      </c>
      <c r="CY145" s="35">
        <v>0</v>
      </c>
      <c r="CZ145" s="35">
        <v>0</v>
      </c>
      <c r="DA145" s="35">
        <v>0</v>
      </c>
      <c r="DB145" s="35">
        <v>0</v>
      </c>
      <c r="DC145" s="35">
        <v>0</v>
      </c>
      <c r="DD145" s="35">
        <v>0</v>
      </c>
      <c r="DE145" s="35">
        <v>0</v>
      </c>
      <c r="DF145" s="35">
        <v>0</v>
      </c>
      <c r="DG145" s="35">
        <v>0</v>
      </c>
      <c r="DH145" s="35">
        <v>0</v>
      </c>
      <c r="DI145" s="35">
        <v>0</v>
      </c>
      <c r="DJ145" s="35">
        <v>0</v>
      </c>
      <c r="DK145" s="35">
        <v>0</v>
      </c>
      <c r="DL145" s="35">
        <v>0</v>
      </c>
      <c r="DM145" s="35">
        <v>0</v>
      </c>
      <c r="DN145" s="35">
        <v>0</v>
      </c>
      <c r="DO145" s="35">
        <v>0</v>
      </c>
      <c r="DP145" s="35">
        <v>0</v>
      </c>
      <c r="DQ145" s="35">
        <v>0</v>
      </c>
      <c r="DR145" s="35">
        <v>0</v>
      </c>
      <c r="DS145" s="35">
        <v>0</v>
      </c>
      <c r="DT145" s="35">
        <v>0</v>
      </c>
      <c r="DU145" s="35">
        <v>0</v>
      </c>
      <c r="DV145" s="35">
        <v>0</v>
      </c>
      <c r="DW145" s="35">
        <v>0</v>
      </c>
      <c r="DX145" s="35">
        <v>0</v>
      </c>
      <c r="DY145" s="35">
        <v>0</v>
      </c>
      <c r="DZ145" s="35">
        <v>0</v>
      </c>
      <c r="EA145" s="35">
        <v>0</v>
      </c>
      <c r="EB145" s="35">
        <v>0</v>
      </c>
      <c r="EC145" s="35">
        <v>0</v>
      </c>
      <c r="ED145" s="35">
        <v>0</v>
      </c>
      <c r="EE145" s="35">
        <v>0</v>
      </c>
      <c r="EF145" s="35">
        <v>1</v>
      </c>
      <c r="EG145" s="35">
        <v>0</v>
      </c>
      <c r="EH145" s="35">
        <v>0</v>
      </c>
    </row>
    <row r="146" spans="1:138" s="7" customFormat="1" ht="21.95" customHeight="1" thickBot="1" x14ac:dyDescent="0.25">
      <c r="A146" s="12" t="s">
        <v>354</v>
      </c>
      <c r="B146" s="12" t="s">
        <v>355</v>
      </c>
      <c r="C146" s="35">
        <v>0</v>
      </c>
      <c r="D146" s="35">
        <v>0</v>
      </c>
      <c r="E146" s="35">
        <v>0</v>
      </c>
      <c r="F146" s="35">
        <v>0</v>
      </c>
      <c r="G146" s="35">
        <v>0</v>
      </c>
      <c r="H146" s="35">
        <v>0</v>
      </c>
      <c r="I146" s="35">
        <v>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0</v>
      </c>
      <c r="P146" s="35">
        <v>0</v>
      </c>
      <c r="Q146" s="35">
        <v>0</v>
      </c>
      <c r="R146" s="35">
        <v>0</v>
      </c>
      <c r="S146" s="35">
        <v>0</v>
      </c>
      <c r="T146" s="35">
        <v>0</v>
      </c>
      <c r="U146" s="35">
        <v>0</v>
      </c>
      <c r="V146" s="35">
        <v>0</v>
      </c>
      <c r="W146" s="35">
        <v>0</v>
      </c>
      <c r="X146" s="35">
        <v>0</v>
      </c>
      <c r="Y146" s="35">
        <v>0</v>
      </c>
      <c r="Z146" s="35">
        <v>0</v>
      </c>
      <c r="AA146" s="35">
        <v>0</v>
      </c>
      <c r="AB146" s="35">
        <v>0</v>
      </c>
      <c r="AC146" s="35">
        <v>0</v>
      </c>
      <c r="AD146" s="35">
        <v>0</v>
      </c>
      <c r="AE146" s="35">
        <v>0</v>
      </c>
      <c r="AF146" s="35">
        <v>0</v>
      </c>
      <c r="AG146" s="35">
        <v>0</v>
      </c>
      <c r="AH146" s="35">
        <v>0</v>
      </c>
      <c r="AI146" s="35">
        <v>0</v>
      </c>
      <c r="AJ146" s="35">
        <v>0</v>
      </c>
      <c r="AK146" s="35">
        <v>0</v>
      </c>
      <c r="AL146" s="35">
        <v>0</v>
      </c>
      <c r="AM146" s="35">
        <v>0</v>
      </c>
      <c r="AN146" s="35">
        <v>0</v>
      </c>
      <c r="AO146" s="35">
        <v>0</v>
      </c>
      <c r="AP146" s="35">
        <v>0</v>
      </c>
      <c r="AQ146" s="35">
        <v>0</v>
      </c>
      <c r="AR146" s="35">
        <v>0</v>
      </c>
      <c r="AS146" s="35">
        <v>0</v>
      </c>
      <c r="AT146" s="35">
        <v>0</v>
      </c>
      <c r="AU146" s="35">
        <v>0</v>
      </c>
      <c r="AV146" s="35">
        <v>0</v>
      </c>
      <c r="AW146" s="35">
        <v>0</v>
      </c>
      <c r="AX146" s="35">
        <v>0</v>
      </c>
      <c r="AY146" s="35">
        <v>0</v>
      </c>
      <c r="AZ146" s="35">
        <v>0</v>
      </c>
      <c r="BA146" s="35">
        <v>0</v>
      </c>
      <c r="BB146" s="35">
        <v>0</v>
      </c>
      <c r="BC146" s="35">
        <v>0</v>
      </c>
      <c r="BD146" s="35">
        <v>0</v>
      </c>
      <c r="BE146" s="35">
        <v>0</v>
      </c>
      <c r="BF146" s="35">
        <v>0</v>
      </c>
      <c r="BG146" s="35">
        <v>0</v>
      </c>
      <c r="BH146" s="35">
        <v>0</v>
      </c>
      <c r="BI146" s="35">
        <v>0</v>
      </c>
      <c r="BJ146" s="35">
        <v>0</v>
      </c>
      <c r="BK146" s="35">
        <v>0</v>
      </c>
      <c r="BL146" s="35">
        <v>0</v>
      </c>
      <c r="BM146" s="35">
        <v>0</v>
      </c>
      <c r="BN146" s="35">
        <v>0</v>
      </c>
      <c r="BO146" s="35">
        <v>0</v>
      </c>
      <c r="BP146" s="35">
        <v>0</v>
      </c>
      <c r="BQ146" s="35">
        <v>0</v>
      </c>
      <c r="BR146" s="35">
        <v>0</v>
      </c>
      <c r="BS146" s="35">
        <v>0</v>
      </c>
      <c r="BT146" s="35">
        <v>0</v>
      </c>
      <c r="BU146" s="35">
        <v>0</v>
      </c>
      <c r="BV146" s="35">
        <v>0</v>
      </c>
      <c r="BW146" s="35">
        <v>0</v>
      </c>
      <c r="BX146" s="35">
        <v>0</v>
      </c>
      <c r="BY146" s="35">
        <v>0</v>
      </c>
      <c r="BZ146" s="35">
        <v>0</v>
      </c>
      <c r="CA146" s="35">
        <v>0</v>
      </c>
      <c r="CB146" s="35">
        <v>0</v>
      </c>
      <c r="CC146" s="35">
        <v>0</v>
      </c>
      <c r="CD146" s="35">
        <v>0</v>
      </c>
      <c r="CE146" s="35">
        <v>0</v>
      </c>
      <c r="CF146" s="35">
        <v>0</v>
      </c>
      <c r="CG146" s="35">
        <v>0</v>
      </c>
      <c r="CH146" s="35">
        <v>0</v>
      </c>
      <c r="CI146" s="35">
        <v>0</v>
      </c>
      <c r="CJ146" s="35">
        <v>0</v>
      </c>
      <c r="CK146" s="35">
        <v>0</v>
      </c>
      <c r="CL146" s="35">
        <v>0</v>
      </c>
      <c r="CM146" s="35">
        <v>0</v>
      </c>
      <c r="CN146" s="35">
        <v>0</v>
      </c>
      <c r="CO146" s="35">
        <v>0</v>
      </c>
      <c r="CP146" s="35">
        <v>0</v>
      </c>
      <c r="CQ146" s="35">
        <v>0</v>
      </c>
      <c r="CR146" s="35">
        <v>0</v>
      </c>
      <c r="CS146" s="35">
        <v>0</v>
      </c>
      <c r="CT146" s="35">
        <v>0</v>
      </c>
      <c r="CU146" s="35">
        <v>0</v>
      </c>
      <c r="CV146" s="35">
        <v>0</v>
      </c>
      <c r="CW146" s="35">
        <v>0</v>
      </c>
      <c r="CX146" s="35">
        <v>0</v>
      </c>
      <c r="CY146" s="35">
        <v>0</v>
      </c>
      <c r="CZ146" s="35">
        <v>0</v>
      </c>
      <c r="DA146" s="35">
        <v>0</v>
      </c>
      <c r="DB146" s="35">
        <v>0</v>
      </c>
      <c r="DC146" s="35">
        <v>0</v>
      </c>
      <c r="DD146" s="35">
        <v>0</v>
      </c>
      <c r="DE146" s="35">
        <v>0</v>
      </c>
      <c r="DF146" s="35">
        <v>0</v>
      </c>
      <c r="DG146" s="35">
        <v>0</v>
      </c>
      <c r="DH146" s="35">
        <v>0</v>
      </c>
      <c r="DI146" s="35">
        <v>0</v>
      </c>
      <c r="DJ146" s="35">
        <v>0</v>
      </c>
      <c r="DK146" s="35">
        <v>0</v>
      </c>
      <c r="DL146" s="35">
        <v>0</v>
      </c>
      <c r="DM146" s="35">
        <v>0</v>
      </c>
      <c r="DN146" s="35">
        <v>0</v>
      </c>
      <c r="DO146" s="35">
        <v>0</v>
      </c>
      <c r="DP146" s="35">
        <v>0</v>
      </c>
      <c r="DQ146" s="35">
        <v>0</v>
      </c>
      <c r="DR146" s="35">
        <v>0</v>
      </c>
      <c r="DS146" s="35">
        <v>0</v>
      </c>
      <c r="DT146" s="35">
        <v>0</v>
      </c>
      <c r="DU146" s="35">
        <v>0</v>
      </c>
      <c r="DV146" s="35">
        <v>0</v>
      </c>
      <c r="DW146" s="35">
        <v>0</v>
      </c>
      <c r="DX146" s="35">
        <v>0</v>
      </c>
      <c r="DY146" s="35">
        <v>0</v>
      </c>
      <c r="DZ146" s="35">
        <v>0</v>
      </c>
      <c r="EA146" s="35">
        <v>0</v>
      </c>
      <c r="EB146" s="35">
        <v>0</v>
      </c>
      <c r="EC146" s="35">
        <v>0</v>
      </c>
      <c r="ED146" s="35">
        <v>0</v>
      </c>
      <c r="EE146" s="35">
        <v>0</v>
      </c>
      <c r="EF146" s="35">
        <v>0</v>
      </c>
      <c r="EG146" s="35">
        <v>1</v>
      </c>
      <c r="EH146" s="35">
        <v>0</v>
      </c>
    </row>
    <row r="147" spans="1:138" s="7" customFormat="1" ht="21.95" customHeight="1" x14ac:dyDescent="0.2">
      <c r="A147" s="12" t="s">
        <v>356</v>
      </c>
      <c r="B147" s="12" t="s">
        <v>357</v>
      </c>
      <c r="C147" s="35">
        <v>0</v>
      </c>
      <c r="D147" s="35">
        <v>0</v>
      </c>
      <c r="E147" s="35">
        <v>0</v>
      </c>
      <c r="F147" s="35">
        <v>0</v>
      </c>
      <c r="G147" s="35">
        <v>0</v>
      </c>
      <c r="H147" s="35">
        <v>0</v>
      </c>
      <c r="I147" s="35">
        <v>0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0</v>
      </c>
      <c r="Q147" s="35">
        <v>0</v>
      </c>
      <c r="R147" s="35">
        <v>0</v>
      </c>
      <c r="S147" s="35">
        <v>0</v>
      </c>
      <c r="T147" s="35">
        <v>0</v>
      </c>
      <c r="U147" s="35">
        <v>0</v>
      </c>
      <c r="V147" s="35">
        <v>0</v>
      </c>
      <c r="W147" s="35">
        <v>0</v>
      </c>
      <c r="X147" s="35">
        <v>0</v>
      </c>
      <c r="Y147" s="35">
        <v>0</v>
      </c>
      <c r="Z147" s="35">
        <v>0</v>
      </c>
      <c r="AA147" s="35">
        <v>0</v>
      </c>
      <c r="AB147" s="35">
        <v>0</v>
      </c>
      <c r="AC147" s="35">
        <v>0</v>
      </c>
      <c r="AD147" s="35">
        <v>0</v>
      </c>
      <c r="AE147" s="35">
        <v>0</v>
      </c>
      <c r="AF147" s="35">
        <v>0</v>
      </c>
      <c r="AG147" s="35">
        <v>0</v>
      </c>
      <c r="AH147" s="35">
        <v>0</v>
      </c>
      <c r="AI147" s="35">
        <v>0</v>
      </c>
      <c r="AJ147" s="35">
        <v>0</v>
      </c>
      <c r="AK147" s="35">
        <v>0</v>
      </c>
      <c r="AL147" s="35">
        <v>0</v>
      </c>
      <c r="AM147" s="35">
        <v>0</v>
      </c>
      <c r="AN147" s="35">
        <v>0</v>
      </c>
      <c r="AO147" s="35">
        <v>0</v>
      </c>
      <c r="AP147" s="35">
        <v>0</v>
      </c>
      <c r="AQ147" s="35">
        <v>0</v>
      </c>
      <c r="AR147" s="35">
        <v>0</v>
      </c>
      <c r="AS147" s="35">
        <v>0</v>
      </c>
      <c r="AT147" s="35">
        <v>0</v>
      </c>
      <c r="AU147" s="35">
        <v>0</v>
      </c>
      <c r="AV147" s="35">
        <v>0</v>
      </c>
      <c r="AW147" s="35">
        <v>0</v>
      </c>
      <c r="AX147" s="35">
        <v>0</v>
      </c>
      <c r="AY147" s="35">
        <v>0</v>
      </c>
      <c r="AZ147" s="35">
        <v>0</v>
      </c>
      <c r="BA147" s="35">
        <v>0</v>
      </c>
      <c r="BB147" s="35">
        <v>0</v>
      </c>
      <c r="BC147" s="35">
        <v>0</v>
      </c>
      <c r="BD147" s="35">
        <v>0</v>
      </c>
      <c r="BE147" s="35">
        <v>0</v>
      </c>
      <c r="BF147" s="35">
        <v>0</v>
      </c>
      <c r="BG147" s="35">
        <v>0</v>
      </c>
      <c r="BH147" s="35">
        <v>0</v>
      </c>
      <c r="BI147" s="35">
        <v>0</v>
      </c>
      <c r="BJ147" s="35">
        <v>0</v>
      </c>
      <c r="BK147" s="35">
        <v>0</v>
      </c>
      <c r="BL147" s="35">
        <v>0</v>
      </c>
      <c r="BM147" s="35">
        <v>0</v>
      </c>
      <c r="BN147" s="35">
        <v>0</v>
      </c>
      <c r="BO147" s="35">
        <v>0</v>
      </c>
      <c r="BP147" s="35">
        <v>0</v>
      </c>
      <c r="BQ147" s="35">
        <v>0</v>
      </c>
      <c r="BR147" s="35">
        <v>0</v>
      </c>
      <c r="BS147" s="35">
        <v>0</v>
      </c>
      <c r="BT147" s="35">
        <v>0</v>
      </c>
      <c r="BU147" s="35">
        <v>0</v>
      </c>
      <c r="BV147" s="35">
        <v>0</v>
      </c>
      <c r="BW147" s="35">
        <v>0</v>
      </c>
      <c r="BX147" s="35">
        <v>0</v>
      </c>
      <c r="BY147" s="35">
        <v>0</v>
      </c>
      <c r="BZ147" s="35">
        <v>0</v>
      </c>
      <c r="CA147" s="35">
        <v>0</v>
      </c>
      <c r="CB147" s="35">
        <v>0</v>
      </c>
      <c r="CC147" s="35">
        <v>0</v>
      </c>
      <c r="CD147" s="35">
        <v>0</v>
      </c>
      <c r="CE147" s="35">
        <v>0</v>
      </c>
      <c r="CF147" s="35">
        <v>0</v>
      </c>
      <c r="CG147" s="35">
        <v>0</v>
      </c>
      <c r="CH147" s="35">
        <v>0</v>
      </c>
      <c r="CI147" s="35">
        <v>0</v>
      </c>
      <c r="CJ147" s="35">
        <v>0</v>
      </c>
      <c r="CK147" s="35">
        <v>0</v>
      </c>
      <c r="CL147" s="35">
        <v>0</v>
      </c>
      <c r="CM147" s="35">
        <v>0</v>
      </c>
      <c r="CN147" s="35">
        <v>0</v>
      </c>
      <c r="CO147" s="35">
        <v>0</v>
      </c>
      <c r="CP147" s="35">
        <v>0</v>
      </c>
      <c r="CQ147" s="35">
        <v>0</v>
      </c>
      <c r="CR147" s="35">
        <v>0</v>
      </c>
      <c r="CS147" s="35">
        <v>0</v>
      </c>
      <c r="CT147" s="35">
        <v>0</v>
      </c>
      <c r="CU147" s="35">
        <v>0</v>
      </c>
      <c r="CV147" s="35">
        <v>0</v>
      </c>
      <c r="CW147" s="35">
        <v>0</v>
      </c>
      <c r="CX147" s="35">
        <v>0</v>
      </c>
      <c r="CY147" s="35">
        <v>0</v>
      </c>
      <c r="CZ147" s="35">
        <v>0</v>
      </c>
      <c r="DA147" s="35">
        <v>0</v>
      </c>
      <c r="DB147" s="35">
        <v>0</v>
      </c>
      <c r="DC147" s="35">
        <v>0</v>
      </c>
      <c r="DD147" s="35">
        <v>0</v>
      </c>
      <c r="DE147" s="35">
        <v>0</v>
      </c>
      <c r="DF147" s="35">
        <v>0</v>
      </c>
      <c r="DG147" s="35">
        <v>0</v>
      </c>
      <c r="DH147" s="35">
        <v>0</v>
      </c>
      <c r="DI147" s="35">
        <v>0</v>
      </c>
      <c r="DJ147" s="35">
        <v>0</v>
      </c>
      <c r="DK147" s="35">
        <v>0</v>
      </c>
      <c r="DL147" s="35">
        <v>0</v>
      </c>
      <c r="DM147" s="35">
        <v>0</v>
      </c>
      <c r="DN147" s="35">
        <v>0</v>
      </c>
      <c r="DO147" s="35">
        <v>0</v>
      </c>
      <c r="DP147" s="35">
        <v>0</v>
      </c>
      <c r="DQ147" s="35">
        <v>0</v>
      </c>
      <c r="DR147" s="35">
        <v>0</v>
      </c>
      <c r="DS147" s="35">
        <v>0</v>
      </c>
      <c r="DT147" s="35">
        <v>0</v>
      </c>
      <c r="DU147" s="35">
        <v>0</v>
      </c>
      <c r="DV147" s="35">
        <v>0</v>
      </c>
      <c r="DW147" s="35">
        <v>0</v>
      </c>
      <c r="DX147" s="35">
        <v>0</v>
      </c>
      <c r="DY147" s="35">
        <v>0</v>
      </c>
      <c r="DZ147" s="35">
        <v>0</v>
      </c>
      <c r="EA147" s="35">
        <v>0</v>
      </c>
      <c r="EB147" s="35">
        <v>0</v>
      </c>
      <c r="EC147" s="35">
        <v>0</v>
      </c>
      <c r="ED147" s="35">
        <v>0</v>
      </c>
      <c r="EE147" s="35">
        <v>0</v>
      </c>
      <c r="EF147" s="35">
        <v>0</v>
      </c>
      <c r="EG147" s="35">
        <v>0</v>
      </c>
      <c r="EH147" s="35">
        <v>1</v>
      </c>
    </row>
    <row r="148" spans="1:138" s="7" customFormat="1" ht="21.75" customHeight="1" x14ac:dyDescent="0.2"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36"/>
      <c r="BL148" s="36"/>
      <c r="BM148" s="36"/>
      <c r="BN148" s="36"/>
      <c r="BO148" s="36"/>
      <c r="BP148" s="36"/>
      <c r="BQ148" s="36"/>
      <c r="BR148" s="36"/>
      <c r="BS148" s="36"/>
      <c r="BT148" s="36"/>
      <c r="BU148" s="36"/>
      <c r="BV148" s="36"/>
      <c r="BW148" s="36"/>
      <c r="BX148" s="36"/>
      <c r="BY148" s="36"/>
      <c r="BZ148" s="36"/>
      <c r="CA148" s="36"/>
      <c r="CB148" s="36"/>
      <c r="CC148" s="36"/>
      <c r="CD148" s="36"/>
      <c r="CE148" s="36"/>
      <c r="CF148" s="36"/>
      <c r="CG148" s="36"/>
      <c r="CH148" s="36"/>
      <c r="CI148" s="36"/>
      <c r="CJ148" s="36"/>
      <c r="CK148" s="36"/>
      <c r="CL148" s="36"/>
      <c r="CM148" s="36"/>
      <c r="CN148" s="36"/>
      <c r="CO148" s="36"/>
      <c r="CP148" s="36"/>
      <c r="CQ148" s="36"/>
      <c r="CR148" s="36"/>
      <c r="CS148" s="36"/>
      <c r="CT148" s="36"/>
      <c r="CU148" s="36"/>
      <c r="CV148" s="36"/>
      <c r="CW148" s="36"/>
      <c r="CX148" s="36"/>
      <c r="CY148" s="36"/>
      <c r="CZ148" s="36"/>
      <c r="DA148" s="36"/>
      <c r="DB148" s="36"/>
      <c r="DC148" s="36"/>
      <c r="DD148" s="36"/>
      <c r="DE148" s="36"/>
      <c r="DF148" s="36"/>
      <c r="DG148" s="36"/>
      <c r="DH148" s="36"/>
      <c r="DI148" s="36"/>
      <c r="DJ148" s="36"/>
      <c r="DK148" s="36"/>
      <c r="DL148" s="36"/>
      <c r="DM148" s="36"/>
      <c r="DN148" s="36"/>
      <c r="DO148" s="36"/>
      <c r="DP148" s="36"/>
      <c r="DQ148" s="36"/>
      <c r="DR148" s="36"/>
      <c r="DS148" s="36"/>
      <c r="DT148" s="36"/>
      <c r="DU148" s="36"/>
      <c r="DV148" s="36"/>
      <c r="DW148" s="36"/>
      <c r="DX148" s="36"/>
      <c r="DY148" s="36"/>
      <c r="DZ148" s="36"/>
      <c r="EA148" s="36"/>
      <c r="EB148" s="36"/>
      <c r="EC148" s="36"/>
      <c r="ED148" s="36"/>
      <c r="EE148" s="36"/>
      <c r="EF148" s="36"/>
      <c r="EG148" s="36"/>
      <c r="EH148" s="36"/>
    </row>
    <row r="149" spans="1:138" s="7" customFormat="1" ht="21" customHeight="1" x14ac:dyDescent="0.2">
      <c r="A149" s="157" t="s">
        <v>11</v>
      </c>
      <c r="B149" s="158"/>
      <c r="C149" s="37">
        <f t="shared" ref="C149:AH149" si="0">SUM(C12:C147)</f>
        <v>1</v>
      </c>
      <c r="D149" s="37">
        <f t="shared" si="0"/>
        <v>1</v>
      </c>
      <c r="E149" s="37">
        <f t="shared" si="0"/>
        <v>1</v>
      </c>
      <c r="F149" s="37">
        <f t="shared" si="0"/>
        <v>1</v>
      </c>
      <c r="G149" s="37">
        <f t="shared" si="0"/>
        <v>1</v>
      </c>
      <c r="H149" s="37">
        <f t="shared" si="0"/>
        <v>1</v>
      </c>
      <c r="I149" s="37">
        <f t="shared" si="0"/>
        <v>1</v>
      </c>
      <c r="J149" s="37">
        <f t="shared" si="0"/>
        <v>1</v>
      </c>
      <c r="K149" s="37">
        <f t="shared" si="0"/>
        <v>1</v>
      </c>
      <c r="L149" s="37">
        <f t="shared" si="0"/>
        <v>1</v>
      </c>
      <c r="M149" s="37">
        <f t="shared" si="0"/>
        <v>1</v>
      </c>
      <c r="N149" s="37">
        <f t="shared" si="0"/>
        <v>1</v>
      </c>
      <c r="O149" s="37">
        <f t="shared" si="0"/>
        <v>1</v>
      </c>
      <c r="P149" s="37">
        <f t="shared" si="0"/>
        <v>1</v>
      </c>
      <c r="Q149" s="37">
        <f t="shared" si="0"/>
        <v>1</v>
      </c>
      <c r="R149" s="37">
        <f t="shared" si="0"/>
        <v>1</v>
      </c>
      <c r="S149" s="37">
        <f t="shared" si="0"/>
        <v>1</v>
      </c>
      <c r="T149" s="37">
        <f t="shared" si="0"/>
        <v>1</v>
      </c>
      <c r="U149" s="37">
        <f t="shared" si="0"/>
        <v>1</v>
      </c>
      <c r="V149" s="37">
        <f t="shared" si="0"/>
        <v>1</v>
      </c>
      <c r="W149" s="37">
        <f t="shared" si="0"/>
        <v>1</v>
      </c>
      <c r="X149" s="37">
        <f t="shared" si="0"/>
        <v>1</v>
      </c>
      <c r="Y149" s="37">
        <f t="shared" si="0"/>
        <v>1</v>
      </c>
      <c r="Z149" s="37">
        <f t="shared" si="0"/>
        <v>1</v>
      </c>
      <c r="AA149" s="37">
        <f t="shared" si="0"/>
        <v>1</v>
      </c>
      <c r="AB149" s="37">
        <f t="shared" si="0"/>
        <v>1</v>
      </c>
      <c r="AC149" s="37">
        <f t="shared" si="0"/>
        <v>1</v>
      </c>
      <c r="AD149" s="37">
        <f t="shared" si="0"/>
        <v>1</v>
      </c>
      <c r="AE149" s="37">
        <f t="shared" si="0"/>
        <v>1</v>
      </c>
      <c r="AF149" s="37">
        <f t="shared" si="0"/>
        <v>1</v>
      </c>
      <c r="AG149" s="37">
        <f t="shared" si="0"/>
        <v>1</v>
      </c>
      <c r="AH149" s="37">
        <f t="shared" si="0"/>
        <v>1</v>
      </c>
      <c r="AI149" s="37">
        <f t="shared" ref="AI149:BN149" si="1">SUM(AI12:AI147)</f>
        <v>1</v>
      </c>
      <c r="AJ149" s="37">
        <f t="shared" si="1"/>
        <v>1</v>
      </c>
      <c r="AK149" s="37">
        <f t="shared" si="1"/>
        <v>1</v>
      </c>
      <c r="AL149" s="37">
        <f t="shared" si="1"/>
        <v>1</v>
      </c>
      <c r="AM149" s="37">
        <f t="shared" si="1"/>
        <v>1</v>
      </c>
      <c r="AN149" s="37">
        <f t="shared" si="1"/>
        <v>1</v>
      </c>
      <c r="AO149" s="37">
        <f t="shared" si="1"/>
        <v>1</v>
      </c>
      <c r="AP149" s="37">
        <f t="shared" si="1"/>
        <v>1</v>
      </c>
      <c r="AQ149" s="37">
        <f t="shared" si="1"/>
        <v>1</v>
      </c>
      <c r="AR149" s="37">
        <f t="shared" si="1"/>
        <v>1</v>
      </c>
      <c r="AS149" s="37">
        <f t="shared" si="1"/>
        <v>1</v>
      </c>
      <c r="AT149" s="37">
        <f t="shared" si="1"/>
        <v>1</v>
      </c>
      <c r="AU149" s="37">
        <f t="shared" si="1"/>
        <v>1</v>
      </c>
      <c r="AV149" s="37">
        <f t="shared" si="1"/>
        <v>1</v>
      </c>
      <c r="AW149" s="37">
        <f t="shared" si="1"/>
        <v>1</v>
      </c>
      <c r="AX149" s="37">
        <f t="shared" si="1"/>
        <v>1</v>
      </c>
      <c r="AY149" s="37">
        <f t="shared" si="1"/>
        <v>1</v>
      </c>
      <c r="AZ149" s="37">
        <f t="shared" si="1"/>
        <v>1</v>
      </c>
      <c r="BA149" s="37">
        <f t="shared" si="1"/>
        <v>1</v>
      </c>
      <c r="BB149" s="37">
        <f t="shared" si="1"/>
        <v>1</v>
      </c>
      <c r="BC149" s="37">
        <f t="shared" si="1"/>
        <v>1</v>
      </c>
      <c r="BD149" s="37">
        <f t="shared" si="1"/>
        <v>1</v>
      </c>
      <c r="BE149" s="37">
        <f t="shared" si="1"/>
        <v>1</v>
      </c>
      <c r="BF149" s="37">
        <f t="shared" si="1"/>
        <v>1</v>
      </c>
      <c r="BG149" s="37">
        <f t="shared" si="1"/>
        <v>1</v>
      </c>
      <c r="BH149" s="37">
        <f t="shared" si="1"/>
        <v>1</v>
      </c>
      <c r="BI149" s="37">
        <f t="shared" si="1"/>
        <v>1</v>
      </c>
      <c r="BJ149" s="37">
        <f t="shared" si="1"/>
        <v>1</v>
      </c>
      <c r="BK149" s="37">
        <f t="shared" si="1"/>
        <v>1</v>
      </c>
      <c r="BL149" s="37">
        <f t="shared" si="1"/>
        <v>1</v>
      </c>
      <c r="BM149" s="37">
        <f t="shared" si="1"/>
        <v>1</v>
      </c>
      <c r="BN149" s="37">
        <f t="shared" si="1"/>
        <v>1</v>
      </c>
      <c r="BO149" s="37">
        <f t="shared" ref="BO149:CT149" si="2">SUM(BO12:BO147)</f>
        <v>1</v>
      </c>
      <c r="BP149" s="37">
        <f t="shared" si="2"/>
        <v>1</v>
      </c>
      <c r="BQ149" s="37">
        <f t="shared" si="2"/>
        <v>1</v>
      </c>
      <c r="BR149" s="37">
        <f t="shared" si="2"/>
        <v>1</v>
      </c>
      <c r="BS149" s="37">
        <f t="shared" si="2"/>
        <v>1</v>
      </c>
      <c r="BT149" s="37">
        <f t="shared" si="2"/>
        <v>1</v>
      </c>
      <c r="BU149" s="37">
        <f t="shared" si="2"/>
        <v>1</v>
      </c>
      <c r="BV149" s="37">
        <f t="shared" si="2"/>
        <v>1</v>
      </c>
      <c r="BW149" s="37">
        <f t="shared" si="2"/>
        <v>1</v>
      </c>
      <c r="BX149" s="37">
        <f t="shared" si="2"/>
        <v>1</v>
      </c>
      <c r="BY149" s="37">
        <f t="shared" si="2"/>
        <v>1</v>
      </c>
      <c r="BZ149" s="37">
        <f t="shared" si="2"/>
        <v>1</v>
      </c>
      <c r="CA149" s="37">
        <f t="shared" si="2"/>
        <v>1</v>
      </c>
      <c r="CB149" s="37">
        <f t="shared" si="2"/>
        <v>1</v>
      </c>
      <c r="CC149" s="37">
        <f t="shared" si="2"/>
        <v>1</v>
      </c>
      <c r="CD149" s="37">
        <f t="shared" si="2"/>
        <v>1</v>
      </c>
      <c r="CE149" s="37">
        <f t="shared" si="2"/>
        <v>1</v>
      </c>
      <c r="CF149" s="37">
        <f t="shared" si="2"/>
        <v>1</v>
      </c>
      <c r="CG149" s="37">
        <f t="shared" si="2"/>
        <v>1</v>
      </c>
      <c r="CH149" s="37">
        <f t="shared" si="2"/>
        <v>1</v>
      </c>
      <c r="CI149" s="37">
        <f t="shared" si="2"/>
        <v>1</v>
      </c>
      <c r="CJ149" s="37">
        <f t="shared" si="2"/>
        <v>1</v>
      </c>
      <c r="CK149" s="37">
        <f t="shared" si="2"/>
        <v>1</v>
      </c>
      <c r="CL149" s="37">
        <f t="shared" si="2"/>
        <v>1</v>
      </c>
      <c r="CM149" s="37">
        <f t="shared" si="2"/>
        <v>1</v>
      </c>
      <c r="CN149" s="37">
        <f t="shared" si="2"/>
        <v>1</v>
      </c>
      <c r="CO149" s="37">
        <f t="shared" si="2"/>
        <v>1</v>
      </c>
      <c r="CP149" s="37">
        <f t="shared" si="2"/>
        <v>1</v>
      </c>
      <c r="CQ149" s="37">
        <f t="shared" si="2"/>
        <v>1</v>
      </c>
      <c r="CR149" s="37">
        <f t="shared" si="2"/>
        <v>1</v>
      </c>
      <c r="CS149" s="37">
        <f t="shared" si="2"/>
        <v>1</v>
      </c>
      <c r="CT149" s="37">
        <f t="shared" si="2"/>
        <v>1</v>
      </c>
      <c r="CU149" s="37">
        <f t="shared" ref="CU149:DZ149" si="3">SUM(CU12:CU147)</f>
        <v>1</v>
      </c>
      <c r="CV149" s="37">
        <f t="shared" si="3"/>
        <v>1</v>
      </c>
      <c r="CW149" s="37">
        <f t="shared" si="3"/>
        <v>1</v>
      </c>
      <c r="CX149" s="37">
        <f t="shared" si="3"/>
        <v>1</v>
      </c>
      <c r="CY149" s="37">
        <f t="shared" si="3"/>
        <v>1</v>
      </c>
      <c r="CZ149" s="37">
        <f t="shared" si="3"/>
        <v>1</v>
      </c>
      <c r="DA149" s="37">
        <f t="shared" si="3"/>
        <v>1</v>
      </c>
      <c r="DB149" s="37">
        <f t="shared" si="3"/>
        <v>1</v>
      </c>
      <c r="DC149" s="37">
        <f t="shared" si="3"/>
        <v>1</v>
      </c>
      <c r="DD149" s="37">
        <f t="shared" si="3"/>
        <v>1</v>
      </c>
      <c r="DE149" s="37">
        <f t="shared" si="3"/>
        <v>1</v>
      </c>
      <c r="DF149" s="37">
        <f t="shared" si="3"/>
        <v>1</v>
      </c>
      <c r="DG149" s="37">
        <f t="shared" si="3"/>
        <v>1</v>
      </c>
      <c r="DH149" s="37">
        <f t="shared" si="3"/>
        <v>1</v>
      </c>
      <c r="DI149" s="37">
        <f t="shared" si="3"/>
        <v>1</v>
      </c>
      <c r="DJ149" s="37">
        <f t="shared" si="3"/>
        <v>1</v>
      </c>
      <c r="DK149" s="37">
        <f t="shared" si="3"/>
        <v>1</v>
      </c>
      <c r="DL149" s="37">
        <f t="shared" si="3"/>
        <v>1</v>
      </c>
      <c r="DM149" s="37">
        <f t="shared" si="3"/>
        <v>1</v>
      </c>
      <c r="DN149" s="37">
        <f t="shared" si="3"/>
        <v>1</v>
      </c>
      <c r="DO149" s="37">
        <f t="shared" si="3"/>
        <v>1</v>
      </c>
      <c r="DP149" s="37">
        <f t="shared" si="3"/>
        <v>1</v>
      </c>
      <c r="DQ149" s="37">
        <f t="shared" si="3"/>
        <v>1</v>
      </c>
      <c r="DR149" s="37">
        <f t="shared" si="3"/>
        <v>1</v>
      </c>
      <c r="DS149" s="37">
        <f t="shared" si="3"/>
        <v>1</v>
      </c>
      <c r="DT149" s="37">
        <f t="shared" si="3"/>
        <v>1</v>
      </c>
      <c r="DU149" s="37">
        <f t="shared" si="3"/>
        <v>1</v>
      </c>
      <c r="DV149" s="37">
        <f t="shared" si="3"/>
        <v>1</v>
      </c>
      <c r="DW149" s="37">
        <f t="shared" si="3"/>
        <v>1</v>
      </c>
      <c r="DX149" s="37">
        <f t="shared" si="3"/>
        <v>1</v>
      </c>
      <c r="DY149" s="37">
        <f t="shared" si="3"/>
        <v>1</v>
      </c>
      <c r="DZ149" s="37">
        <f t="shared" si="3"/>
        <v>1</v>
      </c>
      <c r="EA149" s="37">
        <f t="shared" ref="EA149:EH149" si="4">SUM(EA12:EA147)</f>
        <v>1</v>
      </c>
      <c r="EB149" s="37">
        <f t="shared" si="4"/>
        <v>1</v>
      </c>
      <c r="EC149" s="37">
        <f t="shared" si="4"/>
        <v>1</v>
      </c>
      <c r="ED149" s="37">
        <f t="shared" si="4"/>
        <v>1</v>
      </c>
      <c r="EE149" s="37">
        <f t="shared" si="4"/>
        <v>1</v>
      </c>
      <c r="EF149" s="37">
        <f t="shared" si="4"/>
        <v>1</v>
      </c>
      <c r="EG149" s="37">
        <f t="shared" si="4"/>
        <v>1</v>
      </c>
      <c r="EH149" s="37">
        <f t="shared" si="4"/>
        <v>1</v>
      </c>
    </row>
    <row r="150" spans="1:138" s="7" customFormat="1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</row>
    <row r="151" spans="1:138" s="7" customFormat="1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</row>
    <row r="152" spans="1:138" s="7" customFormat="1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</row>
    <row r="153" spans="1:138" s="7" customFormat="1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</row>
    <row r="154" spans="1:138" s="7" customFormat="1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</row>
    <row r="155" spans="1:138" s="7" customFormat="1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</row>
  </sheetData>
  <mergeCells count="2">
    <mergeCell ref="A149:B149"/>
    <mergeCell ref="C9:EH9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2:EH155"/>
  <sheetViews>
    <sheetView zoomScale="80" zoomScaleNormal="80" workbookViewId="0">
      <pane xSplit="2" ySplit="11" topLeftCell="C131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baseColWidth="10" defaultColWidth="11.42578125" defaultRowHeight="15" x14ac:dyDescent="0.25"/>
  <cols>
    <col min="1" max="1" width="11.42578125" style="1"/>
    <col min="2" max="2" width="37.7109375" style="1" customWidth="1"/>
    <col min="3" max="138" width="15.85546875" style="1" customWidth="1"/>
    <col min="139" max="16384" width="11.42578125" style="1"/>
  </cols>
  <sheetData>
    <row r="2" spans="1:138" ht="18.75" x14ac:dyDescent="0.3">
      <c r="C2" s="3" t="s">
        <v>50</v>
      </c>
    </row>
    <row r="3" spans="1:138" ht="18.75" x14ac:dyDescent="0.3">
      <c r="C3" s="4" t="s">
        <v>385</v>
      </c>
    </row>
    <row r="4" spans="1:138" ht="15.75" x14ac:dyDescent="0.25">
      <c r="C4" s="2" t="s">
        <v>39</v>
      </c>
    </row>
    <row r="5" spans="1:138" ht="15.75" x14ac:dyDescent="0.25">
      <c r="C5" s="5"/>
    </row>
    <row r="6" spans="1:138" ht="15.75" x14ac:dyDescent="0.25">
      <c r="C6" s="5"/>
    </row>
    <row r="7" spans="1:138" s="26" customFormat="1" ht="15.75" x14ac:dyDescent="0.25">
      <c r="C7" s="27"/>
      <c r="E7" s="27"/>
      <c r="G7" s="27"/>
      <c r="I7" s="27"/>
      <c r="K7" s="27"/>
      <c r="M7" s="27"/>
      <c r="O7" s="27"/>
      <c r="Q7" s="27"/>
      <c r="S7" s="27"/>
      <c r="U7" s="27"/>
      <c r="W7" s="27"/>
      <c r="Y7" s="27"/>
      <c r="AA7" s="27"/>
      <c r="AC7" s="27"/>
      <c r="AE7" s="27"/>
      <c r="AG7" s="27"/>
      <c r="AI7" s="27"/>
      <c r="AK7" s="27"/>
      <c r="AM7" s="27"/>
      <c r="AO7" s="27"/>
      <c r="AQ7" s="27"/>
      <c r="AS7" s="27"/>
      <c r="AU7" s="27"/>
      <c r="AW7" s="27"/>
      <c r="AY7" s="27"/>
      <c r="BA7" s="27"/>
      <c r="BC7" s="27"/>
      <c r="BE7" s="27"/>
      <c r="BG7" s="27"/>
      <c r="BI7" s="27"/>
      <c r="BK7" s="27"/>
      <c r="BM7" s="27"/>
      <c r="BO7" s="27"/>
      <c r="BQ7" s="27"/>
      <c r="BS7" s="27"/>
      <c r="BU7" s="27"/>
      <c r="BW7" s="27"/>
      <c r="BY7" s="27"/>
      <c r="CA7" s="27"/>
      <c r="CC7" s="27"/>
      <c r="CE7" s="27"/>
      <c r="CG7" s="27"/>
      <c r="CI7" s="27"/>
      <c r="CK7" s="27"/>
      <c r="CM7" s="27"/>
      <c r="CO7" s="27"/>
      <c r="CQ7" s="27"/>
      <c r="CS7" s="27"/>
      <c r="CU7" s="27"/>
      <c r="CW7" s="27"/>
      <c r="CY7" s="27"/>
      <c r="DA7" s="27"/>
      <c r="DC7" s="27"/>
      <c r="DE7" s="27"/>
      <c r="DG7" s="27"/>
      <c r="DI7" s="27"/>
      <c r="DK7" s="27"/>
      <c r="DM7" s="27"/>
      <c r="DO7" s="27"/>
      <c r="DQ7" s="27"/>
      <c r="DS7" s="27"/>
      <c r="DU7" s="27"/>
      <c r="DW7" s="27"/>
      <c r="DY7" s="27"/>
      <c r="EA7" s="27"/>
      <c r="EC7" s="27"/>
      <c r="EE7" s="27"/>
      <c r="EG7" s="27"/>
    </row>
    <row r="9" spans="1:138" s="7" customFormat="1" ht="15.75" customHeight="1" thickBot="1" x14ac:dyDescent="0.25">
      <c r="A9" s="6"/>
      <c r="B9" s="6"/>
      <c r="C9" s="161" t="s">
        <v>1</v>
      </c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61"/>
      <c r="AL9" s="161"/>
      <c r="AM9" s="161"/>
      <c r="AN9" s="161"/>
      <c r="AO9" s="161"/>
      <c r="AP9" s="161"/>
      <c r="AQ9" s="161"/>
      <c r="AR9" s="161"/>
      <c r="AS9" s="161"/>
      <c r="AT9" s="161"/>
      <c r="AU9" s="161"/>
      <c r="AV9" s="161"/>
      <c r="AW9" s="161"/>
      <c r="AX9" s="161"/>
      <c r="AY9" s="161"/>
      <c r="AZ9" s="161"/>
      <c r="BA9" s="161"/>
      <c r="BB9" s="161"/>
      <c r="BC9" s="161"/>
      <c r="BD9" s="161"/>
      <c r="BE9" s="161"/>
      <c r="BF9" s="161"/>
      <c r="BG9" s="161"/>
      <c r="BH9" s="161"/>
      <c r="BI9" s="161"/>
      <c r="BJ9" s="161"/>
      <c r="BK9" s="161"/>
      <c r="BL9" s="161"/>
      <c r="BM9" s="161"/>
      <c r="BN9" s="161"/>
      <c r="BO9" s="161"/>
      <c r="BP9" s="161"/>
      <c r="BQ9" s="161"/>
      <c r="BR9" s="161"/>
      <c r="BS9" s="161"/>
      <c r="BT9" s="161"/>
      <c r="BU9" s="161"/>
      <c r="BV9" s="161"/>
      <c r="BW9" s="161"/>
      <c r="BX9" s="161"/>
      <c r="BY9" s="161"/>
      <c r="BZ9" s="161"/>
      <c r="CA9" s="161"/>
      <c r="CB9" s="161"/>
      <c r="CC9" s="161"/>
      <c r="CD9" s="161"/>
      <c r="CE9" s="161"/>
      <c r="CF9" s="161"/>
      <c r="CG9" s="161"/>
      <c r="CH9" s="161"/>
      <c r="CI9" s="161"/>
      <c r="CJ9" s="161"/>
      <c r="CK9" s="161"/>
      <c r="CL9" s="161"/>
      <c r="CM9" s="161"/>
      <c r="CN9" s="161"/>
      <c r="CO9" s="161"/>
      <c r="CP9" s="161"/>
      <c r="CQ9" s="161"/>
      <c r="CR9" s="161"/>
      <c r="CS9" s="161"/>
      <c r="CT9" s="161"/>
      <c r="CU9" s="161"/>
      <c r="CV9" s="161"/>
      <c r="CW9" s="161"/>
      <c r="CX9" s="161"/>
      <c r="CY9" s="161"/>
      <c r="CZ9" s="161"/>
      <c r="DA9" s="161"/>
      <c r="DB9" s="161"/>
      <c r="DC9" s="161"/>
      <c r="DD9" s="161"/>
      <c r="DE9" s="161"/>
      <c r="DF9" s="161"/>
      <c r="DG9" s="161"/>
      <c r="DH9" s="161"/>
      <c r="DI9" s="161"/>
      <c r="DJ9" s="161"/>
      <c r="DK9" s="161"/>
      <c r="DL9" s="161"/>
      <c r="DM9" s="161"/>
      <c r="DN9" s="161"/>
      <c r="DO9" s="161"/>
      <c r="DP9" s="161"/>
      <c r="DQ9" s="161"/>
      <c r="DR9" s="161"/>
      <c r="DS9" s="161"/>
      <c r="DT9" s="161"/>
      <c r="DU9" s="161"/>
      <c r="DV9" s="161"/>
      <c r="DW9" s="161"/>
      <c r="DX9" s="161"/>
      <c r="DY9" s="161"/>
      <c r="DZ9" s="161"/>
      <c r="EA9" s="161"/>
      <c r="EB9" s="161"/>
      <c r="EC9" s="161"/>
      <c r="ED9" s="161"/>
      <c r="EE9" s="161"/>
      <c r="EF9" s="161"/>
      <c r="EG9" s="161"/>
      <c r="EH9" s="161"/>
    </row>
    <row r="10" spans="1:138" s="7" customFormat="1" ht="16.5" customHeight="1" thickTop="1" thickBot="1" x14ac:dyDescent="0.25">
      <c r="A10" s="8" t="s">
        <v>379</v>
      </c>
      <c r="B10" s="9"/>
      <c r="C10" s="32" t="s">
        <v>88</v>
      </c>
      <c r="D10" s="32" t="s">
        <v>90</v>
      </c>
      <c r="E10" s="32" t="s">
        <v>92</v>
      </c>
      <c r="F10" s="32" t="s">
        <v>94</v>
      </c>
      <c r="G10" s="32" t="s">
        <v>96</v>
      </c>
      <c r="H10" s="32" t="s">
        <v>98</v>
      </c>
      <c r="I10" s="32" t="s">
        <v>100</v>
      </c>
      <c r="J10" s="32" t="s">
        <v>102</v>
      </c>
      <c r="K10" s="32" t="s">
        <v>104</v>
      </c>
      <c r="L10" s="32" t="s">
        <v>106</v>
      </c>
      <c r="M10" s="32" t="s">
        <v>108</v>
      </c>
      <c r="N10" s="32" t="s">
        <v>110</v>
      </c>
      <c r="O10" s="32" t="s">
        <v>112</v>
      </c>
      <c r="P10" s="32" t="s">
        <v>114</v>
      </c>
      <c r="Q10" s="32" t="s">
        <v>116</v>
      </c>
      <c r="R10" s="32" t="s">
        <v>118</v>
      </c>
      <c r="S10" s="32" t="s">
        <v>120</v>
      </c>
      <c r="T10" s="32" t="s">
        <v>122</v>
      </c>
      <c r="U10" s="32" t="s">
        <v>124</v>
      </c>
      <c r="V10" s="32" t="s">
        <v>126</v>
      </c>
      <c r="W10" s="32" t="s">
        <v>128</v>
      </c>
      <c r="X10" s="32" t="s">
        <v>130</v>
      </c>
      <c r="Y10" s="32" t="s">
        <v>132</v>
      </c>
      <c r="Z10" s="32" t="s">
        <v>134</v>
      </c>
      <c r="AA10" s="32" t="s">
        <v>136</v>
      </c>
      <c r="AB10" s="32" t="s">
        <v>138</v>
      </c>
      <c r="AC10" s="32" t="s">
        <v>140</v>
      </c>
      <c r="AD10" s="32" t="s">
        <v>142</v>
      </c>
      <c r="AE10" s="32" t="s">
        <v>144</v>
      </c>
      <c r="AF10" s="32" t="s">
        <v>146</v>
      </c>
      <c r="AG10" s="32" t="s">
        <v>148</v>
      </c>
      <c r="AH10" s="32" t="s">
        <v>150</v>
      </c>
      <c r="AI10" s="32" t="s">
        <v>152</v>
      </c>
      <c r="AJ10" s="32" t="s">
        <v>154</v>
      </c>
      <c r="AK10" s="32" t="s">
        <v>156</v>
      </c>
      <c r="AL10" s="32" t="s">
        <v>158</v>
      </c>
      <c r="AM10" s="32" t="s">
        <v>160</v>
      </c>
      <c r="AN10" s="32" t="s">
        <v>162</v>
      </c>
      <c r="AO10" s="32" t="s">
        <v>164</v>
      </c>
      <c r="AP10" s="32" t="s">
        <v>166</v>
      </c>
      <c r="AQ10" s="32" t="s">
        <v>168</v>
      </c>
      <c r="AR10" s="32" t="s">
        <v>170</v>
      </c>
      <c r="AS10" s="32" t="s">
        <v>172</v>
      </c>
      <c r="AT10" s="32" t="s">
        <v>174</v>
      </c>
      <c r="AU10" s="32" t="s">
        <v>176</v>
      </c>
      <c r="AV10" s="32" t="s">
        <v>178</v>
      </c>
      <c r="AW10" s="32" t="s">
        <v>180</v>
      </c>
      <c r="AX10" s="32" t="s">
        <v>182</v>
      </c>
      <c r="AY10" s="32" t="s">
        <v>184</v>
      </c>
      <c r="AZ10" s="32" t="s">
        <v>186</v>
      </c>
      <c r="BA10" s="32" t="s">
        <v>188</v>
      </c>
      <c r="BB10" s="32" t="s">
        <v>190</v>
      </c>
      <c r="BC10" s="32" t="s">
        <v>192</v>
      </c>
      <c r="BD10" s="32" t="s">
        <v>194</v>
      </c>
      <c r="BE10" s="32" t="s">
        <v>196</v>
      </c>
      <c r="BF10" s="32" t="s">
        <v>198</v>
      </c>
      <c r="BG10" s="32" t="s">
        <v>200</v>
      </c>
      <c r="BH10" s="32" t="s">
        <v>202</v>
      </c>
      <c r="BI10" s="32" t="s">
        <v>204</v>
      </c>
      <c r="BJ10" s="32" t="s">
        <v>206</v>
      </c>
      <c r="BK10" s="32" t="s">
        <v>208</v>
      </c>
      <c r="BL10" s="32" t="s">
        <v>210</v>
      </c>
      <c r="BM10" s="32" t="s">
        <v>212</v>
      </c>
      <c r="BN10" s="32" t="s">
        <v>214</v>
      </c>
      <c r="BO10" s="32" t="s">
        <v>216</v>
      </c>
      <c r="BP10" s="32" t="s">
        <v>218</v>
      </c>
      <c r="BQ10" s="32" t="s">
        <v>220</v>
      </c>
      <c r="BR10" s="32" t="s">
        <v>222</v>
      </c>
      <c r="BS10" s="32" t="s">
        <v>224</v>
      </c>
      <c r="BT10" s="32" t="s">
        <v>226</v>
      </c>
      <c r="BU10" s="32" t="s">
        <v>228</v>
      </c>
      <c r="BV10" s="32" t="s">
        <v>230</v>
      </c>
      <c r="BW10" s="32" t="s">
        <v>232</v>
      </c>
      <c r="BX10" s="32" t="s">
        <v>234</v>
      </c>
      <c r="BY10" s="32" t="s">
        <v>236</v>
      </c>
      <c r="BZ10" s="32" t="s">
        <v>238</v>
      </c>
      <c r="CA10" s="32" t="s">
        <v>240</v>
      </c>
      <c r="CB10" s="32" t="s">
        <v>242</v>
      </c>
      <c r="CC10" s="32" t="s">
        <v>244</v>
      </c>
      <c r="CD10" s="32" t="s">
        <v>246</v>
      </c>
      <c r="CE10" s="32" t="s">
        <v>248</v>
      </c>
      <c r="CF10" s="32" t="s">
        <v>250</v>
      </c>
      <c r="CG10" s="32" t="s">
        <v>252</v>
      </c>
      <c r="CH10" s="32" t="s">
        <v>254</v>
      </c>
      <c r="CI10" s="32" t="s">
        <v>256</v>
      </c>
      <c r="CJ10" s="32" t="s">
        <v>258</v>
      </c>
      <c r="CK10" s="32" t="s">
        <v>260</v>
      </c>
      <c r="CL10" s="32" t="s">
        <v>262</v>
      </c>
      <c r="CM10" s="32" t="s">
        <v>264</v>
      </c>
      <c r="CN10" s="32" t="s">
        <v>266</v>
      </c>
      <c r="CO10" s="32" t="s">
        <v>268</v>
      </c>
      <c r="CP10" s="32" t="s">
        <v>269</v>
      </c>
      <c r="CQ10" s="32" t="s">
        <v>271</v>
      </c>
      <c r="CR10" s="32" t="s">
        <v>273</v>
      </c>
      <c r="CS10" s="32" t="s">
        <v>275</v>
      </c>
      <c r="CT10" s="32" t="s">
        <v>277</v>
      </c>
      <c r="CU10" s="32" t="s">
        <v>279</v>
      </c>
      <c r="CV10" s="32" t="s">
        <v>281</v>
      </c>
      <c r="CW10" s="32" t="s">
        <v>283</v>
      </c>
      <c r="CX10" s="32" t="s">
        <v>285</v>
      </c>
      <c r="CY10" s="32" t="s">
        <v>287</v>
      </c>
      <c r="CZ10" s="32" t="s">
        <v>289</v>
      </c>
      <c r="DA10" s="32" t="s">
        <v>291</v>
      </c>
      <c r="DB10" s="32" t="s">
        <v>293</v>
      </c>
      <c r="DC10" s="32" t="s">
        <v>294</v>
      </c>
      <c r="DD10" s="32" t="s">
        <v>296</v>
      </c>
      <c r="DE10" s="32" t="s">
        <v>298</v>
      </c>
      <c r="DF10" s="32" t="s">
        <v>300</v>
      </c>
      <c r="DG10" s="32" t="s">
        <v>302</v>
      </c>
      <c r="DH10" s="32" t="s">
        <v>304</v>
      </c>
      <c r="DI10" s="32" t="s">
        <v>306</v>
      </c>
      <c r="DJ10" s="32" t="s">
        <v>308</v>
      </c>
      <c r="DK10" s="32" t="s">
        <v>310</v>
      </c>
      <c r="DL10" s="32" t="s">
        <v>312</v>
      </c>
      <c r="DM10" s="32" t="s">
        <v>314</v>
      </c>
      <c r="DN10" s="32" t="s">
        <v>316</v>
      </c>
      <c r="DO10" s="32" t="s">
        <v>318</v>
      </c>
      <c r="DP10" s="32" t="s">
        <v>320</v>
      </c>
      <c r="DQ10" s="32" t="s">
        <v>322</v>
      </c>
      <c r="DR10" s="32" t="s">
        <v>324</v>
      </c>
      <c r="DS10" s="32" t="s">
        <v>326</v>
      </c>
      <c r="DT10" s="32" t="s">
        <v>328</v>
      </c>
      <c r="DU10" s="32" t="s">
        <v>330</v>
      </c>
      <c r="DV10" s="32" t="s">
        <v>332</v>
      </c>
      <c r="DW10" s="32" t="s">
        <v>334</v>
      </c>
      <c r="DX10" s="32" t="s">
        <v>336</v>
      </c>
      <c r="DY10" s="32" t="s">
        <v>338</v>
      </c>
      <c r="DZ10" s="32" t="s">
        <v>340</v>
      </c>
      <c r="EA10" s="32" t="s">
        <v>342</v>
      </c>
      <c r="EB10" s="32" t="s">
        <v>344</v>
      </c>
      <c r="EC10" s="32" t="s">
        <v>346</v>
      </c>
      <c r="ED10" s="32" t="s">
        <v>348</v>
      </c>
      <c r="EE10" s="32" t="s">
        <v>350</v>
      </c>
      <c r="EF10" s="32" t="s">
        <v>352</v>
      </c>
      <c r="EG10" s="32" t="s">
        <v>354</v>
      </c>
      <c r="EH10" s="32" t="s">
        <v>356</v>
      </c>
    </row>
    <row r="11" spans="1:138" s="7" customFormat="1" ht="90.75" customHeight="1" thickBot="1" x14ac:dyDescent="0.25">
      <c r="A11" s="10"/>
      <c r="B11" s="11" t="s">
        <v>378</v>
      </c>
      <c r="C11" s="33" t="s">
        <v>89</v>
      </c>
      <c r="D11" s="33" t="s">
        <v>91</v>
      </c>
      <c r="E11" s="33" t="s">
        <v>93</v>
      </c>
      <c r="F11" s="33" t="s">
        <v>95</v>
      </c>
      <c r="G11" s="33" t="s">
        <v>97</v>
      </c>
      <c r="H11" s="33" t="s">
        <v>99</v>
      </c>
      <c r="I11" s="33" t="s">
        <v>101</v>
      </c>
      <c r="J11" s="33" t="s">
        <v>103</v>
      </c>
      <c r="K11" s="33" t="s">
        <v>105</v>
      </c>
      <c r="L11" s="33" t="s">
        <v>107</v>
      </c>
      <c r="M11" s="33" t="s">
        <v>109</v>
      </c>
      <c r="N11" s="33" t="s">
        <v>111</v>
      </c>
      <c r="O11" s="33" t="s">
        <v>113</v>
      </c>
      <c r="P11" s="33" t="s">
        <v>115</v>
      </c>
      <c r="Q11" s="33" t="s">
        <v>117</v>
      </c>
      <c r="R11" s="33" t="s">
        <v>119</v>
      </c>
      <c r="S11" s="33" t="s">
        <v>121</v>
      </c>
      <c r="T11" s="33" t="s">
        <v>123</v>
      </c>
      <c r="U11" s="33" t="s">
        <v>125</v>
      </c>
      <c r="V11" s="33" t="s">
        <v>127</v>
      </c>
      <c r="W11" s="33" t="s">
        <v>129</v>
      </c>
      <c r="X11" s="33" t="s">
        <v>131</v>
      </c>
      <c r="Y11" s="33" t="s">
        <v>133</v>
      </c>
      <c r="Z11" s="33" t="s">
        <v>135</v>
      </c>
      <c r="AA11" s="33" t="s">
        <v>137</v>
      </c>
      <c r="AB11" s="33" t="s">
        <v>139</v>
      </c>
      <c r="AC11" s="33" t="s">
        <v>141</v>
      </c>
      <c r="AD11" s="33" t="s">
        <v>143</v>
      </c>
      <c r="AE11" s="33" t="s">
        <v>145</v>
      </c>
      <c r="AF11" s="33" t="s">
        <v>147</v>
      </c>
      <c r="AG11" s="33" t="s">
        <v>149</v>
      </c>
      <c r="AH11" s="33" t="s">
        <v>151</v>
      </c>
      <c r="AI11" s="33" t="s">
        <v>153</v>
      </c>
      <c r="AJ11" s="33" t="s">
        <v>155</v>
      </c>
      <c r="AK11" s="33" t="s">
        <v>157</v>
      </c>
      <c r="AL11" s="33" t="s">
        <v>159</v>
      </c>
      <c r="AM11" s="33" t="s">
        <v>161</v>
      </c>
      <c r="AN11" s="33" t="s">
        <v>163</v>
      </c>
      <c r="AO11" s="33" t="s">
        <v>165</v>
      </c>
      <c r="AP11" s="33" t="s">
        <v>167</v>
      </c>
      <c r="AQ11" s="33" t="s">
        <v>169</v>
      </c>
      <c r="AR11" s="33" t="s">
        <v>171</v>
      </c>
      <c r="AS11" s="33" t="s">
        <v>173</v>
      </c>
      <c r="AT11" s="33" t="s">
        <v>175</v>
      </c>
      <c r="AU11" s="33" t="s">
        <v>177</v>
      </c>
      <c r="AV11" s="33" t="s">
        <v>179</v>
      </c>
      <c r="AW11" s="33" t="s">
        <v>181</v>
      </c>
      <c r="AX11" s="33" t="s">
        <v>183</v>
      </c>
      <c r="AY11" s="33" t="s">
        <v>185</v>
      </c>
      <c r="AZ11" s="33" t="s">
        <v>187</v>
      </c>
      <c r="BA11" s="33" t="s">
        <v>189</v>
      </c>
      <c r="BB11" s="33" t="s">
        <v>191</v>
      </c>
      <c r="BC11" s="33" t="s">
        <v>193</v>
      </c>
      <c r="BD11" s="33" t="s">
        <v>195</v>
      </c>
      <c r="BE11" s="33" t="s">
        <v>197</v>
      </c>
      <c r="BF11" s="33" t="s">
        <v>199</v>
      </c>
      <c r="BG11" s="33" t="s">
        <v>201</v>
      </c>
      <c r="BH11" s="33" t="s">
        <v>203</v>
      </c>
      <c r="BI11" s="33" t="s">
        <v>205</v>
      </c>
      <c r="BJ11" s="33" t="s">
        <v>207</v>
      </c>
      <c r="BK11" s="33" t="s">
        <v>209</v>
      </c>
      <c r="BL11" s="33" t="s">
        <v>211</v>
      </c>
      <c r="BM11" s="33" t="s">
        <v>213</v>
      </c>
      <c r="BN11" s="33" t="s">
        <v>215</v>
      </c>
      <c r="BO11" s="33" t="s">
        <v>217</v>
      </c>
      <c r="BP11" s="33" t="s">
        <v>219</v>
      </c>
      <c r="BQ11" s="33" t="s">
        <v>221</v>
      </c>
      <c r="BR11" s="33" t="s">
        <v>223</v>
      </c>
      <c r="BS11" s="33" t="s">
        <v>225</v>
      </c>
      <c r="BT11" s="33" t="s">
        <v>227</v>
      </c>
      <c r="BU11" s="33" t="s">
        <v>229</v>
      </c>
      <c r="BV11" s="33" t="s">
        <v>231</v>
      </c>
      <c r="BW11" s="33" t="s">
        <v>233</v>
      </c>
      <c r="BX11" s="33" t="s">
        <v>235</v>
      </c>
      <c r="BY11" s="33" t="s">
        <v>237</v>
      </c>
      <c r="BZ11" s="33" t="s">
        <v>239</v>
      </c>
      <c r="CA11" s="33" t="s">
        <v>241</v>
      </c>
      <c r="CB11" s="33" t="s">
        <v>243</v>
      </c>
      <c r="CC11" s="33" t="s">
        <v>245</v>
      </c>
      <c r="CD11" s="33" t="s">
        <v>247</v>
      </c>
      <c r="CE11" s="33" t="s">
        <v>249</v>
      </c>
      <c r="CF11" s="33" t="s">
        <v>251</v>
      </c>
      <c r="CG11" s="33" t="s">
        <v>253</v>
      </c>
      <c r="CH11" s="33" t="s">
        <v>255</v>
      </c>
      <c r="CI11" s="33" t="s">
        <v>257</v>
      </c>
      <c r="CJ11" s="33" t="s">
        <v>259</v>
      </c>
      <c r="CK11" s="33" t="s">
        <v>261</v>
      </c>
      <c r="CL11" s="33" t="s">
        <v>263</v>
      </c>
      <c r="CM11" s="33" t="s">
        <v>265</v>
      </c>
      <c r="CN11" s="33" t="s">
        <v>267</v>
      </c>
      <c r="CO11" s="33" t="s">
        <v>9</v>
      </c>
      <c r="CP11" s="33" t="s">
        <v>270</v>
      </c>
      <c r="CQ11" s="33" t="s">
        <v>272</v>
      </c>
      <c r="CR11" s="33" t="s">
        <v>274</v>
      </c>
      <c r="CS11" s="33" t="s">
        <v>276</v>
      </c>
      <c r="CT11" s="33" t="s">
        <v>278</v>
      </c>
      <c r="CU11" s="33" t="s">
        <v>280</v>
      </c>
      <c r="CV11" s="33" t="s">
        <v>282</v>
      </c>
      <c r="CW11" s="33" t="s">
        <v>284</v>
      </c>
      <c r="CX11" s="33" t="s">
        <v>286</v>
      </c>
      <c r="CY11" s="33" t="s">
        <v>288</v>
      </c>
      <c r="CZ11" s="33" t="s">
        <v>290</v>
      </c>
      <c r="DA11" s="33" t="s">
        <v>292</v>
      </c>
      <c r="DB11" s="33" t="s">
        <v>10</v>
      </c>
      <c r="DC11" s="33" t="s">
        <v>295</v>
      </c>
      <c r="DD11" s="33" t="s">
        <v>297</v>
      </c>
      <c r="DE11" s="33" t="s">
        <v>299</v>
      </c>
      <c r="DF11" s="33" t="s">
        <v>301</v>
      </c>
      <c r="DG11" s="33" t="s">
        <v>303</v>
      </c>
      <c r="DH11" s="33" t="s">
        <v>305</v>
      </c>
      <c r="DI11" s="33" t="s">
        <v>307</v>
      </c>
      <c r="DJ11" s="33" t="s">
        <v>309</v>
      </c>
      <c r="DK11" s="33" t="s">
        <v>311</v>
      </c>
      <c r="DL11" s="33" t="s">
        <v>313</v>
      </c>
      <c r="DM11" s="33" t="s">
        <v>315</v>
      </c>
      <c r="DN11" s="33" t="s">
        <v>317</v>
      </c>
      <c r="DO11" s="33" t="s">
        <v>319</v>
      </c>
      <c r="DP11" s="33" t="s">
        <v>321</v>
      </c>
      <c r="DQ11" s="33" t="s">
        <v>323</v>
      </c>
      <c r="DR11" s="33" t="s">
        <v>325</v>
      </c>
      <c r="DS11" s="33" t="s">
        <v>327</v>
      </c>
      <c r="DT11" s="33" t="s">
        <v>329</v>
      </c>
      <c r="DU11" s="33" t="s">
        <v>331</v>
      </c>
      <c r="DV11" s="33" t="s">
        <v>333</v>
      </c>
      <c r="DW11" s="33" t="s">
        <v>335</v>
      </c>
      <c r="DX11" s="33" t="s">
        <v>337</v>
      </c>
      <c r="DY11" s="33" t="s">
        <v>339</v>
      </c>
      <c r="DZ11" s="33" t="s">
        <v>341</v>
      </c>
      <c r="EA11" s="33" t="s">
        <v>343</v>
      </c>
      <c r="EB11" s="33" t="s">
        <v>345</v>
      </c>
      <c r="EC11" s="33" t="s">
        <v>347</v>
      </c>
      <c r="ED11" s="33" t="s">
        <v>349</v>
      </c>
      <c r="EE11" s="33" t="s">
        <v>351</v>
      </c>
      <c r="EF11" s="33" t="s">
        <v>353</v>
      </c>
      <c r="EG11" s="33" t="s">
        <v>355</v>
      </c>
      <c r="EH11" s="33" t="s">
        <v>357</v>
      </c>
    </row>
    <row r="12" spans="1:138" s="7" customFormat="1" ht="21.95" customHeight="1" thickBot="1" x14ac:dyDescent="0.25">
      <c r="A12" s="12" t="s">
        <v>88</v>
      </c>
      <c r="B12" s="12" t="s">
        <v>89</v>
      </c>
      <c r="C12" s="35">
        <f>+'MATRIZ (I)'!C12-'MATRIZ (A)'!C12</f>
        <v>0.97815819790116454</v>
      </c>
      <c r="D12" s="35">
        <f>+'MATRIZ (I)'!D12-'MATRIZ (A)'!D12</f>
        <v>0</v>
      </c>
      <c r="E12" s="35">
        <f>+'MATRIZ (I)'!E12-'MATRIZ (A)'!E12</f>
        <v>0</v>
      </c>
      <c r="F12" s="35">
        <f>+'MATRIZ (I)'!F12-'MATRIZ (A)'!F12</f>
        <v>0</v>
      </c>
      <c r="G12" s="35">
        <f>+'MATRIZ (I)'!G12-'MATRIZ (A)'!G12</f>
        <v>0</v>
      </c>
      <c r="H12" s="35">
        <f>+'MATRIZ (I)'!H12-'MATRIZ (A)'!H12</f>
        <v>0</v>
      </c>
      <c r="I12" s="35">
        <f>+'MATRIZ (I)'!I12-'MATRIZ (A)'!I12</f>
        <v>0</v>
      </c>
      <c r="J12" s="35">
        <f>+'MATRIZ (I)'!J12-'MATRIZ (A)'!J12</f>
        <v>0</v>
      </c>
      <c r="K12" s="35">
        <f>+'MATRIZ (I)'!K12-'MATRIZ (A)'!K12</f>
        <v>0</v>
      </c>
      <c r="L12" s="35">
        <f>+'MATRIZ (I)'!L12-'MATRIZ (A)'!L12</f>
        <v>0</v>
      </c>
      <c r="M12" s="35">
        <f>+'MATRIZ (I)'!M12-'MATRIZ (A)'!M12</f>
        <v>0</v>
      </c>
      <c r="N12" s="35">
        <f>+'MATRIZ (I)'!N12-'MATRIZ (A)'!N12</f>
        <v>0</v>
      </c>
      <c r="O12" s="35">
        <f>+'MATRIZ (I)'!O12-'MATRIZ (A)'!O12</f>
        <v>0</v>
      </c>
      <c r="P12" s="35">
        <f>+'MATRIZ (I)'!P12-'MATRIZ (A)'!P12</f>
        <v>0</v>
      </c>
      <c r="Q12" s="35">
        <f>+'MATRIZ (I)'!Q12-'MATRIZ (A)'!Q12</f>
        <v>0</v>
      </c>
      <c r="R12" s="35">
        <f>+'MATRIZ (I)'!R12-'MATRIZ (A)'!R12</f>
        <v>0</v>
      </c>
      <c r="S12" s="35">
        <f>+'MATRIZ (I)'!S12-'MATRIZ (A)'!S12</f>
        <v>0</v>
      </c>
      <c r="T12" s="35">
        <f>+'MATRIZ (I)'!T12-'MATRIZ (A)'!T12</f>
        <v>0</v>
      </c>
      <c r="U12" s="35">
        <f>+'MATRIZ (I)'!U12-'MATRIZ (A)'!U12</f>
        <v>0</v>
      </c>
      <c r="V12" s="35">
        <f>+'MATRIZ (I)'!V12-'MATRIZ (A)'!V12</f>
        <v>0</v>
      </c>
      <c r="W12" s="35">
        <f>+'MATRIZ (I)'!W12-'MATRIZ (A)'!W12</f>
        <v>0</v>
      </c>
      <c r="X12" s="35">
        <f>+'MATRIZ (I)'!X12-'MATRIZ (A)'!X12</f>
        <v>0</v>
      </c>
      <c r="Y12" s="35">
        <f>+'MATRIZ (I)'!Y12-'MATRIZ (A)'!Y12</f>
        <v>0</v>
      </c>
      <c r="Z12" s="35">
        <f>+'MATRIZ (I)'!Z12-'MATRIZ (A)'!Z12</f>
        <v>0</v>
      </c>
      <c r="AA12" s="35">
        <f>+'MATRIZ (I)'!AA12-'MATRIZ (A)'!AA12</f>
        <v>0</v>
      </c>
      <c r="AB12" s="35">
        <f>+'MATRIZ (I)'!AB12-'MATRIZ (A)'!AB12</f>
        <v>0</v>
      </c>
      <c r="AC12" s="35">
        <f>+'MATRIZ (I)'!AC12-'MATRIZ (A)'!AC12</f>
        <v>0</v>
      </c>
      <c r="AD12" s="35">
        <f>+'MATRIZ (I)'!AD12-'MATRIZ (A)'!AD12</f>
        <v>-7.4093819725635384E-4</v>
      </c>
      <c r="AE12" s="35">
        <f>+'MATRIZ (I)'!AE12-'MATRIZ (A)'!AE12</f>
        <v>0</v>
      </c>
      <c r="AF12" s="35">
        <f>+'MATRIZ (I)'!AF12-'MATRIZ (A)'!AF12</f>
        <v>0</v>
      </c>
      <c r="AG12" s="35">
        <f>+'MATRIZ (I)'!AG12-'MATRIZ (A)'!AG12</f>
        <v>0</v>
      </c>
      <c r="AH12" s="35">
        <f>+'MATRIZ (I)'!AH12-'MATRIZ (A)'!AH12</f>
        <v>0</v>
      </c>
      <c r="AI12" s="35">
        <f>+'MATRIZ (I)'!AI12-'MATRIZ (A)'!AI12</f>
        <v>0</v>
      </c>
      <c r="AJ12" s="35">
        <f>+'MATRIZ (I)'!AJ12-'MATRIZ (A)'!AJ12</f>
        <v>-1.352628276863316E-5</v>
      </c>
      <c r="AK12" s="35">
        <f>+'MATRIZ (I)'!AK12-'MATRIZ (A)'!AK12</f>
        <v>0</v>
      </c>
      <c r="AL12" s="35">
        <f>+'MATRIZ (I)'!AL12-'MATRIZ (A)'!AL12</f>
        <v>-1.6597987400853557E-4</v>
      </c>
      <c r="AM12" s="35">
        <f>+'MATRIZ (I)'!AM12-'MATRIZ (A)'!AM12</f>
        <v>0</v>
      </c>
      <c r="AN12" s="35">
        <f>+'MATRIZ (I)'!AN12-'MATRIZ (A)'!AN12</f>
        <v>0</v>
      </c>
      <c r="AO12" s="35">
        <f>+'MATRIZ (I)'!AO12-'MATRIZ (A)'!AO12</f>
        <v>0</v>
      </c>
      <c r="AP12" s="35">
        <f>+'MATRIZ (I)'!AP12-'MATRIZ (A)'!AP12</f>
        <v>0</v>
      </c>
      <c r="AQ12" s="35">
        <f>+'MATRIZ (I)'!AQ12-'MATRIZ (A)'!AQ12</f>
        <v>-5.1393041777315495E-5</v>
      </c>
      <c r="AR12" s="35">
        <f>+'MATRIZ (I)'!AR12-'MATRIZ (A)'!AR12</f>
        <v>-1.3559700332084742E-5</v>
      </c>
      <c r="AS12" s="35">
        <f>+'MATRIZ (I)'!AS12-'MATRIZ (A)'!AS12</f>
        <v>0</v>
      </c>
      <c r="AT12" s="35">
        <f>+'MATRIZ (I)'!AT12-'MATRIZ (A)'!AT12</f>
        <v>0</v>
      </c>
      <c r="AU12" s="35">
        <f>+'MATRIZ (I)'!AU12-'MATRIZ (A)'!AU12</f>
        <v>0</v>
      </c>
      <c r="AV12" s="35">
        <f>+'MATRIZ (I)'!AV12-'MATRIZ (A)'!AV12</f>
        <v>0</v>
      </c>
      <c r="AW12" s="35">
        <f>+'MATRIZ (I)'!AW12-'MATRIZ (A)'!AW12</f>
        <v>-3.4231817501090481E-5</v>
      </c>
      <c r="AX12" s="35">
        <f>+'MATRIZ (I)'!AX12-'MATRIZ (A)'!AX12</f>
        <v>-2.9559258411419854E-3</v>
      </c>
      <c r="AY12" s="35">
        <f>+'MATRIZ (I)'!AY12-'MATRIZ (A)'!AY12</f>
        <v>0</v>
      </c>
      <c r="AZ12" s="35">
        <f>+'MATRIZ (I)'!AZ12-'MATRIZ (A)'!AZ12</f>
        <v>0</v>
      </c>
      <c r="BA12" s="35">
        <f>+'MATRIZ (I)'!BA12-'MATRIZ (A)'!BA12</f>
        <v>0</v>
      </c>
      <c r="BB12" s="35">
        <f>+'MATRIZ (I)'!BB12-'MATRIZ (A)'!BB12</f>
        <v>0</v>
      </c>
      <c r="BC12" s="35">
        <f>+'MATRIZ (I)'!BC12-'MATRIZ (A)'!BC12</f>
        <v>0</v>
      </c>
      <c r="BD12" s="35">
        <f>+'MATRIZ (I)'!BD12-'MATRIZ (A)'!BD12</f>
        <v>0</v>
      </c>
      <c r="BE12" s="35">
        <f>+'MATRIZ (I)'!BE12-'MATRIZ (A)'!BE12</f>
        <v>0</v>
      </c>
      <c r="BF12" s="35">
        <f>+'MATRIZ (I)'!BF12-'MATRIZ (A)'!BF12</f>
        <v>0</v>
      </c>
      <c r="BG12" s="35">
        <f>+'MATRIZ (I)'!BG12-'MATRIZ (A)'!BG12</f>
        <v>0</v>
      </c>
      <c r="BH12" s="35">
        <f>+'MATRIZ (I)'!BH12-'MATRIZ (A)'!BH12</f>
        <v>0</v>
      </c>
      <c r="BI12" s="35">
        <f>+'MATRIZ (I)'!BI12-'MATRIZ (A)'!BI12</f>
        <v>0</v>
      </c>
      <c r="BJ12" s="35">
        <f>+'MATRIZ (I)'!BJ12-'MATRIZ (A)'!BJ12</f>
        <v>0</v>
      </c>
      <c r="BK12" s="35">
        <f>+'MATRIZ (I)'!BK12-'MATRIZ (A)'!BK12</f>
        <v>0</v>
      </c>
      <c r="BL12" s="35">
        <f>+'MATRIZ (I)'!BL12-'MATRIZ (A)'!BL12</f>
        <v>0</v>
      </c>
      <c r="BM12" s="35">
        <f>+'MATRIZ (I)'!BM12-'MATRIZ (A)'!BM12</f>
        <v>0</v>
      </c>
      <c r="BN12" s="35">
        <f>+'MATRIZ (I)'!BN12-'MATRIZ (A)'!BN12</f>
        <v>0</v>
      </c>
      <c r="BO12" s="35">
        <f>+'MATRIZ (I)'!BO12-'MATRIZ (A)'!BO12</f>
        <v>0</v>
      </c>
      <c r="BP12" s="35">
        <f>+'MATRIZ (I)'!BP12-'MATRIZ (A)'!BP12</f>
        <v>0</v>
      </c>
      <c r="BQ12" s="35">
        <f>+'MATRIZ (I)'!BQ12-'MATRIZ (A)'!BQ12</f>
        <v>0</v>
      </c>
      <c r="BR12" s="35">
        <f>+'MATRIZ (I)'!BR12-'MATRIZ (A)'!BR12</f>
        <v>0</v>
      </c>
      <c r="BS12" s="35">
        <f>+'MATRIZ (I)'!BS12-'MATRIZ (A)'!BS12</f>
        <v>0</v>
      </c>
      <c r="BT12" s="35">
        <f>+'MATRIZ (I)'!BT12-'MATRIZ (A)'!BT12</f>
        <v>0</v>
      </c>
      <c r="BU12" s="35">
        <f>+'MATRIZ (I)'!BU12-'MATRIZ (A)'!BU12</f>
        <v>0</v>
      </c>
      <c r="BV12" s="35">
        <f>+'MATRIZ (I)'!BV12-'MATRIZ (A)'!BV12</f>
        <v>0</v>
      </c>
      <c r="BW12" s="35">
        <f>+'MATRIZ (I)'!BW12-'MATRIZ (A)'!BW12</f>
        <v>0</v>
      </c>
      <c r="BX12" s="35">
        <f>+'MATRIZ (I)'!BX12-'MATRIZ (A)'!BX12</f>
        <v>0</v>
      </c>
      <c r="BY12" s="35">
        <f>+'MATRIZ (I)'!BY12-'MATRIZ (A)'!BY12</f>
        <v>0</v>
      </c>
      <c r="BZ12" s="35">
        <f>+'MATRIZ (I)'!BZ12-'MATRIZ (A)'!BZ12</f>
        <v>0</v>
      </c>
      <c r="CA12" s="35">
        <f>+'MATRIZ (I)'!CA12-'MATRIZ (A)'!CA12</f>
        <v>0</v>
      </c>
      <c r="CB12" s="35">
        <f>+'MATRIZ (I)'!CB12-'MATRIZ (A)'!CB12</f>
        <v>0</v>
      </c>
      <c r="CC12" s="35">
        <f>+'MATRIZ (I)'!CC12-'MATRIZ (A)'!CC12</f>
        <v>0</v>
      </c>
      <c r="CD12" s="35">
        <f>+'MATRIZ (I)'!CD12-'MATRIZ (A)'!CD12</f>
        <v>0</v>
      </c>
      <c r="CE12" s="35">
        <f>+'MATRIZ (I)'!CE12-'MATRIZ (A)'!CE12</f>
        <v>0</v>
      </c>
      <c r="CF12" s="35">
        <f>+'MATRIZ (I)'!CF12-'MATRIZ (A)'!CF12</f>
        <v>0</v>
      </c>
      <c r="CG12" s="35">
        <f>+'MATRIZ (I)'!CG12-'MATRIZ (A)'!CG12</f>
        <v>-5.3992979989124271E-6</v>
      </c>
      <c r="CH12" s="35">
        <f>+'MATRIZ (I)'!CH12-'MATRIZ (A)'!CH12</f>
        <v>0</v>
      </c>
      <c r="CI12" s="35">
        <f>+'MATRIZ (I)'!CI12-'MATRIZ (A)'!CI12</f>
        <v>0</v>
      </c>
      <c r="CJ12" s="35">
        <f>+'MATRIZ (I)'!CJ12-'MATRIZ (A)'!CJ12</f>
        <v>-3.5313612731643677E-7</v>
      </c>
      <c r="CK12" s="35">
        <f>+'MATRIZ (I)'!CK12-'MATRIZ (A)'!CK12</f>
        <v>0</v>
      </c>
      <c r="CL12" s="35">
        <f>+'MATRIZ (I)'!CL12-'MATRIZ (A)'!CL12</f>
        <v>0</v>
      </c>
      <c r="CM12" s="35">
        <f>+'MATRIZ (I)'!CM12-'MATRIZ (A)'!CM12</f>
        <v>0</v>
      </c>
      <c r="CN12" s="35">
        <f>+'MATRIZ (I)'!CN12-'MATRIZ (A)'!CN12</f>
        <v>0</v>
      </c>
      <c r="CO12" s="35">
        <f>+'MATRIZ (I)'!CO12-'MATRIZ (A)'!CO12</f>
        <v>0</v>
      </c>
      <c r="CP12" s="35">
        <f>+'MATRIZ (I)'!CP12-'MATRIZ (A)'!CP12</f>
        <v>0</v>
      </c>
      <c r="CQ12" s="35">
        <f>+'MATRIZ (I)'!CQ12-'MATRIZ (A)'!CQ12</f>
        <v>0</v>
      </c>
      <c r="CR12" s="35">
        <f>+'MATRIZ (I)'!CR12-'MATRIZ (A)'!CR12</f>
        <v>0</v>
      </c>
      <c r="CS12" s="35">
        <f>+'MATRIZ (I)'!CS12-'MATRIZ (A)'!CS12</f>
        <v>-3.2851601752992105E-6</v>
      </c>
      <c r="CT12" s="35">
        <f>+'MATRIZ (I)'!CT12-'MATRIZ (A)'!CT12</f>
        <v>0</v>
      </c>
      <c r="CU12" s="35">
        <f>+'MATRIZ (I)'!CU12-'MATRIZ (A)'!CU12</f>
        <v>-6.4425102268430805E-5</v>
      </c>
      <c r="CV12" s="35">
        <f>+'MATRIZ (I)'!CV12-'MATRIZ (A)'!CV12</f>
        <v>0</v>
      </c>
      <c r="CW12" s="35">
        <f>+'MATRIZ (I)'!CW12-'MATRIZ (A)'!CW12</f>
        <v>0</v>
      </c>
      <c r="CX12" s="35">
        <f>+'MATRIZ (I)'!CX12-'MATRIZ (A)'!CX12</f>
        <v>-1.8648118888656478E-3</v>
      </c>
      <c r="CY12" s="35">
        <f>+'MATRIZ (I)'!CY12-'MATRIZ (A)'!CY12</f>
        <v>-3.6473466121540198E-3</v>
      </c>
      <c r="CZ12" s="35">
        <f>+'MATRIZ (I)'!CZ12-'MATRIZ (A)'!CZ12</f>
        <v>0</v>
      </c>
      <c r="DA12" s="35">
        <f>+'MATRIZ (I)'!DA12-'MATRIZ (A)'!DA12</f>
        <v>-4.5135283757044936E-6</v>
      </c>
      <c r="DB12" s="35">
        <f>+'MATRIZ (I)'!DB12-'MATRIZ (A)'!DB12</f>
        <v>0</v>
      </c>
      <c r="DC12" s="35">
        <f>+'MATRIZ (I)'!DC12-'MATRIZ (A)'!DC12</f>
        <v>0</v>
      </c>
      <c r="DD12" s="35">
        <f>+'MATRIZ (I)'!DD12-'MATRIZ (A)'!DD12</f>
        <v>0</v>
      </c>
      <c r="DE12" s="35">
        <f>+'MATRIZ (I)'!DE12-'MATRIZ (A)'!DE12</f>
        <v>0</v>
      </c>
      <c r="DF12" s="35">
        <f>+'MATRIZ (I)'!DF12-'MATRIZ (A)'!DF12</f>
        <v>0</v>
      </c>
      <c r="DG12" s="35">
        <f>+'MATRIZ (I)'!DG12-'MATRIZ (A)'!DG12</f>
        <v>-1.7430701148796921E-7</v>
      </c>
      <c r="DH12" s="35">
        <f>+'MATRIZ (I)'!DH12-'MATRIZ (A)'!DH12</f>
        <v>0</v>
      </c>
      <c r="DI12" s="35">
        <f>+'MATRIZ (I)'!DI12-'MATRIZ (A)'!DI12</f>
        <v>0</v>
      </c>
      <c r="DJ12" s="35">
        <f>+'MATRIZ (I)'!DJ12-'MATRIZ (A)'!DJ12</f>
        <v>0</v>
      </c>
      <c r="DK12" s="35">
        <f>+'MATRIZ (I)'!DK12-'MATRIZ (A)'!DK12</f>
        <v>0</v>
      </c>
      <c r="DL12" s="35">
        <f>+'MATRIZ (I)'!DL12-'MATRIZ (A)'!DL12</f>
        <v>0</v>
      </c>
      <c r="DM12" s="35">
        <f>+'MATRIZ (I)'!DM12-'MATRIZ (A)'!DM12</f>
        <v>0</v>
      </c>
      <c r="DN12" s="35">
        <f>+'MATRIZ (I)'!DN12-'MATRIZ (A)'!DN12</f>
        <v>0</v>
      </c>
      <c r="DO12" s="35">
        <f>+'MATRIZ (I)'!DO12-'MATRIZ (A)'!DO12</f>
        <v>0</v>
      </c>
      <c r="DP12" s="35">
        <f>+'MATRIZ (I)'!DP12-'MATRIZ (A)'!DP12</f>
        <v>0</v>
      </c>
      <c r="DQ12" s="35">
        <f>+'MATRIZ (I)'!DQ12-'MATRIZ (A)'!DQ12</f>
        <v>0</v>
      </c>
      <c r="DR12" s="35">
        <f>+'MATRIZ (I)'!DR12-'MATRIZ (A)'!DR12</f>
        <v>-1.3269929741737378E-4</v>
      </c>
      <c r="DS12" s="35">
        <f>+'MATRIZ (I)'!DS12-'MATRIZ (A)'!DS12</f>
        <v>0</v>
      </c>
      <c r="DT12" s="35">
        <f>+'MATRIZ (I)'!DT12-'MATRIZ (A)'!DT12</f>
        <v>0</v>
      </c>
      <c r="DU12" s="35">
        <f>+'MATRIZ (I)'!DU12-'MATRIZ (A)'!DU12</f>
        <v>0</v>
      </c>
      <c r="DV12" s="35">
        <f>+'MATRIZ (I)'!DV12-'MATRIZ (A)'!DV12</f>
        <v>-5.1778613398979096E-5</v>
      </c>
      <c r="DW12" s="35">
        <f>+'MATRIZ (I)'!DW12-'MATRIZ (A)'!DW12</f>
        <v>-8.5271324893584899E-4</v>
      </c>
      <c r="DX12" s="35">
        <f>+'MATRIZ (I)'!DX12-'MATRIZ (A)'!DX12</f>
        <v>0</v>
      </c>
      <c r="DY12" s="35">
        <f>+'MATRIZ (I)'!DY12-'MATRIZ (A)'!DY12</f>
        <v>-1.0357056076225682E-3</v>
      </c>
      <c r="DZ12" s="35">
        <f>+'MATRIZ (I)'!DZ12-'MATRIZ (A)'!DZ12</f>
        <v>-2.2629722985863148E-4</v>
      </c>
      <c r="EA12" s="35">
        <f>+'MATRIZ (I)'!EA12-'MATRIZ (A)'!EA12</f>
        <v>-1.7375083234064849E-4</v>
      </c>
      <c r="EB12" s="35">
        <f>+'MATRIZ (I)'!EB12-'MATRIZ (A)'!EB12</f>
        <v>-5.8245232870319326E-4</v>
      </c>
      <c r="EC12" s="35">
        <f>+'MATRIZ (I)'!EC12-'MATRIZ (A)'!EC12</f>
        <v>0</v>
      </c>
      <c r="ED12" s="35">
        <f>+'MATRIZ (I)'!ED12-'MATRIZ (A)'!ED12</f>
        <v>0</v>
      </c>
      <c r="EE12" s="35">
        <f>+'MATRIZ (I)'!EE12-'MATRIZ (A)'!EE12</f>
        <v>0</v>
      </c>
      <c r="EF12" s="35">
        <f>+'MATRIZ (I)'!EF12-'MATRIZ (A)'!EF12</f>
        <v>0</v>
      </c>
      <c r="EG12" s="35">
        <f>+'MATRIZ (I)'!EG12-'MATRIZ (A)'!EG12</f>
        <v>0</v>
      </c>
      <c r="EH12" s="35">
        <f>+'MATRIZ (I)'!EH12-'MATRIZ (A)'!EH12</f>
        <v>0</v>
      </c>
    </row>
    <row r="13" spans="1:138" s="7" customFormat="1" ht="21.95" customHeight="1" thickBot="1" x14ac:dyDescent="0.25">
      <c r="A13" s="12" t="s">
        <v>90</v>
      </c>
      <c r="B13" s="12" t="s">
        <v>91</v>
      </c>
      <c r="C13" s="35">
        <f>+'MATRIZ (I)'!C13-'MATRIZ (A)'!C13</f>
        <v>0</v>
      </c>
      <c r="D13" s="35">
        <f>+'MATRIZ (I)'!D13-'MATRIZ (A)'!D13</f>
        <v>0.99996120826091406</v>
      </c>
      <c r="E13" s="35">
        <f>+'MATRIZ (I)'!E13-'MATRIZ (A)'!E13</f>
        <v>0</v>
      </c>
      <c r="F13" s="35">
        <f>+'MATRIZ (I)'!F13-'MATRIZ (A)'!F13</f>
        <v>0</v>
      </c>
      <c r="G13" s="35">
        <f>+'MATRIZ (I)'!G13-'MATRIZ (A)'!G13</f>
        <v>0</v>
      </c>
      <c r="H13" s="35">
        <f>+'MATRIZ (I)'!H13-'MATRIZ (A)'!H13</f>
        <v>0</v>
      </c>
      <c r="I13" s="35">
        <f>+'MATRIZ (I)'!I13-'MATRIZ (A)'!I13</f>
        <v>0</v>
      </c>
      <c r="J13" s="35">
        <f>+'MATRIZ (I)'!J13-'MATRIZ (A)'!J13</f>
        <v>0</v>
      </c>
      <c r="K13" s="35">
        <f>+'MATRIZ (I)'!K13-'MATRIZ (A)'!K13</f>
        <v>0</v>
      </c>
      <c r="L13" s="35">
        <f>+'MATRIZ (I)'!L13-'MATRIZ (A)'!L13</f>
        <v>0</v>
      </c>
      <c r="M13" s="35">
        <f>+'MATRIZ (I)'!M13-'MATRIZ (A)'!M13</f>
        <v>0</v>
      </c>
      <c r="N13" s="35">
        <f>+'MATRIZ (I)'!N13-'MATRIZ (A)'!N13</f>
        <v>0</v>
      </c>
      <c r="O13" s="35">
        <f>+'MATRIZ (I)'!O13-'MATRIZ (A)'!O13</f>
        <v>0</v>
      </c>
      <c r="P13" s="35">
        <f>+'MATRIZ (I)'!P13-'MATRIZ (A)'!P13</f>
        <v>0</v>
      </c>
      <c r="Q13" s="35">
        <f>+'MATRIZ (I)'!Q13-'MATRIZ (A)'!Q13</f>
        <v>0</v>
      </c>
      <c r="R13" s="35">
        <f>+'MATRIZ (I)'!R13-'MATRIZ (A)'!R13</f>
        <v>0</v>
      </c>
      <c r="S13" s="35">
        <f>+'MATRIZ (I)'!S13-'MATRIZ (A)'!S13</f>
        <v>0</v>
      </c>
      <c r="T13" s="35">
        <f>+'MATRIZ (I)'!T13-'MATRIZ (A)'!T13</f>
        <v>0</v>
      </c>
      <c r="U13" s="35">
        <f>+'MATRIZ (I)'!U13-'MATRIZ (A)'!U13</f>
        <v>0</v>
      </c>
      <c r="V13" s="35">
        <f>+'MATRIZ (I)'!V13-'MATRIZ (A)'!V13</f>
        <v>0</v>
      </c>
      <c r="W13" s="35">
        <f>+'MATRIZ (I)'!W13-'MATRIZ (A)'!W13</f>
        <v>0</v>
      </c>
      <c r="X13" s="35">
        <f>+'MATRIZ (I)'!X13-'MATRIZ (A)'!X13</f>
        <v>0</v>
      </c>
      <c r="Y13" s="35">
        <f>+'MATRIZ (I)'!Y13-'MATRIZ (A)'!Y13</f>
        <v>0</v>
      </c>
      <c r="Z13" s="35">
        <f>+'MATRIZ (I)'!Z13-'MATRIZ (A)'!Z13</f>
        <v>-3.9030434529251106E-7</v>
      </c>
      <c r="AA13" s="35">
        <f>+'MATRIZ (I)'!AA13-'MATRIZ (A)'!AA13</f>
        <v>0</v>
      </c>
      <c r="AB13" s="35">
        <f>+'MATRIZ (I)'!AB13-'MATRIZ (A)'!AB13</f>
        <v>0</v>
      </c>
      <c r="AC13" s="35">
        <f>+'MATRIZ (I)'!AC13-'MATRIZ (A)'!AC13</f>
        <v>0</v>
      </c>
      <c r="AD13" s="35">
        <f>+'MATRIZ (I)'!AD13-'MATRIZ (A)'!AD13</f>
        <v>-1.4795722008742185E-5</v>
      </c>
      <c r="AE13" s="35">
        <f>+'MATRIZ (I)'!AE13-'MATRIZ (A)'!AE13</f>
        <v>0</v>
      </c>
      <c r="AF13" s="35">
        <f>+'MATRIZ (I)'!AF13-'MATRIZ (A)'!AF13</f>
        <v>0</v>
      </c>
      <c r="AG13" s="35">
        <f>+'MATRIZ (I)'!AG13-'MATRIZ (A)'!AG13</f>
        <v>0</v>
      </c>
      <c r="AH13" s="35">
        <f>+'MATRIZ (I)'!AH13-'MATRIZ (A)'!AH13</f>
        <v>0</v>
      </c>
      <c r="AI13" s="35">
        <f>+'MATRIZ (I)'!AI13-'MATRIZ (A)'!AI13</f>
        <v>-8.8246818956385991E-5</v>
      </c>
      <c r="AJ13" s="35">
        <f>+'MATRIZ (I)'!AJ13-'MATRIZ (A)'!AJ13</f>
        <v>-1.6149309655367498E-9</v>
      </c>
      <c r="AK13" s="35">
        <f>+'MATRIZ (I)'!AK13-'MATRIZ (A)'!AK13</f>
        <v>0</v>
      </c>
      <c r="AL13" s="35">
        <f>+'MATRIZ (I)'!AL13-'MATRIZ (A)'!AL13</f>
        <v>-3.8412426013012482E-5</v>
      </c>
      <c r="AM13" s="35">
        <f>+'MATRIZ (I)'!AM13-'MATRIZ (A)'!AM13</f>
        <v>0</v>
      </c>
      <c r="AN13" s="35">
        <f>+'MATRIZ (I)'!AN13-'MATRIZ (A)'!AN13</f>
        <v>-1.3974614279434173E-4</v>
      </c>
      <c r="AO13" s="35">
        <f>+'MATRIZ (I)'!AO13-'MATRIZ (A)'!AO13</f>
        <v>0</v>
      </c>
      <c r="AP13" s="35">
        <f>+'MATRIZ (I)'!AP13-'MATRIZ (A)'!AP13</f>
        <v>-1.0604897729690714E-4</v>
      </c>
      <c r="AQ13" s="35">
        <f>+'MATRIZ (I)'!AQ13-'MATRIZ (A)'!AQ13</f>
        <v>-1.991551336606674E-5</v>
      </c>
      <c r="AR13" s="35">
        <f>+'MATRIZ (I)'!AR13-'MATRIZ (A)'!AR13</f>
        <v>-1.6424013929475303E-9</v>
      </c>
      <c r="AS13" s="35">
        <f>+'MATRIZ (I)'!AS13-'MATRIZ (A)'!AS13</f>
        <v>0</v>
      </c>
      <c r="AT13" s="35">
        <f>+'MATRIZ (I)'!AT13-'MATRIZ (A)'!AT13</f>
        <v>0</v>
      </c>
      <c r="AU13" s="35">
        <f>+'MATRIZ (I)'!AU13-'MATRIZ (A)'!AU13</f>
        <v>0</v>
      </c>
      <c r="AV13" s="35">
        <f>+'MATRIZ (I)'!AV13-'MATRIZ (A)'!AV13</f>
        <v>0</v>
      </c>
      <c r="AW13" s="35">
        <f>+'MATRIZ (I)'!AW13-'MATRIZ (A)'!AW13</f>
        <v>-1.2872949911521411E-7</v>
      </c>
      <c r="AX13" s="35">
        <f>+'MATRIZ (I)'!AX13-'MATRIZ (A)'!AX13</f>
        <v>-3.7894698153479291E-4</v>
      </c>
      <c r="AY13" s="35">
        <f>+'MATRIZ (I)'!AY13-'MATRIZ (A)'!AY13</f>
        <v>0</v>
      </c>
      <c r="AZ13" s="35">
        <f>+'MATRIZ (I)'!AZ13-'MATRIZ (A)'!AZ13</f>
        <v>0</v>
      </c>
      <c r="BA13" s="35">
        <f>+'MATRIZ (I)'!BA13-'MATRIZ (A)'!BA13</f>
        <v>0</v>
      </c>
      <c r="BB13" s="35">
        <f>+'MATRIZ (I)'!BB13-'MATRIZ (A)'!BB13</f>
        <v>0</v>
      </c>
      <c r="BC13" s="35">
        <f>+'MATRIZ (I)'!BC13-'MATRIZ (A)'!BC13</f>
        <v>0</v>
      </c>
      <c r="BD13" s="35">
        <f>+'MATRIZ (I)'!BD13-'MATRIZ (A)'!BD13</f>
        <v>0</v>
      </c>
      <c r="BE13" s="35">
        <f>+'MATRIZ (I)'!BE13-'MATRIZ (A)'!BE13</f>
        <v>0</v>
      </c>
      <c r="BF13" s="35">
        <f>+'MATRIZ (I)'!BF13-'MATRIZ (A)'!BF13</f>
        <v>0</v>
      </c>
      <c r="BG13" s="35">
        <f>+'MATRIZ (I)'!BG13-'MATRIZ (A)'!BG13</f>
        <v>0</v>
      </c>
      <c r="BH13" s="35">
        <f>+'MATRIZ (I)'!BH13-'MATRIZ (A)'!BH13</f>
        <v>0</v>
      </c>
      <c r="BI13" s="35">
        <f>+'MATRIZ (I)'!BI13-'MATRIZ (A)'!BI13</f>
        <v>0</v>
      </c>
      <c r="BJ13" s="35">
        <f>+'MATRIZ (I)'!BJ13-'MATRIZ (A)'!BJ13</f>
        <v>0</v>
      </c>
      <c r="BK13" s="35">
        <f>+'MATRIZ (I)'!BK13-'MATRIZ (A)'!BK13</f>
        <v>0</v>
      </c>
      <c r="BL13" s="35">
        <f>+'MATRIZ (I)'!BL13-'MATRIZ (A)'!BL13</f>
        <v>0</v>
      </c>
      <c r="BM13" s="35">
        <f>+'MATRIZ (I)'!BM13-'MATRIZ (A)'!BM13</f>
        <v>0</v>
      </c>
      <c r="BN13" s="35">
        <f>+'MATRIZ (I)'!BN13-'MATRIZ (A)'!BN13</f>
        <v>0</v>
      </c>
      <c r="BO13" s="35">
        <f>+'MATRIZ (I)'!BO13-'MATRIZ (A)'!BO13</f>
        <v>0</v>
      </c>
      <c r="BP13" s="35">
        <f>+'MATRIZ (I)'!BP13-'MATRIZ (A)'!BP13</f>
        <v>0</v>
      </c>
      <c r="BQ13" s="35">
        <f>+'MATRIZ (I)'!BQ13-'MATRIZ (A)'!BQ13</f>
        <v>0</v>
      </c>
      <c r="BR13" s="35">
        <f>+'MATRIZ (I)'!BR13-'MATRIZ (A)'!BR13</f>
        <v>0</v>
      </c>
      <c r="BS13" s="35">
        <f>+'MATRIZ (I)'!BS13-'MATRIZ (A)'!BS13</f>
        <v>0</v>
      </c>
      <c r="BT13" s="35">
        <f>+'MATRIZ (I)'!BT13-'MATRIZ (A)'!BT13</f>
        <v>0</v>
      </c>
      <c r="BU13" s="35">
        <f>+'MATRIZ (I)'!BU13-'MATRIZ (A)'!BU13</f>
        <v>0</v>
      </c>
      <c r="BV13" s="35">
        <f>+'MATRIZ (I)'!BV13-'MATRIZ (A)'!BV13</f>
        <v>0</v>
      </c>
      <c r="BW13" s="35">
        <f>+'MATRIZ (I)'!BW13-'MATRIZ (A)'!BW13</f>
        <v>0</v>
      </c>
      <c r="BX13" s="35">
        <f>+'MATRIZ (I)'!BX13-'MATRIZ (A)'!BX13</f>
        <v>0</v>
      </c>
      <c r="BY13" s="35">
        <f>+'MATRIZ (I)'!BY13-'MATRIZ (A)'!BY13</f>
        <v>0</v>
      </c>
      <c r="BZ13" s="35">
        <f>+'MATRIZ (I)'!BZ13-'MATRIZ (A)'!BZ13</f>
        <v>0</v>
      </c>
      <c r="CA13" s="35">
        <f>+'MATRIZ (I)'!CA13-'MATRIZ (A)'!CA13</f>
        <v>0</v>
      </c>
      <c r="CB13" s="35">
        <f>+'MATRIZ (I)'!CB13-'MATRIZ (A)'!CB13</f>
        <v>0</v>
      </c>
      <c r="CC13" s="35">
        <f>+'MATRIZ (I)'!CC13-'MATRIZ (A)'!CC13</f>
        <v>0</v>
      </c>
      <c r="CD13" s="35">
        <f>+'MATRIZ (I)'!CD13-'MATRIZ (A)'!CD13</f>
        <v>0</v>
      </c>
      <c r="CE13" s="35">
        <f>+'MATRIZ (I)'!CE13-'MATRIZ (A)'!CE13</f>
        <v>0</v>
      </c>
      <c r="CF13" s="35">
        <f>+'MATRIZ (I)'!CF13-'MATRIZ (A)'!CF13</f>
        <v>0</v>
      </c>
      <c r="CG13" s="35">
        <f>+'MATRIZ (I)'!CG13-'MATRIZ (A)'!CG13</f>
        <v>0</v>
      </c>
      <c r="CH13" s="35">
        <f>+'MATRIZ (I)'!CH13-'MATRIZ (A)'!CH13</f>
        <v>0</v>
      </c>
      <c r="CI13" s="35">
        <f>+'MATRIZ (I)'!CI13-'MATRIZ (A)'!CI13</f>
        <v>0</v>
      </c>
      <c r="CJ13" s="35">
        <f>+'MATRIZ (I)'!CJ13-'MATRIZ (A)'!CJ13</f>
        <v>0</v>
      </c>
      <c r="CK13" s="35">
        <f>+'MATRIZ (I)'!CK13-'MATRIZ (A)'!CK13</f>
        <v>0</v>
      </c>
      <c r="CL13" s="35">
        <f>+'MATRIZ (I)'!CL13-'MATRIZ (A)'!CL13</f>
        <v>0</v>
      </c>
      <c r="CM13" s="35">
        <f>+'MATRIZ (I)'!CM13-'MATRIZ (A)'!CM13</f>
        <v>0</v>
      </c>
      <c r="CN13" s="35">
        <f>+'MATRIZ (I)'!CN13-'MATRIZ (A)'!CN13</f>
        <v>0</v>
      </c>
      <c r="CO13" s="35">
        <f>+'MATRIZ (I)'!CO13-'MATRIZ (A)'!CO13</f>
        <v>0</v>
      </c>
      <c r="CP13" s="35">
        <f>+'MATRIZ (I)'!CP13-'MATRIZ (A)'!CP13</f>
        <v>0</v>
      </c>
      <c r="CQ13" s="35">
        <f>+'MATRIZ (I)'!CQ13-'MATRIZ (A)'!CQ13</f>
        <v>0</v>
      </c>
      <c r="CR13" s="35">
        <f>+'MATRIZ (I)'!CR13-'MATRIZ (A)'!CR13</f>
        <v>0</v>
      </c>
      <c r="CS13" s="35">
        <f>+'MATRIZ (I)'!CS13-'MATRIZ (A)'!CS13</f>
        <v>0</v>
      </c>
      <c r="CT13" s="35">
        <f>+'MATRIZ (I)'!CT13-'MATRIZ (A)'!CT13</f>
        <v>0</v>
      </c>
      <c r="CU13" s="35">
        <f>+'MATRIZ (I)'!CU13-'MATRIZ (A)'!CU13</f>
        <v>-9.5481314228661385E-9</v>
      </c>
      <c r="CV13" s="35">
        <f>+'MATRIZ (I)'!CV13-'MATRIZ (A)'!CV13</f>
        <v>0</v>
      </c>
      <c r="CW13" s="35">
        <f>+'MATRIZ (I)'!CW13-'MATRIZ (A)'!CW13</f>
        <v>0</v>
      </c>
      <c r="CX13" s="35">
        <f>+'MATRIZ (I)'!CX13-'MATRIZ (A)'!CX13</f>
        <v>-2.0487373594350713E-5</v>
      </c>
      <c r="CY13" s="35">
        <f>+'MATRIZ (I)'!CY13-'MATRIZ (A)'!CY13</f>
        <v>-2.4725299022823515E-5</v>
      </c>
      <c r="CZ13" s="35">
        <f>+'MATRIZ (I)'!CZ13-'MATRIZ (A)'!CZ13</f>
        <v>-1.09621410431591E-5</v>
      </c>
      <c r="DA13" s="35">
        <f>+'MATRIZ (I)'!DA13-'MATRIZ (A)'!DA13</f>
        <v>0</v>
      </c>
      <c r="DB13" s="35">
        <f>+'MATRIZ (I)'!DB13-'MATRIZ (A)'!DB13</f>
        <v>0</v>
      </c>
      <c r="DC13" s="35">
        <f>+'MATRIZ (I)'!DC13-'MATRIZ (A)'!DC13</f>
        <v>0</v>
      </c>
      <c r="DD13" s="35">
        <f>+'MATRIZ (I)'!DD13-'MATRIZ (A)'!DD13</f>
        <v>0</v>
      </c>
      <c r="DE13" s="35">
        <f>+'MATRIZ (I)'!DE13-'MATRIZ (A)'!DE13</f>
        <v>0</v>
      </c>
      <c r="DF13" s="35">
        <f>+'MATRIZ (I)'!DF13-'MATRIZ (A)'!DF13</f>
        <v>0</v>
      </c>
      <c r="DG13" s="35">
        <f>+'MATRIZ (I)'!DG13-'MATRIZ (A)'!DG13</f>
        <v>-2.5833195369713082E-11</v>
      </c>
      <c r="DH13" s="35">
        <f>+'MATRIZ (I)'!DH13-'MATRIZ (A)'!DH13</f>
        <v>0</v>
      </c>
      <c r="DI13" s="35">
        <f>+'MATRIZ (I)'!DI13-'MATRIZ (A)'!DI13</f>
        <v>0</v>
      </c>
      <c r="DJ13" s="35">
        <f>+'MATRIZ (I)'!DJ13-'MATRIZ (A)'!DJ13</f>
        <v>0</v>
      </c>
      <c r="DK13" s="35">
        <f>+'MATRIZ (I)'!DK13-'MATRIZ (A)'!DK13</f>
        <v>0</v>
      </c>
      <c r="DL13" s="35">
        <f>+'MATRIZ (I)'!DL13-'MATRIZ (A)'!DL13</f>
        <v>0</v>
      </c>
      <c r="DM13" s="35">
        <f>+'MATRIZ (I)'!DM13-'MATRIZ (A)'!DM13</f>
        <v>0</v>
      </c>
      <c r="DN13" s="35">
        <f>+'MATRIZ (I)'!DN13-'MATRIZ (A)'!DN13</f>
        <v>0</v>
      </c>
      <c r="DO13" s="35">
        <f>+'MATRIZ (I)'!DO13-'MATRIZ (A)'!DO13</f>
        <v>0</v>
      </c>
      <c r="DP13" s="35">
        <f>+'MATRIZ (I)'!DP13-'MATRIZ (A)'!DP13</f>
        <v>0</v>
      </c>
      <c r="DQ13" s="35">
        <f>+'MATRIZ (I)'!DQ13-'MATRIZ (A)'!DQ13</f>
        <v>0</v>
      </c>
      <c r="DR13" s="35">
        <f>+'MATRIZ (I)'!DR13-'MATRIZ (A)'!DR13</f>
        <v>-1.6073033001014046E-8</v>
      </c>
      <c r="DS13" s="35">
        <f>+'MATRIZ (I)'!DS13-'MATRIZ (A)'!DS13</f>
        <v>0</v>
      </c>
      <c r="DT13" s="35">
        <f>+'MATRIZ (I)'!DT13-'MATRIZ (A)'!DT13</f>
        <v>0</v>
      </c>
      <c r="DU13" s="35">
        <f>+'MATRIZ (I)'!DU13-'MATRIZ (A)'!DU13</f>
        <v>0</v>
      </c>
      <c r="DV13" s="35">
        <f>+'MATRIZ (I)'!DV13-'MATRIZ (A)'!DV13</f>
        <v>-4.0276749715826505E-9</v>
      </c>
      <c r="DW13" s="35">
        <f>+'MATRIZ (I)'!DW13-'MATRIZ (A)'!DW13</f>
        <v>-6.1093000963145339E-8</v>
      </c>
      <c r="DX13" s="35">
        <f>+'MATRIZ (I)'!DX13-'MATRIZ (A)'!DX13</f>
        <v>0</v>
      </c>
      <c r="DY13" s="35">
        <f>+'MATRIZ (I)'!DY13-'MATRIZ (A)'!DY13</f>
        <v>-8.0657385970231824E-8</v>
      </c>
      <c r="DZ13" s="35">
        <f>+'MATRIZ (I)'!DZ13-'MATRIZ (A)'!DZ13</f>
        <v>-2.8435090877797662E-8</v>
      </c>
      <c r="EA13" s="35">
        <f>+'MATRIZ (I)'!EA13-'MATRIZ (A)'!EA13</f>
        <v>-2.8399739685675416E-6</v>
      </c>
      <c r="EB13" s="35">
        <f>+'MATRIZ (I)'!EB13-'MATRIZ (A)'!EB13</f>
        <v>-1.5612510982410783E-6</v>
      </c>
      <c r="EC13" s="35">
        <f>+'MATRIZ (I)'!EC13-'MATRIZ (A)'!EC13</f>
        <v>0</v>
      </c>
      <c r="ED13" s="35">
        <f>+'MATRIZ (I)'!ED13-'MATRIZ (A)'!ED13</f>
        <v>0</v>
      </c>
      <c r="EE13" s="35">
        <f>+'MATRIZ (I)'!EE13-'MATRIZ (A)'!EE13</f>
        <v>0</v>
      </c>
      <c r="EF13" s="35">
        <f>+'MATRIZ (I)'!EF13-'MATRIZ (A)'!EF13</f>
        <v>0</v>
      </c>
      <c r="EG13" s="35">
        <f>+'MATRIZ (I)'!EG13-'MATRIZ (A)'!EG13</f>
        <v>0</v>
      </c>
      <c r="EH13" s="35">
        <f>+'MATRIZ (I)'!EH13-'MATRIZ (A)'!EH13</f>
        <v>0</v>
      </c>
    </row>
    <row r="14" spans="1:138" s="7" customFormat="1" ht="21.95" customHeight="1" thickBot="1" x14ac:dyDescent="0.25">
      <c r="A14" s="12" t="s">
        <v>92</v>
      </c>
      <c r="B14" s="12" t="s">
        <v>93</v>
      </c>
      <c r="C14" s="35">
        <f>+'MATRIZ (I)'!C14-'MATRIZ (A)'!C14</f>
        <v>0</v>
      </c>
      <c r="D14" s="35">
        <f>+'MATRIZ (I)'!D14-'MATRIZ (A)'!D14</f>
        <v>0</v>
      </c>
      <c r="E14" s="35">
        <f>+'MATRIZ (I)'!E14-'MATRIZ (A)'!E14</f>
        <v>1</v>
      </c>
      <c r="F14" s="35">
        <f>+'MATRIZ (I)'!F14-'MATRIZ (A)'!F14</f>
        <v>0</v>
      </c>
      <c r="G14" s="35">
        <f>+'MATRIZ (I)'!G14-'MATRIZ (A)'!G14</f>
        <v>0</v>
      </c>
      <c r="H14" s="35">
        <f>+'MATRIZ (I)'!H14-'MATRIZ (A)'!H14</f>
        <v>0</v>
      </c>
      <c r="I14" s="35">
        <f>+'MATRIZ (I)'!I14-'MATRIZ (A)'!I14</f>
        <v>0</v>
      </c>
      <c r="J14" s="35">
        <f>+'MATRIZ (I)'!J14-'MATRIZ (A)'!J14</f>
        <v>0</v>
      </c>
      <c r="K14" s="35">
        <f>+'MATRIZ (I)'!K14-'MATRIZ (A)'!K14</f>
        <v>0</v>
      </c>
      <c r="L14" s="35">
        <f>+'MATRIZ (I)'!L14-'MATRIZ (A)'!L14</f>
        <v>0</v>
      </c>
      <c r="M14" s="35">
        <f>+'MATRIZ (I)'!M14-'MATRIZ (A)'!M14</f>
        <v>0</v>
      </c>
      <c r="N14" s="35">
        <f>+'MATRIZ (I)'!N14-'MATRIZ (A)'!N14</f>
        <v>-1.2352858100597065E-10</v>
      </c>
      <c r="O14" s="35">
        <f>+'MATRIZ (I)'!O14-'MATRIZ (A)'!O14</f>
        <v>0</v>
      </c>
      <c r="P14" s="35">
        <f>+'MATRIZ (I)'!P14-'MATRIZ (A)'!P14</f>
        <v>0</v>
      </c>
      <c r="Q14" s="35">
        <f>+'MATRIZ (I)'!Q14-'MATRIZ (A)'!Q14</f>
        <v>0</v>
      </c>
      <c r="R14" s="35">
        <f>+'MATRIZ (I)'!R14-'MATRIZ (A)'!R14</f>
        <v>0</v>
      </c>
      <c r="S14" s="35">
        <f>+'MATRIZ (I)'!S14-'MATRIZ (A)'!S14</f>
        <v>0</v>
      </c>
      <c r="T14" s="35">
        <f>+'MATRIZ (I)'!T14-'MATRIZ (A)'!T14</f>
        <v>0</v>
      </c>
      <c r="U14" s="35">
        <f>+'MATRIZ (I)'!U14-'MATRIZ (A)'!U14</f>
        <v>0</v>
      </c>
      <c r="V14" s="35">
        <f>+'MATRIZ (I)'!V14-'MATRIZ (A)'!V14</f>
        <v>0</v>
      </c>
      <c r="W14" s="35">
        <f>+'MATRIZ (I)'!W14-'MATRIZ (A)'!W14</f>
        <v>-5.5297455500183509E-4</v>
      </c>
      <c r="X14" s="35">
        <f>+'MATRIZ (I)'!X14-'MATRIZ (A)'!X14</f>
        <v>0</v>
      </c>
      <c r="Y14" s="35">
        <f>+'MATRIZ (I)'!Y14-'MATRIZ (A)'!Y14</f>
        <v>0</v>
      </c>
      <c r="Z14" s="35">
        <f>+'MATRIZ (I)'!Z14-'MATRIZ (A)'!Z14</f>
        <v>0</v>
      </c>
      <c r="AA14" s="35">
        <f>+'MATRIZ (I)'!AA14-'MATRIZ (A)'!AA14</f>
        <v>0</v>
      </c>
      <c r="AB14" s="35">
        <f>+'MATRIZ (I)'!AB14-'MATRIZ (A)'!AB14</f>
        <v>0</v>
      </c>
      <c r="AC14" s="35">
        <f>+'MATRIZ (I)'!AC14-'MATRIZ (A)'!AC14</f>
        <v>0</v>
      </c>
      <c r="AD14" s="35">
        <f>+'MATRIZ (I)'!AD14-'MATRIZ (A)'!AD14</f>
        <v>0</v>
      </c>
      <c r="AE14" s="35">
        <f>+'MATRIZ (I)'!AE14-'MATRIZ (A)'!AE14</f>
        <v>0</v>
      </c>
      <c r="AF14" s="35">
        <f>+'MATRIZ (I)'!AF14-'MATRIZ (A)'!AF14</f>
        <v>0</v>
      </c>
      <c r="AG14" s="35">
        <f>+'MATRIZ (I)'!AG14-'MATRIZ (A)'!AG14</f>
        <v>0</v>
      </c>
      <c r="AH14" s="35">
        <f>+'MATRIZ (I)'!AH14-'MATRIZ (A)'!AH14</f>
        <v>0</v>
      </c>
      <c r="AI14" s="35">
        <f>+'MATRIZ (I)'!AI14-'MATRIZ (A)'!AI14</f>
        <v>-2.892667947367372E-8</v>
      </c>
      <c r="AJ14" s="35">
        <f>+'MATRIZ (I)'!AJ14-'MATRIZ (A)'!AJ14</f>
        <v>-3.404042644420513E-8</v>
      </c>
      <c r="AK14" s="35">
        <f>+'MATRIZ (I)'!AK14-'MATRIZ (A)'!AK14</f>
        <v>0</v>
      </c>
      <c r="AL14" s="35">
        <f>+'MATRIZ (I)'!AL14-'MATRIZ (A)'!AL14</f>
        <v>-6.2761810574460815E-5</v>
      </c>
      <c r="AM14" s="35">
        <f>+'MATRIZ (I)'!AM14-'MATRIZ (A)'!AM14</f>
        <v>-1.8927870052044291E-3</v>
      </c>
      <c r="AN14" s="35">
        <f>+'MATRIZ (I)'!AN14-'MATRIZ (A)'!AN14</f>
        <v>0</v>
      </c>
      <c r="AO14" s="35">
        <f>+'MATRIZ (I)'!AO14-'MATRIZ (A)'!AO14</f>
        <v>0</v>
      </c>
      <c r="AP14" s="35">
        <f>+'MATRIZ (I)'!AP14-'MATRIZ (A)'!AP14</f>
        <v>-3.8535932399730256E-7</v>
      </c>
      <c r="AQ14" s="35">
        <f>+'MATRIZ (I)'!AQ14-'MATRIZ (A)'!AQ14</f>
        <v>0</v>
      </c>
      <c r="AR14" s="35">
        <f>+'MATRIZ (I)'!AR14-'MATRIZ (A)'!AR14</f>
        <v>-3.8807317138237984E-8</v>
      </c>
      <c r="AS14" s="35">
        <f>+'MATRIZ (I)'!AS14-'MATRIZ (A)'!AS14</f>
        <v>0</v>
      </c>
      <c r="AT14" s="35">
        <f>+'MATRIZ (I)'!AT14-'MATRIZ (A)'!AT14</f>
        <v>0</v>
      </c>
      <c r="AU14" s="35">
        <f>+'MATRIZ (I)'!AU14-'MATRIZ (A)'!AU14</f>
        <v>0</v>
      </c>
      <c r="AV14" s="35">
        <f>+'MATRIZ (I)'!AV14-'MATRIZ (A)'!AV14</f>
        <v>0</v>
      </c>
      <c r="AW14" s="35">
        <f>+'MATRIZ (I)'!AW14-'MATRIZ (A)'!AW14</f>
        <v>-2.6753831827386493E-7</v>
      </c>
      <c r="AX14" s="35">
        <f>+'MATRIZ (I)'!AX14-'MATRIZ (A)'!AX14</f>
        <v>0</v>
      </c>
      <c r="AY14" s="35">
        <f>+'MATRIZ (I)'!AY14-'MATRIZ (A)'!AY14</f>
        <v>0</v>
      </c>
      <c r="AZ14" s="35">
        <f>+'MATRIZ (I)'!AZ14-'MATRIZ (A)'!AZ14</f>
        <v>0</v>
      </c>
      <c r="BA14" s="35">
        <f>+'MATRIZ (I)'!BA14-'MATRIZ (A)'!BA14</f>
        <v>0</v>
      </c>
      <c r="BB14" s="35">
        <f>+'MATRIZ (I)'!BB14-'MATRIZ (A)'!BB14</f>
        <v>0</v>
      </c>
      <c r="BC14" s="35">
        <f>+'MATRIZ (I)'!BC14-'MATRIZ (A)'!BC14</f>
        <v>0</v>
      </c>
      <c r="BD14" s="35">
        <f>+'MATRIZ (I)'!BD14-'MATRIZ (A)'!BD14</f>
        <v>0</v>
      </c>
      <c r="BE14" s="35">
        <f>+'MATRIZ (I)'!BE14-'MATRIZ (A)'!BE14</f>
        <v>0</v>
      </c>
      <c r="BF14" s="35">
        <f>+'MATRIZ (I)'!BF14-'MATRIZ (A)'!BF14</f>
        <v>0</v>
      </c>
      <c r="BG14" s="35">
        <f>+'MATRIZ (I)'!BG14-'MATRIZ (A)'!BG14</f>
        <v>0</v>
      </c>
      <c r="BH14" s="35">
        <f>+'MATRIZ (I)'!BH14-'MATRIZ (A)'!BH14</f>
        <v>0</v>
      </c>
      <c r="BI14" s="35">
        <f>+'MATRIZ (I)'!BI14-'MATRIZ (A)'!BI14</f>
        <v>0</v>
      </c>
      <c r="BJ14" s="35">
        <f>+'MATRIZ (I)'!BJ14-'MATRIZ (A)'!BJ14</f>
        <v>0</v>
      </c>
      <c r="BK14" s="35">
        <f>+'MATRIZ (I)'!BK14-'MATRIZ (A)'!BK14</f>
        <v>0</v>
      </c>
      <c r="BL14" s="35">
        <f>+'MATRIZ (I)'!BL14-'MATRIZ (A)'!BL14</f>
        <v>0</v>
      </c>
      <c r="BM14" s="35">
        <f>+'MATRIZ (I)'!BM14-'MATRIZ (A)'!BM14</f>
        <v>0</v>
      </c>
      <c r="BN14" s="35">
        <f>+'MATRIZ (I)'!BN14-'MATRIZ (A)'!BN14</f>
        <v>-2.5499410478705835E-7</v>
      </c>
      <c r="BO14" s="35">
        <f>+'MATRIZ (I)'!BO14-'MATRIZ (A)'!BO14</f>
        <v>0</v>
      </c>
      <c r="BP14" s="35">
        <f>+'MATRIZ (I)'!BP14-'MATRIZ (A)'!BP14</f>
        <v>0</v>
      </c>
      <c r="BQ14" s="35">
        <f>+'MATRIZ (I)'!BQ14-'MATRIZ (A)'!BQ14</f>
        <v>0</v>
      </c>
      <c r="BR14" s="35">
        <f>+'MATRIZ (I)'!BR14-'MATRIZ (A)'!BR14</f>
        <v>0</v>
      </c>
      <c r="BS14" s="35">
        <f>+'MATRIZ (I)'!BS14-'MATRIZ (A)'!BS14</f>
        <v>0</v>
      </c>
      <c r="BT14" s="35">
        <f>+'MATRIZ (I)'!BT14-'MATRIZ (A)'!BT14</f>
        <v>0</v>
      </c>
      <c r="BU14" s="35">
        <f>+'MATRIZ (I)'!BU14-'MATRIZ (A)'!BU14</f>
        <v>0</v>
      </c>
      <c r="BV14" s="35">
        <f>+'MATRIZ (I)'!BV14-'MATRIZ (A)'!BV14</f>
        <v>0</v>
      </c>
      <c r="BW14" s="35">
        <f>+'MATRIZ (I)'!BW14-'MATRIZ (A)'!BW14</f>
        <v>0</v>
      </c>
      <c r="BX14" s="35">
        <f>+'MATRIZ (I)'!BX14-'MATRIZ (A)'!BX14</f>
        <v>0</v>
      </c>
      <c r="BY14" s="35">
        <f>+'MATRIZ (I)'!BY14-'MATRIZ (A)'!BY14</f>
        <v>0</v>
      </c>
      <c r="BZ14" s="35">
        <f>+'MATRIZ (I)'!BZ14-'MATRIZ (A)'!BZ14</f>
        <v>0</v>
      </c>
      <c r="CA14" s="35">
        <f>+'MATRIZ (I)'!CA14-'MATRIZ (A)'!CA14</f>
        <v>0</v>
      </c>
      <c r="CB14" s="35">
        <f>+'MATRIZ (I)'!CB14-'MATRIZ (A)'!CB14</f>
        <v>0</v>
      </c>
      <c r="CC14" s="35">
        <f>+'MATRIZ (I)'!CC14-'MATRIZ (A)'!CC14</f>
        <v>0</v>
      </c>
      <c r="CD14" s="35">
        <f>+'MATRIZ (I)'!CD14-'MATRIZ (A)'!CD14</f>
        <v>0</v>
      </c>
      <c r="CE14" s="35">
        <f>+'MATRIZ (I)'!CE14-'MATRIZ (A)'!CE14</f>
        <v>0</v>
      </c>
      <c r="CF14" s="35">
        <f>+'MATRIZ (I)'!CF14-'MATRIZ (A)'!CF14</f>
        <v>0</v>
      </c>
      <c r="CG14" s="35">
        <f>+'MATRIZ (I)'!CG14-'MATRIZ (A)'!CG14</f>
        <v>-5.1799124054384537E-8</v>
      </c>
      <c r="CH14" s="35">
        <f>+'MATRIZ (I)'!CH14-'MATRIZ (A)'!CH14</f>
        <v>0</v>
      </c>
      <c r="CI14" s="35">
        <f>+'MATRIZ (I)'!CI14-'MATRIZ (A)'!CI14</f>
        <v>0</v>
      </c>
      <c r="CJ14" s="35">
        <f>+'MATRIZ (I)'!CJ14-'MATRIZ (A)'!CJ14</f>
        <v>0</v>
      </c>
      <c r="CK14" s="35">
        <f>+'MATRIZ (I)'!CK14-'MATRIZ (A)'!CK14</f>
        <v>0</v>
      </c>
      <c r="CL14" s="35">
        <f>+'MATRIZ (I)'!CL14-'MATRIZ (A)'!CL14</f>
        <v>0</v>
      </c>
      <c r="CM14" s="35">
        <f>+'MATRIZ (I)'!CM14-'MATRIZ (A)'!CM14</f>
        <v>0</v>
      </c>
      <c r="CN14" s="35">
        <f>+'MATRIZ (I)'!CN14-'MATRIZ (A)'!CN14</f>
        <v>0</v>
      </c>
      <c r="CO14" s="35">
        <f>+'MATRIZ (I)'!CO14-'MATRIZ (A)'!CO14</f>
        <v>0</v>
      </c>
      <c r="CP14" s="35">
        <f>+'MATRIZ (I)'!CP14-'MATRIZ (A)'!CP14</f>
        <v>0</v>
      </c>
      <c r="CQ14" s="35">
        <f>+'MATRIZ (I)'!CQ14-'MATRIZ (A)'!CQ14</f>
        <v>0</v>
      </c>
      <c r="CR14" s="35">
        <f>+'MATRIZ (I)'!CR14-'MATRIZ (A)'!CR14</f>
        <v>0</v>
      </c>
      <c r="CS14" s="35">
        <f>+'MATRIZ (I)'!CS14-'MATRIZ (A)'!CS14</f>
        <v>-8.9066795858776384E-9</v>
      </c>
      <c r="CT14" s="35">
        <f>+'MATRIZ (I)'!CT14-'MATRIZ (A)'!CT14</f>
        <v>0</v>
      </c>
      <c r="CU14" s="35">
        <f>+'MATRIZ (I)'!CU14-'MATRIZ (A)'!CU14</f>
        <v>-2.2560706889060464E-7</v>
      </c>
      <c r="CV14" s="35">
        <f>+'MATRIZ (I)'!CV14-'MATRIZ (A)'!CV14</f>
        <v>0</v>
      </c>
      <c r="CW14" s="35">
        <f>+'MATRIZ (I)'!CW14-'MATRIZ (A)'!CW14</f>
        <v>0</v>
      </c>
      <c r="CX14" s="35">
        <f>+'MATRIZ (I)'!CX14-'MATRIZ (A)'!CX14</f>
        <v>-5.6392373360250265E-6</v>
      </c>
      <c r="CY14" s="35">
        <f>+'MATRIZ (I)'!CY14-'MATRIZ (A)'!CY14</f>
        <v>-9.0004439214226526E-5</v>
      </c>
      <c r="CZ14" s="35">
        <f>+'MATRIZ (I)'!CZ14-'MATRIZ (A)'!CZ14</f>
        <v>0</v>
      </c>
      <c r="DA14" s="35">
        <f>+'MATRIZ (I)'!DA14-'MATRIZ (A)'!DA14</f>
        <v>-4.330133589648049E-8</v>
      </c>
      <c r="DB14" s="35">
        <f>+'MATRIZ (I)'!DB14-'MATRIZ (A)'!DB14</f>
        <v>0</v>
      </c>
      <c r="DC14" s="35">
        <f>+'MATRIZ (I)'!DC14-'MATRIZ (A)'!DC14</f>
        <v>0</v>
      </c>
      <c r="DD14" s="35">
        <f>+'MATRIZ (I)'!DD14-'MATRIZ (A)'!DD14</f>
        <v>0</v>
      </c>
      <c r="DE14" s="35">
        <f>+'MATRIZ (I)'!DE14-'MATRIZ (A)'!DE14</f>
        <v>0</v>
      </c>
      <c r="DF14" s="35">
        <f>+'MATRIZ (I)'!DF14-'MATRIZ (A)'!DF14</f>
        <v>0</v>
      </c>
      <c r="DG14" s="35">
        <f>+'MATRIZ (I)'!DG14-'MATRIZ (A)'!DG14</f>
        <v>-1.2335446638307914E-9</v>
      </c>
      <c r="DH14" s="35">
        <f>+'MATRIZ (I)'!DH14-'MATRIZ (A)'!DH14</f>
        <v>0</v>
      </c>
      <c r="DI14" s="35">
        <f>+'MATRIZ (I)'!DI14-'MATRIZ (A)'!DI14</f>
        <v>0</v>
      </c>
      <c r="DJ14" s="35">
        <f>+'MATRIZ (I)'!DJ14-'MATRIZ (A)'!DJ14</f>
        <v>0</v>
      </c>
      <c r="DK14" s="35">
        <f>+'MATRIZ (I)'!DK14-'MATRIZ (A)'!DK14</f>
        <v>0</v>
      </c>
      <c r="DL14" s="35">
        <f>+'MATRIZ (I)'!DL14-'MATRIZ (A)'!DL14</f>
        <v>-3.2865138424884109E-12</v>
      </c>
      <c r="DM14" s="35">
        <f>+'MATRIZ (I)'!DM14-'MATRIZ (A)'!DM14</f>
        <v>0</v>
      </c>
      <c r="DN14" s="35">
        <f>+'MATRIZ (I)'!DN14-'MATRIZ (A)'!DN14</f>
        <v>0</v>
      </c>
      <c r="DO14" s="35">
        <f>+'MATRIZ (I)'!DO14-'MATRIZ (A)'!DO14</f>
        <v>0</v>
      </c>
      <c r="DP14" s="35">
        <f>+'MATRIZ (I)'!DP14-'MATRIZ (A)'!DP14</f>
        <v>0</v>
      </c>
      <c r="DQ14" s="35">
        <f>+'MATRIZ (I)'!DQ14-'MATRIZ (A)'!DQ14</f>
        <v>0</v>
      </c>
      <c r="DR14" s="35">
        <f>+'MATRIZ (I)'!DR14-'MATRIZ (A)'!DR14</f>
        <v>-3.7978005359839803E-7</v>
      </c>
      <c r="DS14" s="35">
        <f>+'MATRIZ (I)'!DS14-'MATRIZ (A)'!DS14</f>
        <v>0</v>
      </c>
      <c r="DT14" s="35">
        <f>+'MATRIZ (I)'!DT14-'MATRIZ (A)'!DT14</f>
        <v>0</v>
      </c>
      <c r="DU14" s="35">
        <f>+'MATRIZ (I)'!DU14-'MATRIZ (A)'!DU14</f>
        <v>-1.5304502147282754E-8</v>
      </c>
      <c r="DV14" s="35">
        <f>+'MATRIZ (I)'!DV14-'MATRIZ (A)'!DV14</f>
        <v>0</v>
      </c>
      <c r="DW14" s="35">
        <f>+'MATRIZ (I)'!DW14-'MATRIZ (A)'!DW14</f>
        <v>0</v>
      </c>
      <c r="DX14" s="35">
        <f>+'MATRIZ (I)'!DX14-'MATRIZ (A)'!DX14</f>
        <v>0</v>
      </c>
      <c r="DY14" s="35">
        <f>+'MATRIZ (I)'!DY14-'MATRIZ (A)'!DY14</f>
        <v>-6.1756273154029877E-9</v>
      </c>
      <c r="DZ14" s="35">
        <f>+'MATRIZ (I)'!DZ14-'MATRIZ (A)'!DZ14</f>
        <v>-2.6303202200005122E-7</v>
      </c>
      <c r="EA14" s="35">
        <f>+'MATRIZ (I)'!EA14-'MATRIZ (A)'!EA14</f>
        <v>-2.8103030205039587E-7</v>
      </c>
      <c r="EB14" s="35">
        <f>+'MATRIZ (I)'!EB14-'MATRIZ (A)'!EB14</f>
        <v>-1.4911530297255245E-5</v>
      </c>
      <c r="EC14" s="35">
        <f>+'MATRIZ (I)'!EC14-'MATRIZ (A)'!EC14</f>
        <v>0</v>
      </c>
      <c r="ED14" s="35">
        <f>+'MATRIZ (I)'!ED14-'MATRIZ (A)'!ED14</f>
        <v>0</v>
      </c>
      <c r="EE14" s="35">
        <f>+'MATRIZ (I)'!EE14-'MATRIZ (A)'!EE14</f>
        <v>0</v>
      </c>
      <c r="EF14" s="35">
        <f>+'MATRIZ (I)'!EF14-'MATRIZ (A)'!EF14</f>
        <v>0</v>
      </c>
      <c r="EG14" s="35">
        <f>+'MATRIZ (I)'!EG14-'MATRIZ (A)'!EG14</f>
        <v>-6.3793934303577068E-7</v>
      </c>
      <c r="EH14" s="35">
        <f>+'MATRIZ (I)'!EH14-'MATRIZ (A)'!EH14</f>
        <v>0</v>
      </c>
    </row>
    <row r="15" spans="1:138" s="7" customFormat="1" ht="21.95" customHeight="1" thickBot="1" x14ac:dyDescent="0.25">
      <c r="A15" s="12" t="s">
        <v>94</v>
      </c>
      <c r="B15" s="12" t="s">
        <v>95</v>
      </c>
      <c r="C15" s="35">
        <f>+'MATRIZ (I)'!C15-'MATRIZ (A)'!C15</f>
        <v>0</v>
      </c>
      <c r="D15" s="35">
        <f>+'MATRIZ (I)'!D15-'MATRIZ (A)'!D15</f>
        <v>0</v>
      </c>
      <c r="E15" s="35">
        <f>+'MATRIZ (I)'!E15-'MATRIZ (A)'!E15</f>
        <v>0</v>
      </c>
      <c r="F15" s="35">
        <f>+'MATRIZ (I)'!F15-'MATRIZ (A)'!F15</f>
        <v>0.92979043667883554</v>
      </c>
      <c r="G15" s="35">
        <f>+'MATRIZ (I)'!G15-'MATRIZ (A)'!G15</f>
        <v>0</v>
      </c>
      <c r="H15" s="35">
        <f>+'MATRIZ (I)'!H15-'MATRIZ (A)'!H15</f>
        <v>0</v>
      </c>
      <c r="I15" s="35">
        <f>+'MATRIZ (I)'!I15-'MATRIZ (A)'!I15</f>
        <v>0</v>
      </c>
      <c r="J15" s="35">
        <f>+'MATRIZ (I)'!J15-'MATRIZ (A)'!J15</f>
        <v>0</v>
      </c>
      <c r="K15" s="35">
        <f>+'MATRIZ (I)'!K15-'MATRIZ (A)'!K15</f>
        <v>0</v>
      </c>
      <c r="L15" s="35">
        <f>+'MATRIZ (I)'!L15-'MATRIZ (A)'!L15</f>
        <v>0</v>
      </c>
      <c r="M15" s="35">
        <f>+'MATRIZ (I)'!M15-'MATRIZ (A)'!M15</f>
        <v>0</v>
      </c>
      <c r="N15" s="35">
        <f>+'MATRIZ (I)'!N15-'MATRIZ (A)'!N15</f>
        <v>0</v>
      </c>
      <c r="O15" s="35">
        <f>+'MATRIZ (I)'!O15-'MATRIZ (A)'!O15</f>
        <v>0</v>
      </c>
      <c r="P15" s="35">
        <f>+'MATRIZ (I)'!P15-'MATRIZ (A)'!P15</f>
        <v>0</v>
      </c>
      <c r="Q15" s="35">
        <f>+'MATRIZ (I)'!Q15-'MATRIZ (A)'!Q15</f>
        <v>0</v>
      </c>
      <c r="R15" s="35">
        <f>+'MATRIZ (I)'!R15-'MATRIZ (A)'!R15</f>
        <v>0</v>
      </c>
      <c r="S15" s="35">
        <f>+'MATRIZ (I)'!S15-'MATRIZ (A)'!S15</f>
        <v>0</v>
      </c>
      <c r="T15" s="35">
        <f>+'MATRIZ (I)'!T15-'MATRIZ (A)'!T15</f>
        <v>0</v>
      </c>
      <c r="U15" s="35">
        <f>+'MATRIZ (I)'!U15-'MATRIZ (A)'!U15</f>
        <v>0</v>
      </c>
      <c r="V15" s="35">
        <f>+'MATRIZ (I)'!V15-'MATRIZ (A)'!V15</f>
        <v>0</v>
      </c>
      <c r="W15" s="35">
        <f>+'MATRIZ (I)'!W15-'MATRIZ (A)'!W15</f>
        <v>0</v>
      </c>
      <c r="X15" s="35">
        <f>+'MATRIZ (I)'!X15-'MATRIZ (A)'!X15</f>
        <v>0</v>
      </c>
      <c r="Y15" s="35">
        <f>+'MATRIZ (I)'!Y15-'MATRIZ (A)'!Y15</f>
        <v>0</v>
      </c>
      <c r="Z15" s="35">
        <f>+'MATRIZ (I)'!Z15-'MATRIZ (A)'!Z15</f>
        <v>0</v>
      </c>
      <c r="AA15" s="35">
        <f>+'MATRIZ (I)'!AA15-'MATRIZ (A)'!AA15</f>
        <v>0</v>
      </c>
      <c r="AB15" s="35">
        <f>+'MATRIZ (I)'!AB15-'MATRIZ (A)'!AB15</f>
        <v>0</v>
      </c>
      <c r="AC15" s="35">
        <f>+'MATRIZ (I)'!AC15-'MATRIZ (A)'!AC15</f>
        <v>0</v>
      </c>
      <c r="AD15" s="35">
        <f>+'MATRIZ (I)'!AD15-'MATRIZ (A)'!AD15</f>
        <v>0</v>
      </c>
      <c r="AE15" s="35">
        <f>+'MATRIZ (I)'!AE15-'MATRIZ (A)'!AE15</f>
        <v>0</v>
      </c>
      <c r="AF15" s="35">
        <f>+'MATRIZ (I)'!AF15-'MATRIZ (A)'!AF15</f>
        <v>0</v>
      </c>
      <c r="AG15" s="35">
        <f>+'MATRIZ (I)'!AG15-'MATRIZ (A)'!AG15</f>
        <v>0</v>
      </c>
      <c r="AH15" s="35">
        <f>+'MATRIZ (I)'!AH15-'MATRIZ (A)'!AH15</f>
        <v>0</v>
      </c>
      <c r="AI15" s="35">
        <f>+'MATRIZ (I)'!AI15-'MATRIZ (A)'!AI15</f>
        <v>0</v>
      </c>
      <c r="AJ15" s="35">
        <f>+'MATRIZ (I)'!AJ15-'MATRIZ (A)'!AJ15</f>
        <v>0</v>
      </c>
      <c r="AK15" s="35">
        <f>+'MATRIZ (I)'!AK15-'MATRIZ (A)'!AK15</f>
        <v>0</v>
      </c>
      <c r="AL15" s="35">
        <f>+'MATRIZ (I)'!AL15-'MATRIZ (A)'!AL15</f>
        <v>0</v>
      </c>
      <c r="AM15" s="35">
        <f>+'MATRIZ (I)'!AM15-'MATRIZ (A)'!AM15</f>
        <v>0</v>
      </c>
      <c r="AN15" s="35">
        <f>+'MATRIZ (I)'!AN15-'MATRIZ (A)'!AN15</f>
        <v>0</v>
      </c>
      <c r="AO15" s="35">
        <f>+'MATRIZ (I)'!AO15-'MATRIZ (A)'!AO15</f>
        <v>-0.45590882390571302</v>
      </c>
      <c r="AP15" s="35">
        <f>+'MATRIZ (I)'!AP15-'MATRIZ (A)'!AP15</f>
        <v>-5.7887544226146545E-2</v>
      </c>
      <c r="AQ15" s="35">
        <f>+'MATRIZ (I)'!AQ15-'MATRIZ (A)'!AQ15</f>
        <v>0</v>
      </c>
      <c r="AR15" s="35">
        <f>+'MATRIZ (I)'!AR15-'MATRIZ (A)'!AR15</f>
        <v>-6.9909810573083066E-4</v>
      </c>
      <c r="AS15" s="35">
        <f>+'MATRIZ (I)'!AS15-'MATRIZ (A)'!AS15</f>
        <v>0</v>
      </c>
      <c r="AT15" s="35">
        <f>+'MATRIZ (I)'!AT15-'MATRIZ (A)'!AT15</f>
        <v>0</v>
      </c>
      <c r="AU15" s="35">
        <f>+'MATRIZ (I)'!AU15-'MATRIZ (A)'!AU15</f>
        <v>0</v>
      </c>
      <c r="AV15" s="35">
        <f>+'MATRIZ (I)'!AV15-'MATRIZ (A)'!AV15</f>
        <v>0</v>
      </c>
      <c r="AW15" s="35">
        <f>+'MATRIZ (I)'!AW15-'MATRIZ (A)'!AW15</f>
        <v>-2.1886519969752664E-6</v>
      </c>
      <c r="AX15" s="35">
        <f>+'MATRIZ (I)'!AX15-'MATRIZ (A)'!AX15</f>
        <v>0</v>
      </c>
      <c r="AY15" s="35">
        <f>+'MATRIZ (I)'!AY15-'MATRIZ (A)'!AY15</f>
        <v>0</v>
      </c>
      <c r="AZ15" s="35">
        <f>+'MATRIZ (I)'!AZ15-'MATRIZ (A)'!AZ15</f>
        <v>0</v>
      </c>
      <c r="BA15" s="35">
        <f>+'MATRIZ (I)'!BA15-'MATRIZ (A)'!BA15</f>
        <v>0</v>
      </c>
      <c r="BB15" s="35">
        <f>+'MATRIZ (I)'!BB15-'MATRIZ (A)'!BB15</f>
        <v>0</v>
      </c>
      <c r="BC15" s="35">
        <f>+'MATRIZ (I)'!BC15-'MATRIZ (A)'!BC15</f>
        <v>0</v>
      </c>
      <c r="BD15" s="35">
        <f>+'MATRIZ (I)'!BD15-'MATRIZ (A)'!BD15</f>
        <v>0</v>
      </c>
      <c r="BE15" s="35">
        <f>+'MATRIZ (I)'!BE15-'MATRIZ (A)'!BE15</f>
        <v>0</v>
      </c>
      <c r="BF15" s="35">
        <f>+'MATRIZ (I)'!BF15-'MATRIZ (A)'!BF15</f>
        <v>0</v>
      </c>
      <c r="BG15" s="35">
        <f>+'MATRIZ (I)'!BG15-'MATRIZ (A)'!BG15</f>
        <v>0</v>
      </c>
      <c r="BH15" s="35">
        <f>+'MATRIZ (I)'!BH15-'MATRIZ (A)'!BH15</f>
        <v>-1.6991846854737603E-8</v>
      </c>
      <c r="BI15" s="35">
        <f>+'MATRIZ (I)'!BI15-'MATRIZ (A)'!BI15</f>
        <v>0</v>
      </c>
      <c r="BJ15" s="35">
        <f>+'MATRIZ (I)'!BJ15-'MATRIZ (A)'!BJ15</f>
        <v>0</v>
      </c>
      <c r="BK15" s="35">
        <f>+'MATRIZ (I)'!BK15-'MATRIZ (A)'!BK15</f>
        <v>0</v>
      </c>
      <c r="BL15" s="35">
        <f>+'MATRIZ (I)'!BL15-'MATRIZ (A)'!BL15</f>
        <v>0</v>
      </c>
      <c r="BM15" s="35">
        <f>+'MATRIZ (I)'!BM15-'MATRIZ (A)'!BM15</f>
        <v>0</v>
      </c>
      <c r="BN15" s="35">
        <f>+'MATRIZ (I)'!BN15-'MATRIZ (A)'!BN15</f>
        <v>-1.0070938222778114E-7</v>
      </c>
      <c r="BO15" s="35">
        <f>+'MATRIZ (I)'!BO15-'MATRIZ (A)'!BO15</f>
        <v>0</v>
      </c>
      <c r="BP15" s="35">
        <f>+'MATRIZ (I)'!BP15-'MATRIZ (A)'!BP15</f>
        <v>0</v>
      </c>
      <c r="BQ15" s="35">
        <f>+'MATRIZ (I)'!BQ15-'MATRIZ (A)'!BQ15</f>
        <v>0</v>
      </c>
      <c r="BR15" s="35">
        <f>+'MATRIZ (I)'!BR15-'MATRIZ (A)'!BR15</f>
        <v>0</v>
      </c>
      <c r="BS15" s="35">
        <f>+'MATRIZ (I)'!BS15-'MATRIZ (A)'!BS15</f>
        <v>0</v>
      </c>
      <c r="BT15" s="35">
        <f>+'MATRIZ (I)'!BT15-'MATRIZ (A)'!BT15</f>
        <v>-1.8415550263464729E-7</v>
      </c>
      <c r="BU15" s="35">
        <f>+'MATRIZ (I)'!BU15-'MATRIZ (A)'!BU15</f>
        <v>0</v>
      </c>
      <c r="BV15" s="35">
        <f>+'MATRIZ (I)'!BV15-'MATRIZ (A)'!BV15</f>
        <v>0</v>
      </c>
      <c r="BW15" s="35">
        <f>+'MATRIZ (I)'!BW15-'MATRIZ (A)'!BW15</f>
        <v>0</v>
      </c>
      <c r="BX15" s="35">
        <f>+'MATRIZ (I)'!BX15-'MATRIZ (A)'!BX15</f>
        <v>0</v>
      </c>
      <c r="BY15" s="35">
        <f>+'MATRIZ (I)'!BY15-'MATRIZ (A)'!BY15</f>
        <v>0</v>
      </c>
      <c r="BZ15" s="35">
        <f>+'MATRIZ (I)'!BZ15-'MATRIZ (A)'!BZ15</f>
        <v>0</v>
      </c>
      <c r="CA15" s="35">
        <f>+'MATRIZ (I)'!CA15-'MATRIZ (A)'!CA15</f>
        <v>0</v>
      </c>
      <c r="CB15" s="35">
        <f>+'MATRIZ (I)'!CB15-'MATRIZ (A)'!CB15</f>
        <v>0</v>
      </c>
      <c r="CC15" s="35">
        <f>+'MATRIZ (I)'!CC15-'MATRIZ (A)'!CC15</f>
        <v>0</v>
      </c>
      <c r="CD15" s="35">
        <f>+'MATRIZ (I)'!CD15-'MATRIZ (A)'!CD15</f>
        <v>0</v>
      </c>
      <c r="CE15" s="35">
        <f>+'MATRIZ (I)'!CE15-'MATRIZ (A)'!CE15</f>
        <v>0</v>
      </c>
      <c r="CF15" s="35">
        <f>+'MATRIZ (I)'!CF15-'MATRIZ (A)'!CF15</f>
        <v>0</v>
      </c>
      <c r="CG15" s="35">
        <f>+'MATRIZ (I)'!CG15-'MATRIZ (A)'!CG15</f>
        <v>0</v>
      </c>
      <c r="CH15" s="35">
        <f>+'MATRIZ (I)'!CH15-'MATRIZ (A)'!CH15</f>
        <v>0</v>
      </c>
      <c r="CI15" s="35">
        <f>+'MATRIZ (I)'!CI15-'MATRIZ (A)'!CI15</f>
        <v>-2.4937602427724497E-6</v>
      </c>
      <c r="CJ15" s="35">
        <f>+'MATRIZ (I)'!CJ15-'MATRIZ (A)'!CJ15</f>
        <v>0</v>
      </c>
      <c r="CK15" s="35">
        <f>+'MATRIZ (I)'!CK15-'MATRIZ (A)'!CK15</f>
        <v>0</v>
      </c>
      <c r="CL15" s="35">
        <f>+'MATRIZ (I)'!CL15-'MATRIZ (A)'!CL15</f>
        <v>0</v>
      </c>
      <c r="CM15" s="35">
        <f>+'MATRIZ (I)'!CM15-'MATRIZ (A)'!CM15</f>
        <v>0</v>
      </c>
      <c r="CN15" s="35">
        <f>+'MATRIZ (I)'!CN15-'MATRIZ (A)'!CN15</f>
        <v>0</v>
      </c>
      <c r="CO15" s="35">
        <f>+'MATRIZ (I)'!CO15-'MATRIZ (A)'!CO15</f>
        <v>0</v>
      </c>
      <c r="CP15" s="35">
        <f>+'MATRIZ (I)'!CP15-'MATRIZ (A)'!CP15</f>
        <v>0</v>
      </c>
      <c r="CQ15" s="35">
        <f>+'MATRIZ (I)'!CQ15-'MATRIZ (A)'!CQ15</f>
        <v>0</v>
      </c>
      <c r="CR15" s="35">
        <f>+'MATRIZ (I)'!CR15-'MATRIZ (A)'!CR15</f>
        <v>0</v>
      </c>
      <c r="CS15" s="35">
        <f>+'MATRIZ (I)'!CS15-'MATRIZ (A)'!CS15</f>
        <v>0</v>
      </c>
      <c r="CT15" s="35">
        <f>+'MATRIZ (I)'!CT15-'MATRIZ (A)'!CT15</f>
        <v>0</v>
      </c>
      <c r="CU15" s="35">
        <f>+'MATRIZ (I)'!CU15-'MATRIZ (A)'!CU15</f>
        <v>0</v>
      </c>
      <c r="CV15" s="35">
        <f>+'MATRIZ (I)'!CV15-'MATRIZ (A)'!CV15</f>
        <v>0</v>
      </c>
      <c r="CW15" s="35">
        <f>+'MATRIZ (I)'!CW15-'MATRIZ (A)'!CW15</f>
        <v>0</v>
      </c>
      <c r="CX15" s="35">
        <f>+'MATRIZ (I)'!CX15-'MATRIZ (A)'!CX15</f>
        <v>0</v>
      </c>
      <c r="CY15" s="35">
        <f>+'MATRIZ (I)'!CY15-'MATRIZ (A)'!CY15</f>
        <v>0</v>
      </c>
      <c r="CZ15" s="35">
        <f>+'MATRIZ (I)'!CZ15-'MATRIZ (A)'!CZ15</f>
        <v>0</v>
      </c>
      <c r="DA15" s="35">
        <f>+'MATRIZ (I)'!DA15-'MATRIZ (A)'!DA15</f>
        <v>0</v>
      </c>
      <c r="DB15" s="35">
        <f>+'MATRIZ (I)'!DB15-'MATRIZ (A)'!DB15</f>
        <v>0</v>
      </c>
      <c r="DC15" s="35">
        <f>+'MATRIZ (I)'!DC15-'MATRIZ (A)'!DC15</f>
        <v>0</v>
      </c>
      <c r="DD15" s="35">
        <f>+'MATRIZ (I)'!DD15-'MATRIZ (A)'!DD15</f>
        <v>-1.8326161403707782E-5</v>
      </c>
      <c r="DE15" s="35">
        <f>+'MATRIZ (I)'!DE15-'MATRIZ (A)'!DE15</f>
        <v>0</v>
      </c>
      <c r="DF15" s="35">
        <f>+'MATRIZ (I)'!DF15-'MATRIZ (A)'!DF15</f>
        <v>0</v>
      </c>
      <c r="DG15" s="35">
        <f>+'MATRIZ (I)'!DG15-'MATRIZ (A)'!DG15</f>
        <v>0</v>
      </c>
      <c r="DH15" s="35">
        <f>+'MATRIZ (I)'!DH15-'MATRIZ (A)'!DH15</f>
        <v>0</v>
      </c>
      <c r="DI15" s="35">
        <f>+'MATRIZ (I)'!DI15-'MATRIZ (A)'!DI15</f>
        <v>0</v>
      </c>
      <c r="DJ15" s="35">
        <f>+'MATRIZ (I)'!DJ15-'MATRIZ (A)'!DJ15</f>
        <v>0</v>
      </c>
      <c r="DK15" s="35">
        <f>+'MATRIZ (I)'!DK15-'MATRIZ (A)'!DK15</f>
        <v>0</v>
      </c>
      <c r="DL15" s="35">
        <f>+'MATRIZ (I)'!DL15-'MATRIZ (A)'!DL15</f>
        <v>0</v>
      </c>
      <c r="DM15" s="35">
        <f>+'MATRIZ (I)'!DM15-'MATRIZ (A)'!DM15</f>
        <v>0</v>
      </c>
      <c r="DN15" s="35">
        <f>+'MATRIZ (I)'!DN15-'MATRIZ (A)'!DN15</f>
        <v>0</v>
      </c>
      <c r="DO15" s="35">
        <f>+'MATRIZ (I)'!DO15-'MATRIZ (A)'!DO15</f>
        <v>0</v>
      </c>
      <c r="DP15" s="35">
        <f>+'MATRIZ (I)'!DP15-'MATRIZ (A)'!DP15</f>
        <v>0</v>
      </c>
      <c r="DQ15" s="35">
        <f>+'MATRIZ (I)'!DQ15-'MATRIZ (A)'!DQ15</f>
        <v>0</v>
      </c>
      <c r="DR15" s="35">
        <f>+'MATRIZ (I)'!DR15-'MATRIZ (A)'!DR15</f>
        <v>0</v>
      </c>
      <c r="DS15" s="35">
        <f>+'MATRIZ (I)'!DS15-'MATRIZ (A)'!DS15</f>
        <v>0</v>
      </c>
      <c r="DT15" s="35">
        <f>+'MATRIZ (I)'!DT15-'MATRIZ (A)'!DT15</f>
        <v>0</v>
      </c>
      <c r="DU15" s="35">
        <f>+'MATRIZ (I)'!DU15-'MATRIZ (A)'!DU15</f>
        <v>0</v>
      </c>
      <c r="DV15" s="35">
        <f>+'MATRIZ (I)'!DV15-'MATRIZ (A)'!DV15</f>
        <v>-4.8060000522005735E-5</v>
      </c>
      <c r="DW15" s="35">
        <f>+'MATRIZ (I)'!DW15-'MATRIZ (A)'!DW15</f>
        <v>0</v>
      </c>
      <c r="DX15" s="35">
        <f>+'MATRIZ (I)'!DX15-'MATRIZ (A)'!DX15</f>
        <v>0</v>
      </c>
      <c r="DY15" s="35">
        <f>+'MATRIZ (I)'!DY15-'MATRIZ (A)'!DY15</f>
        <v>0</v>
      </c>
      <c r="DZ15" s="35">
        <f>+'MATRIZ (I)'!DZ15-'MATRIZ (A)'!DZ15</f>
        <v>0</v>
      </c>
      <c r="EA15" s="35">
        <f>+'MATRIZ (I)'!EA15-'MATRIZ (A)'!EA15</f>
        <v>0</v>
      </c>
      <c r="EB15" s="35">
        <f>+'MATRIZ (I)'!EB15-'MATRIZ (A)'!EB15</f>
        <v>0</v>
      </c>
      <c r="EC15" s="35">
        <f>+'MATRIZ (I)'!EC15-'MATRIZ (A)'!EC15</f>
        <v>0</v>
      </c>
      <c r="ED15" s="35">
        <f>+'MATRIZ (I)'!ED15-'MATRIZ (A)'!ED15</f>
        <v>0</v>
      </c>
      <c r="EE15" s="35">
        <f>+'MATRIZ (I)'!EE15-'MATRIZ (A)'!EE15</f>
        <v>0</v>
      </c>
      <c r="EF15" s="35">
        <f>+'MATRIZ (I)'!EF15-'MATRIZ (A)'!EF15</f>
        <v>0</v>
      </c>
      <c r="EG15" s="35">
        <f>+'MATRIZ (I)'!EG15-'MATRIZ (A)'!EG15</f>
        <v>0</v>
      </c>
      <c r="EH15" s="35">
        <f>+'MATRIZ (I)'!EH15-'MATRIZ (A)'!EH15</f>
        <v>0</v>
      </c>
    </row>
    <row r="16" spans="1:138" s="7" customFormat="1" ht="21.95" customHeight="1" thickBot="1" x14ac:dyDescent="0.25">
      <c r="A16" s="12" t="s">
        <v>96</v>
      </c>
      <c r="B16" s="12" t="s">
        <v>97</v>
      </c>
      <c r="C16" s="35">
        <f>+'MATRIZ (I)'!C16-'MATRIZ (A)'!C16</f>
        <v>0</v>
      </c>
      <c r="D16" s="35">
        <f>+'MATRIZ (I)'!D16-'MATRIZ (A)'!D16</f>
        <v>0</v>
      </c>
      <c r="E16" s="35">
        <f>+'MATRIZ (I)'!E16-'MATRIZ (A)'!E16</f>
        <v>0</v>
      </c>
      <c r="F16" s="35">
        <f>+'MATRIZ (I)'!F16-'MATRIZ (A)'!F16</f>
        <v>0</v>
      </c>
      <c r="G16" s="35">
        <f>+'MATRIZ (I)'!G16-'MATRIZ (A)'!G16</f>
        <v>1</v>
      </c>
      <c r="H16" s="35">
        <f>+'MATRIZ (I)'!H16-'MATRIZ (A)'!H16</f>
        <v>0</v>
      </c>
      <c r="I16" s="35">
        <f>+'MATRIZ (I)'!I16-'MATRIZ (A)'!I16</f>
        <v>0</v>
      </c>
      <c r="J16" s="35">
        <f>+'MATRIZ (I)'!J16-'MATRIZ (A)'!J16</f>
        <v>0</v>
      </c>
      <c r="K16" s="35">
        <f>+'MATRIZ (I)'!K16-'MATRIZ (A)'!K16</f>
        <v>0</v>
      </c>
      <c r="L16" s="35">
        <f>+'MATRIZ (I)'!L16-'MATRIZ (A)'!L16</f>
        <v>0</v>
      </c>
      <c r="M16" s="35">
        <f>+'MATRIZ (I)'!M16-'MATRIZ (A)'!M16</f>
        <v>0</v>
      </c>
      <c r="N16" s="35">
        <f>+'MATRIZ (I)'!N16-'MATRIZ (A)'!N16</f>
        <v>0</v>
      </c>
      <c r="O16" s="35">
        <f>+'MATRIZ (I)'!O16-'MATRIZ (A)'!O16</f>
        <v>0</v>
      </c>
      <c r="P16" s="35">
        <f>+'MATRIZ (I)'!P16-'MATRIZ (A)'!P16</f>
        <v>0</v>
      </c>
      <c r="Q16" s="35">
        <f>+'MATRIZ (I)'!Q16-'MATRIZ (A)'!Q16</f>
        <v>0</v>
      </c>
      <c r="R16" s="35">
        <f>+'MATRIZ (I)'!R16-'MATRIZ (A)'!R16</f>
        <v>0</v>
      </c>
      <c r="S16" s="35">
        <f>+'MATRIZ (I)'!S16-'MATRIZ (A)'!S16</f>
        <v>0</v>
      </c>
      <c r="T16" s="35">
        <f>+'MATRIZ (I)'!T16-'MATRIZ (A)'!T16</f>
        <v>0</v>
      </c>
      <c r="U16" s="35">
        <f>+'MATRIZ (I)'!U16-'MATRIZ (A)'!U16</f>
        <v>0</v>
      </c>
      <c r="V16" s="35">
        <f>+'MATRIZ (I)'!V16-'MATRIZ (A)'!V16</f>
        <v>0</v>
      </c>
      <c r="W16" s="35">
        <f>+'MATRIZ (I)'!W16-'MATRIZ (A)'!W16</f>
        <v>0</v>
      </c>
      <c r="X16" s="35">
        <f>+'MATRIZ (I)'!X16-'MATRIZ (A)'!X16</f>
        <v>0</v>
      </c>
      <c r="Y16" s="35">
        <f>+'MATRIZ (I)'!Y16-'MATRIZ (A)'!Y16</f>
        <v>0</v>
      </c>
      <c r="Z16" s="35">
        <f>+'MATRIZ (I)'!Z16-'MATRIZ (A)'!Z16</f>
        <v>0</v>
      </c>
      <c r="AA16" s="35">
        <f>+'MATRIZ (I)'!AA16-'MATRIZ (A)'!AA16</f>
        <v>0</v>
      </c>
      <c r="AB16" s="35">
        <f>+'MATRIZ (I)'!AB16-'MATRIZ (A)'!AB16</f>
        <v>0</v>
      </c>
      <c r="AC16" s="35">
        <f>+'MATRIZ (I)'!AC16-'MATRIZ (A)'!AC16</f>
        <v>0</v>
      </c>
      <c r="AD16" s="35">
        <f>+'MATRIZ (I)'!AD16-'MATRIZ (A)'!AD16</f>
        <v>-2.9924778101625893E-4</v>
      </c>
      <c r="AE16" s="35">
        <f>+'MATRIZ (I)'!AE16-'MATRIZ (A)'!AE16</f>
        <v>0</v>
      </c>
      <c r="AF16" s="35">
        <f>+'MATRIZ (I)'!AF16-'MATRIZ (A)'!AF16</f>
        <v>0</v>
      </c>
      <c r="AG16" s="35">
        <f>+'MATRIZ (I)'!AG16-'MATRIZ (A)'!AG16</f>
        <v>0</v>
      </c>
      <c r="AH16" s="35">
        <f>+'MATRIZ (I)'!AH16-'MATRIZ (A)'!AH16</f>
        <v>0</v>
      </c>
      <c r="AI16" s="35">
        <f>+'MATRIZ (I)'!AI16-'MATRIZ (A)'!AI16</f>
        <v>0</v>
      </c>
      <c r="AJ16" s="35">
        <f>+'MATRIZ (I)'!AJ16-'MATRIZ (A)'!AJ16</f>
        <v>-8.10775761282832E-6</v>
      </c>
      <c r="AK16" s="35">
        <f>+'MATRIZ (I)'!AK16-'MATRIZ (A)'!AK16</f>
        <v>0</v>
      </c>
      <c r="AL16" s="35">
        <f>+'MATRIZ (I)'!AL16-'MATRIZ (A)'!AL16</f>
        <v>0</v>
      </c>
      <c r="AM16" s="35">
        <f>+'MATRIZ (I)'!AM16-'MATRIZ (A)'!AM16</f>
        <v>0</v>
      </c>
      <c r="AN16" s="35">
        <f>+'MATRIZ (I)'!AN16-'MATRIZ (A)'!AN16</f>
        <v>0</v>
      </c>
      <c r="AO16" s="35">
        <f>+'MATRIZ (I)'!AO16-'MATRIZ (A)'!AO16</f>
        <v>0</v>
      </c>
      <c r="AP16" s="35">
        <f>+'MATRIZ (I)'!AP16-'MATRIZ (A)'!AP16</f>
        <v>0</v>
      </c>
      <c r="AQ16" s="35">
        <f>+'MATRIZ (I)'!AQ16-'MATRIZ (A)'!AQ16</f>
        <v>0</v>
      </c>
      <c r="AR16" s="35">
        <f>+'MATRIZ (I)'!AR16-'MATRIZ (A)'!AR16</f>
        <v>-9.8166720848888297E-7</v>
      </c>
      <c r="AS16" s="35">
        <f>+'MATRIZ (I)'!AS16-'MATRIZ (A)'!AS16</f>
        <v>0</v>
      </c>
      <c r="AT16" s="35">
        <f>+'MATRIZ (I)'!AT16-'MATRIZ (A)'!AT16</f>
        <v>0</v>
      </c>
      <c r="AU16" s="35">
        <f>+'MATRIZ (I)'!AU16-'MATRIZ (A)'!AU16</f>
        <v>0</v>
      </c>
      <c r="AV16" s="35">
        <f>+'MATRIZ (I)'!AV16-'MATRIZ (A)'!AV16</f>
        <v>0</v>
      </c>
      <c r="AW16" s="35">
        <f>+'MATRIZ (I)'!AW16-'MATRIZ (A)'!AW16</f>
        <v>-7.6585366464832905E-6</v>
      </c>
      <c r="AX16" s="35">
        <f>+'MATRIZ (I)'!AX16-'MATRIZ (A)'!AX16</f>
        <v>0</v>
      </c>
      <c r="AY16" s="35">
        <f>+'MATRIZ (I)'!AY16-'MATRIZ (A)'!AY16</f>
        <v>0</v>
      </c>
      <c r="AZ16" s="35">
        <f>+'MATRIZ (I)'!AZ16-'MATRIZ (A)'!AZ16</f>
        <v>0</v>
      </c>
      <c r="BA16" s="35">
        <f>+'MATRIZ (I)'!BA16-'MATRIZ (A)'!BA16</f>
        <v>0</v>
      </c>
      <c r="BB16" s="35">
        <f>+'MATRIZ (I)'!BB16-'MATRIZ (A)'!BB16</f>
        <v>0</v>
      </c>
      <c r="BC16" s="35">
        <f>+'MATRIZ (I)'!BC16-'MATRIZ (A)'!BC16</f>
        <v>0</v>
      </c>
      <c r="BD16" s="35">
        <f>+'MATRIZ (I)'!BD16-'MATRIZ (A)'!BD16</f>
        <v>0</v>
      </c>
      <c r="BE16" s="35">
        <f>+'MATRIZ (I)'!BE16-'MATRIZ (A)'!BE16</f>
        <v>0</v>
      </c>
      <c r="BF16" s="35">
        <f>+'MATRIZ (I)'!BF16-'MATRIZ (A)'!BF16</f>
        <v>0</v>
      </c>
      <c r="BG16" s="35">
        <f>+'MATRIZ (I)'!BG16-'MATRIZ (A)'!BG16</f>
        <v>0</v>
      </c>
      <c r="BH16" s="35">
        <f>+'MATRIZ (I)'!BH16-'MATRIZ (A)'!BH16</f>
        <v>0</v>
      </c>
      <c r="BI16" s="35">
        <f>+'MATRIZ (I)'!BI16-'MATRIZ (A)'!BI16</f>
        <v>0</v>
      </c>
      <c r="BJ16" s="35">
        <f>+'MATRIZ (I)'!BJ16-'MATRIZ (A)'!BJ16</f>
        <v>0</v>
      </c>
      <c r="BK16" s="35">
        <f>+'MATRIZ (I)'!BK16-'MATRIZ (A)'!BK16</f>
        <v>0</v>
      </c>
      <c r="BL16" s="35">
        <f>+'MATRIZ (I)'!BL16-'MATRIZ (A)'!BL16</f>
        <v>0</v>
      </c>
      <c r="BM16" s="35">
        <f>+'MATRIZ (I)'!BM16-'MATRIZ (A)'!BM16</f>
        <v>0</v>
      </c>
      <c r="BN16" s="35">
        <f>+'MATRIZ (I)'!BN16-'MATRIZ (A)'!BN16</f>
        <v>0</v>
      </c>
      <c r="BO16" s="35">
        <f>+'MATRIZ (I)'!BO16-'MATRIZ (A)'!BO16</f>
        <v>0</v>
      </c>
      <c r="BP16" s="35">
        <f>+'MATRIZ (I)'!BP16-'MATRIZ (A)'!BP16</f>
        <v>0</v>
      </c>
      <c r="BQ16" s="35">
        <f>+'MATRIZ (I)'!BQ16-'MATRIZ (A)'!BQ16</f>
        <v>0</v>
      </c>
      <c r="BR16" s="35">
        <f>+'MATRIZ (I)'!BR16-'MATRIZ (A)'!BR16</f>
        <v>0</v>
      </c>
      <c r="BS16" s="35">
        <f>+'MATRIZ (I)'!BS16-'MATRIZ (A)'!BS16</f>
        <v>0</v>
      </c>
      <c r="BT16" s="35">
        <f>+'MATRIZ (I)'!BT16-'MATRIZ (A)'!BT16</f>
        <v>0</v>
      </c>
      <c r="BU16" s="35">
        <f>+'MATRIZ (I)'!BU16-'MATRIZ (A)'!BU16</f>
        <v>0</v>
      </c>
      <c r="BV16" s="35">
        <f>+'MATRIZ (I)'!BV16-'MATRIZ (A)'!BV16</f>
        <v>0</v>
      </c>
      <c r="BW16" s="35">
        <f>+'MATRIZ (I)'!BW16-'MATRIZ (A)'!BW16</f>
        <v>0</v>
      </c>
      <c r="BX16" s="35">
        <f>+'MATRIZ (I)'!BX16-'MATRIZ (A)'!BX16</f>
        <v>0</v>
      </c>
      <c r="BY16" s="35">
        <f>+'MATRIZ (I)'!BY16-'MATRIZ (A)'!BY16</f>
        <v>0</v>
      </c>
      <c r="BZ16" s="35">
        <f>+'MATRIZ (I)'!BZ16-'MATRIZ (A)'!BZ16</f>
        <v>0</v>
      </c>
      <c r="CA16" s="35">
        <f>+'MATRIZ (I)'!CA16-'MATRIZ (A)'!CA16</f>
        <v>0</v>
      </c>
      <c r="CB16" s="35">
        <f>+'MATRIZ (I)'!CB16-'MATRIZ (A)'!CB16</f>
        <v>0</v>
      </c>
      <c r="CC16" s="35">
        <f>+'MATRIZ (I)'!CC16-'MATRIZ (A)'!CC16</f>
        <v>0</v>
      </c>
      <c r="CD16" s="35">
        <f>+'MATRIZ (I)'!CD16-'MATRIZ (A)'!CD16</f>
        <v>0</v>
      </c>
      <c r="CE16" s="35">
        <f>+'MATRIZ (I)'!CE16-'MATRIZ (A)'!CE16</f>
        <v>0</v>
      </c>
      <c r="CF16" s="35">
        <f>+'MATRIZ (I)'!CF16-'MATRIZ (A)'!CF16</f>
        <v>0</v>
      </c>
      <c r="CG16" s="35">
        <f>+'MATRIZ (I)'!CG16-'MATRIZ (A)'!CG16</f>
        <v>-1.3005759956007617E-6</v>
      </c>
      <c r="CH16" s="35">
        <f>+'MATRIZ (I)'!CH16-'MATRIZ (A)'!CH16</f>
        <v>0</v>
      </c>
      <c r="CI16" s="35">
        <f>+'MATRIZ (I)'!CI16-'MATRIZ (A)'!CI16</f>
        <v>0</v>
      </c>
      <c r="CJ16" s="35">
        <f>+'MATRIZ (I)'!CJ16-'MATRIZ (A)'!CJ16</f>
        <v>0</v>
      </c>
      <c r="CK16" s="35">
        <f>+'MATRIZ (I)'!CK16-'MATRIZ (A)'!CK16</f>
        <v>0</v>
      </c>
      <c r="CL16" s="35">
        <f>+'MATRIZ (I)'!CL16-'MATRIZ (A)'!CL16</f>
        <v>0</v>
      </c>
      <c r="CM16" s="35">
        <f>+'MATRIZ (I)'!CM16-'MATRIZ (A)'!CM16</f>
        <v>0</v>
      </c>
      <c r="CN16" s="35">
        <f>+'MATRIZ (I)'!CN16-'MATRIZ (A)'!CN16</f>
        <v>0</v>
      </c>
      <c r="CO16" s="35">
        <f>+'MATRIZ (I)'!CO16-'MATRIZ (A)'!CO16</f>
        <v>0</v>
      </c>
      <c r="CP16" s="35">
        <f>+'MATRIZ (I)'!CP16-'MATRIZ (A)'!CP16</f>
        <v>0</v>
      </c>
      <c r="CQ16" s="35">
        <f>+'MATRIZ (I)'!CQ16-'MATRIZ (A)'!CQ16</f>
        <v>0</v>
      </c>
      <c r="CR16" s="35">
        <f>+'MATRIZ (I)'!CR16-'MATRIZ (A)'!CR16</f>
        <v>0</v>
      </c>
      <c r="CS16" s="35">
        <f>+'MATRIZ (I)'!CS16-'MATRIZ (A)'!CS16</f>
        <v>-2.2530275037638124E-7</v>
      </c>
      <c r="CT16" s="35">
        <f>+'MATRIZ (I)'!CT16-'MATRIZ (A)'!CT16</f>
        <v>0</v>
      </c>
      <c r="CU16" s="35">
        <f>+'MATRIZ (I)'!CU16-'MATRIZ (A)'!CU16</f>
        <v>-1.4381267131306706E-5</v>
      </c>
      <c r="CV16" s="35">
        <f>+'MATRIZ (I)'!CV16-'MATRIZ (A)'!CV16</f>
        <v>0</v>
      </c>
      <c r="CW16" s="35">
        <f>+'MATRIZ (I)'!CW16-'MATRIZ (A)'!CW16</f>
        <v>0</v>
      </c>
      <c r="CX16" s="35">
        <f>+'MATRIZ (I)'!CX16-'MATRIZ (A)'!CX16</f>
        <v>-3.2319047921551818E-4</v>
      </c>
      <c r="CY16" s="35">
        <f>+'MATRIZ (I)'!CY16-'MATRIZ (A)'!CY16</f>
        <v>-1.3941337899264776E-3</v>
      </c>
      <c r="CZ16" s="35">
        <f>+'MATRIZ (I)'!CZ16-'MATRIZ (A)'!CZ16</f>
        <v>0</v>
      </c>
      <c r="DA16" s="35">
        <f>+'MATRIZ (I)'!DA16-'MATRIZ (A)'!DA16</f>
        <v>-1.0872129417725387E-6</v>
      </c>
      <c r="DB16" s="35">
        <f>+'MATRIZ (I)'!DB16-'MATRIZ (A)'!DB16</f>
        <v>0</v>
      </c>
      <c r="DC16" s="35">
        <f>+'MATRIZ (I)'!DC16-'MATRIZ (A)'!DC16</f>
        <v>0</v>
      </c>
      <c r="DD16" s="35">
        <f>+'MATRIZ (I)'!DD16-'MATRIZ (A)'!DD16</f>
        <v>0</v>
      </c>
      <c r="DE16" s="35">
        <f>+'MATRIZ (I)'!DE16-'MATRIZ (A)'!DE16</f>
        <v>0</v>
      </c>
      <c r="DF16" s="35">
        <f>+'MATRIZ (I)'!DF16-'MATRIZ (A)'!DF16</f>
        <v>0</v>
      </c>
      <c r="DG16" s="35">
        <f>+'MATRIZ (I)'!DG16-'MATRIZ (A)'!DG16</f>
        <v>-3.890961142170473E-8</v>
      </c>
      <c r="DH16" s="35">
        <f>+'MATRIZ (I)'!DH16-'MATRIZ (A)'!DH16</f>
        <v>0</v>
      </c>
      <c r="DI16" s="35">
        <f>+'MATRIZ (I)'!DI16-'MATRIZ (A)'!DI16</f>
        <v>0</v>
      </c>
      <c r="DJ16" s="35">
        <f>+'MATRIZ (I)'!DJ16-'MATRIZ (A)'!DJ16</f>
        <v>0</v>
      </c>
      <c r="DK16" s="35">
        <f>+'MATRIZ (I)'!DK16-'MATRIZ (A)'!DK16</f>
        <v>0</v>
      </c>
      <c r="DL16" s="35">
        <f>+'MATRIZ (I)'!DL16-'MATRIZ (A)'!DL16</f>
        <v>0</v>
      </c>
      <c r="DM16" s="35">
        <f>+'MATRIZ (I)'!DM16-'MATRIZ (A)'!DM16</f>
        <v>0</v>
      </c>
      <c r="DN16" s="35">
        <f>+'MATRIZ (I)'!DN16-'MATRIZ (A)'!DN16</f>
        <v>0</v>
      </c>
      <c r="DO16" s="35">
        <f>+'MATRIZ (I)'!DO16-'MATRIZ (A)'!DO16</f>
        <v>0</v>
      </c>
      <c r="DP16" s="35">
        <f>+'MATRIZ (I)'!DP16-'MATRIZ (A)'!DP16</f>
        <v>0</v>
      </c>
      <c r="DQ16" s="35">
        <f>+'MATRIZ (I)'!DQ16-'MATRIZ (A)'!DQ16</f>
        <v>0</v>
      </c>
      <c r="DR16" s="35">
        <f>+'MATRIZ (I)'!DR16-'MATRIZ (A)'!DR16</f>
        <v>-9.6068899513889033E-6</v>
      </c>
      <c r="DS16" s="35">
        <f>+'MATRIZ (I)'!DS16-'MATRIZ (A)'!DS16</f>
        <v>0</v>
      </c>
      <c r="DT16" s="35">
        <f>+'MATRIZ (I)'!DT16-'MATRIZ (A)'!DT16</f>
        <v>0</v>
      </c>
      <c r="DU16" s="35">
        <f>+'MATRIZ (I)'!DU16-'MATRIZ (A)'!DU16</f>
        <v>-3.8707134491010608E-7</v>
      </c>
      <c r="DV16" s="35">
        <f>+'MATRIZ (I)'!DV16-'MATRIZ (A)'!DV16</f>
        <v>-6.6816247308349282E-6</v>
      </c>
      <c r="DW16" s="35">
        <f>+'MATRIZ (I)'!DW16-'MATRIZ (A)'!DW16</f>
        <v>-1.0134891941289448E-4</v>
      </c>
      <c r="DX16" s="35">
        <f>+'MATRIZ (I)'!DX16-'MATRIZ (A)'!DX16</f>
        <v>0</v>
      </c>
      <c r="DY16" s="35">
        <f>+'MATRIZ (I)'!DY16-'MATRIZ (A)'!DY16</f>
        <v>-1.3623710491618429E-4</v>
      </c>
      <c r="DZ16" s="35">
        <f>+'MATRIZ (I)'!DZ16-'MATRIZ (A)'!DZ16</f>
        <v>-1.4436360646227019E-4</v>
      </c>
      <c r="EA16" s="35">
        <f>+'MATRIZ (I)'!EA16-'MATRIZ (A)'!EA16</f>
        <v>-1.1427078106165191E-5</v>
      </c>
      <c r="EB16" s="35">
        <f>+'MATRIZ (I)'!EB16-'MATRIZ (A)'!EB16</f>
        <v>-1.0537416591423324E-5</v>
      </c>
      <c r="EC16" s="35">
        <f>+'MATRIZ (I)'!EC16-'MATRIZ (A)'!EC16</f>
        <v>0</v>
      </c>
      <c r="ED16" s="35">
        <f>+'MATRIZ (I)'!ED16-'MATRIZ (A)'!ED16</f>
        <v>0</v>
      </c>
      <c r="EE16" s="35">
        <f>+'MATRIZ (I)'!EE16-'MATRIZ (A)'!EE16</f>
        <v>0</v>
      </c>
      <c r="EF16" s="35">
        <f>+'MATRIZ (I)'!EF16-'MATRIZ (A)'!EF16</f>
        <v>0</v>
      </c>
      <c r="EG16" s="35">
        <f>+'MATRIZ (I)'!EG16-'MATRIZ (A)'!EG16</f>
        <v>0</v>
      </c>
      <c r="EH16" s="35">
        <f>+'MATRIZ (I)'!EH16-'MATRIZ (A)'!EH16</f>
        <v>0</v>
      </c>
    </row>
    <row r="17" spans="1:138" s="7" customFormat="1" ht="21.95" customHeight="1" thickBot="1" x14ac:dyDescent="0.25">
      <c r="A17" s="12" t="s">
        <v>98</v>
      </c>
      <c r="B17" s="12" t="s">
        <v>99</v>
      </c>
      <c r="C17" s="35">
        <f>+'MATRIZ (I)'!C17-'MATRIZ (A)'!C17</f>
        <v>0</v>
      </c>
      <c r="D17" s="35">
        <f>+'MATRIZ (I)'!D17-'MATRIZ (A)'!D17</f>
        <v>0</v>
      </c>
      <c r="E17" s="35">
        <f>+'MATRIZ (I)'!E17-'MATRIZ (A)'!E17</f>
        <v>0</v>
      </c>
      <c r="F17" s="35">
        <f>+'MATRIZ (I)'!F17-'MATRIZ (A)'!F17</f>
        <v>0</v>
      </c>
      <c r="G17" s="35">
        <f>+'MATRIZ (I)'!G17-'MATRIZ (A)'!G17</f>
        <v>0</v>
      </c>
      <c r="H17" s="35">
        <f>+'MATRIZ (I)'!H17-'MATRIZ (A)'!H17</f>
        <v>1</v>
      </c>
      <c r="I17" s="35">
        <f>+'MATRIZ (I)'!I17-'MATRIZ (A)'!I17</f>
        <v>0</v>
      </c>
      <c r="J17" s="35">
        <f>+'MATRIZ (I)'!J17-'MATRIZ (A)'!J17</f>
        <v>0</v>
      </c>
      <c r="K17" s="35">
        <f>+'MATRIZ (I)'!K17-'MATRIZ (A)'!K17</f>
        <v>0</v>
      </c>
      <c r="L17" s="35">
        <f>+'MATRIZ (I)'!L17-'MATRIZ (A)'!L17</f>
        <v>0</v>
      </c>
      <c r="M17" s="35">
        <f>+'MATRIZ (I)'!M17-'MATRIZ (A)'!M17</f>
        <v>0</v>
      </c>
      <c r="N17" s="35">
        <f>+'MATRIZ (I)'!N17-'MATRIZ (A)'!N17</f>
        <v>0</v>
      </c>
      <c r="O17" s="35">
        <f>+'MATRIZ (I)'!O17-'MATRIZ (A)'!O17</f>
        <v>0</v>
      </c>
      <c r="P17" s="35">
        <f>+'MATRIZ (I)'!P17-'MATRIZ (A)'!P17</f>
        <v>0</v>
      </c>
      <c r="Q17" s="35">
        <f>+'MATRIZ (I)'!Q17-'MATRIZ (A)'!Q17</f>
        <v>0</v>
      </c>
      <c r="R17" s="35">
        <f>+'MATRIZ (I)'!R17-'MATRIZ (A)'!R17</f>
        <v>0</v>
      </c>
      <c r="S17" s="35">
        <f>+'MATRIZ (I)'!S17-'MATRIZ (A)'!S17</f>
        <v>0</v>
      </c>
      <c r="T17" s="35">
        <f>+'MATRIZ (I)'!T17-'MATRIZ (A)'!T17</f>
        <v>0</v>
      </c>
      <c r="U17" s="35">
        <f>+'MATRIZ (I)'!U17-'MATRIZ (A)'!U17</f>
        <v>0</v>
      </c>
      <c r="V17" s="35">
        <f>+'MATRIZ (I)'!V17-'MATRIZ (A)'!V17</f>
        <v>0</v>
      </c>
      <c r="W17" s="35">
        <f>+'MATRIZ (I)'!W17-'MATRIZ (A)'!W17</f>
        <v>0</v>
      </c>
      <c r="X17" s="35">
        <f>+'MATRIZ (I)'!X17-'MATRIZ (A)'!X17</f>
        <v>0</v>
      </c>
      <c r="Y17" s="35">
        <f>+'MATRIZ (I)'!Y17-'MATRIZ (A)'!Y17</f>
        <v>0</v>
      </c>
      <c r="Z17" s="35">
        <f>+'MATRIZ (I)'!Z17-'MATRIZ (A)'!Z17</f>
        <v>0</v>
      </c>
      <c r="AA17" s="35">
        <f>+'MATRIZ (I)'!AA17-'MATRIZ (A)'!AA17</f>
        <v>0</v>
      </c>
      <c r="AB17" s="35">
        <f>+'MATRIZ (I)'!AB17-'MATRIZ (A)'!AB17</f>
        <v>0</v>
      </c>
      <c r="AC17" s="35">
        <f>+'MATRIZ (I)'!AC17-'MATRIZ (A)'!AC17</f>
        <v>0</v>
      </c>
      <c r="AD17" s="35">
        <f>+'MATRIZ (I)'!AD17-'MATRIZ (A)'!AD17</f>
        <v>0</v>
      </c>
      <c r="AE17" s="35">
        <f>+'MATRIZ (I)'!AE17-'MATRIZ (A)'!AE17</f>
        <v>0</v>
      </c>
      <c r="AF17" s="35">
        <f>+'MATRIZ (I)'!AF17-'MATRIZ (A)'!AF17</f>
        <v>0</v>
      </c>
      <c r="AG17" s="35">
        <f>+'MATRIZ (I)'!AG17-'MATRIZ (A)'!AG17</f>
        <v>0</v>
      </c>
      <c r="AH17" s="35">
        <f>+'MATRIZ (I)'!AH17-'MATRIZ (A)'!AH17</f>
        <v>0</v>
      </c>
      <c r="AI17" s="35">
        <f>+'MATRIZ (I)'!AI17-'MATRIZ (A)'!AI17</f>
        <v>0</v>
      </c>
      <c r="AJ17" s="35">
        <f>+'MATRIZ (I)'!AJ17-'MATRIZ (A)'!AJ17</f>
        <v>-7.5315693302150959E-6</v>
      </c>
      <c r="AK17" s="35">
        <f>+'MATRIZ (I)'!AK17-'MATRIZ (A)'!AK17</f>
        <v>0</v>
      </c>
      <c r="AL17" s="35">
        <f>+'MATRIZ (I)'!AL17-'MATRIZ (A)'!AL17</f>
        <v>-1.1235436926728453E-4</v>
      </c>
      <c r="AM17" s="35">
        <f>+'MATRIZ (I)'!AM17-'MATRIZ (A)'!AM17</f>
        <v>0</v>
      </c>
      <c r="AN17" s="35">
        <f>+'MATRIZ (I)'!AN17-'MATRIZ (A)'!AN17</f>
        <v>0</v>
      </c>
      <c r="AO17" s="35">
        <f>+'MATRIZ (I)'!AO17-'MATRIZ (A)'!AO17</f>
        <v>0</v>
      </c>
      <c r="AP17" s="35">
        <f>+'MATRIZ (I)'!AP17-'MATRIZ (A)'!AP17</f>
        <v>0</v>
      </c>
      <c r="AQ17" s="35">
        <f>+'MATRIZ (I)'!AQ17-'MATRIZ (A)'!AQ17</f>
        <v>0</v>
      </c>
      <c r="AR17" s="35">
        <f>+'MATRIZ (I)'!AR17-'MATRIZ (A)'!AR17</f>
        <v>-1.4928585791670102E-7</v>
      </c>
      <c r="AS17" s="35">
        <f>+'MATRIZ (I)'!AS17-'MATRIZ (A)'!AS17</f>
        <v>0</v>
      </c>
      <c r="AT17" s="35">
        <f>+'MATRIZ (I)'!AT17-'MATRIZ (A)'!AT17</f>
        <v>0</v>
      </c>
      <c r="AU17" s="35">
        <f>+'MATRIZ (I)'!AU17-'MATRIZ (A)'!AU17</f>
        <v>0</v>
      </c>
      <c r="AV17" s="35">
        <f>+'MATRIZ (I)'!AV17-'MATRIZ (A)'!AV17</f>
        <v>0</v>
      </c>
      <c r="AW17" s="35">
        <f>+'MATRIZ (I)'!AW17-'MATRIZ (A)'!AW17</f>
        <v>-3.0884105949382915E-6</v>
      </c>
      <c r="AX17" s="35">
        <f>+'MATRIZ (I)'!AX17-'MATRIZ (A)'!AX17</f>
        <v>0</v>
      </c>
      <c r="AY17" s="35">
        <f>+'MATRIZ (I)'!AY17-'MATRIZ (A)'!AY17</f>
        <v>0</v>
      </c>
      <c r="AZ17" s="35">
        <f>+'MATRIZ (I)'!AZ17-'MATRIZ (A)'!AZ17</f>
        <v>0</v>
      </c>
      <c r="BA17" s="35">
        <f>+'MATRIZ (I)'!BA17-'MATRIZ (A)'!BA17</f>
        <v>0</v>
      </c>
      <c r="BB17" s="35">
        <f>+'MATRIZ (I)'!BB17-'MATRIZ (A)'!BB17</f>
        <v>0</v>
      </c>
      <c r="BC17" s="35">
        <f>+'MATRIZ (I)'!BC17-'MATRIZ (A)'!BC17</f>
        <v>0</v>
      </c>
      <c r="BD17" s="35">
        <f>+'MATRIZ (I)'!BD17-'MATRIZ (A)'!BD17</f>
        <v>0</v>
      </c>
      <c r="BE17" s="35">
        <f>+'MATRIZ (I)'!BE17-'MATRIZ (A)'!BE17</f>
        <v>0</v>
      </c>
      <c r="BF17" s="35">
        <f>+'MATRIZ (I)'!BF17-'MATRIZ (A)'!BF17</f>
        <v>0</v>
      </c>
      <c r="BG17" s="35">
        <f>+'MATRIZ (I)'!BG17-'MATRIZ (A)'!BG17</f>
        <v>0</v>
      </c>
      <c r="BH17" s="35">
        <f>+'MATRIZ (I)'!BH17-'MATRIZ (A)'!BH17</f>
        <v>0</v>
      </c>
      <c r="BI17" s="35">
        <f>+'MATRIZ (I)'!BI17-'MATRIZ (A)'!BI17</f>
        <v>0</v>
      </c>
      <c r="BJ17" s="35">
        <f>+'MATRIZ (I)'!BJ17-'MATRIZ (A)'!BJ17</f>
        <v>0</v>
      </c>
      <c r="BK17" s="35">
        <f>+'MATRIZ (I)'!BK17-'MATRIZ (A)'!BK17</f>
        <v>0</v>
      </c>
      <c r="BL17" s="35">
        <f>+'MATRIZ (I)'!BL17-'MATRIZ (A)'!BL17</f>
        <v>0</v>
      </c>
      <c r="BM17" s="35">
        <f>+'MATRIZ (I)'!BM17-'MATRIZ (A)'!BM17</f>
        <v>0</v>
      </c>
      <c r="BN17" s="35">
        <f>+'MATRIZ (I)'!BN17-'MATRIZ (A)'!BN17</f>
        <v>0</v>
      </c>
      <c r="BO17" s="35">
        <f>+'MATRIZ (I)'!BO17-'MATRIZ (A)'!BO17</f>
        <v>0</v>
      </c>
      <c r="BP17" s="35">
        <f>+'MATRIZ (I)'!BP17-'MATRIZ (A)'!BP17</f>
        <v>0</v>
      </c>
      <c r="BQ17" s="35">
        <f>+'MATRIZ (I)'!BQ17-'MATRIZ (A)'!BQ17</f>
        <v>0</v>
      </c>
      <c r="BR17" s="35">
        <f>+'MATRIZ (I)'!BR17-'MATRIZ (A)'!BR17</f>
        <v>0</v>
      </c>
      <c r="BS17" s="35">
        <f>+'MATRIZ (I)'!BS17-'MATRIZ (A)'!BS17</f>
        <v>0</v>
      </c>
      <c r="BT17" s="35">
        <f>+'MATRIZ (I)'!BT17-'MATRIZ (A)'!BT17</f>
        <v>0</v>
      </c>
      <c r="BU17" s="35">
        <f>+'MATRIZ (I)'!BU17-'MATRIZ (A)'!BU17</f>
        <v>0</v>
      </c>
      <c r="BV17" s="35">
        <f>+'MATRIZ (I)'!BV17-'MATRIZ (A)'!BV17</f>
        <v>0</v>
      </c>
      <c r="BW17" s="35">
        <f>+'MATRIZ (I)'!BW17-'MATRIZ (A)'!BW17</f>
        <v>0</v>
      </c>
      <c r="BX17" s="35">
        <f>+'MATRIZ (I)'!BX17-'MATRIZ (A)'!BX17</f>
        <v>0</v>
      </c>
      <c r="BY17" s="35">
        <f>+'MATRIZ (I)'!BY17-'MATRIZ (A)'!BY17</f>
        <v>0</v>
      </c>
      <c r="BZ17" s="35">
        <f>+'MATRIZ (I)'!BZ17-'MATRIZ (A)'!BZ17</f>
        <v>0</v>
      </c>
      <c r="CA17" s="35">
        <f>+'MATRIZ (I)'!CA17-'MATRIZ (A)'!CA17</f>
        <v>0</v>
      </c>
      <c r="CB17" s="35">
        <f>+'MATRIZ (I)'!CB17-'MATRIZ (A)'!CB17</f>
        <v>0</v>
      </c>
      <c r="CC17" s="35">
        <f>+'MATRIZ (I)'!CC17-'MATRIZ (A)'!CC17</f>
        <v>0</v>
      </c>
      <c r="CD17" s="35">
        <f>+'MATRIZ (I)'!CD17-'MATRIZ (A)'!CD17</f>
        <v>0</v>
      </c>
      <c r="CE17" s="35">
        <f>+'MATRIZ (I)'!CE17-'MATRIZ (A)'!CE17</f>
        <v>0</v>
      </c>
      <c r="CF17" s="35">
        <f>+'MATRIZ (I)'!CF17-'MATRIZ (A)'!CF17</f>
        <v>0</v>
      </c>
      <c r="CG17" s="35">
        <f>+'MATRIZ (I)'!CG17-'MATRIZ (A)'!CG17</f>
        <v>-6.9596891411141954E-7</v>
      </c>
      <c r="CH17" s="35">
        <f>+'MATRIZ (I)'!CH17-'MATRIZ (A)'!CH17</f>
        <v>0</v>
      </c>
      <c r="CI17" s="35">
        <f>+'MATRIZ (I)'!CI17-'MATRIZ (A)'!CI17</f>
        <v>0</v>
      </c>
      <c r="CJ17" s="35">
        <f>+'MATRIZ (I)'!CJ17-'MATRIZ (A)'!CJ17</f>
        <v>0</v>
      </c>
      <c r="CK17" s="35">
        <f>+'MATRIZ (I)'!CK17-'MATRIZ (A)'!CK17</f>
        <v>0</v>
      </c>
      <c r="CL17" s="35">
        <f>+'MATRIZ (I)'!CL17-'MATRIZ (A)'!CL17</f>
        <v>0</v>
      </c>
      <c r="CM17" s="35">
        <f>+'MATRIZ (I)'!CM17-'MATRIZ (A)'!CM17</f>
        <v>0</v>
      </c>
      <c r="CN17" s="35">
        <f>+'MATRIZ (I)'!CN17-'MATRIZ (A)'!CN17</f>
        <v>0</v>
      </c>
      <c r="CO17" s="35">
        <f>+'MATRIZ (I)'!CO17-'MATRIZ (A)'!CO17</f>
        <v>0</v>
      </c>
      <c r="CP17" s="35">
        <f>+'MATRIZ (I)'!CP17-'MATRIZ (A)'!CP17</f>
        <v>0</v>
      </c>
      <c r="CQ17" s="35">
        <f>+'MATRIZ (I)'!CQ17-'MATRIZ (A)'!CQ17</f>
        <v>0</v>
      </c>
      <c r="CR17" s="35">
        <f>+'MATRIZ (I)'!CR17-'MATRIZ (A)'!CR17</f>
        <v>0</v>
      </c>
      <c r="CS17" s="35">
        <f>+'MATRIZ (I)'!CS17-'MATRIZ (A)'!CS17</f>
        <v>-3.4262644295417861E-8</v>
      </c>
      <c r="CT17" s="35">
        <f>+'MATRIZ (I)'!CT17-'MATRIZ (A)'!CT17</f>
        <v>0</v>
      </c>
      <c r="CU17" s="35">
        <f>+'MATRIZ (I)'!CU17-'MATRIZ (A)'!CU17</f>
        <v>-1.0151549683701529E-5</v>
      </c>
      <c r="CV17" s="35">
        <f>+'MATRIZ (I)'!CV17-'MATRIZ (A)'!CV17</f>
        <v>0</v>
      </c>
      <c r="CW17" s="35">
        <f>+'MATRIZ (I)'!CW17-'MATRIZ (A)'!CW17</f>
        <v>0</v>
      </c>
      <c r="CX17" s="35">
        <f>+'MATRIZ (I)'!CX17-'MATRIZ (A)'!CX17</f>
        <v>-7.2694329260601727E-5</v>
      </c>
      <c r="CY17" s="35">
        <f>+'MATRIZ (I)'!CY17-'MATRIZ (A)'!CY17</f>
        <v>-2.1815594844435109E-5</v>
      </c>
      <c r="CZ17" s="35">
        <f>+'MATRIZ (I)'!CZ17-'MATRIZ (A)'!CZ17</f>
        <v>0</v>
      </c>
      <c r="DA17" s="35">
        <f>+'MATRIZ (I)'!DA17-'MATRIZ (A)'!DA17</f>
        <v>-5.8179330777498819E-7</v>
      </c>
      <c r="DB17" s="35">
        <f>+'MATRIZ (I)'!DB17-'MATRIZ (A)'!DB17</f>
        <v>0</v>
      </c>
      <c r="DC17" s="35">
        <f>+'MATRIZ (I)'!DC17-'MATRIZ (A)'!DC17</f>
        <v>0</v>
      </c>
      <c r="DD17" s="35">
        <f>+'MATRIZ (I)'!DD17-'MATRIZ (A)'!DD17</f>
        <v>0</v>
      </c>
      <c r="DE17" s="35">
        <f>+'MATRIZ (I)'!DE17-'MATRIZ (A)'!DE17</f>
        <v>0</v>
      </c>
      <c r="DF17" s="35">
        <f>+'MATRIZ (I)'!DF17-'MATRIZ (A)'!DF17</f>
        <v>0</v>
      </c>
      <c r="DG17" s="35">
        <f>+'MATRIZ (I)'!DG17-'MATRIZ (A)'!DG17</f>
        <v>-2.7465789343492051E-8</v>
      </c>
      <c r="DH17" s="35">
        <f>+'MATRIZ (I)'!DH17-'MATRIZ (A)'!DH17</f>
        <v>0</v>
      </c>
      <c r="DI17" s="35">
        <f>+'MATRIZ (I)'!DI17-'MATRIZ (A)'!DI17</f>
        <v>0</v>
      </c>
      <c r="DJ17" s="35">
        <f>+'MATRIZ (I)'!DJ17-'MATRIZ (A)'!DJ17</f>
        <v>0</v>
      </c>
      <c r="DK17" s="35">
        <f>+'MATRIZ (I)'!DK17-'MATRIZ (A)'!DK17</f>
        <v>0</v>
      </c>
      <c r="DL17" s="35">
        <f>+'MATRIZ (I)'!DL17-'MATRIZ (A)'!DL17</f>
        <v>0</v>
      </c>
      <c r="DM17" s="35">
        <f>+'MATRIZ (I)'!DM17-'MATRIZ (A)'!DM17</f>
        <v>0</v>
      </c>
      <c r="DN17" s="35">
        <f>+'MATRIZ (I)'!DN17-'MATRIZ (A)'!DN17</f>
        <v>0</v>
      </c>
      <c r="DO17" s="35">
        <f>+'MATRIZ (I)'!DO17-'MATRIZ (A)'!DO17</f>
        <v>0</v>
      </c>
      <c r="DP17" s="35">
        <f>+'MATRIZ (I)'!DP17-'MATRIZ (A)'!DP17</f>
        <v>0</v>
      </c>
      <c r="DQ17" s="35">
        <f>+'MATRIZ (I)'!DQ17-'MATRIZ (A)'!DQ17</f>
        <v>0</v>
      </c>
      <c r="DR17" s="35">
        <f>+'MATRIZ (I)'!DR17-'MATRIZ (A)'!DR17</f>
        <v>-1.460956213982231E-6</v>
      </c>
      <c r="DS17" s="35">
        <f>+'MATRIZ (I)'!DS17-'MATRIZ (A)'!DS17</f>
        <v>0</v>
      </c>
      <c r="DT17" s="35">
        <f>+'MATRIZ (I)'!DT17-'MATRIZ (A)'!DT17</f>
        <v>0</v>
      </c>
      <c r="DU17" s="35">
        <f>+'MATRIZ (I)'!DU17-'MATRIZ (A)'!DU17</f>
        <v>0</v>
      </c>
      <c r="DV17" s="35">
        <f>+'MATRIZ (I)'!DV17-'MATRIZ (A)'!DV17</f>
        <v>-1.430198042759099E-5</v>
      </c>
      <c r="DW17" s="35">
        <f>+'MATRIZ (I)'!DW17-'MATRIZ (A)'!DW17</f>
        <v>-1.0846839804632269E-4</v>
      </c>
      <c r="DX17" s="35">
        <f>+'MATRIZ (I)'!DX17-'MATRIZ (A)'!DX17</f>
        <v>0</v>
      </c>
      <c r="DY17" s="35">
        <f>+'MATRIZ (I)'!DY17-'MATRIZ (A)'!DY17</f>
        <v>-3.5704984391123583E-4</v>
      </c>
      <c r="DZ17" s="35">
        <f>+'MATRIZ (I)'!DZ17-'MATRIZ (A)'!DZ17</f>
        <v>-1.8181711786601442E-4</v>
      </c>
      <c r="EA17" s="35">
        <f>+'MATRIZ (I)'!EA17-'MATRIZ (A)'!EA17</f>
        <v>-5.7622599213016459E-6</v>
      </c>
      <c r="EB17" s="35">
        <f>+'MATRIZ (I)'!EB17-'MATRIZ (A)'!EB17</f>
        <v>-1.602354631785807E-6</v>
      </c>
      <c r="EC17" s="35">
        <f>+'MATRIZ (I)'!EC17-'MATRIZ (A)'!EC17</f>
        <v>0</v>
      </c>
      <c r="ED17" s="35">
        <f>+'MATRIZ (I)'!ED17-'MATRIZ (A)'!ED17</f>
        <v>0</v>
      </c>
      <c r="EE17" s="35">
        <f>+'MATRIZ (I)'!EE17-'MATRIZ (A)'!EE17</f>
        <v>0</v>
      </c>
      <c r="EF17" s="35">
        <f>+'MATRIZ (I)'!EF17-'MATRIZ (A)'!EF17</f>
        <v>0</v>
      </c>
      <c r="EG17" s="35">
        <f>+'MATRIZ (I)'!EG17-'MATRIZ (A)'!EG17</f>
        <v>0</v>
      </c>
      <c r="EH17" s="35">
        <f>+'MATRIZ (I)'!EH17-'MATRIZ (A)'!EH17</f>
        <v>0</v>
      </c>
    </row>
    <row r="18" spans="1:138" s="7" customFormat="1" ht="21.95" customHeight="1" thickBot="1" x14ac:dyDescent="0.25">
      <c r="A18" s="12" t="s">
        <v>100</v>
      </c>
      <c r="B18" s="12" t="s">
        <v>101</v>
      </c>
      <c r="C18" s="35">
        <f>+'MATRIZ (I)'!C18-'MATRIZ (A)'!C18</f>
        <v>0</v>
      </c>
      <c r="D18" s="35">
        <f>+'MATRIZ (I)'!D18-'MATRIZ (A)'!D18</f>
        <v>0</v>
      </c>
      <c r="E18" s="35">
        <f>+'MATRIZ (I)'!E18-'MATRIZ (A)'!E18</f>
        <v>0</v>
      </c>
      <c r="F18" s="35">
        <f>+'MATRIZ (I)'!F18-'MATRIZ (A)'!F18</f>
        <v>0</v>
      </c>
      <c r="G18" s="35">
        <f>+'MATRIZ (I)'!G18-'MATRIZ (A)'!G18</f>
        <v>0</v>
      </c>
      <c r="H18" s="35">
        <f>+'MATRIZ (I)'!H18-'MATRIZ (A)'!H18</f>
        <v>0</v>
      </c>
      <c r="I18" s="35">
        <f>+'MATRIZ (I)'!I18-'MATRIZ (A)'!I18</f>
        <v>1</v>
      </c>
      <c r="J18" s="35">
        <f>+'MATRIZ (I)'!J18-'MATRIZ (A)'!J18</f>
        <v>0</v>
      </c>
      <c r="K18" s="35">
        <f>+'MATRIZ (I)'!K18-'MATRIZ (A)'!K18</f>
        <v>0</v>
      </c>
      <c r="L18" s="35">
        <f>+'MATRIZ (I)'!L18-'MATRIZ (A)'!L18</f>
        <v>0</v>
      </c>
      <c r="M18" s="35">
        <f>+'MATRIZ (I)'!M18-'MATRIZ (A)'!M18</f>
        <v>0</v>
      </c>
      <c r="N18" s="35">
        <f>+'MATRIZ (I)'!N18-'MATRIZ (A)'!N18</f>
        <v>0</v>
      </c>
      <c r="O18" s="35">
        <f>+'MATRIZ (I)'!O18-'MATRIZ (A)'!O18</f>
        <v>0</v>
      </c>
      <c r="P18" s="35">
        <f>+'MATRIZ (I)'!P18-'MATRIZ (A)'!P18</f>
        <v>0</v>
      </c>
      <c r="Q18" s="35">
        <f>+'MATRIZ (I)'!Q18-'MATRIZ (A)'!Q18</f>
        <v>0</v>
      </c>
      <c r="R18" s="35">
        <f>+'MATRIZ (I)'!R18-'MATRIZ (A)'!R18</f>
        <v>0</v>
      </c>
      <c r="S18" s="35">
        <f>+'MATRIZ (I)'!S18-'MATRIZ (A)'!S18</f>
        <v>0</v>
      </c>
      <c r="T18" s="35">
        <f>+'MATRIZ (I)'!T18-'MATRIZ (A)'!T18</f>
        <v>0</v>
      </c>
      <c r="U18" s="35">
        <f>+'MATRIZ (I)'!U18-'MATRIZ (A)'!U18</f>
        <v>0</v>
      </c>
      <c r="V18" s="35">
        <f>+'MATRIZ (I)'!V18-'MATRIZ (A)'!V18</f>
        <v>0</v>
      </c>
      <c r="W18" s="35">
        <f>+'MATRIZ (I)'!W18-'MATRIZ (A)'!W18</f>
        <v>0</v>
      </c>
      <c r="X18" s="35">
        <f>+'MATRIZ (I)'!X18-'MATRIZ (A)'!X18</f>
        <v>0</v>
      </c>
      <c r="Y18" s="35">
        <f>+'MATRIZ (I)'!Y18-'MATRIZ (A)'!Y18</f>
        <v>0</v>
      </c>
      <c r="Z18" s="35">
        <f>+'MATRIZ (I)'!Z18-'MATRIZ (A)'!Z18</f>
        <v>0</v>
      </c>
      <c r="AA18" s="35">
        <f>+'MATRIZ (I)'!AA18-'MATRIZ (A)'!AA18</f>
        <v>0</v>
      </c>
      <c r="AB18" s="35">
        <f>+'MATRIZ (I)'!AB18-'MATRIZ (A)'!AB18</f>
        <v>0</v>
      </c>
      <c r="AC18" s="35">
        <f>+'MATRIZ (I)'!AC18-'MATRIZ (A)'!AC18</f>
        <v>0</v>
      </c>
      <c r="AD18" s="35">
        <f>+'MATRIZ (I)'!AD18-'MATRIZ (A)'!AD18</f>
        <v>-9.0689703553789591E-4</v>
      </c>
      <c r="AE18" s="35">
        <f>+'MATRIZ (I)'!AE18-'MATRIZ (A)'!AE18</f>
        <v>0</v>
      </c>
      <c r="AF18" s="35">
        <f>+'MATRIZ (I)'!AF18-'MATRIZ (A)'!AF18</f>
        <v>0</v>
      </c>
      <c r="AG18" s="35">
        <f>+'MATRIZ (I)'!AG18-'MATRIZ (A)'!AG18</f>
        <v>0</v>
      </c>
      <c r="AH18" s="35">
        <f>+'MATRIZ (I)'!AH18-'MATRIZ (A)'!AH18</f>
        <v>0</v>
      </c>
      <c r="AI18" s="35">
        <f>+'MATRIZ (I)'!AI18-'MATRIZ (A)'!AI18</f>
        <v>0</v>
      </c>
      <c r="AJ18" s="35">
        <f>+'MATRIZ (I)'!AJ18-'MATRIZ (A)'!AJ18</f>
        <v>-5.8684831570611892E-6</v>
      </c>
      <c r="AK18" s="35">
        <f>+'MATRIZ (I)'!AK18-'MATRIZ (A)'!AK18</f>
        <v>0</v>
      </c>
      <c r="AL18" s="35">
        <f>+'MATRIZ (I)'!AL18-'MATRIZ (A)'!AL18</f>
        <v>-3.4883470234589863E-4</v>
      </c>
      <c r="AM18" s="35">
        <f>+'MATRIZ (I)'!AM18-'MATRIZ (A)'!AM18</f>
        <v>0</v>
      </c>
      <c r="AN18" s="35">
        <f>+'MATRIZ (I)'!AN18-'MATRIZ (A)'!AN18</f>
        <v>0</v>
      </c>
      <c r="AO18" s="35">
        <f>+'MATRIZ (I)'!AO18-'MATRIZ (A)'!AO18</f>
        <v>0</v>
      </c>
      <c r="AP18" s="35">
        <f>+'MATRIZ (I)'!AP18-'MATRIZ (A)'!AP18</f>
        <v>0</v>
      </c>
      <c r="AQ18" s="35">
        <f>+'MATRIZ (I)'!AQ18-'MATRIZ (A)'!AQ18</f>
        <v>-1.1495021117479678E-4</v>
      </c>
      <c r="AR18" s="35">
        <f>+'MATRIZ (I)'!AR18-'MATRIZ (A)'!AR18</f>
        <v>-5.9391454238941404E-6</v>
      </c>
      <c r="AS18" s="35">
        <f>+'MATRIZ (I)'!AS18-'MATRIZ (A)'!AS18</f>
        <v>0</v>
      </c>
      <c r="AT18" s="35">
        <f>+'MATRIZ (I)'!AT18-'MATRIZ (A)'!AT18</f>
        <v>0</v>
      </c>
      <c r="AU18" s="35">
        <f>+'MATRIZ (I)'!AU18-'MATRIZ (A)'!AU18</f>
        <v>0</v>
      </c>
      <c r="AV18" s="35">
        <f>+'MATRIZ (I)'!AV18-'MATRIZ (A)'!AV18</f>
        <v>0</v>
      </c>
      <c r="AW18" s="35">
        <f>+'MATRIZ (I)'!AW18-'MATRIZ (A)'!AW18</f>
        <v>-7.0177477131740112E-5</v>
      </c>
      <c r="AX18" s="35">
        <f>+'MATRIZ (I)'!AX18-'MATRIZ (A)'!AX18</f>
        <v>0</v>
      </c>
      <c r="AY18" s="35">
        <f>+'MATRIZ (I)'!AY18-'MATRIZ (A)'!AY18</f>
        <v>0</v>
      </c>
      <c r="AZ18" s="35">
        <f>+'MATRIZ (I)'!AZ18-'MATRIZ (A)'!AZ18</f>
        <v>0</v>
      </c>
      <c r="BA18" s="35">
        <f>+'MATRIZ (I)'!BA18-'MATRIZ (A)'!BA18</f>
        <v>0</v>
      </c>
      <c r="BB18" s="35">
        <f>+'MATRIZ (I)'!BB18-'MATRIZ (A)'!BB18</f>
        <v>0</v>
      </c>
      <c r="BC18" s="35">
        <f>+'MATRIZ (I)'!BC18-'MATRIZ (A)'!BC18</f>
        <v>0</v>
      </c>
      <c r="BD18" s="35">
        <f>+'MATRIZ (I)'!BD18-'MATRIZ (A)'!BD18</f>
        <v>0</v>
      </c>
      <c r="BE18" s="35">
        <f>+'MATRIZ (I)'!BE18-'MATRIZ (A)'!BE18</f>
        <v>0</v>
      </c>
      <c r="BF18" s="35">
        <f>+'MATRIZ (I)'!BF18-'MATRIZ (A)'!BF18</f>
        <v>0</v>
      </c>
      <c r="BG18" s="35">
        <f>+'MATRIZ (I)'!BG18-'MATRIZ (A)'!BG18</f>
        <v>0</v>
      </c>
      <c r="BH18" s="35">
        <f>+'MATRIZ (I)'!BH18-'MATRIZ (A)'!BH18</f>
        <v>0</v>
      </c>
      <c r="BI18" s="35">
        <f>+'MATRIZ (I)'!BI18-'MATRIZ (A)'!BI18</f>
        <v>0</v>
      </c>
      <c r="BJ18" s="35">
        <f>+'MATRIZ (I)'!BJ18-'MATRIZ (A)'!BJ18</f>
        <v>0</v>
      </c>
      <c r="BK18" s="35">
        <f>+'MATRIZ (I)'!BK18-'MATRIZ (A)'!BK18</f>
        <v>0</v>
      </c>
      <c r="BL18" s="35">
        <f>+'MATRIZ (I)'!BL18-'MATRIZ (A)'!BL18</f>
        <v>0</v>
      </c>
      <c r="BM18" s="35">
        <f>+'MATRIZ (I)'!BM18-'MATRIZ (A)'!BM18</f>
        <v>0</v>
      </c>
      <c r="BN18" s="35">
        <f>+'MATRIZ (I)'!BN18-'MATRIZ (A)'!BN18</f>
        <v>0</v>
      </c>
      <c r="BO18" s="35">
        <f>+'MATRIZ (I)'!BO18-'MATRIZ (A)'!BO18</f>
        <v>0</v>
      </c>
      <c r="BP18" s="35">
        <f>+'MATRIZ (I)'!BP18-'MATRIZ (A)'!BP18</f>
        <v>0</v>
      </c>
      <c r="BQ18" s="35">
        <f>+'MATRIZ (I)'!BQ18-'MATRIZ (A)'!BQ18</f>
        <v>0</v>
      </c>
      <c r="BR18" s="35">
        <f>+'MATRIZ (I)'!BR18-'MATRIZ (A)'!BR18</f>
        <v>0</v>
      </c>
      <c r="BS18" s="35">
        <f>+'MATRIZ (I)'!BS18-'MATRIZ (A)'!BS18</f>
        <v>0</v>
      </c>
      <c r="BT18" s="35">
        <f>+'MATRIZ (I)'!BT18-'MATRIZ (A)'!BT18</f>
        <v>0</v>
      </c>
      <c r="BU18" s="35">
        <f>+'MATRIZ (I)'!BU18-'MATRIZ (A)'!BU18</f>
        <v>0</v>
      </c>
      <c r="BV18" s="35">
        <f>+'MATRIZ (I)'!BV18-'MATRIZ (A)'!BV18</f>
        <v>0</v>
      </c>
      <c r="BW18" s="35">
        <f>+'MATRIZ (I)'!BW18-'MATRIZ (A)'!BW18</f>
        <v>0</v>
      </c>
      <c r="BX18" s="35">
        <f>+'MATRIZ (I)'!BX18-'MATRIZ (A)'!BX18</f>
        <v>0</v>
      </c>
      <c r="BY18" s="35">
        <f>+'MATRIZ (I)'!BY18-'MATRIZ (A)'!BY18</f>
        <v>0</v>
      </c>
      <c r="BZ18" s="35">
        <f>+'MATRIZ (I)'!BZ18-'MATRIZ (A)'!BZ18</f>
        <v>0</v>
      </c>
      <c r="CA18" s="35">
        <f>+'MATRIZ (I)'!CA18-'MATRIZ (A)'!CA18</f>
        <v>0</v>
      </c>
      <c r="CB18" s="35">
        <f>+'MATRIZ (I)'!CB18-'MATRIZ (A)'!CB18</f>
        <v>0</v>
      </c>
      <c r="CC18" s="35">
        <f>+'MATRIZ (I)'!CC18-'MATRIZ (A)'!CC18</f>
        <v>0</v>
      </c>
      <c r="CD18" s="35">
        <f>+'MATRIZ (I)'!CD18-'MATRIZ (A)'!CD18</f>
        <v>0</v>
      </c>
      <c r="CE18" s="35">
        <f>+'MATRIZ (I)'!CE18-'MATRIZ (A)'!CE18</f>
        <v>0</v>
      </c>
      <c r="CF18" s="35">
        <f>+'MATRIZ (I)'!CF18-'MATRIZ (A)'!CF18</f>
        <v>0</v>
      </c>
      <c r="CG18" s="35">
        <f>+'MATRIZ (I)'!CG18-'MATRIZ (A)'!CG18</f>
        <v>-1.2002526180284271E-6</v>
      </c>
      <c r="CH18" s="35">
        <f>+'MATRIZ (I)'!CH18-'MATRIZ (A)'!CH18</f>
        <v>0</v>
      </c>
      <c r="CI18" s="35">
        <f>+'MATRIZ (I)'!CI18-'MATRIZ (A)'!CI18</f>
        <v>0</v>
      </c>
      <c r="CJ18" s="35">
        <f>+'MATRIZ (I)'!CJ18-'MATRIZ (A)'!CJ18</f>
        <v>0</v>
      </c>
      <c r="CK18" s="35">
        <f>+'MATRIZ (I)'!CK18-'MATRIZ (A)'!CK18</f>
        <v>0</v>
      </c>
      <c r="CL18" s="35">
        <f>+'MATRIZ (I)'!CL18-'MATRIZ (A)'!CL18</f>
        <v>0</v>
      </c>
      <c r="CM18" s="35">
        <f>+'MATRIZ (I)'!CM18-'MATRIZ (A)'!CM18</f>
        <v>0</v>
      </c>
      <c r="CN18" s="35">
        <f>+'MATRIZ (I)'!CN18-'MATRIZ (A)'!CN18</f>
        <v>0</v>
      </c>
      <c r="CO18" s="35">
        <f>+'MATRIZ (I)'!CO18-'MATRIZ (A)'!CO18</f>
        <v>0</v>
      </c>
      <c r="CP18" s="35">
        <f>+'MATRIZ (I)'!CP18-'MATRIZ (A)'!CP18</f>
        <v>0</v>
      </c>
      <c r="CQ18" s="35">
        <f>+'MATRIZ (I)'!CQ18-'MATRIZ (A)'!CQ18</f>
        <v>0</v>
      </c>
      <c r="CR18" s="35">
        <f>+'MATRIZ (I)'!CR18-'MATRIZ (A)'!CR18</f>
        <v>0</v>
      </c>
      <c r="CS18" s="35">
        <f>+'MATRIZ (I)'!CS18-'MATRIZ (A)'!CS18</f>
        <v>-1.3630951378608688E-6</v>
      </c>
      <c r="CT18" s="35">
        <f>+'MATRIZ (I)'!CT18-'MATRIZ (A)'!CT18</f>
        <v>0</v>
      </c>
      <c r="CU18" s="35">
        <f>+'MATRIZ (I)'!CU18-'MATRIZ (A)'!CU18</f>
        <v>-3.4527333750664316E-5</v>
      </c>
      <c r="CV18" s="35">
        <f>+'MATRIZ (I)'!CV18-'MATRIZ (A)'!CV18</f>
        <v>0</v>
      </c>
      <c r="CW18" s="35">
        <f>+'MATRIZ (I)'!CW18-'MATRIZ (A)'!CW18</f>
        <v>0</v>
      </c>
      <c r="CX18" s="35">
        <f>+'MATRIZ (I)'!CX18-'MATRIZ (A)'!CX18</f>
        <v>-6.3807910100102184E-4</v>
      </c>
      <c r="CY18" s="35">
        <f>+'MATRIZ (I)'!CY18-'MATRIZ (A)'!CY18</f>
        <v>-6.736983826535946E-4</v>
      </c>
      <c r="CZ18" s="35">
        <f>+'MATRIZ (I)'!CZ18-'MATRIZ (A)'!CZ18</f>
        <v>0</v>
      </c>
      <c r="DA18" s="35">
        <f>+'MATRIZ (I)'!DA18-'MATRIZ (A)'!DA18</f>
        <v>-1.0033478890359688E-6</v>
      </c>
      <c r="DB18" s="35">
        <f>+'MATRIZ (I)'!DB18-'MATRIZ (A)'!DB18</f>
        <v>0</v>
      </c>
      <c r="DC18" s="35">
        <f>+'MATRIZ (I)'!DC18-'MATRIZ (A)'!DC18</f>
        <v>0</v>
      </c>
      <c r="DD18" s="35">
        <f>+'MATRIZ (I)'!DD18-'MATRIZ (A)'!DD18</f>
        <v>0</v>
      </c>
      <c r="DE18" s="35">
        <f>+'MATRIZ (I)'!DE18-'MATRIZ (A)'!DE18</f>
        <v>0</v>
      </c>
      <c r="DF18" s="35">
        <f>+'MATRIZ (I)'!DF18-'MATRIZ (A)'!DF18</f>
        <v>0</v>
      </c>
      <c r="DG18" s="35">
        <f>+'MATRIZ (I)'!DG18-'MATRIZ (A)'!DG18</f>
        <v>-9.3416326071942729E-8</v>
      </c>
      <c r="DH18" s="35">
        <f>+'MATRIZ (I)'!DH18-'MATRIZ (A)'!DH18</f>
        <v>0</v>
      </c>
      <c r="DI18" s="35">
        <f>+'MATRIZ (I)'!DI18-'MATRIZ (A)'!DI18</f>
        <v>0</v>
      </c>
      <c r="DJ18" s="35">
        <f>+'MATRIZ (I)'!DJ18-'MATRIZ (A)'!DJ18</f>
        <v>0</v>
      </c>
      <c r="DK18" s="35">
        <f>+'MATRIZ (I)'!DK18-'MATRIZ (A)'!DK18</f>
        <v>0</v>
      </c>
      <c r="DL18" s="35">
        <f>+'MATRIZ (I)'!DL18-'MATRIZ (A)'!DL18</f>
        <v>0</v>
      </c>
      <c r="DM18" s="35">
        <f>+'MATRIZ (I)'!DM18-'MATRIZ (A)'!DM18</f>
        <v>0</v>
      </c>
      <c r="DN18" s="35">
        <f>+'MATRIZ (I)'!DN18-'MATRIZ (A)'!DN18</f>
        <v>0</v>
      </c>
      <c r="DO18" s="35">
        <f>+'MATRIZ (I)'!DO18-'MATRIZ (A)'!DO18</f>
        <v>0</v>
      </c>
      <c r="DP18" s="35">
        <f>+'MATRIZ (I)'!DP18-'MATRIZ (A)'!DP18</f>
        <v>0</v>
      </c>
      <c r="DQ18" s="35">
        <f>+'MATRIZ (I)'!DQ18-'MATRIZ (A)'!DQ18</f>
        <v>0</v>
      </c>
      <c r="DR18" s="35">
        <f>+'MATRIZ (I)'!DR18-'MATRIZ (A)'!DR18</f>
        <v>-5.8122259763036395E-5</v>
      </c>
      <c r="DS18" s="35">
        <f>+'MATRIZ (I)'!DS18-'MATRIZ (A)'!DS18</f>
        <v>0</v>
      </c>
      <c r="DT18" s="35">
        <f>+'MATRIZ (I)'!DT18-'MATRIZ (A)'!DT18</f>
        <v>0</v>
      </c>
      <c r="DU18" s="35">
        <f>+'MATRIZ (I)'!DU18-'MATRIZ (A)'!DU18</f>
        <v>0</v>
      </c>
      <c r="DV18" s="35">
        <f>+'MATRIZ (I)'!DV18-'MATRIZ (A)'!DV18</f>
        <v>-9.8659518281066578E-6</v>
      </c>
      <c r="DW18" s="35">
        <f>+'MATRIZ (I)'!DW18-'MATRIZ (A)'!DW18</f>
        <v>-1.4964976290030789E-4</v>
      </c>
      <c r="DX18" s="35">
        <f>+'MATRIZ (I)'!DX18-'MATRIZ (A)'!DX18</f>
        <v>0</v>
      </c>
      <c r="DY18" s="35">
        <f>+'MATRIZ (I)'!DY18-'MATRIZ (A)'!DY18</f>
        <v>-2.9634506129549575E-4</v>
      </c>
      <c r="DZ18" s="35">
        <f>+'MATRIZ (I)'!DZ18-'MATRIZ (A)'!DZ18</f>
        <v>-1.0582641152022989E-4</v>
      </c>
      <c r="EA18" s="35">
        <f>+'MATRIZ (I)'!EA18-'MATRIZ (A)'!EA18</f>
        <v>-4.2616127802428796E-5</v>
      </c>
      <c r="EB18" s="35">
        <f>+'MATRIZ (I)'!EB18-'MATRIZ (A)'!EB18</f>
        <v>-1.0682385655100722E-4</v>
      </c>
      <c r="EC18" s="35">
        <f>+'MATRIZ (I)'!EC18-'MATRIZ (A)'!EC18</f>
        <v>0</v>
      </c>
      <c r="ED18" s="35">
        <f>+'MATRIZ (I)'!ED18-'MATRIZ (A)'!ED18</f>
        <v>0</v>
      </c>
      <c r="EE18" s="35">
        <f>+'MATRIZ (I)'!EE18-'MATRIZ (A)'!EE18</f>
        <v>0</v>
      </c>
      <c r="EF18" s="35">
        <f>+'MATRIZ (I)'!EF18-'MATRIZ (A)'!EF18</f>
        <v>0</v>
      </c>
      <c r="EG18" s="35">
        <f>+'MATRIZ (I)'!EG18-'MATRIZ (A)'!EG18</f>
        <v>0</v>
      </c>
      <c r="EH18" s="35">
        <f>+'MATRIZ (I)'!EH18-'MATRIZ (A)'!EH18</f>
        <v>0</v>
      </c>
    </row>
    <row r="19" spans="1:138" s="7" customFormat="1" ht="21.95" customHeight="1" thickBot="1" x14ac:dyDescent="0.25">
      <c r="A19" s="12" t="s">
        <v>102</v>
      </c>
      <c r="B19" s="12" t="s">
        <v>103</v>
      </c>
      <c r="C19" s="35">
        <f>+'MATRIZ (I)'!C19-'MATRIZ (A)'!C19</f>
        <v>0</v>
      </c>
      <c r="D19" s="35">
        <f>+'MATRIZ (I)'!D19-'MATRIZ (A)'!D19</f>
        <v>0</v>
      </c>
      <c r="E19" s="35">
        <f>+'MATRIZ (I)'!E19-'MATRIZ (A)'!E19</f>
        <v>0</v>
      </c>
      <c r="F19" s="35">
        <f>+'MATRIZ (I)'!F19-'MATRIZ (A)'!F19</f>
        <v>0</v>
      </c>
      <c r="G19" s="35">
        <f>+'MATRIZ (I)'!G19-'MATRIZ (A)'!G19</f>
        <v>0</v>
      </c>
      <c r="H19" s="35">
        <f>+'MATRIZ (I)'!H19-'MATRIZ (A)'!H19</f>
        <v>0</v>
      </c>
      <c r="I19" s="35">
        <f>+'MATRIZ (I)'!I19-'MATRIZ (A)'!I19</f>
        <v>0</v>
      </c>
      <c r="J19" s="35">
        <f>+'MATRIZ (I)'!J19-'MATRIZ (A)'!J19</f>
        <v>0.99688410688771689</v>
      </c>
      <c r="K19" s="35">
        <f>+'MATRIZ (I)'!K19-'MATRIZ (A)'!K19</f>
        <v>0</v>
      </c>
      <c r="L19" s="35">
        <f>+'MATRIZ (I)'!L19-'MATRIZ (A)'!L19</f>
        <v>0</v>
      </c>
      <c r="M19" s="35">
        <f>+'MATRIZ (I)'!M19-'MATRIZ (A)'!M19</f>
        <v>0</v>
      </c>
      <c r="N19" s="35">
        <f>+'MATRIZ (I)'!N19-'MATRIZ (A)'!N19</f>
        <v>0</v>
      </c>
      <c r="O19" s="35">
        <f>+'MATRIZ (I)'!O19-'MATRIZ (A)'!O19</f>
        <v>0</v>
      </c>
      <c r="P19" s="35">
        <f>+'MATRIZ (I)'!P19-'MATRIZ (A)'!P19</f>
        <v>0</v>
      </c>
      <c r="Q19" s="35">
        <f>+'MATRIZ (I)'!Q19-'MATRIZ (A)'!Q19</f>
        <v>0</v>
      </c>
      <c r="R19" s="35">
        <f>+'MATRIZ (I)'!R19-'MATRIZ (A)'!R19</f>
        <v>0</v>
      </c>
      <c r="S19" s="35">
        <f>+'MATRIZ (I)'!S19-'MATRIZ (A)'!S19</f>
        <v>0</v>
      </c>
      <c r="T19" s="35">
        <f>+'MATRIZ (I)'!T19-'MATRIZ (A)'!T19</f>
        <v>0</v>
      </c>
      <c r="U19" s="35">
        <f>+'MATRIZ (I)'!U19-'MATRIZ (A)'!U19</f>
        <v>0</v>
      </c>
      <c r="V19" s="35">
        <f>+'MATRIZ (I)'!V19-'MATRIZ (A)'!V19</f>
        <v>0</v>
      </c>
      <c r="W19" s="35">
        <f>+'MATRIZ (I)'!W19-'MATRIZ (A)'!W19</f>
        <v>0</v>
      </c>
      <c r="X19" s="35">
        <f>+'MATRIZ (I)'!X19-'MATRIZ (A)'!X19</f>
        <v>0</v>
      </c>
      <c r="Y19" s="35">
        <f>+'MATRIZ (I)'!Y19-'MATRIZ (A)'!Y19</f>
        <v>0</v>
      </c>
      <c r="Z19" s="35">
        <f>+'MATRIZ (I)'!Z19-'MATRIZ (A)'!Z19</f>
        <v>0</v>
      </c>
      <c r="AA19" s="35">
        <f>+'MATRIZ (I)'!AA19-'MATRIZ (A)'!AA19</f>
        <v>0</v>
      </c>
      <c r="AB19" s="35">
        <f>+'MATRIZ (I)'!AB19-'MATRIZ (A)'!AB19</f>
        <v>0</v>
      </c>
      <c r="AC19" s="35">
        <f>+'MATRIZ (I)'!AC19-'MATRIZ (A)'!AC19</f>
        <v>0</v>
      </c>
      <c r="AD19" s="35">
        <f>+'MATRIZ (I)'!AD19-'MATRIZ (A)'!AD19</f>
        <v>0</v>
      </c>
      <c r="AE19" s="35">
        <f>+'MATRIZ (I)'!AE19-'MATRIZ (A)'!AE19</f>
        <v>0</v>
      </c>
      <c r="AF19" s="35">
        <f>+'MATRIZ (I)'!AF19-'MATRIZ (A)'!AF19</f>
        <v>0</v>
      </c>
      <c r="AG19" s="35">
        <f>+'MATRIZ (I)'!AG19-'MATRIZ (A)'!AG19</f>
        <v>0</v>
      </c>
      <c r="AH19" s="35">
        <f>+'MATRIZ (I)'!AH19-'MATRIZ (A)'!AH19</f>
        <v>0</v>
      </c>
      <c r="AI19" s="35">
        <f>+'MATRIZ (I)'!AI19-'MATRIZ (A)'!AI19</f>
        <v>0</v>
      </c>
      <c r="AJ19" s="35">
        <f>+'MATRIZ (I)'!AJ19-'MATRIZ (A)'!AJ19</f>
        <v>-2.9746950023147485E-7</v>
      </c>
      <c r="AK19" s="35">
        <f>+'MATRIZ (I)'!AK19-'MATRIZ (A)'!AK19</f>
        <v>0</v>
      </c>
      <c r="AL19" s="35">
        <f>+'MATRIZ (I)'!AL19-'MATRIZ (A)'!AL19</f>
        <v>-1.9517384099948844E-5</v>
      </c>
      <c r="AM19" s="35">
        <f>+'MATRIZ (I)'!AM19-'MATRIZ (A)'!AM19</f>
        <v>0</v>
      </c>
      <c r="AN19" s="35">
        <f>+'MATRIZ (I)'!AN19-'MATRIZ (A)'!AN19</f>
        <v>0</v>
      </c>
      <c r="AO19" s="35">
        <f>+'MATRIZ (I)'!AO19-'MATRIZ (A)'!AO19</f>
        <v>0</v>
      </c>
      <c r="AP19" s="35">
        <f>+'MATRIZ (I)'!AP19-'MATRIZ (A)'!AP19</f>
        <v>0</v>
      </c>
      <c r="AQ19" s="35">
        <f>+'MATRIZ (I)'!AQ19-'MATRIZ (A)'!AQ19</f>
        <v>0</v>
      </c>
      <c r="AR19" s="35">
        <f>+'MATRIZ (I)'!AR19-'MATRIZ (A)'!AR19</f>
        <v>-3.6867899728630937E-7</v>
      </c>
      <c r="AS19" s="35">
        <f>+'MATRIZ (I)'!AS19-'MATRIZ (A)'!AS19</f>
        <v>0</v>
      </c>
      <c r="AT19" s="35">
        <f>+'MATRIZ (I)'!AT19-'MATRIZ (A)'!AT19</f>
        <v>0</v>
      </c>
      <c r="AU19" s="35">
        <f>+'MATRIZ (I)'!AU19-'MATRIZ (A)'!AU19</f>
        <v>0</v>
      </c>
      <c r="AV19" s="35">
        <f>+'MATRIZ (I)'!AV19-'MATRIZ (A)'!AV19</f>
        <v>0</v>
      </c>
      <c r="AW19" s="35">
        <f>+'MATRIZ (I)'!AW19-'MATRIZ (A)'!AW19</f>
        <v>-1.1625902331658742E-6</v>
      </c>
      <c r="AX19" s="35">
        <f>+'MATRIZ (I)'!AX19-'MATRIZ (A)'!AX19</f>
        <v>0</v>
      </c>
      <c r="AY19" s="35">
        <f>+'MATRIZ (I)'!AY19-'MATRIZ (A)'!AY19</f>
        <v>0</v>
      </c>
      <c r="AZ19" s="35">
        <f>+'MATRIZ (I)'!AZ19-'MATRIZ (A)'!AZ19</f>
        <v>0</v>
      </c>
      <c r="BA19" s="35">
        <f>+'MATRIZ (I)'!BA19-'MATRIZ (A)'!BA19</f>
        <v>0</v>
      </c>
      <c r="BB19" s="35">
        <f>+'MATRIZ (I)'!BB19-'MATRIZ (A)'!BB19</f>
        <v>0</v>
      </c>
      <c r="BC19" s="35">
        <f>+'MATRIZ (I)'!BC19-'MATRIZ (A)'!BC19</f>
        <v>0</v>
      </c>
      <c r="BD19" s="35">
        <f>+'MATRIZ (I)'!BD19-'MATRIZ (A)'!BD19</f>
        <v>0</v>
      </c>
      <c r="BE19" s="35">
        <f>+'MATRIZ (I)'!BE19-'MATRIZ (A)'!BE19</f>
        <v>0</v>
      </c>
      <c r="BF19" s="35">
        <f>+'MATRIZ (I)'!BF19-'MATRIZ (A)'!BF19</f>
        <v>0</v>
      </c>
      <c r="BG19" s="35">
        <f>+'MATRIZ (I)'!BG19-'MATRIZ (A)'!BG19</f>
        <v>0</v>
      </c>
      <c r="BH19" s="35">
        <f>+'MATRIZ (I)'!BH19-'MATRIZ (A)'!BH19</f>
        <v>0</v>
      </c>
      <c r="BI19" s="35">
        <f>+'MATRIZ (I)'!BI19-'MATRIZ (A)'!BI19</f>
        <v>0</v>
      </c>
      <c r="BJ19" s="35">
        <f>+'MATRIZ (I)'!BJ19-'MATRIZ (A)'!BJ19</f>
        <v>0</v>
      </c>
      <c r="BK19" s="35">
        <f>+'MATRIZ (I)'!BK19-'MATRIZ (A)'!BK19</f>
        <v>0</v>
      </c>
      <c r="BL19" s="35">
        <f>+'MATRIZ (I)'!BL19-'MATRIZ (A)'!BL19</f>
        <v>0</v>
      </c>
      <c r="BM19" s="35">
        <f>+'MATRIZ (I)'!BM19-'MATRIZ (A)'!BM19</f>
        <v>0</v>
      </c>
      <c r="BN19" s="35">
        <f>+'MATRIZ (I)'!BN19-'MATRIZ (A)'!BN19</f>
        <v>0</v>
      </c>
      <c r="BO19" s="35">
        <f>+'MATRIZ (I)'!BO19-'MATRIZ (A)'!BO19</f>
        <v>0</v>
      </c>
      <c r="BP19" s="35">
        <f>+'MATRIZ (I)'!BP19-'MATRIZ (A)'!BP19</f>
        <v>0</v>
      </c>
      <c r="BQ19" s="35">
        <f>+'MATRIZ (I)'!BQ19-'MATRIZ (A)'!BQ19</f>
        <v>0</v>
      </c>
      <c r="BR19" s="35">
        <f>+'MATRIZ (I)'!BR19-'MATRIZ (A)'!BR19</f>
        <v>0</v>
      </c>
      <c r="BS19" s="35">
        <f>+'MATRIZ (I)'!BS19-'MATRIZ (A)'!BS19</f>
        <v>0</v>
      </c>
      <c r="BT19" s="35">
        <f>+'MATRIZ (I)'!BT19-'MATRIZ (A)'!BT19</f>
        <v>0</v>
      </c>
      <c r="BU19" s="35">
        <f>+'MATRIZ (I)'!BU19-'MATRIZ (A)'!BU19</f>
        <v>0</v>
      </c>
      <c r="BV19" s="35">
        <f>+'MATRIZ (I)'!BV19-'MATRIZ (A)'!BV19</f>
        <v>0</v>
      </c>
      <c r="BW19" s="35">
        <f>+'MATRIZ (I)'!BW19-'MATRIZ (A)'!BW19</f>
        <v>0</v>
      </c>
      <c r="BX19" s="35">
        <f>+'MATRIZ (I)'!BX19-'MATRIZ (A)'!BX19</f>
        <v>0</v>
      </c>
      <c r="BY19" s="35">
        <f>+'MATRIZ (I)'!BY19-'MATRIZ (A)'!BY19</f>
        <v>0</v>
      </c>
      <c r="BZ19" s="35">
        <f>+'MATRIZ (I)'!BZ19-'MATRIZ (A)'!BZ19</f>
        <v>0</v>
      </c>
      <c r="CA19" s="35">
        <f>+'MATRIZ (I)'!CA19-'MATRIZ (A)'!CA19</f>
        <v>0</v>
      </c>
      <c r="CB19" s="35">
        <f>+'MATRIZ (I)'!CB19-'MATRIZ (A)'!CB19</f>
        <v>0</v>
      </c>
      <c r="CC19" s="35">
        <f>+'MATRIZ (I)'!CC19-'MATRIZ (A)'!CC19</f>
        <v>0</v>
      </c>
      <c r="CD19" s="35">
        <f>+'MATRIZ (I)'!CD19-'MATRIZ (A)'!CD19</f>
        <v>0</v>
      </c>
      <c r="CE19" s="35">
        <f>+'MATRIZ (I)'!CE19-'MATRIZ (A)'!CE19</f>
        <v>0</v>
      </c>
      <c r="CF19" s="35">
        <f>+'MATRIZ (I)'!CF19-'MATRIZ (A)'!CF19</f>
        <v>0</v>
      </c>
      <c r="CG19" s="35">
        <f>+'MATRIZ (I)'!CG19-'MATRIZ (A)'!CG19</f>
        <v>-5.617742747674394E-7</v>
      </c>
      <c r="CH19" s="35">
        <f>+'MATRIZ (I)'!CH19-'MATRIZ (A)'!CH19</f>
        <v>0</v>
      </c>
      <c r="CI19" s="35">
        <f>+'MATRIZ (I)'!CI19-'MATRIZ (A)'!CI19</f>
        <v>0</v>
      </c>
      <c r="CJ19" s="35">
        <f>+'MATRIZ (I)'!CJ19-'MATRIZ (A)'!CJ19</f>
        <v>0</v>
      </c>
      <c r="CK19" s="35">
        <f>+'MATRIZ (I)'!CK19-'MATRIZ (A)'!CK19</f>
        <v>0</v>
      </c>
      <c r="CL19" s="35">
        <f>+'MATRIZ (I)'!CL19-'MATRIZ (A)'!CL19</f>
        <v>0</v>
      </c>
      <c r="CM19" s="35">
        <f>+'MATRIZ (I)'!CM19-'MATRIZ (A)'!CM19</f>
        <v>0</v>
      </c>
      <c r="CN19" s="35">
        <f>+'MATRIZ (I)'!CN19-'MATRIZ (A)'!CN19</f>
        <v>0</v>
      </c>
      <c r="CO19" s="35">
        <f>+'MATRIZ (I)'!CO19-'MATRIZ (A)'!CO19</f>
        <v>0</v>
      </c>
      <c r="CP19" s="35">
        <f>+'MATRIZ (I)'!CP19-'MATRIZ (A)'!CP19</f>
        <v>0</v>
      </c>
      <c r="CQ19" s="35">
        <f>+'MATRIZ (I)'!CQ19-'MATRIZ (A)'!CQ19</f>
        <v>0</v>
      </c>
      <c r="CR19" s="35">
        <f>+'MATRIZ (I)'!CR19-'MATRIZ (A)'!CR19</f>
        <v>0</v>
      </c>
      <c r="CS19" s="35">
        <f>+'MATRIZ (I)'!CS19-'MATRIZ (A)'!CS19</f>
        <v>-8.4615632850236502E-8</v>
      </c>
      <c r="CT19" s="35">
        <f>+'MATRIZ (I)'!CT19-'MATRIZ (A)'!CT19</f>
        <v>0</v>
      </c>
      <c r="CU19" s="35">
        <f>+'MATRIZ (I)'!CU19-'MATRIZ (A)'!CU19</f>
        <v>-2.1433222926234203E-6</v>
      </c>
      <c r="CV19" s="35">
        <f>+'MATRIZ (I)'!CV19-'MATRIZ (A)'!CV19</f>
        <v>0</v>
      </c>
      <c r="CW19" s="35">
        <f>+'MATRIZ (I)'!CW19-'MATRIZ (A)'!CW19</f>
        <v>0</v>
      </c>
      <c r="CX19" s="35">
        <f>+'MATRIZ (I)'!CX19-'MATRIZ (A)'!CX19</f>
        <v>-5.2548258023222213E-5</v>
      </c>
      <c r="CY19" s="35">
        <f>+'MATRIZ (I)'!CY19-'MATRIZ (A)'!CY19</f>
        <v>-6.4985128624118907E-4</v>
      </c>
      <c r="CZ19" s="35">
        <f>+'MATRIZ (I)'!CZ19-'MATRIZ (A)'!CZ19</f>
        <v>0</v>
      </c>
      <c r="DA19" s="35">
        <f>+'MATRIZ (I)'!DA19-'MATRIZ (A)'!DA19</f>
        <v>-4.6961366652005318E-7</v>
      </c>
      <c r="DB19" s="35">
        <f>+'MATRIZ (I)'!DB19-'MATRIZ (A)'!DB19</f>
        <v>0</v>
      </c>
      <c r="DC19" s="35">
        <f>+'MATRIZ (I)'!DC19-'MATRIZ (A)'!DC19</f>
        <v>0</v>
      </c>
      <c r="DD19" s="35">
        <f>+'MATRIZ (I)'!DD19-'MATRIZ (A)'!DD19</f>
        <v>0</v>
      </c>
      <c r="DE19" s="35">
        <f>+'MATRIZ (I)'!DE19-'MATRIZ (A)'!DE19</f>
        <v>0</v>
      </c>
      <c r="DF19" s="35">
        <f>+'MATRIZ (I)'!DF19-'MATRIZ (A)'!DF19</f>
        <v>0</v>
      </c>
      <c r="DG19" s="35">
        <f>+'MATRIZ (I)'!DG19-'MATRIZ (A)'!DG19</f>
        <v>-5.7989213882210359E-9</v>
      </c>
      <c r="DH19" s="35">
        <f>+'MATRIZ (I)'!DH19-'MATRIZ (A)'!DH19</f>
        <v>0</v>
      </c>
      <c r="DI19" s="35">
        <f>+'MATRIZ (I)'!DI19-'MATRIZ (A)'!DI19</f>
        <v>0</v>
      </c>
      <c r="DJ19" s="35">
        <f>+'MATRIZ (I)'!DJ19-'MATRIZ (A)'!DJ19</f>
        <v>0</v>
      </c>
      <c r="DK19" s="35">
        <f>+'MATRIZ (I)'!DK19-'MATRIZ (A)'!DK19</f>
        <v>0</v>
      </c>
      <c r="DL19" s="35">
        <f>+'MATRIZ (I)'!DL19-'MATRIZ (A)'!DL19</f>
        <v>0</v>
      </c>
      <c r="DM19" s="35">
        <f>+'MATRIZ (I)'!DM19-'MATRIZ (A)'!DM19</f>
        <v>0</v>
      </c>
      <c r="DN19" s="35">
        <f>+'MATRIZ (I)'!DN19-'MATRIZ (A)'!DN19</f>
        <v>0</v>
      </c>
      <c r="DO19" s="35">
        <f>+'MATRIZ (I)'!DO19-'MATRIZ (A)'!DO19</f>
        <v>0</v>
      </c>
      <c r="DP19" s="35">
        <f>+'MATRIZ (I)'!DP19-'MATRIZ (A)'!DP19</f>
        <v>0</v>
      </c>
      <c r="DQ19" s="35">
        <f>+'MATRIZ (I)'!DQ19-'MATRIZ (A)'!DQ19</f>
        <v>0</v>
      </c>
      <c r="DR19" s="35">
        <f>+'MATRIZ (I)'!DR19-'MATRIZ (A)'!DR19</f>
        <v>-3.6080033270848408E-6</v>
      </c>
      <c r="DS19" s="35">
        <f>+'MATRIZ (I)'!DS19-'MATRIZ (A)'!DS19</f>
        <v>0</v>
      </c>
      <c r="DT19" s="35">
        <f>+'MATRIZ (I)'!DT19-'MATRIZ (A)'!DT19</f>
        <v>0</v>
      </c>
      <c r="DU19" s="35">
        <f>+'MATRIZ (I)'!DU19-'MATRIZ (A)'!DU19</f>
        <v>0</v>
      </c>
      <c r="DV19" s="35">
        <f>+'MATRIZ (I)'!DV19-'MATRIZ (A)'!DV19</f>
        <v>-5.9370765131169572E-5</v>
      </c>
      <c r="DW19" s="35">
        <f>+'MATRIZ (I)'!DW19-'MATRIZ (A)'!DW19</f>
        <v>-9.0055385226773914E-4</v>
      </c>
      <c r="DX19" s="35">
        <f>+'MATRIZ (I)'!DX19-'MATRIZ (A)'!DX19</f>
        <v>0</v>
      </c>
      <c r="DY19" s="35">
        <f>+'MATRIZ (I)'!DY19-'MATRIZ (A)'!DY19</f>
        <v>-1.1855862207405406E-3</v>
      </c>
      <c r="DZ19" s="35">
        <f>+'MATRIZ (I)'!DZ19-'MATRIZ (A)'!DZ19</f>
        <v>-5.0382938141731572E-4</v>
      </c>
      <c r="EA19" s="35">
        <f>+'MATRIZ (I)'!EA19-'MATRIZ (A)'!EA19</f>
        <v>-2.6454430974554158E-6</v>
      </c>
      <c r="EB19" s="35">
        <f>+'MATRIZ (I)'!EB19-'MATRIZ (A)'!EB19</f>
        <v>-1.326857199571378E-5</v>
      </c>
      <c r="EC19" s="35">
        <f>+'MATRIZ (I)'!EC19-'MATRIZ (A)'!EC19</f>
        <v>0</v>
      </c>
      <c r="ED19" s="35">
        <f>+'MATRIZ (I)'!ED19-'MATRIZ (A)'!ED19</f>
        <v>0</v>
      </c>
      <c r="EE19" s="35">
        <f>+'MATRIZ (I)'!EE19-'MATRIZ (A)'!EE19</f>
        <v>0</v>
      </c>
      <c r="EF19" s="35">
        <f>+'MATRIZ (I)'!EF19-'MATRIZ (A)'!EF19</f>
        <v>0</v>
      </c>
      <c r="EG19" s="35">
        <f>+'MATRIZ (I)'!EG19-'MATRIZ (A)'!EG19</f>
        <v>0</v>
      </c>
      <c r="EH19" s="35">
        <f>+'MATRIZ (I)'!EH19-'MATRIZ (A)'!EH19</f>
        <v>0</v>
      </c>
    </row>
    <row r="20" spans="1:138" s="7" customFormat="1" ht="21.95" customHeight="1" thickBot="1" x14ac:dyDescent="0.25">
      <c r="A20" s="12" t="s">
        <v>104</v>
      </c>
      <c r="B20" s="12" t="s">
        <v>105</v>
      </c>
      <c r="C20" s="35">
        <f>+'MATRIZ (I)'!C20-'MATRIZ (A)'!C20</f>
        <v>0</v>
      </c>
      <c r="D20" s="35">
        <f>+'MATRIZ (I)'!D20-'MATRIZ (A)'!D20</f>
        <v>0</v>
      </c>
      <c r="E20" s="35">
        <f>+'MATRIZ (I)'!E20-'MATRIZ (A)'!E20</f>
        <v>0</v>
      </c>
      <c r="F20" s="35">
        <f>+'MATRIZ (I)'!F20-'MATRIZ (A)'!F20</f>
        <v>0</v>
      </c>
      <c r="G20" s="35">
        <f>+'MATRIZ (I)'!G20-'MATRIZ (A)'!G20</f>
        <v>0</v>
      </c>
      <c r="H20" s="35">
        <f>+'MATRIZ (I)'!H20-'MATRIZ (A)'!H20</f>
        <v>0</v>
      </c>
      <c r="I20" s="35">
        <f>+'MATRIZ (I)'!I20-'MATRIZ (A)'!I20</f>
        <v>0</v>
      </c>
      <c r="J20" s="35">
        <f>+'MATRIZ (I)'!J20-'MATRIZ (A)'!J20</f>
        <v>0</v>
      </c>
      <c r="K20" s="35">
        <f>+'MATRIZ (I)'!K20-'MATRIZ (A)'!K20</f>
        <v>0.86702410865533253</v>
      </c>
      <c r="L20" s="35">
        <f>+'MATRIZ (I)'!L20-'MATRIZ (A)'!L20</f>
        <v>0</v>
      </c>
      <c r="M20" s="35">
        <f>+'MATRIZ (I)'!M20-'MATRIZ (A)'!M20</f>
        <v>0</v>
      </c>
      <c r="N20" s="35">
        <f>+'MATRIZ (I)'!N20-'MATRIZ (A)'!N20</f>
        <v>-7.3593925556913915E-8</v>
      </c>
      <c r="O20" s="35">
        <f>+'MATRIZ (I)'!O20-'MATRIZ (A)'!O20</f>
        <v>0</v>
      </c>
      <c r="P20" s="35">
        <f>+'MATRIZ (I)'!P20-'MATRIZ (A)'!P20</f>
        <v>0</v>
      </c>
      <c r="Q20" s="35">
        <f>+'MATRIZ (I)'!Q20-'MATRIZ (A)'!Q20</f>
        <v>0</v>
      </c>
      <c r="R20" s="35">
        <f>+'MATRIZ (I)'!R20-'MATRIZ (A)'!R20</f>
        <v>0</v>
      </c>
      <c r="S20" s="35">
        <f>+'MATRIZ (I)'!S20-'MATRIZ (A)'!S20</f>
        <v>0</v>
      </c>
      <c r="T20" s="35">
        <f>+'MATRIZ (I)'!T20-'MATRIZ (A)'!T20</f>
        <v>0</v>
      </c>
      <c r="U20" s="35">
        <f>+'MATRIZ (I)'!U20-'MATRIZ (A)'!U20</f>
        <v>0</v>
      </c>
      <c r="V20" s="35">
        <f>+'MATRIZ (I)'!V20-'MATRIZ (A)'!V20</f>
        <v>0</v>
      </c>
      <c r="W20" s="35">
        <f>+'MATRIZ (I)'!W20-'MATRIZ (A)'!W20</f>
        <v>0</v>
      </c>
      <c r="X20" s="35">
        <f>+'MATRIZ (I)'!X20-'MATRIZ (A)'!X20</f>
        <v>0</v>
      </c>
      <c r="Y20" s="35">
        <f>+'MATRIZ (I)'!Y20-'MATRIZ (A)'!Y20</f>
        <v>0</v>
      </c>
      <c r="Z20" s="35">
        <f>+'MATRIZ (I)'!Z20-'MATRIZ (A)'!Z20</f>
        <v>0</v>
      </c>
      <c r="AA20" s="35">
        <f>+'MATRIZ (I)'!AA20-'MATRIZ (A)'!AA20</f>
        <v>0</v>
      </c>
      <c r="AB20" s="35">
        <f>+'MATRIZ (I)'!AB20-'MATRIZ (A)'!AB20</f>
        <v>0</v>
      </c>
      <c r="AC20" s="35">
        <f>+'MATRIZ (I)'!AC20-'MATRIZ (A)'!AC20</f>
        <v>0</v>
      </c>
      <c r="AD20" s="35">
        <f>+'MATRIZ (I)'!AD20-'MATRIZ (A)'!AD20</f>
        <v>-8.3272759712109976E-4</v>
      </c>
      <c r="AE20" s="35">
        <f>+'MATRIZ (I)'!AE20-'MATRIZ (A)'!AE20</f>
        <v>0</v>
      </c>
      <c r="AF20" s="35">
        <f>+'MATRIZ (I)'!AF20-'MATRIZ (A)'!AF20</f>
        <v>0</v>
      </c>
      <c r="AG20" s="35">
        <f>+'MATRIZ (I)'!AG20-'MATRIZ (A)'!AG20</f>
        <v>0</v>
      </c>
      <c r="AH20" s="35">
        <f>+'MATRIZ (I)'!AH20-'MATRIZ (A)'!AH20</f>
        <v>0</v>
      </c>
      <c r="AI20" s="35">
        <f>+'MATRIZ (I)'!AI20-'MATRIZ (A)'!AI20</f>
        <v>0</v>
      </c>
      <c r="AJ20" s="35">
        <f>+'MATRIZ (I)'!AJ20-'MATRIZ (A)'!AJ20</f>
        <v>-2.2475114988466365E-3</v>
      </c>
      <c r="AK20" s="35">
        <f>+'MATRIZ (I)'!AK20-'MATRIZ (A)'!AK20</f>
        <v>0</v>
      </c>
      <c r="AL20" s="35">
        <f>+'MATRIZ (I)'!AL20-'MATRIZ (A)'!AL20</f>
        <v>-7.381967411089034E-3</v>
      </c>
      <c r="AM20" s="35">
        <f>+'MATRIZ (I)'!AM20-'MATRIZ (A)'!AM20</f>
        <v>0</v>
      </c>
      <c r="AN20" s="35">
        <f>+'MATRIZ (I)'!AN20-'MATRIZ (A)'!AN20</f>
        <v>0</v>
      </c>
      <c r="AO20" s="35">
        <f>+'MATRIZ (I)'!AO20-'MATRIZ (A)'!AO20</f>
        <v>0</v>
      </c>
      <c r="AP20" s="35">
        <f>+'MATRIZ (I)'!AP20-'MATRIZ (A)'!AP20</f>
        <v>-3.8060979306685813E-3</v>
      </c>
      <c r="AQ20" s="35">
        <f>+'MATRIZ (I)'!AQ20-'MATRIZ (A)'!AQ20</f>
        <v>-1.606767312762373E-4</v>
      </c>
      <c r="AR20" s="35">
        <f>+'MATRIZ (I)'!AR20-'MATRIZ (A)'!AR20</f>
        <v>-1.978237980801638E-6</v>
      </c>
      <c r="AS20" s="35">
        <f>+'MATRIZ (I)'!AS20-'MATRIZ (A)'!AS20</f>
        <v>0</v>
      </c>
      <c r="AT20" s="35">
        <f>+'MATRIZ (I)'!AT20-'MATRIZ (A)'!AT20</f>
        <v>0</v>
      </c>
      <c r="AU20" s="35">
        <f>+'MATRIZ (I)'!AU20-'MATRIZ (A)'!AU20</f>
        <v>0</v>
      </c>
      <c r="AV20" s="35">
        <f>+'MATRIZ (I)'!AV20-'MATRIZ (A)'!AV20</f>
        <v>0</v>
      </c>
      <c r="AW20" s="35">
        <f>+'MATRIZ (I)'!AW20-'MATRIZ (A)'!AW20</f>
        <v>-4.3674357991314519E-4</v>
      </c>
      <c r="AX20" s="35">
        <f>+'MATRIZ (I)'!AX20-'MATRIZ (A)'!AX20</f>
        <v>0</v>
      </c>
      <c r="AY20" s="35">
        <f>+'MATRIZ (I)'!AY20-'MATRIZ (A)'!AY20</f>
        <v>0</v>
      </c>
      <c r="AZ20" s="35">
        <f>+'MATRIZ (I)'!AZ20-'MATRIZ (A)'!AZ20</f>
        <v>0</v>
      </c>
      <c r="BA20" s="35">
        <f>+'MATRIZ (I)'!BA20-'MATRIZ (A)'!BA20</f>
        <v>0</v>
      </c>
      <c r="BB20" s="35">
        <f>+'MATRIZ (I)'!BB20-'MATRIZ (A)'!BB20</f>
        <v>0</v>
      </c>
      <c r="BC20" s="35">
        <f>+'MATRIZ (I)'!BC20-'MATRIZ (A)'!BC20</f>
        <v>0</v>
      </c>
      <c r="BD20" s="35">
        <f>+'MATRIZ (I)'!BD20-'MATRIZ (A)'!BD20</f>
        <v>0</v>
      </c>
      <c r="BE20" s="35">
        <f>+'MATRIZ (I)'!BE20-'MATRIZ (A)'!BE20</f>
        <v>0</v>
      </c>
      <c r="BF20" s="35">
        <f>+'MATRIZ (I)'!BF20-'MATRIZ (A)'!BF20</f>
        <v>0</v>
      </c>
      <c r="BG20" s="35">
        <f>+'MATRIZ (I)'!BG20-'MATRIZ (A)'!BG20</f>
        <v>0</v>
      </c>
      <c r="BH20" s="35">
        <f>+'MATRIZ (I)'!BH20-'MATRIZ (A)'!BH20</f>
        <v>0</v>
      </c>
      <c r="BI20" s="35">
        <f>+'MATRIZ (I)'!BI20-'MATRIZ (A)'!BI20</f>
        <v>0</v>
      </c>
      <c r="BJ20" s="35">
        <f>+'MATRIZ (I)'!BJ20-'MATRIZ (A)'!BJ20</f>
        <v>0</v>
      </c>
      <c r="BK20" s="35">
        <f>+'MATRIZ (I)'!BK20-'MATRIZ (A)'!BK20</f>
        <v>0</v>
      </c>
      <c r="BL20" s="35">
        <f>+'MATRIZ (I)'!BL20-'MATRIZ (A)'!BL20</f>
        <v>0</v>
      </c>
      <c r="BM20" s="35">
        <f>+'MATRIZ (I)'!BM20-'MATRIZ (A)'!BM20</f>
        <v>0</v>
      </c>
      <c r="BN20" s="35">
        <f>+'MATRIZ (I)'!BN20-'MATRIZ (A)'!BN20</f>
        <v>0</v>
      </c>
      <c r="BO20" s="35">
        <f>+'MATRIZ (I)'!BO20-'MATRIZ (A)'!BO20</f>
        <v>0</v>
      </c>
      <c r="BP20" s="35">
        <f>+'MATRIZ (I)'!BP20-'MATRIZ (A)'!BP20</f>
        <v>0</v>
      </c>
      <c r="BQ20" s="35">
        <f>+'MATRIZ (I)'!BQ20-'MATRIZ (A)'!BQ20</f>
        <v>0</v>
      </c>
      <c r="BR20" s="35">
        <f>+'MATRIZ (I)'!BR20-'MATRIZ (A)'!BR20</f>
        <v>0</v>
      </c>
      <c r="BS20" s="35">
        <f>+'MATRIZ (I)'!BS20-'MATRIZ (A)'!BS20</f>
        <v>0</v>
      </c>
      <c r="BT20" s="35">
        <f>+'MATRIZ (I)'!BT20-'MATRIZ (A)'!BT20</f>
        <v>0</v>
      </c>
      <c r="BU20" s="35">
        <f>+'MATRIZ (I)'!BU20-'MATRIZ (A)'!BU20</f>
        <v>0</v>
      </c>
      <c r="BV20" s="35">
        <f>+'MATRIZ (I)'!BV20-'MATRIZ (A)'!BV20</f>
        <v>0</v>
      </c>
      <c r="BW20" s="35">
        <f>+'MATRIZ (I)'!BW20-'MATRIZ (A)'!BW20</f>
        <v>0</v>
      </c>
      <c r="BX20" s="35">
        <f>+'MATRIZ (I)'!BX20-'MATRIZ (A)'!BX20</f>
        <v>0</v>
      </c>
      <c r="BY20" s="35">
        <f>+'MATRIZ (I)'!BY20-'MATRIZ (A)'!BY20</f>
        <v>0</v>
      </c>
      <c r="BZ20" s="35">
        <f>+'MATRIZ (I)'!BZ20-'MATRIZ (A)'!BZ20</f>
        <v>0</v>
      </c>
      <c r="CA20" s="35">
        <f>+'MATRIZ (I)'!CA20-'MATRIZ (A)'!CA20</f>
        <v>0</v>
      </c>
      <c r="CB20" s="35">
        <f>+'MATRIZ (I)'!CB20-'MATRIZ (A)'!CB20</f>
        <v>0</v>
      </c>
      <c r="CC20" s="35">
        <f>+'MATRIZ (I)'!CC20-'MATRIZ (A)'!CC20</f>
        <v>0</v>
      </c>
      <c r="CD20" s="35">
        <f>+'MATRIZ (I)'!CD20-'MATRIZ (A)'!CD20</f>
        <v>0</v>
      </c>
      <c r="CE20" s="35">
        <f>+'MATRIZ (I)'!CE20-'MATRIZ (A)'!CE20</f>
        <v>0</v>
      </c>
      <c r="CF20" s="35">
        <f>+'MATRIZ (I)'!CF20-'MATRIZ (A)'!CF20</f>
        <v>0</v>
      </c>
      <c r="CG20" s="35">
        <f>+'MATRIZ (I)'!CG20-'MATRIZ (A)'!CG20</f>
        <v>-2.3138796615533139E-6</v>
      </c>
      <c r="CH20" s="35">
        <f>+'MATRIZ (I)'!CH20-'MATRIZ (A)'!CH20</f>
        <v>0</v>
      </c>
      <c r="CI20" s="35">
        <f>+'MATRIZ (I)'!CI20-'MATRIZ (A)'!CI20</f>
        <v>0</v>
      </c>
      <c r="CJ20" s="35">
        <f>+'MATRIZ (I)'!CJ20-'MATRIZ (A)'!CJ20</f>
        <v>0</v>
      </c>
      <c r="CK20" s="35">
        <f>+'MATRIZ (I)'!CK20-'MATRIZ (A)'!CK20</f>
        <v>0</v>
      </c>
      <c r="CL20" s="35">
        <f>+'MATRIZ (I)'!CL20-'MATRIZ (A)'!CL20</f>
        <v>0</v>
      </c>
      <c r="CM20" s="35">
        <f>+'MATRIZ (I)'!CM20-'MATRIZ (A)'!CM20</f>
        <v>0</v>
      </c>
      <c r="CN20" s="35">
        <f>+'MATRIZ (I)'!CN20-'MATRIZ (A)'!CN20</f>
        <v>0</v>
      </c>
      <c r="CO20" s="35">
        <f>+'MATRIZ (I)'!CO20-'MATRIZ (A)'!CO20</f>
        <v>0</v>
      </c>
      <c r="CP20" s="35">
        <f>+'MATRIZ (I)'!CP20-'MATRIZ (A)'!CP20</f>
        <v>0</v>
      </c>
      <c r="CQ20" s="35">
        <f>+'MATRIZ (I)'!CQ20-'MATRIZ (A)'!CQ20</f>
        <v>0</v>
      </c>
      <c r="CR20" s="35">
        <f>+'MATRIZ (I)'!CR20-'MATRIZ (A)'!CR20</f>
        <v>0</v>
      </c>
      <c r="CS20" s="35">
        <f>+'MATRIZ (I)'!CS20-'MATRIZ (A)'!CS20</f>
        <v>-4.5402602238258977E-7</v>
      </c>
      <c r="CT20" s="35">
        <f>+'MATRIZ (I)'!CT20-'MATRIZ (A)'!CT20</f>
        <v>0</v>
      </c>
      <c r="CU20" s="35">
        <f>+'MATRIZ (I)'!CU20-'MATRIZ (A)'!CU20</f>
        <v>-1.1500523749861936E-5</v>
      </c>
      <c r="CV20" s="35">
        <f>+'MATRIZ (I)'!CV20-'MATRIZ (A)'!CV20</f>
        <v>0</v>
      </c>
      <c r="CW20" s="35">
        <f>+'MATRIZ (I)'!CW20-'MATRIZ (A)'!CW20</f>
        <v>0</v>
      </c>
      <c r="CX20" s="35">
        <f>+'MATRIZ (I)'!CX20-'MATRIZ (A)'!CX20</f>
        <v>-2.8196062322957444E-4</v>
      </c>
      <c r="CY20" s="35">
        <f>+'MATRIZ (I)'!CY20-'MATRIZ (A)'!CY20</f>
        <v>-1.344968535533841E-3</v>
      </c>
      <c r="CZ20" s="35">
        <f>+'MATRIZ (I)'!CZ20-'MATRIZ (A)'!CZ20</f>
        <v>0</v>
      </c>
      <c r="DA20" s="35">
        <f>+'MATRIZ (I)'!DA20-'MATRIZ (A)'!DA20</f>
        <v>-1.9342813662980012E-6</v>
      </c>
      <c r="DB20" s="35">
        <f>+'MATRIZ (I)'!DB20-'MATRIZ (A)'!DB20</f>
        <v>0</v>
      </c>
      <c r="DC20" s="35">
        <f>+'MATRIZ (I)'!DC20-'MATRIZ (A)'!DC20</f>
        <v>0</v>
      </c>
      <c r="DD20" s="35">
        <f>+'MATRIZ (I)'!DD20-'MATRIZ (A)'!DD20</f>
        <v>0</v>
      </c>
      <c r="DE20" s="35">
        <f>+'MATRIZ (I)'!DE20-'MATRIZ (A)'!DE20</f>
        <v>0</v>
      </c>
      <c r="DF20" s="35">
        <f>+'MATRIZ (I)'!DF20-'MATRIZ (A)'!DF20</f>
        <v>0</v>
      </c>
      <c r="DG20" s="35">
        <f>+'MATRIZ (I)'!DG20-'MATRIZ (A)'!DG20</f>
        <v>-3.1115541222309225E-8</v>
      </c>
      <c r="DH20" s="35">
        <f>+'MATRIZ (I)'!DH20-'MATRIZ (A)'!DH20</f>
        <v>0</v>
      </c>
      <c r="DI20" s="35">
        <f>+'MATRIZ (I)'!DI20-'MATRIZ (A)'!DI20</f>
        <v>0</v>
      </c>
      <c r="DJ20" s="35">
        <f>+'MATRIZ (I)'!DJ20-'MATRIZ (A)'!DJ20</f>
        <v>0</v>
      </c>
      <c r="DK20" s="35">
        <f>+'MATRIZ (I)'!DK20-'MATRIZ (A)'!DK20</f>
        <v>0</v>
      </c>
      <c r="DL20" s="35">
        <f>+'MATRIZ (I)'!DL20-'MATRIZ (A)'!DL20</f>
        <v>0</v>
      </c>
      <c r="DM20" s="35">
        <f>+'MATRIZ (I)'!DM20-'MATRIZ (A)'!DM20</f>
        <v>0</v>
      </c>
      <c r="DN20" s="35">
        <f>+'MATRIZ (I)'!DN20-'MATRIZ (A)'!DN20</f>
        <v>0</v>
      </c>
      <c r="DO20" s="35">
        <f>+'MATRIZ (I)'!DO20-'MATRIZ (A)'!DO20</f>
        <v>0</v>
      </c>
      <c r="DP20" s="35">
        <f>+'MATRIZ (I)'!DP20-'MATRIZ (A)'!DP20</f>
        <v>0</v>
      </c>
      <c r="DQ20" s="35">
        <f>+'MATRIZ (I)'!DQ20-'MATRIZ (A)'!DQ20</f>
        <v>0</v>
      </c>
      <c r="DR20" s="35">
        <f>+'MATRIZ (I)'!DR20-'MATRIZ (A)'!DR20</f>
        <v>-1.935963065168872E-5</v>
      </c>
      <c r="DS20" s="35">
        <f>+'MATRIZ (I)'!DS20-'MATRIZ (A)'!DS20</f>
        <v>0</v>
      </c>
      <c r="DT20" s="35">
        <f>+'MATRIZ (I)'!DT20-'MATRIZ (A)'!DT20</f>
        <v>0</v>
      </c>
      <c r="DU20" s="35">
        <f>+'MATRIZ (I)'!DU20-'MATRIZ (A)'!DU20</f>
        <v>-5.3357833436012013E-8</v>
      </c>
      <c r="DV20" s="35">
        <f>+'MATRIZ (I)'!DV20-'MATRIZ (A)'!DV20</f>
        <v>-2.5359800577559255E-5</v>
      </c>
      <c r="DW20" s="35">
        <f>+'MATRIZ (I)'!DW20-'MATRIZ (A)'!DW20</f>
        <v>-3.8466518079068474E-4</v>
      </c>
      <c r="DX20" s="35">
        <f>+'MATRIZ (I)'!DX20-'MATRIZ (A)'!DX20</f>
        <v>0</v>
      </c>
      <c r="DY20" s="35">
        <f>+'MATRIZ (I)'!DY20-'MATRIZ (A)'!DY20</f>
        <v>-5.1474827013637994E-4</v>
      </c>
      <c r="DZ20" s="35">
        <f>+'MATRIZ (I)'!DZ20-'MATRIZ (A)'!DZ20</f>
        <v>-2.2020136873802292E-4</v>
      </c>
      <c r="EA20" s="35">
        <f>+'MATRIZ (I)'!EA20-'MATRIZ (A)'!EA20</f>
        <v>-1.4194776621277751E-5</v>
      </c>
      <c r="EB20" s="35">
        <f>+'MATRIZ (I)'!EB20-'MATRIZ (A)'!EB20</f>
        <v>-5.0185691876590674E-4</v>
      </c>
      <c r="EC20" s="35">
        <f>+'MATRIZ (I)'!EC20-'MATRIZ (A)'!EC20</f>
        <v>0</v>
      </c>
      <c r="ED20" s="35">
        <f>+'MATRIZ (I)'!ED20-'MATRIZ (A)'!ED20</f>
        <v>0</v>
      </c>
      <c r="EE20" s="35">
        <f>+'MATRIZ (I)'!EE20-'MATRIZ (A)'!EE20</f>
        <v>0</v>
      </c>
      <c r="EF20" s="35">
        <f>+'MATRIZ (I)'!EF20-'MATRIZ (A)'!EF20</f>
        <v>0</v>
      </c>
      <c r="EG20" s="35">
        <f>+'MATRIZ (I)'!EG20-'MATRIZ (A)'!EG20</f>
        <v>0</v>
      </c>
      <c r="EH20" s="35">
        <f>+'MATRIZ (I)'!EH20-'MATRIZ (A)'!EH20</f>
        <v>0</v>
      </c>
    </row>
    <row r="21" spans="1:138" s="7" customFormat="1" ht="21.95" customHeight="1" thickBot="1" x14ac:dyDescent="0.25">
      <c r="A21" s="12" t="s">
        <v>106</v>
      </c>
      <c r="B21" s="12" t="s">
        <v>107</v>
      </c>
      <c r="C21" s="35">
        <f>+'MATRIZ (I)'!C21-'MATRIZ (A)'!C21</f>
        <v>0</v>
      </c>
      <c r="D21" s="35">
        <f>+'MATRIZ (I)'!D21-'MATRIZ (A)'!D21</f>
        <v>0</v>
      </c>
      <c r="E21" s="35">
        <f>+'MATRIZ (I)'!E21-'MATRIZ (A)'!E21</f>
        <v>0</v>
      </c>
      <c r="F21" s="35">
        <f>+'MATRIZ (I)'!F21-'MATRIZ (A)'!F21</f>
        <v>0</v>
      </c>
      <c r="G21" s="35">
        <f>+'MATRIZ (I)'!G21-'MATRIZ (A)'!G21</f>
        <v>0</v>
      </c>
      <c r="H21" s="35">
        <f>+'MATRIZ (I)'!H21-'MATRIZ (A)'!H21</f>
        <v>0</v>
      </c>
      <c r="I21" s="35">
        <f>+'MATRIZ (I)'!I21-'MATRIZ (A)'!I21</f>
        <v>-2.0871460490594764E-2</v>
      </c>
      <c r="J21" s="35">
        <f>+'MATRIZ (I)'!J21-'MATRIZ (A)'!J21</f>
        <v>0</v>
      </c>
      <c r="K21" s="35">
        <f>+'MATRIZ (I)'!K21-'MATRIZ (A)'!K21</f>
        <v>0</v>
      </c>
      <c r="L21" s="35">
        <f>+'MATRIZ (I)'!L21-'MATRIZ (A)'!L21</f>
        <v>0.96147769015293472</v>
      </c>
      <c r="M21" s="35">
        <f>+'MATRIZ (I)'!M21-'MATRIZ (A)'!M21</f>
        <v>0</v>
      </c>
      <c r="N21" s="35">
        <f>+'MATRIZ (I)'!N21-'MATRIZ (A)'!N21</f>
        <v>0</v>
      </c>
      <c r="O21" s="35">
        <f>+'MATRIZ (I)'!O21-'MATRIZ (A)'!O21</f>
        <v>0</v>
      </c>
      <c r="P21" s="35">
        <f>+'MATRIZ (I)'!P21-'MATRIZ (A)'!P21</f>
        <v>0</v>
      </c>
      <c r="Q21" s="35">
        <f>+'MATRIZ (I)'!Q21-'MATRIZ (A)'!Q21</f>
        <v>0</v>
      </c>
      <c r="R21" s="35">
        <f>+'MATRIZ (I)'!R21-'MATRIZ (A)'!R21</f>
        <v>0</v>
      </c>
      <c r="S21" s="35">
        <f>+'MATRIZ (I)'!S21-'MATRIZ (A)'!S21</f>
        <v>0</v>
      </c>
      <c r="T21" s="35">
        <f>+'MATRIZ (I)'!T21-'MATRIZ (A)'!T21</f>
        <v>0</v>
      </c>
      <c r="U21" s="35">
        <f>+'MATRIZ (I)'!U21-'MATRIZ (A)'!U21</f>
        <v>0</v>
      </c>
      <c r="V21" s="35">
        <f>+'MATRIZ (I)'!V21-'MATRIZ (A)'!V21</f>
        <v>-3.2360008371608811E-3</v>
      </c>
      <c r="W21" s="35">
        <f>+'MATRIZ (I)'!W21-'MATRIZ (A)'!W21</f>
        <v>-6.8222605239856311E-3</v>
      </c>
      <c r="X21" s="35">
        <f>+'MATRIZ (I)'!X21-'MATRIZ (A)'!X21</f>
        <v>0</v>
      </c>
      <c r="Y21" s="35">
        <f>+'MATRIZ (I)'!Y21-'MATRIZ (A)'!Y21</f>
        <v>-5.3363226304659159E-4</v>
      </c>
      <c r="Z21" s="35">
        <f>+'MATRIZ (I)'!Z21-'MATRIZ (A)'!Z21</f>
        <v>0</v>
      </c>
      <c r="AA21" s="35">
        <f>+'MATRIZ (I)'!AA21-'MATRIZ (A)'!AA21</f>
        <v>0</v>
      </c>
      <c r="AB21" s="35">
        <f>+'MATRIZ (I)'!AB21-'MATRIZ (A)'!AB21</f>
        <v>0</v>
      </c>
      <c r="AC21" s="35">
        <f>+'MATRIZ (I)'!AC21-'MATRIZ (A)'!AC21</f>
        <v>0</v>
      </c>
      <c r="AD21" s="35">
        <f>+'MATRIZ (I)'!AD21-'MATRIZ (A)'!AD21</f>
        <v>-3.8216349527643171E-3</v>
      </c>
      <c r="AE21" s="35">
        <f>+'MATRIZ (I)'!AE21-'MATRIZ (A)'!AE21</f>
        <v>0</v>
      </c>
      <c r="AF21" s="35">
        <f>+'MATRIZ (I)'!AF21-'MATRIZ (A)'!AF21</f>
        <v>0</v>
      </c>
      <c r="AG21" s="35">
        <f>+'MATRIZ (I)'!AG21-'MATRIZ (A)'!AG21</f>
        <v>0</v>
      </c>
      <c r="AH21" s="35">
        <f>+'MATRIZ (I)'!AH21-'MATRIZ (A)'!AH21</f>
        <v>0</v>
      </c>
      <c r="AI21" s="35">
        <f>+'MATRIZ (I)'!AI21-'MATRIZ (A)'!AI21</f>
        <v>0</v>
      </c>
      <c r="AJ21" s="35">
        <f>+'MATRIZ (I)'!AJ21-'MATRIZ (A)'!AJ21</f>
        <v>-6.4668127832991627E-5</v>
      </c>
      <c r="AK21" s="35">
        <f>+'MATRIZ (I)'!AK21-'MATRIZ (A)'!AK21</f>
        <v>0</v>
      </c>
      <c r="AL21" s="35">
        <f>+'MATRIZ (I)'!AL21-'MATRIZ (A)'!AL21</f>
        <v>-1.2924184811703553E-2</v>
      </c>
      <c r="AM21" s="35">
        <f>+'MATRIZ (I)'!AM21-'MATRIZ (A)'!AM21</f>
        <v>0</v>
      </c>
      <c r="AN21" s="35">
        <f>+'MATRIZ (I)'!AN21-'MATRIZ (A)'!AN21</f>
        <v>0</v>
      </c>
      <c r="AO21" s="35">
        <f>+'MATRIZ (I)'!AO21-'MATRIZ (A)'!AO21</f>
        <v>0</v>
      </c>
      <c r="AP21" s="35">
        <f>+'MATRIZ (I)'!AP21-'MATRIZ (A)'!AP21</f>
        <v>0</v>
      </c>
      <c r="AQ21" s="35">
        <f>+'MATRIZ (I)'!AQ21-'MATRIZ (A)'!AQ21</f>
        <v>-2.31880313608837E-5</v>
      </c>
      <c r="AR21" s="35">
        <f>+'MATRIZ (I)'!AR21-'MATRIZ (A)'!AR21</f>
        <v>-2.2808732186283116E-5</v>
      </c>
      <c r="AS21" s="35">
        <f>+'MATRIZ (I)'!AS21-'MATRIZ (A)'!AS21</f>
        <v>0</v>
      </c>
      <c r="AT21" s="35">
        <f>+'MATRIZ (I)'!AT21-'MATRIZ (A)'!AT21</f>
        <v>0</v>
      </c>
      <c r="AU21" s="35">
        <f>+'MATRIZ (I)'!AU21-'MATRIZ (A)'!AU21</f>
        <v>0</v>
      </c>
      <c r="AV21" s="35">
        <f>+'MATRIZ (I)'!AV21-'MATRIZ (A)'!AV21</f>
        <v>0</v>
      </c>
      <c r="AW21" s="35">
        <f>+'MATRIZ (I)'!AW21-'MATRIZ (A)'!AW21</f>
        <v>-4.6470159674852855E-3</v>
      </c>
      <c r="AX21" s="35">
        <f>+'MATRIZ (I)'!AX21-'MATRIZ (A)'!AX21</f>
        <v>0</v>
      </c>
      <c r="AY21" s="35">
        <f>+'MATRIZ (I)'!AY21-'MATRIZ (A)'!AY21</f>
        <v>0</v>
      </c>
      <c r="AZ21" s="35">
        <f>+'MATRIZ (I)'!AZ21-'MATRIZ (A)'!AZ21</f>
        <v>0</v>
      </c>
      <c r="BA21" s="35">
        <f>+'MATRIZ (I)'!BA21-'MATRIZ (A)'!BA21</f>
        <v>0</v>
      </c>
      <c r="BB21" s="35">
        <f>+'MATRIZ (I)'!BB21-'MATRIZ (A)'!BB21</f>
        <v>0</v>
      </c>
      <c r="BC21" s="35">
        <f>+'MATRIZ (I)'!BC21-'MATRIZ (A)'!BC21</f>
        <v>0</v>
      </c>
      <c r="BD21" s="35">
        <f>+'MATRIZ (I)'!BD21-'MATRIZ (A)'!BD21</f>
        <v>0</v>
      </c>
      <c r="BE21" s="35">
        <f>+'MATRIZ (I)'!BE21-'MATRIZ (A)'!BE21</f>
        <v>0</v>
      </c>
      <c r="BF21" s="35">
        <f>+'MATRIZ (I)'!BF21-'MATRIZ (A)'!BF21</f>
        <v>0</v>
      </c>
      <c r="BG21" s="35">
        <f>+'MATRIZ (I)'!BG21-'MATRIZ (A)'!BG21</f>
        <v>0</v>
      </c>
      <c r="BH21" s="35">
        <f>+'MATRIZ (I)'!BH21-'MATRIZ (A)'!BH21</f>
        <v>0</v>
      </c>
      <c r="BI21" s="35">
        <f>+'MATRIZ (I)'!BI21-'MATRIZ (A)'!BI21</f>
        <v>0</v>
      </c>
      <c r="BJ21" s="35">
        <f>+'MATRIZ (I)'!BJ21-'MATRIZ (A)'!BJ21</f>
        <v>0</v>
      </c>
      <c r="BK21" s="35">
        <f>+'MATRIZ (I)'!BK21-'MATRIZ (A)'!BK21</f>
        <v>0</v>
      </c>
      <c r="BL21" s="35">
        <f>+'MATRIZ (I)'!BL21-'MATRIZ (A)'!BL21</f>
        <v>0</v>
      </c>
      <c r="BM21" s="35">
        <f>+'MATRIZ (I)'!BM21-'MATRIZ (A)'!BM21</f>
        <v>0</v>
      </c>
      <c r="BN21" s="35">
        <f>+'MATRIZ (I)'!BN21-'MATRIZ (A)'!BN21</f>
        <v>0</v>
      </c>
      <c r="BO21" s="35">
        <f>+'MATRIZ (I)'!BO21-'MATRIZ (A)'!BO21</f>
        <v>0</v>
      </c>
      <c r="BP21" s="35">
        <f>+'MATRIZ (I)'!BP21-'MATRIZ (A)'!BP21</f>
        <v>0</v>
      </c>
      <c r="BQ21" s="35">
        <f>+'MATRIZ (I)'!BQ21-'MATRIZ (A)'!BQ21</f>
        <v>0</v>
      </c>
      <c r="BR21" s="35">
        <f>+'MATRIZ (I)'!BR21-'MATRIZ (A)'!BR21</f>
        <v>0</v>
      </c>
      <c r="BS21" s="35">
        <f>+'MATRIZ (I)'!BS21-'MATRIZ (A)'!BS21</f>
        <v>0</v>
      </c>
      <c r="BT21" s="35">
        <f>+'MATRIZ (I)'!BT21-'MATRIZ (A)'!BT21</f>
        <v>0</v>
      </c>
      <c r="BU21" s="35">
        <f>+'MATRIZ (I)'!BU21-'MATRIZ (A)'!BU21</f>
        <v>0</v>
      </c>
      <c r="BV21" s="35">
        <f>+'MATRIZ (I)'!BV21-'MATRIZ (A)'!BV21</f>
        <v>0</v>
      </c>
      <c r="BW21" s="35">
        <f>+'MATRIZ (I)'!BW21-'MATRIZ (A)'!BW21</f>
        <v>0</v>
      </c>
      <c r="BX21" s="35">
        <f>+'MATRIZ (I)'!BX21-'MATRIZ (A)'!BX21</f>
        <v>0</v>
      </c>
      <c r="BY21" s="35">
        <f>+'MATRIZ (I)'!BY21-'MATRIZ (A)'!BY21</f>
        <v>0</v>
      </c>
      <c r="BZ21" s="35">
        <f>+'MATRIZ (I)'!BZ21-'MATRIZ (A)'!BZ21</f>
        <v>0</v>
      </c>
      <c r="CA21" s="35">
        <f>+'MATRIZ (I)'!CA21-'MATRIZ (A)'!CA21</f>
        <v>0</v>
      </c>
      <c r="CB21" s="35">
        <f>+'MATRIZ (I)'!CB21-'MATRIZ (A)'!CB21</f>
        <v>0</v>
      </c>
      <c r="CC21" s="35">
        <f>+'MATRIZ (I)'!CC21-'MATRIZ (A)'!CC21</f>
        <v>0</v>
      </c>
      <c r="CD21" s="35">
        <f>+'MATRIZ (I)'!CD21-'MATRIZ (A)'!CD21</f>
        <v>0</v>
      </c>
      <c r="CE21" s="35">
        <f>+'MATRIZ (I)'!CE21-'MATRIZ (A)'!CE21</f>
        <v>0</v>
      </c>
      <c r="CF21" s="35">
        <f>+'MATRIZ (I)'!CF21-'MATRIZ (A)'!CF21</f>
        <v>0</v>
      </c>
      <c r="CG21" s="35">
        <f>+'MATRIZ (I)'!CG21-'MATRIZ (A)'!CG21</f>
        <v>-6.5659563709632512E-6</v>
      </c>
      <c r="CH21" s="35">
        <f>+'MATRIZ (I)'!CH21-'MATRIZ (A)'!CH21</f>
        <v>0</v>
      </c>
      <c r="CI21" s="35">
        <f>+'MATRIZ (I)'!CI21-'MATRIZ (A)'!CI21</f>
        <v>0</v>
      </c>
      <c r="CJ21" s="35">
        <f>+'MATRIZ (I)'!CJ21-'MATRIZ (A)'!CJ21</f>
        <v>0</v>
      </c>
      <c r="CK21" s="35">
        <f>+'MATRIZ (I)'!CK21-'MATRIZ (A)'!CK21</f>
        <v>0</v>
      </c>
      <c r="CL21" s="35">
        <f>+'MATRIZ (I)'!CL21-'MATRIZ (A)'!CL21</f>
        <v>0</v>
      </c>
      <c r="CM21" s="35">
        <f>+'MATRIZ (I)'!CM21-'MATRIZ (A)'!CM21</f>
        <v>0</v>
      </c>
      <c r="CN21" s="35">
        <f>+'MATRIZ (I)'!CN21-'MATRIZ (A)'!CN21</f>
        <v>0</v>
      </c>
      <c r="CO21" s="35">
        <f>+'MATRIZ (I)'!CO21-'MATRIZ (A)'!CO21</f>
        <v>0</v>
      </c>
      <c r="CP21" s="35">
        <f>+'MATRIZ (I)'!CP21-'MATRIZ (A)'!CP21</f>
        <v>0</v>
      </c>
      <c r="CQ21" s="35">
        <f>+'MATRIZ (I)'!CQ21-'MATRIZ (A)'!CQ21</f>
        <v>0</v>
      </c>
      <c r="CR21" s="35">
        <f>+'MATRIZ (I)'!CR21-'MATRIZ (A)'!CR21</f>
        <v>0</v>
      </c>
      <c r="CS21" s="35">
        <f>+'MATRIZ (I)'!CS21-'MATRIZ (A)'!CS21</f>
        <v>-5.2348393118665243E-6</v>
      </c>
      <c r="CT21" s="35">
        <f>+'MATRIZ (I)'!CT21-'MATRIZ (A)'!CT21</f>
        <v>0</v>
      </c>
      <c r="CU21" s="35">
        <f>+'MATRIZ (I)'!CU21-'MATRIZ (A)'!CU21</f>
        <v>-6.6007026737389626E-5</v>
      </c>
      <c r="CV21" s="35">
        <f>+'MATRIZ (I)'!CV21-'MATRIZ (A)'!CV21</f>
        <v>0</v>
      </c>
      <c r="CW21" s="35">
        <f>+'MATRIZ (I)'!CW21-'MATRIZ (A)'!CW21</f>
        <v>0</v>
      </c>
      <c r="CX21" s="35">
        <f>+'MATRIZ (I)'!CX21-'MATRIZ (A)'!CX21</f>
        <v>-1.6407675321685664E-3</v>
      </c>
      <c r="CY21" s="35">
        <f>+'MATRIZ (I)'!CY21-'MATRIZ (A)'!CY21</f>
        <v>-4.5386445243001759E-3</v>
      </c>
      <c r="CZ21" s="35">
        <f>+'MATRIZ (I)'!CZ21-'MATRIZ (A)'!CZ21</f>
        <v>0</v>
      </c>
      <c r="DA21" s="35">
        <f>+'MATRIZ (I)'!DA21-'MATRIZ (A)'!DA21</f>
        <v>-5.4887932468164942E-6</v>
      </c>
      <c r="DB21" s="35">
        <f>+'MATRIZ (I)'!DB21-'MATRIZ (A)'!DB21</f>
        <v>0</v>
      </c>
      <c r="DC21" s="35">
        <f>+'MATRIZ (I)'!DC21-'MATRIZ (A)'!DC21</f>
        <v>0</v>
      </c>
      <c r="DD21" s="35">
        <f>+'MATRIZ (I)'!DD21-'MATRIZ (A)'!DD21</f>
        <v>0</v>
      </c>
      <c r="DE21" s="35">
        <f>+'MATRIZ (I)'!DE21-'MATRIZ (A)'!DE21</f>
        <v>0</v>
      </c>
      <c r="DF21" s="35">
        <f>+'MATRIZ (I)'!DF21-'MATRIZ (A)'!DF21</f>
        <v>0</v>
      </c>
      <c r="DG21" s="35">
        <f>+'MATRIZ (I)'!DG21-'MATRIZ (A)'!DG21</f>
        <v>-1.7858702838937848E-7</v>
      </c>
      <c r="DH21" s="35">
        <f>+'MATRIZ (I)'!DH21-'MATRIZ (A)'!DH21</f>
        <v>0</v>
      </c>
      <c r="DI21" s="35">
        <f>+'MATRIZ (I)'!DI21-'MATRIZ (A)'!DI21</f>
        <v>0</v>
      </c>
      <c r="DJ21" s="35">
        <f>+'MATRIZ (I)'!DJ21-'MATRIZ (A)'!DJ21</f>
        <v>0</v>
      </c>
      <c r="DK21" s="35">
        <f>+'MATRIZ (I)'!DK21-'MATRIZ (A)'!DK21</f>
        <v>0</v>
      </c>
      <c r="DL21" s="35">
        <f>+'MATRIZ (I)'!DL21-'MATRIZ (A)'!DL21</f>
        <v>0</v>
      </c>
      <c r="DM21" s="35">
        <f>+'MATRIZ (I)'!DM21-'MATRIZ (A)'!DM21</f>
        <v>0</v>
      </c>
      <c r="DN21" s="35">
        <f>+'MATRIZ (I)'!DN21-'MATRIZ (A)'!DN21</f>
        <v>0</v>
      </c>
      <c r="DO21" s="35">
        <f>+'MATRIZ (I)'!DO21-'MATRIZ (A)'!DO21</f>
        <v>0</v>
      </c>
      <c r="DP21" s="35">
        <f>+'MATRIZ (I)'!DP21-'MATRIZ (A)'!DP21</f>
        <v>0</v>
      </c>
      <c r="DQ21" s="35">
        <f>+'MATRIZ (I)'!DQ21-'MATRIZ (A)'!DQ21</f>
        <v>0</v>
      </c>
      <c r="DR21" s="35">
        <f>+'MATRIZ (I)'!DR21-'MATRIZ (A)'!DR21</f>
        <v>-2.2321309925552542E-4</v>
      </c>
      <c r="DS21" s="35">
        <f>+'MATRIZ (I)'!DS21-'MATRIZ (A)'!DS21</f>
        <v>0</v>
      </c>
      <c r="DT21" s="35">
        <f>+'MATRIZ (I)'!DT21-'MATRIZ (A)'!DT21</f>
        <v>0</v>
      </c>
      <c r="DU21" s="35">
        <f>+'MATRIZ (I)'!DU21-'MATRIZ (A)'!DU21</f>
        <v>0</v>
      </c>
      <c r="DV21" s="35">
        <f>+'MATRIZ (I)'!DV21-'MATRIZ (A)'!DV21</f>
        <v>-4.8889005692051877E-5</v>
      </c>
      <c r="DW21" s="35">
        <f>+'MATRIZ (I)'!DW21-'MATRIZ (A)'!DW21</f>
        <v>-6.8115689330894096E-4</v>
      </c>
      <c r="DX21" s="35">
        <f>+'MATRIZ (I)'!DX21-'MATRIZ (A)'!DX21</f>
        <v>0</v>
      </c>
      <c r="DY21" s="35">
        <f>+'MATRIZ (I)'!DY21-'MATRIZ (A)'!DY21</f>
        <v>-9.2452559339970398E-4</v>
      </c>
      <c r="DZ21" s="35">
        <f>+'MATRIZ (I)'!DZ21-'MATRIZ (A)'!DZ21</f>
        <v>-5.5212304565625554E-4</v>
      </c>
      <c r="EA21" s="35">
        <f>+'MATRIZ (I)'!EA21-'MATRIZ (A)'!EA21</f>
        <v>-2.1295185931127206E-4</v>
      </c>
      <c r="EB21" s="35">
        <f>+'MATRIZ (I)'!EB21-'MATRIZ (A)'!EB21</f>
        <v>-1.0376160946778256E-3</v>
      </c>
      <c r="EC21" s="35">
        <f>+'MATRIZ (I)'!EC21-'MATRIZ (A)'!EC21</f>
        <v>0</v>
      </c>
      <c r="ED21" s="35">
        <f>+'MATRIZ (I)'!ED21-'MATRIZ (A)'!ED21</f>
        <v>0</v>
      </c>
      <c r="EE21" s="35">
        <f>+'MATRIZ (I)'!EE21-'MATRIZ (A)'!EE21</f>
        <v>0</v>
      </c>
      <c r="EF21" s="35">
        <f>+'MATRIZ (I)'!EF21-'MATRIZ (A)'!EF21</f>
        <v>0</v>
      </c>
      <c r="EG21" s="35">
        <f>+'MATRIZ (I)'!EG21-'MATRIZ (A)'!EG21</f>
        <v>-3.5800416736755831E-5</v>
      </c>
      <c r="EH21" s="35">
        <f>+'MATRIZ (I)'!EH21-'MATRIZ (A)'!EH21</f>
        <v>0</v>
      </c>
    </row>
    <row r="22" spans="1:138" s="7" customFormat="1" ht="21.95" customHeight="1" thickBot="1" x14ac:dyDescent="0.25">
      <c r="A22" s="12" t="s">
        <v>108</v>
      </c>
      <c r="B22" s="12" t="s">
        <v>109</v>
      </c>
      <c r="C22" s="35">
        <f>+'MATRIZ (I)'!C22-'MATRIZ (A)'!C22</f>
        <v>0</v>
      </c>
      <c r="D22" s="35">
        <f>+'MATRIZ (I)'!D22-'MATRIZ (A)'!D22</f>
        <v>0</v>
      </c>
      <c r="E22" s="35">
        <f>+'MATRIZ (I)'!E22-'MATRIZ (A)'!E22</f>
        <v>0</v>
      </c>
      <c r="F22" s="35">
        <f>+'MATRIZ (I)'!F22-'MATRIZ (A)'!F22</f>
        <v>0</v>
      </c>
      <c r="G22" s="35">
        <f>+'MATRIZ (I)'!G22-'MATRIZ (A)'!G22</f>
        <v>0</v>
      </c>
      <c r="H22" s="35">
        <f>+'MATRIZ (I)'!H22-'MATRIZ (A)'!H22</f>
        <v>0</v>
      </c>
      <c r="I22" s="35">
        <f>+'MATRIZ (I)'!I22-'MATRIZ (A)'!I22</f>
        <v>0</v>
      </c>
      <c r="J22" s="35">
        <f>+'MATRIZ (I)'!J22-'MATRIZ (A)'!J22</f>
        <v>0</v>
      </c>
      <c r="K22" s="35">
        <f>+'MATRIZ (I)'!K22-'MATRIZ (A)'!K22</f>
        <v>0</v>
      </c>
      <c r="L22" s="35">
        <f>+'MATRIZ (I)'!L22-'MATRIZ (A)'!L22</f>
        <v>0</v>
      </c>
      <c r="M22" s="35">
        <f>+'MATRIZ (I)'!M22-'MATRIZ (A)'!M22</f>
        <v>0.99094084116099312</v>
      </c>
      <c r="N22" s="35">
        <f>+'MATRIZ (I)'!N22-'MATRIZ (A)'!N22</f>
        <v>0</v>
      </c>
      <c r="O22" s="35">
        <f>+'MATRIZ (I)'!O22-'MATRIZ (A)'!O22</f>
        <v>0</v>
      </c>
      <c r="P22" s="35">
        <f>+'MATRIZ (I)'!P22-'MATRIZ (A)'!P22</f>
        <v>0</v>
      </c>
      <c r="Q22" s="35">
        <f>+'MATRIZ (I)'!Q22-'MATRIZ (A)'!Q22</f>
        <v>0</v>
      </c>
      <c r="R22" s="35">
        <f>+'MATRIZ (I)'!R22-'MATRIZ (A)'!R22</f>
        <v>0</v>
      </c>
      <c r="S22" s="35">
        <f>+'MATRIZ (I)'!S22-'MATRIZ (A)'!S22</f>
        <v>0</v>
      </c>
      <c r="T22" s="35">
        <f>+'MATRIZ (I)'!T22-'MATRIZ (A)'!T22</f>
        <v>0</v>
      </c>
      <c r="U22" s="35">
        <f>+'MATRIZ (I)'!U22-'MATRIZ (A)'!U22</f>
        <v>0</v>
      </c>
      <c r="V22" s="35">
        <f>+'MATRIZ (I)'!V22-'MATRIZ (A)'!V22</f>
        <v>0</v>
      </c>
      <c r="W22" s="35">
        <f>+'MATRIZ (I)'!W22-'MATRIZ (A)'!W22</f>
        <v>0</v>
      </c>
      <c r="X22" s="35">
        <f>+'MATRIZ (I)'!X22-'MATRIZ (A)'!X22</f>
        <v>0</v>
      </c>
      <c r="Y22" s="35">
        <f>+'MATRIZ (I)'!Y22-'MATRIZ (A)'!Y22</f>
        <v>0</v>
      </c>
      <c r="Z22" s="35">
        <f>+'MATRIZ (I)'!Z22-'MATRIZ (A)'!Z22</f>
        <v>0</v>
      </c>
      <c r="AA22" s="35">
        <f>+'MATRIZ (I)'!AA22-'MATRIZ (A)'!AA22</f>
        <v>0</v>
      </c>
      <c r="AB22" s="35">
        <f>+'MATRIZ (I)'!AB22-'MATRIZ (A)'!AB22</f>
        <v>0</v>
      </c>
      <c r="AC22" s="35">
        <f>+'MATRIZ (I)'!AC22-'MATRIZ (A)'!AC22</f>
        <v>0</v>
      </c>
      <c r="AD22" s="35">
        <f>+'MATRIZ (I)'!AD22-'MATRIZ (A)'!AD22</f>
        <v>0</v>
      </c>
      <c r="AE22" s="35">
        <f>+'MATRIZ (I)'!AE22-'MATRIZ (A)'!AE22</f>
        <v>0</v>
      </c>
      <c r="AF22" s="35">
        <f>+'MATRIZ (I)'!AF22-'MATRIZ (A)'!AF22</f>
        <v>0</v>
      </c>
      <c r="AG22" s="35">
        <f>+'MATRIZ (I)'!AG22-'MATRIZ (A)'!AG22</f>
        <v>0</v>
      </c>
      <c r="AH22" s="35">
        <f>+'MATRIZ (I)'!AH22-'MATRIZ (A)'!AH22</f>
        <v>0</v>
      </c>
      <c r="AI22" s="35">
        <f>+'MATRIZ (I)'!AI22-'MATRIZ (A)'!AI22</f>
        <v>0</v>
      </c>
      <c r="AJ22" s="35">
        <f>+'MATRIZ (I)'!AJ22-'MATRIZ (A)'!AJ22</f>
        <v>0</v>
      </c>
      <c r="AK22" s="35">
        <f>+'MATRIZ (I)'!AK22-'MATRIZ (A)'!AK22</f>
        <v>0</v>
      </c>
      <c r="AL22" s="35">
        <f>+'MATRIZ (I)'!AL22-'MATRIZ (A)'!AL22</f>
        <v>-1.5342302770086403E-5</v>
      </c>
      <c r="AM22" s="35">
        <f>+'MATRIZ (I)'!AM22-'MATRIZ (A)'!AM22</f>
        <v>0</v>
      </c>
      <c r="AN22" s="35">
        <f>+'MATRIZ (I)'!AN22-'MATRIZ (A)'!AN22</f>
        <v>0</v>
      </c>
      <c r="AO22" s="35">
        <f>+'MATRIZ (I)'!AO22-'MATRIZ (A)'!AO22</f>
        <v>0</v>
      </c>
      <c r="AP22" s="35">
        <f>+'MATRIZ (I)'!AP22-'MATRIZ (A)'!AP22</f>
        <v>0</v>
      </c>
      <c r="AQ22" s="35">
        <f>+'MATRIZ (I)'!AQ22-'MATRIZ (A)'!AQ22</f>
        <v>0</v>
      </c>
      <c r="AR22" s="35">
        <f>+'MATRIZ (I)'!AR22-'MATRIZ (A)'!AR22</f>
        <v>-0.34752541272152904</v>
      </c>
      <c r="AS22" s="35">
        <f>+'MATRIZ (I)'!AS22-'MATRIZ (A)'!AS22</f>
        <v>0</v>
      </c>
      <c r="AT22" s="35">
        <f>+'MATRIZ (I)'!AT22-'MATRIZ (A)'!AT22</f>
        <v>0</v>
      </c>
      <c r="AU22" s="35">
        <f>+'MATRIZ (I)'!AU22-'MATRIZ (A)'!AU22</f>
        <v>-2.7159689961989576E-2</v>
      </c>
      <c r="AV22" s="35">
        <f>+'MATRIZ (I)'!AV22-'MATRIZ (A)'!AV22</f>
        <v>0</v>
      </c>
      <c r="AW22" s="35">
        <f>+'MATRIZ (I)'!AW22-'MATRIZ (A)'!AW22</f>
        <v>0</v>
      </c>
      <c r="AX22" s="35">
        <f>+'MATRIZ (I)'!AX22-'MATRIZ (A)'!AX22</f>
        <v>0</v>
      </c>
      <c r="AY22" s="35">
        <f>+'MATRIZ (I)'!AY22-'MATRIZ (A)'!AY22</f>
        <v>0</v>
      </c>
      <c r="AZ22" s="35">
        <f>+'MATRIZ (I)'!AZ22-'MATRIZ (A)'!AZ22</f>
        <v>0</v>
      </c>
      <c r="BA22" s="35">
        <f>+'MATRIZ (I)'!BA22-'MATRIZ (A)'!BA22</f>
        <v>0</v>
      </c>
      <c r="BB22" s="35">
        <f>+'MATRIZ (I)'!BB22-'MATRIZ (A)'!BB22</f>
        <v>0</v>
      </c>
      <c r="BC22" s="35">
        <f>+'MATRIZ (I)'!BC22-'MATRIZ (A)'!BC22</f>
        <v>0</v>
      </c>
      <c r="BD22" s="35">
        <f>+'MATRIZ (I)'!BD22-'MATRIZ (A)'!BD22</f>
        <v>0</v>
      </c>
      <c r="BE22" s="35">
        <f>+'MATRIZ (I)'!BE22-'MATRIZ (A)'!BE22</f>
        <v>0</v>
      </c>
      <c r="BF22" s="35">
        <f>+'MATRIZ (I)'!BF22-'MATRIZ (A)'!BF22</f>
        <v>0</v>
      </c>
      <c r="BG22" s="35">
        <f>+'MATRIZ (I)'!BG22-'MATRIZ (A)'!BG22</f>
        <v>0</v>
      </c>
      <c r="BH22" s="35">
        <f>+'MATRIZ (I)'!BH22-'MATRIZ (A)'!BH22</f>
        <v>0</v>
      </c>
      <c r="BI22" s="35">
        <f>+'MATRIZ (I)'!BI22-'MATRIZ (A)'!BI22</f>
        <v>0</v>
      </c>
      <c r="BJ22" s="35">
        <f>+'MATRIZ (I)'!BJ22-'MATRIZ (A)'!BJ22</f>
        <v>0</v>
      </c>
      <c r="BK22" s="35">
        <f>+'MATRIZ (I)'!BK22-'MATRIZ (A)'!BK22</f>
        <v>0</v>
      </c>
      <c r="BL22" s="35">
        <f>+'MATRIZ (I)'!BL22-'MATRIZ (A)'!BL22</f>
        <v>0</v>
      </c>
      <c r="BM22" s="35">
        <f>+'MATRIZ (I)'!BM22-'MATRIZ (A)'!BM22</f>
        <v>0</v>
      </c>
      <c r="BN22" s="35">
        <f>+'MATRIZ (I)'!BN22-'MATRIZ (A)'!BN22</f>
        <v>0</v>
      </c>
      <c r="BO22" s="35">
        <f>+'MATRIZ (I)'!BO22-'MATRIZ (A)'!BO22</f>
        <v>0</v>
      </c>
      <c r="BP22" s="35">
        <f>+'MATRIZ (I)'!BP22-'MATRIZ (A)'!BP22</f>
        <v>0</v>
      </c>
      <c r="BQ22" s="35">
        <f>+'MATRIZ (I)'!BQ22-'MATRIZ (A)'!BQ22</f>
        <v>0</v>
      </c>
      <c r="BR22" s="35">
        <f>+'MATRIZ (I)'!BR22-'MATRIZ (A)'!BR22</f>
        <v>0</v>
      </c>
      <c r="BS22" s="35">
        <f>+'MATRIZ (I)'!BS22-'MATRIZ (A)'!BS22</f>
        <v>0</v>
      </c>
      <c r="BT22" s="35">
        <f>+'MATRIZ (I)'!BT22-'MATRIZ (A)'!BT22</f>
        <v>0</v>
      </c>
      <c r="BU22" s="35">
        <f>+'MATRIZ (I)'!BU22-'MATRIZ (A)'!BU22</f>
        <v>0</v>
      </c>
      <c r="BV22" s="35">
        <f>+'MATRIZ (I)'!BV22-'MATRIZ (A)'!BV22</f>
        <v>0</v>
      </c>
      <c r="BW22" s="35">
        <f>+'MATRIZ (I)'!BW22-'MATRIZ (A)'!BW22</f>
        <v>0</v>
      </c>
      <c r="BX22" s="35">
        <f>+'MATRIZ (I)'!BX22-'MATRIZ (A)'!BX22</f>
        <v>0</v>
      </c>
      <c r="BY22" s="35">
        <f>+'MATRIZ (I)'!BY22-'MATRIZ (A)'!BY22</f>
        <v>0</v>
      </c>
      <c r="BZ22" s="35">
        <f>+'MATRIZ (I)'!BZ22-'MATRIZ (A)'!BZ22</f>
        <v>0</v>
      </c>
      <c r="CA22" s="35">
        <f>+'MATRIZ (I)'!CA22-'MATRIZ (A)'!CA22</f>
        <v>0</v>
      </c>
      <c r="CB22" s="35">
        <f>+'MATRIZ (I)'!CB22-'MATRIZ (A)'!CB22</f>
        <v>0</v>
      </c>
      <c r="CC22" s="35">
        <f>+'MATRIZ (I)'!CC22-'MATRIZ (A)'!CC22</f>
        <v>0</v>
      </c>
      <c r="CD22" s="35">
        <f>+'MATRIZ (I)'!CD22-'MATRIZ (A)'!CD22</f>
        <v>0</v>
      </c>
      <c r="CE22" s="35">
        <f>+'MATRIZ (I)'!CE22-'MATRIZ (A)'!CE22</f>
        <v>0</v>
      </c>
      <c r="CF22" s="35">
        <f>+'MATRIZ (I)'!CF22-'MATRIZ (A)'!CF22</f>
        <v>0</v>
      </c>
      <c r="CG22" s="35">
        <f>+'MATRIZ (I)'!CG22-'MATRIZ (A)'!CG22</f>
        <v>0</v>
      </c>
      <c r="CH22" s="35">
        <f>+'MATRIZ (I)'!CH22-'MATRIZ (A)'!CH22</f>
        <v>0</v>
      </c>
      <c r="CI22" s="35">
        <f>+'MATRIZ (I)'!CI22-'MATRIZ (A)'!CI22</f>
        <v>0</v>
      </c>
      <c r="CJ22" s="35">
        <f>+'MATRIZ (I)'!CJ22-'MATRIZ (A)'!CJ22</f>
        <v>0</v>
      </c>
      <c r="CK22" s="35">
        <f>+'MATRIZ (I)'!CK22-'MATRIZ (A)'!CK22</f>
        <v>0</v>
      </c>
      <c r="CL22" s="35">
        <f>+'MATRIZ (I)'!CL22-'MATRIZ (A)'!CL22</f>
        <v>0</v>
      </c>
      <c r="CM22" s="35">
        <f>+'MATRIZ (I)'!CM22-'MATRIZ (A)'!CM22</f>
        <v>0</v>
      </c>
      <c r="CN22" s="35">
        <f>+'MATRIZ (I)'!CN22-'MATRIZ (A)'!CN22</f>
        <v>0</v>
      </c>
      <c r="CO22" s="35">
        <f>+'MATRIZ (I)'!CO22-'MATRIZ (A)'!CO22</f>
        <v>0</v>
      </c>
      <c r="CP22" s="35">
        <f>+'MATRIZ (I)'!CP22-'MATRIZ (A)'!CP22</f>
        <v>0</v>
      </c>
      <c r="CQ22" s="35">
        <f>+'MATRIZ (I)'!CQ22-'MATRIZ (A)'!CQ22</f>
        <v>0</v>
      </c>
      <c r="CR22" s="35">
        <f>+'MATRIZ (I)'!CR22-'MATRIZ (A)'!CR22</f>
        <v>0</v>
      </c>
      <c r="CS22" s="35">
        <f>+'MATRIZ (I)'!CS22-'MATRIZ (A)'!CS22</f>
        <v>0</v>
      </c>
      <c r="CT22" s="35">
        <f>+'MATRIZ (I)'!CT22-'MATRIZ (A)'!CT22</f>
        <v>0</v>
      </c>
      <c r="CU22" s="35">
        <f>+'MATRIZ (I)'!CU22-'MATRIZ (A)'!CU22</f>
        <v>0</v>
      </c>
      <c r="CV22" s="35">
        <f>+'MATRIZ (I)'!CV22-'MATRIZ (A)'!CV22</f>
        <v>0</v>
      </c>
      <c r="CW22" s="35">
        <f>+'MATRIZ (I)'!CW22-'MATRIZ (A)'!CW22</f>
        <v>0</v>
      </c>
      <c r="CX22" s="35">
        <f>+'MATRIZ (I)'!CX22-'MATRIZ (A)'!CX22</f>
        <v>0</v>
      </c>
      <c r="CY22" s="35">
        <f>+'MATRIZ (I)'!CY22-'MATRIZ (A)'!CY22</f>
        <v>0</v>
      </c>
      <c r="CZ22" s="35">
        <f>+'MATRIZ (I)'!CZ22-'MATRIZ (A)'!CZ22</f>
        <v>0</v>
      </c>
      <c r="DA22" s="35">
        <f>+'MATRIZ (I)'!DA22-'MATRIZ (A)'!DA22</f>
        <v>0</v>
      </c>
      <c r="DB22" s="35">
        <f>+'MATRIZ (I)'!DB22-'MATRIZ (A)'!DB22</f>
        <v>0</v>
      </c>
      <c r="DC22" s="35">
        <f>+'MATRIZ (I)'!DC22-'MATRIZ (A)'!DC22</f>
        <v>0</v>
      </c>
      <c r="DD22" s="35">
        <f>+'MATRIZ (I)'!DD22-'MATRIZ (A)'!DD22</f>
        <v>0</v>
      </c>
      <c r="DE22" s="35">
        <f>+'MATRIZ (I)'!DE22-'MATRIZ (A)'!DE22</f>
        <v>0</v>
      </c>
      <c r="DF22" s="35">
        <f>+'MATRIZ (I)'!DF22-'MATRIZ (A)'!DF22</f>
        <v>0</v>
      </c>
      <c r="DG22" s="35">
        <f>+'MATRIZ (I)'!DG22-'MATRIZ (A)'!DG22</f>
        <v>0</v>
      </c>
      <c r="DH22" s="35">
        <f>+'MATRIZ (I)'!DH22-'MATRIZ (A)'!DH22</f>
        <v>0</v>
      </c>
      <c r="DI22" s="35">
        <f>+'MATRIZ (I)'!DI22-'MATRIZ (A)'!DI22</f>
        <v>0</v>
      </c>
      <c r="DJ22" s="35">
        <f>+'MATRIZ (I)'!DJ22-'MATRIZ (A)'!DJ22</f>
        <v>0</v>
      </c>
      <c r="DK22" s="35">
        <f>+'MATRIZ (I)'!DK22-'MATRIZ (A)'!DK22</f>
        <v>0</v>
      </c>
      <c r="DL22" s="35">
        <f>+'MATRIZ (I)'!DL22-'MATRIZ (A)'!DL22</f>
        <v>0</v>
      </c>
      <c r="DM22" s="35">
        <f>+'MATRIZ (I)'!DM22-'MATRIZ (A)'!DM22</f>
        <v>0</v>
      </c>
      <c r="DN22" s="35">
        <f>+'MATRIZ (I)'!DN22-'MATRIZ (A)'!DN22</f>
        <v>0</v>
      </c>
      <c r="DO22" s="35">
        <f>+'MATRIZ (I)'!DO22-'MATRIZ (A)'!DO22</f>
        <v>0</v>
      </c>
      <c r="DP22" s="35">
        <f>+'MATRIZ (I)'!DP22-'MATRIZ (A)'!DP22</f>
        <v>0</v>
      </c>
      <c r="DQ22" s="35">
        <f>+'MATRIZ (I)'!DQ22-'MATRIZ (A)'!DQ22</f>
        <v>0</v>
      </c>
      <c r="DR22" s="35">
        <f>+'MATRIZ (I)'!DR22-'MATRIZ (A)'!DR22</f>
        <v>0</v>
      </c>
      <c r="DS22" s="35">
        <f>+'MATRIZ (I)'!DS22-'MATRIZ (A)'!DS22</f>
        <v>0</v>
      </c>
      <c r="DT22" s="35">
        <f>+'MATRIZ (I)'!DT22-'MATRIZ (A)'!DT22</f>
        <v>0</v>
      </c>
      <c r="DU22" s="35">
        <f>+'MATRIZ (I)'!DU22-'MATRIZ (A)'!DU22</f>
        <v>0</v>
      </c>
      <c r="DV22" s="35">
        <f>+'MATRIZ (I)'!DV22-'MATRIZ (A)'!DV22</f>
        <v>0</v>
      </c>
      <c r="DW22" s="35">
        <f>+'MATRIZ (I)'!DW22-'MATRIZ (A)'!DW22</f>
        <v>0</v>
      </c>
      <c r="DX22" s="35">
        <f>+'MATRIZ (I)'!DX22-'MATRIZ (A)'!DX22</f>
        <v>0</v>
      </c>
      <c r="DY22" s="35">
        <f>+'MATRIZ (I)'!DY22-'MATRIZ (A)'!DY22</f>
        <v>0</v>
      </c>
      <c r="DZ22" s="35">
        <f>+'MATRIZ (I)'!DZ22-'MATRIZ (A)'!DZ22</f>
        <v>0</v>
      </c>
      <c r="EA22" s="35">
        <f>+'MATRIZ (I)'!EA22-'MATRIZ (A)'!EA22</f>
        <v>0</v>
      </c>
      <c r="EB22" s="35">
        <f>+'MATRIZ (I)'!EB22-'MATRIZ (A)'!EB22</f>
        <v>0</v>
      </c>
      <c r="EC22" s="35">
        <f>+'MATRIZ (I)'!EC22-'MATRIZ (A)'!EC22</f>
        <v>0</v>
      </c>
      <c r="ED22" s="35">
        <f>+'MATRIZ (I)'!ED22-'MATRIZ (A)'!ED22</f>
        <v>0</v>
      </c>
      <c r="EE22" s="35">
        <f>+'MATRIZ (I)'!EE22-'MATRIZ (A)'!EE22</f>
        <v>0</v>
      </c>
      <c r="EF22" s="35">
        <f>+'MATRIZ (I)'!EF22-'MATRIZ (A)'!EF22</f>
        <v>0</v>
      </c>
      <c r="EG22" s="35">
        <f>+'MATRIZ (I)'!EG22-'MATRIZ (A)'!EG22</f>
        <v>0</v>
      </c>
      <c r="EH22" s="35">
        <f>+'MATRIZ (I)'!EH22-'MATRIZ (A)'!EH22</f>
        <v>0</v>
      </c>
    </row>
    <row r="23" spans="1:138" s="7" customFormat="1" ht="21.95" customHeight="1" thickBot="1" x14ac:dyDescent="0.25">
      <c r="A23" s="12" t="s">
        <v>110</v>
      </c>
      <c r="B23" s="12" t="s">
        <v>111</v>
      </c>
      <c r="C23" s="35">
        <f>+'MATRIZ (I)'!C23-'MATRIZ (A)'!C23</f>
        <v>0</v>
      </c>
      <c r="D23" s="35">
        <f>+'MATRIZ (I)'!D23-'MATRIZ (A)'!D23</f>
        <v>0</v>
      </c>
      <c r="E23" s="35">
        <f>+'MATRIZ (I)'!E23-'MATRIZ (A)'!E23</f>
        <v>0</v>
      </c>
      <c r="F23" s="35">
        <f>+'MATRIZ (I)'!F23-'MATRIZ (A)'!F23</f>
        <v>0</v>
      </c>
      <c r="G23" s="35">
        <f>+'MATRIZ (I)'!G23-'MATRIZ (A)'!G23</f>
        <v>0</v>
      </c>
      <c r="H23" s="35">
        <f>+'MATRIZ (I)'!H23-'MATRIZ (A)'!H23</f>
        <v>0</v>
      </c>
      <c r="I23" s="35">
        <f>+'MATRIZ (I)'!I23-'MATRIZ (A)'!I23</f>
        <v>0</v>
      </c>
      <c r="J23" s="35">
        <f>+'MATRIZ (I)'!J23-'MATRIZ (A)'!J23</f>
        <v>0</v>
      </c>
      <c r="K23" s="35">
        <f>+'MATRIZ (I)'!K23-'MATRIZ (A)'!K23</f>
        <v>0</v>
      </c>
      <c r="L23" s="35">
        <f>+'MATRIZ (I)'!L23-'MATRIZ (A)'!L23</f>
        <v>0</v>
      </c>
      <c r="M23" s="35">
        <f>+'MATRIZ (I)'!M23-'MATRIZ (A)'!M23</f>
        <v>0</v>
      </c>
      <c r="N23" s="35">
        <f>+'MATRIZ (I)'!N23-'MATRIZ (A)'!N23</f>
        <v>0.9999944107483808</v>
      </c>
      <c r="O23" s="35">
        <f>+'MATRIZ (I)'!O23-'MATRIZ (A)'!O23</f>
        <v>0</v>
      </c>
      <c r="P23" s="35">
        <f>+'MATRIZ (I)'!P23-'MATRIZ (A)'!P23</f>
        <v>0</v>
      </c>
      <c r="Q23" s="35">
        <f>+'MATRIZ (I)'!Q23-'MATRIZ (A)'!Q23</f>
        <v>0</v>
      </c>
      <c r="R23" s="35">
        <f>+'MATRIZ (I)'!R23-'MATRIZ (A)'!R23</f>
        <v>0</v>
      </c>
      <c r="S23" s="35">
        <f>+'MATRIZ (I)'!S23-'MATRIZ (A)'!S23</f>
        <v>0</v>
      </c>
      <c r="T23" s="35">
        <f>+'MATRIZ (I)'!T23-'MATRIZ (A)'!T23</f>
        <v>0</v>
      </c>
      <c r="U23" s="35">
        <f>+'MATRIZ (I)'!U23-'MATRIZ (A)'!U23</f>
        <v>0</v>
      </c>
      <c r="V23" s="35">
        <f>+'MATRIZ (I)'!V23-'MATRIZ (A)'!V23</f>
        <v>0</v>
      </c>
      <c r="W23" s="35">
        <f>+'MATRIZ (I)'!W23-'MATRIZ (A)'!W23</f>
        <v>0</v>
      </c>
      <c r="X23" s="35">
        <f>+'MATRIZ (I)'!X23-'MATRIZ (A)'!X23</f>
        <v>0</v>
      </c>
      <c r="Y23" s="35">
        <f>+'MATRIZ (I)'!Y23-'MATRIZ (A)'!Y23</f>
        <v>0</v>
      </c>
      <c r="Z23" s="35">
        <f>+'MATRIZ (I)'!Z23-'MATRIZ (A)'!Z23</f>
        <v>0</v>
      </c>
      <c r="AA23" s="35">
        <f>+'MATRIZ (I)'!AA23-'MATRIZ (A)'!AA23</f>
        <v>0</v>
      </c>
      <c r="AB23" s="35">
        <f>+'MATRIZ (I)'!AB23-'MATRIZ (A)'!AB23</f>
        <v>0</v>
      </c>
      <c r="AC23" s="35">
        <f>+'MATRIZ (I)'!AC23-'MATRIZ (A)'!AC23</f>
        <v>0</v>
      </c>
      <c r="AD23" s="35">
        <f>+'MATRIZ (I)'!AD23-'MATRIZ (A)'!AD23</f>
        <v>0</v>
      </c>
      <c r="AE23" s="35">
        <f>+'MATRIZ (I)'!AE23-'MATRIZ (A)'!AE23</f>
        <v>0</v>
      </c>
      <c r="AF23" s="35">
        <f>+'MATRIZ (I)'!AF23-'MATRIZ (A)'!AF23</f>
        <v>0</v>
      </c>
      <c r="AG23" s="35">
        <f>+'MATRIZ (I)'!AG23-'MATRIZ (A)'!AG23</f>
        <v>0</v>
      </c>
      <c r="AH23" s="35">
        <f>+'MATRIZ (I)'!AH23-'MATRIZ (A)'!AH23</f>
        <v>0</v>
      </c>
      <c r="AI23" s="35">
        <f>+'MATRIZ (I)'!AI23-'MATRIZ (A)'!AI23</f>
        <v>0</v>
      </c>
      <c r="AJ23" s="35">
        <f>+'MATRIZ (I)'!AJ23-'MATRIZ (A)'!AJ23</f>
        <v>0</v>
      </c>
      <c r="AK23" s="35">
        <f>+'MATRIZ (I)'!AK23-'MATRIZ (A)'!AK23</f>
        <v>0</v>
      </c>
      <c r="AL23" s="35">
        <f>+'MATRIZ (I)'!AL23-'MATRIZ (A)'!AL23</f>
        <v>-4.0561550385835867E-8</v>
      </c>
      <c r="AM23" s="35">
        <f>+'MATRIZ (I)'!AM23-'MATRIZ (A)'!AM23</f>
        <v>0</v>
      </c>
      <c r="AN23" s="35">
        <f>+'MATRIZ (I)'!AN23-'MATRIZ (A)'!AN23</f>
        <v>0</v>
      </c>
      <c r="AO23" s="35">
        <f>+'MATRIZ (I)'!AO23-'MATRIZ (A)'!AO23</f>
        <v>0</v>
      </c>
      <c r="AP23" s="35">
        <f>+'MATRIZ (I)'!AP23-'MATRIZ (A)'!AP23</f>
        <v>0</v>
      </c>
      <c r="AQ23" s="35">
        <f>+'MATRIZ (I)'!AQ23-'MATRIZ (A)'!AQ23</f>
        <v>-1.0938777855265796E-6</v>
      </c>
      <c r="AR23" s="35">
        <f>+'MATRIZ (I)'!AR23-'MATRIZ (A)'!AR23</f>
        <v>-5.0061152365455968E-6</v>
      </c>
      <c r="AS23" s="35">
        <f>+'MATRIZ (I)'!AS23-'MATRIZ (A)'!AS23</f>
        <v>0</v>
      </c>
      <c r="AT23" s="35">
        <f>+'MATRIZ (I)'!AT23-'MATRIZ (A)'!AT23</f>
        <v>0</v>
      </c>
      <c r="AU23" s="35">
        <f>+'MATRIZ (I)'!AU23-'MATRIZ (A)'!AU23</f>
        <v>0</v>
      </c>
      <c r="AV23" s="35">
        <f>+'MATRIZ (I)'!AV23-'MATRIZ (A)'!AV23</f>
        <v>0</v>
      </c>
      <c r="AW23" s="35">
        <f>+'MATRIZ (I)'!AW23-'MATRIZ (A)'!AW23</f>
        <v>-2.1530229092157562E-6</v>
      </c>
      <c r="AX23" s="35">
        <f>+'MATRIZ (I)'!AX23-'MATRIZ (A)'!AX23</f>
        <v>0</v>
      </c>
      <c r="AY23" s="35">
        <f>+'MATRIZ (I)'!AY23-'MATRIZ (A)'!AY23</f>
        <v>0</v>
      </c>
      <c r="AZ23" s="35">
        <f>+'MATRIZ (I)'!AZ23-'MATRIZ (A)'!AZ23</f>
        <v>0</v>
      </c>
      <c r="BA23" s="35">
        <f>+'MATRIZ (I)'!BA23-'MATRIZ (A)'!BA23</f>
        <v>0</v>
      </c>
      <c r="BB23" s="35">
        <f>+'MATRIZ (I)'!BB23-'MATRIZ (A)'!BB23</f>
        <v>0</v>
      </c>
      <c r="BC23" s="35">
        <f>+'MATRIZ (I)'!BC23-'MATRIZ (A)'!BC23</f>
        <v>0</v>
      </c>
      <c r="BD23" s="35">
        <f>+'MATRIZ (I)'!BD23-'MATRIZ (A)'!BD23</f>
        <v>0</v>
      </c>
      <c r="BE23" s="35">
        <f>+'MATRIZ (I)'!BE23-'MATRIZ (A)'!BE23</f>
        <v>0</v>
      </c>
      <c r="BF23" s="35">
        <f>+'MATRIZ (I)'!BF23-'MATRIZ (A)'!BF23</f>
        <v>0</v>
      </c>
      <c r="BG23" s="35">
        <f>+'MATRIZ (I)'!BG23-'MATRIZ (A)'!BG23</f>
        <v>0</v>
      </c>
      <c r="BH23" s="35">
        <f>+'MATRIZ (I)'!BH23-'MATRIZ (A)'!BH23</f>
        <v>-1.2679195116893407E-8</v>
      </c>
      <c r="BI23" s="35">
        <f>+'MATRIZ (I)'!BI23-'MATRIZ (A)'!BI23</f>
        <v>0</v>
      </c>
      <c r="BJ23" s="35">
        <f>+'MATRIZ (I)'!BJ23-'MATRIZ (A)'!BJ23</f>
        <v>0</v>
      </c>
      <c r="BK23" s="35">
        <f>+'MATRIZ (I)'!BK23-'MATRIZ (A)'!BK23</f>
        <v>0</v>
      </c>
      <c r="BL23" s="35">
        <f>+'MATRIZ (I)'!BL23-'MATRIZ (A)'!BL23</f>
        <v>0</v>
      </c>
      <c r="BM23" s="35">
        <f>+'MATRIZ (I)'!BM23-'MATRIZ (A)'!BM23</f>
        <v>0</v>
      </c>
      <c r="BN23" s="35">
        <f>+'MATRIZ (I)'!BN23-'MATRIZ (A)'!BN23</f>
        <v>-7.5148623824361372E-8</v>
      </c>
      <c r="BO23" s="35">
        <f>+'MATRIZ (I)'!BO23-'MATRIZ (A)'!BO23</f>
        <v>0</v>
      </c>
      <c r="BP23" s="35">
        <f>+'MATRIZ (I)'!BP23-'MATRIZ (A)'!BP23</f>
        <v>0</v>
      </c>
      <c r="BQ23" s="35">
        <f>+'MATRIZ (I)'!BQ23-'MATRIZ (A)'!BQ23</f>
        <v>0</v>
      </c>
      <c r="BR23" s="35">
        <f>+'MATRIZ (I)'!BR23-'MATRIZ (A)'!BR23</f>
        <v>0</v>
      </c>
      <c r="BS23" s="35">
        <f>+'MATRIZ (I)'!BS23-'MATRIZ (A)'!BS23</f>
        <v>0</v>
      </c>
      <c r="BT23" s="35">
        <f>+'MATRIZ (I)'!BT23-'MATRIZ (A)'!BT23</f>
        <v>-1.3741552461692828E-7</v>
      </c>
      <c r="BU23" s="35">
        <f>+'MATRIZ (I)'!BU23-'MATRIZ (A)'!BU23</f>
        <v>0</v>
      </c>
      <c r="BV23" s="35">
        <f>+'MATRIZ (I)'!BV23-'MATRIZ (A)'!BV23</f>
        <v>0</v>
      </c>
      <c r="BW23" s="35">
        <f>+'MATRIZ (I)'!BW23-'MATRIZ (A)'!BW23</f>
        <v>0</v>
      </c>
      <c r="BX23" s="35">
        <f>+'MATRIZ (I)'!BX23-'MATRIZ (A)'!BX23</f>
        <v>0</v>
      </c>
      <c r="BY23" s="35">
        <f>+'MATRIZ (I)'!BY23-'MATRIZ (A)'!BY23</f>
        <v>0</v>
      </c>
      <c r="BZ23" s="35">
        <f>+'MATRIZ (I)'!BZ23-'MATRIZ (A)'!BZ23</f>
        <v>0</v>
      </c>
      <c r="CA23" s="35">
        <f>+'MATRIZ (I)'!CA23-'MATRIZ (A)'!CA23</f>
        <v>0</v>
      </c>
      <c r="CB23" s="35">
        <f>+'MATRIZ (I)'!CB23-'MATRIZ (A)'!CB23</f>
        <v>0</v>
      </c>
      <c r="CC23" s="35">
        <f>+'MATRIZ (I)'!CC23-'MATRIZ (A)'!CC23</f>
        <v>0</v>
      </c>
      <c r="CD23" s="35">
        <f>+'MATRIZ (I)'!CD23-'MATRIZ (A)'!CD23</f>
        <v>0</v>
      </c>
      <c r="CE23" s="35">
        <f>+'MATRIZ (I)'!CE23-'MATRIZ (A)'!CE23</f>
        <v>-7.3482593669582227E-3</v>
      </c>
      <c r="CF23" s="35">
        <f>+'MATRIZ (I)'!CF23-'MATRIZ (A)'!CF23</f>
        <v>0</v>
      </c>
      <c r="CG23" s="35">
        <f>+'MATRIZ (I)'!CG23-'MATRIZ (A)'!CG23</f>
        <v>0</v>
      </c>
      <c r="CH23" s="35">
        <f>+'MATRIZ (I)'!CH23-'MATRIZ (A)'!CH23</f>
        <v>-1.25183375374896E-6</v>
      </c>
      <c r="CI23" s="35">
        <f>+'MATRIZ (I)'!CI23-'MATRIZ (A)'!CI23</f>
        <v>-1.8608261340377787E-6</v>
      </c>
      <c r="CJ23" s="35">
        <f>+'MATRIZ (I)'!CJ23-'MATRIZ (A)'!CJ23</f>
        <v>0</v>
      </c>
      <c r="CK23" s="35">
        <f>+'MATRIZ (I)'!CK23-'MATRIZ (A)'!CK23</f>
        <v>0</v>
      </c>
      <c r="CL23" s="35">
        <f>+'MATRIZ (I)'!CL23-'MATRIZ (A)'!CL23</f>
        <v>0</v>
      </c>
      <c r="CM23" s="35">
        <f>+'MATRIZ (I)'!CM23-'MATRIZ (A)'!CM23</f>
        <v>0</v>
      </c>
      <c r="CN23" s="35">
        <f>+'MATRIZ (I)'!CN23-'MATRIZ (A)'!CN23</f>
        <v>0</v>
      </c>
      <c r="CO23" s="35">
        <f>+'MATRIZ (I)'!CO23-'MATRIZ (A)'!CO23</f>
        <v>0</v>
      </c>
      <c r="CP23" s="35">
        <f>+'MATRIZ (I)'!CP23-'MATRIZ (A)'!CP23</f>
        <v>0</v>
      </c>
      <c r="CQ23" s="35">
        <f>+'MATRIZ (I)'!CQ23-'MATRIZ (A)'!CQ23</f>
        <v>0</v>
      </c>
      <c r="CR23" s="35">
        <f>+'MATRIZ (I)'!CR23-'MATRIZ (A)'!CR23</f>
        <v>0</v>
      </c>
      <c r="CS23" s="35">
        <f>+'MATRIZ (I)'!CS23-'MATRIZ (A)'!CS23</f>
        <v>-1.8144673020728458E-7</v>
      </c>
      <c r="CT23" s="35">
        <f>+'MATRIZ (I)'!CT23-'MATRIZ (A)'!CT23</f>
        <v>0</v>
      </c>
      <c r="CU23" s="35">
        <f>+'MATRIZ (I)'!CU23-'MATRIZ (A)'!CU23</f>
        <v>0</v>
      </c>
      <c r="CV23" s="35">
        <f>+'MATRIZ (I)'!CV23-'MATRIZ (A)'!CV23</f>
        <v>0</v>
      </c>
      <c r="CW23" s="35">
        <f>+'MATRIZ (I)'!CW23-'MATRIZ (A)'!CW23</f>
        <v>0</v>
      </c>
      <c r="CX23" s="35">
        <f>+'MATRIZ (I)'!CX23-'MATRIZ (A)'!CX23</f>
        <v>-8.5191851723282581E-4</v>
      </c>
      <c r="CY23" s="35">
        <f>+'MATRIZ (I)'!CY23-'MATRIZ (A)'!CY23</f>
        <v>-1.9730533732388009E-4</v>
      </c>
      <c r="CZ23" s="35">
        <f>+'MATRIZ (I)'!CZ23-'MATRIZ (A)'!CZ23</f>
        <v>0</v>
      </c>
      <c r="DA23" s="35">
        <f>+'MATRIZ (I)'!DA23-'MATRIZ (A)'!DA23</f>
        <v>0</v>
      </c>
      <c r="DB23" s="35">
        <f>+'MATRIZ (I)'!DB23-'MATRIZ (A)'!DB23</f>
        <v>0</v>
      </c>
      <c r="DC23" s="35">
        <f>+'MATRIZ (I)'!DC23-'MATRIZ (A)'!DC23</f>
        <v>-1.5608516365902281E-7</v>
      </c>
      <c r="DD23" s="35">
        <f>+'MATRIZ (I)'!DD23-'MATRIZ (A)'!DD23</f>
        <v>-1.3674851131117986E-5</v>
      </c>
      <c r="DE23" s="35">
        <f>+'MATRIZ (I)'!DE23-'MATRIZ (A)'!DE23</f>
        <v>0</v>
      </c>
      <c r="DF23" s="35">
        <f>+'MATRIZ (I)'!DF23-'MATRIZ (A)'!DF23</f>
        <v>0</v>
      </c>
      <c r="DG23" s="35">
        <f>+'MATRIZ (I)'!DG23-'MATRIZ (A)'!DG23</f>
        <v>-3.3115624607266303E-5</v>
      </c>
      <c r="DH23" s="35">
        <f>+'MATRIZ (I)'!DH23-'MATRIZ (A)'!DH23</f>
        <v>0</v>
      </c>
      <c r="DI23" s="35">
        <f>+'MATRIZ (I)'!DI23-'MATRIZ (A)'!DI23</f>
        <v>0</v>
      </c>
      <c r="DJ23" s="35">
        <f>+'MATRIZ (I)'!DJ23-'MATRIZ (A)'!DJ23</f>
        <v>0</v>
      </c>
      <c r="DK23" s="35">
        <f>+'MATRIZ (I)'!DK23-'MATRIZ (A)'!DK23</f>
        <v>0</v>
      </c>
      <c r="DL23" s="35">
        <f>+'MATRIZ (I)'!DL23-'MATRIZ (A)'!DL23</f>
        <v>0</v>
      </c>
      <c r="DM23" s="35">
        <f>+'MATRIZ (I)'!DM23-'MATRIZ (A)'!DM23</f>
        <v>0</v>
      </c>
      <c r="DN23" s="35">
        <f>+'MATRIZ (I)'!DN23-'MATRIZ (A)'!DN23</f>
        <v>0</v>
      </c>
      <c r="DO23" s="35">
        <f>+'MATRIZ (I)'!DO23-'MATRIZ (A)'!DO23</f>
        <v>0</v>
      </c>
      <c r="DP23" s="35">
        <f>+'MATRIZ (I)'!DP23-'MATRIZ (A)'!DP23</f>
        <v>0</v>
      </c>
      <c r="DQ23" s="35">
        <f>+'MATRIZ (I)'!DQ23-'MATRIZ (A)'!DQ23</f>
        <v>0</v>
      </c>
      <c r="DR23" s="35">
        <f>+'MATRIZ (I)'!DR23-'MATRIZ (A)'!DR23</f>
        <v>0</v>
      </c>
      <c r="DS23" s="35">
        <f>+'MATRIZ (I)'!DS23-'MATRIZ (A)'!DS23</f>
        <v>0</v>
      </c>
      <c r="DT23" s="35">
        <f>+'MATRIZ (I)'!DT23-'MATRIZ (A)'!DT23</f>
        <v>0</v>
      </c>
      <c r="DU23" s="35">
        <f>+'MATRIZ (I)'!DU23-'MATRIZ (A)'!DU23</f>
        <v>0</v>
      </c>
      <c r="DV23" s="35">
        <f>+'MATRIZ (I)'!DV23-'MATRIZ (A)'!DV23</f>
        <v>-3.5862030133976264E-5</v>
      </c>
      <c r="DW23" s="35">
        <f>+'MATRIZ (I)'!DW23-'MATRIZ (A)'!DW23</f>
        <v>0</v>
      </c>
      <c r="DX23" s="35">
        <f>+'MATRIZ (I)'!DX23-'MATRIZ (A)'!DX23</f>
        <v>0</v>
      </c>
      <c r="DY23" s="35">
        <f>+'MATRIZ (I)'!DY23-'MATRIZ (A)'!DY23</f>
        <v>-1.347227701726512E-7</v>
      </c>
      <c r="DZ23" s="35">
        <f>+'MATRIZ (I)'!DZ23-'MATRIZ (A)'!DZ23</f>
        <v>-6.0475013990930913E-7</v>
      </c>
      <c r="EA23" s="35">
        <f>+'MATRIZ (I)'!EA23-'MATRIZ (A)'!EA23</f>
        <v>-8.3802367931268176E-4</v>
      </c>
      <c r="EB23" s="35">
        <f>+'MATRIZ (I)'!EB23-'MATRIZ (A)'!EB23</f>
        <v>0</v>
      </c>
      <c r="EC23" s="35">
        <f>+'MATRIZ (I)'!EC23-'MATRIZ (A)'!EC23</f>
        <v>0</v>
      </c>
      <c r="ED23" s="35">
        <f>+'MATRIZ (I)'!ED23-'MATRIZ (A)'!ED23</f>
        <v>0</v>
      </c>
      <c r="EE23" s="35">
        <f>+'MATRIZ (I)'!EE23-'MATRIZ (A)'!EE23</f>
        <v>0</v>
      </c>
      <c r="EF23" s="35">
        <f>+'MATRIZ (I)'!EF23-'MATRIZ (A)'!EF23</f>
        <v>-1.2510417972708061E-2</v>
      </c>
      <c r="EG23" s="35">
        <f>+'MATRIZ (I)'!EG23-'MATRIZ (A)'!EG23</f>
        <v>0</v>
      </c>
      <c r="EH23" s="35">
        <f>+'MATRIZ (I)'!EH23-'MATRIZ (A)'!EH23</f>
        <v>0</v>
      </c>
    </row>
    <row r="24" spans="1:138" s="7" customFormat="1" ht="21.95" customHeight="1" thickBot="1" x14ac:dyDescent="0.25">
      <c r="A24" s="12" t="s">
        <v>112</v>
      </c>
      <c r="B24" s="12" t="s">
        <v>113</v>
      </c>
      <c r="C24" s="35">
        <f>+'MATRIZ (I)'!C24-'MATRIZ (A)'!C24</f>
        <v>-1.1572342882978978E-5</v>
      </c>
      <c r="D24" s="35">
        <f>+'MATRIZ (I)'!D24-'MATRIZ (A)'!D24</f>
        <v>-7.8012510110537836E-6</v>
      </c>
      <c r="E24" s="35">
        <f>+'MATRIZ (I)'!E24-'MATRIZ (A)'!E24</f>
        <v>-5.3361747237238478E-6</v>
      </c>
      <c r="F24" s="35">
        <f>+'MATRIZ (I)'!F24-'MATRIZ (A)'!F24</f>
        <v>-1.6546407074965242E-5</v>
      </c>
      <c r="G24" s="35">
        <f>+'MATRIZ (I)'!G24-'MATRIZ (A)'!G24</f>
        <v>-3.0651134686361099E-5</v>
      </c>
      <c r="H24" s="35">
        <f>+'MATRIZ (I)'!H24-'MATRIZ (A)'!H24</f>
        <v>-3.1435881195661009E-5</v>
      </c>
      <c r="I24" s="35">
        <f>+'MATRIZ (I)'!I24-'MATRIZ (A)'!I24</f>
        <v>-2.010279468749294E-5</v>
      </c>
      <c r="J24" s="35">
        <f>+'MATRIZ (I)'!J24-'MATRIZ (A)'!J24</f>
        <v>-1.0649304556464035E-5</v>
      </c>
      <c r="K24" s="35">
        <f>+'MATRIZ (I)'!K24-'MATRIZ (A)'!K24</f>
        <v>-2.9591084125208934E-5</v>
      </c>
      <c r="L24" s="35">
        <f>+'MATRIZ (I)'!L24-'MATRIZ (A)'!L24</f>
        <v>-2.1284531205348756E-5</v>
      </c>
      <c r="M24" s="35">
        <f>+'MATRIZ (I)'!M24-'MATRIZ (A)'!M24</f>
        <v>-1.0363636311838026E-5</v>
      </c>
      <c r="N24" s="35">
        <f>+'MATRIZ (I)'!N24-'MATRIZ (A)'!N24</f>
        <v>-1.1838177894475793E-3</v>
      </c>
      <c r="O24" s="35">
        <f>+'MATRIZ (I)'!O24-'MATRIZ (A)'!O24</f>
        <v>0.99784354659303931</v>
      </c>
      <c r="P24" s="35">
        <f>+'MATRIZ (I)'!P24-'MATRIZ (A)'!P24</f>
        <v>-1.2770706427480008E-5</v>
      </c>
      <c r="Q24" s="35">
        <f>+'MATRIZ (I)'!Q24-'MATRIZ (A)'!Q24</f>
        <v>-1.4764962003152712E-5</v>
      </c>
      <c r="R24" s="35">
        <f>+'MATRIZ (I)'!R24-'MATRIZ (A)'!R24</f>
        <v>-2.0931566283630878E-5</v>
      </c>
      <c r="S24" s="35">
        <f>+'MATRIZ (I)'!S24-'MATRIZ (A)'!S24</f>
        <v>-5.9060178895579184E-6</v>
      </c>
      <c r="T24" s="35">
        <f>+'MATRIZ (I)'!T24-'MATRIZ (A)'!T24</f>
        <v>-1.1134962792941449E-5</v>
      </c>
      <c r="U24" s="35">
        <f>+'MATRIZ (I)'!U24-'MATRIZ (A)'!U24</f>
        <v>-1.2474143614876459E-5</v>
      </c>
      <c r="V24" s="35">
        <f>+'MATRIZ (I)'!V24-'MATRIZ (A)'!V24</f>
        <v>-2.302449382119891E-5</v>
      </c>
      <c r="W24" s="35">
        <f>+'MATRIZ (I)'!W24-'MATRIZ (A)'!W24</f>
        <v>-1.3277142000290624E-5</v>
      </c>
      <c r="X24" s="35">
        <f>+'MATRIZ (I)'!X24-'MATRIZ (A)'!X24</f>
        <v>-1.4145555071880945E-5</v>
      </c>
      <c r="Y24" s="35">
        <f>+'MATRIZ (I)'!Y24-'MATRIZ (A)'!Y24</f>
        <v>-2.9657401032663089E-5</v>
      </c>
      <c r="Z24" s="35">
        <f>+'MATRIZ (I)'!Z24-'MATRIZ (A)'!Z24</f>
        <v>-2.4649517361244412E-5</v>
      </c>
      <c r="AA24" s="35">
        <f>+'MATRIZ (I)'!AA24-'MATRIZ (A)'!AA24</f>
        <v>-1.8498318541968635E-5</v>
      </c>
      <c r="AB24" s="35">
        <f>+'MATRIZ (I)'!AB24-'MATRIZ (A)'!AB24</f>
        <v>-8.6298881088012506E-6</v>
      </c>
      <c r="AC24" s="35">
        <f>+'MATRIZ (I)'!AC24-'MATRIZ (A)'!AC24</f>
        <v>-3.0864629218709782E-6</v>
      </c>
      <c r="AD24" s="35">
        <f>+'MATRIZ (I)'!AD24-'MATRIZ (A)'!AD24</f>
        <v>-1.8032674985860038E-5</v>
      </c>
      <c r="AE24" s="35">
        <f>+'MATRIZ (I)'!AE24-'MATRIZ (A)'!AE24</f>
        <v>-2.5277342520824622E-5</v>
      </c>
      <c r="AF24" s="35">
        <f>+'MATRIZ (I)'!AF24-'MATRIZ (A)'!AF24</f>
        <v>-3.2100139615946158E-5</v>
      </c>
      <c r="AG24" s="35">
        <f>+'MATRIZ (I)'!AG24-'MATRIZ (A)'!AG24</f>
        <v>-1.2214557081232305E-6</v>
      </c>
      <c r="AH24" s="35">
        <f>+'MATRIZ (I)'!AH24-'MATRIZ (A)'!AH24</f>
        <v>-2.1109878903062743E-5</v>
      </c>
      <c r="AI24" s="35">
        <f>+'MATRIZ (I)'!AI24-'MATRIZ (A)'!AI24</f>
        <v>-1.186368590597066E-5</v>
      </c>
      <c r="AJ24" s="35">
        <f>+'MATRIZ (I)'!AJ24-'MATRIZ (A)'!AJ24</f>
        <v>-1.1583451122210855E-5</v>
      </c>
      <c r="AK24" s="35">
        <f>+'MATRIZ (I)'!AK24-'MATRIZ (A)'!AK24</f>
        <v>-2.342908914626707E-6</v>
      </c>
      <c r="AL24" s="35">
        <f>+'MATRIZ (I)'!AL24-'MATRIZ (A)'!AL24</f>
        <v>-4.377991843718051E-4</v>
      </c>
      <c r="AM24" s="35">
        <f>+'MATRIZ (I)'!AM24-'MATRIZ (A)'!AM24</f>
        <v>-2.4446097493604999E-5</v>
      </c>
      <c r="AN24" s="35">
        <f>+'MATRIZ (I)'!AN24-'MATRIZ (A)'!AN24</f>
        <v>-9.8517605363047297E-6</v>
      </c>
      <c r="AO24" s="35">
        <f>+'MATRIZ (I)'!AO24-'MATRIZ (A)'!AO24</f>
        <v>-2.0379750402872881E-6</v>
      </c>
      <c r="AP24" s="35">
        <f>+'MATRIZ (I)'!AP24-'MATRIZ (A)'!AP24</f>
        <v>-1.1549288074844609E-5</v>
      </c>
      <c r="AQ24" s="35">
        <f>+'MATRIZ (I)'!AQ24-'MATRIZ (A)'!AQ24</f>
        <v>-2.8262265439206082E-5</v>
      </c>
      <c r="AR24" s="35">
        <f>+'MATRIZ (I)'!AR24-'MATRIZ (A)'!AR24</f>
        <v>-8.8930669354052126E-6</v>
      </c>
      <c r="AS24" s="35">
        <f>+'MATRIZ (I)'!AS24-'MATRIZ (A)'!AS24</f>
        <v>-1.4185177571938601E-5</v>
      </c>
      <c r="AT24" s="35">
        <f>+'MATRIZ (I)'!AT24-'MATRIZ (A)'!AT24</f>
        <v>-3.3865421804647825E-5</v>
      </c>
      <c r="AU24" s="35">
        <f>+'MATRIZ (I)'!AU24-'MATRIZ (A)'!AU24</f>
        <v>-4.1161330023483551E-7</v>
      </c>
      <c r="AV24" s="35">
        <f>+'MATRIZ (I)'!AV24-'MATRIZ (A)'!AV24</f>
        <v>-5.5651009581083615E-6</v>
      </c>
      <c r="AW24" s="35">
        <f>+'MATRIZ (I)'!AW24-'MATRIZ (A)'!AW24</f>
        <v>-1.0828457665070711E-5</v>
      </c>
      <c r="AX24" s="35">
        <f>+'MATRIZ (I)'!AX24-'MATRIZ (A)'!AX24</f>
        <v>-1.6926933253502452E-5</v>
      </c>
      <c r="AY24" s="35">
        <f>+'MATRIZ (I)'!AY24-'MATRIZ (A)'!AY24</f>
        <v>-1.3557260200474367E-5</v>
      </c>
      <c r="AZ24" s="35">
        <f>+'MATRIZ (I)'!AZ24-'MATRIZ (A)'!AZ24</f>
        <v>-2.4260319392417971E-5</v>
      </c>
      <c r="BA24" s="35">
        <f>+'MATRIZ (I)'!BA24-'MATRIZ (A)'!BA24</f>
        <v>-7.9042482330841896E-6</v>
      </c>
      <c r="BB24" s="35">
        <f>+'MATRIZ (I)'!BB24-'MATRIZ (A)'!BB24</f>
        <v>-1.4784975963241512E-5</v>
      </c>
      <c r="BC24" s="35">
        <f>+'MATRIZ (I)'!BC24-'MATRIZ (A)'!BC24</f>
        <v>-9.5200776023218636E-6</v>
      </c>
      <c r="BD24" s="35">
        <f>+'MATRIZ (I)'!BD24-'MATRIZ (A)'!BD24</f>
        <v>-1.7738890028985352E-5</v>
      </c>
      <c r="BE24" s="35">
        <f>+'MATRIZ (I)'!BE24-'MATRIZ (A)'!BE24</f>
        <v>-2.3583914708760668E-5</v>
      </c>
      <c r="BF24" s="35">
        <f>+'MATRIZ (I)'!BF24-'MATRIZ (A)'!BF24</f>
        <v>-1.4824667532425158E-5</v>
      </c>
      <c r="BG24" s="35">
        <f>+'MATRIZ (I)'!BG24-'MATRIZ (A)'!BG24</f>
        <v>-2.9666759085045198E-5</v>
      </c>
      <c r="BH24" s="35">
        <f>+'MATRIZ (I)'!BH24-'MATRIZ (A)'!BH24</f>
        <v>-1.5180212639120398E-5</v>
      </c>
      <c r="BI24" s="35">
        <f>+'MATRIZ (I)'!BI24-'MATRIZ (A)'!BI24</f>
        <v>0</v>
      </c>
      <c r="BJ24" s="35">
        <f>+'MATRIZ (I)'!BJ24-'MATRIZ (A)'!BJ24</f>
        <v>-2.1399932233477939E-5</v>
      </c>
      <c r="BK24" s="35">
        <f>+'MATRIZ (I)'!BK24-'MATRIZ (A)'!BK24</f>
        <v>-1.7744478830322643E-5</v>
      </c>
      <c r="BL24" s="35">
        <f>+'MATRIZ (I)'!BL24-'MATRIZ (A)'!BL24</f>
        <v>-3.2625073441757633E-5</v>
      </c>
      <c r="BM24" s="35">
        <f>+'MATRIZ (I)'!BM24-'MATRIZ (A)'!BM24</f>
        <v>-2.6478308252017166E-5</v>
      </c>
      <c r="BN24" s="35">
        <f>+'MATRIZ (I)'!BN24-'MATRIZ (A)'!BN24</f>
        <v>-2.2673357278453951E-5</v>
      </c>
      <c r="BO24" s="35">
        <f>+'MATRIZ (I)'!BO24-'MATRIZ (A)'!BO24</f>
        <v>-1.249615410719115E-5</v>
      </c>
      <c r="BP24" s="35">
        <f>+'MATRIZ (I)'!BP24-'MATRIZ (A)'!BP24</f>
        <v>-1.7791828150076072E-5</v>
      </c>
      <c r="BQ24" s="35">
        <f>+'MATRIZ (I)'!BQ24-'MATRIZ (A)'!BQ24</f>
        <v>-7.8897782257580771E-6</v>
      </c>
      <c r="BR24" s="35">
        <f>+'MATRIZ (I)'!BR24-'MATRIZ (A)'!BR24</f>
        <v>-1.3722580582779715E-5</v>
      </c>
      <c r="BS24" s="35">
        <f>+'MATRIZ (I)'!BS24-'MATRIZ (A)'!BS24</f>
        <v>-1.4055440814827896E-5</v>
      </c>
      <c r="BT24" s="35">
        <f>+'MATRIZ (I)'!BT24-'MATRIZ (A)'!BT24</f>
        <v>-2.2469351802444287E-5</v>
      </c>
      <c r="BU24" s="35">
        <f>+'MATRIZ (I)'!BU24-'MATRIZ (A)'!BU24</f>
        <v>-1.6108440976669157E-5</v>
      </c>
      <c r="BV24" s="35">
        <f>+'MATRIZ (I)'!BV24-'MATRIZ (A)'!BV24</f>
        <v>-8.9859651153725613E-6</v>
      </c>
      <c r="BW24" s="35">
        <f>+'MATRIZ (I)'!BW24-'MATRIZ (A)'!BW24</f>
        <v>-1.1046176190517661E-5</v>
      </c>
      <c r="BX24" s="35">
        <f>+'MATRIZ (I)'!BX24-'MATRIZ (A)'!BX24</f>
        <v>-1.4083102571337534E-8</v>
      </c>
      <c r="BY24" s="35">
        <f>+'MATRIZ (I)'!BY24-'MATRIZ (A)'!BY24</f>
        <v>-2.2171760065773073E-6</v>
      </c>
      <c r="BZ24" s="35">
        <f>+'MATRIZ (I)'!BZ24-'MATRIZ (A)'!BZ24</f>
        <v>-1.2624214533353252E-5</v>
      </c>
      <c r="CA24" s="35">
        <f>+'MATRIZ (I)'!CA24-'MATRIZ (A)'!CA24</f>
        <v>-1.1493544969887278E-5</v>
      </c>
      <c r="CB24" s="35">
        <f>+'MATRIZ (I)'!CB24-'MATRIZ (A)'!CB24</f>
        <v>-1.8411506489647813E-5</v>
      </c>
      <c r="CC24" s="35">
        <f>+'MATRIZ (I)'!CC24-'MATRIZ (A)'!CC24</f>
        <v>-1.8519958122859094E-5</v>
      </c>
      <c r="CD24" s="35">
        <f>+'MATRIZ (I)'!CD24-'MATRIZ (A)'!CD24</f>
        <v>-6.3365231993077074E-7</v>
      </c>
      <c r="CE24" s="35">
        <f>+'MATRIZ (I)'!CE24-'MATRIZ (A)'!CE24</f>
        <v>-3.7454677991785346E-4</v>
      </c>
      <c r="CF24" s="35">
        <f>+'MATRIZ (I)'!CF24-'MATRIZ (A)'!CF24</f>
        <v>-1.9006790303524971E-5</v>
      </c>
      <c r="CG24" s="35">
        <f>+'MATRIZ (I)'!CG24-'MATRIZ (A)'!CG24</f>
        <v>-3.5081915523978548E-6</v>
      </c>
      <c r="CH24" s="35">
        <f>+'MATRIZ (I)'!CH24-'MATRIZ (A)'!CH24</f>
        <v>-3.8712689400048451E-6</v>
      </c>
      <c r="CI24" s="35">
        <f>+'MATRIZ (I)'!CI24-'MATRIZ (A)'!CI24</f>
        <v>-5.0022776371748831E-6</v>
      </c>
      <c r="CJ24" s="35">
        <f>+'MATRIZ (I)'!CJ24-'MATRIZ (A)'!CJ24</f>
        <v>-1.8344318213924875E-5</v>
      </c>
      <c r="CK24" s="35">
        <f>+'MATRIZ (I)'!CK24-'MATRIZ (A)'!CK24</f>
        <v>-2.4721722117562079E-5</v>
      </c>
      <c r="CL24" s="35">
        <f>+'MATRIZ (I)'!CL24-'MATRIZ (A)'!CL24</f>
        <v>-2.661647739792552E-5</v>
      </c>
      <c r="CM24" s="35">
        <f>+'MATRIZ (I)'!CM24-'MATRIZ (A)'!CM24</f>
        <v>-2.9472430133439993E-5</v>
      </c>
      <c r="CN24" s="35">
        <f>+'MATRIZ (I)'!CN24-'MATRIZ (A)'!CN24</f>
        <v>-3.1120103147183872E-6</v>
      </c>
      <c r="CO24" s="35">
        <f>+'MATRIZ (I)'!CO24-'MATRIZ (A)'!CO24</f>
        <v>-1.4629584973361927E-5</v>
      </c>
      <c r="CP24" s="35">
        <f>+'MATRIZ (I)'!CP24-'MATRIZ (A)'!CP24</f>
        <v>-1.2685679804920584E-5</v>
      </c>
      <c r="CQ24" s="35">
        <f>+'MATRIZ (I)'!CQ24-'MATRIZ (A)'!CQ24</f>
        <v>-1.2442851502732933E-5</v>
      </c>
      <c r="CR24" s="35">
        <f>+'MATRIZ (I)'!CR24-'MATRIZ (A)'!CR24</f>
        <v>-1.1240692001039628E-5</v>
      </c>
      <c r="CS24" s="35">
        <f>+'MATRIZ (I)'!CS24-'MATRIZ (A)'!CS24</f>
        <v>-8.8167751756232675E-6</v>
      </c>
      <c r="CT24" s="35">
        <f>+'MATRIZ (I)'!CT24-'MATRIZ (A)'!CT24</f>
        <v>-2.5976502009000673E-6</v>
      </c>
      <c r="CU24" s="35">
        <f>+'MATRIZ (I)'!CU24-'MATRIZ (A)'!CU24</f>
        <v>-7.4470165823718689E-6</v>
      </c>
      <c r="CV24" s="35">
        <f>+'MATRIZ (I)'!CV24-'MATRIZ (A)'!CV24</f>
        <v>-1.4657503561289711E-6</v>
      </c>
      <c r="CW24" s="35">
        <f>+'MATRIZ (I)'!CW24-'MATRIZ (A)'!CW24</f>
        <v>-2.3131144124665179E-6</v>
      </c>
      <c r="CX24" s="35">
        <f>+'MATRIZ (I)'!CX24-'MATRIZ (A)'!CX24</f>
        <v>-2.5371210381986109E-4</v>
      </c>
      <c r="CY24" s="35">
        <f>+'MATRIZ (I)'!CY24-'MATRIZ (A)'!CY24</f>
        <v>-1.8252513140154194E-4</v>
      </c>
      <c r="CZ24" s="35">
        <f>+'MATRIZ (I)'!CZ24-'MATRIZ (A)'!CZ24</f>
        <v>-1.696609914782701E-6</v>
      </c>
      <c r="DA24" s="35">
        <f>+'MATRIZ (I)'!DA24-'MATRIZ (A)'!DA24</f>
        <v>-2.8482720632632285E-6</v>
      </c>
      <c r="DB24" s="35">
        <f>+'MATRIZ (I)'!DB24-'MATRIZ (A)'!DB24</f>
        <v>-5.8254277043493116E-7</v>
      </c>
      <c r="DC24" s="35">
        <f>+'MATRIZ (I)'!DC24-'MATRIZ (A)'!DC24</f>
        <v>-8.9660920223949025E-7</v>
      </c>
      <c r="DD24" s="35">
        <f>+'MATRIZ (I)'!DD24-'MATRIZ (A)'!DD24</f>
        <v>-1.0773672217862588E-6</v>
      </c>
      <c r="DE24" s="35">
        <f>+'MATRIZ (I)'!DE24-'MATRIZ (A)'!DE24</f>
        <v>-3.2382863139805378E-7</v>
      </c>
      <c r="DF24" s="35">
        <f>+'MATRIZ (I)'!DF24-'MATRIZ (A)'!DF24</f>
        <v>-1.2116319574456469E-6</v>
      </c>
      <c r="DG24" s="35">
        <f>+'MATRIZ (I)'!DG24-'MATRIZ (A)'!DG24</f>
        <v>-2.4666783414638769E-6</v>
      </c>
      <c r="DH24" s="35">
        <f>+'MATRIZ (I)'!DH24-'MATRIZ (A)'!DH24</f>
        <v>-4.8269899832742281E-6</v>
      </c>
      <c r="DI24" s="35">
        <f>+'MATRIZ (I)'!DI24-'MATRIZ (A)'!DI24</f>
        <v>-3.4160580900249223E-6</v>
      </c>
      <c r="DJ24" s="35">
        <f>+'MATRIZ (I)'!DJ24-'MATRIZ (A)'!DJ24</f>
        <v>-3.3016132417531123E-7</v>
      </c>
      <c r="DK24" s="35">
        <f>+'MATRIZ (I)'!DK24-'MATRIZ (A)'!DK24</f>
        <v>-3.4325385201776352E-6</v>
      </c>
      <c r="DL24" s="35">
        <f>+'MATRIZ (I)'!DL24-'MATRIZ (A)'!DL24</f>
        <v>-2.7341832447461638E-6</v>
      </c>
      <c r="DM24" s="35">
        <f>+'MATRIZ (I)'!DM24-'MATRIZ (A)'!DM24</f>
        <v>-4.3753649312444177E-6</v>
      </c>
      <c r="DN24" s="35">
        <f>+'MATRIZ (I)'!DN24-'MATRIZ (A)'!DN24</f>
        <v>-4.24914768732375E-6</v>
      </c>
      <c r="DO24" s="35">
        <f>+'MATRIZ (I)'!DO24-'MATRIZ (A)'!DO24</f>
        <v>-1.5447531782819517E-5</v>
      </c>
      <c r="DP24" s="35">
        <f>+'MATRIZ (I)'!DP24-'MATRIZ (A)'!DP24</f>
        <v>-4.5141225752477003E-6</v>
      </c>
      <c r="DQ24" s="35">
        <f>+'MATRIZ (I)'!DQ24-'MATRIZ (A)'!DQ24</f>
        <v>-2.6637319815585854E-7</v>
      </c>
      <c r="DR24" s="35">
        <f>+'MATRIZ (I)'!DR24-'MATRIZ (A)'!DR24</f>
        <v>-2.690455342369277E-6</v>
      </c>
      <c r="DS24" s="35">
        <f>+'MATRIZ (I)'!DS24-'MATRIZ (A)'!DS24</f>
        <v>-2.5527528291603389E-6</v>
      </c>
      <c r="DT24" s="35">
        <f>+'MATRIZ (I)'!DT24-'MATRIZ (A)'!DT24</f>
        <v>-2.2834660183012077E-5</v>
      </c>
      <c r="DU24" s="35">
        <f>+'MATRIZ (I)'!DU24-'MATRIZ (A)'!DU24</f>
        <v>-1.7662117821872897E-6</v>
      </c>
      <c r="DV24" s="35">
        <f>+'MATRIZ (I)'!DV24-'MATRIZ (A)'!DV24</f>
        <v>-2.3561932615445905E-6</v>
      </c>
      <c r="DW24" s="35">
        <f>+'MATRIZ (I)'!DW24-'MATRIZ (A)'!DW24</f>
        <v>-2.8137822467905734E-6</v>
      </c>
      <c r="DX24" s="35">
        <f>+'MATRIZ (I)'!DX24-'MATRIZ (A)'!DX24</f>
        <v>-7.3125972848754742E-7</v>
      </c>
      <c r="DY24" s="35">
        <f>+'MATRIZ (I)'!DY24-'MATRIZ (A)'!DY24</f>
        <v>-1.7331368705787798E-5</v>
      </c>
      <c r="DZ24" s="35">
        <f>+'MATRIZ (I)'!DZ24-'MATRIZ (A)'!DZ24</f>
        <v>-7.1479450899666587E-6</v>
      </c>
      <c r="EA24" s="35">
        <f>+'MATRIZ (I)'!EA24-'MATRIZ (A)'!EA24</f>
        <v>-3.6642753936089937E-4</v>
      </c>
      <c r="EB24" s="35">
        <f>+'MATRIZ (I)'!EB24-'MATRIZ (A)'!EB24</f>
        <v>-2.2014570403947894E-5</v>
      </c>
      <c r="EC24" s="35">
        <f>+'MATRIZ (I)'!EC24-'MATRIZ (A)'!EC24</f>
        <v>-6.5003835399927185E-6</v>
      </c>
      <c r="ED24" s="35">
        <f>+'MATRIZ (I)'!ED24-'MATRIZ (A)'!ED24</f>
        <v>-5.7501870154741585E-6</v>
      </c>
      <c r="EE24" s="35">
        <f>+'MATRIZ (I)'!EE24-'MATRIZ (A)'!EE24</f>
        <v>-1.557765020111721E-4</v>
      </c>
      <c r="EF24" s="35">
        <f>+'MATRIZ (I)'!EF24-'MATRIZ (A)'!EF24</f>
        <v>-7.5530359850798246E-3</v>
      </c>
      <c r="EG24" s="35">
        <f>+'MATRIZ (I)'!EG24-'MATRIZ (A)'!EG24</f>
        <v>-3.2583542279468109E-3</v>
      </c>
      <c r="EH24" s="35">
        <f>+'MATRIZ (I)'!EH24-'MATRIZ (A)'!EH24</f>
        <v>0</v>
      </c>
    </row>
    <row r="25" spans="1:138" s="7" customFormat="1" ht="21.95" customHeight="1" thickBot="1" x14ac:dyDescent="0.25">
      <c r="A25" s="12" t="s">
        <v>114</v>
      </c>
      <c r="B25" s="12" t="s">
        <v>115</v>
      </c>
      <c r="C25" s="35">
        <f>+'MATRIZ (I)'!C25-'MATRIZ (A)'!C25</f>
        <v>0</v>
      </c>
      <c r="D25" s="35">
        <f>+'MATRIZ (I)'!D25-'MATRIZ (A)'!D25</f>
        <v>0</v>
      </c>
      <c r="E25" s="35">
        <f>+'MATRIZ (I)'!E25-'MATRIZ (A)'!E25</f>
        <v>0</v>
      </c>
      <c r="F25" s="35">
        <f>+'MATRIZ (I)'!F25-'MATRIZ (A)'!F25</f>
        <v>0</v>
      </c>
      <c r="G25" s="35">
        <f>+'MATRIZ (I)'!G25-'MATRIZ (A)'!G25</f>
        <v>0</v>
      </c>
      <c r="H25" s="35">
        <f>+'MATRIZ (I)'!H25-'MATRIZ (A)'!H25</f>
        <v>0</v>
      </c>
      <c r="I25" s="35">
        <f>+'MATRIZ (I)'!I25-'MATRIZ (A)'!I25</f>
        <v>0</v>
      </c>
      <c r="J25" s="35">
        <f>+'MATRIZ (I)'!J25-'MATRIZ (A)'!J25</f>
        <v>0</v>
      </c>
      <c r="K25" s="35">
        <f>+'MATRIZ (I)'!K25-'MATRIZ (A)'!K25</f>
        <v>0</v>
      </c>
      <c r="L25" s="35">
        <f>+'MATRIZ (I)'!L25-'MATRIZ (A)'!L25</f>
        <v>0</v>
      </c>
      <c r="M25" s="35">
        <f>+'MATRIZ (I)'!M25-'MATRIZ (A)'!M25</f>
        <v>0</v>
      </c>
      <c r="N25" s="35">
        <f>+'MATRIZ (I)'!N25-'MATRIZ (A)'!N25</f>
        <v>0</v>
      </c>
      <c r="O25" s="35">
        <f>+'MATRIZ (I)'!O25-'MATRIZ (A)'!O25</f>
        <v>0</v>
      </c>
      <c r="P25" s="35">
        <f>+'MATRIZ (I)'!P25-'MATRIZ (A)'!P25</f>
        <v>1</v>
      </c>
      <c r="Q25" s="35">
        <f>+'MATRIZ (I)'!Q25-'MATRIZ (A)'!Q25</f>
        <v>0</v>
      </c>
      <c r="R25" s="35">
        <f>+'MATRIZ (I)'!R25-'MATRIZ (A)'!R25</f>
        <v>0</v>
      </c>
      <c r="S25" s="35">
        <f>+'MATRIZ (I)'!S25-'MATRIZ (A)'!S25</f>
        <v>0</v>
      </c>
      <c r="T25" s="35">
        <f>+'MATRIZ (I)'!T25-'MATRIZ (A)'!T25</f>
        <v>0</v>
      </c>
      <c r="U25" s="35">
        <f>+'MATRIZ (I)'!U25-'MATRIZ (A)'!U25</f>
        <v>0</v>
      </c>
      <c r="V25" s="35">
        <f>+'MATRIZ (I)'!V25-'MATRIZ (A)'!V25</f>
        <v>0</v>
      </c>
      <c r="W25" s="35">
        <f>+'MATRIZ (I)'!W25-'MATRIZ (A)'!W25</f>
        <v>0</v>
      </c>
      <c r="X25" s="35">
        <f>+'MATRIZ (I)'!X25-'MATRIZ (A)'!X25</f>
        <v>0</v>
      </c>
      <c r="Y25" s="35">
        <f>+'MATRIZ (I)'!Y25-'MATRIZ (A)'!Y25</f>
        <v>0</v>
      </c>
      <c r="Z25" s="35">
        <f>+'MATRIZ (I)'!Z25-'MATRIZ (A)'!Z25</f>
        <v>0</v>
      </c>
      <c r="AA25" s="35">
        <f>+'MATRIZ (I)'!AA25-'MATRIZ (A)'!AA25</f>
        <v>0</v>
      </c>
      <c r="AB25" s="35">
        <f>+'MATRIZ (I)'!AB25-'MATRIZ (A)'!AB25</f>
        <v>0</v>
      </c>
      <c r="AC25" s="35">
        <f>+'MATRIZ (I)'!AC25-'MATRIZ (A)'!AC25</f>
        <v>0</v>
      </c>
      <c r="AD25" s="35">
        <f>+'MATRIZ (I)'!AD25-'MATRIZ (A)'!AD25</f>
        <v>-3.0409089356968285E-6</v>
      </c>
      <c r="AE25" s="35">
        <f>+'MATRIZ (I)'!AE25-'MATRIZ (A)'!AE25</f>
        <v>0</v>
      </c>
      <c r="AF25" s="35">
        <f>+'MATRIZ (I)'!AF25-'MATRIZ (A)'!AF25</f>
        <v>0</v>
      </c>
      <c r="AG25" s="35">
        <f>+'MATRIZ (I)'!AG25-'MATRIZ (A)'!AG25</f>
        <v>0</v>
      </c>
      <c r="AH25" s="35">
        <f>+'MATRIZ (I)'!AH25-'MATRIZ (A)'!AH25</f>
        <v>0</v>
      </c>
      <c r="AI25" s="35">
        <f>+'MATRIZ (I)'!AI25-'MATRIZ (A)'!AI25</f>
        <v>0</v>
      </c>
      <c r="AJ25" s="35">
        <f>+'MATRIZ (I)'!AJ25-'MATRIZ (A)'!AJ25</f>
        <v>-1.4026222945262794E-5</v>
      </c>
      <c r="AK25" s="35">
        <f>+'MATRIZ (I)'!AK25-'MATRIZ (A)'!AK25</f>
        <v>0</v>
      </c>
      <c r="AL25" s="35">
        <f>+'MATRIZ (I)'!AL25-'MATRIZ (A)'!AL25</f>
        <v>-2.2139550342394149E-2</v>
      </c>
      <c r="AM25" s="35">
        <f>+'MATRIZ (I)'!AM25-'MATRIZ (A)'!AM25</f>
        <v>0</v>
      </c>
      <c r="AN25" s="35">
        <f>+'MATRIZ (I)'!AN25-'MATRIZ (A)'!AN25</f>
        <v>0</v>
      </c>
      <c r="AO25" s="35">
        <f>+'MATRIZ (I)'!AO25-'MATRIZ (A)'!AO25</f>
        <v>0</v>
      </c>
      <c r="AP25" s="35">
        <f>+'MATRIZ (I)'!AP25-'MATRIZ (A)'!AP25</f>
        <v>0</v>
      </c>
      <c r="AQ25" s="35">
        <f>+'MATRIZ (I)'!AQ25-'MATRIZ (A)'!AQ25</f>
        <v>0</v>
      </c>
      <c r="AR25" s="35">
        <f>+'MATRIZ (I)'!AR25-'MATRIZ (A)'!AR25</f>
        <v>-4.081934117503619E-5</v>
      </c>
      <c r="AS25" s="35">
        <f>+'MATRIZ (I)'!AS25-'MATRIZ (A)'!AS25</f>
        <v>0</v>
      </c>
      <c r="AT25" s="35">
        <f>+'MATRIZ (I)'!AT25-'MATRIZ (A)'!AT25</f>
        <v>0</v>
      </c>
      <c r="AU25" s="35">
        <f>+'MATRIZ (I)'!AU25-'MATRIZ (A)'!AU25</f>
        <v>0</v>
      </c>
      <c r="AV25" s="35">
        <f>+'MATRIZ (I)'!AV25-'MATRIZ (A)'!AV25</f>
        <v>0</v>
      </c>
      <c r="AW25" s="35">
        <f>+'MATRIZ (I)'!AW25-'MATRIZ (A)'!AW25</f>
        <v>-8.2545462343421335E-7</v>
      </c>
      <c r="AX25" s="35">
        <f>+'MATRIZ (I)'!AX25-'MATRIZ (A)'!AX25</f>
        <v>0</v>
      </c>
      <c r="AY25" s="35">
        <f>+'MATRIZ (I)'!AY25-'MATRIZ (A)'!AY25</f>
        <v>0</v>
      </c>
      <c r="AZ25" s="35">
        <f>+'MATRIZ (I)'!AZ25-'MATRIZ (A)'!AZ25</f>
        <v>0</v>
      </c>
      <c r="BA25" s="35">
        <f>+'MATRIZ (I)'!BA25-'MATRIZ (A)'!BA25</f>
        <v>0</v>
      </c>
      <c r="BB25" s="35">
        <f>+'MATRIZ (I)'!BB25-'MATRIZ (A)'!BB25</f>
        <v>0</v>
      </c>
      <c r="BC25" s="35">
        <f>+'MATRIZ (I)'!BC25-'MATRIZ (A)'!BC25</f>
        <v>0</v>
      </c>
      <c r="BD25" s="35">
        <f>+'MATRIZ (I)'!BD25-'MATRIZ (A)'!BD25</f>
        <v>0</v>
      </c>
      <c r="BE25" s="35">
        <f>+'MATRIZ (I)'!BE25-'MATRIZ (A)'!BE25</f>
        <v>0</v>
      </c>
      <c r="BF25" s="35">
        <f>+'MATRIZ (I)'!BF25-'MATRIZ (A)'!BF25</f>
        <v>0</v>
      </c>
      <c r="BG25" s="35">
        <f>+'MATRIZ (I)'!BG25-'MATRIZ (A)'!BG25</f>
        <v>0</v>
      </c>
      <c r="BH25" s="35">
        <f>+'MATRIZ (I)'!BH25-'MATRIZ (A)'!BH25</f>
        <v>-6.0772977530301342E-8</v>
      </c>
      <c r="BI25" s="35">
        <f>+'MATRIZ (I)'!BI25-'MATRIZ (A)'!BI25</f>
        <v>0</v>
      </c>
      <c r="BJ25" s="35">
        <f>+'MATRIZ (I)'!BJ25-'MATRIZ (A)'!BJ25</f>
        <v>0</v>
      </c>
      <c r="BK25" s="35">
        <f>+'MATRIZ (I)'!BK25-'MATRIZ (A)'!BK25</f>
        <v>0</v>
      </c>
      <c r="BL25" s="35">
        <f>+'MATRIZ (I)'!BL25-'MATRIZ (A)'!BL25</f>
        <v>0</v>
      </c>
      <c r="BM25" s="35">
        <f>+'MATRIZ (I)'!BM25-'MATRIZ (A)'!BM25</f>
        <v>0</v>
      </c>
      <c r="BN25" s="35">
        <f>+'MATRIZ (I)'!BN25-'MATRIZ (A)'!BN25</f>
        <v>-3.6019680941939526E-7</v>
      </c>
      <c r="BO25" s="35">
        <f>+'MATRIZ (I)'!BO25-'MATRIZ (A)'!BO25</f>
        <v>0</v>
      </c>
      <c r="BP25" s="35">
        <f>+'MATRIZ (I)'!BP25-'MATRIZ (A)'!BP25</f>
        <v>0</v>
      </c>
      <c r="BQ25" s="35">
        <f>+'MATRIZ (I)'!BQ25-'MATRIZ (A)'!BQ25</f>
        <v>0</v>
      </c>
      <c r="BR25" s="35">
        <f>+'MATRIZ (I)'!BR25-'MATRIZ (A)'!BR25</f>
        <v>0</v>
      </c>
      <c r="BS25" s="35">
        <f>+'MATRIZ (I)'!BS25-'MATRIZ (A)'!BS25</f>
        <v>0</v>
      </c>
      <c r="BT25" s="35">
        <f>+'MATRIZ (I)'!BT25-'MATRIZ (A)'!BT25</f>
        <v>-6.5864989952968802E-7</v>
      </c>
      <c r="BU25" s="35">
        <f>+'MATRIZ (I)'!BU25-'MATRIZ (A)'!BU25</f>
        <v>0</v>
      </c>
      <c r="BV25" s="35">
        <f>+'MATRIZ (I)'!BV25-'MATRIZ (A)'!BV25</f>
        <v>0</v>
      </c>
      <c r="BW25" s="35">
        <f>+'MATRIZ (I)'!BW25-'MATRIZ (A)'!BW25</f>
        <v>0</v>
      </c>
      <c r="BX25" s="35">
        <f>+'MATRIZ (I)'!BX25-'MATRIZ (A)'!BX25</f>
        <v>0</v>
      </c>
      <c r="BY25" s="35">
        <f>+'MATRIZ (I)'!BY25-'MATRIZ (A)'!BY25</f>
        <v>0</v>
      </c>
      <c r="BZ25" s="35">
        <f>+'MATRIZ (I)'!BZ25-'MATRIZ (A)'!BZ25</f>
        <v>0</v>
      </c>
      <c r="CA25" s="35">
        <f>+'MATRIZ (I)'!CA25-'MATRIZ (A)'!CA25</f>
        <v>0</v>
      </c>
      <c r="CB25" s="35">
        <f>+'MATRIZ (I)'!CB25-'MATRIZ (A)'!CB25</f>
        <v>0</v>
      </c>
      <c r="CC25" s="35">
        <f>+'MATRIZ (I)'!CC25-'MATRIZ (A)'!CC25</f>
        <v>0</v>
      </c>
      <c r="CD25" s="35">
        <f>+'MATRIZ (I)'!CD25-'MATRIZ (A)'!CD25</f>
        <v>0</v>
      </c>
      <c r="CE25" s="35">
        <f>+'MATRIZ (I)'!CE25-'MATRIZ (A)'!CE25</f>
        <v>0</v>
      </c>
      <c r="CF25" s="35">
        <f>+'MATRIZ (I)'!CF25-'MATRIZ (A)'!CF25</f>
        <v>0</v>
      </c>
      <c r="CG25" s="35">
        <f>+'MATRIZ (I)'!CG25-'MATRIZ (A)'!CG25</f>
        <v>-9.4160784860483574E-7</v>
      </c>
      <c r="CH25" s="35">
        <f>+'MATRIZ (I)'!CH25-'MATRIZ (A)'!CH25</f>
        <v>0</v>
      </c>
      <c r="CI25" s="35">
        <f>+'MATRIZ (I)'!CI25-'MATRIZ (A)'!CI25</f>
        <v>-8.9191737952671915E-6</v>
      </c>
      <c r="CJ25" s="35">
        <f>+'MATRIZ (I)'!CJ25-'MATRIZ (A)'!CJ25</f>
        <v>0</v>
      </c>
      <c r="CK25" s="35">
        <f>+'MATRIZ (I)'!CK25-'MATRIZ (A)'!CK25</f>
        <v>0</v>
      </c>
      <c r="CL25" s="35">
        <f>+'MATRIZ (I)'!CL25-'MATRIZ (A)'!CL25</f>
        <v>0</v>
      </c>
      <c r="CM25" s="35">
        <f>+'MATRIZ (I)'!CM25-'MATRIZ (A)'!CM25</f>
        <v>0</v>
      </c>
      <c r="CN25" s="35">
        <f>+'MATRIZ (I)'!CN25-'MATRIZ (A)'!CN25</f>
        <v>0</v>
      </c>
      <c r="CO25" s="35">
        <f>+'MATRIZ (I)'!CO25-'MATRIZ (A)'!CO25</f>
        <v>0</v>
      </c>
      <c r="CP25" s="35">
        <f>+'MATRIZ (I)'!CP25-'MATRIZ (A)'!CP25</f>
        <v>0</v>
      </c>
      <c r="CQ25" s="35">
        <f>+'MATRIZ (I)'!CQ25-'MATRIZ (A)'!CQ25</f>
        <v>0</v>
      </c>
      <c r="CR25" s="35">
        <f>+'MATRIZ (I)'!CR25-'MATRIZ (A)'!CR25</f>
        <v>0</v>
      </c>
      <c r="CS25" s="35">
        <f>+'MATRIZ (I)'!CS25-'MATRIZ (A)'!CS25</f>
        <v>-3.8613735666209531E-6</v>
      </c>
      <c r="CT25" s="35">
        <f>+'MATRIZ (I)'!CT25-'MATRIZ (A)'!CT25</f>
        <v>0</v>
      </c>
      <c r="CU25" s="35">
        <f>+'MATRIZ (I)'!CU25-'MATRIZ (A)'!CU25</f>
        <v>-8.7760730037072406E-5</v>
      </c>
      <c r="CV25" s="35">
        <f>+'MATRIZ (I)'!CV25-'MATRIZ (A)'!CV25</f>
        <v>0</v>
      </c>
      <c r="CW25" s="35">
        <f>+'MATRIZ (I)'!CW25-'MATRIZ (A)'!CW25</f>
        <v>0</v>
      </c>
      <c r="CX25" s="35">
        <f>+'MATRIZ (I)'!CX25-'MATRIZ (A)'!CX25</f>
        <v>-3.8864053831388777E-3</v>
      </c>
      <c r="CY25" s="35">
        <f>+'MATRIZ (I)'!CY25-'MATRIZ (A)'!CY25</f>
        <v>-4.1932736841646598E-3</v>
      </c>
      <c r="CZ25" s="35">
        <f>+'MATRIZ (I)'!CZ25-'MATRIZ (A)'!CZ25</f>
        <v>0</v>
      </c>
      <c r="DA25" s="35">
        <f>+'MATRIZ (I)'!DA25-'MATRIZ (A)'!DA25</f>
        <v>-7.8713450235939063E-7</v>
      </c>
      <c r="DB25" s="35">
        <f>+'MATRIZ (I)'!DB25-'MATRIZ (A)'!DB25</f>
        <v>0</v>
      </c>
      <c r="DC25" s="35">
        <f>+'MATRIZ (I)'!DC25-'MATRIZ (A)'!DC25</f>
        <v>0</v>
      </c>
      <c r="DD25" s="35">
        <f>+'MATRIZ (I)'!DD25-'MATRIZ (A)'!DD25</f>
        <v>-6.5545282082958564E-5</v>
      </c>
      <c r="DE25" s="35">
        <f>+'MATRIZ (I)'!DE25-'MATRIZ (A)'!DE25</f>
        <v>0</v>
      </c>
      <c r="DF25" s="35">
        <f>+'MATRIZ (I)'!DF25-'MATRIZ (A)'!DF25</f>
        <v>0</v>
      </c>
      <c r="DG25" s="35">
        <f>+'MATRIZ (I)'!DG25-'MATRIZ (A)'!DG25</f>
        <v>-2.3744332628340177E-7</v>
      </c>
      <c r="DH25" s="35">
        <f>+'MATRIZ (I)'!DH25-'MATRIZ (A)'!DH25</f>
        <v>0</v>
      </c>
      <c r="DI25" s="35">
        <f>+'MATRIZ (I)'!DI25-'MATRIZ (A)'!DI25</f>
        <v>0</v>
      </c>
      <c r="DJ25" s="35">
        <f>+'MATRIZ (I)'!DJ25-'MATRIZ (A)'!DJ25</f>
        <v>0</v>
      </c>
      <c r="DK25" s="35">
        <f>+'MATRIZ (I)'!DK25-'MATRIZ (A)'!DK25</f>
        <v>0</v>
      </c>
      <c r="DL25" s="35">
        <f>+'MATRIZ (I)'!DL25-'MATRIZ (A)'!DL25</f>
        <v>0</v>
      </c>
      <c r="DM25" s="35">
        <f>+'MATRIZ (I)'!DM25-'MATRIZ (A)'!DM25</f>
        <v>0</v>
      </c>
      <c r="DN25" s="35">
        <f>+'MATRIZ (I)'!DN25-'MATRIZ (A)'!DN25</f>
        <v>0</v>
      </c>
      <c r="DO25" s="35">
        <f>+'MATRIZ (I)'!DO25-'MATRIZ (A)'!DO25</f>
        <v>0</v>
      </c>
      <c r="DP25" s="35">
        <f>+'MATRIZ (I)'!DP25-'MATRIZ (A)'!DP25</f>
        <v>0</v>
      </c>
      <c r="DQ25" s="35">
        <f>+'MATRIZ (I)'!DQ25-'MATRIZ (A)'!DQ25</f>
        <v>0</v>
      </c>
      <c r="DR25" s="35">
        <f>+'MATRIZ (I)'!DR25-'MATRIZ (A)'!DR25</f>
        <v>-1.6464863768311206E-4</v>
      </c>
      <c r="DS25" s="35">
        <f>+'MATRIZ (I)'!DS25-'MATRIZ (A)'!DS25</f>
        <v>0</v>
      </c>
      <c r="DT25" s="35">
        <f>+'MATRIZ (I)'!DT25-'MATRIZ (A)'!DT25</f>
        <v>0</v>
      </c>
      <c r="DU25" s="35">
        <f>+'MATRIZ (I)'!DU25-'MATRIZ (A)'!DU25</f>
        <v>-9.3815222897431733E-7</v>
      </c>
      <c r="DV25" s="35">
        <f>+'MATRIZ (I)'!DV25-'MATRIZ (A)'!DV25</f>
        <v>-1.8737106008941378E-4</v>
      </c>
      <c r="DW25" s="35">
        <f>+'MATRIZ (I)'!DW25-'MATRIZ (A)'!DW25</f>
        <v>-3.5220433391825834E-4</v>
      </c>
      <c r="DX25" s="35">
        <f>+'MATRIZ (I)'!DX25-'MATRIZ (A)'!DX25</f>
        <v>0</v>
      </c>
      <c r="DY25" s="35">
        <f>+'MATRIZ (I)'!DY25-'MATRIZ (A)'!DY25</f>
        <v>-4.8595098382341636E-4</v>
      </c>
      <c r="DZ25" s="35">
        <f>+'MATRIZ (I)'!DZ25-'MATRIZ (A)'!DZ25</f>
        <v>-1.4287176850564021E-4</v>
      </c>
      <c r="EA25" s="35">
        <f>+'MATRIZ (I)'!EA25-'MATRIZ (A)'!EA25</f>
        <v>-1.1564549083809148E-4</v>
      </c>
      <c r="EB25" s="35">
        <f>+'MATRIZ (I)'!EB25-'MATRIZ (A)'!EB25</f>
        <v>-3.1584076603466578E-4</v>
      </c>
      <c r="EC25" s="35">
        <f>+'MATRIZ (I)'!EC25-'MATRIZ (A)'!EC25</f>
        <v>0</v>
      </c>
      <c r="ED25" s="35">
        <f>+'MATRIZ (I)'!ED25-'MATRIZ (A)'!ED25</f>
        <v>0</v>
      </c>
      <c r="EE25" s="35">
        <f>+'MATRIZ (I)'!EE25-'MATRIZ (A)'!EE25</f>
        <v>0</v>
      </c>
      <c r="EF25" s="35">
        <f>+'MATRIZ (I)'!EF25-'MATRIZ (A)'!EF25</f>
        <v>0</v>
      </c>
      <c r="EG25" s="35">
        <f>+'MATRIZ (I)'!EG25-'MATRIZ (A)'!EG25</f>
        <v>0</v>
      </c>
      <c r="EH25" s="35">
        <f>+'MATRIZ (I)'!EH25-'MATRIZ (A)'!EH25</f>
        <v>0</v>
      </c>
    </row>
    <row r="26" spans="1:138" s="7" customFormat="1" ht="21.95" customHeight="1" thickBot="1" x14ac:dyDescent="0.25">
      <c r="A26" s="12" t="s">
        <v>116</v>
      </c>
      <c r="B26" s="12" t="s">
        <v>117</v>
      </c>
      <c r="C26" s="35">
        <f>+'MATRIZ (I)'!C26-'MATRIZ (A)'!C26</f>
        <v>0</v>
      </c>
      <c r="D26" s="35">
        <f>+'MATRIZ (I)'!D26-'MATRIZ (A)'!D26</f>
        <v>0</v>
      </c>
      <c r="E26" s="35">
        <f>+'MATRIZ (I)'!E26-'MATRIZ (A)'!E26</f>
        <v>0</v>
      </c>
      <c r="F26" s="35">
        <f>+'MATRIZ (I)'!F26-'MATRIZ (A)'!F26</f>
        <v>0</v>
      </c>
      <c r="G26" s="35">
        <f>+'MATRIZ (I)'!G26-'MATRIZ (A)'!G26</f>
        <v>0</v>
      </c>
      <c r="H26" s="35">
        <f>+'MATRIZ (I)'!H26-'MATRIZ (A)'!H26</f>
        <v>0</v>
      </c>
      <c r="I26" s="35">
        <f>+'MATRIZ (I)'!I26-'MATRIZ (A)'!I26</f>
        <v>0</v>
      </c>
      <c r="J26" s="35">
        <f>+'MATRIZ (I)'!J26-'MATRIZ (A)'!J26</f>
        <v>0</v>
      </c>
      <c r="K26" s="35">
        <f>+'MATRIZ (I)'!K26-'MATRIZ (A)'!K26</f>
        <v>0</v>
      </c>
      <c r="L26" s="35">
        <f>+'MATRIZ (I)'!L26-'MATRIZ (A)'!L26</f>
        <v>0</v>
      </c>
      <c r="M26" s="35">
        <f>+'MATRIZ (I)'!M26-'MATRIZ (A)'!M26</f>
        <v>0</v>
      </c>
      <c r="N26" s="35">
        <f>+'MATRIZ (I)'!N26-'MATRIZ (A)'!N26</f>
        <v>0</v>
      </c>
      <c r="O26" s="35">
        <f>+'MATRIZ (I)'!O26-'MATRIZ (A)'!O26</f>
        <v>0</v>
      </c>
      <c r="P26" s="35">
        <f>+'MATRIZ (I)'!P26-'MATRIZ (A)'!P26</f>
        <v>0</v>
      </c>
      <c r="Q26" s="35">
        <f>+'MATRIZ (I)'!Q26-'MATRIZ (A)'!Q26</f>
        <v>1</v>
      </c>
      <c r="R26" s="35">
        <f>+'MATRIZ (I)'!R26-'MATRIZ (A)'!R26</f>
        <v>0</v>
      </c>
      <c r="S26" s="35">
        <f>+'MATRIZ (I)'!S26-'MATRIZ (A)'!S26</f>
        <v>0</v>
      </c>
      <c r="T26" s="35">
        <f>+'MATRIZ (I)'!T26-'MATRIZ (A)'!T26</f>
        <v>0</v>
      </c>
      <c r="U26" s="35">
        <f>+'MATRIZ (I)'!U26-'MATRIZ (A)'!U26</f>
        <v>0</v>
      </c>
      <c r="V26" s="35">
        <f>+'MATRIZ (I)'!V26-'MATRIZ (A)'!V26</f>
        <v>0</v>
      </c>
      <c r="W26" s="35">
        <f>+'MATRIZ (I)'!W26-'MATRIZ (A)'!W26</f>
        <v>0</v>
      </c>
      <c r="X26" s="35">
        <f>+'MATRIZ (I)'!X26-'MATRIZ (A)'!X26</f>
        <v>0</v>
      </c>
      <c r="Y26" s="35">
        <f>+'MATRIZ (I)'!Y26-'MATRIZ (A)'!Y26</f>
        <v>0</v>
      </c>
      <c r="Z26" s="35">
        <f>+'MATRIZ (I)'!Z26-'MATRIZ (A)'!Z26</f>
        <v>0</v>
      </c>
      <c r="AA26" s="35">
        <f>+'MATRIZ (I)'!AA26-'MATRIZ (A)'!AA26</f>
        <v>0</v>
      </c>
      <c r="AB26" s="35">
        <f>+'MATRIZ (I)'!AB26-'MATRIZ (A)'!AB26</f>
        <v>0</v>
      </c>
      <c r="AC26" s="35">
        <f>+'MATRIZ (I)'!AC26-'MATRIZ (A)'!AC26</f>
        <v>0</v>
      </c>
      <c r="AD26" s="35">
        <f>+'MATRIZ (I)'!AD26-'MATRIZ (A)'!AD26</f>
        <v>-1.5731631804015867E-4</v>
      </c>
      <c r="AE26" s="35">
        <f>+'MATRIZ (I)'!AE26-'MATRIZ (A)'!AE26</f>
        <v>0</v>
      </c>
      <c r="AF26" s="35">
        <f>+'MATRIZ (I)'!AF26-'MATRIZ (A)'!AF26</f>
        <v>0</v>
      </c>
      <c r="AG26" s="35">
        <f>+'MATRIZ (I)'!AG26-'MATRIZ (A)'!AG26</f>
        <v>0</v>
      </c>
      <c r="AH26" s="35">
        <f>+'MATRIZ (I)'!AH26-'MATRIZ (A)'!AH26</f>
        <v>0</v>
      </c>
      <c r="AI26" s="35">
        <f>+'MATRIZ (I)'!AI26-'MATRIZ (A)'!AI26</f>
        <v>0</v>
      </c>
      <c r="AJ26" s="35">
        <f>+'MATRIZ (I)'!AJ26-'MATRIZ (A)'!AJ26</f>
        <v>-7.096106880256535E-6</v>
      </c>
      <c r="AK26" s="35">
        <f>+'MATRIZ (I)'!AK26-'MATRIZ (A)'!AK26</f>
        <v>0</v>
      </c>
      <c r="AL26" s="35">
        <f>+'MATRIZ (I)'!AL26-'MATRIZ (A)'!AL26</f>
        <v>-1.1211794495045682E-2</v>
      </c>
      <c r="AM26" s="35">
        <f>+'MATRIZ (I)'!AM26-'MATRIZ (A)'!AM26</f>
        <v>0</v>
      </c>
      <c r="AN26" s="35">
        <f>+'MATRIZ (I)'!AN26-'MATRIZ (A)'!AN26</f>
        <v>0</v>
      </c>
      <c r="AO26" s="35">
        <f>+'MATRIZ (I)'!AO26-'MATRIZ (A)'!AO26</f>
        <v>0</v>
      </c>
      <c r="AP26" s="35">
        <f>+'MATRIZ (I)'!AP26-'MATRIZ (A)'!AP26</f>
        <v>0</v>
      </c>
      <c r="AQ26" s="35">
        <f>+'MATRIZ (I)'!AQ26-'MATRIZ (A)'!AQ26</f>
        <v>0</v>
      </c>
      <c r="AR26" s="35">
        <f>+'MATRIZ (I)'!AR26-'MATRIZ (A)'!AR26</f>
        <v>-1.3613103918825508E-5</v>
      </c>
      <c r="AS26" s="35">
        <f>+'MATRIZ (I)'!AS26-'MATRIZ (A)'!AS26</f>
        <v>0</v>
      </c>
      <c r="AT26" s="35">
        <f>+'MATRIZ (I)'!AT26-'MATRIZ (A)'!AT26</f>
        <v>0</v>
      </c>
      <c r="AU26" s="35">
        <f>+'MATRIZ (I)'!AU26-'MATRIZ (A)'!AU26</f>
        <v>0</v>
      </c>
      <c r="AV26" s="35">
        <f>+'MATRIZ (I)'!AV26-'MATRIZ (A)'!AV26</f>
        <v>0</v>
      </c>
      <c r="AW26" s="35">
        <f>+'MATRIZ (I)'!AW26-'MATRIZ (A)'!AW26</f>
        <v>-4.2604324574065549E-5</v>
      </c>
      <c r="AX26" s="35">
        <f>+'MATRIZ (I)'!AX26-'MATRIZ (A)'!AX26</f>
        <v>0</v>
      </c>
      <c r="AY26" s="35">
        <f>+'MATRIZ (I)'!AY26-'MATRIZ (A)'!AY26</f>
        <v>0</v>
      </c>
      <c r="AZ26" s="35">
        <f>+'MATRIZ (I)'!AZ26-'MATRIZ (A)'!AZ26</f>
        <v>0</v>
      </c>
      <c r="BA26" s="35">
        <f>+'MATRIZ (I)'!BA26-'MATRIZ (A)'!BA26</f>
        <v>0</v>
      </c>
      <c r="BB26" s="35">
        <f>+'MATRIZ (I)'!BB26-'MATRIZ (A)'!BB26</f>
        <v>0</v>
      </c>
      <c r="BC26" s="35">
        <f>+'MATRIZ (I)'!BC26-'MATRIZ (A)'!BC26</f>
        <v>0</v>
      </c>
      <c r="BD26" s="35">
        <f>+'MATRIZ (I)'!BD26-'MATRIZ (A)'!BD26</f>
        <v>0</v>
      </c>
      <c r="BE26" s="35">
        <f>+'MATRIZ (I)'!BE26-'MATRIZ (A)'!BE26</f>
        <v>0</v>
      </c>
      <c r="BF26" s="35">
        <f>+'MATRIZ (I)'!BF26-'MATRIZ (A)'!BF26</f>
        <v>0</v>
      </c>
      <c r="BG26" s="35">
        <f>+'MATRIZ (I)'!BG26-'MATRIZ (A)'!BG26</f>
        <v>0</v>
      </c>
      <c r="BH26" s="35">
        <f>+'MATRIZ (I)'!BH26-'MATRIZ (A)'!BH26</f>
        <v>-1.2203510739692969E-8</v>
      </c>
      <c r="BI26" s="35">
        <f>+'MATRIZ (I)'!BI26-'MATRIZ (A)'!BI26</f>
        <v>0</v>
      </c>
      <c r="BJ26" s="35">
        <f>+'MATRIZ (I)'!BJ26-'MATRIZ (A)'!BJ26</f>
        <v>0</v>
      </c>
      <c r="BK26" s="35">
        <f>+'MATRIZ (I)'!BK26-'MATRIZ (A)'!BK26</f>
        <v>0</v>
      </c>
      <c r="BL26" s="35">
        <f>+'MATRIZ (I)'!BL26-'MATRIZ (A)'!BL26</f>
        <v>0</v>
      </c>
      <c r="BM26" s="35">
        <f>+'MATRIZ (I)'!BM26-'MATRIZ (A)'!BM26</f>
        <v>0</v>
      </c>
      <c r="BN26" s="35">
        <f>+'MATRIZ (I)'!BN26-'MATRIZ (A)'!BN26</f>
        <v>-7.232927874829003E-8</v>
      </c>
      <c r="BO26" s="35">
        <f>+'MATRIZ (I)'!BO26-'MATRIZ (A)'!BO26</f>
        <v>0</v>
      </c>
      <c r="BP26" s="35">
        <f>+'MATRIZ (I)'!BP26-'MATRIZ (A)'!BP26</f>
        <v>0</v>
      </c>
      <c r="BQ26" s="35">
        <f>+'MATRIZ (I)'!BQ26-'MATRIZ (A)'!BQ26</f>
        <v>0</v>
      </c>
      <c r="BR26" s="35">
        <f>+'MATRIZ (I)'!BR26-'MATRIZ (A)'!BR26</f>
        <v>0</v>
      </c>
      <c r="BS26" s="35">
        <f>+'MATRIZ (I)'!BS26-'MATRIZ (A)'!BS26</f>
        <v>0</v>
      </c>
      <c r="BT26" s="35">
        <f>+'MATRIZ (I)'!BT26-'MATRIZ (A)'!BT26</f>
        <v>-1.3226011706601976E-7</v>
      </c>
      <c r="BU26" s="35">
        <f>+'MATRIZ (I)'!BU26-'MATRIZ (A)'!BU26</f>
        <v>0</v>
      </c>
      <c r="BV26" s="35">
        <f>+'MATRIZ (I)'!BV26-'MATRIZ (A)'!BV26</f>
        <v>0</v>
      </c>
      <c r="BW26" s="35">
        <f>+'MATRIZ (I)'!BW26-'MATRIZ (A)'!BW26</f>
        <v>0</v>
      </c>
      <c r="BX26" s="35">
        <f>+'MATRIZ (I)'!BX26-'MATRIZ (A)'!BX26</f>
        <v>0</v>
      </c>
      <c r="BY26" s="35">
        <f>+'MATRIZ (I)'!BY26-'MATRIZ (A)'!BY26</f>
        <v>0</v>
      </c>
      <c r="BZ26" s="35">
        <f>+'MATRIZ (I)'!BZ26-'MATRIZ (A)'!BZ26</f>
        <v>0</v>
      </c>
      <c r="CA26" s="35">
        <f>+'MATRIZ (I)'!CA26-'MATRIZ (A)'!CA26</f>
        <v>0</v>
      </c>
      <c r="CB26" s="35">
        <f>+'MATRIZ (I)'!CB26-'MATRIZ (A)'!CB26</f>
        <v>0</v>
      </c>
      <c r="CC26" s="35">
        <f>+'MATRIZ (I)'!CC26-'MATRIZ (A)'!CC26</f>
        <v>0</v>
      </c>
      <c r="CD26" s="35">
        <f>+'MATRIZ (I)'!CD26-'MATRIZ (A)'!CD26</f>
        <v>0</v>
      </c>
      <c r="CE26" s="35">
        <f>+'MATRIZ (I)'!CE26-'MATRIZ (A)'!CE26</f>
        <v>0</v>
      </c>
      <c r="CF26" s="35">
        <f>+'MATRIZ (I)'!CF26-'MATRIZ (A)'!CF26</f>
        <v>0</v>
      </c>
      <c r="CG26" s="35">
        <f>+'MATRIZ (I)'!CG26-'MATRIZ (A)'!CG26</f>
        <v>-9.7244619937134028E-7</v>
      </c>
      <c r="CH26" s="35">
        <f>+'MATRIZ (I)'!CH26-'MATRIZ (A)'!CH26</f>
        <v>0</v>
      </c>
      <c r="CI26" s="35">
        <f>+'MATRIZ (I)'!CI26-'MATRIZ (A)'!CI26</f>
        <v>-1.791013664674586E-6</v>
      </c>
      <c r="CJ26" s="35">
        <f>+'MATRIZ (I)'!CJ26-'MATRIZ (A)'!CJ26</f>
        <v>0</v>
      </c>
      <c r="CK26" s="35">
        <f>+'MATRIZ (I)'!CK26-'MATRIZ (A)'!CK26</f>
        <v>0</v>
      </c>
      <c r="CL26" s="35">
        <f>+'MATRIZ (I)'!CL26-'MATRIZ (A)'!CL26</f>
        <v>0</v>
      </c>
      <c r="CM26" s="35">
        <f>+'MATRIZ (I)'!CM26-'MATRIZ (A)'!CM26</f>
        <v>0</v>
      </c>
      <c r="CN26" s="35">
        <f>+'MATRIZ (I)'!CN26-'MATRIZ (A)'!CN26</f>
        <v>0</v>
      </c>
      <c r="CO26" s="35">
        <f>+'MATRIZ (I)'!CO26-'MATRIZ (A)'!CO26</f>
        <v>0</v>
      </c>
      <c r="CP26" s="35">
        <f>+'MATRIZ (I)'!CP26-'MATRIZ (A)'!CP26</f>
        <v>0</v>
      </c>
      <c r="CQ26" s="35">
        <f>+'MATRIZ (I)'!CQ26-'MATRIZ (A)'!CQ26</f>
        <v>0</v>
      </c>
      <c r="CR26" s="35">
        <f>+'MATRIZ (I)'!CR26-'MATRIZ (A)'!CR26</f>
        <v>0</v>
      </c>
      <c r="CS26" s="35">
        <f>+'MATRIZ (I)'!CS26-'MATRIZ (A)'!CS26</f>
        <v>-2.0184979434146778E-6</v>
      </c>
      <c r="CT26" s="35">
        <f>+'MATRIZ (I)'!CT26-'MATRIZ (A)'!CT26</f>
        <v>0</v>
      </c>
      <c r="CU26" s="35">
        <f>+'MATRIZ (I)'!CU26-'MATRIZ (A)'!CU26</f>
        <v>-5.1128751201239887E-5</v>
      </c>
      <c r="CV26" s="35">
        <f>+'MATRIZ (I)'!CV26-'MATRIZ (A)'!CV26</f>
        <v>0</v>
      </c>
      <c r="CW26" s="35">
        <f>+'MATRIZ (I)'!CW26-'MATRIZ (A)'!CW26</f>
        <v>0</v>
      </c>
      <c r="CX26" s="35">
        <f>+'MATRIZ (I)'!CX26-'MATRIZ (A)'!CX26</f>
        <v>-1.2535337404806918E-3</v>
      </c>
      <c r="CY26" s="35">
        <f>+'MATRIZ (I)'!CY26-'MATRIZ (A)'!CY26</f>
        <v>-1.1825087434637978E-3</v>
      </c>
      <c r="CZ26" s="35">
        <f>+'MATRIZ (I)'!CZ26-'MATRIZ (A)'!CZ26</f>
        <v>0</v>
      </c>
      <c r="DA26" s="35">
        <f>+'MATRIZ (I)'!DA26-'MATRIZ (A)'!DA26</f>
        <v>-8.1291373722892076E-7</v>
      </c>
      <c r="DB26" s="35">
        <f>+'MATRIZ (I)'!DB26-'MATRIZ (A)'!DB26</f>
        <v>0</v>
      </c>
      <c r="DC26" s="35">
        <f>+'MATRIZ (I)'!DC26-'MATRIZ (A)'!DC26</f>
        <v>0</v>
      </c>
      <c r="DD26" s="35">
        <f>+'MATRIZ (I)'!DD26-'MATRIZ (A)'!DD26</f>
        <v>-1.3161812804659266E-5</v>
      </c>
      <c r="DE26" s="35">
        <f>+'MATRIZ (I)'!DE26-'MATRIZ (A)'!DE26</f>
        <v>0</v>
      </c>
      <c r="DF26" s="35">
        <f>+'MATRIZ (I)'!DF26-'MATRIZ (A)'!DF26</f>
        <v>0</v>
      </c>
      <c r="DG26" s="35">
        <f>+'MATRIZ (I)'!DG26-'MATRIZ (A)'!DG26</f>
        <v>-1.3833272294807198E-7</v>
      </c>
      <c r="DH26" s="35">
        <f>+'MATRIZ (I)'!DH26-'MATRIZ (A)'!DH26</f>
        <v>0</v>
      </c>
      <c r="DI26" s="35">
        <f>+'MATRIZ (I)'!DI26-'MATRIZ (A)'!DI26</f>
        <v>0</v>
      </c>
      <c r="DJ26" s="35">
        <f>+'MATRIZ (I)'!DJ26-'MATRIZ (A)'!DJ26</f>
        <v>0</v>
      </c>
      <c r="DK26" s="35">
        <f>+'MATRIZ (I)'!DK26-'MATRIZ (A)'!DK26</f>
        <v>0</v>
      </c>
      <c r="DL26" s="35">
        <f>+'MATRIZ (I)'!DL26-'MATRIZ (A)'!DL26</f>
        <v>0</v>
      </c>
      <c r="DM26" s="35">
        <f>+'MATRIZ (I)'!DM26-'MATRIZ (A)'!DM26</f>
        <v>0</v>
      </c>
      <c r="DN26" s="35">
        <f>+'MATRIZ (I)'!DN26-'MATRIZ (A)'!DN26</f>
        <v>0</v>
      </c>
      <c r="DO26" s="35">
        <f>+'MATRIZ (I)'!DO26-'MATRIZ (A)'!DO26</f>
        <v>0</v>
      </c>
      <c r="DP26" s="35">
        <f>+'MATRIZ (I)'!DP26-'MATRIZ (A)'!DP26</f>
        <v>0</v>
      </c>
      <c r="DQ26" s="35">
        <f>+'MATRIZ (I)'!DQ26-'MATRIZ (A)'!DQ26</f>
        <v>0</v>
      </c>
      <c r="DR26" s="35">
        <f>+'MATRIZ (I)'!DR26-'MATRIZ (A)'!DR26</f>
        <v>-8.606857917666327E-5</v>
      </c>
      <c r="DS26" s="35">
        <f>+'MATRIZ (I)'!DS26-'MATRIZ (A)'!DS26</f>
        <v>0</v>
      </c>
      <c r="DT26" s="35">
        <f>+'MATRIZ (I)'!DT26-'MATRIZ (A)'!DT26</f>
        <v>0</v>
      </c>
      <c r="DU26" s="35">
        <f>+'MATRIZ (I)'!DU26-'MATRIZ (A)'!DU26</f>
        <v>-4.4030356151653342E-6</v>
      </c>
      <c r="DV26" s="35">
        <f>+'MATRIZ (I)'!DV26-'MATRIZ (A)'!DV26</f>
        <v>-4.4508355554688496E-5</v>
      </c>
      <c r="DW26" s="35">
        <f>+'MATRIZ (I)'!DW26-'MATRIZ (A)'!DW26</f>
        <v>-1.5155803555783198E-4</v>
      </c>
      <c r="DX26" s="35">
        <f>+'MATRIZ (I)'!DX26-'MATRIZ (A)'!DX26</f>
        <v>0</v>
      </c>
      <c r="DY26" s="35">
        <f>+'MATRIZ (I)'!DY26-'MATRIZ (A)'!DY26</f>
        <v>-2.1118721205174253E-4</v>
      </c>
      <c r="DZ26" s="35">
        <f>+'MATRIZ (I)'!DZ26-'MATRIZ (A)'!DZ26</f>
        <v>-3.225431315214856E-4</v>
      </c>
      <c r="EA26" s="35">
        <f>+'MATRIZ (I)'!EA26-'MATRIZ (A)'!EA26</f>
        <v>-6.3106795656606439E-5</v>
      </c>
      <c r="EB26" s="35">
        <f>+'MATRIZ (I)'!EB26-'MATRIZ (A)'!EB26</f>
        <v>-3.0443249649741543E-4</v>
      </c>
      <c r="EC26" s="35">
        <f>+'MATRIZ (I)'!EC26-'MATRIZ (A)'!EC26</f>
        <v>0</v>
      </c>
      <c r="ED26" s="35">
        <f>+'MATRIZ (I)'!ED26-'MATRIZ (A)'!ED26</f>
        <v>0</v>
      </c>
      <c r="EE26" s="35">
        <f>+'MATRIZ (I)'!EE26-'MATRIZ (A)'!EE26</f>
        <v>0</v>
      </c>
      <c r="EF26" s="35">
        <f>+'MATRIZ (I)'!EF26-'MATRIZ (A)'!EF26</f>
        <v>0</v>
      </c>
      <c r="EG26" s="35">
        <f>+'MATRIZ (I)'!EG26-'MATRIZ (A)'!EG26</f>
        <v>0</v>
      </c>
      <c r="EH26" s="35">
        <f>+'MATRIZ (I)'!EH26-'MATRIZ (A)'!EH26</f>
        <v>0</v>
      </c>
    </row>
    <row r="27" spans="1:138" s="7" customFormat="1" ht="21.95" customHeight="1" thickBot="1" x14ac:dyDescent="0.25">
      <c r="A27" s="12" t="s">
        <v>118</v>
      </c>
      <c r="B27" s="12" t="s">
        <v>119</v>
      </c>
      <c r="C27" s="35">
        <f>+'MATRIZ (I)'!C27-'MATRIZ (A)'!C27</f>
        <v>0</v>
      </c>
      <c r="D27" s="35">
        <f>+'MATRIZ (I)'!D27-'MATRIZ (A)'!D27</f>
        <v>0</v>
      </c>
      <c r="E27" s="35">
        <f>+'MATRIZ (I)'!E27-'MATRIZ (A)'!E27</f>
        <v>0</v>
      </c>
      <c r="F27" s="35">
        <f>+'MATRIZ (I)'!F27-'MATRIZ (A)'!F27</f>
        <v>0</v>
      </c>
      <c r="G27" s="35">
        <f>+'MATRIZ (I)'!G27-'MATRIZ (A)'!G27</f>
        <v>0</v>
      </c>
      <c r="H27" s="35">
        <f>+'MATRIZ (I)'!H27-'MATRIZ (A)'!H27</f>
        <v>0</v>
      </c>
      <c r="I27" s="35">
        <f>+'MATRIZ (I)'!I27-'MATRIZ (A)'!I27</f>
        <v>0</v>
      </c>
      <c r="J27" s="35">
        <f>+'MATRIZ (I)'!J27-'MATRIZ (A)'!J27</f>
        <v>0</v>
      </c>
      <c r="K27" s="35">
        <f>+'MATRIZ (I)'!K27-'MATRIZ (A)'!K27</f>
        <v>0</v>
      </c>
      <c r="L27" s="35">
        <f>+'MATRIZ (I)'!L27-'MATRIZ (A)'!L27</f>
        <v>0</v>
      </c>
      <c r="M27" s="35">
        <f>+'MATRIZ (I)'!M27-'MATRIZ (A)'!M27</f>
        <v>0</v>
      </c>
      <c r="N27" s="35">
        <f>+'MATRIZ (I)'!N27-'MATRIZ (A)'!N27</f>
        <v>0</v>
      </c>
      <c r="O27" s="35">
        <f>+'MATRIZ (I)'!O27-'MATRIZ (A)'!O27</f>
        <v>0</v>
      </c>
      <c r="P27" s="35">
        <f>+'MATRIZ (I)'!P27-'MATRIZ (A)'!P27</f>
        <v>0</v>
      </c>
      <c r="Q27" s="35">
        <f>+'MATRIZ (I)'!Q27-'MATRIZ (A)'!Q27</f>
        <v>0</v>
      </c>
      <c r="R27" s="35">
        <f>+'MATRIZ (I)'!R27-'MATRIZ (A)'!R27</f>
        <v>1</v>
      </c>
      <c r="S27" s="35">
        <f>+'MATRIZ (I)'!S27-'MATRIZ (A)'!S27</f>
        <v>0</v>
      </c>
      <c r="T27" s="35">
        <f>+'MATRIZ (I)'!T27-'MATRIZ (A)'!T27</f>
        <v>0</v>
      </c>
      <c r="U27" s="35">
        <f>+'MATRIZ (I)'!U27-'MATRIZ (A)'!U27</f>
        <v>0</v>
      </c>
      <c r="V27" s="35">
        <f>+'MATRIZ (I)'!V27-'MATRIZ (A)'!V27</f>
        <v>0</v>
      </c>
      <c r="W27" s="35">
        <f>+'MATRIZ (I)'!W27-'MATRIZ (A)'!W27</f>
        <v>0</v>
      </c>
      <c r="X27" s="35">
        <f>+'MATRIZ (I)'!X27-'MATRIZ (A)'!X27</f>
        <v>0</v>
      </c>
      <c r="Y27" s="35">
        <f>+'MATRIZ (I)'!Y27-'MATRIZ (A)'!Y27</f>
        <v>0</v>
      </c>
      <c r="Z27" s="35">
        <f>+'MATRIZ (I)'!Z27-'MATRIZ (A)'!Z27</f>
        <v>0</v>
      </c>
      <c r="AA27" s="35">
        <f>+'MATRIZ (I)'!AA27-'MATRIZ (A)'!AA27</f>
        <v>0</v>
      </c>
      <c r="AB27" s="35">
        <f>+'MATRIZ (I)'!AB27-'MATRIZ (A)'!AB27</f>
        <v>0</v>
      </c>
      <c r="AC27" s="35">
        <f>+'MATRIZ (I)'!AC27-'MATRIZ (A)'!AC27</f>
        <v>0</v>
      </c>
      <c r="AD27" s="35">
        <f>+'MATRIZ (I)'!AD27-'MATRIZ (A)'!AD27</f>
        <v>-8.004280192621966E-6</v>
      </c>
      <c r="AE27" s="35">
        <f>+'MATRIZ (I)'!AE27-'MATRIZ (A)'!AE27</f>
        <v>0</v>
      </c>
      <c r="AF27" s="35">
        <f>+'MATRIZ (I)'!AF27-'MATRIZ (A)'!AF27</f>
        <v>0</v>
      </c>
      <c r="AG27" s="35">
        <f>+'MATRIZ (I)'!AG27-'MATRIZ (A)'!AG27</f>
        <v>0</v>
      </c>
      <c r="AH27" s="35">
        <f>+'MATRIZ (I)'!AH27-'MATRIZ (A)'!AH27</f>
        <v>0</v>
      </c>
      <c r="AI27" s="35">
        <f>+'MATRIZ (I)'!AI27-'MATRIZ (A)'!AI27</f>
        <v>0</v>
      </c>
      <c r="AJ27" s="35">
        <f>+'MATRIZ (I)'!AJ27-'MATRIZ (A)'!AJ27</f>
        <v>-6.7473061536392553E-6</v>
      </c>
      <c r="AK27" s="35">
        <f>+'MATRIZ (I)'!AK27-'MATRIZ (A)'!AK27</f>
        <v>0</v>
      </c>
      <c r="AL27" s="35">
        <f>+'MATRIZ (I)'!AL27-'MATRIZ (A)'!AL27</f>
        <v>-0.10246429514101735</v>
      </c>
      <c r="AM27" s="35">
        <f>+'MATRIZ (I)'!AM27-'MATRIZ (A)'!AM27</f>
        <v>0</v>
      </c>
      <c r="AN27" s="35">
        <f>+'MATRIZ (I)'!AN27-'MATRIZ (A)'!AN27</f>
        <v>-4.2707846994802965E-5</v>
      </c>
      <c r="AO27" s="35">
        <f>+'MATRIZ (I)'!AO27-'MATRIZ (A)'!AO27</f>
        <v>0</v>
      </c>
      <c r="AP27" s="35">
        <f>+'MATRIZ (I)'!AP27-'MATRIZ (A)'!AP27</f>
        <v>-3.2692421270340299E-5</v>
      </c>
      <c r="AQ27" s="35">
        <f>+'MATRIZ (I)'!AQ27-'MATRIZ (A)'!AQ27</f>
        <v>0</v>
      </c>
      <c r="AR27" s="35">
        <f>+'MATRIZ (I)'!AR27-'MATRIZ (A)'!AR27</f>
        <v>-1.0518021635387956E-5</v>
      </c>
      <c r="AS27" s="35">
        <f>+'MATRIZ (I)'!AS27-'MATRIZ (A)'!AS27</f>
        <v>-1.694734961889971E-4</v>
      </c>
      <c r="AT27" s="35">
        <f>+'MATRIZ (I)'!AT27-'MATRIZ (A)'!AT27</f>
        <v>0</v>
      </c>
      <c r="AU27" s="35">
        <f>+'MATRIZ (I)'!AU27-'MATRIZ (A)'!AU27</f>
        <v>0</v>
      </c>
      <c r="AV27" s="35">
        <f>+'MATRIZ (I)'!AV27-'MATRIZ (A)'!AV27</f>
        <v>0</v>
      </c>
      <c r="AW27" s="35">
        <f>+'MATRIZ (I)'!AW27-'MATRIZ (A)'!AW27</f>
        <v>-4.5873835058898778E-5</v>
      </c>
      <c r="AX27" s="35">
        <f>+'MATRIZ (I)'!AX27-'MATRIZ (A)'!AX27</f>
        <v>0</v>
      </c>
      <c r="AY27" s="35">
        <f>+'MATRIZ (I)'!AY27-'MATRIZ (A)'!AY27</f>
        <v>0</v>
      </c>
      <c r="AZ27" s="35">
        <f>+'MATRIZ (I)'!AZ27-'MATRIZ (A)'!AZ27</f>
        <v>0</v>
      </c>
      <c r="BA27" s="35">
        <f>+'MATRIZ (I)'!BA27-'MATRIZ (A)'!BA27</f>
        <v>0</v>
      </c>
      <c r="BB27" s="35">
        <f>+'MATRIZ (I)'!BB27-'MATRIZ (A)'!BB27</f>
        <v>0</v>
      </c>
      <c r="BC27" s="35">
        <f>+'MATRIZ (I)'!BC27-'MATRIZ (A)'!BC27</f>
        <v>0</v>
      </c>
      <c r="BD27" s="35">
        <f>+'MATRIZ (I)'!BD27-'MATRIZ (A)'!BD27</f>
        <v>0</v>
      </c>
      <c r="BE27" s="35">
        <f>+'MATRIZ (I)'!BE27-'MATRIZ (A)'!BE27</f>
        <v>0</v>
      </c>
      <c r="BF27" s="35">
        <f>+'MATRIZ (I)'!BF27-'MATRIZ (A)'!BF27</f>
        <v>0</v>
      </c>
      <c r="BG27" s="35">
        <f>+'MATRIZ (I)'!BG27-'MATRIZ (A)'!BG27</f>
        <v>0</v>
      </c>
      <c r="BH27" s="35">
        <f>+'MATRIZ (I)'!BH27-'MATRIZ (A)'!BH27</f>
        <v>-1.6121475220998657E-8</v>
      </c>
      <c r="BI27" s="35">
        <f>+'MATRIZ (I)'!BI27-'MATRIZ (A)'!BI27</f>
        <v>0</v>
      </c>
      <c r="BJ27" s="35">
        <f>+'MATRIZ (I)'!BJ27-'MATRIZ (A)'!BJ27</f>
        <v>0</v>
      </c>
      <c r="BK27" s="35">
        <f>+'MATRIZ (I)'!BK27-'MATRIZ (A)'!BK27</f>
        <v>0</v>
      </c>
      <c r="BL27" s="35">
        <f>+'MATRIZ (I)'!BL27-'MATRIZ (A)'!BL27</f>
        <v>0</v>
      </c>
      <c r="BM27" s="35">
        <f>+'MATRIZ (I)'!BM27-'MATRIZ (A)'!BM27</f>
        <v>0</v>
      </c>
      <c r="BN27" s="35">
        <f>+'MATRIZ (I)'!BN27-'MATRIZ (A)'!BN27</f>
        <v>-9.5550755841150612E-8</v>
      </c>
      <c r="BO27" s="35">
        <f>+'MATRIZ (I)'!BO27-'MATRIZ (A)'!BO27</f>
        <v>0</v>
      </c>
      <c r="BP27" s="35">
        <f>+'MATRIZ (I)'!BP27-'MATRIZ (A)'!BP27</f>
        <v>0</v>
      </c>
      <c r="BQ27" s="35">
        <f>+'MATRIZ (I)'!BQ27-'MATRIZ (A)'!BQ27</f>
        <v>0</v>
      </c>
      <c r="BR27" s="35">
        <f>+'MATRIZ (I)'!BR27-'MATRIZ (A)'!BR27</f>
        <v>0</v>
      </c>
      <c r="BS27" s="35">
        <f>+'MATRIZ (I)'!BS27-'MATRIZ (A)'!BS27</f>
        <v>0</v>
      </c>
      <c r="BT27" s="35">
        <f>+'MATRIZ (I)'!BT27-'MATRIZ (A)'!BT27</f>
        <v>-1.7472252415618098E-7</v>
      </c>
      <c r="BU27" s="35">
        <f>+'MATRIZ (I)'!BU27-'MATRIZ (A)'!BU27</f>
        <v>0</v>
      </c>
      <c r="BV27" s="35">
        <f>+'MATRIZ (I)'!BV27-'MATRIZ (A)'!BV27</f>
        <v>0</v>
      </c>
      <c r="BW27" s="35">
        <f>+'MATRIZ (I)'!BW27-'MATRIZ (A)'!BW27</f>
        <v>0</v>
      </c>
      <c r="BX27" s="35">
        <f>+'MATRIZ (I)'!BX27-'MATRIZ (A)'!BX27</f>
        <v>0</v>
      </c>
      <c r="BY27" s="35">
        <f>+'MATRIZ (I)'!BY27-'MATRIZ (A)'!BY27</f>
        <v>0</v>
      </c>
      <c r="BZ27" s="35">
        <f>+'MATRIZ (I)'!BZ27-'MATRIZ (A)'!BZ27</f>
        <v>0</v>
      </c>
      <c r="CA27" s="35">
        <f>+'MATRIZ (I)'!CA27-'MATRIZ (A)'!CA27</f>
        <v>0</v>
      </c>
      <c r="CB27" s="35">
        <f>+'MATRIZ (I)'!CB27-'MATRIZ (A)'!CB27</f>
        <v>0</v>
      </c>
      <c r="CC27" s="35">
        <f>+'MATRIZ (I)'!CC27-'MATRIZ (A)'!CC27</f>
        <v>0</v>
      </c>
      <c r="CD27" s="35">
        <f>+'MATRIZ (I)'!CD27-'MATRIZ (A)'!CD27</f>
        <v>0</v>
      </c>
      <c r="CE27" s="35">
        <f>+'MATRIZ (I)'!CE27-'MATRIZ (A)'!CE27</f>
        <v>0</v>
      </c>
      <c r="CF27" s="35">
        <f>+'MATRIZ (I)'!CF27-'MATRIZ (A)'!CF27</f>
        <v>0</v>
      </c>
      <c r="CG27" s="35">
        <f>+'MATRIZ (I)'!CG27-'MATRIZ (A)'!CG27</f>
        <v>-1.235099779641249E-6</v>
      </c>
      <c r="CH27" s="35">
        <f>+'MATRIZ (I)'!CH27-'MATRIZ (A)'!CH27</f>
        <v>0</v>
      </c>
      <c r="CI27" s="35">
        <f>+'MATRIZ (I)'!CI27-'MATRIZ (A)'!CI27</f>
        <v>-2.3660226168857188E-6</v>
      </c>
      <c r="CJ27" s="35">
        <f>+'MATRIZ (I)'!CJ27-'MATRIZ (A)'!CJ27</f>
        <v>0</v>
      </c>
      <c r="CK27" s="35">
        <f>+'MATRIZ (I)'!CK27-'MATRIZ (A)'!CK27</f>
        <v>0</v>
      </c>
      <c r="CL27" s="35">
        <f>+'MATRIZ (I)'!CL27-'MATRIZ (A)'!CL27</f>
        <v>0</v>
      </c>
      <c r="CM27" s="35">
        <f>+'MATRIZ (I)'!CM27-'MATRIZ (A)'!CM27</f>
        <v>0</v>
      </c>
      <c r="CN27" s="35">
        <f>+'MATRIZ (I)'!CN27-'MATRIZ (A)'!CN27</f>
        <v>0</v>
      </c>
      <c r="CO27" s="35">
        <f>+'MATRIZ (I)'!CO27-'MATRIZ (A)'!CO27</f>
        <v>0</v>
      </c>
      <c r="CP27" s="35">
        <f>+'MATRIZ (I)'!CP27-'MATRIZ (A)'!CP27</f>
        <v>0</v>
      </c>
      <c r="CQ27" s="35">
        <f>+'MATRIZ (I)'!CQ27-'MATRIZ (A)'!CQ27</f>
        <v>0</v>
      </c>
      <c r="CR27" s="35">
        <f>+'MATRIZ (I)'!CR27-'MATRIZ (A)'!CR27</f>
        <v>0</v>
      </c>
      <c r="CS27" s="35">
        <f>+'MATRIZ (I)'!CS27-'MATRIZ (A)'!CS27</f>
        <v>-9.5310906710149677E-7</v>
      </c>
      <c r="CT27" s="35">
        <f>+'MATRIZ (I)'!CT27-'MATRIZ (A)'!CT27</f>
        <v>0</v>
      </c>
      <c r="CU27" s="35">
        <f>+'MATRIZ (I)'!CU27-'MATRIZ (A)'!CU27</f>
        <v>-2.4142346301844606E-5</v>
      </c>
      <c r="CV27" s="35">
        <f>+'MATRIZ (I)'!CV27-'MATRIZ (A)'!CV27</f>
        <v>0</v>
      </c>
      <c r="CW27" s="35">
        <f>+'MATRIZ (I)'!CW27-'MATRIZ (A)'!CW27</f>
        <v>0</v>
      </c>
      <c r="CX27" s="35">
        <f>+'MATRIZ (I)'!CX27-'MATRIZ (A)'!CX27</f>
        <v>-7.0994435355353535E-3</v>
      </c>
      <c r="CY27" s="35">
        <f>+'MATRIZ (I)'!CY27-'MATRIZ (A)'!CY27</f>
        <v>-6.4585746172684385E-3</v>
      </c>
      <c r="CZ27" s="35">
        <f>+'MATRIZ (I)'!CZ27-'MATRIZ (A)'!CZ27</f>
        <v>0</v>
      </c>
      <c r="DA27" s="35">
        <f>+'MATRIZ (I)'!DA27-'MATRIZ (A)'!DA27</f>
        <v>-1.0324782783539715E-6</v>
      </c>
      <c r="DB27" s="35">
        <f>+'MATRIZ (I)'!DB27-'MATRIZ (A)'!DB27</f>
        <v>0</v>
      </c>
      <c r="DC27" s="35">
        <f>+'MATRIZ (I)'!DC27-'MATRIZ (A)'!DC27</f>
        <v>0</v>
      </c>
      <c r="DD27" s="35">
        <f>+'MATRIZ (I)'!DD27-'MATRIZ (A)'!DD27</f>
        <v>-1.7387442312282972E-5</v>
      </c>
      <c r="DE27" s="35">
        <f>+'MATRIZ (I)'!DE27-'MATRIZ (A)'!DE27</f>
        <v>0</v>
      </c>
      <c r="DF27" s="35">
        <f>+'MATRIZ (I)'!DF27-'MATRIZ (A)'!DF27</f>
        <v>0</v>
      </c>
      <c r="DG27" s="35">
        <f>+'MATRIZ (I)'!DG27-'MATRIZ (A)'!DG27</f>
        <v>-6.531895311005542E-8</v>
      </c>
      <c r="DH27" s="35">
        <f>+'MATRIZ (I)'!DH27-'MATRIZ (A)'!DH27</f>
        <v>0</v>
      </c>
      <c r="DI27" s="35">
        <f>+'MATRIZ (I)'!DI27-'MATRIZ (A)'!DI27</f>
        <v>0</v>
      </c>
      <c r="DJ27" s="35">
        <f>+'MATRIZ (I)'!DJ27-'MATRIZ (A)'!DJ27</f>
        <v>0</v>
      </c>
      <c r="DK27" s="35">
        <f>+'MATRIZ (I)'!DK27-'MATRIZ (A)'!DK27</f>
        <v>0</v>
      </c>
      <c r="DL27" s="35">
        <f>+'MATRIZ (I)'!DL27-'MATRIZ (A)'!DL27</f>
        <v>0</v>
      </c>
      <c r="DM27" s="35">
        <f>+'MATRIZ (I)'!DM27-'MATRIZ (A)'!DM27</f>
        <v>0</v>
      </c>
      <c r="DN27" s="35">
        <f>+'MATRIZ (I)'!DN27-'MATRIZ (A)'!DN27</f>
        <v>0</v>
      </c>
      <c r="DO27" s="35">
        <f>+'MATRIZ (I)'!DO27-'MATRIZ (A)'!DO27</f>
        <v>0</v>
      </c>
      <c r="DP27" s="35">
        <f>+'MATRIZ (I)'!DP27-'MATRIZ (A)'!DP27</f>
        <v>0</v>
      </c>
      <c r="DQ27" s="35">
        <f>+'MATRIZ (I)'!DQ27-'MATRIZ (A)'!DQ27</f>
        <v>0</v>
      </c>
      <c r="DR27" s="35">
        <f>+'MATRIZ (I)'!DR27-'MATRIZ (A)'!DR27</f>
        <v>-4.0640488871168587E-5</v>
      </c>
      <c r="DS27" s="35">
        <f>+'MATRIZ (I)'!DS27-'MATRIZ (A)'!DS27</f>
        <v>0</v>
      </c>
      <c r="DT27" s="35">
        <f>+'MATRIZ (I)'!DT27-'MATRIZ (A)'!DT27</f>
        <v>0</v>
      </c>
      <c r="DU27" s="35">
        <f>+'MATRIZ (I)'!DU27-'MATRIZ (A)'!DU27</f>
        <v>-5.0375384862940929E-6</v>
      </c>
      <c r="DV27" s="35">
        <f>+'MATRIZ (I)'!DV27-'MATRIZ (A)'!DV27</f>
        <v>-7.8593501628361988E-5</v>
      </c>
      <c r="DW27" s="35">
        <f>+'MATRIZ (I)'!DW27-'MATRIZ (A)'!DW27</f>
        <v>-3.2998837031457645E-4</v>
      </c>
      <c r="DX27" s="35">
        <f>+'MATRIZ (I)'!DX27-'MATRIZ (A)'!DX27</f>
        <v>0</v>
      </c>
      <c r="DY27" s="35">
        <f>+'MATRIZ (I)'!DY27-'MATRIZ (A)'!DY27</f>
        <v>-4.5823374003404235E-4</v>
      </c>
      <c r="DZ27" s="35">
        <f>+'MATRIZ (I)'!DZ27-'MATRIZ (A)'!DZ27</f>
        <v>-1.1098354070899376E-4</v>
      </c>
      <c r="EA27" s="35">
        <f>+'MATRIZ (I)'!EA27-'MATRIZ (A)'!EA27</f>
        <v>-2.9798226613142647E-5</v>
      </c>
      <c r="EB27" s="35">
        <f>+'MATRIZ (I)'!EB27-'MATRIZ (A)'!EB27</f>
        <v>-4.4866532806387897E-5</v>
      </c>
      <c r="EC27" s="35">
        <f>+'MATRIZ (I)'!EC27-'MATRIZ (A)'!EC27</f>
        <v>0</v>
      </c>
      <c r="ED27" s="35">
        <f>+'MATRIZ (I)'!ED27-'MATRIZ (A)'!ED27</f>
        <v>0</v>
      </c>
      <c r="EE27" s="35">
        <f>+'MATRIZ (I)'!EE27-'MATRIZ (A)'!EE27</f>
        <v>0</v>
      </c>
      <c r="EF27" s="35">
        <f>+'MATRIZ (I)'!EF27-'MATRIZ (A)'!EF27</f>
        <v>0</v>
      </c>
      <c r="EG27" s="35">
        <f>+'MATRIZ (I)'!EG27-'MATRIZ (A)'!EG27</f>
        <v>0</v>
      </c>
      <c r="EH27" s="35">
        <f>+'MATRIZ (I)'!EH27-'MATRIZ (A)'!EH27</f>
        <v>0</v>
      </c>
    </row>
    <row r="28" spans="1:138" s="7" customFormat="1" ht="21.95" customHeight="1" thickBot="1" x14ac:dyDescent="0.25">
      <c r="A28" s="12" t="s">
        <v>120</v>
      </c>
      <c r="B28" s="12" t="s">
        <v>121</v>
      </c>
      <c r="C28" s="35">
        <f>+'MATRIZ (I)'!C28-'MATRIZ (A)'!C28</f>
        <v>0</v>
      </c>
      <c r="D28" s="35">
        <f>+'MATRIZ (I)'!D28-'MATRIZ (A)'!D28</f>
        <v>0</v>
      </c>
      <c r="E28" s="35">
        <f>+'MATRIZ (I)'!E28-'MATRIZ (A)'!E28</f>
        <v>0</v>
      </c>
      <c r="F28" s="35">
        <f>+'MATRIZ (I)'!F28-'MATRIZ (A)'!F28</f>
        <v>0</v>
      </c>
      <c r="G28" s="35">
        <f>+'MATRIZ (I)'!G28-'MATRIZ (A)'!G28</f>
        <v>0</v>
      </c>
      <c r="H28" s="35">
        <f>+'MATRIZ (I)'!H28-'MATRIZ (A)'!H28</f>
        <v>0</v>
      </c>
      <c r="I28" s="35">
        <f>+'MATRIZ (I)'!I28-'MATRIZ (A)'!I28</f>
        <v>0</v>
      </c>
      <c r="J28" s="35">
        <f>+'MATRIZ (I)'!J28-'MATRIZ (A)'!J28</f>
        <v>0</v>
      </c>
      <c r="K28" s="35">
        <f>+'MATRIZ (I)'!K28-'MATRIZ (A)'!K28</f>
        <v>0</v>
      </c>
      <c r="L28" s="35">
        <f>+'MATRIZ (I)'!L28-'MATRIZ (A)'!L28</f>
        <v>0</v>
      </c>
      <c r="M28" s="35">
        <f>+'MATRIZ (I)'!M28-'MATRIZ (A)'!M28</f>
        <v>0</v>
      </c>
      <c r="N28" s="35">
        <f>+'MATRIZ (I)'!N28-'MATRIZ (A)'!N28</f>
        <v>0</v>
      </c>
      <c r="O28" s="35">
        <f>+'MATRIZ (I)'!O28-'MATRIZ (A)'!O28</f>
        <v>0</v>
      </c>
      <c r="P28" s="35">
        <f>+'MATRIZ (I)'!P28-'MATRIZ (A)'!P28</f>
        <v>0</v>
      </c>
      <c r="Q28" s="35">
        <f>+'MATRIZ (I)'!Q28-'MATRIZ (A)'!Q28</f>
        <v>0</v>
      </c>
      <c r="R28" s="35">
        <f>+'MATRIZ (I)'!R28-'MATRIZ (A)'!R28</f>
        <v>0</v>
      </c>
      <c r="S28" s="35">
        <f>+'MATRIZ (I)'!S28-'MATRIZ (A)'!S28</f>
        <v>1</v>
      </c>
      <c r="T28" s="35">
        <f>+'MATRIZ (I)'!T28-'MATRIZ (A)'!T28</f>
        <v>0</v>
      </c>
      <c r="U28" s="35">
        <f>+'MATRIZ (I)'!U28-'MATRIZ (A)'!U28</f>
        <v>0</v>
      </c>
      <c r="V28" s="35">
        <f>+'MATRIZ (I)'!V28-'MATRIZ (A)'!V28</f>
        <v>0</v>
      </c>
      <c r="W28" s="35">
        <f>+'MATRIZ (I)'!W28-'MATRIZ (A)'!W28</f>
        <v>0</v>
      </c>
      <c r="X28" s="35">
        <f>+'MATRIZ (I)'!X28-'MATRIZ (A)'!X28</f>
        <v>-1.123803690623771E-2</v>
      </c>
      <c r="Y28" s="35">
        <f>+'MATRIZ (I)'!Y28-'MATRIZ (A)'!Y28</f>
        <v>0</v>
      </c>
      <c r="Z28" s="35">
        <f>+'MATRIZ (I)'!Z28-'MATRIZ (A)'!Z28</f>
        <v>0</v>
      </c>
      <c r="AA28" s="35">
        <f>+'MATRIZ (I)'!AA28-'MATRIZ (A)'!AA28</f>
        <v>0</v>
      </c>
      <c r="AB28" s="35">
        <f>+'MATRIZ (I)'!AB28-'MATRIZ (A)'!AB28</f>
        <v>0</v>
      </c>
      <c r="AC28" s="35">
        <f>+'MATRIZ (I)'!AC28-'MATRIZ (A)'!AC28</f>
        <v>0</v>
      </c>
      <c r="AD28" s="35">
        <f>+'MATRIZ (I)'!AD28-'MATRIZ (A)'!AD28</f>
        <v>0</v>
      </c>
      <c r="AE28" s="35">
        <f>+'MATRIZ (I)'!AE28-'MATRIZ (A)'!AE28</f>
        <v>0</v>
      </c>
      <c r="AF28" s="35">
        <f>+'MATRIZ (I)'!AF28-'MATRIZ (A)'!AF28</f>
        <v>0</v>
      </c>
      <c r="AG28" s="35">
        <f>+'MATRIZ (I)'!AG28-'MATRIZ (A)'!AG28</f>
        <v>0</v>
      </c>
      <c r="AH28" s="35">
        <f>+'MATRIZ (I)'!AH28-'MATRIZ (A)'!AH28</f>
        <v>0</v>
      </c>
      <c r="AI28" s="35">
        <f>+'MATRIZ (I)'!AI28-'MATRIZ (A)'!AI28</f>
        <v>0</v>
      </c>
      <c r="AJ28" s="35">
        <f>+'MATRIZ (I)'!AJ28-'MATRIZ (A)'!AJ28</f>
        <v>0</v>
      </c>
      <c r="AK28" s="35">
        <f>+'MATRIZ (I)'!AK28-'MATRIZ (A)'!AK28</f>
        <v>0</v>
      </c>
      <c r="AL28" s="35">
        <f>+'MATRIZ (I)'!AL28-'MATRIZ (A)'!AL28</f>
        <v>0</v>
      </c>
      <c r="AM28" s="35">
        <f>+'MATRIZ (I)'!AM28-'MATRIZ (A)'!AM28</f>
        <v>-0.22171003833747405</v>
      </c>
      <c r="AN28" s="35">
        <f>+'MATRIZ (I)'!AN28-'MATRIZ (A)'!AN28</f>
        <v>0</v>
      </c>
      <c r="AO28" s="35">
        <f>+'MATRIZ (I)'!AO28-'MATRIZ (A)'!AO28</f>
        <v>0</v>
      </c>
      <c r="AP28" s="35">
        <f>+'MATRIZ (I)'!AP28-'MATRIZ (A)'!AP28</f>
        <v>0</v>
      </c>
      <c r="AQ28" s="35">
        <f>+'MATRIZ (I)'!AQ28-'MATRIZ (A)'!AQ28</f>
        <v>0</v>
      </c>
      <c r="AR28" s="35">
        <f>+'MATRIZ (I)'!AR28-'MATRIZ (A)'!AR28</f>
        <v>0</v>
      </c>
      <c r="AS28" s="35">
        <f>+'MATRIZ (I)'!AS28-'MATRIZ (A)'!AS28</f>
        <v>0</v>
      </c>
      <c r="AT28" s="35">
        <f>+'MATRIZ (I)'!AT28-'MATRIZ (A)'!AT28</f>
        <v>0</v>
      </c>
      <c r="AU28" s="35">
        <f>+'MATRIZ (I)'!AU28-'MATRIZ (A)'!AU28</f>
        <v>0</v>
      </c>
      <c r="AV28" s="35">
        <f>+'MATRIZ (I)'!AV28-'MATRIZ (A)'!AV28</f>
        <v>0</v>
      </c>
      <c r="AW28" s="35">
        <f>+'MATRIZ (I)'!AW28-'MATRIZ (A)'!AW28</f>
        <v>0</v>
      </c>
      <c r="AX28" s="35">
        <f>+'MATRIZ (I)'!AX28-'MATRIZ (A)'!AX28</f>
        <v>0</v>
      </c>
      <c r="AY28" s="35">
        <f>+'MATRIZ (I)'!AY28-'MATRIZ (A)'!AY28</f>
        <v>0</v>
      </c>
      <c r="AZ28" s="35">
        <f>+'MATRIZ (I)'!AZ28-'MATRIZ (A)'!AZ28</f>
        <v>0</v>
      </c>
      <c r="BA28" s="35">
        <f>+'MATRIZ (I)'!BA28-'MATRIZ (A)'!BA28</f>
        <v>0</v>
      </c>
      <c r="BB28" s="35">
        <f>+'MATRIZ (I)'!BB28-'MATRIZ (A)'!BB28</f>
        <v>0</v>
      </c>
      <c r="BC28" s="35">
        <f>+'MATRIZ (I)'!BC28-'MATRIZ (A)'!BC28</f>
        <v>0</v>
      </c>
      <c r="BD28" s="35">
        <f>+'MATRIZ (I)'!BD28-'MATRIZ (A)'!BD28</f>
        <v>0</v>
      </c>
      <c r="BE28" s="35">
        <f>+'MATRIZ (I)'!BE28-'MATRIZ (A)'!BE28</f>
        <v>0</v>
      </c>
      <c r="BF28" s="35">
        <f>+'MATRIZ (I)'!BF28-'MATRIZ (A)'!BF28</f>
        <v>0</v>
      </c>
      <c r="BG28" s="35">
        <f>+'MATRIZ (I)'!BG28-'MATRIZ (A)'!BG28</f>
        <v>0</v>
      </c>
      <c r="BH28" s="35">
        <f>+'MATRIZ (I)'!BH28-'MATRIZ (A)'!BH28</f>
        <v>0</v>
      </c>
      <c r="BI28" s="35">
        <f>+'MATRIZ (I)'!BI28-'MATRIZ (A)'!BI28</f>
        <v>0</v>
      </c>
      <c r="BJ28" s="35">
        <f>+'MATRIZ (I)'!BJ28-'MATRIZ (A)'!BJ28</f>
        <v>0</v>
      </c>
      <c r="BK28" s="35">
        <f>+'MATRIZ (I)'!BK28-'MATRIZ (A)'!BK28</f>
        <v>0</v>
      </c>
      <c r="BL28" s="35">
        <f>+'MATRIZ (I)'!BL28-'MATRIZ (A)'!BL28</f>
        <v>0</v>
      </c>
      <c r="BM28" s="35">
        <f>+'MATRIZ (I)'!BM28-'MATRIZ (A)'!BM28</f>
        <v>0</v>
      </c>
      <c r="BN28" s="35">
        <f>+'MATRIZ (I)'!BN28-'MATRIZ (A)'!BN28</f>
        <v>0</v>
      </c>
      <c r="BO28" s="35">
        <f>+'MATRIZ (I)'!BO28-'MATRIZ (A)'!BO28</f>
        <v>0</v>
      </c>
      <c r="BP28" s="35">
        <f>+'MATRIZ (I)'!BP28-'MATRIZ (A)'!BP28</f>
        <v>0</v>
      </c>
      <c r="BQ28" s="35">
        <f>+'MATRIZ (I)'!BQ28-'MATRIZ (A)'!BQ28</f>
        <v>0</v>
      </c>
      <c r="BR28" s="35">
        <f>+'MATRIZ (I)'!BR28-'MATRIZ (A)'!BR28</f>
        <v>0</v>
      </c>
      <c r="BS28" s="35">
        <f>+'MATRIZ (I)'!BS28-'MATRIZ (A)'!BS28</f>
        <v>0</v>
      </c>
      <c r="BT28" s="35">
        <f>+'MATRIZ (I)'!BT28-'MATRIZ (A)'!BT28</f>
        <v>0</v>
      </c>
      <c r="BU28" s="35">
        <f>+'MATRIZ (I)'!BU28-'MATRIZ (A)'!BU28</f>
        <v>0</v>
      </c>
      <c r="BV28" s="35">
        <f>+'MATRIZ (I)'!BV28-'MATRIZ (A)'!BV28</f>
        <v>0</v>
      </c>
      <c r="BW28" s="35">
        <f>+'MATRIZ (I)'!BW28-'MATRIZ (A)'!BW28</f>
        <v>0</v>
      </c>
      <c r="BX28" s="35">
        <f>+'MATRIZ (I)'!BX28-'MATRIZ (A)'!BX28</f>
        <v>0</v>
      </c>
      <c r="BY28" s="35">
        <f>+'MATRIZ (I)'!BY28-'MATRIZ (A)'!BY28</f>
        <v>0</v>
      </c>
      <c r="BZ28" s="35">
        <f>+'MATRIZ (I)'!BZ28-'MATRIZ (A)'!BZ28</f>
        <v>0</v>
      </c>
      <c r="CA28" s="35">
        <f>+'MATRIZ (I)'!CA28-'MATRIZ (A)'!CA28</f>
        <v>0</v>
      </c>
      <c r="CB28" s="35">
        <f>+'MATRIZ (I)'!CB28-'MATRIZ (A)'!CB28</f>
        <v>0</v>
      </c>
      <c r="CC28" s="35">
        <f>+'MATRIZ (I)'!CC28-'MATRIZ (A)'!CC28</f>
        <v>0</v>
      </c>
      <c r="CD28" s="35">
        <f>+'MATRIZ (I)'!CD28-'MATRIZ (A)'!CD28</f>
        <v>0</v>
      </c>
      <c r="CE28" s="35">
        <f>+'MATRIZ (I)'!CE28-'MATRIZ (A)'!CE28</f>
        <v>0</v>
      </c>
      <c r="CF28" s="35">
        <f>+'MATRIZ (I)'!CF28-'MATRIZ (A)'!CF28</f>
        <v>0</v>
      </c>
      <c r="CG28" s="35">
        <f>+'MATRIZ (I)'!CG28-'MATRIZ (A)'!CG28</f>
        <v>0</v>
      </c>
      <c r="CH28" s="35">
        <f>+'MATRIZ (I)'!CH28-'MATRIZ (A)'!CH28</f>
        <v>0</v>
      </c>
      <c r="CI28" s="35">
        <f>+'MATRIZ (I)'!CI28-'MATRIZ (A)'!CI28</f>
        <v>0</v>
      </c>
      <c r="CJ28" s="35">
        <f>+'MATRIZ (I)'!CJ28-'MATRIZ (A)'!CJ28</f>
        <v>0</v>
      </c>
      <c r="CK28" s="35">
        <f>+'MATRIZ (I)'!CK28-'MATRIZ (A)'!CK28</f>
        <v>0</v>
      </c>
      <c r="CL28" s="35">
        <f>+'MATRIZ (I)'!CL28-'MATRIZ (A)'!CL28</f>
        <v>0</v>
      </c>
      <c r="CM28" s="35">
        <f>+'MATRIZ (I)'!CM28-'MATRIZ (A)'!CM28</f>
        <v>0</v>
      </c>
      <c r="CN28" s="35">
        <f>+'MATRIZ (I)'!CN28-'MATRIZ (A)'!CN28</f>
        <v>0</v>
      </c>
      <c r="CO28" s="35">
        <f>+'MATRIZ (I)'!CO28-'MATRIZ (A)'!CO28</f>
        <v>0</v>
      </c>
      <c r="CP28" s="35">
        <f>+'MATRIZ (I)'!CP28-'MATRIZ (A)'!CP28</f>
        <v>0</v>
      </c>
      <c r="CQ28" s="35">
        <f>+'MATRIZ (I)'!CQ28-'MATRIZ (A)'!CQ28</f>
        <v>0</v>
      </c>
      <c r="CR28" s="35">
        <f>+'MATRIZ (I)'!CR28-'MATRIZ (A)'!CR28</f>
        <v>0</v>
      </c>
      <c r="CS28" s="35">
        <f>+'MATRIZ (I)'!CS28-'MATRIZ (A)'!CS28</f>
        <v>0</v>
      </c>
      <c r="CT28" s="35">
        <f>+'MATRIZ (I)'!CT28-'MATRIZ (A)'!CT28</f>
        <v>0</v>
      </c>
      <c r="CU28" s="35">
        <f>+'MATRIZ (I)'!CU28-'MATRIZ (A)'!CU28</f>
        <v>0</v>
      </c>
      <c r="CV28" s="35">
        <f>+'MATRIZ (I)'!CV28-'MATRIZ (A)'!CV28</f>
        <v>0</v>
      </c>
      <c r="CW28" s="35">
        <f>+'MATRIZ (I)'!CW28-'MATRIZ (A)'!CW28</f>
        <v>0</v>
      </c>
      <c r="CX28" s="35">
        <f>+'MATRIZ (I)'!CX28-'MATRIZ (A)'!CX28</f>
        <v>0</v>
      </c>
      <c r="CY28" s="35">
        <f>+'MATRIZ (I)'!CY28-'MATRIZ (A)'!CY28</f>
        <v>0</v>
      </c>
      <c r="CZ28" s="35">
        <f>+'MATRIZ (I)'!CZ28-'MATRIZ (A)'!CZ28</f>
        <v>0</v>
      </c>
      <c r="DA28" s="35">
        <f>+'MATRIZ (I)'!DA28-'MATRIZ (A)'!DA28</f>
        <v>0</v>
      </c>
      <c r="DB28" s="35">
        <f>+'MATRIZ (I)'!DB28-'MATRIZ (A)'!DB28</f>
        <v>0</v>
      </c>
      <c r="DC28" s="35">
        <f>+'MATRIZ (I)'!DC28-'MATRIZ (A)'!DC28</f>
        <v>0</v>
      </c>
      <c r="DD28" s="35">
        <f>+'MATRIZ (I)'!DD28-'MATRIZ (A)'!DD28</f>
        <v>0</v>
      </c>
      <c r="DE28" s="35">
        <f>+'MATRIZ (I)'!DE28-'MATRIZ (A)'!DE28</f>
        <v>0</v>
      </c>
      <c r="DF28" s="35">
        <f>+'MATRIZ (I)'!DF28-'MATRIZ (A)'!DF28</f>
        <v>0</v>
      </c>
      <c r="DG28" s="35">
        <f>+'MATRIZ (I)'!DG28-'MATRIZ (A)'!DG28</f>
        <v>0</v>
      </c>
      <c r="DH28" s="35">
        <f>+'MATRIZ (I)'!DH28-'MATRIZ (A)'!DH28</f>
        <v>0</v>
      </c>
      <c r="DI28" s="35">
        <f>+'MATRIZ (I)'!DI28-'MATRIZ (A)'!DI28</f>
        <v>0</v>
      </c>
      <c r="DJ28" s="35">
        <f>+'MATRIZ (I)'!DJ28-'MATRIZ (A)'!DJ28</f>
        <v>0</v>
      </c>
      <c r="DK28" s="35">
        <f>+'MATRIZ (I)'!DK28-'MATRIZ (A)'!DK28</f>
        <v>0</v>
      </c>
      <c r="DL28" s="35">
        <f>+'MATRIZ (I)'!DL28-'MATRIZ (A)'!DL28</f>
        <v>-1.4629694787915379E-2</v>
      </c>
      <c r="DM28" s="35">
        <f>+'MATRIZ (I)'!DM28-'MATRIZ (A)'!DM28</f>
        <v>0</v>
      </c>
      <c r="DN28" s="35">
        <f>+'MATRIZ (I)'!DN28-'MATRIZ (A)'!DN28</f>
        <v>0</v>
      </c>
      <c r="DO28" s="35">
        <f>+'MATRIZ (I)'!DO28-'MATRIZ (A)'!DO28</f>
        <v>0</v>
      </c>
      <c r="DP28" s="35">
        <f>+'MATRIZ (I)'!DP28-'MATRIZ (A)'!DP28</f>
        <v>0</v>
      </c>
      <c r="DQ28" s="35">
        <f>+'MATRIZ (I)'!DQ28-'MATRIZ (A)'!DQ28</f>
        <v>0</v>
      </c>
      <c r="DR28" s="35">
        <f>+'MATRIZ (I)'!DR28-'MATRIZ (A)'!DR28</f>
        <v>0</v>
      </c>
      <c r="DS28" s="35">
        <f>+'MATRIZ (I)'!DS28-'MATRIZ (A)'!DS28</f>
        <v>0</v>
      </c>
      <c r="DT28" s="35">
        <f>+'MATRIZ (I)'!DT28-'MATRIZ (A)'!DT28</f>
        <v>0</v>
      </c>
      <c r="DU28" s="35">
        <f>+'MATRIZ (I)'!DU28-'MATRIZ (A)'!DU28</f>
        <v>0</v>
      </c>
      <c r="DV28" s="35">
        <f>+'MATRIZ (I)'!DV28-'MATRIZ (A)'!DV28</f>
        <v>0</v>
      </c>
      <c r="DW28" s="35">
        <f>+'MATRIZ (I)'!DW28-'MATRIZ (A)'!DW28</f>
        <v>0</v>
      </c>
      <c r="DX28" s="35">
        <f>+'MATRIZ (I)'!DX28-'MATRIZ (A)'!DX28</f>
        <v>0</v>
      </c>
      <c r="DY28" s="35">
        <f>+'MATRIZ (I)'!DY28-'MATRIZ (A)'!DY28</f>
        <v>0</v>
      </c>
      <c r="DZ28" s="35">
        <f>+'MATRIZ (I)'!DZ28-'MATRIZ (A)'!DZ28</f>
        <v>0</v>
      </c>
      <c r="EA28" s="35">
        <f>+'MATRIZ (I)'!EA28-'MATRIZ (A)'!EA28</f>
        <v>0</v>
      </c>
      <c r="EB28" s="35">
        <f>+'MATRIZ (I)'!EB28-'MATRIZ (A)'!EB28</f>
        <v>0</v>
      </c>
      <c r="EC28" s="35">
        <f>+'MATRIZ (I)'!EC28-'MATRIZ (A)'!EC28</f>
        <v>0</v>
      </c>
      <c r="ED28" s="35">
        <f>+'MATRIZ (I)'!ED28-'MATRIZ (A)'!ED28</f>
        <v>0</v>
      </c>
      <c r="EE28" s="35">
        <f>+'MATRIZ (I)'!EE28-'MATRIZ (A)'!EE28</f>
        <v>0</v>
      </c>
      <c r="EF28" s="35">
        <f>+'MATRIZ (I)'!EF28-'MATRIZ (A)'!EF28</f>
        <v>0</v>
      </c>
      <c r="EG28" s="35">
        <f>+'MATRIZ (I)'!EG28-'MATRIZ (A)'!EG28</f>
        <v>0</v>
      </c>
      <c r="EH28" s="35">
        <f>+'MATRIZ (I)'!EH28-'MATRIZ (A)'!EH28</f>
        <v>0</v>
      </c>
    </row>
    <row r="29" spans="1:138" s="7" customFormat="1" ht="21.95" customHeight="1" thickBot="1" x14ac:dyDescent="0.25">
      <c r="A29" s="12" t="s">
        <v>122</v>
      </c>
      <c r="B29" s="12" t="s">
        <v>123</v>
      </c>
      <c r="C29" s="35">
        <f>+'MATRIZ (I)'!C29-'MATRIZ (A)'!C29</f>
        <v>0</v>
      </c>
      <c r="D29" s="35">
        <f>+'MATRIZ (I)'!D29-'MATRIZ (A)'!D29</f>
        <v>0</v>
      </c>
      <c r="E29" s="35">
        <f>+'MATRIZ (I)'!E29-'MATRIZ (A)'!E29</f>
        <v>0</v>
      </c>
      <c r="F29" s="35">
        <f>+'MATRIZ (I)'!F29-'MATRIZ (A)'!F29</f>
        <v>0</v>
      </c>
      <c r="G29" s="35">
        <f>+'MATRIZ (I)'!G29-'MATRIZ (A)'!G29</f>
        <v>0</v>
      </c>
      <c r="H29" s="35">
        <f>+'MATRIZ (I)'!H29-'MATRIZ (A)'!H29</f>
        <v>0</v>
      </c>
      <c r="I29" s="35">
        <f>+'MATRIZ (I)'!I29-'MATRIZ (A)'!I29</f>
        <v>0</v>
      </c>
      <c r="J29" s="35">
        <f>+'MATRIZ (I)'!J29-'MATRIZ (A)'!J29</f>
        <v>0</v>
      </c>
      <c r="K29" s="35">
        <f>+'MATRIZ (I)'!K29-'MATRIZ (A)'!K29</f>
        <v>0</v>
      </c>
      <c r="L29" s="35">
        <f>+'MATRIZ (I)'!L29-'MATRIZ (A)'!L29</f>
        <v>0</v>
      </c>
      <c r="M29" s="35">
        <f>+'MATRIZ (I)'!M29-'MATRIZ (A)'!M29</f>
        <v>0</v>
      </c>
      <c r="N29" s="35">
        <f>+'MATRIZ (I)'!N29-'MATRIZ (A)'!N29</f>
        <v>0</v>
      </c>
      <c r="O29" s="35">
        <f>+'MATRIZ (I)'!O29-'MATRIZ (A)'!O29</f>
        <v>0</v>
      </c>
      <c r="P29" s="35">
        <f>+'MATRIZ (I)'!P29-'MATRIZ (A)'!P29</f>
        <v>0</v>
      </c>
      <c r="Q29" s="35">
        <f>+'MATRIZ (I)'!Q29-'MATRIZ (A)'!Q29</f>
        <v>0</v>
      </c>
      <c r="R29" s="35">
        <f>+'MATRIZ (I)'!R29-'MATRIZ (A)'!R29</f>
        <v>0</v>
      </c>
      <c r="S29" s="35">
        <f>+'MATRIZ (I)'!S29-'MATRIZ (A)'!S29</f>
        <v>0</v>
      </c>
      <c r="T29" s="35">
        <f>+'MATRIZ (I)'!T29-'MATRIZ (A)'!T29</f>
        <v>1</v>
      </c>
      <c r="U29" s="35">
        <f>+'MATRIZ (I)'!U29-'MATRIZ (A)'!U29</f>
        <v>0</v>
      </c>
      <c r="V29" s="35">
        <f>+'MATRIZ (I)'!V29-'MATRIZ (A)'!V29</f>
        <v>0</v>
      </c>
      <c r="W29" s="35">
        <f>+'MATRIZ (I)'!W29-'MATRIZ (A)'!W29</f>
        <v>0</v>
      </c>
      <c r="X29" s="35">
        <f>+'MATRIZ (I)'!X29-'MATRIZ (A)'!X29</f>
        <v>0</v>
      </c>
      <c r="Y29" s="35">
        <f>+'MATRIZ (I)'!Y29-'MATRIZ (A)'!Y29</f>
        <v>0</v>
      </c>
      <c r="Z29" s="35">
        <f>+'MATRIZ (I)'!Z29-'MATRIZ (A)'!Z29</f>
        <v>0</v>
      </c>
      <c r="AA29" s="35">
        <f>+'MATRIZ (I)'!AA29-'MATRIZ (A)'!AA29</f>
        <v>0</v>
      </c>
      <c r="AB29" s="35">
        <f>+'MATRIZ (I)'!AB29-'MATRIZ (A)'!AB29</f>
        <v>0</v>
      </c>
      <c r="AC29" s="35">
        <f>+'MATRIZ (I)'!AC29-'MATRIZ (A)'!AC29</f>
        <v>0</v>
      </c>
      <c r="AD29" s="35">
        <f>+'MATRIZ (I)'!AD29-'MATRIZ (A)'!AD29</f>
        <v>0</v>
      </c>
      <c r="AE29" s="35">
        <f>+'MATRIZ (I)'!AE29-'MATRIZ (A)'!AE29</f>
        <v>0</v>
      </c>
      <c r="AF29" s="35">
        <f>+'MATRIZ (I)'!AF29-'MATRIZ (A)'!AF29</f>
        <v>0</v>
      </c>
      <c r="AG29" s="35">
        <f>+'MATRIZ (I)'!AG29-'MATRIZ (A)'!AG29</f>
        <v>0</v>
      </c>
      <c r="AH29" s="35">
        <f>+'MATRIZ (I)'!AH29-'MATRIZ (A)'!AH29</f>
        <v>0</v>
      </c>
      <c r="AI29" s="35">
        <f>+'MATRIZ (I)'!AI29-'MATRIZ (A)'!AI29</f>
        <v>0</v>
      </c>
      <c r="AJ29" s="35">
        <f>+'MATRIZ (I)'!AJ29-'MATRIZ (A)'!AJ29</f>
        <v>0</v>
      </c>
      <c r="AK29" s="35">
        <f>+'MATRIZ (I)'!AK29-'MATRIZ (A)'!AK29</f>
        <v>0</v>
      </c>
      <c r="AL29" s="35">
        <f>+'MATRIZ (I)'!AL29-'MATRIZ (A)'!AL29</f>
        <v>0</v>
      </c>
      <c r="AM29" s="35">
        <f>+'MATRIZ (I)'!AM29-'MATRIZ (A)'!AM29</f>
        <v>0</v>
      </c>
      <c r="AN29" s="35">
        <f>+'MATRIZ (I)'!AN29-'MATRIZ (A)'!AN29</f>
        <v>0</v>
      </c>
      <c r="AO29" s="35">
        <f>+'MATRIZ (I)'!AO29-'MATRIZ (A)'!AO29</f>
        <v>0</v>
      </c>
      <c r="AP29" s="35">
        <f>+'MATRIZ (I)'!AP29-'MATRIZ (A)'!AP29</f>
        <v>0</v>
      </c>
      <c r="AQ29" s="35">
        <f>+'MATRIZ (I)'!AQ29-'MATRIZ (A)'!AQ29</f>
        <v>0</v>
      </c>
      <c r="AR29" s="35">
        <f>+'MATRIZ (I)'!AR29-'MATRIZ (A)'!AR29</f>
        <v>-3.381469087278351E-6</v>
      </c>
      <c r="AS29" s="35">
        <f>+'MATRIZ (I)'!AS29-'MATRIZ (A)'!AS29</f>
        <v>0</v>
      </c>
      <c r="AT29" s="35">
        <f>+'MATRIZ (I)'!AT29-'MATRIZ (A)'!AT29</f>
        <v>0</v>
      </c>
      <c r="AU29" s="35">
        <f>+'MATRIZ (I)'!AU29-'MATRIZ (A)'!AU29</f>
        <v>-0.68691517483288245</v>
      </c>
      <c r="AV29" s="35">
        <f>+'MATRIZ (I)'!AV29-'MATRIZ (A)'!AV29</f>
        <v>0</v>
      </c>
      <c r="AW29" s="35">
        <f>+'MATRIZ (I)'!AW29-'MATRIZ (A)'!AW29</f>
        <v>0</v>
      </c>
      <c r="AX29" s="35">
        <f>+'MATRIZ (I)'!AX29-'MATRIZ (A)'!AX29</f>
        <v>0</v>
      </c>
      <c r="AY29" s="35">
        <f>+'MATRIZ (I)'!AY29-'MATRIZ (A)'!AY29</f>
        <v>0</v>
      </c>
      <c r="AZ29" s="35">
        <f>+'MATRIZ (I)'!AZ29-'MATRIZ (A)'!AZ29</f>
        <v>0</v>
      </c>
      <c r="BA29" s="35">
        <f>+'MATRIZ (I)'!BA29-'MATRIZ (A)'!BA29</f>
        <v>0</v>
      </c>
      <c r="BB29" s="35">
        <f>+'MATRIZ (I)'!BB29-'MATRIZ (A)'!BB29</f>
        <v>0</v>
      </c>
      <c r="BC29" s="35">
        <f>+'MATRIZ (I)'!BC29-'MATRIZ (A)'!BC29</f>
        <v>0</v>
      </c>
      <c r="BD29" s="35">
        <f>+'MATRIZ (I)'!BD29-'MATRIZ (A)'!BD29</f>
        <v>-4.640235732279222E-4</v>
      </c>
      <c r="BE29" s="35">
        <f>+'MATRIZ (I)'!BE29-'MATRIZ (A)'!BE29</f>
        <v>0</v>
      </c>
      <c r="BF29" s="35">
        <f>+'MATRIZ (I)'!BF29-'MATRIZ (A)'!BF29</f>
        <v>0</v>
      </c>
      <c r="BG29" s="35">
        <f>+'MATRIZ (I)'!BG29-'MATRIZ (A)'!BG29</f>
        <v>0</v>
      </c>
      <c r="BH29" s="35">
        <f>+'MATRIZ (I)'!BH29-'MATRIZ (A)'!BH29</f>
        <v>-8.5643866178619022E-9</v>
      </c>
      <c r="BI29" s="35">
        <f>+'MATRIZ (I)'!BI29-'MATRIZ (A)'!BI29</f>
        <v>0</v>
      </c>
      <c r="BJ29" s="35">
        <f>+'MATRIZ (I)'!BJ29-'MATRIZ (A)'!BJ29</f>
        <v>0</v>
      </c>
      <c r="BK29" s="35">
        <f>+'MATRIZ (I)'!BK29-'MATRIZ (A)'!BK29</f>
        <v>0</v>
      </c>
      <c r="BL29" s="35">
        <f>+'MATRIZ (I)'!BL29-'MATRIZ (A)'!BL29</f>
        <v>0</v>
      </c>
      <c r="BM29" s="35">
        <f>+'MATRIZ (I)'!BM29-'MATRIZ (A)'!BM29</f>
        <v>0</v>
      </c>
      <c r="BN29" s="35">
        <f>+'MATRIZ (I)'!BN29-'MATRIZ (A)'!BN29</f>
        <v>-5.0760467229862354E-8</v>
      </c>
      <c r="BO29" s="35">
        <f>+'MATRIZ (I)'!BO29-'MATRIZ (A)'!BO29</f>
        <v>0</v>
      </c>
      <c r="BP29" s="35">
        <f>+'MATRIZ (I)'!BP29-'MATRIZ (A)'!BP29</f>
        <v>0</v>
      </c>
      <c r="BQ29" s="35">
        <f>+'MATRIZ (I)'!BQ29-'MATRIZ (A)'!BQ29</f>
        <v>0</v>
      </c>
      <c r="BR29" s="35">
        <f>+'MATRIZ (I)'!BR29-'MATRIZ (A)'!BR29</f>
        <v>0</v>
      </c>
      <c r="BS29" s="35">
        <f>+'MATRIZ (I)'!BS29-'MATRIZ (A)'!BS29</f>
        <v>0</v>
      </c>
      <c r="BT29" s="35">
        <f>+'MATRIZ (I)'!BT29-'MATRIZ (A)'!BT29</f>
        <v>-9.2819746779324467E-8</v>
      </c>
      <c r="BU29" s="35">
        <f>+'MATRIZ (I)'!BU29-'MATRIZ (A)'!BU29</f>
        <v>0</v>
      </c>
      <c r="BV29" s="35">
        <f>+'MATRIZ (I)'!BV29-'MATRIZ (A)'!BV29</f>
        <v>0</v>
      </c>
      <c r="BW29" s="35">
        <f>+'MATRIZ (I)'!BW29-'MATRIZ (A)'!BW29</f>
        <v>0</v>
      </c>
      <c r="BX29" s="35">
        <f>+'MATRIZ (I)'!BX29-'MATRIZ (A)'!BX29</f>
        <v>0</v>
      </c>
      <c r="BY29" s="35">
        <f>+'MATRIZ (I)'!BY29-'MATRIZ (A)'!BY29</f>
        <v>0</v>
      </c>
      <c r="BZ29" s="35">
        <f>+'MATRIZ (I)'!BZ29-'MATRIZ (A)'!BZ29</f>
        <v>0</v>
      </c>
      <c r="CA29" s="35">
        <f>+'MATRIZ (I)'!CA29-'MATRIZ (A)'!CA29</f>
        <v>0</v>
      </c>
      <c r="CB29" s="35">
        <f>+'MATRIZ (I)'!CB29-'MATRIZ (A)'!CB29</f>
        <v>0</v>
      </c>
      <c r="CC29" s="35">
        <f>+'MATRIZ (I)'!CC29-'MATRIZ (A)'!CC29</f>
        <v>0</v>
      </c>
      <c r="CD29" s="35">
        <f>+'MATRIZ (I)'!CD29-'MATRIZ (A)'!CD29</f>
        <v>0</v>
      </c>
      <c r="CE29" s="35">
        <f>+'MATRIZ (I)'!CE29-'MATRIZ (A)'!CE29</f>
        <v>0</v>
      </c>
      <c r="CF29" s="35">
        <f>+'MATRIZ (I)'!CF29-'MATRIZ (A)'!CF29</f>
        <v>0</v>
      </c>
      <c r="CG29" s="35">
        <f>+'MATRIZ (I)'!CG29-'MATRIZ (A)'!CG29</f>
        <v>0</v>
      </c>
      <c r="CH29" s="35">
        <f>+'MATRIZ (I)'!CH29-'MATRIZ (A)'!CH29</f>
        <v>0</v>
      </c>
      <c r="CI29" s="35">
        <f>+'MATRIZ (I)'!CI29-'MATRIZ (A)'!CI29</f>
        <v>-1.256927927490212E-6</v>
      </c>
      <c r="CJ29" s="35">
        <f>+'MATRIZ (I)'!CJ29-'MATRIZ (A)'!CJ29</f>
        <v>0</v>
      </c>
      <c r="CK29" s="35">
        <f>+'MATRIZ (I)'!CK29-'MATRIZ (A)'!CK29</f>
        <v>0</v>
      </c>
      <c r="CL29" s="35">
        <f>+'MATRIZ (I)'!CL29-'MATRIZ (A)'!CL29</f>
        <v>0</v>
      </c>
      <c r="CM29" s="35">
        <f>+'MATRIZ (I)'!CM29-'MATRIZ (A)'!CM29</f>
        <v>0</v>
      </c>
      <c r="CN29" s="35">
        <f>+'MATRIZ (I)'!CN29-'MATRIZ (A)'!CN29</f>
        <v>0</v>
      </c>
      <c r="CO29" s="35">
        <f>+'MATRIZ (I)'!CO29-'MATRIZ (A)'!CO29</f>
        <v>0</v>
      </c>
      <c r="CP29" s="35">
        <f>+'MATRIZ (I)'!CP29-'MATRIZ (A)'!CP29</f>
        <v>0</v>
      </c>
      <c r="CQ29" s="35">
        <f>+'MATRIZ (I)'!CQ29-'MATRIZ (A)'!CQ29</f>
        <v>0</v>
      </c>
      <c r="CR29" s="35">
        <f>+'MATRIZ (I)'!CR29-'MATRIZ (A)'!CR29</f>
        <v>0</v>
      </c>
      <c r="CS29" s="35">
        <f>+'MATRIZ (I)'!CS29-'MATRIZ (A)'!CS29</f>
        <v>0</v>
      </c>
      <c r="CT29" s="35">
        <f>+'MATRIZ (I)'!CT29-'MATRIZ (A)'!CT29</f>
        <v>0</v>
      </c>
      <c r="CU29" s="35">
        <f>+'MATRIZ (I)'!CU29-'MATRIZ (A)'!CU29</f>
        <v>0</v>
      </c>
      <c r="CV29" s="35">
        <f>+'MATRIZ (I)'!CV29-'MATRIZ (A)'!CV29</f>
        <v>0</v>
      </c>
      <c r="CW29" s="35">
        <f>+'MATRIZ (I)'!CW29-'MATRIZ (A)'!CW29</f>
        <v>0</v>
      </c>
      <c r="CX29" s="35">
        <f>+'MATRIZ (I)'!CX29-'MATRIZ (A)'!CX29</f>
        <v>0</v>
      </c>
      <c r="CY29" s="35">
        <f>+'MATRIZ (I)'!CY29-'MATRIZ (A)'!CY29</f>
        <v>-5.993925268780026E-6</v>
      </c>
      <c r="CZ29" s="35">
        <f>+'MATRIZ (I)'!CZ29-'MATRIZ (A)'!CZ29</f>
        <v>0</v>
      </c>
      <c r="DA29" s="35">
        <f>+'MATRIZ (I)'!DA29-'MATRIZ (A)'!DA29</f>
        <v>0</v>
      </c>
      <c r="DB29" s="35">
        <f>+'MATRIZ (I)'!DB29-'MATRIZ (A)'!DB29</f>
        <v>0</v>
      </c>
      <c r="DC29" s="35">
        <f>+'MATRIZ (I)'!DC29-'MATRIZ (A)'!DC29</f>
        <v>0</v>
      </c>
      <c r="DD29" s="35">
        <f>+'MATRIZ (I)'!DD29-'MATRIZ (A)'!DD29</f>
        <v>-9.2369200843480603E-6</v>
      </c>
      <c r="DE29" s="35">
        <f>+'MATRIZ (I)'!DE29-'MATRIZ (A)'!DE29</f>
        <v>0</v>
      </c>
      <c r="DF29" s="35">
        <f>+'MATRIZ (I)'!DF29-'MATRIZ (A)'!DF29</f>
        <v>0</v>
      </c>
      <c r="DG29" s="35">
        <f>+'MATRIZ (I)'!DG29-'MATRIZ (A)'!DG29</f>
        <v>0</v>
      </c>
      <c r="DH29" s="35">
        <f>+'MATRIZ (I)'!DH29-'MATRIZ (A)'!DH29</f>
        <v>0</v>
      </c>
      <c r="DI29" s="35">
        <f>+'MATRIZ (I)'!DI29-'MATRIZ (A)'!DI29</f>
        <v>0</v>
      </c>
      <c r="DJ29" s="35">
        <f>+'MATRIZ (I)'!DJ29-'MATRIZ (A)'!DJ29</f>
        <v>0</v>
      </c>
      <c r="DK29" s="35">
        <f>+'MATRIZ (I)'!DK29-'MATRIZ (A)'!DK29</f>
        <v>0</v>
      </c>
      <c r="DL29" s="35">
        <f>+'MATRIZ (I)'!DL29-'MATRIZ (A)'!DL29</f>
        <v>0</v>
      </c>
      <c r="DM29" s="35">
        <f>+'MATRIZ (I)'!DM29-'MATRIZ (A)'!DM29</f>
        <v>0</v>
      </c>
      <c r="DN29" s="35">
        <f>+'MATRIZ (I)'!DN29-'MATRIZ (A)'!DN29</f>
        <v>0</v>
      </c>
      <c r="DO29" s="35">
        <f>+'MATRIZ (I)'!DO29-'MATRIZ (A)'!DO29</f>
        <v>0</v>
      </c>
      <c r="DP29" s="35">
        <f>+'MATRIZ (I)'!DP29-'MATRIZ (A)'!DP29</f>
        <v>0</v>
      </c>
      <c r="DQ29" s="35">
        <f>+'MATRIZ (I)'!DQ29-'MATRIZ (A)'!DQ29</f>
        <v>0</v>
      </c>
      <c r="DR29" s="35">
        <f>+'MATRIZ (I)'!DR29-'MATRIZ (A)'!DR29</f>
        <v>0</v>
      </c>
      <c r="DS29" s="35">
        <f>+'MATRIZ (I)'!DS29-'MATRIZ (A)'!DS29</f>
        <v>0</v>
      </c>
      <c r="DT29" s="35">
        <f>+'MATRIZ (I)'!DT29-'MATRIZ (A)'!DT29</f>
        <v>0</v>
      </c>
      <c r="DU29" s="35">
        <f>+'MATRIZ (I)'!DU29-'MATRIZ (A)'!DU29</f>
        <v>0</v>
      </c>
      <c r="DV29" s="35">
        <f>+'MATRIZ (I)'!DV29-'MATRIZ (A)'!DV29</f>
        <v>-2.4223642600117945E-5</v>
      </c>
      <c r="DW29" s="35">
        <f>+'MATRIZ (I)'!DW29-'MATRIZ (A)'!DW29</f>
        <v>0</v>
      </c>
      <c r="DX29" s="35">
        <f>+'MATRIZ (I)'!DX29-'MATRIZ (A)'!DX29</f>
        <v>0</v>
      </c>
      <c r="DY29" s="35">
        <f>+'MATRIZ (I)'!DY29-'MATRIZ (A)'!DY29</f>
        <v>-4.4010103558728196E-7</v>
      </c>
      <c r="DZ29" s="35">
        <f>+'MATRIZ (I)'!DZ29-'MATRIZ (A)'!DZ29</f>
        <v>0</v>
      </c>
      <c r="EA29" s="35">
        <f>+'MATRIZ (I)'!EA29-'MATRIZ (A)'!EA29</f>
        <v>0</v>
      </c>
      <c r="EB29" s="35">
        <f>+'MATRIZ (I)'!EB29-'MATRIZ (A)'!EB29</f>
        <v>0</v>
      </c>
      <c r="EC29" s="35">
        <f>+'MATRIZ (I)'!EC29-'MATRIZ (A)'!EC29</f>
        <v>0</v>
      </c>
      <c r="ED29" s="35">
        <f>+'MATRIZ (I)'!ED29-'MATRIZ (A)'!ED29</f>
        <v>0</v>
      </c>
      <c r="EE29" s="35">
        <f>+'MATRIZ (I)'!EE29-'MATRIZ (A)'!EE29</f>
        <v>0</v>
      </c>
      <c r="EF29" s="35">
        <f>+'MATRIZ (I)'!EF29-'MATRIZ (A)'!EF29</f>
        <v>0</v>
      </c>
      <c r="EG29" s="35">
        <f>+'MATRIZ (I)'!EG29-'MATRIZ (A)'!EG29</f>
        <v>0</v>
      </c>
      <c r="EH29" s="35">
        <f>+'MATRIZ (I)'!EH29-'MATRIZ (A)'!EH29</f>
        <v>0</v>
      </c>
    </row>
    <row r="30" spans="1:138" s="7" customFormat="1" ht="21.95" customHeight="1" thickBot="1" x14ac:dyDescent="0.25">
      <c r="A30" s="12" t="s">
        <v>124</v>
      </c>
      <c r="B30" s="12" t="s">
        <v>125</v>
      </c>
      <c r="C30" s="35">
        <f>+'MATRIZ (I)'!C30-'MATRIZ (A)'!C30</f>
        <v>0</v>
      </c>
      <c r="D30" s="35">
        <f>+'MATRIZ (I)'!D30-'MATRIZ (A)'!D30</f>
        <v>0</v>
      </c>
      <c r="E30" s="35">
        <f>+'MATRIZ (I)'!E30-'MATRIZ (A)'!E30</f>
        <v>-2.5436612449010087E-2</v>
      </c>
      <c r="F30" s="35">
        <f>+'MATRIZ (I)'!F30-'MATRIZ (A)'!F30</f>
        <v>0</v>
      </c>
      <c r="G30" s="35">
        <f>+'MATRIZ (I)'!G30-'MATRIZ (A)'!G30</f>
        <v>-1.3743232284920835E-2</v>
      </c>
      <c r="H30" s="35">
        <f>+'MATRIZ (I)'!H30-'MATRIZ (A)'!H30</f>
        <v>-1.4792336100473145E-2</v>
      </c>
      <c r="I30" s="35">
        <f>+'MATRIZ (I)'!I30-'MATRIZ (A)'!I30</f>
        <v>0</v>
      </c>
      <c r="J30" s="35">
        <f>+'MATRIZ (I)'!J30-'MATRIZ (A)'!J30</f>
        <v>0</v>
      </c>
      <c r="K30" s="35">
        <f>+'MATRIZ (I)'!K30-'MATRIZ (A)'!K30</f>
        <v>0</v>
      </c>
      <c r="L30" s="35">
        <f>+'MATRIZ (I)'!L30-'MATRIZ (A)'!L30</f>
        <v>0</v>
      </c>
      <c r="M30" s="35">
        <f>+'MATRIZ (I)'!M30-'MATRIZ (A)'!M30</f>
        <v>0</v>
      </c>
      <c r="N30" s="35">
        <f>+'MATRIZ (I)'!N30-'MATRIZ (A)'!N30</f>
        <v>0</v>
      </c>
      <c r="O30" s="35">
        <f>+'MATRIZ (I)'!O30-'MATRIZ (A)'!O30</f>
        <v>0</v>
      </c>
      <c r="P30" s="35">
        <f>+'MATRIZ (I)'!P30-'MATRIZ (A)'!P30</f>
        <v>0</v>
      </c>
      <c r="Q30" s="35">
        <f>+'MATRIZ (I)'!Q30-'MATRIZ (A)'!Q30</f>
        <v>0</v>
      </c>
      <c r="R30" s="35">
        <f>+'MATRIZ (I)'!R30-'MATRIZ (A)'!R30</f>
        <v>0</v>
      </c>
      <c r="S30" s="35">
        <f>+'MATRIZ (I)'!S30-'MATRIZ (A)'!S30</f>
        <v>0</v>
      </c>
      <c r="T30" s="35">
        <f>+'MATRIZ (I)'!T30-'MATRIZ (A)'!T30</f>
        <v>0</v>
      </c>
      <c r="U30" s="35">
        <f>+'MATRIZ (I)'!U30-'MATRIZ (A)'!U30</f>
        <v>1</v>
      </c>
      <c r="V30" s="35">
        <f>+'MATRIZ (I)'!V30-'MATRIZ (A)'!V30</f>
        <v>0</v>
      </c>
      <c r="W30" s="35">
        <f>+'MATRIZ (I)'!W30-'MATRIZ (A)'!W30</f>
        <v>0</v>
      </c>
      <c r="X30" s="35">
        <f>+'MATRIZ (I)'!X30-'MATRIZ (A)'!X30</f>
        <v>0</v>
      </c>
      <c r="Y30" s="35">
        <f>+'MATRIZ (I)'!Y30-'MATRIZ (A)'!Y30</f>
        <v>-3.1154583881721062E-5</v>
      </c>
      <c r="Z30" s="35">
        <f>+'MATRIZ (I)'!Z30-'MATRIZ (A)'!Z30</f>
        <v>0</v>
      </c>
      <c r="AA30" s="35">
        <f>+'MATRIZ (I)'!AA30-'MATRIZ (A)'!AA30</f>
        <v>0</v>
      </c>
      <c r="AB30" s="35">
        <f>+'MATRIZ (I)'!AB30-'MATRIZ (A)'!AB30</f>
        <v>0</v>
      </c>
      <c r="AC30" s="35">
        <f>+'MATRIZ (I)'!AC30-'MATRIZ (A)'!AC30</f>
        <v>0</v>
      </c>
      <c r="AD30" s="35">
        <f>+'MATRIZ (I)'!AD30-'MATRIZ (A)'!AD30</f>
        <v>-3.4586619544043029E-4</v>
      </c>
      <c r="AE30" s="35">
        <f>+'MATRIZ (I)'!AE30-'MATRIZ (A)'!AE30</f>
        <v>0</v>
      </c>
      <c r="AF30" s="35">
        <f>+'MATRIZ (I)'!AF30-'MATRIZ (A)'!AF30</f>
        <v>0</v>
      </c>
      <c r="AG30" s="35">
        <f>+'MATRIZ (I)'!AG30-'MATRIZ (A)'!AG30</f>
        <v>0</v>
      </c>
      <c r="AH30" s="35">
        <f>+'MATRIZ (I)'!AH30-'MATRIZ (A)'!AH30</f>
        <v>0</v>
      </c>
      <c r="AI30" s="35">
        <f>+'MATRIZ (I)'!AI30-'MATRIZ (A)'!AI30</f>
        <v>0</v>
      </c>
      <c r="AJ30" s="35">
        <f>+'MATRIZ (I)'!AJ30-'MATRIZ (A)'!AJ30</f>
        <v>-1.9307524517845651E-5</v>
      </c>
      <c r="AK30" s="35">
        <f>+'MATRIZ (I)'!AK30-'MATRIZ (A)'!AK30</f>
        <v>0</v>
      </c>
      <c r="AL30" s="35">
        <f>+'MATRIZ (I)'!AL30-'MATRIZ (A)'!AL30</f>
        <v>-6.6458624850955397E-2</v>
      </c>
      <c r="AM30" s="35">
        <f>+'MATRIZ (I)'!AM30-'MATRIZ (A)'!AM30</f>
        <v>0</v>
      </c>
      <c r="AN30" s="35">
        <f>+'MATRIZ (I)'!AN30-'MATRIZ (A)'!AN30</f>
        <v>-3.7455525781552429E-4</v>
      </c>
      <c r="AO30" s="35">
        <f>+'MATRIZ (I)'!AO30-'MATRIZ (A)'!AO30</f>
        <v>0</v>
      </c>
      <c r="AP30" s="35">
        <f>+'MATRIZ (I)'!AP30-'MATRIZ (A)'!AP30</f>
        <v>-6.7174714771848742E-5</v>
      </c>
      <c r="AQ30" s="35">
        <f>+'MATRIZ (I)'!AQ30-'MATRIZ (A)'!AQ30</f>
        <v>-4.0680910700947227E-5</v>
      </c>
      <c r="AR30" s="35">
        <f>+'MATRIZ (I)'!AR30-'MATRIZ (A)'!AR30</f>
        <v>-4.5593757779178703E-5</v>
      </c>
      <c r="AS30" s="35">
        <f>+'MATRIZ (I)'!AS30-'MATRIZ (A)'!AS30</f>
        <v>-9.1430668252397845E-4</v>
      </c>
      <c r="AT30" s="35">
        <f>+'MATRIZ (I)'!AT30-'MATRIZ (A)'!AT30</f>
        <v>0</v>
      </c>
      <c r="AU30" s="35">
        <f>+'MATRIZ (I)'!AU30-'MATRIZ (A)'!AU30</f>
        <v>0</v>
      </c>
      <c r="AV30" s="35">
        <f>+'MATRIZ (I)'!AV30-'MATRIZ (A)'!AV30</f>
        <v>0</v>
      </c>
      <c r="AW30" s="35">
        <f>+'MATRIZ (I)'!AW30-'MATRIZ (A)'!AW30</f>
        <v>-2.7282060394045234E-4</v>
      </c>
      <c r="AX30" s="35">
        <f>+'MATRIZ (I)'!AX30-'MATRIZ (A)'!AX30</f>
        <v>0</v>
      </c>
      <c r="AY30" s="35">
        <f>+'MATRIZ (I)'!AY30-'MATRIZ (A)'!AY30</f>
        <v>0</v>
      </c>
      <c r="AZ30" s="35">
        <f>+'MATRIZ (I)'!AZ30-'MATRIZ (A)'!AZ30</f>
        <v>0</v>
      </c>
      <c r="BA30" s="35">
        <f>+'MATRIZ (I)'!BA30-'MATRIZ (A)'!BA30</f>
        <v>0</v>
      </c>
      <c r="BB30" s="35">
        <f>+'MATRIZ (I)'!BB30-'MATRIZ (A)'!BB30</f>
        <v>0</v>
      </c>
      <c r="BC30" s="35">
        <f>+'MATRIZ (I)'!BC30-'MATRIZ (A)'!BC30</f>
        <v>0</v>
      </c>
      <c r="BD30" s="35">
        <f>+'MATRIZ (I)'!BD30-'MATRIZ (A)'!BD30</f>
        <v>0</v>
      </c>
      <c r="BE30" s="35">
        <f>+'MATRIZ (I)'!BE30-'MATRIZ (A)'!BE30</f>
        <v>0</v>
      </c>
      <c r="BF30" s="35">
        <f>+'MATRIZ (I)'!BF30-'MATRIZ (A)'!BF30</f>
        <v>0</v>
      </c>
      <c r="BG30" s="35">
        <f>+'MATRIZ (I)'!BG30-'MATRIZ (A)'!BG30</f>
        <v>0</v>
      </c>
      <c r="BH30" s="35">
        <f>+'MATRIZ (I)'!BH30-'MATRIZ (A)'!BH30</f>
        <v>-2.2087146186829923E-8</v>
      </c>
      <c r="BI30" s="35">
        <f>+'MATRIZ (I)'!BI30-'MATRIZ (A)'!BI30</f>
        <v>0</v>
      </c>
      <c r="BJ30" s="35">
        <f>+'MATRIZ (I)'!BJ30-'MATRIZ (A)'!BJ30</f>
        <v>0</v>
      </c>
      <c r="BK30" s="35">
        <f>+'MATRIZ (I)'!BK30-'MATRIZ (A)'!BK30</f>
        <v>0</v>
      </c>
      <c r="BL30" s="35">
        <f>+'MATRIZ (I)'!BL30-'MATRIZ (A)'!BL30</f>
        <v>0</v>
      </c>
      <c r="BM30" s="35">
        <f>+'MATRIZ (I)'!BM30-'MATRIZ (A)'!BM30</f>
        <v>0</v>
      </c>
      <c r="BN30" s="35">
        <f>+'MATRIZ (I)'!BN30-'MATRIZ (A)'!BN30</f>
        <v>-5.6952835222438391E-4</v>
      </c>
      <c r="BO30" s="35">
        <f>+'MATRIZ (I)'!BO30-'MATRIZ (A)'!BO30</f>
        <v>0</v>
      </c>
      <c r="BP30" s="35">
        <f>+'MATRIZ (I)'!BP30-'MATRIZ (A)'!BP30</f>
        <v>0</v>
      </c>
      <c r="BQ30" s="35">
        <f>+'MATRIZ (I)'!BQ30-'MATRIZ (A)'!BQ30</f>
        <v>0</v>
      </c>
      <c r="BR30" s="35">
        <f>+'MATRIZ (I)'!BR30-'MATRIZ (A)'!BR30</f>
        <v>0</v>
      </c>
      <c r="BS30" s="35">
        <f>+'MATRIZ (I)'!BS30-'MATRIZ (A)'!BS30</f>
        <v>0</v>
      </c>
      <c r="BT30" s="35">
        <f>+'MATRIZ (I)'!BT30-'MATRIZ (A)'!BT30</f>
        <v>-2.3937771700587808E-7</v>
      </c>
      <c r="BU30" s="35">
        <f>+'MATRIZ (I)'!BU30-'MATRIZ (A)'!BU30</f>
        <v>0</v>
      </c>
      <c r="BV30" s="35">
        <f>+'MATRIZ (I)'!BV30-'MATRIZ (A)'!BV30</f>
        <v>0</v>
      </c>
      <c r="BW30" s="35">
        <f>+'MATRIZ (I)'!BW30-'MATRIZ (A)'!BW30</f>
        <v>0</v>
      </c>
      <c r="BX30" s="35">
        <f>+'MATRIZ (I)'!BX30-'MATRIZ (A)'!BX30</f>
        <v>0</v>
      </c>
      <c r="BY30" s="35">
        <f>+'MATRIZ (I)'!BY30-'MATRIZ (A)'!BY30</f>
        <v>0</v>
      </c>
      <c r="BZ30" s="35">
        <f>+'MATRIZ (I)'!BZ30-'MATRIZ (A)'!BZ30</f>
        <v>0</v>
      </c>
      <c r="CA30" s="35">
        <f>+'MATRIZ (I)'!CA30-'MATRIZ (A)'!CA30</f>
        <v>0</v>
      </c>
      <c r="CB30" s="35">
        <f>+'MATRIZ (I)'!CB30-'MATRIZ (A)'!CB30</f>
        <v>0</v>
      </c>
      <c r="CC30" s="35">
        <f>+'MATRIZ (I)'!CC30-'MATRIZ (A)'!CC30</f>
        <v>0</v>
      </c>
      <c r="CD30" s="35">
        <f>+'MATRIZ (I)'!CD30-'MATRIZ (A)'!CD30</f>
        <v>0</v>
      </c>
      <c r="CE30" s="35">
        <f>+'MATRIZ (I)'!CE30-'MATRIZ (A)'!CE30</f>
        <v>0</v>
      </c>
      <c r="CF30" s="35">
        <f>+'MATRIZ (I)'!CF30-'MATRIZ (A)'!CF30</f>
        <v>0</v>
      </c>
      <c r="CG30" s="35">
        <f>+'MATRIZ (I)'!CG30-'MATRIZ (A)'!CG30</f>
        <v>-1.8518382627476009E-6</v>
      </c>
      <c r="CH30" s="35">
        <f>+'MATRIZ (I)'!CH30-'MATRIZ (A)'!CH30</f>
        <v>0</v>
      </c>
      <c r="CI30" s="35">
        <f>+'MATRIZ (I)'!CI30-'MATRIZ (A)'!CI30</f>
        <v>-3.2415574073787256E-6</v>
      </c>
      <c r="CJ30" s="35">
        <f>+'MATRIZ (I)'!CJ30-'MATRIZ (A)'!CJ30</f>
        <v>0</v>
      </c>
      <c r="CK30" s="35">
        <f>+'MATRIZ (I)'!CK30-'MATRIZ (A)'!CK30</f>
        <v>0</v>
      </c>
      <c r="CL30" s="35">
        <f>+'MATRIZ (I)'!CL30-'MATRIZ (A)'!CL30</f>
        <v>0</v>
      </c>
      <c r="CM30" s="35">
        <f>+'MATRIZ (I)'!CM30-'MATRIZ (A)'!CM30</f>
        <v>0</v>
      </c>
      <c r="CN30" s="35">
        <f>+'MATRIZ (I)'!CN30-'MATRIZ (A)'!CN30</f>
        <v>0</v>
      </c>
      <c r="CO30" s="35">
        <f>+'MATRIZ (I)'!CO30-'MATRIZ (A)'!CO30</f>
        <v>0</v>
      </c>
      <c r="CP30" s="35">
        <f>+'MATRIZ (I)'!CP30-'MATRIZ (A)'!CP30</f>
        <v>0</v>
      </c>
      <c r="CQ30" s="35">
        <f>+'MATRIZ (I)'!CQ30-'MATRIZ (A)'!CQ30</f>
        <v>0</v>
      </c>
      <c r="CR30" s="35">
        <f>+'MATRIZ (I)'!CR30-'MATRIZ (A)'!CR30</f>
        <v>0</v>
      </c>
      <c r="CS30" s="35">
        <f>+'MATRIZ (I)'!CS30-'MATRIZ (A)'!CS30</f>
        <v>-3.2845162546461175E-6</v>
      </c>
      <c r="CT30" s="35">
        <f>+'MATRIZ (I)'!CT30-'MATRIZ (A)'!CT30</f>
        <v>0</v>
      </c>
      <c r="CU30" s="35">
        <f>+'MATRIZ (I)'!CU30-'MATRIZ (A)'!CU30</f>
        <v>-1.0145699171726802E-4</v>
      </c>
      <c r="CV30" s="35">
        <f>+'MATRIZ (I)'!CV30-'MATRIZ (A)'!CV30</f>
        <v>0</v>
      </c>
      <c r="CW30" s="35">
        <f>+'MATRIZ (I)'!CW30-'MATRIZ (A)'!CW30</f>
        <v>0</v>
      </c>
      <c r="CX30" s="35">
        <f>+'MATRIZ (I)'!CX30-'MATRIZ (A)'!CX30</f>
        <v>-2.1140611913866201E-3</v>
      </c>
      <c r="CY30" s="35">
        <f>+'MATRIZ (I)'!CY30-'MATRIZ (A)'!CY30</f>
        <v>-2.0585445887110021E-3</v>
      </c>
      <c r="CZ30" s="35">
        <f>+'MATRIZ (I)'!CZ30-'MATRIZ (A)'!CZ30</f>
        <v>0</v>
      </c>
      <c r="DA30" s="35">
        <f>+'MATRIZ (I)'!DA30-'MATRIZ (A)'!DA30</f>
        <v>-1.5480391243102742E-6</v>
      </c>
      <c r="DB30" s="35">
        <f>+'MATRIZ (I)'!DB30-'MATRIZ (A)'!DB30</f>
        <v>0</v>
      </c>
      <c r="DC30" s="35">
        <f>+'MATRIZ (I)'!DC30-'MATRIZ (A)'!DC30</f>
        <v>0</v>
      </c>
      <c r="DD30" s="35">
        <f>+'MATRIZ (I)'!DD30-'MATRIZ (A)'!DD30</f>
        <v>-2.3821578044312284E-5</v>
      </c>
      <c r="DE30" s="35">
        <f>+'MATRIZ (I)'!DE30-'MATRIZ (A)'!DE30</f>
        <v>0</v>
      </c>
      <c r="DF30" s="35">
        <f>+'MATRIZ (I)'!DF30-'MATRIZ (A)'!DF30</f>
        <v>0</v>
      </c>
      <c r="DG30" s="35">
        <f>+'MATRIZ (I)'!DG30-'MATRIZ (A)'!DG30</f>
        <v>-2.9267557288343443E-7</v>
      </c>
      <c r="DH30" s="35">
        <f>+'MATRIZ (I)'!DH30-'MATRIZ (A)'!DH30</f>
        <v>0</v>
      </c>
      <c r="DI30" s="35">
        <f>+'MATRIZ (I)'!DI30-'MATRIZ (A)'!DI30</f>
        <v>0</v>
      </c>
      <c r="DJ30" s="35">
        <f>+'MATRIZ (I)'!DJ30-'MATRIZ (A)'!DJ30</f>
        <v>0</v>
      </c>
      <c r="DK30" s="35">
        <f>+'MATRIZ (I)'!DK30-'MATRIZ (A)'!DK30</f>
        <v>0</v>
      </c>
      <c r="DL30" s="35">
        <f>+'MATRIZ (I)'!DL30-'MATRIZ (A)'!DL30</f>
        <v>0</v>
      </c>
      <c r="DM30" s="35">
        <f>+'MATRIZ (I)'!DM30-'MATRIZ (A)'!DM30</f>
        <v>0</v>
      </c>
      <c r="DN30" s="35">
        <f>+'MATRIZ (I)'!DN30-'MATRIZ (A)'!DN30</f>
        <v>0</v>
      </c>
      <c r="DO30" s="35">
        <f>+'MATRIZ (I)'!DO30-'MATRIZ (A)'!DO30</f>
        <v>0</v>
      </c>
      <c r="DP30" s="35">
        <f>+'MATRIZ (I)'!DP30-'MATRIZ (A)'!DP30</f>
        <v>0</v>
      </c>
      <c r="DQ30" s="35">
        <f>+'MATRIZ (I)'!DQ30-'MATRIZ (A)'!DQ30</f>
        <v>0</v>
      </c>
      <c r="DR30" s="35">
        <f>+'MATRIZ (I)'!DR30-'MATRIZ (A)'!DR30</f>
        <v>-1.843986602823012E-4</v>
      </c>
      <c r="DS30" s="35">
        <f>+'MATRIZ (I)'!DS30-'MATRIZ (A)'!DS30</f>
        <v>0</v>
      </c>
      <c r="DT30" s="35">
        <f>+'MATRIZ (I)'!DT30-'MATRIZ (A)'!DT30</f>
        <v>0</v>
      </c>
      <c r="DU30" s="35">
        <f>+'MATRIZ (I)'!DU30-'MATRIZ (A)'!DU30</f>
        <v>-1.2168303187708184E-6</v>
      </c>
      <c r="DV30" s="35">
        <f>+'MATRIZ (I)'!DV30-'MATRIZ (A)'!DV30</f>
        <v>-8.1879211594878561E-5</v>
      </c>
      <c r="DW30" s="35">
        <f>+'MATRIZ (I)'!DW30-'MATRIZ (A)'!DW30</f>
        <v>-2.1962833394995182E-4</v>
      </c>
      <c r="DX30" s="35">
        <f>+'MATRIZ (I)'!DX30-'MATRIZ (A)'!DX30</f>
        <v>0</v>
      </c>
      <c r="DY30" s="35">
        <f>+'MATRIZ (I)'!DY30-'MATRIZ (A)'!DY30</f>
        <v>-6.9194685920889894E-4</v>
      </c>
      <c r="DZ30" s="35">
        <f>+'MATRIZ (I)'!DZ30-'MATRIZ (A)'!DZ30</f>
        <v>-6.8377748661375851E-4</v>
      </c>
      <c r="EA30" s="35">
        <f>+'MATRIZ (I)'!EA30-'MATRIZ (A)'!EA30</f>
        <v>-2.056769582076109E-4</v>
      </c>
      <c r="EB30" s="35">
        <f>+'MATRIZ (I)'!EB30-'MATRIZ (A)'!EB30</f>
        <v>-1.9565638753291469E-4</v>
      </c>
      <c r="EC30" s="35">
        <f>+'MATRIZ (I)'!EC30-'MATRIZ (A)'!EC30</f>
        <v>0</v>
      </c>
      <c r="ED30" s="35">
        <f>+'MATRIZ (I)'!ED30-'MATRIZ (A)'!ED30</f>
        <v>0</v>
      </c>
      <c r="EE30" s="35">
        <f>+'MATRIZ (I)'!EE30-'MATRIZ (A)'!EE30</f>
        <v>0</v>
      </c>
      <c r="EF30" s="35">
        <f>+'MATRIZ (I)'!EF30-'MATRIZ (A)'!EF30</f>
        <v>0</v>
      </c>
      <c r="EG30" s="35">
        <f>+'MATRIZ (I)'!EG30-'MATRIZ (A)'!EG30</f>
        <v>-5.9851303141302205E-6</v>
      </c>
      <c r="EH30" s="35">
        <f>+'MATRIZ (I)'!EH30-'MATRIZ (A)'!EH30</f>
        <v>0</v>
      </c>
    </row>
    <row r="31" spans="1:138" s="7" customFormat="1" ht="21.95" customHeight="1" thickBot="1" x14ac:dyDescent="0.25">
      <c r="A31" s="12" t="s">
        <v>126</v>
      </c>
      <c r="B31" s="12" t="s">
        <v>127</v>
      </c>
      <c r="C31" s="35">
        <f>+'MATRIZ (I)'!C31-'MATRIZ (A)'!C31</f>
        <v>0</v>
      </c>
      <c r="D31" s="35">
        <f>+'MATRIZ (I)'!D31-'MATRIZ (A)'!D31</f>
        <v>0</v>
      </c>
      <c r="E31" s="35">
        <f>+'MATRIZ (I)'!E31-'MATRIZ (A)'!E31</f>
        <v>0</v>
      </c>
      <c r="F31" s="35">
        <f>+'MATRIZ (I)'!F31-'MATRIZ (A)'!F31</f>
        <v>0</v>
      </c>
      <c r="G31" s="35">
        <f>+'MATRIZ (I)'!G31-'MATRIZ (A)'!G31</f>
        <v>0</v>
      </c>
      <c r="H31" s="35">
        <f>+'MATRIZ (I)'!H31-'MATRIZ (A)'!H31</f>
        <v>0</v>
      </c>
      <c r="I31" s="35">
        <f>+'MATRIZ (I)'!I31-'MATRIZ (A)'!I31</f>
        <v>0</v>
      </c>
      <c r="J31" s="35">
        <f>+'MATRIZ (I)'!J31-'MATRIZ (A)'!J31</f>
        <v>0</v>
      </c>
      <c r="K31" s="35">
        <f>+'MATRIZ (I)'!K31-'MATRIZ (A)'!K31</f>
        <v>0</v>
      </c>
      <c r="L31" s="35">
        <f>+'MATRIZ (I)'!L31-'MATRIZ (A)'!L31</f>
        <v>0</v>
      </c>
      <c r="M31" s="35">
        <f>+'MATRIZ (I)'!M31-'MATRIZ (A)'!M31</f>
        <v>0</v>
      </c>
      <c r="N31" s="35">
        <f>+'MATRIZ (I)'!N31-'MATRIZ (A)'!N31</f>
        <v>0</v>
      </c>
      <c r="O31" s="35">
        <f>+'MATRIZ (I)'!O31-'MATRIZ (A)'!O31</f>
        <v>0</v>
      </c>
      <c r="P31" s="35">
        <f>+'MATRIZ (I)'!P31-'MATRIZ (A)'!P31</f>
        <v>0</v>
      </c>
      <c r="Q31" s="35">
        <f>+'MATRIZ (I)'!Q31-'MATRIZ (A)'!Q31</f>
        <v>0</v>
      </c>
      <c r="R31" s="35">
        <f>+'MATRIZ (I)'!R31-'MATRIZ (A)'!R31</f>
        <v>0</v>
      </c>
      <c r="S31" s="35">
        <f>+'MATRIZ (I)'!S31-'MATRIZ (A)'!S31</f>
        <v>0</v>
      </c>
      <c r="T31" s="35">
        <f>+'MATRIZ (I)'!T31-'MATRIZ (A)'!T31</f>
        <v>0</v>
      </c>
      <c r="U31" s="35">
        <f>+'MATRIZ (I)'!U31-'MATRIZ (A)'!U31</f>
        <v>0</v>
      </c>
      <c r="V31" s="35">
        <f>+'MATRIZ (I)'!V31-'MATRIZ (A)'!V31</f>
        <v>1</v>
      </c>
      <c r="W31" s="35">
        <f>+'MATRIZ (I)'!W31-'MATRIZ (A)'!W31</f>
        <v>0</v>
      </c>
      <c r="X31" s="35">
        <f>+'MATRIZ (I)'!X31-'MATRIZ (A)'!X31</f>
        <v>-5.7944554395899395E-3</v>
      </c>
      <c r="Y31" s="35">
        <f>+'MATRIZ (I)'!Y31-'MATRIZ (A)'!Y31</f>
        <v>0</v>
      </c>
      <c r="Z31" s="35">
        <f>+'MATRIZ (I)'!Z31-'MATRIZ (A)'!Z31</f>
        <v>0</v>
      </c>
      <c r="AA31" s="35">
        <f>+'MATRIZ (I)'!AA31-'MATRIZ (A)'!AA31</f>
        <v>-4.3495702122460025E-3</v>
      </c>
      <c r="AB31" s="35">
        <f>+'MATRIZ (I)'!AB31-'MATRIZ (A)'!AB31</f>
        <v>0</v>
      </c>
      <c r="AC31" s="35">
        <f>+'MATRIZ (I)'!AC31-'MATRIZ (A)'!AC31</f>
        <v>0</v>
      </c>
      <c r="AD31" s="35">
        <f>+'MATRIZ (I)'!AD31-'MATRIZ (A)'!AD31</f>
        <v>-6.6106893090301684E-5</v>
      </c>
      <c r="AE31" s="35">
        <f>+'MATRIZ (I)'!AE31-'MATRIZ (A)'!AE31</f>
        <v>0</v>
      </c>
      <c r="AF31" s="35">
        <f>+'MATRIZ (I)'!AF31-'MATRIZ (A)'!AF31</f>
        <v>0</v>
      </c>
      <c r="AG31" s="35">
        <f>+'MATRIZ (I)'!AG31-'MATRIZ (A)'!AG31</f>
        <v>0</v>
      </c>
      <c r="AH31" s="35">
        <f>+'MATRIZ (I)'!AH31-'MATRIZ (A)'!AH31</f>
        <v>0</v>
      </c>
      <c r="AI31" s="35">
        <f>+'MATRIZ (I)'!AI31-'MATRIZ (A)'!AI31</f>
        <v>0</v>
      </c>
      <c r="AJ31" s="35">
        <f>+'MATRIZ (I)'!AJ31-'MATRIZ (A)'!AJ31</f>
        <v>-4.2465472579026781E-5</v>
      </c>
      <c r="AK31" s="35">
        <f>+'MATRIZ (I)'!AK31-'MATRIZ (A)'!AK31</f>
        <v>0</v>
      </c>
      <c r="AL31" s="35">
        <f>+'MATRIZ (I)'!AL31-'MATRIZ (A)'!AL31</f>
        <v>-3.8588650174156843E-4</v>
      </c>
      <c r="AM31" s="35">
        <f>+'MATRIZ (I)'!AM31-'MATRIZ (A)'!AM31</f>
        <v>0</v>
      </c>
      <c r="AN31" s="35">
        <f>+'MATRIZ (I)'!AN31-'MATRIZ (A)'!AN31</f>
        <v>-1.0710237547112422E-5</v>
      </c>
      <c r="AO31" s="35">
        <f>+'MATRIZ (I)'!AO31-'MATRIZ (A)'!AO31</f>
        <v>0</v>
      </c>
      <c r="AP31" s="35">
        <f>+'MATRIZ (I)'!AP31-'MATRIZ (A)'!AP31</f>
        <v>0</v>
      </c>
      <c r="AQ31" s="35">
        <f>+'MATRIZ (I)'!AQ31-'MATRIZ (A)'!AQ31</f>
        <v>-8.7126721720123747E-5</v>
      </c>
      <c r="AR31" s="35">
        <f>+'MATRIZ (I)'!AR31-'MATRIZ (A)'!AR31</f>
        <v>-3.0618281447032155E-7</v>
      </c>
      <c r="AS31" s="35">
        <f>+'MATRIZ (I)'!AS31-'MATRIZ (A)'!AS31</f>
        <v>-1.2147167182605095E-2</v>
      </c>
      <c r="AT31" s="35">
        <f>+'MATRIZ (I)'!AT31-'MATRIZ (A)'!AT31</f>
        <v>0</v>
      </c>
      <c r="AU31" s="35">
        <f>+'MATRIZ (I)'!AU31-'MATRIZ (A)'!AU31</f>
        <v>0</v>
      </c>
      <c r="AV31" s="35">
        <f>+'MATRIZ (I)'!AV31-'MATRIZ (A)'!AV31</f>
        <v>0</v>
      </c>
      <c r="AW31" s="35">
        <f>+'MATRIZ (I)'!AW31-'MATRIZ (A)'!AW31</f>
        <v>-2.3301726422089768E-2</v>
      </c>
      <c r="AX31" s="35">
        <f>+'MATRIZ (I)'!AX31-'MATRIZ (A)'!AX31</f>
        <v>0</v>
      </c>
      <c r="AY31" s="35">
        <f>+'MATRIZ (I)'!AY31-'MATRIZ (A)'!AY31</f>
        <v>0</v>
      </c>
      <c r="AZ31" s="35">
        <f>+'MATRIZ (I)'!AZ31-'MATRIZ (A)'!AZ31</f>
        <v>-2.3088175224756298E-5</v>
      </c>
      <c r="BA31" s="35">
        <f>+'MATRIZ (I)'!BA31-'MATRIZ (A)'!BA31</f>
        <v>0</v>
      </c>
      <c r="BB31" s="35">
        <f>+'MATRIZ (I)'!BB31-'MATRIZ (A)'!BB31</f>
        <v>0</v>
      </c>
      <c r="BC31" s="35">
        <f>+'MATRIZ (I)'!BC31-'MATRIZ (A)'!BC31</f>
        <v>0</v>
      </c>
      <c r="BD31" s="35">
        <f>+'MATRIZ (I)'!BD31-'MATRIZ (A)'!BD31</f>
        <v>0</v>
      </c>
      <c r="BE31" s="35">
        <f>+'MATRIZ (I)'!BE31-'MATRIZ (A)'!BE31</f>
        <v>0</v>
      </c>
      <c r="BF31" s="35">
        <f>+'MATRIZ (I)'!BF31-'MATRIZ (A)'!BF31</f>
        <v>0</v>
      </c>
      <c r="BG31" s="35">
        <f>+'MATRIZ (I)'!BG31-'MATRIZ (A)'!BG31</f>
        <v>0</v>
      </c>
      <c r="BH31" s="35">
        <f>+'MATRIZ (I)'!BH31-'MATRIZ (A)'!BH31</f>
        <v>0</v>
      </c>
      <c r="BI31" s="35">
        <f>+'MATRIZ (I)'!BI31-'MATRIZ (A)'!BI31</f>
        <v>0</v>
      </c>
      <c r="BJ31" s="35">
        <f>+'MATRIZ (I)'!BJ31-'MATRIZ (A)'!BJ31</f>
        <v>0</v>
      </c>
      <c r="BK31" s="35">
        <f>+'MATRIZ (I)'!BK31-'MATRIZ (A)'!BK31</f>
        <v>0</v>
      </c>
      <c r="BL31" s="35">
        <f>+'MATRIZ (I)'!BL31-'MATRIZ (A)'!BL31</f>
        <v>0</v>
      </c>
      <c r="BM31" s="35">
        <f>+'MATRIZ (I)'!BM31-'MATRIZ (A)'!BM31</f>
        <v>0</v>
      </c>
      <c r="BN31" s="35">
        <f>+'MATRIZ (I)'!BN31-'MATRIZ (A)'!BN31</f>
        <v>-4.7859212047705635E-4</v>
      </c>
      <c r="BO31" s="35">
        <f>+'MATRIZ (I)'!BO31-'MATRIZ (A)'!BO31</f>
        <v>0</v>
      </c>
      <c r="BP31" s="35">
        <f>+'MATRIZ (I)'!BP31-'MATRIZ (A)'!BP31</f>
        <v>-3.0978596427620991E-4</v>
      </c>
      <c r="BQ31" s="35">
        <f>+'MATRIZ (I)'!BQ31-'MATRIZ (A)'!BQ31</f>
        <v>-1.2010927187517466E-2</v>
      </c>
      <c r="BR31" s="35">
        <f>+'MATRIZ (I)'!BR31-'MATRIZ (A)'!BR31</f>
        <v>0</v>
      </c>
      <c r="BS31" s="35">
        <f>+'MATRIZ (I)'!BS31-'MATRIZ (A)'!BS31</f>
        <v>0</v>
      </c>
      <c r="BT31" s="35">
        <f>+'MATRIZ (I)'!BT31-'MATRIZ (A)'!BT31</f>
        <v>0</v>
      </c>
      <c r="BU31" s="35">
        <f>+'MATRIZ (I)'!BU31-'MATRIZ (A)'!BU31</f>
        <v>0</v>
      </c>
      <c r="BV31" s="35">
        <f>+'MATRIZ (I)'!BV31-'MATRIZ (A)'!BV31</f>
        <v>0</v>
      </c>
      <c r="BW31" s="35">
        <f>+'MATRIZ (I)'!BW31-'MATRIZ (A)'!BW31</f>
        <v>0</v>
      </c>
      <c r="BX31" s="35">
        <f>+'MATRIZ (I)'!BX31-'MATRIZ (A)'!BX31</f>
        <v>0</v>
      </c>
      <c r="BY31" s="35">
        <f>+'MATRIZ (I)'!BY31-'MATRIZ (A)'!BY31</f>
        <v>0</v>
      </c>
      <c r="BZ31" s="35">
        <f>+'MATRIZ (I)'!BZ31-'MATRIZ (A)'!BZ31</f>
        <v>0</v>
      </c>
      <c r="CA31" s="35">
        <f>+'MATRIZ (I)'!CA31-'MATRIZ (A)'!CA31</f>
        <v>0</v>
      </c>
      <c r="CB31" s="35">
        <f>+'MATRIZ (I)'!CB31-'MATRIZ (A)'!CB31</f>
        <v>0</v>
      </c>
      <c r="CC31" s="35">
        <f>+'MATRIZ (I)'!CC31-'MATRIZ (A)'!CC31</f>
        <v>-5.4278628968940986E-8</v>
      </c>
      <c r="CD31" s="35">
        <f>+'MATRIZ (I)'!CD31-'MATRIZ (A)'!CD31</f>
        <v>-9.2856907724961426E-6</v>
      </c>
      <c r="CE31" s="35">
        <f>+'MATRIZ (I)'!CE31-'MATRIZ (A)'!CE31</f>
        <v>0</v>
      </c>
      <c r="CF31" s="35">
        <f>+'MATRIZ (I)'!CF31-'MATRIZ (A)'!CF31</f>
        <v>0</v>
      </c>
      <c r="CG31" s="35">
        <f>+'MATRIZ (I)'!CG31-'MATRIZ (A)'!CG31</f>
        <v>0</v>
      </c>
      <c r="CH31" s="35">
        <f>+'MATRIZ (I)'!CH31-'MATRIZ (A)'!CH31</f>
        <v>0</v>
      </c>
      <c r="CI31" s="35">
        <f>+'MATRIZ (I)'!CI31-'MATRIZ (A)'!CI31</f>
        <v>0</v>
      </c>
      <c r="CJ31" s="35">
        <f>+'MATRIZ (I)'!CJ31-'MATRIZ (A)'!CJ31</f>
        <v>0</v>
      </c>
      <c r="CK31" s="35">
        <f>+'MATRIZ (I)'!CK31-'MATRIZ (A)'!CK31</f>
        <v>0</v>
      </c>
      <c r="CL31" s="35">
        <f>+'MATRIZ (I)'!CL31-'MATRIZ (A)'!CL31</f>
        <v>0</v>
      </c>
      <c r="CM31" s="35">
        <f>+'MATRIZ (I)'!CM31-'MATRIZ (A)'!CM31</f>
        <v>0</v>
      </c>
      <c r="CN31" s="35">
        <f>+'MATRIZ (I)'!CN31-'MATRIZ (A)'!CN31</f>
        <v>-7.9567663813892515E-8</v>
      </c>
      <c r="CO31" s="35">
        <f>+'MATRIZ (I)'!CO31-'MATRIZ (A)'!CO31</f>
        <v>0</v>
      </c>
      <c r="CP31" s="35">
        <f>+'MATRIZ (I)'!CP31-'MATRIZ (A)'!CP31</f>
        <v>0</v>
      </c>
      <c r="CQ31" s="35">
        <f>+'MATRIZ (I)'!CQ31-'MATRIZ (A)'!CQ31</f>
        <v>0</v>
      </c>
      <c r="CR31" s="35">
        <f>+'MATRIZ (I)'!CR31-'MATRIZ (A)'!CR31</f>
        <v>0</v>
      </c>
      <c r="CS31" s="35">
        <f>+'MATRIZ (I)'!CS31-'MATRIZ (A)'!CS31</f>
        <v>-7.0272114237506317E-8</v>
      </c>
      <c r="CT31" s="35">
        <f>+'MATRIZ (I)'!CT31-'MATRIZ (A)'!CT31</f>
        <v>0</v>
      </c>
      <c r="CU31" s="35">
        <f>+'MATRIZ (I)'!CU31-'MATRIZ (A)'!CU31</f>
        <v>-1.7799995570748232E-6</v>
      </c>
      <c r="CV31" s="35">
        <f>+'MATRIZ (I)'!CV31-'MATRIZ (A)'!CV31</f>
        <v>0</v>
      </c>
      <c r="CW31" s="35">
        <f>+'MATRIZ (I)'!CW31-'MATRIZ (A)'!CW31</f>
        <v>0</v>
      </c>
      <c r="CX31" s="35">
        <f>+'MATRIZ (I)'!CX31-'MATRIZ (A)'!CX31</f>
        <v>-1.6795373121266303E-5</v>
      </c>
      <c r="CY31" s="35">
        <f>+'MATRIZ (I)'!CY31-'MATRIZ (A)'!CY31</f>
        <v>-5.932911233099905E-4</v>
      </c>
      <c r="CZ31" s="35">
        <f>+'MATRIZ (I)'!CZ31-'MATRIZ (A)'!CZ31</f>
        <v>0</v>
      </c>
      <c r="DA31" s="35">
        <f>+'MATRIZ (I)'!DA31-'MATRIZ (A)'!DA31</f>
        <v>0</v>
      </c>
      <c r="DB31" s="35">
        <f>+'MATRIZ (I)'!DB31-'MATRIZ (A)'!DB31</f>
        <v>0</v>
      </c>
      <c r="DC31" s="35">
        <f>+'MATRIZ (I)'!DC31-'MATRIZ (A)'!DC31</f>
        <v>0</v>
      </c>
      <c r="DD31" s="35">
        <f>+'MATRIZ (I)'!DD31-'MATRIZ (A)'!DD31</f>
        <v>0</v>
      </c>
      <c r="DE31" s="35">
        <f>+'MATRIZ (I)'!DE31-'MATRIZ (A)'!DE31</f>
        <v>0</v>
      </c>
      <c r="DF31" s="35">
        <f>+'MATRIZ (I)'!DF31-'MATRIZ (A)'!DF31</f>
        <v>0</v>
      </c>
      <c r="DG31" s="35">
        <f>+'MATRIZ (I)'!DG31-'MATRIZ (A)'!DG31</f>
        <v>-4.8159241090666635E-9</v>
      </c>
      <c r="DH31" s="35">
        <f>+'MATRIZ (I)'!DH31-'MATRIZ (A)'!DH31</f>
        <v>0</v>
      </c>
      <c r="DI31" s="35">
        <f>+'MATRIZ (I)'!DI31-'MATRIZ (A)'!DI31</f>
        <v>0</v>
      </c>
      <c r="DJ31" s="35">
        <f>+'MATRIZ (I)'!DJ31-'MATRIZ (A)'!DJ31</f>
        <v>0</v>
      </c>
      <c r="DK31" s="35">
        <f>+'MATRIZ (I)'!DK31-'MATRIZ (A)'!DK31</f>
        <v>0</v>
      </c>
      <c r="DL31" s="35">
        <f>+'MATRIZ (I)'!DL31-'MATRIZ (A)'!DL31</f>
        <v>0</v>
      </c>
      <c r="DM31" s="35">
        <f>+'MATRIZ (I)'!DM31-'MATRIZ (A)'!DM31</f>
        <v>0</v>
      </c>
      <c r="DN31" s="35">
        <f>+'MATRIZ (I)'!DN31-'MATRIZ (A)'!DN31</f>
        <v>0</v>
      </c>
      <c r="DO31" s="35">
        <f>+'MATRIZ (I)'!DO31-'MATRIZ (A)'!DO31</f>
        <v>0</v>
      </c>
      <c r="DP31" s="35">
        <f>+'MATRIZ (I)'!DP31-'MATRIZ (A)'!DP31</f>
        <v>0</v>
      </c>
      <c r="DQ31" s="35">
        <f>+'MATRIZ (I)'!DQ31-'MATRIZ (A)'!DQ31</f>
        <v>0</v>
      </c>
      <c r="DR31" s="35">
        <f>+'MATRIZ (I)'!DR31-'MATRIZ (A)'!DR31</f>
        <v>-2.9963969237098218E-6</v>
      </c>
      <c r="DS31" s="35">
        <f>+'MATRIZ (I)'!DS31-'MATRIZ (A)'!DS31</f>
        <v>0</v>
      </c>
      <c r="DT31" s="35">
        <f>+'MATRIZ (I)'!DT31-'MATRIZ (A)'!DT31</f>
        <v>0</v>
      </c>
      <c r="DU31" s="35">
        <f>+'MATRIZ (I)'!DU31-'MATRIZ (A)'!DU31</f>
        <v>-1.0324815192004531E-6</v>
      </c>
      <c r="DV31" s="35">
        <f>+'MATRIZ (I)'!DV31-'MATRIZ (A)'!DV31</f>
        <v>-6.404923653154739E-6</v>
      </c>
      <c r="DW31" s="35">
        <f>+'MATRIZ (I)'!DW31-'MATRIZ (A)'!DW31</f>
        <v>-9.7151833172200101E-5</v>
      </c>
      <c r="DX31" s="35">
        <f>+'MATRIZ (I)'!DX31-'MATRIZ (A)'!DX31</f>
        <v>0</v>
      </c>
      <c r="DY31" s="35">
        <f>+'MATRIZ (I)'!DY31-'MATRIZ (A)'!DY31</f>
        <v>-1.2825685845276329E-4</v>
      </c>
      <c r="DZ31" s="35">
        <f>+'MATRIZ (I)'!DZ31-'MATRIZ (A)'!DZ31</f>
        <v>-9.6419157385064602E-5</v>
      </c>
      <c r="EA31" s="35">
        <f>+'MATRIZ (I)'!EA31-'MATRIZ (A)'!EA31</f>
        <v>-2.415597112962716E-6</v>
      </c>
      <c r="EB31" s="35">
        <f>+'MATRIZ (I)'!EB31-'MATRIZ (A)'!EB31</f>
        <v>-1.5645870024889108E-5</v>
      </c>
      <c r="EC31" s="35">
        <f>+'MATRIZ (I)'!EC31-'MATRIZ (A)'!EC31</f>
        <v>0</v>
      </c>
      <c r="ED31" s="35">
        <f>+'MATRIZ (I)'!ED31-'MATRIZ (A)'!ED31</f>
        <v>0</v>
      </c>
      <c r="EE31" s="35">
        <f>+'MATRIZ (I)'!EE31-'MATRIZ (A)'!EE31</f>
        <v>0</v>
      </c>
      <c r="EF31" s="35">
        <f>+'MATRIZ (I)'!EF31-'MATRIZ (A)'!EF31</f>
        <v>0</v>
      </c>
      <c r="EG31" s="35">
        <f>+'MATRIZ (I)'!EG31-'MATRIZ (A)'!EG31</f>
        <v>-5.8900758194422296E-4</v>
      </c>
      <c r="EH31" s="35">
        <f>+'MATRIZ (I)'!EH31-'MATRIZ (A)'!EH31</f>
        <v>0</v>
      </c>
    </row>
    <row r="32" spans="1:138" s="7" customFormat="1" ht="21.95" customHeight="1" thickBot="1" x14ac:dyDescent="0.25">
      <c r="A32" s="12" t="s">
        <v>128</v>
      </c>
      <c r="B32" s="12" t="s">
        <v>129</v>
      </c>
      <c r="C32" s="35">
        <f>+'MATRIZ (I)'!C32-'MATRIZ (A)'!C32</f>
        <v>0</v>
      </c>
      <c r="D32" s="35">
        <f>+'MATRIZ (I)'!D32-'MATRIZ (A)'!D32</f>
        <v>0</v>
      </c>
      <c r="E32" s="35">
        <f>+'MATRIZ (I)'!E32-'MATRIZ (A)'!E32</f>
        <v>0</v>
      </c>
      <c r="F32" s="35">
        <f>+'MATRIZ (I)'!F32-'MATRIZ (A)'!F32</f>
        <v>-2.111339878384044E-4</v>
      </c>
      <c r="G32" s="35">
        <f>+'MATRIZ (I)'!G32-'MATRIZ (A)'!G32</f>
        <v>0</v>
      </c>
      <c r="H32" s="35">
        <f>+'MATRIZ (I)'!H32-'MATRIZ (A)'!H32</f>
        <v>0</v>
      </c>
      <c r="I32" s="35">
        <f>+'MATRIZ (I)'!I32-'MATRIZ (A)'!I32</f>
        <v>0</v>
      </c>
      <c r="J32" s="35">
        <f>+'MATRIZ (I)'!J32-'MATRIZ (A)'!J32</f>
        <v>0</v>
      </c>
      <c r="K32" s="35">
        <f>+'MATRIZ (I)'!K32-'MATRIZ (A)'!K32</f>
        <v>0</v>
      </c>
      <c r="L32" s="35">
        <f>+'MATRIZ (I)'!L32-'MATRIZ (A)'!L32</f>
        <v>-1.1833307720037906E-2</v>
      </c>
      <c r="M32" s="35">
        <f>+'MATRIZ (I)'!M32-'MATRIZ (A)'!M32</f>
        <v>0</v>
      </c>
      <c r="N32" s="35">
        <f>+'MATRIZ (I)'!N32-'MATRIZ (A)'!N32</f>
        <v>-8.3566581012840258E-2</v>
      </c>
      <c r="O32" s="35">
        <f>+'MATRIZ (I)'!O32-'MATRIZ (A)'!O32</f>
        <v>-7.4552440459923919E-3</v>
      </c>
      <c r="P32" s="35">
        <f>+'MATRIZ (I)'!P32-'MATRIZ (A)'!P32</f>
        <v>-5.7607709130205775E-4</v>
      </c>
      <c r="Q32" s="35">
        <f>+'MATRIZ (I)'!Q32-'MATRIZ (A)'!Q32</f>
        <v>-2.3268444486443187E-2</v>
      </c>
      <c r="R32" s="35">
        <f>+'MATRIZ (I)'!R32-'MATRIZ (A)'!R32</f>
        <v>-4.739110922548315E-3</v>
      </c>
      <c r="S32" s="35">
        <f>+'MATRIZ (I)'!S32-'MATRIZ (A)'!S32</f>
        <v>-4.7539722528363616E-3</v>
      </c>
      <c r="T32" s="35">
        <f>+'MATRIZ (I)'!T32-'MATRIZ (A)'!T32</f>
        <v>-1.236649997303029E-2</v>
      </c>
      <c r="U32" s="35">
        <f>+'MATRIZ (I)'!U32-'MATRIZ (A)'!U32</f>
        <v>-5.6318588317058058E-3</v>
      </c>
      <c r="V32" s="35">
        <f>+'MATRIZ (I)'!V32-'MATRIZ (A)'!V32</f>
        <v>-2.3689422513548438E-2</v>
      </c>
      <c r="W32" s="35">
        <f>+'MATRIZ (I)'!W32-'MATRIZ (A)'!W32</f>
        <v>0.98760398649355208</v>
      </c>
      <c r="X32" s="35">
        <f>+'MATRIZ (I)'!X32-'MATRIZ (A)'!X32</f>
        <v>-8.8757775640412281E-5</v>
      </c>
      <c r="Y32" s="35">
        <f>+'MATRIZ (I)'!Y32-'MATRIZ (A)'!Y32</f>
        <v>0</v>
      </c>
      <c r="Z32" s="35">
        <f>+'MATRIZ (I)'!Z32-'MATRIZ (A)'!Z32</f>
        <v>0</v>
      </c>
      <c r="AA32" s="35">
        <f>+'MATRIZ (I)'!AA32-'MATRIZ (A)'!AA32</f>
        <v>0</v>
      </c>
      <c r="AB32" s="35">
        <f>+'MATRIZ (I)'!AB32-'MATRIZ (A)'!AB32</f>
        <v>0</v>
      </c>
      <c r="AC32" s="35">
        <f>+'MATRIZ (I)'!AC32-'MATRIZ (A)'!AC32</f>
        <v>0</v>
      </c>
      <c r="AD32" s="35">
        <f>+'MATRIZ (I)'!AD32-'MATRIZ (A)'!AD32</f>
        <v>0</v>
      </c>
      <c r="AE32" s="35">
        <f>+'MATRIZ (I)'!AE32-'MATRIZ (A)'!AE32</f>
        <v>0</v>
      </c>
      <c r="AF32" s="35">
        <f>+'MATRIZ (I)'!AF32-'MATRIZ (A)'!AF32</f>
        <v>0</v>
      </c>
      <c r="AG32" s="35">
        <f>+'MATRIZ (I)'!AG32-'MATRIZ (A)'!AG32</f>
        <v>0</v>
      </c>
      <c r="AH32" s="35">
        <f>+'MATRIZ (I)'!AH32-'MATRIZ (A)'!AH32</f>
        <v>0</v>
      </c>
      <c r="AI32" s="35">
        <f>+'MATRIZ (I)'!AI32-'MATRIZ (A)'!AI32</f>
        <v>0</v>
      </c>
      <c r="AJ32" s="35">
        <f>+'MATRIZ (I)'!AJ32-'MATRIZ (A)'!AJ32</f>
        <v>0</v>
      </c>
      <c r="AK32" s="35">
        <f>+'MATRIZ (I)'!AK32-'MATRIZ (A)'!AK32</f>
        <v>0</v>
      </c>
      <c r="AL32" s="35">
        <f>+'MATRIZ (I)'!AL32-'MATRIZ (A)'!AL32</f>
        <v>0</v>
      </c>
      <c r="AM32" s="35">
        <f>+'MATRIZ (I)'!AM32-'MATRIZ (A)'!AM32</f>
        <v>0</v>
      </c>
      <c r="AN32" s="35">
        <f>+'MATRIZ (I)'!AN32-'MATRIZ (A)'!AN32</f>
        <v>0</v>
      </c>
      <c r="AO32" s="35">
        <f>+'MATRIZ (I)'!AO32-'MATRIZ (A)'!AO32</f>
        <v>0</v>
      </c>
      <c r="AP32" s="35">
        <f>+'MATRIZ (I)'!AP32-'MATRIZ (A)'!AP32</f>
        <v>0</v>
      </c>
      <c r="AQ32" s="35">
        <f>+'MATRIZ (I)'!AQ32-'MATRIZ (A)'!AQ32</f>
        <v>0</v>
      </c>
      <c r="AR32" s="35">
        <f>+'MATRIZ (I)'!AR32-'MATRIZ (A)'!AR32</f>
        <v>-6.6276429548571761E-5</v>
      </c>
      <c r="AS32" s="35">
        <f>+'MATRIZ (I)'!AS32-'MATRIZ (A)'!AS32</f>
        <v>0</v>
      </c>
      <c r="AT32" s="35">
        <f>+'MATRIZ (I)'!AT32-'MATRIZ (A)'!AT32</f>
        <v>0</v>
      </c>
      <c r="AU32" s="35">
        <f>+'MATRIZ (I)'!AU32-'MATRIZ (A)'!AU32</f>
        <v>0</v>
      </c>
      <c r="AV32" s="35">
        <f>+'MATRIZ (I)'!AV32-'MATRIZ (A)'!AV32</f>
        <v>-3.5290842840849583E-4</v>
      </c>
      <c r="AW32" s="35">
        <f>+'MATRIZ (I)'!AW32-'MATRIZ (A)'!AW32</f>
        <v>-1.1447099381833906E-5</v>
      </c>
      <c r="AX32" s="35">
        <f>+'MATRIZ (I)'!AX32-'MATRIZ (A)'!AX32</f>
        <v>0</v>
      </c>
      <c r="AY32" s="35">
        <f>+'MATRIZ (I)'!AY32-'MATRIZ (A)'!AY32</f>
        <v>0</v>
      </c>
      <c r="AZ32" s="35">
        <f>+'MATRIZ (I)'!AZ32-'MATRIZ (A)'!AZ32</f>
        <v>0</v>
      </c>
      <c r="BA32" s="35">
        <f>+'MATRIZ (I)'!BA32-'MATRIZ (A)'!BA32</f>
        <v>0</v>
      </c>
      <c r="BB32" s="35">
        <f>+'MATRIZ (I)'!BB32-'MATRIZ (A)'!BB32</f>
        <v>0</v>
      </c>
      <c r="BC32" s="35">
        <f>+'MATRIZ (I)'!BC32-'MATRIZ (A)'!BC32</f>
        <v>0</v>
      </c>
      <c r="BD32" s="35">
        <f>+'MATRIZ (I)'!BD32-'MATRIZ (A)'!BD32</f>
        <v>0</v>
      </c>
      <c r="BE32" s="35">
        <f>+'MATRIZ (I)'!BE32-'MATRIZ (A)'!BE32</f>
        <v>0</v>
      </c>
      <c r="BF32" s="35">
        <f>+'MATRIZ (I)'!BF32-'MATRIZ (A)'!BF32</f>
        <v>0</v>
      </c>
      <c r="BG32" s="35">
        <f>+'MATRIZ (I)'!BG32-'MATRIZ (A)'!BG32</f>
        <v>0</v>
      </c>
      <c r="BH32" s="35">
        <f>+'MATRIZ (I)'!BH32-'MATRIZ (A)'!BH32</f>
        <v>-1.6786105436862472E-7</v>
      </c>
      <c r="BI32" s="35">
        <f>+'MATRIZ (I)'!BI32-'MATRIZ (A)'!BI32</f>
        <v>0</v>
      </c>
      <c r="BJ32" s="35">
        <f>+'MATRIZ (I)'!BJ32-'MATRIZ (A)'!BJ32</f>
        <v>0</v>
      </c>
      <c r="BK32" s="35">
        <f>+'MATRIZ (I)'!BK32-'MATRIZ (A)'!BK32</f>
        <v>0</v>
      </c>
      <c r="BL32" s="35">
        <f>+'MATRIZ (I)'!BL32-'MATRIZ (A)'!BL32</f>
        <v>0</v>
      </c>
      <c r="BM32" s="35">
        <f>+'MATRIZ (I)'!BM32-'MATRIZ (A)'!BM32</f>
        <v>0</v>
      </c>
      <c r="BN32" s="35">
        <f>+'MATRIZ (I)'!BN32-'MATRIZ (A)'!BN32</f>
        <v>-9.9489968513073871E-7</v>
      </c>
      <c r="BO32" s="35">
        <f>+'MATRIZ (I)'!BO32-'MATRIZ (A)'!BO32</f>
        <v>0</v>
      </c>
      <c r="BP32" s="35">
        <f>+'MATRIZ (I)'!BP32-'MATRIZ (A)'!BP32</f>
        <v>-2.0827202192572349E-4</v>
      </c>
      <c r="BQ32" s="35">
        <f>+'MATRIZ (I)'!BQ32-'MATRIZ (A)'!BQ32</f>
        <v>0</v>
      </c>
      <c r="BR32" s="35">
        <f>+'MATRIZ (I)'!BR32-'MATRIZ (A)'!BR32</f>
        <v>0</v>
      </c>
      <c r="BS32" s="35">
        <f>+'MATRIZ (I)'!BS32-'MATRIZ (A)'!BS32</f>
        <v>0</v>
      </c>
      <c r="BT32" s="35">
        <f>+'MATRIZ (I)'!BT32-'MATRIZ (A)'!BT32</f>
        <v>-1.8192570298158625E-6</v>
      </c>
      <c r="BU32" s="35">
        <f>+'MATRIZ (I)'!BU32-'MATRIZ (A)'!BU32</f>
        <v>0</v>
      </c>
      <c r="BV32" s="35">
        <f>+'MATRIZ (I)'!BV32-'MATRIZ (A)'!BV32</f>
        <v>0</v>
      </c>
      <c r="BW32" s="35">
        <f>+'MATRIZ (I)'!BW32-'MATRIZ (A)'!BW32</f>
        <v>0</v>
      </c>
      <c r="BX32" s="35">
        <f>+'MATRIZ (I)'!BX32-'MATRIZ (A)'!BX32</f>
        <v>0</v>
      </c>
      <c r="BY32" s="35">
        <f>+'MATRIZ (I)'!BY32-'MATRIZ (A)'!BY32</f>
        <v>0</v>
      </c>
      <c r="BZ32" s="35">
        <f>+'MATRIZ (I)'!BZ32-'MATRIZ (A)'!BZ32</f>
        <v>0</v>
      </c>
      <c r="CA32" s="35">
        <f>+'MATRIZ (I)'!CA32-'MATRIZ (A)'!CA32</f>
        <v>0</v>
      </c>
      <c r="CB32" s="35">
        <f>+'MATRIZ (I)'!CB32-'MATRIZ (A)'!CB32</f>
        <v>0</v>
      </c>
      <c r="CC32" s="35">
        <f>+'MATRIZ (I)'!CC32-'MATRIZ (A)'!CC32</f>
        <v>0</v>
      </c>
      <c r="CD32" s="35">
        <f>+'MATRIZ (I)'!CD32-'MATRIZ (A)'!CD32</f>
        <v>0</v>
      </c>
      <c r="CE32" s="35">
        <f>+'MATRIZ (I)'!CE32-'MATRIZ (A)'!CE32</f>
        <v>0</v>
      </c>
      <c r="CF32" s="35">
        <f>+'MATRIZ (I)'!CF32-'MATRIZ (A)'!CF32</f>
        <v>0</v>
      </c>
      <c r="CG32" s="35">
        <f>+'MATRIZ (I)'!CG32-'MATRIZ (A)'!CG32</f>
        <v>-7.5131184259573429E-5</v>
      </c>
      <c r="CH32" s="35">
        <f>+'MATRIZ (I)'!CH32-'MATRIZ (A)'!CH32</f>
        <v>-1.5503823614429492E-6</v>
      </c>
      <c r="CI32" s="35">
        <f>+'MATRIZ (I)'!CI32-'MATRIZ (A)'!CI32</f>
        <v>-2.6033419235429378E-5</v>
      </c>
      <c r="CJ32" s="35">
        <f>+'MATRIZ (I)'!CJ32-'MATRIZ (A)'!CJ32</f>
        <v>-3.9876371732676597E-6</v>
      </c>
      <c r="CK32" s="35">
        <f>+'MATRIZ (I)'!CK32-'MATRIZ (A)'!CK32</f>
        <v>0</v>
      </c>
      <c r="CL32" s="35">
        <f>+'MATRIZ (I)'!CL32-'MATRIZ (A)'!CL32</f>
        <v>-1.1936241315275634E-5</v>
      </c>
      <c r="CM32" s="35">
        <f>+'MATRIZ (I)'!CM32-'MATRIZ (A)'!CM32</f>
        <v>0</v>
      </c>
      <c r="CN32" s="35">
        <f>+'MATRIZ (I)'!CN32-'MATRIZ (A)'!CN32</f>
        <v>0</v>
      </c>
      <c r="CO32" s="35">
        <f>+'MATRIZ (I)'!CO32-'MATRIZ (A)'!CO32</f>
        <v>0</v>
      </c>
      <c r="CP32" s="35">
        <f>+'MATRIZ (I)'!CP32-'MATRIZ (A)'!CP32</f>
        <v>0</v>
      </c>
      <c r="CQ32" s="35">
        <f>+'MATRIZ (I)'!CQ32-'MATRIZ (A)'!CQ32</f>
        <v>0</v>
      </c>
      <c r="CR32" s="35">
        <f>+'MATRIZ (I)'!CR32-'MATRIZ (A)'!CR32</f>
        <v>0</v>
      </c>
      <c r="CS32" s="35">
        <f>+'MATRIZ (I)'!CS32-'MATRIZ (A)'!CS32</f>
        <v>0</v>
      </c>
      <c r="CT32" s="35">
        <f>+'MATRIZ (I)'!CT32-'MATRIZ (A)'!CT32</f>
        <v>0</v>
      </c>
      <c r="CU32" s="35">
        <f>+'MATRIZ (I)'!CU32-'MATRIZ (A)'!CU32</f>
        <v>0</v>
      </c>
      <c r="CV32" s="35">
        <f>+'MATRIZ (I)'!CV32-'MATRIZ (A)'!CV32</f>
        <v>0</v>
      </c>
      <c r="CW32" s="35">
        <f>+'MATRIZ (I)'!CW32-'MATRIZ (A)'!CW32</f>
        <v>0</v>
      </c>
      <c r="CX32" s="35">
        <f>+'MATRIZ (I)'!CX32-'MATRIZ (A)'!CX32</f>
        <v>0</v>
      </c>
      <c r="CY32" s="35">
        <f>+'MATRIZ (I)'!CY32-'MATRIZ (A)'!CY32</f>
        <v>-1.6719476117750716E-4</v>
      </c>
      <c r="CZ32" s="35">
        <f>+'MATRIZ (I)'!CZ32-'MATRIZ (A)'!CZ32</f>
        <v>0</v>
      </c>
      <c r="DA32" s="35">
        <f>+'MATRIZ (I)'!DA32-'MATRIZ (A)'!DA32</f>
        <v>-2.1230079915781086E-6</v>
      </c>
      <c r="DB32" s="35">
        <f>+'MATRIZ (I)'!DB32-'MATRIZ (A)'!DB32</f>
        <v>0</v>
      </c>
      <c r="DC32" s="35">
        <f>+'MATRIZ (I)'!DC32-'MATRIZ (A)'!DC32</f>
        <v>0</v>
      </c>
      <c r="DD32" s="35">
        <f>+'MATRIZ (I)'!DD32-'MATRIZ (A)'!DD32</f>
        <v>-1.8104263780474667E-4</v>
      </c>
      <c r="DE32" s="35">
        <f>+'MATRIZ (I)'!DE32-'MATRIZ (A)'!DE32</f>
        <v>0</v>
      </c>
      <c r="DF32" s="35">
        <f>+'MATRIZ (I)'!DF32-'MATRIZ (A)'!DF32</f>
        <v>0</v>
      </c>
      <c r="DG32" s="35">
        <f>+'MATRIZ (I)'!DG32-'MATRIZ (A)'!DG32</f>
        <v>0</v>
      </c>
      <c r="DH32" s="35">
        <f>+'MATRIZ (I)'!DH32-'MATRIZ (A)'!DH32</f>
        <v>0</v>
      </c>
      <c r="DI32" s="35">
        <f>+'MATRIZ (I)'!DI32-'MATRIZ (A)'!DI32</f>
        <v>0</v>
      </c>
      <c r="DJ32" s="35">
        <f>+'MATRIZ (I)'!DJ32-'MATRIZ (A)'!DJ32</f>
        <v>0</v>
      </c>
      <c r="DK32" s="35">
        <f>+'MATRIZ (I)'!DK32-'MATRIZ (A)'!DK32</f>
        <v>0</v>
      </c>
      <c r="DL32" s="35">
        <f>+'MATRIZ (I)'!DL32-'MATRIZ (A)'!DL32</f>
        <v>-3.306438849862284E-5</v>
      </c>
      <c r="DM32" s="35">
        <f>+'MATRIZ (I)'!DM32-'MATRIZ (A)'!DM32</f>
        <v>0</v>
      </c>
      <c r="DN32" s="35">
        <f>+'MATRIZ (I)'!DN32-'MATRIZ (A)'!DN32</f>
        <v>0</v>
      </c>
      <c r="DO32" s="35">
        <f>+'MATRIZ (I)'!DO32-'MATRIZ (A)'!DO32</f>
        <v>0</v>
      </c>
      <c r="DP32" s="35">
        <f>+'MATRIZ (I)'!DP32-'MATRIZ (A)'!DP32</f>
        <v>0</v>
      </c>
      <c r="DQ32" s="35">
        <f>+'MATRIZ (I)'!DQ32-'MATRIZ (A)'!DQ32</f>
        <v>0</v>
      </c>
      <c r="DR32" s="35">
        <f>+'MATRIZ (I)'!DR32-'MATRIZ (A)'!DR32</f>
        <v>0</v>
      </c>
      <c r="DS32" s="35">
        <f>+'MATRIZ (I)'!DS32-'MATRIZ (A)'!DS32</f>
        <v>0</v>
      </c>
      <c r="DT32" s="35">
        <f>+'MATRIZ (I)'!DT32-'MATRIZ (A)'!DT32</f>
        <v>0</v>
      </c>
      <c r="DU32" s="35">
        <f>+'MATRIZ (I)'!DU32-'MATRIZ (A)'!DU32</f>
        <v>0</v>
      </c>
      <c r="DV32" s="35">
        <f>+'MATRIZ (I)'!DV32-'MATRIZ (A)'!DV32</f>
        <v>-6.1143016643019248E-4</v>
      </c>
      <c r="DW32" s="35">
        <f>+'MATRIZ (I)'!DW32-'MATRIZ (A)'!DW32</f>
        <v>-8.321794513677708E-4</v>
      </c>
      <c r="DX32" s="35">
        <f>+'MATRIZ (I)'!DX32-'MATRIZ (A)'!DX32</f>
        <v>0</v>
      </c>
      <c r="DY32" s="35">
        <f>+'MATRIZ (I)'!DY32-'MATRIZ (A)'!DY32</f>
        <v>-1.9294849962797544E-4</v>
      </c>
      <c r="DZ32" s="35">
        <f>+'MATRIZ (I)'!DZ32-'MATRIZ (A)'!DZ32</f>
        <v>-4.5357565789498989E-9</v>
      </c>
      <c r="EA32" s="35">
        <f>+'MATRIZ (I)'!EA32-'MATRIZ (A)'!EA32</f>
        <v>0</v>
      </c>
      <c r="EB32" s="35">
        <f>+'MATRIZ (I)'!EB32-'MATRIZ (A)'!EB32</f>
        <v>-1.8108707346851948E-7</v>
      </c>
      <c r="EC32" s="35">
        <f>+'MATRIZ (I)'!EC32-'MATRIZ (A)'!EC32</f>
        <v>0</v>
      </c>
      <c r="ED32" s="35">
        <f>+'MATRIZ (I)'!ED32-'MATRIZ (A)'!ED32</f>
        <v>0</v>
      </c>
      <c r="EE32" s="35">
        <f>+'MATRIZ (I)'!EE32-'MATRIZ (A)'!EE32</f>
        <v>0</v>
      </c>
      <c r="EF32" s="35">
        <f>+'MATRIZ (I)'!EF32-'MATRIZ (A)'!EF32</f>
        <v>0</v>
      </c>
      <c r="EG32" s="35">
        <f>+'MATRIZ (I)'!EG32-'MATRIZ (A)'!EG32</f>
        <v>0</v>
      </c>
      <c r="EH32" s="35">
        <f>+'MATRIZ (I)'!EH32-'MATRIZ (A)'!EH32</f>
        <v>0</v>
      </c>
    </row>
    <row r="33" spans="1:138" s="7" customFormat="1" ht="21.95" customHeight="1" thickBot="1" x14ac:dyDescent="0.25">
      <c r="A33" s="12" t="s">
        <v>130</v>
      </c>
      <c r="B33" s="12" t="s">
        <v>131</v>
      </c>
      <c r="C33" s="35">
        <f>+'MATRIZ (I)'!C33-'MATRIZ (A)'!C33</f>
        <v>0</v>
      </c>
      <c r="D33" s="35">
        <f>+'MATRIZ (I)'!D33-'MATRIZ (A)'!D33</f>
        <v>0</v>
      </c>
      <c r="E33" s="35">
        <f>+'MATRIZ (I)'!E33-'MATRIZ (A)'!E33</f>
        <v>0</v>
      </c>
      <c r="F33" s="35">
        <f>+'MATRIZ (I)'!F33-'MATRIZ (A)'!F33</f>
        <v>0</v>
      </c>
      <c r="G33" s="35">
        <f>+'MATRIZ (I)'!G33-'MATRIZ (A)'!G33</f>
        <v>0</v>
      </c>
      <c r="H33" s="35">
        <f>+'MATRIZ (I)'!H33-'MATRIZ (A)'!H33</f>
        <v>0</v>
      </c>
      <c r="I33" s="35">
        <f>+'MATRIZ (I)'!I33-'MATRIZ (A)'!I33</f>
        <v>0</v>
      </c>
      <c r="J33" s="35">
        <f>+'MATRIZ (I)'!J33-'MATRIZ (A)'!J33</f>
        <v>0</v>
      </c>
      <c r="K33" s="35">
        <f>+'MATRIZ (I)'!K33-'MATRIZ (A)'!K33</f>
        <v>0</v>
      </c>
      <c r="L33" s="35">
        <f>+'MATRIZ (I)'!L33-'MATRIZ (A)'!L33</f>
        <v>0</v>
      </c>
      <c r="M33" s="35">
        <f>+'MATRIZ (I)'!M33-'MATRIZ (A)'!M33</f>
        <v>0</v>
      </c>
      <c r="N33" s="35">
        <f>+'MATRIZ (I)'!N33-'MATRIZ (A)'!N33</f>
        <v>-3.3457972097503942E-5</v>
      </c>
      <c r="O33" s="35">
        <f>+'MATRIZ (I)'!O33-'MATRIZ (A)'!O33</f>
        <v>0</v>
      </c>
      <c r="P33" s="35">
        <f>+'MATRIZ (I)'!P33-'MATRIZ (A)'!P33</f>
        <v>0</v>
      </c>
      <c r="Q33" s="35">
        <f>+'MATRIZ (I)'!Q33-'MATRIZ (A)'!Q33</f>
        <v>0</v>
      </c>
      <c r="R33" s="35">
        <f>+'MATRIZ (I)'!R33-'MATRIZ (A)'!R33</f>
        <v>0</v>
      </c>
      <c r="S33" s="35">
        <f>+'MATRIZ (I)'!S33-'MATRIZ (A)'!S33</f>
        <v>0</v>
      </c>
      <c r="T33" s="35">
        <f>+'MATRIZ (I)'!T33-'MATRIZ (A)'!T33</f>
        <v>0</v>
      </c>
      <c r="U33" s="35">
        <f>+'MATRIZ (I)'!U33-'MATRIZ (A)'!U33</f>
        <v>0</v>
      </c>
      <c r="V33" s="35">
        <f>+'MATRIZ (I)'!V33-'MATRIZ (A)'!V33</f>
        <v>0</v>
      </c>
      <c r="W33" s="35">
        <f>+'MATRIZ (I)'!W33-'MATRIZ (A)'!W33</f>
        <v>0</v>
      </c>
      <c r="X33" s="35">
        <f>+'MATRIZ (I)'!X33-'MATRIZ (A)'!X33</f>
        <v>0.91898358398439861</v>
      </c>
      <c r="Y33" s="35">
        <f>+'MATRIZ (I)'!Y33-'MATRIZ (A)'!Y33</f>
        <v>0</v>
      </c>
      <c r="Z33" s="35">
        <f>+'MATRIZ (I)'!Z33-'MATRIZ (A)'!Z33</f>
        <v>0</v>
      </c>
      <c r="AA33" s="35">
        <f>+'MATRIZ (I)'!AA33-'MATRIZ (A)'!AA33</f>
        <v>0</v>
      </c>
      <c r="AB33" s="35">
        <f>+'MATRIZ (I)'!AB33-'MATRIZ (A)'!AB33</f>
        <v>0</v>
      </c>
      <c r="AC33" s="35">
        <f>+'MATRIZ (I)'!AC33-'MATRIZ (A)'!AC33</f>
        <v>0</v>
      </c>
      <c r="AD33" s="35">
        <f>+'MATRIZ (I)'!AD33-'MATRIZ (A)'!AD33</f>
        <v>-3.2441816324794786E-4</v>
      </c>
      <c r="AE33" s="35">
        <f>+'MATRIZ (I)'!AE33-'MATRIZ (A)'!AE33</f>
        <v>0</v>
      </c>
      <c r="AF33" s="35">
        <f>+'MATRIZ (I)'!AF33-'MATRIZ (A)'!AF33</f>
        <v>0</v>
      </c>
      <c r="AG33" s="35">
        <f>+'MATRIZ (I)'!AG33-'MATRIZ (A)'!AG33</f>
        <v>0</v>
      </c>
      <c r="AH33" s="35">
        <f>+'MATRIZ (I)'!AH33-'MATRIZ (A)'!AH33</f>
        <v>0</v>
      </c>
      <c r="AI33" s="35">
        <f>+'MATRIZ (I)'!AI33-'MATRIZ (A)'!AI33</f>
        <v>-1.1273439453151422E-2</v>
      </c>
      <c r="AJ33" s="35">
        <f>+'MATRIZ (I)'!AJ33-'MATRIZ (A)'!AJ33</f>
        <v>-0.21418802880132462</v>
      </c>
      <c r="AK33" s="35">
        <f>+'MATRIZ (I)'!AK33-'MATRIZ (A)'!AK33</f>
        <v>0</v>
      </c>
      <c r="AL33" s="35">
        <f>+'MATRIZ (I)'!AL33-'MATRIZ (A)'!AL33</f>
        <v>-4.9223432683611716E-6</v>
      </c>
      <c r="AM33" s="35">
        <f>+'MATRIZ (I)'!AM33-'MATRIZ (A)'!AM33</f>
        <v>-8.1898978979143337E-5</v>
      </c>
      <c r="AN33" s="35">
        <f>+'MATRIZ (I)'!AN33-'MATRIZ (A)'!AN33</f>
        <v>-0.34377145949811766</v>
      </c>
      <c r="AO33" s="35">
        <f>+'MATRIZ (I)'!AO33-'MATRIZ (A)'!AO33</f>
        <v>0</v>
      </c>
      <c r="AP33" s="35">
        <f>+'MATRIZ (I)'!AP33-'MATRIZ (A)'!AP33</f>
        <v>-1.7181814081998587E-4</v>
      </c>
      <c r="AQ33" s="35">
        <f>+'MATRIZ (I)'!AQ33-'MATRIZ (A)'!AQ33</f>
        <v>-2.2139497285120278E-3</v>
      </c>
      <c r="AR33" s="35">
        <f>+'MATRIZ (I)'!AR33-'MATRIZ (A)'!AR33</f>
        <v>-1.6294310162953094E-4</v>
      </c>
      <c r="AS33" s="35">
        <f>+'MATRIZ (I)'!AS33-'MATRIZ (A)'!AS33</f>
        <v>-2.594713388904601E-3</v>
      </c>
      <c r="AT33" s="35">
        <f>+'MATRIZ (I)'!AT33-'MATRIZ (A)'!AT33</f>
        <v>-5.4928882878801672E-4</v>
      </c>
      <c r="AU33" s="35">
        <f>+'MATRIZ (I)'!AU33-'MATRIZ (A)'!AU33</f>
        <v>0</v>
      </c>
      <c r="AV33" s="35">
        <f>+'MATRIZ (I)'!AV33-'MATRIZ (A)'!AV33</f>
        <v>-3.1647100944614469E-4</v>
      </c>
      <c r="AW33" s="35">
        <f>+'MATRIZ (I)'!AW33-'MATRIZ (A)'!AW33</f>
        <v>-5.3642170349643211E-5</v>
      </c>
      <c r="AX33" s="35">
        <f>+'MATRIZ (I)'!AX33-'MATRIZ (A)'!AX33</f>
        <v>0</v>
      </c>
      <c r="AY33" s="35">
        <f>+'MATRIZ (I)'!AY33-'MATRIZ (A)'!AY33</f>
        <v>0</v>
      </c>
      <c r="AZ33" s="35">
        <f>+'MATRIZ (I)'!AZ33-'MATRIZ (A)'!AZ33</f>
        <v>-4.4855202753748885E-3</v>
      </c>
      <c r="BA33" s="35">
        <f>+'MATRIZ (I)'!BA33-'MATRIZ (A)'!BA33</f>
        <v>0</v>
      </c>
      <c r="BB33" s="35">
        <f>+'MATRIZ (I)'!BB33-'MATRIZ (A)'!BB33</f>
        <v>0</v>
      </c>
      <c r="BC33" s="35">
        <f>+'MATRIZ (I)'!BC33-'MATRIZ (A)'!BC33</f>
        <v>0</v>
      </c>
      <c r="BD33" s="35">
        <f>+'MATRIZ (I)'!BD33-'MATRIZ (A)'!BD33</f>
        <v>0</v>
      </c>
      <c r="BE33" s="35">
        <f>+'MATRIZ (I)'!BE33-'MATRIZ (A)'!BE33</f>
        <v>0</v>
      </c>
      <c r="BF33" s="35">
        <f>+'MATRIZ (I)'!BF33-'MATRIZ (A)'!BF33</f>
        <v>0</v>
      </c>
      <c r="BG33" s="35">
        <f>+'MATRIZ (I)'!BG33-'MATRIZ (A)'!BG33</f>
        <v>0</v>
      </c>
      <c r="BH33" s="35">
        <f>+'MATRIZ (I)'!BH33-'MATRIZ (A)'!BH33</f>
        <v>-3.8920584383215077E-7</v>
      </c>
      <c r="BI33" s="35">
        <f>+'MATRIZ (I)'!BI33-'MATRIZ (A)'!BI33</f>
        <v>0</v>
      </c>
      <c r="BJ33" s="35">
        <f>+'MATRIZ (I)'!BJ33-'MATRIZ (A)'!BJ33</f>
        <v>0</v>
      </c>
      <c r="BK33" s="35">
        <f>+'MATRIZ (I)'!BK33-'MATRIZ (A)'!BK33</f>
        <v>0</v>
      </c>
      <c r="BL33" s="35">
        <f>+'MATRIZ (I)'!BL33-'MATRIZ (A)'!BL33</f>
        <v>0</v>
      </c>
      <c r="BM33" s="35">
        <f>+'MATRIZ (I)'!BM33-'MATRIZ (A)'!BM33</f>
        <v>0</v>
      </c>
      <c r="BN33" s="35">
        <f>+'MATRIZ (I)'!BN33-'MATRIZ (A)'!BN33</f>
        <v>-2.3067933949068924E-6</v>
      </c>
      <c r="BO33" s="35">
        <f>+'MATRIZ (I)'!BO33-'MATRIZ (A)'!BO33</f>
        <v>-4.109139846331141E-3</v>
      </c>
      <c r="BP33" s="35">
        <f>+'MATRIZ (I)'!BP33-'MATRIZ (A)'!BP33</f>
        <v>0</v>
      </c>
      <c r="BQ33" s="35">
        <f>+'MATRIZ (I)'!BQ33-'MATRIZ (A)'!BQ33</f>
        <v>0</v>
      </c>
      <c r="BR33" s="35">
        <f>+'MATRIZ (I)'!BR33-'MATRIZ (A)'!BR33</f>
        <v>0</v>
      </c>
      <c r="BS33" s="35">
        <f>+'MATRIZ (I)'!BS33-'MATRIZ (A)'!BS33</f>
        <v>0</v>
      </c>
      <c r="BT33" s="35">
        <f>+'MATRIZ (I)'!BT33-'MATRIZ (A)'!BT33</f>
        <v>-4.2181640649184503E-6</v>
      </c>
      <c r="BU33" s="35">
        <f>+'MATRIZ (I)'!BU33-'MATRIZ (A)'!BU33</f>
        <v>0</v>
      </c>
      <c r="BV33" s="35">
        <f>+'MATRIZ (I)'!BV33-'MATRIZ (A)'!BV33</f>
        <v>0</v>
      </c>
      <c r="BW33" s="35">
        <f>+'MATRIZ (I)'!BW33-'MATRIZ (A)'!BW33</f>
        <v>0</v>
      </c>
      <c r="BX33" s="35">
        <f>+'MATRIZ (I)'!BX33-'MATRIZ (A)'!BX33</f>
        <v>0</v>
      </c>
      <c r="BY33" s="35">
        <f>+'MATRIZ (I)'!BY33-'MATRIZ (A)'!BY33</f>
        <v>0</v>
      </c>
      <c r="BZ33" s="35">
        <f>+'MATRIZ (I)'!BZ33-'MATRIZ (A)'!BZ33</f>
        <v>0</v>
      </c>
      <c r="CA33" s="35">
        <f>+'MATRIZ (I)'!CA33-'MATRIZ (A)'!CA33</f>
        <v>0</v>
      </c>
      <c r="CB33" s="35">
        <f>+'MATRIZ (I)'!CB33-'MATRIZ (A)'!CB33</f>
        <v>0</v>
      </c>
      <c r="CC33" s="35">
        <f>+'MATRIZ (I)'!CC33-'MATRIZ (A)'!CC33</f>
        <v>0</v>
      </c>
      <c r="CD33" s="35">
        <f>+'MATRIZ (I)'!CD33-'MATRIZ (A)'!CD33</f>
        <v>0</v>
      </c>
      <c r="CE33" s="35">
        <f>+'MATRIZ (I)'!CE33-'MATRIZ (A)'!CE33</f>
        <v>0</v>
      </c>
      <c r="CF33" s="35">
        <f>+'MATRIZ (I)'!CF33-'MATRIZ (A)'!CF33</f>
        <v>0</v>
      </c>
      <c r="CG33" s="35">
        <f>+'MATRIZ (I)'!CG33-'MATRIZ (A)'!CG33</f>
        <v>-2.8116898032429977E-6</v>
      </c>
      <c r="CH33" s="35">
        <f>+'MATRIZ (I)'!CH33-'MATRIZ (A)'!CH33</f>
        <v>0</v>
      </c>
      <c r="CI33" s="35">
        <f>+'MATRIZ (I)'!CI33-'MATRIZ (A)'!CI33</f>
        <v>-5.7120692523938628E-5</v>
      </c>
      <c r="CJ33" s="35">
        <f>+'MATRIZ (I)'!CJ33-'MATRIZ (A)'!CJ33</f>
        <v>-2.415053262724899E-7</v>
      </c>
      <c r="CK33" s="35">
        <f>+'MATRIZ (I)'!CK33-'MATRIZ (A)'!CK33</f>
        <v>0</v>
      </c>
      <c r="CL33" s="35">
        <f>+'MATRIZ (I)'!CL33-'MATRIZ (A)'!CL33</f>
        <v>0</v>
      </c>
      <c r="CM33" s="35">
        <f>+'MATRIZ (I)'!CM33-'MATRIZ (A)'!CM33</f>
        <v>0</v>
      </c>
      <c r="CN33" s="35">
        <f>+'MATRIZ (I)'!CN33-'MATRIZ (A)'!CN33</f>
        <v>0</v>
      </c>
      <c r="CO33" s="35">
        <f>+'MATRIZ (I)'!CO33-'MATRIZ (A)'!CO33</f>
        <v>0</v>
      </c>
      <c r="CP33" s="35">
        <f>+'MATRIZ (I)'!CP33-'MATRIZ (A)'!CP33</f>
        <v>0</v>
      </c>
      <c r="CQ33" s="35">
        <f>+'MATRIZ (I)'!CQ33-'MATRIZ (A)'!CQ33</f>
        <v>0</v>
      </c>
      <c r="CR33" s="35">
        <f>+'MATRIZ (I)'!CR33-'MATRIZ (A)'!CR33</f>
        <v>0</v>
      </c>
      <c r="CS33" s="35">
        <f>+'MATRIZ (I)'!CS33-'MATRIZ (A)'!CS33</f>
        <v>-2.1283196973376115E-6</v>
      </c>
      <c r="CT33" s="35">
        <f>+'MATRIZ (I)'!CT33-'MATRIZ (A)'!CT33</f>
        <v>0</v>
      </c>
      <c r="CU33" s="35">
        <f>+'MATRIZ (I)'!CU33-'MATRIZ (A)'!CU33</f>
        <v>-4.1408642744231428E-5</v>
      </c>
      <c r="CV33" s="35">
        <f>+'MATRIZ (I)'!CV33-'MATRIZ (A)'!CV33</f>
        <v>0</v>
      </c>
      <c r="CW33" s="35">
        <f>+'MATRIZ (I)'!CW33-'MATRIZ (A)'!CW33</f>
        <v>-5.7738319973187946E-7</v>
      </c>
      <c r="CX33" s="35">
        <f>+'MATRIZ (I)'!CX33-'MATRIZ (A)'!CX33</f>
        <v>-1.1666408471168099E-3</v>
      </c>
      <c r="CY33" s="35">
        <f>+'MATRIZ (I)'!CY33-'MATRIZ (A)'!CY33</f>
        <v>-2.8225858763610283E-3</v>
      </c>
      <c r="CZ33" s="35">
        <f>+'MATRIZ (I)'!CZ33-'MATRIZ (A)'!CZ33</f>
        <v>-1.4264733306910759E-4</v>
      </c>
      <c r="DA33" s="35">
        <f>+'MATRIZ (I)'!DA33-'MATRIZ (A)'!DA33</f>
        <v>-2.3504243909435101E-6</v>
      </c>
      <c r="DB33" s="35">
        <f>+'MATRIZ (I)'!DB33-'MATRIZ (A)'!DB33</f>
        <v>0</v>
      </c>
      <c r="DC33" s="35">
        <f>+'MATRIZ (I)'!DC33-'MATRIZ (A)'!DC33</f>
        <v>0</v>
      </c>
      <c r="DD33" s="35">
        <f>+'MATRIZ (I)'!DD33-'MATRIZ (A)'!DD33</f>
        <v>-4.1976891472192033E-4</v>
      </c>
      <c r="DE33" s="35">
        <f>+'MATRIZ (I)'!DE33-'MATRIZ (A)'!DE33</f>
        <v>0</v>
      </c>
      <c r="DF33" s="35">
        <f>+'MATRIZ (I)'!DF33-'MATRIZ (A)'!DF33</f>
        <v>0</v>
      </c>
      <c r="DG33" s="35">
        <f>+'MATRIZ (I)'!DG33-'MATRIZ (A)'!DG33</f>
        <v>-6.1296952119107478E-8</v>
      </c>
      <c r="DH33" s="35">
        <f>+'MATRIZ (I)'!DH33-'MATRIZ (A)'!DH33</f>
        <v>0</v>
      </c>
      <c r="DI33" s="35">
        <f>+'MATRIZ (I)'!DI33-'MATRIZ (A)'!DI33</f>
        <v>0</v>
      </c>
      <c r="DJ33" s="35">
        <f>+'MATRIZ (I)'!DJ33-'MATRIZ (A)'!DJ33</f>
        <v>0</v>
      </c>
      <c r="DK33" s="35">
        <f>+'MATRIZ (I)'!DK33-'MATRIZ (A)'!DK33</f>
        <v>0</v>
      </c>
      <c r="DL33" s="35">
        <f>+'MATRIZ (I)'!DL33-'MATRIZ (A)'!DL33</f>
        <v>-1.409139158543998E-7</v>
      </c>
      <c r="DM33" s="35">
        <f>+'MATRIZ (I)'!DM33-'MATRIZ (A)'!DM33</f>
        <v>0</v>
      </c>
      <c r="DN33" s="35">
        <f>+'MATRIZ (I)'!DN33-'MATRIZ (A)'!DN33</f>
        <v>0</v>
      </c>
      <c r="DO33" s="35">
        <f>+'MATRIZ (I)'!DO33-'MATRIZ (A)'!DO33</f>
        <v>0</v>
      </c>
      <c r="DP33" s="35">
        <f>+'MATRIZ (I)'!DP33-'MATRIZ (A)'!DP33</f>
        <v>0</v>
      </c>
      <c r="DQ33" s="35">
        <f>+'MATRIZ (I)'!DQ33-'MATRIZ (A)'!DQ33</f>
        <v>0</v>
      </c>
      <c r="DR33" s="35">
        <f>+'MATRIZ (I)'!DR33-'MATRIZ (A)'!DR33</f>
        <v>-9.0751369344309394E-5</v>
      </c>
      <c r="DS33" s="35">
        <f>+'MATRIZ (I)'!DS33-'MATRIZ (A)'!DS33</f>
        <v>0</v>
      </c>
      <c r="DT33" s="35">
        <f>+'MATRIZ (I)'!DT33-'MATRIZ (A)'!DT33</f>
        <v>0</v>
      </c>
      <c r="DU33" s="35">
        <f>+'MATRIZ (I)'!DU33-'MATRIZ (A)'!DU33</f>
        <v>0</v>
      </c>
      <c r="DV33" s="35">
        <f>+'MATRIZ (I)'!DV33-'MATRIZ (A)'!DV33</f>
        <v>-1.1056507421571052E-3</v>
      </c>
      <c r="DW33" s="35">
        <f>+'MATRIZ (I)'!DW33-'MATRIZ (A)'!DW33</f>
        <v>-7.3034748769474313E-5</v>
      </c>
      <c r="DX33" s="35">
        <f>+'MATRIZ (I)'!DX33-'MATRIZ (A)'!DX33</f>
        <v>0</v>
      </c>
      <c r="DY33" s="35">
        <f>+'MATRIZ (I)'!DY33-'MATRIZ (A)'!DY33</f>
        <v>-1.1068329288173282E-4</v>
      </c>
      <c r="DZ33" s="35">
        <f>+'MATRIZ (I)'!DZ33-'MATRIZ (A)'!DZ33</f>
        <v>-1.8603778903139391E-4</v>
      </c>
      <c r="EA33" s="35">
        <f>+'MATRIZ (I)'!EA33-'MATRIZ (A)'!EA33</f>
        <v>-5.4182854154399822E-5</v>
      </c>
      <c r="EB33" s="35">
        <f>+'MATRIZ (I)'!EB33-'MATRIZ (A)'!EB33</f>
        <v>-2.9007349181832013E-4</v>
      </c>
      <c r="EC33" s="35">
        <f>+'MATRIZ (I)'!EC33-'MATRIZ (A)'!EC33</f>
        <v>0</v>
      </c>
      <c r="ED33" s="35">
        <f>+'MATRIZ (I)'!ED33-'MATRIZ (A)'!ED33</f>
        <v>0</v>
      </c>
      <c r="EE33" s="35">
        <f>+'MATRIZ (I)'!EE33-'MATRIZ (A)'!EE33</f>
        <v>0</v>
      </c>
      <c r="EF33" s="35">
        <f>+'MATRIZ (I)'!EF33-'MATRIZ (A)'!EF33</f>
        <v>0</v>
      </c>
      <c r="EG33" s="35">
        <f>+'MATRIZ (I)'!EG33-'MATRIZ (A)'!EG33</f>
        <v>-2.0776654956766873E-5</v>
      </c>
      <c r="EH33" s="35">
        <f>+'MATRIZ (I)'!EH33-'MATRIZ (A)'!EH33</f>
        <v>0</v>
      </c>
    </row>
    <row r="34" spans="1:138" s="7" customFormat="1" ht="21.95" customHeight="1" thickBot="1" x14ac:dyDescent="0.25">
      <c r="A34" s="12" t="s">
        <v>132</v>
      </c>
      <c r="B34" s="12" t="s">
        <v>133</v>
      </c>
      <c r="C34" s="35">
        <f>+'MATRIZ (I)'!C34-'MATRIZ (A)'!C34</f>
        <v>0</v>
      </c>
      <c r="D34" s="35">
        <f>+'MATRIZ (I)'!D34-'MATRIZ (A)'!D34</f>
        <v>0</v>
      </c>
      <c r="E34" s="35">
        <f>+'MATRIZ (I)'!E34-'MATRIZ (A)'!E34</f>
        <v>-2.8303703144257091E-9</v>
      </c>
      <c r="F34" s="35">
        <f>+'MATRIZ (I)'!F34-'MATRIZ (A)'!F34</f>
        <v>0</v>
      </c>
      <c r="G34" s="35">
        <f>+'MATRIZ (I)'!G34-'MATRIZ (A)'!G34</f>
        <v>-9.6764423191127907E-8</v>
      </c>
      <c r="H34" s="35">
        <f>+'MATRIZ (I)'!H34-'MATRIZ (A)'!H34</f>
        <v>-1.3332637296786748E-7</v>
      </c>
      <c r="I34" s="35">
        <f>+'MATRIZ (I)'!I34-'MATRIZ (A)'!I34</f>
        <v>-1.0823386774401114E-7</v>
      </c>
      <c r="J34" s="35">
        <f>+'MATRIZ (I)'!J34-'MATRIZ (A)'!J34</f>
        <v>-1.5516784312693134E-8</v>
      </c>
      <c r="K34" s="35">
        <f>+'MATRIZ (I)'!K34-'MATRIZ (A)'!K34</f>
        <v>-8.2961386556187821E-9</v>
      </c>
      <c r="L34" s="35">
        <f>+'MATRIZ (I)'!L34-'MATRIZ (A)'!L34</f>
        <v>-1.5498496251560054E-8</v>
      </c>
      <c r="M34" s="35">
        <f>+'MATRIZ (I)'!M34-'MATRIZ (A)'!M34</f>
        <v>0</v>
      </c>
      <c r="N34" s="35">
        <f>+'MATRIZ (I)'!N34-'MATRIZ (A)'!N34</f>
        <v>-5.5398247207201656E-5</v>
      </c>
      <c r="O34" s="35">
        <f>+'MATRIZ (I)'!O34-'MATRIZ (A)'!O34</f>
        <v>-1.6328714010912878E-5</v>
      </c>
      <c r="P34" s="35">
        <f>+'MATRIZ (I)'!P34-'MATRIZ (A)'!P34</f>
        <v>-6.7895789194101719E-8</v>
      </c>
      <c r="Q34" s="35">
        <f>+'MATRIZ (I)'!Q34-'MATRIZ (A)'!Q34</f>
        <v>-1.7576200288310553E-5</v>
      </c>
      <c r="R34" s="35">
        <f>+'MATRIZ (I)'!R34-'MATRIZ (A)'!R34</f>
        <v>-5.0365960331965423E-8</v>
      </c>
      <c r="S34" s="35">
        <f>+'MATRIZ (I)'!S34-'MATRIZ (A)'!S34</f>
        <v>-1.4080386847409627E-8</v>
      </c>
      <c r="T34" s="35">
        <f>+'MATRIZ (I)'!T34-'MATRIZ (A)'!T34</f>
        <v>-6.4952507483857404E-8</v>
      </c>
      <c r="U34" s="35">
        <f>+'MATRIZ (I)'!U34-'MATRIZ (A)'!U34</f>
        <v>-4.1865218530776125E-8</v>
      </c>
      <c r="V34" s="35">
        <f>+'MATRIZ (I)'!V34-'MATRIZ (A)'!V34</f>
        <v>-9.1988449282046954E-8</v>
      </c>
      <c r="W34" s="35">
        <f>+'MATRIZ (I)'!W34-'MATRIZ (A)'!W34</f>
        <v>-1.3454358097421308E-5</v>
      </c>
      <c r="X34" s="35">
        <f>+'MATRIZ (I)'!X34-'MATRIZ (A)'!X34</f>
        <v>-7.9504127976819981E-5</v>
      </c>
      <c r="Y34" s="35">
        <f>+'MATRIZ (I)'!Y34-'MATRIZ (A)'!Y34</f>
        <v>0.99169563006238681</v>
      </c>
      <c r="Z34" s="35">
        <f>+'MATRIZ (I)'!Z34-'MATRIZ (A)'!Z34</f>
        <v>-6.4191766176755364E-6</v>
      </c>
      <c r="AA34" s="35">
        <f>+'MATRIZ (I)'!AA34-'MATRIZ (A)'!AA34</f>
        <v>-5.1290506699060421E-8</v>
      </c>
      <c r="AB34" s="35">
        <f>+'MATRIZ (I)'!AB34-'MATRIZ (A)'!AB34</f>
        <v>-4.0446948830936411E-8</v>
      </c>
      <c r="AC34" s="35">
        <f>+'MATRIZ (I)'!AC34-'MATRIZ (A)'!AC34</f>
        <v>-9.1395861403879139E-11</v>
      </c>
      <c r="AD34" s="35">
        <f>+'MATRIZ (I)'!AD34-'MATRIZ (A)'!AD34</f>
        <v>-2.9787329626035548E-7</v>
      </c>
      <c r="AE34" s="35">
        <f>+'MATRIZ (I)'!AE34-'MATRIZ (A)'!AE34</f>
        <v>-2.4084908401060004E-7</v>
      </c>
      <c r="AF34" s="35">
        <f>+'MATRIZ (I)'!AF34-'MATRIZ (A)'!AF34</f>
        <v>-1.4600656728989598E-7</v>
      </c>
      <c r="AG34" s="35">
        <f>+'MATRIZ (I)'!AG34-'MATRIZ (A)'!AG34</f>
        <v>-8.3719064104935925E-8</v>
      </c>
      <c r="AH34" s="35">
        <f>+'MATRIZ (I)'!AH34-'MATRIZ (A)'!AH34</f>
        <v>-2.0034013389460532E-7</v>
      </c>
      <c r="AI34" s="35">
        <f>+'MATRIZ (I)'!AI34-'MATRIZ (A)'!AI34</f>
        <v>-6.3138904668994141E-3</v>
      </c>
      <c r="AJ34" s="35">
        <f>+'MATRIZ (I)'!AJ34-'MATRIZ (A)'!AJ34</f>
        <v>-0.17986918538054308</v>
      </c>
      <c r="AK34" s="35">
        <f>+'MATRIZ (I)'!AK34-'MATRIZ (A)'!AK34</f>
        <v>-2.7896064818201899E-8</v>
      </c>
      <c r="AL34" s="35">
        <f>+'MATRIZ (I)'!AL34-'MATRIZ (A)'!AL34</f>
        <v>-2.5939263069804568E-7</v>
      </c>
      <c r="AM34" s="35">
        <f>+'MATRIZ (I)'!AM34-'MATRIZ (A)'!AM34</f>
        <v>-7.8179576223854674E-8</v>
      </c>
      <c r="AN34" s="35">
        <f>+'MATRIZ (I)'!AN34-'MATRIZ (A)'!AN34</f>
        <v>-5.0833712299480594E-6</v>
      </c>
      <c r="AO34" s="35">
        <f>+'MATRIZ (I)'!AO34-'MATRIZ (A)'!AO34</f>
        <v>-8.6048782737040672E-8</v>
      </c>
      <c r="AP34" s="35">
        <f>+'MATRIZ (I)'!AP34-'MATRIZ (A)'!AP34</f>
        <v>-1.4753550760440416E-7</v>
      </c>
      <c r="AQ34" s="35">
        <f>+'MATRIZ (I)'!AQ34-'MATRIZ (A)'!AQ34</f>
        <v>-3.5194839602687564E-7</v>
      </c>
      <c r="AR34" s="35">
        <f>+'MATRIZ (I)'!AR34-'MATRIZ (A)'!AR34</f>
        <v>-1.2024477151788422E-6</v>
      </c>
      <c r="AS34" s="35">
        <f>+'MATRIZ (I)'!AS34-'MATRIZ (A)'!AS34</f>
        <v>-1.2770665321432049E-7</v>
      </c>
      <c r="AT34" s="35">
        <f>+'MATRIZ (I)'!AT34-'MATRIZ (A)'!AT34</f>
        <v>-4.3799387840920694E-6</v>
      </c>
      <c r="AU34" s="35">
        <f>+'MATRIZ (I)'!AU34-'MATRIZ (A)'!AU34</f>
        <v>-3.7688311445906092E-8</v>
      </c>
      <c r="AV34" s="35">
        <f>+'MATRIZ (I)'!AV34-'MATRIZ (A)'!AV34</f>
        <v>-4.6932064221163817E-8</v>
      </c>
      <c r="AW34" s="35">
        <f>+'MATRIZ (I)'!AW34-'MATRIZ (A)'!AW34</f>
        <v>-3.2108593926429255E-8</v>
      </c>
      <c r="AX34" s="35">
        <f>+'MATRIZ (I)'!AX34-'MATRIZ (A)'!AX34</f>
        <v>-2.1770165101542955E-4</v>
      </c>
      <c r="AY34" s="35">
        <f>+'MATRIZ (I)'!AY34-'MATRIZ (A)'!AY34</f>
        <v>-2.4474729884937523E-5</v>
      </c>
      <c r="AZ34" s="35">
        <f>+'MATRIZ (I)'!AZ34-'MATRIZ (A)'!AZ34</f>
        <v>-8.6439198146265783E-8</v>
      </c>
      <c r="BA34" s="35">
        <f>+'MATRIZ (I)'!BA34-'MATRIZ (A)'!BA34</f>
        <v>-3.3089415669876055E-8</v>
      </c>
      <c r="BB34" s="35">
        <f>+'MATRIZ (I)'!BB34-'MATRIZ (A)'!BB34</f>
        <v>-1.0013812057281245E-7</v>
      </c>
      <c r="BC34" s="35">
        <f>+'MATRIZ (I)'!BC34-'MATRIZ (A)'!BC34</f>
        <v>-9.8019189448117616E-8</v>
      </c>
      <c r="BD34" s="35">
        <f>+'MATRIZ (I)'!BD34-'MATRIZ (A)'!BD34</f>
        <v>-9.1804539089967858E-8</v>
      </c>
      <c r="BE34" s="35">
        <f>+'MATRIZ (I)'!BE34-'MATRIZ (A)'!BE34</f>
        <v>-1.0999231115832429E-7</v>
      </c>
      <c r="BF34" s="35">
        <f>+'MATRIZ (I)'!BF34-'MATRIZ (A)'!BF34</f>
        <v>-2.1724131289253238E-7</v>
      </c>
      <c r="BG34" s="35">
        <f>+'MATRIZ (I)'!BG34-'MATRIZ (A)'!BG34</f>
        <v>-3.90713614729186E-5</v>
      </c>
      <c r="BH34" s="35">
        <f>+'MATRIZ (I)'!BH34-'MATRIZ (A)'!BH34</f>
        <v>-1.2999280788793805E-7</v>
      </c>
      <c r="BI34" s="35">
        <f>+'MATRIZ (I)'!BI34-'MATRIZ (A)'!BI34</f>
        <v>0</v>
      </c>
      <c r="BJ34" s="35">
        <f>+'MATRIZ (I)'!BJ34-'MATRIZ (A)'!BJ34</f>
        <v>-6.2768892947609073E-8</v>
      </c>
      <c r="BK34" s="35">
        <f>+'MATRIZ (I)'!BK34-'MATRIZ (A)'!BK34</f>
        <v>-1.2639899159547069E-9</v>
      </c>
      <c r="BL34" s="35">
        <f>+'MATRIZ (I)'!BL34-'MATRIZ (A)'!BL34</f>
        <v>-2.6396921370819139E-8</v>
      </c>
      <c r="BM34" s="35">
        <f>+'MATRIZ (I)'!BM34-'MATRIZ (A)'!BM34</f>
        <v>-3.2176717347102202E-7</v>
      </c>
      <c r="BN34" s="35">
        <f>+'MATRIZ (I)'!BN34-'MATRIZ (A)'!BN34</f>
        <v>-6.7983390551471566E-8</v>
      </c>
      <c r="BO34" s="35">
        <f>+'MATRIZ (I)'!BO34-'MATRIZ (A)'!BO34</f>
        <v>-1.0575020802629228E-7</v>
      </c>
      <c r="BP34" s="35">
        <f>+'MATRIZ (I)'!BP34-'MATRIZ (A)'!BP34</f>
        <v>-4.846066184437901E-6</v>
      </c>
      <c r="BQ34" s="35">
        <f>+'MATRIZ (I)'!BQ34-'MATRIZ (A)'!BQ34</f>
        <v>-9.4717121829788735E-8</v>
      </c>
      <c r="BR34" s="35">
        <f>+'MATRIZ (I)'!BR34-'MATRIZ (A)'!BR34</f>
        <v>-1.8363004381260497E-6</v>
      </c>
      <c r="BS34" s="35">
        <f>+'MATRIZ (I)'!BS34-'MATRIZ (A)'!BS34</f>
        <v>-5.2408787747717607E-7</v>
      </c>
      <c r="BT34" s="35">
        <f>+'MATRIZ (I)'!BT34-'MATRIZ (A)'!BT34</f>
        <v>-3.2870866431639953E-7</v>
      </c>
      <c r="BU34" s="35">
        <f>+'MATRIZ (I)'!BU34-'MATRIZ (A)'!BU34</f>
        <v>-7.8504010030161061E-6</v>
      </c>
      <c r="BV34" s="35">
        <f>+'MATRIZ (I)'!BV34-'MATRIZ (A)'!BV34</f>
        <v>-1.1989729187835454E-4</v>
      </c>
      <c r="BW34" s="35">
        <f>+'MATRIZ (I)'!BW34-'MATRIZ (A)'!BW34</f>
        <v>-1.1290594188277393E-7</v>
      </c>
      <c r="BX34" s="35">
        <f>+'MATRIZ (I)'!BX34-'MATRIZ (A)'!BX34</f>
        <v>-3.5801801883257992E-11</v>
      </c>
      <c r="BY34" s="35">
        <f>+'MATRIZ (I)'!BY34-'MATRIZ (A)'!BY34</f>
        <v>-3.4193407467246706E-9</v>
      </c>
      <c r="BZ34" s="35">
        <f>+'MATRIZ (I)'!BZ34-'MATRIZ (A)'!BZ34</f>
        <v>-1.9793377397333215E-8</v>
      </c>
      <c r="CA34" s="35">
        <f>+'MATRIZ (I)'!CA34-'MATRIZ (A)'!CA34</f>
        <v>-2.9280953472569757E-8</v>
      </c>
      <c r="CB34" s="35">
        <f>+'MATRIZ (I)'!CB34-'MATRIZ (A)'!CB34</f>
        <v>-2.1732874460422073E-7</v>
      </c>
      <c r="CC34" s="35">
        <f>+'MATRIZ (I)'!CC34-'MATRIZ (A)'!CC34</f>
        <v>-1.2351056546501993E-7</v>
      </c>
      <c r="CD34" s="35">
        <f>+'MATRIZ (I)'!CD34-'MATRIZ (A)'!CD34</f>
        <v>-9.4456169429197796E-10</v>
      </c>
      <c r="CE34" s="35">
        <f>+'MATRIZ (I)'!CE34-'MATRIZ (A)'!CE34</f>
        <v>-7.1237917158049051E-8</v>
      </c>
      <c r="CF34" s="35">
        <f>+'MATRIZ (I)'!CF34-'MATRIZ (A)'!CF34</f>
        <v>-5.1871610823318577E-8</v>
      </c>
      <c r="CG34" s="35">
        <f>+'MATRIZ (I)'!CG34-'MATRIZ (A)'!CG34</f>
        <v>-1.2376252760475497E-7</v>
      </c>
      <c r="CH34" s="35">
        <f>+'MATRIZ (I)'!CH34-'MATRIZ (A)'!CH34</f>
        <v>-5.8798062057320988E-7</v>
      </c>
      <c r="CI34" s="35">
        <f>+'MATRIZ (I)'!CI34-'MATRIZ (A)'!CI34</f>
        <v>-5.660661217240725E-4</v>
      </c>
      <c r="CJ34" s="35">
        <f>+'MATRIZ (I)'!CJ34-'MATRIZ (A)'!CJ34</f>
        <v>-4.3338204909011645E-8</v>
      </c>
      <c r="CK34" s="35">
        <f>+'MATRIZ (I)'!CK34-'MATRIZ (A)'!CK34</f>
        <v>-3.703593318594601E-8</v>
      </c>
      <c r="CL34" s="35">
        <f>+'MATRIZ (I)'!CL34-'MATRIZ (A)'!CL34</f>
        <v>-6.9869261429826137E-8</v>
      </c>
      <c r="CM34" s="35">
        <f>+'MATRIZ (I)'!CM34-'MATRIZ (A)'!CM34</f>
        <v>-2.5643109683924897E-8</v>
      </c>
      <c r="CN34" s="35">
        <f>+'MATRIZ (I)'!CN34-'MATRIZ (A)'!CN34</f>
        <v>-1.8891512853908677E-7</v>
      </c>
      <c r="CO34" s="35">
        <f>+'MATRIZ (I)'!CO34-'MATRIZ (A)'!CO34</f>
        <v>-1.241778318311647E-5</v>
      </c>
      <c r="CP34" s="35">
        <f>+'MATRIZ (I)'!CP34-'MATRIZ (A)'!CP34</f>
        <v>0</v>
      </c>
      <c r="CQ34" s="35">
        <f>+'MATRIZ (I)'!CQ34-'MATRIZ (A)'!CQ34</f>
        <v>-2.6968472022548601E-8</v>
      </c>
      <c r="CR34" s="35">
        <f>+'MATRIZ (I)'!CR34-'MATRIZ (A)'!CR34</f>
        <v>-3.2785684993049686E-9</v>
      </c>
      <c r="CS34" s="35">
        <f>+'MATRIZ (I)'!CS34-'MATRIZ (A)'!CS34</f>
        <v>-7.7462860273449769E-8</v>
      </c>
      <c r="CT34" s="35">
        <f>+'MATRIZ (I)'!CT34-'MATRIZ (A)'!CT34</f>
        <v>-4.2157530286291349E-7</v>
      </c>
      <c r="CU34" s="35">
        <f>+'MATRIZ (I)'!CU34-'MATRIZ (A)'!CU34</f>
        <v>-2.0778230218288806E-7</v>
      </c>
      <c r="CV34" s="35">
        <f>+'MATRIZ (I)'!CV34-'MATRIZ (A)'!CV34</f>
        <v>-6.5547721070615078E-8</v>
      </c>
      <c r="CW34" s="35">
        <f>+'MATRIZ (I)'!CW34-'MATRIZ (A)'!CW34</f>
        <v>-3.1921837676312217E-8</v>
      </c>
      <c r="CX34" s="35">
        <f>+'MATRIZ (I)'!CX34-'MATRIZ (A)'!CX34</f>
        <v>-4.9542077558236282E-7</v>
      </c>
      <c r="CY34" s="35">
        <f>+'MATRIZ (I)'!CY34-'MATRIZ (A)'!CY34</f>
        <v>-3.587414854822944E-7</v>
      </c>
      <c r="CZ34" s="35">
        <f>+'MATRIZ (I)'!CZ34-'MATRIZ (A)'!CZ34</f>
        <v>-1.8345853799548983E-7</v>
      </c>
      <c r="DA34" s="35">
        <f>+'MATRIZ (I)'!DA34-'MATRIZ (A)'!DA34</f>
        <v>-2.1828726595590184E-7</v>
      </c>
      <c r="DB34" s="35">
        <f>+'MATRIZ (I)'!DB34-'MATRIZ (A)'!DB34</f>
        <v>-4.2142363275370386E-8</v>
      </c>
      <c r="DC34" s="35">
        <f>+'MATRIZ (I)'!DC34-'MATRIZ (A)'!DC34</f>
        <v>-1.0270812905211209E-7</v>
      </c>
      <c r="DD34" s="35">
        <f>+'MATRIZ (I)'!DD34-'MATRIZ (A)'!DD34</f>
        <v>-1.1788619132439288E-6</v>
      </c>
      <c r="DE34" s="35">
        <f>+'MATRIZ (I)'!DE34-'MATRIZ (A)'!DE34</f>
        <v>-2.6858255496851107E-8</v>
      </c>
      <c r="DF34" s="35">
        <f>+'MATRIZ (I)'!DF34-'MATRIZ (A)'!DF34</f>
        <v>-2.0273066874138843E-7</v>
      </c>
      <c r="DG34" s="35">
        <f>+'MATRIZ (I)'!DG34-'MATRIZ (A)'!DG34</f>
        <v>-2.4659720078433336E-8</v>
      </c>
      <c r="DH34" s="35">
        <f>+'MATRIZ (I)'!DH34-'MATRIZ (A)'!DH34</f>
        <v>-7.6080962130644945E-8</v>
      </c>
      <c r="DI34" s="35">
        <f>+'MATRIZ (I)'!DI34-'MATRIZ (A)'!DI34</f>
        <v>-8.2263255338676726E-8</v>
      </c>
      <c r="DJ34" s="35">
        <f>+'MATRIZ (I)'!DJ34-'MATRIZ (A)'!DJ34</f>
        <v>-2.0236339839047077E-8</v>
      </c>
      <c r="DK34" s="35">
        <f>+'MATRIZ (I)'!DK34-'MATRIZ (A)'!DK34</f>
        <v>-8.0884669844845832E-8</v>
      </c>
      <c r="DL34" s="35">
        <f>+'MATRIZ (I)'!DL34-'MATRIZ (A)'!DL34</f>
        <v>-1.608268875127123E-7</v>
      </c>
      <c r="DM34" s="35">
        <f>+'MATRIZ (I)'!DM34-'MATRIZ (A)'!DM34</f>
        <v>-5.1506859802143084E-8</v>
      </c>
      <c r="DN34" s="35">
        <f>+'MATRIZ (I)'!DN34-'MATRIZ (A)'!DN34</f>
        <v>-4.7063922489712726E-8</v>
      </c>
      <c r="DO34" s="35">
        <f>+'MATRIZ (I)'!DO34-'MATRIZ (A)'!DO34</f>
        <v>-4.669479899509756E-8</v>
      </c>
      <c r="DP34" s="35">
        <f>+'MATRIZ (I)'!DP34-'MATRIZ (A)'!DP34</f>
        <v>-5.5064965473457664E-8</v>
      </c>
      <c r="DQ34" s="35">
        <f>+'MATRIZ (I)'!DQ34-'MATRIZ (A)'!DQ34</f>
        <v>-6.4371001193790406E-9</v>
      </c>
      <c r="DR34" s="35">
        <f>+'MATRIZ (I)'!DR34-'MATRIZ (A)'!DR34</f>
        <v>-4.2887302270095562E-8</v>
      </c>
      <c r="DS34" s="35">
        <f>+'MATRIZ (I)'!DS34-'MATRIZ (A)'!DS34</f>
        <v>-1.2409308820804806E-8</v>
      </c>
      <c r="DT34" s="35">
        <f>+'MATRIZ (I)'!DT34-'MATRIZ (A)'!DT34</f>
        <v>-6.1236136557515812E-9</v>
      </c>
      <c r="DU34" s="35">
        <f>+'MATRIZ (I)'!DU34-'MATRIZ (A)'!DU34</f>
        <v>-6.7519617231027322E-8</v>
      </c>
      <c r="DV34" s="35">
        <f>+'MATRIZ (I)'!DV34-'MATRIZ (A)'!DV34</f>
        <v>-2.3193285900584183E-6</v>
      </c>
      <c r="DW34" s="35">
        <f>+'MATRIZ (I)'!DW34-'MATRIZ (A)'!DW34</f>
        <v>-6.790738971005947E-8</v>
      </c>
      <c r="DX34" s="35">
        <f>+'MATRIZ (I)'!DX34-'MATRIZ (A)'!DX34</f>
        <v>-4.9502790559171046E-8</v>
      </c>
      <c r="DY34" s="35">
        <f>+'MATRIZ (I)'!DY34-'MATRIZ (A)'!DY34</f>
        <v>-6.8412337325469137E-8</v>
      </c>
      <c r="DZ34" s="35">
        <f>+'MATRIZ (I)'!DZ34-'MATRIZ (A)'!DZ34</f>
        <v>-8.5412595521632851E-8</v>
      </c>
      <c r="EA34" s="35">
        <f>+'MATRIZ (I)'!EA34-'MATRIZ (A)'!EA34</f>
        <v>-1.3190355087479111E-7</v>
      </c>
      <c r="EB34" s="35">
        <f>+'MATRIZ (I)'!EB34-'MATRIZ (A)'!EB34</f>
        <v>-2.4984171922386579E-7</v>
      </c>
      <c r="EC34" s="35">
        <f>+'MATRIZ (I)'!EC34-'MATRIZ (A)'!EC34</f>
        <v>-1.4509326020735711E-7</v>
      </c>
      <c r="ED34" s="35">
        <f>+'MATRIZ (I)'!ED34-'MATRIZ (A)'!ED34</f>
        <v>-3.1830164715403805E-7</v>
      </c>
      <c r="EE34" s="35">
        <f>+'MATRIZ (I)'!EE34-'MATRIZ (A)'!EE34</f>
        <v>-3.3411736134543283E-7</v>
      </c>
      <c r="EF34" s="35">
        <f>+'MATRIZ (I)'!EF34-'MATRIZ (A)'!EF34</f>
        <v>-1.0014512986749634E-7</v>
      </c>
      <c r="EG34" s="35">
        <f>+'MATRIZ (I)'!EG34-'MATRIZ (A)'!EG34</f>
        <v>-1.8455638827881988E-7</v>
      </c>
      <c r="EH34" s="35">
        <f>+'MATRIZ (I)'!EH34-'MATRIZ (A)'!EH34</f>
        <v>0</v>
      </c>
    </row>
    <row r="35" spans="1:138" s="7" customFormat="1" ht="21.95" customHeight="1" thickBot="1" x14ac:dyDescent="0.25">
      <c r="A35" s="12" t="s">
        <v>134</v>
      </c>
      <c r="B35" s="12" t="s">
        <v>135</v>
      </c>
      <c r="C35" s="35">
        <f>+'MATRIZ (I)'!C35-'MATRIZ (A)'!C35</f>
        <v>0</v>
      </c>
      <c r="D35" s="35">
        <f>+'MATRIZ (I)'!D35-'MATRIZ (A)'!D35</f>
        <v>0</v>
      </c>
      <c r="E35" s="35">
        <f>+'MATRIZ (I)'!E35-'MATRIZ (A)'!E35</f>
        <v>0</v>
      </c>
      <c r="F35" s="35">
        <f>+'MATRIZ (I)'!F35-'MATRIZ (A)'!F35</f>
        <v>0</v>
      </c>
      <c r="G35" s="35">
        <f>+'MATRIZ (I)'!G35-'MATRIZ (A)'!G35</f>
        <v>0</v>
      </c>
      <c r="H35" s="35">
        <f>+'MATRIZ (I)'!H35-'MATRIZ (A)'!H35</f>
        <v>0</v>
      </c>
      <c r="I35" s="35">
        <f>+'MATRIZ (I)'!I35-'MATRIZ (A)'!I35</f>
        <v>0</v>
      </c>
      <c r="J35" s="35">
        <f>+'MATRIZ (I)'!J35-'MATRIZ (A)'!J35</f>
        <v>0</v>
      </c>
      <c r="K35" s="35">
        <f>+'MATRIZ (I)'!K35-'MATRIZ (A)'!K35</f>
        <v>0</v>
      </c>
      <c r="L35" s="35">
        <f>+'MATRIZ (I)'!L35-'MATRIZ (A)'!L35</f>
        <v>0</v>
      </c>
      <c r="M35" s="35">
        <f>+'MATRIZ (I)'!M35-'MATRIZ (A)'!M35</f>
        <v>0</v>
      </c>
      <c r="N35" s="35">
        <f>+'MATRIZ (I)'!N35-'MATRIZ (A)'!N35</f>
        <v>-9.6181022394223673E-4</v>
      </c>
      <c r="O35" s="35">
        <f>+'MATRIZ (I)'!O35-'MATRIZ (A)'!O35</f>
        <v>-2.8096063221997312E-4</v>
      </c>
      <c r="P35" s="35">
        <f>+'MATRIZ (I)'!P35-'MATRIZ (A)'!P35</f>
        <v>0</v>
      </c>
      <c r="Q35" s="35">
        <f>+'MATRIZ (I)'!Q35-'MATRIZ (A)'!Q35</f>
        <v>-3.0544121144011356E-4</v>
      </c>
      <c r="R35" s="35">
        <f>+'MATRIZ (I)'!R35-'MATRIZ (A)'!R35</f>
        <v>0</v>
      </c>
      <c r="S35" s="35">
        <f>+'MATRIZ (I)'!S35-'MATRIZ (A)'!S35</f>
        <v>0</v>
      </c>
      <c r="T35" s="35">
        <f>+'MATRIZ (I)'!T35-'MATRIZ (A)'!T35</f>
        <v>0</v>
      </c>
      <c r="U35" s="35">
        <f>+'MATRIZ (I)'!U35-'MATRIZ (A)'!U35</f>
        <v>0</v>
      </c>
      <c r="V35" s="35">
        <f>+'MATRIZ (I)'!V35-'MATRIZ (A)'!V35</f>
        <v>0</v>
      </c>
      <c r="W35" s="35">
        <f>+'MATRIZ (I)'!W35-'MATRIZ (A)'!W35</f>
        <v>-2.328199100033454E-4</v>
      </c>
      <c r="X35" s="35">
        <f>+'MATRIZ (I)'!X35-'MATRIZ (A)'!X35</f>
        <v>-1.3784588251981211E-3</v>
      </c>
      <c r="Y35" s="35">
        <f>+'MATRIZ (I)'!Y35-'MATRIZ (A)'!Y35</f>
        <v>-1.7303885998952095E-5</v>
      </c>
      <c r="Z35" s="35">
        <f>+'MATRIZ (I)'!Z35-'MATRIZ (A)'!Z35</f>
        <v>0.93327042104076574</v>
      </c>
      <c r="AA35" s="35">
        <f>+'MATRIZ (I)'!AA35-'MATRIZ (A)'!AA35</f>
        <v>0</v>
      </c>
      <c r="AB35" s="35">
        <f>+'MATRIZ (I)'!AB35-'MATRIZ (A)'!AB35</f>
        <v>0</v>
      </c>
      <c r="AC35" s="35">
        <f>+'MATRIZ (I)'!AC35-'MATRIZ (A)'!AC35</f>
        <v>0</v>
      </c>
      <c r="AD35" s="35">
        <f>+'MATRIZ (I)'!AD35-'MATRIZ (A)'!AD35</f>
        <v>-1.3188154947534788E-5</v>
      </c>
      <c r="AE35" s="35">
        <f>+'MATRIZ (I)'!AE35-'MATRIZ (A)'!AE35</f>
        <v>0</v>
      </c>
      <c r="AF35" s="35">
        <f>+'MATRIZ (I)'!AF35-'MATRIZ (A)'!AF35</f>
        <v>0</v>
      </c>
      <c r="AG35" s="35">
        <f>+'MATRIZ (I)'!AG35-'MATRIZ (A)'!AG35</f>
        <v>0</v>
      </c>
      <c r="AH35" s="35">
        <f>+'MATRIZ (I)'!AH35-'MATRIZ (A)'!AH35</f>
        <v>0</v>
      </c>
      <c r="AI35" s="35">
        <f>+'MATRIZ (I)'!AI35-'MATRIZ (A)'!AI35</f>
        <v>-0.24907750049223745</v>
      </c>
      <c r="AJ35" s="35">
        <f>+'MATRIZ (I)'!AJ35-'MATRIZ (A)'!AJ35</f>
        <v>-7.2902977321087907E-4</v>
      </c>
      <c r="AK35" s="35">
        <f>+'MATRIZ (I)'!AK35-'MATRIZ (A)'!AK35</f>
        <v>0</v>
      </c>
      <c r="AL35" s="35">
        <f>+'MATRIZ (I)'!AL35-'MATRIZ (A)'!AL35</f>
        <v>-3.4732162537840989E-6</v>
      </c>
      <c r="AM35" s="35">
        <f>+'MATRIZ (I)'!AM35-'MATRIZ (A)'!AM35</f>
        <v>0</v>
      </c>
      <c r="AN35" s="35">
        <f>+'MATRIZ (I)'!AN35-'MATRIZ (A)'!AN35</f>
        <v>-7.1689307166161563E-5</v>
      </c>
      <c r="AO35" s="35">
        <f>+'MATRIZ (I)'!AO35-'MATRIZ (A)'!AO35</f>
        <v>-1.6845135196658101E-8</v>
      </c>
      <c r="AP35" s="35">
        <f>+'MATRIZ (I)'!AP35-'MATRIZ (A)'!AP35</f>
        <v>-1.8642111995879237E-5</v>
      </c>
      <c r="AQ35" s="35">
        <f>+'MATRIZ (I)'!AQ35-'MATRIZ (A)'!AQ35</f>
        <v>-5.0391133342000708E-3</v>
      </c>
      <c r="AR35" s="35">
        <f>+'MATRIZ (I)'!AR35-'MATRIZ (A)'!AR35</f>
        <v>-2.0076520348877846E-5</v>
      </c>
      <c r="AS35" s="35">
        <f>+'MATRIZ (I)'!AS35-'MATRIZ (A)'!AS35</f>
        <v>-2.2686386574857607E-8</v>
      </c>
      <c r="AT35" s="35">
        <f>+'MATRIZ (I)'!AT35-'MATRIZ (A)'!AT35</f>
        <v>-7.6858364065512776E-3</v>
      </c>
      <c r="AU35" s="35">
        <f>+'MATRIZ (I)'!AU35-'MATRIZ (A)'!AU35</f>
        <v>0</v>
      </c>
      <c r="AV35" s="35">
        <f>+'MATRIZ (I)'!AV35-'MATRIZ (A)'!AV35</f>
        <v>0</v>
      </c>
      <c r="AW35" s="35">
        <f>+'MATRIZ (I)'!AW35-'MATRIZ (A)'!AW35</f>
        <v>-1.2436765834579193E-4</v>
      </c>
      <c r="AX35" s="35">
        <f>+'MATRIZ (I)'!AX35-'MATRIZ (A)'!AX35</f>
        <v>-3.7862430030518833E-3</v>
      </c>
      <c r="AY35" s="35">
        <f>+'MATRIZ (I)'!AY35-'MATRIZ (A)'!AY35</f>
        <v>-4.2372959994750749E-4</v>
      </c>
      <c r="AZ35" s="35">
        <f>+'MATRIZ (I)'!AZ35-'MATRIZ (A)'!AZ35</f>
        <v>0</v>
      </c>
      <c r="BA35" s="35">
        <f>+'MATRIZ (I)'!BA35-'MATRIZ (A)'!BA35</f>
        <v>0</v>
      </c>
      <c r="BB35" s="35">
        <f>+'MATRIZ (I)'!BB35-'MATRIZ (A)'!BB35</f>
        <v>0</v>
      </c>
      <c r="BC35" s="35">
        <f>+'MATRIZ (I)'!BC35-'MATRIZ (A)'!BC35</f>
        <v>0</v>
      </c>
      <c r="BD35" s="35">
        <f>+'MATRIZ (I)'!BD35-'MATRIZ (A)'!BD35</f>
        <v>0</v>
      </c>
      <c r="BE35" s="35">
        <f>+'MATRIZ (I)'!BE35-'MATRIZ (A)'!BE35</f>
        <v>0</v>
      </c>
      <c r="BF35" s="35">
        <f>+'MATRIZ (I)'!BF35-'MATRIZ (A)'!BF35</f>
        <v>-1.0512876301652401E-6</v>
      </c>
      <c r="BG35" s="35">
        <f>+'MATRIZ (I)'!BG35-'MATRIZ (A)'!BG35</f>
        <v>-6.7743853124555215E-4</v>
      </c>
      <c r="BH35" s="35">
        <f>+'MATRIZ (I)'!BH35-'MATRIZ (A)'!BH35</f>
        <v>0</v>
      </c>
      <c r="BI35" s="35">
        <f>+'MATRIZ (I)'!BI35-'MATRIZ (A)'!BI35</f>
        <v>0</v>
      </c>
      <c r="BJ35" s="35">
        <f>+'MATRIZ (I)'!BJ35-'MATRIZ (A)'!BJ35</f>
        <v>0</v>
      </c>
      <c r="BK35" s="35">
        <f>+'MATRIZ (I)'!BK35-'MATRIZ (A)'!BK35</f>
        <v>0</v>
      </c>
      <c r="BL35" s="35">
        <f>+'MATRIZ (I)'!BL35-'MATRIZ (A)'!BL35</f>
        <v>0</v>
      </c>
      <c r="BM35" s="35">
        <f>+'MATRIZ (I)'!BM35-'MATRIZ (A)'!BM35</f>
        <v>-4.8543229087577234E-6</v>
      </c>
      <c r="BN35" s="35">
        <f>+'MATRIZ (I)'!BN35-'MATRIZ (A)'!BN35</f>
        <v>0</v>
      </c>
      <c r="BO35" s="35">
        <f>+'MATRIZ (I)'!BO35-'MATRIZ (A)'!BO35</f>
        <v>0</v>
      </c>
      <c r="BP35" s="35">
        <f>+'MATRIZ (I)'!BP35-'MATRIZ (A)'!BP35</f>
        <v>-8.2991460445322704E-5</v>
      </c>
      <c r="BQ35" s="35">
        <f>+'MATRIZ (I)'!BQ35-'MATRIZ (A)'!BQ35</f>
        <v>0</v>
      </c>
      <c r="BR35" s="35">
        <f>+'MATRIZ (I)'!BR35-'MATRIZ (A)'!BR35</f>
        <v>-2.5901682398196725E-5</v>
      </c>
      <c r="BS35" s="35">
        <f>+'MATRIZ (I)'!BS35-'MATRIZ (A)'!BS35</f>
        <v>0</v>
      </c>
      <c r="BT35" s="35">
        <f>+'MATRIZ (I)'!BT35-'MATRIZ (A)'!BT35</f>
        <v>0</v>
      </c>
      <c r="BU35" s="35">
        <f>+'MATRIZ (I)'!BU35-'MATRIZ (A)'!BU35</f>
        <v>-1.316870721868807E-4</v>
      </c>
      <c r="BV35" s="35">
        <f>+'MATRIZ (I)'!BV35-'MATRIZ (A)'!BV35</f>
        <v>-2.0838549608625349E-3</v>
      </c>
      <c r="BW35" s="35">
        <f>+'MATRIZ (I)'!BW35-'MATRIZ (A)'!BW35</f>
        <v>0</v>
      </c>
      <c r="BX35" s="35">
        <f>+'MATRIZ (I)'!BX35-'MATRIZ (A)'!BX35</f>
        <v>0</v>
      </c>
      <c r="BY35" s="35">
        <f>+'MATRIZ (I)'!BY35-'MATRIZ (A)'!BY35</f>
        <v>0</v>
      </c>
      <c r="BZ35" s="35">
        <f>+'MATRIZ (I)'!BZ35-'MATRIZ (A)'!BZ35</f>
        <v>0</v>
      </c>
      <c r="CA35" s="35">
        <f>+'MATRIZ (I)'!CA35-'MATRIZ (A)'!CA35</f>
        <v>0</v>
      </c>
      <c r="CB35" s="35">
        <f>+'MATRIZ (I)'!CB35-'MATRIZ (A)'!CB35</f>
        <v>0</v>
      </c>
      <c r="CC35" s="35">
        <f>+'MATRIZ (I)'!CC35-'MATRIZ (A)'!CC35</f>
        <v>0</v>
      </c>
      <c r="CD35" s="35">
        <f>+'MATRIZ (I)'!CD35-'MATRIZ (A)'!CD35</f>
        <v>0</v>
      </c>
      <c r="CE35" s="35">
        <f>+'MATRIZ (I)'!CE35-'MATRIZ (A)'!CE35</f>
        <v>0</v>
      </c>
      <c r="CF35" s="35">
        <f>+'MATRIZ (I)'!CF35-'MATRIZ (A)'!CF35</f>
        <v>0</v>
      </c>
      <c r="CG35" s="35">
        <f>+'MATRIZ (I)'!CG35-'MATRIZ (A)'!CG35</f>
        <v>-3.529556174844173E-6</v>
      </c>
      <c r="CH35" s="35">
        <f>+'MATRIZ (I)'!CH35-'MATRIZ (A)'!CH35</f>
        <v>0</v>
      </c>
      <c r="CI35" s="35">
        <f>+'MATRIZ (I)'!CI35-'MATRIZ (A)'!CI35</f>
        <v>-9.8421289329400363E-3</v>
      </c>
      <c r="CJ35" s="35">
        <f>+'MATRIZ (I)'!CJ35-'MATRIZ (A)'!CJ35</f>
        <v>-4.6945670041016736E-7</v>
      </c>
      <c r="CK35" s="35">
        <f>+'MATRIZ (I)'!CK35-'MATRIZ (A)'!CK35</f>
        <v>-5.0348745605091086E-7</v>
      </c>
      <c r="CL35" s="35">
        <f>+'MATRIZ (I)'!CL35-'MATRIZ (A)'!CL35</f>
        <v>-4.20167360712126E-7</v>
      </c>
      <c r="CM35" s="35">
        <f>+'MATRIZ (I)'!CM35-'MATRIZ (A)'!CM35</f>
        <v>0</v>
      </c>
      <c r="CN35" s="35">
        <f>+'MATRIZ (I)'!CN35-'MATRIZ (A)'!CN35</f>
        <v>-7.4509049700319375E-7</v>
      </c>
      <c r="CO35" s="35">
        <f>+'MATRIZ (I)'!CO35-'MATRIZ (A)'!CO35</f>
        <v>-2.1264880627104701E-4</v>
      </c>
      <c r="CP35" s="35">
        <f>+'MATRIZ (I)'!CP35-'MATRIZ (A)'!CP35</f>
        <v>0</v>
      </c>
      <c r="CQ35" s="35">
        <f>+'MATRIZ (I)'!CQ35-'MATRIZ (A)'!CQ35</f>
        <v>-3.5529507506658951E-8</v>
      </c>
      <c r="CR35" s="35">
        <f>+'MATRIZ (I)'!CR35-'MATRIZ (A)'!CR35</f>
        <v>0</v>
      </c>
      <c r="CS35" s="35">
        <f>+'MATRIZ (I)'!CS35-'MATRIZ (A)'!CS35</f>
        <v>-1.3519837940830848E-6</v>
      </c>
      <c r="CT35" s="35">
        <f>+'MATRIZ (I)'!CT35-'MATRIZ (A)'!CT35</f>
        <v>0</v>
      </c>
      <c r="CU35" s="35">
        <f>+'MATRIZ (I)'!CU35-'MATRIZ (A)'!CU35</f>
        <v>-3.4487345873610064E-5</v>
      </c>
      <c r="CV35" s="35">
        <f>+'MATRIZ (I)'!CV35-'MATRIZ (A)'!CV35</f>
        <v>0</v>
      </c>
      <c r="CW35" s="35">
        <f>+'MATRIZ (I)'!CW35-'MATRIZ (A)'!CW35</f>
        <v>0</v>
      </c>
      <c r="CX35" s="35">
        <f>+'MATRIZ (I)'!CX35-'MATRIZ (A)'!CX35</f>
        <v>-1.0688647259192476E-3</v>
      </c>
      <c r="CY35" s="35">
        <f>+'MATRIZ (I)'!CY35-'MATRIZ (A)'!CY35</f>
        <v>-8.7167646257777409E-4</v>
      </c>
      <c r="CZ35" s="35">
        <f>+'MATRIZ (I)'!CZ35-'MATRIZ (A)'!CZ35</f>
        <v>0</v>
      </c>
      <c r="DA35" s="35">
        <f>+'MATRIZ (I)'!DA35-'MATRIZ (A)'!DA35</f>
        <v>-2.9505228183388089E-6</v>
      </c>
      <c r="DB35" s="35">
        <f>+'MATRIZ (I)'!DB35-'MATRIZ (A)'!DB35</f>
        <v>0</v>
      </c>
      <c r="DC35" s="35">
        <f>+'MATRIZ (I)'!DC35-'MATRIZ (A)'!DC35</f>
        <v>0</v>
      </c>
      <c r="DD35" s="35">
        <f>+'MATRIZ (I)'!DD35-'MATRIZ (A)'!DD35</f>
        <v>-4.9175402387837448E-6</v>
      </c>
      <c r="DE35" s="35">
        <f>+'MATRIZ (I)'!DE35-'MATRIZ (A)'!DE35</f>
        <v>0</v>
      </c>
      <c r="DF35" s="35">
        <f>+'MATRIZ (I)'!DF35-'MATRIZ (A)'!DF35</f>
        <v>-2.7981972294230072E-6</v>
      </c>
      <c r="DG35" s="35">
        <f>+'MATRIZ (I)'!DG35-'MATRIZ (A)'!DG35</f>
        <v>-2.6249820580072245E-7</v>
      </c>
      <c r="DH35" s="35">
        <f>+'MATRIZ (I)'!DH35-'MATRIZ (A)'!DH35</f>
        <v>0</v>
      </c>
      <c r="DI35" s="35">
        <f>+'MATRIZ (I)'!DI35-'MATRIZ (A)'!DI35</f>
        <v>0</v>
      </c>
      <c r="DJ35" s="35">
        <f>+'MATRIZ (I)'!DJ35-'MATRIZ (A)'!DJ35</f>
        <v>0</v>
      </c>
      <c r="DK35" s="35">
        <f>+'MATRIZ (I)'!DK35-'MATRIZ (A)'!DK35</f>
        <v>0</v>
      </c>
      <c r="DL35" s="35">
        <f>+'MATRIZ (I)'!DL35-'MATRIZ (A)'!DL35</f>
        <v>-1.2441214196147472E-6</v>
      </c>
      <c r="DM35" s="35">
        <f>+'MATRIZ (I)'!DM35-'MATRIZ (A)'!DM35</f>
        <v>0</v>
      </c>
      <c r="DN35" s="35">
        <f>+'MATRIZ (I)'!DN35-'MATRIZ (A)'!DN35</f>
        <v>0</v>
      </c>
      <c r="DO35" s="35">
        <f>+'MATRIZ (I)'!DO35-'MATRIZ (A)'!DO35</f>
        <v>0</v>
      </c>
      <c r="DP35" s="35">
        <f>+'MATRIZ (I)'!DP35-'MATRIZ (A)'!DP35</f>
        <v>0</v>
      </c>
      <c r="DQ35" s="35">
        <f>+'MATRIZ (I)'!DQ35-'MATRIZ (A)'!DQ35</f>
        <v>0</v>
      </c>
      <c r="DR35" s="35">
        <f>+'MATRIZ (I)'!DR35-'MATRIZ (A)'!DR35</f>
        <v>-5.76484730173936E-5</v>
      </c>
      <c r="DS35" s="35">
        <f>+'MATRIZ (I)'!DS35-'MATRIZ (A)'!DS35</f>
        <v>0</v>
      </c>
      <c r="DT35" s="35">
        <f>+'MATRIZ (I)'!DT35-'MATRIZ (A)'!DT35</f>
        <v>0</v>
      </c>
      <c r="DU35" s="35">
        <f>+'MATRIZ (I)'!DU35-'MATRIZ (A)'!DU35</f>
        <v>-3.0588038747427735E-6</v>
      </c>
      <c r="DV35" s="35">
        <f>+'MATRIZ (I)'!DV35-'MATRIZ (A)'!DV35</f>
        <v>-2.9012585077972533E-5</v>
      </c>
      <c r="DW35" s="35">
        <f>+'MATRIZ (I)'!DW35-'MATRIZ (A)'!DW35</f>
        <v>-4.3640446447285833E-4</v>
      </c>
      <c r="DX35" s="35">
        <f>+'MATRIZ (I)'!DX35-'MATRIZ (A)'!DX35</f>
        <v>0</v>
      </c>
      <c r="DY35" s="35">
        <f>+'MATRIZ (I)'!DY35-'MATRIZ (A)'!DY35</f>
        <v>-2.9742390175356716E-4</v>
      </c>
      <c r="DZ35" s="35">
        <f>+'MATRIZ (I)'!DZ35-'MATRIZ (A)'!DZ35</f>
        <v>-3.0963905969056803E-4</v>
      </c>
      <c r="EA35" s="35">
        <f>+'MATRIZ (I)'!EA35-'MATRIZ (A)'!EA35</f>
        <v>-4.6756967479521746E-5</v>
      </c>
      <c r="EB35" s="35">
        <f>+'MATRIZ (I)'!EB35-'MATRIZ (A)'!EB35</f>
        <v>-1.5160883612227381E-4</v>
      </c>
      <c r="EC35" s="35">
        <f>+'MATRIZ (I)'!EC35-'MATRIZ (A)'!EC35</f>
        <v>0</v>
      </c>
      <c r="ED35" s="35">
        <f>+'MATRIZ (I)'!ED35-'MATRIZ (A)'!ED35</f>
        <v>0</v>
      </c>
      <c r="EE35" s="35">
        <f>+'MATRIZ (I)'!EE35-'MATRIZ (A)'!EE35</f>
        <v>0</v>
      </c>
      <c r="EF35" s="35">
        <f>+'MATRIZ (I)'!EF35-'MATRIZ (A)'!EF35</f>
        <v>0</v>
      </c>
      <c r="EG35" s="35">
        <f>+'MATRIZ (I)'!EG35-'MATRIZ (A)'!EG35</f>
        <v>0</v>
      </c>
      <c r="EH35" s="35">
        <f>+'MATRIZ (I)'!EH35-'MATRIZ (A)'!EH35</f>
        <v>0</v>
      </c>
    </row>
    <row r="36" spans="1:138" s="7" customFormat="1" ht="21.95" customHeight="1" thickBot="1" x14ac:dyDescent="0.25">
      <c r="A36" s="12" t="s">
        <v>136</v>
      </c>
      <c r="B36" s="12" t="s">
        <v>137</v>
      </c>
      <c r="C36" s="35">
        <f>+'MATRIZ (I)'!C36-'MATRIZ (A)'!C36</f>
        <v>0</v>
      </c>
      <c r="D36" s="35">
        <f>+'MATRIZ (I)'!D36-'MATRIZ (A)'!D36</f>
        <v>0</v>
      </c>
      <c r="E36" s="35">
        <f>+'MATRIZ (I)'!E36-'MATRIZ (A)'!E36</f>
        <v>0</v>
      </c>
      <c r="F36" s="35">
        <f>+'MATRIZ (I)'!F36-'MATRIZ (A)'!F36</f>
        <v>0</v>
      </c>
      <c r="G36" s="35">
        <f>+'MATRIZ (I)'!G36-'MATRIZ (A)'!G36</f>
        <v>0</v>
      </c>
      <c r="H36" s="35">
        <f>+'MATRIZ (I)'!H36-'MATRIZ (A)'!H36</f>
        <v>0</v>
      </c>
      <c r="I36" s="35">
        <f>+'MATRIZ (I)'!I36-'MATRIZ (A)'!I36</f>
        <v>0</v>
      </c>
      <c r="J36" s="35">
        <f>+'MATRIZ (I)'!J36-'MATRIZ (A)'!J36</f>
        <v>0</v>
      </c>
      <c r="K36" s="35">
        <f>+'MATRIZ (I)'!K36-'MATRIZ (A)'!K36</f>
        <v>0</v>
      </c>
      <c r="L36" s="35">
        <f>+'MATRIZ (I)'!L36-'MATRIZ (A)'!L36</f>
        <v>0</v>
      </c>
      <c r="M36" s="35">
        <f>+'MATRIZ (I)'!M36-'MATRIZ (A)'!M36</f>
        <v>0</v>
      </c>
      <c r="N36" s="35">
        <f>+'MATRIZ (I)'!N36-'MATRIZ (A)'!N36</f>
        <v>-1.9180912045616045E-5</v>
      </c>
      <c r="O36" s="35">
        <f>+'MATRIZ (I)'!O36-'MATRIZ (A)'!O36</f>
        <v>0</v>
      </c>
      <c r="P36" s="35">
        <f>+'MATRIZ (I)'!P36-'MATRIZ (A)'!P36</f>
        <v>0</v>
      </c>
      <c r="Q36" s="35">
        <f>+'MATRIZ (I)'!Q36-'MATRIZ (A)'!Q36</f>
        <v>0</v>
      </c>
      <c r="R36" s="35">
        <f>+'MATRIZ (I)'!R36-'MATRIZ (A)'!R36</f>
        <v>0</v>
      </c>
      <c r="S36" s="35">
        <f>+'MATRIZ (I)'!S36-'MATRIZ (A)'!S36</f>
        <v>-1.4695483986925666E-4</v>
      </c>
      <c r="T36" s="35">
        <f>+'MATRIZ (I)'!T36-'MATRIZ (A)'!T36</f>
        <v>0</v>
      </c>
      <c r="U36" s="35">
        <f>+'MATRIZ (I)'!U36-'MATRIZ (A)'!U36</f>
        <v>0</v>
      </c>
      <c r="V36" s="35">
        <f>+'MATRIZ (I)'!V36-'MATRIZ (A)'!V36</f>
        <v>0</v>
      </c>
      <c r="W36" s="35">
        <f>+'MATRIZ (I)'!W36-'MATRIZ (A)'!W36</f>
        <v>0</v>
      </c>
      <c r="X36" s="35">
        <f>+'MATRIZ (I)'!X36-'MATRIZ (A)'!X36</f>
        <v>-4.2809612262353306E-4</v>
      </c>
      <c r="Y36" s="35">
        <f>+'MATRIZ (I)'!Y36-'MATRIZ (A)'!Y36</f>
        <v>0</v>
      </c>
      <c r="Z36" s="35">
        <f>+'MATRIZ (I)'!Z36-'MATRIZ (A)'!Z36</f>
        <v>0</v>
      </c>
      <c r="AA36" s="35">
        <f>+'MATRIZ (I)'!AA36-'MATRIZ (A)'!AA36</f>
        <v>0.96350806704801661</v>
      </c>
      <c r="AB36" s="35">
        <f>+'MATRIZ (I)'!AB36-'MATRIZ (A)'!AB36</f>
        <v>0</v>
      </c>
      <c r="AC36" s="35">
        <f>+'MATRIZ (I)'!AC36-'MATRIZ (A)'!AC36</f>
        <v>0</v>
      </c>
      <c r="AD36" s="35">
        <f>+'MATRIZ (I)'!AD36-'MATRIZ (A)'!AD36</f>
        <v>0</v>
      </c>
      <c r="AE36" s="35">
        <f>+'MATRIZ (I)'!AE36-'MATRIZ (A)'!AE36</f>
        <v>0</v>
      </c>
      <c r="AF36" s="35">
        <f>+'MATRIZ (I)'!AF36-'MATRIZ (A)'!AF36</f>
        <v>0</v>
      </c>
      <c r="AG36" s="35">
        <f>+'MATRIZ (I)'!AG36-'MATRIZ (A)'!AG36</f>
        <v>0</v>
      </c>
      <c r="AH36" s="35">
        <f>+'MATRIZ (I)'!AH36-'MATRIZ (A)'!AH36</f>
        <v>0</v>
      </c>
      <c r="AI36" s="35">
        <f>+'MATRIZ (I)'!AI36-'MATRIZ (A)'!AI36</f>
        <v>0</v>
      </c>
      <c r="AJ36" s="35">
        <f>+'MATRIZ (I)'!AJ36-'MATRIZ (A)'!AJ36</f>
        <v>-1.5512477486317373E-4</v>
      </c>
      <c r="AK36" s="35">
        <f>+'MATRIZ (I)'!AK36-'MATRIZ (A)'!AK36</f>
        <v>0</v>
      </c>
      <c r="AL36" s="35">
        <f>+'MATRIZ (I)'!AL36-'MATRIZ (A)'!AL36</f>
        <v>0</v>
      </c>
      <c r="AM36" s="35">
        <f>+'MATRIZ (I)'!AM36-'MATRIZ (A)'!AM36</f>
        <v>0</v>
      </c>
      <c r="AN36" s="35">
        <f>+'MATRIZ (I)'!AN36-'MATRIZ (A)'!AN36</f>
        <v>-4.8881208315512291E-3</v>
      </c>
      <c r="AO36" s="35">
        <f>+'MATRIZ (I)'!AO36-'MATRIZ (A)'!AO36</f>
        <v>0</v>
      </c>
      <c r="AP36" s="35">
        <f>+'MATRIZ (I)'!AP36-'MATRIZ (A)'!AP36</f>
        <v>-1.1805983662267895E-4</v>
      </c>
      <c r="AQ36" s="35">
        <f>+'MATRIZ (I)'!AQ36-'MATRIZ (A)'!AQ36</f>
        <v>-6.3161870847769338E-9</v>
      </c>
      <c r="AR36" s="35">
        <f>+'MATRIZ (I)'!AR36-'MATRIZ (A)'!AR36</f>
        <v>-8.856495913953719E-6</v>
      </c>
      <c r="AS36" s="35">
        <f>+'MATRIZ (I)'!AS36-'MATRIZ (A)'!AS36</f>
        <v>-7.707659686666859E-5</v>
      </c>
      <c r="AT36" s="35">
        <f>+'MATRIZ (I)'!AT36-'MATRIZ (A)'!AT36</f>
        <v>0</v>
      </c>
      <c r="AU36" s="35">
        <f>+'MATRIZ (I)'!AU36-'MATRIZ (A)'!AU36</f>
        <v>-1.4604837933376678E-7</v>
      </c>
      <c r="AV36" s="35">
        <f>+'MATRIZ (I)'!AV36-'MATRIZ (A)'!AV36</f>
        <v>0</v>
      </c>
      <c r="AW36" s="35">
        <f>+'MATRIZ (I)'!AW36-'MATRIZ (A)'!AW36</f>
        <v>-1.060542984314907E-8</v>
      </c>
      <c r="AX36" s="35">
        <f>+'MATRIZ (I)'!AX36-'MATRIZ (A)'!AX36</f>
        <v>0</v>
      </c>
      <c r="AY36" s="35">
        <f>+'MATRIZ (I)'!AY36-'MATRIZ (A)'!AY36</f>
        <v>0</v>
      </c>
      <c r="AZ36" s="35">
        <f>+'MATRIZ (I)'!AZ36-'MATRIZ (A)'!AZ36</f>
        <v>-2.3771153804771484E-5</v>
      </c>
      <c r="BA36" s="35">
        <f>+'MATRIZ (I)'!BA36-'MATRIZ (A)'!BA36</f>
        <v>0</v>
      </c>
      <c r="BB36" s="35">
        <f>+'MATRIZ (I)'!BB36-'MATRIZ (A)'!BB36</f>
        <v>0</v>
      </c>
      <c r="BC36" s="35">
        <f>+'MATRIZ (I)'!BC36-'MATRIZ (A)'!BC36</f>
        <v>0</v>
      </c>
      <c r="BD36" s="35">
        <f>+'MATRIZ (I)'!BD36-'MATRIZ (A)'!BD36</f>
        <v>-0.29615912475087192</v>
      </c>
      <c r="BE36" s="35">
        <f>+'MATRIZ (I)'!BE36-'MATRIZ (A)'!BE36</f>
        <v>0</v>
      </c>
      <c r="BF36" s="35">
        <f>+'MATRIZ (I)'!BF36-'MATRIZ (A)'!BF36</f>
        <v>0</v>
      </c>
      <c r="BG36" s="35">
        <f>+'MATRIZ (I)'!BG36-'MATRIZ (A)'!BG36</f>
        <v>0</v>
      </c>
      <c r="BH36" s="35">
        <f>+'MATRIZ (I)'!BH36-'MATRIZ (A)'!BH36</f>
        <v>-2.211361035983469E-8</v>
      </c>
      <c r="BI36" s="35">
        <f>+'MATRIZ (I)'!BI36-'MATRIZ (A)'!BI36</f>
        <v>0</v>
      </c>
      <c r="BJ36" s="35">
        <f>+'MATRIZ (I)'!BJ36-'MATRIZ (A)'!BJ36</f>
        <v>0</v>
      </c>
      <c r="BK36" s="35">
        <f>+'MATRIZ (I)'!BK36-'MATRIZ (A)'!BK36</f>
        <v>0</v>
      </c>
      <c r="BL36" s="35">
        <f>+'MATRIZ (I)'!BL36-'MATRIZ (A)'!BL36</f>
        <v>0</v>
      </c>
      <c r="BM36" s="35">
        <f>+'MATRIZ (I)'!BM36-'MATRIZ (A)'!BM36</f>
        <v>0</v>
      </c>
      <c r="BN36" s="35">
        <f>+'MATRIZ (I)'!BN36-'MATRIZ (A)'!BN36</f>
        <v>-1.3106568445465212E-7</v>
      </c>
      <c r="BO36" s="35">
        <f>+'MATRIZ (I)'!BO36-'MATRIZ (A)'!BO36</f>
        <v>0</v>
      </c>
      <c r="BP36" s="35">
        <f>+'MATRIZ (I)'!BP36-'MATRIZ (A)'!BP36</f>
        <v>0</v>
      </c>
      <c r="BQ36" s="35">
        <f>+'MATRIZ (I)'!BQ36-'MATRIZ (A)'!BQ36</f>
        <v>0</v>
      </c>
      <c r="BR36" s="35">
        <f>+'MATRIZ (I)'!BR36-'MATRIZ (A)'!BR36</f>
        <v>0</v>
      </c>
      <c r="BS36" s="35">
        <f>+'MATRIZ (I)'!BS36-'MATRIZ (A)'!BS36</f>
        <v>0</v>
      </c>
      <c r="BT36" s="35">
        <f>+'MATRIZ (I)'!BT36-'MATRIZ (A)'!BT36</f>
        <v>-2.3966453238993643E-7</v>
      </c>
      <c r="BU36" s="35">
        <f>+'MATRIZ (I)'!BU36-'MATRIZ (A)'!BU36</f>
        <v>0</v>
      </c>
      <c r="BV36" s="35">
        <f>+'MATRIZ (I)'!BV36-'MATRIZ (A)'!BV36</f>
        <v>0</v>
      </c>
      <c r="BW36" s="35">
        <f>+'MATRIZ (I)'!BW36-'MATRIZ (A)'!BW36</f>
        <v>0</v>
      </c>
      <c r="BX36" s="35">
        <f>+'MATRIZ (I)'!BX36-'MATRIZ (A)'!BX36</f>
        <v>0</v>
      </c>
      <c r="BY36" s="35">
        <f>+'MATRIZ (I)'!BY36-'MATRIZ (A)'!BY36</f>
        <v>0</v>
      </c>
      <c r="BZ36" s="35">
        <f>+'MATRIZ (I)'!BZ36-'MATRIZ (A)'!BZ36</f>
        <v>0</v>
      </c>
      <c r="CA36" s="35">
        <f>+'MATRIZ (I)'!CA36-'MATRIZ (A)'!CA36</f>
        <v>0</v>
      </c>
      <c r="CB36" s="35">
        <f>+'MATRIZ (I)'!CB36-'MATRIZ (A)'!CB36</f>
        <v>0</v>
      </c>
      <c r="CC36" s="35">
        <f>+'MATRIZ (I)'!CC36-'MATRIZ (A)'!CC36</f>
        <v>0</v>
      </c>
      <c r="CD36" s="35">
        <f>+'MATRIZ (I)'!CD36-'MATRIZ (A)'!CD36</f>
        <v>0</v>
      </c>
      <c r="CE36" s="35">
        <f>+'MATRIZ (I)'!CE36-'MATRIZ (A)'!CE36</f>
        <v>-2.6914219076566503E-4</v>
      </c>
      <c r="CF36" s="35">
        <f>+'MATRIZ (I)'!CF36-'MATRIZ (A)'!CF36</f>
        <v>0</v>
      </c>
      <c r="CG36" s="35">
        <f>+'MATRIZ (I)'!CG36-'MATRIZ (A)'!CG36</f>
        <v>0</v>
      </c>
      <c r="CH36" s="35">
        <f>+'MATRIZ (I)'!CH36-'MATRIZ (A)'!CH36</f>
        <v>0</v>
      </c>
      <c r="CI36" s="35">
        <f>+'MATRIZ (I)'!CI36-'MATRIZ (A)'!CI36</f>
        <v>-3.2454413467210069E-6</v>
      </c>
      <c r="CJ36" s="35">
        <f>+'MATRIZ (I)'!CJ36-'MATRIZ (A)'!CJ36</f>
        <v>0</v>
      </c>
      <c r="CK36" s="35">
        <f>+'MATRIZ (I)'!CK36-'MATRIZ (A)'!CK36</f>
        <v>0</v>
      </c>
      <c r="CL36" s="35">
        <f>+'MATRIZ (I)'!CL36-'MATRIZ (A)'!CL36</f>
        <v>0</v>
      </c>
      <c r="CM36" s="35">
        <f>+'MATRIZ (I)'!CM36-'MATRIZ (A)'!CM36</f>
        <v>0</v>
      </c>
      <c r="CN36" s="35">
        <f>+'MATRIZ (I)'!CN36-'MATRIZ (A)'!CN36</f>
        <v>0</v>
      </c>
      <c r="CO36" s="35">
        <f>+'MATRIZ (I)'!CO36-'MATRIZ (A)'!CO36</f>
        <v>0</v>
      </c>
      <c r="CP36" s="35">
        <f>+'MATRIZ (I)'!CP36-'MATRIZ (A)'!CP36</f>
        <v>0</v>
      </c>
      <c r="CQ36" s="35">
        <f>+'MATRIZ (I)'!CQ36-'MATRIZ (A)'!CQ36</f>
        <v>0</v>
      </c>
      <c r="CR36" s="35">
        <f>+'MATRIZ (I)'!CR36-'MATRIZ (A)'!CR36</f>
        <v>0</v>
      </c>
      <c r="CS36" s="35">
        <f>+'MATRIZ (I)'!CS36-'MATRIZ (A)'!CS36</f>
        <v>-2.8780356751022227E-8</v>
      </c>
      <c r="CT36" s="35">
        <f>+'MATRIZ (I)'!CT36-'MATRIZ (A)'!CT36</f>
        <v>0</v>
      </c>
      <c r="CU36" s="35">
        <f>+'MATRIZ (I)'!CU36-'MATRIZ (A)'!CU36</f>
        <v>-7.290092638472578E-7</v>
      </c>
      <c r="CV36" s="35">
        <f>+'MATRIZ (I)'!CV36-'MATRIZ (A)'!CV36</f>
        <v>0</v>
      </c>
      <c r="CW36" s="35">
        <f>+'MATRIZ (I)'!CW36-'MATRIZ (A)'!CW36</f>
        <v>0</v>
      </c>
      <c r="CX36" s="35">
        <f>+'MATRIZ (I)'!CX36-'MATRIZ (A)'!CX36</f>
        <v>-1.7873264804741939E-5</v>
      </c>
      <c r="CY36" s="35">
        <f>+'MATRIZ (I)'!CY36-'MATRIZ (A)'!CY36</f>
        <v>-5.3808473761939134E-5</v>
      </c>
      <c r="CZ36" s="35">
        <f>+'MATRIZ (I)'!CZ36-'MATRIZ (A)'!CZ36</f>
        <v>0</v>
      </c>
      <c r="DA36" s="35">
        <f>+'MATRIZ (I)'!DA36-'MATRIZ (A)'!DA36</f>
        <v>0</v>
      </c>
      <c r="DB36" s="35">
        <f>+'MATRIZ (I)'!DB36-'MATRIZ (A)'!DB36</f>
        <v>0</v>
      </c>
      <c r="DC36" s="35">
        <f>+'MATRIZ (I)'!DC36-'MATRIZ (A)'!DC36</f>
        <v>0</v>
      </c>
      <c r="DD36" s="35">
        <f>+'MATRIZ (I)'!DD36-'MATRIZ (A)'!DD36</f>
        <v>-2.3850120362875246E-5</v>
      </c>
      <c r="DE36" s="35">
        <f>+'MATRIZ (I)'!DE36-'MATRIZ (A)'!DE36</f>
        <v>0</v>
      </c>
      <c r="DF36" s="35">
        <f>+'MATRIZ (I)'!DF36-'MATRIZ (A)'!DF36</f>
        <v>0</v>
      </c>
      <c r="DG36" s="35">
        <f>+'MATRIZ (I)'!DG36-'MATRIZ (A)'!DG36</f>
        <v>-1.9723899792787245E-9</v>
      </c>
      <c r="DH36" s="35">
        <f>+'MATRIZ (I)'!DH36-'MATRIZ (A)'!DH36</f>
        <v>0</v>
      </c>
      <c r="DI36" s="35">
        <f>+'MATRIZ (I)'!DI36-'MATRIZ (A)'!DI36</f>
        <v>0</v>
      </c>
      <c r="DJ36" s="35">
        <f>+'MATRIZ (I)'!DJ36-'MATRIZ (A)'!DJ36</f>
        <v>0</v>
      </c>
      <c r="DK36" s="35">
        <f>+'MATRIZ (I)'!DK36-'MATRIZ (A)'!DK36</f>
        <v>0</v>
      </c>
      <c r="DL36" s="35">
        <f>+'MATRIZ (I)'!DL36-'MATRIZ (A)'!DL36</f>
        <v>0</v>
      </c>
      <c r="DM36" s="35">
        <f>+'MATRIZ (I)'!DM36-'MATRIZ (A)'!DM36</f>
        <v>0</v>
      </c>
      <c r="DN36" s="35">
        <f>+'MATRIZ (I)'!DN36-'MATRIZ (A)'!DN36</f>
        <v>0</v>
      </c>
      <c r="DO36" s="35">
        <f>+'MATRIZ (I)'!DO36-'MATRIZ (A)'!DO36</f>
        <v>0</v>
      </c>
      <c r="DP36" s="35">
        <f>+'MATRIZ (I)'!DP36-'MATRIZ (A)'!DP36</f>
        <v>0</v>
      </c>
      <c r="DQ36" s="35">
        <f>+'MATRIZ (I)'!DQ36-'MATRIZ (A)'!DQ36</f>
        <v>0</v>
      </c>
      <c r="DR36" s="35">
        <f>+'MATRIZ (I)'!DR36-'MATRIZ (A)'!DR36</f>
        <v>-1.2271919433157863E-6</v>
      </c>
      <c r="DS36" s="35">
        <f>+'MATRIZ (I)'!DS36-'MATRIZ (A)'!DS36</f>
        <v>0</v>
      </c>
      <c r="DT36" s="35">
        <f>+'MATRIZ (I)'!DT36-'MATRIZ (A)'!DT36</f>
        <v>0</v>
      </c>
      <c r="DU36" s="35">
        <f>+'MATRIZ (I)'!DU36-'MATRIZ (A)'!DU36</f>
        <v>0</v>
      </c>
      <c r="DV36" s="35">
        <f>+'MATRIZ (I)'!DV36-'MATRIZ (A)'!DV36</f>
        <v>-6.2546475054932953E-5</v>
      </c>
      <c r="DW36" s="35">
        <f>+'MATRIZ (I)'!DW36-'MATRIZ (A)'!DW36</f>
        <v>0</v>
      </c>
      <c r="DX36" s="35">
        <f>+'MATRIZ (I)'!DX36-'MATRIZ (A)'!DX36</f>
        <v>0</v>
      </c>
      <c r="DY36" s="35">
        <f>+'MATRIZ (I)'!DY36-'MATRIZ (A)'!DY36</f>
        <v>-3.3503334294153472E-7</v>
      </c>
      <c r="DZ36" s="35">
        <f>+'MATRIZ (I)'!DZ36-'MATRIZ (A)'!DZ36</f>
        <v>-3.3844271225171622E-7</v>
      </c>
      <c r="EA36" s="35">
        <f>+'MATRIZ (I)'!EA36-'MATRIZ (A)'!EA36</f>
        <v>-4.8123249615397965E-5</v>
      </c>
      <c r="EB36" s="35">
        <f>+'MATRIZ (I)'!EB36-'MATRIZ (A)'!EB36</f>
        <v>-4.5513595279247596E-6</v>
      </c>
      <c r="EC36" s="35">
        <f>+'MATRIZ (I)'!EC36-'MATRIZ (A)'!EC36</f>
        <v>0</v>
      </c>
      <c r="ED36" s="35">
        <f>+'MATRIZ (I)'!ED36-'MATRIZ (A)'!ED36</f>
        <v>0</v>
      </c>
      <c r="EE36" s="35">
        <f>+'MATRIZ (I)'!EE36-'MATRIZ (A)'!EE36</f>
        <v>0</v>
      </c>
      <c r="EF36" s="35">
        <f>+'MATRIZ (I)'!EF36-'MATRIZ (A)'!EF36</f>
        <v>0</v>
      </c>
      <c r="EG36" s="35">
        <f>+'MATRIZ (I)'!EG36-'MATRIZ (A)'!EG36</f>
        <v>0</v>
      </c>
      <c r="EH36" s="35">
        <f>+'MATRIZ (I)'!EH36-'MATRIZ (A)'!EH36</f>
        <v>0</v>
      </c>
    </row>
    <row r="37" spans="1:138" s="7" customFormat="1" ht="21.95" customHeight="1" thickBot="1" x14ac:dyDescent="0.25">
      <c r="A37" s="12" t="s">
        <v>138</v>
      </c>
      <c r="B37" s="12" t="s">
        <v>139</v>
      </c>
      <c r="C37" s="35">
        <f>+'MATRIZ (I)'!C37-'MATRIZ (A)'!C37</f>
        <v>-0.27325720700581835</v>
      </c>
      <c r="D37" s="35">
        <f>+'MATRIZ (I)'!D37-'MATRIZ (A)'!D37</f>
        <v>-0.32819913700627956</v>
      </c>
      <c r="E37" s="35">
        <f>+'MATRIZ (I)'!E37-'MATRIZ (A)'!E37</f>
        <v>-4.4618603318866072E-2</v>
      </c>
      <c r="F37" s="35">
        <f>+'MATRIZ (I)'!F37-'MATRIZ (A)'!F37</f>
        <v>-8.7376491886264201E-2</v>
      </c>
      <c r="G37" s="35">
        <f>+'MATRIZ (I)'!G37-'MATRIZ (A)'!G37</f>
        <v>-0.11479461108945482</v>
      </c>
      <c r="H37" s="35">
        <f>+'MATRIZ (I)'!H37-'MATRIZ (A)'!H37</f>
        <v>-0.1152136708223272</v>
      </c>
      <c r="I37" s="35">
        <f>+'MATRIZ (I)'!I37-'MATRIZ (A)'!I37</f>
        <v>-0.13966115933678189</v>
      </c>
      <c r="J37" s="35">
        <f>+'MATRIZ (I)'!J37-'MATRIZ (A)'!J37</f>
        <v>-5.5777244440084854E-2</v>
      </c>
      <c r="K37" s="35">
        <f>+'MATRIZ (I)'!K37-'MATRIZ (A)'!K37</f>
        <v>-4.5390806676984856E-2</v>
      </c>
      <c r="L37" s="35">
        <f>+'MATRIZ (I)'!L37-'MATRIZ (A)'!L37</f>
        <v>-6.270862942500717E-2</v>
      </c>
      <c r="M37" s="35">
        <f>+'MATRIZ (I)'!M37-'MATRIZ (A)'!M37</f>
        <v>-0.44237352016179243</v>
      </c>
      <c r="N37" s="35">
        <f>+'MATRIZ (I)'!N37-'MATRIZ (A)'!N37</f>
        <v>-5.6537994050334869E-2</v>
      </c>
      <c r="O37" s="35">
        <f>+'MATRIZ (I)'!O37-'MATRIZ (A)'!O37</f>
        <v>-0.23302375807643902</v>
      </c>
      <c r="P37" s="35">
        <f>+'MATRIZ (I)'!P37-'MATRIZ (A)'!P37</f>
        <v>-3.0938581044073054E-2</v>
      </c>
      <c r="Q37" s="35">
        <f>+'MATRIZ (I)'!Q37-'MATRIZ (A)'!Q37</f>
        <v>-3.044100480796301E-2</v>
      </c>
      <c r="R37" s="35">
        <f>+'MATRIZ (I)'!R37-'MATRIZ (A)'!R37</f>
        <v>-1.8203891586859016E-2</v>
      </c>
      <c r="S37" s="35">
        <f>+'MATRIZ (I)'!S37-'MATRIZ (A)'!S37</f>
        <v>-2.0755926576399386E-4</v>
      </c>
      <c r="T37" s="35">
        <f>+'MATRIZ (I)'!T37-'MATRIZ (A)'!T37</f>
        <v>-0.13685053849388415</v>
      </c>
      <c r="U37" s="35">
        <f>+'MATRIZ (I)'!U37-'MATRIZ (A)'!U37</f>
        <v>-8.5203819170540068E-2</v>
      </c>
      <c r="V37" s="35">
        <f>+'MATRIZ (I)'!V37-'MATRIZ (A)'!V37</f>
        <v>-1.494238770541316E-2</v>
      </c>
      <c r="W37" s="35">
        <f>+'MATRIZ (I)'!W37-'MATRIZ (A)'!W37</f>
        <v>-1.2868240276745841E-2</v>
      </c>
      <c r="X37" s="35">
        <f>+'MATRIZ (I)'!X37-'MATRIZ (A)'!X37</f>
        <v>-7.2927382454482867E-2</v>
      </c>
      <c r="Y37" s="35">
        <f>+'MATRIZ (I)'!Y37-'MATRIZ (A)'!Y37</f>
        <v>-1.6599247050591313E-4</v>
      </c>
      <c r="Z37" s="35">
        <f>+'MATRIZ (I)'!Z37-'MATRIZ (A)'!Z37</f>
        <v>-7.9579893874718657E-3</v>
      </c>
      <c r="AA37" s="35">
        <f>+'MATRIZ (I)'!AA37-'MATRIZ (A)'!AA37</f>
        <v>-3.4585884478134571E-2</v>
      </c>
      <c r="AB37" s="35">
        <f>+'MATRIZ (I)'!AB37-'MATRIZ (A)'!AB37</f>
        <v>1</v>
      </c>
      <c r="AC37" s="35">
        <f>+'MATRIZ (I)'!AC37-'MATRIZ (A)'!AC37</f>
        <v>0</v>
      </c>
      <c r="AD37" s="35">
        <f>+'MATRIZ (I)'!AD37-'MATRIZ (A)'!AD37</f>
        <v>-1.8071780271206872E-2</v>
      </c>
      <c r="AE37" s="35">
        <f>+'MATRIZ (I)'!AE37-'MATRIZ (A)'!AE37</f>
        <v>-1.1845048784967717E-3</v>
      </c>
      <c r="AF37" s="35">
        <f>+'MATRIZ (I)'!AF37-'MATRIZ (A)'!AF37</f>
        <v>0</v>
      </c>
      <c r="AG37" s="35">
        <f>+'MATRIZ (I)'!AG37-'MATRIZ (A)'!AG37</f>
        <v>0</v>
      </c>
      <c r="AH37" s="35">
        <f>+'MATRIZ (I)'!AH37-'MATRIZ (A)'!AH37</f>
        <v>0</v>
      </c>
      <c r="AI37" s="35">
        <f>+'MATRIZ (I)'!AI37-'MATRIZ (A)'!AI37</f>
        <v>-7.6862061928472075E-4</v>
      </c>
      <c r="AJ37" s="35">
        <f>+'MATRIZ (I)'!AJ37-'MATRIZ (A)'!AJ37</f>
        <v>-3.9444497920216929E-5</v>
      </c>
      <c r="AK37" s="35">
        <f>+'MATRIZ (I)'!AK37-'MATRIZ (A)'!AK37</f>
        <v>0</v>
      </c>
      <c r="AL37" s="35">
        <f>+'MATRIZ (I)'!AL37-'MATRIZ (A)'!AL37</f>
        <v>-2.3902470847799399E-3</v>
      </c>
      <c r="AM37" s="35">
        <f>+'MATRIZ (I)'!AM37-'MATRIZ (A)'!AM37</f>
        <v>-2.1854895442407592E-6</v>
      </c>
      <c r="AN37" s="35">
        <f>+'MATRIZ (I)'!AN37-'MATRIZ (A)'!AN37</f>
        <v>0</v>
      </c>
      <c r="AO37" s="35">
        <f>+'MATRIZ (I)'!AO37-'MATRIZ (A)'!AO37</f>
        <v>-1.5440775404876271E-4</v>
      </c>
      <c r="AP37" s="35">
        <f>+'MATRIZ (I)'!AP37-'MATRIZ (A)'!AP37</f>
        <v>0</v>
      </c>
      <c r="AQ37" s="35">
        <f>+'MATRIZ (I)'!AQ37-'MATRIZ (A)'!AQ37</f>
        <v>0</v>
      </c>
      <c r="AR37" s="35">
        <f>+'MATRIZ (I)'!AR37-'MATRIZ (A)'!AR37</f>
        <v>-1.113960558915604E-2</v>
      </c>
      <c r="AS37" s="35">
        <f>+'MATRIZ (I)'!AS37-'MATRIZ (A)'!AS37</f>
        <v>0</v>
      </c>
      <c r="AT37" s="35">
        <f>+'MATRIZ (I)'!AT37-'MATRIZ (A)'!AT37</f>
        <v>0</v>
      </c>
      <c r="AU37" s="35">
        <f>+'MATRIZ (I)'!AU37-'MATRIZ (A)'!AU37</f>
        <v>-5.8127883865222258E-3</v>
      </c>
      <c r="AV37" s="35">
        <f>+'MATRIZ (I)'!AV37-'MATRIZ (A)'!AV37</f>
        <v>-8.900996038834723E-4</v>
      </c>
      <c r="AW37" s="35">
        <f>+'MATRIZ (I)'!AW37-'MATRIZ (A)'!AW37</f>
        <v>0</v>
      </c>
      <c r="AX37" s="35">
        <f>+'MATRIZ (I)'!AX37-'MATRIZ (A)'!AX37</f>
        <v>-4.2268827911702447E-5</v>
      </c>
      <c r="AY37" s="35">
        <f>+'MATRIZ (I)'!AY37-'MATRIZ (A)'!AY37</f>
        <v>0</v>
      </c>
      <c r="AZ37" s="35">
        <f>+'MATRIZ (I)'!AZ37-'MATRIZ (A)'!AZ37</f>
        <v>0</v>
      </c>
      <c r="BA37" s="35">
        <f>+'MATRIZ (I)'!BA37-'MATRIZ (A)'!BA37</f>
        <v>0</v>
      </c>
      <c r="BB37" s="35">
        <f>+'MATRIZ (I)'!BB37-'MATRIZ (A)'!BB37</f>
        <v>0</v>
      </c>
      <c r="BC37" s="35">
        <f>+'MATRIZ (I)'!BC37-'MATRIZ (A)'!BC37</f>
        <v>0</v>
      </c>
      <c r="BD37" s="35">
        <f>+'MATRIZ (I)'!BD37-'MATRIZ (A)'!BD37</f>
        <v>-8.9063422621456798E-4</v>
      </c>
      <c r="BE37" s="35">
        <f>+'MATRIZ (I)'!BE37-'MATRIZ (A)'!BE37</f>
        <v>-8.0418888642001067E-6</v>
      </c>
      <c r="BF37" s="35">
        <f>+'MATRIZ (I)'!BF37-'MATRIZ (A)'!BF37</f>
        <v>-9.5860660393542382E-6</v>
      </c>
      <c r="BG37" s="35">
        <f>+'MATRIZ (I)'!BG37-'MATRIZ (A)'!BG37</f>
        <v>-4.7594108311036625E-5</v>
      </c>
      <c r="BH37" s="35">
        <f>+'MATRIZ (I)'!BH37-'MATRIZ (A)'!BH37</f>
        <v>-2.5826901269048801E-8</v>
      </c>
      <c r="BI37" s="35">
        <f>+'MATRIZ (I)'!BI37-'MATRIZ (A)'!BI37</f>
        <v>0</v>
      </c>
      <c r="BJ37" s="35">
        <f>+'MATRIZ (I)'!BJ37-'MATRIZ (A)'!BJ37</f>
        <v>0</v>
      </c>
      <c r="BK37" s="35">
        <f>+'MATRIZ (I)'!BK37-'MATRIZ (A)'!BK37</f>
        <v>0</v>
      </c>
      <c r="BL37" s="35">
        <f>+'MATRIZ (I)'!BL37-'MATRIZ (A)'!BL37</f>
        <v>0</v>
      </c>
      <c r="BM37" s="35">
        <f>+'MATRIZ (I)'!BM37-'MATRIZ (A)'!BM37</f>
        <v>0</v>
      </c>
      <c r="BN37" s="35">
        <f>+'MATRIZ (I)'!BN37-'MATRIZ (A)'!BN37</f>
        <v>-1.5307407687343869E-7</v>
      </c>
      <c r="BO37" s="35">
        <f>+'MATRIZ (I)'!BO37-'MATRIZ (A)'!BO37</f>
        <v>0</v>
      </c>
      <c r="BP37" s="35">
        <f>+'MATRIZ (I)'!BP37-'MATRIZ (A)'!BP37</f>
        <v>0</v>
      </c>
      <c r="BQ37" s="35">
        <f>+'MATRIZ (I)'!BQ37-'MATRIZ (A)'!BQ37</f>
        <v>0</v>
      </c>
      <c r="BR37" s="35">
        <f>+'MATRIZ (I)'!BR37-'MATRIZ (A)'!BR37</f>
        <v>0</v>
      </c>
      <c r="BS37" s="35">
        <f>+'MATRIZ (I)'!BS37-'MATRIZ (A)'!BS37</f>
        <v>0</v>
      </c>
      <c r="BT37" s="35">
        <f>+'MATRIZ (I)'!BT37-'MATRIZ (A)'!BT37</f>
        <v>-2.7990871300555507E-7</v>
      </c>
      <c r="BU37" s="35">
        <f>+'MATRIZ (I)'!BU37-'MATRIZ (A)'!BU37</f>
        <v>0</v>
      </c>
      <c r="BV37" s="35">
        <f>+'MATRIZ (I)'!BV37-'MATRIZ (A)'!BV37</f>
        <v>0</v>
      </c>
      <c r="BW37" s="35">
        <f>+'MATRIZ (I)'!BW37-'MATRIZ (A)'!BW37</f>
        <v>-3.1507229863004929E-6</v>
      </c>
      <c r="BX37" s="35">
        <f>+'MATRIZ (I)'!BX37-'MATRIZ (A)'!BX37</f>
        <v>0</v>
      </c>
      <c r="BY37" s="35">
        <f>+'MATRIZ (I)'!BY37-'MATRIZ (A)'!BY37</f>
        <v>0</v>
      </c>
      <c r="BZ37" s="35">
        <f>+'MATRIZ (I)'!BZ37-'MATRIZ (A)'!BZ37</f>
        <v>0</v>
      </c>
      <c r="CA37" s="35">
        <f>+'MATRIZ (I)'!CA37-'MATRIZ (A)'!CA37</f>
        <v>0</v>
      </c>
      <c r="CB37" s="35">
        <f>+'MATRIZ (I)'!CB37-'MATRIZ (A)'!CB37</f>
        <v>0</v>
      </c>
      <c r="CC37" s="35">
        <f>+'MATRIZ (I)'!CC37-'MATRIZ (A)'!CC37</f>
        <v>0</v>
      </c>
      <c r="CD37" s="35">
        <f>+'MATRIZ (I)'!CD37-'MATRIZ (A)'!CD37</f>
        <v>0</v>
      </c>
      <c r="CE37" s="35">
        <f>+'MATRIZ (I)'!CE37-'MATRIZ (A)'!CE37</f>
        <v>0</v>
      </c>
      <c r="CF37" s="35">
        <f>+'MATRIZ (I)'!CF37-'MATRIZ (A)'!CF37</f>
        <v>0</v>
      </c>
      <c r="CG37" s="35">
        <f>+'MATRIZ (I)'!CG37-'MATRIZ (A)'!CG37</f>
        <v>0</v>
      </c>
      <c r="CH37" s="35">
        <f>+'MATRIZ (I)'!CH37-'MATRIZ (A)'!CH37</f>
        <v>0</v>
      </c>
      <c r="CI37" s="35">
        <f>+'MATRIZ (I)'!CI37-'MATRIZ (A)'!CI37</f>
        <v>-3.7904119622409238E-6</v>
      </c>
      <c r="CJ37" s="35">
        <f>+'MATRIZ (I)'!CJ37-'MATRIZ (A)'!CJ37</f>
        <v>0</v>
      </c>
      <c r="CK37" s="35">
        <f>+'MATRIZ (I)'!CK37-'MATRIZ (A)'!CK37</f>
        <v>0</v>
      </c>
      <c r="CL37" s="35">
        <f>+'MATRIZ (I)'!CL37-'MATRIZ (A)'!CL37</f>
        <v>-4.3850279162441822E-6</v>
      </c>
      <c r="CM37" s="35">
        <f>+'MATRIZ (I)'!CM37-'MATRIZ (A)'!CM37</f>
        <v>0</v>
      </c>
      <c r="CN37" s="35">
        <f>+'MATRIZ (I)'!CN37-'MATRIZ (A)'!CN37</f>
        <v>-3.6241883056494444E-5</v>
      </c>
      <c r="CO37" s="35">
        <f>+'MATRIZ (I)'!CO37-'MATRIZ (A)'!CO37</f>
        <v>0</v>
      </c>
      <c r="CP37" s="35">
        <f>+'MATRIZ (I)'!CP37-'MATRIZ (A)'!CP37</f>
        <v>0</v>
      </c>
      <c r="CQ37" s="35">
        <f>+'MATRIZ (I)'!CQ37-'MATRIZ (A)'!CQ37</f>
        <v>0</v>
      </c>
      <c r="CR37" s="35">
        <f>+'MATRIZ (I)'!CR37-'MATRIZ (A)'!CR37</f>
        <v>0</v>
      </c>
      <c r="CS37" s="35">
        <f>+'MATRIZ (I)'!CS37-'MATRIZ (A)'!CS37</f>
        <v>0</v>
      </c>
      <c r="CT37" s="35">
        <f>+'MATRIZ (I)'!CT37-'MATRIZ (A)'!CT37</f>
        <v>0</v>
      </c>
      <c r="CU37" s="35">
        <f>+'MATRIZ (I)'!CU37-'MATRIZ (A)'!CU37</f>
        <v>0</v>
      </c>
      <c r="CV37" s="35">
        <f>+'MATRIZ (I)'!CV37-'MATRIZ (A)'!CV37</f>
        <v>0</v>
      </c>
      <c r="CW37" s="35">
        <f>+'MATRIZ (I)'!CW37-'MATRIZ (A)'!CW37</f>
        <v>0</v>
      </c>
      <c r="CX37" s="35">
        <f>+'MATRIZ (I)'!CX37-'MATRIZ (A)'!CX37</f>
        <v>0</v>
      </c>
      <c r="CY37" s="35">
        <f>+'MATRIZ (I)'!CY37-'MATRIZ (A)'!CY37</f>
        <v>0</v>
      </c>
      <c r="CZ37" s="35">
        <f>+'MATRIZ (I)'!CZ37-'MATRIZ (A)'!CZ37</f>
        <v>0</v>
      </c>
      <c r="DA37" s="35">
        <f>+'MATRIZ (I)'!DA37-'MATRIZ (A)'!DA37</f>
        <v>0</v>
      </c>
      <c r="DB37" s="35">
        <f>+'MATRIZ (I)'!DB37-'MATRIZ (A)'!DB37</f>
        <v>0</v>
      </c>
      <c r="DC37" s="35">
        <f>+'MATRIZ (I)'!DC37-'MATRIZ (A)'!DC37</f>
        <v>0</v>
      </c>
      <c r="DD37" s="35">
        <f>+'MATRIZ (I)'!DD37-'MATRIZ (A)'!DD37</f>
        <v>-2.7855003947510728E-5</v>
      </c>
      <c r="DE37" s="35">
        <f>+'MATRIZ (I)'!DE37-'MATRIZ (A)'!DE37</f>
        <v>0</v>
      </c>
      <c r="DF37" s="35">
        <f>+'MATRIZ (I)'!DF37-'MATRIZ (A)'!DF37</f>
        <v>0</v>
      </c>
      <c r="DG37" s="35">
        <f>+'MATRIZ (I)'!DG37-'MATRIZ (A)'!DG37</f>
        <v>0</v>
      </c>
      <c r="DH37" s="35">
        <f>+'MATRIZ (I)'!DH37-'MATRIZ (A)'!DH37</f>
        <v>0</v>
      </c>
      <c r="DI37" s="35">
        <f>+'MATRIZ (I)'!DI37-'MATRIZ (A)'!DI37</f>
        <v>0</v>
      </c>
      <c r="DJ37" s="35">
        <f>+'MATRIZ (I)'!DJ37-'MATRIZ (A)'!DJ37</f>
        <v>-5.4883821583046351E-6</v>
      </c>
      <c r="DK37" s="35">
        <f>+'MATRIZ (I)'!DK37-'MATRIZ (A)'!DK37</f>
        <v>0</v>
      </c>
      <c r="DL37" s="35">
        <f>+'MATRIZ (I)'!DL37-'MATRIZ (A)'!DL37</f>
        <v>0</v>
      </c>
      <c r="DM37" s="35">
        <f>+'MATRIZ (I)'!DM37-'MATRIZ (A)'!DM37</f>
        <v>0</v>
      </c>
      <c r="DN37" s="35">
        <f>+'MATRIZ (I)'!DN37-'MATRIZ (A)'!DN37</f>
        <v>0</v>
      </c>
      <c r="DO37" s="35">
        <f>+'MATRIZ (I)'!DO37-'MATRIZ (A)'!DO37</f>
        <v>0</v>
      </c>
      <c r="DP37" s="35">
        <f>+'MATRIZ (I)'!DP37-'MATRIZ (A)'!DP37</f>
        <v>0</v>
      </c>
      <c r="DQ37" s="35">
        <f>+'MATRIZ (I)'!DQ37-'MATRIZ (A)'!DQ37</f>
        <v>0</v>
      </c>
      <c r="DR37" s="35">
        <f>+'MATRIZ (I)'!DR37-'MATRIZ (A)'!DR37</f>
        <v>0</v>
      </c>
      <c r="DS37" s="35">
        <f>+'MATRIZ (I)'!DS37-'MATRIZ (A)'!DS37</f>
        <v>0</v>
      </c>
      <c r="DT37" s="35">
        <f>+'MATRIZ (I)'!DT37-'MATRIZ (A)'!DT37</f>
        <v>0</v>
      </c>
      <c r="DU37" s="35">
        <f>+'MATRIZ (I)'!DU37-'MATRIZ (A)'!DU37</f>
        <v>0</v>
      </c>
      <c r="DV37" s="35">
        <f>+'MATRIZ (I)'!DV37-'MATRIZ (A)'!DV37</f>
        <v>-7.3049204073199242E-5</v>
      </c>
      <c r="DW37" s="35">
        <f>+'MATRIZ (I)'!DW37-'MATRIZ (A)'!DW37</f>
        <v>0</v>
      </c>
      <c r="DX37" s="35">
        <f>+'MATRIZ (I)'!DX37-'MATRIZ (A)'!DX37</f>
        <v>0</v>
      </c>
      <c r="DY37" s="35">
        <f>+'MATRIZ (I)'!DY37-'MATRIZ (A)'!DY37</f>
        <v>-6.8905551885105939E-5</v>
      </c>
      <c r="DZ37" s="35">
        <f>+'MATRIZ (I)'!DZ37-'MATRIZ (A)'!DZ37</f>
        <v>0</v>
      </c>
      <c r="EA37" s="35">
        <f>+'MATRIZ (I)'!EA37-'MATRIZ (A)'!EA37</f>
        <v>0</v>
      </c>
      <c r="EB37" s="35">
        <f>+'MATRIZ (I)'!EB37-'MATRIZ (A)'!EB37</f>
        <v>-1.0485537753641025E-5</v>
      </c>
      <c r="EC37" s="35">
        <f>+'MATRIZ (I)'!EC37-'MATRIZ (A)'!EC37</f>
        <v>0</v>
      </c>
      <c r="ED37" s="35">
        <f>+'MATRIZ (I)'!ED37-'MATRIZ (A)'!ED37</f>
        <v>0</v>
      </c>
      <c r="EE37" s="35">
        <f>+'MATRIZ (I)'!EE37-'MATRIZ (A)'!EE37</f>
        <v>0</v>
      </c>
      <c r="EF37" s="35">
        <f>+'MATRIZ (I)'!EF37-'MATRIZ (A)'!EF37</f>
        <v>0</v>
      </c>
      <c r="EG37" s="35">
        <f>+'MATRIZ (I)'!EG37-'MATRIZ (A)'!EG37</f>
        <v>0</v>
      </c>
      <c r="EH37" s="35">
        <f>+'MATRIZ (I)'!EH37-'MATRIZ (A)'!EH37</f>
        <v>0</v>
      </c>
    </row>
    <row r="38" spans="1:138" s="7" customFormat="1" ht="21.95" customHeight="1" thickBot="1" x14ac:dyDescent="0.25">
      <c r="A38" s="12" t="s">
        <v>140</v>
      </c>
      <c r="B38" s="12" t="s">
        <v>141</v>
      </c>
      <c r="C38" s="35">
        <f>+'MATRIZ (I)'!C38-'MATRIZ (A)'!C38</f>
        <v>0</v>
      </c>
      <c r="D38" s="35">
        <f>+'MATRIZ (I)'!D38-'MATRIZ (A)'!D38</f>
        <v>0</v>
      </c>
      <c r="E38" s="35">
        <f>+'MATRIZ (I)'!E38-'MATRIZ (A)'!E38</f>
        <v>0</v>
      </c>
      <c r="F38" s="35">
        <f>+'MATRIZ (I)'!F38-'MATRIZ (A)'!F38</f>
        <v>0</v>
      </c>
      <c r="G38" s="35">
        <f>+'MATRIZ (I)'!G38-'MATRIZ (A)'!G38</f>
        <v>0</v>
      </c>
      <c r="H38" s="35">
        <f>+'MATRIZ (I)'!H38-'MATRIZ (A)'!H38</f>
        <v>0</v>
      </c>
      <c r="I38" s="35">
        <f>+'MATRIZ (I)'!I38-'MATRIZ (A)'!I38</f>
        <v>0</v>
      </c>
      <c r="J38" s="35">
        <f>+'MATRIZ (I)'!J38-'MATRIZ (A)'!J38</f>
        <v>0</v>
      </c>
      <c r="K38" s="35">
        <f>+'MATRIZ (I)'!K38-'MATRIZ (A)'!K38</f>
        <v>0</v>
      </c>
      <c r="L38" s="35">
        <f>+'MATRIZ (I)'!L38-'MATRIZ (A)'!L38</f>
        <v>0</v>
      </c>
      <c r="M38" s="35">
        <f>+'MATRIZ (I)'!M38-'MATRIZ (A)'!M38</f>
        <v>0</v>
      </c>
      <c r="N38" s="35">
        <f>+'MATRIZ (I)'!N38-'MATRIZ (A)'!N38</f>
        <v>0</v>
      </c>
      <c r="O38" s="35">
        <f>+'MATRIZ (I)'!O38-'MATRIZ (A)'!O38</f>
        <v>-1.3766035173256452E-5</v>
      </c>
      <c r="P38" s="35">
        <f>+'MATRIZ (I)'!P38-'MATRIZ (A)'!P38</f>
        <v>0</v>
      </c>
      <c r="Q38" s="35">
        <f>+'MATRIZ (I)'!Q38-'MATRIZ (A)'!Q38</f>
        <v>0</v>
      </c>
      <c r="R38" s="35">
        <f>+'MATRIZ (I)'!R38-'MATRIZ (A)'!R38</f>
        <v>0</v>
      </c>
      <c r="S38" s="35">
        <f>+'MATRIZ (I)'!S38-'MATRIZ (A)'!S38</f>
        <v>0</v>
      </c>
      <c r="T38" s="35">
        <f>+'MATRIZ (I)'!T38-'MATRIZ (A)'!T38</f>
        <v>0</v>
      </c>
      <c r="U38" s="35">
        <f>+'MATRIZ (I)'!U38-'MATRIZ (A)'!U38</f>
        <v>0</v>
      </c>
      <c r="V38" s="35">
        <f>+'MATRIZ (I)'!V38-'MATRIZ (A)'!V38</f>
        <v>-7.8626071100190351E-4</v>
      </c>
      <c r="W38" s="35">
        <f>+'MATRIZ (I)'!W38-'MATRIZ (A)'!W38</f>
        <v>0</v>
      </c>
      <c r="X38" s="35">
        <f>+'MATRIZ (I)'!X38-'MATRIZ (A)'!X38</f>
        <v>0</v>
      </c>
      <c r="Y38" s="35">
        <f>+'MATRIZ (I)'!Y38-'MATRIZ (A)'!Y38</f>
        <v>0</v>
      </c>
      <c r="Z38" s="35">
        <f>+'MATRIZ (I)'!Z38-'MATRIZ (A)'!Z38</f>
        <v>0</v>
      </c>
      <c r="AA38" s="35">
        <f>+'MATRIZ (I)'!AA38-'MATRIZ (A)'!AA38</f>
        <v>0</v>
      </c>
      <c r="AB38" s="35">
        <f>+'MATRIZ (I)'!AB38-'MATRIZ (A)'!AB38</f>
        <v>0</v>
      </c>
      <c r="AC38" s="35">
        <f>+'MATRIZ (I)'!AC38-'MATRIZ (A)'!AC38</f>
        <v>0.97665794332546785</v>
      </c>
      <c r="AD38" s="35">
        <f>+'MATRIZ (I)'!AD38-'MATRIZ (A)'!AD38</f>
        <v>0</v>
      </c>
      <c r="AE38" s="35">
        <f>+'MATRIZ (I)'!AE38-'MATRIZ (A)'!AE38</f>
        <v>0</v>
      </c>
      <c r="AF38" s="35">
        <f>+'MATRIZ (I)'!AF38-'MATRIZ (A)'!AF38</f>
        <v>0</v>
      </c>
      <c r="AG38" s="35">
        <f>+'MATRIZ (I)'!AG38-'MATRIZ (A)'!AG38</f>
        <v>0</v>
      </c>
      <c r="AH38" s="35">
        <f>+'MATRIZ (I)'!AH38-'MATRIZ (A)'!AH38</f>
        <v>0</v>
      </c>
      <c r="AI38" s="35">
        <f>+'MATRIZ (I)'!AI38-'MATRIZ (A)'!AI38</f>
        <v>0</v>
      </c>
      <c r="AJ38" s="35">
        <f>+'MATRIZ (I)'!AJ38-'MATRIZ (A)'!AJ38</f>
        <v>0</v>
      </c>
      <c r="AK38" s="35">
        <f>+'MATRIZ (I)'!AK38-'MATRIZ (A)'!AK38</f>
        <v>0</v>
      </c>
      <c r="AL38" s="35">
        <f>+'MATRIZ (I)'!AL38-'MATRIZ (A)'!AL38</f>
        <v>-6.7127117745682135E-4</v>
      </c>
      <c r="AM38" s="35">
        <f>+'MATRIZ (I)'!AM38-'MATRIZ (A)'!AM38</f>
        <v>0</v>
      </c>
      <c r="AN38" s="35">
        <f>+'MATRIZ (I)'!AN38-'MATRIZ (A)'!AN38</f>
        <v>0</v>
      </c>
      <c r="AO38" s="35">
        <f>+'MATRIZ (I)'!AO38-'MATRIZ (A)'!AO38</f>
        <v>0</v>
      </c>
      <c r="AP38" s="35">
        <f>+'MATRIZ (I)'!AP38-'MATRIZ (A)'!AP38</f>
        <v>0</v>
      </c>
      <c r="AQ38" s="35">
        <f>+'MATRIZ (I)'!AQ38-'MATRIZ (A)'!AQ38</f>
        <v>-2.9313556741592211E-4</v>
      </c>
      <c r="AR38" s="35">
        <f>+'MATRIZ (I)'!AR38-'MATRIZ (A)'!AR38</f>
        <v>-1.4697771471340552E-4</v>
      </c>
      <c r="AS38" s="35">
        <f>+'MATRIZ (I)'!AS38-'MATRIZ (A)'!AS38</f>
        <v>-1.0058382618627741E-3</v>
      </c>
      <c r="AT38" s="35">
        <f>+'MATRIZ (I)'!AT38-'MATRIZ (A)'!AT38</f>
        <v>0</v>
      </c>
      <c r="AU38" s="35">
        <f>+'MATRIZ (I)'!AU38-'MATRIZ (A)'!AU38</f>
        <v>-9.168430196527977E-4</v>
      </c>
      <c r="AV38" s="35">
        <f>+'MATRIZ (I)'!AV38-'MATRIZ (A)'!AV38</f>
        <v>0</v>
      </c>
      <c r="AW38" s="35">
        <f>+'MATRIZ (I)'!AW38-'MATRIZ (A)'!AW38</f>
        <v>-2.4908436792530291E-4</v>
      </c>
      <c r="AX38" s="35">
        <f>+'MATRIZ (I)'!AX38-'MATRIZ (A)'!AX38</f>
        <v>-8.7154339541356317E-6</v>
      </c>
      <c r="AY38" s="35">
        <f>+'MATRIZ (I)'!AY38-'MATRIZ (A)'!AY38</f>
        <v>0</v>
      </c>
      <c r="AZ38" s="35">
        <f>+'MATRIZ (I)'!AZ38-'MATRIZ (A)'!AZ38</f>
        <v>0</v>
      </c>
      <c r="BA38" s="35">
        <f>+'MATRIZ (I)'!BA38-'MATRIZ (A)'!BA38</f>
        <v>0</v>
      </c>
      <c r="BB38" s="35">
        <f>+'MATRIZ (I)'!BB38-'MATRIZ (A)'!BB38</f>
        <v>0</v>
      </c>
      <c r="BC38" s="35">
        <f>+'MATRIZ (I)'!BC38-'MATRIZ (A)'!BC38</f>
        <v>0</v>
      </c>
      <c r="BD38" s="35">
        <f>+'MATRIZ (I)'!BD38-'MATRIZ (A)'!BD38</f>
        <v>0</v>
      </c>
      <c r="BE38" s="35">
        <f>+'MATRIZ (I)'!BE38-'MATRIZ (A)'!BE38</f>
        <v>0</v>
      </c>
      <c r="BF38" s="35">
        <f>+'MATRIZ (I)'!BF38-'MATRIZ (A)'!BF38</f>
        <v>-0.1225797784306429</v>
      </c>
      <c r="BG38" s="35">
        <f>+'MATRIZ (I)'!BG38-'MATRIZ (A)'!BG38</f>
        <v>-2.471150727510928E-6</v>
      </c>
      <c r="BH38" s="35">
        <f>+'MATRIZ (I)'!BH38-'MATRIZ (A)'!BH38</f>
        <v>-3.7225653718117115E-7</v>
      </c>
      <c r="BI38" s="35">
        <f>+'MATRIZ (I)'!BI38-'MATRIZ (A)'!BI38</f>
        <v>0</v>
      </c>
      <c r="BJ38" s="35">
        <f>+'MATRIZ (I)'!BJ38-'MATRIZ (A)'!BJ38</f>
        <v>0</v>
      </c>
      <c r="BK38" s="35">
        <f>+'MATRIZ (I)'!BK38-'MATRIZ (A)'!BK38</f>
        <v>0</v>
      </c>
      <c r="BL38" s="35">
        <f>+'MATRIZ (I)'!BL38-'MATRIZ (A)'!BL38</f>
        <v>0</v>
      </c>
      <c r="BM38" s="35">
        <f>+'MATRIZ (I)'!BM38-'MATRIZ (A)'!BM38</f>
        <v>0</v>
      </c>
      <c r="BN38" s="35">
        <f>+'MATRIZ (I)'!BN38-'MATRIZ (A)'!BN38</f>
        <v>-2.2063361452269706E-6</v>
      </c>
      <c r="BO38" s="35">
        <f>+'MATRIZ (I)'!BO38-'MATRIZ (A)'!BO38</f>
        <v>0</v>
      </c>
      <c r="BP38" s="35">
        <f>+'MATRIZ (I)'!BP38-'MATRIZ (A)'!BP38</f>
        <v>0</v>
      </c>
      <c r="BQ38" s="35">
        <f>+'MATRIZ (I)'!BQ38-'MATRIZ (A)'!BQ38</f>
        <v>0</v>
      </c>
      <c r="BR38" s="35">
        <f>+'MATRIZ (I)'!BR38-'MATRIZ (A)'!BR38</f>
        <v>0</v>
      </c>
      <c r="BS38" s="35">
        <f>+'MATRIZ (I)'!BS38-'MATRIZ (A)'!BS38</f>
        <v>0</v>
      </c>
      <c r="BT38" s="35">
        <f>+'MATRIZ (I)'!BT38-'MATRIZ (A)'!BT38</f>
        <v>-7.3011819277265342E-5</v>
      </c>
      <c r="BU38" s="35">
        <f>+'MATRIZ (I)'!BU38-'MATRIZ (A)'!BU38</f>
        <v>0</v>
      </c>
      <c r="BV38" s="35">
        <f>+'MATRIZ (I)'!BV38-'MATRIZ (A)'!BV38</f>
        <v>0</v>
      </c>
      <c r="BW38" s="35">
        <f>+'MATRIZ (I)'!BW38-'MATRIZ (A)'!BW38</f>
        <v>0</v>
      </c>
      <c r="BX38" s="35">
        <f>+'MATRIZ (I)'!BX38-'MATRIZ (A)'!BX38</f>
        <v>0</v>
      </c>
      <c r="BY38" s="35">
        <f>+'MATRIZ (I)'!BY38-'MATRIZ (A)'!BY38</f>
        <v>0</v>
      </c>
      <c r="BZ38" s="35">
        <f>+'MATRIZ (I)'!BZ38-'MATRIZ (A)'!BZ38</f>
        <v>0</v>
      </c>
      <c r="CA38" s="35">
        <f>+'MATRIZ (I)'!CA38-'MATRIZ (A)'!CA38</f>
        <v>0</v>
      </c>
      <c r="CB38" s="35">
        <f>+'MATRIZ (I)'!CB38-'MATRIZ (A)'!CB38</f>
        <v>0</v>
      </c>
      <c r="CC38" s="35">
        <f>+'MATRIZ (I)'!CC38-'MATRIZ (A)'!CC38</f>
        <v>-4.2425187748331948E-3</v>
      </c>
      <c r="CD38" s="35">
        <f>+'MATRIZ (I)'!CD38-'MATRIZ (A)'!CD38</f>
        <v>0</v>
      </c>
      <c r="CE38" s="35">
        <f>+'MATRIZ (I)'!CE38-'MATRIZ (A)'!CE38</f>
        <v>-5.7382796642485344E-3</v>
      </c>
      <c r="CF38" s="35">
        <f>+'MATRIZ (I)'!CF38-'MATRIZ (A)'!CF38</f>
        <v>0</v>
      </c>
      <c r="CG38" s="35">
        <f>+'MATRIZ (I)'!CG38-'MATRIZ (A)'!CG38</f>
        <v>0</v>
      </c>
      <c r="CH38" s="35">
        <f>+'MATRIZ (I)'!CH38-'MATRIZ (A)'!CH38</f>
        <v>0</v>
      </c>
      <c r="CI38" s="35">
        <f>+'MATRIZ (I)'!CI38-'MATRIZ (A)'!CI38</f>
        <v>-5.4633175573596843E-5</v>
      </c>
      <c r="CJ38" s="35">
        <f>+'MATRIZ (I)'!CJ38-'MATRIZ (A)'!CJ38</f>
        <v>0</v>
      </c>
      <c r="CK38" s="35">
        <f>+'MATRIZ (I)'!CK38-'MATRIZ (A)'!CK38</f>
        <v>0</v>
      </c>
      <c r="CL38" s="35">
        <f>+'MATRIZ (I)'!CL38-'MATRIZ (A)'!CL38</f>
        <v>-3.1615417457214814E-5</v>
      </c>
      <c r="CM38" s="35">
        <f>+'MATRIZ (I)'!CM38-'MATRIZ (A)'!CM38</f>
        <v>0</v>
      </c>
      <c r="CN38" s="35">
        <f>+'MATRIZ (I)'!CN38-'MATRIZ (A)'!CN38</f>
        <v>0</v>
      </c>
      <c r="CO38" s="35">
        <f>+'MATRIZ (I)'!CO38-'MATRIZ (A)'!CO38</f>
        <v>0</v>
      </c>
      <c r="CP38" s="35">
        <f>+'MATRIZ (I)'!CP38-'MATRIZ (A)'!CP38</f>
        <v>0</v>
      </c>
      <c r="CQ38" s="35">
        <f>+'MATRIZ (I)'!CQ38-'MATRIZ (A)'!CQ38</f>
        <v>0</v>
      </c>
      <c r="CR38" s="35">
        <f>+'MATRIZ (I)'!CR38-'MATRIZ (A)'!CR38</f>
        <v>0</v>
      </c>
      <c r="CS38" s="35">
        <f>+'MATRIZ (I)'!CS38-'MATRIZ (A)'!CS38</f>
        <v>0</v>
      </c>
      <c r="CT38" s="35">
        <f>+'MATRIZ (I)'!CT38-'MATRIZ (A)'!CT38</f>
        <v>0</v>
      </c>
      <c r="CU38" s="35">
        <f>+'MATRIZ (I)'!CU38-'MATRIZ (A)'!CU38</f>
        <v>0</v>
      </c>
      <c r="CV38" s="35">
        <f>+'MATRIZ (I)'!CV38-'MATRIZ (A)'!CV38</f>
        <v>0</v>
      </c>
      <c r="CW38" s="35">
        <f>+'MATRIZ (I)'!CW38-'MATRIZ (A)'!CW38</f>
        <v>0</v>
      </c>
      <c r="CX38" s="35">
        <f>+'MATRIZ (I)'!CX38-'MATRIZ (A)'!CX38</f>
        <v>0</v>
      </c>
      <c r="CY38" s="35">
        <f>+'MATRIZ (I)'!CY38-'MATRIZ (A)'!CY38</f>
        <v>-4.2341653098849394E-7</v>
      </c>
      <c r="CZ38" s="35">
        <f>+'MATRIZ (I)'!CZ38-'MATRIZ (A)'!CZ38</f>
        <v>0</v>
      </c>
      <c r="DA38" s="35">
        <f>+'MATRIZ (I)'!DA38-'MATRIZ (A)'!DA38</f>
        <v>0</v>
      </c>
      <c r="DB38" s="35">
        <f>+'MATRIZ (I)'!DB38-'MATRIZ (A)'!DB38</f>
        <v>0</v>
      </c>
      <c r="DC38" s="35">
        <f>+'MATRIZ (I)'!DC38-'MATRIZ (A)'!DC38</f>
        <v>0</v>
      </c>
      <c r="DD38" s="35">
        <f>+'MATRIZ (I)'!DD38-'MATRIZ (A)'!DD38</f>
        <v>-4.0148863406601359E-4</v>
      </c>
      <c r="DE38" s="35">
        <f>+'MATRIZ (I)'!DE38-'MATRIZ (A)'!DE38</f>
        <v>0</v>
      </c>
      <c r="DF38" s="35">
        <f>+'MATRIZ (I)'!DF38-'MATRIZ (A)'!DF38</f>
        <v>0</v>
      </c>
      <c r="DG38" s="35">
        <f>+'MATRIZ (I)'!DG38-'MATRIZ (A)'!DG38</f>
        <v>0</v>
      </c>
      <c r="DH38" s="35">
        <f>+'MATRIZ (I)'!DH38-'MATRIZ (A)'!DH38</f>
        <v>0</v>
      </c>
      <c r="DI38" s="35">
        <f>+'MATRIZ (I)'!DI38-'MATRIZ (A)'!DI38</f>
        <v>0</v>
      </c>
      <c r="DJ38" s="35">
        <f>+'MATRIZ (I)'!DJ38-'MATRIZ (A)'!DJ38</f>
        <v>0</v>
      </c>
      <c r="DK38" s="35">
        <f>+'MATRIZ (I)'!DK38-'MATRIZ (A)'!DK38</f>
        <v>0</v>
      </c>
      <c r="DL38" s="35">
        <f>+'MATRIZ (I)'!DL38-'MATRIZ (A)'!DL38</f>
        <v>0</v>
      </c>
      <c r="DM38" s="35">
        <f>+'MATRIZ (I)'!DM38-'MATRIZ (A)'!DM38</f>
        <v>0</v>
      </c>
      <c r="DN38" s="35">
        <f>+'MATRIZ (I)'!DN38-'MATRIZ (A)'!DN38</f>
        <v>0</v>
      </c>
      <c r="DO38" s="35">
        <f>+'MATRIZ (I)'!DO38-'MATRIZ (A)'!DO38</f>
        <v>0</v>
      </c>
      <c r="DP38" s="35">
        <f>+'MATRIZ (I)'!DP38-'MATRIZ (A)'!DP38</f>
        <v>0</v>
      </c>
      <c r="DQ38" s="35">
        <f>+'MATRIZ (I)'!DQ38-'MATRIZ (A)'!DQ38</f>
        <v>0</v>
      </c>
      <c r="DR38" s="35">
        <f>+'MATRIZ (I)'!DR38-'MATRIZ (A)'!DR38</f>
        <v>0</v>
      </c>
      <c r="DS38" s="35">
        <f>+'MATRIZ (I)'!DS38-'MATRIZ (A)'!DS38</f>
        <v>0</v>
      </c>
      <c r="DT38" s="35">
        <f>+'MATRIZ (I)'!DT38-'MATRIZ (A)'!DT38</f>
        <v>0</v>
      </c>
      <c r="DU38" s="35">
        <f>+'MATRIZ (I)'!DU38-'MATRIZ (A)'!DU38</f>
        <v>0</v>
      </c>
      <c r="DV38" s="35">
        <f>+'MATRIZ (I)'!DV38-'MATRIZ (A)'!DV38</f>
        <v>-1.0528961050669384E-3</v>
      </c>
      <c r="DW38" s="35">
        <f>+'MATRIZ (I)'!DW38-'MATRIZ (A)'!DW38</f>
        <v>0</v>
      </c>
      <c r="DX38" s="35">
        <f>+'MATRIZ (I)'!DX38-'MATRIZ (A)'!DX38</f>
        <v>0</v>
      </c>
      <c r="DY38" s="35">
        <f>+'MATRIZ (I)'!DY38-'MATRIZ (A)'!DY38</f>
        <v>0</v>
      </c>
      <c r="DZ38" s="35">
        <f>+'MATRIZ (I)'!DZ38-'MATRIZ (A)'!DZ38</f>
        <v>-2.0527763345394725E-4</v>
      </c>
      <c r="EA38" s="35">
        <f>+'MATRIZ (I)'!EA38-'MATRIZ (A)'!EA38</f>
        <v>-2.5858278262112481E-6</v>
      </c>
      <c r="EB38" s="35">
        <f>+'MATRIZ (I)'!EB38-'MATRIZ (A)'!EB38</f>
        <v>0</v>
      </c>
      <c r="EC38" s="35">
        <f>+'MATRIZ (I)'!EC38-'MATRIZ (A)'!EC38</f>
        <v>0</v>
      </c>
      <c r="ED38" s="35">
        <f>+'MATRIZ (I)'!ED38-'MATRIZ (A)'!ED38</f>
        <v>0</v>
      </c>
      <c r="EE38" s="35">
        <f>+'MATRIZ (I)'!EE38-'MATRIZ (A)'!EE38</f>
        <v>0</v>
      </c>
      <c r="EF38" s="35">
        <f>+'MATRIZ (I)'!EF38-'MATRIZ (A)'!EF38</f>
        <v>0</v>
      </c>
      <c r="EG38" s="35">
        <f>+'MATRIZ (I)'!EG38-'MATRIZ (A)'!EG38</f>
        <v>0</v>
      </c>
      <c r="EH38" s="35">
        <f>+'MATRIZ (I)'!EH38-'MATRIZ (A)'!EH38</f>
        <v>0</v>
      </c>
    </row>
    <row r="39" spans="1:138" s="7" customFormat="1" ht="21.95" customHeight="1" thickBot="1" x14ac:dyDescent="0.25">
      <c r="A39" s="12" t="s">
        <v>142</v>
      </c>
      <c r="B39" s="12" t="s">
        <v>143</v>
      </c>
      <c r="C39" s="35">
        <f>+'MATRIZ (I)'!C39-'MATRIZ (A)'!C39</f>
        <v>0</v>
      </c>
      <c r="D39" s="35">
        <f>+'MATRIZ (I)'!D39-'MATRIZ (A)'!D39</f>
        <v>0</v>
      </c>
      <c r="E39" s="35">
        <f>+'MATRIZ (I)'!E39-'MATRIZ (A)'!E39</f>
        <v>0</v>
      </c>
      <c r="F39" s="35">
        <f>+'MATRIZ (I)'!F39-'MATRIZ (A)'!F39</f>
        <v>0</v>
      </c>
      <c r="G39" s="35">
        <f>+'MATRIZ (I)'!G39-'MATRIZ (A)'!G39</f>
        <v>0</v>
      </c>
      <c r="H39" s="35">
        <f>+'MATRIZ (I)'!H39-'MATRIZ (A)'!H39</f>
        <v>0</v>
      </c>
      <c r="I39" s="35">
        <f>+'MATRIZ (I)'!I39-'MATRIZ (A)'!I39</f>
        <v>0</v>
      </c>
      <c r="J39" s="35">
        <f>+'MATRIZ (I)'!J39-'MATRIZ (A)'!J39</f>
        <v>0</v>
      </c>
      <c r="K39" s="35">
        <f>+'MATRIZ (I)'!K39-'MATRIZ (A)'!K39</f>
        <v>0</v>
      </c>
      <c r="L39" s="35">
        <f>+'MATRIZ (I)'!L39-'MATRIZ (A)'!L39</f>
        <v>0</v>
      </c>
      <c r="M39" s="35">
        <f>+'MATRIZ (I)'!M39-'MATRIZ (A)'!M39</f>
        <v>0</v>
      </c>
      <c r="N39" s="35">
        <f>+'MATRIZ (I)'!N39-'MATRIZ (A)'!N39</f>
        <v>-8.0387038489405037E-5</v>
      </c>
      <c r="O39" s="35">
        <f>+'MATRIZ (I)'!O39-'MATRIZ (A)'!O39</f>
        <v>0</v>
      </c>
      <c r="P39" s="35">
        <f>+'MATRIZ (I)'!P39-'MATRIZ (A)'!P39</f>
        <v>0</v>
      </c>
      <c r="Q39" s="35">
        <f>+'MATRIZ (I)'!Q39-'MATRIZ (A)'!Q39</f>
        <v>0</v>
      </c>
      <c r="R39" s="35">
        <f>+'MATRIZ (I)'!R39-'MATRIZ (A)'!R39</f>
        <v>0</v>
      </c>
      <c r="S39" s="35">
        <f>+'MATRIZ (I)'!S39-'MATRIZ (A)'!S39</f>
        <v>0</v>
      </c>
      <c r="T39" s="35">
        <f>+'MATRIZ (I)'!T39-'MATRIZ (A)'!T39</f>
        <v>0</v>
      </c>
      <c r="U39" s="35">
        <f>+'MATRIZ (I)'!U39-'MATRIZ (A)'!U39</f>
        <v>0</v>
      </c>
      <c r="V39" s="35">
        <f>+'MATRIZ (I)'!V39-'MATRIZ (A)'!V39</f>
        <v>0</v>
      </c>
      <c r="W39" s="35">
        <f>+'MATRIZ (I)'!W39-'MATRIZ (A)'!W39</f>
        <v>0</v>
      </c>
      <c r="X39" s="35">
        <f>+'MATRIZ (I)'!X39-'MATRIZ (A)'!X39</f>
        <v>0</v>
      </c>
      <c r="Y39" s="35">
        <f>+'MATRIZ (I)'!Y39-'MATRIZ (A)'!Y39</f>
        <v>0</v>
      </c>
      <c r="Z39" s="35">
        <f>+'MATRIZ (I)'!Z39-'MATRIZ (A)'!Z39</f>
        <v>0</v>
      </c>
      <c r="AA39" s="35">
        <f>+'MATRIZ (I)'!AA39-'MATRIZ (A)'!AA39</f>
        <v>0</v>
      </c>
      <c r="AB39" s="35">
        <f>+'MATRIZ (I)'!AB39-'MATRIZ (A)'!AB39</f>
        <v>0</v>
      </c>
      <c r="AC39" s="35">
        <f>+'MATRIZ (I)'!AC39-'MATRIZ (A)'!AC39</f>
        <v>0</v>
      </c>
      <c r="AD39" s="35">
        <f>+'MATRIZ (I)'!AD39-'MATRIZ (A)'!AD39</f>
        <v>0.97892348326390655</v>
      </c>
      <c r="AE39" s="35">
        <f>+'MATRIZ (I)'!AE39-'MATRIZ (A)'!AE39</f>
        <v>-6.1348201237839226E-6</v>
      </c>
      <c r="AF39" s="35">
        <f>+'MATRIZ (I)'!AF39-'MATRIZ (A)'!AF39</f>
        <v>0</v>
      </c>
      <c r="AG39" s="35">
        <f>+'MATRIZ (I)'!AG39-'MATRIZ (A)'!AG39</f>
        <v>0</v>
      </c>
      <c r="AH39" s="35">
        <f>+'MATRIZ (I)'!AH39-'MATRIZ (A)'!AH39</f>
        <v>0</v>
      </c>
      <c r="AI39" s="35">
        <f>+'MATRIZ (I)'!AI39-'MATRIZ (A)'!AI39</f>
        <v>0</v>
      </c>
      <c r="AJ39" s="35">
        <f>+'MATRIZ (I)'!AJ39-'MATRIZ (A)'!AJ39</f>
        <v>0</v>
      </c>
      <c r="AK39" s="35">
        <f>+'MATRIZ (I)'!AK39-'MATRIZ (A)'!AK39</f>
        <v>-7.205786213713139E-2</v>
      </c>
      <c r="AL39" s="35">
        <f>+'MATRIZ (I)'!AL39-'MATRIZ (A)'!AL39</f>
        <v>0</v>
      </c>
      <c r="AM39" s="35">
        <f>+'MATRIZ (I)'!AM39-'MATRIZ (A)'!AM39</f>
        <v>0</v>
      </c>
      <c r="AN39" s="35">
        <f>+'MATRIZ (I)'!AN39-'MATRIZ (A)'!AN39</f>
        <v>0</v>
      </c>
      <c r="AO39" s="35">
        <f>+'MATRIZ (I)'!AO39-'MATRIZ (A)'!AO39</f>
        <v>0</v>
      </c>
      <c r="AP39" s="35">
        <f>+'MATRIZ (I)'!AP39-'MATRIZ (A)'!AP39</f>
        <v>0</v>
      </c>
      <c r="AQ39" s="35">
        <f>+'MATRIZ (I)'!AQ39-'MATRIZ (A)'!AQ39</f>
        <v>0</v>
      </c>
      <c r="AR39" s="35">
        <f>+'MATRIZ (I)'!AR39-'MATRIZ (A)'!AR39</f>
        <v>0</v>
      </c>
      <c r="AS39" s="35">
        <f>+'MATRIZ (I)'!AS39-'MATRIZ (A)'!AS39</f>
        <v>-1.0385521583662482E-3</v>
      </c>
      <c r="AT39" s="35">
        <f>+'MATRIZ (I)'!AT39-'MATRIZ (A)'!AT39</f>
        <v>0</v>
      </c>
      <c r="AU39" s="35">
        <f>+'MATRIZ (I)'!AU39-'MATRIZ (A)'!AU39</f>
        <v>0</v>
      </c>
      <c r="AV39" s="35">
        <f>+'MATRIZ (I)'!AV39-'MATRIZ (A)'!AV39</f>
        <v>0</v>
      </c>
      <c r="AW39" s="35">
        <f>+'MATRIZ (I)'!AW39-'MATRIZ (A)'!AW39</f>
        <v>-9.3917143074883445E-5</v>
      </c>
      <c r="AX39" s="35">
        <f>+'MATRIZ (I)'!AX39-'MATRIZ (A)'!AX39</f>
        <v>0</v>
      </c>
      <c r="AY39" s="35">
        <f>+'MATRIZ (I)'!AY39-'MATRIZ (A)'!AY39</f>
        <v>0</v>
      </c>
      <c r="AZ39" s="35">
        <f>+'MATRIZ (I)'!AZ39-'MATRIZ (A)'!AZ39</f>
        <v>0</v>
      </c>
      <c r="BA39" s="35">
        <f>+'MATRIZ (I)'!BA39-'MATRIZ (A)'!BA39</f>
        <v>0</v>
      </c>
      <c r="BB39" s="35">
        <f>+'MATRIZ (I)'!BB39-'MATRIZ (A)'!BB39</f>
        <v>0</v>
      </c>
      <c r="BC39" s="35">
        <f>+'MATRIZ (I)'!BC39-'MATRIZ (A)'!BC39</f>
        <v>0</v>
      </c>
      <c r="BD39" s="35">
        <f>+'MATRIZ (I)'!BD39-'MATRIZ (A)'!BD39</f>
        <v>0</v>
      </c>
      <c r="BE39" s="35">
        <f>+'MATRIZ (I)'!BE39-'MATRIZ (A)'!BE39</f>
        <v>0</v>
      </c>
      <c r="BF39" s="35">
        <f>+'MATRIZ (I)'!BF39-'MATRIZ (A)'!BF39</f>
        <v>0</v>
      </c>
      <c r="BG39" s="35">
        <f>+'MATRIZ (I)'!BG39-'MATRIZ (A)'!BG39</f>
        <v>0</v>
      </c>
      <c r="BH39" s="35">
        <f>+'MATRIZ (I)'!BH39-'MATRIZ (A)'!BH39</f>
        <v>0</v>
      </c>
      <c r="BI39" s="35">
        <f>+'MATRIZ (I)'!BI39-'MATRIZ (A)'!BI39</f>
        <v>0</v>
      </c>
      <c r="BJ39" s="35">
        <f>+'MATRIZ (I)'!BJ39-'MATRIZ (A)'!BJ39</f>
        <v>0</v>
      </c>
      <c r="BK39" s="35">
        <f>+'MATRIZ (I)'!BK39-'MATRIZ (A)'!BK39</f>
        <v>0</v>
      </c>
      <c r="BL39" s="35">
        <f>+'MATRIZ (I)'!BL39-'MATRIZ (A)'!BL39</f>
        <v>0</v>
      </c>
      <c r="BM39" s="35">
        <f>+'MATRIZ (I)'!BM39-'MATRIZ (A)'!BM39</f>
        <v>0</v>
      </c>
      <c r="BN39" s="35">
        <f>+'MATRIZ (I)'!BN39-'MATRIZ (A)'!BN39</f>
        <v>0</v>
      </c>
      <c r="BO39" s="35">
        <f>+'MATRIZ (I)'!BO39-'MATRIZ (A)'!BO39</f>
        <v>0</v>
      </c>
      <c r="BP39" s="35">
        <f>+'MATRIZ (I)'!BP39-'MATRIZ (A)'!BP39</f>
        <v>0</v>
      </c>
      <c r="BQ39" s="35">
        <f>+'MATRIZ (I)'!BQ39-'MATRIZ (A)'!BQ39</f>
        <v>0</v>
      </c>
      <c r="BR39" s="35">
        <f>+'MATRIZ (I)'!BR39-'MATRIZ (A)'!BR39</f>
        <v>0</v>
      </c>
      <c r="BS39" s="35">
        <f>+'MATRIZ (I)'!BS39-'MATRIZ (A)'!BS39</f>
        <v>0</v>
      </c>
      <c r="BT39" s="35">
        <f>+'MATRIZ (I)'!BT39-'MATRIZ (A)'!BT39</f>
        <v>0</v>
      </c>
      <c r="BU39" s="35">
        <f>+'MATRIZ (I)'!BU39-'MATRIZ (A)'!BU39</f>
        <v>0</v>
      </c>
      <c r="BV39" s="35">
        <f>+'MATRIZ (I)'!BV39-'MATRIZ (A)'!BV39</f>
        <v>0</v>
      </c>
      <c r="BW39" s="35">
        <f>+'MATRIZ (I)'!BW39-'MATRIZ (A)'!BW39</f>
        <v>0</v>
      </c>
      <c r="BX39" s="35">
        <f>+'MATRIZ (I)'!BX39-'MATRIZ (A)'!BX39</f>
        <v>0</v>
      </c>
      <c r="BY39" s="35">
        <f>+'MATRIZ (I)'!BY39-'MATRIZ (A)'!BY39</f>
        <v>0</v>
      </c>
      <c r="BZ39" s="35">
        <f>+'MATRIZ (I)'!BZ39-'MATRIZ (A)'!BZ39</f>
        <v>0</v>
      </c>
      <c r="CA39" s="35">
        <f>+'MATRIZ (I)'!CA39-'MATRIZ (A)'!CA39</f>
        <v>0</v>
      </c>
      <c r="CB39" s="35">
        <f>+'MATRIZ (I)'!CB39-'MATRIZ (A)'!CB39</f>
        <v>0</v>
      </c>
      <c r="CC39" s="35">
        <f>+'MATRIZ (I)'!CC39-'MATRIZ (A)'!CC39</f>
        <v>0</v>
      </c>
      <c r="CD39" s="35">
        <f>+'MATRIZ (I)'!CD39-'MATRIZ (A)'!CD39</f>
        <v>0</v>
      </c>
      <c r="CE39" s="35">
        <f>+'MATRIZ (I)'!CE39-'MATRIZ (A)'!CE39</f>
        <v>0</v>
      </c>
      <c r="CF39" s="35">
        <f>+'MATRIZ (I)'!CF39-'MATRIZ (A)'!CF39</f>
        <v>0</v>
      </c>
      <c r="CG39" s="35">
        <f>+'MATRIZ (I)'!CG39-'MATRIZ (A)'!CG39</f>
        <v>-3.2568216318620315E-6</v>
      </c>
      <c r="CH39" s="35">
        <f>+'MATRIZ (I)'!CH39-'MATRIZ (A)'!CH39</f>
        <v>0</v>
      </c>
      <c r="CI39" s="35">
        <f>+'MATRIZ (I)'!CI39-'MATRIZ (A)'!CI39</f>
        <v>0</v>
      </c>
      <c r="CJ39" s="35">
        <f>+'MATRIZ (I)'!CJ39-'MATRIZ (A)'!CJ39</f>
        <v>0</v>
      </c>
      <c r="CK39" s="35">
        <f>+'MATRIZ (I)'!CK39-'MATRIZ (A)'!CK39</f>
        <v>0</v>
      </c>
      <c r="CL39" s="35">
        <f>+'MATRIZ (I)'!CL39-'MATRIZ (A)'!CL39</f>
        <v>0</v>
      </c>
      <c r="CM39" s="35">
        <f>+'MATRIZ (I)'!CM39-'MATRIZ (A)'!CM39</f>
        <v>0</v>
      </c>
      <c r="CN39" s="35">
        <f>+'MATRIZ (I)'!CN39-'MATRIZ (A)'!CN39</f>
        <v>0</v>
      </c>
      <c r="CO39" s="35">
        <f>+'MATRIZ (I)'!CO39-'MATRIZ (A)'!CO39</f>
        <v>0</v>
      </c>
      <c r="CP39" s="35">
        <f>+'MATRIZ (I)'!CP39-'MATRIZ (A)'!CP39</f>
        <v>0</v>
      </c>
      <c r="CQ39" s="35">
        <f>+'MATRIZ (I)'!CQ39-'MATRIZ (A)'!CQ39</f>
        <v>0</v>
      </c>
      <c r="CR39" s="35">
        <f>+'MATRIZ (I)'!CR39-'MATRIZ (A)'!CR39</f>
        <v>0</v>
      </c>
      <c r="CS39" s="35">
        <f>+'MATRIZ (I)'!CS39-'MATRIZ (A)'!CS39</f>
        <v>0</v>
      </c>
      <c r="CT39" s="35">
        <f>+'MATRIZ (I)'!CT39-'MATRIZ (A)'!CT39</f>
        <v>0</v>
      </c>
      <c r="CU39" s="35">
        <f>+'MATRIZ (I)'!CU39-'MATRIZ (A)'!CU39</f>
        <v>0</v>
      </c>
      <c r="CV39" s="35">
        <f>+'MATRIZ (I)'!CV39-'MATRIZ (A)'!CV39</f>
        <v>0</v>
      </c>
      <c r="CW39" s="35">
        <f>+'MATRIZ (I)'!CW39-'MATRIZ (A)'!CW39</f>
        <v>0</v>
      </c>
      <c r="CX39" s="35">
        <f>+'MATRIZ (I)'!CX39-'MATRIZ (A)'!CX39</f>
        <v>-6.2846166509338019E-4</v>
      </c>
      <c r="CY39" s="35">
        <f>+'MATRIZ (I)'!CY39-'MATRIZ (A)'!CY39</f>
        <v>-2.9050198185320902E-3</v>
      </c>
      <c r="CZ39" s="35">
        <f>+'MATRIZ (I)'!CZ39-'MATRIZ (A)'!CZ39</f>
        <v>0</v>
      </c>
      <c r="DA39" s="35">
        <f>+'MATRIZ (I)'!DA39-'MATRIZ (A)'!DA39</f>
        <v>-2.7225311240421348E-6</v>
      </c>
      <c r="DB39" s="35">
        <f>+'MATRIZ (I)'!DB39-'MATRIZ (A)'!DB39</f>
        <v>0</v>
      </c>
      <c r="DC39" s="35">
        <f>+'MATRIZ (I)'!DC39-'MATRIZ (A)'!DC39</f>
        <v>0</v>
      </c>
      <c r="DD39" s="35">
        <f>+'MATRIZ (I)'!DD39-'MATRIZ (A)'!DD39</f>
        <v>0</v>
      </c>
      <c r="DE39" s="35">
        <f>+'MATRIZ (I)'!DE39-'MATRIZ (A)'!DE39</f>
        <v>0</v>
      </c>
      <c r="DF39" s="35">
        <f>+'MATRIZ (I)'!DF39-'MATRIZ (A)'!DF39</f>
        <v>0</v>
      </c>
      <c r="DG39" s="35">
        <f>+'MATRIZ (I)'!DG39-'MATRIZ (A)'!DG39</f>
        <v>0</v>
      </c>
      <c r="DH39" s="35">
        <f>+'MATRIZ (I)'!DH39-'MATRIZ (A)'!DH39</f>
        <v>0</v>
      </c>
      <c r="DI39" s="35">
        <f>+'MATRIZ (I)'!DI39-'MATRIZ (A)'!DI39</f>
        <v>0</v>
      </c>
      <c r="DJ39" s="35">
        <f>+'MATRIZ (I)'!DJ39-'MATRIZ (A)'!DJ39</f>
        <v>0</v>
      </c>
      <c r="DK39" s="35">
        <f>+'MATRIZ (I)'!DK39-'MATRIZ (A)'!DK39</f>
        <v>0</v>
      </c>
      <c r="DL39" s="35">
        <f>+'MATRIZ (I)'!DL39-'MATRIZ (A)'!DL39</f>
        <v>0</v>
      </c>
      <c r="DM39" s="35">
        <f>+'MATRIZ (I)'!DM39-'MATRIZ (A)'!DM39</f>
        <v>0</v>
      </c>
      <c r="DN39" s="35">
        <f>+'MATRIZ (I)'!DN39-'MATRIZ (A)'!DN39</f>
        <v>0</v>
      </c>
      <c r="DO39" s="35">
        <f>+'MATRIZ (I)'!DO39-'MATRIZ (A)'!DO39</f>
        <v>0</v>
      </c>
      <c r="DP39" s="35">
        <f>+'MATRIZ (I)'!DP39-'MATRIZ (A)'!DP39</f>
        <v>0</v>
      </c>
      <c r="DQ39" s="35">
        <f>+'MATRIZ (I)'!DQ39-'MATRIZ (A)'!DQ39</f>
        <v>0</v>
      </c>
      <c r="DR39" s="35">
        <f>+'MATRIZ (I)'!DR39-'MATRIZ (A)'!DR39</f>
        <v>0</v>
      </c>
      <c r="DS39" s="35">
        <f>+'MATRIZ (I)'!DS39-'MATRIZ (A)'!DS39</f>
        <v>0</v>
      </c>
      <c r="DT39" s="35">
        <f>+'MATRIZ (I)'!DT39-'MATRIZ (A)'!DT39</f>
        <v>0</v>
      </c>
      <c r="DU39" s="35">
        <f>+'MATRIZ (I)'!DU39-'MATRIZ (A)'!DU39</f>
        <v>0</v>
      </c>
      <c r="DV39" s="35">
        <f>+'MATRIZ (I)'!DV39-'MATRIZ (A)'!DV39</f>
        <v>-8.0312206405682252E-8</v>
      </c>
      <c r="DW39" s="35">
        <f>+'MATRIZ (I)'!DW39-'MATRIZ (A)'!DW39</f>
        <v>-4.0606667104574778E-5</v>
      </c>
      <c r="DX39" s="35">
        <f>+'MATRIZ (I)'!DX39-'MATRIZ (A)'!DX39</f>
        <v>0</v>
      </c>
      <c r="DY39" s="35">
        <f>+'MATRIZ (I)'!DY39-'MATRIZ (A)'!DY39</f>
        <v>-5.5039904041515354E-5</v>
      </c>
      <c r="DZ39" s="35">
        <f>+'MATRIZ (I)'!DZ39-'MATRIZ (A)'!DZ39</f>
        <v>-1.7758695263311958E-5</v>
      </c>
      <c r="EA39" s="35">
        <f>+'MATRIZ (I)'!EA39-'MATRIZ (A)'!EA39</f>
        <v>0</v>
      </c>
      <c r="EB39" s="35">
        <f>+'MATRIZ (I)'!EB39-'MATRIZ (A)'!EB39</f>
        <v>0</v>
      </c>
      <c r="EC39" s="35">
        <f>+'MATRIZ (I)'!EC39-'MATRIZ (A)'!EC39</f>
        <v>0</v>
      </c>
      <c r="ED39" s="35">
        <f>+'MATRIZ (I)'!ED39-'MATRIZ (A)'!ED39</f>
        <v>0</v>
      </c>
      <c r="EE39" s="35">
        <f>+'MATRIZ (I)'!EE39-'MATRIZ (A)'!EE39</f>
        <v>0</v>
      </c>
      <c r="EF39" s="35">
        <f>+'MATRIZ (I)'!EF39-'MATRIZ (A)'!EF39</f>
        <v>0</v>
      </c>
      <c r="EG39" s="35">
        <f>+'MATRIZ (I)'!EG39-'MATRIZ (A)'!EG39</f>
        <v>0</v>
      </c>
      <c r="EH39" s="35">
        <f>+'MATRIZ (I)'!EH39-'MATRIZ (A)'!EH39</f>
        <v>0</v>
      </c>
    </row>
    <row r="40" spans="1:138" s="7" customFormat="1" ht="21.95" customHeight="1" thickBot="1" x14ac:dyDescent="0.25">
      <c r="A40" s="12" t="s">
        <v>144</v>
      </c>
      <c r="B40" s="12" t="s">
        <v>145</v>
      </c>
      <c r="C40" s="35">
        <f>+'MATRIZ (I)'!C40-'MATRIZ (A)'!C40</f>
        <v>0</v>
      </c>
      <c r="D40" s="35">
        <f>+'MATRIZ (I)'!D40-'MATRIZ (A)'!D40</f>
        <v>0</v>
      </c>
      <c r="E40" s="35">
        <f>+'MATRIZ (I)'!E40-'MATRIZ (A)'!E40</f>
        <v>0</v>
      </c>
      <c r="F40" s="35">
        <f>+'MATRIZ (I)'!F40-'MATRIZ (A)'!F40</f>
        <v>0</v>
      </c>
      <c r="G40" s="35">
        <f>+'MATRIZ (I)'!G40-'MATRIZ (A)'!G40</f>
        <v>0</v>
      </c>
      <c r="H40" s="35">
        <f>+'MATRIZ (I)'!H40-'MATRIZ (A)'!H40</f>
        <v>0</v>
      </c>
      <c r="I40" s="35">
        <f>+'MATRIZ (I)'!I40-'MATRIZ (A)'!I40</f>
        <v>0</v>
      </c>
      <c r="J40" s="35">
        <f>+'MATRIZ (I)'!J40-'MATRIZ (A)'!J40</f>
        <v>0</v>
      </c>
      <c r="K40" s="35">
        <f>+'MATRIZ (I)'!K40-'MATRIZ (A)'!K40</f>
        <v>0</v>
      </c>
      <c r="L40" s="35">
        <f>+'MATRIZ (I)'!L40-'MATRIZ (A)'!L40</f>
        <v>0</v>
      </c>
      <c r="M40" s="35">
        <f>+'MATRIZ (I)'!M40-'MATRIZ (A)'!M40</f>
        <v>0</v>
      </c>
      <c r="N40" s="35">
        <f>+'MATRIZ (I)'!N40-'MATRIZ (A)'!N40</f>
        <v>0</v>
      </c>
      <c r="O40" s="35">
        <f>+'MATRIZ (I)'!O40-'MATRIZ (A)'!O40</f>
        <v>0</v>
      </c>
      <c r="P40" s="35">
        <f>+'MATRIZ (I)'!P40-'MATRIZ (A)'!P40</f>
        <v>0</v>
      </c>
      <c r="Q40" s="35">
        <f>+'MATRIZ (I)'!Q40-'MATRIZ (A)'!Q40</f>
        <v>0</v>
      </c>
      <c r="R40" s="35">
        <f>+'MATRIZ (I)'!R40-'MATRIZ (A)'!R40</f>
        <v>0</v>
      </c>
      <c r="S40" s="35">
        <f>+'MATRIZ (I)'!S40-'MATRIZ (A)'!S40</f>
        <v>0</v>
      </c>
      <c r="T40" s="35">
        <f>+'MATRIZ (I)'!T40-'MATRIZ (A)'!T40</f>
        <v>0</v>
      </c>
      <c r="U40" s="35">
        <f>+'MATRIZ (I)'!U40-'MATRIZ (A)'!U40</f>
        <v>0</v>
      </c>
      <c r="V40" s="35">
        <f>+'MATRIZ (I)'!V40-'MATRIZ (A)'!V40</f>
        <v>0</v>
      </c>
      <c r="W40" s="35">
        <f>+'MATRIZ (I)'!W40-'MATRIZ (A)'!W40</f>
        <v>0</v>
      </c>
      <c r="X40" s="35">
        <f>+'MATRIZ (I)'!X40-'MATRIZ (A)'!X40</f>
        <v>0</v>
      </c>
      <c r="Y40" s="35">
        <f>+'MATRIZ (I)'!Y40-'MATRIZ (A)'!Y40</f>
        <v>0</v>
      </c>
      <c r="Z40" s="35">
        <f>+'MATRIZ (I)'!Z40-'MATRIZ (A)'!Z40</f>
        <v>0</v>
      </c>
      <c r="AA40" s="35">
        <f>+'MATRIZ (I)'!AA40-'MATRIZ (A)'!AA40</f>
        <v>0</v>
      </c>
      <c r="AB40" s="35">
        <f>+'MATRIZ (I)'!AB40-'MATRIZ (A)'!AB40</f>
        <v>0</v>
      </c>
      <c r="AC40" s="35">
        <f>+'MATRIZ (I)'!AC40-'MATRIZ (A)'!AC40</f>
        <v>0</v>
      </c>
      <c r="AD40" s="35">
        <f>+'MATRIZ (I)'!AD40-'MATRIZ (A)'!AD40</f>
        <v>0</v>
      </c>
      <c r="AE40" s="35">
        <f>+'MATRIZ (I)'!AE40-'MATRIZ (A)'!AE40</f>
        <v>0.95289155818190152</v>
      </c>
      <c r="AF40" s="35">
        <f>+'MATRIZ (I)'!AF40-'MATRIZ (A)'!AF40</f>
        <v>0</v>
      </c>
      <c r="AG40" s="35">
        <f>+'MATRIZ (I)'!AG40-'MATRIZ (A)'!AG40</f>
        <v>0</v>
      </c>
      <c r="AH40" s="35">
        <f>+'MATRIZ (I)'!AH40-'MATRIZ (A)'!AH40</f>
        <v>0</v>
      </c>
      <c r="AI40" s="35">
        <f>+'MATRIZ (I)'!AI40-'MATRIZ (A)'!AI40</f>
        <v>-2.2082826021305104E-5</v>
      </c>
      <c r="AJ40" s="35">
        <f>+'MATRIZ (I)'!AJ40-'MATRIZ (A)'!AJ40</f>
        <v>-6.1038366785315535E-3</v>
      </c>
      <c r="AK40" s="35">
        <f>+'MATRIZ (I)'!AK40-'MATRIZ (A)'!AK40</f>
        <v>-0.17012884739811843</v>
      </c>
      <c r="AL40" s="35">
        <f>+'MATRIZ (I)'!AL40-'MATRIZ (A)'!AL40</f>
        <v>0</v>
      </c>
      <c r="AM40" s="35">
        <f>+'MATRIZ (I)'!AM40-'MATRIZ (A)'!AM40</f>
        <v>0</v>
      </c>
      <c r="AN40" s="35">
        <f>+'MATRIZ (I)'!AN40-'MATRIZ (A)'!AN40</f>
        <v>0</v>
      </c>
      <c r="AO40" s="35">
        <f>+'MATRIZ (I)'!AO40-'MATRIZ (A)'!AO40</f>
        <v>0</v>
      </c>
      <c r="AP40" s="35">
        <f>+'MATRIZ (I)'!AP40-'MATRIZ (A)'!AP40</f>
        <v>0</v>
      </c>
      <c r="AQ40" s="35">
        <f>+'MATRIZ (I)'!AQ40-'MATRIZ (A)'!AQ40</f>
        <v>0</v>
      </c>
      <c r="AR40" s="35">
        <f>+'MATRIZ (I)'!AR40-'MATRIZ (A)'!AR40</f>
        <v>0</v>
      </c>
      <c r="AS40" s="35">
        <f>+'MATRIZ (I)'!AS40-'MATRIZ (A)'!AS40</f>
        <v>0</v>
      </c>
      <c r="AT40" s="35">
        <f>+'MATRIZ (I)'!AT40-'MATRIZ (A)'!AT40</f>
        <v>0</v>
      </c>
      <c r="AU40" s="35">
        <f>+'MATRIZ (I)'!AU40-'MATRIZ (A)'!AU40</f>
        <v>0</v>
      </c>
      <c r="AV40" s="35">
        <f>+'MATRIZ (I)'!AV40-'MATRIZ (A)'!AV40</f>
        <v>0</v>
      </c>
      <c r="AW40" s="35">
        <f>+'MATRIZ (I)'!AW40-'MATRIZ (A)'!AW40</f>
        <v>0</v>
      </c>
      <c r="AX40" s="35">
        <f>+'MATRIZ (I)'!AX40-'MATRIZ (A)'!AX40</f>
        <v>0</v>
      </c>
      <c r="AY40" s="35">
        <f>+'MATRIZ (I)'!AY40-'MATRIZ (A)'!AY40</f>
        <v>0</v>
      </c>
      <c r="AZ40" s="35">
        <f>+'MATRIZ (I)'!AZ40-'MATRIZ (A)'!AZ40</f>
        <v>0</v>
      </c>
      <c r="BA40" s="35">
        <f>+'MATRIZ (I)'!BA40-'MATRIZ (A)'!BA40</f>
        <v>0</v>
      </c>
      <c r="BB40" s="35">
        <f>+'MATRIZ (I)'!BB40-'MATRIZ (A)'!BB40</f>
        <v>0</v>
      </c>
      <c r="BC40" s="35">
        <f>+'MATRIZ (I)'!BC40-'MATRIZ (A)'!BC40</f>
        <v>0</v>
      </c>
      <c r="BD40" s="35">
        <f>+'MATRIZ (I)'!BD40-'MATRIZ (A)'!BD40</f>
        <v>0</v>
      </c>
      <c r="BE40" s="35">
        <f>+'MATRIZ (I)'!BE40-'MATRIZ (A)'!BE40</f>
        <v>0</v>
      </c>
      <c r="BF40" s="35">
        <f>+'MATRIZ (I)'!BF40-'MATRIZ (A)'!BF40</f>
        <v>0</v>
      </c>
      <c r="BG40" s="35">
        <f>+'MATRIZ (I)'!BG40-'MATRIZ (A)'!BG40</f>
        <v>0</v>
      </c>
      <c r="BH40" s="35">
        <f>+'MATRIZ (I)'!BH40-'MATRIZ (A)'!BH40</f>
        <v>0</v>
      </c>
      <c r="BI40" s="35">
        <f>+'MATRIZ (I)'!BI40-'MATRIZ (A)'!BI40</f>
        <v>0</v>
      </c>
      <c r="BJ40" s="35">
        <f>+'MATRIZ (I)'!BJ40-'MATRIZ (A)'!BJ40</f>
        <v>0</v>
      </c>
      <c r="BK40" s="35">
        <f>+'MATRIZ (I)'!BK40-'MATRIZ (A)'!BK40</f>
        <v>0</v>
      </c>
      <c r="BL40" s="35">
        <f>+'MATRIZ (I)'!BL40-'MATRIZ (A)'!BL40</f>
        <v>0</v>
      </c>
      <c r="BM40" s="35">
        <f>+'MATRIZ (I)'!BM40-'MATRIZ (A)'!BM40</f>
        <v>0</v>
      </c>
      <c r="BN40" s="35">
        <f>+'MATRIZ (I)'!BN40-'MATRIZ (A)'!BN40</f>
        <v>0</v>
      </c>
      <c r="BO40" s="35">
        <f>+'MATRIZ (I)'!BO40-'MATRIZ (A)'!BO40</f>
        <v>0</v>
      </c>
      <c r="BP40" s="35">
        <f>+'MATRIZ (I)'!BP40-'MATRIZ (A)'!BP40</f>
        <v>0</v>
      </c>
      <c r="BQ40" s="35">
        <f>+'MATRIZ (I)'!BQ40-'MATRIZ (A)'!BQ40</f>
        <v>0</v>
      </c>
      <c r="BR40" s="35">
        <f>+'MATRIZ (I)'!BR40-'MATRIZ (A)'!BR40</f>
        <v>0</v>
      </c>
      <c r="BS40" s="35">
        <f>+'MATRIZ (I)'!BS40-'MATRIZ (A)'!BS40</f>
        <v>0</v>
      </c>
      <c r="BT40" s="35">
        <f>+'MATRIZ (I)'!BT40-'MATRIZ (A)'!BT40</f>
        <v>0</v>
      </c>
      <c r="BU40" s="35">
        <f>+'MATRIZ (I)'!BU40-'MATRIZ (A)'!BU40</f>
        <v>0</v>
      </c>
      <c r="BV40" s="35">
        <f>+'MATRIZ (I)'!BV40-'MATRIZ (A)'!BV40</f>
        <v>0</v>
      </c>
      <c r="BW40" s="35">
        <f>+'MATRIZ (I)'!BW40-'MATRIZ (A)'!BW40</f>
        <v>0</v>
      </c>
      <c r="BX40" s="35">
        <f>+'MATRIZ (I)'!BX40-'MATRIZ (A)'!BX40</f>
        <v>0</v>
      </c>
      <c r="BY40" s="35">
        <f>+'MATRIZ (I)'!BY40-'MATRIZ (A)'!BY40</f>
        <v>0</v>
      </c>
      <c r="BZ40" s="35">
        <f>+'MATRIZ (I)'!BZ40-'MATRIZ (A)'!BZ40</f>
        <v>0</v>
      </c>
      <c r="CA40" s="35">
        <f>+'MATRIZ (I)'!CA40-'MATRIZ (A)'!CA40</f>
        <v>0</v>
      </c>
      <c r="CB40" s="35">
        <f>+'MATRIZ (I)'!CB40-'MATRIZ (A)'!CB40</f>
        <v>0</v>
      </c>
      <c r="CC40" s="35">
        <f>+'MATRIZ (I)'!CC40-'MATRIZ (A)'!CC40</f>
        <v>0</v>
      </c>
      <c r="CD40" s="35">
        <f>+'MATRIZ (I)'!CD40-'MATRIZ (A)'!CD40</f>
        <v>0</v>
      </c>
      <c r="CE40" s="35">
        <f>+'MATRIZ (I)'!CE40-'MATRIZ (A)'!CE40</f>
        <v>0</v>
      </c>
      <c r="CF40" s="35">
        <f>+'MATRIZ (I)'!CF40-'MATRIZ (A)'!CF40</f>
        <v>0</v>
      </c>
      <c r="CG40" s="35">
        <f>+'MATRIZ (I)'!CG40-'MATRIZ (A)'!CG40</f>
        <v>0</v>
      </c>
      <c r="CH40" s="35">
        <f>+'MATRIZ (I)'!CH40-'MATRIZ (A)'!CH40</f>
        <v>0</v>
      </c>
      <c r="CI40" s="35">
        <f>+'MATRIZ (I)'!CI40-'MATRIZ (A)'!CI40</f>
        <v>0</v>
      </c>
      <c r="CJ40" s="35">
        <f>+'MATRIZ (I)'!CJ40-'MATRIZ (A)'!CJ40</f>
        <v>0</v>
      </c>
      <c r="CK40" s="35">
        <f>+'MATRIZ (I)'!CK40-'MATRIZ (A)'!CK40</f>
        <v>0</v>
      </c>
      <c r="CL40" s="35">
        <f>+'MATRIZ (I)'!CL40-'MATRIZ (A)'!CL40</f>
        <v>0</v>
      </c>
      <c r="CM40" s="35">
        <f>+'MATRIZ (I)'!CM40-'MATRIZ (A)'!CM40</f>
        <v>0</v>
      </c>
      <c r="CN40" s="35">
        <f>+'MATRIZ (I)'!CN40-'MATRIZ (A)'!CN40</f>
        <v>0</v>
      </c>
      <c r="CO40" s="35">
        <f>+'MATRIZ (I)'!CO40-'MATRIZ (A)'!CO40</f>
        <v>0</v>
      </c>
      <c r="CP40" s="35">
        <f>+'MATRIZ (I)'!CP40-'MATRIZ (A)'!CP40</f>
        <v>0</v>
      </c>
      <c r="CQ40" s="35">
        <f>+'MATRIZ (I)'!CQ40-'MATRIZ (A)'!CQ40</f>
        <v>0</v>
      </c>
      <c r="CR40" s="35">
        <f>+'MATRIZ (I)'!CR40-'MATRIZ (A)'!CR40</f>
        <v>0</v>
      </c>
      <c r="CS40" s="35">
        <f>+'MATRIZ (I)'!CS40-'MATRIZ (A)'!CS40</f>
        <v>0</v>
      </c>
      <c r="CT40" s="35">
        <f>+'MATRIZ (I)'!CT40-'MATRIZ (A)'!CT40</f>
        <v>0</v>
      </c>
      <c r="CU40" s="35">
        <f>+'MATRIZ (I)'!CU40-'MATRIZ (A)'!CU40</f>
        <v>0</v>
      </c>
      <c r="CV40" s="35">
        <f>+'MATRIZ (I)'!CV40-'MATRIZ (A)'!CV40</f>
        <v>0</v>
      </c>
      <c r="CW40" s="35">
        <f>+'MATRIZ (I)'!CW40-'MATRIZ (A)'!CW40</f>
        <v>0</v>
      </c>
      <c r="CX40" s="35">
        <f>+'MATRIZ (I)'!CX40-'MATRIZ (A)'!CX40</f>
        <v>0</v>
      </c>
      <c r="CY40" s="35">
        <f>+'MATRIZ (I)'!CY40-'MATRIZ (A)'!CY40</f>
        <v>0</v>
      </c>
      <c r="CZ40" s="35">
        <f>+'MATRIZ (I)'!CZ40-'MATRIZ (A)'!CZ40</f>
        <v>0</v>
      </c>
      <c r="DA40" s="35">
        <f>+'MATRIZ (I)'!DA40-'MATRIZ (A)'!DA40</f>
        <v>0</v>
      </c>
      <c r="DB40" s="35">
        <f>+'MATRIZ (I)'!DB40-'MATRIZ (A)'!DB40</f>
        <v>0</v>
      </c>
      <c r="DC40" s="35">
        <f>+'MATRIZ (I)'!DC40-'MATRIZ (A)'!DC40</f>
        <v>0</v>
      </c>
      <c r="DD40" s="35">
        <f>+'MATRIZ (I)'!DD40-'MATRIZ (A)'!DD40</f>
        <v>0</v>
      </c>
      <c r="DE40" s="35">
        <f>+'MATRIZ (I)'!DE40-'MATRIZ (A)'!DE40</f>
        <v>0</v>
      </c>
      <c r="DF40" s="35">
        <f>+'MATRIZ (I)'!DF40-'MATRIZ (A)'!DF40</f>
        <v>0</v>
      </c>
      <c r="DG40" s="35">
        <f>+'MATRIZ (I)'!DG40-'MATRIZ (A)'!DG40</f>
        <v>0</v>
      </c>
      <c r="DH40" s="35">
        <f>+'MATRIZ (I)'!DH40-'MATRIZ (A)'!DH40</f>
        <v>0</v>
      </c>
      <c r="DI40" s="35">
        <f>+'MATRIZ (I)'!DI40-'MATRIZ (A)'!DI40</f>
        <v>0</v>
      </c>
      <c r="DJ40" s="35">
        <f>+'MATRIZ (I)'!DJ40-'MATRIZ (A)'!DJ40</f>
        <v>0</v>
      </c>
      <c r="DK40" s="35">
        <f>+'MATRIZ (I)'!DK40-'MATRIZ (A)'!DK40</f>
        <v>0</v>
      </c>
      <c r="DL40" s="35">
        <f>+'MATRIZ (I)'!DL40-'MATRIZ (A)'!DL40</f>
        <v>0</v>
      </c>
      <c r="DM40" s="35">
        <f>+'MATRIZ (I)'!DM40-'MATRIZ (A)'!DM40</f>
        <v>0</v>
      </c>
      <c r="DN40" s="35">
        <f>+'MATRIZ (I)'!DN40-'MATRIZ (A)'!DN40</f>
        <v>0</v>
      </c>
      <c r="DO40" s="35">
        <f>+'MATRIZ (I)'!DO40-'MATRIZ (A)'!DO40</f>
        <v>0</v>
      </c>
      <c r="DP40" s="35">
        <f>+'MATRIZ (I)'!DP40-'MATRIZ (A)'!DP40</f>
        <v>0</v>
      </c>
      <c r="DQ40" s="35">
        <f>+'MATRIZ (I)'!DQ40-'MATRIZ (A)'!DQ40</f>
        <v>0</v>
      </c>
      <c r="DR40" s="35">
        <f>+'MATRIZ (I)'!DR40-'MATRIZ (A)'!DR40</f>
        <v>0</v>
      </c>
      <c r="DS40" s="35">
        <f>+'MATRIZ (I)'!DS40-'MATRIZ (A)'!DS40</f>
        <v>0</v>
      </c>
      <c r="DT40" s="35">
        <f>+'MATRIZ (I)'!DT40-'MATRIZ (A)'!DT40</f>
        <v>0</v>
      </c>
      <c r="DU40" s="35">
        <f>+'MATRIZ (I)'!DU40-'MATRIZ (A)'!DU40</f>
        <v>0</v>
      </c>
      <c r="DV40" s="35">
        <f>+'MATRIZ (I)'!DV40-'MATRIZ (A)'!DV40</f>
        <v>0</v>
      </c>
      <c r="DW40" s="35">
        <f>+'MATRIZ (I)'!DW40-'MATRIZ (A)'!DW40</f>
        <v>0</v>
      </c>
      <c r="DX40" s="35">
        <f>+'MATRIZ (I)'!DX40-'MATRIZ (A)'!DX40</f>
        <v>0</v>
      </c>
      <c r="DY40" s="35">
        <f>+'MATRIZ (I)'!DY40-'MATRIZ (A)'!DY40</f>
        <v>0</v>
      </c>
      <c r="DZ40" s="35">
        <f>+'MATRIZ (I)'!DZ40-'MATRIZ (A)'!DZ40</f>
        <v>0</v>
      </c>
      <c r="EA40" s="35">
        <f>+'MATRIZ (I)'!EA40-'MATRIZ (A)'!EA40</f>
        <v>0</v>
      </c>
      <c r="EB40" s="35">
        <f>+'MATRIZ (I)'!EB40-'MATRIZ (A)'!EB40</f>
        <v>0</v>
      </c>
      <c r="EC40" s="35">
        <f>+'MATRIZ (I)'!EC40-'MATRIZ (A)'!EC40</f>
        <v>0</v>
      </c>
      <c r="ED40" s="35">
        <f>+'MATRIZ (I)'!ED40-'MATRIZ (A)'!ED40</f>
        <v>0</v>
      </c>
      <c r="EE40" s="35">
        <f>+'MATRIZ (I)'!EE40-'MATRIZ (A)'!EE40</f>
        <v>0</v>
      </c>
      <c r="EF40" s="35">
        <f>+'MATRIZ (I)'!EF40-'MATRIZ (A)'!EF40</f>
        <v>0</v>
      </c>
      <c r="EG40" s="35">
        <f>+'MATRIZ (I)'!EG40-'MATRIZ (A)'!EG40</f>
        <v>0</v>
      </c>
      <c r="EH40" s="35">
        <f>+'MATRIZ (I)'!EH40-'MATRIZ (A)'!EH40</f>
        <v>0</v>
      </c>
    </row>
    <row r="41" spans="1:138" s="7" customFormat="1" ht="21.95" customHeight="1" thickBot="1" x14ac:dyDescent="0.25">
      <c r="A41" s="12" t="s">
        <v>146</v>
      </c>
      <c r="B41" s="12" t="s">
        <v>147</v>
      </c>
      <c r="C41" s="35">
        <f>+'MATRIZ (I)'!C41-'MATRIZ (A)'!C41</f>
        <v>-1.9573151071823868E-5</v>
      </c>
      <c r="D41" s="35">
        <f>+'MATRIZ (I)'!D41-'MATRIZ (A)'!D41</f>
        <v>-6.0458043285800023E-5</v>
      </c>
      <c r="E41" s="35">
        <f>+'MATRIZ (I)'!E41-'MATRIZ (A)'!E41</f>
        <v>-1.2032692584059499E-5</v>
      </c>
      <c r="F41" s="35">
        <f>+'MATRIZ (I)'!F41-'MATRIZ (A)'!F41</f>
        <v>-2.48811512569976E-5</v>
      </c>
      <c r="G41" s="35">
        <f>+'MATRIZ (I)'!G41-'MATRIZ (A)'!G41</f>
        <v>-1.4976823976959575E-5</v>
      </c>
      <c r="H41" s="35">
        <f>+'MATRIZ (I)'!H41-'MATRIZ (A)'!H41</f>
        <v>-2.1367060596604263E-5</v>
      </c>
      <c r="I41" s="35">
        <f>+'MATRIZ (I)'!I41-'MATRIZ (A)'!I41</f>
        <v>-2.0695486752582391E-3</v>
      </c>
      <c r="J41" s="35">
        <f>+'MATRIZ (I)'!J41-'MATRIZ (A)'!J41</f>
        <v>-2.5270663238277218E-7</v>
      </c>
      <c r="K41" s="35">
        <f>+'MATRIZ (I)'!K41-'MATRIZ (A)'!K41</f>
        <v>-4.389715012493797E-5</v>
      </c>
      <c r="L41" s="35">
        <f>+'MATRIZ (I)'!L41-'MATRIZ (A)'!L41</f>
        <v>-3.5493422009664926E-3</v>
      </c>
      <c r="M41" s="35">
        <f>+'MATRIZ (I)'!M41-'MATRIZ (A)'!M41</f>
        <v>-5.7567679299272111E-6</v>
      </c>
      <c r="N41" s="35">
        <f>+'MATRIZ (I)'!N41-'MATRIZ (A)'!N41</f>
        <v>-5.4462425549317953E-5</v>
      </c>
      <c r="O41" s="35">
        <f>+'MATRIZ (I)'!O41-'MATRIZ (A)'!O41</f>
        <v>-1.7727917019773304E-4</v>
      </c>
      <c r="P41" s="35">
        <f>+'MATRIZ (I)'!P41-'MATRIZ (A)'!P41</f>
        <v>-3.8960404974942205E-5</v>
      </c>
      <c r="Q41" s="35">
        <f>+'MATRIZ (I)'!Q41-'MATRIZ (A)'!Q41</f>
        <v>-9.3991616813854271E-6</v>
      </c>
      <c r="R41" s="35">
        <f>+'MATRIZ (I)'!R41-'MATRIZ (A)'!R41</f>
        <v>-1.0409642855002598E-3</v>
      </c>
      <c r="S41" s="35">
        <f>+'MATRIZ (I)'!S41-'MATRIZ (A)'!S41</f>
        <v>-1.2893538043290357E-4</v>
      </c>
      <c r="T41" s="35">
        <f>+'MATRIZ (I)'!T41-'MATRIZ (A)'!T41</f>
        <v>-1.0475475259795039E-5</v>
      </c>
      <c r="U41" s="35">
        <f>+'MATRIZ (I)'!U41-'MATRIZ (A)'!U41</f>
        <v>-3.8044956061489834E-5</v>
      </c>
      <c r="V41" s="35">
        <f>+'MATRIZ (I)'!V41-'MATRIZ (A)'!V41</f>
        <v>-1.117903617770534E-5</v>
      </c>
      <c r="W41" s="35">
        <f>+'MATRIZ (I)'!W41-'MATRIZ (A)'!W41</f>
        <v>-8.485801129386971E-3</v>
      </c>
      <c r="X41" s="35">
        <f>+'MATRIZ (I)'!X41-'MATRIZ (A)'!X41</f>
        <v>-1.647233368453373E-3</v>
      </c>
      <c r="Y41" s="35">
        <f>+'MATRIZ (I)'!Y41-'MATRIZ (A)'!Y41</f>
        <v>-1.934944546913586E-5</v>
      </c>
      <c r="Z41" s="35">
        <f>+'MATRIZ (I)'!Z41-'MATRIZ (A)'!Z41</f>
        <v>-4.854914081712439E-6</v>
      </c>
      <c r="AA41" s="35">
        <f>+'MATRIZ (I)'!AA41-'MATRIZ (A)'!AA41</f>
        <v>-5.5477891336178723E-6</v>
      </c>
      <c r="AB41" s="35">
        <f>+'MATRIZ (I)'!AB41-'MATRIZ (A)'!AB41</f>
        <v>-5.7093748062064028E-4</v>
      </c>
      <c r="AC41" s="35">
        <f>+'MATRIZ (I)'!AC41-'MATRIZ (A)'!AC41</f>
        <v>-1.03716093551576E-3</v>
      </c>
      <c r="AD41" s="35">
        <f>+'MATRIZ (I)'!AD41-'MATRIZ (A)'!AD41</f>
        <v>-4.1047424472234253E-5</v>
      </c>
      <c r="AE41" s="35">
        <f>+'MATRIZ (I)'!AE41-'MATRIZ (A)'!AE41</f>
        <v>-4.5211492305095158E-7</v>
      </c>
      <c r="AF41" s="35">
        <f>+'MATRIZ (I)'!AF41-'MATRIZ (A)'!AF41</f>
        <v>0.99974548284112386</v>
      </c>
      <c r="AG41" s="35">
        <f>+'MATRIZ (I)'!AG41-'MATRIZ (A)'!AG41</f>
        <v>0</v>
      </c>
      <c r="AH41" s="35">
        <f>+'MATRIZ (I)'!AH41-'MATRIZ (A)'!AH41</f>
        <v>-2.1573807824748875E-5</v>
      </c>
      <c r="AI41" s="35">
        <f>+'MATRIZ (I)'!AI41-'MATRIZ (A)'!AI41</f>
        <v>-1.549601236859926E-5</v>
      </c>
      <c r="AJ41" s="35">
        <f>+'MATRIZ (I)'!AJ41-'MATRIZ (A)'!AJ41</f>
        <v>-9.3205571091334148E-6</v>
      </c>
      <c r="AK41" s="35">
        <f>+'MATRIZ (I)'!AK41-'MATRIZ (A)'!AK41</f>
        <v>-1.0326163827670658E-5</v>
      </c>
      <c r="AL41" s="35">
        <f>+'MATRIZ (I)'!AL41-'MATRIZ (A)'!AL41</f>
        <v>-1.2099869777707821E-5</v>
      </c>
      <c r="AM41" s="35">
        <f>+'MATRIZ (I)'!AM41-'MATRIZ (A)'!AM41</f>
        <v>-2.6012646857649256E-5</v>
      </c>
      <c r="AN41" s="35">
        <f>+'MATRIZ (I)'!AN41-'MATRIZ (A)'!AN41</f>
        <v>-2.429782270521521E-6</v>
      </c>
      <c r="AO41" s="35">
        <f>+'MATRIZ (I)'!AO41-'MATRIZ (A)'!AO41</f>
        <v>-2.2274956699645175E-5</v>
      </c>
      <c r="AP41" s="35">
        <f>+'MATRIZ (I)'!AP41-'MATRIZ (A)'!AP41</f>
        <v>-2.8773360245581027E-5</v>
      </c>
      <c r="AQ41" s="35">
        <f>+'MATRIZ (I)'!AQ41-'MATRIZ (A)'!AQ41</f>
        <v>-1.2030672940587336E-5</v>
      </c>
      <c r="AR41" s="35">
        <f>+'MATRIZ (I)'!AR41-'MATRIZ (A)'!AR41</f>
        <v>-2.3780683198462187E-4</v>
      </c>
      <c r="AS41" s="35">
        <f>+'MATRIZ (I)'!AS41-'MATRIZ (A)'!AS41</f>
        <v>-4.5381155612967375E-6</v>
      </c>
      <c r="AT41" s="35">
        <f>+'MATRIZ (I)'!AT41-'MATRIZ (A)'!AT41</f>
        <v>-8.770674554125728E-6</v>
      </c>
      <c r="AU41" s="35">
        <f>+'MATRIZ (I)'!AU41-'MATRIZ (A)'!AU41</f>
        <v>-1.3475588787140969E-5</v>
      </c>
      <c r="AV41" s="35">
        <f>+'MATRIZ (I)'!AV41-'MATRIZ (A)'!AV41</f>
        <v>-1.3926739836748146E-5</v>
      </c>
      <c r="AW41" s="35">
        <f>+'MATRIZ (I)'!AW41-'MATRIZ (A)'!AW41</f>
        <v>-1.7496719142926231E-6</v>
      </c>
      <c r="AX41" s="35">
        <f>+'MATRIZ (I)'!AX41-'MATRIZ (A)'!AX41</f>
        <v>-2.5570943369839371E-3</v>
      </c>
      <c r="AY41" s="35">
        <f>+'MATRIZ (I)'!AY41-'MATRIZ (A)'!AY41</f>
        <v>-2.2704049160390986E-5</v>
      </c>
      <c r="AZ41" s="35">
        <f>+'MATRIZ (I)'!AZ41-'MATRIZ (A)'!AZ41</f>
        <v>-3.0372646224401644E-5</v>
      </c>
      <c r="BA41" s="35">
        <f>+'MATRIZ (I)'!BA41-'MATRIZ (A)'!BA41</f>
        <v>-6.8976303367576923E-7</v>
      </c>
      <c r="BB41" s="35">
        <f>+'MATRIZ (I)'!BB41-'MATRIZ (A)'!BB41</f>
        <v>-1.3240027915156659E-5</v>
      </c>
      <c r="BC41" s="35">
        <f>+'MATRIZ (I)'!BC41-'MATRIZ (A)'!BC41</f>
        <v>-5.2477788966424318E-6</v>
      </c>
      <c r="BD41" s="35">
        <f>+'MATRIZ (I)'!BD41-'MATRIZ (A)'!BD41</f>
        <v>-1.4252774910988545E-5</v>
      </c>
      <c r="BE41" s="35">
        <f>+'MATRIZ (I)'!BE41-'MATRIZ (A)'!BE41</f>
        <v>-3.0956387421136323E-5</v>
      </c>
      <c r="BF41" s="35">
        <f>+'MATRIZ (I)'!BF41-'MATRIZ (A)'!BF41</f>
        <v>-8.8213275984227991E-4</v>
      </c>
      <c r="BG41" s="35">
        <f>+'MATRIZ (I)'!BG41-'MATRIZ (A)'!BG41</f>
        <v>-4.7339484299810211E-5</v>
      </c>
      <c r="BH41" s="35">
        <f>+'MATRIZ (I)'!BH41-'MATRIZ (A)'!BH41</f>
        <v>-3.454899670804987E-5</v>
      </c>
      <c r="BI41" s="35">
        <f>+'MATRIZ (I)'!BI41-'MATRIZ (A)'!BI41</f>
        <v>0</v>
      </c>
      <c r="BJ41" s="35">
        <f>+'MATRIZ (I)'!BJ41-'MATRIZ (A)'!BJ41</f>
        <v>-8.4897849101344852E-6</v>
      </c>
      <c r="BK41" s="35">
        <f>+'MATRIZ (I)'!BK41-'MATRIZ (A)'!BK41</f>
        <v>-3.6734857492779539E-5</v>
      </c>
      <c r="BL41" s="35">
        <f>+'MATRIZ (I)'!BL41-'MATRIZ (A)'!BL41</f>
        <v>-2.6102257531607903E-4</v>
      </c>
      <c r="BM41" s="35">
        <f>+'MATRIZ (I)'!BM41-'MATRIZ (A)'!BM41</f>
        <v>-5.1673589765051711E-4</v>
      </c>
      <c r="BN41" s="35">
        <f>+'MATRIZ (I)'!BN41-'MATRIZ (A)'!BN41</f>
        <v>-5.9354717924462775E-4</v>
      </c>
      <c r="BO41" s="35">
        <f>+'MATRIZ (I)'!BO41-'MATRIZ (A)'!BO41</f>
        <v>-8.0434042119330812E-7</v>
      </c>
      <c r="BP41" s="35">
        <f>+'MATRIZ (I)'!BP41-'MATRIZ (A)'!BP41</f>
        <v>-1.8118081658337215E-5</v>
      </c>
      <c r="BQ41" s="35">
        <f>+'MATRIZ (I)'!BQ41-'MATRIZ (A)'!BQ41</f>
        <v>-2.6873738744028956E-6</v>
      </c>
      <c r="BR41" s="35">
        <f>+'MATRIZ (I)'!BR41-'MATRIZ (A)'!BR41</f>
        <v>-1.9889246520672964E-5</v>
      </c>
      <c r="BS41" s="35">
        <f>+'MATRIZ (I)'!BS41-'MATRIZ (A)'!BS41</f>
        <v>-2.3406854085832846E-2</v>
      </c>
      <c r="BT41" s="35">
        <f>+'MATRIZ (I)'!BT41-'MATRIZ (A)'!BT41</f>
        <v>-3.2145895639346743E-2</v>
      </c>
      <c r="BU41" s="35">
        <f>+'MATRIZ (I)'!BU41-'MATRIZ (A)'!BU41</f>
        <v>-5.488721712079412E-2</v>
      </c>
      <c r="BV41" s="35">
        <f>+'MATRIZ (I)'!BV41-'MATRIZ (A)'!BV41</f>
        <v>-3.4226899316011174E-5</v>
      </c>
      <c r="BW41" s="35">
        <f>+'MATRIZ (I)'!BW41-'MATRIZ (A)'!BW41</f>
        <v>-2.9081127325810494E-5</v>
      </c>
      <c r="BX41" s="35">
        <f>+'MATRIZ (I)'!BX41-'MATRIZ (A)'!BX41</f>
        <v>0</v>
      </c>
      <c r="BY41" s="35">
        <f>+'MATRIZ (I)'!BY41-'MATRIZ (A)'!BY41</f>
        <v>-1.1632959478819472E-6</v>
      </c>
      <c r="BZ41" s="35">
        <f>+'MATRIZ (I)'!BZ41-'MATRIZ (A)'!BZ41</f>
        <v>-4.6879348731917992E-4</v>
      </c>
      <c r="CA41" s="35">
        <f>+'MATRIZ (I)'!CA41-'MATRIZ (A)'!CA41</f>
        <v>-4.8348869261553411E-6</v>
      </c>
      <c r="CB41" s="35">
        <f>+'MATRIZ (I)'!CB41-'MATRIZ (A)'!CB41</f>
        <v>-4.8378413110696249E-5</v>
      </c>
      <c r="CC41" s="35">
        <f>+'MATRIZ (I)'!CC41-'MATRIZ (A)'!CC41</f>
        <v>-4.6887336021659282E-5</v>
      </c>
      <c r="CD41" s="35">
        <f>+'MATRIZ (I)'!CD41-'MATRIZ (A)'!CD41</f>
        <v>-6.352753069896411E-6</v>
      </c>
      <c r="CE41" s="35">
        <f>+'MATRIZ (I)'!CE41-'MATRIZ (A)'!CE41</f>
        <v>-3.0292522682298038E-5</v>
      </c>
      <c r="CF41" s="35">
        <f>+'MATRIZ (I)'!CF41-'MATRIZ (A)'!CF41</f>
        <v>-6.3179004646503383E-5</v>
      </c>
      <c r="CG41" s="35">
        <f>+'MATRIZ (I)'!CG41-'MATRIZ (A)'!CG41</f>
        <v>-3.7073445628890873E-4</v>
      </c>
      <c r="CH41" s="35">
        <f>+'MATRIZ (I)'!CH41-'MATRIZ (A)'!CH41</f>
        <v>-9.0763951336676404E-4</v>
      </c>
      <c r="CI41" s="35">
        <f>+'MATRIZ (I)'!CI41-'MATRIZ (A)'!CI41</f>
        <v>-5.3057818739285953E-5</v>
      </c>
      <c r="CJ41" s="35">
        <f>+'MATRIZ (I)'!CJ41-'MATRIZ (A)'!CJ41</f>
        <v>-2.0084163599821972E-2</v>
      </c>
      <c r="CK41" s="35">
        <f>+'MATRIZ (I)'!CK41-'MATRIZ (A)'!CK41</f>
        <v>-0.10756687922752851</v>
      </c>
      <c r="CL41" s="35">
        <f>+'MATRIZ (I)'!CL41-'MATRIZ (A)'!CL41</f>
        <v>-2.205837819867958E-2</v>
      </c>
      <c r="CM41" s="35">
        <f>+'MATRIZ (I)'!CM41-'MATRIZ (A)'!CM41</f>
        <v>-1.6547525700046091E-2</v>
      </c>
      <c r="CN41" s="35">
        <f>+'MATRIZ (I)'!CN41-'MATRIZ (A)'!CN41</f>
        <v>-1.0202713627062555E-4</v>
      </c>
      <c r="CO41" s="35">
        <f>+'MATRIZ (I)'!CO41-'MATRIZ (A)'!CO41</f>
        <v>-8.6135105689861429E-6</v>
      </c>
      <c r="CP41" s="35">
        <f>+'MATRIZ (I)'!CP41-'MATRIZ (A)'!CP41</f>
        <v>0</v>
      </c>
      <c r="CQ41" s="35">
        <f>+'MATRIZ (I)'!CQ41-'MATRIZ (A)'!CQ41</f>
        <v>-1.1739782006708363E-5</v>
      </c>
      <c r="CR41" s="35">
        <f>+'MATRIZ (I)'!CR41-'MATRIZ (A)'!CR41</f>
        <v>-7.6392869788226086E-5</v>
      </c>
      <c r="CS41" s="35">
        <f>+'MATRIZ (I)'!CS41-'MATRIZ (A)'!CS41</f>
        <v>-3.753273267137812E-4</v>
      </c>
      <c r="CT41" s="35">
        <f>+'MATRIZ (I)'!CT41-'MATRIZ (A)'!CT41</f>
        <v>-2.8936052017648498E-5</v>
      </c>
      <c r="CU41" s="35">
        <f>+'MATRIZ (I)'!CU41-'MATRIZ (A)'!CU41</f>
        <v>-1.5236247747627695E-5</v>
      </c>
      <c r="CV41" s="35">
        <f>+'MATRIZ (I)'!CV41-'MATRIZ (A)'!CV41</f>
        <v>-3.0413967954394117E-4</v>
      </c>
      <c r="CW41" s="35">
        <f>+'MATRIZ (I)'!CW41-'MATRIZ (A)'!CW41</f>
        <v>-5.676993668713089E-4</v>
      </c>
      <c r="CX41" s="35">
        <f>+'MATRIZ (I)'!CX41-'MATRIZ (A)'!CX41</f>
        <v>-4.0401003679912799E-6</v>
      </c>
      <c r="CY41" s="35">
        <f>+'MATRIZ (I)'!CY41-'MATRIZ (A)'!CY41</f>
        <v>-3.2737073594333275E-6</v>
      </c>
      <c r="CZ41" s="35">
        <f>+'MATRIZ (I)'!CZ41-'MATRIZ (A)'!CZ41</f>
        <v>-1.4071542511980566E-5</v>
      </c>
      <c r="DA41" s="35">
        <f>+'MATRIZ (I)'!DA41-'MATRIZ (A)'!DA41</f>
        <v>-2.6011959257629268E-4</v>
      </c>
      <c r="DB41" s="35">
        <f>+'MATRIZ (I)'!DB41-'MATRIZ (A)'!DB41</f>
        <v>-7.2827476832785663E-7</v>
      </c>
      <c r="DC41" s="35">
        <f>+'MATRIZ (I)'!DC41-'MATRIZ (A)'!DC41</f>
        <v>-2.9353039453920313E-6</v>
      </c>
      <c r="DD41" s="35">
        <f>+'MATRIZ (I)'!DD41-'MATRIZ (A)'!DD41</f>
        <v>-1.4720851066870096E-5</v>
      </c>
      <c r="DE41" s="35">
        <f>+'MATRIZ (I)'!DE41-'MATRIZ (A)'!DE41</f>
        <v>-2.1282667102085011E-7</v>
      </c>
      <c r="DF41" s="35">
        <f>+'MATRIZ (I)'!DF41-'MATRIZ (A)'!DF41</f>
        <v>-1.6219095474710093E-6</v>
      </c>
      <c r="DG41" s="35">
        <f>+'MATRIZ (I)'!DG41-'MATRIZ (A)'!DG41</f>
        <v>-2.306150223937297E-3</v>
      </c>
      <c r="DH41" s="35">
        <f>+'MATRIZ (I)'!DH41-'MATRIZ (A)'!DH41</f>
        <v>-2.0291491784204867E-5</v>
      </c>
      <c r="DI41" s="35">
        <f>+'MATRIZ (I)'!DI41-'MATRIZ (A)'!DI41</f>
        <v>-1.2466273173900403E-5</v>
      </c>
      <c r="DJ41" s="35">
        <f>+'MATRIZ (I)'!DJ41-'MATRIZ (A)'!DJ41</f>
        <v>-8.9280739067706688E-6</v>
      </c>
      <c r="DK41" s="35">
        <f>+'MATRIZ (I)'!DK41-'MATRIZ (A)'!DK41</f>
        <v>-8.0362462512688045E-4</v>
      </c>
      <c r="DL41" s="35">
        <f>+'MATRIZ (I)'!DL41-'MATRIZ (A)'!DL41</f>
        <v>-1.8526035001090644E-5</v>
      </c>
      <c r="DM41" s="35">
        <f>+'MATRIZ (I)'!DM41-'MATRIZ (A)'!DM41</f>
        <v>-5.7786718153352363E-6</v>
      </c>
      <c r="DN41" s="35">
        <f>+'MATRIZ (I)'!DN41-'MATRIZ (A)'!DN41</f>
        <v>-7.694978604147027E-6</v>
      </c>
      <c r="DO41" s="35">
        <f>+'MATRIZ (I)'!DO41-'MATRIZ (A)'!DO41</f>
        <v>-6.0859678047479887E-7</v>
      </c>
      <c r="DP41" s="35">
        <f>+'MATRIZ (I)'!DP41-'MATRIZ (A)'!DP41</f>
        <v>-2.2659583166973E-4</v>
      </c>
      <c r="DQ41" s="35">
        <f>+'MATRIZ (I)'!DQ41-'MATRIZ (A)'!DQ41</f>
        <v>-5.8800085127269965E-7</v>
      </c>
      <c r="DR41" s="35">
        <f>+'MATRIZ (I)'!DR41-'MATRIZ (A)'!DR41</f>
        <v>-5.2680455479940599E-5</v>
      </c>
      <c r="DS41" s="35">
        <f>+'MATRIZ (I)'!DS41-'MATRIZ (A)'!DS41</f>
        <v>-8.8335244512267144E-6</v>
      </c>
      <c r="DT41" s="35">
        <f>+'MATRIZ (I)'!DT41-'MATRIZ (A)'!DT41</f>
        <v>-6.1514088868805307E-5</v>
      </c>
      <c r="DU41" s="35">
        <f>+'MATRIZ (I)'!DU41-'MATRIZ (A)'!DU41</f>
        <v>-1.9825371735693028E-6</v>
      </c>
      <c r="DV41" s="35">
        <f>+'MATRIZ (I)'!DV41-'MATRIZ (A)'!DV41</f>
        <v>-3.7048576697169628E-5</v>
      </c>
      <c r="DW41" s="35">
        <f>+'MATRIZ (I)'!DW41-'MATRIZ (A)'!DW41</f>
        <v>-2.2133582976761814E-6</v>
      </c>
      <c r="DX41" s="35">
        <f>+'MATRIZ (I)'!DX41-'MATRIZ (A)'!DX41</f>
        <v>-1.3086120289534124E-7</v>
      </c>
      <c r="DY41" s="35">
        <f>+'MATRIZ (I)'!DY41-'MATRIZ (A)'!DY41</f>
        <v>-5.9423921369311157E-6</v>
      </c>
      <c r="DZ41" s="35">
        <f>+'MATRIZ (I)'!DZ41-'MATRIZ (A)'!DZ41</f>
        <v>-8.7649760763172053E-6</v>
      </c>
      <c r="EA41" s="35">
        <f>+'MATRIZ (I)'!EA41-'MATRIZ (A)'!EA41</f>
        <v>-1.267109333432249E-5</v>
      </c>
      <c r="EB41" s="35">
        <f>+'MATRIZ (I)'!EB41-'MATRIZ (A)'!EB41</f>
        <v>-3.3274408686129E-5</v>
      </c>
      <c r="EC41" s="35">
        <f>+'MATRIZ (I)'!EC41-'MATRIZ (A)'!EC41</f>
        <v>-2.3905441577499595E-5</v>
      </c>
      <c r="ED41" s="35">
        <f>+'MATRIZ (I)'!ED41-'MATRIZ (A)'!ED41</f>
        <v>-1.0224706281377727E-5</v>
      </c>
      <c r="EE41" s="35">
        <f>+'MATRIZ (I)'!EE41-'MATRIZ (A)'!EE41</f>
        <v>-1.0106780200441042E-7</v>
      </c>
      <c r="EF41" s="35">
        <f>+'MATRIZ (I)'!EF41-'MATRIZ (A)'!EF41</f>
        <v>-3.3202507177452173E-3</v>
      </c>
      <c r="EG41" s="35">
        <f>+'MATRIZ (I)'!EG41-'MATRIZ (A)'!EG41</f>
        <v>-7.3498014107448433E-4</v>
      </c>
      <c r="EH41" s="35">
        <f>+'MATRIZ (I)'!EH41-'MATRIZ (A)'!EH41</f>
        <v>0</v>
      </c>
    </row>
    <row r="42" spans="1:138" s="7" customFormat="1" ht="21.95" customHeight="1" thickBot="1" x14ac:dyDescent="0.25">
      <c r="A42" s="12" t="s">
        <v>148</v>
      </c>
      <c r="B42" s="12" t="s">
        <v>149</v>
      </c>
      <c r="C42" s="35">
        <f>+'MATRIZ (I)'!C42-'MATRIZ (A)'!C42</f>
        <v>0</v>
      </c>
      <c r="D42" s="35">
        <f>+'MATRIZ (I)'!D42-'MATRIZ (A)'!D42</f>
        <v>0</v>
      </c>
      <c r="E42" s="35">
        <f>+'MATRIZ (I)'!E42-'MATRIZ (A)'!E42</f>
        <v>0</v>
      </c>
      <c r="F42" s="35">
        <f>+'MATRIZ (I)'!F42-'MATRIZ (A)'!F42</f>
        <v>0</v>
      </c>
      <c r="G42" s="35">
        <f>+'MATRIZ (I)'!G42-'MATRIZ (A)'!G42</f>
        <v>0</v>
      </c>
      <c r="H42" s="35">
        <f>+'MATRIZ (I)'!H42-'MATRIZ (A)'!H42</f>
        <v>0</v>
      </c>
      <c r="I42" s="35">
        <f>+'MATRIZ (I)'!I42-'MATRIZ (A)'!I42</f>
        <v>0</v>
      </c>
      <c r="J42" s="35">
        <f>+'MATRIZ (I)'!J42-'MATRIZ (A)'!J42</f>
        <v>0</v>
      </c>
      <c r="K42" s="35">
        <f>+'MATRIZ (I)'!K42-'MATRIZ (A)'!K42</f>
        <v>0</v>
      </c>
      <c r="L42" s="35">
        <f>+'MATRIZ (I)'!L42-'MATRIZ (A)'!L42</f>
        <v>0</v>
      </c>
      <c r="M42" s="35">
        <f>+'MATRIZ (I)'!M42-'MATRIZ (A)'!M42</f>
        <v>0</v>
      </c>
      <c r="N42" s="35">
        <f>+'MATRIZ (I)'!N42-'MATRIZ (A)'!N42</f>
        <v>0</v>
      </c>
      <c r="O42" s="35">
        <f>+'MATRIZ (I)'!O42-'MATRIZ (A)'!O42</f>
        <v>0</v>
      </c>
      <c r="P42" s="35">
        <f>+'MATRIZ (I)'!P42-'MATRIZ (A)'!P42</f>
        <v>0</v>
      </c>
      <c r="Q42" s="35">
        <f>+'MATRIZ (I)'!Q42-'MATRIZ (A)'!Q42</f>
        <v>0</v>
      </c>
      <c r="R42" s="35">
        <f>+'MATRIZ (I)'!R42-'MATRIZ (A)'!R42</f>
        <v>0</v>
      </c>
      <c r="S42" s="35">
        <f>+'MATRIZ (I)'!S42-'MATRIZ (A)'!S42</f>
        <v>0</v>
      </c>
      <c r="T42" s="35">
        <f>+'MATRIZ (I)'!T42-'MATRIZ (A)'!T42</f>
        <v>0</v>
      </c>
      <c r="U42" s="35">
        <f>+'MATRIZ (I)'!U42-'MATRIZ (A)'!U42</f>
        <v>0</v>
      </c>
      <c r="V42" s="35">
        <f>+'MATRIZ (I)'!V42-'MATRIZ (A)'!V42</f>
        <v>0</v>
      </c>
      <c r="W42" s="35">
        <f>+'MATRIZ (I)'!W42-'MATRIZ (A)'!W42</f>
        <v>0</v>
      </c>
      <c r="X42" s="35">
        <f>+'MATRIZ (I)'!X42-'MATRIZ (A)'!X42</f>
        <v>0</v>
      </c>
      <c r="Y42" s="35">
        <f>+'MATRIZ (I)'!Y42-'MATRIZ (A)'!Y42</f>
        <v>0</v>
      </c>
      <c r="Z42" s="35">
        <f>+'MATRIZ (I)'!Z42-'MATRIZ (A)'!Z42</f>
        <v>0</v>
      </c>
      <c r="AA42" s="35">
        <f>+'MATRIZ (I)'!AA42-'MATRIZ (A)'!AA42</f>
        <v>0</v>
      </c>
      <c r="AB42" s="35">
        <f>+'MATRIZ (I)'!AB42-'MATRIZ (A)'!AB42</f>
        <v>0</v>
      </c>
      <c r="AC42" s="35">
        <f>+'MATRIZ (I)'!AC42-'MATRIZ (A)'!AC42</f>
        <v>0</v>
      </c>
      <c r="AD42" s="35">
        <f>+'MATRIZ (I)'!AD42-'MATRIZ (A)'!AD42</f>
        <v>0</v>
      </c>
      <c r="AE42" s="35">
        <f>+'MATRIZ (I)'!AE42-'MATRIZ (A)'!AE42</f>
        <v>0</v>
      </c>
      <c r="AF42" s="35">
        <f>+'MATRIZ (I)'!AF42-'MATRIZ (A)'!AF42</f>
        <v>0</v>
      </c>
      <c r="AG42" s="35">
        <f>+'MATRIZ (I)'!AG42-'MATRIZ (A)'!AG42</f>
        <v>1</v>
      </c>
      <c r="AH42" s="35">
        <f>+'MATRIZ (I)'!AH42-'MATRIZ (A)'!AH42</f>
        <v>0</v>
      </c>
      <c r="AI42" s="35">
        <f>+'MATRIZ (I)'!AI42-'MATRIZ (A)'!AI42</f>
        <v>0</v>
      </c>
      <c r="AJ42" s="35">
        <f>+'MATRIZ (I)'!AJ42-'MATRIZ (A)'!AJ42</f>
        <v>0</v>
      </c>
      <c r="AK42" s="35">
        <f>+'MATRIZ (I)'!AK42-'MATRIZ (A)'!AK42</f>
        <v>0</v>
      </c>
      <c r="AL42" s="35">
        <f>+'MATRIZ (I)'!AL42-'MATRIZ (A)'!AL42</f>
        <v>0</v>
      </c>
      <c r="AM42" s="35">
        <f>+'MATRIZ (I)'!AM42-'MATRIZ (A)'!AM42</f>
        <v>0</v>
      </c>
      <c r="AN42" s="35">
        <f>+'MATRIZ (I)'!AN42-'MATRIZ (A)'!AN42</f>
        <v>0</v>
      </c>
      <c r="AO42" s="35">
        <f>+'MATRIZ (I)'!AO42-'MATRIZ (A)'!AO42</f>
        <v>0</v>
      </c>
      <c r="AP42" s="35">
        <f>+'MATRIZ (I)'!AP42-'MATRIZ (A)'!AP42</f>
        <v>0</v>
      </c>
      <c r="AQ42" s="35">
        <f>+'MATRIZ (I)'!AQ42-'MATRIZ (A)'!AQ42</f>
        <v>0</v>
      </c>
      <c r="AR42" s="35">
        <f>+'MATRIZ (I)'!AR42-'MATRIZ (A)'!AR42</f>
        <v>0</v>
      </c>
      <c r="AS42" s="35">
        <f>+'MATRIZ (I)'!AS42-'MATRIZ (A)'!AS42</f>
        <v>0</v>
      </c>
      <c r="AT42" s="35">
        <f>+'MATRIZ (I)'!AT42-'MATRIZ (A)'!AT42</f>
        <v>0</v>
      </c>
      <c r="AU42" s="35">
        <f>+'MATRIZ (I)'!AU42-'MATRIZ (A)'!AU42</f>
        <v>0</v>
      </c>
      <c r="AV42" s="35">
        <f>+'MATRIZ (I)'!AV42-'MATRIZ (A)'!AV42</f>
        <v>0</v>
      </c>
      <c r="AW42" s="35">
        <f>+'MATRIZ (I)'!AW42-'MATRIZ (A)'!AW42</f>
        <v>-7.0616037255851827E-4</v>
      </c>
      <c r="AX42" s="35">
        <f>+'MATRIZ (I)'!AX42-'MATRIZ (A)'!AX42</f>
        <v>0</v>
      </c>
      <c r="AY42" s="35">
        <f>+'MATRIZ (I)'!AY42-'MATRIZ (A)'!AY42</f>
        <v>0</v>
      </c>
      <c r="AZ42" s="35">
        <f>+'MATRIZ (I)'!AZ42-'MATRIZ (A)'!AZ42</f>
        <v>0</v>
      </c>
      <c r="BA42" s="35">
        <f>+'MATRIZ (I)'!BA42-'MATRIZ (A)'!BA42</f>
        <v>0</v>
      </c>
      <c r="BB42" s="35">
        <f>+'MATRIZ (I)'!BB42-'MATRIZ (A)'!BB42</f>
        <v>0</v>
      </c>
      <c r="BC42" s="35">
        <f>+'MATRIZ (I)'!BC42-'MATRIZ (A)'!BC42</f>
        <v>0</v>
      </c>
      <c r="BD42" s="35">
        <f>+'MATRIZ (I)'!BD42-'MATRIZ (A)'!BD42</f>
        <v>0</v>
      </c>
      <c r="BE42" s="35">
        <f>+'MATRIZ (I)'!BE42-'MATRIZ (A)'!BE42</f>
        <v>0</v>
      </c>
      <c r="BF42" s="35">
        <f>+'MATRIZ (I)'!BF42-'MATRIZ (A)'!BF42</f>
        <v>0</v>
      </c>
      <c r="BG42" s="35">
        <f>+'MATRIZ (I)'!BG42-'MATRIZ (A)'!BG42</f>
        <v>0</v>
      </c>
      <c r="BH42" s="35">
        <f>+'MATRIZ (I)'!BH42-'MATRIZ (A)'!BH42</f>
        <v>0</v>
      </c>
      <c r="BI42" s="35">
        <f>+'MATRIZ (I)'!BI42-'MATRIZ (A)'!BI42</f>
        <v>0</v>
      </c>
      <c r="BJ42" s="35">
        <f>+'MATRIZ (I)'!BJ42-'MATRIZ (A)'!BJ42</f>
        <v>0</v>
      </c>
      <c r="BK42" s="35">
        <f>+'MATRIZ (I)'!BK42-'MATRIZ (A)'!BK42</f>
        <v>0</v>
      </c>
      <c r="BL42" s="35">
        <f>+'MATRIZ (I)'!BL42-'MATRIZ (A)'!BL42</f>
        <v>0</v>
      </c>
      <c r="BM42" s="35">
        <f>+'MATRIZ (I)'!BM42-'MATRIZ (A)'!BM42</f>
        <v>0</v>
      </c>
      <c r="BN42" s="35">
        <f>+'MATRIZ (I)'!BN42-'MATRIZ (A)'!BN42</f>
        <v>0</v>
      </c>
      <c r="BO42" s="35">
        <f>+'MATRIZ (I)'!BO42-'MATRIZ (A)'!BO42</f>
        <v>0</v>
      </c>
      <c r="BP42" s="35">
        <f>+'MATRIZ (I)'!BP42-'MATRIZ (A)'!BP42</f>
        <v>0</v>
      </c>
      <c r="BQ42" s="35">
        <f>+'MATRIZ (I)'!BQ42-'MATRIZ (A)'!BQ42</f>
        <v>0</v>
      </c>
      <c r="BR42" s="35">
        <f>+'MATRIZ (I)'!BR42-'MATRIZ (A)'!BR42</f>
        <v>0</v>
      </c>
      <c r="BS42" s="35">
        <f>+'MATRIZ (I)'!BS42-'MATRIZ (A)'!BS42</f>
        <v>0</v>
      </c>
      <c r="BT42" s="35">
        <f>+'MATRIZ (I)'!BT42-'MATRIZ (A)'!BT42</f>
        <v>0</v>
      </c>
      <c r="BU42" s="35">
        <f>+'MATRIZ (I)'!BU42-'MATRIZ (A)'!BU42</f>
        <v>0</v>
      </c>
      <c r="BV42" s="35">
        <f>+'MATRIZ (I)'!BV42-'MATRIZ (A)'!BV42</f>
        <v>0</v>
      </c>
      <c r="BW42" s="35">
        <f>+'MATRIZ (I)'!BW42-'MATRIZ (A)'!BW42</f>
        <v>0</v>
      </c>
      <c r="BX42" s="35">
        <f>+'MATRIZ (I)'!BX42-'MATRIZ (A)'!BX42</f>
        <v>0</v>
      </c>
      <c r="BY42" s="35">
        <f>+'MATRIZ (I)'!BY42-'MATRIZ (A)'!BY42</f>
        <v>0</v>
      </c>
      <c r="BZ42" s="35">
        <f>+'MATRIZ (I)'!BZ42-'MATRIZ (A)'!BZ42</f>
        <v>0</v>
      </c>
      <c r="CA42" s="35">
        <f>+'MATRIZ (I)'!CA42-'MATRIZ (A)'!CA42</f>
        <v>0</v>
      </c>
      <c r="CB42" s="35">
        <f>+'MATRIZ (I)'!CB42-'MATRIZ (A)'!CB42</f>
        <v>0</v>
      </c>
      <c r="CC42" s="35">
        <f>+'MATRIZ (I)'!CC42-'MATRIZ (A)'!CC42</f>
        <v>0</v>
      </c>
      <c r="CD42" s="35">
        <f>+'MATRIZ (I)'!CD42-'MATRIZ (A)'!CD42</f>
        <v>0</v>
      </c>
      <c r="CE42" s="35">
        <f>+'MATRIZ (I)'!CE42-'MATRIZ (A)'!CE42</f>
        <v>0</v>
      </c>
      <c r="CF42" s="35">
        <f>+'MATRIZ (I)'!CF42-'MATRIZ (A)'!CF42</f>
        <v>0</v>
      </c>
      <c r="CG42" s="35">
        <f>+'MATRIZ (I)'!CG42-'MATRIZ (A)'!CG42</f>
        <v>0</v>
      </c>
      <c r="CH42" s="35">
        <f>+'MATRIZ (I)'!CH42-'MATRIZ (A)'!CH42</f>
        <v>0</v>
      </c>
      <c r="CI42" s="35">
        <f>+'MATRIZ (I)'!CI42-'MATRIZ (A)'!CI42</f>
        <v>0</v>
      </c>
      <c r="CJ42" s="35">
        <f>+'MATRIZ (I)'!CJ42-'MATRIZ (A)'!CJ42</f>
        <v>0</v>
      </c>
      <c r="CK42" s="35">
        <f>+'MATRIZ (I)'!CK42-'MATRIZ (A)'!CK42</f>
        <v>0</v>
      </c>
      <c r="CL42" s="35">
        <f>+'MATRIZ (I)'!CL42-'MATRIZ (A)'!CL42</f>
        <v>0</v>
      </c>
      <c r="CM42" s="35">
        <f>+'MATRIZ (I)'!CM42-'MATRIZ (A)'!CM42</f>
        <v>0</v>
      </c>
      <c r="CN42" s="35">
        <f>+'MATRIZ (I)'!CN42-'MATRIZ (A)'!CN42</f>
        <v>0</v>
      </c>
      <c r="CO42" s="35">
        <f>+'MATRIZ (I)'!CO42-'MATRIZ (A)'!CO42</f>
        <v>0</v>
      </c>
      <c r="CP42" s="35">
        <f>+'MATRIZ (I)'!CP42-'MATRIZ (A)'!CP42</f>
        <v>0</v>
      </c>
      <c r="CQ42" s="35">
        <f>+'MATRIZ (I)'!CQ42-'MATRIZ (A)'!CQ42</f>
        <v>0</v>
      </c>
      <c r="CR42" s="35">
        <f>+'MATRIZ (I)'!CR42-'MATRIZ (A)'!CR42</f>
        <v>0</v>
      </c>
      <c r="CS42" s="35">
        <f>+'MATRIZ (I)'!CS42-'MATRIZ (A)'!CS42</f>
        <v>0</v>
      </c>
      <c r="CT42" s="35">
        <f>+'MATRIZ (I)'!CT42-'MATRIZ (A)'!CT42</f>
        <v>0</v>
      </c>
      <c r="CU42" s="35">
        <f>+'MATRIZ (I)'!CU42-'MATRIZ (A)'!CU42</f>
        <v>0</v>
      </c>
      <c r="CV42" s="35">
        <f>+'MATRIZ (I)'!CV42-'MATRIZ (A)'!CV42</f>
        <v>0</v>
      </c>
      <c r="CW42" s="35">
        <f>+'MATRIZ (I)'!CW42-'MATRIZ (A)'!CW42</f>
        <v>0</v>
      </c>
      <c r="CX42" s="35">
        <f>+'MATRIZ (I)'!CX42-'MATRIZ (A)'!CX42</f>
        <v>0</v>
      </c>
      <c r="CY42" s="35">
        <f>+'MATRIZ (I)'!CY42-'MATRIZ (A)'!CY42</f>
        <v>-3.9602606154569208E-10</v>
      </c>
      <c r="CZ42" s="35">
        <f>+'MATRIZ (I)'!CZ42-'MATRIZ (A)'!CZ42</f>
        <v>0</v>
      </c>
      <c r="DA42" s="35">
        <f>+'MATRIZ (I)'!DA42-'MATRIZ (A)'!DA42</f>
        <v>0</v>
      </c>
      <c r="DB42" s="35">
        <f>+'MATRIZ (I)'!DB42-'MATRIZ (A)'!DB42</f>
        <v>0</v>
      </c>
      <c r="DC42" s="35">
        <f>+'MATRIZ (I)'!DC42-'MATRIZ (A)'!DC42</f>
        <v>0</v>
      </c>
      <c r="DD42" s="35">
        <f>+'MATRIZ (I)'!DD42-'MATRIZ (A)'!DD42</f>
        <v>0</v>
      </c>
      <c r="DE42" s="35">
        <f>+'MATRIZ (I)'!DE42-'MATRIZ (A)'!DE42</f>
        <v>0</v>
      </c>
      <c r="DF42" s="35">
        <f>+'MATRIZ (I)'!DF42-'MATRIZ (A)'!DF42</f>
        <v>0</v>
      </c>
      <c r="DG42" s="35">
        <f>+'MATRIZ (I)'!DG42-'MATRIZ (A)'!DG42</f>
        <v>0</v>
      </c>
      <c r="DH42" s="35">
        <f>+'MATRIZ (I)'!DH42-'MATRIZ (A)'!DH42</f>
        <v>0</v>
      </c>
      <c r="DI42" s="35">
        <f>+'MATRIZ (I)'!DI42-'MATRIZ (A)'!DI42</f>
        <v>0</v>
      </c>
      <c r="DJ42" s="35">
        <f>+'MATRIZ (I)'!DJ42-'MATRIZ (A)'!DJ42</f>
        <v>0</v>
      </c>
      <c r="DK42" s="35">
        <f>+'MATRIZ (I)'!DK42-'MATRIZ (A)'!DK42</f>
        <v>0</v>
      </c>
      <c r="DL42" s="35">
        <f>+'MATRIZ (I)'!DL42-'MATRIZ (A)'!DL42</f>
        <v>-2.7488499791885739E-9</v>
      </c>
      <c r="DM42" s="35">
        <f>+'MATRIZ (I)'!DM42-'MATRIZ (A)'!DM42</f>
        <v>0</v>
      </c>
      <c r="DN42" s="35">
        <f>+'MATRIZ (I)'!DN42-'MATRIZ (A)'!DN42</f>
        <v>0</v>
      </c>
      <c r="DO42" s="35">
        <f>+'MATRIZ (I)'!DO42-'MATRIZ (A)'!DO42</f>
        <v>0</v>
      </c>
      <c r="DP42" s="35">
        <f>+'MATRIZ (I)'!DP42-'MATRIZ (A)'!DP42</f>
        <v>0</v>
      </c>
      <c r="DQ42" s="35">
        <f>+'MATRIZ (I)'!DQ42-'MATRIZ (A)'!DQ42</f>
        <v>0</v>
      </c>
      <c r="DR42" s="35">
        <f>+'MATRIZ (I)'!DR42-'MATRIZ (A)'!DR42</f>
        <v>0</v>
      </c>
      <c r="DS42" s="35">
        <f>+'MATRIZ (I)'!DS42-'MATRIZ (A)'!DS42</f>
        <v>0</v>
      </c>
      <c r="DT42" s="35">
        <f>+'MATRIZ (I)'!DT42-'MATRIZ (A)'!DT42</f>
        <v>0</v>
      </c>
      <c r="DU42" s="35">
        <f>+'MATRIZ (I)'!DU42-'MATRIZ (A)'!DU42</f>
        <v>0</v>
      </c>
      <c r="DV42" s="35">
        <f>+'MATRIZ (I)'!DV42-'MATRIZ (A)'!DV42</f>
        <v>0</v>
      </c>
      <c r="DW42" s="35">
        <f>+'MATRIZ (I)'!DW42-'MATRIZ (A)'!DW42</f>
        <v>0</v>
      </c>
      <c r="DX42" s="35">
        <f>+'MATRIZ (I)'!DX42-'MATRIZ (A)'!DX42</f>
        <v>0</v>
      </c>
      <c r="DY42" s="35">
        <f>+'MATRIZ (I)'!DY42-'MATRIZ (A)'!DY42</f>
        <v>0</v>
      </c>
      <c r="DZ42" s="35">
        <f>+'MATRIZ (I)'!DZ42-'MATRIZ (A)'!DZ42</f>
        <v>0</v>
      </c>
      <c r="EA42" s="35">
        <f>+'MATRIZ (I)'!EA42-'MATRIZ (A)'!EA42</f>
        <v>0</v>
      </c>
      <c r="EB42" s="35">
        <f>+'MATRIZ (I)'!EB42-'MATRIZ (A)'!EB42</f>
        <v>0</v>
      </c>
      <c r="EC42" s="35">
        <f>+'MATRIZ (I)'!EC42-'MATRIZ (A)'!EC42</f>
        <v>0</v>
      </c>
      <c r="ED42" s="35">
        <f>+'MATRIZ (I)'!ED42-'MATRIZ (A)'!ED42</f>
        <v>0</v>
      </c>
      <c r="EE42" s="35">
        <f>+'MATRIZ (I)'!EE42-'MATRIZ (A)'!EE42</f>
        <v>0</v>
      </c>
      <c r="EF42" s="35">
        <f>+'MATRIZ (I)'!EF42-'MATRIZ (A)'!EF42</f>
        <v>0</v>
      </c>
      <c r="EG42" s="35">
        <f>+'MATRIZ (I)'!EG42-'MATRIZ (A)'!EG42</f>
        <v>0</v>
      </c>
      <c r="EH42" s="35">
        <f>+'MATRIZ (I)'!EH42-'MATRIZ (A)'!EH42</f>
        <v>0</v>
      </c>
    </row>
    <row r="43" spans="1:138" s="7" customFormat="1" ht="21.95" customHeight="1" thickBot="1" x14ac:dyDescent="0.25">
      <c r="A43" s="12" t="s">
        <v>150</v>
      </c>
      <c r="B43" s="12" t="s">
        <v>151</v>
      </c>
      <c r="C43" s="35">
        <f>+'MATRIZ (I)'!C43-'MATRIZ (A)'!C43</f>
        <v>0</v>
      </c>
      <c r="D43" s="35">
        <f>+'MATRIZ (I)'!D43-'MATRIZ (A)'!D43</f>
        <v>0</v>
      </c>
      <c r="E43" s="35">
        <f>+'MATRIZ (I)'!E43-'MATRIZ (A)'!E43</f>
        <v>0</v>
      </c>
      <c r="F43" s="35">
        <f>+'MATRIZ (I)'!F43-'MATRIZ (A)'!F43</f>
        <v>0</v>
      </c>
      <c r="G43" s="35">
        <f>+'MATRIZ (I)'!G43-'MATRIZ (A)'!G43</f>
        <v>0</v>
      </c>
      <c r="H43" s="35">
        <f>+'MATRIZ (I)'!H43-'MATRIZ (A)'!H43</f>
        <v>0</v>
      </c>
      <c r="I43" s="35">
        <f>+'MATRIZ (I)'!I43-'MATRIZ (A)'!I43</f>
        <v>0</v>
      </c>
      <c r="J43" s="35">
        <f>+'MATRIZ (I)'!J43-'MATRIZ (A)'!J43</f>
        <v>0</v>
      </c>
      <c r="K43" s="35">
        <f>+'MATRIZ (I)'!K43-'MATRIZ (A)'!K43</f>
        <v>0</v>
      </c>
      <c r="L43" s="35">
        <f>+'MATRIZ (I)'!L43-'MATRIZ (A)'!L43</f>
        <v>0</v>
      </c>
      <c r="M43" s="35">
        <f>+'MATRIZ (I)'!M43-'MATRIZ (A)'!M43</f>
        <v>0</v>
      </c>
      <c r="N43" s="35">
        <f>+'MATRIZ (I)'!N43-'MATRIZ (A)'!N43</f>
        <v>-1.763316768849686E-6</v>
      </c>
      <c r="O43" s="35">
        <f>+'MATRIZ (I)'!O43-'MATRIZ (A)'!O43</f>
        <v>0</v>
      </c>
      <c r="P43" s="35">
        <f>+'MATRIZ (I)'!P43-'MATRIZ (A)'!P43</f>
        <v>0</v>
      </c>
      <c r="Q43" s="35">
        <f>+'MATRIZ (I)'!Q43-'MATRIZ (A)'!Q43</f>
        <v>-1.7723666772791417E-7</v>
      </c>
      <c r="R43" s="35">
        <f>+'MATRIZ (I)'!R43-'MATRIZ (A)'!R43</f>
        <v>-2.4068908043868652E-6</v>
      </c>
      <c r="S43" s="35">
        <f>+'MATRIZ (I)'!S43-'MATRIZ (A)'!S43</f>
        <v>-6.3420610398669161E-9</v>
      </c>
      <c r="T43" s="35">
        <f>+'MATRIZ (I)'!T43-'MATRIZ (A)'!T43</f>
        <v>0</v>
      </c>
      <c r="U43" s="35">
        <f>+'MATRIZ (I)'!U43-'MATRIZ (A)'!U43</f>
        <v>-4.5341244379336145E-7</v>
      </c>
      <c r="V43" s="35">
        <f>+'MATRIZ (I)'!V43-'MATRIZ (A)'!V43</f>
        <v>-9.4377552935327715E-7</v>
      </c>
      <c r="W43" s="35">
        <f>+'MATRIZ (I)'!W43-'MATRIZ (A)'!W43</f>
        <v>-1.7454303285284784E-4</v>
      </c>
      <c r="X43" s="35">
        <f>+'MATRIZ (I)'!X43-'MATRIZ (A)'!X43</f>
        <v>-5.9835907666317074E-7</v>
      </c>
      <c r="Y43" s="35">
        <f>+'MATRIZ (I)'!Y43-'MATRIZ (A)'!Y43</f>
        <v>0</v>
      </c>
      <c r="Z43" s="35">
        <f>+'MATRIZ (I)'!Z43-'MATRIZ (A)'!Z43</f>
        <v>-3.2418009506826751E-9</v>
      </c>
      <c r="AA43" s="35">
        <f>+'MATRIZ (I)'!AA43-'MATRIZ (A)'!AA43</f>
        <v>0</v>
      </c>
      <c r="AB43" s="35">
        <f>+'MATRIZ (I)'!AB43-'MATRIZ (A)'!AB43</f>
        <v>-2.503377006179924E-7</v>
      </c>
      <c r="AC43" s="35">
        <f>+'MATRIZ (I)'!AC43-'MATRIZ (A)'!AC43</f>
        <v>0</v>
      </c>
      <c r="AD43" s="35">
        <f>+'MATRIZ (I)'!AD43-'MATRIZ (A)'!AD43</f>
        <v>0</v>
      </c>
      <c r="AE43" s="35">
        <f>+'MATRIZ (I)'!AE43-'MATRIZ (A)'!AE43</f>
        <v>0</v>
      </c>
      <c r="AF43" s="35">
        <f>+'MATRIZ (I)'!AF43-'MATRIZ (A)'!AF43</f>
        <v>-4.7659395929388285E-3</v>
      </c>
      <c r="AG43" s="35">
        <f>+'MATRIZ (I)'!AG43-'MATRIZ (A)'!AG43</f>
        <v>0</v>
      </c>
      <c r="AH43" s="35">
        <f>+'MATRIZ (I)'!AH43-'MATRIZ (A)'!AH43</f>
        <v>0.99997042007591219</v>
      </c>
      <c r="AI43" s="35">
        <f>+'MATRIZ (I)'!AI43-'MATRIZ (A)'!AI43</f>
        <v>-3.6373814021627443E-7</v>
      </c>
      <c r="AJ43" s="35">
        <f>+'MATRIZ (I)'!AJ43-'MATRIZ (A)'!AJ43</f>
        <v>-1.7127178325735937E-7</v>
      </c>
      <c r="AK43" s="35">
        <f>+'MATRIZ (I)'!AK43-'MATRIZ (A)'!AK43</f>
        <v>-3.0748054492341476E-8</v>
      </c>
      <c r="AL43" s="35">
        <f>+'MATRIZ (I)'!AL43-'MATRIZ (A)'!AL43</f>
        <v>-9.9297270255599744E-7</v>
      </c>
      <c r="AM43" s="35">
        <f>+'MATRIZ (I)'!AM43-'MATRIZ (A)'!AM43</f>
        <v>-1.3972857655991524E-7</v>
      </c>
      <c r="AN43" s="35">
        <f>+'MATRIZ (I)'!AN43-'MATRIZ (A)'!AN43</f>
        <v>-1.5477003835674897E-4</v>
      </c>
      <c r="AO43" s="35">
        <f>+'MATRIZ (I)'!AO43-'MATRIZ (A)'!AO43</f>
        <v>-2.7195779610669429E-7</v>
      </c>
      <c r="AP43" s="35">
        <f>+'MATRIZ (I)'!AP43-'MATRIZ (A)'!AP43</f>
        <v>-4.9854123190115288E-7</v>
      </c>
      <c r="AQ43" s="35">
        <f>+'MATRIZ (I)'!AQ43-'MATRIZ (A)'!AQ43</f>
        <v>-3.4589026061086188E-6</v>
      </c>
      <c r="AR43" s="35">
        <f>+'MATRIZ (I)'!AR43-'MATRIZ (A)'!AR43</f>
        <v>-2.0276061902530238E-7</v>
      </c>
      <c r="AS43" s="35">
        <f>+'MATRIZ (I)'!AS43-'MATRIZ (A)'!AS43</f>
        <v>-5.4264183069825423E-8</v>
      </c>
      <c r="AT43" s="35">
        <f>+'MATRIZ (I)'!AT43-'MATRIZ (A)'!AT43</f>
        <v>-2.5204332650860479E-6</v>
      </c>
      <c r="AU43" s="35">
        <f>+'MATRIZ (I)'!AU43-'MATRIZ (A)'!AU43</f>
        <v>-2.2257699385200325E-7</v>
      </c>
      <c r="AV43" s="35">
        <f>+'MATRIZ (I)'!AV43-'MATRIZ (A)'!AV43</f>
        <v>-3.3593379260111121E-6</v>
      </c>
      <c r="AW43" s="35">
        <f>+'MATRIZ (I)'!AW43-'MATRIZ (A)'!AW43</f>
        <v>-1.6983021805159265E-7</v>
      </c>
      <c r="AX43" s="35">
        <f>+'MATRIZ (I)'!AX43-'MATRIZ (A)'!AX43</f>
        <v>-1.5150329604437412E-7</v>
      </c>
      <c r="AY43" s="35">
        <f>+'MATRIZ (I)'!AY43-'MATRIZ (A)'!AY43</f>
        <v>-1.6828100248058622E-6</v>
      </c>
      <c r="AZ43" s="35">
        <f>+'MATRIZ (I)'!AZ43-'MATRIZ (A)'!AZ43</f>
        <v>-7.6313403861243672E-6</v>
      </c>
      <c r="BA43" s="35">
        <f>+'MATRIZ (I)'!BA43-'MATRIZ (A)'!BA43</f>
        <v>0</v>
      </c>
      <c r="BB43" s="35">
        <f>+'MATRIZ (I)'!BB43-'MATRIZ (A)'!BB43</f>
        <v>-3.3895020119638955E-7</v>
      </c>
      <c r="BC43" s="35">
        <f>+'MATRIZ (I)'!BC43-'MATRIZ (A)'!BC43</f>
        <v>-1.0508533326395049E-6</v>
      </c>
      <c r="BD43" s="35">
        <f>+'MATRIZ (I)'!BD43-'MATRIZ (A)'!BD43</f>
        <v>-4.3149142660815987E-8</v>
      </c>
      <c r="BE43" s="35">
        <f>+'MATRIZ (I)'!BE43-'MATRIZ (A)'!BE43</f>
        <v>-2.7386695214763226E-6</v>
      </c>
      <c r="BF43" s="35">
        <f>+'MATRIZ (I)'!BF43-'MATRIZ (A)'!BF43</f>
        <v>-4.3336491726937695E-6</v>
      </c>
      <c r="BG43" s="35">
        <f>+'MATRIZ (I)'!BG43-'MATRIZ (A)'!BG43</f>
        <v>-4.5836597782010388E-7</v>
      </c>
      <c r="BH43" s="35">
        <f>+'MATRIZ (I)'!BH43-'MATRIZ (A)'!BH43</f>
        <v>-2.6900543618331609E-6</v>
      </c>
      <c r="BI43" s="35">
        <f>+'MATRIZ (I)'!BI43-'MATRIZ (A)'!BI43</f>
        <v>0</v>
      </c>
      <c r="BJ43" s="35">
        <f>+'MATRIZ (I)'!BJ43-'MATRIZ (A)'!BJ43</f>
        <v>-6.6292417398860462E-4</v>
      </c>
      <c r="BK43" s="35">
        <f>+'MATRIZ (I)'!BK43-'MATRIZ (A)'!BK43</f>
        <v>-9.4046547169140593E-7</v>
      </c>
      <c r="BL43" s="35">
        <f>+'MATRIZ (I)'!BL43-'MATRIZ (A)'!BL43</f>
        <v>-4.7966498940906587E-7</v>
      </c>
      <c r="BM43" s="35">
        <f>+'MATRIZ (I)'!BM43-'MATRIZ (A)'!BM43</f>
        <v>-6.4444949949749183E-4</v>
      </c>
      <c r="BN43" s="35">
        <f>+'MATRIZ (I)'!BN43-'MATRIZ (A)'!BN43</f>
        <v>-5.3999464655441141E-7</v>
      </c>
      <c r="BO43" s="35">
        <f>+'MATRIZ (I)'!BO43-'MATRIZ (A)'!BO43</f>
        <v>0</v>
      </c>
      <c r="BP43" s="35">
        <f>+'MATRIZ (I)'!BP43-'MATRIZ (A)'!BP43</f>
        <v>-2.2696284136243926E-5</v>
      </c>
      <c r="BQ43" s="35">
        <f>+'MATRIZ (I)'!BQ43-'MATRIZ (A)'!BQ43</f>
        <v>-1.0752354640874553E-6</v>
      </c>
      <c r="BR43" s="35">
        <f>+'MATRIZ (I)'!BR43-'MATRIZ (A)'!BR43</f>
        <v>-5.7617865645864829E-7</v>
      </c>
      <c r="BS43" s="35">
        <f>+'MATRIZ (I)'!BS43-'MATRIZ (A)'!BS43</f>
        <v>-2.2738146581446382E-4</v>
      </c>
      <c r="BT43" s="35">
        <f>+'MATRIZ (I)'!BT43-'MATRIZ (A)'!BT43</f>
        <v>-1.0421463423004021E-4</v>
      </c>
      <c r="BU43" s="35">
        <f>+'MATRIZ (I)'!BU43-'MATRIZ (A)'!BU43</f>
        <v>-9.5341666863566681E-4</v>
      </c>
      <c r="BV43" s="35">
        <f>+'MATRIZ (I)'!BV43-'MATRIZ (A)'!BV43</f>
        <v>-2.8295196127201315E-5</v>
      </c>
      <c r="BW43" s="35">
        <f>+'MATRIZ (I)'!BW43-'MATRIZ (A)'!BW43</f>
        <v>-5.5164727480461111E-7</v>
      </c>
      <c r="BX43" s="35">
        <f>+'MATRIZ (I)'!BX43-'MATRIZ (A)'!BX43</f>
        <v>-5.0432418645642973E-10</v>
      </c>
      <c r="BY43" s="35">
        <f>+'MATRIZ (I)'!BY43-'MATRIZ (A)'!BY43</f>
        <v>-1.9899903027667124E-7</v>
      </c>
      <c r="BZ43" s="35">
        <f>+'MATRIZ (I)'!BZ43-'MATRIZ (A)'!BZ43</f>
        <v>-2.8434125953544219E-8</v>
      </c>
      <c r="CA43" s="35">
        <f>+'MATRIZ (I)'!CA43-'MATRIZ (A)'!CA43</f>
        <v>-1.1311949030851656E-7</v>
      </c>
      <c r="CB43" s="35">
        <f>+'MATRIZ (I)'!CB43-'MATRIZ (A)'!CB43</f>
        <v>-4.9375064930240052E-6</v>
      </c>
      <c r="CC43" s="35">
        <f>+'MATRIZ (I)'!CC43-'MATRIZ (A)'!CC43</f>
        <v>-1.8579483590279504E-6</v>
      </c>
      <c r="CD43" s="35">
        <f>+'MATRIZ (I)'!CD43-'MATRIZ (A)'!CD43</f>
        <v>-5.8670314499399147E-8</v>
      </c>
      <c r="CE43" s="35">
        <f>+'MATRIZ (I)'!CE43-'MATRIZ (A)'!CE43</f>
        <v>-3.0517148373282639E-4</v>
      </c>
      <c r="CF43" s="35">
        <f>+'MATRIZ (I)'!CF43-'MATRIZ (A)'!CF43</f>
        <v>-1.9061991243703913E-6</v>
      </c>
      <c r="CG43" s="35">
        <f>+'MATRIZ (I)'!CG43-'MATRIZ (A)'!CG43</f>
        <v>-1.4489569602738114E-5</v>
      </c>
      <c r="CH43" s="35">
        <f>+'MATRIZ (I)'!CH43-'MATRIZ (A)'!CH43</f>
        <v>-1.9178526785804805E-5</v>
      </c>
      <c r="CI43" s="35">
        <f>+'MATRIZ (I)'!CI43-'MATRIZ (A)'!CI43</f>
        <v>-9.3375745982086906E-7</v>
      </c>
      <c r="CJ43" s="35">
        <f>+'MATRIZ (I)'!CJ43-'MATRIZ (A)'!CJ43</f>
        <v>-8.1284701104259521E-7</v>
      </c>
      <c r="CK43" s="35">
        <f>+'MATRIZ (I)'!CK43-'MATRIZ (A)'!CK43</f>
        <v>-2.3272617479483198E-3</v>
      </c>
      <c r="CL43" s="35">
        <f>+'MATRIZ (I)'!CL43-'MATRIZ (A)'!CL43</f>
        <v>-3.4557565167019126E-4</v>
      </c>
      <c r="CM43" s="35">
        <f>+'MATRIZ (I)'!CM43-'MATRIZ (A)'!CM43</f>
        <v>-6.7875204567780076E-4</v>
      </c>
      <c r="CN43" s="35">
        <f>+'MATRIZ (I)'!CN43-'MATRIZ (A)'!CN43</f>
        <v>-6.4272758272106953E-5</v>
      </c>
      <c r="CO43" s="35">
        <f>+'MATRIZ (I)'!CO43-'MATRIZ (A)'!CO43</f>
        <v>-5.7938097201829566E-6</v>
      </c>
      <c r="CP43" s="35">
        <f>+'MATRIZ (I)'!CP43-'MATRIZ (A)'!CP43</f>
        <v>0</v>
      </c>
      <c r="CQ43" s="35">
        <f>+'MATRIZ (I)'!CQ43-'MATRIZ (A)'!CQ43</f>
        <v>-7.9700592607799199E-7</v>
      </c>
      <c r="CR43" s="35">
        <f>+'MATRIZ (I)'!CR43-'MATRIZ (A)'!CR43</f>
        <v>-1.1596201662753273E-8</v>
      </c>
      <c r="CS43" s="35">
        <f>+'MATRIZ (I)'!CS43-'MATRIZ (A)'!CS43</f>
        <v>-6.5192616156395272E-7</v>
      </c>
      <c r="CT43" s="35">
        <f>+'MATRIZ (I)'!CT43-'MATRIZ (A)'!CT43</f>
        <v>-5.8499554975082296E-6</v>
      </c>
      <c r="CU43" s="35">
        <f>+'MATRIZ (I)'!CU43-'MATRIZ (A)'!CU43</f>
        <v>-4.7129433322632824E-7</v>
      </c>
      <c r="CV43" s="35">
        <f>+'MATRIZ (I)'!CV43-'MATRIZ (A)'!CV43</f>
        <v>-1.4803737687136644E-6</v>
      </c>
      <c r="CW43" s="35">
        <f>+'MATRIZ (I)'!CW43-'MATRIZ (A)'!CW43</f>
        <v>-1.3675410495261859E-6</v>
      </c>
      <c r="CX43" s="35">
        <f>+'MATRIZ (I)'!CX43-'MATRIZ (A)'!CX43</f>
        <v>-2.3403696514092065E-6</v>
      </c>
      <c r="CY43" s="35">
        <f>+'MATRIZ (I)'!CY43-'MATRIZ (A)'!CY43</f>
        <v>-3.5431086362052022E-6</v>
      </c>
      <c r="CZ43" s="35">
        <f>+'MATRIZ (I)'!CZ43-'MATRIZ (A)'!CZ43</f>
        <v>-3.8257957705963878E-6</v>
      </c>
      <c r="DA43" s="35">
        <f>+'MATRIZ (I)'!DA43-'MATRIZ (A)'!DA43</f>
        <v>-9.4641693158592081E-7</v>
      </c>
      <c r="DB43" s="35">
        <f>+'MATRIZ (I)'!DB43-'MATRIZ (A)'!DB43</f>
        <v>-1.3969988289203088E-6</v>
      </c>
      <c r="DC43" s="35">
        <f>+'MATRIZ (I)'!DC43-'MATRIZ (A)'!DC43</f>
        <v>-3.1587767942269041E-6</v>
      </c>
      <c r="DD43" s="35">
        <f>+'MATRIZ (I)'!DD43-'MATRIZ (A)'!DD43</f>
        <v>-1.9356747173164172E-6</v>
      </c>
      <c r="DE43" s="35">
        <f>+'MATRIZ (I)'!DE43-'MATRIZ (A)'!DE43</f>
        <v>-2.2242792428373491E-7</v>
      </c>
      <c r="DF43" s="35">
        <f>+'MATRIZ (I)'!DF43-'MATRIZ (A)'!DF43</f>
        <v>-1.8173108523955283E-6</v>
      </c>
      <c r="DG43" s="35">
        <f>+'MATRIZ (I)'!DG43-'MATRIZ (A)'!DG43</f>
        <v>-9.0461334015030408E-7</v>
      </c>
      <c r="DH43" s="35">
        <f>+'MATRIZ (I)'!DH43-'MATRIZ (A)'!DH43</f>
        <v>-5.3386490709750843E-6</v>
      </c>
      <c r="DI43" s="35">
        <f>+'MATRIZ (I)'!DI43-'MATRIZ (A)'!DI43</f>
        <v>-3.8331355145224402E-6</v>
      </c>
      <c r="DJ43" s="35">
        <f>+'MATRIZ (I)'!DJ43-'MATRIZ (A)'!DJ43</f>
        <v>-5.7277270815338172E-7</v>
      </c>
      <c r="DK43" s="35">
        <f>+'MATRIZ (I)'!DK43-'MATRIZ (A)'!DK43</f>
        <v>-2.685356285440371E-6</v>
      </c>
      <c r="DL43" s="35">
        <f>+'MATRIZ (I)'!DL43-'MATRIZ (A)'!DL43</f>
        <v>-6.348062064539548E-6</v>
      </c>
      <c r="DM43" s="35">
        <f>+'MATRIZ (I)'!DM43-'MATRIZ (A)'!DM43</f>
        <v>-3.5882596418604987E-6</v>
      </c>
      <c r="DN43" s="35">
        <f>+'MATRIZ (I)'!DN43-'MATRIZ (A)'!DN43</f>
        <v>-2.7155129691968403E-6</v>
      </c>
      <c r="DO43" s="35">
        <f>+'MATRIZ (I)'!DO43-'MATRIZ (A)'!DO43</f>
        <v>-4.4936641425147779E-6</v>
      </c>
      <c r="DP43" s="35">
        <f>+'MATRIZ (I)'!DP43-'MATRIZ (A)'!DP43</f>
        <v>-1.5753864244642313E-6</v>
      </c>
      <c r="DQ43" s="35">
        <f>+'MATRIZ (I)'!DQ43-'MATRIZ (A)'!DQ43</f>
        <v>-7.1306464035722329E-7</v>
      </c>
      <c r="DR43" s="35">
        <f>+'MATRIZ (I)'!DR43-'MATRIZ (A)'!DR43</f>
        <v>-1.9973900211701294E-6</v>
      </c>
      <c r="DS43" s="35">
        <f>+'MATRIZ (I)'!DS43-'MATRIZ (A)'!DS43</f>
        <v>-7.2251470849879659E-7</v>
      </c>
      <c r="DT43" s="35">
        <f>+'MATRIZ (I)'!DT43-'MATRIZ (A)'!DT43</f>
        <v>-5.4753909442022341E-7</v>
      </c>
      <c r="DU43" s="35">
        <f>+'MATRIZ (I)'!DU43-'MATRIZ (A)'!DU43</f>
        <v>-2.0701571109526136E-6</v>
      </c>
      <c r="DV43" s="35">
        <f>+'MATRIZ (I)'!DV43-'MATRIZ (A)'!DV43</f>
        <v>-2.625272024872415E-6</v>
      </c>
      <c r="DW43" s="35">
        <f>+'MATRIZ (I)'!DW43-'MATRIZ (A)'!DW43</f>
        <v>-1.1676957308302617E-6</v>
      </c>
      <c r="DX43" s="35">
        <f>+'MATRIZ (I)'!DX43-'MATRIZ (A)'!DX43</f>
        <v>-4.6361086765537112E-7</v>
      </c>
      <c r="DY43" s="35">
        <f>+'MATRIZ (I)'!DY43-'MATRIZ (A)'!DY43</f>
        <v>-1.4029121047909852E-6</v>
      </c>
      <c r="DZ43" s="35">
        <f>+'MATRIZ (I)'!DZ43-'MATRIZ (A)'!DZ43</f>
        <v>-1.9664350266221975E-6</v>
      </c>
      <c r="EA43" s="35">
        <f>+'MATRIZ (I)'!EA43-'MATRIZ (A)'!EA43</f>
        <v>-1.932169698787613E-6</v>
      </c>
      <c r="EB43" s="35">
        <f>+'MATRIZ (I)'!EB43-'MATRIZ (A)'!EB43</f>
        <v>-1.2273971456087266E-6</v>
      </c>
      <c r="EC43" s="35">
        <f>+'MATRIZ (I)'!EC43-'MATRIZ (A)'!EC43</f>
        <v>-7.9600482496386883E-6</v>
      </c>
      <c r="ED43" s="35">
        <f>+'MATRIZ (I)'!ED43-'MATRIZ (A)'!ED43</f>
        <v>-5.2348620197066508E-6</v>
      </c>
      <c r="EE43" s="35">
        <f>+'MATRIZ (I)'!EE43-'MATRIZ (A)'!EE43</f>
        <v>-6.9837254678560775E-6</v>
      </c>
      <c r="EF43" s="35">
        <f>+'MATRIZ (I)'!EF43-'MATRIZ (A)'!EF43</f>
        <v>-4.7884949820024833E-6</v>
      </c>
      <c r="EG43" s="35">
        <f>+'MATRIZ (I)'!EG43-'MATRIZ (A)'!EG43</f>
        <v>-6.2089683979697568E-6</v>
      </c>
      <c r="EH43" s="35">
        <f>+'MATRIZ (I)'!EH43-'MATRIZ (A)'!EH43</f>
        <v>0</v>
      </c>
    </row>
    <row r="44" spans="1:138" s="7" customFormat="1" ht="21.95" customHeight="1" thickBot="1" x14ac:dyDescent="0.25">
      <c r="A44" s="12" t="s">
        <v>152</v>
      </c>
      <c r="B44" s="12" t="s">
        <v>153</v>
      </c>
      <c r="C44" s="35">
        <f>+'MATRIZ (I)'!C44-'MATRIZ (A)'!C44</f>
        <v>-1.8969192054209861E-5</v>
      </c>
      <c r="D44" s="35">
        <f>+'MATRIZ (I)'!D44-'MATRIZ (A)'!D44</f>
        <v>-1.278768095520549E-5</v>
      </c>
      <c r="E44" s="35">
        <f>+'MATRIZ (I)'!E44-'MATRIZ (A)'!E44</f>
        <v>-8.7469688889032379E-6</v>
      </c>
      <c r="F44" s="35">
        <f>+'MATRIZ (I)'!F44-'MATRIZ (A)'!F44</f>
        <v>-2.7122595379869601E-5</v>
      </c>
      <c r="G44" s="35">
        <f>+'MATRIZ (I)'!G44-'MATRIZ (A)'!G44</f>
        <v>-5.0242830377954105E-5</v>
      </c>
      <c r="H44" s="35">
        <f>+'MATRIZ (I)'!H44-'MATRIZ (A)'!H44</f>
        <v>-5.1529173808952474E-5</v>
      </c>
      <c r="I44" s="35">
        <f>+'MATRIZ (I)'!I44-'MATRIZ (A)'!I44</f>
        <v>-3.2952166826501729E-5</v>
      </c>
      <c r="J44" s="35">
        <f>+'MATRIZ (I)'!J44-'MATRIZ (A)'!J44</f>
        <v>-1.7456162975646027E-5</v>
      </c>
      <c r="K44" s="35">
        <f>+'MATRIZ (I)'!K44-'MATRIZ (A)'!K44</f>
        <v>-4.8505213122312269E-5</v>
      </c>
      <c r="L44" s="35">
        <f>+'MATRIZ (I)'!L44-'MATRIZ (A)'!L44</f>
        <v>-3.488924967924465E-5</v>
      </c>
      <c r="M44" s="35">
        <f>+'MATRIZ (I)'!M44-'MATRIZ (A)'!M44</f>
        <v>-1.6987900338520916E-5</v>
      </c>
      <c r="N44" s="35">
        <f>+'MATRIZ (I)'!N44-'MATRIZ (A)'!N44</f>
        <v>-5.0682488046435785E-5</v>
      </c>
      <c r="O44" s="35">
        <f>+'MATRIZ (I)'!O44-'MATRIZ (A)'!O44</f>
        <v>-5.3752332854797567E-5</v>
      </c>
      <c r="P44" s="35">
        <f>+'MATRIZ (I)'!P44-'MATRIZ (A)'!P44</f>
        <v>-2.0933529652591843E-5</v>
      </c>
      <c r="Q44" s="35">
        <f>+'MATRIZ (I)'!Q44-'MATRIZ (A)'!Q44</f>
        <v>-3.0228816880028494E-5</v>
      </c>
      <c r="R44" s="35">
        <f>+'MATRIZ (I)'!R44-'MATRIZ (A)'!R44</f>
        <v>-3.4310675447892288E-5</v>
      </c>
      <c r="S44" s="35">
        <f>+'MATRIZ (I)'!S44-'MATRIZ (A)'!S44</f>
        <v>-2.2567933511339545E-5</v>
      </c>
      <c r="T44" s="35">
        <f>+'MATRIZ (I)'!T44-'MATRIZ (A)'!T44</f>
        <v>-1.8252245882418437E-5</v>
      </c>
      <c r="U44" s="35">
        <f>+'MATRIZ (I)'!U44-'MATRIZ (A)'!U44</f>
        <v>-2.0447408820768958E-5</v>
      </c>
      <c r="V44" s="35">
        <f>+'MATRIZ (I)'!V44-'MATRIZ (A)'!V44</f>
        <v>-3.7741367470859084E-5</v>
      </c>
      <c r="W44" s="35">
        <f>+'MATRIZ (I)'!W44-'MATRIZ (A)'!W44</f>
        <v>-2.635719317870532E-5</v>
      </c>
      <c r="X44" s="35">
        <f>+'MATRIZ (I)'!X44-'MATRIZ (A)'!X44</f>
        <v>-6.0862762496817447E-3</v>
      </c>
      <c r="Y44" s="35">
        <f>+'MATRIZ (I)'!Y44-'MATRIZ (A)'!Y44</f>
        <v>-3.9847477283418503E-2</v>
      </c>
      <c r="Z44" s="35">
        <f>+'MATRIZ (I)'!Z44-'MATRIZ (A)'!Z44</f>
        <v>-7.1766967247552299E-2</v>
      </c>
      <c r="AA44" s="35">
        <f>+'MATRIZ (I)'!AA44-'MATRIZ (A)'!AA44</f>
        <v>-5.842785213942072E-3</v>
      </c>
      <c r="AB44" s="35">
        <f>+'MATRIZ (I)'!AB44-'MATRIZ (A)'!AB44</f>
        <v>-1.4145969109070534E-5</v>
      </c>
      <c r="AC44" s="35">
        <f>+'MATRIZ (I)'!AC44-'MATRIZ (A)'!AC44</f>
        <v>-5.0592787065860634E-6</v>
      </c>
      <c r="AD44" s="35">
        <f>+'MATRIZ (I)'!AD44-'MATRIZ (A)'!AD44</f>
        <v>-1.8591414530009318E-3</v>
      </c>
      <c r="AE44" s="35">
        <f>+'MATRIZ (I)'!AE44-'MATRIZ (A)'!AE44</f>
        <v>-3.806303981071972E-2</v>
      </c>
      <c r="AF44" s="35">
        <f>+'MATRIZ (I)'!AF44-'MATRIZ (A)'!AF44</f>
        <v>-1.6014571279776105E-5</v>
      </c>
      <c r="AG44" s="35">
        <f>+'MATRIZ (I)'!AG44-'MATRIZ (A)'!AG44</f>
        <v>-2.002189889065574E-6</v>
      </c>
      <c r="AH44" s="35">
        <f>+'MATRIZ (I)'!AH44-'MATRIZ (A)'!AH44</f>
        <v>-3.5878400705798652E-5</v>
      </c>
      <c r="AI44" s="35">
        <f>+'MATRIZ (I)'!AI44-'MATRIZ (A)'!AI44</f>
        <v>0.86085003134640814</v>
      </c>
      <c r="AJ44" s="35">
        <f>+'MATRIZ (I)'!AJ44-'MATRIZ (A)'!AJ44</f>
        <v>-1.343906823678377E-2</v>
      </c>
      <c r="AK44" s="35">
        <f>+'MATRIZ (I)'!AK44-'MATRIZ (A)'!AK44</f>
        <v>-4.4569822998059511E-6</v>
      </c>
      <c r="AL44" s="35">
        <f>+'MATRIZ (I)'!AL44-'MATRIZ (A)'!AL44</f>
        <v>-2.7996658952477234E-5</v>
      </c>
      <c r="AM44" s="35">
        <f>+'MATRIZ (I)'!AM44-'MATRIZ (A)'!AM44</f>
        <v>-4.0092754045367679E-5</v>
      </c>
      <c r="AN44" s="35">
        <f>+'MATRIZ (I)'!AN44-'MATRIZ (A)'!AN44</f>
        <v>-1.788381039818508E-3</v>
      </c>
      <c r="AO44" s="35">
        <f>+'MATRIZ (I)'!AO44-'MATRIZ (A)'!AO44</f>
        <v>-3.3409471565534331E-6</v>
      </c>
      <c r="AP44" s="35">
        <f>+'MATRIZ (I)'!AP44-'MATRIZ (A)'!AP44</f>
        <v>-6.9898456026094402E-4</v>
      </c>
      <c r="AQ44" s="35">
        <f>+'MATRIZ (I)'!AQ44-'MATRIZ (A)'!AQ44</f>
        <v>-2.8311456739394066E-3</v>
      </c>
      <c r="AR44" s="35">
        <f>+'MATRIZ (I)'!AR44-'MATRIZ (A)'!AR44</f>
        <v>-1.7266067404201461E-3</v>
      </c>
      <c r="AS44" s="35">
        <f>+'MATRIZ (I)'!AS44-'MATRIZ (A)'!AS44</f>
        <v>-2.3255558865101454E-5</v>
      </c>
      <c r="AT44" s="35">
        <f>+'MATRIZ (I)'!AT44-'MATRIZ (A)'!AT44</f>
        <v>-1.2151083728264281E-3</v>
      </c>
      <c r="AU44" s="35">
        <f>+'MATRIZ (I)'!AU44-'MATRIZ (A)'!AU44</f>
        <v>-6.8260329885197267E-7</v>
      </c>
      <c r="AV44" s="35">
        <f>+'MATRIZ (I)'!AV44-'MATRIZ (A)'!AV44</f>
        <v>-9.3883574482286197E-6</v>
      </c>
      <c r="AW44" s="35">
        <f>+'MATRIZ (I)'!AW44-'MATRIZ (A)'!AW44</f>
        <v>-3.7996703123346275E-4</v>
      </c>
      <c r="AX44" s="35">
        <f>+'MATRIZ (I)'!AX44-'MATRIZ (A)'!AX44</f>
        <v>-4.78525468359232E-3</v>
      </c>
      <c r="AY44" s="35">
        <f>+'MATRIZ (I)'!AY44-'MATRIZ (A)'!AY44</f>
        <v>-3.0582994921184412E-5</v>
      </c>
      <c r="AZ44" s="35">
        <f>+'MATRIZ (I)'!AZ44-'MATRIZ (A)'!AZ44</f>
        <v>-3.9767112200600733E-5</v>
      </c>
      <c r="BA44" s="35">
        <f>+'MATRIZ (I)'!BA44-'MATRIZ (A)'!BA44</f>
        <v>-1.2956512289145532E-5</v>
      </c>
      <c r="BB44" s="35">
        <f>+'MATRIZ (I)'!BB44-'MATRIZ (A)'!BB44</f>
        <v>-1.3259909143598266E-4</v>
      </c>
      <c r="BC44" s="35">
        <f>+'MATRIZ (I)'!BC44-'MATRIZ (A)'!BC44</f>
        <v>-1.4088753037464082E-4</v>
      </c>
      <c r="BD44" s="35">
        <f>+'MATRIZ (I)'!BD44-'MATRIZ (A)'!BD44</f>
        <v>-2.9077293612104833E-5</v>
      </c>
      <c r="BE44" s="35">
        <f>+'MATRIZ (I)'!BE44-'MATRIZ (A)'!BE44</f>
        <v>-7.2008777734403019E-4</v>
      </c>
      <c r="BF44" s="35">
        <f>+'MATRIZ (I)'!BF44-'MATRIZ (A)'!BF44</f>
        <v>-1.3586068084485658E-4</v>
      </c>
      <c r="BG44" s="35">
        <f>+'MATRIZ (I)'!BG44-'MATRIZ (A)'!BG44</f>
        <v>-6.199507954219689E-5</v>
      </c>
      <c r="BH44" s="35">
        <f>+'MATRIZ (I)'!BH44-'MATRIZ (A)'!BH44</f>
        <v>-1.5697337557559843E-4</v>
      </c>
      <c r="BI44" s="35">
        <f>+'MATRIZ (I)'!BI44-'MATRIZ (A)'!BI44</f>
        <v>0</v>
      </c>
      <c r="BJ44" s="35">
        <f>+'MATRIZ (I)'!BJ44-'MATRIZ (A)'!BJ44</f>
        <v>-3.5203424853388081E-5</v>
      </c>
      <c r="BK44" s="35">
        <f>+'MATRIZ (I)'!BK44-'MATRIZ (A)'!BK44</f>
        <v>-2.8982752665951735E-3</v>
      </c>
      <c r="BL44" s="35">
        <f>+'MATRIZ (I)'!BL44-'MATRIZ (A)'!BL44</f>
        <v>-5.3478477967470228E-5</v>
      </c>
      <c r="BM44" s="35">
        <f>+'MATRIZ (I)'!BM44-'MATRIZ (A)'!BM44</f>
        <v>-4.349857816103845E-5</v>
      </c>
      <c r="BN44" s="35">
        <f>+'MATRIZ (I)'!BN44-'MATRIZ (A)'!BN44</f>
        <v>-2.0055379806397028E-4</v>
      </c>
      <c r="BO44" s="35">
        <f>+'MATRIZ (I)'!BO44-'MATRIZ (A)'!BO44</f>
        <v>-2.0483488053828942E-5</v>
      </c>
      <c r="BP44" s="35">
        <f>+'MATRIZ (I)'!BP44-'MATRIZ (A)'!BP44</f>
        <v>-7.6344861540903462E-4</v>
      </c>
      <c r="BQ44" s="35">
        <f>+'MATRIZ (I)'!BQ44-'MATRIZ (A)'!BQ44</f>
        <v>-2.2081095557254055E-4</v>
      </c>
      <c r="BR44" s="35">
        <f>+'MATRIZ (I)'!BR44-'MATRIZ (A)'!BR44</f>
        <v>-7.2889735877831516E-5</v>
      </c>
      <c r="BS44" s="35">
        <f>+'MATRIZ (I)'!BS44-'MATRIZ (A)'!BS44</f>
        <v>-2.3039444900583199E-5</v>
      </c>
      <c r="BT44" s="35">
        <f>+'MATRIZ (I)'!BT44-'MATRIZ (A)'!BT44</f>
        <v>-3.6831387903402006E-5</v>
      </c>
      <c r="BU44" s="35">
        <f>+'MATRIZ (I)'!BU44-'MATRIZ (A)'!BU44</f>
        <v>-4.6366881599652333E-5</v>
      </c>
      <c r="BV44" s="35">
        <f>+'MATRIZ (I)'!BV44-'MATRIZ (A)'!BV44</f>
        <v>-5.5843977068679911E-5</v>
      </c>
      <c r="BW44" s="35">
        <f>+'MATRIZ (I)'!BW44-'MATRIZ (A)'!BW44</f>
        <v>-4.905525788801464E-4</v>
      </c>
      <c r="BX44" s="35">
        <f>+'MATRIZ (I)'!BX44-'MATRIZ (A)'!BX44</f>
        <v>-2.3084787591954702E-8</v>
      </c>
      <c r="BY44" s="35">
        <f>+'MATRIZ (I)'!BY44-'MATRIZ (A)'!BY44</f>
        <v>-3.6343580476354105E-6</v>
      </c>
      <c r="BZ44" s="35">
        <f>+'MATRIZ (I)'!BZ44-'MATRIZ (A)'!BZ44</f>
        <v>-6.2292780515950922E-5</v>
      </c>
      <c r="CA44" s="35">
        <f>+'MATRIZ (I)'!CA44-'MATRIZ (A)'!CA44</f>
        <v>-2.5892346796531215E-5</v>
      </c>
      <c r="CB44" s="35">
        <f>+'MATRIZ (I)'!CB44-'MATRIZ (A)'!CB44</f>
        <v>-3.0179835331629544E-5</v>
      </c>
      <c r="CC44" s="35">
        <f>+'MATRIZ (I)'!CC44-'MATRIZ (A)'!CC44</f>
        <v>-9.7603959369844682E-5</v>
      </c>
      <c r="CD44" s="35">
        <f>+'MATRIZ (I)'!CD44-'MATRIZ (A)'!CD44</f>
        <v>-3.9003613375531123E-6</v>
      </c>
      <c r="CE44" s="35">
        <f>+'MATRIZ (I)'!CE44-'MATRIZ (A)'!CE44</f>
        <v>-4.9850454037400236E-4</v>
      </c>
      <c r="CF44" s="35">
        <f>+'MATRIZ (I)'!CF44-'MATRIZ (A)'!CF44</f>
        <v>-3.1840553652672753E-5</v>
      </c>
      <c r="CG44" s="35">
        <f>+'MATRIZ (I)'!CG44-'MATRIZ (A)'!CG44</f>
        <v>-2.1130496613731647E-5</v>
      </c>
      <c r="CH44" s="35">
        <f>+'MATRIZ (I)'!CH44-'MATRIZ (A)'!CH44</f>
        <v>-6.3809276204940226E-6</v>
      </c>
      <c r="CI44" s="35">
        <f>+'MATRIZ (I)'!CI44-'MATRIZ (A)'!CI44</f>
        <v>-2.0238425942320328E-4</v>
      </c>
      <c r="CJ44" s="35">
        <f>+'MATRIZ (I)'!CJ44-'MATRIZ (A)'!CJ44</f>
        <v>-3.0263025921150637E-5</v>
      </c>
      <c r="CK44" s="35">
        <f>+'MATRIZ (I)'!CK44-'MATRIZ (A)'!CK44</f>
        <v>-4.0533369653545247E-5</v>
      </c>
      <c r="CL44" s="35">
        <f>+'MATRIZ (I)'!CL44-'MATRIZ (A)'!CL44</f>
        <v>-4.4272217961834439E-5</v>
      </c>
      <c r="CM44" s="35">
        <f>+'MATRIZ (I)'!CM44-'MATRIZ (A)'!CM44</f>
        <v>-4.8310717471723292E-5</v>
      </c>
      <c r="CN44" s="35">
        <f>+'MATRIZ (I)'!CN44-'MATRIZ (A)'!CN44</f>
        <v>-3.4287549382845652E-5</v>
      </c>
      <c r="CO44" s="35">
        <f>+'MATRIZ (I)'!CO44-'MATRIZ (A)'!CO44</f>
        <v>-2.8176120557005577E-5</v>
      </c>
      <c r="CP44" s="35">
        <f>+'MATRIZ (I)'!CP44-'MATRIZ (A)'!CP44</f>
        <v>-2.079415542652887E-5</v>
      </c>
      <c r="CQ44" s="35">
        <f>+'MATRIZ (I)'!CQ44-'MATRIZ (A)'!CQ44</f>
        <v>-2.0472686129631189E-5</v>
      </c>
      <c r="CR44" s="35">
        <f>+'MATRIZ (I)'!CR44-'MATRIZ (A)'!CR44</f>
        <v>-1.8425555442499291E-5</v>
      </c>
      <c r="CS44" s="35">
        <f>+'MATRIZ (I)'!CS44-'MATRIZ (A)'!CS44</f>
        <v>-2.5052578287802413E-5</v>
      </c>
      <c r="CT44" s="35">
        <f>+'MATRIZ (I)'!CT44-'MATRIZ (A)'!CT44</f>
        <v>-4.2580250212777698E-6</v>
      </c>
      <c r="CU44" s="35">
        <f>+'MATRIZ (I)'!CU44-'MATRIZ (A)'!CU44</f>
        <v>-2.9769325665436939E-4</v>
      </c>
      <c r="CV44" s="35">
        <f>+'MATRIZ (I)'!CV44-'MATRIZ (A)'!CV44</f>
        <v>-2.4026336144802823E-6</v>
      </c>
      <c r="CW44" s="35">
        <f>+'MATRIZ (I)'!CW44-'MATRIZ (A)'!CW44</f>
        <v>-3.7916186875153352E-6</v>
      </c>
      <c r="CX44" s="35">
        <f>+'MATRIZ (I)'!CX44-'MATRIZ (A)'!CX44</f>
        <v>-9.0034554661153291E-3</v>
      </c>
      <c r="CY44" s="35">
        <f>+'MATRIZ (I)'!CY44-'MATRIZ (A)'!CY44</f>
        <v>-2.7402586504969649E-2</v>
      </c>
      <c r="CZ44" s="35">
        <f>+'MATRIZ (I)'!CZ44-'MATRIZ (A)'!CZ44</f>
        <v>-1.5895387467955259E-4</v>
      </c>
      <c r="DA44" s="35">
        <f>+'MATRIZ (I)'!DA44-'MATRIZ (A)'!DA44</f>
        <v>-1.7297878123694619E-5</v>
      </c>
      <c r="DB44" s="35">
        <f>+'MATRIZ (I)'!DB44-'MATRIZ (A)'!DB44</f>
        <v>-9.5489442405175991E-7</v>
      </c>
      <c r="DC44" s="35">
        <f>+'MATRIZ (I)'!DC44-'MATRIZ (A)'!DC44</f>
        <v>-1.4697068974570994E-6</v>
      </c>
      <c r="DD44" s="35">
        <f>+'MATRIZ (I)'!DD44-'MATRIZ (A)'!DD44</f>
        <v>-1.8630252095940971E-6</v>
      </c>
      <c r="DE44" s="35">
        <f>+'MATRIZ (I)'!DE44-'MATRIZ (A)'!DE44</f>
        <v>-5.3081450867452439E-7</v>
      </c>
      <c r="DF44" s="35">
        <f>+'MATRIZ (I)'!DF44-'MATRIZ (A)'!DF44</f>
        <v>-2.0412952225242029E-6</v>
      </c>
      <c r="DG44" s="35">
        <f>+'MATRIZ (I)'!DG44-'MATRIZ (A)'!DG44</f>
        <v>-5.0708653531574296E-6</v>
      </c>
      <c r="DH44" s="35">
        <f>+'MATRIZ (I)'!DH44-'MATRIZ (A)'!DH44</f>
        <v>-7.9123217279667621E-6</v>
      </c>
      <c r="DI44" s="35">
        <f>+'MATRIZ (I)'!DI44-'MATRIZ (A)'!DI44</f>
        <v>-5.5995456264375006E-6</v>
      </c>
      <c r="DJ44" s="35">
        <f>+'MATRIZ (I)'!DJ44-'MATRIZ (A)'!DJ44</f>
        <v>-6.0369522369215305E-7</v>
      </c>
      <c r="DK44" s="35">
        <f>+'MATRIZ (I)'!DK44-'MATRIZ (A)'!DK44</f>
        <v>-5.6265600735433335E-6</v>
      </c>
      <c r="DL44" s="35">
        <f>+'MATRIZ (I)'!DL44-'MATRIZ (A)'!DL44</f>
        <v>-1.1281687069577512E-4</v>
      </c>
      <c r="DM44" s="35">
        <f>+'MATRIZ (I)'!DM44-'MATRIZ (A)'!DM44</f>
        <v>-7.1720254513116177E-6</v>
      </c>
      <c r="DN44" s="35">
        <f>+'MATRIZ (I)'!DN44-'MATRIZ (A)'!DN44</f>
        <v>-6.9651322435407236E-6</v>
      </c>
      <c r="DO44" s="35">
        <f>+'MATRIZ (I)'!DO44-'MATRIZ (A)'!DO44</f>
        <v>-7.743745890158543E-5</v>
      </c>
      <c r="DP44" s="35">
        <f>+'MATRIZ (I)'!DP44-'MATRIZ (A)'!DP44</f>
        <v>-7.4331304673150434E-6</v>
      </c>
      <c r="DQ44" s="35">
        <f>+'MATRIZ (I)'!DQ44-'MATRIZ (A)'!DQ44</f>
        <v>-4.36634517747011E-7</v>
      </c>
      <c r="DR44" s="35">
        <f>+'MATRIZ (I)'!DR44-'MATRIZ (A)'!DR44</f>
        <v>-4.0780925406382084E-4</v>
      </c>
      <c r="DS44" s="35">
        <f>+'MATRIZ (I)'!DS44-'MATRIZ (A)'!DS44</f>
        <v>-7.5615797772637147E-4</v>
      </c>
      <c r="DT44" s="35">
        <f>+'MATRIZ (I)'!DT44-'MATRIZ (A)'!DT44</f>
        <v>-9.3119302473851508E-6</v>
      </c>
      <c r="DU44" s="35">
        <f>+'MATRIZ (I)'!DU44-'MATRIZ (A)'!DU44</f>
        <v>-9.4806535663297254E-6</v>
      </c>
      <c r="DV44" s="35">
        <f>+'MATRIZ (I)'!DV44-'MATRIZ (A)'!DV44</f>
        <v>-4.9910370595036824E-5</v>
      </c>
      <c r="DW44" s="35">
        <f>+'MATRIZ (I)'!DW44-'MATRIZ (A)'!DW44</f>
        <v>-4.3120925922573831E-4</v>
      </c>
      <c r="DX44" s="35">
        <f>+'MATRIZ (I)'!DX44-'MATRIZ (A)'!DX44</f>
        <v>-1.1986687891517813E-6</v>
      </c>
      <c r="DY44" s="35">
        <f>+'MATRIZ (I)'!DY44-'MATRIZ (A)'!DY44</f>
        <v>-7.0304836976105235E-4</v>
      </c>
      <c r="DZ44" s="35">
        <f>+'MATRIZ (I)'!DZ44-'MATRIZ (A)'!DZ44</f>
        <v>-5.7754642267902412E-4</v>
      </c>
      <c r="EA44" s="35">
        <f>+'MATRIZ (I)'!EA44-'MATRIZ (A)'!EA44</f>
        <v>-1.2138326650970792E-3</v>
      </c>
      <c r="EB44" s="35">
        <f>+'MATRIZ (I)'!EB44-'MATRIZ (A)'!EB44</f>
        <v>-2.970041079093082E-3</v>
      </c>
      <c r="EC44" s="35">
        <f>+'MATRIZ (I)'!EC44-'MATRIZ (A)'!EC44</f>
        <v>-1.0655320624617068E-5</v>
      </c>
      <c r="ED44" s="35">
        <f>+'MATRIZ (I)'!ED44-'MATRIZ (A)'!ED44</f>
        <v>-9.4256109542508155E-6</v>
      </c>
      <c r="EE44" s="35">
        <f>+'MATRIZ (I)'!EE44-'MATRIZ (A)'!EE44</f>
        <v>-2.4022398931759969E-5</v>
      </c>
      <c r="EF44" s="35">
        <f>+'MATRIZ (I)'!EF44-'MATRIZ (A)'!EF44</f>
        <v>-8.8632892133922941E-6</v>
      </c>
      <c r="EG44" s="35">
        <f>+'MATRIZ (I)'!EG44-'MATRIZ (A)'!EG44</f>
        <v>-1.1457285560885304E-5</v>
      </c>
      <c r="EH44" s="35">
        <f>+'MATRIZ (I)'!EH44-'MATRIZ (A)'!EH44</f>
        <v>0</v>
      </c>
    </row>
    <row r="45" spans="1:138" s="7" customFormat="1" ht="21.95" customHeight="1" thickBot="1" x14ac:dyDescent="0.25">
      <c r="A45" s="12" t="s">
        <v>154</v>
      </c>
      <c r="B45" s="12" t="s">
        <v>155</v>
      </c>
      <c r="C45" s="35">
        <f>+'MATRIZ (I)'!C45-'MATRIZ (A)'!C45</f>
        <v>-6.0727960019270289E-4</v>
      </c>
      <c r="D45" s="35">
        <f>+'MATRIZ (I)'!D45-'MATRIZ (A)'!D45</f>
        <v>-7.5018385632169722E-4</v>
      </c>
      <c r="E45" s="35">
        <f>+'MATRIZ (I)'!E45-'MATRIZ (A)'!E45</f>
        <v>-4.1530504405802361E-5</v>
      </c>
      <c r="F45" s="35">
        <f>+'MATRIZ (I)'!F45-'MATRIZ (A)'!F45</f>
        <v>-2.2005787705458958E-4</v>
      </c>
      <c r="G45" s="35">
        <f>+'MATRIZ (I)'!G45-'MATRIZ (A)'!G45</f>
        <v>-2.9302125269772383E-4</v>
      </c>
      <c r="H45" s="35">
        <f>+'MATRIZ (I)'!H45-'MATRIZ (A)'!H45</f>
        <v>-2.992786835720818E-4</v>
      </c>
      <c r="I45" s="35">
        <f>+'MATRIZ (I)'!I45-'MATRIZ (A)'!I45</f>
        <v>-3.2315357844180049E-4</v>
      </c>
      <c r="J45" s="35">
        <f>+'MATRIZ (I)'!J45-'MATRIZ (A)'!J45</f>
        <v>-1.3372431644868903E-4</v>
      </c>
      <c r="K45" s="35">
        <f>+'MATRIZ (I)'!K45-'MATRIZ (A)'!K45</f>
        <v>-1.7003432381276805E-4</v>
      </c>
      <c r="L45" s="35">
        <f>+'MATRIZ (I)'!L45-'MATRIZ (A)'!L45</f>
        <v>-1.6259522112567086E-4</v>
      </c>
      <c r="M45" s="35">
        <f>+'MATRIZ (I)'!M45-'MATRIZ (A)'!M45</f>
        <v>-9.5236432565688289E-4</v>
      </c>
      <c r="N45" s="35">
        <f>+'MATRIZ (I)'!N45-'MATRIZ (A)'!N45</f>
        <v>-2.547818111840965E-4</v>
      </c>
      <c r="O45" s="35">
        <f>+'MATRIZ (I)'!O45-'MATRIZ (A)'!O45</f>
        <v>-5.3862137360406661E-4</v>
      </c>
      <c r="P45" s="35">
        <f>+'MATRIZ (I)'!P45-'MATRIZ (A)'!P45</f>
        <v>-1.1622754704943277E-4</v>
      </c>
      <c r="Q45" s="35">
        <f>+'MATRIZ (I)'!Q45-'MATRIZ (A)'!Q45</f>
        <v>-1.0973906228713369E-4</v>
      </c>
      <c r="R45" s="35">
        <f>+'MATRIZ (I)'!R45-'MATRIZ (A)'!R45</f>
        <v>-1.3101275723463156E-4</v>
      </c>
      <c r="S45" s="35">
        <f>+'MATRIZ (I)'!S45-'MATRIZ (A)'!S45</f>
        <v>-1.1546476418509016E-4</v>
      </c>
      <c r="T45" s="35">
        <f>+'MATRIZ (I)'!T45-'MATRIZ (A)'!T45</f>
        <v>-3.1291827302202819E-4</v>
      </c>
      <c r="U45" s="35">
        <f>+'MATRIZ (I)'!U45-'MATRIZ (A)'!U45</f>
        <v>-2.3250298149053771E-4</v>
      </c>
      <c r="V45" s="35">
        <f>+'MATRIZ (I)'!V45-'MATRIZ (A)'!V45</f>
        <v>-8.4219304458314369E-5</v>
      </c>
      <c r="W45" s="35">
        <f>+'MATRIZ (I)'!W45-'MATRIZ (A)'!W45</f>
        <v>-1.236742873134984E-4</v>
      </c>
      <c r="X45" s="35">
        <f>+'MATRIZ (I)'!X45-'MATRIZ (A)'!X45</f>
        <v>-2.9430930063921429E-4</v>
      </c>
      <c r="Y45" s="35">
        <f>+'MATRIZ (I)'!Y45-'MATRIZ (A)'!Y45</f>
        <v>-5.7401622025094757E-5</v>
      </c>
      <c r="Z45" s="35">
        <f>+'MATRIZ (I)'!Z45-'MATRIZ (A)'!Z45</f>
        <v>-6.8062403810560402E-5</v>
      </c>
      <c r="AA45" s="35">
        <f>+'MATRIZ (I)'!AA45-'MATRIZ (A)'!AA45</f>
        <v>-1.0591022069117937E-4</v>
      </c>
      <c r="AB45" s="35">
        <f>+'MATRIZ (I)'!AB45-'MATRIZ (A)'!AB45</f>
        <v>-4.1940680790424253E-5</v>
      </c>
      <c r="AC45" s="35">
        <f>+'MATRIZ (I)'!AC45-'MATRIZ (A)'!AC45</f>
        <v>-4.5528107124411069E-5</v>
      </c>
      <c r="AD45" s="35">
        <f>+'MATRIZ (I)'!AD45-'MATRIZ (A)'!AD45</f>
        <v>-5.3977722735335507E-4</v>
      </c>
      <c r="AE45" s="35">
        <f>+'MATRIZ (I)'!AE45-'MATRIZ (A)'!AE45</f>
        <v>-3.9828759358620504E-5</v>
      </c>
      <c r="AF45" s="35">
        <f>+'MATRIZ (I)'!AF45-'MATRIZ (A)'!AF45</f>
        <v>-5.9586490717904952E-5</v>
      </c>
      <c r="AG45" s="35">
        <f>+'MATRIZ (I)'!AG45-'MATRIZ (A)'!AG45</f>
        <v>-1.1765943472534499E-5</v>
      </c>
      <c r="AH45" s="35">
        <f>+'MATRIZ (I)'!AH45-'MATRIZ (A)'!AH45</f>
        <v>-1.3766291813500952E-4</v>
      </c>
      <c r="AI45" s="35">
        <f>+'MATRIZ (I)'!AI45-'MATRIZ (A)'!AI45</f>
        <v>-1.3716722038618834E-2</v>
      </c>
      <c r="AJ45" s="35">
        <f>+'MATRIZ (I)'!AJ45-'MATRIZ (A)'!AJ45</f>
        <v>0.93843664638343316</v>
      </c>
      <c r="AK45" s="35">
        <f>+'MATRIZ (I)'!AK45-'MATRIZ (A)'!AK45</f>
        <v>-6.4388112977493831E-4</v>
      </c>
      <c r="AL45" s="35">
        <f>+'MATRIZ (I)'!AL45-'MATRIZ (A)'!AL45</f>
        <v>-1.1338036951369041E-4</v>
      </c>
      <c r="AM45" s="35">
        <f>+'MATRIZ (I)'!AM45-'MATRIZ (A)'!AM45</f>
        <v>-1.0138253674327115E-4</v>
      </c>
      <c r="AN45" s="35">
        <f>+'MATRIZ (I)'!AN45-'MATRIZ (A)'!AN45</f>
        <v>-1.2044957976983543E-3</v>
      </c>
      <c r="AO45" s="35">
        <f>+'MATRIZ (I)'!AO45-'MATRIZ (A)'!AO45</f>
        <v>-2.4577019558846332E-5</v>
      </c>
      <c r="AP45" s="35">
        <f>+'MATRIZ (I)'!AP45-'MATRIZ (A)'!AP45</f>
        <v>-2.665056107079442E-3</v>
      </c>
      <c r="AQ45" s="35">
        <f>+'MATRIZ (I)'!AQ45-'MATRIZ (A)'!AQ45</f>
        <v>-6.1522052346739001E-3</v>
      </c>
      <c r="AR45" s="35">
        <f>+'MATRIZ (I)'!AR45-'MATRIZ (A)'!AR45</f>
        <v>-3.8009574640656017E-3</v>
      </c>
      <c r="AS45" s="35">
        <f>+'MATRIZ (I)'!AS45-'MATRIZ (A)'!AS45</f>
        <v>-1.333117665342796E-3</v>
      </c>
      <c r="AT45" s="35">
        <f>+'MATRIZ (I)'!AT45-'MATRIZ (A)'!AT45</f>
        <v>-4.076574263314657E-4</v>
      </c>
      <c r="AU45" s="35">
        <f>+'MATRIZ (I)'!AU45-'MATRIZ (A)'!AU45</f>
        <v>-2.8196035963864701E-5</v>
      </c>
      <c r="AV45" s="35">
        <f>+'MATRIZ (I)'!AV45-'MATRIZ (A)'!AV45</f>
        <v>-2.1752039801217464E-4</v>
      </c>
      <c r="AW45" s="35">
        <f>+'MATRIZ (I)'!AW45-'MATRIZ (A)'!AW45</f>
        <v>-2.490474379326819E-3</v>
      </c>
      <c r="AX45" s="35">
        <f>+'MATRIZ (I)'!AX45-'MATRIZ (A)'!AX45</f>
        <v>-2.2590289663075181E-2</v>
      </c>
      <c r="AY45" s="35">
        <f>+'MATRIZ (I)'!AY45-'MATRIZ (A)'!AY45</f>
        <v>-8.358727980388656E-5</v>
      </c>
      <c r="AZ45" s="35">
        <f>+'MATRIZ (I)'!AZ45-'MATRIZ (A)'!AZ45</f>
        <v>-6.215187504438383E-4</v>
      </c>
      <c r="BA45" s="35">
        <f>+'MATRIZ (I)'!BA45-'MATRIZ (A)'!BA45</f>
        <v>-5.1689053718813956E-5</v>
      </c>
      <c r="BB45" s="35">
        <f>+'MATRIZ (I)'!BB45-'MATRIZ (A)'!BB45</f>
        <v>-2.7475941874713919E-4</v>
      </c>
      <c r="BC45" s="35">
        <f>+'MATRIZ (I)'!BC45-'MATRIZ (A)'!BC45</f>
        <v>-3.2770015605340224E-4</v>
      </c>
      <c r="BD45" s="35">
        <f>+'MATRIZ (I)'!BD45-'MATRIZ (A)'!BD45</f>
        <v>-1.9897880468533577E-4</v>
      </c>
      <c r="BE45" s="35">
        <f>+'MATRIZ (I)'!BE45-'MATRIZ (A)'!BE45</f>
        <v>-4.9511738729172894E-3</v>
      </c>
      <c r="BF45" s="35">
        <f>+'MATRIZ (I)'!BF45-'MATRIZ (A)'!BF45</f>
        <v>-3.1444670854200991E-4</v>
      </c>
      <c r="BG45" s="35">
        <f>+'MATRIZ (I)'!BG45-'MATRIZ (A)'!BG45</f>
        <v>-1.5555484787397231E-4</v>
      </c>
      <c r="BH45" s="35">
        <f>+'MATRIZ (I)'!BH45-'MATRIZ (A)'!BH45</f>
        <v>-3.7600804127596512E-4</v>
      </c>
      <c r="BI45" s="35">
        <f>+'MATRIZ (I)'!BI45-'MATRIZ (A)'!BI45</f>
        <v>0</v>
      </c>
      <c r="BJ45" s="35">
        <f>+'MATRIZ (I)'!BJ45-'MATRIZ (A)'!BJ45</f>
        <v>-4.1279508199335474E-5</v>
      </c>
      <c r="BK45" s="35">
        <f>+'MATRIZ (I)'!BK45-'MATRIZ (A)'!BK45</f>
        <v>-6.3730168858384022E-3</v>
      </c>
      <c r="BL45" s="35">
        <f>+'MATRIZ (I)'!BL45-'MATRIZ (A)'!BL45</f>
        <v>-5.8298547591339701E-5</v>
      </c>
      <c r="BM45" s="35">
        <f>+'MATRIZ (I)'!BM45-'MATRIZ (A)'!BM45</f>
        <v>-4.4401932861558024E-5</v>
      </c>
      <c r="BN45" s="35">
        <f>+'MATRIZ (I)'!BN45-'MATRIZ (A)'!BN45</f>
        <v>-4.3344755886467703E-4</v>
      </c>
      <c r="BO45" s="35">
        <f>+'MATRIZ (I)'!BO45-'MATRIZ (A)'!BO45</f>
        <v>-1.9911055532455865E-3</v>
      </c>
      <c r="BP45" s="35">
        <f>+'MATRIZ (I)'!BP45-'MATRIZ (A)'!BP45</f>
        <v>-1.1184696712573875E-4</v>
      </c>
      <c r="BQ45" s="35">
        <f>+'MATRIZ (I)'!BQ45-'MATRIZ (A)'!BQ45</f>
        <v>-2.6838631127740397E-5</v>
      </c>
      <c r="BR45" s="35">
        <f>+'MATRIZ (I)'!BR45-'MATRIZ (A)'!BR45</f>
        <v>-1.5872962120261255E-4</v>
      </c>
      <c r="BS45" s="35">
        <f>+'MATRIZ (I)'!BS45-'MATRIZ (A)'!BS45</f>
        <v>-1.3392003922183844E-4</v>
      </c>
      <c r="BT45" s="35">
        <f>+'MATRIZ (I)'!BT45-'MATRIZ (A)'!BT45</f>
        <v>-6.1010698384641059E-5</v>
      </c>
      <c r="BU45" s="35">
        <f>+'MATRIZ (I)'!BU45-'MATRIZ (A)'!BU45</f>
        <v>-1.5020481002993207E-4</v>
      </c>
      <c r="BV45" s="35">
        <f>+'MATRIZ (I)'!BV45-'MATRIZ (A)'!BV45</f>
        <v>-1.5652447576713761E-4</v>
      </c>
      <c r="BW45" s="35">
        <f>+'MATRIZ (I)'!BW45-'MATRIZ (A)'!BW45</f>
        <v>-1.0842262592746137E-3</v>
      </c>
      <c r="BX45" s="35">
        <f>+'MATRIZ (I)'!BX45-'MATRIZ (A)'!BX45</f>
        <v>-2.6574741035717048E-8</v>
      </c>
      <c r="BY45" s="35">
        <f>+'MATRIZ (I)'!BY45-'MATRIZ (A)'!BY45</f>
        <v>-6.7026586141032053E-6</v>
      </c>
      <c r="BZ45" s="35">
        <f>+'MATRIZ (I)'!BZ45-'MATRIZ (A)'!BZ45</f>
        <v>-1.1614429588379783E-4</v>
      </c>
      <c r="CA45" s="35">
        <f>+'MATRIZ (I)'!CA45-'MATRIZ (A)'!CA45</f>
        <v>-2.4672749986174029E-5</v>
      </c>
      <c r="CB45" s="35">
        <f>+'MATRIZ (I)'!CB45-'MATRIZ (A)'!CB45</f>
        <v>-1.2356006702337835E-4</v>
      </c>
      <c r="CC45" s="35">
        <f>+'MATRIZ (I)'!CC45-'MATRIZ (A)'!CC45</f>
        <v>-2.093188942461593E-4</v>
      </c>
      <c r="CD45" s="35">
        <f>+'MATRIZ (I)'!CD45-'MATRIZ (A)'!CD45</f>
        <v>-7.7322515954623965E-6</v>
      </c>
      <c r="CE45" s="35">
        <f>+'MATRIZ (I)'!CE45-'MATRIZ (A)'!CE45</f>
        <v>-1.1756309345799642E-3</v>
      </c>
      <c r="CF45" s="35">
        <f>+'MATRIZ (I)'!CF45-'MATRIZ (A)'!CF45</f>
        <v>-9.9883985545181522E-5</v>
      </c>
      <c r="CG45" s="35">
        <f>+'MATRIZ (I)'!CG45-'MATRIZ (A)'!CG45</f>
        <v>-1.6053056629051116E-4</v>
      </c>
      <c r="CH45" s="35">
        <f>+'MATRIZ (I)'!CH45-'MATRIZ (A)'!CH45</f>
        <v>-4.182964040123582E-5</v>
      </c>
      <c r="CI45" s="35">
        <f>+'MATRIZ (I)'!CI45-'MATRIZ (A)'!CI45</f>
        <v>-5.9056844942176497E-4</v>
      </c>
      <c r="CJ45" s="35">
        <f>+'MATRIZ (I)'!CJ45-'MATRIZ (A)'!CJ45</f>
        <v>-3.2876380339608591E-5</v>
      </c>
      <c r="CK45" s="35">
        <f>+'MATRIZ (I)'!CK45-'MATRIZ (A)'!CK45</f>
        <v>-4.4433803870741091E-5</v>
      </c>
      <c r="CL45" s="35">
        <f>+'MATRIZ (I)'!CL45-'MATRIZ (A)'!CL45</f>
        <v>-8.8312350789537775E-5</v>
      </c>
      <c r="CM45" s="35">
        <f>+'MATRIZ (I)'!CM45-'MATRIZ (A)'!CM45</f>
        <v>-5.8277740822561741E-5</v>
      </c>
      <c r="CN45" s="35">
        <f>+'MATRIZ (I)'!CN45-'MATRIZ (A)'!CN45</f>
        <v>-1.9637821618284811E-4</v>
      </c>
      <c r="CO45" s="35">
        <f>+'MATRIZ (I)'!CO45-'MATRIZ (A)'!CO45</f>
        <v>-1.2616401605259324E-4</v>
      </c>
      <c r="CP45" s="35">
        <f>+'MATRIZ (I)'!CP45-'MATRIZ (A)'!CP45</f>
        <v>-4.5810856801354112E-5</v>
      </c>
      <c r="CQ45" s="35">
        <f>+'MATRIZ (I)'!CQ45-'MATRIZ (A)'!CQ45</f>
        <v>-3.8466522519753262E-5</v>
      </c>
      <c r="CR45" s="35">
        <f>+'MATRIZ (I)'!CR45-'MATRIZ (A)'!CR45</f>
        <v>-1.560165057313594E-5</v>
      </c>
      <c r="CS45" s="35">
        <f>+'MATRIZ (I)'!CS45-'MATRIZ (A)'!CS45</f>
        <v>-1.3343877347180247E-4</v>
      </c>
      <c r="CT45" s="35">
        <f>+'MATRIZ (I)'!CT45-'MATRIZ (A)'!CT45</f>
        <v>-1.5350357751959685E-4</v>
      </c>
      <c r="CU45" s="35">
        <f>+'MATRIZ (I)'!CU45-'MATRIZ (A)'!CU45</f>
        <v>-5.2971099826489834E-4</v>
      </c>
      <c r="CV45" s="35">
        <f>+'MATRIZ (I)'!CV45-'MATRIZ (A)'!CV45</f>
        <v>-2.6637757307015685E-4</v>
      </c>
      <c r="CW45" s="35">
        <f>+'MATRIZ (I)'!CW45-'MATRIZ (A)'!CW45</f>
        <v>-4.7056177093090287E-4</v>
      </c>
      <c r="CX45" s="35">
        <f>+'MATRIZ (I)'!CX45-'MATRIZ (A)'!CX45</f>
        <v>-1.6108546540208525E-2</v>
      </c>
      <c r="CY45" s="35">
        <f>+'MATRIZ (I)'!CY45-'MATRIZ (A)'!CY45</f>
        <v>-2.3924340882917478E-2</v>
      </c>
      <c r="CZ45" s="35">
        <f>+'MATRIZ (I)'!CZ45-'MATRIZ (A)'!CZ45</f>
        <v>-2.3863912733344787E-4</v>
      </c>
      <c r="DA45" s="35">
        <f>+'MATRIZ (I)'!DA45-'MATRIZ (A)'!DA45</f>
        <v>-6.3232796457213109E-5</v>
      </c>
      <c r="DB45" s="35">
        <f>+'MATRIZ (I)'!DB45-'MATRIZ (A)'!DB45</f>
        <v>-2.1406486956265402E-5</v>
      </c>
      <c r="DC45" s="35">
        <f>+'MATRIZ (I)'!DC45-'MATRIZ (A)'!DC45</f>
        <v>-6.4387475472252139E-5</v>
      </c>
      <c r="DD45" s="35">
        <f>+'MATRIZ (I)'!DD45-'MATRIZ (A)'!DD45</f>
        <v>-4.8185002482182659E-5</v>
      </c>
      <c r="DE45" s="35">
        <f>+'MATRIZ (I)'!DE45-'MATRIZ (A)'!DE45</f>
        <v>-1.7442019813872016E-5</v>
      </c>
      <c r="DF45" s="35">
        <f>+'MATRIZ (I)'!DF45-'MATRIZ (A)'!DF45</f>
        <v>-4.9926160729800484E-5</v>
      </c>
      <c r="DG45" s="35">
        <f>+'MATRIZ (I)'!DG45-'MATRIZ (A)'!DG45</f>
        <v>-1.9810471534031373E-5</v>
      </c>
      <c r="DH45" s="35">
        <f>+'MATRIZ (I)'!DH45-'MATRIZ (A)'!DH45</f>
        <v>-9.9735056162327345E-5</v>
      </c>
      <c r="DI45" s="35">
        <f>+'MATRIZ (I)'!DI45-'MATRIZ (A)'!DI45</f>
        <v>-7.3851406861027042E-5</v>
      </c>
      <c r="DJ45" s="35">
        <f>+'MATRIZ (I)'!DJ45-'MATRIZ (A)'!DJ45</f>
        <v>-1.7913030859932054E-5</v>
      </c>
      <c r="DK45" s="35">
        <f>+'MATRIZ (I)'!DK45-'MATRIZ (A)'!DK45</f>
        <v>-6.3218915951070514E-5</v>
      </c>
      <c r="DL45" s="35">
        <f>+'MATRIZ (I)'!DL45-'MATRIZ (A)'!DL45</f>
        <v>-6.4326631342118918E-5</v>
      </c>
      <c r="DM45" s="35">
        <f>+'MATRIZ (I)'!DM45-'MATRIZ (A)'!DM45</f>
        <v>-6.6757072950801471E-5</v>
      </c>
      <c r="DN45" s="35">
        <f>+'MATRIZ (I)'!DN45-'MATRIZ (A)'!DN45</f>
        <v>-5.1479993454069036E-5</v>
      </c>
      <c r="DO45" s="35">
        <f>+'MATRIZ (I)'!DO45-'MATRIZ (A)'!DO45</f>
        <v>-1.1242842896244953E-4</v>
      </c>
      <c r="DP45" s="35">
        <f>+'MATRIZ (I)'!DP45-'MATRIZ (A)'!DP45</f>
        <v>-3.1129446498922389E-5</v>
      </c>
      <c r="DQ45" s="35">
        <f>+'MATRIZ (I)'!DQ45-'MATRIZ (A)'!DQ45</f>
        <v>-2.1757506949590019E-5</v>
      </c>
      <c r="DR45" s="35">
        <f>+'MATRIZ (I)'!DR45-'MATRIZ (A)'!DR45</f>
        <v>-5.4603788087514732E-4</v>
      </c>
      <c r="DS45" s="35">
        <f>+'MATRIZ (I)'!DS45-'MATRIZ (A)'!DS45</f>
        <v>-4.0091300115640401E-5</v>
      </c>
      <c r="DT45" s="35">
        <f>+'MATRIZ (I)'!DT45-'MATRIZ (A)'!DT45</f>
        <v>-7.9173200141647066E-5</v>
      </c>
      <c r="DU45" s="35">
        <f>+'MATRIZ (I)'!DU45-'MATRIZ (A)'!DU45</f>
        <v>-4.8230860242357658E-5</v>
      </c>
      <c r="DV45" s="35">
        <f>+'MATRIZ (I)'!DV45-'MATRIZ (A)'!DV45</f>
        <v>-1.0473874863466039E-4</v>
      </c>
      <c r="DW45" s="35">
        <f>+'MATRIZ (I)'!DW45-'MATRIZ (A)'!DW45</f>
        <v>-7.5983393583816652E-4</v>
      </c>
      <c r="DX45" s="35">
        <f>+'MATRIZ (I)'!DX45-'MATRIZ (A)'!DX45</f>
        <v>-1.3145401854072906E-5</v>
      </c>
      <c r="DY45" s="35">
        <f>+'MATRIZ (I)'!DY45-'MATRIZ (A)'!DY45</f>
        <v>-9.5312261683010494E-4</v>
      </c>
      <c r="DZ45" s="35">
        <f>+'MATRIZ (I)'!DZ45-'MATRIZ (A)'!DZ45</f>
        <v>-9.582683209883833E-4</v>
      </c>
      <c r="EA45" s="35">
        <f>+'MATRIZ (I)'!EA45-'MATRIZ (A)'!EA45</f>
        <v>-8.2569046307600865E-4</v>
      </c>
      <c r="EB45" s="35">
        <f>+'MATRIZ (I)'!EB45-'MATRIZ (A)'!EB45</f>
        <v>-4.0970406500459222E-3</v>
      </c>
      <c r="EC45" s="35">
        <f>+'MATRIZ (I)'!EC45-'MATRIZ (A)'!EC45</f>
        <v>-1.7381359142413846E-4</v>
      </c>
      <c r="ED45" s="35">
        <f>+'MATRIZ (I)'!ED45-'MATRIZ (A)'!ED45</f>
        <v>-1.2206324032274796E-4</v>
      </c>
      <c r="EE45" s="35">
        <f>+'MATRIZ (I)'!EE45-'MATRIZ (A)'!EE45</f>
        <v>-3.2388875249994055E-4</v>
      </c>
      <c r="EF45" s="35">
        <f>+'MATRIZ (I)'!EF45-'MATRIZ (A)'!EF45</f>
        <v>-8.371682657361295E-5</v>
      </c>
      <c r="EG45" s="35">
        <f>+'MATRIZ (I)'!EG45-'MATRIZ (A)'!EG45</f>
        <v>-1.8553486621751268E-4</v>
      </c>
      <c r="EH45" s="35">
        <f>+'MATRIZ (I)'!EH45-'MATRIZ (A)'!EH45</f>
        <v>0</v>
      </c>
    </row>
    <row r="46" spans="1:138" s="7" customFormat="1" ht="21.95" customHeight="1" thickBot="1" x14ac:dyDescent="0.25">
      <c r="A46" s="12" t="s">
        <v>156</v>
      </c>
      <c r="B46" s="12" t="s">
        <v>157</v>
      </c>
      <c r="C46" s="35">
        <f>+'MATRIZ (I)'!C46-'MATRIZ (A)'!C46</f>
        <v>0</v>
      </c>
      <c r="D46" s="35">
        <f>+'MATRIZ (I)'!D46-'MATRIZ (A)'!D46</f>
        <v>0</v>
      </c>
      <c r="E46" s="35">
        <f>+'MATRIZ (I)'!E46-'MATRIZ (A)'!E46</f>
        <v>0</v>
      </c>
      <c r="F46" s="35">
        <f>+'MATRIZ (I)'!F46-'MATRIZ (A)'!F46</f>
        <v>0</v>
      </c>
      <c r="G46" s="35">
        <f>+'MATRIZ (I)'!G46-'MATRIZ (A)'!G46</f>
        <v>0</v>
      </c>
      <c r="H46" s="35">
        <f>+'MATRIZ (I)'!H46-'MATRIZ (A)'!H46</f>
        <v>0</v>
      </c>
      <c r="I46" s="35">
        <f>+'MATRIZ (I)'!I46-'MATRIZ (A)'!I46</f>
        <v>0</v>
      </c>
      <c r="J46" s="35">
        <f>+'MATRIZ (I)'!J46-'MATRIZ (A)'!J46</f>
        <v>0</v>
      </c>
      <c r="K46" s="35">
        <f>+'MATRIZ (I)'!K46-'MATRIZ (A)'!K46</f>
        <v>0</v>
      </c>
      <c r="L46" s="35">
        <f>+'MATRIZ (I)'!L46-'MATRIZ (A)'!L46</f>
        <v>0</v>
      </c>
      <c r="M46" s="35">
        <f>+'MATRIZ (I)'!M46-'MATRIZ (A)'!M46</f>
        <v>0</v>
      </c>
      <c r="N46" s="35">
        <f>+'MATRIZ (I)'!N46-'MATRIZ (A)'!N46</f>
        <v>0</v>
      </c>
      <c r="O46" s="35">
        <f>+'MATRIZ (I)'!O46-'MATRIZ (A)'!O46</f>
        <v>0</v>
      </c>
      <c r="P46" s="35">
        <f>+'MATRIZ (I)'!P46-'MATRIZ (A)'!P46</f>
        <v>0</v>
      </c>
      <c r="Q46" s="35">
        <f>+'MATRIZ (I)'!Q46-'MATRIZ (A)'!Q46</f>
        <v>0</v>
      </c>
      <c r="R46" s="35">
        <f>+'MATRIZ (I)'!R46-'MATRIZ (A)'!R46</f>
        <v>0</v>
      </c>
      <c r="S46" s="35">
        <f>+'MATRIZ (I)'!S46-'MATRIZ (A)'!S46</f>
        <v>0</v>
      </c>
      <c r="T46" s="35">
        <f>+'MATRIZ (I)'!T46-'MATRIZ (A)'!T46</f>
        <v>0</v>
      </c>
      <c r="U46" s="35">
        <f>+'MATRIZ (I)'!U46-'MATRIZ (A)'!U46</f>
        <v>0</v>
      </c>
      <c r="V46" s="35">
        <f>+'MATRIZ (I)'!V46-'MATRIZ (A)'!V46</f>
        <v>0</v>
      </c>
      <c r="W46" s="35">
        <f>+'MATRIZ (I)'!W46-'MATRIZ (A)'!W46</f>
        <v>0</v>
      </c>
      <c r="X46" s="35">
        <f>+'MATRIZ (I)'!X46-'MATRIZ (A)'!X46</f>
        <v>0</v>
      </c>
      <c r="Y46" s="35">
        <f>+'MATRIZ (I)'!Y46-'MATRIZ (A)'!Y46</f>
        <v>0</v>
      </c>
      <c r="Z46" s="35">
        <f>+'MATRIZ (I)'!Z46-'MATRIZ (A)'!Z46</f>
        <v>0</v>
      </c>
      <c r="AA46" s="35">
        <f>+'MATRIZ (I)'!AA46-'MATRIZ (A)'!AA46</f>
        <v>0</v>
      </c>
      <c r="AB46" s="35">
        <f>+'MATRIZ (I)'!AB46-'MATRIZ (A)'!AB46</f>
        <v>0</v>
      </c>
      <c r="AC46" s="35">
        <f>+'MATRIZ (I)'!AC46-'MATRIZ (A)'!AC46</f>
        <v>0</v>
      </c>
      <c r="AD46" s="35">
        <f>+'MATRIZ (I)'!AD46-'MATRIZ (A)'!AD46</f>
        <v>-7.8814081210047801E-4</v>
      </c>
      <c r="AE46" s="35">
        <f>+'MATRIZ (I)'!AE46-'MATRIZ (A)'!AE46</f>
        <v>0</v>
      </c>
      <c r="AF46" s="35">
        <f>+'MATRIZ (I)'!AF46-'MATRIZ (A)'!AF46</f>
        <v>0</v>
      </c>
      <c r="AG46" s="35">
        <f>+'MATRIZ (I)'!AG46-'MATRIZ (A)'!AG46</f>
        <v>0</v>
      </c>
      <c r="AH46" s="35">
        <f>+'MATRIZ (I)'!AH46-'MATRIZ (A)'!AH46</f>
        <v>0</v>
      </c>
      <c r="AI46" s="35">
        <f>+'MATRIZ (I)'!AI46-'MATRIZ (A)'!AI46</f>
        <v>-1.5020118106022151E-4</v>
      </c>
      <c r="AJ46" s="35">
        <f>+'MATRIZ (I)'!AJ46-'MATRIZ (A)'!AJ46</f>
        <v>-1.1706592092078189E-5</v>
      </c>
      <c r="AK46" s="35">
        <f>+'MATRIZ (I)'!AK46-'MATRIZ (A)'!AK46</f>
        <v>0.97189705458174636</v>
      </c>
      <c r="AL46" s="35">
        <f>+'MATRIZ (I)'!AL46-'MATRIZ (A)'!AL46</f>
        <v>0</v>
      </c>
      <c r="AM46" s="35">
        <f>+'MATRIZ (I)'!AM46-'MATRIZ (A)'!AM46</f>
        <v>0</v>
      </c>
      <c r="AN46" s="35">
        <f>+'MATRIZ (I)'!AN46-'MATRIZ (A)'!AN46</f>
        <v>0</v>
      </c>
      <c r="AO46" s="35">
        <f>+'MATRIZ (I)'!AO46-'MATRIZ (A)'!AO46</f>
        <v>0</v>
      </c>
      <c r="AP46" s="35">
        <f>+'MATRIZ (I)'!AP46-'MATRIZ (A)'!AP46</f>
        <v>0</v>
      </c>
      <c r="AQ46" s="35">
        <f>+'MATRIZ (I)'!AQ46-'MATRIZ (A)'!AQ46</f>
        <v>-3.1954762502357577E-7</v>
      </c>
      <c r="AR46" s="35">
        <f>+'MATRIZ (I)'!AR46-'MATRIZ (A)'!AR46</f>
        <v>-2.4475709024717917E-5</v>
      </c>
      <c r="AS46" s="35">
        <f>+'MATRIZ (I)'!AS46-'MATRIZ (A)'!AS46</f>
        <v>-1.8508911680797698E-5</v>
      </c>
      <c r="AT46" s="35">
        <f>+'MATRIZ (I)'!AT46-'MATRIZ (A)'!AT46</f>
        <v>0</v>
      </c>
      <c r="AU46" s="35">
        <f>+'MATRIZ (I)'!AU46-'MATRIZ (A)'!AU46</f>
        <v>0</v>
      </c>
      <c r="AV46" s="35">
        <f>+'MATRIZ (I)'!AV46-'MATRIZ (A)'!AV46</f>
        <v>0</v>
      </c>
      <c r="AW46" s="35">
        <f>+'MATRIZ (I)'!AW46-'MATRIZ (A)'!AW46</f>
        <v>-7.8266573475650891E-5</v>
      </c>
      <c r="AX46" s="35">
        <f>+'MATRIZ (I)'!AX46-'MATRIZ (A)'!AX46</f>
        <v>-1.9039401610982817E-2</v>
      </c>
      <c r="AY46" s="35">
        <f>+'MATRIZ (I)'!AY46-'MATRIZ (A)'!AY46</f>
        <v>0</v>
      </c>
      <c r="AZ46" s="35">
        <f>+'MATRIZ (I)'!AZ46-'MATRIZ (A)'!AZ46</f>
        <v>0</v>
      </c>
      <c r="BA46" s="35">
        <f>+'MATRIZ (I)'!BA46-'MATRIZ (A)'!BA46</f>
        <v>0</v>
      </c>
      <c r="BB46" s="35">
        <f>+'MATRIZ (I)'!BB46-'MATRIZ (A)'!BB46</f>
        <v>0</v>
      </c>
      <c r="BC46" s="35">
        <f>+'MATRIZ (I)'!BC46-'MATRIZ (A)'!BC46</f>
        <v>0</v>
      </c>
      <c r="BD46" s="35">
        <f>+'MATRIZ (I)'!BD46-'MATRIZ (A)'!BD46</f>
        <v>-1.6613355183749392E-4</v>
      </c>
      <c r="BE46" s="35">
        <f>+'MATRIZ (I)'!BE46-'MATRIZ (A)'!BE46</f>
        <v>0</v>
      </c>
      <c r="BF46" s="35">
        <f>+'MATRIZ (I)'!BF46-'MATRIZ (A)'!BF46</f>
        <v>0</v>
      </c>
      <c r="BG46" s="35">
        <f>+'MATRIZ (I)'!BG46-'MATRIZ (A)'!BG46</f>
        <v>0</v>
      </c>
      <c r="BH46" s="35">
        <f>+'MATRIZ (I)'!BH46-'MATRIZ (A)'!BH46</f>
        <v>0</v>
      </c>
      <c r="BI46" s="35">
        <f>+'MATRIZ (I)'!BI46-'MATRIZ (A)'!BI46</f>
        <v>0</v>
      </c>
      <c r="BJ46" s="35">
        <f>+'MATRIZ (I)'!BJ46-'MATRIZ (A)'!BJ46</f>
        <v>0</v>
      </c>
      <c r="BK46" s="35">
        <f>+'MATRIZ (I)'!BK46-'MATRIZ (A)'!BK46</f>
        <v>0</v>
      </c>
      <c r="BL46" s="35">
        <f>+'MATRIZ (I)'!BL46-'MATRIZ (A)'!BL46</f>
        <v>0</v>
      </c>
      <c r="BM46" s="35">
        <f>+'MATRIZ (I)'!BM46-'MATRIZ (A)'!BM46</f>
        <v>0</v>
      </c>
      <c r="BN46" s="35">
        <f>+'MATRIZ (I)'!BN46-'MATRIZ (A)'!BN46</f>
        <v>0</v>
      </c>
      <c r="BO46" s="35">
        <f>+'MATRIZ (I)'!BO46-'MATRIZ (A)'!BO46</f>
        <v>0</v>
      </c>
      <c r="BP46" s="35">
        <f>+'MATRIZ (I)'!BP46-'MATRIZ (A)'!BP46</f>
        <v>0</v>
      </c>
      <c r="BQ46" s="35">
        <f>+'MATRIZ (I)'!BQ46-'MATRIZ (A)'!BQ46</f>
        <v>0</v>
      </c>
      <c r="BR46" s="35">
        <f>+'MATRIZ (I)'!BR46-'MATRIZ (A)'!BR46</f>
        <v>0</v>
      </c>
      <c r="BS46" s="35">
        <f>+'MATRIZ (I)'!BS46-'MATRIZ (A)'!BS46</f>
        <v>0</v>
      </c>
      <c r="BT46" s="35">
        <f>+'MATRIZ (I)'!BT46-'MATRIZ (A)'!BT46</f>
        <v>0</v>
      </c>
      <c r="BU46" s="35">
        <f>+'MATRIZ (I)'!BU46-'MATRIZ (A)'!BU46</f>
        <v>0</v>
      </c>
      <c r="BV46" s="35">
        <f>+'MATRIZ (I)'!BV46-'MATRIZ (A)'!BV46</f>
        <v>0</v>
      </c>
      <c r="BW46" s="35">
        <f>+'MATRIZ (I)'!BW46-'MATRIZ (A)'!BW46</f>
        <v>0</v>
      </c>
      <c r="BX46" s="35">
        <f>+'MATRIZ (I)'!BX46-'MATRIZ (A)'!BX46</f>
        <v>0</v>
      </c>
      <c r="BY46" s="35">
        <f>+'MATRIZ (I)'!BY46-'MATRIZ (A)'!BY46</f>
        <v>0</v>
      </c>
      <c r="BZ46" s="35">
        <f>+'MATRIZ (I)'!BZ46-'MATRIZ (A)'!BZ46</f>
        <v>0</v>
      </c>
      <c r="CA46" s="35">
        <f>+'MATRIZ (I)'!CA46-'MATRIZ (A)'!CA46</f>
        <v>0</v>
      </c>
      <c r="CB46" s="35">
        <f>+'MATRIZ (I)'!CB46-'MATRIZ (A)'!CB46</f>
        <v>0</v>
      </c>
      <c r="CC46" s="35">
        <f>+'MATRIZ (I)'!CC46-'MATRIZ (A)'!CC46</f>
        <v>0</v>
      </c>
      <c r="CD46" s="35">
        <f>+'MATRIZ (I)'!CD46-'MATRIZ (A)'!CD46</f>
        <v>0</v>
      </c>
      <c r="CE46" s="35">
        <f>+'MATRIZ (I)'!CE46-'MATRIZ (A)'!CE46</f>
        <v>0</v>
      </c>
      <c r="CF46" s="35">
        <f>+'MATRIZ (I)'!CF46-'MATRIZ (A)'!CF46</f>
        <v>0</v>
      </c>
      <c r="CG46" s="35">
        <f>+'MATRIZ (I)'!CG46-'MATRIZ (A)'!CG46</f>
        <v>0</v>
      </c>
      <c r="CH46" s="35">
        <f>+'MATRIZ (I)'!CH46-'MATRIZ (A)'!CH46</f>
        <v>0</v>
      </c>
      <c r="CI46" s="35">
        <f>+'MATRIZ (I)'!CI46-'MATRIZ (A)'!CI46</f>
        <v>0</v>
      </c>
      <c r="CJ46" s="35">
        <f>+'MATRIZ (I)'!CJ46-'MATRIZ (A)'!CJ46</f>
        <v>0</v>
      </c>
      <c r="CK46" s="35">
        <f>+'MATRIZ (I)'!CK46-'MATRIZ (A)'!CK46</f>
        <v>0</v>
      </c>
      <c r="CL46" s="35">
        <f>+'MATRIZ (I)'!CL46-'MATRIZ (A)'!CL46</f>
        <v>0</v>
      </c>
      <c r="CM46" s="35">
        <f>+'MATRIZ (I)'!CM46-'MATRIZ (A)'!CM46</f>
        <v>0</v>
      </c>
      <c r="CN46" s="35">
        <f>+'MATRIZ (I)'!CN46-'MATRIZ (A)'!CN46</f>
        <v>0</v>
      </c>
      <c r="CO46" s="35">
        <f>+'MATRIZ (I)'!CO46-'MATRIZ (A)'!CO46</f>
        <v>0</v>
      </c>
      <c r="CP46" s="35">
        <f>+'MATRIZ (I)'!CP46-'MATRIZ (A)'!CP46</f>
        <v>0</v>
      </c>
      <c r="CQ46" s="35">
        <f>+'MATRIZ (I)'!CQ46-'MATRIZ (A)'!CQ46</f>
        <v>0</v>
      </c>
      <c r="CR46" s="35">
        <f>+'MATRIZ (I)'!CR46-'MATRIZ (A)'!CR46</f>
        <v>0</v>
      </c>
      <c r="CS46" s="35">
        <f>+'MATRIZ (I)'!CS46-'MATRIZ (A)'!CS46</f>
        <v>-5.6174276913757307E-6</v>
      </c>
      <c r="CT46" s="35">
        <f>+'MATRIZ (I)'!CT46-'MATRIZ (A)'!CT46</f>
        <v>0</v>
      </c>
      <c r="CU46" s="35">
        <f>+'MATRIZ (I)'!CU46-'MATRIZ (A)'!CU46</f>
        <v>-2.2275292214097515E-4</v>
      </c>
      <c r="CV46" s="35">
        <f>+'MATRIZ (I)'!CV46-'MATRIZ (A)'!CV46</f>
        <v>0</v>
      </c>
      <c r="CW46" s="35">
        <f>+'MATRIZ (I)'!CW46-'MATRIZ (A)'!CW46</f>
        <v>0</v>
      </c>
      <c r="CX46" s="35">
        <f>+'MATRIZ (I)'!CX46-'MATRIZ (A)'!CX46</f>
        <v>-2.4544128777647923E-3</v>
      </c>
      <c r="CY46" s="35">
        <f>+'MATRIZ (I)'!CY46-'MATRIZ (A)'!CY46</f>
        <v>-1.4805570980162178E-2</v>
      </c>
      <c r="CZ46" s="35">
        <f>+'MATRIZ (I)'!CZ46-'MATRIZ (A)'!CZ46</f>
        <v>0</v>
      </c>
      <c r="DA46" s="35">
        <f>+'MATRIZ (I)'!DA46-'MATRIZ (A)'!DA46</f>
        <v>0</v>
      </c>
      <c r="DB46" s="35">
        <f>+'MATRIZ (I)'!DB46-'MATRIZ (A)'!DB46</f>
        <v>0</v>
      </c>
      <c r="DC46" s="35">
        <f>+'MATRIZ (I)'!DC46-'MATRIZ (A)'!DC46</f>
        <v>0</v>
      </c>
      <c r="DD46" s="35">
        <f>+'MATRIZ (I)'!DD46-'MATRIZ (A)'!DD46</f>
        <v>0</v>
      </c>
      <c r="DE46" s="35">
        <f>+'MATRIZ (I)'!DE46-'MATRIZ (A)'!DE46</f>
        <v>0</v>
      </c>
      <c r="DF46" s="35">
        <f>+'MATRIZ (I)'!DF46-'MATRIZ (A)'!DF46</f>
        <v>0</v>
      </c>
      <c r="DG46" s="35">
        <f>+'MATRIZ (I)'!DG46-'MATRIZ (A)'!DG46</f>
        <v>-7.4881043828635282E-7</v>
      </c>
      <c r="DH46" s="35">
        <f>+'MATRIZ (I)'!DH46-'MATRIZ (A)'!DH46</f>
        <v>0</v>
      </c>
      <c r="DI46" s="35">
        <f>+'MATRIZ (I)'!DI46-'MATRIZ (A)'!DI46</f>
        <v>0</v>
      </c>
      <c r="DJ46" s="35">
        <f>+'MATRIZ (I)'!DJ46-'MATRIZ (A)'!DJ46</f>
        <v>0</v>
      </c>
      <c r="DK46" s="35">
        <f>+'MATRIZ (I)'!DK46-'MATRIZ (A)'!DK46</f>
        <v>0</v>
      </c>
      <c r="DL46" s="35">
        <f>+'MATRIZ (I)'!DL46-'MATRIZ (A)'!DL46</f>
        <v>0</v>
      </c>
      <c r="DM46" s="35">
        <f>+'MATRIZ (I)'!DM46-'MATRIZ (A)'!DM46</f>
        <v>0</v>
      </c>
      <c r="DN46" s="35">
        <f>+'MATRIZ (I)'!DN46-'MATRIZ (A)'!DN46</f>
        <v>0</v>
      </c>
      <c r="DO46" s="35">
        <f>+'MATRIZ (I)'!DO46-'MATRIZ (A)'!DO46</f>
        <v>0</v>
      </c>
      <c r="DP46" s="35">
        <f>+'MATRIZ (I)'!DP46-'MATRIZ (A)'!DP46</f>
        <v>0</v>
      </c>
      <c r="DQ46" s="35">
        <f>+'MATRIZ (I)'!DQ46-'MATRIZ (A)'!DQ46</f>
        <v>0</v>
      </c>
      <c r="DR46" s="35">
        <f>+'MATRIZ (I)'!DR46-'MATRIZ (A)'!DR46</f>
        <v>-2.3952663494243998E-4</v>
      </c>
      <c r="DS46" s="35">
        <f>+'MATRIZ (I)'!DS46-'MATRIZ (A)'!DS46</f>
        <v>0</v>
      </c>
      <c r="DT46" s="35">
        <f>+'MATRIZ (I)'!DT46-'MATRIZ (A)'!DT46</f>
        <v>0</v>
      </c>
      <c r="DU46" s="35">
        <f>+'MATRIZ (I)'!DU46-'MATRIZ (A)'!DU46</f>
        <v>-2.9907102910823826E-6</v>
      </c>
      <c r="DV46" s="35">
        <f>+'MATRIZ (I)'!DV46-'MATRIZ (A)'!DV46</f>
        <v>0</v>
      </c>
      <c r="DW46" s="35">
        <f>+'MATRIZ (I)'!DW46-'MATRIZ (A)'!DW46</f>
        <v>0</v>
      </c>
      <c r="DX46" s="35">
        <f>+'MATRIZ (I)'!DX46-'MATRIZ (A)'!DX46</f>
        <v>0</v>
      </c>
      <c r="DY46" s="35">
        <f>+'MATRIZ (I)'!DY46-'MATRIZ (A)'!DY46</f>
        <v>-2.4986060268425529E-5</v>
      </c>
      <c r="DZ46" s="35">
        <f>+'MATRIZ (I)'!DZ46-'MATRIZ (A)'!DZ46</f>
        <v>-3.1257084505568686E-4</v>
      </c>
      <c r="EA46" s="35">
        <f>+'MATRIZ (I)'!EA46-'MATRIZ (A)'!EA46</f>
        <v>-3.4920801364999806E-4</v>
      </c>
      <c r="EB46" s="35">
        <f>+'MATRIZ (I)'!EB46-'MATRIZ (A)'!EB46</f>
        <v>-1.590129379817292E-3</v>
      </c>
      <c r="EC46" s="35">
        <f>+'MATRIZ (I)'!EC46-'MATRIZ (A)'!EC46</f>
        <v>0</v>
      </c>
      <c r="ED46" s="35">
        <f>+'MATRIZ (I)'!ED46-'MATRIZ (A)'!ED46</f>
        <v>0</v>
      </c>
      <c r="EE46" s="35">
        <f>+'MATRIZ (I)'!EE46-'MATRIZ (A)'!EE46</f>
        <v>0</v>
      </c>
      <c r="EF46" s="35">
        <f>+'MATRIZ (I)'!EF46-'MATRIZ (A)'!EF46</f>
        <v>0</v>
      </c>
      <c r="EG46" s="35">
        <f>+'MATRIZ (I)'!EG46-'MATRIZ (A)'!EG46</f>
        <v>0</v>
      </c>
      <c r="EH46" s="35">
        <f>+'MATRIZ (I)'!EH46-'MATRIZ (A)'!EH46</f>
        <v>0</v>
      </c>
    </row>
    <row r="47" spans="1:138" s="7" customFormat="1" ht="21.95" customHeight="1" thickBot="1" x14ac:dyDescent="0.25">
      <c r="A47" s="12" t="s">
        <v>158</v>
      </c>
      <c r="B47" s="12" t="s">
        <v>159</v>
      </c>
      <c r="C47" s="35">
        <f>+'MATRIZ (I)'!C47-'MATRIZ (A)'!C47</f>
        <v>0</v>
      </c>
      <c r="D47" s="35">
        <f>+'MATRIZ (I)'!D47-'MATRIZ (A)'!D47</f>
        <v>0</v>
      </c>
      <c r="E47" s="35">
        <f>+'MATRIZ (I)'!E47-'MATRIZ (A)'!E47</f>
        <v>-2.5488665969603782E-3</v>
      </c>
      <c r="F47" s="35">
        <f>+'MATRIZ (I)'!F47-'MATRIZ (A)'!F47</f>
        <v>0</v>
      </c>
      <c r="G47" s="35">
        <f>+'MATRIZ (I)'!G47-'MATRIZ (A)'!G47</f>
        <v>0</v>
      </c>
      <c r="H47" s="35">
        <f>+'MATRIZ (I)'!H47-'MATRIZ (A)'!H47</f>
        <v>0</v>
      </c>
      <c r="I47" s="35">
        <f>+'MATRIZ (I)'!I47-'MATRIZ (A)'!I47</f>
        <v>0</v>
      </c>
      <c r="J47" s="35">
        <f>+'MATRIZ (I)'!J47-'MATRIZ (A)'!J47</f>
        <v>0</v>
      </c>
      <c r="K47" s="35">
        <f>+'MATRIZ (I)'!K47-'MATRIZ (A)'!K47</f>
        <v>0</v>
      </c>
      <c r="L47" s="35">
        <f>+'MATRIZ (I)'!L47-'MATRIZ (A)'!L47</f>
        <v>-5.9172694725117069E-7</v>
      </c>
      <c r="M47" s="35">
        <f>+'MATRIZ (I)'!M47-'MATRIZ (A)'!M47</f>
        <v>0</v>
      </c>
      <c r="N47" s="35">
        <f>+'MATRIZ (I)'!N47-'MATRIZ (A)'!N47</f>
        <v>-4.2389575491634738E-7</v>
      </c>
      <c r="O47" s="35">
        <f>+'MATRIZ (I)'!O47-'MATRIZ (A)'!O47</f>
        <v>0</v>
      </c>
      <c r="P47" s="35">
        <f>+'MATRIZ (I)'!P47-'MATRIZ (A)'!P47</f>
        <v>0</v>
      </c>
      <c r="Q47" s="35">
        <f>+'MATRIZ (I)'!Q47-'MATRIZ (A)'!Q47</f>
        <v>0</v>
      </c>
      <c r="R47" s="35">
        <f>+'MATRIZ (I)'!R47-'MATRIZ (A)'!R47</f>
        <v>0</v>
      </c>
      <c r="S47" s="35">
        <f>+'MATRIZ (I)'!S47-'MATRIZ (A)'!S47</f>
        <v>0</v>
      </c>
      <c r="T47" s="35">
        <f>+'MATRIZ (I)'!T47-'MATRIZ (A)'!T47</f>
        <v>0</v>
      </c>
      <c r="U47" s="35">
        <f>+'MATRIZ (I)'!U47-'MATRIZ (A)'!U47</f>
        <v>0</v>
      </c>
      <c r="V47" s="35">
        <f>+'MATRIZ (I)'!V47-'MATRIZ (A)'!V47</f>
        <v>-2.972406775055523E-7</v>
      </c>
      <c r="W47" s="35">
        <f>+'MATRIZ (I)'!W47-'MATRIZ (A)'!W47</f>
        <v>-1.1460697488656664E-8</v>
      </c>
      <c r="X47" s="35">
        <f>+'MATRIZ (I)'!X47-'MATRIZ (A)'!X47</f>
        <v>-1.707215065032848E-5</v>
      </c>
      <c r="Y47" s="35">
        <f>+'MATRIZ (I)'!Y47-'MATRIZ (A)'!Y47</f>
        <v>-1.6598921238514459E-8</v>
      </c>
      <c r="Z47" s="35">
        <f>+'MATRIZ (I)'!Z47-'MATRIZ (A)'!Z47</f>
        <v>-3.1171033261507821E-9</v>
      </c>
      <c r="AA47" s="35">
        <f>+'MATRIZ (I)'!AA47-'MATRIZ (A)'!AA47</f>
        <v>-7.3142392578914342E-6</v>
      </c>
      <c r="AB47" s="35">
        <f>+'MATRIZ (I)'!AB47-'MATRIZ (A)'!AB47</f>
        <v>0</v>
      </c>
      <c r="AC47" s="35">
        <f>+'MATRIZ (I)'!AC47-'MATRIZ (A)'!AC47</f>
        <v>0</v>
      </c>
      <c r="AD47" s="35">
        <f>+'MATRIZ (I)'!AD47-'MATRIZ (A)'!AD47</f>
        <v>-1.3868684716991146E-4</v>
      </c>
      <c r="AE47" s="35">
        <f>+'MATRIZ (I)'!AE47-'MATRIZ (A)'!AE47</f>
        <v>0</v>
      </c>
      <c r="AF47" s="35">
        <f>+'MATRIZ (I)'!AF47-'MATRIZ (A)'!AF47</f>
        <v>-2.762841115320725E-7</v>
      </c>
      <c r="AG47" s="35">
        <f>+'MATRIZ (I)'!AG47-'MATRIZ (A)'!AG47</f>
        <v>0</v>
      </c>
      <c r="AH47" s="35">
        <f>+'MATRIZ (I)'!AH47-'MATRIZ (A)'!AH47</f>
        <v>0</v>
      </c>
      <c r="AI47" s="35">
        <f>+'MATRIZ (I)'!AI47-'MATRIZ (A)'!AI47</f>
        <v>-2.3395813601934199E-5</v>
      </c>
      <c r="AJ47" s="35">
        <f>+'MATRIZ (I)'!AJ47-'MATRIZ (A)'!AJ47</f>
        <v>-2.3041626479633075E-4</v>
      </c>
      <c r="AK47" s="35">
        <f>+'MATRIZ (I)'!AK47-'MATRIZ (A)'!AK47</f>
        <v>-3.1666651554400176E-4</v>
      </c>
      <c r="AL47" s="35">
        <f>+'MATRIZ (I)'!AL47-'MATRIZ (A)'!AL47</f>
        <v>0.99073401552501739</v>
      </c>
      <c r="AM47" s="35">
        <f>+'MATRIZ (I)'!AM47-'MATRIZ (A)'!AM47</f>
        <v>-7.9927451691197407E-5</v>
      </c>
      <c r="AN47" s="35">
        <f>+'MATRIZ (I)'!AN47-'MATRIZ (A)'!AN47</f>
        <v>-9.3742811674336173E-3</v>
      </c>
      <c r="AO47" s="35">
        <f>+'MATRIZ (I)'!AO47-'MATRIZ (A)'!AO47</f>
        <v>-1.8619631337922165E-8</v>
      </c>
      <c r="AP47" s="35">
        <f>+'MATRIZ (I)'!AP47-'MATRIZ (A)'!AP47</f>
        <v>-4.0662128010146119E-3</v>
      </c>
      <c r="AQ47" s="35">
        <f>+'MATRIZ (I)'!AQ47-'MATRIZ (A)'!AQ47</f>
        <v>-4.1499909839914058E-3</v>
      </c>
      <c r="AR47" s="35">
        <f>+'MATRIZ (I)'!AR47-'MATRIZ (A)'!AR47</f>
        <v>-9.3743265475265022E-5</v>
      </c>
      <c r="AS47" s="35">
        <f>+'MATRIZ (I)'!AS47-'MATRIZ (A)'!AS47</f>
        <v>-1.502300906055596E-2</v>
      </c>
      <c r="AT47" s="35">
        <f>+'MATRIZ (I)'!AT47-'MATRIZ (A)'!AT47</f>
        <v>-2.8120317017426487E-4</v>
      </c>
      <c r="AU47" s="35">
        <f>+'MATRIZ (I)'!AU47-'MATRIZ (A)'!AU47</f>
        <v>0</v>
      </c>
      <c r="AV47" s="35">
        <f>+'MATRIZ (I)'!AV47-'MATRIZ (A)'!AV47</f>
        <v>-3.2228499162595842E-4</v>
      </c>
      <c r="AW47" s="35">
        <f>+'MATRIZ (I)'!AW47-'MATRIZ (A)'!AW47</f>
        <v>-1.136780768136313E-3</v>
      </c>
      <c r="AX47" s="35">
        <f>+'MATRIZ (I)'!AX47-'MATRIZ (A)'!AX47</f>
        <v>-2.3044916852142343E-4</v>
      </c>
      <c r="AY47" s="35">
        <f>+'MATRIZ (I)'!AY47-'MATRIZ (A)'!AY47</f>
        <v>-2.7203934385147018E-5</v>
      </c>
      <c r="AZ47" s="35">
        <f>+'MATRIZ (I)'!AZ47-'MATRIZ (A)'!AZ47</f>
        <v>-3.0032242679068908E-3</v>
      </c>
      <c r="BA47" s="35">
        <f>+'MATRIZ (I)'!BA47-'MATRIZ (A)'!BA47</f>
        <v>-2.1108957855548511E-5</v>
      </c>
      <c r="BB47" s="35">
        <f>+'MATRIZ (I)'!BB47-'MATRIZ (A)'!BB47</f>
        <v>-6.7215214337536168E-4</v>
      </c>
      <c r="BC47" s="35">
        <f>+'MATRIZ (I)'!BC47-'MATRIZ (A)'!BC47</f>
        <v>-1.5063188398009239E-4</v>
      </c>
      <c r="BD47" s="35">
        <f>+'MATRIZ (I)'!BD47-'MATRIZ (A)'!BD47</f>
        <v>-4.2862634411979287E-5</v>
      </c>
      <c r="BE47" s="35">
        <f>+'MATRIZ (I)'!BE47-'MATRIZ (A)'!BE47</f>
        <v>-2.192247023905138E-5</v>
      </c>
      <c r="BF47" s="35">
        <f>+'MATRIZ (I)'!BF47-'MATRIZ (A)'!BF47</f>
        <v>-9.9192826324486587E-5</v>
      </c>
      <c r="BG47" s="35">
        <f>+'MATRIZ (I)'!BG47-'MATRIZ (A)'!BG47</f>
        <v>-3.5578151870351639E-6</v>
      </c>
      <c r="BH47" s="35">
        <f>+'MATRIZ (I)'!BH47-'MATRIZ (A)'!BH47</f>
        <v>-7.5871212640615664E-6</v>
      </c>
      <c r="BI47" s="35">
        <f>+'MATRIZ (I)'!BI47-'MATRIZ (A)'!BI47</f>
        <v>0</v>
      </c>
      <c r="BJ47" s="35">
        <f>+'MATRIZ (I)'!BJ47-'MATRIZ (A)'!BJ47</f>
        <v>-2.4056233786463477E-5</v>
      </c>
      <c r="BK47" s="35">
        <f>+'MATRIZ (I)'!BK47-'MATRIZ (A)'!BK47</f>
        <v>-8.7578359093024122E-5</v>
      </c>
      <c r="BL47" s="35">
        <f>+'MATRIZ (I)'!BL47-'MATRIZ (A)'!BL47</f>
        <v>-1.3870208091568138E-6</v>
      </c>
      <c r="BM47" s="35">
        <f>+'MATRIZ (I)'!BM47-'MATRIZ (A)'!BM47</f>
        <v>0</v>
      </c>
      <c r="BN47" s="35">
        <f>+'MATRIZ (I)'!BN47-'MATRIZ (A)'!BN47</f>
        <v>-8.2043724139387712E-6</v>
      </c>
      <c r="BO47" s="35">
        <f>+'MATRIZ (I)'!BO47-'MATRIZ (A)'!BO47</f>
        <v>-5.5093310184739489E-5</v>
      </c>
      <c r="BP47" s="35">
        <f>+'MATRIZ (I)'!BP47-'MATRIZ (A)'!BP47</f>
        <v>-7.6461205304943441E-5</v>
      </c>
      <c r="BQ47" s="35">
        <f>+'MATRIZ (I)'!BQ47-'MATRIZ (A)'!BQ47</f>
        <v>-3.7463948490944383E-4</v>
      </c>
      <c r="BR47" s="35">
        <f>+'MATRIZ (I)'!BR47-'MATRIZ (A)'!BR47</f>
        <v>-9.0789043409962732E-5</v>
      </c>
      <c r="BS47" s="35">
        <f>+'MATRIZ (I)'!BS47-'MATRIZ (A)'!BS47</f>
        <v>-2.1605568128181976E-6</v>
      </c>
      <c r="BT47" s="35">
        <f>+'MATRIZ (I)'!BT47-'MATRIZ (A)'!BT47</f>
        <v>-9.2069873816178415E-7</v>
      </c>
      <c r="BU47" s="35">
        <f>+'MATRIZ (I)'!BU47-'MATRIZ (A)'!BU47</f>
        <v>-1.063759227386424E-5</v>
      </c>
      <c r="BV47" s="35">
        <f>+'MATRIZ (I)'!BV47-'MATRIZ (A)'!BV47</f>
        <v>-1.1019458879104479E-4</v>
      </c>
      <c r="BW47" s="35">
        <f>+'MATRIZ (I)'!BW47-'MATRIZ (A)'!BW47</f>
        <v>-8.7015754690045381E-5</v>
      </c>
      <c r="BX47" s="35">
        <f>+'MATRIZ (I)'!BX47-'MATRIZ (A)'!BX47</f>
        <v>-3.8973834574399717E-4</v>
      </c>
      <c r="BY47" s="35">
        <f>+'MATRIZ (I)'!BY47-'MATRIZ (A)'!BY47</f>
        <v>-1.9331449295316482E-4</v>
      </c>
      <c r="BZ47" s="35">
        <f>+'MATRIZ (I)'!BZ47-'MATRIZ (A)'!BZ47</f>
        <v>-1.1846352369152247E-4</v>
      </c>
      <c r="CA47" s="35">
        <f>+'MATRIZ (I)'!CA47-'MATRIZ (A)'!CA47</f>
        <v>-1.8247122803557417E-4</v>
      </c>
      <c r="CB47" s="35">
        <f>+'MATRIZ (I)'!CB47-'MATRIZ (A)'!CB47</f>
        <v>0</v>
      </c>
      <c r="CC47" s="35">
        <f>+'MATRIZ (I)'!CC47-'MATRIZ (A)'!CC47</f>
        <v>-2.3630622437876288E-5</v>
      </c>
      <c r="CD47" s="35">
        <f>+'MATRIZ (I)'!CD47-'MATRIZ (A)'!CD47</f>
        <v>-4.3265968346551829E-4</v>
      </c>
      <c r="CE47" s="35">
        <f>+'MATRIZ (I)'!CE47-'MATRIZ (A)'!CE47</f>
        <v>-1.1330376236825102E-4</v>
      </c>
      <c r="CF47" s="35">
        <f>+'MATRIZ (I)'!CF47-'MATRIZ (A)'!CF47</f>
        <v>-1.6643047310761611E-5</v>
      </c>
      <c r="CG47" s="35">
        <f>+'MATRIZ (I)'!CG47-'MATRIZ (A)'!CG47</f>
        <v>-1.7952728843713959E-6</v>
      </c>
      <c r="CH47" s="35">
        <f>+'MATRIZ (I)'!CH47-'MATRIZ (A)'!CH47</f>
        <v>-2.8205716376673265E-6</v>
      </c>
      <c r="CI47" s="35">
        <f>+'MATRIZ (I)'!CI47-'MATRIZ (A)'!CI47</f>
        <v>-6.4596390866478193E-7</v>
      </c>
      <c r="CJ47" s="35">
        <f>+'MATRIZ (I)'!CJ47-'MATRIZ (A)'!CJ47</f>
        <v>-1.0049731647908441E-9</v>
      </c>
      <c r="CK47" s="35">
        <f>+'MATRIZ (I)'!CK47-'MATRIZ (A)'!CK47</f>
        <v>-4.3227292125971606E-9</v>
      </c>
      <c r="CL47" s="35">
        <f>+'MATRIZ (I)'!CL47-'MATRIZ (A)'!CL47</f>
        <v>-2.6939041141377232E-5</v>
      </c>
      <c r="CM47" s="35">
        <f>+'MATRIZ (I)'!CM47-'MATRIZ (A)'!CM47</f>
        <v>-2.8989919753051361E-9</v>
      </c>
      <c r="CN47" s="35">
        <f>+'MATRIZ (I)'!CN47-'MATRIZ (A)'!CN47</f>
        <v>-1.808829727931122E-6</v>
      </c>
      <c r="CO47" s="35">
        <f>+'MATRIZ (I)'!CO47-'MATRIZ (A)'!CO47</f>
        <v>-5.6566622770818913E-9</v>
      </c>
      <c r="CP47" s="35">
        <f>+'MATRIZ (I)'!CP47-'MATRIZ (A)'!CP47</f>
        <v>0</v>
      </c>
      <c r="CQ47" s="35">
        <f>+'MATRIZ (I)'!CQ47-'MATRIZ (A)'!CQ47</f>
        <v>-2.1655819968064995E-7</v>
      </c>
      <c r="CR47" s="35">
        <f>+'MATRIZ (I)'!CR47-'MATRIZ (A)'!CR47</f>
        <v>0</v>
      </c>
      <c r="CS47" s="35">
        <f>+'MATRIZ (I)'!CS47-'MATRIZ (A)'!CS47</f>
        <v>-4.8262345347104808E-6</v>
      </c>
      <c r="CT47" s="35">
        <f>+'MATRIZ (I)'!CT47-'MATRIZ (A)'!CT47</f>
        <v>-1.9492270518784802E-6</v>
      </c>
      <c r="CU47" s="35">
        <f>+'MATRIZ (I)'!CU47-'MATRIZ (A)'!CU47</f>
        <v>-1.0680165560995697E-4</v>
      </c>
      <c r="CV47" s="35">
        <f>+'MATRIZ (I)'!CV47-'MATRIZ (A)'!CV47</f>
        <v>-3.6240241101329092E-5</v>
      </c>
      <c r="CW47" s="35">
        <f>+'MATRIZ (I)'!CW47-'MATRIZ (A)'!CW47</f>
        <v>-1.1858057970255471E-7</v>
      </c>
      <c r="CX47" s="35">
        <f>+'MATRIZ (I)'!CX47-'MATRIZ (A)'!CX47</f>
        <v>-3.5025235020311658E-3</v>
      </c>
      <c r="CY47" s="35">
        <f>+'MATRIZ (I)'!CY47-'MATRIZ (A)'!CY47</f>
        <v>-4.7992083509855663E-3</v>
      </c>
      <c r="CZ47" s="35">
        <f>+'MATRIZ (I)'!CZ47-'MATRIZ (A)'!CZ47</f>
        <v>-7.5611606801029012E-5</v>
      </c>
      <c r="DA47" s="35">
        <f>+'MATRIZ (I)'!DA47-'MATRIZ (A)'!DA47</f>
        <v>-8.0710548104941722E-7</v>
      </c>
      <c r="DB47" s="35">
        <f>+'MATRIZ (I)'!DB47-'MATRIZ (A)'!DB47</f>
        <v>-6.4299573181380526E-6</v>
      </c>
      <c r="DC47" s="35">
        <f>+'MATRIZ (I)'!DC47-'MATRIZ (A)'!DC47</f>
        <v>-3.2729689327119352E-6</v>
      </c>
      <c r="DD47" s="35">
        <f>+'MATRIZ (I)'!DD47-'MATRIZ (A)'!DD47</f>
        <v>-5.8524688201765685E-6</v>
      </c>
      <c r="DE47" s="35">
        <f>+'MATRIZ (I)'!DE47-'MATRIZ (A)'!DE47</f>
        <v>-1.4221747033668185E-7</v>
      </c>
      <c r="DF47" s="35">
        <f>+'MATRIZ (I)'!DF47-'MATRIZ (A)'!DF47</f>
        <v>-2.7197891432992922E-6</v>
      </c>
      <c r="DG47" s="35">
        <f>+'MATRIZ (I)'!DG47-'MATRIZ (A)'!DG47</f>
        <v>-5.2230508560707438E-6</v>
      </c>
      <c r="DH47" s="35">
        <f>+'MATRIZ (I)'!DH47-'MATRIZ (A)'!DH47</f>
        <v>-1.6188667929430483E-8</v>
      </c>
      <c r="DI47" s="35">
        <f>+'MATRIZ (I)'!DI47-'MATRIZ (A)'!DI47</f>
        <v>-2.4165689465460742E-6</v>
      </c>
      <c r="DJ47" s="35">
        <f>+'MATRIZ (I)'!DJ47-'MATRIZ (A)'!DJ47</f>
        <v>-2.8057771002714698E-5</v>
      </c>
      <c r="DK47" s="35">
        <f>+'MATRIZ (I)'!DK47-'MATRIZ (A)'!DK47</f>
        <v>-8.2120715820899881E-7</v>
      </c>
      <c r="DL47" s="35">
        <f>+'MATRIZ (I)'!DL47-'MATRIZ (A)'!DL47</f>
        <v>-4.3858140908519423E-5</v>
      </c>
      <c r="DM47" s="35">
        <f>+'MATRIZ (I)'!DM47-'MATRIZ (A)'!DM47</f>
        <v>-8.0413420091736619E-6</v>
      </c>
      <c r="DN47" s="35">
        <f>+'MATRIZ (I)'!DN47-'MATRIZ (A)'!DN47</f>
        <v>-8.8102472134837456E-6</v>
      </c>
      <c r="DO47" s="35">
        <f>+'MATRIZ (I)'!DO47-'MATRIZ (A)'!DO47</f>
        <v>-6.1771997599241702E-9</v>
      </c>
      <c r="DP47" s="35">
        <f>+'MATRIZ (I)'!DP47-'MATRIZ (A)'!DP47</f>
        <v>-6.677523354207713E-8</v>
      </c>
      <c r="DQ47" s="35">
        <f>+'MATRIZ (I)'!DQ47-'MATRIZ (A)'!DQ47</f>
        <v>0</v>
      </c>
      <c r="DR47" s="35">
        <f>+'MATRIZ (I)'!DR47-'MATRIZ (A)'!DR47</f>
        <v>-1.7724992960116022E-4</v>
      </c>
      <c r="DS47" s="35">
        <f>+'MATRIZ (I)'!DS47-'MATRIZ (A)'!DS47</f>
        <v>-8.4104194794070623E-8</v>
      </c>
      <c r="DT47" s="35">
        <f>+'MATRIZ (I)'!DT47-'MATRIZ (A)'!DT47</f>
        <v>-1.9327953857646662E-6</v>
      </c>
      <c r="DU47" s="35">
        <f>+'MATRIZ (I)'!DU47-'MATRIZ (A)'!DU47</f>
        <v>-4.5781180808499101E-5</v>
      </c>
      <c r="DV47" s="35">
        <f>+'MATRIZ (I)'!DV47-'MATRIZ (A)'!DV47</f>
        <v>-1.5691304242083061E-5</v>
      </c>
      <c r="DW47" s="35">
        <f>+'MATRIZ (I)'!DW47-'MATRIZ (A)'!DW47</f>
        <v>-4.3491138139260836E-6</v>
      </c>
      <c r="DX47" s="35">
        <f>+'MATRIZ (I)'!DX47-'MATRIZ (A)'!DX47</f>
        <v>-1.5393136636658701E-6</v>
      </c>
      <c r="DY47" s="35">
        <f>+'MATRIZ (I)'!DY47-'MATRIZ (A)'!DY47</f>
        <v>-2.5582051825884838E-5</v>
      </c>
      <c r="DZ47" s="35">
        <f>+'MATRIZ (I)'!DZ47-'MATRIZ (A)'!DZ47</f>
        <v>-5.3552989009926559E-5</v>
      </c>
      <c r="EA47" s="35">
        <f>+'MATRIZ (I)'!EA47-'MATRIZ (A)'!EA47</f>
        <v>-2.8482208652428861E-4</v>
      </c>
      <c r="EB47" s="35">
        <f>+'MATRIZ (I)'!EB47-'MATRIZ (A)'!EB47</f>
        <v>-3.3476315459294686E-4</v>
      </c>
      <c r="EC47" s="35">
        <f>+'MATRIZ (I)'!EC47-'MATRIZ (A)'!EC47</f>
        <v>-1.4750442192634422E-5</v>
      </c>
      <c r="ED47" s="35">
        <f>+'MATRIZ (I)'!ED47-'MATRIZ (A)'!ED47</f>
        <v>-1.0506001271334935E-6</v>
      </c>
      <c r="EE47" s="35">
        <f>+'MATRIZ (I)'!EE47-'MATRIZ (A)'!EE47</f>
        <v>0</v>
      </c>
      <c r="EF47" s="35">
        <f>+'MATRIZ (I)'!EF47-'MATRIZ (A)'!EF47</f>
        <v>0</v>
      </c>
      <c r="EG47" s="35">
        <f>+'MATRIZ (I)'!EG47-'MATRIZ (A)'!EG47</f>
        <v>-2.6737351094509938E-4</v>
      </c>
      <c r="EH47" s="35">
        <f>+'MATRIZ (I)'!EH47-'MATRIZ (A)'!EH47</f>
        <v>0</v>
      </c>
    </row>
    <row r="48" spans="1:138" s="7" customFormat="1" ht="21.95" customHeight="1" thickBot="1" x14ac:dyDescent="0.25">
      <c r="A48" s="12" t="s">
        <v>160</v>
      </c>
      <c r="B48" s="12" t="s">
        <v>161</v>
      </c>
      <c r="C48" s="35">
        <f>+'MATRIZ (I)'!C48-'MATRIZ (A)'!C48</f>
        <v>-3.9649621318507141E-5</v>
      </c>
      <c r="D48" s="35">
        <f>+'MATRIZ (I)'!D48-'MATRIZ (A)'!D48</f>
        <v>-2.7463213629771263E-5</v>
      </c>
      <c r="E48" s="35">
        <f>+'MATRIZ (I)'!E48-'MATRIZ (A)'!E48</f>
        <v>-8.9021669441625918E-4</v>
      </c>
      <c r="F48" s="35">
        <f>+'MATRIZ (I)'!F48-'MATRIZ (A)'!F48</f>
        <v>-6.2567293906635099E-5</v>
      </c>
      <c r="G48" s="35">
        <f>+'MATRIZ (I)'!G48-'MATRIZ (A)'!G48</f>
        <v>-1.0696602855099968E-4</v>
      </c>
      <c r="H48" s="35">
        <f>+'MATRIZ (I)'!H48-'MATRIZ (A)'!H48</f>
        <v>-1.1096770986160856E-4</v>
      </c>
      <c r="I48" s="35">
        <f>+'MATRIZ (I)'!I48-'MATRIZ (A)'!I48</f>
        <v>-6.7802741237275646E-5</v>
      </c>
      <c r="J48" s="35">
        <f>+'MATRIZ (I)'!J48-'MATRIZ (A)'!J48</f>
        <v>-3.5917993116056638E-5</v>
      </c>
      <c r="K48" s="35">
        <f>+'MATRIZ (I)'!K48-'MATRIZ (A)'!K48</f>
        <v>-9.9804860521222037E-5</v>
      </c>
      <c r="L48" s="35">
        <f>+'MATRIZ (I)'!L48-'MATRIZ (A)'!L48</f>
        <v>-8.0016953232037128E-5</v>
      </c>
      <c r="M48" s="35">
        <f>+'MATRIZ (I)'!M48-'MATRIZ (A)'!M48</f>
        <v>-3.49544907587384E-5</v>
      </c>
      <c r="N48" s="35">
        <f>+'MATRIZ (I)'!N48-'MATRIZ (A)'!N48</f>
        <v>-1.5058465236593525E-4</v>
      </c>
      <c r="O48" s="35">
        <f>+'MATRIZ (I)'!O48-'MATRIZ (A)'!O48</f>
        <v>-6.2230281985585644E-5</v>
      </c>
      <c r="P48" s="35">
        <f>+'MATRIZ (I)'!P48-'MATRIZ (A)'!P48</f>
        <v>-4.3073061073361963E-5</v>
      </c>
      <c r="Q48" s="35">
        <f>+'MATRIZ (I)'!Q48-'MATRIZ (A)'!Q48</f>
        <v>-5.1098863249470819E-5</v>
      </c>
      <c r="R48" s="35">
        <f>+'MATRIZ (I)'!R48-'MATRIZ (A)'!R48</f>
        <v>-8.4390748807784452E-5</v>
      </c>
      <c r="S48" s="35">
        <f>+'MATRIZ (I)'!S48-'MATRIZ (A)'!S48</f>
        <v>-2.1145085702543988E-5</v>
      </c>
      <c r="T48" s="35">
        <f>+'MATRIZ (I)'!T48-'MATRIZ (A)'!T48</f>
        <v>-3.7556022069220879E-5</v>
      </c>
      <c r="U48" s="35">
        <f>+'MATRIZ (I)'!U48-'MATRIZ (A)'!U48</f>
        <v>-4.2072813498030203E-5</v>
      </c>
      <c r="V48" s="35">
        <f>+'MATRIZ (I)'!V48-'MATRIZ (A)'!V48</f>
        <v>-7.9505108291530926E-5</v>
      </c>
      <c r="W48" s="35">
        <f>+'MATRIZ (I)'!W48-'MATRIZ (A)'!W48</f>
        <v>-1.1107562727591603E-4</v>
      </c>
      <c r="X48" s="35">
        <f>+'MATRIZ (I)'!X48-'MATRIZ (A)'!X48</f>
        <v>-5.6951996954856974E-3</v>
      </c>
      <c r="Y48" s="35">
        <f>+'MATRIZ (I)'!Y48-'MATRIZ (A)'!Y48</f>
        <v>-3.7945868320260331E-3</v>
      </c>
      <c r="Z48" s="35">
        <f>+'MATRIZ (I)'!Z48-'MATRIZ (A)'!Z48</f>
        <v>-1.2960173170858851E-3</v>
      </c>
      <c r="AA48" s="35">
        <f>+'MATRIZ (I)'!AA48-'MATRIZ (A)'!AA48</f>
        <v>-2.9472773497600534E-2</v>
      </c>
      <c r="AB48" s="35">
        <f>+'MATRIZ (I)'!AB48-'MATRIZ (A)'!AB48</f>
        <v>-1.6689705341015024E-4</v>
      </c>
      <c r="AC48" s="35">
        <f>+'MATRIZ (I)'!AC48-'MATRIZ (A)'!AC48</f>
        <v>-1.0547861352855607E-5</v>
      </c>
      <c r="AD48" s="35">
        <f>+'MATRIZ (I)'!AD48-'MATRIZ (A)'!AD48</f>
        <v>-1.169939435984347E-3</v>
      </c>
      <c r="AE48" s="35">
        <f>+'MATRIZ (I)'!AE48-'MATRIZ (A)'!AE48</f>
        <v>-3.2836696947217449E-4</v>
      </c>
      <c r="AF48" s="35">
        <f>+'MATRIZ (I)'!AF48-'MATRIZ (A)'!AF48</f>
        <v>-2.4216950718290722E-4</v>
      </c>
      <c r="AG48" s="35">
        <f>+'MATRIZ (I)'!AG48-'MATRIZ (A)'!AG48</f>
        <v>-4.1197279581330245E-6</v>
      </c>
      <c r="AH48" s="35">
        <f>+'MATRIZ (I)'!AH48-'MATRIZ (A)'!AH48</f>
        <v>-7.1199436648730378E-5</v>
      </c>
      <c r="AI48" s="35">
        <f>+'MATRIZ (I)'!AI48-'MATRIZ (A)'!AI48</f>
        <v>-8.2862032850659576E-3</v>
      </c>
      <c r="AJ48" s="35">
        <f>+'MATRIZ (I)'!AJ48-'MATRIZ (A)'!AJ48</f>
        <v>-1.0135414283400101E-3</v>
      </c>
      <c r="AK48" s="35">
        <f>+'MATRIZ (I)'!AK48-'MATRIZ (A)'!AK48</f>
        <v>-4.1717473363646129E-4</v>
      </c>
      <c r="AL48" s="35">
        <f>+'MATRIZ (I)'!AL48-'MATRIZ (A)'!AL48</f>
        <v>-1.4434443757594916E-3</v>
      </c>
      <c r="AM48" s="35">
        <f>+'MATRIZ (I)'!AM48-'MATRIZ (A)'!AM48</f>
        <v>0.92408250291187599</v>
      </c>
      <c r="AN48" s="35">
        <f>+'MATRIZ (I)'!AN48-'MATRIZ (A)'!AN48</f>
        <v>-5.1435336389264361E-4</v>
      </c>
      <c r="AO48" s="35">
        <f>+'MATRIZ (I)'!AO48-'MATRIZ (A)'!AO48</f>
        <v>-2.0700807548112754E-4</v>
      </c>
      <c r="AP48" s="35">
        <f>+'MATRIZ (I)'!AP48-'MATRIZ (A)'!AP48</f>
        <v>-8.37935282337267E-3</v>
      </c>
      <c r="AQ48" s="35">
        <f>+'MATRIZ (I)'!AQ48-'MATRIZ (A)'!AQ48</f>
        <v>-2.8849741850110841E-2</v>
      </c>
      <c r="AR48" s="35">
        <f>+'MATRIZ (I)'!AR48-'MATRIZ (A)'!AR48</f>
        <v>-1.8807101366819304E-4</v>
      </c>
      <c r="AS48" s="35">
        <f>+'MATRIZ (I)'!AS48-'MATRIZ (A)'!AS48</f>
        <v>-1.9581188609304828E-2</v>
      </c>
      <c r="AT48" s="35">
        <f>+'MATRIZ (I)'!AT48-'MATRIZ (A)'!AT48</f>
        <v>-3.0946130884090865E-4</v>
      </c>
      <c r="AU48" s="35">
        <f>+'MATRIZ (I)'!AU48-'MATRIZ (A)'!AU48</f>
        <v>-4.0793716900181196E-6</v>
      </c>
      <c r="AV48" s="35">
        <f>+'MATRIZ (I)'!AV48-'MATRIZ (A)'!AV48</f>
        <v>-2.8351398706914248E-3</v>
      </c>
      <c r="AW48" s="35">
        <f>+'MATRIZ (I)'!AW48-'MATRIZ (A)'!AW48</f>
        <v>-3.281560640883147E-4</v>
      </c>
      <c r="AX48" s="35">
        <f>+'MATRIZ (I)'!AX48-'MATRIZ (A)'!AX48</f>
        <v>-6.9971192598381011E-3</v>
      </c>
      <c r="AY48" s="35">
        <f>+'MATRIZ (I)'!AY48-'MATRIZ (A)'!AY48</f>
        <v>-3.9177358020832631E-4</v>
      </c>
      <c r="AZ48" s="35">
        <f>+'MATRIZ (I)'!AZ48-'MATRIZ (A)'!AZ48</f>
        <v>-2.7065016246838081E-4</v>
      </c>
      <c r="BA48" s="35">
        <f>+'MATRIZ (I)'!BA48-'MATRIZ (A)'!BA48</f>
        <v>-2.3087937102471016E-4</v>
      </c>
      <c r="BB48" s="35">
        <f>+'MATRIZ (I)'!BB48-'MATRIZ (A)'!BB48</f>
        <v>-3.8357113119694912E-4</v>
      </c>
      <c r="BC48" s="35">
        <f>+'MATRIZ (I)'!BC48-'MATRIZ (A)'!BC48</f>
        <v>-2.8479071020577807E-4</v>
      </c>
      <c r="BD48" s="35">
        <f>+'MATRIZ (I)'!BD48-'MATRIZ (A)'!BD48</f>
        <v>-1.0004959005339979E-4</v>
      </c>
      <c r="BE48" s="35">
        <f>+'MATRIZ (I)'!BE48-'MATRIZ (A)'!BE48</f>
        <v>-1.5954951681810205E-4</v>
      </c>
      <c r="BF48" s="35">
        <f>+'MATRIZ (I)'!BF48-'MATRIZ (A)'!BF48</f>
        <v>-7.7359243380461918E-5</v>
      </c>
      <c r="BG48" s="35">
        <f>+'MATRIZ (I)'!BG48-'MATRIZ (A)'!BG48</f>
        <v>-1.3969853351945439E-4</v>
      </c>
      <c r="BH48" s="35">
        <f>+'MATRIZ (I)'!BH48-'MATRIZ (A)'!BH48</f>
        <v>-1.6236033054992368E-4</v>
      </c>
      <c r="BI48" s="35">
        <f>+'MATRIZ (I)'!BI48-'MATRIZ (A)'!BI48</f>
        <v>0</v>
      </c>
      <c r="BJ48" s="35">
        <f>+'MATRIZ (I)'!BJ48-'MATRIZ (A)'!BJ48</f>
        <v>-1.1560873205312444E-4</v>
      </c>
      <c r="BK48" s="35">
        <f>+'MATRIZ (I)'!BK48-'MATRIZ (A)'!BK48</f>
        <v>-7.6214468889027322E-5</v>
      </c>
      <c r="BL48" s="35">
        <f>+'MATRIZ (I)'!BL48-'MATRIZ (A)'!BL48</f>
        <v>-4.2443519581949274E-3</v>
      </c>
      <c r="BM48" s="35">
        <f>+'MATRIZ (I)'!BM48-'MATRIZ (A)'!BM48</f>
        <v>-1.4568909950055469E-4</v>
      </c>
      <c r="BN48" s="35">
        <f>+'MATRIZ (I)'!BN48-'MATRIZ (A)'!BN48</f>
        <v>-6.8120757857247041E-2</v>
      </c>
      <c r="BO48" s="35">
        <f>+'MATRIZ (I)'!BO48-'MATRIZ (A)'!BO48</f>
        <v>-4.7610836299302506E-4</v>
      </c>
      <c r="BP48" s="35">
        <f>+'MATRIZ (I)'!BP48-'MATRIZ (A)'!BP48</f>
        <v>-8.7448479976397018E-3</v>
      </c>
      <c r="BQ48" s="35">
        <f>+'MATRIZ (I)'!BQ48-'MATRIZ (A)'!BQ48</f>
        <v>-2.2978027807160567E-3</v>
      </c>
      <c r="BR48" s="35">
        <f>+'MATRIZ (I)'!BR48-'MATRIZ (A)'!BR48</f>
        <v>-1.4017132675104988E-4</v>
      </c>
      <c r="BS48" s="35">
        <f>+'MATRIZ (I)'!BS48-'MATRIZ (A)'!BS48</f>
        <v>-5.3113891343546435E-5</v>
      </c>
      <c r="BT48" s="35">
        <f>+'MATRIZ (I)'!BT48-'MATRIZ (A)'!BT48</f>
        <v>-1.123551515658582E-4</v>
      </c>
      <c r="BU48" s="35">
        <f>+'MATRIZ (I)'!BU48-'MATRIZ (A)'!BU48</f>
        <v>-9.97576434160117E-5</v>
      </c>
      <c r="BV48" s="35">
        <f>+'MATRIZ (I)'!BV48-'MATRIZ (A)'!BV48</f>
        <v>-3.3186270257906571E-4</v>
      </c>
      <c r="BW48" s="35">
        <f>+'MATRIZ (I)'!BW48-'MATRIZ (A)'!BW48</f>
        <v>-1.4995717405972281E-4</v>
      </c>
      <c r="BX48" s="35">
        <f>+'MATRIZ (I)'!BX48-'MATRIZ (A)'!BX48</f>
        <v>-2.678536870926886E-4</v>
      </c>
      <c r="BY48" s="35">
        <f>+'MATRIZ (I)'!BY48-'MATRIZ (A)'!BY48</f>
        <v>-2.5140445592704362E-4</v>
      </c>
      <c r="BZ48" s="35">
        <f>+'MATRIZ (I)'!BZ48-'MATRIZ (A)'!BZ48</f>
        <v>-1.8971850738742444E-4</v>
      </c>
      <c r="CA48" s="35">
        <f>+'MATRIZ (I)'!CA48-'MATRIZ (A)'!CA48</f>
        <v>-2.4934544290145248E-4</v>
      </c>
      <c r="CB48" s="35">
        <f>+'MATRIZ (I)'!CB48-'MATRIZ (A)'!CB48</f>
        <v>-7.0606433617121845E-5</v>
      </c>
      <c r="CC48" s="35">
        <f>+'MATRIZ (I)'!CC48-'MATRIZ (A)'!CC48</f>
        <v>-1.0460510915438196E-4</v>
      </c>
      <c r="CD48" s="35">
        <f>+'MATRIZ (I)'!CD48-'MATRIZ (A)'!CD48</f>
        <v>-4.0303664534449584E-4</v>
      </c>
      <c r="CE48" s="35">
        <f>+'MATRIZ (I)'!CE48-'MATRIZ (A)'!CE48</f>
        <v>-2.7137482907469616E-4</v>
      </c>
      <c r="CF48" s="35">
        <f>+'MATRIZ (I)'!CF48-'MATRIZ (A)'!CF48</f>
        <v>-1.1638048714023068E-4</v>
      </c>
      <c r="CG48" s="35">
        <f>+'MATRIZ (I)'!CG48-'MATRIZ (A)'!CG48</f>
        <v>-4.7026938302486686E-5</v>
      </c>
      <c r="CH48" s="35">
        <f>+'MATRIZ (I)'!CH48-'MATRIZ (A)'!CH48</f>
        <v>-5.6066555319041715E-5</v>
      </c>
      <c r="CI48" s="35">
        <f>+'MATRIZ (I)'!CI48-'MATRIZ (A)'!CI48</f>
        <v>-4.3094364000490744E-5</v>
      </c>
      <c r="CJ48" s="35">
        <f>+'MATRIZ (I)'!CJ48-'MATRIZ (A)'!CJ48</f>
        <v>-1.4617925192637345E-4</v>
      </c>
      <c r="CK48" s="35">
        <f>+'MATRIZ (I)'!CK48-'MATRIZ (A)'!CK48</f>
        <v>-1.2352146287271027E-4</v>
      </c>
      <c r="CL48" s="35">
        <f>+'MATRIZ (I)'!CL48-'MATRIZ (A)'!CL48</f>
        <v>-1.3448635629796521E-4</v>
      </c>
      <c r="CM48" s="35">
        <f>+'MATRIZ (I)'!CM48-'MATRIZ (A)'!CM48</f>
        <v>-1.2491877384901242E-4</v>
      </c>
      <c r="CN48" s="35">
        <f>+'MATRIZ (I)'!CN48-'MATRIZ (A)'!CN48</f>
        <v>-1.8045493052519794E-4</v>
      </c>
      <c r="CO48" s="35">
        <f>+'MATRIZ (I)'!CO48-'MATRIZ (A)'!CO48</f>
        <v>-1.663205214315513E-4</v>
      </c>
      <c r="CP48" s="35">
        <f>+'MATRIZ (I)'!CP48-'MATRIZ (A)'!CP48</f>
        <v>-4.2786283131424223E-5</v>
      </c>
      <c r="CQ48" s="35">
        <f>+'MATRIZ (I)'!CQ48-'MATRIZ (A)'!CQ48</f>
        <v>-5.8340969721947368E-5</v>
      </c>
      <c r="CR48" s="35">
        <f>+'MATRIZ (I)'!CR48-'MATRIZ (A)'!CR48</f>
        <v>-1.051691484441511E-4</v>
      </c>
      <c r="CS48" s="35">
        <f>+'MATRIZ (I)'!CS48-'MATRIZ (A)'!CS48</f>
        <v>-1.2571077283144377E-4</v>
      </c>
      <c r="CT48" s="35">
        <f>+'MATRIZ (I)'!CT48-'MATRIZ (A)'!CT48</f>
        <v>-1.0621551498325242E-4</v>
      </c>
      <c r="CU48" s="35">
        <f>+'MATRIZ (I)'!CU48-'MATRIZ (A)'!CU48</f>
        <v>-2.7076544647816186E-4</v>
      </c>
      <c r="CV48" s="35">
        <f>+'MATRIZ (I)'!CV48-'MATRIZ (A)'!CV48</f>
        <v>-1.1125838265551225E-4</v>
      </c>
      <c r="CW48" s="35">
        <f>+'MATRIZ (I)'!CW48-'MATRIZ (A)'!CW48</f>
        <v>-2.7766222724454834E-5</v>
      </c>
      <c r="CX48" s="35">
        <f>+'MATRIZ (I)'!CX48-'MATRIZ (A)'!CX48</f>
        <v>-1.5626990391479027E-2</v>
      </c>
      <c r="CY48" s="35">
        <f>+'MATRIZ (I)'!CY48-'MATRIZ (A)'!CY48</f>
        <v>-2.8892982807038312E-2</v>
      </c>
      <c r="CZ48" s="35">
        <f>+'MATRIZ (I)'!CZ48-'MATRIZ (A)'!CZ48</f>
        <v>-3.618354696001639E-4</v>
      </c>
      <c r="DA48" s="35">
        <f>+'MATRIZ (I)'!DA48-'MATRIZ (A)'!DA48</f>
        <v>-9.7386212627381175E-5</v>
      </c>
      <c r="DB48" s="35">
        <f>+'MATRIZ (I)'!DB48-'MATRIZ (A)'!DB48</f>
        <v>-2.5830806845662099E-5</v>
      </c>
      <c r="DC48" s="35">
        <f>+'MATRIZ (I)'!DC48-'MATRIZ (A)'!DC48</f>
        <v>-1.0077642386089114E-4</v>
      </c>
      <c r="DD48" s="35">
        <f>+'MATRIZ (I)'!DD48-'MATRIZ (A)'!DD48</f>
        <v>-2.4311126268849496E-4</v>
      </c>
      <c r="DE48" s="35">
        <f>+'MATRIZ (I)'!DE48-'MATRIZ (A)'!DE48</f>
        <v>-7.0011209233107841E-5</v>
      </c>
      <c r="DF48" s="35">
        <f>+'MATRIZ (I)'!DF48-'MATRIZ (A)'!DF48</f>
        <v>-2.7016850201665072E-5</v>
      </c>
      <c r="DG48" s="35">
        <f>+'MATRIZ (I)'!DG48-'MATRIZ (A)'!DG48</f>
        <v>-4.8273349934249488E-5</v>
      </c>
      <c r="DH48" s="35">
        <f>+'MATRIZ (I)'!DH48-'MATRIZ (A)'!DH48</f>
        <v>-2.6616862811903785E-4</v>
      </c>
      <c r="DI48" s="35">
        <f>+'MATRIZ (I)'!DI48-'MATRIZ (A)'!DI48</f>
        <v>-1.6814078232013204E-4</v>
      </c>
      <c r="DJ48" s="35">
        <f>+'MATRIZ (I)'!DJ48-'MATRIZ (A)'!DJ48</f>
        <v>-4.4233223530495927E-5</v>
      </c>
      <c r="DK48" s="35">
        <f>+'MATRIZ (I)'!DK48-'MATRIZ (A)'!DK48</f>
        <v>-8.8385459536115732E-5</v>
      </c>
      <c r="DL48" s="35">
        <f>+'MATRIZ (I)'!DL48-'MATRIZ (A)'!DL48</f>
        <v>-2.6635463104801615E-4</v>
      </c>
      <c r="DM48" s="35">
        <f>+'MATRIZ (I)'!DM48-'MATRIZ (A)'!DM48</f>
        <v>-3.9771011070040849E-4</v>
      </c>
      <c r="DN48" s="35">
        <f>+'MATRIZ (I)'!DN48-'MATRIZ (A)'!DN48</f>
        <v>-5.8408440866733793E-5</v>
      </c>
      <c r="DO48" s="35">
        <f>+'MATRIZ (I)'!DO48-'MATRIZ (A)'!DO48</f>
        <v>-4.2563064344583925E-3</v>
      </c>
      <c r="DP48" s="35">
        <f>+'MATRIZ (I)'!DP48-'MATRIZ (A)'!DP48</f>
        <v>-4.3281018424668395E-5</v>
      </c>
      <c r="DQ48" s="35">
        <f>+'MATRIZ (I)'!DQ48-'MATRIZ (A)'!DQ48</f>
        <v>-6.1047943603643058E-5</v>
      </c>
      <c r="DR48" s="35">
        <f>+'MATRIZ (I)'!DR48-'MATRIZ (A)'!DR48</f>
        <v>-7.5093396226637798E-4</v>
      </c>
      <c r="DS48" s="35">
        <f>+'MATRIZ (I)'!DS48-'MATRIZ (A)'!DS48</f>
        <v>-7.5686074506331192E-5</v>
      </c>
      <c r="DT48" s="35">
        <f>+'MATRIZ (I)'!DT48-'MATRIZ (A)'!DT48</f>
        <v>-1.0629759811638874E-4</v>
      </c>
      <c r="DU48" s="35">
        <f>+'MATRIZ (I)'!DU48-'MATRIZ (A)'!DU48</f>
        <v>-4.7565220140155971E-5</v>
      </c>
      <c r="DV48" s="35">
        <f>+'MATRIZ (I)'!DV48-'MATRIZ (A)'!DV48</f>
        <v>-3.4874688815261302E-4</v>
      </c>
      <c r="DW48" s="35">
        <f>+'MATRIZ (I)'!DW48-'MATRIZ (A)'!DW48</f>
        <v>-1.6151934524571304E-4</v>
      </c>
      <c r="DX48" s="35">
        <f>+'MATRIZ (I)'!DX48-'MATRIZ (A)'!DX48</f>
        <v>-7.1318894061327194E-5</v>
      </c>
      <c r="DY48" s="35">
        <f>+'MATRIZ (I)'!DY48-'MATRIZ (A)'!DY48</f>
        <v>-2.8454362073233722E-4</v>
      </c>
      <c r="DZ48" s="35">
        <f>+'MATRIZ (I)'!DZ48-'MATRIZ (A)'!DZ48</f>
        <v>-1.6002331667271264E-3</v>
      </c>
      <c r="EA48" s="35">
        <f>+'MATRIZ (I)'!EA48-'MATRIZ (A)'!EA48</f>
        <v>-8.1033868602201824E-4</v>
      </c>
      <c r="EB48" s="35">
        <f>+'MATRIZ (I)'!EB48-'MATRIZ (A)'!EB48</f>
        <v>-2.6426601136182101E-3</v>
      </c>
      <c r="EC48" s="35">
        <f>+'MATRIZ (I)'!EC48-'MATRIZ (A)'!EC48</f>
        <v>-6.8363448599880139E-5</v>
      </c>
      <c r="ED48" s="35">
        <f>+'MATRIZ (I)'!ED48-'MATRIZ (A)'!ED48</f>
        <v>-1.1911871893747103E-4</v>
      </c>
      <c r="EE48" s="35">
        <f>+'MATRIZ (I)'!EE48-'MATRIZ (A)'!EE48</f>
        <v>-5.0274221109292829E-5</v>
      </c>
      <c r="EF48" s="35">
        <f>+'MATRIZ (I)'!EF48-'MATRIZ (A)'!EF48</f>
        <v>-1.1953417451886618E-4</v>
      </c>
      <c r="EG48" s="35">
        <f>+'MATRIZ (I)'!EG48-'MATRIZ (A)'!EG48</f>
        <v>-1.4147199390570637E-3</v>
      </c>
      <c r="EH48" s="35">
        <f>+'MATRIZ (I)'!EH48-'MATRIZ (A)'!EH48</f>
        <v>0</v>
      </c>
    </row>
    <row r="49" spans="1:138" s="7" customFormat="1" ht="21.95" customHeight="1" thickBot="1" x14ac:dyDescent="0.25">
      <c r="A49" s="12" t="s">
        <v>162</v>
      </c>
      <c r="B49" s="12" t="s">
        <v>163</v>
      </c>
      <c r="C49" s="35">
        <f>+'MATRIZ (I)'!C49-'MATRIZ (A)'!C49</f>
        <v>-2.7945558270833974E-5</v>
      </c>
      <c r="D49" s="35">
        <f>+'MATRIZ (I)'!D49-'MATRIZ (A)'!D49</f>
        <v>-6.6459913734687911E-5</v>
      </c>
      <c r="E49" s="35">
        <f>+'MATRIZ (I)'!E49-'MATRIZ (A)'!E49</f>
        <v>-1.6305231437582434E-5</v>
      </c>
      <c r="F49" s="35">
        <f>+'MATRIZ (I)'!F49-'MATRIZ (A)'!F49</f>
        <v>-2.9883066469953011E-5</v>
      </c>
      <c r="G49" s="35">
        <f>+'MATRIZ (I)'!G49-'MATRIZ (A)'!G49</f>
        <v>-3.3917824403683585E-5</v>
      </c>
      <c r="H49" s="35">
        <f>+'MATRIZ (I)'!H49-'MATRIZ (A)'!H49</f>
        <v>-3.9466874483452364E-5</v>
      </c>
      <c r="I49" s="35">
        <f>+'MATRIZ (I)'!I49-'MATRIZ (A)'!I49</f>
        <v>-1.5059928567554156E-5</v>
      </c>
      <c r="J49" s="35">
        <f>+'MATRIZ (I)'!J49-'MATRIZ (A)'!J49</f>
        <v>-8.1666354247021078E-6</v>
      </c>
      <c r="K49" s="35">
        <f>+'MATRIZ (I)'!K49-'MATRIZ (A)'!K49</f>
        <v>-6.7001313055432073E-5</v>
      </c>
      <c r="L49" s="35">
        <f>+'MATRIZ (I)'!L49-'MATRIZ (A)'!L49</f>
        <v>-2.2729029256443411E-5</v>
      </c>
      <c r="M49" s="35">
        <f>+'MATRIZ (I)'!M49-'MATRIZ (A)'!M49</f>
        <v>-1.3600508479579021E-5</v>
      </c>
      <c r="N49" s="35">
        <f>+'MATRIZ (I)'!N49-'MATRIZ (A)'!N49</f>
        <v>-2.6230179737388669E-4</v>
      </c>
      <c r="O49" s="35">
        <f>+'MATRIZ (I)'!O49-'MATRIZ (A)'!O49</f>
        <v>-7.5039766783157284E-5</v>
      </c>
      <c r="P49" s="35">
        <f>+'MATRIZ (I)'!P49-'MATRIZ (A)'!P49</f>
        <v>-4.9360749987276935E-5</v>
      </c>
      <c r="Q49" s="35">
        <f>+'MATRIZ (I)'!Q49-'MATRIZ (A)'!Q49</f>
        <v>-2.5967093304359651E-5</v>
      </c>
      <c r="R49" s="35">
        <f>+'MATRIZ (I)'!R49-'MATRIZ (A)'!R49</f>
        <v>-6.1960158822897891E-5</v>
      </c>
      <c r="S49" s="35">
        <f>+'MATRIZ (I)'!S49-'MATRIZ (A)'!S49</f>
        <v>-1.6260103781428394E-4</v>
      </c>
      <c r="T49" s="35">
        <f>+'MATRIZ (I)'!T49-'MATRIZ (A)'!T49</f>
        <v>-1.9013625047555891E-5</v>
      </c>
      <c r="U49" s="35">
        <f>+'MATRIZ (I)'!U49-'MATRIZ (A)'!U49</f>
        <v>-4.8288396728799859E-5</v>
      </c>
      <c r="V49" s="35">
        <f>+'MATRIZ (I)'!V49-'MATRIZ (A)'!V49</f>
        <v>-2.856364409559258E-5</v>
      </c>
      <c r="W49" s="35">
        <f>+'MATRIZ (I)'!W49-'MATRIZ (A)'!W49</f>
        <v>-8.4142198386193549E-5</v>
      </c>
      <c r="X49" s="35">
        <f>+'MATRIZ (I)'!X49-'MATRIZ (A)'!X49</f>
        <v>-1.288341937761738E-2</v>
      </c>
      <c r="Y49" s="35">
        <f>+'MATRIZ (I)'!Y49-'MATRIZ (A)'!Y49</f>
        <v>-8.5217193240074471E-2</v>
      </c>
      <c r="Z49" s="35">
        <f>+'MATRIZ (I)'!Z49-'MATRIZ (A)'!Z49</f>
        <v>-7.8358234210402694E-2</v>
      </c>
      <c r="AA49" s="35">
        <f>+'MATRIZ (I)'!AA49-'MATRIZ (A)'!AA49</f>
        <v>-1.2455285819718285E-2</v>
      </c>
      <c r="AB49" s="35">
        <f>+'MATRIZ (I)'!AB49-'MATRIZ (A)'!AB49</f>
        <v>-3.4881228273477473E-5</v>
      </c>
      <c r="AC49" s="35">
        <f>+'MATRIZ (I)'!AC49-'MATRIZ (A)'!AC49</f>
        <v>-5.5931903914937404E-5</v>
      </c>
      <c r="AD49" s="35">
        <f>+'MATRIZ (I)'!AD49-'MATRIZ (A)'!AD49</f>
        <v>-2.021132557805489E-3</v>
      </c>
      <c r="AE49" s="35">
        <f>+'MATRIZ (I)'!AE49-'MATRIZ (A)'!AE49</f>
        <v>-8.1406529705471048E-2</v>
      </c>
      <c r="AF49" s="35">
        <f>+'MATRIZ (I)'!AF49-'MATRIZ (A)'!AF49</f>
        <v>-5.6095374023787478E-5</v>
      </c>
      <c r="AG49" s="35">
        <f>+'MATRIZ (I)'!AG49-'MATRIZ (A)'!AG49</f>
        <v>-9.0696571164567509E-7</v>
      </c>
      <c r="AH49" s="35">
        <f>+'MATRIZ (I)'!AH49-'MATRIZ (A)'!AH49</f>
        <v>-3.7804800737094509E-5</v>
      </c>
      <c r="AI49" s="35">
        <f>+'MATRIZ (I)'!AI49-'MATRIZ (A)'!AI49</f>
        <v>-1.7353933258209112E-2</v>
      </c>
      <c r="AJ49" s="35">
        <f>+'MATRIZ (I)'!AJ49-'MATRIZ (A)'!AJ49</f>
        <v>-4.2969383891261941E-3</v>
      </c>
      <c r="AK49" s="35">
        <f>+'MATRIZ (I)'!AK49-'MATRIZ (A)'!AK49</f>
        <v>-1.3651894164899855E-5</v>
      </c>
      <c r="AL49" s="35">
        <f>+'MATRIZ (I)'!AL49-'MATRIZ (A)'!AL49</f>
        <v>-2.4846401030115322E-3</v>
      </c>
      <c r="AM49" s="35">
        <f>+'MATRIZ (I)'!AM49-'MATRIZ (A)'!AM49</f>
        <v>-4.8732830460066536E-4</v>
      </c>
      <c r="AN49" s="35">
        <f>+'MATRIZ (I)'!AN49-'MATRIZ (A)'!AN49</f>
        <v>0.99215193479054697</v>
      </c>
      <c r="AO49" s="35">
        <f>+'MATRIZ (I)'!AO49-'MATRIZ (A)'!AO49</f>
        <v>-2.2149753120434699E-5</v>
      </c>
      <c r="AP49" s="35">
        <f>+'MATRIZ (I)'!AP49-'MATRIZ (A)'!AP49</f>
        <v>-1.3677598300753835E-3</v>
      </c>
      <c r="AQ49" s="35">
        <f>+'MATRIZ (I)'!AQ49-'MATRIZ (A)'!AQ49</f>
        <v>-1.2774421902823005E-2</v>
      </c>
      <c r="AR49" s="35">
        <f>+'MATRIZ (I)'!AR49-'MATRIZ (A)'!AR49</f>
        <v>-8.1197444308794416E-5</v>
      </c>
      <c r="AS49" s="35">
        <f>+'MATRIZ (I)'!AS49-'MATRIZ (A)'!AS49</f>
        <v>-2.499388838688309E-2</v>
      </c>
      <c r="AT49" s="35">
        <f>+'MATRIZ (I)'!AT49-'MATRIZ (A)'!AT49</f>
        <v>-3.1255692905276049E-3</v>
      </c>
      <c r="AU49" s="35">
        <f>+'MATRIZ (I)'!AU49-'MATRIZ (A)'!AU49</f>
        <v>-1.3794925555346853E-5</v>
      </c>
      <c r="AV49" s="35">
        <f>+'MATRIZ (I)'!AV49-'MATRIZ (A)'!AV49</f>
        <v>-1.7949634421368713E-3</v>
      </c>
      <c r="AW49" s="35">
        <f>+'MATRIZ (I)'!AW49-'MATRIZ (A)'!AW49</f>
        <v>-1.0958690531441596E-3</v>
      </c>
      <c r="AX49" s="35">
        <f>+'MATRIZ (I)'!AX49-'MATRIZ (A)'!AX49</f>
        <v>-4.0240160296393726E-3</v>
      </c>
      <c r="AY49" s="35">
        <f>+'MATRIZ (I)'!AY49-'MATRIZ (A)'!AY49</f>
        <v>-4.0330237650424217E-5</v>
      </c>
      <c r="AZ49" s="35">
        <f>+'MATRIZ (I)'!AZ49-'MATRIZ (A)'!AZ49</f>
        <v>-7.9049502776880256E-4</v>
      </c>
      <c r="BA49" s="35">
        <f>+'MATRIZ (I)'!BA49-'MATRIZ (A)'!BA49</f>
        <v>-6.0688009588284538E-6</v>
      </c>
      <c r="BB49" s="35">
        <f>+'MATRIZ (I)'!BB49-'MATRIZ (A)'!BB49</f>
        <v>-2.3508494628413256E-5</v>
      </c>
      <c r="BC49" s="35">
        <f>+'MATRIZ (I)'!BC49-'MATRIZ (A)'!BC49</f>
        <v>-1.2318952657654512E-5</v>
      </c>
      <c r="BD49" s="35">
        <f>+'MATRIZ (I)'!BD49-'MATRIZ (A)'!BD49</f>
        <v>-2.7183306863621709E-5</v>
      </c>
      <c r="BE49" s="35">
        <f>+'MATRIZ (I)'!BE49-'MATRIZ (A)'!BE49</f>
        <v>-4.9052966469078836E-5</v>
      </c>
      <c r="BF49" s="35">
        <f>+'MATRIZ (I)'!BF49-'MATRIZ (A)'!BF49</f>
        <v>-5.2298527713565032E-5</v>
      </c>
      <c r="BG49" s="35">
        <f>+'MATRIZ (I)'!BG49-'MATRIZ (A)'!BG49</f>
        <v>-7.7277065087830185E-5</v>
      </c>
      <c r="BH49" s="35">
        <f>+'MATRIZ (I)'!BH49-'MATRIZ (A)'!BH49</f>
        <v>-4.4927612929321601E-5</v>
      </c>
      <c r="BI49" s="35">
        <f>+'MATRIZ (I)'!BI49-'MATRIZ (A)'!BI49</f>
        <v>0</v>
      </c>
      <c r="BJ49" s="35">
        <f>+'MATRIZ (I)'!BJ49-'MATRIZ (A)'!BJ49</f>
        <v>-2.281667853326551E-5</v>
      </c>
      <c r="BK49" s="35">
        <f>+'MATRIZ (I)'!BK49-'MATRIZ (A)'!BK49</f>
        <v>-5.019255168265172E-5</v>
      </c>
      <c r="BL49" s="35">
        <f>+'MATRIZ (I)'!BL49-'MATRIZ (A)'!BL49</f>
        <v>-2.7496820899748668E-5</v>
      </c>
      <c r="BM49" s="35">
        <f>+'MATRIZ (I)'!BM49-'MATRIZ (A)'!BM49</f>
        <v>-2.3085557001117366E-5</v>
      </c>
      <c r="BN49" s="35">
        <f>+'MATRIZ (I)'!BN49-'MATRIZ (A)'!BN49</f>
        <v>-3.3404715700987577E-5</v>
      </c>
      <c r="BO49" s="35">
        <f>+'MATRIZ (I)'!BO49-'MATRIZ (A)'!BO49</f>
        <v>-2.2988278485950628E-2</v>
      </c>
      <c r="BP49" s="35">
        <f>+'MATRIZ (I)'!BP49-'MATRIZ (A)'!BP49</f>
        <v>-1.5881747208705767E-3</v>
      </c>
      <c r="BQ49" s="35">
        <f>+'MATRIZ (I)'!BQ49-'MATRIZ (A)'!BQ49</f>
        <v>-7.0131002778118267E-6</v>
      </c>
      <c r="BR49" s="35">
        <f>+'MATRIZ (I)'!BR49-'MATRIZ (A)'!BR49</f>
        <v>-2.6798325913279241E-5</v>
      </c>
      <c r="BS49" s="35">
        <f>+'MATRIZ (I)'!BS49-'MATRIZ (A)'!BS49</f>
        <v>-1.3206247712227808E-4</v>
      </c>
      <c r="BT49" s="35">
        <f>+'MATRIZ (I)'!BT49-'MATRIZ (A)'!BT49</f>
        <v>-4.2971862969520461E-5</v>
      </c>
      <c r="BU49" s="35">
        <f>+'MATRIZ (I)'!BU49-'MATRIZ (A)'!BU49</f>
        <v>-9.9016700008084554E-5</v>
      </c>
      <c r="BV49" s="35">
        <f>+'MATRIZ (I)'!BV49-'MATRIZ (A)'!BV49</f>
        <v>-7.549623352171772E-5</v>
      </c>
      <c r="BW49" s="35">
        <f>+'MATRIZ (I)'!BW49-'MATRIZ (A)'!BW49</f>
        <v>-3.7698092972936198E-5</v>
      </c>
      <c r="BX49" s="35">
        <f>+'MATRIZ (I)'!BX49-'MATRIZ (A)'!BX49</f>
        <v>-1.0457105452818881E-8</v>
      </c>
      <c r="BY49" s="35">
        <f>+'MATRIZ (I)'!BY49-'MATRIZ (A)'!BY49</f>
        <v>-2.7560903063240836E-6</v>
      </c>
      <c r="BZ49" s="35">
        <f>+'MATRIZ (I)'!BZ49-'MATRIZ (A)'!BZ49</f>
        <v>-1.682047610330362E-5</v>
      </c>
      <c r="CA49" s="35">
        <f>+'MATRIZ (I)'!CA49-'MATRIZ (A)'!CA49</f>
        <v>-2.6775369930031249E-5</v>
      </c>
      <c r="CB49" s="35">
        <f>+'MATRIZ (I)'!CB49-'MATRIZ (A)'!CB49</f>
        <v>-6.3167914164672157E-5</v>
      </c>
      <c r="CC49" s="35">
        <f>+'MATRIZ (I)'!CC49-'MATRIZ (A)'!CC49</f>
        <v>-3.1878454243025222E-5</v>
      </c>
      <c r="CD49" s="35">
        <f>+'MATRIZ (I)'!CD49-'MATRIZ (A)'!CD49</f>
        <v>-5.4461994839991399E-7</v>
      </c>
      <c r="CE49" s="35">
        <f>+'MATRIZ (I)'!CE49-'MATRIZ (A)'!CE49</f>
        <v>-1.6257336997686813E-5</v>
      </c>
      <c r="CF49" s="35">
        <f>+'MATRIZ (I)'!CF49-'MATRIZ (A)'!CF49</f>
        <v>-6.5928353828329859E-5</v>
      </c>
      <c r="CG49" s="35">
        <f>+'MATRIZ (I)'!CG49-'MATRIZ (A)'!CG49</f>
        <v>-2.0737993208550318E-5</v>
      </c>
      <c r="CH49" s="35">
        <f>+'MATRIZ (I)'!CH49-'MATRIZ (A)'!CH49</f>
        <v>-8.0631845477486485E-6</v>
      </c>
      <c r="CI49" s="35">
        <f>+'MATRIZ (I)'!CI49-'MATRIZ (A)'!CI49</f>
        <v>-2.3647766058528284E-4</v>
      </c>
      <c r="CJ49" s="35">
        <f>+'MATRIZ (I)'!CJ49-'MATRIZ (A)'!CJ49</f>
        <v>-2.4486896618075219E-5</v>
      </c>
      <c r="CK49" s="35">
        <f>+'MATRIZ (I)'!CK49-'MATRIZ (A)'!CK49</f>
        <v>-2.9345059169025237E-5</v>
      </c>
      <c r="CL49" s="35">
        <f>+'MATRIZ (I)'!CL49-'MATRIZ (A)'!CL49</f>
        <v>-2.7449514717204281E-5</v>
      </c>
      <c r="CM49" s="35">
        <f>+'MATRIZ (I)'!CM49-'MATRIZ (A)'!CM49</f>
        <v>-4.2611204646192464E-5</v>
      </c>
      <c r="CN49" s="35">
        <f>+'MATRIZ (I)'!CN49-'MATRIZ (A)'!CN49</f>
        <v>-4.6792232904318859E-5</v>
      </c>
      <c r="CO49" s="35">
        <f>+'MATRIZ (I)'!CO49-'MATRIZ (A)'!CO49</f>
        <v>-2.2560984799282331E-5</v>
      </c>
      <c r="CP49" s="35">
        <f>+'MATRIZ (I)'!CP49-'MATRIZ (A)'!CP49</f>
        <v>-9.4194791800164067E-6</v>
      </c>
      <c r="CQ49" s="35">
        <f>+'MATRIZ (I)'!CQ49-'MATRIZ (A)'!CQ49</f>
        <v>-2.0094027044419029E-5</v>
      </c>
      <c r="CR49" s="35">
        <f>+'MATRIZ (I)'!CR49-'MATRIZ (A)'!CR49</f>
        <v>-8.3479062022186755E-6</v>
      </c>
      <c r="CS49" s="35">
        <f>+'MATRIZ (I)'!CS49-'MATRIZ (A)'!CS49</f>
        <v>-1.4154005652021549E-4</v>
      </c>
      <c r="CT49" s="35">
        <f>+'MATRIZ (I)'!CT49-'MATRIZ (A)'!CT49</f>
        <v>-2.3947959592152144E-5</v>
      </c>
      <c r="CU49" s="35">
        <f>+'MATRIZ (I)'!CU49-'MATRIZ (A)'!CU49</f>
        <v>-2.5968220304095304E-4</v>
      </c>
      <c r="CV49" s="35">
        <f>+'MATRIZ (I)'!CV49-'MATRIZ (A)'!CV49</f>
        <v>-3.0831029755802499E-4</v>
      </c>
      <c r="CW49" s="35">
        <f>+'MATRIZ (I)'!CW49-'MATRIZ (A)'!CW49</f>
        <v>-5.8283727155196993E-4</v>
      </c>
      <c r="CX49" s="35">
        <f>+'MATRIZ (I)'!CX49-'MATRIZ (A)'!CX49</f>
        <v>-7.7961641676402918E-3</v>
      </c>
      <c r="CY49" s="35">
        <f>+'MATRIZ (I)'!CY49-'MATRIZ (A)'!CY49</f>
        <v>-1.6395649369972343E-2</v>
      </c>
      <c r="CZ49" s="35">
        <f>+'MATRIZ (I)'!CZ49-'MATRIZ (A)'!CZ49</f>
        <v>-8.2251006787680588E-4</v>
      </c>
      <c r="DA49" s="35">
        <f>+'MATRIZ (I)'!DA49-'MATRIZ (A)'!DA49</f>
        <v>-1.7056469514596253E-5</v>
      </c>
      <c r="DB49" s="35">
        <f>+'MATRIZ (I)'!DB49-'MATRIZ (A)'!DB49</f>
        <v>-9.1365885086557953E-7</v>
      </c>
      <c r="DC49" s="35">
        <f>+'MATRIZ (I)'!DC49-'MATRIZ (A)'!DC49</f>
        <v>-6.7630557073507337E-7</v>
      </c>
      <c r="DD49" s="35">
        <f>+'MATRIZ (I)'!DD49-'MATRIZ (A)'!DD49</f>
        <v>-9.2096104658299138E-7</v>
      </c>
      <c r="DE49" s="35">
        <f>+'MATRIZ (I)'!DE49-'MATRIZ (A)'!DE49</f>
        <v>-2.7127550187621537E-7</v>
      </c>
      <c r="DF49" s="35">
        <f>+'MATRIZ (I)'!DF49-'MATRIZ (A)'!DF49</f>
        <v>-9.6917542927724859E-7</v>
      </c>
      <c r="DG49" s="35">
        <f>+'MATRIZ (I)'!DG49-'MATRIZ (A)'!DG49</f>
        <v>-3.0141314149139595E-6</v>
      </c>
      <c r="DH49" s="35">
        <f>+'MATRIZ (I)'!DH49-'MATRIZ (A)'!DH49</f>
        <v>-2.3200508063319837E-5</v>
      </c>
      <c r="DI49" s="35">
        <f>+'MATRIZ (I)'!DI49-'MATRIZ (A)'!DI49</f>
        <v>-9.68905173294202E-6</v>
      </c>
      <c r="DJ49" s="35">
        <f>+'MATRIZ (I)'!DJ49-'MATRIZ (A)'!DJ49</f>
        <v>-8.7426302235843841E-6</v>
      </c>
      <c r="DK49" s="35">
        <f>+'MATRIZ (I)'!DK49-'MATRIZ (A)'!DK49</f>
        <v>-1.9581747698683191E-5</v>
      </c>
      <c r="DL49" s="35">
        <f>+'MATRIZ (I)'!DL49-'MATRIZ (A)'!DL49</f>
        <v>-2.3769614899495772E-4</v>
      </c>
      <c r="DM49" s="35">
        <f>+'MATRIZ (I)'!DM49-'MATRIZ (A)'!DM49</f>
        <v>-5.3713927275153674E-6</v>
      </c>
      <c r="DN49" s="35">
        <f>+'MATRIZ (I)'!DN49-'MATRIZ (A)'!DN49</f>
        <v>-9.8809660092389435E-6</v>
      </c>
      <c r="DO49" s="35">
        <f>+'MATRIZ (I)'!DO49-'MATRIZ (A)'!DO49</f>
        <v>-1.2717194036321631E-5</v>
      </c>
      <c r="DP49" s="35">
        <f>+'MATRIZ (I)'!DP49-'MATRIZ (A)'!DP49</f>
        <v>-7.2336289207900492E-6</v>
      </c>
      <c r="DQ49" s="35">
        <f>+'MATRIZ (I)'!DQ49-'MATRIZ (A)'!DQ49</f>
        <v>-2.4478762356690228E-7</v>
      </c>
      <c r="DR49" s="35">
        <f>+'MATRIZ (I)'!DR49-'MATRIZ (A)'!DR49</f>
        <v>-5.7393290315019046E-4</v>
      </c>
      <c r="DS49" s="35">
        <f>+'MATRIZ (I)'!DS49-'MATRIZ (A)'!DS49</f>
        <v>-1.6120297882378657E-3</v>
      </c>
      <c r="DT49" s="35">
        <f>+'MATRIZ (I)'!DT49-'MATRIZ (A)'!DT49</f>
        <v>-5.4237387636122036E-6</v>
      </c>
      <c r="DU49" s="35">
        <f>+'MATRIZ (I)'!DU49-'MATRIZ (A)'!DU49</f>
        <v>-1.1424447282277047E-5</v>
      </c>
      <c r="DV49" s="35">
        <f>+'MATRIZ (I)'!DV49-'MATRIZ (A)'!DV49</f>
        <v>-7.0191191444623276E-5</v>
      </c>
      <c r="DW49" s="35">
        <f>+'MATRIZ (I)'!DW49-'MATRIZ (A)'!DW49</f>
        <v>-4.4969980916780477E-4</v>
      </c>
      <c r="DX49" s="35">
        <f>+'MATRIZ (I)'!DX49-'MATRIZ (A)'!DX49</f>
        <v>-5.719623980777075E-7</v>
      </c>
      <c r="DY49" s="35">
        <f>+'MATRIZ (I)'!DY49-'MATRIZ (A)'!DY49</f>
        <v>-9.4440625009363901E-4</v>
      </c>
      <c r="DZ49" s="35">
        <f>+'MATRIZ (I)'!DZ49-'MATRIZ (A)'!DZ49</f>
        <v>-1.0522891770305537E-3</v>
      </c>
      <c r="EA49" s="35">
        <f>+'MATRIZ (I)'!EA49-'MATRIZ (A)'!EA49</f>
        <v>-1.4929114730858684E-3</v>
      </c>
      <c r="EB49" s="35">
        <f>+'MATRIZ (I)'!EB49-'MATRIZ (A)'!EB49</f>
        <v>-1.7432487419840373E-3</v>
      </c>
      <c r="EC49" s="35">
        <f>+'MATRIZ (I)'!EC49-'MATRIZ (A)'!EC49</f>
        <v>-2.7210415597063042E-5</v>
      </c>
      <c r="ED49" s="35">
        <f>+'MATRIZ (I)'!ED49-'MATRIZ (A)'!ED49</f>
        <v>-1.3938718189446793E-5</v>
      </c>
      <c r="EE49" s="35">
        <f>+'MATRIZ (I)'!EE49-'MATRIZ (A)'!EE49</f>
        <v>-1.0924140785917437E-5</v>
      </c>
      <c r="EF49" s="35">
        <f>+'MATRIZ (I)'!EF49-'MATRIZ (A)'!EF49</f>
        <v>-9.0913926331368964E-6</v>
      </c>
      <c r="EG49" s="35">
        <f>+'MATRIZ (I)'!EG49-'MATRIZ (A)'!EG49</f>
        <v>-1.6021221300757535E-4</v>
      </c>
      <c r="EH49" s="35">
        <f>+'MATRIZ (I)'!EH49-'MATRIZ (A)'!EH49</f>
        <v>0</v>
      </c>
    </row>
    <row r="50" spans="1:138" s="7" customFormat="1" ht="21.95" customHeight="1" thickBot="1" x14ac:dyDescent="0.25">
      <c r="A50" s="12" t="s">
        <v>164</v>
      </c>
      <c r="B50" s="12" t="s">
        <v>165</v>
      </c>
      <c r="C50" s="35">
        <f>+'MATRIZ (I)'!C50-'MATRIZ (A)'!C50</f>
        <v>-1.6156990254322066E-4</v>
      </c>
      <c r="D50" s="35">
        <f>+'MATRIZ (I)'!D50-'MATRIZ (A)'!D50</f>
        <v>-1.8915708693951696E-4</v>
      </c>
      <c r="E50" s="35">
        <f>+'MATRIZ (I)'!E50-'MATRIZ (A)'!E50</f>
        <v>-1.8839520912546388E-5</v>
      </c>
      <c r="F50" s="35">
        <f>+'MATRIZ (I)'!F50-'MATRIZ (A)'!F50</f>
        <v>-4.9993079617253382E-4</v>
      </c>
      <c r="G50" s="35">
        <f>+'MATRIZ (I)'!G50-'MATRIZ (A)'!G50</f>
        <v>-1.2239911219647493E-4</v>
      </c>
      <c r="H50" s="35">
        <f>+'MATRIZ (I)'!H50-'MATRIZ (A)'!H50</f>
        <v>-1.2600102541554677E-4</v>
      </c>
      <c r="I50" s="35">
        <f>+'MATRIZ (I)'!I50-'MATRIZ (A)'!I50</f>
        <v>-1.0901842344914702E-4</v>
      </c>
      <c r="J50" s="35">
        <f>+'MATRIZ (I)'!J50-'MATRIZ (A)'!J50</f>
        <v>-4.8841175919944467E-5</v>
      </c>
      <c r="K50" s="35">
        <f>+'MATRIZ (I)'!K50-'MATRIZ (A)'!K50</f>
        <v>-9.0247827104439427E-5</v>
      </c>
      <c r="L50" s="35">
        <f>+'MATRIZ (I)'!L50-'MATRIZ (A)'!L50</f>
        <v>-7.4018641542102382E-5</v>
      </c>
      <c r="M50" s="35">
        <f>+'MATRIZ (I)'!M50-'MATRIZ (A)'!M50</f>
        <v>-2.392925700685457E-4</v>
      </c>
      <c r="N50" s="35">
        <f>+'MATRIZ (I)'!N50-'MATRIZ (A)'!N50</f>
        <v>-1.1083462416024152E-4</v>
      </c>
      <c r="O50" s="35">
        <f>+'MATRIZ (I)'!O50-'MATRIZ (A)'!O50</f>
        <v>-1.5091587173663863E-4</v>
      </c>
      <c r="P50" s="35">
        <f>+'MATRIZ (I)'!P50-'MATRIZ (A)'!P50</f>
        <v>-4.8393757681508032E-5</v>
      </c>
      <c r="Q50" s="35">
        <f>+'MATRIZ (I)'!Q50-'MATRIZ (A)'!Q50</f>
        <v>-5.8805578263113666E-5</v>
      </c>
      <c r="R50" s="35">
        <f>+'MATRIZ (I)'!R50-'MATRIZ (A)'!R50</f>
        <v>-6.8724005955217047E-5</v>
      </c>
      <c r="S50" s="35">
        <f>+'MATRIZ (I)'!S50-'MATRIZ (A)'!S50</f>
        <v>-3.751410243443382E-5</v>
      </c>
      <c r="T50" s="35">
        <f>+'MATRIZ (I)'!T50-'MATRIZ (A)'!T50</f>
        <v>-9.1636704511650259E-5</v>
      </c>
      <c r="U50" s="35">
        <f>+'MATRIZ (I)'!U50-'MATRIZ (A)'!U50</f>
        <v>-7.4300546309006934E-5</v>
      </c>
      <c r="V50" s="35">
        <f>+'MATRIZ (I)'!V50-'MATRIZ (A)'!V50</f>
        <v>-5.5744431075288509E-5</v>
      </c>
      <c r="W50" s="35">
        <f>+'MATRIZ (I)'!W50-'MATRIZ (A)'!W50</f>
        <v>-5.5056017362053448E-5</v>
      </c>
      <c r="X50" s="35">
        <f>+'MATRIZ (I)'!X50-'MATRIZ (A)'!X50</f>
        <v>-1.200551798527295E-4</v>
      </c>
      <c r="Y50" s="35">
        <f>+'MATRIZ (I)'!Y50-'MATRIZ (A)'!Y50</f>
        <v>-6.4064006782554975E-5</v>
      </c>
      <c r="Z50" s="35">
        <f>+'MATRIZ (I)'!Z50-'MATRIZ (A)'!Z50</f>
        <v>-5.8747454408547925E-5</v>
      </c>
      <c r="AA50" s="35">
        <f>+'MATRIZ (I)'!AA50-'MATRIZ (A)'!AA50</f>
        <v>-5.4780840085067965E-5</v>
      </c>
      <c r="AB50" s="35">
        <f>+'MATRIZ (I)'!AB50-'MATRIZ (A)'!AB50</f>
        <v>-2.2879680236137975E-5</v>
      </c>
      <c r="AC50" s="35">
        <f>+'MATRIZ (I)'!AC50-'MATRIZ (A)'!AC50</f>
        <v>-1.6438020998711221E-5</v>
      </c>
      <c r="AD50" s="35">
        <f>+'MATRIZ (I)'!AD50-'MATRIZ (A)'!AD50</f>
        <v>-2.7833864167419848E-3</v>
      </c>
      <c r="AE50" s="35">
        <f>+'MATRIZ (I)'!AE50-'MATRIZ (A)'!AE50</f>
        <v>-5.6979684101990853E-5</v>
      </c>
      <c r="AF50" s="35">
        <f>+'MATRIZ (I)'!AF50-'MATRIZ (A)'!AF50</f>
        <v>-4.791781545880007E-5</v>
      </c>
      <c r="AG50" s="35">
        <f>+'MATRIZ (I)'!AG50-'MATRIZ (A)'!AG50</f>
        <v>-2.4528891126156267E-6</v>
      </c>
      <c r="AH50" s="35">
        <f>+'MATRIZ (I)'!AH50-'MATRIZ (A)'!AH50</f>
        <v>-4.6579882536668856E-5</v>
      </c>
      <c r="AI50" s="35">
        <f>+'MATRIZ (I)'!AI50-'MATRIZ (A)'!AI50</f>
        <v>-4.195411026428863E-3</v>
      </c>
      <c r="AJ50" s="35">
        <f>+'MATRIZ (I)'!AJ50-'MATRIZ (A)'!AJ50</f>
        <v>-3.4047316458514975E-4</v>
      </c>
      <c r="AK50" s="35">
        <f>+'MATRIZ (I)'!AK50-'MATRIZ (A)'!AK50</f>
        <v>-6.709364536705884E-6</v>
      </c>
      <c r="AL50" s="35">
        <f>+'MATRIZ (I)'!AL50-'MATRIZ (A)'!AL50</f>
        <v>-1.2700590819273499E-4</v>
      </c>
      <c r="AM50" s="35">
        <f>+'MATRIZ (I)'!AM50-'MATRIZ (A)'!AM50</f>
        <v>-5.0334499083674395E-5</v>
      </c>
      <c r="AN50" s="35">
        <f>+'MATRIZ (I)'!AN50-'MATRIZ (A)'!AN50</f>
        <v>-2.9805278456671417E-5</v>
      </c>
      <c r="AO50" s="35">
        <f>+'MATRIZ (I)'!AO50-'MATRIZ (A)'!AO50</f>
        <v>0.99728907378178022</v>
      </c>
      <c r="AP50" s="35">
        <f>+'MATRIZ (I)'!AP50-'MATRIZ (A)'!AP50</f>
        <v>-8.3985764283316154E-4</v>
      </c>
      <c r="AQ50" s="35">
        <f>+'MATRIZ (I)'!AQ50-'MATRIZ (A)'!AQ50</f>
        <v>-2.0849476228444229E-3</v>
      </c>
      <c r="AR50" s="35">
        <f>+'MATRIZ (I)'!AR50-'MATRIZ (A)'!AR50</f>
        <v>-5.7755948733267384E-4</v>
      </c>
      <c r="AS50" s="35">
        <f>+'MATRIZ (I)'!AS50-'MATRIZ (A)'!AS50</f>
        <v>-2.9689182167986763E-5</v>
      </c>
      <c r="AT50" s="35">
        <f>+'MATRIZ (I)'!AT50-'MATRIZ (A)'!AT50</f>
        <v>-5.3388265205349394E-3</v>
      </c>
      <c r="AU50" s="35">
        <f>+'MATRIZ (I)'!AU50-'MATRIZ (A)'!AU50</f>
        <v>-6.4202787647808422E-6</v>
      </c>
      <c r="AV50" s="35">
        <f>+'MATRIZ (I)'!AV50-'MATRIZ (A)'!AV50</f>
        <v>-1.6746661816934973E-5</v>
      </c>
      <c r="AW50" s="35">
        <f>+'MATRIZ (I)'!AW50-'MATRIZ (A)'!AW50</f>
        <v>-1.0006349188057693E-4</v>
      </c>
      <c r="AX50" s="35">
        <f>+'MATRIZ (I)'!AX50-'MATRIZ (A)'!AX50</f>
        <v>-1.230912757443919E-2</v>
      </c>
      <c r="AY50" s="35">
        <f>+'MATRIZ (I)'!AY50-'MATRIZ (A)'!AY50</f>
        <v>-4.8966853210016729E-5</v>
      </c>
      <c r="AZ50" s="35">
        <f>+'MATRIZ (I)'!AZ50-'MATRIZ (A)'!AZ50</f>
        <v>-6.1421205272241256E-5</v>
      </c>
      <c r="BA50" s="35">
        <f>+'MATRIZ (I)'!BA50-'MATRIZ (A)'!BA50</f>
        <v>-1.6192275810515137E-5</v>
      </c>
      <c r="BB50" s="35">
        <f>+'MATRIZ (I)'!BB50-'MATRIZ (A)'!BB50</f>
        <v>-6.7249695582110444E-5</v>
      </c>
      <c r="BC50" s="35">
        <f>+'MATRIZ (I)'!BC50-'MATRIZ (A)'!BC50</f>
        <v>-6.0151178510094395E-5</v>
      </c>
      <c r="BD50" s="35">
        <f>+'MATRIZ (I)'!BD50-'MATRIZ (A)'!BD50</f>
        <v>-3.904898809788787E-5</v>
      </c>
      <c r="BE50" s="35">
        <f>+'MATRIZ (I)'!BE50-'MATRIZ (A)'!BE50</f>
        <v>-2.7083251958049092E-4</v>
      </c>
      <c r="BF50" s="35">
        <f>+'MATRIZ (I)'!BF50-'MATRIZ (A)'!BF50</f>
        <v>-7.3269570150182498E-5</v>
      </c>
      <c r="BG50" s="35">
        <f>+'MATRIZ (I)'!BG50-'MATRIZ (A)'!BG50</f>
        <v>-9.3468457487163299E-5</v>
      </c>
      <c r="BH50" s="35">
        <f>+'MATRIZ (I)'!BH50-'MATRIZ (A)'!BH50</f>
        <v>-7.9977349914941948E-5</v>
      </c>
      <c r="BI50" s="35">
        <f>+'MATRIZ (I)'!BI50-'MATRIZ (A)'!BI50</f>
        <v>0</v>
      </c>
      <c r="BJ50" s="35">
        <f>+'MATRIZ (I)'!BJ50-'MATRIZ (A)'!BJ50</f>
        <v>-4.5312777297005355E-5</v>
      </c>
      <c r="BK50" s="35">
        <f>+'MATRIZ (I)'!BK50-'MATRIZ (A)'!BK50</f>
        <v>-9.5830083897672624E-4</v>
      </c>
      <c r="BL50" s="35">
        <f>+'MATRIZ (I)'!BL50-'MATRIZ (A)'!BL50</f>
        <v>-6.8206350808832454E-5</v>
      </c>
      <c r="BM50" s="35">
        <f>+'MATRIZ (I)'!BM50-'MATRIZ (A)'!BM50</f>
        <v>-5.607410431909908E-5</v>
      </c>
      <c r="BN50" s="35">
        <f>+'MATRIZ (I)'!BN50-'MATRIZ (A)'!BN50</f>
        <v>-1.1300863284109478E-4</v>
      </c>
      <c r="BO50" s="35">
        <f>+'MATRIZ (I)'!BO50-'MATRIZ (A)'!BO50</f>
        <v>-2.5256439221711231E-5</v>
      </c>
      <c r="BP50" s="35">
        <f>+'MATRIZ (I)'!BP50-'MATRIZ (A)'!BP50</f>
        <v>-4.1888486963996297E-5</v>
      </c>
      <c r="BQ50" s="35">
        <f>+'MATRIZ (I)'!BQ50-'MATRIZ (A)'!BQ50</f>
        <v>-1.695019684626302E-5</v>
      </c>
      <c r="BR50" s="35">
        <f>+'MATRIZ (I)'!BR50-'MATRIZ (A)'!BR50</f>
        <v>-4.7859108854758022E-5</v>
      </c>
      <c r="BS50" s="35">
        <f>+'MATRIZ (I)'!BS50-'MATRIZ (A)'!BS50</f>
        <v>-5.2397912385866775E-5</v>
      </c>
      <c r="BT50" s="35">
        <f>+'MATRIZ (I)'!BT50-'MATRIZ (A)'!BT50</f>
        <v>-5.0560718333185012E-5</v>
      </c>
      <c r="BU50" s="35">
        <f>+'MATRIZ (I)'!BU50-'MATRIZ (A)'!BU50</f>
        <v>-6.7352740304275877E-5</v>
      </c>
      <c r="BV50" s="35">
        <f>+'MATRIZ (I)'!BV50-'MATRIZ (A)'!BV50</f>
        <v>-1.0318000645623694E-4</v>
      </c>
      <c r="BW50" s="35">
        <f>+'MATRIZ (I)'!BW50-'MATRIZ (A)'!BW50</f>
        <v>-1.7898131646950863E-4</v>
      </c>
      <c r="BX50" s="35">
        <f>+'MATRIZ (I)'!BX50-'MATRIZ (A)'!BX50</f>
        <v>-2.8281245680336909E-8</v>
      </c>
      <c r="BY50" s="35">
        <f>+'MATRIZ (I)'!BY50-'MATRIZ (A)'!BY50</f>
        <v>-4.70874611136018E-6</v>
      </c>
      <c r="BZ50" s="35">
        <f>+'MATRIZ (I)'!BZ50-'MATRIZ (A)'!BZ50</f>
        <v>-4.0040779361335101E-5</v>
      </c>
      <c r="CA50" s="35">
        <f>+'MATRIZ (I)'!CA50-'MATRIZ (A)'!CA50</f>
        <v>-2.4460535563885923E-5</v>
      </c>
      <c r="CB50" s="35">
        <f>+'MATRIZ (I)'!CB50-'MATRIZ (A)'!CB50</f>
        <v>-4.6339706250026693E-5</v>
      </c>
      <c r="CC50" s="35">
        <f>+'MATRIZ (I)'!CC50-'MATRIZ (A)'!CC50</f>
        <v>-6.1829693116789759E-5</v>
      </c>
      <c r="CD50" s="35">
        <f>+'MATRIZ (I)'!CD50-'MATRIZ (A)'!CD50</f>
        <v>-2.2124238619246697E-6</v>
      </c>
      <c r="CE50" s="35">
        <f>+'MATRIZ (I)'!CE50-'MATRIZ (A)'!CE50</f>
        <v>-1.7719805479236763E-4</v>
      </c>
      <c r="CF50" s="35">
        <f>+'MATRIZ (I)'!CF50-'MATRIZ (A)'!CF50</f>
        <v>-5.5391591279699585E-5</v>
      </c>
      <c r="CG50" s="35">
        <f>+'MATRIZ (I)'!CG50-'MATRIZ (A)'!CG50</f>
        <v>-1.9421895776519661E-5</v>
      </c>
      <c r="CH50" s="35">
        <f>+'MATRIZ (I)'!CH50-'MATRIZ (A)'!CH50</f>
        <v>-1.1439155346187952E-5</v>
      </c>
      <c r="CI50" s="35">
        <f>+'MATRIZ (I)'!CI50-'MATRIZ (A)'!CI50</f>
        <v>-3.9767959651663932E-4</v>
      </c>
      <c r="CJ50" s="35">
        <f>+'MATRIZ (I)'!CJ50-'MATRIZ (A)'!CJ50</f>
        <v>-4.0383115128431009E-5</v>
      </c>
      <c r="CK50" s="35">
        <f>+'MATRIZ (I)'!CK50-'MATRIZ (A)'!CK50</f>
        <v>-7.7127176115615224E-5</v>
      </c>
      <c r="CL50" s="35">
        <f>+'MATRIZ (I)'!CL50-'MATRIZ (A)'!CL50</f>
        <v>-5.8321624766539569E-5</v>
      </c>
      <c r="CM50" s="35">
        <f>+'MATRIZ (I)'!CM50-'MATRIZ (A)'!CM50</f>
        <v>-7.4023650100029764E-5</v>
      </c>
      <c r="CN50" s="35">
        <f>+'MATRIZ (I)'!CN50-'MATRIZ (A)'!CN50</f>
        <v>-2.1391659102546899E-5</v>
      </c>
      <c r="CO50" s="35">
        <f>+'MATRIZ (I)'!CO50-'MATRIZ (A)'!CO50</f>
        <v>-3.9918059221781782E-5</v>
      </c>
      <c r="CP50" s="35">
        <f>+'MATRIZ (I)'!CP50-'MATRIZ (A)'!CP50</f>
        <v>-2.5474985030303144E-5</v>
      </c>
      <c r="CQ50" s="35">
        <f>+'MATRIZ (I)'!CQ50-'MATRIZ (A)'!CQ50</f>
        <v>-2.7730381722493706E-5</v>
      </c>
      <c r="CR50" s="35">
        <f>+'MATRIZ (I)'!CR50-'MATRIZ (A)'!CR50</f>
        <v>-6.5995485319647772E-5</v>
      </c>
      <c r="CS50" s="35">
        <f>+'MATRIZ (I)'!CS50-'MATRIZ (A)'!CS50</f>
        <v>-4.7706960150388504E-5</v>
      </c>
      <c r="CT50" s="35">
        <f>+'MATRIZ (I)'!CT50-'MATRIZ (A)'!CT50</f>
        <v>-1.36295046432596E-5</v>
      </c>
      <c r="CU50" s="35">
        <f>+'MATRIZ (I)'!CU50-'MATRIZ (A)'!CU50</f>
        <v>-1.9853778666681642E-4</v>
      </c>
      <c r="CV50" s="35">
        <f>+'MATRIZ (I)'!CV50-'MATRIZ (A)'!CV50</f>
        <v>-6.3734685224056109E-5</v>
      </c>
      <c r="CW50" s="35">
        <f>+'MATRIZ (I)'!CW50-'MATRIZ (A)'!CW50</f>
        <v>-1.1646378248817412E-4</v>
      </c>
      <c r="CX50" s="35">
        <f>+'MATRIZ (I)'!CX50-'MATRIZ (A)'!CX50</f>
        <v>-7.4486111060991346E-3</v>
      </c>
      <c r="CY50" s="35">
        <f>+'MATRIZ (I)'!CY50-'MATRIZ (A)'!CY50</f>
        <v>-6.2085093231869018E-3</v>
      </c>
      <c r="CZ50" s="35">
        <f>+'MATRIZ (I)'!CZ50-'MATRIZ (A)'!CZ50</f>
        <v>-8.0600767981222243E-6</v>
      </c>
      <c r="DA50" s="35">
        <f>+'MATRIZ (I)'!DA50-'MATRIZ (A)'!DA50</f>
        <v>-2.8700639232036793E-5</v>
      </c>
      <c r="DB50" s="35">
        <f>+'MATRIZ (I)'!DB50-'MATRIZ (A)'!DB50</f>
        <v>-1.4082531688944156E-6</v>
      </c>
      <c r="DC50" s="35">
        <f>+'MATRIZ (I)'!DC50-'MATRIZ (A)'!DC50</f>
        <v>-3.4663366305291562E-6</v>
      </c>
      <c r="DD50" s="35">
        <f>+'MATRIZ (I)'!DD50-'MATRIZ (A)'!DD50</f>
        <v>-3.7110890902167553E-6</v>
      </c>
      <c r="DE50" s="35">
        <f>+'MATRIZ (I)'!DE50-'MATRIZ (A)'!DE50</f>
        <v>-7.6015527371755571E-7</v>
      </c>
      <c r="DF50" s="35">
        <f>+'MATRIZ (I)'!DF50-'MATRIZ (A)'!DF50</f>
        <v>-3.4609935507092356E-6</v>
      </c>
      <c r="DG50" s="35">
        <f>+'MATRIZ (I)'!DG50-'MATRIZ (A)'!DG50</f>
        <v>-5.7001568779277995E-6</v>
      </c>
      <c r="DH50" s="35">
        <f>+'MATRIZ (I)'!DH50-'MATRIZ (A)'!DH50</f>
        <v>-1.4069475560081127E-5</v>
      </c>
      <c r="DI50" s="35">
        <f>+'MATRIZ (I)'!DI50-'MATRIZ (A)'!DI50</f>
        <v>-1.1336101836038471E-5</v>
      </c>
      <c r="DJ50" s="35">
        <f>+'MATRIZ (I)'!DJ50-'MATRIZ (A)'!DJ50</f>
        <v>-2.7224254758623813E-6</v>
      </c>
      <c r="DK50" s="35">
        <f>+'MATRIZ (I)'!DK50-'MATRIZ (A)'!DK50</f>
        <v>-1.2918117971809851E-5</v>
      </c>
      <c r="DL50" s="35">
        <f>+'MATRIZ (I)'!DL50-'MATRIZ (A)'!DL50</f>
        <v>-6.9079671074026608E-6</v>
      </c>
      <c r="DM50" s="35">
        <f>+'MATRIZ (I)'!DM50-'MATRIZ (A)'!DM50</f>
        <v>-1.1304173032389959E-5</v>
      </c>
      <c r="DN50" s="35">
        <f>+'MATRIZ (I)'!DN50-'MATRIZ (A)'!DN50</f>
        <v>-1.0452708356020451E-5</v>
      </c>
      <c r="DO50" s="35">
        <f>+'MATRIZ (I)'!DO50-'MATRIZ (A)'!DO50</f>
        <v>-3.1139384223648884E-5</v>
      </c>
      <c r="DP50" s="35">
        <f>+'MATRIZ (I)'!DP50-'MATRIZ (A)'!DP50</f>
        <v>-1.2600852316554366E-5</v>
      </c>
      <c r="DQ50" s="35">
        <f>+'MATRIZ (I)'!DQ50-'MATRIZ (A)'!DQ50</f>
        <v>-8.5200094513657421E-7</v>
      </c>
      <c r="DR50" s="35">
        <f>+'MATRIZ (I)'!DR50-'MATRIZ (A)'!DR50</f>
        <v>-1.0948242600391154E-4</v>
      </c>
      <c r="DS50" s="35">
        <f>+'MATRIZ (I)'!DS50-'MATRIZ (A)'!DS50</f>
        <v>-9.8831833900799148E-6</v>
      </c>
      <c r="DT50" s="35">
        <f>+'MATRIZ (I)'!DT50-'MATRIZ (A)'!DT50</f>
        <v>-1.264338027339994E-5</v>
      </c>
      <c r="DU50" s="35">
        <f>+'MATRIZ (I)'!DU50-'MATRIZ (A)'!DU50</f>
        <v>-2.1926216487244672E-5</v>
      </c>
      <c r="DV50" s="35">
        <f>+'MATRIZ (I)'!DV50-'MATRIZ (A)'!DV50</f>
        <v>-1.0594027241357638E-4</v>
      </c>
      <c r="DW50" s="35">
        <f>+'MATRIZ (I)'!DW50-'MATRIZ (A)'!DW50</f>
        <v>-1.505756026038048E-3</v>
      </c>
      <c r="DX50" s="35">
        <f>+'MATRIZ (I)'!DX50-'MATRIZ (A)'!DX50</f>
        <v>-1.5323011445287536E-6</v>
      </c>
      <c r="DY50" s="35">
        <f>+'MATRIZ (I)'!DY50-'MATRIZ (A)'!DY50</f>
        <v>-2.0057950770734126E-3</v>
      </c>
      <c r="DZ50" s="35">
        <f>+'MATRIZ (I)'!DZ50-'MATRIZ (A)'!DZ50</f>
        <v>-1.128989007945669E-3</v>
      </c>
      <c r="EA50" s="35">
        <f>+'MATRIZ (I)'!EA50-'MATRIZ (A)'!EA50</f>
        <v>-1.9416150887896757E-4</v>
      </c>
      <c r="EB50" s="35">
        <f>+'MATRIZ (I)'!EB50-'MATRIZ (A)'!EB50</f>
        <v>-6.9301905840279759E-4</v>
      </c>
      <c r="EC50" s="35">
        <f>+'MATRIZ (I)'!EC50-'MATRIZ (A)'!EC50</f>
        <v>-1.846954540268938E-5</v>
      </c>
      <c r="ED50" s="35">
        <f>+'MATRIZ (I)'!ED50-'MATRIZ (A)'!ED50</f>
        <v>-1.428481555727937E-5</v>
      </c>
      <c r="EE50" s="35">
        <f>+'MATRIZ (I)'!EE50-'MATRIZ (A)'!EE50</f>
        <v>-2.9437922547192528E-5</v>
      </c>
      <c r="EF50" s="35">
        <f>+'MATRIZ (I)'!EF50-'MATRIZ (A)'!EF50</f>
        <v>-1.4221717994451589E-5</v>
      </c>
      <c r="EG50" s="35">
        <f>+'MATRIZ (I)'!EG50-'MATRIZ (A)'!EG50</f>
        <v>-2.9526925970971508E-5</v>
      </c>
      <c r="EH50" s="35">
        <f>+'MATRIZ (I)'!EH50-'MATRIZ (A)'!EH50</f>
        <v>0</v>
      </c>
    </row>
    <row r="51" spans="1:138" s="7" customFormat="1" ht="21.95" customHeight="1" thickBot="1" x14ac:dyDescent="0.25">
      <c r="A51" s="12" t="s">
        <v>166</v>
      </c>
      <c r="B51" s="12" t="s">
        <v>167</v>
      </c>
      <c r="C51" s="35">
        <f>+'MATRIZ (I)'!C51-'MATRIZ (A)'!C51</f>
        <v>-2.126395087376851E-5</v>
      </c>
      <c r="D51" s="35">
        <f>+'MATRIZ (I)'!D51-'MATRIZ (A)'!D51</f>
        <v>-1.866819313359678E-5</v>
      </c>
      <c r="E51" s="35">
        <f>+'MATRIZ (I)'!E51-'MATRIZ (A)'!E51</f>
        <v>-1.0116258919676157E-5</v>
      </c>
      <c r="F51" s="35">
        <f>+'MATRIZ (I)'!F51-'MATRIZ (A)'!F51</f>
        <v>-2.9486939955599373E-5</v>
      </c>
      <c r="G51" s="35">
        <f>+'MATRIZ (I)'!G51-'MATRIZ (A)'!G51</f>
        <v>-5.2671694488221411E-5</v>
      </c>
      <c r="H51" s="35">
        <f>+'MATRIZ (I)'!H51-'MATRIZ (A)'!H51</f>
        <v>-5.4446167454310502E-5</v>
      </c>
      <c r="I51" s="35">
        <f>+'MATRIZ (I)'!I51-'MATRIZ (A)'!I51</f>
        <v>-3.3891284411500425E-5</v>
      </c>
      <c r="J51" s="35">
        <f>+'MATRIZ (I)'!J51-'MATRIZ (A)'!J51</f>
        <v>-1.797082998541831E-5</v>
      </c>
      <c r="K51" s="35">
        <f>+'MATRIZ (I)'!K51-'MATRIZ (A)'!K51</f>
        <v>-5.3967446342747749E-5</v>
      </c>
      <c r="L51" s="35">
        <f>+'MATRIZ (I)'!L51-'MATRIZ (A)'!L51</f>
        <v>-3.6500904816622634E-5</v>
      </c>
      <c r="M51" s="35">
        <f>+'MATRIZ (I)'!M51-'MATRIZ (A)'!M51</f>
        <v>-1.8003183684539001E-5</v>
      </c>
      <c r="N51" s="35">
        <f>+'MATRIZ (I)'!N51-'MATRIZ (A)'!N51</f>
        <v>-4.1011419430021243E-5</v>
      </c>
      <c r="O51" s="35">
        <f>+'MATRIZ (I)'!O51-'MATRIZ (A)'!O51</f>
        <v>-2.1376159731655959E-5</v>
      </c>
      <c r="P51" s="35">
        <f>+'MATRIZ (I)'!P51-'MATRIZ (A)'!P51</f>
        <v>-2.5151374354496079E-5</v>
      </c>
      <c r="Q51" s="35">
        <f>+'MATRIZ (I)'!Q51-'MATRIZ (A)'!Q51</f>
        <v>-2.5622064746362683E-5</v>
      </c>
      <c r="R51" s="35">
        <f>+'MATRIZ (I)'!R51-'MATRIZ (A)'!R51</f>
        <v>-3.9499967844816609E-5</v>
      </c>
      <c r="S51" s="35">
        <f>+'MATRIZ (I)'!S51-'MATRIZ (A)'!S51</f>
        <v>-2.1858431767859059E-5</v>
      </c>
      <c r="T51" s="35">
        <f>+'MATRIZ (I)'!T51-'MATRIZ (A)'!T51</f>
        <v>-1.9743576661957664E-5</v>
      </c>
      <c r="U51" s="35">
        <f>+'MATRIZ (I)'!U51-'MATRIZ (A)'!U51</f>
        <v>-2.4574031911716744E-5</v>
      </c>
      <c r="V51" s="35">
        <f>+'MATRIZ (I)'!V51-'MATRIZ (A)'!V51</f>
        <v>-3.9846642589451692E-5</v>
      </c>
      <c r="W51" s="35">
        <f>+'MATRIZ (I)'!W51-'MATRIZ (A)'!W51</f>
        <v>-2.8658145842252197E-5</v>
      </c>
      <c r="X51" s="35">
        <f>+'MATRIZ (I)'!X51-'MATRIZ (A)'!X51</f>
        <v>-2.4974342064077071E-5</v>
      </c>
      <c r="Y51" s="35">
        <f>+'MATRIZ (I)'!Y51-'MATRIZ (A)'!Y51</f>
        <v>-5.4314070949979882E-5</v>
      </c>
      <c r="Z51" s="35">
        <f>+'MATRIZ (I)'!Z51-'MATRIZ (A)'!Z51</f>
        <v>-4.1893661282778929E-5</v>
      </c>
      <c r="AA51" s="35">
        <f>+'MATRIZ (I)'!AA51-'MATRIZ (A)'!AA51</f>
        <v>-3.1693031222286559E-5</v>
      </c>
      <c r="AB51" s="35">
        <f>+'MATRIZ (I)'!AB51-'MATRIZ (A)'!AB51</f>
        <v>-1.7135015914312593E-5</v>
      </c>
      <c r="AC51" s="35">
        <f>+'MATRIZ (I)'!AC51-'MATRIZ (A)'!AC51</f>
        <v>-1.0082899408638786E-5</v>
      </c>
      <c r="AD51" s="35">
        <f>+'MATRIZ (I)'!AD51-'MATRIZ (A)'!AD51</f>
        <v>-5.0567046044172864E-4</v>
      </c>
      <c r="AE51" s="35">
        <f>+'MATRIZ (I)'!AE51-'MATRIZ (A)'!AE51</f>
        <v>-4.1452958696215245E-4</v>
      </c>
      <c r="AF51" s="35">
        <f>+'MATRIZ (I)'!AF51-'MATRIZ (A)'!AF51</f>
        <v>-2.6070730389457882E-5</v>
      </c>
      <c r="AG51" s="35">
        <f>+'MATRIZ (I)'!AG51-'MATRIZ (A)'!AG51</f>
        <v>-2.0585155798102922E-6</v>
      </c>
      <c r="AH51" s="35">
        <f>+'MATRIZ (I)'!AH51-'MATRIZ (A)'!AH51</f>
        <v>-3.7590272264247312E-5</v>
      </c>
      <c r="AI51" s="35">
        <f>+'MATRIZ (I)'!AI51-'MATRIZ (A)'!AI51</f>
        <v>-7.2526986057008186E-3</v>
      </c>
      <c r="AJ51" s="35">
        <f>+'MATRIZ (I)'!AJ51-'MATRIZ (A)'!AJ51</f>
        <v>-5.8340271810380468E-3</v>
      </c>
      <c r="AK51" s="35">
        <f>+'MATRIZ (I)'!AK51-'MATRIZ (A)'!AK51</f>
        <v>-4.9124172479925542E-6</v>
      </c>
      <c r="AL51" s="35">
        <f>+'MATRIZ (I)'!AL51-'MATRIZ (A)'!AL51</f>
        <v>-7.9806018165495634E-4</v>
      </c>
      <c r="AM51" s="35">
        <f>+'MATRIZ (I)'!AM51-'MATRIZ (A)'!AM51</f>
        <v>-9.101423411306252E-5</v>
      </c>
      <c r="AN51" s="35">
        <f>+'MATRIZ (I)'!AN51-'MATRIZ (A)'!AN51</f>
        <v>-1.1077240663745979E-3</v>
      </c>
      <c r="AO51" s="35">
        <f>+'MATRIZ (I)'!AO51-'MATRIZ (A)'!AO51</f>
        <v>-5.6983425808976923E-6</v>
      </c>
      <c r="AP51" s="35">
        <f>+'MATRIZ (I)'!AP51-'MATRIZ (A)'!AP51</f>
        <v>0.95581008857905292</v>
      </c>
      <c r="AQ51" s="35">
        <f>+'MATRIZ (I)'!AQ51-'MATRIZ (A)'!AQ51</f>
        <v>-0.1240292553096423</v>
      </c>
      <c r="AR51" s="35">
        <f>+'MATRIZ (I)'!AR51-'MATRIZ (A)'!AR51</f>
        <v>-2.2839452992592235E-4</v>
      </c>
      <c r="AS51" s="35">
        <f>+'MATRIZ (I)'!AS51-'MATRIZ (A)'!AS51</f>
        <v>-1.8922319897207416E-2</v>
      </c>
      <c r="AT51" s="35">
        <f>+'MATRIZ (I)'!AT51-'MATRIZ (A)'!AT51</f>
        <v>-0.21752763142625897</v>
      </c>
      <c r="AU51" s="35">
        <f>+'MATRIZ (I)'!AU51-'MATRIZ (A)'!AU51</f>
        <v>-1.9212267270808561E-6</v>
      </c>
      <c r="AV51" s="35">
        <f>+'MATRIZ (I)'!AV51-'MATRIZ (A)'!AV51</f>
        <v>-4.0776067176349342E-4</v>
      </c>
      <c r="AW51" s="35">
        <f>+'MATRIZ (I)'!AW51-'MATRIZ (A)'!AW51</f>
        <v>-6.8281257467053356E-3</v>
      </c>
      <c r="AX51" s="35">
        <f>+'MATRIZ (I)'!AX51-'MATRIZ (A)'!AX51</f>
        <v>-9.44935743808928E-2</v>
      </c>
      <c r="AY51" s="35">
        <f>+'MATRIZ (I)'!AY51-'MATRIZ (A)'!AY51</f>
        <v>-3.3233486425891359E-5</v>
      </c>
      <c r="AZ51" s="35">
        <f>+'MATRIZ (I)'!AZ51-'MATRIZ (A)'!AZ51</f>
        <v>-2.505990208164173E-3</v>
      </c>
      <c r="BA51" s="35">
        <f>+'MATRIZ (I)'!BA51-'MATRIZ (A)'!BA51</f>
        <v>-1.3339175671991325E-5</v>
      </c>
      <c r="BB51" s="35">
        <f>+'MATRIZ (I)'!BB51-'MATRIZ (A)'!BB51</f>
        <v>-3.7224553230965496E-5</v>
      </c>
      <c r="BC51" s="35">
        <f>+'MATRIZ (I)'!BC51-'MATRIZ (A)'!BC51</f>
        <v>-2.9559016161104891E-5</v>
      </c>
      <c r="BD51" s="35">
        <f>+'MATRIZ (I)'!BD51-'MATRIZ (A)'!BD51</f>
        <v>-3.117037070857291E-5</v>
      </c>
      <c r="BE51" s="35">
        <f>+'MATRIZ (I)'!BE51-'MATRIZ (A)'!BE51</f>
        <v>-1.1289673893540254E-4</v>
      </c>
      <c r="BF51" s="35">
        <f>+'MATRIZ (I)'!BF51-'MATRIZ (A)'!BF51</f>
        <v>-4.0823865494000841E-5</v>
      </c>
      <c r="BG51" s="35">
        <f>+'MATRIZ (I)'!BG51-'MATRIZ (A)'!BG51</f>
        <v>-7.8471668776536059E-4</v>
      </c>
      <c r="BH51" s="35">
        <f>+'MATRIZ (I)'!BH51-'MATRIZ (A)'!BH51</f>
        <v>-5.248867095523796E-5</v>
      </c>
      <c r="BI51" s="35">
        <f>+'MATRIZ (I)'!BI51-'MATRIZ (A)'!BI51</f>
        <v>0</v>
      </c>
      <c r="BJ51" s="35">
        <f>+'MATRIZ (I)'!BJ51-'MATRIZ (A)'!BJ51</f>
        <v>-3.6708461574732444E-5</v>
      </c>
      <c r="BK51" s="35">
        <f>+'MATRIZ (I)'!BK51-'MATRIZ (A)'!BK51</f>
        <v>-3.4048365383860038E-4</v>
      </c>
      <c r="BL51" s="35">
        <f>+'MATRIZ (I)'!BL51-'MATRIZ (A)'!BL51</f>
        <v>-5.9959235749872897E-5</v>
      </c>
      <c r="BM51" s="35">
        <f>+'MATRIZ (I)'!BM51-'MATRIZ (A)'!BM51</f>
        <v>-4.4907588584412222E-5</v>
      </c>
      <c r="BN51" s="35">
        <f>+'MATRIZ (I)'!BN51-'MATRIZ (A)'!BN51</f>
        <v>-4.0649475589218763E-4</v>
      </c>
      <c r="BO51" s="35">
        <f>+'MATRIZ (I)'!BO51-'MATRIZ (A)'!BO51</f>
        <v>-2.1133336193164913E-5</v>
      </c>
      <c r="BP51" s="35">
        <f>+'MATRIZ (I)'!BP51-'MATRIZ (A)'!BP51</f>
        <v>-5.8298965784356566E-4</v>
      </c>
      <c r="BQ51" s="35">
        <f>+'MATRIZ (I)'!BQ51-'MATRIZ (A)'!BQ51</f>
        <v>-1.470703962566462E-5</v>
      </c>
      <c r="BR51" s="35">
        <f>+'MATRIZ (I)'!BR51-'MATRIZ (A)'!BR51</f>
        <v>-3.745918855913938E-5</v>
      </c>
      <c r="BS51" s="35">
        <f>+'MATRIZ (I)'!BS51-'MATRIZ (A)'!BS51</f>
        <v>-3.4755645154988225E-5</v>
      </c>
      <c r="BT51" s="35">
        <f>+'MATRIZ (I)'!BT51-'MATRIZ (A)'!BT51</f>
        <v>-5.8580876592612081E-5</v>
      </c>
      <c r="BU51" s="35">
        <f>+'MATRIZ (I)'!BU51-'MATRIZ (A)'!BU51</f>
        <v>-4.5115911120398831E-5</v>
      </c>
      <c r="BV51" s="35">
        <f>+'MATRIZ (I)'!BV51-'MATRIZ (A)'!BV51</f>
        <v>-2.6770657675521362E-5</v>
      </c>
      <c r="BW51" s="35">
        <f>+'MATRIZ (I)'!BW51-'MATRIZ (A)'!BW51</f>
        <v>-7.0076355139125923E-5</v>
      </c>
      <c r="BX51" s="35">
        <f>+'MATRIZ (I)'!BX51-'MATRIZ (A)'!BX51</f>
        <v>-2.373420981404912E-8</v>
      </c>
      <c r="BY51" s="35">
        <f>+'MATRIZ (I)'!BY51-'MATRIZ (A)'!BY51</f>
        <v>-3.837590256926835E-6</v>
      </c>
      <c r="BZ51" s="35">
        <f>+'MATRIZ (I)'!BZ51-'MATRIZ (A)'!BZ51</f>
        <v>-2.7459915227059523E-5</v>
      </c>
      <c r="CA51" s="35">
        <f>+'MATRIZ (I)'!CA51-'MATRIZ (A)'!CA51</f>
        <v>-2.4220196007203729E-5</v>
      </c>
      <c r="CB51" s="35">
        <f>+'MATRIZ (I)'!CB51-'MATRIZ (A)'!CB51</f>
        <v>-3.5533107600690863E-5</v>
      </c>
      <c r="CC51" s="35">
        <f>+'MATRIZ (I)'!CC51-'MATRIZ (A)'!CC51</f>
        <v>-3.9583436834665111E-5</v>
      </c>
      <c r="CD51" s="35">
        <f>+'MATRIZ (I)'!CD51-'MATRIZ (A)'!CD51</f>
        <v>-1.3697827654904508E-6</v>
      </c>
      <c r="CE51" s="35">
        <f>+'MATRIZ (I)'!CE51-'MATRIZ (A)'!CE51</f>
        <v>-1.2110480527328883E-4</v>
      </c>
      <c r="CF51" s="35">
        <f>+'MATRIZ (I)'!CF51-'MATRIZ (A)'!CF51</f>
        <v>-3.715616251637235E-5</v>
      </c>
      <c r="CG51" s="35">
        <f>+'MATRIZ (I)'!CG51-'MATRIZ (A)'!CG51</f>
        <v>-9.4851345448183829E-6</v>
      </c>
      <c r="CH51" s="35">
        <f>+'MATRIZ (I)'!CH51-'MATRIZ (A)'!CH51</f>
        <v>-9.1486679297435113E-6</v>
      </c>
      <c r="CI51" s="35">
        <f>+'MATRIZ (I)'!CI51-'MATRIZ (A)'!CI51</f>
        <v>-9.9506301512901281E-6</v>
      </c>
      <c r="CJ51" s="35">
        <f>+'MATRIZ (I)'!CJ51-'MATRIZ (A)'!CJ51</f>
        <v>-3.1833374355586906E-5</v>
      </c>
      <c r="CK51" s="35">
        <f>+'MATRIZ (I)'!CK51-'MATRIZ (A)'!CK51</f>
        <v>-4.2662369846937763E-5</v>
      </c>
      <c r="CL51" s="35">
        <f>+'MATRIZ (I)'!CL51-'MATRIZ (A)'!CL51</f>
        <v>-4.5431682833803849E-5</v>
      </c>
      <c r="CM51" s="35">
        <f>+'MATRIZ (I)'!CM51-'MATRIZ (A)'!CM51</f>
        <v>-5.1555977609847021E-5</v>
      </c>
      <c r="CN51" s="35">
        <f>+'MATRIZ (I)'!CN51-'MATRIZ (A)'!CN51</f>
        <v>-2.3359912358341306E-5</v>
      </c>
      <c r="CO51" s="35">
        <f>+'MATRIZ (I)'!CO51-'MATRIZ (A)'!CO51</f>
        <v>-2.5400641592144275E-5</v>
      </c>
      <c r="CP51" s="35">
        <f>+'MATRIZ (I)'!CP51-'MATRIZ (A)'!CP51</f>
        <v>-2.1379137487545511E-5</v>
      </c>
      <c r="CQ51" s="35">
        <f>+'MATRIZ (I)'!CQ51-'MATRIZ (A)'!CQ51</f>
        <v>-2.6436054470089225E-5</v>
      </c>
      <c r="CR51" s="35">
        <f>+'MATRIZ (I)'!CR51-'MATRIZ (A)'!CR51</f>
        <v>-1.8944028773547564E-5</v>
      </c>
      <c r="CS51" s="35">
        <f>+'MATRIZ (I)'!CS51-'MATRIZ (A)'!CS51</f>
        <v>-3.1930835093722168E-5</v>
      </c>
      <c r="CT51" s="35">
        <f>+'MATRIZ (I)'!CT51-'MATRIZ (A)'!CT51</f>
        <v>-2.0385147950535848E-5</v>
      </c>
      <c r="CU51" s="35">
        <f>+'MATRIZ (I)'!CU51-'MATRIZ (A)'!CU51</f>
        <v>-1.4908888044916336E-4</v>
      </c>
      <c r="CV51" s="35">
        <f>+'MATRIZ (I)'!CV51-'MATRIZ (A)'!CV51</f>
        <v>-3.7864773363795789E-5</v>
      </c>
      <c r="CW51" s="35">
        <f>+'MATRIZ (I)'!CW51-'MATRIZ (A)'!CW51</f>
        <v>-5.6486821029982026E-5</v>
      </c>
      <c r="CX51" s="35">
        <f>+'MATRIZ (I)'!CX51-'MATRIZ (A)'!CX51</f>
        <v>-8.152692504108475E-3</v>
      </c>
      <c r="CY51" s="35">
        <f>+'MATRIZ (I)'!CY51-'MATRIZ (A)'!CY51</f>
        <v>-1.2525469244091748E-2</v>
      </c>
      <c r="CZ51" s="35">
        <f>+'MATRIZ (I)'!CZ51-'MATRIZ (A)'!CZ51</f>
        <v>-4.2666439181405775E-4</v>
      </c>
      <c r="DA51" s="35">
        <f>+'MATRIZ (I)'!DA51-'MATRIZ (A)'!DA51</f>
        <v>-7.7033329835170013E-6</v>
      </c>
      <c r="DB51" s="35">
        <f>+'MATRIZ (I)'!DB51-'MATRIZ (A)'!DB51</f>
        <v>-6.6065649819167415E-6</v>
      </c>
      <c r="DC51" s="35">
        <f>+'MATRIZ (I)'!DC51-'MATRIZ (A)'!DC51</f>
        <v>-1.5117195916165365E-6</v>
      </c>
      <c r="DD51" s="35">
        <f>+'MATRIZ (I)'!DD51-'MATRIZ (A)'!DD51</f>
        <v>-1.8166048544797547E-6</v>
      </c>
      <c r="DE51" s="35">
        <f>+'MATRIZ (I)'!DE51-'MATRIZ (A)'!DE51</f>
        <v>-5.4852083724188678E-7</v>
      </c>
      <c r="DF51" s="35">
        <f>+'MATRIZ (I)'!DF51-'MATRIZ (A)'!DF51</f>
        <v>-2.0425439305058238E-6</v>
      </c>
      <c r="DG51" s="35">
        <f>+'MATRIZ (I)'!DG51-'MATRIZ (A)'!DG51</f>
        <v>-6.4533807723073968E-6</v>
      </c>
      <c r="DH51" s="35">
        <f>+'MATRIZ (I)'!DH51-'MATRIZ (A)'!DH51</f>
        <v>-1.0230118336333563E-5</v>
      </c>
      <c r="DI51" s="35">
        <f>+'MATRIZ (I)'!DI51-'MATRIZ (A)'!DI51</f>
        <v>-5.6362509176520066E-5</v>
      </c>
      <c r="DJ51" s="35">
        <f>+'MATRIZ (I)'!DJ51-'MATRIZ (A)'!DJ51</f>
        <v>-1.308436246115314E-6</v>
      </c>
      <c r="DK51" s="35">
        <f>+'MATRIZ (I)'!DK51-'MATRIZ (A)'!DK51</f>
        <v>-1.9721208952217125E-5</v>
      </c>
      <c r="DL51" s="35">
        <f>+'MATRIZ (I)'!DL51-'MATRIZ (A)'!DL51</f>
        <v>-6.6722514727812581E-5</v>
      </c>
      <c r="DM51" s="35">
        <f>+'MATRIZ (I)'!DM51-'MATRIZ (A)'!DM51</f>
        <v>-1.6991779673026353E-4</v>
      </c>
      <c r="DN51" s="35">
        <f>+'MATRIZ (I)'!DN51-'MATRIZ (A)'!DN51</f>
        <v>-7.7731335187559998E-6</v>
      </c>
      <c r="DO51" s="35">
        <f>+'MATRIZ (I)'!DO51-'MATRIZ (A)'!DO51</f>
        <v>-2.6090489097972662E-5</v>
      </c>
      <c r="DP51" s="35">
        <f>+'MATRIZ (I)'!DP51-'MATRIZ (A)'!DP51</f>
        <v>-8.9656287809506547E-6</v>
      </c>
      <c r="DQ51" s="35">
        <f>+'MATRIZ (I)'!DQ51-'MATRIZ (A)'!DQ51</f>
        <v>-4.5319478657178763E-7</v>
      </c>
      <c r="DR51" s="35">
        <f>+'MATRIZ (I)'!DR51-'MATRIZ (A)'!DR51</f>
        <v>-2.5222210005642872E-4</v>
      </c>
      <c r="DS51" s="35">
        <f>+'MATRIZ (I)'!DS51-'MATRIZ (A)'!DS51</f>
        <v>-6.1095311483870267E-6</v>
      </c>
      <c r="DT51" s="35">
        <f>+'MATRIZ (I)'!DT51-'MATRIZ (A)'!DT51</f>
        <v>-9.6836004731279624E-6</v>
      </c>
      <c r="DU51" s="35">
        <f>+'MATRIZ (I)'!DU51-'MATRIZ (A)'!DU51</f>
        <v>-6.4876419634499805E-6</v>
      </c>
      <c r="DV51" s="35">
        <f>+'MATRIZ (I)'!DV51-'MATRIZ (A)'!DV51</f>
        <v>-1.0722033991413378E-4</v>
      </c>
      <c r="DW51" s="35">
        <f>+'MATRIZ (I)'!DW51-'MATRIZ (A)'!DW51</f>
        <v>-2.4202931873793779E-4</v>
      </c>
      <c r="DX51" s="35">
        <f>+'MATRIZ (I)'!DX51-'MATRIZ (A)'!DX51</f>
        <v>-2.1116119855323924E-5</v>
      </c>
      <c r="DY51" s="35">
        <f>+'MATRIZ (I)'!DY51-'MATRIZ (A)'!DY51</f>
        <v>-3.7800919803845348E-4</v>
      </c>
      <c r="DZ51" s="35">
        <f>+'MATRIZ (I)'!DZ51-'MATRIZ (A)'!DZ51</f>
        <v>-2.5023358037069377E-4</v>
      </c>
      <c r="EA51" s="35">
        <f>+'MATRIZ (I)'!EA51-'MATRIZ (A)'!EA51</f>
        <v>-2.3283430906520348E-4</v>
      </c>
      <c r="EB51" s="35">
        <f>+'MATRIZ (I)'!EB51-'MATRIZ (A)'!EB51</f>
        <v>-1.3071177942202044E-3</v>
      </c>
      <c r="EC51" s="35">
        <f>+'MATRIZ (I)'!EC51-'MATRIZ (A)'!EC51</f>
        <v>-2.9646552807503723E-5</v>
      </c>
      <c r="ED51" s="35">
        <f>+'MATRIZ (I)'!ED51-'MATRIZ (A)'!ED51</f>
        <v>-3.2219246281225391E-5</v>
      </c>
      <c r="EE51" s="35">
        <f>+'MATRIZ (I)'!EE51-'MATRIZ (A)'!EE51</f>
        <v>-2.4702048293217917E-5</v>
      </c>
      <c r="EF51" s="35">
        <f>+'MATRIZ (I)'!EF51-'MATRIZ (A)'!EF51</f>
        <v>-9.5745915908899826E-6</v>
      </c>
      <c r="EG51" s="35">
        <f>+'MATRIZ (I)'!EG51-'MATRIZ (A)'!EG51</f>
        <v>-2.504627229837602E-5</v>
      </c>
      <c r="EH51" s="35">
        <f>+'MATRIZ (I)'!EH51-'MATRIZ (A)'!EH51</f>
        <v>0</v>
      </c>
    </row>
    <row r="52" spans="1:138" s="7" customFormat="1" ht="21.95" customHeight="1" thickBot="1" x14ac:dyDescent="0.25">
      <c r="A52" s="12" t="s">
        <v>168</v>
      </c>
      <c r="B52" s="12" t="s">
        <v>169</v>
      </c>
      <c r="C52" s="35">
        <f>+'MATRIZ (I)'!C52-'MATRIZ (A)'!C52</f>
        <v>-2.1952095679512523E-5</v>
      </c>
      <c r="D52" s="35">
        <f>+'MATRIZ (I)'!D52-'MATRIZ (A)'!D52</f>
        <v>-1.4798542554976723E-5</v>
      </c>
      <c r="E52" s="35">
        <f>+'MATRIZ (I)'!E52-'MATRIZ (A)'!E52</f>
        <v>-1.0122428905047074E-5</v>
      </c>
      <c r="F52" s="35">
        <f>+'MATRIZ (I)'!F52-'MATRIZ (A)'!F52</f>
        <v>-3.1387620893609126E-5</v>
      </c>
      <c r="G52" s="35">
        <f>+'MATRIZ (I)'!G52-'MATRIZ (A)'!G52</f>
        <v>-5.8143510620505875E-5</v>
      </c>
      <c r="H52" s="35">
        <f>+'MATRIZ (I)'!H52-'MATRIZ (A)'!H52</f>
        <v>-5.9632131432256362E-5</v>
      </c>
      <c r="I52" s="35">
        <f>+'MATRIZ (I)'!I52-'MATRIZ (A)'!I52</f>
        <v>-3.8133891889300894E-5</v>
      </c>
      <c r="J52" s="35">
        <f>+'MATRIZ (I)'!J52-'MATRIZ (A)'!J52</f>
        <v>-2.0201142923928679E-5</v>
      </c>
      <c r="K52" s="35">
        <f>+'MATRIZ (I)'!K52-'MATRIZ (A)'!K52</f>
        <v>-5.6132653218608447E-5</v>
      </c>
      <c r="L52" s="35">
        <f>+'MATRIZ (I)'!L52-'MATRIZ (A)'!L52</f>
        <v>-4.6134134352270089E-5</v>
      </c>
      <c r="M52" s="35">
        <f>+'MATRIZ (I)'!M52-'MATRIZ (A)'!M52</f>
        <v>-1.9659246032172018E-5</v>
      </c>
      <c r="N52" s="35">
        <f>+'MATRIZ (I)'!N52-'MATRIZ (A)'!N52</f>
        <v>-1.0875353019008134E-4</v>
      </c>
      <c r="O52" s="35">
        <f>+'MATRIZ (I)'!O52-'MATRIZ (A)'!O52</f>
        <v>-5.5543074873292584E-5</v>
      </c>
      <c r="P52" s="35">
        <f>+'MATRIZ (I)'!P52-'MATRIZ (A)'!P52</f>
        <v>-2.4225325176230861E-5</v>
      </c>
      <c r="Q52" s="35">
        <f>+'MATRIZ (I)'!Q52-'MATRIZ (A)'!Q52</f>
        <v>-3.5390859796586553E-5</v>
      </c>
      <c r="R52" s="35">
        <f>+'MATRIZ (I)'!R52-'MATRIZ (A)'!R52</f>
        <v>-4.3494664218631893E-5</v>
      </c>
      <c r="S52" s="35">
        <f>+'MATRIZ (I)'!S52-'MATRIZ (A)'!S52</f>
        <v>-2.0469611837338524E-5</v>
      </c>
      <c r="T52" s="35">
        <f>+'MATRIZ (I)'!T52-'MATRIZ (A)'!T52</f>
        <v>-2.1122409791191688E-5</v>
      </c>
      <c r="U52" s="35">
        <f>+'MATRIZ (I)'!U52-'MATRIZ (A)'!U52</f>
        <v>-2.6883674011059483E-5</v>
      </c>
      <c r="V52" s="35">
        <f>+'MATRIZ (I)'!V52-'MATRIZ (A)'!V52</f>
        <v>-4.4875436688298403E-5</v>
      </c>
      <c r="W52" s="35">
        <f>+'MATRIZ (I)'!W52-'MATRIZ (A)'!W52</f>
        <v>-3.7839334926356636E-5</v>
      </c>
      <c r="X52" s="35">
        <f>+'MATRIZ (I)'!X52-'MATRIZ (A)'!X52</f>
        <v>-5.1158339644703584E-5</v>
      </c>
      <c r="Y52" s="35">
        <f>+'MATRIZ (I)'!Y52-'MATRIZ (A)'!Y52</f>
        <v>-5.6425675607544467E-5</v>
      </c>
      <c r="Z52" s="35">
        <f>+'MATRIZ (I)'!Z52-'MATRIZ (A)'!Z52</f>
        <v>-6.3279014089529824E-5</v>
      </c>
      <c r="AA52" s="35">
        <f>+'MATRIZ (I)'!AA52-'MATRIZ (A)'!AA52</f>
        <v>-5.6862298773972826E-5</v>
      </c>
      <c r="AB52" s="35">
        <f>+'MATRIZ (I)'!AB52-'MATRIZ (A)'!AB52</f>
        <v>-4.6707410005420455E-5</v>
      </c>
      <c r="AC52" s="35">
        <f>+'MATRIZ (I)'!AC52-'MATRIZ (A)'!AC52</f>
        <v>-8.0236621122174814E-6</v>
      </c>
      <c r="AD52" s="35">
        <f>+'MATRIZ (I)'!AD52-'MATRIZ (A)'!AD52</f>
        <v>-8.1920014023461566E-4</v>
      </c>
      <c r="AE52" s="35">
        <f>+'MATRIZ (I)'!AE52-'MATRIZ (A)'!AE52</f>
        <v>-8.4079941716618943E-5</v>
      </c>
      <c r="AF52" s="35">
        <f>+'MATRIZ (I)'!AF52-'MATRIZ (A)'!AF52</f>
        <v>-1.3981265400368536E-4</v>
      </c>
      <c r="AG52" s="35">
        <f>+'MATRIZ (I)'!AG52-'MATRIZ (A)'!AG52</f>
        <v>-8.0312305350277086E-5</v>
      </c>
      <c r="AH52" s="35">
        <f>+'MATRIZ (I)'!AH52-'MATRIZ (A)'!AH52</f>
        <v>-4.8136873391390854E-5</v>
      </c>
      <c r="AI52" s="35">
        <f>+'MATRIZ (I)'!AI52-'MATRIZ (A)'!AI52</f>
        <v>-8.1079305713871994E-4</v>
      </c>
      <c r="AJ52" s="35">
        <f>+'MATRIZ (I)'!AJ52-'MATRIZ (A)'!AJ52</f>
        <v>-2.8789013803760906E-3</v>
      </c>
      <c r="AK52" s="35">
        <f>+'MATRIZ (I)'!AK52-'MATRIZ (A)'!AK52</f>
        <v>-1.0198418564643573E-4</v>
      </c>
      <c r="AL52" s="35">
        <f>+'MATRIZ (I)'!AL52-'MATRIZ (A)'!AL52</f>
        <v>-1.5610961738938417E-4</v>
      </c>
      <c r="AM52" s="35">
        <f>+'MATRIZ (I)'!AM52-'MATRIZ (A)'!AM52</f>
        <v>-1.8341938008271531E-4</v>
      </c>
      <c r="AN52" s="35">
        <f>+'MATRIZ (I)'!AN52-'MATRIZ (A)'!AN52</f>
        <v>-8.1109583180148995E-4</v>
      </c>
      <c r="AO52" s="35">
        <f>+'MATRIZ (I)'!AO52-'MATRIZ (A)'!AO52</f>
        <v>-1.6836718143724019E-5</v>
      </c>
      <c r="AP52" s="35">
        <f>+'MATRIZ (I)'!AP52-'MATRIZ (A)'!AP52</f>
        <v>-3.790718247635186E-3</v>
      </c>
      <c r="AQ52" s="35">
        <f>+'MATRIZ (I)'!AQ52-'MATRIZ (A)'!AQ52</f>
        <v>0.97710415097991055</v>
      </c>
      <c r="AR52" s="35">
        <f>+'MATRIZ (I)'!AR52-'MATRIZ (A)'!AR52</f>
        <v>-4.8775619581555478E-3</v>
      </c>
      <c r="AS52" s="35">
        <f>+'MATRIZ (I)'!AS52-'MATRIZ (A)'!AS52</f>
        <v>-8.1034648926775845E-4</v>
      </c>
      <c r="AT52" s="35">
        <f>+'MATRIZ (I)'!AT52-'MATRIZ (A)'!AT52</f>
        <v>-6.8041630336184922E-5</v>
      </c>
      <c r="AU52" s="35">
        <f>+'MATRIZ (I)'!AU52-'MATRIZ (A)'!AU52</f>
        <v>-1.1886781816555246E-5</v>
      </c>
      <c r="AV52" s="35">
        <f>+'MATRIZ (I)'!AV52-'MATRIZ (A)'!AV52</f>
        <v>-1.1083654146069939E-4</v>
      </c>
      <c r="AW52" s="35">
        <f>+'MATRIZ (I)'!AW52-'MATRIZ (A)'!AW52</f>
        <v>-1.9058967019793847E-4</v>
      </c>
      <c r="AX52" s="35">
        <f>+'MATRIZ (I)'!AX52-'MATRIZ (A)'!AX52</f>
        <v>-3.5878325876784601E-3</v>
      </c>
      <c r="AY52" s="35">
        <f>+'MATRIZ (I)'!AY52-'MATRIZ (A)'!AY52</f>
        <v>-2.1792380639328702E-4</v>
      </c>
      <c r="AZ52" s="35">
        <f>+'MATRIZ (I)'!AZ52-'MATRIZ (A)'!AZ52</f>
        <v>-4.1793743774310186E-4</v>
      </c>
      <c r="BA52" s="35">
        <f>+'MATRIZ (I)'!BA52-'MATRIZ (A)'!BA52</f>
        <v>-3.4747184360815357E-4</v>
      </c>
      <c r="BB52" s="35">
        <f>+'MATRIZ (I)'!BB52-'MATRIZ (A)'!BB52</f>
        <v>-5.5380813450150968E-4</v>
      </c>
      <c r="BC52" s="35">
        <f>+'MATRIZ (I)'!BC52-'MATRIZ (A)'!BC52</f>
        <v>-3.9152819398714415E-4</v>
      </c>
      <c r="BD52" s="35">
        <f>+'MATRIZ (I)'!BD52-'MATRIZ (A)'!BD52</f>
        <v>-4.6495294153877296E-5</v>
      </c>
      <c r="BE52" s="35">
        <f>+'MATRIZ (I)'!BE52-'MATRIZ (A)'!BE52</f>
        <v>-1.9290556442141395E-3</v>
      </c>
      <c r="BF52" s="35">
        <f>+'MATRIZ (I)'!BF52-'MATRIZ (A)'!BF52</f>
        <v>-3.6567103863843428E-4</v>
      </c>
      <c r="BG52" s="35">
        <f>+'MATRIZ (I)'!BG52-'MATRIZ (A)'!BG52</f>
        <v>-8.4829416093792028E-5</v>
      </c>
      <c r="BH52" s="35">
        <f>+'MATRIZ (I)'!BH52-'MATRIZ (A)'!BH52</f>
        <v>-5.8293484300852379E-4</v>
      </c>
      <c r="BI52" s="35">
        <f>+'MATRIZ (I)'!BI52-'MATRIZ (A)'!BI52</f>
        <v>0</v>
      </c>
      <c r="BJ52" s="35">
        <f>+'MATRIZ (I)'!BJ52-'MATRIZ (A)'!BJ52</f>
        <v>-5.269677000264453E-5</v>
      </c>
      <c r="BK52" s="35">
        <f>+'MATRIZ (I)'!BK52-'MATRIZ (A)'!BK52</f>
        <v>-8.1040097701142143E-3</v>
      </c>
      <c r="BL52" s="35">
        <f>+'MATRIZ (I)'!BL52-'MATRIZ (A)'!BL52</f>
        <v>-2.0178794186708753E-4</v>
      </c>
      <c r="BM52" s="35">
        <f>+'MATRIZ (I)'!BM52-'MATRIZ (A)'!BM52</f>
        <v>-1.5791869628126819E-4</v>
      </c>
      <c r="BN52" s="35">
        <f>+'MATRIZ (I)'!BN52-'MATRIZ (A)'!BN52</f>
        <v>-5.2731357200188798E-4</v>
      </c>
      <c r="BO52" s="35">
        <f>+'MATRIZ (I)'!BO52-'MATRIZ (A)'!BO52</f>
        <v>-1.1110506488914458E-4</v>
      </c>
      <c r="BP52" s="35">
        <f>+'MATRIZ (I)'!BP52-'MATRIZ (A)'!BP52</f>
        <v>-1.8241436494229087E-4</v>
      </c>
      <c r="BQ52" s="35">
        <f>+'MATRIZ (I)'!BQ52-'MATRIZ (A)'!BQ52</f>
        <v>-7.2840556450809273E-5</v>
      </c>
      <c r="BR52" s="35">
        <f>+'MATRIZ (I)'!BR52-'MATRIZ (A)'!BR52</f>
        <v>-3.0066431058257032E-4</v>
      </c>
      <c r="BS52" s="35">
        <f>+'MATRIZ (I)'!BS52-'MATRIZ (A)'!BS52</f>
        <v>-1.0445674888067148E-4</v>
      </c>
      <c r="BT52" s="35">
        <f>+'MATRIZ (I)'!BT52-'MATRIZ (A)'!BT52</f>
        <v>-3.1866687880144432E-4</v>
      </c>
      <c r="BU52" s="35">
        <f>+'MATRIZ (I)'!BU52-'MATRIZ (A)'!BU52</f>
        <v>-3.2892640103642754E-4</v>
      </c>
      <c r="BV52" s="35">
        <f>+'MATRIZ (I)'!BV52-'MATRIZ (A)'!BV52</f>
        <v>-4.5890435614599252E-5</v>
      </c>
      <c r="BW52" s="35">
        <f>+'MATRIZ (I)'!BW52-'MATRIZ (A)'!BW52</f>
        <v>-1.3335979790209623E-3</v>
      </c>
      <c r="BX52" s="35">
        <f>+'MATRIZ (I)'!BX52-'MATRIZ (A)'!BX52</f>
        <v>-5.5760234931228054E-6</v>
      </c>
      <c r="BY52" s="35">
        <f>+'MATRIZ (I)'!BY52-'MATRIZ (A)'!BY52</f>
        <v>-3.7134329005529296E-5</v>
      </c>
      <c r="BZ52" s="35">
        <f>+'MATRIZ (I)'!BZ52-'MATRIZ (A)'!BZ52</f>
        <v>-1.986294071806087E-4</v>
      </c>
      <c r="CA52" s="35">
        <f>+'MATRIZ (I)'!CA52-'MATRIZ (A)'!CA52</f>
        <v>-2.2213805531384924E-4</v>
      </c>
      <c r="CB52" s="35">
        <f>+'MATRIZ (I)'!CB52-'MATRIZ (A)'!CB52</f>
        <v>-3.4925611533614697E-5</v>
      </c>
      <c r="CC52" s="35">
        <f>+'MATRIZ (I)'!CC52-'MATRIZ (A)'!CC52</f>
        <v>-2.2630850524714297E-4</v>
      </c>
      <c r="CD52" s="35">
        <f>+'MATRIZ (I)'!CD52-'MATRIZ (A)'!CD52</f>
        <v>-7.0614784888454806E-5</v>
      </c>
      <c r="CE52" s="35">
        <f>+'MATRIZ (I)'!CE52-'MATRIZ (A)'!CE52</f>
        <v>-2.2189394875242597E-3</v>
      </c>
      <c r="CF52" s="35">
        <f>+'MATRIZ (I)'!CF52-'MATRIZ (A)'!CF52</f>
        <v>-7.6039054427589546E-5</v>
      </c>
      <c r="CG52" s="35">
        <f>+'MATRIZ (I)'!CG52-'MATRIZ (A)'!CG52</f>
        <v>-5.3448266853757794E-5</v>
      </c>
      <c r="CH52" s="35">
        <f>+'MATRIZ (I)'!CH52-'MATRIZ (A)'!CH52</f>
        <v>-7.4481790904481156E-5</v>
      </c>
      <c r="CI52" s="35">
        <f>+'MATRIZ (I)'!CI52-'MATRIZ (A)'!CI52</f>
        <v>-2.1131263988300882E-4</v>
      </c>
      <c r="CJ52" s="35">
        <f>+'MATRIZ (I)'!CJ52-'MATRIZ (A)'!CJ52</f>
        <v>-3.5094609271319343E-5</v>
      </c>
      <c r="CK52" s="35">
        <f>+'MATRIZ (I)'!CK52-'MATRIZ (A)'!CK52</f>
        <v>-4.6926642791292203E-5</v>
      </c>
      <c r="CL52" s="35">
        <f>+'MATRIZ (I)'!CL52-'MATRIZ (A)'!CL52</f>
        <v>-7.3970435034552244E-5</v>
      </c>
      <c r="CM52" s="35">
        <f>+'MATRIZ (I)'!CM52-'MATRIZ (A)'!CM52</f>
        <v>-5.9176126361006528E-5</v>
      </c>
      <c r="CN52" s="35">
        <f>+'MATRIZ (I)'!CN52-'MATRIZ (A)'!CN52</f>
        <v>-3.2357751051111328E-4</v>
      </c>
      <c r="CO52" s="35">
        <f>+'MATRIZ (I)'!CO52-'MATRIZ (A)'!CO52</f>
        <v>-6.3234350030966991E-5</v>
      </c>
      <c r="CP52" s="35">
        <f>+'MATRIZ (I)'!CP52-'MATRIZ (A)'!CP52</f>
        <v>-2.7473577634529802E-4</v>
      </c>
      <c r="CQ52" s="35">
        <f>+'MATRIZ (I)'!CQ52-'MATRIZ (A)'!CQ52</f>
        <v>-1.0319902766482806E-4</v>
      </c>
      <c r="CR52" s="35">
        <f>+'MATRIZ (I)'!CR52-'MATRIZ (A)'!CR52</f>
        <v>-3.0291521895858834E-5</v>
      </c>
      <c r="CS52" s="35">
        <f>+'MATRIZ (I)'!CS52-'MATRIZ (A)'!CS52</f>
        <v>-5.8532034446140264E-5</v>
      </c>
      <c r="CT52" s="35">
        <f>+'MATRIZ (I)'!CT52-'MATRIZ (A)'!CT52</f>
        <v>-5.4353273502886893E-4</v>
      </c>
      <c r="CU52" s="35">
        <f>+'MATRIZ (I)'!CU52-'MATRIZ (A)'!CU52</f>
        <v>-1.8192708133633943E-4</v>
      </c>
      <c r="CV52" s="35">
        <f>+'MATRIZ (I)'!CV52-'MATRIZ (A)'!CV52</f>
        <v>-2.3102625222759439E-4</v>
      </c>
      <c r="CW52" s="35">
        <f>+'MATRIZ (I)'!CW52-'MATRIZ (A)'!CW52</f>
        <v>-7.2175554924276174E-5</v>
      </c>
      <c r="CX52" s="35">
        <f>+'MATRIZ (I)'!CX52-'MATRIZ (A)'!CX52</f>
        <v>-2.4661032342599538E-3</v>
      </c>
      <c r="CY52" s="35">
        <f>+'MATRIZ (I)'!CY52-'MATRIZ (A)'!CY52</f>
        <v>-8.9212177424451856E-3</v>
      </c>
      <c r="CZ52" s="35">
        <f>+'MATRIZ (I)'!CZ52-'MATRIZ (A)'!CZ52</f>
        <v>-8.3391856168599831E-5</v>
      </c>
      <c r="DA52" s="35">
        <f>+'MATRIZ (I)'!DA52-'MATRIZ (A)'!DA52</f>
        <v>-1.9835601151347774E-4</v>
      </c>
      <c r="DB52" s="35">
        <f>+'MATRIZ (I)'!DB52-'MATRIZ (A)'!DB52</f>
        <v>-1.6837088304709022E-4</v>
      </c>
      <c r="DC52" s="35">
        <f>+'MATRIZ (I)'!DC52-'MATRIZ (A)'!DC52</f>
        <v>-1.4686630892385302E-4</v>
      </c>
      <c r="DD52" s="35">
        <f>+'MATRIZ (I)'!DD52-'MATRIZ (A)'!DD52</f>
        <v>-2.1106802976908349E-4</v>
      </c>
      <c r="DE52" s="35">
        <f>+'MATRIZ (I)'!DE52-'MATRIZ (A)'!DE52</f>
        <v>-1.5765244269036791E-4</v>
      </c>
      <c r="DF52" s="35">
        <f>+'MATRIZ (I)'!DF52-'MATRIZ (A)'!DF52</f>
        <v>-1.8696060775674677E-4</v>
      </c>
      <c r="DG52" s="35">
        <f>+'MATRIZ (I)'!DG52-'MATRIZ (A)'!DG52</f>
        <v>-4.2688153394929668E-5</v>
      </c>
      <c r="DH52" s="35">
        <f>+'MATRIZ (I)'!DH52-'MATRIZ (A)'!DH52</f>
        <v>-5.807151188340576E-5</v>
      </c>
      <c r="DI52" s="35">
        <f>+'MATRIZ (I)'!DI52-'MATRIZ (A)'!DI52</f>
        <v>-8.230427007168094E-4</v>
      </c>
      <c r="DJ52" s="35">
        <f>+'MATRIZ (I)'!DJ52-'MATRIZ (A)'!DJ52</f>
        <v>-2.0390003254588769E-4</v>
      </c>
      <c r="DK52" s="35">
        <f>+'MATRIZ (I)'!DK52-'MATRIZ (A)'!DK52</f>
        <v>-2.392403708756679E-4</v>
      </c>
      <c r="DL52" s="35">
        <f>+'MATRIZ (I)'!DL52-'MATRIZ (A)'!DL52</f>
        <v>-8.9587065662835434E-4</v>
      </c>
      <c r="DM52" s="35">
        <f>+'MATRIZ (I)'!DM52-'MATRIZ (A)'!DM52</f>
        <v>-2.3205821598566516E-3</v>
      </c>
      <c r="DN52" s="35">
        <f>+'MATRIZ (I)'!DN52-'MATRIZ (A)'!DN52</f>
        <v>-9.8643421898539891E-5</v>
      </c>
      <c r="DO52" s="35">
        <f>+'MATRIZ (I)'!DO52-'MATRIZ (A)'!DO52</f>
        <v>-4.9023183733259484E-5</v>
      </c>
      <c r="DP52" s="35">
        <f>+'MATRIZ (I)'!DP52-'MATRIZ (A)'!DP52</f>
        <v>-9.4150107574570289E-5</v>
      </c>
      <c r="DQ52" s="35">
        <f>+'MATRIZ (I)'!DQ52-'MATRIZ (A)'!DQ52</f>
        <v>-1.4159521887545538E-5</v>
      </c>
      <c r="DR52" s="35">
        <f>+'MATRIZ (I)'!DR52-'MATRIZ (A)'!DR52</f>
        <v>-2.1679680083169482E-4</v>
      </c>
      <c r="DS52" s="35">
        <f>+'MATRIZ (I)'!DS52-'MATRIZ (A)'!DS52</f>
        <v>-6.8954402588377272E-5</v>
      </c>
      <c r="DT52" s="35">
        <f>+'MATRIZ (I)'!DT52-'MATRIZ (A)'!DT52</f>
        <v>-2.3011515252481608E-5</v>
      </c>
      <c r="DU52" s="35">
        <f>+'MATRIZ (I)'!DU52-'MATRIZ (A)'!DU52</f>
        <v>-1.1749479645166976E-4</v>
      </c>
      <c r="DV52" s="35">
        <f>+'MATRIZ (I)'!DV52-'MATRIZ (A)'!DV52</f>
        <v>-1.3171603229774282E-3</v>
      </c>
      <c r="DW52" s="35">
        <f>+'MATRIZ (I)'!DW52-'MATRIZ (A)'!DW52</f>
        <v>-4.9443339023582734E-4</v>
      </c>
      <c r="DX52" s="35">
        <f>+'MATRIZ (I)'!DX52-'MATRIZ (A)'!DX52</f>
        <v>-2.9707430057024538E-4</v>
      </c>
      <c r="DY52" s="35">
        <f>+'MATRIZ (I)'!DY52-'MATRIZ (A)'!DY52</f>
        <v>-8.1370884038012802E-4</v>
      </c>
      <c r="DZ52" s="35">
        <f>+'MATRIZ (I)'!DZ52-'MATRIZ (A)'!DZ52</f>
        <v>-4.9347438746990234E-4</v>
      </c>
      <c r="EA52" s="35">
        <f>+'MATRIZ (I)'!EA52-'MATRIZ (A)'!EA52</f>
        <v>-3.0180768336170389E-4</v>
      </c>
      <c r="EB52" s="35">
        <f>+'MATRIZ (I)'!EB52-'MATRIZ (A)'!EB52</f>
        <v>-1.8405329019364632E-3</v>
      </c>
      <c r="EC52" s="35">
        <f>+'MATRIZ (I)'!EC52-'MATRIZ (A)'!EC52</f>
        <v>-2.6971999450162588E-4</v>
      </c>
      <c r="ED52" s="35">
        <f>+'MATRIZ (I)'!ED52-'MATRIZ (A)'!ED52</f>
        <v>-3.3200477379395605E-4</v>
      </c>
      <c r="EE52" s="35">
        <f>+'MATRIZ (I)'!EE52-'MATRIZ (A)'!EE52</f>
        <v>-4.0929709459073392E-5</v>
      </c>
      <c r="EF52" s="35">
        <f>+'MATRIZ (I)'!EF52-'MATRIZ (A)'!EF52</f>
        <v>-2.7306505809043483E-5</v>
      </c>
      <c r="EG52" s="35">
        <f>+'MATRIZ (I)'!EG52-'MATRIZ (A)'!EG52</f>
        <v>-9.1563013917707811E-5</v>
      </c>
      <c r="EH52" s="35">
        <f>+'MATRIZ (I)'!EH52-'MATRIZ (A)'!EH52</f>
        <v>0</v>
      </c>
    </row>
    <row r="53" spans="1:138" s="7" customFormat="1" ht="21.95" customHeight="1" thickBot="1" x14ac:dyDescent="0.25">
      <c r="A53" s="12" t="s">
        <v>170</v>
      </c>
      <c r="B53" s="12" t="s">
        <v>171</v>
      </c>
      <c r="C53" s="35">
        <f>+'MATRIZ (I)'!C53-'MATRIZ (A)'!C53</f>
        <v>-1.1038435316315365E-2</v>
      </c>
      <c r="D53" s="35">
        <f>+'MATRIZ (I)'!D53-'MATRIZ (A)'!D53</f>
        <v>-1.3553909015437078E-2</v>
      </c>
      <c r="E53" s="35">
        <f>+'MATRIZ (I)'!E53-'MATRIZ (A)'!E53</f>
        <v>-1.3116532922530964E-3</v>
      </c>
      <c r="F53" s="35">
        <f>+'MATRIZ (I)'!F53-'MATRIZ (A)'!F53</f>
        <v>-4.5989169582267495E-3</v>
      </c>
      <c r="G53" s="35">
        <f>+'MATRIZ (I)'!G53-'MATRIZ (A)'!G53</f>
        <v>-6.7865056476105285E-3</v>
      </c>
      <c r="H53" s="35">
        <f>+'MATRIZ (I)'!H53-'MATRIZ (A)'!H53</f>
        <v>-7.4640602318084949E-3</v>
      </c>
      <c r="I53" s="35">
        <f>+'MATRIZ (I)'!I53-'MATRIZ (A)'!I53</f>
        <v>-6.6455232370090248E-3</v>
      </c>
      <c r="J53" s="35">
        <f>+'MATRIZ (I)'!J53-'MATRIZ (A)'!J53</f>
        <v>-4.2053594948663385E-3</v>
      </c>
      <c r="K53" s="35">
        <f>+'MATRIZ (I)'!K53-'MATRIZ (A)'!K53</f>
        <v>-4.7622656872548753E-3</v>
      </c>
      <c r="L53" s="35">
        <f>+'MATRIZ (I)'!L53-'MATRIZ (A)'!L53</f>
        <v>-2.5996945114893848E-3</v>
      </c>
      <c r="M53" s="35">
        <f>+'MATRIZ (I)'!M53-'MATRIZ (A)'!M53</f>
        <v>-1.3748069744558377E-2</v>
      </c>
      <c r="N53" s="35">
        <f>+'MATRIZ (I)'!N53-'MATRIZ (A)'!N53</f>
        <v>-2.7637699957503469E-3</v>
      </c>
      <c r="O53" s="35">
        <f>+'MATRIZ (I)'!O53-'MATRIZ (A)'!O53</f>
        <v>-7.3936661075817822E-3</v>
      </c>
      <c r="P53" s="35">
        <f>+'MATRIZ (I)'!P53-'MATRIZ (A)'!P53</f>
        <v>-1.7220086286412111E-3</v>
      </c>
      <c r="Q53" s="35">
        <f>+'MATRIZ (I)'!Q53-'MATRIZ (A)'!Q53</f>
        <v>-4.0048682778219729E-3</v>
      </c>
      <c r="R53" s="35">
        <f>+'MATRIZ (I)'!R53-'MATRIZ (A)'!R53</f>
        <v>-1.2031737259058151E-3</v>
      </c>
      <c r="S53" s="35">
        <f>+'MATRIZ (I)'!S53-'MATRIZ (A)'!S53</f>
        <v>-7.506154715936136E-4</v>
      </c>
      <c r="T53" s="35">
        <f>+'MATRIZ (I)'!T53-'MATRIZ (A)'!T53</f>
        <v>-4.8973794621271572E-3</v>
      </c>
      <c r="U53" s="35">
        <f>+'MATRIZ (I)'!U53-'MATRIZ (A)'!U53</f>
        <v>-3.1722289344644113E-3</v>
      </c>
      <c r="V53" s="35">
        <f>+'MATRIZ (I)'!V53-'MATRIZ (A)'!V53</f>
        <v>-3.3787336744194401E-3</v>
      </c>
      <c r="W53" s="35">
        <f>+'MATRIZ (I)'!W53-'MATRIZ (A)'!W53</f>
        <v>-1.2961887034150311E-3</v>
      </c>
      <c r="X53" s="35">
        <f>+'MATRIZ (I)'!X53-'MATRIZ (A)'!X53</f>
        <v>-4.5331813070862339E-3</v>
      </c>
      <c r="Y53" s="35">
        <f>+'MATRIZ (I)'!Y53-'MATRIZ (A)'!Y53</f>
        <v>-3.8755084021832847E-4</v>
      </c>
      <c r="Z53" s="35">
        <f>+'MATRIZ (I)'!Z53-'MATRIZ (A)'!Z53</f>
        <v>-3.5269191207912103E-4</v>
      </c>
      <c r="AA53" s="35">
        <f>+'MATRIZ (I)'!AA53-'MATRIZ (A)'!AA53</f>
        <v>-4.0713662494763471E-2</v>
      </c>
      <c r="AB53" s="35">
        <f>+'MATRIZ (I)'!AB53-'MATRIZ (A)'!AB53</f>
        <v>-2.1638264192103753E-5</v>
      </c>
      <c r="AC53" s="35">
        <f>+'MATRIZ (I)'!AC53-'MATRIZ (A)'!AC53</f>
        <v>-9.3080866103373302E-5</v>
      </c>
      <c r="AD53" s="35">
        <f>+'MATRIZ (I)'!AD53-'MATRIZ (A)'!AD53</f>
        <v>-9.9043585048598308E-4</v>
      </c>
      <c r="AE53" s="35">
        <f>+'MATRIZ (I)'!AE53-'MATRIZ (A)'!AE53</f>
        <v>-5.6833712505973343E-4</v>
      </c>
      <c r="AF53" s="35">
        <f>+'MATRIZ (I)'!AF53-'MATRIZ (A)'!AF53</f>
        <v>-2.8566836178561209E-4</v>
      </c>
      <c r="AG53" s="35">
        <f>+'MATRIZ (I)'!AG53-'MATRIZ (A)'!AG53</f>
        <v>-5.7853707701978508E-7</v>
      </c>
      <c r="AH53" s="35">
        <f>+'MATRIZ (I)'!AH53-'MATRIZ (A)'!AH53</f>
        <v>-2.086388302901453E-5</v>
      </c>
      <c r="AI53" s="35">
        <f>+'MATRIZ (I)'!AI53-'MATRIZ (A)'!AI53</f>
        <v>-1.5550683598876682E-3</v>
      </c>
      <c r="AJ53" s="35">
        <f>+'MATRIZ (I)'!AJ53-'MATRIZ (A)'!AJ53</f>
        <v>-3.5822580421113357E-3</v>
      </c>
      <c r="AK53" s="35">
        <f>+'MATRIZ (I)'!AK53-'MATRIZ (A)'!AK53</f>
        <v>-7.8022029284503997E-6</v>
      </c>
      <c r="AL53" s="35">
        <f>+'MATRIZ (I)'!AL53-'MATRIZ (A)'!AL53</f>
        <v>-7.6995383925641103E-3</v>
      </c>
      <c r="AM53" s="35">
        <f>+'MATRIZ (I)'!AM53-'MATRIZ (A)'!AM53</f>
        <v>-1.2550157844879619E-4</v>
      </c>
      <c r="AN53" s="35">
        <f>+'MATRIZ (I)'!AN53-'MATRIZ (A)'!AN53</f>
        <v>-5.117891085008576E-3</v>
      </c>
      <c r="AO53" s="35">
        <f>+'MATRIZ (I)'!AO53-'MATRIZ (A)'!AO53</f>
        <v>-5.8160946003092372E-3</v>
      </c>
      <c r="AP53" s="35">
        <f>+'MATRIZ (I)'!AP53-'MATRIZ (A)'!AP53</f>
        <v>-4.5358553165701096E-3</v>
      </c>
      <c r="AQ53" s="35">
        <f>+'MATRIZ (I)'!AQ53-'MATRIZ (A)'!AQ53</f>
        <v>-1.6791855086389602E-2</v>
      </c>
      <c r="AR53" s="35">
        <f>+'MATRIZ (I)'!AR53-'MATRIZ (A)'!AR53</f>
        <v>0.89833298938206796</v>
      </c>
      <c r="AS53" s="35">
        <f>+'MATRIZ (I)'!AS53-'MATRIZ (A)'!AS53</f>
        <v>-3.5919262828539106E-2</v>
      </c>
      <c r="AT53" s="35">
        <f>+'MATRIZ (I)'!AT53-'MATRIZ (A)'!AT53</f>
        <v>-1.3057996339721501E-2</v>
      </c>
      <c r="AU53" s="35">
        <f>+'MATRIZ (I)'!AU53-'MATRIZ (A)'!AU53</f>
        <v>-3.7989116805163372E-3</v>
      </c>
      <c r="AV53" s="35">
        <f>+'MATRIZ (I)'!AV53-'MATRIZ (A)'!AV53</f>
        <v>-8.6060194439859013E-3</v>
      </c>
      <c r="AW53" s="35">
        <f>+'MATRIZ (I)'!AW53-'MATRIZ (A)'!AW53</f>
        <v>-5.0559311657257539E-3</v>
      </c>
      <c r="AX53" s="35">
        <f>+'MATRIZ (I)'!AX53-'MATRIZ (A)'!AX53</f>
        <v>-4.6070829031546016E-3</v>
      </c>
      <c r="AY53" s="35">
        <f>+'MATRIZ (I)'!AY53-'MATRIZ (A)'!AY53</f>
        <v>-1.2981521596567767E-2</v>
      </c>
      <c r="AZ53" s="35">
        <f>+'MATRIZ (I)'!AZ53-'MATRIZ (A)'!AZ53</f>
        <v>-3.7205404342338662E-2</v>
      </c>
      <c r="BA53" s="35">
        <f>+'MATRIZ (I)'!BA53-'MATRIZ (A)'!BA53</f>
        <v>-8.4860223747015813E-5</v>
      </c>
      <c r="BB53" s="35">
        <f>+'MATRIZ (I)'!BB53-'MATRIZ (A)'!BB53</f>
        <v>-4.6808326670019692E-4</v>
      </c>
      <c r="BC53" s="35">
        <f>+'MATRIZ (I)'!BC53-'MATRIZ (A)'!BC53</f>
        <v>-5.5644052985750862E-4</v>
      </c>
      <c r="BD53" s="35">
        <f>+'MATRIZ (I)'!BD53-'MATRIZ (A)'!BD53</f>
        <v>-3.738434745686467E-4</v>
      </c>
      <c r="BE53" s="35">
        <f>+'MATRIZ (I)'!BE53-'MATRIZ (A)'!BE53</f>
        <v>-2.8281863059194268E-3</v>
      </c>
      <c r="BF53" s="35">
        <f>+'MATRIZ (I)'!BF53-'MATRIZ (A)'!BF53</f>
        <v>-4.8923788341908431E-4</v>
      </c>
      <c r="BG53" s="35">
        <f>+'MATRIZ (I)'!BG53-'MATRIZ (A)'!BG53</f>
        <v>-7.7258601709259198E-5</v>
      </c>
      <c r="BH53" s="35">
        <f>+'MATRIZ (I)'!BH53-'MATRIZ (A)'!BH53</f>
        <v>-6.0242439977950914E-4</v>
      </c>
      <c r="BI53" s="35">
        <f>+'MATRIZ (I)'!BI53-'MATRIZ (A)'!BI53</f>
        <v>0</v>
      </c>
      <c r="BJ53" s="35">
        <f>+'MATRIZ (I)'!BJ53-'MATRIZ (A)'!BJ53</f>
        <v>-2.5908116010039886E-5</v>
      </c>
      <c r="BK53" s="35">
        <f>+'MATRIZ (I)'!BK53-'MATRIZ (A)'!BK53</f>
        <v>-1.1773229927594065E-2</v>
      </c>
      <c r="BL53" s="35">
        <f>+'MATRIZ (I)'!BL53-'MATRIZ (A)'!BL53</f>
        <v>-7.5070370187508087E-5</v>
      </c>
      <c r="BM53" s="35">
        <f>+'MATRIZ (I)'!BM53-'MATRIZ (A)'!BM53</f>
        <v>-4.5327523735330103E-5</v>
      </c>
      <c r="BN53" s="35">
        <f>+'MATRIZ (I)'!BN53-'MATRIZ (A)'!BN53</f>
        <v>-1.5364562252764731E-3</v>
      </c>
      <c r="BO53" s="35">
        <f>+'MATRIZ (I)'!BO53-'MATRIZ (A)'!BO53</f>
        <v>-2.828874854499182E-5</v>
      </c>
      <c r="BP53" s="35">
        <f>+'MATRIZ (I)'!BP53-'MATRIZ (A)'!BP53</f>
        <v>-2.7231478614132506E-4</v>
      </c>
      <c r="BQ53" s="35">
        <f>+'MATRIZ (I)'!BQ53-'MATRIZ (A)'!BQ53</f>
        <v>-1.7001157749680203E-5</v>
      </c>
      <c r="BR53" s="35">
        <f>+'MATRIZ (I)'!BR53-'MATRIZ (A)'!BR53</f>
        <v>-2.2981589988882404E-4</v>
      </c>
      <c r="BS53" s="35">
        <f>+'MATRIZ (I)'!BS53-'MATRIZ (A)'!BS53</f>
        <v>-6.2331937328710511E-4</v>
      </c>
      <c r="BT53" s="35">
        <f>+'MATRIZ (I)'!BT53-'MATRIZ (A)'!BT53</f>
        <v>-4.2304692934098217E-5</v>
      </c>
      <c r="BU53" s="35">
        <f>+'MATRIZ (I)'!BU53-'MATRIZ (A)'!BU53</f>
        <v>-2.4024704199889784E-4</v>
      </c>
      <c r="BV53" s="35">
        <f>+'MATRIZ (I)'!BV53-'MATRIZ (A)'!BV53</f>
        <v>-2.3681605738702744E-4</v>
      </c>
      <c r="BW53" s="35">
        <f>+'MATRIZ (I)'!BW53-'MATRIZ (A)'!BW53</f>
        <v>-1.985493111528402E-3</v>
      </c>
      <c r="BX53" s="35">
        <f>+'MATRIZ (I)'!BX53-'MATRIZ (A)'!BX53</f>
        <v>-3.807479474550372E-7</v>
      </c>
      <c r="BY53" s="35">
        <f>+'MATRIZ (I)'!BY53-'MATRIZ (A)'!BY53</f>
        <v>-2.3565941543496927E-6</v>
      </c>
      <c r="BZ53" s="35">
        <f>+'MATRIZ (I)'!BZ53-'MATRIZ (A)'!BZ53</f>
        <v>-1.8364953670085832E-4</v>
      </c>
      <c r="CA53" s="35">
        <f>+'MATRIZ (I)'!CA53-'MATRIZ (A)'!CA53</f>
        <v>-1.7918802932069117E-5</v>
      </c>
      <c r="CB53" s="35">
        <f>+'MATRIZ (I)'!CB53-'MATRIZ (A)'!CB53</f>
        <v>-3.4743953758307401E-5</v>
      </c>
      <c r="CC53" s="35">
        <f>+'MATRIZ (I)'!CC53-'MATRIZ (A)'!CC53</f>
        <v>-3.8139721582590419E-4</v>
      </c>
      <c r="CD53" s="35">
        <f>+'MATRIZ (I)'!CD53-'MATRIZ (A)'!CD53</f>
        <v>-8.7905260161676727E-5</v>
      </c>
      <c r="CE53" s="35">
        <f>+'MATRIZ (I)'!CE53-'MATRIZ (A)'!CE53</f>
        <v>-1.9834653659730151E-3</v>
      </c>
      <c r="CF53" s="35">
        <f>+'MATRIZ (I)'!CF53-'MATRIZ (A)'!CF53</f>
        <v>-1.3058246434316488E-4</v>
      </c>
      <c r="CG53" s="35">
        <f>+'MATRIZ (I)'!CG53-'MATRIZ (A)'!CG53</f>
        <v>-4.834086834897095E-5</v>
      </c>
      <c r="CH53" s="35">
        <f>+'MATRIZ (I)'!CH53-'MATRIZ (A)'!CH53</f>
        <v>-2.7183417151218286E-4</v>
      </c>
      <c r="CI53" s="35">
        <f>+'MATRIZ (I)'!CI53-'MATRIZ (A)'!CI53</f>
        <v>-3.8208529242003599E-3</v>
      </c>
      <c r="CJ53" s="35">
        <f>+'MATRIZ (I)'!CJ53-'MATRIZ (A)'!CJ53</f>
        <v>-3.1632196595896143E-5</v>
      </c>
      <c r="CK53" s="35">
        <f>+'MATRIZ (I)'!CK53-'MATRIZ (A)'!CK53</f>
        <v>-3.8090434642148844E-4</v>
      </c>
      <c r="CL53" s="35">
        <f>+'MATRIZ (I)'!CL53-'MATRIZ (A)'!CL53</f>
        <v>-1.6360319081807237E-4</v>
      </c>
      <c r="CM53" s="35">
        <f>+'MATRIZ (I)'!CM53-'MATRIZ (A)'!CM53</f>
        <v>-1.6201816667751082E-4</v>
      </c>
      <c r="CN53" s="35">
        <f>+'MATRIZ (I)'!CN53-'MATRIZ (A)'!CN53</f>
        <v>-1.48207306765221E-4</v>
      </c>
      <c r="CO53" s="35">
        <f>+'MATRIZ (I)'!CO53-'MATRIZ (A)'!CO53</f>
        <v>-3.5814579710632647E-5</v>
      </c>
      <c r="CP53" s="35">
        <f>+'MATRIZ (I)'!CP53-'MATRIZ (A)'!CP53</f>
        <v>-5.1526778291499864E-6</v>
      </c>
      <c r="CQ53" s="35">
        <f>+'MATRIZ (I)'!CQ53-'MATRIZ (A)'!CQ53</f>
        <v>-2.0794489225344237E-5</v>
      </c>
      <c r="CR53" s="35">
        <f>+'MATRIZ (I)'!CR53-'MATRIZ (A)'!CR53</f>
        <v>-5.5209961904408326E-4</v>
      </c>
      <c r="CS53" s="35">
        <f>+'MATRIZ (I)'!CS53-'MATRIZ (A)'!CS53</f>
        <v>-1.4230460667545431E-4</v>
      </c>
      <c r="CT53" s="35">
        <f>+'MATRIZ (I)'!CT53-'MATRIZ (A)'!CT53</f>
        <v>-1.5299580335258764E-4</v>
      </c>
      <c r="CU53" s="35">
        <f>+'MATRIZ (I)'!CU53-'MATRIZ (A)'!CU53</f>
        <v>-1.1666072171135683E-4</v>
      </c>
      <c r="CV53" s="35">
        <f>+'MATRIZ (I)'!CV53-'MATRIZ (A)'!CV53</f>
        <v>-2.4838588571629344E-4</v>
      </c>
      <c r="CW53" s="35">
        <f>+'MATRIZ (I)'!CW53-'MATRIZ (A)'!CW53</f>
        <v>-3.6079707010583975E-4</v>
      </c>
      <c r="CX53" s="35">
        <f>+'MATRIZ (I)'!CX53-'MATRIZ (A)'!CX53</f>
        <v>-1.166766760306753E-3</v>
      </c>
      <c r="CY53" s="35">
        <f>+'MATRIZ (I)'!CY53-'MATRIZ (A)'!CY53</f>
        <v>-2.8420370936264624E-3</v>
      </c>
      <c r="CZ53" s="35">
        <f>+'MATRIZ (I)'!CZ53-'MATRIZ (A)'!CZ53</f>
        <v>-8.6311146043942355E-5</v>
      </c>
      <c r="DA53" s="35">
        <f>+'MATRIZ (I)'!DA53-'MATRIZ (A)'!DA53</f>
        <v>-2.0044402402231439E-4</v>
      </c>
      <c r="DB53" s="35">
        <f>+'MATRIZ (I)'!DB53-'MATRIZ (A)'!DB53</f>
        <v>-3.7806467946162025E-6</v>
      </c>
      <c r="DC53" s="35">
        <f>+'MATRIZ (I)'!DC53-'MATRIZ (A)'!DC53</f>
        <v>-3.7533211228373288E-5</v>
      </c>
      <c r="DD53" s="35">
        <f>+'MATRIZ (I)'!DD53-'MATRIZ (A)'!DD53</f>
        <v>-4.0622595248241585E-5</v>
      </c>
      <c r="DE53" s="35">
        <f>+'MATRIZ (I)'!DE53-'MATRIZ (A)'!DE53</f>
        <v>-3.4897781467306355E-6</v>
      </c>
      <c r="DF53" s="35">
        <f>+'MATRIZ (I)'!DF53-'MATRIZ (A)'!DF53</f>
        <v>-3.4306657191999869E-5</v>
      </c>
      <c r="DG53" s="35">
        <f>+'MATRIZ (I)'!DG53-'MATRIZ (A)'!DG53</f>
        <v>-7.4094628396970919E-5</v>
      </c>
      <c r="DH53" s="35">
        <f>+'MATRIZ (I)'!DH53-'MATRIZ (A)'!DH53</f>
        <v>-6.7289842655354672E-4</v>
      </c>
      <c r="DI53" s="35">
        <f>+'MATRIZ (I)'!DI53-'MATRIZ (A)'!DI53</f>
        <v>-5.1081000342639031E-5</v>
      </c>
      <c r="DJ53" s="35">
        <f>+'MATRIZ (I)'!DJ53-'MATRIZ (A)'!DJ53</f>
        <v>-1.3406268574496479E-5</v>
      </c>
      <c r="DK53" s="35">
        <f>+'MATRIZ (I)'!DK53-'MATRIZ (A)'!DK53</f>
        <v>-4.914781716070768E-5</v>
      </c>
      <c r="DL53" s="35">
        <f>+'MATRIZ (I)'!DL53-'MATRIZ (A)'!DL53</f>
        <v>-2.5692561130557688E-4</v>
      </c>
      <c r="DM53" s="35">
        <f>+'MATRIZ (I)'!DM53-'MATRIZ (A)'!DM53</f>
        <v>-5.5573270624735964E-5</v>
      </c>
      <c r="DN53" s="35">
        <f>+'MATRIZ (I)'!DN53-'MATRIZ (A)'!DN53</f>
        <v>-1.6804646318593162E-5</v>
      </c>
      <c r="DO53" s="35">
        <f>+'MATRIZ (I)'!DO53-'MATRIZ (A)'!DO53</f>
        <v>-1.2549518408367801E-5</v>
      </c>
      <c r="DP53" s="35">
        <f>+'MATRIZ (I)'!DP53-'MATRIZ (A)'!DP53</f>
        <v>-1.2052621735249584E-4</v>
      </c>
      <c r="DQ53" s="35">
        <f>+'MATRIZ (I)'!DQ53-'MATRIZ (A)'!DQ53</f>
        <v>-4.8561156353772711E-6</v>
      </c>
      <c r="DR53" s="35">
        <f>+'MATRIZ (I)'!DR53-'MATRIZ (A)'!DR53</f>
        <v>-1.8906812733026338E-4</v>
      </c>
      <c r="DS53" s="35">
        <f>+'MATRIZ (I)'!DS53-'MATRIZ (A)'!DS53</f>
        <v>-6.2089128832672078E-5</v>
      </c>
      <c r="DT53" s="35">
        <f>+'MATRIZ (I)'!DT53-'MATRIZ (A)'!DT53</f>
        <v>-2.7755954273683017E-5</v>
      </c>
      <c r="DU53" s="35">
        <f>+'MATRIZ (I)'!DU53-'MATRIZ (A)'!DU53</f>
        <v>-2.163599038794395E-5</v>
      </c>
      <c r="DV53" s="35">
        <f>+'MATRIZ (I)'!DV53-'MATRIZ (A)'!DV53</f>
        <v>-1.2940092909893096E-4</v>
      </c>
      <c r="DW53" s="35">
        <f>+'MATRIZ (I)'!DW53-'MATRIZ (A)'!DW53</f>
        <v>-2.1684035225731104E-4</v>
      </c>
      <c r="DX53" s="35">
        <f>+'MATRIZ (I)'!DX53-'MATRIZ (A)'!DX53</f>
        <v>-2.925748353166298E-5</v>
      </c>
      <c r="DY53" s="35">
        <f>+'MATRIZ (I)'!DY53-'MATRIZ (A)'!DY53</f>
        <v>-2.8949237629002841E-4</v>
      </c>
      <c r="DZ53" s="35">
        <f>+'MATRIZ (I)'!DZ53-'MATRIZ (A)'!DZ53</f>
        <v>-9.9134769016659169E-4</v>
      </c>
      <c r="EA53" s="35">
        <f>+'MATRIZ (I)'!EA53-'MATRIZ (A)'!EA53</f>
        <v>-3.2338148444785902E-4</v>
      </c>
      <c r="EB53" s="35">
        <f>+'MATRIZ (I)'!EB53-'MATRIZ (A)'!EB53</f>
        <v>-6.6929636138047914E-4</v>
      </c>
      <c r="EC53" s="35">
        <f>+'MATRIZ (I)'!EC53-'MATRIZ (A)'!EC53</f>
        <v>-3.9824534000135523E-5</v>
      </c>
      <c r="ED53" s="35">
        <f>+'MATRIZ (I)'!ED53-'MATRIZ (A)'!ED53</f>
        <v>-2.3600731264449789E-5</v>
      </c>
      <c r="EE53" s="35">
        <f>+'MATRIZ (I)'!EE53-'MATRIZ (A)'!EE53</f>
        <v>-1.5750371623968448E-4</v>
      </c>
      <c r="EF53" s="35">
        <f>+'MATRIZ (I)'!EF53-'MATRIZ (A)'!EF53</f>
        <v>-3.740783756997635E-5</v>
      </c>
      <c r="EG53" s="35">
        <f>+'MATRIZ (I)'!EG53-'MATRIZ (A)'!EG53</f>
        <v>-5.6661730681060821E-5</v>
      </c>
      <c r="EH53" s="35">
        <f>+'MATRIZ (I)'!EH53-'MATRIZ (A)'!EH53</f>
        <v>0</v>
      </c>
    </row>
    <row r="54" spans="1:138" s="7" customFormat="1" ht="21.95" customHeight="1" thickBot="1" x14ac:dyDescent="0.25">
      <c r="A54" s="12" t="s">
        <v>172</v>
      </c>
      <c r="B54" s="12" t="s">
        <v>173</v>
      </c>
      <c r="C54" s="35">
        <f>+'MATRIZ (I)'!C54-'MATRIZ (A)'!C54</f>
        <v>-1.143104050714554E-5</v>
      </c>
      <c r="D54" s="35">
        <f>+'MATRIZ (I)'!D54-'MATRIZ (A)'!D54</f>
        <v>-7.7059949930216649E-6</v>
      </c>
      <c r="E54" s="35">
        <f>+'MATRIZ (I)'!E54-'MATRIZ (A)'!E54</f>
        <v>-5.2710181539653119E-6</v>
      </c>
      <c r="F54" s="35">
        <f>+'MATRIZ (I)'!F54-'MATRIZ (A)'!F54</f>
        <v>-1.6344369626296253E-5</v>
      </c>
      <c r="G54" s="35">
        <f>+'MATRIZ (I)'!G54-'MATRIZ (A)'!G54</f>
        <v>-3.0276873553851457E-5</v>
      </c>
      <c r="H54" s="35">
        <f>+'MATRIZ (I)'!H54-'MATRIZ (A)'!H54</f>
        <v>-3.1052038032329056E-5</v>
      </c>
      <c r="I54" s="35">
        <f>+'MATRIZ (I)'!I54-'MATRIZ (A)'!I54</f>
        <v>-1.9857332495527249E-5</v>
      </c>
      <c r="J54" s="35">
        <f>+'MATRIZ (I)'!J54-'MATRIZ (A)'!J54</f>
        <v>-1.0519272803169246E-5</v>
      </c>
      <c r="K54" s="35">
        <f>+'MATRIZ (I)'!K54-'MATRIZ (A)'!K54</f>
        <v>-2.9229766582801066E-5</v>
      </c>
      <c r="L54" s="35">
        <f>+'MATRIZ (I)'!L54-'MATRIZ (A)'!L54</f>
        <v>-2.1024639594960992E-5</v>
      </c>
      <c r="M54" s="35">
        <f>+'MATRIZ (I)'!M54-'MATRIZ (A)'!M54</f>
        <v>-1.0237092668260862E-5</v>
      </c>
      <c r="N54" s="35">
        <f>+'MATRIZ (I)'!N54-'MATRIZ (A)'!N54</f>
        <v>-2.0480846092757455E-5</v>
      </c>
      <c r="O54" s="35">
        <f>+'MATRIZ (I)'!O54-'MATRIZ (A)'!O54</f>
        <v>-1.2511451447221094E-5</v>
      </c>
      <c r="P54" s="35">
        <f>+'MATRIZ (I)'!P54-'MATRIZ (A)'!P54</f>
        <v>-1.2614771611382531E-5</v>
      </c>
      <c r="Q54" s="35">
        <f>+'MATRIZ (I)'!Q54-'MATRIZ (A)'!Q54</f>
        <v>-1.458467662522768E-5</v>
      </c>
      <c r="R54" s="35">
        <f>+'MATRIZ (I)'!R54-'MATRIZ (A)'!R54</f>
        <v>-2.0675984499051849E-5</v>
      </c>
      <c r="S54" s="35">
        <f>+'MATRIZ (I)'!S54-'MATRIZ (A)'!S54</f>
        <v>-5.833903334368166E-6</v>
      </c>
      <c r="T54" s="35">
        <f>+'MATRIZ (I)'!T54-'MATRIZ (A)'!T54</f>
        <v>-1.0999000981805194E-5</v>
      </c>
      <c r="U54" s="35">
        <f>+'MATRIZ (I)'!U54-'MATRIZ (A)'!U54</f>
        <v>-1.2321829935002517E-5</v>
      </c>
      <c r="V54" s="35">
        <f>+'MATRIZ (I)'!V54-'MATRIZ (A)'!V54</f>
        <v>-2.2743356655441148E-5</v>
      </c>
      <c r="W54" s="35">
        <f>+'MATRIZ (I)'!W54-'MATRIZ (A)'!W54</f>
        <v>-1.311502342776903E-5</v>
      </c>
      <c r="X54" s="35">
        <f>+'MATRIZ (I)'!X54-'MATRIZ (A)'!X54</f>
        <v>-1.3972832870391441E-5</v>
      </c>
      <c r="Y54" s="35">
        <f>+'MATRIZ (I)'!Y54-'MATRIZ (A)'!Y54</f>
        <v>-2.929527373749591E-5</v>
      </c>
      <c r="Z54" s="35">
        <f>+'MATRIZ (I)'!Z54-'MATRIZ (A)'!Z54</f>
        <v>-2.4348538086648739E-5</v>
      </c>
      <c r="AA54" s="35">
        <f>+'MATRIZ (I)'!AA54-'MATRIZ (A)'!AA54</f>
        <v>-1.8272447567928584E-5</v>
      </c>
      <c r="AB54" s="35">
        <f>+'MATRIZ (I)'!AB54-'MATRIZ (A)'!AB54</f>
        <v>-8.5245141404284398E-6</v>
      </c>
      <c r="AC54" s="35">
        <f>+'MATRIZ (I)'!AC54-'MATRIZ (A)'!AC54</f>
        <v>-3.0487761242888176E-6</v>
      </c>
      <c r="AD54" s="35">
        <f>+'MATRIZ (I)'!AD54-'MATRIZ (A)'!AD54</f>
        <v>-7.6134687026390652E-5</v>
      </c>
      <c r="AE54" s="35">
        <f>+'MATRIZ (I)'!AE54-'MATRIZ (A)'!AE54</f>
        <v>-2.4968697280265634E-5</v>
      </c>
      <c r="AF54" s="35">
        <f>+'MATRIZ (I)'!AF54-'MATRIZ (A)'!AF54</f>
        <v>-9.3605687305341014E-6</v>
      </c>
      <c r="AG54" s="35">
        <f>+'MATRIZ (I)'!AG54-'MATRIZ (A)'!AG54</f>
        <v>-1.2065413044213679E-6</v>
      </c>
      <c r="AH54" s="35">
        <f>+'MATRIZ (I)'!AH54-'MATRIZ (A)'!AH54</f>
        <v>-2.0852119858699629E-5</v>
      </c>
      <c r="AI54" s="35">
        <f>+'MATRIZ (I)'!AI54-'MATRIZ (A)'!AI54</f>
        <v>-1.1718826129380307E-5</v>
      </c>
      <c r="AJ54" s="35">
        <f>+'MATRIZ (I)'!AJ54-'MATRIZ (A)'!AJ54</f>
        <v>-2.8102300131299614E-5</v>
      </c>
      <c r="AK54" s="35">
        <f>+'MATRIZ (I)'!AK54-'MATRIZ (A)'!AK54</f>
        <v>-2.3143011729320645E-6</v>
      </c>
      <c r="AL54" s="35">
        <f>+'MATRIZ (I)'!AL54-'MATRIZ (A)'!AL54</f>
        <v>-2.1616898119097608E-4</v>
      </c>
      <c r="AM54" s="35">
        <f>+'MATRIZ (I)'!AM54-'MATRIZ (A)'!AM54</f>
        <v>-2.4174918801396195E-5</v>
      </c>
      <c r="AN54" s="35">
        <f>+'MATRIZ (I)'!AN54-'MATRIZ (A)'!AN54</f>
        <v>-1.0644099010604542E-3</v>
      </c>
      <c r="AO54" s="35">
        <f>+'MATRIZ (I)'!AO54-'MATRIZ (A)'!AO54</f>
        <v>-2.0130906484235281E-6</v>
      </c>
      <c r="AP54" s="35">
        <f>+'MATRIZ (I)'!AP54-'MATRIZ (A)'!AP54</f>
        <v>-5.7875020352936204E-4</v>
      </c>
      <c r="AQ54" s="35">
        <f>+'MATRIZ (I)'!AQ54-'MATRIZ (A)'!AQ54</f>
        <v>-5.672769680433701E-3</v>
      </c>
      <c r="AR54" s="35">
        <f>+'MATRIZ (I)'!AR54-'MATRIZ (A)'!AR54</f>
        <v>-1.4802842894176055E-5</v>
      </c>
      <c r="AS54" s="35">
        <f>+'MATRIZ (I)'!AS54-'MATRIZ (A)'!AS54</f>
        <v>0.94450567904215688</v>
      </c>
      <c r="AT54" s="35">
        <f>+'MATRIZ (I)'!AT54-'MATRIZ (A)'!AT54</f>
        <v>-3.3451913096170426E-5</v>
      </c>
      <c r="AU54" s="35">
        <f>+'MATRIZ (I)'!AU54-'MATRIZ (A)'!AU54</f>
        <v>-4.0658735710162848E-7</v>
      </c>
      <c r="AV54" s="35">
        <f>+'MATRIZ (I)'!AV54-'MATRIZ (A)'!AV54</f>
        <v>-2.5343643378712925E-3</v>
      </c>
      <c r="AW54" s="35">
        <f>+'MATRIZ (I)'!AW54-'MATRIZ (A)'!AW54</f>
        <v>-1.4178089507464232E-4</v>
      </c>
      <c r="AX54" s="35">
        <f>+'MATRIZ (I)'!AX54-'MATRIZ (A)'!AX54</f>
        <v>-1.6720249446387482E-5</v>
      </c>
      <c r="AY54" s="35">
        <f>+'MATRIZ (I)'!AY54-'MATRIZ (A)'!AY54</f>
        <v>-1.3391721286229374E-5</v>
      </c>
      <c r="AZ54" s="35">
        <f>+'MATRIZ (I)'!AZ54-'MATRIZ (A)'!AZ54</f>
        <v>-2.3964092361877006E-5</v>
      </c>
      <c r="BA54" s="35">
        <f>+'MATRIZ (I)'!BA54-'MATRIZ (A)'!BA54</f>
        <v>-7.8077345827537273E-6</v>
      </c>
      <c r="BB54" s="35">
        <f>+'MATRIZ (I)'!BB54-'MATRIZ (A)'!BB54</f>
        <v>-1.4604446207826201E-5</v>
      </c>
      <c r="BC54" s="35">
        <f>+'MATRIZ (I)'!BC54-'MATRIZ (A)'!BC54</f>
        <v>-9.4038341072120393E-6</v>
      </c>
      <c r="BD54" s="35">
        <f>+'MATRIZ (I)'!BD54-'MATRIZ (A)'!BD54</f>
        <v>-1.7522291944129911E-5</v>
      </c>
      <c r="BE54" s="35">
        <f>+'MATRIZ (I)'!BE54-'MATRIZ (A)'!BE54</f>
        <v>-2.3295946817254224E-5</v>
      </c>
      <c r="BF54" s="35">
        <f>+'MATRIZ (I)'!BF54-'MATRIZ (A)'!BF54</f>
        <v>-1.4643653128993199E-5</v>
      </c>
      <c r="BG54" s="35">
        <f>+'MATRIZ (I)'!BG54-'MATRIZ (A)'!BG54</f>
        <v>-2.9304517524767814E-5</v>
      </c>
      <c r="BH54" s="35">
        <f>+'MATRIZ (I)'!BH54-'MATRIZ (A)'!BH54</f>
        <v>-1.4994856904913847E-5</v>
      </c>
      <c r="BI54" s="35">
        <f>+'MATRIZ (I)'!BI54-'MATRIZ (A)'!BI54</f>
        <v>0</v>
      </c>
      <c r="BJ54" s="35">
        <f>+'MATRIZ (I)'!BJ54-'MATRIZ (A)'!BJ54</f>
        <v>-2.1138631535957766E-5</v>
      </c>
      <c r="BK54" s="35">
        <f>+'MATRIZ (I)'!BK54-'MATRIZ (A)'!BK54</f>
        <v>-1.7527812504237658E-5</v>
      </c>
      <c r="BL54" s="35">
        <f>+'MATRIZ (I)'!BL54-'MATRIZ (A)'!BL54</f>
        <v>-3.2226709822940104E-5</v>
      </c>
      <c r="BM54" s="35">
        <f>+'MATRIZ (I)'!BM54-'MATRIZ (A)'!BM54</f>
        <v>-2.615499879757962E-5</v>
      </c>
      <c r="BN54" s="35">
        <f>+'MATRIZ (I)'!BN54-'MATRIZ (A)'!BN54</f>
        <v>-2.2396507613354742E-5</v>
      </c>
      <c r="BO54" s="35">
        <f>+'MATRIZ (I)'!BO54-'MATRIZ (A)'!BO54</f>
        <v>-1.2343571671466401E-5</v>
      </c>
      <c r="BP54" s="35">
        <f>+'MATRIZ (I)'!BP54-'MATRIZ (A)'!BP54</f>
        <v>-1.7574583672147257E-5</v>
      </c>
      <c r="BQ54" s="35">
        <f>+'MATRIZ (I)'!BQ54-'MATRIZ (A)'!BQ54</f>
        <v>-7.7934412593052161E-6</v>
      </c>
      <c r="BR54" s="35">
        <f>+'MATRIZ (I)'!BR54-'MATRIZ (A)'!BR54</f>
        <v>-1.355502304853446E-5</v>
      </c>
      <c r="BS54" s="35">
        <f>+'MATRIZ (I)'!BS54-'MATRIZ (A)'!BS54</f>
        <v>-1.388381894010427E-5</v>
      </c>
      <c r="BT54" s="35">
        <f>+'MATRIZ (I)'!BT54-'MATRIZ (A)'!BT54</f>
        <v>-2.219499311594247E-5</v>
      </c>
      <c r="BU54" s="35">
        <f>+'MATRIZ (I)'!BU54-'MATRIZ (A)'!BU54</f>
        <v>-1.5911751248064249E-5</v>
      </c>
      <c r="BV54" s="35">
        <f>+'MATRIZ (I)'!BV54-'MATRIZ (A)'!BV54</f>
        <v>-8.876243321540638E-6</v>
      </c>
      <c r="BW54" s="35">
        <f>+'MATRIZ (I)'!BW54-'MATRIZ (A)'!BW54</f>
        <v>-1.0911298495017413E-5</v>
      </c>
      <c r="BX54" s="35">
        <f>+'MATRIZ (I)'!BX54-'MATRIZ (A)'!BX54</f>
        <v>-1.3911142936840104E-8</v>
      </c>
      <c r="BY54" s="35">
        <f>+'MATRIZ (I)'!BY54-'MATRIZ (A)'!BY54</f>
        <v>-2.1901035079019466E-6</v>
      </c>
      <c r="BZ54" s="35">
        <f>+'MATRIZ (I)'!BZ54-'MATRIZ (A)'!BZ54</f>
        <v>-1.2470068434794631E-5</v>
      </c>
      <c r="CA54" s="35">
        <f>+'MATRIZ (I)'!CA54-'MATRIZ (A)'!CA54</f>
        <v>-1.1353204744280735E-5</v>
      </c>
      <c r="CB54" s="35">
        <f>+'MATRIZ (I)'!CB54-'MATRIZ (A)'!CB54</f>
        <v>-1.8186695521292691E-5</v>
      </c>
      <c r="CC54" s="35">
        <f>+'MATRIZ (I)'!CC54-'MATRIZ (A)'!CC54</f>
        <v>-1.8293822921927151E-5</v>
      </c>
      <c r="CD54" s="35">
        <f>+'MATRIZ (I)'!CD54-'MATRIZ (A)'!CD54</f>
        <v>-6.2591520229054934E-7</v>
      </c>
      <c r="CE54" s="35">
        <f>+'MATRIZ (I)'!CE54-'MATRIZ (A)'!CE54</f>
        <v>-1.1087979748851771E-5</v>
      </c>
      <c r="CF54" s="35">
        <f>+'MATRIZ (I)'!CF54-'MATRIZ (A)'!CF54</f>
        <v>-1.877471071048022E-5</v>
      </c>
      <c r="CG54" s="35">
        <f>+'MATRIZ (I)'!CG54-'MATRIZ (A)'!CG54</f>
        <v>-3.4653552999427253E-6</v>
      </c>
      <c r="CH54" s="35">
        <f>+'MATRIZ (I)'!CH54-'MATRIZ (A)'!CH54</f>
        <v>-3.8239993849765846E-6</v>
      </c>
      <c r="CI54" s="35">
        <f>+'MATRIZ (I)'!CI54-'MATRIZ (A)'!CI54</f>
        <v>-4.9411980682527661E-6</v>
      </c>
      <c r="CJ54" s="35">
        <f>+'MATRIZ (I)'!CJ54-'MATRIZ (A)'!CJ54</f>
        <v>-1.8120327638042032E-5</v>
      </c>
      <c r="CK54" s="35">
        <f>+'MATRIZ (I)'!CK54-'MATRIZ (A)'!CK54</f>
        <v>-2.4419861197502099E-5</v>
      </c>
      <c r="CL54" s="35">
        <f>+'MATRIZ (I)'!CL54-'MATRIZ (A)'!CL54</f>
        <v>-2.6291480849631427E-5</v>
      </c>
      <c r="CM54" s="35">
        <f>+'MATRIZ (I)'!CM54-'MATRIZ (A)'!CM54</f>
        <v>-2.9112561397994432E-5</v>
      </c>
      <c r="CN54" s="35">
        <f>+'MATRIZ (I)'!CN54-'MATRIZ (A)'!CN54</f>
        <v>-4.7975008752444183E-6</v>
      </c>
      <c r="CO54" s="35">
        <f>+'MATRIZ (I)'!CO54-'MATRIZ (A)'!CO54</f>
        <v>-1.4450952596573843E-5</v>
      </c>
      <c r="CP54" s="35">
        <f>+'MATRIZ (I)'!CP54-'MATRIZ (A)'!CP54</f>
        <v>-1.2530783193782829E-5</v>
      </c>
      <c r="CQ54" s="35">
        <f>+'MATRIZ (I)'!CQ54-'MATRIZ (A)'!CQ54</f>
        <v>-1.2290919910551643E-5</v>
      </c>
      <c r="CR54" s="35">
        <f>+'MATRIZ (I)'!CR54-'MATRIZ (A)'!CR54</f>
        <v>-1.1103439199094482E-5</v>
      </c>
      <c r="CS54" s="35">
        <f>+'MATRIZ (I)'!CS54-'MATRIZ (A)'!CS54</f>
        <v>-1.0090395738580191E-5</v>
      </c>
      <c r="CT54" s="35">
        <f>+'MATRIZ (I)'!CT54-'MATRIZ (A)'!CT54</f>
        <v>-2.5659319785242626E-6</v>
      </c>
      <c r="CU54" s="35">
        <f>+'MATRIZ (I)'!CU54-'MATRIZ (A)'!CU54</f>
        <v>-4.2343955030406711E-5</v>
      </c>
      <c r="CV54" s="35">
        <f>+'MATRIZ (I)'!CV54-'MATRIZ (A)'!CV54</f>
        <v>-1.4478530288725894E-6</v>
      </c>
      <c r="CW54" s="35">
        <f>+'MATRIZ (I)'!CW54-'MATRIZ (A)'!CW54</f>
        <v>-2.284870472120019E-6</v>
      </c>
      <c r="CX54" s="35">
        <f>+'MATRIZ (I)'!CX54-'MATRIZ (A)'!CX54</f>
        <v>-1.0110490223495009E-3</v>
      </c>
      <c r="CY54" s="35">
        <f>+'MATRIZ (I)'!CY54-'MATRIZ (A)'!CY54</f>
        <v>-1.411108807076604E-3</v>
      </c>
      <c r="CZ54" s="35">
        <f>+'MATRIZ (I)'!CZ54-'MATRIZ (A)'!CZ54</f>
        <v>-7.157687295843094E-4</v>
      </c>
      <c r="DA54" s="35">
        <f>+'MATRIZ (I)'!DA54-'MATRIZ (A)'!DA54</f>
        <v>-2.8134936598207349E-6</v>
      </c>
      <c r="DB54" s="35">
        <f>+'MATRIZ (I)'!DB54-'MATRIZ (A)'!DB54</f>
        <v>-5.7542971836592262E-7</v>
      </c>
      <c r="DC54" s="35">
        <f>+'MATRIZ (I)'!DC54-'MATRIZ (A)'!DC54</f>
        <v>-8.8566128860162963E-7</v>
      </c>
      <c r="DD54" s="35">
        <f>+'MATRIZ (I)'!DD54-'MATRIZ (A)'!DD54</f>
        <v>-1.064212189169019E-6</v>
      </c>
      <c r="DE54" s="35">
        <f>+'MATRIZ (I)'!DE54-'MATRIZ (A)'!DE54</f>
        <v>-3.1987456993944125E-7</v>
      </c>
      <c r="DF54" s="35">
        <f>+'MATRIZ (I)'!DF54-'MATRIZ (A)'!DF54</f>
        <v>-1.1968375051939245E-6</v>
      </c>
      <c r="DG54" s="35">
        <f>+'MATRIZ (I)'!DG54-'MATRIZ (A)'!DG54</f>
        <v>-2.7471522115146209E-6</v>
      </c>
      <c r="DH54" s="35">
        <f>+'MATRIZ (I)'!DH54-'MATRIZ (A)'!DH54</f>
        <v>-4.7680507382433822E-6</v>
      </c>
      <c r="DI54" s="35">
        <f>+'MATRIZ (I)'!DI54-'MATRIZ (A)'!DI54</f>
        <v>-3.374346819542648E-6</v>
      </c>
      <c r="DJ54" s="35">
        <f>+'MATRIZ (I)'!DJ54-'MATRIZ (A)'!DJ54</f>
        <v>-3.2612993831109668E-7</v>
      </c>
      <c r="DK54" s="35">
        <f>+'MATRIZ (I)'!DK54-'MATRIZ (A)'!DK54</f>
        <v>-3.3906260178481125E-6</v>
      </c>
      <c r="DL54" s="35">
        <f>+'MATRIZ (I)'!DL54-'MATRIZ (A)'!DL54</f>
        <v>-2.7090499152641266E-6</v>
      </c>
      <c r="DM54" s="35">
        <f>+'MATRIZ (I)'!DM54-'MATRIZ (A)'!DM54</f>
        <v>-4.3219401869056984E-6</v>
      </c>
      <c r="DN54" s="35">
        <f>+'MATRIZ (I)'!DN54-'MATRIZ (A)'!DN54</f>
        <v>-4.1972640999156104E-6</v>
      </c>
      <c r="DO54" s="35">
        <f>+'MATRIZ (I)'!DO54-'MATRIZ (A)'!DO54</f>
        <v>-1.5258911987869831E-5</v>
      </c>
      <c r="DP54" s="35">
        <f>+'MATRIZ (I)'!DP54-'MATRIZ (A)'!DP54</f>
        <v>-4.4590035512837593E-6</v>
      </c>
      <c r="DQ54" s="35">
        <f>+'MATRIZ (I)'!DQ54-'MATRIZ (A)'!DQ54</f>
        <v>-2.631206877404322E-7</v>
      </c>
      <c r="DR54" s="35">
        <f>+'MATRIZ (I)'!DR54-'MATRIZ (A)'!DR54</f>
        <v>-6.1555114915710021E-5</v>
      </c>
      <c r="DS54" s="35">
        <f>+'MATRIZ (I)'!DS54-'MATRIZ (A)'!DS54</f>
        <v>-2.5215828194809307E-6</v>
      </c>
      <c r="DT54" s="35">
        <f>+'MATRIZ (I)'!DT54-'MATRIZ (A)'!DT54</f>
        <v>-5.6114699852991342E-6</v>
      </c>
      <c r="DU54" s="35">
        <f>+'MATRIZ (I)'!DU54-'MATRIZ (A)'!DU54</f>
        <v>-8.1436473458487477E-6</v>
      </c>
      <c r="DV54" s="35">
        <f>+'MATRIZ (I)'!DV54-'MATRIZ (A)'!DV54</f>
        <v>-2.3274233133028491E-6</v>
      </c>
      <c r="DW54" s="35">
        <f>+'MATRIZ (I)'!DW54-'MATRIZ (A)'!DW54</f>
        <v>-2.7794249761350128E-6</v>
      </c>
      <c r="DX54" s="35">
        <f>+'MATRIZ (I)'!DX54-'MATRIZ (A)'!DX54</f>
        <v>-7.2233079006673851E-7</v>
      </c>
      <c r="DY54" s="35">
        <f>+'MATRIZ (I)'!DY54-'MATRIZ (A)'!DY54</f>
        <v>-1.0936134066193857E-4</v>
      </c>
      <c r="DZ54" s="35">
        <f>+'MATRIZ (I)'!DZ54-'MATRIZ (A)'!DZ54</f>
        <v>-3.3303551994701422E-5</v>
      </c>
      <c r="EA54" s="35">
        <f>+'MATRIZ (I)'!EA54-'MATRIZ (A)'!EA54</f>
        <v>-7.8427352392377607E-5</v>
      </c>
      <c r="EB54" s="35">
        <f>+'MATRIZ (I)'!EB54-'MATRIZ (A)'!EB54</f>
        <v>-1.4134584105527049E-3</v>
      </c>
      <c r="EC54" s="35">
        <f>+'MATRIZ (I)'!EC54-'MATRIZ (A)'!EC54</f>
        <v>-6.4210115712118291E-6</v>
      </c>
      <c r="ED54" s="35">
        <f>+'MATRIZ (I)'!ED54-'MATRIZ (A)'!ED54</f>
        <v>-5.6799752100524427E-6</v>
      </c>
      <c r="EE54" s="35">
        <f>+'MATRIZ (I)'!EE54-'MATRIZ (A)'!EE54</f>
        <v>-1.4476157681518929E-5</v>
      </c>
      <c r="EF54" s="35">
        <f>+'MATRIZ (I)'!EF54-'MATRIZ (A)'!EF54</f>
        <v>-5.3411140408770371E-6</v>
      </c>
      <c r="EG54" s="35">
        <f>+'MATRIZ (I)'!EG54-'MATRIZ (A)'!EG54</f>
        <v>-6.904284324505403E-6</v>
      </c>
      <c r="EH54" s="35">
        <f>+'MATRIZ (I)'!EH54-'MATRIZ (A)'!EH54</f>
        <v>0</v>
      </c>
    </row>
    <row r="55" spans="1:138" s="7" customFormat="1" ht="21.95" customHeight="1" thickBot="1" x14ac:dyDescent="0.25">
      <c r="A55" s="12" t="s">
        <v>174</v>
      </c>
      <c r="B55" s="12" t="s">
        <v>175</v>
      </c>
      <c r="C55" s="35">
        <f>+'MATRIZ (I)'!C55-'MATRIZ (A)'!C55</f>
        <v>-1.6966833308522693E-5</v>
      </c>
      <c r="D55" s="35">
        <f>+'MATRIZ (I)'!D55-'MATRIZ (A)'!D55</f>
        <v>-1.1437833016266503E-5</v>
      </c>
      <c r="E55" s="35">
        <f>+'MATRIZ (I)'!E55-'MATRIZ (A)'!E55</f>
        <v>-7.8236523025723013E-6</v>
      </c>
      <c r="F55" s="35">
        <f>+'MATRIZ (I)'!F55-'MATRIZ (A)'!F55</f>
        <v>-2.4259575916024623E-5</v>
      </c>
      <c r="G55" s="35">
        <f>+'MATRIZ (I)'!G55-'MATRIZ (A)'!G55</f>
        <v>-4.4939274458025179E-5</v>
      </c>
      <c r="H55" s="35">
        <f>+'MATRIZ (I)'!H55-'MATRIZ (A)'!H55</f>
        <v>-4.6089833454364659E-5</v>
      </c>
      <c r="I55" s="35">
        <f>+'MATRIZ (I)'!I55-'MATRIZ (A)'!I55</f>
        <v>-2.9473786764460825E-5</v>
      </c>
      <c r="J55" s="35">
        <f>+'MATRIZ (I)'!J55-'MATRIZ (A)'!J55</f>
        <v>-1.5613517253016628E-5</v>
      </c>
      <c r="K55" s="35">
        <f>+'MATRIZ (I)'!K55-'MATRIZ (A)'!K55</f>
        <v>-4.3385077408080467E-5</v>
      </c>
      <c r="L55" s="35">
        <f>+'MATRIZ (I)'!L55-'MATRIZ (A)'!L55</f>
        <v>-3.1206394129780461E-5</v>
      </c>
      <c r="M55" s="35">
        <f>+'MATRIZ (I)'!M55-'MATRIZ (A)'!M55</f>
        <v>-1.5194683699852838E-5</v>
      </c>
      <c r="N55" s="35">
        <f>+'MATRIZ (I)'!N55-'MATRIZ (A)'!N55</f>
        <v>-2.8449733788350738E-5</v>
      </c>
      <c r="O55" s="35">
        <f>+'MATRIZ (I)'!O55-'MATRIZ (A)'!O55</f>
        <v>-9.1455892954778477E-5</v>
      </c>
      <c r="P55" s="35">
        <f>+'MATRIZ (I)'!P55-'MATRIZ (A)'!P55</f>
        <v>-1.872381845043938E-5</v>
      </c>
      <c r="Q55" s="35">
        <f>+'MATRIZ (I)'!Q55-'MATRIZ (A)'!Q55</f>
        <v>-2.1647703636800238E-5</v>
      </c>
      <c r="R55" s="35">
        <f>+'MATRIZ (I)'!R55-'MATRIZ (A)'!R55</f>
        <v>-3.0688893304657888E-5</v>
      </c>
      <c r="S55" s="35">
        <f>+'MATRIZ (I)'!S55-'MATRIZ (A)'!S55</f>
        <v>-1.6657451963222907E-5</v>
      </c>
      <c r="T55" s="35">
        <f>+'MATRIZ (I)'!T55-'MATRIZ (A)'!T55</f>
        <v>-1.6325566872229276E-5</v>
      </c>
      <c r="U55" s="35">
        <f>+'MATRIZ (I)'!U55-'MATRIZ (A)'!U55</f>
        <v>-1.8289011786150862E-5</v>
      </c>
      <c r="V55" s="35">
        <f>+'MATRIZ (I)'!V55-'MATRIZ (A)'!V55</f>
        <v>-3.3757446752807405E-5</v>
      </c>
      <c r="W55" s="35">
        <f>+'MATRIZ (I)'!W55-'MATRIZ (A)'!W55</f>
        <v>-1.9894234031868967E-5</v>
      </c>
      <c r="X55" s="35">
        <f>+'MATRIZ (I)'!X55-'MATRIZ (A)'!X55</f>
        <v>-2.7551078417534772E-5</v>
      </c>
      <c r="Y55" s="35">
        <f>+'MATRIZ (I)'!Y55-'MATRIZ (A)'!Y55</f>
        <v>-4.348893089658688E-5</v>
      </c>
      <c r="Z55" s="35">
        <f>+'MATRIZ (I)'!Z55-'MATRIZ (A)'!Z55</f>
        <v>-3.6141224700211012E-5</v>
      </c>
      <c r="AA55" s="35">
        <f>+'MATRIZ (I)'!AA55-'MATRIZ (A)'!AA55</f>
        <v>-2.7458655354148082E-5</v>
      </c>
      <c r="AB55" s="35">
        <f>+'MATRIZ (I)'!AB55-'MATRIZ (A)'!AB55</f>
        <v>-1.2652742361151049E-5</v>
      </c>
      <c r="AC55" s="35">
        <f>+'MATRIZ (I)'!AC55-'MATRIZ (A)'!AC55</f>
        <v>-4.5252290256059386E-6</v>
      </c>
      <c r="AD55" s="35">
        <f>+'MATRIZ (I)'!AD55-'MATRIZ (A)'!AD55</f>
        <v>-9.2006254782297581E-5</v>
      </c>
      <c r="AE55" s="35">
        <f>+'MATRIZ (I)'!AE55-'MATRIZ (A)'!AE55</f>
        <v>-3.7060469204042618E-5</v>
      </c>
      <c r="AF55" s="35">
        <f>+'MATRIZ (I)'!AF55-'MATRIZ (A)'!AF55</f>
        <v>-1.5447219735289405E-5</v>
      </c>
      <c r="AG55" s="35">
        <f>+'MATRIZ (I)'!AG55-'MATRIZ (A)'!AG55</f>
        <v>-1.9917011626609609E-4</v>
      </c>
      <c r="AH55" s="35">
        <f>+'MATRIZ (I)'!AH55-'MATRIZ (A)'!AH55</f>
        <v>-3.0950327010978185E-5</v>
      </c>
      <c r="AI55" s="35">
        <f>+'MATRIZ (I)'!AI55-'MATRIZ (A)'!AI55</f>
        <v>-2.4586136411871936E-5</v>
      </c>
      <c r="AJ55" s="35">
        <f>+'MATRIZ (I)'!AJ55-'MATRIZ (A)'!AJ55</f>
        <v>-5.5344818296873577E-5</v>
      </c>
      <c r="AK55" s="35">
        <f>+'MATRIZ (I)'!AK55-'MATRIZ (A)'!AK55</f>
        <v>-5.0294108259133195E-6</v>
      </c>
      <c r="AL55" s="35">
        <f>+'MATRIZ (I)'!AL55-'MATRIZ (A)'!AL55</f>
        <v>-3.0485720304157541E-5</v>
      </c>
      <c r="AM55" s="35">
        <f>+'MATRIZ (I)'!AM55-'MATRIZ (A)'!AM55</f>
        <v>-4.290762692030666E-4</v>
      </c>
      <c r="AN55" s="35">
        <f>+'MATRIZ (I)'!AN55-'MATRIZ (A)'!AN55</f>
        <v>-1.9114490145477808E-5</v>
      </c>
      <c r="AO55" s="35">
        <f>+'MATRIZ (I)'!AO55-'MATRIZ (A)'!AO55</f>
        <v>-8.7469444531045792E-6</v>
      </c>
      <c r="AP55" s="35">
        <f>+'MATRIZ (I)'!AP55-'MATRIZ (A)'!AP55</f>
        <v>-6.9680387163848097E-5</v>
      </c>
      <c r="AQ55" s="35">
        <f>+'MATRIZ (I)'!AQ55-'MATRIZ (A)'!AQ55</f>
        <v>-7.0535888551781931E-5</v>
      </c>
      <c r="AR55" s="35">
        <f>+'MATRIZ (I)'!AR55-'MATRIZ (A)'!AR55</f>
        <v>-8.6355167717564265E-5</v>
      </c>
      <c r="AS55" s="35">
        <f>+'MATRIZ (I)'!AS55-'MATRIZ (A)'!AS55</f>
        <v>-3.1541334810536129E-5</v>
      </c>
      <c r="AT55" s="35">
        <f>+'MATRIZ (I)'!AT55-'MATRIZ (A)'!AT55</f>
        <v>0.99779362118885095</v>
      </c>
      <c r="AU55" s="35">
        <f>+'MATRIZ (I)'!AU55-'MATRIZ (A)'!AU55</f>
        <v>-2.734982005836274E-5</v>
      </c>
      <c r="AV55" s="35">
        <f>+'MATRIZ (I)'!AV55-'MATRIZ (A)'!AV55</f>
        <v>-1.258170083894523E-5</v>
      </c>
      <c r="AW55" s="35">
        <f>+'MATRIZ (I)'!AW55-'MATRIZ (A)'!AW55</f>
        <v>-1.3175849293714303E-4</v>
      </c>
      <c r="AX55" s="35">
        <f>+'MATRIZ (I)'!AX55-'MATRIZ (A)'!AX55</f>
        <v>-8.2814262706290366E-5</v>
      </c>
      <c r="AY55" s="35">
        <f>+'MATRIZ (I)'!AY55-'MATRIZ (A)'!AY55</f>
        <v>-7.4093367730147097E-5</v>
      </c>
      <c r="AZ55" s="35">
        <f>+'MATRIZ (I)'!AZ55-'MATRIZ (A)'!AZ55</f>
        <v>-4.0512832894426781E-4</v>
      </c>
      <c r="BA55" s="35">
        <f>+'MATRIZ (I)'!BA55-'MATRIZ (A)'!BA55</f>
        <v>-3.0098791589377652E-4</v>
      </c>
      <c r="BB55" s="35">
        <f>+'MATRIZ (I)'!BB55-'MATRIZ (A)'!BB55</f>
        <v>-2.1683260865952584E-5</v>
      </c>
      <c r="BC55" s="35">
        <f>+'MATRIZ (I)'!BC55-'MATRIZ (A)'!BC55</f>
        <v>-1.4596607485254167E-5</v>
      </c>
      <c r="BD55" s="35">
        <f>+'MATRIZ (I)'!BD55-'MATRIZ (A)'!BD55</f>
        <v>-2.6396048933501835E-5</v>
      </c>
      <c r="BE55" s="35">
        <f>+'MATRIZ (I)'!BE55-'MATRIZ (A)'!BE55</f>
        <v>-3.5994155365011222E-5</v>
      </c>
      <c r="BF55" s="35">
        <f>+'MATRIZ (I)'!BF55-'MATRIZ (A)'!BF55</f>
        <v>-5.1787964336980411E-5</v>
      </c>
      <c r="BG55" s="35">
        <f>+'MATRIZ (I)'!BG55-'MATRIZ (A)'!BG55</f>
        <v>-6.0887014921413546E-5</v>
      </c>
      <c r="BH55" s="35">
        <f>+'MATRIZ (I)'!BH55-'MATRIZ (A)'!BH55</f>
        <v>-3.4127259322571772E-5</v>
      </c>
      <c r="BI55" s="35">
        <f>+'MATRIZ (I)'!BI55-'MATRIZ (A)'!BI55</f>
        <v>0</v>
      </c>
      <c r="BJ55" s="35">
        <f>+'MATRIZ (I)'!BJ55-'MATRIZ (A)'!BJ55</f>
        <v>-5.8033711916523364E-5</v>
      </c>
      <c r="BK55" s="35">
        <f>+'MATRIZ (I)'!BK55-'MATRIZ (A)'!BK55</f>
        <v>-5.4528016566195E-5</v>
      </c>
      <c r="BL55" s="35">
        <f>+'MATRIZ (I)'!BL55-'MATRIZ (A)'!BL55</f>
        <v>-6.4675649481858187E-5</v>
      </c>
      <c r="BM55" s="35">
        <f>+'MATRIZ (I)'!BM55-'MATRIZ (A)'!BM55</f>
        <v>-5.6887837652608774E-5</v>
      </c>
      <c r="BN55" s="35">
        <f>+'MATRIZ (I)'!BN55-'MATRIZ (A)'!BN55</f>
        <v>-7.4448744119627843E-5</v>
      </c>
      <c r="BO55" s="35">
        <f>+'MATRIZ (I)'!BO55-'MATRIZ (A)'!BO55</f>
        <v>-3.1547097537289682E-5</v>
      </c>
      <c r="BP55" s="35">
        <f>+'MATRIZ (I)'!BP55-'MATRIZ (A)'!BP55</f>
        <v>-2.0039858943585141E-3</v>
      </c>
      <c r="BQ55" s="35">
        <f>+'MATRIZ (I)'!BQ55-'MATRIZ (A)'!BQ55</f>
        <v>-1.1567835476537126E-5</v>
      </c>
      <c r="BR55" s="35">
        <f>+'MATRIZ (I)'!BR55-'MATRIZ (A)'!BR55</f>
        <v>-3.1544841475788431E-5</v>
      </c>
      <c r="BS55" s="35">
        <f>+'MATRIZ (I)'!BS55-'MATRIZ (A)'!BS55</f>
        <v>-2.1568988334813677E-4</v>
      </c>
      <c r="BT55" s="35">
        <f>+'MATRIZ (I)'!BT55-'MATRIZ (A)'!BT55</f>
        <v>-3.339110892147879E-5</v>
      </c>
      <c r="BU55" s="35">
        <f>+'MATRIZ (I)'!BU55-'MATRIZ (A)'!BU55</f>
        <v>-8.8841885744586792E-5</v>
      </c>
      <c r="BV55" s="35">
        <f>+'MATRIZ (I)'!BV55-'MATRIZ (A)'!BV55</f>
        <v>-1.676559628501832E-5</v>
      </c>
      <c r="BW55" s="35">
        <f>+'MATRIZ (I)'!BW55-'MATRIZ (A)'!BW55</f>
        <v>-1.8589605298748466E-5</v>
      </c>
      <c r="BX55" s="35">
        <f>+'MATRIZ (I)'!BX55-'MATRIZ (A)'!BX55</f>
        <v>-2.0647992909556901E-8</v>
      </c>
      <c r="BY55" s="35">
        <f>+'MATRIZ (I)'!BY55-'MATRIZ (A)'!BY55</f>
        <v>-4.1988098718983854E-6</v>
      </c>
      <c r="BZ55" s="35">
        <f>+'MATRIZ (I)'!BZ55-'MATRIZ (A)'!BZ55</f>
        <v>-2.0697892780541852E-5</v>
      </c>
      <c r="CA55" s="35">
        <f>+'MATRIZ (I)'!CA55-'MATRIZ (A)'!CA55</f>
        <v>-3.2947070390330779E-5</v>
      </c>
      <c r="CB55" s="35">
        <f>+'MATRIZ (I)'!CB55-'MATRIZ (A)'!CB55</f>
        <v>-2.6994098319373631E-5</v>
      </c>
      <c r="CC55" s="35">
        <f>+'MATRIZ (I)'!CC55-'MATRIZ (A)'!CC55</f>
        <v>-2.7651052801632787E-5</v>
      </c>
      <c r="CD55" s="35">
        <f>+'MATRIZ (I)'!CD55-'MATRIZ (A)'!CD55</f>
        <v>-2.3819042872791249E-6</v>
      </c>
      <c r="CE55" s="35">
        <f>+'MATRIZ (I)'!CE55-'MATRIZ (A)'!CE55</f>
        <v>-5.8147150640143979E-5</v>
      </c>
      <c r="CF55" s="35">
        <f>+'MATRIZ (I)'!CF55-'MATRIZ (A)'!CF55</f>
        <v>-3.5043556980759098E-5</v>
      </c>
      <c r="CG55" s="35">
        <f>+'MATRIZ (I)'!CG55-'MATRIZ (A)'!CG55</f>
        <v>-6.2428094018687969E-5</v>
      </c>
      <c r="CH55" s="35">
        <f>+'MATRIZ (I)'!CH55-'MATRIZ (A)'!CH55</f>
        <v>-8.6509872089515397E-5</v>
      </c>
      <c r="CI55" s="35">
        <f>+'MATRIZ (I)'!CI55-'MATRIZ (A)'!CI55</f>
        <v>-6.1944484003300399E-5</v>
      </c>
      <c r="CJ55" s="35">
        <f>+'MATRIZ (I)'!CJ55-'MATRIZ (A)'!CJ55</f>
        <v>-2.696766828866343E-5</v>
      </c>
      <c r="CK55" s="35">
        <f>+'MATRIZ (I)'!CK55-'MATRIZ (A)'!CK55</f>
        <v>-3.6313454331819239E-5</v>
      </c>
      <c r="CL55" s="35">
        <f>+'MATRIZ (I)'!CL55-'MATRIZ (A)'!CL55</f>
        <v>-8.5519767276081475E-5</v>
      </c>
      <c r="CM55" s="35">
        <f>+'MATRIZ (I)'!CM55-'MATRIZ (A)'!CM55</f>
        <v>-4.3494540884118155E-5</v>
      </c>
      <c r="CN55" s="35">
        <f>+'MATRIZ (I)'!CN55-'MATRIZ (A)'!CN55</f>
        <v>-8.8883433801544351E-5</v>
      </c>
      <c r="CO55" s="35">
        <f>+'MATRIZ (I)'!CO55-'MATRIZ (A)'!CO55</f>
        <v>-2.2151141670061701E-5</v>
      </c>
      <c r="CP55" s="35">
        <f>+'MATRIZ (I)'!CP55-'MATRIZ (A)'!CP55</f>
        <v>-6.5296333945608011E-4</v>
      </c>
      <c r="CQ55" s="35">
        <f>+'MATRIZ (I)'!CQ55-'MATRIZ (A)'!CQ55</f>
        <v>-3.1676971155764835E-5</v>
      </c>
      <c r="CR55" s="35">
        <f>+'MATRIZ (I)'!CR55-'MATRIZ (A)'!CR55</f>
        <v>-1.6517220841081605E-5</v>
      </c>
      <c r="CS55" s="35">
        <f>+'MATRIZ (I)'!CS55-'MATRIZ (A)'!CS55</f>
        <v>-3.3534317422508594E-5</v>
      </c>
      <c r="CT55" s="35">
        <f>+'MATRIZ (I)'!CT55-'MATRIZ (A)'!CT55</f>
        <v>-7.4607039437419751E-4</v>
      </c>
      <c r="CU55" s="35">
        <f>+'MATRIZ (I)'!CU55-'MATRIZ (A)'!CU55</f>
        <v>-1.581684241180424E-4</v>
      </c>
      <c r="CV55" s="35">
        <f>+'MATRIZ (I)'!CV55-'MATRIZ (A)'!CV55</f>
        <v>-4.6783360072201082E-5</v>
      </c>
      <c r="CW55" s="35">
        <f>+'MATRIZ (I)'!CW55-'MATRIZ (A)'!CW55</f>
        <v>-1.2631675771158102E-5</v>
      </c>
      <c r="CX55" s="35">
        <f>+'MATRIZ (I)'!CX55-'MATRIZ (A)'!CX55</f>
        <v>-5.0360489200785364E-3</v>
      </c>
      <c r="CY55" s="35">
        <f>+'MATRIZ (I)'!CY55-'MATRIZ (A)'!CY55</f>
        <v>-2.4792629049593859E-3</v>
      </c>
      <c r="CZ55" s="35">
        <f>+'MATRIZ (I)'!CZ55-'MATRIZ (A)'!CZ55</f>
        <v>-1.3189006469299309E-5</v>
      </c>
      <c r="DA55" s="35">
        <f>+'MATRIZ (I)'!DA55-'MATRIZ (A)'!DA55</f>
        <v>-4.1969492048923277E-4</v>
      </c>
      <c r="DB55" s="35">
        <f>+'MATRIZ (I)'!DB55-'MATRIZ (A)'!DB55</f>
        <v>-2.1103003016163895E-5</v>
      </c>
      <c r="DC55" s="35">
        <f>+'MATRIZ (I)'!DC55-'MATRIZ (A)'!DC55</f>
        <v>-3.5840643711062338E-4</v>
      </c>
      <c r="DD55" s="35">
        <f>+'MATRIZ (I)'!DD55-'MATRIZ (A)'!DD55</f>
        <v>-4.2043245422592948E-4</v>
      </c>
      <c r="DE55" s="35">
        <f>+'MATRIZ (I)'!DE55-'MATRIZ (A)'!DE55</f>
        <v>-2.7539070801466841E-4</v>
      </c>
      <c r="DF55" s="35">
        <f>+'MATRIZ (I)'!DF55-'MATRIZ (A)'!DF55</f>
        <v>-4.5211591778646998E-4</v>
      </c>
      <c r="DG55" s="35">
        <f>+'MATRIZ (I)'!DG55-'MATRIZ (A)'!DG55</f>
        <v>-1.7844138611762839E-5</v>
      </c>
      <c r="DH55" s="35">
        <f>+'MATRIZ (I)'!DH55-'MATRIZ (A)'!DH55</f>
        <v>-1.5014101679077852E-5</v>
      </c>
      <c r="DI55" s="35">
        <f>+'MATRIZ (I)'!DI55-'MATRIZ (A)'!DI55</f>
        <v>-2.6386097830875119E-5</v>
      </c>
      <c r="DJ55" s="35">
        <f>+'MATRIZ (I)'!DJ55-'MATRIZ (A)'!DJ55</f>
        <v>-1.3616897776155863E-5</v>
      </c>
      <c r="DK55" s="35">
        <f>+'MATRIZ (I)'!DK55-'MATRIZ (A)'!DK55</f>
        <v>-2.1835603276682428E-5</v>
      </c>
      <c r="DL55" s="35">
        <f>+'MATRIZ (I)'!DL55-'MATRIZ (A)'!DL55</f>
        <v>-8.5036174632575535E-5</v>
      </c>
      <c r="DM55" s="35">
        <f>+'MATRIZ (I)'!DM55-'MATRIZ (A)'!DM55</f>
        <v>-1.2819071982180061E-4</v>
      </c>
      <c r="DN55" s="35">
        <f>+'MATRIZ (I)'!DN55-'MATRIZ (A)'!DN55</f>
        <v>-8.9842798008067363E-6</v>
      </c>
      <c r="DO55" s="35">
        <f>+'MATRIZ (I)'!DO55-'MATRIZ (A)'!DO55</f>
        <v>-2.2650920449063883E-5</v>
      </c>
      <c r="DP55" s="35">
        <f>+'MATRIZ (I)'!DP55-'MATRIZ (A)'!DP55</f>
        <v>-1.357589148663863E-4</v>
      </c>
      <c r="DQ55" s="35">
        <f>+'MATRIZ (I)'!DQ55-'MATRIZ (A)'!DQ55</f>
        <v>-3.9054404943496743E-7</v>
      </c>
      <c r="DR55" s="35">
        <f>+'MATRIZ (I)'!DR55-'MATRIZ (A)'!DR55</f>
        <v>-1.4927216199676284E-4</v>
      </c>
      <c r="DS55" s="35">
        <f>+'MATRIZ (I)'!DS55-'MATRIZ (A)'!DS55</f>
        <v>-2.3545381910203348E-5</v>
      </c>
      <c r="DT55" s="35">
        <f>+'MATRIZ (I)'!DT55-'MATRIZ (A)'!DT55</f>
        <v>-1.2174270602572353E-5</v>
      </c>
      <c r="DU55" s="35">
        <f>+'MATRIZ (I)'!DU55-'MATRIZ (A)'!DU55</f>
        <v>-2.125808781305523E-5</v>
      </c>
      <c r="DV55" s="35">
        <f>+'MATRIZ (I)'!DV55-'MATRIZ (A)'!DV55</f>
        <v>-1.9487782545659309E-4</v>
      </c>
      <c r="DW55" s="35">
        <f>+'MATRIZ (I)'!DW55-'MATRIZ (A)'!DW55</f>
        <v>-1.0045054756750645E-5</v>
      </c>
      <c r="DX55" s="35">
        <f>+'MATRIZ (I)'!DX55-'MATRIZ (A)'!DX55</f>
        <v>-4.4852248831794854E-5</v>
      </c>
      <c r="DY55" s="35">
        <f>+'MATRIZ (I)'!DY55-'MATRIZ (A)'!DY55</f>
        <v>-4.2127421203018358E-4</v>
      </c>
      <c r="DZ55" s="35">
        <f>+'MATRIZ (I)'!DZ55-'MATRIZ (A)'!DZ55</f>
        <v>-8.8188578053018812E-5</v>
      </c>
      <c r="EA55" s="35">
        <f>+'MATRIZ (I)'!EA55-'MATRIZ (A)'!EA55</f>
        <v>-1.0347392756164471E-4</v>
      </c>
      <c r="EB55" s="35">
        <f>+'MATRIZ (I)'!EB55-'MATRIZ (A)'!EB55</f>
        <v>-2.7723215846107725E-4</v>
      </c>
      <c r="EC55" s="35">
        <f>+'MATRIZ (I)'!EC55-'MATRIZ (A)'!EC55</f>
        <v>-9.9339569239561069E-6</v>
      </c>
      <c r="ED55" s="35">
        <f>+'MATRIZ (I)'!ED55-'MATRIZ (A)'!ED55</f>
        <v>-8.4341248748640749E-6</v>
      </c>
      <c r="EE55" s="35">
        <f>+'MATRIZ (I)'!EE55-'MATRIZ (A)'!EE55</f>
        <v>-2.1486631438029496E-5</v>
      </c>
      <c r="EF55" s="35">
        <f>+'MATRIZ (I)'!EF55-'MATRIZ (A)'!EF55</f>
        <v>-2.9226428440416053E-5</v>
      </c>
      <c r="EG55" s="35">
        <f>+'MATRIZ (I)'!EG55-'MATRIZ (A)'!EG55</f>
        <v>-1.8628426110378193E-4</v>
      </c>
      <c r="EH55" s="35">
        <f>+'MATRIZ (I)'!EH55-'MATRIZ (A)'!EH55</f>
        <v>0</v>
      </c>
    </row>
    <row r="56" spans="1:138" s="7" customFormat="1" ht="21.95" customHeight="1" thickBot="1" x14ac:dyDescent="0.25">
      <c r="A56" s="12" t="s">
        <v>176</v>
      </c>
      <c r="B56" s="12" t="s">
        <v>177</v>
      </c>
      <c r="C56" s="35">
        <f>+'MATRIZ (I)'!C56-'MATRIZ (A)'!C56</f>
        <v>-2.5036160035222087E-3</v>
      </c>
      <c r="D56" s="35">
        <f>+'MATRIZ (I)'!D56-'MATRIZ (A)'!D56</f>
        <v>-3.0099804146143131E-3</v>
      </c>
      <c r="E56" s="35">
        <f>+'MATRIZ (I)'!E56-'MATRIZ (A)'!E56</f>
        <v>-1.794472088870851E-4</v>
      </c>
      <c r="F56" s="35">
        <f>+'MATRIZ (I)'!F56-'MATRIZ (A)'!F56</f>
        <v>-8.4387080291011072E-4</v>
      </c>
      <c r="G56" s="35">
        <f>+'MATRIZ (I)'!G56-'MATRIZ (A)'!G56</f>
        <v>-1.2872489121210228E-3</v>
      </c>
      <c r="H56" s="35">
        <f>+'MATRIZ (I)'!H56-'MATRIZ (A)'!H56</f>
        <v>-1.3460468230250232E-3</v>
      </c>
      <c r="I56" s="35">
        <f>+'MATRIZ (I)'!I56-'MATRIZ (A)'!I56</f>
        <v>-1.390550683852495E-3</v>
      </c>
      <c r="J56" s="35">
        <f>+'MATRIZ (I)'!J56-'MATRIZ (A)'!J56</f>
        <v>-6.7439397236757472E-4</v>
      </c>
      <c r="K56" s="35">
        <f>+'MATRIZ (I)'!K56-'MATRIZ (A)'!K56</f>
        <v>-6.991579863303909E-4</v>
      </c>
      <c r="L56" s="35">
        <f>+'MATRIZ (I)'!L56-'MATRIZ (A)'!L56</f>
        <v>-6.1988467674524276E-4</v>
      </c>
      <c r="M56" s="35">
        <f>+'MATRIZ (I)'!M56-'MATRIZ (A)'!M56</f>
        <v>-3.6506339623764189E-3</v>
      </c>
      <c r="N56" s="35">
        <f>+'MATRIZ (I)'!N56-'MATRIZ (A)'!N56</f>
        <v>-6.2845708104344454E-4</v>
      </c>
      <c r="O56" s="35">
        <f>+'MATRIZ (I)'!O56-'MATRIZ (A)'!O56</f>
        <v>-2.00737526371021E-3</v>
      </c>
      <c r="P56" s="35">
        <f>+'MATRIZ (I)'!P56-'MATRIZ (A)'!P56</f>
        <v>-3.4690171616163265E-4</v>
      </c>
      <c r="Q56" s="35">
        <f>+'MATRIZ (I)'!Q56-'MATRIZ (A)'!Q56</f>
        <v>-5.1555542215549926E-4</v>
      </c>
      <c r="R56" s="35">
        <f>+'MATRIZ (I)'!R56-'MATRIZ (A)'!R56</f>
        <v>-2.526864218108315E-4</v>
      </c>
      <c r="S56" s="35">
        <f>+'MATRIZ (I)'!S56-'MATRIZ (A)'!S56</f>
        <v>-6.5439796404555416E-5</v>
      </c>
      <c r="T56" s="35">
        <f>+'MATRIZ (I)'!T56-'MATRIZ (A)'!T56</f>
        <v>-1.2232374610887014E-3</v>
      </c>
      <c r="U56" s="35">
        <f>+'MATRIZ (I)'!U56-'MATRIZ (A)'!U56</f>
        <v>-7.8552491092269015E-4</v>
      </c>
      <c r="V56" s="35">
        <f>+'MATRIZ (I)'!V56-'MATRIZ (A)'!V56</f>
        <v>-3.9899214578013821E-4</v>
      </c>
      <c r="W56" s="35">
        <f>+'MATRIZ (I)'!W56-'MATRIZ (A)'!W56</f>
        <v>-2.0664102652404352E-4</v>
      </c>
      <c r="X56" s="35">
        <f>+'MATRIZ (I)'!X56-'MATRIZ (A)'!X56</f>
        <v>-8.4480732565902681E-4</v>
      </c>
      <c r="Y56" s="35">
        <f>+'MATRIZ (I)'!Y56-'MATRIZ (A)'!Y56</f>
        <v>-1.1188357599463506E-4</v>
      </c>
      <c r="Z56" s="35">
        <f>+'MATRIZ (I)'!Z56-'MATRIZ (A)'!Z56</f>
        <v>-1.4092724051586853E-4</v>
      </c>
      <c r="AA56" s="35">
        <f>+'MATRIZ (I)'!AA56-'MATRIZ (A)'!AA56</f>
        <v>-3.4329464733138092E-3</v>
      </c>
      <c r="AB56" s="35">
        <f>+'MATRIZ (I)'!AB56-'MATRIZ (A)'!AB56</f>
        <v>-2.4422166500022009E-5</v>
      </c>
      <c r="AC56" s="35">
        <f>+'MATRIZ (I)'!AC56-'MATRIZ (A)'!AC56</f>
        <v>-1.2835705642506756E-5</v>
      </c>
      <c r="AD56" s="35">
        <f>+'MATRIZ (I)'!AD56-'MATRIZ (A)'!AD56</f>
        <v>-4.059445480913511E-4</v>
      </c>
      <c r="AE56" s="35">
        <f>+'MATRIZ (I)'!AE56-'MATRIZ (A)'!AE56</f>
        <v>-1.210863465612592E-4</v>
      </c>
      <c r="AF56" s="35">
        <f>+'MATRIZ (I)'!AF56-'MATRIZ (A)'!AF56</f>
        <v>-3.1639389252520759E-5</v>
      </c>
      <c r="AG56" s="35">
        <f>+'MATRIZ (I)'!AG56-'MATRIZ (A)'!AG56</f>
        <v>-3.3451277667663451E-6</v>
      </c>
      <c r="AH56" s="35">
        <f>+'MATRIZ (I)'!AH56-'MATRIZ (A)'!AH56</f>
        <v>-8.151124591918405E-5</v>
      </c>
      <c r="AI56" s="35">
        <f>+'MATRIZ (I)'!AI56-'MATRIZ (A)'!AI56</f>
        <v>-1.021281559205801E-4</v>
      </c>
      <c r="AJ56" s="35">
        <f>+'MATRIZ (I)'!AJ56-'MATRIZ (A)'!AJ56</f>
        <v>-1.7775661815847371E-4</v>
      </c>
      <c r="AK56" s="35">
        <f>+'MATRIZ (I)'!AK56-'MATRIZ (A)'!AK56</f>
        <v>-6.5131727141758556E-6</v>
      </c>
      <c r="AL56" s="35">
        <f>+'MATRIZ (I)'!AL56-'MATRIZ (A)'!AL56</f>
        <v>-6.0138608377435711E-4</v>
      </c>
      <c r="AM56" s="35">
        <f>+'MATRIZ (I)'!AM56-'MATRIZ (A)'!AM56</f>
        <v>-1.508978889678834E-2</v>
      </c>
      <c r="AN56" s="35">
        <f>+'MATRIZ (I)'!AN56-'MATRIZ (A)'!AN56</f>
        <v>-4.482927653281698E-4</v>
      </c>
      <c r="AO56" s="35">
        <f>+'MATRIZ (I)'!AO56-'MATRIZ (A)'!AO56</f>
        <v>-7.9217949672370051E-6</v>
      </c>
      <c r="AP56" s="35">
        <f>+'MATRIZ (I)'!AP56-'MATRIZ (A)'!AP56</f>
        <v>-3.4815521938203283E-4</v>
      </c>
      <c r="AQ56" s="35">
        <f>+'MATRIZ (I)'!AQ56-'MATRIZ (A)'!AQ56</f>
        <v>-1.1428448719871726E-3</v>
      </c>
      <c r="AR56" s="35">
        <f>+'MATRIZ (I)'!AR56-'MATRIZ (A)'!AR56</f>
        <v>-4.3159500743044201E-3</v>
      </c>
      <c r="AS56" s="35">
        <f>+'MATRIZ (I)'!AS56-'MATRIZ (A)'!AS56</f>
        <v>-8.8722803949888831E-4</v>
      </c>
      <c r="AT56" s="35">
        <f>+'MATRIZ (I)'!AT56-'MATRIZ (A)'!AT56</f>
        <v>-1.1734513863973248E-3</v>
      </c>
      <c r="AU56" s="35">
        <f>+'MATRIZ (I)'!AU56-'MATRIZ (A)'!AU56</f>
        <v>0.97973274942814048</v>
      </c>
      <c r="AV56" s="35">
        <f>+'MATRIZ (I)'!AV56-'MATRIZ (A)'!AV56</f>
        <v>-0.35202701989708163</v>
      </c>
      <c r="AW56" s="35">
        <f>+'MATRIZ (I)'!AW56-'MATRIZ (A)'!AW56</f>
        <v>-8.7188792750208028E-5</v>
      </c>
      <c r="AX56" s="35">
        <f>+'MATRIZ (I)'!AX56-'MATRIZ (A)'!AX56</f>
        <v>-2.9260860317241325E-4</v>
      </c>
      <c r="AY56" s="35">
        <f>+'MATRIZ (I)'!AY56-'MATRIZ (A)'!AY56</f>
        <v>-8.6866449184548112E-4</v>
      </c>
      <c r="AZ56" s="35">
        <f>+'MATRIZ (I)'!AZ56-'MATRIZ (A)'!AZ56</f>
        <v>-2.9738027368087861E-3</v>
      </c>
      <c r="BA56" s="35">
        <f>+'MATRIZ (I)'!BA56-'MATRIZ (A)'!BA56</f>
        <v>-2.1646892362990361E-5</v>
      </c>
      <c r="BB56" s="35">
        <f>+'MATRIZ (I)'!BB56-'MATRIZ (A)'!BB56</f>
        <v>-5.1001357903449799E-5</v>
      </c>
      <c r="BC56" s="35">
        <f>+'MATRIZ (I)'!BC56-'MATRIZ (A)'!BC56</f>
        <v>-4.2963462137823312E-5</v>
      </c>
      <c r="BD56" s="35">
        <f>+'MATRIZ (I)'!BD56-'MATRIZ (A)'!BD56</f>
        <v>-7.705735795198895E-5</v>
      </c>
      <c r="BE56" s="35">
        <f>+'MATRIZ (I)'!BE56-'MATRIZ (A)'!BE56</f>
        <v>-1.3312742446240977E-4</v>
      </c>
      <c r="BF56" s="35">
        <f>+'MATRIZ (I)'!BF56-'MATRIZ (A)'!BF56</f>
        <v>-5.3467322496737711E-5</v>
      </c>
      <c r="BG56" s="35">
        <f>+'MATRIZ (I)'!BG56-'MATRIZ (A)'!BG56</f>
        <v>-9.0573364159789741E-5</v>
      </c>
      <c r="BH56" s="35">
        <f>+'MATRIZ (I)'!BH56-'MATRIZ (A)'!BH56</f>
        <v>-6.8649763339940166E-5</v>
      </c>
      <c r="BI56" s="35">
        <f>+'MATRIZ (I)'!BI56-'MATRIZ (A)'!BI56</f>
        <v>0</v>
      </c>
      <c r="BJ56" s="35">
        <f>+'MATRIZ (I)'!BJ56-'MATRIZ (A)'!BJ56</f>
        <v>-5.933847196078509E-5</v>
      </c>
      <c r="BK56" s="35">
        <f>+'MATRIZ (I)'!BK56-'MATRIZ (A)'!BK56</f>
        <v>-3.0894721974909409E-4</v>
      </c>
      <c r="BL56" s="35">
        <f>+'MATRIZ (I)'!BL56-'MATRIZ (A)'!BL56</f>
        <v>-1.0047405529742629E-4</v>
      </c>
      <c r="BM56" s="35">
        <f>+'MATRIZ (I)'!BM56-'MATRIZ (A)'!BM56</f>
        <v>-7.3372403281410302E-5</v>
      </c>
      <c r="BN56" s="35">
        <f>+'MATRIZ (I)'!BN56-'MATRIZ (A)'!BN56</f>
        <v>-1.2643925065480496E-4</v>
      </c>
      <c r="BO56" s="35">
        <f>+'MATRIZ (I)'!BO56-'MATRIZ (A)'!BO56</f>
        <v>-3.4222470617443926E-5</v>
      </c>
      <c r="BP56" s="35">
        <f>+'MATRIZ (I)'!BP56-'MATRIZ (A)'!BP56</f>
        <v>-6.026404437325315E-5</v>
      </c>
      <c r="BQ56" s="35">
        <f>+'MATRIZ (I)'!BQ56-'MATRIZ (A)'!BQ56</f>
        <v>-2.5842139327473818E-5</v>
      </c>
      <c r="BR56" s="35">
        <f>+'MATRIZ (I)'!BR56-'MATRIZ (A)'!BR56</f>
        <v>-4.903284064654781E-5</v>
      </c>
      <c r="BS56" s="35">
        <f>+'MATRIZ (I)'!BS56-'MATRIZ (A)'!BS56</f>
        <v>-7.7352440418416621E-5</v>
      </c>
      <c r="BT56" s="35">
        <f>+'MATRIZ (I)'!BT56-'MATRIZ (A)'!BT56</f>
        <v>-7.4398770808528511E-5</v>
      </c>
      <c r="BU56" s="35">
        <f>+'MATRIZ (I)'!BU56-'MATRIZ (A)'!BU56</f>
        <v>-5.3451683741669484E-5</v>
      </c>
      <c r="BV56" s="35">
        <f>+'MATRIZ (I)'!BV56-'MATRIZ (A)'!BV56</f>
        <v>-5.0181832535553774E-5</v>
      </c>
      <c r="BW56" s="35">
        <f>+'MATRIZ (I)'!BW56-'MATRIZ (A)'!BW56</f>
        <v>-7.3265075977008224E-5</v>
      </c>
      <c r="BX56" s="35">
        <f>+'MATRIZ (I)'!BX56-'MATRIZ (A)'!BX56</f>
        <v>-4.0156052255615097E-8</v>
      </c>
      <c r="BY56" s="35">
        <f>+'MATRIZ (I)'!BY56-'MATRIZ (A)'!BY56</f>
        <v>-6.6984522712381582E-6</v>
      </c>
      <c r="BZ56" s="35">
        <f>+'MATRIZ (I)'!BZ56-'MATRIZ (A)'!BZ56</f>
        <v>-3.9080164825766668E-5</v>
      </c>
      <c r="CA56" s="35">
        <f>+'MATRIZ (I)'!CA56-'MATRIZ (A)'!CA56</f>
        <v>-3.4806283529587549E-5</v>
      </c>
      <c r="CB56" s="35">
        <f>+'MATRIZ (I)'!CB56-'MATRIZ (A)'!CB56</f>
        <v>-6.5964668232025629E-5</v>
      </c>
      <c r="CC56" s="35">
        <f>+'MATRIZ (I)'!CC56-'MATRIZ (A)'!CC56</f>
        <v>-6.8704938210682075E-5</v>
      </c>
      <c r="CD56" s="35">
        <f>+'MATRIZ (I)'!CD56-'MATRIZ (A)'!CD56</f>
        <v>-2.0949668533702976E-6</v>
      </c>
      <c r="CE56" s="35">
        <f>+'MATRIZ (I)'!CE56-'MATRIZ (A)'!CE56</f>
        <v>-1.4084933225332361E-4</v>
      </c>
      <c r="CF56" s="35">
        <f>+'MATRIZ (I)'!CF56-'MATRIZ (A)'!CF56</f>
        <v>-6.1029162817283894E-5</v>
      </c>
      <c r="CG56" s="35">
        <f>+'MATRIZ (I)'!CG56-'MATRIZ (A)'!CG56</f>
        <v>-4.3348136331543696E-5</v>
      </c>
      <c r="CH56" s="35">
        <f>+'MATRIZ (I)'!CH56-'MATRIZ (A)'!CH56</f>
        <v>-2.6162367730174186E-5</v>
      </c>
      <c r="CI56" s="35">
        <f>+'MATRIZ (I)'!CI56-'MATRIZ (A)'!CI56</f>
        <v>-1.2037393083383272E-4</v>
      </c>
      <c r="CJ56" s="35">
        <f>+'MATRIZ (I)'!CJ56-'MATRIZ (A)'!CJ56</f>
        <v>-5.0276567972287052E-5</v>
      </c>
      <c r="CK56" s="35">
        <f>+'MATRIZ (I)'!CK56-'MATRIZ (A)'!CK56</f>
        <v>-6.770885677454417E-5</v>
      </c>
      <c r="CL56" s="35">
        <f>+'MATRIZ (I)'!CL56-'MATRIZ (A)'!CL56</f>
        <v>-7.3768994979153161E-5</v>
      </c>
      <c r="CM56" s="35">
        <f>+'MATRIZ (I)'!CM56-'MATRIZ (A)'!CM56</f>
        <v>-8.0777741909185782E-5</v>
      </c>
      <c r="CN56" s="35">
        <f>+'MATRIZ (I)'!CN56-'MATRIZ (A)'!CN56</f>
        <v>-4.117131164741606E-5</v>
      </c>
      <c r="CO56" s="35">
        <f>+'MATRIZ (I)'!CO56-'MATRIZ (A)'!CO56</f>
        <v>-6.0471262327812173E-5</v>
      </c>
      <c r="CP56" s="35">
        <f>+'MATRIZ (I)'!CP56-'MATRIZ (A)'!CP56</f>
        <v>-3.4741513321795943E-5</v>
      </c>
      <c r="CQ56" s="35">
        <f>+'MATRIZ (I)'!CQ56-'MATRIZ (A)'!CQ56</f>
        <v>-3.9529974548055584E-5</v>
      </c>
      <c r="CR56" s="35">
        <f>+'MATRIZ (I)'!CR56-'MATRIZ (A)'!CR56</f>
        <v>-3.0943427370172778E-5</v>
      </c>
      <c r="CS56" s="35">
        <f>+'MATRIZ (I)'!CS56-'MATRIZ (A)'!CS56</f>
        <v>-2.8681159273473776E-5</v>
      </c>
      <c r="CT56" s="35">
        <f>+'MATRIZ (I)'!CT56-'MATRIZ (A)'!CT56</f>
        <v>-3.9155495750130895E-5</v>
      </c>
      <c r="CU56" s="35">
        <f>+'MATRIZ (I)'!CU56-'MATRIZ (A)'!CU56</f>
        <v>-4.172919913804963E-5</v>
      </c>
      <c r="CV56" s="35">
        <f>+'MATRIZ (I)'!CV56-'MATRIZ (A)'!CV56</f>
        <v>-4.1986143013930452E-5</v>
      </c>
      <c r="CW56" s="35">
        <f>+'MATRIZ (I)'!CW56-'MATRIZ (A)'!CW56</f>
        <v>-1.4435708863624754E-5</v>
      </c>
      <c r="CX56" s="35">
        <f>+'MATRIZ (I)'!CX56-'MATRIZ (A)'!CX56</f>
        <v>-5.7871800515323524E-4</v>
      </c>
      <c r="CY56" s="35">
        <f>+'MATRIZ (I)'!CY56-'MATRIZ (A)'!CY56</f>
        <v>-9.8777025022850243E-4</v>
      </c>
      <c r="CZ56" s="35">
        <f>+'MATRIZ (I)'!CZ56-'MATRIZ (A)'!CZ56</f>
        <v>-1.7164148220602096E-5</v>
      </c>
      <c r="DA56" s="35">
        <f>+'MATRIZ (I)'!DA56-'MATRIZ (A)'!DA56</f>
        <v>-1.1749203716327196E-5</v>
      </c>
      <c r="DB56" s="35">
        <f>+'MATRIZ (I)'!DB56-'MATRIZ (A)'!DB56</f>
        <v>-9.6289334330383205E-6</v>
      </c>
      <c r="DC56" s="35">
        <f>+'MATRIZ (I)'!DC56-'MATRIZ (A)'!DC56</f>
        <v>-1.2398618898124299E-5</v>
      </c>
      <c r="DD56" s="35">
        <f>+'MATRIZ (I)'!DD56-'MATRIZ (A)'!DD56</f>
        <v>-9.0919767609594731E-6</v>
      </c>
      <c r="DE56" s="35">
        <f>+'MATRIZ (I)'!DE56-'MATRIZ (A)'!DE56</f>
        <v>-1.5911915854898105E-6</v>
      </c>
      <c r="DF56" s="35">
        <f>+'MATRIZ (I)'!DF56-'MATRIZ (A)'!DF56</f>
        <v>-9.0709848264418199E-6</v>
      </c>
      <c r="DG56" s="35">
        <f>+'MATRIZ (I)'!DG56-'MATRIZ (A)'!DG56</f>
        <v>-3.0122376481016691E-5</v>
      </c>
      <c r="DH56" s="35">
        <f>+'MATRIZ (I)'!DH56-'MATRIZ (A)'!DH56</f>
        <v>-1.8855700514967941E-4</v>
      </c>
      <c r="DI56" s="35">
        <f>+'MATRIZ (I)'!DI56-'MATRIZ (A)'!DI56</f>
        <v>-5.3967294209049904E-5</v>
      </c>
      <c r="DJ56" s="35">
        <f>+'MATRIZ (I)'!DJ56-'MATRIZ (A)'!DJ56</f>
        <v>-2.707154556966745E-6</v>
      </c>
      <c r="DK56" s="35">
        <f>+'MATRIZ (I)'!DK56-'MATRIZ (A)'!DK56</f>
        <v>-2.8880769406013271E-5</v>
      </c>
      <c r="DL56" s="35">
        <f>+'MATRIZ (I)'!DL56-'MATRIZ (A)'!DL56</f>
        <v>-5.4130019550397283E-5</v>
      </c>
      <c r="DM56" s="35">
        <f>+'MATRIZ (I)'!DM56-'MATRIZ (A)'!DM56</f>
        <v>-1.2964074515520922E-4</v>
      </c>
      <c r="DN56" s="35">
        <f>+'MATRIZ (I)'!DN56-'MATRIZ (A)'!DN56</f>
        <v>-2.0184719513964294E-5</v>
      </c>
      <c r="DO56" s="35">
        <f>+'MATRIZ (I)'!DO56-'MATRIZ (A)'!DO56</f>
        <v>-5.6922187877903388E-5</v>
      </c>
      <c r="DP56" s="35">
        <f>+'MATRIZ (I)'!DP56-'MATRIZ (A)'!DP56</f>
        <v>-2.2920561816118646E-5</v>
      </c>
      <c r="DQ56" s="35">
        <f>+'MATRIZ (I)'!DQ56-'MATRIZ (A)'!DQ56</f>
        <v>-2.9740697185161849E-6</v>
      </c>
      <c r="DR56" s="35">
        <f>+'MATRIZ (I)'!DR56-'MATRIZ (A)'!DR56</f>
        <v>-5.6241821518904708E-5</v>
      </c>
      <c r="DS56" s="35">
        <f>+'MATRIZ (I)'!DS56-'MATRIZ (A)'!DS56</f>
        <v>-1.0865318637068386E-5</v>
      </c>
      <c r="DT56" s="35">
        <f>+'MATRIZ (I)'!DT56-'MATRIZ (A)'!DT56</f>
        <v>-1.8654286159371943E-5</v>
      </c>
      <c r="DU56" s="35">
        <f>+'MATRIZ (I)'!DU56-'MATRIZ (A)'!DU56</f>
        <v>-1.3348880677815286E-5</v>
      </c>
      <c r="DV56" s="35">
        <f>+'MATRIZ (I)'!DV56-'MATRIZ (A)'!DV56</f>
        <v>-8.3378294997671907E-5</v>
      </c>
      <c r="DW56" s="35">
        <f>+'MATRIZ (I)'!DW56-'MATRIZ (A)'!DW56</f>
        <v>-6.2043150883827231E-5</v>
      </c>
      <c r="DX56" s="35">
        <f>+'MATRIZ (I)'!DX56-'MATRIZ (A)'!DX56</f>
        <v>-1.8177924197405351E-5</v>
      </c>
      <c r="DY56" s="35">
        <f>+'MATRIZ (I)'!DY56-'MATRIZ (A)'!DY56</f>
        <v>-8.0511832554873176E-5</v>
      </c>
      <c r="DZ56" s="35">
        <f>+'MATRIZ (I)'!DZ56-'MATRIZ (A)'!DZ56</f>
        <v>-1.2048428939228461E-4</v>
      </c>
      <c r="EA56" s="35">
        <f>+'MATRIZ (I)'!EA56-'MATRIZ (A)'!EA56</f>
        <v>-6.4638743030356942E-5</v>
      </c>
      <c r="EB56" s="35">
        <f>+'MATRIZ (I)'!EB56-'MATRIZ (A)'!EB56</f>
        <v>-2.8508438109406289E-4</v>
      </c>
      <c r="EC56" s="35">
        <f>+'MATRIZ (I)'!EC56-'MATRIZ (A)'!EC56</f>
        <v>-5.3775031870990906E-5</v>
      </c>
      <c r="ED56" s="35">
        <f>+'MATRIZ (I)'!ED56-'MATRIZ (A)'!ED56</f>
        <v>-4.6403961027170206E-5</v>
      </c>
      <c r="EE56" s="35">
        <f>+'MATRIZ (I)'!EE56-'MATRIZ (A)'!EE56</f>
        <v>-7.2942837480557838E-5</v>
      </c>
      <c r="EF56" s="35">
        <f>+'MATRIZ (I)'!EF56-'MATRIZ (A)'!EF56</f>
        <v>-2.991035081060055E-5</v>
      </c>
      <c r="EG56" s="35">
        <f>+'MATRIZ (I)'!EG56-'MATRIZ (A)'!EG56</f>
        <v>-4.3424544468995168E-5</v>
      </c>
      <c r="EH56" s="35">
        <f>+'MATRIZ (I)'!EH56-'MATRIZ (A)'!EH56</f>
        <v>0</v>
      </c>
    </row>
    <row r="57" spans="1:138" s="7" customFormat="1" ht="21.95" customHeight="1" thickBot="1" x14ac:dyDescent="0.25">
      <c r="A57" s="12" t="s">
        <v>178</v>
      </c>
      <c r="B57" s="12" t="s">
        <v>179</v>
      </c>
      <c r="C57" s="35">
        <f>+'MATRIZ (I)'!C57-'MATRIZ (A)'!C57</f>
        <v>-9.6359492808612769E-5</v>
      </c>
      <c r="D57" s="35">
        <f>+'MATRIZ (I)'!D57-'MATRIZ (A)'!D57</f>
        <v>-6.4958720831153715E-5</v>
      </c>
      <c r="E57" s="35">
        <f>+'MATRIZ (I)'!E57-'MATRIZ (A)'!E57</f>
        <v>-4.4432756194293229E-5</v>
      </c>
      <c r="F57" s="35">
        <f>+'MATRIZ (I)'!F57-'MATRIZ (A)'!F57</f>
        <v>-1.3777706119420284E-4</v>
      </c>
      <c r="G57" s="35">
        <f>+'MATRIZ (I)'!G57-'MATRIZ (A)'!G57</f>
        <v>-2.5522297621602527E-4</v>
      </c>
      <c r="H57" s="35">
        <f>+'MATRIZ (I)'!H57-'MATRIZ (A)'!H57</f>
        <v>-2.6175732940484151E-4</v>
      </c>
      <c r="I57" s="35">
        <f>+'MATRIZ (I)'!I57-'MATRIZ (A)'!I57</f>
        <v>-1.6739005400294912E-4</v>
      </c>
      <c r="J57" s="35">
        <f>+'MATRIZ (I)'!J57-'MATRIZ (A)'!J57</f>
        <v>-8.8673624364746316E-5</v>
      </c>
      <c r="K57" s="35">
        <f>+'MATRIZ (I)'!K57-'MATRIZ (A)'!K57</f>
        <v>-2.4639624722458246E-4</v>
      </c>
      <c r="L57" s="35">
        <f>+'MATRIZ (I)'!L57-'MATRIZ (A)'!L57</f>
        <v>-1.7723002613698332E-4</v>
      </c>
      <c r="M57" s="35">
        <f>+'MATRIZ (I)'!M57-'MATRIZ (A)'!M57</f>
        <v>-8.6294948979645473E-5</v>
      </c>
      <c r="N57" s="35">
        <f>+'MATRIZ (I)'!N57-'MATRIZ (A)'!N57</f>
        <v>-3.2510219629664177E-4</v>
      </c>
      <c r="O57" s="35">
        <f>+'MATRIZ (I)'!O57-'MATRIZ (A)'!O57</f>
        <v>-1.5316089888577102E-4</v>
      </c>
      <c r="P57" s="35">
        <f>+'MATRIZ (I)'!P57-'MATRIZ (A)'!P57</f>
        <v>-1.0633791329927188E-4</v>
      </c>
      <c r="Q57" s="35">
        <f>+'MATRIZ (I)'!Q57-'MATRIZ (A)'!Q57</f>
        <v>-1.2294349245863239E-4</v>
      </c>
      <c r="R57" s="35">
        <f>+'MATRIZ (I)'!R57-'MATRIZ (A)'!R57</f>
        <v>-1.7429099113085747E-4</v>
      </c>
      <c r="S57" s="35">
        <f>+'MATRIZ (I)'!S57-'MATRIZ (A)'!S57</f>
        <v>-4.9177672499960986E-5</v>
      </c>
      <c r="T57" s="35">
        <f>+'MATRIZ (I)'!T57-'MATRIZ (A)'!T57</f>
        <v>-9.2717557543923085E-5</v>
      </c>
      <c r="U57" s="35">
        <f>+'MATRIZ (I)'!U57-'MATRIZ (A)'!U57</f>
        <v>-1.0386852205349354E-4</v>
      </c>
      <c r="V57" s="35">
        <f>+'MATRIZ (I)'!V57-'MATRIZ (A)'!V57</f>
        <v>-1.9171818267232687E-4</v>
      </c>
      <c r="W57" s="35">
        <f>+'MATRIZ (I)'!W57-'MATRIZ (A)'!W57</f>
        <v>-1.1055485324218067E-4</v>
      </c>
      <c r="X57" s="35">
        <f>+'MATRIZ (I)'!X57-'MATRIZ (A)'!X57</f>
        <v>-1.2064848541833231E-4</v>
      </c>
      <c r="Y57" s="35">
        <f>+'MATRIZ (I)'!Y57-'MATRIZ (A)'!Y57</f>
        <v>-2.4695123185455446E-4</v>
      </c>
      <c r="Z57" s="35">
        <f>+'MATRIZ (I)'!Z57-'MATRIZ (A)'!Z57</f>
        <v>-2.0587229360336708E-4</v>
      </c>
      <c r="AA57" s="35">
        <f>+'MATRIZ (I)'!AA57-'MATRIZ (A)'!AA57</f>
        <v>-1.5417179767586502E-4</v>
      </c>
      <c r="AB57" s="35">
        <f>+'MATRIZ (I)'!AB57-'MATRIZ (A)'!AB57</f>
        <v>-7.1858538030554952E-5</v>
      </c>
      <c r="AC57" s="35">
        <f>+'MATRIZ (I)'!AC57-'MATRIZ (A)'!AC57</f>
        <v>-2.5700068234369192E-5</v>
      </c>
      <c r="AD57" s="35">
        <f>+'MATRIZ (I)'!AD57-'MATRIZ (A)'!AD57</f>
        <v>-1.5826286396835945E-3</v>
      </c>
      <c r="AE57" s="35">
        <f>+'MATRIZ (I)'!AE57-'MATRIZ (A)'!AE57</f>
        <v>-2.1047699065664355E-4</v>
      </c>
      <c r="AF57" s="35">
        <f>+'MATRIZ (I)'!AF57-'MATRIZ (A)'!AF57</f>
        <v>-1.0365025882336896E-4</v>
      </c>
      <c r="AG57" s="35">
        <f>+'MATRIZ (I)'!AG57-'MATRIZ (A)'!AG57</f>
        <v>-1.0170702139845442E-5</v>
      </c>
      <c r="AH57" s="35">
        <f>+'MATRIZ (I)'!AH57-'MATRIZ (A)'!AH57</f>
        <v>-1.7577574782564069E-4</v>
      </c>
      <c r="AI57" s="35">
        <f>+'MATRIZ (I)'!AI57-'MATRIZ (A)'!AI57</f>
        <v>-1.1887929607627841E-4</v>
      </c>
      <c r="AJ57" s="35">
        <f>+'MATRIZ (I)'!AJ57-'MATRIZ (A)'!AJ57</f>
        <v>-1.9347167169348541E-4</v>
      </c>
      <c r="AK57" s="35">
        <f>+'MATRIZ (I)'!AK57-'MATRIZ (A)'!AK57</f>
        <v>-1.4645616627438802E-4</v>
      </c>
      <c r="AL57" s="35">
        <f>+'MATRIZ (I)'!AL57-'MATRIZ (A)'!AL57</f>
        <v>-8.8239115198244296E-4</v>
      </c>
      <c r="AM57" s="35">
        <f>+'MATRIZ (I)'!AM57-'MATRIZ (A)'!AM57</f>
        <v>-2.4543390775272973E-4</v>
      </c>
      <c r="AN57" s="35">
        <f>+'MATRIZ (I)'!AN57-'MATRIZ (A)'!AN57</f>
        <v>-3.2440893345517464E-4</v>
      </c>
      <c r="AO57" s="35">
        <f>+'MATRIZ (I)'!AO57-'MATRIZ (A)'!AO57</f>
        <v>-1.8522503054756017E-5</v>
      </c>
      <c r="AP57" s="35">
        <f>+'MATRIZ (I)'!AP57-'MATRIZ (A)'!AP57</f>
        <v>-2.5999548953510918E-4</v>
      </c>
      <c r="AQ57" s="35">
        <f>+'MATRIZ (I)'!AQ57-'MATRIZ (A)'!AQ57</f>
        <v>-1.4815073023081366E-3</v>
      </c>
      <c r="AR57" s="35">
        <f>+'MATRIZ (I)'!AR57-'MATRIZ (A)'!AR57</f>
        <v>-1.7359770885211692E-4</v>
      </c>
      <c r="AS57" s="35">
        <f>+'MATRIZ (I)'!AS57-'MATRIZ (A)'!AS57</f>
        <v>-4.4256389826010413E-3</v>
      </c>
      <c r="AT57" s="35">
        <f>+'MATRIZ (I)'!AT57-'MATRIZ (A)'!AT57</f>
        <v>-2.8980907516904252E-4</v>
      </c>
      <c r="AU57" s="35">
        <f>+'MATRIZ (I)'!AU57-'MATRIZ (A)'!AU57</f>
        <v>-3.4986475302930896E-6</v>
      </c>
      <c r="AV57" s="35">
        <f>+'MATRIZ (I)'!AV57-'MATRIZ (A)'!AV57</f>
        <v>0.9994056786798291</v>
      </c>
      <c r="AW57" s="35">
        <f>+'MATRIZ (I)'!AW57-'MATRIZ (A)'!AW57</f>
        <v>-1.9963443564560124E-3</v>
      </c>
      <c r="AX57" s="35">
        <f>+'MATRIZ (I)'!AX57-'MATRIZ (A)'!AX57</f>
        <v>-1.4898517722842483E-4</v>
      </c>
      <c r="AY57" s="35">
        <f>+'MATRIZ (I)'!AY57-'MATRIZ (A)'!AY57</f>
        <v>-5.4083374607552265E-4</v>
      </c>
      <c r="AZ57" s="35">
        <f>+'MATRIZ (I)'!AZ57-'MATRIZ (A)'!AZ57</f>
        <v>-3.7864531829171399E-4</v>
      </c>
      <c r="BA57" s="35">
        <f>+'MATRIZ (I)'!BA57-'MATRIZ (A)'!BA57</f>
        <v>-6.9355841470670191E-5</v>
      </c>
      <c r="BB57" s="35">
        <f>+'MATRIZ (I)'!BB57-'MATRIZ (A)'!BB57</f>
        <v>-1.8359100189842514E-4</v>
      </c>
      <c r="BC57" s="35">
        <f>+'MATRIZ (I)'!BC57-'MATRIZ (A)'!BC57</f>
        <v>-8.8373951920883159E-5</v>
      </c>
      <c r="BD57" s="35">
        <f>+'MATRIZ (I)'!BD57-'MATRIZ (A)'!BD57</f>
        <v>-1.4796148280747402E-4</v>
      </c>
      <c r="BE57" s="35">
        <f>+'MATRIZ (I)'!BE57-'MATRIZ (A)'!BE57</f>
        <v>-2.0018851603135847E-4</v>
      </c>
      <c r="BF57" s="35">
        <f>+'MATRIZ (I)'!BF57-'MATRIZ (A)'!BF57</f>
        <v>-1.2704545821489257E-4</v>
      </c>
      <c r="BG57" s="35">
        <f>+'MATRIZ (I)'!BG57-'MATRIZ (A)'!BG57</f>
        <v>-2.5032111890389266E-4</v>
      </c>
      <c r="BH57" s="35">
        <f>+'MATRIZ (I)'!BH57-'MATRIZ (A)'!BH57</f>
        <v>-1.7690149601847126E-4</v>
      </c>
      <c r="BI57" s="35">
        <f>+'MATRIZ (I)'!BI57-'MATRIZ (A)'!BI57</f>
        <v>0</v>
      </c>
      <c r="BJ57" s="35">
        <f>+'MATRIZ (I)'!BJ57-'MATRIZ (A)'!BJ57</f>
        <v>-1.7821776674459245E-4</v>
      </c>
      <c r="BK57" s="35">
        <f>+'MATRIZ (I)'!BK57-'MATRIZ (A)'!BK57</f>
        <v>-2.1079915511511437E-4</v>
      </c>
      <c r="BL57" s="35">
        <f>+'MATRIZ (I)'!BL57-'MATRIZ (A)'!BL57</f>
        <v>-3.2009826219586007E-4</v>
      </c>
      <c r="BM57" s="35">
        <f>+'MATRIZ (I)'!BM57-'MATRIZ (A)'!BM57</f>
        <v>-2.2047707878991604E-4</v>
      </c>
      <c r="BN57" s="35">
        <f>+'MATRIZ (I)'!BN57-'MATRIZ (A)'!BN57</f>
        <v>-1.9019942029776174E-4</v>
      </c>
      <c r="BO57" s="35">
        <f>+'MATRIZ (I)'!BO57-'MATRIZ (A)'!BO57</f>
        <v>-1.0405179694409768E-4</v>
      </c>
      <c r="BP57" s="35">
        <f>+'MATRIZ (I)'!BP57-'MATRIZ (A)'!BP57</f>
        <v>-1.8472767873281012E-4</v>
      </c>
      <c r="BQ57" s="35">
        <f>+'MATRIZ (I)'!BQ57-'MATRIZ (A)'!BQ57</f>
        <v>-7.1231678008307412E-5</v>
      </c>
      <c r="BR57" s="35">
        <f>+'MATRIZ (I)'!BR57-'MATRIZ (A)'!BR57</f>
        <v>-1.4731265564148915E-4</v>
      </c>
      <c r="BS57" s="35">
        <f>+'MATRIZ (I)'!BS57-'MATRIZ (A)'!BS57</f>
        <v>-1.1703551837462016E-4</v>
      </c>
      <c r="BT57" s="35">
        <f>+'MATRIZ (I)'!BT57-'MATRIZ (A)'!BT57</f>
        <v>-2.6474510334919925E-4</v>
      </c>
      <c r="BU57" s="35">
        <f>+'MATRIZ (I)'!BU57-'MATRIZ (A)'!BU57</f>
        <v>-1.7039043698491603E-4</v>
      </c>
      <c r="BV57" s="35">
        <f>+'MATRIZ (I)'!BV57-'MATRIZ (A)'!BV57</f>
        <v>-2.0225816836556905E-4</v>
      </c>
      <c r="BW57" s="35">
        <f>+'MATRIZ (I)'!BW57-'MATRIZ (A)'!BW57</f>
        <v>-9.5580407552969769E-5</v>
      </c>
      <c r="BX57" s="35">
        <f>+'MATRIZ (I)'!BX57-'MATRIZ (A)'!BX57</f>
        <v>-1.3687794502957873E-5</v>
      </c>
      <c r="BY57" s="35">
        <f>+'MATRIZ (I)'!BY57-'MATRIZ (A)'!BY57</f>
        <v>-2.7160757532685256E-5</v>
      </c>
      <c r="BZ57" s="35">
        <f>+'MATRIZ (I)'!BZ57-'MATRIZ (A)'!BZ57</f>
        <v>-1.2052975544540504E-4</v>
      </c>
      <c r="CA57" s="35">
        <f>+'MATRIZ (I)'!CA57-'MATRIZ (A)'!CA57</f>
        <v>-1.4978076681183437E-4</v>
      </c>
      <c r="CB57" s="35">
        <f>+'MATRIZ (I)'!CB57-'MATRIZ (A)'!CB57</f>
        <v>-1.5330719501877108E-4</v>
      </c>
      <c r="CC57" s="35">
        <f>+'MATRIZ (I)'!CC57-'MATRIZ (A)'!CC57</f>
        <v>-1.5512226578498668E-4</v>
      </c>
      <c r="CD57" s="35">
        <f>+'MATRIZ (I)'!CD57-'MATRIZ (A)'!CD57</f>
        <v>-1.5998135944017008E-5</v>
      </c>
      <c r="CE57" s="35">
        <f>+'MATRIZ (I)'!CE57-'MATRIZ (A)'!CE57</f>
        <v>-4.5829816005080865E-4</v>
      </c>
      <c r="CF57" s="35">
        <f>+'MATRIZ (I)'!CF57-'MATRIZ (A)'!CF57</f>
        <v>-1.8112975634350536E-4</v>
      </c>
      <c r="CG57" s="35">
        <f>+'MATRIZ (I)'!CG57-'MATRIZ (A)'!CG57</f>
        <v>-3.5621011853612184E-5</v>
      </c>
      <c r="CH57" s="35">
        <f>+'MATRIZ (I)'!CH57-'MATRIZ (A)'!CH57</f>
        <v>-3.8307697425006206E-5</v>
      </c>
      <c r="CI57" s="35">
        <f>+'MATRIZ (I)'!CI57-'MATRIZ (A)'!CI57</f>
        <v>-4.26867128782735E-5</v>
      </c>
      <c r="CJ57" s="35">
        <f>+'MATRIZ (I)'!CJ57-'MATRIZ (A)'!CJ57</f>
        <v>-1.5286067204290581E-4</v>
      </c>
      <c r="CK57" s="35">
        <f>+'MATRIZ (I)'!CK57-'MATRIZ (A)'!CK57</f>
        <v>-2.0585122793193567E-4</v>
      </c>
      <c r="CL57" s="35">
        <f>+'MATRIZ (I)'!CL57-'MATRIZ (A)'!CL57</f>
        <v>-2.2614552712483198E-4</v>
      </c>
      <c r="CM57" s="35">
        <f>+'MATRIZ (I)'!CM57-'MATRIZ (A)'!CM57</f>
        <v>-2.454087364566794E-4</v>
      </c>
      <c r="CN57" s="35">
        <f>+'MATRIZ (I)'!CN57-'MATRIZ (A)'!CN57</f>
        <v>-8.2648739025629483E-5</v>
      </c>
      <c r="CO57" s="35">
        <f>+'MATRIZ (I)'!CO57-'MATRIZ (A)'!CO57</f>
        <v>-1.2231321622070801E-4</v>
      </c>
      <c r="CP57" s="35">
        <f>+'MATRIZ (I)'!CP57-'MATRIZ (A)'!CP57</f>
        <v>-1.0562992164123811E-4</v>
      </c>
      <c r="CQ57" s="35">
        <f>+'MATRIZ (I)'!CQ57-'MATRIZ (A)'!CQ57</f>
        <v>-1.2264138655896053E-4</v>
      </c>
      <c r="CR57" s="35">
        <f>+'MATRIZ (I)'!CR57-'MATRIZ (A)'!CR57</f>
        <v>-9.3597933537826772E-5</v>
      </c>
      <c r="CS57" s="35">
        <f>+'MATRIZ (I)'!CS57-'MATRIZ (A)'!CS57</f>
        <v>-8.6351273008304305E-5</v>
      </c>
      <c r="CT57" s="35">
        <f>+'MATRIZ (I)'!CT57-'MATRIZ (A)'!CT57</f>
        <v>-1.0124024121539258E-4</v>
      </c>
      <c r="CU57" s="35">
        <f>+'MATRIZ (I)'!CU57-'MATRIZ (A)'!CU57</f>
        <v>-1.8894048287414528E-4</v>
      </c>
      <c r="CV57" s="35">
        <f>+'MATRIZ (I)'!CV57-'MATRIZ (A)'!CV57</f>
        <v>-2.4043604942098023E-4</v>
      </c>
      <c r="CW57" s="35">
        <f>+'MATRIZ (I)'!CW57-'MATRIZ (A)'!CW57</f>
        <v>-4.2375835135065669E-5</v>
      </c>
      <c r="CX57" s="35">
        <f>+'MATRIZ (I)'!CX57-'MATRIZ (A)'!CX57</f>
        <v>-3.4516936452531309E-3</v>
      </c>
      <c r="CY57" s="35">
        <f>+'MATRIZ (I)'!CY57-'MATRIZ (A)'!CY57</f>
        <v>-5.6031830556412029E-3</v>
      </c>
      <c r="CZ57" s="35">
        <f>+'MATRIZ (I)'!CZ57-'MATRIZ (A)'!CZ57</f>
        <v>-1.8506530788638248E-4</v>
      </c>
      <c r="DA57" s="35">
        <f>+'MATRIZ (I)'!DA57-'MATRIZ (A)'!DA57</f>
        <v>-2.5795888428687283E-5</v>
      </c>
      <c r="DB57" s="35">
        <f>+'MATRIZ (I)'!DB57-'MATRIZ (A)'!DB57</f>
        <v>-3.8213819817460495E-5</v>
      </c>
      <c r="DC57" s="35">
        <f>+'MATRIZ (I)'!DC57-'MATRIZ (A)'!DC57</f>
        <v>-8.3734029834671925E-6</v>
      </c>
      <c r="DD57" s="35">
        <f>+'MATRIZ (I)'!DD57-'MATRIZ (A)'!DD57</f>
        <v>-9.6636803219133239E-6</v>
      </c>
      <c r="DE57" s="35">
        <f>+'MATRIZ (I)'!DE57-'MATRIZ (A)'!DE57</f>
        <v>-2.7202723346914777E-6</v>
      </c>
      <c r="DF57" s="35">
        <f>+'MATRIZ (I)'!DF57-'MATRIZ (A)'!DF57</f>
        <v>-1.0556788900993113E-5</v>
      </c>
      <c r="DG57" s="35">
        <f>+'MATRIZ (I)'!DG57-'MATRIZ (A)'!DG57</f>
        <v>-1.2310412187043211E-4</v>
      </c>
      <c r="DH57" s="35">
        <f>+'MATRIZ (I)'!DH57-'MATRIZ (A)'!DH57</f>
        <v>-7.278117785805082E-4</v>
      </c>
      <c r="DI57" s="35">
        <f>+'MATRIZ (I)'!DI57-'MATRIZ (A)'!DI57</f>
        <v>-2.403239746958859E-4</v>
      </c>
      <c r="DJ57" s="35">
        <f>+'MATRIZ (I)'!DJ57-'MATRIZ (A)'!DJ57</f>
        <v>-5.3518005136469861E-5</v>
      </c>
      <c r="DK57" s="35">
        <f>+'MATRIZ (I)'!DK57-'MATRIZ (A)'!DK57</f>
        <v>-1.0048313706181899E-4</v>
      </c>
      <c r="DL57" s="35">
        <f>+'MATRIZ (I)'!DL57-'MATRIZ (A)'!DL57</f>
        <v>-1.7311378144457072E-4</v>
      </c>
      <c r="DM57" s="35">
        <f>+'MATRIZ (I)'!DM57-'MATRIZ (A)'!DM57</f>
        <v>-7.2681168658020464E-4</v>
      </c>
      <c r="DN57" s="35">
        <f>+'MATRIZ (I)'!DN57-'MATRIZ (A)'!DN57</f>
        <v>-5.7397934004502164E-5</v>
      </c>
      <c r="DO57" s="35">
        <f>+'MATRIZ (I)'!DO57-'MATRIZ (A)'!DO57</f>
        <v>-1.2862808587221975E-4</v>
      </c>
      <c r="DP57" s="35">
        <f>+'MATRIZ (I)'!DP57-'MATRIZ (A)'!DP57</f>
        <v>-4.1256932042284327E-5</v>
      </c>
      <c r="DQ57" s="35">
        <f>+'MATRIZ (I)'!DQ57-'MATRIZ (A)'!DQ57</f>
        <v>-2.2180112127389043E-6</v>
      </c>
      <c r="DR57" s="35">
        <f>+'MATRIZ (I)'!DR57-'MATRIZ (A)'!DR57</f>
        <v>-2.9806283869359535E-4</v>
      </c>
      <c r="DS57" s="35">
        <f>+'MATRIZ (I)'!DS57-'MATRIZ (A)'!DS57</f>
        <v>-3.2130911765058668E-5</v>
      </c>
      <c r="DT57" s="35">
        <f>+'MATRIZ (I)'!DT57-'MATRIZ (A)'!DT57</f>
        <v>-5.0855980992231763E-5</v>
      </c>
      <c r="DU57" s="35">
        <f>+'MATRIZ (I)'!DU57-'MATRIZ (A)'!DU57</f>
        <v>-7.507160007961996E-5</v>
      </c>
      <c r="DV57" s="35">
        <f>+'MATRIZ (I)'!DV57-'MATRIZ (A)'!DV57</f>
        <v>-4.6573820504250022E-4</v>
      </c>
      <c r="DW57" s="35">
        <f>+'MATRIZ (I)'!DW57-'MATRIZ (A)'!DW57</f>
        <v>-2.844697602911313E-4</v>
      </c>
      <c r="DX57" s="35">
        <f>+'MATRIZ (I)'!DX57-'MATRIZ (A)'!DX57</f>
        <v>-1.0311035637311663E-4</v>
      </c>
      <c r="DY57" s="35">
        <f>+'MATRIZ (I)'!DY57-'MATRIZ (A)'!DY57</f>
        <v>-3.431198373926399E-4</v>
      </c>
      <c r="DZ57" s="35">
        <f>+'MATRIZ (I)'!DZ57-'MATRIZ (A)'!DZ57</f>
        <v>-2.320586405852495E-4</v>
      </c>
      <c r="EA57" s="35">
        <f>+'MATRIZ (I)'!EA57-'MATRIZ (A)'!EA57</f>
        <v>-3.0576874828920972E-4</v>
      </c>
      <c r="EB57" s="35">
        <f>+'MATRIZ (I)'!EB57-'MATRIZ (A)'!EB57</f>
        <v>-1.9356627595506558E-3</v>
      </c>
      <c r="EC57" s="35">
        <f>+'MATRIZ (I)'!EC57-'MATRIZ (A)'!EC57</f>
        <v>-1.2476582686298917E-4</v>
      </c>
      <c r="ED57" s="35">
        <f>+'MATRIZ (I)'!ED57-'MATRIZ (A)'!ED57</f>
        <v>-1.401810301164472E-4</v>
      </c>
      <c r="EE57" s="35">
        <f>+'MATRIZ (I)'!EE57-'MATRIZ (A)'!EE57</f>
        <v>-1.2202871743273996E-4</v>
      </c>
      <c r="EF57" s="35">
        <f>+'MATRIZ (I)'!EF57-'MATRIZ (A)'!EF57</f>
        <v>-4.5741921983153203E-5</v>
      </c>
      <c r="EG57" s="35">
        <f>+'MATRIZ (I)'!EG57-'MATRIZ (A)'!EG57</f>
        <v>-8.3783197770981524E-5</v>
      </c>
      <c r="EH57" s="35">
        <f>+'MATRIZ (I)'!EH57-'MATRIZ (A)'!EH57</f>
        <v>0</v>
      </c>
    </row>
    <row r="58" spans="1:138" s="7" customFormat="1" ht="21.95" customHeight="1" thickBot="1" x14ac:dyDescent="0.25">
      <c r="A58" s="12" t="s">
        <v>180</v>
      </c>
      <c r="B58" s="12" t="s">
        <v>181</v>
      </c>
      <c r="C58" s="35">
        <f>+'MATRIZ (I)'!C58-'MATRIZ (A)'!C58</f>
        <v>-8.6947990891190206E-6</v>
      </c>
      <c r="D58" s="35">
        <f>+'MATRIZ (I)'!D58-'MATRIZ (A)'!D58</f>
        <v>-1.4729345502939885E-5</v>
      </c>
      <c r="E58" s="35">
        <f>+'MATRIZ (I)'!E58-'MATRIZ (A)'!E58</f>
        <v>-4.9058005558361961E-5</v>
      </c>
      <c r="F58" s="35">
        <f>+'MATRIZ (I)'!F58-'MATRIZ (A)'!F58</f>
        <v>-1.0556031053013698E-5</v>
      </c>
      <c r="G58" s="35">
        <f>+'MATRIZ (I)'!G58-'MATRIZ (A)'!G58</f>
        <v>-1.6441677442814048E-5</v>
      </c>
      <c r="H58" s="35">
        <f>+'MATRIZ (I)'!H58-'MATRIZ (A)'!H58</f>
        <v>-1.8044084774930306E-5</v>
      </c>
      <c r="I58" s="35">
        <f>+'MATRIZ (I)'!I58-'MATRIZ (A)'!I58</f>
        <v>-8.868470798243849E-6</v>
      </c>
      <c r="J58" s="35">
        <f>+'MATRIZ (I)'!J58-'MATRIZ (A)'!J58</f>
        <v>-4.7701699173676349E-6</v>
      </c>
      <c r="K58" s="35">
        <f>+'MATRIZ (I)'!K58-'MATRIZ (A)'!K58</f>
        <v>-2.1403088904179074E-5</v>
      </c>
      <c r="L58" s="35">
        <f>+'MATRIZ (I)'!L58-'MATRIZ (A)'!L58</f>
        <v>-1.0958627116577989E-5</v>
      </c>
      <c r="M58" s="35">
        <f>+'MATRIZ (I)'!M58-'MATRIZ (A)'!M58</f>
        <v>-5.6588725096438393E-6</v>
      </c>
      <c r="N58" s="35">
        <f>+'MATRIZ (I)'!N58-'MATRIZ (A)'!N58</f>
        <v>-2.2856002718419615E-5</v>
      </c>
      <c r="O58" s="35">
        <f>+'MATRIZ (I)'!O58-'MATRIZ (A)'!O58</f>
        <v>-5.6502777016684244E-6</v>
      </c>
      <c r="P58" s="35">
        <f>+'MATRIZ (I)'!P58-'MATRIZ (A)'!P58</f>
        <v>-1.3044199568401868E-5</v>
      </c>
      <c r="Q58" s="35">
        <f>+'MATRIZ (I)'!Q58-'MATRIZ (A)'!Q58</f>
        <v>-8.0071319186853563E-6</v>
      </c>
      <c r="R58" s="35">
        <f>+'MATRIZ (I)'!R58-'MATRIZ (A)'!R58</f>
        <v>-1.785217873914191E-5</v>
      </c>
      <c r="S58" s="35">
        <f>+'MATRIZ (I)'!S58-'MATRIZ (A)'!S58</f>
        <v>-2.6970914855133978E-5</v>
      </c>
      <c r="T58" s="35">
        <f>+'MATRIZ (I)'!T58-'MATRIZ (A)'!T58</f>
        <v>-6.8995683867533751E-6</v>
      </c>
      <c r="U58" s="35">
        <f>+'MATRIZ (I)'!U58-'MATRIZ (A)'!U58</f>
        <v>-1.2755048685081815E-5</v>
      </c>
      <c r="V58" s="35">
        <f>+'MATRIZ (I)'!V58-'MATRIZ (A)'!V58</f>
        <v>-1.2377519438059938E-5</v>
      </c>
      <c r="W58" s="35">
        <f>+'MATRIZ (I)'!W58-'MATRIZ (A)'!W58</f>
        <v>-1.8699521614635479E-5</v>
      </c>
      <c r="X58" s="35">
        <f>+'MATRIZ (I)'!X58-'MATRIZ (A)'!X58</f>
        <v>-1.9139999498960119E-3</v>
      </c>
      <c r="Y58" s="35">
        <f>+'MATRIZ (I)'!Y58-'MATRIZ (A)'!Y58</f>
        <v>-1.8760917209582394E-5</v>
      </c>
      <c r="Z58" s="35">
        <f>+'MATRIZ (I)'!Z58-'MATRIZ (A)'!Z58</f>
        <v>-1.1911684325964542E-5</v>
      </c>
      <c r="AA58" s="35">
        <f>+'MATRIZ (I)'!AA58-'MATRIZ (A)'!AA58</f>
        <v>-1.2749803247755307E-4</v>
      </c>
      <c r="AB58" s="35">
        <f>+'MATRIZ (I)'!AB58-'MATRIZ (A)'!AB58</f>
        <v>-9.0987573810086324E-6</v>
      </c>
      <c r="AC58" s="35">
        <f>+'MATRIZ (I)'!AC58-'MATRIZ (A)'!AC58</f>
        <v>-1.1346610873005976E-5</v>
      </c>
      <c r="AD58" s="35">
        <f>+'MATRIZ (I)'!AD58-'MATRIZ (A)'!AD58</f>
        <v>-1.3984184026156238E-3</v>
      </c>
      <c r="AE58" s="35">
        <f>+'MATRIZ (I)'!AE58-'MATRIZ (A)'!AE58</f>
        <v>-1.142887519849239E-5</v>
      </c>
      <c r="AF58" s="35">
        <f>+'MATRIZ (I)'!AF58-'MATRIZ (A)'!AF58</f>
        <v>-1.309927075999889E-5</v>
      </c>
      <c r="AG58" s="35">
        <f>+'MATRIZ (I)'!AG58-'MATRIZ (A)'!AG58</f>
        <v>-5.373474534286855E-7</v>
      </c>
      <c r="AH58" s="35">
        <f>+'MATRIZ (I)'!AH58-'MATRIZ (A)'!AH58</f>
        <v>-1.3407783279189341E-5</v>
      </c>
      <c r="AI58" s="35">
        <f>+'MATRIZ (I)'!AI58-'MATRIZ (A)'!AI58</f>
        <v>-1.7949298218838704E-3</v>
      </c>
      <c r="AJ58" s="35">
        <f>+'MATRIZ (I)'!AJ58-'MATRIZ (A)'!AJ58</f>
        <v>-6.2802759092837465E-3</v>
      </c>
      <c r="AK58" s="35">
        <f>+'MATRIZ (I)'!AK58-'MATRIZ (A)'!AK58</f>
        <v>-5.7177829848692257E-5</v>
      </c>
      <c r="AL58" s="35">
        <f>+'MATRIZ (I)'!AL58-'MATRIZ (A)'!AL58</f>
        <v>-1.8956264723436849E-3</v>
      </c>
      <c r="AM58" s="35">
        <f>+'MATRIZ (I)'!AM58-'MATRIZ (A)'!AM58</f>
        <v>-2.001759203278147E-3</v>
      </c>
      <c r="AN58" s="35">
        <f>+'MATRIZ (I)'!AN58-'MATRIZ (A)'!AN58</f>
        <v>-8.814767788785365E-4</v>
      </c>
      <c r="AO58" s="35">
        <f>+'MATRIZ (I)'!AO58-'MATRIZ (A)'!AO58</f>
        <v>-4.7556986157811056E-6</v>
      </c>
      <c r="AP58" s="35">
        <f>+'MATRIZ (I)'!AP58-'MATRIZ (A)'!AP58</f>
        <v>-2.205225073239012E-3</v>
      </c>
      <c r="AQ58" s="35">
        <f>+'MATRIZ (I)'!AQ58-'MATRIZ (A)'!AQ58</f>
        <v>-5.738177304737321E-3</v>
      </c>
      <c r="AR58" s="35">
        <f>+'MATRIZ (I)'!AR58-'MATRIZ (A)'!AR58</f>
        <v>-2.8376961939171538E-3</v>
      </c>
      <c r="AS58" s="35">
        <f>+'MATRIZ (I)'!AS58-'MATRIZ (A)'!AS58</f>
        <v>-1.4559632415864269E-3</v>
      </c>
      <c r="AT58" s="35">
        <f>+'MATRIZ (I)'!AT58-'MATRIZ (A)'!AT58</f>
        <v>-5.2259238850234603E-3</v>
      </c>
      <c r="AU58" s="35">
        <f>+'MATRIZ (I)'!AU58-'MATRIZ (A)'!AU58</f>
        <v>-2.6930390919507931E-6</v>
      </c>
      <c r="AV58" s="35">
        <f>+'MATRIZ (I)'!AV58-'MATRIZ (A)'!AV58</f>
        <v>-4.7221690921712401E-5</v>
      </c>
      <c r="AW58" s="35">
        <f>+'MATRIZ (I)'!AW58-'MATRIZ (A)'!AW58</f>
        <v>0.9971415511862215</v>
      </c>
      <c r="AX58" s="35">
        <f>+'MATRIZ (I)'!AX58-'MATRIZ (A)'!AX58</f>
        <v>-2.5301232650677386E-3</v>
      </c>
      <c r="AY58" s="35">
        <f>+'MATRIZ (I)'!AY58-'MATRIZ (A)'!AY58</f>
        <v>-2.7812235018643416E-5</v>
      </c>
      <c r="AZ58" s="35">
        <f>+'MATRIZ (I)'!AZ58-'MATRIZ (A)'!AZ58</f>
        <v>-4.5645013706899454E-2</v>
      </c>
      <c r="BA58" s="35">
        <f>+'MATRIZ (I)'!BA58-'MATRIZ (A)'!BA58</f>
        <v>-2.3578363346173554E-3</v>
      </c>
      <c r="BB58" s="35">
        <f>+'MATRIZ (I)'!BB58-'MATRIZ (A)'!BB58</f>
        <v>-6.3053441186870248E-5</v>
      </c>
      <c r="BC58" s="35">
        <f>+'MATRIZ (I)'!BC58-'MATRIZ (A)'!BC58</f>
        <v>-5.4276590649689626E-5</v>
      </c>
      <c r="BD58" s="35">
        <f>+'MATRIZ (I)'!BD58-'MATRIZ (A)'!BD58</f>
        <v>-2.8523705301642886E-5</v>
      </c>
      <c r="BE58" s="35">
        <f>+'MATRIZ (I)'!BE58-'MATRIZ (A)'!BE58</f>
        <v>-2.5288652507127006E-4</v>
      </c>
      <c r="BF58" s="35">
        <f>+'MATRIZ (I)'!BF58-'MATRIZ (A)'!BF58</f>
        <v>-3.0970215478476902E-5</v>
      </c>
      <c r="BG58" s="35">
        <f>+'MATRIZ (I)'!BG58-'MATRIZ (A)'!BG58</f>
        <v>-2.2547409665543462E-5</v>
      </c>
      <c r="BH58" s="35">
        <f>+'MATRIZ (I)'!BH58-'MATRIZ (A)'!BH58</f>
        <v>-6.5876470965226457E-5</v>
      </c>
      <c r="BI58" s="35">
        <f>+'MATRIZ (I)'!BI58-'MATRIZ (A)'!BI58</f>
        <v>0</v>
      </c>
      <c r="BJ58" s="35">
        <f>+'MATRIZ (I)'!BJ58-'MATRIZ (A)'!BJ58</f>
        <v>-2.5357828982573204E-5</v>
      </c>
      <c r="BK58" s="35">
        <f>+'MATRIZ (I)'!BK58-'MATRIZ (A)'!BK58</f>
        <v>-4.2355043741857166E-4</v>
      </c>
      <c r="BL58" s="35">
        <f>+'MATRIZ (I)'!BL58-'MATRIZ (A)'!BL58</f>
        <v>-1.4469152987548874E-4</v>
      </c>
      <c r="BM58" s="35">
        <f>+'MATRIZ (I)'!BM58-'MATRIZ (A)'!BM58</f>
        <v>-1.2229142442372775E-5</v>
      </c>
      <c r="BN58" s="35">
        <f>+'MATRIZ (I)'!BN58-'MATRIZ (A)'!BN58</f>
        <v>-3.9638356581646507E-4</v>
      </c>
      <c r="BO58" s="35">
        <f>+'MATRIZ (I)'!BO58-'MATRIZ (A)'!BO58</f>
        <v>-2.5441281280354862E-5</v>
      </c>
      <c r="BP58" s="35">
        <f>+'MATRIZ (I)'!BP58-'MATRIZ (A)'!BP58</f>
        <v>-5.7444319393960075E-3</v>
      </c>
      <c r="BQ58" s="35">
        <f>+'MATRIZ (I)'!BQ58-'MATRIZ (A)'!BQ58</f>
        <v>-4.773244785565583E-5</v>
      </c>
      <c r="BR58" s="35">
        <f>+'MATRIZ (I)'!BR58-'MATRIZ (A)'!BR58</f>
        <v>-2.4048725171206664E-5</v>
      </c>
      <c r="BS58" s="35">
        <f>+'MATRIZ (I)'!BS58-'MATRIZ (A)'!BS58</f>
        <v>-2.900307891829327E-5</v>
      </c>
      <c r="BT58" s="35">
        <f>+'MATRIZ (I)'!BT58-'MATRIZ (A)'!BT58</f>
        <v>-1.5596995114707627E-5</v>
      </c>
      <c r="BU58" s="35">
        <f>+'MATRIZ (I)'!BU58-'MATRIZ (A)'!BU58</f>
        <v>-2.6537639758056115E-5</v>
      </c>
      <c r="BV58" s="35">
        <f>+'MATRIZ (I)'!BV58-'MATRIZ (A)'!BV58</f>
        <v>-6.4225000726343857E-4</v>
      </c>
      <c r="BW58" s="35">
        <f>+'MATRIZ (I)'!BW58-'MATRIZ (A)'!BW58</f>
        <v>-8.8563240375294429E-5</v>
      </c>
      <c r="BX58" s="35">
        <f>+'MATRIZ (I)'!BX58-'MATRIZ (A)'!BX58</f>
        <v>-3.1702599726460885E-5</v>
      </c>
      <c r="BY58" s="35">
        <f>+'MATRIZ (I)'!BY58-'MATRIZ (A)'!BY58</f>
        <v>-3.2893333820417603E-5</v>
      </c>
      <c r="BZ58" s="35">
        <f>+'MATRIZ (I)'!BZ58-'MATRIZ (A)'!BZ58</f>
        <v>-3.074818005699601E-5</v>
      </c>
      <c r="CA58" s="35">
        <f>+'MATRIZ (I)'!CA58-'MATRIZ (A)'!CA58</f>
        <v>-3.9680095058010996E-5</v>
      </c>
      <c r="CB58" s="35">
        <f>+'MATRIZ (I)'!CB58-'MATRIZ (A)'!CB58</f>
        <v>-1.731690706178921E-5</v>
      </c>
      <c r="CC58" s="35">
        <f>+'MATRIZ (I)'!CC58-'MATRIZ (A)'!CC58</f>
        <v>-2.4075790735221332E-5</v>
      </c>
      <c r="CD58" s="35">
        <f>+'MATRIZ (I)'!CD58-'MATRIZ (A)'!CD58</f>
        <v>-5.3823516033206376E-5</v>
      </c>
      <c r="CE58" s="35">
        <f>+'MATRIZ (I)'!CE58-'MATRIZ (A)'!CE58</f>
        <v>-1.018532155585527E-4</v>
      </c>
      <c r="CF58" s="35">
        <f>+'MATRIZ (I)'!CF58-'MATRIZ (A)'!CF58</f>
        <v>-2.0245858657767603E-5</v>
      </c>
      <c r="CG58" s="35">
        <f>+'MATRIZ (I)'!CG58-'MATRIZ (A)'!CG58</f>
        <v>-9.6395724940093267E-5</v>
      </c>
      <c r="CH58" s="35">
        <f>+'MATRIZ (I)'!CH58-'MATRIZ (A)'!CH58</f>
        <v>-3.0570946792037013E-4</v>
      </c>
      <c r="CI58" s="35">
        <f>+'MATRIZ (I)'!CI58-'MATRIZ (A)'!CI58</f>
        <v>-1.8763472837976394E-5</v>
      </c>
      <c r="CJ58" s="35">
        <f>+'MATRIZ (I)'!CJ58-'MATRIZ (A)'!CJ58</f>
        <v>-9.8400752044028085E-6</v>
      </c>
      <c r="CK58" s="35">
        <f>+'MATRIZ (I)'!CK58-'MATRIZ (A)'!CK58</f>
        <v>-1.3401944188639289E-5</v>
      </c>
      <c r="CL58" s="35">
        <f>+'MATRIZ (I)'!CL58-'MATRIZ (A)'!CL58</f>
        <v>-3.0174479703280492E-3</v>
      </c>
      <c r="CM58" s="35">
        <f>+'MATRIZ (I)'!CM58-'MATRIZ (A)'!CM58</f>
        <v>-1.7148728274983457E-5</v>
      </c>
      <c r="CN58" s="35">
        <f>+'MATRIZ (I)'!CN58-'MATRIZ (A)'!CN58</f>
        <v>-5.7711794647313456E-5</v>
      </c>
      <c r="CO58" s="35">
        <f>+'MATRIZ (I)'!CO58-'MATRIZ (A)'!CO58</f>
        <v>-7.7267973302308501E-6</v>
      </c>
      <c r="CP58" s="35">
        <f>+'MATRIZ (I)'!CP58-'MATRIZ (A)'!CP58</f>
        <v>-5.5807326396300749E-6</v>
      </c>
      <c r="CQ58" s="35">
        <f>+'MATRIZ (I)'!CQ58-'MATRIZ (A)'!CQ58</f>
        <v>-7.6802595317435313E-6</v>
      </c>
      <c r="CR58" s="35">
        <f>+'MATRIZ (I)'!CR58-'MATRIZ (A)'!CR58</f>
        <v>-4.9453035291530168E-6</v>
      </c>
      <c r="CS58" s="35">
        <f>+'MATRIZ (I)'!CS58-'MATRIZ (A)'!CS58</f>
        <v>-2.7252116650451969E-5</v>
      </c>
      <c r="CT58" s="35">
        <f>+'MATRIZ (I)'!CT58-'MATRIZ (A)'!CT58</f>
        <v>-1.589007503146287E-5</v>
      </c>
      <c r="CU58" s="35">
        <f>+'MATRIZ (I)'!CU58-'MATRIZ (A)'!CU58</f>
        <v>-6.3002958340558322E-5</v>
      </c>
      <c r="CV58" s="35">
        <f>+'MATRIZ (I)'!CV58-'MATRIZ (A)'!CV58</f>
        <v>-1.0382832105877658E-4</v>
      </c>
      <c r="CW58" s="35">
        <f>+'MATRIZ (I)'!CW58-'MATRIZ (A)'!CW58</f>
        <v>-1.218593522475726E-4</v>
      </c>
      <c r="CX58" s="35">
        <f>+'MATRIZ (I)'!CX58-'MATRIZ (A)'!CX58</f>
        <v>-2.2138252520788491E-3</v>
      </c>
      <c r="CY58" s="35">
        <f>+'MATRIZ (I)'!CY58-'MATRIZ (A)'!CY58</f>
        <v>-1.0091125291424356E-2</v>
      </c>
      <c r="CZ58" s="35">
        <f>+'MATRIZ (I)'!CZ58-'MATRIZ (A)'!CZ58</f>
        <v>-1.2341666216458638E-3</v>
      </c>
      <c r="DA58" s="35">
        <f>+'MATRIZ (I)'!DA58-'MATRIZ (A)'!DA58</f>
        <v>-3.8081191090498388E-6</v>
      </c>
      <c r="DB58" s="35">
        <f>+'MATRIZ (I)'!DB58-'MATRIZ (A)'!DB58</f>
        <v>-3.6462002222258314E-6</v>
      </c>
      <c r="DC58" s="35">
        <f>+'MATRIZ (I)'!DC58-'MATRIZ (A)'!DC58</f>
        <v>-3.654362028126443E-4</v>
      </c>
      <c r="DD58" s="35">
        <f>+'MATRIZ (I)'!DD58-'MATRIZ (A)'!DD58</f>
        <v>-2.5140227124906918E-4</v>
      </c>
      <c r="DE58" s="35">
        <f>+'MATRIZ (I)'!DE58-'MATRIZ (A)'!DE58</f>
        <v>-1.6009918037270991E-5</v>
      </c>
      <c r="DF58" s="35">
        <f>+'MATRIZ (I)'!DF58-'MATRIZ (A)'!DF58</f>
        <v>-3.038774345861129E-4</v>
      </c>
      <c r="DG58" s="35">
        <f>+'MATRIZ (I)'!DG58-'MATRIZ (A)'!DG58</f>
        <v>-2.0563918215490666E-4</v>
      </c>
      <c r="DH58" s="35">
        <f>+'MATRIZ (I)'!DH58-'MATRIZ (A)'!DH58</f>
        <v>-6.3010162195935863E-6</v>
      </c>
      <c r="DI58" s="35">
        <f>+'MATRIZ (I)'!DI58-'MATRIZ (A)'!DI58</f>
        <v>-5.6082046052201833E-6</v>
      </c>
      <c r="DJ58" s="35">
        <f>+'MATRIZ (I)'!DJ58-'MATRIZ (A)'!DJ58</f>
        <v>-1.7278195642772199E-5</v>
      </c>
      <c r="DK58" s="35">
        <f>+'MATRIZ (I)'!DK58-'MATRIZ (A)'!DK58</f>
        <v>-6.1616305277228527E-6</v>
      </c>
      <c r="DL58" s="35">
        <f>+'MATRIZ (I)'!DL58-'MATRIZ (A)'!DL58</f>
        <v>-4.7035406066636756E-5</v>
      </c>
      <c r="DM58" s="35">
        <f>+'MATRIZ (I)'!DM58-'MATRIZ (A)'!DM58</f>
        <v>-9.549874583618808E-6</v>
      </c>
      <c r="DN58" s="35">
        <f>+'MATRIZ (I)'!DN58-'MATRIZ (A)'!DN58</f>
        <v>-9.598986627882199E-6</v>
      </c>
      <c r="DO58" s="35">
        <f>+'MATRIZ (I)'!DO58-'MATRIZ (A)'!DO58</f>
        <v>-7.6042073729584458E-6</v>
      </c>
      <c r="DP58" s="35">
        <f>+'MATRIZ (I)'!DP58-'MATRIZ (A)'!DP58</f>
        <v>-2.7899546630824671E-6</v>
      </c>
      <c r="DQ58" s="35">
        <f>+'MATRIZ (I)'!DQ58-'MATRIZ (A)'!DQ58</f>
        <v>-1.2593581384985228E-7</v>
      </c>
      <c r="DR58" s="35">
        <f>+'MATRIZ (I)'!DR58-'MATRIZ (A)'!DR58</f>
        <v>-5.0147574311895932E-5</v>
      </c>
      <c r="DS58" s="35">
        <f>+'MATRIZ (I)'!DS58-'MATRIZ (A)'!DS58</f>
        <v>-1.3389178107531779E-6</v>
      </c>
      <c r="DT58" s="35">
        <f>+'MATRIZ (I)'!DT58-'MATRIZ (A)'!DT58</f>
        <v>-8.8971475564607495E-6</v>
      </c>
      <c r="DU58" s="35">
        <f>+'MATRIZ (I)'!DU58-'MATRIZ (A)'!DU58</f>
        <v>-8.2841383431445494E-6</v>
      </c>
      <c r="DV58" s="35">
        <f>+'MATRIZ (I)'!DV58-'MATRIZ (A)'!DV58</f>
        <v>-2.1760514332097651E-4</v>
      </c>
      <c r="DW58" s="35">
        <f>+'MATRIZ (I)'!DW58-'MATRIZ (A)'!DW58</f>
        <v>-2.9827160536009768E-4</v>
      </c>
      <c r="DX58" s="35">
        <f>+'MATRIZ (I)'!DX58-'MATRIZ (A)'!DX58</f>
        <v>-6.5846091246271518E-5</v>
      </c>
      <c r="DY58" s="35">
        <f>+'MATRIZ (I)'!DY58-'MATRIZ (A)'!DY58</f>
        <v>-2.4706824897439229E-4</v>
      </c>
      <c r="DZ58" s="35">
        <f>+'MATRIZ (I)'!DZ58-'MATRIZ (A)'!DZ58</f>
        <v>-8.4359328879724318E-4</v>
      </c>
      <c r="EA58" s="35">
        <f>+'MATRIZ (I)'!EA58-'MATRIZ (A)'!EA58</f>
        <v>-3.4727186050647544E-4</v>
      </c>
      <c r="EB58" s="35">
        <f>+'MATRIZ (I)'!EB58-'MATRIZ (A)'!EB58</f>
        <v>-1.5903665230054174E-3</v>
      </c>
      <c r="EC58" s="35">
        <f>+'MATRIZ (I)'!EC58-'MATRIZ (A)'!EC58</f>
        <v>-8.6849042902441655E-6</v>
      </c>
      <c r="ED58" s="35">
        <f>+'MATRIZ (I)'!ED58-'MATRIZ (A)'!ED58</f>
        <v>-5.0690008159744718E-6</v>
      </c>
      <c r="EE58" s="35">
        <f>+'MATRIZ (I)'!EE58-'MATRIZ (A)'!EE58</f>
        <v>-6.4550070656205937E-6</v>
      </c>
      <c r="EF58" s="35">
        <f>+'MATRIZ (I)'!EF58-'MATRIZ (A)'!EF58</f>
        <v>-3.3240571489552965E-6</v>
      </c>
      <c r="EG58" s="35">
        <f>+'MATRIZ (I)'!EG58-'MATRIZ (A)'!EG58</f>
        <v>-1.0260676688130897E-4</v>
      </c>
      <c r="EH58" s="35">
        <f>+'MATRIZ (I)'!EH58-'MATRIZ (A)'!EH58</f>
        <v>0</v>
      </c>
    </row>
    <row r="59" spans="1:138" s="7" customFormat="1" ht="21.95" customHeight="1" thickBot="1" x14ac:dyDescent="0.25">
      <c r="A59" s="12" t="s">
        <v>182</v>
      </c>
      <c r="B59" s="12" t="s">
        <v>183</v>
      </c>
      <c r="C59" s="35">
        <f>+'MATRIZ (I)'!C59-'MATRIZ (A)'!C59</f>
        <v>-2.3299637077954727E-5</v>
      </c>
      <c r="D59" s="35">
        <f>+'MATRIZ (I)'!D59-'MATRIZ (A)'!D59</f>
        <v>-4.1054834943494128E-5</v>
      </c>
      <c r="E59" s="35">
        <f>+'MATRIZ (I)'!E59-'MATRIZ (A)'!E59</f>
        <v>-1.2563746391021753E-5</v>
      </c>
      <c r="F59" s="35">
        <f>+'MATRIZ (I)'!F59-'MATRIZ (A)'!F59</f>
        <v>-2.7952064419700774E-5</v>
      </c>
      <c r="G59" s="35">
        <f>+'MATRIZ (I)'!G59-'MATRIZ (A)'!G59</f>
        <v>-4.0367955251576762E-5</v>
      </c>
      <c r="H59" s="35">
        <f>+'MATRIZ (I)'!H59-'MATRIZ (A)'!H59</f>
        <v>-4.389291936850743E-5</v>
      </c>
      <c r="I59" s="35">
        <f>+'MATRIZ (I)'!I59-'MATRIZ (A)'!I59</f>
        <v>-2.265100619009868E-5</v>
      </c>
      <c r="J59" s="35">
        <f>+'MATRIZ (I)'!J59-'MATRIZ (A)'!J59</f>
        <v>-1.2099669691816235E-5</v>
      </c>
      <c r="K59" s="35">
        <f>+'MATRIZ (I)'!K59-'MATRIZ (A)'!K59</f>
        <v>-5.7206033007388049E-5</v>
      </c>
      <c r="L59" s="35">
        <f>+'MATRIZ (I)'!L59-'MATRIZ (A)'!L59</f>
        <v>-2.7593447416667055E-5</v>
      </c>
      <c r="M59" s="35">
        <f>+'MATRIZ (I)'!M59-'MATRIZ (A)'!M59</f>
        <v>-1.4784063974028436E-5</v>
      </c>
      <c r="N59" s="35">
        <f>+'MATRIZ (I)'!N59-'MATRIZ (A)'!N59</f>
        <v>-5.9585418410508754E-5</v>
      </c>
      <c r="O59" s="35">
        <f>+'MATRIZ (I)'!O59-'MATRIZ (A)'!O59</f>
        <v>-1.6132264694976826E-4</v>
      </c>
      <c r="P59" s="35">
        <f>+'MATRIZ (I)'!P59-'MATRIZ (A)'!P59</f>
        <v>-3.557100044120516E-5</v>
      </c>
      <c r="Q59" s="35">
        <f>+'MATRIZ (I)'!Q59-'MATRIZ (A)'!Q59</f>
        <v>-2.5891665149405166E-5</v>
      </c>
      <c r="R59" s="35">
        <f>+'MATRIZ (I)'!R59-'MATRIZ (A)'!R59</f>
        <v>-4.821857213253371E-5</v>
      </c>
      <c r="S59" s="35">
        <f>+'MATRIZ (I)'!S59-'MATRIZ (A)'!S59</f>
        <v>-1.4262637548326289E-4</v>
      </c>
      <c r="T59" s="35">
        <f>+'MATRIZ (I)'!T59-'MATRIZ (A)'!T59</f>
        <v>-1.822690312969975E-5</v>
      </c>
      <c r="U59" s="35">
        <f>+'MATRIZ (I)'!U59-'MATRIZ (A)'!U59</f>
        <v>-3.4784306457966742E-5</v>
      </c>
      <c r="V59" s="35">
        <f>+'MATRIZ (I)'!V59-'MATRIZ (A)'!V59</f>
        <v>-3.1965811220873377E-5</v>
      </c>
      <c r="W59" s="35">
        <f>+'MATRIZ (I)'!W59-'MATRIZ (A)'!W59</f>
        <v>-5.5460124071635243E-5</v>
      </c>
      <c r="X59" s="35">
        <f>+'MATRIZ (I)'!X59-'MATRIZ (A)'!X59</f>
        <v>-3.1124065280573418E-2</v>
      </c>
      <c r="Y59" s="35">
        <f>+'MATRIZ (I)'!Y59-'MATRIZ (A)'!Y59</f>
        <v>-0.20662913330644742</v>
      </c>
      <c r="Z59" s="35">
        <f>+'MATRIZ (I)'!Z59-'MATRIZ (A)'!Z59</f>
        <v>-0.18979424672493672</v>
      </c>
      <c r="AA59" s="35">
        <f>+'MATRIZ (I)'!AA59-'MATRIZ (A)'!AA59</f>
        <v>-3.0460737369638394E-2</v>
      </c>
      <c r="AB59" s="35">
        <f>+'MATRIZ (I)'!AB59-'MATRIZ (A)'!AB59</f>
        <v>-2.484926988778655E-5</v>
      </c>
      <c r="AC59" s="35">
        <f>+'MATRIZ (I)'!AC59-'MATRIZ (A)'!AC59</f>
        <v>-3.2018578466687925E-5</v>
      </c>
      <c r="AD59" s="35">
        <f>+'MATRIZ (I)'!AD59-'MATRIZ (A)'!AD59</f>
        <v>-4.2984328235661714E-5</v>
      </c>
      <c r="AE59" s="35">
        <f>+'MATRIZ (I)'!AE59-'MATRIZ (A)'!AE59</f>
        <v>-0.19718867247943647</v>
      </c>
      <c r="AF59" s="35">
        <f>+'MATRIZ (I)'!AF59-'MATRIZ (A)'!AF59</f>
        <v>-3.8520866360103162E-5</v>
      </c>
      <c r="AG59" s="35">
        <f>+'MATRIZ (I)'!AG59-'MATRIZ (A)'!AG59</f>
        <v>-1.3719838643041215E-6</v>
      </c>
      <c r="AH59" s="35">
        <f>+'MATRIZ (I)'!AH59-'MATRIZ (A)'!AH59</f>
        <v>-3.5490884996998015E-5</v>
      </c>
      <c r="AI59" s="35">
        <f>+'MATRIZ (I)'!AI59-'MATRIZ (A)'!AI59</f>
        <v>-4.2540678316620721E-2</v>
      </c>
      <c r="AJ59" s="35">
        <f>+'MATRIZ (I)'!AJ59-'MATRIZ (A)'!AJ59</f>
        <v>-8.4511844908894043E-3</v>
      </c>
      <c r="AK59" s="35">
        <f>+'MATRIZ (I)'!AK59-'MATRIZ (A)'!AK59</f>
        <v>-4.2521108213591861E-4</v>
      </c>
      <c r="AL59" s="35">
        <f>+'MATRIZ (I)'!AL59-'MATRIZ (A)'!AL59</f>
        <v>-2.9038167995627828E-5</v>
      </c>
      <c r="AM59" s="35">
        <f>+'MATRIZ (I)'!AM59-'MATRIZ (A)'!AM59</f>
        <v>-3.0826930297026072E-5</v>
      </c>
      <c r="AN59" s="35">
        <f>+'MATRIZ (I)'!AN59-'MATRIZ (A)'!AN59</f>
        <v>-8.9688456355934611E-3</v>
      </c>
      <c r="AO59" s="35">
        <f>+'MATRIZ (I)'!AO59-'MATRIZ (A)'!AO59</f>
        <v>-1.3273669139223212E-5</v>
      </c>
      <c r="AP59" s="35">
        <f>+'MATRIZ (I)'!AP59-'MATRIZ (A)'!AP59</f>
        <v>-8.6138001105508555E-5</v>
      </c>
      <c r="AQ59" s="35">
        <f>+'MATRIZ (I)'!AQ59-'MATRIZ (A)'!AQ59</f>
        <v>-1.7036211375084675E-3</v>
      </c>
      <c r="AR59" s="35">
        <f>+'MATRIZ (I)'!AR59-'MATRIZ (A)'!AR59</f>
        <v>-2.2398541910098168E-3</v>
      </c>
      <c r="AS59" s="35">
        <f>+'MATRIZ (I)'!AS59-'MATRIZ (A)'!AS59</f>
        <v>-1.79423253804713E-5</v>
      </c>
      <c r="AT59" s="35">
        <f>+'MATRIZ (I)'!AT59-'MATRIZ (A)'!AT59</f>
        <v>-3.6455542072625128E-4</v>
      </c>
      <c r="AU59" s="35">
        <f>+'MATRIZ (I)'!AU59-'MATRIZ (A)'!AU59</f>
        <v>-7.6424663499165226E-6</v>
      </c>
      <c r="AV59" s="35">
        <f>+'MATRIZ (I)'!AV59-'MATRIZ (A)'!AV59</f>
        <v>-1.0787111018343985E-5</v>
      </c>
      <c r="AW59" s="35">
        <f>+'MATRIZ (I)'!AW59-'MATRIZ (A)'!AW59</f>
        <v>-6.3034330554391144E-5</v>
      </c>
      <c r="AX59" s="35">
        <f>+'MATRIZ (I)'!AX59-'MATRIZ (A)'!AX59</f>
        <v>0.98940064218850965</v>
      </c>
      <c r="AY59" s="35">
        <f>+'MATRIZ (I)'!AY59-'MATRIZ (A)'!AY59</f>
        <v>-3.3169268629454788E-5</v>
      </c>
      <c r="AZ59" s="35">
        <f>+'MATRIZ (I)'!AZ59-'MATRIZ (A)'!AZ59</f>
        <v>-4.2254684654204057E-5</v>
      </c>
      <c r="BA59" s="35">
        <f>+'MATRIZ (I)'!BA59-'MATRIZ (A)'!BA59</f>
        <v>-8.9846232616519027E-6</v>
      </c>
      <c r="BB59" s="35">
        <f>+'MATRIZ (I)'!BB59-'MATRIZ (A)'!BB59</f>
        <v>-1.6712188140421903E-4</v>
      </c>
      <c r="BC59" s="35">
        <f>+'MATRIZ (I)'!BC59-'MATRIZ (A)'!BC59</f>
        <v>-1.798527326904247E-4</v>
      </c>
      <c r="BD59" s="35">
        <f>+'MATRIZ (I)'!BD59-'MATRIZ (A)'!BD59</f>
        <v>-2.7383155661652261E-5</v>
      </c>
      <c r="BE59" s="35">
        <f>+'MATRIZ (I)'!BE59-'MATRIZ (A)'!BE59</f>
        <v>-9.4816271373143962E-4</v>
      </c>
      <c r="BF59" s="35">
        <f>+'MATRIZ (I)'!BF59-'MATRIZ (A)'!BF59</f>
        <v>-1.8762638955206222E-4</v>
      </c>
      <c r="BG59" s="35">
        <f>+'MATRIZ (I)'!BG59-'MATRIZ (A)'!BG59</f>
        <v>-6.5654870269018137E-5</v>
      </c>
      <c r="BH59" s="35">
        <f>+'MATRIZ (I)'!BH59-'MATRIZ (A)'!BH59</f>
        <v>-2.1036432155891317E-4</v>
      </c>
      <c r="BI59" s="35">
        <f>+'MATRIZ (I)'!BI59-'MATRIZ (A)'!BI59</f>
        <v>0</v>
      </c>
      <c r="BJ59" s="35">
        <f>+'MATRIZ (I)'!BJ59-'MATRIZ (A)'!BJ59</f>
        <v>-2.789011927469385E-5</v>
      </c>
      <c r="BK59" s="35">
        <f>+'MATRIZ (I)'!BK59-'MATRIZ (A)'!BK59</f>
        <v>-3.8496868808094971E-3</v>
      </c>
      <c r="BL59" s="35">
        <f>+'MATRIZ (I)'!BL59-'MATRIZ (A)'!BL59</f>
        <v>-3.8387190311751604E-5</v>
      </c>
      <c r="BM59" s="35">
        <f>+'MATRIZ (I)'!BM59-'MATRIZ (A)'!BM59</f>
        <v>-3.148052234236503E-5</v>
      </c>
      <c r="BN59" s="35">
        <f>+'MATRIZ (I)'!BN59-'MATRIZ (A)'!BN59</f>
        <v>-2.5125315285555628E-4</v>
      </c>
      <c r="BO59" s="35">
        <f>+'MATRIZ (I)'!BO59-'MATRIZ (A)'!BO59</f>
        <v>-1.4466675102896429E-5</v>
      </c>
      <c r="BP59" s="35">
        <f>+'MATRIZ (I)'!BP59-'MATRIZ (A)'!BP59</f>
        <v>-3.8221992475170078E-3</v>
      </c>
      <c r="BQ59" s="35">
        <f>+'MATRIZ (I)'!BQ59-'MATRIZ (A)'!BQ59</f>
        <v>-9.4767240423448178E-6</v>
      </c>
      <c r="BR59" s="35">
        <f>+'MATRIZ (I)'!BR59-'MATRIZ (A)'!BR59</f>
        <v>-9.0609474125997238E-5</v>
      </c>
      <c r="BS59" s="35">
        <f>+'MATRIZ (I)'!BS59-'MATRIZ (A)'!BS59</f>
        <v>-8.0527054336800003E-5</v>
      </c>
      <c r="BT59" s="35">
        <f>+'MATRIZ (I)'!BT59-'MATRIZ (A)'!BT59</f>
        <v>-3.9230924662312222E-5</v>
      </c>
      <c r="BU59" s="35">
        <f>+'MATRIZ (I)'!BU59-'MATRIZ (A)'!BU59</f>
        <v>-8.8018314917435943E-5</v>
      </c>
      <c r="BV59" s="35">
        <f>+'MATRIZ (I)'!BV59-'MATRIZ (A)'!BV59</f>
        <v>-5.5738972579112644E-5</v>
      </c>
      <c r="BW59" s="35">
        <f>+'MATRIZ (I)'!BW59-'MATRIZ (A)'!BW59</f>
        <v>-6.5741262136815735E-4</v>
      </c>
      <c r="BX59" s="35">
        <f>+'MATRIZ (I)'!BX59-'MATRIZ (A)'!BX59</f>
        <v>-1.581865749098913E-8</v>
      </c>
      <c r="BY59" s="35">
        <f>+'MATRIZ (I)'!BY59-'MATRIZ (A)'!BY59</f>
        <v>-3.0811277679718797E-6</v>
      </c>
      <c r="BZ59" s="35">
        <f>+'MATRIZ (I)'!BZ59-'MATRIZ (A)'!BZ59</f>
        <v>-7.3384334414050882E-5</v>
      </c>
      <c r="CA59" s="35">
        <f>+'MATRIZ (I)'!CA59-'MATRIZ (A)'!CA59</f>
        <v>-5.1155389171931708E-5</v>
      </c>
      <c r="CB59" s="35">
        <f>+'MATRIZ (I)'!CB59-'MATRIZ (A)'!CB59</f>
        <v>-4.7026834359840821E-5</v>
      </c>
      <c r="CC59" s="35">
        <f>+'MATRIZ (I)'!CC59-'MATRIZ (A)'!CC59</f>
        <v>-1.2161460622742651E-4</v>
      </c>
      <c r="CD59" s="35">
        <f>+'MATRIZ (I)'!CD59-'MATRIZ (A)'!CD59</f>
        <v>-4.5512847914872764E-6</v>
      </c>
      <c r="CE59" s="35">
        <f>+'MATRIZ (I)'!CE59-'MATRIZ (A)'!CE59</f>
        <v>-6.5436574003480759E-4</v>
      </c>
      <c r="CF59" s="35">
        <f>+'MATRIZ (I)'!CF59-'MATRIZ (A)'!CF59</f>
        <v>-4.9838924862754848E-5</v>
      </c>
      <c r="CG59" s="35">
        <f>+'MATRIZ (I)'!CG59-'MATRIZ (A)'!CG59</f>
        <v>-8.5308309314396925E-6</v>
      </c>
      <c r="CH59" s="35">
        <f>+'MATRIZ (I)'!CH59-'MATRIZ (A)'!CH59</f>
        <v>-7.2526506682706162E-6</v>
      </c>
      <c r="CI59" s="35">
        <f>+'MATRIZ (I)'!CI59-'MATRIZ (A)'!CI59</f>
        <v>-1.7207781727912177E-4</v>
      </c>
      <c r="CJ59" s="35">
        <f>+'MATRIZ (I)'!CJ59-'MATRIZ (A)'!CJ59</f>
        <v>-2.5675770322379561E-5</v>
      </c>
      <c r="CK59" s="35">
        <f>+'MATRIZ (I)'!CK59-'MATRIZ (A)'!CK59</f>
        <v>-3.3619506834270541E-5</v>
      </c>
      <c r="CL59" s="35">
        <f>+'MATRIZ (I)'!CL59-'MATRIZ (A)'!CL59</f>
        <v>-3.6556013520057809E-5</v>
      </c>
      <c r="CM59" s="35">
        <f>+'MATRIZ (I)'!CM59-'MATRIZ (A)'!CM59</f>
        <v>-4.4137200156975393E-5</v>
      </c>
      <c r="CN59" s="35">
        <f>+'MATRIZ (I)'!CN59-'MATRIZ (A)'!CN59</f>
        <v>-8.0517048961867413E-5</v>
      </c>
      <c r="CO59" s="35">
        <f>+'MATRIZ (I)'!CO59-'MATRIZ (A)'!CO59</f>
        <v>-2.3578807706266396E-5</v>
      </c>
      <c r="CP59" s="35">
        <f>+'MATRIZ (I)'!CP59-'MATRIZ (A)'!CP59</f>
        <v>-1.4249020970905136E-5</v>
      </c>
      <c r="CQ59" s="35">
        <f>+'MATRIZ (I)'!CQ59-'MATRIZ (A)'!CQ59</f>
        <v>-1.990552459547333E-5</v>
      </c>
      <c r="CR59" s="35">
        <f>+'MATRIZ (I)'!CR59-'MATRIZ (A)'!CR59</f>
        <v>-1.2626687784899845E-5</v>
      </c>
      <c r="CS59" s="35">
        <f>+'MATRIZ (I)'!CS59-'MATRIZ (A)'!CS59</f>
        <v>-7.9851702540260672E-5</v>
      </c>
      <c r="CT59" s="35">
        <f>+'MATRIZ (I)'!CT59-'MATRIZ (A)'!CT59</f>
        <v>-1.4638196024379027E-5</v>
      </c>
      <c r="CU59" s="35">
        <f>+'MATRIZ (I)'!CU59-'MATRIZ (A)'!CU59</f>
        <v>-1.5643777368782002E-5</v>
      </c>
      <c r="CV59" s="35">
        <f>+'MATRIZ (I)'!CV59-'MATRIZ (A)'!CV59</f>
        <v>-1.6514968412379143E-4</v>
      </c>
      <c r="CW59" s="35">
        <f>+'MATRIZ (I)'!CW59-'MATRIZ (A)'!CW59</f>
        <v>-3.1020003178901191E-4</v>
      </c>
      <c r="CX59" s="35">
        <f>+'MATRIZ (I)'!CX59-'MATRIZ (A)'!CX59</f>
        <v>-2.1310683683875902E-3</v>
      </c>
      <c r="CY59" s="35">
        <f>+'MATRIZ (I)'!CY59-'MATRIZ (A)'!CY59</f>
        <v>-6.5543923445952131E-5</v>
      </c>
      <c r="CZ59" s="35">
        <f>+'MATRIZ (I)'!CZ59-'MATRIZ (A)'!CZ59</f>
        <v>-6.7858242374425663E-6</v>
      </c>
      <c r="DA59" s="35">
        <f>+'MATRIZ (I)'!DA59-'MATRIZ (A)'!DA59</f>
        <v>-5.9995355775773297E-6</v>
      </c>
      <c r="DB59" s="35">
        <f>+'MATRIZ (I)'!DB59-'MATRIZ (A)'!DB59</f>
        <v>-9.1041725929875385E-7</v>
      </c>
      <c r="DC59" s="35">
        <f>+'MATRIZ (I)'!DC59-'MATRIZ (A)'!DC59</f>
        <v>-1.0110048292410219E-6</v>
      </c>
      <c r="DD59" s="35">
        <f>+'MATRIZ (I)'!DD59-'MATRIZ (A)'!DD59</f>
        <v>-1.2958030454971212E-6</v>
      </c>
      <c r="DE59" s="35">
        <f>+'MATRIZ (I)'!DE59-'MATRIZ (A)'!DE59</f>
        <v>-3.7995861205522138E-7</v>
      </c>
      <c r="DF59" s="35">
        <f>+'MATRIZ (I)'!DF59-'MATRIZ (A)'!DF59</f>
        <v>-1.4100463762216348E-6</v>
      </c>
      <c r="DG59" s="35">
        <f>+'MATRIZ (I)'!DG59-'MATRIZ (A)'!DG59</f>
        <v>-3.1255766690763966E-6</v>
      </c>
      <c r="DH59" s="35">
        <f>+'MATRIZ (I)'!DH59-'MATRIZ (A)'!DH59</f>
        <v>-1.5863301471477119E-5</v>
      </c>
      <c r="DI59" s="35">
        <f>+'MATRIZ (I)'!DI59-'MATRIZ (A)'!DI59</f>
        <v>-7.6442161895154066E-6</v>
      </c>
      <c r="DJ59" s="35">
        <f>+'MATRIZ (I)'!DJ59-'MATRIZ (A)'!DJ59</f>
        <v>-4.7695576392264231E-6</v>
      </c>
      <c r="DK59" s="35">
        <f>+'MATRIZ (I)'!DK59-'MATRIZ (A)'!DK59</f>
        <v>-1.2858343565969366E-5</v>
      </c>
      <c r="DL59" s="35">
        <f>+'MATRIZ (I)'!DL59-'MATRIZ (A)'!DL59</f>
        <v>-5.6635718610522018E-4</v>
      </c>
      <c r="DM59" s="35">
        <f>+'MATRIZ (I)'!DM59-'MATRIZ (A)'!DM59</f>
        <v>-6.0333814702138636E-6</v>
      </c>
      <c r="DN59" s="35">
        <f>+'MATRIZ (I)'!DN59-'MATRIZ (A)'!DN59</f>
        <v>-8.3528590485777635E-6</v>
      </c>
      <c r="DO59" s="35">
        <f>+'MATRIZ (I)'!DO59-'MATRIZ (A)'!DO59</f>
        <v>-1.9191948541011608E-5</v>
      </c>
      <c r="DP59" s="35">
        <f>+'MATRIZ (I)'!DP59-'MATRIZ (A)'!DP59</f>
        <v>-7.2507517221476506E-6</v>
      </c>
      <c r="DQ59" s="35">
        <f>+'MATRIZ (I)'!DQ59-'MATRIZ (A)'!DQ59</f>
        <v>-3.2421636921142772E-7</v>
      </c>
      <c r="DR59" s="35">
        <f>+'MATRIZ (I)'!DR59-'MATRIZ (A)'!DR59</f>
        <v>-2.7651809533551315E-5</v>
      </c>
      <c r="DS59" s="35">
        <f>+'MATRIZ (I)'!DS59-'MATRIZ (A)'!DS59</f>
        <v>-3.9020349853729013E-3</v>
      </c>
      <c r="DT59" s="35">
        <f>+'MATRIZ (I)'!DT59-'MATRIZ (A)'!DT59</f>
        <v>-7.0226202330415609E-6</v>
      </c>
      <c r="DU59" s="35">
        <f>+'MATRIZ (I)'!DU59-'MATRIZ (A)'!DU59</f>
        <v>-3.4893713538611976E-6</v>
      </c>
      <c r="DV59" s="35">
        <f>+'MATRIZ (I)'!DV59-'MATRIZ (A)'!DV59</f>
        <v>-1.029739028018548E-4</v>
      </c>
      <c r="DW59" s="35">
        <f>+'MATRIZ (I)'!DW59-'MATRIZ (A)'!DW59</f>
        <v>-1.1263133996908348E-4</v>
      </c>
      <c r="DX59" s="35">
        <f>+'MATRIZ (I)'!DX59-'MATRIZ (A)'!DX59</f>
        <v>-8.368039635110433E-7</v>
      </c>
      <c r="DY59" s="35">
        <f>+'MATRIZ (I)'!DY59-'MATRIZ (A)'!DY59</f>
        <v>-7.8288764938781133E-4</v>
      </c>
      <c r="DZ59" s="35">
        <f>+'MATRIZ (I)'!DZ59-'MATRIZ (A)'!DZ59</f>
        <v>-2.2462795151556848E-5</v>
      </c>
      <c r="EA59" s="35">
        <f>+'MATRIZ (I)'!EA59-'MATRIZ (A)'!EA59</f>
        <v>-2.7173080617699415E-3</v>
      </c>
      <c r="EB59" s="35">
        <f>+'MATRIZ (I)'!EB59-'MATRIZ (A)'!EB59</f>
        <v>-1.7121571737321487E-4</v>
      </c>
      <c r="EC59" s="35">
        <f>+'MATRIZ (I)'!EC59-'MATRIZ (A)'!EC59</f>
        <v>-1.921594131685371E-5</v>
      </c>
      <c r="ED59" s="35">
        <f>+'MATRIZ (I)'!ED59-'MATRIZ (A)'!ED59</f>
        <v>-1.0943535894203255E-5</v>
      </c>
      <c r="EE59" s="35">
        <f>+'MATRIZ (I)'!EE59-'MATRIZ (A)'!EE59</f>
        <v>-1.6483668578693179E-5</v>
      </c>
      <c r="EF59" s="35">
        <f>+'MATRIZ (I)'!EF59-'MATRIZ (A)'!EF59</f>
        <v>-8.7755995882860592E-6</v>
      </c>
      <c r="EG59" s="35">
        <f>+'MATRIZ (I)'!EG59-'MATRIZ (A)'!EG59</f>
        <v>-1.5454797565682834E-5</v>
      </c>
      <c r="EH59" s="35">
        <f>+'MATRIZ (I)'!EH59-'MATRIZ (A)'!EH59</f>
        <v>0</v>
      </c>
    </row>
    <row r="60" spans="1:138" s="7" customFormat="1" ht="21.95" customHeight="1" thickBot="1" x14ac:dyDescent="0.25">
      <c r="A60" s="12" t="s">
        <v>184</v>
      </c>
      <c r="B60" s="12" t="s">
        <v>185</v>
      </c>
      <c r="C60" s="35">
        <f>+'MATRIZ (I)'!C60-'MATRIZ (A)'!C60</f>
        <v>-3.3143981734311106E-6</v>
      </c>
      <c r="D60" s="35">
        <f>+'MATRIZ (I)'!D60-'MATRIZ (A)'!D60</f>
        <v>-2.2343316615293921E-6</v>
      </c>
      <c r="E60" s="35">
        <f>+'MATRIZ (I)'!E60-'MATRIZ (A)'!E60</f>
        <v>-1.5400174613439483E-6</v>
      </c>
      <c r="F60" s="35">
        <f>+'MATRIZ (I)'!F60-'MATRIZ (A)'!F60</f>
        <v>-4.7390041878879251E-6</v>
      </c>
      <c r="G60" s="35">
        <f>+'MATRIZ (I)'!G60-'MATRIZ (A)'!G60</f>
        <v>-8.8006624811635909E-6</v>
      </c>
      <c r="H60" s="35">
        <f>+'MATRIZ (I)'!H60-'MATRIZ (A)'!H60</f>
        <v>-9.0337196759690649E-6</v>
      </c>
      <c r="I60" s="35">
        <f>+'MATRIZ (I)'!I60-'MATRIZ (A)'!I60</f>
        <v>-5.7575779310071331E-6</v>
      </c>
      <c r="J60" s="35">
        <f>+'MATRIZ (I)'!J60-'MATRIZ (A)'!J60</f>
        <v>-3.0505504521288243E-6</v>
      </c>
      <c r="K60" s="35">
        <f>+'MATRIZ (I)'!K60-'MATRIZ (A)'!K60</f>
        <v>-8.4750889397421417E-6</v>
      </c>
      <c r="L60" s="35">
        <f>+'MATRIZ (I)'!L60-'MATRIZ (A)'!L60</f>
        <v>-6.122973141462006E-6</v>
      </c>
      <c r="M60" s="35">
        <f>+'MATRIZ (I)'!M60-'MATRIZ (A)'!M60</f>
        <v>-2.9682163421360729E-6</v>
      </c>
      <c r="N60" s="35">
        <f>+'MATRIZ (I)'!N60-'MATRIZ (A)'!N60</f>
        <v>-5.4848344627962087E-6</v>
      </c>
      <c r="O60" s="35">
        <f>+'MATRIZ (I)'!O60-'MATRIZ (A)'!O60</f>
        <v>-3.6290273520505192E-6</v>
      </c>
      <c r="P60" s="35">
        <f>+'MATRIZ (I)'!P60-'MATRIZ (A)'!P60</f>
        <v>-3.6745666612470922E-6</v>
      </c>
      <c r="Q60" s="35">
        <f>+'MATRIZ (I)'!Q60-'MATRIZ (A)'!Q60</f>
        <v>-4.3529355980544067E-6</v>
      </c>
      <c r="R60" s="35">
        <f>+'MATRIZ (I)'!R60-'MATRIZ (A)'!R60</f>
        <v>-6.0234693696106042E-6</v>
      </c>
      <c r="S60" s="35">
        <f>+'MATRIZ (I)'!S60-'MATRIZ (A)'!S60</f>
        <v>-1.6915239293672929E-6</v>
      </c>
      <c r="T60" s="35">
        <f>+'MATRIZ (I)'!T60-'MATRIZ (A)'!T60</f>
        <v>-3.1891295233250262E-6</v>
      </c>
      <c r="U60" s="35">
        <f>+'MATRIZ (I)'!U60-'MATRIZ (A)'!U60</f>
        <v>-3.6848030688015608E-6</v>
      </c>
      <c r="V60" s="35">
        <f>+'MATRIZ (I)'!V60-'MATRIZ (A)'!V60</f>
        <v>-6.614573042584648E-6</v>
      </c>
      <c r="W60" s="35">
        <f>+'MATRIZ (I)'!W60-'MATRIZ (A)'!W60</f>
        <v>-3.814585938592859E-6</v>
      </c>
      <c r="X60" s="35">
        <f>+'MATRIZ (I)'!X60-'MATRIZ (A)'!X60</f>
        <v>-4.3984454358053088E-6</v>
      </c>
      <c r="Y60" s="35">
        <f>+'MATRIZ (I)'!Y60-'MATRIZ (A)'!Y60</f>
        <v>-8.5178985631969057E-6</v>
      </c>
      <c r="Z60" s="35">
        <f>+'MATRIZ (I)'!Z60-'MATRIZ (A)'!Z60</f>
        <v>-7.0704273791247447E-6</v>
      </c>
      <c r="AA60" s="35">
        <f>+'MATRIZ (I)'!AA60-'MATRIZ (A)'!AA60</f>
        <v>-5.3486906329417177E-6</v>
      </c>
      <c r="AB60" s="35">
        <f>+'MATRIZ (I)'!AB60-'MATRIZ (A)'!AB60</f>
        <v>-2.4961539071011299E-6</v>
      </c>
      <c r="AC60" s="35">
        <f>+'MATRIZ (I)'!AC60-'MATRIZ (A)'!AC60</f>
        <v>-8.8398409674313487E-7</v>
      </c>
      <c r="AD60" s="35">
        <f>+'MATRIZ (I)'!AD60-'MATRIZ (A)'!AD60</f>
        <v>-5.9442479524161025E-6</v>
      </c>
      <c r="AE60" s="35">
        <f>+'MATRIZ (I)'!AE60-'MATRIZ (A)'!AE60</f>
        <v>-7.2509017050276768E-6</v>
      </c>
      <c r="AF60" s="35">
        <f>+'MATRIZ (I)'!AF60-'MATRIZ (A)'!AF60</f>
        <v>-2.7203943217494271E-6</v>
      </c>
      <c r="AG60" s="35">
        <f>+'MATRIZ (I)'!AG60-'MATRIZ (A)'!AG60</f>
        <v>-3.6136818496196959E-7</v>
      </c>
      <c r="AH60" s="35">
        <f>+'MATRIZ (I)'!AH60-'MATRIZ (A)'!AH60</f>
        <v>-6.0460137402748754E-6</v>
      </c>
      <c r="AI60" s="35">
        <f>+'MATRIZ (I)'!AI60-'MATRIZ (A)'!AI60</f>
        <v>-3.6604910257990268E-6</v>
      </c>
      <c r="AJ60" s="35">
        <f>+'MATRIZ (I)'!AJ60-'MATRIZ (A)'!AJ60</f>
        <v>-4.2880775223112152E-6</v>
      </c>
      <c r="AK60" s="35">
        <f>+'MATRIZ (I)'!AK60-'MATRIZ (A)'!AK60</f>
        <v>-6.7248004655480272E-7</v>
      </c>
      <c r="AL60" s="35">
        <f>+'MATRIZ (I)'!AL60-'MATRIZ (A)'!AL60</f>
        <v>-3.6038552785627815E-6</v>
      </c>
      <c r="AM60" s="35">
        <f>+'MATRIZ (I)'!AM60-'MATRIZ (A)'!AM60</f>
        <v>-7.3075935040671734E-6</v>
      </c>
      <c r="AN60" s="35">
        <f>+'MATRIZ (I)'!AN60-'MATRIZ (A)'!AN60</f>
        <v>-2.9856898565839184E-6</v>
      </c>
      <c r="AO60" s="35">
        <f>+'MATRIZ (I)'!AO60-'MATRIZ (A)'!AO60</f>
        <v>-5.9421330599419036E-7</v>
      </c>
      <c r="AP60" s="35">
        <f>+'MATRIZ (I)'!AP60-'MATRIZ (A)'!AP60</f>
        <v>-3.6390691459045984E-6</v>
      </c>
      <c r="AQ60" s="35">
        <f>+'MATRIZ (I)'!AQ60-'MATRIZ (A)'!AQ60</f>
        <v>-9.0401947658038214E-6</v>
      </c>
      <c r="AR60" s="35">
        <f>+'MATRIZ (I)'!AR60-'MATRIZ (A)'!AR60</f>
        <v>-2.9440974284046064E-6</v>
      </c>
      <c r="AS60" s="35">
        <f>+'MATRIZ (I)'!AS60-'MATRIZ (A)'!AS60</f>
        <v>-2.1120601124339732E-5</v>
      </c>
      <c r="AT60" s="35">
        <f>+'MATRIZ (I)'!AT60-'MATRIZ (A)'!AT60</f>
        <v>-1.0452583998878332E-5</v>
      </c>
      <c r="AU60" s="35">
        <f>+'MATRIZ (I)'!AU60-'MATRIZ (A)'!AU60</f>
        <v>-1.213827482746214E-7</v>
      </c>
      <c r="AV60" s="35">
        <f>+'MATRIZ (I)'!AV60-'MATRIZ (A)'!AV60</f>
        <v>-1.8292427700742225E-6</v>
      </c>
      <c r="AW60" s="35">
        <f>+'MATRIZ (I)'!AW60-'MATRIZ (A)'!AW60</f>
        <v>-3.8641823943835717E-5</v>
      </c>
      <c r="AX60" s="35">
        <f>+'MATRIZ (I)'!AX60-'MATRIZ (A)'!AX60</f>
        <v>-5.2109342444621036E-6</v>
      </c>
      <c r="AY60" s="35">
        <f>+'MATRIZ (I)'!AY60-'MATRIZ (A)'!AY60</f>
        <v>0.98655395323268624</v>
      </c>
      <c r="AZ60" s="35">
        <f>+'MATRIZ (I)'!AZ60-'MATRIZ (A)'!AZ60</f>
        <v>-3.3976866015077341E-4</v>
      </c>
      <c r="BA60" s="35">
        <f>+'MATRIZ (I)'!BA60-'MATRIZ (A)'!BA60</f>
        <v>-2.6476477769239198E-6</v>
      </c>
      <c r="BB60" s="35">
        <f>+'MATRIZ (I)'!BB60-'MATRIZ (A)'!BB60</f>
        <v>-4.5877238412383666E-6</v>
      </c>
      <c r="BC60" s="35">
        <f>+'MATRIZ (I)'!BC60-'MATRIZ (A)'!BC60</f>
        <v>-3.0444508436510032E-6</v>
      </c>
      <c r="BD60" s="35">
        <f>+'MATRIZ (I)'!BD60-'MATRIZ (A)'!BD60</f>
        <v>-5.9421469101308458E-6</v>
      </c>
      <c r="BE60" s="35">
        <f>+'MATRIZ (I)'!BE60-'MATRIZ (A)'!BE60</f>
        <v>-6.7858663488088123E-6</v>
      </c>
      <c r="BF60" s="35">
        <f>+'MATRIZ (I)'!BF60-'MATRIZ (A)'!BF60</f>
        <v>-4.6274178212000075E-6</v>
      </c>
      <c r="BG60" s="35">
        <f>+'MATRIZ (I)'!BG60-'MATRIZ (A)'!BG60</f>
        <v>-8.5149677094171327E-6</v>
      </c>
      <c r="BH60" s="35">
        <f>+'MATRIZ (I)'!BH60-'MATRIZ (A)'!BH60</f>
        <v>-4.42536801320126E-6</v>
      </c>
      <c r="BI60" s="35">
        <f>+'MATRIZ (I)'!BI60-'MATRIZ (A)'!BI60</f>
        <v>0</v>
      </c>
      <c r="BJ60" s="35">
        <f>+'MATRIZ (I)'!BJ60-'MATRIZ (A)'!BJ60</f>
        <v>-6.1340457923397171E-6</v>
      </c>
      <c r="BK60" s="35">
        <f>+'MATRIZ (I)'!BK60-'MATRIZ (A)'!BK60</f>
        <v>-5.1000285922999062E-6</v>
      </c>
      <c r="BL60" s="35">
        <f>+'MATRIZ (I)'!BL60-'MATRIZ (A)'!BL60</f>
        <v>-9.401176948021926E-6</v>
      </c>
      <c r="BM60" s="35">
        <f>+'MATRIZ (I)'!BM60-'MATRIZ (A)'!BM60</f>
        <v>-7.6112599333294913E-6</v>
      </c>
      <c r="BN60" s="35">
        <f>+'MATRIZ (I)'!BN60-'MATRIZ (A)'!BN60</f>
        <v>-6.553050296869482E-6</v>
      </c>
      <c r="BO60" s="35">
        <f>+'MATRIZ (I)'!BO60-'MATRIZ (A)'!BO60</f>
        <v>-3.5789840282650095E-6</v>
      </c>
      <c r="BP60" s="35">
        <f>+'MATRIZ (I)'!BP60-'MATRIZ (A)'!BP60</f>
        <v>-6.0131326156493061E-6</v>
      </c>
      <c r="BQ60" s="35">
        <f>+'MATRIZ (I)'!BQ60-'MATRIZ (A)'!BQ60</f>
        <v>-4.8622797861202204E-6</v>
      </c>
      <c r="BR60" s="35">
        <f>+'MATRIZ (I)'!BR60-'MATRIZ (A)'!BR60</f>
        <v>-3.9533894512406133E-6</v>
      </c>
      <c r="BS60" s="35">
        <f>+'MATRIZ (I)'!BS60-'MATRIZ (A)'!BS60</f>
        <v>-4.0771717161775949E-6</v>
      </c>
      <c r="BT60" s="35">
        <f>+'MATRIZ (I)'!BT60-'MATRIZ (A)'!BT60</f>
        <v>-6.4861571518438972E-6</v>
      </c>
      <c r="BU60" s="35">
        <f>+'MATRIZ (I)'!BU60-'MATRIZ (A)'!BU60</f>
        <v>-4.7196240624411542E-6</v>
      </c>
      <c r="BV60" s="35">
        <f>+'MATRIZ (I)'!BV60-'MATRIZ (A)'!BV60</f>
        <v>-2.6955345017911173E-6</v>
      </c>
      <c r="BW60" s="35">
        <f>+'MATRIZ (I)'!BW60-'MATRIZ (A)'!BW60</f>
        <v>-3.185516877536207E-6</v>
      </c>
      <c r="BX60" s="35">
        <f>+'MATRIZ (I)'!BX60-'MATRIZ (A)'!BX60</f>
        <v>-4.103547331370519E-9</v>
      </c>
      <c r="BY60" s="35">
        <f>+'MATRIZ (I)'!BY60-'MATRIZ (A)'!BY60</f>
        <v>-6.3680764908867354E-7</v>
      </c>
      <c r="BZ60" s="35">
        <f>+'MATRIZ (I)'!BZ60-'MATRIZ (A)'!BZ60</f>
        <v>-3.6440669355606515E-6</v>
      </c>
      <c r="CA60" s="35">
        <f>+'MATRIZ (I)'!CA60-'MATRIZ (A)'!CA60</f>
        <v>-3.3229812750293287E-6</v>
      </c>
      <c r="CB60" s="35">
        <f>+'MATRIZ (I)'!CB60-'MATRIZ (A)'!CB60</f>
        <v>-5.2784332968554751E-6</v>
      </c>
      <c r="CC60" s="35">
        <f>+'MATRIZ (I)'!CC60-'MATRIZ (A)'!CC60</f>
        <v>-5.488977973537195E-6</v>
      </c>
      <c r="CD60" s="35">
        <f>+'MATRIZ (I)'!CD60-'MATRIZ (A)'!CD60</f>
        <v>-1.4269572578099989E-6</v>
      </c>
      <c r="CE60" s="35">
        <f>+'MATRIZ (I)'!CE60-'MATRIZ (A)'!CE60</f>
        <v>-3.4693975748170133E-6</v>
      </c>
      <c r="CF60" s="35">
        <f>+'MATRIZ (I)'!CF60-'MATRIZ (A)'!CF60</f>
        <v>-5.4825965428993679E-6</v>
      </c>
      <c r="CG60" s="35">
        <f>+'MATRIZ (I)'!CG60-'MATRIZ (A)'!CG60</f>
        <v>-1.0647488283237619E-6</v>
      </c>
      <c r="CH60" s="35">
        <f>+'MATRIZ (I)'!CH60-'MATRIZ (A)'!CH60</f>
        <v>-1.2348389107235854E-6</v>
      </c>
      <c r="CI60" s="35">
        <f>+'MATRIZ (I)'!CI60-'MATRIZ (A)'!CI60</f>
        <v>-1.4487890352088344E-6</v>
      </c>
      <c r="CJ60" s="35">
        <f>+'MATRIZ (I)'!CJ60-'MATRIZ (A)'!CJ60</f>
        <v>-5.2817025373038925E-6</v>
      </c>
      <c r="CK60" s="35">
        <f>+'MATRIZ (I)'!CK60-'MATRIZ (A)'!CK60</f>
        <v>-7.2025474216944264E-6</v>
      </c>
      <c r="CL60" s="35">
        <f>+'MATRIZ (I)'!CL60-'MATRIZ (A)'!CL60</f>
        <v>-8.1159861547918473E-6</v>
      </c>
      <c r="CM60" s="35">
        <f>+'MATRIZ (I)'!CM60-'MATRIZ (A)'!CM60</f>
        <v>-8.6465843194687005E-6</v>
      </c>
      <c r="CN60" s="35">
        <f>+'MATRIZ (I)'!CN60-'MATRIZ (A)'!CN60</f>
        <v>-1.1917320865035389E-6</v>
      </c>
      <c r="CO60" s="35">
        <f>+'MATRIZ (I)'!CO60-'MATRIZ (A)'!CO60</f>
        <v>-4.2606252742486951E-6</v>
      </c>
      <c r="CP60" s="35">
        <f>+'MATRIZ (I)'!CP60-'MATRIZ (A)'!CP60</f>
        <v>-3.6332654847276087E-6</v>
      </c>
      <c r="CQ60" s="35">
        <f>+'MATRIZ (I)'!CQ60-'MATRIZ (A)'!CQ60</f>
        <v>-3.5822533446094658E-6</v>
      </c>
      <c r="CR60" s="35">
        <f>+'MATRIZ (I)'!CR60-'MATRIZ (A)'!CR60</f>
        <v>-3.2194828000286828E-6</v>
      </c>
      <c r="CS60" s="35">
        <f>+'MATRIZ (I)'!CS60-'MATRIZ (A)'!CS60</f>
        <v>-2.5263083401890595E-6</v>
      </c>
      <c r="CT60" s="35">
        <f>+'MATRIZ (I)'!CT60-'MATRIZ (A)'!CT60</f>
        <v>-7.5133816688201358E-7</v>
      </c>
      <c r="CU60" s="35">
        <f>+'MATRIZ (I)'!CU60-'MATRIZ (A)'!CU60</f>
        <v>-6.3289086077074244E-5</v>
      </c>
      <c r="CV60" s="35">
        <f>+'MATRIZ (I)'!CV60-'MATRIZ (A)'!CV60</f>
        <v>-4.2630980191082133E-7</v>
      </c>
      <c r="CW60" s="35">
        <f>+'MATRIZ (I)'!CW60-'MATRIZ (A)'!CW60</f>
        <v>-7.0350643328774414E-7</v>
      </c>
      <c r="CX60" s="35">
        <f>+'MATRIZ (I)'!CX60-'MATRIZ (A)'!CX60</f>
        <v>-7.2123394812878929E-4</v>
      </c>
      <c r="CY60" s="35">
        <f>+'MATRIZ (I)'!CY60-'MATRIZ (A)'!CY60</f>
        <v>-1.6069484080987986E-3</v>
      </c>
      <c r="CZ60" s="35">
        <f>+'MATRIZ (I)'!CZ60-'MATRIZ (A)'!CZ60</f>
        <v>-5.9893032494069483E-6</v>
      </c>
      <c r="DA60" s="35">
        <f>+'MATRIZ (I)'!DA60-'MATRIZ (A)'!DA60</f>
        <v>-8.2990392959935527E-7</v>
      </c>
      <c r="DB60" s="35">
        <f>+'MATRIZ (I)'!DB60-'MATRIZ (A)'!DB60</f>
        <v>-1.748084554839889E-7</v>
      </c>
      <c r="DC60" s="35">
        <f>+'MATRIZ (I)'!DC60-'MATRIZ (A)'!DC60</f>
        <v>-3.4760782355644857E-7</v>
      </c>
      <c r="DD60" s="35">
        <f>+'MATRIZ (I)'!DD60-'MATRIZ (A)'!DD60</f>
        <v>-3.6282273621937639E-7</v>
      </c>
      <c r="DE60" s="35">
        <f>+'MATRIZ (I)'!DE60-'MATRIZ (A)'!DE60</f>
        <v>-1.2972818370483116E-7</v>
      </c>
      <c r="DF60" s="35">
        <f>+'MATRIZ (I)'!DF60-'MATRIZ (A)'!DF60</f>
        <v>-4.3879751891230211E-7</v>
      </c>
      <c r="DG60" s="35">
        <f>+'MATRIZ (I)'!DG60-'MATRIZ (A)'!DG60</f>
        <v>-4.1572403092987851E-6</v>
      </c>
      <c r="DH60" s="35">
        <f>+'MATRIZ (I)'!DH60-'MATRIZ (A)'!DH60</f>
        <v>-1.5351698061507794E-6</v>
      </c>
      <c r="DI60" s="35">
        <f>+'MATRIZ (I)'!DI60-'MATRIZ (A)'!DI60</f>
        <v>-1.0276948498245162E-6</v>
      </c>
      <c r="DJ60" s="35">
        <f>+'MATRIZ (I)'!DJ60-'MATRIZ (A)'!DJ60</f>
        <v>-1.0507208680211348E-7</v>
      </c>
      <c r="DK60" s="35">
        <f>+'MATRIZ (I)'!DK60-'MATRIZ (A)'!DK60</f>
        <v>-1.0145853644394723E-6</v>
      </c>
      <c r="DL60" s="35">
        <f>+'MATRIZ (I)'!DL60-'MATRIZ (A)'!DL60</f>
        <v>-8.260074830086328E-7</v>
      </c>
      <c r="DM60" s="35">
        <f>+'MATRIZ (I)'!DM60-'MATRIZ (A)'!DM60</f>
        <v>-1.2778457361349842E-6</v>
      </c>
      <c r="DN60" s="35">
        <f>+'MATRIZ (I)'!DN60-'MATRIZ (A)'!DN60</f>
        <v>-1.5188615355573272E-6</v>
      </c>
      <c r="DO60" s="35">
        <f>+'MATRIZ (I)'!DO60-'MATRIZ (A)'!DO60</f>
        <v>-4.4312620746459614E-6</v>
      </c>
      <c r="DP60" s="35">
        <f>+'MATRIZ (I)'!DP60-'MATRIZ (A)'!DP60</f>
        <v>-1.2948695397966085E-6</v>
      </c>
      <c r="DQ60" s="35">
        <f>+'MATRIZ (I)'!DQ60-'MATRIZ (A)'!DQ60</f>
        <v>-7.695863581069712E-8</v>
      </c>
      <c r="DR60" s="35">
        <f>+'MATRIZ (I)'!DR60-'MATRIZ (A)'!DR60</f>
        <v>-7.4212140728509819E-5</v>
      </c>
      <c r="DS60" s="35">
        <f>+'MATRIZ (I)'!DS60-'MATRIZ (A)'!DS60</f>
        <v>-7.3763044673244511E-7</v>
      </c>
      <c r="DT60" s="35">
        <f>+'MATRIZ (I)'!DT60-'MATRIZ (A)'!DT60</f>
        <v>-1.6843038279556782E-6</v>
      </c>
      <c r="DU60" s="35">
        <f>+'MATRIZ (I)'!DU60-'MATRIZ (A)'!DU60</f>
        <v>-5.1660984682664824E-7</v>
      </c>
      <c r="DV60" s="35">
        <f>+'MATRIZ (I)'!DV60-'MATRIZ (A)'!DV60</f>
        <v>-7.6114055561227517E-7</v>
      </c>
      <c r="DW60" s="35">
        <f>+'MATRIZ (I)'!DW60-'MATRIZ (A)'!DW60</f>
        <v>-8.5321927739465985E-7</v>
      </c>
      <c r="DX60" s="35">
        <f>+'MATRIZ (I)'!DX60-'MATRIZ (A)'!DX60</f>
        <v>-2.49365078745761E-7</v>
      </c>
      <c r="DY60" s="35">
        <f>+'MATRIZ (I)'!DY60-'MATRIZ (A)'!DY60</f>
        <v>-1.1355474822815269E-6</v>
      </c>
      <c r="DZ60" s="35">
        <f>+'MATRIZ (I)'!DZ60-'MATRIZ (A)'!DZ60</f>
        <v>-5.4948712197303842E-6</v>
      </c>
      <c r="EA60" s="35">
        <f>+'MATRIZ (I)'!EA60-'MATRIZ (A)'!EA60</f>
        <v>-3.4553670400092615E-4</v>
      </c>
      <c r="EB60" s="35">
        <f>+'MATRIZ (I)'!EB60-'MATRIZ (A)'!EB60</f>
        <v>-4.6436189066428537E-4</v>
      </c>
      <c r="EC60" s="35">
        <f>+'MATRIZ (I)'!EC60-'MATRIZ (A)'!EC60</f>
        <v>-2.0367269599664819E-6</v>
      </c>
      <c r="ED60" s="35">
        <f>+'MATRIZ (I)'!ED60-'MATRIZ (A)'!ED60</f>
        <v>-1.6569762794285858E-6</v>
      </c>
      <c r="EE60" s="35">
        <f>+'MATRIZ (I)'!EE60-'MATRIZ (A)'!EE60</f>
        <v>-4.2556178753563435E-6</v>
      </c>
      <c r="EF60" s="35">
        <f>+'MATRIZ (I)'!EF60-'MATRIZ (A)'!EF60</f>
        <v>-1.7389793085660415E-6</v>
      </c>
      <c r="EG60" s="35">
        <f>+'MATRIZ (I)'!EG60-'MATRIZ (A)'!EG60</f>
        <v>-3.5870590835625122E-5</v>
      </c>
      <c r="EH60" s="35">
        <f>+'MATRIZ (I)'!EH60-'MATRIZ (A)'!EH60</f>
        <v>0</v>
      </c>
    </row>
    <row r="61" spans="1:138" s="7" customFormat="1" ht="21.95" customHeight="1" thickBot="1" x14ac:dyDescent="0.25">
      <c r="A61" s="12" t="s">
        <v>186</v>
      </c>
      <c r="B61" s="12" t="s">
        <v>187</v>
      </c>
      <c r="C61" s="35">
        <f>+'MATRIZ (I)'!C61-'MATRIZ (A)'!C61</f>
        <v>0</v>
      </c>
      <c r="D61" s="35">
        <f>+'MATRIZ (I)'!D61-'MATRIZ (A)'!D61</f>
        <v>0</v>
      </c>
      <c r="E61" s="35">
        <f>+'MATRIZ (I)'!E61-'MATRIZ (A)'!E61</f>
        <v>0</v>
      </c>
      <c r="F61" s="35">
        <f>+'MATRIZ (I)'!F61-'MATRIZ (A)'!F61</f>
        <v>0</v>
      </c>
      <c r="G61" s="35">
        <f>+'MATRIZ (I)'!G61-'MATRIZ (A)'!G61</f>
        <v>0</v>
      </c>
      <c r="H61" s="35">
        <f>+'MATRIZ (I)'!H61-'MATRIZ (A)'!H61</f>
        <v>0</v>
      </c>
      <c r="I61" s="35">
        <f>+'MATRIZ (I)'!I61-'MATRIZ (A)'!I61</f>
        <v>0</v>
      </c>
      <c r="J61" s="35">
        <f>+'MATRIZ (I)'!J61-'MATRIZ (A)'!J61</f>
        <v>0</v>
      </c>
      <c r="K61" s="35">
        <f>+'MATRIZ (I)'!K61-'MATRIZ (A)'!K61</f>
        <v>0</v>
      </c>
      <c r="L61" s="35">
        <f>+'MATRIZ (I)'!L61-'MATRIZ (A)'!L61</f>
        <v>0</v>
      </c>
      <c r="M61" s="35">
        <f>+'MATRIZ (I)'!M61-'MATRIZ (A)'!M61</f>
        <v>0</v>
      </c>
      <c r="N61" s="35">
        <f>+'MATRIZ (I)'!N61-'MATRIZ (A)'!N61</f>
        <v>-8.4419501880894732E-5</v>
      </c>
      <c r="O61" s="35">
        <f>+'MATRIZ (I)'!O61-'MATRIZ (A)'!O61</f>
        <v>-2.0390975123465638E-4</v>
      </c>
      <c r="P61" s="35">
        <f>+'MATRIZ (I)'!P61-'MATRIZ (A)'!P61</f>
        <v>0</v>
      </c>
      <c r="Q61" s="35">
        <f>+'MATRIZ (I)'!Q61-'MATRIZ (A)'!Q61</f>
        <v>-2.5851829045015439E-5</v>
      </c>
      <c r="R61" s="35">
        <f>+'MATRIZ (I)'!R61-'MATRIZ (A)'!R61</f>
        <v>0</v>
      </c>
      <c r="S61" s="35">
        <f>+'MATRIZ (I)'!S61-'MATRIZ (A)'!S61</f>
        <v>-1.5971163066651751E-5</v>
      </c>
      <c r="T61" s="35">
        <f>+'MATRIZ (I)'!T61-'MATRIZ (A)'!T61</f>
        <v>0</v>
      </c>
      <c r="U61" s="35">
        <f>+'MATRIZ (I)'!U61-'MATRIZ (A)'!U61</f>
        <v>0</v>
      </c>
      <c r="V61" s="35">
        <f>+'MATRIZ (I)'!V61-'MATRIZ (A)'!V61</f>
        <v>0</v>
      </c>
      <c r="W61" s="35">
        <f>+'MATRIZ (I)'!W61-'MATRIZ (A)'!W61</f>
        <v>-2.0559775290921551E-5</v>
      </c>
      <c r="X61" s="35">
        <f>+'MATRIZ (I)'!X61-'MATRIZ (A)'!X61</f>
        <v>-1.1666952775166545E-4</v>
      </c>
      <c r="Y61" s="35">
        <f>+'MATRIZ (I)'!Y61-'MATRIZ (A)'!Y61</f>
        <v>-1.4645603995289714E-6</v>
      </c>
      <c r="Z61" s="35">
        <f>+'MATRIZ (I)'!Z61-'MATRIZ (A)'!Z61</f>
        <v>-8.7250614890213927E-6</v>
      </c>
      <c r="AA61" s="35">
        <f>+'MATRIZ (I)'!AA61-'MATRIZ (A)'!AA61</f>
        <v>0</v>
      </c>
      <c r="AB61" s="35">
        <f>+'MATRIZ (I)'!AB61-'MATRIZ (A)'!AB61</f>
        <v>0</v>
      </c>
      <c r="AC61" s="35">
        <f>+'MATRIZ (I)'!AC61-'MATRIZ (A)'!AC61</f>
        <v>0</v>
      </c>
      <c r="AD61" s="35">
        <f>+'MATRIZ (I)'!AD61-'MATRIZ (A)'!AD61</f>
        <v>-5.675937472379586E-4</v>
      </c>
      <c r="AE61" s="35">
        <f>+'MATRIZ (I)'!AE61-'MATRIZ (A)'!AE61</f>
        <v>0</v>
      </c>
      <c r="AF61" s="35">
        <f>+'MATRIZ (I)'!AF61-'MATRIZ (A)'!AF61</f>
        <v>-5.8358847700096261E-5</v>
      </c>
      <c r="AG61" s="35">
        <f>+'MATRIZ (I)'!AG61-'MATRIZ (A)'!AG61</f>
        <v>-3.9412974121500572E-4</v>
      </c>
      <c r="AH61" s="35">
        <f>+'MATRIZ (I)'!AH61-'MATRIZ (A)'!AH61</f>
        <v>0</v>
      </c>
      <c r="AI61" s="35">
        <f>+'MATRIZ (I)'!AI61-'MATRIZ (A)'!AI61</f>
        <v>-2.638483220551891E-6</v>
      </c>
      <c r="AJ61" s="35">
        <f>+'MATRIZ (I)'!AJ61-'MATRIZ (A)'!AJ61</f>
        <v>-7.6301391890275401E-4</v>
      </c>
      <c r="AK61" s="35">
        <f>+'MATRIZ (I)'!AK61-'MATRIZ (A)'!AK61</f>
        <v>-3.1836132722748603E-6</v>
      </c>
      <c r="AL61" s="35">
        <f>+'MATRIZ (I)'!AL61-'MATRIZ (A)'!AL61</f>
        <v>-1.4459522546169571E-5</v>
      </c>
      <c r="AM61" s="35">
        <f>+'MATRIZ (I)'!AM61-'MATRIZ (A)'!AM61</f>
        <v>-4.4211837852429511E-6</v>
      </c>
      <c r="AN61" s="35">
        <f>+'MATRIZ (I)'!AN61-'MATRIZ (A)'!AN61</f>
        <v>-2.4441748954711324E-5</v>
      </c>
      <c r="AO61" s="35">
        <f>+'MATRIZ (I)'!AO61-'MATRIZ (A)'!AO61</f>
        <v>-1.1500882198510575E-5</v>
      </c>
      <c r="AP61" s="35">
        <f>+'MATRIZ (I)'!AP61-'MATRIZ (A)'!AP61</f>
        <v>-9.6930735897879033E-5</v>
      </c>
      <c r="AQ61" s="35">
        <f>+'MATRIZ (I)'!AQ61-'MATRIZ (A)'!AQ61</f>
        <v>-1.0722652166314739E-4</v>
      </c>
      <c r="AR61" s="35">
        <f>+'MATRIZ (I)'!AR61-'MATRIZ (A)'!AR61</f>
        <v>-1.2409403304430424E-4</v>
      </c>
      <c r="AS61" s="35">
        <f>+'MATRIZ (I)'!AS61-'MATRIZ (A)'!AS61</f>
        <v>-1.1051695383762027E-4</v>
      </c>
      <c r="AT61" s="35">
        <f>+'MATRIZ (I)'!AT61-'MATRIZ (A)'!AT61</f>
        <v>-3.1316464989425947E-5</v>
      </c>
      <c r="AU61" s="35">
        <f>+'MATRIZ (I)'!AU61-'MATRIZ (A)'!AU61</f>
        <v>-5.3407455360015406E-5</v>
      </c>
      <c r="AV61" s="35">
        <f>+'MATRIZ (I)'!AV61-'MATRIZ (A)'!AV61</f>
        <v>-2.0057214852439972E-5</v>
      </c>
      <c r="AW61" s="35">
        <f>+'MATRIZ (I)'!AW61-'MATRIZ (A)'!AW61</f>
        <v>-6.6138384939963093E-5</v>
      </c>
      <c r="AX61" s="35">
        <f>+'MATRIZ (I)'!AX61-'MATRIZ (A)'!AX61</f>
        <v>-4.1918367517744336E-4</v>
      </c>
      <c r="AY61" s="35">
        <f>+'MATRIZ (I)'!AY61-'MATRIZ (A)'!AY61</f>
        <v>-9.1252379299491945E-4</v>
      </c>
      <c r="AZ61" s="35">
        <f>+'MATRIZ (I)'!AZ61-'MATRIZ (A)'!AZ61</f>
        <v>0.98718013774594937</v>
      </c>
      <c r="BA61" s="35">
        <f>+'MATRIZ (I)'!BA61-'MATRIZ (A)'!BA61</f>
        <v>-5.6105872776367693E-4</v>
      </c>
      <c r="BB61" s="35">
        <f>+'MATRIZ (I)'!BB61-'MATRIZ (A)'!BB61</f>
        <v>-1.9102947913743004E-5</v>
      </c>
      <c r="BC61" s="35">
        <f>+'MATRIZ (I)'!BC61-'MATRIZ (A)'!BC61</f>
        <v>-1.2753862194743893E-6</v>
      </c>
      <c r="BD61" s="35">
        <f>+'MATRIZ (I)'!BD61-'MATRIZ (A)'!BD61</f>
        <v>-6.7548056995892776E-7</v>
      </c>
      <c r="BE61" s="35">
        <f>+'MATRIZ (I)'!BE61-'MATRIZ (A)'!BE61</f>
        <v>-1.8309181555612574E-6</v>
      </c>
      <c r="BF61" s="35">
        <f>+'MATRIZ (I)'!BF61-'MATRIZ (A)'!BF61</f>
        <v>-6.0098465771507083E-5</v>
      </c>
      <c r="BG61" s="35">
        <f>+'MATRIZ (I)'!BG61-'MATRIZ (A)'!BG61</f>
        <v>-9.3717826243770787E-5</v>
      </c>
      <c r="BH61" s="35">
        <f>+'MATRIZ (I)'!BH61-'MATRIZ (A)'!BH61</f>
        <v>-2.5384730396730252E-5</v>
      </c>
      <c r="BI61" s="35">
        <f>+'MATRIZ (I)'!BI61-'MATRIZ (A)'!BI61</f>
        <v>0</v>
      </c>
      <c r="BJ61" s="35">
        <f>+'MATRIZ (I)'!BJ61-'MATRIZ (A)'!BJ61</f>
        <v>-5.3161469273789893E-5</v>
      </c>
      <c r="BK61" s="35">
        <f>+'MATRIZ (I)'!BK61-'MATRIZ (A)'!BK61</f>
        <v>-5.6929342082842864E-5</v>
      </c>
      <c r="BL61" s="35">
        <f>+'MATRIZ (I)'!BL61-'MATRIZ (A)'!BL61</f>
        <v>-3.2704323653220548E-5</v>
      </c>
      <c r="BM61" s="35">
        <f>+'MATRIZ (I)'!BM61-'MATRIZ (A)'!BM61</f>
        <v>-6.8005675798250744E-5</v>
      </c>
      <c r="BN61" s="35">
        <f>+'MATRIZ (I)'!BN61-'MATRIZ (A)'!BN61</f>
        <v>-7.9708900255209087E-5</v>
      </c>
      <c r="BO61" s="35">
        <f>+'MATRIZ (I)'!BO61-'MATRIZ (A)'!BO61</f>
        <v>-1.7573803121930532E-4</v>
      </c>
      <c r="BP61" s="35">
        <f>+'MATRIZ (I)'!BP61-'MATRIZ (A)'!BP61</f>
        <v>-2.2369843150325735E-4</v>
      </c>
      <c r="BQ61" s="35">
        <f>+'MATRIZ (I)'!BQ61-'MATRIZ (A)'!BQ61</f>
        <v>-3.5706367970299812E-7</v>
      </c>
      <c r="BR61" s="35">
        <f>+'MATRIZ (I)'!BR61-'MATRIZ (A)'!BR61</f>
        <v>-2.5004258407956457E-5</v>
      </c>
      <c r="BS61" s="35">
        <f>+'MATRIZ (I)'!BS61-'MATRIZ (A)'!BS61</f>
        <v>-3.8954340313561935E-4</v>
      </c>
      <c r="BT61" s="35">
        <f>+'MATRIZ (I)'!BT61-'MATRIZ (A)'!BT61</f>
        <v>-8.8791719678061489E-7</v>
      </c>
      <c r="BU61" s="35">
        <f>+'MATRIZ (I)'!BU61-'MATRIZ (A)'!BU61</f>
        <v>-1.5375212486023088E-4</v>
      </c>
      <c r="BV61" s="35">
        <f>+'MATRIZ (I)'!BV61-'MATRIZ (A)'!BV61</f>
        <v>-1.7919553865068015E-4</v>
      </c>
      <c r="BW61" s="35">
        <f>+'MATRIZ (I)'!BW61-'MATRIZ (A)'!BW61</f>
        <v>-4.7807158212174549E-6</v>
      </c>
      <c r="BX61" s="35">
        <f>+'MATRIZ (I)'!BX61-'MATRIZ (A)'!BX61</f>
        <v>0</v>
      </c>
      <c r="BY61" s="35">
        <f>+'MATRIZ (I)'!BY61-'MATRIZ (A)'!BY61</f>
        <v>-1.8931577360810432E-6</v>
      </c>
      <c r="BZ61" s="35">
        <f>+'MATRIZ (I)'!BZ61-'MATRIZ (A)'!BZ61</f>
        <v>-4.3703477885613597E-6</v>
      </c>
      <c r="CA61" s="35">
        <f>+'MATRIZ (I)'!CA61-'MATRIZ (A)'!CA61</f>
        <v>-3.2138804336594897E-5</v>
      </c>
      <c r="CB61" s="35">
        <f>+'MATRIZ (I)'!CB61-'MATRIZ (A)'!CB61</f>
        <v>0</v>
      </c>
      <c r="CC61" s="35">
        <f>+'MATRIZ (I)'!CC61-'MATRIZ (A)'!CC61</f>
        <v>-9.9430908459949993E-7</v>
      </c>
      <c r="CD61" s="35">
        <f>+'MATRIZ (I)'!CD61-'MATRIZ (A)'!CD61</f>
        <v>-4.7112351211597552E-6</v>
      </c>
      <c r="CE61" s="35">
        <f>+'MATRIZ (I)'!CE61-'MATRIZ (A)'!CE61</f>
        <v>-8.3225112502937064E-5</v>
      </c>
      <c r="CF61" s="35">
        <f>+'MATRIZ (I)'!CF61-'MATRIZ (A)'!CF61</f>
        <v>-1.4377678455471281E-5</v>
      </c>
      <c r="CG61" s="35">
        <f>+'MATRIZ (I)'!CG61-'MATRIZ (A)'!CG61</f>
        <v>-1.1652732137425711E-4</v>
      </c>
      <c r="CH61" s="35">
        <f>+'MATRIZ (I)'!CH61-'MATRIZ (A)'!CH61</f>
        <v>-1.5924568950127151E-4</v>
      </c>
      <c r="CI61" s="35">
        <f>+'MATRIZ (I)'!CI61-'MATRIZ (A)'!CI61</f>
        <v>-9.419576857025736E-4</v>
      </c>
      <c r="CJ61" s="35">
        <f>+'MATRIZ (I)'!CJ61-'MATRIZ (A)'!CJ61</f>
        <v>-3.5550545512389601E-8</v>
      </c>
      <c r="CK61" s="35">
        <f>+'MATRIZ (I)'!CK61-'MATRIZ (A)'!CK61</f>
        <v>-1.7417477371027938E-7</v>
      </c>
      <c r="CL61" s="35">
        <f>+'MATRIZ (I)'!CL61-'MATRIZ (A)'!CL61</f>
        <v>-7.1417008268707195E-5</v>
      </c>
      <c r="CM61" s="35">
        <f>+'MATRIZ (I)'!CM61-'MATRIZ (A)'!CM61</f>
        <v>-5.6364436790795579E-7</v>
      </c>
      <c r="CN61" s="35">
        <f>+'MATRIZ (I)'!CN61-'MATRIZ (A)'!CN61</f>
        <v>-1.8414242900309689E-4</v>
      </c>
      <c r="CO61" s="35">
        <f>+'MATRIZ (I)'!CO61-'MATRIZ (A)'!CO61</f>
        <v>-1.939966680262258E-5</v>
      </c>
      <c r="CP61" s="35">
        <f>+'MATRIZ (I)'!CP61-'MATRIZ (A)'!CP61</f>
        <v>-1.266707419015681E-3</v>
      </c>
      <c r="CQ61" s="35">
        <f>+'MATRIZ (I)'!CQ61-'MATRIZ (A)'!CQ61</f>
        <v>-2.6828534473469624E-5</v>
      </c>
      <c r="CR61" s="35">
        <f>+'MATRIZ (I)'!CR61-'MATRIZ (A)'!CR61</f>
        <v>-7.3160675917905995E-8</v>
      </c>
      <c r="CS61" s="35">
        <f>+'MATRIZ (I)'!CS61-'MATRIZ (A)'!CS61</f>
        <v>-3.9951673256934365E-5</v>
      </c>
      <c r="CT61" s="35">
        <f>+'MATRIZ (I)'!CT61-'MATRIZ (A)'!CT61</f>
        <v>-1.4820844534819484E-3</v>
      </c>
      <c r="CU61" s="35">
        <f>+'MATRIZ (I)'!CU61-'MATRIZ (A)'!CU61</f>
        <v>-6.0355984039033809E-4</v>
      </c>
      <c r="CV61" s="35">
        <f>+'MATRIZ (I)'!CV61-'MATRIZ (A)'!CV61</f>
        <v>-9.6632369327727695E-5</v>
      </c>
      <c r="CW61" s="35">
        <f>+'MATRIZ (I)'!CW61-'MATRIZ (A)'!CW61</f>
        <v>-1.8377661044376061E-5</v>
      </c>
      <c r="CX61" s="35">
        <f>+'MATRIZ (I)'!CX61-'MATRIZ (A)'!CX61</f>
        <v>-1.3968350310958876E-2</v>
      </c>
      <c r="CY61" s="35">
        <f>+'MATRIZ (I)'!CY61-'MATRIZ (A)'!CY61</f>
        <v>-2.2806731477614077E-2</v>
      </c>
      <c r="CZ61" s="35">
        <f>+'MATRIZ (I)'!CZ61-'MATRIZ (A)'!CZ61</f>
        <v>-2.0374294430428866E-3</v>
      </c>
      <c r="DA61" s="35">
        <f>+'MATRIZ (I)'!DA61-'MATRIZ (A)'!DA61</f>
        <v>-8.3205211381166496E-4</v>
      </c>
      <c r="DB61" s="35">
        <f>+'MATRIZ (I)'!DB61-'MATRIZ (A)'!DB61</f>
        <v>-4.0431527498533555E-5</v>
      </c>
      <c r="DC61" s="35">
        <f>+'MATRIZ (I)'!DC61-'MATRIZ (A)'!DC61</f>
        <v>-7.10954176274467E-4</v>
      </c>
      <c r="DD61" s="35">
        <f>+'MATRIZ (I)'!DD61-'MATRIZ (A)'!DD61</f>
        <v>-8.349951465386233E-4</v>
      </c>
      <c r="DE61" s="35">
        <f>+'MATRIZ (I)'!DE61-'MATRIZ (A)'!DE61</f>
        <v>-5.4889821017437143E-4</v>
      </c>
      <c r="DF61" s="35">
        <f>+'MATRIZ (I)'!DF61-'MATRIZ (A)'!DF61</f>
        <v>-8.9731425741227755E-4</v>
      </c>
      <c r="DG61" s="35">
        <f>+'MATRIZ (I)'!DG61-'MATRIZ (A)'!DG61</f>
        <v>-5.3195038837934233E-5</v>
      </c>
      <c r="DH61" s="35">
        <f>+'MATRIZ (I)'!DH61-'MATRIZ (A)'!DH61</f>
        <v>-1.5847630682634646E-5</v>
      </c>
      <c r="DI61" s="35">
        <f>+'MATRIZ (I)'!DI61-'MATRIZ (A)'!DI61</f>
        <v>-4.266736764243361E-5</v>
      </c>
      <c r="DJ61" s="35">
        <f>+'MATRIZ (I)'!DJ61-'MATRIZ (A)'!DJ61</f>
        <v>-6.3637183791941939E-5</v>
      </c>
      <c r="DK61" s="35">
        <f>+'MATRIZ (I)'!DK61-'MATRIZ (A)'!DK61</f>
        <v>-5.2672692068697949E-5</v>
      </c>
      <c r="DL61" s="35">
        <f>+'MATRIZ (I)'!DL61-'MATRIZ (A)'!DL61</f>
        <v>-1.6180001865065004E-4</v>
      </c>
      <c r="DM61" s="35">
        <f>+'MATRIZ (I)'!DM61-'MATRIZ (A)'!DM61</f>
        <v>-2.4641920583047116E-4</v>
      </c>
      <c r="DN61" s="35">
        <f>+'MATRIZ (I)'!DN61-'MATRIZ (A)'!DN61</f>
        <v>-5.4999775669026568E-6</v>
      </c>
      <c r="DO61" s="35">
        <f>+'MATRIZ (I)'!DO61-'MATRIZ (A)'!DO61</f>
        <v>0</v>
      </c>
      <c r="DP61" s="35">
        <f>+'MATRIZ (I)'!DP61-'MATRIZ (A)'!DP61</f>
        <v>-2.5786934574710166E-4</v>
      </c>
      <c r="DQ61" s="35">
        <f>+'MATRIZ (I)'!DQ61-'MATRIZ (A)'!DQ61</f>
        <v>0</v>
      </c>
      <c r="DR61" s="35">
        <f>+'MATRIZ (I)'!DR61-'MATRIZ (A)'!DR61</f>
        <v>-1.31475325735775E-3</v>
      </c>
      <c r="DS61" s="35">
        <f>+'MATRIZ (I)'!DS61-'MATRIZ (A)'!DS61</f>
        <v>-3.9541642753016447E-5</v>
      </c>
      <c r="DT61" s="35">
        <f>+'MATRIZ (I)'!DT61-'MATRIZ (A)'!DT61</f>
        <v>-7.6399491368422843E-6</v>
      </c>
      <c r="DU61" s="35">
        <f>+'MATRIZ (I)'!DU61-'MATRIZ (A)'!DU61</f>
        <v>-3.5046406078632711E-5</v>
      </c>
      <c r="DV61" s="35">
        <f>+'MATRIZ (I)'!DV61-'MATRIZ (A)'!DV61</f>
        <v>-3.4454848015876455E-4</v>
      </c>
      <c r="DW61" s="35">
        <f>+'MATRIZ (I)'!DW61-'MATRIZ (A)'!DW61</f>
        <v>-7.545164309689391E-6</v>
      </c>
      <c r="DX61" s="35">
        <f>+'MATRIZ (I)'!DX61-'MATRIZ (A)'!DX61</f>
        <v>-8.695272913907284E-5</v>
      </c>
      <c r="DY61" s="35">
        <f>+'MATRIZ (I)'!DY61-'MATRIZ (A)'!DY61</f>
        <v>-7.916939170563833E-5</v>
      </c>
      <c r="DZ61" s="35">
        <f>+'MATRIZ (I)'!DZ61-'MATRIZ (A)'!DZ61</f>
        <v>-5.2909328361894828E-5</v>
      </c>
      <c r="EA61" s="35">
        <f>+'MATRIZ (I)'!EA61-'MATRIZ (A)'!EA61</f>
        <v>-5.7268114712333631E-3</v>
      </c>
      <c r="EB61" s="35">
        <f>+'MATRIZ (I)'!EB61-'MATRIZ (A)'!EB61</f>
        <v>-2.6761060874109594E-4</v>
      </c>
      <c r="EC61" s="35">
        <f>+'MATRIZ (I)'!EC61-'MATRIZ (A)'!EC61</f>
        <v>-8.002078884263191E-7</v>
      </c>
      <c r="ED61" s="35">
        <f>+'MATRIZ (I)'!ED61-'MATRIZ (A)'!ED61</f>
        <v>-1.9915066923428107E-4</v>
      </c>
      <c r="EE61" s="35">
        <f>+'MATRIZ (I)'!EE61-'MATRIZ (A)'!EE61</f>
        <v>0</v>
      </c>
      <c r="EF61" s="35">
        <f>+'MATRIZ (I)'!EF61-'MATRIZ (A)'!EF61</f>
        <v>-4.2529615651120835E-5</v>
      </c>
      <c r="EG61" s="35">
        <f>+'MATRIZ (I)'!EG61-'MATRIZ (A)'!EG61</f>
        <v>-3.5621761699987045E-4</v>
      </c>
      <c r="EH61" s="35">
        <f>+'MATRIZ (I)'!EH61-'MATRIZ (A)'!EH61</f>
        <v>0</v>
      </c>
    </row>
    <row r="62" spans="1:138" s="7" customFormat="1" ht="21.95" customHeight="1" thickBot="1" x14ac:dyDescent="0.25">
      <c r="A62" s="12" t="s">
        <v>188</v>
      </c>
      <c r="B62" s="12" t="s">
        <v>189</v>
      </c>
      <c r="C62" s="35">
        <f>+'MATRIZ (I)'!C62-'MATRIZ (A)'!C62</f>
        <v>0</v>
      </c>
      <c r="D62" s="35">
        <f>+'MATRIZ (I)'!D62-'MATRIZ (A)'!D62</f>
        <v>0</v>
      </c>
      <c r="E62" s="35">
        <f>+'MATRIZ (I)'!E62-'MATRIZ (A)'!E62</f>
        <v>0</v>
      </c>
      <c r="F62" s="35">
        <f>+'MATRIZ (I)'!F62-'MATRIZ (A)'!F62</f>
        <v>0</v>
      </c>
      <c r="G62" s="35">
        <f>+'MATRIZ (I)'!G62-'MATRIZ (A)'!G62</f>
        <v>0</v>
      </c>
      <c r="H62" s="35">
        <f>+'MATRIZ (I)'!H62-'MATRIZ (A)'!H62</f>
        <v>0</v>
      </c>
      <c r="I62" s="35">
        <f>+'MATRIZ (I)'!I62-'MATRIZ (A)'!I62</f>
        <v>0</v>
      </c>
      <c r="J62" s="35">
        <f>+'MATRIZ (I)'!J62-'MATRIZ (A)'!J62</f>
        <v>0</v>
      </c>
      <c r="K62" s="35">
        <f>+'MATRIZ (I)'!K62-'MATRIZ (A)'!K62</f>
        <v>0</v>
      </c>
      <c r="L62" s="35">
        <f>+'MATRIZ (I)'!L62-'MATRIZ (A)'!L62</f>
        <v>0</v>
      </c>
      <c r="M62" s="35">
        <f>+'MATRIZ (I)'!M62-'MATRIZ (A)'!M62</f>
        <v>0</v>
      </c>
      <c r="N62" s="35">
        <f>+'MATRIZ (I)'!N62-'MATRIZ (A)'!N62</f>
        <v>-4.7385826471590884E-7</v>
      </c>
      <c r="O62" s="35">
        <f>+'MATRIZ (I)'!O62-'MATRIZ (A)'!O62</f>
        <v>-8.8075128886484126E-5</v>
      </c>
      <c r="P62" s="35">
        <f>+'MATRIZ (I)'!P62-'MATRIZ (A)'!P62</f>
        <v>0</v>
      </c>
      <c r="Q62" s="35">
        <f>+'MATRIZ (I)'!Q62-'MATRIZ (A)'!Q62</f>
        <v>0</v>
      </c>
      <c r="R62" s="35">
        <f>+'MATRIZ (I)'!R62-'MATRIZ (A)'!R62</f>
        <v>0</v>
      </c>
      <c r="S62" s="35">
        <f>+'MATRIZ (I)'!S62-'MATRIZ (A)'!S62</f>
        <v>-9.6652134457204352E-6</v>
      </c>
      <c r="T62" s="35">
        <f>+'MATRIZ (I)'!T62-'MATRIZ (A)'!T62</f>
        <v>0</v>
      </c>
      <c r="U62" s="35">
        <f>+'MATRIZ (I)'!U62-'MATRIZ (A)'!U62</f>
        <v>0</v>
      </c>
      <c r="V62" s="35">
        <f>+'MATRIZ (I)'!V62-'MATRIZ (A)'!V62</f>
        <v>0</v>
      </c>
      <c r="W62" s="35">
        <f>+'MATRIZ (I)'!W62-'MATRIZ (A)'!W62</f>
        <v>-5.1708042055989631E-7</v>
      </c>
      <c r="X62" s="35">
        <f>+'MATRIZ (I)'!X62-'MATRIZ (A)'!X62</f>
        <v>0</v>
      </c>
      <c r="Y62" s="35">
        <f>+'MATRIZ (I)'!Y62-'MATRIZ (A)'!Y62</f>
        <v>0</v>
      </c>
      <c r="Z62" s="35">
        <f>+'MATRIZ (I)'!Z62-'MATRIZ (A)'!Z62</f>
        <v>0</v>
      </c>
      <c r="AA62" s="35">
        <f>+'MATRIZ (I)'!AA62-'MATRIZ (A)'!AA62</f>
        <v>0</v>
      </c>
      <c r="AB62" s="35">
        <f>+'MATRIZ (I)'!AB62-'MATRIZ (A)'!AB62</f>
        <v>0</v>
      </c>
      <c r="AC62" s="35">
        <f>+'MATRIZ (I)'!AC62-'MATRIZ (A)'!AC62</f>
        <v>0</v>
      </c>
      <c r="AD62" s="35">
        <f>+'MATRIZ (I)'!AD62-'MATRIZ (A)'!AD62</f>
        <v>0</v>
      </c>
      <c r="AE62" s="35">
        <f>+'MATRIZ (I)'!AE62-'MATRIZ (A)'!AE62</f>
        <v>0</v>
      </c>
      <c r="AF62" s="35">
        <f>+'MATRIZ (I)'!AF62-'MATRIZ (A)'!AF62</f>
        <v>-1.8770882718489552E-6</v>
      </c>
      <c r="AG62" s="35">
        <f>+'MATRIZ (I)'!AG62-'MATRIZ (A)'!AG62</f>
        <v>-2.3851413063984158E-4</v>
      </c>
      <c r="AH62" s="35">
        <f>+'MATRIZ (I)'!AH62-'MATRIZ (A)'!AH62</f>
        <v>0</v>
      </c>
      <c r="AI62" s="35">
        <f>+'MATRIZ (I)'!AI62-'MATRIZ (A)'!AI62</f>
        <v>-1.1150189343013015E-6</v>
      </c>
      <c r="AJ62" s="35">
        <f>+'MATRIZ (I)'!AJ62-'MATRIZ (A)'!AJ62</f>
        <v>-1.3355631201336909E-5</v>
      </c>
      <c r="AK62" s="35">
        <f>+'MATRIZ (I)'!AK62-'MATRIZ (A)'!AK62</f>
        <v>-1.926616219291774E-6</v>
      </c>
      <c r="AL62" s="35">
        <f>+'MATRIZ (I)'!AL62-'MATRIZ (A)'!AL62</f>
        <v>-8.3253260456977452E-6</v>
      </c>
      <c r="AM62" s="35">
        <f>+'MATRIZ (I)'!AM62-'MATRIZ (A)'!AM62</f>
        <v>-7.8417376552307584E-7</v>
      </c>
      <c r="AN62" s="35">
        <f>+'MATRIZ (I)'!AN62-'MATRIZ (A)'!AN62</f>
        <v>-1.8659160745577543E-6</v>
      </c>
      <c r="AO62" s="35">
        <f>+'MATRIZ (I)'!AO62-'MATRIZ (A)'!AO62</f>
        <v>-6.9590862473179226E-6</v>
      </c>
      <c r="AP62" s="35">
        <f>+'MATRIZ (I)'!AP62-'MATRIZ (A)'!AP62</f>
        <v>-5.4285474990299574E-5</v>
      </c>
      <c r="AQ62" s="35">
        <f>+'MATRIZ (I)'!AQ62-'MATRIZ (A)'!AQ62</f>
        <v>-1.1133345313241698E-5</v>
      </c>
      <c r="AR62" s="35">
        <f>+'MATRIZ (I)'!AR62-'MATRIZ (A)'!AR62</f>
        <v>-7.4167022348146428E-5</v>
      </c>
      <c r="AS62" s="35">
        <f>+'MATRIZ (I)'!AS62-'MATRIZ (A)'!AS62</f>
        <v>-8.4208609340239931E-6</v>
      </c>
      <c r="AT62" s="35">
        <f>+'MATRIZ (I)'!AT62-'MATRIZ (A)'!AT62</f>
        <v>-3.0933276556244311E-6</v>
      </c>
      <c r="AU62" s="35">
        <f>+'MATRIZ (I)'!AU62-'MATRIZ (A)'!AU62</f>
        <v>-3.232040481291959E-5</v>
      </c>
      <c r="AV62" s="35">
        <f>+'MATRIZ (I)'!AV62-'MATRIZ (A)'!AV62</f>
        <v>-5.178091743537975E-6</v>
      </c>
      <c r="AW62" s="35">
        <f>+'MATRIZ (I)'!AW62-'MATRIZ (A)'!AW62</f>
        <v>-3.8485858613802963E-5</v>
      </c>
      <c r="AX62" s="35">
        <f>+'MATRIZ (I)'!AX62-'MATRIZ (A)'!AX62</f>
        <v>-5.9799223388003809E-5</v>
      </c>
      <c r="AY62" s="35">
        <f>+'MATRIZ (I)'!AY62-'MATRIZ (A)'!AY62</f>
        <v>-6.5508398190278517E-5</v>
      </c>
      <c r="AZ62" s="35">
        <f>+'MATRIZ (I)'!AZ62-'MATRIZ (A)'!AZ62</f>
        <v>-2.4941718969222768E-4</v>
      </c>
      <c r="BA62" s="35">
        <f>+'MATRIZ (I)'!BA62-'MATRIZ (A)'!BA62</f>
        <v>0.86752615537854971</v>
      </c>
      <c r="BB62" s="35">
        <f>+'MATRIZ (I)'!BB62-'MATRIZ (A)'!BB62</f>
        <v>0</v>
      </c>
      <c r="BC62" s="35">
        <f>+'MATRIZ (I)'!BC62-'MATRIZ (A)'!BC62</f>
        <v>-7.7182106184172038E-7</v>
      </c>
      <c r="BD62" s="35">
        <f>+'MATRIZ (I)'!BD62-'MATRIZ (A)'!BD62</f>
        <v>-4.0877823736719402E-7</v>
      </c>
      <c r="BE62" s="35">
        <f>+'MATRIZ (I)'!BE62-'MATRIZ (A)'!BE62</f>
        <v>-1.108010399824577E-6</v>
      </c>
      <c r="BF62" s="35">
        <f>+'MATRIZ (I)'!BF62-'MATRIZ (A)'!BF62</f>
        <v>-3.631573358791213E-5</v>
      </c>
      <c r="BG62" s="35">
        <f>+'MATRIZ (I)'!BG62-'MATRIZ (A)'!BG62</f>
        <v>-2.1015357419553299E-5</v>
      </c>
      <c r="BH62" s="35">
        <f>+'MATRIZ (I)'!BH62-'MATRIZ (A)'!BH62</f>
        <v>-1.4211372643716018E-5</v>
      </c>
      <c r="BI62" s="35">
        <f>+'MATRIZ (I)'!BI62-'MATRIZ (A)'!BI62</f>
        <v>0</v>
      </c>
      <c r="BJ62" s="35">
        <f>+'MATRIZ (I)'!BJ62-'MATRIZ (A)'!BJ62</f>
        <v>-3.2171542264955799E-5</v>
      </c>
      <c r="BK62" s="35">
        <f>+'MATRIZ (I)'!BK62-'MATRIZ (A)'!BK62</f>
        <v>-3.4451732804858535E-5</v>
      </c>
      <c r="BL62" s="35">
        <f>+'MATRIZ (I)'!BL62-'MATRIZ (A)'!BL62</f>
        <v>-1.9791562291810424E-5</v>
      </c>
      <c r="BM62" s="35">
        <f>+'MATRIZ (I)'!BM62-'MATRIZ (A)'!BM62</f>
        <v>-2.1831733833146015E-5</v>
      </c>
      <c r="BN62" s="35">
        <f>+'MATRIZ (I)'!BN62-'MATRIZ (A)'!BN62</f>
        <v>-4.8237159139578305E-5</v>
      </c>
      <c r="BO62" s="35">
        <f>+'MATRIZ (I)'!BO62-'MATRIZ (A)'!BO62</f>
        <v>-1.5982142867208227E-5</v>
      </c>
      <c r="BP62" s="35">
        <f>+'MATRIZ (I)'!BP62-'MATRIZ (A)'!BP62</f>
        <v>-9.939300352220682E-5</v>
      </c>
      <c r="BQ62" s="35">
        <f>+'MATRIZ (I)'!BQ62-'MATRIZ (A)'!BQ62</f>
        <v>0</v>
      </c>
      <c r="BR62" s="35">
        <f>+'MATRIZ (I)'!BR62-'MATRIZ (A)'!BR62</f>
        <v>-1.3805059436647436E-5</v>
      </c>
      <c r="BS62" s="35">
        <f>+'MATRIZ (I)'!BS62-'MATRIZ (A)'!BS62</f>
        <v>-2.3573863230659479E-4</v>
      </c>
      <c r="BT62" s="35">
        <f>+'MATRIZ (I)'!BT62-'MATRIZ (A)'!BT62</f>
        <v>-5.373377751636429E-7</v>
      </c>
      <c r="BU62" s="35">
        <f>+'MATRIZ (I)'!BU62-'MATRIZ (A)'!BU62</f>
        <v>-7.8815900680942924E-5</v>
      </c>
      <c r="BV62" s="35">
        <f>+'MATRIZ (I)'!BV62-'MATRIZ (A)'!BV62</f>
        <v>-1.7083448494022074E-6</v>
      </c>
      <c r="BW62" s="35">
        <f>+'MATRIZ (I)'!BW62-'MATRIZ (A)'!BW62</f>
        <v>-2.8931292381504858E-6</v>
      </c>
      <c r="BX62" s="35">
        <f>+'MATRIZ (I)'!BX62-'MATRIZ (A)'!BX62</f>
        <v>0</v>
      </c>
      <c r="BY62" s="35">
        <f>+'MATRIZ (I)'!BY62-'MATRIZ (A)'!BY62</f>
        <v>-1.1456757112352348E-6</v>
      </c>
      <c r="BZ62" s="35">
        <f>+'MATRIZ (I)'!BZ62-'MATRIZ (A)'!BZ62</f>
        <v>-2.6447882369116168E-6</v>
      </c>
      <c r="CA62" s="35">
        <f>+'MATRIZ (I)'!CA62-'MATRIZ (A)'!CA62</f>
        <v>-1.9449328925332707E-5</v>
      </c>
      <c r="CB62" s="35">
        <f>+'MATRIZ (I)'!CB62-'MATRIZ (A)'!CB62</f>
        <v>0</v>
      </c>
      <c r="CC62" s="35">
        <f>+'MATRIZ (I)'!CC62-'MATRIZ (A)'!CC62</f>
        <v>-6.0172258548530252E-7</v>
      </c>
      <c r="CD62" s="35">
        <f>+'MATRIZ (I)'!CD62-'MATRIZ (A)'!CD62</f>
        <v>-1.7556587182714791E-6</v>
      </c>
      <c r="CE62" s="35">
        <f>+'MATRIZ (I)'!CE62-'MATRIZ (A)'!CE62</f>
        <v>-5.0365053129071709E-5</v>
      </c>
      <c r="CF62" s="35">
        <f>+'MATRIZ (I)'!CF62-'MATRIZ (A)'!CF62</f>
        <v>-8.6722732418464711E-6</v>
      </c>
      <c r="CG62" s="35">
        <f>+'MATRIZ (I)'!CG62-'MATRIZ (A)'!CG62</f>
        <v>-6.7028585197610296E-5</v>
      </c>
      <c r="CH62" s="35">
        <f>+'MATRIZ (I)'!CH62-'MATRIZ (A)'!CH62</f>
        <v>-9.6370162455762995E-5</v>
      </c>
      <c r="CI62" s="35">
        <f>+'MATRIZ (I)'!CI62-'MATRIZ (A)'!CI62</f>
        <v>-6.5928618687744153E-5</v>
      </c>
      <c r="CJ62" s="35">
        <f>+'MATRIZ (I)'!CJ62-'MATRIZ (A)'!CJ62</f>
        <v>-1.5055105042611717E-11</v>
      </c>
      <c r="CK62" s="35">
        <f>+'MATRIZ (I)'!CK62-'MATRIZ (A)'!CK62</f>
        <v>-7.9616178123627582E-8</v>
      </c>
      <c r="CL62" s="35">
        <f>+'MATRIZ (I)'!CL62-'MATRIZ (A)'!CL62</f>
        <v>-4.3197662659175633E-5</v>
      </c>
      <c r="CM62" s="35">
        <f>+'MATRIZ (I)'!CM62-'MATRIZ (A)'!CM62</f>
        <v>-3.410987102550856E-7</v>
      </c>
      <c r="CN62" s="35">
        <f>+'MATRIZ (I)'!CN62-'MATRIZ (A)'!CN62</f>
        <v>-1.0168888647746153E-4</v>
      </c>
      <c r="CO62" s="35">
        <f>+'MATRIZ (I)'!CO62-'MATRIZ (A)'!CO62</f>
        <v>-8.4818307444599101E-7</v>
      </c>
      <c r="CP62" s="35">
        <f>+'MATRIZ (I)'!CP62-'MATRIZ (A)'!CP62</f>
        <v>-7.6656894222236829E-4</v>
      </c>
      <c r="CQ62" s="35">
        <f>+'MATRIZ (I)'!CQ62-'MATRIZ (A)'!CQ62</f>
        <v>-1.6232655887007422E-5</v>
      </c>
      <c r="CR62" s="35">
        <f>+'MATRIZ (I)'!CR62-'MATRIZ (A)'!CR62</f>
        <v>-4.4274392893540346E-8</v>
      </c>
      <c r="CS62" s="35">
        <f>+'MATRIZ (I)'!CS62-'MATRIZ (A)'!CS62</f>
        <v>-2.4130609525089378E-5</v>
      </c>
      <c r="CT62" s="35">
        <f>+'MATRIZ (I)'!CT62-'MATRIZ (A)'!CT62</f>
        <v>-8.9690791633060597E-4</v>
      </c>
      <c r="CU62" s="35">
        <f>+'MATRIZ (I)'!CU62-'MATRIZ (A)'!CU62</f>
        <v>-1.5824950249210211E-4</v>
      </c>
      <c r="CV62" s="35">
        <f>+'MATRIZ (I)'!CV62-'MATRIZ (A)'!CV62</f>
        <v>-5.3768209502664766E-5</v>
      </c>
      <c r="CW62" s="35">
        <f>+'MATRIZ (I)'!CW62-'MATRIZ (A)'!CW62</f>
        <v>-1.1108847621653572E-5</v>
      </c>
      <c r="CX62" s="35">
        <f>+'MATRIZ (I)'!CX62-'MATRIZ (A)'!CX62</f>
        <v>-6.3007366732312393E-5</v>
      </c>
      <c r="CY62" s="35">
        <f>+'MATRIZ (I)'!CY62-'MATRIZ (A)'!CY62</f>
        <v>-5.0605170209320346E-5</v>
      </c>
      <c r="CZ62" s="35">
        <f>+'MATRIZ (I)'!CZ62-'MATRIZ (A)'!CZ62</f>
        <v>-7.6072954331633069E-6</v>
      </c>
      <c r="DA62" s="35">
        <f>+'MATRIZ (I)'!DA62-'MATRIZ (A)'!DA62</f>
        <v>-5.0061276551824558E-4</v>
      </c>
      <c r="DB62" s="35">
        <f>+'MATRIZ (I)'!DB62-'MATRIZ (A)'!DB62</f>
        <v>-2.4467807483964681E-5</v>
      </c>
      <c r="DC62" s="35">
        <f>+'MATRIZ (I)'!DC62-'MATRIZ (A)'!DC62</f>
        <v>-4.2993364101521407E-4</v>
      </c>
      <c r="DD62" s="35">
        <f>+'MATRIZ (I)'!DD62-'MATRIZ (A)'!DD62</f>
        <v>-5.0505924546957119E-4</v>
      </c>
      <c r="DE62" s="35">
        <f>+'MATRIZ (I)'!DE62-'MATRIZ (A)'!DE62</f>
        <v>-3.321412506084056E-4</v>
      </c>
      <c r="DF62" s="35">
        <f>+'MATRIZ (I)'!DF62-'MATRIZ (A)'!DF62</f>
        <v>-5.4288123848134702E-4</v>
      </c>
      <c r="DG62" s="35">
        <f>+'MATRIZ (I)'!DG62-'MATRIZ (A)'!DG62</f>
        <v>-1.6192301582881227E-5</v>
      </c>
      <c r="DH62" s="35">
        <f>+'MATRIZ (I)'!DH62-'MATRIZ (A)'!DH62</f>
        <v>-9.5904557806711661E-6</v>
      </c>
      <c r="DI62" s="35">
        <f>+'MATRIZ (I)'!DI62-'MATRIZ (A)'!DI62</f>
        <v>-2.5820863121248E-5</v>
      </c>
      <c r="DJ62" s="35">
        <f>+'MATRIZ (I)'!DJ62-'MATRIZ (A)'!DJ62</f>
        <v>-1.5869779971568418E-5</v>
      </c>
      <c r="DK62" s="35">
        <f>+'MATRIZ (I)'!DK62-'MATRIZ (A)'!DK62</f>
        <v>-2.0298320510901146E-5</v>
      </c>
      <c r="DL62" s="35">
        <f>+'MATRIZ (I)'!DL62-'MATRIZ (A)'!DL62</f>
        <v>-9.7724681977231321E-5</v>
      </c>
      <c r="DM62" s="35">
        <f>+'MATRIZ (I)'!DM62-'MATRIZ (A)'!DM62</f>
        <v>-1.4712333143397248E-4</v>
      </c>
      <c r="DN62" s="35">
        <f>+'MATRIZ (I)'!DN62-'MATRIZ (A)'!DN62</f>
        <v>-3.3284023780199647E-6</v>
      </c>
      <c r="DO62" s="35">
        <f>+'MATRIZ (I)'!DO62-'MATRIZ (A)'!DO62</f>
        <v>0</v>
      </c>
      <c r="DP62" s="35">
        <f>+'MATRIZ (I)'!DP62-'MATRIZ (A)'!DP62</f>
        <v>-1.5605389897734769E-4</v>
      </c>
      <c r="DQ62" s="35">
        <f>+'MATRIZ (I)'!DQ62-'MATRIZ (A)'!DQ62</f>
        <v>0</v>
      </c>
      <c r="DR62" s="35">
        <f>+'MATRIZ (I)'!DR62-'MATRIZ (A)'!DR62</f>
        <v>-1.4271236114795608E-4</v>
      </c>
      <c r="DS62" s="35">
        <f>+'MATRIZ (I)'!DS62-'MATRIZ (A)'!DS62</f>
        <v>-2.3929279014145698E-5</v>
      </c>
      <c r="DT62" s="35">
        <f>+'MATRIZ (I)'!DT62-'MATRIZ (A)'!DT62</f>
        <v>-4.6234415623876491E-6</v>
      </c>
      <c r="DU62" s="35">
        <f>+'MATRIZ (I)'!DU62-'MATRIZ (A)'!DU62</f>
        <v>-2.1208912202684809E-5</v>
      </c>
      <c r="DV62" s="35">
        <f>+'MATRIZ (I)'!DV62-'MATRIZ (A)'!DV62</f>
        <v>-2.0837514159552614E-4</v>
      </c>
      <c r="DW62" s="35">
        <f>+'MATRIZ (I)'!DW62-'MATRIZ (A)'!DW62</f>
        <v>-2.532481699435029E-6</v>
      </c>
      <c r="DX62" s="35">
        <f>+'MATRIZ (I)'!DX62-'MATRIZ (A)'!DX62</f>
        <v>-5.2620881980215222E-5</v>
      </c>
      <c r="DY62" s="35">
        <f>+'MATRIZ (I)'!DY62-'MATRIZ (A)'!DY62</f>
        <v>-4.4518433032521465E-5</v>
      </c>
      <c r="DZ62" s="35">
        <f>+'MATRIZ (I)'!DZ62-'MATRIZ (A)'!DZ62</f>
        <v>-2.0919641414587748E-5</v>
      </c>
      <c r="EA62" s="35">
        <f>+'MATRIZ (I)'!EA62-'MATRIZ (A)'!EA62</f>
        <v>-5.4067878710401943E-5</v>
      </c>
      <c r="EB62" s="35">
        <f>+'MATRIZ (I)'!EB62-'MATRIZ (A)'!EB62</f>
        <v>-1.1724208596888881E-4</v>
      </c>
      <c r="EC62" s="35">
        <f>+'MATRIZ (I)'!EC62-'MATRIZ (A)'!EC62</f>
        <v>-4.8425903675974665E-7</v>
      </c>
      <c r="ED62" s="35">
        <f>+'MATRIZ (I)'!ED62-'MATRIZ (A)'!ED62</f>
        <v>0</v>
      </c>
      <c r="EE62" s="35">
        <f>+'MATRIZ (I)'!EE62-'MATRIZ (A)'!EE62</f>
        <v>0</v>
      </c>
      <c r="EF62" s="35">
        <f>+'MATRIZ (I)'!EF62-'MATRIZ (A)'!EF62</f>
        <v>-2.5737500225693388E-5</v>
      </c>
      <c r="EG62" s="35">
        <f>+'MATRIZ (I)'!EG62-'MATRIZ (A)'!EG62</f>
        <v>-2.12304543355345E-4</v>
      </c>
      <c r="EH62" s="35">
        <f>+'MATRIZ (I)'!EH62-'MATRIZ (A)'!EH62</f>
        <v>0</v>
      </c>
    </row>
    <row r="63" spans="1:138" s="7" customFormat="1" ht="21.95" customHeight="1" thickBot="1" x14ac:dyDescent="0.25">
      <c r="A63" s="12" t="s">
        <v>190</v>
      </c>
      <c r="B63" s="12" t="s">
        <v>191</v>
      </c>
      <c r="C63" s="35">
        <f>+'MATRIZ (I)'!C63-'MATRIZ (A)'!C63</f>
        <v>0</v>
      </c>
      <c r="D63" s="35">
        <f>+'MATRIZ (I)'!D63-'MATRIZ (A)'!D63</f>
        <v>0</v>
      </c>
      <c r="E63" s="35">
        <f>+'MATRIZ (I)'!E63-'MATRIZ (A)'!E63</f>
        <v>0</v>
      </c>
      <c r="F63" s="35">
        <f>+'MATRIZ (I)'!F63-'MATRIZ (A)'!F63</f>
        <v>0</v>
      </c>
      <c r="G63" s="35">
        <f>+'MATRIZ (I)'!G63-'MATRIZ (A)'!G63</f>
        <v>0</v>
      </c>
      <c r="H63" s="35">
        <f>+'MATRIZ (I)'!H63-'MATRIZ (A)'!H63</f>
        <v>0</v>
      </c>
      <c r="I63" s="35">
        <f>+'MATRIZ (I)'!I63-'MATRIZ (A)'!I63</f>
        <v>0</v>
      </c>
      <c r="J63" s="35">
        <f>+'MATRIZ (I)'!J63-'MATRIZ (A)'!J63</f>
        <v>0</v>
      </c>
      <c r="K63" s="35">
        <f>+'MATRIZ (I)'!K63-'MATRIZ (A)'!K63</f>
        <v>0</v>
      </c>
      <c r="L63" s="35">
        <f>+'MATRIZ (I)'!L63-'MATRIZ (A)'!L63</f>
        <v>0</v>
      </c>
      <c r="M63" s="35">
        <f>+'MATRIZ (I)'!M63-'MATRIZ (A)'!M63</f>
        <v>0</v>
      </c>
      <c r="N63" s="35">
        <f>+'MATRIZ (I)'!N63-'MATRIZ (A)'!N63</f>
        <v>-1.6447254957222148E-4</v>
      </c>
      <c r="O63" s="35">
        <f>+'MATRIZ (I)'!O63-'MATRIZ (A)'!O63</f>
        <v>-1.580641639065799E-4</v>
      </c>
      <c r="P63" s="35">
        <f>+'MATRIZ (I)'!P63-'MATRIZ (A)'!P63</f>
        <v>-2.2733944645158964E-3</v>
      </c>
      <c r="Q63" s="35">
        <f>+'MATRIZ (I)'!Q63-'MATRIZ (A)'!Q63</f>
        <v>-1.8024799288748276E-3</v>
      </c>
      <c r="R63" s="35">
        <f>+'MATRIZ (I)'!R63-'MATRIZ (A)'!R63</f>
        <v>0</v>
      </c>
      <c r="S63" s="35">
        <f>+'MATRIZ (I)'!S63-'MATRIZ (A)'!S63</f>
        <v>0</v>
      </c>
      <c r="T63" s="35">
        <f>+'MATRIZ (I)'!T63-'MATRIZ (A)'!T63</f>
        <v>0</v>
      </c>
      <c r="U63" s="35">
        <f>+'MATRIZ (I)'!U63-'MATRIZ (A)'!U63</f>
        <v>0</v>
      </c>
      <c r="V63" s="35">
        <f>+'MATRIZ (I)'!V63-'MATRIZ (A)'!V63</f>
        <v>0</v>
      </c>
      <c r="W63" s="35">
        <f>+'MATRIZ (I)'!W63-'MATRIZ (A)'!W63</f>
        <v>0</v>
      </c>
      <c r="X63" s="35">
        <f>+'MATRIZ (I)'!X63-'MATRIZ (A)'!X63</f>
        <v>-1.3907847356869969E-4</v>
      </c>
      <c r="Y63" s="35">
        <f>+'MATRIZ (I)'!Y63-'MATRIZ (A)'!Y63</f>
        <v>0</v>
      </c>
      <c r="Z63" s="35">
        <f>+'MATRIZ (I)'!Z63-'MATRIZ (A)'!Z63</f>
        <v>0</v>
      </c>
      <c r="AA63" s="35">
        <f>+'MATRIZ (I)'!AA63-'MATRIZ (A)'!AA63</f>
        <v>-5.2150610993586307E-4</v>
      </c>
      <c r="AB63" s="35">
        <f>+'MATRIZ (I)'!AB63-'MATRIZ (A)'!AB63</f>
        <v>0</v>
      </c>
      <c r="AC63" s="35">
        <f>+'MATRIZ (I)'!AC63-'MATRIZ (A)'!AC63</f>
        <v>0</v>
      </c>
      <c r="AD63" s="35">
        <f>+'MATRIZ (I)'!AD63-'MATRIZ (A)'!AD63</f>
        <v>-5.1631372874029534E-4</v>
      </c>
      <c r="AE63" s="35">
        <f>+'MATRIZ (I)'!AE63-'MATRIZ (A)'!AE63</f>
        <v>-3.118833630246876E-7</v>
      </c>
      <c r="AF63" s="35">
        <f>+'MATRIZ (I)'!AF63-'MATRIZ (A)'!AF63</f>
        <v>-4.3834689978129608E-6</v>
      </c>
      <c r="AG63" s="35">
        <f>+'MATRIZ (I)'!AG63-'MATRIZ (A)'!AG63</f>
        <v>0</v>
      </c>
      <c r="AH63" s="35">
        <f>+'MATRIZ (I)'!AH63-'MATRIZ (A)'!AH63</f>
        <v>0</v>
      </c>
      <c r="AI63" s="35">
        <f>+'MATRIZ (I)'!AI63-'MATRIZ (A)'!AI63</f>
        <v>-4.8861914852189791E-5</v>
      </c>
      <c r="AJ63" s="35">
        <f>+'MATRIZ (I)'!AJ63-'MATRIZ (A)'!AJ63</f>
        <v>-9.027596790229168E-5</v>
      </c>
      <c r="AK63" s="35">
        <f>+'MATRIZ (I)'!AK63-'MATRIZ (A)'!AK63</f>
        <v>-5.7581719155655453E-5</v>
      </c>
      <c r="AL63" s="35">
        <f>+'MATRIZ (I)'!AL63-'MATRIZ (A)'!AL63</f>
        <v>-1.1206270435455814E-5</v>
      </c>
      <c r="AM63" s="35">
        <f>+'MATRIZ (I)'!AM63-'MATRIZ (A)'!AM63</f>
        <v>-5.1361974232071221E-6</v>
      </c>
      <c r="AN63" s="35">
        <f>+'MATRIZ (I)'!AN63-'MATRIZ (A)'!AN63</f>
        <v>-3.3967540129984747E-4</v>
      </c>
      <c r="AO63" s="35">
        <f>+'MATRIZ (I)'!AO63-'MATRIZ (A)'!AO63</f>
        <v>-4.1002505289817489E-4</v>
      </c>
      <c r="AP63" s="35">
        <f>+'MATRIZ (I)'!AP63-'MATRIZ (A)'!AP63</f>
        <v>-1.6624435923224545E-3</v>
      </c>
      <c r="AQ63" s="35">
        <f>+'MATRIZ (I)'!AQ63-'MATRIZ (A)'!AQ63</f>
        <v>-2.8399906624236435E-4</v>
      </c>
      <c r="AR63" s="35">
        <f>+'MATRIZ (I)'!AR63-'MATRIZ (A)'!AR63</f>
        <v>-6.1607989106458676E-4</v>
      </c>
      <c r="AS63" s="35">
        <f>+'MATRIZ (I)'!AS63-'MATRIZ (A)'!AS63</f>
        <v>-2.3951959263819925E-4</v>
      </c>
      <c r="AT63" s="35">
        <f>+'MATRIZ (I)'!AT63-'MATRIZ (A)'!AT63</f>
        <v>-8.5874965428574081E-6</v>
      </c>
      <c r="AU63" s="35">
        <f>+'MATRIZ (I)'!AU63-'MATRIZ (A)'!AU63</f>
        <v>-4.6307391484097797E-4</v>
      </c>
      <c r="AV63" s="35">
        <f>+'MATRIZ (I)'!AV63-'MATRIZ (A)'!AV63</f>
        <v>-4.1285196336085363E-6</v>
      </c>
      <c r="AW63" s="35">
        <f>+'MATRIZ (I)'!AW63-'MATRIZ (A)'!AW63</f>
        <v>-2.4284590685848914E-5</v>
      </c>
      <c r="AX63" s="35">
        <f>+'MATRIZ (I)'!AX63-'MATRIZ (A)'!AX63</f>
        <v>-1.3259508170687432E-3</v>
      </c>
      <c r="AY63" s="35">
        <f>+'MATRIZ (I)'!AY63-'MATRIZ (A)'!AY63</f>
        <v>0</v>
      </c>
      <c r="AZ63" s="35">
        <f>+'MATRIZ (I)'!AZ63-'MATRIZ (A)'!AZ63</f>
        <v>-1.6088263791664062E-6</v>
      </c>
      <c r="BA63" s="35">
        <f>+'MATRIZ (I)'!BA63-'MATRIZ (A)'!BA63</f>
        <v>-6.0454915218360128E-3</v>
      </c>
      <c r="BB63" s="35">
        <f>+'MATRIZ (I)'!BB63-'MATRIZ (A)'!BB63</f>
        <v>0.93438579453151782</v>
      </c>
      <c r="BC63" s="35">
        <f>+'MATRIZ (I)'!BC63-'MATRIZ (A)'!BC63</f>
        <v>-5.8473284828253966E-2</v>
      </c>
      <c r="BD63" s="35">
        <f>+'MATRIZ (I)'!BD63-'MATRIZ (A)'!BD63</f>
        <v>-1.8621852993952977E-2</v>
      </c>
      <c r="BE63" s="35">
        <f>+'MATRIZ (I)'!BE63-'MATRIZ (A)'!BE63</f>
        <v>-1.8909355106069427E-2</v>
      </c>
      <c r="BF63" s="35">
        <f>+'MATRIZ (I)'!BF63-'MATRIZ (A)'!BF63</f>
        <v>-7.6991305407239668E-5</v>
      </c>
      <c r="BG63" s="35">
        <f>+'MATRIZ (I)'!BG63-'MATRIZ (A)'!BG63</f>
        <v>-1.4476716056625477E-2</v>
      </c>
      <c r="BH63" s="35">
        <f>+'MATRIZ (I)'!BH63-'MATRIZ (A)'!BH63</f>
        <v>-7.034070632205929E-4</v>
      </c>
      <c r="BI63" s="35">
        <f>+'MATRIZ (I)'!BI63-'MATRIZ (A)'!BI63</f>
        <v>0</v>
      </c>
      <c r="BJ63" s="35">
        <f>+'MATRIZ (I)'!BJ63-'MATRIZ (A)'!BJ63</f>
        <v>-2.0404639784444519E-3</v>
      </c>
      <c r="BK63" s="35">
        <f>+'MATRIZ (I)'!BK63-'MATRIZ (A)'!BK63</f>
        <v>-2.7043464889844161E-4</v>
      </c>
      <c r="BL63" s="35">
        <f>+'MATRIZ (I)'!BL63-'MATRIZ (A)'!BL63</f>
        <v>-6.3609742388870438E-5</v>
      </c>
      <c r="BM63" s="35">
        <f>+'MATRIZ (I)'!BM63-'MATRIZ (A)'!BM63</f>
        <v>-7.3428174315326295E-5</v>
      </c>
      <c r="BN63" s="35">
        <f>+'MATRIZ (I)'!BN63-'MATRIZ (A)'!BN63</f>
        <v>-1.3952801708642828E-4</v>
      </c>
      <c r="BO63" s="35">
        <f>+'MATRIZ (I)'!BO63-'MATRIZ (A)'!BO63</f>
        <v>-2.4660189115632689E-4</v>
      </c>
      <c r="BP63" s="35">
        <f>+'MATRIZ (I)'!BP63-'MATRIZ (A)'!BP63</f>
        <v>-4.1878206898332449E-6</v>
      </c>
      <c r="BQ63" s="35">
        <f>+'MATRIZ (I)'!BQ63-'MATRIZ (A)'!BQ63</f>
        <v>-4.0502434053999511E-4</v>
      </c>
      <c r="BR63" s="35">
        <f>+'MATRIZ (I)'!BR63-'MATRIZ (A)'!BR63</f>
        <v>-5.3022532494077822E-4</v>
      </c>
      <c r="BS63" s="35">
        <f>+'MATRIZ (I)'!BS63-'MATRIZ (A)'!BS63</f>
        <v>-4.2650074389332241E-7</v>
      </c>
      <c r="BT63" s="35">
        <f>+'MATRIZ (I)'!BT63-'MATRIZ (A)'!BT63</f>
        <v>-2.1740500206142179E-6</v>
      </c>
      <c r="BU63" s="35">
        <f>+'MATRIZ (I)'!BU63-'MATRIZ (A)'!BU63</f>
        <v>-1.744065762874475E-6</v>
      </c>
      <c r="BV63" s="35">
        <f>+'MATRIZ (I)'!BV63-'MATRIZ (A)'!BV63</f>
        <v>-2.6914540208083145E-4</v>
      </c>
      <c r="BW63" s="35">
        <f>+'MATRIZ (I)'!BW63-'MATRIZ (A)'!BW63</f>
        <v>-6.7303758958817359E-5</v>
      </c>
      <c r="BX63" s="35">
        <f>+'MATRIZ (I)'!BX63-'MATRIZ (A)'!BX63</f>
        <v>-6.4220075388768632E-4</v>
      </c>
      <c r="BY63" s="35">
        <f>+'MATRIZ (I)'!BY63-'MATRIZ (A)'!BY63</f>
        <v>-4.5430020698520965E-5</v>
      </c>
      <c r="BZ63" s="35">
        <f>+'MATRIZ (I)'!BZ63-'MATRIZ (A)'!BZ63</f>
        <v>-7.4145533884948243E-5</v>
      </c>
      <c r="CA63" s="35">
        <f>+'MATRIZ (I)'!CA63-'MATRIZ (A)'!CA63</f>
        <v>-1.545352128803354E-4</v>
      </c>
      <c r="CB63" s="35">
        <f>+'MATRIZ (I)'!CB63-'MATRIZ (A)'!CB63</f>
        <v>0</v>
      </c>
      <c r="CC63" s="35">
        <f>+'MATRIZ (I)'!CC63-'MATRIZ (A)'!CC63</f>
        <v>-6.7898103726531074E-3</v>
      </c>
      <c r="CD63" s="35">
        <f>+'MATRIZ (I)'!CD63-'MATRIZ (A)'!CD63</f>
        <v>-8.5720723756569533E-4</v>
      </c>
      <c r="CE63" s="35">
        <f>+'MATRIZ (I)'!CE63-'MATRIZ (A)'!CE63</f>
        <v>-1.1991312950001779E-2</v>
      </c>
      <c r="CF63" s="35">
        <f>+'MATRIZ (I)'!CF63-'MATRIZ (A)'!CF63</f>
        <v>-2.8643911070758231E-5</v>
      </c>
      <c r="CG63" s="35">
        <f>+'MATRIZ (I)'!CG63-'MATRIZ (A)'!CG63</f>
        <v>-1.3815998202694813E-4</v>
      </c>
      <c r="CH63" s="35">
        <f>+'MATRIZ (I)'!CH63-'MATRIZ (A)'!CH63</f>
        <v>-1.4287984664677915E-5</v>
      </c>
      <c r="CI63" s="35">
        <f>+'MATRIZ (I)'!CI63-'MATRIZ (A)'!CI63</f>
        <v>-7.6895844310103685E-6</v>
      </c>
      <c r="CJ63" s="35">
        <f>+'MATRIZ (I)'!CJ63-'MATRIZ (A)'!CJ63</f>
        <v>-1.6415039716186009E-5</v>
      </c>
      <c r="CK63" s="35">
        <f>+'MATRIZ (I)'!CK63-'MATRIZ (A)'!CK63</f>
        <v>-2.6249013256827471E-4</v>
      </c>
      <c r="CL63" s="35">
        <f>+'MATRIZ (I)'!CL63-'MATRIZ (A)'!CL63</f>
        <v>-5.297960602908333E-5</v>
      </c>
      <c r="CM63" s="35">
        <f>+'MATRIZ (I)'!CM63-'MATRIZ (A)'!CM63</f>
        <v>-6.3437149911746546E-6</v>
      </c>
      <c r="CN63" s="35">
        <f>+'MATRIZ (I)'!CN63-'MATRIZ (A)'!CN63</f>
        <v>-2.8108364266167339E-5</v>
      </c>
      <c r="CO63" s="35">
        <f>+'MATRIZ (I)'!CO63-'MATRIZ (A)'!CO63</f>
        <v>-3.687841885017938E-4</v>
      </c>
      <c r="CP63" s="35">
        <f>+'MATRIZ (I)'!CP63-'MATRIZ (A)'!CP63</f>
        <v>0</v>
      </c>
      <c r="CQ63" s="35">
        <f>+'MATRIZ (I)'!CQ63-'MATRIZ (A)'!CQ63</f>
        <v>-2.9881830563843513E-6</v>
      </c>
      <c r="CR63" s="35">
        <f>+'MATRIZ (I)'!CR63-'MATRIZ (A)'!CR63</f>
        <v>-1.0554931097389839E-6</v>
      </c>
      <c r="CS63" s="35">
        <f>+'MATRIZ (I)'!CS63-'MATRIZ (A)'!CS63</f>
        <v>-2.6293002603463988E-5</v>
      </c>
      <c r="CT63" s="35">
        <f>+'MATRIZ (I)'!CT63-'MATRIZ (A)'!CT63</f>
        <v>-5.3134634388374045E-6</v>
      </c>
      <c r="CU63" s="35">
        <f>+'MATRIZ (I)'!CU63-'MATRIZ (A)'!CU63</f>
        <v>-2.5086975169949833E-5</v>
      </c>
      <c r="CV63" s="35">
        <f>+'MATRIZ (I)'!CV63-'MATRIZ (A)'!CV63</f>
        <v>-9.3839168800763908E-6</v>
      </c>
      <c r="CW63" s="35">
        <f>+'MATRIZ (I)'!CW63-'MATRIZ (A)'!CW63</f>
        <v>0</v>
      </c>
      <c r="CX63" s="35">
        <f>+'MATRIZ (I)'!CX63-'MATRIZ (A)'!CX63</f>
        <v>-1.5244347374409762E-3</v>
      </c>
      <c r="CY63" s="35">
        <f>+'MATRIZ (I)'!CY63-'MATRIZ (A)'!CY63</f>
        <v>-1.6915775029351056E-4</v>
      </c>
      <c r="CZ63" s="35">
        <f>+'MATRIZ (I)'!CZ63-'MATRIZ (A)'!CZ63</f>
        <v>-9.9949593253974708E-6</v>
      </c>
      <c r="DA63" s="35">
        <f>+'MATRIZ (I)'!DA63-'MATRIZ (A)'!DA63</f>
        <v>-1.734233322287641E-5</v>
      </c>
      <c r="DB63" s="35">
        <f>+'MATRIZ (I)'!DB63-'MATRIZ (A)'!DB63</f>
        <v>-1.3533021208327114E-6</v>
      </c>
      <c r="DC63" s="35">
        <f>+'MATRIZ (I)'!DC63-'MATRIZ (A)'!DC63</f>
        <v>0</v>
      </c>
      <c r="DD63" s="35">
        <f>+'MATRIZ (I)'!DD63-'MATRIZ (A)'!DD63</f>
        <v>0</v>
      </c>
      <c r="DE63" s="35">
        <f>+'MATRIZ (I)'!DE63-'MATRIZ (A)'!DE63</f>
        <v>0</v>
      </c>
      <c r="DF63" s="35">
        <f>+'MATRIZ (I)'!DF63-'MATRIZ (A)'!DF63</f>
        <v>0</v>
      </c>
      <c r="DG63" s="35">
        <f>+'MATRIZ (I)'!DG63-'MATRIZ (A)'!DG63</f>
        <v>-4.0134354486290831E-6</v>
      </c>
      <c r="DH63" s="35">
        <f>+'MATRIZ (I)'!DH63-'MATRIZ (A)'!DH63</f>
        <v>-4.309185469332091E-5</v>
      </c>
      <c r="DI63" s="35">
        <f>+'MATRIZ (I)'!DI63-'MATRIZ (A)'!DI63</f>
        <v>-3.1086295893173772E-6</v>
      </c>
      <c r="DJ63" s="35">
        <f>+'MATRIZ (I)'!DJ63-'MATRIZ (A)'!DJ63</f>
        <v>-3.3573850280624193E-6</v>
      </c>
      <c r="DK63" s="35">
        <f>+'MATRIZ (I)'!DK63-'MATRIZ (A)'!DK63</f>
        <v>-1.238058590720073E-5</v>
      </c>
      <c r="DL63" s="35">
        <f>+'MATRIZ (I)'!DL63-'MATRIZ (A)'!DL63</f>
        <v>-2.0579601906822897E-5</v>
      </c>
      <c r="DM63" s="35">
        <f>+'MATRIZ (I)'!DM63-'MATRIZ (A)'!DM63</f>
        <v>-3.6311239583926571E-6</v>
      </c>
      <c r="DN63" s="35">
        <f>+'MATRIZ (I)'!DN63-'MATRIZ (A)'!DN63</f>
        <v>-9.953095601161453E-4</v>
      </c>
      <c r="DO63" s="35">
        <f>+'MATRIZ (I)'!DO63-'MATRIZ (A)'!DO63</f>
        <v>-5.8414826052945717E-3</v>
      </c>
      <c r="DP63" s="35">
        <f>+'MATRIZ (I)'!DP63-'MATRIZ (A)'!DP63</f>
        <v>-2.040393629835742E-5</v>
      </c>
      <c r="DQ63" s="35">
        <f>+'MATRIZ (I)'!DQ63-'MATRIZ (A)'!DQ63</f>
        <v>-1.4115286402506606E-6</v>
      </c>
      <c r="DR63" s="35">
        <f>+'MATRIZ (I)'!DR63-'MATRIZ (A)'!DR63</f>
        <v>-2.2958533392863223E-4</v>
      </c>
      <c r="DS63" s="35">
        <f>+'MATRIZ (I)'!DS63-'MATRIZ (A)'!DS63</f>
        <v>-1.8265796662262593E-5</v>
      </c>
      <c r="DT63" s="35">
        <f>+'MATRIZ (I)'!DT63-'MATRIZ (A)'!DT63</f>
        <v>-7.3137273068890325E-4</v>
      </c>
      <c r="DU63" s="35">
        <f>+'MATRIZ (I)'!DU63-'MATRIZ (A)'!DU63</f>
        <v>-6.4000107485519463E-6</v>
      </c>
      <c r="DV63" s="35">
        <f>+'MATRIZ (I)'!DV63-'MATRIZ (A)'!DV63</f>
        <v>-1.7926615984353289E-4</v>
      </c>
      <c r="DW63" s="35">
        <f>+'MATRIZ (I)'!DW63-'MATRIZ (A)'!DW63</f>
        <v>-6.3031067606450866E-4</v>
      </c>
      <c r="DX63" s="35">
        <f>+'MATRIZ (I)'!DX63-'MATRIZ (A)'!DX63</f>
        <v>-6.8430027763834031E-5</v>
      </c>
      <c r="DY63" s="35">
        <f>+'MATRIZ (I)'!DY63-'MATRIZ (A)'!DY63</f>
        <v>-4.3609328567179373E-5</v>
      </c>
      <c r="DZ63" s="35">
        <f>+'MATRIZ (I)'!DZ63-'MATRIZ (A)'!DZ63</f>
        <v>-4.5765656486805866E-4</v>
      </c>
      <c r="EA63" s="35">
        <f>+'MATRIZ (I)'!EA63-'MATRIZ (A)'!EA63</f>
        <v>-1.4447394661987606E-3</v>
      </c>
      <c r="EB63" s="35">
        <f>+'MATRIZ (I)'!EB63-'MATRIZ (A)'!EB63</f>
        <v>-6.0462916354114143E-4</v>
      </c>
      <c r="EC63" s="35">
        <f>+'MATRIZ (I)'!EC63-'MATRIZ (A)'!EC63</f>
        <v>-6.239767518006133E-3</v>
      </c>
      <c r="ED63" s="35">
        <f>+'MATRIZ (I)'!ED63-'MATRIZ (A)'!ED63</f>
        <v>-1.1927334279591364E-4</v>
      </c>
      <c r="EE63" s="35">
        <f>+'MATRIZ (I)'!EE63-'MATRIZ (A)'!EE63</f>
        <v>-4.5052535227023551E-5</v>
      </c>
      <c r="EF63" s="35">
        <f>+'MATRIZ (I)'!EF63-'MATRIZ (A)'!EF63</f>
        <v>-1.4321171431769051E-5</v>
      </c>
      <c r="EG63" s="35">
        <f>+'MATRIZ (I)'!EG63-'MATRIZ (A)'!EG63</f>
        <v>-6.4035403150763102E-4</v>
      </c>
      <c r="EH63" s="35">
        <f>+'MATRIZ (I)'!EH63-'MATRIZ (A)'!EH63</f>
        <v>0</v>
      </c>
    </row>
    <row r="64" spans="1:138" s="7" customFormat="1" ht="21.95" customHeight="1" thickBot="1" x14ac:dyDescent="0.25">
      <c r="A64" s="12" t="s">
        <v>192</v>
      </c>
      <c r="B64" s="12" t="s">
        <v>193</v>
      </c>
      <c r="C64" s="35">
        <f>+'MATRIZ (I)'!C64-'MATRIZ (A)'!C64</f>
        <v>-3.0065014253449223E-6</v>
      </c>
      <c r="D64" s="35">
        <f>+'MATRIZ (I)'!D64-'MATRIZ (A)'!D64</f>
        <v>-2.0267695592311219E-6</v>
      </c>
      <c r="E64" s="35">
        <f>+'MATRIZ (I)'!E64-'MATRIZ (A)'!E64</f>
        <v>-1.3863413031394222E-6</v>
      </c>
      <c r="F64" s="35">
        <f>+'MATRIZ (I)'!F64-'MATRIZ (A)'!F64</f>
        <v>-4.2987662013013548E-6</v>
      </c>
      <c r="G64" s="35">
        <f>+'MATRIZ (I)'!G64-'MATRIZ (A)'!G64</f>
        <v>-2.1294308237028729E-5</v>
      </c>
      <c r="H64" s="35">
        <f>+'MATRIZ (I)'!H64-'MATRIZ (A)'!H64</f>
        <v>-2.6535284472767217E-5</v>
      </c>
      <c r="I64" s="35">
        <f>+'MATRIZ (I)'!I64-'MATRIZ (A)'!I64</f>
        <v>-5.2227177756943101E-6</v>
      </c>
      <c r="J64" s="35">
        <f>+'MATRIZ (I)'!J64-'MATRIZ (A)'!J64</f>
        <v>-3.0802966967299618E-6</v>
      </c>
      <c r="K64" s="35">
        <f>+'MATRIZ (I)'!K64-'MATRIZ (A)'!K64</f>
        <v>-7.6877809013761652E-6</v>
      </c>
      <c r="L64" s="35">
        <f>+'MATRIZ (I)'!L64-'MATRIZ (A)'!L64</f>
        <v>-7.844106624886546E-5</v>
      </c>
      <c r="M64" s="35">
        <f>+'MATRIZ (I)'!M64-'MATRIZ (A)'!M64</f>
        <v>-2.6924787537298222E-6</v>
      </c>
      <c r="N64" s="35">
        <f>+'MATRIZ (I)'!N64-'MATRIZ (A)'!N64</f>
        <v>-1.3264038077095017E-4</v>
      </c>
      <c r="O64" s="35">
        <f>+'MATRIZ (I)'!O64-'MATRIZ (A)'!O64</f>
        <v>-6.5982584160846953E-5</v>
      </c>
      <c r="P64" s="35">
        <f>+'MATRIZ (I)'!P64-'MATRIZ (A)'!P64</f>
        <v>-2.7357038669804635E-5</v>
      </c>
      <c r="Q64" s="35">
        <f>+'MATRIZ (I)'!Q64-'MATRIZ (A)'!Q64</f>
        <v>-3.8359457334204949E-6</v>
      </c>
      <c r="R64" s="35">
        <f>+'MATRIZ (I)'!R64-'MATRIZ (A)'!R64</f>
        <v>-1.6871351068002376E-4</v>
      </c>
      <c r="S64" s="35">
        <f>+'MATRIZ (I)'!S64-'MATRIZ (A)'!S64</f>
        <v>-1.5343868897269993E-6</v>
      </c>
      <c r="T64" s="35">
        <f>+'MATRIZ (I)'!T64-'MATRIZ (A)'!T64</f>
        <v>-5.8852768085777645E-4</v>
      </c>
      <c r="U64" s="35">
        <f>+'MATRIZ (I)'!U64-'MATRIZ (A)'!U64</f>
        <v>-4.1661339684983283E-6</v>
      </c>
      <c r="V64" s="35">
        <f>+'MATRIZ (I)'!V64-'MATRIZ (A)'!V64</f>
        <v>-2.245912673646594E-5</v>
      </c>
      <c r="W64" s="35">
        <f>+'MATRIZ (I)'!W64-'MATRIZ (A)'!W64</f>
        <v>-3.9337252953621892E-4</v>
      </c>
      <c r="X64" s="35">
        <f>+'MATRIZ (I)'!X64-'MATRIZ (A)'!X64</f>
        <v>-3.7367752302554415E-6</v>
      </c>
      <c r="Y64" s="35">
        <f>+'MATRIZ (I)'!Y64-'MATRIZ (A)'!Y64</f>
        <v>-7.7050100725821641E-6</v>
      </c>
      <c r="Z64" s="35">
        <f>+'MATRIZ (I)'!Z64-'MATRIZ (A)'!Z64</f>
        <v>-1.3895678332989347E-4</v>
      </c>
      <c r="AA64" s="35">
        <f>+'MATRIZ (I)'!AA64-'MATRIZ (A)'!AA64</f>
        <v>-2.6996611961306042E-5</v>
      </c>
      <c r="AB64" s="35">
        <f>+'MATRIZ (I)'!AB64-'MATRIZ (A)'!AB64</f>
        <v>-6.731307517394412E-5</v>
      </c>
      <c r="AC64" s="35">
        <f>+'MATRIZ (I)'!AC64-'MATRIZ (A)'!AC64</f>
        <v>-8.0186486588881743E-7</v>
      </c>
      <c r="AD64" s="35">
        <f>+'MATRIZ (I)'!AD64-'MATRIZ (A)'!AD64</f>
        <v>-5.2017528993747403E-6</v>
      </c>
      <c r="AE64" s="35">
        <f>+'MATRIZ (I)'!AE64-'MATRIZ (A)'!AE64</f>
        <v>-7.6633950545044084E-6</v>
      </c>
      <c r="AF64" s="35">
        <f>+'MATRIZ (I)'!AF64-'MATRIZ (A)'!AF64</f>
        <v>-7.6728138902929958E-5</v>
      </c>
      <c r="AG64" s="35">
        <f>+'MATRIZ (I)'!AG64-'MATRIZ (A)'!AG64</f>
        <v>-3.1733490483327702E-7</v>
      </c>
      <c r="AH64" s="35">
        <f>+'MATRIZ (I)'!AH64-'MATRIZ (A)'!AH64</f>
        <v>-5.4843588418267682E-6</v>
      </c>
      <c r="AI64" s="35">
        <f>+'MATRIZ (I)'!AI64-'MATRIZ (A)'!AI64</f>
        <v>-9.277680201828422E-4</v>
      </c>
      <c r="AJ64" s="35">
        <f>+'MATRIZ (I)'!AJ64-'MATRIZ (A)'!AJ64</f>
        <v>-1.5384041954705026E-3</v>
      </c>
      <c r="AK64" s="35">
        <f>+'MATRIZ (I)'!AK64-'MATRIZ (A)'!AK64</f>
        <v>-1.159928667476905E-4</v>
      </c>
      <c r="AL64" s="35">
        <f>+'MATRIZ (I)'!AL64-'MATRIZ (A)'!AL64</f>
        <v>-2.1322122551465741E-4</v>
      </c>
      <c r="AM64" s="35">
        <f>+'MATRIZ (I)'!AM64-'MATRIZ (A)'!AM64</f>
        <v>-4.4810308360552817E-5</v>
      </c>
      <c r="AN64" s="35">
        <f>+'MATRIZ (I)'!AN64-'MATRIZ (A)'!AN64</f>
        <v>-2.2260868237918287E-4</v>
      </c>
      <c r="AO64" s="35">
        <f>+'MATRIZ (I)'!AO64-'MATRIZ (A)'!AO64</f>
        <v>-2.583474652028205E-5</v>
      </c>
      <c r="AP64" s="35">
        <f>+'MATRIZ (I)'!AP64-'MATRIZ (A)'!AP64</f>
        <v>-2.8620732117800023E-4</v>
      </c>
      <c r="AQ64" s="35">
        <f>+'MATRIZ (I)'!AQ64-'MATRIZ (A)'!AQ64</f>
        <v>-2.384327246927703E-3</v>
      </c>
      <c r="AR64" s="35">
        <f>+'MATRIZ (I)'!AR64-'MATRIZ (A)'!AR64</f>
        <v>-3.5521541121774068E-3</v>
      </c>
      <c r="AS64" s="35">
        <f>+'MATRIZ (I)'!AS64-'MATRIZ (A)'!AS64</f>
        <v>-8.9302334086188164E-5</v>
      </c>
      <c r="AT64" s="35">
        <f>+'MATRIZ (I)'!AT64-'MATRIZ (A)'!AT64</f>
        <v>-4.5325715941959455E-5</v>
      </c>
      <c r="AU64" s="35">
        <f>+'MATRIZ (I)'!AU64-'MATRIZ (A)'!AU64</f>
        <v>-4.983904467303802E-6</v>
      </c>
      <c r="AV64" s="35">
        <f>+'MATRIZ (I)'!AV64-'MATRIZ (A)'!AV64</f>
        <v>-2.0710058760557479E-4</v>
      </c>
      <c r="AW64" s="35">
        <f>+'MATRIZ (I)'!AW64-'MATRIZ (A)'!AW64</f>
        <v>-4.3615936388658312E-4</v>
      </c>
      <c r="AX64" s="35">
        <f>+'MATRIZ (I)'!AX64-'MATRIZ (A)'!AX64</f>
        <v>-1.766661005505611E-3</v>
      </c>
      <c r="AY64" s="35">
        <f>+'MATRIZ (I)'!AY64-'MATRIZ (A)'!AY64</f>
        <v>-1.0250865743805117E-4</v>
      </c>
      <c r="AZ64" s="35">
        <f>+'MATRIZ (I)'!AZ64-'MATRIZ (A)'!AZ64</f>
        <v>-4.2204694904147678E-4</v>
      </c>
      <c r="BA64" s="35">
        <f>+'MATRIZ (I)'!BA64-'MATRIZ (A)'!BA64</f>
        <v>-2.0535282975412739E-6</v>
      </c>
      <c r="BB64" s="35">
        <f>+'MATRIZ (I)'!BB64-'MATRIZ (A)'!BB64</f>
        <v>-1.5975343315240225E-3</v>
      </c>
      <c r="BC64" s="35">
        <f>+'MATRIZ (I)'!BC64-'MATRIZ (A)'!BC64</f>
        <v>0.99583674449250181</v>
      </c>
      <c r="BD64" s="35">
        <f>+'MATRIZ (I)'!BD64-'MATRIZ (A)'!BD64</f>
        <v>-1.4589310130372154E-4</v>
      </c>
      <c r="BE64" s="35">
        <f>+'MATRIZ (I)'!BE64-'MATRIZ (A)'!BE64</f>
        <v>-1.4447800707875057E-3</v>
      </c>
      <c r="BF64" s="35">
        <f>+'MATRIZ (I)'!BF64-'MATRIZ (A)'!BF64</f>
        <v>-4.7867018278440474E-4</v>
      </c>
      <c r="BG64" s="35">
        <f>+'MATRIZ (I)'!BG64-'MATRIZ (A)'!BG64</f>
        <v>-1.2976691167306239E-4</v>
      </c>
      <c r="BH64" s="35">
        <f>+'MATRIZ (I)'!BH64-'MATRIZ (A)'!BH64</f>
        <v>-3.514996005921322E-4</v>
      </c>
      <c r="BI64" s="35">
        <f>+'MATRIZ (I)'!BI64-'MATRIZ (A)'!BI64</f>
        <v>0</v>
      </c>
      <c r="BJ64" s="35">
        <f>+'MATRIZ (I)'!BJ64-'MATRIZ (A)'!BJ64</f>
        <v>-9.3176397409412836E-5</v>
      </c>
      <c r="BK64" s="35">
        <f>+'MATRIZ (I)'!BK64-'MATRIZ (A)'!BK64</f>
        <v>-6.059767865152838E-3</v>
      </c>
      <c r="BL64" s="35">
        <f>+'MATRIZ (I)'!BL64-'MATRIZ (A)'!BL64</f>
        <v>-7.9074759660495786E-5</v>
      </c>
      <c r="BM64" s="35">
        <f>+'MATRIZ (I)'!BM64-'MATRIZ (A)'!BM64</f>
        <v>-5.293688629880788E-5</v>
      </c>
      <c r="BN64" s="35">
        <f>+'MATRIZ (I)'!BN64-'MATRIZ (A)'!BN64</f>
        <v>-5.1356233555248842E-4</v>
      </c>
      <c r="BO64" s="35">
        <f>+'MATRIZ (I)'!BO64-'MATRIZ (A)'!BO64</f>
        <v>-9.1532422440890225E-6</v>
      </c>
      <c r="BP64" s="35">
        <f>+'MATRIZ (I)'!BP64-'MATRIZ (A)'!BP64</f>
        <v>-2.9398331280017334E-4</v>
      </c>
      <c r="BQ64" s="35">
        <f>+'MATRIZ (I)'!BQ64-'MATRIZ (A)'!BQ64</f>
        <v>-2.2293037542241582E-4</v>
      </c>
      <c r="BR64" s="35">
        <f>+'MATRIZ (I)'!BR64-'MATRIZ (A)'!BR64</f>
        <v>-2.3024010446579321E-4</v>
      </c>
      <c r="BS64" s="35">
        <f>+'MATRIZ (I)'!BS64-'MATRIZ (A)'!BS64</f>
        <v>-5.2156026141010115E-4</v>
      </c>
      <c r="BT64" s="35">
        <f>+'MATRIZ (I)'!BT64-'MATRIZ (A)'!BT64</f>
        <v>-2.5633709705554262E-4</v>
      </c>
      <c r="BU64" s="35">
        <f>+'MATRIZ (I)'!BU64-'MATRIZ (A)'!BU64</f>
        <v>-1.0664804120817567E-4</v>
      </c>
      <c r="BV64" s="35">
        <f>+'MATRIZ (I)'!BV64-'MATRIZ (A)'!BV64</f>
        <v>-1.1730071425507444E-4</v>
      </c>
      <c r="BW64" s="35">
        <f>+'MATRIZ (I)'!BW64-'MATRIZ (A)'!BW64</f>
        <v>-1.125448744505172E-3</v>
      </c>
      <c r="BX64" s="35">
        <f>+'MATRIZ (I)'!BX64-'MATRIZ (A)'!BX64</f>
        <v>-5.0918306803562247E-5</v>
      </c>
      <c r="BY64" s="35">
        <f>+'MATRIZ (I)'!BY64-'MATRIZ (A)'!BY64</f>
        <v>-1.267174657428885E-3</v>
      </c>
      <c r="BZ64" s="35">
        <f>+'MATRIZ (I)'!BZ64-'MATRIZ (A)'!BZ64</f>
        <v>-1.3978209512853016E-4</v>
      </c>
      <c r="CA64" s="35">
        <f>+'MATRIZ (I)'!CA64-'MATRIZ (A)'!CA64</f>
        <v>-3.9612176237161363E-4</v>
      </c>
      <c r="CB64" s="35">
        <f>+'MATRIZ (I)'!CB64-'MATRIZ (A)'!CB64</f>
        <v>-7.9704121156829847E-6</v>
      </c>
      <c r="CC64" s="35">
        <f>+'MATRIZ (I)'!CC64-'MATRIZ (A)'!CC64</f>
        <v>-2.890682475639218E-4</v>
      </c>
      <c r="CD64" s="35">
        <f>+'MATRIZ (I)'!CD64-'MATRIZ (A)'!CD64</f>
        <v>-9.2100683676706166E-5</v>
      </c>
      <c r="CE64" s="35">
        <f>+'MATRIZ (I)'!CE64-'MATRIZ (A)'!CE64</f>
        <v>-1.9074311470850349E-3</v>
      </c>
      <c r="CF64" s="35">
        <f>+'MATRIZ (I)'!CF64-'MATRIZ (A)'!CF64</f>
        <v>-5.5745775554143986E-5</v>
      </c>
      <c r="CG64" s="35">
        <f>+'MATRIZ (I)'!CG64-'MATRIZ (A)'!CG64</f>
        <v>-2.4227081775782364E-4</v>
      </c>
      <c r="CH64" s="35">
        <f>+'MATRIZ (I)'!CH64-'MATRIZ (A)'!CH64</f>
        <v>-6.6911733528489804E-4</v>
      </c>
      <c r="CI64" s="35">
        <f>+'MATRIZ (I)'!CI64-'MATRIZ (A)'!CI64</f>
        <v>-3.4186327086957935E-4</v>
      </c>
      <c r="CJ64" s="35">
        <f>+'MATRIZ (I)'!CJ64-'MATRIZ (A)'!CJ64</f>
        <v>-1.9396516747346734E-5</v>
      </c>
      <c r="CK64" s="35">
        <f>+'MATRIZ (I)'!CK64-'MATRIZ (A)'!CK64</f>
        <v>-2.1201624610462191E-5</v>
      </c>
      <c r="CL64" s="35">
        <f>+'MATRIZ (I)'!CL64-'MATRIZ (A)'!CL64</f>
        <v>-1.6861043640501166E-4</v>
      </c>
      <c r="CM64" s="35">
        <f>+'MATRIZ (I)'!CM64-'MATRIZ (A)'!CM64</f>
        <v>-8.1748947135376588E-5</v>
      </c>
      <c r="CN64" s="35">
        <f>+'MATRIZ (I)'!CN64-'MATRIZ (A)'!CN64</f>
        <v>-3.1728231429127758E-4</v>
      </c>
      <c r="CO64" s="35">
        <f>+'MATRIZ (I)'!CO64-'MATRIZ (A)'!CO64</f>
        <v>-4.3510113666500144E-4</v>
      </c>
      <c r="CP64" s="35">
        <f>+'MATRIZ (I)'!CP64-'MATRIZ (A)'!CP64</f>
        <v>-3.2957470065167194E-6</v>
      </c>
      <c r="CQ64" s="35">
        <f>+'MATRIZ (I)'!CQ64-'MATRIZ (A)'!CQ64</f>
        <v>-9.4524918269884819E-5</v>
      </c>
      <c r="CR64" s="35">
        <f>+'MATRIZ (I)'!CR64-'MATRIZ (A)'!CR64</f>
        <v>-1.1127601333166586E-4</v>
      </c>
      <c r="CS64" s="35">
        <f>+'MATRIZ (I)'!CS64-'MATRIZ (A)'!CS64</f>
        <v>-2.1377297697979241E-4</v>
      </c>
      <c r="CT64" s="35">
        <f>+'MATRIZ (I)'!CT64-'MATRIZ (A)'!CT64</f>
        <v>-6.4522460119072612E-4</v>
      </c>
      <c r="CU64" s="35">
        <f>+'MATRIZ (I)'!CU64-'MATRIZ (A)'!CU64</f>
        <v>-3.3760514828632462E-4</v>
      </c>
      <c r="CV64" s="35">
        <f>+'MATRIZ (I)'!CV64-'MATRIZ (A)'!CV64</f>
        <v>-1.5083922539505944E-4</v>
      </c>
      <c r="CW64" s="35">
        <f>+'MATRIZ (I)'!CW64-'MATRIZ (A)'!CW64</f>
        <v>-1.7012151379916616E-4</v>
      </c>
      <c r="CX64" s="35">
        <f>+'MATRIZ (I)'!CX64-'MATRIZ (A)'!CX64</f>
        <v>-4.7145655288385131E-4</v>
      </c>
      <c r="CY64" s="35">
        <f>+'MATRIZ (I)'!CY64-'MATRIZ (A)'!CY64</f>
        <v>-2.3470878664641855E-4</v>
      </c>
      <c r="CZ64" s="35">
        <f>+'MATRIZ (I)'!CZ64-'MATRIZ (A)'!CZ64</f>
        <v>-1.9551924871508958E-4</v>
      </c>
      <c r="DA64" s="35">
        <f>+'MATRIZ (I)'!DA64-'MATRIZ (A)'!DA64</f>
        <v>-1.1485688480576036E-4</v>
      </c>
      <c r="DB64" s="35">
        <f>+'MATRIZ (I)'!DB64-'MATRIZ (A)'!DB64</f>
        <v>-1.0751745531303797E-5</v>
      </c>
      <c r="DC64" s="35">
        <f>+'MATRIZ (I)'!DC64-'MATRIZ (A)'!DC64</f>
        <v>-2.4641622076249027E-4</v>
      </c>
      <c r="DD64" s="35">
        <f>+'MATRIZ (I)'!DD64-'MATRIZ (A)'!DD64</f>
        <v>-5.6347727833734011E-5</v>
      </c>
      <c r="DE64" s="35">
        <f>+'MATRIZ (I)'!DE64-'MATRIZ (A)'!DE64</f>
        <v>-2.909022007659748E-5</v>
      </c>
      <c r="DF64" s="35">
        <f>+'MATRIZ (I)'!DF64-'MATRIZ (A)'!DF64</f>
        <v>-1.0953085227482644E-4</v>
      </c>
      <c r="DG64" s="35">
        <f>+'MATRIZ (I)'!DG64-'MATRIZ (A)'!DG64</f>
        <v>-3.2633605298242014E-5</v>
      </c>
      <c r="DH64" s="35">
        <f>+'MATRIZ (I)'!DH64-'MATRIZ (A)'!DH64</f>
        <v>-4.8510081807960059E-5</v>
      </c>
      <c r="DI64" s="35">
        <f>+'MATRIZ (I)'!DI64-'MATRIZ (A)'!DI64</f>
        <v>-4.0405745828161509E-5</v>
      </c>
      <c r="DJ64" s="35">
        <f>+'MATRIZ (I)'!DJ64-'MATRIZ (A)'!DJ64</f>
        <v>-1.2929730356964141E-4</v>
      </c>
      <c r="DK64" s="35">
        <f>+'MATRIZ (I)'!DK64-'MATRIZ (A)'!DK64</f>
        <v>-1.4427619508818661E-4</v>
      </c>
      <c r="DL64" s="35">
        <f>+'MATRIZ (I)'!DL64-'MATRIZ (A)'!DL64</f>
        <v>-1.1713502025523592E-4</v>
      </c>
      <c r="DM64" s="35">
        <f>+'MATRIZ (I)'!DM64-'MATRIZ (A)'!DM64</f>
        <v>-1.4759796532610019E-4</v>
      </c>
      <c r="DN64" s="35">
        <f>+'MATRIZ (I)'!DN64-'MATRIZ (A)'!DN64</f>
        <v>-5.2097218992328279E-5</v>
      </c>
      <c r="DO64" s="35">
        <f>+'MATRIZ (I)'!DO64-'MATRIZ (A)'!DO64</f>
        <v>-5.5539094445546285E-4</v>
      </c>
      <c r="DP64" s="35">
        <f>+'MATRIZ (I)'!DP64-'MATRIZ (A)'!DP64</f>
        <v>-9.8344297248695878E-5</v>
      </c>
      <c r="DQ64" s="35">
        <f>+'MATRIZ (I)'!DQ64-'MATRIZ (A)'!DQ64</f>
        <v>-3.7705983095705654E-4</v>
      </c>
      <c r="DR64" s="35">
        <f>+'MATRIZ (I)'!DR64-'MATRIZ (A)'!DR64</f>
        <v>-1.6410044530091745E-4</v>
      </c>
      <c r="DS64" s="35">
        <f>+'MATRIZ (I)'!DS64-'MATRIZ (A)'!DS64</f>
        <v>-2.3410588506510236E-3</v>
      </c>
      <c r="DT64" s="35">
        <f>+'MATRIZ (I)'!DT64-'MATRIZ (A)'!DT64</f>
        <v>-9.5923846081334403E-4</v>
      </c>
      <c r="DU64" s="35">
        <f>+'MATRIZ (I)'!DU64-'MATRIZ (A)'!DU64</f>
        <v>-5.9935472347104445E-5</v>
      </c>
      <c r="DV64" s="35">
        <f>+'MATRIZ (I)'!DV64-'MATRIZ (A)'!DV64</f>
        <v>-4.0782994140712686E-4</v>
      </c>
      <c r="DW64" s="35">
        <f>+'MATRIZ (I)'!DW64-'MATRIZ (A)'!DW64</f>
        <v>-1.7942974617850621E-4</v>
      </c>
      <c r="DX64" s="35">
        <f>+'MATRIZ (I)'!DX64-'MATRIZ (A)'!DX64</f>
        <v>-1.9778679295525679E-5</v>
      </c>
      <c r="DY64" s="35">
        <f>+'MATRIZ (I)'!DY64-'MATRIZ (A)'!DY64</f>
        <v>-2.9239927880047038E-4</v>
      </c>
      <c r="DZ64" s="35">
        <f>+'MATRIZ (I)'!DZ64-'MATRIZ (A)'!DZ64</f>
        <v>-8.0222367317757534E-4</v>
      </c>
      <c r="EA64" s="35">
        <f>+'MATRIZ (I)'!EA64-'MATRIZ (A)'!EA64</f>
        <v>-8.7541709667696382E-4</v>
      </c>
      <c r="EB64" s="35">
        <f>+'MATRIZ (I)'!EB64-'MATRIZ (A)'!EB64</f>
        <v>-9.0449603742745929E-5</v>
      </c>
      <c r="EC64" s="35">
        <f>+'MATRIZ (I)'!EC64-'MATRIZ (A)'!EC64</f>
        <v>-1.2454776994866946E-4</v>
      </c>
      <c r="ED64" s="35">
        <f>+'MATRIZ (I)'!ED64-'MATRIZ (A)'!ED64</f>
        <v>-2.1179588520066863E-4</v>
      </c>
      <c r="EE64" s="35">
        <f>+'MATRIZ (I)'!EE64-'MATRIZ (A)'!EE64</f>
        <v>-5.2551890598396037E-4</v>
      </c>
      <c r="EF64" s="35">
        <f>+'MATRIZ (I)'!EF64-'MATRIZ (A)'!EF64</f>
        <v>-7.0575697336368185E-4</v>
      </c>
      <c r="EG64" s="35">
        <f>+'MATRIZ (I)'!EG64-'MATRIZ (A)'!EG64</f>
        <v>-7.4323605971454796E-4</v>
      </c>
      <c r="EH64" s="35">
        <f>+'MATRIZ (I)'!EH64-'MATRIZ (A)'!EH64</f>
        <v>0</v>
      </c>
    </row>
    <row r="65" spans="1:138" s="7" customFormat="1" ht="21.95" customHeight="1" thickBot="1" x14ac:dyDescent="0.25">
      <c r="A65" s="12" t="s">
        <v>194</v>
      </c>
      <c r="B65" s="12" t="s">
        <v>195</v>
      </c>
      <c r="C65" s="35">
        <f>+'MATRIZ (I)'!C65-'MATRIZ (A)'!C65</f>
        <v>0</v>
      </c>
      <c r="D65" s="35">
        <f>+'MATRIZ (I)'!D65-'MATRIZ (A)'!D65</f>
        <v>0</v>
      </c>
      <c r="E65" s="35">
        <f>+'MATRIZ (I)'!E65-'MATRIZ (A)'!E65</f>
        <v>0</v>
      </c>
      <c r="F65" s="35">
        <f>+'MATRIZ (I)'!F65-'MATRIZ (A)'!F65</f>
        <v>0</v>
      </c>
      <c r="G65" s="35">
        <f>+'MATRIZ (I)'!G65-'MATRIZ (A)'!G65</f>
        <v>0</v>
      </c>
      <c r="H65" s="35">
        <f>+'MATRIZ (I)'!H65-'MATRIZ (A)'!H65</f>
        <v>0</v>
      </c>
      <c r="I65" s="35">
        <f>+'MATRIZ (I)'!I65-'MATRIZ (A)'!I65</f>
        <v>0</v>
      </c>
      <c r="J65" s="35">
        <f>+'MATRIZ (I)'!J65-'MATRIZ (A)'!J65</f>
        <v>0</v>
      </c>
      <c r="K65" s="35">
        <f>+'MATRIZ (I)'!K65-'MATRIZ (A)'!K65</f>
        <v>0</v>
      </c>
      <c r="L65" s="35">
        <f>+'MATRIZ (I)'!L65-'MATRIZ (A)'!L65</f>
        <v>0</v>
      </c>
      <c r="M65" s="35">
        <f>+'MATRIZ (I)'!M65-'MATRIZ (A)'!M65</f>
        <v>0</v>
      </c>
      <c r="N65" s="35">
        <f>+'MATRIZ (I)'!N65-'MATRIZ (A)'!N65</f>
        <v>-8.2588843639440377E-6</v>
      </c>
      <c r="O65" s="35">
        <f>+'MATRIZ (I)'!O65-'MATRIZ (A)'!O65</f>
        <v>-6.0617275549229897E-5</v>
      </c>
      <c r="P65" s="35">
        <f>+'MATRIZ (I)'!P65-'MATRIZ (A)'!P65</f>
        <v>-6.9081409235330678E-6</v>
      </c>
      <c r="Q65" s="35">
        <f>+'MATRIZ (I)'!Q65-'MATRIZ (A)'!Q65</f>
        <v>0</v>
      </c>
      <c r="R65" s="35">
        <f>+'MATRIZ (I)'!R65-'MATRIZ (A)'!R65</f>
        <v>0</v>
      </c>
      <c r="S65" s="35">
        <f>+'MATRIZ (I)'!S65-'MATRIZ (A)'!S65</f>
        <v>-4.270132622253985E-5</v>
      </c>
      <c r="T65" s="35">
        <f>+'MATRIZ (I)'!T65-'MATRIZ (A)'!T65</f>
        <v>0</v>
      </c>
      <c r="U65" s="35">
        <f>+'MATRIZ (I)'!U65-'MATRIZ (A)'!U65</f>
        <v>0</v>
      </c>
      <c r="V65" s="35">
        <f>+'MATRIZ (I)'!V65-'MATRIZ (A)'!V65</f>
        <v>-4.1456809069245432E-6</v>
      </c>
      <c r="W65" s="35">
        <f>+'MATRIZ (I)'!W65-'MATRIZ (A)'!W65</f>
        <v>-1.0212686671067142E-4</v>
      </c>
      <c r="X65" s="35">
        <f>+'MATRIZ (I)'!X65-'MATRIZ (A)'!X65</f>
        <v>0</v>
      </c>
      <c r="Y65" s="35">
        <f>+'MATRIZ (I)'!Y65-'MATRIZ (A)'!Y65</f>
        <v>0</v>
      </c>
      <c r="Z65" s="35">
        <f>+'MATRIZ (I)'!Z65-'MATRIZ (A)'!Z65</f>
        <v>0</v>
      </c>
      <c r="AA65" s="35">
        <f>+'MATRIZ (I)'!AA65-'MATRIZ (A)'!AA65</f>
        <v>-4.7736418175485801E-5</v>
      </c>
      <c r="AB65" s="35">
        <f>+'MATRIZ (I)'!AB65-'MATRIZ (A)'!AB65</f>
        <v>0</v>
      </c>
      <c r="AC65" s="35">
        <f>+'MATRIZ (I)'!AC65-'MATRIZ (A)'!AC65</f>
        <v>0</v>
      </c>
      <c r="AD65" s="35">
        <f>+'MATRIZ (I)'!AD65-'MATRIZ (A)'!AD65</f>
        <v>0</v>
      </c>
      <c r="AE65" s="35">
        <f>+'MATRIZ (I)'!AE65-'MATRIZ (A)'!AE65</f>
        <v>0</v>
      </c>
      <c r="AF65" s="35">
        <f>+'MATRIZ (I)'!AF65-'MATRIZ (A)'!AF65</f>
        <v>0</v>
      </c>
      <c r="AG65" s="35">
        <f>+'MATRIZ (I)'!AG65-'MATRIZ (A)'!AG65</f>
        <v>0</v>
      </c>
      <c r="AH65" s="35">
        <f>+'MATRIZ (I)'!AH65-'MATRIZ (A)'!AH65</f>
        <v>0</v>
      </c>
      <c r="AI65" s="35">
        <f>+'MATRIZ (I)'!AI65-'MATRIZ (A)'!AI65</f>
        <v>0</v>
      </c>
      <c r="AJ65" s="35">
        <f>+'MATRIZ (I)'!AJ65-'MATRIZ (A)'!AJ65</f>
        <v>0</v>
      </c>
      <c r="AK65" s="35">
        <f>+'MATRIZ (I)'!AK65-'MATRIZ (A)'!AK65</f>
        <v>0</v>
      </c>
      <c r="AL65" s="35">
        <f>+'MATRIZ (I)'!AL65-'MATRIZ (A)'!AL65</f>
        <v>0</v>
      </c>
      <c r="AM65" s="35">
        <f>+'MATRIZ (I)'!AM65-'MATRIZ (A)'!AM65</f>
        <v>0</v>
      </c>
      <c r="AN65" s="35">
        <f>+'MATRIZ (I)'!AN65-'MATRIZ (A)'!AN65</f>
        <v>0</v>
      </c>
      <c r="AO65" s="35">
        <f>+'MATRIZ (I)'!AO65-'MATRIZ (A)'!AO65</f>
        <v>0</v>
      </c>
      <c r="AP65" s="35">
        <f>+'MATRIZ (I)'!AP65-'MATRIZ (A)'!AP65</f>
        <v>0</v>
      </c>
      <c r="AQ65" s="35">
        <f>+'MATRIZ (I)'!AQ65-'MATRIZ (A)'!AQ65</f>
        <v>0</v>
      </c>
      <c r="AR65" s="35">
        <f>+'MATRIZ (I)'!AR65-'MATRIZ (A)'!AR65</f>
        <v>0</v>
      </c>
      <c r="AS65" s="35">
        <f>+'MATRIZ (I)'!AS65-'MATRIZ (A)'!AS65</f>
        <v>0</v>
      </c>
      <c r="AT65" s="35">
        <f>+'MATRIZ (I)'!AT65-'MATRIZ (A)'!AT65</f>
        <v>0</v>
      </c>
      <c r="AU65" s="35">
        <f>+'MATRIZ (I)'!AU65-'MATRIZ (A)'!AU65</f>
        <v>-2.6890843507963334E-4</v>
      </c>
      <c r="AV65" s="35">
        <f>+'MATRIZ (I)'!AV65-'MATRIZ (A)'!AV65</f>
        <v>0</v>
      </c>
      <c r="AW65" s="35">
        <f>+'MATRIZ (I)'!AW65-'MATRIZ (A)'!AW65</f>
        <v>0</v>
      </c>
      <c r="AX65" s="35">
        <f>+'MATRIZ (I)'!AX65-'MATRIZ (A)'!AX65</f>
        <v>0</v>
      </c>
      <c r="AY65" s="35">
        <f>+'MATRIZ (I)'!AY65-'MATRIZ (A)'!AY65</f>
        <v>0</v>
      </c>
      <c r="AZ65" s="35">
        <f>+'MATRIZ (I)'!AZ65-'MATRIZ (A)'!AZ65</f>
        <v>0</v>
      </c>
      <c r="BA65" s="35">
        <f>+'MATRIZ (I)'!BA65-'MATRIZ (A)'!BA65</f>
        <v>0</v>
      </c>
      <c r="BB65" s="35">
        <f>+'MATRIZ (I)'!BB65-'MATRIZ (A)'!BB65</f>
        <v>-4.2676535828321059E-6</v>
      </c>
      <c r="BC65" s="35">
        <f>+'MATRIZ (I)'!BC65-'MATRIZ (A)'!BC65</f>
        <v>-4.5353232065903603E-4</v>
      </c>
      <c r="BD65" s="35">
        <f>+'MATRIZ (I)'!BD65-'MATRIZ (A)'!BD65</f>
        <v>0.99804263302242391</v>
      </c>
      <c r="BE65" s="35">
        <f>+'MATRIZ (I)'!BE65-'MATRIZ (A)'!BE65</f>
        <v>-3.6453752656043351E-2</v>
      </c>
      <c r="BF65" s="35">
        <f>+'MATRIZ (I)'!BF65-'MATRIZ (A)'!BF65</f>
        <v>0</v>
      </c>
      <c r="BG65" s="35">
        <f>+'MATRIZ (I)'!BG65-'MATRIZ (A)'!BG65</f>
        <v>-1.4176664877618322E-5</v>
      </c>
      <c r="BH65" s="35">
        <f>+'MATRIZ (I)'!BH65-'MATRIZ (A)'!BH65</f>
        <v>-6.6645490211724266E-8</v>
      </c>
      <c r="BI65" s="35">
        <f>+'MATRIZ (I)'!BI65-'MATRIZ (A)'!BI65</f>
        <v>0</v>
      </c>
      <c r="BJ65" s="35">
        <f>+'MATRIZ (I)'!BJ65-'MATRIZ (A)'!BJ65</f>
        <v>0</v>
      </c>
      <c r="BK65" s="35">
        <f>+'MATRIZ (I)'!BK65-'MATRIZ (A)'!BK65</f>
        <v>0</v>
      </c>
      <c r="BL65" s="35">
        <f>+'MATRIZ (I)'!BL65-'MATRIZ (A)'!BL65</f>
        <v>0</v>
      </c>
      <c r="BM65" s="35">
        <f>+'MATRIZ (I)'!BM65-'MATRIZ (A)'!BM65</f>
        <v>0</v>
      </c>
      <c r="BN65" s="35">
        <f>+'MATRIZ (I)'!BN65-'MATRIZ (A)'!BN65</f>
        <v>0</v>
      </c>
      <c r="BO65" s="35">
        <f>+'MATRIZ (I)'!BO65-'MATRIZ (A)'!BO65</f>
        <v>0</v>
      </c>
      <c r="BP65" s="35">
        <f>+'MATRIZ (I)'!BP65-'MATRIZ (A)'!BP65</f>
        <v>0</v>
      </c>
      <c r="BQ65" s="35">
        <f>+'MATRIZ (I)'!BQ65-'MATRIZ (A)'!BQ65</f>
        <v>-6.7213501023045102E-6</v>
      </c>
      <c r="BR65" s="35">
        <f>+'MATRIZ (I)'!BR65-'MATRIZ (A)'!BR65</f>
        <v>0</v>
      </c>
      <c r="BS65" s="35">
        <f>+'MATRIZ (I)'!BS65-'MATRIZ (A)'!BS65</f>
        <v>0</v>
      </c>
      <c r="BT65" s="35">
        <f>+'MATRIZ (I)'!BT65-'MATRIZ (A)'!BT65</f>
        <v>0</v>
      </c>
      <c r="BU65" s="35">
        <f>+'MATRIZ (I)'!BU65-'MATRIZ (A)'!BU65</f>
        <v>0</v>
      </c>
      <c r="BV65" s="35">
        <f>+'MATRIZ (I)'!BV65-'MATRIZ (A)'!BV65</f>
        <v>0</v>
      </c>
      <c r="BW65" s="35">
        <f>+'MATRIZ (I)'!BW65-'MATRIZ (A)'!BW65</f>
        <v>0</v>
      </c>
      <c r="BX65" s="35">
        <f>+'MATRIZ (I)'!BX65-'MATRIZ (A)'!BX65</f>
        <v>-7.7462335778992591E-6</v>
      </c>
      <c r="BY65" s="35">
        <f>+'MATRIZ (I)'!BY65-'MATRIZ (A)'!BY65</f>
        <v>-7.5297819911293717E-7</v>
      </c>
      <c r="BZ65" s="35">
        <f>+'MATRIZ (I)'!BZ65-'MATRIZ (A)'!BZ65</f>
        <v>-1.1505437479727643E-5</v>
      </c>
      <c r="CA65" s="35">
        <f>+'MATRIZ (I)'!CA65-'MATRIZ (A)'!CA65</f>
        <v>0</v>
      </c>
      <c r="CB65" s="35">
        <f>+'MATRIZ (I)'!CB65-'MATRIZ (A)'!CB65</f>
        <v>0</v>
      </c>
      <c r="CC65" s="35">
        <f>+'MATRIZ (I)'!CC65-'MATRIZ (A)'!CC65</f>
        <v>0</v>
      </c>
      <c r="CD65" s="35">
        <f>+'MATRIZ (I)'!CD65-'MATRIZ (A)'!CD65</f>
        <v>-2.8523686609952839E-6</v>
      </c>
      <c r="CE65" s="35">
        <f>+'MATRIZ (I)'!CE65-'MATRIZ (A)'!CE65</f>
        <v>-5.5008498379053852E-3</v>
      </c>
      <c r="CF65" s="35">
        <f>+'MATRIZ (I)'!CF65-'MATRIZ (A)'!CF65</f>
        <v>0</v>
      </c>
      <c r="CG65" s="35">
        <f>+'MATRIZ (I)'!CG65-'MATRIZ (A)'!CG65</f>
        <v>0</v>
      </c>
      <c r="CH65" s="35">
        <f>+'MATRIZ (I)'!CH65-'MATRIZ (A)'!CH65</f>
        <v>-7.1759901085631153E-8</v>
      </c>
      <c r="CI65" s="35">
        <f>+'MATRIZ (I)'!CI65-'MATRIZ (A)'!CI65</f>
        <v>0</v>
      </c>
      <c r="CJ65" s="35">
        <f>+'MATRIZ (I)'!CJ65-'MATRIZ (A)'!CJ65</f>
        <v>0</v>
      </c>
      <c r="CK65" s="35">
        <f>+'MATRIZ (I)'!CK65-'MATRIZ (A)'!CK65</f>
        <v>0</v>
      </c>
      <c r="CL65" s="35">
        <f>+'MATRIZ (I)'!CL65-'MATRIZ (A)'!CL65</f>
        <v>0</v>
      </c>
      <c r="CM65" s="35">
        <f>+'MATRIZ (I)'!CM65-'MATRIZ (A)'!CM65</f>
        <v>0</v>
      </c>
      <c r="CN65" s="35">
        <f>+'MATRIZ (I)'!CN65-'MATRIZ (A)'!CN65</f>
        <v>-2.2629605937908145E-4</v>
      </c>
      <c r="CO65" s="35">
        <f>+'MATRIZ (I)'!CO65-'MATRIZ (A)'!CO65</f>
        <v>-6.4332618398278514E-5</v>
      </c>
      <c r="CP65" s="35">
        <f>+'MATRIZ (I)'!CP65-'MATRIZ (A)'!CP65</f>
        <v>0</v>
      </c>
      <c r="CQ65" s="35">
        <f>+'MATRIZ (I)'!CQ65-'MATRIZ (A)'!CQ65</f>
        <v>0</v>
      </c>
      <c r="CR65" s="35">
        <f>+'MATRIZ (I)'!CR65-'MATRIZ (A)'!CR65</f>
        <v>0</v>
      </c>
      <c r="CS65" s="35">
        <f>+'MATRIZ (I)'!CS65-'MATRIZ (A)'!CS65</f>
        <v>0</v>
      </c>
      <c r="CT65" s="35">
        <f>+'MATRIZ (I)'!CT65-'MATRIZ (A)'!CT65</f>
        <v>0</v>
      </c>
      <c r="CU65" s="35">
        <f>+'MATRIZ (I)'!CU65-'MATRIZ (A)'!CU65</f>
        <v>0</v>
      </c>
      <c r="CV65" s="35">
        <f>+'MATRIZ (I)'!CV65-'MATRIZ (A)'!CV65</f>
        <v>0</v>
      </c>
      <c r="CW65" s="35">
        <f>+'MATRIZ (I)'!CW65-'MATRIZ (A)'!CW65</f>
        <v>0</v>
      </c>
      <c r="CX65" s="35">
        <f>+'MATRIZ (I)'!CX65-'MATRIZ (A)'!CX65</f>
        <v>-2.0477446164816174E-6</v>
      </c>
      <c r="CY65" s="35">
        <f>+'MATRIZ (I)'!CY65-'MATRIZ (A)'!CY65</f>
        <v>-2.3464572090783135E-9</v>
      </c>
      <c r="CZ65" s="35">
        <f>+'MATRIZ (I)'!CZ65-'MATRIZ (A)'!CZ65</f>
        <v>0</v>
      </c>
      <c r="DA65" s="35">
        <f>+'MATRIZ (I)'!DA65-'MATRIZ (A)'!DA65</f>
        <v>0</v>
      </c>
      <c r="DB65" s="35">
        <f>+'MATRIZ (I)'!DB65-'MATRIZ (A)'!DB65</f>
        <v>0</v>
      </c>
      <c r="DC65" s="35">
        <f>+'MATRIZ (I)'!DC65-'MATRIZ (A)'!DC65</f>
        <v>-1.3272652507219204E-6</v>
      </c>
      <c r="DD65" s="35">
        <f>+'MATRIZ (I)'!DD65-'MATRIZ (A)'!DD65</f>
        <v>0</v>
      </c>
      <c r="DE65" s="35">
        <f>+'MATRIZ (I)'!DE65-'MATRIZ (A)'!DE65</f>
        <v>0</v>
      </c>
      <c r="DF65" s="35">
        <f>+'MATRIZ (I)'!DF65-'MATRIZ (A)'!DF65</f>
        <v>0</v>
      </c>
      <c r="DG65" s="35">
        <f>+'MATRIZ (I)'!DG65-'MATRIZ (A)'!DG65</f>
        <v>0</v>
      </c>
      <c r="DH65" s="35">
        <f>+'MATRIZ (I)'!DH65-'MATRIZ (A)'!DH65</f>
        <v>0</v>
      </c>
      <c r="DI65" s="35">
        <f>+'MATRIZ (I)'!DI65-'MATRIZ (A)'!DI65</f>
        <v>0</v>
      </c>
      <c r="DJ65" s="35">
        <f>+'MATRIZ (I)'!DJ65-'MATRIZ (A)'!DJ65</f>
        <v>0</v>
      </c>
      <c r="DK65" s="35">
        <f>+'MATRIZ (I)'!DK65-'MATRIZ (A)'!DK65</f>
        <v>0</v>
      </c>
      <c r="DL65" s="35">
        <f>+'MATRIZ (I)'!DL65-'MATRIZ (A)'!DL65</f>
        <v>0</v>
      </c>
      <c r="DM65" s="35">
        <f>+'MATRIZ (I)'!DM65-'MATRIZ (A)'!DM65</f>
        <v>0</v>
      </c>
      <c r="DN65" s="35">
        <f>+'MATRIZ (I)'!DN65-'MATRIZ (A)'!DN65</f>
        <v>0</v>
      </c>
      <c r="DO65" s="35">
        <f>+'MATRIZ (I)'!DO65-'MATRIZ (A)'!DO65</f>
        <v>0</v>
      </c>
      <c r="DP65" s="35">
        <f>+'MATRIZ (I)'!DP65-'MATRIZ (A)'!DP65</f>
        <v>0</v>
      </c>
      <c r="DQ65" s="35">
        <f>+'MATRIZ (I)'!DQ65-'MATRIZ (A)'!DQ65</f>
        <v>0</v>
      </c>
      <c r="DR65" s="35">
        <f>+'MATRIZ (I)'!DR65-'MATRIZ (A)'!DR65</f>
        <v>0</v>
      </c>
      <c r="DS65" s="35">
        <f>+'MATRIZ (I)'!DS65-'MATRIZ (A)'!DS65</f>
        <v>0</v>
      </c>
      <c r="DT65" s="35">
        <f>+'MATRIZ (I)'!DT65-'MATRIZ (A)'!DT65</f>
        <v>0</v>
      </c>
      <c r="DU65" s="35">
        <f>+'MATRIZ (I)'!DU65-'MATRIZ (A)'!DU65</f>
        <v>0</v>
      </c>
      <c r="DV65" s="35">
        <f>+'MATRIZ (I)'!DV65-'MATRIZ (A)'!DV65</f>
        <v>0</v>
      </c>
      <c r="DW65" s="35">
        <f>+'MATRIZ (I)'!DW65-'MATRIZ (A)'!DW65</f>
        <v>0</v>
      </c>
      <c r="DX65" s="35">
        <f>+'MATRIZ (I)'!DX65-'MATRIZ (A)'!DX65</f>
        <v>0</v>
      </c>
      <c r="DY65" s="35">
        <f>+'MATRIZ (I)'!DY65-'MATRIZ (A)'!DY65</f>
        <v>-1.7228747462959199E-10</v>
      </c>
      <c r="DZ65" s="35">
        <f>+'MATRIZ (I)'!DZ65-'MATRIZ (A)'!DZ65</f>
        <v>0</v>
      </c>
      <c r="EA65" s="35">
        <f>+'MATRIZ (I)'!EA65-'MATRIZ (A)'!EA65</f>
        <v>0</v>
      </c>
      <c r="EB65" s="35">
        <f>+'MATRIZ (I)'!EB65-'MATRIZ (A)'!EB65</f>
        <v>0</v>
      </c>
      <c r="EC65" s="35">
        <f>+'MATRIZ (I)'!EC65-'MATRIZ (A)'!EC65</f>
        <v>-5.0886172474346348E-4</v>
      </c>
      <c r="ED65" s="35">
        <f>+'MATRIZ (I)'!ED65-'MATRIZ (A)'!ED65</f>
        <v>0</v>
      </c>
      <c r="EE65" s="35">
        <f>+'MATRIZ (I)'!EE65-'MATRIZ (A)'!EE65</f>
        <v>0</v>
      </c>
      <c r="EF65" s="35">
        <f>+'MATRIZ (I)'!EF65-'MATRIZ (A)'!EF65</f>
        <v>0</v>
      </c>
      <c r="EG65" s="35">
        <f>+'MATRIZ (I)'!EG65-'MATRIZ (A)'!EG65</f>
        <v>0</v>
      </c>
      <c r="EH65" s="35">
        <f>+'MATRIZ (I)'!EH65-'MATRIZ (A)'!EH65</f>
        <v>0</v>
      </c>
    </row>
    <row r="66" spans="1:138" s="7" customFormat="1" ht="21.95" customHeight="1" thickBot="1" x14ac:dyDescent="0.25">
      <c r="A66" s="12" t="s">
        <v>196</v>
      </c>
      <c r="B66" s="12" t="s">
        <v>197</v>
      </c>
      <c r="C66" s="35">
        <f>+'MATRIZ (I)'!C66-'MATRIZ (A)'!C66</f>
        <v>0</v>
      </c>
      <c r="D66" s="35">
        <f>+'MATRIZ (I)'!D66-'MATRIZ (A)'!D66</f>
        <v>0</v>
      </c>
      <c r="E66" s="35">
        <f>+'MATRIZ (I)'!E66-'MATRIZ (A)'!E66</f>
        <v>0</v>
      </c>
      <c r="F66" s="35">
        <f>+'MATRIZ (I)'!F66-'MATRIZ (A)'!F66</f>
        <v>0</v>
      </c>
      <c r="G66" s="35">
        <f>+'MATRIZ (I)'!G66-'MATRIZ (A)'!G66</f>
        <v>0</v>
      </c>
      <c r="H66" s="35">
        <f>+'MATRIZ (I)'!H66-'MATRIZ (A)'!H66</f>
        <v>0</v>
      </c>
      <c r="I66" s="35">
        <f>+'MATRIZ (I)'!I66-'MATRIZ (A)'!I66</f>
        <v>0</v>
      </c>
      <c r="J66" s="35">
        <f>+'MATRIZ (I)'!J66-'MATRIZ (A)'!J66</f>
        <v>0</v>
      </c>
      <c r="K66" s="35">
        <f>+'MATRIZ (I)'!K66-'MATRIZ (A)'!K66</f>
        <v>0</v>
      </c>
      <c r="L66" s="35">
        <f>+'MATRIZ (I)'!L66-'MATRIZ (A)'!L66</f>
        <v>0</v>
      </c>
      <c r="M66" s="35">
        <f>+'MATRIZ (I)'!M66-'MATRIZ (A)'!M66</f>
        <v>0</v>
      </c>
      <c r="N66" s="35">
        <f>+'MATRIZ (I)'!N66-'MATRIZ (A)'!N66</f>
        <v>-1.6840132141672983E-7</v>
      </c>
      <c r="O66" s="35">
        <f>+'MATRIZ (I)'!O66-'MATRIZ (A)'!O66</f>
        <v>0</v>
      </c>
      <c r="P66" s="35">
        <f>+'MATRIZ (I)'!P66-'MATRIZ (A)'!P66</f>
        <v>-4.0613398859344882E-7</v>
      </c>
      <c r="Q66" s="35">
        <f>+'MATRIZ (I)'!Q66-'MATRIZ (A)'!Q66</f>
        <v>0</v>
      </c>
      <c r="R66" s="35">
        <f>+'MATRIZ (I)'!R66-'MATRIZ (A)'!R66</f>
        <v>0</v>
      </c>
      <c r="S66" s="35">
        <f>+'MATRIZ (I)'!S66-'MATRIZ (A)'!S66</f>
        <v>0</v>
      </c>
      <c r="T66" s="35">
        <f>+'MATRIZ (I)'!T66-'MATRIZ (A)'!T66</f>
        <v>-3.7432963743864915E-5</v>
      </c>
      <c r="U66" s="35">
        <f>+'MATRIZ (I)'!U66-'MATRIZ (A)'!U66</f>
        <v>0</v>
      </c>
      <c r="V66" s="35">
        <f>+'MATRIZ (I)'!V66-'MATRIZ (A)'!V66</f>
        <v>0</v>
      </c>
      <c r="W66" s="35">
        <f>+'MATRIZ (I)'!W66-'MATRIZ (A)'!W66</f>
        <v>0</v>
      </c>
      <c r="X66" s="35">
        <f>+'MATRIZ (I)'!X66-'MATRIZ (A)'!X66</f>
        <v>0</v>
      </c>
      <c r="Y66" s="35">
        <f>+'MATRIZ (I)'!Y66-'MATRIZ (A)'!Y66</f>
        <v>0</v>
      </c>
      <c r="Z66" s="35">
        <f>+'MATRIZ (I)'!Z66-'MATRIZ (A)'!Z66</f>
        <v>0</v>
      </c>
      <c r="AA66" s="35">
        <f>+'MATRIZ (I)'!AA66-'MATRIZ (A)'!AA66</f>
        <v>-1.0789111601972517E-4</v>
      </c>
      <c r="AB66" s="35">
        <f>+'MATRIZ (I)'!AB66-'MATRIZ (A)'!AB66</f>
        <v>0</v>
      </c>
      <c r="AC66" s="35">
        <f>+'MATRIZ (I)'!AC66-'MATRIZ (A)'!AC66</f>
        <v>0</v>
      </c>
      <c r="AD66" s="35">
        <f>+'MATRIZ (I)'!AD66-'MATRIZ (A)'!AD66</f>
        <v>0</v>
      </c>
      <c r="AE66" s="35">
        <f>+'MATRIZ (I)'!AE66-'MATRIZ (A)'!AE66</f>
        <v>0</v>
      </c>
      <c r="AF66" s="35">
        <f>+'MATRIZ (I)'!AF66-'MATRIZ (A)'!AF66</f>
        <v>0</v>
      </c>
      <c r="AG66" s="35">
        <f>+'MATRIZ (I)'!AG66-'MATRIZ (A)'!AG66</f>
        <v>0</v>
      </c>
      <c r="AH66" s="35">
        <f>+'MATRIZ (I)'!AH66-'MATRIZ (A)'!AH66</f>
        <v>0</v>
      </c>
      <c r="AI66" s="35">
        <f>+'MATRIZ (I)'!AI66-'MATRIZ (A)'!AI66</f>
        <v>-2.1584186054946676E-5</v>
      </c>
      <c r="AJ66" s="35">
        <f>+'MATRIZ (I)'!AJ66-'MATRIZ (A)'!AJ66</f>
        <v>-5.0333048706844277E-5</v>
      </c>
      <c r="AK66" s="35">
        <f>+'MATRIZ (I)'!AK66-'MATRIZ (A)'!AK66</f>
        <v>-1.7966995389619396E-8</v>
      </c>
      <c r="AL66" s="35">
        <f>+'MATRIZ (I)'!AL66-'MATRIZ (A)'!AL66</f>
        <v>-1.1538181600170792E-6</v>
      </c>
      <c r="AM66" s="35">
        <f>+'MATRIZ (I)'!AM66-'MATRIZ (A)'!AM66</f>
        <v>0</v>
      </c>
      <c r="AN66" s="35">
        <f>+'MATRIZ (I)'!AN66-'MATRIZ (A)'!AN66</f>
        <v>0</v>
      </c>
      <c r="AO66" s="35">
        <f>+'MATRIZ (I)'!AO66-'MATRIZ (A)'!AO66</f>
        <v>0</v>
      </c>
      <c r="AP66" s="35">
        <f>+'MATRIZ (I)'!AP66-'MATRIZ (A)'!AP66</f>
        <v>-5.7852179479602974E-6</v>
      </c>
      <c r="AQ66" s="35">
        <f>+'MATRIZ (I)'!AQ66-'MATRIZ (A)'!AQ66</f>
        <v>-9.4567194025403618E-5</v>
      </c>
      <c r="AR66" s="35">
        <f>+'MATRIZ (I)'!AR66-'MATRIZ (A)'!AR66</f>
        <v>-1.505382775594255E-4</v>
      </c>
      <c r="AS66" s="35">
        <f>+'MATRIZ (I)'!AS66-'MATRIZ (A)'!AS66</f>
        <v>-1.2815683257476035E-7</v>
      </c>
      <c r="AT66" s="35">
        <f>+'MATRIZ (I)'!AT66-'MATRIZ (A)'!AT66</f>
        <v>0</v>
      </c>
      <c r="AU66" s="35">
        <f>+'MATRIZ (I)'!AU66-'MATRIZ (A)'!AU66</f>
        <v>0</v>
      </c>
      <c r="AV66" s="35">
        <f>+'MATRIZ (I)'!AV66-'MATRIZ (A)'!AV66</f>
        <v>-2.3876899534704537E-8</v>
      </c>
      <c r="AW66" s="35">
        <f>+'MATRIZ (I)'!AW66-'MATRIZ (A)'!AW66</f>
        <v>-3.7300098451364484E-6</v>
      </c>
      <c r="AX66" s="35">
        <f>+'MATRIZ (I)'!AX66-'MATRIZ (A)'!AX66</f>
        <v>-7.5560349993635692E-5</v>
      </c>
      <c r="AY66" s="35">
        <f>+'MATRIZ (I)'!AY66-'MATRIZ (A)'!AY66</f>
        <v>0</v>
      </c>
      <c r="AZ66" s="35">
        <f>+'MATRIZ (I)'!AZ66-'MATRIZ (A)'!AZ66</f>
        <v>0</v>
      </c>
      <c r="BA66" s="35">
        <f>+'MATRIZ (I)'!BA66-'MATRIZ (A)'!BA66</f>
        <v>0</v>
      </c>
      <c r="BB66" s="35">
        <f>+'MATRIZ (I)'!BB66-'MATRIZ (A)'!BB66</f>
        <v>-1.0345099857313045E-5</v>
      </c>
      <c r="BC66" s="35">
        <f>+'MATRIZ (I)'!BC66-'MATRIZ (A)'!BC66</f>
        <v>-1.1239927413342166E-5</v>
      </c>
      <c r="BD66" s="35">
        <f>+'MATRIZ (I)'!BD66-'MATRIZ (A)'!BD66</f>
        <v>-1.0196944592738197E-7</v>
      </c>
      <c r="BE66" s="35">
        <f>+'MATRIZ (I)'!BE66-'MATRIZ (A)'!BE66</f>
        <v>0.99442461176731411</v>
      </c>
      <c r="BF66" s="35">
        <f>+'MATRIZ (I)'!BF66-'MATRIZ (A)'!BF66</f>
        <v>-9.9739601140023273E-6</v>
      </c>
      <c r="BG66" s="35">
        <f>+'MATRIZ (I)'!BG66-'MATRIZ (A)'!BG66</f>
        <v>-7.8197910490442644E-6</v>
      </c>
      <c r="BH66" s="35">
        <f>+'MATRIZ (I)'!BH66-'MATRIZ (A)'!BH66</f>
        <v>-1.1850705209160687E-5</v>
      </c>
      <c r="BI66" s="35">
        <f>+'MATRIZ (I)'!BI66-'MATRIZ (A)'!BI66</f>
        <v>0</v>
      </c>
      <c r="BJ66" s="35">
        <f>+'MATRIZ (I)'!BJ66-'MATRIZ (A)'!BJ66</f>
        <v>-1.1215645577598652E-8</v>
      </c>
      <c r="BK66" s="35">
        <f>+'MATRIZ (I)'!BK66-'MATRIZ (A)'!BK66</f>
        <v>-2.5741428793113241E-4</v>
      </c>
      <c r="BL66" s="35">
        <f>+'MATRIZ (I)'!BL66-'MATRIZ (A)'!BL66</f>
        <v>0</v>
      </c>
      <c r="BM66" s="35">
        <f>+'MATRIZ (I)'!BM66-'MATRIZ (A)'!BM66</f>
        <v>0</v>
      </c>
      <c r="BN66" s="35">
        <f>+'MATRIZ (I)'!BN66-'MATRIZ (A)'!BN66</f>
        <v>-1.4658640624671383E-5</v>
      </c>
      <c r="BO66" s="35">
        <f>+'MATRIZ (I)'!BO66-'MATRIZ (A)'!BO66</f>
        <v>0</v>
      </c>
      <c r="BP66" s="35">
        <f>+'MATRIZ (I)'!BP66-'MATRIZ (A)'!BP66</f>
        <v>0</v>
      </c>
      <c r="BQ66" s="35">
        <f>+'MATRIZ (I)'!BQ66-'MATRIZ (A)'!BQ66</f>
        <v>0</v>
      </c>
      <c r="BR66" s="35">
        <f>+'MATRIZ (I)'!BR66-'MATRIZ (A)'!BR66</f>
        <v>-6.0265471213376502E-6</v>
      </c>
      <c r="BS66" s="35">
        <f>+'MATRIZ (I)'!BS66-'MATRIZ (A)'!BS66</f>
        <v>0</v>
      </c>
      <c r="BT66" s="35">
        <f>+'MATRIZ (I)'!BT66-'MATRIZ (A)'!BT66</f>
        <v>0</v>
      </c>
      <c r="BU66" s="35">
        <f>+'MATRIZ (I)'!BU66-'MATRIZ (A)'!BU66</f>
        <v>-1.5578429470244085E-6</v>
      </c>
      <c r="BV66" s="35">
        <f>+'MATRIZ (I)'!BV66-'MATRIZ (A)'!BV66</f>
        <v>0</v>
      </c>
      <c r="BW66" s="35">
        <f>+'MATRIZ (I)'!BW66-'MATRIZ (A)'!BW66</f>
        <v>-4.2322453009206264E-5</v>
      </c>
      <c r="BX66" s="35">
        <f>+'MATRIZ (I)'!BX66-'MATRIZ (A)'!BX66</f>
        <v>-3.251705075537522E-6</v>
      </c>
      <c r="BY66" s="35">
        <f>+'MATRIZ (I)'!BY66-'MATRIZ (A)'!BY66</f>
        <v>0</v>
      </c>
      <c r="BZ66" s="35">
        <f>+'MATRIZ (I)'!BZ66-'MATRIZ (A)'!BZ66</f>
        <v>-4.050211882025928E-6</v>
      </c>
      <c r="CA66" s="35">
        <f>+'MATRIZ (I)'!CA66-'MATRIZ (A)'!CA66</f>
        <v>-1.4632044604205806E-6</v>
      </c>
      <c r="CB66" s="35">
        <f>+'MATRIZ (I)'!CB66-'MATRIZ (A)'!CB66</f>
        <v>0</v>
      </c>
      <c r="CC66" s="35">
        <f>+'MATRIZ (I)'!CC66-'MATRIZ (A)'!CC66</f>
        <v>-6.4329787567223172E-6</v>
      </c>
      <c r="CD66" s="35">
        <f>+'MATRIZ (I)'!CD66-'MATRIZ (A)'!CD66</f>
        <v>-2.7415597013485621E-6</v>
      </c>
      <c r="CE66" s="35">
        <f>+'MATRIZ (I)'!CE66-'MATRIZ (A)'!CE66</f>
        <v>-4.3073426635659207E-5</v>
      </c>
      <c r="CF66" s="35">
        <f>+'MATRIZ (I)'!CF66-'MATRIZ (A)'!CF66</f>
        <v>-6.1450498399023581E-8</v>
      </c>
      <c r="CG66" s="35">
        <f>+'MATRIZ (I)'!CG66-'MATRIZ (A)'!CG66</f>
        <v>-4.0692460798507649E-6</v>
      </c>
      <c r="CH66" s="35">
        <f>+'MATRIZ (I)'!CH66-'MATRIZ (A)'!CH66</f>
        <v>-3.880951811284141E-6</v>
      </c>
      <c r="CI66" s="35">
        <f>+'MATRIZ (I)'!CI66-'MATRIZ (A)'!CI66</f>
        <v>0</v>
      </c>
      <c r="CJ66" s="35">
        <f>+'MATRIZ (I)'!CJ66-'MATRIZ (A)'!CJ66</f>
        <v>0</v>
      </c>
      <c r="CK66" s="35">
        <f>+'MATRIZ (I)'!CK66-'MATRIZ (A)'!CK66</f>
        <v>0</v>
      </c>
      <c r="CL66" s="35">
        <f>+'MATRIZ (I)'!CL66-'MATRIZ (A)'!CL66</f>
        <v>-5.7387647522506151E-6</v>
      </c>
      <c r="CM66" s="35">
        <f>+'MATRIZ (I)'!CM66-'MATRIZ (A)'!CM66</f>
        <v>0</v>
      </c>
      <c r="CN66" s="35">
        <f>+'MATRIZ (I)'!CN66-'MATRIZ (A)'!CN66</f>
        <v>-3.4422557353866744E-5</v>
      </c>
      <c r="CO66" s="35">
        <f>+'MATRIZ (I)'!CO66-'MATRIZ (A)'!CO66</f>
        <v>0</v>
      </c>
      <c r="CP66" s="35">
        <f>+'MATRIZ (I)'!CP66-'MATRIZ (A)'!CP66</f>
        <v>0</v>
      </c>
      <c r="CQ66" s="35">
        <f>+'MATRIZ (I)'!CQ66-'MATRIZ (A)'!CQ66</f>
        <v>0</v>
      </c>
      <c r="CR66" s="35">
        <f>+'MATRIZ (I)'!CR66-'MATRIZ (A)'!CR66</f>
        <v>0</v>
      </c>
      <c r="CS66" s="35">
        <f>+'MATRIZ (I)'!CS66-'MATRIZ (A)'!CS66</f>
        <v>0</v>
      </c>
      <c r="CT66" s="35">
        <f>+'MATRIZ (I)'!CT66-'MATRIZ (A)'!CT66</f>
        <v>-2.6164628736429489E-7</v>
      </c>
      <c r="CU66" s="35">
        <f>+'MATRIZ (I)'!CU66-'MATRIZ (A)'!CU66</f>
        <v>0</v>
      </c>
      <c r="CV66" s="35">
        <f>+'MATRIZ (I)'!CV66-'MATRIZ (A)'!CV66</f>
        <v>0</v>
      </c>
      <c r="CW66" s="35">
        <f>+'MATRIZ (I)'!CW66-'MATRIZ (A)'!CW66</f>
        <v>0</v>
      </c>
      <c r="CX66" s="35">
        <f>+'MATRIZ (I)'!CX66-'MATRIZ (A)'!CX66</f>
        <v>-9.4901692072129401E-8</v>
      </c>
      <c r="CY66" s="35">
        <f>+'MATRIZ (I)'!CY66-'MATRIZ (A)'!CY66</f>
        <v>0</v>
      </c>
      <c r="CZ66" s="35">
        <f>+'MATRIZ (I)'!CZ66-'MATRIZ (A)'!CZ66</f>
        <v>0</v>
      </c>
      <c r="DA66" s="35">
        <f>+'MATRIZ (I)'!DA66-'MATRIZ (A)'!DA66</f>
        <v>-2.492222059522057E-6</v>
      </c>
      <c r="DB66" s="35">
        <f>+'MATRIZ (I)'!DB66-'MATRIZ (A)'!DB66</f>
        <v>0</v>
      </c>
      <c r="DC66" s="35">
        <f>+'MATRIZ (I)'!DC66-'MATRIZ (A)'!DC66</f>
        <v>0</v>
      </c>
      <c r="DD66" s="35">
        <f>+'MATRIZ (I)'!DD66-'MATRIZ (A)'!DD66</f>
        <v>0</v>
      </c>
      <c r="DE66" s="35">
        <f>+'MATRIZ (I)'!DE66-'MATRIZ (A)'!DE66</f>
        <v>0</v>
      </c>
      <c r="DF66" s="35">
        <f>+'MATRIZ (I)'!DF66-'MATRIZ (A)'!DF66</f>
        <v>0</v>
      </c>
      <c r="DG66" s="35">
        <f>+'MATRIZ (I)'!DG66-'MATRIZ (A)'!DG66</f>
        <v>0</v>
      </c>
      <c r="DH66" s="35">
        <f>+'MATRIZ (I)'!DH66-'MATRIZ (A)'!DH66</f>
        <v>0</v>
      </c>
      <c r="DI66" s="35">
        <f>+'MATRIZ (I)'!DI66-'MATRIZ (A)'!DI66</f>
        <v>0</v>
      </c>
      <c r="DJ66" s="35">
        <f>+'MATRIZ (I)'!DJ66-'MATRIZ (A)'!DJ66</f>
        <v>0</v>
      </c>
      <c r="DK66" s="35">
        <f>+'MATRIZ (I)'!DK66-'MATRIZ (A)'!DK66</f>
        <v>-2.8446657475616997E-6</v>
      </c>
      <c r="DL66" s="35">
        <f>+'MATRIZ (I)'!DL66-'MATRIZ (A)'!DL66</f>
        <v>0</v>
      </c>
      <c r="DM66" s="35">
        <f>+'MATRIZ (I)'!DM66-'MATRIZ (A)'!DM66</f>
        <v>0</v>
      </c>
      <c r="DN66" s="35">
        <f>+'MATRIZ (I)'!DN66-'MATRIZ (A)'!DN66</f>
        <v>0</v>
      </c>
      <c r="DO66" s="35">
        <f>+'MATRIZ (I)'!DO66-'MATRIZ (A)'!DO66</f>
        <v>0</v>
      </c>
      <c r="DP66" s="35">
        <f>+'MATRIZ (I)'!DP66-'MATRIZ (A)'!DP66</f>
        <v>-1.7357149438089982E-7</v>
      </c>
      <c r="DQ66" s="35">
        <f>+'MATRIZ (I)'!DQ66-'MATRIZ (A)'!DQ66</f>
        <v>0</v>
      </c>
      <c r="DR66" s="35">
        <f>+'MATRIZ (I)'!DR66-'MATRIZ (A)'!DR66</f>
        <v>0</v>
      </c>
      <c r="DS66" s="35">
        <f>+'MATRIZ (I)'!DS66-'MATRIZ (A)'!DS66</f>
        <v>0</v>
      </c>
      <c r="DT66" s="35">
        <f>+'MATRIZ (I)'!DT66-'MATRIZ (A)'!DT66</f>
        <v>-2.5600961587866143E-7</v>
      </c>
      <c r="DU66" s="35">
        <f>+'MATRIZ (I)'!DU66-'MATRIZ (A)'!DU66</f>
        <v>-2.8843998052552522E-7</v>
      </c>
      <c r="DV66" s="35">
        <f>+'MATRIZ (I)'!DV66-'MATRIZ (A)'!DV66</f>
        <v>0</v>
      </c>
      <c r="DW66" s="35">
        <f>+'MATRIZ (I)'!DW66-'MATRIZ (A)'!DW66</f>
        <v>-2.3162850101427233E-5</v>
      </c>
      <c r="DX66" s="35">
        <f>+'MATRIZ (I)'!DX66-'MATRIZ (A)'!DX66</f>
        <v>0</v>
      </c>
      <c r="DY66" s="35">
        <f>+'MATRIZ (I)'!DY66-'MATRIZ (A)'!DY66</f>
        <v>0</v>
      </c>
      <c r="DZ66" s="35">
        <f>+'MATRIZ (I)'!DZ66-'MATRIZ (A)'!DZ66</f>
        <v>0</v>
      </c>
      <c r="EA66" s="35">
        <f>+'MATRIZ (I)'!EA66-'MATRIZ (A)'!EA66</f>
        <v>0</v>
      </c>
      <c r="EB66" s="35">
        <f>+'MATRIZ (I)'!EB66-'MATRIZ (A)'!EB66</f>
        <v>0</v>
      </c>
      <c r="EC66" s="35">
        <f>+'MATRIZ (I)'!EC66-'MATRIZ (A)'!EC66</f>
        <v>-1.354907254713133E-4</v>
      </c>
      <c r="ED66" s="35">
        <f>+'MATRIZ (I)'!ED66-'MATRIZ (A)'!ED66</f>
        <v>0</v>
      </c>
      <c r="EE66" s="35">
        <f>+'MATRIZ (I)'!EE66-'MATRIZ (A)'!EE66</f>
        <v>0</v>
      </c>
      <c r="EF66" s="35">
        <f>+'MATRIZ (I)'!EF66-'MATRIZ (A)'!EF66</f>
        <v>0</v>
      </c>
      <c r="EG66" s="35">
        <f>+'MATRIZ (I)'!EG66-'MATRIZ (A)'!EG66</f>
        <v>-1.9270547902601656E-5</v>
      </c>
      <c r="EH66" s="35">
        <f>+'MATRIZ (I)'!EH66-'MATRIZ (A)'!EH66</f>
        <v>0</v>
      </c>
    </row>
    <row r="67" spans="1:138" s="7" customFormat="1" ht="21.95" customHeight="1" thickBot="1" x14ac:dyDescent="0.25">
      <c r="A67" s="12" t="s">
        <v>198</v>
      </c>
      <c r="B67" s="12" t="s">
        <v>199</v>
      </c>
      <c r="C67" s="35">
        <f>+'MATRIZ (I)'!C67-'MATRIZ (A)'!C67</f>
        <v>-6.0201887749207711E-6</v>
      </c>
      <c r="D67" s="35">
        <f>+'MATRIZ (I)'!D67-'MATRIZ (A)'!D67</f>
        <v>-6.4901005684198423E-6</v>
      </c>
      <c r="E67" s="35">
        <f>+'MATRIZ (I)'!E67-'MATRIZ (A)'!E67</f>
        <v>-1.5326869379565347E-6</v>
      </c>
      <c r="F67" s="35">
        <f>+'MATRIZ (I)'!F67-'MATRIZ (A)'!F67</f>
        <v>-3.5949799789721604E-6</v>
      </c>
      <c r="G67" s="35">
        <f>+'MATRIZ (I)'!G67-'MATRIZ (A)'!G67</f>
        <v>-6.9779033183003832E-3</v>
      </c>
      <c r="H67" s="35">
        <f>+'MATRIZ (I)'!H67-'MATRIZ (A)'!H67</f>
        <v>-9.6121231844111983E-3</v>
      </c>
      <c r="I67" s="35">
        <f>+'MATRIZ (I)'!I67-'MATRIZ (A)'!I67</f>
        <v>-5.3199922702408343E-6</v>
      </c>
      <c r="J67" s="35">
        <f>+'MATRIZ (I)'!J67-'MATRIZ (A)'!J67</f>
        <v>-1.6989210880536987E-4</v>
      </c>
      <c r="K67" s="35">
        <f>+'MATRIZ (I)'!K67-'MATRIZ (A)'!K67</f>
        <v>-7.5833767300005279E-6</v>
      </c>
      <c r="L67" s="35">
        <f>+'MATRIZ (I)'!L67-'MATRIZ (A)'!L67</f>
        <v>-8.5621201092192858E-3</v>
      </c>
      <c r="M67" s="35">
        <f>+'MATRIZ (I)'!M67-'MATRIZ (A)'!M67</f>
        <v>-2.2516710051680413E-6</v>
      </c>
      <c r="N67" s="35">
        <f>+'MATRIZ (I)'!N67-'MATRIZ (A)'!N67</f>
        <v>-1.8852253872177027E-3</v>
      </c>
      <c r="O67" s="35">
        <f>+'MATRIZ (I)'!O67-'MATRIZ (A)'!O67</f>
        <v>-4.4632424781099558E-4</v>
      </c>
      <c r="P67" s="35">
        <f>+'MATRIZ (I)'!P67-'MATRIZ (A)'!P67</f>
        <v>-6.3131002202127426E-5</v>
      </c>
      <c r="Q67" s="35">
        <f>+'MATRIZ (I)'!Q67-'MATRIZ (A)'!Q67</f>
        <v>-1.3787817769769951E-5</v>
      </c>
      <c r="R67" s="35">
        <f>+'MATRIZ (I)'!R67-'MATRIZ (A)'!R67</f>
        <v>-9.0568298055148013E-3</v>
      </c>
      <c r="S67" s="35">
        <f>+'MATRIZ (I)'!S67-'MATRIZ (A)'!S67</f>
        <v>-1.2831798451602359E-6</v>
      </c>
      <c r="T67" s="35">
        <f>+'MATRIZ (I)'!T67-'MATRIZ (A)'!T67</f>
        <v>-2.7110032931543836E-6</v>
      </c>
      <c r="U67" s="35">
        <f>+'MATRIZ (I)'!U67-'MATRIZ (A)'!U67</f>
        <v>-4.9339486013026017E-4</v>
      </c>
      <c r="V67" s="35">
        <f>+'MATRIZ (I)'!V67-'MATRIZ (A)'!V67</f>
        <v>-6.4800037161440033E-3</v>
      </c>
      <c r="W67" s="35">
        <f>+'MATRIZ (I)'!W67-'MATRIZ (A)'!W67</f>
        <v>-6.1953880915669758E-4</v>
      </c>
      <c r="X67" s="35">
        <f>+'MATRIZ (I)'!X67-'MATRIZ (A)'!X67</f>
        <v>-3.5482438609419838E-5</v>
      </c>
      <c r="Y67" s="35">
        <f>+'MATRIZ (I)'!Y67-'MATRIZ (A)'!Y67</f>
        <v>-6.4435597684578325E-6</v>
      </c>
      <c r="Z67" s="35">
        <f>+'MATRIZ (I)'!Z67-'MATRIZ (A)'!Z67</f>
        <v>-5.044049907309469E-4</v>
      </c>
      <c r="AA67" s="35">
        <f>+'MATRIZ (I)'!AA67-'MATRIZ (A)'!AA67</f>
        <v>-1.1953960178085312E-2</v>
      </c>
      <c r="AB67" s="35">
        <f>+'MATRIZ (I)'!AB67-'MATRIZ (A)'!AB67</f>
        <v>-1.8749855984656774E-6</v>
      </c>
      <c r="AC67" s="35">
        <f>+'MATRIZ (I)'!AC67-'MATRIZ (A)'!AC67</f>
        <v>-1.4485877483595316E-6</v>
      </c>
      <c r="AD67" s="35">
        <f>+'MATRIZ (I)'!AD67-'MATRIZ (A)'!AD67</f>
        <v>-1.665068989158996E-5</v>
      </c>
      <c r="AE67" s="35">
        <f>+'MATRIZ (I)'!AE67-'MATRIZ (A)'!AE67</f>
        <v>-5.787939243731726E-4</v>
      </c>
      <c r="AF67" s="35">
        <f>+'MATRIZ (I)'!AF67-'MATRIZ (A)'!AF67</f>
        <v>-2.4432619248028007E-5</v>
      </c>
      <c r="AG67" s="35">
        <f>+'MATRIZ (I)'!AG67-'MATRIZ (A)'!AG67</f>
        <v>-2.6538140854445894E-7</v>
      </c>
      <c r="AH67" s="35">
        <f>+'MATRIZ (I)'!AH67-'MATRIZ (A)'!AH67</f>
        <v>-5.5486167721707466E-6</v>
      </c>
      <c r="AI67" s="35">
        <f>+'MATRIZ (I)'!AI67-'MATRIZ (A)'!AI67</f>
        <v>-2.8257807524000543E-4</v>
      </c>
      <c r="AJ67" s="35">
        <f>+'MATRIZ (I)'!AJ67-'MATRIZ (A)'!AJ67</f>
        <v>-8.7384817671049496E-5</v>
      </c>
      <c r="AK67" s="35">
        <f>+'MATRIZ (I)'!AK67-'MATRIZ (A)'!AK67</f>
        <v>-7.423993270558363E-5</v>
      </c>
      <c r="AL67" s="35">
        <f>+'MATRIZ (I)'!AL67-'MATRIZ (A)'!AL67</f>
        <v>-2.8969215911873996E-3</v>
      </c>
      <c r="AM67" s="35">
        <f>+'MATRIZ (I)'!AM67-'MATRIZ (A)'!AM67</f>
        <v>-7.8897498832224408E-6</v>
      </c>
      <c r="AN67" s="35">
        <f>+'MATRIZ (I)'!AN67-'MATRIZ (A)'!AN67</f>
        <v>-6.7360862237791095E-3</v>
      </c>
      <c r="AO67" s="35">
        <f>+'MATRIZ (I)'!AO67-'MATRIZ (A)'!AO67</f>
        <v>-1.1818189179024634E-4</v>
      </c>
      <c r="AP67" s="35">
        <f>+'MATRIZ (I)'!AP67-'MATRIZ (A)'!AP67</f>
        <v>-3.4352677796575917E-4</v>
      </c>
      <c r="AQ67" s="35">
        <f>+'MATRIZ (I)'!AQ67-'MATRIZ (A)'!AQ67</f>
        <v>-2.23545452368418E-4</v>
      </c>
      <c r="AR67" s="35">
        <f>+'MATRIZ (I)'!AR67-'MATRIZ (A)'!AR67</f>
        <v>-3.3289557804757665E-4</v>
      </c>
      <c r="AS67" s="35">
        <f>+'MATRIZ (I)'!AS67-'MATRIZ (A)'!AS67</f>
        <v>-9.7479296640257346E-4</v>
      </c>
      <c r="AT67" s="35">
        <f>+'MATRIZ (I)'!AT67-'MATRIZ (A)'!AT67</f>
        <v>-1.8850060537560153E-3</v>
      </c>
      <c r="AU67" s="35">
        <f>+'MATRIZ (I)'!AU67-'MATRIZ (A)'!AU67</f>
        <v>-3.3013835754936869E-6</v>
      </c>
      <c r="AV67" s="35">
        <f>+'MATRIZ (I)'!AV67-'MATRIZ (A)'!AV67</f>
        <v>-7.2845190979234612E-6</v>
      </c>
      <c r="AW67" s="35">
        <f>+'MATRIZ (I)'!AW67-'MATRIZ (A)'!AW67</f>
        <v>-2.0371235821303152E-4</v>
      </c>
      <c r="AX67" s="35">
        <f>+'MATRIZ (I)'!AX67-'MATRIZ (A)'!AX67</f>
        <v>-1.591728188972678E-4</v>
      </c>
      <c r="AY67" s="35">
        <f>+'MATRIZ (I)'!AY67-'MATRIZ (A)'!AY67</f>
        <v>-4.1186864531236823E-4</v>
      </c>
      <c r="AZ67" s="35">
        <f>+'MATRIZ (I)'!AZ67-'MATRIZ (A)'!AZ67</f>
        <v>-1.205777388951425E-3</v>
      </c>
      <c r="BA67" s="35">
        <f>+'MATRIZ (I)'!BA67-'MATRIZ (A)'!BA67</f>
        <v>-4.8804651915422914E-6</v>
      </c>
      <c r="BB67" s="35">
        <f>+'MATRIZ (I)'!BB67-'MATRIZ (A)'!BB67</f>
        <v>-1.8629812640745532E-2</v>
      </c>
      <c r="BC67" s="35">
        <f>+'MATRIZ (I)'!BC67-'MATRIZ (A)'!BC67</f>
        <v>-2.2293187792621641E-5</v>
      </c>
      <c r="BD67" s="35">
        <f>+'MATRIZ (I)'!BD67-'MATRIZ (A)'!BD67</f>
        <v>-2.1413382424065974E-3</v>
      </c>
      <c r="BE67" s="35">
        <f>+'MATRIZ (I)'!BE67-'MATRIZ (A)'!BE67</f>
        <v>-1.0571864032233108E-4</v>
      </c>
      <c r="BF67" s="35">
        <f>+'MATRIZ (I)'!BF67-'MATRIZ (A)'!BF67</f>
        <v>0.88010452358915447</v>
      </c>
      <c r="BG67" s="35">
        <f>+'MATRIZ (I)'!BG67-'MATRIZ (A)'!BG67</f>
        <v>-2.9358304730954613E-4</v>
      </c>
      <c r="BH67" s="35">
        <f>+'MATRIZ (I)'!BH67-'MATRIZ (A)'!BH67</f>
        <v>-1.7019225353022868E-4</v>
      </c>
      <c r="BI67" s="35">
        <f>+'MATRIZ (I)'!BI67-'MATRIZ (A)'!BI67</f>
        <v>0</v>
      </c>
      <c r="BJ67" s="35">
        <f>+'MATRIZ (I)'!BJ67-'MATRIZ (A)'!BJ67</f>
        <v>-5.7786552229871396E-6</v>
      </c>
      <c r="BK67" s="35">
        <f>+'MATRIZ (I)'!BK67-'MATRIZ (A)'!BK67</f>
        <v>-1.0573226635439046E-3</v>
      </c>
      <c r="BL67" s="35">
        <f>+'MATRIZ (I)'!BL67-'MATRIZ (A)'!BL67</f>
        <v>-5.7581675903148049E-5</v>
      </c>
      <c r="BM67" s="35">
        <f>+'MATRIZ (I)'!BM67-'MATRIZ (A)'!BM67</f>
        <v>-6.8486014856946817E-4</v>
      </c>
      <c r="BN67" s="35">
        <f>+'MATRIZ (I)'!BN67-'MATRIZ (A)'!BN67</f>
        <v>-3.4255625286986404E-5</v>
      </c>
      <c r="BO67" s="35">
        <f>+'MATRIZ (I)'!BO67-'MATRIZ (A)'!BO67</f>
        <v>-9.5371007460359308E-6</v>
      </c>
      <c r="BP67" s="35">
        <f>+'MATRIZ (I)'!BP67-'MATRIZ (A)'!BP67</f>
        <v>-3.8640385663676229E-5</v>
      </c>
      <c r="BQ67" s="35">
        <f>+'MATRIZ (I)'!BQ67-'MATRIZ (A)'!BQ67</f>
        <v>-1.7141845133887088E-6</v>
      </c>
      <c r="BR67" s="35">
        <f>+'MATRIZ (I)'!BR67-'MATRIZ (A)'!BR67</f>
        <v>-6.516857789156163E-4</v>
      </c>
      <c r="BS67" s="35">
        <f>+'MATRIZ (I)'!BS67-'MATRIZ (A)'!BS67</f>
        <v>-1.1465117402106068E-2</v>
      </c>
      <c r="BT67" s="35">
        <f>+'MATRIZ (I)'!BT67-'MATRIZ (A)'!BT67</f>
        <v>-1.1640470067666273E-3</v>
      </c>
      <c r="BU67" s="35">
        <f>+'MATRIZ (I)'!BU67-'MATRIZ (A)'!BU67</f>
        <v>-1.3531849116622013E-4</v>
      </c>
      <c r="BV67" s="35">
        <f>+'MATRIZ (I)'!BV67-'MATRIZ (A)'!BV67</f>
        <v>-6.296384072620731E-4</v>
      </c>
      <c r="BW67" s="35">
        <f>+'MATRIZ (I)'!BW67-'MATRIZ (A)'!BW67</f>
        <v>-2.4123029319267296E-4</v>
      </c>
      <c r="BX67" s="35">
        <f>+'MATRIZ (I)'!BX67-'MATRIZ (A)'!BX67</f>
        <v>-7.8130422863652887E-7</v>
      </c>
      <c r="BY67" s="35">
        <f>+'MATRIZ (I)'!BY67-'MATRIZ (A)'!BY67</f>
        <v>-4.8171807434633716E-7</v>
      </c>
      <c r="BZ67" s="35">
        <f>+'MATRIZ (I)'!BZ67-'MATRIZ (A)'!BZ67</f>
        <v>-2.1808946047710163E-3</v>
      </c>
      <c r="CA67" s="35">
        <f>+'MATRIZ (I)'!CA67-'MATRIZ (A)'!CA67</f>
        <v>-6.6566348780918508E-3</v>
      </c>
      <c r="CB67" s="35">
        <f>+'MATRIZ (I)'!CB67-'MATRIZ (A)'!CB67</f>
        <v>-1.6706258291037364E-3</v>
      </c>
      <c r="CC67" s="35">
        <f>+'MATRIZ (I)'!CC67-'MATRIZ (A)'!CC67</f>
        <v>-4.7586451688867708E-2</v>
      </c>
      <c r="CD67" s="35">
        <f>+'MATRIZ (I)'!CD67-'MATRIZ (A)'!CD67</f>
        <v>-1.1857949507083426E-5</v>
      </c>
      <c r="CE67" s="35">
        <f>+'MATRIZ (I)'!CE67-'MATRIZ (A)'!CE67</f>
        <v>-1.0147987072264327E-2</v>
      </c>
      <c r="CF67" s="35">
        <f>+'MATRIZ (I)'!CF67-'MATRIZ (A)'!CF67</f>
        <v>-6.3779077011346209E-6</v>
      </c>
      <c r="CG67" s="35">
        <f>+'MATRIZ (I)'!CG67-'MATRIZ (A)'!CG67</f>
        <v>-6.2875966497002124E-5</v>
      </c>
      <c r="CH67" s="35">
        <f>+'MATRIZ (I)'!CH67-'MATRIZ (A)'!CH67</f>
        <v>-1.515198198228808E-4</v>
      </c>
      <c r="CI67" s="35">
        <f>+'MATRIZ (I)'!CI67-'MATRIZ (A)'!CI67</f>
        <v>-5.4516453463413809E-5</v>
      </c>
      <c r="CJ67" s="35">
        <f>+'MATRIZ (I)'!CJ67-'MATRIZ (A)'!CJ67</f>
        <v>-7.6558345129322716E-3</v>
      </c>
      <c r="CK67" s="35">
        <f>+'MATRIZ (I)'!CK67-'MATRIZ (A)'!CK67</f>
        <v>-2.0690528831866454E-3</v>
      </c>
      <c r="CL67" s="35">
        <f>+'MATRIZ (I)'!CL67-'MATRIZ (A)'!CL67</f>
        <v>-1.2037946419938719E-3</v>
      </c>
      <c r="CM67" s="35">
        <f>+'MATRIZ (I)'!CM67-'MATRIZ (A)'!CM67</f>
        <v>-9.4777932595920267E-3</v>
      </c>
      <c r="CN67" s="35">
        <f>+'MATRIZ (I)'!CN67-'MATRIZ (A)'!CN67</f>
        <v>-4.0646726595089993E-5</v>
      </c>
      <c r="CO67" s="35">
        <f>+'MATRIZ (I)'!CO67-'MATRIZ (A)'!CO67</f>
        <v>-9.2385298750711209E-6</v>
      </c>
      <c r="CP67" s="35">
        <f>+'MATRIZ (I)'!CP67-'MATRIZ (A)'!CP67</f>
        <v>-2.7561732714373431E-6</v>
      </c>
      <c r="CQ67" s="35">
        <f>+'MATRIZ (I)'!CQ67-'MATRIZ (A)'!CQ67</f>
        <v>-2.7304366088908304E-6</v>
      </c>
      <c r="CR67" s="35">
        <f>+'MATRIZ (I)'!CR67-'MATRIZ (A)'!CR67</f>
        <v>-2.4691472932509849E-6</v>
      </c>
      <c r="CS67" s="35">
        <f>+'MATRIZ (I)'!CS67-'MATRIZ (A)'!CS67</f>
        <v>-1.7961663993163685E-4</v>
      </c>
      <c r="CT67" s="35">
        <f>+'MATRIZ (I)'!CT67-'MATRIZ (A)'!CT67</f>
        <v>-1.1579096184859174E-3</v>
      </c>
      <c r="CU67" s="35">
        <f>+'MATRIZ (I)'!CU67-'MATRIZ (A)'!CU67</f>
        <v>-2.3321122947944383E-5</v>
      </c>
      <c r="CV67" s="35">
        <f>+'MATRIZ (I)'!CV67-'MATRIZ (A)'!CV67</f>
        <v>-3.4377469507074711E-5</v>
      </c>
      <c r="CW67" s="35">
        <f>+'MATRIZ (I)'!CW67-'MATRIZ (A)'!CW67</f>
        <v>-1.9583421078480548E-6</v>
      </c>
      <c r="CX67" s="35">
        <f>+'MATRIZ (I)'!CX67-'MATRIZ (A)'!CX67</f>
        <v>-1.8431266131847395E-5</v>
      </c>
      <c r="CY67" s="35">
        <f>+'MATRIZ (I)'!CY67-'MATRIZ (A)'!CY67</f>
        <v>-1.0302908770590781E-4</v>
      </c>
      <c r="CZ67" s="35">
        <f>+'MATRIZ (I)'!CZ67-'MATRIZ (A)'!CZ67</f>
        <v>-2.0071462046414628E-6</v>
      </c>
      <c r="DA67" s="35">
        <f>+'MATRIZ (I)'!DA67-'MATRIZ (A)'!DA67</f>
        <v>-5.6393322966226984E-5</v>
      </c>
      <c r="DB67" s="35">
        <f>+'MATRIZ (I)'!DB67-'MATRIZ (A)'!DB67</f>
        <v>-1.3289601763180279E-7</v>
      </c>
      <c r="DC67" s="35">
        <f>+'MATRIZ (I)'!DC67-'MATRIZ (A)'!DC67</f>
        <v>-1.9480314465912165E-7</v>
      </c>
      <c r="DD67" s="35">
        <f>+'MATRIZ (I)'!DD67-'MATRIZ (A)'!DD67</f>
        <v>-6.700426844205214E-5</v>
      </c>
      <c r="DE67" s="35">
        <f>+'MATRIZ (I)'!DE67-'MATRIZ (A)'!DE67</f>
        <v>-7.035711385677994E-8</v>
      </c>
      <c r="DF67" s="35">
        <f>+'MATRIZ (I)'!DF67-'MATRIZ (A)'!DF67</f>
        <v>-1.1212375089550797E-4</v>
      </c>
      <c r="DG67" s="35">
        <f>+'MATRIZ (I)'!DG67-'MATRIZ (A)'!DG67</f>
        <v>-3.3488633982785162E-3</v>
      </c>
      <c r="DH67" s="35">
        <f>+'MATRIZ (I)'!DH67-'MATRIZ (A)'!DH67</f>
        <v>-1.3743664577896925E-6</v>
      </c>
      <c r="DI67" s="35">
        <f>+'MATRIZ (I)'!DI67-'MATRIZ (A)'!DI67</f>
        <v>-7.7723065387474582E-7</v>
      </c>
      <c r="DJ67" s="35">
        <f>+'MATRIZ (I)'!DJ67-'MATRIZ (A)'!DJ67</f>
        <v>-1.0773725966350326E-5</v>
      </c>
      <c r="DK67" s="35">
        <f>+'MATRIZ (I)'!DK67-'MATRIZ (A)'!DK67</f>
        <v>-6.4515803158440572E-4</v>
      </c>
      <c r="DL67" s="35">
        <f>+'MATRIZ (I)'!DL67-'MATRIZ (A)'!DL67</f>
        <v>-6.1296718483240721E-5</v>
      </c>
      <c r="DM67" s="35">
        <f>+'MATRIZ (I)'!DM67-'MATRIZ (A)'!DM67</f>
        <v>-4.4458673698335666E-6</v>
      </c>
      <c r="DN67" s="35">
        <f>+'MATRIZ (I)'!DN67-'MATRIZ (A)'!DN67</f>
        <v>-8.8813747928368392E-4</v>
      </c>
      <c r="DO67" s="35">
        <f>+'MATRIZ (I)'!DO67-'MATRIZ (A)'!DO67</f>
        <v>-1.9305348082406749E-5</v>
      </c>
      <c r="DP67" s="35">
        <f>+'MATRIZ (I)'!DP67-'MATRIZ (A)'!DP67</f>
        <v>-3.5088335476568963E-5</v>
      </c>
      <c r="DQ67" s="35">
        <f>+'MATRIZ (I)'!DQ67-'MATRIZ (A)'!DQ67</f>
        <v>-5.6141178655322021E-7</v>
      </c>
      <c r="DR67" s="35">
        <f>+'MATRIZ (I)'!DR67-'MATRIZ (A)'!DR67</f>
        <v>-6.6813901637455752E-7</v>
      </c>
      <c r="DS67" s="35">
        <f>+'MATRIZ (I)'!DS67-'MATRIZ (A)'!DS67</f>
        <v>-7.5348782986501659E-7</v>
      </c>
      <c r="DT67" s="35">
        <f>+'MATRIZ (I)'!DT67-'MATRIZ (A)'!DT67</f>
        <v>-4.5703959363623505E-6</v>
      </c>
      <c r="DU67" s="35">
        <f>+'MATRIZ (I)'!DU67-'MATRIZ (A)'!DU67</f>
        <v>-6.4073627869167848E-7</v>
      </c>
      <c r="DV67" s="35">
        <f>+'MATRIZ (I)'!DV67-'MATRIZ (A)'!DV67</f>
        <v>-3.3024392808657295E-4</v>
      </c>
      <c r="DW67" s="35">
        <f>+'MATRIZ (I)'!DW67-'MATRIZ (A)'!DW67</f>
        <v>-9.304787212641173E-5</v>
      </c>
      <c r="DX67" s="35">
        <f>+'MATRIZ (I)'!DX67-'MATRIZ (A)'!DX67</f>
        <v>-3.8304839898037029E-5</v>
      </c>
      <c r="DY67" s="35">
        <f>+'MATRIZ (I)'!DY67-'MATRIZ (A)'!DY67</f>
        <v>-5.8791511733000294E-5</v>
      </c>
      <c r="DZ67" s="35">
        <f>+'MATRIZ (I)'!DZ67-'MATRIZ (A)'!DZ67</f>
        <v>-1.2825658341672711E-4</v>
      </c>
      <c r="EA67" s="35">
        <f>+'MATRIZ (I)'!EA67-'MATRIZ (A)'!EA67</f>
        <v>-3.325056086866543E-5</v>
      </c>
      <c r="EB67" s="35">
        <f>+'MATRIZ (I)'!EB67-'MATRIZ (A)'!EB67</f>
        <v>-2.5704654565930759E-4</v>
      </c>
      <c r="EC67" s="35">
        <f>+'MATRIZ (I)'!EC67-'MATRIZ (A)'!EC67</f>
        <v>-1.4123155906922523E-6</v>
      </c>
      <c r="ED67" s="35">
        <f>+'MATRIZ (I)'!ED67-'MATRIZ (A)'!ED67</f>
        <v>-3.9411085414192549E-6</v>
      </c>
      <c r="EE67" s="35">
        <f>+'MATRIZ (I)'!EE67-'MATRIZ (A)'!EE67</f>
        <v>-3.7269229009882078E-6</v>
      </c>
      <c r="EF67" s="35">
        <f>+'MATRIZ (I)'!EF67-'MATRIZ (A)'!EF67</f>
        <v>-1.7387831639449913E-2</v>
      </c>
      <c r="EG67" s="35">
        <f>+'MATRIZ (I)'!EG67-'MATRIZ (A)'!EG67</f>
        <v>-1.5186124936745453E-6</v>
      </c>
      <c r="EH67" s="35">
        <f>+'MATRIZ (I)'!EH67-'MATRIZ (A)'!EH67</f>
        <v>0</v>
      </c>
    </row>
    <row r="68" spans="1:138" s="7" customFormat="1" ht="21.95" customHeight="1" thickBot="1" x14ac:dyDescent="0.25">
      <c r="A68" s="12" t="s">
        <v>200</v>
      </c>
      <c r="B68" s="12" t="s">
        <v>201</v>
      </c>
      <c r="C68" s="35">
        <f>+'MATRIZ (I)'!C68-'MATRIZ (A)'!C68</f>
        <v>-2.3544785779109278E-6</v>
      </c>
      <c r="D68" s="35">
        <f>+'MATRIZ (I)'!D68-'MATRIZ (A)'!D68</f>
        <v>-1.5872221011916468E-6</v>
      </c>
      <c r="E68" s="35">
        <f>+'MATRIZ (I)'!E68-'MATRIZ (A)'!E68</f>
        <v>-1.0856841351872675E-6</v>
      </c>
      <c r="F68" s="35">
        <f>+'MATRIZ (I)'!F68-'MATRIZ (A)'!F68</f>
        <v>-3.3664886525874154E-6</v>
      </c>
      <c r="G68" s="35">
        <f>+'MATRIZ (I)'!G68-'MATRIZ (A)'!G68</f>
        <v>-6.636936142875885E-2</v>
      </c>
      <c r="H68" s="35">
        <f>+'MATRIZ (I)'!H68-'MATRIZ (A)'!H68</f>
        <v>-9.8277164212557958E-2</v>
      </c>
      <c r="I68" s="35">
        <f>+'MATRIZ (I)'!I68-'MATRIZ (A)'!I68</f>
        <v>-8.9979488391293751E-4</v>
      </c>
      <c r="J68" s="35">
        <f>+'MATRIZ (I)'!J68-'MATRIZ (A)'!J68</f>
        <v>-2.1666796172037817E-6</v>
      </c>
      <c r="K68" s="35">
        <f>+'MATRIZ (I)'!K68-'MATRIZ (A)'!K68</f>
        <v>-6.0205244844965693E-6</v>
      </c>
      <c r="L68" s="35">
        <f>+'MATRIZ (I)'!L68-'MATRIZ (A)'!L68</f>
        <v>-4.3304949801979815E-6</v>
      </c>
      <c r="M68" s="35">
        <f>+'MATRIZ (I)'!M68-'MATRIZ (A)'!M68</f>
        <v>-2.1085583042455696E-6</v>
      </c>
      <c r="N68" s="35">
        <f>+'MATRIZ (I)'!N68-'MATRIZ (A)'!N68</f>
        <v>-1.501933353467285E-2</v>
      </c>
      <c r="O68" s="35">
        <f>+'MATRIZ (I)'!O68-'MATRIZ (A)'!O68</f>
        <v>-6.6436472170654251E-2</v>
      </c>
      <c r="P68" s="35">
        <f>+'MATRIZ (I)'!P68-'MATRIZ (A)'!P68</f>
        <v>-2.5982944864619157E-6</v>
      </c>
      <c r="Q68" s="35">
        <f>+'MATRIZ (I)'!Q68-'MATRIZ (A)'!Q68</f>
        <v>-1.9271156052514918E-3</v>
      </c>
      <c r="R68" s="35">
        <f>+'MATRIZ (I)'!R68-'MATRIZ (A)'!R68</f>
        <v>-3.4369777128839353E-2</v>
      </c>
      <c r="S68" s="35">
        <f>+'MATRIZ (I)'!S68-'MATRIZ (A)'!S68</f>
        <v>-5.2529708819604821E-4</v>
      </c>
      <c r="T68" s="35">
        <f>+'MATRIZ (I)'!T68-'MATRIZ (A)'!T68</f>
        <v>-2.2654903701805131E-6</v>
      </c>
      <c r="U68" s="35">
        <f>+'MATRIZ (I)'!U68-'MATRIZ (A)'!U68</f>
        <v>-2.8479608334370764E-3</v>
      </c>
      <c r="V68" s="35">
        <f>+'MATRIZ (I)'!V68-'MATRIZ (A)'!V68</f>
        <v>-4.6845032174936998E-6</v>
      </c>
      <c r="W68" s="35">
        <f>+'MATRIZ (I)'!W68-'MATRIZ (A)'!W68</f>
        <v>-2.7445742200163997E-3</v>
      </c>
      <c r="X68" s="35">
        <f>+'MATRIZ (I)'!X68-'MATRIZ (A)'!X68</f>
        <v>-8.559243833413607E-4</v>
      </c>
      <c r="Y68" s="35">
        <f>+'MATRIZ (I)'!Y68-'MATRIZ (A)'!Y68</f>
        <v>-1.2167020890139545E-5</v>
      </c>
      <c r="Z68" s="35">
        <f>+'MATRIZ (I)'!Z68-'MATRIZ (A)'!Z68</f>
        <v>-4.1552256964927321E-5</v>
      </c>
      <c r="AA68" s="35">
        <f>+'MATRIZ (I)'!AA68-'MATRIZ (A)'!AA68</f>
        <v>-3.7636194480979556E-6</v>
      </c>
      <c r="AB68" s="35">
        <f>+'MATRIZ (I)'!AB68-'MATRIZ (A)'!AB68</f>
        <v>-2.5713929979720431E-3</v>
      </c>
      <c r="AC68" s="35">
        <f>+'MATRIZ (I)'!AC68-'MATRIZ (A)'!AC68</f>
        <v>-6.279636634125463E-7</v>
      </c>
      <c r="AD68" s="35">
        <f>+'MATRIZ (I)'!AD68-'MATRIZ (A)'!AD68</f>
        <v>-9.4217419932095768E-4</v>
      </c>
      <c r="AE68" s="35">
        <f>+'MATRIZ (I)'!AE68-'MATRIZ (A)'!AE68</f>
        <v>-2.5467872095711198E-4</v>
      </c>
      <c r="AF68" s="35">
        <f>+'MATRIZ (I)'!AF68-'MATRIZ (A)'!AF68</f>
        <v>-1.9280185858259092E-6</v>
      </c>
      <c r="AG68" s="35">
        <f>+'MATRIZ (I)'!AG68-'MATRIZ (A)'!AG68</f>
        <v>-1.2198495964535132E-3</v>
      </c>
      <c r="AH68" s="35">
        <f>+'MATRIZ (I)'!AH68-'MATRIZ (A)'!AH68</f>
        <v>-2.1401584513958805E-4</v>
      </c>
      <c r="AI68" s="35">
        <f>+'MATRIZ (I)'!AI68-'MATRIZ (A)'!AI68</f>
        <v>-1.6892553375945081E-3</v>
      </c>
      <c r="AJ68" s="35">
        <f>+'MATRIZ (I)'!AJ68-'MATRIZ (A)'!AJ68</f>
        <v>-1.7534747882022904E-3</v>
      </c>
      <c r="AK68" s="35">
        <f>+'MATRIZ (I)'!AK68-'MATRIZ (A)'!AK68</f>
        <v>-8.7663123064931694E-3</v>
      </c>
      <c r="AL68" s="35">
        <f>+'MATRIZ (I)'!AL68-'MATRIZ (A)'!AL68</f>
        <v>-1.1139533655404403E-2</v>
      </c>
      <c r="AM68" s="35">
        <f>+'MATRIZ (I)'!AM68-'MATRIZ (A)'!AM68</f>
        <v>-5.6752796068287132E-3</v>
      </c>
      <c r="AN68" s="35">
        <f>+'MATRIZ (I)'!AN68-'MATRIZ (A)'!AN68</f>
        <v>-2.0044133994296797E-6</v>
      </c>
      <c r="AO68" s="35">
        <f>+'MATRIZ (I)'!AO68-'MATRIZ (A)'!AO68</f>
        <v>-3.0764966987365574E-4</v>
      </c>
      <c r="AP68" s="35">
        <f>+'MATRIZ (I)'!AP68-'MATRIZ (A)'!AP68</f>
        <v>-9.7319450044880389E-3</v>
      </c>
      <c r="AQ68" s="35">
        <f>+'MATRIZ (I)'!AQ68-'MATRIZ (A)'!AQ68</f>
        <v>-8.3126249079792484E-3</v>
      </c>
      <c r="AR68" s="35">
        <f>+'MATRIZ (I)'!AR68-'MATRIZ (A)'!AR68</f>
        <v>-3.0375429658719469E-3</v>
      </c>
      <c r="AS68" s="35">
        <f>+'MATRIZ (I)'!AS68-'MATRIZ (A)'!AS68</f>
        <v>-1.7857891407644703E-2</v>
      </c>
      <c r="AT68" s="35">
        <f>+'MATRIZ (I)'!AT68-'MATRIZ (A)'!AT68</f>
        <v>-2.5142933325931649E-2</v>
      </c>
      <c r="AU68" s="35">
        <f>+'MATRIZ (I)'!AU68-'MATRIZ (A)'!AU68</f>
        <v>-2.6299353778472907E-4</v>
      </c>
      <c r="AV68" s="35">
        <f>+'MATRIZ (I)'!AV68-'MATRIZ (A)'!AV68</f>
        <v>-1.1322608673348204E-6</v>
      </c>
      <c r="AW68" s="35">
        <f>+'MATRIZ (I)'!AW68-'MATRIZ (A)'!AW68</f>
        <v>-1.6009963817924282E-2</v>
      </c>
      <c r="AX68" s="35">
        <f>+'MATRIZ (I)'!AX68-'MATRIZ (A)'!AX68</f>
        <v>-1.3450242261704491E-3</v>
      </c>
      <c r="AY68" s="35">
        <f>+'MATRIZ (I)'!AY68-'MATRIZ (A)'!AY68</f>
        <v>-1.4535631176293454E-2</v>
      </c>
      <c r="AZ68" s="35">
        <f>+'MATRIZ (I)'!AZ68-'MATRIZ (A)'!AZ68</f>
        <v>-8.5295393449052043E-3</v>
      </c>
      <c r="BA68" s="35">
        <f>+'MATRIZ (I)'!BA68-'MATRIZ (A)'!BA68</f>
        <v>-1.6081776462620935E-6</v>
      </c>
      <c r="BB68" s="35">
        <f>+'MATRIZ (I)'!BB68-'MATRIZ (A)'!BB68</f>
        <v>-1.3404170653069792E-3</v>
      </c>
      <c r="BC68" s="35">
        <f>+'MATRIZ (I)'!BC68-'MATRIZ (A)'!BC68</f>
        <v>-8.8818163954203534E-3</v>
      </c>
      <c r="BD68" s="35">
        <f>+'MATRIZ (I)'!BD68-'MATRIZ (A)'!BD68</f>
        <v>-2.5194149541912111E-3</v>
      </c>
      <c r="BE68" s="35">
        <f>+'MATRIZ (I)'!BE68-'MATRIZ (A)'!BE68</f>
        <v>-3.2762855661620707E-3</v>
      </c>
      <c r="BF68" s="35">
        <f>+'MATRIZ (I)'!BF68-'MATRIZ (A)'!BF68</f>
        <v>-1.4876459385744123E-3</v>
      </c>
      <c r="BG68" s="35">
        <f>+'MATRIZ (I)'!BG68-'MATRIZ (A)'!BG68</f>
        <v>0.999753860032495</v>
      </c>
      <c r="BH68" s="35">
        <f>+'MATRIZ (I)'!BH68-'MATRIZ (A)'!BH68</f>
        <v>-3.0885263103905738E-6</v>
      </c>
      <c r="BI68" s="35">
        <f>+'MATRIZ (I)'!BI68-'MATRIZ (A)'!BI68</f>
        <v>0</v>
      </c>
      <c r="BJ68" s="35">
        <f>+'MATRIZ (I)'!BJ68-'MATRIZ (A)'!BJ68</f>
        <v>-4.3539741711748324E-6</v>
      </c>
      <c r="BK68" s="35">
        <f>+'MATRIZ (I)'!BK68-'MATRIZ (A)'!BK68</f>
        <v>-4.8246422571485229E-4</v>
      </c>
      <c r="BL68" s="35">
        <f>+'MATRIZ (I)'!BL68-'MATRIZ (A)'!BL68</f>
        <v>-1.6270103625391915E-3</v>
      </c>
      <c r="BM68" s="35">
        <f>+'MATRIZ (I)'!BM68-'MATRIZ (A)'!BM68</f>
        <v>-3.837215105951015E-3</v>
      </c>
      <c r="BN68" s="35">
        <f>+'MATRIZ (I)'!BN68-'MATRIZ (A)'!BN68</f>
        <v>-1.7026195292972376E-2</v>
      </c>
      <c r="BO68" s="35">
        <f>+'MATRIZ (I)'!BO68-'MATRIZ (A)'!BO68</f>
        <v>-6.5296615985282452E-3</v>
      </c>
      <c r="BP68" s="35">
        <f>+'MATRIZ (I)'!BP68-'MATRIZ (A)'!BP68</f>
        <v>-1.04081300916645E-2</v>
      </c>
      <c r="BQ68" s="35">
        <f>+'MATRIZ (I)'!BQ68-'MATRIZ (A)'!BQ68</f>
        <v>-3.942210906038174E-3</v>
      </c>
      <c r="BR68" s="35">
        <f>+'MATRIZ (I)'!BR68-'MATRIZ (A)'!BR68</f>
        <v>-6.5671636867265654E-3</v>
      </c>
      <c r="BS68" s="35">
        <f>+'MATRIZ (I)'!BS68-'MATRIZ (A)'!BS68</f>
        <v>-2.4165596766227475E-2</v>
      </c>
      <c r="BT68" s="35">
        <f>+'MATRIZ (I)'!BT68-'MATRIZ (A)'!BT68</f>
        <v>-1.3676793997895191E-2</v>
      </c>
      <c r="BU68" s="35">
        <f>+'MATRIZ (I)'!BU68-'MATRIZ (A)'!BU68</f>
        <v>-8.0986132410558829E-3</v>
      </c>
      <c r="BV68" s="35">
        <f>+'MATRIZ (I)'!BV68-'MATRIZ (A)'!BV68</f>
        <v>-3.1078166031616931E-3</v>
      </c>
      <c r="BW68" s="35">
        <f>+'MATRIZ (I)'!BW68-'MATRIZ (A)'!BW68</f>
        <v>-2.3448229848527942E-3</v>
      </c>
      <c r="BX68" s="35">
        <f>+'MATRIZ (I)'!BX68-'MATRIZ (A)'!BX68</f>
        <v>-1.3127973371660012E-3</v>
      </c>
      <c r="BY68" s="35">
        <f>+'MATRIZ (I)'!BY68-'MATRIZ (A)'!BY68</f>
        <v>-3.8092537773178133E-3</v>
      </c>
      <c r="BZ68" s="35">
        <f>+'MATRIZ (I)'!BZ68-'MATRIZ (A)'!BZ68</f>
        <v>-1.936692472147608E-3</v>
      </c>
      <c r="CA68" s="35">
        <f>+'MATRIZ (I)'!CA68-'MATRIZ (A)'!CA68</f>
        <v>-4.1871929741734591E-3</v>
      </c>
      <c r="CB68" s="35">
        <f>+'MATRIZ (I)'!CB68-'MATRIZ (A)'!CB68</f>
        <v>-3.7459568952717267E-6</v>
      </c>
      <c r="CC68" s="35">
        <f>+'MATRIZ (I)'!CC68-'MATRIZ (A)'!CC68</f>
        <v>-6.7094190511682115E-3</v>
      </c>
      <c r="CD68" s="35">
        <f>+'MATRIZ (I)'!CD68-'MATRIZ (A)'!CD68</f>
        <v>-4.0416525389639756E-3</v>
      </c>
      <c r="CE68" s="35">
        <f>+'MATRIZ (I)'!CE68-'MATRIZ (A)'!CE68</f>
        <v>-1.6328686022122202E-2</v>
      </c>
      <c r="CF68" s="35">
        <f>+'MATRIZ (I)'!CF68-'MATRIZ (A)'!CF68</f>
        <v>-2.1325295002701979E-3</v>
      </c>
      <c r="CG68" s="35">
        <f>+'MATRIZ (I)'!CG68-'MATRIZ (A)'!CG68</f>
        <v>-1.9699411072149346E-3</v>
      </c>
      <c r="CH68" s="35">
        <f>+'MATRIZ (I)'!CH68-'MATRIZ (A)'!CH68</f>
        <v>-1.0384632204398542E-3</v>
      </c>
      <c r="CI68" s="35">
        <f>+'MATRIZ (I)'!CI68-'MATRIZ (A)'!CI68</f>
        <v>-4.2989978266711974E-3</v>
      </c>
      <c r="CJ68" s="35">
        <f>+'MATRIZ (I)'!CJ68-'MATRIZ (A)'!CJ68</f>
        <v>-2.1915372344682565E-4</v>
      </c>
      <c r="CK68" s="35">
        <f>+'MATRIZ (I)'!CK68-'MATRIZ (A)'!CK68</f>
        <v>-1.0038776818334533E-4</v>
      </c>
      <c r="CL68" s="35">
        <f>+'MATRIZ (I)'!CL68-'MATRIZ (A)'!CL68</f>
        <v>-6.8799972136119529E-4</v>
      </c>
      <c r="CM68" s="35">
        <f>+'MATRIZ (I)'!CM68-'MATRIZ (A)'!CM68</f>
        <v>-1.1465278288105448E-2</v>
      </c>
      <c r="CN68" s="35">
        <f>+'MATRIZ (I)'!CN68-'MATRIZ (A)'!CN68</f>
        <v>-3.2593180159996948E-3</v>
      </c>
      <c r="CO68" s="35">
        <f>+'MATRIZ (I)'!CO68-'MATRIZ (A)'!CO68</f>
        <v>-3.7090160221649507E-3</v>
      </c>
      <c r="CP68" s="35">
        <f>+'MATRIZ (I)'!CP68-'MATRIZ (A)'!CP68</f>
        <v>-2.5809951924993478E-6</v>
      </c>
      <c r="CQ68" s="35">
        <f>+'MATRIZ (I)'!CQ68-'MATRIZ (A)'!CQ68</f>
        <v>-1.6123819012587668E-3</v>
      </c>
      <c r="CR68" s="35">
        <f>+'MATRIZ (I)'!CR68-'MATRIZ (A)'!CR68</f>
        <v>-2.7493098336847318E-4</v>
      </c>
      <c r="CS68" s="35">
        <f>+'MATRIZ (I)'!CS68-'MATRIZ (A)'!CS68</f>
        <v>-1.1338839915937962E-3</v>
      </c>
      <c r="CT68" s="35">
        <f>+'MATRIZ (I)'!CT68-'MATRIZ (A)'!CT68</f>
        <v>-4.6945326383827004E-3</v>
      </c>
      <c r="CU68" s="35">
        <f>+'MATRIZ (I)'!CU68-'MATRIZ (A)'!CU68</f>
        <v>-4.2725890647692822E-3</v>
      </c>
      <c r="CV68" s="35">
        <f>+'MATRIZ (I)'!CV68-'MATRIZ (A)'!CV68</f>
        <v>-2.9821772902589549E-7</v>
      </c>
      <c r="CW68" s="35">
        <f>+'MATRIZ (I)'!CW68-'MATRIZ (A)'!CW68</f>
        <v>-1.5449940786940975E-3</v>
      </c>
      <c r="CX68" s="35">
        <f>+'MATRIZ (I)'!CX68-'MATRIZ (A)'!CX68</f>
        <v>-9.9308421422839317E-3</v>
      </c>
      <c r="CY68" s="35">
        <f>+'MATRIZ (I)'!CY68-'MATRIZ (A)'!CY68</f>
        <v>-4.4860541173768614E-3</v>
      </c>
      <c r="CZ68" s="35">
        <f>+'MATRIZ (I)'!CZ68-'MATRIZ (A)'!CZ68</f>
        <v>-3.2312522251804355E-3</v>
      </c>
      <c r="DA68" s="35">
        <f>+'MATRIZ (I)'!DA68-'MATRIZ (A)'!DA68</f>
        <v>-1.1983613687988357E-3</v>
      </c>
      <c r="DB68" s="35">
        <f>+'MATRIZ (I)'!DB68-'MATRIZ (A)'!DB68</f>
        <v>-1.2672781688157905E-3</v>
      </c>
      <c r="DC68" s="35">
        <f>+'MATRIZ (I)'!DC68-'MATRIZ (A)'!DC68</f>
        <v>-4.2442668905277705E-3</v>
      </c>
      <c r="DD68" s="35">
        <f>+'MATRIZ (I)'!DD68-'MATRIZ (A)'!DD68</f>
        <v>-8.8770562667544895E-3</v>
      </c>
      <c r="DE68" s="35">
        <f>+'MATRIZ (I)'!DE68-'MATRIZ (A)'!DE68</f>
        <v>-3.632870614797634E-4</v>
      </c>
      <c r="DF68" s="35">
        <f>+'MATRIZ (I)'!DF68-'MATRIZ (A)'!DF68</f>
        <v>-2.3144155362711197E-3</v>
      </c>
      <c r="DG68" s="35">
        <f>+'MATRIZ (I)'!DG68-'MATRIZ (A)'!DG68</f>
        <v>-2.3126572805829484E-3</v>
      </c>
      <c r="DH68" s="35">
        <f>+'MATRIZ (I)'!DH68-'MATRIZ (A)'!DH68</f>
        <v>-2.9319216329334853E-2</v>
      </c>
      <c r="DI68" s="35">
        <f>+'MATRIZ (I)'!DI68-'MATRIZ (A)'!DI68</f>
        <v>-2.2547209592741788E-2</v>
      </c>
      <c r="DJ68" s="35">
        <f>+'MATRIZ (I)'!DJ68-'MATRIZ (A)'!DJ68</f>
        <v>-2.0851809096607142E-3</v>
      </c>
      <c r="DK68" s="35">
        <f>+'MATRIZ (I)'!DK68-'MATRIZ (A)'!DK68</f>
        <v>-1.1889002817944017E-2</v>
      </c>
      <c r="DL68" s="35">
        <f>+'MATRIZ (I)'!DL68-'MATRIZ (A)'!DL68</f>
        <v>-6.1372002027606787E-3</v>
      </c>
      <c r="DM68" s="35">
        <f>+'MATRIZ (I)'!DM68-'MATRIZ (A)'!DM68</f>
        <v>-1.3772624985998979E-2</v>
      </c>
      <c r="DN68" s="35">
        <f>+'MATRIZ (I)'!DN68-'MATRIZ (A)'!DN68</f>
        <v>-8.4524596304647124E-3</v>
      </c>
      <c r="DO68" s="35">
        <f>+'MATRIZ (I)'!DO68-'MATRIZ (A)'!DO68</f>
        <v>-1.6544847921390411E-3</v>
      </c>
      <c r="DP68" s="35">
        <f>+'MATRIZ (I)'!DP68-'MATRIZ (A)'!DP68</f>
        <v>-2.9710169126676358E-3</v>
      </c>
      <c r="DQ68" s="35">
        <f>+'MATRIZ (I)'!DQ68-'MATRIZ (A)'!DQ68</f>
        <v>-8.0010799331903671E-4</v>
      </c>
      <c r="DR68" s="35">
        <f>+'MATRIZ (I)'!DR68-'MATRIZ (A)'!DR68</f>
        <v>-5.6519874395741495E-3</v>
      </c>
      <c r="DS68" s="35">
        <f>+'MATRIZ (I)'!DS68-'MATRIZ (A)'!DS68</f>
        <v>-3.7039988730056396E-3</v>
      </c>
      <c r="DT68" s="35">
        <f>+'MATRIZ (I)'!DT68-'MATRIZ (A)'!DT68</f>
        <v>-7.1801138181497685E-3</v>
      </c>
      <c r="DU68" s="35">
        <f>+'MATRIZ (I)'!DU68-'MATRIZ (A)'!DU68</f>
        <v>-1.4893392795015273E-3</v>
      </c>
      <c r="DV68" s="35">
        <f>+'MATRIZ (I)'!DV68-'MATRIZ (A)'!DV68</f>
        <v>-4.7938491071539526E-7</v>
      </c>
      <c r="DW68" s="35">
        <f>+'MATRIZ (I)'!DW68-'MATRIZ (A)'!DW68</f>
        <v>-1.105774468411088E-3</v>
      </c>
      <c r="DX68" s="35">
        <f>+'MATRIZ (I)'!DX68-'MATRIZ (A)'!DX68</f>
        <v>-1.4878018937248071E-7</v>
      </c>
      <c r="DY68" s="35">
        <f>+'MATRIZ (I)'!DY68-'MATRIZ (A)'!DY68</f>
        <v>-5.2739119908069869E-3</v>
      </c>
      <c r="DZ68" s="35">
        <f>+'MATRIZ (I)'!DZ68-'MATRIZ (A)'!DZ68</f>
        <v>-1.2631098597329743E-2</v>
      </c>
      <c r="EA68" s="35">
        <f>+'MATRIZ (I)'!EA68-'MATRIZ (A)'!EA68</f>
        <v>-2.1914312650746629E-3</v>
      </c>
      <c r="EB68" s="35">
        <f>+'MATRIZ (I)'!EB68-'MATRIZ (A)'!EB68</f>
        <v>-8.3461709953411931E-3</v>
      </c>
      <c r="EC68" s="35">
        <f>+'MATRIZ (I)'!EC68-'MATRIZ (A)'!EC68</f>
        <v>-2.4277803576092396E-3</v>
      </c>
      <c r="ED68" s="35">
        <f>+'MATRIZ (I)'!ED68-'MATRIZ (A)'!ED68</f>
        <v>-1.2488851079745739E-3</v>
      </c>
      <c r="EE68" s="35">
        <f>+'MATRIZ (I)'!EE68-'MATRIZ (A)'!EE68</f>
        <v>-6.7185833158690171E-4</v>
      </c>
      <c r="EF68" s="35">
        <f>+'MATRIZ (I)'!EF68-'MATRIZ (A)'!EF68</f>
        <v>-6.2492018265713116E-3</v>
      </c>
      <c r="EG68" s="35">
        <f>+'MATRIZ (I)'!EG68-'MATRIZ (A)'!EG68</f>
        <v>-1.4220918496170649E-6</v>
      </c>
      <c r="EH68" s="35">
        <f>+'MATRIZ (I)'!EH68-'MATRIZ (A)'!EH68</f>
        <v>0</v>
      </c>
    </row>
    <row r="69" spans="1:138" s="7" customFormat="1" ht="21.95" customHeight="1" thickBot="1" x14ac:dyDescent="0.25">
      <c r="A69" s="12" t="s">
        <v>202</v>
      </c>
      <c r="B69" s="12" t="s">
        <v>203</v>
      </c>
      <c r="C69" s="35">
        <f>+'MATRIZ (I)'!C69-'MATRIZ (A)'!C69</f>
        <v>-5.2736608285048755E-6</v>
      </c>
      <c r="D69" s="35">
        <f>+'MATRIZ (I)'!D69-'MATRIZ (A)'!D69</f>
        <v>-1.6531931699805368E-5</v>
      </c>
      <c r="E69" s="35">
        <f>+'MATRIZ (I)'!E69-'MATRIZ (A)'!E69</f>
        <v>-3.3634800787502539E-6</v>
      </c>
      <c r="F69" s="35">
        <f>+'MATRIZ (I)'!F69-'MATRIZ (A)'!F69</f>
        <v>-4.7951815432904577E-6</v>
      </c>
      <c r="G69" s="35">
        <f>+'MATRIZ (I)'!G69-'MATRIZ (A)'!G69</f>
        <v>-6.082103375544735E-4</v>
      </c>
      <c r="H69" s="35">
        <f>+'MATRIZ (I)'!H69-'MATRIZ (A)'!H69</f>
        <v>-9.0053153909549881E-4</v>
      </c>
      <c r="I69" s="35">
        <f>+'MATRIZ (I)'!I69-'MATRIZ (A)'!I69</f>
        <v>-8.2042411108790055E-6</v>
      </c>
      <c r="J69" s="35">
        <f>+'MATRIZ (I)'!J69-'MATRIZ (A)'!J69</f>
        <v>-2.4249412939858056E-5</v>
      </c>
      <c r="K69" s="35">
        <f>+'MATRIZ (I)'!K69-'MATRIZ (A)'!K69</f>
        <v>-1.2270502959141169E-5</v>
      </c>
      <c r="L69" s="35">
        <f>+'MATRIZ (I)'!L69-'MATRIZ (A)'!L69</f>
        <v>-1.8869809171934774E-6</v>
      </c>
      <c r="M69" s="35">
        <f>+'MATRIZ (I)'!M69-'MATRIZ (A)'!M69</f>
        <v>-1.6091804984654605E-6</v>
      </c>
      <c r="N69" s="35">
        <f>+'MATRIZ (I)'!N69-'MATRIZ (A)'!N69</f>
        <v>-2.0891255013203653E-4</v>
      </c>
      <c r="O69" s="35">
        <f>+'MATRIZ (I)'!O69-'MATRIZ (A)'!O69</f>
        <v>-7.3596720987016749E-4</v>
      </c>
      <c r="P69" s="35">
        <f>+'MATRIZ (I)'!P69-'MATRIZ (A)'!P69</f>
        <v>-2.0777349016099317E-5</v>
      </c>
      <c r="Q69" s="35">
        <f>+'MATRIZ (I)'!Q69-'MATRIZ (A)'!Q69</f>
        <v>-3.336851632220798E-5</v>
      </c>
      <c r="R69" s="35">
        <f>+'MATRIZ (I)'!R69-'MATRIZ (A)'!R69</f>
        <v>-1.3375616214632133E-3</v>
      </c>
      <c r="S69" s="35">
        <f>+'MATRIZ (I)'!S69-'MATRIZ (A)'!S69</f>
        <v>-7.860505355599373E-5</v>
      </c>
      <c r="T69" s="35">
        <f>+'MATRIZ (I)'!T69-'MATRIZ (A)'!T69</f>
        <v>-2.9281935116034314E-6</v>
      </c>
      <c r="U69" s="35">
        <f>+'MATRIZ (I)'!U69-'MATRIZ (A)'!U69</f>
        <v>-3.6617891454397712E-5</v>
      </c>
      <c r="V69" s="35">
        <f>+'MATRIZ (I)'!V69-'MATRIZ (A)'!V69</f>
        <v>-3.1248588144894608E-6</v>
      </c>
      <c r="W69" s="35">
        <f>+'MATRIZ (I)'!W69-'MATRIZ (A)'!W69</f>
        <v>-3.2884720466589156E-3</v>
      </c>
      <c r="X69" s="35">
        <f>+'MATRIZ (I)'!X69-'MATRIZ (A)'!X69</f>
        <v>-3.7745704152274729E-5</v>
      </c>
      <c r="Y69" s="35">
        <f>+'MATRIZ (I)'!Y69-'MATRIZ (A)'!Y69</f>
        <v>-5.7905511306449051E-6</v>
      </c>
      <c r="Z69" s="35">
        <f>+'MATRIZ (I)'!Z69-'MATRIZ (A)'!Z69</f>
        <v>-2.7949129850663658E-5</v>
      </c>
      <c r="AA69" s="35">
        <f>+'MATRIZ (I)'!AA69-'MATRIZ (A)'!AA69</f>
        <v>-3.7188333180960152E-6</v>
      </c>
      <c r="AB69" s="35">
        <f>+'MATRIZ (I)'!AB69-'MATRIZ (A)'!AB69</f>
        <v>-4.4611648470708632E-3</v>
      </c>
      <c r="AC69" s="35">
        <f>+'MATRIZ (I)'!AC69-'MATRIZ (A)'!AC69</f>
        <v>-1.46170227476125E-5</v>
      </c>
      <c r="AD69" s="35">
        <f>+'MATRIZ (I)'!AD69-'MATRIZ (A)'!AD69</f>
        <v>-2.633378604817838E-5</v>
      </c>
      <c r="AE69" s="35">
        <f>+'MATRIZ (I)'!AE69-'MATRIZ (A)'!AE69</f>
        <v>-2.6512392847633411E-5</v>
      </c>
      <c r="AF69" s="35">
        <f>+'MATRIZ (I)'!AF69-'MATRIZ (A)'!AF69</f>
        <v>-2.1503255349261617E-4</v>
      </c>
      <c r="AG69" s="35">
        <f>+'MATRIZ (I)'!AG69-'MATRIZ (A)'!AG69</f>
        <v>-1.5916607698224815E-5</v>
      </c>
      <c r="AH69" s="35">
        <f>+'MATRIZ (I)'!AH69-'MATRIZ (A)'!AH69</f>
        <v>-7.9429516820431748E-6</v>
      </c>
      <c r="AI69" s="35">
        <f>+'MATRIZ (I)'!AI69-'MATRIZ (A)'!AI69</f>
        <v>-4.6908315121724659E-4</v>
      </c>
      <c r="AJ69" s="35">
        <f>+'MATRIZ (I)'!AJ69-'MATRIZ (A)'!AJ69</f>
        <v>-6.784749347412489E-4</v>
      </c>
      <c r="AK69" s="35">
        <f>+'MATRIZ (I)'!AK69-'MATRIZ (A)'!AK69</f>
        <v>-8.7671732350297628E-5</v>
      </c>
      <c r="AL69" s="35">
        <f>+'MATRIZ (I)'!AL69-'MATRIZ (A)'!AL69</f>
        <v>-3.187016402800434E-4</v>
      </c>
      <c r="AM69" s="35">
        <f>+'MATRIZ (I)'!AM69-'MATRIZ (A)'!AM69</f>
        <v>-7.8782810487405873E-4</v>
      </c>
      <c r="AN69" s="35">
        <f>+'MATRIZ (I)'!AN69-'MATRIZ (A)'!AN69</f>
        <v>-7.108398450606276E-4</v>
      </c>
      <c r="AO69" s="35">
        <f>+'MATRIZ (I)'!AO69-'MATRIZ (A)'!AO69</f>
        <v>-9.420728104589394E-4</v>
      </c>
      <c r="AP69" s="35">
        <f>+'MATRIZ (I)'!AP69-'MATRIZ (A)'!AP69</f>
        <v>-2.017347937777525E-3</v>
      </c>
      <c r="AQ69" s="35">
        <f>+'MATRIZ (I)'!AQ69-'MATRIZ (A)'!AQ69</f>
        <v>-2.034711450578579E-3</v>
      </c>
      <c r="AR69" s="35">
        <f>+'MATRIZ (I)'!AR69-'MATRIZ (A)'!AR69</f>
        <v>-8.6614460664226291E-4</v>
      </c>
      <c r="AS69" s="35">
        <f>+'MATRIZ (I)'!AS69-'MATRIZ (A)'!AS69</f>
        <v>-1.5152076080718162E-3</v>
      </c>
      <c r="AT69" s="35">
        <f>+'MATRIZ (I)'!AT69-'MATRIZ (A)'!AT69</f>
        <v>-5.5985660216138983E-3</v>
      </c>
      <c r="AU69" s="35">
        <f>+'MATRIZ (I)'!AU69-'MATRIZ (A)'!AU69</f>
        <v>-1.8038764708775161E-4</v>
      </c>
      <c r="AV69" s="35">
        <f>+'MATRIZ (I)'!AV69-'MATRIZ (A)'!AV69</f>
        <v>-3.7857656702299583E-3</v>
      </c>
      <c r="AW69" s="35">
        <f>+'MATRIZ (I)'!AW69-'MATRIZ (A)'!AW69</f>
        <v>-9.0278819275779873E-4</v>
      </c>
      <c r="AX69" s="35">
        <f>+'MATRIZ (I)'!AX69-'MATRIZ (A)'!AX69</f>
        <v>-4.0523560663874834E-4</v>
      </c>
      <c r="AY69" s="35">
        <f>+'MATRIZ (I)'!AY69-'MATRIZ (A)'!AY69</f>
        <v>-4.1019453102224077E-3</v>
      </c>
      <c r="AZ69" s="35">
        <f>+'MATRIZ (I)'!AZ69-'MATRIZ (A)'!AZ69</f>
        <v>-3.3011709648737468E-3</v>
      </c>
      <c r="BA69" s="35">
        <f>+'MATRIZ (I)'!BA69-'MATRIZ (A)'!BA69</f>
        <v>-1.2660308502669302E-2</v>
      </c>
      <c r="BB69" s="35">
        <f>+'MATRIZ (I)'!BB69-'MATRIZ (A)'!BB69</f>
        <v>-8.675857372088475E-4</v>
      </c>
      <c r="BC69" s="35">
        <f>+'MATRIZ (I)'!BC69-'MATRIZ (A)'!BC69</f>
        <v>-1.2311520331120005E-3</v>
      </c>
      <c r="BD69" s="35">
        <f>+'MATRIZ (I)'!BD69-'MATRIZ (A)'!BD69</f>
        <v>-2.4655927680139624E-4</v>
      </c>
      <c r="BE69" s="35">
        <f>+'MATRIZ (I)'!BE69-'MATRIZ (A)'!BE69</f>
        <v>-1.101762696683641E-3</v>
      </c>
      <c r="BF69" s="35">
        <f>+'MATRIZ (I)'!BF69-'MATRIZ (A)'!BF69</f>
        <v>-8.0798132413784711E-5</v>
      </c>
      <c r="BG69" s="35">
        <f>+'MATRIZ (I)'!BG69-'MATRIZ (A)'!BG69</f>
        <v>-1.081180506017716E-3</v>
      </c>
      <c r="BH69" s="35">
        <f>+'MATRIZ (I)'!BH69-'MATRIZ (A)'!BH69</f>
        <v>0.98445662793175215</v>
      </c>
      <c r="BI69" s="35">
        <f>+'MATRIZ (I)'!BI69-'MATRIZ (A)'!BI69</f>
        <v>0</v>
      </c>
      <c r="BJ69" s="35">
        <f>+'MATRIZ (I)'!BJ69-'MATRIZ (A)'!BJ69</f>
        <v>-2.5325161111233637E-4</v>
      </c>
      <c r="BK69" s="35">
        <f>+'MATRIZ (I)'!BK69-'MATRIZ (A)'!BK69</f>
        <v>-5.9444451932797631E-4</v>
      </c>
      <c r="BL69" s="35">
        <f>+'MATRIZ (I)'!BL69-'MATRIZ (A)'!BL69</f>
        <v>-1.1259531104486726E-3</v>
      </c>
      <c r="BM69" s="35">
        <f>+'MATRIZ (I)'!BM69-'MATRIZ (A)'!BM69</f>
        <v>-1.8678504421593689E-3</v>
      </c>
      <c r="BN69" s="35">
        <f>+'MATRIZ (I)'!BN69-'MATRIZ (A)'!BN69</f>
        <v>-1.7697797705209274E-3</v>
      </c>
      <c r="BO69" s="35">
        <f>+'MATRIZ (I)'!BO69-'MATRIZ (A)'!BO69</f>
        <v>-2.216193848910275E-3</v>
      </c>
      <c r="BP69" s="35">
        <f>+'MATRIZ (I)'!BP69-'MATRIZ (A)'!BP69</f>
        <v>-5.0036496645767441E-3</v>
      </c>
      <c r="BQ69" s="35">
        <f>+'MATRIZ (I)'!BQ69-'MATRIZ (A)'!BQ69</f>
        <v>-7.8107341335241899E-4</v>
      </c>
      <c r="BR69" s="35">
        <f>+'MATRIZ (I)'!BR69-'MATRIZ (A)'!BR69</f>
        <v>-6.026844646023242E-4</v>
      </c>
      <c r="BS69" s="35">
        <f>+'MATRIZ (I)'!BS69-'MATRIZ (A)'!BS69</f>
        <v>-2.8648145415373507E-4</v>
      </c>
      <c r="BT69" s="35">
        <f>+'MATRIZ (I)'!BT69-'MATRIZ (A)'!BT69</f>
        <v>-1.4062015887909491E-3</v>
      </c>
      <c r="BU69" s="35">
        <f>+'MATRIZ (I)'!BU69-'MATRIZ (A)'!BU69</f>
        <v>-9.1024020783902636E-4</v>
      </c>
      <c r="BV69" s="35">
        <f>+'MATRIZ (I)'!BV69-'MATRIZ (A)'!BV69</f>
        <v>-1.8508395301452776E-4</v>
      </c>
      <c r="BW69" s="35">
        <f>+'MATRIZ (I)'!BW69-'MATRIZ (A)'!BW69</f>
        <v>-6.3137642373975933E-4</v>
      </c>
      <c r="BX69" s="35">
        <f>+'MATRIZ (I)'!BX69-'MATRIZ (A)'!BX69</f>
        <v>-1.8628489306646648E-4</v>
      </c>
      <c r="BY69" s="35">
        <f>+'MATRIZ (I)'!BY69-'MATRIZ (A)'!BY69</f>
        <v>-8.3060233010146087E-4</v>
      </c>
      <c r="BZ69" s="35">
        <f>+'MATRIZ (I)'!BZ69-'MATRIZ (A)'!BZ69</f>
        <v>-1.0135705701112699E-3</v>
      </c>
      <c r="CA69" s="35">
        <f>+'MATRIZ (I)'!CA69-'MATRIZ (A)'!CA69</f>
        <v>-6.4528201602031458E-4</v>
      </c>
      <c r="CB69" s="35">
        <f>+'MATRIZ (I)'!CB69-'MATRIZ (A)'!CB69</f>
        <v>-2.8751775040058335E-4</v>
      </c>
      <c r="CC69" s="35">
        <f>+'MATRIZ (I)'!CC69-'MATRIZ (A)'!CC69</f>
        <v>-6.6303281100251702E-4</v>
      </c>
      <c r="CD69" s="35">
        <f>+'MATRIZ (I)'!CD69-'MATRIZ (A)'!CD69</f>
        <v>-8.4739683586289236E-3</v>
      </c>
      <c r="CE69" s="35">
        <f>+'MATRIZ (I)'!CE69-'MATRIZ (A)'!CE69</f>
        <v>-3.4318262168151576E-4</v>
      </c>
      <c r="CF69" s="35">
        <f>+'MATRIZ (I)'!CF69-'MATRIZ (A)'!CF69</f>
        <v>-1.5531340753602249E-3</v>
      </c>
      <c r="CG69" s="35">
        <f>+'MATRIZ (I)'!CG69-'MATRIZ (A)'!CG69</f>
        <v>-3.4768089658268527E-4</v>
      </c>
      <c r="CH69" s="35">
        <f>+'MATRIZ (I)'!CH69-'MATRIZ (A)'!CH69</f>
        <v>-1.328023112735153E-3</v>
      </c>
      <c r="CI69" s="35">
        <f>+'MATRIZ (I)'!CI69-'MATRIZ (A)'!CI69</f>
        <v>-5.9725716477072855E-4</v>
      </c>
      <c r="CJ69" s="35">
        <f>+'MATRIZ (I)'!CJ69-'MATRIZ (A)'!CJ69</f>
        <v>-2.6469621549183565E-3</v>
      </c>
      <c r="CK69" s="35">
        <f>+'MATRIZ (I)'!CK69-'MATRIZ (A)'!CK69</f>
        <v>-2.4174113807917405E-5</v>
      </c>
      <c r="CL69" s="35">
        <f>+'MATRIZ (I)'!CL69-'MATRIZ (A)'!CL69</f>
        <v>-1.2893397924677427E-4</v>
      </c>
      <c r="CM69" s="35">
        <f>+'MATRIZ (I)'!CM69-'MATRIZ (A)'!CM69</f>
        <v>-4.0330012825450504E-4</v>
      </c>
      <c r="CN69" s="35">
        <f>+'MATRIZ (I)'!CN69-'MATRIZ (A)'!CN69</f>
        <v>-6.4801102795525997E-3</v>
      </c>
      <c r="CO69" s="35">
        <f>+'MATRIZ (I)'!CO69-'MATRIZ (A)'!CO69</f>
        <v>-1.1961355066106173E-3</v>
      </c>
      <c r="CP69" s="35">
        <f>+'MATRIZ (I)'!CP69-'MATRIZ (A)'!CP69</f>
        <v>-1.541077562904399E-5</v>
      </c>
      <c r="CQ69" s="35">
        <f>+'MATRIZ (I)'!CQ69-'MATRIZ (A)'!CQ69</f>
        <v>-2.034260005290607E-4</v>
      </c>
      <c r="CR69" s="35">
        <f>+'MATRIZ (I)'!CR69-'MATRIZ (A)'!CR69</f>
        <v>-1.62202303968074E-5</v>
      </c>
      <c r="CS69" s="35">
        <f>+'MATRIZ (I)'!CS69-'MATRIZ (A)'!CS69</f>
        <v>-2.1792279867706163E-3</v>
      </c>
      <c r="CT69" s="35">
        <f>+'MATRIZ (I)'!CT69-'MATRIZ (A)'!CT69</f>
        <v>-1.0538064006250828E-3</v>
      </c>
      <c r="CU69" s="35">
        <f>+'MATRIZ (I)'!CU69-'MATRIZ (A)'!CU69</f>
        <v>-1.7379786417919152E-3</v>
      </c>
      <c r="CV69" s="35">
        <f>+'MATRIZ (I)'!CV69-'MATRIZ (A)'!CV69</f>
        <v>-2.1215222088796252E-3</v>
      </c>
      <c r="CW69" s="35">
        <f>+'MATRIZ (I)'!CW69-'MATRIZ (A)'!CW69</f>
        <v>-9.7465901345189672E-4</v>
      </c>
      <c r="CX69" s="35">
        <f>+'MATRIZ (I)'!CX69-'MATRIZ (A)'!CX69</f>
        <v>-3.3871049103729699E-3</v>
      </c>
      <c r="CY69" s="35">
        <f>+'MATRIZ (I)'!CY69-'MATRIZ (A)'!CY69</f>
        <v>-3.3310064095156467E-3</v>
      </c>
      <c r="CZ69" s="35">
        <f>+'MATRIZ (I)'!CZ69-'MATRIZ (A)'!CZ69</f>
        <v>-3.6724982975234375E-3</v>
      </c>
      <c r="DA69" s="35">
        <f>+'MATRIZ (I)'!DA69-'MATRIZ (A)'!DA69</f>
        <v>-2.338615845513663E-3</v>
      </c>
      <c r="DB69" s="35">
        <f>+'MATRIZ (I)'!DB69-'MATRIZ (A)'!DB69</f>
        <v>-1.420697179983119E-3</v>
      </c>
      <c r="DC69" s="35">
        <f>+'MATRIZ (I)'!DC69-'MATRIZ (A)'!DC69</f>
        <v>-3.2289129816421552E-3</v>
      </c>
      <c r="DD69" s="35">
        <f>+'MATRIZ (I)'!DD69-'MATRIZ (A)'!DD69</f>
        <v>-7.5383817709963191E-3</v>
      </c>
      <c r="DE69" s="35">
        <f>+'MATRIZ (I)'!DE69-'MATRIZ (A)'!DE69</f>
        <v>-7.1577772208992433E-4</v>
      </c>
      <c r="DF69" s="35">
        <f>+'MATRIZ (I)'!DF69-'MATRIZ (A)'!DF69</f>
        <v>-8.0241938807839859E-4</v>
      </c>
      <c r="DG69" s="35">
        <f>+'MATRIZ (I)'!DG69-'MATRIZ (A)'!DG69</f>
        <v>-4.1898850531763867E-4</v>
      </c>
      <c r="DH69" s="35">
        <f>+'MATRIZ (I)'!DH69-'MATRIZ (A)'!DH69</f>
        <v>-1.7639286109371181E-3</v>
      </c>
      <c r="DI69" s="35">
        <f>+'MATRIZ (I)'!DI69-'MATRIZ (A)'!DI69</f>
        <v>-2.1231572801548139E-3</v>
      </c>
      <c r="DJ69" s="35">
        <f>+'MATRIZ (I)'!DJ69-'MATRIZ (A)'!DJ69</f>
        <v>-1.5368125878913402E-3</v>
      </c>
      <c r="DK69" s="35">
        <f>+'MATRIZ (I)'!DK69-'MATRIZ (A)'!DK69</f>
        <v>-2.2483047648821021E-3</v>
      </c>
      <c r="DL69" s="35">
        <f>+'MATRIZ (I)'!DL69-'MATRIZ (A)'!DL69</f>
        <v>-3.4864361488126105E-3</v>
      </c>
      <c r="DM69" s="35">
        <f>+'MATRIZ (I)'!DM69-'MATRIZ (A)'!DM69</f>
        <v>-2.1010792825084095E-2</v>
      </c>
      <c r="DN69" s="35">
        <f>+'MATRIZ (I)'!DN69-'MATRIZ (A)'!DN69</f>
        <v>-4.7016369738641451E-3</v>
      </c>
      <c r="DO69" s="35">
        <f>+'MATRIZ (I)'!DO69-'MATRIZ (A)'!DO69</f>
        <v>-1.1801428811152211E-3</v>
      </c>
      <c r="DP69" s="35">
        <f>+'MATRIZ (I)'!DP69-'MATRIZ (A)'!DP69</f>
        <v>-6.9307287216080027E-4</v>
      </c>
      <c r="DQ69" s="35">
        <f>+'MATRIZ (I)'!DQ69-'MATRIZ (A)'!DQ69</f>
        <v>-2.0487167861082665E-3</v>
      </c>
      <c r="DR69" s="35">
        <f>+'MATRIZ (I)'!DR69-'MATRIZ (A)'!DR69</f>
        <v>-5.6263280842000227E-3</v>
      </c>
      <c r="DS69" s="35">
        <f>+'MATRIZ (I)'!DS69-'MATRIZ (A)'!DS69</f>
        <v>-1.1347746822344715E-3</v>
      </c>
      <c r="DT69" s="35">
        <f>+'MATRIZ (I)'!DT69-'MATRIZ (A)'!DT69</f>
        <v>-2.8368816326643844E-4</v>
      </c>
      <c r="DU69" s="35">
        <f>+'MATRIZ (I)'!DU69-'MATRIZ (A)'!DU69</f>
        <v>-4.0494766740506588E-3</v>
      </c>
      <c r="DV69" s="35">
        <f>+'MATRIZ (I)'!DV69-'MATRIZ (A)'!DV69</f>
        <v>-3.0684676988526087E-3</v>
      </c>
      <c r="DW69" s="35">
        <f>+'MATRIZ (I)'!DW69-'MATRIZ (A)'!DW69</f>
        <v>-6.1007612879035976E-4</v>
      </c>
      <c r="DX69" s="35">
        <f>+'MATRIZ (I)'!DX69-'MATRIZ (A)'!DX69</f>
        <v>-1.6774949109473571E-3</v>
      </c>
      <c r="DY69" s="35">
        <f>+'MATRIZ (I)'!DY69-'MATRIZ (A)'!DY69</f>
        <v>-3.1757690833010967E-3</v>
      </c>
      <c r="DZ69" s="35">
        <f>+'MATRIZ (I)'!DZ69-'MATRIZ (A)'!DZ69</f>
        <v>-2.8000395448101916E-3</v>
      </c>
      <c r="EA69" s="35">
        <f>+'MATRIZ (I)'!EA69-'MATRIZ (A)'!EA69</f>
        <v>-2.7899848101425296E-3</v>
      </c>
      <c r="EB69" s="35">
        <f>+'MATRIZ (I)'!EB69-'MATRIZ (A)'!EB69</f>
        <v>-7.7371943278746781E-3</v>
      </c>
      <c r="EC69" s="35">
        <f>+'MATRIZ (I)'!EC69-'MATRIZ (A)'!EC69</f>
        <v>-5.7640119444077786E-4</v>
      </c>
      <c r="ED69" s="35">
        <f>+'MATRIZ (I)'!ED69-'MATRIZ (A)'!ED69</f>
        <v>-2.9947496497635456E-3</v>
      </c>
      <c r="EE69" s="35">
        <f>+'MATRIZ (I)'!EE69-'MATRIZ (A)'!EE69</f>
        <v>-1.1465848499269851E-4</v>
      </c>
      <c r="EF69" s="35">
        <f>+'MATRIZ (I)'!EF69-'MATRIZ (A)'!EF69</f>
        <v>-3.1387450116348759E-3</v>
      </c>
      <c r="EG69" s="35">
        <f>+'MATRIZ (I)'!EG69-'MATRIZ (A)'!EG69</f>
        <v>-1.2290617310521503E-3</v>
      </c>
      <c r="EH69" s="35">
        <f>+'MATRIZ (I)'!EH69-'MATRIZ (A)'!EH69</f>
        <v>0</v>
      </c>
    </row>
    <row r="70" spans="1:138" s="7" customFormat="1" ht="21.95" customHeight="1" thickBot="1" x14ac:dyDescent="0.25">
      <c r="A70" s="12" t="s">
        <v>204</v>
      </c>
      <c r="B70" s="12" t="s">
        <v>205</v>
      </c>
      <c r="C70" s="35">
        <f>+'MATRIZ (I)'!C70-'MATRIZ (A)'!C70</f>
        <v>0</v>
      </c>
      <c r="D70" s="35">
        <f>+'MATRIZ (I)'!D70-'MATRIZ (A)'!D70</f>
        <v>0</v>
      </c>
      <c r="E70" s="35">
        <f>+'MATRIZ (I)'!E70-'MATRIZ (A)'!E70</f>
        <v>0</v>
      </c>
      <c r="F70" s="35">
        <f>+'MATRIZ (I)'!F70-'MATRIZ (A)'!F70</f>
        <v>0</v>
      </c>
      <c r="G70" s="35">
        <f>+'MATRIZ (I)'!G70-'MATRIZ (A)'!G70</f>
        <v>0</v>
      </c>
      <c r="H70" s="35">
        <f>+'MATRIZ (I)'!H70-'MATRIZ (A)'!H70</f>
        <v>0</v>
      </c>
      <c r="I70" s="35">
        <f>+'MATRIZ (I)'!I70-'MATRIZ (A)'!I70</f>
        <v>0</v>
      </c>
      <c r="J70" s="35">
        <f>+'MATRIZ (I)'!J70-'MATRIZ (A)'!J70</f>
        <v>0</v>
      </c>
      <c r="K70" s="35">
        <f>+'MATRIZ (I)'!K70-'MATRIZ (A)'!K70</f>
        <v>0</v>
      </c>
      <c r="L70" s="35">
        <f>+'MATRIZ (I)'!L70-'MATRIZ (A)'!L70</f>
        <v>0</v>
      </c>
      <c r="M70" s="35">
        <f>+'MATRIZ (I)'!M70-'MATRIZ (A)'!M70</f>
        <v>0</v>
      </c>
      <c r="N70" s="35">
        <f>+'MATRIZ (I)'!N70-'MATRIZ (A)'!N70</f>
        <v>0</v>
      </c>
      <c r="O70" s="35">
        <f>+'MATRIZ (I)'!O70-'MATRIZ (A)'!O70</f>
        <v>0</v>
      </c>
      <c r="P70" s="35">
        <f>+'MATRIZ (I)'!P70-'MATRIZ (A)'!P70</f>
        <v>0</v>
      </c>
      <c r="Q70" s="35">
        <f>+'MATRIZ (I)'!Q70-'MATRIZ (A)'!Q70</f>
        <v>0</v>
      </c>
      <c r="R70" s="35">
        <f>+'MATRIZ (I)'!R70-'MATRIZ (A)'!R70</f>
        <v>0</v>
      </c>
      <c r="S70" s="35">
        <f>+'MATRIZ (I)'!S70-'MATRIZ (A)'!S70</f>
        <v>0</v>
      </c>
      <c r="T70" s="35">
        <f>+'MATRIZ (I)'!T70-'MATRIZ (A)'!T70</f>
        <v>0</v>
      </c>
      <c r="U70" s="35">
        <f>+'MATRIZ (I)'!U70-'MATRIZ (A)'!U70</f>
        <v>0</v>
      </c>
      <c r="V70" s="35">
        <f>+'MATRIZ (I)'!V70-'MATRIZ (A)'!V70</f>
        <v>0</v>
      </c>
      <c r="W70" s="35">
        <f>+'MATRIZ (I)'!W70-'MATRIZ (A)'!W70</f>
        <v>0</v>
      </c>
      <c r="X70" s="35">
        <f>+'MATRIZ (I)'!X70-'MATRIZ (A)'!X70</f>
        <v>0</v>
      </c>
      <c r="Y70" s="35">
        <f>+'MATRIZ (I)'!Y70-'MATRIZ (A)'!Y70</f>
        <v>0</v>
      </c>
      <c r="Z70" s="35">
        <f>+'MATRIZ (I)'!Z70-'MATRIZ (A)'!Z70</f>
        <v>0</v>
      </c>
      <c r="AA70" s="35">
        <f>+'MATRIZ (I)'!AA70-'MATRIZ (A)'!AA70</f>
        <v>0</v>
      </c>
      <c r="AB70" s="35">
        <f>+'MATRIZ (I)'!AB70-'MATRIZ (A)'!AB70</f>
        <v>0</v>
      </c>
      <c r="AC70" s="35">
        <f>+'MATRIZ (I)'!AC70-'MATRIZ (A)'!AC70</f>
        <v>0</v>
      </c>
      <c r="AD70" s="35">
        <f>+'MATRIZ (I)'!AD70-'MATRIZ (A)'!AD70</f>
        <v>0</v>
      </c>
      <c r="AE70" s="35">
        <f>+'MATRIZ (I)'!AE70-'MATRIZ (A)'!AE70</f>
        <v>0</v>
      </c>
      <c r="AF70" s="35">
        <f>+'MATRIZ (I)'!AF70-'MATRIZ (A)'!AF70</f>
        <v>0</v>
      </c>
      <c r="AG70" s="35">
        <f>+'MATRIZ (I)'!AG70-'MATRIZ (A)'!AG70</f>
        <v>0</v>
      </c>
      <c r="AH70" s="35">
        <f>+'MATRIZ (I)'!AH70-'MATRIZ (A)'!AH70</f>
        <v>0</v>
      </c>
      <c r="AI70" s="35">
        <f>+'MATRIZ (I)'!AI70-'MATRIZ (A)'!AI70</f>
        <v>0</v>
      </c>
      <c r="AJ70" s="35">
        <f>+'MATRIZ (I)'!AJ70-'MATRIZ (A)'!AJ70</f>
        <v>0</v>
      </c>
      <c r="AK70" s="35">
        <f>+'MATRIZ (I)'!AK70-'MATRIZ (A)'!AK70</f>
        <v>0</v>
      </c>
      <c r="AL70" s="35">
        <f>+'MATRIZ (I)'!AL70-'MATRIZ (A)'!AL70</f>
        <v>0</v>
      </c>
      <c r="AM70" s="35">
        <f>+'MATRIZ (I)'!AM70-'MATRIZ (A)'!AM70</f>
        <v>0</v>
      </c>
      <c r="AN70" s="35">
        <f>+'MATRIZ (I)'!AN70-'MATRIZ (A)'!AN70</f>
        <v>0</v>
      </c>
      <c r="AO70" s="35">
        <f>+'MATRIZ (I)'!AO70-'MATRIZ (A)'!AO70</f>
        <v>0</v>
      </c>
      <c r="AP70" s="35">
        <f>+'MATRIZ (I)'!AP70-'MATRIZ (A)'!AP70</f>
        <v>0</v>
      </c>
      <c r="AQ70" s="35">
        <f>+'MATRIZ (I)'!AQ70-'MATRIZ (A)'!AQ70</f>
        <v>0</v>
      </c>
      <c r="AR70" s="35">
        <f>+'MATRIZ (I)'!AR70-'MATRIZ (A)'!AR70</f>
        <v>0</v>
      </c>
      <c r="AS70" s="35">
        <f>+'MATRIZ (I)'!AS70-'MATRIZ (A)'!AS70</f>
        <v>0</v>
      </c>
      <c r="AT70" s="35">
        <f>+'MATRIZ (I)'!AT70-'MATRIZ (A)'!AT70</f>
        <v>0</v>
      </c>
      <c r="AU70" s="35">
        <f>+'MATRIZ (I)'!AU70-'MATRIZ (A)'!AU70</f>
        <v>0</v>
      </c>
      <c r="AV70" s="35">
        <f>+'MATRIZ (I)'!AV70-'MATRIZ (A)'!AV70</f>
        <v>0</v>
      </c>
      <c r="AW70" s="35">
        <f>+'MATRIZ (I)'!AW70-'MATRIZ (A)'!AW70</f>
        <v>0</v>
      </c>
      <c r="AX70" s="35">
        <f>+'MATRIZ (I)'!AX70-'MATRIZ (A)'!AX70</f>
        <v>0</v>
      </c>
      <c r="AY70" s="35">
        <f>+'MATRIZ (I)'!AY70-'MATRIZ (A)'!AY70</f>
        <v>0</v>
      </c>
      <c r="AZ70" s="35">
        <f>+'MATRIZ (I)'!AZ70-'MATRIZ (A)'!AZ70</f>
        <v>0</v>
      </c>
      <c r="BA70" s="35">
        <f>+'MATRIZ (I)'!BA70-'MATRIZ (A)'!BA70</f>
        <v>0</v>
      </c>
      <c r="BB70" s="35">
        <f>+'MATRIZ (I)'!BB70-'MATRIZ (A)'!BB70</f>
        <v>0</v>
      </c>
      <c r="BC70" s="35">
        <f>+'MATRIZ (I)'!BC70-'MATRIZ (A)'!BC70</f>
        <v>0</v>
      </c>
      <c r="BD70" s="35">
        <f>+'MATRIZ (I)'!BD70-'MATRIZ (A)'!BD70</f>
        <v>0</v>
      </c>
      <c r="BE70" s="35">
        <f>+'MATRIZ (I)'!BE70-'MATRIZ (A)'!BE70</f>
        <v>0</v>
      </c>
      <c r="BF70" s="35">
        <f>+'MATRIZ (I)'!BF70-'MATRIZ (A)'!BF70</f>
        <v>0</v>
      </c>
      <c r="BG70" s="35">
        <f>+'MATRIZ (I)'!BG70-'MATRIZ (A)'!BG70</f>
        <v>0</v>
      </c>
      <c r="BH70" s="35">
        <f>+'MATRIZ (I)'!BH70-'MATRIZ (A)'!BH70</f>
        <v>0</v>
      </c>
      <c r="BI70" s="35">
        <f>+'MATRIZ (I)'!BI70-'MATRIZ (A)'!BI70</f>
        <v>1</v>
      </c>
      <c r="BJ70" s="35">
        <f>+'MATRIZ (I)'!BJ70-'MATRIZ (A)'!BJ70</f>
        <v>0</v>
      </c>
      <c r="BK70" s="35">
        <f>+'MATRIZ (I)'!BK70-'MATRIZ (A)'!BK70</f>
        <v>0</v>
      </c>
      <c r="BL70" s="35">
        <f>+'MATRIZ (I)'!BL70-'MATRIZ (A)'!BL70</f>
        <v>0</v>
      </c>
      <c r="BM70" s="35">
        <f>+'MATRIZ (I)'!BM70-'MATRIZ (A)'!BM70</f>
        <v>0</v>
      </c>
      <c r="BN70" s="35">
        <f>+'MATRIZ (I)'!BN70-'MATRIZ (A)'!BN70</f>
        <v>0</v>
      </c>
      <c r="BO70" s="35">
        <f>+'MATRIZ (I)'!BO70-'MATRIZ (A)'!BO70</f>
        <v>0</v>
      </c>
      <c r="BP70" s="35">
        <f>+'MATRIZ (I)'!BP70-'MATRIZ (A)'!BP70</f>
        <v>0</v>
      </c>
      <c r="BQ70" s="35">
        <f>+'MATRIZ (I)'!BQ70-'MATRIZ (A)'!BQ70</f>
        <v>0</v>
      </c>
      <c r="BR70" s="35">
        <f>+'MATRIZ (I)'!BR70-'MATRIZ (A)'!BR70</f>
        <v>0</v>
      </c>
      <c r="BS70" s="35">
        <f>+'MATRIZ (I)'!BS70-'MATRIZ (A)'!BS70</f>
        <v>0</v>
      </c>
      <c r="BT70" s="35">
        <f>+'MATRIZ (I)'!BT70-'MATRIZ (A)'!BT70</f>
        <v>0</v>
      </c>
      <c r="BU70" s="35">
        <f>+'MATRIZ (I)'!BU70-'MATRIZ (A)'!BU70</f>
        <v>0</v>
      </c>
      <c r="BV70" s="35">
        <f>+'MATRIZ (I)'!BV70-'MATRIZ (A)'!BV70</f>
        <v>0</v>
      </c>
      <c r="BW70" s="35">
        <f>+'MATRIZ (I)'!BW70-'MATRIZ (A)'!BW70</f>
        <v>0</v>
      </c>
      <c r="BX70" s="35">
        <f>+'MATRIZ (I)'!BX70-'MATRIZ (A)'!BX70</f>
        <v>0</v>
      </c>
      <c r="BY70" s="35">
        <f>+'MATRIZ (I)'!BY70-'MATRIZ (A)'!BY70</f>
        <v>0</v>
      </c>
      <c r="BZ70" s="35">
        <f>+'MATRIZ (I)'!BZ70-'MATRIZ (A)'!BZ70</f>
        <v>0</v>
      </c>
      <c r="CA70" s="35">
        <f>+'MATRIZ (I)'!CA70-'MATRIZ (A)'!CA70</f>
        <v>0</v>
      </c>
      <c r="CB70" s="35">
        <f>+'MATRIZ (I)'!CB70-'MATRIZ (A)'!CB70</f>
        <v>0</v>
      </c>
      <c r="CC70" s="35">
        <f>+'MATRIZ (I)'!CC70-'MATRIZ (A)'!CC70</f>
        <v>0</v>
      </c>
      <c r="CD70" s="35">
        <f>+'MATRIZ (I)'!CD70-'MATRIZ (A)'!CD70</f>
        <v>0</v>
      </c>
      <c r="CE70" s="35">
        <f>+'MATRIZ (I)'!CE70-'MATRIZ (A)'!CE70</f>
        <v>0</v>
      </c>
      <c r="CF70" s="35">
        <f>+'MATRIZ (I)'!CF70-'MATRIZ (A)'!CF70</f>
        <v>0</v>
      </c>
      <c r="CG70" s="35">
        <f>+'MATRIZ (I)'!CG70-'MATRIZ (A)'!CG70</f>
        <v>0</v>
      </c>
      <c r="CH70" s="35">
        <f>+'MATRIZ (I)'!CH70-'MATRIZ (A)'!CH70</f>
        <v>0</v>
      </c>
      <c r="CI70" s="35">
        <f>+'MATRIZ (I)'!CI70-'MATRIZ (A)'!CI70</f>
        <v>0</v>
      </c>
      <c r="CJ70" s="35">
        <f>+'MATRIZ (I)'!CJ70-'MATRIZ (A)'!CJ70</f>
        <v>0</v>
      </c>
      <c r="CK70" s="35">
        <f>+'MATRIZ (I)'!CK70-'MATRIZ (A)'!CK70</f>
        <v>0</v>
      </c>
      <c r="CL70" s="35">
        <f>+'MATRIZ (I)'!CL70-'MATRIZ (A)'!CL70</f>
        <v>0</v>
      </c>
      <c r="CM70" s="35">
        <f>+'MATRIZ (I)'!CM70-'MATRIZ (A)'!CM70</f>
        <v>0</v>
      </c>
      <c r="CN70" s="35">
        <f>+'MATRIZ (I)'!CN70-'MATRIZ (A)'!CN70</f>
        <v>0</v>
      </c>
      <c r="CO70" s="35">
        <f>+'MATRIZ (I)'!CO70-'MATRIZ (A)'!CO70</f>
        <v>0</v>
      </c>
      <c r="CP70" s="35">
        <f>+'MATRIZ (I)'!CP70-'MATRIZ (A)'!CP70</f>
        <v>0</v>
      </c>
      <c r="CQ70" s="35">
        <f>+'MATRIZ (I)'!CQ70-'MATRIZ (A)'!CQ70</f>
        <v>0</v>
      </c>
      <c r="CR70" s="35">
        <f>+'MATRIZ (I)'!CR70-'MATRIZ (A)'!CR70</f>
        <v>0</v>
      </c>
      <c r="CS70" s="35">
        <f>+'MATRIZ (I)'!CS70-'MATRIZ (A)'!CS70</f>
        <v>0</v>
      </c>
      <c r="CT70" s="35">
        <f>+'MATRIZ (I)'!CT70-'MATRIZ (A)'!CT70</f>
        <v>0</v>
      </c>
      <c r="CU70" s="35">
        <f>+'MATRIZ (I)'!CU70-'MATRIZ (A)'!CU70</f>
        <v>0</v>
      </c>
      <c r="CV70" s="35">
        <f>+'MATRIZ (I)'!CV70-'MATRIZ (A)'!CV70</f>
        <v>0</v>
      </c>
      <c r="CW70" s="35">
        <f>+'MATRIZ (I)'!CW70-'MATRIZ (A)'!CW70</f>
        <v>0</v>
      </c>
      <c r="CX70" s="35">
        <f>+'MATRIZ (I)'!CX70-'MATRIZ (A)'!CX70</f>
        <v>0</v>
      </c>
      <c r="CY70" s="35">
        <f>+'MATRIZ (I)'!CY70-'MATRIZ (A)'!CY70</f>
        <v>0</v>
      </c>
      <c r="CZ70" s="35">
        <f>+'MATRIZ (I)'!CZ70-'MATRIZ (A)'!CZ70</f>
        <v>0</v>
      </c>
      <c r="DA70" s="35">
        <f>+'MATRIZ (I)'!DA70-'MATRIZ (A)'!DA70</f>
        <v>0</v>
      </c>
      <c r="DB70" s="35">
        <f>+'MATRIZ (I)'!DB70-'MATRIZ (A)'!DB70</f>
        <v>0</v>
      </c>
      <c r="DC70" s="35">
        <f>+'MATRIZ (I)'!DC70-'MATRIZ (A)'!DC70</f>
        <v>0</v>
      </c>
      <c r="DD70" s="35">
        <f>+'MATRIZ (I)'!DD70-'MATRIZ (A)'!DD70</f>
        <v>0</v>
      </c>
      <c r="DE70" s="35">
        <f>+'MATRIZ (I)'!DE70-'MATRIZ (A)'!DE70</f>
        <v>0</v>
      </c>
      <c r="DF70" s="35">
        <f>+'MATRIZ (I)'!DF70-'MATRIZ (A)'!DF70</f>
        <v>0</v>
      </c>
      <c r="DG70" s="35">
        <f>+'MATRIZ (I)'!DG70-'MATRIZ (A)'!DG70</f>
        <v>0</v>
      </c>
      <c r="DH70" s="35">
        <f>+'MATRIZ (I)'!DH70-'MATRIZ (A)'!DH70</f>
        <v>0</v>
      </c>
      <c r="DI70" s="35">
        <f>+'MATRIZ (I)'!DI70-'MATRIZ (A)'!DI70</f>
        <v>0</v>
      </c>
      <c r="DJ70" s="35">
        <f>+'MATRIZ (I)'!DJ70-'MATRIZ (A)'!DJ70</f>
        <v>0</v>
      </c>
      <c r="DK70" s="35">
        <f>+'MATRIZ (I)'!DK70-'MATRIZ (A)'!DK70</f>
        <v>0</v>
      </c>
      <c r="DL70" s="35">
        <f>+'MATRIZ (I)'!DL70-'MATRIZ (A)'!DL70</f>
        <v>0</v>
      </c>
      <c r="DM70" s="35">
        <f>+'MATRIZ (I)'!DM70-'MATRIZ (A)'!DM70</f>
        <v>0</v>
      </c>
      <c r="DN70" s="35">
        <f>+'MATRIZ (I)'!DN70-'MATRIZ (A)'!DN70</f>
        <v>0</v>
      </c>
      <c r="DO70" s="35">
        <f>+'MATRIZ (I)'!DO70-'MATRIZ (A)'!DO70</f>
        <v>0</v>
      </c>
      <c r="DP70" s="35">
        <f>+'MATRIZ (I)'!DP70-'MATRIZ (A)'!DP70</f>
        <v>0</v>
      </c>
      <c r="DQ70" s="35">
        <f>+'MATRIZ (I)'!DQ70-'MATRIZ (A)'!DQ70</f>
        <v>0</v>
      </c>
      <c r="DR70" s="35">
        <f>+'MATRIZ (I)'!DR70-'MATRIZ (A)'!DR70</f>
        <v>0</v>
      </c>
      <c r="DS70" s="35">
        <f>+'MATRIZ (I)'!DS70-'MATRIZ (A)'!DS70</f>
        <v>0</v>
      </c>
      <c r="DT70" s="35">
        <f>+'MATRIZ (I)'!DT70-'MATRIZ (A)'!DT70</f>
        <v>0</v>
      </c>
      <c r="DU70" s="35">
        <f>+'MATRIZ (I)'!DU70-'MATRIZ (A)'!DU70</f>
        <v>0</v>
      </c>
      <c r="DV70" s="35">
        <f>+'MATRIZ (I)'!DV70-'MATRIZ (A)'!DV70</f>
        <v>0</v>
      </c>
      <c r="DW70" s="35">
        <f>+'MATRIZ (I)'!DW70-'MATRIZ (A)'!DW70</f>
        <v>0</v>
      </c>
      <c r="DX70" s="35">
        <f>+'MATRIZ (I)'!DX70-'MATRIZ (A)'!DX70</f>
        <v>0</v>
      </c>
      <c r="DY70" s="35">
        <f>+'MATRIZ (I)'!DY70-'MATRIZ (A)'!DY70</f>
        <v>0</v>
      </c>
      <c r="DZ70" s="35">
        <f>+'MATRIZ (I)'!DZ70-'MATRIZ (A)'!DZ70</f>
        <v>0</v>
      </c>
      <c r="EA70" s="35">
        <f>+'MATRIZ (I)'!EA70-'MATRIZ (A)'!EA70</f>
        <v>0</v>
      </c>
      <c r="EB70" s="35">
        <f>+'MATRIZ (I)'!EB70-'MATRIZ (A)'!EB70</f>
        <v>0</v>
      </c>
      <c r="EC70" s="35">
        <f>+'MATRIZ (I)'!EC70-'MATRIZ (A)'!EC70</f>
        <v>0</v>
      </c>
      <c r="ED70" s="35">
        <f>+'MATRIZ (I)'!ED70-'MATRIZ (A)'!ED70</f>
        <v>0</v>
      </c>
      <c r="EE70" s="35">
        <f>+'MATRIZ (I)'!EE70-'MATRIZ (A)'!EE70</f>
        <v>0</v>
      </c>
      <c r="EF70" s="35">
        <f>+'MATRIZ (I)'!EF70-'MATRIZ (A)'!EF70</f>
        <v>0</v>
      </c>
      <c r="EG70" s="35">
        <f>+'MATRIZ (I)'!EG70-'MATRIZ (A)'!EG70</f>
        <v>0</v>
      </c>
      <c r="EH70" s="35">
        <f>+'MATRIZ (I)'!EH70-'MATRIZ (A)'!EH70</f>
        <v>0</v>
      </c>
    </row>
    <row r="71" spans="1:138" s="7" customFormat="1" ht="21.95" customHeight="1" thickBot="1" x14ac:dyDescent="0.25">
      <c r="A71" s="12" t="s">
        <v>206</v>
      </c>
      <c r="B71" s="12" t="s">
        <v>207</v>
      </c>
      <c r="C71" s="35">
        <f>+'MATRIZ (I)'!C71-'MATRIZ (A)'!C71</f>
        <v>-9.2705442840317551E-2</v>
      </c>
      <c r="D71" s="35">
        <f>+'MATRIZ (I)'!D71-'MATRIZ (A)'!D71</f>
        <v>-0.11818505108701637</v>
      </c>
      <c r="E71" s="35">
        <f>+'MATRIZ (I)'!E71-'MATRIZ (A)'!E71</f>
        <v>-9.7937227053160908E-2</v>
      </c>
      <c r="F71" s="35">
        <f>+'MATRIZ (I)'!F71-'MATRIZ (A)'!F71</f>
        <v>-3.2548526575144621E-2</v>
      </c>
      <c r="G71" s="35">
        <f>+'MATRIZ (I)'!G71-'MATRIZ (A)'!G71</f>
        <v>-5.2124492951271528E-2</v>
      </c>
      <c r="H71" s="35">
        <f>+'MATRIZ (I)'!H71-'MATRIZ (A)'!H71</f>
        <v>-5.3929244354505211E-2</v>
      </c>
      <c r="I71" s="35">
        <f>+'MATRIZ (I)'!I71-'MATRIZ (A)'!I71</f>
        <v>-7.2467996363008769E-2</v>
      </c>
      <c r="J71" s="35">
        <f>+'MATRIZ (I)'!J71-'MATRIZ (A)'!J71</f>
        <v>-6.5934552617686201E-2</v>
      </c>
      <c r="K71" s="35">
        <f>+'MATRIZ (I)'!K71-'MATRIZ (A)'!K71</f>
        <v>-8.7607547734915123E-2</v>
      </c>
      <c r="L71" s="35">
        <f>+'MATRIZ (I)'!L71-'MATRIZ (A)'!L71</f>
        <v>-2.3212253018045005E-2</v>
      </c>
      <c r="M71" s="35">
        <f>+'MATRIZ (I)'!M71-'MATRIZ (A)'!M71</f>
        <v>-1.8297878111228783E-2</v>
      </c>
      <c r="N71" s="35">
        <f>+'MATRIZ (I)'!N71-'MATRIZ (A)'!N71</f>
        <v>-2.7537391687205398E-2</v>
      </c>
      <c r="O71" s="35">
        <f>+'MATRIZ (I)'!O71-'MATRIZ (A)'!O71</f>
        <v>-2.7794484840576519E-2</v>
      </c>
      <c r="P71" s="35">
        <f>+'MATRIZ (I)'!P71-'MATRIZ (A)'!P71</f>
        <v>-2.1724065704759366E-2</v>
      </c>
      <c r="Q71" s="35">
        <f>+'MATRIZ (I)'!Q71-'MATRIZ (A)'!Q71</f>
        <v>-7.8488925727828437E-2</v>
      </c>
      <c r="R71" s="35">
        <f>+'MATRIZ (I)'!R71-'MATRIZ (A)'!R71</f>
        <v>-1.4371389314028456E-2</v>
      </c>
      <c r="S71" s="35">
        <f>+'MATRIZ (I)'!S71-'MATRIZ (A)'!S71</f>
        <v>-1.6142030008568495E-2</v>
      </c>
      <c r="T71" s="35">
        <f>+'MATRIZ (I)'!T71-'MATRIZ (A)'!T71</f>
        <v>-3.076239225461332E-2</v>
      </c>
      <c r="U71" s="35">
        <f>+'MATRIZ (I)'!U71-'MATRIZ (A)'!U71</f>
        <v>-2.1762559523232576E-2</v>
      </c>
      <c r="V71" s="35">
        <f>+'MATRIZ (I)'!V71-'MATRIZ (A)'!V71</f>
        <v>-7.4002656752077761E-2</v>
      </c>
      <c r="W71" s="35">
        <f>+'MATRIZ (I)'!W71-'MATRIZ (A)'!W71</f>
        <v>-2.2415840692036743E-2</v>
      </c>
      <c r="X71" s="35">
        <f>+'MATRIZ (I)'!X71-'MATRIZ (A)'!X71</f>
        <v>-1.6656567480291542E-3</v>
      </c>
      <c r="Y71" s="35">
        <f>+'MATRIZ (I)'!Y71-'MATRIZ (A)'!Y71</f>
        <v>-1.937115460231596E-3</v>
      </c>
      <c r="Z71" s="35">
        <f>+'MATRIZ (I)'!Z71-'MATRIZ (A)'!Z71</f>
        <v>-2.9927821518633858E-3</v>
      </c>
      <c r="AA71" s="35">
        <f>+'MATRIZ (I)'!AA71-'MATRIZ (A)'!AA71</f>
        <v>-5.7902046461866755E-3</v>
      </c>
      <c r="AB71" s="35">
        <f>+'MATRIZ (I)'!AB71-'MATRIZ (A)'!AB71</f>
        <v>-7.8719101041965013E-5</v>
      </c>
      <c r="AC71" s="35">
        <f>+'MATRIZ (I)'!AC71-'MATRIZ (A)'!AC71</f>
        <v>-1.5990961817701301E-3</v>
      </c>
      <c r="AD71" s="35">
        <f>+'MATRIZ (I)'!AD71-'MATRIZ (A)'!AD71</f>
        <v>-3.1410617845176609E-4</v>
      </c>
      <c r="AE71" s="35">
        <f>+'MATRIZ (I)'!AE71-'MATRIZ (A)'!AE71</f>
        <v>-3.6464965121855136E-3</v>
      </c>
      <c r="AF71" s="35">
        <f>+'MATRIZ (I)'!AF71-'MATRIZ (A)'!AF71</f>
        <v>-3.5218439415931788E-4</v>
      </c>
      <c r="AG71" s="35">
        <f>+'MATRIZ (I)'!AG71-'MATRIZ (A)'!AG71</f>
        <v>-6.515953788422769E-6</v>
      </c>
      <c r="AH71" s="35">
        <f>+'MATRIZ (I)'!AH71-'MATRIZ (A)'!AH71</f>
        <v>-1.3801377871604001E-4</v>
      </c>
      <c r="AI71" s="35">
        <f>+'MATRIZ (I)'!AI71-'MATRIZ (A)'!AI71</f>
        <v>-1.2142163341573723E-3</v>
      </c>
      <c r="AJ71" s="35">
        <f>+'MATRIZ (I)'!AJ71-'MATRIZ (A)'!AJ71</f>
        <v>-9.476029701370221E-3</v>
      </c>
      <c r="AK71" s="35">
        <f>+'MATRIZ (I)'!AK71-'MATRIZ (A)'!AK71</f>
        <v>-2.4656666939500157E-5</v>
      </c>
      <c r="AL71" s="35">
        <f>+'MATRIZ (I)'!AL71-'MATRIZ (A)'!AL71</f>
        <v>-3.1536718645388232E-3</v>
      </c>
      <c r="AM71" s="35">
        <f>+'MATRIZ (I)'!AM71-'MATRIZ (A)'!AM71</f>
        <v>-1.4357647614557679E-4</v>
      </c>
      <c r="AN71" s="35">
        <f>+'MATRIZ (I)'!AN71-'MATRIZ (A)'!AN71</f>
        <v>-4.2016248112228703E-3</v>
      </c>
      <c r="AO71" s="35">
        <f>+'MATRIZ (I)'!AO71-'MATRIZ (A)'!AO71</f>
        <v>-3.4932577853469776E-5</v>
      </c>
      <c r="AP71" s="35">
        <f>+'MATRIZ (I)'!AP71-'MATRIZ (A)'!AP71</f>
        <v>-4.8879121743103365E-3</v>
      </c>
      <c r="AQ71" s="35">
        <f>+'MATRIZ (I)'!AQ71-'MATRIZ (A)'!AQ71</f>
        <v>-1.031834300703599E-2</v>
      </c>
      <c r="AR71" s="35">
        <f>+'MATRIZ (I)'!AR71-'MATRIZ (A)'!AR71</f>
        <v>-5.4062034965753208E-3</v>
      </c>
      <c r="AS71" s="35">
        <f>+'MATRIZ (I)'!AS71-'MATRIZ (A)'!AS71</f>
        <v>-7.0726538486783654E-3</v>
      </c>
      <c r="AT71" s="35">
        <f>+'MATRIZ (I)'!AT71-'MATRIZ (A)'!AT71</f>
        <v>-3.4238381565563172E-3</v>
      </c>
      <c r="AU71" s="35">
        <f>+'MATRIZ (I)'!AU71-'MATRIZ (A)'!AU71</f>
        <v>-1.3668922703970719E-4</v>
      </c>
      <c r="AV71" s="35">
        <f>+'MATRIZ (I)'!AV71-'MATRIZ (A)'!AV71</f>
        <v>-4.4199713555232296E-4</v>
      </c>
      <c r="AW71" s="35">
        <f>+'MATRIZ (I)'!AW71-'MATRIZ (A)'!AW71</f>
        <v>-9.2377309684251105E-3</v>
      </c>
      <c r="AX71" s="35">
        <f>+'MATRIZ (I)'!AX71-'MATRIZ (A)'!AX71</f>
        <v>-1.5349354994010183E-4</v>
      </c>
      <c r="AY71" s="35">
        <f>+'MATRIZ (I)'!AY71-'MATRIZ (A)'!AY71</f>
        <v>-0.14558698827971112</v>
      </c>
      <c r="AZ71" s="35">
        <f>+'MATRIZ (I)'!AZ71-'MATRIZ (A)'!AZ71</f>
        <v>-5.0453399359712565E-3</v>
      </c>
      <c r="BA71" s="35">
        <f>+'MATRIZ (I)'!BA71-'MATRIZ (A)'!BA71</f>
        <v>-4.2395035321514041E-5</v>
      </c>
      <c r="BB71" s="35">
        <f>+'MATRIZ (I)'!BB71-'MATRIZ (A)'!BB71</f>
        <v>-9.3139381820184604E-5</v>
      </c>
      <c r="BC71" s="35">
        <f>+'MATRIZ (I)'!BC71-'MATRIZ (A)'!BC71</f>
        <v>-1.054730619125064E-3</v>
      </c>
      <c r="BD71" s="35">
        <f>+'MATRIZ (I)'!BD71-'MATRIZ (A)'!BD71</f>
        <v>-7.3134933634585548E-3</v>
      </c>
      <c r="BE71" s="35">
        <f>+'MATRIZ (I)'!BE71-'MATRIZ (A)'!BE71</f>
        <v>-3.2468626336159976E-4</v>
      </c>
      <c r="BF71" s="35">
        <f>+'MATRIZ (I)'!BF71-'MATRIZ (A)'!BF71</f>
        <v>-1.2721510728252444E-4</v>
      </c>
      <c r="BG71" s="35">
        <f>+'MATRIZ (I)'!BG71-'MATRIZ (A)'!BG71</f>
        <v>-2.0987538083483648E-4</v>
      </c>
      <c r="BH71" s="35">
        <f>+'MATRIZ (I)'!BH71-'MATRIZ (A)'!BH71</f>
        <v>-2.7506921488795744E-4</v>
      </c>
      <c r="BI71" s="35">
        <f>+'MATRIZ (I)'!BI71-'MATRIZ (A)'!BI71</f>
        <v>0</v>
      </c>
      <c r="BJ71" s="35">
        <f>+'MATRIZ (I)'!BJ71-'MATRIZ (A)'!BJ71</f>
        <v>0.99987788586175386</v>
      </c>
      <c r="BK71" s="35">
        <f>+'MATRIZ (I)'!BK71-'MATRIZ (A)'!BK71</f>
        <v>-2.6554196144046879E-4</v>
      </c>
      <c r="BL71" s="35">
        <f>+'MATRIZ (I)'!BL71-'MATRIZ (A)'!BL71</f>
        <v>-1.7779649327511081E-4</v>
      </c>
      <c r="BM71" s="35">
        <f>+'MATRIZ (I)'!BM71-'MATRIZ (A)'!BM71</f>
        <v>-1.4483002941265879E-4</v>
      </c>
      <c r="BN71" s="35">
        <f>+'MATRIZ (I)'!BN71-'MATRIZ (A)'!BN71</f>
        <v>-1.6807049582221553E-2</v>
      </c>
      <c r="BO71" s="35">
        <f>+'MATRIZ (I)'!BO71-'MATRIZ (A)'!BO71</f>
        <v>-2.8452769435693512E-2</v>
      </c>
      <c r="BP71" s="35">
        <f>+'MATRIZ (I)'!BP71-'MATRIZ (A)'!BP71</f>
        <v>-3.7344624040158889E-3</v>
      </c>
      <c r="BQ71" s="35">
        <f>+'MATRIZ (I)'!BQ71-'MATRIZ (A)'!BQ71</f>
        <v>-7.8724091491585036E-3</v>
      </c>
      <c r="BR71" s="35">
        <f>+'MATRIZ (I)'!BR71-'MATRIZ (A)'!BR71</f>
        <v>-1.6780800320740337E-3</v>
      </c>
      <c r="BS71" s="35">
        <f>+'MATRIZ (I)'!BS71-'MATRIZ (A)'!BS71</f>
        <v>-1.359049032253478E-2</v>
      </c>
      <c r="BT71" s="35">
        <f>+'MATRIZ (I)'!BT71-'MATRIZ (A)'!BT71</f>
        <v>-9.4491742291504411E-4</v>
      </c>
      <c r="BU71" s="35">
        <f>+'MATRIZ (I)'!BU71-'MATRIZ (A)'!BU71</f>
        <v>-2.8592133608780544E-4</v>
      </c>
      <c r="BV71" s="35">
        <f>+'MATRIZ (I)'!BV71-'MATRIZ (A)'!BV71</f>
        <v>-1.957545883322415E-3</v>
      </c>
      <c r="BW71" s="35">
        <f>+'MATRIZ (I)'!BW71-'MATRIZ (A)'!BW71</f>
        <v>-1.1845045930149895E-4</v>
      </c>
      <c r="BX71" s="35">
        <f>+'MATRIZ (I)'!BX71-'MATRIZ (A)'!BX71</f>
        <v>-1.5069212785320577E-3</v>
      </c>
      <c r="BY71" s="35">
        <f>+'MATRIZ (I)'!BY71-'MATRIZ (A)'!BY71</f>
        <v>-3.3682108247972163E-4</v>
      </c>
      <c r="BZ71" s="35">
        <f>+'MATRIZ (I)'!BZ71-'MATRIZ (A)'!BZ71</f>
        <v>-2.3165663687035854E-3</v>
      </c>
      <c r="CA71" s="35">
        <f>+'MATRIZ (I)'!CA71-'MATRIZ (A)'!CA71</f>
        <v>-6.5360110360546003E-5</v>
      </c>
      <c r="CB71" s="35">
        <f>+'MATRIZ (I)'!CB71-'MATRIZ (A)'!CB71</f>
        <v>-1.55031230366362E-4</v>
      </c>
      <c r="CC71" s="35">
        <f>+'MATRIZ (I)'!CC71-'MATRIZ (A)'!CC71</f>
        <v>-2.3228206799903216E-3</v>
      </c>
      <c r="CD71" s="35">
        <f>+'MATRIZ (I)'!CD71-'MATRIZ (A)'!CD71</f>
        <v>-1.2008563182439973E-3</v>
      </c>
      <c r="CE71" s="35">
        <f>+'MATRIZ (I)'!CE71-'MATRIZ (A)'!CE71</f>
        <v>-2.7314366769901678E-3</v>
      </c>
      <c r="CF71" s="35">
        <f>+'MATRIZ (I)'!CF71-'MATRIZ (A)'!CF71</f>
        <v>-1.6103724850354003E-4</v>
      </c>
      <c r="CG71" s="35">
        <f>+'MATRIZ (I)'!CG71-'MATRIZ (A)'!CG71</f>
        <v>-1.9353556659728077E-5</v>
      </c>
      <c r="CH71" s="35">
        <f>+'MATRIZ (I)'!CH71-'MATRIZ (A)'!CH71</f>
        <v>-4.3858753379100663E-3</v>
      </c>
      <c r="CI71" s="35">
        <f>+'MATRIZ (I)'!CI71-'MATRIZ (A)'!CI71</f>
        <v>-2.3882099172637243E-3</v>
      </c>
      <c r="CJ71" s="35">
        <f>+'MATRIZ (I)'!CJ71-'MATRIZ (A)'!CJ71</f>
        <v>-1.0878023375249945E-4</v>
      </c>
      <c r="CK71" s="35">
        <f>+'MATRIZ (I)'!CK71-'MATRIZ (A)'!CK71</f>
        <v>-1.4472475131118828E-4</v>
      </c>
      <c r="CL71" s="35">
        <f>+'MATRIZ (I)'!CL71-'MATRIZ (A)'!CL71</f>
        <v>-1.7027714096495798E-4</v>
      </c>
      <c r="CM71" s="35">
        <f>+'MATRIZ (I)'!CM71-'MATRIZ (A)'!CM71</f>
        <v>-1.8101405385907186E-4</v>
      </c>
      <c r="CN71" s="35">
        <f>+'MATRIZ (I)'!CN71-'MATRIZ (A)'!CN71</f>
        <v>-1.4903036809855408E-4</v>
      </c>
      <c r="CO71" s="35">
        <f>+'MATRIZ (I)'!CO71-'MATRIZ (A)'!CO71</f>
        <v>-8.7939626991550217E-5</v>
      </c>
      <c r="CP71" s="35">
        <f>+'MATRIZ (I)'!CP71-'MATRIZ (A)'!CP71</f>
        <v>-6.7672779973820501E-5</v>
      </c>
      <c r="CQ71" s="35">
        <f>+'MATRIZ (I)'!CQ71-'MATRIZ (A)'!CQ71</f>
        <v>-8.6379279072072438E-5</v>
      </c>
      <c r="CR71" s="35">
        <f>+'MATRIZ (I)'!CR71-'MATRIZ (A)'!CR71</f>
        <v>-1.0255211097751475E-4</v>
      </c>
      <c r="CS71" s="35">
        <f>+'MATRIZ (I)'!CS71-'MATRIZ (A)'!CS71</f>
        <v>-2.4404532591427839E-4</v>
      </c>
      <c r="CT71" s="35">
        <f>+'MATRIZ (I)'!CT71-'MATRIZ (A)'!CT71</f>
        <v>-2.0134715249029599E-4</v>
      </c>
      <c r="CU71" s="35">
        <f>+'MATRIZ (I)'!CU71-'MATRIZ (A)'!CU71</f>
        <v>-5.5039118003771962E-5</v>
      </c>
      <c r="CV71" s="35">
        <f>+'MATRIZ (I)'!CV71-'MATRIZ (A)'!CV71</f>
        <v>-3.6039946331905865E-4</v>
      </c>
      <c r="CW71" s="35">
        <f>+'MATRIZ (I)'!CW71-'MATRIZ (A)'!CW71</f>
        <v>-6.7565549706143178E-4</v>
      </c>
      <c r="CX71" s="35">
        <f>+'MATRIZ (I)'!CX71-'MATRIZ (A)'!CX71</f>
        <v>-4.3832615785043336E-4</v>
      </c>
      <c r="CY71" s="35">
        <f>+'MATRIZ (I)'!CY71-'MATRIZ (A)'!CY71</f>
        <v>-2.9123103114402576E-4</v>
      </c>
      <c r="CZ71" s="35">
        <f>+'MATRIZ (I)'!CZ71-'MATRIZ (A)'!CZ71</f>
        <v>-1.9574267185550227E-5</v>
      </c>
      <c r="DA71" s="35">
        <f>+'MATRIZ (I)'!DA71-'MATRIZ (A)'!DA71</f>
        <v>-1.1098910468606959E-4</v>
      </c>
      <c r="DB71" s="35">
        <f>+'MATRIZ (I)'!DB71-'MATRIZ (A)'!DB71</f>
        <v>-3.6598433005833169E-6</v>
      </c>
      <c r="DC71" s="35">
        <f>+'MATRIZ (I)'!DC71-'MATRIZ (A)'!DC71</f>
        <v>-4.7914449904140843E-6</v>
      </c>
      <c r="DD71" s="35">
        <f>+'MATRIZ (I)'!DD71-'MATRIZ (A)'!DD71</f>
        <v>-5.7589210617371881E-6</v>
      </c>
      <c r="DE71" s="35">
        <f>+'MATRIZ (I)'!DE71-'MATRIZ (A)'!DE71</f>
        <v>-3.2157533957442813E-6</v>
      </c>
      <c r="DF71" s="35">
        <f>+'MATRIZ (I)'!DF71-'MATRIZ (A)'!DF71</f>
        <v>-8.1156723527895335E-6</v>
      </c>
      <c r="DG71" s="35">
        <f>+'MATRIZ (I)'!DG71-'MATRIZ (A)'!DG71</f>
        <v>-2.3776216064696497E-5</v>
      </c>
      <c r="DH71" s="35">
        <f>+'MATRIZ (I)'!DH71-'MATRIZ (A)'!DH71</f>
        <v>-4.826602168804514E-5</v>
      </c>
      <c r="DI71" s="35">
        <f>+'MATRIZ (I)'!DI71-'MATRIZ (A)'!DI71</f>
        <v>-2.6433069303687669E-5</v>
      </c>
      <c r="DJ71" s="35">
        <f>+'MATRIZ (I)'!DJ71-'MATRIZ (A)'!DJ71</f>
        <v>-1.1246694813763069E-5</v>
      </c>
      <c r="DK71" s="35">
        <f>+'MATRIZ (I)'!DK71-'MATRIZ (A)'!DK71</f>
        <v>-3.7724868444329863E-5</v>
      </c>
      <c r="DL71" s="35">
        <f>+'MATRIZ (I)'!DL71-'MATRIZ (A)'!DL71</f>
        <v>-7.5518137907875206E-3</v>
      </c>
      <c r="DM71" s="35">
        <f>+'MATRIZ (I)'!DM71-'MATRIZ (A)'!DM71</f>
        <v>-2.5753352767061082E-5</v>
      </c>
      <c r="DN71" s="35">
        <f>+'MATRIZ (I)'!DN71-'MATRIZ (A)'!DN71</f>
        <v>-3.0387501832814242E-5</v>
      </c>
      <c r="DO71" s="35">
        <f>+'MATRIZ (I)'!DO71-'MATRIZ (A)'!DO71</f>
        <v>-8.3122675606876238E-5</v>
      </c>
      <c r="DP71" s="35">
        <f>+'MATRIZ (I)'!DP71-'MATRIZ (A)'!DP71</f>
        <v>-2.9325156085717062E-5</v>
      </c>
      <c r="DQ71" s="35">
        <f>+'MATRIZ (I)'!DQ71-'MATRIZ (A)'!DQ71</f>
        <v>-1.474934516168804E-6</v>
      </c>
      <c r="DR71" s="35">
        <f>+'MATRIZ (I)'!DR71-'MATRIZ (A)'!DR71</f>
        <v>-6.2199855948649705E-5</v>
      </c>
      <c r="DS71" s="35">
        <f>+'MATRIZ (I)'!DS71-'MATRIZ (A)'!DS71</f>
        <v>-2.9773289589691942E-5</v>
      </c>
      <c r="DT71" s="35">
        <f>+'MATRIZ (I)'!DT71-'MATRIZ (A)'!DT71</f>
        <v>-2.3586281073920595E-4</v>
      </c>
      <c r="DU71" s="35">
        <f>+'MATRIZ (I)'!DU71-'MATRIZ (A)'!DU71</f>
        <v>-1.077756274681662E-5</v>
      </c>
      <c r="DV71" s="35">
        <f>+'MATRIZ (I)'!DV71-'MATRIZ (A)'!DV71</f>
        <v>-1.3384839526472074E-5</v>
      </c>
      <c r="DW71" s="35">
        <f>+'MATRIZ (I)'!DW71-'MATRIZ (A)'!DW71</f>
        <v>-1.6211964494945988E-5</v>
      </c>
      <c r="DX71" s="35">
        <f>+'MATRIZ (I)'!DX71-'MATRIZ (A)'!DX71</f>
        <v>-3.9342291229441029E-6</v>
      </c>
      <c r="DY71" s="35">
        <f>+'MATRIZ (I)'!DY71-'MATRIZ (A)'!DY71</f>
        <v>-5.5928253327033493E-4</v>
      </c>
      <c r="DZ71" s="35">
        <f>+'MATRIZ (I)'!DZ71-'MATRIZ (A)'!DZ71</f>
        <v>-1.2330494064151234E-2</v>
      </c>
      <c r="EA71" s="35">
        <f>+'MATRIZ (I)'!EA71-'MATRIZ (A)'!EA71</f>
        <v>-8.758897404471922E-5</v>
      </c>
      <c r="EB71" s="35">
        <f>+'MATRIZ (I)'!EB71-'MATRIZ (A)'!EB71</f>
        <v>-9.2548292911389122E-5</v>
      </c>
      <c r="EC71" s="35">
        <f>+'MATRIZ (I)'!EC71-'MATRIZ (A)'!EC71</f>
        <v>-8.5372650653757349E-5</v>
      </c>
      <c r="ED71" s="35">
        <f>+'MATRIZ (I)'!ED71-'MATRIZ (A)'!ED71</f>
        <v>-7.9728213526383931E-5</v>
      </c>
      <c r="EE71" s="35">
        <f>+'MATRIZ (I)'!EE71-'MATRIZ (A)'!EE71</f>
        <v>-3.8347546654464919E-3</v>
      </c>
      <c r="EF71" s="35">
        <f>+'MATRIZ (I)'!EF71-'MATRIZ (A)'!EF71</f>
        <v>-4.834886185711615E-5</v>
      </c>
      <c r="EG71" s="35">
        <f>+'MATRIZ (I)'!EG71-'MATRIZ (A)'!EG71</f>
        <v>-5.4194194163568392E-5</v>
      </c>
      <c r="EH71" s="35">
        <f>+'MATRIZ (I)'!EH71-'MATRIZ (A)'!EH71</f>
        <v>0</v>
      </c>
    </row>
    <row r="72" spans="1:138" s="7" customFormat="1" ht="21.95" customHeight="1" thickBot="1" x14ac:dyDescent="0.25">
      <c r="A72" s="12" t="s">
        <v>208</v>
      </c>
      <c r="B72" s="12" t="s">
        <v>209</v>
      </c>
      <c r="C72" s="35">
        <f>+'MATRIZ (I)'!C72-'MATRIZ (A)'!C72</f>
        <v>0</v>
      </c>
      <c r="D72" s="35">
        <f>+'MATRIZ (I)'!D72-'MATRIZ (A)'!D72</f>
        <v>0</v>
      </c>
      <c r="E72" s="35">
        <f>+'MATRIZ (I)'!E72-'MATRIZ (A)'!E72</f>
        <v>0</v>
      </c>
      <c r="F72" s="35">
        <f>+'MATRIZ (I)'!F72-'MATRIZ (A)'!F72</f>
        <v>0</v>
      </c>
      <c r="G72" s="35">
        <f>+'MATRIZ (I)'!G72-'MATRIZ (A)'!G72</f>
        <v>0</v>
      </c>
      <c r="H72" s="35">
        <f>+'MATRIZ (I)'!H72-'MATRIZ (A)'!H72</f>
        <v>0</v>
      </c>
      <c r="I72" s="35">
        <f>+'MATRIZ (I)'!I72-'MATRIZ (A)'!I72</f>
        <v>0</v>
      </c>
      <c r="J72" s="35">
        <f>+'MATRIZ (I)'!J72-'MATRIZ (A)'!J72</f>
        <v>0</v>
      </c>
      <c r="K72" s="35">
        <f>+'MATRIZ (I)'!K72-'MATRIZ (A)'!K72</f>
        <v>0</v>
      </c>
      <c r="L72" s="35">
        <f>+'MATRIZ (I)'!L72-'MATRIZ (A)'!L72</f>
        <v>0</v>
      </c>
      <c r="M72" s="35">
        <f>+'MATRIZ (I)'!M72-'MATRIZ (A)'!M72</f>
        <v>0</v>
      </c>
      <c r="N72" s="35">
        <f>+'MATRIZ (I)'!N72-'MATRIZ (A)'!N72</f>
        <v>0</v>
      </c>
      <c r="O72" s="35">
        <f>+'MATRIZ (I)'!O72-'MATRIZ (A)'!O72</f>
        <v>0</v>
      </c>
      <c r="P72" s="35">
        <f>+'MATRIZ (I)'!P72-'MATRIZ (A)'!P72</f>
        <v>0</v>
      </c>
      <c r="Q72" s="35">
        <f>+'MATRIZ (I)'!Q72-'MATRIZ (A)'!Q72</f>
        <v>-6.8447455363002504E-11</v>
      </c>
      <c r="R72" s="35">
        <f>+'MATRIZ (I)'!R72-'MATRIZ (A)'!R72</f>
        <v>0</v>
      </c>
      <c r="S72" s="35">
        <f>+'MATRIZ (I)'!S72-'MATRIZ (A)'!S72</f>
        <v>0</v>
      </c>
      <c r="T72" s="35">
        <f>+'MATRIZ (I)'!T72-'MATRIZ (A)'!T72</f>
        <v>0</v>
      </c>
      <c r="U72" s="35">
        <f>+'MATRIZ (I)'!U72-'MATRIZ (A)'!U72</f>
        <v>0</v>
      </c>
      <c r="V72" s="35">
        <f>+'MATRIZ (I)'!V72-'MATRIZ (A)'!V72</f>
        <v>0</v>
      </c>
      <c r="W72" s="35">
        <f>+'MATRIZ (I)'!W72-'MATRIZ (A)'!W72</f>
        <v>0</v>
      </c>
      <c r="X72" s="35">
        <f>+'MATRIZ (I)'!X72-'MATRIZ (A)'!X72</f>
        <v>-2.8786284693314325E-10</v>
      </c>
      <c r="Y72" s="35">
        <f>+'MATRIZ (I)'!Y72-'MATRIZ (A)'!Y72</f>
        <v>0</v>
      </c>
      <c r="Z72" s="35">
        <f>+'MATRIZ (I)'!Z72-'MATRIZ (A)'!Z72</f>
        <v>0</v>
      </c>
      <c r="AA72" s="35">
        <f>+'MATRIZ (I)'!AA72-'MATRIZ (A)'!AA72</f>
        <v>0</v>
      </c>
      <c r="AB72" s="35">
        <f>+'MATRIZ (I)'!AB72-'MATRIZ (A)'!AB72</f>
        <v>0</v>
      </c>
      <c r="AC72" s="35">
        <f>+'MATRIZ (I)'!AC72-'MATRIZ (A)'!AC72</f>
        <v>0</v>
      </c>
      <c r="AD72" s="35">
        <f>+'MATRIZ (I)'!AD72-'MATRIZ (A)'!AD72</f>
        <v>0</v>
      </c>
      <c r="AE72" s="35">
        <f>+'MATRIZ (I)'!AE72-'MATRIZ (A)'!AE72</f>
        <v>0</v>
      </c>
      <c r="AF72" s="35">
        <f>+'MATRIZ (I)'!AF72-'MATRIZ (A)'!AF72</f>
        <v>0</v>
      </c>
      <c r="AG72" s="35">
        <f>+'MATRIZ (I)'!AG72-'MATRIZ (A)'!AG72</f>
        <v>0</v>
      </c>
      <c r="AH72" s="35">
        <f>+'MATRIZ (I)'!AH72-'MATRIZ (A)'!AH72</f>
        <v>0</v>
      </c>
      <c r="AI72" s="35">
        <f>+'MATRIZ (I)'!AI72-'MATRIZ (A)'!AI72</f>
        <v>-6.7304804829812717E-5</v>
      </c>
      <c r="AJ72" s="35">
        <f>+'MATRIZ (I)'!AJ72-'MATRIZ (A)'!AJ72</f>
        <v>-1.5695083479542313E-4</v>
      </c>
      <c r="AK72" s="35">
        <f>+'MATRIZ (I)'!AK72-'MATRIZ (A)'!AK72</f>
        <v>0</v>
      </c>
      <c r="AL72" s="35">
        <f>+'MATRIZ (I)'!AL72-'MATRIZ (A)'!AL72</f>
        <v>-2.4974723963555997E-6</v>
      </c>
      <c r="AM72" s="35">
        <f>+'MATRIZ (I)'!AM72-'MATRIZ (A)'!AM72</f>
        <v>-5.1582614864559688E-10</v>
      </c>
      <c r="AN72" s="35">
        <f>+'MATRIZ (I)'!AN72-'MATRIZ (A)'!AN72</f>
        <v>0</v>
      </c>
      <c r="AO72" s="35">
        <f>+'MATRIZ (I)'!AO72-'MATRIZ (A)'!AO72</f>
        <v>0</v>
      </c>
      <c r="AP72" s="35">
        <f>+'MATRIZ (I)'!AP72-'MATRIZ (A)'!AP72</f>
        <v>-1.2361759522239397E-5</v>
      </c>
      <c r="AQ72" s="35">
        <f>+'MATRIZ (I)'!AQ72-'MATRIZ (A)'!AQ72</f>
        <v>-2.9488378764804646E-4</v>
      </c>
      <c r="AR72" s="35">
        <f>+'MATRIZ (I)'!AR72-'MATRIZ (A)'!AR72</f>
        <v>-4.6734527078666526E-4</v>
      </c>
      <c r="AS72" s="35">
        <f>+'MATRIZ (I)'!AS72-'MATRIZ (A)'!AS72</f>
        <v>-1.2912038902828032E-12</v>
      </c>
      <c r="AT72" s="35">
        <f>+'MATRIZ (I)'!AT72-'MATRIZ (A)'!AT72</f>
        <v>0</v>
      </c>
      <c r="AU72" s="35">
        <f>+'MATRIZ (I)'!AU72-'MATRIZ (A)'!AU72</f>
        <v>0</v>
      </c>
      <c r="AV72" s="35">
        <f>+'MATRIZ (I)'!AV72-'MATRIZ (A)'!AV72</f>
        <v>-7.4454049785955895E-8</v>
      </c>
      <c r="AW72" s="35">
        <f>+'MATRIZ (I)'!AW72-'MATRIZ (A)'!AW72</f>
        <v>-1.0487452082533472E-5</v>
      </c>
      <c r="AX72" s="35">
        <f>+'MATRIZ (I)'!AX72-'MATRIZ (A)'!AX72</f>
        <v>-2.3561576963095518E-4</v>
      </c>
      <c r="AY72" s="35">
        <f>+'MATRIZ (I)'!AY72-'MATRIZ (A)'!AY72</f>
        <v>0</v>
      </c>
      <c r="AZ72" s="35">
        <f>+'MATRIZ (I)'!AZ72-'MATRIZ (A)'!AZ72</f>
        <v>-3.5098586993163482E-9</v>
      </c>
      <c r="BA72" s="35">
        <f>+'MATRIZ (I)'!BA72-'MATRIZ (A)'!BA72</f>
        <v>0</v>
      </c>
      <c r="BB72" s="35">
        <f>+'MATRIZ (I)'!BB72-'MATRIZ (A)'!BB72</f>
        <v>-3.0315855624049893E-5</v>
      </c>
      <c r="BC72" s="35">
        <f>+'MATRIZ (I)'!BC72-'MATRIZ (A)'!BC72</f>
        <v>-3.5048864797929869E-5</v>
      </c>
      <c r="BD72" s="35">
        <f>+'MATRIZ (I)'!BD72-'MATRIZ (A)'!BD72</f>
        <v>-7.2757690978366199E-12</v>
      </c>
      <c r="BE72" s="35">
        <f>+'MATRIZ (I)'!BE72-'MATRIZ (A)'!BE72</f>
        <v>-1.906456486849755E-4</v>
      </c>
      <c r="BF72" s="35">
        <f>+'MATRIZ (I)'!BF72-'MATRIZ (A)'!BF72</f>
        <v>-3.1101410716779887E-5</v>
      </c>
      <c r="BG72" s="35">
        <f>+'MATRIZ (I)'!BG72-'MATRIZ (A)'!BG72</f>
        <v>-3.8497248643289922E-9</v>
      </c>
      <c r="BH72" s="35">
        <f>+'MATRIZ (I)'!BH72-'MATRIZ (A)'!BH72</f>
        <v>-3.6953487627883496E-5</v>
      </c>
      <c r="BI72" s="35">
        <f>+'MATRIZ (I)'!BI72-'MATRIZ (A)'!BI72</f>
        <v>0</v>
      </c>
      <c r="BJ72" s="35">
        <f>+'MATRIZ (I)'!BJ72-'MATRIZ (A)'!BJ72</f>
        <v>-3.4973143519008381E-8</v>
      </c>
      <c r="BK72" s="35">
        <f>+'MATRIZ (I)'!BK72-'MATRIZ (A)'!BK72</f>
        <v>0.99919729312720007</v>
      </c>
      <c r="BL72" s="35">
        <f>+'MATRIZ (I)'!BL72-'MATRIZ (A)'!BL72</f>
        <v>-4.5802512225991542E-12</v>
      </c>
      <c r="BM72" s="35">
        <f>+'MATRIZ (I)'!BM72-'MATRIZ (A)'!BM72</f>
        <v>-1.9054385347815571E-8</v>
      </c>
      <c r="BN72" s="35">
        <f>+'MATRIZ (I)'!BN72-'MATRIZ (A)'!BN72</f>
        <v>-4.5711523127293216E-5</v>
      </c>
      <c r="BO72" s="35">
        <f>+'MATRIZ (I)'!BO72-'MATRIZ (A)'!BO72</f>
        <v>-1.4460208315594233E-8</v>
      </c>
      <c r="BP72" s="35">
        <f>+'MATRIZ (I)'!BP72-'MATRIZ (A)'!BP72</f>
        <v>-3.2384632136500044E-9</v>
      </c>
      <c r="BQ72" s="35">
        <f>+'MATRIZ (I)'!BQ72-'MATRIZ (A)'!BQ72</f>
        <v>-1.6752943531394106E-9</v>
      </c>
      <c r="BR72" s="35">
        <f>+'MATRIZ (I)'!BR72-'MATRIZ (A)'!BR72</f>
        <v>-1.3989316961503564E-5</v>
      </c>
      <c r="BS72" s="35">
        <f>+'MATRIZ (I)'!BS72-'MATRIZ (A)'!BS72</f>
        <v>-7.3935205300895651E-10</v>
      </c>
      <c r="BT72" s="35">
        <f>+'MATRIZ (I)'!BT72-'MATRIZ (A)'!BT72</f>
        <v>-1.0935020069214935E-10</v>
      </c>
      <c r="BU72" s="35">
        <f>+'MATRIZ (I)'!BU72-'MATRIZ (A)'!BU72</f>
        <v>-4.8578358666102895E-6</v>
      </c>
      <c r="BV72" s="35">
        <f>+'MATRIZ (I)'!BV72-'MATRIZ (A)'!BV72</f>
        <v>-1.4453507920978438E-11</v>
      </c>
      <c r="BW72" s="35">
        <f>+'MATRIZ (I)'!BW72-'MATRIZ (A)'!BW72</f>
        <v>-1.3197322339517895E-4</v>
      </c>
      <c r="BX72" s="35">
        <f>+'MATRIZ (I)'!BX72-'MATRIZ (A)'!BX72</f>
        <v>0</v>
      </c>
      <c r="BY72" s="35">
        <f>+'MATRIZ (I)'!BY72-'MATRIZ (A)'!BY72</f>
        <v>0</v>
      </c>
      <c r="BZ72" s="35">
        <f>+'MATRIZ (I)'!BZ72-'MATRIZ (A)'!BZ72</f>
        <v>-1.1640884410445161E-5</v>
      </c>
      <c r="CA72" s="35">
        <f>+'MATRIZ (I)'!CA72-'MATRIZ (A)'!CA72</f>
        <v>-8.7607965321239668E-10</v>
      </c>
      <c r="CB72" s="35">
        <f>+'MATRIZ (I)'!CB72-'MATRIZ (A)'!CB72</f>
        <v>-3.3524705314395304E-11</v>
      </c>
      <c r="CC72" s="35">
        <f>+'MATRIZ (I)'!CC72-'MATRIZ (A)'!CC72</f>
        <v>-1.8606877872251683E-5</v>
      </c>
      <c r="CD72" s="35">
        <f>+'MATRIZ (I)'!CD72-'MATRIZ (A)'!CD72</f>
        <v>-8.0058448218595586E-7</v>
      </c>
      <c r="CE72" s="35">
        <f>+'MATRIZ (I)'!CE72-'MATRIZ (A)'!CE72</f>
        <v>-1.3431372396395416E-4</v>
      </c>
      <c r="CF72" s="35">
        <f>+'MATRIZ (I)'!CF72-'MATRIZ (A)'!CF72</f>
        <v>-1.9161783804326762E-7</v>
      </c>
      <c r="CG72" s="35">
        <f>+'MATRIZ (I)'!CG72-'MATRIZ (A)'!CG72</f>
        <v>-2.2579227986855851E-12</v>
      </c>
      <c r="CH72" s="35">
        <f>+'MATRIZ (I)'!CH72-'MATRIZ (A)'!CH72</f>
        <v>-1.3669218369356167E-12</v>
      </c>
      <c r="CI72" s="35">
        <f>+'MATRIZ (I)'!CI72-'MATRIZ (A)'!CI72</f>
        <v>-8.9201346104979995E-13</v>
      </c>
      <c r="CJ72" s="35">
        <f>+'MATRIZ (I)'!CJ72-'MATRIZ (A)'!CJ72</f>
        <v>-1.6605277072800678E-11</v>
      </c>
      <c r="CK72" s="35">
        <f>+'MATRIZ (I)'!CK72-'MATRIZ (A)'!CK72</f>
        <v>-3.3807141004088503E-10</v>
      </c>
      <c r="CL72" s="35">
        <f>+'MATRIZ (I)'!CL72-'MATRIZ (A)'!CL72</f>
        <v>-3.5940218451071206E-13</v>
      </c>
      <c r="CM72" s="35">
        <f>+'MATRIZ (I)'!CM72-'MATRIZ (A)'!CM72</f>
        <v>0</v>
      </c>
      <c r="CN72" s="35">
        <f>+'MATRIZ (I)'!CN72-'MATRIZ (A)'!CN72</f>
        <v>-6.1231611766907137E-6</v>
      </c>
      <c r="CO72" s="35">
        <f>+'MATRIZ (I)'!CO72-'MATRIZ (A)'!CO72</f>
        <v>-5.3883729594406673E-10</v>
      </c>
      <c r="CP72" s="35">
        <f>+'MATRIZ (I)'!CP72-'MATRIZ (A)'!CP72</f>
        <v>0</v>
      </c>
      <c r="CQ72" s="35">
        <f>+'MATRIZ (I)'!CQ72-'MATRIZ (A)'!CQ72</f>
        <v>0</v>
      </c>
      <c r="CR72" s="35">
        <f>+'MATRIZ (I)'!CR72-'MATRIZ (A)'!CR72</f>
        <v>0</v>
      </c>
      <c r="CS72" s="35">
        <f>+'MATRIZ (I)'!CS72-'MATRIZ (A)'!CS72</f>
        <v>0</v>
      </c>
      <c r="CT72" s="35">
        <f>+'MATRIZ (I)'!CT72-'MATRIZ (A)'!CT72</f>
        <v>0</v>
      </c>
      <c r="CU72" s="35">
        <f>+'MATRIZ (I)'!CU72-'MATRIZ (A)'!CU72</f>
        <v>0</v>
      </c>
      <c r="CV72" s="35">
        <f>+'MATRIZ (I)'!CV72-'MATRIZ (A)'!CV72</f>
        <v>0</v>
      </c>
      <c r="CW72" s="35">
        <f>+'MATRIZ (I)'!CW72-'MATRIZ (A)'!CW72</f>
        <v>0</v>
      </c>
      <c r="CX72" s="35">
        <f>+'MATRIZ (I)'!CX72-'MATRIZ (A)'!CX72</f>
        <v>0</v>
      </c>
      <c r="CY72" s="35">
        <f>+'MATRIZ (I)'!CY72-'MATRIZ (A)'!CY72</f>
        <v>0</v>
      </c>
      <c r="CZ72" s="35">
        <f>+'MATRIZ (I)'!CZ72-'MATRIZ (A)'!CZ72</f>
        <v>0</v>
      </c>
      <c r="DA72" s="35">
        <f>+'MATRIZ (I)'!DA72-'MATRIZ (A)'!DA72</f>
        <v>0</v>
      </c>
      <c r="DB72" s="35">
        <f>+'MATRIZ (I)'!DB72-'MATRIZ (A)'!DB72</f>
        <v>0</v>
      </c>
      <c r="DC72" s="35">
        <f>+'MATRIZ (I)'!DC72-'MATRIZ (A)'!DC72</f>
        <v>0</v>
      </c>
      <c r="DD72" s="35">
        <f>+'MATRIZ (I)'!DD72-'MATRIZ (A)'!DD72</f>
        <v>0</v>
      </c>
      <c r="DE72" s="35">
        <f>+'MATRIZ (I)'!DE72-'MATRIZ (A)'!DE72</f>
        <v>0</v>
      </c>
      <c r="DF72" s="35">
        <f>+'MATRIZ (I)'!DF72-'MATRIZ (A)'!DF72</f>
        <v>0</v>
      </c>
      <c r="DG72" s="35">
        <f>+'MATRIZ (I)'!DG72-'MATRIZ (A)'!DG72</f>
        <v>0</v>
      </c>
      <c r="DH72" s="35">
        <f>+'MATRIZ (I)'!DH72-'MATRIZ (A)'!DH72</f>
        <v>0</v>
      </c>
      <c r="DI72" s="35">
        <f>+'MATRIZ (I)'!DI72-'MATRIZ (A)'!DI72</f>
        <v>0</v>
      </c>
      <c r="DJ72" s="35">
        <f>+'MATRIZ (I)'!DJ72-'MATRIZ (A)'!DJ72</f>
        <v>0</v>
      </c>
      <c r="DK72" s="35">
        <f>+'MATRIZ (I)'!DK72-'MATRIZ (A)'!DK72</f>
        <v>0</v>
      </c>
      <c r="DL72" s="35">
        <f>+'MATRIZ (I)'!DL72-'MATRIZ (A)'!DL72</f>
        <v>0</v>
      </c>
      <c r="DM72" s="35">
        <f>+'MATRIZ (I)'!DM72-'MATRIZ (A)'!DM72</f>
        <v>0</v>
      </c>
      <c r="DN72" s="35">
        <f>+'MATRIZ (I)'!DN72-'MATRIZ (A)'!DN72</f>
        <v>0</v>
      </c>
      <c r="DO72" s="35">
        <f>+'MATRIZ (I)'!DO72-'MATRIZ (A)'!DO72</f>
        <v>0</v>
      </c>
      <c r="DP72" s="35">
        <f>+'MATRIZ (I)'!DP72-'MATRIZ (A)'!DP72</f>
        <v>-9.4228542878898913E-12</v>
      </c>
      <c r="DQ72" s="35">
        <f>+'MATRIZ (I)'!DQ72-'MATRIZ (A)'!DQ72</f>
        <v>0</v>
      </c>
      <c r="DR72" s="35">
        <f>+'MATRIZ (I)'!DR72-'MATRIZ (A)'!DR72</f>
        <v>-8.2641734412309851E-12</v>
      </c>
      <c r="DS72" s="35">
        <f>+'MATRIZ (I)'!DS72-'MATRIZ (A)'!DS72</f>
        <v>0</v>
      </c>
      <c r="DT72" s="35">
        <f>+'MATRIZ (I)'!DT72-'MATRIZ (A)'!DT72</f>
        <v>0</v>
      </c>
      <c r="DU72" s="35">
        <f>+'MATRIZ (I)'!DU72-'MATRIZ (A)'!DU72</f>
        <v>0</v>
      </c>
      <c r="DV72" s="35">
        <f>+'MATRIZ (I)'!DV72-'MATRIZ (A)'!DV72</f>
        <v>0</v>
      </c>
      <c r="DW72" s="35">
        <f>+'MATRIZ (I)'!DW72-'MATRIZ (A)'!DW72</f>
        <v>0</v>
      </c>
      <c r="DX72" s="35">
        <f>+'MATRIZ (I)'!DX72-'MATRIZ (A)'!DX72</f>
        <v>0</v>
      </c>
      <c r="DY72" s="35">
        <f>+'MATRIZ (I)'!DY72-'MATRIZ (A)'!DY72</f>
        <v>-2.0438269206615492E-11</v>
      </c>
      <c r="DZ72" s="35">
        <f>+'MATRIZ (I)'!DZ72-'MATRIZ (A)'!DZ72</f>
        <v>0</v>
      </c>
      <c r="EA72" s="35">
        <f>+'MATRIZ (I)'!EA72-'MATRIZ (A)'!EA72</f>
        <v>0</v>
      </c>
      <c r="EB72" s="35">
        <f>+'MATRIZ (I)'!EB72-'MATRIZ (A)'!EB72</f>
        <v>0</v>
      </c>
      <c r="EC72" s="35">
        <f>+'MATRIZ (I)'!EC72-'MATRIZ (A)'!EC72</f>
        <v>-4.0058915916451893E-10</v>
      </c>
      <c r="ED72" s="35">
        <f>+'MATRIZ (I)'!ED72-'MATRIZ (A)'!ED72</f>
        <v>0</v>
      </c>
      <c r="EE72" s="35">
        <f>+'MATRIZ (I)'!EE72-'MATRIZ (A)'!EE72</f>
        <v>0</v>
      </c>
      <c r="EF72" s="35">
        <f>+'MATRIZ (I)'!EF72-'MATRIZ (A)'!EF72</f>
        <v>0</v>
      </c>
      <c r="EG72" s="35">
        <f>+'MATRIZ (I)'!EG72-'MATRIZ (A)'!EG72</f>
        <v>0</v>
      </c>
      <c r="EH72" s="35">
        <f>+'MATRIZ (I)'!EH72-'MATRIZ (A)'!EH72</f>
        <v>0</v>
      </c>
    </row>
    <row r="73" spans="1:138" s="7" customFormat="1" ht="21.95" customHeight="1" thickBot="1" x14ac:dyDescent="0.25">
      <c r="A73" s="12" t="s">
        <v>210</v>
      </c>
      <c r="B73" s="12" t="s">
        <v>211</v>
      </c>
      <c r="C73" s="35">
        <f>+'MATRIZ (I)'!C73-'MATRIZ (A)'!C73</f>
        <v>-1.6603419800591608E-2</v>
      </c>
      <c r="D73" s="35">
        <f>+'MATRIZ (I)'!D73-'MATRIZ (A)'!D73</f>
        <v>-5.1674143535857444E-3</v>
      </c>
      <c r="E73" s="35">
        <f>+'MATRIZ (I)'!E73-'MATRIZ (A)'!E73</f>
        <v>-1.2583212401865817E-2</v>
      </c>
      <c r="F73" s="35">
        <f>+'MATRIZ (I)'!F73-'MATRIZ (A)'!F73</f>
        <v>-1.9441909675694726E-2</v>
      </c>
      <c r="G73" s="35">
        <f>+'MATRIZ (I)'!G73-'MATRIZ (A)'!G73</f>
        <v>-2.5308027022205175E-2</v>
      </c>
      <c r="H73" s="35">
        <f>+'MATRIZ (I)'!H73-'MATRIZ (A)'!H73</f>
        <v>-1.9482804530707838E-2</v>
      </c>
      <c r="I73" s="35">
        <f>+'MATRIZ (I)'!I73-'MATRIZ (A)'!I73</f>
        <v>-1.7085135607707178E-2</v>
      </c>
      <c r="J73" s="35">
        <f>+'MATRIZ (I)'!J73-'MATRIZ (A)'!J73</f>
        <v>-1.7504282448785109E-2</v>
      </c>
      <c r="K73" s="35">
        <f>+'MATRIZ (I)'!K73-'MATRIZ (A)'!K73</f>
        <v>-3.136444146794299E-2</v>
      </c>
      <c r="L73" s="35">
        <f>+'MATRIZ (I)'!L73-'MATRIZ (A)'!L73</f>
        <v>-2.1568232242782842E-2</v>
      </c>
      <c r="M73" s="35">
        <f>+'MATRIZ (I)'!M73-'MATRIZ (A)'!M73</f>
        <v>-8.9203875148336446E-3</v>
      </c>
      <c r="N73" s="35">
        <f>+'MATRIZ (I)'!N73-'MATRIZ (A)'!N73</f>
        <v>-1.6443007613304032E-2</v>
      </c>
      <c r="O73" s="35">
        <f>+'MATRIZ (I)'!O73-'MATRIZ (A)'!O73</f>
        <v>-1.0363087123165892E-2</v>
      </c>
      <c r="P73" s="35">
        <f>+'MATRIZ (I)'!P73-'MATRIZ (A)'!P73</f>
        <v>-5.1116063578093597E-3</v>
      </c>
      <c r="Q73" s="35">
        <f>+'MATRIZ (I)'!Q73-'MATRIZ (A)'!Q73</f>
        <v>-1.3949119559297264E-2</v>
      </c>
      <c r="R73" s="35">
        <f>+'MATRIZ (I)'!R73-'MATRIZ (A)'!R73</f>
        <v>-1.4134436494463845E-2</v>
      </c>
      <c r="S73" s="35">
        <f>+'MATRIZ (I)'!S73-'MATRIZ (A)'!S73</f>
        <v>-2.2151089804704842E-3</v>
      </c>
      <c r="T73" s="35">
        <f>+'MATRIZ (I)'!T73-'MATRIZ (A)'!T73</f>
        <v>-5.8960677792078411E-3</v>
      </c>
      <c r="U73" s="35">
        <f>+'MATRIZ (I)'!U73-'MATRIZ (A)'!U73</f>
        <v>-8.0489162464514805E-3</v>
      </c>
      <c r="V73" s="35">
        <f>+'MATRIZ (I)'!V73-'MATRIZ (A)'!V73</f>
        <v>-2.6349523441227943E-2</v>
      </c>
      <c r="W73" s="35">
        <f>+'MATRIZ (I)'!W73-'MATRIZ (A)'!W73</f>
        <v>-7.0374985450586082E-3</v>
      </c>
      <c r="X73" s="35">
        <f>+'MATRIZ (I)'!X73-'MATRIZ (A)'!X73</f>
        <v>-3.6636031427396141E-3</v>
      </c>
      <c r="Y73" s="35">
        <f>+'MATRIZ (I)'!Y73-'MATRIZ (A)'!Y73</f>
        <v>-1.1917545632596047E-3</v>
      </c>
      <c r="Z73" s="35">
        <f>+'MATRIZ (I)'!Z73-'MATRIZ (A)'!Z73</f>
        <v>-1.0147756362524987E-3</v>
      </c>
      <c r="AA73" s="35">
        <f>+'MATRIZ (I)'!AA73-'MATRIZ (A)'!AA73</f>
        <v>-6.6116123838891724E-3</v>
      </c>
      <c r="AB73" s="35">
        <f>+'MATRIZ (I)'!AB73-'MATRIZ (A)'!AB73</f>
        <v>-1.5425968072120915E-4</v>
      </c>
      <c r="AC73" s="35">
        <f>+'MATRIZ (I)'!AC73-'MATRIZ (A)'!AC73</f>
        <v>-5.275000860218771E-4</v>
      </c>
      <c r="AD73" s="35">
        <f>+'MATRIZ (I)'!AD73-'MATRIZ (A)'!AD73</f>
        <v>-7.9289876208008751E-4</v>
      </c>
      <c r="AE73" s="35">
        <f>+'MATRIZ (I)'!AE73-'MATRIZ (A)'!AE73</f>
        <v>-1.3838306999187414E-3</v>
      </c>
      <c r="AF73" s="35">
        <f>+'MATRIZ (I)'!AF73-'MATRIZ (A)'!AF73</f>
        <v>-1.6364314971003416E-5</v>
      </c>
      <c r="AG73" s="35">
        <f>+'MATRIZ (I)'!AG73-'MATRIZ (A)'!AG73</f>
        <v>0</v>
      </c>
      <c r="AH73" s="35">
        <f>+'MATRIZ (I)'!AH73-'MATRIZ (A)'!AH73</f>
        <v>0</v>
      </c>
      <c r="AI73" s="35">
        <f>+'MATRIZ (I)'!AI73-'MATRIZ (A)'!AI73</f>
        <v>-3.9669934845706873E-4</v>
      </c>
      <c r="AJ73" s="35">
        <f>+'MATRIZ (I)'!AJ73-'MATRIZ (A)'!AJ73</f>
        <v>-3.0116985862276523E-4</v>
      </c>
      <c r="AK73" s="35">
        <f>+'MATRIZ (I)'!AK73-'MATRIZ (A)'!AK73</f>
        <v>-7.0076422828769301E-7</v>
      </c>
      <c r="AL73" s="35">
        <f>+'MATRIZ (I)'!AL73-'MATRIZ (A)'!AL73</f>
        <v>-1.1955182567634345E-4</v>
      </c>
      <c r="AM73" s="35">
        <f>+'MATRIZ (I)'!AM73-'MATRIZ (A)'!AM73</f>
        <v>-8.2168820202098436E-6</v>
      </c>
      <c r="AN73" s="35">
        <f>+'MATRIZ (I)'!AN73-'MATRIZ (A)'!AN73</f>
        <v>-2.4161138391372687E-4</v>
      </c>
      <c r="AO73" s="35">
        <f>+'MATRIZ (I)'!AO73-'MATRIZ (A)'!AO73</f>
        <v>-2.3158122167571494E-4</v>
      </c>
      <c r="AP73" s="35">
        <f>+'MATRIZ (I)'!AP73-'MATRIZ (A)'!AP73</f>
        <v>-2.9324138186385561E-5</v>
      </c>
      <c r="AQ73" s="35">
        <f>+'MATRIZ (I)'!AQ73-'MATRIZ (A)'!AQ73</f>
        <v>-2.7846539584279294E-4</v>
      </c>
      <c r="AR73" s="35">
        <f>+'MATRIZ (I)'!AR73-'MATRIZ (A)'!AR73</f>
        <v>-2.9922175813673286E-3</v>
      </c>
      <c r="AS73" s="35">
        <f>+'MATRIZ (I)'!AS73-'MATRIZ (A)'!AS73</f>
        <v>-9.9948850272453929E-6</v>
      </c>
      <c r="AT73" s="35">
        <f>+'MATRIZ (I)'!AT73-'MATRIZ (A)'!AT73</f>
        <v>-1.132120126982778E-5</v>
      </c>
      <c r="AU73" s="35">
        <f>+'MATRIZ (I)'!AU73-'MATRIZ (A)'!AU73</f>
        <v>-5.1850992433407021E-7</v>
      </c>
      <c r="AV73" s="35">
        <f>+'MATRIZ (I)'!AV73-'MATRIZ (A)'!AV73</f>
        <v>-1.6041087472998934E-6</v>
      </c>
      <c r="AW73" s="35">
        <f>+'MATRIZ (I)'!AW73-'MATRIZ (A)'!AW73</f>
        <v>-9.8701371874573818E-6</v>
      </c>
      <c r="AX73" s="35">
        <f>+'MATRIZ (I)'!AX73-'MATRIZ (A)'!AX73</f>
        <v>-3.0968029152344699E-4</v>
      </c>
      <c r="AY73" s="35">
        <f>+'MATRIZ (I)'!AY73-'MATRIZ (A)'!AY73</f>
        <v>-2.8287868547918033E-4</v>
      </c>
      <c r="AZ73" s="35">
        <f>+'MATRIZ (I)'!AZ73-'MATRIZ (A)'!AZ73</f>
        <v>-1.4838688166728501E-5</v>
      </c>
      <c r="BA73" s="35">
        <f>+'MATRIZ (I)'!BA73-'MATRIZ (A)'!BA73</f>
        <v>0</v>
      </c>
      <c r="BB73" s="35">
        <f>+'MATRIZ (I)'!BB73-'MATRIZ (A)'!BB73</f>
        <v>-4.1604082070159259E-5</v>
      </c>
      <c r="BC73" s="35">
        <f>+'MATRIZ (I)'!BC73-'MATRIZ (A)'!BC73</f>
        <v>-3.6322638842186659E-5</v>
      </c>
      <c r="BD73" s="35">
        <f>+'MATRIZ (I)'!BD73-'MATRIZ (A)'!BD73</f>
        <v>-1.3098363483234348E-3</v>
      </c>
      <c r="BE73" s="35">
        <f>+'MATRIZ (I)'!BE73-'MATRIZ (A)'!BE73</f>
        <v>-1.6880894363691684E-4</v>
      </c>
      <c r="BF73" s="35">
        <f>+'MATRIZ (I)'!BF73-'MATRIZ (A)'!BF73</f>
        <v>-6.4309457614095675E-5</v>
      </c>
      <c r="BG73" s="35">
        <f>+'MATRIZ (I)'!BG73-'MATRIZ (A)'!BG73</f>
        <v>-5.0592116819792724E-5</v>
      </c>
      <c r="BH73" s="35">
        <f>+'MATRIZ (I)'!BH73-'MATRIZ (A)'!BH73</f>
        <v>-3.4610607659641568E-5</v>
      </c>
      <c r="BI73" s="35">
        <f>+'MATRIZ (I)'!BI73-'MATRIZ (A)'!BI73</f>
        <v>0</v>
      </c>
      <c r="BJ73" s="35">
        <f>+'MATRIZ (I)'!BJ73-'MATRIZ (A)'!BJ73</f>
        <v>-1.2417711894131165E-3</v>
      </c>
      <c r="BK73" s="35">
        <f>+'MATRIZ (I)'!BK73-'MATRIZ (A)'!BK73</f>
        <v>-6.9543007494538174E-4</v>
      </c>
      <c r="BL73" s="35">
        <f>+'MATRIZ (I)'!BL73-'MATRIZ (A)'!BL73</f>
        <v>0.93409104060113657</v>
      </c>
      <c r="BM73" s="35">
        <f>+'MATRIZ (I)'!BM73-'MATRIZ (A)'!BM73</f>
        <v>-5.546177051118E-7</v>
      </c>
      <c r="BN73" s="35">
        <f>+'MATRIZ (I)'!BN73-'MATRIZ (A)'!BN73</f>
        <v>-1.2933481512658664E-4</v>
      </c>
      <c r="BO73" s="35">
        <f>+'MATRIZ (I)'!BO73-'MATRIZ (A)'!BO73</f>
        <v>0</v>
      </c>
      <c r="BP73" s="35">
        <f>+'MATRIZ (I)'!BP73-'MATRIZ (A)'!BP73</f>
        <v>-5.5683268771908399E-4</v>
      </c>
      <c r="BQ73" s="35">
        <f>+'MATRIZ (I)'!BQ73-'MATRIZ (A)'!BQ73</f>
        <v>-2.2230625247813129E-6</v>
      </c>
      <c r="BR73" s="35">
        <f>+'MATRIZ (I)'!BR73-'MATRIZ (A)'!BR73</f>
        <v>-1.7990536257237548E-5</v>
      </c>
      <c r="BS73" s="35">
        <f>+'MATRIZ (I)'!BS73-'MATRIZ (A)'!BS73</f>
        <v>-2.5549099741956301E-5</v>
      </c>
      <c r="BT73" s="35">
        <f>+'MATRIZ (I)'!BT73-'MATRIZ (A)'!BT73</f>
        <v>-2.5399367444037306E-7</v>
      </c>
      <c r="BU73" s="35">
        <f>+'MATRIZ (I)'!BU73-'MATRIZ (A)'!BU73</f>
        <v>-6.3800342157318661E-6</v>
      </c>
      <c r="BV73" s="35">
        <f>+'MATRIZ (I)'!BV73-'MATRIZ (A)'!BV73</f>
        <v>-3.7343791427495082E-6</v>
      </c>
      <c r="BW73" s="35">
        <f>+'MATRIZ (I)'!BW73-'MATRIZ (A)'!BW73</f>
        <v>-1.1910629150355249E-4</v>
      </c>
      <c r="BX73" s="35">
        <f>+'MATRIZ (I)'!BX73-'MATRIZ (A)'!BX73</f>
        <v>-5.4383796375358039E-8</v>
      </c>
      <c r="BY73" s="35">
        <f>+'MATRIZ (I)'!BY73-'MATRIZ (A)'!BY73</f>
        <v>-1.0279459244155947E-6</v>
      </c>
      <c r="BZ73" s="35">
        <f>+'MATRIZ (I)'!BZ73-'MATRIZ (A)'!BZ73</f>
        <v>-1.0352448577636643E-5</v>
      </c>
      <c r="CA73" s="35">
        <f>+'MATRIZ (I)'!CA73-'MATRIZ (A)'!CA73</f>
        <v>-9.4780181928973036E-7</v>
      </c>
      <c r="CB73" s="35">
        <f>+'MATRIZ (I)'!CB73-'MATRIZ (A)'!CB73</f>
        <v>-1.171719374438746E-7</v>
      </c>
      <c r="CC73" s="35">
        <f>+'MATRIZ (I)'!CC73-'MATRIZ (A)'!CC73</f>
        <v>-2.1801845978335616E-5</v>
      </c>
      <c r="CD73" s="35">
        <f>+'MATRIZ (I)'!CD73-'MATRIZ (A)'!CD73</f>
        <v>-3.0298600369535756E-6</v>
      </c>
      <c r="CE73" s="35">
        <f>+'MATRIZ (I)'!CE73-'MATRIZ (A)'!CE73</f>
        <v>-1.1719318837739265E-4</v>
      </c>
      <c r="CF73" s="35">
        <f>+'MATRIZ (I)'!CF73-'MATRIZ (A)'!CF73</f>
        <v>-1.2342832424044072E-5</v>
      </c>
      <c r="CG73" s="35">
        <f>+'MATRIZ (I)'!CG73-'MATRIZ (A)'!CG73</f>
        <v>-5.0778585175956161E-5</v>
      </c>
      <c r="CH73" s="35">
        <f>+'MATRIZ (I)'!CH73-'MATRIZ (A)'!CH73</f>
        <v>-3.4457849172981177E-4</v>
      </c>
      <c r="CI73" s="35">
        <f>+'MATRIZ (I)'!CI73-'MATRIZ (A)'!CI73</f>
        <v>-7.9681634390403448E-5</v>
      </c>
      <c r="CJ73" s="35">
        <f>+'MATRIZ (I)'!CJ73-'MATRIZ (A)'!CJ73</f>
        <v>-3.5764882779866221E-5</v>
      </c>
      <c r="CK73" s="35">
        <f>+'MATRIZ (I)'!CK73-'MATRIZ (A)'!CK73</f>
        <v>-5.6033290141594327E-5</v>
      </c>
      <c r="CL73" s="35">
        <f>+'MATRIZ (I)'!CL73-'MATRIZ (A)'!CL73</f>
        <v>-1.4516672992477621E-4</v>
      </c>
      <c r="CM73" s="35">
        <f>+'MATRIZ (I)'!CM73-'MATRIZ (A)'!CM73</f>
        <v>-2.4998775373151218E-6</v>
      </c>
      <c r="CN73" s="35">
        <f>+'MATRIZ (I)'!CN73-'MATRIZ (A)'!CN73</f>
        <v>-3.0739382616577437E-5</v>
      </c>
      <c r="CO73" s="35">
        <f>+'MATRIZ (I)'!CO73-'MATRIZ (A)'!CO73</f>
        <v>-6.513516922155731E-6</v>
      </c>
      <c r="CP73" s="35">
        <f>+'MATRIZ (I)'!CP73-'MATRIZ (A)'!CP73</f>
        <v>0</v>
      </c>
      <c r="CQ73" s="35">
        <f>+'MATRIZ (I)'!CQ73-'MATRIZ (A)'!CQ73</f>
        <v>-3.3658197857638993E-6</v>
      </c>
      <c r="CR73" s="35">
        <f>+'MATRIZ (I)'!CR73-'MATRIZ (A)'!CR73</f>
        <v>-3.9373397806994313E-5</v>
      </c>
      <c r="CS73" s="35">
        <f>+'MATRIZ (I)'!CS73-'MATRIZ (A)'!CS73</f>
        <v>-1.3809682589085274E-6</v>
      </c>
      <c r="CT73" s="35">
        <f>+'MATRIZ (I)'!CT73-'MATRIZ (A)'!CT73</f>
        <v>-3.2758892291177097E-6</v>
      </c>
      <c r="CU73" s="35">
        <f>+'MATRIZ (I)'!CU73-'MATRIZ (A)'!CU73</f>
        <v>-7.641028051689769E-6</v>
      </c>
      <c r="CV73" s="35">
        <f>+'MATRIZ (I)'!CV73-'MATRIZ (A)'!CV73</f>
        <v>-3.5346765274723061E-7</v>
      </c>
      <c r="CW73" s="35">
        <f>+'MATRIZ (I)'!CW73-'MATRIZ (A)'!CW73</f>
        <v>-3.3745404541485731E-7</v>
      </c>
      <c r="CX73" s="35">
        <f>+'MATRIZ (I)'!CX73-'MATRIZ (A)'!CX73</f>
        <v>-4.7024564648933647E-6</v>
      </c>
      <c r="CY73" s="35">
        <f>+'MATRIZ (I)'!CY73-'MATRIZ (A)'!CY73</f>
        <v>-4.4757866648045131E-6</v>
      </c>
      <c r="CZ73" s="35">
        <f>+'MATRIZ (I)'!CZ73-'MATRIZ (A)'!CZ73</f>
        <v>-1.9517717879878951E-7</v>
      </c>
      <c r="DA73" s="35">
        <f>+'MATRIZ (I)'!DA73-'MATRIZ (A)'!DA73</f>
        <v>-9.422639666088331E-6</v>
      </c>
      <c r="DB73" s="35">
        <f>+'MATRIZ (I)'!DB73-'MATRIZ (A)'!DB73</f>
        <v>-7.1885073536686254E-8</v>
      </c>
      <c r="DC73" s="35">
        <f>+'MATRIZ (I)'!DC73-'MATRIZ (A)'!DC73</f>
        <v>-1.2617604134086453E-6</v>
      </c>
      <c r="DD73" s="35">
        <f>+'MATRIZ (I)'!DD73-'MATRIZ (A)'!DD73</f>
        <v>-8.9007873140953237E-7</v>
      </c>
      <c r="DE73" s="35">
        <f>+'MATRIZ (I)'!DE73-'MATRIZ (A)'!DE73</f>
        <v>-5.0442926779687894E-6</v>
      </c>
      <c r="DF73" s="35">
        <f>+'MATRIZ (I)'!DF73-'MATRIZ (A)'!DF73</f>
        <v>-4.3500293583587728E-7</v>
      </c>
      <c r="DG73" s="35">
        <f>+'MATRIZ (I)'!DG73-'MATRIZ (A)'!DG73</f>
        <v>-7.6125588738486287E-6</v>
      </c>
      <c r="DH73" s="35">
        <f>+'MATRIZ (I)'!DH73-'MATRIZ (A)'!DH73</f>
        <v>-2.5437250686365374E-6</v>
      </c>
      <c r="DI73" s="35">
        <f>+'MATRIZ (I)'!DI73-'MATRIZ (A)'!DI73</f>
        <v>-3.3848683625806337E-6</v>
      </c>
      <c r="DJ73" s="35">
        <f>+'MATRIZ (I)'!DJ73-'MATRIZ (A)'!DJ73</f>
        <v>-2.044915655439136E-6</v>
      </c>
      <c r="DK73" s="35">
        <f>+'MATRIZ (I)'!DK73-'MATRIZ (A)'!DK73</f>
        <v>-4.0085470662279902E-5</v>
      </c>
      <c r="DL73" s="35">
        <f>+'MATRIZ (I)'!DL73-'MATRIZ (A)'!DL73</f>
        <v>-2.101658998180395E-4</v>
      </c>
      <c r="DM73" s="35">
        <f>+'MATRIZ (I)'!DM73-'MATRIZ (A)'!DM73</f>
        <v>-7.9741065855453267E-7</v>
      </c>
      <c r="DN73" s="35">
        <f>+'MATRIZ (I)'!DN73-'MATRIZ (A)'!DN73</f>
        <v>-2.5653799428645821E-6</v>
      </c>
      <c r="DO73" s="35">
        <f>+'MATRIZ (I)'!DO73-'MATRIZ (A)'!DO73</f>
        <v>-2.5346711143617979E-4</v>
      </c>
      <c r="DP73" s="35">
        <f>+'MATRIZ (I)'!DP73-'MATRIZ (A)'!DP73</f>
        <v>-1.4160511519044334E-6</v>
      </c>
      <c r="DQ73" s="35">
        <f>+'MATRIZ (I)'!DQ73-'MATRIZ (A)'!DQ73</f>
        <v>-6.2976976998972964E-7</v>
      </c>
      <c r="DR73" s="35">
        <f>+'MATRIZ (I)'!DR73-'MATRIZ (A)'!DR73</f>
        <v>-8.2320451792226841E-7</v>
      </c>
      <c r="DS73" s="35">
        <f>+'MATRIZ (I)'!DS73-'MATRIZ (A)'!DS73</f>
        <v>-9.9673768371402087E-6</v>
      </c>
      <c r="DT73" s="35">
        <f>+'MATRIZ (I)'!DT73-'MATRIZ (A)'!DT73</f>
        <v>-1.0075076142856568E-3</v>
      </c>
      <c r="DU73" s="35">
        <f>+'MATRIZ (I)'!DU73-'MATRIZ (A)'!DU73</f>
        <v>-1.0284242164207741E-6</v>
      </c>
      <c r="DV73" s="35">
        <f>+'MATRIZ (I)'!DV73-'MATRIZ (A)'!DV73</f>
        <v>-2.6517315044480571E-4</v>
      </c>
      <c r="DW73" s="35">
        <f>+'MATRIZ (I)'!DW73-'MATRIZ (A)'!DW73</f>
        <v>-6.5145811077856679E-5</v>
      </c>
      <c r="DX73" s="35">
        <f>+'MATRIZ (I)'!DX73-'MATRIZ (A)'!DX73</f>
        <v>-2.0757969799108326E-6</v>
      </c>
      <c r="DY73" s="35">
        <f>+'MATRIZ (I)'!DY73-'MATRIZ (A)'!DY73</f>
        <v>-1.078172803524397E-4</v>
      </c>
      <c r="DZ73" s="35">
        <f>+'MATRIZ (I)'!DZ73-'MATRIZ (A)'!DZ73</f>
        <v>-1.7904328365636501E-4</v>
      </c>
      <c r="EA73" s="35">
        <f>+'MATRIZ (I)'!EA73-'MATRIZ (A)'!EA73</f>
        <v>-8.7756229414768098E-5</v>
      </c>
      <c r="EB73" s="35">
        <f>+'MATRIZ (I)'!EB73-'MATRIZ (A)'!EB73</f>
        <v>-1.0656992870709429E-5</v>
      </c>
      <c r="EC73" s="35">
        <f>+'MATRIZ (I)'!EC73-'MATRIZ (A)'!EC73</f>
        <v>-8.0730278345131287E-6</v>
      </c>
      <c r="ED73" s="35">
        <f>+'MATRIZ (I)'!ED73-'MATRIZ (A)'!ED73</f>
        <v>-6.295422754779646E-7</v>
      </c>
      <c r="EE73" s="35">
        <f>+'MATRIZ (I)'!EE73-'MATRIZ (A)'!EE73</f>
        <v>-4.0529626301162642E-5</v>
      </c>
      <c r="EF73" s="35">
        <f>+'MATRIZ (I)'!EF73-'MATRIZ (A)'!EF73</f>
        <v>-4.5769791790263024E-6</v>
      </c>
      <c r="EG73" s="35">
        <f>+'MATRIZ (I)'!EG73-'MATRIZ (A)'!EG73</f>
        <v>-7.6290286999258165E-6</v>
      </c>
      <c r="EH73" s="35">
        <f>+'MATRIZ (I)'!EH73-'MATRIZ (A)'!EH73</f>
        <v>0</v>
      </c>
    </row>
    <row r="74" spans="1:138" s="7" customFormat="1" ht="21.95" customHeight="1" thickBot="1" x14ac:dyDescent="0.25">
      <c r="A74" s="12" t="s">
        <v>212</v>
      </c>
      <c r="B74" s="12" t="s">
        <v>213</v>
      </c>
      <c r="C74" s="35">
        <f>+'MATRIZ (I)'!C74-'MATRIZ (A)'!C74</f>
        <v>-4.8891612127493099E-5</v>
      </c>
      <c r="D74" s="35">
        <f>+'MATRIZ (I)'!D74-'MATRIZ (A)'!D74</f>
        <v>-3.2959249686824873E-5</v>
      </c>
      <c r="E74" s="35">
        <f>+'MATRIZ (I)'!E74-'MATRIZ (A)'!E74</f>
        <v>-2.2544629680872287E-5</v>
      </c>
      <c r="F74" s="35">
        <f>+'MATRIZ (I)'!F74-'MATRIZ (A)'!F74</f>
        <v>-6.9906372892103471E-5</v>
      </c>
      <c r="G74" s="35">
        <f>+'MATRIZ (I)'!G74-'MATRIZ (A)'!G74</f>
        <v>-1.3030535747232753E-4</v>
      </c>
      <c r="H74" s="35">
        <f>+'MATRIZ (I)'!H74-'MATRIZ (A)'!H74</f>
        <v>-1.3392625080393007E-4</v>
      </c>
      <c r="I74" s="35">
        <f>+'MATRIZ (I)'!I74-'MATRIZ (A)'!I74</f>
        <v>-4.6913770717497088E-4</v>
      </c>
      <c r="J74" s="35">
        <f>+'MATRIZ (I)'!J74-'MATRIZ (A)'!J74</f>
        <v>-4.5010914150021879E-5</v>
      </c>
      <c r="K74" s="35">
        <f>+'MATRIZ (I)'!K74-'MATRIZ (A)'!K74</f>
        <v>-1.2501840138263399E-4</v>
      </c>
      <c r="L74" s="35">
        <f>+'MATRIZ (I)'!L74-'MATRIZ (A)'!L74</f>
        <v>-8.9924318224102941E-5</v>
      </c>
      <c r="M74" s="35">
        <f>+'MATRIZ (I)'!M74-'MATRIZ (A)'!M74</f>
        <v>-4.3784987354121097E-5</v>
      </c>
      <c r="N74" s="35">
        <f>+'MATRIZ (I)'!N74-'MATRIZ (A)'!N74</f>
        <v>-3.3128735582050781E-4</v>
      </c>
      <c r="O74" s="35">
        <f>+'MATRIZ (I)'!O74-'MATRIZ (A)'!O74</f>
        <v>-2.0911064234897071E-4</v>
      </c>
      <c r="P74" s="35">
        <f>+'MATRIZ (I)'!P74-'MATRIZ (A)'!P74</f>
        <v>-6.3145507288883045E-4</v>
      </c>
      <c r="Q74" s="35">
        <f>+'MATRIZ (I)'!Q74-'MATRIZ (A)'!Q74</f>
        <v>-6.2380011912972598E-5</v>
      </c>
      <c r="R74" s="35">
        <f>+'MATRIZ (I)'!R74-'MATRIZ (A)'!R74</f>
        <v>-8.9476283063636816E-5</v>
      </c>
      <c r="S74" s="35">
        <f>+'MATRIZ (I)'!S74-'MATRIZ (A)'!S74</f>
        <v>-2.4952141393858289E-5</v>
      </c>
      <c r="T74" s="35">
        <f>+'MATRIZ (I)'!T74-'MATRIZ (A)'!T74</f>
        <v>-4.7043739321558906E-5</v>
      </c>
      <c r="U74" s="35">
        <f>+'MATRIZ (I)'!U74-'MATRIZ (A)'!U74</f>
        <v>-5.2701600480419534E-5</v>
      </c>
      <c r="V74" s="35">
        <f>+'MATRIZ (I)'!V74-'MATRIZ (A)'!V74</f>
        <v>-9.7275429247230973E-5</v>
      </c>
      <c r="W74" s="35">
        <f>+'MATRIZ (I)'!W74-'MATRIZ (A)'!W74</f>
        <v>-3.5858538387853185E-4</v>
      </c>
      <c r="X74" s="35">
        <f>+'MATRIZ (I)'!X74-'MATRIZ (A)'!X74</f>
        <v>-1.8150716300677347E-4</v>
      </c>
      <c r="Y74" s="35">
        <f>+'MATRIZ (I)'!Y74-'MATRIZ (A)'!Y74</f>
        <v>-1.2529858151119828E-4</v>
      </c>
      <c r="Z74" s="35">
        <f>+'MATRIZ (I)'!Z74-'MATRIZ (A)'!Z74</f>
        <v>-1.0414093793647041E-4</v>
      </c>
      <c r="AA74" s="35">
        <f>+'MATRIZ (I)'!AA74-'MATRIZ (A)'!AA74</f>
        <v>-9.2218538331933776E-5</v>
      </c>
      <c r="AB74" s="35">
        <f>+'MATRIZ (I)'!AB74-'MATRIZ (A)'!AB74</f>
        <v>-3.6460131399991995E-5</v>
      </c>
      <c r="AC74" s="35">
        <f>+'MATRIZ (I)'!AC74-'MATRIZ (A)'!AC74</f>
        <v>-3.6898635743345395E-4</v>
      </c>
      <c r="AD74" s="35">
        <f>+'MATRIZ (I)'!AD74-'MATRIZ (A)'!AD74</f>
        <v>-1.6317945641738024E-4</v>
      </c>
      <c r="AE74" s="35">
        <f>+'MATRIZ (I)'!AE74-'MATRIZ (A)'!AE74</f>
        <v>-1.7332497995861635E-4</v>
      </c>
      <c r="AF74" s="35">
        <f>+'MATRIZ (I)'!AF74-'MATRIZ (A)'!AF74</f>
        <v>-4.806435632325586E-5</v>
      </c>
      <c r="AG74" s="35">
        <f>+'MATRIZ (I)'!AG74-'MATRIZ (A)'!AG74</f>
        <v>-5.2294630592660315E-6</v>
      </c>
      <c r="AH74" s="35">
        <f>+'MATRIZ (I)'!AH74-'MATRIZ (A)'!AH74</f>
        <v>-9.1994878385389842E-5</v>
      </c>
      <c r="AI74" s="35">
        <f>+'MATRIZ (I)'!AI74-'MATRIZ (A)'!AI74</f>
        <v>-5.0976196686237116E-5</v>
      </c>
      <c r="AJ74" s="35">
        <f>+'MATRIZ (I)'!AJ74-'MATRIZ (A)'!AJ74</f>
        <v>-7.6207814040051171E-5</v>
      </c>
      <c r="AK74" s="35">
        <f>+'MATRIZ (I)'!AK74-'MATRIZ (A)'!AK74</f>
        <v>-9.9083705718482933E-6</v>
      </c>
      <c r="AL74" s="35">
        <f>+'MATRIZ (I)'!AL74-'MATRIZ (A)'!AL74</f>
        <v>-8.544479030548302E-5</v>
      </c>
      <c r="AM74" s="35">
        <f>+'MATRIZ (I)'!AM74-'MATRIZ (A)'!AM74</f>
        <v>-1.4165902980437222E-4</v>
      </c>
      <c r="AN74" s="35">
        <f>+'MATRIZ (I)'!AN74-'MATRIZ (A)'!AN74</f>
        <v>-1.9590967751250305E-4</v>
      </c>
      <c r="AO74" s="35">
        <f>+'MATRIZ (I)'!AO74-'MATRIZ (A)'!AO74</f>
        <v>-1.6219894226209016E-5</v>
      </c>
      <c r="AP74" s="35">
        <f>+'MATRIZ (I)'!AP74-'MATRIZ (A)'!AP74</f>
        <v>-6.8258416312994816E-5</v>
      </c>
      <c r="AQ74" s="35">
        <f>+'MATRIZ (I)'!AQ74-'MATRIZ (A)'!AQ74</f>
        <v>-1.4170898153837745E-4</v>
      </c>
      <c r="AR74" s="35">
        <f>+'MATRIZ (I)'!AR74-'MATRIZ (A)'!AR74</f>
        <v>-3.959021012397059E-5</v>
      </c>
      <c r="AS74" s="35">
        <f>+'MATRIZ (I)'!AS74-'MATRIZ (A)'!AS74</f>
        <v>-6.2813487167043546E-5</v>
      </c>
      <c r="AT74" s="35">
        <f>+'MATRIZ (I)'!AT74-'MATRIZ (A)'!AT74</f>
        <v>-1.4310271965772795E-4</v>
      </c>
      <c r="AU74" s="35">
        <f>+'MATRIZ (I)'!AU74-'MATRIZ (A)'!AU74</f>
        <v>-4.3069115108279144E-6</v>
      </c>
      <c r="AV74" s="35">
        <f>+'MATRIZ (I)'!AV74-'MATRIZ (A)'!AV74</f>
        <v>-2.8959063273659839E-5</v>
      </c>
      <c r="AW74" s="35">
        <f>+'MATRIZ (I)'!AW74-'MATRIZ (A)'!AW74</f>
        <v>-2.9710818462640442E-4</v>
      </c>
      <c r="AX74" s="35">
        <f>+'MATRIZ (I)'!AX74-'MATRIZ (A)'!AX74</f>
        <v>-7.1756206961733581E-5</v>
      </c>
      <c r="AY74" s="35">
        <f>+'MATRIZ (I)'!AY74-'MATRIZ (A)'!AY74</f>
        <v>-5.7781339308935259E-5</v>
      </c>
      <c r="AZ74" s="35">
        <f>+'MATRIZ (I)'!AZ74-'MATRIZ (A)'!AZ74</f>
        <v>-1.0959092051107015E-4</v>
      </c>
      <c r="BA74" s="35">
        <f>+'MATRIZ (I)'!BA74-'MATRIZ (A)'!BA74</f>
        <v>-1.3342298649075783E-4</v>
      </c>
      <c r="BB74" s="35">
        <f>+'MATRIZ (I)'!BB74-'MATRIZ (A)'!BB74</f>
        <v>-1.037225563492276E-4</v>
      </c>
      <c r="BC74" s="35">
        <f>+'MATRIZ (I)'!BC74-'MATRIZ (A)'!BC74</f>
        <v>-6.556905368794597E-5</v>
      </c>
      <c r="BD74" s="35">
        <f>+'MATRIZ (I)'!BD74-'MATRIZ (A)'!BD74</f>
        <v>-3.5762183438437092E-4</v>
      </c>
      <c r="BE74" s="35">
        <f>+'MATRIZ (I)'!BE74-'MATRIZ (A)'!BE74</f>
        <v>-1.1634145632088797E-4</v>
      </c>
      <c r="BF74" s="35">
        <f>+'MATRIZ (I)'!BF74-'MATRIZ (A)'!BF74</f>
        <v>-3.1432342162195552E-3</v>
      </c>
      <c r="BG74" s="35">
        <f>+'MATRIZ (I)'!BG74-'MATRIZ (A)'!BG74</f>
        <v>-1.3012064596741894E-3</v>
      </c>
      <c r="BH74" s="35">
        <f>+'MATRIZ (I)'!BH74-'MATRIZ (A)'!BH74</f>
        <v>-9.2240079204628563E-3</v>
      </c>
      <c r="BI74" s="35">
        <f>+'MATRIZ (I)'!BI74-'MATRIZ (A)'!BI74</f>
        <v>0</v>
      </c>
      <c r="BJ74" s="35">
        <f>+'MATRIZ (I)'!BJ74-'MATRIZ (A)'!BJ74</f>
        <v>-9.6661445402804593E-5</v>
      </c>
      <c r="BK74" s="35">
        <f>+'MATRIZ (I)'!BK74-'MATRIZ (A)'!BK74</f>
        <v>-1.2295463998591671E-4</v>
      </c>
      <c r="BL74" s="35">
        <f>+'MATRIZ (I)'!BL74-'MATRIZ (A)'!BL74</f>
        <v>-1.5525156949778437E-3</v>
      </c>
      <c r="BM74" s="35">
        <f>+'MATRIZ (I)'!BM74-'MATRIZ (A)'!BM74</f>
        <v>0.95558141336934543</v>
      </c>
      <c r="BN74" s="35">
        <f>+'MATRIZ (I)'!BN74-'MATRIZ (A)'!BN74</f>
        <v>-7.9165999546788445E-4</v>
      </c>
      <c r="BO74" s="35">
        <f>+'MATRIZ (I)'!BO74-'MATRIZ (A)'!BO74</f>
        <v>-1.0164700616496239E-4</v>
      </c>
      <c r="BP74" s="35">
        <f>+'MATRIZ (I)'!BP74-'MATRIZ (A)'!BP74</f>
        <v>-1.0954921757729523E-4</v>
      </c>
      <c r="BQ74" s="35">
        <f>+'MATRIZ (I)'!BQ74-'MATRIZ (A)'!BQ74</f>
        <v>-1.9893841651707704E-2</v>
      </c>
      <c r="BR74" s="35">
        <f>+'MATRIZ (I)'!BR74-'MATRIZ (A)'!BR74</f>
        <v>-3.7758139882364114E-3</v>
      </c>
      <c r="BS74" s="35">
        <f>+'MATRIZ (I)'!BS74-'MATRIZ (A)'!BS74</f>
        <v>-1.9241494372487854E-3</v>
      </c>
      <c r="BT74" s="35">
        <f>+'MATRIZ (I)'!BT74-'MATRIZ (A)'!BT74</f>
        <v>-1.2424554920400137E-3</v>
      </c>
      <c r="BU74" s="35">
        <f>+'MATRIZ (I)'!BU74-'MATRIZ (A)'!BU74</f>
        <v>-4.2759054421093206E-4</v>
      </c>
      <c r="BV74" s="35">
        <f>+'MATRIZ (I)'!BV74-'MATRIZ (A)'!BV74</f>
        <v>-3.1248437238414143E-3</v>
      </c>
      <c r="BW74" s="35">
        <f>+'MATRIZ (I)'!BW74-'MATRIZ (A)'!BW74</f>
        <v>-8.0492013710351251E-3</v>
      </c>
      <c r="BX74" s="35">
        <f>+'MATRIZ (I)'!BX74-'MATRIZ (A)'!BX74</f>
        <v>-8.7540223371445796E-6</v>
      </c>
      <c r="BY74" s="35">
        <f>+'MATRIZ (I)'!BY74-'MATRIZ (A)'!BY74</f>
        <v>-1.6160874056912259E-4</v>
      </c>
      <c r="BZ74" s="35">
        <f>+'MATRIZ (I)'!BZ74-'MATRIZ (A)'!BZ74</f>
        <v>-1.4151550411385634E-3</v>
      </c>
      <c r="CA74" s="35">
        <f>+'MATRIZ (I)'!CA74-'MATRIZ (A)'!CA74</f>
        <v>-6.1595594805850164E-3</v>
      </c>
      <c r="CB74" s="35">
        <f>+'MATRIZ (I)'!CB74-'MATRIZ (A)'!CB74</f>
        <v>-1.0353111323056149E-2</v>
      </c>
      <c r="CC74" s="35">
        <f>+'MATRIZ (I)'!CC74-'MATRIZ (A)'!CC74</f>
        <v>-2.5698489114048987E-2</v>
      </c>
      <c r="CD74" s="35">
        <f>+'MATRIZ (I)'!CD74-'MATRIZ (A)'!CD74</f>
        <v>-1.9142285960343966E-4</v>
      </c>
      <c r="CE74" s="35">
        <f>+'MATRIZ (I)'!CE74-'MATRIZ (A)'!CE74</f>
        <v>-7.4516593575151774E-3</v>
      </c>
      <c r="CF74" s="35">
        <f>+'MATRIZ (I)'!CF74-'MATRIZ (A)'!CF74</f>
        <v>-3.4046401257197255E-4</v>
      </c>
      <c r="CG74" s="35">
        <f>+'MATRIZ (I)'!CG74-'MATRIZ (A)'!CG74</f>
        <v>-1.1851917168420957E-4</v>
      </c>
      <c r="CH74" s="35">
        <f>+'MATRIZ (I)'!CH74-'MATRIZ (A)'!CH74</f>
        <v>-3.9566185203165948E-4</v>
      </c>
      <c r="CI74" s="35">
        <f>+'MATRIZ (I)'!CI74-'MATRIZ (A)'!CI74</f>
        <v>-9.6596490828853454E-5</v>
      </c>
      <c r="CJ74" s="35">
        <f>+'MATRIZ (I)'!CJ74-'MATRIZ (A)'!CJ74</f>
        <v>-7.6536130894553954E-3</v>
      </c>
      <c r="CK74" s="35">
        <f>+'MATRIZ (I)'!CK74-'MATRIZ (A)'!CK74</f>
        <v>-1.2765854535071914E-3</v>
      </c>
      <c r="CL74" s="35">
        <f>+'MATRIZ (I)'!CL74-'MATRIZ (A)'!CL74</f>
        <v>-6.1684170870432377E-4</v>
      </c>
      <c r="CM74" s="35">
        <f>+'MATRIZ (I)'!CM74-'MATRIZ (A)'!CM74</f>
        <v>-1.0104617466894773E-2</v>
      </c>
      <c r="CN74" s="35">
        <f>+'MATRIZ (I)'!CN74-'MATRIZ (A)'!CN74</f>
        <v>-1.4697605122380872E-4</v>
      </c>
      <c r="CO74" s="35">
        <f>+'MATRIZ (I)'!CO74-'MATRIZ (A)'!CO74</f>
        <v>-2.9209621677095073E-2</v>
      </c>
      <c r="CP74" s="35">
        <f>+'MATRIZ (I)'!CP74-'MATRIZ (A)'!CP74</f>
        <v>-5.3595312795993667E-5</v>
      </c>
      <c r="CQ74" s="35">
        <f>+'MATRIZ (I)'!CQ74-'MATRIZ (A)'!CQ74</f>
        <v>-7.1914845247648244E-5</v>
      </c>
      <c r="CR74" s="35">
        <f>+'MATRIZ (I)'!CR74-'MATRIZ (A)'!CR74</f>
        <v>-4.7490431187255898E-5</v>
      </c>
      <c r="CS74" s="35">
        <f>+'MATRIZ (I)'!CS74-'MATRIZ (A)'!CS74</f>
        <v>-4.486098027281051E-5</v>
      </c>
      <c r="CT74" s="35">
        <f>+'MATRIZ (I)'!CT74-'MATRIZ (A)'!CT74</f>
        <v>-1.2917971045250863E-5</v>
      </c>
      <c r="CU74" s="35">
        <f>+'MATRIZ (I)'!CU74-'MATRIZ (A)'!CU74</f>
        <v>-7.7461037210009321E-5</v>
      </c>
      <c r="CV74" s="35">
        <f>+'MATRIZ (I)'!CV74-'MATRIZ (A)'!CV74</f>
        <v>-6.2032282620435286E-6</v>
      </c>
      <c r="CW74" s="35">
        <f>+'MATRIZ (I)'!CW74-'MATRIZ (A)'!CW74</f>
        <v>-1.1837008259312103E-4</v>
      </c>
      <c r="CX74" s="35">
        <f>+'MATRIZ (I)'!CX74-'MATRIZ (A)'!CX74</f>
        <v>-2.1766699814766073E-4</v>
      </c>
      <c r="CY74" s="35">
        <f>+'MATRIZ (I)'!CY74-'MATRIZ (A)'!CY74</f>
        <v>-1.0726878053798309E-4</v>
      </c>
      <c r="CZ74" s="35">
        <f>+'MATRIZ (I)'!CZ74-'MATRIZ (A)'!CZ74</f>
        <v>-7.1679516174050452E-6</v>
      </c>
      <c r="DA74" s="35">
        <f>+'MATRIZ (I)'!DA74-'MATRIZ (A)'!DA74</f>
        <v>-1.5364537280910062E-4</v>
      </c>
      <c r="DB74" s="35">
        <f>+'MATRIZ (I)'!DB74-'MATRIZ (A)'!DB74</f>
        <v>-8.757986384142108E-5</v>
      </c>
      <c r="DC74" s="35">
        <f>+'MATRIZ (I)'!DC74-'MATRIZ (A)'!DC74</f>
        <v>-1.7710425446287233E-4</v>
      </c>
      <c r="DD74" s="35">
        <f>+'MATRIZ (I)'!DD74-'MATRIZ (A)'!DD74</f>
        <v>-3.2176047267391594E-4</v>
      </c>
      <c r="DE74" s="35">
        <f>+'MATRIZ (I)'!DE74-'MATRIZ (A)'!DE74</f>
        <v>-1.3681329703233731E-6</v>
      </c>
      <c r="DF74" s="35">
        <f>+'MATRIZ (I)'!DF74-'MATRIZ (A)'!DF74</f>
        <v>-1.523073579412013E-4</v>
      </c>
      <c r="DG74" s="35">
        <f>+'MATRIZ (I)'!DG74-'MATRIZ (A)'!DG74</f>
        <v>-3.6776695925105391E-3</v>
      </c>
      <c r="DH74" s="35">
        <f>+'MATRIZ (I)'!DH74-'MATRIZ (A)'!DH74</f>
        <v>-1.4352934558815406E-4</v>
      </c>
      <c r="DI74" s="35">
        <f>+'MATRIZ (I)'!DI74-'MATRIZ (A)'!DI74</f>
        <v>-1.4331619664717269E-4</v>
      </c>
      <c r="DJ74" s="35">
        <f>+'MATRIZ (I)'!DJ74-'MATRIZ (A)'!DJ74</f>
        <v>-9.675389203762868E-6</v>
      </c>
      <c r="DK74" s="35">
        <f>+'MATRIZ (I)'!DK74-'MATRIZ (A)'!DK74</f>
        <v>-1.1783154075797341E-4</v>
      </c>
      <c r="DL74" s="35">
        <f>+'MATRIZ (I)'!DL74-'MATRIZ (A)'!DL74</f>
        <v>-1.3502245812601141E-4</v>
      </c>
      <c r="DM74" s="35">
        <f>+'MATRIZ (I)'!DM74-'MATRIZ (A)'!DM74</f>
        <v>-6.7215033876198769E-4</v>
      </c>
      <c r="DN74" s="35">
        <f>+'MATRIZ (I)'!DN74-'MATRIZ (A)'!DN74</f>
        <v>-2.9746742536668836E-3</v>
      </c>
      <c r="DO74" s="35">
        <f>+'MATRIZ (I)'!DO74-'MATRIZ (A)'!DO74</f>
        <v>-6.5263770689303528E-5</v>
      </c>
      <c r="DP74" s="35">
        <f>+'MATRIZ (I)'!DP74-'MATRIZ (A)'!DP74</f>
        <v>-4.7106649974375889E-5</v>
      </c>
      <c r="DQ74" s="35">
        <f>+'MATRIZ (I)'!DQ74-'MATRIZ (A)'!DQ74</f>
        <v>-2.3949212688354563E-6</v>
      </c>
      <c r="DR74" s="35">
        <f>+'MATRIZ (I)'!DR74-'MATRIZ (A)'!DR74</f>
        <v>-9.1467469375911968E-5</v>
      </c>
      <c r="DS74" s="35">
        <f>+'MATRIZ (I)'!DS74-'MATRIZ (A)'!DS74</f>
        <v>-1.8145843045732995E-5</v>
      </c>
      <c r="DT74" s="35">
        <f>+'MATRIZ (I)'!DT74-'MATRIZ (A)'!DT74</f>
        <v>-6.8083749439872213E-5</v>
      </c>
      <c r="DU74" s="35">
        <f>+'MATRIZ (I)'!DU74-'MATRIZ (A)'!DU74</f>
        <v>-2.4733911664576308E-3</v>
      </c>
      <c r="DV74" s="35">
        <f>+'MATRIZ (I)'!DV74-'MATRIZ (A)'!DV74</f>
        <v>-1.4853736040421493E-3</v>
      </c>
      <c r="DW74" s="35">
        <f>+'MATRIZ (I)'!DW74-'MATRIZ (A)'!DW74</f>
        <v>-5.8010717877835568E-4</v>
      </c>
      <c r="DX74" s="35">
        <f>+'MATRIZ (I)'!DX74-'MATRIZ (A)'!DX74</f>
        <v>-1.2301961144952718E-3</v>
      </c>
      <c r="DY74" s="35">
        <f>+'MATRIZ (I)'!DY74-'MATRIZ (A)'!DY74</f>
        <v>-4.7072255448737005E-4</v>
      </c>
      <c r="DZ74" s="35">
        <f>+'MATRIZ (I)'!DZ74-'MATRIZ (A)'!DZ74</f>
        <v>-4.8677048618602279E-4</v>
      </c>
      <c r="EA74" s="35">
        <f>+'MATRIZ (I)'!EA74-'MATRIZ (A)'!EA74</f>
        <v>-2.2179439250593551E-4</v>
      </c>
      <c r="EB74" s="35">
        <f>+'MATRIZ (I)'!EB74-'MATRIZ (A)'!EB74</f>
        <v>-9.3358698163621885E-4</v>
      </c>
      <c r="EC74" s="35">
        <f>+'MATRIZ (I)'!EC74-'MATRIZ (A)'!EC74</f>
        <v>-2.9024600356719751E-4</v>
      </c>
      <c r="ED74" s="35">
        <f>+'MATRIZ (I)'!ED74-'MATRIZ (A)'!ED74</f>
        <v>-2.42937766417736E-5</v>
      </c>
      <c r="EE74" s="35">
        <f>+'MATRIZ (I)'!EE74-'MATRIZ (A)'!EE74</f>
        <v>-6.259510777566687E-5</v>
      </c>
      <c r="EF74" s="35">
        <f>+'MATRIZ (I)'!EF74-'MATRIZ (A)'!EF74</f>
        <v>-5.1241012943942449E-4</v>
      </c>
      <c r="EG74" s="35">
        <f>+'MATRIZ (I)'!EG74-'MATRIZ (A)'!EG74</f>
        <v>-4.6072775786947671E-5</v>
      </c>
      <c r="EH74" s="35">
        <f>+'MATRIZ (I)'!EH74-'MATRIZ (A)'!EH74</f>
        <v>0</v>
      </c>
    </row>
    <row r="75" spans="1:138" s="7" customFormat="1" ht="21.95" customHeight="1" thickBot="1" x14ac:dyDescent="0.25">
      <c r="A75" s="12" t="s">
        <v>214</v>
      </c>
      <c r="B75" s="12" t="s">
        <v>215</v>
      </c>
      <c r="C75" s="35">
        <f>+'MATRIZ (I)'!C75-'MATRIZ (A)'!C75</f>
        <v>-1.6535242173914162E-3</v>
      </c>
      <c r="D75" s="35">
        <f>+'MATRIZ (I)'!D75-'MATRIZ (A)'!D75</f>
        <v>-1.8239331222323E-3</v>
      </c>
      <c r="E75" s="35">
        <f>+'MATRIZ (I)'!E75-'MATRIZ (A)'!E75</f>
        <v>-4.1251152055524269E-4</v>
      </c>
      <c r="F75" s="35">
        <f>+'MATRIZ (I)'!F75-'MATRIZ (A)'!F75</f>
        <v>-8.8045740526121723E-4</v>
      </c>
      <c r="G75" s="35">
        <f>+'MATRIZ (I)'!G75-'MATRIZ (A)'!G75</f>
        <v>-1.2627981458353096E-3</v>
      </c>
      <c r="H75" s="35">
        <f>+'MATRIZ (I)'!H75-'MATRIZ (A)'!H75</f>
        <v>-1.1720474845140346E-3</v>
      </c>
      <c r="I75" s="35">
        <f>+'MATRIZ (I)'!I75-'MATRIZ (A)'!I75</f>
        <v>-1.3522807600760435E-3</v>
      </c>
      <c r="J75" s="35">
        <f>+'MATRIZ (I)'!J75-'MATRIZ (A)'!J75</f>
        <v>-1.5473443203425181E-3</v>
      </c>
      <c r="K75" s="35">
        <f>+'MATRIZ (I)'!K75-'MATRIZ (A)'!K75</f>
        <v>-1.9269096260698896E-3</v>
      </c>
      <c r="L75" s="35">
        <f>+'MATRIZ (I)'!L75-'MATRIZ (A)'!L75</f>
        <v>-7.9139990335321941E-4</v>
      </c>
      <c r="M75" s="35">
        <f>+'MATRIZ (I)'!M75-'MATRIZ (A)'!M75</f>
        <v>-4.4652000954533729E-4</v>
      </c>
      <c r="N75" s="35">
        <f>+'MATRIZ (I)'!N75-'MATRIZ (A)'!N75</f>
        <v>-9.4291442476106735E-4</v>
      </c>
      <c r="O75" s="35">
        <f>+'MATRIZ (I)'!O75-'MATRIZ (A)'!O75</f>
        <v>-6.2148854962321566E-4</v>
      </c>
      <c r="P75" s="35">
        <f>+'MATRIZ (I)'!P75-'MATRIZ (A)'!P75</f>
        <v>-6.3917076899167806E-4</v>
      </c>
      <c r="Q75" s="35">
        <f>+'MATRIZ (I)'!Q75-'MATRIZ (A)'!Q75</f>
        <v>-1.4032915989085381E-3</v>
      </c>
      <c r="R75" s="35">
        <f>+'MATRIZ (I)'!R75-'MATRIZ (A)'!R75</f>
        <v>-5.7545068240753784E-4</v>
      </c>
      <c r="S75" s="35">
        <f>+'MATRIZ (I)'!S75-'MATRIZ (A)'!S75</f>
        <v>-6.8003699149645077E-4</v>
      </c>
      <c r="T75" s="35">
        <f>+'MATRIZ (I)'!T75-'MATRIZ (A)'!T75</f>
        <v>-5.6063037481117537E-4</v>
      </c>
      <c r="U75" s="35">
        <f>+'MATRIZ (I)'!U75-'MATRIZ (A)'!U75</f>
        <v>-5.4054254737586726E-4</v>
      </c>
      <c r="V75" s="35">
        <f>+'MATRIZ (I)'!V75-'MATRIZ (A)'!V75</f>
        <v>-1.7165829282682046E-3</v>
      </c>
      <c r="W75" s="35">
        <f>+'MATRIZ (I)'!W75-'MATRIZ (A)'!W75</f>
        <v>-5.8454501692042124E-4</v>
      </c>
      <c r="X75" s="35">
        <f>+'MATRIZ (I)'!X75-'MATRIZ (A)'!X75</f>
        <v>-7.3653567564137636E-4</v>
      </c>
      <c r="Y75" s="35">
        <f>+'MATRIZ (I)'!Y75-'MATRIZ (A)'!Y75</f>
        <v>-7.398115993715603E-5</v>
      </c>
      <c r="Z75" s="35">
        <f>+'MATRIZ (I)'!Z75-'MATRIZ (A)'!Z75</f>
        <v>-6.333595135275883E-4</v>
      </c>
      <c r="AA75" s="35">
        <f>+'MATRIZ (I)'!AA75-'MATRIZ (A)'!AA75</f>
        <v>-2.180014385036715E-4</v>
      </c>
      <c r="AB75" s="35">
        <f>+'MATRIZ (I)'!AB75-'MATRIZ (A)'!AB75</f>
        <v>-2.9557962921147841E-4</v>
      </c>
      <c r="AC75" s="35">
        <f>+'MATRIZ (I)'!AC75-'MATRIZ (A)'!AC75</f>
        <v>-1.1356133347873476E-4</v>
      </c>
      <c r="AD75" s="35">
        <f>+'MATRIZ (I)'!AD75-'MATRIZ (A)'!AD75</f>
        <v>-6.6941553952817195E-4</v>
      </c>
      <c r="AE75" s="35">
        <f>+'MATRIZ (I)'!AE75-'MATRIZ (A)'!AE75</f>
        <v>-7.7592516930194923E-5</v>
      </c>
      <c r="AF75" s="35">
        <f>+'MATRIZ (I)'!AF75-'MATRIZ (A)'!AF75</f>
        <v>-2.3832996144345286E-4</v>
      </c>
      <c r="AG75" s="35">
        <f>+'MATRIZ (I)'!AG75-'MATRIZ (A)'!AG75</f>
        <v>-1.1653388084919005E-7</v>
      </c>
      <c r="AH75" s="35">
        <f>+'MATRIZ (I)'!AH75-'MATRIZ (A)'!AH75</f>
        <v>-4.7231325822527218E-5</v>
      </c>
      <c r="AI75" s="35">
        <f>+'MATRIZ (I)'!AI75-'MATRIZ (A)'!AI75</f>
        <v>-3.7106310205379866E-4</v>
      </c>
      <c r="AJ75" s="35">
        <f>+'MATRIZ (I)'!AJ75-'MATRIZ (A)'!AJ75</f>
        <v>-5.2728561199473685E-4</v>
      </c>
      <c r="AK75" s="35">
        <f>+'MATRIZ (I)'!AK75-'MATRIZ (A)'!AK75</f>
        <v>-1.5836683782468784E-4</v>
      </c>
      <c r="AL75" s="35">
        <f>+'MATRIZ (I)'!AL75-'MATRIZ (A)'!AL75</f>
        <v>-4.8225580039496391E-4</v>
      </c>
      <c r="AM75" s="35">
        <f>+'MATRIZ (I)'!AM75-'MATRIZ (A)'!AM75</f>
        <v>-1.1887884046364967E-4</v>
      </c>
      <c r="AN75" s="35">
        <f>+'MATRIZ (I)'!AN75-'MATRIZ (A)'!AN75</f>
        <v>-1.9962452509354235E-4</v>
      </c>
      <c r="AO75" s="35">
        <f>+'MATRIZ (I)'!AO75-'MATRIZ (A)'!AO75</f>
        <v>-4.9680589733778818E-5</v>
      </c>
      <c r="AP75" s="35">
        <f>+'MATRIZ (I)'!AP75-'MATRIZ (A)'!AP75</f>
        <v>-4.4461486119176332E-4</v>
      </c>
      <c r="AQ75" s="35">
        <f>+'MATRIZ (I)'!AQ75-'MATRIZ (A)'!AQ75</f>
        <v>-7.86953495652626E-4</v>
      </c>
      <c r="AR75" s="35">
        <f>+'MATRIZ (I)'!AR75-'MATRIZ (A)'!AR75</f>
        <v>-8.0047642996683899E-4</v>
      </c>
      <c r="AS75" s="35">
        <f>+'MATRIZ (I)'!AS75-'MATRIZ (A)'!AS75</f>
        <v>-5.6772005053318155E-4</v>
      </c>
      <c r="AT75" s="35">
        <f>+'MATRIZ (I)'!AT75-'MATRIZ (A)'!AT75</f>
        <v>-2.9083999844578995E-4</v>
      </c>
      <c r="AU75" s="35">
        <f>+'MATRIZ (I)'!AU75-'MATRIZ (A)'!AU75</f>
        <v>-2.9190438824543586E-4</v>
      </c>
      <c r="AV75" s="35">
        <f>+'MATRIZ (I)'!AV75-'MATRIZ (A)'!AV75</f>
        <v>-2.3558025553225282E-4</v>
      </c>
      <c r="AW75" s="35">
        <f>+'MATRIZ (I)'!AW75-'MATRIZ (A)'!AW75</f>
        <v>-1.5695146776826502E-4</v>
      </c>
      <c r="AX75" s="35">
        <f>+'MATRIZ (I)'!AX75-'MATRIZ (A)'!AX75</f>
        <v>-3.7565650990465586E-4</v>
      </c>
      <c r="AY75" s="35">
        <f>+'MATRIZ (I)'!AY75-'MATRIZ (A)'!AY75</f>
        <v>-2.0645504222208361E-3</v>
      </c>
      <c r="AZ75" s="35">
        <f>+'MATRIZ (I)'!AZ75-'MATRIZ (A)'!AZ75</f>
        <v>-2.0185208176968378E-4</v>
      </c>
      <c r="BA75" s="35">
        <f>+'MATRIZ (I)'!BA75-'MATRIZ (A)'!BA75</f>
        <v>-2.8149251947693056E-5</v>
      </c>
      <c r="BB75" s="35">
        <f>+'MATRIZ (I)'!BB75-'MATRIZ (A)'!BB75</f>
        <v>-2.3271230106670281E-4</v>
      </c>
      <c r="BC75" s="35">
        <f>+'MATRIZ (I)'!BC75-'MATRIZ (A)'!BC75</f>
        <v>-1.1738097595872363E-4</v>
      </c>
      <c r="BD75" s="35">
        <f>+'MATRIZ (I)'!BD75-'MATRIZ (A)'!BD75</f>
        <v>-1.9052611687332989E-4</v>
      </c>
      <c r="BE75" s="35">
        <f>+'MATRIZ (I)'!BE75-'MATRIZ (A)'!BE75</f>
        <v>-4.1691178487654712E-4</v>
      </c>
      <c r="BF75" s="35">
        <f>+'MATRIZ (I)'!BF75-'MATRIZ (A)'!BF75</f>
        <v>-1.4406418806131496E-4</v>
      </c>
      <c r="BG75" s="35">
        <f>+'MATRIZ (I)'!BG75-'MATRIZ (A)'!BG75</f>
        <v>-2.14021025522398E-3</v>
      </c>
      <c r="BH75" s="35">
        <f>+'MATRIZ (I)'!BH75-'MATRIZ (A)'!BH75</f>
        <v>-2.0178613497348467E-4</v>
      </c>
      <c r="BI75" s="35">
        <f>+'MATRIZ (I)'!BI75-'MATRIZ (A)'!BI75</f>
        <v>0</v>
      </c>
      <c r="BJ75" s="35">
        <f>+'MATRIZ (I)'!BJ75-'MATRIZ (A)'!BJ75</f>
        <v>-1.2998580214704347E-4</v>
      </c>
      <c r="BK75" s="35">
        <f>+'MATRIZ (I)'!BK75-'MATRIZ (A)'!BK75</f>
        <v>-1.2413613087670493E-3</v>
      </c>
      <c r="BL75" s="35">
        <f>+'MATRIZ (I)'!BL75-'MATRIZ (A)'!BL75</f>
        <v>-1.5627423327665947E-3</v>
      </c>
      <c r="BM75" s="35">
        <f>+'MATRIZ (I)'!BM75-'MATRIZ (A)'!BM75</f>
        <v>-2.0356116074680784E-4</v>
      </c>
      <c r="BN75" s="35">
        <f>+'MATRIZ (I)'!BN75-'MATRIZ (A)'!BN75</f>
        <v>0.99805238364337057</v>
      </c>
      <c r="BO75" s="35">
        <f>+'MATRIZ (I)'!BO75-'MATRIZ (A)'!BO75</f>
        <v>-1.3471699301167248E-3</v>
      </c>
      <c r="BP75" s="35">
        <f>+'MATRIZ (I)'!BP75-'MATRIZ (A)'!BP75</f>
        <v>-1.2933050527972056E-3</v>
      </c>
      <c r="BQ75" s="35">
        <f>+'MATRIZ (I)'!BQ75-'MATRIZ (A)'!BQ75</f>
        <v>-6.8737242929612586E-5</v>
      </c>
      <c r="BR75" s="35">
        <f>+'MATRIZ (I)'!BR75-'MATRIZ (A)'!BR75</f>
        <v>-5.8156737877503213E-4</v>
      </c>
      <c r="BS75" s="35">
        <f>+'MATRIZ (I)'!BS75-'MATRIZ (A)'!BS75</f>
        <v>-5.3552109836381434E-4</v>
      </c>
      <c r="BT75" s="35">
        <f>+'MATRIZ (I)'!BT75-'MATRIZ (A)'!BT75</f>
        <v>-7.5325950098386056E-4</v>
      </c>
      <c r="BU75" s="35">
        <f>+'MATRIZ (I)'!BU75-'MATRIZ (A)'!BU75</f>
        <v>-1.2703972541221757E-3</v>
      </c>
      <c r="BV75" s="35">
        <f>+'MATRIZ (I)'!BV75-'MATRIZ (A)'!BV75</f>
        <v>-4.4034089717655722E-4</v>
      </c>
      <c r="BW75" s="35">
        <f>+'MATRIZ (I)'!BW75-'MATRIZ (A)'!BW75</f>
        <v>-5.8710787132564739E-4</v>
      </c>
      <c r="BX75" s="35">
        <f>+'MATRIZ (I)'!BX75-'MATRIZ (A)'!BX75</f>
        <v>-2.6872132136573543E-5</v>
      </c>
      <c r="BY75" s="35">
        <f>+'MATRIZ (I)'!BY75-'MATRIZ (A)'!BY75</f>
        <v>-7.3557956147539888E-5</v>
      </c>
      <c r="BZ75" s="35">
        <f>+'MATRIZ (I)'!BZ75-'MATRIZ (A)'!BZ75</f>
        <v>-2.6338377231346612E-4</v>
      </c>
      <c r="CA75" s="35">
        <f>+'MATRIZ (I)'!CA75-'MATRIZ (A)'!CA75</f>
        <v>-3.9998968478715256E-4</v>
      </c>
      <c r="CB75" s="35">
        <f>+'MATRIZ (I)'!CB75-'MATRIZ (A)'!CB75</f>
        <v>-8.4743198280896881E-5</v>
      </c>
      <c r="CC75" s="35">
        <f>+'MATRIZ (I)'!CC75-'MATRIZ (A)'!CC75</f>
        <v>-1.8376693923686727E-4</v>
      </c>
      <c r="CD75" s="35">
        <f>+'MATRIZ (I)'!CD75-'MATRIZ (A)'!CD75</f>
        <v>-1.943460146366801E-4</v>
      </c>
      <c r="CE75" s="35">
        <f>+'MATRIZ (I)'!CE75-'MATRIZ (A)'!CE75</f>
        <v>-1.2782183849783428E-3</v>
      </c>
      <c r="CF75" s="35">
        <f>+'MATRIZ (I)'!CF75-'MATRIZ (A)'!CF75</f>
        <v>-2.9542932148193991E-4</v>
      </c>
      <c r="CG75" s="35">
        <f>+'MATRIZ (I)'!CG75-'MATRIZ (A)'!CG75</f>
        <v>-9.0801215926899123E-5</v>
      </c>
      <c r="CH75" s="35">
        <f>+'MATRIZ (I)'!CH75-'MATRIZ (A)'!CH75</f>
        <v>-3.8069131959217055E-4</v>
      </c>
      <c r="CI75" s="35">
        <f>+'MATRIZ (I)'!CI75-'MATRIZ (A)'!CI75</f>
        <v>-3.180949986871454E-4</v>
      </c>
      <c r="CJ75" s="35">
        <f>+'MATRIZ (I)'!CJ75-'MATRIZ (A)'!CJ75</f>
        <v>-1.8591780385086266E-5</v>
      </c>
      <c r="CK75" s="35">
        <f>+'MATRIZ (I)'!CK75-'MATRIZ (A)'!CK75</f>
        <v>-2.3554371642447724E-5</v>
      </c>
      <c r="CL75" s="35">
        <f>+'MATRIZ (I)'!CL75-'MATRIZ (A)'!CL75</f>
        <v>-1.6718407704674929E-4</v>
      </c>
      <c r="CM75" s="35">
        <f>+'MATRIZ (I)'!CM75-'MATRIZ (A)'!CM75</f>
        <v>-7.0453547047636612E-5</v>
      </c>
      <c r="CN75" s="35">
        <f>+'MATRIZ (I)'!CN75-'MATRIZ (A)'!CN75</f>
        <v>-9.3254955449119826E-4</v>
      </c>
      <c r="CO75" s="35">
        <f>+'MATRIZ (I)'!CO75-'MATRIZ (A)'!CO75</f>
        <v>-1.8357255146488733E-3</v>
      </c>
      <c r="CP75" s="35">
        <f>+'MATRIZ (I)'!CP75-'MATRIZ (A)'!CP75</f>
        <v>0</v>
      </c>
      <c r="CQ75" s="35">
        <f>+'MATRIZ (I)'!CQ75-'MATRIZ (A)'!CQ75</f>
        <v>-1.4389635041311348E-4</v>
      </c>
      <c r="CR75" s="35">
        <f>+'MATRIZ (I)'!CR75-'MATRIZ (A)'!CR75</f>
        <v>-4.7937956955815702E-5</v>
      </c>
      <c r="CS75" s="35">
        <f>+'MATRIZ (I)'!CS75-'MATRIZ (A)'!CS75</f>
        <v>-2.1814055905600884E-4</v>
      </c>
      <c r="CT75" s="35">
        <f>+'MATRIZ (I)'!CT75-'MATRIZ (A)'!CT75</f>
        <v>-1.98030972877448E-3</v>
      </c>
      <c r="CU75" s="35">
        <f>+'MATRIZ (I)'!CU75-'MATRIZ (A)'!CU75</f>
        <v>-2.4521683231868303E-4</v>
      </c>
      <c r="CV75" s="35">
        <f>+'MATRIZ (I)'!CV75-'MATRIZ (A)'!CV75</f>
        <v>-5.3551937426232397E-4</v>
      </c>
      <c r="CW75" s="35">
        <f>+'MATRIZ (I)'!CW75-'MATRIZ (A)'!CW75</f>
        <v>-9.5673487969232765E-4</v>
      </c>
      <c r="CX75" s="35">
        <f>+'MATRIZ (I)'!CX75-'MATRIZ (A)'!CX75</f>
        <v>-5.9296440697461771E-3</v>
      </c>
      <c r="CY75" s="35">
        <f>+'MATRIZ (I)'!CY75-'MATRIZ (A)'!CY75</f>
        <v>-1.4994975429481569E-3</v>
      </c>
      <c r="CZ75" s="35">
        <f>+'MATRIZ (I)'!CZ75-'MATRIZ (A)'!CZ75</f>
        <v>-3.3462402372049562E-4</v>
      </c>
      <c r="DA75" s="35">
        <f>+'MATRIZ (I)'!DA75-'MATRIZ (A)'!DA75</f>
        <v>-1.2117223580821385E-4</v>
      </c>
      <c r="DB75" s="35">
        <f>+'MATRIZ (I)'!DB75-'MATRIZ (A)'!DB75</f>
        <v>-4.9278897108732405E-5</v>
      </c>
      <c r="DC75" s="35">
        <f>+'MATRIZ (I)'!DC75-'MATRIZ (A)'!DC75</f>
        <v>-1.1969514011714559E-4</v>
      </c>
      <c r="DD75" s="35">
        <f>+'MATRIZ (I)'!DD75-'MATRIZ (A)'!DD75</f>
        <v>-9.2531759788504192E-5</v>
      </c>
      <c r="DE75" s="35">
        <f>+'MATRIZ (I)'!DE75-'MATRIZ (A)'!DE75</f>
        <v>-1.1008877569877758E-4</v>
      </c>
      <c r="DF75" s="35">
        <f>+'MATRIZ (I)'!DF75-'MATRIZ (A)'!DF75</f>
        <v>-6.79553934787402E-5</v>
      </c>
      <c r="DG75" s="35">
        <f>+'MATRIZ (I)'!DG75-'MATRIZ (A)'!DG75</f>
        <v>-7.3011118689976083E-5</v>
      </c>
      <c r="DH75" s="35">
        <f>+'MATRIZ (I)'!DH75-'MATRIZ (A)'!DH75</f>
        <v>-1.8954257871998828E-3</v>
      </c>
      <c r="DI75" s="35">
        <f>+'MATRIZ (I)'!DI75-'MATRIZ (A)'!DI75</f>
        <v>-8.5578004505143301E-5</v>
      </c>
      <c r="DJ75" s="35">
        <f>+'MATRIZ (I)'!DJ75-'MATRIZ (A)'!DJ75</f>
        <v>-2.0245272596167515E-4</v>
      </c>
      <c r="DK75" s="35">
        <f>+'MATRIZ (I)'!DK75-'MATRIZ (A)'!DK75</f>
        <v>-1.1644307049321944E-4</v>
      </c>
      <c r="DL75" s="35">
        <f>+'MATRIZ (I)'!DL75-'MATRIZ (A)'!DL75</f>
        <v>-3.8524393291197793E-4</v>
      </c>
      <c r="DM75" s="35">
        <f>+'MATRIZ (I)'!DM75-'MATRIZ (A)'!DM75</f>
        <v>-1.516574732007366E-4</v>
      </c>
      <c r="DN75" s="35">
        <f>+'MATRIZ (I)'!DN75-'MATRIZ (A)'!DN75</f>
        <v>-5.7617916842253364E-5</v>
      </c>
      <c r="DO75" s="35">
        <f>+'MATRIZ (I)'!DO75-'MATRIZ (A)'!DO75</f>
        <v>-6.4878557330708651E-3</v>
      </c>
      <c r="DP75" s="35">
        <f>+'MATRIZ (I)'!DP75-'MATRIZ (A)'!DP75</f>
        <v>-9.0184165273734791E-5</v>
      </c>
      <c r="DQ75" s="35">
        <f>+'MATRIZ (I)'!DQ75-'MATRIZ (A)'!DQ75</f>
        <v>-5.9124563062417091E-5</v>
      </c>
      <c r="DR75" s="35">
        <f>+'MATRIZ (I)'!DR75-'MATRIZ (A)'!DR75</f>
        <v>-2.0393056201057724E-4</v>
      </c>
      <c r="DS75" s="35">
        <f>+'MATRIZ (I)'!DS75-'MATRIZ (A)'!DS75</f>
        <v>-1.169881677390738E-4</v>
      </c>
      <c r="DT75" s="35">
        <f>+'MATRIZ (I)'!DT75-'MATRIZ (A)'!DT75</f>
        <v>-1.1375289772504895E-2</v>
      </c>
      <c r="DU75" s="35">
        <f>+'MATRIZ (I)'!DU75-'MATRIZ (A)'!DU75</f>
        <v>-2.654089621316084E-4</v>
      </c>
      <c r="DV75" s="35">
        <f>+'MATRIZ (I)'!DV75-'MATRIZ (A)'!DV75</f>
        <v>-1.2205765763559735E-4</v>
      </c>
      <c r="DW75" s="35">
        <f>+'MATRIZ (I)'!DW75-'MATRIZ (A)'!DW75</f>
        <v>-6.5382518301740277E-5</v>
      </c>
      <c r="DX75" s="35">
        <f>+'MATRIZ (I)'!DX75-'MATRIZ (A)'!DX75</f>
        <v>-5.6126362046128406E-5</v>
      </c>
      <c r="DY75" s="35">
        <f>+'MATRIZ (I)'!DY75-'MATRIZ (A)'!DY75</f>
        <v>-5.0094267260582638E-4</v>
      </c>
      <c r="DZ75" s="35">
        <f>+'MATRIZ (I)'!DZ75-'MATRIZ (A)'!DZ75</f>
        <v>-7.9163483744391114E-4</v>
      </c>
      <c r="EA75" s="35">
        <f>+'MATRIZ (I)'!EA75-'MATRIZ (A)'!EA75</f>
        <v>-1.1441747382273399E-3</v>
      </c>
      <c r="EB75" s="35">
        <f>+'MATRIZ (I)'!EB75-'MATRIZ (A)'!EB75</f>
        <v>-1.7538766748588302E-3</v>
      </c>
      <c r="EC75" s="35">
        <f>+'MATRIZ (I)'!EC75-'MATRIZ (A)'!EC75</f>
        <v>-2.540580288368694E-4</v>
      </c>
      <c r="ED75" s="35">
        <f>+'MATRIZ (I)'!ED75-'MATRIZ (A)'!ED75</f>
        <v>-7.8428528897805747E-3</v>
      </c>
      <c r="EE75" s="35">
        <f>+'MATRIZ (I)'!EE75-'MATRIZ (A)'!EE75</f>
        <v>-4.0137615014492263E-2</v>
      </c>
      <c r="EF75" s="35">
        <f>+'MATRIZ (I)'!EF75-'MATRIZ (A)'!EF75</f>
        <v>-2.9904542845156866E-4</v>
      </c>
      <c r="EG75" s="35">
        <f>+'MATRIZ (I)'!EG75-'MATRIZ (A)'!EG75</f>
        <v>-6.8226821500328889E-3</v>
      </c>
      <c r="EH75" s="35">
        <f>+'MATRIZ (I)'!EH75-'MATRIZ (A)'!EH75</f>
        <v>0</v>
      </c>
    </row>
    <row r="76" spans="1:138" s="7" customFormat="1" ht="21.95" customHeight="1" thickBot="1" x14ac:dyDescent="0.25">
      <c r="A76" s="12" t="s">
        <v>216</v>
      </c>
      <c r="B76" s="12" t="s">
        <v>217</v>
      </c>
      <c r="C76" s="35">
        <f>+'MATRIZ (I)'!C76-'MATRIZ (A)'!C76</f>
        <v>0</v>
      </c>
      <c r="D76" s="35">
        <f>+'MATRIZ (I)'!D76-'MATRIZ (A)'!D76</f>
        <v>0</v>
      </c>
      <c r="E76" s="35">
        <f>+'MATRIZ (I)'!E76-'MATRIZ (A)'!E76</f>
        <v>-1.4365158259914689E-4</v>
      </c>
      <c r="F76" s="35">
        <f>+'MATRIZ (I)'!F76-'MATRIZ (A)'!F76</f>
        <v>0</v>
      </c>
      <c r="G76" s="35">
        <f>+'MATRIZ (I)'!G76-'MATRIZ (A)'!G76</f>
        <v>-1.0115188086492477E-5</v>
      </c>
      <c r="H76" s="35">
        <f>+'MATRIZ (I)'!H76-'MATRIZ (A)'!H76</f>
        <v>-1.3937160941847899E-5</v>
      </c>
      <c r="I76" s="35">
        <f>+'MATRIZ (I)'!I76-'MATRIZ (A)'!I76</f>
        <v>0</v>
      </c>
      <c r="J76" s="35">
        <f>+'MATRIZ (I)'!J76-'MATRIZ (A)'!J76</f>
        <v>-2.3794950879140125E-7</v>
      </c>
      <c r="K76" s="35">
        <f>+'MATRIZ (I)'!K76-'MATRIZ (A)'!K76</f>
        <v>0</v>
      </c>
      <c r="L76" s="35">
        <f>+'MATRIZ (I)'!L76-'MATRIZ (A)'!L76</f>
        <v>-8.7508516737518115E-7</v>
      </c>
      <c r="M76" s="35">
        <f>+'MATRIZ (I)'!M76-'MATRIZ (A)'!M76</f>
        <v>0</v>
      </c>
      <c r="N76" s="35">
        <f>+'MATRIZ (I)'!N76-'MATRIZ (A)'!N76</f>
        <v>-4.1785649249279919E-6</v>
      </c>
      <c r="O76" s="35">
        <f>+'MATRIZ (I)'!O76-'MATRIZ (A)'!O76</f>
        <v>0</v>
      </c>
      <c r="P76" s="35">
        <f>+'MATRIZ (I)'!P76-'MATRIZ (A)'!P76</f>
        <v>0</v>
      </c>
      <c r="Q76" s="35">
        <f>+'MATRIZ (I)'!Q76-'MATRIZ (A)'!Q76</f>
        <v>0</v>
      </c>
      <c r="R76" s="35">
        <f>+'MATRIZ (I)'!R76-'MATRIZ (A)'!R76</f>
        <v>-1.3053352695287496E-5</v>
      </c>
      <c r="S76" s="35">
        <f>+'MATRIZ (I)'!S76-'MATRIZ (A)'!S76</f>
        <v>0</v>
      </c>
      <c r="T76" s="35">
        <f>+'MATRIZ (I)'!T76-'MATRIZ (A)'!T76</f>
        <v>0</v>
      </c>
      <c r="U76" s="35">
        <f>+'MATRIZ (I)'!U76-'MATRIZ (A)'!U76</f>
        <v>0</v>
      </c>
      <c r="V76" s="35">
        <f>+'MATRIZ (I)'!V76-'MATRIZ (A)'!V76</f>
        <v>-3.6572247650585719E-7</v>
      </c>
      <c r="W76" s="35">
        <f>+'MATRIZ (I)'!W76-'MATRIZ (A)'!W76</f>
        <v>-9.743274683345514E-9</v>
      </c>
      <c r="X76" s="35">
        <f>+'MATRIZ (I)'!X76-'MATRIZ (A)'!X76</f>
        <v>0</v>
      </c>
      <c r="Y76" s="35">
        <f>+'MATRIZ (I)'!Y76-'MATRIZ (A)'!Y76</f>
        <v>0</v>
      </c>
      <c r="Z76" s="35">
        <f>+'MATRIZ (I)'!Z76-'MATRIZ (A)'!Z76</f>
        <v>0</v>
      </c>
      <c r="AA76" s="35">
        <f>+'MATRIZ (I)'!AA76-'MATRIZ (A)'!AA76</f>
        <v>-7.9960799106490421E-6</v>
      </c>
      <c r="AB76" s="35">
        <f>+'MATRIZ (I)'!AB76-'MATRIZ (A)'!AB76</f>
        <v>0</v>
      </c>
      <c r="AC76" s="35">
        <f>+'MATRIZ (I)'!AC76-'MATRIZ (A)'!AC76</f>
        <v>0</v>
      </c>
      <c r="AD76" s="35">
        <f>+'MATRIZ (I)'!AD76-'MATRIZ (A)'!AD76</f>
        <v>-3.1149672260625446E-5</v>
      </c>
      <c r="AE76" s="35">
        <f>+'MATRIZ (I)'!AE76-'MATRIZ (A)'!AE76</f>
        <v>0</v>
      </c>
      <c r="AF76" s="35">
        <f>+'MATRIZ (I)'!AF76-'MATRIZ (A)'!AF76</f>
        <v>-1.0045754594566616E-4</v>
      </c>
      <c r="AG76" s="35">
        <f>+'MATRIZ (I)'!AG76-'MATRIZ (A)'!AG76</f>
        <v>-8.630731265341778E-7</v>
      </c>
      <c r="AH76" s="35">
        <f>+'MATRIZ (I)'!AH76-'MATRIZ (A)'!AH76</f>
        <v>-3.5141660466830472E-5</v>
      </c>
      <c r="AI76" s="35">
        <f>+'MATRIZ (I)'!AI76-'MATRIZ (A)'!AI76</f>
        <v>-1.0682217839207981E-5</v>
      </c>
      <c r="AJ76" s="35">
        <f>+'MATRIZ (I)'!AJ76-'MATRIZ (A)'!AJ76</f>
        <v>-7.0618265121999755E-6</v>
      </c>
      <c r="AK76" s="35">
        <f>+'MATRIZ (I)'!AK76-'MATRIZ (A)'!AK76</f>
        <v>-1.4079391667091212E-4</v>
      </c>
      <c r="AL76" s="35">
        <f>+'MATRIZ (I)'!AL76-'MATRIZ (A)'!AL76</f>
        <v>-9.9660382503841919E-5</v>
      </c>
      <c r="AM76" s="35">
        <f>+'MATRIZ (I)'!AM76-'MATRIZ (A)'!AM76</f>
        <v>-9.9822786654153588E-6</v>
      </c>
      <c r="AN76" s="35">
        <f>+'MATRIZ (I)'!AN76-'MATRIZ (A)'!AN76</f>
        <v>-7.2872349287809012E-8</v>
      </c>
      <c r="AO76" s="35">
        <f>+'MATRIZ (I)'!AO76-'MATRIZ (A)'!AO76</f>
        <v>-2.1078913499335049E-6</v>
      </c>
      <c r="AP76" s="35">
        <f>+'MATRIZ (I)'!AP76-'MATRIZ (A)'!AP76</f>
        <v>-3.5581412238238302E-6</v>
      </c>
      <c r="AQ76" s="35">
        <f>+'MATRIZ (I)'!AQ76-'MATRIZ (A)'!AQ76</f>
        <v>-2.4050287631622532E-5</v>
      </c>
      <c r="AR76" s="35">
        <f>+'MATRIZ (I)'!AR76-'MATRIZ (A)'!AR76</f>
        <v>-2.0449735653669556E-5</v>
      </c>
      <c r="AS76" s="35">
        <f>+'MATRIZ (I)'!AS76-'MATRIZ (A)'!AS76</f>
        <v>-1.4280496331662282E-4</v>
      </c>
      <c r="AT76" s="35">
        <f>+'MATRIZ (I)'!AT76-'MATRIZ (A)'!AT76</f>
        <v>-3.22945940853817E-7</v>
      </c>
      <c r="AU76" s="35">
        <f>+'MATRIZ (I)'!AU76-'MATRIZ (A)'!AU76</f>
        <v>-2.3839925403818224E-7</v>
      </c>
      <c r="AV76" s="35">
        <f>+'MATRIZ (I)'!AV76-'MATRIZ (A)'!AV76</f>
        <v>-1.9310627971532588E-6</v>
      </c>
      <c r="AW76" s="35">
        <f>+'MATRIZ (I)'!AW76-'MATRIZ (A)'!AW76</f>
        <v>-1.1370548694271266E-4</v>
      </c>
      <c r="AX76" s="35">
        <f>+'MATRIZ (I)'!AX76-'MATRIZ (A)'!AX76</f>
        <v>-9.7628075288800301E-6</v>
      </c>
      <c r="AY76" s="35">
        <f>+'MATRIZ (I)'!AY76-'MATRIZ (A)'!AY76</f>
        <v>-4.3429460768109858E-5</v>
      </c>
      <c r="AZ76" s="35">
        <f>+'MATRIZ (I)'!AZ76-'MATRIZ (A)'!AZ76</f>
        <v>-8.9994021358346697E-5</v>
      </c>
      <c r="BA76" s="35">
        <f>+'MATRIZ (I)'!BA76-'MATRIZ (A)'!BA76</f>
        <v>-1.5082169748155465E-4</v>
      </c>
      <c r="BB76" s="35">
        <f>+'MATRIZ (I)'!BB76-'MATRIZ (A)'!BB76</f>
        <v>-2.3864242425211365E-4</v>
      </c>
      <c r="BC76" s="35">
        <f>+'MATRIZ (I)'!BC76-'MATRIZ (A)'!BC76</f>
        <v>-1.6549269669610336E-4</v>
      </c>
      <c r="BD76" s="35">
        <f>+'MATRIZ (I)'!BD76-'MATRIZ (A)'!BD76</f>
        <v>-7.6905926824528064E-5</v>
      </c>
      <c r="BE76" s="35">
        <f>+'MATRIZ (I)'!BE76-'MATRIZ (A)'!BE76</f>
        <v>-4.1399385486838265E-7</v>
      </c>
      <c r="BF76" s="35">
        <f>+'MATRIZ (I)'!BF76-'MATRIZ (A)'!BF76</f>
        <v>-4.09346932575991E-6</v>
      </c>
      <c r="BG76" s="35">
        <f>+'MATRIZ (I)'!BG76-'MATRIZ (A)'!BG76</f>
        <v>-1.6755631498089778E-4</v>
      </c>
      <c r="BH76" s="35">
        <f>+'MATRIZ (I)'!BH76-'MATRIZ (A)'!BH76</f>
        <v>-7.4100083020565817E-5</v>
      </c>
      <c r="BI76" s="35">
        <f>+'MATRIZ (I)'!BI76-'MATRIZ (A)'!BI76</f>
        <v>0</v>
      </c>
      <c r="BJ76" s="35">
        <f>+'MATRIZ (I)'!BJ76-'MATRIZ (A)'!BJ76</f>
        <v>-5.0839568156830006E-5</v>
      </c>
      <c r="BK76" s="35">
        <f>+'MATRIZ (I)'!BK76-'MATRIZ (A)'!BK76</f>
        <v>-4.4703566417082135E-4</v>
      </c>
      <c r="BL76" s="35">
        <f>+'MATRIZ (I)'!BL76-'MATRIZ (A)'!BL76</f>
        <v>-1.0391282976403048E-5</v>
      </c>
      <c r="BM76" s="35">
        <f>+'MATRIZ (I)'!BM76-'MATRIZ (A)'!BM76</f>
        <v>-5.4292504700055534E-4</v>
      </c>
      <c r="BN76" s="35">
        <f>+'MATRIZ (I)'!BN76-'MATRIZ (A)'!BN76</f>
        <v>-6.94663330157485E-4</v>
      </c>
      <c r="BO76" s="35">
        <f>+'MATRIZ (I)'!BO76-'MATRIZ (A)'!BO76</f>
        <v>0.99932469848510364</v>
      </c>
      <c r="BP76" s="35">
        <f>+'MATRIZ (I)'!BP76-'MATRIZ (A)'!BP76</f>
        <v>-1.1327253603736972E-5</v>
      </c>
      <c r="BQ76" s="35">
        <f>+'MATRIZ (I)'!BQ76-'MATRIZ (A)'!BQ76</f>
        <v>-2.8899610507137491E-4</v>
      </c>
      <c r="BR76" s="35">
        <f>+'MATRIZ (I)'!BR76-'MATRIZ (A)'!BR76</f>
        <v>-1.4756392919913739E-4</v>
      </c>
      <c r="BS76" s="35">
        <f>+'MATRIZ (I)'!BS76-'MATRIZ (A)'!BS76</f>
        <v>-1.0268290100814255E-5</v>
      </c>
      <c r="BT76" s="35">
        <f>+'MATRIZ (I)'!BT76-'MATRIZ (A)'!BT76</f>
        <v>-6.4955048241223927E-5</v>
      </c>
      <c r="BU76" s="35">
        <f>+'MATRIZ (I)'!BU76-'MATRIZ (A)'!BU76</f>
        <v>-1.8188398910797521E-5</v>
      </c>
      <c r="BV76" s="35">
        <f>+'MATRIZ (I)'!BV76-'MATRIZ (A)'!BV76</f>
        <v>-8.5425298482628563E-5</v>
      </c>
      <c r="BW76" s="35">
        <f>+'MATRIZ (I)'!BW76-'MATRIZ (A)'!BW76</f>
        <v>-5.6925053439967195E-5</v>
      </c>
      <c r="BX76" s="35">
        <f>+'MATRIZ (I)'!BX76-'MATRIZ (A)'!BX76</f>
        <v>-1.4648103721236086E-4</v>
      </c>
      <c r="BY76" s="35">
        <f>+'MATRIZ (I)'!BY76-'MATRIZ (A)'!BY76</f>
        <v>-1.0643992059106646E-4</v>
      </c>
      <c r="BZ76" s="35">
        <f>+'MATRIZ (I)'!BZ76-'MATRIZ (A)'!BZ76</f>
        <v>-1.2642926667020388E-4</v>
      </c>
      <c r="CA76" s="35">
        <f>+'MATRIZ (I)'!CA76-'MATRIZ (A)'!CA76</f>
        <v>-1.3376218087251146E-4</v>
      </c>
      <c r="CB76" s="35">
        <f>+'MATRIZ (I)'!CB76-'MATRIZ (A)'!CB76</f>
        <v>-4.6943090082689607E-5</v>
      </c>
      <c r="CC76" s="35">
        <f>+'MATRIZ (I)'!CC76-'MATRIZ (A)'!CC76</f>
        <v>-8.5698074566760581E-5</v>
      </c>
      <c r="CD76" s="35">
        <f>+'MATRIZ (I)'!CD76-'MATRIZ (A)'!CD76</f>
        <v>-1.6843319479978257E-4</v>
      </c>
      <c r="CE76" s="35">
        <f>+'MATRIZ (I)'!CE76-'MATRIZ (A)'!CE76</f>
        <v>-1.0020495727229436E-4</v>
      </c>
      <c r="CF76" s="35">
        <f>+'MATRIZ (I)'!CF76-'MATRIZ (A)'!CF76</f>
        <v>-2.4027904722133326E-5</v>
      </c>
      <c r="CG76" s="35">
        <f>+'MATRIZ (I)'!CG76-'MATRIZ (A)'!CG76</f>
        <v>-1.1174211988574964E-7</v>
      </c>
      <c r="CH76" s="35">
        <f>+'MATRIZ (I)'!CH76-'MATRIZ (A)'!CH76</f>
        <v>-1.3449076897264472E-7</v>
      </c>
      <c r="CI76" s="35">
        <f>+'MATRIZ (I)'!CI76-'MATRIZ (A)'!CI76</f>
        <v>-1.2099224304302007E-9</v>
      </c>
      <c r="CJ76" s="35">
        <f>+'MATRIZ (I)'!CJ76-'MATRIZ (A)'!CJ76</f>
        <v>-1.0897487004064716E-5</v>
      </c>
      <c r="CK76" s="35">
        <f>+'MATRIZ (I)'!CK76-'MATRIZ (A)'!CK76</f>
        <v>-1.0245885490867623E-5</v>
      </c>
      <c r="CL76" s="35">
        <f>+'MATRIZ (I)'!CL76-'MATRIZ (A)'!CL76</f>
        <v>-7.8058566540549392E-6</v>
      </c>
      <c r="CM76" s="35">
        <f>+'MATRIZ (I)'!CM76-'MATRIZ (A)'!CM76</f>
        <v>-4.410615722435246E-6</v>
      </c>
      <c r="CN76" s="35">
        <f>+'MATRIZ (I)'!CN76-'MATRIZ (A)'!CN76</f>
        <v>-1.2829690478649558E-6</v>
      </c>
      <c r="CO76" s="35">
        <f>+'MATRIZ (I)'!CO76-'MATRIZ (A)'!CO76</f>
        <v>-2.9962117383163955E-5</v>
      </c>
      <c r="CP76" s="35">
        <f>+'MATRIZ (I)'!CP76-'MATRIZ (A)'!CP76</f>
        <v>0</v>
      </c>
      <c r="CQ76" s="35">
        <f>+'MATRIZ (I)'!CQ76-'MATRIZ (A)'!CQ76</f>
        <v>-1.6208973800647646E-7</v>
      </c>
      <c r="CR76" s="35">
        <f>+'MATRIZ (I)'!CR76-'MATRIZ (A)'!CR76</f>
        <v>0</v>
      </c>
      <c r="CS76" s="35">
        <f>+'MATRIZ (I)'!CS76-'MATRIZ (A)'!CS76</f>
        <v>-2.752096493232725E-8</v>
      </c>
      <c r="CT76" s="35">
        <f>+'MATRIZ (I)'!CT76-'MATRIZ (A)'!CT76</f>
        <v>-6.5688802862255396E-7</v>
      </c>
      <c r="CU76" s="35">
        <f>+'MATRIZ (I)'!CU76-'MATRIZ (A)'!CU76</f>
        <v>-8.4163673726564222E-7</v>
      </c>
      <c r="CV76" s="35">
        <f>+'MATRIZ (I)'!CV76-'MATRIZ (A)'!CV76</f>
        <v>-1.1765619999855475E-5</v>
      </c>
      <c r="CW76" s="35">
        <f>+'MATRIZ (I)'!CW76-'MATRIZ (A)'!CW76</f>
        <v>-1.3702575472536324E-9</v>
      </c>
      <c r="CX76" s="35">
        <f>+'MATRIZ (I)'!CX76-'MATRIZ (A)'!CX76</f>
        <v>-4.6532840307000675E-6</v>
      </c>
      <c r="CY76" s="35">
        <f>+'MATRIZ (I)'!CY76-'MATRIZ (A)'!CY76</f>
        <v>0</v>
      </c>
      <c r="CZ76" s="35">
        <f>+'MATRIZ (I)'!CZ76-'MATRIZ (A)'!CZ76</f>
        <v>-2.1907090090790535E-8</v>
      </c>
      <c r="DA76" s="35">
        <f>+'MATRIZ (I)'!DA76-'MATRIZ (A)'!DA76</f>
        <v>0</v>
      </c>
      <c r="DB76" s="35">
        <f>+'MATRIZ (I)'!DB76-'MATRIZ (A)'!DB76</f>
        <v>-1.75818875796814E-6</v>
      </c>
      <c r="DC76" s="35">
        <f>+'MATRIZ (I)'!DC76-'MATRIZ (A)'!DC76</f>
        <v>-4.8488244264080073E-8</v>
      </c>
      <c r="DD76" s="35">
        <f>+'MATRIZ (I)'!DD76-'MATRIZ (A)'!DD76</f>
        <v>-2.9551811111564456E-11</v>
      </c>
      <c r="DE76" s="35">
        <f>+'MATRIZ (I)'!DE76-'MATRIZ (A)'!DE76</f>
        <v>0</v>
      </c>
      <c r="DF76" s="35">
        <f>+'MATRIZ (I)'!DF76-'MATRIZ (A)'!DF76</f>
        <v>-5.0665074253792149E-9</v>
      </c>
      <c r="DG76" s="35">
        <f>+'MATRIZ (I)'!DG76-'MATRIZ (A)'!DG76</f>
        <v>-3.0876644521059997E-7</v>
      </c>
      <c r="DH76" s="35">
        <f>+'MATRIZ (I)'!DH76-'MATRIZ (A)'!DH76</f>
        <v>0</v>
      </c>
      <c r="DI76" s="35">
        <f>+'MATRIZ (I)'!DI76-'MATRIZ (A)'!DI76</f>
        <v>-7.4700440479195548E-9</v>
      </c>
      <c r="DJ76" s="35">
        <f>+'MATRIZ (I)'!DJ76-'MATRIZ (A)'!DJ76</f>
        <v>-3.1720748437968585E-6</v>
      </c>
      <c r="DK76" s="35">
        <f>+'MATRIZ (I)'!DK76-'MATRIZ (A)'!DK76</f>
        <v>-7.8119942017284937E-9</v>
      </c>
      <c r="DL76" s="35">
        <f>+'MATRIZ (I)'!DL76-'MATRIZ (A)'!DL76</f>
        <v>-1.051498099554424E-4</v>
      </c>
      <c r="DM76" s="35">
        <f>+'MATRIZ (I)'!DM76-'MATRIZ (A)'!DM76</f>
        <v>-3.6356085376901659E-7</v>
      </c>
      <c r="DN76" s="35">
        <f>+'MATRIZ (I)'!DN76-'MATRIZ (A)'!DN76</f>
        <v>-4.4348449201827059E-7</v>
      </c>
      <c r="DO76" s="35">
        <f>+'MATRIZ (I)'!DO76-'MATRIZ (A)'!DO76</f>
        <v>0</v>
      </c>
      <c r="DP76" s="35">
        <f>+'MATRIZ (I)'!DP76-'MATRIZ (A)'!DP76</f>
        <v>-1.6382720011511783E-7</v>
      </c>
      <c r="DQ76" s="35">
        <f>+'MATRIZ (I)'!DQ76-'MATRIZ (A)'!DQ76</f>
        <v>0</v>
      </c>
      <c r="DR76" s="35">
        <f>+'MATRIZ (I)'!DR76-'MATRIZ (A)'!DR76</f>
        <v>0</v>
      </c>
      <c r="DS76" s="35">
        <f>+'MATRIZ (I)'!DS76-'MATRIZ (A)'!DS76</f>
        <v>-1.0121172569244623E-6</v>
      </c>
      <c r="DT76" s="35">
        <f>+'MATRIZ (I)'!DT76-'MATRIZ (A)'!DT76</f>
        <v>-3.5308657006547099E-6</v>
      </c>
      <c r="DU76" s="35">
        <f>+'MATRIZ (I)'!DU76-'MATRIZ (A)'!DU76</f>
        <v>-5.7726064846376564E-6</v>
      </c>
      <c r="DV76" s="35">
        <f>+'MATRIZ (I)'!DV76-'MATRIZ (A)'!DV76</f>
        <v>-7.0010877071628253E-7</v>
      </c>
      <c r="DW76" s="35">
        <f>+'MATRIZ (I)'!DW76-'MATRIZ (A)'!DW76</f>
        <v>-5.068091456706468E-7</v>
      </c>
      <c r="DX76" s="35">
        <f>+'MATRIZ (I)'!DX76-'MATRIZ (A)'!DX76</f>
        <v>0</v>
      </c>
      <c r="DY76" s="35">
        <f>+'MATRIZ (I)'!DY76-'MATRIZ (A)'!DY76</f>
        <v>-5.5126171136375739E-7</v>
      </c>
      <c r="DZ76" s="35">
        <f>+'MATRIZ (I)'!DZ76-'MATRIZ (A)'!DZ76</f>
        <v>-3.2805575350883684E-5</v>
      </c>
      <c r="EA76" s="35">
        <f>+'MATRIZ (I)'!EA76-'MATRIZ (A)'!EA76</f>
        <v>-6.6736975268875132E-5</v>
      </c>
      <c r="EB76" s="35">
        <f>+'MATRIZ (I)'!EB76-'MATRIZ (A)'!EB76</f>
        <v>-3.0038001449791407E-5</v>
      </c>
      <c r="EC76" s="35">
        <f>+'MATRIZ (I)'!EC76-'MATRIZ (A)'!EC76</f>
        <v>-5.4990310594204107E-6</v>
      </c>
      <c r="ED76" s="35">
        <f>+'MATRIZ (I)'!ED76-'MATRIZ (A)'!ED76</f>
        <v>0</v>
      </c>
      <c r="EE76" s="35">
        <f>+'MATRIZ (I)'!EE76-'MATRIZ (A)'!EE76</f>
        <v>0</v>
      </c>
      <c r="EF76" s="35">
        <f>+'MATRIZ (I)'!EF76-'MATRIZ (A)'!EF76</f>
        <v>0</v>
      </c>
      <c r="EG76" s="35">
        <f>+'MATRIZ (I)'!EG76-'MATRIZ (A)'!EG76</f>
        <v>-1.078659088334053E-6</v>
      </c>
      <c r="EH76" s="35">
        <f>+'MATRIZ (I)'!EH76-'MATRIZ (A)'!EH76</f>
        <v>0</v>
      </c>
    </row>
    <row r="77" spans="1:138" s="7" customFormat="1" ht="21.95" customHeight="1" thickBot="1" x14ac:dyDescent="0.25">
      <c r="A77" s="12" t="s">
        <v>218</v>
      </c>
      <c r="B77" s="12" t="s">
        <v>219</v>
      </c>
      <c r="C77" s="35">
        <f>+'MATRIZ (I)'!C77-'MATRIZ (A)'!C77</f>
        <v>-2.422964930947253E-5</v>
      </c>
      <c r="D77" s="35">
        <f>+'MATRIZ (I)'!D77-'MATRIZ (A)'!D77</f>
        <v>-1.6333907324075309E-5</v>
      </c>
      <c r="E77" s="35">
        <f>+'MATRIZ (I)'!E77-'MATRIZ (A)'!E77</f>
        <v>-5.2973776820006652E-5</v>
      </c>
      <c r="F77" s="35">
        <f>+'MATRIZ (I)'!F77-'MATRIZ (A)'!F77</f>
        <v>-3.46441204527271E-5</v>
      </c>
      <c r="G77" s="35">
        <f>+'MATRIZ (I)'!G77-'MATRIZ (A)'!G77</f>
        <v>-6.4175962628991833E-5</v>
      </c>
      <c r="H77" s="35">
        <f>+'MATRIZ (I)'!H77-'MATRIZ (A)'!H77</f>
        <v>-6.581902945732925E-5</v>
      </c>
      <c r="I77" s="35">
        <f>+'MATRIZ (I)'!I77-'MATRIZ (A)'!I77</f>
        <v>-4.2090324348641761E-5</v>
      </c>
      <c r="J77" s="35">
        <f>+'MATRIZ (I)'!J77-'MATRIZ (A)'!J77</f>
        <v>-2.2297033314870899E-5</v>
      </c>
      <c r="K77" s="35">
        <f>+'MATRIZ (I)'!K77-'MATRIZ (A)'!K77</f>
        <v>-6.1956476600384403E-5</v>
      </c>
      <c r="L77" s="35">
        <f>+'MATRIZ (I)'!L77-'MATRIZ (A)'!L77</f>
        <v>-4.8759756109760399E-5</v>
      </c>
      <c r="M77" s="35">
        <f>+'MATRIZ (I)'!M77-'MATRIZ (A)'!M77</f>
        <v>-2.1698914035470577E-5</v>
      </c>
      <c r="N77" s="35">
        <f>+'MATRIZ (I)'!N77-'MATRIZ (A)'!N77</f>
        <v>-1.8362642187188234E-4</v>
      </c>
      <c r="O77" s="35">
        <f>+'MATRIZ (I)'!O77-'MATRIZ (A)'!O77</f>
        <v>-4.9711574816714916E-5</v>
      </c>
      <c r="P77" s="35">
        <f>+'MATRIZ (I)'!P77-'MATRIZ (A)'!P77</f>
        <v>-2.6738728821040015E-5</v>
      </c>
      <c r="Q77" s="35">
        <f>+'MATRIZ (I)'!Q77-'MATRIZ (A)'!Q77</f>
        <v>-3.0914211151682059E-5</v>
      </c>
      <c r="R77" s="35">
        <f>+'MATRIZ (I)'!R77-'MATRIZ (A)'!R77</f>
        <v>-4.3825568917104177E-5</v>
      </c>
      <c r="S77" s="35">
        <f>+'MATRIZ (I)'!S77-'MATRIZ (A)'!S77</f>
        <v>-1.2660045916061776E-5</v>
      </c>
      <c r="T77" s="35">
        <f>+'MATRIZ (I)'!T77-'MATRIZ (A)'!T77</f>
        <v>-2.3313882614368617E-5</v>
      </c>
      <c r="U77" s="35">
        <f>+'MATRIZ (I)'!U77-'MATRIZ (A)'!U77</f>
        <v>-2.6117798986841648E-5</v>
      </c>
      <c r="V77" s="35">
        <f>+'MATRIZ (I)'!V77-'MATRIZ (A)'!V77</f>
        <v>-4.8314067632906869E-5</v>
      </c>
      <c r="W77" s="35">
        <f>+'MATRIZ (I)'!W77-'MATRIZ (A)'!W77</f>
        <v>-2.7801915962597061E-5</v>
      </c>
      <c r="X77" s="35">
        <f>+'MATRIZ (I)'!X77-'MATRIZ (A)'!X77</f>
        <v>-2.2992698799274826E-2</v>
      </c>
      <c r="Y77" s="35">
        <f>+'MATRIZ (I)'!Y77-'MATRIZ (A)'!Y77</f>
        <v>-1.6529725264951459E-2</v>
      </c>
      <c r="Z77" s="35">
        <f>+'MATRIZ (I)'!Z77-'MATRIZ (A)'!Z77</f>
        <v>-5.9918497403816089E-3</v>
      </c>
      <c r="AA77" s="35">
        <f>+'MATRIZ (I)'!AA77-'MATRIZ (A)'!AA77</f>
        <v>-3.0490649982772276E-3</v>
      </c>
      <c r="AB77" s="35">
        <f>+'MATRIZ (I)'!AB77-'MATRIZ (A)'!AB77</f>
        <v>-1.8068870285877201E-5</v>
      </c>
      <c r="AC77" s="35">
        <f>+'MATRIZ (I)'!AC77-'MATRIZ (A)'!AC77</f>
        <v>-6.4622967846570283E-6</v>
      </c>
      <c r="AD77" s="35">
        <f>+'MATRIZ (I)'!AD77-'MATRIZ (A)'!AD77</f>
        <v>-2.6121435330046095E-4</v>
      </c>
      <c r="AE77" s="35">
        <f>+'MATRIZ (I)'!AE77-'MATRIZ (A)'!AE77</f>
        <v>-1.9256396295239198E-3</v>
      </c>
      <c r="AF77" s="35">
        <f>+'MATRIZ (I)'!AF77-'MATRIZ (A)'!AF77</f>
        <v>-7.2694316719938712E-4</v>
      </c>
      <c r="AG77" s="35">
        <f>+'MATRIZ (I)'!AG77-'MATRIZ (A)'!AG77</f>
        <v>-2.5574288416919761E-6</v>
      </c>
      <c r="AH77" s="35">
        <f>+'MATRIZ (I)'!AH77-'MATRIZ (A)'!AH77</f>
        <v>-4.4198911833052707E-5</v>
      </c>
      <c r="AI77" s="35">
        <f>+'MATRIZ (I)'!AI77-'MATRIZ (A)'!AI77</f>
        <v>-1.3157690923809502E-3</v>
      </c>
      <c r="AJ77" s="35">
        <f>+'MATRIZ (I)'!AJ77-'MATRIZ (A)'!AJ77</f>
        <v>-1.5916695739346784E-4</v>
      </c>
      <c r="AK77" s="35">
        <f>+'MATRIZ (I)'!AK77-'MATRIZ (A)'!AK77</f>
        <v>-8.0231188333239816E-5</v>
      </c>
      <c r="AL77" s="35">
        <f>+'MATRIZ (I)'!AL77-'MATRIZ (A)'!AL77</f>
        <v>-5.6939125352115636E-4</v>
      </c>
      <c r="AM77" s="35">
        <f>+'MATRIZ (I)'!AM77-'MATRIZ (A)'!AM77</f>
        <v>-1.8555920150044341E-4</v>
      </c>
      <c r="AN77" s="35">
        <f>+'MATRIZ (I)'!AN77-'MATRIZ (A)'!AN77</f>
        <v>-2.0359011985633586E-3</v>
      </c>
      <c r="AO77" s="35">
        <f>+'MATRIZ (I)'!AO77-'MATRIZ (A)'!AO77</f>
        <v>-7.2173221636856574E-4</v>
      </c>
      <c r="AP77" s="35">
        <f>+'MATRIZ (I)'!AP77-'MATRIZ (A)'!AP77</f>
        <v>-6.028237072840672E-4</v>
      </c>
      <c r="AQ77" s="35">
        <f>+'MATRIZ (I)'!AQ77-'MATRIZ (A)'!AQ77</f>
        <v>-3.0059074131567074E-4</v>
      </c>
      <c r="AR77" s="35">
        <f>+'MATRIZ (I)'!AR77-'MATRIZ (A)'!AR77</f>
        <v>-3.6478256267780378E-4</v>
      </c>
      <c r="AS77" s="35">
        <f>+'MATRIZ (I)'!AS77-'MATRIZ (A)'!AS77</f>
        <v>-3.440741017990703E-4</v>
      </c>
      <c r="AT77" s="35">
        <f>+'MATRIZ (I)'!AT77-'MATRIZ (A)'!AT77</f>
        <v>-1.9417479586532273E-4</v>
      </c>
      <c r="AU77" s="35">
        <f>+'MATRIZ (I)'!AU77-'MATRIZ (A)'!AU77</f>
        <v>-1.3546742927884183E-6</v>
      </c>
      <c r="AV77" s="35">
        <f>+'MATRIZ (I)'!AV77-'MATRIZ (A)'!AV77</f>
        <v>-5.3673339008580993E-5</v>
      </c>
      <c r="AW77" s="35">
        <f>+'MATRIZ (I)'!AW77-'MATRIZ (A)'!AW77</f>
        <v>-5.4271977927383003E-4</v>
      </c>
      <c r="AX77" s="35">
        <f>+'MATRIZ (I)'!AX77-'MATRIZ (A)'!AX77</f>
        <v>-5.6652890477061311E-3</v>
      </c>
      <c r="AY77" s="35">
        <f>+'MATRIZ (I)'!AY77-'MATRIZ (A)'!AY77</f>
        <v>-6.4172996151979611E-5</v>
      </c>
      <c r="AZ77" s="35">
        <f>+'MATRIZ (I)'!AZ77-'MATRIZ (A)'!AZ77</f>
        <v>-3.830162407461451E-4</v>
      </c>
      <c r="BA77" s="35">
        <f>+'MATRIZ (I)'!BA77-'MATRIZ (A)'!BA77</f>
        <v>-1.8109154329121682E-5</v>
      </c>
      <c r="BB77" s="35">
        <f>+'MATRIZ (I)'!BB77-'MATRIZ (A)'!BB77</f>
        <v>-7.1766950099890587E-4</v>
      </c>
      <c r="BC77" s="35">
        <f>+'MATRIZ (I)'!BC77-'MATRIZ (A)'!BC77</f>
        <v>-1.2868612912410061E-4</v>
      </c>
      <c r="BD77" s="35">
        <f>+'MATRIZ (I)'!BD77-'MATRIZ (A)'!BD77</f>
        <v>-4.7198721190847687E-5</v>
      </c>
      <c r="BE77" s="35">
        <f>+'MATRIZ (I)'!BE77-'MATRIZ (A)'!BE77</f>
        <v>-3.6680901469514864E-4</v>
      </c>
      <c r="BF77" s="35">
        <f>+'MATRIZ (I)'!BF77-'MATRIZ (A)'!BF77</f>
        <v>-1.187492467656014E-4</v>
      </c>
      <c r="BG77" s="35">
        <f>+'MATRIZ (I)'!BG77-'MATRIZ (A)'!BG77</f>
        <v>-6.3208743268801523E-5</v>
      </c>
      <c r="BH77" s="35">
        <f>+'MATRIZ (I)'!BH77-'MATRIZ (A)'!BH77</f>
        <v>-1.6623393211443279E-4</v>
      </c>
      <c r="BI77" s="35">
        <f>+'MATRIZ (I)'!BI77-'MATRIZ (A)'!BI77</f>
        <v>0</v>
      </c>
      <c r="BJ77" s="35">
        <f>+'MATRIZ (I)'!BJ77-'MATRIZ (A)'!BJ77</f>
        <v>-5.3446852202511327E-5</v>
      </c>
      <c r="BK77" s="35">
        <f>+'MATRIZ (I)'!BK77-'MATRIZ (A)'!BK77</f>
        <v>-4.3176258199017229E-4</v>
      </c>
      <c r="BL77" s="35">
        <f>+'MATRIZ (I)'!BL77-'MATRIZ (A)'!BL77</f>
        <v>-1.7101700750507282E-2</v>
      </c>
      <c r="BM77" s="35">
        <f>+'MATRIZ (I)'!BM77-'MATRIZ (A)'!BM77</f>
        <v>-5.6564143438964756E-5</v>
      </c>
      <c r="BN77" s="35">
        <f>+'MATRIZ (I)'!BN77-'MATRIZ (A)'!BN77</f>
        <v>-1.5077799676964316E-3</v>
      </c>
      <c r="BO77" s="35">
        <f>+'MATRIZ (I)'!BO77-'MATRIZ (A)'!BO77</f>
        <v>-4.4793589424408983E-5</v>
      </c>
      <c r="BP77" s="35">
        <f>+'MATRIZ (I)'!BP77-'MATRIZ (A)'!BP77</f>
        <v>0.96397163151531373</v>
      </c>
      <c r="BQ77" s="35">
        <f>+'MATRIZ (I)'!BQ77-'MATRIZ (A)'!BQ77</f>
        <v>-6.0175830461781088E-5</v>
      </c>
      <c r="BR77" s="35">
        <f>+'MATRIZ (I)'!BR77-'MATRIZ (A)'!BR77</f>
        <v>-1.0936598383217206E-4</v>
      </c>
      <c r="BS77" s="35">
        <f>+'MATRIZ (I)'!BS77-'MATRIZ (A)'!BS77</f>
        <v>-3.6509811110383115E-5</v>
      </c>
      <c r="BT77" s="35">
        <f>+'MATRIZ (I)'!BT77-'MATRIZ (A)'!BT77</f>
        <v>-4.7045855336942666E-5</v>
      </c>
      <c r="BU77" s="35">
        <f>+'MATRIZ (I)'!BU77-'MATRIZ (A)'!BU77</f>
        <v>-3.7891942167666564E-5</v>
      </c>
      <c r="BV77" s="35">
        <f>+'MATRIZ (I)'!BV77-'MATRIZ (A)'!BV77</f>
        <v>-6.7764989519873968E-5</v>
      </c>
      <c r="BW77" s="35">
        <f>+'MATRIZ (I)'!BW77-'MATRIZ (A)'!BW77</f>
        <v>-1.3508472697738744E-4</v>
      </c>
      <c r="BX77" s="35">
        <f>+'MATRIZ (I)'!BX77-'MATRIZ (A)'!BX77</f>
        <v>-3.04441306328538E-5</v>
      </c>
      <c r="BY77" s="35">
        <f>+'MATRIZ (I)'!BY77-'MATRIZ (A)'!BY77</f>
        <v>-4.0230836323156418E-5</v>
      </c>
      <c r="BZ77" s="35">
        <f>+'MATRIZ (I)'!BZ77-'MATRIZ (A)'!BZ77</f>
        <v>-2.2832578853797974E-4</v>
      </c>
      <c r="CA77" s="35">
        <f>+'MATRIZ (I)'!CA77-'MATRIZ (A)'!CA77</f>
        <v>-5.9575826583135378E-5</v>
      </c>
      <c r="CB77" s="35">
        <f>+'MATRIZ (I)'!CB77-'MATRIZ (A)'!CB77</f>
        <v>-3.8549181441848782E-5</v>
      </c>
      <c r="CC77" s="35">
        <f>+'MATRIZ (I)'!CC77-'MATRIZ (A)'!CC77</f>
        <v>-7.9696654038975611E-5</v>
      </c>
      <c r="CD77" s="35">
        <f>+'MATRIZ (I)'!CD77-'MATRIZ (A)'!CD77</f>
        <v>-3.5892236016350229E-3</v>
      </c>
      <c r="CE77" s="35">
        <f>+'MATRIZ (I)'!CE77-'MATRIZ (A)'!CE77</f>
        <v>-1.7529707237776265E-4</v>
      </c>
      <c r="CF77" s="35">
        <f>+'MATRIZ (I)'!CF77-'MATRIZ (A)'!CF77</f>
        <v>-1.3596176783915872E-4</v>
      </c>
      <c r="CG77" s="35">
        <f>+'MATRIZ (I)'!CG77-'MATRIZ (A)'!CG77</f>
        <v>-8.3010328477801403E-5</v>
      </c>
      <c r="CH77" s="35">
        <f>+'MATRIZ (I)'!CH77-'MATRIZ (A)'!CH77</f>
        <v>-8.2105561256525211E-5</v>
      </c>
      <c r="CI77" s="35">
        <f>+'MATRIZ (I)'!CI77-'MATRIZ (A)'!CI77</f>
        <v>-7.1888848058810107E-5</v>
      </c>
      <c r="CJ77" s="35">
        <f>+'MATRIZ (I)'!CJ77-'MATRIZ (A)'!CJ77</f>
        <v>-3.8597277449937553E-5</v>
      </c>
      <c r="CK77" s="35">
        <f>+'MATRIZ (I)'!CK77-'MATRIZ (A)'!CK77</f>
        <v>-5.6121232078536666E-5</v>
      </c>
      <c r="CL77" s="35">
        <f>+'MATRIZ (I)'!CL77-'MATRIZ (A)'!CL77</f>
        <v>-2.1016600811068735E-4</v>
      </c>
      <c r="CM77" s="35">
        <f>+'MATRIZ (I)'!CM77-'MATRIZ (A)'!CM77</f>
        <v>-6.1708258413480975E-5</v>
      </c>
      <c r="CN77" s="35">
        <f>+'MATRIZ (I)'!CN77-'MATRIZ (A)'!CN77</f>
        <v>-1.2020154447942838E-4</v>
      </c>
      <c r="CO77" s="35">
        <f>+'MATRIZ (I)'!CO77-'MATRIZ (A)'!CO77</f>
        <v>-8.5485117860245163E-5</v>
      </c>
      <c r="CP77" s="35">
        <f>+'MATRIZ (I)'!CP77-'MATRIZ (A)'!CP77</f>
        <v>-2.6560703915675873E-5</v>
      </c>
      <c r="CQ77" s="35">
        <f>+'MATRIZ (I)'!CQ77-'MATRIZ (A)'!CQ77</f>
        <v>-4.4183399875888431E-5</v>
      </c>
      <c r="CR77" s="35">
        <f>+'MATRIZ (I)'!CR77-'MATRIZ (A)'!CR77</f>
        <v>-2.3535253659099334E-5</v>
      </c>
      <c r="CS77" s="35">
        <f>+'MATRIZ (I)'!CS77-'MATRIZ (A)'!CS77</f>
        <v>-4.7922080832447275E-5</v>
      </c>
      <c r="CT77" s="35">
        <f>+'MATRIZ (I)'!CT77-'MATRIZ (A)'!CT77</f>
        <v>-1.6832362164681156E-4</v>
      </c>
      <c r="CU77" s="35">
        <f>+'MATRIZ (I)'!CU77-'MATRIZ (A)'!CU77</f>
        <v>-3.4556955448009324E-5</v>
      </c>
      <c r="CV77" s="35">
        <f>+'MATRIZ (I)'!CV77-'MATRIZ (A)'!CV77</f>
        <v>-1.2755105536102017E-5</v>
      </c>
      <c r="CW77" s="35">
        <f>+'MATRIZ (I)'!CW77-'MATRIZ (A)'!CW77</f>
        <v>-1.0828476154387553E-5</v>
      </c>
      <c r="CX77" s="35">
        <f>+'MATRIZ (I)'!CX77-'MATRIZ (A)'!CX77</f>
        <v>-9.7620614419233323E-5</v>
      </c>
      <c r="CY77" s="35">
        <f>+'MATRIZ (I)'!CY77-'MATRIZ (A)'!CY77</f>
        <v>-7.9567858114914513E-5</v>
      </c>
      <c r="CZ77" s="35">
        <f>+'MATRIZ (I)'!CZ77-'MATRIZ (A)'!CZ77</f>
        <v>-9.0048134211827076E-6</v>
      </c>
      <c r="DA77" s="35">
        <f>+'MATRIZ (I)'!DA77-'MATRIZ (A)'!DA77</f>
        <v>-2.6223727738642828E-5</v>
      </c>
      <c r="DB77" s="35">
        <f>+'MATRIZ (I)'!DB77-'MATRIZ (A)'!DB77</f>
        <v>-2.6068449654603033E-4</v>
      </c>
      <c r="DC77" s="35">
        <f>+'MATRIZ (I)'!DC77-'MATRIZ (A)'!DC77</f>
        <v>-2.0400193529829289E-5</v>
      </c>
      <c r="DD77" s="35">
        <f>+'MATRIZ (I)'!DD77-'MATRIZ (A)'!DD77</f>
        <v>-6.4406890019530697E-5</v>
      </c>
      <c r="DE77" s="35">
        <f>+'MATRIZ (I)'!DE77-'MATRIZ (A)'!DE77</f>
        <v>-2.1600035483005557E-4</v>
      </c>
      <c r="DF77" s="35">
        <f>+'MATRIZ (I)'!DF77-'MATRIZ (A)'!DF77</f>
        <v>-8.1378776869875246E-6</v>
      </c>
      <c r="DG77" s="35">
        <f>+'MATRIZ (I)'!DG77-'MATRIZ (A)'!DG77</f>
        <v>-5.6758622794504286E-6</v>
      </c>
      <c r="DH77" s="35">
        <f>+'MATRIZ (I)'!DH77-'MATRIZ (A)'!DH77</f>
        <v>-1.1326759484080911E-4</v>
      </c>
      <c r="DI77" s="35">
        <f>+'MATRIZ (I)'!DI77-'MATRIZ (A)'!DI77</f>
        <v>-2.079922492725545E-4</v>
      </c>
      <c r="DJ77" s="35">
        <f>+'MATRIZ (I)'!DJ77-'MATRIZ (A)'!DJ77</f>
        <v>-3.4773685046456424E-5</v>
      </c>
      <c r="DK77" s="35">
        <f>+'MATRIZ (I)'!DK77-'MATRIZ (A)'!DK77</f>
        <v>-8.1757275048475095E-5</v>
      </c>
      <c r="DL77" s="35">
        <f>+'MATRIZ (I)'!DL77-'MATRIZ (A)'!DL77</f>
        <v>-9.6928808081522269E-4</v>
      </c>
      <c r="DM77" s="35">
        <f>+'MATRIZ (I)'!DM77-'MATRIZ (A)'!DM77</f>
        <v>-4.1973113525103068E-5</v>
      </c>
      <c r="DN77" s="35">
        <f>+'MATRIZ (I)'!DN77-'MATRIZ (A)'!DN77</f>
        <v>-2.0018101800787818E-5</v>
      </c>
      <c r="DO77" s="35">
        <f>+'MATRIZ (I)'!DO77-'MATRIZ (A)'!DO77</f>
        <v>-1.768375476460702E-2</v>
      </c>
      <c r="DP77" s="35">
        <f>+'MATRIZ (I)'!DP77-'MATRIZ (A)'!DP77</f>
        <v>-3.0866777584106471E-5</v>
      </c>
      <c r="DQ77" s="35">
        <f>+'MATRIZ (I)'!DQ77-'MATRIZ (A)'!DQ77</f>
        <v>-5.5772018181832935E-7</v>
      </c>
      <c r="DR77" s="35">
        <f>+'MATRIZ (I)'!DR77-'MATRIZ (A)'!DR77</f>
        <v>-1.5789663061261059E-5</v>
      </c>
      <c r="DS77" s="35">
        <f>+'MATRIZ (I)'!DS77-'MATRIZ (A)'!DS77</f>
        <v>-1.2607107753575601E-4</v>
      </c>
      <c r="DT77" s="35">
        <f>+'MATRIZ (I)'!DT77-'MATRIZ (A)'!DT77</f>
        <v>-1.0584133751537417E-4</v>
      </c>
      <c r="DU77" s="35">
        <f>+'MATRIZ (I)'!DU77-'MATRIZ (A)'!DU77</f>
        <v>-1.4588861379515318E-4</v>
      </c>
      <c r="DV77" s="35">
        <f>+'MATRIZ (I)'!DV77-'MATRIZ (A)'!DV77</f>
        <v>-6.3213342786703369E-4</v>
      </c>
      <c r="DW77" s="35">
        <f>+'MATRIZ (I)'!DW77-'MATRIZ (A)'!DW77</f>
        <v>-1.5283648475643906E-4</v>
      </c>
      <c r="DX77" s="35">
        <f>+'MATRIZ (I)'!DX77-'MATRIZ (A)'!DX77</f>
        <v>-3.5825392323139419E-5</v>
      </c>
      <c r="DY77" s="35">
        <f>+'MATRIZ (I)'!DY77-'MATRIZ (A)'!DY77</f>
        <v>-2.2414810863372506E-4</v>
      </c>
      <c r="DZ77" s="35">
        <f>+'MATRIZ (I)'!DZ77-'MATRIZ (A)'!DZ77</f>
        <v>-5.9478159341657842E-3</v>
      </c>
      <c r="EA77" s="35">
        <f>+'MATRIZ (I)'!EA77-'MATRIZ (A)'!EA77</f>
        <v>-1.2073117062993433E-4</v>
      </c>
      <c r="EB77" s="35">
        <f>+'MATRIZ (I)'!EB77-'MATRIZ (A)'!EB77</f>
        <v>-4.1204296289189035E-4</v>
      </c>
      <c r="EC77" s="35">
        <f>+'MATRIZ (I)'!EC77-'MATRIZ (A)'!EC77</f>
        <v>-1.5625711126934953E-5</v>
      </c>
      <c r="ED77" s="35">
        <f>+'MATRIZ (I)'!ED77-'MATRIZ (A)'!ED77</f>
        <v>-5.4580135514355579E-5</v>
      </c>
      <c r="EE77" s="35">
        <f>+'MATRIZ (I)'!EE77-'MATRIZ (A)'!EE77</f>
        <v>-3.0684190450779645E-5</v>
      </c>
      <c r="EF77" s="35">
        <f>+'MATRIZ (I)'!EF77-'MATRIZ (A)'!EF77</f>
        <v>-2.0299998575880665E-5</v>
      </c>
      <c r="EG77" s="35">
        <f>+'MATRIZ (I)'!EG77-'MATRIZ (A)'!EG77</f>
        <v>-3.3989814587173916E-4</v>
      </c>
      <c r="EH77" s="35">
        <f>+'MATRIZ (I)'!EH77-'MATRIZ (A)'!EH77</f>
        <v>0</v>
      </c>
    </row>
    <row r="78" spans="1:138" s="7" customFormat="1" ht="21.95" customHeight="1" thickBot="1" x14ac:dyDescent="0.25">
      <c r="A78" s="12" t="s">
        <v>220</v>
      </c>
      <c r="B78" s="12" t="s">
        <v>221</v>
      </c>
      <c r="C78" s="35">
        <f>+'MATRIZ (I)'!C78-'MATRIZ (A)'!C78</f>
        <v>-1.5713113960418278E-5</v>
      </c>
      <c r="D78" s="35">
        <f>+'MATRIZ (I)'!D78-'MATRIZ (A)'!D78</f>
        <v>-1.0592664545985267E-5</v>
      </c>
      <c r="E78" s="35">
        <f>+'MATRIZ (I)'!E78-'MATRIZ (A)'!E78</f>
        <v>-7.2455441732462744E-6</v>
      </c>
      <c r="F78" s="35">
        <f>+'MATRIZ (I)'!F78-'MATRIZ (A)'!F78</f>
        <v>-3.6087560851171961E-4</v>
      </c>
      <c r="G78" s="35">
        <f>+'MATRIZ (I)'!G78-'MATRIZ (A)'!G78</f>
        <v>-2.8693177459226683E-4</v>
      </c>
      <c r="H78" s="35">
        <f>+'MATRIZ (I)'!H78-'MATRIZ (A)'!H78</f>
        <v>-3.8068766108176506E-4</v>
      </c>
      <c r="I78" s="35">
        <f>+'MATRIZ (I)'!I78-'MATRIZ (A)'!I78</f>
        <v>-2.7295899114091389E-5</v>
      </c>
      <c r="J78" s="35">
        <f>+'MATRIZ (I)'!J78-'MATRIZ (A)'!J78</f>
        <v>-1.0923094632948965E-4</v>
      </c>
      <c r="K78" s="35">
        <f>+'MATRIZ (I)'!K78-'MATRIZ (A)'!K78</f>
        <v>-4.0179251666974379E-5</v>
      </c>
      <c r="L78" s="35">
        <f>+'MATRIZ (I)'!L78-'MATRIZ (A)'!L78</f>
        <v>-3.1898605555138712E-5</v>
      </c>
      <c r="M78" s="35">
        <f>+'MATRIZ (I)'!M78-'MATRIZ (A)'!M78</f>
        <v>-1.4071912667897023E-5</v>
      </c>
      <c r="N78" s="35">
        <f>+'MATRIZ (I)'!N78-'MATRIZ (A)'!N78</f>
        <v>-1.042710123301166E-3</v>
      </c>
      <c r="O78" s="35">
        <f>+'MATRIZ (I)'!O78-'MATRIZ (A)'!O78</f>
        <v>-1.1208663451033006E-3</v>
      </c>
      <c r="P78" s="35">
        <f>+'MATRIZ (I)'!P78-'MATRIZ (A)'!P78</f>
        <v>-1.692276008569786E-4</v>
      </c>
      <c r="Q78" s="35">
        <f>+'MATRIZ (I)'!Q78-'MATRIZ (A)'!Q78</f>
        <v>-9.1419457113786867E-4</v>
      </c>
      <c r="R78" s="35">
        <f>+'MATRIZ (I)'!R78-'MATRIZ (A)'!R78</f>
        <v>-1.6070993281533727E-4</v>
      </c>
      <c r="S78" s="35">
        <f>+'MATRIZ (I)'!S78-'MATRIZ (A)'!S78</f>
        <v>-9.1847193809180879E-6</v>
      </c>
      <c r="T78" s="35">
        <f>+'MATRIZ (I)'!T78-'MATRIZ (A)'!T78</f>
        <v>-1.5119232214234778E-5</v>
      </c>
      <c r="U78" s="35">
        <f>+'MATRIZ (I)'!U78-'MATRIZ (A)'!U78</f>
        <v>-1.0574965109589402E-4</v>
      </c>
      <c r="V78" s="35">
        <f>+'MATRIZ (I)'!V78-'MATRIZ (A)'!V78</f>
        <v>-3.5221202145586207E-5</v>
      </c>
      <c r="W78" s="35">
        <f>+'MATRIZ (I)'!W78-'MATRIZ (A)'!W78</f>
        <v>-2.6686682504028304E-4</v>
      </c>
      <c r="X78" s="35">
        <f>+'MATRIZ (I)'!X78-'MATRIZ (A)'!X78</f>
        <v>-1.1371089246591345E-4</v>
      </c>
      <c r="Y78" s="35">
        <f>+'MATRIZ (I)'!Y78-'MATRIZ (A)'!Y78</f>
        <v>-4.0269297834363892E-5</v>
      </c>
      <c r="Z78" s="35">
        <f>+'MATRIZ (I)'!Z78-'MATRIZ (A)'!Z78</f>
        <v>-3.3469512551017438E-5</v>
      </c>
      <c r="AA78" s="35">
        <f>+'MATRIZ (I)'!AA78-'MATRIZ (A)'!AA78</f>
        <v>-3.3840536560042112E-5</v>
      </c>
      <c r="AB78" s="35">
        <f>+'MATRIZ (I)'!AB78-'MATRIZ (A)'!AB78</f>
        <v>-1.1717801372676363E-5</v>
      </c>
      <c r="AC78" s="35">
        <f>+'MATRIZ (I)'!AC78-'MATRIZ (A)'!AC78</f>
        <v>-2.9143894514921842E-4</v>
      </c>
      <c r="AD78" s="35">
        <f>+'MATRIZ (I)'!AD78-'MATRIZ (A)'!AD78</f>
        <v>-4.0411856772257508E-4</v>
      </c>
      <c r="AE78" s="35">
        <f>+'MATRIZ (I)'!AE78-'MATRIZ (A)'!AE78</f>
        <v>-9.0753716797243295E-5</v>
      </c>
      <c r="AF78" s="35">
        <f>+'MATRIZ (I)'!AF78-'MATRIZ (A)'!AF78</f>
        <v>-1.7442831814813795E-4</v>
      </c>
      <c r="AG78" s="35">
        <f>+'MATRIZ (I)'!AG78-'MATRIZ (A)'!AG78</f>
        <v>-1.6585122765048119E-6</v>
      </c>
      <c r="AH78" s="35">
        <f>+'MATRIZ (I)'!AH78-'MATRIZ (A)'!AH78</f>
        <v>-2.8663334317749401E-5</v>
      </c>
      <c r="AI78" s="35">
        <f>+'MATRIZ (I)'!AI78-'MATRIZ (A)'!AI78</f>
        <v>-1.7331808379498097E-5</v>
      </c>
      <c r="AJ78" s="35">
        <f>+'MATRIZ (I)'!AJ78-'MATRIZ (A)'!AJ78</f>
        <v>-1.5728196906949939E-5</v>
      </c>
      <c r="AK78" s="35">
        <f>+'MATRIZ (I)'!AK78-'MATRIZ (A)'!AK78</f>
        <v>-3.18123954212913E-6</v>
      </c>
      <c r="AL78" s="35">
        <f>+'MATRIZ (I)'!AL78-'MATRIZ (A)'!AL78</f>
        <v>-5.9169367981998905E-5</v>
      </c>
      <c r="AM78" s="35">
        <f>+'MATRIZ (I)'!AM78-'MATRIZ (A)'!AM78</f>
        <v>-4.2645922417212866E-5</v>
      </c>
      <c r="AN78" s="35">
        <f>+'MATRIZ (I)'!AN78-'MATRIZ (A)'!AN78</f>
        <v>-1.6524692231508189E-4</v>
      </c>
      <c r="AO78" s="35">
        <f>+'MATRIZ (I)'!AO78-'MATRIZ (A)'!AO78</f>
        <v>-3.682502199524223E-5</v>
      </c>
      <c r="AP78" s="35">
        <f>+'MATRIZ (I)'!AP78-'MATRIZ (A)'!AP78</f>
        <v>-3.5636642636157148E-5</v>
      </c>
      <c r="AQ78" s="35">
        <f>+'MATRIZ (I)'!AQ78-'MATRIZ (A)'!AQ78</f>
        <v>-4.8248019130598496E-5</v>
      </c>
      <c r="AR78" s="35">
        <f>+'MATRIZ (I)'!AR78-'MATRIZ (A)'!AR78</f>
        <v>-1.3847955267651663E-5</v>
      </c>
      <c r="AS78" s="35">
        <f>+'MATRIZ (I)'!AS78-'MATRIZ (A)'!AS78</f>
        <v>-1.9260863075918722E-5</v>
      </c>
      <c r="AT78" s="35">
        <f>+'MATRIZ (I)'!AT78-'MATRIZ (A)'!AT78</f>
        <v>-4.5983016361945439E-5</v>
      </c>
      <c r="AU78" s="35">
        <f>+'MATRIZ (I)'!AU78-'MATRIZ (A)'!AU78</f>
        <v>-3.7707591823806002E-6</v>
      </c>
      <c r="AV78" s="35">
        <f>+'MATRIZ (I)'!AV78-'MATRIZ (A)'!AV78</f>
        <v>-4.2556553664478472E-5</v>
      </c>
      <c r="AW78" s="35">
        <f>+'MATRIZ (I)'!AW78-'MATRIZ (A)'!AW78</f>
        <v>-1.4625622365592654E-5</v>
      </c>
      <c r="AX78" s="35">
        <f>+'MATRIZ (I)'!AX78-'MATRIZ (A)'!AX78</f>
        <v>-2.4897333943645871E-5</v>
      </c>
      <c r="AY78" s="35">
        <f>+'MATRIZ (I)'!AY78-'MATRIZ (A)'!AY78</f>
        <v>-3.0091778375564511E-5</v>
      </c>
      <c r="AZ78" s="35">
        <f>+'MATRIZ (I)'!AZ78-'MATRIZ (A)'!AZ78</f>
        <v>-1.3608942342865836E-4</v>
      </c>
      <c r="BA78" s="35">
        <f>+'MATRIZ (I)'!BA78-'MATRIZ (A)'!BA78</f>
        <v>-1.0732515836578354E-5</v>
      </c>
      <c r="BB78" s="35">
        <f>+'MATRIZ (I)'!BB78-'MATRIZ (A)'!BB78</f>
        <v>-2.3454860859811971E-4</v>
      </c>
      <c r="BC78" s="35">
        <f>+'MATRIZ (I)'!BC78-'MATRIZ (A)'!BC78</f>
        <v>-1.293982288669899E-5</v>
      </c>
      <c r="BD78" s="35">
        <f>+'MATRIZ (I)'!BD78-'MATRIZ (A)'!BD78</f>
        <v>-5.8316376721363565E-5</v>
      </c>
      <c r="BE78" s="35">
        <f>+'MATRIZ (I)'!BE78-'MATRIZ (A)'!BE78</f>
        <v>-4.7167960977874531E-3</v>
      </c>
      <c r="BF78" s="35">
        <f>+'MATRIZ (I)'!BF78-'MATRIZ (A)'!BF78</f>
        <v>-2.0129172866535814E-5</v>
      </c>
      <c r="BG78" s="35">
        <f>+'MATRIZ (I)'!BG78-'MATRIZ (A)'!BG78</f>
        <v>-4.0282004348940456E-5</v>
      </c>
      <c r="BH78" s="35">
        <f>+'MATRIZ (I)'!BH78-'MATRIZ (A)'!BH78</f>
        <v>-9.656617170470133E-5</v>
      </c>
      <c r="BI78" s="35">
        <f>+'MATRIZ (I)'!BI78-'MATRIZ (A)'!BI78</f>
        <v>0</v>
      </c>
      <c r="BJ78" s="35">
        <f>+'MATRIZ (I)'!BJ78-'MATRIZ (A)'!BJ78</f>
        <v>-2.9057173411656345E-5</v>
      </c>
      <c r="BK78" s="35">
        <f>+'MATRIZ (I)'!BK78-'MATRIZ (A)'!BK78</f>
        <v>-2.409373977668682E-5</v>
      </c>
      <c r="BL78" s="35">
        <f>+'MATRIZ (I)'!BL78-'MATRIZ (A)'!BL78</f>
        <v>-4.4298851333843999E-5</v>
      </c>
      <c r="BM78" s="35">
        <f>+'MATRIZ (I)'!BM78-'MATRIZ (A)'!BM78</f>
        <v>-4.1316426506025005E-5</v>
      </c>
      <c r="BN78" s="35">
        <f>+'MATRIZ (I)'!BN78-'MATRIZ (A)'!BN78</f>
        <v>-3.078625049259814E-5</v>
      </c>
      <c r="BO78" s="35">
        <f>+'MATRIZ (I)'!BO78-'MATRIZ (A)'!BO78</f>
        <v>-1.6967479752267561E-5</v>
      </c>
      <c r="BP78" s="35">
        <f>+'MATRIZ (I)'!BP78-'MATRIZ (A)'!BP78</f>
        <v>-2.8300017972693266E-5</v>
      </c>
      <c r="BQ78" s="35">
        <f>+'MATRIZ (I)'!BQ78-'MATRIZ (A)'!BQ78</f>
        <v>0.95877595242384583</v>
      </c>
      <c r="BR78" s="35">
        <f>+'MATRIZ (I)'!BR78-'MATRIZ (A)'!BR78</f>
        <v>-3.3712651365545745E-4</v>
      </c>
      <c r="BS78" s="35">
        <f>+'MATRIZ (I)'!BS78-'MATRIZ (A)'!BS78</f>
        <v>-1.2321014539943471E-4</v>
      </c>
      <c r="BT78" s="35">
        <f>+'MATRIZ (I)'!BT78-'MATRIZ (A)'!BT78</f>
        <v>-3.0509248564336562E-5</v>
      </c>
      <c r="BU78" s="35">
        <f>+'MATRIZ (I)'!BU78-'MATRIZ (A)'!BU78</f>
        <v>-1.8042923397779384E-4</v>
      </c>
      <c r="BV78" s="35">
        <f>+'MATRIZ (I)'!BV78-'MATRIZ (A)'!BV78</f>
        <v>-2.1170009792387372E-5</v>
      </c>
      <c r="BW78" s="35">
        <f>+'MATRIZ (I)'!BW78-'MATRIZ (A)'!BW78</f>
        <v>-1.7438848598445648E-5</v>
      </c>
      <c r="BX78" s="35">
        <f>+'MATRIZ (I)'!BX78-'MATRIZ (A)'!BX78</f>
        <v>-1.8248148365911413E-4</v>
      </c>
      <c r="BY78" s="35">
        <f>+'MATRIZ (I)'!BY78-'MATRIZ (A)'!BY78</f>
        <v>-7.5719778520431239E-5</v>
      </c>
      <c r="BZ78" s="35">
        <f>+'MATRIZ (I)'!BZ78-'MATRIZ (A)'!BZ78</f>
        <v>-8.8902365318118838E-5</v>
      </c>
      <c r="CA78" s="35">
        <f>+'MATRIZ (I)'!CA78-'MATRIZ (A)'!CA78</f>
        <v>-1.0017391745167144E-3</v>
      </c>
      <c r="CB78" s="35">
        <f>+'MATRIZ (I)'!CB78-'MATRIZ (A)'!CB78</f>
        <v>-5.6925243986499152E-3</v>
      </c>
      <c r="CC78" s="35">
        <f>+'MATRIZ (I)'!CC78-'MATRIZ (A)'!CC78</f>
        <v>-7.4295724269385398E-5</v>
      </c>
      <c r="CD78" s="35">
        <f>+'MATRIZ (I)'!CD78-'MATRIZ (A)'!CD78</f>
        <v>-8.9445532241839781E-4</v>
      </c>
      <c r="CE78" s="35">
        <f>+'MATRIZ (I)'!CE78-'MATRIZ (A)'!CE78</f>
        <v>-5.0548942098553188E-3</v>
      </c>
      <c r="CF78" s="35">
        <f>+'MATRIZ (I)'!CF78-'MATRIZ (A)'!CF78</f>
        <v>-3.6001269026828419E-5</v>
      </c>
      <c r="CG78" s="35">
        <f>+'MATRIZ (I)'!CG78-'MATRIZ (A)'!CG78</f>
        <v>-4.7634791169974298E-6</v>
      </c>
      <c r="CH78" s="35">
        <f>+'MATRIZ (I)'!CH78-'MATRIZ (A)'!CH78</f>
        <v>-5.2733153968878084E-5</v>
      </c>
      <c r="CI78" s="35">
        <f>+'MATRIZ (I)'!CI78-'MATRIZ (A)'!CI78</f>
        <v>-6.7921733195609444E-6</v>
      </c>
      <c r="CJ78" s="35">
        <f>+'MATRIZ (I)'!CJ78-'MATRIZ (A)'!CJ78</f>
        <v>-3.1767559154171487E-5</v>
      </c>
      <c r="CK78" s="35">
        <f>+'MATRIZ (I)'!CK78-'MATRIZ (A)'!CK78</f>
        <v>-1.3872830846486932E-3</v>
      </c>
      <c r="CL78" s="35">
        <f>+'MATRIZ (I)'!CL78-'MATRIZ (A)'!CL78</f>
        <v>-5.8534832494707927E-5</v>
      </c>
      <c r="CM78" s="35">
        <f>+'MATRIZ (I)'!CM78-'MATRIZ (A)'!CM78</f>
        <v>-4.0018141361707999E-5</v>
      </c>
      <c r="CN78" s="35">
        <f>+'MATRIZ (I)'!CN78-'MATRIZ (A)'!CN78</f>
        <v>-1.1314761176898581E-5</v>
      </c>
      <c r="CO78" s="35">
        <f>+'MATRIZ (I)'!CO78-'MATRIZ (A)'!CO78</f>
        <v>-1.7450863986237411E-4</v>
      </c>
      <c r="CP78" s="35">
        <f>+'MATRIZ (I)'!CP78-'MATRIZ (A)'!CP78</f>
        <v>-1.7224820803856225E-5</v>
      </c>
      <c r="CQ78" s="35">
        <f>+'MATRIZ (I)'!CQ78-'MATRIZ (A)'!CQ78</f>
        <v>-6.0421879178253538E-4</v>
      </c>
      <c r="CR78" s="35">
        <f>+'MATRIZ (I)'!CR78-'MATRIZ (A)'!CR78</f>
        <v>-3.5170422146043055E-4</v>
      </c>
      <c r="CS78" s="35">
        <f>+'MATRIZ (I)'!CS78-'MATRIZ (A)'!CS78</f>
        <v>-3.4264219399918158E-5</v>
      </c>
      <c r="CT78" s="35">
        <f>+'MATRIZ (I)'!CT78-'MATRIZ (A)'!CT78</f>
        <v>-3.5271313725141663E-6</v>
      </c>
      <c r="CU78" s="35">
        <f>+'MATRIZ (I)'!CU78-'MATRIZ (A)'!CU78</f>
        <v>-9.0613086196014988E-5</v>
      </c>
      <c r="CV78" s="35">
        <f>+'MATRIZ (I)'!CV78-'MATRIZ (A)'!CV78</f>
        <v>-1.9902194928266224E-6</v>
      </c>
      <c r="CW78" s="35">
        <f>+'MATRIZ (I)'!CW78-'MATRIZ (A)'!CW78</f>
        <v>-3.1407840861708056E-6</v>
      </c>
      <c r="CX78" s="35">
        <f>+'MATRIZ (I)'!CX78-'MATRIZ (A)'!CX78</f>
        <v>-2.3097956553503808E-5</v>
      </c>
      <c r="CY78" s="35">
        <f>+'MATRIZ (I)'!CY78-'MATRIZ (A)'!CY78</f>
        <v>-3.2761373111428859E-5</v>
      </c>
      <c r="CZ78" s="35">
        <f>+'MATRIZ (I)'!CZ78-'MATRIZ (A)'!CZ78</f>
        <v>-2.303684327965012E-6</v>
      </c>
      <c r="DA78" s="35">
        <f>+'MATRIZ (I)'!DA78-'MATRIZ (A)'!DA78</f>
        <v>-3.8674297826206306E-6</v>
      </c>
      <c r="DB78" s="35">
        <f>+'MATRIZ (I)'!DB78-'MATRIZ (A)'!DB78</f>
        <v>-7.9098597675715638E-7</v>
      </c>
      <c r="DC78" s="35">
        <f>+'MATRIZ (I)'!DC78-'MATRIZ (A)'!DC78</f>
        <v>-1.2174304473358403E-6</v>
      </c>
      <c r="DD78" s="35">
        <f>+'MATRIZ (I)'!DD78-'MATRIZ (A)'!DD78</f>
        <v>-1.462866603965408E-6</v>
      </c>
      <c r="DE78" s="35">
        <f>+'MATRIZ (I)'!DE78-'MATRIZ (A)'!DE78</f>
        <v>-4.396997427623788E-7</v>
      </c>
      <c r="DF78" s="35">
        <f>+'MATRIZ (I)'!DF78-'MATRIZ (A)'!DF78</f>
        <v>-1.6451734292656196E-6</v>
      </c>
      <c r="DG78" s="35">
        <f>+'MATRIZ (I)'!DG78-'MATRIZ (A)'!DG78</f>
        <v>-4.3821879407585748E-6</v>
      </c>
      <c r="DH78" s="35">
        <f>+'MATRIZ (I)'!DH78-'MATRIZ (A)'!DH78</f>
        <v>-6.5541649137050753E-6</v>
      </c>
      <c r="DI78" s="35">
        <f>+'MATRIZ (I)'!DI78-'MATRIZ (A)'!DI78</f>
        <v>-4.638378814623644E-6</v>
      </c>
      <c r="DJ78" s="35">
        <f>+'MATRIZ (I)'!DJ78-'MATRIZ (A)'!DJ78</f>
        <v>-7.7323209688096977E-7</v>
      </c>
      <c r="DK78" s="35">
        <f>+'MATRIZ (I)'!DK78-'MATRIZ (A)'!DK78</f>
        <v>-4.6635415490771107E-6</v>
      </c>
      <c r="DL78" s="35">
        <f>+'MATRIZ (I)'!DL78-'MATRIZ (A)'!DL78</f>
        <v>-4.6008574990737863E-6</v>
      </c>
      <c r="DM78" s="35">
        <f>+'MATRIZ (I)'!DM78-'MATRIZ (A)'!DM78</f>
        <v>-5.9409411281947137E-6</v>
      </c>
      <c r="DN78" s="35">
        <f>+'MATRIZ (I)'!DN78-'MATRIZ (A)'!DN78</f>
        <v>-5.769561317075186E-6</v>
      </c>
      <c r="DO78" s="35">
        <f>+'MATRIZ (I)'!DO78-'MATRIZ (A)'!DO78</f>
        <v>-3.3776403387143238E-3</v>
      </c>
      <c r="DP78" s="35">
        <f>+'MATRIZ (I)'!DP78-'MATRIZ (A)'!DP78</f>
        <v>-4.2825321854590672E-5</v>
      </c>
      <c r="DQ78" s="35">
        <f>+'MATRIZ (I)'!DQ78-'MATRIZ (A)'!DQ78</f>
        <v>-3.6168582809452936E-7</v>
      </c>
      <c r="DR78" s="35">
        <f>+'MATRIZ (I)'!DR78-'MATRIZ (A)'!DR78</f>
        <v>-3.6531436916067233E-6</v>
      </c>
      <c r="DS78" s="35">
        <f>+'MATRIZ (I)'!DS78-'MATRIZ (A)'!DS78</f>
        <v>-1.0285045836012622E-5</v>
      </c>
      <c r="DT78" s="35">
        <f>+'MATRIZ (I)'!DT78-'MATRIZ (A)'!DT78</f>
        <v>-2.4409851975609104E-5</v>
      </c>
      <c r="DU78" s="35">
        <f>+'MATRIZ (I)'!DU78-'MATRIZ (A)'!DU78</f>
        <v>-2.3981908669991112E-6</v>
      </c>
      <c r="DV78" s="35">
        <f>+'MATRIZ (I)'!DV78-'MATRIZ (A)'!DV78</f>
        <v>-9.3374665873430627E-6</v>
      </c>
      <c r="DW78" s="35">
        <f>+'MATRIZ (I)'!DW78-'MATRIZ (A)'!DW78</f>
        <v>-3.8205989530998561E-6</v>
      </c>
      <c r="DX78" s="35">
        <f>+'MATRIZ (I)'!DX78-'MATRIZ (A)'!DX78</f>
        <v>-3.7397659134068652E-6</v>
      </c>
      <c r="DY78" s="35">
        <f>+'MATRIZ (I)'!DY78-'MATRIZ (A)'!DY78</f>
        <v>-7.9388486535475834E-6</v>
      </c>
      <c r="DZ78" s="35">
        <f>+'MATRIZ (I)'!DZ78-'MATRIZ (A)'!DZ78</f>
        <v>-3.0272201188749013E-4</v>
      </c>
      <c r="EA78" s="35">
        <f>+'MATRIZ (I)'!EA78-'MATRIZ (A)'!EA78</f>
        <v>-7.2102119771986611E-6</v>
      </c>
      <c r="EB78" s="35">
        <f>+'MATRIZ (I)'!EB78-'MATRIZ (A)'!EB78</f>
        <v>-1.0634017975005694E-5</v>
      </c>
      <c r="EC78" s="35">
        <f>+'MATRIZ (I)'!EC78-'MATRIZ (A)'!EC78</f>
        <v>-1.4940063277804304E-5</v>
      </c>
      <c r="ED78" s="35">
        <f>+'MATRIZ (I)'!ED78-'MATRIZ (A)'!ED78</f>
        <v>-7.8076967457262149E-6</v>
      </c>
      <c r="EE78" s="35">
        <f>+'MATRIZ (I)'!EE78-'MATRIZ (A)'!EE78</f>
        <v>-1.9898933541220738E-5</v>
      </c>
      <c r="EF78" s="35">
        <f>+'MATRIZ (I)'!EF78-'MATRIZ (A)'!EF78</f>
        <v>-7.3418980142209491E-6</v>
      </c>
      <c r="EG78" s="35">
        <f>+'MATRIZ (I)'!EG78-'MATRIZ (A)'!EG78</f>
        <v>-6.3837202717974249E-5</v>
      </c>
      <c r="EH78" s="35">
        <f>+'MATRIZ (I)'!EH78-'MATRIZ (A)'!EH78</f>
        <v>0</v>
      </c>
    </row>
    <row r="79" spans="1:138" s="7" customFormat="1" ht="21.95" customHeight="1" thickBot="1" x14ac:dyDescent="0.25">
      <c r="A79" s="12" t="s">
        <v>222</v>
      </c>
      <c r="B79" s="12" t="s">
        <v>223</v>
      </c>
      <c r="C79" s="35">
        <f>+'MATRIZ (I)'!C79-'MATRIZ (A)'!C79</f>
        <v>-6.0837802443413974E-3</v>
      </c>
      <c r="D79" s="35">
        <f>+'MATRIZ (I)'!D79-'MATRIZ (A)'!D79</f>
        <v>-8.4055607395676357E-3</v>
      </c>
      <c r="E79" s="35">
        <f>+'MATRIZ (I)'!E79-'MATRIZ (A)'!E79</f>
        <v>-2.4642676324356347E-3</v>
      </c>
      <c r="F79" s="35">
        <f>+'MATRIZ (I)'!F79-'MATRIZ (A)'!F79</f>
        <v>-5.9849736840889494E-5</v>
      </c>
      <c r="G79" s="35">
        <f>+'MATRIZ (I)'!G79-'MATRIZ (A)'!G79</f>
        <v>-4.6711909293700623E-4</v>
      </c>
      <c r="H79" s="35">
        <f>+'MATRIZ (I)'!H79-'MATRIZ (A)'!H79</f>
        <v>-6.7704785843626582E-4</v>
      </c>
      <c r="I79" s="35">
        <f>+'MATRIZ (I)'!I79-'MATRIZ (A)'!I79</f>
        <v>-1.7064424344743147E-3</v>
      </c>
      <c r="J79" s="35">
        <f>+'MATRIZ (I)'!J79-'MATRIZ (A)'!J79</f>
        <v>-7.7693879896426638E-3</v>
      </c>
      <c r="K79" s="35">
        <f>+'MATRIZ (I)'!K79-'MATRIZ (A)'!K79</f>
        <v>-2.1488887972890831E-3</v>
      </c>
      <c r="L79" s="35">
        <f>+'MATRIZ (I)'!L79-'MATRIZ (A)'!L79</f>
        <v>-1.6349438589853712E-2</v>
      </c>
      <c r="M79" s="35">
        <f>+'MATRIZ (I)'!M79-'MATRIZ (A)'!M79</f>
        <v>-2.3885752429236172E-5</v>
      </c>
      <c r="N79" s="35">
        <f>+'MATRIZ (I)'!N79-'MATRIZ (A)'!N79</f>
        <v>-1.7756610105230424E-2</v>
      </c>
      <c r="O79" s="35">
        <f>+'MATRIZ (I)'!O79-'MATRIZ (A)'!O79</f>
        <v>-1.7691984509500564E-2</v>
      </c>
      <c r="P79" s="35">
        <f>+'MATRIZ (I)'!P79-'MATRIZ (A)'!P79</f>
        <v>-6.614798278642065E-3</v>
      </c>
      <c r="Q79" s="35">
        <f>+'MATRIZ (I)'!Q79-'MATRIZ (A)'!Q79</f>
        <v>-1.8466526924923309E-2</v>
      </c>
      <c r="R79" s="35">
        <f>+'MATRIZ (I)'!R79-'MATRIZ (A)'!R79</f>
        <v>-3.8999754543433528E-4</v>
      </c>
      <c r="S79" s="35">
        <f>+'MATRIZ (I)'!S79-'MATRIZ (A)'!S79</f>
        <v>-3.9877246402726543E-4</v>
      </c>
      <c r="T79" s="35">
        <f>+'MATRIZ (I)'!T79-'MATRIZ (A)'!T79</f>
        <v>-6.9385743272666698E-4</v>
      </c>
      <c r="U79" s="35">
        <f>+'MATRIZ (I)'!U79-'MATRIZ (A)'!U79</f>
        <v>-1.1939703353663065E-2</v>
      </c>
      <c r="V79" s="35">
        <f>+'MATRIZ (I)'!V79-'MATRIZ (A)'!V79</f>
        <v>-0.10783435076275344</v>
      </c>
      <c r="W79" s="35">
        <f>+'MATRIZ (I)'!W79-'MATRIZ (A)'!W79</f>
        <v>-2.1379193167994418E-2</v>
      </c>
      <c r="X79" s="35">
        <f>+'MATRIZ (I)'!X79-'MATRIZ (A)'!X79</f>
        <v>-3.1893405629613225E-4</v>
      </c>
      <c r="Y79" s="35">
        <f>+'MATRIZ (I)'!Y79-'MATRIZ (A)'!Y79</f>
        <v>-1.8175041666299409E-4</v>
      </c>
      <c r="Z79" s="35">
        <f>+'MATRIZ (I)'!Z79-'MATRIZ (A)'!Z79</f>
        <v>-5.9310636087355102E-3</v>
      </c>
      <c r="AA79" s="35">
        <f>+'MATRIZ (I)'!AA79-'MATRIZ (A)'!AA79</f>
        <v>-2.5068020862270973E-3</v>
      </c>
      <c r="AB79" s="35">
        <f>+'MATRIZ (I)'!AB79-'MATRIZ (A)'!AB79</f>
        <v>-9.8745506578125345E-5</v>
      </c>
      <c r="AC79" s="35">
        <f>+'MATRIZ (I)'!AC79-'MATRIZ (A)'!AC79</f>
        <v>-1.481644063553575E-3</v>
      </c>
      <c r="AD79" s="35">
        <f>+'MATRIZ (I)'!AD79-'MATRIZ (A)'!AD79</f>
        <v>-8.2036670620496757E-3</v>
      </c>
      <c r="AE79" s="35">
        <f>+'MATRIZ (I)'!AE79-'MATRIZ (A)'!AE79</f>
        <v>-2.6331482013940727E-5</v>
      </c>
      <c r="AF79" s="35">
        <f>+'MATRIZ (I)'!AF79-'MATRIZ (A)'!AF79</f>
        <v>-2.1119731180909923E-4</v>
      </c>
      <c r="AG79" s="35">
        <f>+'MATRIZ (I)'!AG79-'MATRIZ (A)'!AG79</f>
        <v>-8.5875529126595397E-6</v>
      </c>
      <c r="AH79" s="35">
        <f>+'MATRIZ (I)'!AH79-'MATRIZ (A)'!AH79</f>
        <v>-6.3870620503468523E-3</v>
      </c>
      <c r="AI79" s="35">
        <f>+'MATRIZ (I)'!AI79-'MATRIZ (A)'!AI79</f>
        <v>-5.2004854590220273E-3</v>
      </c>
      <c r="AJ79" s="35">
        <f>+'MATRIZ (I)'!AJ79-'MATRIZ (A)'!AJ79</f>
        <v>-1.406240731197469E-2</v>
      </c>
      <c r="AK79" s="35">
        <f>+'MATRIZ (I)'!AK79-'MATRIZ (A)'!AK79</f>
        <v>-2.2078686083595016E-3</v>
      </c>
      <c r="AL79" s="35">
        <f>+'MATRIZ (I)'!AL79-'MATRIZ (A)'!AL79</f>
        <v>-1.70843775529023E-4</v>
      </c>
      <c r="AM79" s="35">
        <f>+'MATRIZ (I)'!AM79-'MATRIZ (A)'!AM79</f>
        <v>-6.0489501465204217E-3</v>
      </c>
      <c r="AN79" s="35">
        <f>+'MATRIZ (I)'!AN79-'MATRIZ (A)'!AN79</f>
        <v>-1.1522219778197115E-2</v>
      </c>
      <c r="AO79" s="35">
        <f>+'MATRIZ (I)'!AO79-'MATRIZ (A)'!AO79</f>
        <v>-9.4779902854571672E-5</v>
      </c>
      <c r="AP79" s="35">
        <f>+'MATRIZ (I)'!AP79-'MATRIZ (A)'!AP79</f>
        <v>-1.8316388188456528E-2</v>
      </c>
      <c r="AQ79" s="35">
        <f>+'MATRIZ (I)'!AQ79-'MATRIZ (A)'!AQ79</f>
        <v>-6.2559152730165607E-3</v>
      </c>
      <c r="AR79" s="35">
        <f>+'MATRIZ (I)'!AR79-'MATRIZ (A)'!AR79</f>
        <v>-6.0918892055459716E-4</v>
      </c>
      <c r="AS79" s="35">
        <f>+'MATRIZ (I)'!AS79-'MATRIZ (A)'!AS79</f>
        <v>-1.2388778513288389E-2</v>
      </c>
      <c r="AT79" s="35">
        <f>+'MATRIZ (I)'!AT79-'MATRIZ (A)'!AT79</f>
        <v>-3.0921640643783024E-2</v>
      </c>
      <c r="AU79" s="35">
        <f>+'MATRIZ (I)'!AU79-'MATRIZ (A)'!AU79</f>
        <v>-7.8211580533664191E-5</v>
      </c>
      <c r="AV79" s="35">
        <f>+'MATRIZ (I)'!AV79-'MATRIZ (A)'!AV79</f>
        <v>-1.0459004608888545E-2</v>
      </c>
      <c r="AW79" s="35">
        <f>+'MATRIZ (I)'!AW79-'MATRIZ (A)'!AW79</f>
        <v>-5.5770283794380083E-3</v>
      </c>
      <c r="AX79" s="35">
        <f>+'MATRIZ (I)'!AX79-'MATRIZ (A)'!AX79</f>
        <v>-3.2862083533950794E-3</v>
      </c>
      <c r="AY79" s="35">
        <f>+'MATRIZ (I)'!AY79-'MATRIZ (A)'!AY79</f>
        <v>-1.5187009263135495E-4</v>
      </c>
      <c r="AZ79" s="35">
        <f>+'MATRIZ (I)'!AZ79-'MATRIZ (A)'!AZ79</f>
        <v>-3.1040884418931047E-2</v>
      </c>
      <c r="BA79" s="35">
        <f>+'MATRIZ (I)'!BA79-'MATRIZ (A)'!BA79</f>
        <v>-6.0224083654767139E-3</v>
      </c>
      <c r="BB79" s="35">
        <f>+'MATRIZ (I)'!BB79-'MATRIZ (A)'!BB79</f>
        <v>-7.139273789699762E-3</v>
      </c>
      <c r="BC79" s="35">
        <f>+'MATRIZ (I)'!BC79-'MATRIZ (A)'!BC79</f>
        <v>-4.5078050505716599E-3</v>
      </c>
      <c r="BD79" s="35">
        <f>+'MATRIZ (I)'!BD79-'MATRIZ (A)'!BD79</f>
        <v>-6.8681304562245148E-3</v>
      </c>
      <c r="BE79" s="35">
        <f>+'MATRIZ (I)'!BE79-'MATRIZ (A)'!BE79</f>
        <v>-2.024108983877392E-3</v>
      </c>
      <c r="BF79" s="35">
        <f>+'MATRIZ (I)'!BF79-'MATRIZ (A)'!BF79</f>
        <v>-1.7448117654779804E-4</v>
      </c>
      <c r="BG79" s="35">
        <f>+'MATRIZ (I)'!BG79-'MATRIZ (A)'!BG79</f>
        <v>-1.3452476204665068E-2</v>
      </c>
      <c r="BH79" s="35">
        <f>+'MATRIZ (I)'!BH79-'MATRIZ (A)'!BH79</f>
        <v>-1.4680684194239089E-2</v>
      </c>
      <c r="BI79" s="35">
        <f>+'MATRIZ (I)'!BI79-'MATRIZ (A)'!BI79</f>
        <v>0</v>
      </c>
      <c r="BJ79" s="35">
        <f>+'MATRIZ (I)'!BJ79-'MATRIZ (A)'!BJ79</f>
        <v>-2.1507096458792899E-3</v>
      </c>
      <c r="BK79" s="35">
        <f>+'MATRIZ (I)'!BK79-'MATRIZ (A)'!BK79</f>
        <v>-1.1693003322023176E-3</v>
      </c>
      <c r="BL79" s="35">
        <f>+'MATRIZ (I)'!BL79-'MATRIZ (A)'!BL79</f>
        <v>-5.0206881809681227E-2</v>
      </c>
      <c r="BM79" s="35">
        <f>+'MATRIZ (I)'!BM79-'MATRIZ (A)'!BM79</f>
        <v>-3.3844041960834959E-2</v>
      </c>
      <c r="BN79" s="35">
        <f>+'MATRIZ (I)'!BN79-'MATRIZ (A)'!BN79</f>
        <v>-1.1966405660507046E-2</v>
      </c>
      <c r="BO79" s="35">
        <f>+'MATRIZ (I)'!BO79-'MATRIZ (A)'!BO79</f>
        <v>-1.5932919156021779E-2</v>
      </c>
      <c r="BP79" s="35">
        <f>+'MATRIZ (I)'!BP79-'MATRIZ (A)'!BP79</f>
        <v>-1.696600116770992E-2</v>
      </c>
      <c r="BQ79" s="35">
        <f>+'MATRIZ (I)'!BQ79-'MATRIZ (A)'!BQ79</f>
        <v>-7.8816273518287825E-4</v>
      </c>
      <c r="BR79" s="35">
        <f>+'MATRIZ (I)'!BR79-'MATRIZ (A)'!BR79</f>
        <v>0.99697112022400336</v>
      </c>
      <c r="BS79" s="35">
        <f>+'MATRIZ (I)'!BS79-'MATRIZ (A)'!BS79</f>
        <v>-1.0003815438671394E-2</v>
      </c>
      <c r="BT79" s="35">
        <f>+'MATRIZ (I)'!BT79-'MATRIZ (A)'!BT79</f>
        <v>-3.9877833404865416E-4</v>
      </c>
      <c r="BU79" s="35">
        <f>+'MATRIZ (I)'!BU79-'MATRIZ (A)'!BU79</f>
        <v>-3.6349781227990789E-4</v>
      </c>
      <c r="BV79" s="35">
        <f>+'MATRIZ (I)'!BV79-'MATRIZ (A)'!BV79</f>
        <v>-2.8016750634965826E-3</v>
      </c>
      <c r="BW79" s="35">
        <f>+'MATRIZ (I)'!BW79-'MATRIZ (A)'!BW79</f>
        <v>-5.100299800061658E-4</v>
      </c>
      <c r="BX79" s="35">
        <f>+'MATRIZ (I)'!BX79-'MATRIZ (A)'!BX79</f>
        <v>-2.2244938842466076E-4</v>
      </c>
      <c r="BY79" s="35">
        <f>+'MATRIZ (I)'!BY79-'MATRIZ (A)'!BY79</f>
        <v>-1.1502189487847713E-2</v>
      </c>
      <c r="BZ79" s="35">
        <f>+'MATRIZ (I)'!BZ79-'MATRIZ (A)'!BZ79</f>
        <v>-5.7372958199930122E-4</v>
      </c>
      <c r="CA79" s="35">
        <f>+'MATRIZ (I)'!CA79-'MATRIZ (A)'!CA79</f>
        <v>-2.3748520848602993E-4</v>
      </c>
      <c r="CB79" s="35">
        <f>+'MATRIZ (I)'!CB79-'MATRIZ (A)'!CB79</f>
        <v>-1.9164776008434207E-4</v>
      </c>
      <c r="CC79" s="35">
        <f>+'MATRIZ (I)'!CC79-'MATRIZ (A)'!CC79</f>
        <v>-2.1027435594717592E-2</v>
      </c>
      <c r="CD79" s="35">
        <f>+'MATRIZ (I)'!CD79-'MATRIZ (A)'!CD79</f>
        <v>-1.0224040051252516E-2</v>
      </c>
      <c r="CE79" s="35">
        <f>+'MATRIZ (I)'!CE79-'MATRIZ (A)'!CE79</f>
        <v>-6.4748671986970254E-4</v>
      </c>
      <c r="CF79" s="35">
        <f>+'MATRIZ (I)'!CF79-'MATRIZ (A)'!CF79</f>
        <v>-3.7787697176146409E-3</v>
      </c>
      <c r="CG79" s="35">
        <f>+'MATRIZ (I)'!CG79-'MATRIZ (A)'!CG79</f>
        <v>-1.4220874390343872E-4</v>
      </c>
      <c r="CH79" s="35">
        <f>+'MATRIZ (I)'!CH79-'MATRIZ (A)'!CH79</f>
        <v>-5.6308444316888369E-3</v>
      </c>
      <c r="CI79" s="35">
        <f>+'MATRIZ (I)'!CI79-'MATRIZ (A)'!CI79</f>
        <v>-3.2247343637039857E-4</v>
      </c>
      <c r="CJ79" s="35">
        <f>+'MATRIZ (I)'!CJ79-'MATRIZ (A)'!CJ79</f>
        <v>-9.3180261123383488E-3</v>
      </c>
      <c r="CK79" s="35">
        <f>+'MATRIZ (I)'!CK79-'MATRIZ (A)'!CK79</f>
        <v>-1.9364594377838077E-4</v>
      </c>
      <c r="CL79" s="35">
        <f>+'MATRIZ (I)'!CL79-'MATRIZ (A)'!CL79</f>
        <v>-4.6385286564252608E-3</v>
      </c>
      <c r="CM79" s="35">
        <f>+'MATRIZ (I)'!CM79-'MATRIZ (A)'!CM79</f>
        <v>-5.3538626015785674E-3</v>
      </c>
      <c r="CN79" s="35">
        <f>+'MATRIZ (I)'!CN79-'MATRIZ (A)'!CN79</f>
        <v>-9.6132758058896665E-4</v>
      </c>
      <c r="CO79" s="35">
        <f>+'MATRIZ (I)'!CO79-'MATRIZ (A)'!CO79</f>
        <v>-1.008457310222218E-2</v>
      </c>
      <c r="CP79" s="35">
        <f>+'MATRIZ (I)'!CP79-'MATRIZ (A)'!CP79</f>
        <v>-1.002316838607819E-5</v>
      </c>
      <c r="CQ79" s="35">
        <f>+'MATRIZ (I)'!CQ79-'MATRIZ (A)'!CQ79</f>
        <v>-1.1490564238433192E-4</v>
      </c>
      <c r="CR79" s="35">
        <f>+'MATRIZ (I)'!CR79-'MATRIZ (A)'!CR79</f>
        <v>-7.6550043307233007E-5</v>
      </c>
      <c r="CS79" s="35">
        <f>+'MATRIZ (I)'!CS79-'MATRIZ (A)'!CS79</f>
        <v>-6.2779278009275597E-4</v>
      </c>
      <c r="CT79" s="35">
        <f>+'MATRIZ (I)'!CT79-'MATRIZ (A)'!CT79</f>
        <v>-5.4527061381443908E-3</v>
      </c>
      <c r="CU79" s="35">
        <f>+'MATRIZ (I)'!CU79-'MATRIZ (A)'!CU79</f>
        <v>-5.0951222820830604E-4</v>
      </c>
      <c r="CV79" s="35">
        <f>+'MATRIZ (I)'!CV79-'MATRIZ (A)'!CV79</f>
        <v>-8.2959171516609775E-4</v>
      </c>
      <c r="CW79" s="35">
        <f>+'MATRIZ (I)'!CW79-'MATRIZ (A)'!CW79</f>
        <v>-2.6575794921088213E-3</v>
      </c>
      <c r="CX79" s="35">
        <f>+'MATRIZ (I)'!CX79-'MATRIZ (A)'!CX79</f>
        <v>-4.7114964321121697E-3</v>
      </c>
      <c r="CY79" s="35">
        <f>+'MATRIZ (I)'!CY79-'MATRIZ (A)'!CY79</f>
        <v>-3.2240102182186409E-3</v>
      </c>
      <c r="CZ79" s="35">
        <f>+'MATRIZ (I)'!CZ79-'MATRIZ (A)'!CZ79</f>
        <v>-2.8774327626767777E-3</v>
      </c>
      <c r="DA79" s="35">
        <f>+'MATRIZ (I)'!DA79-'MATRIZ (A)'!DA79</f>
        <v>-1.3977159554973115E-4</v>
      </c>
      <c r="DB79" s="35">
        <f>+'MATRIZ (I)'!DB79-'MATRIZ (A)'!DB79</f>
        <v>-3.8644867803722224E-5</v>
      </c>
      <c r="DC79" s="35">
        <f>+'MATRIZ (I)'!DC79-'MATRIZ (A)'!DC79</f>
        <v>-3.9649363852638292E-5</v>
      </c>
      <c r="DD79" s="35">
        <f>+'MATRIZ (I)'!DD79-'MATRIZ (A)'!DD79</f>
        <v>-6.1760755017498789E-5</v>
      </c>
      <c r="DE79" s="35">
        <f>+'MATRIZ (I)'!DE79-'MATRIZ (A)'!DE79</f>
        <v>-3.4550410908565465E-6</v>
      </c>
      <c r="DF79" s="35">
        <f>+'MATRIZ (I)'!DF79-'MATRIZ (A)'!DF79</f>
        <v>-2.6886588240970707E-5</v>
      </c>
      <c r="DG79" s="35">
        <f>+'MATRIZ (I)'!DG79-'MATRIZ (A)'!DG79</f>
        <v>-4.8714570065407567E-3</v>
      </c>
      <c r="DH79" s="35">
        <f>+'MATRIZ (I)'!DH79-'MATRIZ (A)'!DH79</f>
        <v>-8.2168482615855903E-4</v>
      </c>
      <c r="DI79" s="35">
        <f>+'MATRIZ (I)'!DI79-'MATRIZ (A)'!DI79</f>
        <v>-2.5671790452512852E-4</v>
      </c>
      <c r="DJ79" s="35">
        <f>+'MATRIZ (I)'!DJ79-'MATRIZ (A)'!DJ79</f>
        <v>-3.2591796447283918E-5</v>
      </c>
      <c r="DK79" s="35">
        <f>+'MATRIZ (I)'!DK79-'MATRIZ (A)'!DK79</f>
        <v>-3.2164941937699088E-3</v>
      </c>
      <c r="DL79" s="35">
        <f>+'MATRIZ (I)'!DL79-'MATRIZ (A)'!DL79</f>
        <v>-1.0679697302932349E-3</v>
      </c>
      <c r="DM79" s="35">
        <f>+'MATRIZ (I)'!DM79-'MATRIZ (A)'!DM79</f>
        <v>-6.1113243890855862E-3</v>
      </c>
      <c r="DN79" s="35">
        <f>+'MATRIZ (I)'!DN79-'MATRIZ (A)'!DN79</f>
        <v>-2.0933929136155911E-3</v>
      </c>
      <c r="DO79" s="35">
        <f>+'MATRIZ (I)'!DO79-'MATRIZ (A)'!DO79</f>
        <v>-2.7931943832925143E-2</v>
      </c>
      <c r="DP79" s="35">
        <f>+'MATRIZ (I)'!DP79-'MATRIZ (A)'!DP79</f>
        <v>-1.1569405356929021E-3</v>
      </c>
      <c r="DQ79" s="35">
        <f>+'MATRIZ (I)'!DQ79-'MATRIZ (A)'!DQ79</f>
        <v>-8.3030351400726144E-6</v>
      </c>
      <c r="DR79" s="35">
        <f>+'MATRIZ (I)'!DR79-'MATRIZ (A)'!DR79</f>
        <v>-3.256796354925279E-4</v>
      </c>
      <c r="DS79" s="35">
        <f>+'MATRIZ (I)'!DS79-'MATRIZ (A)'!DS79</f>
        <v>-3.726206860189239E-4</v>
      </c>
      <c r="DT79" s="35">
        <f>+'MATRIZ (I)'!DT79-'MATRIZ (A)'!DT79</f>
        <v>-6.9532316046918763E-3</v>
      </c>
      <c r="DU79" s="35">
        <f>+'MATRIZ (I)'!DU79-'MATRIZ (A)'!DU79</f>
        <v>-1.6368082180548252E-5</v>
      </c>
      <c r="DV79" s="35">
        <f>+'MATRIZ (I)'!DV79-'MATRIZ (A)'!DV79</f>
        <v>-2.4372383161388558E-4</v>
      </c>
      <c r="DW79" s="35">
        <f>+'MATRIZ (I)'!DW79-'MATRIZ (A)'!DW79</f>
        <v>-6.7743752325362654E-4</v>
      </c>
      <c r="DX79" s="35">
        <f>+'MATRIZ (I)'!DX79-'MATRIZ (A)'!DX79</f>
        <v>-1.9753558990307305E-5</v>
      </c>
      <c r="DY79" s="35">
        <f>+'MATRIZ (I)'!DY79-'MATRIZ (A)'!DY79</f>
        <v>-5.3554186167527502E-4</v>
      </c>
      <c r="DZ79" s="35">
        <f>+'MATRIZ (I)'!DZ79-'MATRIZ (A)'!DZ79</f>
        <v>-1.7857678676719694E-3</v>
      </c>
      <c r="EA79" s="35">
        <f>+'MATRIZ (I)'!EA79-'MATRIZ (A)'!EA79</f>
        <v>-5.0670954016619708E-4</v>
      </c>
      <c r="EB79" s="35">
        <f>+'MATRIZ (I)'!EB79-'MATRIZ (A)'!EB79</f>
        <v>-5.5071644758382073E-4</v>
      </c>
      <c r="EC79" s="35">
        <f>+'MATRIZ (I)'!EC79-'MATRIZ (A)'!EC79</f>
        <v>-7.7453914218149475E-4</v>
      </c>
      <c r="ED79" s="35">
        <f>+'MATRIZ (I)'!ED79-'MATRIZ (A)'!ED79</f>
        <v>-4.6917999924011647E-3</v>
      </c>
      <c r="EE79" s="35">
        <f>+'MATRIZ (I)'!EE79-'MATRIZ (A)'!EE79</f>
        <v>-1.4530143384405606E-3</v>
      </c>
      <c r="EF79" s="35">
        <f>+'MATRIZ (I)'!EF79-'MATRIZ (A)'!EF79</f>
        <v>-7.6833774074885205E-5</v>
      </c>
      <c r="EG79" s="35">
        <f>+'MATRIZ (I)'!EG79-'MATRIZ (A)'!EG79</f>
        <v>-2.5485851658130654E-4</v>
      </c>
      <c r="EH79" s="35">
        <f>+'MATRIZ (I)'!EH79-'MATRIZ (A)'!EH79</f>
        <v>0</v>
      </c>
    </row>
    <row r="80" spans="1:138" s="7" customFormat="1" ht="21.95" customHeight="1" thickBot="1" x14ac:dyDescent="0.25">
      <c r="A80" s="12" t="s">
        <v>224</v>
      </c>
      <c r="B80" s="12" t="s">
        <v>225</v>
      </c>
      <c r="C80" s="35">
        <f>+'MATRIZ (I)'!C80-'MATRIZ (A)'!C80</f>
        <v>-3.7121971398344792E-6</v>
      </c>
      <c r="D80" s="35">
        <f>+'MATRIZ (I)'!D80-'MATRIZ (A)'!D80</f>
        <v>-2.5024994491789372E-6</v>
      </c>
      <c r="E80" s="35">
        <f>+'MATRIZ (I)'!E80-'MATRIZ (A)'!E80</f>
        <v>-2.5359662467615641E-5</v>
      </c>
      <c r="F80" s="35">
        <f>+'MATRIZ (I)'!F80-'MATRIZ (A)'!F80</f>
        <v>-5.3077864732617711E-6</v>
      </c>
      <c r="G80" s="35">
        <f>+'MATRIZ (I)'!G80-'MATRIZ (A)'!G80</f>
        <v>-3.6401122090625911E-5</v>
      </c>
      <c r="H80" s="35">
        <f>+'MATRIZ (I)'!H80-'MATRIZ (A)'!H80</f>
        <v>-4.6250620268853891E-5</v>
      </c>
      <c r="I80" s="35">
        <f>+'MATRIZ (I)'!I80-'MATRIZ (A)'!I80</f>
        <v>-9.2282314620894924E-5</v>
      </c>
      <c r="J80" s="35">
        <f>+'MATRIZ (I)'!J80-'MATRIZ (A)'!J80</f>
        <v>-1.043697847943239E-4</v>
      </c>
      <c r="K80" s="35">
        <f>+'MATRIZ (I)'!K80-'MATRIZ (A)'!K80</f>
        <v>-4.4848958384885167E-5</v>
      </c>
      <c r="L80" s="35">
        <f>+'MATRIZ (I)'!L80-'MATRIZ (A)'!L80</f>
        <v>-3.4097556872932718E-5</v>
      </c>
      <c r="M80" s="35">
        <f>+'MATRIZ (I)'!M80-'MATRIZ (A)'!M80</f>
        <v>-3.3244660536005782E-6</v>
      </c>
      <c r="N80" s="35">
        <f>+'MATRIZ (I)'!N80-'MATRIZ (A)'!N80</f>
        <v>-1.2477415051978136E-5</v>
      </c>
      <c r="O80" s="35">
        <f>+'MATRIZ (I)'!O80-'MATRIZ (A)'!O80</f>
        <v>-5.9410655257483298E-5</v>
      </c>
      <c r="P80" s="35">
        <f>+'MATRIZ (I)'!P80-'MATRIZ (A)'!P80</f>
        <v>-4.0966103712227175E-6</v>
      </c>
      <c r="Q80" s="35">
        <f>+'MATRIZ (I)'!Q80-'MATRIZ (A)'!Q80</f>
        <v>-1.4355390892608843E-4</v>
      </c>
      <c r="R80" s="35">
        <f>+'MATRIZ (I)'!R80-'MATRIZ (A)'!R80</f>
        <v>-5.3801598045279845E-5</v>
      </c>
      <c r="S80" s="35">
        <f>+'MATRIZ (I)'!S80-'MATRIZ (A)'!S80</f>
        <v>-6.8830612781426015E-5</v>
      </c>
      <c r="T80" s="35">
        <f>+'MATRIZ (I)'!T80-'MATRIZ (A)'!T80</f>
        <v>-2.439551016823551E-4</v>
      </c>
      <c r="U80" s="35">
        <f>+'MATRIZ (I)'!U80-'MATRIZ (A)'!U80</f>
        <v>-2.1187416920270523E-4</v>
      </c>
      <c r="V80" s="35">
        <f>+'MATRIZ (I)'!V80-'MATRIZ (A)'!V80</f>
        <v>-3.0787345545065929E-4</v>
      </c>
      <c r="W80" s="35">
        <f>+'MATRIZ (I)'!W80-'MATRIZ (A)'!W80</f>
        <v>-4.2590656928381146E-6</v>
      </c>
      <c r="X80" s="35">
        <f>+'MATRIZ (I)'!X80-'MATRIZ (A)'!X80</f>
        <v>-5.6452771136921321E-5</v>
      </c>
      <c r="Y80" s="35">
        <f>+'MATRIZ (I)'!Y80-'MATRIZ (A)'!Y80</f>
        <v>-1.7247547307055929E-4</v>
      </c>
      <c r="Z80" s="35">
        <f>+'MATRIZ (I)'!Z80-'MATRIZ (A)'!Z80</f>
        <v>-1.9119862827956748E-5</v>
      </c>
      <c r="AA80" s="35">
        <f>+'MATRIZ (I)'!AA80-'MATRIZ (A)'!AA80</f>
        <v>-1.3666659007373507E-5</v>
      </c>
      <c r="AB80" s="35">
        <f>+'MATRIZ (I)'!AB80-'MATRIZ (A)'!AB80</f>
        <v>-2.7683111603703919E-6</v>
      </c>
      <c r="AC80" s="35">
        <f>+'MATRIZ (I)'!AC80-'MATRIZ (A)'!AC80</f>
        <v>-9.9008117428207272E-7</v>
      </c>
      <c r="AD80" s="35">
        <f>+'MATRIZ (I)'!AD80-'MATRIZ (A)'!AD80</f>
        <v>-1.8491772225087376E-4</v>
      </c>
      <c r="AE80" s="35">
        <f>+'MATRIZ (I)'!AE80-'MATRIZ (A)'!AE80</f>
        <v>-1.3729305638318526E-5</v>
      </c>
      <c r="AF80" s="35">
        <f>+'MATRIZ (I)'!AF80-'MATRIZ (A)'!AF80</f>
        <v>-3.9395411585125578E-5</v>
      </c>
      <c r="AG80" s="35">
        <f>+'MATRIZ (I)'!AG80-'MATRIZ (A)'!AG80</f>
        <v>-3.9182077751936861E-7</v>
      </c>
      <c r="AH80" s="35">
        <f>+'MATRIZ (I)'!AH80-'MATRIZ (A)'!AH80</f>
        <v>-7.1383593880209725E-3</v>
      </c>
      <c r="AI80" s="35">
        <f>+'MATRIZ (I)'!AI80-'MATRIZ (A)'!AI80</f>
        <v>-1.2014795586358268E-5</v>
      </c>
      <c r="AJ80" s="35">
        <f>+'MATRIZ (I)'!AJ80-'MATRIZ (A)'!AJ80</f>
        <v>-1.6316308244775334E-5</v>
      </c>
      <c r="AK80" s="35">
        <f>+'MATRIZ (I)'!AK80-'MATRIZ (A)'!AK80</f>
        <v>-5.3563680976798641E-6</v>
      </c>
      <c r="AL80" s="35">
        <f>+'MATRIZ (I)'!AL80-'MATRIZ (A)'!AL80</f>
        <v>-1.5203220393277873E-3</v>
      </c>
      <c r="AM80" s="35">
        <f>+'MATRIZ (I)'!AM80-'MATRIZ (A)'!AM80</f>
        <v>-1.3850442264297346E-5</v>
      </c>
      <c r="AN80" s="35">
        <f>+'MATRIZ (I)'!AN80-'MATRIZ (A)'!AN80</f>
        <v>-1.5220363036202013E-5</v>
      </c>
      <c r="AO80" s="35">
        <f>+'MATRIZ (I)'!AO80-'MATRIZ (A)'!AO80</f>
        <v>-6.5374532988786055E-7</v>
      </c>
      <c r="AP80" s="35">
        <f>+'MATRIZ (I)'!AP80-'MATRIZ (A)'!AP80</f>
        <v>-3.70480157666449E-6</v>
      </c>
      <c r="AQ80" s="35">
        <f>+'MATRIZ (I)'!AQ80-'MATRIZ (A)'!AQ80</f>
        <v>-4.0536736640429888E-5</v>
      </c>
      <c r="AR80" s="35">
        <f>+'MATRIZ (I)'!AR80-'MATRIZ (A)'!AR80</f>
        <v>-3.8231212352714486E-6</v>
      </c>
      <c r="AS80" s="35">
        <f>+'MATRIZ (I)'!AS80-'MATRIZ (A)'!AS80</f>
        <v>-4.3551480128345866E-4</v>
      </c>
      <c r="AT80" s="35">
        <f>+'MATRIZ (I)'!AT80-'MATRIZ (A)'!AT80</f>
        <v>-1.0863411431353993E-5</v>
      </c>
      <c r="AU80" s="35">
        <f>+'MATRIZ (I)'!AU80-'MATRIZ (A)'!AU80</f>
        <v>-3.732427557797955E-6</v>
      </c>
      <c r="AV80" s="35">
        <f>+'MATRIZ (I)'!AV80-'MATRIZ (A)'!AV80</f>
        <v>-7.3859521013820126E-5</v>
      </c>
      <c r="AW80" s="35">
        <f>+'MATRIZ (I)'!AW80-'MATRIZ (A)'!AW80</f>
        <v>-6.1264797481659083E-3</v>
      </c>
      <c r="AX80" s="35">
        <f>+'MATRIZ (I)'!AX80-'MATRIZ (A)'!AX80</f>
        <v>-5.4298523510085897E-6</v>
      </c>
      <c r="AY80" s="35">
        <f>+'MATRIZ (I)'!AY80-'MATRIZ (A)'!AY80</f>
        <v>-2.2884104005647062E-2</v>
      </c>
      <c r="AZ80" s="35">
        <f>+'MATRIZ (I)'!AZ80-'MATRIZ (A)'!AZ80</f>
        <v>-2.4060858587211082E-3</v>
      </c>
      <c r="BA80" s="35">
        <f>+'MATRIZ (I)'!BA80-'MATRIZ (A)'!BA80</f>
        <v>-8.3231270806401626E-5</v>
      </c>
      <c r="BB80" s="35">
        <f>+'MATRIZ (I)'!BB80-'MATRIZ (A)'!BB80</f>
        <v>-3.5388600453275501E-5</v>
      </c>
      <c r="BC80" s="35">
        <f>+'MATRIZ (I)'!BC80-'MATRIZ (A)'!BC80</f>
        <v>-4.9506035982147841E-6</v>
      </c>
      <c r="BD80" s="35">
        <f>+'MATRIZ (I)'!BD80-'MATRIZ (A)'!BD80</f>
        <v>-7.9445411422165131E-5</v>
      </c>
      <c r="BE80" s="35">
        <f>+'MATRIZ (I)'!BE80-'MATRIZ (A)'!BE80</f>
        <v>-1.9479720640815191E-4</v>
      </c>
      <c r="BF80" s="35">
        <f>+'MATRIZ (I)'!BF80-'MATRIZ (A)'!BF80</f>
        <v>-4.7554837399269353E-6</v>
      </c>
      <c r="BG80" s="35">
        <f>+'MATRIZ (I)'!BG80-'MATRIZ (A)'!BG80</f>
        <v>-5.051753654859458E-5</v>
      </c>
      <c r="BH80" s="35">
        <f>+'MATRIZ (I)'!BH80-'MATRIZ (A)'!BH80</f>
        <v>-4.305473231422489E-5</v>
      </c>
      <c r="BI80" s="35">
        <f>+'MATRIZ (I)'!BI80-'MATRIZ (A)'!BI80</f>
        <v>0</v>
      </c>
      <c r="BJ80" s="35">
        <f>+'MATRIZ (I)'!BJ80-'MATRIZ (A)'!BJ80</f>
        <v>-2.0740352678264341E-5</v>
      </c>
      <c r="BK80" s="35">
        <f>+'MATRIZ (I)'!BK80-'MATRIZ (A)'!BK80</f>
        <v>-5.6921061039992718E-6</v>
      </c>
      <c r="BL80" s="35">
        <f>+'MATRIZ (I)'!BL80-'MATRIZ (A)'!BL80</f>
        <v>-8.3598479426266357E-4</v>
      </c>
      <c r="BM80" s="35">
        <f>+'MATRIZ (I)'!BM80-'MATRIZ (A)'!BM80</f>
        <v>-6.6546730959128996E-5</v>
      </c>
      <c r="BN80" s="35">
        <f>+'MATRIZ (I)'!BN80-'MATRIZ (A)'!BN80</f>
        <v>-1.4424781883066707E-5</v>
      </c>
      <c r="BO80" s="35">
        <f>+'MATRIZ (I)'!BO80-'MATRIZ (A)'!BO80</f>
        <v>-8.6150047894888995E-4</v>
      </c>
      <c r="BP80" s="35">
        <f>+'MATRIZ (I)'!BP80-'MATRIZ (A)'!BP80</f>
        <v>-4.0412173310140249E-3</v>
      </c>
      <c r="BQ80" s="35">
        <f>+'MATRIZ (I)'!BQ80-'MATRIZ (A)'!BQ80</f>
        <v>-2.5308973696818076E-6</v>
      </c>
      <c r="BR80" s="35">
        <f>+'MATRIZ (I)'!BR80-'MATRIZ (A)'!BR80</f>
        <v>-5.3105564642871171E-6</v>
      </c>
      <c r="BS80" s="35">
        <f>+'MATRIZ (I)'!BS80-'MATRIZ (A)'!BS80</f>
        <v>0.97767392102608219</v>
      </c>
      <c r="BT80" s="35">
        <f>+'MATRIZ (I)'!BT80-'MATRIZ (A)'!BT80</f>
        <v>-4.0981469252382192E-4</v>
      </c>
      <c r="BU80" s="35">
        <f>+'MATRIZ (I)'!BU80-'MATRIZ (A)'!BU80</f>
        <v>-1.9519461848147117E-3</v>
      </c>
      <c r="BV80" s="35">
        <f>+'MATRIZ (I)'!BV80-'MATRIZ (A)'!BV80</f>
        <v>-3.8175699416583206E-3</v>
      </c>
      <c r="BW80" s="35">
        <f>+'MATRIZ (I)'!BW80-'MATRIZ (A)'!BW80</f>
        <v>-9.6122787308893304E-6</v>
      </c>
      <c r="BX80" s="35">
        <f>+'MATRIZ (I)'!BX80-'MATRIZ (A)'!BX80</f>
        <v>-8.2572538105386741E-5</v>
      </c>
      <c r="BY80" s="35">
        <f>+'MATRIZ (I)'!BY80-'MATRIZ (A)'!BY80</f>
        <v>-1.7654100204131658E-4</v>
      </c>
      <c r="BZ80" s="35">
        <f>+'MATRIZ (I)'!BZ80-'MATRIZ (A)'!BZ80</f>
        <v>-1.2717672992814866E-3</v>
      </c>
      <c r="CA80" s="35">
        <f>+'MATRIZ (I)'!CA80-'MATRIZ (A)'!CA80</f>
        <v>-1.0687394796373388E-2</v>
      </c>
      <c r="CB80" s="35">
        <f>+'MATRIZ (I)'!CB80-'MATRIZ (A)'!CB80</f>
        <v>-8.1683446153267229E-3</v>
      </c>
      <c r="CC80" s="35">
        <f>+'MATRIZ (I)'!CC80-'MATRIZ (A)'!CC80</f>
        <v>-4.5290535668989114E-4</v>
      </c>
      <c r="CD80" s="35">
        <f>+'MATRIZ (I)'!CD80-'MATRIZ (A)'!CD80</f>
        <v>-1.6777093034324548E-4</v>
      </c>
      <c r="CE80" s="35">
        <f>+'MATRIZ (I)'!CE80-'MATRIZ (A)'!CE80</f>
        <v>-1.9503394790970092E-3</v>
      </c>
      <c r="CF80" s="35">
        <f>+'MATRIZ (I)'!CF80-'MATRIZ (A)'!CF80</f>
        <v>-2.7157562858984844E-4</v>
      </c>
      <c r="CG80" s="35">
        <f>+'MATRIZ (I)'!CG80-'MATRIZ (A)'!CG80</f>
        <v>-1.4345906740783538E-6</v>
      </c>
      <c r="CH80" s="35">
        <f>+'MATRIZ (I)'!CH80-'MATRIZ (A)'!CH80</f>
        <v>-8.3695066722619797E-5</v>
      </c>
      <c r="CI80" s="35">
        <f>+'MATRIZ (I)'!CI80-'MATRIZ (A)'!CI80</f>
        <v>-2.4259586511589756E-5</v>
      </c>
      <c r="CJ80" s="35">
        <f>+'MATRIZ (I)'!CJ80-'MATRIZ (A)'!CJ80</f>
        <v>-6.897773299816084E-5</v>
      </c>
      <c r="CK80" s="35">
        <f>+'MATRIZ (I)'!CK80-'MATRIZ (A)'!CK80</f>
        <v>-8.7066331018323516E-6</v>
      </c>
      <c r="CL80" s="35">
        <f>+'MATRIZ (I)'!CL80-'MATRIZ (A)'!CL80</f>
        <v>-8.8330132964950563E-5</v>
      </c>
      <c r="CM80" s="35">
        <f>+'MATRIZ (I)'!CM80-'MATRIZ (A)'!CM80</f>
        <v>-1.2352565464332081E-2</v>
      </c>
      <c r="CN80" s="35">
        <f>+'MATRIZ (I)'!CN80-'MATRIZ (A)'!CN80</f>
        <v>-1.7945453217887205E-4</v>
      </c>
      <c r="CO80" s="35">
        <f>+'MATRIZ (I)'!CO80-'MATRIZ (A)'!CO80</f>
        <v>-4.9346556011177961E-5</v>
      </c>
      <c r="CP80" s="35">
        <f>+'MATRIZ (I)'!CP80-'MATRIZ (A)'!CP80</f>
        <v>-4.0693353770174269E-6</v>
      </c>
      <c r="CQ80" s="35">
        <f>+'MATRIZ (I)'!CQ80-'MATRIZ (A)'!CQ80</f>
        <v>-2.9829364666460835E-5</v>
      </c>
      <c r="CR80" s="35">
        <f>+'MATRIZ (I)'!CR80-'MATRIZ (A)'!CR80</f>
        <v>-3.4055948791219011E-5</v>
      </c>
      <c r="CS80" s="35">
        <f>+'MATRIZ (I)'!CS80-'MATRIZ (A)'!CS80</f>
        <v>-1.1034625310263541E-4</v>
      </c>
      <c r="CT80" s="35">
        <f>+'MATRIZ (I)'!CT80-'MATRIZ (A)'!CT80</f>
        <v>-8.240307927902773E-6</v>
      </c>
      <c r="CU80" s="35">
        <f>+'MATRIZ (I)'!CU80-'MATRIZ (A)'!CU80</f>
        <v>-3.5748682255895965E-4</v>
      </c>
      <c r="CV80" s="35">
        <f>+'MATRIZ (I)'!CV80-'MATRIZ (A)'!CV80</f>
        <v>-4.7018605780652957E-7</v>
      </c>
      <c r="CW80" s="35">
        <f>+'MATRIZ (I)'!CW80-'MATRIZ (A)'!CW80</f>
        <v>-9.5623100262010251E-6</v>
      </c>
      <c r="CX80" s="35">
        <f>+'MATRIZ (I)'!CX80-'MATRIZ (A)'!CX80</f>
        <v>-8.6959865192868212E-4</v>
      </c>
      <c r="CY80" s="35">
        <f>+'MATRIZ (I)'!CY80-'MATRIZ (A)'!CY80</f>
        <v>-7.8516288003453651E-5</v>
      </c>
      <c r="CZ80" s="35">
        <f>+'MATRIZ (I)'!CZ80-'MATRIZ (A)'!CZ80</f>
        <v>-5.4424160576288399E-7</v>
      </c>
      <c r="DA80" s="35">
        <f>+'MATRIZ (I)'!DA80-'MATRIZ (A)'!DA80</f>
        <v>-7.6128931241687057E-6</v>
      </c>
      <c r="DB80" s="35">
        <f>+'MATRIZ (I)'!DB80-'MATRIZ (A)'!DB80</f>
        <v>-2.0444214385001833E-5</v>
      </c>
      <c r="DC80" s="35">
        <f>+'MATRIZ (I)'!DC80-'MATRIZ (A)'!DC80</f>
        <v>-5.2535458681420692E-6</v>
      </c>
      <c r="DD80" s="35">
        <f>+'MATRIZ (I)'!DD80-'MATRIZ (A)'!DD80</f>
        <v>-1.0011719647395152E-5</v>
      </c>
      <c r="DE80" s="35">
        <f>+'MATRIZ (I)'!DE80-'MATRIZ (A)'!DE80</f>
        <v>-1.0387833573791564E-7</v>
      </c>
      <c r="DF80" s="35">
        <f>+'MATRIZ (I)'!DF80-'MATRIZ (A)'!DF80</f>
        <v>-6.7741583448863797E-7</v>
      </c>
      <c r="DG80" s="35">
        <f>+'MATRIZ (I)'!DG80-'MATRIZ (A)'!DG80</f>
        <v>-3.3636759911820585E-4</v>
      </c>
      <c r="DH80" s="35">
        <f>+'MATRIZ (I)'!DH80-'MATRIZ (A)'!DH80</f>
        <v>-1.8361139481137495E-5</v>
      </c>
      <c r="DI80" s="35">
        <f>+'MATRIZ (I)'!DI80-'MATRIZ (A)'!DI80</f>
        <v>-3.9594930061577552E-5</v>
      </c>
      <c r="DJ80" s="35">
        <f>+'MATRIZ (I)'!DJ80-'MATRIZ (A)'!DJ80</f>
        <v>-1.05909748413197E-7</v>
      </c>
      <c r="DK80" s="35">
        <f>+'MATRIZ (I)'!DK80-'MATRIZ (A)'!DK80</f>
        <v>-8.3421122406907283E-5</v>
      </c>
      <c r="DL80" s="35">
        <f>+'MATRIZ (I)'!DL80-'MATRIZ (A)'!DL80</f>
        <v>-4.3725514297479338E-5</v>
      </c>
      <c r="DM80" s="35">
        <f>+'MATRIZ (I)'!DM80-'MATRIZ (A)'!DM80</f>
        <v>-4.5152412903181033E-6</v>
      </c>
      <c r="DN80" s="35">
        <f>+'MATRIZ (I)'!DN80-'MATRIZ (A)'!DN80</f>
        <v>-9.1392438705878871E-5</v>
      </c>
      <c r="DO80" s="35">
        <f>+'MATRIZ (I)'!DO80-'MATRIZ (A)'!DO80</f>
        <v>-4.955287263915147E-6</v>
      </c>
      <c r="DP80" s="35">
        <f>+'MATRIZ (I)'!DP80-'MATRIZ (A)'!DP80</f>
        <v>-1.1656065324901748E-4</v>
      </c>
      <c r="DQ80" s="35">
        <f>+'MATRIZ (I)'!DQ80-'MATRIZ (A)'!DQ80</f>
        <v>-8.5447677650231716E-8</v>
      </c>
      <c r="DR80" s="35">
        <f>+'MATRIZ (I)'!DR80-'MATRIZ (A)'!DR80</f>
        <v>-2.0197735092668014E-5</v>
      </c>
      <c r="DS80" s="35">
        <f>+'MATRIZ (I)'!DS80-'MATRIZ (A)'!DS80</f>
        <v>-8.2491066062766502E-7</v>
      </c>
      <c r="DT80" s="35">
        <f>+'MATRIZ (I)'!DT80-'MATRIZ (A)'!DT80</f>
        <v>-1.2076471466461031E-4</v>
      </c>
      <c r="DU80" s="35">
        <f>+'MATRIZ (I)'!DU80-'MATRIZ (A)'!DU80</f>
        <v>-5.6656861903229566E-7</v>
      </c>
      <c r="DV80" s="35">
        <f>+'MATRIZ (I)'!DV80-'MATRIZ (A)'!DV80</f>
        <v>-7.2921961653066574E-5</v>
      </c>
      <c r="DW80" s="35">
        <f>+'MATRIZ (I)'!DW80-'MATRIZ (A)'!DW80</f>
        <v>-7.1533376026573968E-5</v>
      </c>
      <c r="DX80" s="35">
        <f>+'MATRIZ (I)'!DX80-'MATRIZ (A)'!DX80</f>
        <v>-2.9951209228730502E-6</v>
      </c>
      <c r="DY80" s="35">
        <f>+'MATRIZ (I)'!DY80-'MATRIZ (A)'!DY80</f>
        <v>-1.0943464666810007E-4</v>
      </c>
      <c r="DZ80" s="35">
        <f>+'MATRIZ (I)'!DZ80-'MATRIZ (A)'!DZ80</f>
        <v>-4.332192294467191E-4</v>
      </c>
      <c r="EA80" s="35">
        <f>+'MATRIZ (I)'!EA80-'MATRIZ (A)'!EA80</f>
        <v>-1.0763632670858855E-4</v>
      </c>
      <c r="EB80" s="35">
        <f>+'MATRIZ (I)'!EB80-'MATRIZ (A)'!EB80</f>
        <v>-5.2803155390192627E-4</v>
      </c>
      <c r="EC80" s="35">
        <f>+'MATRIZ (I)'!EC80-'MATRIZ (A)'!EC80</f>
        <v>-2.1723382436502391E-4</v>
      </c>
      <c r="ED80" s="35">
        <f>+'MATRIZ (I)'!ED80-'MATRIZ (A)'!ED80</f>
        <v>-1.8445554204717478E-6</v>
      </c>
      <c r="EE80" s="35">
        <f>+'MATRIZ (I)'!EE80-'MATRIZ (A)'!EE80</f>
        <v>-7.3275246706437647E-4</v>
      </c>
      <c r="EF80" s="35">
        <f>+'MATRIZ (I)'!EF80-'MATRIZ (A)'!EF80</f>
        <v>-1.7345112418838426E-6</v>
      </c>
      <c r="EG80" s="35">
        <f>+'MATRIZ (I)'!EG80-'MATRIZ (A)'!EG80</f>
        <v>-2.409677371997069E-4</v>
      </c>
      <c r="EH80" s="35">
        <f>+'MATRIZ (I)'!EH80-'MATRIZ (A)'!EH80</f>
        <v>0</v>
      </c>
    </row>
    <row r="81" spans="1:138" s="7" customFormat="1" ht="21.95" customHeight="1" thickBot="1" x14ac:dyDescent="0.25">
      <c r="A81" s="12" t="s">
        <v>226</v>
      </c>
      <c r="B81" s="12" t="s">
        <v>227</v>
      </c>
      <c r="C81" s="35">
        <f>+'MATRIZ (I)'!C81-'MATRIZ (A)'!C81</f>
        <v>-2.1642006072235563E-5</v>
      </c>
      <c r="D81" s="35">
        <f>+'MATRIZ (I)'!D81-'MATRIZ (A)'!D81</f>
        <v>-3.5572303969015436E-5</v>
      </c>
      <c r="E81" s="35">
        <f>+'MATRIZ (I)'!E81-'MATRIZ (A)'!E81</f>
        <v>-1.1485981750229031E-5</v>
      </c>
      <c r="F81" s="35">
        <f>+'MATRIZ (I)'!F81-'MATRIZ (A)'!F81</f>
        <v>-2.6505369205280278E-5</v>
      </c>
      <c r="G81" s="35">
        <f>+'MATRIZ (I)'!G81-'MATRIZ (A)'!G81</f>
        <v>-4.1591547146184543E-5</v>
      </c>
      <c r="H81" s="35">
        <f>+'MATRIZ (I)'!H81-'MATRIZ (A)'!H81</f>
        <v>-4.5401574345960177E-5</v>
      </c>
      <c r="I81" s="35">
        <f>+'MATRIZ (I)'!I81-'MATRIZ (A)'!I81</f>
        <v>-2.2840836994107959E-5</v>
      </c>
      <c r="J81" s="35">
        <f>+'MATRIZ (I)'!J81-'MATRIZ (A)'!J81</f>
        <v>-1.2228528040764374E-5</v>
      </c>
      <c r="K81" s="35">
        <f>+'MATRIZ (I)'!K81-'MATRIZ (A)'!K81</f>
        <v>-5.3375919316042985E-5</v>
      </c>
      <c r="L81" s="35">
        <f>+'MATRIZ (I)'!L81-'MATRIZ (A)'!L81</f>
        <v>-2.7172614670201666E-5</v>
      </c>
      <c r="M81" s="35">
        <f>+'MATRIZ (I)'!M81-'MATRIZ (A)'!M81</f>
        <v>-1.4346925934283558E-5</v>
      </c>
      <c r="N81" s="35">
        <f>+'MATRIZ (I)'!N81-'MATRIZ (A)'!N81</f>
        <v>-4.3805822825834179E-5</v>
      </c>
      <c r="O81" s="35">
        <f>+'MATRIZ (I)'!O81-'MATRIZ (A)'!O81</f>
        <v>-1.4499608649758518E-5</v>
      </c>
      <c r="P81" s="35">
        <f>+'MATRIZ (I)'!P81-'MATRIZ (A)'!P81</f>
        <v>-3.2043999649100549E-5</v>
      </c>
      <c r="Q81" s="35">
        <f>+'MATRIZ (I)'!Q81-'MATRIZ (A)'!Q81</f>
        <v>-2.0309766391506265E-5</v>
      </c>
      <c r="R81" s="35">
        <f>+'MATRIZ (I)'!R81-'MATRIZ (A)'!R81</f>
        <v>-4.6675554273958778E-5</v>
      </c>
      <c r="S81" s="35">
        <f>+'MATRIZ (I)'!S81-'MATRIZ (A)'!S81</f>
        <v>-6.4336737469039058E-5</v>
      </c>
      <c r="T81" s="35">
        <f>+'MATRIZ (I)'!T81-'MATRIZ (A)'!T81</f>
        <v>-1.7353833456040384E-5</v>
      </c>
      <c r="U81" s="35">
        <f>+'MATRIZ (I)'!U81-'MATRIZ (A)'!U81</f>
        <v>-3.1332435493240886E-5</v>
      </c>
      <c r="V81" s="35">
        <f>+'MATRIZ (I)'!V81-'MATRIZ (A)'!V81</f>
        <v>-3.1146073062920666E-5</v>
      </c>
      <c r="W81" s="35">
        <f>+'MATRIZ (I)'!W81-'MATRIZ (A)'!W81</f>
        <v>-4.5464956005497453E-5</v>
      </c>
      <c r="X81" s="35">
        <f>+'MATRIZ (I)'!X81-'MATRIZ (A)'!X81</f>
        <v>-2.1525994966048778E-5</v>
      </c>
      <c r="Y81" s="35">
        <f>+'MATRIZ (I)'!Y81-'MATRIZ (A)'!Y81</f>
        <v>-4.2355938928366179E-5</v>
      </c>
      <c r="Z81" s="35">
        <f>+'MATRIZ (I)'!Z81-'MATRIZ (A)'!Z81</f>
        <v>-2.9638863239155508E-5</v>
      </c>
      <c r="AA81" s="35">
        <f>+'MATRIZ (I)'!AA81-'MATRIZ (A)'!AA81</f>
        <v>-2.3471394836498575E-5</v>
      </c>
      <c r="AB81" s="35">
        <f>+'MATRIZ (I)'!AB81-'MATRIZ (A)'!AB81</f>
        <v>-2.2326055556947398E-5</v>
      </c>
      <c r="AC81" s="35">
        <f>+'MATRIZ (I)'!AC81-'MATRIZ (A)'!AC81</f>
        <v>-2.7132793541909606E-5</v>
      </c>
      <c r="AD81" s="35">
        <f>+'MATRIZ (I)'!AD81-'MATRIZ (A)'!AD81</f>
        <v>-4.1799553443116095E-5</v>
      </c>
      <c r="AE81" s="35">
        <f>+'MATRIZ (I)'!AE81-'MATRIZ (A)'!AE81</f>
        <v>-2.8850813345709346E-5</v>
      </c>
      <c r="AF81" s="35">
        <f>+'MATRIZ (I)'!AF81-'MATRIZ (A)'!AF81</f>
        <v>-1.301826555509627E-4</v>
      </c>
      <c r="AG81" s="35">
        <f>+'MATRIZ (I)'!AG81-'MATRIZ (A)'!AG81</f>
        <v>-1.5496501035054528E-6</v>
      </c>
      <c r="AH81" s="35">
        <f>+'MATRIZ (I)'!AH81-'MATRIZ (A)'!AH81</f>
        <v>-4.0408735938233426E-5</v>
      </c>
      <c r="AI81" s="35">
        <f>+'MATRIZ (I)'!AI81-'MATRIZ (A)'!AI81</f>
        <v>-2.1821698471208118E-5</v>
      </c>
      <c r="AJ81" s="35">
        <f>+'MATRIZ (I)'!AJ81-'MATRIZ (A)'!AJ81</f>
        <v>-1.7181113067512002E-5</v>
      </c>
      <c r="AK81" s="35">
        <f>+'MATRIZ (I)'!AK81-'MATRIZ (A)'!AK81</f>
        <v>-7.3461516045736999E-6</v>
      </c>
      <c r="AL81" s="35">
        <f>+'MATRIZ (I)'!AL81-'MATRIZ (A)'!AL81</f>
        <v>-1.6442070716896077E-5</v>
      </c>
      <c r="AM81" s="35">
        <f>+'MATRIZ (I)'!AM81-'MATRIZ (A)'!AM81</f>
        <v>-3.0666932463412508E-5</v>
      </c>
      <c r="AN81" s="35">
        <f>+'MATRIZ (I)'!AN81-'MATRIZ (A)'!AN81</f>
        <v>-1.2216556026065637E-5</v>
      </c>
      <c r="AO81" s="35">
        <f>+'MATRIZ (I)'!AO81-'MATRIZ (A)'!AO81</f>
        <v>-1.180624704250654E-5</v>
      </c>
      <c r="AP81" s="35">
        <f>+'MATRIZ (I)'!AP81-'MATRIZ (A)'!AP81</f>
        <v>-2.5117761291377113E-5</v>
      </c>
      <c r="AQ81" s="35">
        <f>+'MATRIZ (I)'!AQ81-'MATRIZ (A)'!AQ81</f>
        <v>-4.0282936779032578E-5</v>
      </c>
      <c r="AR81" s="35">
        <f>+'MATRIZ (I)'!AR81-'MATRIZ (A)'!AR81</f>
        <v>-5.7333700907371254E-5</v>
      </c>
      <c r="AS81" s="35">
        <f>+'MATRIZ (I)'!AS81-'MATRIZ (A)'!AS81</f>
        <v>-2.2229191833562711E-4</v>
      </c>
      <c r="AT81" s="35">
        <f>+'MATRIZ (I)'!AT81-'MATRIZ (A)'!AT81</f>
        <v>-4.0883075493509367E-5</v>
      </c>
      <c r="AU81" s="35">
        <f>+'MATRIZ (I)'!AU81-'MATRIZ (A)'!AU81</f>
        <v>-6.455821464415662E-6</v>
      </c>
      <c r="AV81" s="35">
        <f>+'MATRIZ (I)'!AV81-'MATRIZ (A)'!AV81</f>
        <v>-1.013937827602103E-5</v>
      </c>
      <c r="AW81" s="35">
        <f>+'MATRIZ (I)'!AW81-'MATRIZ (A)'!AW81</f>
        <v>-3.6521933524058312E-5</v>
      </c>
      <c r="AX81" s="35">
        <f>+'MATRIZ (I)'!AX81-'MATRIZ (A)'!AX81</f>
        <v>-2.7121419621793649E-5</v>
      </c>
      <c r="AY81" s="35">
        <f>+'MATRIZ (I)'!AY81-'MATRIZ (A)'!AY81</f>
        <v>-2.5697735823732743E-5</v>
      </c>
      <c r="AZ81" s="35">
        <f>+'MATRIZ (I)'!AZ81-'MATRIZ (A)'!AZ81</f>
        <v>-5.6911472291671332E-5</v>
      </c>
      <c r="BA81" s="35">
        <f>+'MATRIZ (I)'!BA81-'MATRIZ (A)'!BA81</f>
        <v>-3.7947789750350261E-5</v>
      </c>
      <c r="BB81" s="35">
        <f>+'MATRIZ (I)'!BB81-'MATRIZ (A)'!BB81</f>
        <v>-5.5595540225958991E-5</v>
      </c>
      <c r="BC81" s="35">
        <f>+'MATRIZ (I)'!BC81-'MATRIZ (A)'!BC81</f>
        <v>-1.7243904472043174E-5</v>
      </c>
      <c r="BD81" s="35">
        <f>+'MATRIZ (I)'!BD81-'MATRIZ (A)'!BD81</f>
        <v>-3.2727542155834109E-5</v>
      </c>
      <c r="BE81" s="35">
        <f>+'MATRIZ (I)'!BE81-'MATRIZ (A)'!BE81</f>
        <v>-4.0704383397080768E-5</v>
      </c>
      <c r="BF81" s="35">
        <f>+'MATRIZ (I)'!BF81-'MATRIZ (A)'!BF81</f>
        <v>-3.4817535769327038E-5</v>
      </c>
      <c r="BG81" s="35">
        <f>+'MATRIZ (I)'!BG81-'MATRIZ (A)'!BG81</f>
        <v>-1.5756919455445245E-4</v>
      </c>
      <c r="BH81" s="35">
        <f>+'MATRIZ (I)'!BH81-'MATRIZ (A)'!BH81</f>
        <v>-4.6280679071845953E-5</v>
      </c>
      <c r="BI81" s="35">
        <f>+'MATRIZ (I)'!BI81-'MATRIZ (A)'!BI81</f>
        <v>0</v>
      </c>
      <c r="BJ81" s="35">
        <f>+'MATRIZ (I)'!BJ81-'MATRIZ (A)'!BJ81</f>
        <v>-3.4033941289364735E-5</v>
      </c>
      <c r="BK81" s="35">
        <f>+'MATRIZ (I)'!BK81-'MATRIZ (A)'!BK81</f>
        <v>-1.220855899177487E-4</v>
      </c>
      <c r="BL81" s="35">
        <f>+'MATRIZ (I)'!BL81-'MATRIZ (A)'!BL81</f>
        <v>-4.0406445417046243E-5</v>
      </c>
      <c r="BM81" s="35">
        <f>+'MATRIZ (I)'!BM81-'MATRIZ (A)'!BM81</f>
        <v>-1.3542252104874303E-4</v>
      </c>
      <c r="BN81" s="35">
        <f>+'MATRIZ (I)'!BN81-'MATRIZ (A)'!BN81</f>
        <v>-1.6611476230715756E-4</v>
      </c>
      <c r="BO81" s="35">
        <f>+'MATRIZ (I)'!BO81-'MATRIZ (A)'!BO81</f>
        <v>-1.316546664134135E-4</v>
      </c>
      <c r="BP81" s="35">
        <f>+'MATRIZ (I)'!BP81-'MATRIZ (A)'!BP81</f>
        <v>-2.3115978322728582E-5</v>
      </c>
      <c r="BQ81" s="35">
        <f>+'MATRIZ (I)'!BQ81-'MATRIZ (A)'!BQ81</f>
        <v>-9.4501686425950289E-6</v>
      </c>
      <c r="BR81" s="35">
        <f>+'MATRIZ (I)'!BR81-'MATRIZ (A)'!BR81</f>
        <v>-3.8693071662112751E-5</v>
      </c>
      <c r="BS81" s="35">
        <f>+'MATRIZ (I)'!BS81-'MATRIZ (A)'!BS81</f>
        <v>-7.1381638174805251E-5</v>
      </c>
      <c r="BT81" s="35">
        <f>+'MATRIZ (I)'!BT81-'MATRIZ (A)'!BT81</f>
        <v>0.95404648009507964</v>
      </c>
      <c r="BU81" s="35">
        <f>+'MATRIZ (I)'!BU81-'MATRIZ (A)'!BU81</f>
        <v>-1.6871390156156991E-3</v>
      </c>
      <c r="BV81" s="35">
        <f>+'MATRIZ (I)'!BV81-'MATRIZ (A)'!BV81</f>
        <v>-2.0340621428271714E-5</v>
      </c>
      <c r="BW81" s="35">
        <f>+'MATRIZ (I)'!BW81-'MATRIZ (A)'!BW81</f>
        <v>-3.338203312797563E-5</v>
      </c>
      <c r="BX81" s="35">
        <f>+'MATRIZ (I)'!BX81-'MATRIZ (A)'!BX81</f>
        <v>-1.2580797124352121E-4</v>
      </c>
      <c r="BY81" s="35">
        <f>+'MATRIZ (I)'!BY81-'MATRIZ (A)'!BY81</f>
        <v>-1.398737473294377E-2</v>
      </c>
      <c r="BZ81" s="35">
        <f>+'MATRIZ (I)'!BZ81-'MATRIZ (A)'!BZ81</f>
        <v>-3.349037250417468E-4</v>
      </c>
      <c r="CA81" s="35">
        <f>+'MATRIZ (I)'!CA81-'MATRIZ (A)'!CA81</f>
        <v>-2.2090088788173998E-5</v>
      </c>
      <c r="CB81" s="35">
        <f>+'MATRIZ (I)'!CB81-'MATRIZ (A)'!CB81</f>
        <v>-5.1670570524665168E-5</v>
      </c>
      <c r="CC81" s="35">
        <f>+'MATRIZ (I)'!CC81-'MATRIZ (A)'!CC81</f>
        <v>-3.0102897998535139E-4</v>
      </c>
      <c r="CD81" s="35">
        <f>+'MATRIZ (I)'!CD81-'MATRIZ (A)'!CD81</f>
        <v>-7.6077776862711359E-4</v>
      </c>
      <c r="CE81" s="35">
        <f>+'MATRIZ (I)'!CE81-'MATRIZ (A)'!CE81</f>
        <v>-3.3436483649704527E-4</v>
      </c>
      <c r="CF81" s="35">
        <f>+'MATRIZ (I)'!CF81-'MATRIZ (A)'!CF81</f>
        <v>-6.0515963589269139E-5</v>
      </c>
      <c r="CG81" s="35">
        <f>+'MATRIZ (I)'!CG81-'MATRIZ (A)'!CG81</f>
        <v>-2.6678789084158618E-5</v>
      </c>
      <c r="CH81" s="35">
        <f>+'MATRIZ (I)'!CH81-'MATRIZ (A)'!CH81</f>
        <v>-3.3810660152843017E-4</v>
      </c>
      <c r="CI81" s="35">
        <f>+'MATRIZ (I)'!CI81-'MATRIZ (A)'!CI81</f>
        <v>-7.8885108852942801E-5</v>
      </c>
      <c r="CJ81" s="35">
        <f>+'MATRIZ (I)'!CJ81-'MATRIZ (A)'!CJ81</f>
        <v>-5.8175361722866466E-3</v>
      </c>
      <c r="CK81" s="35">
        <f>+'MATRIZ (I)'!CK81-'MATRIZ (A)'!CK81</f>
        <v>-2.348556779949701E-4</v>
      </c>
      <c r="CL81" s="35">
        <f>+'MATRIZ (I)'!CL81-'MATRIZ (A)'!CL81</f>
        <v>-1.3726244241424248E-3</v>
      </c>
      <c r="CM81" s="35">
        <f>+'MATRIZ (I)'!CM81-'MATRIZ (A)'!CM81</f>
        <v>-3.3999999775410723E-3</v>
      </c>
      <c r="CN81" s="35">
        <f>+'MATRIZ (I)'!CN81-'MATRIZ (A)'!CN81</f>
        <v>-2.9031749967775857E-5</v>
      </c>
      <c r="CO81" s="35">
        <f>+'MATRIZ (I)'!CO81-'MATRIZ (A)'!CO81</f>
        <v>-2.5363242921597061E-5</v>
      </c>
      <c r="CP81" s="35">
        <f>+'MATRIZ (I)'!CP81-'MATRIZ (A)'!CP81</f>
        <v>-1.4376506762052141E-5</v>
      </c>
      <c r="CQ81" s="35">
        <f>+'MATRIZ (I)'!CQ81-'MATRIZ (A)'!CQ81</f>
        <v>-1.8879639326600608E-5</v>
      </c>
      <c r="CR81" s="35">
        <f>+'MATRIZ (I)'!CR81-'MATRIZ (A)'!CR81</f>
        <v>-1.2739526318143891E-5</v>
      </c>
      <c r="CS81" s="35">
        <f>+'MATRIZ (I)'!CS81-'MATRIZ (A)'!CS81</f>
        <v>-6.2976286135538062E-5</v>
      </c>
      <c r="CT81" s="35">
        <f>+'MATRIZ (I)'!CT81-'MATRIZ (A)'!CT81</f>
        <v>-1.2645966500686919E-5</v>
      </c>
      <c r="CU81" s="35">
        <f>+'MATRIZ (I)'!CU81-'MATRIZ (A)'!CU81</f>
        <v>-2.0191315309431983E-5</v>
      </c>
      <c r="CV81" s="35">
        <f>+'MATRIZ (I)'!CV81-'MATRIZ (A)'!CV81</f>
        <v>-1.561951960285071E-4</v>
      </c>
      <c r="CW81" s="35">
        <f>+'MATRIZ (I)'!CW81-'MATRIZ (A)'!CW81</f>
        <v>-2.5893149220051543E-4</v>
      </c>
      <c r="CX81" s="35">
        <f>+'MATRIZ (I)'!CX81-'MATRIZ (A)'!CX81</f>
        <v>-2.9980797937509657E-5</v>
      </c>
      <c r="CY81" s="35">
        <f>+'MATRIZ (I)'!CY81-'MATRIZ (A)'!CY81</f>
        <v>-4.5551651384682966E-5</v>
      </c>
      <c r="CZ81" s="35">
        <f>+'MATRIZ (I)'!CZ81-'MATRIZ (A)'!CZ81</f>
        <v>-5.9624834340802334E-6</v>
      </c>
      <c r="DA81" s="35">
        <f>+'MATRIZ (I)'!DA81-'MATRIZ (A)'!DA81</f>
        <v>-3.5517149394772068E-6</v>
      </c>
      <c r="DB81" s="35">
        <f>+'MATRIZ (I)'!DB81-'MATRIZ (A)'!DB81</f>
        <v>-8.7217221756654455E-7</v>
      </c>
      <c r="DC81" s="35">
        <f>+'MATRIZ (I)'!DC81-'MATRIZ (A)'!DC81</f>
        <v>-1.0286355148656639E-6</v>
      </c>
      <c r="DD81" s="35">
        <f>+'MATRIZ (I)'!DD81-'MATRIZ (A)'!DD81</f>
        <v>-1.2341814529665961E-6</v>
      </c>
      <c r="DE81" s="35">
        <f>+'MATRIZ (I)'!DE81-'MATRIZ (A)'!DE81</f>
        <v>-3.8041934663982298E-7</v>
      </c>
      <c r="DF81" s="35">
        <f>+'MATRIZ (I)'!DF81-'MATRIZ (A)'!DF81</f>
        <v>-1.3769258488915056E-6</v>
      </c>
      <c r="DG81" s="35">
        <f>+'MATRIZ (I)'!DG81-'MATRIZ (A)'!DG81</f>
        <v>-2.8673680911103241E-4</v>
      </c>
      <c r="DH81" s="35">
        <f>+'MATRIZ (I)'!DH81-'MATRIZ (A)'!DH81</f>
        <v>-1.4113723218248972E-5</v>
      </c>
      <c r="DI81" s="35">
        <f>+'MATRIZ (I)'!DI81-'MATRIZ (A)'!DI81</f>
        <v>-7.0243567038809102E-6</v>
      </c>
      <c r="DJ81" s="35">
        <f>+'MATRIZ (I)'!DJ81-'MATRIZ (A)'!DJ81</f>
        <v>-5.5416678195901042E-6</v>
      </c>
      <c r="DK81" s="35">
        <f>+'MATRIZ (I)'!DK81-'MATRIZ (A)'!DK81</f>
        <v>-6.5454741092186533E-5</v>
      </c>
      <c r="DL81" s="35">
        <f>+'MATRIZ (I)'!DL81-'MATRIZ (A)'!DL81</f>
        <v>-8.0200624249183498E-5</v>
      </c>
      <c r="DM81" s="35">
        <f>+'MATRIZ (I)'!DM81-'MATRIZ (A)'!DM81</f>
        <v>-5.9510893310147638E-6</v>
      </c>
      <c r="DN81" s="35">
        <f>+'MATRIZ (I)'!DN81-'MATRIZ (A)'!DN81</f>
        <v>-5.8918901546692058E-5</v>
      </c>
      <c r="DO81" s="35">
        <f>+'MATRIZ (I)'!DO81-'MATRIZ (A)'!DO81</f>
        <v>-1.7781550872644336E-5</v>
      </c>
      <c r="DP81" s="35">
        <f>+'MATRIZ (I)'!DP81-'MATRIZ (A)'!DP81</f>
        <v>-7.4788800591267427E-6</v>
      </c>
      <c r="DQ81" s="35">
        <f>+'MATRIZ (I)'!DQ81-'MATRIZ (A)'!DQ81</f>
        <v>-3.2258534807114478E-7</v>
      </c>
      <c r="DR81" s="35">
        <f>+'MATRIZ (I)'!DR81-'MATRIZ (A)'!DR81</f>
        <v>-2.1416502399604228E-5</v>
      </c>
      <c r="DS81" s="35">
        <f>+'MATRIZ (I)'!DS81-'MATRIZ (A)'!DS81</f>
        <v>-3.4060705817104101E-6</v>
      </c>
      <c r="DT81" s="35">
        <f>+'MATRIZ (I)'!DT81-'MATRIZ (A)'!DT81</f>
        <v>-7.1512906525359008E-6</v>
      </c>
      <c r="DU81" s="35">
        <f>+'MATRIZ (I)'!DU81-'MATRIZ (A)'!DU81</f>
        <v>-2.5233381386402778E-6</v>
      </c>
      <c r="DV81" s="35">
        <f>+'MATRIZ (I)'!DV81-'MATRIZ (A)'!DV81</f>
        <v>-1.5475777859167745E-4</v>
      </c>
      <c r="DW81" s="35">
        <f>+'MATRIZ (I)'!DW81-'MATRIZ (A)'!DW81</f>
        <v>-9.8816679681525631E-5</v>
      </c>
      <c r="DX81" s="35">
        <f>+'MATRIZ (I)'!DX81-'MATRIZ (A)'!DX81</f>
        <v>-2.0954068524343737E-5</v>
      </c>
      <c r="DY81" s="35">
        <f>+'MATRIZ (I)'!DY81-'MATRIZ (A)'!DY81</f>
        <v>-1.000548293432708E-3</v>
      </c>
      <c r="DZ81" s="35">
        <f>+'MATRIZ (I)'!DZ81-'MATRIZ (A)'!DZ81</f>
        <v>-3.0367364773551103E-4</v>
      </c>
      <c r="EA81" s="35">
        <f>+'MATRIZ (I)'!EA81-'MATRIZ (A)'!EA81</f>
        <v>-2.9573779635642388E-5</v>
      </c>
      <c r="EB81" s="35">
        <f>+'MATRIZ (I)'!EB81-'MATRIZ (A)'!EB81</f>
        <v>-2.8892560330880084E-5</v>
      </c>
      <c r="EC81" s="35">
        <f>+'MATRIZ (I)'!EC81-'MATRIZ (A)'!EC81</f>
        <v>-1.771657337550327E-5</v>
      </c>
      <c r="ED81" s="35">
        <f>+'MATRIZ (I)'!ED81-'MATRIZ (A)'!ED81</f>
        <v>-1.0229024937418372E-5</v>
      </c>
      <c r="EE81" s="35">
        <f>+'MATRIZ (I)'!EE81-'MATRIZ (A)'!EE81</f>
        <v>-1.662706801128103E-5</v>
      </c>
      <c r="EF81" s="35">
        <f>+'MATRIZ (I)'!EF81-'MATRIZ (A)'!EF81</f>
        <v>-2.7167807826249668E-3</v>
      </c>
      <c r="EG81" s="35">
        <f>+'MATRIZ (I)'!EG81-'MATRIZ (A)'!EG81</f>
        <v>-2.9638109046162752E-4</v>
      </c>
      <c r="EH81" s="35">
        <f>+'MATRIZ (I)'!EH81-'MATRIZ (A)'!EH81</f>
        <v>0</v>
      </c>
    </row>
    <row r="82" spans="1:138" s="7" customFormat="1" ht="21.95" customHeight="1" thickBot="1" x14ac:dyDescent="0.25">
      <c r="A82" s="12" t="s">
        <v>228</v>
      </c>
      <c r="B82" s="12" t="s">
        <v>229</v>
      </c>
      <c r="C82" s="35">
        <f>+'MATRIZ (I)'!C82-'MATRIZ (A)'!C82</f>
        <v>-2.6514378943842676E-4</v>
      </c>
      <c r="D82" s="35">
        <f>+'MATRIZ (I)'!D82-'MATRIZ (A)'!D82</f>
        <v>-7.8286377200144515E-4</v>
      </c>
      <c r="E82" s="35">
        <f>+'MATRIZ (I)'!E82-'MATRIZ (A)'!E82</f>
        <v>-1.4975926020454388E-4</v>
      </c>
      <c r="F82" s="35">
        <f>+'MATRIZ (I)'!F82-'MATRIZ (A)'!F82</f>
        <v>-5.3470621687376756E-4</v>
      </c>
      <c r="G82" s="35">
        <f>+'MATRIZ (I)'!G82-'MATRIZ (A)'!G82</f>
        <v>-3.1415236750249301E-4</v>
      </c>
      <c r="H82" s="35">
        <f>+'MATRIZ (I)'!H82-'MATRIZ (A)'!H82</f>
        <v>-4.3753902636671369E-4</v>
      </c>
      <c r="I82" s="35">
        <f>+'MATRIZ (I)'!I82-'MATRIZ (A)'!I82</f>
        <v>-3.8338668944616947E-4</v>
      </c>
      <c r="J82" s="35">
        <f>+'MATRIZ (I)'!J82-'MATRIZ (A)'!J82</f>
        <v>-2.6127564168781394E-4</v>
      </c>
      <c r="K82" s="35">
        <f>+'MATRIZ (I)'!K82-'MATRIZ (A)'!K82</f>
        <v>-5.5036557789551771E-4</v>
      </c>
      <c r="L82" s="35">
        <f>+'MATRIZ (I)'!L82-'MATRIZ (A)'!L82</f>
        <v>-9.1281486508722098E-5</v>
      </c>
      <c r="M82" s="35">
        <f>+'MATRIZ (I)'!M82-'MATRIZ (A)'!M82</f>
        <v>-7.4750610099331787E-5</v>
      </c>
      <c r="N82" s="35">
        <f>+'MATRIZ (I)'!N82-'MATRIZ (A)'!N82</f>
        <v>-6.0383545814245685E-4</v>
      </c>
      <c r="O82" s="35">
        <f>+'MATRIZ (I)'!O82-'MATRIZ (A)'!O82</f>
        <v>-3.1356701697469617E-4</v>
      </c>
      <c r="P82" s="35">
        <f>+'MATRIZ (I)'!P82-'MATRIZ (A)'!P82</f>
        <v>-7.9828983553464558E-4</v>
      </c>
      <c r="Q82" s="35">
        <f>+'MATRIZ (I)'!Q82-'MATRIZ (A)'!Q82</f>
        <v>-1.6403408338123792E-4</v>
      </c>
      <c r="R82" s="35">
        <f>+'MATRIZ (I)'!R82-'MATRIZ (A)'!R82</f>
        <v>-1.2116990332901143E-3</v>
      </c>
      <c r="S82" s="35">
        <f>+'MATRIZ (I)'!S82-'MATRIZ (A)'!S82</f>
        <v>-1.6445596341865697E-3</v>
      </c>
      <c r="T82" s="35">
        <f>+'MATRIZ (I)'!T82-'MATRIZ (A)'!T82</f>
        <v>-1.665734067920939E-4</v>
      </c>
      <c r="U82" s="35">
        <f>+'MATRIZ (I)'!U82-'MATRIZ (A)'!U82</f>
        <v>-6.6838243468987353E-4</v>
      </c>
      <c r="V82" s="35">
        <f>+'MATRIZ (I)'!V82-'MATRIZ (A)'!V82</f>
        <v>-1.5009588631076788E-4</v>
      </c>
      <c r="W82" s="35">
        <f>+'MATRIZ (I)'!W82-'MATRIZ (A)'!W82</f>
        <v>-8.9736021738566203E-4</v>
      </c>
      <c r="X82" s="35">
        <f>+'MATRIZ (I)'!X82-'MATRIZ (A)'!X82</f>
        <v>-2.0724829400304968E-4</v>
      </c>
      <c r="Y82" s="35">
        <f>+'MATRIZ (I)'!Y82-'MATRIZ (A)'!Y82</f>
        <v>-2.4919347621626199E-4</v>
      </c>
      <c r="Z82" s="35">
        <f>+'MATRIZ (I)'!Z82-'MATRIZ (A)'!Z82</f>
        <v>-1.1473084395872931E-4</v>
      </c>
      <c r="AA82" s="35">
        <f>+'MATRIZ (I)'!AA82-'MATRIZ (A)'!AA82</f>
        <v>-7.5416827468502868E-5</v>
      </c>
      <c r="AB82" s="35">
        <f>+'MATRIZ (I)'!AB82-'MATRIZ (A)'!AB82</f>
        <v>-8.6576333271315702E-4</v>
      </c>
      <c r="AC82" s="35">
        <f>+'MATRIZ (I)'!AC82-'MATRIZ (A)'!AC82</f>
        <v>-6.6838517173028436E-4</v>
      </c>
      <c r="AD82" s="35">
        <f>+'MATRIZ (I)'!AD82-'MATRIZ (A)'!AD82</f>
        <v>-1.1470594116135843E-3</v>
      </c>
      <c r="AE82" s="35">
        <f>+'MATRIZ (I)'!AE82-'MATRIZ (A)'!AE82</f>
        <v>-2.333422932351014E-3</v>
      </c>
      <c r="AF82" s="35">
        <f>+'MATRIZ (I)'!AF82-'MATRIZ (A)'!AF82</f>
        <v>-3.8546428532853544E-3</v>
      </c>
      <c r="AG82" s="35">
        <f>+'MATRIZ (I)'!AG82-'MATRIZ (A)'!AG82</f>
        <v>-2.498579028443386E-5</v>
      </c>
      <c r="AH82" s="35">
        <f>+'MATRIZ (I)'!AH82-'MATRIZ (A)'!AH82</f>
        <v>-2.9011130304280961E-4</v>
      </c>
      <c r="AI82" s="35">
        <f>+'MATRIZ (I)'!AI82-'MATRIZ (A)'!AI82</f>
        <v>-2.6021276646741678E-4</v>
      </c>
      <c r="AJ82" s="35">
        <f>+'MATRIZ (I)'!AJ82-'MATRIZ (A)'!AJ82</f>
        <v>-2.6941550979442825E-4</v>
      </c>
      <c r="AK82" s="35">
        <f>+'MATRIZ (I)'!AK82-'MATRIZ (A)'!AK82</f>
        <v>-2.8924452050321504E-4</v>
      </c>
      <c r="AL82" s="35">
        <f>+'MATRIZ (I)'!AL82-'MATRIZ (A)'!AL82</f>
        <v>-2.6378785561327655E-4</v>
      </c>
      <c r="AM82" s="35">
        <f>+'MATRIZ (I)'!AM82-'MATRIZ (A)'!AM82</f>
        <v>-9.5656212320872913E-5</v>
      </c>
      <c r="AN82" s="35">
        <f>+'MATRIZ (I)'!AN82-'MATRIZ (A)'!AN82</f>
        <v>-9.5782167328095009E-5</v>
      </c>
      <c r="AO82" s="35">
        <f>+'MATRIZ (I)'!AO82-'MATRIZ (A)'!AO82</f>
        <v>-3.4697898767723721E-4</v>
      </c>
      <c r="AP82" s="35">
        <f>+'MATRIZ (I)'!AP82-'MATRIZ (A)'!AP82</f>
        <v>-4.9863413519803394E-4</v>
      </c>
      <c r="AQ82" s="35">
        <f>+'MATRIZ (I)'!AQ82-'MATRIZ (A)'!AQ82</f>
        <v>-2.9392057418524008E-4</v>
      </c>
      <c r="AR82" s="35">
        <f>+'MATRIZ (I)'!AR82-'MATRIZ (A)'!AR82</f>
        <v>-1.1594656787153139E-3</v>
      </c>
      <c r="AS82" s="35">
        <f>+'MATRIZ (I)'!AS82-'MATRIZ (A)'!AS82</f>
        <v>-9.620788597942975E-5</v>
      </c>
      <c r="AT82" s="35">
        <f>+'MATRIZ (I)'!AT82-'MATRIZ (A)'!AT82</f>
        <v>-2.2445166637410788E-4</v>
      </c>
      <c r="AU82" s="35">
        <f>+'MATRIZ (I)'!AU82-'MATRIZ (A)'!AU82</f>
        <v>-1.8123400249284638E-4</v>
      </c>
      <c r="AV82" s="35">
        <f>+'MATRIZ (I)'!AV82-'MATRIZ (A)'!AV82</f>
        <v>-3.6375897923876196E-4</v>
      </c>
      <c r="AW82" s="35">
        <f>+'MATRIZ (I)'!AW82-'MATRIZ (A)'!AW82</f>
        <v>-6.0665952184360055E-5</v>
      </c>
      <c r="AX82" s="35">
        <f>+'MATRIZ (I)'!AX82-'MATRIZ (A)'!AX82</f>
        <v>-4.157304771292865E-4</v>
      </c>
      <c r="AY82" s="35">
        <f>+'MATRIZ (I)'!AY82-'MATRIZ (A)'!AY82</f>
        <v>-3.701623145012639E-4</v>
      </c>
      <c r="AZ82" s="35">
        <f>+'MATRIZ (I)'!AZ82-'MATRIZ (A)'!AZ82</f>
        <v>-4.9384148772246774E-4</v>
      </c>
      <c r="BA82" s="35">
        <f>+'MATRIZ (I)'!BA82-'MATRIZ (A)'!BA82</f>
        <v>-4.3909012255074027E-5</v>
      </c>
      <c r="BB82" s="35">
        <f>+'MATRIZ (I)'!BB82-'MATRIZ (A)'!BB82</f>
        <v>-2.1671796667912494E-4</v>
      </c>
      <c r="BC82" s="35">
        <f>+'MATRIZ (I)'!BC82-'MATRIZ (A)'!BC82</f>
        <v>-9.9161994282594186E-5</v>
      </c>
      <c r="BD82" s="35">
        <f>+'MATRIZ (I)'!BD82-'MATRIZ (A)'!BD82</f>
        <v>-2.180758233721049E-4</v>
      </c>
      <c r="BE82" s="35">
        <f>+'MATRIZ (I)'!BE82-'MATRIZ (A)'!BE82</f>
        <v>-9.1032532521144233E-4</v>
      </c>
      <c r="BF82" s="35">
        <f>+'MATRIZ (I)'!BF82-'MATRIZ (A)'!BF82</f>
        <v>-1.5334608401295065E-3</v>
      </c>
      <c r="BG82" s="35">
        <f>+'MATRIZ (I)'!BG82-'MATRIZ (A)'!BG82</f>
        <v>-5.2625218711712112E-4</v>
      </c>
      <c r="BH82" s="35">
        <f>+'MATRIZ (I)'!BH82-'MATRIZ (A)'!BH82</f>
        <v>-5.2561514697575015E-4</v>
      </c>
      <c r="BI82" s="35">
        <f>+'MATRIZ (I)'!BI82-'MATRIZ (A)'!BI82</f>
        <v>0</v>
      </c>
      <c r="BJ82" s="35">
        <f>+'MATRIZ (I)'!BJ82-'MATRIZ (A)'!BJ82</f>
        <v>-4.620049625075149E-4</v>
      </c>
      <c r="BK82" s="35">
        <f>+'MATRIZ (I)'!BK82-'MATRIZ (A)'!BK82</f>
        <v>-6.7457487074824515E-4</v>
      </c>
      <c r="BL82" s="35">
        <f>+'MATRIZ (I)'!BL82-'MATRIZ (A)'!BL82</f>
        <v>-2.0953365943162842E-4</v>
      </c>
      <c r="BM82" s="35">
        <f>+'MATRIZ (I)'!BM82-'MATRIZ (A)'!BM82</f>
        <v>-4.5555115413262805E-4</v>
      </c>
      <c r="BN82" s="35">
        <f>+'MATRIZ (I)'!BN82-'MATRIZ (A)'!BN82</f>
        <v>-1.1278094247580755E-3</v>
      </c>
      <c r="BO82" s="35">
        <f>+'MATRIZ (I)'!BO82-'MATRIZ (A)'!BO82</f>
        <v>-2.2305279400573825E-5</v>
      </c>
      <c r="BP82" s="35">
        <f>+'MATRIZ (I)'!BP82-'MATRIZ (A)'!BP82</f>
        <v>-2.3892489443463102E-4</v>
      </c>
      <c r="BQ82" s="35">
        <f>+'MATRIZ (I)'!BQ82-'MATRIZ (A)'!BQ82</f>
        <v>-9.2673831520608397E-4</v>
      </c>
      <c r="BR82" s="35">
        <f>+'MATRIZ (I)'!BR82-'MATRIZ (A)'!BR82</f>
        <v>-2.4484801007805285E-4</v>
      </c>
      <c r="BS82" s="35">
        <f>+'MATRIZ (I)'!BS82-'MATRIZ (A)'!BS82</f>
        <v>-5.1261690295347842E-3</v>
      </c>
      <c r="BT82" s="35">
        <f>+'MATRIZ (I)'!BT82-'MATRIZ (A)'!BT82</f>
        <v>-2.4309175243437372E-3</v>
      </c>
      <c r="BU82" s="35">
        <f>+'MATRIZ (I)'!BU82-'MATRIZ (A)'!BU82</f>
        <v>0.94052609816479105</v>
      </c>
      <c r="BV82" s="35">
        <f>+'MATRIZ (I)'!BV82-'MATRIZ (A)'!BV82</f>
        <v>-5.2223035602490784E-4</v>
      </c>
      <c r="BW82" s="35">
        <f>+'MATRIZ (I)'!BW82-'MATRIZ (A)'!BW82</f>
        <v>-6.4996907671649527E-4</v>
      </c>
      <c r="BX82" s="35">
        <f>+'MATRIZ (I)'!BX82-'MATRIZ (A)'!BX82</f>
        <v>-5.191999349725294E-5</v>
      </c>
      <c r="BY82" s="35">
        <f>+'MATRIZ (I)'!BY82-'MATRIZ (A)'!BY82</f>
        <v>-5.941577210379894E-3</v>
      </c>
      <c r="BZ82" s="35">
        <f>+'MATRIZ (I)'!BZ82-'MATRIZ (A)'!BZ82</f>
        <v>-1.3268161885088316E-4</v>
      </c>
      <c r="CA82" s="35">
        <f>+'MATRIZ (I)'!CA82-'MATRIZ (A)'!CA82</f>
        <v>-1.6123033461974668E-3</v>
      </c>
      <c r="CB82" s="35">
        <f>+'MATRIZ (I)'!CB82-'MATRIZ (A)'!CB82</f>
        <v>-1.024025232592882E-3</v>
      </c>
      <c r="CC82" s="35">
        <f>+'MATRIZ (I)'!CC82-'MATRIZ (A)'!CC82</f>
        <v>-4.7826872177506169E-3</v>
      </c>
      <c r="CD82" s="35">
        <f>+'MATRIZ (I)'!CD82-'MATRIZ (A)'!CD82</f>
        <v>-2.2394596633100528E-4</v>
      </c>
      <c r="CE82" s="35">
        <f>+'MATRIZ (I)'!CE82-'MATRIZ (A)'!CE82</f>
        <v>-2.680662129898548E-3</v>
      </c>
      <c r="CF82" s="35">
        <f>+'MATRIZ (I)'!CF82-'MATRIZ (A)'!CF82</f>
        <v>-1.1971551380175487E-3</v>
      </c>
      <c r="CG82" s="35">
        <f>+'MATRIZ (I)'!CG82-'MATRIZ (A)'!CG82</f>
        <v>-4.0892224667889361E-4</v>
      </c>
      <c r="CH82" s="35">
        <f>+'MATRIZ (I)'!CH82-'MATRIZ (A)'!CH82</f>
        <v>-3.2061069328496827E-3</v>
      </c>
      <c r="CI82" s="35">
        <f>+'MATRIZ (I)'!CI82-'MATRIZ (A)'!CI82</f>
        <v>-7.7498791754489562E-4</v>
      </c>
      <c r="CJ82" s="35">
        <f>+'MATRIZ (I)'!CJ82-'MATRIZ (A)'!CJ82</f>
        <v>-6.1296029124330749E-2</v>
      </c>
      <c r="CK82" s="35">
        <f>+'MATRIZ (I)'!CK82-'MATRIZ (A)'!CK82</f>
        <v>-9.7525214988336065E-2</v>
      </c>
      <c r="CL82" s="35">
        <f>+'MATRIZ (I)'!CL82-'MATRIZ (A)'!CL82</f>
        <v>-1.5984185390405203E-2</v>
      </c>
      <c r="CM82" s="35">
        <f>+'MATRIZ (I)'!CM82-'MATRIZ (A)'!CM82</f>
        <v>-7.2312130284517953E-2</v>
      </c>
      <c r="CN82" s="35">
        <f>+'MATRIZ (I)'!CN82-'MATRIZ (A)'!CN82</f>
        <v>-8.0448875799640762E-4</v>
      </c>
      <c r="CO82" s="35">
        <f>+'MATRIZ (I)'!CO82-'MATRIZ (A)'!CO82</f>
        <v>-5.7503408624000481E-4</v>
      </c>
      <c r="CP82" s="35">
        <f>+'MATRIZ (I)'!CP82-'MATRIZ (A)'!CP82</f>
        <v>-6.0772878595738628E-4</v>
      </c>
      <c r="CQ82" s="35">
        <f>+'MATRIZ (I)'!CQ82-'MATRIZ (A)'!CQ82</f>
        <v>-2.0355293781206601E-4</v>
      </c>
      <c r="CR82" s="35">
        <f>+'MATRIZ (I)'!CR82-'MATRIZ (A)'!CR82</f>
        <v>-3.1451784037227941E-3</v>
      </c>
      <c r="CS82" s="35">
        <f>+'MATRIZ (I)'!CS82-'MATRIZ (A)'!CS82</f>
        <v>-1.8292391882608425E-3</v>
      </c>
      <c r="CT82" s="35">
        <f>+'MATRIZ (I)'!CT82-'MATRIZ (A)'!CT82</f>
        <v>-7.1359659683207458E-4</v>
      </c>
      <c r="CU82" s="35">
        <f>+'MATRIZ (I)'!CU82-'MATRIZ (A)'!CU82</f>
        <v>-3.6098505233828028E-4</v>
      </c>
      <c r="CV82" s="35">
        <f>+'MATRIZ (I)'!CV82-'MATRIZ (A)'!CV82</f>
        <v>-3.9103760072737859E-3</v>
      </c>
      <c r="CW82" s="35">
        <f>+'MATRIZ (I)'!CW82-'MATRIZ (A)'!CW82</f>
        <v>-7.1030962207687892E-3</v>
      </c>
      <c r="CX82" s="35">
        <f>+'MATRIZ (I)'!CX82-'MATRIZ (A)'!CX82</f>
        <v>-2.1013626651502355E-4</v>
      </c>
      <c r="CY82" s="35">
        <f>+'MATRIZ (I)'!CY82-'MATRIZ (A)'!CY82</f>
        <v>-2.6260198855658696E-4</v>
      </c>
      <c r="CZ82" s="35">
        <f>+'MATRIZ (I)'!CZ82-'MATRIZ (A)'!CZ82</f>
        <v>-3.621095142192639E-4</v>
      </c>
      <c r="DA82" s="35">
        <f>+'MATRIZ (I)'!DA82-'MATRIZ (A)'!DA82</f>
        <v>-1.310809673320522E-3</v>
      </c>
      <c r="DB82" s="35">
        <f>+'MATRIZ (I)'!DB82-'MATRIZ (A)'!DB82</f>
        <v>-2.9731582334861498E-5</v>
      </c>
      <c r="DC82" s="35">
        <f>+'MATRIZ (I)'!DC82-'MATRIZ (A)'!DC82</f>
        <v>-1.6109492288643676E-4</v>
      </c>
      <c r="DD82" s="35">
        <f>+'MATRIZ (I)'!DD82-'MATRIZ (A)'!DD82</f>
        <v>-1.4469544173041765E-4</v>
      </c>
      <c r="DE82" s="35">
        <f>+'MATRIZ (I)'!DE82-'MATRIZ (A)'!DE82</f>
        <v>-8.1985276799690579E-6</v>
      </c>
      <c r="DF82" s="35">
        <f>+'MATRIZ (I)'!DF82-'MATRIZ (A)'!DF82</f>
        <v>-8.4051276465878875E-5</v>
      </c>
      <c r="DG82" s="35">
        <f>+'MATRIZ (I)'!DG82-'MATRIZ (A)'!DG82</f>
        <v>-1.4789200725923563E-3</v>
      </c>
      <c r="DH82" s="35">
        <f>+'MATRIZ (I)'!DH82-'MATRIZ (A)'!DH82</f>
        <v>-3.0815978666405189E-4</v>
      </c>
      <c r="DI82" s="35">
        <f>+'MATRIZ (I)'!DI82-'MATRIZ (A)'!DI82</f>
        <v>-3.2482905965877386E-4</v>
      </c>
      <c r="DJ82" s="35">
        <f>+'MATRIZ (I)'!DJ82-'MATRIZ (A)'!DJ82</f>
        <v>-3.429093125485256E-4</v>
      </c>
      <c r="DK82" s="35">
        <f>+'MATRIZ (I)'!DK82-'MATRIZ (A)'!DK82</f>
        <v>-3.7228903462635013E-3</v>
      </c>
      <c r="DL82" s="35">
        <f>+'MATRIZ (I)'!DL82-'MATRIZ (A)'!DL82</f>
        <v>-2.9324983474984616E-4</v>
      </c>
      <c r="DM82" s="35">
        <f>+'MATRIZ (I)'!DM82-'MATRIZ (A)'!DM82</f>
        <v>-2.2011477011308044E-4</v>
      </c>
      <c r="DN82" s="35">
        <f>+'MATRIZ (I)'!DN82-'MATRIZ (A)'!DN82</f>
        <v>-1.3127891082433173E-4</v>
      </c>
      <c r="DO82" s="35">
        <f>+'MATRIZ (I)'!DO82-'MATRIZ (A)'!DO82</f>
        <v>-5.2151412229324138E-5</v>
      </c>
      <c r="DP82" s="35">
        <f>+'MATRIZ (I)'!DP82-'MATRIZ (A)'!DP82</f>
        <v>-8.8288081139769714E-4</v>
      </c>
      <c r="DQ82" s="35">
        <f>+'MATRIZ (I)'!DQ82-'MATRIZ (A)'!DQ82</f>
        <v>-2.2957811586834078E-5</v>
      </c>
      <c r="DR82" s="35">
        <f>+'MATRIZ (I)'!DR82-'MATRIZ (A)'!DR82</f>
        <v>-1.0138251132570406E-3</v>
      </c>
      <c r="DS82" s="35">
        <f>+'MATRIZ (I)'!DS82-'MATRIZ (A)'!DS82</f>
        <v>-3.7385227275960227E-4</v>
      </c>
      <c r="DT82" s="35">
        <f>+'MATRIZ (I)'!DT82-'MATRIZ (A)'!DT82</f>
        <v>-1.0953317511560402E-4</v>
      </c>
      <c r="DU82" s="35">
        <f>+'MATRIZ (I)'!DU82-'MATRIZ (A)'!DU82</f>
        <v>-7.3883638319543582E-5</v>
      </c>
      <c r="DV82" s="35">
        <f>+'MATRIZ (I)'!DV82-'MATRIZ (A)'!DV82</f>
        <v>-6.7183026954988805E-4</v>
      </c>
      <c r="DW82" s="35">
        <f>+'MATRIZ (I)'!DW82-'MATRIZ (A)'!DW82</f>
        <v>-4.1566719706654401E-4</v>
      </c>
      <c r="DX82" s="35">
        <f>+'MATRIZ (I)'!DX82-'MATRIZ (A)'!DX82</f>
        <v>-1.7832737874843157E-5</v>
      </c>
      <c r="DY82" s="35">
        <f>+'MATRIZ (I)'!DY82-'MATRIZ (A)'!DY82</f>
        <v>-3.7053741980658852E-4</v>
      </c>
      <c r="DZ82" s="35">
        <f>+'MATRIZ (I)'!DZ82-'MATRIZ (A)'!DZ82</f>
        <v>-1.3213335399803866E-4</v>
      </c>
      <c r="EA82" s="35">
        <f>+'MATRIZ (I)'!EA82-'MATRIZ (A)'!EA82</f>
        <v>-5.9541930539401772E-4</v>
      </c>
      <c r="EB82" s="35">
        <f>+'MATRIZ (I)'!EB82-'MATRIZ (A)'!EB82</f>
        <v>-1.3110009322090401E-3</v>
      </c>
      <c r="EC82" s="35">
        <f>+'MATRIZ (I)'!EC82-'MATRIZ (A)'!EC82</f>
        <v>-4.1178723718211438E-4</v>
      </c>
      <c r="ED82" s="35">
        <f>+'MATRIZ (I)'!ED82-'MATRIZ (A)'!ED82</f>
        <v>-2.5034928533450843E-4</v>
      </c>
      <c r="EE82" s="35">
        <f>+'MATRIZ (I)'!EE82-'MATRIZ (A)'!EE82</f>
        <v>-2.4519137029275253E-4</v>
      </c>
      <c r="EF82" s="35">
        <f>+'MATRIZ (I)'!EF82-'MATRIZ (A)'!EF82</f>
        <v>-5.0650394074863055E-3</v>
      </c>
      <c r="EG82" s="35">
        <f>+'MATRIZ (I)'!EG82-'MATRIZ (A)'!EG82</f>
        <v>-2.644172300768981E-4</v>
      </c>
      <c r="EH82" s="35">
        <f>+'MATRIZ (I)'!EH82-'MATRIZ (A)'!EH82</f>
        <v>0</v>
      </c>
    </row>
    <row r="83" spans="1:138" s="7" customFormat="1" ht="21.95" customHeight="1" thickBot="1" x14ac:dyDescent="0.25">
      <c r="A83" s="12" t="s">
        <v>230</v>
      </c>
      <c r="B83" s="12" t="s">
        <v>231</v>
      </c>
      <c r="C83" s="35">
        <f>+'MATRIZ (I)'!C83-'MATRIZ (A)'!C83</f>
        <v>-2.8467713484303394E-5</v>
      </c>
      <c r="D83" s="35">
        <f>+'MATRIZ (I)'!D83-'MATRIZ (A)'!D83</f>
        <v>-2.8884401337767117E-5</v>
      </c>
      <c r="E83" s="35">
        <f>+'MATRIZ (I)'!E83-'MATRIZ (A)'!E83</f>
        <v>-9.9715106212746479E-4</v>
      </c>
      <c r="F83" s="35">
        <f>+'MATRIZ (I)'!F83-'MATRIZ (A)'!F83</f>
        <v>-1.1826861837066803E-4</v>
      </c>
      <c r="G83" s="35">
        <f>+'MATRIZ (I)'!G83-'MATRIZ (A)'!G83</f>
        <v>-1.2529359194057252E-4</v>
      </c>
      <c r="H83" s="35">
        <f>+'MATRIZ (I)'!H83-'MATRIZ (A)'!H83</f>
        <v>-1.5329102486312063E-4</v>
      </c>
      <c r="I83" s="35">
        <f>+'MATRIZ (I)'!I83-'MATRIZ (A)'!I83</f>
        <v>-1.1232339760250272E-3</v>
      </c>
      <c r="J83" s="35">
        <f>+'MATRIZ (I)'!J83-'MATRIZ (A)'!J83</f>
        <v>-2.3425501159840029E-3</v>
      </c>
      <c r="K83" s="35">
        <f>+'MATRIZ (I)'!K83-'MATRIZ (A)'!K83</f>
        <v>-8.4091193051559051E-5</v>
      </c>
      <c r="L83" s="35">
        <f>+'MATRIZ (I)'!L83-'MATRIZ (A)'!L83</f>
        <v>-6.3314513027723369E-5</v>
      </c>
      <c r="M83" s="35">
        <f>+'MATRIZ (I)'!M83-'MATRIZ (A)'!M83</f>
        <v>-1.8183024172164215E-5</v>
      </c>
      <c r="N83" s="35">
        <f>+'MATRIZ (I)'!N83-'MATRIZ (A)'!N83</f>
        <v>-2.5530074250226982E-4</v>
      </c>
      <c r="O83" s="35">
        <f>+'MATRIZ (I)'!O83-'MATRIZ (A)'!O83</f>
        <v>-2.7920596733489175E-4</v>
      </c>
      <c r="P83" s="35">
        <f>+'MATRIZ (I)'!P83-'MATRIZ (A)'!P83</f>
        <v>-1.1097410934594841E-3</v>
      </c>
      <c r="Q83" s="35">
        <f>+'MATRIZ (I)'!Q83-'MATRIZ (A)'!Q83</f>
        <v>-2.2525040504827349E-4</v>
      </c>
      <c r="R83" s="35">
        <f>+'MATRIZ (I)'!R83-'MATRIZ (A)'!R83</f>
        <v>-2.616607655506805E-4</v>
      </c>
      <c r="S83" s="35">
        <f>+'MATRIZ (I)'!S83-'MATRIZ (A)'!S83</f>
        <v>-1.0136701001916494E-3</v>
      </c>
      <c r="T83" s="35">
        <f>+'MATRIZ (I)'!T83-'MATRIZ (A)'!T83</f>
        <v>-2.3827832917386365E-4</v>
      </c>
      <c r="U83" s="35">
        <f>+'MATRIZ (I)'!U83-'MATRIZ (A)'!U83</f>
        <v>-2.1104567618362026E-4</v>
      </c>
      <c r="V83" s="35">
        <f>+'MATRIZ (I)'!V83-'MATRIZ (A)'!V83</f>
        <v>-4.0756333196096544E-4</v>
      </c>
      <c r="W83" s="35">
        <f>+'MATRIZ (I)'!W83-'MATRIZ (A)'!W83</f>
        <v>-6.6507654645254691E-5</v>
      </c>
      <c r="X83" s="35">
        <f>+'MATRIZ (I)'!X83-'MATRIZ (A)'!X83</f>
        <v>-3.8534828371360771E-4</v>
      </c>
      <c r="Y83" s="35">
        <f>+'MATRIZ (I)'!Y83-'MATRIZ (A)'!Y83</f>
        <v>-2.0348974419878338E-4</v>
      </c>
      <c r="Z83" s="35">
        <f>+'MATRIZ (I)'!Z83-'MATRIZ (A)'!Z83</f>
        <v>-8.4844092129537427E-5</v>
      </c>
      <c r="AA83" s="35">
        <f>+'MATRIZ (I)'!AA83-'MATRIZ (A)'!AA83</f>
        <v>-5.0223374117648553E-5</v>
      </c>
      <c r="AB83" s="35">
        <f>+'MATRIZ (I)'!AB83-'MATRIZ (A)'!AB83</f>
        <v>-5.8700722338036863E-4</v>
      </c>
      <c r="AC83" s="35">
        <f>+'MATRIZ (I)'!AC83-'MATRIZ (A)'!AC83</f>
        <v>-7.2348558921763604E-6</v>
      </c>
      <c r="AD83" s="35">
        <f>+'MATRIZ (I)'!AD83-'MATRIZ (A)'!AD83</f>
        <v>-6.0192042536231878E-3</v>
      </c>
      <c r="AE83" s="35">
        <f>+'MATRIZ (I)'!AE83-'MATRIZ (A)'!AE83</f>
        <v>-4.9505193141468579E-5</v>
      </c>
      <c r="AF83" s="35">
        <f>+'MATRIZ (I)'!AF83-'MATRIZ (A)'!AF83</f>
        <v>-4.5392703474483192E-4</v>
      </c>
      <c r="AG83" s="35">
        <f>+'MATRIZ (I)'!AG83-'MATRIZ (A)'!AG83</f>
        <v>-2.1430468995388443E-6</v>
      </c>
      <c r="AH83" s="35">
        <f>+'MATRIZ (I)'!AH83-'MATRIZ (A)'!AH83</f>
        <v>-6.5270308220940617E-3</v>
      </c>
      <c r="AI83" s="35">
        <f>+'MATRIZ (I)'!AI83-'MATRIZ (A)'!AI83</f>
        <v>-4.6277936839358156E-5</v>
      </c>
      <c r="AJ83" s="35">
        <f>+'MATRIZ (I)'!AJ83-'MATRIZ (A)'!AJ83</f>
        <v>-7.1566247353319296E-4</v>
      </c>
      <c r="AK83" s="35">
        <f>+'MATRIZ (I)'!AK83-'MATRIZ (A)'!AK83</f>
        <v>-1.8458302228707086E-3</v>
      </c>
      <c r="AL83" s="35">
        <f>+'MATRIZ (I)'!AL83-'MATRIZ (A)'!AL83</f>
        <v>-8.7594758087959656E-4</v>
      </c>
      <c r="AM83" s="35">
        <f>+'MATRIZ (I)'!AM83-'MATRIZ (A)'!AM83</f>
        <v>-4.0332635657171526E-4</v>
      </c>
      <c r="AN83" s="35">
        <f>+'MATRIZ (I)'!AN83-'MATRIZ (A)'!AN83</f>
        <v>-1.0956292487653324E-3</v>
      </c>
      <c r="AO83" s="35">
        <f>+'MATRIZ (I)'!AO83-'MATRIZ (A)'!AO83</f>
        <v>-2.8781112398186117E-5</v>
      </c>
      <c r="AP83" s="35">
        <f>+'MATRIZ (I)'!AP83-'MATRIZ (A)'!AP83</f>
        <v>-6.3287127899169817E-5</v>
      </c>
      <c r="AQ83" s="35">
        <f>+'MATRIZ (I)'!AQ83-'MATRIZ (A)'!AQ83</f>
        <v>-1.016972936987465E-4</v>
      </c>
      <c r="AR83" s="35">
        <f>+'MATRIZ (I)'!AR83-'MATRIZ (A)'!AR83</f>
        <v>-9.1711452234299613E-5</v>
      </c>
      <c r="AS83" s="35">
        <f>+'MATRIZ (I)'!AS83-'MATRIZ (A)'!AS83</f>
        <v>-5.0909996989431626E-3</v>
      </c>
      <c r="AT83" s="35">
        <f>+'MATRIZ (I)'!AT83-'MATRIZ (A)'!AT83</f>
        <v>-1.1220777459140471E-4</v>
      </c>
      <c r="AU83" s="35">
        <f>+'MATRIZ (I)'!AU83-'MATRIZ (A)'!AU83</f>
        <v>-6.0129367595206361E-6</v>
      </c>
      <c r="AV83" s="35">
        <f>+'MATRIZ (I)'!AV83-'MATRIZ (A)'!AV83</f>
        <v>-7.6653042142287616E-4</v>
      </c>
      <c r="AW83" s="35">
        <f>+'MATRIZ (I)'!AW83-'MATRIZ (A)'!AW83</f>
        <v>-2.3167460724965387E-4</v>
      </c>
      <c r="AX83" s="35">
        <f>+'MATRIZ (I)'!AX83-'MATRIZ (A)'!AX83</f>
        <v>-7.5271115111310313E-4</v>
      </c>
      <c r="AY83" s="35">
        <f>+'MATRIZ (I)'!AY83-'MATRIZ (A)'!AY83</f>
        <v>-2.3168767397081756E-3</v>
      </c>
      <c r="AZ83" s="35">
        <f>+'MATRIZ (I)'!AZ83-'MATRIZ (A)'!AZ83</f>
        <v>-4.7498201395393305E-4</v>
      </c>
      <c r="BA83" s="35">
        <f>+'MATRIZ (I)'!BA83-'MATRIZ (A)'!BA83</f>
        <v>-8.0386289346843255E-3</v>
      </c>
      <c r="BB83" s="35">
        <f>+'MATRIZ (I)'!BB83-'MATRIZ (A)'!BB83</f>
        <v>-4.1288646811029478E-4</v>
      </c>
      <c r="BC83" s="35">
        <f>+'MATRIZ (I)'!BC83-'MATRIZ (A)'!BC83</f>
        <v>-1.9061184123411455E-4</v>
      </c>
      <c r="BD83" s="35">
        <f>+'MATRIZ (I)'!BD83-'MATRIZ (A)'!BD83</f>
        <v>-1.6477753622936543E-3</v>
      </c>
      <c r="BE83" s="35">
        <f>+'MATRIZ (I)'!BE83-'MATRIZ (A)'!BE83</f>
        <v>-2.148726615695964E-4</v>
      </c>
      <c r="BF83" s="35">
        <f>+'MATRIZ (I)'!BF83-'MATRIZ (A)'!BF83</f>
        <v>-7.2551054447517232E-5</v>
      </c>
      <c r="BG83" s="35">
        <f>+'MATRIZ (I)'!BG83-'MATRIZ (A)'!BG83</f>
        <v>-2.1392786317890329E-4</v>
      </c>
      <c r="BH83" s="35">
        <f>+'MATRIZ (I)'!BH83-'MATRIZ (A)'!BH83</f>
        <v>-8.6993011015903073E-5</v>
      </c>
      <c r="BI83" s="35">
        <f>+'MATRIZ (I)'!BI83-'MATRIZ (A)'!BI83</f>
        <v>0</v>
      </c>
      <c r="BJ83" s="35">
        <f>+'MATRIZ (I)'!BJ83-'MATRIZ (A)'!BJ83</f>
        <v>-1.5964577653635671E-4</v>
      </c>
      <c r="BK83" s="35">
        <f>+'MATRIZ (I)'!BK83-'MATRIZ (A)'!BK83</f>
        <v>-3.9223736394144285E-5</v>
      </c>
      <c r="BL83" s="35">
        <f>+'MATRIZ (I)'!BL83-'MATRIZ (A)'!BL83</f>
        <v>-2.4330481992333326E-4</v>
      </c>
      <c r="BM83" s="35">
        <f>+'MATRIZ (I)'!BM83-'MATRIZ (A)'!BM83</f>
        <v>-1.4383180153378414E-4</v>
      </c>
      <c r="BN83" s="35">
        <f>+'MATRIZ (I)'!BN83-'MATRIZ (A)'!BN83</f>
        <v>-2.9227849352259067E-4</v>
      </c>
      <c r="BO83" s="35">
        <f>+'MATRIZ (I)'!BO83-'MATRIZ (A)'!BO83</f>
        <v>-1.0637915982135301E-3</v>
      </c>
      <c r="BP83" s="35">
        <f>+'MATRIZ (I)'!BP83-'MATRIZ (A)'!BP83</f>
        <v>-6.3073568731296923E-4</v>
      </c>
      <c r="BQ83" s="35">
        <f>+'MATRIZ (I)'!BQ83-'MATRIZ (A)'!BQ83</f>
        <v>-1.3947372388616892E-2</v>
      </c>
      <c r="BR83" s="35">
        <f>+'MATRIZ (I)'!BR83-'MATRIZ (A)'!BR83</f>
        <v>-6.9140482081641729E-5</v>
      </c>
      <c r="BS83" s="35">
        <f>+'MATRIZ (I)'!BS83-'MATRIZ (A)'!BS83</f>
        <v>-4.0283605483155925E-3</v>
      </c>
      <c r="BT83" s="35">
        <f>+'MATRIZ (I)'!BT83-'MATRIZ (A)'!BT83</f>
        <v>-1.4131922410452913E-2</v>
      </c>
      <c r="BU83" s="35">
        <f>+'MATRIZ (I)'!BU83-'MATRIZ (A)'!BU83</f>
        <v>-7.7302406504073766E-3</v>
      </c>
      <c r="BV83" s="35">
        <f>+'MATRIZ (I)'!BV83-'MATRIZ (A)'!BV83</f>
        <v>0.95938166622961962</v>
      </c>
      <c r="BW83" s="35">
        <f>+'MATRIZ (I)'!BW83-'MATRIZ (A)'!BW83</f>
        <v>-1.0845389068887901E-3</v>
      </c>
      <c r="BX83" s="35">
        <f>+'MATRIZ (I)'!BX83-'MATRIZ (A)'!BX83</f>
        <v>-1.3359941813312755E-4</v>
      </c>
      <c r="BY83" s="35">
        <f>+'MATRIZ (I)'!BY83-'MATRIZ (A)'!BY83</f>
        <v>-2.0980624851974134E-3</v>
      </c>
      <c r="BZ83" s="35">
        <f>+'MATRIZ (I)'!BZ83-'MATRIZ (A)'!BZ83</f>
        <v>-6.6529689512454101E-4</v>
      </c>
      <c r="CA83" s="35">
        <f>+'MATRIZ (I)'!CA83-'MATRIZ (A)'!CA83</f>
        <v>-1.1917263193626973E-3</v>
      </c>
      <c r="CB83" s="35">
        <f>+'MATRIZ (I)'!CB83-'MATRIZ (A)'!CB83</f>
        <v>-0.35008928655401789</v>
      </c>
      <c r="CC83" s="35">
        <f>+'MATRIZ (I)'!CC83-'MATRIZ (A)'!CC83</f>
        <v>-1.1474316585544889E-2</v>
      </c>
      <c r="CD83" s="35">
        <f>+'MATRIZ (I)'!CD83-'MATRIZ (A)'!CD83</f>
        <v>-1.8852679347771478E-3</v>
      </c>
      <c r="CE83" s="35">
        <f>+'MATRIZ (I)'!CE83-'MATRIZ (A)'!CE83</f>
        <v>-1.4969202210882444E-3</v>
      </c>
      <c r="CF83" s="35">
        <f>+'MATRIZ (I)'!CF83-'MATRIZ (A)'!CF83</f>
        <v>-3.1537675734885176E-3</v>
      </c>
      <c r="CG83" s="35">
        <f>+'MATRIZ (I)'!CG83-'MATRIZ (A)'!CG83</f>
        <v>-6.234768966927635E-5</v>
      </c>
      <c r="CH83" s="35">
        <f>+'MATRIZ (I)'!CH83-'MATRIZ (A)'!CH83</f>
        <v>-8.8095193587529484E-4</v>
      </c>
      <c r="CI83" s="35">
        <f>+'MATRIZ (I)'!CI83-'MATRIZ (A)'!CI83</f>
        <v>-1.9275112768543446E-3</v>
      </c>
      <c r="CJ83" s="35">
        <f>+'MATRIZ (I)'!CJ83-'MATRIZ (A)'!CJ83</f>
        <v>-9.3746079462223627E-3</v>
      </c>
      <c r="CK83" s="35">
        <f>+'MATRIZ (I)'!CK83-'MATRIZ (A)'!CK83</f>
        <v>-7.2649136290750321E-3</v>
      </c>
      <c r="CL83" s="35">
        <f>+'MATRIZ (I)'!CL83-'MATRIZ (A)'!CL83</f>
        <v>-9.1297647863154679E-3</v>
      </c>
      <c r="CM83" s="35">
        <f>+'MATRIZ (I)'!CM83-'MATRIZ (A)'!CM83</f>
        <v>-2.4095631324605311E-2</v>
      </c>
      <c r="CN83" s="35">
        <f>+'MATRIZ (I)'!CN83-'MATRIZ (A)'!CN83</f>
        <v>-2.457173886852235E-4</v>
      </c>
      <c r="CO83" s="35">
        <f>+'MATRIZ (I)'!CO83-'MATRIZ (A)'!CO83</f>
        <v>-3.8204809157244314E-3</v>
      </c>
      <c r="CP83" s="35">
        <f>+'MATRIZ (I)'!CP83-'MATRIZ (A)'!CP83</f>
        <v>-2.2257054917078366E-5</v>
      </c>
      <c r="CQ83" s="35">
        <f>+'MATRIZ (I)'!CQ83-'MATRIZ (A)'!CQ83</f>
        <v>-1.0451134918258883E-2</v>
      </c>
      <c r="CR83" s="35">
        <f>+'MATRIZ (I)'!CR83-'MATRIZ (A)'!CR83</f>
        <v>-9.2978067486912603E-4</v>
      </c>
      <c r="CS83" s="35">
        <f>+'MATRIZ (I)'!CS83-'MATRIZ (A)'!CS83</f>
        <v>-2.2079447433459522E-4</v>
      </c>
      <c r="CT83" s="35">
        <f>+'MATRIZ (I)'!CT83-'MATRIZ (A)'!CT83</f>
        <v>-1.5064416673774442E-4</v>
      </c>
      <c r="CU83" s="35">
        <f>+'MATRIZ (I)'!CU83-'MATRIZ (A)'!CU83</f>
        <v>-2.3119957515948874E-2</v>
      </c>
      <c r="CV83" s="35">
        <f>+'MATRIZ (I)'!CV83-'MATRIZ (A)'!CV83</f>
        <v>-7.3982364838269565E-5</v>
      </c>
      <c r="CW83" s="35">
        <f>+'MATRIZ (I)'!CW83-'MATRIZ (A)'!CW83</f>
        <v>-6.2924743782497963E-5</v>
      </c>
      <c r="CX83" s="35">
        <f>+'MATRIZ (I)'!CX83-'MATRIZ (A)'!CX83</f>
        <v>-1.8323368573120637E-4</v>
      </c>
      <c r="CY83" s="35">
        <f>+'MATRIZ (I)'!CY83-'MATRIZ (A)'!CY83</f>
        <v>-8.9542819014223714E-5</v>
      </c>
      <c r="CZ83" s="35">
        <f>+'MATRIZ (I)'!CZ83-'MATRIZ (A)'!CZ83</f>
        <v>-6.4204883950640397E-5</v>
      </c>
      <c r="DA83" s="35">
        <f>+'MATRIZ (I)'!DA83-'MATRIZ (A)'!DA83</f>
        <v>-7.5777348605952509E-4</v>
      </c>
      <c r="DB83" s="35">
        <f>+'MATRIZ (I)'!DB83-'MATRIZ (A)'!DB83</f>
        <v>-3.4428003058817776E-5</v>
      </c>
      <c r="DC83" s="35">
        <f>+'MATRIZ (I)'!DC83-'MATRIZ (A)'!DC83</f>
        <v>-3.7309068644736981E-5</v>
      </c>
      <c r="DD83" s="35">
        <f>+'MATRIZ (I)'!DD83-'MATRIZ (A)'!DD83</f>
        <v>-3.2003578273029794E-5</v>
      </c>
      <c r="DE83" s="35">
        <f>+'MATRIZ (I)'!DE83-'MATRIZ (A)'!DE83</f>
        <v>-2.8990780569551901E-6</v>
      </c>
      <c r="DF83" s="35">
        <f>+'MATRIZ (I)'!DF83-'MATRIZ (A)'!DF83</f>
        <v>-2.2013261086820377E-5</v>
      </c>
      <c r="DG83" s="35">
        <f>+'MATRIZ (I)'!DG83-'MATRIZ (A)'!DG83</f>
        <v>-2.8003795165750233E-4</v>
      </c>
      <c r="DH83" s="35">
        <f>+'MATRIZ (I)'!DH83-'MATRIZ (A)'!DH83</f>
        <v>-3.3357461977928771E-5</v>
      </c>
      <c r="DI83" s="35">
        <f>+'MATRIZ (I)'!DI83-'MATRIZ (A)'!DI83</f>
        <v>-1.0946246933957396E-4</v>
      </c>
      <c r="DJ83" s="35">
        <f>+'MATRIZ (I)'!DJ83-'MATRIZ (A)'!DJ83</f>
        <v>-2.6864315666423968E-4</v>
      </c>
      <c r="DK83" s="35">
        <f>+'MATRIZ (I)'!DK83-'MATRIZ (A)'!DK83</f>
        <v>-1.4230087252975741E-3</v>
      </c>
      <c r="DL83" s="35">
        <f>+'MATRIZ (I)'!DL83-'MATRIZ (A)'!DL83</f>
        <v>-1.6867792235838531E-4</v>
      </c>
      <c r="DM83" s="35">
        <f>+'MATRIZ (I)'!DM83-'MATRIZ (A)'!DM83</f>
        <v>-7.8229530475998441E-4</v>
      </c>
      <c r="DN83" s="35">
        <f>+'MATRIZ (I)'!DN83-'MATRIZ (A)'!DN83</f>
        <v>-6.0162070384490958E-5</v>
      </c>
      <c r="DO83" s="35">
        <f>+'MATRIZ (I)'!DO83-'MATRIZ (A)'!DO83</f>
        <v>-2.8085232062181001E-5</v>
      </c>
      <c r="DP83" s="35">
        <f>+'MATRIZ (I)'!DP83-'MATRIZ (A)'!DP83</f>
        <v>-1.6773393164019277E-4</v>
      </c>
      <c r="DQ83" s="35">
        <f>+'MATRIZ (I)'!DQ83-'MATRIZ (A)'!DQ83</f>
        <v>-1.05825133163041E-5</v>
      </c>
      <c r="DR83" s="35">
        <f>+'MATRIZ (I)'!DR83-'MATRIZ (A)'!DR83</f>
        <v>-1.727836773108988E-4</v>
      </c>
      <c r="DS83" s="35">
        <f>+'MATRIZ (I)'!DS83-'MATRIZ (A)'!DS83</f>
        <v>-4.0119300926006786E-4</v>
      </c>
      <c r="DT83" s="35">
        <f>+'MATRIZ (I)'!DT83-'MATRIZ (A)'!DT83</f>
        <v>-1.4889155188813272E-4</v>
      </c>
      <c r="DU83" s="35">
        <f>+'MATRIZ (I)'!DU83-'MATRIZ (A)'!DU83</f>
        <v>-7.1122311881087783E-5</v>
      </c>
      <c r="DV83" s="35">
        <f>+'MATRIZ (I)'!DV83-'MATRIZ (A)'!DV83</f>
        <v>-1.05479717092454E-4</v>
      </c>
      <c r="DW83" s="35">
        <f>+'MATRIZ (I)'!DW83-'MATRIZ (A)'!DW83</f>
        <v>-1.6918108764154644E-4</v>
      </c>
      <c r="DX83" s="35">
        <f>+'MATRIZ (I)'!DX83-'MATRIZ (A)'!DX83</f>
        <v>-9.6308392679006567E-5</v>
      </c>
      <c r="DY83" s="35">
        <f>+'MATRIZ (I)'!DY83-'MATRIZ (A)'!DY83</f>
        <v>-4.0445962879263555E-4</v>
      </c>
      <c r="DZ83" s="35">
        <f>+'MATRIZ (I)'!DZ83-'MATRIZ (A)'!DZ83</f>
        <v>-3.0372673229696166E-4</v>
      </c>
      <c r="EA83" s="35">
        <f>+'MATRIZ (I)'!EA83-'MATRIZ (A)'!EA83</f>
        <v>-2.5959136802445172E-4</v>
      </c>
      <c r="EB83" s="35">
        <f>+'MATRIZ (I)'!EB83-'MATRIZ (A)'!EB83</f>
        <v>-5.1763678026685062E-4</v>
      </c>
      <c r="EC83" s="35">
        <f>+'MATRIZ (I)'!EC83-'MATRIZ (A)'!EC83</f>
        <v>-2.9938593536449738E-4</v>
      </c>
      <c r="ED83" s="35">
        <f>+'MATRIZ (I)'!ED83-'MATRIZ (A)'!ED83</f>
        <v>-3.3324163842454897E-5</v>
      </c>
      <c r="EE83" s="35">
        <f>+'MATRIZ (I)'!EE83-'MATRIZ (A)'!EE83</f>
        <v>-6.8859212903326023E-4</v>
      </c>
      <c r="EF83" s="35">
        <f>+'MATRIZ (I)'!EF83-'MATRIZ (A)'!EF83</f>
        <v>-6.5806601810072191E-3</v>
      </c>
      <c r="EG83" s="35">
        <f>+'MATRIZ (I)'!EG83-'MATRIZ (A)'!EG83</f>
        <v>-2.2946999502506058E-4</v>
      </c>
      <c r="EH83" s="35">
        <f>+'MATRIZ (I)'!EH83-'MATRIZ (A)'!EH83</f>
        <v>0</v>
      </c>
    </row>
    <row r="84" spans="1:138" s="7" customFormat="1" ht="21.95" customHeight="1" thickBot="1" x14ac:dyDescent="0.25">
      <c r="A84" s="12" t="s">
        <v>232</v>
      </c>
      <c r="B84" s="12" t="s">
        <v>233</v>
      </c>
      <c r="C84" s="35">
        <f>+'MATRIZ (I)'!C84-'MATRIZ (A)'!C84</f>
        <v>-3.1540603028001102E-5</v>
      </c>
      <c r="D84" s="35">
        <f>+'MATRIZ (I)'!D84-'MATRIZ (A)'!D84</f>
        <v>-4.3384816282222856E-5</v>
      </c>
      <c r="E84" s="35">
        <f>+'MATRIZ (I)'!E84-'MATRIZ (A)'!E84</f>
        <v>-3.2789772512954031E-3</v>
      </c>
      <c r="F84" s="35">
        <f>+'MATRIZ (I)'!F84-'MATRIZ (A)'!F84</f>
        <v>-5.4380238877537071E-6</v>
      </c>
      <c r="G84" s="35">
        <f>+'MATRIZ (I)'!G84-'MATRIZ (A)'!G84</f>
        <v>-1.075528589036014E-3</v>
      </c>
      <c r="H84" s="35">
        <f>+'MATRIZ (I)'!H84-'MATRIZ (A)'!H84</f>
        <v>-1.4641026215554535E-3</v>
      </c>
      <c r="I84" s="35">
        <f>+'MATRIZ (I)'!I84-'MATRIZ (A)'!I84</f>
        <v>-3.0596268761387039E-3</v>
      </c>
      <c r="J84" s="35">
        <f>+'MATRIZ (I)'!J84-'MATRIZ (A)'!J84</f>
        <v>-4.3050958862220915E-3</v>
      </c>
      <c r="K84" s="35">
        <f>+'MATRIZ (I)'!K84-'MATRIZ (A)'!K84</f>
        <v>-1.4376510295725498E-3</v>
      </c>
      <c r="L84" s="35">
        <f>+'MATRIZ (I)'!L84-'MATRIZ (A)'!L84</f>
        <v>-1.1813775234074714E-3</v>
      </c>
      <c r="M84" s="35">
        <f>+'MATRIZ (I)'!M84-'MATRIZ (A)'!M84</f>
        <v>0</v>
      </c>
      <c r="N84" s="35">
        <f>+'MATRIZ (I)'!N84-'MATRIZ (A)'!N84</f>
        <v>-9.1996442150265394E-5</v>
      </c>
      <c r="O84" s="35">
        <f>+'MATRIZ (I)'!O84-'MATRIZ (A)'!O84</f>
        <v>-2.3366276060269816E-3</v>
      </c>
      <c r="P84" s="35">
        <f>+'MATRIZ (I)'!P84-'MATRIZ (A)'!P84</f>
        <v>-1.2875988475116577E-4</v>
      </c>
      <c r="Q84" s="35">
        <f>+'MATRIZ (I)'!Q84-'MATRIZ (A)'!Q84</f>
        <v>-5.7017676624519691E-3</v>
      </c>
      <c r="R84" s="35">
        <f>+'MATRIZ (I)'!R84-'MATRIZ (A)'!R84</f>
        <v>-1.9171411025951917E-3</v>
      </c>
      <c r="S84" s="35">
        <f>+'MATRIZ (I)'!S84-'MATRIZ (A)'!S84</f>
        <v>-2.7853520355702772E-3</v>
      </c>
      <c r="T84" s="35">
        <f>+'MATRIZ (I)'!T84-'MATRIZ (A)'!T84</f>
        <v>-9.707410113509965E-3</v>
      </c>
      <c r="U84" s="35">
        <f>+'MATRIZ (I)'!U84-'MATRIZ (A)'!U84</f>
        <v>-8.4534114090594227E-3</v>
      </c>
      <c r="V84" s="35">
        <f>+'MATRIZ (I)'!V84-'MATRIZ (A)'!V84</f>
        <v>-1.2648172027061618E-2</v>
      </c>
      <c r="W84" s="35">
        <f>+'MATRIZ (I)'!W84-'MATRIZ (A)'!W84</f>
        <v>-1.0980700348999981E-4</v>
      </c>
      <c r="X84" s="35">
        <f>+'MATRIZ (I)'!X84-'MATRIZ (A)'!X84</f>
        <v>-2.0846474368099292E-3</v>
      </c>
      <c r="Y84" s="35">
        <f>+'MATRIZ (I)'!Y84-'MATRIZ (A)'!Y84</f>
        <v>-6.5792794941295406E-3</v>
      </c>
      <c r="Z84" s="35">
        <f>+'MATRIZ (I)'!Z84-'MATRIZ (A)'!Z84</f>
        <v>-4.8459457028148623E-4</v>
      </c>
      <c r="AA84" s="35">
        <f>+'MATRIZ (I)'!AA84-'MATRIZ (A)'!AA84</f>
        <v>-3.2485162029752783E-4</v>
      </c>
      <c r="AB84" s="35">
        <f>+'MATRIZ (I)'!AB84-'MATRIZ (A)'!AB84</f>
        <v>-5.0961468132543955E-5</v>
      </c>
      <c r="AC84" s="35">
        <f>+'MATRIZ (I)'!AC84-'MATRIZ (A)'!AC84</f>
        <v>-6.9997237790121778E-6</v>
      </c>
      <c r="AD84" s="35">
        <f>+'MATRIZ (I)'!AD84-'MATRIZ (A)'!AD84</f>
        <v>-8.2686003658111514E-3</v>
      </c>
      <c r="AE84" s="35">
        <f>+'MATRIZ (I)'!AE84-'MATRIZ (A)'!AE84</f>
        <v>-2.2692446526579639E-4</v>
      </c>
      <c r="AF84" s="35">
        <f>+'MATRIZ (I)'!AF84-'MATRIZ (A)'!AF84</f>
        <v>-1.4933804862366147E-3</v>
      </c>
      <c r="AG84" s="35">
        <f>+'MATRIZ (I)'!AG84-'MATRIZ (A)'!AG84</f>
        <v>0</v>
      </c>
      <c r="AH84" s="35">
        <f>+'MATRIZ (I)'!AH84-'MATRIZ (A)'!AH84</f>
        <v>-0.2879429605103872</v>
      </c>
      <c r="AI84" s="35">
        <f>+'MATRIZ (I)'!AI84-'MATRIZ (A)'!AI84</f>
        <v>-5.9826068029741593E-4</v>
      </c>
      <c r="AJ84" s="35">
        <f>+'MATRIZ (I)'!AJ84-'MATRIZ (A)'!AJ84</f>
        <v>-1.1406274741662813E-3</v>
      </c>
      <c r="AK84" s="35">
        <f>+'MATRIZ (I)'!AK84-'MATRIZ (A)'!AK84</f>
        <v>-5.0160184765253683E-3</v>
      </c>
      <c r="AL84" s="35">
        <f>+'MATRIZ (I)'!AL84-'MATRIZ (A)'!AL84</f>
        <v>-4.988236960345436E-3</v>
      </c>
      <c r="AM84" s="35">
        <f>+'MATRIZ (I)'!AM84-'MATRIZ (A)'!AM84</f>
        <v>-8.6264204154239086E-5</v>
      </c>
      <c r="AN84" s="35">
        <f>+'MATRIZ (I)'!AN84-'MATRIZ (A)'!AN84</f>
        <v>-5.9444616685793768E-5</v>
      </c>
      <c r="AO84" s="35">
        <f>+'MATRIZ (I)'!AO84-'MATRIZ (A)'!AO84</f>
        <v>-2.0868036392339118E-6</v>
      </c>
      <c r="AP84" s="35">
        <f>+'MATRIZ (I)'!AP84-'MATRIZ (A)'!AP84</f>
        <v>-1.8390045336674825E-4</v>
      </c>
      <c r="AQ84" s="35">
        <f>+'MATRIZ (I)'!AQ84-'MATRIZ (A)'!AQ84</f>
        <v>-2.3425311519615511E-3</v>
      </c>
      <c r="AR84" s="35">
        <f>+'MATRIZ (I)'!AR84-'MATRIZ (A)'!AR84</f>
        <v>-1.6640944666225909E-3</v>
      </c>
      <c r="AS84" s="35">
        <f>+'MATRIZ (I)'!AS84-'MATRIZ (A)'!AS84</f>
        <v>-1.1243521580291287E-3</v>
      </c>
      <c r="AT84" s="35">
        <f>+'MATRIZ (I)'!AT84-'MATRIZ (A)'!AT84</f>
        <v>-1.6651118694634877E-4</v>
      </c>
      <c r="AU84" s="35">
        <f>+'MATRIZ (I)'!AU84-'MATRIZ (A)'!AU84</f>
        <v>-4.5156961545556474E-5</v>
      </c>
      <c r="AV84" s="35">
        <f>+'MATRIZ (I)'!AV84-'MATRIZ (A)'!AV84</f>
        <v>-2.7220958067152223E-3</v>
      </c>
      <c r="AW84" s="35">
        <f>+'MATRIZ (I)'!AW84-'MATRIZ (A)'!AW84</f>
        <v>-4.4198554272176292E-4</v>
      </c>
      <c r="AX84" s="35">
        <f>+'MATRIZ (I)'!AX84-'MATRIZ (A)'!AX84</f>
        <v>-8.8097568355497834E-4</v>
      </c>
      <c r="AY84" s="35">
        <f>+'MATRIZ (I)'!AY84-'MATRIZ (A)'!AY84</f>
        <v>-2.0955468957198384E-3</v>
      </c>
      <c r="AZ84" s="35">
        <f>+'MATRIZ (I)'!AZ84-'MATRIZ (A)'!AZ84</f>
        <v>-2.2141457659451726E-3</v>
      </c>
      <c r="BA84" s="35">
        <f>+'MATRIZ (I)'!BA84-'MATRIZ (A)'!BA84</f>
        <v>-2.8356504254698744E-5</v>
      </c>
      <c r="BB84" s="35">
        <f>+'MATRIZ (I)'!BB84-'MATRIZ (A)'!BB84</f>
        <v>-1.3659091770912852E-3</v>
      </c>
      <c r="BC84" s="35">
        <f>+'MATRIZ (I)'!BC84-'MATRIZ (A)'!BC84</f>
        <v>-1.3049844683713828E-4</v>
      </c>
      <c r="BD84" s="35">
        <f>+'MATRIZ (I)'!BD84-'MATRIZ (A)'!BD84</f>
        <v>-6.2706574721445559E-3</v>
      </c>
      <c r="BE84" s="35">
        <f>+'MATRIZ (I)'!BE84-'MATRIZ (A)'!BE84</f>
        <v>-8.2416201128873937E-3</v>
      </c>
      <c r="BF84" s="35">
        <f>+'MATRIZ (I)'!BF84-'MATRIZ (A)'!BF84</f>
        <v>-1.5812594165216305E-4</v>
      </c>
      <c r="BG84" s="35">
        <f>+'MATRIZ (I)'!BG84-'MATRIZ (A)'!BG84</f>
        <v>-1.4007870181315266E-3</v>
      </c>
      <c r="BH84" s="35">
        <f>+'MATRIZ (I)'!BH84-'MATRIZ (A)'!BH84</f>
        <v>-1.7540691145490651E-3</v>
      </c>
      <c r="BI84" s="35">
        <f>+'MATRIZ (I)'!BI84-'MATRIZ (A)'!BI84</f>
        <v>0</v>
      </c>
      <c r="BJ84" s="35">
        <f>+'MATRIZ (I)'!BJ84-'MATRIZ (A)'!BJ84</f>
        <v>-5.7817195045594435E-4</v>
      </c>
      <c r="BK84" s="35">
        <f>+'MATRIZ (I)'!BK84-'MATRIZ (A)'!BK84</f>
        <v>-2.8519753558994224E-3</v>
      </c>
      <c r="BL84" s="35">
        <f>+'MATRIZ (I)'!BL84-'MATRIZ (A)'!BL84</f>
        <v>-1.4406871242904767E-3</v>
      </c>
      <c r="BM84" s="35">
        <f>+'MATRIZ (I)'!BM84-'MATRIZ (A)'!BM84</f>
        <v>-2.5185617157695815E-3</v>
      </c>
      <c r="BN84" s="35">
        <f>+'MATRIZ (I)'!BN84-'MATRIZ (A)'!BN84</f>
        <v>-2.3724255511351896E-4</v>
      </c>
      <c r="BO84" s="35">
        <f>+'MATRIZ (I)'!BO84-'MATRIZ (A)'!BO84</f>
        <v>-3.4683797138766133E-2</v>
      </c>
      <c r="BP84" s="35">
        <f>+'MATRIZ (I)'!BP84-'MATRIZ (A)'!BP84</f>
        <v>-5.7301000951751676E-4</v>
      </c>
      <c r="BQ84" s="35">
        <f>+'MATRIZ (I)'!BQ84-'MATRIZ (A)'!BQ84</f>
        <v>-4.5967030433035107E-3</v>
      </c>
      <c r="BR84" s="35">
        <f>+'MATRIZ (I)'!BR84-'MATRIZ (A)'!BR84</f>
        <v>-1.0040182197040601E-4</v>
      </c>
      <c r="BS84" s="35">
        <f>+'MATRIZ (I)'!BS84-'MATRIZ (A)'!BS84</f>
        <v>-1.3670271235939734E-2</v>
      </c>
      <c r="BT84" s="35">
        <f>+'MATRIZ (I)'!BT84-'MATRIZ (A)'!BT84</f>
        <v>-1.5740275037666746E-2</v>
      </c>
      <c r="BU84" s="35">
        <f>+'MATRIZ (I)'!BU84-'MATRIZ (A)'!BU84</f>
        <v>-4.5732589900424319E-3</v>
      </c>
      <c r="BV84" s="35">
        <f>+'MATRIZ (I)'!BV84-'MATRIZ (A)'!BV84</f>
        <v>-5.9038074763974819E-3</v>
      </c>
      <c r="BW84" s="35">
        <f>+'MATRIZ (I)'!BW84-'MATRIZ (A)'!BW84</f>
        <v>0.98148259446686226</v>
      </c>
      <c r="BX84" s="35">
        <f>+'MATRIZ (I)'!BX84-'MATRIZ (A)'!BX84</f>
        <v>-2.3770555514021303E-5</v>
      </c>
      <c r="BY84" s="35">
        <f>+'MATRIZ (I)'!BY84-'MATRIZ (A)'!BY84</f>
        <v>-3.3973846695698087E-3</v>
      </c>
      <c r="BZ84" s="35">
        <f>+'MATRIZ (I)'!BZ84-'MATRIZ (A)'!BZ84</f>
        <v>-3.1060236831443075E-3</v>
      </c>
      <c r="CA84" s="35">
        <f>+'MATRIZ (I)'!CA84-'MATRIZ (A)'!CA84</f>
        <v>-1.0315466667101326E-3</v>
      </c>
      <c r="CB84" s="35">
        <f>+'MATRIZ (I)'!CB84-'MATRIZ (A)'!CB84</f>
        <v>-3.0895702593429615E-2</v>
      </c>
      <c r="CC84" s="35">
        <f>+'MATRIZ (I)'!CC84-'MATRIZ (A)'!CC84</f>
        <v>-5.677699082619888E-3</v>
      </c>
      <c r="CD84" s="35">
        <f>+'MATRIZ (I)'!CD84-'MATRIZ (A)'!CD84</f>
        <v>-1.4877492848872133E-4</v>
      </c>
      <c r="CE84" s="35">
        <f>+'MATRIZ (I)'!CE84-'MATRIZ (A)'!CE84</f>
        <v>-5.7622503347609817E-4</v>
      </c>
      <c r="CF84" s="35">
        <f>+'MATRIZ (I)'!CF84-'MATRIZ (A)'!CF84</f>
        <v>-7.7416358713346496E-3</v>
      </c>
      <c r="CG84" s="35">
        <f>+'MATRIZ (I)'!CG84-'MATRIZ (A)'!CG84</f>
        <v>-2.4666656316287183E-5</v>
      </c>
      <c r="CH84" s="35">
        <f>+'MATRIZ (I)'!CH84-'MATRIZ (A)'!CH84</f>
        <v>-3.2194022009012233E-3</v>
      </c>
      <c r="CI84" s="35">
        <f>+'MATRIZ (I)'!CI84-'MATRIZ (A)'!CI84</f>
        <v>-9.8915174616051528E-4</v>
      </c>
      <c r="CJ84" s="35">
        <f>+'MATRIZ (I)'!CJ84-'MATRIZ (A)'!CJ84</f>
        <v>-9.4906878152588494E-3</v>
      </c>
      <c r="CK84" s="35">
        <f>+'MATRIZ (I)'!CK84-'MATRIZ (A)'!CK84</f>
        <v>-6.6760757284518456E-4</v>
      </c>
      <c r="CL84" s="35">
        <f>+'MATRIZ (I)'!CL84-'MATRIZ (A)'!CL84</f>
        <v>-2.9792525365895778E-3</v>
      </c>
      <c r="CM84" s="35">
        <f>+'MATRIZ (I)'!CM84-'MATRIZ (A)'!CM84</f>
        <v>-5.4888257543463945E-3</v>
      </c>
      <c r="CN84" s="35">
        <f>+'MATRIZ (I)'!CN84-'MATRIZ (A)'!CN84</f>
        <v>-1.825885676150341E-4</v>
      </c>
      <c r="CO84" s="35">
        <f>+'MATRIZ (I)'!CO84-'MATRIZ (A)'!CO84</f>
        <v>-1.0513676416815272E-3</v>
      </c>
      <c r="CP84" s="35">
        <f>+'MATRIZ (I)'!CP84-'MATRIZ (A)'!CP84</f>
        <v>0</v>
      </c>
      <c r="CQ84" s="35">
        <f>+'MATRIZ (I)'!CQ84-'MATRIZ (A)'!CQ84</f>
        <v>-1.9658107145145345E-3</v>
      </c>
      <c r="CR84" s="35">
        <f>+'MATRIZ (I)'!CR84-'MATRIZ (A)'!CR84</f>
        <v>-1.2833699316183319E-3</v>
      </c>
      <c r="CS84" s="35">
        <f>+'MATRIZ (I)'!CS84-'MATRIZ (A)'!CS84</f>
        <v>-4.3496267930037327E-3</v>
      </c>
      <c r="CT84" s="35">
        <f>+'MATRIZ (I)'!CT84-'MATRIZ (A)'!CT84</f>
        <v>-4.9268081266574384E-4</v>
      </c>
      <c r="CU84" s="35">
        <f>+'MATRIZ (I)'!CU84-'MATRIZ (A)'!CU84</f>
        <v>-1.6227015547530962E-2</v>
      </c>
      <c r="CV84" s="35">
        <f>+'MATRIZ (I)'!CV84-'MATRIZ (A)'!CV84</f>
        <v>-2.9270477109348641E-5</v>
      </c>
      <c r="CW84" s="35">
        <f>+'MATRIZ (I)'!CW84-'MATRIZ (A)'!CW84</f>
        <v>-3.5416829707684015E-4</v>
      </c>
      <c r="CX84" s="35">
        <f>+'MATRIZ (I)'!CX84-'MATRIZ (A)'!CX84</f>
        <v>-7.4135075380900685E-4</v>
      </c>
      <c r="CY84" s="35">
        <f>+'MATRIZ (I)'!CY84-'MATRIZ (A)'!CY84</f>
        <v>-1.6298517448346244E-3</v>
      </c>
      <c r="CZ84" s="35">
        <f>+'MATRIZ (I)'!CZ84-'MATRIZ (A)'!CZ84</f>
        <v>-2.615328324333164E-5</v>
      </c>
      <c r="DA84" s="35">
        <f>+'MATRIZ (I)'!DA84-'MATRIZ (A)'!DA84</f>
        <v>-5.1594460515874201E-5</v>
      </c>
      <c r="DB84" s="35">
        <f>+'MATRIZ (I)'!DB84-'MATRIZ (A)'!DB84</f>
        <v>-8.4904903504253706E-4</v>
      </c>
      <c r="DC84" s="35">
        <f>+'MATRIZ (I)'!DC84-'MATRIZ (A)'!DC84</f>
        <v>-8.6599825093760556E-6</v>
      </c>
      <c r="DD84" s="35">
        <f>+'MATRIZ (I)'!DD84-'MATRIZ (A)'!DD84</f>
        <v>-5.7589093794438769E-6</v>
      </c>
      <c r="DE84" s="35">
        <f>+'MATRIZ (I)'!DE84-'MATRIZ (A)'!DE84</f>
        <v>-5.9356101355251742E-7</v>
      </c>
      <c r="DF84" s="35">
        <f>+'MATRIZ (I)'!DF84-'MATRIZ (A)'!DF84</f>
        <v>-4.9765098587318107E-6</v>
      </c>
      <c r="DG84" s="35">
        <f>+'MATRIZ (I)'!DG84-'MATRIZ (A)'!DG84</f>
        <v>-5.0093671635170897E-4</v>
      </c>
      <c r="DH84" s="35">
        <f>+'MATRIZ (I)'!DH84-'MATRIZ (A)'!DH84</f>
        <v>-4.2143159485474554E-4</v>
      </c>
      <c r="DI84" s="35">
        <f>+'MATRIZ (I)'!DI84-'MATRIZ (A)'!DI84</f>
        <v>-1.5664832288843971E-3</v>
      </c>
      <c r="DJ84" s="35">
        <f>+'MATRIZ (I)'!DJ84-'MATRIZ (A)'!DJ84</f>
        <v>-8.0654577525285224E-4</v>
      </c>
      <c r="DK84" s="35">
        <f>+'MATRIZ (I)'!DK84-'MATRIZ (A)'!DK84</f>
        <v>-2.7955234916896138E-3</v>
      </c>
      <c r="DL84" s="35">
        <f>+'MATRIZ (I)'!DL84-'MATRIZ (A)'!DL84</f>
        <v>-1.6525040531662179E-3</v>
      </c>
      <c r="DM84" s="35">
        <f>+'MATRIZ (I)'!DM84-'MATRIZ (A)'!DM84</f>
        <v>-7.8187448278720163E-5</v>
      </c>
      <c r="DN84" s="35">
        <f>+'MATRIZ (I)'!DN84-'MATRIZ (A)'!DN84</f>
        <v>-1.2534050691077969E-3</v>
      </c>
      <c r="DO84" s="35">
        <f>+'MATRIZ (I)'!DO84-'MATRIZ (A)'!DO84</f>
        <v>-1.506095953268941E-4</v>
      </c>
      <c r="DP84" s="35">
        <f>+'MATRIZ (I)'!DP84-'MATRIZ (A)'!DP84</f>
        <v>-4.5128281667439337E-3</v>
      </c>
      <c r="DQ84" s="35">
        <f>+'MATRIZ (I)'!DQ84-'MATRIZ (A)'!DQ84</f>
        <v>-1.8712843872017527E-6</v>
      </c>
      <c r="DR84" s="35">
        <f>+'MATRIZ (I)'!DR84-'MATRIZ (A)'!DR84</f>
        <v>-5.0597539327202994E-4</v>
      </c>
      <c r="DS84" s="35">
        <f>+'MATRIZ (I)'!DS84-'MATRIZ (A)'!DS84</f>
        <v>-3.5045307075688561E-5</v>
      </c>
      <c r="DT84" s="35">
        <f>+'MATRIZ (I)'!DT84-'MATRIZ (A)'!DT84</f>
        <v>-3.7506123267274693E-3</v>
      </c>
      <c r="DU84" s="35">
        <f>+'MATRIZ (I)'!DU84-'MATRIZ (A)'!DU84</f>
        <v>-1.600757027493387E-4</v>
      </c>
      <c r="DV84" s="35">
        <f>+'MATRIZ (I)'!DV84-'MATRIZ (A)'!DV84</f>
        <v>-2.2541133167969861E-3</v>
      </c>
      <c r="DW84" s="35">
        <f>+'MATRIZ (I)'!DW84-'MATRIZ (A)'!DW84</f>
        <v>-2.6785842234847076E-3</v>
      </c>
      <c r="DX84" s="35">
        <f>+'MATRIZ (I)'!DX84-'MATRIZ (A)'!DX84</f>
        <v>-2.4508286420368688E-5</v>
      </c>
      <c r="DY84" s="35">
        <f>+'MATRIZ (I)'!DY84-'MATRIZ (A)'!DY84</f>
        <v>-2.8916636596272517E-3</v>
      </c>
      <c r="DZ84" s="35">
        <f>+'MATRIZ (I)'!DZ84-'MATRIZ (A)'!DZ84</f>
        <v>-2.9759486579647425E-3</v>
      </c>
      <c r="EA84" s="35">
        <f>+'MATRIZ (I)'!EA84-'MATRIZ (A)'!EA84</f>
        <v>-2.3186349230571702E-3</v>
      </c>
      <c r="EB84" s="35">
        <f>+'MATRIZ (I)'!EB84-'MATRIZ (A)'!EB84</f>
        <v>-2.1143499765877618E-2</v>
      </c>
      <c r="EC84" s="35">
        <f>+'MATRIZ (I)'!EC84-'MATRIZ (A)'!EC84</f>
        <v>-8.6787911200246638E-3</v>
      </c>
      <c r="ED84" s="35">
        <f>+'MATRIZ (I)'!ED84-'MATRIZ (A)'!ED84</f>
        <v>-3.6186227525164157E-5</v>
      </c>
      <c r="EE84" s="35">
        <f>+'MATRIZ (I)'!EE84-'MATRIZ (A)'!EE84</f>
        <v>-2.9412516945726021E-2</v>
      </c>
      <c r="EF84" s="35">
        <f>+'MATRIZ (I)'!EF84-'MATRIZ (A)'!EF84</f>
        <v>-5.9006913219421557E-4</v>
      </c>
      <c r="EG84" s="35">
        <f>+'MATRIZ (I)'!EG84-'MATRIZ (A)'!EG84</f>
        <v>-8.1416166109873744E-3</v>
      </c>
      <c r="EH84" s="35">
        <f>+'MATRIZ (I)'!EH84-'MATRIZ (A)'!EH84</f>
        <v>0</v>
      </c>
    </row>
    <row r="85" spans="1:138" s="7" customFormat="1" ht="21.95" customHeight="1" thickBot="1" x14ac:dyDescent="0.25">
      <c r="A85" s="12" t="s">
        <v>234</v>
      </c>
      <c r="B85" s="12" t="s">
        <v>235</v>
      </c>
      <c r="C85" s="35">
        <f>+'MATRIZ (I)'!C85-'MATRIZ (A)'!C85</f>
        <v>0</v>
      </c>
      <c r="D85" s="35">
        <f>+'MATRIZ (I)'!D85-'MATRIZ (A)'!D85</f>
        <v>0</v>
      </c>
      <c r="E85" s="35">
        <f>+'MATRIZ (I)'!E85-'MATRIZ (A)'!E85</f>
        <v>0</v>
      </c>
      <c r="F85" s="35">
        <f>+'MATRIZ (I)'!F85-'MATRIZ (A)'!F85</f>
        <v>0</v>
      </c>
      <c r="G85" s="35">
        <f>+'MATRIZ (I)'!G85-'MATRIZ (A)'!G85</f>
        <v>0</v>
      </c>
      <c r="H85" s="35">
        <f>+'MATRIZ (I)'!H85-'MATRIZ (A)'!H85</f>
        <v>0</v>
      </c>
      <c r="I85" s="35">
        <f>+'MATRIZ (I)'!I85-'MATRIZ (A)'!I85</f>
        <v>0</v>
      </c>
      <c r="J85" s="35">
        <f>+'MATRIZ (I)'!J85-'MATRIZ (A)'!J85</f>
        <v>0</v>
      </c>
      <c r="K85" s="35">
        <f>+'MATRIZ (I)'!K85-'MATRIZ (A)'!K85</f>
        <v>0</v>
      </c>
      <c r="L85" s="35">
        <f>+'MATRIZ (I)'!L85-'MATRIZ (A)'!L85</f>
        <v>0</v>
      </c>
      <c r="M85" s="35">
        <f>+'MATRIZ (I)'!M85-'MATRIZ (A)'!M85</f>
        <v>0</v>
      </c>
      <c r="N85" s="35">
        <f>+'MATRIZ (I)'!N85-'MATRIZ (A)'!N85</f>
        <v>0</v>
      </c>
      <c r="O85" s="35">
        <f>+'MATRIZ (I)'!O85-'MATRIZ (A)'!O85</f>
        <v>0</v>
      </c>
      <c r="P85" s="35">
        <f>+'MATRIZ (I)'!P85-'MATRIZ (A)'!P85</f>
        <v>0</v>
      </c>
      <c r="Q85" s="35">
        <f>+'MATRIZ (I)'!Q85-'MATRIZ (A)'!Q85</f>
        <v>0</v>
      </c>
      <c r="R85" s="35">
        <f>+'MATRIZ (I)'!R85-'MATRIZ (A)'!R85</f>
        <v>0</v>
      </c>
      <c r="S85" s="35">
        <f>+'MATRIZ (I)'!S85-'MATRIZ (A)'!S85</f>
        <v>0</v>
      </c>
      <c r="T85" s="35">
        <f>+'MATRIZ (I)'!T85-'MATRIZ (A)'!T85</f>
        <v>0</v>
      </c>
      <c r="U85" s="35">
        <f>+'MATRIZ (I)'!U85-'MATRIZ (A)'!U85</f>
        <v>0</v>
      </c>
      <c r="V85" s="35">
        <f>+'MATRIZ (I)'!V85-'MATRIZ (A)'!V85</f>
        <v>0</v>
      </c>
      <c r="W85" s="35">
        <f>+'MATRIZ (I)'!W85-'MATRIZ (A)'!W85</f>
        <v>-5.356526209292567E-8</v>
      </c>
      <c r="X85" s="35">
        <f>+'MATRIZ (I)'!X85-'MATRIZ (A)'!X85</f>
        <v>0</v>
      </c>
      <c r="Y85" s="35">
        <f>+'MATRIZ (I)'!Y85-'MATRIZ (A)'!Y85</f>
        <v>0</v>
      </c>
      <c r="Z85" s="35">
        <f>+'MATRIZ (I)'!Z85-'MATRIZ (A)'!Z85</f>
        <v>0</v>
      </c>
      <c r="AA85" s="35">
        <f>+'MATRIZ (I)'!AA85-'MATRIZ (A)'!AA85</f>
        <v>0</v>
      </c>
      <c r="AB85" s="35">
        <f>+'MATRIZ (I)'!AB85-'MATRIZ (A)'!AB85</f>
        <v>0</v>
      </c>
      <c r="AC85" s="35">
        <f>+'MATRIZ (I)'!AC85-'MATRIZ (A)'!AC85</f>
        <v>0</v>
      </c>
      <c r="AD85" s="35">
        <f>+'MATRIZ (I)'!AD85-'MATRIZ (A)'!AD85</f>
        <v>0</v>
      </c>
      <c r="AE85" s="35">
        <f>+'MATRIZ (I)'!AE85-'MATRIZ (A)'!AE85</f>
        <v>0</v>
      </c>
      <c r="AF85" s="35">
        <f>+'MATRIZ (I)'!AF85-'MATRIZ (A)'!AF85</f>
        <v>0</v>
      </c>
      <c r="AG85" s="35">
        <f>+'MATRIZ (I)'!AG85-'MATRIZ (A)'!AG85</f>
        <v>0</v>
      </c>
      <c r="AH85" s="35">
        <f>+'MATRIZ (I)'!AH85-'MATRIZ (A)'!AH85</f>
        <v>0</v>
      </c>
      <c r="AI85" s="35">
        <f>+'MATRIZ (I)'!AI85-'MATRIZ (A)'!AI85</f>
        <v>0</v>
      </c>
      <c r="AJ85" s="35">
        <f>+'MATRIZ (I)'!AJ85-'MATRIZ (A)'!AJ85</f>
        <v>0</v>
      </c>
      <c r="AK85" s="35">
        <f>+'MATRIZ (I)'!AK85-'MATRIZ (A)'!AK85</f>
        <v>-1.2588128263312578E-3</v>
      </c>
      <c r="AL85" s="35">
        <f>+'MATRIZ (I)'!AL85-'MATRIZ (A)'!AL85</f>
        <v>-8.0402031934209123E-5</v>
      </c>
      <c r="AM85" s="35">
        <f>+'MATRIZ (I)'!AM85-'MATRIZ (A)'!AM85</f>
        <v>-7.0765885365565503E-8</v>
      </c>
      <c r="AN85" s="35">
        <f>+'MATRIZ (I)'!AN85-'MATRIZ (A)'!AN85</f>
        <v>0</v>
      </c>
      <c r="AO85" s="35">
        <f>+'MATRIZ (I)'!AO85-'MATRIZ (A)'!AO85</f>
        <v>0</v>
      </c>
      <c r="AP85" s="35">
        <f>+'MATRIZ (I)'!AP85-'MATRIZ (A)'!AP85</f>
        <v>0</v>
      </c>
      <c r="AQ85" s="35">
        <f>+'MATRIZ (I)'!AQ85-'MATRIZ (A)'!AQ85</f>
        <v>-1.185367004398197E-5</v>
      </c>
      <c r="AR85" s="35">
        <f>+'MATRIZ (I)'!AR85-'MATRIZ (A)'!AR85</f>
        <v>0</v>
      </c>
      <c r="AS85" s="35">
        <f>+'MATRIZ (I)'!AS85-'MATRIZ (A)'!AS85</f>
        <v>-5.5895667454515161E-4</v>
      </c>
      <c r="AT85" s="35">
        <f>+'MATRIZ (I)'!AT85-'MATRIZ (A)'!AT85</f>
        <v>0</v>
      </c>
      <c r="AU85" s="35">
        <f>+'MATRIZ (I)'!AU85-'MATRIZ (A)'!AU85</f>
        <v>0</v>
      </c>
      <c r="AV85" s="35">
        <f>+'MATRIZ (I)'!AV85-'MATRIZ (A)'!AV85</f>
        <v>0</v>
      </c>
      <c r="AW85" s="35">
        <f>+'MATRIZ (I)'!AW85-'MATRIZ (A)'!AW85</f>
        <v>-2.8191512440689966E-3</v>
      </c>
      <c r="AX85" s="35">
        <f>+'MATRIZ (I)'!AX85-'MATRIZ (A)'!AX85</f>
        <v>-2.874990627530171E-6</v>
      </c>
      <c r="AY85" s="35">
        <f>+'MATRIZ (I)'!AY85-'MATRIZ (A)'!AY85</f>
        <v>-2.0051791157473524E-6</v>
      </c>
      <c r="AZ85" s="35">
        <f>+'MATRIZ (I)'!AZ85-'MATRIZ (A)'!AZ85</f>
        <v>-2.2414455790931068E-6</v>
      </c>
      <c r="BA85" s="35">
        <f>+'MATRIZ (I)'!BA85-'MATRIZ (A)'!BA85</f>
        <v>0</v>
      </c>
      <c r="BB85" s="35">
        <f>+'MATRIZ (I)'!BB85-'MATRIZ (A)'!BB85</f>
        <v>-2.5332559906249652E-3</v>
      </c>
      <c r="BC85" s="35">
        <f>+'MATRIZ (I)'!BC85-'MATRIZ (A)'!BC85</f>
        <v>-1.0070269364211234E-3</v>
      </c>
      <c r="BD85" s="35">
        <f>+'MATRIZ (I)'!BD85-'MATRIZ (A)'!BD85</f>
        <v>-9.3735712769440918E-6</v>
      </c>
      <c r="BE85" s="35">
        <f>+'MATRIZ (I)'!BE85-'MATRIZ (A)'!BE85</f>
        <v>0</v>
      </c>
      <c r="BF85" s="35">
        <f>+'MATRIZ (I)'!BF85-'MATRIZ (A)'!BF85</f>
        <v>-8.5697905880215306E-6</v>
      </c>
      <c r="BG85" s="35">
        <f>+'MATRIZ (I)'!BG85-'MATRIZ (A)'!BG85</f>
        <v>-1.5237964473265594E-7</v>
      </c>
      <c r="BH85" s="35">
        <f>+'MATRIZ (I)'!BH85-'MATRIZ (A)'!BH85</f>
        <v>-2.4844198926239842E-6</v>
      </c>
      <c r="BI85" s="35">
        <f>+'MATRIZ (I)'!BI85-'MATRIZ (A)'!BI85</f>
        <v>0</v>
      </c>
      <c r="BJ85" s="35">
        <f>+'MATRIZ (I)'!BJ85-'MATRIZ (A)'!BJ85</f>
        <v>-4.4495730318775675E-6</v>
      </c>
      <c r="BK85" s="35">
        <f>+'MATRIZ (I)'!BK85-'MATRIZ (A)'!BK85</f>
        <v>0</v>
      </c>
      <c r="BL85" s="35">
        <f>+'MATRIZ (I)'!BL85-'MATRIZ (A)'!BL85</f>
        <v>0</v>
      </c>
      <c r="BM85" s="35">
        <f>+'MATRIZ (I)'!BM85-'MATRIZ (A)'!BM85</f>
        <v>0</v>
      </c>
      <c r="BN85" s="35">
        <f>+'MATRIZ (I)'!BN85-'MATRIZ (A)'!BN85</f>
        <v>0</v>
      </c>
      <c r="BO85" s="35">
        <f>+'MATRIZ (I)'!BO85-'MATRIZ (A)'!BO85</f>
        <v>-8.6416295839443892E-5</v>
      </c>
      <c r="BP85" s="35">
        <f>+'MATRIZ (I)'!BP85-'MATRIZ (A)'!BP85</f>
        <v>-2.2792528424832688E-3</v>
      </c>
      <c r="BQ85" s="35">
        <f>+'MATRIZ (I)'!BQ85-'MATRIZ (A)'!BQ85</f>
        <v>-4.08829103863835E-4</v>
      </c>
      <c r="BR85" s="35">
        <f>+'MATRIZ (I)'!BR85-'MATRIZ (A)'!BR85</f>
        <v>-4.1713836489283747E-4</v>
      </c>
      <c r="BS85" s="35">
        <f>+'MATRIZ (I)'!BS85-'MATRIZ (A)'!BS85</f>
        <v>-4.9059744882735115E-7</v>
      </c>
      <c r="BT85" s="35">
        <f>+'MATRIZ (I)'!BT85-'MATRIZ (A)'!BT85</f>
        <v>0</v>
      </c>
      <c r="BU85" s="35">
        <f>+'MATRIZ (I)'!BU85-'MATRIZ (A)'!BU85</f>
        <v>-7.2271568516755828E-6</v>
      </c>
      <c r="BV85" s="35">
        <f>+'MATRIZ (I)'!BV85-'MATRIZ (A)'!BV85</f>
        <v>-2.765680144602219E-4</v>
      </c>
      <c r="BW85" s="35">
        <f>+'MATRIZ (I)'!BW85-'MATRIZ (A)'!BW85</f>
        <v>-1.7530531759364366E-4</v>
      </c>
      <c r="BX85" s="35">
        <f>+'MATRIZ (I)'!BX85-'MATRIZ (A)'!BX85</f>
        <v>0.99900312527757407</v>
      </c>
      <c r="BY85" s="35">
        <f>+'MATRIZ (I)'!BY85-'MATRIZ (A)'!BY85</f>
        <v>-3.4060810785192699E-2</v>
      </c>
      <c r="BZ85" s="35">
        <f>+'MATRIZ (I)'!BZ85-'MATRIZ (A)'!BZ85</f>
        <v>-3.1948706459122589E-4</v>
      </c>
      <c r="CA85" s="35">
        <f>+'MATRIZ (I)'!CA85-'MATRIZ (A)'!CA85</f>
        <v>-2.6094576272939706E-4</v>
      </c>
      <c r="CB85" s="35">
        <f>+'MATRIZ (I)'!CB85-'MATRIZ (A)'!CB85</f>
        <v>0</v>
      </c>
      <c r="CC85" s="35">
        <f>+'MATRIZ (I)'!CC85-'MATRIZ (A)'!CC85</f>
        <v>-2.1111356924656851E-5</v>
      </c>
      <c r="CD85" s="35">
        <f>+'MATRIZ (I)'!CD85-'MATRIZ (A)'!CD85</f>
        <v>-1.2788936428484064E-3</v>
      </c>
      <c r="CE85" s="35">
        <f>+'MATRIZ (I)'!CE85-'MATRIZ (A)'!CE85</f>
        <v>-4.84432167209504E-5</v>
      </c>
      <c r="CF85" s="35">
        <f>+'MATRIZ (I)'!CF85-'MATRIZ (A)'!CF85</f>
        <v>-4.4210031218456699E-5</v>
      </c>
      <c r="CG85" s="35">
        <f>+'MATRIZ (I)'!CG85-'MATRIZ (A)'!CG85</f>
        <v>0</v>
      </c>
      <c r="CH85" s="35">
        <f>+'MATRIZ (I)'!CH85-'MATRIZ (A)'!CH85</f>
        <v>0</v>
      </c>
      <c r="CI85" s="35">
        <f>+'MATRIZ (I)'!CI85-'MATRIZ (A)'!CI85</f>
        <v>0</v>
      </c>
      <c r="CJ85" s="35">
        <f>+'MATRIZ (I)'!CJ85-'MATRIZ (A)'!CJ85</f>
        <v>0</v>
      </c>
      <c r="CK85" s="35">
        <f>+'MATRIZ (I)'!CK85-'MATRIZ (A)'!CK85</f>
        <v>0</v>
      </c>
      <c r="CL85" s="35">
        <f>+'MATRIZ (I)'!CL85-'MATRIZ (A)'!CL85</f>
        <v>0</v>
      </c>
      <c r="CM85" s="35">
        <f>+'MATRIZ (I)'!CM85-'MATRIZ (A)'!CM85</f>
        <v>0</v>
      </c>
      <c r="CN85" s="35">
        <f>+'MATRIZ (I)'!CN85-'MATRIZ (A)'!CN85</f>
        <v>0</v>
      </c>
      <c r="CO85" s="35">
        <f>+'MATRIZ (I)'!CO85-'MATRIZ (A)'!CO85</f>
        <v>0</v>
      </c>
      <c r="CP85" s="35">
        <f>+'MATRIZ (I)'!CP85-'MATRIZ (A)'!CP85</f>
        <v>0</v>
      </c>
      <c r="CQ85" s="35">
        <f>+'MATRIZ (I)'!CQ85-'MATRIZ (A)'!CQ85</f>
        <v>0</v>
      </c>
      <c r="CR85" s="35">
        <f>+'MATRIZ (I)'!CR85-'MATRIZ (A)'!CR85</f>
        <v>0</v>
      </c>
      <c r="CS85" s="35">
        <f>+'MATRIZ (I)'!CS85-'MATRIZ (A)'!CS85</f>
        <v>0</v>
      </c>
      <c r="CT85" s="35">
        <f>+'MATRIZ (I)'!CT85-'MATRIZ (A)'!CT85</f>
        <v>-2.9125000890633348E-5</v>
      </c>
      <c r="CU85" s="35">
        <f>+'MATRIZ (I)'!CU85-'MATRIZ (A)'!CU85</f>
        <v>-8.9081504206890747E-6</v>
      </c>
      <c r="CV85" s="35">
        <f>+'MATRIZ (I)'!CV85-'MATRIZ (A)'!CV85</f>
        <v>-9.6742840930378663E-6</v>
      </c>
      <c r="CW85" s="35">
        <f>+'MATRIZ (I)'!CW85-'MATRIZ (A)'!CW85</f>
        <v>0</v>
      </c>
      <c r="CX85" s="35">
        <f>+'MATRIZ (I)'!CX85-'MATRIZ (A)'!CX85</f>
        <v>0</v>
      </c>
      <c r="CY85" s="35">
        <f>+'MATRIZ (I)'!CY85-'MATRIZ (A)'!CY85</f>
        <v>0</v>
      </c>
      <c r="CZ85" s="35">
        <f>+'MATRIZ (I)'!CZ85-'MATRIZ (A)'!CZ85</f>
        <v>-2.5263924080277298E-6</v>
      </c>
      <c r="DA85" s="35">
        <f>+'MATRIZ (I)'!DA85-'MATRIZ (A)'!DA85</f>
        <v>0</v>
      </c>
      <c r="DB85" s="35">
        <f>+'MATRIZ (I)'!DB85-'MATRIZ (A)'!DB85</f>
        <v>-5.4635653459506571E-3</v>
      </c>
      <c r="DC85" s="35">
        <f>+'MATRIZ (I)'!DC85-'MATRIZ (A)'!DC85</f>
        <v>0</v>
      </c>
      <c r="DD85" s="35">
        <f>+'MATRIZ (I)'!DD85-'MATRIZ (A)'!DD85</f>
        <v>0</v>
      </c>
      <c r="DE85" s="35">
        <f>+'MATRIZ (I)'!DE85-'MATRIZ (A)'!DE85</f>
        <v>0</v>
      </c>
      <c r="DF85" s="35">
        <f>+'MATRIZ (I)'!DF85-'MATRIZ (A)'!DF85</f>
        <v>0</v>
      </c>
      <c r="DG85" s="35">
        <f>+'MATRIZ (I)'!DG85-'MATRIZ (A)'!DG85</f>
        <v>-3.2684243969392371E-5</v>
      </c>
      <c r="DH85" s="35">
        <f>+'MATRIZ (I)'!DH85-'MATRIZ (A)'!DH85</f>
        <v>0</v>
      </c>
      <c r="DI85" s="35">
        <f>+'MATRIZ (I)'!DI85-'MATRIZ (A)'!DI85</f>
        <v>0</v>
      </c>
      <c r="DJ85" s="35">
        <f>+'MATRIZ (I)'!DJ85-'MATRIZ (A)'!DJ85</f>
        <v>-9.8089081331175602E-3</v>
      </c>
      <c r="DK85" s="35">
        <f>+'MATRIZ (I)'!DK85-'MATRIZ (A)'!DK85</f>
        <v>-6.6824481896652999E-8</v>
      </c>
      <c r="DL85" s="35">
        <f>+'MATRIZ (I)'!DL85-'MATRIZ (A)'!DL85</f>
        <v>-2.1507899931448339E-3</v>
      </c>
      <c r="DM85" s="35">
        <f>+'MATRIZ (I)'!DM85-'MATRIZ (A)'!DM85</f>
        <v>-3.0326249259305781E-7</v>
      </c>
      <c r="DN85" s="35">
        <f>+'MATRIZ (I)'!DN85-'MATRIZ (A)'!DN85</f>
        <v>-5.9691214757430502E-5</v>
      </c>
      <c r="DO85" s="35">
        <f>+'MATRIZ (I)'!DO85-'MATRIZ (A)'!DO85</f>
        <v>0</v>
      </c>
      <c r="DP85" s="35">
        <f>+'MATRIZ (I)'!DP85-'MATRIZ (A)'!DP85</f>
        <v>-5.3450753384254329E-7</v>
      </c>
      <c r="DQ85" s="35">
        <f>+'MATRIZ (I)'!DQ85-'MATRIZ (A)'!DQ85</f>
        <v>0</v>
      </c>
      <c r="DR85" s="35">
        <f>+'MATRIZ (I)'!DR85-'MATRIZ (A)'!DR85</f>
        <v>0</v>
      </c>
      <c r="DS85" s="35">
        <f>+'MATRIZ (I)'!DS85-'MATRIZ (A)'!DS85</f>
        <v>0</v>
      </c>
      <c r="DT85" s="35">
        <f>+'MATRIZ (I)'!DT85-'MATRIZ (A)'!DT85</f>
        <v>-2.4694254515598728E-6</v>
      </c>
      <c r="DU85" s="35">
        <f>+'MATRIZ (I)'!DU85-'MATRIZ (A)'!DU85</f>
        <v>-1.1911328454957577E-3</v>
      </c>
      <c r="DV85" s="35">
        <f>+'MATRIZ (I)'!DV85-'MATRIZ (A)'!DV85</f>
        <v>0</v>
      </c>
      <c r="DW85" s="35">
        <f>+'MATRIZ (I)'!DW85-'MATRIZ (A)'!DW85</f>
        <v>0</v>
      </c>
      <c r="DX85" s="35">
        <f>+'MATRIZ (I)'!DX85-'MATRIZ (A)'!DX85</f>
        <v>0</v>
      </c>
      <c r="DY85" s="35">
        <f>+'MATRIZ (I)'!DY85-'MATRIZ (A)'!DY85</f>
        <v>0</v>
      </c>
      <c r="DZ85" s="35">
        <f>+'MATRIZ (I)'!DZ85-'MATRIZ (A)'!DZ85</f>
        <v>0</v>
      </c>
      <c r="EA85" s="35">
        <f>+'MATRIZ (I)'!EA85-'MATRIZ (A)'!EA85</f>
        <v>0</v>
      </c>
      <c r="EB85" s="35">
        <f>+'MATRIZ (I)'!EB85-'MATRIZ (A)'!EB85</f>
        <v>0</v>
      </c>
      <c r="EC85" s="35">
        <f>+'MATRIZ (I)'!EC85-'MATRIZ (A)'!EC85</f>
        <v>-5.5067102711673144E-5</v>
      </c>
      <c r="ED85" s="35">
        <f>+'MATRIZ (I)'!ED85-'MATRIZ (A)'!ED85</f>
        <v>0</v>
      </c>
      <c r="EE85" s="35">
        <f>+'MATRIZ (I)'!EE85-'MATRIZ (A)'!EE85</f>
        <v>0</v>
      </c>
      <c r="EF85" s="35">
        <f>+'MATRIZ (I)'!EF85-'MATRIZ (A)'!EF85</f>
        <v>0</v>
      </c>
      <c r="EG85" s="35">
        <f>+'MATRIZ (I)'!EG85-'MATRIZ (A)'!EG85</f>
        <v>0</v>
      </c>
      <c r="EH85" s="35">
        <f>+'MATRIZ (I)'!EH85-'MATRIZ (A)'!EH85</f>
        <v>0</v>
      </c>
    </row>
    <row r="86" spans="1:138" s="7" customFormat="1" ht="21.95" customHeight="1" thickBot="1" x14ac:dyDescent="0.25">
      <c r="A86" s="12" t="s">
        <v>236</v>
      </c>
      <c r="B86" s="12" t="s">
        <v>237</v>
      </c>
      <c r="C86" s="35">
        <f>+'MATRIZ (I)'!C86-'MATRIZ (A)'!C86</f>
        <v>0</v>
      </c>
      <c r="D86" s="35">
        <f>+'MATRIZ (I)'!D86-'MATRIZ (A)'!D86</f>
        <v>0</v>
      </c>
      <c r="E86" s="35">
        <f>+'MATRIZ (I)'!E86-'MATRIZ (A)'!E86</f>
        <v>-4.8186672293724825E-6</v>
      </c>
      <c r="F86" s="35">
        <f>+'MATRIZ (I)'!F86-'MATRIZ (A)'!F86</f>
        <v>0</v>
      </c>
      <c r="G86" s="35">
        <f>+'MATRIZ (I)'!G86-'MATRIZ (A)'!G86</f>
        <v>0</v>
      </c>
      <c r="H86" s="35">
        <f>+'MATRIZ (I)'!H86-'MATRIZ (A)'!H86</f>
        <v>0</v>
      </c>
      <c r="I86" s="35">
        <f>+'MATRIZ (I)'!I86-'MATRIZ (A)'!I86</f>
        <v>0</v>
      </c>
      <c r="J86" s="35">
        <f>+'MATRIZ (I)'!J86-'MATRIZ (A)'!J86</f>
        <v>0</v>
      </c>
      <c r="K86" s="35">
        <f>+'MATRIZ (I)'!K86-'MATRIZ (A)'!K86</f>
        <v>0</v>
      </c>
      <c r="L86" s="35">
        <f>+'MATRIZ (I)'!L86-'MATRIZ (A)'!L86</f>
        <v>0</v>
      </c>
      <c r="M86" s="35">
        <f>+'MATRIZ (I)'!M86-'MATRIZ (A)'!M86</f>
        <v>0</v>
      </c>
      <c r="N86" s="35">
        <f>+'MATRIZ (I)'!N86-'MATRIZ (A)'!N86</f>
        <v>-8.6927582214318606E-6</v>
      </c>
      <c r="O86" s="35">
        <f>+'MATRIZ (I)'!O86-'MATRIZ (A)'!O86</f>
        <v>-3.7328115504893974E-7</v>
      </c>
      <c r="P86" s="35">
        <f>+'MATRIZ (I)'!P86-'MATRIZ (A)'!P86</f>
        <v>-3.4209564073207835E-6</v>
      </c>
      <c r="Q86" s="35">
        <f>+'MATRIZ (I)'!Q86-'MATRIZ (A)'!Q86</f>
        <v>0</v>
      </c>
      <c r="R86" s="35">
        <f>+'MATRIZ (I)'!R86-'MATRIZ (A)'!R86</f>
        <v>0</v>
      </c>
      <c r="S86" s="35">
        <f>+'MATRIZ (I)'!S86-'MATRIZ (A)'!S86</f>
        <v>0</v>
      </c>
      <c r="T86" s="35">
        <f>+'MATRIZ (I)'!T86-'MATRIZ (A)'!T86</f>
        <v>0</v>
      </c>
      <c r="U86" s="35">
        <f>+'MATRIZ (I)'!U86-'MATRIZ (A)'!U86</f>
        <v>0</v>
      </c>
      <c r="V86" s="35">
        <f>+'MATRIZ (I)'!V86-'MATRIZ (A)'!V86</f>
        <v>-2.2535884163512293E-13</v>
      </c>
      <c r="W86" s="35">
        <f>+'MATRIZ (I)'!W86-'MATRIZ (A)'!W86</f>
        <v>-8.4388353126803175E-14</v>
      </c>
      <c r="X86" s="35">
        <f>+'MATRIZ (I)'!X86-'MATRIZ (A)'!X86</f>
        <v>0</v>
      </c>
      <c r="Y86" s="35">
        <f>+'MATRIZ (I)'!Y86-'MATRIZ (A)'!Y86</f>
        <v>0</v>
      </c>
      <c r="Z86" s="35">
        <f>+'MATRIZ (I)'!Z86-'MATRIZ (A)'!Z86</f>
        <v>0</v>
      </c>
      <c r="AA86" s="35">
        <f>+'MATRIZ (I)'!AA86-'MATRIZ (A)'!AA86</f>
        <v>-1.5560790628630362E-11</v>
      </c>
      <c r="AB86" s="35">
        <f>+'MATRIZ (I)'!AB86-'MATRIZ (A)'!AB86</f>
        <v>0</v>
      </c>
      <c r="AC86" s="35">
        <f>+'MATRIZ (I)'!AC86-'MATRIZ (A)'!AC86</f>
        <v>0</v>
      </c>
      <c r="AD86" s="35">
        <f>+'MATRIZ (I)'!AD86-'MATRIZ (A)'!AD86</f>
        <v>-1.9880072942589641E-6</v>
      </c>
      <c r="AE86" s="35">
        <f>+'MATRIZ (I)'!AE86-'MATRIZ (A)'!AE86</f>
        <v>0</v>
      </c>
      <c r="AF86" s="35">
        <f>+'MATRIZ (I)'!AF86-'MATRIZ (A)'!AF86</f>
        <v>0</v>
      </c>
      <c r="AG86" s="35">
        <f>+'MATRIZ (I)'!AG86-'MATRIZ (A)'!AG86</f>
        <v>0</v>
      </c>
      <c r="AH86" s="35">
        <f>+'MATRIZ (I)'!AH86-'MATRIZ (A)'!AH86</f>
        <v>0</v>
      </c>
      <c r="AI86" s="35">
        <f>+'MATRIZ (I)'!AI86-'MATRIZ (A)'!AI86</f>
        <v>-2.5660117596492028E-4</v>
      </c>
      <c r="AJ86" s="35">
        <f>+'MATRIZ (I)'!AJ86-'MATRIZ (A)'!AJ86</f>
        <v>-5.9206982683469086E-4</v>
      </c>
      <c r="AK86" s="35">
        <f>+'MATRIZ (I)'!AK86-'MATRIZ (A)'!AK86</f>
        <v>-1.059589748695619E-5</v>
      </c>
      <c r="AL86" s="35">
        <f>+'MATRIZ (I)'!AL86-'MATRIZ (A)'!AL86</f>
        <v>-1.3604303828039513E-5</v>
      </c>
      <c r="AM86" s="35">
        <f>+'MATRIZ (I)'!AM86-'MATRIZ (A)'!AM86</f>
        <v>-1.4615398035273113E-7</v>
      </c>
      <c r="AN86" s="35">
        <f>+'MATRIZ (I)'!AN86-'MATRIZ (A)'!AN86</f>
        <v>-3.3771642484576524E-7</v>
      </c>
      <c r="AO86" s="35">
        <f>+'MATRIZ (I)'!AO86-'MATRIZ (A)'!AO86</f>
        <v>0</v>
      </c>
      <c r="AP86" s="35">
        <f>+'MATRIZ (I)'!AP86-'MATRIZ (A)'!AP86</f>
        <v>-4.7545111362595611E-5</v>
      </c>
      <c r="AQ86" s="35">
        <f>+'MATRIZ (I)'!AQ86-'MATRIZ (A)'!AQ86</f>
        <v>-1.1124201671990862E-3</v>
      </c>
      <c r="AR86" s="35">
        <f>+'MATRIZ (I)'!AR86-'MATRIZ (A)'!AR86</f>
        <v>-1.7707298073973996E-3</v>
      </c>
      <c r="AS86" s="35">
        <f>+'MATRIZ (I)'!AS86-'MATRIZ (A)'!AS86</f>
        <v>-1.6722515836238683E-4</v>
      </c>
      <c r="AT86" s="35">
        <f>+'MATRIZ (I)'!AT86-'MATRIZ (A)'!AT86</f>
        <v>-7.0985036106330476E-8</v>
      </c>
      <c r="AU86" s="35">
        <f>+'MATRIZ (I)'!AU86-'MATRIZ (A)'!AU86</f>
        <v>0</v>
      </c>
      <c r="AV86" s="35">
        <f>+'MATRIZ (I)'!AV86-'MATRIZ (A)'!AV86</f>
        <v>-2.820004460054049E-7</v>
      </c>
      <c r="AW86" s="35">
        <f>+'MATRIZ (I)'!AW86-'MATRIZ (A)'!AW86</f>
        <v>-4.1096886671006312E-5</v>
      </c>
      <c r="AX86" s="35">
        <f>+'MATRIZ (I)'!AX86-'MATRIZ (A)'!AX86</f>
        <v>-8.8882888520949623E-4</v>
      </c>
      <c r="AY86" s="35">
        <f>+'MATRIZ (I)'!AY86-'MATRIZ (A)'!AY86</f>
        <v>-4.4221902147072446E-6</v>
      </c>
      <c r="AZ86" s="35">
        <f>+'MATRIZ (I)'!AZ86-'MATRIZ (A)'!AZ86</f>
        <v>-9.1272507584601076E-6</v>
      </c>
      <c r="BA86" s="35">
        <f>+'MATRIZ (I)'!BA86-'MATRIZ (A)'!BA86</f>
        <v>0</v>
      </c>
      <c r="BB86" s="35">
        <f>+'MATRIZ (I)'!BB86-'MATRIZ (A)'!BB86</f>
        <v>-2.8285184457827611E-4</v>
      </c>
      <c r="BC86" s="35">
        <f>+'MATRIZ (I)'!BC86-'MATRIZ (A)'!BC86</f>
        <v>-1.7993036670086823E-4</v>
      </c>
      <c r="BD86" s="35">
        <f>+'MATRIZ (I)'!BD86-'MATRIZ (A)'!BD86</f>
        <v>-9.2573843677916804E-6</v>
      </c>
      <c r="BE86" s="35">
        <f>+'MATRIZ (I)'!BE86-'MATRIZ (A)'!BE86</f>
        <v>-7.1914106723436214E-4</v>
      </c>
      <c r="BF86" s="35">
        <f>+'MATRIZ (I)'!BF86-'MATRIZ (A)'!BF86</f>
        <v>-1.2092794836202724E-4</v>
      </c>
      <c r="BG86" s="35">
        <f>+'MATRIZ (I)'!BG86-'MATRIZ (A)'!BG86</f>
        <v>-3.8275023808142721E-8</v>
      </c>
      <c r="BH86" s="35">
        <f>+'MATRIZ (I)'!BH86-'MATRIZ (A)'!BH86</f>
        <v>-1.3946531318960827E-4</v>
      </c>
      <c r="BI86" s="35">
        <f>+'MATRIZ (I)'!BI86-'MATRIZ (A)'!BI86</f>
        <v>0</v>
      </c>
      <c r="BJ86" s="35">
        <f>+'MATRIZ (I)'!BJ86-'MATRIZ (A)'!BJ86</f>
        <v>-1.3218583889136304E-7</v>
      </c>
      <c r="BK86" s="35">
        <f>+'MATRIZ (I)'!BK86-'MATRIZ (A)'!BK86</f>
        <v>-3.027975391831104E-3</v>
      </c>
      <c r="BL86" s="35">
        <f>+'MATRIZ (I)'!BL86-'MATRIZ (A)'!BL86</f>
        <v>-2.7212964662593827E-7</v>
      </c>
      <c r="BM86" s="35">
        <f>+'MATRIZ (I)'!BM86-'MATRIZ (A)'!BM86</f>
        <v>0</v>
      </c>
      <c r="BN86" s="35">
        <f>+'MATRIZ (I)'!BN86-'MATRIZ (A)'!BN86</f>
        <v>-1.7293677758779046E-4</v>
      </c>
      <c r="BO86" s="35">
        <f>+'MATRIZ (I)'!BO86-'MATRIZ (A)'!BO86</f>
        <v>-6.7222579391807635E-10</v>
      </c>
      <c r="BP86" s="35">
        <f>+'MATRIZ (I)'!BP86-'MATRIZ (A)'!BP86</f>
        <v>-1.0917594642185028E-4</v>
      </c>
      <c r="BQ86" s="35">
        <f>+'MATRIZ (I)'!BQ86-'MATRIZ (A)'!BQ86</f>
        <v>-9.982424876937964E-6</v>
      </c>
      <c r="BR86" s="35">
        <f>+'MATRIZ (I)'!BR86-'MATRIZ (A)'!BR86</f>
        <v>-7.7794983527452508E-5</v>
      </c>
      <c r="BS86" s="35">
        <f>+'MATRIZ (I)'!BS86-'MATRIZ (A)'!BS86</f>
        <v>-1.4961821809417916E-8</v>
      </c>
      <c r="BT86" s="35">
        <f>+'MATRIZ (I)'!BT86-'MATRIZ (A)'!BT86</f>
        <v>0</v>
      </c>
      <c r="BU86" s="35">
        <f>+'MATRIZ (I)'!BU86-'MATRIZ (A)'!BU86</f>
        <v>-1.8325378674415522E-5</v>
      </c>
      <c r="BV86" s="35">
        <f>+'MATRIZ (I)'!BV86-'MATRIZ (A)'!BV86</f>
        <v>-3.1483711189540364E-7</v>
      </c>
      <c r="BW86" s="35">
        <f>+'MATRIZ (I)'!BW86-'MATRIZ (A)'!BW86</f>
        <v>-5.1966253575748465E-4</v>
      </c>
      <c r="BX86" s="35">
        <f>+'MATRIZ (I)'!BX86-'MATRIZ (A)'!BX86</f>
        <v>-2.253031495047019E-5</v>
      </c>
      <c r="BY86" s="35">
        <f>+'MATRIZ (I)'!BY86-'MATRIZ (A)'!BY86</f>
        <v>0.99763960260112161</v>
      </c>
      <c r="BZ86" s="35">
        <f>+'MATRIZ (I)'!BZ86-'MATRIZ (A)'!BZ86</f>
        <v>-1.1472968870153893E-4</v>
      </c>
      <c r="CA86" s="35">
        <f>+'MATRIZ (I)'!CA86-'MATRIZ (A)'!CA86</f>
        <v>-1.5616885612088131E-4</v>
      </c>
      <c r="CB86" s="35">
        <f>+'MATRIZ (I)'!CB86-'MATRIZ (A)'!CB86</f>
        <v>0</v>
      </c>
      <c r="CC86" s="35">
        <f>+'MATRIZ (I)'!CC86-'MATRIZ (A)'!CC86</f>
        <v>-7.1659846629222552E-5</v>
      </c>
      <c r="CD86" s="35">
        <f>+'MATRIZ (I)'!CD86-'MATRIZ (A)'!CD86</f>
        <v>-5.4540448431793166E-5</v>
      </c>
      <c r="CE86" s="35">
        <f>+'MATRIZ (I)'!CE86-'MATRIZ (A)'!CE86</f>
        <v>-5.0676679745016956E-4</v>
      </c>
      <c r="CF86" s="35">
        <f>+'MATRIZ (I)'!CF86-'MATRIZ (A)'!CF86</f>
        <v>-8.9264554291072488E-6</v>
      </c>
      <c r="CG86" s="35">
        <f>+'MATRIZ (I)'!CG86-'MATRIZ (A)'!CG86</f>
        <v>-1.8606249728249328E-9</v>
      </c>
      <c r="CH86" s="35">
        <f>+'MATRIZ (I)'!CH86-'MATRIZ (A)'!CH86</f>
        <v>-1.1461975836710068E-4</v>
      </c>
      <c r="CI86" s="35">
        <f>+'MATRIZ (I)'!CI86-'MATRIZ (A)'!CI86</f>
        <v>0</v>
      </c>
      <c r="CJ86" s="35">
        <f>+'MATRIZ (I)'!CJ86-'MATRIZ (A)'!CJ86</f>
        <v>-1.5497120638747003E-5</v>
      </c>
      <c r="CK86" s="35">
        <f>+'MATRIZ (I)'!CK86-'MATRIZ (A)'!CK86</f>
        <v>0</v>
      </c>
      <c r="CL86" s="35">
        <f>+'MATRIZ (I)'!CL86-'MATRIZ (A)'!CL86</f>
        <v>-7.4405097220798871E-4</v>
      </c>
      <c r="CM86" s="35">
        <f>+'MATRIZ (I)'!CM86-'MATRIZ (A)'!CM86</f>
        <v>-2.7782059268659566E-5</v>
      </c>
      <c r="CN86" s="35">
        <f>+'MATRIZ (I)'!CN86-'MATRIZ (A)'!CN86</f>
        <v>-2.3348119865098259E-5</v>
      </c>
      <c r="CO86" s="35">
        <f>+'MATRIZ (I)'!CO86-'MATRIZ (A)'!CO86</f>
        <v>-5.2219589933289909E-7</v>
      </c>
      <c r="CP86" s="35">
        <f>+'MATRIZ (I)'!CP86-'MATRIZ (A)'!CP86</f>
        <v>0</v>
      </c>
      <c r="CQ86" s="35">
        <f>+'MATRIZ (I)'!CQ86-'MATRIZ (A)'!CQ86</f>
        <v>-5.1489459981248177E-7</v>
      </c>
      <c r="CR86" s="35">
        <f>+'MATRIZ (I)'!CR86-'MATRIZ (A)'!CR86</f>
        <v>0</v>
      </c>
      <c r="CS86" s="35">
        <f>+'MATRIZ (I)'!CS86-'MATRIZ (A)'!CS86</f>
        <v>-6.8904246891879754E-8</v>
      </c>
      <c r="CT86" s="35">
        <f>+'MATRIZ (I)'!CT86-'MATRIZ (A)'!CT86</f>
        <v>-3.1307326591895528E-7</v>
      </c>
      <c r="CU86" s="35">
        <f>+'MATRIZ (I)'!CU86-'MATRIZ (A)'!CU86</f>
        <v>-9.8682656778991047E-7</v>
      </c>
      <c r="CV86" s="35">
        <f>+'MATRIZ (I)'!CV86-'MATRIZ (A)'!CV86</f>
        <v>-5.5459050058505998E-8</v>
      </c>
      <c r="CW86" s="35">
        <f>+'MATRIZ (I)'!CW86-'MATRIZ (A)'!CW86</f>
        <v>0</v>
      </c>
      <c r="CX86" s="35">
        <f>+'MATRIZ (I)'!CX86-'MATRIZ (A)'!CX86</f>
        <v>-2.9035253401974106E-6</v>
      </c>
      <c r="CY86" s="35">
        <f>+'MATRIZ (I)'!CY86-'MATRIZ (A)'!CY86</f>
        <v>-1.862083610790046E-9</v>
      </c>
      <c r="CZ86" s="35">
        <f>+'MATRIZ (I)'!CZ86-'MATRIZ (A)'!CZ86</f>
        <v>-1.734640925546019E-11</v>
      </c>
      <c r="DA86" s="35">
        <f>+'MATRIZ (I)'!DA86-'MATRIZ (A)'!DA86</f>
        <v>-4.5761509715439447E-6</v>
      </c>
      <c r="DB86" s="35">
        <f>+'MATRIZ (I)'!DB86-'MATRIZ (A)'!DB86</f>
        <v>-8.7443940926155386E-8</v>
      </c>
      <c r="DC86" s="35">
        <f>+'MATRIZ (I)'!DC86-'MATRIZ (A)'!DC86</f>
        <v>-7.6454997237015166E-8</v>
      </c>
      <c r="DD86" s="35">
        <f>+'MATRIZ (I)'!DD86-'MATRIZ (A)'!DD86</f>
        <v>-1.6450019959463135E-8</v>
      </c>
      <c r="DE86" s="35">
        <f>+'MATRIZ (I)'!DE86-'MATRIZ (A)'!DE86</f>
        <v>-1.8784054441750845E-8</v>
      </c>
      <c r="DF86" s="35">
        <f>+'MATRIZ (I)'!DF86-'MATRIZ (A)'!DF86</f>
        <v>-2.7078727370077661E-8</v>
      </c>
      <c r="DG86" s="35">
        <f>+'MATRIZ (I)'!DG86-'MATRIZ (A)'!DG86</f>
        <v>-4.707230798799892E-9</v>
      </c>
      <c r="DH86" s="35">
        <f>+'MATRIZ (I)'!DH86-'MATRIZ (A)'!DH86</f>
        <v>0</v>
      </c>
      <c r="DI86" s="35">
        <f>+'MATRIZ (I)'!DI86-'MATRIZ (A)'!DI86</f>
        <v>0</v>
      </c>
      <c r="DJ86" s="35">
        <f>+'MATRIZ (I)'!DJ86-'MATRIZ (A)'!DJ86</f>
        <v>-1.6690797948048687E-6</v>
      </c>
      <c r="DK86" s="35">
        <f>+'MATRIZ (I)'!DK86-'MATRIZ (A)'!DK86</f>
        <v>-3.2829582722210167E-7</v>
      </c>
      <c r="DL86" s="35">
        <f>+'MATRIZ (I)'!DL86-'MATRIZ (A)'!DL86</f>
        <v>-6.0284879288453823E-7</v>
      </c>
      <c r="DM86" s="35">
        <f>+'MATRIZ (I)'!DM86-'MATRIZ (A)'!DM86</f>
        <v>-3.0446372932611788E-11</v>
      </c>
      <c r="DN86" s="35">
        <f>+'MATRIZ (I)'!DN86-'MATRIZ (A)'!DN86</f>
        <v>-1.1634722662663427E-8</v>
      </c>
      <c r="DO86" s="35">
        <f>+'MATRIZ (I)'!DO86-'MATRIZ (A)'!DO86</f>
        <v>0</v>
      </c>
      <c r="DP86" s="35">
        <f>+'MATRIZ (I)'!DP86-'MATRIZ (A)'!DP86</f>
        <v>-1.4713195300024658E-7</v>
      </c>
      <c r="DQ86" s="35">
        <f>+'MATRIZ (I)'!DQ86-'MATRIZ (A)'!DQ86</f>
        <v>0</v>
      </c>
      <c r="DR86" s="35">
        <f>+'MATRIZ (I)'!DR86-'MATRIZ (A)'!DR86</f>
        <v>-5.9792818267198123E-10</v>
      </c>
      <c r="DS86" s="35">
        <f>+'MATRIZ (I)'!DS86-'MATRIZ (A)'!DS86</f>
        <v>-2.4941352381538941E-6</v>
      </c>
      <c r="DT86" s="35">
        <f>+'MATRIZ (I)'!DT86-'MATRIZ (A)'!DT86</f>
        <v>-3.0236565172719003E-8</v>
      </c>
      <c r="DU86" s="35">
        <f>+'MATRIZ (I)'!DU86-'MATRIZ (A)'!DU86</f>
        <v>-3.667967410687415E-7</v>
      </c>
      <c r="DV86" s="35">
        <f>+'MATRIZ (I)'!DV86-'MATRIZ (A)'!DV86</f>
        <v>0</v>
      </c>
      <c r="DW86" s="35">
        <f>+'MATRIZ (I)'!DW86-'MATRIZ (A)'!DW86</f>
        <v>0</v>
      </c>
      <c r="DX86" s="35">
        <f>+'MATRIZ (I)'!DX86-'MATRIZ (A)'!DX86</f>
        <v>0</v>
      </c>
      <c r="DY86" s="35">
        <f>+'MATRIZ (I)'!DY86-'MATRIZ (A)'!DY86</f>
        <v>-4.2980758750851267E-7</v>
      </c>
      <c r="DZ86" s="35">
        <f>+'MATRIZ (I)'!DZ86-'MATRIZ (A)'!DZ86</f>
        <v>-2.9754289831509563E-9</v>
      </c>
      <c r="EA86" s="35">
        <f>+'MATRIZ (I)'!EA86-'MATRIZ (A)'!EA86</f>
        <v>-2.5744573937793728E-7</v>
      </c>
      <c r="EB86" s="35">
        <f>+'MATRIZ (I)'!EB86-'MATRIZ (A)'!EB86</f>
        <v>-2.7010845710340113E-8</v>
      </c>
      <c r="EC86" s="35">
        <f>+'MATRIZ (I)'!EC86-'MATRIZ (A)'!EC86</f>
        <v>-4.212871094927903E-7</v>
      </c>
      <c r="ED86" s="35">
        <f>+'MATRIZ (I)'!ED86-'MATRIZ (A)'!ED86</f>
        <v>0</v>
      </c>
      <c r="EE86" s="35">
        <f>+'MATRIZ (I)'!EE86-'MATRIZ (A)'!EE86</f>
        <v>-1.0897734345709223E-7</v>
      </c>
      <c r="EF86" s="35">
        <f>+'MATRIZ (I)'!EF86-'MATRIZ (A)'!EF86</f>
        <v>0</v>
      </c>
      <c r="EG86" s="35">
        <f>+'MATRIZ (I)'!EG86-'MATRIZ (A)'!EG86</f>
        <v>0</v>
      </c>
      <c r="EH86" s="35">
        <f>+'MATRIZ (I)'!EH86-'MATRIZ (A)'!EH86</f>
        <v>0</v>
      </c>
    </row>
    <row r="87" spans="1:138" s="7" customFormat="1" ht="21.95" customHeight="1" thickBot="1" x14ac:dyDescent="0.25">
      <c r="A87" s="12" t="s">
        <v>238</v>
      </c>
      <c r="B87" s="12" t="s">
        <v>239</v>
      </c>
      <c r="C87" s="35">
        <f>+'MATRIZ (I)'!C87-'MATRIZ (A)'!C87</f>
        <v>-1.2350433116381913E-4</v>
      </c>
      <c r="D87" s="35">
        <f>+'MATRIZ (I)'!D87-'MATRIZ (A)'!D87</f>
        <v>-1.4777164046955751E-4</v>
      </c>
      <c r="E87" s="35">
        <f>+'MATRIZ (I)'!E87-'MATRIZ (A)'!E87</f>
        <v>-1.6233531356534654E-3</v>
      </c>
      <c r="F87" s="35">
        <f>+'MATRIZ (I)'!F87-'MATRIZ (A)'!F87</f>
        <v>-9.7274606680285332E-5</v>
      </c>
      <c r="G87" s="35">
        <f>+'MATRIZ (I)'!G87-'MATRIZ (A)'!G87</f>
        <v>-3.4780872149633714E-4</v>
      </c>
      <c r="H87" s="35">
        <f>+'MATRIZ (I)'!H87-'MATRIZ (A)'!H87</f>
        <v>-3.6648824713577549E-4</v>
      </c>
      <c r="I87" s="35">
        <f>+'MATRIZ (I)'!I87-'MATRIZ (A)'!I87</f>
        <v>-4.3901489622445706E-4</v>
      </c>
      <c r="J87" s="35">
        <f>+'MATRIZ (I)'!J87-'MATRIZ (A)'!J87</f>
        <v>-2.2246560497097526E-4</v>
      </c>
      <c r="K87" s="35">
        <f>+'MATRIZ (I)'!K87-'MATRIZ (A)'!K87</f>
        <v>-2.3490668023975916E-4</v>
      </c>
      <c r="L87" s="35">
        <f>+'MATRIZ (I)'!L87-'MATRIZ (A)'!L87</f>
        <v>-3.1179075358321031E-4</v>
      </c>
      <c r="M87" s="35">
        <f>+'MATRIZ (I)'!M87-'MATRIZ (A)'!M87</f>
        <v>-5.7842981407336392E-5</v>
      </c>
      <c r="N87" s="35">
        <f>+'MATRIZ (I)'!N87-'MATRIZ (A)'!N87</f>
        <v>-3.9506444221165514E-4</v>
      </c>
      <c r="O87" s="35">
        <f>+'MATRIZ (I)'!O87-'MATRIZ (A)'!O87</f>
        <v>-4.089053287413488E-4</v>
      </c>
      <c r="P87" s="35">
        <f>+'MATRIZ (I)'!P87-'MATRIZ (A)'!P87</f>
        <v>-2.3275673386672987E-4</v>
      </c>
      <c r="Q87" s="35">
        <f>+'MATRIZ (I)'!Q87-'MATRIZ (A)'!Q87</f>
        <v>-3.6922281987326211E-4</v>
      </c>
      <c r="R87" s="35">
        <f>+'MATRIZ (I)'!R87-'MATRIZ (A)'!R87</f>
        <v>-5.6480853250410069E-4</v>
      </c>
      <c r="S87" s="35">
        <f>+'MATRIZ (I)'!S87-'MATRIZ (A)'!S87</f>
        <v>-1.7365080573172452E-4</v>
      </c>
      <c r="T87" s="35">
        <f>+'MATRIZ (I)'!T87-'MATRIZ (A)'!T87</f>
        <v>-2.9363702454904186E-4</v>
      </c>
      <c r="U87" s="35">
        <f>+'MATRIZ (I)'!U87-'MATRIZ (A)'!U87</f>
        <v>-4.063574778838051E-4</v>
      </c>
      <c r="V87" s="35">
        <f>+'MATRIZ (I)'!V87-'MATRIZ (A)'!V87</f>
        <v>-1.2860981926471607E-3</v>
      </c>
      <c r="W87" s="35">
        <f>+'MATRIZ (I)'!W87-'MATRIZ (A)'!W87</f>
        <v>-3.0919473857461634E-4</v>
      </c>
      <c r="X87" s="35">
        <f>+'MATRIZ (I)'!X87-'MATRIZ (A)'!X87</f>
        <v>-1.7988851774983528E-4</v>
      </c>
      <c r="Y87" s="35">
        <f>+'MATRIZ (I)'!Y87-'MATRIZ (A)'!Y87</f>
        <v>-3.1024575947840948E-4</v>
      </c>
      <c r="Z87" s="35">
        <f>+'MATRIZ (I)'!Z87-'MATRIZ (A)'!Z87</f>
        <v>-3.1649266293317605E-4</v>
      </c>
      <c r="AA87" s="35">
        <f>+'MATRIZ (I)'!AA87-'MATRIZ (A)'!AA87</f>
        <v>-1.8233567516958235E-4</v>
      </c>
      <c r="AB87" s="35">
        <f>+'MATRIZ (I)'!AB87-'MATRIZ (A)'!AB87</f>
        <v>-3.5033555438798638E-4</v>
      </c>
      <c r="AC87" s="35">
        <f>+'MATRIZ (I)'!AC87-'MATRIZ (A)'!AC87</f>
        <v>-1.8991080833209882E-4</v>
      </c>
      <c r="AD87" s="35">
        <f>+'MATRIZ (I)'!AD87-'MATRIZ (A)'!AD87</f>
        <v>-1.1636948505629185E-3</v>
      </c>
      <c r="AE87" s="35">
        <f>+'MATRIZ (I)'!AE87-'MATRIZ (A)'!AE87</f>
        <v>-3.2594186810173606E-4</v>
      </c>
      <c r="AF87" s="35">
        <f>+'MATRIZ (I)'!AF87-'MATRIZ (A)'!AF87</f>
        <v>-2.4689405033633319E-4</v>
      </c>
      <c r="AG87" s="35">
        <f>+'MATRIZ (I)'!AG87-'MATRIZ (A)'!AG87</f>
        <v>-1.0051467202466331E-4</v>
      </c>
      <c r="AH87" s="35">
        <f>+'MATRIZ (I)'!AH87-'MATRIZ (A)'!AH87</f>
        <v>-6.4041378300183881E-3</v>
      </c>
      <c r="AI87" s="35">
        <f>+'MATRIZ (I)'!AI87-'MATRIZ (A)'!AI87</f>
        <v>-2.9427055184203741E-4</v>
      </c>
      <c r="AJ87" s="35">
        <f>+'MATRIZ (I)'!AJ87-'MATRIZ (A)'!AJ87</f>
        <v>-3.4215994464200126E-4</v>
      </c>
      <c r="AK87" s="35">
        <f>+'MATRIZ (I)'!AK87-'MATRIZ (A)'!AK87</f>
        <v>-2.8878609543166378E-3</v>
      </c>
      <c r="AL87" s="35">
        <f>+'MATRIZ (I)'!AL87-'MATRIZ (A)'!AL87</f>
        <v>-1.4872216994964631E-3</v>
      </c>
      <c r="AM87" s="35">
        <f>+'MATRIZ (I)'!AM87-'MATRIZ (A)'!AM87</f>
        <v>-2.7971472919948711E-4</v>
      </c>
      <c r="AN87" s="35">
        <f>+'MATRIZ (I)'!AN87-'MATRIZ (A)'!AN87</f>
        <v>-1.9720230269628682E-4</v>
      </c>
      <c r="AO87" s="35">
        <f>+'MATRIZ (I)'!AO87-'MATRIZ (A)'!AO87</f>
        <v>-8.7573976709891049E-5</v>
      </c>
      <c r="AP87" s="35">
        <f>+'MATRIZ (I)'!AP87-'MATRIZ (A)'!AP87</f>
        <v>-3.2594329383784954E-4</v>
      </c>
      <c r="AQ87" s="35">
        <f>+'MATRIZ (I)'!AQ87-'MATRIZ (A)'!AQ87</f>
        <v>-6.1578515318454815E-4</v>
      </c>
      <c r="AR87" s="35">
        <f>+'MATRIZ (I)'!AR87-'MATRIZ (A)'!AR87</f>
        <v>-7.5857263180230362E-4</v>
      </c>
      <c r="AS87" s="35">
        <f>+'MATRIZ (I)'!AS87-'MATRIZ (A)'!AS87</f>
        <v>-4.6675919290077722E-3</v>
      </c>
      <c r="AT87" s="35">
        <f>+'MATRIZ (I)'!AT87-'MATRIZ (A)'!AT87</f>
        <v>-6.2979602832151404E-4</v>
      </c>
      <c r="AU87" s="35">
        <f>+'MATRIZ (I)'!AU87-'MATRIZ (A)'!AU87</f>
        <v>-5.5771610053717997E-5</v>
      </c>
      <c r="AV87" s="35">
        <f>+'MATRIZ (I)'!AV87-'MATRIZ (A)'!AV87</f>
        <v>-3.116381792816912E-4</v>
      </c>
      <c r="AW87" s="35">
        <f>+'MATRIZ (I)'!AW87-'MATRIZ (A)'!AW87</f>
        <v>-4.7587271077608172E-4</v>
      </c>
      <c r="AX87" s="35">
        <f>+'MATRIZ (I)'!AX87-'MATRIZ (A)'!AX87</f>
        <v>-5.0879404536700791E-4</v>
      </c>
      <c r="AY87" s="35">
        <f>+'MATRIZ (I)'!AY87-'MATRIZ (A)'!AY87</f>
        <v>-4.0160706520042764E-4</v>
      </c>
      <c r="AZ87" s="35">
        <f>+'MATRIZ (I)'!AZ87-'MATRIZ (A)'!AZ87</f>
        <v>-5.3317592304503677E-4</v>
      </c>
      <c r="BA87" s="35">
        <f>+'MATRIZ (I)'!BA87-'MATRIZ (A)'!BA87</f>
        <v>-1.1887574032918815E-4</v>
      </c>
      <c r="BB87" s="35">
        <f>+'MATRIZ (I)'!BB87-'MATRIZ (A)'!BB87</f>
        <v>-2.1448030542289671E-3</v>
      </c>
      <c r="BC87" s="35">
        <f>+'MATRIZ (I)'!BC87-'MATRIZ (A)'!BC87</f>
        <v>-1.4274474101300632E-3</v>
      </c>
      <c r="BD87" s="35">
        <f>+'MATRIZ (I)'!BD87-'MATRIZ (A)'!BD87</f>
        <v>-2.1152755952439906E-3</v>
      </c>
      <c r="BE87" s="35">
        <f>+'MATRIZ (I)'!BE87-'MATRIZ (A)'!BE87</f>
        <v>-5.0041486532710849E-4</v>
      </c>
      <c r="BF87" s="35">
        <f>+'MATRIZ (I)'!BF87-'MATRIZ (A)'!BF87</f>
        <v>-2.8269835694093992E-4</v>
      </c>
      <c r="BG87" s="35">
        <f>+'MATRIZ (I)'!BG87-'MATRIZ (A)'!BG87</f>
        <v>-6.4991325405467813E-4</v>
      </c>
      <c r="BH87" s="35">
        <f>+'MATRIZ (I)'!BH87-'MATRIZ (A)'!BH87</f>
        <v>-6.454623987481446E-4</v>
      </c>
      <c r="BI87" s="35">
        <f>+'MATRIZ (I)'!BI87-'MATRIZ (A)'!BI87</f>
        <v>0</v>
      </c>
      <c r="BJ87" s="35">
        <f>+'MATRIZ (I)'!BJ87-'MATRIZ (A)'!BJ87</f>
        <v>-3.1646645055923955E-4</v>
      </c>
      <c r="BK87" s="35">
        <f>+'MATRIZ (I)'!BK87-'MATRIZ (A)'!BK87</f>
        <v>-7.2341776996627527E-4</v>
      </c>
      <c r="BL87" s="35">
        <f>+'MATRIZ (I)'!BL87-'MATRIZ (A)'!BL87</f>
        <v>-6.6619188882104552E-4</v>
      </c>
      <c r="BM87" s="35">
        <f>+'MATRIZ (I)'!BM87-'MATRIZ (A)'!BM87</f>
        <v>-5.210625928507626E-4</v>
      </c>
      <c r="BN87" s="35">
        <f>+'MATRIZ (I)'!BN87-'MATRIZ (A)'!BN87</f>
        <v>-4.2454730764649877E-4</v>
      </c>
      <c r="BO87" s="35">
        <f>+'MATRIZ (I)'!BO87-'MATRIZ (A)'!BO87</f>
        <v>-2.493696820799533E-3</v>
      </c>
      <c r="BP87" s="35">
        <f>+'MATRIZ (I)'!BP87-'MATRIZ (A)'!BP87</f>
        <v>-7.6914492406879417E-4</v>
      </c>
      <c r="BQ87" s="35">
        <f>+'MATRIZ (I)'!BQ87-'MATRIZ (A)'!BQ87</f>
        <v>-4.0032843885934154E-3</v>
      </c>
      <c r="BR87" s="35">
        <f>+'MATRIZ (I)'!BR87-'MATRIZ (A)'!BR87</f>
        <v>-5.0095424223815007E-4</v>
      </c>
      <c r="BS87" s="35">
        <f>+'MATRIZ (I)'!BS87-'MATRIZ (A)'!BS87</f>
        <v>-8.9432863897496756E-4</v>
      </c>
      <c r="BT87" s="35">
        <f>+'MATRIZ (I)'!BT87-'MATRIZ (A)'!BT87</f>
        <v>-4.7187922028534566E-4</v>
      </c>
      <c r="BU87" s="35">
        <f>+'MATRIZ (I)'!BU87-'MATRIZ (A)'!BU87</f>
        <v>-5.4150859173778898E-4</v>
      </c>
      <c r="BV87" s="35">
        <f>+'MATRIZ (I)'!BV87-'MATRIZ (A)'!BV87</f>
        <v>-1.1963876829114565E-3</v>
      </c>
      <c r="BW87" s="35">
        <f>+'MATRIZ (I)'!BW87-'MATRIZ (A)'!BW87</f>
        <v>-1.0319242177246543E-3</v>
      </c>
      <c r="BX87" s="35">
        <f>+'MATRIZ (I)'!BX87-'MATRIZ (A)'!BX87</f>
        <v>-1.2517881612702413E-3</v>
      </c>
      <c r="BY87" s="35">
        <f>+'MATRIZ (I)'!BY87-'MATRIZ (A)'!BY87</f>
        <v>-9.1712781174168694E-3</v>
      </c>
      <c r="BZ87" s="35">
        <f>+'MATRIZ (I)'!BZ87-'MATRIZ (A)'!BZ87</f>
        <v>0.99471554034071386</v>
      </c>
      <c r="CA87" s="35">
        <f>+'MATRIZ (I)'!CA87-'MATRIZ (A)'!CA87</f>
        <v>-3.2056076319968842E-3</v>
      </c>
      <c r="CB87" s="35">
        <f>+'MATRIZ (I)'!CB87-'MATRIZ (A)'!CB87</f>
        <v>-1.2627066309010298E-4</v>
      </c>
      <c r="CC87" s="35">
        <f>+'MATRIZ (I)'!CC87-'MATRIZ (A)'!CC87</f>
        <v>-5.9145497534152211E-4</v>
      </c>
      <c r="CD87" s="35">
        <f>+'MATRIZ (I)'!CD87-'MATRIZ (A)'!CD87</f>
        <v>-3.4829281360449276E-3</v>
      </c>
      <c r="CE87" s="35">
        <f>+'MATRIZ (I)'!CE87-'MATRIZ (A)'!CE87</f>
        <v>-5.286820806508657E-4</v>
      </c>
      <c r="CF87" s="35">
        <f>+'MATRIZ (I)'!CF87-'MATRIZ (A)'!CF87</f>
        <v>-6.324889395307118E-3</v>
      </c>
      <c r="CG87" s="35">
        <f>+'MATRIZ (I)'!CG87-'MATRIZ (A)'!CG87</f>
        <v>-1.2269521876865593E-3</v>
      </c>
      <c r="CH87" s="35">
        <f>+'MATRIZ (I)'!CH87-'MATRIZ (A)'!CH87</f>
        <v>-8.2966414246391212E-4</v>
      </c>
      <c r="CI87" s="35">
        <f>+'MATRIZ (I)'!CI87-'MATRIZ (A)'!CI87</f>
        <v>-5.3391506041265777E-4</v>
      </c>
      <c r="CJ87" s="35">
        <f>+'MATRIZ (I)'!CJ87-'MATRIZ (A)'!CJ87</f>
        <v>-6.5423163151562382E-3</v>
      </c>
      <c r="CK87" s="35">
        <f>+'MATRIZ (I)'!CK87-'MATRIZ (A)'!CK87</f>
        <v>-1.0723049321595885E-3</v>
      </c>
      <c r="CL87" s="35">
        <f>+'MATRIZ (I)'!CL87-'MATRIZ (A)'!CL87</f>
        <v>-2.135490152369033E-2</v>
      </c>
      <c r="CM87" s="35">
        <f>+'MATRIZ (I)'!CM87-'MATRIZ (A)'!CM87</f>
        <v>-8.6358323830751094E-3</v>
      </c>
      <c r="CN87" s="35">
        <f>+'MATRIZ (I)'!CN87-'MATRIZ (A)'!CN87</f>
        <v>-2.257049824776203E-4</v>
      </c>
      <c r="CO87" s="35">
        <f>+'MATRIZ (I)'!CO87-'MATRIZ (A)'!CO87</f>
        <v>-4.3578367882753074E-3</v>
      </c>
      <c r="CP87" s="35">
        <f>+'MATRIZ (I)'!CP87-'MATRIZ (A)'!CP87</f>
        <v>-1.1966464771347046E-3</v>
      </c>
      <c r="CQ87" s="35">
        <f>+'MATRIZ (I)'!CQ87-'MATRIZ (A)'!CQ87</f>
        <v>-2.3913555973308727E-4</v>
      </c>
      <c r="CR87" s="35">
        <f>+'MATRIZ (I)'!CR87-'MATRIZ (A)'!CR87</f>
        <v>-8.6821007375896051E-5</v>
      </c>
      <c r="CS87" s="35">
        <f>+'MATRIZ (I)'!CS87-'MATRIZ (A)'!CS87</f>
        <v>-2.8415354965587966E-4</v>
      </c>
      <c r="CT87" s="35">
        <f>+'MATRIZ (I)'!CT87-'MATRIZ (A)'!CT87</f>
        <v>-3.2292724800182441E-4</v>
      </c>
      <c r="CU87" s="35">
        <f>+'MATRIZ (I)'!CU87-'MATRIZ (A)'!CU87</f>
        <v>-6.1479866103155887E-4</v>
      </c>
      <c r="CV87" s="35">
        <f>+'MATRIZ (I)'!CV87-'MATRIZ (A)'!CV87</f>
        <v>-3.2565576474755049E-4</v>
      </c>
      <c r="CW87" s="35">
        <f>+'MATRIZ (I)'!CW87-'MATRIZ (A)'!CW87</f>
        <v>-4.1540429673832193E-4</v>
      </c>
      <c r="CX87" s="35">
        <f>+'MATRIZ (I)'!CX87-'MATRIZ (A)'!CX87</f>
        <v>-4.9864636221178492E-4</v>
      </c>
      <c r="CY87" s="35">
        <f>+'MATRIZ (I)'!CY87-'MATRIZ (A)'!CY87</f>
        <v>-3.6267774331389416E-4</v>
      </c>
      <c r="CZ87" s="35">
        <f>+'MATRIZ (I)'!CZ87-'MATRIZ (A)'!CZ87</f>
        <v>-1.8436711168298434E-4</v>
      </c>
      <c r="DA87" s="35">
        <f>+'MATRIZ (I)'!DA87-'MATRIZ (A)'!DA87</f>
        <v>-1.9790336500148161E-3</v>
      </c>
      <c r="DB87" s="35">
        <f>+'MATRIZ (I)'!DB87-'MATRIZ (A)'!DB87</f>
        <v>-4.9125857962879847E-5</v>
      </c>
      <c r="DC87" s="35">
        <f>+'MATRIZ (I)'!DC87-'MATRIZ (A)'!DC87</f>
        <v>-7.7910820133820005E-5</v>
      </c>
      <c r="DD87" s="35">
        <f>+'MATRIZ (I)'!DD87-'MATRIZ (A)'!DD87</f>
        <v>-8.0754326670157348E-5</v>
      </c>
      <c r="DE87" s="35">
        <f>+'MATRIZ (I)'!DE87-'MATRIZ (A)'!DE87</f>
        <v>-4.5088670185277797E-5</v>
      </c>
      <c r="DF87" s="35">
        <f>+'MATRIZ (I)'!DF87-'MATRIZ (A)'!DF87</f>
        <v>-6.2061902342260889E-5</v>
      </c>
      <c r="DG87" s="35">
        <f>+'MATRIZ (I)'!DG87-'MATRIZ (A)'!DG87</f>
        <v>-2.5192680967639779E-4</v>
      </c>
      <c r="DH87" s="35">
        <f>+'MATRIZ (I)'!DH87-'MATRIZ (A)'!DH87</f>
        <v>-8.4290204575617915E-5</v>
      </c>
      <c r="DI87" s="35">
        <f>+'MATRIZ (I)'!DI87-'MATRIZ (A)'!DI87</f>
        <v>-6.6475016784295595E-5</v>
      </c>
      <c r="DJ87" s="35">
        <f>+'MATRIZ (I)'!DJ87-'MATRIZ (A)'!DJ87</f>
        <v>-1.7773460351895389E-4</v>
      </c>
      <c r="DK87" s="35">
        <f>+'MATRIZ (I)'!DK87-'MATRIZ (A)'!DK87</f>
        <v>-6.3278309689782878E-4</v>
      </c>
      <c r="DL87" s="35">
        <f>+'MATRIZ (I)'!DL87-'MATRIZ (A)'!DL87</f>
        <v>-1.0016894229062541E-3</v>
      </c>
      <c r="DM87" s="35">
        <f>+'MATRIZ (I)'!DM87-'MATRIZ (A)'!DM87</f>
        <v>-1.824853542785511E-4</v>
      </c>
      <c r="DN87" s="35">
        <f>+'MATRIZ (I)'!DN87-'MATRIZ (A)'!DN87</f>
        <v>-4.1808163029403837E-4</v>
      </c>
      <c r="DO87" s="35">
        <f>+'MATRIZ (I)'!DO87-'MATRIZ (A)'!DO87</f>
        <v>-5.2237711145115807E-4</v>
      </c>
      <c r="DP87" s="35">
        <f>+'MATRIZ (I)'!DP87-'MATRIZ (A)'!DP87</f>
        <v>-2.7457243050330515E-4</v>
      </c>
      <c r="DQ87" s="35">
        <f>+'MATRIZ (I)'!DQ87-'MATRIZ (A)'!DQ87</f>
        <v>-4.2325327200897159E-6</v>
      </c>
      <c r="DR87" s="35">
        <f>+'MATRIZ (I)'!DR87-'MATRIZ (A)'!DR87</f>
        <v>-2.3145514387882467E-4</v>
      </c>
      <c r="DS87" s="35">
        <f>+'MATRIZ (I)'!DS87-'MATRIZ (A)'!DS87</f>
        <v>-1.5072993347503029E-4</v>
      </c>
      <c r="DT87" s="35">
        <f>+'MATRIZ (I)'!DT87-'MATRIZ (A)'!DT87</f>
        <v>-5.5235044389026586E-4</v>
      </c>
      <c r="DU87" s="35">
        <f>+'MATRIZ (I)'!DU87-'MATRIZ (A)'!DU87</f>
        <v>-1.6039605127887534E-4</v>
      </c>
      <c r="DV87" s="35">
        <f>+'MATRIZ (I)'!DV87-'MATRIZ (A)'!DV87</f>
        <v>-3.5597933284170296E-4</v>
      </c>
      <c r="DW87" s="35">
        <f>+'MATRIZ (I)'!DW87-'MATRIZ (A)'!DW87</f>
        <v>-3.1972527426329727E-4</v>
      </c>
      <c r="DX87" s="35">
        <f>+'MATRIZ (I)'!DX87-'MATRIZ (A)'!DX87</f>
        <v>-8.4065719744020082E-5</v>
      </c>
      <c r="DY87" s="35">
        <f>+'MATRIZ (I)'!DY87-'MATRIZ (A)'!DY87</f>
        <v>-2.3111142367973901E-4</v>
      </c>
      <c r="DZ87" s="35">
        <f>+'MATRIZ (I)'!DZ87-'MATRIZ (A)'!DZ87</f>
        <v>-3.2687195150985675E-4</v>
      </c>
      <c r="EA87" s="35">
        <f>+'MATRIZ (I)'!EA87-'MATRIZ (A)'!EA87</f>
        <v>-8.5163413431744973E-4</v>
      </c>
      <c r="EB87" s="35">
        <f>+'MATRIZ (I)'!EB87-'MATRIZ (A)'!EB87</f>
        <v>-7.3549931189518278E-4</v>
      </c>
      <c r="EC87" s="35">
        <f>+'MATRIZ (I)'!EC87-'MATRIZ (A)'!EC87</f>
        <v>-2.5542130531851751E-3</v>
      </c>
      <c r="ED87" s="35">
        <f>+'MATRIZ (I)'!ED87-'MATRIZ (A)'!ED87</f>
        <v>-3.722167966338081E-4</v>
      </c>
      <c r="EE87" s="35">
        <f>+'MATRIZ (I)'!EE87-'MATRIZ (A)'!EE87</f>
        <v>-8.1118306117568349E-4</v>
      </c>
      <c r="EF87" s="35">
        <f>+'MATRIZ (I)'!EF87-'MATRIZ (A)'!EF87</f>
        <v>-1.1521187554453957E-4</v>
      </c>
      <c r="EG87" s="35">
        <f>+'MATRIZ (I)'!EG87-'MATRIZ (A)'!EG87</f>
        <v>-2.6548254744970822E-4</v>
      </c>
      <c r="EH87" s="35">
        <f>+'MATRIZ (I)'!EH87-'MATRIZ (A)'!EH87</f>
        <v>0</v>
      </c>
    </row>
    <row r="88" spans="1:138" s="7" customFormat="1" ht="21.95" customHeight="1" thickBot="1" x14ac:dyDescent="0.25">
      <c r="A88" s="12" t="s">
        <v>240</v>
      </c>
      <c r="B88" s="12" t="s">
        <v>241</v>
      </c>
      <c r="C88" s="35">
        <f>+'MATRIZ (I)'!C88-'MATRIZ (A)'!C88</f>
        <v>-8.5971557973181013E-5</v>
      </c>
      <c r="D88" s="35">
        <f>+'MATRIZ (I)'!D88-'MATRIZ (A)'!D88</f>
        <v>-4.1608835067175389E-6</v>
      </c>
      <c r="E88" s="35">
        <f>+'MATRIZ (I)'!E88-'MATRIZ (A)'!E88</f>
        <v>-1.4191342751569078E-4</v>
      </c>
      <c r="F88" s="35">
        <f>+'MATRIZ (I)'!F88-'MATRIZ (A)'!F88</f>
        <v>-3.1232103175543977E-3</v>
      </c>
      <c r="G88" s="35">
        <f>+'MATRIZ (I)'!G88-'MATRIZ (A)'!G88</f>
        <v>-3.23716694840753E-5</v>
      </c>
      <c r="H88" s="35">
        <f>+'MATRIZ (I)'!H88-'MATRIZ (A)'!H88</f>
        <v>-2.1085607058241429E-5</v>
      </c>
      <c r="I88" s="35">
        <f>+'MATRIZ (I)'!I88-'MATRIZ (A)'!I88</f>
        <v>-1.5273795727356759E-3</v>
      </c>
      <c r="J88" s="35">
        <f>+'MATRIZ (I)'!J88-'MATRIZ (A)'!J88</f>
        <v>-5.5784588186431584E-6</v>
      </c>
      <c r="K88" s="35">
        <f>+'MATRIZ (I)'!K88-'MATRIZ (A)'!K88</f>
        <v>-2.722276480313463E-4</v>
      </c>
      <c r="L88" s="35">
        <f>+'MATRIZ (I)'!L88-'MATRIZ (A)'!L88</f>
        <v>-3.220726512341068E-4</v>
      </c>
      <c r="M88" s="35">
        <f>+'MATRIZ (I)'!M88-'MATRIZ (A)'!M88</f>
        <v>0</v>
      </c>
      <c r="N88" s="35">
        <f>+'MATRIZ (I)'!N88-'MATRIZ (A)'!N88</f>
        <v>-9.188592277139046E-5</v>
      </c>
      <c r="O88" s="35">
        <f>+'MATRIZ (I)'!O88-'MATRIZ (A)'!O88</f>
        <v>-5.529648004194293E-5</v>
      </c>
      <c r="P88" s="35">
        <f>+'MATRIZ (I)'!P88-'MATRIZ (A)'!P88</f>
        <v>-3.6571162217638057E-5</v>
      </c>
      <c r="Q88" s="35">
        <f>+'MATRIZ (I)'!Q88-'MATRIZ (A)'!Q88</f>
        <v>-5.6543112154090725E-4</v>
      </c>
      <c r="R88" s="35">
        <f>+'MATRIZ (I)'!R88-'MATRIZ (A)'!R88</f>
        <v>-4.1647210086590025E-4</v>
      </c>
      <c r="S88" s="35">
        <f>+'MATRIZ (I)'!S88-'MATRIZ (A)'!S88</f>
        <v>-8.5290717996855999E-4</v>
      </c>
      <c r="T88" s="35">
        <f>+'MATRIZ (I)'!T88-'MATRIZ (A)'!T88</f>
        <v>-1.8144942795103518E-4</v>
      </c>
      <c r="U88" s="35">
        <f>+'MATRIZ (I)'!U88-'MATRIZ (A)'!U88</f>
        <v>-3.6335135083034078E-4</v>
      </c>
      <c r="V88" s="35">
        <f>+'MATRIZ (I)'!V88-'MATRIZ (A)'!V88</f>
        <v>-2.4612596989216099E-7</v>
      </c>
      <c r="W88" s="35">
        <f>+'MATRIZ (I)'!W88-'MATRIZ (A)'!W88</f>
        <v>-4.3455061246504436E-4</v>
      </c>
      <c r="X88" s="35">
        <f>+'MATRIZ (I)'!X88-'MATRIZ (A)'!X88</f>
        <v>-1.9305413351372339E-4</v>
      </c>
      <c r="Y88" s="35">
        <f>+'MATRIZ (I)'!Y88-'MATRIZ (A)'!Y88</f>
        <v>-7.8134859267151445E-5</v>
      </c>
      <c r="Z88" s="35">
        <f>+'MATRIZ (I)'!Z88-'MATRIZ (A)'!Z88</f>
        <v>-4.4211672752719358E-5</v>
      </c>
      <c r="AA88" s="35">
        <f>+'MATRIZ (I)'!AA88-'MATRIZ (A)'!AA88</f>
        <v>-5.3812468463698596E-6</v>
      </c>
      <c r="AB88" s="35">
        <f>+'MATRIZ (I)'!AB88-'MATRIZ (A)'!AB88</f>
        <v>-1.079183644396357E-4</v>
      </c>
      <c r="AC88" s="35">
        <f>+'MATRIZ (I)'!AC88-'MATRIZ (A)'!AC88</f>
        <v>-7.0958445673176599E-4</v>
      </c>
      <c r="AD88" s="35">
        <f>+'MATRIZ (I)'!AD88-'MATRIZ (A)'!AD88</f>
        <v>-1.9018564004522846E-4</v>
      </c>
      <c r="AE88" s="35">
        <f>+'MATRIZ (I)'!AE88-'MATRIZ (A)'!AE88</f>
        <v>-2.8565117499155618E-4</v>
      </c>
      <c r="AF88" s="35">
        <f>+'MATRIZ (I)'!AF88-'MATRIZ (A)'!AF88</f>
        <v>-4.6182688252192983E-3</v>
      </c>
      <c r="AG88" s="35">
        <f>+'MATRIZ (I)'!AG88-'MATRIZ (A)'!AG88</f>
        <v>-6.4615895053176359E-7</v>
      </c>
      <c r="AH88" s="35">
        <f>+'MATRIZ (I)'!AH88-'MATRIZ (A)'!AH88</f>
        <v>-1.0621154471775305E-5</v>
      </c>
      <c r="AI88" s="35">
        <f>+'MATRIZ (I)'!AI88-'MATRIZ (A)'!AI88</f>
        <v>-1.005591074226856E-5</v>
      </c>
      <c r="AJ88" s="35">
        <f>+'MATRIZ (I)'!AJ88-'MATRIZ (A)'!AJ88</f>
        <v>-2.0825562862608018E-5</v>
      </c>
      <c r="AK88" s="35">
        <f>+'MATRIZ (I)'!AK88-'MATRIZ (A)'!AK88</f>
        <v>-9.8457278093838372E-5</v>
      </c>
      <c r="AL88" s="35">
        <f>+'MATRIZ (I)'!AL88-'MATRIZ (A)'!AL88</f>
        <v>-7.6111218148949524E-5</v>
      </c>
      <c r="AM88" s="35">
        <f>+'MATRIZ (I)'!AM88-'MATRIZ (A)'!AM88</f>
        <v>-1.62071749595471E-5</v>
      </c>
      <c r="AN88" s="35">
        <f>+'MATRIZ (I)'!AN88-'MATRIZ (A)'!AN88</f>
        <v>-5.3164048914875698E-4</v>
      </c>
      <c r="AO88" s="35">
        <f>+'MATRIZ (I)'!AO88-'MATRIZ (A)'!AO88</f>
        <v>-1.435204788465193E-4</v>
      </c>
      <c r="AP88" s="35">
        <f>+'MATRIZ (I)'!AP88-'MATRIZ (A)'!AP88</f>
        <v>-2.7410738634926694E-5</v>
      </c>
      <c r="AQ88" s="35">
        <f>+'MATRIZ (I)'!AQ88-'MATRIZ (A)'!AQ88</f>
        <v>-2.6938798024578754E-4</v>
      </c>
      <c r="AR88" s="35">
        <f>+'MATRIZ (I)'!AR88-'MATRIZ (A)'!AR88</f>
        <v>-1.2012443350750663E-4</v>
      </c>
      <c r="AS88" s="35">
        <f>+'MATRIZ (I)'!AS88-'MATRIZ (A)'!AS88</f>
        <v>-6.8401890314650452E-5</v>
      </c>
      <c r="AT88" s="35">
        <f>+'MATRIZ (I)'!AT88-'MATRIZ (A)'!AT88</f>
        <v>-5.9094316660826996E-5</v>
      </c>
      <c r="AU88" s="35">
        <f>+'MATRIZ (I)'!AU88-'MATRIZ (A)'!AU88</f>
        <v>-6.759656362164773E-6</v>
      </c>
      <c r="AV88" s="35">
        <f>+'MATRIZ (I)'!AV88-'MATRIZ (A)'!AV88</f>
        <v>-8.5375527953929362E-6</v>
      </c>
      <c r="AW88" s="35">
        <f>+'MATRIZ (I)'!AW88-'MATRIZ (A)'!AW88</f>
        <v>-5.1634184893687506E-5</v>
      </c>
      <c r="AX88" s="35">
        <f>+'MATRIZ (I)'!AX88-'MATRIZ (A)'!AX88</f>
        <v>-1.1005914087605474E-5</v>
      </c>
      <c r="AY88" s="35">
        <f>+'MATRIZ (I)'!AY88-'MATRIZ (A)'!AY88</f>
        <v>-2.7010446428982198E-5</v>
      </c>
      <c r="AZ88" s="35">
        <f>+'MATRIZ (I)'!AZ88-'MATRIZ (A)'!AZ88</f>
        <v>-1.3661221604899295E-5</v>
      </c>
      <c r="BA88" s="35">
        <f>+'MATRIZ (I)'!BA88-'MATRIZ (A)'!BA88</f>
        <v>-3.7911681988632217E-6</v>
      </c>
      <c r="BB88" s="35">
        <f>+'MATRIZ (I)'!BB88-'MATRIZ (A)'!BB88</f>
        <v>-2.7120848580942372E-4</v>
      </c>
      <c r="BC88" s="35">
        <f>+'MATRIZ (I)'!BC88-'MATRIZ (A)'!BC88</f>
        <v>-1.9966367411216723E-4</v>
      </c>
      <c r="BD88" s="35">
        <f>+'MATRIZ (I)'!BD88-'MATRIZ (A)'!BD88</f>
        <v>-2.0655047848743584E-5</v>
      </c>
      <c r="BE88" s="35">
        <f>+'MATRIZ (I)'!BE88-'MATRIZ (A)'!BE88</f>
        <v>-3.5768773441102763E-5</v>
      </c>
      <c r="BF88" s="35">
        <f>+'MATRIZ (I)'!BF88-'MATRIZ (A)'!BF88</f>
        <v>-1.5712225706123465E-4</v>
      </c>
      <c r="BG88" s="35">
        <f>+'MATRIZ (I)'!BG88-'MATRIZ (A)'!BG88</f>
        <v>-2.1446580990971957E-5</v>
      </c>
      <c r="BH88" s="35">
        <f>+'MATRIZ (I)'!BH88-'MATRIZ (A)'!BH88</f>
        <v>-3.1856723186421658E-5</v>
      </c>
      <c r="BI88" s="35">
        <f>+'MATRIZ (I)'!BI88-'MATRIZ (A)'!BI88</f>
        <v>0</v>
      </c>
      <c r="BJ88" s="35">
        <f>+'MATRIZ (I)'!BJ88-'MATRIZ (A)'!BJ88</f>
        <v>-2.8343044162875914E-5</v>
      </c>
      <c r="BK88" s="35">
        <f>+'MATRIZ (I)'!BK88-'MATRIZ (A)'!BK88</f>
        <v>-1.3997525474884019E-5</v>
      </c>
      <c r="BL88" s="35">
        <f>+'MATRIZ (I)'!BL88-'MATRIZ (A)'!BL88</f>
        <v>-5.2459130578013057E-5</v>
      </c>
      <c r="BM88" s="35">
        <f>+'MATRIZ (I)'!BM88-'MATRIZ (A)'!BM88</f>
        <v>-1.2954553938633615E-5</v>
      </c>
      <c r="BN88" s="35">
        <f>+'MATRIZ (I)'!BN88-'MATRIZ (A)'!BN88</f>
        <v>-3.3924241892112781E-5</v>
      </c>
      <c r="BO88" s="35">
        <f>+'MATRIZ (I)'!BO88-'MATRIZ (A)'!BO88</f>
        <v>-5.089855876595435E-5</v>
      </c>
      <c r="BP88" s="35">
        <f>+'MATRIZ (I)'!BP88-'MATRIZ (A)'!BP88</f>
        <v>-6.4224303239627568E-5</v>
      </c>
      <c r="BQ88" s="35">
        <f>+'MATRIZ (I)'!BQ88-'MATRIZ (A)'!BQ88</f>
        <v>-1.3921248562310027E-4</v>
      </c>
      <c r="BR88" s="35">
        <f>+'MATRIZ (I)'!BR88-'MATRIZ (A)'!BR88</f>
        <v>-6.7946176946021789E-5</v>
      </c>
      <c r="BS88" s="35">
        <f>+'MATRIZ (I)'!BS88-'MATRIZ (A)'!BS88</f>
        <v>-7.4059760780009049E-5</v>
      </c>
      <c r="BT88" s="35">
        <f>+'MATRIZ (I)'!BT88-'MATRIZ (A)'!BT88</f>
        <v>-1.8422374658428994E-5</v>
      </c>
      <c r="BU88" s="35">
        <f>+'MATRIZ (I)'!BU88-'MATRIZ (A)'!BU88</f>
        <v>-4.6553061850908772E-4</v>
      </c>
      <c r="BV88" s="35">
        <f>+'MATRIZ (I)'!BV88-'MATRIZ (A)'!BV88</f>
        <v>-9.7055876642061512E-5</v>
      </c>
      <c r="BW88" s="35">
        <f>+'MATRIZ (I)'!BW88-'MATRIZ (A)'!BW88</f>
        <v>-8.6181768528636286E-5</v>
      </c>
      <c r="BX88" s="35">
        <f>+'MATRIZ (I)'!BX88-'MATRIZ (A)'!BX88</f>
        <v>-7.5887965879990938E-5</v>
      </c>
      <c r="BY88" s="35">
        <f>+'MATRIZ (I)'!BY88-'MATRIZ (A)'!BY88</f>
        <v>-1.0034440518536759E-3</v>
      </c>
      <c r="BZ88" s="35">
        <f>+'MATRIZ (I)'!BZ88-'MATRIZ (A)'!BZ88</f>
        <v>-4.3105692882482971E-5</v>
      </c>
      <c r="CA88" s="35">
        <f>+'MATRIZ (I)'!CA88-'MATRIZ (A)'!CA88</f>
        <v>0.99895311685482846</v>
      </c>
      <c r="CB88" s="35">
        <f>+'MATRIZ (I)'!CB88-'MATRIZ (A)'!CB88</f>
        <v>0</v>
      </c>
      <c r="CC88" s="35">
        <f>+'MATRIZ (I)'!CC88-'MATRIZ (A)'!CC88</f>
        <v>-2.1394276408725709E-4</v>
      </c>
      <c r="CD88" s="35">
        <f>+'MATRIZ (I)'!CD88-'MATRIZ (A)'!CD88</f>
        <v>-1.8697353909629088E-4</v>
      </c>
      <c r="CE88" s="35">
        <f>+'MATRIZ (I)'!CE88-'MATRIZ (A)'!CE88</f>
        <v>-4.8387184076684494E-5</v>
      </c>
      <c r="CF88" s="35">
        <f>+'MATRIZ (I)'!CF88-'MATRIZ (A)'!CF88</f>
        <v>-4.263285036262553E-4</v>
      </c>
      <c r="CG88" s="35">
        <f>+'MATRIZ (I)'!CG88-'MATRIZ (A)'!CG88</f>
        <v>-2.9686180274131011E-5</v>
      </c>
      <c r="CH88" s="35">
        <f>+'MATRIZ (I)'!CH88-'MATRIZ (A)'!CH88</f>
        <v>-1.5347402370409515E-4</v>
      </c>
      <c r="CI88" s="35">
        <f>+'MATRIZ (I)'!CI88-'MATRIZ (A)'!CI88</f>
        <v>-1.9996221477131459E-4</v>
      </c>
      <c r="CJ88" s="35">
        <f>+'MATRIZ (I)'!CJ88-'MATRIZ (A)'!CJ88</f>
        <v>-2.2643055715713259E-9</v>
      </c>
      <c r="CK88" s="35">
        <f>+'MATRIZ (I)'!CK88-'MATRIZ (A)'!CK88</f>
        <v>-1.9396548537892367E-5</v>
      </c>
      <c r="CL88" s="35">
        <f>+'MATRIZ (I)'!CL88-'MATRIZ (A)'!CL88</f>
        <v>-1.584488247840937E-3</v>
      </c>
      <c r="CM88" s="35">
        <f>+'MATRIZ (I)'!CM88-'MATRIZ (A)'!CM88</f>
        <v>-1.0761477958247314E-3</v>
      </c>
      <c r="CN88" s="35">
        <f>+'MATRIZ (I)'!CN88-'MATRIZ (A)'!CN88</f>
        <v>-1.2339380855598417E-4</v>
      </c>
      <c r="CO88" s="35">
        <f>+'MATRIZ (I)'!CO88-'MATRIZ (A)'!CO88</f>
        <v>-2.3034362140037625E-3</v>
      </c>
      <c r="CP88" s="35">
        <f>+'MATRIZ (I)'!CP88-'MATRIZ (A)'!CP88</f>
        <v>0</v>
      </c>
      <c r="CQ88" s="35">
        <f>+'MATRIZ (I)'!CQ88-'MATRIZ (A)'!CQ88</f>
        <v>-1.8852537224305244E-3</v>
      </c>
      <c r="CR88" s="35">
        <f>+'MATRIZ (I)'!CR88-'MATRIZ (A)'!CR88</f>
        <v>-8.2996696385915201E-4</v>
      </c>
      <c r="CS88" s="35">
        <f>+'MATRIZ (I)'!CS88-'MATRIZ (A)'!CS88</f>
        <v>-1.1308603824078459E-3</v>
      </c>
      <c r="CT88" s="35">
        <f>+'MATRIZ (I)'!CT88-'MATRIZ (A)'!CT88</f>
        <v>-7.6448048901397089E-5</v>
      </c>
      <c r="CU88" s="35">
        <f>+'MATRIZ (I)'!CU88-'MATRIZ (A)'!CU88</f>
        <v>-1.8322198064633581E-3</v>
      </c>
      <c r="CV88" s="35">
        <f>+'MATRIZ (I)'!CV88-'MATRIZ (A)'!CV88</f>
        <v>-6.534068379202167E-5</v>
      </c>
      <c r="CW88" s="35">
        <f>+'MATRIZ (I)'!CW88-'MATRIZ (A)'!CW88</f>
        <v>-7.1714558369053601E-5</v>
      </c>
      <c r="CX88" s="35">
        <f>+'MATRIZ (I)'!CX88-'MATRIZ (A)'!CX88</f>
        <v>-2.8490985641293328E-5</v>
      </c>
      <c r="CY88" s="35">
        <f>+'MATRIZ (I)'!CY88-'MATRIZ (A)'!CY88</f>
        <v>-1.7964027815793098E-5</v>
      </c>
      <c r="CZ88" s="35">
        <f>+'MATRIZ (I)'!CZ88-'MATRIZ (A)'!CZ88</f>
        <v>-5.7601046407161276E-5</v>
      </c>
      <c r="DA88" s="35">
        <f>+'MATRIZ (I)'!DA88-'MATRIZ (A)'!DA88</f>
        <v>-2.0969509683034407E-5</v>
      </c>
      <c r="DB88" s="35">
        <f>+'MATRIZ (I)'!DB88-'MATRIZ (A)'!DB88</f>
        <v>-2.3598727130327253E-5</v>
      </c>
      <c r="DC88" s="35">
        <f>+'MATRIZ (I)'!DC88-'MATRIZ (A)'!DC88</f>
        <v>-2.9737275300775625E-5</v>
      </c>
      <c r="DD88" s="35">
        <f>+'MATRIZ (I)'!DD88-'MATRIZ (A)'!DD88</f>
        <v>-6.0173024021756496E-5</v>
      </c>
      <c r="DE88" s="35">
        <f>+'MATRIZ (I)'!DE88-'MATRIZ (A)'!DE88</f>
        <v>-7.0756816320733388E-6</v>
      </c>
      <c r="DF88" s="35">
        <f>+'MATRIZ (I)'!DF88-'MATRIZ (A)'!DF88</f>
        <v>-2.3613501156896146E-5</v>
      </c>
      <c r="DG88" s="35">
        <f>+'MATRIZ (I)'!DG88-'MATRIZ (A)'!DG88</f>
        <v>-2.5046357158341739E-6</v>
      </c>
      <c r="DH88" s="35">
        <f>+'MATRIZ (I)'!DH88-'MATRIZ (A)'!DH88</f>
        <v>-3.510056281272918E-5</v>
      </c>
      <c r="DI88" s="35">
        <f>+'MATRIZ (I)'!DI88-'MATRIZ (A)'!DI88</f>
        <v>-1.6557549614594619E-4</v>
      </c>
      <c r="DJ88" s="35">
        <f>+'MATRIZ (I)'!DJ88-'MATRIZ (A)'!DJ88</f>
        <v>-4.141656551958495E-6</v>
      </c>
      <c r="DK88" s="35">
        <f>+'MATRIZ (I)'!DK88-'MATRIZ (A)'!DK88</f>
        <v>-1.8447244376252554E-4</v>
      </c>
      <c r="DL88" s="35">
        <f>+'MATRIZ (I)'!DL88-'MATRIZ (A)'!DL88</f>
        <v>-3.7904588467693663E-5</v>
      </c>
      <c r="DM88" s="35">
        <f>+'MATRIZ (I)'!DM88-'MATRIZ (A)'!DM88</f>
        <v>-2.9296672017676385E-5</v>
      </c>
      <c r="DN88" s="35">
        <f>+'MATRIZ (I)'!DN88-'MATRIZ (A)'!DN88</f>
        <v>-3.2375894017266411E-4</v>
      </c>
      <c r="DO88" s="35">
        <f>+'MATRIZ (I)'!DO88-'MATRIZ (A)'!DO88</f>
        <v>-7.9516379396774419E-4</v>
      </c>
      <c r="DP88" s="35">
        <f>+'MATRIZ (I)'!DP88-'MATRIZ (A)'!DP88</f>
        <v>-7.036946126480802E-4</v>
      </c>
      <c r="DQ88" s="35">
        <f>+'MATRIZ (I)'!DQ88-'MATRIZ (A)'!DQ88</f>
        <v>-8.7940399297229201E-6</v>
      </c>
      <c r="DR88" s="35">
        <f>+'MATRIZ (I)'!DR88-'MATRIZ (A)'!DR88</f>
        <v>-1.0372240775765501E-4</v>
      </c>
      <c r="DS88" s="35">
        <f>+'MATRIZ (I)'!DS88-'MATRIZ (A)'!DS88</f>
        <v>-2.0835824468241026E-5</v>
      </c>
      <c r="DT88" s="35">
        <f>+'MATRIZ (I)'!DT88-'MATRIZ (A)'!DT88</f>
        <v>-1.2647993440001687E-5</v>
      </c>
      <c r="DU88" s="35">
        <f>+'MATRIZ (I)'!DU88-'MATRIZ (A)'!DU88</f>
        <v>-3.6125119166280228E-5</v>
      </c>
      <c r="DV88" s="35">
        <f>+'MATRIZ (I)'!DV88-'MATRIZ (A)'!DV88</f>
        <v>-6.9927535291763892E-6</v>
      </c>
      <c r="DW88" s="35">
        <f>+'MATRIZ (I)'!DW88-'MATRIZ (A)'!DW88</f>
        <v>-2.8554727794114074E-6</v>
      </c>
      <c r="DX88" s="35">
        <f>+'MATRIZ (I)'!DX88-'MATRIZ (A)'!DX88</f>
        <v>-8.1790191531124007E-6</v>
      </c>
      <c r="DY88" s="35">
        <f>+'MATRIZ (I)'!DY88-'MATRIZ (A)'!DY88</f>
        <v>-1.4380096581983164E-5</v>
      </c>
      <c r="DZ88" s="35">
        <f>+'MATRIZ (I)'!DZ88-'MATRIZ (A)'!DZ88</f>
        <v>-6.1031545827552528E-5</v>
      </c>
      <c r="EA88" s="35">
        <f>+'MATRIZ (I)'!EA88-'MATRIZ (A)'!EA88</f>
        <v>-1.6497844395595147E-5</v>
      </c>
      <c r="EB88" s="35">
        <f>+'MATRIZ (I)'!EB88-'MATRIZ (A)'!EB88</f>
        <v>-8.008628621684751E-6</v>
      </c>
      <c r="EC88" s="35">
        <f>+'MATRIZ (I)'!EC88-'MATRIZ (A)'!EC88</f>
        <v>-5.879693488161081E-5</v>
      </c>
      <c r="ED88" s="35">
        <f>+'MATRIZ (I)'!ED88-'MATRIZ (A)'!ED88</f>
        <v>-4.8063999109984053E-5</v>
      </c>
      <c r="EE88" s="35">
        <f>+'MATRIZ (I)'!EE88-'MATRIZ (A)'!EE88</f>
        <v>-2.5156439559203175E-5</v>
      </c>
      <c r="EF88" s="35">
        <f>+'MATRIZ (I)'!EF88-'MATRIZ (A)'!EF88</f>
        <v>-1.4568551092506324E-4</v>
      </c>
      <c r="EG88" s="35">
        <f>+'MATRIZ (I)'!EG88-'MATRIZ (A)'!EG88</f>
        <v>-3.9554141663271863E-4</v>
      </c>
      <c r="EH88" s="35">
        <f>+'MATRIZ (I)'!EH88-'MATRIZ (A)'!EH88</f>
        <v>0</v>
      </c>
    </row>
    <row r="89" spans="1:138" s="7" customFormat="1" ht="21.95" customHeight="1" thickBot="1" x14ac:dyDescent="0.25">
      <c r="A89" s="12" t="s">
        <v>242</v>
      </c>
      <c r="B89" s="12" t="s">
        <v>243</v>
      </c>
      <c r="C89" s="35">
        <f>+'MATRIZ (I)'!C89-'MATRIZ (A)'!C89</f>
        <v>0</v>
      </c>
      <c r="D89" s="35">
        <f>+'MATRIZ (I)'!D89-'MATRIZ (A)'!D89</f>
        <v>0</v>
      </c>
      <c r="E89" s="35">
        <f>+'MATRIZ (I)'!E89-'MATRIZ (A)'!E89</f>
        <v>0</v>
      </c>
      <c r="F89" s="35">
        <f>+'MATRIZ (I)'!F89-'MATRIZ (A)'!F89</f>
        <v>0</v>
      </c>
      <c r="G89" s="35">
        <f>+'MATRIZ (I)'!G89-'MATRIZ (A)'!G89</f>
        <v>0</v>
      </c>
      <c r="H89" s="35">
        <f>+'MATRIZ (I)'!H89-'MATRIZ (A)'!H89</f>
        <v>0</v>
      </c>
      <c r="I89" s="35">
        <f>+'MATRIZ (I)'!I89-'MATRIZ (A)'!I89</f>
        <v>0</v>
      </c>
      <c r="J89" s="35">
        <f>+'MATRIZ (I)'!J89-'MATRIZ (A)'!J89</f>
        <v>0</v>
      </c>
      <c r="K89" s="35">
        <f>+'MATRIZ (I)'!K89-'MATRIZ (A)'!K89</f>
        <v>0</v>
      </c>
      <c r="L89" s="35">
        <f>+'MATRIZ (I)'!L89-'MATRIZ (A)'!L89</f>
        <v>0</v>
      </c>
      <c r="M89" s="35">
        <f>+'MATRIZ (I)'!M89-'MATRIZ (A)'!M89</f>
        <v>0</v>
      </c>
      <c r="N89" s="35">
        <f>+'MATRIZ (I)'!N89-'MATRIZ (A)'!N89</f>
        <v>0</v>
      </c>
      <c r="O89" s="35">
        <f>+'MATRIZ (I)'!O89-'MATRIZ (A)'!O89</f>
        <v>0</v>
      </c>
      <c r="P89" s="35">
        <f>+'MATRIZ (I)'!P89-'MATRIZ (A)'!P89</f>
        <v>0</v>
      </c>
      <c r="Q89" s="35">
        <f>+'MATRIZ (I)'!Q89-'MATRIZ (A)'!Q89</f>
        <v>0</v>
      </c>
      <c r="R89" s="35">
        <f>+'MATRIZ (I)'!R89-'MATRIZ (A)'!R89</f>
        <v>0</v>
      </c>
      <c r="S89" s="35">
        <f>+'MATRIZ (I)'!S89-'MATRIZ (A)'!S89</f>
        <v>0</v>
      </c>
      <c r="T89" s="35">
        <f>+'MATRIZ (I)'!T89-'MATRIZ (A)'!T89</f>
        <v>0</v>
      </c>
      <c r="U89" s="35">
        <f>+'MATRIZ (I)'!U89-'MATRIZ (A)'!U89</f>
        <v>0</v>
      </c>
      <c r="V89" s="35">
        <f>+'MATRIZ (I)'!V89-'MATRIZ (A)'!V89</f>
        <v>0</v>
      </c>
      <c r="W89" s="35">
        <f>+'MATRIZ (I)'!W89-'MATRIZ (A)'!W89</f>
        <v>0</v>
      </c>
      <c r="X89" s="35">
        <f>+'MATRIZ (I)'!X89-'MATRIZ (A)'!X89</f>
        <v>0</v>
      </c>
      <c r="Y89" s="35">
        <f>+'MATRIZ (I)'!Y89-'MATRIZ (A)'!Y89</f>
        <v>0</v>
      </c>
      <c r="Z89" s="35">
        <f>+'MATRIZ (I)'!Z89-'MATRIZ (A)'!Z89</f>
        <v>0</v>
      </c>
      <c r="AA89" s="35">
        <f>+'MATRIZ (I)'!AA89-'MATRIZ (A)'!AA89</f>
        <v>0</v>
      </c>
      <c r="AB89" s="35">
        <f>+'MATRIZ (I)'!AB89-'MATRIZ (A)'!AB89</f>
        <v>0</v>
      </c>
      <c r="AC89" s="35">
        <f>+'MATRIZ (I)'!AC89-'MATRIZ (A)'!AC89</f>
        <v>0</v>
      </c>
      <c r="AD89" s="35">
        <f>+'MATRIZ (I)'!AD89-'MATRIZ (A)'!AD89</f>
        <v>0</v>
      </c>
      <c r="AE89" s="35">
        <f>+'MATRIZ (I)'!AE89-'MATRIZ (A)'!AE89</f>
        <v>0</v>
      </c>
      <c r="AF89" s="35">
        <f>+'MATRIZ (I)'!AF89-'MATRIZ (A)'!AF89</f>
        <v>0</v>
      </c>
      <c r="AG89" s="35">
        <f>+'MATRIZ (I)'!AG89-'MATRIZ (A)'!AG89</f>
        <v>0</v>
      </c>
      <c r="AH89" s="35">
        <f>+'MATRIZ (I)'!AH89-'MATRIZ (A)'!AH89</f>
        <v>0</v>
      </c>
      <c r="AI89" s="35">
        <f>+'MATRIZ (I)'!AI89-'MATRIZ (A)'!AI89</f>
        <v>0</v>
      </c>
      <c r="AJ89" s="35">
        <f>+'MATRIZ (I)'!AJ89-'MATRIZ (A)'!AJ89</f>
        <v>0</v>
      </c>
      <c r="AK89" s="35">
        <f>+'MATRIZ (I)'!AK89-'MATRIZ (A)'!AK89</f>
        <v>0</v>
      </c>
      <c r="AL89" s="35">
        <f>+'MATRIZ (I)'!AL89-'MATRIZ (A)'!AL89</f>
        <v>0</v>
      </c>
      <c r="AM89" s="35">
        <f>+'MATRIZ (I)'!AM89-'MATRIZ (A)'!AM89</f>
        <v>0</v>
      </c>
      <c r="AN89" s="35">
        <f>+'MATRIZ (I)'!AN89-'MATRIZ (A)'!AN89</f>
        <v>0</v>
      </c>
      <c r="AO89" s="35">
        <f>+'MATRIZ (I)'!AO89-'MATRIZ (A)'!AO89</f>
        <v>0</v>
      </c>
      <c r="AP89" s="35">
        <f>+'MATRIZ (I)'!AP89-'MATRIZ (A)'!AP89</f>
        <v>0</v>
      </c>
      <c r="AQ89" s="35">
        <f>+'MATRIZ (I)'!AQ89-'MATRIZ (A)'!AQ89</f>
        <v>0</v>
      </c>
      <c r="AR89" s="35">
        <f>+'MATRIZ (I)'!AR89-'MATRIZ (A)'!AR89</f>
        <v>0</v>
      </c>
      <c r="AS89" s="35">
        <f>+'MATRIZ (I)'!AS89-'MATRIZ (A)'!AS89</f>
        <v>0</v>
      </c>
      <c r="AT89" s="35">
        <f>+'MATRIZ (I)'!AT89-'MATRIZ (A)'!AT89</f>
        <v>0</v>
      </c>
      <c r="AU89" s="35">
        <f>+'MATRIZ (I)'!AU89-'MATRIZ (A)'!AU89</f>
        <v>0</v>
      </c>
      <c r="AV89" s="35">
        <f>+'MATRIZ (I)'!AV89-'MATRIZ (A)'!AV89</f>
        <v>0</v>
      </c>
      <c r="AW89" s="35">
        <f>+'MATRIZ (I)'!AW89-'MATRIZ (A)'!AW89</f>
        <v>0</v>
      </c>
      <c r="AX89" s="35">
        <f>+'MATRIZ (I)'!AX89-'MATRIZ (A)'!AX89</f>
        <v>0</v>
      </c>
      <c r="AY89" s="35">
        <f>+'MATRIZ (I)'!AY89-'MATRIZ (A)'!AY89</f>
        <v>0</v>
      </c>
      <c r="AZ89" s="35">
        <f>+'MATRIZ (I)'!AZ89-'MATRIZ (A)'!AZ89</f>
        <v>0</v>
      </c>
      <c r="BA89" s="35">
        <f>+'MATRIZ (I)'!BA89-'MATRIZ (A)'!BA89</f>
        <v>0</v>
      </c>
      <c r="BB89" s="35">
        <f>+'MATRIZ (I)'!BB89-'MATRIZ (A)'!BB89</f>
        <v>0</v>
      </c>
      <c r="BC89" s="35">
        <f>+'MATRIZ (I)'!BC89-'MATRIZ (A)'!BC89</f>
        <v>0</v>
      </c>
      <c r="BD89" s="35">
        <f>+'MATRIZ (I)'!BD89-'MATRIZ (A)'!BD89</f>
        <v>0</v>
      </c>
      <c r="BE89" s="35">
        <f>+'MATRIZ (I)'!BE89-'MATRIZ (A)'!BE89</f>
        <v>0</v>
      </c>
      <c r="BF89" s="35">
        <f>+'MATRIZ (I)'!BF89-'MATRIZ (A)'!BF89</f>
        <v>0</v>
      </c>
      <c r="BG89" s="35">
        <f>+'MATRIZ (I)'!BG89-'MATRIZ (A)'!BG89</f>
        <v>0</v>
      </c>
      <c r="BH89" s="35">
        <f>+'MATRIZ (I)'!BH89-'MATRIZ (A)'!BH89</f>
        <v>0</v>
      </c>
      <c r="BI89" s="35">
        <f>+'MATRIZ (I)'!BI89-'MATRIZ (A)'!BI89</f>
        <v>0</v>
      </c>
      <c r="BJ89" s="35">
        <f>+'MATRIZ (I)'!BJ89-'MATRIZ (A)'!BJ89</f>
        <v>0</v>
      </c>
      <c r="BK89" s="35">
        <f>+'MATRIZ (I)'!BK89-'MATRIZ (A)'!BK89</f>
        <v>0</v>
      </c>
      <c r="BL89" s="35">
        <f>+'MATRIZ (I)'!BL89-'MATRIZ (A)'!BL89</f>
        <v>0</v>
      </c>
      <c r="BM89" s="35">
        <f>+'MATRIZ (I)'!BM89-'MATRIZ (A)'!BM89</f>
        <v>0</v>
      </c>
      <c r="BN89" s="35">
        <f>+'MATRIZ (I)'!BN89-'MATRIZ (A)'!BN89</f>
        <v>0</v>
      </c>
      <c r="BO89" s="35">
        <f>+'MATRIZ (I)'!BO89-'MATRIZ (A)'!BO89</f>
        <v>0</v>
      </c>
      <c r="BP89" s="35">
        <f>+'MATRIZ (I)'!BP89-'MATRIZ (A)'!BP89</f>
        <v>0</v>
      </c>
      <c r="BQ89" s="35">
        <f>+'MATRIZ (I)'!BQ89-'MATRIZ (A)'!BQ89</f>
        <v>0</v>
      </c>
      <c r="BR89" s="35">
        <f>+'MATRIZ (I)'!BR89-'MATRIZ (A)'!BR89</f>
        <v>0</v>
      </c>
      <c r="BS89" s="35">
        <f>+'MATRIZ (I)'!BS89-'MATRIZ (A)'!BS89</f>
        <v>0</v>
      </c>
      <c r="BT89" s="35">
        <f>+'MATRIZ (I)'!BT89-'MATRIZ (A)'!BT89</f>
        <v>0</v>
      </c>
      <c r="BU89" s="35">
        <f>+'MATRIZ (I)'!BU89-'MATRIZ (A)'!BU89</f>
        <v>0</v>
      </c>
      <c r="BV89" s="35">
        <f>+'MATRIZ (I)'!BV89-'MATRIZ (A)'!BV89</f>
        <v>0</v>
      </c>
      <c r="BW89" s="35">
        <f>+'MATRIZ (I)'!BW89-'MATRIZ (A)'!BW89</f>
        <v>0</v>
      </c>
      <c r="BX89" s="35">
        <f>+'MATRIZ (I)'!BX89-'MATRIZ (A)'!BX89</f>
        <v>0</v>
      </c>
      <c r="BY89" s="35">
        <f>+'MATRIZ (I)'!BY89-'MATRIZ (A)'!BY89</f>
        <v>0</v>
      </c>
      <c r="BZ89" s="35">
        <f>+'MATRIZ (I)'!BZ89-'MATRIZ (A)'!BZ89</f>
        <v>0</v>
      </c>
      <c r="CA89" s="35">
        <f>+'MATRIZ (I)'!CA89-'MATRIZ (A)'!CA89</f>
        <v>0</v>
      </c>
      <c r="CB89" s="35">
        <f>+'MATRIZ (I)'!CB89-'MATRIZ (A)'!CB89</f>
        <v>1</v>
      </c>
      <c r="CC89" s="35">
        <f>+'MATRIZ (I)'!CC89-'MATRIZ (A)'!CC89</f>
        <v>0</v>
      </c>
      <c r="CD89" s="35">
        <f>+'MATRIZ (I)'!CD89-'MATRIZ (A)'!CD89</f>
        <v>0</v>
      </c>
      <c r="CE89" s="35">
        <f>+'MATRIZ (I)'!CE89-'MATRIZ (A)'!CE89</f>
        <v>0</v>
      </c>
      <c r="CF89" s="35">
        <f>+'MATRIZ (I)'!CF89-'MATRIZ (A)'!CF89</f>
        <v>0</v>
      </c>
      <c r="CG89" s="35">
        <f>+'MATRIZ (I)'!CG89-'MATRIZ (A)'!CG89</f>
        <v>0</v>
      </c>
      <c r="CH89" s="35">
        <f>+'MATRIZ (I)'!CH89-'MATRIZ (A)'!CH89</f>
        <v>0</v>
      </c>
      <c r="CI89" s="35">
        <f>+'MATRIZ (I)'!CI89-'MATRIZ (A)'!CI89</f>
        <v>0</v>
      </c>
      <c r="CJ89" s="35">
        <f>+'MATRIZ (I)'!CJ89-'MATRIZ (A)'!CJ89</f>
        <v>0</v>
      </c>
      <c r="CK89" s="35">
        <f>+'MATRIZ (I)'!CK89-'MATRIZ (A)'!CK89</f>
        <v>0</v>
      </c>
      <c r="CL89" s="35">
        <f>+'MATRIZ (I)'!CL89-'MATRIZ (A)'!CL89</f>
        <v>0</v>
      </c>
      <c r="CM89" s="35">
        <f>+'MATRIZ (I)'!CM89-'MATRIZ (A)'!CM89</f>
        <v>0</v>
      </c>
      <c r="CN89" s="35">
        <f>+'MATRIZ (I)'!CN89-'MATRIZ (A)'!CN89</f>
        <v>0</v>
      </c>
      <c r="CO89" s="35">
        <f>+'MATRIZ (I)'!CO89-'MATRIZ (A)'!CO89</f>
        <v>0</v>
      </c>
      <c r="CP89" s="35">
        <f>+'MATRIZ (I)'!CP89-'MATRIZ (A)'!CP89</f>
        <v>0</v>
      </c>
      <c r="CQ89" s="35">
        <f>+'MATRIZ (I)'!CQ89-'MATRIZ (A)'!CQ89</f>
        <v>0</v>
      </c>
      <c r="CR89" s="35">
        <f>+'MATRIZ (I)'!CR89-'MATRIZ (A)'!CR89</f>
        <v>0</v>
      </c>
      <c r="CS89" s="35">
        <f>+'MATRIZ (I)'!CS89-'MATRIZ (A)'!CS89</f>
        <v>0</v>
      </c>
      <c r="CT89" s="35">
        <f>+'MATRIZ (I)'!CT89-'MATRIZ (A)'!CT89</f>
        <v>0</v>
      </c>
      <c r="CU89" s="35">
        <f>+'MATRIZ (I)'!CU89-'MATRIZ (A)'!CU89</f>
        <v>0</v>
      </c>
      <c r="CV89" s="35">
        <f>+'MATRIZ (I)'!CV89-'MATRIZ (A)'!CV89</f>
        <v>0</v>
      </c>
      <c r="CW89" s="35">
        <f>+'MATRIZ (I)'!CW89-'MATRIZ (A)'!CW89</f>
        <v>0</v>
      </c>
      <c r="CX89" s="35">
        <f>+'MATRIZ (I)'!CX89-'MATRIZ (A)'!CX89</f>
        <v>0</v>
      </c>
      <c r="CY89" s="35">
        <f>+'MATRIZ (I)'!CY89-'MATRIZ (A)'!CY89</f>
        <v>0</v>
      </c>
      <c r="CZ89" s="35">
        <f>+'MATRIZ (I)'!CZ89-'MATRIZ (A)'!CZ89</f>
        <v>0</v>
      </c>
      <c r="DA89" s="35">
        <f>+'MATRIZ (I)'!DA89-'MATRIZ (A)'!DA89</f>
        <v>0</v>
      </c>
      <c r="DB89" s="35">
        <f>+'MATRIZ (I)'!DB89-'MATRIZ (A)'!DB89</f>
        <v>0</v>
      </c>
      <c r="DC89" s="35">
        <f>+'MATRIZ (I)'!DC89-'MATRIZ (A)'!DC89</f>
        <v>0</v>
      </c>
      <c r="DD89" s="35">
        <f>+'MATRIZ (I)'!DD89-'MATRIZ (A)'!DD89</f>
        <v>0</v>
      </c>
      <c r="DE89" s="35">
        <f>+'MATRIZ (I)'!DE89-'MATRIZ (A)'!DE89</f>
        <v>0</v>
      </c>
      <c r="DF89" s="35">
        <f>+'MATRIZ (I)'!DF89-'MATRIZ (A)'!DF89</f>
        <v>0</v>
      </c>
      <c r="DG89" s="35">
        <f>+'MATRIZ (I)'!DG89-'MATRIZ (A)'!DG89</f>
        <v>0</v>
      </c>
      <c r="DH89" s="35">
        <f>+'MATRIZ (I)'!DH89-'MATRIZ (A)'!DH89</f>
        <v>0</v>
      </c>
      <c r="DI89" s="35">
        <f>+'MATRIZ (I)'!DI89-'MATRIZ (A)'!DI89</f>
        <v>0</v>
      </c>
      <c r="DJ89" s="35">
        <f>+'MATRIZ (I)'!DJ89-'MATRIZ (A)'!DJ89</f>
        <v>0</v>
      </c>
      <c r="DK89" s="35">
        <f>+'MATRIZ (I)'!DK89-'MATRIZ (A)'!DK89</f>
        <v>0</v>
      </c>
      <c r="DL89" s="35">
        <f>+'MATRIZ (I)'!DL89-'MATRIZ (A)'!DL89</f>
        <v>0</v>
      </c>
      <c r="DM89" s="35">
        <f>+'MATRIZ (I)'!DM89-'MATRIZ (A)'!DM89</f>
        <v>0</v>
      </c>
      <c r="DN89" s="35">
        <f>+'MATRIZ (I)'!DN89-'MATRIZ (A)'!DN89</f>
        <v>0</v>
      </c>
      <c r="DO89" s="35">
        <f>+'MATRIZ (I)'!DO89-'MATRIZ (A)'!DO89</f>
        <v>0</v>
      </c>
      <c r="DP89" s="35">
        <f>+'MATRIZ (I)'!DP89-'MATRIZ (A)'!DP89</f>
        <v>0</v>
      </c>
      <c r="DQ89" s="35">
        <f>+'MATRIZ (I)'!DQ89-'MATRIZ (A)'!DQ89</f>
        <v>0</v>
      </c>
      <c r="DR89" s="35">
        <f>+'MATRIZ (I)'!DR89-'MATRIZ (A)'!DR89</f>
        <v>0</v>
      </c>
      <c r="DS89" s="35">
        <f>+'MATRIZ (I)'!DS89-'MATRIZ (A)'!DS89</f>
        <v>0</v>
      </c>
      <c r="DT89" s="35">
        <f>+'MATRIZ (I)'!DT89-'MATRIZ (A)'!DT89</f>
        <v>0</v>
      </c>
      <c r="DU89" s="35">
        <f>+'MATRIZ (I)'!DU89-'MATRIZ (A)'!DU89</f>
        <v>0</v>
      </c>
      <c r="DV89" s="35">
        <f>+'MATRIZ (I)'!DV89-'MATRIZ (A)'!DV89</f>
        <v>0</v>
      </c>
      <c r="DW89" s="35">
        <f>+'MATRIZ (I)'!DW89-'MATRIZ (A)'!DW89</f>
        <v>0</v>
      </c>
      <c r="DX89" s="35">
        <f>+'MATRIZ (I)'!DX89-'MATRIZ (A)'!DX89</f>
        <v>0</v>
      </c>
      <c r="DY89" s="35">
        <f>+'MATRIZ (I)'!DY89-'MATRIZ (A)'!DY89</f>
        <v>0</v>
      </c>
      <c r="DZ89" s="35">
        <f>+'MATRIZ (I)'!DZ89-'MATRIZ (A)'!DZ89</f>
        <v>0</v>
      </c>
      <c r="EA89" s="35">
        <f>+'MATRIZ (I)'!EA89-'MATRIZ (A)'!EA89</f>
        <v>0</v>
      </c>
      <c r="EB89" s="35">
        <f>+'MATRIZ (I)'!EB89-'MATRIZ (A)'!EB89</f>
        <v>0</v>
      </c>
      <c r="EC89" s="35">
        <f>+'MATRIZ (I)'!EC89-'MATRIZ (A)'!EC89</f>
        <v>0</v>
      </c>
      <c r="ED89" s="35">
        <f>+'MATRIZ (I)'!ED89-'MATRIZ (A)'!ED89</f>
        <v>0</v>
      </c>
      <c r="EE89" s="35">
        <f>+'MATRIZ (I)'!EE89-'MATRIZ (A)'!EE89</f>
        <v>0</v>
      </c>
      <c r="EF89" s="35">
        <f>+'MATRIZ (I)'!EF89-'MATRIZ (A)'!EF89</f>
        <v>0</v>
      </c>
      <c r="EG89" s="35">
        <f>+'MATRIZ (I)'!EG89-'MATRIZ (A)'!EG89</f>
        <v>0</v>
      </c>
      <c r="EH89" s="35">
        <f>+'MATRIZ (I)'!EH89-'MATRIZ (A)'!EH89</f>
        <v>0</v>
      </c>
    </row>
    <row r="90" spans="1:138" s="7" customFormat="1" ht="21.95" customHeight="1" thickBot="1" x14ac:dyDescent="0.25">
      <c r="A90" s="12" t="s">
        <v>244</v>
      </c>
      <c r="B90" s="12" t="s">
        <v>245</v>
      </c>
      <c r="C90" s="35">
        <f>+'MATRIZ (I)'!C90-'MATRIZ (A)'!C90</f>
        <v>-3.4313220760610543E-6</v>
      </c>
      <c r="D90" s="35">
        <f>+'MATRIZ (I)'!D90-'MATRIZ (A)'!D90</f>
        <v>-2.31315344574647E-6</v>
      </c>
      <c r="E90" s="35">
        <f>+'MATRIZ (I)'!E90-'MATRIZ (A)'!E90</f>
        <v>-3.1402454174902638E-5</v>
      </c>
      <c r="F90" s="35">
        <f>+'MATRIZ (I)'!F90-'MATRIZ (A)'!F90</f>
        <v>-4.9061847242125297E-6</v>
      </c>
      <c r="G90" s="35">
        <f>+'MATRIZ (I)'!G90-'MATRIZ (A)'!G90</f>
        <v>-1.3027108782054502E-5</v>
      </c>
      <c r="H90" s="35">
        <f>+'MATRIZ (I)'!H90-'MATRIZ (A)'!H90</f>
        <v>-1.4682626780830841E-5</v>
      </c>
      <c r="I90" s="35">
        <f>+'MATRIZ (I)'!I90-'MATRIZ (A)'!I90</f>
        <v>-1.7164606442253887E-5</v>
      </c>
      <c r="J90" s="35">
        <f>+'MATRIZ (I)'!J90-'MATRIZ (A)'!J90</f>
        <v>-3.9281190768958029E-5</v>
      </c>
      <c r="K90" s="35">
        <f>+'MATRIZ (I)'!K90-'MATRIZ (A)'!K90</f>
        <v>-1.401556262623344E-5</v>
      </c>
      <c r="L90" s="35">
        <f>+'MATRIZ (I)'!L90-'MATRIZ (A)'!L90</f>
        <v>-1.0353742862112555E-5</v>
      </c>
      <c r="M90" s="35">
        <f>+'MATRIZ (I)'!M90-'MATRIZ (A)'!M90</f>
        <v>-3.5566163967883464E-6</v>
      </c>
      <c r="N90" s="35">
        <f>+'MATRIZ (I)'!N90-'MATRIZ (A)'!N90</f>
        <v>-1.333529706985822E-5</v>
      </c>
      <c r="O90" s="35">
        <f>+'MATRIZ (I)'!O90-'MATRIZ (A)'!O90</f>
        <v>-1.2455753348541281E-5</v>
      </c>
      <c r="P90" s="35">
        <f>+'MATRIZ (I)'!P90-'MATRIZ (A)'!P90</f>
        <v>-1.8474247666735671E-5</v>
      </c>
      <c r="Q90" s="35">
        <f>+'MATRIZ (I)'!Q90-'MATRIZ (A)'!Q90</f>
        <v>-2.8496143615476014E-5</v>
      </c>
      <c r="R90" s="35">
        <f>+'MATRIZ (I)'!R90-'MATRIZ (A)'!R90</f>
        <v>-1.3709678356138398E-5</v>
      </c>
      <c r="S90" s="35">
        <f>+'MATRIZ (I)'!S90-'MATRIZ (A)'!S90</f>
        <v>-1.6204832159043438E-5</v>
      </c>
      <c r="T90" s="35">
        <f>+'MATRIZ (I)'!T90-'MATRIZ (A)'!T90</f>
        <v>-5.1812951479430453E-5</v>
      </c>
      <c r="U90" s="35">
        <f>+'MATRIZ (I)'!U90-'MATRIZ (A)'!U90</f>
        <v>-3.4947837037855975E-5</v>
      </c>
      <c r="V90" s="35">
        <f>+'MATRIZ (I)'!V90-'MATRIZ (A)'!V90</f>
        <v>-5.2096866268506489E-5</v>
      </c>
      <c r="W90" s="35">
        <f>+'MATRIZ (I)'!W90-'MATRIZ (A)'!W90</f>
        <v>-5.146277450205776E-6</v>
      </c>
      <c r="X90" s="35">
        <f>+'MATRIZ (I)'!X90-'MATRIZ (A)'!X90</f>
        <v>-1.2264120829005267E-5</v>
      </c>
      <c r="Y90" s="35">
        <f>+'MATRIZ (I)'!Y90-'MATRIZ (A)'!Y90</f>
        <v>-3.3267859266042242E-5</v>
      </c>
      <c r="Z90" s="35">
        <f>+'MATRIZ (I)'!Z90-'MATRIZ (A)'!Z90</f>
        <v>-9.489726303040031E-6</v>
      </c>
      <c r="AA90" s="35">
        <f>+'MATRIZ (I)'!AA90-'MATRIZ (A)'!AA90</f>
        <v>-7.331570630206985E-6</v>
      </c>
      <c r="AB90" s="35">
        <f>+'MATRIZ (I)'!AB90-'MATRIZ (A)'!AB90</f>
        <v>-7.6740532772152638E-6</v>
      </c>
      <c r="AC90" s="35">
        <f>+'MATRIZ (I)'!AC90-'MATRIZ (A)'!AC90</f>
        <v>-8.2176030319293785E-6</v>
      </c>
      <c r="AD90" s="35">
        <f>+'MATRIZ (I)'!AD90-'MATRIZ (A)'!AD90</f>
        <v>-3.9157218984706614E-5</v>
      </c>
      <c r="AE90" s="35">
        <f>+'MATRIZ (I)'!AE90-'MATRIZ (A)'!AE90</f>
        <v>-1.2883431575002005E-5</v>
      </c>
      <c r="AF90" s="35">
        <f>+'MATRIZ (I)'!AF90-'MATRIZ (A)'!AF90</f>
        <v>-4.6440144869365828E-5</v>
      </c>
      <c r="AG90" s="35">
        <f>+'MATRIZ (I)'!AG90-'MATRIZ (A)'!AG90</f>
        <v>-9.7456666422027429E-6</v>
      </c>
      <c r="AH90" s="35">
        <f>+'MATRIZ (I)'!AH90-'MATRIZ (A)'!AH90</f>
        <v>-1.0669001760363987E-3</v>
      </c>
      <c r="AI90" s="35">
        <f>+'MATRIZ (I)'!AI90-'MATRIZ (A)'!AI90</f>
        <v>-3.1942913294642208E-4</v>
      </c>
      <c r="AJ90" s="35">
        <f>+'MATRIZ (I)'!AJ90-'MATRIZ (A)'!AJ90</f>
        <v>-7.3800404909842314E-4</v>
      </c>
      <c r="AK90" s="35">
        <f>+'MATRIZ (I)'!AK90-'MATRIZ (A)'!AK90</f>
        <v>-7.0792829563133297E-5</v>
      </c>
      <c r="AL90" s="35">
        <f>+'MATRIZ (I)'!AL90-'MATRIZ (A)'!AL90</f>
        <v>-4.4956106643524653E-5</v>
      </c>
      <c r="AM90" s="35">
        <f>+'MATRIZ (I)'!AM90-'MATRIZ (A)'!AM90</f>
        <v>-1.7931111691486568E-4</v>
      </c>
      <c r="AN90" s="35">
        <f>+'MATRIZ (I)'!AN90-'MATRIZ (A)'!AN90</f>
        <v>-3.878454060507953E-6</v>
      </c>
      <c r="AO90" s="35">
        <f>+'MATRIZ (I)'!AO90-'MATRIZ (A)'!AO90</f>
        <v>-5.5624614979196712E-6</v>
      </c>
      <c r="AP90" s="35">
        <f>+'MATRIZ (I)'!AP90-'MATRIZ (A)'!AP90</f>
        <v>-8.2651845701731035E-5</v>
      </c>
      <c r="AQ90" s="35">
        <f>+'MATRIZ (I)'!AQ90-'MATRIZ (A)'!AQ90</f>
        <v>-1.3896171773681971E-3</v>
      </c>
      <c r="AR90" s="35">
        <f>+'MATRIZ (I)'!AR90-'MATRIZ (A)'!AR90</f>
        <v>-2.1832792404836605E-3</v>
      </c>
      <c r="AS90" s="35">
        <f>+'MATRIZ (I)'!AS90-'MATRIZ (A)'!AS90</f>
        <v>-6.0489186178954174E-5</v>
      </c>
      <c r="AT90" s="35">
        <f>+'MATRIZ (I)'!AT90-'MATRIZ (A)'!AT90</f>
        <v>-1.338918413813981E-5</v>
      </c>
      <c r="AU90" s="35">
        <f>+'MATRIZ (I)'!AU90-'MATRIZ (A)'!AU90</f>
        <v>-3.5203381763878958E-6</v>
      </c>
      <c r="AV90" s="35">
        <f>+'MATRIZ (I)'!AV90-'MATRIZ (A)'!AV90</f>
        <v>-1.5747231985841958E-5</v>
      </c>
      <c r="AW90" s="35">
        <f>+'MATRIZ (I)'!AW90-'MATRIZ (A)'!AW90</f>
        <v>-5.7379003217138965E-5</v>
      </c>
      <c r="AX90" s="35">
        <f>+'MATRIZ (I)'!AX90-'MATRIZ (A)'!AX90</f>
        <v>-1.1270675253936635E-3</v>
      </c>
      <c r="AY90" s="35">
        <f>+'MATRIZ (I)'!AY90-'MATRIZ (A)'!AY90</f>
        <v>-2.7180614627139183E-5</v>
      </c>
      <c r="AZ90" s="35">
        <f>+'MATRIZ (I)'!AZ90-'MATRIZ (A)'!AZ90</f>
        <v>-2.473151463826037E-5</v>
      </c>
      <c r="BA90" s="35">
        <f>+'MATRIZ (I)'!BA90-'MATRIZ (A)'!BA90</f>
        <v>-5.0292595816419088E-4</v>
      </c>
      <c r="BB90" s="35">
        <f>+'MATRIZ (I)'!BB90-'MATRIZ (A)'!BB90</f>
        <v>-2.2850233203792762E-4</v>
      </c>
      <c r="BC90" s="35">
        <f>+'MATRIZ (I)'!BC90-'MATRIZ (A)'!BC90</f>
        <v>-2.3204185605476321E-4</v>
      </c>
      <c r="BD90" s="35">
        <f>+'MATRIZ (I)'!BD90-'MATRIZ (A)'!BD90</f>
        <v>-1.0216783774720194E-4</v>
      </c>
      <c r="BE90" s="35">
        <f>+'MATRIZ (I)'!BE90-'MATRIZ (A)'!BE90</f>
        <v>-9.6580399708728415E-4</v>
      </c>
      <c r="BF90" s="35">
        <f>+'MATRIZ (I)'!BF90-'MATRIZ (A)'!BF90</f>
        <v>-1.5799997597279718E-4</v>
      </c>
      <c r="BG90" s="35">
        <f>+'MATRIZ (I)'!BG90-'MATRIZ (A)'!BG90</f>
        <v>-6.712149032159734E-5</v>
      </c>
      <c r="BH90" s="35">
        <f>+'MATRIZ (I)'!BH90-'MATRIZ (A)'!BH90</f>
        <v>-1.976519914548643E-4</v>
      </c>
      <c r="BI90" s="35">
        <f>+'MATRIZ (I)'!BI90-'MATRIZ (A)'!BI90</f>
        <v>0</v>
      </c>
      <c r="BJ90" s="35">
        <f>+'MATRIZ (I)'!BJ90-'MATRIZ (A)'!BJ90</f>
        <v>-3.4057484240471312E-5</v>
      </c>
      <c r="BK90" s="35">
        <f>+'MATRIZ (I)'!BK90-'MATRIZ (A)'!BK90</f>
        <v>-3.7222698918038589E-3</v>
      </c>
      <c r="BL90" s="35">
        <f>+'MATRIZ (I)'!BL90-'MATRIZ (A)'!BL90</f>
        <v>-2.1740570072764194E-5</v>
      </c>
      <c r="BM90" s="35">
        <f>+'MATRIZ (I)'!BM90-'MATRIZ (A)'!BM90</f>
        <v>-1.9418958653223413E-5</v>
      </c>
      <c r="BN90" s="35">
        <f>+'MATRIZ (I)'!BN90-'MATRIZ (A)'!BN90</f>
        <v>-2.3399896591517441E-4</v>
      </c>
      <c r="BO90" s="35">
        <f>+'MATRIZ (I)'!BO90-'MATRIZ (A)'!BO90</f>
        <v>-1.4701994836277397E-4</v>
      </c>
      <c r="BP90" s="35">
        <f>+'MATRIZ (I)'!BP90-'MATRIZ (A)'!BP90</f>
        <v>-1.6996335898649367E-5</v>
      </c>
      <c r="BQ90" s="35">
        <f>+'MATRIZ (I)'!BQ90-'MATRIZ (A)'!BQ90</f>
        <v>-4.6797388792608459E-5</v>
      </c>
      <c r="BR90" s="35">
        <f>+'MATRIZ (I)'!BR90-'MATRIZ (A)'!BR90</f>
        <v>-5.294753400305937E-4</v>
      </c>
      <c r="BS90" s="35">
        <f>+'MATRIZ (I)'!BS90-'MATRIZ (A)'!BS90</f>
        <v>-5.8211141808004645E-5</v>
      </c>
      <c r="BT90" s="35">
        <f>+'MATRIZ (I)'!BT90-'MATRIZ (A)'!BT90</f>
        <v>-5.7517490610062848E-5</v>
      </c>
      <c r="BU90" s="35">
        <f>+'MATRIZ (I)'!BU90-'MATRIZ (A)'!BU90</f>
        <v>-5.1419075927795169E-5</v>
      </c>
      <c r="BV90" s="35">
        <f>+'MATRIZ (I)'!BV90-'MATRIZ (A)'!BV90</f>
        <v>-2.9144624067832785E-5</v>
      </c>
      <c r="BW90" s="35">
        <f>+'MATRIZ (I)'!BW90-'MATRIZ (A)'!BW90</f>
        <v>-6.5007345275082732E-4</v>
      </c>
      <c r="BX90" s="35">
        <f>+'MATRIZ (I)'!BX90-'MATRIZ (A)'!BX90</f>
        <v>-1.2705445115790309E-4</v>
      </c>
      <c r="BY90" s="35">
        <f>+'MATRIZ (I)'!BY90-'MATRIZ (A)'!BY90</f>
        <v>-8.3578261039056817E-5</v>
      </c>
      <c r="BZ90" s="35">
        <f>+'MATRIZ (I)'!BZ90-'MATRIZ (A)'!BZ90</f>
        <v>-8.1872113659151011E-5</v>
      </c>
      <c r="CA90" s="35">
        <f>+'MATRIZ (I)'!CA90-'MATRIZ (A)'!CA90</f>
        <v>-5.4125970126791916E-4</v>
      </c>
      <c r="CB90" s="35">
        <f>+'MATRIZ (I)'!CB90-'MATRIZ (A)'!CB90</f>
        <v>-5.5336996356982471E-6</v>
      </c>
      <c r="CC90" s="35">
        <f>+'MATRIZ (I)'!CC90-'MATRIZ (A)'!CC90</f>
        <v>0.99825139706184474</v>
      </c>
      <c r="CD90" s="35">
        <f>+'MATRIZ (I)'!CD90-'MATRIZ (A)'!CD90</f>
        <v>-1.6024990135162347E-4</v>
      </c>
      <c r="CE90" s="35">
        <f>+'MATRIZ (I)'!CE90-'MATRIZ (A)'!CE90</f>
        <v>-6.3140817583577657E-4</v>
      </c>
      <c r="CF90" s="35">
        <f>+'MATRIZ (I)'!CF90-'MATRIZ (A)'!CF90</f>
        <v>-7.8823892940088936E-5</v>
      </c>
      <c r="CG90" s="35">
        <f>+'MATRIZ (I)'!CG90-'MATRIZ (A)'!CG90</f>
        <v>-1.7821919260630928E-5</v>
      </c>
      <c r="CH90" s="35">
        <f>+'MATRIZ (I)'!CH90-'MATRIZ (A)'!CH90</f>
        <v>-4.1153066075099714E-5</v>
      </c>
      <c r="CI90" s="35">
        <f>+'MATRIZ (I)'!CI90-'MATRIZ (A)'!CI90</f>
        <v>-2.019231948725273E-5</v>
      </c>
      <c r="CJ90" s="35">
        <f>+'MATRIZ (I)'!CJ90-'MATRIZ (A)'!CJ90</f>
        <v>-3.3945272004721154E-4</v>
      </c>
      <c r="CK90" s="35">
        <f>+'MATRIZ (I)'!CK90-'MATRIZ (A)'!CK90</f>
        <v>-4.3093860689234749E-5</v>
      </c>
      <c r="CL90" s="35">
        <f>+'MATRIZ (I)'!CL90-'MATRIZ (A)'!CL90</f>
        <v>-3.6425211579071412E-4</v>
      </c>
      <c r="CM90" s="35">
        <f>+'MATRIZ (I)'!CM90-'MATRIZ (A)'!CM90</f>
        <v>-2.1570494896615944E-2</v>
      </c>
      <c r="CN90" s="35">
        <f>+'MATRIZ (I)'!CN90-'MATRIZ (A)'!CN90</f>
        <v>-1.6485488930619767E-4</v>
      </c>
      <c r="CO90" s="35">
        <f>+'MATRIZ (I)'!CO90-'MATRIZ (A)'!CO90</f>
        <v>-1.9892997459308328E-5</v>
      </c>
      <c r="CP90" s="35">
        <f>+'MATRIZ (I)'!CP90-'MATRIZ (A)'!CP90</f>
        <v>-2.3458501726859415E-4</v>
      </c>
      <c r="CQ90" s="35">
        <f>+'MATRIZ (I)'!CQ90-'MATRIZ (A)'!CQ90</f>
        <v>-1.6042390985585484E-5</v>
      </c>
      <c r="CR90" s="35">
        <f>+'MATRIZ (I)'!CR90-'MATRIZ (A)'!CR90</f>
        <v>-8.9357158355316332E-6</v>
      </c>
      <c r="CS90" s="35">
        <f>+'MATRIZ (I)'!CS90-'MATRIZ (A)'!CS90</f>
        <v>-2.4790432024845058E-5</v>
      </c>
      <c r="CT90" s="35">
        <f>+'MATRIZ (I)'!CT90-'MATRIZ (A)'!CT90</f>
        <v>-3.4511515629847314E-5</v>
      </c>
      <c r="CU90" s="35">
        <f>+'MATRIZ (I)'!CU90-'MATRIZ (A)'!CU90</f>
        <v>-6.9459611180737327E-5</v>
      </c>
      <c r="CV90" s="35">
        <f>+'MATRIZ (I)'!CV90-'MATRIZ (A)'!CV90</f>
        <v>-1.0862110182204952E-4</v>
      </c>
      <c r="CW90" s="35">
        <f>+'MATRIZ (I)'!CW90-'MATRIZ (A)'!CW90</f>
        <v>-6.4764866276950079E-6</v>
      </c>
      <c r="CX90" s="35">
        <f>+'MATRIZ (I)'!CX90-'MATRIZ (A)'!CX90</f>
        <v>-1.8133727375753314E-4</v>
      </c>
      <c r="CY90" s="35">
        <f>+'MATRIZ (I)'!CY90-'MATRIZ (A)'!CY90</f>
        <v>-2.2198505290219252E-5</v>
      </c>
      <c r="CZ90" s="35">
        <f>+'MATRIZ (I)'!CZ90-'MATRIZ (A)'!CZ90</f>
        <v>-1.4067037891502735E-5</v>
      </c>
      <c r="DA90" s="35">
        <f>+'MATRIZ (I)'!DA90-'MATRIZ (A)'!DA90</f>
        <v>-5.3585033827411158E-5</v>
      </c>
      <c r="DB90" s="35">
        <f>+'MATRIZ (I)'!DB90-'MATRIZ (A)'!DB90</f>
        <v>-7.8727594696780275E-6</v>
      </c>
      <c r="DC90" s="35">
        <f>+'MATRIZ (I)'!DC90-'MATRIZ (A)'!DC90</f>
        <v>-1.6131139685114243E-5</v>
      </c>
      <c r="DD90" s="35">
        <f>+'MATRIZ (I)'!DD90-'MATRIZ (A)'!DD90</f>
        <v>-2.6340069856237523E-5</v>
      </c>
      <c r="DE90" s="35">
        <f>+'MATRIZ (I)'!DE90-'MATRIZ (A)'!DE90</f>
        <v>-1.4034399986195106E-6</v>
      </c>
      <c r="DF90" s="35">
        <f>+'MATRIZ (I)'!DF90-'MATRIZ (A)'!DF90</f>
        <v>-7.1228480721728969E-6</v>
      </c>
      <c r="DG90" s="35">
        <f>+'MATRIZ (I)'!DG90-'MATRIZ (A)'!DG90</f>
        <v>-4.9745653075387008E-5</v>
      </c>
      <c r="DH90" s="35">
        <f>+'MATRIZ (I)'!DH90-'MATRIZ (A)'!DH90</f>
        <v>-1.2686088341603366E-5</v>
      </c>
      <c r="DI90" s="35">
        <f>+'MATRIZ (I)'!DI90-'MATRIZ (A)'!DI90</f>
        <v>-1.1666091263588947E-5</v>
      </c>
      <c r="DJ90" s="35">
        <f>+'MATRIZ (I)'!DJ90-'MATRIZ (A)'!DJ90</f>
        <v>-9.372923354958961E-6</v>
      </c>
      <c r="DK90" s="35">
        <f>+'MATRIZ (I)'!DK90-'MATRIZ (A)'!DK90</f>
        <v>-1.7535140469442058E-4</v>
      </c>
      <c r="DL90" s="35">
        <f>+'MATRIZ (I)'!DL90-'MATRIZ (A)'!DL90</f>
        <v>-2.5961540997181482E-5</v>
      </c>
      <c r="DM90" s="35">
        <f>+'MATRIZ (I)'!DM90-'MATRIZ (A)'!DM90</f>
        <v>-1.6594936213500124E-5</v>
      </c>
      <c r="DN90" s="35">
        <f>+'MATRIZ (I)'!DN90-'MATRIZ (A)'!DN90</f>
        <v>-9.5113365591662015E-6</v>
      </c>
      <c r="DO90" s="35">
        <f>+'MATRIZ (I)'!DO90-'MATRIZ (A)'!DO90</f>
        <v>-2.7233683249977925E-5</v>
      </c>
      <c r="DP90" s="35">
        <f>+'MATRIZ (I)'!DP90-'MATRIZ (A)'!DP90</f>
        <v>-5.4215645637419724E-4</v>
      </c>
      <c r="DQ90" s="35">
        <f>+'MATRIZ (I)'!DQ90-'MATRIZ (A)'!DQ90</f>
        <v>-4.8127112472400101E-7</v>
      </c>
      <c r="DR90" s="35">
        <f>+'MATRIZ (I)'!DR90-'MATRIZ (A)'!DR90</f>
        <v>-1.064278918305554E-5</v>
      </c>
      <c r="DS90" s="35">
        <f>+'MATRIZ (I)'!DS90-'MATRIZ (A)'!DS90</f>
        <v>-2.9199559408230465E-5</v>
      </c>
      <c r="DT90" s="35">
        <f>+'MATRIZ (I)'!DT90-'MATRIZ (A)'!DT90</f>
        <v>-2.871026503727382E-5</v>
      </c>
      <c r="DU90" s="35">
        <f>+'MATRIZ (I)'!DU90-'MATRIZ (A)'!DU90</f>
        <v>-4.7913192644256169E-6</v>
      </c>
      <c r="DV90" s="35">
        <f>+'MATRIZ (I)'!DV90-'MATRIZ (A)'!DV90</f>
        <v>-9.7882418128742685E-5</v>
      </c>
      <c r="DW90" s="35">
        <f>+'MATRIZ (I)'!DW90-'MATRIZ (A)'!DW90</f>
        <v>-3.6709450034341705E-5</v>
      </c>
      <c r="DX90" s="35">
        <f>+'MATRIZ (I)'!DX90-'MATRIZ (A)'!DX90</f>
        <v>-6.3426260164357269E-6</v>
      </c>
      <c r="DY90" s="35">
        <f>+'MATRIZ (I)'!DY90-'MATRIZ (A)'!DY90</f>
        <v>-3.5460025370039595E-5</v>
      </c>
      <c r="DZ90" s="35">
        <f>+'MATRIZ (I)'!DZ90-'MATRIZ (A)'!DZ90</f>
        <v>-2.3709774403097698E-5</v>
      </c>
      <c r="EA90" s="35">
        <f>+'MATRIZ (I)'!EA90-'MATRIZ (A)'!EA90</f>
        <v>-2.0869985722234708E-5</v>
      </c>
      <c r="EB90" s="35">
        <f>+'MATRIZ (I)'!EB90-'MATRIZ (A)'!EB90</f>
        <v>-4.3458649994041214E-4</v>
      </c>
      <c r="EC90" s="35">
        <f>+'MATRIZ (I)'!EC90-'MATRIZ (A)'!EC90</f>
        <v>-5.3723255751041568E-5</v>
      </c>
      <c r="ED90" s="35">
        <f>+'MATRIZ (I)'!ED90-'MATRIZ (A)'!ED90</f>
        <v>-2.6622603419873422E-5</v>
      </c>
      <c r="EE90" s="35">
        <f>+'MATRIZ (I)'!EE90-'MATRIZ (A)'!EE90</f>
        <v>-1.2653174628745212E-4</v>
      </c>
      <c r="EF90" s="35">
        <f>+'MATRIZ (I)'!EF90-'MATRIZ (A)'!EF90</f>
        <v>-8.7289198376718112E-5</v>
      </c>
      <c r="EG90" s="35">
        <f>+'MATRIZ (I)'!EG90-'MATRIZ (A)'!EG90</f>
        <v>-3.8331136272293325E-5</v>
      </c>
      <c r="EH90" s="35">
        <f>+'MATRIZ (I)'!EH90-'MATRIZ (A)'!EH90</f>
        <v>0</v>
      </c>
    </row>
    <row r="91" spans="1:138" s="7" customFormat="1" ht="21.95" customHeight="1" thickBot="1" x14ac:dyDescent="0.25">
      <c r="A91" s="12" t="s">
        <v>246</v>
      </c>
      <c r="B91" s="12" t="s">
        <v>247</v>
      </c>
      <c r="C91" s="35">
        <f>+'MATRIZ (I)'!C91-'MATRIZ (A)'!C91</f>
        <v>-3.134259594684101E-6</v>
      </c>
      <c r="D91" s="35">
        <f>+'MATRIZ (I)'!D91-'MATRIZ (A)'!D91</f>
        <v>-2.112895035965275E-6</v>
      </c>
      <c r="E91" s="35">
        <f>+'MATRIZ (I)'!E91-'MATRIZ (A)'!E91</f>
        <v>-3.0555059429908881E-4</v>
      </c>
      <c r="F91" s="35">
        <f>+'MATRIZ (I)'!F91-'MATRIZ (A)'!F91</f>
        <v>-4.481437826089421E-6</v>
      </c>
      <c r="G91" s="35">
        <f>+'MATRIZ (I)'!G91-'MATRIZ (A)'!G91</f>
        <v>-8.3015698679290879E-6</v>
      </c>
      <c r="H91" s="35">
        <f>+'MATRIZ (I)'!H91-'MATRIZ (A)'!H91</f>
        <v>-8.5141110362162595E-6</v>
      </c>
      <c r="I91" s="35">
        <f>+'MATRIZ (I)'!I91-'MATRIZ (A)'!I91</f>
        <v>-5.4446517672677037E-6</v>
      </c>
      <c r="J91" s="35">
        <f>+'MATRIZ (I)'!J91-'MATRIZ (A)'!J91</f>
        <v>-2.8842633959544718E-6</v>
      </c>
      <c r="K91" s="35">
        <f>+'MATRIZ (I)'!K91-'MATRIZ (A)'!K91</f>
        <v>-8.014465201593264E-6</v>
      </c>
      <c r="L91" s="35">
        <f>+'MATRIZ (I)'!L91-'MATRIZ (A)'!L91</f>
        <v>-7.6172384081480699E-6</v>
      </c>
      <c r="M91" s="35">
        <f>+'MATRIZ (I)'!M91-'MATRIZ (A)'!M91</f>
        <v>-2.806892854339035E-6</v>
      </c>
      <c r="N91" s="35">
        <f>+'MATRIZ (I)'!N91-'MATRIZ (A)'!N91</f>
        <v>-8.894932919170084E-6</v>
      </c>
      <c r="O91" s="35">
        <f>+'MATRIZ (I)'!O91-'MATRIZ (A)'!O91</f>
        <v>-2.6060360329007589E-5</v>
      </c>
      <c r="P91" s="35">
        <f>+'MATRIZ (I)'!P91-'MATRIZ (A)'!P91</f>
        <v>-5.1055982857419297E-5</v>
      </c>
      <c r="Q91" s="35">
        <f>+'MATRIZ (I)'!Q91-'MATRIZ (A)'!Q91</f>
        <v>-3.9989502809836198E-6</v>
      </c>
      <c r="R91" s="35">
        <f>+'MATRIZ (I)'!R91-'MATRIZ (A)'!R91</f>
        <v>-5.6691167138445634E-6</v>
      </c>
      <c r="S91" s="35">
        <f>+'MATRIZ (I)'!S91-'MATRIZ (A)'!S91</f>
        <v>-1.0967323018954565E-5</v>
      </c>
      <c r="T91" s="35">
        <f>+'MATRIZ (I)'!T91-'MATRIZ (A)'!T91</f>
        <v>-3.0157993349435912E-6</v>
      </c>
      <c r="U91" s="35">
        <f>+'MATRIZ (I)'!U91-'MATRIZ (A)'!U91</f>
        <v>-3.3785037918207167E-6</v>
      </c>
      <c r="V91" s="35">
        <f>+'MATRIZ (I)'!V91-'MATRIZ (A)'!V91</f>
        <v>-9.1235041219101361E-6</v>
      </c>
      <c r="W91" s="35">
        <f>+'MATRIZ (I)'!W91-'MATRIZ (A)'!W91</f>
        <v>-2.4507650767432192E-5</v>
      </c>
      <c r="X91" s="35">
        <f>+'MATRIZ (I)'!X91-'MATRIZ (A)'!X91</f>
        <v>-7.8108809923650003E-5</v>
      </c>
      <c r="Y91" s="35">
        <f>+'MATRIZ (I)'!Y91-'MATRIZ (A)'!Y91</f>
        <v>-8.0324265086146524E-6</v>
      </c>
      <c r="Z91" s="35">
        <f>+'MATRIZ (I)'!Z91-'MATRIZ (A)'!Z91</f>
        <v>-6.6760885911396954E-6</v>
      </c>
      <c r="AA91" s="35">
        <f>+'MATRIZ (I)'!AA91-'MATRIZ (A)'!AA91</f>
        <v>-6.7773722286685299E-5</v>
      </c>
      <c r="AB91" s="35">
        <f>+'MATRIZ (I)'!AB91-'MATRIZ (A)'!AB91</f>
        <v>-2.3373235549254408E-6</v>
      </c>
      <c r="AC91" s="35">
        <f>+'MATRIZ (I)'!AC91-'MATRIZ (A)'!AC91</f>
        <v>-8.3593928423425639E-7</v>
      </c>
      <c r="AD91" s="35">
        <f>+'MATRIZ (I)'!AD91-'MATRIZ (A)'!AD91</f>
        <v>-1.1740224903533449E-4</v>
      </c>
      <c r="AE91" s="35">
        <f>+'MATRIZ (I)'!AE91-'MATRIZ (A)'!AE91</f>
        <v>-6.8461290963422014E-6</v>
      </c>
      <c r="AF91" s="35">
        <f>+'MATRIZ (I)'!AF91-'MATRIZ (A)'!AF91</f>
        <v>-4.9467943377698648E-6</v>
      </c>
      <c r="AG91" s="35">
        <f>+'MATRIZ (I)'!AG91-'MATRIZ (A)'!AG91</f>
        <v>-3.30819723488991E-7</v>
      </c>
      <c r="AH91" s="35">
        <f>+'MATRIZ (I)'!AH91-'MATRIZ (A)'!AH91</f>
        <v>-5.7174109999678676E-6</v>
      </c>
      <c r="AI91" s="35">
        <f>+'MATRIZ (I)'!AI91-'MATRIZ (A)'!AI91</f>
        <v>-1.0104198339901441E-4</v>
      </c>
      <c r="AJ91" s="35">
        <f>+'MATRIZ (I)'!AJ91-'MATRIZ (A)'!AJ91</f>
        <v>-2.3126829720499008E-4</v>
      </c>
      <c r="AK91" s="35">
        <f>+'MATRIZ (I)'!AK91-'MATRIZ (A)'!AK91</f>
        <v>-2.9713429708466953E-4</v>
      </c>
      <c r="AL91" s="35">
        <f>+'MATRIZ (I)'!AL91-'MATRIZ (A)'!AL91</f>
        <v>-2.3147329873931884E-4</v>
      </c>
      <c r="AM91" s="35">
        <f>+'MATRIZ (I)'!AM91-'MATRIZ (A)'!AM91</f>
        <v>-2.5653448382819216E-5</v>
      </c>
      <c r="AN91" s="35">
        <f>+'MATRIZ (I)'!AN91-'MATRIZ (A)'!AN91</f>
        <v>-2.6682561429163773E-6</v>
      </c>
      <c r="AO91" s="35">
        <f>+'MATRIZ (I)'!AO91-'MATRIZ (A)'!AO91</f>
        <v>-5.519662602757976E-7</v>
      </c>
      <c r="AP91" s="35">
        <f>+'MATRIZ (I)'!AP91-'MATRIZ (A)'!AP91</f>
        <v>-2.1096068434973223E-5</v>
      </c>
      <c r="AQ91" s="35">
        <f>+'MATRIZ (I)'!AQ91-'MATRIZ (A)'!AQ91</f>
        <v>-4.493533618851424E-4</v>
      </c>
      <c r="AR91" s="35">
        <f>+'MATRIZ (I)'!AR91-'MATRIZ (A)'!AR91</f>
        <v>-6.8170385932999191E-4</v>
      </c>
      <c r="AS91" s="35">
        <f>+'MATRIZ (I)'!AS91-'MATRIZ (A)'!AS91</f>
        <v>-1.9171246474954801E-4</v>
      </c>
      <c r="AT91" s="35">
        <f>+'MATRIZ (I)'!AT91-'MATRIZ (A)'!AT91</f>
        <v>-9.1721291265367366E-6</v>
      </c>
      <c r="AU91" s="35">
        <f>+'MATRIZ (I)'!AU91-'MATRIZ (A)'!AU91</f>
        <v>-1.114815684780781E-7</v>
      </c>
      <c r="AV91" s="35">
        <f>+'MATRIZ (I)'!AV91-'MATRIZ (A)'!AV91</f>
        <v>-1.6154753283346414E-6</v>
      </c>
      <c r="AW91" s="35">
        <f>+'MATRIZ (I)'!AW91-'MATRIZ (A)'!AW91</f>
        <v>-2.2839122921919613E-4</v>
      </c>
      <c r="AX91" s="35">
        <f>+'MATRIZ (I)'!AX91-'MATRIZ (A)'!AX91</f>
        <v>-3.61280828735106E-4</v>
      </c>
      <c r="AY91" s="35">
        <f>+'MATRIZ (I)'!AY91-'MATRIZ (A)'!AY91</f>
        <v>-8.2033056313972412E-5</v>
      </c>
      <c r="AZ91" s="35">
        <f>+'MATRIZ (I)'!AZ91-'MATRIZ (A)'!AZ91</f>
        <v>-1.024342138919056E-5</v>
      </c>
      <c r="BA91" s="35">
        <f>+'MATRIZ (I)'!BA91-'MATRIZ (A)'!BA91</f>
        <v>-2.1407908591913069E-6</v>
      </c>
      <c r="BB91" s="35">
        <f>+'MATRIZ (I)'!BB91-'MATRIZ (A)'!BB91</f>
        <v>-1.839404189011846E-4</v>
      </c>
      <c r="BC91" s="35">
        <f>+'MATRIZ (I)'!BC91-'MATRIZ (A)'!BC91</f>
        <v>-2.6303831618011074E-4</v>
      </c>
      <c r="BD91" s="35">
        <f>+'MATRIZ (I)'!BD91-'MATRIZ (A)'!BD91</f>
        <v>-3.2990307368301168E-5</v>
      </c>
      <c r="BE91" s="35">
        <f>+'MATRIZ (I)'!BE91-'MATRIZ (A)'!BE91</f>
        <v>-2.8443859400789211E-4</v>
      </c>
      <c r="BF91" s="35">
        <f>+'MATRIZ (I)'!BF91-'MATRIZ (A)'!BF91</f>
        <v>-5.6205598340637529E-5</v>
      </c>
      <c r="BG91" s="35">
        <f>+'MATRIZ (I)'!BG91-'MATRIZ (A)'!BG91</f>
        <v>-1.350560505066479E-4</v>
      </c>
      <c r="BH91" s="35">
        <f>+'MATRIZ (I)'!BH91-'MATRIZ (A)'!BH91</f>
        <v>-6.4202142432275087E-5</v>
      </c>
      <c r="BI91" s="35">
        <f>+'MATRIZ (I)'!BI91-'MATRIZ (A)'!BI91</f>
        <v>0</v>
      </c>
      <c r="BJ91" s="35">
        <f>+'MATRIZ (I)'!BJ91-'MATRIZ (A)'!BJ91</f>
        <v>-3.9108698057784474E-5</v>
      </c>
      <c r="BK91" s="35">
        <f>+'MATRIZ (I)'!BK91-'MATRIZ (A)'!BK91</f>
        <v>-1.1715182118062744E-3</v>
      </c>
      <c r="BL91" s="35">
        <f>+'MATRIZ (I)'!BL91-'MATRIZ (A)'!BL91</f>
        <v>-1.2368521796338235E-4</v>
      </c>
      <c r="BM91" s="35">
        <f>+'MATRIZ (I)'!BM91-'MATRIZ (A)'!BM91</f>
        <v>-7.1713993034161271E-6</v>
      </c>
      <c r="BN91" s="35">
        <f>+'MATRIZ (I)'!BN91-'MATRIZ (A)'!BN91</f>
        <v>-7.2580129503570478E-5</v>
      </c>
      <c r="BO91" s="35">
        <f>+'MATRIZ (I)'!BO91-'MATRIZ (A)'!BO91</f>
        <v>-1.389227932766317E-4</v>
      </c>
      <c r="BP91" s="35">
        <f>+'MATRIZ (I)'!BP91-'MATRIZ (A)'!BP91</f>
        <v>-7.8840538928533809E-5</v>
      </c>
      <c r="BQ91" s="35">
        <f>+'MATRIZ (I)'!BQ91-'MATRIZ (A)'!BQ91</f>
        <v>-3.0586935507183398E-4</v>
      </c>
      <c r="BR91" s="35">
        <f>+'MATRIZ (I)'!BR91-'MATRIZ (A)'!BR91</f>
        <v>-8.3640251895933303E-5</v>
      </c>
      <c r="BS91" s="35">
        <f>+'MATRIZ (I)'!BS91-'MATRIZ (A)'!BS91</f>
        <v>-4.9757335396512153E-6</v>
      </c>
      <c r="BT91" s="35">
        <f>+'MATRIZ (I)'!BT91-'MATRIZ (A)'!BT91</f>
        <v>-6.0856113740569187E-6</v>
      </c>
      <c r="BU91" s="35">
        <f>+'MATRIZ (I)'!BU91-'MATRIZ (A)'!BU91</f>
        <v>-1.796442821483175E-5</v>
      </c>
      <c r="BV91" s="35">
        <f>+'MATRIZ (I)'!BV91-'MATRIZ (A)'!BV91</f>
        <v>-2.7160470259563488E-4</v>
      </c>
      <c r="BW91" s="35">
        <f>+'MATRIZ (I)'!BW91-'MATRIZ (A)'!BW91</f>
        <v>-2.6942445963216017E-4</v>
      </c>
      <c r="BX91" s="35">
        <f>+'MATRIZ (I)'!BX91-'MATRIZ (A)'!BX91</f>
        <v>-2.4698522413210472E-4</v>
      </c>
      <c r="BY91" s="35">
        <f>+'MATRIZ (I)'!BY91-'MATRIZ (A)'!BY91</f>
        <v>-2.2221065512031878E-4</v>
      </c>
      <c r="BZ91" s="35">
        <f>+'MATRIZ (I)'!BZ91-'MATRIZ (A)'!BZ91</f>
        <v>-1.8993767586257597E-4</v>
      </c>
      <c r="CA91" s="35">
        <f>+'MATRIZ (I)'!CA91-'MATRIZ (A)'!CA91</f>
        <v>-1.7048942007432324E-4</v>
      </c>
      <c r="CB91" s="35">
        <f>+'MATRIZ (I)'!CB91-'MATRIZ (A)'!CB91</f>
        <v>-4.9865823585856576E-6</v>
      </c>
      <c r="CC91" s="35">
        <f>+'MATRIZ (I)'!CC91-'MATRIZ (A)'!CC91</f>
        <v>-5.4767060811162786E-5</v>
      </c>
      <c r="CD91" s="35">
        <f>+'MATRIZ (I)'!CD91-'MATRIZ (A)'!CD91</f>
        <v>0.99944980686295704</v>
      </c>
      <c r="CE91" s="35">
        <f>+'MATRIZ (I)'!CE91-'MATRIZ (A)'!CE91</f>
        <v>-3.0175114649393586E-4</v>
      </c>
      <c r="CF91" s="35">
        <f>+'MATRIZ (I)'!CF91-'MATRIZ (A)'!CF91</f>
        <v>-8.5868046547995006E-4</v>
      </c>
      <c r="CG91" s="35">
        <f>+'MATRIZ (I)'!CG91-'MATRIZ (A)'!CG91</f>
        <v>-3.481544563149149E-6</v>
      </c>
      <c r="CH91" s="35">
        <f>+'MATRIZ (I)'!CH91-'MATRIZ (A)'!CH91</f>
        <v>-4.8797664892648013E-6</v>
      </c>
      <c r="CI91" s="35">
        <f>+'MATRIZ (I)'!CI91-'MATRIZ (A)'!CI91</f>
        <v>-1.9912009307882746E-6</v>
      </c>
      <c r="CJ91" s="35">
        <f>+'MATRIZ (I)'!CJ91-'MATRIZ (A)'!CJ91</f>
        <v>-5.0384751133321377E-6</v>
      </c>
      <c r="CK91" s="35">
        <f>+'MATRIZ (I)'!CK91-'MATRIZ (A)'!CK91</f>
        <v>-6.7144793188773631E-6</v>
      </c>
      <c r="CL91" s="35">
        <f>+'MATRIZ (I)'!CL91-'MATRIZ (A)'!CL91</f>
        <v>-7.208821109495647E-6</v>
      </c>
      <c r="CM91" s="35">
        <f>+'MATRIZ (I)'!CM91-'MATRIZ (A)'!CM91</f>
        <v>-3.8427626400219865E-4</v>
      </c>
      <c r="CN91" s="35">
        <f>+'MATRIZ (I)'!CN91-'MATRIZ (A)'!CN91</f>
        <v>-5.3210184941885971E-5</v>
      </c>
      <c r="CO91" s="35">
        <f>+'MATRIZ (I)'!CO91-'MATRIZ (A)'!CO91</f>
        <v>-3.9622846931409289E-6</v>
      </c>
      <c r="CP91" s="35">
        <f>+'MATRIZ (I)'!CP91-'MATRIZ (A)'!CP91</f>
        <v>-3.4357963677470566E-6</v>
      </c>
      <c r="CQ91" s="35">
        <f>+'MATRIZ (I)'!CQ91-'MATRIZ (A)'!CQ91</f>
        <v>-3.5822202139622109E-6</v>
      </c>
      <c r="CR91" s="35">
        <f>+'MATRIZ (I)'!CR91-'MATRIZ (A)'!CR91</f>
        <v>-3.0444350907513013E-6</v>
      </c>
      <c r="CS91" s="35">
        <f>+'MATRIZ (I)'!CS91-'MATRIZ (A)'!CS91</f>
        <v>-2.3970050607564604E-6</v>
      </c>
      <c r="CT91" s="35">
        <f>+'MATRIZ (I)'!CT91-'MATRIZ (A)'!CT91</f>
        <v>-2.3684549670585995E-6</v>
      </c>
      <c r="CU91" s="35">
        <f>+'MATRIZ (I)'!CU91-'MATRIZ (A)'!CU91</f>
        <v>-3.5233652926437373E-6</v>
      </c>
      <c r="CV91" s="35">
        <f>+'MATRIZ (I)'!CV91-'MATRIZ (A)'!CV91</f>
        <v>-2.5124976299210254E-5</v>
      </c>
      <c r="CW91" s="35">
        <f>+'MATRIZ (I)'!CW91-'MATRIZ (A)'!CW91</f>
        <v>-6.2648515639289242E-7</v>
      </c>
      <c r="CX91" s="35">
        <f>+'MATRIZ (I)'!CX91-'MATRIZ (A)'!CX91</f>
        <v>-4.3241401798958E-6</v>
      </c>
      <c r="CY91" s="35">
        <f>+'MATRIZ (I)'!CY91-'MATRIZ (A)'!CY91</f>
        <v>-6.5348376055937587E-6</v>
      </c>
      <c r="CZ91" s="35">
        <f>+'MATRIZ (I)'!CZ91-'MATRIZ (A)'!CZ91</f>
        <v>-5.5298704558272421E-7</v>
      </c>
      <c r="DA91" s="35">
        <f>+'MATRIZ (I)'!DA91-'MATRIZ (A)'!DA91</f>
        <v>-3.0984716747529479E-6</v>
      </c>
      <c r="DB91" s="35">
        <f>+'MATRIZ (I)'!DB91-'MATRIZ (A)'!DB91</f>
        <v>-8.0090178866429494E-6</v>
      </c>
      <c r="DC91" s="35">
        <f>+'MATRIZ (I)'!DC91-'MATRIZ (A)'!DC91</f>
        <v>-1.0725328706184394E-6</v>
      </c>
      <c r="DD91" s="35">
        <f>+'MATRIZ (I)'!DD91-'MATRIZ (A)'!DD91</f>
        <v>-3.295684997806205E-7</v>
      </c>
      <c r="DE91" s="35">
        <f>+'MATRIZ (I)'!DE91-'MATRIZ (A)'!DE91</f>
        <v>-8.7705921372725264E-8</v>
      </c>
      <c r="DF91" s="35">
        <f>+'MATRIZ (I)'!DF91-'MATRIZ (A)'!DF91</f>
        <v>-3.4814467812500647E-7</v>
      </c>
      <c r="DG91" s="35">
        <f>+'MATRIZ (I)'!DG91-'MATRIZ (A)'!DG91</f>
        <v>-6.0840638964945201E-6</v>
      </c>
      <c r="DH91" s="35">
        <f>+'MATRIZ (I)'!DH91-'MATRIZ (A)'!DH91</f>
        <v>-1.3073445733079375E-6</v>
      </c>
      <c r="DI91" s="35">
        <f>+'MATRIZ (I)'!DI91-'MATRIZ (A)'!DI91</f>
        <v>-9.2520701753547463E-7</v>
      </c>
      <c r="DJ91" s="35">
        <f>+'MATRIZ (I)'!DJ91-'MATRIZ (A)'!DJ91</f>
        <v>-1.2956517400564175E-5</v>
      </c>
      <c r="DK91" s="35">
        <f>+'MATRIZ (I)'!DK91-'MATRIZ (A)'!DK91</f>
        <v>-9.4260438718734761E-7</v>
      </c>
      <c r="DL91" s="35">
        <f>+'MATRIZ (I)'!DL91-'MATRIZ (A)'!DL91</f>
        <v>-1.2768381781971944E-3</v>
      </c>
      <c r="DM91" s="35">
        <f>+'MATRIZ (I)'!DM91-'MATRIZ (A)'!DM91</f>
        <v>-1.2210985391383634E-6</v>
      </c>
      <c r="DN91" s="35">
        <f>+'MATRIZ (I)'!DN91-'MATRIZ (A)'!DN91</f>
        <v>-2.1041620535444927E-6</v>
      </c>
      <c r="DO91" s="35">
        <f>+'MATRIZ (I)'!DO91-'MATRIZ (A)'!DO91</f>
        <v>-7.3421435422559101E-3</v>
      </c>
      <c r="DP91" s="35">
        <f>+'MATRIZ (I)'!DP91-'MATRIZ (A)'!DP91</f>
        <v>-1.2785984971934505E-6</v>
      </c>
      <c r="DQ91" s="35">
        <f>+'MATRIZ (I)'!DQ91-'MATRIZ (A)'!DQ91</f>
        <v>-7.2144660811482233E-8</v>
      </c>
      <c r="DR91" s="35">
        <f>+'MATRIZ (I)'!DR91-'MATRIZ (A)'!DR91</f>
        <v>-7.2868437758554126E-7</v>
      </c>
      <c r="DS91" s="35">
        <f>+'MATRIZ (I)'!DS91-'MATRIZ (A)'!DS91</f>
        <v>-6.9138895455827901E-7</v>
      </c>
      <c r="DT91" s="35">
        <f>+'MATRIZ (I)'!DT91-'MATRIZ (A)'!DT91</f>
        <v>-7.015276478077019E-6</v>
      </c>
      <c r="DU91" s="35">
        <f>+'MATRIZ (I)'!DU91-'MATRIZ (A)'!DU91</f>
        <v>-6.2276502050142397E-5</v>
      </c>
      <c r="DV91" s="35">
        <f>+'MATRIZ (I)'!DV91-'MATRIZ (A)'!DV91</f>
        <v>-3.8634431932840904E-5</v>
      </c>
      <c r="DW91" s="35">
        <f>+'MATRIZ (I)'!DW91-'MATRIZ (A)'!DW91</f>
        <v>-8.3009532248714765E-5</v>
      </c>
      <c r="DX91" s="35">
        <f>+'MATRIZ (I)'!DX91-'MATRIZ (A)'!DX91</f>
        <v>-1.9805477969282097E-7</v>
      </c>
      <c r="DY91" s="35">
        <f>+'MATRIZ (I)'!DY91-'MATRIZ (A)'!DY91</f>
        <v>-3.2562672312998267E-5</v>
      </c>
      <c r="DZ91" s="35">
        <f>+'MATRIZ (I)'!DZ91-'MATRIZ (A)'!DZ91</f>
        <v>-1.6365679972439567E-3</v>
      </c>
      <c r="EA91" s="35">
        <f>+'MATRIZ (I)'!EA91-'MATRIZ (A)'!EA91</f>
        <v>-4.9069256290084332E-6</v>
      </c>
      <c r="EB91" s="35">
        <f>+'MATRIZ (I)'!EB91-'MATRIZ (A)'!EB91</f>
        <v>-2.1211437116896951E-6</v>
      </c>
      <c r="EC91" s="35">
        <f>+'MATRIZ (I)'!EC91-'MATRIZ (A)'!EC91</f>
        <v>-8.2397820714114312E-6</v>
      </c>
      <c r="ED91" s="35">
        <f>+'MATRIZ (I)'!ED91-'MATRIZ (A)'!ED91</f>
        <v>-1.5573837559709777E-6</v>
      </c>
      <c r="EE91" s="35">
        <f>+'MATRIZ (I)'!EE91-'MATRIZ (A)'!EE91</f>
        <v>-3.9691956370112242E-6</v>
      </c>
      <c r="EF91" s="35">
        <f>+'MATRIZ (I)'!EF91-'MATRIZ (A)'!EF91</f>
        <v>-1.4644719278578697E-6</v>
      </c>
      <c r="EG91" s="35">
        <f>+'MATRIZ (I)'!EG91-'MATRIZ (A)'!EG91</f>
        <v>-4.5768579725697229E-5</v>
      </c>
      <c r="EH91" s="35">
        <f>+'MATRIZ (I)'!EH91-'MATRIZ (A)'!EH91</f>
        <v>0</v>
      </c>
    </row>
    <row r="92" spans="1:138" s="7" customFormat="1" ht="21.95" customHeight="1" thickBot="1" x14ac:dyDescent="0.25">
      <c r="A92" s="12" t="s">
        <v>248</v>
      </c>
      <c r="B92" s="12" t="s">
        <v>249</v>
      </c>
      <c r="C92" s="35">
        <f>+'MATRIZ (I)'!C92-'MATRIZ (A)'!C92</f>
        <v>-1.3024497523730927E-4</v>
      </c>
      <c r="D92" s="35">
        <f>+'MATRIZ (I)'!D92-'MATRIZ (A)'!D92</f>
        <v>-1.5643242840939584E-4</v>
      </c>
      <c r="E92" s="35">
        <f>+'MATRIZ (I)'!E92-'MATRIZ (A)'!E92</f>
        <v>-1.0900204037147404E-3</v>
      </c>
      <c r="F92" s="35">
        <f>+'MATRIZ (I)'!F92-'MATRIZ (A)'!F92</f>
        <v>-4.1647022403354646E-5</v>
      </c>
      <c r="G92" s="35">
        <f>+'MATRIZ (I)'!G92-'MATRIZ (A)'!G92</f>
        <v>-5.4715560634432738E-5</v>
      </c>
      <c r="H92" s="35">
        <f>+'MATRIZ (I)'!H92-'MATRIZ (A)'!H92</f>
        <v>-5.4915300744232481E-5</v>
      </c>
      <c r="I92" s="35">
        <f>+'MATRIZ (I)'!I92-'MATRIZ (A)'!I92</f>
        <v>-6.6567921259056659E-5</v>
      </c>
      <c r="J92" s="35">
        <f>+'MATRIZ (I)'!J92-'MATRIZ (A)'!J92</f>
        <v>-2.6585596407524994E-5</v>
      </c>
      <c r="K92" s="35">
        <f>+'MATRIZ (I)'!K92-'MATRIZ (A)'!K92</f>
        <v>-2.1635017632012555E-5</v>
      </c>
      <c r="L92" s="35">
        <f>+'MATRIZ (I)'!L92-'MATRIZ (A)'!L92</f>
        <v>-2.9067785080969677E-5</v>
      </c>
      <c r="M92" s="35">
        <f>+'MATRIZ (I)'!M92-'MATRIZ (A)'!M92</f>
        <v>-2.108523643729081E-4</v>
      </c>
      <c r="N92" s="35">
        <f>+'MATRIZ (I)'!N92-'MATRIZ (A)'!N92</f>
        <v>-4.0873369822008683E-5</v>
      </c>
      <c r="O92" s="35">
        <f>+'MATRIZ (I)'!O92-'MATRIZ (A)'!O92</f>
        <v>-1.1106816868994971E-4</v>
      </c>
      <c r="P92" s="35">
        <f>+'MATRIZ (I)'!P92-'MATRIZ (A)'!P92</f>
        <v>-1.2984665746661647E-4</v>
      </c>
      <c r="Q92" s="35">
        <f>+'MATRIZ (I)'!Q92-'MATRIZ (A)'!Q92</f>
        <v>-8.6658594861125835E-4</v>
      </c>
      <c r="R92" s="35">
        <f>+'MATRIZ (I)'!R92-'MATRIZ (A)'!R92</f>
        <v>-8.6766802417863778E-6</v>
      </c>
      <c r="S92" s="35">
        <f>+'MATRIZ (I)'!S92-'MATRIZ (A)'!S92</f>
        <v>-9.8930790246750379E-8</v>
      </c>
      <c r="T92" s="35">
        <f>+'MATRIZ (I)'!T92-'MATRIZ (A)'!T92</f>
        <v>-6.5228270436683673E-5</v>
      </c>
      <c r="U92" s="35">
        <f>+'MATRIZ (I)'!U92-'MATRIZ (A)'!U92</f>
        <v>-7.996811763958156E-4</v>
      </c>
      <c r="V92" s="35">
        <f>+'MATRIZ (I)'!V92-'MATRIZ (A)'!V92</f>
        <v>-8.6346428803596892E-6</v>
      </c>
      <c r="W92" s="35">
        <f>+'MATRIZ (I)'!W92-'MATRIZ (A)'!W92</f>
        <v>-7.4899710137892286E-5</v>
      </c>
      <c r="X92" s="35">
        <f>+'MATRIZ (I)'!X92-'MATRIZ (A)'!X92</f>
        <v>-5.507164379401604E-4</v>
      </c>
      <c r="Y92" s="35">
        <f>+'MATRIZ (I)'!Y92-'MATRIZ (A)'!Y92</f>
        <v>-1.6172218835124657E-4</v>
      </c>
      <c r="Z92" s="35">
        <f>+'MATRIZ (I)'!Z92-'MATRIZ (A)'!Z92</f>
        <v>-6.5738228395986693E-5</v>
      </c>
      <c r="AA92" s="35">
        <f>+'MATRIZ (I)'!AA92-'MATRIZ (A)'!AA92</f>
        <v>-1.2304920284272202E-4</v>
      </c>
      <c r="AB92" s="35">
        <f>+'MATRIZ (I)'!AB92-'MATRIZ (A)'!AB92</f>
        <v>-1.6811623380391614E-4</v>
      </c>
      <c r="AC92" s="35">
        <f>+'MATRIZ (I)'!AC92-'MATRIZ (A)'!AC92</f>
        <v>0</v>
      </c>
      <c r="AD92" s="35">
        <f>+'MATRIZ (I)'!AD92-'MATRIZ (A)'!AD92</f>
        <v>-4.1040562773293331E-3</v>
      </c>
      <c r="AE92" s="35">
        <f>+'MATRIZ (I)'!AE92-'MATRIZ (A)'!AE92</f>
        <v>-6.5706213810168122E-5</v>
      </c>
      <c r="AF92" s="35">
        <f>+'MATRIZ (I)'!AF92-'MATRIZ (A)'!AF92</f>
        <v>-4.2867788339153033E-5</v>
      </c>
      <c r="AG92" s="35">
        <f>+'MATRIZ (I)'!AG92-'MATRIZ (A)'!AG92</f>
        <v>-7.91677168924182E-5</v>
      </c>
      <c r="AH92" s="35">
        <f>+'MATRIZ (I)'!AH92-'MATRIZ (A)'!AH92</f>
        <v>0</v>
      </c>
      <c r="AI92" s="35">
        <f>+'MATRIZ (I)'!AI92-'MATRIZ (A)'!AI92</f>
        <v>-3.4655792267896106E-4</v>
      </c>
      <c r="AJ92" s="35">
        <f>+'MATRIZ (I)'!AJ92-'MATRIZ (A)'!AJ92</f>
        <v>-6.6446778331458374E-4</v>
      </c>
      <c r="AK92" s="35">
        <f>+'MATRIZ (I)'!AK92-'MATRIZ (A)'!AK92</f>
        <v>-1.7925756773831453E-4</v>
      </c>
      <c r="AL92" s="35">
        <f>+'MATRIZ (I)'!AL92-'MATRIZ (A)'!AL92</f>
        <v>-9.3278164128177349E-4</v>
      </c>
      <c r="AM92" s="35">
        <f>+'MATRIZ (I)'!AM92-'MATRIZ (A)'!AM92</f>
        <v>-1.6688400003449949E-4</v>
      </c>
      <c r="AN92" s="35">
        <f>+'MATRIZ (I)'!AN92-'MATRIZ (A)'!AN92</f>
        <v>-1.2452117875594196E-4</v>
      </c>
      <c r="AO92" s="35">
        <f>+'MATRIZ (I)'!AO92-'MATRIZ (A)'!AO92</f>
        <v>-6.9735990611410184E-5</v>
      </c>
      <c r="AP92" s="35">
        <f>+'MATRIZ (I)'!AP92-'MATRIZ (A)'!AP92</f>
        <v>-1.7278098801930015E-4</v>
      </c>
      <c r="AQ92" s="35">
        <f>+'MATRIZ (I)'!AQ92-'MATRIZ (A)'!AQ92</f>
        <v>-1.3442567430423321E-3</v>
      </c>
      <c r="AR92" s="35">
        <f>+'MATRIZ (I)'!AR92-'MATRIZ (A)'!AR92</f>
        <v>-2.0615777136414946E-3</v>
      </c>
      <c r="AS92" s="35">
        <f>+'MATRIZ (I)'!AS92-'MATRIZ (A)'!AS92</f>
        <v>-6.5825624892383171E-4</v>
      </c>
      <c r="AT92" s="35">
        <f>+'MATRIZ (I)'!AT92-'MATRIZ (A)'!AT92</f>
        <v>-3.3111998635121715E-5</v>
      </c>
      <c r="AU92" s="35">
        <f>+'MATRIZ (I)'!AU92-'MATRIZ (A)'!AU92</f>
        <v>-2.6684965775825127E-5</v>
      </c>
      <c r="AV92" s="35">
        <f>+'MATRIZ (I)'!AV92-'MATRIZ (A)'!AV92</f>
        <v>-1.578453975904666E-3</v>
      </c>
      <c r="AW92" s="35">
        <f>+'MATRIZ (I)'!AW92-'MATRIZ (A)'!AW92</f>
        <v>-1.3517194189777715E-4</v>
      </c>
      <c r="AX92" s="35">
        <f>+'MATRIZ (I)'!AX92-'MATRIZ (A)'!AX92</f>
        <v>-1.0908924553461622E-3</v>
      </c>
      <c r="AY92" s="35">
        <f>+'MATRIZ (I)'!AY92-'MATRIZ (A)'!AY92</f>
        <v>-9.9215005264417008E-4</v>
      </c>
      <c r="AZ92" s="35">
        <f>+'MATRIZ (I)'!AZ92-'MATRIZ (A)'!AZ92</f>
        <v>-1.5520421423973141E-4</v>
      </c>
      <c r="BA92" s="35">
        <f>+'MATRIZ (I)'!BA92-'MATRIZ (A)'!BA92</f>
        <v>-3.2784827470001268E-4</v>
      </c>
      <c r="BB92" s="35">
        <f>+'MATRIZ (I)'!BB92-'MATRIZ (A)'!BB92</f>
        <v>-2.1997210844349182E-3</v>
      </c>
      <c r="BC92" s="35">
        <f>+'MATRIZ (I)'!BC92-'MATRIZ (A)'!BC92</f>
        <v>-3.1109525162441838E-3</v>
      </c>
      <c r="BD92" s="35">
        <f>+'MATRIZ (I)'!BD92-'MATRIZ (A)'!BD92</f>
        <v>-6.3895790004709924E-3</v>
      </c>
      <c r="BE92" s="35">
        <f>+'MATRIZ (I)'!BE92-'MATRIZ (A)'!BE92</f>
        <v>-8.3025646469785477E-4</v>
      </c>
      <c r="BF92" s="35">
        <f>+'MATRIZ (I)'!BF92-'MATRIZ (A)'!BF92</f>
        <v>-6.6502691674863999E-4</v>
      </c>
      <c r="BG92" s="35">
        <f>+'MATRIZ (I)'!BG92-'MATRIZ (A)'!BG92</f>
        <v>-1.2071002011104122E-4</v>
      </c>
      <c r="BH92" s="35">
        <f>+'MATRIZ (I)'!BH92-'MATRIZ (A)'!BH92</f>
        <v>-6.5296915502242002E-4</v>
      </c>
      <c r="BI92" s="35">
        <f>+'MATRIZ (I)'!BI92-'MATRIZ (A)'!BI92</f>
        <v>0</v>
      </c>
      <c r="BJ92" s="35">
        <f>+'MATRIZ (I)'!BJ92-'MATRIZ (A)'!BJ92</f>
        <v>-2.6617978019065551E-5</v>
      </c>
      <c r="BK92" s="35">
        <f>+'MATRIZ (I)'!BK92-'MATRIZ (A)'!BK92</f>
        <v>-3.2768307321301947E-3</v>
      </c>
      <c r="BL92" s="35">
        <f>+'MATRIZ (I)'!BL92-'MATRIZ (A)'!BL92</f>
        <v>-2.6592989480132839E-4</v>
      </c>
      <c r="BM92" s="35">
        <f>+'MATRIZ (I)'!BM92-'MATRIZ (A)'!BM92</f>
        <v>-1.757857241939068E-4</v>
      </c>
      <c r="BN92" s="35">
        <f>+'MATRIZ (I)'!BN92-'MATRIZ (A)'!BN92</f>
        <v>-2.343433311050293E-4</v>
      </c>
      <c r="BO92" s="35">
        <f>+'MATRIZ (I)'!BO92-'MATRIZ (A)'!BO92</f>
        <v>-1.1238604063889003E-4</v>
      </c>
      <c r="BP92" s="35">
        <f>+'MATRIZ (I)'!BP92-'MATRIZ (A)'!BP92</f>
        <v>-7.3490306149961721E-4</v>
      </c>
      <c r="BQ92" s="35">
        <f>+'MATRIZ (I)'!BQ92-'MATRIZ (A)'!BQ92</f>
        <v>-2.8377370043925518E-4</v>
      </c>
      <c r="BR92" s="35">
        <f>+'MATRIZ (I)'!BR92-'MATRIZ (A)'!BR92</f>
        <v>-2.6326504603020932E-4</v>
      </c>
      <c r="BS92" s="35">
        <f>+'MATRIZ (I)'!BS92-'MATRIZ (A)'!BS92</f>
        <v>-1.6875789293509198E-4</v>
      </c>
      <c r="BT92" s="35">
        <f>+'MATRIZ (I)'!BT92-'MATRIZ (A)'!BT92</f>
        <v>-3.2267001919827697E-4</v>
      </c>
      <c r="BU92" s="35">
        <f>+'MATRIZ (I)'!BU92-'MATRIZ (A)'!BU92</f>
        <v>-7.5844402387904505E-4</v>
      </c>
      <c r="BV92" s="35">
        <f>+'MATRIZ (I)'!BV92-'MATRIZ (A)'!BV92</f>
        <v>-5.0689365819995083E-4</v>
      </c>
      <c r="BW92" s="35">
        <f>+'MATRIZ (I)'!BW92-'MATRIZ (A)'!BW92</f>
        <v>-7.5552135226683505E-4</v>
      </c>
      <c r="BX92" s="35">
        <f>+'MATRIZ (I)'!BX92-'MATRIZ (A)'!BX92</f>
        <v>-1.2926547946031256E-4</v>
      </c>
      <c r="BY92" s="35">
        <f>+'MATRIZ (I)'!BY92-'MATRIZ (A)'!BY92</f>
        <v>-5.1239257811396097E-4</v>
      </c>
      <c r="BZ92" s="35">
        <f>+'MATRIZ (I)'!BZ92-'MATRIZ (A)'!BZ92</f>
        <v>-3.6004299122136376E-4</v>
      </c>
      <c r="CA92" s="35">
        <f>+'MATRIZ (I)'!CA92-'MATRIZ (A)'!CA92</f>
        <v>-6.8006850043575385E-4</v>
      </c>
      <c r="CB92" s="35">
        <f>+'MATRIZ (I)'!CB92-'MATRIZ (A)'!CB92</f>
        <v>-1.3788106613919173E-5</v>
      </c>
      <c r="CC92" s="35">
        <f>+'MATRIZ (I)'!CC92-'MATRIZ (A)'!CC92</f>
        <v>-3.8365103015601233E-4</v>
      </c>
      <c r="CD92" s="35">
        <f>+'MATRIZ (I)'!CD92-'MATRIZ (A)'!CD92</f>
        <v>-1.3900788788619128E-3</v>
      </c>
      <c r="CE92" s="35">
        <f>+'MATRIZ (I)'!CE92-'MATRIZ (A)'!CE92</f>
        <v>0.99435774166911561</v>
      </c>
      <c r="CF92" s="35">
        <f>+'MATRIZ (I)'!CF92-'MATRIZ (A)'!CF92</f>
        <v>-3.3599969603564358E-4</v>
      </c>
      <c r="CG92" s="35">
        <f>+'MATRIZ (I)'!CG92-'MATRIZ (A)'!CG92</f>
        <v>-3.1749342222269216E-4</v>
      </c>
      <c r="CH92" s="35">
        <f>+'MATRIZ (I)'!CH92-'MATRIZ (A)'!CH92</f>
        <v>-5.6520675965436519E-4</v>
      </c>
      <c r="CI92" s="35">
        <f>+'MATRIZ (I)'!CI92-'MATRIZ (A)'!CI92</f>
        <v>-9.5296603978241908E-5</v>
      </c>
      <c r="CJ92" s="35">
        <f>+'MATRIZ (I)'!CJ92-'MATRIZ (A)'!CJ92</f>
        <v>-2.5128571660605132E-5</v>
      </c>
      <c r="CK92" s="35">
        <f>+'MATRIZ (I)'!CK92-'MATRIZ (A)'!CK92</f>
        <v>-7.9274943622983224E-4</v>
      </c>
      <c r="CL92" s="35">
        <f>+'MATRIZ (I)'!CL92-'MATRIZ (A)'!CL92</f>
        <v>-4.1334474111778298E-4</v>
      </c>
      <c r="CM92" s="35">
        <f>+'MATRIZ (I)'!CM92-'MATRIZ (A)'!CM92</f>
        <v>-1.2258797831993021E-3</v>
      </c>
      <c r="CN92" s="35">
        <f>+'MATRIZ (I)'!CN92-'MATRIZ (A)'!CN92</f>
        <v>-2.5976737472576712E-4</v>
      </c>
      <c r="CO92" s="35">
        <f>+'MATRIZ (I)'!CO92-'MATRIZ (A)'!CO92</f>
        <v>-4.8466959286283295E-4</v>
      </c>
      <c r="CP92" s="35">
        <f>+'MATRIZ (I)'!CP92-'MATRIZ (A)'!CP92</f>
        <v>0</v>
      </c>
      <c r="CQ92" s="35">
        <f>+'MATRIZ (I)'!CQ92-'MATRIZ (A)'!CQ92</f>
        <v>-2.3253905682902612E-5</v>
      </c>
      <c r="CR92" s="35">
        <f>+'MATRIZ (I)'!CR92-'MATRIZ (A)'!CR92</f>
        <v>-4.9215552502516879E-7</v>
      </c>
      <c r="CS92" s="35">
        <f>+'MATRIZ (I)'!CS92-'MATRIZ (A)'!CS92</f>
        <v>-2.9479613725265928E-6</v>
      </c>
      <c r="CT92" s="35">
        <f>+'MATRIZ (I)'!CT92-'MATRIZ (A)'!CT92</f>
        <v>-1.7443359429794723E-5</v>
      </c>
      <c r="CU92" s="35">
        <f>+'MATRIZ (I)'!CU92-'MATRIZ (A)'!CU92</f>
        <v>-5.4427430825526085E-5</v>
      </c>
      <c r="CV92" s="35">
        <f>+'MATRIZ (I)'!CV92-'MATRIZ (A)'!CV92</f>
        <v>-8.0740735091648765E-6</v>
      </c>
      <c r="CW92" s="35">
        <f>+'MATRIZ (I)'!CW92-'MATRIZ (A)'!CW92</f>
        <v>-2.6852285385272582E-4</v>
      </c>
      <c r="CX92" s="35">
        <f>+'MATRIZ (I)'!CX92-'MATRIZ (A)'!CX92</f>
        <v>-2.0384226128555703E-5</v>
      </c>
      <c r="CY92" s="35">
        <f>+'MATRIZ (I)'!CY92-'MATRIZ (A)'!CY92</f>
        <v>-1.3251303419798999E-4</v>
      </c>
      <c r="CZ92" s="35">
        <f>+'MATRIZ (I)'!CZ92-'MATRIZ (A)'!CZ92</f>
        <v>-4.153035688202042E-5</v>
      </c>
      <c r="DA92" s="35">
        <f>+'MATRIZ (I)'!DA92-'MATRIZ (A)'!DA92</f>
        <v>-9.3479681804635106E-5</v>
      </c>
      <c r="DB92" s="35">
        <f>+'MATRIZ (I)'!DB92-'MATRIZ (A)'!DB92</f>
        <v>-9.5629819795448894E-5</v>
      </c>
      <c r="DC92" s="35">
        <f>+'MATRIZ (I)'!DC92-'MATRIZ (A)'!DC92</f>
        <v>-2.6567384959221908E-4</v>
      </c>
      <c r="DD92" s="35">
        <f>+'MATRIZ (I)'!DD92-'MATRIZ (A)'!DD92</f>
        <v>-1.2643482522918038E-4</v>
      </c>
      <c r="DE92" s="35">
        <f>+'MATRIZ (I)'!DE92-'MATRIZ (A)'!DE92</f>
        <v>-2.3827626526941418E-4</v>
      </c>
      <c r="DF92" s="35">
        <f>+'MATRIZ (I)'!DF92-'MATRIZ (A)'!DF92</f>
        <v>-3.3031152412195196E-4</v>
      </c>
      <c r="DG92" s="35">
        <f>+'MATRIZ (I)'!DG92-'MATRIZ (A)'!DG92</f>
        <v>-5.2701347794457791E-4</v>
      </c>
      <c r="DH92" s="35">
        <f>+'MATRIZ (I)'!DH92-'MATRIZ (A)'!DH92</f>
        <v>-1.047802398778188E-3</v>
      </c>
      <c r="DI92" s="35">
        <f>+'MATRIZ (I)'!DI92-'MATRIZ (A)'!DI92</f>
        <v>-3.3573247512660553E-4</v>
      </c>
      <c r="DJ92" s="35">
        <f>+'MATRIZ (I)'!DJ92-'MATRIZ (A)'!DJ92</f>
        <v>-2.2625857177615273E-4</v>
      </c>
      <c r="DK92" s="35">
        <f>+'MATRIZ (I)'!DK92-'MATRIZ (A)'!DK92</f>
        <v>-2.0075058479422208E-4</v>
      </c>
      <c r="DL92" s="35">
        <f>+'MATRIZ (I)'!DL92-'MATRIZ (A)'!DL92</f>
        <v>-2.8271626667309183E-4</v>
      </c>
      <c r="DM92" s="35">
        <f>+'MATRIZ (I)'!DM92-'MATRIZ (A)'!DM92</f>
        <v>-1.6268166796569705E-4</v>
      </c>
      <c r="DN92" s="35">
        <f>+'MATRIZ (I)'!DN92-'MATRIZ (A)'!DN92</f>
        <v>-2.0553100424335843E-3</v>
      </c>
      <c r="DO92" s="35">
        <f>+'MATRIZ (I)'!DO92-'MATRIZ (A)'!DO92</f>
        <v>-4.7253556793156553E-5</v>
      </c>
      <c r="DP92" s="35">
        <f>+'MATRIZ (I)'!DP92-'MATRIZ (A)'!DP92</f>
        <v>-1.3204100140328778E-5</v>
      </c>
      <c r="DQ92" s="35">
        <f>+'MATRIZ (I)'!DQ92-'MATRIZ (A)'!DQ92</f>
        <v>-4.5705730457753183E-6</v>
      </c>
      <c r="DR92" s="35">
        <f>+'MATRIZ (I)'!DR92-'MATRIZ (A)'!DR92</f>
        <v>-1.1040699691220886E-3</v>
      </c>
      <c r="DS92" s="35">
        <f>+'MATRIZ (I)'!DS92-'MATRIZ (A)'!DS92</f>
        <v>-4.4563627969894462E-5</v>
      </c>
      <c r="DT92" s="35">
        <f>+'MATRIZ (I)'!DT92-'MATRIZ (A)'!DT92</f>
        <v>-4.0821182048597453E-4</v>
      </c>
      <c r="DU92" s="35">
        <f>+'MATRIZ (I)'!DU92-'MATRIZ (A)'!DU92</f>
        <v>-1.1111239746831023E-4</v>
      </c>
      <c r="DV92" s="35">
        <f>+'MATRIZ (I)'!DV92-'MATRIZ (A)'!DV92</f>
        <v>-3.7665033915915852E-4</v>
      </c>
      <c r="DW92" s="35">
        <f>+'MATRIZ (I)'!DW92-'MATRIZ (A)'!DW92</f>
        <v>-3.2152780959645598E-5</v>
      </c>
      <c r="DX92" s="35">
        <f>+'MATRIZ (I)'!DX92-'MATRIZ (A)'!DX92</f>
        <v>-2.090270083788742E-4</v>
      </c>
      <c r="DY92" s="35">
        <f>+'MATRIZ (I)'!DY92-'MATRIZ (A)'!DY92</f>
        <v>-2.9206351533577618E-4</v>
      </c>
      <c r="DZ92" s="35">
        <f>+'MATRIZ (I)'!DZ92-'MATRIZ (A)'!DZ92</f>
        <v>-6.1295980487610419E-4</v>
      </c>
      <c r="EA92" s="35">
        <f>+'MATRIZ (I)'!EA92-'MATRIZ (A)'!EA92</f>
        <v>-1.0657502260856644E-3</v>
      </c>
      <c r="EB92" s="35">
        <f>+'MATRIZ (I)'!EB92-'MATRIZ (A)'!EB92</f>
        <v>-2.6273791487329274E-3</v>
      </c>
      <c r="EC92" s="35">
        <f>+'MATRIZ (I)'!EC92-'MATRIZ (A)'!EC92</f>
        <v>-1.2019143416145928E-3</v>
      </c>
      <c r="ED92" s="35">
        <f>+'MATRIZ (I)'!ED92-'MATRIZ (A)'!ED92</f>
        <v>-6.82559602839498E-5</v>
      </c>
      <c r="EE92" s="35">
        <f>+'MATRIZ (I)'!EE92-'MATRIZ (A)'!EE92</f>
        <v>-4.0010714891227902E-4</v>
      </c>
      <c r="EF92" s="35">
        <f>+'MATRIZ (I)'!EF92-'MATRIZ (A)'!EF92</f>
        <v>-9.3031761494347955E-4</v>
      </c>
      <c r="EG92" s="35">
        <f>+'MATRIZ (I)'!EG92-'MATRIZ (A)'!EG92</f>
        <v>-1.7144495501441998E-4</v>
      </c>
      <c r="EH92" s="35">
        <f>+'MATRIZ (I)'!EH92-'MATRIZ (A)'!EH92</f>
        <v>0</v>
      </c>
    </row>
    <row r="93" spans="1:138" s="7" customFormat="1" ht="21.95" customHeight="1" thickBot="1" x14ac:dyDescent="0.25">
      <c r="A93" s="12" t="s">
        <v>250</v>
      </c>
      <c r="B93" s="12" t="s">
        <v>251</v>
      </c>
      <c r="C93" s="35">
        <f>+'MATRIZ (I)'!C93-'MATRIZ (A)'!C93</f>
        <v>-1.4917395259357621E-5</v>
      </c>
      <c r="D93" s="35">
        <f>+'MATRIZ (I)'!D93-'MATRIZ (A)'!D93</f>
        <v>-1.005624755731358E-5</v>
      </c>
      <c r="E93" s="35">
        <f>+'MATRIZ (I)'!E93-'MATRIZ (A)'!E93</f>
        <v>-2.3135812488232648E-3</v>
      </c>
      <c r="F93" s="35">
        <f>+'MATRIZ (I)'!F93-'MATRIZ (A)'!F93</f>
        <v>-2.1329241360669788E-5</v>
      </c>
      <c r="G93" s="35">
        <f>+'MATRIZ (I)'!G93-'MATRIZ (A)'!G93</f>
        <v>-1.033557078582324E-2</v>
      </c>
      <c r="H93" s="35">
        <f>+'MATRIZ (I)'!H93-'MATRIZ (A)'!H93</f>
        <v>-6.7469629540202504E-3</v>
      </c>
      <c r="I93" s="35">
        <f>+'MATRIZ (I)'!I93-'MATRIZ (A)'!I93</f>
        <v>-3.8418530898657803E-3</v>
      </c>
      <c r="J93" s="35">
        <f>+'MATRIZ (I)'!J93-'MATRIZ (A)'!J93</f>
        <v>-1.787999505046464E-3</v>
      </c>
      <c r="K93" s="35">
        <f>+'MATRIZ (I)'!K93-'MATRIZ (A)'!K93</f>
        <v>-6.9986811350735605E-4</v>
      </c>
      <c r="L93" s="35">
        <f>+'MATRIZ (I)'!L93-'MATRIZ (A)'!L93</f>
        <v>-2.2048333120335776E-3</v>
      </c>
      <c r="M93" s="35">
        <f>+'MATRIZ (I)'!M93-'MATRIZ (A)'!M93</f>
        <v>-1.3359305090701045E-5</v>
      </c>
      <c r="N93" s="35">
        <f>+'MATRIZ (I)'!N93-'MATRIZ (A)'!N93</f>
        <v>-2.8938628742550005E-3</v>
      </c>
      <c r="O93" s="35">
        <f>+'MATRIZ (I)'!O93-'MATRIZ (A)'!O93</f>
        <v>-1.0659706984386242E-2</v>
      </c>
      <c r="P93" s="35">
        <f>+'MATRIZ (I)'!P93-'MATRIZ (A)'!P93</f>
        <v>-9.9189801625618364E-3</v>
      </c>
      <c r="Q93" s="35">
        <f>+'MATRIZ (I)'!Q93-'MATRIZ (A)'!Q93</f>
        <v>-2.4736339020114072E-4</v>
      </c>
      <c r="R93" s="35">
        <f>+'MATRIZ (I)'!R93-'MATRIZ (A)'!R93</f>
        <v>-1.3846949134098724E-2</v>
      </c>
      <c r="S93" s="35">
        <f>+'MATRIZ (I)'!S93-'MATRIZ (A)'!S93</f>
        <v>-2.110296131062166E-4</v>
      </c>
      <c r="T93" s="35">
        <f>+'MATRIZ (I)'!T93-'MATRIZ (A)'!T93</f>
        <v>-9.0812523505246477E-4</v>
      </c>
      <c r="U93" s="35">
        <f>+'MATRIZ (I)'!U93-'MATRIZ (A)'!U93</f>
        <v>-1.405661214891731E-3</v>
      </c>
      <c r="V93" s="35">
        <f>+'MATRIZ (I)'!V93-'MATRIZ (A)'!V93</f>
        <v>-3.5783855924582071E-5</v>
      </c>
      <c r="W93" s="35">
        <f>+'MATRIZ (I)'!W93-'MATRIZ (A)'!W93</f>
        <v>-1.6471965620482461E-3</v>
      </c>
      <c r="X93" s="35">
        <f>+'MATRIZ (I)'!X93-'MATRIZ (A)'!X93</f>
        <v>-1.8467233764754283E-3</v>
      </c>
      <c r="Y93" s="35">
        <f>+'MATRIZ (I)'!Y93-'MATRIZ (A)'!Y93</f>
        <v>-3.8230043651768267E-5</v>
      </c>
      <c r="Z93" s="35">
        <f>+'MATRIZ (I)'!Z93-'MATRIZ (A)'!Z93</f>
        <v>-5.2753595712130607E-3</v>
      </c>
      <c r="AA93" s="35">
        <f>+'MATRIZ (I)'!AA93-'MATRIZ (A)'!AA93</f>
        <v>-2.3845364081799071E-5</v>
      </c>
      <c r="AB93" s="35">
        <f>+'MATRIZ (I)'!AB93-'MATRIZ (A)'!AB93</f>
        <v>-3.4337013692106011E-2</v>
      </c>
      <c r="AC93" s="35">
        <f>+'MATRIZ (I)'!AC93-'MATRIZ (A)'!AC93</f>
        <v>-3.9786228099602393E-6</v>
      </c>
      <c r="AD93" s="35">
        <f>+'MATRIZ (I)'!AD93-'MATRIZ (A)'!AD93</f>
        <v>-9.5572034399658834E-3</v>
      </c>
      <c r="AE93" s="35">
        <f>+'MATRIZ (I)'!AE93-'MATRIZ (A)'!AE93</f>
        <v>-7.6051092417981779E-4</v>
      </c>
      <c r="AF93" s="35">
        <f>+'MATRIZ (I)'!AF93-'MATRIZ (A)'!AF93</f>
        <v>-1.5120252393196625E-2</v>
      </c>
      <c r="AG93" s="35">
        <f>+'MATRIZ (I)'!AG93-'MATRIZ (A)'!AG93</f>
        <v>-2.0709037457371395E-4</v>
      </c>
      <c r="AH93" s="35">
        <f>+'MATRIZ (I)'!AH93-'MATRIZ (A)'!AH93</f>
        <v>-3.4540454426565444E-3</v>
      </c>
      <c r="AI93" s="35">
        <f>+'MATRIZ (I)'!AI93-'MATRIZ (A)'!AI93</f>
        <v>-3.2160056395007528E-3</v>
      </c>
      <c r="AJ93" s="35">
        <f>+'MATRIZ (I)'!AJ93-'MATRIZ (A)'!AJ93</f>
        <v>-3.120740582745812E-3</v>
      </c>
      <c r="AK93" s="35">
        <f>+'MATRIZ (I)'!AK93-'MATRIZ (A)'!AK93</f>
        <v>-6.0637605189899687E-3</v>
      </c>
      <c r="AL93" s="35">
        <f>+'MATRIZ (I)'!AL93-'MATRIZ (A)'!AL93</f>
        <v>-8.2955622783803147E-3</v>
      </c>
      <c r="AM93" s="35">
        <f>+'MATRIZ (I)'!AM93-'MATRIZ (A)'!AM93</f>
        <v>-1.3874018005353718E-3</v>
      </c>
      <c r="AN93" s="35">
        <f>+'MATRIZ (I)'!AN93-'MATRIZ (A)'!AN93</f>
        <v>-5.3467671755217539E-3</v>
      </c>
      <c r="AO93" s="35">
        <f>+'MATRIZ (I)'!AO93-'MATRIZ (A)'!AO93</f>
        <v>-2.8654760590002826E-3</v>
      </c>
      <c r="AP93" s="35">
        <f>+'MATRIZ (I)'!AP93-'MATRIZ (A)'!AP93</f>
        <v>-7.7003680672347785E-3</v>
      </c>
      <c r="AQ93" s="35">
        <f>+'MATRIZ (I)'!AQ93-'MATRIZ (A)'!AQ93</f>
        <v>-8.9817661328747533E-3</v>
      </c>
      <c r="AR93" s="35">
        <f>+'MATRIZ (I)'!AR93-'MATRIZ (A)'!AR93</f>
        <v>-2.7317561980990546E-2</v>
      </c>
      <c r="AS93" s="35">
        <f>+'MATRIZ (I)'!AS93-'MATRIZ (A)'!AS93</f>
        <v>-1.0341547478327846E-2</v>
      </c>
      <c r="AT93" s="35">
        <f>+'MATRIZ (I)'!AT93-'MATRIZ (A)'!AT93</f>
        <v>-1.8855359977187167E-2</v>
      </c>
      <c r="AU93" s="35">
        <f>+'MATRIZ (I)'!AU93-'MATRIZ (A)'!AU93</f>
        <v>-1.8211096777339029E-3</v>
      </c>
      <c r="AV93" s="35">
        <f>+'MATRIZ (I)'!AV93-'MATRIZ (A)'!AV93</f>
        <v>-2.7443353862871183E-3</v>
      </c>
      <c r="AW93" s="35">
        <f>+'MATRIZ (I)'!AW93-'MATRIZ (A)'!AW93</f>
        <v>-5.6917843939665513E-3</v>
      </c>
      <c r="AX93" s="35">
        <f>+'MATRIZ (I)'!AX93-'MATRIZ (A)'!AX93</f>
        <v>-2.0850816325265224E-3</v>
      </c>
      <c r="AY93" s="35">
        <f>+'MATRIZ (I)'!AY93-'MATRIZ (A)'!AY93</f>
        <v>-6.9606719538794235E-4</v>
      </c>
      <c r="AZ93" s="35">
        <f>+'MATRIZ (I)'!AZ93-'MATRIZ (A)'!AZ93</f>
        <v>-4.1810224989742382E-3</v>
      </c>
      <c r="BA93" s="35">
        <f>+'MATRIZ (I)'!BA93-'MATRIZ (A)'!BA93</f>
        <v>-1.2159993741490507E-3</v>
      </c>
      <c r="BB93" s="35">
        <f>+'MATRIZ (I)'!BB93-'MATRIZ (A)'!BB93</f>
        <v>-1.1150159684694563E-2</v>
      </c>
      <c r="BC93" s="35">
        <f>+'MATRIZ (I)'!BC93-'MATRIZ (A)'!BC93</f>
        <v>-4.7416555740171238E-3</v>
      </c>
      <c r="BD93" s="35">
        <f>+'MATRIZ (I)'!BD93-'MATRIZ (A)'!BD93</f>
        <v>-3.8825120325488194E-3</v>
      </c>
      <c r="BE93" s="35">
        <f>+'MATRIZ (I)'!BE93-'MATRIZ (A)'!BE93</f>
        <v>-2.6808404769342884E-3</v>
      </c>
      <c r="BF93" s="35">
        <f>+'MATRIZ (I)'!BF93-'MATRIZ (A)'!BF93</f>
        <v>-8.4997175485068341E-3</v>
      </c>
      <c r="BG93" s="35">
        <f>+'MATRIZ (I)'!BG93-'MATRIZ (A)'!BG93</f>
        <v>-6.1450307802491493E-3</v>
      </c>
      <c r="BH93" s="35">
        <f>+'MATRIZ (I)'!BH93-'MATRIZ (A)'!BH93</f>
        <v>-9.5243346260922394E-3</v>
      </c>
      <c r="BI93" s="35">
        <f>+'MATRIZ (I)'!BI93-'MATRIZ (A)'!BI93</f>
        <v>0</v>
      </c>
      <c r="BJ93" s="35">
        <f>+'MATRIZ (I)'!BJ93-'MATRIZ (A)'!BJ93</f>
        <v>-4.6440403900112814E-3</v>
      </c>
      <c r="BK93" s="35">
        <f>+'MATRIZ (I)'!BK93-'MATRIZ (A)'!BK93</f>
        <v>-4.4809774144238864E-3</v>
      </c>
      <c r="BL93" s="35">
        <f>+'MATRIZ (I)'!BL93-'MATRIZ (A)'!BL93</f>
        <v>-1.3889840904315566E-3</v>
      </c>
      <c r="BM93" s="35">
        <f>+'MATRIZ (I)'!BM93-'MATRIZ (A)'!BM93</f>
        <v>-4.1560925084080996E-3</v>
      </c>
      <c r="BN93" s="35">
        <f>+'MATRIZ (I)'!BN93-'MATRIZ (A)'!BN93</f>
        <v>-1.0653462892798499E-2</v>
      </c>
      <c r="BO93" s="35">
        <f>+'MATRIZ (I)'!BO93-'MATRIZ (A)'!BO93</f>
        <v>-2.5010176276038334E-3</v>
      </c>
      <c r="BP93" s="35">
        <f>+'MATRIZ (I)'!BP93-'MATRIZ (A)'!BP93</f>
        <v>-5.7053435513955211E-3</v>
      </c>
      <c r="BQ93" s="35">
        <f>+'MATRIZ (I)'!BQ93-'MATRIZ (A)'!BQ93</f>
        <v>-1.8903918765436654E-2</v>
      </c>
      <c r="BR93" s="35">
        <f>+'MATRIZ (I)'!BR93-'MATRIZ (A)'!BR93</f>
        <v>-1.5034442437734569E-2</v>
      </c>
      <c r="BS93" s="35">
        <f>+'MATRIZ (I)'!BS93-'MATRIZ (A)'!BS93</f>
        <v>-2.3457321990750575E-2</v>
      </c>
      <c r="BT93" s="35">
        <f>+'MATRIZ (I)'!BT93-'MATRIZ (A)'!BT93</f>
        <v>-5.890277749808887E-3</v>
      </c>
      <c r="BU93" s="35">
        <f>+'MATRIZ (I)'!BU93-'MATRIZ (A)'!BU93</f>
        <v>-1.8062992044107291E-2</v>
      </c>
      <c r="BV93" s="35">
        <f>+'MATRIZ (I)'!BV93-'MATRIZ (A)'!BV93</f>
        <v>-8.2290890816398895E-3</v>
      </c>
      <c r="BW93" s="35">
        <f>+'MATRIZ (I)'!BW93-'MATRIZ (A)'!BW93</f>
        <v>-1.3845462544500763E-2</v>
      </c>
      <c r="BX93" s="35">
        <f>+'MATRIZ (I)'!BX93-'MATRIZ (A)'!BX93</f>
        <v>-1.9687038663227747E-2</v>
      </c>
      <c r="BY93" s="35">
        <f>+'MATRIZ (I)'!BY93-'MATRIZ (A)'!BY93</f>
        <v>-3.7899531882895996E-3</v>
      </c>
      <c r="BZ93" s="35">
        <f>+'MATRIZ (I)'!BZ93-'MATRIZ (A)'!BZ93</f>
        <v>-6.2496415741164994E-3</v>
      </c>
      <c r="CA93" s="35">
        <f>+'MATRIZ (I)'!CA93-'MATRIZ (A)'!CA93</f>
        <v>-6.9941335441055345E-3</v>
      </c>
      <c r="CB93" s="35">
        <f>+'MATRIZ (I)'!CB93-'MATRIZ (A)'!CB93</f>
        <v>-5.5667468605573257E-5</v>
      </c>
      <c r="CC93" s="35">
        <f>+'MATRIZ (I)'!CC93-'MATRIZ (A)'!CC93</f>
        <v>-3.6993714900513072E-3</v>
      </c>
      <c r="CD93" s="35">
        <f>+'MATRIZ (I)'!CD93-'MATRIZ (A)'!CD93</f>
        <v>-4.1368701790599613E-3</v>
      </c>
      <c r="CE93" s="35">
        <f>+'MATRIZ (I)'!CE93-'MATRIZ (A)'!CE93</f>
        <v>-5.8622663854987116E-3</v>
      </c>
      <c r="CF93" s="35">
        <f>+'MATRIZ (I)'!CF93-'MATRIZ (A)'!CF93</f>
        <v>0.97505347744850646</v>
      </c>
      <c r="CG93" s="35">
        <f>+'MATRIZ (I)'!CG93-'MATRIZ (A)'!CG93</f>
        <v>-9.5126353563633331E-3</v>
      </c>
      <c r="CH93" s="35">
        <f>+'MATRIZ (I)'!CH93-'MATRIZ (A)'!CH93</f>
        <v>-1.1560836417084983E-2</v>
      </c>
      <c r="CI93" s="35">
        <f>+'MATRIZ (I)'!CI93-'MATRIZ (A)'!CI93</f>
        <v>-6.9820551778076393E-3</v>
      </c>
      <c r="CJ93" s="35">
        <f>+'MATRIZ (I)'!CJ93-'MATRIZ (A)'!CJ93</f>
        <v>-2.4388684610209676E-5</v>
      </c>
      <c r="CK93" s="35">
        <f>+'MATRIZ (I)'!CK93-'MATRIZ (A)'!CK93</f>
        <v>-6.2010899070665216E-3</v>
      </c>
      <c r="CL93" s="35">
        <f>+'MATRIZ (I)'!CL93-'MATRIZ (A)'!CL93</f>
        <v>-2.141426569037104E-3</v>
      </c>
      <c r="CM93" s="35">
        <f>+'MATRIZ (I)'!CM93-'MATRIZ (A)'!CM93</f>
        <v>-6.2814848949240823E-3</v>
      </c>
      <c r="CN93" s="35">
        <f>+'MATRIZ (I)'!CN93-'MATRIZ (A)'!CN93</f>
        <v>-2.7964485712417869E-3</v>
      </c>
      <c r="CO93" s="35">
        <f>+'MATRIZ (I)'!CO93-'MATRIZ (A)'!CO93</f>
        <v>-2.4645369212457236E-3</v>
      </c>
      <c r="CP93" s="35">
        <f>+'MATRIZ (I)'!CP93-'MATRIZ (A)'!CP93</f>
        <v>-1.6352548632307474E-5</v>
      </c>
      <c r="CQ93" s="35">
        <f>+'MATRIZ (I)'!CQ93-'MATRIZ (A)'!CQ93</f>
        <v>-1.4674730477779391E-3</v>
      </c>
      <c r="CR93" s="35">
        <f>+'MATRIZ (I)'!CR93-'MATRIZ (A)'!CR93</f>
        <v>-3.5038817342933127E-5</v>
      </c>
      <c r="CS93" s="35">
        <f>+'MATRIZ (I)'!CS93-'MATRIZ (A)'!CS93</f>
        <v>-5.3717367172936735E-3</v>
      </c>
      <c r="CT93" s="35">
        <f>+'MATRIZ (I)'!CT93-'MATRIZ (A)'!CT93</f>
        <v>-1.4727363369175236E-2</v>
      </c>
      <c r="CU93" s="35">
        <f>+'MATRIZ (I)'!CU93-'MATRIZ (A)'!CU93</f>
        <v>-1.4650064880799209E-2</v>
      </c>
      <c r="CV93" s="35">
        <f>+'MATRIZ (I)'!CV93-'MATRIZ (A)'!CV93</f>
        <v>-6.7052366128557261E-3</v>
      </c>
      <c r="CW93" s="35">
        <f>+'MATRIZ (I)'!CW93-'MATRIZ (A)'!CW93</f>
        <v>-8.0719078331517764E-4</v>
      </c>
      <c r="CX93" s="35">
        <f>+'MATRIZ (I)'!CX93-'MATRIZ (A)'!CX93</f>
        <v>-4.8202394969143339E-3</v>
      </c>
      <c r="CY93" s="35">
        <f>+'MATRIZ (I)'!CY93-'MATRIZ (A)'!CY93</f>
        <v>-4.7240842731697498E-3</v>
      </c>
      <c r="CZ93" s="35">
        <f>+'MATRIZ (I)'!CZ93-'MATRIZ (A)'!CZ93</f>
        <v>-1.4422725640403306E-2</v>
      </c>
      <c r="DA93" s="35">
        <f>+'MATRIZ (I)'!DA93-'MATRIZ (A)'!DA93</f>
        <v>-6.4640740061404503E-3</v>
      </c>
      <c r="DB93" s="35">
        <f>+'MATRIZ (I)'!DB93-'MATRIZ (A)'!DB93</f>
        <v>-1.0324228279640896E-4</v>
      </c>
      <c r="DC93" s="35">
        <f>+'MATRIZ (I)'!DC93-'MATRIZ (A)'!DC93</f>
        <v>-5.3783654648716719E-3</v>
      </c>
      <c r="DD93" s="35">
        <f>+'MATRIZ (I)'!DD93-'MATRIZ (A)'!DD93</f>
        <v>-9.1868682342328267E-3</v>
      </c>
      <c r="DE93" s="35">
        <f>+'MATRIZ (I)'!DE93-'MATRIZ (A)'!DE93</f>
        <v>-2.2523312660977938E-3</v>
      </c>
      <c r="DF93" s="35">
        <f>+'MATRIZ (I)'!DF93-'MATRIZ (A)'!DF93</f>
        <v>-6.5430428729389874E-3</v>
      </c>
      <c r="DG93" s="35">
        <f>+'MATRIZ (I)'!DG93-'MATRIZ (A)'!DG93</f>
        <v>-4.2390828732174498E-4</v>
      </c>
      <c r="DH93" s="35">
        <f>+'MATRIZ (I)'!DH93-'MATRIZ (A)'!DH93</f>
        <v>-9.4746664882182851E-4</v>
      </c>
      <c r="DI93" s="35">
        <f>+'MATRIZ (I)'!DI93-'MATRIZ (A)'!DI93</f>
        <v>-5.1375440855383947E-4</v>
      </c>
      <c r="DJ93" s="35">
        <f>+'MATRIZ (I)'!DJ93-'MATRIZ (A)'!DJ93</f>
        <v>-1.1178561347972692E-3</v>
      </c>
      <c r="DK93" s="35">
        <f>+'MATRIZ (I)'!DK93-'MATRIZ (A)'!DK93</f>
        <v>-1.1879567088074462E-2</v>
      </c>
      <c r="DL93" s="35">
        <f>+'MATRIZ (I)'!DL93-'MATRIZ (A)'!DL93</f>
        <v>-2.863875766612066E-3</v>
      </c>
      <c r="DM93" s="35">
        <f>+'MATRIZ (I)'!DM93-'MATRIZ (A)'!DM93</f>
        <v>-2.2615595805909783E-3</v>
      </c>
      <c r="DN93" s="35">
        <f>+'MATRIZ (I)'!DN93-'MATRIZ (A)'!DN93</f>
        <v>-7.8829461655857181E-4</v>
      </c>
      <c r="DO93" s="35">
        <f>+'MATRIZ (I)'!DO93-'MATRIZ (A)'!DO93</f>
        <v>-3.4194370034713426E-3</v>
      </c>
      <c r="DP93" s="35">
        <f>+'MATRIZ (I)'!DP93-'MATRIZ (A)'!DP93</f>
        <v>-4.9941298135073708E-3</v>
      </c>
      <c r="DQ93" s="35">
        <f>+'MATRIZ (I)'!DQ93-'MATRIZ (A)'!DQ93</f>
        <v>-6.067387591194796E-5</v>
      </c>
      <c r="DR93" s="35">
        <f>+'MATRIZ (I)'!DR93-'MATRIZ (A)'!DR93</f>
        <v>-1.9350629224819355E-2</v>
      </c>
      <c r="DS93" s="35">
        <f>+'MATRIZ (I)'!DS93-'MATRIZ (A)'!DS93</f>
        <v>-4.4193439131685521E-3</v>
      </c>
      <c r="DT93" s="35">
        <f>+'MATRIZ (I)'!DT93-'MATRIZ (A)'!DT93</f>
        <v>-1.393461777068251E-3</v>
      </c>
      <c r="DU93" s="35">
        <f>+'MATRIZ (I)'!DU93-'MATRIZ (A)'!DU93</f>
        <v>-8.2517936951472285E-4</v>
      </c>
      <c r="DV93" s="35">
        <f>+'MATRIZ (I)'!DV93-'MATRIZ (A)'!DV93</f>
        <v>-2.0861386742660679E-3</v>
      </c>
      <c r="DW93" s="35">
        <f>+'MATRIZ (I)'!DW93-'MATRIZ (A)'!DW93</f>
        <v>-9.1938455164584801E-4</v>
      </c>
      <c r="DX93" s="35">
        <f>+'MATRIZ (I)'!DX93-'MATRIZ (A)'!DX93</f>
        <v>-4.6288594207699168E-4</v>
      </c>
      <c r="DY93" s="35">
        <f>+'MATRIZ (I)'!DY93-'MATRIZ (A)'!DY93</f>
        <v>-1.160949478729898E-3</v>
      </c>
      <c r="DZ93" s="35">
        <f>+'MATRIZ (I)'!DZ93-'MATRIZ (A)'!DZ93</f>
        <v>-3.8205013646689058E-3</v>
      </c>
      <c r="EA93" s="35">
        <f>+'MATRIZ (I)'!EA93-'MATRIZ (A)'!EA93</f>
        <v>-2.5686234003201133E-3</v>
      </c>
      <c r="EB93" s="35">
        <f>+'MATRIZ (I)'!EB93-'MATRIZ (A)'!EB93</f>
        <v>-2.9024161219551331E-4</v>
      </c>
      <c r="EC93" s="35">
        <f>+'MATRIZ (I)'!EC93-'MATRIZ (A)'!EC93</f>
        <v>-1.973040923144727E-3</v>
      </c>
      <c r="ED93" s="35">
        <f>+'MATRIZ (I)'!ED93-'MATRIZ (A)'!ED93</f>
        <v>-1.5328396038385598E-2</v>
      </c>
      <c r="EE93" s="35">
        <f>+'MATRIZ (I)'!EE93-'MATRIZ (A)'!EE93</f>
        <v>-2.6790200432484987E-4</v>
      </c>
      <c r="EF93" s="35">
        <f>+'MATRIZ (I)'!EF93-'MATRIZ (A)'!EF93</f>
        <v>-9.3603947860860712E-4</v>
      </c>
      <c r="EG93" s="35">
        <f>+'MATRIZ (I)'!EG93-'MATRIZ (A)'!EG93</f>
        <v>-2.0015072144510433E-3</v>
      </c>
      <c r="EH93" s="35">
        <f>+'MATRIZ (I)'!EH93-'MATRIZ (A)'!EH93</f>
        <v>0</v>
      </c>
    </row>
    <row r="94" spans="1:138" s="7" customFormat="1" ht="21.95" customHeight="1" thickBot="1" x14ac:dyDescent="0.25">
      <c r="A94" s="12" t="s">
        <v>252</v>
      </c>
      <c r="B94" s="12" t="s">
        <v>253</v>
      </c>
      <c r="C94" s="35">
        <f>+'MATRIZ (I)'!C94-'MATRIZ (A)'!C94</f>
        <v>-2.0907166581707018E-5</v>
      </c>
      <c r="D94" s="35">
        <f>+'MATRIZ (I)'!D94-'MATRIZ (A)'!D94</f>
        <v>-1.9608613781043666E-5</v>
      </c>
      <c r="E94" s="35">
        <f>+'MATRIZ (I)'!E94-'MATRIZ (A)'!E94</f>
        <v>-2.2812786089404166E-3</v>
      </c>
      <c r="F94" s="35">
        <f>+'MATRIZ (I)'!F94-'MATRIZ (A)'!F94</f>
        <v>-7.4019062113948449E-5</v>
      </c>
      <c r="G94" s="35">
        <f>+'MATRIZ (I)'!G94-'MATRIZ (A)'!G94</f>
        <v>-9.7897699394856787E-3</v>
      </c>
      <c r="H94" s="35">
        <f>+'MATRIZ (I)'!H94-'MATRIZ (A)'!H94</f>
        <v>-1.3457501774860822E-2</v>
      </c>
      <c r="I94" s="35">
        <f>+'MATRIZ (I)'!I94-'MATRIZ (A)'!I94</f>
        <v>-1.0891998919702233E-2</v>
      </c>
      <c r="J94" s="35">
        <f>+'MATRIZ (I)'!J94-'MATRIZ (A)'!J94</f>
        <v>-1.5738565189305487E-3</v>
      </c>
      <c r="K94" s="35">
        <f>+'MATRIZ (I)'!K94-'MATRIZ (A)'!K94</f>
        <v>-8.748331993771374E-4</v>
      </c>
      <c r="L94" s="35">
        <f>+'MATRIZ (I)'!L94-'MATRIZ (A)'!L94</f>
        <v>-1.5887490235923696E-3</v>
      </c>
      <c r="M94" s="35">
        <f>+'MATRIZ (I)'!M94-'MATRIZ (A)'!M94</f>
        <v>-1.7140743884876141E-5</v>
      </c>
      <c r="N94" s="35">
        <f>+'MATRIZ (I)'!N94-'MATRIZ (A)'!N94</f>
        <v>-9.6409877856381589E-3</v>
      </c>
      <c r="O94" s="35">
        <f>+'MATRIZ (I)'!O94-'MATRIZ (A)'!O94</f>
        <v>-1.7472213880075291E-2</v>
      </c>
      <c r="P94" s="35">
        <f>+'MATRIZ (I)'!P94-'MATRIZ (A)'!P94</f>
        <v>-6.8439220424060627E-3</v>
      </c>
      <c r="Q94" s="35">
        <f>+'MATRIZ (I)'!Q94-'MATRIZ (A)'!Q94</f>
        <v>-1.4413543943119877E-3</v>
      </c>
      <c r="R94" s="35">
        <f>+'MATRIZ (I)'!R94-'MATRIZ (A)'!R94</f>
        <v>-5.219002831451193E-3</v>
      </c>
      <c r="S94" s="35">
        <f>+'MATRIZ (I)'!S94-'MATRIZ (A)'!S94</f>
        <v>-1.4304802593400692E-3</v>
      </c>
      <c r="T94" s="35">
        <f>+'MATRIZ (I)'!T94-'MATRIZ (A)'!T94</f>
        <v>-6.5280126417374979E-3</v>
      </c>
      <c r="U94" s="35">
        <f>+'MATRIZ (I)'!U94-'MATRIZ (A)'!U94</f>
        <v>-4.2349471853856445E-3</v>
      </c>
      <c r="V94" s="35">
        <f>+'MATRIZ (I)'!V94-'MATRIZ (A)'!V94</f>
        <v>-9.266089266927454E-3</v>
      </c>
      <c r="W94" s="35">
        <f>+'MATRIZ (I)'!W94-'MATRIZ (A)'!W94</f>
        <v>-6.8027194603552605E-3</v>
      </c>
      <c r="X94" s="35">
        <f>+'MATRIZ (I)'!X94-'MATRIZ (A)'!X94</f>
        <v>-2.4540134246389497E-2</v>
      </c>
      <c r="Y94" s="35">
        <f>+'MATRIZ (I)'!Y94-'MATRIZ (A)'!Y94</f>
        <v>-9.8762879228079387E-3</v>
      </c>
      <c r="Z94" s="35">
        <f>+'MATRIZ (I)'!Z94-'MATRIZ (A)'!Z94</f>
        <v>-4.9555009144341661E-2</v>
      </c>
      <c r="AA94" s="35">
        <f>+'MATRIZ (I)'!AA94-'MATRIZ (A)'!AA94</f>
        <v>-5.4401001060875162E-3</v>
      </c>
      <c r="AB94" s="35">
        <f>+'MATRIZ (I)'!AB94-'MATRIZ (A)'!AB94</f>
        <v>-5.1136865130855108E-3</v>
      </c>
      <c r="AC94" s="35">
        <f>+'MATRIZ (I)'!AC94-'MATRIZ (A)'!AC94</f>
        <v>-4.4568939160620681E-4</v>
      </c>
      <c r="AD94" s="35">
        <f>+'MATRIZ (I)'!AD94-'MATRIZ (A)'!AD94</f>
        <v>-3.3568639885825757E-2</v>
      </c>
      <c r="AE94" s="35">
        <f>+'MATRIZ (I)'!AE94-'MATRIZ (A)'!AE94</f>
        <v>-2.4189277736747616E-2</v>
      </c>
      <c r="AF94" s="35">
        <f>+'MATRIZ (I)'!AF94-'MATRIZ (A)'!AF94</f>
        <v>-1.4930590855933717E-2</v>
      </c>
      <c r="AG94" s="35">
        <f>+'MATRIZ (I)'!AG94-'MATRIZ (A)'!AG94</f>
        <v>-8.4782631857256655E-3</v>
      </c>
      <c r="AH94" s="35">
        <f>+'MATRIZ (I)'!AH94-'MATRIZ (A)'!AH94</f>
        <v>-2.0116759634803947E-2</v>
      </c>
      <c r="AI94" s="35">
        <f>+'MATRIZ (I)'!AI94-'MATRIZ (A)'!AI94</f>
        <v>-2.5836411465103955E-2</v>
      </c>
      <c r="AJ94" s="35">
        <f>+'MATRIZ (I)'!AJ94-'MATRIZ (A)'!AJ94</f>
        <v>-7.816157882697114E-3</v>
      </c>
      <c r="AK94" s="35">
        <f>+'MATRIZ (I)'!AK94-'MATRIZ (A)'!AK94</f>
        <v>-1.5123152094910627E-2</v>
      </c>
      <c r="AL94" s="35">
        <f>+'MATRIZ (I)'!AL94-'MATRIZ (A)'!AL94</f>
        <v>-3.3829914341955196E-2</v>
      </c>
      <c r="AM94" s="35">
        <f>+'MATRIZ (I)'!AM94-'MATRIZ (A)'!AM94</f>
        <v>-8.5101397998500385E-3</v>
      </c>
      <c r="AN94" s="35">
        <f>+'MATRIZ (I)'!AN94-'MATRIZ (A)'!AN94</f>
        <v>-1.1856139739894066E-2</v>
      </c>
      <c r="AO94" s="35">
        <f>+'MATRIZ (I)'!AO94-'MATRIZ (A)'!AO94</f>
        <v>-8.6427631165155519E-3</v>
      </c>
      <c r="AP94" s="35">
        <f>+'MATRIZ (I)'!AP94-'MATRIZ (A)'!AP94</f>
        <v>-1.2893553675685678E-2</v>
      </c>
      <c r="AQ94" s="35">
        <f>+'MATRIZ (I)'!AQ94-'MATRIZ (A)'!AQ94</f>
        <v>-3.1219581605305052E-2</v>
      </c>
      <c r="AR94" s="35">
        <f>+'MATRIZ (I)'!AR94-'MATRIZ (A)'!AR94</f>
        <v>-7.8632436755143535E-3</v>
      </c>
      <c r="AS94" s="35">
        <f>+'MATRIZ (I)'!AS94-'MATRIZ (A)'!AS94</f>
        <v>-2.0775920495493032E-2</v>
      </c>
      <c r="AT94" s="35">
        <f>+'MATRIZ (I)'!AT94-'MATRIZ (A)'!AT94</f>
        <v>-1.4021697339924913E-2</v>
      </c>
      <c r="AU94" s="35">
        <f>+'MATRIZ (I)'!AU94-'MATRIZ (A)'!AU94</f>
        <v>-3.7979610403467054E-3</v>
      </c>
      <c r="AV94" s="35">
        <f>+'MATRIZ (I)'!AV94-'MATRIZ (A)'!AV94</f>
        <v>-4.7671243353159566E-3</v>
      </c>
      <c r="AW94" s="35">
        <f>+'MATRIZ (I)'!AW94-'MATRIZ (A)'!AW94</f>
        <v>-4.8264670675663294E-3</v>
      </c>
      <c r="AX94" s="35">
        <f>+'MATRIZ (I)'!AX94-'MATRIZ (A)'!AX94</f>
        <v>-7.0025348336893696E-3</v>
      </c>
      <c r="AY94" s="35">
        <f>+'MATRIZ (I)'!AY94-'MATRIZ (A)'!AY94</f>
        <v>-1.159111077300945E-2</v>
      </c>
      <c r="AZ94" s="35">
        <f>+'MATRIZ (I)'!AZ94-'MATRIZ (A)'!AZ94</f>
        <v>-8.8565592931234526E-3</v>
      </c>
      <c r="BA94" s="35">
        <f>+'MATRIZ (I)'!BA94-'MATRIZ (A)'!BA94</f>
        <v>-3.3556994130789462E-3</v>
      </c>
      <c r="BB94" s="35">
        <f>+'MATRIZ (I)'!BB94-'MATRIZ (A)'!BB94</f>
        <v>-2.4531609899871788E-2</v>
      </c>
      <c r="BC94" s="35">
        <f>+'MATRIZ (I)'!BC94-'MATRIZ (A)'!BC94</f>
        <v>-1.4832346494359369E-2</v>
      </c>
      <c r="BD94" s="35">
        <f>+'MATRIZ (I)'!BD94-'MATRIZ (A)'!BD94</f>
        <v>-1.0301977936075289E-2</v>
      </c>
      <c r="BE94" s="35">
        <f>+'MATRIZ (I)'!BE94-'MATRIZ (A)'!BE94</f>
        <v>-1.10662534799613E-2</v>
      </c>
      <c r="BF94" s="35">
        <f>+'MATRIZ (I)'!BF94-'MATRIZ (A)'!BF94</f>
        <v>-1.6027876008467449E-2</v>
      </c>
      <c r="BG94" s="35">
        <f>+'MATRIZ (I)'!BG94-'MATRIZ (A)'!BG94</f>
        <v>-1.2248175714458522E-2</v>
      </c>
      <c r="BH94" s="35">
        <f>+'MATRIZ (I)'!BH94-'MATRIZ (A)'!BH94</f>
        <v>-1.3248404073596547E-2</v>
      </c>
      <c r="BI94" s="35">
        <f>+'MATRIZ (I)'!BI94-'MATRIZ (A)'!BI94</f>
        <v>0</v>
      </c>
      <c r="BJ94" s="35">
        <f>+'MATRIZ (I)'!BJ94-'MATRIZ (A)'!BJ94</f>
        <v>-6.4548246209984918E-3</v>
      </c>
      <c r="BK94" s="35">
        <f>+'MATRIZ (I)'!BK94-'MATRIZ (A)'!BK94</f>
        <v>-1.7036281453255029E-4</v>
      </c>
      <c r="BL94" s="35">
        <f>+'MATRIZ (I)'!BL94-'MATRIZ (A)'!BL94</f>
        <v>-2.7525340000172692E-3</v>
      </c>
      <c r="BM94" s="35">
        <f>+'MATRIZ (I)'!BM94-'MATRIZ (A)'!BM94</f>
        <v>-4.3517525629517143E-3</v>
      </c>
      <c r="BN94" s="35">
        <f>+'MATRIZ (I)'!BN94-'MATRIZ (A)'!BN94</f>
        <v>-6.6548007630541865E-3</v>
      </c>
      <c r="BO94" s="35">
        <f>+'MATRIZ (I)'!BO94-'MATRIZ (A)'!BO94</f>
        <v>-1.3664684307609384E-2</v>
      </c>
      <c r="BP94" s="35">
        <f>+'MATRIZ (I)'!BP94-'MATRIZ (A)'!BP94</f>
        <v>-9.2156321596514792E-3</v>
      </c>
      <c r="BQ94" s="35">
        <f>+'MATRIZ (I)'!BQ94-'MATRIZ (A)'!BQ94</f>
        <v>-3.4506867325481957E-2</v>
      </c>
      <c r="BR94" s="35">
        <f>+'MATRIZ (I)'!BR94-'MATRIZ (A)'!BR94</f>
        <v>-3.8833207113054269E-2</v>
      </c>
      <c r="BS94" s="35">
        <f>+'MATRIZ (I)'!BS94-'MATRIZ (A)'!BS94</f>
        <v>-5.3085668134874704E-2</v>
      </c>
      <c r="BT94" s="35">
        <f>+'MATRIZ (I)'!BT94-'MATRIZ (A)'!BT94</f>
        <v>-3.4007239576790395E-2</v>
      </c>
      <c r="BU94" s="35">
        <f>+'MATRIZ (I)'!BU94-'MATRIZ (A)'!BU94</f>
        <v>-2.8259588981989645E-2</v>
      </c>
      <c r="BV94" s="35">
        <f>+'MATRIZ (I)'!BV94-'MATRIZ (A)'!BV94</f>
        <v>-1.5754432688554993E-2</v>
      </c>
      <c r="BW94" s="35">
        <f>+'MATRIZ (I)'!BW94-'MATRIZ (A)'!BW94</f>
        <v>-1.5327207250624187E-2</v>
      </c>
      <c r="BX94" s="35">
        <f>+'MATRIZ (I)'!BX94-'MATRIZ (A)'!BX94</f>
        <v>-1.8530074456155905E-2</v>
      </c>
      <c r="BY94" s="35">
        <f>+'MATRIZ (I)'!BY94-'MATRIZ (A)'!BY94</f>
        <v>-2.1220151984959433E-2</v>
      </c>
      <c r="BZ94" s="35">
        <f>+'MATRIZ (I)'!BZ94-'MATRIZ (A)'!BZ94</f>
        <v>-1.3130151285077659E-2</v>
      </c>
      <c r="CA94" s="35">
        <f>+'MATRIZ (I)'!CA94-'MATRIZ (A)'!CA94</f>
        <v>-1.5012899130539308E-2</v>
      </c>
      <c r="CB94" s="35">
        <f>+'MATRIZ (I)'!CB94-'MATRIZ (A)'!CB94</f>
        <v>-2.1826505905242939E-2</v>
      </c>
      <c r="CC94" s="35">
        <f>+'MATRIZ (I)'!CC94-'MATRIZ (A)'!CC94</f>
        <v>-1.4212584016992789E-2</v>
      </c>
      <c r="CD94" s="35">
        <f>+'MATRIZ (I)'!CD94-'MATRIZ (A)'!CD94</f>
        <v>-1.2769870772440935E-2</v>
      </c>
      <c r="CE94" s="35">
        <f>+'MATRIZ (I)'!CE94-'MATRIZ (A)'!CE94</f>
        <v>-1.1711382702323418E-2</v>
      </c>
      <c r="CF94" s="35">
        <f>+'MATRIZ (I)'!CF94-'MATRIZ (A)'!CF94</f>
        <v>-6.8344283930824598E-3</v>
      </c>
      <c r="CG94" s="35">
        <f>+'MATRIZ (I)'!CG94-'MATRIZ (A)'!CG94</f>
        <v>0.98751430924214745</v>
      </c>
      <c r="CH94" s="35">
        <f>+'MATRIZ (I)'!CH94-'MATRIZ (A)'!CH94</f>
        <v>-5.9065250601903499E-2</v>
      </c>
      <c r="CI94" s="35">
        <f>+'MATRIZ (I)'!CI94-'MATRIZ (A)'!CI94</f>
        <v>-4.2870171923808957E-3</v>
      </c>
      <c r="CJ94" s="35">
        <f>+'MATRIZ (I)'!CJ94-'MATRIZ (A)'!CJ94</f>
        <v>-2.8387728302449152E-3</v>
      </c>
      <c r="CK94" s="35">
        <f>+'MATRIZ (I)'!CK94-'MATRIZ (A)'!CK94</f>
        <v>-1.3117272631784983E-3</v>
      </c>
      <c r="CL94" s="35">
        <f>+'MATRIZ (I)'!CL94-'MATRIZ (A)'!CL94</f>
        <v>-5.1131534218993181E-3</v>
      </c>
      <c r="CM94" s="35">
        <f>+'MATRIZ (I)'!CM94-'MATRIZ (A)'!CM94</f>
        <v>-2.7731962851345574E-3</v>
      </c>
      <c r="CN94" s="35">
        <f>+'MATRIZ (I)'!CN94-'MATRIZ (A)'!CN94</f>
        <v>-1.4980421582422423E-2</v>
      </c>
      <c r="CO94" s="35">
        <f>+'MATRIZ (I)'!CO94-'MATRIZ (A)'!CO94</f>
        <v>-1.9167922694313264E-2</v>
      </c>
      <c r="CP94" s="35">
        <f>+'MATRIZ (I)'!CP94-'MATRIZ (A)'!CP94</f>
        <v>-5.8347388369872268E-5</v>
      </c>
      <c r="CQ94" s="35">
        <f>+'MATRIZ (I)'!CQ94-'MATRIZ (A)'!CQ94</f>
        <v>-2.5447881998212408E-3</v>
      </c>
      <c r="CR94" s="35">
        <f>+'MATRIZ (I)'!CR94-'MATRIZ (A)'!CR94</f>
        <v>-9.4515807227486077E-4</v>
      </c>
      <c r="CS94" s="35">
        <f>+'MATRIZ (I)'!CS94-'MATRIZ (A)'!CS94</f>
        <v>-7.9220397048105056E-3</v>
      </c>
      <c r="CT94" s="35">
        <f>+'MATRIZ (I)'!CT94-'MATRIZ (A)'!CT94</f>
        <v>-4.2513281040762574E-2</v>
      </c>
      <c r="CU94" s="35">
        <f>+'MATRIZ (I)'!CU94-'MATRIZ (A)'!CU94</f>
        <v>-1.9804223969882715E-2</v>
      </c>
      <c r="CV94" s="35">
        <f>+'MATRIZ (I)'!CV94-'MATRIZ (A)'!CV94</f>
        <v>-9.0353291834678554E-3</v>
      </c>
      <c r="CW94" s="35">
        <f>+'MATRIZ (I)'!CW94-'MATRIZ (A)'!CW94</f>
        <v>-3.2427374343325104E-3</v>
      </c>
      <c r="CX94" s="35">
        <f>+'MATRIZ (I)'!CX94-'MATRIZ (A)'!CX94</f>
        <v>-4.9829432786007127E-2</v>
      </c>
      <c r="CY94" s="35">
        <f>+'MATRIZ (I)'!CY94-'MATRIZ (A)'!CY94</f>
        <v>-3.6131824845097964E-2</v>
      </c>
      <c r="CZ94" s="35">
        <f>+'MATRIZ (I)'!CZ94-'MATRIZ (A)'!CZ94</f>
        <v>-1.8785309505655212E-2</v>
      </c>
      <c r="DA94" s="35">
        <f>+'MATRIZ (I)'!DA94-'MATRIZ (A)'!DA94</f>
        <v>-2.2801842510684883E-2</v>
      </c>
      <c r="DB94" s="35">
        <f>+'MATRIZ (I)'!DB94-'MATRIZ (A)'!DB94</f>
        <v>-5.5238703422016752E-3</v>
      </c>
      <c r="DC94" s="35">
        <f>+'MATRIZ (I)'!DC94-'MATRIZ (A)'!DC94</f>
        <v>-1.0404552984955026E-2</v>
      </c>
      <c r="DD94" s="35">
        <f>+'MATRIZ (I)'!DD94-'MATRIZ (A)'!DD94</f>
        <v>-5.2383831802221307E-3</v>
      </c>
      <c r="DE94" s="35">
        <f>+'MATRIZ (I)'!DE94-'MATRIZ (A)'!DE94</f>
        <v>-2.7988880859064909E-3</v>
      </c>
      <c r="DF94" s="35">
        <f>+'MATRIZ (I)'!DF94-'MATRIZ (A)'!DF94</f>
        <v>-4.3761765241738786E-3</v>
      </c>
      <c r="DG94" s="35">
        <f>+'MATRIZ (I)'!DG94-'MATRIZ (A)'!DG94</f>
        <v>-3.0198605085516327E-3</v>
      </c>
      <c r="DH94" s="35">
        <f>+'MATRIZ (I)'!DH94-'MATRIZ (A)'!DH94</f>
        <v>-7.6707270594077717E-3</v>
      </c>
      <c r="DI94" s="35">
        <f>+'MATRIZ (I)'!DI94-'MATRIZ (A)'!DI94</f>
        <v>-8.6552321914301952E-3</v>
      </c>
      <c r="DJ94" s="35">
        <f>+'MATRIZ (I)'!DJ94-'MATRIZ (A)'!DJ94</f>
        <v>-7.3562240526755746E-3</v>
      </c>
      <c r="DK94" s="35">
        <f>+'MATRIZ (I)'!DK94-'MATRIZ (A)'!DK94</f>
        <v>-8.3986912382250402E-3</v>
      </c>
      <c r="DL94" s="35">
        <f>+'MATRIZ (I)'!DL94-'MATRIZ (A)'!DL94</f>
        <v>-1.1537400120438633E-2</v>
      </c>
      <c r="DM94" s="35">
        <f>+'MATRIZ (I)'!DM94-'MATRIZ (A)'!DM94</f>
        <v>-6.5928892772016004E-3</v>
      </c>
      <c r="DN94" s="35">
        <f>+'MATRIZ (I)'!DN94-'MATRIZ (A)'!DN94</f>
        <v>-5.8525475678795199E-3</v>
      </c>
      <c r="DO94" s="35">
        <f>+'MATRIZ (I)'!DO94-'MATRIZ (A)'!DO94</f>
        <v>-4.7269962905829525E-3</v>
      </c>
      <c r="DP94" s="35">
        <f>+'MATRIZ (I)'!DP94-'MATRIZ (A)'!DP94</f>
        <v>-5.613988023362387E-3</v>
      </c>
      <c r="DQ94" s="35">
        <f>+'MATRIZ (I)'!DQ94-'MATRIZ (A)'!DQ94</f>
        <v>-6.5495616476089888E-4</v>
      </c>
      <c r="DR94" s="35">
        <f>+'MATRIZ (I)'!DR94-'MATRIZ (A)'!DR94</f>
        <v>-4.6305813385808768E-3</v>
      </c>
      <c r="DS94" s="35">
        <f>+'MATRIZ (I)'!DS94-'MATRIZ (A)'!DS94</f>
        <v>-1.4829062895927857E-3</v>
      </c>
      <c r="DT94" s="35">
        <f>+'MATRIZ (I)'!DT94-'MATRIZ (A)'!DT94</f>
        <v>-6.7661872699654449E-4</v>
      </c>
      <c r="DU94" s="35">
        <f>+'MATRIZ (I)'!DU94-'MATRIZ (A)'!DU94</f>
        <v>-1.5216622012684164E-2</v>
      </c>
      <c r="DV94" s="35">
        <f>+'MATRIZ (I)'!DV94-'MATRIZ (A)'!DV94</f>
        <v>-1.0346490770023283E-2</v>
      </c>
      <c r="DW94" s="35">
        <f>+'MATRIZ (I)'!DW94-'MATRIZ (A)'!DW94</f>
        <v>-6.842778277185534E-3</v>
      </c>
      <c r="DX94" s="35">
        <f>+'MATRIZ (I)'!DX94-'MATRIZ (A)'!DX94</f>
        <v>-4.9940720739898138E-3</v>
      </c>
      <c r="DY94" s="35">
        <f>+'MATRIZ (I)'!DY94-'MATRIZ (A)'!DY94</f>
        <v>-6.9303847372982124E-3</v>
      </c>
      <c r="DZ94" s="35">
        <f>+'MATRIZ (I)'!DZ94-'MATRIZ (A)'!DZ94</f>
        <v>-8.6319947999452216E-3</v>
      </c>
      <c r="EA94" s="35">
        <f>+'MATRIZ (I)'!EA94-'MATRIZ (A)'!EA94</f>
        <v>-1.3689895327134044E-2</v>
      </c>
      <c r="EB94" s="35">
        <f>+'MATRIZ (I)'!EB94-'MATRIZ (A)'!EB94</f>
        <v>-2.5572680195597962E-2</v>
      </c>
      <c r="EC94" s="35">
        <f>+'MATRIZ (I)'!EC94-'MATRIZ (A)'!EC94</f>
        <v>-1.6238233510940496E-2</v>
      </c>
      <c r="ED94" s="35">
        <f>+'MATRIZ (I)'!ED94-'MATRIZ (A)'!ED94</f>
        <v>-3.2009002286736483E-2</v>
      </c>
      <c r="EE94" s="35">
        <f>+'MATRIZ (I)'!EE94-'MATRIZ (A)'!EE94</f>
        <v>-3.3550980192250328E-2</v>
      </c>
      <c r="EF94" s="35">
        <f>+'MATRIZ (I)'!EF94-'MATRIZ (A)'!EF94</f>
        <v>-1.0106221727645741E-2</v>
      </c>
      <c r="EG94" s="35">
        <f>+'MATRIZ (I)'!EG94-'MATRIZ (A)'!EG94</f>
        <v>-1.8574253577260336E-2</v>
      </c>
      <c r="EH94" s="35">
        <f>+'MATRIZ (I)'!EH94-'MATRIZ (A)'!EH94</f>
        <v>0</v>
      </c>
    </row>
    <row r="95" spans="1:138" s="7" customFormat="1" ht="21.95" customHeight="1" thickBot="1" x14ac:dyDescent="0.25">
      <c r="A95" s="12" t="s">
        <v>254</v>
      </c>
      <c r="B95" s="12" t="s">
        <v>255</v>
      </c>
      <c r="C95" s="35">
        <f>+'MATRIZ (I)'!C95-'MATRIZ (A)'!C95</f>
        <v>0</v>
      </c>
      <c r="D95" s="35">
        <f>+'MATRIZ (I)'!D95-'MATRIZ (A)'!D95</f>
        <v>0</v>
      </c>
      <c r="E95" s="35">
        <f>+'MATRIZ (I)'!E95-'MATRIZ (A)'!E95</f>
        <v>-9.1629833364288173E-4</v>
      </c>
      <c r="F95" s="35">
        <f>+'MATRIZ (I)'!F95-'MATRIZ (A)'!F95</f>
        <v>-3.2377680214053161E-3</v>
      </c>
      <c r="G95" s="35">
        <f>+'MATRIZ (I)'!G95-'MATRIZ (A)'!G95</f>
        <v>0</v>
      </c>
      <c r="H95" s="35">
        <f>+'MATRIZ (I)'!H95-'MATRIZ (A)'!H95</f>
        <v>0</v>
      </c>
      <c r="I95" s="35">
        <f>+'MATRIZ (I)'!I95-'MATRIZ (A)'!I95</f>
        <v>-5.6480342974422814E-3</v>
      </c>
      <c r="J95" s="35">
        <f>+'MATRIZ (I)'!J95-'MATRIZ (A)'!J95</f>
        <v>-2.1614471741879002E-2</v>
      </c>
      <c r="K95" s="35">
        <f>+'MATRIZ (I)'!K95-'MATRIZ (A)'!K95</f>
        <v>-5.2048407552627704E-3</v>
      </c>
      <c r="L95" s="35">
        <f>+'MATRIZ (I)'!L95-'MATRIZ (A)'!L95</f>
        <v>-1.0914498874041508E-3</v>
      </c>
      <c r="M95" s="35">
        <f>+'MATRIZ (I)'!M95-'MATRIZ (A)'!M95</f>
        <v>-3.5747689191744986E-7</v>
      </c>
      <c r="N95" s="35">
        <f>+'MATRIZ (I)'!N95-'MATRIZ (A)'!N95</f>
        <v>-2.6320030902238743E-4</v>
      </c>
      <c r="O95" s="35">
        <f>+'MATRIZ (I)'!O95-'MATRIZ (A)'!O95</f>
        <v>-1.2831586692994429E-3</v>
      </c>
      <c r="P95" s="35">
        <f>+'MATRIZ (I)'!P95-'MATRIZ (A)'!P95</f>
        <v>-2.1278151972767149E-8</v>
      </c>
      <c r="Q95" s="35">
        <f>+'MATRIZ (I)'!Q95-'MATRIZ (A)'!Q95</f>
        <v>-2.2225523077412722E-3</v>
      </c>
      <c r="R95" s="35">
        <f>+'MATRIZ (I)'!R95-'MATRIZ (A)'!R95</f>
        <v>-2.8914124029838445E-3</v>
      </c>
      <c r="S95" s="35">
        <f>+'MATRIZ (I)'!S95-'MATRIZ (A)'!S95</f>
        <v>-1.8774957225943043E-4</v>
      </c>
      <c r="T95" s="35">
        <f>+'MATRIZ (I)'!T95-'MATRIZ (A)'!T95</f>
        <v>-4.9498358611407478E-3</v>
      </c>
      <c r="U95" s="35">
        <f>+'MATRIZ (I)'!U95-'MATRIZ (A)'!U95</f>
        <v>-3.8638263067750957E-3</v>
      </c>
      <c r="V95" s="35">
        <f>+'MATRIZ (I)'!V95-'MATRIZ (A)'!V95</f>
        <v>-1.6136473948371096E-3</v>
      </c>
      <c r="W95" s="35">
        <f>+'MATRIZ (I)'!W95-'MATRIZ (A)'!W95</f>
        <v>-6.3193509186743199E-2</v>
      </c>
      <c r="X95" s="35">
        <f>+'MATRIZ (I)'!X95-'MATRIZ (A)'!X95</f>
        <v>-9.1111259789590313E-3</v>
      </c>
      <c r="Y95" s="35">
        <f>+'MATRIZ (I)'!Y95-'MATRIZ (A)'!Y95</f>
        <v>-1.2427767633543496E-2</v>
      </c>
      <c r="Z95" s="35">
        <f>+'MATRIZ (I)'!Z95-'MATRIZ (A)'!Z95</f>
        <v>-1.5211631092430613E-2</v>
      </c>
      <c r="AA95" s="35">
        <f>+'MATRIZ (I)'!AA95-'MATRIZ (A)'!AA95</f>
        <v>-2.4153999739924023E-3</v>
      </c>
      <c r="AB95" s="35">
        <f>+'MATRIZ (I)'!AB95-'MATRIZ (A)'!AB95</f>
        <v>-8.6607330465640522E-4</v>
      </c>
      <c r="AC95" s="35">
        <f>+'MATRIZ (I)'!AC95-'MATRIZ (A)'!AC95</f>
        <v>-7.5550321006211436E-8</v>
      </c>
      <c r="AD95" s="35">
        <f>+'MATRIZ (I)'!AD95-'MATRIZ (A)'!AD95</f>
        <v>-1.557227104356317E-3</v>
      </c>
      <c r="AE95" s="35">
        <f>+'MATRIZ (I)'!AE95-'MATRIZ (A)'!AE95</f>
        <v>-2.3772337253994344E-3</v>
      </c>
      <c r="AF95" s="35">
        <f>+'MATRIZ (I)'!AF95-'MATRIZ (A)'!AF95</f>
        <v>-2.3120196525803943E-4</v>
      </c>
      <c r="AG95" s="35">
        <f>+'MATRIZ (I)'!AG95-'MATRIZ (A)'!AG95</f>
        <v>-4.0047415978572283E-7</v>
      </c>
      <c r="AH95" s="35">
        <f>+'MATRIZ (I)'!AH95-'MATRIZ (A)'!AH95</f>
        <v>-6.0628039788783558E-4</v>
      </c>
      <c r="AI95" s="35">
        <f>+'MATRIZ (I)'!AI95-'MATRIZ (A)'!AI95</f>
        <v>-9.7907071704677381E-4</v>
      </c>
      <c r="AJ95" s="35">
        <f>+'MATRIZ (I)'!AJ95-'MATRIZ (A)'!AJ95</f>
        <v>-3.6978234445405727E-4</v>
      </c>
      <c r="AK95" s="35">
        <f>+'MATRIZ (I)'!AK95-'MATRIZ (A)'!AK95</f>
        <v>-1.4206159744844071E-3</v>
      </c>
      <c r="AL95" s="35">
        <f>+'MATRIZ (I)'!AL95-'MATRIZ (A)'!AL95</f>
        <v>-2.7221793752572727E-3</v>
      </c>
      <c r="AM95" s="35">
        <f>+'MATRIZ (I)'!AM95-'MATRIZ (A)'!AM95</f>
        <v>-7.9283615794185631E-4</v>
      </c>
      <c r="AN95" s="35">
        <f>+'MATRIZ (I)'!AN95-'MATRIZ (A)'!AN95</f>
        <v>-5.9131872194635119E-4</v>
      </c>
      <c r="AO95" s="35">
        <f>+'MATRIZ (I)'!AO95-'MATRIZ (A)'!AO95</f>
        <v>-5.3831313220369537E-4</v>
      </c>
      <c r="AP95" s="35">
        <f>+'MATRIZ (I)'!AP95-'MATRIZ (A)'!AP95</f>
        <v>-9.4323754197143961E-4</v>
      </c>
      <c r="AQ95" s="35">
        <f>+'MATRIZ (I)'!AQ95-'MATRIZ (A)'!AQ95</f>
        <v>-2.4464246620297166E-3</v>
      </c>
      <c r="AR95" s="35">
        <f>+'MATRIZ (I)'!AR95-'MATRIZ (A)'!AR95</f>
        <v>-2.8741035108210023E-4</v>
      </c>
      <c r="AS95" s="35">
        <f>+'MATRIZ (I)'!AS95-'MATRIZ (A)'!AS95</f>
        <v>-1.5626433980132153E-3</v>
      </c>
      <c r="AT95" s="35">
        <f>+'MATRIZ (I)'!AT95-'MATRIZ (A)'!AT95</f>
        <v>-6.8588782388537522E-4</v>
      </c>
      <c r="AU95" s="35">
        <f>+'MATRIZ (I)'!AU95-'MATRIZ (A)'!AU95</f>
        <v>-5.9869908166729701E-4</v>
      </c>
      <c r="AV95" s="35">
        <f>+'MATRIZ (I)'!AV95-'MATRIZ (A)'!AV95</f>
        <v>-5.858316633656057E-4</v>
      </c>
      <c r="AW95" s="35">
        <f>+'MATRIZ (I)'!AW95-'MATRIZ (A)'!AW95</f>
        <v>-1.1028391666902224E-3</v>
      </c>
      <c r="AX95" s="35">
        <f>+'MATRIZ (I)'!AX95-'MATRIZ (A)'!AX95</f>
        <v>-1.7470426089303366E-4</v>
      </c>
      <c r="AY95" s="35">
        <f>+'MATRIZ (I)'!AY95-'MATRIZ (A)'!AY95</f>
        <v>-7.1864784106796722E-4</v>
      </c>
      <c r="AZ95" s="35">
        <f>+'MATRIZ (I)'!AZ95-'MATRIZ (A)'!AZ95</f>
        <v>-4.2652972911653232E-4</v>
      </c>
      <c r="BA95" s="35">
        <f>+'MATRIZ (I)'!BA95-'MATRIZ (A)'!BA95</f>
        <v>-2.5106579662118756E-3</v>
      </c>
      <c r="BB95" s="35">
        <f>+'MATRIZ (I)'!BB95-'MATRIZ (A)'!BB95</f>
        <v>-1.9950998630620092E-3</v>
      </c>
      <c r="BC95" s="35">
        <f>+'MATRIZ (I)'!BC95-'MATRIZ (A)'!BC95</f>
        <v>-1.6155537971232791E-3</v>
      </c>
      <c r="BD95" s="35">
        <f>+'MATRIZ (I)'!BD95-'MATRIZ (A)'!BD95</f>
        <v>-1.5896009898379024E-3</v>
      </c>
      <c r="BE95" s="35">
        <f>+'MATRIZ (I)'!BE95-'MATRIZ (A)'!BE95</f>
        <v>-4.8626607303189299E-4</v>
      </c>
      <c r="BF95" s="35">
        <f>+'MATRIZ (I)'!BF95-'MATRIZ (A)'!BF95</f>
        <v>-2.0756060244367827E-3</v>
      </c>
      <c r="BG95" s="35">
        <f>+'MATRIZ (I)'!BG95-'MATRIZ (A)'!BG95</f>
        <v>-1.6693059458788777E-4</v>
      </c>
      <c r="BH95" s="35">
        <f>+'MATRIZ (I)'!BH95-'MATRIZ (A)'!BH95</f>
        <v>-1.643289318464736E-3</v>
      </c>
      <c r="BI95" s="35">
        <f>+'MATRIZ (I)'!BI95-'MATRIZ (A)'!BI95</f>
        <v>0</v>
      </c>
      <c r="BJ95" s="35">
        <f>+'MATRIZ (I)'!BJ95-'MATRIZ (A)'!BJ95</f>
        <v>-1.0092670834134794E-3</v>
      </c>
      <c r="BK95" s="35">
        <f>+'MATRIZ (I)'!BK95-'MATRIZ (A)'!BK95</f>
        <v>-3.1189627887834932E-4</v>
      </c>
      <c r="BL95" s="35">
        <f>+'MATRIZ (I)'!BL95-'MATRIZ (A)'!BL95</f>
        <v>-3.9827823156664114E-4</v>
      </c>
      <c r="BM95" s="35">
        <f>+'MATRIZ (I)'!BM95-'MATRIZ (A)'!BM95</f>
        <v>-1.6649723843283379E-4</v>
      </c>
      <c r="BN95" s="35">
        <f>+'MATRIZ (I)'!BN95-'MATRIZ (A)'!BN95</f>
        <v>-6.722792715370106E-3</v>
      </c>
      <c r="BO95" s="35">
        <f>+'MATRIZ (I)'!BO95-'MATRIZ (A)'!BO95</f>
        <v>-8.5224327823518612E-4</v>
      </c>
      <c r="BP95" s="35">
        <f>+'MATRIZ (I)'!BP95-'MATRIZ (A)'!BP95</f>
        <v>-8.5620815470385206E-4</v>
      </c>
      <c r="BQ95" s="35">
        <f>+'MATRIZ (I)'!BQ95-'MATRIZ (A)'!BQ95</f>
        <v>-4.321834947732155E-4</v>
      </c>
      <c r="BR95" s="35">
        <f>+'MATRIZ (I)'!BR95-'MATRIZ (A)'!BR95</f>
        <v>-7.7990990931894964E-4</v>
      </c>
      <c r="BS95" s="35">
        <f>+'MATRIZ (I)'!BS95-'MATRIZ (A)'!BS95</f>
        <v>-4.9942183528926755E-4</v>
      </c>
      <c r="BT95" s="35">
        <f>+'MATRIZ (I)'!BT95-'MATRIZ (A)'!BT95</f>
        <v>-7.2958254986929679E-4</v>
      </c>
      <c r="BU95" s="35">
        <f>+'MATRIZ (I)'!BU95-'MATRIZ (A)'!BU95</f>
        <v>-2.1250877311599405E-4</v>
      </c>
      <c r="BV95" s="35">
        <f>+'MATRIZ (I)'!BV95-'MATRIZ (A)'!BV95</f>
        <v>-3.8435736743619491E-4</v>
      </c>
      <c r="BW95" s="35">
        <f>+'MATRIZ (I)'!BW95-'MATRIZ (A)'!BW95</f>
        <v>-6.3641517094754658E-4</v>
      </c>
      <c r="BX95" s="35">
        <f>+'MATRIZ (I)'!BX95-'MATRIZ (A)'!BX95</f>
        <v>-3.5529305168843879E-3</v>
      </c>
      <c r="BY95" s="35">
        <f>+'MATRIZ (I)'!BY95-'MATRIZ (A)'!BY95</f>
        <v>-1.9478654456876732E-3</v>
      </c>
      <c r="BZ95" s="35">
        <f>+'MATRIZ (I)'!BZ95-'MATRIZ (A)'!BZ95</f>
        <v>-3.7732979036901614E-4</v>
      </c>
      <c r="CA95" s="35">
        <f>+'MATRIZ (I)'!CA95-'MATRIZ (A)'!CA95</f>
        <v>-2.8504033441426701E-3</v>
      </c>
      <c r="CB95" s="35">
        <f>+'MATRIZ (I)'!CB95-'MATRIZ (A)'!CB95</f>
        <v>-4.7646209698931359E-4</v>
      </c>
      <c r="CC95" s="35">
        <f>+'MATRIZ (I)'!CC95-'MATRIZ (A)'!CC95</f>
        <v>-7.7991261192513796E-4</v>
      </c>
      <c r="CD95" s="35">
        <f>+'MATRIZ (I)'!CD95-'MATRIZ (A)'!CD95</f>
        <v>-7.1815034481026864E-4</v>
      </c>
      <c r="CE95" s="35">
        <f>+'MATRIZ (I)'!CE95-'MATRIZ (A)'!CE95</f>
        <v>-4.3522107788694711E-3</v>
      </c>
      <c r="CF95" s="35">
        <f>+'MATRIZ (I)'!CF95-'MATRIZ (A)'!CF95</f>
        <v>-1.2718942023950484E-3</v>
      </c>
      <c r="CG95" s="35">
        <f>+'MATRIZ (I)'!CG95-'MATRIZ (A)'!CG95</f>
        <v>-2.6323464388821396E-3</v>
      </c>
      <c r="CH95" s="35">
        <f>+'MATRIZ (I)'!CH95-'MATRIZ (A)'!CH95</f>
        <v>0.99819817008254874</v>
      </c>
      <c r="CI95" s="35">
        <f>+'MATRIZ (I)'!CI95-'MATRIZ (A)'!CI95</f>
        <v>-1.053996560677759E-3</v>
      </c>
      <c r="CJ95" s="35">
        <f>+'MATRIZ (I)'!CJ95-'MATRIZ (A)'!CJ95</f>
        <v>-3.9442311876434861E-3</v>
      </c>
      <c r="CK95" s="35">
        <f>+'MATRIZ (I)'!CK95-'MATRIZ (A)'!CK95</f>
        <v>-3.8046227271357284E-4</v>
      </c>
      <c r="CL95" s="35">
        <f>+'MATRIZ (I)'!CL95-'MATRIZ (A)'!CL95</f>
        <v>-1.5293311226646409E-4</v>
      </c>
      <c r="CM95" s="35">
        <f>+'MATRIZ (I)'!CM95-'MATRIZ (A)'!CM95</f>
        <v>-2.6276717487055952E-3</v>
      </c>
      <c r="CN95" s="35">
        <f>+'MATRIZ (I)'!CN95-'MATRIZ (A)'!CN95</f>
        <v>-1.8773937744639355E-3</v>
      </c>
      <c r="CO95" s="35">
        <f>+'MATRIZ (I)'!CO95-'MATRIZ (A)'!CO95</f>
        <v>-4.3573026516987735E-3</v>
      </c>
      <c r="CP95" s="35">
        <f>+'MATRIZ (I)'!CP95-'MATRIZ (A)'!CP95</f>
        <v>-3.1943878612793151E-7</v>
      </c>
      <c r="CQ95" s="35">
        <f>+'MATRIZ (I)'!CQ95-'MATRIZ (A)'!CQ95</f>
        <v>-1.0486850707532866E-3</v>
      </c>
      <c r="CR95" s="35">
        <f>+'MATRIZ (I)'!CR95-'MATRIZ (A)'!CR95</f>
        <v>-7.1518981109884735E-4</v>
      </c>
      <c r="CS95" s="35">
        <f>+'MATRIZ (I)'!CS95-'MATRIZ (A)'!CS95</f>
        <v>-8.3122996128619426E-4</v>
      </c>
      <c r="CT95" s="35">
        <f>+'MATRIZ (I)'!CT95-'MATRIZ (A)'!CT95</f>
        <v>-7.5766526120301758E-4</v>
      </c>
      <c r="CU95" s="35">
        <f>+'MATRIZ (I)'!CU95-'MATRIZ (A)'!CU95</f>
        <v>-3.7624217044064231E-3</v>
      </c>
      <c r="CV95" s="35">
        <f>+'MATRIZ (I)'!CV95-'MATRIZ (A)'!CV95</f>
        <v>-7.3871661764941593E-4</v>
      </c>
      <c r="CW95" s="35">
        <f>+'MATRIZ (I)'!CW95-'MATRIZ (A)'!CW95</f>
        <v>-9.033749920150147E-4</v>
      </c>
      <c r="CX95" s="35">
        <f>+'MATRIZ (I)'!CX95-'MATRIZ (A)'!CX95</f>
        <v>-7.4197764218783963E-3</v>
      </c>
      <c r="CY95" s="35">
        <f>+'MATRIZ (I)'!CY95-'MATRIZ (A)'!CY95</f>
        <v>-9.276022144625095E-3</v>
      </c>
      <c r="CZ95" s="35">
        <f>+'MATRIZ (I)'!CZ95-'MATRIZ (A)'!CZ95</f>
        <v>-1.0107237014034107E-3</v>
      </c>
      <c r="DA95" s="35">
        <f>+'MATRIZ (I)'!DA95-'MATRIZ (A)'!DA95</f>
        <v>-8.5682795662363447E-4</v>
      </c>
      <c r="DB95" s="35">
        <f>+'MATRIZ (I)'!DB95-'MATRIZ (A)'!DB95</f>
        <v>-3.2898002144607651E-4</v>
      </c>
      <c r="DC95" s="35">
        <f>+'MATRIZ (I)'!DC95-'MATRIZ (A)'!DC95</f>
        <v>-1.0843172945742452E-3</v>
      </c>
      <c r="DD95" s="35">
        <f>+'MATRIZ (I)'!DD95-'MATRIZ (A)'!DD95</f>
        <v>-5.7099973949427765E-4</v>
      </c>
      <c r="DE95" s="35">
        <f>+'MATRIZ (I)'!DE95-'MATRIZ (A)'!DE95</f>
        <v>-2.811416972887524E-4</v>
      </c>
      <c r="DF95" s="35">
        <f>+'MATRIZ (I)'!DF95-'MATRIZ (A)'!DF95</f>
        <v>-1.1250235990761346E-3</v>
      </c>
      <c r="DG95" s="35">
        <f>+'MATRIZ (I)'!DG95-'MATRIZ (A)'!DG95</f>
        <v>-8.1927974065161124E-4</v>
      </c>
      <c r="DH95" s="35">
        <f>+'MATRIZ (I)'!DH95-'MATRIZ (A)'!DH95</f>
        <v>-1.9966954509766507E-3</v>
      </c>
      <c r="DI95" s="35">
        <f>+'MATRIZ (I)'!DI95-'MATRIZ (A)'!DI95</f>
        <v>-1.6443850896729973E-3</v>
      </c>
      <c r="DJ95" s="35">
        <f>+'MATRIZ (I)'!DJ95-'MATRIZ (A)'!DJ95</f>
        <v>-7.2390693163071416E-4</v>
      </c>
      <c r="DK95" s="35">
        <f>+'MATRIZ (I)'!DK95-'MATRIZ (A)'!DK95</f>
        <v>-1.2203766523699651E-3</v>
      </c>
      <c r="DL95" s="35">
        <f>+'MATRIZ (I)'!DL95-'MATRIZ (A)'!DL95</f>
        <v>-2.1581440029479048E-3</v>
      </c>
      <c r="DM95" s="35">
        <f>+'MATRIZ (I)'!DM95-'MATRIZ (A)'!DM95</f>
        <v>-4.4182124771433587E-4</v>
      </c>
      <c r="DN95" s="35">
        <f>+'MATRIZ (I)'!DN95-'MATRIZ (A)'!DN95</f>
        <v>-1.0565013763759389E-3</v>
      </c>
      <c r="DO95" s="35">
        <f>+'MATRIZ (I)'!DO95-'MATRIZ (A)'!DO95</f>
        <v>-3.1774447800519312E-3</v>
      </c>
      <c r="DP95" s="35">
        <f>+'MATRIZ (I)'!DP95-'MATRIZ (A)'!DP95</f>
        <v>-1.0916859614627092E-3</v>
      </c>
      <c r="DQ95" s="35">
        <f>+'MATRIZ (I)'!DQ95-'MATRIZ (A)'!DQ95</f>
        <v>-2.1500972610974294E-4</v>
      </c>
      <c r="DR95" s="35">
        <f>+'MATRIZ (I)'!DR95-'MATRIZ (A)'!DR95</f>
        <v>-6.5957684638443274E-4</v>
      </c>
      <c r="DS95" s="35">
        <f>+'MATRIZ (I)'!DS95-'MATRIZ (A)'!DS95</f>
        <v>-2.7573262448350727E-4</v>
      </c>
      <c r="DT95" s="35">
        <f>+'MATRIZ (I)'!DT95-'MATRIZ (A)'!DT95</f>
        <v>-2.3217631751933199E-4</v>
      </c>
      <c r="DU95" s="35">
        <f>+'MATRIZ (I)'!DU95-'MATRIZ (A)'!DU95</f>
        <v>-1.4966782945235635E-3</v>
      </c>
      <c r="DV95" s="35">
        <f>+'MATRIZ (I)'!DV95-'MATRIZ (A)'!DV95</f>
        <v>-4.7371890884788902E-3</v>
      </c>
      <c r="DW95" s="35">
        <f>+'MATRIZ (I)'!DW95-'MATRIZ (A)'!DW95</f>
        <v>-4.3997345617905297E-3</v>
      </c>
      <c r="DX95" s="35">
        <f>+'MATRIZ (I)'!DX95-'MATRIZ (A)'!DX95</f>
        <v>-7.8797329030574816E-4</v>
      </c>
      <c r="DY95" s="35">
        <f>+'MATRIZ (I)'!DY95-'MATRIZ (A)'!DY95</f>
        <v>-1.7702508386142203E-3</v>
      </c>
      <c r="DZ95" s="35">
        <f>+'MATRIZ (I)'!DZ95-'MATRIZ (A)'!DZ95</f>
        <v>-2.6120602982881145E-3</v>
      </c>
      <c r="EA95" s="35">
        <f>+'MATRIZ (I)'!EA95-'MATRIZ (A)'!EA95</f>
        <v>-1.7994473336686307E-3</v>
      </c>
      <c r="EB95" s="35">
        <f>+'MATRIZ (I)'!EB95-'MATRIZ (A)'!EB95</f>
        <v>-7.7374769081119546E-3</v>
      </c>
      <c r="EC95" s="35">
        <f>+'MATRIZ (I)'!EC95-'MATRIZ (A)'!EC95</f>
        <v>-4.5862963073176792E-3</v>
      </c>
      <c r="ED95" s="35">
        <f>+'MATRIZ (I)'!ED95-'MATRIZ (A)'!ED95</f>
        <v>-7.826751141684244E-3</v>
      </c>
      <c r="EE95" s="35">
        <f>+'MATRIZ (I)'!EE95-'MATRIZ (A)'!EE95</f>
        <v>-1.1385704551289132E-2</v>
      </c>
      <c r="EF95" s="35">
        <f>+'MATRIZ (I)'!EF95-'MATRIZ (A)'!EF95</f>
        <v>-3.6865471729079055E-3</v>
      </c>
      <c r="EG95" s="35">
        <f>+'MATRIZ (I)'!EG95-'MATRIZ (A)'!EG95</f>
        <v>-1.3709452304193997E-2</v>
      </c>
      <c r="EH95" s="35">
        <f>+'MATRIZ (I)'!EH95-'MATRIZ (A)'!EH95</f>
        <v>0</v>
      </c>
    </row>
    <row r="96" spans="1:138" s="7" customFormat="1" ht="21.95" customHeight="1" thickBot="1" x14ac:dyDescent="0.25">
      <c r="A96" s="12" t="s">
        <v>256</v>
      </c>
      <c r="B96" s="12" t="s">
        <v>257</v>
      </c>
      <c r="C96" s="35">
        <f>+'MATRIZ (I)'!C96-'MATRIZ (A)'!C96</f>
        <v>-1.988315314410058E-5</v>
      </c>
      <c r="D96" s="35">
        <f>+'MATRIZ (I)'!D96-'MATRIZ (A)'!D96</f>
        <v>-6.1067914424120588E-5</v>
      </c>
      <c r="E96" s="35">
        <f>+'MATRIZ (I)'!E96-'MATRIZ (A)'!E96</f>
        <v>-1.2951461369204426E-5</v>
      </c>
      <c r="F96" s="35">
        <f>+'MATRIZ (I)'!F96-'MATRIZ (A)'!F96</f>
        <v>-2.8011449663146568E-5</v>
      </c>
      <c r="G96" s="35">
        <f>+'MATRIZ (I)'!G96-'MATRIZ (A)'!G96</f>
        <v>-4.7488753492759902E-5</v>
      </c>
      <c r="H96" s="35">
        <f>+'MATRIZ (I)'!H96-'MATRIZ (A)'!H96</f>
        <v>-6.6164457703727104E-5</v>
      </c>
      <c r="I96" s="35">
        <f>+'MATRIZ (I)'!I96-'MATRIZ (A)'!I96</f>
        <v>-3.4635302063751924E-5</v>
      </c>
      <c r="J96" s="35">
        <f>+'MATRIZ (I)'!J96-'MATRIZ (A)'!J96</f>
        <v>-5.1998717205095114E-6</v>
      </c>
      <c r="K96" s="35">
        <f>+'MATRIZ (I)'!K96-'MATRIZ (A)'!K96</f>
        <v>-4.6601950336890457E-5</v>
      </c>
      <c r="L96" s="35">
        <f>+'MATRIZ (I)'!L96-'MATRIZ (A)'!L96</f>
        <v>-1.170079543522089E-5</v>
      </c>
      <c r="M96" s="35">
        <f>+'MATRIZ (I)'!M96-'MATRIZ (A)'!M96</f>
        <v>-5.7646304623750658E-6</v>
      </c>
      <c r="N96" s="35">
        <f>+'MATRIZ (I)'!N96-'MATRIZ (A)'!N96</f>
        <v>-6.612106746272951E-3</v>
      </c>
      <c r="O96" s="35">
        <f>+'MATRIZ (I)'!O96-'MATRIZ (A)'!O96</f>
        <v>-2.1461097527737615E-3</v>
      </c>
      <c r="P96" s="35">
        <f>+'MATRIZ (I)'!P96-'MATRIZ (A)'!P96</f>
        <v>-6.0574257716238276E-5</v>
      </c>
      <c r="Q96" s="35">
        <f>+'MATRIZ (I)'!Q96-'MATRIZ (A)'!Q96</f>
        <v>-2.0700048864857323E-3</v>
      </c>
      <c r="R96" s="35">
        <f>+'MATRIZ (I)'!R96-'MATRIZ (A)'!R96</f>
        <v>-8.3475244772023799E-5</v>
      </c>
      <c r="S96" s="35">
        <f>+'MATRIZ (I)'!S96-'MATRIZ (A)'!S96</f>
        <v>-1.3416167769519813E-4</v>
      </c>
      <c r="T96" s="35">
        <f>+'MATRIZ (I)'!T96-'MATRIZ (A)'!T96</f>
        <v>-3.1196931209463066E-5</v>
      </c>
      <c r="U96" s="35">
        <f>+'MATRIZ (I)'!U96-'MATRIZ (A)'!U96</f>
        <v>-5.1443735575708209E-5</v>
      </c>
      <c r="V96" s="35">
        <f>+'MATRIZ (I)'!V96-'MATRIZ (A)'!V96</f>
        <v>-4.0520631695332502E-5</v>
      </c>
      <c r="W96" s="35">
        <f>+'MATRIZ (I)'!W96-'MATRIZ (A)'!W96</f>
        <v>-1.6557953627674854E-3</v>
      </c>
      <c r="X96" s="35">
        <f>+'MATRIZ (I)'!X96-'MATRIZ (A)'!X96</f>
        <v>-9.3674765301162369E-3</v>
      </c>
      <c r="Y96" s="35">
        <f>+'MATRIZ (I)'!Y96-'MATRIZ (A)'!Y96</f>
        <v>-1.6710163304647322E-4</v>
      </c>
      <c r="Z96" s="35">
        <f>+'MATRIZ (I)'!Z96-'MATRIZ (A)'!Z96</f>
        <v>-8.5586048487301615E-4</v>
      </c>
      <c r="AA96" s="35">
        <f>+'MATRIZ (I)'!AA96-'MATRIZ (A)'!AA96</f>
        <v>-2.1907008206974876E-5</v>
      </c>
      <c r="AB96" s="35">
        <f>+'MATRIZ (I)'!AB96-'MATRIZ (A)'!AB96</f>
        <v>-4.108890205384143E-5</v>
      </c>
      <c r="AC96" s="35">
        <f>+'MATRIZ (I)'!AC96-'MATRIZ (A)'!AC96</f>
        <v>-5.2613177192506591E-5</v>
      </c>
      <c r="AD96" s="35">
        <f>+'MATRIZ (I)'!AD96-'MATRIZ (A)'!AD96</f>
        <v>-1.3589292966623148E-4</v>
      </c>
      <c r="AE96" s="35">
        <f>+'MATRIZ (I)'!AE96-'MATRIZ (A)'!AE96</f>
        <v>-7.7236493039545447E-5</v>
      </c>
      <c r="AF96" s="35">
        <f>+'MATRIZ (I)'!AF96-'MATRIZ (A)'!AF96</f>
        <v>-1.4209603726958586E-4</v>
      </c>
      <c r="AG96" s="35">
        <f>+'MATRIZ (I)'!AG96-'MATRIZ (A)'!AG96</f>
        <v>-2.6691483551923633E-5</v>
      </c>
      <c r="AH96" s="35">
        <f>+'MATRIZ (I)'!AH96-'MATRIZ (A)'!AH96</f>
        <v>-8.5472600018153826E-5</v>
      </c>
      <c r="AI96" s="35">
        <f>+'MATRIZ (I)'!AI96-'MATRIZ (A)'!AI96</f>
        <v>-2.4484566115077903E-4</v>
      </c>
      <c r="AJ96" s="35">
        <f>+'MATRIZ (I)'!AJ96-'MATRIZ (A)'!AJ96</f>
        <v>-3.0472315973085772E-3</v>
      </c>
      <c r="AK96" s="35">
        <f>+'MATRIZ (I)'!AK96-'MATRIZ (A)'!AK96</f>
        <v>-3.3676753378933722E-5</v>
      </c>
      <c r="AL96" s="35">
        <f>+'MATRIZ (I)'!AL96-'MATRIZ (A)'!AL96</f>
        <v>-1.9151241437199264E-3</v>
      </c>
      <c r="AM96" s="35">
        <f>+'MATRIZ (I)'!AM96-'MATRIZ (A)'!AM96</f>
        <v>-8.5315956971696689E-5</v>
      </c>
      <c r="AN96" s="35">
        <f>+'MATRIZ (I)'!AN96-'MATRIZ (A)'!AN96</f>
        <v>-1.3574362033152165E-3</v>
      </c>
      <c r="AO96" s="35">
        <f>+'MATRIZ (I)'!AO96-'MATRIZ (A)'!AO96</f>
        <v>-6.8282872530608753E-5</v>
      </c>
      <c r="AP96" s="35">
        <f>+'MATRIZ (I)'!AP96-'MATRIZ (A)'!AP96</f>
        <v>-2.4657977406679425E-4</v>
      </c>
      <c r="AQ96" s="35">
        <f>+'MATRIZ (I)'!AQ96-'MATRIZ (A)'!AQ96</f>
        <v>-1.3907577536160544E-4</v>
      </c>
      <c r="AR96" s="35">
        <f>+'MATRIZ (I)'!AR96-'MATRIZ (A)'!AR96</f>
        <v>-2.2136826042240096E-4</v>
      </c>
      <c r="AS96" s="35">
        <f>+'MATRIZ (I)'!AS96-'MATRIZ (A)'!AS96</f>
        <v>-2.4371879383194286E-4</v>
      </c>
      <c r="AT96" s="35">
        <f>+'MATRIZ (I)'!AT96-'MATRIZ (A)'!AT96</f>
        <v>-5.6328167696720701E-4</v>
      </c>
      <c r="AU96" s="35">
        <f>+'MATRIZ (I)'!AU96-'MATRIZ (A)'!AU96</f>
        <v>-1.04390296241948E-3</v>
      </c>
      <c r="AV96" s="35">
        <f>+'MATRIZ (I)'!AV96-'MATRIZ (A)'!AV96</f>
        <v>-2.0376211562107374E-3</v>
      </c>
      <c r="AW96" s="35">
        <f>+'MATRIZ (I)'!AW96-'MATRIZ (A)'!AW96</f>
        <v>-6.2304832012042839E-4</v>
      </c>
      <c r="AX96" s="35">
        <f>+'MATRIZ (I)'!AX96-'MATRIZ (A)'!AX96</f>
        <v>-2.5572060321585804E-2</v>
      </c>
      <c r="AY96" s="35">
        <f>+'MATRIZ (I)'!AY96-'MATRIZ (A)'!AY96</f>
        <v>-3.1584448387173805E-3</v>
      </c>
      <c r="AZ96" s="35">
        <f>+'MATRIZ (I)'!AZ96-'MATRIZ (A)'!AZ96</f>
        <v>-2.359757683764374E-4</v>
      </c>
      <c r="BA96" s="35">
        <f>+'MATRIZ (I)'!BA96-'MATRIZ (A)'!BA96</f>
        <v>-1.144124056375294E-5</v>
      </c>
      <c r="BB96" s="35">
        <f>+'MATRIZ (I)'!BB96-'MATRIZ (A)'!BB96</f>
        <v>-4.5632373508299091E-5</v>
      </c>
      <c r="BC96" s="35">
        <f>+'MATRIZ (I)'!BC96-'MATRIZ (A)'!BC96</f>
        <v>-1.0035089290593323E-4</v>
      </c>
      <c r="BD96" s="35">
        <f>+'MATRIZ (I)'!BD96-'MATRIZ (A)'!BD96</f>
        <v>-1.1810255545755199E-3</v>
      </c>
      <c r="BE96" s="35">
        <f>+'MATRIZ (I)'!BE96-'MATRIZ (A)'!BE96</f>
        <v>-6.6148205226734564E-5</v>
      </c>
      <c r="BF96" s="35">
        <f>+'MATRIZ (I)'!BF96-'MATRIZ (A)'!BF96</f>
        <v>-1.3251440148764036E-4</v>
      </c>
      <c r="BG96" s="35">
        <f>+'MATRIZ (I)'!BG96-'MATRIZ (A)'!BG96</f>
        <v>-4.6365253439202767E-3</v>
      </c>
      <c r="BH96" s="35">
        <f>+'MATRIZ (I)'!BH96-'MATRIZ (A)'!BH96</f>
        <v>-3.1012581650930533E-4</v>
      </c>
      <c r="BI96" s="35">
        <f>+'MATRIZ (I)'!BI96-'MATRIZ (A)'!BI96</f>
        <v>0</v>
      </c>
      <c r="BJ96" s="35">
        <f>+'MATRIZ (I)'!BJ96-'MATRIZ (A)'!BJ96</f>
        <v>-2.9208776029201036E-5</v>
      </c>
      <c r="BK96" s="35">
        <f>+'MATRIZ (I)'!BK96-'MATRIZ (A)'!BK96</f>
        <v>-3.7448131743900177E-5</v>
      </c>
      <c r="BL96" s="35">
        <f>+'MATRIZ (I)'!BL96-'MATRIZ (A)'!BL96</f>
        <v>-6.6401910530574078E-5</v>
      </c>
      <c r="BM96" s="35">
        <f>+'MATRIZ (I)'!BM96-'MATRIZ (A)'!BM96</f>
        <v>-2.182597779805566E-4</v>
      </c>
      <c r="BN96" s="35">
        <f>+'MATRIZ (I)'!BN96-'MATRIZ (A)'!BN96</f>
        <v>-4.6347199296111412E-4</v>
      </c>
      <c r="BO96" s="35">
        <f>+'MATRIZ (I)'!BO96-'MATRIZ (A)'!BO96</f>
        <v>-6.9930440690791295E-4</v>
      </c>
      <c r="BP96" s="35">
        <f>+'MATRIZ (I)'!BP96-'MATRIZ (A)'!BP96</f>
        <v>-7.0411211492181546E-4</v>
      </c>
      <c r="BQ96" s="35">
        <f>+'MATRIZ (I)'!BQ96-'MATRIZ (A)'!BQ96</f>
        <v>-2.438775638330188E-4</v>
      </c>
      <c r="BR96" s="35">
        <f>+'MATRIZ (I)'!BR96-'MATRIZ (A)'!BR96</f>
        <v>-5.7558236188588058E-4</v>
      </c>
      <c r="BS96" s="35">
        <f>+'MATRIZ (I)'!BS96-'MATRIZ (A)'!BS96</f>
        <v>-5.2504464663248921E-4</v>
      </c>
      <c r="BT96" s="35">
        <f>+'MATRIZ (I)'!BT96-'MATRIZ (A)'!BT96</f>
        <v>-4.3776426333768422E-4</v>
      </c>
      <c r="BU96" s="35">
        <f>+'MATRIZ (I)'!BU96-'MATRIZ (A)'!BU96</f>
        <v>-1.086467765908556E-3</v>
      </c>
      <c r="BV96" s="35">
        <f>+'MATRIZ (I)'!BV96-'MATRIZ (A)'!BV96</f>
        <v>-1.418398784620066E-2</v>
      </c>
      <c r="BW96" s="35">
        <f>+'MATRIZ (I)'!BW96-'MATRIZ (A)'!BW96</f>
        <v>-7.2994409710762983E-4</v>
      </c>
      <c r="BX96" s="35">
        <f>+'MATRIZ (I)'!BX96-'MATRIZ (A)'!BX96</f>
        <v>-1.4982407373636081E-5</v>
      </c>
      <c r="BY96" s="35">
        <f>+'MATRIZ (I)'!BY96-'MATRIZ (A)'!BY96</f>
        <v>-2.2876258073903056E-6</v>
      </c>
      <c r="BZ96" s="35">
        <f>+'MATRIZ (I)'!BZ96-'MATRIZ (A)'!BZ96</f>
        <v>-1.7477255488752117E-4</v>
      </c>
      <c r="CA96" s="35">
        <f>+'MATRIZ (I)'!CA96-'MATRIZ (A)'!CA96</f>
        <v>-4.0596367502982985E-4</v>
      </c>
      <c r="CB96" s="35">
        <f>+'MATRIZ (I)'!CB96-'MATRIZ (A)'!CB96</f>
        <v>-1.1760391173770856E-4</v>
      </c>
      <c r="CC96" s="35">
        <f>+'MATRIZ (I)'!CC96-'MATRIZ (A)'!CC96</f>
        <v>-7.1305504081565127E-5</v>
      </c>
      <c r="CD96" s="35">
        <f>+'MATRIZ (I)'!CD96-'MATRIZ (A)'!CD96</f>
        <v>-2.9717496730401058E-4</v>
      </c>
      <c r="CE96" s="35">
        <f>+'MATRIZ (I)'!CE96-'MATRIZ (A)'!CE96</f>
        <v>-6.2938056698875995E-5</v>
      </c>
      <c r="CF96" s="35">
        <f>+'MATRIZ (I)'!CF96-'MATRIZ (A)'!CF96</f>
        <v>-8.4876842633908211E-5</v>
      </c>
      <c r="CG96" s="35">
        <f>+'MATRIZ (I)'!CG96-'MATRIZ (A)'!CG96</f>
        <v>-1.1373246953051054E-4</v>
      </c>
      <c r="CH96" s="35">
        <f>+'MATRIZ (I)'!CH96-'MATRIZ (A)'!CH96</f>
        <v>-1.5790105594167031E-3</v>
      </c>
      <c r="CI96" s="35">
        <f>+'MATRIZ (I)'!CI96-'MATRIZ (A)'!CI96</f>
        <v>0.8436961429097245</v>
      </c>
      <c r="CJ96" s="35">
        <f>+'MATRIZ (I)'!CJ96-'MATRIZ (A)'!CJ96</f>
        <v>-2.312048832333781E-5</v>
      </c>
      <c r="CK96" s="35">
        <f>+'MATRIZ (I)'!CK96-'MATRIZ (A)'!CK96</f>
        <v>-1.3899082478881569E-3</v>
      </c>
      <c r="CL96" s="35">
        <f>+'MATRIZ (I)'!CL96-'MATRIZ (A)'!CL96</f>
        <v>-1.0230351934082802E-4</v>
      </c>
      <c r="CM96" s="35">
        <f>+'MATRIZ (I)'!CM96-'MATRIZ (A)'!CM96</f>
        <v>-5.5334813422147031E-5</v>
      </c>
      <c r="CN96" s="35">
        <f>+'MATRIZ (I)'!CN96-'MATRIZ (A)'!CN96</f>
        <v>-2.117232306908191E-4</v>
      </c>
      <c r="CO96" s="35">
        <f>+'MATRIZ (I)'!CO96-'MATRIZ (A)'!CO96</f>
        <v>-1.5011615011083701E-3</v>
      </c>
      <c r="CP96" s="35">
        <f>+'MATRIZ (I)'!CP96-'MATRIZ (A)'!CP96</f>
        <v>-4.7343382240543947E-9</v>
      </c>
      <c r="CQ96" s="35">
        <f>+'MATRIZ (I)'!CQ96-'MATRIZ (A)'!CQ96</f>
        <v>-2.0605760667092913E-5</v>
      </c>
      <c r="CR96" s="35">
        <f>+'MATRIZ (I)'!CR96-'MATRIZ (A)'!CR96</f>
        <v>-1.0815510729433688E-4</v>
      </c>
      <c r="CS96" s="35">
        <f>+'MATRIZ (I)'!CS96-'MATRIZ (A)'!CS96</f>
        <v>-1.5532748045418368E-4</v>
      </c>
      <c r="CT96" s="35">
        <f>+'MATRIZ (I)'!CT96-'MATRIZ (A)'!CT96</f>
        <v>-2.1099855684381186E-3</v>
      </c>
      <c r="CU96" s="35">
        <f>+'MATRIZ (I)'!CU96-'MATRIZ (A)'!CU96</f>
        <v>-6.6994046856267569E-4</v>
      </c>
      <c r="CV96" s="35">
        <f>+'MATRIZ (I)'!CV96-'MATRIZ (A)'!CV96</f>
        <v>-4.3462621710156949E-4</v>
      </c>
      <c r="CW96" s="35">
        <f>+'MATRIZ (I)'!CW96-'MATRIZ (A)'!CW96</f>
        <v>-7.5935263026050723E-4</v>
      </c>
      <c r="CX96" s="35">
        <f>+'MATRIZ (I)'!CX96-'MATRIZ (A)'!CX96</f>
        <v>-7.934958782765953E-4</v>
      </c>
      <c r="CY96" s="35">
        <f>+'MATRIZ (I)'!CY96-'MATRIZ (A)'!CY96</f>
        <v>-4.940338753424828E-4</v>
      </c>
      <c r="CZ96" s="35">
        <f>+'MATRIZ (I)'!CZ96-'MATRIZ (A)'!CZ96</f>
        <v>-8.1044224022173471E-5</v>
      </c>
      <c r="DA96" s="35">
        <f>+'MATRIZ (I)'!DA96-'MATRIZ (A)'!DA96</f>
        <v>-2.1397638006511957E-4</v>
      </c>
      <c r="DB96" s="35">
        <f>+'MATRIZ (I)'!DB96-'MATRIZ (A)'!DB96</f>
        <v>-1.4268547676318455E-5</v>
      </c>
      <c r="DC96" s="35">
        <f>+'MATRIZ (I)'!DC96-'MATRIZ (A)'!DC96</f>
        <v>-1.453081187356403E-4</v>
      </c>
      <c r="DD96" s="35">
        <f>+'MATRIZ (I)'!DD96-'MATRIZ (A)'!DD96</f>
        <v>-1.3228214463599939E-4</v>
      </c>
      <c r="DE96" s="35">
        <f>+'MATRIZ (I)'!DE96-'MATRIZ (A)'!DE96</f>
        <v>-4.2817318461334784E-5</v>
      </c>
      <c r="DF96" s="35">
        <f>+'MATRIZ (I)'!DF96-'MATRIZ (A)'!DF96</f>
        <v>-3.73732642594581E-4</v>
      </c>
      <c r="DG96" s="35">
        <f>+'MATRIZ (I)'!DG96-'MATRIZ (A)'!DG96</f>
        <v>-1.4005402117941626E-4</v>
      </c>
      <c r="DH96" s="35">
        <f>+'MATRIZ (I)'!DH96-'MATRIZ (A)'!DH96</f>
        <v>-8.6168366867884805E-5</v>
      </c>
      <c r="DI96" s="35">
        <f>+'MATRIZ (I)'!DI96-'MATRIZ (A)'!DI96</f>
        <v>-4.1920103368314781E-5</v>
      </c>
      <c r="DJ96" s="35">
        <f>+'MATRIZ (I)'!DJ96-'MATRIZ (A)'!DJ96</f>
        <v>-1.2107739961847116E-4</v>
      </c>
      <c r="DK96" s="35">
        <f>+'MATRIZ (I)'!DK96-'MATRIZ (A)'!DK96</f>
        <v>-4.926459421232627E-5</v>
      </c>
      <c r="DL96" s="35">
        <f>+'MATRIZ (I)'!DL96-'MATRIZ (A)'!DL96</f>
        <v>-1.9958250501138615E-3</v>
      </c>
      <c r="DM96" s="35">
        <f>+'MATRIZ (I)'!DM96-'MATRIZ (A)'!DM96</f>
        <v>-2.3823857973069325E-5</v>
      </c>
      <c r="DN96" s="35">
        <f>+'MATRIZ (I)'!DN96-'MATRIZ (A)'!DN96</f>
        <v>-2.3166012036682965E-5</v>
      </c>
      <c r="DO96" s="35">
        <f>+'MATRIZ (I)'!DO96-'MATRIZ (A)'!DO96</f>
        <v>-1.5495991492326859E-5</v>
      </c>
      <c r="DP96" s="35">
        <f>+'MATRIZ (I)'!DP96-'MATRIZ (A)'!DP96</f>
        <v>-5.9677150263560775E-5</v>
      </c>
      <c r="DQ96" s="35">
        <f>+'MATRIZ (I)'!DQ96-'MATRIZ (A)'!DQ96</f>
        <v>-2.8585380340225869E-6</v>
      </c>
      <c r="DR96" s="35">
        <f>+'MATRIZ (I)'!DR96-'MATRIZ (A)'!DR96</f>
        <v>-7.2192823773858144E-5</v>
      </c>
      <c r="DS96" s="35">
        <f>+'MATRIZ (I)'!DS96-'MATRIZ (A)'!DS96</f>
        <v>-1.6058993348637522E-5</v>
      </c>
      <c r="DT96" s="35">
        <f>+'MATRIZ (I)'!DT96-'MATRIZ (A)'!DT96</f>
        <v>-5.6135387729635747E-6</v>
      </c>
      <c r="DU96" s="35">
        <f>+'MATRIZ (I)'!DU96-'MATRIZ (A)'!DU96</f>
        <v>-3.9530826004531032E-5</v>
      </c>
      <c r="DV96" s="35">
        <f>+'MATRIZ (I)'!DV96-'MATRIZ (A)'!DV96</f>
        <v>-1.4646908541800481E-3</v>
      </c>
      <c r="DW96" s="35">
        <f>+'MATRIZ (I)'!DW96-'MATRIZ (A)'!DW96</f>
        <v>-1.8850437596206989E-3</v>
      </c>
      <c r="DX96" s="35">
        <f>+'MATRIZ (I)'!DX96-'MATRIZ (A)'!DX96</f>
        <v>-7.6237252127684752E-4</v>
      </c>
      <c r="DY96" s="35">
        <f>+'MATRIZ (I)'!DY96-'MATRIZ (A)'!DY96</f>
        <v>-1.3017677511242753E-4</v>
      </c>
      <c r="DZ96" s="35">
        <f>+'MATRIZ (I)'!DZ96-'MATRIZ (A)'!DZ96</f>
        <v>-1.2406362722711694E-3</v>
      </c>
      <c r="EA96" s="35">
        <f>+'MATRIZ (I)'!EA96-'MATRIZ (A)'!EA96</f>
        <v>-1.4303303871782266E-4</v>
      </c>
      <c r="EB96" s="35">
        <f>+'MATRIZ (I)'!EB96-'MATRIZ (A)'!EB96</f>
        <v>-2.0710117314410156E-3</v>
      </c>
      <c r="EC96" s="35">
        <f>+'MATRIZ (I)'!EC96-'MATRIZ (A)'!EC96</f>
        <v>-2.4361380206892893E-4</v>
      </c>
      <c r="ED96" s="35">
        <f>+'MATRIZ (I)'!ED96-'MATRIZ (A)'!ED96</f>
        <v>-1.1252085219507971E-4</v>
      </c>
      <c r="EE96" s="35">
        <f>+'MATRIZ (I)'!EE96-'MATRIZ (A)'!EE96</f>
        <v>-1.0655940934064457E-4</v>
      </c>
      <c r="EF96" s="35">
        <f>+'MATRIZ (I)'!EF96-'MATRIZ (A)'!EF96</f>
        <v>-4.280952621674483E-5</v>
      </c>
      <c r="EG96" s="35">
        <f>+'MATRIZ (I)'!EG96-'MATRIZ (A)'!EG96</f>
        <v>-7.5102445068319818E-5</v>
      </c>
      <c r="EH96" s="35">
        <f>+'MATRIZ (I)'!EH96-'MATRIZ (A)'!EH96</f>
        <v>0</v>
      </c>
    </row>
    <row r="97" spans="1:138" s="7" customFormat="1" ht="21.95" customHeight="1" thickBot="1" x14ac:dyDescent="0.25">
      <c r="A97" s="12" t="s">
        <v>258</v>
      </c>
      <c r="B97" s="12" t="s">
        <v>259</v>
      </c>
      <c r="C97" s="35">
        <f>+'MATRIZ (I)'!C97-'MATRIZ (A)'!C97</f>
        <v>0</v>
      </c>
      <c r="D97" s="35">
        <f>+'MATRIZ (I)'!D97-'MATRIZ (A)'!D97</f>
        <v>0</v>
      </c>
      <c r="E97" s="35">
        <f>+'MATRIZ (I)'!E97-'MATRIZ (A)'!E97</f>
        <v>0</v>
      </c>
      <c r="F97" s="35">
        <f>+'MATRIZ (I)'!F97-'MATRIZ (A)'!F97</f>
        <v>0</v>
      </c>
      <c r="G97" s="35">
        <f>+'MATRIZ (I)'!G97-'MATRIZ (A)'!G97</f>
        <v>0</v>
      </c>
      <c r="H97" s="35">
        <f>+'MATRIZ (I)'!H97-'MATRIZ (A)'!H97</f>
        <v>0</v>
      </c>
      <c r="I97" s="35">
        <f>+'MATRIZ (I)'!I97-'MATRIZ (A)'!I97</f>
        <v>0</v>
      </c>
      <c r="J97" s="35">
        <f>+'MATRIZ (I)'!J97-'MATRIZ (A)'!J97</f>
        <v>0</v>
      </c>
      <c r="K97" s="35">
        <f>+'MATRIZ (I)'!K97-'MATRIZ (A)'!K97</f>
        <v>0</v>
      </c>
      <c r="L97" s="35">
        <f>+'MATRIZ (I)'!L97-'MATRIZ (A)'!L97</f>
        <v>0</v>
      </c>
      <c r="M97" s="35">
        <f>+'MATRIZ (I)'!M97-'MATRIZ (A)'!M97</f>
        <v>0</v>
      </c>
      <c r="N97" s="35">
        <f>+'MATRIZ (I)'!N97-'MATRIZ (A)'!N97</f>
        <v>-2.5098846386617057E-10</v>
      </c>
      <c r="O97" s="35">
        <f>+'MATRIZ (I)'!O97-'MATRIZ (A)'!O97</f>
        <v>0</v>
      </c>
      <c r="P97" s="35">
        <f>+'MATRIZ (I)'!P97-'MATRIZ (A)'!P97</f>
        <v>0</v>
      </c>
      <c r="Q97" s="35">
        <f>+'MATRIZ (I)'!Q97-'MATRIZ (A)'!Q97</f>
        <v>-1.1814232346882304E-10</v>
      </c>
      <c r="R97" s="35">
        <f>+'MATRIZ (I)'!R97-'MATRIZ (A)'!R97</f>
        <v>-1.6043839889979137E-9</v>
      </c>
      <c r="S97" s="35">
        <f>+'MATRIZ (I)'!S97-'MATRIZ (A)'!S97</f>
        <v>-4.2274876662724037E-12</v>
      </c>
      <c r="T97" s="35">
        <f>+'MATRIZ (I)'!T97-'MATRIZ (A)'!T97</f>
        <v>0</v>
      </c>
      <c r="U97" s="35">
        <f>+'MATRIZ (I)'!U97-'MATRIZ (A)'!U97</f>
        <v>-3.0223542501746217E-10</v>
      </c>
      <c r="V97" s="35">
        <f>+'MATRIZ (I)'!V97-'MATRIZ (A)'!V97</f>
        <v>-6.2910138912103759E-10</v>
      </c>
      <c r="W97" s="35">
        <f>+'MATRIZ (I)'!W97-'MATRIZ (A)'!W97</f>
        <v>0</v>
      </c>
      <c r="X97" s="35">
        <f>+'MATRIZ (I)'!X97-'MATRIZ (A)'!X97</f>
        <v>-3.9885387426810063E-10</v>
      </c>
      <c r="Y97" s="35">
        <f>+'MATRIZ (I)'!Y97-'MATRIZ (A)'!Y97</f>
        <v>0</v>
      </c>
      <c r="Z97" s="35">
        <f>+'MATRIZ (I)'!Z97-'MATRIZ (A)'!Z97</f>
        <v>-2.1609179491291602E-12</v>
      </c>
      <c r="AA97" s="35">
        <f>+'MATRIZ (I)'!AA97-'MATRIZ (A)'!AA97</f>
        <v>0</v>
      </c>
      <c r="AB97" s="35">
        <f>+'MATRIZ (I)'!AB97-'MATRIZ (A)'!AB97</f>
        <v>-1.6686997099412405E-10</v>
      </c>
      <c r="AC97" s="35">
        <f>+'MATRIZ (I)'!AC97-'MATRIZ (A)'!AC97</f>
        <v>0</v>
      </c>
      <c r="AD97" s="35">
        <f>+'MATRIZ (I)'!AD97-'MATRIZ (A)'!AD97</f>
        <v>0</v>
      </c>
      <c r="AE97" s="35">
        <f>+'MATRIZ (I)'!AE97-'MATRIZ (A)'!AE97</f>
        <v>0</v>
      </c>
      <c r="AF97" s="35">
        <f>+'MATRIZ (I)'!AF97-'MATRIZ (A)'!AF97</f>
        <v>-3.2696985281116061E-10</v>
      </c>
      <c r="AG97" s="35">
        <f>+'MATRIZ (I)'!AG97-'MATRIZ (A)'!AG97</f>
        <v>0</v>
      </c>
      <c r="AH97" s="35">
        <f>+'MATRIZ (I)'!AH97-'MATRIZ (A)'!AH97</f>
        <v>-5.01852000046597E-9</v>
      </c>
      <c r="AI97" s="35">
        <f>+'MATRIZ (I)'!AI97-'MATRIZ (A)'!AI97</f>
        <v>-2.4246037555473133E-10</v>
      </c>
      <c r="AJ97" s="35">
        <f>+'MATRIZ (I)'!AJ97-'MATRIZ (A)'!AJ97</f>
        <v>-1.1416625395900652E-10</v>
      </c>
      <c r="AK97" s="35">
        <f>+'MATRIZ (I)'!AK97-'MATRIZ (A)'!AK97</f>
        <v>-2.0496021768181074E-11</v>
      </c>
      <c r="AL97" s="35">
        <f>+'MATRIZ (I)'!AL97-'MATRIZ (A)'!AL97</f>
        <v>-6.5999799919182581E-10</v>
      </c>
      <c r="AM97" s="35">
        <f>+'MATRIZ (I)'!AM97-'MATRIZ (A)'!AM97</f>
        <v>-9.3140200057935187E-11</v>
      </c>
      <c r="AN97" s="35">
        <f>+'MATRIZ (I)'!AN97-'MATRIZ (A)'!AN97</f>
        <v>-5.9513586891263754E-11</v>
      </c>
      <c r="AO97" s="35">
        <f>+'MATRIZ (I)'!AO97-'MATRIZ (A)'!AO97</f>
        <v>-1.8128148271682374E-10</v>
      </c>
      <c r="AP97" s="35">
        <f>+'MATRIZ (I)'!AP97-'MATRIZ (A)'!AP97</f>
        <v>-3.2773092636557029E-10</v>
      </c>
      <c r="AQ97" s="35">
        <f>+'MATRIZ (I)'!AQ97-'MATRIZ (A)'!AQ97</f>
        <v>-2.3056334548411261E-9</v>
      </c>
      <c r="AR97" s="35">
        <f>+'MATRIZ (I)'!AR97-'MATRIZ (A)'!AR97</f>
        <v>-1.3515606531488235E-10</v>
      </c>
      <c r="AS97" s="35">
        <f>+'MATRIZ (I)'!AS97-'MATRIZ (A)'!AS97</f>
        <v>-3.6171390216207794E-11</v>
      </c>
      <c r="AT97" s="35">
        <f>+'MATRIZ (I)'!AT97-'MATRIZ (A)'!AT97</f>
        <v>-1.6800690619082316E-9</v>
      </c>
      <c r="AU97" s="35">
        <f>+'MATRIZ (I)'!AU97-'MATRIZ (A)'!AU97</f>
        <v>-1.4836525388047629E-10</v>
      </c>
      <c r="AV97" s="35">
        <f>+'MATRIZ (I)'!AV97-'MATRIZ (A)'!AV97</f>
        <v>-2.2392656834711113E-9</v>
      </c>
      <c r="AW97" s="35">
        <f>+'MATRIZ (I)'!AW97-'MATRIZ (A)'!AW97</f>
        <v>-1.1320547683182866E-10</v>
      </c>
      <c r="AX97" s="35">
        <f>+'MATRIZ (I)'!AX97-'MATRIZ (A)'!AX97</f>
        <v>-1.0098898629342874E-10</v>
      </c>
      <c r="AY97" s="35">
        <f>+'MATRIZ (I)'!AY97-'MATRIZ (A)'!AY97</f>
        <v>-1.1217266090355424E-9</v>
      </c>
      <c r="AZ97" s="35">
        <f>+'MATRIZ (I)'!AZ97-'MATRIZ (A)'!AZ97</f>
        <v>-3.075963006864603E-10</v>
      </c>
      <c r="BA97" s="35">
        <f>+'MATRIZ (I)'!BA97-'MATRIZ (A)'!BA97</f>
        <v>0</v>
      </c>
      <c r="BB97" s="35">
        <f>+'MATRIZ (I)'!BB97-'MATRIZ (A)'!BB97</f>
        <v>-2.2593724438015748E-10</v>
      </c>
      <c r="BC97" s="35">
        <f>+'MATRIZ (I)'!BC97-'MATRIZ (A)'!BC97</f>
        <v>-7.0047725414008032E-10</v>
      </c>
      <c r="BD97" s="35">
        <f>+'MATRIZ (I)'!BD97-'MATRIZ (A)'!BD97</f>
        <v>-2.8762332507076564E-11</v>
      </c>
      <c r="BE97" s="35">
        <f>+'MATRIZ (I)'!BE97-'MATRIZ (A)'!BE97</f>
        <v>-1.8255408693260149E-9</v>
      </c>
      <c r="BF97" s="35">
        <f>+'MATRIZ (I)'!BF97-'MATRIZ (A)'!BF97</f>
        <v>-5.6030891511237282E-10</v>
      </c>
      <c r="BG97" s="35">
        <f>+'MATRIZ (I)'!BG97-'MATRIZ (A)'!BG97</f>
        <v>-3.0553734908770948E-10</v>
      </c>
      <c r="BH97" s="35">
        <f>+'MATRIZ (I)'!BH97-'MATRIZ (A)'!BH97</f>
        <v>-1.793135002133409E-9</v>
      </c>
      <c r="BI97" s="35">
        <f>+'MATRIZ (I)'!BI97-'MATRIZ (A)'!BI97</f>
        <v>0</v>
      </c>
      <c r="BJ97" s="35">
        <f>+'MATRIZ (I)'!BJ97-'MATRIZ (A)'!BJ97</f>
        <v>-1.5265102762970509E-10</v>
      </c>
      <c r="BK97" s="35">
        <f>+'MATRIZ (I)'!BK97-'MATRIZ (A)'!BK97</f>
        <v>-6.2689497264975977E-10</v>
      </c>
      <c r="BL97" s="35">
        <f>+'MATRIZ (I)'!BL97-'MATRIZ (A)'!BL97</f>
        <v>-3.1973483287572721E-10</v>
      </c>
      <c r="BM97" s="35">
        <f>+'MATRIZ (I)'!BM97-'MATRIZ (A)'!BM97</f>
        <v>-1.7154485803038256E-10</v>
      </c>
      <c r="BN97" s="35">
        <f>+'MATRIZ (I)'!BN97-'MATRIZ (A)'!BN97</f>
        <v>-3.5994934356699346E-10</v>
      </c>
      <c r="BO97" s="35">
        <f>+'MATRIZ (I)'!BO97-'MATRIZ (A)'!BO97</f>
        <v>0</v>
      </c>
      <c r="BP97" s="35">
        <f>+'MATRIZ (I)'!BP97-'MATRIZ (A)'!BP97</f>
        <v>-5.4781207729577841E-10</v>
      </c>
      <c r="BQ97" s="35">
        <f>+'MATRIZ (I)'!BQ97-'MATRIZ (A)'!BQ97</f>
        <v>-7.1672988231973678E-10</v>
      </c>
      <c r="BR97" s="35">
        <f>+'MATRIZ (I)'!BR97-'MATRIZ (A)'!BR97</f>
        <v>-3.8406886159510277E-10</v>
      </c>
      <c r="BS97" s="35">
        <f>+'MATRIZ (I)'!BS97-'MATRIZ (A)'!BS97</f>
        <v>-2.1827753377325158E-10</v>
      </c>
      <c r="BT97" s="35">
        <f>+'MATRIZ (I)'!BT97-'MATRIZ (A)'!BT97</f>
        <v>-1.9940866100830687E-10</v>
      </c>
      <c r="BU97" s="35">
        <f>+'MATRIZ (I)'!BU97-'MATRIZ (A)'!BU97</f>
        <v>-2.0649009363162384E-10</v>
      </c>
      <c r="BV97" s="35">
        <f>+'MATRIZ (I)'!BV97-'MATRIZ (A)'!BV97</f>
        <v>-4.6709403923211238E-11</v>
      </c>
      <c r="BW97" s="35">
        <f>+'MATRIZ (I)'!BW97-'MATRIZ (A)'!BW97</f>
        <v>-3.6692282585553908E-10</v>
      </c>
      <c r="BX97" s="35">
        <f>+'MATRIZ (I)'!BX97-'MATRIZ (A)'!BX97</f>
        <v>-3.3617214729490528E-13</v>
      </c>
      <c r="BY97" s="35">
        <f>+'MATRIZ (I)'!BY97-'MATRIZ (A)'!BY97</f>
        <v>-1.3264866749255533E-10</v>
      </c>
      <c r="BZ97" s="35">
        <f>+'MATRIZ (I)'!BZ97-'MATRIZ (A)'!BZ97</f>
        <v>-1.8953604516611005E-11</v>
      </c>
      <c r="CA97" s="35">
        <f>+'MATRIZ (I)'!CA97-'MATRIZ (A)'!CA97</f>
        <v>-7.5403129532841817E-11</v>
      </c>
      <c r="CB97" s="35">
        <f>+'MATRIZ (I)'!CB97-'MATRIZ (A)'!CB97</f>
        <v>-3.291240445367411E-9</v>
      </c>
      <c r="CC97" s="35">
        <f>+'MATRIZ (I)'!CC97-'MATRIZ (A)'!CC97</f>
        <v>-1.238470226474915E-9</v>
      </c>
      <c r="CD97" s="35">
        <f>+'MATRIZ (I)'!CD97-'MATRIZ (A)'!CD97</f>
        <v>-2.3342654316960312E-11</v>
      </c>
      <c r="CE97" s="35">
        <f>+'MATRIZ (I)'!CE97-'MATRIZ (A)'!CE97</f>
        <v>-5.3043007985066443E-9</v>
      </c>
      <c r="CF97" s="35">
        <f>+'MATRIZ (I)'!CF97-'MATRIZ (A)'!CF97</f>
        <v>-1.270633195908847E-9</v>
      </c>
      <c r="CG97" s="35">
        <f>+'MATRIZ (I)'!CG97-'MATRIZ (A)'!CG97</f>
        <v>-6.8221994467465701E-9</v>
      </c>
      <c r="CH97" s="35">
        <f>+'MATRIZ (I)'!CH97-'MATRIZ (A)'!CH97</f>
        <v>-4.5229548534392032E-10</v>
      </c>
      <c r="CI97" s="35">
        <f>+'MATRIZ (I)'!CI97-'MATRIZ (A)'!CI97</f>
        <v>-6.2242354967390989E-10</v>
      </c>
      <c r="CJ97" s="35">
        <f>+'MATRIZ (I)'!CJ97-'MATRIZ (A)'!CJ97</f>
        <v>0.99999999999776812</v>
      </c>
      <c r="CK97" s="35">
        <f>+'MATRIZ (I)'!CK97-'MATRIZ (A)'!CK97</f>
        <v>0</v>
      </c>
      <c r="CL97" s="35">
        <f>+'MATRIZ (I)'!CL97-'MATRIZ (A)'!CL97</f>
        <v>-1.6440957101780136E-10</v>
      </c>
      <c r="CM97" s="35">
        <f>+'MATRIZ (I)'!CM97-'MATRIZ (A)'!CM97</f>
        <v>-1.3416906886770416E-11</v>
      </c>
      <c r="CN97" s="35">
        <f>+'MATRIZ (I)'!CN97-'MATRIZ (A)'!CN97</f>
        <v>-4.5618032996661804E-9</v>
      </c>
      <c r="CO97" s="35">
        <f>+'MATRIZ (I)'!CO97-'MATRIZ (A)'!CO97</f>
        <v>-3.8620345939332981E-9</v>
      </c>
      <c r="CP97" s="35">
        <f>+'MATRIZ (I)'!CP97-'MATRIZ (A)'!CP97</f>
        <v>0</v>
      </c>
      <c r="CQ97" s="35">
        <f>+'MATRIZ (I)'!CQ97-'MATRIZ (A)'!CQ97</f>
        <v>-5.3126778522955216E-10</v>
      </c>
      <c r="CR97" s="35">
        <f>+'MATRIZ (I)'!CR97-'MATRIZ (A)'!CR97</f>
        <v>-7.7297899210893949E-12</v>
      </c>
      <c r="CS97" s="35">
        <f>+'MATRIZ (I)'!CS97-'MATRIZ (A)'!CS97</f>
        <v>-4.3456059315849062E-10</v>
      </c>
      <c r="CT97" s="35">
        <f>+'MATRIZ (I)'!CT97-'MATRIZ (A)'!CT97</f>
        <v>-3.8994602162450085E-9</v>
      </c>
      <c r="CU97" s="35">
        <f>+'MATRIZ (I)'!CU97-'MATRIZ (A)'!CU97</f>
        <v>-3.1415512534079746E-10</v>
      </c>
      <c r="CV97" s="35">
        <f>+'MATRIZ (I)'!CV97-'MATRIZ (A)'!CV97</f>
        <v>-9.8678675739165355E-10</v>
      </c>
      <c r="CW97" s="35">
        <f>+'MATRIZ (I)'!CW97-'MATRIZ (A)'!CW97</f>
        <v>-9.1157478359976272E-10</v>
      </c>
      <c r="CX97" s="35">
        <f>+'MATRIZ (I)'!CX97-'MATRIZ (A)'!CX97</f>
        <v>-1.5600423543161423E-9</v>
      </c>
      <c r="CY97" s="35">
        <f>+'MATRIZ (I)'!CY97-'MATRIZ (A)'!CY97</f>
        <v>-2.3617634654829878E-9</v>
      </c>
      <c r="CZ97" s="35">
        <f>+'MATRIZ (I)'!CZ97-'MATRIZ (A)'!CZ97</f>
        <v>-2.5501969047924442E-9</v>
      </c>
      <c r="DA97" s="35">
        <f>+'MATRIZ (I)'!DA97-'MATRIZ (A)'!DA97</f>
        <v>-6.3086209361283792E-10</v>
      </c>
      <c r="DB97" s="35">
        <f>+'MATRIZ (I)'!DB97-'MATRIZ (A)'!DB97</f>
        <v>-9.3121073448096722E-10</v>
      </c>
      <c r="DC97" s="35">
        <f>+'MATRIZ (I)'!DC97-'MATRIZ (A)'!DC97</f>
        <v>-2.1055757511885981E-9</v>
      </c>
      <c r="DD97" s="35">
        <f>+'MATRIZ (I)'!DD97-'MATRIZ (A)'!DD97</f>
        <v>-1.2902810209379811E-9</v>
      </c>
      <c r="DE97" s="35">
        <f>+'MATRIZ (I)'!DE97-'MATRIZ (A)'!DE97</f>
        <v>-1.4826588716714609E-10</v>
      </c>
      <c r="DF97" s="35">
        <f>+'MATRIZ (I)'!DF97-'MATRIZ (A)'!DF97</f>
        <v>-1.2113820989724029E-9</v>
      </c>
      <c r="DG97" s="35">
        <f>+'MATRIZ (I)'!DG97-'MATRIZ (A)'!DG97</f>
        <v>-6.0299667792398654E-10</v>
      </c>
      <c r="DH97" s="35">
        <f>+'MATRIZ (I)'!DH97-'MATRIZ (A)'!DH97</f>
        <v>-3.5586338510828015E-9</v>
      </c>
      <c r="DI97" s="35">
        <f>+'MATRIZ (I)'!DI97-'MATRIZ (A)'!DI97</f>
        <v>-2.555089427385011E-9</v>
      </c>
      <c r="DJ97" s="35">
        <f>+'MATRIZ (I)'!DJ97-'MATRIZ (A)'!DJ97</f>
        <v>-3.8179852638988099E-10</v>
      </c>
      <c r="DK97" s="35">
        <f>+'MATRIZ (I)'!DK97-'MATRIZ (A)'!DK97</f>
        <v>-1.7900033608765876E-9</v>
      </c>
      <c r="DL97" s="35">
        <f>+'MATRIZ (I)'!DL97-'MATRIZ (A)'!DL97</f>
        <v>-2.1255704184376266E-9</v>
      </c>
      <c r="DM97" s="35">
        <f>+'MATRIZ (I)'!DM97-'MATRIZ (A)'!DM97</f>
        <v>-2.391860198757502E-9</v>
      </c>
      <c r="DN97" s="35">
        <f>+'MATRIZ (I)'!DN97-'MATRIZ (A)'!DN97</f>
        <v>-1.8101051870549789E-9</v>
      </c>
      <c r="DO97" s="35">
        <f>+'MATRIZ (I)'!DO97-'MATRIZ (A)'!DO97</f>
        <v>-2.9953842480283697E-9</v>
      </c>
      <c r="DP97" s="35">
        <f>+'MATRIZ (I)'!DP97-'MATRIZ (A)'!DP97</f>
        <v>-7.0231821976950554E-10</v>
      </c>
      <c r="DQ97" s="35">
        <f>+'MATRIZ (I)'!DQ97-'MATRIZ (A)'!DQ97</f>
        <v>-4.7531424775255492E-10</v>
      </c>
      <c r="DR97" s="35">
        <f>+'MATRIZ (I)'!DR97-'MATRIZ (A)'!DR97</f>
        <v>-1.3314191752732627E-9</v>
      </c>
      <c r="DS97" s="35">
        <f>+'MATRIZ (I)'!DS97-'MATRIZ (A)'!DS97</f>
        <v>-4.8161346913544675E-10</v>
      </c>
      <c r="DT97" s="35">
        <f>+'MATRIZ (I)'!DT97-'MATRIZ (A)'!DT97</f>
        <v>-3.6497831760257372E-10</v>
      </c>
      <c r="DU97" s="35">
        <f>+'MATRIZ (I)'!DU97-'MATRIZ (A)'!DU97</f>
        <v>-1.3799242231799671E-9</v>
      </c>
      <c r="DV97" s="35">
        <f>+'MATRIZ (I)'!DV97-'MATRIZ (A)'!DV97</f>
        <v>-1.7499524265050283E-9</v>
      </c>
      <c r="DW97" s="35">
        <f>+'MATRIZ (I)'!DW97-'MATRIZ (A)'!DW97</f>
        <v>-7.7836199762395544E-10</v>
      </c>
      <c r="DX97" s="35">
        <f>+'MATRIZ (I)'!DX97-'MATRIZ (A)'!DX97</f>
        <v>-3.09033484957448E-10</v>
      </c>
      <c r="DY97" s="35">
        <f>+'MATRIZ (I)'!DY97-'MATRIZ (A)'!DY97</f>
        <v>-9.3515240275779531E-10</v>
      </c>
      <c r="DZ97" s="35">
        <f>+'MATRIZ (I)'!DZ97-'MATRIZ (A)'!DZ97</f>
        <v>-1.3107852115131693E-9</v>
      </c>
      <c r="EA97" s="35">
        <f>+'MATRIZ (I)'!EA97-'MATRIZ (A)'!EA97</f>
        <v>-1.2879446475559791E-9</v>
      </c>
      <c r="EB97" s="35">
        <f>+'MATRIZ (I)'!EB97-'MATRIZ (A)'!EB97</f>
        <v>-8.1815773485329459E-10</v>
      </c>
      <c r="EC97" s="35">
        <f>+'MATRIZ (I)'!EC97-'MATRIZ (A)'!EC97</f>
        <v>-5.3060047178270197E-9</v>
      </c>
      <c r="ED97" s="35">
        <f>+'MATRIZ (I)'!ED97-'MATRIZ (A)'!ED97</f>
        <v>-3.4894515337891016E-9</v>
      </c>
      <c r="EE97" s="35">
        <f>+'MATRIZ (I)'!EE97-'MATRIZ (A)'!EE97</f>
        <v>-4.6552079985363207E-9</v>
      </c>
      <c r="EF97" s="35">
        <f>+'MATRIZ (I)'!EF97-'MATRIZ (A)'!EF97</f>
        <v>-3.1919124318058584E-9</v>
      </c>
      <c r="EG97" s="35">
        <f>+'MATRIZ (I)'!EG97-'MATRIZ (A)'!EG97</f>
        <v>-4.1387708440035887E-9</v>
      </c>
      <c r="EH97" s="35">
        <f>+'MATRIZ (I)'!EH97-'MATRIZ (A)'!EH97</f>
        <v>0</v>
      </c>
    </row>
    <row r="98" spans="1:138" s="7" customFormat="1" ht="21.95" customHeight="1" thickBot="1" x14ac:dyDescent="0.25">
      <c r="A98" s="12" t="s">
        <v>260</v>
      </c>
      <c r="B98" s="12" t="s">
        <v>261</v>
      </c>
      <c r="C98" s="35">
        <f>+'MATRIZ (I)'!C98-'MATRIZ (A)'!C98</f>
        <v>0</v>
      </c>
      <c r="D98" s="35">
        <f>+'MATRIZ (I)'!D98-'MATRIZ (A)'!D98</f>
        <v>0</v>
      </c>
      <c r="E98" s="35">
        <f>+'MATRIZ (I)'!E98-'MATRIZ (A)'!E98</f>
        <v>0</v>
      </c>
      <c r="F98" s="35">
        <f>+'MATRIZ (I)'!F98-'MATRIZ (A)'!F98</f>
        <v>0</v>
      </c>
      <c r="G98" s="35">
        <f>+'MATRIZ (I)'!G98-'MATRIZ (A)'!G98</f>
        <v>0</v>
      </c>
      <c r="H98" s="35">
        <f>+'MATRIZ (I)'!H98-'MATRIZ (A)'!H98</f>
        <v>0</v>
      </c>
      <c r="I98" s="35">
        <f>+'MATRIZ (I)'!I98-'MATRIZ (A)'!I98</f>
        <v>0</v>
      </c>
      <c r="J98" s="35">
        <f>+'MATRIZ (I)'!J98-'MATRIZ (A)'!J98</f>
        <v>0</v>
      </c>
      <c r="K98" s="35">
        <f>+'MATRIZ (I)'!K98-'MATRIZ (A)'!K98</f>
        <v>0</v>
      </c>
      <c r="L98" s="35">
        <f>+'MATRIZ (I)'!L98-'MATRIZ (A)'!L98</f>
        <v>0</v>
      </c>
      <c r="M98" s="35">
        <f>+'MATRIZ (I)'!M98-'MATRIZ (A)'!M98</f>
        <v>0</v>
      </c>
      <c r="N98" s="35">
        <f>+'MATRIZ (I)'!N98-'MATRIZ (A)'!N98</f>
        <v>0</v>
      </c>
      <c r="O98" s="35">
        <f>+'MATRIZ (I)'!O98-'MATRIZ (A)'!O98</f>
        <v>0</v>
      </c>
      <c r="P98" s="35">
        <f>+'MATRIZ (I)'!P98-'MATRIZ (A)'!P98</f>
        <v>0</v>
      </c>
      <c r="Q98" s="35">
        <f>+'MATRIZ (I)'!Q98-'MATRIZ (A)'!Q98</f>
        <v>0</v>
      </c>
      <c r="R98" s="35">
        <f>+'MATRIZ (I)'!R98-'MATRIZ (A)'!R98</f>
        <v>0</v>
      </c>
      <c r="S98" s="35">
        <f>+'MATRIZ (I)'!S98-'MATRIZ (A)'!S98</f>
        <v>0</v>
      </c>
      <c r="T98" s="35">
        <f>+'MATRIZ (I)'!T98-'MATRIZ (A)'!T98</f>
        <v>0</v>
      </c>
      <c r="U98" s="35">
        <f>+'MATRIZ (I)'!U98-'MATRIZ (A)'!U98</f>
        <v>0</v>
      </c>
      <c r="V98" s="35">
        <f>+'MATRIZ (I)'!V98-'MATRIZ (A)'!V98</f>
        <v>0</v>
      </c>
      <c r="W98" s="35">
        <f>+'MATRIZ (I)'!W98-'MATRIZ (A)'!W98</f>
        <v>0</v>
      </c>
      <c r="X98" s="35">
        <f>+'MATRIZ (I)'!X98-'MATRIZ (A)'!X98</f>
        <v>0</v>
      </c>
      <c r="Y98" s="35">
        <f>+'MATRIZ (I)'!Y98-'MATRIZ (A)'!Y98</f>
        <v>0</v>
      </c>
      <c r="Z98" s="35">
        <f>+'MATRIZ (I)'!Z98-'MATRIZ (A)'!Z98</f>
        <v>0</v>
      </c>
      <c r="AA98" s="35">
        <f>+'MATRIZ (I)'!AA98-'MATRIZ (A)'!AA98</f>
        <v>0</v>
      </c>
      <c r="AB98" s="35">
        <f>+'MATRIZ (I)'!AB98-'MATRIZ (A)'!AB98</f>
        <v>0</v>
      </c>
      <c r="AC98" s="35">
        <f>+'MATRIZ (I)'!AC98-'MATRIZ (A)'!AC98</f>
        <v>0</v>
      </c>
      <c r="AD98" s="35">
        <f>+'MATRIZ (I)'!AD98-'MATRIZ (A)'!AD98</f>
        <v>0</v>
      </c>
      <c r="AE98" s="35">
        <f>+'MATRIZ (I)'!AE98-'MATRIZ (A)'!AE98</f>
        <v>0</v>
      </c>
      <c r="AF98" s="35">
        <f>+'MATRIZ (I)'!AF98-'MATRIZ (A)'!AF98</f>
        <v>0</v>
      </c>
      <c r="AG98" s="35">
        <f>+'MATRIZ (I)'!AG98-'MATRIZ (A)'!AG98</f>
        <v>0</v>
      </c>
      <c r="AH98" s="35">
        <f>+'MATRIZ (I)'!AH98-'MATRIZ (A)'!AH98</f>
        <v>0</v>
      </c>
      <c r="AI98" s="35">
        <f>+'MATRIZ (I)'!AI98-'MATRIZ (A)'!AI98</f>
        <v>0</v>
      </c>
      <c r="AJ98" s="35">
        <f>+'MATRIZ (I)'!AJ98-'MATRIZ (A)'!AJ98</f>
        <v>0</v>
      </c>
      <c r="AK98" s="35">
        <f>+'MATRIZ (I)'!AK98-'MATRIZ (A)'!AK98</f>
        <v>0</v>
      </c>
      <c r="AL98" s="35">
        <f>+'MATRIZ (I)'!AL98-'MATRIZ (A)'!AL98</f>
        <v>0</v>
      </c>
      <c r="AM98" s="35">
        <f>+'MATRIZ (I)'!AM98-'MATRIZ (A)'!AM98</f>
        <v>0</v>
      </c>
      <c r="AN98" s="35">
        <f>+'MATRIZ (I)'!AN98-'MATRIZ (A)'!AN98</f>
        <v>0</v>
      </c>
      <c r="AO98" s="35">
        <f>+'MATRIZ (I)'!AO98-'MATRIZ (A)'!AO98</f>
        <v>0</v>
      </c>
      <c r="AP98" s="35">
        <f>+'MATRIZ (I)'!AP98-'MATRIZ (A)'!AP98</f>
        <v>0</v>
      </c>
      <c r="AQ98" s="35">
        <f>+'MATRIZ (I)'!AQ98-'MATRIZ (A)'!AQ98</f>
        <v>0</v>
      </c>
      <c r="AR98" s="35">
        <f>+'MATRIZ (I)'!AR98-'MATRIZ (A)'!AR98</f>
        <v>0</v>
      </c>
      <c r="AS98" s="35">
        <f>+'MATRIZ (I)'!AS98-'MATRIZ (A)'!AS98</f>
        <v>0</v>
      </c>
      <c r="AT98" s="35">
        <f>+'MATRIZ (I)'!AT98-'MATRIZ (A)'!AT98</f>
        <v>0</v>
      </c>
      <c r="AU98" s="35">
        <f>+'MATRIZ (I)'!AU98-'MATRIZ (A)'!AU98</f>
        <v>0</v>
      </c>
      <c r="AV98" s="35">
        <f>+'MATRIZ (I)'!AV98-'MATRIZ (A)'!AV98</f>
        <v>0</v>
      </c>
      <c r="AW98" s="35">
        <f>+'MATRIZ (I)'!AW98-'MATRIZ (A)'!AW98</f>
        <v>0</v>
      </c>
      <c r="AX98" s="35">
        <f>+'MATRIZ (I)'!AX98-'MATRIZ (A)'!AX98</f>
        <v>0</v>
      </c>
      <c r="AY98" s="35">
        <f>+'MATRIZ (I)'!AY98-'MATRIZ (A)'!AY98</f>
        <v>0</v>
      </c>
      <c r="AZ98" s="35">
        <f>+'MATRIZ (I)'!AZ98-'MATRIZ (A)'!AZ98</f>
        <v>0</v>
      </c>
      <c r="BA98" s="35">
        <f>+'MATRIZ (I)'!BA98-'MATRIZ (A)'!BA98</f>
        <v>0</v>
      </c>
      <c r="BB98" s="35">
        <f>+'MATRIZ (I)'!BB98-'MATRIZ (A)'!BB98</f>
        <v>0</v>
      </c>
      <c r="BC98" s="35">
        <f>+'MATRIZ (I)'!BC98-'MATRIZ (A)'!BC98</f>
        <v>0</v>
      </c>
      <c r="BD98" s="35">
        <f>+'MATRIZ (I)'!BD98-'MATRIZ (A)'!BD98</f>
        <v>0</v>
      </c>
      <c r="BE98" s="35">
        <f>+'MATRIZ (I)'!BE98-'MATRIZ (A)'!BE98</f>
        <v>0</v>
      </c>
      <c r="BF98" s="35">
        <f>+'MATRIZ (I)'!BF98-'MATRIZ (A)'!BF98</f>
        <v>0</v>
      </c>
      <c r="BG98" s="35">
        <f>+'MATRIZ (I)'!BG98-'MATRIZ (A)'!BG98</f>
        <v>0</v>
      </c>
      <c r="BH98" s="35">
        <f>+'MATRIZ (I)'!BH98-'MATRIZ (A)'!BH98</f>
        <v>0</v>
      </c>
      <c r="BI98" s="35">
        <f>+'MATRIZ (I)'!BI98-'MATRIZ (A)'!BI98</f>
        <v>0</v>
      </c>
      <c r="BJ98" s="35">
        <f>+'MATRIZ (I)'!BJ98-'MATRIZ (A)'!BJ98</f>
        <v>0</v>
      </c>
      <c r="BK98" s="35">
        <f>+'MATRIZ (I)'!BK98-'MATRIZ (A)'!BK98</f>
        <v>0</v>
      </c>
      <c r="BL98" s="35">
        <f>+'MATRIZ (I)'!BL98-'MATRIZ (A)'!BL98</f>
        <v>0</v>
      </c>
      <c r="BM98" s="35">
        <f>+'MATRIZ (I)'!BM98-'MATRIZ (A)'!BM98</f>
        <v>0</v>
      </c>
      <c r="BN98" s="35">
        <f>+'MATRIZ (I)'!BN98-'MATRIZ (A)'!BN98</f>
        <v>0</v>
      </c>
      <c r="BO98" s="35">
        <f>+'MATRIZ (I)'!BO98-'MATRIZ (A)'!BO98</f>
        <v>0</v>
      </c>
      <c r="BP98" s="35">
        <f>+'MATRIZ (I)'!BP98-'MATRIZ (A)'!BP98</f>
        <v>0</v>
      </c>
      <c r="BQ98" s="35">
        <f>+'MATRIZ (I)'!BQ98-'MATRIZ (A)'!BQ98</f>
        <v>0</v>
      </c>
      <c r="BR98" s="35">
        <f>+'MATRIZ (I)'!BR98-'MATRIZ (A)'!BR98</f>
        <v>0</v>
      </c>
      <c r="BS98" s="35">
        <f>+'MATRIZ (I)'!BS98-'MATRIZ (A)'!BS98</f>
        <v>0</v>
      </c>
      <c r="BT98" s="35">
        <f>+'MATRIZ (I)'!BT98-'MATRIZ (A)'!BT98</f>
        <v>0</v>
      </c>
      <c r="BU98" s="35">
        <f>+'MATRIZ (I)'!BU98-'MATRIZ (A)'!BU98</f>
        <v>0</v>
      </c>
      <c r="BV98" s="35">
        <f>+'MATRIZ (I)'!BV98-'MATRIZ (A)'!BV98</f>
        <v>0</v>
      </c>
      <c r="BW98" s="35">
        <f>+'MATRIZ (I)'!BW98-'MATRIZ (A)'!BW98</f>
        <v>0</v>
      </c>
      <c r="BX98" s="35">
        <f>+'MATRIZ (I)'!BX98-'MATRIZ (A)'!BX98</f>
        <v>0</v>
      </c>
      <c r="BY98" s="35">
        <f>+'MATRIZ (I)'!BY98-'MATRIZ (A)'!BY98</f>
        <v>0</v>
      </c>
      <c r="BZ98" s="35">
        <f>+'MATRIZ (I)'!BZ98-'MATRIZ (A)'!BZ98</f>
        <v>0</v>
      </c>
      <c r="CA98" s="35">
        <f>+'MATRIZ (I)'!CA98-'MATRIZ (A)'!CA98</f>
        <v>0</v>
      </c>
      <c r="CB98" s="35">
        <f>+'MATRIZ (I)'!CB98-'MATRIZ (A)'!CB98</f>
        <v>0</v>
      </c>
      <c r="CC98" s="35">
        <f>+'MATRIZ (I)'!CC98-'MATRIZ (A)'!CC98</f>
        <v>0</v>
      </c>
      <c r="CD98" s="35">
        <f>+'MATRIZ (I)'!CD98-'MATRIZ (A)'!CD98</f>
        <v>0</v>
      </c>
      <c r="CE98" s="35">
        <f>+'MATRIZ (I)'!CE98-'MATRIZ (A)'!CE98</f>
        <v>0</v>
      </c>
      <c r="CF98" s="35">
        <f>+'MATRIZ (I)'!CF98-'MATRIZ (A)'!CF98</f>
        <v>0</v>
      </c>
      <c r="CG98" s="35">
        <f>+'MATRIZ (I)'!CG98-'MATRIZ (A)'!CG98</f>
        <v>0</v>
      </c>
      <c r="CH98" s="35">
        <f>+'MATRIZ (I)'!CH98-'MATRIZ (A)'!CH98</f>
        <v>0</v>
      </c>
      <c r="CI98" s="35">
        <f>+'MATRIZ (I)'!CI98-'MATRIZ (A)'!CI98</f>
        <v>0</v>
      </c>
      <c r="CJ98" s="35">
        <f>+'MATRIZ (I)'!CJ98-'MATRIZ (A)'!CJ98</f>
        <v>0</v>
      </c>
      <c r="CK98" s="35">
        <f>+'MATRIZ (I)'!CK98-'MATRIZ (A)'!CK98</f>
        <v>1</v>
      </c>
      <c r="CL98" s="35">
        <f>+'MATRIZ (I)'!CL98-'MATRIZ (A)'!CL98</f>
        <v>0</v>
      </c>
      <c r="CM98" s="35">
        <f>+'MATRIZ (I)'!CM98-'MATRIZ (A)'!CM98</f>
        <v>0</v>
      </c>
      <c r="CN98" s="35">
        <f>+'MATRIZ (I)'!CN98-'MATRIZ (A)'!CN98</f>
        <v>0</v>
      </c>
      <c r="CO98" s="35">
        <f>+'MATRIZ (I)'!CO98-'MATRIZ (A)'!CO98</f>
        <v>0</v>
      </c>
      <c r="CP98" s="35">
        <f>+'MATRIZ (I)'!CP98-'MATRIZ (A)'!CP98</f>
        <v>0</v>
      </c>
      <c r="CQ98" s="35">
        <f>+'MATRIZ (I)'!CQ98-'MATRIZ (A)'!CQ98</f>
        <v>0</v>
      </c>
      <c r="CR98" s="35">
        <f>+'MATRIZ (I)'!CR98-'MATRIZ (A)'!CR98</f>
        <v>0</v>
      </c>
      <c r="CS98" s="35">
        <f>+'MATRIZ (I)'!CS98-'MATRIZ (A)'!CS98</f>
        <v>0</v>
      </c>
      <c r="CT98" s="35">
        <f>+'MATRIZ (I)'!CT98-'MATRIZ (A)'!CT98</f>
        <v>0</v>
      </c>
      <c r="CU98" s="35">
        <f>+'MATRIZ (I)'!CU98-'MATRIZ (A)'!CU98</f>
        <v>0</v>
      </c>
      <c r="CV98" s="35">
        <f>+'MATRIZ (I)'!CV98-'MATRIZ (A)'!CV98</f>
        <v>0</v>
      </c>
      <c r="CW98" s="35">
        <f>+'MATRIZ (I)'!CW98-'MATRIZ (A)'!CW98</f>
        <v>0</v>
      </c>
      <c r="CX98" s="35">
        <f>+'MATRIZ (I)'!CX98-'MATRIZ (A)'!CX98</f>
        <v>0</v>
      </c>
      <c r="CY98" s="35">
        <f>+'MATRIZ (I)'!CY98-'MATRIZ (A)'!CY98</f>
        <v>0</v>
      </c>
      <c r="CZ98" s="35">
        <f>+'MATRIZ (I)'!CZ98-'MATRIZ (A)'!CZ98</f>
        <v>0</v>
      </c>
      <c r="DA98" s="35">
        <f>+'MATRIZ (I)'!DA98-'MATRIZ (A)'!DA98</f>
        <v>0</v>
      </c>
      <c r="DB98" s="35">
        <f>+'MATRIZ (I)'!DB98-'MATRIZ (A)'!DB98</f>
        <v>0</v>
      </c>
      <c r="DC98" s="35">
        <f>+'MATRIZ (I)'!DC98-'MATRIZ (A)'!DC98</f>
        <v>0</v>
      </c>
      <c r="DD98" s="35">
        <f>+'MATRIZ (I)'!DD98-'MATRIZ (A)'!DD98</f>
        <v>0</v>
      </c>
      <c r="DE98" s="35">
        <f>+'MATRIZ (I)'!DE98-'MATRIZ (A)'!DE98</f>
        <v>0</v>
      </c>
      <c r="DF98" s="35">
        <f>+'MATRIZ (I)'!DF98-'MATRIZ (A)'!DF98</f>
        <v>0</v>
      </c>
      <c r="DG98" s="35">
        <f>+'MATRIZ (I)'!DG98-'MATRIZ (A)'!DG98</f>
        <v>0</v>
      </c>
      <c r="DH98" s="35">
        <f>+'MATRIZ (I)'!DH98-'MATRIZ (A)'!DH98</f>
        <v>0</v>
      </c>
      <c r="DI98" s="35">
        <f>+'MATRIZ (I)'!DI98-'MATRIZ (A)'!DI98</f>
        <v>0</v>
      </c>
      <c r="DJ98" s="35">
        <f>+'MATRIZ (I)'!DJ98-'MATRIZ (A)'!DJ98</f>
        <v>0</v>
      </c>
      <c r="DK98" s="35">
        <f>+'MATRIZ (I)'!DK98-'MATRIZ (A)'!DK98</f>
        <v>0</v>
      </c>
      <c r="DL98" s="35">
        <f>+'MATRIZ (I)'!DL98-'MATRIZ (A)'!DL98</f>
        <v>0</v>
      </c>
      <c r="DM98" s="35">
        <f>+'MATRIZ (I)'!DM98-'MATRIZ (A)'!DM98</f>
        <v>0</v>
      </c>
      <c r="DN98" s="35">
        <f>+'MATRIZ (I)'!DN98-'MATRIZ (A)'!DN98</f>
        <v>0</v>
      </c>
      <c r="DO98" s="35">
        <f>+'MATRIZ (I)'!DO98-'MATRIZ (A)'!DO98</f>
        <v>0</v>
      </c>
      <c r="DP98" s="35">
        <f>+'MATRIZ (I)'!DP98-'MATRIZ (A)'!DP98</f>
        <v>0</v>
      </c>
      <c r="DQ98" s="35">
        <f>+'MATRIZ (I)'!DQ98-'MATRIZ (A)'!DQ98</f>
        <v>0</v>
      </c>
      <c r="DR98" s="35">
        <f>+'MATRIZ (I)'!DR98-'MATRIZ (A)'!DR98</f>
        <v>0</v>
      </c>
      <c r="DS98" s="35">
        <f>+'MATRIZ (I)'!DS98-'MATRIZ (A)'!DS98</f>
        <v>0</v>
      </c>
      <c r="DT98" s="35">
        <f>+'MATRIZ (I)'!DT98-'MATRIZ (A)'!DT98</f>
        <v>0</v>
      </c>
      <c r="DU98" s="35">
        <f>+'MATRIZ (I)'!DU98-'MATRIZ (A)'!DU98</f>
        <v>0</v>
      </c>
      <c r="DV98" s="35">
        <f>+'MATRIZ (I)'!DV98-'MATRIZ (A)'!DV98</f>
        <v>0</v>
      </c>
      <c r="DW98" s="35">
        <f>+'MATRIZ (I)'!DW98-'MATRIZ (A)'!DW98</f>
        <v>0</v>
      </c>
      <c r="DX98" s="35">
        <f>+'MATRIZ (I)'!DX98-'MATRIZ (A)'!DX98</f>
        <v>0</v>
      </c>
      <c r="DY98" s="35">
        <f>+'MATRIZ (I)'!DY98-'MATRIZ (A)'!DY98</f>
        <v>0</v>
      </c>
      <c r="DZ98" s="35">
        <f>+'MATRIZ (I)'!DZ98-'MATRIZ (A)'!DZ98</f>
        <v>0</v>
      </c>
      <c r="EA98" s="35">
        <f>+'MATRIZ (I)'!EA98-'MATRIZ (A)'!EA98</f>
        <v>0</v>
      </c>
      <c r="EB98" s="35">
        <f>+'MATRIZ (I)'!EB98-'MATRIZ (A)'!EB98</f>
        <v>0</v>
      </c>
      <c r="EC98" s="35">
        <f>+'MATRIZ (I)'!EC98-'MATRIZ (A)'!EC98</f>
        <v>0</v>
      </c>
      <c r="ED98" s="35">
        <f>+'MATRIZ (I)'!ED98-'MATRIZ (A)'!ED98</f>
        <v>0</v>
      </c>
      <c r="EE98" s="35">
        <f>+'MATRIZ (I)'!EE98-'MATRIZ (A)'!EE98</f>
        <v>0</v>
      </c>
      <c r="EF98" s="35">
        <f>+'MATRIZ (I)'!EF98-'MATRIZ (A)'!EF98</f>
        <v>0</v>
      </c>
      <c r="EG98" s="35">
        <f>+'MATRIZ (I)'!EG98-'MATRIZ (A)'!EG98</f>
        <v>0</v>
      </c>
      <c r="EH98" s="35">
        <f>+'MATRIZ (I)'!EH98-'MATRIZ (A)'!EH98</f>
        <v>0</v>
      </c>
    </row>
    <row r="99" spans="1:138" s="7" customFormat="1" ht="21.95" customHeight="1" thickBot="1" x14ac:dyDescent="0.25">
      <c r="A99" s="12" t="s">
        <v>262</v>
      </c>
      <c r="B99" s="12" t="s">
        <v>263</v>
      </c>
      <c r="C99" s="35">
        <f>+'MATRIZ (I)'!C99-'MATRIZ (A)'!C99</f>
        <v>-1.3181440501875924E-5</v>
      </c>
      <c r="D99" s="35">
        <f>+'MATRIZ (I)'!D99-'MATRIZ (A)'!D99</f>
        <v>-8.8859902512613465E-6</v>
      </c>
      <c r="E99" s="35">
        <f>+'MATRIZ (I)'!E99-'MATRIZ (A)'!E99</f>
        <v>-6.0781529150710238E-6</v>
      </c>
      <c r="F99" s="35">
        <f>+'MATRIZ (I)'!F99-'MATRIZ (A)'!F99</f>
        <v>-1.884713256286854E-5</v>
      </c>
      <c r="G99" s="35">
        <f>+'MATRIZ (I)'!G99-'MATRIZ (A)'!G99</f>
        <v>-3.4913077867534526E-5</v>
      </c>
      <c r="H99" s="35">
        <f>+'MATRIZ (I)'!H99-'MATRIZ (A)'!H99</f>
        <v>-3.5806940893024899E-5</v>
      </c>
      <c r="I99" s="35">
        <f>+'MATRIZ (I)'!I99-'MATRIZ (A)'!I99</f>
        <v>-2.2898024606958659E-5</v>
      </c>
      <c r="J99" s="35">
        <f>+'MATRIZ (I)'!J99-'MATRIZ (A)'!J99</f>
        <v>-1.2130056620068938E-5</v>
      </c>
      <c r="K99" s="35">
        <f>+'MATRIZ (I)'!K99-'MATRIZ (A)'!K99</f>
        <v>-3.3705630633892725E-5</v>
      </c>
      <c r="L99" s="35">
        <f>+'MATRIZ (I)'!L99-'MATRIZ (A)'!L99</f>
        <v>-2.4244077844105792E-5</v>
      </c>
      <c r="M99" s="35">
        <f>+'MATRIZ (I)'!M99-'MATRIZ (A)'!M99</f>
        <v>-1.1804667110970349E-5</v>
      </c>
      <c r="N99" s="35">
        <f>+'MATRIZ (I)'!N99-'MATRIZ (A)'!N99</f>
        <v>-4.1772997336367917E-5</v>
      </c>
      <c r="O99" s="35">
        <f>+'MATRIZ (I)'!O99-'MATRIZ (A)'!O99</f>
        <v>-2.0509884079250437E-5</v>
      </c>
      <c r="P99" s="35">
        <f>+'MATRIZ (I)'!P99-'MATRIZ (A)'!P99</f>
        <v>-1.4546432701052031E-5</v>
      </c>
      <c r="Q99" s="35">
        <f>+'MATRIZ (I)'!Q99-'MATRIZ (A)'!Q99</f>
        <v>-2.3167874399429748E-5</v>
      </c>
      <c r="R99" s="35">
        <f>+'MATRIZ (I)'!R99-'MATRIZ (A)'!R99</f>
        <v>-2.3842034268148787E-5</v>
      </c>
      <c r="S99" s="35">
        <f>+'MATRIZ (I)'!S99-'MATRIZ (A)'!S99</f>
        <v>-6.7272309679595519E-6</v>
      </c>
      <c r="T99" s="35">
        <f>+'MATRIZ (I)'!T99-'MATRIZ (A)'!T99</f>
        <v>-1.2683244095855611E-5</v>
      </c>
      <c r="U99" s="35">
        <f>+'MATRIZ (I)'!U99-'MATRIZ (A)'!U99</f>
        <v>-1.4208633768810544E-5</v>
      </c>
      <c r="V99" s="35">
        <f>+'MATRIZ (I)'!V99-'MATRIZ (A)'!V99</f>
        <v>-2.6225976749819274E-5</v>
      </c>
      <c r="W99" s="35">
        <f>+'MATRIZ (I)'!W99-'MATRIZ (A)'!W99</f>
        <v>-1.9963435942421348E-5</v>
      </c>
      <c r="X99" s="35">
        <f>+'MATRIZ (I)'!X99-'MATRIZ (A)'!X99</f>
        <v>-4.4769563531686712E-5</v>
      </c>
      <c r="Y99" s="35">
        <f>+'MATRIZ (I)'!Y99-'MATRIZ (A)'!Y99</f>
        <v>-3.4140903367475126E-5</v>
      </c>
      <c r="Z99" s="35">
        <f>+'MATRIZ (I)'!Z99-'MATRIZ (A)'!Z99</f>
        <v>-3.0304005591517561E-5</v>
      </c>
      <c r="AA99" s="35">
        <f>+'MATRIZ (I)'!AA99-'MATRIZ (A)'!AA99</f>
        <v>-2.1070451136074471E-5</v>
      </c>
      <c r="AB99" s="35">
        <f>+'MATRIZ (I)'!AB99-'MATRIZ (A)'!AB99</f>
        <v>-6.2685949269506022E-4</v>
      </c>
      <c r="AC99" s="35">
        <f>+'MATRIZ (I)'!AC99-'MATRIZ (A)'!AC99</f>
        <v>-3.5156258138296228E-6</v>
      </c>
      <c r="AD99" s="35">
        <f>+'MATRIZ (I)'!AD99-'MATRIZ (A)'!AD99</f>
        <v>-2.0540061318559195E-5</v>
      </c>
      <c r="AE99" s="35">
        <f>+'MATRIZ (I)'!AE99-'MATRIZ (A)'!AE99</f>
        <v>-2.8792076924531735E-5</v>
      </c>
      <c r="AF99" s="35">
        <f>+'MATRIZ (I)'!AF99-'MATRIZ (A)'!AF99</f>
        <v>-1.0893207943918234E-5</v>
      </c>
      <c r="AG99" s="35">
        <f>+'MATRIZ (I)'!AG99-'MATRIZ (A)'!AG99</f>
        <v>-1.391295254998394E-6</v>
      </c>
      <c r="AH99" s="35">
        <f>+'MATRIZ (I)'!AH99-'MATRIZ (A)'!AH99</f>
        <v>-2.404514069245219E-5</v>
      </c>
      <c r="AI99" s="35">
        <f>+'MATRIZ (I)'!AI99-'MATRIZ (A)'!AI99</f>
        <v>-1.3856170838482091E-5</v>
      </c>
      <c r="AJ99" s="35">
        <f>+'MATRIZ (I)'!AJ99-'MATRIZ (A)'!AJ99</f>
        <v>-1.6993559581460523E-5</v>
      </c>
      <c r="AK99" s="35">
        <f>+'MATRIZ (I)'!AK99-'MATRIZ (A)'!AK99</f>
        <v>-2.6686829773157124E-6</v>
      </c>
      <c r="AL99" s="35">
        <f>+'MATRIZ (I)'!AL99-'MATRIZ (A)'!AL99</f>
        <v>-1.3278851275272449E-5</v>
      </c>
      <c r="AM99" s="35">
        <f>+'MATRIZ (I)'!AM99-'MATRIZ (A)'!AM99</f>
        <v>-2.7845249909503375E-5</v>
      </c>
      <c r="AN99" s="35">
        <f>+'MATRIZ (I)'!AN99-'MATRIZ (A)'!AN99</f>
        <v>-1.124774733462573E-5</v>
      </c>
      <c r="AO99" s="35">
        <f>+'MATRIZ (I)'!AO99-'MATRIZ (A)'!AO99</f>
        <v>-2.3406919219915216E-6</v>
      </c>
      <c r="AP99" s="35">
        <f>+'MATRIZ (I)'!AP99-'MATRIZ (A)'!AP99</f>
        <v>-1.3162320258793325E-5</v>
      </c>
      <c r="AQ99" s="35">
        <f>+'MATRIZ (I)'!AQ99-'MATRIZ (A)'!AQ99</f>
        <v>-3.2207887916483196E-5</v>
      </c>
      <c r="AR99" s="35">
        <f>+'MATRIZ (I)'!AR99-'MATRIZ (A)'!AR99</f>
        <v>-1.0424531502133894E-5</v>
      </c>
      <c r="AS99" s="35">
        <f>+'MATRIZ (I)'!AS99-'MATRIZ (A)'!AS99</f>
        <v>-1.6555508292329155E-5</v>
      </c>
      <c r="AT99" s="35">
        <f>+'MATRIZ (I)'!AT99-'MATRIZ (A)'!AT99</f>
        <v>-4.0107859351114432E-5</v>
      </c>
      <c r="AU99" s="35">
        <f>+'MATRIZ (I)'!AU99-'MATRIZ (A)'!AU99</f>
        <v>-4.8369490355405384E-7</v>
      </c>
      <c r="AV99" s="35">
        <f>+'MATRIZ (I)'!AV99-'MATRIZ (A)'!AV99</f>
        <v>-6.3592771057820728E-6</v>
      </c>
      <c r="AW99" s="35">
        <f>+'MATRIZ (I)'!AW99-'MATRIZ (A)'!AW99</f>
        <v>-1.2884196688429132E-5</v>
      </c>
      <c r="AX99" s="35">
        <f>+'MATRIZ (I)'!AX99-'MATRIZ (A)'!AX99</f>
        <v>-9.8001025921949563E-5</v>
      </c>
      <c r="AY99" s="35">
        <f>+'MATRIZ (I)'!AY99-'MATRIZ (A)'!AY99</f>
        <v>-2.4847130067973774E-5</v>
      </c>
      <c r="AZ99" s="35">
        <f>+'MATRIZ (I)'!AZ99-'MATRIZ (A)'!AZ99</f>
        <v>-2.8260538621476922E-5</v>
      </c>
      <c r="BA99" s="35">
        <f>+'MATRIZ (I)'!BA99-'MATRIZ (A)'!BA99</f>
        <v>-9.0033089107394718E-6</v>
      </c>
      <c r="BB99" s="35">
        <f>+'MATRIZ (I)'!BB99-'MATRIZ (A)'!BB99</f>
        <v>-1.6874675088903065E-5</v>
      </c>
      <c r="BC99" s="35">
        <f>+'MATRIZ (I)'!BC99-'MATRIZ (A)'!BC99</f>
        <v>-1.084381423512952E-5</v>
      </c>
      <c r="BD99" s="35">
        <f>+'MATRIZ (I)'!BD99-'MATRIZ (A)'!BD99</f>
        <v>-2.0205426494085952E-5</v>
      </c>
      <c r="BE99" s="35">
        <f>+'MATRIZ (I)'!BE99-'MATRIZ (A)'!BE99</f>
        <v>-2.6956996681477673E-5</v>
      </c>
      <c r="BF99" s="35">
        <f>+'MATRIZ (I)'!BF99-'MATRIZ (A)'!BF99</f>
        <v>-1.6928924704243693E-5</v>
      </c>
      <c r="BG99" s="35">
        <f>+'MATRIZ (I)'!BG99-'MATRIZ (A)'!BG99</f>
        <v>-4.807217799048472E-5</v>
      </c>
      <c r="BH99" s="35">
        <f>+'MATRIZ (I)'!BH99-'MATRIZ (A)'!BH99</f>
        <v>-1.7594078039505974E-5</v>
      </c>
      <c r="BI99" s="35">
        <f>+'MATRIZ (I)'!BI99-'MATRIZ (A)'!BI99</f>
        <v>0</v>
      </c>
      <c r="BJ99" s="35">
        <f>+'MATRIZ (I)'!BJ99-'MATRIZ (A)'!BJ99</f>
        <v>-2.4579075845674738E-5</v>
      </c>
      <c r="BK99" s="35">
        <f>+'MATRIZ (I)'!BK99-'MATRIZ (A)'!BK99</f>
        <v>-2.0476631382287787E-5</v>
      </c>
      <c r="BL99" s="35">
        <f>+'MATRIZ (I)'!BL99-'MATRIZ (A)'!BL99</f>
        <v>-3.7238165283844057E-5</v>
      </c>
      <c r="BM99" s="35">
        <f>+'MATRIZ (I)'!BM99-'MATRIZ (A)'!BM99</f>
        <v>-3.0260950828973077E-5</v>
      </c>
      <c r="BN99" s="35">
        <f>+'MATRIZ (I)'!BN99-'MATRIZ (A)'!BN99</f>
        <v>-2.6638319009319193E-5</v>
      </c>
      <c r="BO99" s="35">
        <f>+'MATRIZ (I)'!BO99-'MATRIZ (A)'!BO99</f>
        <v>-1.423370475035654E-5</v>
      </c>
      <c r="BP99" s="35">
        <f>+'MATRIZ (I)'!BP99-'MATRIZ (A)'!BP99</f>
        <v>-2.2044068778730298E-5</v>
      </c>
      <c r="BQ99" s="35">
        <f>+'MATRIZ (I)'!BQ99-'MATRIZ (A)'!BQ99</f>
        <v>-8.9868268947328923E-6</v>
      </c>
      <c r="BR99" s="35">
        <f>+'MATRIZ (I)'!BR99-'MATRIZ (A)'!BR99</f>
        <v>-1.6474405695817935E-5</v>
      </c>
      <c r="BS99" s="35">
        <f>+'MATRIZ (I)'!BS99-'MATRIZ (A)'!BS99</f>
        <v>-1.9028103828905243E-5</v>
      </c>
      <c r="BT99" s="35">
        <f>+'MATRIZ (I)'!BT99-'MATRIZ (A)'!BT99</f>
        <v>-2.5655634379018687E-5</v>
      </c>
      <c r="BU99" s="35">
        <f>+'MATRIZ (I)'!BU99-'MATRIZ (A)'!BU99</f>
        <v>-2.1094270133852331E-5</v>
      </c>
      <c r="BV99" s="35">
        <f>+'MATRIZ (I)'!BV99-'MATRIZ (A)'!BV99</f>
        <v>-5.3561085201525066E-5</v>
      </c>
      <c r="BW99" s="35">
        <f>+'MATRIZ (I)'!BW99-'MATRIZ (A)'!BW99</f>
        <v>-1.2671285472192573E-5</v>
      </c>
      <c r="BX99" s="35">
        <f>+'MATRIZ (I)'!BX99-'MATRIZ (A)'!BX99</f>
        <v>-1.6041313371291567E-8</v>
      </c>
      <c r="BY99" s="35">
        <f>+'MATRIZ (I)'!BY99-'MATRIZ (A)'!BY99</f>
        <v>-2.5763470141686103E-6</v>
      </c>
      <c r="BZ99" s="35">
        <f>+'MATRIZ (I)'!BZ99-'MATRIZ (A)'!BZ99</f>
        <v>-1.4439380295262251E-5</v>
      </c>
      <c r="CA99" s="35">
        <f>+'MATRIZ (I)'!CA99-'MATRIZ (A)'!CA99</f>
        <v>-1.347379581539581E-5</v>
      </c>
      <c r="CB99" s="35">
        <f>+'MATRIZ (I)'!CB99-'MATRIZ (A)'!CB99</f>
        <v>-2.598131497923087E-5</v>
      </c>
      <c r="CC99" s="35">
        <f>+'MATRIZ (I)'!CC99-'MATRIZ (A)'!CC99</f>
        <v>-2.1520618452878076E-5</v>
      </c>
      <c r="CD99" s="35">
        <f>+'MATRIZ (I)'!CD99-'MATRIZ (A)'!CD99</f>
        <v>-7.2522153127289255E-7</v>
      </c>
      <c r="CE99" s="35">
        <f>+'MATRIZ (I)'!CE99-'MATRIZ (A)'!CE99</f>
        <v>-1.278584790720783E-5</v>
      </c>
      <c r="CF99" s="35">
        <f>+'MATRIZ (I)'!CF99-'MATRIZ (A)'!CF99</f>
        <v>-2.2296729623679221E-5</v>
      </c>
      <c r="CG99" s="35">
        <f>+'MATRIZ (I)'!CG99-'MATRIZ (A)'!CG99</f>
        <v>-4.3367830316108604E-6</v>
      </c>
      <c r="CH99" s="35">
        <f>+'MATRIZ (I)'!CH99-'MATRIZ (A)'!CH99</f>
        <v>-5.9080941412507142E-6</v>
      </c>
      <c r="CI99" s="35">
        <f>+'MATRIZ (I)'!CI99-'MATRIZ (A)'!CI99</f>
        <v>-2.1031740887866374E-4</v>
      </c>
      <c r="CJ99" s="35">
        <f>+'MATRIZ (I)'!CJ99-'MATRIZ (A)'!CJ99</f>
        <v>-2.0902010807791525E-5</v>
      </c>
      <c r="CK99" s="35">
        <f>+'MATRIZ (I)'!CK99-'MATRIZ (A)'!CK99</f>
        <v>-2.8234675004957891E-5</v>
      </c>
      <c r="CL99" s="35">
        <f>+'MATRIZ (I)'!CL99-'MATRIZ (A)'!CL99</f>
        <v>0.99995653741636792</v>
      </c>
      <c r="CM99" s="35">
        <f>+'MATRIZ (I)'!CM99-'MATRIZ (A)'!CM99</f>
        <v>-3.3778336690809172E-5</v>
      </c>
      <c r="CN99" s="35">
        <f>+'MATRIZ (I)'!CN99-'MATRIZ (A)'!CN99</f>
        <v>-4.8302636033574796E-6</v>
      </c>
      <c r="CO99" s="35">
        <f>+'MATRIZ (I)'!CO99-'MATRIZ (A)'!CO99</f>
        <v>-2.1927381989748178E-5</v>
      </c>
      <c r="CP99" s="35">
        <f>+'MATRIZ (I)'!CP99-'MATRIZ (A)'!CP99</f>
        <v>-1.4449583395973888E-5</v>
      </c>
      <c r="CQ99" s="35">
        <f>+'MATRIZ (I)'!CQ99-'MATRIZ (A)'!CQ99</f>
        <v>-1.5449949442532262E-5</v>
      </c>
      <c r="CR99" s="35">
        <f>+'MATRIZ (I)'!CR99-'MATRIZ (A)'!CR99</f>
        <v>-1.291108559832367E-5</v>
      </c>
      <c r="CS99" s="35">
        <f>+'MATRIZ (I)'!CS99-'MATRIZ (A)'!CS99</f>
        <v>-1.0998688602368792E-5</v>
      </c>
      <c r="CT99" s="35">
        <f>+'MATRIZ (I)'!CT99-'MATRIZ (A)'!CT99</f>
        <v>-2.9588452324734382E-6</v>
      </c>
      <c r="CU99" s="35">
        <f>+'MATRIZ (I)'!CU99-'MATRIZ (A)'!CU99</f>
        <v>-1.1939959520972092E-5</v>
      </c>
      <c r="CV99" s="35">
        <f>+'MATRIZ (I)'!CV99-'MATRIZ (A)'!CV99</f>
        <v>-2.0074942427675596E-6</v>
      </c>
      <c r="CW99" s="35">
        <f>+'MATRIZ (I)'!CW99-'MATRIZ (A)'!CW99</f>
        <v>-4.9378665624650061E-6</v>
      </c>
      <c r="CX99" s="35">
        <f>+'MATRIZ (I)'!CX99-'MATRIZ (A)'!CX99</f>
        <v>-2.720951288747791E-5</v>
      </c>
      <c r="CY99" s="35">
        <f>+'MATRIZ (I)'!CY99-'MATRIZ (A)'!CY99</f>
        <v>-2.9687778205945552E-5</v>
      </c>
      <c r="CZ99" s="35">
        <f>+'MATRIZ (I)'!CZ99-'MATRIZ (A)'!CZ99</f>
        <v>-3.3500851511292257E-5</v>
      </c>
      <c r="DA99" s="35">
        <f>+'MATRIZ (I)'!DA99-'MATRIZ (A)'!DA99</f>
        <v>-3.2495024554096409E-4</v>
      </c>
      <c r="DB99" s="35">
        <f>+'MATRIZ (I)'!DB99-'MATRIZ (A)'!DB99</f>
        <v>-1.1800627705430853E-6</v>
      </c>
      <c r="DC99" s="35">
        <f>+'MATRIZ (I)'!DC99-'MATRIZ (A)'!DC99</f>
        <v>-6.7760290164010576E-6</v>
      </c>
      <c r="DD99" s="35">
        <f>+'MATRIZ (I)'!DD99-'MATRIZ (A)'!DD99</f>
        <v>-8.3054196235570282E-6</v>
      </c>
      <c r="DE99" s="35">
        <f>+'MATRIZ (I)'!DE99-'MATRIZ (A)'!DE99</f>
        <v>-2.3618159321864419E-6</v>
      </c>
      <c r="DF99" s="35">
        <f>+'MATRIZ (I)'!DF99-'MATRIZ (A)'!DF99</f>
        <v>-1.404622634670003E-5</v>
      </c>
      <c r="DG99" s="35">
        <f>+'MATRIZ (I)'!DG99-'MATRIZ (A)'!DG99</f>
        <v>-2.9296171240668463E-6</v>
      </c>
      <c r="DH99" s="35">
        <f>+'MATRIZ (I)'!DH99-'MATRIZ (A)'!DH99</f>
        <v>-7.0614074920629451E-6</v>
      </c>
      <c r="DI99" s="35">
        <f>+'MATRIZ (I)'!DI99-'MATRIZ (A)'!DI99</f>
        <v>-4.3171874880835703E-6</v>
      </c>
      <c r="DJ99" s="35">
        <f>+'MATRIZ (I)'!DJ99-'MATRIZ (A)'!DJ99</f>
        <v>-4.7973542740523413E-7</v>
      </c>
      <c r="DK99" s="35">
        <f>+'MATRIZ (I)'!DK99-'MATRIZ (A)'!DK99</f>
        <v>-6.7721756082409476E-6</v>
      </c>
      <c r="DL99" s="35">
        <f>+'MATRIZ (I)'!DL99-'MATRIZ (A)'!DL99</f>
        <v>-3.5840215926891336E-6</v>
      </c>
      <c r="DM99" s="35">
        <f>+'MATRIZ (I)'!DM99-'MATRIZ (A)'!DM99</f>
        <v>-5.6798824679117501E-6</v>
      </c>
      <c r="DN99" s="35">
        <f>+'MATRIZ (I)'!DN99-'MATRIZ (A)'!DN99</f>
        <v>-5.2819189815100158E-6</v>
      </c>
      <c r="DO99" s="35">
        <f>+'MATRIZ (I)'!DO99-'MATRIZ (A)'!DO99</f>
        <v>-1.7628707429019771E-5</v>
      </c>
      <c r="DP99" s="35">
        <f>+'MATRIZ (I)'!DP99-'MATRIZ (A)'!DP99</f>
        <v>-1.7006916796429632E-5</v>
      </c>
      <c r="DQ99" s="35">
        <f>+'MATRIZ (I)'!DQ99-'MATRIZ (A)'!DQ99</f>
        <v>-4.130085351441694E-7</v>
      </c>
      <c r="DR99" s="35">
        <f>+'MATRIZ (I)'!DR99-'MATRIZ (A)'!DR99</f>
        <v>-3.9833228476405695E-6</v>
      </c>
      <c r="DS99" s="35">
        <f>+'MATRIZ (I)'!DS99-'MATRIZ (A)'!DS99</f>
        <v>-1.1134884371755068E-5</v>
      </c>
      <c r="DT99" s="35">
        <f>+'MATRIZ (I)'!DT99-'MATRIZ (A)'!DT99</f>
        <v>-6.5263926278863246E-6</v>
      </c>
      <c r="DU99" s="35">
        <f>+'MATRIZ (I)'!DU99-'MATRIZ (A)'!DU99</f>
        <v>-3.1886530814578438E-6</v>
      </c>
      <c r="DV99" s="35">
        <f>+'MATRIZ (I)'!DV99-'MATRIZ (A)'!DV99</f>
        <v>-6.2157801819730916E-6</v>
      </c>
      <c r="DW99" s="35">
        <f>+'MATRIZ (I)'!DW99-'MATRIZ (A)'!DW99</f>
        <v>-6.1130101807666087E-6</v>
      </c>
      <c r="DX99" s="35">
        <f>+'MATRIZ (I)'!DX99-'MATRIZ (A)'!DX99</f>
        <v>-2.2702073284333139E-6</v>
      </c>
      <c r="DY99" s="35">
        <f>+'MATRIZ (I)'!DY99-'MATRIZ (A)'!DY99</f>
        <v>-4.5554726612280506E-6</v>
      </c>
      <c r="DZ99" s="35">
        <f>+'MATRIZ (I)'!DZ99-'MATRIZ (A)'!DZ99</f>
        <v>-9.3003431319608881E-6</v>
      </c>
      <c r="EA99" s="35">
        <f>+'MATRIZ (I)'!EA99-'MATRIZ (A)'!EA99</f>
        <v>-6.4701314736295592E-6</v>
      </c>
      <c r="EB99" s="35">
        <f>+'MATRIZ (I)'!EB99-'MATRIZ (A)'!EB99</f>
        <v>-9.4358566506235135E-6</v>
      </c>
      <c r="EC99" s="35">
        <f>+'MATRIZ (I)'!EC99-'MATRIZ (A)'!EC99</f>
        <v>-7.4081923157166168E-6</v>
      </c>
      <c r="ED99" s="35">
        <f>+'MATRIZ (I)'!ED99-'MATRIZ (A)'!ED99</f>
        <v>-6.5497323044770155E-6</v>
      </c>
      <c r="EE99" s="35">
        <f>+'MATRIZ (I)'!EE99-'MATRIZ (A)'!EE99</f>
        <v>-1.9109575063093603E-5</v>
      </c>
      <c r="EF99" s="35">
        <f>+'MATRIZ (I)'!EF99-'MATRIZ (A)'!EF99</f>
        <v>-7.8219214341868792E-6</v>
      </c>
      <c r="EG99" s="35">
        <f>+'MATRIZ (I)'!EG99-'MATRIZ (A)'!EG99</f>
        <v>-9.2475573080918208E-6</v>
      </c>
      <c r="EH99" s="35">
        <f>+'MATRIZ (I)'!EH99-'MATRIZ (A)'!EH99</f>
        <v>0</v>
      </c>
    </row>
    <row r="100" spans="1:138" s="7" customFormat="1" ht="21.95" customHeight="1" thickBot="1" x14ac:dyDescent="0.25">
      <c r="A100" s="12" t="s">
        <v>264</v>
      </c>
      <c r="B100" s="12" t="s">
        <v>265</v>
      </c>
      <c r="C100" s="35">
        <f>+'MATRIZ (I)'!C100-'MATRIZ (A)'!C100</f>
        <v>0</v>
      </c>
      <c r="D100" s="35">
        <f>+'MATRIZ (I)'!D100-'MATRIZ (A)'!D100</f>
        <v>0</v>
      </c>
      <c r="E100" s="35">
        <f>+'MATRIZ (I)'!E100-'MATRIZ (A)'!E100</f>
        <v>0</v>
      </c>
      <c r="F100" s="35">
        <f>+'MATRIZ (I)'!F100-'MATRIZ (A)'!F100</f>
        <v>0</v>
      </c>
      <c r="G100" s="35">
        <f>+'MATRIZ (I)'!G100-'MATRIZ (A)'!G100</f>
        <v>0</v>
      </c>
      <c r="H100" s="35">
        <f>+'MATRIZ (I)'!H100-'MATRIZ (A)'!H100</f>
        <v>0</v>
      </c>
      <c r="I100" s="35">
        <f>+'MATRIZ (I)'!I100-'MATRIZ (A)'!I100</f>
        <v>0</v>
      </c>
      <c r="J100" s="35">
        <f>+'MATRIZ (I)'!J100-'MATRIZ (A)'!J100</f>
        <v>-1.1974613972122183E-2</v>
      </c>
      <c r="K100" s="35">
        <f>+'MATRIZ (I)'!K100-'MATRIZ (A)'!K100</f>
        <v>0</v>
      </c>
      <c r="L100" s="35">
        <f>+'MATRIZ (I)'!L100-'MATRIZ (A)'!L100</f>
        <v>0</v>
      </c>
      <c r="M100" s="35">
        <f>+'MATRIZ (I)'!M100-'MATRIZ (A)'!M100</f>
        <v>0</v>
      </c>
      <c r="N100" s="35">
        <f>+'MATRIZ (I)'!N100-'MATRIZ (A)'!N100</f>
        <v>-2.0034585496933686E-3</v>
      </c>
      <c r="O100" s="35">
        <f>+'MATRIZ (I)'!O100-'MATRIZ (A)'!O100</f>
        <v>-1.3086366845346714E-4</v>
      </c>
      <c r="P100" s="35">
        <f>+'MATRIZ (I)'!P100-'MATRIZ (A)'!P100</f>
        <v>-6.5587510105805701E-3</v>
      </c>
      <c r="Q100" s="35">
        <f>+'MATRIZ (I)'!Q100-'MATRIZ (A)'!Q100</f>
        <v>0</v>
      </c>
      <c r="R100" s="35">
        <f>+'MATRIZ (I)'!R100-'MATRIZ (A)'!R100</f>
        <v>0</v>
      </c>
      <c r="S100" s="35">
        <f>+'MATRIZ (I)'!S100-'MATRIZ (A)'!S100</f>
        <v>-2.564208368712489E-3</v>
      </c>
      <c r="T100" s="35">
        <f>+'MATRIZ (I)'!T100-'MATRIZ (A)'!T100</f>
        <v>-7.2871434918682114E-3</v>
      </c>
      <c r="U100" s="35">
        <f>+'MATRIZ (I)'!U100-'MATRIZ (A)'!U100</f>
        <v>0</v>
      </c>
      <c r="V100" s="35">
        <f>+'MATRIZ (I)'!V100-'MATRIZ (A)'!V100</f>
        <v>0</v>
      </c>
      <c r="W100" s="35">
        <f>+'MATRIZ (I)'!W100-'MATRIZ (A)'!W100</f>
        <v>-4.5346362284292809E-4</v>
      </c>
      <c r="X100" s="35">
        <f>+'MATRIZ (I)'!X100-'MATRIZ (A)'!X100</f>
        <v>0</v>
      </c>
      <c r="Y100" s="35">
        <f>+'MATRIZ (I)'!Y100-'MATRIZ (A)'!Y100</f>
        <v>0</v>
      </c>
      <c r="Z100" s="35">
        <f>+'MATRIZ (I)'!Z100-'MATRIZ (A)'!Z100</f>
        <v>-9.9712362764605651E-5</v>
      </c>
      <c r="AA100" s="35">
        <f>+'MATRIZ (I)'!AA100-'MATRIZ (A)'!AA100</f>
        <v>0</v>
      </c>
      <c r="AB100" s="35">
        <f>+'MATRIZ (I)'!AB100-'MATRIZ (A)'!AB100</f>
        <v>-2.8950668241001973E-3</v>
      </c>
      <c r="AC100" s="35">
        <f>+'MATRIZ (I)'!AC100-'MATRIZ (A)'!AC100</f>
        <v>-4.132982891749566E-3</v>
      </c>
      <c r="AD100" s="35">
        <f>+'MATRIZ (I)'!AD100-'MATRIZ (A)'!AD100</f>
        <v>0</v>
      </c>
      <c r="AE100" s="35">
        <f>+'MATRIZ (I)'!AE100-'MATRIZ (A)'!AE100</f>
        <v>-2.1881294657538123E-3</v>
      </c>
      <c r="AF100" s="35">
        <f>+'MATRIZ (I)'!AF100-'MATRIZ (A)'!AF100</f>
        <v>-1.9493160526437691E-2</v>
      </c>
      <c r="AG100" s="35">
        <f>+'MATRIZ (I)'!AG100-'MATRIZ (A)'!AG100</f>
        <v>-5.3108061854557718E-3</v>
      </c>
      <c r="AH100" s="35">
        <f>+'MATRIZ (I)'!AH100-'MATRIZ (A)'!AH100</f>
        <v>-1.9299994078058622E-3</v>
      </c>
      <c r="AI100" s="35">
        <f>+'MATRIZ (I)'!AI100-'MATRIZ (A)'!AI100</f>
        <v>-1.5576957908933395E-3</v>
      </c>
      <c r="AJ100" s="35">
        <f>+'MATRIZ (I)'!AJ100-'MATRIZ (A)'!AJ100</f>
        <v>-4.0335511407999913E-3</v>
      </c>
      <c r="AK100" s="35">
        <f>+'MATRIZ (I)'!AK100-'MATRIZ (A)'!AK100</f>
        <v>-6.8189849131016222E-3</v>
      </c>
      <c r="AL100" s="35">
        <f>+'MATRIZ (I)'!AL100-'MATRIZ (A)'!AL100</f>
        <v>-4.1574877225966532E-3</v>
      </c>
      <c r="AM100" s="35">
        <f>+'MATRIZ (I)'!AM100-'MATRIZ (A)'!AM100</f>
        <v>-1.2492834370061534E-3</v>
      </c>
      <c r="AN100" s="35">
        <f>+'MATRIZ (I)'!AN100-'MATRIZ (A)'!AN100</f>
        <v>-2.7502828411160449E-4</v>
      </c>
      <c r="AO100" s="35">
        <f>+'MATRIZ (I)'!AO100-'MATRIZ (A)'!AO100</f>
        <v>-2.3041788602907471E-3</v>
      </c>
      <c r="AP100" s="35">
        <f>+'MATRIZ (I)'!AP100-'MATRIZ (A)'!AP100</f>
        <v>-3.3363362392384191E-3</v>
      </c>
      <c r="AQ100" s="35">
        <f>+'MATRIZ (I)'!AQ100-'MATRIZ (A)'!AQ100</f>
        <v>-6.6864749368876729E-3</v>
      </c>
      <c r="AR100" s="35">
        <f>+'MATRIZ (I)'!AR100-'MATRIZ (A)'!AR100</f>
        <v>-5.8067479188267934E-3</v>
      </c>
      <c r="AS100" s="35">
        <f>+'MATRIZ (I)'!AS100-'MATRIZ (A)'!AS100</f>
        <v>-2.1620421372130091E-3</v>
      </c>
      <c r="AT100" s="35">
        <f>+'MATRIZ (I)'!AT100-'MATRIZ (A)'!AT100</f>
        <v>-1.3556050849621525E-3</v>
      </c>
      <c r="AU100" s="35">
        <f>+'MATRIZ (I)'!AU100-'MATRIZ (A)'!AU100</f>
        <v>-1.3745719666814523E-3</v>
      </c>
      <c r="AV100" s="35">
        <f>+'MATRIZ (I)'!AV100-'MATRIZ (A)'!AV100</f>
        <v>-2.1523587537661724E-3</v>
      </c>
      <c r="AW100" s="35">
        <f>+'MATRIZ (I)'!AW100-'MATRIZ (A)'!AW100</f>
        <v>-1.8437384254367331E-3</v>
      </c>
      <c r="AX100" s="35">
        <f>+'MATRIZ (I)'!AX100-'MATRIZ (A)'!AX100</f>
        <v>-1.7423761237929852E-2</v>
      </c>
      <c r="AY100" s="35">
        <f>+'MATRIZ (I)'!AY100-'MATRIZ (A)'!AY100</f>
        <v>-3.0083829225423129E-3</v>
      </c>
      <c r="AZ100" s="35">
        <f>+'MATRIZ (I)'!AZ100-'MATRIZ (A)'!AZ100</f>
        <v>-5.166449247579189E-3</v>
      </c>
      <c r="BA100" s="35">
        <f>+'MATRIZ (I)'!BA100-'MATRIZ (A)'!BA100</f>
        <v>-3.9075853777724139E-3</v>
      </c>
      <c r="BB100" s="35">
        <f>+'MATRIZ (I)'!BB100-'MATRIZ (A)'!BB100</f>
        <v>-2.7661038544295018E-3</v>
      </c>
      <c r="BC100" s="35">
        <f>+'MATRIZ (I)'!BC100-'MATRIZ (A)'!BC100</f>
        <v>-3.9323063477114326E-3</v>
      </c>
      <c r="BD100" s="35">
        <f>+'MATRIZ (I)'!BD100-'MATRIZ (A)'!BD100</f>
        <v>-4.165557544275369E-3</v>
      </c>
      <c r="BE100" s="35">
        <f>+'MATRIZ (I)'!BE100-'MATRIZ (A)'!BE100</f>
        <v>-9.4176875635768595E-4</v>
      </c>
      <c r="BF100" s="35">
        <f>+'MATRIZ (I)'!BF100-'MATRIZ (A)'!BF100</f>
        <v>-5.1637121681326779E-3</v>
      </c>
      <c r="BG100" s="35">
        <f>+'MATRIZ (I)'!BG100-'MATRIZ (A)'!BG100</f>
        <v>-5.396482525621236E-3</v>
      </c>
      <c r="BH100" s="35">
        <f>+'MATRIZ (I)'!BH100-'MATRIZ (A)'!BH100</f>
        <v>-8.0873356772083703E-3</v>
      </c>
      <c r="BI100" s="35">
        <f>+'MATRIZ (I)'!BI100-'MATRIZ (A)'!BI100</f>
        <v>0</v>
      </c>
      <c r="BJ100" s="35">
        <f>+'MATRIZ (I)'!BJ100-'MATRIZ (A)'!BJ100</f>
        <v>-1.199336981037992E-2</v>
      </c>
      <c r="BK100" s="35">
        <f>+'MATRIZ (I)'!BK100-'MATRIZ (A)'!BK100</f>
        <v>-3.7527333404097441E-3</v>
      </c>
      <c r="BL100" s="35">
        <f>+'MATRIZ (I)'!BL100-'MATRIZ (A)'!BL100</f>
        <v>-1.6658773223211085E-3</v>
      </c>
      <c r="BM100" s="35">
        <f>+'MATRIZ (I)'!BM100-'MATRIZ (A)'!BM100</f>
        <v>-1.4263077232213003E-3</v>
      </c>
      <c r="BN100" s="35">
        <f>+'MATRIZ (I)'!BN100-'MATRIZ (A)'!BN100</f>
        <v>-5.7540399187675862E-3</v>
      </c>
      <c r="BO100" s="35">
        <f>+'MATRIZ (I)'!BO100-'MATRIZ (A)'!BO100</f>
        <v>-1.5210776354932678E-3</v>
      </c>
      <c r="BP100" s="35">
        <f>+'MATRIZ (I)'!BP100-'MATRIZ (A)'!BP100</f>
        <v>-4.2523810171275151E-3</v>
      </c>
      <c r="BQ100" s="35">
        <f>+'MATRIZ (I)'!BQ100-'MATRIZ (A)'!BQ100</f>
        <v>-1.3118721682179142E-3</v>
      </c>
      <c r="BR100" s="35">
        <f>+'MATRIZ (I)'!BR100-'MATRIZ (A)'!BR100</f>
        <v>-4.3471150941846613E-3</v>
      </c>
      <c r="BS100" s="35">
        <f>+'MATRIZ (I)'!BS100-'MATRIZ (A)'!BS100</f>
        <v>-8.8394924612805979E-3</v>
      </c>
      <c r="BT100" s="35">
        <f>+'MATRIZ (I)'!BT100-'MATRIZ (A)'!BT100</f>
        <v>-3.0794741565830673E-3</v>
      </c>
      <c r="BU100" s="35">
        <f>+'MATRIZ (I)'!BU100-'MATRIZ (A)'!BU100</f>
        <v>-4.7821491216532225E-3</v>
      </c>
      <c r="BV100" s="35">
        <f>+'MATRIZ (I)'!BV100-'MATRIZ (A)'!BV100</f>
        <v>-3.7504915512535718E-3</v>
      </c>
      <c r="BW100" s="35">
        <f>+'MATRIZ (I)'!BW100-'MATRIZ (A)'!BW100</f>
        <v>-5.5894797160073251E-3</v>
      </c>
      <c r="BX100" s="35">
        <f>+'MATRIZ (I)'!BX100-'MATRIZ (A)'!BX100</f>
        <v>-7.5561432489510416E-3</v>
      </c>
      <c r="BY100" s="35">
        <f>+'MATRIZ (I)'!BY100-'MATRIZ (A)'!BY100</f>
        <v>-2.2713352247612693E-3</v>
      </c>
      <c r="BZ100" s="35">
        <f>+'MATRIZ (I)'!BZ100-'MATRIZ (A)'!BZ100</f>
        <v>-4.3198733904911222E-3</v>
      </c>
      <c r="CA100" s="35">
        <f>+'MATRIZ (I)'!CA100-'MATRIZ (A)'!CA100</f>
        <v>-6.0543036254375711E-3</v>
      </c>
      <c r="CB100" s="35">
        <f>+'MATRIZ (I)'!CB100-'MATRIZ (A)'!CB100</f>
        <v>0</v>
      </c>
      <c r="CC100" s="35">
        <f>+'MATRIZ (I)'!CC100-'MATRIZ (A)'!CC100</f>
        <v>-1.5492971633039958E-3</v>
      </c>
      <c r="CD100" s="35">
        <f>+'MATRIZ (I)'!CD100-'MATRIZ (A)'!CD100</f>
        <v>-2.6140458664445764E-3</v>
      </c>
      <c r="CE100" s="35">
        <f>+'MATRIZ (I)'!CE100-'MATRIZ (A)'!CE100</f>
        <v>-1.189091103186223E-3</v>
      </c>
      <c r="CF100" s="35">
        <f>+'MATRIZ (I)'!CF100-'MATRIZ (A)'!CF100</f>
        <v>-9.7724923872982202E-3</v>
      </c>
      <c r="CG100" s="35">
        <f>+'MATRIZ (I)'!CG100-'MATRIZ (A)'!CG100</f>
        <v>-4.4241501992560691E-3</v>
      </c>
      <c r="CH100" s="35">
        <f>+'MATRIZ (I)'!CH100-'MATRIZ (A)'!CH100</f>
        <v>-1.4090614682318658E-2</v>
      </c>
      <c r="CI100" s="35">
        <f>+'MATRIZ (I)'!CI100-'MATRIZ (A)'!CI100</f>
        <v>-5.9271855959616192E-3</v>
      </c>
      <c r="CJ100" s="35">
        <f>+'MATRIZ (I)'!CJ100-'MATRIZ (A)'!CJ100</f>
        <v>-0.15201176990713844</v>
      </c>
      <c r="CK100" s="35">
        <f>+'MATRIZ (I)'!CK100-'MATRIZ (A)'!CK100</f>
        <v>-3.1279184748008119E-3</v>
      </c>
      <c r="CL100" s="35">
        <f>+'MATRIZ (I)'!CL100-'MATRIZ (A)'!CL100</f>
        <v>-0.15672204801929743</v>
      </c>
      <c r="CM100" s="35">
        <f>+'MATRIZ (I)'!CM100-'MATRIZ (A)'!CM100</f>
        <v>0.99852290555131185</v>
      </c>
      <c r="CN100" s="35">
        <f>+'MATRIZ (I)'!CN100-'MATRIZ (A)'!CN100</f>
        <v>-1.6342031709457371E-2</v>
      </c>
      <c r="CO100" s="35">
        <f>+'MATRIZ (I)'!CO100-'MATRIZ (A)'!CO100</f>
        <v>-6.6736394662328139E-3</v>
      </c>
      <c r="CP100" s="35">
        <f>+'MATRIZ (I)'!CP100-'MATRIZ (A)'!CP100</f>
        <v>-0.13063998749884587</v>
      </c>
      <c r="CQ100" s="35">
        <f>+'MATRIZ (I)'!CQ100-'MATRIZ (A)'!CQ100</f>
        <v>-4.0969915389240021E-3</v>
      </c>
      <c r="CR100" s="35">
        <f>+'MATRIZ (I)'!CR100-'MATRIZ (A)'!CR100</f>
        <v>-3.2115103845550689E-5</v>
      </c>
      <c r="CS100" s="35">
        <f>+'MATRIZ (I)'!CS100-'MATRIZ (A)'!CS100</f>
        <v>-3.2062268309227281E-3</v>
      </c>
      <c r="CT100" s="35">
        <f>+'MATRIZ (I)'!CT100-'MATRIZ (A)'!CT100</f>
        <v>-1.7509374574165393E-2</v>
      </c>
      <c r="CU100" s="35">
        <f>+'MATRIZ (I)'!CU100-'MATRIZ (A)'!CU100</f>
        <v>-7.7555038550281381E-3</v>
      </c>
      <c r="CV100" s="35">
        <f>+'MATRIZ (I)'!CV100-'MATRIZ (A)'!CV100</f>
        <v>-1.2969428688697464E-2</v>
      </c>
      <c r="CW100" s="35">
        <f>+'MATRIZ (I)'!CW100-'MATRIZ (A)'!CW100</f>
        <v>-2.4747986535875828E-3</v>
      </c>
      <c r="CX100" s="35">
        <f>+'MATRIZ (I)'!CX100-'MATRIZ (A)'!CX100</f>
        <v>-2.5947909495153142E-2</v>
      </c>
      <c r="CY100" s="35">
        <f>+'MATRIZ (I)'!CY100-'MATRIZ (A)'!CY100</f>
        <v>-4.8548027509816459E-3</v>
      </c>
      <c r="CZ100" s="35">
        <f>+'MATRIZ (I)'!CZ100-'MATRIZ (A)'!CZ100</f>
        <v>-7.6393881968140438E-3</v>
      </c>
      <c r="DA100" s="35">
        <f>+'MATRIZ (I)'!DA100-'MATRIZ (A)'!DA100</f>
        <v>-2.9379940389604366E-2</v>
      </c>
      <c r="DB100" s="35">
        <f>+'MATRIZ (I)'!DB100-'MATRIZ (A)'!DB100</f>
        <v>-4.9606697752217965E-3</v>
      </c>
      <c r="DC100" s="35">
        <f>+'MATRIZ (I)'!DC100-'MATRIZ (A)'!DC100</f>
        <v>-8.7291721433899825E-3</v>
      </c>
      <c r="DD100" s="35">
        <f>+'MATRIZ (I)'!DD100-'MATRIZ (A)'!DD100</f>
        <v>-1.8898643477361535E-3</v>
      </c>
      <c r="DE100" s="35">
        <f>+'MATRIZ (I)'!DE100-'MATRIZ (A)'!DE100</f>
        <v>-3.842435790820898E-5</v>
      </c>
      <c r="DF100" s="35">
        <f>+'MATRIZ (I)'!DF100-'MATRIZ (A)'!DF100</f>
        <v>-3.7005343489744059E-3</v>
      </c>
      <c r="DG100" s="35">
        <f>+'MATRIZ (I)'!DG100-'MATRIZ (A)'!DG100</f>
        <v>-2.6759839193315382E-2</v>
      </c>
      <c r="DH100" s="35">
        <f>+'MATRIZ (I)'!DH100-'MATRIZ (A)'!DH100</f>
        <v>-5.1097740555695907E-3</v>
      </c>
      <c r="DI100" s="35">
        <f>+'MATRIZ (I)'!DI100-'MATRIZ (A)'!DI100</f>
        <v>-2.6165997007773787E-3</v>
      </c>
      <c r="DJ100" s="35">
        <f>+'MATRIZ (I)'!DJ100-'MATRIZ (A)'!DJ100</f>
        <v>-3.8719806914314834E-3</v>
      </c>
      <c r="DK100" s="35">
        <f>+'MATRIZ (I)'!DK100-'MATRIZ (A)'!DK100</f>
        <v>-1.4553825643615383E-2</v>
      </c>
      <c r="DL100" s="35">
        <f>+'MATRIZ (I)'!DL100-'MATRIZ (A)'!DL100</f>
        <v>-6.8710535780690234E-3</v>
      </c>
      <c r="DM100" s="35">
        <f>+'MATRIZ (I)'!DM100-'MATRIZ (A)'!DM100</f>
        <v>-8.469708183170126E-3</v>
      </c>
      <c r="DN100" s="35">
        <f>+'MATRIZ (I)'!DN100-'MATRIZ (A)'!DN100</f>
        <v>-6.004971648456447E-4</v>
      </c>
      <c r="DO100" s="35">
        <f>+'MATRIZ (I)'!DO100-'MATRIZ (A)'!DO100</f>
        <v>-8.3560515062174184E-3</v>
      </c>
      <c r="DP100" s="35">
        <f>+'MATRIZ (I)'!DP100-'MATRIZ (A)'!DP100</f>
        <v>-3.4226759700699992E-3</v>
      </c>
      <c r="DQ100" s="35">
        <f>+'MATRIZ (I)'!DQ100-'MATRIZ (A)'!DQ100</f>
        <v>0</v>
      </c>
      <c r="DR100" s="35">
        <f>+'MATRIZ (I)'!DR100-'MATRIZ (A)'!DR100</f>
        <v>-4.126499921971085E-3</v>
      </c>
      <c r="DS100" s="35">
        <f>+'MATRIZ (I)'!DS100-'MATRIZ (A)'!DS100</f>
        <v>-6.5125047286553658E-3</v>
      </c>
      <c r="DT100" s="35">
        <f>+'MATRIZ (I)'!DT100-'MATRIZ (A)'!DT100</f>
        <v>-4.457896720519776E-3</v>
      </c>
      <c r="DU100" s="35">
        <f>+'MATRIZ (I)'!DU100-'MATRIZ (A)'!DU100</f>
        <v>-3.7933847211214901E-3</v>
      </c>
      <c r="DV100" s="35">
        <f>+'MATRIZ (I)'!DV100-'MATRIZ (A)'!DV100</f>
        <v>-1.0916668408251369E-2</v>
      </c>
      <c r="DW100" s="35">
        <f>+'MATRIZ (I)'!DW100-'MATRIZ (A)'!DW100</f>
        <v>-1.3738719103745616E-2</v>
      </c>
      <c r="DX100" s="35">
        <f>+'MATRIZ (I)'!DX100-'MATRIZ (A)'!DX100</f>
        <v>-2.8129789905431144E-3</v>
      </c>
      <c r="DY100" s="35">
        <f>+'MATRIZ (I)'!DY100-'MATRIZ (A)'!DY100</f>
        <v>-1.1581220156777905E-2</v>
      </c>
      <c r="DZ100" s="35">
        <f>+'MATRIZ (I)'!DZ100-'MATRIZ (A)'!DZ100</f>
        <v>-5.4857699382304731E-3</v>
      </c>
      <c r="EA100" s="35">
        <f>+'MATRIZ (I)'!EA100-'MATRIZ (A)'!EA100</f>
        <v>-2.0337149097226933E-3</v>
      </c>
      <c r="EB100" s="35">
        <f>+'MATRIZ (I)'!EB100-'MATRIZ (A)'!EB100</f>
        <v>-0.18423170473938655</v>
      </c>
      <c r="EC100" s="35">
        <f>+'MATRIZ (I)'!EC100-'MATRIZ (A)'!EC100</f>
        <v>-4.5502839922946748E-3</v>
      </c>
      <c r="ED100" s="35">
        <f>+'MATRIZ (I)'!ED100-'MATRIZ (A)'!ED100</f>
        <v>-1.4004351229736086E-2</v>
      </c>
      <c r="EE100" s="35">
        <f>+'MATRIZ (I)'!EE100-'MATRIZ (A)'!EE100</f>
        <v>-8.0103551341278202E-3</v>
      </c>
      <c r="EF100" s="35">
        <f>+'MATRIZ (I)'!EF100-'MATRIZ (A)'!EF100</f>
        <v>-4.479211353146919E-2</v>
      </c>
      <c r="EG100" s="35">
        <f>+'MATRIZ (I)'!EG100-'MATRIZ (A)'!EG100</f>
        <v>-2.0762589222595574E-3</v>
      </c>
      <c r="EH100" s="35">
        <f>+'MATRIZ (I)'!EH100-'MATRIZ (A)'!EH100</f>
        <v>0</v>
      </c>
    </row>
    <row r="101" spans="1:138" s="7" customFormat="1" ht="21.95" customHeight="1" thickBot="1" x14ac:dyDescent="0.25">
      <c r="A101" s="12" t="s">
        <v>266</v>
      </c>
      <c r="B101" s="12" t="s">
        <v>267</v>
      </c>
      <c r="C101" s="35">
        <f>+'MATRIZ (I)'!C101-'MATRIZ (A)'!C101</f>
        <v>-3.3585825231997199E-2</v>
      </c>
      <c r="D101" s="35">
        <f>+'MATRIZ (I)'!D101-'MATRIZ (A)'!D101</f>
        <v>-2.2727481730219389E-2</v>
      </c>
      <c r="E101" s="35">
        <f>+'MATRIZ (I)'!E101-'MATRIZ (A)'!E101</f>
        <v>-5.8852799247941567E-2</v>
      </c>
      <c r="F101" s="35">
        <f>+'MATRIZ (I)'!F101-'MATRIZ (A)'!F101</f>
        <v>-4.9181065718850725E-2</v>
      </c>
      <c r="G101" s="35">
        <f>+'MATRIZ (I)'!G101-'MATRIZ (A)'!G101</f>
        <v>-8.813017102857823E-2</v>
      </c>
      <c r="H101" s="35">
        <f>+'MATRIZ (I)'!H101-'MATRIZ (A)'!H101</f>
        <v>-9.0431835314689929E-2</v>
      </c>
      <c r="I101" s="35">
        <f>+'MATRIZ (I)'!I101-'MATRIZ (A)'!I101</f>
        <v>-5.9528015511262716E-2</v>
      </c>
      <c r="J101" s="35">
        <f>+'MATRIZ (I)'!J101-'MATRIZ (A)'!J101</f>
        <v>-3.0524371568563153E-2</v>
      </c>
      <c r="K101" s="35">
        <f>+'MATRIZ (I)'!K101-'MATRIZ (A)'!K101</f>
        <v>-8.5248869547733835E-2</v>
      </c>
      <c r="L101" s="35">
        <f>+'MATRIZ (I)'!L101-'MATRIZ (A)'!L101</f>
        <v>-6.162055200203069E-2</v>
      </c>
      <c r="M101" s="35">
        <f>+'MATRIZ (I)'!M101-'MATRIZ (A)'!M101</f>
        <v>-3.0137533145866115E-2</v>
      </c>
      <c r="N101" s="35">
        <f>+'MATRIZ (I)'!N101-'MATRIZ (A)'!N101</f>
        <v>-5.6321716934728698E-2</v>
      </c>
      <c r="O101" s="35">
        <f>+'MATRIZ (I)'!O101-'MATRIZ (A)'!O101</f>
        <v>-3.6925130262397653E-2</v>
      </c>
      <c r="P101" s="35">
        <f>+'MATRIZ (I)'!P101-'MATRIZ (A)'!P101</f>
        <v>-3.744491366101433E-2</v>
      </c>
      <c r="Q101" s="35">
        <f>+'MATRIZ (I)'!Q101-'MATRIZ (A)'!Q101</f>
        <v>-4.3072519054282901E-2</v>
      </c>
      <c r="R101" s="35">
        <f>+'MATRIZ (I)'!R101-'MATRIZ (A)'!R101</f>
        <v>-6.3664153134847468E-2</v>
      </c>
      <c r="S101" s="35">
        <f>+'MATRIZ (I)'!S101-'MATRIZ (A)'!S101</f>
        <v>-1.7783974919013089E-2</v>
      </c>
      <c r="T101" s="35">
        <f>+'MATRIZ (I)'!T101-'MATRIZ (A)'!T101</f>
        <v>-3.3422736082713067E-2</v>
      </c>
      <c r="U101" s="35">
        <f>+'MATRIZ (I)'!U101-'MATRIZ (A)'!U101</f>
        <v>-3.741527622287219E-2</v>
      </c>
      <c r="V101" s="35">
        <f>+'MATRIZ (I)'!V101-'MATRIZ (A)'!V101</f>
        <v>-6.7045860522025089E-2</v>
      </c>
      <c r="W101" s="35">
        <f>+'MATRIZ (I)'!W101-'MATRIZ (A)'!W101</f>
        <v>-3.9176401725073744E-2</v>
      </c>
      <c r="X101" s="35">
        <f>+'MATRIZ (I)'!X101-'MATRIZ (A)'!X101</f>
        <v>-4.1063762810915665E-2</v>
      </c>
      <c r="Y101" s="35">
        <f>+'MATRIZ (I)'!Y101-'MATRIZ (A)'!Y101</f>
        <v>-8.5730096592277982E-2</v>
      </c>
      <c r="Z101" s="35">
        <f>+'MATRIZ (I)'!Z101-'MATRIZ (A)'!Z101</f>
        <v>-7.1002656194878513E-2</v>
      </c>
      <c r="AA101" s="35">
        <f>+'MATRIZ (I)'!AA101-'MATRIZ (A)'!AA101</f>
        <v>-5.555639530623778E-2</v>
      </c>
      <c r="AB101" s="35">
        <f>+'MATRIZ (I)'!AB101-'MATRIZ (A)'!AB101</f>
        <v>-3.1106001077293152E-2</v>
      </c>
      <c r="AC101" s="35">
        <f>+'MATRIZ (I)'!AC101-'MATRIZ (A)'!AC101</f>
        <v>-9.9079350754946692E-3</v>
      </c>
      <c r="AD101" s="35">
        <f>+'MATRIZ (I)'!AD101-'MATRIZ (A)'!AD101</f>
        <v>-5.7543245289773691E-2</v>
      </c>
      <c r="AE101" s="35">
        <f>+'MATRIZ (I)'!AE101-'MATRIZ (A)'!AE101</f>
        <v>-7.2580556662645304E-2</v>
      </c>
      <c r="AF101" s="35">
        <f>+'MATRIZ (I)'!AF101-'MATRIZ (A)'!AF101</f>
        <v>-3.078829774650374E-2</v>
      </c>
      <c r="AG101" s="35">
        <f>+'MATRIZ (I)'!AG101-'MATRIZ (A)'!AG101</f>
        <v>-5.225420918469682E-3</v>
      </c>
      <c r="AH101" s="35">
        <f>+'MATRIZ (I)'!AH101-'MATRIZ (A)'!AH101</f>
        <v>-6.1553696841186126E-2</v>
      </c>
      <c r="AI101" s="35">
        <f>+'MATRIZ (I)'!AI101-'MATRIZ (A)'!AI101</f>
        <v>-3.4666342307977285E-2</v>
      </c>
      <c r="AJ101" s="35">
        <f>+'MATRIZ (I)'!AJ101-'MATRIZ (A)'!AJ101</f>
        <v>-3.4070130591858261E-2</v>
      </c>
      <c r="AK101" s="35">
        <f>+'MATRIZ (I)'!AK101-'MATRIZ (A)'!AK101</f>
        <v>-4.9406695559385885E-2</v>
      </c>
      <c r="AL101" s="35">
        <f>+'MATRIZ (I)'!AL101-'MATRIZ (A)'!AL101</f>
        <v>-6.382161620312074E-2</v>
      </c>
      <c r="AM101" s="35">
        <f>+'MATRIZ (I)'!AM101-'MATRIZ (A)'!AM101</f>
        <v>-7.3114928357820505E-2</v>
      </c>
      <c r="AN101" s="35">
        <f>+'MATRIZ (I)'!AN101-'MATRIZ (A)'!AN101</f>
        <v>-2.8761096528706977E-2</v>
      </c>
      <c r="AO101" s="35">
        <f>+'MATRIZ (I)'!AO101-'MATRIZ (A)'!AO101</f>
        <v>-6.4274477115166392E-3</v>
      </c>
      <c r="AP101" s="35">
        <f>+'MATRIZ (I)'!AP101-'MATRIZ (A)'!AP101</f>
        <v>-3.4278352502202625E-2</v>
      </c>
      <c r="AQ101" s="35">
        <f>+'MATRIZ (I)'!AQ101-'MATRIZ (A)'!AQ101</f>
        <v>-8.4559548122623951E-2</v>
      </c>
      <c r="AR101" s="35">
        <f>+'MATRIZ (I)'!AR101-'MATRIZ (A)'!AR101</f>
        <v>-2.6673436509540824E-2</v>
      </c>
      <c r="AS101" s="35">
        <f>+'MATRIZ (I)'!AS101-'MATRIZ (A)'!AS101</f>
        <v>-6.8228867088949013E-2</v>
      </c>
      <c r="AT101" s="35">
        <f>+'MATRIZ (I)'!AT101-'MATRIZ (A)'!AT101</f>
        <v>-9.926064301865567E-2</v>
      </c>
      <c r="AU101" s="35">
        <f>+'MATRIZ (I)'!AU101-'MATRIZ (A)'!AU101</f>
        <v>-1.501510733951083E-3</v>
      </c>
      <c r="AV101" s="35">
        <f>+'MATRIZ (I)'!AV101-'MATRIZ (A)'!AV101</f>
        <v>-1.7090308288866072E-2</v>
      </c>
      <c r="AW101" s="35">
        <f>+'MATRIZ (I)'!AW101-'MATRIZ (A)'!AW101</f>
        <v>-4.5550520775816894E-2</v>
      </c>
      <c r="AX101" s="35">
        <f>+'MATRIZ (I)'!AX101-'MATRIZ (A)'!AX101</f>
        <v>-5.2351599632094188E-2</v>
      </c>
      <c r="AY101" s="35">
        <f>+'MATRIZ (I)'!AY101-'MATRIZ (A)'!AY101</f>
        <v>-5.2822501171079062E-2</v>
      </c>
      <c r="AZ101" s="35">
        <f>+'MATRIZ (I)'!AZ101-'MATRIZ (A)'!AZ101</f>
        <v>-7.2606849674808779E-2</v>
      </c>
      <c r="BA101" s="35">
        <f>+'MATRIZ (I)'!BA101-'MATRIZ (A)'!BA101</f>
        <v>-2.6020820052767499E-2</v>
      </c>
      <c r="BB101" s="35">
        <f>+'MATRIZ (I)'!BB101-'MATRIZ (A)'!BB101</f>
        <v>-6.2136351114190934E-2</v>
      </c>
      <c r="BC101" s="35">
        <f>+'MATRIZ (I)'!BC101-'MATRIZ (A)'!BC101</f>
        <v>-5.6493435663143271E-2</v>
      </c>
      <c r="BD101" s="35">
        <f>+'MATRIZ (I)'!BD101-'MATRIZ (A)'!BD101</f>
        <v>-5.5250448272028393E-2</v>
      </c>
      <c r="BE101" s="35">
        <f>+'MATRIZ (I)'!BE101-'MATRIZ (A)'!BE101</f>
        <v>-6.8444139591638364E-2</v>
      </c>
      <c r="BF101" s="35">
        <f>+'MATRIZ (I)'!BF101-'MATRIZ (A)'!BF101</f>
        <v>-4.4549705236942176E-2</v>
      </c>
      <c r="BG101" s="35">
        <f>+'MATRIZ (I)'!BG101-'MATRIZ (A)'!BG101</f>
        <v>-8.7431411359252142E-2</v>
      </c>
      <c r="BH101" s="35">
        <f>+'MATRIZ (I)'!BH101-'MATRIZ (A)'!BH101</f>
        <v>-4.607822828067891E-2</v>
      </c>
      <c r="BI101" s="35">
        <f>+'MATRIZ (I)'!BI101-'MATRIZ (A)'!BI101</f>
        <v>0</v>
      </c>
      <c r="BJ101" s="35">
        <f>+'MATRIZ (I)'!BJ101-'MATRIZ (A)'!BJ101</f>
        <v>-6.6651275497478762E-2</v>
      </c>
      <c r="BK101" s="35">
        <f>+'MATRIZ (I)'!BK101-'MATRIZ (A)'!BK101</f>
        <v>-5.1508327630196978E-2</v>
      </c>
      <c r="BL101" s="35">
        <f>+'MATRIZ (I)'!BL101-'MATRIZ (A)'!BL101</f>
        <v>-9.4287465099765488E-2</v>
      </c>
      <c r="BM101" s="35">
        <f>+'MATRIZ (I)'!BM101-'MATRIZ (A)'!BM101</f>
        <v>-7.7042829675792859E-2</v>
      </c>
      <c r="BN101" s="35">
        <f>+'MATRIZ (I)'!BN101-'MATRIZ (A)'!BN101</f>
        <v>-6.7158659591006475E-2</v>
      </c>
      <c r="BO101" s="35">
        <f>+'MATRIZ (I)'!BO101-'MATRIZ (A)'!BO101</f>
        <v>-5.5710014509629327E-2</v>
      </c>
      <c r="BP101" s="35">
        <f>+'MATRIZ (I)'!BP101-'MATRIZ (A)'!BP101</f>
        <v>-5.4761954677060319E-2</v>
      </c>
      <c r="BQ101" s="35">
        <f>+'MATRIZ (I)'!BQ101-'MATRIZ (A)'!BQ101</f>
        <v>-6.6842341287443277E-2</v>
      </c>
      <c r="BR101" s="35">
        <f>+'MATRIZ (I)'!BR101-'MATRIZ (A)'!BR101</f>
        <v>-4.7443074710994987E-2</v>
      </c>
      <c r="BS101" s="35">
        <f>+'MATRIZ (I)'!BS101-'MATRIZ (A)'!BS101</f>
        <v>-4.5664196871403606E-2</v>
      </c>
      <c r="BT101" s="35">
        <f>+'MATRIZ (I)'!BT101-'MATRIZ (A)'!BT101</f>
        <v>-6.5883939598811225E-2</v>
      </c>
      <c r="BU101" s="35">
        <f>+'MATRIZ (I)'!BU101-'MATRIZ (A)'!BU101</f>
        <v>-4.9625590198369388E-2</v>
      </c>
      <c r="BV101" s="35">
        <f>+'MATRIZ (I)'!BV101-'MATRIZ (A)'!BV101</f>
        <v>-5.1343251614780448E-2</v>
      </c>
      <c r="BW101" s="35">
        <f>+'MATRIZ (I)'!BW101-'MATRIZ (A)'!BW101</f>
        <v>-4.266722632354026E-2</v>
      </c>
      <c r="BX101" s="35">
        <f>+'MATRIZ (I)'!BX101-'MATRIZ (A)'!BX101</f>
        <v>-3.0527948616181785E-2</v>
      </c>
      <c r="BY101" s="35">
        <f>+'MATRIZ (I)'!BY101-'MATRIZ (A)'!BY101</f>
        <v>-3.4967711271097317E-2</v>
      </c>
      <c r="BZ101" s="35">
        <f>+'MATRIZ (I)'!BZ101-'MATRIZ (A)'!BZ101</f>
        <v>-5.0899034632038313E-2</v>
      </c>
      <c r="CA101" s="35">
        <f>+'MATRIZ (I)'!CA101-'MATRIZ (A)'!CA101</f>
        <v>-5.6763319547260903E-2</v>
      </c>
      <c r="CB101" s="35">
        <f>+'MATRIZ (I)'!CB101-'MATRIZ (A)'!CB101</f>
        <v>-5.3641174259582203E-2</v>
      </c>
      <c r="CC101" s="35">
        <f>+'MATRIZ (I)'!CC101-'MATRIZ (A)'!CC101</f>
        <v>-5.7094723145540295E-2</v>
      </c>
      <c r="CD101" s="35">
        <f>+'MATRIZ (I)'!CD101-'MATRIZ (A)'!CD101</f>
        <v>-4.8313018867019136E-2</v>
      </c>
      <c r="CE101" s="35">
        <f>+'MATRIZ (I)'!CE101-'MATRIZ (A)'!CE101</f>
        <v>-4.8178134517931723E-2</v>
      </c>
      <c r="CF101" s="35">
        <f>+'MATRIZ (I)'!CF101-'MATRIZ (A)'!CF101</f>
        <v>-5.7766802691725509E-2</v>
      </c>
      <c r="CG101" s="35">
        <f>+'MATRIZ (I)'!CG101-'MATRIZ (A)'!CG101</f>
        <v>-1.4413011269310808E-2</v>
      </c>
      <c r="CH101" s="35">
        <f>+'MATRIZ (I)'!CH101-'MATRIZ (A)'!CH101</f>
        <v>-1.2693427004148378E-2</v>
      </c>
      <c r="CI101" s="35">
        <f>+'MATRIZ (I)'!CI101-'MATRIZ (A)'!CI101</f>
        <v>-1.7344344033247115E-2</v>
      </c>
      <c r="CJ101" s="35">
        <f>+'MATRIZ (I)'!CJ101-'MATRIZ (A)'!CJ101</f>
        <v>-5.3325214054033641E-2</v>
      </c>
      <c r="CK101" s="35">
        <f>+'MATRIZ (I)'!CK101-'MATRIZ (A)'!CK101</f>
        <v>-7.3543103463041673E-2</v>
      </c>
      <c r="CL101" s="35">
        <f>+'MATRIZ (I)'!CL101-'MATRIZ (A)'!CL101</f>
        <v>-7.7839713045531264E-2</v>
      </c>
      <c r="CM101" s="35">
        <f>+'MATRIZ (I)'!CM101-'MATRIZ (A)'!CM101</f>
        <v>-8.5915933367497144E-2</v>
      </c>
      <c r="CN101" s="35">
        <f>+'MATRIZ (I)'!CN101-'MATRIZ (A)'!CN101</f>
        <v>0.98803763421759816</v>
      </c>
      <c r="CO101" s="35">
        <f>+'MATRIZ (I)'!CO101-'MATRIZ (A)'!CO101</f>
        <v>-4.5079027515595116E-2</v>
      </c>
      <c r="CP101" s="35">
        <f>+'MATRIZ (I)'!CP101-'MATRIZ (A)'!CP101</f>
        <v>-4.1075599600575073E-2</v>
      </c>
      <c r="CQ101" s="35">
        <f>+'MATRIZ (I)'!CQ101-'MATRIZ (A)'!CQ101</f>
        <v>-4.1683571817535695E-2</v>
      </c>
      <c r="CR101" s="35">
        <f>+'MATRIZ (I)'!CR101-'MATRIZ (A)'!CR101</f>
        <v>-3.7301765139936147E-2</v>
      </c>
      <c r="CS101" s="35">
        <f>+'MATRIZ (I)'!CS101-'MATRIZ (A)'!CS101</f>
        <v>-2.9722415551896943E-2</v>
      </c>
      <c r="CT101" s="35">
        <f>+'MATRIZ (I)'!CT101-'MATRIZ (A)'!CT101</f>
        <v>-1.3047228116273015E-2</v>
      </c>
      <c r="CU101" s="35">
        <f>+'MATRIZ (I)'!CU101-'MATRIZ (A)'!CU101</f>
        <v>-2.3843307806131742E-2</v>
      </c>
      <c r="CV101" s="35">
        <f>+'MATRIZ (I)'!CV101-'MATRIZ (A)'!CV101</f>
        <v>-1.1543547781708175E-2</v>
      </c>
      <c r="CW101" s="35">
        <f>+'MATRIZ (I)'!CW101-'MATRIZ (A)'!CW101</f>
        <v>-1.1320799902798133E-2</v>
      </c>
      <c r="CX101" s="35">
        <f>+'MATRIZ (I)'!CX101-'MATRIZ (A)'!CX101</f>
        <v>-4.7175496459911592E-2</v>
      </c>
      <c r="CY101" s="35">
        <f>+'MATRIZ (I)'!CY101-'MATRIZ (A)'!CY101</f>
        <v>-7.0264031651913902E-2</v>
      </c>
      <c r="CZ101" s="35">
        <f>+'MATRIZ (I)'!CZ101-'MATRIZ (A)'!CZ101</f>
        <v>-6.906279719217443E-3</v>
      </c>
      <c r="DA101" s="35">
        <f>+'MATRIZ (I)'!DA101-'MATRIZ (A)'!DA101</f>
        <v>-1.1494376957946105E-2</v>
      </c>
      <c r="DB101" s="35">
        <f>+'MATRIZ (I)'!DB101-'MATRIZ (A)'!DB101</f>
        <v>-3.0547333781226847E-3</v>
      </c>
      <c r="DC101" s="35">
        <f>+'MATRIZ (I)'!DC101-'MATRIZ (A)'!DC101</f>
        <v>-5.235533132438101E-3</v>
      </c>
      <c r="DD101" s="35">
        <f>+'MATRIZ (I)'!DD101-'MATRIZ (A)'!DD101</f>
        <v>-6.5230820273791219E-3</v>
      </c>
      <c r="DE101" s="35">
        <f>+'MATRIZ (I)'!DE101-'MATRIZ (A)'!DE101</f>
        <v>-2.8504096476457651E-3</v>
      </c>
      <c r="DF101" s="35">
        <f>+'MATRIZ (I)'!DF101-'MATRIZ (A)'!DF101</f>
        <v>-6.7897127493348943E-3</v>
      </c>
      <c r="DG101" s="35">
        <f>+'MATRIZ (I)'!DG101-'MATRIZ (A)'!DG101</f>
        <v>-7.7187862367356676E-3</v>
      </c>
      <c r="DH101" s="35">
        <f>+'MATRIZ (I)'!DH101-'MATRIZ (A)'!DH101</f>
        <v>-1.7507349729303182E-2</v>
      </c>
      <c r="DI101" s="35">
        <f>+'MATRIZ (I)'!DI101-'MATRIZ (A)'!DI101</f>
        <v>-1.2450130255308308E-2</v>
      </c>
      <c r="DJ101" s="35">
        <f>+'MATRIZ (I)'!DJ101-'MATRIZ (A)'!DJ101</f>
        <v>-2.4132657872447724E-3</v>
      </c>
      <c r="DK101" s="35">
        <f>+'MATRIZ (I)'!DK101-'MATRIZ (A)'!DK101</f>
        <v>-1.2084624888176649E-2</v>
      </c>
      <c r="DL101" s="35">
        <f>+'MATRIZ (I)'!DL101-'MATRIZ (A)'!DL101</f>
        <v>-1.2210815027771882E-2</v>
      </c>
      <c r="DM101" s="35">
        <f>+'MATRIZ (I)'!DM101-'MATRIZ (A)'!DM101</f>
        <v>-1.6388249248450726E-2</v>
      </c>
      <c r="DN101" s="35">
        <f>+'MATRIZ (I)'!DN101-'MATRIZ (A)'!DN101</f>
        <v>-1.4190914639683735E-2</v>
      </c>
      <c r="DO101" s="35">
        <f>+'MATRIZ (I)'!DO101-'MATRIZ (A)'!DO101</f>
        <v>-4.5569289851300161E-2</v>
      </c>
      <c r="DP101" s="35">
        <f>+'MATRIZ (I)'!DP101-'MATRIZ (A)'!DP101</f>
        <v>-1.5624585497032715E-2</v>
      </c>
      <c r="DQ101" s="35">
        <f>+'MATRIZ (I)'!DQ101-'MATRIZ (A)'!DQ101</f>
        <v>-1.122929023624854E-3</v>
      </c>
      <c r="DR101" s="35">
        <f>+'MATRIZ (I)'!DR101-'MATRIZ (A)'!DR101</f>
        <v>-1.2002233690033519E-2</v>
      </c>
      <c r="DS101" s="35">
        <f>+'MATRIZ (I)'!DS101-'MATRIZ (A)'!DS101</f>
        <v>-8.7665835223341374E-3</v>
      </c>
      <c r="DT101" s="35">
        <f>+'MATRIZ (I)'!DT101-'MATRIZ (A)'!DT101</f>
        <v>-1.7713174730266526E-2</v>
      </c>
      <c r="DU101" s="35">
        <f>+'MATRIZ (I)'!DU101-'MATRIZ (A)'!DU101</f>
        <v>-7.4161708835456287E-3</v>
      </c>
      <c r="DV101" s="35">
        <f>+'MATRIZ (I)'!DV101-'MATRIZ (A)'!DV101</f>
        <v>-8.8695741331554761E-3</v>
      </c>
      <c r="DW101" s="35">
        <f>+'MATRIZ (I)'!DW101-'MATRIZ (A)'!DW101</f>
        <v>-8.6526880707253531E-3</v>
      </c>
      <c r="DX101" s="35">
        <f>+'MATRIZ (I)'!DX101-'MATRIZ (A)'!DX101</f>
        <v>-2.9547738385917199E-3</v>
      </c>
      <c r="DY101" s="35">
        <f>+'MATRIZ (I)'!DY101-'MATRIZ (A)'!DY101</f>
        <v>-1.0566758250657417E-2</v>
      </c>
      <c r="DZ101" s="35">
        <f>+'MATRIZ (I)'!DZ101-'MATRIZ (A)'!DZ101</f>
        <v>-2.1210814939406859E-2</v>
      </c>
      <c r="EA101" s="35">
        <f>+'MATRIZ (I)'!EA101-'MATRIZ (A)'!EA101</f>
        <v>-1.632630288729351E-2</v>
      </c>
      <c r="EB101" s="35">
        <f>+'MATRIZ (I)'!EB101-'MATRIZ (A)'!EB101</f>
        <v>-2.4554197812812633E-2</v>
      </c>
      <c r="EC101" s="35">
        <f>+'MATRIZ (I)'!EC101-'MATRIZ (A)'!EC101</f>
        <v>-2.2558890092322124E-2</v>
      </c>
      <c r="ED101" s="35">
        <f>+'MATRIZ (I)'!ED101-'MATRIZ (A)'!ED101</f>
        <v>-1.9008212466799849E-2</v>
      </c>
      <c r="EE101" s="35">
        <f>+'MATRIZ (I)'!EE101-'MATRIZ (A)'!EE101</f>
        <v>-4.3264722597579637E-2</v>
      </c>
      <c r="EF101" s="35">
        <f>+'MATRIZ (I)'!EF101-'MATRIZ (A)'!EF101</f>
        <v>-1.7316354954633011E-2</v>
      </c>
      <c r="EG101" s="35">
        <f>+'MATRIZ (I)'!EG101-'MATRIZ (A)'!EG101</f>
        <v>-2.2977363053751473E-2</v>
      </c>
      <c r="EH101" s="35">
        <f>+'MATRIZ (I)'!EH101-'MATRIZ (A)'!EH101</f>
        <v>0</v>
      </c>
    </row>
    <row r="102" spans="1:138" s="7" customFormat="1" ht="21.95" customHeight="1" thickBot="1" x14ac:dyDescent="0.25">
      <c r="A102" s="12" t="s">
        <v>268</v>
      </c>
      <c r="B102" s="12" t="s">
        <v>9</v>
      </c>
      <c r="C102" s="35">
        <f>+'MATRIZ (I)'!C102-'MATRIZ (A)'!C102</f>
        <v>-4.4011260248073749E-3</v>
      </c>
      <c r="D102" s="35">
        <f>+'MATRIZ (I)'!D102-'MATRIZ (A)'!D102</f>
        <v>-2.6068944807579864E-5</v>
      </c>
      <c r="E102" s="35">
        <f>+'MATRIZ (I)'!E102-'MATRIZ (A)'!E102</f>
        <v>-1.7831556010600553E-5</v>
      </c>
      <c r="F102" s="35">
        <f>+'MATRIZ (I)'!F102-'MATRIZ (A)'!F102</f>
        <v>-1.5126124983348668E-2</v>
      </c>
      <c r="G102" s="35">
        <f>+'MATRIZ (I)'!G102-'MATRIZ (A)'!G102</f>
        <v>-1.0242494919036203E-4</v>
      </c>
      <c r="H102" s="35">
        <f>+'MATRIZ (I)'!H102-'MATRIZ (A)'!H102</f>
        <v>-1.050472867372367E-4</v>
      </c>
      <c r="I102" s="35">
        <f>+'MATRIZ (I)'!I102-'MATRIZ (A)'!I102</f>
        <v>-2.6331014160350618E-2</v>
      </c>
      <c r="J102" s="35">
        <f>+'MATRIZ (I)'!J102-'MATRIZ (A)'!J102</f>
        <v>-3.5586104373286877E-5</v>
      </c>
      <c r="K102" s="35">
        <f>+'MATRIZ (I)'!K102-'MATRIZ (A)'!K102</f>
        <v>-1.8092365260039516E-3</v>
      </c>
      <c r="L102" s="35">
        <f>+'MATRIZ (I)'!L102-'MATRIZ (A)'!L102</f>
        <v>-2.8442798454702137E-3</v>
      </c>
      <c r="M102" s="35">
        <f>+'MATRIZ (I)'!M102-'MATRIZ (A)'!M102</f>
        <v>-3.4631504951747727E-5</v>
      </c>
      <c r="N102" s="35">
        <f>+'MATRIZ (I)'!N102-'MATRIZ (A)'!N102</f>
        <v>-1.4674679145801603E-2</v>
      </c>
      <c r="O102" s="35">
        <f>+'MATRIZ (I)'!O102-'MATRIZ (A)'!O102</f>
        <v>-1.3459176739524677E-3</v>
      </c>
      <c r="P102" s="35">
        <f>+'MATRIZ (I)'!P102-'MATRIZ (A)'!P102</f>
        <v>-4.59627530420589E-3</v>
      </c>
      <c r="Q102" s="35">
        <f>+'MATRIZ (I)'!Q102-'MATRIZ (A)'!Q102</f>
        <v>-6.7663145399063322E-3</v>
      </c>
      <c r="R102" s="35">
        <f>+'MATRIZ (I)'!R102-'MATRIZ (A)'!R102</f>
        <v>-3.7467039492255889E-2</v>
      </c>
      <c r="S102" s="35">
        <f>+'MATRIZ (I)'!S102-'MATRIZ (A)'!S102</f>
        <v>-3.2386979483639864E-4</v>
      </c>
      <c r="T102" s="35">
        <f>+'MATRIZ (I)'!T102-'MATRIZ (A)'!T102</f>
        <v>-2.0744993092657506E-2</v>
      </c>
      <c r="U102" s="35">
        <f>+'MATRIZ (I)'!U102-'MATRIZ (A)'!U102</f>
        <v>-1.661112882945762E-2</v>
      </c>
      <c r="V102" s="35">
        <f>+'MATRIZ (I)'!V102-'MATRIZ (A)'!V102</f>
        <v>-1.196375200041252E-2</v>
      </c>
      <c r="W102" s="35">
        <f>+'MATRIZ (I)'!W102-'MATRIZ (A)'!W102</f>
        <v>-5.1055405370386405E-3</v>
      </c>
      <c r="X102" s="35">
        <f>+'MATRIZ (I)'!X102-'MATRIZ (A)'!X102</f>
        <v>-1.8741170442310648E-3</v>
      </c>
      <c r="Y102" s="35">
        <f>+'MATRIZ (I)'!Y102-'MATRIZ (A)'!Y102</f>
        <v>-7.7469897522584883E-3</v>
      </c>
      <c r="Z102" s="35">
        <f>+'MATRIZ (I)'!Z102-'MATRIZ (A)'!Z102</f>
        <v>-2.7283313124597166E-3</v>
      </c>
      <c r="AA102" s="35">
        <f>+'MATRIZ (I)'!AA102-'MATRIZ (A)'!AA102</f>
        <v>-6.1814655677701669E-5</v>
      </c>
      <c r="AB102" s="35">
        <f>+'MATRIZ (I)'!AB102-'MATRIZ (A)'!AB102</f>
        <v>-6.1820509019421585E-2</v>
      </c>
      <c r="AC102" s="35">
        <f>+'MATRIZ (I)'!AC102-'MATRIZ (A)'!AC102</f>
        <v>-5.698112728470108E-3</v>
      </c>
      <c r="AD102" s="35">
        <f>+'MATRIZ (I)'!AD102-'MATRIZ (A)'!AD102</f>
        <v>-4.521832556641403E-3</v>
      </c>
      <c r="AE102" s="35">
        <f>+'MATRIZ (I)'!AE102-'MATRIZ (A)'!AE102</f>
        <v>-1.0184239422275131E-3</v>
      </c>
      <c r="AF102" s="35">
        <f>+'MATRIZ (I)'!AF102-'MATRIZ (A)'!AF102</f>
        <v>-1.8641865209680249E-2</v>
      </c>
      <c r="AG102" s="35">
        <f>+'MATRIZ (I)'!AG102-'MATRIZ (A)'!AG102</f>
        <v>-9.7544213656339392E-5</v>
      </c>
      <c r="AH102" s="35">
        <f>+'MATRIZ (I)'!AH102-'MATRIZ (A)'!AH102</f>
        <v>-9.9123812501030265E-4</v>
      </c>
      <c r="AI102" s="35">
        <f>+'MATRIZ (I)'!AI102-'MATRIZ (A)'!AI102</f>
        <v>-2.1513457374094176E-3</v>
      </c>
      <c r="AJ102" s="35">
        <f>+'MATRIZ (I)'!AJ102-'MATRIZ (A)'!AJ102</f>
        <v>-4.9765612830169111E-3</v>
      </c>
      <c r="AK102" s="35">
        <f>+'MATRIZ (I)'!AK102-'MATRIZ (A)'!AK102</f>
        <v>-7.8217583470236124E-4</v>
      </c>
      <c r="AL102" s="35">
        <f>+'MATRIZ (I)'!AL102-'MATRIZ (A)'!AL102</f>
        <v>-2.0523126801411718E-3</v>
      </c>
      <c r="AM102" s="35">
        <f>+'MATRIZ (I)'!AM102-'MATRIZ (A)'!AM102</f>
        <v>-1.5024655303317387E-3</v>
      </c>
      <c r="AN102" s="35">
        <f>+'MATRIZ (I)'!AN102-'MATRIZ (A)'!AN102</f>
        <v>-2.0075163900025052E-4</v>
      </c>
      <c r="AO102" s="35">
        <f>+'MATRIZ (I)'!AO102-'MATRIZ (A)'!AO102</f>
        <v>-9.1163374960019205E-4</v>
      </c>
      <c r="AP102" s="35">
        <f>+'MATRIZ (I)'!AP102-'MATRIZ (A)'!AP102</f>
        <v>-4.1005583599565505E-3</v>
      </c>
      <c r="AQ102" s="35">
        <f>+'MATRIZ (I)'!AQ102-'MATRIZ (A)'!AQ102</f>
        <v>-8.0867386922462512E-3</v>
      </c>
      <c r="AR102" s="35">
        <f>+'MATRIZ (I)'!AR102-'MATRIZ (A)'!AR102</f>
        <v>-2.1084409919871201E-3</v>
      </c>
      <c r="AS102" s="35">
        <f>+'MATRIZ (I)'!AS102-'MATRIZ (A)'!AS102</f>
        <v>-4.8900994635375393E-4</v>
      </c>
      <c r="AT102" s="35">
        <f>+'MATRIZ (I)'!AT102-'MATRIZ (A)'!AT102</f>
        <v>-9.6578644491023147E-3</v>
      </c>
      <c r="AU102" s="35">
        <f>+'MATRIZ (I)'!AU102-'MATRIZ (A)'!AU102</f>
        <v>-7.2163366168121552E-4</v>
      </c>
      <c r="AV102" s="35">
        <f>+'MATRIZ (I)'!AV102-'MATRIZ (A)'!AV102</f>
        <v>-2.3672378756271063E-3</v>
      </c>
      <c r="AW102" s="35">
        <f>+'MATRIZ (I)'!AW102-'MATRIZ (A)'!AW102</f>
        <v>-1.5595885687248801E-3</v>
      </c>
      <c r="AX102" s="35">
        <f>+'MATRIZ (I)'!AX102-'MATRIZ (A)'!AX102</f>
        <v>-1.1602990857021806E-2</v>
      </c>
      <c r="AY102" s="35">
        <f>+'MATRIZ (I)'!AY102-'MATRIZ (A)'!AY102</f>
        <v>-1.398418428430139E-3</v>
      </c>
      <c r="AZ102" s="35">
        <f>+'MATRIZ (I)'!AZ102-'MATRIZ (A)'!AZ102</f>
        <v>-1.2412476985093722E-2</v>
      </c>
      <c r="BA102" s="35">
        <f>+'MATRIZ (I)'!BA102-'MATRIZ (A)'!BA102</f>
        <v>-2.6413124079935057E-5</v>
      </c>
      <c r="BB102" s="35">
        <f>+'MATRIZ (I)'!BB102-'MATRIZ (A)'!BB102</f>
        <v>-1.1932675295758359E-3</v>
      </c>
      <c r="BC102" s="35">
        <f>+'MATRIZ (I)'!BC102-'MATRIZ (A)'!BC102</f>
        <v>-2.1702250430291887E-3</v>
      </c>
      <c r="BD102" s="35">
        <f>+'MATRIZ (I)'!BD102-'MATRIZ (A)'!BD102</f>
        <v>-8.1669659882227454E-4</v>
      </c>
      <c r="BE102" s="35">
        <f>+'MATRIZ (I)'!BE102-'MATRIZ (A)'!BE102</f>
        <v>-6.8449000633794064E-4</v>
      </c>
      <c r="BF102" s="35">
        <f>+'MATRIZ (I)'!BF102-'MATRIZ (A)'!BF102</f>
        <v>-4.7910481797041509E-3</v>
      </c>
      <c r="BG102" s="35">
        <f>+'MATRIZ (I)'!BG102-'MATRIZ (A)'!BG102</f>
        <v>-2.1019091466807777E-3</v>
      </c>
      <c r="BH102" s="35">
        <f>+'MATRIZ (I)'!BH102-'MATRIZ (A)'!BH102</f>
        <v>-4.096889994638326E-3</v>
      </c>
      <c r="BI102" s="35">
        <f>+'MATRIZ (I)'!BI102-'MATRIZ (A)'!BI102</f>
        <v>0</v>
      </c>
      <c r="BJ102" s="35">
        <f>+'MATRIZ (I)'!BJ102-'MATRIZ (A)'!BJ102</f>
        <v>-2.018519121321693E-3</v>
      </c>
      <c r="BK102" s="35">
        <f>+'MATRIZ (I)'!BK102-'MATRIZ (A)'!BK102</f>
        <v>-1.3696305222788054E-3</v>
      </c>
      <c r="BL102" s="35">
        <f>+'MATRIZ (I)'!BL102-'MATRIZ (A)'!BL102</f>
        <v>-2.0524498974743956E-3</v>
      </c>
      <c r="BM102" s="35">
        <f>+'MATRIZ (I)'!BM102-'MATRIZ (A)'!BM102</f>
        <v>-2.2391573191913681E-3</v>
      </c>
      <c r="BN102" s="35">
        <f>+'MATRIZ (I)'!BN102-'MATRIZ (A)'!BN102</f>
        <v>-3.0762233618254319E-3</v>
      </c>
      <c r="BO102" s="35">
        <f>+'MATRIZ (I)'!BO102-'MATRIZ (A)'!BO102</f>
        <v>-1.3130112416103749E-3</v>
      </c>
      <c r="BP102" s="35">
        <f>+'MATRIZ (I)'!BP102-'MATRIZ (A)'!BP102</f>
        <v>-2.0621672319745534E-3</v>
      </c>
      <c r="BQ102" s="35">
        <f>+'MATRIZ (I)'!BQ102-'MATRIZ (A)'!BQ102</f>
        <v>-1.8397272003596611E-3</v>
      </c>
      <c r="BR102" s="35">
        <f>+'MATRIZ (I)'!BR102-'MATRIZ (A)'!BR102</f>
        <v>-1.4308431507942113E-3</v>
      </c>
      <c r="BS102" s="35">
        <f>+'MATRIZ (I)'!BS102-'MATRIZ (A)'!BS102</f>
        <v>-7.8324016327774261E-4</v>
      </c>
      <c r="BT102" s="35">
        <f>+'MATRIZ (I)'!BT102-'MATRIZ (A)'!BT102</f>
        <v>-1.1883815952335533E-3</v>
      </c>
      <c r="BU102" s="35">
        <f>+'MATRIZ (I)'!BU102-'MATRIZ (A)'!BU102</f>
        <v>-3.8705792421200569E-3</v>
      </c>
      <c r="BV102" s="35">
        <f>+'MATRIZ (I)'!BV102-'MATRIZ (A)'!BV102</f>
        <v>-7.6925158719758915E-4</v>
      </c>
      <c r="BW102" s="35">
        <f>+'MATRIZ (I)'!BW102-'MATRIZ (A)'!BW102</f>
        <v>-2.8946894871678072E-3</v>
      </c>
      <c r="BX102" s="35">
        <f>+'MATRIZ (I)'!BX102-'MATRIZ (A)'!BX102</f>
        <v>-1.3881507176095194E-5</v>
      </c>
      <c r="BY102" s="35">
        <f>+'MATRIZ (I)'!BY102-'MATRIZ (A)'!BY102</f>
        <v>-2.168453262309615E-4</v>
      </c>
      <c r="BZ102" s="35">
        <f>+'MATRIZ (I)'!BZ102-'MATRIZ (A)'!BZ102</f>
        <v>-3.827372088245653E-4</v>
      </c>
      <c r="CA102" s="35">
        <f>+'MATRIZ (I)'!CA102-'MATRIZ (A)'!CA102</f>
        <v>-6.2947887754856843E-3</v>
      </c>
      <c r="CB102" s="35">
        <f>+'MATRIZ (I)'!CB102-'MATRIZ (A)'!CB102</f>
        <v>-1.5699436466733222E-3</v>
      </c>
      <c r="CC102" s="35">
        <f>+'MATRIZ (I)'!CC102-'MATRIZ (A)'!CC102</f>
        <v>-2.9571838808710419E-3</v>
      </c>
      <c r="CD102" s="35">
        <f>+'MATRIZ (I)'!CD102-'MATRIZ (A)'!CD102</f>
        <v>-1.4554643777480589E-4</v>
      </c>
      <c r="CE102" s="35">
        <f>+'MATRIZ (I)'!CE102-'MATRIZ (A)'!CE102</f>
        <v>-1.2366485509909045E-3</v>
      </c>
      <c r="CF102" s="35">
        <f>+'MATRIZ (I)'!CF102-'MATRIZ (A)'!CF102</f>
        <v>-1.1688331568722003E-2</v>
      </c>
      <c r="CG102" s="35">
        <f>+'MATRIZ (I)'!CG102-'MATRIZ (A)'!CG102</f>
        <v>-5.6319322361364534E-3</v>
      </c>
      <c r="CH102" s="35">
        <f>+'MATRIZ (I)'!CH102-'MATRIZ (A)'!CH102</f>
        <v>-7.0013691761420735E-3</v>
      </c>
      <c r="CI102" s="35">
        <f>+'MATRIZ (I)'!CI102-'MATRIZ (A)'!CI102</f>
        <v>-9.9854892867476657E-3</v>
      </c>
      <c r="CJ102" s="35">
        <f>+'MATRIZ (I)'!CJ102-'MATRIZ (A)'!CJ102</f>
        <v>-6.1769958034745988E-5</v>
      </c>
      <c r="CK102" s="35">
        <f>+'MATRIZ (I)'!CK102-'MATRIZ (A)'!CK102</f>
        <v>-2.7744526924861406E-3</v>
      </c>
      <c r="CL102" s="35">
        <f>+'MATRIZ (I)'!CL102-'MATRIZ (A)'!CL102</f>
        <v>-3.1612173405163734E-4</v>
      </c>
      <c r="CM102" s="35">
        <f>+'MATRIZ (I)'!CM102-'MATRIZ (A)'!CM102</f>
        <v>-9.8247917320151072E-4</v>
      </c>
      <c r="CN102" s="35">
        <f>+'MATRIZ (I)'!CN102-'MATRIZ (A)'!CN102</f>
        <v>-6.7409457021901254E-3</v>
      </c>
      <c r="CO102" s="35">
        <f>+'MATRIZ (I)'!CO102-'MATRIZ (A)'!CO102</f>
        <v>0.96765272564686311</v>
      </c>
      <c r="CP102" s="35">
        <f>+'MATRIZ (I)'!CP102-'MATRIZ (A)'!CP102</f>
        <v>-4.23909301485781E-5</v>
      </c>
      <c r="CQ102" s="35">
        <f>+'MATRIZ (I)'!CQ102-'MATRIZ (A)'!CQ102</f>
        <v>-6.5161811158047186E-2</v>
      </c>
      <c r="CR102" s="35">
        <f>+'MATRIZ (I)'!CR102-'MATRIZ (A)'!CR102</f>
        <v>-4.1161269572133001E-2</v>
      </c>
      <c r="CS102" s="35">
        <f>+'MATRIZ (I)'!CS102-'MATRIZ (A)'!CS102</f>
        <v>-2.7846905258352522E-2</v>
      </c>
      <c r="CT102" s="35">
        <f>+'MATRIZ (I)'!CT102-'MATRIZ (A)'!CT102</f>
        <v>-4.4584300806059674E-3</v>
      </c>
      <c r="CU102" s="35">
        <f>+'MATRIZ (I)'!CU102-'MATRIZ (A)'!CU102</f>
        <v>-1.4335411147941277E-3</v>
      </c>
      <c r="CV102" s="35">
        <f>+'MATRIZ (I)'!CV102-'MATRIZ (A)'!CV102</f>
        <v>-6.5680169729688768E-3</v>
      </c>
      <c r="CW102" s="35">
        <f>+'MATRIZ (I)'!CW102-'MATRIZ (A)'!CW102</f>
        <v>-3.5417482682911705E-3</v>
      </c>
      <c r="CX102" s="35">
        <f>+'MATRIZ (I)'!CX102-'MATRIZ (A)'!CX102</f>
        <v>-3.8011487260873472E-3</v>
      </c>
      <c r="CY102" s="35">
        <f>+'MATRIZ (I)'!CY102-'MATRIZ (A)'!CY102</f>
        <v>-1.6241980006559678E-3</v>
      </c>
      <c r="CZ102" s="35">
        <f>+'MATRIZ (I)'!CZ102-'MATRIZ (A)'!CZ102</f>
        <v>-3.3885830679761704E-3</v>
      </c>
      <c r="DA102" s="35">
        <f>+'MATRIZ (I)'!DA102-'MATRIZ (A)'!DA102</f>
        <v>-2.9889099699733383E-3</v>
      </c>
      <c r="DB102" s="35">
        <f>+'MATRIZ (I)'!DB102-'MATRIZ (A)'!DB102</f>
        <v>-1.5709214943753459E-3</v>
      </c>
      <c r="DC102" s="35">
        <f>+'MATRIZ (I)'!DC102-'MATRIZ (A)'!DC102</f>
        <v>-5.9582734706521527E-4</v>
      </c>
      <c r="DD102" s="35">
        <f>+'MATRIZ (I)'!DD102-'MATRIZ (A)'!DD102</f>
        <v>-4.1833597150179474E-4</v>
      </c>
      <c r="DE102" s="35">
        <f>+'MATRIZ (I)'!DE102-'MATRIZ (A)'!DE102</f>
        <v>-1.7343778150704674E-4</v>
      </c>
      <c r="DF102" s="35">
        <f>+'MATRIZ (I)'!DF102-'MATRIZ (A)'!DF102</f>
        <v>-1.5951675119701E-3</v>
      </c>
      <c r="DG102" s="35">
        <f>+'MATRIZ (I)'!DG102-'MATRIZ (A)'!DG102</f>
        <v>-5.074356722884868E-4</v>
      </c>
      <c r="DH102" s="35">
        <f>+'MATRIZ (I)'!DH102-'MATRIZ (A)'!DH102</f>
        <v>-5.449407823748571E-3</v>
      </c>
      <c r="DI102" s="35">
        <f>+'MATRIZ (I)'!DI102-'MATRIZ (A)'!DI102</f>
        <v>-6.5727892541794959E-3</v>
      </c>
      <c r="DJ102" s="35">
        <f>+'MATRIZ (I)'!DJ102-'MATRIZ (A)'!DJ102</f>
        <v>-1.3842904590908893E-3</v>
      </c>
      <c r="DK102" s="35">
        <f>+'MATRIZ (I)'!DK102-'MATRIZ (A)'!DK102</f>
        <v>-1.0130929357449915E-2</v>
      </c>
      <c r="DL102" s="35">
        <f>+'MATRIZ (I)'!DL102-'MATRIZ (A)'!DL102</f>
        <v>-4.7763867264307173E-3</v>
      </c>
      <c r="DM102" s="35">
        <f>+'MATRIZ (I)'!DM102-'MATRIZ (A)'!DM102</f>
        <v>-3.1870876820902514E-3</v>
      </c>
      <c r="DN102" s="35">
        <f>+'MATRIZ (I)'!DN102-'MATRIZ (A)'!DN102</f>
        <v>-8.7667120608833794E-3</v>
      </c>
      <c r="DO102" s="35">
        <f>+'MATRIZ (I)'!DO102-'MATRIZ (A)'!DO102</f>
        <v>-3.0410738141942936E-3</v>
      </c>
      <c r="DP102" s="35">
        <f>+'MATRIZ (I)'!DP102-'MATRIZ (A)'!DP102</f>
        <v>-1.8969788574094308E-2</v>
      </c>
      <c r="DQ102" s="35">
        <f>+'MATRIZ (I)'!DQ102-'MATRIZ (A)'!DQ102</f>
        <v>-7.2286508086279557E-4</v>
      </c>
      <c r="DR102" s="35">
        <f>+'MATRIZ (I)'!DR102-'MATRIZ (A)'!DR102</f>
        <v>-1.2429797616096571E-2</v>
      </c>
      <c r="DS102" s="35">
        <f>+'MATRIZ (I)'!DS102-'MATRIZ (A)'!DS102</f>
        <v>-8.5057599199677859E-3</v>
      </c>
      <c r="DT102" s="35">
        <f>+'MATRIZ (I)'!DT102-'MATRIZ (A)'!DT102</f>
        <v>-4.6743166782214499E-3</v>
      </c>
      <c r="DU102" s="35">
        <f>+'MATRIZ (I)'!DU102-'MATRIZ (A)'!DU102</f>
        <v>-1.1883795284855381E-3</v>
      </c>
      <c r="DV102" s="35">
        <f>+'MATRIZ (I)'!DV102-'MATRIZ (A)'!DV102</f>
        <v>-2.5905336809127948E-3</v>
      </c>
      <c r="DW102" s="35">
        <f>+'MATRIZ (I)'!DW102-'MATRIZ (A)'!DW102</f>
        <v>-4.5824107543393699E-3</v>
      </c>
      <c r="DX102" s="35">
        <f>+'MATRIZ (I)'!DX102-'MATRIZ (A)'!DX102</f>
        <v>-3.420811833112775E-4</v>
      </c>
      <c r="DY102" s="35">
        <f>+'MATRIZ (I)'!DY102-'MATRIZ (A)'!DY102</f>
        <v>-7.751828697033185E-4</v>
      </c>
      <c r="DZ102" s="35">
        <f>+'MATRIZ (I)'!DZ102-'MATRIZ (A)'!DZ102</f>
        <v>-2.8756981327447821E-3</v>
      </c>
      <c r="EA102" s="35">
        <f>+'MATRIZ (I)'!EA102-'MATRIZ (A)'!EA102</f>
        <v>-3.7428698299541061E-3</v>
      </c>
      <c r="EB102" s="35">
        <f>+'MATRIZ (I)'!EB102-'MATRIZ (A)'!EB102</f>
        <v>-2.8049974345928986E-3</v>
      </c>
      <c r="EC102" s="35">
        <f>+'MATRIZ (I)'!EC102-'MATRIZ (A)'!EC102</f>
        <v>-9.4025908631698712E-3</v>
      </c>
      <c r="ED102" s="35">
        <f>+'MATRIZ (I)'!ED102-'MATRIZ (A)'!ED102</f>
        <v>-8.034483975250778E-3</v>
      </c>
      <c r="EE102" s="35">
        <f>+'MATRIZ (I)'!EE102-'MATRIZ (A)'!EE102</f>
        <v>-1.323794026905324E-3</v>
      </c>
      <c r="EF102" s="35">
        <f>+'MATRIZ (I)'!EF102-'MATRIZ (A)'!EF102</f>
        <v>-6.06359817292303E-3</v>
      </c>
      <c r="EG102" s="35">
        <f>+'MATRIZ (I)'!EG102-'MATRIZ (A)'!EG102</f>
        <v>-1.6630758540895737E-2</v>
      </c>
      <c r="EH102" s="35">
        <f>+'MATRIZ (I)'!EH102-'MATRIZ (A)'!EH102</f>
        <v>0</v>
      </c>
    </row>
    <row r="103" spans="1:138" s="7" customFormat="1" ht="21.95" customHeight="1" thickBot="1" x14ac:dyDescent="0.25">
      <c r="A103" s="12" t="s">
        <v>269</v>
      </c>
      <c r="B103" s="12" t="s">
        <v>270</v>
      </c>
      <c r="C103" s="35">
        <f>+'MATRIZ (I)'!C103-'MATRIZ (A)'!C103</f>
        <v>0</v>
      </c>
      <c r="D103" s="35">
        <f>+'MATRIZ (I)'!D103-'MATRIZ (A)'!D103</f>
        <v>0</v>
      </c>
      <c r="E103" s="35">
        <f>+'MATRIZ (I)'!E103-'MATRIZ (A)'!E103</f>
        <v>0</v>
      </c>
      <c r="F103" s="35">
        <f>+'MATRIZ (I)'!F103-'MATRIZ (A)'!F103</f>
        <v>0</v>
      </c>
      <c r="G103" s="35">
        <f>+'MATRIZ (I)'!G103-'MATRIZ (A)'!G103</f>
        <v>0</v>
      </c>
      <c r="H103" s="35">
        <f>+'MATRIZ (I)'!H103-'MATRIZ (A)'!H103</f>
        <v>0</v>
      </c>
      <c r="I103" s="35">
        <f>+'MATRIZ (I)'!I103-'MATRIZ (A)'!I103</f>
        <v>0</v>
      </c>
      <c r="J103" s="35">
        <f>+'MATRIZ (I)'!J103-'MATRIZ (A)'!J103</f>
        <v>0</v>
      </c>
      <c r="K103" s="35">
        <f>+'MATRIZ (I)'!K103-'MATRIZ (A)'!K103</f>
        <v>0</v>
      </c>
      <c r="L103" s="35">
        <f>+'MATRIZ (I)'!L103-'MATRIZ (A)'!L103</f>
        <v>0</v>
      </c>
      <c r="M103" s="35">
        <f>+'MATRIZ (I)'!M103-'MATRIZ (A)'!M103</f>
        <v>0</v>
      </c>
      <c r="N103" s="35">
        <f>+'MATRIZ (I)'!N103-'MATRIZ (A)'!N103</f>
        <v>0</v>
      </c>
      <c r="O103" s="35">
        <f>+'MATRIZ (I)'!O103-'MATRIZ (A)'!O103</f>
        <v>0</v>
      </c>
      <c r="P103" s="35">
        <f>+'MATRIZ (I)'!P103-'MATRIZ (A)'!P103</f>
        <v>0</v>
      </c>
      <c r="Q103" s="35">
        <f>+'MATRIZ (I)'!Q103-'MATRIZ (A)'!Q103</f>
        <v>0</v>
      </c>
      <c r="R103" s="35">
        <f>+'MATRIZ (I)'!R103-'MATRIZ (A)'!R103</f>
        <v>0</v>
      </c>
      <c r="S103" s="35">
        <f>+'MATRIZ (I)'!S103-'MATRIZ (A)'!S103</f>
        <v>0</v>
      </c>
      <c r="T103" s="35">
        <f>+'MATRIZ (I)'!T103-'MATRIZ (A)'!T103</f>
        <v>0</v>
      </c>
      <c r="U103" s="35">
        <f>+'MATRIZ (I)'!U103-'MATRIZ (A)'!U103</f>
        <v>0</v>
      </c>
      <c r="V103" s="35">
        <f>+'MATRIZ (I)'!V103-'MATRIZ (A)'!V103</f>
        <v>0</v>
      </c>
      <c r="W103" s="35">
        <f>+'MATRIZ (I)'!W103-'MATRIZ (A)'!W103</f>
        <v>0</v>
      </c>
      <c r="X103" s="35">
        <f>+'MATRIZ (I)'!X103-'MATRIZ (A)'!X103</f>
        <v>0</v>
      </c>
      <c r="Y103" s="35">
        <f>+'MATRIZ (I)'!Y103-'MATRIZ (A)'!Y103</f>
        <v>0</v>
      </c>
      <c r="Z103" s="35">
        <f>+'MATRIZ (I)'!Z103-'MATRIZ (A)'!Z103</f>
        <v>0</v>
      </c>
      <c r="AA103" s="35">
        <f>+'MATRIZ (I)'!AA103-'MATRIZ (A)'!AA103</f>
        <v>0</v>
      </c>
      <c r="AB103" s="35">
        <f>+'MATRIZ (I)'!AB103-'MATRIZ (A)'!AB103</f>
        <v>0</v>
      </c>
      <c r="AC103" s="35">
        <f>+'MATRIZ (I)'!AC103-'MATRIZ (A)'!AC103</f>
        <v>0</v>
      </c>
      <c r="AD103" s="35">
        <f>+'MATRIZ (I)'!AD103-'MATRIZ (A)'!AD103</f>
        <v>0</v>
      </c>
      <c r="AE103" s="35">
        <f>+'MATRIZ (I)'!AE103-'MATRIZ (A)'!AE103</f>
        <v>0</v>
      </c>
      <c r="AF103" s="35">
        <f>+'MATRIZ (I)'!AF103-'MATRIZ (A)'!AF103</f>
        <v>0</v>
      </c>
      <c r="AG103" s="35">
        <f>+'MATRIZ (I)'!AG103-'MATRIZ (A)'!AG103</f>
        <v>0</v>
      </c>
      <c r="AH103" s="35">
        <f>+'MATRIZ (I)'!AH103-'MATRIZ (A)'!AH103</f>
        <v>0</v>
      </c>
      <c r="AI103" s="35">
        <f>+'MATRIZ (I)'!AI103-'MATRIZ (A)'!AI103</f>
        <v>0</v>
      </c>
      <c r="AJ103" s="35">
        <f>+'MATRIZ (I)'!AJ103-'MATRIZ (A)'!AJ103</f>
        <v>0</v>
      </c>
      <c r="AK103" s="35">
        <f>+'MATRIZ (I)'!AK103-'MATRIZ (A)'!AK103</f>
        <v>0</v>
      </c>
      <c r="AL103" s="35">
        <f>+'MATRIZ (I)'!AL103-'MATRIZ (A)'!AL103</f>
        <v>0</v>
      </c>
      <c r="AM103" s="35">
        <f>+'MATRIZ (I)'!AM103-'MATRIZ (A)'!AM103</f>
        <v>0</v>
      </c>
      <c r="AN103" s="35">
        <f>+'MATRIZ (I)'!AN103-'MATRIZ (A)'!AN103</f>
        <v>0</v>
      </c>
      <c r="AO103" s="35">
        <f>+'MATRIZ (I)'!AO103-'MATRIZ (A)'!AO103</f>
        <v>0</v>
      </c>
      <c r="AP103" s="35">
        <f>+'MATRIZ (I)'!AP103-'MATRIZ (A)'!AP103</f>
        <v>0</v>
      </c>
      <c r="AQ103" s="35">
        <f>+'MATRIZ (I)'!AQ103-'MATRIZ (A)'!AQ103</f>
        <v>0</v>
      </c>
      <c r="AR103" s="35">
        <f>+'MATRIZ (I)'!AR103-'MATRIZ (A)'!AR103</f>
        <v>0</v>
      </c>
      <c r="AS103" s="35">
        <f>+'MATRIZ (I)'!AS103-'MATRIZ (A)'!AS103</f>
        <v>0</v>
      </c>
      <c r="AT103" s="35">
        <f>+'MATRIZ (I)'!AT103-'MATRIZ (A)'!AT103</f>
        <v>0</v>
      </c>
      <c r="AU103" s="35">
        <f>+'MATRIZ (I)'!AU103-'MATRIZ (A)'!AU103</f>
        <v>0</v>
      </c>
      <c r="AV103" s="35">
        <f>+'MATRIZ (I)'!AV103-'MATRIZ (A)'!AV103</f>
        <v>0</v>
      </c>
      <c r="AW103" s="35">
        <f>+'MATRIZ (I)'!AW103-'MATRIZ (A)'!AW103</f>
        <v>0</v>
      </c>
      <c r="AX103" s="35">
        <f>+'MATRIZ (I)'!AX103-'MATRIZ (A)'!AX103</f>
        <v>0</v>
      </c>
      <c r="AY103" s="35">
        <f>+'MATRIZ (I)'!AY103-'MATRIZ (A)'!AY103</f>
        <v>0</v>
      </c>
      <c r="AZ103" s="35">
        <f>+'MATRIZ (I)'!AZ103-'MATRIZ (A)'!AZ103</f>
        <v>0</v>
      </c>
      <c r="BA103" s="35">
        <f>+'MATRIZ (I)'!BA103-'MATRIZ (A)'!BA103</f>
        <v>0</v>
      </c>
      <c r="BB103" s="35">
        <f>+'MATRIZ (I)'!BB103-'MATRIZ (A)'!BB103</f>
        <v>0</v>
      </c>
      <c r="BC103" s="35">
        <f>+'MATRIZ (I)'!BC103-'MATRIZ (A)'!BC103</f>
        <v>0</v>
      </c>
      <c r="BD103" s="35">
        <f>+'MATRIZ (I)'!BD103-'MATRIZ (A)'!BD103</f>
        <v>0</v>
      </c>
      <c r="BE103" s="35">
        <f>+'MATRIZ (I)'!BE103-'MATRIZ (A)'!BE103</f>
        <v>0</v>
      </c>
      <c r="BF103" s="35">
        <f>+'MATRIZ (I)'!BF103-'MATRIZ (A)'!BF103</f>
        <v>0</v>
      </c>
      <c r="BG103" s="35">
        <f>+'MATRIZ (I)'!BG103-'MATRIZ (A)'!BG103</f>
        <v>0</v>
      </c>
      <c r="BH103" s="35">
        <f>+'MATRIZ (I)'!BH103-'MATRIZ (A)'!BH103</f>
        <v>0</v>
      </c>
      <c r="BI103" s="35">
        <f>+'MATRIZ (I)'!BI103-'MATRIZ (A)'!BI103</f>
        <v>0</v>
      </c>
      <c r="BJ103" s="35">
        <f>+'MATRIZ (I)'!BJ103-'MATRIZ (A)'!BJ103</f>
        <v>0</v>
      </c>
      <c r="BK103" s="35">
        <f>+'MATRIZ (I)'!BK103-'MATRIZ (A)'!BK103</f>
        <v>0</v>
      </c>
      <c r="BL103" s="35">
        <f>+'MATRIZ (I)'!BL103-'MATRIZ (A)'!BL103</f>
        <v>0</v>
      </c>
      <c r="BM103" s="35">
        <f>+'MATRIZ (I)'!BM103-'MATRIZ (A)'!BM103</f>
        <v>0</v>
      </c>
      <c r="BN103" s="35">
        <f>+'MATRIZ (I)'!BN103-'MATRIZ (A)'!BN103</f>
        <v>0</v>
      </c>
      <c r="BO103" s="35">
        <f>+'MATRIZ (I)'!BO103-'MATRIZ (A)'!BO103</f>
        <v>0</v>
      </c>
      <c r="BP103" s="35">
        <f>+'MATRIZ (I)'!BP103-'MATRIZ (A)'!BP103</f>
        <v>0</v>
      </c>
      <c r="BQ103" s="35">
        <f>+'MATRIZ (I)'!BQ103-'MATRIZ (A)'!BQ103</f>
        <v>0</v>
      </c>
      <c r="BR103" s="35">
        <f>+'MATRIZ (I)'!BR103-'MATRIZ (A)'!BR103</f>
        <v>0</v>
      </c>
      <c r="BS103" s="35">
        <f>+'MATRIZ (I)'!BS103-'MATRIZ (A)'!BS103</f>
        <v>0</v>
      </c>
      <c r="BT103" s="35">
        <f>+'MATRIZ (I)'!BT103-'MATRIZ (A)'!BT103</f>
        <v>0</v>
      </c>
      <c r="BU103" s="35">
        <f>+'MATRIZ (I)'!BU103-'MATRIZ (A)'!BU103</f>
        <v>0</v>
      </c>
      <c r="BV103" s="35">
        <f>+'MATRIZ (I)'!BV103-'MATRIZ (A)'!BV103</f>
        <v>0</v>
      </c>
      <c r="BW103" s="35">
        <f>+'MATRIZ (I)'!BW103-'MATRIZ (A)'!BW103</f>
        <v>0</v>
      </c>
      <c r="BX103" s="35">
        <f>+'MATRIZ (I)'!BX103-'MATRIZ (A)'!BX103</f>
        <v>0</v>
      </c>
      <c r="BY103" s="35">
        <f>+'MATRIZ (I)'!BY103-'MATRIZ (A)'!BY103</f>
        <v>0</v>
      </c>
      <c r="BZ103" s="35">
        <f>+'MATRIZ (I)'!BZ103-'MATRIZ (A)'!BZ103</f>
        <v>0</v>
      </c>
      <c r="CA103" s="35">
        <f>+'MATRIZ (I)'!CA103-'MATRIZ (A)'!CA103</f>
        <v>0</v>
      </c>
      <c r="CB103" s="35">
        <f>+'MATRIZ (I)'!CB103-'MATRIZ (A)'!CB103</f>
        <v>0</v>
      </c>
      <c r="CC103" s="35">
        <f>+'MATRIZ (I)'!CC103-'MATRIZ (A)'!CC103</f>
        <v>0</v>
      </c>
      <c r="CD103" s="35">
        <f>+'MATRIZ (I)'!CD103-'MATRIZ (A)'!CD103</f>
        <v>0</v>
      </c>
      <c r="CE103" s="35">
        <f>+'MATRIZ (I)'!CE103-'MATRIZ (A)'!CE103</f>
        <v>0</v>
      </c>
      <c r="CF103" s="35">
        <f>+'MATRIZ (I)'!CF103-'MATRIZ (A)'!CF103</f>
        <v>0</v>
      </c>
      <c r="CG103" s="35">
        <f>+'MATRIZ (I)'!CG103-'MATRIZ (A)'!CG103</f>
        <v>0</v>
      </c>
      <c r="CH103" s="35">
        <f>+'MATRIZ (I)'!CH103-'MATRIZ (A)'!CH103</f>
        <v>0</v>
      </c>
      <c r="CI103" s="35">
        <f>+'MATRIZ (I)'!CI103-'MATRIZ (A)'!CI103</f>
        <v>0</v>
      </c>
      <c r="CJ103" s="35">
        <f>+'MATRIZ (I)'!CJ103-'MATRIZ (A)'!CJ103</f>
        <v>0</v>
      </c>
      <c r="CK103" s="35">
        <f>+'MATRIZ (I)'!CK103-'MATRIZ (A)'!CK103</f>
        <v>0</v>
      </c>
      <c r="CL103" s="35">
        <f>+'MATRIZ (I)'!CL103-'MATRIZ (A)'!CL103</f>
        <v>0</v>
      </c>
      <c r="CM103" s="35">
        <f>+'MATRIZ (I)'!CM103-'MATRIZ (A)'!CM103</f>
        <v>0</v>
      </c>
      <c r="CN103" s="35">
        <f>+'MATRIZ (I)'!CN103-'MATRIZ (A)'!CN103</f>
        <v>0</v>
      </c>
      <c r="CO103" s="35">
        <f>+'MATRIZ (I)'!CO103-'MATRIZ (A)'!CO103</f>
        <v>0</v>
      </c>
      <c r="CP103" s="35">
        <f>+'MATRIZ (I)'!CP103-'MATRIZ (A)'!CP103</f>
        <v>1</v>
      </c>
      <c r="CQ103" s="35">
        <f>+'MATRIZ (I)'!CQ103-'MATRIZ (A)'!CQ103</f>
        <v>0</v>
      </c>
      <c r="CR103" s="35">
        <f>+'MATRIZ (I)'!CR103-'MATRIZ (A)'!CR103</f>
        <v>0</v>
      </c>
      <c r="CS103" s="35">
        <f>+'MATRIZ (I)'!CS103-'MATRIZ (A)'!CS103</f>
        <v>0</v>
      </c>
      <c r="CT103" s="35">
        <f>+'MATRIZ (I)'!CT103-'MATRIZ (A)'!CT103</f>
        <v>0</v>
      </c>
      <c r="CU103" s="35">
        <f>+'MATRIZ (I)'!CU103-'MATRIZ (A)'!CU103</f>
        <v>0</v>
      </c>
      <c r="CV103" s="35">
        <f>+'MATRIZ (I)'!CV103-'MATRIZ (A)'!CV103</f>
        <v>0</v>
      </c>
      <c r="CW103" s="35">
        <f>+'MATRIZ (I)'!CW103-'MATRIZ (A)'!CW103</f>
        <v>0</v>
      </c>
      <c r="CX103" s="35">
        <f>+'MATRIZ (I)'!CX103-'MATRIZ (A)'!CX103</f>
        <v>0</v>
      </c>
      <c r="CY103" s="35">
        <f>+'MATRIZ (I)'!CY103-'MATRIZ (A)'!CY103</f>
        <v>0</v>
      </c>
      <c r="CZ103" s="35">
        <f>+'MATRIZ (I)'!CZ103-'MATRIZ (A)'!CZ103</f>
        <v>0</v>
      </c>
      <c r="DA103" s="35">
        <f>+'MATRIZ (I)'!DA103-'MATRIZ (A)'!DA103</f>
        <v>0</v>
      </c>
      <c r="DB103" s="35">
        <f>+'MATRIZ (I)'!DB103-'MATRIZ (A)'!DB103</f>
        <v>0</v>
      </c>
      <c r="DC103" s="35">
        <f>+'MATRIZ (I)'!DC103-'MATRIZ (A)'!DC103</f>
        <v>0</v>
      </c>
      <c r="DD103" s="35">
        <f>+'MATRIZ (I)'!DD103-'MATRIZ (A)'!DD103</f>
        <v>0</v>
      </c>
      <c r="DE103" s="35">
        <f>+'MATRIZ (I)'!DE103-'MATRIZ (A)'!DE103</f>
        <v>0</v>
      </c>
      <c r="DF103" s="35">
        <f>+'MATRIZ (I)'!DF103-'MATRIZ (A)'!DF103</f>
        <v>0</v>
      </c>
      <c r="DG103" s="35">
        <f>+'MATRIZ (I)'!DG103-'MATRIZ (A)'!DG103</f>
        <v>0</v>
      </c>
      <c r="DH103" s="35">
        <f>+'MATRIZ (I)'!DH103-'MATRIZ (A)'!DH103</f>
        <v>0</v>
      </c>
      <c r="DI103" s="35">
        <f>+'MATRIZ (I)'!DI103-'MATRIZ (A)'!DI103</f>
        <v>0</v>
      </c>
      <c r="DJ103" s="35">
        <f>+'MATRIZ (I)'!DJ103-'MATRIZ (A)'!DJ103</f>
        <v>0</v>
      </c>
      <c r="DK103" s="35">
        <f>+'MATRIZ (I)'!DK103-'MATRIZ (A)'!DK103</f>
        <v>0</v>
      </c>
      <c r="DL103" s="35">
        <f>+'MATRIZ (I)'!DL103-'MATRIZ (A)'!DL103</f>
        <v>0</v>
      </c>
      <c r="DM103" s="35">
        <f>+'MATRIZ (I)'!DM103-'MATRIZ (A)'!DM103</f>
        <v>0</v>
      </c>
      <c r="DN103" s="35">
        <f>+'MATRIZ (I)'!DN103-'MATRIZ (A)'!DN103</f>
        <v>0</v>
      </c>
      <c r="DO103" s="35">
        <f>+'MATRIZ (I)'!DO103-'MATRIZ (A)'!DO103</f>
        <v>0</v>
      </c>
      <c r="DP103" s="35">
        <f>+'MATRIZ (I)'!DP103-'MATRIZ (A)'!DP103</f>
        <v>0</v>
      </c>
      <c r="DQ103" s="35">
        <f>+'MATRIZ (I)'!DQ103-'MATRIZ (A)'!DQ103</f>
        <v>0</v>
      </c>
      <c r="DR103" s="35">
        <f>+'MATRIZ (I)'!DR103-'MATRIZ (A)'!DR103</f>
        <v>0</v>
      </c>
      <c r="DS103" s="35">
        <f>+'MATRIZ (I)'!DS103-'MATRIZ (A)'!DS103</f>
        <v>0</v>
      </c>
      <c r="DT103" s="35">
        <f>+'MATRIZ (I)'!DT103-'MATRIZ (A)'!DT103</f>
        <v>0</v>
      </c>
      <c r="DU103" s="35">
        <f>+'MATRIZ (I)'!DU103-'MATRIZ (A)'!DU103</f>
        <v>0</v>
      </c>
      <c r="DV103" s="35">
        <f>+'MATRIZ (I)'!DV103-'MATRIZ (A)'!DV103</f>
        <v>0</v>
      </c>
      <c r="DW103" s="35">
        <f>+'MATRIZ (I)'!DW103-'MATRIZ (A)'!DW103</f>
        <v>0</v>
      </c>
      <c r="DX103" s="35">
        <f>+'MATRIZ (I)'!DX103-'MATRIZ (A)'!DX103</f>
        <v>0</v>
      </c>
      <c r="DY103" s="35">
        <f>+'MATRIZ (I)'!DY103-'MATRIZ (A)'!DY103</f>
        <v>0</v>
      </c>
      <c r="DZ103" s="35">
        <f>+'MATRIZ (I)'!DZ103-'MATRIZ (A)'!DZ103</f>
        <v>0</v>
      </c>
      <c r="EA103" s="35">
        <f>+'MATRIZ (I)'!EA103-'MATRIZ (A)'!EA103</f>
        <v>0</v>
      </c>
      <c r="EB103" s="35">
        <f>+'MATRIZ (I)'!EB103-'MATRIZ (A)'!EB103</f>
        <v>0</v>
      </c>
      <c r="EC103" s="35">
        <f>+'MATRIZ (I)'!EC103-'MATRIZ (A)'!EC103</f>
        <v>0</v>
      </c>
      <c r="ED103" s="35">
        <f>+'MATRIZ (I)'!ED103-'MATRIZ (A)'!ED103</f>
        <v>0</v>
      </c>
      <c r="EE103" s="35">
        <f>+'MATRIZ (I)'!EE103-'MATRIZ (A)'!EE103</f>
        <v>0</v>
      </c>
      <c r="EF103" s="35">
        <f>+'MATRIZ (I)'!EF103-'MATRIZ (A)'!EF103</f>
        <v>0</v>
      </c>
      <c r="EG103" s="35">
        <f>+'MATRIZ (I)'!EG103-'MATRIZ (A)'!EG103</f>
        <v>0</v>
      </c>
      <c r="EH103" s="35">
        <f>+'MATRIZ (I)'!EH103-'MATRIZ (A)'!EH103</f>
        <v>0</v>
      </c>
    </row>
    <row r="104" spans="1:138" s="7" customFormat="1" ht="21.95" customHeight="1" thickBot="1" x14ac:dyDescent="0.25">
      <c r="A104" s="12" t="s">
        <v>271</v>
      </c>
      <c r="B104" s="12" t="s">
        <v>272</v>
      </c>
      <c r="C104" s="35">
        <f>+'MATRIZ (I)'!C104-'MATRIZ (A)'!C104</f>
        <v>-7.1859026695998403E-6</v>
      </c>
      <c r="D104" s="35">
        <f>+'MATRIZ (I)'!D104-'MATRIZ (A)'!D104</f>
        <v>-7.5280352313225774E-6</v>
      </c>
      <c r="E104" s="35">
        <f>+'MATRIZ (I)'!E104-'MATRIZ (A)'!E104</f>
        <v>-2.2712449377207922E-6</v>
      </c>
      <c r="F104" s="35">
        <f>+'MATRIZ (I)'!F104-'MATRIZ (A)'!F104</f>
        <v>-3.1749727674651049E-5</v>
      </c>
      <c r="G104" s="35">
        <f>+'MATRIZ (I)'!G104-'MATRIZ (A)'!G104</f>
        <v>-2.6152783159859561E-5</v>
      </c>
      <c r="H104" s="35">
        <f>+'MATRIZ (I)'!H104-'MATRIZ (A)'!H104</f>
        <v>-3.1439092768781563E-5</v>
      </c>
      <c r="I104" s="35">
        <f>+'MATRIZ (I)'!I104-'MATRIZ (A)'!I104</f>
        <v>-8.5563859940751875E-6</v>
      </c>
      <c r="J104" s="35">
        <f>+'MATRIZ (I)'!J104-'MATRIZ (A)'!J104</f>
        <v>-1.4406849457951622E-4</v>
      </c>
      <c r="K104" s="35">
        <f>+'MATRIZ (I)'!K104-'MATRIZ (A)'!K104</f>
        <v>-1.2594902434931775E-5</v>
      </c>
      <c r="L104" s="35">
        <f>+'MATRIZ (I)'!L104-'MATRIZ (A)'!L104</f>
        <v>-9.0593704769421159E-6</v>
      </c>
      <c r="M104" s="35">
        <f>+'MATRIZ (I)'!M104-'MATRIZ (A)'!M104</f>
        <v>-4.4110917892162379E-6</v>
      </c>
      <c r="N104" s="35">
        <f>+'MATRIZ (I)'!N104-'MATRIZ (A)'!N104</f>
        <v>-3.0004268882650406E-3</v>
      </c>
      <c r="O104" s="35">
        <f>+'MATRIZ (I)'!O104-'MATRIZ (A)'!O104</f>
        <v>-8.4184851649583801E-3</v>
      </c>
      <c r="P104" s="35">
        <f>+'MATRIZ (I)'!P104-'MATRIZ (A)'!P104</f>
        <v>-5.435617052713547E-6</v>
      </c>
      <c r="Q104" s="35">
        <f>+'MATRIZ (I)'!Q104-'MATRIZ (A)'!Q104</f>
        <v>-1.5962758841889069E-5</v>
      </c>
      <c r="R104" s="35">
        <f>+'MATRIZ (I)'!R104-'MATRIZ (A)'!R104</f>
        <v>-2.8785307213055914E-4</v>
      </c>
      <c r="S104" s="35">
        <f>+'MATRIZ (I)'!S104-'MATRIZ (A)'!S104</f>
        <v>-1.1552680405886476E-4</v>
      </c>
      <c r="T104" s="35">
        <f>+'MATRIZ (I)'!T104-'MATRIZ (A)'!T104</f>
        <v>-5.1499263330882144E-6</v>
      </c>
      <c r="U104" s="35">
        <f>+'MATRIZ (I)'!U104-'MATRIZ (A)'!U104</f>
        <v>-4.5039485586490354E-4</v>
      </c>
      <c r="V104" s="35">
        <f>+'MATRIZ (I)'!V104-'MATRIZ (A)'!V104</f>
        <v>-1.376655824361327E-5</v>
      </c>
      <c r="W104" s="35">
        <f>+'MATRIZ (I)'!W104-'MATRIZ (A)'!W104</f>
        <v>-2.9773684709404271E-5</v>
      </c>
      <c r="X104" s="35">
        <f>+'MATRIZ (I)'!X104-'MATRIZ (A)'!X104</f>
        <v>-2.8114313989038399E-5</v>
      </c>
      <c r="Y104" s="35">
        <f>+'MATRIZ (I)'!Y104-'MATRIZ (A)'!Y104</f>
        <v>-1.2860121459252736E-5</v>
      </c>
      <c r="Z104" s="35">
        <f>+'MATRIZ (I)'!Z104-'MATRIZ (A)'!Z104</f>
        <v>-1.5648760671415525E-5</v>
      </c>
      <c r="AA104" s="35">
        <f>+'MATRIZ (I)'!AA104-'MATRIZ (A)'!AA104</f>
        <v>-7.8734701391998865E-6</v>
      </c>
      <c r="AB104" s="35">
        <f>+'MATRIZ (I)'!AB104-'MATRIZ (A)'!AB104</f>
        <v>-4.9005116411102799E-5</v>
      </c>
      <c r="AC104" s="35">
        <f>+'MATRIZ (I)'!AC104-'MATRIZ (A)'!AC104</f>
        <v>-1.8174976708938921E-6</v>
      </c>
      <c r="AD104" s="35">
        <f>+'MATRIZ (I)'!AD104-'MATRIZ (A)'!AD104</f>
        <v>-7.6752774966516459E-6</v>
      </c>
      <c r="AE104" s="35">
        <f>+'MATRIZ (I)'!AE104-'MATRIZ (A)'!AE104</f>
        <v>-3.0512957129836464E-3</v>
      </c>
      <c r="AF104" s="35">
        <f>+'MATRIZ (I)'!AF104-'MATRIZ (A)'!AF104</f>
        <v>-1.4109212756246208E-4</v>
      </c>
      <c r="AG104" s="35">
        <f>+'MATRIZ (I)'!AG104-'MATRIZ (A)'!AG104</f>
        <v>-1.7422138864941996E-5</v>
      </c>
      <c r="AH104" s="35">
        <f>+'MATRIZ (I)'!AH104-'MATRIZ (A)'!AH104</f>
        <v>-4.062776136660426E-5</v>
      </c>
      <c r="AI104" s="35">
        <f>+'MATRIZ (I)'!AI104-'MATRIZ (A)'!AI104</f>
        <v>-1.6124034630957434E-5</v>
      </c>
      <c r="AJ104" s="35">
        <f>+'MATRIZ (I)'!AJ104-'MATRIZ (A)'!AJ104</f>
        <v>-2.8195507623810452E-5</v>
      </c>
      <c r="AK104" s="35">
        <f>+'MATRIZ (I)'!AK104-'MATRIZ (A)'!AK104</f>
        <v>-5.9861128573922708E-6</v>
      </c>
      <c r="AL104" s="35">
        <f>+'MATRIZ (I)'!AL104-'MATRIZ (A)'!AL104</f>
        <v>-1.4118263528729879E-4</v>
      </c>
      <c r="AM104" s="35">
        <f>+'MATRIZ (I)'!AM104-'MATRIZ (A)'!AM104</f>
        <v>-1.6450637120763523E-5</v>
      </c>
      <c r="AN104" s="35">
        <f>+'MATRIZ (I)'!AN104-'MATRIZ (A)'!AN104</f>
        <v>-1.0717913960372512E-5</v>
      </c>
      <c r="AO104" s="35">
        <f>+'MATRIZ (I)'!AO104-'MATRIZ (A)'!AO104</f>
        <v>-1.9095088515290471E-5</v>
      </c>
      <c r="AP104" s="35">
        <f>+'MATRIZ (I)'!AP104-'MATRIZ (A)'!AP104</f>
        <v>-6.7832713711167471E-4</v>
      </c>
      <c r="AQ104" s="35">
        <f>+'MATRIZ (I)'!AQ104-'MATRIZ (A)'!AQ104</f>
        <v>-1.7848227069343003E-3</v>
      </c>
      <c r="AR104" s="35">
        <f>+'MATRIZ (I)'!AR104-'MATRIZ (A)'!AR104</f>
        <v>-6.8285485487458002E-5</v>
      </c>
      <c r="AS104" s="35">
        <f>+'MATRIZ (I)'!AS104-'MATRIZ (A)'!AS104</f>
        <v>-2.4200847600744667E-4</v>
      </c>
      <c r="AT104" s="35">
        <f>+'MATRIZ (I)'!AT104-'MATRIZ (A)'!AT104</f>
        <v>-9.7440387157265328E-5</v>
      </c>
      <c r="AU104" s="35">
        <f>+'MATRIZ (I)'!AU104-'MATRIZ (A)'!AU104</f>
        <v>-1.7304471445355322E-5</v>
      </c>
      <c r="AV104" s="35">
        <f>+'MATRIZ (I)'!AV104-'MATRIZ (A)'!AV104</f>
        <v>-1.148382154436207E-3</v>
      </c>
      <c r="AW104" s="35">
        <f>+'MATRIZ (I)'!AW104-'MATRIZ (A)'!AW104</f>
        <v>-5.6806123498419055E-4</v>
      </c>
      <c r="AX104" s="35">
        <f>+'MATRIZ (I)'!AX104-'MATRIZ (A)'!AX104</f>
        <v>-8.0159792568452413E-5</v>
      </c>
      <c r="AY104" s="35">
        <f>+'MATRIZ (I)'!AY104-'MATRIZ (A)'!AY104</f>
        <v>-6.9640165767955519E-5</v>
      </c>
      <c r="AZ104" s="35">
        <f>+'MATRIZ (I)'!AZ104-'MATRIZ (A)'!AZ104</f>
        <v>-1.0357357213805649E-4</v>
      </c>
      <c r="BA104" s="35">
        <f>+'MATRIZ (I)'!BA104-'MATRIZ (A)'!BA104</f>
        <v>-5.8098299141838864E-3</v>
      </c>
      <c r="BB104" s="35">
        <f>+'MATRIZ (I)'!BB104-'MATRIZ (A)'!BB104</f>
        <v>-3.4821430612918679E-5</v>
      </c>
      <c r="BC104" s="35">
        <f>+'MATRIZ (I)'!BC104-'MATRIZ (A)'!BC104</f>
        <v>-1.1135419016269223E-5</v>
      </c>
      <c r="BD104" s="35">
        <f>+'MATRIZ (I)'!BD104-'MATRIZ (A)'!BD104</f>
        <v>-1.3823454579618601E-5</v>
      </c>
      <c r="BE104" s="35">
        <f>+'MATRIZ (I)'!BE104-'MATRIZ (A)'!BE104</f>
        <v>-4.1868201905054809E-5</v>
      </c>
      <c r="BF104" s="35">
        <f>+'MATRIZ (I)'!BF104-'MATRIZ (A)'!BF104</f>
        <v>-1.0769049750686256E-4</v>
      </c>
      <c r="BG104" s="35">
        <f>+'MATRIZ (I)'!BG104-'MATRIZ (A)'!BG104</f>
        <v>-7.1884530667688849E-4</v>
      </c>
      <c r="BH104" s="35">
        <f>+'MATRIZ (I)'!BH104-'MATRIZ (A)'!BH104</f>
        <v>-7.4589354287895245E-5</v>
      </c>
      <c r="BI104" s="35">
        <f>+'MATRIZ (I)'!BI104-'MATRIZ (A)'!BI104</f>
        <v>0</v>
      </c>
      <c r="BJ104" s="35">
        <f>+'MATRIZ (I)'!BJ104-'MATRIZ (A)'!BJ104</f>
        <v>-2.0366642093875107E-5</v>
      </c>
      <c r="BK104" s="35">
        <f>+'MATRIZ (I)'!BK104-'MATRIZ (A)'!BK104</f>
        <v>-5.4419409693808144E-5</v>
      </c>
      <c r="BL104" s="35">
        <f>+'MATRIZ (I)'!BL104-'MATRIZ (A)'!BL104</f>
        <v>-3.4278309769982424E-5</v>
      </c>
      <c r="BM104" s="35">
        <f>+'MATRIZ (I)'!BM104-'MATRIZ (A)'!BM104</f>
        <v>-4.9768983213932392E-5</v>
      </c>
      <c r="BN104" s="35">
        <f>+'MATRIZ (I)'!BN104-'MATRIZ (A)'!BN104</f>
        <v>-9.9219591297287893E-5</v>
      </c>
      <c r="BO104" s="35">
        <f>+'MATRIZ (I)'!BO104-'MATRIZ (A)'!BO104</f>
        <v>-9.652294216509767E-5</v>
      </c>
      <c r="BP104" s="35">
        <f>+'MATRIZ (I)'!BP104-'MATRIZ (A)'!BP104</f>
        <v>-2.7584675809128154E-4</v>
      </c>
      <c r="BQ104" s="35">
        <f>+'MATRIZ (I)'!BQ104-'MATRIZ (A)'!BQ104</f>
        <v>-1.6598572822567253E-4</v>
      </c>
      <c r="BR104" s="35">
        <f>+'MATRIZ (I)'!BR104-'MATRIZ (A)'!BR104</f>
        <v>-1.8697074894047297E-5</v>
      </c>
      <c r="BS104" s="35">
        <f>+'MATRIZ (I)'!BS104-'MATRIZ (A)'!BS104</f>
        <v>-5.0566143458761882E-5</v>
      </c>
      <c r="BT104" s="35">
        <f>+'MATRIZ (I)'!BT104-'MATRIZ (A)'!BT104</f>
        <v>-2.0215102735505228E-5</v>
      </c>
      <c r="BU104" s="35">
        <f>+'MATRIZ (I)'!BU104-'MATRIZ (A)'!BU104</f>
        <v>-8.0716699384348169E-5</v>
      </c>
      <c r="BV104" s="35">
        <f>+'MATRIZ (I)'!BV104-'MATRIZ (A)'!BV104</f>
        <v>-3.6495981731974538E-5</v>
      </c>
      <c r="BW104" s="35">
        <f>+'MATRIZ (I)'!BW104-'MATRIZ (A)'!BW104</f>
        <v>-3.3369002576820036E-5</v>
      </c>
      <c r="BX104" s="35">
        <f>+'MATRIZ (I)'!BX104-'MATRIZ (A)'!BX104</f>
        <v>-7.1022752463809611E-4</v>
      </c>
      <c r="BY104" s="35">
        <f>+'MATRIZ (I)'!BY104-'MATRIZ (A)'!BY104</f>
        <v>-1.4161248852125974E-4</v>
      </c>
      <c r="BZ104" s="35">
        <f>+'MATRIZ (I)'!BZ104-'MATRIZ (A)'!BZ104</f>
        <v>-6.0384441487922314E-5</v>
      </c>
      <c r="CA104" s="35">
        <f>+'MATRIZ (I)'!CA104-'MATRIZ (A)'!CA104</f>
        <v>-1.470307815740118E-5</v>
      </c>
      <c r="CB104" s="35">
        <f>+'MATRIZ (I)'!CB104-'MATRIZ (A)'!CB104</f>
        <v>-3.1271319833251977E-5</v>
      </c>
      <c r="CC104" s="35">
        <f>+'MATRIZ (I)'!CC104-'MATRIZ (A)'!CC104</f>
        <v>-1.355221429097556E-4</v>
      </c>
      <c r="CD104" s="35">
        <f>+'MATRIZ (I)'!CD104-'MATRIZ (A)'!CD104</f>
        <v>-8.7370545300412988E-4</v>
      </c>
      <c r="CE104" s="35">
        <f>+'MATRIZ (I)'!CE104-'MATRIZ (A)'!CE104</f>
        <v>-1.332663611227104E-4</v>
      </c>
      <c r="CF104" s="35">
        <f>+'MATRIZ (I)'!CF104-'MATRIZ (A)'!CF104</f>
        <v>-3.654687105092243E-4</v>
      </c>
      <c r="CG104" s="35">
        <f>+'MATRIZ (I)'!CG104-'MATRIZ (A)'!CG104</f>
        <v>-1.0860482184158202E-3</v>
      </c>
      <c r="CH104" s="35">
        <f>+'MATRIZ (I)'!CH104-'MATRIZ (A)'!CH104</f>
        <v>-8.2076521178035683E-5</v>
      </c>
      <c r="CI104" s="35">
        <f>+'MATRIZ (I)'!CI104-'MATRIZ (A)'!CI104</f>
        <v>-1.7691367269987232E-4</v>
      </c>
      <c r="CJ104" s="35">
        <f>+'MATRIZ (I)'!CJ104-'MATRIZ (A)'!CJ104</f>
        <v>-4.2739875560129199E-5</v>
      </c>
      <c r="CK104" s="35">
        <f>+'MATRIZ (I)'!CK104-'MATRIZ (A)'!CK104</f>
        <v>-1.6634601076882046E-4</v>
      </c>
      <c r="CL104" s="35">
        <f>+'MATRIZ (I)'!CL104-'MATRIZ (A)'!CL104</f>
        <v>-4.5250375401761732E-4</v>
      </c>
      <c r="CM104" s="35">
        <f>+'MATRIZ (I)'!CM104-'MATRIZ (A)'!CM104</f>
        <v>-1.1268168623642158E-4</v>
      </c>
      <c r="CN104" s="35">
        <f>+'MATRIZ (I)'!CN104-'MATRIZ (A)'!CN104</f>
        <v>-3.4000032789490618E-4</v>
      </c>
      <c r="CO104" s="35">
        <f>+'MATRIZ (I)'!CO104-'MATRIZ (A)'!CO104</f>
        <v>-6.5376016634348893E-5</v>
      </c>
      <c r="CP104" s="35">
        <f>+'MATRIZ (I)'!CP104-'MATRIZ (A)'!CP104</f>
        <v>-5.9722157611941268E-5</v>
      </c>
      <c r="CQ104" s="35">
        <f>+'MATRIZ (I)'!CQ104-'MATRIZ (A)'!CQ104</f>
        <v>0.99663475270647983</v>
      </c>
      <c r="CR104" s="35">
        <f>+'MATRIZ (I)'!CR104-'MATRIZ (A)'!CR104</f>
        <v>-2.4925000657676887E-4</v>
      </c>
      <c r="CS104" s="35">
        <f>+'MATRIZ (I)'!CS104-'MATRIZ (A)'!CS104</f>
        <v>-5.9525412530204851E-5</v>
      </c>
      <c r="CT104" s="35">
        <f>+'MATRIZ (I)'!CT104-'MATRIZ (A)'!CT104</f>
        <v>-1.4843555903662346E-4</v>
      </c>
      <c r="CU104" s="35">
        <f>+'MATRIZ (I)'!CU104-'MATRIZ (A)'!CU104</f>
        <v>-2.5397751068414136E-4</v>
      </c>
      <c r="CV104" s="35">
        <f>+'MATRIZ (I)'!CV104-'MATRIZ (A)'!CV104</f>
        <v>-1.2698966925586252E-4</v>
      </c>
      <c r="CW104" s="35">
        <f>+'MATRIZ (I)'!CW104-'MATRIZ (A)'!CW104</f>
        <v>-4.3755293101126029E-4</v>
      </c>
      <c r="CX104" s="35">
        <f>+'MATRIZ (I)'!CX104-'MATRIZ (A)'!CX104</f>
        <v>-9.9809912187198853E-4</v>
      </c>
      <c r="CY104" s="35">
        <f>+'MATRIZ (I)'!CY104-'MATRIZ (A)'!CY104</f>
        <v>-4.5051542914813014E-4</v>
      </c>
      <c r="CZ104" s="35">
        <f>+'MATRIZ (I)'!CZ104-'MATRIZ (A)'!CZ104</f>
        <v>-6.8657243430080323E-5</v>
      </c>
      <c r="DA104" s="35">
        <f>+'MATRIZ (I)'!DA104-'MATRIZ (A)'!DA104</f>
        <v>-5.4283805842952242E-4</v>
      </c>
      <c r="DB104" s="35">
        <f>+'MATRIZ (I)'!DB104-'MATRIZ (A)'!DB104</f>
        <v>-2.0988947911422498E-5</v>
      </c>
      <c r="DC104" s="35">
        <f>+'MATRIZ (I)'!DC104-'MATRIZ (A)'!DC104</f>
        <v>-3.8859600245285415E-3</v>
      </c>
      <c r="DD104" s="35">
        <f>+'MATRIZ (I)'!DD104-'MATRIZ (A)'!DD104</f>
        <v>-1.2057526155748542E-3</v>
      </c>
      <c r="DE104" s="35">
        <f>+'MATRIZ (I)'!DE104-'MATRIZ (A)'!DE104</f>
        <v>-3.030538886277479E-4</v>
      </c>
      <c r="DF104" s="35">
        <f>+'MATRIZ (I)'!DF104-'MATRIZ (A)'!DF104</f>
        <v>-1.3302342220566248E-3</v>
      </c>
      <c r="DG104" s="35">
        <f>+'MATRIZ (I)'!DG104-'MATRIZ (A)'!DG104</f>
        <v>-4.1730609771734518E-5</v>
      </c>
      <c r="DH104" s="35">
        <f>+'MATRIZ (I)'!DH104-'MATRIZ (A)'!DH104</f>
        <v>-8.1351918718221454E-5</v>
      </c>
      <c r="DI104" s="35">
        <f>+'MATRIZ (I)'!DI104-'MATRIZ (A)'!DI104</f>
        <v>-1.1260681004157691E-3</v>
      </c>
      <c r="DJ104" s="35">
        <f>+'MATRIZ (I)'!DJ104-'MATRIZ (A)'!DJ104</f>
        <v>-3.2818692875129438E-3</v>
      </c>
      <c r="DK104" s="35">
        <f>+'MATRIZ (I)'!DK104-'MATRIZ (A)'!DK104</f>
        <v>-3.0982219318247974E-4</v>
      </c>
      <c r="DL104" s="35">
        <f>+'MATRIZ (I)'!DL104-'MATRIZ (A)'!DL104</f>
        <v>-4.56811212723433E-4</v>
      </c>
      <c r="DM104" s="35">
        <f>+'MATRIZ (I)'!DM104-'MATRIZ (A)'!DM104</f>
        <v>-5.3977828595356669E-4</v>
      </c>
      <c r="DN104" s="35">
        <f>+'MATRIZ (I)'!DN104-'MATRIZ (A)'!DN104</f>
        <v>-1.8564814970061861E-4</v>
      </c>
      <c r="DO104" s="35">
        <f>+'MATRIZ (I)'!DO104-'MATRIZ (A)'!DO104</f>
        <v>-3.0980153569665087E-5</v>
      </c>
      <c r="DP104" s="35">
        <f>+'MATRIZ (I)'!DP104-'MATRIZ (A)'!DP104</f>
        <v>-3.6173507739154724E-4</v>
      </c>
      <c r="DQ104" s="35">
        <f>+'MATRIZ (I)'!DQ104-'MATRIZ (A)'!DQ104</f>
        <v>-2.6461313328224412E-5</v>
      </c>
      <c r="DR104" s="35">
        <f>+'MATRIZ (I)'!DR104-'MATRIZ (A)'!DR104</f>
        <v>-1.1937799480789672E-4</v>
      </c>
      <c r="DS104" s="35">
        <f>+'MATRIZ (I)'!DS104-'MATRIZ (A)'!DS104</f>
        <v>-4.2528058588801046E-4</v>
      </c>
      <c r="DT104" s="35">
        <f>+'MATRIZ (I)'!DT104-'MATRIZ (A)'!DT104</f>
        <v>-1.9981682343309687E-5</v>
      </c>
      <c r="DU104" s="35">
        <f>+'MATRIZ (I)'!DU104-'MATRIZ (A)'!DU104</f>
        <v>-2.4160764317400249E-4</v>
      </c>
      <c r="DV104" s="35">
        <f>+'MATRIZ (I)'!DV104-'MATRIZ (A)'!DV104</f>
        <v>-2.0991556022226956E-4</v>
      </c>
      <c r="DW104" s="35">
        <f>+'MATRIZ (I)'!DW104-'MATRIZ (A)'!DW104</f>
        <v>-5.5212778779144775E-5</v>
      </c>
      <c r="DX104" s="35">
        <f>+'MATRIZ (I)'!DX104-'MATRIZ (A)'!DX104</f>
        <v>-6.7423840507732866E-5</v>
      </c>
      <c r="DY104" s="35">
        <f>+'MATRIZ (I)'!DY104-'MATRIZ (A)'!DY104</f>
        <v>-7.3039950724271524E-4</v>
      </c>
      <c r="DZ104" s="35">
        <f>+'MATRIZ (I)'!DZ104-'MATRIZ (A)'!DZ104</f>
        <v>-9.835665031096123E-4</v>
      </c>
      <c r="EA104" s="35">
        <f>+'MATRIZ (I)'!EA104-'MATRIZ (A)'!EA104</f>
        <v>-1.4314864562306649E-4</v>
      </c>
      <c r="EB104" s="35">
        <f>+'MATRIZ (I)'!EB104-'MATRIZ (A)'!EB104</f>
        <v>-1.5890294547782737E-3</v>
      </c>
      <c r="EC104" s="35">
        <f>+'MATRIZ (I)'!EC104-'MATRIZ (A)'!EC104</f>
        <v>-2.7208497230637382E-3</v>
      </c>
      <c r="ED104" s="35">
        <f>+'MATRIZ (I)'!ED104-'MATRIZ (A)'!ED104</f>
        <v>-5.2513598013383628E-5</v>
      </c>
      <c r="EE104" s="35">
        <f>+'MATRIZ (I)'!EE104-'MATRIZ (A)'!EE104</f>
        <v>-1.5142134775778147E-4</v>
      </c>
      <c r="EF104" s="35">
        <f>+'MATRIZ (I)'!EF104-'MATRIZ (A)'!EF104</f>
        <v>-8.9163792558363705E-5</v>
      </c>
      <c r="EG104" s="35">
        <f>+'MATRIZ (I)'!EG104-'MATRIZ (A)'!EG104</f>
        <v>-2.1161422644653481E-4</v>
      </c>
      <c r="EH104" s="35">
        <f>+'MATRIZ (I)'!EH104-'MATRIZ (A)'!EH104</f>
        <v>0</v>
      </c>
    </row>
    <row r="105" spans="1:138" s="7" customFormat="1" ht="21.95" customHeight="1" thickBot="1" x14ac:dyDescent="0.25">
      <c r="A105" s="12" t="s">
        <v>273</v>
      </c>
      <c r="B105" s="12" t="s">
        <v>274</v>
      </c>
      <c r="C105" s="35">
        <f>+'MATRIZ (I)'!C105-'MATRIZ (A)'!C105</f>
        <v>-1.9146666987910469E-4</v>
      </c>
      <c r="D105" s="35">
        <f>+'MATRIZ (I)'!D105-'MATRIZ (A)'!D105</f>
        <v>-3.5641009484208968E-4</v>
      </c>
      <c r="E105" s="35">
        <f>+'MATRIZ (I)'!E105-'MATRIZ (A)'!E105</f>
        <v>0</v>
      </c>
      <c r="F105" s="35">
        <f>+'MATRIZ (I)'!F105-'MATRIZ (A)'!F105</f>
        <v>-2.0928543045557039E-3</v>
      </c>
      <c r="G105" s="35">
        <f>+'MATRIZ (I)'!G105-'MATRIZ (A)'!G105</f>
        <v>-1.1102251643827744E-3</v>
      </c>
      <c r="H105" s="35">
        <f>+'MATRIZ (I)'!H105-'MATRIZ (A)'!H105</f>
        <v>-1.5297181491222031E-3</v>
      </c>
      <c r="I105" s="35">
        <f>+'MATRIZ (I)'!I105-'MATRIZ (A)'!I105</f>
        <v>0</v>
      </c>
      <c r="J105" s="35">
        <f>+'MATRIZ (I)'!J105-'MATRIZ (A)'!J105</f>
        <v>0</v>
      </c>
      <c r="K105" s="35">
        <f>+'MATRIZ (I)'!K105-'MATRIZ (A)'!K105</f>
        <v>0</v>
      </c>
      <c r="L105" s="35">
        <f>+'MATRIZ (I)'!L105-'MATRIZ (A)'!L105</f>
        <v>0</v>
      </c>
      <c r="M105" s="35">
        <f>+'MATRIZ (I)'!M105-'MATRIZ (A)'!M105</f>
        <v>0</v>
      </c>
      <c r="N105" s="35">
        <f>+'MATRIZ (I)'!N105-'MATRIZ (A)'!N105</f>
        <v>-8.1071128933104234E-5</v>
      </c>
      <c r="O105" s="35">
        <f>+'MATRIZ (I)'!O105-'MATRIZ (A)'!O105</f>
        <v>-2.3816017722036458E-5</v>
      </c>
      <c r="P105" s="35">
        <f>+'MATRIZ (I)'!P105-'MATRIZ (A)'!P105</f>
        <v>0</v>
      </c>
      <c r="Q105" s="35">
        <f>+'MATRIZ (I)'!Q105-'MATRIZ (A)'!Q105</f>
        <v>-4.0236712777206359E-4</v>
      </c>
      <c r="R105" s="35">
        <f>+'MATRIZ (I)'!R105-'MATRIZ (A)'!R105</f>
        <v>-4.2704313327397124E-3</v>
      </c>
      <c r="S105" s="35">
        <f>+'MATRIZ (I)'!S105-'MATRIZ (A)'!S105</f>
        <v>-4.5337869101401689E-4</v>
      </c>
      <c r="T105" s="35">
        <f>+'MATRIZ (I)'!T105-'MATRIZ (A)'!T105</f>
        <v>0</v>
      </c>
      <c r="U105" s="35">
        <f>+'MATRIZ (I)'!U105-'MATRIZ (A)'!U105</f>
        <v>0</v>
      </c>
      <c r="V105" s="35">
        <f>+'MATRIZ (I)'!V105-'MATRIZ (A)'!V105</f>
        <v>0</v>
      </c>
      <c r="W105" s="35">
        <f>+'MATRIZ (I)'!W105-'MATRIZ (A)'!W105</f>
        <v>0</v>
      </c>
      <c r="X105" s="35">
        <f>+'MATRIZ (I)'!X105-'MATRIZ (A)'!X105</f>
        <v>-5.9245699688606498E-5</v>
      </c>
      <c r="Y105" s="35">
        <f>+'MATRIZ (I)'!Y105-'MATRIZ (A)'!Y105</f>
        <v>0</v>
      </c>
      <c r="Z105" s="35">
        <f>+'MATRIZ (I)'!Z105-'MATRIZ (A)'!Z105</f>
        <v>-6.3410188774983196E-4</v>
      </c>
      <c r="AA105" s="35">
        <f>+'MATRIZ (I)'!AA105-'MATRIZ (A)'!AA105</f>
        <v>0</v>
      </c>
      <c r="AB105" s="35">
        <f>+'MATRIZ (I)'!AB105-'MATRIZ (A)'!AB105</f>
        <v>-7.6913025891385621E-5</v>
      </c>
      <c r="AC105" s="35">
        <f>+'MATRIZ (I)'!AC105-'MATRIZ (A)'!AC105</f>
        <v>-4.2675375220337271E-5</v>
      </c>
      <c r="AD105" s="35">
        <f>+'MATRIZ (I)'!AD105-'MATRIZ (A)'!AD105</f>
        <v>0</v>
      </c>
      <c r="AE105" s="35">
        <f>+'MATRIZ (I)'!AE105-'MATRIZ (A)'!AE105</f>
        <v>0</v>
      </c>
      <c r="AF105" s="35">
        <f>+'MATRIZ (I)'!AF105-'MATRIZ (A)'!AF105</f>
        <v>-9.4696205408883894E-3</v>
      </c>
      <c r="AG105" s="35">
        <f>+'MATRIZ (I)'!AG105-'MATRIZ (A)'!AG105</f>
        <v>0</v>
      </c>
      <c r="AH105" s="35">
        <f>+'MATRIZ (I)'!AH105-'MATRIZ (A)'!AH105</f>
        <v>0</v>
      </c>
      <c r="AI105" s="35">
        <f>+'MATRIZ (I)'!AI105-'MATRIZ (A)'!AI105</f>
        <v>-4.5772546934972865E-4</v>
      </c>
      <c r="AJ105" s="35">
        <f>+'MATRIZ (I)'!AJ105-'MATRIZ (A)'!AJ105</f>
        <v>-1.0128302261539586E-3</v>
      </c>
      <c r="AK105" s="35">
        <f>+'MATRIZ (I)'!AK105-'MATRIZ (A)'!AK105</f>
        <v>-8.003043609776122E-5</v>
      </c>
      <c r="AL105" s="35">
        <f>+'MATRIZ (I)'!AL105-'MATRIZ (A)'!AL105</f>
        <v>-2.0879292117215883E-4</v>
      </c>
      <c r="AM105" s="35">
        <f>+'MATRIZ (I)'!AM105-'MATRIZ (A)'!AM105</f>
        <v>-3.1148270706445E-5</v>
      </c>
      <c r="AN105" s="35">
        <f>+'MATRIZ (I)'!AN105-'MATRIZ (A)'!AN105</f>
        <v>-3.7200532703823906E-5</v>
      </c>
      <c r="AO105" s="35">
        <f>+'MATRIZ (I)'!AO105-'MATRIZ (A)'!AO105</f>
        <v>-6.193685384092907E-4</v>
      </c>
      <c r="AP105" s="35">
        <f>+'MATRIZ (I)'!AP105-'MATRIZ (A)'!AP105</f>
        <v>-1.1843300356031649E-3</v>
      </c>
      <c r="AQ105" s="35">
        <f>+'MATRIZ (I)'!AQ105-'MATRIZ (A)'!AQ105</f>
        <v>-3.5572341124606651E-4</v>
      </c>
      <c r="AR105" s="35">
        <f>+'MATRIZ (I)'!AR105-'MATRIZ (A)'!AR105</f>
        <v>-1.7430656783666769E-3</v>
      </c>
      <c r="AS105" s="35">
        <f>+'MATRIZ (I)'!AS105-'MATRIZ (A)'!AS105</f>
        <v>-2.8664700796052602E-4</v>
      </c>
      <c r="AT105" s="35">
        <f>+'MATRIZ (I)'!AT105-'MATRIZ (A)'!AT105</f>
        <v>-9.1223296842599122E-4</v>
      </c>
      <c r="AU105" s="35">
        <f>+'MATRIZ (I)'!AU105-'MATRIZ (A)'!AU105</f>
        <v>-8.9859786084075106E-5</v>
      </c>
      <c r="AV105" s="35">
        <f>+'MATRIZ (I)'!AV105-'MATRIZ (A)'!AV105</f>
        <v>-1.7351604025859022E-3</v>
      </c>
      <c r="AW105" s="35">
        <f>+'MATRIZ (I)'!AW105-'MATRIZ (A)'!AW105</f>
        <v>-1.780915438528136E-4</v>
      </c>
      <c r="AX105" s="35">
        <f>+'MATRIZ (I)'!AX105-'MATRIZ (A)'!AX105</f>
        <v>-5.0172960034549859E-4</v>
      </c>
      <c r="AY105" s="35">
        <f>+'MATRIZ (I)'!AY105-'MATRIZ (A)'!AY105</f>
        <v>-6.8089217409252273E-4</v>
      </c>
      <c r="AZ105" s="35">
        <f>+'MATRIZ (I)'!AZ105-'MATRIZ (A)'!AZ105</f>
        <v>-7.9124715601630818E-4</v>
      </c>
      <c r="BA105" s="35">
        <f>+'MATRIZ (I)'!BA105-'MATRIZ (A)'!BA105</f>
        <v>-1.3410734504325017E-4</v>
      </c>
      <c r="BB105" s="35">
        <f>+'MATRIZ (I)'!BB105-'MATRIZ (A)'!BB105</f>
        <v>-3.3418481382550884E-4</v>
      </c>
      <c r="BC105" s="35">
        <f>+'MATRIZ (I)'!BC105-'MATRIZ (A)'!BC105</f>
        <v>-5.3474198769041201E-5</v>
      </c>
      <c r="BD105" s="35">
        <f>+'MATRIZ (I)'!BD105-'MATRIZ (A)'!BD105</f>
        <v>-2.1870109192938079E-4</v>
      </c>
      <c r="BE105" s="35">
        <f>+'MATRIZ (I)'!BE105-'MATRIZ (A)'!BE105</f>
        <v>-9.7555688492206548E-5</v>
      </c>
      <c r="BF105" s="35">
        <f>+'MATRIZ (I)'!BF105-'MATRIZ (A)'!BF105</f>
        <v>-2.031880280090735E-4</v>
      </c>
      <c r="BG105" s="35">
        <f>+'MATRIZ (I)'!BG105-'MATRIZ (A)'!BG105</f>
        <v>-1.6385607219571467E-4</v>
      </c>
      <c r="BH105" s="35">
        <f>+'MATRIZ (I)'!BH105-'MATRIZ (A)'!BH105</f>
        <v>-8.4550126604362411E-4</v>
      </c>
      <c r="BI105" s="35">
        <f>+'MATRIZ (I)'!BI105-'MATRIZ (A)'!BI105</f>
        <v>0</v>
      </c>
      <c r="BJ105" s="35">
        <f>+'MATRIZ (I)'!BJ105-'MATRIZ (A)'!BJ105</f>
        <v>-4.8569724820329965E-4</v>
      </c>
      <c r="BK105" s="35">
        <f>+'MATRIZ (I)'!BK105-'MATRIZ (A)'!BK105</f>
        <v>-2.2959846883782337E-4</v>
      </c>
      <c r="BL105" s="35">
        <f>+'MATRIZ (I)'!BL105-'MATRIZ (A)'!BL105</f>
        <v>-1.0157620749367512E-3</v>
      </c>
      <c r="BM105" s="35">
        <f>+'MATRIZ (I)'!BM105-'MATRIZ (A)'!BM105</f>
        <v>-1.0550872380733275E-3</v>
      </c>
      <c r="BN105" s="35">
        <f>+'MATRIZ (I)'!BN105-'MATRIZ (A)'!BN105</f>
        <v>-5.9493562871654904E-3</v>
      </c>
      <c r="BO105" s="35">
        <f>+'MATRIZ (I)'!BO105-'MATRIZ (A)'!BO105</f>
        <v>-1.3701020174425454E-4</v>
      </c>
      <c r="BP105" s="35">
        <f>+'MATRIZ (I)'!BP105-'MATRIZ (A)'!BP105</f>
        <v>-1.2028480360638694E-3</v>
      </c>
      <c r="BQ105" s="35">
        <f>+'MATRIZ (I)'!BQ105-'MATRIZ (A)'!BQ105</f>
        <v>-5.5828230381777292E-4</v>
      </c>
      <c r="BR105" s="35">
        <f>+'MATRIZ (I)'!BR105-'MATRIZ (A)'!BR105</f>
        <v>-2.0896084202087862E-4</v>
      </c>
      <c r="BS105" s="35">
        <f>+'MATRIZ (I)'!BS105-'MATRIZ (A)'!BS105</f>
        <v>-6.5551298888620374E-4</v>
      </c>
      <c r="BT105" s="35">
        <f>+'MATRIZ (I)'!BT105-'MATRIZ (A)'!BT105</f>
        <v>-2.3830242744928541E-4</v>
      </c>
      <c r="BU105" s="35">
        <f>+'MATRIZ (I)'!BU105-'MATRIZ (A)'!BU105</f>
        <v>-4.1122689586635952E-3</v>
      </c>
      <c r="BV105" s="35">
        <f>+'MATRIZ (I)'!BV105-'MATRIZ (A)'!BV105</f>
        <v>-4.314489197885741E-4</v>
      </c>
      <c r="BW105" s="35">
        <f>+'MATRIZ (I)'!BW105-'MATRIZ (A)'!BW105</f>
        <v>-6.8589951450584018E-4</v>
      </c>
      <c r="BX105" s="35">
        <f>+'MATRIZ (I)'!BX105-'MATRIZ (A)'!BX105</f>
        <v>-2.5831901826059509E-5</v>
      </c>
      <c r="BY105" s="35">
        <f>+'MATRIZ (I)'!BY105-'MATRIZ (A)'!BY105</f>
        <v>-1.452134952188214E-4</v>
      </c>
      <c r="BZ105" s="35">
        <f>+'MATRIZ (I)'!BZ105-'MATRIZ (A)'!BZ105</f>
        <v>-7.6429780023399194E-5</v>
      </c>
      <c r="CA105" s="35">
        <f>+'MATRIZ (I)'!CA105-'MATRIZ (A)'!CA105</f>
        <v>-4.4200147330874129E-4</v>
      </c>
      <c r="CB105" s="35">
        <f>+'MATRIZ (I)'!CB105-'MATRIZ (A)'!CB105</f>
        <v>0</v>
      </c>
      <c r="CC105" s="35">
        <f>+'MATRIZ (I)'!CC105-'MATRIZ (A)'!CC105</f>
        <v>-2.6667218770303223E-4</v>
      </c>
      <c r="CD105" s="35">
        <f>+'MATRIZ (I)'!CD105-'MATRIZ (A)'!CD105</f>
        <v>-6.4317146144544826E-4</v>
      </c>
      <c r="CE105" s="35">
        <f>+'MATRIZ (I)'!CE105-'MATRIZ (A)'!CE105</f>
        <v>-1.000544133872604E-4</v>
      </c>
      <c r="CF105" s="35">
        <f>+'MATRIZ (I)'!CF105-'MATRIZ (A)'!CF105</f>
        <v>-3.5737511341970458E-3</v>
      </c>
      <c r="CG105" s="35">
        <f>+'MATRIZ (I)'!CG105-'MATRIZ (A)'!CG105</f>
        <v>-1.9022096853105177E-3</v>
      </c>
      <c r="CH105" s="35">
        <f>+'MATRIZ (I)'!CH105-'MATRIZ (A)'!CH105</f>
        <v>-2.5023134276330769E-3</v>
      </c>
      <c r="CI105" s="35">
        <f>+'MATRIZ (I)'!CI105-'MATRIZ (A)'!CI105</f>
        <v>-2.4985431585269027E-3</v>
      </c>
      <c r="CJ105" s="35">
        <f>+'MATRIZ (I)'!CJ105-'MATRIZ (A)'!CJ105</f>
        <v>-7.1322277223026206E-4</v>
      </c>
      <c r="CK105" s="35">
        <f>+'MATRIZ (I)'!CK105-'MATRIZ (A)'!CK105</f>
        <v>-1.2210631034311635E-2</v>
      </c>
      <c r="CL105" s="35">
        <f>+'MATRIZ (I)'!CL105-'MATRIZ (A)'!CL105</f>
        <v>-1.7930487281770306E-3</v>
      </c>
      <c r="CM105" s="35">
        <f>+'MATRIZ (I)'!CM105-'MATRIZ (A)'!CM105</f>
        <v>-5.2017952240367418E-3</v>
      </c>
      <c r="CN105" s="35">
        <f>+'MATRIZ (I)'!CN105-'MATRIZ (A)'!CN105</f>
        <v>-1.6293032936265217E-3</v>
      </c>
      <c r="CO105" s="35">
        <f>+'MATRIZ (I)'!CO105-'MATRIZ (A)'!CO105</f>
        <v>-4.8887882848228158E-4</v>
      </c>
      <c r="CP105" s="35">
        <f>+'MATRIZ (I)'!CP105-'MATRIZ (A)'!CP105</f>
        <v>0</v>
      </c>
      <c r="CQ105" s="35">
        <f>+'MATRIZ (I)'!CQ105-'MATRIZ (A)'!CQ105</f>
        <v>-3.4428746950625015E-4</v>
      </c>
      <c r="CR105" s="35">
        <f>+'MATRIZ (I)'!CR105-'MATRIZ (A)'!CR105</f>
        <v>0.97930835494366253</v>
      </c>
      <c r="CS105" s="35">
        <f>+'MATRIZ (I)'!CS105-'MATRIZ (A)'!CS105</f>
        <v>-2.5468597897606833E-3</v>
      </c>
      <c r="CT105" s="35">
        <f>+'MATRIZ (I)'!CT105-'MATRIZ (A)'!CT105</f>
        <v>-2.8621372550157883E-3</v>
      </c>
      <c r="CU105" s="35">
        <f>+'MATRIZ (I)'!CU105-'MATRIZ (A)'!CU105</f>
        <v>-1.0517048896356494E-2</v>
      </c>
      <c r="CV105" s="35">
        <f>+'MATRIZ (I)'!CV105-'MATRIZ (A)'!CV105</f>
        <v>-1.4030166455463371E-3</v>
      </c>
      <c r="CW105" s="35">
        <f>+'MATRIZ (I)'!CW105-'MATRIZ (A)'!CW105</f>
        <v>-1.4186686051292075E-3</v>
      </c>
      <c r="CX105" s="35">
        <f>+'MATRIZ (I)'!CX105-'MATRIZ (A)'!CX105</f>
        <v>-9.5331713602015322E-4</v>
      </c>
      <c r="CY105" s="35">
        <f>+'MATRIZ (I)'!CY105-'MATRIZ (A)'!CY105</f>
        <v>-1.8973423038303957E-4</v>
      </c>
      <c r="CZ105" s="35">
        <f>+'MATRIZ (I)'!CZ105-'MATRIZ (A)'!CZ105</f>
        <v>-1.7005889044082901E-3</v>
      </c>
      <c r="DA105" s="35">
        <f>+'MATRIZ (I)'!DA105-'MATRIZ (A)'!DA105</f>
        <v>-7.094558305889221E-3</v>
      </c>
      <c r="DB105" s="35">
        <f>+'MATRIZ (I)'!DB105-'MATRIZ (A)'!DB105</f>
        <v>-6.3621064978160483E-4</v>
      </c>
      <c r="DC105" s="35">
        <f>+'MATRIZ (I)'!DC105-'MATRIZ (A)'!DC105</f>
        <v>-1.0147533072396775E-3</v>
      </c>
      <c r="DD105" s="35">
        <f>+'MATRIZ (I)'!DD105-'MATRIZ (A)'!DD105</f>
        <v>-1.2960783039236013E-3</v>
      </c>
      <c r="DE105" s="35">
        <f>+'MATRIZ (I)'!DE105-'MATRIZ (A)'!DE105</f>
        <v>-1.1369218696694511E-4</v>
      </c>
      <c r="DF105" s="35">
        <f>+'MATRIZ (I)'!DF105-'MATRIZ (A)'!DF105</f>
        <v>-6.7145861994043047E-4</v>
      </c>
      <c r="DG105" s="35">
        <f>+'MATRIZ (I)'!DG105-'MATRIZ (A)'!DG105</f>
        <v>-8.7709554370666489E-5</v>
      </c>
      <c r="DH105" s="35">
        <f>+'MATRIZ (I)'!DH105-'MATRIZ (A)'!DH105</f>
        <v>-5.6854940325949622E-4</v>
      </c>
      <c r="DI105" s="35">
        <f>+'MATRIZ (I)'!DI105-'MATRIZ (A)'!DI105</f>
        <v>-3.7427993160662168E-3</v>
      </c>
      <c r="DJ105" s="35">
        <f>+'MATRIZ (I)'!DJ105-'MATRIZ (A)'!DJ105</f>
        <v>-1.1015234284435598E-3</v>
      </c>
      <c r="DK105" s="35">
        <f>+'MATRIZ (I)'!DK105-'MATRIZ (A)'!DK105</f>
        <v>-1.5623367244247154E-3</v>
      </c>
      <c r="DL105" s="35">
        <f>+'MATRIZ (I)'!DL105-'MATRIZ (A)'!DL105</f>
        <v>-2.9757666080574372E-3</v>
      </c>
      <c r="DM105" s="35">
        <f>+'MATRIZ (I)'!DM105-'MATRIZ (A)'!DM105</f>
        <v>-2.0598405951792963E-3</v>
      </c>
      <c r="DN105" s="35">
        <f>+'MATRIZ (I)'!DN105-'MATRIZ (A)'!DN105</f>
        <v>-3.255002885088551E-4</v>
      </c>
      <c r="DO105" s="35">
        <f>+'MATRIZ (I)'!DO105-'MATRIZ (A)'!DO105</f>
        <v>0</v>
      </c>
      <c r="DP105" s="35">
        <f>+'MATRIZ (I)'!DP105-'MATRIZ (A)'!DP105</f>
        <v>-1.4028966617729724E-3</v>
      </c>
      <c r="DQ105" s="35">
        <f>+'MATRIZ (I)'!DQ105-'MATRIZ (A)'!DQ105</f>
        <v>-5.7666556888171551E-3</v>
      </c>
      <c r="DR105" s="35">
        <f>+'MATRIZ (I)'!DR105-'MATRIZ (A)'!DR105</f>
        <v>-3.9020607060995878E-3</v>
      </c>
      <c r="DS105" s="35">
        <f>+'MATRIZ (I)'!DS105-'MATRIZ (A)'!DS105</f>
        <v>-3.1566414311598825E-3</v>
      </c>
      <c r="DT105" s="35">
        <f>+'MATRIZ (I)'!DT105-'MATRIZ (A)'!DT105</f>
        <v>-8.447730382679029E-4</v>
      </c>
      <c r="DU105" s="35">
        <f>+'MATRIZ (I)'!DU105-'MATRIZ (A)'!DU105</f>
        <v>-1.1122871932246212E-3</v>
      </c>
      <c r="DV105" s="35">
        <f>+'MATRIZ (I)'!DV105-'MATRIZ (A)'!DV105</f>
        <v>-2.333307228980347E-3</v>
      </c>
      <c r="DW105" s="35">
        <f>+'MATRIZ (I)'!DW105-'MATRIZ (A)'!DW105</f>
        <v>-5.2715984300003103E-4</v>
      </c>
      <c r="DX105" s="35">
        <f>+'MATRIZ (I)'!DX105-'MATRIZ (A)'!DX105</f>
        <v>-2.1804507499932895E-4</v>
      </c>
      <c r="DY105" s="35">
        <f>+'MATRIZ (I)'!DY105-'MATRIZ (A)'!DY105</f>
        <v>-5.6905812512503251E-4</v>
      </c>
      <c r="DZ105" s="35">
        <f>+'MATRIZ (I)'!DZ105-'MATRIZ (A)'!DZ105</f>
        <v>-5.2711818156272387E-4</v>
      </c>
      <c r="EA105" s="35">
        <f>+'MATRIZ (I)'!EA105-'MATRIZ (A)'!EA105</f>
        <v>-1.2551605475086248E-3</v>
      </c>
      <c r="EB105" s="35">
        <f>+'MATRIZ (I)'!EB105-'MATRIZ (A)'!EB105</f>
        <v>-1.4340866626383296E-3</v>
      </c>
      <c r="EC105" s="35">
        <f>+'MATRIZ (I)'!EC105-'MATRIZ (A)'!EC105</f>
        <v>-6.9180563041408322E-4</v>
      </c>
      <c r="ED105" s="35">
        <f>+'MATRIZ (I)'!ED105-'MATRIZ (A)'!ED105</f>
        <v>-5.4472705049126661E-4</v>
      </c>
      <c r="EE105" s="35">
        <f>+'MATRIZ (I)'!EE105-'MATRIZ (A)'!EE105</f>
        <v>-1.2538410260393506E-4</v>
      </c>
      <c r="EF105" s="35">
        <f>+'MATRIZ (I)'!EF105-'MATRIZ (A)'!EF105</f>
        <v>-1.1594046134853549E-3</v>
      </c>
      <c r="EG105" s="35">
        <f>+'MATRIZ (I)'!EG105-'MATRIZ (A)'!EG105</f>
        <v>-4.7995178345496204E-4</v>
      </c>
      <c r="EH105" s="35">
        <f>+'MATRIZ (I)'!EH105-'MATRIZ (A)'!EH105</f>
        <v>0</v>
      </c>
    </row>
    <row r="106" spans="1:138" s="7" customFormat="1" ht="21.95" customHeight="1" thickBot="1" x14ac:dyDescent="0.25">
      <c r="A106" s="12" t="s">
        <v>275</v>
      </c>
      <c r="B106" s="12" t="s">
        <v>276</v>
      </c>
      <c r="C106" s="35">
        <f>+'MATRIZ (I)'!C106-'MATRIZ (A)'!C106</f>
        <v>-1.1639844597972501E-2</v>
      </c>
      <c r="D106" s="35">
        <f>+'MATRIZ (I)'!D106-'MATRIZ (A)'!D106</f>
        <v>-3.6337280929493468E-2</v>
      </c>
      <c r="E106" s="35">
        <f>+'MATRIZ (I)'!E106-'MATRIZ (A)'!E106</f>
        <v>-3.0145843953183774E-2</v>
      </c>
      <c r="F106" s="35">
        <f>+'MATRIZ (I)'!F106-'MATRIZ (A)'!F106</f>
        <v>-1.0599805932725593E-2</v>
      </c>
      <c r="G106" s="35">
        <f>+'MATRIZ (I)'!G106-'MATRIZ (A)'!G106</f>
        <v>-6.7974000320218733E-3</v>
      </c>
      <c r="H106" s="35">
        <f>+'MATRIZ (I)'!H106-'MATRIZ (A)'!H106</f>
        <v>-9.7421578188328119E-3</v>
      </c>
      <c r="I106" s="35">
        <f>+'MATRIZ (I)'!I106-'MATRIZ (A)'!I106</f>
        <v>-1.2200637836860855E-4</v>
      </c>
      <c r="J106" s="35">
        <f>+'MATRIZ (I)'!J106-'MATRIZ (A)'!J106</f>
        <v>-7.1076499006959186E-4</v>
      </c>
      <c r="K106" s="35">
        <f>+'MATRIZ (I)'!K106-'MATRIZ (A)'!K106</f>
        <v>-2.701213530305473E-2</v>
      </c>
      <c r="L106" s="35">
        <f>+'MATRIZ (I)'!L106-'MATRIZ (A)'!L106</f>
        <v>-4.1913703334398459E-3</v>
      </c>
      <c r="M106" s="35">
        <f>+'MATRIZ (I)'!M106-'MATRIZ (A)'!M106</f>
        <v>-3.5547678919146722E-3</v>
      </c>
      <c r="N106" s="35">
        <f>+'MATRIZ (I)'!N106-'MATRIZ (A)'!N106</f>
        <v>-2.3488293166859641E-2</v>
      </c>
      <c r="O106" s="35">
        <f>+'MATRIZ (I)'!O106-'MATRIZ (A)'!O106</f>
        <v>-4.4758641155815207E-4</v>
      </c>
      <c r="P106" s="35">
        <f>+'MATRIZ (I)'!P106-'MATRIZ (A)'!P106</f>
        <v>-2.3943227708881437E-2</v>
      </c>
      <c r="Q106" s="35">
        <f>+'MATRIZ (I)'!Q106-'MATRIZ (A)'!Q106</f>
        <v>-4.9441366256771386E-3</v>
      </c>
      <c r="R106" s="35">
        <f>+'MATRIZ (I)'!R106-'MATRIZ (A)'!R106</f>
        <v>-2.7937991877935671E-2</v>
      </c>
      <c r="S106" s="35">
        <f>+'MATRIZ (I)'!S106-'MATRIZ (A)'!S106</f>
        <v>-7.8337922539018445E-2</v>
      </c>
      <c r="T106" s="35">
        <f>+'MATRIZ (I)'!T106-'MATRIZ (A)'!T106</f>
        <v>-6.4561884300906305E-3</v>
      </c>
      <c r="U106" s="35">
        <f>+'MATRIZ (I)'!U106-'MATRIZ (A)'!U106</f>
        <v>-2.367271693218902E-2</v>
      </c>
      <c r="V106" s="35">
        <f>+'MATRIZ (I)'!V106-'MATRIZ (A)'!V106</f>
        <v>-6.9675131034242924E-3</v>
      </c>
      <c r="W106" s="35">
        <f>+'MATRIZ (I)'!W106-'MATRIZ (A)'!W106</f>
        <v>-4.1606068551786474E-2</v>
      </c>
      <c r="X106" s="35">
        <f>+'MATRIZ (I)'!X106-'MATRIZ (A)'!X106</f>
        <v>-7.5334816479012655E-3</v>
      </c>
      <c r="Y106" s="35">
        <f>+'MATRIZ (I)'!Y106-'MATRIZ (A)'!Y106</f>
        <v>-1.1942109097306256E-2</v>
      </c>
      <c r="Z106" s="35">
        <f>+'MATRIZ (I)'!Z106-'MATRIZ (A)'!Z106</f>
        <v>-2.4029971460879235E-3</v>
      </c>
      <c r="AA106" s="35">
        <f>+'MATRIZ (I)'!AA106-'MATRIZ (A)'!AA106</f>
        <v>-3.5817694624805641E-3</v>
      </c>
      <c r="AB106" s="35">
        <f>+'MATRIZ (I)'!AB106-'MATRIZ (A)'!AB106</f>
        <v>-1.7172812168304713E-2</v>
      </c>
      <c r="AC106" s="35">
        <f>+'MATRIZ (I)'!AC106-'MATRIZ (A)'!AC106</f>
        <v>-3.2305508272401327E-2</v>
      </c>
      <c r="AD106" s="35">
        <f>+'MATRIZ (I)'!AD106-'MATRIZ (A)'!AD106</f>
        <v>-2.5605658555795489E-2</v>
      </c>
      <c r="AE106" s="35">
        <f>+'MATRIZ (I)'!AE106-'MATRIZ (A)'!AE106</f>
        <v>-4.9132765490490576E-4</v>
      </c>
      <c r="AF106" s="35">
        <f>+'MATRIZ (I)'!AF106-'MATRIZ (A)'!AF106</f>
        <v>-2.8800737542289293E-2</v>
      </c>
      <c r="AG106" s="35">
        <f>+'MATRIZ (I)'!AG106-'MATRIZ (A)'!AG106</f>
        <v>-1.9177187562919419E-3</v>
      </c>
      <c r="AH106" s="35">
        <f>+'MATRIZ (I)'!AH106-'MATRIZ (A)'!AH106</f>
        <v>-1.3391051475075083E-2</v>
      </c>
      <c r="AI106" s="35">
        <f>+'MATRIZ (I)'!AI106-'MATRIZ (A)'!AI106</f>
        <v>-8.811844463631778E-3</v>
      </c>
      <c r="AJ106" s="35">
        <f>+'MATRIZ (I)'!AJ106-'MATRIZ (A)'!AJ106</f>
        <v>-4.0452448382569256E-3</v>
      </c>
      <c r="AK106" s="35">
        <f>+'MATRIZ (I)'!AK106-'MATRIZ (A)'!AK106</f>
        <v>-1.8309110969893311E-2</v>
      </c>
      <c r="AL106" s="35">
        <f>+'MATRIZ (I)'!AL106-'MATRIZ (A)'!AL106</f>
        <v>-3.4808390827255301E-2</v>
      </c>
      <c r="AM106" s="35">
        <f>+'MATRIZ (I)'!AM106-'MATRIZ (A)'!AM106</f>
        <v>-5.9396629980487062E-3</v>
      </c>
      <c r="AN106" s="35">
        <f>+'MATRIZ (I)'!AN106-'MATRIZ (A)'!AN106</f>
        <v>-1.7908259745087918E-3</v>
      </c>
      <c r="AO106" s="35">
        <f>+'MATRIZ (I)'!AO106-'MATRIZ (A)'!AO106</f>
        <v>-1.2499046745171159E-2</v>
      </c>
      <c r="AP106" s="35">
        <f>+'MATRIZ (I)'!AP106-'MATRIZ (A)'!AP106</f>
        <v>-1.6380499116872223E-2</v>
      </c>
      <c r="AQ106" s="35">
        <f>+'MATRIZ (I)'!AQ106-'MATRIZ (A)'!AQ106</f>
        <v>-7.4191526784768667E-3</v>
      </c>
      <c r="AR106" s="35">
        <f>+'MATRIZ (I)'!AR106-'MATRIZ (A)'!AR106</f>
        <v>-1.2731095003013513E-2</v>
      </c>
      <c r="AS106" s="35">
        <f>+'MATRIZ (I)'!AS106-'MATRIZ (A)'!AS106</f>
        <v>-4.3449759917452728E-3</v>
      </c>
      <c r="AT106" s="35">
        <f>+'MATRIZ (I)'!AT106-'MATRIZ (A)'!AT106</f>
        <v>-3.6247490844369119E-3</v>
      </c>
      <c r="AU106" s="35">
        <f>+'MATRIZ (I)'!AU106-'MATRIZ (A)'!AU106</f>
        <v>-8.1298641482446914E-3</v>
      </c>
      <c r="AV106" s="35">
        <f>+'MATRIZ (I)'!AV106-'MATRIZ (A)'!AV106</f>
        <v>-4.8654260707817042E-3</v>
      </c>
      <c r="AW106" s="35">
        <f>+'MATRIZ (I)'!AW106-'MATRIZ (A)'!AW106</f>
        <v>-1.5422701932955604E-3</v>
      </c>
      <c r="AX106" s="35">
        <f>+'MATRIZ (I)'!AX106-'MATRIZ (A)'!AX106</f>
        <v>-1.0311031790856483E-2</v>
      </c>
      <c r="AY106" s="35">
        <f>+'MATRIZ (I)'!AY106-'MATRIZ (A)'!AY106</f>
        <v>-1.2877839832237756E-2</v>
      </c>
      <c r="AZ106" s="35">
        <f>+'MATRIZ (I)'!AZ106-'MATRIZ (A)'!AZ106</f>
        <v>-1.7385239572296429E-2</v>
      </c>
      <c r="BA106" s="35">
        <f>+'MATRIZ (I)'!BA106-'MATRIZ (A)'!BA106</f>
        <v>-2.2046629980169034E-4</v>
      </c>
      <c r="BB106" s="35">
        <f>+'MATRIZ (I)'!BB106-'MATRIZ (A)'!BB106</f>
        <v>-1.9052633310244472E-2</v>
      </c>
      <c r="BC106" s="35">
        <f>+'MATRIZ (I)'!BC106-'MATRIZ (A)'!BC106</f>
        <v>-5.1731078491218359E-3</v>
      </c>
      <c r="BD106" s="35">
        <f>+'MATRIZ (I)'!BD106-'MATRIZ (A)'!BD106</f>
        <v>-1.2446756941480562E-2</v>
      </c>
      <c r="BE106" s="35">
        <f>+'MATRIZ (I)'!BE106-'MATRIZ (A)'!BE106</f>
        <v>-1.9092558066056746E-2</v>
      </c>
      <c r="BF106" s="35">
        <f>+'MATRIZ (I)'!BF106-'MATRIZ (A)'!BF106</f>
        <v>-2.5357712726156004E-2</v>
      </c>
      <c r="BG106" s="35">
        <f>+'MATRIZ (I)'!BG106-'MATRIZ (A)'!BG106</f>
        <v>-2.4910250490412681E-2</v>
      </c>
      <c r="BH106" s="35">
        <f>+'MATRIZ (I)'!BH106-'MATRIZ (A)'!BH106</f>
        <v>-2.1031682448322552E-2</v>
      </c>
      <c r="BI106" s="35">
        <f>+'MATRIZ (I)'!BI106-'MATRIZ (A)'!BI106</f>
        <v>0</v>
      </c>
      <c r="BJ106" s="35">
        <f>+'MATRIZ (I)'!BJ106-'MATRIZ (A)'!BJ106</f>
        <v>-4.4051209698025883E-3</v>
      </c>
      <c r="BK106" s="35">
        <f>+'MATRIZ (I)'!BK106-'MATRIZ (A)'!BK106</f>
        <v>-2.2567690422093476E-2</v>
      </c>
      <c r="BL106" s="35">
        <f>+'MATRIZ (I)'!BL106-'MATRIZ (A)'!BL106</f>
        <v>-2.3287761942703913E-3</v>
      </c>
      <c r="BM106" s="35">
        <f>+'MATRIZ (I)'!BM106-'MATRIZ (A)'!BM106</f>
        <v>-2.1296708399822888E-3</v>
      </c>
      <c r="BN106" s="35">
        <f>+'MATRIZ (I)'!BN106-'MATRIZ (A)'!BN106</f>
        <v>-1.0390876632538544E-2</v>
      </c>
      <c r="BO106" s="35">
        <f>+'MATRIZ (I)'!BO106-'MATRIZ (A)'!BO106</f>
        <v>-4.2515694292581379E-3</v>
      </c>
      <c r="BP106" s="35">
        <f>+'MATRIZ (I)'!BP106-'MATRIZ (A)'!BP106</f>
        <v>-4.1298955248737388E-3</v>
      </c>
      <c r="BQ106" s="35">
        <f>+'MATRIZ (I)'!BQ106-'MATRIZ (A)'!BQ106</f>
        <v>-1.0649547354101306E-2</v>
      </c>
      <c r="BR106" s="35">
        <f>+'MATRIZ (I)'!BR106-'MATRIZ (A)'!BR106</f>
        <v>-1.2479886883711702E-2</v>
      </c>
      <c r="BS106" s="35">
        <f>+'MATRIZ (I)'!BS106-'MATRIZ (A)'!BS106</f>
        <v>-7.3542884122377333E-2</v>
      </c>
      <c r="BT106" s="35">
        <f>+'MATRIZ (I)'!BT106-'MATRIZ (A)'!BT106</f>
        <v>-1.5951921589176399E-2</v>
      </c>
      <c r="BU106" s="35">
        <f>+'MATRIZ (I)'!BU106-'MATRIZ (A)'!BU106</f>
        <v>-5.1646361946452689E-2</v>
      </c>
      <c r="BV106" s="35">
        <f>+'MATRIZ (I)'!BV106-'MATRIZ (A)'!BV106</f>
        <v>-2.1951046085095963E-2</v>
      </c>
      <c r="BW106" s="35">
        <f>+'MATRIZ (I)'!BW106-'MATRIZ (A)'!BW106</f>
        <v>-2.2827017861461647E-2</v>
      </c>
      <c r="BX106" s="35">
        <f>+'MATRIZ (I)'!BX106-'MATRIZ (A)'!BX106</f>
        <v>-1.4246067475058598E-2</v>
      </c>
      <c r="BY106" s="35">
        <f>+'MATRIZ (I)'!BY106-'MATRIZ (A)'!BY106</f>
        <v>-1.4543597186220133E-2</v>
      </c>
      <c r="BZ106" s="35">
        <f>+'MATRIZ (I)'!BZ106-'MATRIZ (A)'!BZ106</f>
        <v>-2.2276916541562691E-2</v>
      </c>
      <c r="CA106" s="35">
        <f>+'MATRIZ (I)'!CA106-'MATRIZ (A)'!CA106</f>
        <v>-2.3622079780103843E-2</v>
      </c>
      <c r="CB106" s="35">
        <f>+'MATRIZ (I)'!CB106-'MATRIZ (A)'!CB106</f>
        <v>-2.9735592219783127E-2</v>
      </c>
      <c r="CC106" s="35">
        <f>+'MATRIZ (I)'!CC106-'MATRIZ (A)'!CC106</f>
        <v>-1.1515834445213409E-2</v>
      </c>
      <c r="CD106" s="35">
        <f>+'MATRIZ (I)'!CD106-'MATRIZ (A)'!CD106</f>
        <v>-1.3246816667570797E-2</v>
      </c>
      <c r="CE106" s="35">
        <f>+'MATRIZ (I)'!CE106-'MATRIZ (A)'!CE106</f>
        <v>-6.9199734622687505E-3</v>
      </c>
      <c r="CF106" s="35">
        <f>+'MATRIZ (I)'!CF106-'MATRIZ (A)'!CF106</f>
        <v>-3.1840386559569507E-2</v>
      </c>
      <c r="CG106" s="35">
        <f>+'MATRIZ (I)'!CG106-'MATRIZ (A)'!CG106</f>
        <v>-6.0240607188301288E-4</v>
      </c>
      <c r="CH106" s="35">
        <f>+'MATRIZ (I)'!CH106-'MATRIZ (A)'!CH106</f>
        <v>-3.1874054012123185E-3</v>
      </c>
      <c r="CI106" s="35">
        <f>+'MATRIZ (I)'!CI106-'MATRIZ (A)'!CI106</f>
        <v>-6.7565662326627808E-3</v>
      </c>
      <c r="CJ106" s="35">
        <f>+'MATRIZ (I)'!CJ106-'MATRIZ (A)'!CJ106</f>
        <v>-5.8225971631286804E-3</v>
      </c>
      <c r="CK106" s="35">
        <f>+'MATRIZ (I)'!CK106-'MATRIZ (A)'!CK106</f>
        <v>-6.8144685490486969E-3</v>
      </c>
      <c r="CL106" s="35">
        <f>+'MATRIZ (I)'!CL106-'MATRIZ (A)'!CL106</f>
        <v>-4.0862490984523202E-3</v>
      </c>
      <c r="CM106" s="35">
        <f>+'MATRIZ (I)'!CM106-'MATRIZ (A)'!CM106</f>
        <v>-1.2828249757593025E-2</v>
      </c>
      <c r="CN106" s="35">
        <f>+'MATRIZ (I)'!CN106-'MATRIZ (A)'!CN106</f>
        <v>-1.9890586595244137E-2</v>
      </c>
      <c r="CO106" s="35">
        <f>+'MATRIZ (I)'!CO106-'MATRIZ (A)'!CO106</f>
        <v>-4.40574225912823E-3</v>
      </c>
      <c r="CP106" s="35">
        <f>+'MATRIZ (I)'!CP106-'MATRIZ (A)'!CP106</f>
        <v>-1.0818406680641605E-4</v>
      </c>
      <c r="CQ106" s="35">
        <f>+'MATRIZ (I)'!CQ106-'MATRIZ (A)'!CQ106</f>
        <v>-6.5109689896713525E-3</v>
      </c>
      <c r="CR106" s="35">
        <f>+'MATRIZ (I)'!CR106-'MATRIZ (A)'!CR106</f>
        <v>-3.5489912556566501E-4</v>
      </c>
      <c r="CS106" s="35">
        <f>+'MATRIZ (I)'!CS106-'MATRIZ (A)'!CS106</f>
        <v>0.92601509566355666</v>
      </c>
      <c r="CT106" s="35">
        <f>+'MATRIZ (I)'!CT106-'MATRIZ (A)'!CT106</f>
        <v>-1.3967253217259033E-2</v>
      </c>
      <c r="CU106" s="35">
        <f>+'MATRIZ (I)'!CU106-'MATRIZ (A)'!CU106</f>
        <v>-7.3049801581386038E-3</v>
      </c>
      <c r="CV106" s="35">
        <f>+'MATRIZ (I)'!CV106-'MATRIZ (A)'!CV106</f>
        <v>-0.20135173939234019</v>
      </c>
      <c r="CW106" s="35">
        <f>+'MATRIZ (I)'!CW106-'MATRIZ (A)'!CW106</f>
        <v>-0.34684237646214272</v>
      </c>
      <c r="CX106" s="35">
        <f>+'MATRIZ (I)'!CX106-'MATRIZ (A)'!CX106</f>
        <v>-2.1171552530184303E-3</v>
      </c>
      <c r="CY106" s="35">
        <f>+'MATRIZ (I)'!CY106-'MATRIZ (A)'!CY106</f>
        <v>-1.8446453714243084E-3</v>
      </c>
      <c r="CZ106" s="35">
        <f>+'MATRIZ (I)'!CZ106-'MATRIZ (A)'!CZ106</f>
        <v>-6.1051104249894243E-3</v>
      </c>
      <c r="DA106" s="35">
        <f>+'MATRIZ (I)'!DA106-'MATRIZ (A)'!DA106</f>
        <v>-1.1234031165380624E-3</v>
      </c>
      <c r="DB106" s="35">
        <f>+'MATRIZ (I)'!DB106-'MATRIZ (A)'!DB106</f>
        <v>-9.399767301307945E-4</v>
      </c>
      <c r="DC106" s="35">
        <f>+'MATRIZ (I)'!DC106-'MATRIZ (A)'!DC106</f>
        <v>-1.7871390909888368E-4</v>
      </c>
      <c r="DD106" s="35">
        <f>+'MATRIZ (I)'!DD106-'MATRIZ (A)'!DD106</f>
        <v>-1.1591750070907966E-4</v>
      </c>
      <c r="DE106" s="35">
        <f>+'MATRIZ (I)'!DE106-'MATRIZ (A)'!DE106</f>
        <v>-7.1817840397183586E-5</v>
      </c>
      <c r="DF106" s="35">
        <f>+'MATRIZ (I)'!DF106-'MATRIZ (A)'!DF106</f>
        <v>-5.3201297502834734E-4</v>
      </c>
      <c r="DG106" s="35">
        <f>+'MATRIZ (I)'!DG106-'MATRIZ (A)'!DG106</f>
        <v>-5.0082349140287874E-4</v>
      </c>
      <c r="DH106" s="35">
        <f>+'MATRIZ (I)'!DH106-'MATRIZ (A)'!DH106</f>
        <v>-1.2714964171960004E-2</v>
      </c>
      <c r="DI106" s="35">
        <f>+'MATRIZ (I)'!DI106-'MATRIZ (A)'!DI106</f>
        <v>-4.8883623581924022E-3</v>
      </c>
      <c r="DJ106" s="35">
        <f>+'MATRIZ (I)'!DJ106-'MATRIZ (A)'!DJ106</f>
        <v>-1.8605167602304951E-2</v>
      </c>
      <c r="DK106" s="35">
        <f>+'MATRIZ (I)'!DK106-'MATRIZ (A)'!DK106</f>
        <v>-1.0711644234915621E-2</v>
      </c>
      <c r="DL106" s="35">
        <f>+'MATRIZ (I)'!DL106-'MATRIZ (A)'!DL106</f>
        <v>-3.1860539648948393E-3</v>
      </c>
      <c r="DM106" s="35">
        <f>+'MATRIZ (I)'!DM106-'MATRIZ (A)'!DM106</f>
        <v>-1.7360838381658198E-3</v>
      </c>
      <c r="DN106" s="35">
        <f>+'MATRIZ (I)'!DN106-'MATRIZ (A)'!DN106</f>
        <v>-5.7933701818657759E-3</v>
      </c>
      <c r="DO106" s="35">
        <f>+'MATRIZ (I)'!DO106-'MATRIZ (A)'!DO106</f>
        <v>-4.9107796150518008E-4</v>
      </c>
      <c r="DP106" s="35">
        <f>+'MATRIZ (I)'!DP106-'MATRIZ (A)'!DP106</f>
        <v>-2.619814326378987E-3</v>
      </c>
      <c r="DQ106" s="35">
        <f>+'MATRIZ (I)'!DQ106-'MATRIZ (A)'!DQ106</f>
        <v>-1.2366326328027509E-4</v>
      </c>
      <c r="DR106" s="35">
        <f>+'MATRIZ (I)'!DR106-'MATRIZ (A)'!DR106</f>
        <v>-2.6906427468342056E-2</v>
      </c>
      <c r="DS106" s="35">
        <f>+'MATRIZ (I)'!DS106-'MATRIZ (A)'!DS106</f>
        <v>-5.4279592873240738E-4</v>
      </c>
      <c r="DT106" s="35">
        <f>+'MATRIZ (I)'!DT106-'MATRIZ (A)'!DT106</f>
        <v>-8.6425736145246128E-4</v>
      </c>
      <c r="DU106" s="35">
        <f>+'MATRIZ (I)'!DU106-'MATRIZ (A)'!DU106</f>
        <v>-2.3115123237338778E-3</v>
      </c>
      <c r="DV106" s="35">
        <f>+'MATRIZ (I)'!DV106-'MATRIZ (A)'!DV106</f>
        <v>-7.9668330718187972E-4</v>
      </c>
      <c r="DW106" s="35">
        <f>+'MATRIZ (I)'!DW106-'MATRIZ (A)'!DW106</f>
        <v>-7.3008437409371432E-4</v>
      </c>
      <c r="DX106" s="35">
        <f>+'MATRIZ (I)'!DX106-'MATRIZ (A)'!DX106</f>
        <v>-8.4379623731597851E-5</v>
      </c>
      <c r="DY106" s="35">
        <f>+'MATRIZ (I)'!DY106-'MATRIZ (A)'!DY106</f>
        <v>-3.4707230133783724E-3</v>
      </c>
      <c r="DZ106" s="35">
        <f>+'MATRIZ (I)'!DZ106-'MATRIZ (A)'!DZ106</f>
        <v>-1.6055188983286584E-3</v>
      </c>
      <c r="EA106" s="35">
        <f>+'MATRIZ (I)'!EA106-'MATRIZ (A)'!EA106</f>
        <v>-5.4666070067801442E-3</v>
      </c>
      <c r="EB106" s="35">
        <f>+'MATRIZ (I)'!EB106-'MATRIZ (A)'!EB106</f>
        <v>-2.1177018693741164E-2</v>
      </c>
      <c r="EC106" s="35">
        <f>+'MATRIZ (I)'!EC106-'MATRIZ (A)'!EC106</f>
        <v>-1.4401411882175143E-2</v>
      </c>
      <c r="ED106" s="35">
        <f>+'MATRIZ (I)'!ED106-'MATRIZ (A)'!ED106</f>
        <v>-5.1437338254650411E-3</v>
      </c>
      <c r="EE106" s="35">
        <f>+'MATRIZ (I)'!EE106-'MATRIZ (A)'!EE106</f>
        <v>-5.1562061346712806E-4</v>
      </c>
      <c r="EF106" s="35">
        <f>+'MATRIZ (I)'!EF106-'MATRIZ (A)'!EF106</f>
        <v>-3.27953113574615E-3</v>
      </c>
      <c r="EG106" s="35">
        <f>+'MATRIZ (I)'!EG106-'MATRIZ (A)'!EG106</f>
        <v>-8.7164528151927757E-3</v>
      </c>
      <c r="EH106" s="35">
        <f>+'MATRIZ (I)'!EH106-'MATRIZ (A)'!EH106</f>
        <v>0</v>
      </c>
    </row>
    <row r="107" spans="1:138" s="7" customFormat="1" ht="21.95" customHeight="1" thickBot="1" x14ac:dyDescent="0.25">
      <c r="A107" s="12" t="s">
        <v>277</v>
      </c>
      <c r="B107" s="12" t="s">
        <v>278</v>
      </c>
      <c r="C107" s="35">
        <f>+'MATRIZ (I)'!C107-'MATRIZ (A)'!C107</f>
        <v>-1.8108058714326363E-5</v>
      </c>
      <c r="D107" s="35">
        <f>+'MATRIZ (I)'!D107-'MATRIZ (A)'!D107</f>
        <v>-4.629503945125728E-5</v>
      </c>
      <c r="E107" s="35">
        <f>+'MATRIZ (I)'!E107-'MATRIZ (A)'!E107</f>
        <v>-1.079735569943378E-5</v>
      </c>
      <c r="F107" s="35">
        <f>+'MATRIZ (I)'!F107-'MATRIZ (A)'!F107</f>
        <v>-1.8680091422575969E-5</v>
      </c>
      <c r="G107" s="35">
        <f>+'MATRIZ (I)'!G107-'MATRIZ (A)'!G107</f>
        <v>-1.9257555491515547E-5</v>
      </c>
      <c r="H107" s="35">
        <f>+'MATRIZ (I)'!H107-'MATRIZ (A)'!H107</f>
        <v>-2.3101094300075037E-5</v>
      </c>
      <c r="I107" s="35">
        <f>+'MATRIZ (I)'!I107-'MATRIZ (A)'!I107</f>
        <v>-7.4868349343883671E-6</v>
      </c>
      <c r="J107" s="35">
        <f>+'MATRIZ (I)'!J107-'MATRIZ (A)'!J107</f>
        <v>-4.1012058064659315E-6</v>
      </c>
      <c r="K107" s="35">
        <f>+'MATRIZ (I)'!K107-'MATRIZ (A)'!K107</f>
        <v>-4.3112904161674957E-5</v>
      </c>
      <c r="L107" s="35">
        <f>+'MATRIZ (I)'!L107-'MATRIZ (A)'!L107</f>
        <v>-1.420603709228786E-5</v>
      </c>
      <c r="M107" s="35">
        <f>+'MATRIZ (I)'!M107-'MATRIZ (A)'!M107</f>
        <v>-8.0376577071779482E-6</v>
      </c>
      <c r="N107" s="35">
        <f>+'MATRIZ (I)'!N107-'MATRIZ (A)'!N107</f>
        <v>-3.8122069145461592E-5</v>
      </c>
      <c r="O107" s="35">
        <f>+'MATRIZ (I)'!O107-'MATRIZ (A)'!O107</f>
        <v>-1.0779278097773399E-5</v>
      </c>
      <c r="P107" s="35">
        <f>+'MATRIZ (I)'!P107-'MATRIZ (A)'!P107</f>
        <v>-3.3241074306976143E-5</v>
      </c>
      <c r="Q107" s="35">
        <f>+'MATRIZ (I)'!Q107-'MATRIZ (A)'!Q107</f>
        <v>-1.8274795231404254E-5</v>
      </c>
      <c r="R107" s="35">
        <f>+'MATRIZ (I)'!R107-'MATRIZ (A)'!R107</f>
        <v>-4.0922994570241118E-5</v>
      </c>
      <c r="S107" s="35">
        <f>+'MATRIZ (I)'!S107-'MATRIZ (A)'!S107</f>
        <v>-9.5817103640181988E-5</v>
      </c>
      <c r="T107" s="35">
        <f>+'MATRIZ (I)'!T107-'MATRIZ (A)'!T107</f>
        <v>-1.1786091654032624E-5</v>
      </c>
      <c r="U107" s="35">
        <f>+'MATRIZ (I)'!U107-'MATRIZ (A)'!U107</f>
        <v>-3.3056863196762634E-5</v>
      </c>
      <c r="V107" s="35">
        <f>+'MATRIZ (I)'!V107-'MATRIZ (A)'!V107</f>
        <v>-1.6674367765164408E-5</v>
      </c>
      <c r="W107" s="35">
        <f>+'MATRIZ (I)'!W107-'MATRIZ (A)'!W107</f>
        <v>-6.6714716255761853E-5</v>
      </c>
      <c r="X107" s="35">
        <f>+'MATRIZ (I)'!X107-'MATRIZ (A)'!X107</f>
        <v>-1.4328395588243788E-5</v>
      </c>
      <c r="Y107" s="35">
        <f>+'MATRIZ (I)'!Y107-'MATRIZ (A)'!Y107</f>
        <v>-2.5112545453395056E-5</v>
      </c>
      <c r="Z107" s="35">
        <f>+'MATRIZ (I)'!Z107-'MATRIZ (A)'!Z107</f>
        <v>-1.1831495416616714E-5</v>
      </c>
      <c r="AA107" s="35">
        <f>+'MATRIZ (I)'!AA107-'MATRIZ (A)'!AA107</f>
        <v>-1.0875256721445239E-5</v>
      </c>
      <c r="AB107" s="35">
        <f>+'MATRIZ (I)'!AB107-'MATRIZ (A)'!AB107</f>
        <v>-2.9974090536209932E-5</v>
      </c>
      <c r="AC107" s="35">
        <f>+'MATRIZ (I)'!AC107-'MATRIZ (A)'!AC107</f>
        <v>-1.0083750246276311E-4</v>
      </c>
      <c r="AD107" s="35">
        <f>+'MATRIZ (I)'!AD107-'MATRIZ (A)'!AD107</f>
        <v>-3.7797043994034961E-5</v>
      </c>
      <c r="AE107" s="35">
        <f>+'MATRIZ (I)'!AE107-'MATRIZ (A)'!AE107</f>
        <v>-2.0302660509980775E-5</v>
      </c>
      <c r="AF107" s="35">
        <f>+'MATRIZ (I)'!AF107-'MATRIZ (A)'!AF107</f>
        <v>-4.2533199463554371E-5</v>
      </c>
      <c r="AG107" s="35">
        <f>+'MATRIZ (I)'!AG107-'MATRIZ (A)'!AG107</f>
        <v>-5.9695574533985638E-4</v>
      </c>
      <c r="AH107" s="35">
        <f>+'MATRIZ (I)'!AH107-'MATRIZ (A)'!AH107</f>
        <v>-2.4857692475670297E-5</v>
      </c>
      <c r="AI107" s="35">
        <f>+'MATRIZ (I)'!AI107-'MATRIZ (A)'!AI107</f>
        <v>-1.2532810140724064E-4</v>
      </c>
      <c r="AJ107" s="35">
        <f>+'MATRIZ (I)'!AJ107-'MATRIZ (A)'!AJ107</f>
        <v>-2.8033748350531917E-5</v>
      </c>
      <c r="AK107" s="35">
        <f>+'MATRIZ (I)'!AK107-'MATRIZ (A)'!AK107</f>
        <v>-8.443699999382054E-6</v>
      </c>
      <c r="AL107" s="35">
        <f>+'MATRIZ (I)'!AL107-'MATRIZ (A)'!AL107</f>
        <v>-1.3760231646949726E-3</v>
      </c>
      <c r="AM107" s="35">
        <f>+'MATRIZ (I)'!AM107-'MATRIZ (A)'!AM107</f>
        <v>-7.6814291074819304E-5</v>
      </c>
      <c r="AN107" s="35">
        <f>+'MATRIZ (I)'!AN107-'MATRIZ (A)'!AN107</f>
        <v>-2.2599686074819174E-5</v>
      </c>
      <c r="AO107" s="35">
        <f>+'MATRIZ (I)'!AO107-'MATRIZ (A)'!AO107</f>
        <v>-1.914425763522903E-5</v>
      </c>
      <c r="AP107" s="35">
        <f>+'MATRIZ (I)'!AP107-'MATRIZ (A)'!AP107</f>
        <v>-1.5753993899697812E-3</v>
      </c>
      <c r="AQ107" s="35">
        <f>+'MATRIZ (I)'!AQ107-'MATRIZ (A)'!AQ107</f>
        <v>-2.2396386105566143E-4</v>
      </c>
      <c r="AR107" s="35">
        <f>+'MATRIZ (I)'!AR107-'MATRIZ (A)'!AR107</f>
        <v>-9.276931868452546E-4</v>
      </c>
      <c r="AS107" s="35">
        <f>+'MATRIZ (I)'!AS107-'MATRIZ (A)'!AS107</f>
        <v>-1.6178576156630475E-5</v>
      </c>
      <c r="AT107" s="35">
        <f>+'MATRIZ (I)'!AT107-'MATRIZ (A)'!AT107</f>
        <v>-2.3725180870406618E-5</v>
      </c>
      <c r="AU107" s="35">
        <f>+'MATRIZ (I)'!AU107-'MATRIZ (A)'!AU107</f>
        <v>-2.1908642058680254E-5</v>
      </c>
      <c r="AV107" s="35">
        <f>+'MATRIZ (I)'!AV107-'MATRIZ (A)'!AV107</f>
        <v>-1.6223120774724366E-5</v>
      </c>
      <c r="AW107" s="35">
        <f>+'MATRIZ (I)'!AW107-'MATRIZ (A)'!AW107</f>
        <v>-9.0928546016744955E-5</v>
      </c>
      <c r="AX107" s="35">
        <f>+'MATRIZ (I)'!AX107-'MATRIZ (A)'!AX107</f>
        <v>-4.2690446055892322E-5</v>
      </c>
      <c r="AY107" s="35">
        <f>+'MATRIZ (I)'!AY107-'MATRIZ (A)'!AY107</f>
        <v>-2.1286359917733731E-5</v>
      </c>
      <c r="AZ107" s="35">
        <f>+'MATRIZ (I)'!AZ107-'MATRIZ (A)'!AZ107</f>
        <v>-6.2588843421679781E-3</v>
      </c>
      <c r="BA107" s="35">
        <f>+'MATRIZ (I)'!BA107-'MATRIZ (A)'!BA107</f>
        <v>-3.3249235760861496E-5</v>
      </c>
      <c r="BB107" s="35">
        <f>+'MATRIZ (I)'!BB107-'MATRIZ (A)'!BB107</f>
        <v>-8.634420095949839E-5</v>
      </c>
      <c r="BC107" s="35">
        <f>+'MATRIZ (I)'!BC107-'MATRIZ (A)'!BC107</f>
        <v>-9.3125924220678891E-6</v>
      </c>
      <c r="BD107" s="35">
        <f>+'MATRIZ (I)'!BD107-'MATRIZ (A)'!BD107</f>
        <v>-1.7806452005508941E-5</v>
      </c>
      <c r="BE107" s="35">
        <f>+'MATRIZ (I)'!BE107-'MATRIZ (A)'!BE107</f>
        <v>-3.1442426086908034E-5</v>
      </c>
      <c r="BF107" s="35">
        <f>+'MATRIZ (I)'!BF107-'MATRIZ (A)'!BF107</f>
        <v>-3.7747510237805697E-5</v>
      </c>
      <c r="BG107" s="35">
        <f>+'MATRIZ (I)'!BG107-'MATRIZ (A)'!BG107</f>
        <v>-1.2044841083803519E-2</v>
      </c>
      <c r="BH107" s="35">
        <f>+'MATRIZ (I)'!BH107-'MATRIZ (A)'!BH107</f>
        <v>-1.3039900445873434E-4</v>
      </c>
      <c r="BI107" s="35">
        <f>+'MATRIZ (I)'!BI107-'MATRIZ (A)'!BI107</f>
        <v>0</v>
      </c>
      <c r="BJ107" s="35">
        <f>+'MATRIZ (I)'!BJ107-'MATRIZ (A)'!BJ107</f>
        <v>-4.1898902589387255E-5</v>
      </c>
      <c r="BK107" s="35">
        <f>+'MATRIZ (I)'!BK107-'MATRIZ (A)'!BK107</f>
        <v>-3.4102966787837469E-5</v>
      </c>
      <c r="BL107" s="35">
        <f>+'MATRIZ (I)'!BL107-'MATRIZ (A)'!BL107</f>
        <v>-2.0325755358403575E-5</v>
      </c>
      <c r="BM107" s="35">
        <f>+'MATRIZ (I)'!BM107-'MATRIZ (A)'!BM107</f>
        <v>-1.6175913921060602E-5</v>
      </c>
      <c r="BN107" s="35">
        <f>+'MATRIZ (I)'!BN107-'MATRIZ (A)'!BN107</f>
        <v>-2.3920401834680654E-5</v>
      </c>
      <c r="BO107" s="35">
        <f>+'MATRIZ (I)'!BO107-'MATRIZ (A)'!BO107</f>
        <v>-1.0061624298624065E-5</v>
      </c>
      <c r="BP107" s="35">
        <f>+'MATRIZ (I)'!BP107-'MATRIZ (A)'!BP107</f>
        <v>-7.4878268641880927E-5</v>
      </c>
      <c r="BQ107" s="35">
        <f>+'MATRIZ (I)'!BQ107-'MATRIZ (A)'!BQ107</f>
        <v>-3.4520607350825806E-3</v>
      </c>
      <c r="BR107" s="35">
        <f>+'MATRIZ (I)'!BR107-'MATRIZ (A)'!BR107</f>
        <v>-1.459166878575751E-4</v>
      </c>
      <c r="BS107" s="35">
        <f>+'MATRIZ (I)'!BS107-'MATRIZ (A)'!BS107</f>
        <v>-1.0128206984677863E-4</v>
      </c>
      <c r="BT107" s="35">
        <f>+'MATRIZ (I)'!BT107-'MATRIZ (A)'!BT107</f>
        <v>-3.0295508447107039E-5</v>
      </c>
      <c r="BU107" s="35">
        <f>+'MATRIZ (I)'!BU107-'MATRIZ (A)'!BU107</f>
        <v>-6.9894526555237677E-5</v>
      </c>
      <c r="BV107" s="35">
        <f>+'MATRIZ (I)'!BV107-'MATRIZ (A)'!BV107</f>
        <v>-4.0194432785955526E-5</v>
      </c>
      <c r="BW107" s="35">
        <f>+'MATRIZ (I)'!BW107-'MATRIZ (A)'!BW107</f>
        <v>-3.9114837437706642E-4</v>
      </c>
      <c r="BX107" s="35">
        <f>+'MATRIZ (I)'!BX107-'MATRIZ (A)'!BX107</f>
        <v>-1.7924986927495719E-8</v>
      </c>
      <c r="BY107" s="35">
        <f>+'MATRIZ (I)'!BY107-'MATRIZ (A)'!BY107</f>
        <v>-3.5882957961763324E-6</v>
      </c>
      <c r="BZ107" s="35">
        <f>+'MATRIZ (I)'!BZ107-'MATRIZ (A)'!BZ107</f>
        <v>-1.8399588328157478E-4</v>
      </c>
      <c r="CA107" s="35">
        <f>+'MATRIZ (I)'!CA107-'MATRIZ (A)'!CA107</f>
        <v>-8.8182776821775289E-6</v>
      </c>
      <c r="CB107" s="35">
        <f>+'MATRIZ (I)'!CB107-'MATRIZ (A)'!CB107</f>
        <v>-4.2200369027212301E-5</v>
      </c>
      <c r="CC107" s="35">
        <f>+'MATRIZ (I)'!CC107-'MATRIZ (A)'!CC107</f>
        <v>-3.136200501231788E-4</v>
      </c>
      <c r="CD107" s="35">
        <f>+'MATRIZ (I)'!CD107-'MATRIZ (A)'!CD107</f>
        <v>-1.57706137883441E-6</v>
      </c>
      <c r="CE107" s="35">
        <f>+'MATRIZ (I)'!CE107-'MATRIZ (A)'!CE107</f>
        <v>-1.6284458745840762E-4</v>
      </c>
      <c r="CF107" s="35">
        <f>+'MATRIZ (I)'!CF107-'MATRIZ (A)'!CF107</f>
        <v>-4.8501410062824417E-5</v>
      </c>
      <c r="CG107" s="35">
        <f>+'MATRIZ (I)'!CG107-'MATRIZ (A)'!CG107</f>
        <v>-4.7245741342012923E-5</v>
      </c>
      <c r="CH107" s="35">
        <f>+'MATRIZ (I)'!CH107-'MATRIZ (A)'!CH107</f>
        <v>-7.1170198833380831E-6</v>
      </c>
      <c r="CI107" s="35">
        <f>+'MATRIZ (I)'!CI107-'MATRIZ (A)'!CI107</f>
        <v>-1.1427298208874067E-5</v>
      </c>
      <c r="CJ107" s="35">
        <f>+'MATRIZ (I)'!CJ107-'MATRIZ (A)'!CJ107</f>
        <v>-1.403719896228892E-3</v>
      </c>
      <c r="CK107" s="35">
        <f>+'MATRIZ (I)'!CK107-'MATRIZ (A)'!CK107</f>
        <v>-1.6947546882161839E-5</v>
      </c>
      <c r="CL107" s="35">
        <f>+'MATRIZ (I)'!CL107-'MATRIZ (A)'!CL107</f>
        <v>-1.8839876838044043E-4</v>
      </c>
      <c r="CM107" s="35">
        <f>+'MATRIZ (I)'!CM107-'MATRIZ (A)'!CM107</f>
        <v>-1.890057601302793E-3</v>
      </c>
      <c r="CN107" s="35">
        <f>+'MATRIZ (I)'!CN107-'MATRIZ (A)'!CN107</f>
        <v>-3.6532224783896432E-3</v>
      </c>
      <c r="CO107" s="35">
        <f>+'MATRIZ (I)'!CO107-'MATRIZ (A)'!CO107</f>
        <v>-7.7929157468489645E-4</v>
      </c>
      <c r="CP107" s="35">
        <f>+'MATRIZ (I)'!CP107-'MATRIZ (A)'!CP107</f>
        <v>-4.6644060515475371E-6</v>
      </c>
      <c r="CQ107" s="35">
        <f>+'MATRIZ (I)'!CQ107-'MATRIZ (A)'!CQ107</f>
        <v>-4.3916698186818877E-5</v>
      </c>
      <c r="CR107" s="35">
        <f>+'MATRIZ (I)'!CR107-'MATRIZ (A)'!CR107</f>
        <v>-5.8708918872508131E-6</v>
      </c>
      <c r="CS107" s="35">
        <f>+'MATRIZ (I)'!CS107-'MATRIZ (A)'!CS107</f>
        <v>-4.7451900405621212E-3</v>
      </c>
      <c r="CT107" s="35">
        <f>+'MATRIZ (I)'!CT107-'MATRIZ (A)'!CT107</f>
        <v>0.99974204892813845</v>
      </c>
      <c r="CU107" s="35">
        <f>+'MATRIZ (I)'!CU107-'MATRIZ (A)'!CU107</f>
        <v>-1.513392431059791E-4</v>
      </c>
      <c r="CV107" s="35">
        <f>+'MATRIZ (I)'!CV107-'MATRIZ (A)'!CV107</f>
        <v>-3.7538090786522127E-3</v>
      </c>
      <c r="CW107" s="35">
        <f>+'MATRIZ (I)'!CW107-'MATRIZ (A)'!CW107</f>
        <v>-4.4641308351994725E-4</v>
      </c>
      <c r="CX107" s="35">
        <f>+'MATRIZ (I)'!CX107-'MATRIZ (A)'!CX107</f>
        <v>-1.5253920950802885E-5</v>
      </c>
      <c r="CY107" s="35">
        <f>+'MATRIZ (I)'!CY107-'MATRIZ (A)'!CY107</f>
        <v>-1.3030883250026355E-5</v>
      </c>
      <c r="CZ107" s="35">
        <f>+'MATRIZ (I)'!CZ107-'MATRIZ (A)'!CZ107</f>
        <v>-1.6628659758128098E-5</v>
      </c>
      <c r="DA107" s="35">
        <f>+'MATRIZ (I)'!DA107-'MATRIZ (A)'!DA107</f>
        <v>-6.4310739122706191E-3</v>
      </c>
      <c r="DB107" s="35">
        <f>+'MATRIZ (I)'!DB107-'MATRIZ (A)'!DB107</f>
        <v>-6.2777501393832451E-6</v>
      </c>
      <c r="DC107" s="35">
        <f>+'MATRIZ (I)'!DC107-'MATRIZ (A)'!DC107</f>
        <v>-1.62751026848669E-4</v>
      </c>
      <c r="DD107" s="35">
        <f>+'MATRIZ (I)'!DD107-'MATRIZ (A)'!DD107</f>
        <v>-3.6056031917549639E-5</v>
      </c>
      <c r="DE107" s="35">
        <f>+'MATRIZ (I)'!DE107-'MATRIZ (A)'!DE107</f>
        <v>-1.6910947634858586E-5</v>
      </c>
      <c r="DF107" s="35">
        <f>+'MATRIZ (I)'!DF107-'MATRIZ (A)'!DF107</f>
        <v>-2.6474340366067004E-5</v>
      </c>
      <c r="DG107" s="35">
        <f>+'MATRIZ (I)'!DG107-'MATRIZ (A)'!DG107</f>
        <v>-2.8782765114524288E-5</v>
      </c>
      <c r="DH107" s="35">
        <f>+'MATRIZ (I)'!DH107-'MATRIZ (A)'!DH107</f>
        <v>-2.1975473731535291E-4</v>
      </c>
      <c r="DI107" s="35">
        <f>+'MATRIZ (I)'!DI107-'MATRIZ (A)'!DI107</f>
        <v>-2.7752138440997674E-5</v>
      </c>
      <c r="DJ107" s="35">
        <f>+'MATRIZ (I)'!DJ107-'MATRIZ (A)'!DJ107</f>
        <v>-6.0023072837318565E-4</v>
      </c>
      <c r="DK107" s="35">
        <f>+'MATRIZ (I)'!DK107-'MATRIZ (A)'!DK107</f>
        <v>-6.5742858914976207E-5</v>
      </c>
      <c r="DL107" s="35">
        <f>+'MATRIZ (I)'!DL107-'MATRIZ (A)'!DL107</f>
        <v>-2.3974796203490495E-4</v>
      </c>
      <c r="DM107" s="35">
        <f>+'MATRIZ (I)'!DM107-'MATRIZ (A)'!DM107</f>
        <v>-1.8916160314785298E-5</v>
      </c>
      <c r="DN107" s="35">
        <f>+'MATRIZ (I)'!DN107-'MATRIZ (A)'!DN107</f>
        <v>-1.2250280512846544E-2</v>
      </c>
      <c r="DO107" s="35">
        <f>+'MATRIZ (I)'!DO107-'MATRIZ (A)'!DO107</f>
        <v>-2.2269409286632309E-5</v>
      </c>
      <c r="DP107" s="35">
        <f>+'MATRIZ (I)'!DP107-'MATRIZ (A)'!DP107</f>
        <v>-1.3143614528288155E-5</v>
      </c>
      <c r="DQ107" s="35">
        <f>+'MATRIZ (I)'!DQ107-'MATRIZ (A)'!DQ107</f>
        <v>-2.0698296343486292E-6</v>
      </c>
      <c r="DR107" s="35">
        <f>+'MATRIZ (I)'!DR107-'MATRIZ (A)'!DR107</f>
        <v>-8.2991623328719849E-5</v>
      </c>
      <c r="DS107" s="35">
        <f>+'MATRIZ (I)'!DS107-'MATRIZ (A)'!DS107</f>
        <v>-7.6921881949045592E-6</v>
      </c>
      <c r="DT107" s="35">
        <f>+'MATRIZ (I)'!DT107-'MATRIZ (A)'!DT107</f>
        <v>-3.8866442865979884E-6</v>
      </c>
      <c r="DU107" s="35">
        <f>+'MATRIZ (I)'!DU107-'MATRIZ (A)'!DU107</f>
        <v>-1.587847004857624E-5</v>
      </c>
      <c r="DV107" s="35">
        <f>+'MATRIZ (I)'!DV107-'MATRIZ (A)'!DV107</f>
        <v>-4.1122956106492266E-6</v>
      </c>
      <c r="DW107" s="35">
        <f>+'MATRIZ (I)'!DW107-'MATRIZ (A)'!DW107</f>
        <v>-2.6468905653396767E-6</v>
      </c>
      <c r="DX107" s="35">
        <f>+'MATRIZ (I)'!DX107-'MATRIZ (A)'!DX107</f>
        <v>-1.0285256917844237E-5</v>
      </c>
      <c r="DY107" s="35">
        <f>+'MATRIZ (I)'!DY107-'MATRIZ (A)'!DY107</f>
        <v>-7.3143275545940507E-6</v>
      </c>
      <c r="DZ107" s="35">
        <f>+'MATRIZ (I)'!DZ107-'MATRIZ (A)'!DZ107</f>
        <v>-6.3835892026127171E-6</v>
      </c>
      <c r="EA107" s="35">
        <f>+'MATRIZ (I)'!EA107-'MATRIZ (A)'!EA107</f>
        <v>-1.5451044066196413E-5</v>
      </c>
      <c r="EB107" s="35">
        <f>+'MATRIZ (I)'!EB107-'MATRIZ (A)'!EB107</f>
        <v>-4.4689052013931985E-5</v>
      </c>
      <c r="EC107" s="35">
        <f>+'MATRIZ (I)'!EC107-'MATRIZ (A)'!EC107</f>
        <v>-2.0617264669480284E-5</v>
      </c>
      <c r="ED107" s="35">
        <f>+'MATRIZ (I)'!ED107-'MATRIZ (A)'!ED107</f>
        <v>-1.5416043279514351E-5</v>
      </c>
      <c r="EE107" s="35">
        <f>+'MATRIZ (I)'!EE107-'MATRIZ (A)'!EE107</f>
        <v>-5.9133019284089043E-6</v>
      </c>
      <c r="EF107" s="35">
        <f>+'MATRIZ (I)'!EF107-'MATRIZ (A)'!EF107</f>
        <v>-3.3734507699040672E-5</v>
      </c>
      <c r="EG107" s="35">
        <f>+'MATRIZ (I)'!EG107-'MATRIZ (A)'!EG107</f>
        <v>-1.3306906679227183E-5</v>
      </c>
      <c r="EH107" s="35">
        <f>+'MATRIZ (I)'!EH107-'MATRIZ (A)'!EH107</f>
        <v>0</v>
      </c>
    </row>
    <row r="108" spans="1:138" s="7" customFormat="1" ht="21.95" customHeight="1" thickBot="1" x14ac:dyDescent="0.25">
      <c r="A108" s="12" t="s">
        <v>279</v>
      </c>
      <c r="B108" s="12" t="s">
        <v>280</v>
      </c>
      <c r="C108" s="35">
        <f>+'MATRIZ (I)'!C108-'MATRIZ (A)'!C108</f>
        <v>-2.8948624865208467E-5</v>
      </c>
      <c r="D108" s="35">
        <f>+'MATRIZ (I)'!D108-'MATRIZ (A)'!D108</f>
        <v>-1.6451195430375562E-5</v>
      </c>
      <c r="E108" s="35">
        <f>+'MATRIZ (I)'!E108-'MATRIZ (A)'!E108</f>
        <v>-2.2947837041093844E-6</v>
      </c>
      <c r="F108" s="35">
        <f>+'MATRIZ (I)'!F108-'MATRIZ (A)'!F108</f>
        <v>-8.4895189754445087E-5</v>
      </c>
      <c r="G108" s="35">
        <f>+'MATRIZ (I)'!G108-'MATRIZ (A)'!G108</f>
        <v>-7.8354613589646325E-5</v>
      </c>
      <c r="H108" s="35">
        <f>+'MATRIZ (I)'!H108-'MATRIZ (A)'!H108</f>
        <v>-7.361094752633869E-5</v>
      </c>
      <c r="I108" s="35">
        <f>+'MATRIZ (I)'!I108-'MATRIZ (A)'!I108</f>
        <v>-1.1463428498960812E-5</v>
      </c>
      <c r="J108" s="35">
        <f>+'MATRIZ (I)'!J108-'MATRIZ (A)'!J108</f>
        <v>-3.1164665592145816E-4</v>
      </c>
      <c r="K108" s="35">
        <f>+'MATRIZ (I)'!K108-'MATRIZ (A)'!K108</f>
        <v>-1.2511702409998198E-5</v>
      </c>
      <c r="L108" s="35">
        <f>+'MATRIZ (I)'!L108-'MATRIZ (A)'!L108</f>
        <v>-1.1304846198028423E-4</v>
      </c>
      <c r="M108" s="35">
        <f>+'MATRIZ (I)'!M108-'MATRIZ (A)'!M108</f>
        <v>-4.2980254540307062E-6</v>
      </c>
      <c r="N108" s="35">
        <f>+'MATRIZ (I)'!N108-'MATRIZ (A)'!N108</f>
        <v>-2.116514909562667E-4</v>
      </c>
      <c r="O108" s="35">
        <f>+'MATRIZ (I)'!O108-'MATRIZ (A)'!O108</f>
        <v>-1.4825088347762312E-4</v>
      </c>
      <c r="P108" s="35">
        <f>+'MATRIZ (I)'!P108-'MATRIZ (A)'!P108</f>
        <v>-2.665169751378119E-2</v>
      </c>
      <c r="Q108" s="35">
        <f>+'MATRIZ (I)'!Q108-'MATRIZ (A)'!Q108</f>
        <v>-2.3915093032279218E-4</v>
      </c>
      <c r="R108" s="35">
        <f>+'MATRIZ (I)'!R108-'MATRIZ (A)'!R108</f>
        <v>-4.4329711466179481E-4</v>
      </c>
      <c r="S108" s="35">
        <f>+'MATRIZ (I)'!S108-'MATRIZ (A)'!S108</f>
        <v>-3.2454759502557499E-4</v>
      </c>
      <c r="T108" s="35">
        <f>+'MATRIZ (I)'!T108-'MATRIZ (A)'!T108</f>
        <v>-6.5026068560209493E-6</v>
      </c>
      <c r="U108" s="35">
        <f>+'MATRIZ (I)'!U108-'MATRIZ (A)'!U108</f>
        <v>-2.0888091952280492E-4</v>
      </c>
      <c r="V108" s="35">
        <f>+'MATRIZ (I)'!V108-'MATRIZ (A)'!V108</f>
        <v>-1.2070240517531688E-4</v>
      </c>
      <c r="W108" s="35">
        <f>+'MATRIZ (I)'!W108-'MATRIZ (A)'!W108</f>
        <v>-5.5655503948002832E-4</v>
      </c>
      <c r="X108" s="35">
        <f>+'MATRIZ (I)'!X108-'MATRIZ (A)'!X108</f>
        <v>-8.3865350773949882E-5</v>
      </c>
      <c r="Y108" s="35">
        <f>+'MATRIZ (I)'!Y108-'MATRIZ (A)'!Y108</f>
        <v>-1.5132821009492958E-5</v>
      </c>
      <c r="Z108" s="35">
        <f>+'MATRIZ (I)'!Z108-'MATRIZ (A)'!Z108</f>
        <v>-2.5803996122467142E-4</v>
      </c>
      <c r="AA108" s="35">
        <f>+'MATRIZ (I)'!AA108-'MATRIZ (A)'!AA108</f>
        <v>-1.3229989064836061E-5</v>
      </c>
      <c r="AB108" s="35">
        <f>+'MATRIZ (I)'!AB108-'MATRIZ (A)'!AB108</f>
        <v>-6.2609474676063727E-4</v>
      </c>
      <c r="AC108" s="35">
        <f>+'MATRIZ (I)'!AC108-'MATRIZ (A)'!AC108</f>
        <v>-8.5807526981428249E-4</v>
      </c>
      <c r="AD108" s="35">
        <f>+'MATRIZ (I)'!AD108-'MATRIZ (A)'!AD108</f>
        <v>-7.9100664434946248E-4</v>
      </c>
      <c r="AE108" s="35">
        <f>+'MATRIZ (I)'!AE108-'MATRIZ (A)'!AE108</f>
        <v>-6.1643917743279462E-5</v>
      </c>
      <c r="AF108" s="35">
        <f>+'MATRIZ (I)'!AF108-'MATRIZ (A)'!AF108</f>
        <v>-6.9790187650020587E-4</v>
      </c>
      <c r="AG108" s="35">
        <f>+'MATRIZ (I)'!AG108-'MATRIZ (A)'!AG108</f>
        <v>-2.5912515234040572E-3</v>
      </c>
      <c r="AH108" s="35">
        <f>+'MATRIZ (I)'!AH108-'MATRIZ (A)'!AH108</f>
        <v>-8.7613900424327593E-4</v>
      </c>
      <c r="AI108" s="35">
        <f>+'MATRIZ (I)'!AI108-'MATRIZ (A)'!AI108</f>
        <v>-2.7058850165417896E-4</v>
      </c>
      <c r="AJ108" s="35">
        <f>+'MATRIZ (I)'!AJ108-'MATRIZ (A)'!AJ108</f>
        <v>-2.2097046786433036E-4</v>
      </c>
      <c r="AK108" s="35">
        <f>+'MATRIZ (I)'!AK108-'MATRIZ (A)'!AK108</f>
        <v>-3.0366979944747931E-4</v>
      </c>
      <c r="AL108" s="35">
        <f>+'MATRIZ (I)'!AL108-'MATRIZ (A)'!AL108</f>
        <v>-5.1219548547405095E-4</v>
      </c>
      <c r="AM108" s="35">
        <f>+'MATRIZ (I)'!AM108-'MATRIZ (A)'!AM108</f>
        <v>-1.1792376947853671E-3</v>
      </c>
      <c r="AN108" s="35">
        <f>+'MATRIZ (I)'!AN108-'MATRIZ (A)'!AN108</f>
        <v>-4.4201237545523253E-4</v>
      </c>
      <c r="AO108" s="35">
        <f>+'MATRIZ (I)'!AO108-'MATRIZ (A)'!AO108</f>
        <v>-5.1325594726095219E-3</v>
      </c>
      <c r="AP108" s="35">
        <f>+'MATRIZ (I)'!AP108-'MATRIZ (A)'!AP108</f>
        <v>-6.0602405215085496E-4</v>
      </c>
      <c r="AQ108" s="35">
        <f>+'MATRIZ (I)'!AQ108-'MATRIZ (A)'!AQ108</f>
        <v>-6.4450257276023435E-4</v>
      </c>
      <c r="AR108" s="35">
        <f>+'MATRIZ (I)'!AR108-'MATRIZ (A)'!AR108</f>
        <v>-2.6274065657916958E-4</v>
      </c>
      <c r="AS108" s="35">
        <f>+'MATRIZ (I)'!AS108-'MATRIZ (A)'!AS108</f>
        <v>-8.446867986924031E-4</v>
      </c>
      <c r="AT108" s="35">
        <f>+'MATRIZ (I)'!AT108-'MATRIZ (A)'!AT108</f>
        <v>-6.8003518831394533E-4</v>
      </c>
      <c r="AU108" s="35">
        <f>+'MATRIZ (I)'!AU108-'MATRIZ (A)'!AU108</f>
        <v>-1.2301450696506933E-4</v>
      </c>
      <c r="AV108" s="35">
        <f>+'MATRIZ (I)'!AV108-'MATRIZ (A)'!AV108</f>
        <v>-7.6278336907789959E-4</v>
      </c>
      <c r="AW108" s="35">
        <f>+'MATRIZ (I)'!AW108-'MATRIZ (A)'!AW108</f>
        <v>-1.3255123993086116E-3</v>
      </c>
      <c r="AX108" s="35">
        <f>+'MATRIZ (I)'!AX108-'MATRIZ (A)'!AX108</f>
        <v>-5.0171764472321887E-4</v>
      </c>
      <c r="AY108" s="35">
        <f>+'MATRIZ (I)'!AY108-'MATRIZ (A)'!AY108</f>
        <v>-4.9274816496073777E-4</v>
      </c>
      <c r="AZ108" s="35">
        <f>+'MATRIZ (I)'!AZ108-'MATRIZ (A)'!AZ108</f>
        <v>-6.1243113527476327E-4</v>
      </c>
      <c r="BA108" s="35">
        <f>+'MATRIZ (I)'!BA108-'MATRIZ (A)'!BA108</f>
        <v>-2.4612613225889155E-4</v>
      </c>
      <c r="BB108" s="35">
        <f>+'MATRIZ (I)'!BB108-'MATRIZ (A)'!BB108</f>
        <v>-1.8556880274745526E-4</v>
      </c>
      <c r="BC108" s="35">
        <f>+'MATRIZ (I)'!BC108-'MATRIZ (A)'!BC108</f>
        <v>-2.7128984131531811E-4</v>
      </c>
      <c r="BD108" s="35">
        <f>+'MATRIZ (I)'!BD108-'MATRIZ (A)'!BD108</f>
        <v>-7.2383090114353521E-5</v>
      </c>
      <c r="BE108" s="35">
        <f>+'MATRIZ (I)'!BE108-'MATRIZ (A)'!BE108</f>
        <v>-4.945642551942948E-4</v>
      </c>
      <c r="BF108" s="35">
        <f>+'MATRIZ (I)'!BF108-'MATRIZ (A)'!BF108</f>
        <v>-4.4630129787736153E-4</v>
      </c>
      <c r="BG108" s="35">
        <f>+'MATRIZ (I)'!BG108-'MATRIZ (A)'!BG108</f>
        <v>-4.7625387723952098E-4</v>
      </c>
      <c r="BH108" s="35">
        <f>+'MATRIZ (I)'!BH108-'MATRIZ (A)'!BH108</f>
        <v>-7.2889416740368413E-4</v>
      </c>
      <c r="BI108" s="35">
        <f>+'MATRIZ (I)'!BI108-'MATRIZ (A)'!BI108</f>
        <v>0</v>
      </c>
      <c r="BJ108" s="35">
        <f>+'MATRIZ (I)'!BJ108-'MATRIZ (A)'!BJ108</f>
        <v>-5.5550403582411588E-4</v>
      </c>
      <c r="BK108" s="35">
        <f>+'MATRIZ (I)'!BK108-'MATRIZ (A)'!BK108</f>
        <v>-2.1830978291420257E-4</v>
      </c>
      <c r="BL108" s="35">
        <f>+'MATRIZ (I)'!BL108-'MATRIZ (A)'!BL108</f>
        <v>-2.7974297323614427E-4</v>
      </c>
      <c r="BM108" s="35">
        <f>+'MATRIZ (I)'!BM108-'MATRIZ (A)'!BM108</f>
        <v>-1.2462324688991344E-4</v>
      </c>
      <c r="BN108" s="35">
        <f>+'MATRIZ (I)'!BN108-'MATRIZ (A)'!BN108</f>
        <v>-8.4471749857879016E-4</v>
      </c>
      <c r="BO108" s="35">
        <f>+'MATRIZ (I)'!BO108-'MATRIZ (A)'!BO108</f>
        <v>-9.5883769125121098E-5</v>
      </c>
      <c r="BP108" s="35">
        <f>+'MATRIZ (I)'!BP108-'MATRIZ (A)'!BP108</f>
        <v>-7.8136253511608249E-4</v>
      </c>
      <c r="BQ108" s="35">
        <f>+'MATRIZ (I)'!BQ108-'MATRIZ (A)'!BQ108</f>
        <v>-1.920935646269968E-4</v>
      </c>
      <c r="BR108" s="35">
        <f>+'MATRIZ (I)'!BR108-'MATRIZ (A)'!BR108</f>
        <v>-3.6581259306482221E-4</v>
      </c>
      <c r="BS108" s="35">
        <f>+'MATRIZ (I)'!BS108-'MATRIZ (A)'!BS108</f>
        <v>-3.3229362599079278E-4</v>
      </c>
      <c r="BT108" s="35">
        <f>+'MATRIZ (I)'!BT108-'MATRIZ (A)'!BT108</f>
        <v>-4.178631442118247E-4</v>
      </c>
      <c r="BU108" s="35">
        <f>+'MATRIZ (I)'!BU108-'MATRIZ (A)'!BU108</f>
        <v>-5.8005089856052192E-4</v>
      </c>
      <c r="BV108" s="35">
        <f>+'MATRIZ (I)'!BV108-'MATRIZ (A)'!BV108</f>
        <v>-5.2890299528370433E-5</v>
      </c>
      <c r="BW108" s="35">
        <f>+'MATRIZ (I)'!BW108-'MATRIZ (A)'!BW108</f>
        <v>-1.9198486903556063E-4</v>
      </c>
      <c r="BX108" s="35">
        <f>+'MATRIZ (I)'!BX108-'MATRIZ (A)'!BX108</f>
        <v>-7.1541389119987518E-5</v>
      </c>
      <c r="BY108" s="35">
        <f>+'MATRIZ (I)'!BY108-'MATRIZ (A)'!BY108</f>
        <v>-3.9204510865856148E-5</v>
      </c>
      <c r="BZ108" s="35">
        <f>+'MATRIZ (I)'!BZ108-'MATRIZ (A)'!BZ108</f>
        <v>-1.6106955736855302E-4</v>
      </c>
      <c r="CA108" s="35">
        <f>+'MATRIZ (I)'!CA108-'MATRIZ (A)'!CA108</f>
        <v>-1.69858179921591E-4</v>
      </c>
      <c r="CB108" s="35">
        <f>+'MATRIZ (I)'!CB108-'MATRIZ (A)'!CB108</f>
        <v>-5.7850546728029865E-4</v>
      </c>
      <c r="CC108" s="35">
        <f>+'MATRIZ (I)'!CC108-'MATRIZ (A)'!CC108</f>
        <v>-3.5943015441141884E-3</v>
      </c>
      <c r="CD108" s="35">
        <f>+'MATRIZ (I)'!CD108-'MATRIZ (A)'!CD108</f>
        <v>-9.8407923861907882E-6</v>
      </c>
      <c r="CE108" s="35">
        <f>+'MATRIZ (I)'!CE108-'MATRIZ (A)'!CE108</f>
        <v>-5.6090002786077326E-3</v>
      </c>
      <c r="CF108" s="35">
        <f>+'MATRIZ (I)'!CF108-'MATRIZ (A)'!CF108</f>
        <v>-1.6064109215355321E-3</v>
      </c>
      <c r="CG108" s="35">
        <f>+'MATRIZ (I)'!CG108-'MATRIZ (A)'!CG108</f>
        <v>-1.5404454427107792E-3</v>
      </c>
      <c r="CH108" s="35">
        <f>+'MATRIZ (I)'!CH108-'MATRIZ (A)'!CH108</f>
        <v>-2.5605948571439985E-4</v>
      </c>
      <c r="CI108" s="35">
        <f>+'MATRIZ (I)'!CI108-'MATRIZ (A)'!CI108</f>
        <v>-4.1705373053769421E-4</v>
      </c>
      <c r="CJ108" s="35">
        <f>+'MATRIZ (I)'!CJ108-'MATRIZ (A)'!CJ108</f>
        <v>-1.1998621927006406E-4</v>
      </c>
      <c r="CK108" s="35">
        <f>+'MATRIZ (I)'!CK108-'MATRIZ (A)'!CK108</f>
        <v>-4.6332210784321429E-4</v>
      </c>
      <c r="CL108" s="35">
        <f>+'MATRIZ (I)'!CL108-'MATRIZ (A)'!CL108</f>
        <v>-1.5611631866407937E-4</v>
      </c>
      <c r="CM108" s="35">
        <f>+'MATRIZ (I)'!CM108-'MATRIZ (A)'!CM108</f>
        <v>-9.6215623355421908E-4</v>
      </c>
      <c r="CN108" s="35">
        <f>+'MATRIZ (I)'!CN108-'MATRIZ (A)'!CN108</f>
        <v>-4.1710232439540144E-3</v>
      </c>
      <c r="CO108" s="35">
        <f>+'MATRIZ (I)'!CO108-'MATRIZ (A)'!CO108</f>
        <v>-1.968586011493475E-3</v>
      </c>
      <c r="CP108" s="35">
        <f>+'MATRIZ (I)'!CP108-'MATRIZ (A)'!CP108</f>
        <v>-0.15103631996376957</v>
      </c>
      <c r="CQ108" s="35">
        <f>+'MATRIZ (I)'!CQ108-'MATRIZ (A)'!CQ108</f>
        <v>-1.7761444092274238E-3</v>
      </c>
      <c r="CR108" s="35">
        <f>+'MATRIZ (I)'!CR108-'MATRIZ (A)'!CR108</f>
        <v>-2.589398017477677E-3</v>
      </c>
      <c r="CS108" s="35">
        <f>+'MATRIZ (I)'!CS108-'MATRIZ (A)'!CS108</f>
        <v>-2.3660554791107812E-2</v>
      </c>
      <c r="CT108" s="35">
        <f>+'MATRIZ (I)'!CT108-'MATRIZ (A)'!CT108</f>
        <v>-4.396553866185475E-3</v>
      </c>
      <c r="CU108" s="35">
        <f>+'MATRIZ (I)'!CU108-'MATRIZ (A)'!CU108</f>
        <v>0.9904713977018138</v>
      </c>
      <c r="CV108" s="35">
        <f>+'MATRIZ (I)'!CV108-'MATRIZ (A)'!CV108</f>
        <v>-5.1905192824254827E-2</v>
      </c>
      <c r="CW108" s="35">
        <f>+'MATRIZ (I)'!CW108-'MATRIZ (A)'!CW108</f>
        <v>-1.3103417687664531E-3</v>
      </c>
      <c r="CX108" s="35">
        <f>+'MATRIZ (I)'!CX108-'MATRIZ (A)'!CX108</f>
        <v>-7.9432197660893474E-4</v>
      </c>
      <c r="CY108" s="35">
        <f>+'MATRIZ (I)'!CY108-'MATRIZ (A)'!CY108</f>
        <v>-1.221136270277234E-3</v>
      </c>
      <c r="CZ108" s="35">
        <f>+'MATRIZ (I)'!CZ108-'MATRIZ (A)'!CZ108</f>
        <v>-8.7121616371185827E-4</v>
      </c>
      <c r="DA108" s="35">
        <f>+'MATRIZ (I)'!DA108-'MATRIZ (A)'!DA108</f>
        <v>-1.0161625683834689E-3</v>
      </c>
      <c r="DB108" s="35">
        <f>+'MATRIZ (I)'!DB108-'MATRIZ (A)'!DB108</f>
        <v>-5.4965511378965806E-4</v>
      </c>
      <c r="DC108" s="35">
        <f>+'MATRIZ (I)'!DC108-'MATRIZ (A)'!DC108</f>
        <v>-7.3500085142497499E-4</v>
      </c>
      <c r="DD108" s="35">
        <f>+'MATRIZ (I)'!DD108-'MATRIZ (A)'!DD108</f>
        <v>-6.1510205557688507E-4</v>
      </c>
      <c r="DE108" s="35">
        <f>+'MATRIZ (I)'!DE108-'MATRIZ (A)'!DE108</f>
        <v>-7.8490942795972449E-4</v>
      </c>
      <c r="DF108" s="35">
        <f>+'MATRIZ (I)'!DF108-'MATRIZ (A)'!DF108</f>
        <v>-1.4543917299199847E-3</v>
      </c>
      <c r="DG108" s="35">
        <f>+'MATRIZ (I)'!DG108-'MATRIZ (A)'!DG108</f>
        <v>-6.0652500209540307E-4</v>
      </c>
      <c r="DH108" s="35">
        <f>+'MATRIZ (I)'!DH108-'MATRIZ (A)'!DH108</f>
        <v>-1.4402127811627486E-3</v>
      </c>
      <c r="DI108" s="35">
        <f>+'MATRIZ (I)'!DI108-'MATRIZ (A)'!DI108</f>
        <v>-1.2603212014774324E-3</v>
      </c>
      <c r="DJ108" s="35">
        <f>+'MATRIZ (I)'!DJ108-'MATRIZ (A)'!DJ108</f>
        <v>-4.1405551249959607E-4</v>
      </c>
      <c r="DK108" s="35">
        <f>+'MATRIZ (I)'!DK108-'MATRIZ (A)'!DK108</f>
        <v>-1.0562916679131241E-3</v>
      </c>
      <c r="DL108" s="35">
        <f>+'MATRIZ (I)'!DL108-'MATRIZ (A)'!DL108</f>
        <v>-1.0981721465215173E-3</v>
      </c>
      <c r="DM108" s="35">
        <f>+'MATRIZ (I)'!DM108-'MATRIZ (A)'!DM108</f>
        <v>-1.0753642123039156E-3</v>
      </c>
      <c r="DN108" s="35">
        <f>+'MATRIZ (I)'!DN108-'MATRIZ (A)'!DN108</f>
        <v>-7.3920453230733052E-4</v>
      </c>
      <c r="DO108" s="35">
        <f>+'MATRIZ (I)'!DO108-'MATRIZ (A)'!DO108</f>
        <v>-5.6416880825838555E-4</v>
      </c>
      <c r="DP108" s="35">
        <f>+'MATRIZ (I)'!DP108-'MATRIZ (A)'!DP108</f>
        <v>-2.1701295892545937E-3</v>
      </c>
      <c r="DQ108" s="35">
        <f>+'MATRIZ (I)'!DQ108-'MATRIZ (A)'!DQ108</f>
        <v>-1.3357848831213823E-4</v>
      </c>
      <c r="DR108" s="35">
        <f>+'MATRIZ (I)'!DR108-'MATRIZ (A)'!DR108</f>
        <v>-6.6728634248148011E-2</v>
      </c>
      <c r="DS108" s="35">
        <f>+'MATRIZ (I)'!DS108-'MATRIZ (A)'!DS108</f>
        <v>-1.4042106128689408E-3</v>
      </c>
      <c r="DT108" s="35">
        <f>+'MATRIZ (I)'!DT108-'MATRIZ (A)'!DT108</f>
        <v>-3.7477349704975738E-4</v>
      </c>
      <c r="DU108" s="35">
        <f>+'MATRIZ (I)'!DU108-'MATRIZ (A)'!DU108</f>
        <v>-2.0341801634511645E-3</v>
      </c>
      <c r="DV108" s="35">
        <f>+'MATRIZ (I)'!DV108-'MATRIZ (A)'!DV108</f>
        <v>-5.2765636492441061E-4</v>
      </c>
      <c r="DW108" s="35">
        <f>+'MATRIZ (I)'!DW108-'MATRIZ (A)'!DW108</f>
        <v>-1.871749679785524E-4</v>
      </c>
      <c r="DX108" s="35">
        <f>+'MATRIZ (I)'!DX108-'MATRIZ (A)'!DX108</f>
        <v>-1.3566142845925291E-4</v>
      </c>
      <c r="DY108" s="35">
        <f>+'MATRIZ (I)'!DY108-'MATRIZ (A)'!DY108</f>
        <v>-2.8636693799708027E-4</v>
      </c>
      <c r="DZ108" s="35">
        <f>+'MATRIZ (I)'!DZ108-'MATRIZ (A)'!DZ108</f>
        <v>-1.1693566879424516E-3</v>
      </c>
      <c r="EA108" s="35">
        <f>+'MATRIZ (I)'!EA108-'MATRIZ (A)'!EA108</f>
        <v>-6.2429203574078807E-4</v>
      </c>
      <c r="EB108" s="35">
        <f>+'MATRIZ (I)'!EB108-'MATRIZ (A)'!EB108</f>
        <v>-4.8312046093234987E-4</v>
      </c>
      <c r="EC108" s="35">
        <f>+'MATRIZ (I)'!EC108-'MATRIZ (A)'!EC108</f>
        <v>-1.3954685161902995E-3</v>
      </c>
      <c r="ED108" s="35">
        <f>+'MATRIZ (I)'!ED108-'MATRIZ (A)'!ED108</f>
        <v>-1.3786884793483359E-3</v>
      </c>
      <c r="EE108" s="35">
        <f>+'MATRIZ (I)'!EE108-'MATRIZ (A)'!EE108</f>
        <v>-8.1777394006755824E-4</v>
      </c>
      <c r="EF108" s="35">
        <f>+'MATRIZ (I)'!EF108-'MATRIZ (A)'!EF108</f>
        <v>-1.0792713868488899E-3</v>
      </c>
      <c r="EG108" s="35">
        <f>+'MATRIZ (I)'!EG108-'MATRIZ (A)'!EG108</f>
        <v>-3.0504132329579009E-3</v>
      </c>
      <c r="EH108" s="35">
        <f>+'MATRIZ (I)'!EH108-'MATRIZ (A)'!EH108</f>
        <v>0</v>
      </c>
    </row>
    <row r="109" spans="1:138" s="7" customFormat="1" ht="21.95" customHeight="1" thickBot="1" x14ac:dyDescent="0.25">
      <c r="A109" s="12" t="s">
        <v>281</v>
      </c>
      <c r="B109" s="12" t="s">
        <v>282</v>
      </c>
      <c r="C109" s="35">
        <f>+'MATRIZ (I)'!C109-'MATRIZ (A)'!C109</f>
        <v>-1.9940938358172576E-3</v>
      </c>
      <c r="D109" s="35">
        <f>+'MATRIZ (I)'!D109-'MATRIZ (A)'!D109</f>
        <v>-4.7740281025902332E-4</v>
      </c>
      <c r="E109" s="35">
        <f>+'MATRIZ (I)'!E109-'MATRIZ (A)'!E109</f>
        <v>-9.8110124224592304E-5</v>
      </c>
      <c r="F109" s="35">
        <f>+'MATRIZ (I)'!F109-'MATRIZ (A)'!F109</f>
        <v>-1.8576300690476873E-4</v>
      </c>
      <c r="G109" s="35">
        <f>+'MATRIZ (I)'!G109-'MATRIZ (A)'!G109</f>
        <v>-2.444057304215941E-3</v>
      </c>
      <c r="H109" s="35">
        <f>+'MATRIZ (I)'!H109-'MATRIZ (A)'!H109</f>
        <v>-1.3735099193526093E-4</v>
      </c>
      <c r="I109" s="35">
        <f>+'MATRIZ (I)'!I109-'MATRIZ (A)'!I109</f>
        <v>-7.2254753369412289E-6</v>
      </c>
      <c r="J109" s="35">
        <f>+'MATRIZ (I)'!J109-'MATRIZ (A)'!J109</f>
        <v>-3.3134416291779947E-2</v>
      </c>
      <c r="K109" s="35">
        <f>+'MATRIZ (I)'!K109-'MATRIZ (A)'!K109</f>
        <v>-3.5677412602188073E-4</v>
      </c>
      <c r="L109" s="35">
        <f>+'MATRIZ (I)'!L109-'MATRIZ (A)'!L109</f>
        <v>-3.6344723910723887E-4</v>
      </c>
      <c r="M109" s="35">
        <f>+'MATRIZ (I)'!M109-'MATRIZ (A)'!M109</f>
        <v>-4.7112078847764518E-5</v>
      </c>
      <c r="N109" s="35">
        <f>+'MATRIZ (I)'!N109-'MATRIZ (A)'!N109</f>
        <v>-1.6561909015959685E-2</v>
      </c>
      <c r="O109" s="35">
        <f>+'MATRIZ (I)'!O109-'MATRIZ (A)'!O109</f>
        <v>-7.4580856751501751E-3</v>
      </c>
      <c r="P109" s="35">
        <f>+'MATRIZ (I)'!P109-'MATRIZ (A)'!P109</f>
        <v>-2.9672967043090515E-3</v>
      </c>
      <c r="Q109" s="35">
        <f>+'MATRIZ (I)'!Q109-'MATRIZ (A)'!Q109</f>
        <v>-2.7605143917611838E-3</v>
      </c>
      <c r="R109" s="35">
        <f>+'MATRIZ (I)'!R109-'MATRIZ (A)'!R109</f>
        <v>-3.8376157392527388E-4</v>
      </c>
      <c r="S109" s="35">
        <f>+'MATRIZ (I)'!S109-'MATRIZ (A)'!S109</f>
        <v>-1.0713228433906275E-3</v>
      </c>
      <c r="T109" s="35">
        <f>+'MATRIZ (I)'!T109-'MATRIZ (A)'!T109</f>
        <v>-8.634430834415045E-5</v>
      </c>
      <c r="U109" s="35">
        <f>+'MATRIZ (I)'!U109-'MATRIZ (A)'!U109</f>
        <v>-1.6593566989356323E-2</v>
      </c>
      <c r="V109" s="35">
        <f>+'MATRIZ (I)'!V109-'MATRIZ (A)'!V109</f>
        <v>-9.1680734863322486E-5</v>
      </c>
      <c r="W109" s="35">
        <f>+'MATRIZ (I)'!W109-'MATRIZ (A)'!W109</f>
        <v>-2.3274851603113473E-3</v>
      </c>
      <c r="X109" s="35">
        <f>+'MATRIZ (I)'!X109-'MATRIZ (A)'!X109</f>
        <v>-1.44375516232782E-4</v>
      </c>
      <c r="Y109" s="35">
        <f>+'MATRIZ (I)'!Y109-'MATRIZ (A)'!Y109</f>
        <v>-1.580050157701099E-4</v>
      </c>
      <c r="Z109" s="35">
        <f>+'MATRIZ (I)'!Z109-'MATRIZ (A)'!Z109</f>
        <v>-5.9507669603403566E-5</v>
      </c>
      <c r="AA109" s="35">
        <f>+'MATRIZ (I)'!AA109-'MATRIZ (A)'!AA109</f>
        <v>-4.8622528984453933E-4</v>
      </c>
      <c r="AB109" s="35">
        <f>+'MATRIZ (I)'!AB109-'MATRIZ (A)'!AB109</f>
        <v>-7.4036575217184672E-4</v>
      </c>
      <c r="AC109" s="35">
        <f>+'MATRIZ (I)'!AC109-'MATRIZ (A)'!AC109</f>
        <v>-2.7230724661235525E-3</v>
      </c>
      <c r="AD109" s="35">
        <f>+'MATRIZ (I)'!AD109-'MATRIZ (A)'!AD109</f>
        <v>-1.2988520822525219E-3</v>
      </c>
      <c r="AE109" s="35">
        <f>+'MATRIZ (I)'!AE109-'MATRIZ (A)'!AE109</f>
        <v>-5.3236232258950305E-4</v>
      </c>
      <c r="AF109" s="35">
        <f>+'MATRIZ (I)'!AF109-'MATRIZ (A)'!AF109</f>
        <v>-3.7269242918356068E-3</v>
      </c>
      <c r="AG109" s="35">
        <f>+'MATRIZ (I)'!AG109-'MATRIZ (A)'!AG109</f>
        <v>-2.2779396358226796E-2</v>
      </c>
      <c r="AH109" s="35">
        <f>+'MATRIZ (I)'!AH109-'MATRIZ (A)'!AH109</f>
        <v>-1.9677907623433913E-4</v>
      </c>
      <c r="AI109" s="35">
        <f>+'MATRIZ (I)'!AI109-'MATRIZ (A)'!AI109</f>
        <v>-9.8470600052851507E-4</v>
      </c>
      <c r="AJ109" s="35">
        <f>+'MATRIZ (I)'!AJ109-'MATRIZ (A)'!AJ109</f>
        <v>-1.1907710983193624E-3</v>
      </c>
      <c r="AK109" s="35">
        <f>+'MATRIZ (I)'!AK109-'MATRIZ (A)'!AK109</f>
        <v>-7.699419494105653E-3</v>
      </c>
      <c r="AL109" s="35">
        <f>+'MATRIZ (I)'!AL109-'MATRIZ (A)'!AL109</f>
        <v>-6.6378518240287499E-3</v>
      </c>
      <c r="AM109" s="35">
        <f>+'MATRIZ (I)'!AM109-'MATRIZ (A)'!AM109</f>
        <v>-5.9291424078346353E-4</v>
      </c>
      <c r="AN109" s="35">
        <f>+'MATRIZ (I)'!AN109-'MATRIZ (A)'!AN109</f>
        <v>-1.3407613024227388E-3</v>
      </c>
      <c r="AO109" s="35">
        <f>+'MATRIZ (I)'!AO109-'MATRIZ (A)'!AO109</f>
        <v>-8.0536527618484414E-4</v>
      </c>
      <c r="AP109" s="35">
        <f>+'MATRIZ (I)'!AP109-'MATRIZ (A)'!AP109</f>
        <v>-5.4718511587065182E-3</v>
      </c>
      <c r="AQ109" s="35">
        <f>+'MATRIZ (I)'!AQ109-'MATRIZ (A)'!AQ109</f>
        <v>-2.62204015225287E-3</v>
      </c>
      <c r="AR109" s="35">
        <f>+'MATRIZ (I)'!AR109-'MATRIZ (A)'!AR109</f>
        <v>-5.5404895572482857E-3</v>
      </c>
      <c r="AS109" s="35">
        <f>+'MATRIZ (I)'!AS109-'MATRIZ (A)'!AS109</f>
        <v>-3.5859069349116882E-3</v>
      </c>
      <c r="AT109" s="35">
        <f>+'MATRIZ (I)'!AT109-'MATRIZ (A)'!AT109</f>
        <v>-3.1626613052888686E-3</v>
      </c>
      <c r="AU109" s="35">
        <f>+'MATRIZ (I)'!AU109-'MATRIZ (A)'!AU109</f>
        <v>-8.3020648506560032E-4</v>
      </c>
      <c r="AV109" s="35">
        <f>+'MATRIZ (I)'!AV109-'MATRIZ (A)'!AV109</f>
        <v>-5.7529245567745034E-4</v>
      </c>
      <c r="AW109" s="35">
        <f>+'MATRIZ (I)'!AW109-'MATRIZ (A)'!AW109</f>
        <v>-5.7119875269403333E-3</v>
      </c>
      <c r="AX109" s="35">
        <f>+'MATRIZ (I)'!AX109-'MATRIZ (A)'!AX109</f>
        <v>-2.7333803628175994E-3</v>
      </c>
      <c r="AY109" s="35">
        <f>+'MATRIZ (I)'!AY109-'MATRIZ (A)'!AY109</f>
        <v>-9.9114674940822432E-4</v>
      </c>
      <c r="AZ109" s="35">
        <f>+'MATRIZ (I)'!AZ109-'MATRIZ (A)'!AZ109</f>
        <v>-9.5451039980408361E-4</v>
      </c>
      <c r="BA109" s="35">
        <f>+'MATRIZ (I)'!BA109-'MATRIZ (A)'!BA109</f>
        <v>-2.9052909274770982E-3</v>
      </c>
      <c r="BB109" s="35">
        <f>+'MATRIZ (I)'!BB109-'MATRIZ (A)'!BB109</f>
        <v>-5.2742534713453781E-3</v>
      </c>
      <c r="BC109" s="35">
        <f>+'MATRIZ (I)'!BC109-'MATRIZ (A)'!BC109</f>
        <v>-1.8058577277260946E-2</v>
      </c>
      <c r="BD109" s="35">
        <f>+'MATRIZ (I)'!BD109-'MATRIZ (A)'!BD109</f>
        <v>-5.9043957139223095E-4</v>
      </c>
      <c r="BE109" s="35">
        <f>+'MATRIZ (I)'!BE109-'MATRIZ (A)'!BE109</f>
        <v>-1.2033007253985538E-3</v>
      </c>
      <c r="BF109" s="35">
        <f>+'MATRIZ (I)'!BF109-'MATRIZ (A)'!BF109</f>
        <v>-3.1663584819937815E-3</v>
      </c>
      <c r="BG109" s="35">
        <f>+'MATRIZ (I)'!BG109-'MATRIZ (A)'!BG109</f>
        <v>-2.4949123261806118E-3</v>
      </c>
      <c r="BH109" s="35">
        <f>+'MATRIZ (I)'!BH109-'MATRIZ (A)'!BH109</f>
        <v>-2.7182800726959239E-3</v>
      </c>
      <c r="BI109" s="35">
        <f>+'MATRIZ (I)'!BI109-'MATRIZ (A)'!BI109</f>
        <v>0</v>
      </c>
      <c r="BJ109" s="35">
        <f>+'MATRIZ (I)'!BJ109-'MATRIZ (A)'!BJ109</f>
        <v>-1.914603662317051E-3</v>
      </c>
      <c r="BK109" s="35">
        <f>+'MATRIZ (I)'!BK109-'MATRIZ (A)'!BK109</f>
        <v>-5.8407484181346343E-3</v>
      </c>
      <c r="BL109" s="35">
        <f>+'MATRIZ (I)'!BL109-'MATRIZ (A)'!BL109</f>
        <v>-5.1471202221638349E-3</v>
      </c>
      <c r="BM109" s="35">
        <f>+'MATRIZ (I)'!BM109-'MATRIZ (A)'!BM109</f>
        <v>-1.9847896742777589E-3</v>
      </c>
      <c r="BN109" s="35">
        <f>+'MATRIZ (I)'!BN109-'MATRIZ (A)'!BN109</f>
        <v>-7.0466535963850671E-3</v>
      </c>
      <c r="BO109" s="35">
        <f>+'MATRIZ (I)'!BO109-'MATRIZ (A)'!BO109</f>
        <v>-3.7253530187416513E-3</v>
      </c>
      <c r="BP109" s="35">
        <f>+'MATRIZ (I)'!BP109-'MATRIZ (A)'!BP109</f>
        <v>-4.1891468815316761E-3</v>
      </c>
      <c r="BQ109" s="35">
        <f>+'MATRIZ (I)'!BQ109-'MATRIZ (A)'!BQ109</f>
        <v>-2.1979821082968531E-3</v>
      </c>
      <c r="BR109" s="35">
        <f>+'MATRIZ (I)'!BR109-'MATRIZ (A)'!BR109</f>
        <v>-3.331970831672474E-3</v>
      </c>
      <c r="BS109" s="35">
        <f>+'MATRIZ (I)'!BS109-'MATRIZ (A)'!BS109</f>
        <v>-9.5037753480664462E-3</v>
      </c>
      <c r="BT109" s="35">
        <f>+'MATRIZ (I)'!BT109-'MATRIZ (A)'!BT109</f>
        <v>-2.0517597771997176E-3</v>
      </c>
      <c r="BU109" s="35">
        <f>+'MATRIZ (I)'!BU109-'MATRIZ (A)'!BU109</f>
        <v>-2.8708718892851469E-3</v>
      </c>
      <c r="BV109" s="35">
        <f>+'MATRIZ (I)'!BV109-'MATRIZ (A)'!BV109</f>
        <v>-9.1985112252779093E-4</v>
      </c>
      <c r="BW109" s="35">
        <f>+'MATRIZ (I)'!BW109-'MATRIZ (A)'!BW109</f>
        <v>-6.746391255766938E-3</v>
      </c>
      <c r="BX109" s="35">
        <f>+'MATRIZ (I)'!BX109-'MATRIZ (A)'!BX109</f>
        <v>-2.9734336198097041E-4</v>
      </c>
      <c r="BY109" s="35">
        <f>+'MATRIZ (I)'!BY109-'MATRIZ (A)'!BY109</f>
        <v>-4.5749064742027466E-3</v>
      </c>
      <c r="BZ109" s="35">
        <f>+'MATRIZ (I)'!BZ109-'MATRIZ (A)'!BZ109</f>
        <v>-7.021915808465215E-3</v>
      </c>
      <c r="CA109" s="35">
        <f>+'MATRIZ (I)'!CA109-'MATRIZ (A)'!CA109</f>
        <v>-1.8455311727985573E-2</v>
      </c>
      <c r="CB109" s="35">
        <f>+'MATRIZ (I)'!CB109-'MATRIZ (A)'!CB109</f>
        <v>-3.9030680578401919E-4</v>
      </c>
      <c r="CC109" s="35">
        <f>+'MATRIZ (I)'!CC109-'MATRIZ (A)'!CC109</f>
        <v>-1.7370722542120121E-2</v>
      </c>
      <c r="CD109" s="35">
        <f>+'MATRIZ (I)'!CD109-'MATRIZ (A)'!CD109</f>
        <v>-9.7101933580939215E-3</v>
      </c>
      <c r="CE109" s="35">
        <f>+'MATRIZ (I)'!CE109-'MATRIZ (A)'!CE109</f>
        <v>-1.2191275493656945E-2</v>
      </c>
      <c r="CF109" s="35">
        <f>+'MATRIZ (I)'!CF109-'MATRIZ (A)'!CF109</f>
        <v>-1.6562314060016466E-2</v>
      </c>
      <c r="CG109" s="35">
        <f>+'MATRIZ (I)'!CG109-'MATRIZ (A)'!CG109</f>
        <v>-1.1686968235165449E-4</v>
      </c>
      <c r="CH109" s="35">
        <f>+'MATRIZ (I)'!CH109-'MATRIZ (A)'!CH109</f>
        <v>-8.5912991058220706E-5</v>
      </c>
      <c r="CI109" s="35">
        <f>+'MATRIZ (I)'!CI109-'MATRIZ (A)'!CI109</f>
        <v>-6.5827933757079261E-4</v>
      </c>
      <c r="CJ109" s="35">
        <f>+'MATRIZ (I)'!CJ109-'MATRIZ (A)'!CJ109</f>
        <v>-3.5433283342721836E-4</v>
      </c>
      <c r="CK109" s="35">
        <f>+'MATRIZ (I)'!CK109-'MATRIZ (A)'!CK109</f>
        <v>-9.5779802313132725E-5</v>
      </c>
      <c r="CL109" s="35">
        <f>+'MATRIZ (I)'!CL109-'MATRIZ (A)'!CL109</f>
        <v>-9.3565270336177044E-4</v>
      </c>
      <c r="CM109" s="35">
        <f>+'MATRIZ (I)'!CM109-'MATRIZ (A)'!CM109</f>
        <v>-5.0682716530501019E-3</v>
      </c>
      <c r="CN109" s="35">
        <f>+'MATRIZ (I)'!CN109-'MATRIZ (A)'!CN109</f>
        <v>-6.5628556242011346E-3</v>
      </c>
      <c r="CO109" s="35">
        <f>+'MATRIZ (I)'!CO109-'MATRIZ (A)'!CO109</f>
        <v>-1.7078105154916259E-3</v>
      </c>
      <c r="CP109" s="35">
        <f>+'MATRIZ (I)'!CP109-'MATRIZ (A)'!CP109</f>
        <v>-7.2030520771334259E-4</v>
      </c>
      <c r="CQ109" s="35">
        <f>+'MATRIZ (I)'!CQ109-'MATRIZ (A)'!CQ109</f>
        <v>-5.1123186657364131E-4</v>
      </c>
      <c r="CR109" s="35">
        <f>+'MATRIZ (I)'!CR109-'MATRIZ (A)'!CR109</f>
        <v>-5.2891722667934506E-6</v>
      </c>
      <c r="CS109" s="35">
        <f>+'MATRIZ (I)'!CS109-'MATRIZ (A)'!CS109</f>
        <v>-2.4147766457361931E-2</v>
      </c>
      <c r="CT109" s="35">
        <f>+'MATRIZ (I)'!CT109-'MATRIZ (A)'!CT109</f>
        <v>-1.3481765125048046E-2</v>
      </c>
      <c r="CU109" s="35">
        <f>+'MATRIZ (I)'!CU109-'MATRIZ (A)'!CU109</f>
        <v>-1.017462822821936E-2</v>
      </c>
      <c r="CV109" s="35">
        <f>+'MATRIZ (I)'!CV109-'MATRIZ (A)'!CV109</f>
        <v>0.91264273940454144</v>
      </c>
      <c r="CW109" s="35">
        <f>+'MATRIZ (I)'!CW109-'MATRIZ (A)'!CW109</f>
        <v>-5.306161063244922E-2</v>
      </c>
      <c r="CX109" s="35">
        <f>+'MATRIZ (I)'!CX109-'MATRIZ (A)'!CX109</f>
        <v>-4.1455720237030115E-4</v>
      </c>
      <c r="CY109" s="35">
        <f>+'MATRIZ (I)'!CY109-'MATRIZ (A)'!CY109</f>
        <v>-1.0108876651254696E-4</v>
      </c>
      <c r="CZ109" s="35">
        <f>+'MATRIZ (I)'!CZ109-'MATRIZ (A)'!CZ109</f>
        <v>-6.4807957588163933E-4</v>
      </c>
      <c r="DA109" s="35">
        <f>+'MATRIZ (I)'!DA109-'MATRIZ (A)'!DA109</f>
        <v>-5.8191179693403879E-4</v>
      </c>
      <c r="DB109" s="35">
        <f>+'MATRIZ (I)'!DB109-'MATRIZ (A)'!DB109</f>
        <v>-5.6364439047665283E-4</v>
      </c>
      <c r="DC109" s="35">
        <f>+'MATRIZ (I)'!DC109-'MATRIZ (A)'!DC109</f>
        <v>-1.4506623129184208E-4</v>
      </c>
      <c r="DD109" s="35">
        <f>+'MATRIZ (I)'!DD109-'MATRIZ (A)'!DD109</f>
        <v>-1.874982871433999E-4</v>
      </c>
      <c r="DE109" s="35">
        <f>+'MATRIZ (I)'!DE109-'MATRIZ (A)'!DE109</f>
        <v>-1.0131195318959287E-4</v>
      </c>
      <c r="DF109" s="35">
        <f>+'MATRIZ (I)'!DF109-'MATRIZ (A)'!DF109</f>
        <v>-1.9747659600861801E-4</v>
      </c>
      <c r="DG109" s="35">
        <f>+'MATRIZ (I)'!DG109-'MATRIZ (A)'!DG109</f>
        <v>-1.2797256816537025E-3</v>
      </c>
      <c r="DH109" s="35">
        <f>+'MATRIZ (I)'!DH109-'MATRIZ (A)'!DH109</f>
        <v>-5.060702194861798E-3</v>
      </c>
      <c r="DI109" s="35">
        <f>+'MATRIZ (I)'!DI109-'MATRIZ (A)'!DI109</f>
        <v>-5.8749125067571108E-4</v>
      </c>
      <c r="DJ109" s="35">
        <f>+'MATRIZ (I)'!DJ109-'MATRIZ (A)'!DJ109</f>
        <v>-5.4968717756646293E-3</v>
      </c>
      <c r="DK109" s="35">
        <f>+'MATRIZ (I)'!DK109-'MATRIZ (A)'!DK109</f>
        <v>-4.6319374495968106E-4</v>
      </c>
      <c r="DL109" s="35">
        <f>+'MATRIZ (I)'!DL109-'MATRIZ (A)'!DL109</f>
        <v>-3.7820014767728101E-3</v>
      </c>
      <c r="DM109" s="35">
        <f>+'MATRIZ (I)'!DM109-'MATRIZ (A)'!DM109</f>
        <v>-5.5903326254528891E-4</v>
      </c>
      <c r="DN109" s="35">
        <f>+'MATRIZ (I)'!DN109-'MATRIZ (A)'!DN109</f>
        <v>-1.2964310938164063E-3</v>
      </c>
      <c r="DO109" s="35">
        <f>+'MATRIZ (I)'!DO109-'MATRIZ (A)'!DO109</f>
        <v>-5.113932055264059E-5</v>
      </c>
      <c r="DP109" s="35">
        <f>+'MATRIZ (I)'!DP109-'MATRIZ (A)'!DP109</f>
        <v>-2.8982511376353065E-3</v>
      </c>
      <c r="DQ109" s="35">
        <f>+'MATRIZ (I)'!DQ109-'MATRIZ (A)'!DQ109</f>
        <v>-4.8891709466881865E-7</v>
      </c>
      <c r="DR109" s="35">
        <f>+'MATRIZ (I)'!DR109-'MATRIZ (A)'!DR109</f>
        <v>-4.8080870046780669E-3</v>
      </c>
      <c r="DS109" s="35">
        <f>+'MATRIZ (I)'!DS109-'MATRIZ (A)'!DS109</f>
        <v>-3.4518033082714058E-4</v>
      </c>
      <c r="DT109" s="35">
        <f>+'MATRIZ (I)'!DT109-'MATRIZ (A)'!DT109</f>
        <v>-2.226110948447442E-4</v>
      </c>
      <c r="DU109" s="35">
        <f>+'MATRIZ (I)'!DU109-'MATRIZ (A)'!DU109</f>
        <v>-3.75968249879155E-3</v>
      </c>
      <c r="DV109" s="35">
        <f>+'MATRIZ (I)'!DV109-'MATRIZ (A)'!DV109</f>
        <v>-2.6255026690837503E-4</v>
      </c>
      <c r="DW109" s="35">
        <f>+'MATRIZ (I)'!DW109-'MATRIZ (A)'!DW109</f>
        <v>-5.8361489571566981E-5</v>
      </c>
      <c r="DX109" s="35">
        <f>+'MATRIZ (I)'!DX109-'MATRIZ (A)'!DX109</f>
        <v>-2.852677058801072E-5</v>
      </c>
      <c r="DY109" s="35">
        <f>+'MATRIZ (I)'!DY109-'MATRIZ (A)'!DY109</f>
        <v>-9.2363900926639069E-4</v>
      </c>
      <c r="DZ109" s="35">
        <f>+'MATRIZ (I)'!DZ109-'MATRIZ (A)'!DZ109</f>
        <v>-1.7956314519792073E-4</v>
      </c>
      <c r="EA109" s="35">
        <f>+'MATRIZ (I)'!EA109-'MATRIZ (A)'!EA109</f>
        <v>-1.8390875739087715E-3</v>
      </c>
      <c r="EB109" s="35">
        <f>+'MATRIZ (I)'!EB109-'MATRIZ (A)'!EB109</f>
        <v>-3.4534470104913642E-4</v>
      </c>
      <c r="EC109" s="35">
        <f>+'MATRIZ (I)'!EC109-'MATRIZ (A)'!EC109</f>
        <v>-6.2072470933016927E-3</v>
      </c>
      <c r="ED109" s="35">
        <f>+'MATRIZ (I)'!ED109-'MATRIZ (A)'!ED109</f>
        <v>-8.670506987102073E-5</v>
      </c>
      <c r="EE109" s="35">
        <f>+'MATRIZ (I)'!EE109-'MATRIZ (A)'!EE109</f>
        <v>-2.6514267549677619E-4</v>
      </c>
      <c r="EF109" s="35">
        <f>+'MATRIZ (I)'!EF109-'MATRIZ (A)'!EF109</f>
        <v>-7.2761759169717678E-4</v>
      </c>
      <c r="EG109" s="35">
        <f>+'MATRIZ (I)'!EG109-'MATRIZ (A)'!EG109</f>
        <v>-4.7192477866598215E-4</v>
      </c>
      <c r="EH109" s="35">
        <f>+'MATRIZ (I)'!EH109-'MATRIZ (A)'!EH109</f>
        <v>0</v>
      </c>
    </row>
    <row r="110" spans="1:138" s="7" customFormat="1" ht="21.95" customHeight="1" thickBot="1" x14ac:dyDescent="0.25">
      <c r="A110" s="12" t="s">
        <v>283</v>
      </c>
      <c r="B110" s="12" t="s">
        <v>284</v>
      </c>
      <c r="C110" s="35">
        <f>+'MATRIZ (I)'!C110-'MATRIZ (A)'!C110</f>
        <v>-1.2772437714926019E-4</v>
      </c>
      <c r="D110" s="35">
        <f>+'MATRIZ (I)'!D110-'MATRIZ (A)'!D110</f>
        <v>0</v>
      </c>
      <c r="E110" s="35">
        <f>+'MATRIZ (I)'!E110-'MATRIZ (A)'!E110</f>
        <v>0</v>
      </c>
      <c r="F110" s="35">
        <f>+'MATRIZ (I)'!F110-'MATRIZ (A)'!F110</f>
        <v>-3.2141812419197055E-6</v>
      </c>
      <c r="G110" s="35">
        <f>+'MATRIZ (I)'!G110-'MATRIZ (A)'!G110</f>
        <v>-1.6241334255440981E-4</v>
      </c>
      <c r="H110" s="35">
        <f>+'MATRIZ (I)'!H110-'MATRIZ (A)'!H110</f>
        <v>0</v>
      </c>
      <c r="I110" s="35">
        <f>+'MATRIZ (I)'!I110-'MATRIZ (A)'!I110</f>
        <v>0</v>
      </c>
      <c r="J110" s="35">
        <f>+'MATRIZ (I)'!J110-'MATRIZ (A)'!J110</f>
        <v>-2.2982045139815135E-3</v>
      </c>
      <c r="K110" s="35">
        <f>+'MATRIZ (I)'!K110-'MATRIZ (A)'!K110</f>
        <v>0</v>
      </c>
      <c r="L110" s="35">
        <f>+'MATRIZ (I)'!L110-'MATRIZ (A)'!L110</f>
        <v>-2.1146327932462276E-5</v>
      </c>
      <c r="M110" s="35">
        <f>+'MATRIZ (I)'!M110-'MATRIZ (A)'!M110</f>
        <v>0</v>
      </c>
      <c r="N110" s="35">
        <f>+'MATRIZ (I)'!N110-'MATRIZ (A)'!N110</f>
        <v>-1.2572333752916315E-3</v>
      </c>
      <c r="O110" s="35">
        <f>+'MATRIZ (I)'!O110-'MATRIZ (A)'!O110</f>
        <v>-2.0988767653471727E-3</v>
      </c>
      <c r="P110" s="35">
        <f>+'MATRIZ (I)'!P110-'MATRIZ (A)'!P110</f>
        <v>-1.7704083218292695E-4</v>
      </c>
      <c r="Q110" s="35">
        <f>+'MATRIZ (I)'!Q110-'MATRIZ (A)'!Q110</f>
        <v>-1.8699610461050815E-4</v>
      </c>
      <c r="R110" s="35">
        <f>+'MATRIZ (I)'!R110-'MATRIZ (A)'!R110</f>
        <v>-6.7790186796039645E-7</v>
      </c>
      <c r="S110" s="35">
        <f>+'MATRIZ (I)'!S110-'MATRIZ (A)'!S110</f>
        <v>-5.5611885822409839E-6</v>
      </c>
      <c r="T110" s="35">
        <f>+'MATRIZ (I)'!T110-'MATRIZ (A)'!T110</f>
        <v>0</v>
      </c>
      <c r="U110" s="35">
        <f>+'MATRIZ (I)'!U110-'MATRIZ (A)'!U110</f>
        <v>-1.129214226911813E-3</v>
      </c>
      <c r="V110" s="35">
        <f>+'MATRIZ (I)'!V110-'MATRIZ (A)'!V110</f>
        <v>-1.8861578188118561E-7</v>
      </c>
      <c r="W110" s="35">
        <f>+'MATRIZ (I)'!W110-'MATRIZ (A)'!W110</f>
        <v>-1.2414852872305246E-4</v>
      </c>
      <c r="X110" s="35">
        <f>+'MATRIZ (I)'!X110-'MATRIZ (A)'!X110</f>
        <v>-3.1870300283928884E-6</v>
      </c>
      <c r="Y110" s="35">
        <f>+'MATRIZ (I)'!Y110-'MATRIZ (A)'!Y110</f>
        <v>-9.8536636498443362E-10</v>
      </c>
      <c r="Z110" s="35">
        <f>+'MATRIZ (I)'!Z110-'MATRIZ (A)'!Z110</f>
        <v>-2.8059486859946267E-6</v>
      </c>
      <c r="AA110" s="35">
        <f>+'MATRIZ (I)'!AA110-'MATRIZ (A)'!AA110</f>
        <v>-3.0540569531701201E-5</v>
      </c>
      <c r="AB110" s="35">
        <f>+'MATRIZ (I)'!AB110-'MATRIZ (A)'!AB110</f>
        <v>-2.5767784650937263E-4</v>
      </c>
      <c r="AC110" s="35">
        <f>+'MATRIZ (I)'!AC110-'MATRIZ (A)'!AC110</f>
        <v>0</v>
      </c>
      <c r="AD110" s="35">
        <f>+'MATRIZ (I)'!AD110-'MATRIZ (A)'!AD110</f>
        <v>-6.6230999219879074E-5</v>
      </c>
      <c r="AE110" s="35">
        <f>+'MATRIZ (I)'!AE110-'MATRIZ (A)'!AE110</f>
        <v>-7.9577195618630886E-6</v>
      </c>
      <c r="AF110" s="35">
        <f>+'MATRIZ (I)'!AF110-'MATRIZ (A)'!AF110</f>
        <v>-5.2710617352990817E-4</v>
      </c>
      <c r="AG110" s="35">
        <f>+'MATRIZ (I)'!AG110-'MATRIZ (A)'!AG110</f>
        <v>-7.102833886621082E-5</v>
      </c>
      <c r="AH110" s="35">
        <f>+'MATRIZ (I)'!AH110-'MATRIZ (A)'!AH110</f>
        <v>-2.6930049794773516E-6</v>
      </c>
      <c r="AI110" s="35">
        <f>+'MATRIZ (I)'!AI110-'MATRIZ (A)'!AI110</f>
        <v>-1.4038143851423143E-4</v>
      </c>
      <c r="AJ110" s="35">
        <f>+'MATRIZ (I)'!AJ110-'MATRIZ (A)'!AJ110</f>
        <v>-3.5693173200690068E-4</v>
      </c>
      <c r="AK110" s="35">
        <f>+'MATRIZ (I)'!AK110-'MATRIZ (A)'!AK110</f>
        <v>-5.8929008560385746E-4</v>
      </c>
      <c r="AL110" s="35">
        <f>+'MATRIZ (I)'!AL110-'MATRIZ (A)'!AL110</f>
        <v>-1.1824690721380937E-3</v>
      </c>
      <c r="AM110" s="35">
        <f>+'MATRIZ (I)'!AM110-'MATRIZ (A)'!AM110</f>
        <v>-2.0625361257131367E-5</v>
      </c>
      <c r="AN110" s="35">
        <f>+'MATRIZ (I)'!AN110-'MATRIZ (A)'!AN110</f>
        <v>-2.6119660294145018E-4</v>
      </c>
      <c r="AO110" s="35">
        <f>+'MATRIZ (I)'!AO110-'MATRIZ (A)'!AO110</f>
        <v>-1.142961186202343E-4</v>
      </c>
      <c r="AP110" s="35">
        <f>+'MATRIZ (I)'!AP110-'MATRIZ (A)'!AP110</f>
        <v>-3.8298576003803177E-4</v>
      </c>
      <c r="AQ110" s="35">
        <f>+'MATRIZ (I)'!AQ110-'MATRIZ (A)'!AQ110</f>
        <v>-1.9535122251288818E-4</v>
      </c>
      <c r="AR110" s="35">
        <f>+'MATRIZ (I)'!AR110-'MATRIZ (A)'!AR110</f>
        <v>-9.456485888644393E-4</v>
      </c>
      <c r="AS110" s="35">
        <f>+'MATRIZ (I)'!AS110-'MATRIZ (A)'!AS110</f>
        <v>-4.8741990751058952E-4</v>
      </c>
      <c r="AT110" s="35">
        <f>+'MATRIZ (I)'!AT110-'MATRIZ (A)'!AT110</f>
        <v>-8.1299111643750709E-4</v>
      </c>
      <c r="AU110" s="35">
        <f>+'MATRIZ (I)'!AU110-'MATRIZ (A)'!AU110</f>
        <v>-1.2512886952726254E-4</v>
      </c>
      <c r="AV110" s="35">
        <f>+'MATRIZ (I)'!AV110-'MATRIZ (A)'!AV110</f>
        <v>-2.5960919062229887E-4</v>
      </c>
      <c r="AW110" s="35">
        <f>+'MATRIZ (I)'!AW110-'MATRIZ (A)'!AW110</f>
        <v>-1.0429921965732487E-3</v>
      </c>
      <c r="AX110" s="35">
        <f>+'MATRIZ (I)'!AX110-'MATRIZ (A)'!AX110</f>
        <v>-2.7868345040408279E-4</v>
      </c>
      <c r="AY110" s="35">
        <f>+'MATRIZ (I)'!AY110-'MATRIZ (A)'!AY110</f>
        <v>-3.3623141053648424E-4</v>
      </c>
      <c r="AZ110" s="35">
        <f>+'MATRIZ (I)'!AZ110-'MATRIZ (A)'!AZ110</f>
        <v>-9.7321659085268975E-4</v>
      </c>
      <c r="BA110" s="35">
        <f>+'MATRIZ (I)'!BA110-'MATRIZ (A)'!BA110</f>
        <v>-2.9753236598118029E-4</v>
      </c>
      <c r="BB110" s="35">
        <f>+'MATRIZ (I)'!BB110-'MATRIZ (A)'!BB110</f>
        <v>-6.963666971028285E-4</v>
      </c>
      <c r="BC110" s="35">
        <f>+'MATRIZ (I)'!BC110-'MATRIZ (A)'!BC110</f>
        <v>-3.6260627009378281E-4</v>
      </c>
      <c r="BD110" s="35">
        <f>+'MATRIZ (I)'!BD110-'MATRIZ (A)'!BD110</f>
        <v>-3.4141945221979729E-4</v>
      </c>
      <c r="BE110" s="35">
        <f>+'MATRIZ (I)'!BE110-'MATRIZ (A)'!BE110</f>
        <v>-8.5593246056227983E-4</v>
      </c>
      <c r="BF110" s="35">
        <f>+'MATRIZ (I)'!BF110-'MATRIZ (A)'!BF110</f>
        <v>-2.2648721452417922E-4</v>
      </c>
      <c r="BG110" s="35">
        <f>+'MATRIZ (I)'!BG110-'MATRIZ (A)'!BG110</f>
        <v>-1.910713244768868E-3</v>
      </c>
      <c r="BH110" s="35">
        <f>+'MATRIZ (I)'!BH110-'MATRIZ (A)'!BH110</f>
        <v>-1.8488380170657067E-3</v>
      </c>
      <c r="BI110" s="35">
        <f>+'MATRIZ (I)'!BI110-'MATRIZ (A)'!BI110</f>
        <v>0</v>
      </c>
      <c r="BJ110" s="35">
        <f>+'MATRIZ (I)'!BJ110-'MATRIZ (A)'!BJ110</f>
        <v>-2.1660980232613057E-4</v>
      </c>
      <c r="BK110" s="35">
        <f>+'MATRIZ (I)'!BK110-'MATRIZ (A)'!BK110</f>
        <v>-1.0527618862139513E-3</v>
      </c>
      <c r="BL110" s="35">
        <f>+'MATRIZ (I)'!BL110-'MATRIZ (A)'!BL110</f>
        <v>-6.4940735570636254E-4</v>
      </c>
      <c r="BM110" s="35">
        <f>+'MATRIZ (I)'!BM110-'MATRIZ (A)'!BM110</f>
        <v>-6.467200696471415E-4</v>
      </c>
      <c r="BN110" s="35">
        <f>+'MATRIZ (I)'!BN110-'MATRIZ (A)'!BN110</f>
        <v>-7.4825045282866595E-4</v>
      </c>
      <c r="BO110" s="35">
        <f>+'MATRIZ (I)'!BO110-'MATRIZ (A)'!BO110</f>
        <v>-5.1263702997400634E-3</v>
      </c>
      <c r="BP110" s="35">
        <f>+'MATRIZ (I)'!BP110-'MATRIZ (A)'!BP110</f>
        <v>-7.8589332314315087E-4</v>
      </c>
      <c r="BQ110" s="35">
        <f>+'MATRIZ (I)'!BQ110-'MATRIZ (A)'!BQ110</f>
        <v>-4.4103556400778605E-4</v>
      </c>
      <c r="BR110" s="35">
        <f>+'MATRIZ (I)'!BR110-'MATRIZ (A)'!BR110</f>
        <v>-4.1651838219917899E-4</v>
      </c>
      <c r="BS110" s="35">
        <f>+'MATRIZ (I)'!BS110-'MATRIZ (A)'!BS110</f>
        <v>-1.4014082762054075E-3</v>
      </c>
      <c r="BT110" s="35">
        <f>+'MATRIZ (I)'!BT110-'MATRIZ (A)'!BT110</f>
        <v>-3.1484124572430245E-4</v>
      </c>
      <c r="BU110" s="35">
        <f>+'MATRIZ (I)'!BU110-'MATRIZ (A)'!BU110</f>
        <v>-2.2719558553434307E-4</v>
      </c>
      <c r="BV110" s="35">
        <f>+'MATRIZ (I)'!BV110-'MATRIZ (A)'!BV110</f>
        <v>-2.0980881419970337E-4</v>
      </c>
      <c r="BW110" s="35">
        <f>+'MATRIZ (I)'!BW110-'MATRIZ (A)'!BW110</f>
        <v>-7.1504724315642199E-4</v>
      </c>
      <c r="BX110" s="35">
        <f>+'MATRIZ (I)'!BX110-'MATRIZ (A)'!BX110</f>
        <v>-2.912858389226712E-5</v>
      </c>
      <c r="BY110" s="35">
        <f>+'MATRIZ (I)'!BY110-'MATRIZ (A)'!BY110</f>
        <v>-3.7865297287893767E-4</v>
      </c>
      <c r="BZ110" s="35">
        <f>+'MATRIZ (I)'!BZ110-'MATRIZ (A)'!BZ110</f>
        <v>-5.1940501729012508E-4</v>
      </c>
      <c r="CA110" s="35">
        <f>+'MATRIZ (I)'!CA110-'MATRIZ (A)'!CA110</f>
        <v>-7.333120740709775E-4</v>
      </c>
      <c r="CB110" s="35">
        <f>+'MATRIZ (I)'!CB110-'MATRIZ (A)'!CB110</f>
        <v>-2.9536025731101705E-6</v>
      </c>
      <c r="CC110" s="35">
        <f>+'MATRIZ (I)'!CC110-'MATRIZ (A)'!CC110</f>
        <v>-5.3826224937479942E-4</v>
      </c>
      <c r="CD110" s="35">
        <f>+'MATRIZ (I)'!CD110-'MATRIZ (A)'!CD110</f>
        <v>-2.7610436109119546E-3</v>
      </c>
      <c r="CE110" s="35">
        <f>+'MATRIZ (I)'!CE110-'MATRIZ (A)'!CE110</f>
        <v>-8.6211050838381012E-4</v>
      </c>
      <c r="CF110" s="35">
        <f>+'MATRIZ (I)'!CF110-'MATRIZ (A)'!CF110</f>
        <v>-1.5302491040274362E-3</v>
      </c>
      <c r="CG110" s="35">
        <f>+'MATRIZ (I)'!CG110-'MATRIZ (A)'!CG110</f>
        <v>-2.6147250488762341E-4</v>
      </c>
      <c r="CH110" s="35">
        <f>+'MATRIZ (I)'!CH110-'MATRIZ (A)'!CH110</f>
        <v>-4.1948210367772189E-4</v>
      </c>
      <c r="CI110" s="35">
        <f>+'MATRIZ (I)'!CI110-'MATRIZ (A)'!CI110</f>
        <v>-1.088117637582765E-4</v>
      </c>
      <c r="CJ110" s="35">
        <f>+'MATRIZ (I)'!CJ110-'MATRIZ (A)'!CJ110</f>
        <v>-2.1126910505129404E-4</v>
      </c>
      <c r="CK110" s="35">
        <f>+'MATRIZ (I)'!CK110-'MATRIZ (A)'!CK110</f>
        <v>-5.2510542991331137E-8</v>
      </c>
      <c r="CL110" s="35">
        <f>+'MATRIZ (I)'!CL110-'MATRIZ (A)'!CL110</f>
        <v>-1.268196462371954E-4</v>
      </c>
      <c r="CM110" s="35">
        <f>+'MATRIZ (I)'!CM110-'MATRIZ (A)'!CM110</f>
        <v>-5.3231800720510798E-4</v>
      </c>
      <c r="CN110" s="35">
        <f>+'MATRIZ (I)'!CN110-'MATRIZ (A)'!CN110</f>
        <v>-2.712635465510543E-3</v>
      </c>
      <c r="CO110" s="35">
        <f>+'MATRIZ (I)'!CO110-'MATRIZ (A)'!CO110</f>
        <v>-3.461948321816242E-4</v>
      </c>
      <c r="CP110" s="35">
        <f>+'MATRIZ (I)'!CP110-'MATRIZ (A)'!CP110</f>
        <v>-2.2828047313767035E-4</v>
      </c>
      <c r="CQ110" s="35">
        <f>+'MATRIZ (I)'!CQ110-'MATRIZ (A)'!CQ110</f>
        <v>-5.2094550953758303E-5</v>
      </c>
      <c r="CR110" s="35">
        <f>+'MATRIZ (I)'!CR110-'MATRIZ (A)'!CR110</f>
        <v>-4.4358934166207384E-7</v>
      </c>
      <c r="CS110" s="35">
        <f>+'MATRIZ (I)'!CS110-'MATRIZ (A)'!CS110</f>
        <v>-2.2015330587193604E-3</v>
      </c>
      <c r="CT110" s="35">
        <f>+'MATRIZ (I)'!CT110-'MATRIZ (A)'!CT110</f>
        <v>-2.7865624727322854E-3</v>
      </c>
      <c r="CU110" s="35">
        <f>+'MATRIZ (I)'!CU110-'MATRIZ (A)'!CU110</f>
        <v>-6.4718300358710052E-4</v>
      </c>
      <c r="CV110" s="35">
        <f>+'MATRIZ (I)'!CV110-'MATRIZ (A)'!CV110</f>
        <v>-8.7597580539955869E-3</v>
      </c>
      <c r="CW110" s="35">
        <f>+'MATRIZ (I)'!CW110-'MATRIZ (A)'!CW110</f>
        <v>0.96943798933331515</v>
      </c>
      <c r="CX110" s="35">
        <f>+'MATRIZ (I)'!CX110-'MATRIZ (A)'!CX110</f>
        <v>-4.8483357612252062E-4</v>
      </c>
      <c r="CY110" s="35">
        <f>+'MATRIZ (I)'!CY110-'MATRIZ (A)'!CY110</f>
        <v>-2.4717248620490152E-4</v>
      </c>
      <c r="CZ110" s="35">
        <f>+'MATRIZ (I)'!CZ110-'MATRIZ (A)'!CZ110</f>
        <v>-2.1793939002917649E-4</v>
      </c>
      <c r="DA110" s="35">
        <f>+'MATRIZ (I)'!DA110-'MATRIZ (A)'!DA110</f>
        <v>-2.3624231659588584E-3</v>
      </c>
      <c r="DB110" s="35">
        <f>+'MATRIZ (I)'!DB110-'MATRIZ (A)'!DB110</f>
        <v>-7.4363139440400058E-4</v>
      </c>
      <c r="DC110" s="35">
        <f>+'MATRIZ (I)'!DC110-'MATRIZ (A)'!DC110</f>
        <v>-6.4834743655830572E-3</v>
      </c>
      <c r="DD110" s="35">
        <f>+'MATRIZ (I)'!DD110-'MATRIZ (A)'!DD110</f>
        <v>-8.6862362880970063E-3</v>
      </c>
      <c r="DE110" s="35">
        <f>+'MATRIZ (I)'!DE110-'MATRIZ (A)'!DE110</f>
        <v>-3.5318421381443224E-4</v>
      </c>
      <c r="DF110" s="35">
        <f>+'MATRIZ (I)'!DF110-'MATRIZ (A)'!DF110</f>
        <v>-2.7672990234200289E-3</v>
      </c>
      <c r="DG110" s="35">
        <f>+'MATRIZ (I)'!DG110-'MATRIZ (A)'!DG110</f>
        <v>-6.162794475936611E-4</v>
      </c>
      <c r="DH110" s="35">
        <f>+'MATRIZ (I)'!DH110-'MATRIZ (A)'!DH110</f>
        <v>-1.6126887734397044E-3</v>
      </c>
      <c r="DI110" s="35">
        <f>+'MATRIZ (I)'!DI110-'MATRIZ (A)'!DI110</f>
        <v>-2.0030961395304985E-3</v>
      </c>
      <c r="DJ110" s="35">
        <f>+'MATRIZ (I)'!DJ110-'MATRIZ (A)'!DJ110</f>
        <v>-1.431027434854534E-3</v>
      </c>
      <c r="DK110" s="35">
        <f>+'MATRIZ (I)'!DK110-'MATRIZ (A)'!DK110</f>
        <v>-1.0097238630209029E-3</v>
      </c>
      <c r="DL110" s="35">
        <f>+'MATRIZ (I)'!DL110-'MATRIZ (A)'!DL110</f>
        <v>-5.9454334662611269E-3</v>
      </c>
      <c r="DM110" s="35">
        <f>+'MATRIZ (I)'!DM110-'MATRIZ (A)'!DM110</f>
        <v>-1.9885851648844275E-3</v>
      </c>
      <c r="DN110" s="35">
        <f>+'MATRIZ (I)'!DN110-'MATRIZ (A)'!DN110</f>
        <v>-2.9257362461080597E-3</v>
      </c>
      <c r="DO110" s="35">
        <f>+'MATRIZ (I)'!DO110-'MATRIZ (A)'!DO110</f>
        <v>-1.4308619429734376E-4</v>
      </c>
      <c r="DP110" s="35">
        <f>+'MATRIZ (I)'!DP110-'MATRIZ (A)'!DP110</f>
        <v>-3.894377034960943E-4</v>
      </c>
      <c r="DQ110" s="35">
        <f>+'MATRIZ (I)'!DQ110-'MATRIZ (A)'!DQ110</f>
        <v>-1.9691671943895695E-4</v>
      </c>
      <c r="DR110" s="35">
        <f>+'MATRIZ (I)'!DR110-'MATRIZ (A)'!DR110</f>
        <v>-6.7554668459560195E-4</v>
      </c>
      <c r="DS110" s="35">
        <f>+'MATRIZ (I)'!DS110-'MATRIZ (A)'!DS110</f>
        <v>-5.4535286004546988E-4</v>
      </c>
      <c r="DT110" s="35">
        <f>+'MATRIZ (I)'!DT110-'MATRIZ (A)'!DT110</f>
        <v>-5.4601590683528163E-4</v>
      </c>
      <c r="DU110" s="35">
        <f>+'MATRIZ (I)'!DU110-'MATRIZ (A)'!DU110</f>
        <v>-7.1995412323788634E-4</v>
      </c>
      <c r="DV110" s="35">
        <f>+'MATRIZ (I)'!DV110-'MATRIZ (A)'!DV110</f>
        <v>-5.1653282963295662E-4</v>
      </c>
      <c r="DW110" s="35">
        <f>+'MATRIZ (I)'!DW110-'MATRIZ (A)'!DW110</f>
        <v>-3.4304917793018876E-4</v>
      </c>
      <c r="DX110" s="35">
        <f>+'MATRIZ (I)'!DX110-'MATRIZ (A)'!DX110</f>
        <v>-5.484574553041103E-4</v>
      </c>
      <c r="DY110" s="35">
        <f>+'MATRIZ (I)'!DY110-'MATRIZ (A)'!DY110</f>
        <v>-2.2144328738368994E-4</v>
      </c>
      <c r="DZ110" s="35">
        <f>+'MATRIZ (I)'!DZ110-'MATRIZ (A)'!DZ110</f>
        <v>-4.8793347697413837E-4</v>
      </c>
      <c r="EA110" s="35">
        <f>+'MATRIZ (I)'!EA110-'MATRIZ (A)'!EA110</f>
        <v>-2.1870378241773344E-4</v>
      </c>
      <c r="EB110" s="35">
        <f>+'MATRIZ (I)'!EB110-'MATRIZ (A)'!EB110</f>
        <v>-4.5619450137975839E-4</v>
      </c>
      <c r="EC110" s="35">
        <f>+'MATRIZ (I)'!EC110-'MATRIZ (A)'!EC110</f>
        <v>-7.1991321315224594E-4</v>
      </c>
      <c r="ED110" s="35">
        <f>+'MATRIZ (I)'!ED110-'MATRIZ (A)'!ED110</f>
        <v>-1.7781588058270282E-4</v>
      </c>
      <c r="EE110" s="35">
        <f>+'MATRIZ (I)'!EE110-'MATRIZ (A)'!EE110</f>
        <v>-2.063303177042568E-5</v>
      </c>
      <c r="EF110" s="35">
        <f>+'MATRIZ (I)'!EF110-'MATRIZ (A)'!EF110</f>
        <v>-1.5512075020088095E-3</v>
      </c>
      <c r="EG110" s="35">
        <f>+'MATRIZ (I)'!EG110-'MATRIZ (A)'!EG110</f>
        <v>-1.0560371251722399E-4</v>
      </c>
      <c r="EH110" s="35">
        <f>+'MATRIZ (I)'!EH110-'MATRIZ (A)'!EH110</f>
        <v>0</v>
      </c>
    </row>
    <row r="111" spans="1:138" s="7" customFormat="1" ht="21.95" customHeight="1" thickBot="1" x14ac:dyDescent="0.25">
      <c r="A111" s="12" t="s">
        <v>285</v>
      </c>
      <c r="B111" s="12" t="s">
        <v>286</v>
      </c>
      <c r="C111" s="35">
        <f>+'MATRIZ (I)'!C111-'MATRIZ (A)'!C111</f>
        <v>-9.9236130116183442E-6</v>
      </c>
      <c r="D111" s="35">
        <f>+'MATRIZ (I)'!D111-'MATRIZ (A)'!D111</f>
        <v>-8.3253414114296373E-6</v>
      </c>
      <c r="E111" s="35">
        <f>+'MATRIZ (I)'!E111-'MATRIZ (A)'!E111</f>
        <v>-3.9407441168323841E-6</v>
      </c>
      <c r="F111" s="35">
        <f>+'MATRIZ (I)'!F111-'MATRIZ (A)'!F111</f>
        <v>-2.7276236880130143E-5</v>
      </c>
      <c r="G111" s="35">
        <f>+'MATRIZ (I)'!G111-'MATRIZ (A)'!G111</f>
        <v>-3.0623119743730754E-5</v>
      </c>
      <c r="H111" s="35">
        <f>+'MATRIZ (I)'!H111-'MATRIZ (A)'!H111</f>
        <v>-3.4220642092772548E-5</v>
      </c>
      <c r="I111" s="35">
        <f>+'MATRIZ (I)'!I111-'MATRIZ (A)'!I111</f>
        <v>-1.4845835078155662E-5</v>
      </c>
      <c r="J111" s="35">
        <f>+'MATRIZ (I)'!J111-'MATRIZ (A)'!J111</f>
        <v>-8.0823889968659804E-6</v>
      </c>
      <c r="K111" s="35">
        <f>+'MATRIZ (I)'!K111-'MATRIZ (A)'!K111</f>
        <v>-2.1852899635889805E-5</v>
      </c>
      <c r="L111" s="35">
        <f>+'MATRIZ (I)'!L111-'MATRIZ (A)'!L111</f>
        <v>-2.4136110703995122E-5</v>
      </c>
      <c r="M111" s="35">
        <f>+'MATRIZ (I)'!M111-'MATRIZ (A)'!M111</f>
        <v>-7.6535047931049885E-6</v>
      </c>
      <c r="N111" s="35">
        <f>+'MATRIZ (I)'!N111-'MATRIZ (A)'!N111</f>
        <v>-2.6764673376412744E-4</v>
      </c>
      <c r="O111" s="35">
        <f>+'MATRIZ (I)'!O111-'MATRIZ (A)'!O111</f>
        <v>-4.1687450907712894E-4</v>
      </c>
      <c r="P111" s="35">
        <f>+'MATRIZ (I)'!P111-'MATRIZ (A)'!P111</f>
        <v>-3.2248692113339527E-5</v>
      </c>
      <c r="Q111" s="35">
        <f>+'MATRIZ (I)'!Q111-'MATRIZ (A)'!Q111</f>
        <v>-3.0029879270281547E-5</v>
      </c>
      <c r="R111" s="35">
        <f>+'MATRIZ (I)'!R111-'MATRIZ (A)'!R111</f>
        <v>-1.7429591358853781E-4</v>
      </c>
      <c r="S111" s="35">
        <f>+'MATRIZ (I)'!S111-'MATRIZ (A)'!S111</f>
        <v>-1.2217808547259417E-4</v>
      </c>
      <c r="T111" s="35">
        <f>+'MATRIZ (I)'!T111-'MATRIZ (A)'!T111</f>
        <v>-8.2405493518113272E-6</v>
      </c>
      <c r="U111" s="35">
        <f>+'MATRIZ (I)'!U111-'MATRIZ (A)'!U111</f>
        <v>-5.3434388361607193E-5</v>
      </c>
      <c r="V111" s="35">
        <f>+'MATRIZ (I)'!V111-'MATRIZ (A)'!V111</f>
        <v>-1.9256040306595812E-4</v>
      </c>
      <c r="W111" s="35">
        <f>+'MATRIZ (I)'!W111-'MATRIZ (A)'!W111</f>
        <v>-1.0886388631710484E-4</v>
      </c>
      <c r="X111" s="35">
        <f>+'MATRIZ (I)'!X111-'MATRIZ (A)'!X111</f>
        <v>-5.7301173147822685E-5</v>
      </c>
      <c r="Y111" s="35">
        <f>+'MATRIZ (I)'!Y111-'MATRIZ (A)'!Y111</f>
        <v>-2.1901874412096925E-5</v>
      </c>
      <c r="Z111" s="35">
        <f>+'MATRIZ (I)'!Z111-'MATRIZ (A)'!Z111</f>
        <v>-2.9787153459192027E-4</v>
      </c>
      <c r="AA111" s="35">
        <f>+'MATRIZ (I)'!AA111-'MATRIZ (A)'!AA111</f>
        <v>-4.5486179169851195E-5</v>
      </c>
      <c r="AB111" s="35">
        <f>+'MATRIZ (I)'!AB111-'MATRIZ (A)'!AB111</f>
        <v>-2.885016218301647E-3</v>
      </c>
      <c r="AC111" s="35">
        <f>+'MATRIZ (I)'!AC111-'MATRIZ (A)'!AC111</f>
        <v>-2.8711192310490568E-5</v>
      </c>
      <c r="AD111" s="35">
        <f>+'MATRIZ (I)'!AD111-'MATRIZ (A)'!AD111</f>
        <v>-2.1763835296576483E-5</v>
      </c>
      <c r="AE111" s="35">
        <f>+'MATRIZ (I)'!AE111-'MATRIZ (A)'!AE111</f>
        <v>-1.3139910864635478E-4</v>
      </c>
      <c r="AF111" s="35">
        <f>+'MATRIZ (I)'!AF111-'MATRIZ (A)'!AF111</f>
        <v>-3.2414816979112134E-4</v>
      </c>
      <c r="AG111" s="35">
        <f>+'MATRIZ (I)'!AG111-'MATRIZ (A)'!AG111</f>
        <v>-5.7796745246074149E-5</v>
      </c>
      <c r="AH111" s="35">
        <f>+'MATRIZ (I)'!AH111-'MATRIZ (A)'!AH111</f>
        <v>-4.5950301546315208E-4</v>
      </c>
      <c r="AI111" s="35">
        <f>+'MATRIZ (I)'!AI111-'MATRIZ (A)'!AI111</f>
        <v>-5.988787599976507E-4</v>
      </c>
      <c r="AJ111" s="35">
        <f>+'MATRIZ (I)'!AJ111-'MATRIZ (A)'!AJ111</f>
        <v>-1.0800765009616364E-3</v>
      </c>
      <c r="AK111" s="35">
        <f>+'MATRIZ (I)'!AK111-'MATRIZ (A)'!AK111</f>
        <v>-9.766141940429384E-4</v>
      </c>
      <c r="AL111" s="35">
        <f>+'MATRIZ (I)'!AL111-'MATRIZ (A)'!AL111</f>
        <v>-6.7311124662950523E-4</v>
      </c>
      <c r="AM111" s="35">
        <f>+'MATRIZ (I)'!AM111-'MATRIZ (A)'!AM111</f>
        <v>-1.7585540640893671E-4</v>
      </c>
      <c r="AN111" s="35">
        <f>+'MATRIZ (I)'!AN111-'MATRIZ (A)'!AN111</f>
        <v>-7.110750577087626E-4</v>
      </c>
      <c r="AO111" s="35">
        <f>+'MATRIZ (I)'!AO111-'MATRIZ (A)'!AO111</f>
        <v>-5.628590052679538E-4</v>
      </c>
      <c r="AP111" s="35">
        <f>+'MATRIZ (I)'!AP111-'MATRIZ (A)'!AP111</f>
        <v>-8.8192370607678673E-4</v>
      </c>
      <c r="AQ111" s="35">
        <f>+'MATRIZ (I)'!AQ111-'MATRIZ (A)'!AQ111</f>
        <v>-1.4902487339669309E-3</v>
      </c>
      <c r="AR111" s="35">
        <f>+'MATRIZ (I)'!AR111-'MATRIZ (A)'!AR111</f>
        <v>-2.6607083583251901E-4</v>
      </c>
      <c r="AS111" s="35">
        <f>+'MATRIZ (I)'!AS111-'MATRIZ (A)'!AS111</f>
        <v>-9.462198069997036E-4</v>
      </c>
      <c r="AT111" s="35">
        <f>+'MATRIZ (I)'!AT111-'MATRIZ (A)'!AT111</f>
        <v>-2.2865520214766229E-3</v>
      </c>
      <c r="AU111" s="35">
        <f>+'MATRIZ (I)'!AU111-'MATRIZ (A)'!AU111</f>
        <v>-1.375040690234046E-4</v>
      </c>
      <c r="AV111" s="35">
        <f>+'MATRIZ (I)'!AV111-'MATRIZ (A)'!AV111</f>
        <v>-1.666583264979461E-3</v>
      </c>
      <c r="AW111" s="35">
        <f>+'MATRIZ (I)'!AW111-'MATRIZ (A)'!AW111</f>
        <v>-9.7040354943786369E-4</v>
      </c>
      <c r="AX111" s="35">
        <f>+'MATRIZ (I)'!AX111-'MATRIZ (A)'!AX111</f>
        <v>-3.4086843216279197E-4</v>
      </c>
      <c r="AY111" s="35">
        <f>+'MATRIZ (I)'!AY111-'MATRIZ (A)'!AY111</f>
        <v>-1.3682670819443992E-3</v>
      </c>
      <c r="AZ111" s="35">
        <f>+'MATRIZ (I)'!AZ111-'MATRIZ (A)'!AZ111</f>
        <v>-3.207969719859012E-4</v>
      </c>
      <c r="BA111" s="35">
        <f>+'MATRIZ (I)'!BA111-'MATRIZ (A)'!BA111</f>
        <v>-1.6634783700676717E-3</v>
      </c>
      <c r="BB111" s="35">
        <f>+'MATRIZ (I)'!BB111-'MATRIZ (A)'!BB111</f>
        <v>-8.2775373996780066E-4</v>
      </c>
      <c r="BC111" s="35">
        <f>+'MATRIZ (I)'!BC111-'MATRIZ (A)'!BC111</f>
        <v>-2.6437370872173271E-4</v>
      </c>
      <c r="BD111" s="35">
        <f>+'MATRIZ (I)'!BD111-'MATRIZ (A)'!BD111</f>
        <v>-3.5942354636305169E-4</v>
      </c>
      <c r="BE111" s="35">
        <f>+'MATRIZ (I)'!BE111-'MATRIZ (A)'!BE111</f>
        <v>-8.1384992533496941E-4</v>
      </c>
      <c r="BF111" s="35">
        <f>+'MATRIZ (I)'!BF111-'MATRIZ (A)'!BF111</f>
        <v>-5.1603691840642447E-4</v>
      </c>
      <c r="BG111" s="35">
        <f>+'MATRIZ (I)'!BG111-'MATRIZ (A)'!BG111</f>
        <v>-4.7935906648241544E-4</v>
      </c>
      <c r="BH111" s="35">
        <f>+'MATRIZ (I)'!BH111-'MATRIZ (A)'!BH111</f>
        <v>-1.2282561542995073E-3</v>
      </c>
      <c r="BI111" s="35">
        <f>+'MATRIZ (I)'!BI111-'MATRIZ (A)'!BI111</f>
        <v>0</v>
      </c>
      <c r="BJ111" s="35">
        <f>+'MATRIZ (I)'!BJ111-'MATRIZ (A)'!BJ111</f>
        <v>-5.1116632538009306E-4</v>
      </c>
      <c r="BK111" s="35">
        <f>+'MATRIZ (I)'!BK111-'MATRIZ (A)'!BK111</f>
        <v>-1.2049059688755005E-3</v>
      </c>
      <c r="BL111" s="35">
        <f>+'MATRIZ (I)'!BL111-'MATRIZ (A)'!BL111</f>
        <v>-1.1203507059854112E-3</v>
      </c>
      <c r="BM111" s="35">
        <f>+'MATRIZ (I)'!BM111-'MATRIZ (A)'!BM111</f>
        <v>-5.5937744304682276E-4</v>
      </c>
      <c r="BN111" s="35">
        <f>+'MATRIZ (I)'!BN111-'MATRIZ (A)'!BN111</f>
        <v>-1.4448041457125194E-3</v>
      </c>
      <c r="BO111" s="35">
        <f>+'MATRIZ (I)'!BO111-'MATRIZ (A)'!BO111</f>
        <v>-2.7102142782476709E-3</v>
      </c>
      <c r="BP111" s="35">
        <f>+'MATRIZ (I)'!BP111-'MATRIZ (A)'!BP111</f>
        <v>-1.8167292797858963E-3</v>
      </c>
      <c r="BQ111" s="35">
        <f>+'MATRIZ (I)'!BQ111-'MATRIZ (A)'!BQ111</f>
        <v>-7.6669559877325143E-4</v>
      </c>
      <c r="BR111" s="35">
        <f>+'MATRIZ (I)'!BR111-'MATRIZ (A)'!BR111</f>
        <v>-1.0258214247545264E-3</v>
      </c>
      <c r="BS111" s="35">
        <f>+'MATRIZ (I)'!BS111-'MATRIZ (A)'!BS111</f>
        <v>-1.0214391845089832E-3</v>
      </c>
      <c r="BT111" s="35">
        <f>+'MATRIZ (I)'!BT111-'MATRIZ (A)'!BT111</f>
        <v>-4.7611130034185857E-4</v>
      </c>
      <c r="BU111" s="35">
        <f>+'MATRIZ (I)'!BU111-'MATRIZ (A)'!BU111</f>
        <v>-6.8969789532055898E-4</v>
      </c>
      <c r="BV111" s="35">
        <f>+'MATRIZ (I)'!BV111-'MATRIZ (A)'!BV111</f>
        <v>-7.2802172606851697E-4</v>
      </c>
      <c r="BW111" s="35">
        <f>+'MATRIZ (I)'!BW111-'MATRIZ (A)'!BW111</f>
        <v>-8.8898279533251325E-4</v>
      </c>
      <c r="BX111" s="35">
        <f>+'MATRIZ (I)'!BX111-'MATRIZ (A)'!BX111</f>
        <v>-2.9916069015534555E-3</v>
      </c>
      <c r="BY111" s="35">
        <f>+'MATRIZ (I)'!BY111-'MATRIZ (A)'!BY111</f>
        <v>-1.5753925069627865E-3</v>
      </c>
      <c r="BZ111" s="35">
        <f>+'MATRIZ (I)'!BZ111-'MATRIZ (A)'!BZ111</f>
        <v>-9.3402629269811153E-4</v>
      </c>
      <c r="CA111" s="35">
        <f>+'MATRIZ (I)'!CA111-'MATRIZ (A)'!CA111</f>
        <v>-1.8144294053962979E-3</v>
      </c>
      <c r="CB111" s="35">
        <f>+'MATRIZ (I)'!CB111-'MATRIZ (A)'!CB111</f>
        <v>-2.6689365946640502E-4</v>
      </c>
      <c r="CC111" s="35">
        <f>+'MATRIZ (I)'!CC111-'MATRIZ (A)'!CC111</f>
        <v>-5.9831972187138953E-4</v>
      </c>
      <c r="CD111" s="35">
        <f>+'MATRIZ (I)'!CD111-'MATRIZ (A)'!CD111</f>
        <v>-1.4048729940183548E-3</v>
      </c>
      <c r="CE111" s="35">
        <f>+'MATRIZ (I)'!CE111-'MATRIZ (A)'!CE111</f>
        <v>-1.089982348079296E-3</v>
      </c>
      <c r="CF111" s="35">
        <f>+'MATRIZ (I)'!CF111-'MATRIZ (A)'!CF111</f>
        <v>-1.8857248244407059E-3</v>
      </c>
      <c r="CG111" s="35">
        <f>+'MATRIZ (I)'!CG111-'MATRIZ (A)'!CG111</f>
        <v>-1.7605528316223505E-3</v>
      </c>
      <c r="CH111" s="35">
        <f>+'MATRIZ (I)'!CH111-'MATRIZ (A)'!CH111</f>
        <v>-6.53168759644471E-4</v>
      </c>
      <c r="CI111" s="35">
        <f>+'MATRIZ (I)'!CI111-'MATRIZ (A)'!CI111</f>
        <v>-6.1081130334532223E-4</v>
      </c>
      <c r="CJ111" s="35">
        <f>+'MATRIZ (I)'!CJ111-'MATRIZ (A)'!CJ111</f>
        <v>-2.7975885247226576E-5</v>
      </c>
      <c r="CK111" s="35">
        <f>+'MATRIZ (I)'!CK111-'MATRIZ (A)'!CK111</f>
        <v>-3.1879260368234899E-4</v>
      </c>
      <c r="CL111" s="35">
        <f>+'MATRIZ (I)'!CL111-'MATRIZ (A)'!CL111</f>
        <v>-1.0857655383245063E-3</v>
      </c>
      <c r="CM111" s="35">
        <f>+'MATRIZ (I)'!CM111-'MATRIZ (A)'!CM111</f>
        <v>-5.4847064537318589E-4</v>
      </c>
      <c r="CN111" s="35">
        <f>+'MATRIZ (I)'!CN111-'MATRIZ (A)'!CN111</f>
        <v>-2.5758893434402741E-3</v>
      </c>
      <c r="CO111" s="35">
        <f>+'MATRIZ (I)'!CO111-'MATRIZ (A)'!CO111</f>
        <v>-6.088961202899226E-4</v>
      </c>
      <c r="CP111" s="35">
        <f>+'MATRIZ (I)'!CP111-'MATRIZ (A)'!CP111</f>
        <v>-1.9222421560395896E-4</v>
      </c>
      <c r="CQ111" s="35">
        <f>+'MATRIZ (I)'!CQ111-'MATRIZ (A)'!CQ111</f>
        <v>-5.3321072585551794E-4</v>
      </c>
      <c r="CR111" s="35">
        <f>+'MATRIZ (I)'!CR111-'MATRIZ (A)'!CR111</f>
        <v>-1.8637429046065973E-4</v>
      </c>
      <c r="CS111" s="35">
        <f>+'MATRIZ (I)'!CS111-'MATRIZ (A)'!CS111</f>
        <v>-2.7698487514817216E-3</v>
      </c>
      <c r="CT111" s="35">
        <f>+'MATRIZ (I)'!CT111-'MATRIZ (A)'!CT111</f>
        <v>-1.2898887669898077E-3</v>
      </c>
      <c r="CU111" s="35">
        <f>+'MATRIZ (I)'!CU111-'MATRIZ (A)'!CU111</f>
        <v>-3.0283827003547209E-3</v>
      </c>
      <c r="CV111" s="35">
        <f>+'MATRIZ (I)'!CV111-'MATRIZ (A)'!CV111</f>
        <v>-1.6888598388070028E-3</v>
      </c>
      <c r="CW111" s="35">
        <f>+'MATRIZ (I)'!CW111-'MATRIZ (A)'!CW111</f>
        <v>-6.0831859522638614E-4</v>
      </c>
      <c r="CX111" s="35">
        <f>+'MATRIZ (I)'!CX111-'MATRIZ (A)'!CX111</f>
        <v>0.99550092945405633</v>
      </c>
      <c r="CY111" s="35">
        <f>+'MATRIZ (I)'!CY111-'MATRIZ (A)'!CY111</f>
        <v>-6.428955509918242E-4</v>
      </c>
      <c r="CZ111" s="35">
        <f>+'MATRIZ (I)'!CZ111-'MATRIZ (A)'!CZ111</f>
        <v>-3.2119205139040288E-3</v>
      </c>
      <c r="DA111" s="35">
        <f>+'MATRIZ (I)'!DA111-'MATRIZ (A)'!DA111</f>
        <v>-1.3620781162119694E-3</v>
      </c>
      <c r="DB111" s="35">
        <f>+'MATRIZ (I)'!DB111-'MATRIZ (A)'!DB111</f>
        <v>-2.3079704871614469E-3</v>
      </c>
      <c r="DC111" s="35">
        <f>+'MATRIZ (I)'!DC111-'MATRIZ (A)'!DC111</f>
        <v>-5.3881433778196406E-4</v>
      </c>
      <c r="DD111" s="35">
        <f>+'MATRIZ (I)'!DD111-'MATRIZ (A)'!DD111</f>
        <v>-4.7019330923248536E-4</v>
      </c>
      <c r="DE111" s="35">
        <f>+'MATRIZ (I)'!DE111-'MATRIZ (A)'!DE111</f>
        <v>-2.1001916927174304E-4</v>
      </c>
      <c r="DF111" s="35">
        <f>+'MATRIZ (I)'!DF111-'MATRIZ (A)'!DF111</f>
        <v>-4.4767698421190847E-4</v>
      </c>
      <c r="DG111" s="35">
        <f>+'MATRIZ (I)'!DG111-'MATRIZ (A)'!DG111</f>
        <v>-2.6807179315911238E-4</v>
      </c>
      <c r="DH111" s="35">
        <f>+'MATRIZ (I)'!DH111-'MATRIZ (A)'!DH111</f>
        <v>-1.3167950297037195E-3</v>
      </c>
      <c r="DI111" s="35">
        <f>+'MATRIZ (I)'!DI111-'MATRIZ (A)'!DI111</f>
        <v>-3.4079178168672074E-3</v>
      </c>
      <c r="DJ111" s="35">
        <f>+'MATRIZ (I)'!DJ111-'MATRIZ (A)'!DJ111</f>
        <v>-9.1789221911917629E-3</v>
      </c>
      <c r="DK111" s="35">
        <f>+'MATRIZ (I)'!DK111-'MATRIZ (A)'!DK111</f>
        <v>-3.8098335445984287E-3</v>
      </c>
      <c r="DL111" s="35">
        <f>+'MATRIZ (I)'!DL111-'MATRIZ (A)'!DL111</f>
        <v>-2.4605275025308729E-3</v>
      </c>
      <c r="DM111" s="35">
        <f>+'MATRIZ (I)'!DM111-'MATRIZ (A)'!DM111</f>
        <v>-2.736854490519346E-3</v>
      </c>
      <c r="DN111" s="35">
        <f>+'MATRIZ (I)'!DN111-'MATRIZ (A)'!DN111</f>
        <v>-1.177358992710255E-3</v>
      </c>
      <c r="DO111" s="35">
        <f>+'MATRIZ (I)'!DO111-'MATRIZ (A)'!DO111</f>
        <v>-6.6175183349120165E-4</v>
      </c>
      <c r="DP111" s="35">
        <f>+'MATRIZ (I)'!DP111-'MATRIZ (A)'!DP111</f>
        <v>-8.5662758067702523E-4</v>
      </c>
      <c r="DQ111" s="35">
        <f>+'MATRIZ (I)'!DQ111-'MATRIZ (A)'!DQ111</f>
        <v>-9.5135951717201272E-4</v>
      </c>
      <c r="DR111" s="35">
        <f>+'MATRIZ (I)'!DR111-'MATRIZ (A)'!DR111</f>
        <v>-1.042184659199916E-2</v>
      </c>
      <c r="DS111" s="35">
        <f>+'MATRIZ (I)'!DS111-'MATRIZ (A)'!DS111</f>
        <v>-2.4550672415835982E-3</v>
      </c>
      <c r="DT111" s="35">
        <f>+'MATRIZ (I)'!DT111-'MATRIZ (A)'!DT111</f>
        <v>-7.8665998980174663E-4</v>
      </c>
      <c r="DU111" s="35">
        <f>+'MATRIZ (I)'!DU111-'MATRIZ (A)'!DU111</f>
        <v>-3.2538439693622946E-3</v>
      </c>
      <c r="DV111" s="35">
        <f>+'MATRIZ (I)'!DV111-'MATRIZ (A)'!DV111</f>
        <v>-2.0544591925386207E-3</v>
      </c>
      <c r="DW111" s="35">
        <f>+'MATRIZ (I)'!DW111-'MATRIZ (A)'!DW111</f>
        <v>-3.7470222362731158E-4</v>
      </c>
      <c r="DX111" s="35">
        <f>+'MATRIZ (I)'!DX111-'MATRIZ (A)'!DX111</f>
        <v>-4.6754937267353178E-4</v>
      </c>
      <c r="DY111" s="35">
        <f>+'MATRIZ (I)'!DY111-'MATRIZ (A)'!DY111</f>
        <v>-1.0742023730220579E-3</v>
      </c>
      <c r="DZ111" s="35">
        <f>+'MATRIZ (I)'!DZ111-'MATRIZ (A)'!DZ111</f>
        <v>-1.0742593173909754E-3</v>
      </c>
      <c r="EA111" s="35">
        <f>+'MATRIZ (I)'!EA111-'MATRIZ (A)'!EA111</f>
        <v>-1.3983699880031686E-3</v>
      </c>
      <c r="EB111" s="35">
        <f>+'MATRIZ (I)'!EB111-'MATRIZ (A)'!EB111</f>
        <v>-4.2609423488474407E-3</v>
      </c>
      <c r="EC111" s="35">
        <f>+'MATRIZ (I)'!EC111-'MATRIZ (A)'!EC111</f>
        <v>-2.1477013008435034E-3</v>
      </c>
      <c r="ED111" s="35">
        <f>+'MATRIZ (I)'!ED111-'MATRIZ (A)'!ED111</f>
        <v>-2.2509384309072362E-3</v>
      </c>
      <c r="EE111" s="35">
        <f>+'MATRIZ (I)'!EE111-'MATRIZ (A)'!EE111</f>
        <v>-9.9816986092806596E-4</v>
      </c>
      <c r="EF111" s="35">
        <f>+'MATRIZ (I)'!EF111-'MATRIZ (A)'!EF111</f>
        <v>-3.1538006887420833E-3</v>
      </c>
      <c r="EG111" s="35">
        <f>+'MATRIZ (I)'!EG111-'MATRIZ (A)'!EG111</f>
        <v>-1.4487115948985637E-3</v>
      </c>
      <c r="EH111" s="35">
        <f>+'MATRIZ (I)'!EH111-'MATRIZ (A)'!EH111</f>
        <v>0</v>
      </c>
    </row>
    <row r="112" spans="1:138" s="7" customFormat="1" ht="21.95" customHeight="1" thickBot="1" x14ac:dyDescent="0.25">
      <c r="A112" s="12" t="s">
        <v>287</v>
      </c>
      <c r="B112" s="12" t="s">
        <v>288</v>
      </c>
      <c r="C112" s="35">
        <f>+'MATRIZ (I)'!C112-'MATRIZ (A)'!C112</f>
        <v>-1.2020857299127145E-5</v>
      </c>
      <c r="D112" s="35">
        <f>+'MATRIZ (I)'!D112-'MATRIZ (A)'!D112</f>
        <v>-8.1036075500735947E-6</v>
      </c>
      <c r="E112" s="35">
        <f>+'MATRIZ (I)'!E112-'MATRIZ (A)'!E112</f>
        <v>-5.5429912097956391E-6</v>
      </c>
      <c r="F112" s="35">
        <f>+'MATRIZ (I)'!F112-'MATRIZ (A)'!F112</f>
        <v>-1.7187703499001678E-5</v>
      </c>
      <c r="G112" s="35">
        <f>+'MATRIZ (I)'!G112-'MATRIZ (A)'!G112</f>
        <v>-3.1839094282542119E-5</v>
      </c>
      <c r="H112" s="35">
        <f>+'MATRIZ (I)'!H112-'MATRIZ (A)'!H112</f>
        <v>-3.2654255559707283E-5</v>
      </c>
      <c r="I112" s="35">
        <f>+'MATRIZ (I)'!I112-'MATRIZ (A)'!I112</f>
        <v>-2.08819276006275E-5</v>
      </c>
      <c r="J112" s="35">
        <f>+'MATRIZ (I)'!J112-'MATRIZ (A)'!J112</f>
        <v>-1.1062044367565875E-5</v>
      </c>
      <c r="K112" s="35">
        <f>+'MATRIZ (I)'!K112-'MATRIZ (A)'!K112</f>
        <v>-3.0737958872511002E-5</v>
      </c>
      <c r="L112" s="35">
        <f>+'MATRIZ (I)'!L112-'MATRIZ (A)'!L112</f>
        <v>-2.2109465203856148E-5</v>
      </c>
      <c r="M112" s="35">
        <f>+'MATRIZ (I)'!M112-'MATRIZ (A)'!M112</f>
        <v>-1.0765304352318641E-5</v>
      </c>
      <c r="N112" s="35">
        <f>+'MATRIZ (I)'!N112-'MATRIZ (A)'!N112</f>
        <v>-1.5377298305542931E-3</v>
      </c>
      <c r="O112" s="35">
        <f>+'MATRIZ (I)'!O112-'MATRIZ (A)'!O112</f>
        <v>-1.4893836644563853E-3</v>
      </c>
      <c r="P112" s="35">
        <f>+'MATRIZ (I)'!P112-'MATRIZ (A)'!P112</f>
        <v>-4.4149945141049062E-4</v>
      </c>
      <c r="Q112" s="35">
        <f>+'MATRIZ (I)'!Q112-'MATRIZ (A)'!Q112</f>
        <v>-1.7347340103081516E-5</v>
      </c>
      <c r="R112" s="35">
        <f>+'MATRIZ (I)'!R112-'MATRIZ (A)'!R112</f>
        <v>-2.174282026441101E-5</v>
      </c>
      <c r="S112" s="35">
        <f>+'MATRIZ (I)'!S112-'MATRIZ (A)'!S112</f>
        <v>-2.5016043296627479E-4</v>
      </c>
      <c r="T112" s="35">
        <f>+'MATRIZ (I)'!T112-'MATRIZ (A)'!T112</f>
        <v>-1.1881482048480475E-5</v>
      </c>
      <c r="U112" s="35">
        <f>+'MATRIZ (I)'!U112-'MATRIZ (A)'!U112</f>
        <v>-1.614955156032865E-5</v>
      </c>
      <c r="V112" s="35">
        <f>+'MATRIZ (I)'!V112-'MATRIZ (A)'!V112</f>
        <v>-3.724011261119745E-4</v>
      </c>
      <c r="W112" s="35">
        <f>+'MATRIZ (I)'!W112-'MATRIZ (A)'!W112</f>
        <v>-1.2853940238230727E-3</v>
      </c>
      <c r="X112" s="35">
        <f>+'MATRIZ (I)'!X112-'MATRIZ (A)'!X112</f>
        <v>-2.3765516300022175E-5</v>
      </c>
      <c r="Y112" s="35">
        <f>+'MATRIZ (I)'!Y112-'MATRIZ (A)'!Y112</f>
        <v>-3.0920723908604985E-5</v>
      </c>
      <c r="Z112" s="35">
        <f>+'MATRIZ (I)'!Z112-'MATRIZ (A)'!Z112</f>
        <v>-3.7649695463024997E-5</v>
      </c>
      <c r="AA112" s="35">
        <f>+'MATRIZ (I)'!AA112-'MATRIZ (A)'!AA112</f>
        <v>-1.9215266062835566E-5</v>
      </c>
      <c r="AB112" s="35">
        <f>+'MATRIZ (I)'!AB112-'MATRIZ (A)'!AB112</f>
        <v>-2.3170851916390098E-3</v>
      </c>
      <c r="AC112" s="35">
        <f>+'MATRIZ (I)'!AC112-'MATRIZ (A)'!AC112</f>
        <v>-3.206086331699427E-6</v>
      </c>
      <c r="AD112" s="35">
        <f>+'MATRIZ (I)'!AD112-'MATRIZ (A)'!AD112</f>
        <v>-7.3736995911219581E-5</v>
      </c>
      <c r="AE112" s="35">
        <f>+'MATRIZ (I)'!AE112-'MATRIZ (A)'!AE112</f>
        <v>-1.114430720498862E-4</v>
      </c>
      <c r="AF112" s="35">
        <f>+'MATRIZ (I)'!AF112-'MATRIZ (A)'!AF112</f>
        <v>-1.2381825952903877E-3</v>
      </c>
      <c r="AG112" s="35">
        <f>+'MATRIZ (I)'!AG112-'MATRIZ (A)'!AG112</f>
        <v>-1.2687962077367981E-6</v>
      </c>
      <c r="AH112" s="35">
        <f>+'MATRIZ (I)'!AH112-'MATRIZ (A)'!AH112</f>
        <v>-9.552465381758719E-4</v>
      </c>
      <c r="AI112" s="35">
        <f>+'MATRIZ (I)'!AI112-'MATRIZ (A)'!AI112</f>
        <v>-6.8698832400165388E-4</v>
      </c>
      <c r="AJ112" s="35">
        <f>+'MATRIZ (I)'!AJ112-'MATRIZ (A)'!AJ112</f>
        <v>-1.6825025813788186E-3</v>
      </c>
      <c r="AK112" s="35">
        <f>+'MATRIZ (I)'!AK112-'MATRIZ (A)'!AK112</f>
        <v>-1.6693992399016914E-3</v>
      </c>
      <c r="AL112" s="35">
        <f>+'MATRIZ (I)'!AL112-'MATRIZ (A)'!AL112</f>
        <v>-1.355774074097356E-3</v>
      </c>
      <c r="AM112" s="35">
        <f>+'MATRIZ (I)'!AM112-'MATRIZ (A)'!AM112</f>
        <v>-7.6904998060360494E-5</v>
      </c>
      <c r="AN112" s="35">
        <f>+'MATRIZ (I)'!AN112-'MATRIZ (A)'!AN112</f>
        <v>-1.2003201100641756E-3</v>
      </c>
      <c r="AO112" s="35">
        <f>+'MATRIZ (I)'!AO112-'MATRIZ (A)'!AO112</f>
        <v>-5.8776494892534082E-4</v>
      </c>
      <c r="AP112" s="35">
        <f>+'MATRIZ (I)'!AP112-'MATRIZ (A)'!AP112</f>
        <v>-1.3720861400386493E-3</v>
      </c>
      <c r="AQ112" s="35">
        <f>+'MATRIZ (I)'!AQ112-'MATRIZ (A)'!AQ112</f>
        <v>-3.301968092413361E-3</v>
      </c>
      <c r="AR112" s="35">
        <f>+'MATRIZ (I)'!AR112-'MATRIZ (A)'!AR112</f>
        <v>-1.215500518526143E-4</v>
      </c>
      <c r="AS112" s="35">
        <f>+'MATRIZ (I)'!AS112-'MATRIZ (A)'!AS112</f>
        <v>-2.1623378496979386E-3</v>
      </c>
      <c r="AT112" s="35">
        <f>+'MATRIZ (I)'!AT112-'MATRIZ (A)'!AT112</f>
        <v>-8.6639667235636152E-4</v>
      </c>
      <c r="AU112" s="35">
        <f>+'MATRIZ (I)'!AU112-'MATRIZ (A)'!AU112</f>
        <v>-3.4236592737062129E-4</v>
      </c>
      <c r="AV112" s="35">
        <f>+'MATRIZ (I)'!AV112-'MATRIZ (A)'!AV112</f>
        <v>-4.4278569196348483E-3</v>
      </c>
      <c r="AW112" s="35">
        <f>+'MATRIZ (I)'!AW112-'MATRIZ (A)'!AW112</f>
        <v>-2.8613646931696002E-3</v>
      </c>
      <c r="AX112" s="35">
        <f>+'MATRIZ (I)'!AX112-'MATRIZ (A)'!AX112</f>
        <v>-1.0477396289859547E-3</v>
      </c>
      <c r="AY112" s="35">
        <f>+'MATRIZ (I)'!AY112-'MATRIZ (A)'!AY112</f>
        <v>-1.0407829398352191E-3</v>
      </c>
      <c r="AZ112" s="35">
        <f>+'MATRIZ (I)'!AZ112-'MATRIZ (A)'!AZ112</f>
        <v>-2.0511824847980701E-3</v>
      </c>
      <c r="BA112" s="35">
        <f>+'MATRIZ (I)'!BA112-'MATRIZ (A)'!BA112</f>
        <v>-1.8915779064202993E-3</v>
      </c>
      <c r="BB112" s="35">
        <f>+'MATRIZ (I)'!BB112-'MATRIZ (A)'!BB112</f>
        <v>-1.408424125797042E-3</v>
      </c>
      <c r="BC112" s="35">
        <f>+'MATRIZ (I)'!BC112-'MATRIZ (A)'!BC112</f>
        <v>-3.6909943666181647E-4</v>
      </c>
      <c r="BD112" s="35">
        <f>+'MATRIZ (I)'!BD112-'MATRIZ (A)'!BD112</f>
        <v>-3.1798821917991446E-4</v>
      </c>
      <c r="BE112" s="35">
        <f>+'MATRIZ (I)'!BE112-'MATRIZ (A)'!BE112</f>
        <v>-1.5032990810088871E-3</v>
      </c>
      <c r="BF112" s="35">
        <f>+'MATRIZ (I)'!BF112-'MATRIZ (A)'!BF112</f>
        <v>-3.4630968999507308E-3</v>
      </c>
      <c r="BG112" s="35">
        <f>+'MATRIZ (I)'!BG112-'MATRIZ (A)'!BG112</f>
        <v>-3.0640947612259691E-4</v>
      </c>
      <c r="BH112" s="35">
        <f>+'MATRIZ (I)'!BH112-'MATRIZ (A)'!BH112</f>
        <v>-3.3241025201462943E-3</v>
      </c>
      <c r="BI112" s="35">
        <f>+'MATRIZ (I)'!BI112-'MATRIZ (A)'!BI112</f>
        <v>0</v>
      </c>
      <c r="BJ112" s="35">
        <f>+'MATRIZ (I)'!BJ112-'MATRIZ (A)'!BJ112</f>
        <v>-1.240703571973454E-3</v>
      </c>
      <c r="BK112" s="35">
        <f>+'MATRIZ (I)'!BK112-'MATRIZ (A)'!BK112</f>
        <v>-1.256576435262891E-3</v>
      </c>
      <c r="BL112" s="35">
        <f>+'MATRIZ (I)'!BL112-'MATRIZ (A)'!BL112</f>
        <v>-2.4350380466003868E-3</v>
      </c>
      <c r="BM112" s="35">
        <f>+'MATRIZ (I)'!BM112-'MATRIZ (A)'!BM112</f>
        <v>-1.0988610740428149E-3</v>
      </c>
      <c r="BN112" s="35">
        <f>+'MATRIZ (I)'!BN112-'MATRIZ (A)'!BN112</f>
        <v>-6.5754607853338509E-3</v>
      </c>
      <c r="BO112" s="35">
        <f>+'MATRIZ (I)'!BO112-'MATRIZ (A)'!BO112</f>
        <v>-4.9466328514293618E-4</v>
      </c>
      <c r="BP112" s="35">
        <f>+'MATRIZ (I)'!BP112-'MATRIZ (A)'!BP112</f>
        <v>-2.3659553983807254E-3</v>
      </c>
      <c r="BQ112" s="35">
        <f>+'MATRIZ (I)'!BQ112-'MATRIZ (A)'!BQ112</f>
        <v>-6.0816336926806751E-4</v>
      </c>
      <c r="BR112" s="35">
        <f>+'MATRIZ (I)'!BR112-'MATRIZ (A)'!BR112</f>
        <v>-1.6212066512023915E-3</v>
      </c>
      <c r="BS112" s="35">
        <f>+'MATRIZ (I)'!BS112-'MATRIZ (A)'!BS112</f>
        <v>-9.1480519341628058E-4</v>
      </c>
      <c r="BT112" s="35">
        <f>+'MATRIZ (I)'!BT112-'MATRIZ (A)'!BT112</f>
        <v>-1.1535669261410985E-3</v>
      </c>
      <c r="BU112" s="35">
        <f>+'MATRIZ (I)'!BU112-'MATRIZ (A)'!BU112</f>
        <v>-1.3970526784575098E-3</v>
      </c>
      <c r="BV112" s="35">
        <f>+'MATRIZ (I)'!BV112-'MATRIZ (A)'!BV112</f>
        <v>-1.1026627660030688E-3</v>
      </c>
      <c r="BW112" s="35">
        <f>+'MATRIZ (I)'!BW112-'MATRIZ (A)'!BW112</f>
        <v>-1.1681336471347347E-3</v>
      </c>
      <c r="BX112" s="35">
        <f>+'MATRIZ (I)'!BX112-'MATRIZ (A)'!BX112</f>
        <v>-6.4340447096427385E-4</v>
      </c>
      <c r="BY112" s="35">
        <f>+'MATRIZ (I)'!BY112-'MATRIZ (A)'!BY112</f>
        <v>-1.2047323446002837E-3</v>
      </c>
      <c r="BZ112" s="35">
        <f>+'MATRIZ (I)'!BZ112-'MATRIZ (A)'!BZ112</f>
        <v>-1.3694861825951561E-3</v>
      </c>
      <c r="CA112" s="35">
        <f>+'MATRIZ (I)'!CA112-'MATRIZ (A)'!CA112</f>
        <v>-2.7799546674851486E-3</v>
      </c>
      <c r="CB112" s="35">
        <f>+'MATRIZ (I)'!CB112-'MATRIZ (A)'!CB112</f>
        <v>-1.9283205470339119E-5</v>
      </c>
      <c r="CC112" s="35">
        <f>+'MATRIZ (I)'!CC112-'MATRIZ (A)'!CC112</f>
        <v>-1.3135576992573952E-3</v>
      </c>
      <c r="CD112" s="35">
        <f>+'MATRIZ (I)'!CD112-'MATRIZ (A)'!CD112</f>
        <v>-3.1153045733267877E-3</v>
      </c>
      <c r="CE112" s="35">
        <f>+'MATRIZ (I)'!CE112-'MATRIZ (A)'!CE112</f>
        <v>-1.2610961790712955E-3</v>
      </c>
      <c r="CF112" s="35">
        <f>+'MATRIZ (I)'!CF112-'MATRIZ (A)'!CF112</f>
        <v>-5.8904031028456103E-3</v>
      </c>
      <c r="CG112" s="35">
        <f>+'MATRIZ (I)'!CG112-'MATRIZ (A)'!CG112</f>
        <v>-4.6750948633962732E-3</v>
      </c>
      <c r="CH112" s="35">
        <f>+'MATRIZ (I)'!CH112-'MATRIZ (A)'!CH112</f>
        <v>-5.2678829186557372E-3</v>
      </c>
      <c r="CI112" s="35">
        <f>+'MATRIZ (I)'!CI112-'MATRIZ (A)'!CI112</f>
        <v>-1.2768783948925711E-3</v>
      </c>
      <c r="CJ112" s="35">
        <f>+'MATRIZ (I)'!CJ112-'MATRIZ (A)'!CJ112</f>
        <v>-2.4674217182075561E-5</v>
      </c>
      <c r="CK112" s="35">
        <f>+'MATRIZ (I)'!CK112-'MATRIZ (A)'!CK112</f>
        <v>-1.8829081403319817E-3</v>
      </c>
      <c r="CL112" s="35">
        <f>+'MATRIZ (I)'!CL112-'MATRIZ (A)'!CL112</f>
        <v>-6.621682585229857E-3</v>
      </c>
      <c r="CM112" s="35">
        <f>+'MATRIZ (I)'!CM112-'MATRIZ (A)'!CM112</f>
        <v>-1.4896561626148307E-3</v>
      </c>
      <c r="CN112" s="35">
        <f>+'MATRIZ (I)'!CN112-'MATRIZ (A)'!CN112</f>
        <v>-4.7603914485445853E-3</v>
      </c>
      <c r="CO112" s="35">
        <f>+'MATRIZ (I)'!CO112-'MATRIZ (A)'!CO112</f>
        <v>-1.9609769515679647E-3</v>
      </c>
      <c r="CP112" s="35">
        <f>+'MATRIZ (I)'!CP112-'MATRIZ (A)'!CP112</f>
        <v>-1.3177344313022497E-5</v>
      </c>
      <c r="CQ112" s="35">
        <f>+'MATRIZ (I)'!CQ112-'MATRIZ (A)'!CQ112</f>
        <v>-1.6701667428253365E-3</v>
      </c>
      <c r="CR112" s="35">
        <f>+'MATRIZ (I)'!CR112-'MATRIZ (A)'!CR112</f>
        <v>-1.6066472205679205E-4</v>
      </c>
      <c r="CS112" s="35">
        <f>+'MATRIZ (I)'!CS112-'MATRIZ (A)'!CS112</f>
        <v>-5.7408151254632073E-3</v>
      </c>
      <c r="CT112" s="35">
        <f>+'MATRIZ (I)'!CT112-'MATRIZ (A)'!CT112</f>
        <v>-9.1735994691465195E-3</v>
      </c>
      <c r="CU112" s="35">
        <f>+'MATRIZ (I)'!CU112-'MATRIZ (A)'!CU112</f>
        <v>-6.4069971482642509E-3</v>
      </c>
      <c r="CV112" s="35">
        <f>+'MATRIZ (I)'!CV112-'MATRIZ (A)'!CV112</f>
        <v>-4.0231445673936219E-3</v>
      </c>
      <c r="CW112" s="35">
        <f>+'MATRIZ (I)'!CW112-'MATRIZ (A)'!CW112</f>
        <v>-2.1183707573278259E-3</v>
      </c>
      <c r="CX112" s="35">
        <f>+'MATRIZ (I)'!CX112-'MATRIZ (A)'!CX112</f>
        <v>-5.5564252804627462E-3</v>
      </c>
      <c r="CY112" s="35">
        <f>+'MATRIZ (I)'!CY112-'MATRIZ (A)'!CY112</f>
        <v>0.99665512222847885</v>
      </c>
      <c r="CZ112" s="35">
        <f>+'MATRIZ (I)'!CZ112-'MATRIZ (A)'!CZ112</f>
        <v>-3.9694388206865331E-3</v>
      </c>
      <c r="DA112" s="35">
        <f>+'MATRIZ (I)'!DA112-'MATRIZ (A)'!DA112</f>
        <v>-4.1658192131688067E-3</v>
      </c>
      <c r="DB112" s="35">
        <f>+'MATRIZ (I)'!DB112-'MATRIZ (A)'!DB112</f>
        <v>-2.2895809322144504E-3</v>
      </c>
      <c r="DC112" s="35">
        <f>+'MATRIZ (I)'!DC112-'MATRIZ (A)'!DC112</f>
        <v>-2.4636116247981079E-3</v>
      </c>
      <c r="DD112" s="35">
        <f>+'MATRIZ (I)'!DD112-'MATRIZ (A)'!DD112</f>
        <v>-5.575398610290559E-4</v>
      </c>
      <c r="DE112" s="35">
        <f>+'MATRIZ (I)'!DE112-'MATRIZ (A)'!DE112</f>
        <v>-4.4654348797774706E-4</v>
      </c>
      <c r="DF112" s="35">
        <f>+'MATRIZ (I)'!DF112-'MATRIZ (A)'!DF112</f>
        <v>-1.3919883882058492E-3</v>
      </c>
      <c r="DG112" s="35">
        <f>+'MATRIZ (I)'!DG112-'MATRIZ (A)'!DG112</f>
        <v>-4.8861192550530067E-4</v>
      </c>
      <c r="DH112" s="35">
        <f>+'MATRIZ (I)'!DH112-'MATRIZ (A)'!DH112</f>
        <v>-2.579720511126708E-3</v>
      </c>
      <c r="DI112" s="35">
        <f>+'MATRIZ (I)'!DI112-'MATRIZ (A)'!DI112</f>
        <v>-1.0300338958470535E-2</v>
      </c>
      <c r="DJ112" s="35">
        <f>+'MATRIZ (I)'!DJ112-'MATRIZ (A)'!DJ112</f>
        <v>-1.0907917138270383E-2</v>
      </c>
      <c r="DK112" s="35">
        <f>+'MATRIZ (I)'!DK112-'MATRIZ (A)'!DK112</f>
        <v>-7.423725137840469E-3</v>
      </c>
      <c r="DL112" s="35">
        <f>+'MATRIZ (I)'!DL112-'MATRIZ (A)'!DL112</f>
        <v>-1.075987402222532E-2</v>
      </c>
      <c r="DM112" s="35">
        <f>+'MATRIZ (I)'!DM112-'MATRIZ (A)'!DM112</f>
        <v>-6.457566972940876E-3</v>
      </c>
      <c r="DN112" s="35">
        <f>+'MATRIZ (I)'!DN112-'MATRIZ (A)'!DN112</f>
        <v>-5.1555081586576006E-3</v>
      </c>
      <c r="DO112" s="35">
        <f>+'MATRIZ (I)'!DO112-'MATRIZ (A)'!DO112</f>
        <v>-2.0465103625833775E-3</v>
      </c>
      <c r="DP112" s="35">
        <f>+'MATRIZ (I)'!DP112-'MATRIZ (A)'!DP112</f>
        <v>-1.7985407957914366E-3</v>
      </c>
      <c r="DQ112" s="35">
        <f>+'MATRIZ (I)'!DQ112-'MATRIZ (A)'!DQ112</f>
        <v>-7.9540338870210635E-3</v>
      </c>
      <c r="DR112" s="35">
        <f>+'MATRIZ (I)'!DR112-'MATRIZ (A)'!DR112</f>
        <v>-3.4740664136559969E-2</v>
      </c>
      <c r="DS112" s="35">
        <f>+'MATRIZ (I)'!DS112-'MATRIZ (A)'!DS112</f>
        <v>-1.6399621642815575E-2</v>
      </c>
      <c r="DT112" s="35">
        <f>+'MATRIZ (I)'!DT112-'MATRIZ (A)'!DT112</f>
        <v>-3.6535609679978986E-3</v>
      </c>
      <c r="DU112" s="35">
        <f>+'MATRIZ (I)'!DU112-'MATRIZ (A)'!DU112</f>
        <v>-5.1970927619448505E-3</v>
      </c>
      <c r="DV112" s="35">
        <f>+'MATRIZ (I)'!DV112-'MATRIZ (A)'!DV112</f>
        <v>-6.1644021044741379E-3</v>
      </c>
      <c r="DW112" s="35">
        <f>+'MATRIZ (I)'!DW112-'MATRIZ (A)'!DW112</f>
        <v>-1.8946635424923202E-3</v>
      </c>
      <c r="DX112" s="35">
        <f>+'MATRIZ (I)'!DX112-'MATRIZ (A)'!DX112</f>
        <v>-1.9352823203383157E-3</v>
      </c>
      <c r="DY112" s="35">
        <f>+'MATRIZ (I)'!DY112-'MATRIZ (A)'!DY112</f>
        <v>-3.7475423445588098E-3</v>
      </c>
      <c r="DZ112" s="35">
        <f>+'MATRIZ (I)'!DZ112-'MATRIZ (A)'!DZ112</f>
        <v>-2.683638093366482E-3</v>
      </c>
      <c r="EA112" s="35">
        <f>+'MATRIZ (I)'!EA112-'MATRIZ (A)'!EA112</f>
        <v>-8.9568797081472518E-3</v>
      </c>
      <c r="EB112" s="35">
        <f>+'MATRIZ (I)'!EB112-'MATRIZ (A)'!EB112</f>
        <v>-1.4958338469177457E-2</v>
      </c>
      <c r="EC112" s="35">
        <f>+'MATRIZ (I)'!EC112-'MATRIZ (A)'!EC112</f>
        <v>-3.7469296883762718E-3</v>
      </c>
      <c r="ED112" s="35">
        <f>+'MATRIZ (I)'!ED112-'MATRIZ (A)'!ED112</f>
        <v>-2.4953138488782674E-5</v>
      </c>
      <c r="EE112" s="35">
        <f>+'MATRIZ (I)'!EE112-'MATRIZ (A)'!EE112</f>
        <v>-7.8661244829569105E-4</v>
      </c>
      <c r="EF112" s="35">
        <f>+'MATRIZ (I)'!EF112-'MATRIZ (A)'!EF112</f>
        <v>-7.9370999949543077E-3</v>
      </c>
      <c r="EG112" s="35">
        <f>+'MATRIZ (I)'!EG112-'MATRIZ (A)'!EG112</f>
        <v>-1.9536666860179127E-2</v>
      </c>
      <c r="EH112" s="35">
        <f>+'MATRIZ (I)'!EH112-'MATRIZ (A)'!EH112</f>
        <v>0</v>
      </c>
    </row>
    <row r="113" spans="1:138" s="7" customFormat="1" ht="21.95" customHeight="1" thickBot="1" x14ac:dyDescent="0.25">
      <c r="A113" s="12" t="s">
        <v>289</v>
      </c>
      <c r="B113" s="12" t="s">
        <v>290</v>
      </c>
      <c r="C113" s="35">
        <f>+'MATRIZ (I)'!C113-'MATRIZ (A)'!C113</f>
        <v>-1.2831785299437306E-5</v>
      </c>
      <c r="D113" s="35">
        <f>+'MATRIZ (I)'!D113-'MATRIZ (A)'!D113</f>
        <v>-1.5072921055043367E-5</v>
      </c>
      <c r="E113" s="35">
        <f>+'MATRIZ (I)'!E113-'MATRIZ (A)'!E113</f>
        <v>-2.1455198960208128E-5</v>
      </c>
      <c r="F113" s="35">
        <f>+'MATRIZ (I)'!F113-'MATRIZ (A)'!F113</f>
        <v>-6.1968983492324554E-5</v>
      </c>
      <c r="G113" s="35">
        <f>+'MATRIZ (I)'!G113-'MATRIZ (A)'!G113</f>
        <v>-1.2670849520663235E-4</v>
      </c>
      <c r="H113" s="35">
        <f>+'MATRIZ (I)'!H113-'MATRIZ (A)'!H113</f>
        <v>-1.398081622633851E-4</v>
      </c>
      <c r="I113" s="35">
        <f>+'MATRIZ (I)'!I113-'MATRIZ (A)'!I113</f>
        <v>-3.7531504210231947E-5</v>
      </c>
      <c r="J113" s="35">
        <f>+'MATRIZ (I)'!J113-'MATRIZ (A)'!J113</f>
        <v>-6.4735174306540465E-6</v>
      </c>
      <c r="K113" s="35">
        <f>+'MATRIZ (I)'!K113-'MATRIZ (A)'!K113</f>
        <v>-3.0291236887868125E-5</v>
      </c>
      <c r="L113" s="35">
        <f>+'MATRIZ (I)'!L113-'MATRIZ (A)'!L113</f>
        <v>-5.8790949446861346E-5</v>
      </c>
      <c r="M113" s="35">
        <f>+'MATRIZ (I)'!M113-'MATRIZ (A)'!M113</f>
        <v>-6.2998649305151223E-6</v>
      </c>
      <c r="N113" s="35">
        <f>+'MATRIZ (I)'!N113-'MATRIZ (A)'!N113</f>
        <v>-3.9219579263008191E-5</v>
      </c>
      <c r="O113" s="35">
        <f>+'MATRIZ (I)'!O113-'MATRIZ (A)'!O113</f>
        <v>-3.300645215074715E-5</v>
      </c>
      <c r="P113" s="35">
        <f>+'MATRIZ (I)'!P113-'MATRIZ (A)'!P113</f>
        <v>-6.110849433208423E-5</v>
      </c>
      <c r="Q113" s="35">
        <f>+'MATRIZ (I)'!Q113-'MATRIZ (A)'!Q113</f>
        <v>-5.1175241373549949E-5</v>
      </c>
      <c r="R113" s="35">
        <f>+'MATRIZ (I)'!R113-'MATRIZ (A)'!R113</f>
        <v>-2.2546340760912163E-4</v>
      </c>
      <c r="S113" s="35">
        <f>+'MATRIZ (I)'!S113-'MATRIZ (A)'!S113</f>
        <v>-1.5753864859593673E-5</v>
      </c>
      <c r="T113" s="35">
        <f>+'MATRIZ (I)'!T113-'MATRIZ (A)'!T113</f>
        <v>-6.7707439246814447E-6</v>
      </c>
      <c r="U113" s="35">
        <f>+'MATRIZ (I)'!U113-'MATRIZ (A)'!U113</f>
        <v>-2.1834707414006664E-5</v>
      </c>
      <c r="V113" s="35">
        <f>+'MATRIZ (I)'!V113-'MATRIZ (A)'!V113</f>
        <v>-2.8326516953186099E-5</v>
      </c>
      <c r="W113" s="35">
        <f>+'MATRIZ (I)'!W113-'MATRIZ (A)'!W113</f>
        <v>-1.2885075332068189E-3</v>
      </c>
      <c r="X113" s="35">
        <f>+'MATRIZ (I)'!X113-'MATRIZ (A)'!X113</f>
        <v>-2.7565830936915965E-5</v>
      </c>
      <c r="Y113" s="35">
        <f>+'MATRIZ (I)'!Y113-'MATRIZ (A)'!Y113</f>
        <v>-5.8503775251761847E-5</v>
      </c>
      <c r="Z113" s="35">
        <f>+'MATRIZ (I)'!Z113-'MATRIZ (A)'!Z113</f>
        <v>-7.3859556094597168E-5</v>
      </c>
      <c r="AA113" s="35">
        <f>+'MATRIZ (I)'!AA113-'MATRIZ (A)'!AA113</f>
        <v>-1.1662835425587754E-5</v>
      </c>
      <c r="AB113" s="35">
        <f>+'MATRIZ (I)'!AB113-'MATRIZ (A)'!AB113</f>
        <v>-2.2403088138365116E-2</v>
      </c>
      <c r="AC113" s="35">
        <f>+'MATRIZ (I)'!AC113-'MATRIZ (A)'!AC113</f>
        <v>-4.8450974838235273E-5</v>
      </c>
      <c r="AD113" s="35">
        <f>+'MATRIZ (I)'!AD113-'MATRIZ (A)'!AD113</f>
        <v>-5.8664612689791337E-5</v>
      </c>
      <c r="AE113" s="35">
        <f>+'MATRIZ (I)'!AE113-'MATRIZ (A)'!AE113</f>
        <v>-1.8741836665349309E-5</v>
      </c>
      <c r="AF113" s="35">
        <f>+'MATRIZ (I)'!AF113-'MATRIZ (A)'!AF113</f>
        <v>-3.8602512069455864E-4</v>
      </c>
      <c r="AG113" s="35">
        <f>+'MATRIZ (I)'!AG113-'MATRIZ (A)'!AG113</f>
        <v>-2.482217436201656E-6</v>
      </c>
      <c r="AH113" s="35">
        <f>+'MATRIZ (I)'!AH113-'MATRIZ (A)'!AH113</f>
        <v>-1.8770029824956E-5</v>
      </c>
      <c r="AI113" s="35">
        <f>+'MATRIZ (I)'!AI113-'MATRIZ (A)'!AI113</f>
        <v>-2.57658974267311E-4</v>
      </c>
      <c r="AJ113" s="35">
        <f>+'MATRIZ (I)'!AJ113-'MATRIZ (A)'!AJ113</f>
        <v>-3.1625918040255129E-4</v>
      </c>
      <c r="AK113" s="35">
        <f>+'MATRIZ (I)'!AK113-'MATRIZ (A)'!AK113</f>
        <v>-4.2277681517887983E-6</v>
      </c>
      <c r="AL113" s="35">
        <f>+'MATRIZ (I)'!AL113-'MATRIZ (A)'!AL113</f>
        <v>-1.6787293559608092E-4</v>
      </c>
      <c r="AM113" s="35">
        <f>+'MATRIZ (I)'!AM113-'MATRIZ (A)'!AM113</f>
        <v>-4.0444340688861887E-4</v>
      </c>
      <c r="AN113" s="35">
        <f>+'MATRIZ (I)'!AN113-'MATRIZ (A)'!AN113</f>
        <v>-1.8042038735093224E-4</v>
      </c>
      <c r="AO113" s="35">
        <f>+'MATRIZ (I)'!AO113-'MATRIZ (A)'!AO113</f>
        <v>-5.6008586062482693E-4</v>
      </c>
      <c r="AP113" s="35">
        <f>+'MATRIZ (I)'!AP113-'MATRIZ (A)'!AP113</f>
        <v>-5.6181255419871217E-4</v>
      </c>
      <c r="AQ113" s="35">
        <f>+'MATRIZ (I)'!AQ113-'MATRIZ (A)'!AQ113</f>
        <v>-1.0650757382073355E-3</v>
      </c>
      <c r="AR113" s="35">
        <f>+'MATRIZ (I)'!AR113-'MATRIZ (A)'!AR113</f>
        <v>-3.4012938428608483E-4</v>
      </c>
      <c r="AS113" s="35">
        <f>+'MATRIZ (I)'!AS113-'MATRIZ (A)'!AS113</f>
        <v>-7.3342120563524586E-4</v>
      </c>
      <c r="AT113" s="35">
        <f>+'MATRIZ (I)'!AT113-'MATRIZ (A)'!AT113</f>
        <v>-3.1416160797449696E-3</v>
      </c>
      <c r="AU113" s="35">
        <f>+'MATRIZ (I)'!AU113-'MATRIZ (A)'!AU113</f>
        <v>-5.0968327603537631E-5</v>
      </c>
      <c r="AV113" s="35">
        <f>+'MATRIZ (I)'!AV113-'MATRIZ (A)'!AV113</f>
        <v>-2.2552654110619321E-3</v>
      </c>
      <c r="AW113" s="35">
        <f>+'MATRIZ (I)'!AW113-'MATRIZ (A)'!AW113</f>
        <v>-3.2594942547915415E-4</v>
      </c>
      <c r="AX113" s="35">
        <f>+'MATRIZ (I)'!AX113-'MATRIZ (A)'!AX113</f>
        <v>-9.5606051057983097E-5</v>
      </c>
      <c r="AY113" s="35">
        <f>+'MATRIZ (I)'!AY113-'MATRIZ (A)'!AY113</f>
        <v>-2.3473308650792226E-3</v>
      </c>
      <c r="AZ113" s="35">
        <f>+'MATRIZ (I)'!AZ113-'MATRIZ (A)'!AZ113</f>
        <v>-1.5724688174964295E-3</v>
      </c>
      <c r="BA113" s="35">
        <f>+'MATRIZ (I)'!BA113-'MATRIZ (A)'!BA113</f>
        <v>-3.8639290980228892E-3</v>
      </c>
      <c r="BB113" s="35">
        <f>+'MATRIZ (I)'!BB113-'MATRIZ (A)'!BB113</f>
        <v>-3.1357697563633342E-4</v>
      </c>
      <c r="BC113" s="35">
        <f>+'MATRIZ (I)'!BC113-'MATRIZ (A)'!BC113</f>
        <v>-1.3509568523357554E-4</v>
      </c>
      <c r="BD113" s="35">
        <f>+'MATRIZ (I)'!BD113-'MATRIZ (A)'!BD113</f>
        <v>-1.0768337279175083E-4</v>
      </c>
      <c r="BE113" s="35">
        <f>+'MATRIZ (I)'!BE113-'MATRIZ (A)'!BE113</f>
        <v>-5.4705069183226703E-4</v>
      </c>
      <c r="BF113" s="35">
        <f>+'MATRIZ (I)'!BF113-'MATRIZ (A)'!BF113</f>
        <v>-7.8676638558230005E-5</v>
      </c>
      <c r="BG113" s="35">
        <f>+'MATRIZ (I)'!BG113-'MATRIZ (A)'!BG113</f>
        <v>-6.1443701184383116E-4</v>
      </c>
      <c r="BH113" s="35">
        <f>+'MATRIZ (I)'!BH113-'MATRIZ (A)'!BH113</f>
        <v>-1.2367114394454246E-3</v>
      </c>
      <c r="BI113" s="35">
        <f>+'MATRIZ (I)'!BI113-'MATRIZ (A)'!BI113</f>
        <v>0</v>
      </c>
      <c r="BJ113" s="35">
        <f>+'MATRIZ (I)'!BJ113-'MATRIZ (A)'!BJ113</f>
        <v>-6.242804938830324E-5</v>
      </c>
      <c r="BK113" s="35">
        <f>+'MATRIZ (I)'!BK113-'MATRIZ (A)'!BK113</f>
        <v>-4.5469612196572924E-5</v>
      </c>
      <c r="BL113" s="35">
        <f>+'MATRIZ (I)'!BL113-'MATRIZ (A)'!BL113</f>
        <v>-1.4073142925494588E-4</v>
      </c>
      <c r="BM113" s="35">
        <f>+'MATRIZ (I)'!BM113-'MATRIZ (A)'!BM113</f>
        <v>-1.0477931155156454E-3</v>
      </c>
      <c r="BN113" s="35">
        <f>+'MATRIZ (I)'!BN113-'MATRIZ (A)'!BN113</f>
        <v>-9.238258079074924E-4</v>
      </c>
      <c r="BO113" s="35">
        <f>+'MATRIZ (I)'!BO113-'MATRIZ (A)'!BO113</f>
        <v>-1.3066953209395417E-3</v>
      </c>
      <c r="BP113" s="35">
        <f>+'MATRIZ (I)'!BP113-'MATRIZ (A)'!BP113</f>
        <v>-2.3102735602392537E-3</v>
      </c>
      <c r="BQ113" s="35">
        <f>+'MATRIZ (I)'!BQ113-'MATRIZ (A)'!BQ113</f>
        <v>-4.7093019898757207E-4</v>
      </c>
      <c r="BR113" s="35">
        <f>+'MATRIZ (I)'!BR113-'MATRIZ (A)'!BR113</f>
        <v>-1.9881962360350592E-4</v>
      </c>
      <c r="BS113" s="35">
        <f>+'MATRIZ (I)'!BS113-'MATRIZ (A)'!BS113</f>
        <v>-1.4723565294676722E-4</v>
      </c>
      <c r="BT113" s="35">
        <f>+'MATRIZ (I)'!BT113-'MATRIZ (A)'!BT113</f>
        <v>-4.8852562626673754E-4</v>
      </c>
      <c r="BU113" s="35">
        <f>+'MATRIZ (I)'!BU113-'MATRIZ (A)'!BU113</f>
        <v>-3.893048699020698E-4</v>
      </c>
      <c r="BV113" s="35">
        <f>+'MATRIZ (I)'!BV113-'MATRIZ (A)'!BV113</f>
        <v>-7.2667924950057695E-5</v>
      </c>
      <c r="BW113" s="35">
        <f>+'MATRIZ (I)'!BW113-'MATRIZ (A)'!BW113</f>
        <v>-3.3286117226451238E-4</v>
      </c>
      <c r="BX113" s="35">
        <f>+'MATRIZ (I)'!BX113-'MATRIZ (A)'!BX113</f>
        <v>-1.8127390303382627E-8</v>
      </c>
      <c r="BY113" s="35">
        <f>+'MATRIZ (I)'!BY113-'MATRIZ (A)'!BY113</f>
        <v>-2.6453433724477736E-5</v>
      </c>
      <c r="BZ113" s="35">
        <f>+'MATRIZ (I)'!BZ113-'MATRIZ (A)'!BZ113</f>
        <v>-1.5170898879755498E-4</v>
      </c>
      <c r="CA113" s="35">
        <f>+'MATRIZ (I)'!CA113-'MATRIZ (A)'!CA113</f>
        <v>-1.3160876407197552E-4</v>
      </c>
      <c r="CB113" s="35">
        <f>+'MATRIZ (I)'!CB113-'MATRIZ (A)'!CB113</f>
        <v>-3.4304362350668721E-4</v>
      </c>
      <c r="CC113" s="35">
        <f>+'MATRIZ (I)'!CC113-'MATRIZ (A)'!CC113</f>
        <v>-2.1637285216324852E-4</v>
      </c>
      <c r="CD113" s="35">
        <f>+'MATRIZ (I)'!CD113-'MATRIZ (A)'!CD113</f>
        <v>-2.683893207925183E-5</v>
      </c>
      <c r="CE113" s="35">
        <f>+'MATRIZ (I)'!CE113-'MATRIZ (A)'!CE113</f>
        <v>-5.4391984722638346E-5</v>
      </c>
      <c r="CF113" s="35">
        <f>+'MATRIZ (I)'!CF113-'MATRIZ (A)'!CF113</f>
        <v>-3.6062639869804166E-4</v>
      </c>
      <c r="CG113" s="35">
        <f>+'MATRIZ (I)'!CG113-'MATRIZ (A)'!CG113</f>
        <v>-1.9611377186786082E-4</v>
      </c>
      <c r="CH113" s="35">
        <f>+'MATRIZ (I)'!CH113-'MATRIZ (A)'!CH113</f>
        <v>-5.0011536676244353E-4</v>
      </c>
      <c r="CI113" s="35">
        <f>+'MATRIZ (I)'!CI113-'MATRIZ (A)'!CI113</f>
        <v>-1.4579485056200151E-4</v>
      </c>
      <c r="CJ113" s="35">
        <f>+'MATRIZ (I)'!CJ113-'MATRIZ (A)'!CJ113</f>
        <v>-1.588367133433279E-3</v>
      </c>
      <c r="CK113" s="35">
        <f>+'MATRIZ (I)'!CK113-'MATRIZ (A)'!CK113</f>
        <v>-3.300492315985877E-4</v>
      </c>
      <c r="CL113" s="35">
        <f>+'MATRIZ (I)'!CL113-'MATRIZ (A)'!CL113</f>
        <v>-5.7825283427274845E-4</v>
      </c>
      <c r="CM113" s="35">
        <f>+'MATRIZ (I)'!CM113-'MATRIZ (A)'!CM113</f>
        <v>-3.351251317514732E-4</v>
      </c>
      <c r="CN113" s="35">
        <f>+'MATRIZ (I)'!CN113-'MATRIZ (A)'!CN113</f>
        <v>-2.5027676085149302E-3</v>
      </c>
      <c r="CO113" s="35">
        <f>+'MATRIZ (I)'!CO113-'MATRIZ (A)'!CO113</f>
        <v>-4.2397860660745821E-4</v>
      </c>
      <c r="CP113" s="35">
        <f>+'MATRIZ (I)'!CP113-'MATRIZ (A)'!CP113</f>
        <v>-7.7113926924930229E-6</v>
      </c>
      <c r="CQ113" s="35">
        <f>+'MATRIZ (I)'!CQ113-'MATRIZ (A)'!CQ113</f>
        <v>-1.8504078203731962E-4</v>
      </c>
      <c r="CR113" s="35">
        <f>+'MATRIZ (I)'!CR113-'MATRIZ (A)'!CR113</f>
        <v>-5.6658892551502283E-4</v>
      </c>
      <c r="CS113" s="35">
        <f>+'MATRIZ (I)'!CS113-'MATRIZ (A)'!CS113</f>
        <v>-1.387743527001618E-3</v>
      </c>
      <c r="CT113" s="35">
        <f>+'MATRIZ (I)'!CT113-'MATRIZ (A)'!CT113</f>
        <v>-6.4867183756156131E-4</v>
      </c>
      <c r="CU113" s="35">
        <f>+'MATRIZ (I)'!CU113-'MATRIZ (A)'!CU113</f>
        <v>-8.1586477011938473E-4</v>
      </c>
      <c r="CV113" s="35">
        <f>+'MATRIZ (I)'!CV113-'MATRIZ (A)'!CV113</f>
        <v>-2.3448331522071128E-4</v>
      </c>
      <c r="CW113" s="35">
        <f>+'MATRIZ (I)'!CW113-'MATRIZ (A)'!CW113</f>
        <v>-2.9053696701260301E-4</v>
      </c>
      <c r="CX113" s="35">
        <f>+'MATRIZ (I)'!CX113-'MATRIZ (A)'!CX113</f>
        <v>-1.8468102378790363E-3</v>
      </c>
      <c r="CY113" s="35">
        <f>+'MATRIZ (I)'!CY113-'MATRIZ (A)'!CY113</f>
        <v>-1.0277855367456944E-3</v>
      </c>
      <c r="CZ113" s="35">
        <f>+'MATRIZ (I)'!CZ113-'MATRIZ (A)'!CZ113</f>
        <v>0.87518853095294313</v>
      </c>
      <c r="DA113" s="35">
        <f>+'MATRIZ (I)'!DA113-'MATRIZ (A)'!DA113</f>
        <v>-1.1725930328855461E-2</v>
      </c>
      <c r="DB113" s="35">
        <f>+'MATRIZ (I)'!DB113-'MATRIZ (A)'!DB113</f>
        <v>-2.8813925850479447E-4</v>
      </c>
      <c r="DC113" s="35">
        <f>+'MATRIZ (I)'!DC113-'MATRIZ (A)'!DC113</f>
        <v>-1.957888678134114E-3</v>
      </c>
      <c r="DD113" s="35">
        <f>+'MATRIZ (I)'!DD113-'MATRIZ (A)'!DD113</f>
        <v>-4.4859369794053488E-3</v>
      </c>
      <c r="DE113" s="35">
        <f>+'MATRIZ (I)'!DE113-'MATRIZ (A)'!DE113</f>
        <v>-4.0452869967944077E-4</v>
      </c>
      <c r="DF113" s="35">
        <f>+'MATRIZ (I)'!DF113-'MATRIZ (A)'!DF113</f>
        <v>-8.2971099964568285E-4</v>
      </c>
      <c r="DG113" s="35">
        <f>+'MATRIZ (I)'!DG113-'MATRIZ (A)'!DG113</f>
        <v>-2.3791272547407264E-4</v>
      </c>
      <c r="DH113" s="35">
        <f>+'MATRIZ (I)'!DH113-'MATRIZ (A)'!DH113</f>
        <v>-5.7766487814693546E-4</v>
      </c>
      <c r="DI113" s="35">
        <f>+'MATRIZ (I)'!DI113-'MATRIZ (A)'!DI113</f>
        <v>-9.9812498242685555E-4</v>
      </c>
      <c r="DJ113" s="35">
        <f>+'MATRIZ (I)'!DJ113-'MATRIZ (A)'!DJ113</f>
        <v>-6.0802069997628551E-4</v>
      </c>
      <c r="DK113" s="35">
        <f>+'MATRIZ (I)'!DK113-'MATRIZ (A)'!DK113</f>
        <v>-8.4368984572266866E-4</v>
      </c>
      <c r="DL113" s="35">
        <f>+'MATRIZ (I)'!DL113-'MATRIZ (A)'!DL113</f>
        <v>-5.3222087973237172E-4</v>
      </c>
      <c r="DM113" s="35">
        <f>+'MATRIZ (I)'!DM113-'MATRIZ (A)'!DM113</f>
        <v>-3.3476678989260947E-2</v>
      </c>
      <c r="DN113" s="35">
        <f>+'MATRIZ (I)'!DN113-'MATRIZ (A)'!DN113</f>
        <v>-8.7333278598979863E-4</v>
      </c>
      <c r="DO113" s="35">
        <f>+'MATRIZ (I)'!DO113-'MATRIZ (A)'!DO113</f>
        <v>-2.5875999006164411E-4</v>
      </c>
      <c r="DP113" s="35">
        <f>+'MATRIZ (I)'!DP113-'MATRIZ (A)'!DP113</f>
        <v>-8.3906221443364023E-4</v>
      </c>
      <c r="DQ113" s="35">
        <f>+'MATRIZ (I)'!DQ113-'MATRIZ (A)'!DQ113</f>
        <v>-1.1962842385617252E-3</v>
      </c>
      <c r="DR113" s="35">
        <f>+'MATRIZ (I)'!DR113-'MATRIZ (A)'!DR113</f>
        <v>-3.0136010208129385E-3</v>
      </c>
      <c r="DS113" s="35">
        <f>+'MATRIZ (I)'!DS113-'MATRIZ (A)'!DS113</f>
        <v>-1.2067682963576116E-3</v>
      </c>
      <c r="DT113" s="35">
        <f>+'MATRIZ (I)'!DT113-'MATRIZ (A)'!DT113</f>
        <v>-1.5313499911740944E-4</v>
      </c>
      <c r="DU113" s="35">
        <f>+'MATRIZ (I)'!DU113-'MATRIZ (A)'!DU113</f>
        <v>-4.0577410550930748E-4</v>
      </c>
      <c r="DV113" s="35">
        <f>+'MATRIZ (I)'!DV113-'MATRIZ (A)'!DV113</f>
        <v>-1.2282420756645112E-3</v>
      </c>
      <c r="DW113" s="35">
        <f>+'MATRIZ (I)'!DW113-'MATRIZ (A)'!DW113</f>
        <v>-1.7226142513344534E-4</v>
      </c>
      <c r="DX113" s="35">
        <f>+'MATRIZ (I)'!DX113-'MATRIZ (A)'!DX113</f>
        <v>-6.7476824447803066E-4</v>
      </c>
      <c r="DY113" s="35">
        <f>+'MATRIZ (I)'!DY113-'MATRIZ (A)'!DY113</f>
        <v>-4.0580954350387432E-4</v>
      </c>
      <c r="DZ113" s="35">
        <f>+'MATRIZ (I)'!DZ113-'MATRIZ (A)'!DZ113</f>
        <v>-2.5384411785658596E-4</v>
      </c>
      <c r="EA113" s="35">
        <f>+'MATRIZ (I)'!EA113-'MATRIZ (A)'!EA113</f>
        <v>-1.1951647759996717E-3</v>
      </c>
      <c r="EB113" s="35">
        <f>+'MATRIZ (I)'!EB113-'MATRIZ (A)'!EB113</f>
        <v>-1.2354661750534665E-3</v>
      </c>
      <c r="EC113" s="35">
        <f>+'MATRIZ (I)'!EC113-'MATRIZ (A)'!EC113</f>
        <v>-4.2327372499368108E-4</v>
      </c>
      <c r="ED113" s="35">
        <f>+'MATRIZ (I)'!ED113-'MATRIZ (A)'!ED113</f>
        <v>-1.1854745535495928E-3</v>
      </c>
      <c r="EE113" s="35">
        <f>+'MATRIZ (I)'!EE113-'MATRIZ (A)'!EE113</f>
        <v>-2.1776988893740766E-4</v>
      </c>
      <c r="EF113" s="35">
        <f>+'MATRIZ (I)'!EF113-'MATRIZ (A)'!EF113</f>
        <v>-2.2583058229102902E-3</v>
      </c>
      <c r="EG113" s="35">
        <f>+'MATRIZ (I)'!EG113-'MATRIZ (A)'!EG113</f>
        <v>-9.8207932020098363E-4</v>
      </c>
      <c r="EH113" s="35">
        <f>+'MATRIZ (I)'!EH113-'MATRIZ (A)'!EH113</f>
        <v>0</v>
      </c>
    </row>
    <row r="114" spans="1:138" s="7" customFormat="1" ht="21.95" customHeight="1" thickBot="1" x14ac:dyDescent="0.25">
      <c r="A114" s="12" t="s">
        <v>291</v>
      </c>
      <c r="B114" s="12" t="s">
        <v>292</v>
      </c>
      <c r="C114" s="35">
        <f>+'MATRIZ (I)'!C114-'MATRIZ (A)'!C114</f>
        <v>-2.2225837581608496E-4</v>
      </c>
      <c r="D114" s="35">
        <f>+'MATRIZ (I)'!D114-'MATRIZ (A)'!D114</f>
        <v>-3.0355433898197778E-4</v>
      </c>
      <c r="E114" s="35">
        <f>+'MATRIZ (I)'!E114-'MATRIZ (A)'!E114</f>
        <v>-1.3004140371458209E-2</v>
      </c>
      <c r="F114" s="35">
        <f>+'MATRIZ (I)'!F114-'MATRIZ (A)'!F114</f>
        <v>-1.6220383501382794E-4</v>
      </c>
      <c r="G114" s="35">
        <f>+'MATRIZ (I)'!G114-'MATRIZ (A)'!G114</f>
        <v>-1.4492308178433824E-2</v>
      </c>
      <c r="H114" s="35">
        <f>+'MATRIZ (I)'!H114-'MATRIZ (A)'!H114</f>
        <v>-1.4915099277704121E-2</v>
      </c>
      <c r="I114" s="35">
        <f>+'MATRIZ (I)'!I114-'MATRIZ (A)'!I114</f>
        <v>-6.1123955582931769E-3</v>
      </c>
      <c r="J114" s="35">
        <f>+'MATRIZ (I)'!J114-'MATRIZ (A)'!J114</f>
        <v>-2.1732553195472616E-5</v>
      </c>
      <c r="K114" s="35">
        <f>+'MATRIZ (I)'!K114-'MATRIZ (A)'!K114</f>
        <v>-2.3270478392843114E-3</v>
      </c>
      <c r="L114" s="35">
        <f>+'MATRIZ (I)'!L114-'MATRIZ (A)'!L114</f>
        <v>-8.2976926052645613E-3</v>
      </c>
      <c r="M114" s="35">
        <f>+'MATRIZ (I)'!M114-'MATRIZ (A)'!M114</f>
        <v>-2.1155237929697618E-5</v>
      </c>
      <c r="N114" s="35">
        <f>+'MATRIZ (I)'!N114-'MATRIZ (A)'!N114</f>
        <v>-9.4965890011431044E-3</v>
      </c>
      <c r="O114" s="35">
        <f>+'MATRIZ (I)'!O114-'MATRIZ (A)'!O114</f>
        <v>-1.7575778602400732E-3</v>
      </c>
      <c r="P114" s="35">
        <f>+'MATRIZ (I)'!P114-'MATRIZ (A)'!P114</f>
        <v>-9.0528663648453255E-3</v>
      </c>
      <c r="Q114" s="35">
        <f>+'MATRIZ (I)'!Q114-'MATRIZ (A)'!Q114</f>
        <v>-8.0826177927002928E-3</v>
      </c>
      <c r="R114" s="35">
        <f>+'MATRIZ (I)'!R114-'MATRIZ (A)'!R114</f>
        <v>-2.0368392291089745E-2</v>
      </c>
      <c r="S114" s="35">
        <f>+'MATRIZ (I)'!S114-'MATRIZ (A)'!S114</f>
        <v>-4.1080554774774504E-4</v>
      </c>
      <c r="T114" s="35">
        <f>+'MATRIZ (I)'!T114-'MATRIZ (A)'!T114</f>
        <v>-2.2825241364553411E-5</v>
      </c>
      <c r="U114" s="35">
        <f>+'MATRIZ (I)'!U114-'MATRIZ (A)'!U114</f>
        <v>-5.570603164630498E-3</v>
      </c>
      <c r="V114" s="35">
        <f>+'MATRIZ (I)'!V114-'MATRIZ (A)'!V114</f>
        <v>-2.2105518894139139E-3</v>
      </c>
      <c r="W114" s="35">
        <f>+'MATRIZ (I)'!W114-'MATRIZ (A)'!W114</f>
        <v>-6.5032755584615992E-3</v>
      </c>
      <c r="X114" s="35">
        <f>+'MATRIZ (I)'!X114-'MATRIZ (A)'!X114</f>
        <v>-3.200361716349492E-3</v>
      </c>
      <c r="Y114" s="35">
        <f>+'MATRIZ (I)'!Y114-'MATRIZ (A)'!Y114</f>
        <v>-7.7809621905485316E-3</v>
      </c>
      <c r="Z114" s="35">
        <f>+'MATRIZ (I)'!Z114-'MATRIZ (A)'!Z114</f>
        <v>-2.208776117222676E-3</v>
      </c>
      <c r="AA114" s="35">
        <f>+'MATRIZ (I)'!AA114-'MATRIZ (A)'!AA114</f>
        <v>-1.122964248008938E-4</v>
      </c>
      <c r="AB114" s="35">
        <f>+'MATRIZ (I)'!AB114-'MATRIZ (A)'!AB114</f>
        <v>-9.4102280480221831E-2</v>
      </c>
      <c r="AC114" s="35">
        <f>+'MATRIZ (I)'!AC114-'MATRIZ (A)'!AC114</f>
        <v>-3.8924192120914187E-4</v>
      </c>
      <c r="AD114" s="35">
        <f>+'MATRIZ (I)'!AD114-'MATRIZ (A)'!AD114</f>
        <v>-1.0471064029831381E-2</v>
      </c>
      <c r="AE114" s="35">
        <f>+'MATRIZ (I)'!AE114-'MATRIZ (A)'!AE114</f>
        <v>-5.586154344980294E-4</v>
      </c>
      <c r="AF114" s="35">
        <f>+'MATRIZ (I)'!AF114-'MATRIZ (A)'!AF114</f>
        <v>-3.1767779812320769E-3</v>
      </c>
      <c r="AG114" s="35">
        <f>+'MATRIZ (I)'!AG114-'MATRIZ (A)'!AG114</f>
        <v>-3.5928472322995837E-4</v>
      </c>
      <c r="AH114" s="35">
        <f>+'MATRIZ (I)'!AH114-'MATRIZ (A)'!AH114</f>
        <v>-1.870720023627978E-4</v>
      </c>
      <c r="AI114" s="35">
        <f>+'MATRIZ (I)'!AI114-'MATRIZ (A)'!AI114</f>
        <v>-8.3550154472251806E-4</v>
      </c>
      <c r="AJ114" s="35">
        <f>+'MATRIZ (I)'!AJ114-'MATRIZ (A)'!AJ114</f>
        <v>-1.2774018495641151E-3</v>
      </c>
      <c r="AK114" s="35">
        <f>+'MATRIZ (I)'!AK114-'MATRIZ (A)'!AK114</f>
        <v>-9.149132196457527E-4</v>
      </c>
      <c r="AL114" s="35">
        <f>+'MATRIZ (I)'!AL114-'MATRIZ (A)'!AL114</f>
        <v>-1.9720548359455016E-3</v>
      </c>
      <c r="AM114" s="35">
        <f>+'MATRIZ (I)'!AM114-'MATRIZ (A)'!AM114</f>
        <v>-3.3580349007816818E-4</v>
      </c>
      <c r="AN114" s="35">
        <f>+'MATRIZ (I)'!AN114-'MATRIZ (A)'!AN114</f>
        <v>-5.9830789134889927E-4</v>
      </c>
      <c r="AO114" s="35">
        <f>+'MATRIZ (I)'!AO114-'MATRIZ (A)'!AO114</f>
        <v>-6.7408176801375371E-4</v>
      </c>
      <c r="AP114" s="35">
        <f>+'MATRIZ (I)'!AP114-'MATRIZ (A)'!AP114</f>
        <v>-1.2065267246588144E-3</v>
      </c>
      <c r="AQ114" s="35">
        <f>+'MATRIZ (I)'!AQ114-'MATRIZ (A)'!AQ114</f>
        <v>-3.708817076596772E-3</v>
      </c>
      <c r="AR114" s="35">
        <f>+'MATRIZ (I)'!AR114-'MATRIZ (A)'!AR114</f>
        <v>-1.0218917909899363E-3</v>
      </c>
      <c r="AS114" s="35">
        <f>+'MATRIZ (I)'!AS114-'MATRIZ (A)'!AS114</f>
        <v>-2.0657393228155469E-3</v>
      </c>
      <c r="AT114" s="35">
        <f>+'MATRIZ (I)'!AT114-'MATRIZ (A)'!AT114</f>
        <v>-1.9389718612756622E-3</v>
      </c>
      <c r="AU114" s="35">
        <f>+'MATRIZ (I)'!AU114-'MATRIZ (A)'!AU114</f>
        <v>-3.9447027208036947E-4</v>
      </c>
      <c r="AV114" s="35">
        <f>+'MATRIZ (I)'!AV114-'MATRIZ (A)'!AV114</f>
        <v>-1.812565912344801E-3</v>
      </c>
      <c r="AW114" s="35">
        <f>+'MATRIZ (I)'!AW114-'MATRIZ (A)'!AW114</f>
        <v>-2.0695780081022401E-3</v>
      </c>
      <c r="AX114" s="35">
        <f>+'MATRIZ (I)'!AX114-'MATRIZ (A)'!AX114</f>
        <v>-5.6839194940406298E-4</v>
      </c>
      <c r="AY114" s="35">
        <f>+'MATRIZ (I)'!AY114-'MATRIZ (A)'!AY114</f>
        <v>-2.6752460040564319E-3</v>
      </c>
      <c r="AZ114" s="35">
        <f>+'MATRIZ (I)'!AZ114-'MATRIZ (A)'!AZ114</f>
        <v>-2.8166615535803827E-3</v>
      </c>
      <c r="BA114" s="35">
        <f>+'MATRIZ (I)'!BA114-'MATRIZ (A)'!BA114</f>
        <v>-2.0140994138633794E-3</v>
      </c>
      <c r="BB114" s="35">
        <f>+'MATRIZ (I)'!BB114-'MATRIZ (A)'!BB114</f>
        <v>-5.4317002544428941E-3</v>
      </c>
      <c r="BC114" s="35">
        <f>+'MATRIZ (I)'!BC114-'MATRIZ (A)'!BC114</f>
        <v>-4.3317293657451524E-3</v>
      </c>
      <c r="BD114" s="35">
        <f>+'MATRIZ (I)'!BD114-'MATRIZ (A)'!BD114</f>
        <v>-2.5593124964499812E-3</v>
      </c>
      <c r="BE114" s="35">
        <f>+'MATRIZ (I)'!BE114-'MATRIZ (A)'!BE114</f>
        <v>-4.187457729280755E-3</v>
      </c>
      <c r="BF114" s="35">
        <f>+'MATRIZ (I)'!BF114-'MATRIZ (A)'!BF114</f>
        <v>-4.20602953300839E-3</v>
      </c>
      <c r="BG114" s="35">
        <f>+'MATRIZ (I)'!BG114-'MATRIZ (A)'!BG114</f>
        <v>-1.1149852778461263E-3</v>
      </c>
      <c r="BH114" s="35">
        <f>+'MATRIZ (I)'!BH114-'MATRIZ (A)'!BH114</f>
        <v>-6.0559023499828762E-3</v>
      </c>
      <c r="BI114" s="35">
        <f>+'MATRIZ (I)'!BI114-'MATRIZ (A)'!BI114</f>
        <v>0</v>
      </c>
      <c r="BJ114" s="35">
        <f>+'MATRIZ (I)'!BJ114-'MATRIZ (A)'!BJ114</f>
        <v>-1.1704206807053668E-3</v>
      </c>
      <c r="BK114" s="35">
        <f>+'MATRIZ (I)'!BK114-'MATRIZ (A)'!BK114</f>
        <v>-1.0391796567421822E-3</v>
      </c>
      <c r="BL114" s="35">
        <f>+'MATRIZ (I)'!BL114-'MATRIZ (A)'!BL114</f>
        <v>-1.4581757654736412E-3</v>
      </c>
      <c r="BM114" s="35">
        <f>+'MATRIZ (I)'!BM114-'MATRIZ (A)'!BM114</f>
        <v>-1.1742078251105203E-3</v>
      </c>
      <c r="BN114" s="35">
        <f>+'MATRIZ (I)'!BN114-'MATRIZ (A)'!BN114</f>
        <v>-2.4404397526673139E-3</v>
      </c>
      <c r="BO114" s="35">
        <f>+'MATRIZ (I)'!BO114-'MATRIZ (A)'!BO114</f>
        <v>-3.5030323302197006E-3</v>
      </c>
      <c r="BP114" s="35">
        <f>+'MATRIZ (I)'!BP114-'MATRIZ (A)'!BP114</f>
        <v>-2.5462084985332055E-3</v>
      </c>
      <c r="BQ114" s="35">
        <f>+'MATRIZ (I)'!BQ114-'MATRIZ (A)'!BQ114</f>
        <v>-3.6903522849653179E-3</v>
      </c>
      <c r="BR114" s="35">
        <f>+'MATRIZ (I)'!BR114-'MATRIZ (A)'!BR114</f>
        <v>-1.1620303604843866E-3</v>
      </c>
      <c r="BS114" s="35">
        <f>+'MATRIZ (I)'!BS114-'MATRIZ (A)'!BS114</f>
        <v>-1.6732563688568545E-3</v>
      </c>
      <c r="BT114" s="35">
        <f>+'MATRIZ (I)'!BT114-'MATRIZ (A)'!BT114</f>
        <v>-3.3904594911723482E-3</v>
      </c>
      <c r="BU114" s="35">
        <f>+'MATRIZ (I)'!BU114-'MATRIZ (A)'!BU114</f>
        <v>-1.5258650773381942E-3</v>
      </c>
      <c r="BV114" s="35">
        <f>+'MATRIZ (I)'!BV114-'MATRIZ (A)'!BV114</f>
        <v>-1.2823943505175016E-3</v>
      </c>
      <c r="BW114" s="35">
        <f>+'MATRIZ (I)'!BW114-'MATRIZ (A)'!BW114</f>
        <v>-2.9209852111480796E-3</v>
      </c>
      <c r="BX114" s="35">
        <f>+'MATRIZ (I)'!BX114-'MATRIZ (A)'!BX114</f>
        <v>-5.7686745548815187E-4</v>
      </c>
      <c r="BY114" s="35">
        <f>+'MATRIZ (I)'!BY114-'MATRIZ (A)'!BY114</f>
        <v>-1.2275976903212056E-3</v>
      </c>
      <c r="BZ114" s="35">
        <f>+'MATRIZ (I)'!BZ114-'MATRIZ (A)'!BZ114</f>
        <v>-1.3912910845892959E-3</v>
      </c>
      <c r="CA114" s="35">
        <f>+'MATRIZ (I)'!CA114-'MATRIZ (A)'!CA114</f>
        <v>-3.926600392066772E-3</v>
      </c>
      <c r="CB114" s="35">
        <f>+'MATRIZ (I)'!CB114-'MATRIZ (A)'!CB114</f>
        <v>-4.8564296321751913E-3</v>
      </c>
      <c r="CC114" s="35">
        <f>+'MATRIZ (I)'!CC114-'MATRIZ (A)'!CC114</f>
        <v>-6.107629696620368E-3</v>
      </c>
      <c r="CD114" s="35">
        <f>+'MATRIZ (I)'!CD114-'MATRIZ (A)'!CD114</f>
        <v>-9.5638112377427974E-4</v>
      </c>
      <c r="CE114" s="35">
        <f>+'MATRIZ (I)'!CE114-'MATRIZ (A)'!CE114</f>
        <v>-5.1376634878940123E-3</v>
      </c>
      <c r="CF114" s="35">
        <f>+'MATRIZ (I)'!CF114-'MATRIZ (A)'!CF114</f>
        <v>-6.7773097773519992E-3</v>
      </c>
      <c r="CG114" s="35">
        <f>+'MATRIZ (I)'!CG114-'MATRIZ (A)'!CG114</f>
        <v>-4.4607218258684257E-3</v>
      </c>
      <c r="CH114" s="35">
        <f>+'MATRIZ (I)'!CH114-'MATRIZ (A)'!CH114</f>
        <v>-3.3458832051784649E-3</v>
      </c>
      <c r="CI114" s="35">
        <f>+'MATRIZ (I)'!CI114-'MATRIZ (A)'!CI114</f>
        <v>-9.9412011536133466E-4</v>
      </c>
      <c r="CJ114" s="35">
        <f>+'MATRIZ (I)'!CJ114-'MATRIZ (A)'!CJ114</f>
        <v>-4.8385289373700639E-4</v>
      </c>
      <c r="CK114" s="35">
        <f>+'MATRIZ (I)'!CK114-'MATRIZ (A)'!CK114</f>
        <v>-9.2402938647080093E-4</v>
      </c>
      <c r="CL114" s="35">
        <f>+'MATRIZ (I)'!CL114-'MATRIZ (A)'!CL114</f>
        <v>-2.2283025168666122E-3</v>
      </c>
      <c r="CM114" s="35">
        <f>+'MATRIZ (I)'!CM114-'MATRIZ (A)'!CM114</f>
        <v>-1.9768834547056529E-3</v>
      </c>
      <c r="CN114" s="35">
        <f>+'MATRIZ (I)'!CN114-'MATRIZ (A)'!CN114</f>
        <v>-6.9196611779493572E-3</v>
      </c>
      <c r="CO114" s="35">
        <f>+'MATRIZ (I)'!CO114-'MATRIZ (A)'!CO114</f>
        <v>-4.5360569321340463E-3</v>
      </c>
      <c r="CP114" s="35">
        <f>+'MATRIZ (I)'!CP114-'MATRIZ (A)'!CP114</f>
        <v>-1.5149303197852551E-4</v>
      </c>
      <c r="CQ114" s="35">
        <f>+'MATRIZ (I)'!CQ114-'MATRIZ (A)'!CQ114</f>
        <v>-3.4051469013764235E-3</v>
      </c>
      <c r="CR114" s="35">
        <f>+'MATRIZ (I)'!CR114-'MATRIZ (A)'!CR114</f>
        <v>-5.7144541367047238E-3</v>
      </c>
      <c r="CS114" s="35">
        <f>+'MATRIZ (I)'!CS114-'MATRIZ (A)'!CS114</f>
        <v>-5.1205260762394351E-3</v>
      </c>
      <c r="CT114" s="35">
        <f>+'MATRIZ (I)'!CT114-'MATRIZ (A)'!CT114</f>
        <v>-6.3406845817706057E-3</v>
      </c>
      <c r="CU114" s="35">
        <f>+'MATRIZ (I)'!CU114-'MATRIZ (A)'!CU114</f>
        <v>-4.9739901348985734E-3</v>
      </c>
      <c r="CV114" s="35">
        <f>+'MATRIZ (I)'!CV114-'MATRIZ (A)'!CV114</f>
        <v>-7.9148657240820843E-3</v>
      </c>
      <c r="CW114" s="35">
        <f>+'MATRIZ (I)'!CW114-'MATRIZ (A)'!CW114</f>
        <v>-5.3092438051490177E-3</v>
      </c>
      <c r="CX114" s="35">
        <f>+'MATRIZ (I)'!CX114-'MATRIZ (A)'!CX114</f>
        <v>-7.3372854558540869E-3</v>
      </c>
      <c r="CY114" s="35">
        <f>+'MATRIZ (I)'!CY114-'MATRIZ (A)'!CY114</f>
        <v>-4.5502607351418463E-3</v>
      </c>
      <c r="CZ114" s="35">
        <f>+'MATRIZ (I)'!CZ114-'MATRIZ (A)'!CZ114</f>
        <v>-3.9104814907897752E-2</v>
      </c>
      <c r="DA114" s="35">
        <f>+'MATRIZ (I)'!DA114-'MATRIZ (A)'!DA114</f>
        <v>0.91118726743103839</v>
      </c>
      <c r="DB114" s="35">
        <f>+'MATRIZ (I)'!DB114-'MATRIZ (A)'!DB114</f>
        <v>-9.4478741414297102E-3</v>
      </c>
      <c r="DC114" s="35">
        <f>+'MATRIZ (I)'!DC114-'MATRIZ (A)'!DC114</f>
        <v>-9.6219978439051248E-3</v>
      </c>
      <c r="DD114" s="35">
        <f>+'MATRIZ (I)'!DD114-'MATRIZ (A)'!DD114</f>
        <v>-1.5248710623508681E-2</v>
      </c>
      <c r="DE114" s="35">
        <f>+'MATRIZ (I)'!DE114-'MATRIZ (A)'!DE114</f>
        <v>-2.6224644138128036E-3</v>
      </c>
      <c r="DF114" s="35">
        <f>+'MATRIZ (I)'!DF114-'MATRIZ (A)'!DF114</f>
        <v>-7.1237514025238452E-3</v>
      </c>
      <c r="DG114" s="35">
        <f>+'MATRIZ (I)'!DG114-'MATRIZ (A)'!DG114</f>
        <v>-4.4057439443298011E-3</v>
      </c>
      <c r="DH114" s="35">
        <f>+'MATRIZ (I)'!DH114-'MATRIZ (A)'!DH114</f>
        <v>-2.064306886416151E-2</v>
      </c>
      <c r="DI114" s="35">
        <f>+'MATRIZ (I)'!DI114-'MATRIZ (A)'!DI114</f>
        <v>-1.7324093942459439E-2</v>
      </c>
      <c r="DJ114" s="35">
        <f>+'MATRIZ (I)'!DJ114-'MATRIZ (A)'!DJ114</f>
        <v>-1.1951344123010072E-2</v>
      </c>
      <c r="DK114" s="35">
        <f>+'MATRIZ (I)'!DK114-'MATRIZ (A)'!DK114</f>
        <v>-9.6824843529857967E-3</v>
      </c>
      <c r="DL114" s="35">
        <f>+'MATRIZ (I)'!DL114-'MATRIZ (A)'!DL114</f>
        <v>-6.5942840381777029E-3</v>
      </c>
      <c r="DM114" s="35">
        <f>+'MATRIZ (I)'!DM114-'MATRIZ (A)'!DM114</f>
        <v>-6.6974367562432089E-3</v>
      </c>
      <c r="DN114" s="35">
        <f>+'MATRIZ (I)'!DN114-'MATRIZ (A)'!DN114</f>
        <v>-1.1263679506662697E-2</v>
      </c>
      <c r="DO114" s="35">
        <f>+'MATRIZ (I)'!DO114-'MATRIZ (A)'!DO114</f>
        <v>-6.8703044782008641E-3</v>
      </c>
      <c r="DP114" s="35">
        <f>+'MATRIZ (I)'!DP114-'MATRIZ (A)'!DP114</f>
        <v>-8.2118513270885898E-3</v>
      </c>
      <c r="DQ114" s="35">
        <f>+'MATRIZ (I)'!DQ114-'MATRIZ (A)'!DQ114</f>
        <v>-3.1236526002243869E-3</v>
      </c>
      <c r="DR114" s="35">
        <f>+'MATRIZ (I)'!DR114-'MATRIZ (A)'!DR114</f>
        <v>-1.2257447447446501E-2</v>
      </c>
      <c r="DS114" s="35">
        <f>+'MATRIZ (I)'!DS114-'MATRIZ (A)'!DS114</f>
        <v>-1.4055147474180482E-2</v>
      </c>
      <c r="DT114" s="35">
        <f>+'MATRIZ (I)'!DT114-'MATRIZ (A)'!DT114</f>
        <v>-2.157408849451477E-3</v>
      </c>
      <c r="DU114" s="35">
        <f>+'MATRIZ (I)'!DU114-'MATRIZ (A)'!DU114</f>
        <v>-2.0475934251804374E-2</v>
      </c>
      <c r="DV114" s="35">
        <f>+'MATRIZ (I)'!DV114-'MATRIZ (A)'!DV114</f>
        <v>-7.0290653067275177E-3</v>
      </c>
      <c r="DW114" s="35">
        <f>+'MATRIZ (I)'!DW114-'MATRIZ (A)'!DW114</f>
        <v>-5.446067818433333E-3</v>
      </c>
      <c r="DX114" s="35">
        <f>+'MATRIZ (I)'!DX114-'MATRIZ (A)'!DX114</f>
        <v>-3.5635417825742965E-3</v>
      </c>
      <c r="DY114" s="35">
        <f>+'MATRIZ (I)'!DY114-'MATRIZ (A)'!DY114</f>
        <v>-6.2290388123481385E-3</v>
      </c>
      <c r="DZ114" s="35">
        <f>+'MATRIZ (I)'!DZ114-'MATRIZ (A)'!DZ114</f>
        <v>-3.7861111608091386E-3</v>
      </c>
      <c r="EA114" s="35">
        <f>+'MATRIZ (I)'!EA114-'MATRIZ (A)'!EA114</f>
        <v>-8.9208166303158757E-3</v>
      </c>
      <c r="EB114" s="35">
        <f>+'MATRIZ (I)'!EB114-'MATRIZ (A)'!EB114</f>
        <v>-9.5471055176289347E-3</v>
      </c>
      <c r="EC114" s="35">
        <f>+'MATRIZ (I)'!EC114-'MATRIZ (A)'!EC114</f>
        <v>-1.9917465240539365E-2</v>
      </c>
      <c r="ED114" s="35">
        <f>+'MATRIZ (I)'!ED114-'MATRIZ (A)'!ED114</f>
        <v>-4.8669163484830191E-3</v>
      </c>
      <c r="EE114" s="35">
        <f>+'MATRIZ (I)'!EE114-'MATRIZ (A)'!EE114</f>
        <v>-2.7131634464099493E-2</v>
      </c>
      <c r="EF114" s="35">
        <f>+'MATRIZ (I)'!EF114-'MATRIZ (A)'!EF114</f>
        <v>-9.2631228165184938E-3</v>
      </c>
      <c r="EG114" s="35">
        <f>+'MATRIZ (I)'!EG114-'MATRIZ (A)'!EG114</f>
        <v>-1.412743290794523E-2</v>
      </c>
      <c r="EH114" s="35">
        <f>+'MATRIZ (I)'!EH114-'MATRIZ (A)'!EH114</f>
        <v>0</v>
      </c>
    </row>
    <row r="115" spans="1:138" s="7" customFormat="1" ht="21.95" customHeight="1" thickBot="1" x14ac:dyDescent="0.25">
      <c r="A115" s="12" t="s">
        <v>293</v>
      </c>
      <c r="B115" s="12" t="s">
        <v>10</v>
      </c>
      <c r="C115" s="35">
        <f>+'MATRIZ (I)'!C115-'MATRIZ (A)'!C115</f>
        <v>-3.2199408309628114E-5</v>
      </c>
      <c r="D115" s="35">
        <f>+'MATRIZ (I)'!D115-'MATRIZ (A)'!D115</f>
        <v>-2.1706552352530751E-5</v>
      </c>
      <c r="E115" s="35">
        <f>+'MATRIZ (I)'!E115-'MATRIZ (A)'!E115</f>
        <v>-1.4847613009585354E-5</v>
      </c>
      <c r="F115" s="35">
        <f>+'MATRIZ (I)'!F115-'MATRIZ (A)'!F115</f>
        <v>-4.6039468658309796E-5</v>
      </c>
      <c r="G115" s="35">
        <f>+'MATRIZ (I)'!G115-'MATRIZ (A)'!G115</f>
        <v>-8.52850983504114E-5</v>
      </c>
      <c r="H115" s="35">
        <f>+'MATRIZ (I)'!H115-'MATRIZ (A)'!H115</f>
        <v>-8.7468612400074482E-5</v>
      </c>
      <c r="I115" s="35">
        <f>+'MATRIZ (I)'!I115-'MATRIZ (A)'!I115</f>
        <v>-5.5934921809072694E-5</v>
      </c>
      <c r="J115" s="35">
        <f>+'MATRIZ (I)'!J115-'MATRIZ (A)'!J115</f>
        <v>-2.9631104876050655E-5</v>
      </c>
      <c r="K115" s="35">
        <f>+'MATRIZ (I)'!K115-'MATRIZ (A)'!K115</f>
        <v>-8.2335565901144579E-5</v>
      </c>
      <c r="L115" s="35">
        <f>+'MATRIZ (I)'!L115-'MATRIZ (A)'!L115</f>
        <v>-5.922303874767503E-5</v>
      </c>
      <c r="M115" s="35">
        <f>+'MATRIZ (I)'!M115-'MATRIZ (A)'!M115</f>
        <v>-2.883624867944272E-5</v>
      </c>
      <c r="N115" s="35">
        <f>+'MATRIZ (I)'!N115-'MATRIZ (A)'!N115</f>
        <v>-2.8406387652380615E-4</v>
      </c>
      <c r="O115" s="35">
        <f>+'MATRIZ (I)'!O115-'MATRIZ (A)'!O115</f>
        <v>-3.5242752699837862E-5</v>
      </c>
      <c r="P115" s="35">
        <f>+'MATRIZ (I)'!P115-'MATRIZ (A)'!P115</f>
        <v>-3.5533789036413897E-5</v>
      </c>
      <c r="Q115" s="35">
        <f>+'MATRIZ (I)'!Q115-'MATRIZ (A)'!Q115</f>
        <v>-4.1082695615157419E-5</v>
      </c>
      <c r="R115" s="35">
        <f>+'MATRIZ (I)'!R115-'MATRIZ (A)'!R115</f>
        <v>-5.8240933244208981E-5</v>
      </c>
      <c r="S115" s="35">
        <f>+'MATRIZ (I)'!S115-'MATRIZ (A)'!S115</f>
        <v>-4.5204360296231919E-5</v>
      </c>
      <c r="T115" s="35">
        <f>+'MATRIZ (I)'!T115-'MATRIZ (A)'!T115</f>
        <v>-3.0982422237919612E-5</v>
      </c>
      <c r="U115" s="35">
        <f>+'MATRIZ (I)'!U115-'MATRIZ (A)'!U115</f>
        <v>-3.4708619302935073E-5</v>
      </c>
      <c r="V115" s="35">
        <f>+'MATRIZ (I)'!V115-'MATRIZ (A)'!V115</f>
        <v>-6.4064389136078451E-5</v>
      </c>
      <c r="W115" s="35">
        <f>+'MATRIZ (I)'!W115-'MATRIZ (A)'!W115</f>
        <v>-5.0014512174732829E-3</v>
      </c>
      <c r="X115" s="35">
        <f>+'MATRIZ (I)'!X115-'MATRIZ (A)'!X115</f>
        <v>-3.9359229857919232E-5</v>
      </c>
      <c r="Y115" s="35">
        <f>+'MATRIZ (I)'!Y115-'MATRIZ (A)'!Y115</f>
        <v>-8.2520089052812395E-5</v>
      </c>
      <c r="Z115" s="35">
        <f>+'MATRIZ (I)'!Z115-'MATRIZ (A)'!Z115</f>
        <v>-6.8585927860587172E-5</v>
      </c>
      <c r="AA115" s="35">
        <f>+'MATRIZ (I)'!AA115-'MATRIZ (A)'!AA115</f>
        <v>-5.1470555080984852E-5</v>
      </c>
      <c r="AB115" s="35">
        <f>+'MATRIZ (I)'!AB115-'MATRIZ (A)'!AB115</f>
        <v>-2.4012189553284649E-5</v>
      </c>
      <c r="AC115" s="35">
        <f>+'MATRIZ (I)'!AC115-'MATRIZ (A)'!AC115</f>
        <v>-8.5879135157692647E-6</v>
      </c>
      <c r="AD115" s="35">
        <f>+'MATRIZ (I)'!AD115-'MATRIZ (A)'!AD115</f>
        <v>-5.0174927467674084E-5</v>
      </c>
      <c r="AE115" s="35">
        <f>+'MATRIZ (I)'!AE115-'MATRIZ (A)'!AE115</f>
        <v>-7.0332816875612336E-5</v>
      </c>
      <c r="AF115" s="35">
        <f>+'MATRIZ (I)'!AF115-'MATRIZ (A)'!AF115</f>
        <v>-2.4883676237408471E-4</v>
      </c>
      <c r="AG115" s="35">
        <f>+'MATRIZ (I)'!AG115-'MATRIZ (A)'!AG115</f>
        <v>-3.3986334034255113E-6</v>
      </c>
      <c r="AH115" s="35">
        <f>+'MATRIZ (I)'!AH115-'MATRIZ (A)'!AH115</f>
        <v>-5.8737078311625776E-5</v>
      </c>
      <c r="AI115" s="35">
        <f>+'MATRIZ (I)'!AI115-'MATRIZ (A)'!AI115</f>
        <v>-4.7918688106755907E-4</v>
      </c>
      <c r="AJ115" s="35">
        <f>+'MATRIZ (I)'!AJ115-'MATRIZ (A)'!AJ115</f>
        <v>-3.629820941035086E-4</v>
      </c>
      <c r="AK115" s="35">
        <f>+'MATRIZ (I)'!AK115-'MATRIZ (A)'!AK115</f>
        <v>-4.9271216997713195E-4</v>
      </c>
      <c r="AL115" s="35">
        <f>+'MATRIZ (I)'!AL115-'MATRIZ (A)'!AL115</f>
        <v>-1.971785386917753E-4</v>
      </c>
      <c r="AM115" s="35">
        <f>+'MATRIZ (I)'!AM115-'MATRIZ (A)'!AM115</f>
        <v>-9.543370910455782E-5</v>
      </c>
      <c r="AN115" s="35">
        <f>+'MATRIZ (I)'!AN115-'MATRIZ (A)'!AN115</f>
        <v>-1.1408711915006883E-3</v>
      </c>
      <c r="AO115" s="35">
        <f>+'MATRIZ (I)'!AO115-'MATRIZ (A)'!AO115</f>
        <v>-3.3208235406398514E-4</v>
      </c>
      <c r="AP115" s="35">
        <f>+'MATRIZ (I)'!AP115-'MATRIZ (A)'!AP115</f>
        <v>-2.1326814692808579E-4</v>
      </c>
      <c r="AQ115" s="35">
        <f>+'MATRIZ (I)'!AQ115-'MATRIZ (A)'!AQ115</f>
        <v>-7.7887838718594313E-4</v>
      </c>
      <c r="AR115" s="35">
        <f>+'MATRIZ (I)'!AR115-'MATRIZ (A)'!AR115</f>
        <v>-3.2387986545005565E-4</v>
      </c>
      <c r="AS115" s="35">
        <f>+'MATRIZ (I)'!AS115-'MATRIZ (A)'!AS115</f>
        <v>-1.2300556120937225E-4</v>
      </c>
      <c r="AT115" s="35">
        <f>+'MATRIZ (I)'!AT115-'MATRIZ (A)'!AT115</f>
        <v>-8.9882713335039566E-4</v>
      </c>
      <c r="AU115" s="35">
        <f>+'MATRIZ (I)'!AU115-'MATRIZ (A)'!AU115</f>
        <v>-6.6447746274521572E-5</v>
      </c>
      <c r="AV115" s="35">
        <f>+'MATRIZ (I)'!AV115-'MATRIZ (A)'!AV115</f>
        <v>-8.5244240429597996E-4</v>
      </c>
      <c r="AW115" s="35">
        <f>+'MATRIZ (I)'!AW115-'MATRIZ (A)'!AW115</f>
        <v>-1.1379853315139049E-3</v>
      </c>
      <c r="AX115" s="35">
        <f>+'MATRIZ (I)'!AX115-'MATRIZ (A)'!AX115</f>
        <v>-3.441396594978419E-4</v>
      </c>
      <c r="AY115" s="35">
        <f>+'MATRIZ (I)'!AY115-'MATRIZ (A)'!AY115</f>
        <v>-1.0525161942311293E-3</v>
      </c>
      <c r="AZ115" s="35">
        <f>+'MATRIZ (I)'!AZ115-'MATRIZ (A)'!AZ115</f>
        <v>-1.68341793133743E-4</v>
      </c>
      <c r="BA115" s="35">
        <f>+'MATRIZ (I)'!BA115-'MATRIZ (A)'!BA115</f>
        <v>-2.1993136464361073E-5</v>
      </c>
      <c r="BB115" s="35">
        <f>+'MATRIZ (I)'!BB115-'MATRIZ (A)'!BB115</f>
        <v>-2.4862661397254831E-4</v>
      </c>
      <c r="BC115" s="35">
        <f>+'MATRIZ (I)'!BC115-'MATRIZ (A)'!BC115</f>
        <v>-2.6680329448291714E-4</v>
      </c>
      <c r="BD115" s="35">
        <f>+'MATRIZ (I)'!BD115-'MATRIZ (A)'!BD115</f>
        <v>-1.5561247912312668E-3</v>
      </c>
      <c r="BE115" s="35">
        <f>+'MATRIZ (I)'!BE115-'MATRIZ (A)'!BE115</f>
        <v>-6.5620947022211422E-5</v>
      </c>
      <c r="BF115" s="35">
        <f>+'MATRIZ (I)'!BF115-'MATRIZ (A)'!BF115</f>
        <v>-4.9640853450203906E-5</v>
      </c>
      <c r="BG115" s="35">
        <f>+'MATRIZ (I)'!BG115-'MATRIZ (A)'!BG115</f>
        <v>-8.6571834257653921E-4</v>
      </c>
      <c r="BH115" s="35">
        <f>+'MATRIZ (I)'!BH115-'MATRIZ (A)'!BH115</f>
        <v>-5.926484705031587E-3</v>
      </c>
      <c r="BI115" s="35">
        <f>+'MATRIZ (I)'!BI115-'MATRIZ (A)'!BI115</f>
        <v>0</v>
      </c>
      <c r="BJ115" s="35">
        <f>+'MATRIZ (I)'!BJ115-'MATRIZ (A)'!BJ115</f>
        <v>-1.3106411396666666E-4</v>
      </c>
      <c r="BK115" s="35">
        <f>+'MATRIZ (I)'!BK115-'MATRIZ (A)'!BK115</f>
        <v>-1.0158674734983275E-3</v>
      </c>
      <c r="BL115" s="35">
        <f>+'MATRIZ (I)'!BL115-'MATRIZ (A)'!BL115</f>
        <v>-1.227872920576077E-3</v>
      </c>
      <c r="BM115" s="35">
        <f>+'MATRIZ (I)'!BM115-'MATRIZ (A)'!BM115</f>
        <v>-2.8588066861776847E-3</v>
      </c>
      <c r="BN115" s="35">
        <f>+'MATRIZ (I)'!BN115-'MATRIZ (A)'!BN115</f>
        <v>-5.2002080402462091E-4</v>
      </c>
      <c r="BO115" s="35">
        <f>+'MATRIZ (I)'!BO115-'MATRIZ (A)'!BO115</f>
        <v>-7.4859227348514209E-3</v>
      </c>
      <c r="BP115" s="35">
        <f>+'MATRIZ (I)'!BP115-'MATRIZ (A)'!BP115</f>
        <v>-9.4344456461347543E-4</v>
      </c>
      <c r="BQ115" s="35">
        <f>+'MATRIZ (I)'!BQ115-'MATRIZ (A)'!BQ115</f>
        <v>-3.6027353956625036E-5</v>
      </c>
      <c r="BR115" s="35">
        <f>+'MATRIZ (I)'!BR115-'MATRIZ (A)'!BR115</f>
        <v>-2.3443133983964157E-4</v>
      </c>
      <c r="BS115" s="35">
        <f>+'MATRIZ (I)'!BS115-'MATRIZ (A)'!BS115</f>
        <v>-7.3995381932080665E-3</v>
      </c>
      <c r="BT115" s="35">
        <f>+'MATRIZ (I)'!BT115-'MATRIZ (A)'!BT115</f>
        <v>-2.9953179530388201E-3</v>
      </c>
      <c r="BU115" s="35">
        <f>+'MATRIZ (I)'!BU115-'MATRIZ (A)'!BU115</f>
        <v>-3.3311770255018891E-3</v>
      </c>
      <c r="BV115" s="35">
        <f>+'MATRIZ (I)'!BV115-'MATRIZ (A)'!BV115</f>
        <v>-9.1666418442124637E-4</v>
      </c>
      <c r="BW115" s="35">
        <f>+'MATRIZ (I)'!BW115-'MATRIZ (A)'!BW115</f>
        <v>-1.2811972445133562E-3</v>
      </c>
      <c r="BX115" s="35">
        <f>+'MATRIZ (I)'!BX115-'MATRIZ (A)'!BX115</f>
        <v>-3.9924920920120805E-3</v>
      </c>
      <c r="BY115" s="35">
        <f>+'MATRIZ (I)'!BY115-'MATRIZ (A)'!BY115</f>
        <v>-7.3957637434545363E-3</v>
      </c>
      <c r="BZ115" s="35">
        <f>+'MATRIZ (I)'!BZ115-'MATRIZ (A)'!BZ115</f>
        <v>-4.6356151062516024E-4</v>
      </c>
      <c r="CA115" s="35">
        <f>+'MATRIZ (I)'!CA115-'MATRIZ (A)'!CA115</f>
        <v>-7.1107843661303649E-4</v>
      </c>
      <c r="CB115" s="35">
        <f>+'MATRIZ (I)'!CB115-'MATRIZ (A)'!CB115</f>
        <v>-5.1229005314689363E-5</v>
      </c>
      <c r="CC115" s="35">
        <f>+'MATRIZ (I)'!CC115-'MATRIZ (A)'!CC115</f>
        <v>-1.3131607179550273E-4</v>
      </c>
      <c r="CD115" s="35">
        <f>+'MATRIZ (I)'!CD115-'MATRIZ (A)'!CD115</f>
        <v>-1.6371937249808279E-3</v>
      </c>
      <c r="CE115" s="35">
        <f>+'MATRIZ (I)'!CE115-'MATRIZ (A)'!CE115</f>
        <v>-7.4178865621734008E-4</v>
      </c>
      <c r="CF115" s="35">
        <f>+'MATRIZ (I)'!CF115-'MATRIZ (A)'!CF115</f>
        <v>-1.584826854275613E-2</v>
      </c>
      <c r="CG115" s="35">
        <f>+'MATRIZ (I)'!CG115-'MATRIZ (A)'!CG115</f>
        <v>-3.7389743430736857E-3</v>
      </c>
      <c r="CH115" s="35">
        <f>+'MATRIZ (I)'!CH115-'MATRIZ (A)'!CH115</f>
        <v>-2.9101925457636095E-3</v>
      </c>
      <c r="CI115" s="35">
        <f>+'MATRIZ (I)'!CI115-'MATRIZ (A)'!CI115</f>
        <v>-3.7859783814315527E-5</v>
      </c>
      <c r="CJ115" s="35">
        <f>+'MATRIZ (I)'!CJ115-'MATRIZ (A)'!CJ115</f>
        <v>-5.1042057628684922E-5</v>
      </c>
      <c r="CK115" s="35">
        <f>+'MATRIZ (I)'!CK115-'MATRIZ (A)'!CK115</f>
        <v>-6.8786833628250633E-5</v>
      </c>
      <c r="CL115" s="35">
        <f>+'MATRIZ (I)'!CL115-'MATRIZ (A)'!CL115</f>
        <v>-6.7184462322676854E-3</v>
      </c>
      <c r="CM115" s="35">
        <f>+'MATRIZ (I)'!CM115-'MATRIZ (A)'!CM115</f>
        <v>-1.2721271455329384E-4</v>
      </c>
      <c r="CN115" s="35">
        <f>+'MATRIZ (I)'!CN115-'MATRIZ (A)'!CN115</f>
        <v>-2.1992643121288963E-3</v>
      </c>
      <c r="CO115" s="35">
        <f>+'MATRIZ (I)'!CO115-'MATRIZ (A)'!CO115</f>
        <v>-1.7910394139502493E-4</v>
      </c>
      <c r="CP115" s="35">
        <f>+'MATRIZ (I)'!CP115-'MATRIZ (A)'!CP115</f>
        <v>-3.5297207130341407E-5</v>
      </c>
      <c r="CQ115" s="35">
        <f>+'MATRIZ (I)'!CQ115-'MATRIZ (A)'!CQ115</f>
        <v>-5.4160213247633575E-4</v>
      </c>
      <c r="CR115" s="35">
        <f>+'MATRIZ (I)'!CR115-'MATRIZ (A)'!CR115</f>
        <v>-4.4840004212459209E-5</v>
      </c>
      <c r="CS115" s="35">
        <f>+'MATRIZ (I)'!CS115-'MATRIZ (A)'!CS115</f>
        <v>-1.3312341551465993E-3</v>
      </c>
      <c r="CT115" s="35">
        <f>+'MATRIZ (I)'!CT115-'MATRIZ (A)'!CT115</f>
        <v>-9.4681225339539425E-3</v>
      </c>
      <c r="CU115" s="35">
        <f>+'MATRIZ (I)'!CU115-'MATRIZ (A)'!CU115</f>
        <v>-1.2357564524794137E-3</v>
      </c>
      <c r="CV115" s="35">
        <f>+'MATRIZ (I)'!CV115-'MATRIZ (A)'!CV115</f>
        <v>-6.3576149492491603E-3</v>
      </c>
      <c r="CW115" s="35">
        <f>+'MATRIZ (I)'!CW115-'MATRIZ (A)'!CW115</f>
        <v>-5.2265142685669263E-3</v>
      </c>
      <c r="CX115" s="35">
        <f>+'MATRIZ (I)'!CX115-'MATRIZ (A)'!CX115</f>
        <v>-1.1048813721431018E-3</v>
      </c>
      <c r="CY115" s="35">
        <f>+'MATRIZ (I)'!CY115-'MATRIZ (A)'!CY115</f>
        <v>-1.4428446668029104E-3</v>
      </c>
      <c r="CZ115" s="35">
        <f>+'MATRIZ (I)'!CZ115-'MATRIZ (A)'!CZ115</f>
        <v>-2.9260191072415466E-3</v>
      </c>
      <c r="DA115" s="35">
        <f>+'MATRIZ (I)'!DA115-'MATRIZ (A)'!DA115</f>
        <v>-2.1929816718547542E-2</v>
      </c>
      <c r="DB115" s="35">
        <f>+'MATRIZ (I)'!DB115-'MATRIZ (A)'!DB115</f>
        <v>0.92694420903365649</v>
      </c>
      <c r="DC115" s="35">
        <f>+'MATRIZ (I)'!DC115-'MATRIZ (A)'!DC115</f>
        <v>-1.3039535753683315E-2</v>
      </c>
      <c r="DD115" s="35">
        <f>+'MATRIZ (I)'!DD115-'MATRIZ (A)'!DD115</f>
        <v>-1.1794969114991075E-3</v>
      </c>
      <c r="DE115" s="35">
        <f>+'MATRIZ (I)'!DE115-'MATRIZ (A)'!DE115</f>
        <v>-3.9771770480694649E-4</v>
      </c>
      <c r="DF115" s="35">
        <f>+'MATRIZ (I)'!DF115-'MATRIZ (A)'!DF115</f>
        <v>-1.1454166067344242E-3</v>
      </c>
      <c r="DG115" s="35">
        <f>+'MATRIZ (I)'!DG115-'MATRIZ (A)'!DG115</f>
        <v>-8.6755970457251308E-5</v>
      </c>
      <c r="DH115" s="35">
        <f>+'MATRIZ (I)'!DH115-'MATRIZ (A)'!DH115</f>
        <v>-2.133640521514866E-3</v>
      </c>
      <c r="DI115" s="35">
        <f>+'MATRIZ (I)'!DI115-'MATRIZ (A)'!DI115</f>
        <v>-1.9994989843517143E-2</v>
      </c>
      <c r="DJ115" s="35">
        <f>+'MATRIZ (I)'!DJ115-'MATRIZ (A)'!DJ115</f>
        <v>-5.9309776407681702E-2</v>
      </c>
      <c r="DK115" s="35">
        <f>+'MATRIZ (I)'!DK115-'MATRIZ (A)'!DK115</f>
        <v>-2.8501953349699153E-3</v>
      </c>
      <c r="DL115" s="35">
        <f>+'MATRIZ (I)'!DL115-'MATRIZ (A)'!DL115</f>
        <v>-3.1601903429465702E-3</v>
      </c>
      <c r="DM115" s="35">
        <f>+'MATRIZ (I)'!DM115-'MATRIZ (A)'!DM115</f>
        <v>-1.1010576176734247E-3</v>
      </c>
      <c r="DN115" s="35">
        <f>+'MATRIZ (I)'!DN115-'MATRIZ (A)'!DN115</f>
        <v>-7.434025671333237E-4</v>
      </c>
      <c r="DO115" s="35">
        <f>+'MATRIZ (I)'!DO115-'MATRIZ (A)'!DO115</f>
        <v>-1.4462012031227849E-4</v>
      </c>
      <c r="DP115" s="35">
        <f>+'MATRIZ (I)'!DP115-'MATRIZ (A)'!DP115</f>
        <v>-6.6018182035454875E-4</v>
      </c>
      <c r="DQ115" s="35">
        <f>+'MATRIZ (I)'!DQ115-'MATRIZ (A)'!DQ115</f>
        <v>-4.9208147869744638E-4</v>
      </c>
      <c r="DR115" s="35">
        <f>+'MATRIZ (I)'!DR115-'MATRIZ (A)'!DR115</f>
        <v>-9.9638838525156776E-3</v>
      </c>
      <c r="DS115" s="35">
        <f>+'MATRIZ (I)'!DS115-'MATRIZ (A)'!DS115</f>
        <v>-1.3463484786530948E-2</v>
      </c>
      <c r="DT115" s="35">
        <f>+'MATRIZ (I)'!DT115-'MATRIZ (A)'!DT115</f>
        <v>-1.0453219928307555E-4</v>
      </c>
      <c r="DU115" s="35">
        <f>+'MATRIZ (I)'!DU115-'MATRIZ (A)'!DU115</f>
        <v>-1.5122445393028853E-2</v>
      </c>
      <c r="DV115" s="35">
        <f>+'MATRIZ (I)'!DV115-'MATRIZ (A)'!DV115</f>
        <v>-3.5411797820723194E-3</v>
      </c>
      <c r="DW115" s="35">
        <f>+'MATRIZ (I)'!DW115-'MATRIZ (A)'!DW115</f>
        <v>-8.0696454265212524E-4</v>
      </c>
      <c r="DX115" s="35">
        <f>+'MATRIZ (I)'!DX115-'MATRIZ (A)'!DX115</f>
        <v>-3.8846222904548116E-4</v>
      </c>
      <c r="DY115" s="35">
        <f>+'MATRIZ (I)'!DY115-'MATRIZ (A)'!DY115</f>
        <v>-9.6817745071136317E-4</v>
      </c>
      <c r="DZ115" s="35">
        <f>+'MATRIZ (I)'!DZ115-'MATRIZ (A)'!DZ115</f>
        <v>-6.2469115279853145E-4</v>
      </c>
      <c r="EA115" s="35">
        <f>+'MATRIZ (I)'!EA115-'MATRIZ (A)'!EA115</f>
        <v>-1.3902922867801797E-3</v>
      </c>
      <c r="EB115" s="35">
        <f>+'MATRIZ (I)'!EB115-'MATRIZ (A)'!EB115</f>
        <v>-3.2640821840601219E-3</v>
      </c>
      <c r="EC115" s="35">
        <f>+'MATRIZ (I)'!EC115-'MATRIZ (A)'!EC115</f>
        <v>-3.9845800898061969E-3</v>
      </c>
      <c r="ED115" s="35">
        <f>+'MATRIZ (I)'!ED115-'MATRIZ (A)'!ED115</f>
        <v>-9.5880233723216938E-5</v>
      </c>
      <c r="EE115" s="35">
        <f>+'MATRIZ (I)'!EE115-'MATRIZ (A)'!EE115</f>
        <v>-4.0777015150144336E-5</v>
      </c>
      <c r="EF115" s="35">
        <f>+'MATRIZ (I)'!EF115-'MATRIZ (A)'!EF115</f>
        <v>-4.0062934725670755E-4</v>
      </c>
      <c r="EG115" s="35">
        <f>+'MATRIZ (I)'!EG115-'MATRIZ (A)'!EG115</f>
        <v>-2.2533187500002306E-5</v>
      </c>
      <c r="EH115" s="35">
        <f>+'MATRIZ (I)'!EH115-'MATRIZ (A)'!EH115</f>
        <v>0</v>
      </c>
    </row>
    <row r="116" spans="1:138" s="7" customFormat="1" ht="21.95" customHeight="1" thickBot="1" x14ac:dyDescent="0.25">
      <c r="A116" s="12" t="s">
        <v>294</v>
      </c>
      <c r="B116" s="12" t="s">
        <v>295</v>
      </c>
      <c r="C116" s="35">
        <f>+'MATRIZ (I)'!C116-'MATRIZ (A)'!C116</f>
        <v>-9.4153999405508868E-3</v>
      </c>
      <c r="D116" s="35">
        <f>+'MATRIZ (I)'!D116-'MATRIZ (A)'!D116</f>
        <v>-8.2001942056378722E-3</v>
      </c>
      <c r="E116" s="35">
        <f>+'MATRIZ (I)'!E116-'MATRIZ (A)'!E116</f>
        <v>-1.005731986305099E-2</v>
      </c>
      <c r="F116" s="35">
        <f>+'MATRIZ (I)'!F116-'MATRIZ (A)'!F116</f>
        <v>-6.6402166376670459E-3</v>
      </c>
      <c r="G116" s="35">
        <f>+'MATRIZ (I)'!G116-'MATRIZ (A)'!G116</f>
        <v>-7.3498844900861116E-3</v>
      </c>
      <c r="H116" s="35">
        <f>+'MATRIZ (I)'!H116-'MATRIZ (A)'!H116</f>
        <v>-7.1745169684491895E-3</v>
      </c>
      <c r="I116" s="35">
        <f>+'MATRIZ (I)'!I116-'MATRIZ (A)'!I116</f>
        <v>-8.9365226082439072E-3</v>
      </c>
      <c r="J116" s="35">
        <f>+'MATRIZ (I)'!J116-'MATRIZ (A)'!J116</f>
        <v>-1.1360982828526741E-2</v>
      </c>
      <c r="K116" s="35">
        <f>+'MATRIZ (I)'!K116-'MATRIZ (A)'!K116</f>
        <v>-7.7792017363561335E-3</v>
      </c>
      <c r="L116" s="35">
        <f>+'MATRIZ (I)'!L116-'MATRIZ (A)'!L116</f>
        <v>-1.0970309461731609E-2</v>
      </c>
      <c r="M116" s="35">
        <f>+'MATRIZ (I)'!M116-'MATRIZ (A)'!M116</f>
        <v>-4.5913345415508023E-3</v>
      </c>
      <c r="N116" s="35">
        <f>+'MATRIZ (I)'!N116-'MATRIZ (A)'!N116</f>
        <v>-9.3134908452882515E-3</v>
      </c>
      <c r="O116" s="35">
        <f>+'MATRIZ (I)'!O116-'MATRIZ (A)'!O116</f>
        <v>-1.1715900454124609E-2</v>
      </c>
      <c r="P116" s="35">
        <f>+'MATRIZ (I)'!P116-'MATRIZ (A)'!P116</f>
        <v>-1.0157030195403309E-2</v>
      </c>
      <c r="Q116" s="35">
        <f>+'MATRIZ (I)'!Q116-'MATRIZ (A)'!Q116</f>
        <v>-6.4722677911224014E-3</v>
      </c>
      <c r="R116" s="35">
        <f>+'MATRIZ (I)'!R116-'MATRIZ (A)'!R116</f>
        <v>-7.7308676230365327E-3</v>
      </c>
      <c r="S116" s="35">
        <f>+'MATRIZ (I)'!S116-'MATRIZ (A)'!S116</f>
        <v>-1.112875611843122E-2</v>
      </c>
      <c r="T116" s="35">
        <f>+'MATRIZ (I)'!T116-'MATRIZ (A)'!T116</f>
        <v>-9.2412969847190836E-3</v>
      </c>
      <c r="U116" s="35">
        <f>+'MATRIZ (I)'!U116-'MATRIZ (A)'!U116</f>
        <v>-1.052442414233387E-2</v>
      </c>
      <c r="V116" s="35">
        <f>+'MATRIZ (I)'!V116-'MATRIZ (A)'!V116</f>
        <v>-9.6139980474546222E-3</v>
      </c>
      <c r="W116" s="35">
        <f>+'MATRIZ (I)'!W116-'MATRIZ (A)'!W116</f>
        <v>-1.0406978638305595E-2</v>
      </c>
      <c r="X116" s="35">
        <f>+'MATRIZ (I)'!X116-'MATRIZ (A)'!X116</f>
        <v>-1.1210502995445204E-2</v>
      </c>
      <c r="Y116" s="35">
        <f>+'MATRIZ (I)'!Y116-'MATRIZ (A)'!Y116</f>
        <v>-5.0669604811064356E-3</v>
      </c>
      <c r="Z116" s="35">
        <f>+'MATRIZ (I)'!Z116-'MATRIZ (A)'!Z116</f>
        <v>-9.2700587893434321E-3</v>
      </c>
      <c r="AA116" s="35">
        <f>+'MATRIZ (I)'!AA116-'MATRIZ (A)'!AA116</f>
        <v>-9.9364428846103921E-3</v>
      </c>
      <c r="AB116" s="35">
        <f>+'MATRIZ (I)'!AB116-'MATRIZ (A)'!AB116</f>
        <v>-9.9706037304750934E-3</v>
      </c>
      <c r="AC116" s="35">
        <f>+'MATRIZ (I)'!AC116-'MATRIZ (A)'!AC116</f>
        <v>-3.9017979079498913E-3</v>
      </c>
      <c r="AD116" s="35">
        <f>+'MATRIZ (I)'!AD116-'MATRIZ (A)'!AD116</f>
        <v>-2.882577953842092E-3</v>
      </c>
      <c r="AE116" s="35">
        <f>+'MATRIZ (I)'!AE116-'MATRIZ (A)'!AE116</f>
        <v>-6.4400477396038026E-3</v>
      </c>
      <c r="AF116" s="35">
        <f>+'MATRIZ (I)'!AF116-'MATRIZ (A)'!AF116</f>
        <v>-1.8341998886524679E-3</v>
      </c>
      <c r="AG116" s="35">
        <f>+'MATRIZ (I)'!AG116-'MATRIZ (A)'!AG116</f>
        <v>-7.2420185016722396E-3</v>
      </c>
      <c r="AH116" s="35">
        <f>+'MATRIZ (I)'!AH116-'MATRIZ (A)'!AH116</f>
        <v>-6.8700717127285853E-4</v>
      </c>
      <c r="AI116" s="35">
        <f>+'MATRIZ (I)'!AI116-'MATRIZ (A)'!AI116</f>
        <v>-4.2564210680190824E-3</v>
      </c>
      <c r="AJ116" s="35">
        <f>+'MATRIZ (I)'!AJ116-'MATRIZ (A)'!AJ116</f>
        <v>-4.3977399581060558E-3</v>
      </c>
      <c r="AK116" s="35">
        <f>+'MATRIZ (I)'!AK116-'MATRIZ (A)'!AK116</f>
        <v>-4.0543585162703469E-3</v>
      </c>
      <c r="AL116" s="35">
        <f>+'MATRIZ (I)'!AL116-'MATRIZ (A)'!AL116</f>
        <v>-8.2909707353152062E-3</v>
      </c>
      <c r="AM116" s="35">
        <f>+'MATRIZ (I)'!AM116-'MATRIZ (A)'!AM116</f>
        <v>-7.2980093773612406E-3</v>
      </c>
      <c r="AN116" s="35">
        <f>+'MATRIZ (I)'!AN116-'MATRIZ (A)'!AN116</f>
        <v>-5.1301905295252272E-3</v>
      </c>
      <c r="AO116" s="35">
        <f>+'MATRIZ (I)'!AO116-'MATRIZ (A)'!AO116</f>
        <v>-8.1077015363028096E-3</v>
      </c>
      <c r="AP116" s="35">
        <f>+'MATRIZ (I)'!AP116-'MATRIZ (A)'!AP116</f>
        <v>-5.67000494626352E-3</v>
      </c>
      <c r="AQ116" s="35">
        <f>+'MATRIZ (I)'!AQ116-'MATRIZ (A)'!AQ116</f>
        <v>-5.0035744127750539E-3</v>
      </c>
      <c r="AR116" s="35">
        <f>+'MATRIZ (I)'!AR116-'MATRIZ (A)'!AR116</f>
        <v>-1.0185894031148382E-2</v>
      </c>
      <c r="AS116" s="35">
        <f>+'MATRIZ (I)'!AS116-'MATRIZ (A)'!AS116</f>
        <v>-4.5321146030633313E-3</v>
      </c>
      <c r="AT116" s="35">
        <f>+'MATRIZ (I)'!AT116-'MATRIZ (A)'!AT116</f>
        <v>-6.2778432682877704E-3</v>
      </c>
      <c r="AU116" s="35">
        <f>+'MATRIZ (I)'!AU116-'MATRIZ (A)'!AU116</f>
        <v>-4.4032673522615027E-3</v>
      </c>
      <c r="AV116" s="35">
        <f>+'MATRIZ (I)'!AV116-'MATRIZ (A)'!AV116</f>
        <v>-1.0672027951756218E-2</v>
      </c>
      <c r="AW116" s="35">
        <f>+'MATRIZ (I)'!AW116-'MATRIZ (A)'!AW116</f>
        <v>-6.1309058016497326E-3</v>
      </c>
      <c r="AX116" s="35">
        <f>+'MATRIZ (I)'!AX116-'MATRIZ (A)'!AX116</f>
        <v>-7.0026343957879048E-3</v>
      </c>
      <c r="AY116" s="35">
        <f>+'MATRIZ (I)'!AY116-'MATRIZ (A)'!AY116</f>
        <v>-6.3397767275822125E-3</v>
      </c>
      <c r="AZ116" s="35">
        <f>+'MATRIZ (I)'!AZ116-'MATRIZ (A)'!AZ116</f>
        <v>-9.7011638556294705E-3</v>
      </c>
      <c r="BA116" s="35">
        <f>+'MATRIZ (I)'!BA116-'MATRIZ (A)'!BA116</f>
        <v>-1.2364424888465004E-2</v>
      </c>
      <c r="BB116" s="35">
        <f>+'MATRIZ (I)'!BB116-'MATRIZ (A)'!BB116</f>
        <v>-4.063432713385615E-3</v>
      </c>
      <c r="BC116" s="35">
        <f>+'MATRIZ (I)'!BC116-'MATRIZ (A)'!BC116</f>
        <v>-4.9651392316609868E-3</v>
      </c>
      <c r="BD116" s="35">
        <f>+'MATRIZ (I)'!BD116-'MATRIZ (A)'!BD116</f>
        <v>-2.3506669238655747E-3</v>
      </c>
      <c r="BE116" s="35">
        <f>+'MATRIZ (I)'!BE116-'MATRIZ (A)'!BE116</f>
        <v>-3.5253830415500069E-3</v>
      </c>
      <c r="BF116" s="35">
        <f>+'MATRIZ (I)'!BF116-'MATRIZ (A)'!BF116</f>
        <v>-5.8879928213726625E-3</v>
      </c>
      <c r="BG116" s="35">
        <f>+'MATRIZ (I)'!BG116-'MATRIZ (A)'!BG116</f>
        <v>-6.0077325893127601E-3</v>
      </c>
      <c r="BH116" s="35">
        <f>+'MATRIZ (I)'!BH116-'MATRIZ (A)'!BH116</f>
        <v>-1.2413088172532897E-2</v>
      </c>
      <c r="BI116" s="35">
        <f>+'MATRIZ (I)'!BI116-'MATRIZ (A)'!BI116</f>
        <v>0</v>
      </c>
      <c r="BJ116" s="35">
        <f>+'MATRIZ (I)'!BJ116-'MATRIZ (A)'!BJ116</f>
        <v>-5.5676598430165541E-3</v>
      </c>
      <c r="BK116" s="35">
        <f>+'MATRIZ (I)'!BK116-'MATRIZ (A)'!BK116</f>
        <v>-7.3255361836224797E-3</v>
      </c>
      <c r="BL116" s="35">
        <f>+'MATRIZ (I)'!BL116-'MATRIZ (A)'!BL116</f>
        <v>-1.0493021176656904E-2</v>
      </c>
      <c r="BM116" s="35">
        <f>+'MATRIZ (I)'!BM116-'MATRIZ (A)'!BM116</f>
        <v>-6.2595462902938041E-3</v>
      </c>
      <c r="BN116" s="35">
        <f>+'MATRIZ (I)'!BN116-'MATRIZ (A)'!BN116</f>
        <v>-6.1490427904121242E-3</v>
      </c>
      <c r="BO116" s="35">
        <f>+'MATRIZ (I)'!BO116-'MATRIZ (A)'!BO116</f>
        <v>-5.3467132683535871E-3</v>
      </c>
      <c r="BP116" s="35">
        <f>+'MATRIZ (I)'!BP116-'MATRIZ (A)'!BP116</f>
        <v>-9.7441887959077034E-3</v>
      </c>
      <c r="BQ116" s="35">
        <f>+'MATRIZ (I)'!BQ116-'MATRIZ (A)'!BQ116</f>
        <v>-2.6877611547074989E-3</v>
      </c>
      <c r="BR116" s="35">
        <f>+'MATRIZ (I)'!BR116-'MATRIZ (A)'!BR116</f>
        <v>-5.5247210310200691E-3</v>
      </c>
      <c r="BS116" s="35">
        <f>+'MATRIZ (I)'!BS116-'MATRIZ (A)'!BS116</f>
        <v>-1.0061938073086083E-2</v>
      </c>
      <c r="BT116" s="35">
        <f>+'MATRIZ (I)'!BT116-'MATRIZ (A)'!BT116</f>
        <v>-9.7628858437827058E-3</v>
      </c>
      <c r="BU116" s="35">
        <f>+'MATRIZ (I)'!BU116-'MATRIZ (A)'!BU116</f>
        <v>-9.3453420651821613E-3</v>
      </c>
      <c r="BV116" s="35">
        <f>+'MATRIZ (I)'!BV116-'MATRIZ (A)'!BV116</f>
        <v>-5.6817736839777297E-3</v>
      </c>
      <c r="BW116" s="35">
        <f>+'MATRIZ (I)'!BW116-'MATRIZ (A)'!BW116</f>
        <v>-6.3070295138789962E-3</v>
      </c>
      <c r="BX116" s="35">
        <f>+'MATRIZ (I)'!BX116-'MATRIZ (A)'!BX116</f>
        <v>-5.6899073991510478E-4</v>
      </c>
      <c r="BY116" s="35">
        <f>+'MATRIZ (I)'!BY116-'MATRIZ (A)'!BY116</f>
        <v>-5.87065338844574E-3</v>
      </c>
      <c r="BZ116" s="35">
        <f>+'MATRIZ (I)'!BZ116-'MATRIZ (A)'!BZ116</f>
        <v>-6.6997947508906364E-3</v>
      </c>
      <c r="CA116" s="35">
        <f>+'MATRIZ (I)'!CA116-'MATRIZ (A)'!CA116</f>
        <v>-5.0559908190325941E-3</v>
      </c>
      <c r="CB116" s="35">
        <f>+'MATRIZ (I)'!CB116-'MATRIZ (A)'!CB116</f>
        <v>-3.9979760871067024E-3</v>
      </c>
      <c r="CC116" s="35">
        <f>+'MATRIZ (I)'!CC116-'MATRIZ (A)'!CC116</f>
        <v>-4.6079573721990903E-3</v>
      </c>
      <c r="CD116" s="35">
        <f>+'MATRIZ (I)'!CD116-'MATRIZ (A)'!CD116</f>
        <v>-1.0116891752839109E-3</v>
      </c>
      <c r="CE116" s="35">
        <f>+'MATRIZ (I)'!CE116-'MATRIZ (A)'!CE116</f>
        <v>-5.5746275005972299E-3</v>
      </c>
      <c r="CF116" s="35">
        <f>+'MATRIZ (I)'!CF116-'MATRIZ (A)'!CF116</f>
        <v>-7.0059951426546052E-3</v>
      </c>
      <c r="CG116" s="35">
        <f>+'MATRIZ (I)'!CG116-'MATRIZ (A)'!CG116</f>
        <v>-2.8097386375062448E-2</v>
      </c>
      <c r="CH116" s="35">
        <f>+'MATRIZ (I)'!CH116-'MATRIZ (A)'!CH116</f>
        <v>-1.3592978210670483E-2</v>
      </c>
      <c r="CI116" s="35">
        <f>+'MATRIZ (I)'!CI116-'MATRIZ (A)'!CI116</f>
        <v>-9.2414821871936604E-3</v>
      </c>
      <c r="CJ116" s="35">
        <f>+'MATRIZ (I)'!CJ116-'MATRIZ (A)'!CJ116</f>
        <v>-7.9576714561709842E-3</v>
      </c>
      <c r="CK116" s="35">
        <f>+'MATRIZ (I)'!CK116-'MATRIZ (A)'!CK116</f>
        <v>-1.2900126075034634E-4</v>
      </c>
      <c r="CL116" s="35">
        <f>+'MATRIZ (I)'!CL116-'MATRIZ (A)'!CL116</f>
        <v>-1.4999213820837817E-3</v>
      </c>
      <c r="CM116" s="35">
        <f>+'MATRIZ (I)'!CM116-'MATRIZ (A)'!CM116</f>
        <v>-1.2965020767774367E-2</v>
      </c>
      <c r="CN116" s="35">
        <f>+'MATRIZ (I)'!CN116-'MATRIZ (A)'!CN116</f>
        <v>-3.2443275363287276E-2</v>
      </c>
      <c r="CO116" s="35">
        <f>+'MATRIZ (I)'!CO116-'MATRIZ (A)'!CO116</f>
        <v>-1.2816818016693205E-2</v>
      </c>
      <c r="CP116" s="35">
        <f>+'MATRIZ (I)'!CP116-'MATRIZ (A)'!CP116</f>
        <v>-1.8292573021784147E-2</v>
      </c>
      <c r="CQ116" s="35">
        <f>+'MATRIZ (I)'!CQ116-'MATRIZ (A)'!CQ116</f>
        <v>-9.170077972578362E-3</v>
      </c>
      <c r="CR116" s="35">
        <f>+'MATRIZ (I)'!CR116-'MATRIZ (A)'!CR116</f>
        <v>-2.5855906283512938E-3</v>
      </c>
      <c r="CS116" s="35">
        <f>+'MATRIZ (I)'!CS116-'MATRIZ (A)'!CS116</f>
        <v>-6.4052028914629404E-3</v>
      </c>
      <c r="CT116" s="35">
        <f>+'MATRIZ (I)'!CT116-'MATRIZ (A)'!CT116</f>
        <v>-3.4320339247893739E-2</v>
      </c>
      <c r="CU116" s="35">
        <f>+'MATRIZ (I)'!CU116-'MATRIZ (A)'!CU116</f>
        <v>-2.1985282846644139E-2</v>
      </c>
      <c r="CV116" s="35">
        <f>+'MATRIZ (I)'!CV116-'MATRIZ (A)'!CV116</f>
        <v>-9.5188278845941866E-3</v>
      </c>
      <c r="CW116" s="35">
        <f>+'MATRIZ (I)'!CW116-'MATRIZ (A)'!CW116</f>
        <v>-2.5756184533239954E-2</v>
      </c>
      <c r="CX116" s="35">
        <f>+'MATRIZ (I)'!CX116-'MATRIZ (A)'!CX116</f>
        <v>-1.23317324118799E-2</v>
      </c>
      <c r="CY116" s="35">
        <f>+'MATRIZ (I)'!CY116-'MATRIZ (A)'!CY116</f>
        <v>-8.0449247264364719E-3</v>
      </c>
      <c r="CZ116" s="35">
        <f>+'MATRIZ (I)'!CZ116-'MATRIZ (A)'!CZ116</f>
        <v>-1.0684365861178942E-2</v>
      </c>
      <c r="DA116" s="35">
        <f>+'MATRIZ (I)'!DA116-'MATRIZ (A)'!DA116</f>
        <v>-2.2103594644923889E-2</v>
      </c>
      <c r="DB116" s="35">
        <f>+'MATRIZ (I)'!DB116-'MATRIZ (A)'!DB116</f>
        <v>-1.4071320752460521E-2</v>
      </c>
      <c r="DC116" s="35">
        <f>+'MATRIZ (I)'!DC116-'MATRIZ (A)'!DC116</f>
        <v>0.9441586071446717</v>
      </c>
      <c r="DD116" s="35">
        <f>+'MATRIZ (I)'!DD116-'MATRIZ (A)'!DD116</f>
        <v>-0.20698292559313444</v>
      </c>
      <c r="DE116" s="35">
        <f>+'MATRIZ (I)'!DE116-'MATRIZ (A)'!DE116</f>
        <v>-2.4803358327568092E-2</v>
      </c>
      <c r="DF116" s="35">
        <f>+'MATRIZ (I)'!DF116-'MATRIZ (A)'!DF116</f>
        <v>-0.11186701006875144</v>
      </c>
      <c r="DG116" s="35">
        <f>+'MATRIZ (I)'!DG116-'MATRIZ (A)'!DG116</f>
        <v>-5.7775974280871549E-2</v>
      </c>
      <c r="DH116" s="35">
        <f>+'MATRIZ (I)'!DH116-'MATRIZ (A)'!DH116</f>
        <v>-1.5949073000952132E-2</v>
      </c>
      <c r="DI116" s="35">
        <f>+'MATRIZ (I)'!DI116-'MATRIZ (A)'!DI116</f>
        <v>-1.819798188949388E-2</v>
      </c>
      <c r="DJ116" s="35">
        <f>+'MATRIZ (I)'!DJ116-'MATRIZ (A)'!DJ116</f>
        <v>-1.3312177419170419E-2</v>
      </c>
      <c r="DK116" s="35">
        <f>+'MATRIZ (I)'!DK116-'MATRIZ (A)'!DK116</f>
        <v>-1.4996262105653755E-2</v>
      </c>
      <c r="DL116" s="35">
        <f>+'MATRIZ (I)'!DL116-'MATRIZ (A)'!DL116</f>
        <v>-1.0774281311670946E-2</v>
      </c>
      <c r="DM116" s="35">
        <f>+'MATRIZ (I)'!DM116-'MATRIZ (A)'!DM116</f>
        <v>-1.5870846307146406E-2</v>
      </c>
      <c r="DN116" s="35">
        <f>+'MATRIZ (I)'!DN116-'MATRIZ (A)'!DN116</f>
        <v>-1.2129994071278637E-2</v>
      </c>
      <c r="DO116" s="35">
        <f>+'MATRIZ (I)'!DO116-'MATRIZ (A)'!DO116</f>
        <v>-2.2342264263230195E-2</v>
      </c>
      <c r="DP116" s="35">
        <f>+'MATRIZ (I)'!DP116-'MATRIZ (A)'!DP116</f>
        <v>-1.2243867240174813E-2</v>
      </c>
      <c r="DQ116" s="35">
        <f>+'MATRIZ (I)'!DQ116-'MATRIZ (A)'!DQ116</f>
        <v>-1.1194161559507065E-2</v>
      </c>
      <c r="DR116" s="35">
        <f>+'MATRIZ (I)'!DR116-'MATRIZ (A)'!DR116</f>
        <v>-2.1549387187797159E-2</v>
      </c>
      <c r="DS116" s="35">
        <f>+'MATRIZ (I)'!DS116-'MATRIZ (A)'!DS116</f>
        <v>-1.8492447305345029E-2</v>
      </c>
      <c r="DT116" s="35">
        <f>+'MATRIZ (I)'!DT116-'MATRIZ (A)'!DT116</f>
        <v>-1.1962559648360552E-2</v>
      </c>
      <c r="DU116" s="35">
        <f>+'MATRIZ (I)'!DU116-'MATRIZ (A)'!DU116</f>
        <v>-1.2408502801103057E-2</v>
      </c>
      <c r="DV116" s="35">
        <f>+'MATRIZ (I)'!DV116-'MATRIZ (A)'!DV116</f>
        <v>-2.5205084930267067E-2</v>
      </c>
      <c r="DW116" s="35">
        <f>+'MATRIZ (I)'!DW116-'MATRIZ (A)'!DW116</f>
        <v>-6.412711565111762E-4</v>
      </c>
      <c r="DX116" s="35">
        <f>+'MATRIZ (I)'!DX116-'MATRIZ (A)'!DX116</f>
        <v>-0.37877972070303356</v>
      </c>
      <c r="DY116" s="35">
        <f>+'MATRIZ (I)'!DY116-'MATRIZ (A)'!DY116</f>
        <v>-3.9930722181243687E-3</v>
      </c>
      <c r="DZ116" s="35">
        <f>+'MATRIZ (I)'!DZ116-'MATRIZ (A)'!DZ116</f>
        <v>-6.5938151150357286E-3</v>
      </c>
      <c r="EA116" s="35">
        <f>+'MATRIZ (I)'!EA116-'MATRIZ (A)'!EA116</f>
        <v>-1.4575830996021182E-2</v>
      </c>
      <c r="EB116" s="35">
        <f>+'MATRIZ (I)'!EB116-'MATRIZ (A)'!EB116</f>
        <v>-1.373346224737333E-2</v>
      </c>
      <c r="EC116" s="35">
        <f>+'MATRIZ (I)'!EC116-'MATRIZ (A)'!EC116</f>
        <v>-1.7190730738589972E-2</v>
      </c>
      <c r="ED116" s="35">
        <f>+'MATRIZ (I)'!ED116-'MATRIZ (A)'!ED116</f>
        <v>-2.0342564815418261E-2</v>
      </c>
      <c r="EE116" s="35">
        <f>+'MATRIZ (I)'!EE116-'MATRIZ (A)'!EE116</f>
        <v>-1.5282424564560564E-2</v>
      </c>
      <c r="EF116" s="35">
        <f>+'MATRIZ (I)'!EF116-'MATRIZ (A)'!EF116</f>
        <v>-2.2109566346838555E-2</v>
      </c>
      <c r="EG116" s="35">
        <f>+'MATRIZ (I)'!EG116-'MATRIZ (A)'!EG116</f>
        <v>-2.0961492270292734E-2</v>
      </c>
      <c r="EH116" s="35">
        <f>+'MATRIZ (I)'!EH116-'MATRIZ (A)'!EH116</f>
        <v>0</v>
      </c>
    </row>
    <row r="117" spans="1:138" s="7" customFormat="1" ht="21.95" customHeight="1" thickBot="1" x14ac:dyDescent="0.25">
      <c r="A117" s="12" t="s">
        <v>296</v>
      </c>
      <c r="B117" s="12" t="s">
        <v>297</v>
      </c>
      <c r="C117" s="35">
        <f>+'MATRIZ (I)'!C117-'MATRIZ (A)'!C117</f>
        <v>-1.2109708842216892E-3</v>
      </c>
      <c r="D117" s="35">
        <f>+'MATRIZ (I)'!D117-'MATRIZ (A)'!D117</f>
        <v>-1.05471340469452E-3</v>
      </c>
      <c r="E117" s="35">
        <f>+'MATRIZ (I)'!E117-'MATRIZ (A)'!E117</f>
        <v>-3.4789401773499805E-4</v>
      </c>
      <c r="F117" s="35">
        <f>+'MATRIZ (I)'!F117-'MATRIZ (A)'!F117</f>
        <v>-8.5408052978313686E-4</v>
      </c>
      <c r="G117" s="35">
        <f>+'MATRIZ (I)'!G117-'MATRIZ (A)'!G117</f>
        <v>-8.2251784865090426E-4</v>
      </c>
      <c r="H117" s="35">
        <f>+'MATRIZ (I)'!H117-'MATRIZ (A)'!H117</f>
        <v>-7.6940427204573133E-4</v>
      </c>
      <c r="I117" s="35">
        <f>+'MATRIZ (I)'!I117-'MATRIZ (A)'!I117</f>
        <v>-1.1492690737934582E-3</v>
      </c>
      <c r="J117" s="35">
        <f>+'MATRIZ (I)'!J117-'MATRIZ (A)'!J117</f>
        <v>-1.3888836391521349E-3</v>
      </c>
      <c r="K117" s="35">
        <f>+'MATRIZ (I)'!K117-'MATRIZ (A)'!K117</f>
        <v>-1.0003032180229199E-3</v>
      </c>
      <c r="L117" s="35">
        <f>+'MATRIZ (I)'!L117-'MATRIZ (A)'!L117</f>
        <v>-1.3198913559088921E-3</v>
      </c>
      <c r="M117" s="35">
        <f>+'MATRIZ (I)'!M117-'MATRIZ (A)'!M117</f>
        <v>-5.9045494798805136E-4</v>
      </c>
      <c r="N117" s="35">
        <f>+'MATRIZ (I)'!N117-'MATRIZ (A)'!N117</f>
        <v>-1.0992762977750019E-3</v>
      </c>
      <c r="O117" s="35">
        <f>+'MATRIZ (I)'!O117-'MATRIZ (A)'!O117</f>
        <v>-1.6396302264922718E-3</v>
      </c>
      <c r="P117" s="35">
        <f>+'MATRIZ (I)'!P117-'MATRIZ (A)'!P117</f>
        <v>-1.158862733558649E-3</v>
      </c>
      <c r="Q117" s="35">
        <f>+'MATRIZ (I)'!Q117-'MATRIZ (A)'!Q117</f>
        <v>-8.7342483193043484E-4</v>
      </c>
      <c r="R117" s="35">
        <f>+'MATRIZ (I)'!R117-'MATRIZ (A)'!R117</f>
        <v>-1.3960289867263973E-3</v>
      </c>
      <c r="S117" s="35">
        <f>+'MATRIZ (I)'!S117-'MATRIZ (A)'!S117</f>
        <v>-1.4670455031321797E-3</v>
      </c>
      <c r="T117" s="35">
        <f>+'MATRIZ (I)'!T117-'MATRIZ (A)'!T117</f>
        <v>-1.1885696674025798E-3</v>
      </c>
      <c r="U117" s="35">
        <f>+'MATRIZ (I)'!U117-'MATRIZ (A)'!U117</f>
        <v>-1.3569216025983936E-3</v>
      </c>
      <c r="V117" s="35">
        <f>+'MATRIZ (I)'!V117-'MATRIZ (A)'!V117</f>
        <v>-1.4549157000000236E-3</v>
      </c>
      <c r="W117" s="35">
        <f>+'MATRIZ (I)'!W117-'MATRIZ (A)'!W117</f>
        <v>-1.1644750687763489E-3</v>
      </c>
      <c r="X117" s="35">
        <f>+'MATRIZ (I)'!X117-'MATRIZ (A)'!X117</f>
        <v>-1.5403958893963655E-3</v>
      </c>
      <c r="Y117" s="35">
        <f>+'MATRIZ (I)'!Y117-'MATRIZ (A)'!Y117</f>
        <v>-5.9366481545828763E-4</v>
      </c>
      <c r="Z117" s="35">
        <f>+'MATRIZ (I)'!Z117-'MATRIZ (A)'!Z117</f>
        <v>-1.0992965594273732E-3</v>
      </c>
      <c r="AA117" s="35">
        <f>+'MATRIZ (I)'!AA117-'MATRIZ (A)'!AA117</f>
        <v>-1.2779039325262938E-3</v>
      </c>
      <c r="AB117" s="35">
        <f>+'MATRIZ (I)'!AB117-'MATRIZ (A)'!AB117</f>
        <v>-1.187483381884797E-3</v>
      </c>
      <c r="AC117" s="35">
        <f>+'MATRIZ (I)'!AC117-'MATRIZ (A)'!AC117</f>
        <v>-5.0187852655378732E-4</v>
      </c>
      <c r="AD117" s="35">
        <f>+'MATRIZ (I)'!AD117-'MATRIZ (A)'!AD117</f>
        <v>-3.556755477386311E-4</v>
      </c>
      <c r="AE117" s="35">
        <f>+'MATRIZ (I)'!AE117-'MATRIZ (A)'!AE117</f>
        <v>-8.2806144927510697E-4</v>
      </c>
      <c r="AF117" s="35">
        <f>+'MATRIZ (I)'!AF117-'MATRIZ (A)'!AF117</f>
        <v>-1.8019694291807921E-4</v>
      </c>
      <c r="AG117" s="35">
        <f>+'MATRIZ (I)'!AG117-'MATRIZ (A)'!AG117</f>
        <v>-2.2000345021157995E-3</v>
      </c>
      <c r="AH117" s="35">
        <f>+'MATRIZ (I)'!AH117-'MATRIZ (A)'!AH117</f>
        <v>-1.8321926814612449E-3</v>
      </c>
      <c r="AI117" s="35">
        <f>+'MATRIZ (I)'!AI117-'MATRIZ (A)'!AI117</f>
        <v>-4.8942027383483747E-4</v>
      </c>
      <c r="AJ117" s="35">
        <f>+'MATRIZ (I)'!AJ117-'MATRIZ (A)'!AJ117</f>
        <v>-4.7270260100171424E-4</v>
      </c>
      <c r="AK117" s="35">
        <f>+'MATRIZ (I)'!AK117-'MATRIZ (A)'!AK117</f>
        <v>-1.6825360110092101E-4</v>
      </c>
      <c r="AL117" s="35">
        <f>+'MATRIZ (I)'!AL117-'MATRIZ (A)'!AL117</f>
        <v>-6.2385325342531161E-4</v>
      </c>
      <c r="AM117" s="35">
        <f>+'MATRIZ (I)'!AM117-'MATRIZ (A)'!AM117</f>
        <v>-6.2200177418850157E-4</v>
      </c>
      <c r="AN117" s="35">
        <f>+'MATRIZ (I)'!AN117-'MATRIZ (A)'!AN117</f>
        <v>-4.0003030359275158E-4</v>
      </c>
      <c r="AO117" s="35">
        <f>+'MATRIZ (I)'!AO117-'MATRIZ (A)'!AO117</f>
        <v>-7.5002007168815054E-4</v>
      </c>
      <c r="AP117" s="35">
        <f>+'MATRIZ (I)'!AP117-'MATRIZ (A)'!AP117</f>
        <v>-9.5404209687360874E-4</v>
      </c>
      <c r="AQ117" s="35">
        <f>+'MATRIZ (I)'!AQ117-'MATRIZ (A)'!AQ117</f>
        <v>-1.1830570365953469E-3</v>
      </c>
      <c r="AR117" s="35">
        <f>+'MATRIZ (I)'!AR117-'MATRIZ (A)'!AR117</f>
        <v>-1.1271789471636318E-3</v>
      </c>
      <c r="AS117" s="35">
        <f>+'MATRIZ (I)'!AS117-'MATRIZ (A)'!AS117</f>
        <v>-3.3178031673513123E-4</v>
      </c>
      <c r="AT117" s="35">
        <f>+'MATRIZ (I)'!AT117-'MATRIZ (A)'!AT117</f>
        <v>-1.1368352848652936E-3</v>
      </c>
      <c r="AU117" s="35">
        <f>+'MATRIZ (I)'!AU117-'MATRIZ (A)'!AU117</f>
        <v>-5.2515854770997217E-4</v>
      </c>
      <c r="AV117" s="35">
        <f>+'MATRIZ (I)'!AV117-'MATRIZ (A)'!AV117</f>
        <v>-1.4231688711853021E-3</v>
      </c>
      <c r="AW117" s="35">
        <f>+'MATRIZ (I)'!AW117-'MATRIZ (A)'!AW117</f>
        <v>-5.9569727451695719E-4</v>
      </c>
      <c r="AX117" s="35">
        <f>+'MATRIZ (I)'!AX117-'MATRIZ (A)'!AX117</f>
        <v>-1.0313608788146359E-3</v>
      </c>
      <c r="AY117" s="35">
        <f>+'MATRIZ (I)'!AY117-'MATRIZ (A)'!AY117</f>
        <v>-1.3120299979765175E-3</v>
      </c>
      <c r="AZ117" s="35">
        <f>+'MATRIZ (I)'!AZ117-'MATRIZ (A)'!AZ117</f>
        <v>-2.4291954570244295E-3</v>
      </c>
      <c r="BA117" s="35">
        <f>+'MATRIZ (I)'!BA117-'MATRIZ (A)'!BA117</f>
        <v>-3.1296516630824854E-3</v>
      </c>
      <c r="BB117" s="35">
        <f>+'MATRIZ (I)'!BB117-'MATRIZ (A)'!BB117</f>
        <v>-3.345336508764031E-4</v>
      </c>
      <c r="BC117" s="35">
        <f>+'MATRIZ (I)'!BC117-'MATRIZ (A)'!BC117</f>
        <v>-6.2704815375163453E-4</v>
      </c>
      <c r="BD117" s="35">
        <f>+'MATRIZ (I)'!BD117-'MATRIZ (A)'!BD117</f>
        <v>-1.8142284777095661E-4</v>
      </c>
      <c r="BE117" s="35">
        <f>+'MATRIZ (I)'!BE117-'MATRIZ (A)'!BE117</f>
        <v>-9.4819352178213839E-4</v>
      </c>
      <c r="BF117" s="35">
        <f>+'MATRIZ (I)'!BF117-'MATRIZ (A)'!BF117</f>
        <v>-9.5287405566132498E-4</v>
      </c>
      <c r="BG117" s="35">
        <f>+'MATRIZ (I)'!BG117-'MATRIZ (A)'!BG117</f>
        <v>-7.4237912415254864E-4</v>
      </c>
      <c r="BH117" s="35">
        <f>+'MATRIZ (I)'!BH117-'MATRIZ (A)'!BH117</f>
        <v>-1.7770721412925885E-3</v>
      </c>
      <c r="BI117" s="35">
        <f>+'MATRIZ (I)'!BI117-'MATRIZ (A)'!BI117</f>
        <v>0</v>
      </c>
      <c r="BJ117" s="35">
        <f>+'MATRIZ (I)'!BJ117-'MATRIZ (A)'!BJ117</f>
        <v>-6.1801000486897502E-4</v>
      </c>
      <c r="BK117" s="35">
        <f>+'MATRIZ (I)'!BK117-'MATRIZ (A)'!BK117</f>
        <v>-1.1099064388938231E-3</v>
      </c>
      <c r="BL117" s="35">
        <f>+'MATRIZ (I)'!BL117-'MATRIZ (A)'!BL117</f>
        <v>-1.0079324311869063E-3</v>
      </c>
      <c r="BM117" s="35">
        <f>+'MATRIZ (I)'!BM117-'MATRIZ (A)'!BM117</f>
        <v>-7.4307536958641523E-4</v>
      </c>
      <c r="BN117" s="35">
        <f>+'MATRIZ (I)'!BN117-'MATRIZ (A)'!BN117</f>
        <v>-9.4991199168342018E-4</v>
      </c>
      <c r="BO117" s="35">
        <f>+'MATRIZ (I)'!BO117-'MATRIZ (A)'!BO117</f>
        <v>-4.4806614443107078E-4</v>
      </c>
      <c r="BP117" s="35">
        <f>+'MATRIZ (I)'!BP117-'MATRIZ (A)'!BP117</f>
        <v>-1.3556659273522809E-3</v>
      </c>
      <c r="BQ117" s="35">
        <f>+'MATRIZ (I)'!BQ117-'MATRIZ (A)'!BQ117</f>
        <v>-3.2758837657460204E-4</v>
      </c>
      <c r="BR117" s="35">
        <f>+'MATRIZ (I)'!BR117-'MATRIZ (A)'!BR117</f>
        <v>-5.9966440945978809E-4</v>
      </c>
      <c r="BS117" s="35">
        <f>+'MATRIZ (I)'!BS117-'MATRIZ (A)'!BS117</f>
        <v>-2.3397029684291259E-3</v>
      </c>
      <c r="BT117" s="35">
        <f>+'MATRIZ (I)'!BT117-'MATRIZ (A)'!BT117</f>
        <v>-8.2718256852681892E-4</v>
      </c>
      <c r="BU117" s="35">
        <f>+'MATRIZ (I)'!BU117-'MATRIZ (A)'!BU117</f>
        <v>-1.1561561670235803E-3</v>
      </c>
      <c r="BV117" s="35">
        <f>+'MATRIZ (I)'!BV117-'MATRIZ (A)'!BV117</f>
        <v>-3.3384466493490539E-4</v>
      </c>
      <c r="BW117" s="35">
        <f>+'MATRIZ (I)'!BW117-'MATRIZ (A)'!BW117</f>
        <v>-5.5231666539692567E-4</v>
      </c>
      <c r="BX117" s="35">
        <f>+'MATRIZ (I)'!BX117-'MATRIZ (A)'!BX117</f>
        <v>-2.7276174738740063E-7</v>
      </c>
      <c r="BY117" s="35">
        <f>+'MATRIZ (I)'!BY117-'MATRIZ (A)'!BY117</f>
        <v>-2.0545466877674868E-4</v>
      </c>
      <c r="BZ117" s="35">
        <f>+'MATRIZ (I)'!BZ117-'MATRIZ (A)'!BZ117</f>
        <v>-2.056418958205311E-4</v>
      </c>
      <c r="CA117" s="35">
        <f>+'MATRIZ (I)'!CA117-'MATRIZ (A)'!CA117</f>
        <v>-3.3677242639556875E-4</v>
      </c>
      <c r="CB117" s="35">
        <f>+'MATRIZ (I)'!CB117-'MATRIZ (A)'!CB117</f>
        <v>-1.5144954127326721E-3</v>
      </c>
      <c r="CC117" s="35">
        <f>+'MATRIZ (I)'!CC117-'MATRIZ (A)'!CC117</f>
        <v>-9.251112445395357E-4</v>
      </c>
      <c r="CD117" s="35">
        <f>+'MATRIZ (I)'!CD117-'MATRIZ (A)'!CD117</f>
        <v>-4.3934907783665143E-5</v>
      </c>
      <c r="CE117" s="35">
        <f>+'MATRIZ (I)'!CE117-'MATRIZ (A)'!CE117</f>
        <v>-2.6489038796718386E-3</v>
      </c>
      <c r="CF117" s="35">
        <f>+'MATRIZ (I)'!CF117-'MATRIZ (A)'!CF117</f>
        <v>-1.163551304146537E-3</v>
      </c>
      <c r="CG117" s="35">
        <f>+'MATRIZ (I)'!CG117-'MATRIZ (A)'!CG117</f>
        <v>-4.7270268355011167E-3</v>
      </c>
      <c r="CH117" s="35">
        <f>+'MATRIZ (I)'!CH117-'MATRIZ (A)'!CH117</f>
        <v>-2.4398877598111454E-3</v>
      </c>
      <c r="CI117" s="35">
        <f>+'MATRIZ (I)'!CI117-'MATRIZ (A)'!CI117</f>
        <v>-1.8852678358526078E-3</v>
      </c>
      <c r="CJ117" s="35">
        <f>+'MATRIZ (I)'!CJ117-'MATRIZ (A)'!CJ117</f>
        <v>-1.005688445899203E-3</v>
      </c>
      <c r="CK117" s="35">
        <f>+'MATRIZ (I)'!CK117-'MATRIZ (A)'!CK117</f>
        <v>-1.6961632551693891E-5</v>
      </c>
      <c r="CL117" s="35">
        <f>+'MATRIZ (I)'!CL117-'MATRIZ (A)'!CL117</f>
        <v>-4.3220467067252527E-4</v>
      </c>
      <c r="CM117" s="35">
        <f>+'MATRIZ (I)'!CM117-'MATRIZ (A)'!CM117</f>
        <v>-1.6538284190358262E-3</v>
      </c>
      <c r="CN117" s="35">
        <f>+'MATRIZ (I)'!CN117-'MATRIZ (A)'!CN117</f>
        <v>-1.2846857877108398E-2</v>
      </c>
      <c r="CO117" s="35">
        <f>+'MATRIZ (I)'!CO117-'MATRIZ (A)'!CO117</f>
        <v>-3.9067667505624445E-3</v>
      </c>
      <c r="CP117" s="35">
        <f>+'MATRIZ (I)'!CP117-'MATRIZ (A)'!CP117</f>
        <v>-6.4293743801885992E-3</v>
      </c>
      <c r="CQ117" s="35">
        <f>+'MATRIZ (I)'!CQ117-'MATRIZ (A)'!CQ117</f>
        <v>-1.0629514014223421E-3</v>
      </c>
      <c r="CR117" s="35">
        <f>+'MATRIZ (I)'!CR117-'MATRIZ (A)'!CR117</f>
        <v>-2.8579166475325377E-4</v>
      </c>
      <c r="CS117" s="35">
        <f>+'MATRIZ (I)'!CS117-'MATRIZ (A)'!CS117</f>
        <v>-1.3568500785967905E-3</v>
      </c>
      <c r="CT117" s="35">
        <f>+'MATRIZ (I)'!CT117-'MATRIZ (A)'!CT117</f>
        <v>-1.2157039818519471E-2</v>
      </c>
      <c r="CU117" s="35">
        <f>+'MATRIZ (I)'!CU117-'MATRIZ (A)'!CU117</f>
        <v>-7.1919331784128116E-3</v>
      </c>
      <c r="CV117" s="35">
        <f>+'MATRIZ (I)'!CV117-'MATRIZ (A)'!CV117</f>
        <v>-2.493879306088429E-3</v>
      </c>
      <c r="CW117" s="35">
        <f>+'MATRIZ (I)'!CW117-'MATRIZ (A)'!CW117</f>
        <v>-1.6446561055866789E-2</v>
      </c>
      <c r="CX117" s="35">
        <f>+'MATRIZ (I)'!CX117-'MATRIZ (A)'!CX117</f>
        <v>-7.961367411739145E-3</v>
      </c>
      <c r="CY117" s="35">
        <f>+'MATRIZ (I)'!CY117-'MATRIZ (A)'!CY117</f>
        <v>-4.6177991914991886E-3</v>
      </c>
      <c r="CZ117" s="35">
        <f>+'MATRIZ (I)'!CZ117-'MATRIZ (A)'!CZ117</f>
        <v>-1.8736853593171027E-3</v>
      </c>
      <c r="DA117" s="35">
        <f>+'MATRIZ (I)'!DA117-'MATRIZ (A)'!DA117</f>
        <v>-5.5322768652338776E-3</v>
      </c>
      <c r="DB117" s="35">
        <f>+'MATRIZ (I)'!DB117-'MATRIZ (A)'!DB117</f>
        <v>-1.646458424997827E-3</v>
      </c>
      <c r="DC117" s="35">
        <f>+'MATRIZ (I)'!DC117-'MATRIZ (A)'!DC117</f>
        <v>-1.9884716074248389E-2</v>
      </c>
      <c r="DD117" s="35">
        <f>+'MATRIZ (I)'!DD117-'MATRIZ (A)'!DD117</f>
        <v>0.89555476984181992</v>
      </c>
      <c r="DE117" s="35">
        <f>+'MATRIZ (I)'!DE117-'MATRIZ (A)'!DE117</f>
        <v>-4.2216211607832661E-3</v>
      </c>
      <c r="DF117" s="35">
        <f>+'MATRIZ (I)'!DF117-'MATRIZ (A)'!DF117</f>
        <v>-1.4060552989366459E-2</v>
      </c>
      <c r="DG117" s="35">
        <f>+'MATRIZ (I)'!DG117-'MATRIZ (A)'!DG117</f>
        <v>-8.4128424335817905E-3</v>
      </c>
      <c r="DH117" s="35">
        <f>+'MATRIZ (I)'!DH117-'MATRIZ (A)'!DH117</f>
        <v>-3.2373116370393454E-3</v>
      </c>
      <c r="DI117" s="35">
        <f>+'MATRIZ (I)'!DI117-'MATRIZ (A)'!DI117</f>
        <v>-2.8430214875752565E-3</v>
      </c>
      <c r="DJ117" s="35">
        <f>+'MATRIZ (I)'!DJ117-'MATRIZ (A)'!DJ117</f>
        <v>-2.0356889054482536E-3</v>
      </c>
      <c r="DK117" s="35">
        <f>+'MATRIZ (I)'!DK117-'MATRIZ (A)'!DK117</f>
        <v>-3.8269299043203722E-3</v>
      </c>
      <c r="DL117" s="35">
        <f>+'MATRIZ (I)'!DL117-'MATRIZ (A)'!DL117</f>
        <v>-9.6698109691958911E-3</v>
      </c>
      <c r="DM117" s="35">
        <f>+'MATRIZ (I)'!DM117-'MATRIZ (A)'!DM117</f>
        <v>-3.4952866309423698E-3</v>
      </c>
      <c r="DN117" s="35">
        <f>+'MATRIZ (I)'!DN117-'MATRIZ (A)'!DN117</f>
        <v>-2.9503420246398768E-3</v>
      </c>
      <c r="DO117" s="35">
        <f>+'MATRIZ (I)'!DO117-'MATRIZ (A)'!DO117</f>
        <v>-1.3688692338756808E-2</v>
      </c>
      <c r="DP117" s="35">
        <f>+'MATRIZ (I)'!DP117-'MATRIZ (A)'!DP117</f>
        <v>-3.7612222255497883E-3</v>
      </c>
      <c r="DQ117" s="35">
        <f>+'MATRIZ (I)'!DQ117-'MATRIZ (A)'!DQ117</f>
        <v>-1.5525756000121763E-3</v>
      </c>
      <c r="DR117" s="35">
        <f>+'MATRIZ (I)'!DR117-'MATRIZ (A)'!DR117</f>
        <v>-9.0895949203345042E-3</v>
      </c>
      <c r="DS117" s="35">
        <f>+'MATRIZ (I)'!DS117-'MATRIZ (A)'!DS117</f>
        <v>-3.9326343928992626E-3</v>
      </c>
      <c r="DT117" s="35">
        <f>+'MATRIZ (I)'!DT117-'MATRIZ (A)'!DT117</f>
        <v>-2.3692877024319905E-3</v>
      </c>
      <c r="DU117" s="35">
        <f>+'MATRIZ (I)'!DU117-'MATRIZ (A)'!DU117</f>
        <v>-1.437345502652565E-3</v>
      </c>
      <c r="DV117" s="35">
        <f>+'MATRIZ (I)'!DV117-'MATRIZ (A)'!DV117</f>
        <v>-4.3361457031705648E-3</v>
      </c>
      <c r="DW117" s="35">
        <f>+'MATRIZ (I)'!DW117-'MATRIZ (A)'!DW117</f>
        <v>-3.6360699420086095E-4</v>
      </c>
      <c r="DX117" s="35">
        <f>+'MATRIZ (I)'!DX117-'MATRIZ (A)'!DX117</f>
        <v>-8.3041853040127261E-2</v>
      </c>
      <c r="DY117" s="35">
        <f>+'MATRIZ (I)'!DY117-'MATRIZ (A)'!DY117</f>
        <v>-1.3872728758427978E-3</v>
      </c>
      <c r="DZ117" s="35">
        <f>+'MATRIZ (I)'!DZ117-'MATRIZ (A)'!DZ117</f>
        <v>-2.7886607329304113E-3</v>
      </c>
      <c r="EA117" s="35">
        <f>+'MATRIZ (I)'!EA117-'MATRIZ (A)'!EA117</f>
        <v>-4.9855270323375693E-3</v>
      </c>
      <c r="EB117" s="35">
        <f>+'MATRIZ (I)'!EB117-'MATRIZ (A)'!EB117</f>
        <v>-2.2769083819322786E-3</v>
      </c>
      <c r="EC117" s="35">
        <f>+'MATRIZ (I)'!EC117-'MATRIZ (A)'!EC117</f>
        <v>-3.1794813024684427E-3</v>
      </c>
      <c r="ED117" s="35">
        <f>+'MATRIZ (I)'!ED117-'MATRIZ (A)'!ED117</f>
        <v>-2.5777439326795386E-3</v>
      </c>
      <c r="EE117" s="35">
        <f>+'MATRIZ (I)'!EE117-'MATRIZ (A)'!EE117</f>
        <v>-3.3985315560286578E-3</v>
      </c>
      <c r="EF117" s="35">
        <f>+'MATRIZ (I)'!EF117-'MATRIZ (A)'!EF117</f>
        <v>-3.6615832185097849E-3</v>
      </c>
      <c r="EG117" s="35">
        <f>+'MATRIZ (I)'!EG117-'MATRIZ (A)'!EG117</f>
        <v>-6.3935532262340703E-3</v>
      </c>
      <c r="EH117" s="35">
        <f>+'MATRIZ (I)'!EH117-'MATRIZ (A)'!EH117</f>
        <v>0</v>
      </c>
    </row>
    <row r="118" spans="1:138" s="7" customFormat="1" ht="21.95" customHeight="1" thickBot="1" x14ac:dyDescent="0.25">
      <c r="A118" s="12" t="s">
        <v>298</v>
      </c>
      <c r="B118" s="12" t="s">
        <v>299</v>
      </c>
      <c r="C118" s="35">
        <f>+'MATRIZ (I)'!C118-'MATRIZ (A)'!C118</f>
        <v>0</v>
      </c>
      <c r="D118" s="35">
        <f>+'MATRIZ (I)'!D118-'MATRIZ (A)'!D118</f>
        <v>0</v>
      </c>
      <c r="E118" s="35">
        <f>+'MATRIZ (I)'!E118-'MATRIZ (A)'!E118</f>
        <v>0</v>
      </c>
      <c r="F118" s="35">
        <f>+'MATRIZ (I)'!F118-'MATRIZ (A)'!F118</f>
        <v>-9.6524262604888635E-3</v>
      </c>
      <c r="G118" s="35">
        <f>+'MATRIZ (I)'!G118-'MATRIZ (A)'!G118</f>
        <v>0</v>
      </c>
      <c r="H118" s="35">
        <f>+'MATRIZ (I)'!H118-'MATRIZ (A)'!H118</f>
        <v>0</v>
      </c>
      <c r="I118" s="35">
        <f>+'MATRIZ (I)'!I118-'MATRIZ (A)'!I118</f>
        <v>0</v>
      </c>
      <c r="J118" s="35">
        <f>+'MATRIZ (I)'!J118-'MATRIZ (A)'!J118</f>
        <v>0</v>
      </c>
      <c r="K118" s="35">
        <f>+'MATRIZ (I)'!K118-'MATRIZ (A)'!K118</f>
        <v>0</v>
      </c>
      <c r="L118" s="35">
        <f>+'MATRIZ (I)'!L118-'MATRIZ (A)'!L118</f>
        <v>0</v>
      </c>
      <c r="M118" s="35">
        <f>+'MATRIZ (I)'!M118-'MATRIZ (A)'!M118</f>
        <v>0</v>
      </c>
      <c r="N118" s="35">
        <f>+'MATRIZ (I)'!N118-'MATRIZ (A)'!N118</f>
        <v>-2.821923773681528E-4</v>
      </c>
      <c r="O118" s="35">
        <f>+'MATRIZ (I)'!O118-'MATRIZ (A)'!O118</f>
        <v>-1.0700993063572615E-3</v>
      </c>
      <c r="P118" s="35">
        <f>+'MATRIZ (I)'!P118-'MATRIZ (A)'!P118</f>
        <v>-1.6152567212938834E-3</v>
      </c>
      <c r="Q118" s="35">
        <f>+'MATRIZ (I)'!Q118-'MATRIZ (A)'!Q118</f>
        <v>-2.5993739103667832E-7</v>
      </c>
      <c r="R118" s="35">
        <f>+'MATRIZ (I)'!R118-'MATRIZ (A)'!R118</f>
        <v>-1.0157925419564577E-3</v>
      </c>
      <c r="S118" s="35">
        <f>+'MATRIZ (I)'!S118-'MATRIZ (A)'!S118</f>
        <v>-1.2342746322073714E-5</v>
      </c>
      <c r="T118" s="35">
        <f>+'MATRIZ (I)'!T118-'MATRIZ (A)'!T118</f>
        <v>0</v>
      </c>
      <c r="U118" s="35">
        <f>+'MATRIZ (I)'!U118-'MATRIZ (A)'!U118</f>
        <v>-6.6498004738016504E-7</v>
      </c>
      <c r="V118" s="35">
        <f>+'MATRIZ (I)'!V118-'MATRIZ (A)'!V118</f>
        <v>-1.8995100578211179E-5</v>
      </c>
      <c r="W118" s="35">
        <f>+'MATRIZ (I)'!W118-'MATRIZ (A)'!W118</f>
        <v>-5.7593175902562156E-4</v>
      </c>
      <c r="X118" s="35">
        <f>+'MATRIZ (I)'!X118-'MATRIZ (A)'!X118</f>
        <v>-8.7756049176975147E-7</v>
      </c>
      <c r="Y118" s="35">
        <f>+'MATRIZ (I)'!Y118-'MATRIZ (A)'!Y118</f>
        <v>-1.0425829633865776E-3</v>
      </c>
      <c r="Z118" s="35">
        <f>+'MATRIZ (I)'!Z118-'MATRIZ (A)'!Z118</f>
        <v>-2.9285395960487095E-3</v>
      </c>
      <c r="AA118" s="35">
        <f>+'MATRIZ (I)'!AA118-'MATRIZ (A)'!AA118</f>
        <v>0</v>
      </c>
      <c r="AB118" s="35">
        <f>+'MATRIZ (I)'!AB118-'MATRIZ (A)'!AB118</f>
        <v>-3.0095154279159886E-3</v>
      </c>
      <c r="AC118" s="35">
        <f>+'MATRIZ (I)'!AC118-'MATRIZ (A)'!AC118</f>
        <v>0</v>
      </c>
      <c r="AD118" s="35">
        <f>+'MATRIZ (I)'!AD118-'MATRIZ (A)'!AD118</f>
        <v>0</v>
      </c>
      <c r="AE118" s="35">
        <f>+'MATRIZ (I)'!AE118-'MATRIZ (A)'!AE118</f>
        <v>-1.903334529894986E-3</v>
      </c>
      <c r="AF118" s="35">
        <f>+'MATRIZ (I)'!AF118-'MATRIZ (A)'!AF118</f>
        <v>-2.5414081198652042E-4</v>
      </c>
      <c r="AG118" s="35">
        <f>+'MATRIZ (I)'!AG118-'MATRIZ (A)'!AG118</f>
        <v>-1.1956546602238067E-2</v>
      </c>
      <c r="AH118" s="35">
        <f>+'MATRIZ (I)'!AH118-'MATRIZ (A)'!AH118</f>
        <v>-7.7420697136828056E-4</v>
      </c>
      <c r="AI118" s="35">
        <f>+'MATRIZ (I)'!AI118-'MATRIZ (A)'!AI118</f>
        <v>-4.4715436803534619E-4</v>
      </c>
      <c r="AJ118" s="35">
        <f>+'MATRIZ (I)'!AJ118-'MATRIZ (A)'!AJ118</f>
        <v>-9.0990015860840099E-4</v>
      </c>
      <c r="AK118" s="35">
        <f>+'MATRIZ (I)'!AK118-'MATRIZ (A)'!AK118</f>
        <v>-2.0307516586437601E-3</v>
      </c>
      <c r="AL118" s="35">
        <f>+'MATRIZ (I)'!AL118-'MATRIZ (A)'!AL118</f>
        <v>-1.0745750663754194E-3</v>
      </c>
      <c r="AM118" s="35">
        <f>+'MATRIZ (I)'!AM118-'MATRIZ (A)'!AM118</f>
        <v>-5.7902872858857824E-4</v>
      </c>
      <c r="AN118" s="35">
        <f>+'MATRIZ (I)'!AN118-'MATRIZ (A)'!AN118</f>
        <v>-8.4791193306890656E-4</v>
      </c>
      <c r="AO118" s="35">
        <f>+'MATRIZ (I)'!AO118-'MATRIZ (A)'!AO118</f>
        <v>-7.222990920826459E-4</v>
      </c>
      <c r="AP118" s="35">
        <f>+'MATRIZ (I)'!AP118-'MATRIZ (A)'!AP118</f>
        <v>-6.2631858229501847E-4</v>
      </c>
      <c r="AQ118" s="35">
        <f>+'MATRIZ (I)'!AQ118-'MATRIZ (A)'!AQ118</f>
        <v>-8.3106302595500902E-4</v>
      </c>
      <c r="AR118" s="35">
        <f>+'MATRIZ (I)'!AR118-'MATRIZ (A)'!AR118</f>
        <v>-8.3495347140943269E-4</v>
      </c>
      <c r="AS118" s="35">
        <f>+'MATRIZ (I)'!AS118-'MATRIZ (A)'!AS118</f>
        <v>-1.585165435339005E-3</v>
      </c>
      <c r="AT118" s="35">
        <f>+'MATRIZ (I)'!AT118-'MATRIZ (A)'!AT118</f>
        <v>-1.6158247157026201E-3</v>
      </c>
      <c r="AU118" s="35">
        <f>+'MATRIZ (I)'!AU118-'MATRIZ (A)'!AU118</f>
        <v>-4.4617763733628625E-4</v>
      </c>
      <c r="AV118" s="35">
        <f>+'MATRIZ (I)'!AV118-'MATRIZ (A)'!AV118</f>
        <v>-7.1333616892048303E-4</v>
      </c>
      <c r="AW118" s="35">
        <f>+'MATRIZ (I)'!AW118-'MATRIZ (A)'!AW118</f>
        <v>-1.1117743198557658E-3</v>
      </c>
      <c r="AX118" s="35">
        <f>+'MATRIZ (I)'!AX118-'MATRIZ (A)'!AX118</f>
        <v>-4.6548122365178645E-4</v>
      </c>
      <c r="AY118" s="35">
        <f>+'MATRIZ (I)'!AY118-'MATRIZ (A)'!AY118</f>
        <v>-7.6320076649822504E-4</v>
      </c>
      <c r="AZ118" s="35">
        <f>+'MATRIZ (I)'!AZ118-'MATRIZ (A)'!AZ118</f>
        <v>-1.1782558896150967E-3</v>
      </c>
      <c r="BA118" s="35">
        <f>+'MATRIZ (I)'!BA118-'MATRIZ (A)'!BA118</f>
        <v>-1.6662835758961504E-3</v>
      </c>
      <c r="BB118" s="35">
        <f>+'MATRIZ (I)'!BB118-'MATRIZ (A)'!BB118</f>
        <v>-7.2969708407823457E-4</v>
      </c>
      <c r="BC118" s="35">
        <f>+'MATRIZ (I)'!BC118-'MATRIZ (A)'!BC118</f>
        <v>-1.4142555880294447E-3</v>
      </c>
      <c r="BD118" s="35">
        <f>+'MATRIZ (I)'!BD118-'MATRIZ (A)'!BD118</f>
        <v>-8.3276878466968546E-4</v>
      </c>
      <c r="BE118" s="35">
        <f>+'MATRIZ (I)'!BE118-'MATRIZ (A)'!BE118</f>
        <v>-3.1345039869918088E-4</v>
      </c>
      <c r="BF118" s="35">
        <f>+'MATRIZ (I)'!BF118-'MATRIZ (A)'!BF118</f>
        <v>-8.2213267538736306E-4</v>
      </c>
      <c r="BG118" s="35">
        <f>+'MATRIZ (I)'!BG118-'MATRIZ (A)'!BG118</f>
        <v>-1.3023417103957074E-3</v>
      </c>
      <c r="BH118" s="35">
        <f>+'MATRIZ (I)'!BH118-'MATRIZ (A)'!BH118</f>
        <v>-8.6482288965547018E-4</v>
      </c>
      <c r="BI118" s="35">
        <f>+'MATRIZ (I)'!BI118-'MATRIZ (A)'!BI118</f>
        <v>0</v>
      </c>
      <c r="BJ118" s="35">
        <f>+'MATRIZ (I)'!BJ118-'MATRIZ (A)'!BJ118</f>
        <v>-7.239256827313395E-4</v>
      </c>
      <c r="BK118" s="35">
        <f>+'MATRIZ (I)'!BK118-'MATRIZ (A)'!BK118</f>
        <v>-1.2856685968608023E-3</v>
      </c>
      <c r="BL118" s="35">
        <f>+'MATRIZ (I)'!BL118-'MATRIZ (A)'!BL118</f>
        <v>-1.0687536043287535E-3</v>
      </c>
      <c r="BM118" s="35">
        <f>+'MATRIZ (I)'!BM118-'MATRIZ (A)'!BM118</f>
        <v>-8.7261616861534987E-4</v>
      </c>
      <c r="BN118" s="35">
        <f>+'MATRIZ (I)'!BN118-'MATRIZ (A)'!BN118</f>
        <v>-1.5299107433678005E-3</v>
      </c>
      <c r="BO118" s="35">
        <f>+'MATRIZ (I)'!BO118-'MATRIZ (A)'!BO118</f>
        <v>-2.1192904936474682E-3</v>
      </c>
      <c r="BP118" s="35">
        <f>+'MATRIZ (I)'!BP118-'MATRIZ (A)'!BP118</f>
        <v>-1.0760798614341974E-3</v>
      </c>
      <c r="BQ118" s="35">
        <f>+'MATRIZ (I)'!BQ118-'MATRIZ (A)'!BQ118</f>
        <v>-7.5758643266588422E-4</v>
      </c>
      <c r="BR118" s="35">
        <f>+'MATRIZ (I)'!BR118-'MATRIZ (A)'!BR118</f>
        <v>-5.8178848448235026E-4</v>
      </c>
      <c r="BS118" s="35">
        <f>+'MATRIZ (I)'!BS118-'MATRIZ (A)'!BS118</f>
        <v>-5.5262414235653459E-4</v>
      </c>
      <c r="BT118" s="35">
        <f>+'MATRIZ (I)'!BT118-'MATRIZ (A)'!BT118</f>
        <v>-6.5337110138204428E-4</v>
      </c>
      <c r="BU118" s="35">
        <f>+'MATRIZ (I)'!BU118-'MATRIZ (A)'!BU118</f>
        <v>-1.0451037347236772E-3</v>
      </c>
      <c r="BV118" s="35">
        <f>+'MATRIZ (I)'!BV118-'MATRIZ (A)'!BV118</f>
        <v>-1.1461675375849642E-3</v>
      </c>
      <c r="BW118" s="35">
        <f>+'MATRIZ (I)'!BW118-'MATRIZ (A)'!BW118</f>
        <v>-1.2847424319157308E-3</v>
      </c>
      <c r="BX118" s="35">
        <f>+'MATRIZ (I)'!BX118-'MATRIZ (A)'!BX118</f>
        <v>-3.5108674361439174E-3</v>
      </c>
      <c r="BY118" s="35">
        <f>+'MATRIZ (I)'!BY118-'MATRIZ (A)'!BY118</f>
        <v>-1.7663951334431259E-3</v>
      </c>
      <c r="BZ118" s="35">
        <f>+'MATRIZ (I)'!BZ118-'MATRIZ (A)'!BZ118</f>
        <v>-1.153267709833589E-3</v>
      </c>
      <c r="CA118" s="35">
        <f>+'MATRIZ (I)'!CA118-'MATRIZ (A)'!CA118</f>
        <v>-9.5331416843698216E-4</v>
      </c>
      <c r="CB118" s="35">
        <f>+'MATRIZ (I)'!CB118-'MATRIZ (A)'!CB118</f>
        <v>-9.584759049788928E-4</v>
      </c>
      <c r="CC118" s="35">
        <f>+'MATRIZ (I)'!CC118-'MATRIZ (A)'!CC118</f>
        <v>-7.3590445716404404E-4</v>
      </c>
      <c r="CD118" s="35">
        <f>+'MATRIZ (I)'!CD118-'MATRIZ (A)'!CD118</f>
        <v>-1.2031307139487169E-3</v>
      </c>
      <c r="CE118" s="35">
        <f>+'MATRIZ (I)'!CE118-'MATRIZ (A)'!CE118</f>
        <v>-6.1011973526595717E-4</v>
      </c>
      <c r="CF118" s="35">
        <f>+'MATRIZ (I)'!CF118-'MATRIZ (A)'!CF118</f>
        <v>-1.816729001252713E-3</v>
      </c>
      <c r="CG118" s="35">
        <f>+'MATRIZ (I)'!CG118-'MATRIZ (A)'!CG118</f>
        <v>-5.6622482661994461E-3</v>
      </c>
      <c r="CH118" s="35">
        <f>+'MATRIZ (I)'!CH118-'MATRIZ (A)'!CH118</f>
        <v>-1.1732196092873607E-3</v>
      </c>
      <c r="CI118" s="35">
        <f>+'MATRIZ (I)'!CI118-'MATRIZ (A)'!CI118</f>
        <v>-1.9187664439401424E-3</v>
      </c>
      <c r="CJ118" s="35">
        <f>+'MATRIZ (I)'!CJ118-'MATRIZ (A)'!CJ118</f>
        <v>-1.3003686930270438E-4</v>
      </c>
      <c r="CK118" s="35">
        <f>+'MATRIZ (I)'!CK118-'MATRIZ (A)'!CK118</f>
        <v>-1.519032265286394E-3</v>
      </c>
      <c r="CL118" s="35">
        <f>+'MATRIZ (I)'!CL118-'MATRIZ (A)'!CL118</f>
        <v>-3.4847563043756836E-4</v>
      </c>
      <c r="CM118" s="35">
        <f>+'MATRIZ (I)'!CM118-'MATRIZ (A)'!CM118</f>
        <v>-4.8568348805127462E-4</v>
      </c>
      <c r="CN118" s="35">
        <f>+'MATRIZ (I)'!CN118-'MATRIZ (A)'!CN118</f>
        <v>-2.3426551572560197E-3</v>
      </c>
      <c r="CO118" s="35">
        <f>+'MATRIZ (I)'!CO118-'MATRIZ (A)'!CO118</f>
        <v>-1.7319738578577832E-3</v>
      </c>
      <c r="CP118" s="35">
        <f>+'MATRIZ (I)'!CP118-'MATRIZ (A)'!CP118</f>
        <v>-9.3729904958334367E-5</v>
      </c>
      <c r="CQ118" s="35">
        <f>+'MATRIZ (I)'!CQ118-'MATRIZ (A)'!CQ118</f>
        <v>-4.0636594382956227E-3</v>
      </c>
      <c r="CR118" s="35">
        <f>+'MATRIZ (I)'!CR118-'MATRIZ (A)'!CR118</f>
        <v>-1.4865254387912666E-3</v>
      </c>
      <c r="CS118" s="35">
        <f>+'MATRIZ (I)'!CS118-'MATRIZ (A)'!CS118</f>
        <v>-4.1578712247200052E-3</v>
      </c>
      <c r="CT118" s="35">
        <f>+'MATRIZ (I)'!CT118-'MATRIZ (A)'!CT118</f>
        <v>-5.0292303073558014E-3</v>
      </c>
      <c r="CU118" s="35">
        <f>+'MATRIZ (I)'!CU118-'MATRIZ (A)'!CU118</f>
        <v>-1.748482738082556E-2</v>
      </c>
      <c r="CV118" s="35">
        <f>+'MATRIZ (I)'!CV118-'MATRIZ (A)'!CV118</f>
        <v>-1.2485437441002122E-3</v>
      </c>
      <c r="CW118" s="35">
        <f>+'MATRIZ (I)'!CW118-'MATRIZ (A)'!CW118</f>
        <v>-1.5727276993862977E-3</v>
      </c>
      <c r="CX118" s="35">
        <f>+'MATRIZ (I)'!CX118-'MATRIZ (A)'!CX118</f>
        <v>-2.4121451602183972E-3</v>
      </c>
      <c r="CY118" s="35">
        <f>+'MATRIZ (I)'!CY118-'MATRIZ (A)'!CY118</f>
        <v>-8.9752125193080497E-4</v>
      </c>
      <c r="CZ118" s="35">
        <f>+'MATRIZ (I)'!CZ118-'MATRIZ (A)'!CZ118</f>
        <v>-1.1988060651695741E-3</v>
      </c>
      <c r="DA118" s="35">
        <f>+'MATRIZ (I)'!DA118-'MATRIZ (A)'!DA118</f>
        <v>-1.8779721298166417E-3</v>
      </c>
      <c r="DB118" s="35">
        <f>+'MATRIZ (I)'!DB118-'MATRIZ (A)'!DB118</f>
        <v>-5.7269701485473392E-4</v>
      </c>
      <c r="DC118" s="35">
        <f>+'MATRIZ (I)'!DC118-'MATRIZ (A)'!DC118</f>
        <v>-2.0831642588324231E-3</v>
      </c>
      <c r="DD118" s="35">
        <f>+'MATRIZ (I)'!DD118-'MATRIZ (A)'!DD118</f>
        <v>-1.12860931397684E-3</v>
      </c>
      <c r="DE118" s="35">
        <f>+'MATRIZ (I)'!DE118-'MATRIZ (A)'!DE118</f>
        <v>0.92292861709882801</v>
      </c>
      <c r="DF118" s="35">
        <f>+'MATRIZ (I)'!DF118-'MATRIZ (A)'!DF118</f>
        <v>-9.5241708458633381E-4</v>
      </c>
      <c r="DG118" s="35">
        <f>+'MATRIZ (I)'!DG118-'MATRIZ (A)'!DG118</f>
        <v>-1.0150033747867175E-3</v>
      </c>
      <c r="DH118" s="35">
        <f>+'MATRIZ (I)'!DH118-'MATRIZ (A)'!DH118</f>
        <v>-1.2519915919978093E-3</v>
      </c>
      <c r="DI118" s="35">
        <f>+'MATRIZ (I)'!DI118-'MATRIZ (A)'!DI118</f>
        <v>-3.6299958953629708E-3</v>
      </c>
      <c r="DJ118" s="35">
        <f>+'MATRIZ (I)'!DJ118-'MATRIZ (A)'!DJ118</f>
        <v>-2.0563236190077891E-3</v>
      </c>
      <c r="DK118" s="35">
        <f>+'MATRIZ (I)'!DK118-'MATRIZ (A)'!DK118</f>
        <v>-1.0523150507142627E-3</v>
      </c>
      <c r="DL118" s="35">
        <f>+'MATRIZ (I)'!DL118-'MATRIZ (A)'!DL118</f>
        <v>-2.2137327591520797E-3</v>
      </c>
      <c r="DM118" s="35">
        <f>+'MATRIZ (I)'!DM118-'MATRIZ (A)'!DM118</f>
        <v>-5.882238575178919E-4</v>
      </c>
      <c r="DN118" s="35">
        <f>+'MATRIZ (I)'!DN118-'MATRIZ (A)'!DN118</f>
        <v>-4.7087284695662457E-4</v>
      </c>
      <c r="DO118" s="35">
        <f>+'MATRIZ (I)'!DO118-'MATRIZ (A)'!DO118</f>
        <v>-4.3666104042584195E-4</v>
      </c>
      <c r="DP118" s="35">
        <f>+'MATRIZ (I)'!DP118-'MATRIZ (A)'!DP118</f>
        <v>-5.3875860927324968E-3</v>
      </c>
      <c r="DQ118" s="35">
        <f>+'MATRIZ (I)'!DQ118-'MATRIZ (A)'!DQ118</f>
        <v>-9.063950325574699E-4</v>
      </c>
      <c r="DR118" s="35">
        <f>+'MATRIZ (I)'!DR118-'MATRIZ (A)'!DR118</f>
        <v>-1.9828550888512631E-3</v>
      </c>
      <c r="DS118" s="35">
        <f>+'MATRIZ (I)'!DS118-'MATRIZ (A)'!DS118</f>
        <v>-1.9027490370723506E-3</v>
      </c>
      <c r="DT118" s="35">
        <f>+'MATRIZ (I)'!DT118-'MATRIZ (A)'!DT118</f>
        <v>-6.3461782994647686E-4</v>
      </c>
      <c r="DU118" s="35">
        <f>+'MATRIZ (I)'!DU118-'MATRIZ (A)'!DU118</f>
        <v>-3.7168666936668567E-3</v>
      </c>
      <c r="DV118" s="35">
        <f>+'MATRIZ (I)'!DV118-'MATRIZ (A)'!DV118</f>
        <v>-2.7597406691821677E-3</v>
      </c>
      <c r="DW118" s="35">
        <f>+'MATRIZ (I)'!DW118-'MATRIZ (A)'!DW118</f>
        <v>-3.4530223677862598E-3</v>
      </c>
      <c r="DX118" s="35">
        <f>+'MATRIZ (I)'!DX118-'MATRIZ (A)'!DX118</f>
        <v>-4.4662302477842556E-4</v>
      </c>
      <c r="DY118" s="35">
        <f>+'MATRIZ (I)'!DY118-'MATRIZ (A)'!DY118</f>
        <v>-1.0774599751713449E-3</v>
      </c>
      <c r="DZ118" s="35">
        <f>+'MATRIZ (I)'!DZ118-'MATRIZ (A)'!DZ118</f>
        <v>-1.3057014993359697E-3</v>
      </c>
      <c r="EA118" s="35">
        <f>+'MATRIZ (I)'!EA118-'MATRIZ (A)'!EA118</f>
        <v>-7.9238830009681599E-4</v>
      </c>
      <c r="EB118" s="35">
        <f>+'MATRIZ (I)'!EB118-'MATRIZ (A)'!EB118</f>
        <v>-6.5650158626829474E-4</v>
      </c>
      <c r="EC118" s="35">
        <f>+'MATRIZ (I)'!EC118-'MATRIZ (A)'!EC118</f>
        <v>-1.202950467318304E-3</v>
      </c>
      <c r="ED118" s="35">
        <f>+'MATRIZ (I)'!ED118-'MATRIZ (A)'!ED118</f>
        <v>-3.9780285543474702E-4</v>
      </c>
      <c r="EE118" s="35">
        <f>+'MATRIZ (I)'!EE118-'MATRIZ (A)'!EE118</f>
        <v>-4.8387661947241365E-3</v>
      </c>
      <c r="EF118" s="35">
        <f>+'MATRIZ (I)'!EF118-'MATRIZ (A)'!EF118</f>
        <v>-3.378934825264677E-3</v>
      </c>
      <c r="EG118" s="35">
        <f>+'MATRIZ (I)'!EG118-'MATRIZ (A)'!EG118</f>
        <v>-1.6760432948821069E-4</v>
      </c>
      <c r="EH118" s="35">
        <f>+'MATRIZ (I)'!EH118-'MATRIZ (A)'!EH118</f>
        <v>0</v>
      </c>
    </row>
    <row r="119" spans="1:138" s="7" customFormat="1" ht="21.95" customHeight="1" thickBot="1" x14ac:dyDescent="0.25">
      <c r="A119" s="12" t="s">
        <v>300</v>
      </c>
      <c r="B119" s="12" t="s">
        <v>301</v>
      </c>
      <c r="C119" s="35">
        <f>+'MATRIZ (I)'!C119-'MATRIZ (A)'!C119</f>
        <v>0</v>
      </c>
      <c r="D119" s="35">
        <f>+'MATRIZ (I)'!D119-'MATRIZ (A)'!D119</f>
        <v>0</v>
      </c>
      <c r="E119" s="35">
        <f>+'MATRIZ (I)'!E119-'MATRIZ (A)'!E119</f>
        <v>0</v>
      </c>
      <c r="F119" s="35">
        <f>+'MATRIZ (I)'!F119-'MATRIZ (A)'!F119</f>
        <v>-4.6005860415459625E-8</v>
      </c>
      <c r="G119" s="35">
        <f>+'MATRIZ (I)'!G119-'MATRIZ (A)'!G119</f>
        <v>-9.9947900993904628E-4</v>
      </c>
      <c r="H119" s="35">
        <f>+'MATRIZ (I)'!H119-'MATRIZ (A)'!H119</f>
        <v>-1.2486939608174475E-3</v>
      </c>
      <c r="I119" s="35">
        <f>+'MATRIZ (I)'!I119-'MATRIZ (A)'!I119</f>
        <v>0</v>
      </c>
      <c r="J119" s="35">
        <f>+'MATRIZ (I)'!J119-'MATRIZ (A)'!J119</f>
        <v>-5.8961242665019433E-4</v>
      </c>
      <c r="K119" s="35">
        <f>+'MATRIZ (I)'!K119-'MATRIZ (A)'!K119</f>
        <v>0</v>
      </c>
      <c r="L119" s="35">
        <f>+'MATRIZ (I)'!L119-'MATRIZ (A)'!L119</f>
        <v>-7.4143426404702168E-4</v>
      </c>
      <c r="M119" s="35">
        <f>+'MATRIZ (I)'!M119-'MATRIZ (A)'!M119</f>
        <v>0</v>
      </c>
      <c r="N119" s="35">
        <f>+'MATRIZ (I)'!N119-'MATRIZ (A)'!N119</f>
        <v>-1.0608780236894978E-3</v>
      </c>
      <c r="O119" s="35">
        <f>+'MATRIZ (I)'!O119-'MATRIZ (A)'!O119</f>
        <v>-1.2289530251771337E-3</v>
      </c>
      <c r="P119" s="35">
        <f>+'MATRIZ (I)'!P119-'MATRIZ (A)'!P119</f>
        <v>-1.2018236189349375E-3</v>
      </c>
      <c r="Q119" s="35">
        <f>+'MATRIZ (I)'!Q119-'MATRIZ (A)'!Q119</f>
        <v>-4.3079278127567269E-6</v>
      </c>
      <c r="R119" s="35">
        <f>+'MATRIZ (I)'!R119-'MATRIZ (A)'!R119</f>
        <v>-1.2715692425891844E-3</v>
      </c>
      <c r="S119" s="35">
        <f>+'MATRIZ (I)'!S119-'MATRIZ (A)'!S119</f>
        <v>-1.5531147659243104E-4</v>
      </c>
      <c r="T119" s="35">
        <f>+'MATRIZ (I)'!T119-'MATRIZ (A)'!T119</f>
        <v>0</v>
      </c>
      <c r="U119" s="35">
        <f>+'MATRIZ (I)'!U119-'MATRIZ (A)'!U119</f>
        <v>-8.2897804695831827E-4</v>
      </c>
      <c r="V119" s="35">
        <f>+'MATRIZ (I)'!V119-'MATRIZ (A)'!V119</f>
        <v>-8.3938152382414505E-11</v>
      </c>
      <c r="W119" s="35">
        <f>+'MATRIZ (I)'!W119-'MATRIZ (A)'!W119</f>
        <v>-5.971793832567705E-6</v>
      </c>
      <c r="X119" s="35">
        <f>+'MATRIZ (I)'!X119-'MATRIZ (A)'!X119</f>
        <v>-3.2642826796610089E-4</v>
      </c>
      <c r="Y119" s="35">
        <f>+'MATRIZ (I)'!Y119-'MATRIZ (A)'!Y119</f>
        <v>-4.7080928112558796E-4</v>
      </c>
      <c r="Z119" s="35">
        <f>+'MATRIZ (I)'!Z119-'MATRIZ (A)'!Z119</f>
        <v>-8.2645777464591312E-4</v>
      </c>
      <c r="AA119" s="35">
        <f>+'MATRIZ (I)'!AA119-'MATRIZ (A)'!AA119</f>
        <v>0</v>
      </c>
      <c r="AB119" s="35">
        <f>+'MATRIZ (I)'!AB119-'MATRIZ (A)'!AB119</f>
        <v>-4.2364742838887058E-4</v>
      </c>
      <c r="AC119" s="35">
        <f>+'MATRIZ (I)'!AC119-'MATRIZ (A)'!AC119</f>
        <v>-1.312500501937963E-4</v>
      </c>
      <c r="AD119" s="35">
        <f>+'MATRIZ (I)'!AD119-'MATRIZ (A)'!AD119</f>
        <v>-1.5201844615333656E-6</v>
      </c>
      <c r="AE119" s="35">
        <f>+'MATRIZ (I)'!AE119-'MATRIZ (A)'!AE119</f>
        <v>-1.717880832186661E-8</v>
      </c>
      <c r="AF119" s="35">
        <f>+'MATRIZ (I)'!AF119-'MATRIZ (A)'!AF119</f>
        <v>-4.9821559680334143E-4</v>
      </c>
      <c r="AG119" s="35">
        <f>+'MATRIZ (I)'!AG119-'MATRIZ (A)'!AG119</f>
        <v>-3.7990014275478761E-4</v>
      </c>
      <c r="AH119" s="35">
        <f>+'MATRIZ (I)'!AH119-'MATRIZ (A)'!AH119</f>
        <v>-3.6374348308045594E-9</v>
      </c>
      <c r="AI119" s="35">
        <f>+'MATRIZ (I)'!AI119-'MATRIZ (A)'!AI119</f>
        <v>-1.1040587578625141E-3</v>
      </c>
      <c r="AJ119" s="35">
        <f>+'MATRIZ (I)'!AJ119-'MATRIZ (A)'!AJ119</f>
        <v>-9.5510061143511842E-4</v>
      </c>
      <c r="AK119" s="35">
        <f>+'MATRIZ (I)'!AK119-'MATRIZ (A)'!AK119</f>
        <v>-3.4851573833688553E-4</v>
      </c>
      <c r="AL119" s="35">
        <f>+'MATRIZ (I)'!AL119-'MATRIZ (A)'!AL119</f>
        <v>-3.718280918331517E-4</v>
      </c>
      <c r="AM119" s="35">
        <f>+'MATRIZ (I)'!AM119-'MATRIZ (A)'!AM119</f>
        <v>-8.6523425952313474E-4</v>
      </c>
      <c r="AN119" s="35">
        <f>+'MATRIZ (I)'!AN119-'MATRIZ (A)'!AN119</f>
        <v>-1.0552995926564055E-3</v>
      </c>
      <c r="AO119" s="35">
        <f>+'MATRIZ (I)'!AO119-'MATRIZ (A)'!AO119</f>
        <v>-1.2103906762519216E-3</v>
      </c>
      <c r="AP119" s="35">
        <f>+'MATRIZ (I)'!AP119-'MATRIZ (A)'!AP119</f>
        <v>-1.328734572439782E-3</v>
      </c>
      <c r="AQ119" s="35">
        <f>+'MATRIZ (I)'!AQ119-'MATRIZ (A)'!AQ119</f>
        <v>-1.2003837976577432E-3</v>
      </c>
      <c r="AR119" s="35">
        <f>+'MATRIZ (I)'!AR119-'MATRIZ (A)'!AR119</f>
        <v>-1.5008643635942647E-3</v>
      </c>
      <c r="AS119" s="35">
        <f>+'MATRIZ (I)'!AS119-'MATRIZ (A)'!AS119</f>
        <v>-9.3365705403471416E-4</v>
      </c>
      <c r="AT119" s="35">
        <f>+'MATRIZ (I)'!AT119-'MATRIZ (A)'!AT119</f>
        <v>-1.0080988951694848E-3</v>
      </c>
      <c r="AU119" s="35">
        <f>+'MATRIZ (I)'!AU119-'MATRIZ (A)'!AU119</f>
        <v>-5.2129538783891372E-4</v>
      </c>
      <c r="AV119" s="35">
        <f>+'MATRIZ (I)'!AV119-'MATRIZ (A)'!AV119</f>
        <v>-2.494380565520312E-3</v>
      </c>
      <c r="AW119" s="35">
        <f>+'MATRIZ (I)'!AW119-'MATRIZ (A)'!AW119</f>
        <v>-9.1960299426956517E-4</v>
      </c>
      <c r="AX119" s="35">
        <f>+'MATRIZ (I)'!AX119-'MATRIZ (A)'!AX119</f>
        <v>-1.5589411502221504E-3</v>
      </c>
      <c r="AY119" s="35">
        <f>+'MATRIZ (I)'!AY119-'MATRIZ (A)'!AY119</f>
        <v>-3.8708717244449341E-4</v>
      </c>
      <c r="AZ119" s="35">
        <f>+'MATRIZ (I)'!AZ119-'MATRIZ (A)'!AZ119</f>
        <v>-2.1375497899685835E-3</v>
      </c>
      <c r="BA119" s="35">
        <f>+'MATRIZ (I)'!BA119-'MATRIZ (A)'!BA119</f>
        <v>-1.5165367389782317E-3</v>
      </c>
      <c r="BB119" s="35">
        <f>+'MATRIZ (I)'!BB119-'MATRIZ (A)'!BB119</f>
        <v>-5.1306325569252934E-4</v>
      </c>
      <c r="BC119" s="35">
        <f>+'MATRIZ (I)'!BC119-'MATRIZ (A)'!BC119</f>
        <v>-9.5553858840427845E-4</v>
      </c>
      <c r="BD119" s="35">
        <f>+'MATRIZ (I)'!BD119-'MATRIZ (A)'!BD119</f>
        <v>-3.4875814444440653E-4</v>
      </c>
      <c r="BE119" s="35">
        <f>+'MATRIZ (I)'!BE119-'MATRIZ (A)'!BE119</f>
        <v>-7.0276701522550106E-4</v>
      </c>
      <c r="BF119" s="35">
        <f>+'MATRIZ (I)'!BF119-'MATRIZ (A)'!BF119</f>
        <v>-1.1424359167976912E-3</v>
      </c>
      <c r="BG119" s="35">
        <f>+'MATRIZ (I)'!BG119-'MATRIZ (A)'!BG119</f>
        <v>-1.6707815549224119E-3</v>
      </c>
      <c r="BH119" s="35">
        <f>+'MATRIZ (I)'!BH119-'MATRIZ (A)'!BH119</f>
        <v>-6.4446816706985332E-4</v>
      </c>
      <c r="BI119" s="35">
        <f>+'MATRIZ (I)'!BI119-'MATRIZ (A)'!BI119</f>
        <v>0</v>
      </c>
      <c r="BJ119" s="35">
        <f>+'MATRIZ (I)'!BJ119-'MATRIZ (A)'!BJ119</f>
        <v>-1.4899143897362309E-3</v>
      </c>
      <c r="BK119" s="35">
        <f>+'MATRIZ (I)'!BK119-'MATRIZ (A)'!BK119</f>
        <v>-1.5609428292937323E-3</v>
      </c>
      <c r="BL119" s="35">
        <f>+'MATRIZ (I)'!BL119-'MATRIZ (A)'!BL119</f>
        <v>-2.2494468942223047E-3</v>
      </c>
      <c r="BM119" s="35">
        <f>+'MATRIZ (I)'!BM119-'MATRIZ (A)'!BM119</f>
        <v>-1.0618336753146203E-3</v>
      </c>
      <c r="BN119" s="35">
        <f>+'MATRIZ (I)'!BN119-'MATRIZ (A)'!BN119</f>
        <v>-1.6143820141728963E-3</v>
      </c>
      <c r="BO119" s="35">
        <f>+'MATRIZ (I)'!BO119-'MATRIZ (A)'!BO119</f>
        <v>-5.464296785261854E-4</v>
      </c>
      <c r="BP119" s="35">
        <f>+'MATRIZ (I)'!BP119-'MATRIZ (A)'!BP119</f>
        <v>-1.3401714115733941E-3</v>
      </c>
      <c r="BQ119" s="35">
        <f>+'MATRIZ (I)'!BQ119-'MATRIZ (A)'!BQ119</f>
        <v>-4.1591130756881941E-4</v>
      </c>
      <c r="BR119" s="35">
        <f>+'MATRIZ (I)'!BR119-'MATRIZ (A)'!BR119</f>
        <v>-8.2461151274691746E-4</v>
      </c>
      <c r="BS119" s="35">
        <f>+'MATRIZ (I)'!BS119-'MATRIZ (A)'!BS119</f>
        <v>-1.7015714518836694E-3</v>
      </c>
      <c r="BT119" s="35">
        <f>+'MATRIZ (I)'!BT119-'MATRIZ (A)'!BT119</f>
        <v>-2.7579857772958385E-3</v>
      </c>
      <c r="BU119" s="35">
        <f>+'MATRIZ (I)'!BU119-'MATRIZ (A)'!BU119</f>
        <v>-2.1524250454396372E-3</v>
      </c>
      <c r="BV119" s="35">
        <f>+'MATRIZ (I)'!BV119-'MATRIZ (A)'!BV119</f>
        <v>-1.1760620659454746E-3</v>
      </c>
      <c r="BW119" s="35">
        <f>+'MATRIZ (I)'!BW119-'MATRIZ (A)'!BW119</f>
        <v>-4.3468948072268679E-4</v>
      </c>
      <c r="BX119" s="35">
        <f>+'MATRIZ (I)'!BX119-'MATRIZ (A)'!BX119</f>
        <v>-5.7955483220465203E-7</v>
      </c>
      <c r="BY119" s="35">
        <f>+'MATRIZ (I)'!BY119-'MATRIZ (A)'!BY119</f>
        <v>-4.250574071491968E-4</v>
      </c>
      <c r="BZ119" s="35">
        <f>+'MATRIZ (I)'!BZ119-'MATRIZ (A)'!BZ119</f>
        <v>-4.7265443352624017E-4</v>
      </c>
      <c r="CA119" s="35">
        <f>+'MATRIZ (I)'!CA119-'MATRIZ (A)'!CA119</f>
        <v>-2.2005550553236901E-4</v>
      </c>
      <c r="CB119" s="35">
        <f>+'MATRIZ (I)'!CB119-'MATRIZ (A)'!CB119</f>
        <v>-1.1685723078823089E-3</v>
      </c>
      <c r="CC119" s="35">
        <f>+'MATRIZ (I)'!CC119-'MATRIZ (A)'!CC119</f>
        <v>-3.6072422977272129E-4</v>
      </c>
      <c r="CD119" s="35">
        <f>+'MATRIZ (I)'!CD119-'MATRIZ (A)'!CD119</f>
        <v>-4.1855498103849581E-5</v>
      </c>
      <c r="CE119" s="35">
        <f>+'MATRIZ (I)'!CE119-'MATRIZ (A)'!CE119</f>
        <v>-1.0621667435189715E-3</v>
      </c>
      <c r="CF119" s="35">
        <f>+'MATRIZ (I)'!CF119-'MATRIZ (A)'!CF119</f>
        <v>-1.1577863193082468E-3</v>
      </c>
      <c r="CG119" s="35">
        <f>+'MATRIZ (I)'!CG119-'MATRIZ (A)'!CG119</f>
        <v>-1.4762585681357895E-2</v>
      </c>
      <c r="CH119" s="35">
        <f>+'MATRIZ (I)'!CH119-'MATRIZ (A)'!CH119</f>
        <v>-1.7743034457829473E-4</v>
      </c>
      <c r="CI119" s="35">
        <f>+'MATRIZ (I)'!CI119-'MATRIZ (A)'!CI119</f>
        <v>-3.6659022389629948E-4</v>
      </c>
      <c r="CJ119" s="35">
        <f>+'MATRIZ (I)'!CJ119-'MATRIZ (A)'!CJ119</f>
        <v>-1.9370422519360912E-4</v>
      </c>
      <c r="CK119" s="35">
        <f>+'MATRIZ (I)'!CK119-'MATRIZ (A)'!CK119</f>
        <v>-1.3483081304916821E-7</v>
      </c>
      <c r="CL119" s="35">
        <f>+'MATRIZ (I)'!CL119-'MATRIZ (A)'!CL119</f>
        <v>-8.0559727191274833E-5</v>
      </c>
      <c r="CM119" s="35">
        <f>+'MATRIZ (I)'!CM119-'MATRIZ (A)'!CM119</f>
        <v>-5.9777594202088147E-7</v>
      </c>
      <c r="CN119" s="35">
        <f>+'MATRIZ (I)'!CN119-'MATRIZ (A)'!CN119</f>
        <v>-8.9197488494789385E-4</v>
      </c>
      <c r="CO119" s="35">
        <f>+'MATRIZ (I)'!CO119-'MATRIZ (A)'!CO119</f>
        <v>-2.3992255538116358E-4</v>
      </c>
      <c r="CP119" s="35">
        <f>+'MATRIZ (I)'!CP119-'MATRIZ (A)'!CP119</f>
        <v>-1.2207917041352646E-3</v>
      </c>
      <c r="CQ119" s="35">
        <f>+'MATRIZ (I)'!CQ119-'MATRIZ (A)'!CQ119</f>
        <v>-4.3365105066641666E-4</v>
      </c>
      <c r="CR119" s="35">
        <f>+'MATRIZ (I)'!CR119-'MATRIZ (A)'!CR119</f>
        <v>-4.4504744504672333E-4</v>
      </c>
      <c r="CS119" s="35">
        <f>+'MATRIZ (I)'!CS119-'MATRIZ (A)'!CS119</f>
        <v>-5.146857778783201E-4</v>
      </c>
      <c r="CT119" s="35">
        <f>+'MATRIZ (I)'!CT119-'MATRIZ (A)'!CT119</f>
        <v>-1.8791320761152169E-3</v>
      </c>
      <c r="CU119" s="35">
        <f>+'MATRIZ (I)'!CU119-'MATRIZ (A)'!CU119</f>
        <v>-8.7642451548255659E-4</v>
      </c>
      <c r="CV119" s="35">
        <f>+'MATRIZ (I)'!CV119-'MATRIZ (A)'!CV119</f>
        <v>-5.9867023676757932E-4</v>
      </c>
      <c r="CW119" s="35">
        <f>+'MATRIZ (I)'!CW119-'MATRIZ (A)'!CW119</f>
        <v>-7.0386611403414697E-4</v>
      </c>
      <c r="CX119" s="35">
        <f>+'MATRIZ (I)'!CX119-'MATRIZ (A)'!CX119</f>
        <v>-1.2532120024185444E-3</v>
      </c>
      <c r="CY119" s="35">
        <f>+'MATRIZ (I)'!CY119-'MATRIZ (A)'!CY119</f>
        <v>-4.4941661743402752E-4</v>
      </c>
      <c r="CZ119" s="35">
        <f>+'MATRIZ (I)'!CZ119-'MATRIZ (A)'!CZ119</f>
        <v>-6.5867360969658144E-4</v>
      </c>
      <c r="DA119" s="35">
        <f>+'MATRIZ (I)'!DA119-'MATRIZ (A)'!DA119</f>
        <v>-1.5566660391306277E-3</v>
      </c>
      <c r="DB119" s="35">
        <f>+'MATRIZ (I)'!DB119-'MATRIZ (A)'!DB119</f>
        <v>-6.3525185233997386E-4</v>
      </c>
      <c r="DC119" s="35">
        <f>+'MATRIZ (I)'!DC119-'MATRIZ (A)'!DC119</f>
        <v>-1.2484667796410281E-2</v>
      </c>
      <c r="DD119" s="35">
        <f>+'MATRIZ (I)'!DD119-'MATRIZ (A)'!DD119</f>
        <v>-3.9610128630072981E-2</v>
      </c>
      <c r="DE119" s="35">
        <f>+'MATRIZ (I)'!DE119-'MATRIZ (A)'!DE119</f>
        <v>-0.12005865689003936</v>
      </c>
      <c r="DF119" s="35">
        <f>+'MATRIZ (I)'!DF119-'MATRIZ (A)'!DF119</f>
        <v>0.91753825397843125</v>
      </c>
      <c r="DG119" s="35">
        <f>+'MATRIZ (I)'!DG119-'MATRIZ (A)'!DG119</f>
        <v>-2.7919074073155776E-4</v>
      </c>
      <c r="DH119" s="35">
        <f>+'MATRIZ (I)'!DH119-'MATRIZ (A)'!DH119</f>
        <v>-2.8744812136133886E-3</v>
      </c>
      <c r="DI119" s="35">
        <f>+'MATRIZ (I)'!DI119-'MATRIZ (A)'!DI119</f>
        <v>-6.1725178577050647E-3</v>
      </c>
      <c r="DJ119" s="35">
        <f>+'MATRIZ (I)'!DJ119-'MATRIZ (A)'!DJ119</f>
        <v>-8.3520081325500547E-4</v>
      </c>
      <c r="DK119" s="35">
        <f>+'MATRIZ (I)'!DK119-'MATRIZ (A)'!DK119</f>
        <v>-1.8054279720103406E-3</v>
      </c>
      <c r="DL119" s="35">
        <f>+'MATRIZ (I)'!DL119-'MATRIZ (A)'!DL119</f>
        <v>-6.4580387260055857E-4</v>
      </c>
      <c r="DM119" s="35">
        <f>+'MATRIZ (I)'!DM119-'MATRIZ (A)'!DM119</f>
        <v>-9.0610351323499173E-4</v>
      </c>
      <c r="DN119" s="35">
        <f>+'MATRIZ (I)'!DN119-'MATRIZ (A)'!DN119</f>
        <v>-4.1742205378670721E-4</v>
      </c>
      <c r="DO119" s="35">
        <f>+'MATRIZ (I)'!DO119-'MATRIZ (A)'!DO119</f>
        <v>-3.7468717511300533E-4</v>
      </c>
      <c r="DP119" s="35">
        <f>+'MATRIZ (I)'!DP119-'MATRIZ (A)'!DP119</f>
        <v>-7.363379514012205E-4</v>
      </c>
      <c r="DQ119" s="35">
        <f>+'MATRIZ (I)'!DQ119-'MATRIZ (A)'!DQ119</f>
        <v>-6.0516198266116667E-5</v>
      </c>
      <c r="DR119" s="35">
        <f>+'MATRIZ (I)'!DR119-'MATRIZ (A)'!DR119</f>
        <v>-1.0740572471738775E-3</v>
      </c>
      <c r="DS119" s="35">
        <f>+'MATRIZ (I)'!DS119-'MATRIZ (A)'!DS119</f>
        <v>-5.1020421596021286E-3</v>
      </c>
      <c r="DT119" s="35">
        <f>+'MATRIZ (I)'!DT119-'MATRIZ (A)'!DT119</f>
        <v>-9.479138145075749E-5</v>
      </c>
      <c r="DU119" s="35">
        <f>+'MATRIZ (I)'!DU119-'MATRIZ (A)'!DU119</f>
        <v>-5.862928993776749E-5</v>
      </c>
      <c r="DV119" s="35">
        <f>+'MATRIZ (I)'!DV119-'MATRIZ (A)'!DV119</f>
        <v>-3.8747080338891937E-3</v>
      </c>
      <c r="DW119" s="35">
        <f>+'MATRIZ (I)'!DW119-'MATRIZ (A)'!DW119</f>
        <v>-2.3267633993381695E-5</v>
      </c>
      <c r="DX119" s="35">
        <f>+'MATRIZ (I)'!DX119-'MATRIZ (A)'!DX119</f>
        <v>-4.2017020403176918E-3</v>
      </c>
      <c r="DY119" s="35">
        <f>+'MATRIZ (I)'!DY119-'MATRIZ (A)'!DY119</f>
        <v>-1.8561626347977E-4</v>
      </c>
      <c r="DZ119" s="35">
        <f>+'MATRIZ (I)'!DZ119-'MATRIZ (A)'!DZ119</f>
        <v>-2.2461633856393925E-4</v>
      </c>
      <c r="EA119" s="35">
        <f>+'MATRIZ (I)'!EA119-'MATRIZ (A)'!EA119</f>
        <v>-6.5227539458689984E-4</v>
      </c>
      <c r="EB119" s="35">
        <f>+'MATRIZ (I)'!EB119-'MATRIZ (A)'!EB119</f>
        <v>-1.4400254318789019E-3</v>
      </c>
      <c r="EC119" s="35">
        <f>+'MATRIZ (I)'!EC119-'MATRIZ (A)'!EC119</f>
        <v>-3.3574535644060206E-4</v>
      </c>
      <c r="ED119" s="35">
        <f>+'MATRIZ (I)'!ED119-'MATRIZ (A)'!ED119</f>
        <v>-2.3731942821421167E-4</v>
      </c>
      <c r="EE119" s="35">
        <f>+'MATRIZ (I)'!EE119-'MATRIZ (A)'!EE119</f>
        <v>-3.4194682897569688E-4</v>
      </c>
      <c r="EF119" s="35">
        <f>+'MATRIZ (I)'!EF119-'MATRIZ (A)'!EF119</f>
        <v>-3.2614098375503278E-4</v>
      </c>
      <c r="EG119" s="35">
        <f>+'MATRIZ (I)'!EG119-'MATRIZ (A)'!EG119</f>
        <v>-4.0882201415527768E-4</v>
      </c>
      <c r="EH119" s="35">
        <f>+'MATRIZ (I)'!EH119-'MATRIZ (A)'!EH119</f>
        <v>0</v>
      </c>
    </row>
    <row r="120" spans="1:138" s="7" customFormat="1" ht="21.95" customHeight="1" thickBot="1" x14ac:dyDescent="0.25">
      <c r="A120" s="12" t="s">
        <v>302</v>
      </c>
      <c r="B120" s="12" t="s">
        <v>303</v>
      </c>
      <c r="C120" s="35">
        <f>+'MATRIZ (I)'!C120-'MATRIZ (A)'!C120</f>
        <v>0</v>
      </c>
      <c r="D120" s="35">
        <f>+'MATRIZ (I)'!D120-'MATRIZ (A)'!D120</f>
        <v>0</v>
      </c>
      <c r="E120" s="35">
        <f>+'MATRIZ (I)'!E120-'MATRIZ (A)'!E120</f>
        <v>-2.971447081633197E-6</v>
      </c>
      <c r="F120" s="35">
        <f>+'MATRIZ (I)'!F120-'MATRIZ (A)'!F120</f>
        <v>0</v>
      </c>
      <c r="G120" s="35">
        <f>+'MATRIZ (I)'!G120-'MATRIZ (A)'!G120</f>
        <v>0</v>
      </c>
      <c r="H120" s="35">
        <f>+'MATRIZ (I)'!H120-'MATRIZ (A)'!H120</f>
        <v>0</v>
      </c>
      <c r="I120" s="35">
        <f>+'MATRIZ (I)'!I120-'MATRIZ (A)'!I120</f>
        <v>0</v>
      </c>
      <c r="J120" s="35">
        <f>+'MATRIZ (I)'!J120-'MATRIZ (A)'!J120</f>
        <v>0</v>
      </c>
      <c r="K120" s="35">
        <f>+'MATRIZ (I)'!K120-'MATRIZ (A)'!K120</f>
        <v>0</v>
      </c>
      <c r="L120" s="35">
        <f>+'MATRIZ (I)'!L120-'MATRIZ (A)'!L120</f>
        <v>-4.0072224784917627E-6</v>
      </c>
      <c r="M120" s="35">
        <f>+'MATRIZ (I)'!M120-'MATRIZ (A)'!M120</f>
        <v>0</v>
      </c>
      <c r="N120" s="35">
        <f>+'MATRIZ (I)'!N120-'MATRIZ (A)'!N120</f>
        <v>-3.0774743175574848E-3</v>
      </c>
      <c r="O120" s="35">
        <f>+'MATRIZ (I)'!O120-'MATRIZ (A)'!O120</f>
        <v>-8.5157216625325962E-6</v>
      </c>
      <c r="P120" s="35">
        <f>+'MATRIZ (I)'!P120-'MATRIZ (A)'!P120</f>
        <v>-2.5012284673042279E-6</v>
      </c>
      <c r="Q120" s="35">
        <f>+'MATRIZ (I)'!Q120-'MATRIZ (A)'!Q120</f>
        <v>-1.4476231378404677E-3</v>
      </c>
      <c r="R120" s="35">
        <f>+'MATRIZ (I)'!R120-'MATRIZ (A)'!R120</f>
        <v>-1.966535850136629E-2</v>
      </c>
      <c r="S120" s="35">
        <f>+'MATRIZ (I)'!S120-'MATRIZ (A)'!S120</f>
        <v>-5.4981336579270491E-5</v>
      </c>
      <c r="T120" s="35">
        <f>+'MATRIZ (I)'!T120-'MATRIZ (A)'!T120</f>
        <v>-3.2979065100019816E-10</v>
      </c>
      <c r="U120" s="35">
        <f>+'MATRIZ (I)'!U120-'MATRIZ (A)'!U120</f>
        <v>-3.7081588448150829E-3</v>
      </c>
      <c r="V120" s="35">
        <f>+'MATRIZ (I)'!V120-'MATRIZ (A)'!V120</f>
        <v>-7.7099854110997054E-3</v>
      </c>
      <c r="W120" s="35">
        <f>+'MATRIZ (I)'!W120-'MATRIZ (A)'!W120</f>
        <v>-2.4011418937951191E-5</v>
      </c>
      <c r="X120" s="35">
        <f>+'MATRIZ (I)'!X120-'MATRIZ (A)'!X120</f>
        <v>-4.8907463318272016E-3</v>
      </c>
      <c r="Y120" s="35">
        <f>+'MATRIZ (I)'!Y120-'MATRIZ (A)'!Y120</f>
        <v>0</v>
      </c>
      <c r="Z120" s="35">
        <f>+'MATRIZ (I)'!Z120-'MATRIZ (A)'!Z120</f>
        <v>-4.3554239803041326E-5</v>
      </c>
      <c r="AA120" s="35">
        <f>+'MATRIZ (I)'!AA120-'MATRIZ (A)'!AA120</f>
        <v>-6.7055245478713691E-7</v>
      </c>
      <c r="AB120" s="35">
        <f>+'MATRIZ (I)'!AB120-'MATRIZ (A)'!AB120</f>
        <v>-2.0471854469363265E-3</v>
      </c>
      <c r="AC120" s="35">
        <f>+'MATRIZ (I)'!AC120-'MATRIZ (A)'!AC120</f>
        <v>-2.3803236605824714E-5</v>
      </c>
      <c r="AD120" s="35">
        <f>+'MATRIZ (I)'!AD120-'MATRIZ (A)'!AD120</f>
        <v>-3.9528954112402274E-7</v>
      </c>
      <c r="AE120" s="35">
        <f>+'MATRIZ (I)'!AE120-'MATRIZ (A)'!AE120</f>
        <v>-6.5562400184482117E-5</v>
      </c>
      <c r="AF120" s="35">
        <f>+'MATRIZ (I)'!AF120-'MATRIZ (A)'!AF120</f>
        <v>-4.0149165948055862E-3</v>
      </c>
      <c r="AG120" s="35">
        <f>+'MATRIZ (I)'!AG120-'MATRIZ (A)'!AG120</f>
        <v>-1.4014358966857595E-5</v>
      </c>
      <c r="AH120" s="35">
        <f>+'MATRIZ (I)'!AH120-'MATRIZ (A)'!AH120</f>
        <v>-6.1494021776898417E-2</v>
      </c>
      <c r="AI120" s="35">
        <f>+'MATRIZ (I)'!AI120-'MATRIZ (A)'!AI120</f>
        <v>-2.9728323306056053E-3</v>
      </c>
      <c r="AJ120" s="35">
        <f>+'MATRIZ (I)'!AJ120-'MATRIZ (A)'!AJ120</f>
        <v>-1.4072494863995055E-3</v>
      </c>
      <c r="AK120" s="35">
        <f>+'MATRIZ (I)'!AK120-'MATRIZ (A)'!AK120</f>
        <v>-3.2024373544880013E-3</v>
      </c>
      <c r="AL120" s="35">
        <f>+'MATRIZ (I)'!AL120-'MATRIZ (A)'!AL120</f>
        <v>-1.0378345160498048E-2</v>
      </c>
      <c r="AM120" s="35">
        <f>+'MATRIZ (I)'!AM120-'MATRIZ (A)'!AM120</f>
        <v>-1.149053036109687E-3</v>
      </c>
      <c r="AN120" s="35">
        <f>+'MATRIZ (I)'!AN120-'MATRIZ (A)'!AN120</f>
        <v>-7.3270925015135613E-4</v>
      </c>
      <c r="AO120" s="35">
        <f>+'MATRIZ (I)'!AO120-'MATRIZ (A)'!AO120</f>
        <v>-2.3911877989857824E-3</v>
      </c>
      <c r="AP120" s="35">
        <f>+'MATRIZ (I)'!AP120-'MATRIZ (A)'!AP120</f>
        <v>-4.019142485120095E-3</v>
      </c>
      <c r="AQ120" s="35">
        <f>+'MATRIZ (I)'!AQ120-'MATRIZ (A)'!AQ120</f>
        <v>-2.8400334987936576E-2</v>
      </c>
      <c r="AR120" s="35">
        <f>+'MATRIZ (I)'!AR120-'MATRIZ (A)'!AR120</f>
        <v>-1.6674686374750372E-3</v>
      </c>
      <c r="AS120" s="35">
        <f>+'MATRIZ (I)'!AS120-'MATRIZ (A)'!AS120</f>
        <v>-4.0206236507400401E-3</v>
      </c>
      <c r="AT120" s="35">
        <f>+'MATRIZ (I)'!AT120-'MATRIZ (A)'!AT120</f>
        <v>-2.0589832125019324E-2</v>
      </c>
      <c r="AU120" s="35">
        <f>+'MATRIZ (I)'!AU120-'MATRIZ (A)'!AU120</f>
        <v>-1.8199988521371022E-3</v>
      </c>
      <c r="AV120" s="35">
        <f>+'MATRIZ (I)'!AV120-'MATRIZ (A)'!AV120</f>
        <v>-2.7451569819431511E-2</v>
      </c>
      <c r="AW120" s="35">
        <f>+'MATRIZ (I)'!AW120-'MATRIZ (A)'!AW120</f>
        <v>-3.6696867715405859E-3</v>
      </c>
      <c r="AX120" s="35">
        <f>+'MATRIZ (I)'!AX120-'MATRIZ (A)'!AX120</f>
        <v>-1.3311840704796501E-3</v>
      </c>
      <c r="AY120" s="35">
        <f>+'MATRIZ (I)'!AY120-'MATRIZ (A)'!AY120</f>
        <v>-1.375214247656305E-2</v>
      </c>
      <c r="AZ120" s="35">
        <f>+'MATRIZ (I)'!AZ120-'MATRIZ (A)'!AZ120</f>
        <v>-3.9797054973364212E-3</v>
      </c>
      <c r="BA120" s="35">
        <f>+'MATRIZ (I)'!BA120-'MATRIZ (A)'!BA120</f>
        <v>-2.0827416655131332E-6</v>
      </c>
      <c r="BB120" s="35">
        <f>+'MATRIZ (I)'!BB120-'MATRIZ (A)'!BB120</f>
        <v>-8.3577949269945315E-3</v>
      </c>
      <c r="BC120" s="35">
        <f>+'MATRIZ (I)'!BC120-'MATRIZ (A)'!BC120</f>
        <v>-1.0386009050063066E-2</v>
      </c>
      <c r="BD120" s="35">
        <f>+'MATRIZ (I)'!BD120-'MATRIZ (A)'!BD120</f>
        <v>-2.4415104678560773E-3</v>
      </c>
      <c r="BE120" s="35">
        <f>+'MATRIZ (I)'!BE120-'MATRIZ (A)'!BE120</f>
        <v>-2.2375107703624088E-2</v>
      </c>
      <c r="BF120" s="35">
        <f>+'MATRIZ (I)'!BF120-'MATRIZ (A)'!BF120</f>
        <v>-6.907296948065301E-3</v>
      </c>
      <c r="BG120" s="35">
        <f>+'MATRIZ (I)'!BG120-'MATRIZ (A)'!BG120</f>
        <v>-3.8831423846921072E-3</v>
      </c>
      <c r="BH120" s="35">
        <f>+'MATRIZ (I)'!BH120-'MATRIZ (A)'!BH120</f>
        <v>-2.1987852537920211E-2</v>
      </c>
      <c r="BI120" s="35">
        <f>+'MATRIZ (I)'!BI120-'MATRIZ (A)'!BI120</f>
        <v>0</v>
      </c>
      <c r="BJ120" s="35">
        <f>+'MATRIZ (I)'!BJ120-'MATRIZ (A)'!BJ120</f>
        <v>-1.8731961628058701E-3</v>
      </c>
      <c r="BK120" s="35">
        <f>+'MATRIZ (I)'!BK120-'MATRIZ (A)'!BK120</f>
        <v>-7.6836315346318742E-3</v>
      </c>
      <c r="BL120" s="35">
        <f>+'MATRIZ (I)'!BL120-'MATRIZ (A)'!BL120</f>
        <v>-3.9235466892365255E-3</v>
      </c>
      <c r="BM120" s="35">
        <f>+'MATRIZ (I)'!BM120-'MATRIZ (A)'!BM120</f>
        <v>-2.1038291567310593E-3</v>
      </c>
      <c r="BN120" s="35">
        <f>+'MATRIZ (I)'!BN120-'MATRIZ (A)'!BN120</f>
        <v>-4.4411760615526994E-3</v>
      </c>
      <c r="BO120" s="35">
        <f>+'MATRIZ (I)'!BO120-'MATRIZ (A)'!BO120</f>
        <v>-2.7694645455981961E-3</v>
      </c>
      <c r="BP120" s="35">
        <f>+'MATRIZ (I)'!BP120-'MATRIZ (A)'!BP120</f>
        <v>-7.5189279264483988E-3</v>
      </c>
      <c r="BQ120" s="35">
        <f>+'MATRIZ (I)'!BQ120-'MATRIZ (A)'!BQ120</f>
        <v>-1.478886315112596E-2</v>
      </c>
      <c r="BR120" s="35">
        <f>+'MATRIZ (I)'!BR120-'MATRIZ (A)'!BR120</f>
        <v>-5.918634146337423E-3</v>
      </c>
      <c r="BS120" s="35">
        <f>+'MATRIZ (I)'!BS120-'MATRIZ (A)'!BS120</f>
        <v>-3.8271117582727257E-3</v>
      </c>
      <c r="BT120" s="35">
        <f>+'MATRIZ (I)'!BT120-'MATRIZ (A)'!BT120</f>
        <v>-2.4549303087512768E-3</v>
      </c>
      <c r="BU120" s="35">
        <f>+'MATRIZ (I)'!BU120-'MATRIZ (A)'!BU120</f>
        <v>-2.6244565135049159E-3</v>
      </c>
      <c r="BV120" s="35">
        <f>+'MATRIZ (I)'!BV120-'MATRIZ (A)'!BV120</f>
        <v>-1.6865766833486231E-3</v>
      </c>
      <c r="BW120" s="35">
        <f>+'MATRIZ (I)'!BW120-'MATRIZ (A)'!BW120</f>
        <v>-9.5715104866498837E-3</v>
      </c>
      <c r="BX120" s="35">
        <f>+'MATRIZ (I)'!BX120-'MATRIZ (A)'!BX120</f>
        <v>-5.8382813330184434E-3</v>
      </c>
      <c r="BY120" s="35">
        <f>+'MATRIZ (I)'!BY120-'MATRIZ (A)'!BY120</f>
        <v>-1.3063874159239361E-2</v>
      </c>
      <c r="BZ120" s="35">
        <f>+'MATRIZ (I)'!BZ120-'MATRIZ (A)'!BZ120</f>
        <v>-2.0299043443408661E-3</v>
      </c>
      <c r="CA120" s="35">
        <f>+'MATRIZ (I)'!CA120-'MATRIZ (A)'!CA120</f>
        <v>-4.9519491941205822E-3</v>
      </c>
      <c r="CB120" s="35">
        <f>+'MATRIZ (I)'!CB120-'MATRIZ (A)'!CB120</f>
        <v>-4.0328272553125662E-2</v>
      </c>
      <c r="CC120" s="35">
        <f>+'MATRIZ (I)'!CC120-'MATRIZ (A)'!CC120</f>
        <v>-1.5187680187932038E-2</v>
      </c>
      <c r="CD120" s="35">
        <f>+'MATRIZ (I)'!CD120-'MATRIZ (A)'!CD120</f>
        <v>-3.9980668516910959E-3</v>
      </c>
      <c r="CE120" s="35">
        <f>+'MATRIZ (I)'!CE120-'MATRIZ (A)'!CE120</f>
        <v>-6.6640129943316806E-2</v>
      </c>
      <c r="CF120" s="35">
        <f>+'MATRIZ (I)'!CF120-'MATRIZ (A)'!CF120</f>
        <v>-1.7250095743868554E-2</v>
      </c>
      <c r="CG120" s="35">
        <f>+'MATRIZ (I)'!CG120-'MATRIZ (A)'!CG120</f>
        <v>-8.3612255700734217E-2</v>
      </c>
      <c r="CH120" s="35">
        <f>+'MATRIZ (I)'!CH120-'MATRIZ (A)'!CH120</f>
        <v>-5.5573134034928046E-3</v>
      </c>
      <c r="CI120" s="35">
        <f>+'MATRIZ (I)'!CI120-'MATRIZ (A)'!CI120</f>
        <v>-7.6385484493203546E-3</v>
      </c>
      <c r="CJ120" s="35">
        <f>+'MATRIZ (I)'!CJ120-'MATRIZ (A)'!CJ120</f>
        <v>-2.7365273062818914E-5</v>
      </c>
      <c r="CK120" s="35">
        <f>+'MATRIZ (I)'!CK120-'MATRIZ (A)'!CK120</f>
        <v>-2.3556096977351965E-6</v>
      </c>
      <c r="CL120" s="35">
        <f>+'MATRIZ (I)'!CL120-'MATRIZ (A)'!CL120</f>
        <v>-2.0223073478994667E-3</v>
      </c>
      <c r="CM120" s="35">
        <f>+'MATRIZ (I)'!CM120-'MATRIZ (A)'!CM120</f>
        <v>-1.8267084893601674E-4</v>
      </c>
      <c r="CN120" s="35">
        <f>+'MATRIZ (I)'!CN120-'MATRIZ (A)'!CN120</f>
        <v>-5.5924705505457813E-2</v>
      </c>
      <c r="CO120" s="35">
        <f>+'MATRIZ (I)'!CO120-'MATRIZ (A)'!CO120</f>
        <v>-4.7343147846100962E-2</v>
      </c>
      <c r="CP120" s="35">
        <f>+'MATRIZ (I)'!CP120-'MATRIZ (A)'!CP120</f>
        <v>0</v>
      </c>
      <c r="CQ120" s="35">
        <f>+'MATRIZ (I)'!CQ120-'MATRIZ (A)'!CQ120</f>
        <v>-6.5392390170004987E-3</v>
      </c>
      <c r="CR120" s="35">
        <f>+'MATRIZ (I)'!CR120-'MATRIZ (A)'!CR120</f>
        <v>-1.1344494768195898E-4</v>
      </c>
      <c r="CS120" s="35">
        <f>+'MATRIZ (I)'!CS120-'MATRIZ (A)'!CS120</f>
        <v>-5.3467074042797174E-3</v>
      </c>
      <c r="CT120" s="35">
        <f>+'MATRIZ (I)'!CT120-'MATRIZ (A)'!CT120</f>
        <v>-5.2948570719400505E-2</v>
      </c>
      <c r="CU120" s="35">
        <f>+'MATRIZ (I)'!CU120-'MATRIZ (A)'!CU120</f>
        <v>-4.8241936191913077E-3</v>
      </c>
      <c r="CV120" s="35">
        <f>+'MATRIZ (I)'!CV120-'MATRIZ (A)'!CV120</f>
        <v>-1.6380313061476401E-2</v>
      </c>
      <c r="CW120" s="35">
        <f>+'MATRIZ (I)'!CW120-'MATRIZ (A)'!CW120</f>
        <v>-1.11871393556325E-2</v>
      </c>
      <c r="CX120" s="35">
        <f>+'MATRIZ (I)'!CX120-'MATRIZ (A)'!CX120</f>
        <v>-1.9131027426725809E-2</v>
      </c>
      <c r="CY120" s="35">
        <f>+'MATRIZ (I)'!CY120-'MATRIZ (A)'!CY120</f>
        <v>-2.8954115715395277E-2</v>
      </c>
      <c r="CZ120" s="35">
        <f>+'MATRIZ (I)'!CZ120-'MATRIZ (A)'!CZ120</f>
        <v>-3.1377271739854481E-2</v>
      </c>
      <c r="DA120" s="35">
        <f>+'MATRIZ (I)'!DA120-'MATRIZ (A)'!DA120</f>
        <v>-7.7507783147901356E-3</v>
      </c>
      <c r="DB120" s="35">
        <f>+'MATRIZ (I)'!DB120-'MATRIZ (A)'!DB120</f>
        <v>-1.6294211171529016E-2</v>
      </c>
      <c r="DC120" s="35">
        <f>+'MATRIZ (I)'!DC120-'MATRIZ (A)'!DC120</f>
        <v>-2.5811984540385746E-2</v>
      </c>
      <c r="DD120" s="35">
        <f>+'MATRIZ (I)'!DD120-'MATRIZ (A)'!DD120</f>
        <v>-1.5836786975120611E-2</v>
      </c>
      <c r="DE120" s="35">
        <f>+'MATRIZ (I)'!DE120-'MATRIZ (A)'!DE120</f>
        <v>-1.8449132670459202E-3</v>
      </c>
      <c r="DF120" s="35">
        <f>+'MATRIZ (I)'!DF120-'MATRIZ (A)'!DF120</f>
        <v>-1.4882304966007743E-2</v>
      </c>
      <c r="DG120" s="35">
        <f>+'MATRIZ (I)'!DG120-'MATRIZ (A)'!DG120</f>
        <v>0.99201165122571855</v>
      </c>
      <c r="DH120" s="35">
        <f>+'MATRIZ (I)'!DH120-'MATRIZ (A)'!DH120</f>
        <v>-4.3642875934949803E-2</v>
      </c>
      <c r="DI120" s="35">
        <f>+'MATRIZ (I)'!DI120-'MATRIZ (A)'!DI120</f>
        <v>-3.134571091315614E-2</v>
      </c>
      <c r="DJ120" s="35">
        <f>+'MATRIZ (I)'!DJ120-'MATRIZ (A)'!DJ120</f>
        <v>-3.3445644103555029E-2</v>
      </c>
      <c r="DK120" s="35">
        <f>+'MATRIZ (I)'!DK120-'MATRIZ (A)'!DK120</f>
        <v>-2.2180190256848462E-2</v>
      </c>
      <c r="DL120" s="35">
        <f>+'MATRIZ (I)'!DL120-'MATRIZ (A)'!DL120</f>
        <v>-3.5825887667769257E-2</v>
      </c>
      <c r="DM120" s="35">
        <f>+'MATRIZ (I)'!DM120-'MATRIZ (A)'!DM120</f>
        <v>-2.9774393152423948E-2</v>
      </c>
      <c r="DN120" s="35">
        <f>+'MATRIZ (I)'!DN120-'MATRIZ (A)'!DN120</f>
        <v>-2.7015793055236412E-2</v>
      </c>
      <c r="DO120" s="35">
        <f>+'MATRIZ (I)'!DO120-'MATRIZ (A)'!DO120</f>
        <v>-3.6709960430679985E-2</v>
      </c>
      <c r="DP120" s="35">
        <f>+'MATRIZ (I)'!DP120-'MATRIZ (A)'!DP120</f>
        <v>-8.6901378747086082E-3</v>
      </c>
      <c r="DQ120" s="35">
        <f>+'MATRIZ (I)'!DQ120-'MATRIZ (A)'!DQ120</f>
        <v>-5.8339125182151792E-3</v>
      </c>
      <c r="DR120" s="35">
        <f>+'MATRIZ (I)'!DR120-'MATRIZ (A)'!DR120</f>
        <v>-1.6368278537502685E-2</v>
      </c>
      <c r="DS120" s="35">
        <f>+'MATRIZ (I)'!DS120-'MATRIZ (A)'!DS120</f>
        <v>-5.9364614198358229E-3</v>
      </c>
      <c r="DT120" s="35">
        <f>+'MATRIZ (I)'!DT120-'MATRIZ (A)'!DT120</f>
        <v>-4.5222106637704488E-3</v>
      </c>
      <c r="DU120" s="35">
        <f>+'MATRIZ (I)'!DU120-'MATRIZ (A)'!DU120</f>
        <v>-4.4563905017422391E-2</v>
      </c>
      <c r="DV120" s="35">
        <f>+'MATRIZ (I)'!DV120-'MATRIZ (A)'!DV120</f>
        <v>-2.1512549458369664E-2</v>
      </c>
      <c r="DW120" s="35">
        <f>+'MATRIZ (I)'!DW120-'MATRIZ (A)'!DW120</f>
        <v>-9.5436170428976706E-3</v>
      </c>
      <c r="DX120" s="35">
        <f>+'MATRIZ (I)'!DX120-'MATRIZ (A)'!DX120</f>
        <v>-3.7932689942950454E-3</v>
      </c>
      <c r="DY120" s="35">
        <f>+'MATRIZ (I)'!DY120-'MATRIZ (A)'!DY120</f>
        <v>-1.1468374045747361E-2</v>
      </c>
      <c r="DZ120" s="35">
        <f>+'MATRIZ (I)'!DZ120-'MATRIZ (A)'!DZ120</f>
        <v>-1.6105245498947117E-2</v>
      </c>
      <c r="EA120" s="35">
        <f>+'MATRIZ (I)'!EA120-'MATRIZ (A)'!EA120</f>
        <v>-1.5797967684906364E-2</v>
      </c>
      <c r="EB120" s="35">
        <f>+'MATRIZ (I)'!EB120-'MATRIZ (A)'!EB120</f>
        <v>-1.0065258578110074E-2</v>
      </c>
      <c r="EC120" s="35">
        <f>+'MATRIZ (I)'!EC120-'MATRIZ (A)'!EC120</f>
        <v>-6.8590855931470074E-2</v>
      </c>
      <c r="ED120" s="35">
        <f>+'MATRIZ (I)'!ED120-'MATRIZ (A)'!ED120</f>
        <v>-4.2780032150697027E-2</v>
      </c>
      <c r="EE120" s="35">
        <f>+'MATRIZ (I)'!EE120-'MATRIZ (A)'!EE120</f>
        <v>-5.7054790840220714E-2</v>
      </c>
      <c r="EF120" s="35">
        <f>+'MATRIZ (I)'!EF120-'MATRIZ (A)'!EF120</f>
        <v>-3.9188514540144936E-2</v>
      </c>
      <c r="EG120" s="35">
        <f>+'MATRIZ (I)'!EG120-'MATRIZ (A)'!EG120</f>
        <v>-5.0753101379023863E-2</v>
      </c>
      <c r="EH120" s="35">
        <f>+'MATRIZ (I)'!EH120-'MATRIZ (A)'!EH120</f>
        <v>0</v>
      </c>
    </row>
    <row r="121" spans="1:138" s="7" customFormat="1" ht="21.95" customHeight="1" thickBot="1" x14ac:dyDescent="0.25">
      <c r="A121" s="12" t="s">
        <v>304</v>
      </c>
      <c r="B121" s="12" t="s">
        <v>305</v>
      </c>
      <c r="C121" s="35">
        <f>+'MATRIZ (I)'!C121-'MATRIZ (A)'!C121</f>
        <v>0</v>
      </c>
      <c r="D121" s="35">
        <f>+'MATRIZ (I)'!D121-'MATRIZ (A)'!D121</f>
        <v>0</v>
      </c>
      <c r="E121" s="35">
        <f>+'MATRIZ (I)'!E121-'MATRIZ (A)'!E121</f>
        <v>0</v>
      </c>
      <c r="F121" s="35">
        <f>+'MATRIZ (I)'!F121-'MATRIZ (A)'!F121</f>
        <v>0</v>
      </c>
      <c r="G121" s="35">
        <f>+'MATRIZ (I)'!G121-'MATRIZ (A)'!G121</f>
        <v>0</v>
      </c>
      <c r="H121" s="35">
        <f>+'MATRIZ (I)'!H121-'MATRIZ (A)'!H121</f>
        <v>0</v>
      </c>
      <c r="I121" s="35">
        <f>+'MATRIZ (I)'!I121-'MATRIZ (A)'!I121</f>
        <v>0</v>
      </c>
      <c r="J121" s="35">
        <f>+'MATRIZ (I)'!J121-'MATRIZ (A)'!J121</f>
        <v>0</v>
      </c>
      <c r="K121" s="35">
        <f>+'MATRIZ (I)'!K121-'MATRIZ (A)'!K121</f>
        <v>0</v>
      </c>
      <c r="L121" s="35">
        <f>+'MATRIZ (I)'!L121-'MATRIZ (A)'!L121</f>
        <v>-8.27596516380768E-4</v>
      </c>
      <c r="M121" s="35">
        <f>+'MATRIZ (I)'!M121-'MATRIZ (A)'!M121</f>
        <v>0</v>
      </c>
      <c r="N121" s="35">
        <f>+'MATRIZ (I)'!N121-'MATRIZ (A)'!N121</f>
        <v>-2.1225647858042185E-3</v>
      </c>
      <c r="O121" s="35">
        <f>+'MATRIZ (I)'!O121-'MATRIZ (A)'!O121</f>
        <v>-3.422921538052388E-3</v>
      </c>
      <c r="P121" s="35">
        <f>+'MATRIZ (I)'!P121-'MATRIZ (A)'!P121</f>
        <v>0</v>
      </c>
      <c r="Q121" s="35">
        <f>+'MATRIZ (I)'!Q121-'MATRIZ (A)'!Q121</f>
        <v>-4.1287470351609231E-3</v>
      </c>
      <c r="R121" s="35">
        <f>+'MATRIZ (I)'!R121-'MATRIZ (A)'!R121</f>
        <v>-5.1115673889473535E-4</v>
      </c>
      <c r="S121" s="35">
        <f>+'MATRIZ (I)'!S121-'MATRIZ (A)'!S121</f>
        <v>-1.3468775704743879E-6</v>
      </c>
      <c r="T121" s="35">
        <f>+'MATRIZ (I)'!T121-'MATRIZ (A)'!T121</f>
        <v>0</v>
      </c>
      <c r="U121" s="35">
        <f>+'MATRIZ (I)'!U121-'MATRIZ (A)'!U121</f>
        <v>-4.0986309987844991E-4</v>
      </c>
      <c r="V121" s="35">
        <f>+'MATRIZ (I)'!V121-'MATRIZ (A)'!V121</f>
        <v>-2.0043170257396257E-4</v>
      </c>
      <c r="W121" s="35">
        <f>+'MATRIZ (I)'!W121-'MATRIZ (A)'!W121</f>
        <v>-7.2216152115092474E-3</v>
      </c>
      <c r="X121" s="35">
        <f>+'MATRIZ (I)'!X121-'MATRIZ (A)'!X121</f>
        <v>-2.434884472219233E-4</v>
      </c>
      <c r="Y121" s="35">
        <f>+'MATRIZ (I)'!Y121-'MATRIZ (A)'!Y121</f>
        <v>0</v>
      </c>
      <c r="Z121" s="35">
        <f>+'MATRIZ (I)'!Z121-'MATRIZ (A)'!Z121</f>
        <v>-1.4192842690134074E-6</v>
      </c>
      <c r="AA121" s="35">
        <f>+'MATRIZ (I)'!AA121-'MATRIZ (A)'!AA121</f>
        <v>0</v>
      </c>
      <c r="AB121" s="35">
        <f>+'MATRIZ (I)'!AB121-'MATRIZ (A)'!AB121</f>
        <v>-1.4945148801922979E-3</v>
      </c>
      <c r="AC121" s="35">
        <f>+'MATRIZ (I)'!AC121-'MATRIZ (A)'!AC121</f>
        <v>-9.2714064705370827E-4</v>
      </c>
      <c r="AD121" s="35">
        <f>+'MATRIZ (I)'!AD121-'MATRIZ (A)'!AD121</f>
        <v>-8.7548571445556552E-4</v>
      </c>
      <c r="AE121" s="35">
        <f>+'MATRIZ (I)'!AE121-'MATRIZ (A)'!AE121</f>
        <v>0</v>
      </c>
      <c r="AF121" s="35">
        <f>+'MATRIZ (I)'!AF121-'MATRIZ (A)'!AF121</f>
        <v>-2.9583619522615344E-3</v>
      </c>
      <c r="AG121" s="35">
        <f>+'MATRIZ (I)'!AG121-'MATRIZ (A)'!AG121</f>
        <v>-4.2014033238185781E-3</v>
      </c>
      <c r="AH121" s="35">
        <f>+'MATRIZ (I)'!AH121-'MATRIZ (A)'!AH121</f>
        <v>-2.3285473912141607E-3</v>
      </c>
      <c r="AI121" s="35">
        <f>+'MATRIZ (I)'!AI121-'MATRIZ (A)'!AI121</f>
        <v>-5.6916525861895747E-4</v>
      </c>
      <c r="AJ121" s="35">
        <f>+'MATRIZ (I)'!AJ121-'MATRIZ (A)'!AJ121</f>
        <v>-5.8560761458414847E-4</v>
      </c>
      <c r="AK121" s="35">
        <f>+'MATRIZ (I)'!AK121-'MATRIZ (A)'!AK121</f>
        <v>-5.846921748235024E-3</v>
      </c>
      <c r="AL121" s="35">
        <f>+'MATRIZ (I)'!AL121-'MATRIZ (A)'!AL121</f>
        <v>-2.3237795722158708E-3</v>
      </c>
      <c r="AM121" s="35">
        <f>+'MATRIZ (I)'!AM121-'MATRIZ (A)'!AM121</f>
        <v>-6.1162504243414536E-4</v>
      </c>
      <c r="AN121" s="35">
        <f>+'MATRIZ (I)'!AN121-'MATRIZ (A)'!AN121</f>
        <v>-3.6373182825610298E-4</v>
      </c>
      <c r="AO121" s="35">
        <f>+'MATRIZ (I)'!AO121-'MATRIZ (A)'!AO121</f>
        <v>-8.4245233428262593E-4</v>
      </c>
      <c r="AP121" s="35">
        <f>+'MATRIZ (I)'!AP121-'MATRIZ (A)'!AP121</f>
        <v>-2.4157393565182052E-3</v>
      </c>
      <c r="AQ121" s="35">
        <f>+'MATRIZ (I)'!AQ121-'MATRIZ (A)'!AQ121</f>
        <v>-4.9459821773023055E-3</v>
      </c>
      <c r="AR121" s="35">
        <f>+'MATRIZ (I)'!AR121-'MATRIZ (A)'!AR121</f>
        <v>-1.1186366520408394E-3</v>
      </c>
      <c r="AS121" s="35">
        <f>+'MATRIZ (I)'!AS121-'MATRIZ (A)'!AS121</f>
        <v>-3.1630570335939834E-3</v>
      </c>
      <c r="AT121" s="35">
        <f>+'MATRIZ (I)'!AT121-'MATRIZ (A)'!AT121</f>
        <v>-1.1209861512815869E-3</v>
      </c>
      <c r="AU121" s="35">
        <f>+'MATRIZ (I)'!AU121-'MATRIZ (A)'!AU121</f>
        <v>-3.479191715009838E-4</v>
      </c>
      <c r="AV121" s="35">
        <f>+'MATRIZ (I)'!AV121-'MATRIZ (A)'!AV121</f>
        <v>-4.7459845716430219E-3</v>
      </c>
      <c r="AW121" s="35">
        <f>+'MATRIZ (I)'!AW121-'MATRIZ (A)'!AW121</f>
        <v>-1.0607782172842989E-3</v>
      </c>
      <c r="AX121" s="35">
        <f>+'MATRIZ (I)'!AX121-'MATRIZ (A)'!AX121</f>
        <v>-8.098006293586681E-4</v>
      </c>
      <c r="AY121" s="35">
        <f>+'MATRIZ (I)'!AY121-'MATRIZ (A)'!AY121</f>
        <v>-1.7613712134861848E-3</v>
      </c>
      <c r="AZ121" s="35">
        <f>+'MATRIZ (I)'!AZ121-'MATRIZ (A)'!AZ121</f>
        <v>-2.350495362335068E-3</v>
      </c>
      <c r="BA121" s="35">
        <f>+'MATRIZ (I)'!BA121-'MATRIZ (A)'!BA121</f>
        <v>-1.7562235988038369E-2</v>
      </c>
      <c r="BB121" s="35">
        <f>+'MATRIZ (I)'!BB121-'MATRIZ (A)'!BB121</f>
        <v>-1.2710277106010664E-3</v>
      </c>
      <c r="BC121" s="35">
        <f>+'MATRIZ (I)'!BC121-'MATRIZ (A)'!BC121</f>
        <v>-1.6486589198925169E-3</v>
      </c>
      <c r="BD121" s="35">
        <f>+'MATRIZ (I)'!BD121-'MATRIZ (A)'!BD121</f>
        <v>-7.8278370581686373E-4</v>
      </c>
      <c r="BE121" s="35">
        <f>+'MATRIZ (I)'!BE121-'MATRIZ (A)'!BE121</f>
        <v>-6.9392331851117657E-4</v>
      </c>
      <c r="BF121" s="35">
        <f>+'MATRIZ (I)'!BF121-'MATRIZ (A)'!BF121</f>
        <v>-1.7538049769826489E-3</v>
      </c>
      <c r="BG121" s="35">
        <f>+'MATRIZ (I)'!BG121-'MATRIZ (A)'!BG121</f>
        <v>-1.0070936139483547E-3</v>
      </c>
      <c r="BH121" s="35">
        <f>+'MATRIZ (I)'!BH121-'MATRIZ (A)'!BH121</f>
        <v>-6.8580019787383168E-3</v>
      </c>
      <c r="BI121" s="35">
        <f>+'MATRIZ (I)'!BI121-'MATRIZ (A)'!BI121</f>
        <v>0</v>
      </c>
      <c r="BJ121" s="35">
        <f>+'MATRIZ (I)'!BJ121-'MATRIZ (A)'!BJ121</f>
        <v>-1.0639398010286148E-3</v>
      </c>
      <c r="BK121" s="35">
        <f>+'MATRIZ (I)'!BK121-'MATRIZ (A)'!BK121</f>
        <v>-8.2860702773820862E-4</v>
      </c>
      <c r="BL121" s="35">
        <f>+'MATRIZ (I)'!BL121-'MATRIZ (A)'!BL121</f>
        <v>-3.5721051819830518E-3</v>
      </c>
      <c r="BM121" s="35">
        <f>+'MATRIZ (I)'!BM121-'MATRIZ (A)'!BM121</f>
        <v>-2.5016734931004418E-3</v>
      </c>
      <c r="BN121" s="35">
        <f>+'MATRIZ (I)'!BN121-'MATRIZ (A)'!BN121</f>
        <v>-2.3002111359550319E-3</v>
      </c>
      <c r="BO121" s="35">
        <f>+'MATRIZ (I)'!BO121-'MATRIZ (A)'!BO121</f>
        <v>-2.8424773279914816E-3</v>
      </c>
      <c r="BP121" s="35">
        <f>+'MATRIZ (I)'!BP121-'MATRIZ (A)'!BP121</f>
        <v>-4.5485027039061524E-3</v>
      </c>
      <c r="BQ121" s="35">
        <f>+'MATRIZ (I)'!BQ121-'MATRIZ (A)'!BQ121</f>
        <v>-5.80228867536436E-3</v>
      </c>
      <c r="BR121" s="35">
        <f>+'MATRIZ (I)'!BR121-'MATRIZ (A)'!BR121</f>
        <v>-1.5718931005366059E-3</v>
      </c>
      <c r="BS121" s="35">
        <f>+'MATRIZ (I)'!BS121-'MATRIZ (A)'!BS121</f>
        <v>-4.9010340548998688E-3</v>
      </c>
      <c r="BT121" s="35">
        <f>+'MATRIZ (I)'!BT121-'MATRIZ (A)'!BT121</f>
        <v>-1.9345551881760105E-3</v>
      </c>
      <c r="BU121" s="35">
        <f>+'MATRIZ (I)'!BU121-'MATRIZ (A)'!BU121</f>
        <v>-1.297103518896379E-3</v>
      </c>
      <c r="BV121" s="35">
        <f>+'MATRIZ (I)'!BV121-'MATRIZ (A)'!BV121</f>
        <v>-5.8005557252747411E-4</v>
      </c>
      <c r="BW121" s="35">
        <f>+'MATRIZ (I)'!BW121-'MATRIZ (A)'!BW121</f>
        <v>-3.9333270559884868E-3</v>
      </c>
      <c r="BX121" s="35">
        <f>+'MATRIZ (I)'!BX121-'MATRIZ (A)'!BX121</f>
        <v>-1.6457112745062348E-3</v>
      </c>
      <c r="BY121" s="35">
        <f>+'MATRIZ (I)'!BY121-'MATRIZ (A)'!BY121</f>
        <v>-7.7523601319171047E-3</v>
      </c>
      <c r="BZ121" s="35">
        <f>+'MATRIZ (I)'!BZ121-'MATRIZ (A)'!BZ121</f>
        <v>-9.9283055373601743E-4</v>
      </c>
      <c r="CA121" s="35">
        <f>+'MATRIZ (I)'!CA121-'MATRIZ (A)'!CA121</f>
        <v>-2.7982175461080889E-3</v>
      </c>
      <c r="CB121" s="35">
        <f>+'MATRIZ (I)'!CB121-'MATRIZ (A)'!CB121</f>
        <v>-1.0485892058940572E-3</v>
      </c>
      <c r="CC121" s="35">
        <f>+'MATRIZ (I)'!CC121-'MATRIZ (A)'!CC121</f>
        <v>-2.2272897273579065E-3</v>
      </c>
      <c r="CD121" s="35">
        <f>+'MATRIZ (I)'!CD121-'MATRIZ (A)'!CD121</f>
        <v>-5.9364807796059133E-4</v>
      </c>
      <c r="CE121" s="35">
        <f>+'MATRIZ (I)'!CE121-'MATRIZ (A)'!CE121</f>
        <v>-2.3223406853036706E-3</v>
      </c>
      <c r="CF121" s="35">
        <f>+'MATRIZ (I)'!CF121-'MATRIZ (A)'!CF121</f>
        <v>-3.3106108534305414E-3</v>
      </c>
      <c r="CG121" s="35">
        <f>+'MATRIZ (I)'!CG121-'MATRIZ (A)'!CG121</f>
        <v>-5.8340722872171711E-3</v>
      </c>
      <c r="CH121" s="35">
        <f>+'MATRIZ (I)'!CH121-'MATRIZ (A)'!CH121</f>
        <v>-1.3273539070984086E-3</v>
      </c>
      <c r="CI121" s="35">
        <f>+'MATRIZ (I)'!CI121-'MATRIZ (A)'!CI121</f>
        <v>-1.1080846178389816E-3</v>
      </c>
      <c r="CJ121" s="35">
        <f>+'MATRIZ (I)'!CJ121-'MATRIZ (A)'!CJ121</f>
        <v>-2.0106763329371544E-5</v>
      </c>
      <c r="CK121" s="35">
        <f>+'MATRIZ (I)'!CK121-'MATRIZ (A)'!CK121</f>
        <v>0</v>
      </c>
      <c r="CL121" s="35">
        <f>+'MATRIZ (I)'!CL121-'MATRIZ (A)'!CL121</f>
        <v>-3.5084581568405911E-4</v>
      </c>
      <c r="CM121" s="35">
        <f>+'MATRIZ (I)'!CM121-'MATRIZ (A)'!CM121</f>
        <v>-6.0653310015206148E-4</v>
      </c>
      <c r="CN121" s="35">
        <f>+'MATRIZ (I)'!CN121-'MATRIZ (A)'!CN121</f>
        <v>-6.8372683115753563E-3</v>
      </c>
      <c r="CO121" s="35">
        <f>+'MATRIZ (I)'!CO121-'MATRIZ (A)'!CO121</f>
        <v>-5.9378352713173547E-3</v>
      </c>
      <c r="CP121" s="35">
        <f>+'MATRIZ (I)'!CP121-'MATRIZ (A)'!CP121</f>
        <v>0</v>
      </c>
      <c r="CQ121" s="35">
        <f>+'MATRIZ (I)'!CQ121-'MATRIZ (A)'!CQ121</f>
        <v>-5.7927484602593501E-3</v>
      </c>
      <c r="CR121" s="35">
        <f>+'MATRIZ (I)'!CR121-'MATRIZ (A)'!CR121</f>
        <v>-1.0124840433087883E-3</v>
      </c>
      <c r="CS121" s="35">
        <f>+'MATRIZ (I)'!CS121-'MATRIZ (A)'!CS121</f>
        <v>-2.2010105978173284E-3</v>
      </c>
      <c r="CT121" s="35">
        <f>+'MATRIZ (I)'!CT121-'MATRIZ (A)'!CT121</f>
        <v>-2.4772954779511528E-2</v>
      </c>
      <c r="CU121" s="35">
        <f>+'MATRIZ (I)'!CU121-'MATRIZ (A)'!CU121</f>
        <v>-1.0609776474157413E-2</v>
      </c>
      <c r="CV121" s="35">
        <f>+'MATRIZ (I)'!CV121-'MATRIZ (A)'!CV121</f>
        <v>-3.9246210502440395E-3</v>
      </c>
      <c r="CW121" s="35">
        <f>+'MATRIZ (I)'!CW121-'MATRIZ (A)'!CW121</f>
        <v>-3.7969247323127809E-3</v>
      </c>
      <c r="CX121" s="35">
        <f>+'MATRIZ (I)'!CX121-'MATRIZ (A)'!CX121</f>
        <v>-4.9215080535202306E-3</v>
      </c>
      <c r="CY121" s="35">
        <f>+'MATRIZ (I)'!CY121-'MATRIZ (A)'!CY121</f>
        <v>-1.976327194811822E-3</v>
      </c>
      <c r="CZ121" s="35">
        <f>+'MATRIZ (I)'!CZ121-'MATRIZ (A)'!CZ121</f>
        <v>-6.303485710452506E-3</v>
      </c>
      <c r="DA121" s="35">
        <f>+'MATRIZ (I)'!DA121-'MATRIZ (A)'!DA121</f>
        <v>-1.1472975781891925E-3</v>
      </c>
      <c r="DB121" s="35">
        <f>+'MATRIZ (I)'!DB121-'MATRIZ (A)'!DB121</f>
        <v>-3.7843711054008607E-3</v>
      </c>
      <c r="DC121" s="35">
        <f>+'MATRIZ (I)'!DC121-'MATRIZ (A)'!DC121</f>
        <v>-2.7026930427976647E-3</v>
      </c>
      <c r="DD121" s="35">
        <f>+'MATRIZ (I)'!DD121-'MATRIZ (A)'!DD121</f>
        <v>-2.0518031700006191E-3</v>
      </c>
      <c r="DE121" s="35">
        <f>+'MATRIZ (I)'!DE121-'MATRIZ (A)'!DE121</f>
        <v>-9.8005689529579304E-3</v>
      </c>
      <c r="DF121" s="35">
        <f>+'MATRIZ (I)'!DF121-'MATRIZ (A)'!DF121</f>
        <v>-3.1237853614162884E-3</v>
      </c>
      <c r="DG121" s="35">
        <f>+'MATRIZ (I)'!DG121-'MATRIZ (A)'!DG121</f>
        <v>-7.8156503535983437E-3</v>
      </c>
      <c r="DH121" s="35">
        <f>+'MATRIZ (I)'!DH121-'MATRIZ (A)'!DH121</f>
        <v>0.90294726688789306</v>
      </c>
      <c r="DI121" s="35">
        <f>+'MATRIZ (I)'!DI121-'MATRIZ (A)'!DI121</f>
        <v>-9.1110829920153374E-3</v>
      </c>
      <c r="DJ121" s="35">
        <f>+'MATRIZ (I)'!DJ121-'MATRIZ (A)'!DJ121</f>
        <v>-4.6384527825228047E-3</v>
      </c>
      <c r="DK121" s="35">
        <f>+'MATRIZ (I)'!DK121-'MATRIZ (A)'!DK121</f>
        <v>-1.3745739919096526E-2</v>
      </c>
      <c r="DL121" s="35">
        <f>+'MATRIZ (I)'!DL121-'MATRIZ (A)'!DL121</f>
        <v>-4.9299852484032411E-3</v>
      </c>
      <c r="DM121" s="35">
        <f>+'MATRIZ (I)'!DM121-'MATRIZ (A)'!DM121</f>
        <v>-2.2578608629878526E-3</v>
      </c>
      <c r="DN121" s="35">
        <f>+'MATRIZ (I)'!DN121-'MATRIZ (A)'!DN121</f>
        <v>-1.2218970063320468E-2</v>
      </c>
      <c r="DO121" s="35">
        <f>+'MATRIZ (I)'!DO121-'MATRIZ (A)'!DO121</f>
        <v>-1.0345783845810502E-2</v>
      </c>
      <c r="DP121" s="35">
        <f>+'MATRIZ (I)'!DP121-'MATRIZ (A)'!DP121</f>
        <v>-1.7551967145129322E-3</v>
      </c>
      <c r="DQ121" s="35">
        <f>+'MATRIZ (I)'!DQ121-'MATRIZ (A)'!DQ121</f>
        <v>-1.2785849467653434E-3</v>
      </c>
      <c r="DR121" s="35">
        <f>+'MATRIZ (I)'!DR121-'MATRIZ (A)'!DR121</f>
        <v>-5.3586621154139615E-3</v>
      </c>
      <c r="DS121" s="35">
        <f>+'MATRIZ (I)'!DS121-'MATRIZ (A)'!DS121</f>
        <v>-3.78236367290975E-3</v>
      </c>
      <c r="DT121" s="35">
        <f>+'MATRIZ (I)'!DT121-'MATRIZ (A)'!DT121</f>
        <v>-6.7172905049319039E-4</v>
      </c>
      <c r="DU121" s="35">
        <f>+'MATRIZ (I)'!DU121-'MATRIZ (A)'!DU121</f>
        <v>-4.1547140982560798E-3</v>
      </c>
      <c r="DV121" s="35">
        <f>+'MATRIZ (I)'!DV121-'MATRIZ (A)'!DV121</f>
        <v>-2.1910200152588572E-3</v>
      </c>
      <c r="DW121" s="35">
        <f>+'MATRIZ (I)'!DW121-'MATRIZ (A)'!DW121</f>
        <v>-7.5031672393663157E-4</v>
      </c>
      <c r="DX121" s="35">
        <f>+'MATRIZ (I)'!DX121-'MATRIZ (A)'!DX121</f>
        <v>-5.9155467659941863E-3</v>
      </c>
      <c r="DY121" s="35">
        <f>+'MATRIZ (I)'!DY121-'MATRIZ (A)'!DY121</f>
        <v>-1.4891520704254032E-3</v>
      </c>
      <c r="DZ121" s="35">
        <f>+'MATRIZ (I)'!DZ121-'MATRIZ (A)'!DZ121</f>
        <v>-1.5386610027367385E-3</v>
      </c>
      <c r="EA121" s="35">
        <f>+'MATRIZ (I)'!EA121-'MATRIZ (A)'!EA121</f>
        <v>-1.920095169876436E-3</v>
      </c>
      <c r="EB121" s="35">
        <f>+'MATRIZ (I)'!EB121-'MATRIZ (A)'!EB121</f>
        <v>-8.9120871748415327E-3</v>
      </c>
      <c r="EC121" s="35">
        <f>+'MATRIZ (I)'!EC121-'MATRIZ (A)'!EC121</f>
        <v>-3.060599939926746E-3</v>
      </c>
      <c r="ED121" s="35">
        <f>+'MATRIZ (I)'!ED121-'MATRIZ (A)'!ED121</f>
        <v>-5.3398779577926228E-3</v>
      </c>
      <c r="EE121" s="35">
        <f>+'MATRIZ (I)'!EE121-'MATRIZ (A)'!EE121</f>
        <v>-1.7707000947142016E-3</v>
      </c>
      <c r="EF121" s="35">
        <f>+'MATRIZ (I)'!EF121-'MATRIZ (A)'!EF121</f>
        <v>-1.736527262004893E-2</v>
      </c>
      <c r="EG121" s="35">
        <f>+'MATRIZ (I)'!EG121-'MATRIZ (A)'!EG121</f>
        <v>-1.6159464301205983E-3</v>
      </c>
      <c r="EH121" s="35">
        <f>+'MATRIZ (I)'!EH121-'MATRIZ (A)'!EH121</f>
        <v>0</v>
      </c>
    </row>
    <row r="122" spans="1:138" s="7" customFormat="1" ht="21.95" customHeight="1" thickBot="1" x14ac:dyDescent="0.25">
      <c r="A122" s="12" t="s">
        <v>306</v>
      </c>
      <c r="B122" s="12" t="s">
        <v>307</v>
      </c>
      <c r="C122" s="35">
        <f>+'MATRIZ (I)'!C122-'MATRIZ (A)'!C122</f>
        <v>-5.3360114357827329E-7</v>
      </c>
      <c r="D122" s="35">
        <f>+'MATRIZ (I)'!D122-'MATRIZ (A)'!D122</f>
        <v>-1.3997444147269668E-6</v>
      </c>
      <c r="E122" s="35">
        <f>+'MATRIZ (I)'!E122-'MATRIZ (A)'!E122</f>
        <v>-3.2072398505114277E-7</v>
      </c>
      <c r="F122" s="35">
        <f>+'MATRIZ (I)'!F122-'MATRIZ (A)'!F122</f>
        <v>-5.4293905843398023E-7</v>
      </c>
      <c r="G122" s="35">
        <f>+'MATRIZ (I)'!G122-'MATRIZ (A)'!G122</f>
        <v>-5.3754648131262354E-7</v>
      </c>
      <c r="H122" s="35">
        <f>+'MATRIZ (I)'!H122-'MATRIZ (A)'!H122</f>
        <v>-6.5353341545030416E-7</v>
      </c>
      <c r="I122" s="35">
        <f>+'MATRIZ (I)'!I122-'MATRIZ (A)'!I122</f>
        <v>-1.9562829956229918E-7</v>
      </c>
      <c r="J122" s="35">
        <f>+'MATRIZ (I)'!J122-'MATRIZ (A)'!J122</f>
        <v>-1.0775489543302242E-7</v>
      </c>
      <c r="K122" s="35">
        <f>+'MATRIZ (I)'!K122-'MATRIZ (A)'!K122</f>
        <v>-1.2671077899709999E-6</v>
      </c>
      <c r="L122" s="35">
        <f>+'MATRIZ (I)'!L122-'MATRIZ (A)'!L122</f>
        <v>-1.8214227790804185E-3</v>
      </c>
      <c r="M122" s="35">
        <f>+'MATRIZ (I)'!M122-'MATRIZ (A)'!M122</f>
        <v>-2.2832295445181936E-7</v>
      </c>
      <c r="N122" s="35">
        <f>+'MATRIZ (I)'!N122-'MATRIZ (A)'!N122</f>
        <v>-4.8020935014826509E-4</v>
      </c>
      <c r="O122" s="35">
        <f>+'MATRIZ (I)'!O122-'MATRIZ (A)'!O122</f>
        <v>-1.286293631765876E-7</v>
      </c>
      <c r="P122" s="35">
        <f>+'MATRIZ (I)'!P122-'MATRIZ (A)'!P122</f>
        <v>-9.9335768205052033E-7</v>
      </c>
      <c r="Q122" s="35">
        <f>+'MATRIZ (I)'!Q122-'MATRIZ (A)'!Q122</f>
        <v>-1.4014987926076138E-3</v>
      </c>
      <c r="R122" s="35">
        <f>+'MATRIZ (I)'!R122-'MATRIZ (A)'!R122</f>
        <v>-1.1993219212500989E-3</v>
      </c>
      <c r="S122" s="35">
        <f>+'MATRIZ (I)'!S122-'MATRIZ (A)'!S122</f>
        <v>-1.9339567766916586E-3</v>
      </c>
      <c r="T122" s="35">
        <f>+'MATRIZ (I)'!T122-'MATRIZ (A)'!T122</f>
        <v>-3.4143011259534387E-7</v>
      </c>
      <c r="U122" s="35">
        <f>+'MATRIZ (I)'!U122-'MATRIZ (A)'!U122</f>
        <v>-1.0747854907743901E-3</v>
      </c>
      <c r="V122" s="35">
        <f>+'MATRIZ (I)'!V122-'MATRIZ (A)'!V122</f>
        <v>-3.8090930122922101E-4</v>
      </c>
      <c r="W122" s="35">
        <f>+'MATRIZ (I)'!W122-'MATRIZ (A)'!W122</f>
        <v>-3.2744413900000738E-3</v>
      </c>
      <c r="X122" s="35">
        <f>+'MATRIZ (I)'!X122-'MATRIZ (A)'!X122</f>
        <v>-3.4706035136451044E-3</v>
      </c>
      <c r="Y122" s="35">
        <f>+'MATRIZ (I)'!Y122-'MATRIZ (A)'!Y122</f>
        <v>-7.1780472704313794E-7</v>
      </c>
      <c r="Z122" s="35">
        <f>+'MATRIZ (I)'!Z122-'MATRIZ (A)'!Z122</f>
        <v>-4.9253546402581658E-3</v>
      </c>
      <c r="AA122" s="35">
        <f>+'MATRIZ (I)'!AA122-'MATRIZ (A)'!AA122</f>
        <v>-7.3137771226682155E-3</v>
      </c>
      <c r="AB122" s="35">
        <f>+'MATRIZ (I)'!AB122-'MATRIZ (A)'!AB122</f>
        <v>-9.9682386682750646E-3</v>
      </c>
      <c r="AC122" s="35">
        <f>+'MATRIZ (I)'!AC122-'MATRIZ (A)'!AC122</f>
        <v>-6.8705970071017539E-4</v>
      </c>
      <c r="AD122" s="35">
        <f>+'MATRIZ (I)'!AD122-'MATRIZ (A)'!AD122</f>
        <v>-9.462421022901692E-4</v>
      </c>
      <c r="AE122" s="35">
        <f>+'MATRIZ (I)'!AE122-'MATRIZ (A)'!AE122</f>
        <v>-1.1425963056557667E-2</v>
      </c>
      <c r="AF122" s="35">
        <f>+'MATRIZ (I)'!AF122-'MATRIZ (A)'!AF122</f>
        <v>-1.3044885414178163E-2</v>
      </c>
      <c r="AG122" s="35">
        <f>+'MATRIZ (I)'!AG122-'MATRIZ (A)'!AG122</f>
        <v>-1.1709942280353602E-8</v>
      </c>
      <c r="AH122" s="35">
        <f>+'MATRIZ (I)'!AH122-'MATRIZ (A)'!AH122</f>
        <v>-2.5598644390347025E-3</v>
      </c>
      <c r="AI122" s="35">
        <f>+'MATRIZ (I)'!AI122-'MATRIZ (A)'!AI122</f>
        <v>-3.575253358667289E-3</v>
      </c>
      <c r="AJ122" s="35">
        <f>+'MATRIZ (I)'!AJ122-'MATRIZ (A)'!AJ122</f>
        <v>-9.6616213873738325E-4</v>
      </c>
      <c r="AK122" s="35">
        <f>+'MATRIZ (I)'!AK122-'MATRIZ (A)'!AK122</f>
        <v>-9.4496554131882193E-3</v>
      </c>
      <c r="AL122" s="35">
        <f>+'MATRIZ (I)'!AL122-'MATRIZ (A)'!AL122</f>
        <v>-1.2453615736142032E-3</v>
      </c>
      <c r="AM122" s="35">
        <f>+'MATRIZ (I)'!AM122-'MATRIZ (A)'!AM122</f>
        <v>-2.4001692231755573E-4</v>
      </c>
      <c r="AN122" s="35">
        <f>+'MATRIZ (I)'!AN122-'MATRIZ (A)'!AN122</f>
        <v>-1.6902117516721287E-5</v>
      </c>
      <c r="AO122" s="35">
        <f>+'MATRIZ (I)'!AO122-'MATRIZ (A)'!AO122</f>
        <v>-1.7297518233785134E-3</v>
      </c>
      <c r="AP122" s="35">
        <f>+'MATRIZ (I)'!AP122-'MATRIZ (A)'!AP122</f>
        <v>-5.8163217766679445E-3</v>
      </c>
      <c r="AQ122" s="35">
        <f>+'MATRIZ (I)'!AQ122-'MATRIZ (A)'!AQ122</f>
        <v>-2.2047064596374569E-3</v>
      </c>
      <c r="AR122" s="35">
        <f>+'MATRIZ (I)'!AR122-'MATRIZ (A)'!AR122</f>
        <v>-8.1736557209642624E-3</v>
      </c>
      <c r="AS122" s="35">
        <f>+'MATRIZ (I)'!AS122-'MATRIZ (A)'!AS122</f>
        <v>-3.3880936064546192E-3</v>
      </c>
      <c r="AT122" s="35">
        <f>+'MATRIZ (I)'!AT122-'MATRIZ (A)'!AT122</f>
        <v>-8.0128647421402516E-4</v>
      </c>
      <c r="AU122" s="35">
        <f>+'MATRIZ (I)'!AU122-'MATRIZ (A)'!AU122</f>
        <v>-1.72375174095818E-4</v>
      </c>
      <c r="AV122" s="35">
        <f>+'MATRIZ (I)'!AV122-'MATRIZ (A)'!AV122</f>
        <v>-8.2939736219908369E-3</v>
      </c>
      <c r="AW122" s="35">
        <f>+'MATRIZ (I)'!AW122-'MATRIZ (A)'!AW122</f>
        <v>-2.305052811630202E-3</v>
      </c>
      <c r="AX122" s="35">
        <f>+'MATRIZ (I)'!AX122-'MATRIZ (A)'!AX122</f>
        <v>-5.3325885469971519E-4</v>
      </c>
      <c r="AY122" s="35">
        <f>+'MATRIZ (I)'!AY122-'MATRIZ (A)'!AY122</f>
        <v>-4.7166728437640195E-3</v>
      </c>
      <c r="AZ122" s="35">
        <f>+'MATRIZ (I)'!AZ122-'MATRIZ (A)'!AZ122</f>
        <v>-1.505068954238283E-3</v>
      </c>
      <c r="BA122" s="35">
        <f>+'MATRIZ (I)'!BA122-'MATRIZ (A)'!BA122</f>
        <v>-8.0137791571926779E-8</v>
      </c>
      <c r="BB122" s="35">
        <f>+'MATRIZ (I)'!BB122-'MATRIZ (A)'!BB122</f>
        <v>-2.4770387380411573E-3</v>
      </c>
      <c r="BC122" s="35">
        <f>+'MATRIZ (I)'!BC122-'MATRIZ (A)'!BC122</f>
        <v>-1.6306626472436148E-3</v>
      </c>
      <c r="BD122" s="35">
        <f>+'MATRIZ (I)'!BD122-'MATRIZ (A)'!BD122</f>
        <v>-3.7884112483930425E-3</v>
      </c>
      <c r="BE122" s="35">
        <f>+'MATRIZ (I)'!BE122-'MATRIZ (A)'!BE122</f>
        <v>-2.3516061089606283E-3</v>
      </c>
      <c r="BF122" s="35">
        <f>+'MATRIZ (I)'!BF122-'MATRIZ (A)'!BF122</f>
        <v>-2.3647525253702745E-3</v>
      </c>
      <c r="BG122" s="35">
        <f>+'MATRIZ (I)'!BG122-'MATRIZ (A)'!BG122</f>
        <v>-1.4439262308919875E-3</v>
      </c>
      <c r="BH122" s="35">
        <f>+'MATRIZ (I)'!BH122-'MATRIZ (A)'!BH122</f>
        <v>-3.3099291933653156E-3</v>
      </c>
      <c r="BI122" s="35">
        <f>+'MATRIZ (I)'!BI122-'MATRIZ (A)'!BI122</f>
        <v>0</v>
      </c>
      <c r="BJ122" s="35">
        <f>+'MATRIZ (I)'!BJ122-'MATRIZ (A)'!BJ122</f>
        <v>-4.193647797879962E-4</v>
      </c>
      <c r="BK122" s="35">
        <f>+'MATRIZ (I)'!BK122-'MATRIZ (A)'!BK122</f>
        <v>-5.0385609143544397E-4</v>
      </c>
      <c r="BL122" s="35">
        <f>+'MATRIZ (I)'!BL122-'MATRIZ (A)'!BL122</f>
        <v>-1.5703296210376704E-3</v>
      </c>
      <c r="BM122" s="35">
        <f>+'MATRIZ (I)'!BM122-'MATRIZ (A)'!BM122</f>
        <v>-7.4817554294191355E-4</v>
      </c>
      <c r="BN122" s="35">
        <f>+'MATRIZ (I)'!BN122-'MATRIZ (A)'!BN122</f>
        <v>-6.2323123785317791E-3</v>
      </c>
      <c r="BO122" s="35">
        <f>+'MATRIZ (I)'!BO122-'MATRIZ (A)'!BO122</f>
        <v>-1.6160852078198104E-2</v>
      </c>
      <c r="BP122" s="35">
        <f>+'MATRIZ (I)'!BP122-'MATRIZ (A)'!BP122</f>
        <v>-1.8792311297956836E-3</v>
      </c>
      <c r="BQ122" s="35">
        <f>+'MATRIZ (I)'!BQ122-'MATRIZ (A)'!BQ122</f>
        <v>-3.1057970104732637E-3</v>
      </c>
      <c r="BR122" s="35">
        <f>+'MATRIZ (I)'!BR122-'MATRIZ (A)'!BR122</f>
        <v>-2.48096740871702E-3</v>
      </c>
      <c r="BS122" s="35">
        <f>+'MATRIZ (I)'!BS122-'MATRIZ (A)'!BS122</f>
        <v>-2.8015432374962673E-4</v>
      </c>
      <c r="BT122" s="35">
        <f>+'MATRIZ (I)'!BT122-'MATRIZ (A)'!BT122</f>
        <v>-1.4852511606971012E-3</v>
      </c>
      <c r="BU122" s="35">
        <f>+'MATRIZ (I)'!BU122-'MATRIZ (A)'!BU122</f>
        <v>-2.7600292367023754E-3</v>
      </c>
      <c r="BV122" s="35">
        <f>+'MATRIZ (I)'!BV122-'MATRIZ (A)'!BV122</f>
        <v>-1.7454938891599448E-3</v>
      </c>
      <c r="BW122" s="35">
        <f>+'MATRIZ (I)'!BW122-'MATRIZ (A)'!BW122</f>
        <v>-3.8813600516078186E-3</v>
      </c>
      <c r="BX122" s="35">
        <f>+'MATRIZ (I)'!BX122-'MATRIZ (A)'!BX122</f>
        <v>-5.0303064136023729E-4</v>
      </c>
      <c r="BY122" s="35">
        <f>+'MATRIZ (I)'!BY122-'MATRIZ (A)'!BY122</f>
        <v>-8.0603140029095242E-4</v>
      </c>
      <c r="BZ122" s="35">
        <f>+'MATRIZ (I)'!BZ122-'MATRIZ (A)'!BZ122</f>
        <v>-1.1826694350860259E-3</v>
      </c>
      <c r="CA122" s="35">
        <f>+'MATRIZ (I)'!CA122-'MATRIZ (A)'!CA122</f>
        <v>-2.0147511803162359E-3</v>
      </c>
      <c r="CB122" s="35">
        <f>+'MATRIZ (I)'!CB122-'MATRIZ (A)'!CB122</f>
        <v>-1.2575050452723753E-6</v>
      </c>
      <c r="CC122" s="35">
        <f>+'MATRIZ (I)'!CC122-'MATRIZ (A)'!CC122</f>
        <v>-1.9928663554245941E-3</v>
      </c>
      <c r="CD122" s="35">
        <f>+'MATRIZ (I)'!CD122-'MATRIZ (A)'!CD122</f>
        <v>-2.2876186280030355E-4</v>
      </c>
      <c r="CE122" s="35">
        <f>+'MATRIZ (I)'!CE122-'MATRIZ (A)'!CE122</f>
        <v>-7.5762134226746341E-3</v>
      </c>
      <c r="CF122" s="35">
        <f>+'MATRIZ (I)'!CF122-'MATRIZ (A)'!CF122</f>
        <v>-5.9956607397753103E-3</v>
      </c>
      <c r="CG122" s="35">
        <f>+'MATRIZ (I)'!CG122-'MATRIZ (A)'!CG122</f>
        <v>-3.0513793683318033E-3</v>
      </c>
      <c r="CH122" s="35">
        <f>+'MATRIZ (I)'!CH122-'MATRIZ (A)'!CH122</f>
        <v>-1.849342346015255E-3</v>
      </c>
      <c r="CI122" s="35">
        <f>+'MATRIZ (I)'!CI122-'MATRIZ (A)'!CI122</f>
        <v>-1.4922219760879008E-3</v>
      </c>
      <c r="CJ122" s="35">
        <f>+'MATRIZ (I)'!CJ122-'MATRIZ (A)'!CJ122</f>
        <v>-1.3158952228973224E-6</v>
      </c>
      <c r="CK122" s="35">
        <f>+'MATRIZ (I)'!CK122-'MATRIZ (A)'!CK122</f>
        <v>-4.7674114398157432E-7</v>
      </c>
      <c r="CL122" s="35">
        <f>+'MATRIZ (I)'!CL122-'MATRIZ (A)'!CL122</f>
        <v>-6.9577182726475082E-4</v>
      </c>
      <c r="CM122" s="35">
        <f>+'MATRIZ (I)'!CM122-'MATRIZ (A)'!CM122</f>
        <v>-9.9943016249055263E-4</v>
      </c>
      <c r="CN122" s="35">
        <f>+'MATRIZ (I)'!CN122-'MATRIZ (A)'!CN122</f>
        <v>-9.6776207897125849E-3</v>
      </c>
      <c r="CO122" s="35">
        <f>+'MATRIZ (I)'!CO122-'MATRIZ (A)'!CO122</f>
        <v>-9.5466395341889925E-3</v>
      </c>
      <c r="CP122" s="35">
        <f>+'MATRIZ (I)'!CP122-'MATRIZ (A)'!CP122</f>
        <v>-1.2161601711363943E-7</v>
      </c>
      <c r="CQ122" s="35">
        <f>+'MATRIZ (I)'!CQ122-'MATRIZ (A)'!CQ122</f>
        <v>-3.8245982105805016E-3</v>
      </c>
      <c r="CR122" s="35">
        <f>+'MATRIZ (I)'!CR122-'MATRIZ (A)'!CR122</f>
        <v>-9.7086922149075918E-4</v>
      </c>
      <c r="CS122" s="35">
        <f>+'MATRIZ (I)'!CS122-'MATRIZ (A)'!CS122</f>
        <v>-8.1901838298375322E-3</v>
      </c>
      <c r="CT122" s="35">
        <f>+'MATRIZ (I)'!CT122-'MATRIZ (A)'!CT122</f>
        <v>-1.5838816579178613E-2</v>
      </c>
      <c r="CU122" s="35">
        <f>+'MATRIZ (I)'!CU122-'MATRIZ (A)'!CU122</f>
        <v>-4.4163894213382271E-3</v>
      </c>
      <c r="CV122" s="35">
        <f>+'MATRIZ (I)'!CV122-'MATRIZ (A)'!CV122</f>
        <v>-1.0387455056414054E-2</v>
      </c>
      <c r="CW122" s="35">
        <f>+'MATRIZ (I)'!CW122-'MATRIZ (A)'!CW122</f>
        <v>-1.4745154816017333E-3</v>
      </c>
      <c r="CX122" s="35">
        <f>+'MATRIZ (I)'!CX122-'MATRIZ (A)'!CX122</f>
        <v>-9.0077620936319536E-3</v>
      </c>
      <c r="CY122" s="35">
        <f>+'MATRIZ (I)'!CY122-'MATRIZ (A)'!CY122</f>
        <v>-3.7635053750252447E-3</v>
      </c>
      <c r="CZ122" s="35">
        <f>+'MATRIZ (I)'!CZ122-'MATRIZ (A)'!CZ122</f>
        <v>-3.2514557863767427E-3</v>
      </c>
      <c r="DA122" s="35">
        <f>+'MATRIZ (I)'!DA122-'MATRIZ (A)'!DA122</f>
        <v>-1.8440591017505413E-3</v>
      </c>
      <c r="DB122" s="35">
        <f>+'MATRIZ (I)'!DB122-'MATRIZ (A)'!DB122</f>
        <v>-7.6626744812249492E-3</v>
      </c>
      <c r="DC122" s="35">
        <f>+'MATRIZ (I)'!DC122-'MATRIZ (A)'!DC122</f>
        <v>-1.5092765737296993E-3</v>
      </c>
      <c r="DD122" s="35">
        <f>+'MATRIZ (I)'!DD122-'MATRIZ (A)'!DD122</f>
        <v>-7.8102117340116389E-4</v>
      </c>
      <c r="DE122" s="35">
        <f>+'MATRIZ (I)'!DE122-'MATRIZ (A)'!DE122</f>
        <v>-1.5339050675346718E-2</v>
      </c>
      <c r="DF122" s="35">
        <f>+'MATRIZ (I)'!DF122-'MATRIZ (A)'!DF122</f>
        <v>-2.4637434789036529E-3</v>
      </c>
      <c r="DG122" s="35">
        <f>+'MATRIZ (I)'!DG122-'MATRIZ (A)'!DG122</f>
        <v>-2.4985460025630829E-3</v>
      </c>
      <c r="DH122" s="35">
        <f>+'MATRIZ (I)'!DH122-'MATRIZ (A)'!DH122</f>
        <v>-1.330045710264122E-2</v>
      </c>
      <c r="DI122" s="35">
        <f>+'MATRIZ (I)'!DI122-'MATRIZ (A)'!DI122</f>
        <v>0.97412762224453797</v>
      </c>
      <c r="DJ122" s="35">
        <f>+'MATRIZ (I)'!DJ122-'MATRIZ (A)'!DJ122</f>
        <v>-1.7467653108419773E-2</v>
      </c>
      <c r="DK122" s="35">
        <f>+'MATRIZ (I)'!DK122-'MATRIZ (A)'!DK122</f>
        <v>-1.100113375301395E-2</v>
      </c>
      <c r="DL122" s="35">
        <f>+'MATRIZ (I)'!DL122-'MATRIZ (A)'!DL122</f>
        <v>-2.8975024283523689E-3</v>
      </c>
      <c r="DM122" s="35">
        <f>+'MATRIZ (I)'!DM122-'MATRIZ (A)'!DM122</f>
        <v>-4.6550929386656933E-3</v>
      </c>
      <c r="DN122" s="35">
        <f>+'MATRIZ (I)'!DN122-'MATRIZ (A)'!DN122</f>
        <v>-3.170278443767546E-3</v>
      </c>
      <c r="DO122" s="35">
        <f>+'MATRIZ (I)'!DO122-'MATRIZ (A)'!DO122</f>
        <v>-6.323797881888151E-3</v>
      </c>
      <c r="DP122" s="35">
        <f>+'MATRIZ (I)'!DP122-'MATRIZ (A)'!DP122</f>
        <v>-4.0758653648888818E-3</v>
      </c>
      <c r="DQ122" s="35">
        <f>+'MATRIZ (I)'!DQ122-'MATRIZ (A)'!DQ122</f>
        <v>-2.2073892616228143E-3</v>
      </c>
      <c r="DR122" s="35">
        <f>+'MATRIZ (I)'!DR122-'MATRIZ (A)'!DR122</f>
        <v>-1.5188003766490422E-2</v>
      </c>
      <c r="DS122" s="35">
        <f>+'MATRIZ (I)'!DS122-'MATRIZ (A)'!DS122</f>
        <v>-6.8472495140570796E-3</v>
      </c>
      <c r="DT122" s="35">
        <f>+'MATRIZ (I)'!DT122-'MATRIZ (A)'!DT122</f>
        <v>-3.2687733973780567E-3</v>
      </c>
      <c r="DU122" s="35">
        <f>+'MATRIZ (I)'!DU122-'MATRIZ (A)'!DU122</f>
        <v>-6.7412811307672625E-3</v>
      </c>
      <c r="DV122" s="35">
        <f>+'MATRIZ (I)'!DV122-'MATRIZ (A)'!DV122</f>
        <v>-2.0516210753685653E-4</v>
      </c>
      <c r="DW122" s="35">
        <f>+'MATRIZ (I)'!DW122-'MATRIZ (A)'!DW122</f>
        <v>-1.6959555458461285E-5</v>
      </c>
      <c r="DX122" s="35">
        <f>+'MATRIZ (I)'!DX122-'MATRIZ (A)'!DX122</f>
        <v>-1.1074609633153765E-3</v>
      </c>
      <c r="DY122" s="35">
        <f>+'MATRIZ (I)'!DY122-'MATRIZ (A)'!DY122</f>
        <v>-2.2343074668496406E-3</v>
      </c>
      <c r="DZ122" s="35">
        <f>+'MATRIZ (I)'!DZ122-'MATRIZ (A)'!DZ122</f>
        <v>-2.7288788191993018E-3</v>
      </c>
      <c r="EA122" s="35">
        <f>+'MATRIZ (I)'!EA122-'MATRIZ (A)'!EA122</f>
        <v>-3.6045681883513018E-3</v>
      </c>
      <c r="EB122" s="35">
        <f>+'MATRIZ (I)'!EB122-'MATRIZ (A)'!EB122</f>
        <v>-2.7926014992230999E-3</v>
      </c>
      <c r="EC122" s="35">
        <f>+'MATRIZ (I)'!EC122-'MATRIZ (A)'!EC122</f>
        <v>-5.3802537688623277E-3</v>
      </c>
      <c r="ED122" s="35">
        <f>+'MATRIZ (I)'!ED122-'MATRIZ (A)'!ED122</f>
        <v>-6.2545391149681868E-3</v>
      </c>
      <c r="EE122" s="35">
        <f>+'MATRIZ (I)'!EE122-'MATRIZ (A)'!EE122</f>
        <v>-4.1522665695883053E-3</v>
      </c>
      <c r="EF122" s="35">
        <f>+'MATRIZ (I)'!EF122-'MATRIZ (A)'!EF122</f>
        <v>-2.7331156452926352E-3</v>
      </c>
      <c r="EG122" s="35">
        <f>+'MATRIZ (I)'!EG122-'MATRIZ (A)'!EG122</f>
        <v>-5.7829608988513672E-4</v>
      </c>
      <c r="EH122" s="35">
        <f>+'MATRIZ (I)'!EH122-'MATRIZ (A)'!EH122</f>
        <v>0</v>
      </c>
    </row>
    <row r="123" spans="1:138" s="7" customFormat="1" ht="21.95" customHeight="1" thickBot="1" x14ac:dyDescent="0.25">
      <c r="A123" s="12" t="s">
        <v>308</v>
      </c>
      <c r="B123" s="12" t="s">
        <v>309</v>
      </c>
      <c r="C123" s="35">
        <f>+'MATRIZ (I)'!C123-'MATRIZ (A)'!C123</f>
        <v>-2.8251691814519325E-5</v>
      </c>
      <c r="D123" s="35">
        <f>+'MATRIZ (I)'!D123-'MATRIZ (A)'!D123</f>
        <v>-1.9045282494711496E-5</v>
      </c>
      <c r="E123" s="35">
        <f>+'MATRIZ (I)'!E123-'MATRIZ (A)'!E123</f>
        <v>-9.7818341572670077E-4</v>
      </c>
      <c r="F123" s="35">
        <f>+'MATRIZ (I)'!F123-'MATRIZ (A)'!F123</f>
        <v>-4.1371313896867755E-5</v>
      </c>
      <c r="G123" s="35">
        <f>+'MATRIZ (I)'!G123-'MATRIZ (A)'!G123</f>
        <v>-9.8195489329130632E-5</v>
      </c>
      <c r="H123" s="35">
        <f>+'MATRIZ (I)'!H123-'MATRIZ (A)'!H123</f>
        <v>-9.196479135801959E-5</v>
      </c>
      <c r="I123" s="35">
        <f>+'MATRIZ (I)'!I123-'MATRIZ (A)'!I123</f>
        <v>-5.7737313976653453E-5</v>
      </c>
      <c r="J123" s="35">
        <f>+'MATRIZ (I)'!J123-'MATRIZ (A)'!J123</f>
        <v>-3.0025046916240347E-5</v>
      </c>
      <c r="K123" s="35">
        <f>+'MATRIZ (I)'!K123-'MATRIZ (A)'!K123</f>
        <v>-7.3742806132265514E-5</v>
      </c>
      <c r="L123" s="35">
        <f>+'MATRIZ (I)'!L123-'MATRIZ (A)'!L123</f>
        <v>-6.2775183130192307E-5</v>
      </c>
      <c r="M123" s="35">
        <f>+'MATRIZ (I)'!M123-'MATRIZ (A)'!M123</f>
        <v>-2.5300862765694236E-5</v>
      </c>
      <c r="N123" s="35">
        <f>+'MATRIZ (I)'!N123-'MATRIZ (A)'!N123</f>
        <v>-1.2976662474020937E-3</v>
      </c>
      <c r="O123" s="35">
        <f>+'MATRIZ (I)'!O123-'MATRIZ (A)'!O123</f>
        <v>-5.5084746198831258E-5</v>
      </c>
      <c r="P123" s="35">
        <f>+'MATRIZ (I)'!P123-'MATRIZ (A)'!P123</f>
        <v>-6.2154433281575062E-5</v>
      </c>
      <c r="Q123" s="35">
        <f>+'MATRIZ (I)'!Q123-'MATRIZ (A)'!Q123</f>
        <v>-4.1633035985116341E-5</v>
      </c>
      <c r="R123" s="35">
        <f>+'MATRIZ (I)'!R123-'MATRIZ (A)'!R123</f>
        <v>-8.2429256329532463E-5</v>
      </c>
      <c r="S123" s="35">
        <f>+'MATRIZ (I)'!S123-'MATRIZ (A)'!S123</f>
        <v>-1.488008524698027E-5</v>
      </c>
      <c r="T123" s="35">
        <f>+'MATRIZ (I)'!T123-'MATRIZ (A)'!T123</f>
        <v>-2.9212292941739657E-5</v>
      </c>
      <c r="U123" s="35">
        <f>+'MATRIZ (I)'!U123-'MATRIZ (A)'!U123</f>
        <v>-2.1115820895431657E-3</v>
      </c>
      <c r="V123" s="35">
        <f>+'MATRIZ (I)'!V123-'MATRIZ (A)'!V123</f>
        <v>-5.8663819205816305E-5</v>
      </c>
      <c r="W123" s="35">
        <f>+'MATRIZ (I)'!W123-'MATRIZ (A)'!W123</f>
        <v>-3.617801681856674E-5</v>
      </c>
      <c r="X123" s="35">
        <f>+'MATRIZ (I)'!X123-'MATRIZ (A)'!X123</f>
        <v>-3.8674609229285668E-5</v>
      </c>
      <c r="Y123" s="35">
        <f>+'MATRIZ (I)'!Y123-'MATRIZ (A)'!Y123</f>
        <v>-7.2402949209772959E-5</v>
      </c>
      <c r="Z123" s="35">
        <f>+'MATRIZ (I)'!Z123-'MATRIZ (A)'!Z123</f>
        <v>-7.4418515598464487E-4</v>
      </c>
      <c r="AA123" s="35">
        <f>+'MATRIZ (I)'!AA123-'MATRIZ (A)'!AA123</f>
        <v>-9.8810871192514001E-5</v>
      </c>
      <c r="AB123" s="35">
        <f>+'MATRIZ (I)'!AB123-'MATRIZ (A)'!AB123</f>
        <v>-1.4173768195074534E-2</v>
      </c>
      <c r="AC123" s="35">
        <f>+'MATRIZ (I)'!AC123-'MATRIZ (A)'!AC123</f>
        <v>-3.4014015337649115E-4</v>
      </c>
      <c r="AD123" s="35">
        <f>+'MATRIZ (I)'!AD123-'MATRIZ (A)'!AD123</f>
        <v>-1.5516825293800357E-4</v>
      </c>
      <c r="AE123" s="35">
        <f>+'MATRIZ (I)'!AE123-'MATRIZ (A)'!AE123</f>
        <v>-9.5207135576765484E-5</v>
      </c>
      <c r="AF123" s="35">
        <f>+'MATRIZ (I)'!AF123-'MATRIZ (A)'!AF123</f>
        <v>-6.0806994858436206E-5</v>
      </c>
      <c r="AG123" s="35">
        <f>+'MATRIZ (I)'!AG123-'MATRIZ (A)'!AG123</f>
        <v>-1.7609630707633793E-3</v>
      </c>
      <c r="AH123" s="35">
        <f>+'MATRIZ (I)'!AH123-'MATRIZ (A)'!AH123</f>
        <v>-5.9202351061206865E-5</v>
      </c>
      <c r="AI123" s="35">
        <f>+'MATRIZ (I)'!AI123-'MATRIZ (A)'!AI123</f>
        <v>-6.2444848555046745E-4</v>
      </c>
      <c r="AJ123" s="35">
        <f>+'MATRIZ (I)'!AJ123-'MATRIZ (A)'!AJ123</f>
        <v>-8.7248677957272268E-4</v>
      </c>
      <c r="AK123" s="35">
        <f>+'MATRIZ (I)'!AK123-'MATRIZ (A)'!AK123</f>
        <v>-9.1443708641930598E-3</v>
      </c>
      <c r="AL123" s="35">
        <f>+'MATRIZ (I)'!AL123-'MATRIZ (A)'!AL123</f>
        <v>-1.3502954524270169E-3</v>
      </c>
      <c r="AM123" s="35">
        <f>+'MATRIZ (I)'!AM123-'MATRIZ (A)'!AM123</f>
        <v>-3.6827080220430274E-4</v>
      </c>
      <c r="AN123" s="35">
        <f>+'MATRIZ (I)'!AN123-'MATRIZ (A)'!AN123</f>
        <v>-1.3136635722032583E-4</v>
      </c>
      <c r="AO123" s="35">
        <f>+'MATRIZ (I)'!AO123-'MATRIZ (A)'!AO123</f>
        <v>-2.6153923776631102E-3</v>
      </c>
      <c r="AP123" s="35">
        <f>+'MATRIZ (I)'!AP123-'MATRIZ (A)'!AP123</f>
        <v>-8.3657819470228504E-4</v>
      </c>
      <c r="AQ123" s="35">
        <f>+'MATRIZ (I)'!AQ123-'MATRIZ (A)'!AQ123</f>
        <v>-2.2473819770019569E-3</v>
      </c>
      <c r="AR123" s="35">
        <f>+'MATRIZ (I)'!AR123-'MATRIZ (A)'!AR123</f>
        <v>-1.793667977770804E-4</v>
      </c>
      <c r="AS123" s="35">
        <f>+'MATRIZ (I)'!AS123-'MATRIZ (A)'!AS123</f>
        <v>-3.0758874310813401E-3</v>
      </c>
      <c r="AT123" s="35">
        <f>+'MATRIZ (I)'!AT123-'MATRIZ (A)'!AT123</f>
        <v>-9.5256524362880984E-3</v>
      </c>
      <c r="AU123" s="35">
        <f>+'MATRIZ (I)'!AU123-'MATRIZ (A)'!AU123</f>
        <v>-9.8836576694751442E-5</v>
      </c>
      <c r="AV123" s="35">
        <f>+'MATRIZ (I)'!AV123-'MATRIZ (A)'!AV123</f>
        <v>-5.1722031341290867E-4</v>
      </c>
      <c r="AW123" s="35">
        <f>+'MATRIZ (I)'!AW123-'MATRIZ (A)'!AW123</f>
        <v>-3.1010646724334164E-3</v>
      </c>
      <c r="AX123" s="35">
        <f>+'MATRIZ (I)'!AX123-'MATRIZ (A)'!AX123</f>
        <v>-4.5565348012875965E-4</v>
      </c>
      <c r="AY123" s="35">
        <f>+'MATRIZ (I)'!AY123-'MATRIZ (A)'!AY123</f>
        <v>-1.6469222951641192E-3</v>
      </c>
      <c r="AZ123" s="35">
        <f>+'MATRIZ (I)'!AZ123-'MATRIZ (A)'!AZ123</f>
        <v>-9.8062918927382386E-5</v>
      </c>
      <c r="BA123" s="35">
        <f>+'MATRIZ (I)'!BA123-'MATRIZ (A)'!BA123</f>
        <v>-2.2038780255970567E-5</v>
      </c>
      <c r="BB123" s="35">
        <f>+'MATRIZ (I)'!BB123-'MATRIZ (A)'!BB123</f>
        <v>-4.9763913160074335E-4</v>
      </c>
      <c r="BC123" s="35">
        <f>+'MATRIZ (I)'!BC123-'MATRIZ (A)'!BC123</f>
        <v>-4.6871634452669807E-3</v>
      </c>
      <c r="BD123" s="35">
        <f>+'MATRIZ (I)'!BD123-'MATRIZ (A)'!BD123</f>
        <v>-2.819954685990124E-4</v>
      </c>
      <c r="BE123" s="35">
        <f>+'MATRIZ (I)'!BE123-'MATRIZ (A)'!BE123</f>
        <v>-8.2721262330983226E-5</v>
      </c>
      <c r="BF123" s="35">
        <f>+'MATRIZ (I)'!BF123-'MATRIZ (A)'!BF123</f>
        <v>-6.9954989127088429E-4</v>
      </c>
      <c r="BG123" s="35">
        <f>+'MATRIZ (I)'!BG123-'MATRIZ (A)'!BG123</f>
        <v>-8.2166167186313078E-4</v>
      </c>
      <c r="BH123" s="35">
        <f>+'MATRIZ (I)'!BH123-'MATRIZ (A)'!BH123</f>
        <v>-9.9393091978779483E-4</v>
      </c>
      <c r="BI123" s="35">
        <f>+'MATRIZ (I)'!BI123-'MATRIZ (A)'!BI123</f>
        <v>0</v>
      </c>
      <c r="BJ123" s="35">
        <f>+'MATRIZ (I)'!BJ123-'MATRIZ (A)'!BJ123</f>
        <v>-1.6273999208565426E-3</v>
      </c>
      <c r="BK123" s="35">
        <f>+'MATRIZ (I)'!BK123-'MATRIZ (A)'!BK123</f>
        <v>-1.1202228845347858E-4</v>
      </c>
      <c r="BL123" s="35">
        <f>+'MATRIZ (I)'!BL123-'MATRIZ (A)'!BL123</f>
        <v>-8.7170775606093247E-5</v>
      </c>
      <c r="BM123" s="35">
        <f>+'MATRIZ (I)'!BM123-'MATRIZ (A)'!BM123</f>
        <v>-7.5149973663880121E-5</v>
      </c>
      <c r="BN123" s="35">
        <f>+'MATRIZ (I)'!BN123-'MATRIZ (A)'!BN123</f>
        <v>-1.6578335506936645E-2</v>
      </c>
      <c r="BO123" s="35">
        <f>+'MATRIZ (I)'!BO123-'MATRIZ (A)'!BO123</f>
        <v>-1.7433256663246252E-3</v>
      </c>
      <c r="BP123" s="35">
        <f>+'MATRIZ (I)'!BP123-'MATRIZ (A)'!BP123</f>
        <v>-2.0888427699782314E-3</v>
      </c>
      <c r="BQ123" s="35">
        <f>+'MATRIZ (I)'!BQ123-'MATRIZ (A)'!BQ123</f>
        <v>-3.9123645951450355E-3</v>
      </c>
      <c r="BR123" s="35">
        <f>+'MATRIZ (I)'!BR123-'MATRIZ (A)'!BR123</f>
        <v>-1.1428432943281985E-3</v>
      </c>
      <c r="BS123" s="35">
        <f>+'MATRIZ (I)'!BS123-'MATRIZ (A)'!BS123</f>
        <v>-1.2186724538042013E-4</v>
      </c>
      <c r="BT123" s="35">
        <f>+'MATRIZ (I)'!BT123-'MATRIZ (A)'!BT123</f>
        <v>-1.053390415130801E-3</v>
      </c>
      <c r="BU123" s="35">
        <f>+'MATRIZ (I)'!BU123-'MATRIZ (A)'!BU123</f>
        <v>-5.8757600308755617E-4</v>
      </c>
      <c r="BV123" s="35">
        <f>+'MATRIZ (I)'!BV123-'MATRIZ (A)'!BV123</f>
        <v>-8.245493568962755E-4</v>
      </c>
      <c r="BW123" s="35">
        <f>+'MATRIZ (I)'!BW123-'MATRIZ (A)'!BW123</f>
        <v>-1.0426449276307072E-3</v>
      </c>
      <c r="BX123" s="35">
        <f>+'MATRIZ (I)'!BX123-'MATRIZ (A)'!BX123</f>
        <v>-1.0338352459070962E-3</v>
      </c>
      <c r="BY123" s="35">
        <f>+'MATRIZ (I)'!BY123-'MATRIZ (A)'!BY123</f>
        <v>-2.03685944335505E-3</v>
      </c>
      <c r="BZ123" s="35">
        <f>+'MATRIZ (I)'!BZ123-'MATRIZ (A)'!BZ123</f>
        <v>-1.7128733326646063E-3</v>
      </c>
      <c r="CA123" s="35">
        <f>+'MATRIZ (I)'!CA123-'MATRIZ (A)'!CA123</f>
        <v>-3.1554271119195736E-3</v>
      </c>
      <c r="CB123" s="35">
        <f>+'MATRIZ (I)'!CB123-'MATRIZ (A)'!CB123</f>
        <v>-4.494821942682126E-5</v>
      </c>
      <c r="CC123" s="35">
        <f>+'MATRIZ (I)'!CC123-'MATRIZ (A)'!CC123</f>
        <v>-1.5211569551935005E-3</v>
      </c>
      <c r="CD123" s="35">
        <f>+'MATRIZ (I)'!CD123-'MATRIZ (A)'!CD123</f>
        <v>-3.6355101950654887E-3</v>
      </c>
      <c r="CE123" s="35">
        <f>+'MATRIZ (I)'!CE123-'MATRIZ (A)'!CE123</f>
        <v>-9.0320799382263904E-4</v>
      </c>
      <c r="CF123" s="35">
        <f>+'MATRIZ (I)'!CF123-'MATRIZ (A)'!CF123</f>
        <v>-3.1605780816221724E-3</v>
      </c>
      <c r="CG123" s="35">
        <f>+'MATRIZ (I)'!CG123-'MATRIZ (A)'!CG123</f>
        <v>-3.612102791593211E-3</v>
      </c>
      <c r="CH123" s="35">
        <f>+'MATRIZ (I)'!CH123-'MATRIZ (A)'!CH123</f>
        <v>-6.5989573788476682E-4</v>
      </c>
      <c r="CI123" s="35">
        <f>+'MATRIZ (I)'!CI123-'MATRIZ (A)'!CI123</f>
        <v>-3.4258528037807913E-5</v>
      </c>
      <c r="CJ123" s="35">
        <f>+'MATRIZ (I)'!CJ123-'MATRIZ (A)'!CJ123</f>
        <v>-1.0684294571111721E-4</v>
      </c>
      <c r="CK123" s="35">
        <f>+'MATRIZ (I)'!CK123-'MATRIZ (A)'!CK123</f>
        <v>-7.4354254576312193E-5</v>
      </c>
      <c r="CL123" s="35">
        <f>+'MATRIZ (I)'!CL123-'MATRIZ (A)'!CL123</f>
        <v>-2.2091607864187474E-2</v>
      </c>
      <c r="CM123" s="35">
        <f>+'MATRIZ (I)'!CM123-'MATRIZ (A)'!CM123</f>
        <v>-1.9198429574147273E-4</v>
      </c>
      <c r="CN123" s="35">
        <f>+'MATRIZ (I)'!CN123-'MATRIZ (A)'!CN123</f>
        <v>-5.0283258275388648E-3</v>
      </c>
      <c r="CO123" s="35">
        <f>+'MATRIZ (I)'!CO123-'MATRIZ (A)'!CO123</f>
        <v>-3.1787047598428784E-4</v>
      </c>
      <c r="CP123" s="35">
        <f>+'MATRIZ (I)'!CP123-'MATRIZ (A)'!CP123</f>
        <v>-3.0969693858053907E-5</v>
      </c>
      <c r="CQ123" s="35">
        <f>+'MATRIZ (I)'!CQ123-'MATRIZ (A)'!CQ123</f>
        <v>-7.187206280652534E-4</v>
      </c>
      <c r="CR123" s="35">
        <f>+'MATRIZ (I)'!CR123-'MATRIZ (A)'!CR123</f>
        <v>-7.0911189697347009E-5</v>
      </c>
      <c r="CS123" s="35">
        <f>+'MATRIZ (I)'!CS123-'MATRIZ (A)'!CS123</f>
        <v>-2.1662623902317523E-3</v>
      </c>
      <c r="CT123" s="35">
        <f>+'MATRIZ (I)'!CT123-'MATRIZ (A)'!CT123</f>
        <v>-8.3057470186764315E-4</v>
      </c>
      <c r="CU123" s="35">
        <f>+'MATRIZ (I)'!CU123-'MATRIZ (A)'!CU123</f>
        <v>-7.7932328284503558E-3</v>
      </c>
      <c r="CV123" s="35">
        <f>+'MATRIZ (I)'!CV123-'MATRIZ (A)'!CV123</f>
        <v>-4.1771336098256158E-3</v>
      </c>
      <c r="CW123" s="35">
        <f>+'MATRIZ (I)'!CW123-'MATRIZ (A)'!CW123</f>
        <v>-1.8992879261102409E-3</v>
      </c>
      <c r="CX123" s="35">
        <f>+'MATRIZ (I)'!CX123-'MATRIZ (A)'!CX123</f>
        <v>-1.1321943342030721E-2</v>
      </c>
      <c r="CY123" s="35">
        <f>+'MATRIZ (I)'!CY123-'MATRIZ (A)'!CY123</f>
        <v>-1.8959742706795514E-4</v>
      </c>
      <c r="CZ123" s="35">
        <f>+'MATRIZ (I)'!CZ123-'MATRIZ (A)'!CZ123</f>
        <v>-1.9625418255246667E-4</v>
      </c>
      <c r="DA123" s="35">
        <f>+'MATRIZ (I)'!DA123-'MATRIZ (A)'!DA123</f>
        <v>-4.7254788466120391E-3</v>
      </c>
      <c r="DB123" s="35">
        <f>+'MATRIZ (I)'!DB123-'MATRIZ (A)'!DB123</f>
        <v>-5.0087971151163788E-3</v>
      </c>
      <c r="DC123" s="35">
        <f>+'MATRIZ (I)'!DC123-'MATRIZ (A)'!DC123</f>
        <v>-2.5582296538061637E-3</v>
      </c>
      <c r="DD123" s="35">
        <f>+'MATRIZ (I)'!DD123-'MATRIZ (A)'!DD123</f>
        <v>-7.1559268253837329E-4</v>
      </c>
      <c r="DE123" s="35">
        <f>+'MATRIZ (I)'!DE123-'MATRIZ (A)'!DE123</f>
        <v>-8.3099119894606806E-4</v>
      </c>
      <c r="DF123" s="35">
        <f>+'MATRIZ (I)'!DF123-'MATRIZ (A)'!DF123</f>
        <v>-8.8040578346504309E-3</v>
      </c>
      <c r="DG123" s="35">
        <f>+'MATRIZ (I)'!DG123-'MATRIZ (A)'!DG123</f>
        <v>-3.3033216458650243E-3</v>
      </c>
      <c r="DH123" s="35">
        <f>+'MATRIZ (I)'!DH123-'MATRIZ (A)'!DH123</f>
        <v>-6.246857571313341E-3</v>
      </c>
      <c r="DI123" s="35">
        <f>+'MATRIZ (I)'!DI123-'MATRIZ (A)'!DI123</f>
        <v>-1.5918158950185619E-2</v>
      </c>
      <c r="DJ123" s="35">
        <f>+'MATRIZ (I)'!DJ123-'MATRIZ (A)'!DJ123</f>
        <v>0.9874581541497548</v>
      </c>
      <c r="DK123" s="35">
        <f>+'MATRIZ (I)'!DK123-'MATRIZ (A)'!DK123</f>
        <v>-3.3630256959389566E-3</v>
      </c>
      <c r="DL123" s="35">
        <f>+'MATRIZ (I)'!DL123-'MATRIZ (A)'!DL123</f>
        <v>-4.388563934027228E-2</v>
      </c>
      <c r="DM123" s="35">
        <f>+'MATRIZ (I)'!DM123-'MATRIZ (A)'!DM123</f>
        <v>-2.6485691820809523E-2</v>
      </c>
      <c r="DN123" s="35">
        <f>+'MATRIZ (I)'!DN123-'MATRIZ (A)'!DN123</f>
        <v>-4.4302544510859618E-3</v>
      </c>
      <c r="DO123" s="35">
        <f>+'MATRIZ (I)'!DO123-'MATRIZ (A)'!DO123</f>
        <v>-3.3103625507485655E-3</v>
      </c>
      <c r="DP123" s="35">
        <f>+'MATRIZ (I)'!DP123-'MATRIZ (A)'!DP123</f>
        <v>-5.2873169326088929E-4</v>
      </c>
      <c r="DQ123" s="35">
        <f>+'MATRIZ (I)'!DQ123-'MATRIZ (A)'!DQ123</f>
        <v>-2.0618846512582051E-5</v>
      </c>
      <c r="DR123" s="35">
        <f>+'MATRIZ (I)'!DR123-'MATRIZ (A)'!DR123</f>
        <v>-1.4157342760753585E-2</v>
      </c>
      <c r="DS123" s="35">
        <f>+'MATRIZ (I)'!DS123-'MATRIZ (A)'!DS123</f>
        <v>-2.5023188203936028E-3</v>
      </c>
      <c r="DT123" s="35">
        <f>+'MATRIZ (I)'!DT123-'MATRIZ (A)'!DT123</f>
        <v>-2.8273048450884303E-3</v>
      </c>
      <c r="DU123" s="35">
        <f>+'MATRIZ (I)'!DU123-'MATRIZ (A)'!DU123</f>
        <v>-9.302713299180216E-3</v>
      </c>
      <c r="DV123" s="35">
        <f>+'MATRIZ (I)'!DV123-'MATRIZ (A)'!DV123</f>
        <v>-5.0224961087087768E-3</v>
      </c>
      <c r="DW123" s="35">
        <f>+'MATRIZ (I)'!DW123-'MATRIZ (A)'!DW123</f>
        <v>-4.249415797144458E-4</v>
      </c>
      <c r="DX123" s="35">
        <f>+'MATRIZ (I)'!DX123-'MATRIZ (A)'!DX123</f>
        <v>-3.5048624701313974E-3</v>
      </c>
      <c r="DY123" s="35">
        <f>+'MATRIZ (I)'!DY123-'MATRIZ (A)'!DY123</f>
        <v>-6.7677645297391318E-4</v>
      </c>
      <c r="DZ123" s="35">
        <f>+'MATRIZ (I)'!DZ123-'MATRIZ (A)'!DZ123</f>
        <v>-2.8870852840360563E-4</v>
      </c>
      <c r="EA123" s="35">
        <f>+'MATRIZ (I)'!EA123-'MATRIZ (A)'!EA123</f>
        <v>-3.8423461696810912E-3</v>
      </c>
      <c r="EB123" s="35">
        <f>+'MATRIZ (I)'!EB123-'MATRIZ (A)'!EB123</f>
        <v>-8.1763193356006406E-3</v>
      </c>
      <c r="EC123" s="35">
        <f>+'MATRIZ (I)'!EC123-'MATRIZ (A)'!EC123</f>
        <v>-7.0473164522666309E-3</v>
      </c>
      <c r="ED123" s="35">
        <f>+'MATRIZ (I)'!ED123-'MATRIZ (A)'!ED123</f>
        <v>-6.7420925863512744E-5</v>
      </c>
      <c r="EE123" s="35">
        <f>+'MATRIZ (I)'!EE123-'MATRIZ (A)'!EE123</f>
        <v>-3.6240390121999259E-5</v>
      </c>
      <c r="EF123" s="35">
        <f>+'MATRIZ (I)'!EF123-'MATRIZ (A)'!EF123</f>
        <v>-1.6235338138647941E-5</v>
      </c>
      <c r="EG123" s="35">
        <f>+'MATRIZ (I)'!EG123-'MATRIZ (A)'!EG123</f>
        <v>-3.7469126987186835E-5</v>
      </c>
      <c r="EH123" s="35">
        <f>+'MATRIZ (I)'!EH123-'MATRIZ (A)'!EH123</f>
        <v>0</v>
      </c>
    </row>
    <row r="124" spans="1:138" s="7" customFormat="1" ht="21.95" customHeight="1" thickBot="1" x14ac:dyDescent="0.25">
      <c r="A124" s="12" t="s">
        <v>310</v>
      </c>
      <c r="B124" s="12" t="s">
        <v>311</v>
      </c>
      <c r="C124" s="35">
        <f>+'MATRIZ (I)'!C124-'MATRIZ (A)'!C124</f>
        <v>-4.2171983597910988E-6</v>
      </c>
      <c r="D124" s="35">
        <f>+'MATRIZ (I)'!D124-'MATRIZ (A)'!D124</f>
        <v>-2.8429353762516259E-6</v>
      </c>
      <c r="E124" s="35">
        <f>+'MATRIZ (I)'!E124-'MATRIZ (A)'!E124</f>
        <v>-1.9446111751101159E-6</v>
      </c>
      <c r="F124" s="35">
        <f>+'MATRIZ (I)'!F124-'MATRIZ (A)'!F124</f>
        <v>-6.0298490532641788E-6</v>
      </c>
      <c r="G124" s="35">
        <f>+'MATRIZ (I)'!G124-'MATRIZ (A)'!G124</f>
        <v>-1.1169900186346982E-5</v>
      </c>
      <c r="H124" s="35">
        <f>+'MATRIZ (I)'!H124-'MATRIZ (A)'!H124</f>
        <v>-1.1455877859609588E-5</v>
      </c>
      <c r="I124" s="35">
        <f>+'MATRIZ (I)'!I124-'MATRIZ (A)'!I124</f>
        <v>-7.3258694147410918E-6</v>
      </c>
      <c r="J124" s="35">
        <f>+'MATRIZ (I)'!J124-'MATRIZ (A)'!J124</f>
        <v>-3.880824320759766E-6</v>
      </c>
      <c r="K124" s="35">
        <f>+'MATRIZ (I)'!K124-'MATRIZ (A)'!K124</f>
        <v>-1.0783596087601186E-5</v>
      </c>
      <c r="L124" s="35">
        <f>+'MATRIZ (I)'!L124-'MATRIZ (A)'!L124</f>
        <v>-7.7565183641545144E-6</v>
      </c>
      <c r="M124" s="35">
        <f>+'MATRIZ (I)'!M124-'MATRIZ (A)'!M124</f>
        <v>-8.5197781541687992E-4</v>
      </c>
      <c r="N124" s="35">
        <f>+'MATRIZ (I)'!N124-'MATRIZ (A)'!N124</f>
        <v>-8.6585627231878528E-4</v>
      </c>
      <c r="O124" s="35">
        <f>+'MATRIZ (I)'!O124-'MATRIZ (A)'!O124</f>
        <v>-9.2914058453625185E-5</v>
      </c>
      <c r="P124" s="35">
        <f>+'MATRIZ (I)'!P124-'MATRIZ (A)'!P124</f>
        <v>-5.5141510629422812E-5</v>
      </c>
      <c r="Q124" s="35">
        <f>+'MATRIZ (I)'!Q124-'MATRIZ (A)'!Q124</f>
        <v>-1.9431034354513233E-3</v>
      </c>
      <c r="R124" s="35">
        <f>+'MATRIZ (I)'!R124-'MATRIZ (A)'!R124</f>
        <v>-9.3282200709099211E-4</v>
      </c>
      <c r="S124" s="35">
        <f>+'MATRIZ (I)'!S124-'MATRIZ (A)'!S124</f>
        <v>-2.1746156412907506E-6</v>
      </c>
      <c r="T124" s="35">
        <f>+'MATRIZ (I)'!T124-'MATRIZ (A)'!T124</f>
        <v>-4.0578081121149306E-6</v>
      </c>
      <c r="U124" s="35">
        <f>+'MATRIZ (I)'!U124-'MATRIZ (A)'!U124</f>
        <v>-7.6507713059333765E-4</v>
      </c>
      <c r="V124" s="35">
        <f>+'MATRIZ (I)'!V124-'MATRIZ (A)'!V124</f>
        <v>-4.5623032275688953E-4</v>
      </c>
      <c r="W124" s="35">
        <f>+'MATRIZ (I)'!W124-'MATRIZ (A)'!W124</f>
        <v>-7.2082258349293374E-4</v>
      </c>
      <c r="X124" s="35">
        <f>+'MATRIZ (I)'!X124-'MATRIZ (A)'!X124</f>
        <v>-4.8781652547032293E-4</v>
      </c>
      <c r="Y124" s="35">
        <f>+'MATRIZ (I)'!Y124-'MATRIZ (A)'!Y124</f>
        <v>-5.6431737552335324E-4</v>
      </c>
      <c r="Z124" s="35">
        <f>+'MATRIZ (I)'!Z124-'MATRIZ (A)'!Z124</f>
        <v>-6.0953204482087214E-4</v>
      </c>
      <c r="AA124" s="35">
        <f>+'MATRIZ (I)'!AA124-'MATRIZ (A)'!AA124</f>
        <v>-6.7411655014841404E-6</v>
      </c>
      <c r="AB124" s="35">
        <f>+'MATRIZ (I)'!AB124-'MATRIZ (A)'!AB124</f>
        <v>-4.0268033547560635E-6</v>
      </c>
      <c r="AC124" s="35">
        <f>+'MATRIZ (I)'!AC124-'MATRIZ (A)'!AC124</f>
        <v>-1.1247701959138344E-6</v>
      </c>
      <c r="AD124" s="35">
        <f>+'MATRIZ (I)'!AD124-'MATRIZ (A)'!AD124</f>
        <v>-6.571475468884366E-6</v>
      </c>
      <c r="AE124" s="35">
        <f>+'MATRIZ (I)'!AE124-'MATRIZ (A)'!AE124</f>
        <v>-1.2167722137577954E-3</v>
      </c>
      <c r="AF124" s="35">
        <f>+'MATRIZ (I)'!AF124-'MATRIZ (A)'!AF124</f>
        <v>-6.6566110641920048E-3</v>
      </c>
      <c r="AG124" s="35">
        <f>+'MATRIZ (I)'!AG124-'MATRIZ (A)'!AG124</f>
        <v>-4.4512343446297462E-7</v>
      </c>
      <c r="AH124" s="35">
        <f>+'MATRIZ (I)'!AH124-'MATRIZ (A)'!AH124</f>
        <v>-3.4215385215590258E-5</v>
      </c>
      <c r="AI124" s="35">
        <f>+'MATRIZ (I)'!AI124-'MATRIZ (A)'!AI124</f>
        <v>-3.2197303261729117E-4</v>
      </c>
      <c r="AJ124" s="35">
        <f>+'MATRIZ (I)'!AJ124-'MATRIZ (A)'!AJ124</f>
        <v>-3.6018633522326822E-4</v>
      </c>
      <c r="AK124" s="35">
        <f>+'MATRIZ (I)'!AK124-'MATRIZ (A)'!AK124</f>
        <v>-2.9318641703603887E-3</v>
      </c>
      <c r="AL124" s="35">
        <f>+'MATRIZ (I)'!AL124-'MATRIZ (A)'!AL124</f>
        <v>-1.5320172233212487E-3</v>
      </c>
      <c r="AM124" s="35">
        <f>+'MATRIZ (I)'!AM124-'MATRIZ (A)'!AM124</f>
        <v>-2.4623884753713089E-4</v>
      </c>
      <c r="AN124" s="35">
        <f>+'MATRIZ (I)'!AN124-'MATRIZ (A)'!AN124</f>
        <v>-2.6020010360391918E-5</v>
      </c>
      <c r="AO124" s="35">
        <f>+'MATRIZ (I)'!AO124-'MATRIZ (A)'!AO124</f>
        <v>-5.8606752008500806E-4</v>
      </c>
      <c r="AP124" s="35">
        <f>+'MATRIZ (I)'!AP124-'MATRIZ (A)'!AP124</f>
        <v>-1.3754907042203719E-3</v>
      </c>
      <c r="AQ124" s="35">
        <f>+'MATRIZ (I)'!AQ124-'MATRIZ (A)'!AQ124</f>
        <v>-3.0765375822460689E-3</v>
      </c>
      <c r="AR124" s="35">
        <f>+'MATRIZ (I)'!AR124-'MATRIZ (A)'!AR124</f>
        <v>-2.126478680534481E-3</v>
      </c>
      <c r="AS124" s="35">
        <f>+'MATRIZ (I)'!AS124-'MATRIZ (A)'!AS124</f>
        <v>-1.5924821836015722E-3</v>
      </c>
      <c r="AT124" s="35">
        <f>+'MATRIZ (I)'!AT124-'MATRIZ (A)'!AT124</f>
        <v>-1.6712891257509568E-3</v>
      </c>
      <c r="AU124" s="35">
        <f>+'MATRIZ (I)'!AU124-'MATRIZ (A)'!AU124</f>
        <v>-3.1820823409713583E-4</v>
      </c>
      <c r="AV124" s="35">
        <f>+'MATRIZ (I)'!AV124-'MATRIZ (A)'!AV124</f>
        <v>-3.4406908358144007E-4</v>
      </c>
      <c r="AW124" s="35">
        <f>+'MATRIZ (I)'!AW124-'MATRIZ (A)'!AW124</f>
        <v>-5.1366534619250908E-4</v>
      </c>
      <c r="AX124" s="35">
        <f>+'MATRIZ (I)'!AX124-'MATRIZ (A)'!AX124</f>
        <v>-8.8762118232883118E-4</v>
      </c>
      <c r="AY124" s="35">
        <f>+'MATRIZ (I)'!AY124-'MATRIZ (A)'!AY124</f>
        <v>-6.3885450884335309E-4</v>
      </c>
      <c r="AZ124" s="35">
        <f>+'MATRIZ (I)'!AZ124-'MATRIZ (A)'!AZ124</f>
        <v>-1.6431134093559357E-3</v>
      </c>
      <c r="BA124" s="35">
        <f>+'MATRIZ (I)'!BA124-'MATRIZ (A)'!BA124</f>
        <v>-2.8804696698861965E-6</v>
      </c>
      <c r="BB124" s="35">
        <f>+'MATRIZ (I)'!BB124-'MATRIZ (A)'!BB124</f>
        <v>-5.8278159064823994E-4</v>
      </c>
      <c r="BC124" s="35">
        <f>+'MATRIZ (I)'!BC124-'MATRIZ (A)'!BC124</f>
        <v>-8.1109191778245561E-4</v>
      </c>
      <c r="BD124" s="35">
        <f>+'MATRIZ (I)'!BD124-'MATRIZ (A)'!BD124</f>
        <v>-4.2749994739175952E-4</v>
      </c>
      <c r="BE124" s="35">
        <f>+'MATRIZ (I)'!BE124-'MATRIZ (A)'!BE124</f>
        <v>-1.8258686351300805E-4</v>
      </c>
      <c r="BF124" s="35">
        <f>+'MATRIZ (I)'!BF124-'MATRIZ (A)'!BF124</f>
        <v>-1.1888517171671496E-3</v>
      </c>
      <c r="BG124" s="35">
        <f>+'MATRIZ (I)'!BG124-'MATRIZ (A)'!BG124</f>
        <v>-1.6235386863414319E-3</v>
      </c>
      <c r="BH124" s="35">
        <f>+'MATRIZ (I)'!BH124-'MATRIZ (A)'!BH124</f>
        <v>-7.4943943265834445E-4</v>
      </c>
      <c r="BI124" s="35">
        <f>+'MATRIZ (I)'!BI124-'MATRIZ (A)'!BI124</f>
        <v>0</v>
      </c>
      <c r="BJ124" s="35">
        <f>+'MATRIZ (I)'!BJ124-'MATRIZ (A)'!BJ124</f>
        <v>-2.746331749652069E-3</v>
      </c>
      <c r="BK124" s="35">
        <f>+'MATRIZ (I)'!BK124-'MATRIZ (A)'!BK124</f>
        <v>-1.4507366779919109E-4</v>
      </c>
      <c r="BL124" s="35">
        <f>+'MATRIZ (I)'!BL124-'MATRIZ (A)'!BL124</f>
        <v>-8.2717856653091257E-3</v>
      </c>
      <c r="BM124" s="35">
        <f>+'MATRIZ (I)'!BM124-'MATRIZ (A)'!BM124</f>
        <v>-6.1109883047313722E-4</v>
      </c>
      <c r="BN124" s="35">
        <f>+'MATRIZ (I)'!BN124-'MATRIZ (A)'!BN124</f>
        <v>-9.7101434794094939E-3</v>
      </c>
      <c r="BO124" s="35">
        <f>+'MATRIZ (I)'!BO124-'MATRIZ (A)'!BO124</f>
        <v>-8.3538172022520169E-5</v>
      </c>
      <c r="BP124" s="35">
        <f>+'MATRIZ (I)'!BP124-'MATRIZ (A)'!BP124</f>
        <v>-4.6741960611957935E-3</v>
      </c>
      <c r="BQ124" s="35">
        <f>+'MATRIZ (I)'!BQ124-'MATRIZ (A)'!BQ124</f>
        <v>-8.3715768643359296E-3</v>
      </c>
      <c r="BR124" s="35">
        <f>+'MATRIZ (I)'!BR124-'MATRIZ (A)'!BR124</f>
        <v>-4.0816457899570536E-4</v>
      </c>
      <c r="BS124" s="35">
        <f>+'MATRIZ (I)'!BS124-'MATRIZ (A)'!BS124</f>
        <v>-6.2756709297793641E-6</v>
      </c>
      <c r="BT124" s="35">
        <f>+'MATRIZ (I)'!BT124-'MATRIZ (A)'!BT124</f>
        <v>-2.9241325230747775E-4</v>
      </c>
      <c r="BU124" s="35">
        <f>+'MATRIZ (I)'!BU124-'MATRIZ (A)'!BU124</f>
        <v>-2.5246091009129847E-3</v>
      </c>
      <c r="BV124" s="35">
        <f>+'MATRIZ (I)'!BV124-'MATRIZ (A)'!BV124</f>
        <v>-1.3269965106030114E-4</v>
      </c>
      <c r="BW124" s="35">
        <f>+'MATRIZ (I)'!BW124-'MATRIZ (A)'!BW124</f>
        <v>-9.0894220849897453E-4</v>
      </c>
      <c r="BX124" s="35">
        <f>+'MATRIZ (I)'!BX124-'MATRIZ (A)'!BX124</f>
        <v>-1.0060660402638883E-3</v>
      </c>
      <c r="BY124" s="35">
        <f>+'MATRIZ (I)'!BY124-'MATRIZ (A)'!BY124</f>
        <v>-1.7717597947350379E-3</v>
      </c>
      <c r="BZ124" s="35">
        <f>+'MATRIZ (I)'!BZ124-'MATRIZ (A)'!BZ124</f>
        <v>-5.1847718122233536E-4</v>
      </c>
      <c r="CA124" s="35">
        <f>+'MATRIZ (I)'!CA124-'MATRIZ (A)'!CA124</f>
        <v>-6.8270617457088939E-5</v>
      </c>
      <c r="CB124" s="35">
        <f>+'MATRIZ (I)'!CB124-'MATRIZ (A)'!CB124</f>
        <v>-1.5473551514915966E-4</v>
      </c>
      <c r="CC124" s="35">
        <f>+'MATRIZ (I)'!CC124-'MATRIZ (A)'!CC124</f>
        <v>-1.2013022096906115E-3</v>
      </c>
      <c r="CD124" s="35">
        <f>+'MATRIZ (I)'!CD124-'MATRIZ (A)'!CD124</f>
        <v>-9.6805411837265823E-4</v>
      </c>
      <c r="CE124" s="35">
        <f>+'MATRIZ (I)'!CE124-'MATRIZ (A)'!CE124</f>
        <v>-2.2460012240939998E-4</v>
      </c>
      <c r="CF124" s="35">
        <f>+'MATRIZ (I)'!CF124-'MATRIZ (A)'!CF124</f>
        <v>-1.274646135897351E-2</v>
      </c>
      <c r="CG124" s="35">
        <f>+'MATRIZ (I)'!CG124-'MATRIZ (A)'!CG124</f>
        <v>-3.9223476208335552E-3</v>
      </c>
      <c r="CH124" s="35">
        <f>+'MATRIZ (I)'!CH124-'MATRIZ (A)'!CH124</f>
        <v>-6.2193995373969139E-3</v>
      </c>
      <c r="CI124" s="35">
        <f>+'MATRIZ (I)'!CI124-'MATRIZ (A)'!CI124</f>
        <v>-3.173755885258589E-3</v>
      </c>
      <c r="CJ124" s="35">
        <f>+'MATRIZ (I)'!CJ124-'MATRIZ (A)'!CJ124</f>
        <v>-3.9877034795502628E-2</v>
      </c>
      <c r="CK124" s="35">
        <f>+'MATRIZ (I)'!CK124-'MATRIZ (A)'!CK124</f>
        <v>-5.2411221592173089E-2</v>
      </c>
      <c r="CL124" s="35">
        <f>+'MATRIZ (I)'!CL124-'MATRIZ (A)'!CL124</f>
        <v>-0.13311564150502489</v>
      </c>
      <c r="CM124" s="35">
        <f>+'MATRIZ (I)'!CM124-'MATRIZ (A)'!CM124</f>
        <v>-2.3040084167342042E-3</v>
      </c>
      <c r="CN124" s="35">
        <f>+'MATRIZ (I)'!CN124-'MATRIZ (A)'!CN124</f>
        <v>-1.1441719899305336E-3</v>
      </c>
      <c r="CO124" s="35">
        <f>+'MATRIZ (I)'!CO124-'MATRIZ (A)'!CO124</f>
        <v>-1.5269567348632255E-3</v>
      </c>
      <c r="CP124" s="35">
        <f>+'MATRIZ (I)'!CP124-'MATRIZ (A)'!CP124</f>
        <v>-4.6229210979250362E-6</v>
      </c>
      <c r="CQ124" s="35">
        <f>+'MATRIZ (I)'!CQ124-'MATRIZ (A)'!CQ124</f>
        <v>-2.2514397637807665E-3</v>
      </c>
      <c r="CR124" s="35">
        <f>+'MATRIZ (I)'!CR124-'MATRIZ (A)'!CR124</f>
        <v>-1.8111365586717938E-3</v>
      </c>
      <c r="CS124" s="35">
        <f>+'MATRIZ (I)'!CS124-'MATRIZ (A)'!CS124</f>
        <v>-9.4712090187375967E-4</v>
      </c>
      <c r="CT124" s="35">
        <f>+'MATRIZ (I)'!CT124-'MATRIZ (A)'!CT124</f>
        <v>-8.4894194549599105E-4</v>
      </c>
      <c r="CU124" s="35">
        <f>+'MATRIZ (I)'!CU124-'MATRIZ (A)'!CU124</f>
        <v>-1.7781478228434632E-3</v>
      </c>
      <c r="CV124" s="35">
        <f>+'MATRIZ (I)'!CV124-'MATRIZ (A)'!CV124</f>
        <v>-3.0229274398420862E-4</v>
      </c>
      <c r="CW124" s="35">
        <f>+'MATRIZ (I)'!CW124-'MATRIZ (A)'!CW124</f>
        <v>-2.861988652414206E-4</v>
      </c>
      <c r="CX124" s="35">
        <f>+'MATRIZ (I)'!CX124-'MATRIZ (A)'!CX124</f>
        <v>-3.912835468364185E-3</v>
      </c>
      <c r="CY124" s="35">
        <f>+'MATRIZ (I)'!CY124-'MATRIZ (A)'!CY124</f>
        <v>-6.1838521750528792E-4</v>
      </c>
      <c r="CZ124" s="35">
        <f>+'MATRIZ (I)'!CZ124-'MATRIZ (A)'!CZ124</f>
        <v>-1.9187267970293269E-4</v>
      </c>
      <c r="DA124" s="35">
        <f>+'MATRIZ (I)'!DA124-'MATRIZ (A)'!DA124</f>
        <v>-1.4188343281867281E-3</v>
      </c>
      <c r="DB124" s="35">
        <f>+'MATRIZ (I)'!DB124-'MATRIZ (A)'!DB124</f>
        <v>-9.5184359912248674E-5</v>
      </c>
      <c r="DC124" s="35">
        <f>+'MATRIZ (I)'!DC124-'MATRIZ (A)'!DC124</f>
        <v>-7.8653773359587114E-4</v>
      </c>
      <c r="DD124" s="35">
        <f>+'MATRIZ (I)'!DD124-'MATRIZ (A)'!DD124</f>
        <v>-7.2116561301044195E-6</v>
      </c>
      <c r="DE124" s="35">
        <f>+'MATRIZ (I)'!DE124-'MATRIZ (A)'!DE124</f>
        <v>-2.1745546807956963E-3</v>
      </c>
      <c r="DF124" s="35">
        <f>+'MATRIZ (I)'!DF124-'MATRIZ (A)'!DF124</f>
        <v>-4.018120131765687E-4</v>
      </c>
      <c r="DG124" s="35">
        <f>+'MATRIZ (I)'!DG124-'MATRIZ (A)'!DG124</f>
        <v>-8.2313303316296684E-3</v>
      </c>
      <c r="DH124" s="35">
        <f>+'MATRIZ (I)'!DH124-'MATRIZ (A)'!DH124</f>
        <v>-1.2049809650150911E-3</v>
      </c>
      <c r="DI124" s="35">
        <f>+'MATRIZ (I)'!DI124-'MATRIZ (A)'!DI124</f>
        <v>-5.7320528812503308E-4</v>
      </c>
      <c r="DJ124" s="35">
        <f>+'MATRIZ (I)'!DJ124-'MATRIZ (A)'!DJ124</f>
        <v>-1.8489711412517911E-3</v>
      </c>
      <c r="DK124" s="35">
        <f>+'MATRIZ (I)'!DK124-'MATRIZ (A)'!DK124</f>
        <v>0.95649264306609183</v>
      </c>
      <c r="DL124" s="35">
        <f>+'MATRIZ (I)'!DL124-'MATRIZ (A)'!DL124</f>
        <v>-8.3439912049733372E-3</v>
      </c>
      <c r="DM124" s="35">
        <f>+'MATRIZ (I)'!DM124-'MATRIZ (A)'!DM124</f>
        <v>-3.7813241806222898E-4</v>
      </c>
      <c r="DN124" s="35">
        <f>+'MATRIZ (I)'!DN124-'MATRIZ (A)'!DN124</f>
        <v>-2.997903701608704E-3</v>
      </c>
      <c r="DO124" s="35">
        <f>+'MATRIZ (I)'!DO124-'MATRIZ (A)'!DO124</f>
        <v>-2.1459784633175807E-5</v>
      </c>
      <c r="DP124" s="35">
        <f>+'MATRIZ (I)'!DP124-'MATRIZ (A)'!DP124</f>
        <v>-1.2429154194094991E-3</v>
      </c>
      <c r="DQ124" s="35">
        <f>+'MATRIZ (I)'!DQ124-'MATRIZ (A)'!DQ124</f>
        <v>-7.047234049512264E-4</v>
      </c>
      <c r="DR124" s="35">
        <f>+'MATRIZ (I)'!DR124-'MATRIZ (A)'!DR124</f>
        <v>-7.7123269574590344E-4</v>
      </c>
      <c r="DS124" s="35">
        <f>+'MATRIZ (I)'!DS124-'MATRIZ (A)'!DS124</f>
        <v>-1.2568383093152446E-3</v>
      </c>
      <c r="DT124" s="35">
        <f>+'MATRIZ (I)'!DT124-'MATRIZ (A)'!DT124</f>
        <v>-8.7319251209709006E-4</v>
      </c>
      <c r="DU124" s="35">
        <f>+'MATRIZ (I)'!DU124-'MATRIZ (A)'!DU124</f>
        <v>-9.3517251795995646E-4</v>
      </c>
      <c r="DV124" s="35">
        <f>+'MATRIZ (I)'!DV124-'MATRIZ (A)'!DV124</f>
        <v>-1.7414438628699364E-2</v>
      </c>
      <c r="DW124" s="35">
        <f>+'MATRIZ (I)'!DW124-'MATRIZ (A)'!DW124</f>
        <v>-1.696896216585008E-3</v>
      </c>
      <c r="DX124" s="35">
        <f>+'MATRIZ (I)'!DX124-'MATRIZ (A)'!DX124</f>
        <v>-1.767824956089737E-3</v>
      </c>
      <c r="DY124" s="35">
        <f>+'MATRIZ (I)'!DY124-'MATRIZ (A)'!DY124</f>
        <v>-1.1729111305812576E-3</v>
      </c>
      <c r="DZ124" s="35">
        <f>+'MATRIZ (I)'!DZ124-'MATRIZ (A)'!DZ124</f>
        <v>-7.9689326431360498E-4</v>
      </c>
      <c r="EA124" s="35">
        <f>+'MATRIZ (I)'!EA124-'MATRIZ (A)'!EA124</f>
        <v>-1.0764893221466487E-3</v>
      </c>
      <c r="EB124" s="35">
        <f>+'MATRIZ (I)'!EB124-'MATRIZ (A)'!EB124</f>
        <v>-5.5523559584128249E-3</v>
      </c>
      <c r="EC124" s="35">
        <f>+'MATRIZ (I)'!EC124-'MATRIZ (A)'!EC124</f>
        <v>-8.9706726966068615E-3</v>
      </c>
      <c r="ED124" s="35">
        <f>+'MATRIZ (I)'!ED124-'MATRIZ (A)'!ED124</f>
        <v>-4.2789679422447935E-5</v>
      </c>
      <c r="EE124" s="35">
        <f>+'MATRIZ (I)'!EE124-'MATRIZ (A)'!EE124</f>
        <v>-1.0256911925725391E-4</v>
      </c>
      <c r="EF124" s="35">
        <f>+'MATRIZ (I)'!EF124-'MATRIZ (A)'!EF124</f>
        <v>-4.9560830917876417E-3</v>
      </c>
      <c r="EG124" s="35">
        <f>+'MATRIZ (I)'!EG124-'MATRIZ (A)'!EG124</f>
        <v>-3.3236633588957991E-3</v>
      </c>
      <c r="EH124" s="35">
        <f>+'MATRIZ (I)'!EH124-'MATRIZ (A)'!EH124</f>
        <v>0</v>
      </c>
    </row>
    <row r="125" spans="1:138" s="7" customFormat="1" ht="21.95" customHeight="1" thickBot="1" x14ac:dyDescent="0.25">
      <c r="A125" s="12" t="s">
        <v>312</v>
      </c>
      <c r="B125" s="12" t="s">
        <v>313</v>
      </c>
      <c r="C125" s="35">
        <f>+'MATRIZ (I)'!C125-'MATRIZ (A)'!C125</f>
        <v>-1.0863471085635501E-7</v>
      </c>
      <c r="D125" s="35">
        <f>+'MATRIZ (I)'!D125-'MATRIZ (A)'!D125</f>
        <v>-1.3047713816098272E-7</v>
      </c>
      <c r="E125" s="35">
        <f>+'MATRIZ (I)'!E125-'MATRIZ (A)'!E125</f>
        <v>-4.6829833840455771E-9</v>
      </c>
      <c r="F125" s="35">
        <f>+'MATRIZ (I)'!F125-'MATRIZ (A)'!F125</f>
        <v>-3.4736942661881369E-8</v>
      </c>
      <c r="G125" s="35">
        <f>+'MATRIZ (I)'!G125-'MATRIZ (A)'!G125</f>
        <v>-4.5637147214584234E-8</v>
      </c>
      <c r="H125" s="35">
        <f>+'MATRIZ (I)'!H125-'MATRIZ (A)'!H125</f>
        <v>-4.5803746417624323E-8</v>
      </c>
      <c r="I125" s="35">
        <f>+'MATRIZ (I)'!I125-'MATRIZ (A)'!I125</f>
        <v>-8.3928099792021725E-4</v>
      </c>
      <c r="J125" s="35">
        <f>+'MATRIZ (I)'!J125-'MATRIZ (A)'!J125</f>
        <v>-2.2174510559144499E-8</v>
      </c>
      <c r="K125" s="35">
        <f>+'MATRIZ (I)'!K125-'MATRIZ (A)'!K125</f>
        <v>-1.8045332501645466E-8</v>
      </c>
      <c r="L125" s="35">
        <f>+'MATRIZ (I)'!L125-'MATRIZ (A)'!L125</f>
        <v>-1.843981040216375E-4</v>
      </c>
      <c r="M125" s="35">
        <f>+'MATRIZ (I)'!M125-'MATRIZ (A)'!M125</f>
        <v>-1.7586771079110456E-7</v>
      </c>
      <c r="N125" s="35">
        <f>+'MATRIZ (I)'!N125-'MATRIZ (A)'!N125</f>
        <v>-4.0287227251305621E-8</v>
      </c>
      <c r="O125" s="35">
        <f>+'MATRIZ (I)'!O125-'MATRIZ (A)'!O125</f>
        <v>-9.6504186956653478E-8</v>
      </c>
      <c r="P125" s="35">
        <f>+'MATRIZ (I)'!P125-'MATRIZ (A)'!P125</f>
        <v>-1.2299781011657703E-8</v>
      </c>
      <c r="Q125" s="35">
        <f>+'MATRIZ (I)'!Q125-'MATRIZ (A)'!Q125</f>
        <v>-1.2101967196859917E-8</v>
      </c>
      <c r="R125" s="35">
        <f>+'MATRIZ (I)'!R125-'MATRIZ (A)'!R125</f>
        <v>-7.2370442509747056E-9</v>
      </c>
      <c r="S125" s="35">
        <f>+'MATRIZ (I)'!S125-'MATRIZ (A)'!S125</f>
        <v>-8.2516179788622042E-11</v>
      </c>
      <c r="T125" s="35">
        <f>+'MATRIZ (I)'!T125-'MATRIZ (A)'!T125</f>
        <v>-9.844955870300366E-8</v>
      </c>
      <c r="U125" s="35">
        <f>+'MATRIZ (I)'!U125-'MATRIZ (A)'!U125</f>
        <v>-3.3873186222135742E-8</v>
      </c>
      <c r="V125" s="35">
        <f>+'MATRIZ (I)'!V125-'MATRIZ (A)'!V125</f>
        <v>-2.0962408841763999E-8</v>
      </c>
      <c r="W125" s="35">
        <f>+'MATRIZ (I)'!W125-'MATRIZ (A)'!W125</f>
        <v>-1.4927090011129703E-8</v>
      </c>
      <c r="X125" s="35">
        <f>+'MATRIZ (I)'!X125-'MATRIZ (A)'!X125</f>
        <v>-2.8992630032571744E-8</v>
      </c>
      <c r="Y125" s="35">
        <f>+'MATRIZ (I)'!Y125-'MATRIZ (A)'!Y125</f>
        <v>-6.5991101333908998E-11</v>
      </c>
      <c r="Z125" s="35">
        <f>+'MATRIZ (I)'!Z125-'MATRIZ (A)'!Z125</f>
        <v>-1.3403912772182133E-3</v>
      </c>
      <c r="AA125" s="35">
        <f>+'MATRIZ (I)'!AA125-'MATRIZ (A)'!AA125</f>
        <v>-1.3395569899340552E-8</v>
      </c>
      <c r="AB125" s="35">
        <f>+'MATRIZ (I)'!AB125-'MATRIZ (A)'!AB125</f>
        <v>-2.0455344426541326E-7</v>
      </c>
      <c r="AC125" s="35">
        <f>+'MATRIZ (I)'!AC125-'MATRIZ (A)'!AC125</f>
        <v>-8.1461694003029365E-7</v>
      </c>
      <c r="AD125" s="35">
        <f>+'MATRIZ (I)'!AD125-'MATRIZ (A)'!AD125</f>
        <v>-5.8276376077652891E-9</v>
      </c>
      <c r="AE125" s="35">
        <f>+'MATRIZ (I)'!AE125-'MATRIZ (A)'!AE125</f>
        <v>-4.9431213623385209E-7</v>
      </c>
      <c r="AF125" s="35">
        <f>+'MATRIZ (I)'!AF125-'MATRIZ (A)'!AF125</f>
        <v>-3.6072510235542787E-8</v>
      </c>
      <c r="AG125" s="35">
        <f>+'MATRIZ (I)'!AG125-'MATRIZ (A)'!AG125</f>
        <v>-3.2464030615539057E-6</v>
      </c>
      <c r="AH125" s="35">
        <f>+'MATRIZ (I)'!AH125-'MATRIZ (A)'!AH125</f>
        <v>0</v>
      </c>
      <c r="AI125" s="35">
        <f>+'MATRIZ (I)'!AI125-'MATRIZ (A)'!AI125</f>
        <v>-9.0360684543347198E-4</v>
      </c>
      <c r="AJ125" s="35">
        <f>+'MATRIZ (I)'!AJ125-'MATRIZ (A)'!AJ125</f>
        <v>-5.2234909953516025E-4</v>
      </c>
      <c r="AK125" s="35">
        <f>+'MATRIZ (I)'!AK125-'MATRIZ (A)'!AK125</f>
        <v>-2.0101444127724151E-10</v>
      </c>
      <c r="AL125" s="35">
        <f>+'MATRIZ (I)'!AL125-'MATRIZ (A)'!AL125</f>
        <v>-7.1836600181956402E-5</v>
      </c>
      <c r="AM125" s="35">
        <f>+'MATRIZ (I)'!AM125-'MATRIZ (A)'!AM125</f>
        <v>-1.1027655847920981E-8</v>
      </c>
      <c r="AN125" s="35">
        <f>+'MATRIZ (I)'!AN125-'MATRIZ (A)'!AN125</f>
        <v>-8.8870243564087278E-8</v>
      </c>
      <c r="AO125" s="35">
        <f>+'MATRIZ (I)'!AO125-'MATRIZ (A)'!AO125</f>
        <v>-2.2279054744072998E-7</v>
      </c>
      <c r="AP125" s="35">
        <f>+'MATRIZ (I)'!AP125-'MATRIZ (A)'!AP125</f>
        <v>-1.1310254826392696E-4</v>
      </c>
      <c r="AQ125" s="35">
        <f>+'MATRIZ (I)'!AQ125-'MATRIZ (A)'!AQ125</f>
        <v>-1.4296177688855283E-4</v>
      </c>
      <c r="AR125" s="35">
        <f>+'MATRIZ (I)'!AR125-'MATRIZ (A)'!AR125</f>
        <v>-7.8541725002164185E-5</v>
      </c>
      <c r="AS125" s="35">
        <f>+'MATRIZ (I)'!AS125-'MATRIZ (A)'!AS125</f>
        <v>-2.0805117974950679E-4</v>
      </c>
      <c r="AT125" s="35">
        <f>+'MATRIZ (I)'!AT125-'MATRIZ (A)'!AT125</f>
        <v>-1.7869066496434423E-7</v>
      </c>
      <c r="AU125" s="35">
        <f>+'MATRIZ (I)'!AU125-'MATRIZ (A)'!AU125</f>
        <v>-2.9994201042061041E-8</v>
      </c>
      <c r="AV125" s="35">
        <f>+'MATRIZ (I)'!AV125-'MATRIZ (A)'!AV125</f>
        <v>-4.0648642484599265E-4</v>
      </c>
      <c r="AW125" s="35">
        <f>+'MATRIZ (I)'!AW125-'MATRIZ (A)'!AW125</f>
        <v>-1.3580057630523594E-3</v>
      </c>
      <c r="AX125" s="35">
        <f>+'MATRIZ (I)'!AX125-'MATRIZ (A)'!AX125</f>
        <v>-8.2858980551119547E-7</v>
      </c>
      <c r="AY125" s="35">
        <f>+'MATRIZ (I)'!AY125-'MATRIZ (A)'!AY125</f>
        <v>-6.0948850726886277E-9</v>
      </c>
      <c r="AZ125" s="35">
        <f>+'MATRIZ (I)'!AZ125-'MATRIZ (A)'!AZ125</f>
        <v>-1.1339922532602356E-4</v>
      </c>
      <c r="BA125" s="35">
        <f>+'MATRIZ (I)'!BA125-'MATRIZ (A)'!BA125</f>
        <v>-3.0809897652802753E-7</v>
      </c>
      <c r="BB125" s="35">
        <f>+'MATRIZ (I)'!BB125-'MATRIZ (A)'!BB125</f>
        <v>-4.1702761970895631E-3</v>
      </c>
      <c r="BC125" s="35">
        <f>+'MATRIZ (I)'!BC125-'MATRIZ (A)'!BC125</f>
        <v>-1.2317173166009889E-8</v>
      </c>
      <c r="BD125" s="35">
        <f>+'MATRIZ (I)'!BD125-'MATRIZ (A)'!BD125</f>
        <v>-3.6968444081813417E-8</v>
      </c>
      <c r="BE125" s="35">
        <f>+'MATRIZ (I)'!BE125-'MATRIZ (A)'!BE125</f>
        <v>-8.2917809303349452E-9</v>
      </c>
      <c r="BF125" s="35">
        <f>+'MATRIZ (I)'!BF125-'MATRIZ (A)'!BF125</f>
        <v>-7.6713444637406682E-6</v>
      </c>
      <c r="BG125" s="35">
        <f>+'MATRIZ (I)'!BG125-'MATRIZ (A)'!BG125</f>
        <v>-3.4968229532380613E-4</v>
      </c>
      <c r="BH125" s="35">
        <f>+'MATRIZ (I)'!BH125-'MATRIZ (A)'!BH125</f>
        <v>-1.5684034210836453E-6</v>
      </c>
      <c r="BI125" s="35">
        <f>+'MATRIZ (I)'!BI125-'MATRIZ (A)'!BI125</f>
        <v>0</v>
      </c>
      <c r="BJ125" s="35">
        <f>+'MATRIZ (I)'!BJ125-'MATRIZ (A)'!BJ125</f>
        <v>-1.5242238327507651E-4</v>
      </c>
      <c r="BK125" s="35">
        <f>+'MATRIZ (I)'!BK125-'MATRIZ (A)'!BK125</f>
        <v>-3.6209551939237082E-3</v>
      </c>
      <c r="BL125" s="35">
        <f>+'MATRIZ (I)'!BL125-'MATRIZ (A)'!BL125</f>
        <v>-1.5659834573363868E-3</v>
      </c>
      <c r="BM125" s="35">
        <f>+'MATRIZ (I)'!BM125-'MATRIZ (A)'!BM125</f>
        <v>-5.210046121965709E-9</v>
      </c>
      <c r="BN125" s="35">
        <f>+'MATRIZ (I)'!BN125-'MATRIZ (A)'!BN125</f>
        <v>-3.4677210021105869E-3</v>
      </c>
      <c r="BO125" s="35">
        <f>+'MATRIZ (I)'!BO125-'MATRIZ (A)'!BO125</f>
        <v>-1.7183091790241603E-8</v>
      </c>
      <c r="BP125" s="35">
        <f>+'MATRIZ (I)'!BP125-'MATRIZ (A)'!BP125</f>
        <v>-3.7669767124800468E-3</v>
      </c>
      <c r="BQ125" s="35">
        <f>+'MATRIZ (I)'!BQ125-'MATRIZ (A)'!BQ125</f>
        <v>-3.1947132960816753E-8</v>
      </c>
      <c r="BR125" s="35">
        <f>+'MATRIZ (I)'!BR125-'MATRIZ (A)'!BR125</f>
        <v>-1.6882057166047238E-5</v>
      </c>
      <c r="BS125" s="35">
        <f>+'MATRIZ (I)'!BS125-'MATRIZ (A)'!BS125</f>
        <v>-1.3410322032424329E-8</v>
      </c>
      <c r="BT125" s="35">
        <f>+'MATRIZ (I)'!BT125-'MATRIZ (A)'!BT125</f>
        <v>-3.7309063119895255E-7</v>
      </c>
      <c r="BU125" s="35">
        <f>+'MATRIZ (I)'!BU125-'MATRIZ (A)'!BU125</f>
        <v>-1.5827087362118455E-4</v>
      </c>
      <c r="BV125" s="35">
        <f>+'MATRIZ (I)'!BV125-'MATRIZ (A)'!BV125</f>
        <v>-1.4058617602935767E-4</v>
      </c>
      <c r="BW125" s="35">
        <f>+'MATRIZ (I)'!BW125-'MATRIZ (A)'!BW125</f>
        <v>-1.2874746151692625E-5</v>
      </c>
      <c r="BX125" s="35">
        <f>+'MATRIZ (I)'!BX125-'MATRIZ (A)'!BX125</f>
        <v>-4.7664953386856972E-5</v>
      </c>
      <c r="BY125" s="35">
        <f>+'MATRIZ (I)'!BY125-'MATRIZ (A)'!BY125</f>
        <v>-6.52420009159473E-5</v>
      </c>
      <c r="BZ125" s="35">
        <f>+'MATRIZ (I)'!BZ125-'MATRIZ (A)'!BZ125</f>
        <v>-9.7732983069240669E-5</v>
      </c>
      <c r="CA125" s="35">
        <f>+'MATRIZ (I)'!CA125-'MATRIZ (A)'!CA125</f>
        <v>-1.1340296432840471E-9</v>
      </c>
      <c r="CB125" s="35">
        <f>+'MATRIZ (I)'!CB125-'MATRIZ (A)'!CB125</f>
        <v>0</v>
      </c>
      <c r="CC125" s="35">
        <f>+'MATRIZ (I)'!CC125-'MATRIZ (A)'!CC125</f>
        <v>-9.670675696789747E-9</v>
      </c>
      <c r="CD125" s="35">
        <f>+'MATRIZ (I)'!CD125-'MATRIZ (A)'!CD125</f>
        <v>-7.87844641455652E-5</v>
      </c>
      <c r="CE125" s="35">
        <f>+'MATRIZ (I)'!CE125-'MATRIZ (A)'!CE125</f>
        <v>-9.5118094583412439E-7</v>
      </c>
      <c r="CF125" s="35">
        <f>+'MATRIZ (I)'!CF125-'MATRIZ (A)'!CF125</f>
        <v>-3.0963664325480604E-3</v>
      </c>
      <c r="CG125" s="35">
        <f>+'MATRIZ (I)'!CG125-'MATRIZ (A)'!CG125</f>
        <v>-7.4047179700060319E-6</v>
      </c>
      <c r="CH125" s="35">
        <f>+'MATRIZ (I)'!CH125-'MATRIZ (A)'!CH125</f>
        <v>-2.907151785983597E-5</v>
      </c>
      <c r="CI125" s="35">
        <f>+'MATRIZ (I)'!CI125-'MATRIZ (A)'!CI125</f>
        <v>-1.1391929969305208E-3</v>
      </c>
      <c r="CJ125" s="35">
        <f>+'MATRIZ (I)'!CJ125-'MATRIZ (A)'!CJ125</f>
        <v>-4.1570731928256372E-10</v>
      </c>
      <c r="CK125" s="35">
        <f>+'MATRIZ (I)'!CK125-'MATRIZ (A)'!CK125</f>
        <v>-2.3900578779015218E-9</v>
      </c>
      <c r="CL125" s="35">
        <f>+'MATRIZ (I)'!CL125-'MATRIZ (A)'!CL125</f>
        <v>-1.3183196142839927E-3</v>
      </c>
      <c r="CM125" s="35">
        <f>+'MATRIZ (I)'!CM125-'MATRIZ (A)'!CM125</f>
        <v>-6.3687741612599659E-7</v>
      </c>
      <c r="CN125" s="35">
        <f>+'MATRIZ (I)'!CN125-'MATRIZ (A)'!CN125</f>
        <v>-4.641243170457705E-4</v>
      </c>
      <c r="CO125" s="35">
        <f>+'MATRIZ (I)'!CO125-'MATRIZ (A)'!CO125</f>
        <v>-1.8687304712295054E-8</v>
      </c>
      <c r="CP125" s="35">
        <f>+'MATRIZ (I)'!CP125-'MATRIZ (A)'!CP125</f>
        <v>0</v>
      </c>
      <c r="CQ125" s="35">
        <f>+'MATRIZ (I)'!CQ125-'MATRIZ (A)'!CQ125</f>
        <v>-4.8274133720453654E-5</v>
      </c>
      <c r="CR125" s="35">
        <f>+'MATRIZ (I)'!CR125-'MATRIZ (A)'!CR125</f>
        <v>0</v>
      </c>
      <c r="CS125" s="35">
        <f>+'MATRIZ (I)'!CS125-'MATRIZ (A)'!CS125</f>
        <v>-1.6385094633650926E-8</v>
      </c>
      <c r="CT125" s="35">
        <f>+'MATRIZ (I)'!CT125-'MATRIZ (A)'!CT125</f>
        <v>-1.4051445514341299E-7</v>
      </c>
      <c r="CU125" s="35">
        <f>+'MATRIZ (I)'!CU125-'MATRIZ (A)'!CU125</f>
        <v>-1.8019369480751134E-6</v>
      </c>
      <c r="CV125" s="35">
        <f>+'MATRIZ (I)'!CV125-'MATRIZ (A)'!CV125</f>
        <v>-7.2479558129269691E-8</v>
      </c>
      <c r="CW125" s="35">
        <f>+'MATRIZ (I)'!CW125-'MATRIZ (A)'!CW125</f>
        <v>-3.0072828768152545E-3</v>
      </c>
      <c r="CX125" s="35">
        <f>+'MATRIZ (I)'!CX125-'MATRIZ (A)'!CX125</f>
        <v>-2.1041373047897505E-7</v>
      </c>
      <c r="CY125" s="35">
        <f>+'MATRIZ (I)'!CY125-'MATRIZ (A)'!CY125</f>
        <v>-1.7881728502597361E-4</v>
      </c>
      <c r="CZ125" s="35">
        <f>+'MATRIZ (I)'!CZ125-'MATRIZ (A)'!CZ125</f>
        <v>-2.0592272773974258E-5</v>
      </c>
      <c r="DA125" s="35">
        <f>+'MATRIZ (I)'!DA125-'MATRIZ (A)'!DA125</f>
        <v>-4.9624161066172804E-7</v>
      </c>
      <c r="DB125" s="35">
        <f>+'MATRIZ (I)'!DB125-'MATRIZ (A)'!DB125</f>
        <v>-4.0344257529769247E-6</v>
      </c>
      <c r="DC125" s="35">
        <f>+'MATRIZ (I)'!DC125-'MATRIZ (A)'!DC125</f>
        <v>-6.7426797426173204E-7</v>
      </c>
      <c r="DD125" s="35">
        <f>+'MATRIZ (I)'!DD125-'MATRIZ (A)'!DD125</f>
        <v>-2.8048193833445755E-6</v>
      </c>
      <c r="DE125" s="35">
        <f>+'MATRIZ (I)'!DE125-'MATRIZ (A)'!DE125</f>
        <v>-2.950650261546248E-6</v>
      </c>
      <c r="DF125" s="35">
        <f>+'MATRIZ (I)'!DF125-'MATRIZ (A)'!DF125</f>
        <v>-2.9370358342679955E-6</v>
      </c>
      <c r="DG125" s="35">
        <f>+'MATRIZ (I)'!DG125-'MATRIZ (A)'!DG125</f>
        <v>-7.3220472132190592E-6</v>
      </c>
      <c r="DH125" s="35">
        <f>+'MATRIZ (I)'!DH125-'MATRIZ (A)'!DH125</f>
        <v>-1.9640233085229069E-6</v>
      </c>
      <c r="DI125" s="35">
        <f>+'MATRIZ (I)'!DI125-'MATRIZ (A)'!DI125</f>
        <v>-2.6664145307233316E-7</v>
      </c>
      <c r="DJ125" s="35">
        <f>+'MATRIZ (I)'!DJ125-'MATRIZ (A)'!DJ125</f>
        <v>-5.9578850894953463E-6</v>
      </c>
      <c r="DK125" s="35">
        <f>+'MATRIZ (I)'!DK125-'MATRIZ (A)'!DK125</f>
        <v>-1.2431873866146684E-4</v>
      </c>
      <c r="DL125" s="35">
        <f>+'MATRIZ (I)'!DL125-'MATRIZ (A)'!DL125</f>
        <v>0.99794610172456544</v>
      </c>
      <c r="DM125" s="35">
        <f>+'MATRIZ (I)'!DM125-'MATRIZ (A)'!DM125</f>
        <v>-1.1952514381309206E-2</v>
      </c>
      <c r="DN125" s="35">
        <f>+'MATRIZ (I)'!DN125-'MATRIZ (A)'!DN125</f>
        <v>-3.2457714806350803E-7</v>
      </c>
      <c r="DO125" s="35">
        <f>+'MATRIZ (I)'!DO125-'MATRIZ (A)'!DO125</f>
        <v>-1.5994016039277695E-7</v>
      </c>
      <c r="DP125" s="35">
        <f>+'MATRIZ (I)'!DP125-'MATRIZ (A)'!DP125</f>
        <v>-1.3308037801307591E-4</v>
      </c>
      <c r="DQ125" s="35">
        <f>+'MATRIZ (I)'!DQ125-'MATRIZ (A)'!DQ125</f>
        <v>-3.7050232338775855E-8</v>
      </c>
      <c r="DR125" s="35">
        <f>+'MATRIZ (I)'!DR125-'MATRIZ (A)'!DR125</f>
        <v>-8.0602852517007738E-6</v>
      </c>
      <c r="DS125" s="35">
        <f>+'MATRIZ (I)'!DS125-'MATRIZ (A)'!DS125</f>
        <v>-3.1939433759958671E-3</v>
      </c>
      <c r="DT125" s="35">
        <f>+'MATRIZ (I)'!DT125-'MATRIZ (A)'!DT125</f>
        <v>-3.1522752553794779E-3</v>
      </c>
      <c r="DU125" s="35">
        <f>+'MATRIZ (I)'!DU125-'MATRIZ (A)'!DU125</f>
        <v>-6.2175888503833421E-5</v>
      </c>
      <c r="DV125" s="35">
        <f>+'MATRIZ (I)'!DV125-'MATRIZ (A)'!DV125</f>
        <v>-2.1892203667089476E-6</v>
      </c>
      <c r="DW125" s="35">
        <f>+'MATRIZ (I)'!DW125-'MATRIZ (A)'!DW125</f>
        <v>-1.9843616029982035E-7</v>
      </c>
      <c r="DX125" s="35">
        <f>+'MATRIZ (I)'!DX125-'MATRIZ (A)'!DX125</f>
        <v>-7.5900909128880626E-7</v>
      </c>
      <c r="DY125" s="35">
        <f>+'MATRIZ (I)'!DY125-'MATRIZ (A)'!DY125</f>
        <v>-3.0379131704466298E-6</v>
      </c>
      <c r="DZ125" s="35">
        <f>+'MATRIZ (I)'!DZ125-'MATRIZ (A)'!DZ125</f>
        <v>-1.8594706658797575E-4</v>
      </c>
      <c r="EA125" s="35">
        <f>+'MATRIZ (I)'!EA125-'MATRIZ (A)'!EA125</f>
        <v>-2.7272235647002521E-6</v>
      </c>
      <c r="EB125" s="35">
        <f>+'MATRIZ (I)'!EB125-'MATRIZ (A)'!EB125</f>
        <v>-8.28293759554627E-7</v>
      </c>
      <c r="EC125" s="35">
        <f>+'MATRIZ (I)'!EC125-'MATRIZ (A)'!EC125</f>
        <v>-6.6764501395393866E-7</v>
      </c>
      <c r="ED125" s="35">
        <f>+'MATRIZ (I)'!ED125-'MATRIZ (A)'!ED125</f>
        <v>-5.1970542630650773E-8</v>
      </c>
      <c r="EE125" s="35">
        <f>+'MATRIZ (I)'!EE125-'MATRIZ (A)'!EE125</f>
        <v>-2.5522071634978933E-7</v>
      </c>
      <c r="EF125" s="35">
        <f>+'MATRIZ (I)'!EF125-'MATRIZ (A)'!EF125</f>
        <v>-5.8313182904019772E-5</v>
      </c>
      <c r="EG125" s="35">
        <f>+'MATRIZ (I)'!EG125-'MATRIZ (A)'!EG125</f>
        <v>-3.587531445875114E-7</v>
      </c>
      <c r="EH125" s="35">
        <f>+'MATRIZ (I)'!EH125-'MATRIZ (A)'!EH125</f>
        <v>0</v>
      </c>
    </row>
    <row r="126" spans="1:138" s="7" customFormat="1" ht="21.95" customHeight="1" thickBot="1" x14ac:dyDescent="0.25">
      <c r="A126" s="12" t="s">
        <v>314</v>
      </c>
      <c r="B126" s="12" t="s">
        <v>315</v>
      </c>
      <c r="C126" s="35">
        <f>+'MATRIZ (I)'!C126-'MATRIZ (A)'!C126</f>
        <v>0</v>
      </c>
      <c r="D126" s="35">
        <f>+'MATRIZ (I)'!D126-'MATRIZ (A)'!D126</f>
        <v>0</v>
      </c>
      <c r="E126" s="35">
        <f>+'MATRIZ (I)'!E126-'MATRIZ (A)'!E126</f>
        <v>0</v>
      </c>
      <c r="F126" s="35">
        <f>+'MATRIZ (I)'!F126-'MATRIZ (A)'!F126</f>
        <v>0</v>
      </c>
      <c r="G126" s="35">
        <f>+'MATRIZ (I)'!G126-'MATRIZ (A)'!G126</f>
        <v>0</v>
      </c>
      <c r="H126" s="35">
        <f>+'MATRIZ (I)'!H126-'MATRIZ (A)'!H126</f>
        <v>0</v>
      </c>
      <c r="I126" s="35">
        <f>+'MATRIZ (I)'!I126-'MATRIZ (A)'!I126</f>
        <v>0</v>
      </c>
      <c r="J126" s="35">
        <f>+'MATRIZ (I)'!J126-'MATRIZ (A)'!J126</f>
        <v>-5.0161817298395242E-8</v>
      </c>
      <c r="K126" s="35">
        <f>+'MATRIZ (I)'!K126-'MATRIZ (A)'!K126</f>
        <v>0</v>
      </c>
      <c r="L126" s="35">
        <f>+'MATRIZ (I)'!L126-'MATRIZ (A)'!L126</f>
        <v>0</v>
      </c>
      <c r="M126" s="35">
        <f>+'MATRIZ (I)'!M126-'MATRIZ (A)'!M126</f>
        <v>0</v>
      </c>
      <c r="N126" s="35">
        <f>+'MATRIZ (I)'!N126-'MATRIZ (A)'!N126</f>
        <v>-7.9455773707841624E-6</v>
      </c>
      <c r="O126" s="35">
        <f>+'MATRIZ (I)'!O126-'MATRIZ (A)'!O126</f>
        <v>-1.8681738424613569E-5</v>
      </c>
      <c r="P126" s="35">
        <f>+'MATRIZ (I)'!P126-'MATRIZ (A)'!P126</f>
        <v>0</v>
      </c>
      <c r="Q126" s="35">
        <f>+'MATRIZ (I)'!Q126-'MATRIZ (A)'!Q126</f>
        <v>0</v>
      </c>
      <c r="R126" s="35">
        <f>+'MATRIZ (I)'!R126-'MATRIZ (A)'!R126</f>
        <v>-2.0985450737849982E-6</v>
      </c>
      <c r="S126" s="35">
        <f>+'MATRIZ (I)'!S126-'MATRIZ (A)'!S126</f>
        <v>-2.0998609167913097E-6</v>
      </c>
      <c r="T126" s="35">
        <f>+'MATRIZ (I)'!T126-'MATRIZ (A)'!T126</f>
        <v>0</v>
      </c>
      <c r="U126" s="35">
        <f>+'MATRIZ (I)'!U126-'MATRIZ (A)'!U126</f>
        <v>-1.2958332059637059E-5</v>
      </c>
      <c r="V126" s="35">
        <f>+'MATRIZ (I)'!V126-'MATRIZ (A)'!V126</f>
        <v>0</v>
      </c>
      <c r="W126" s="35">
        <f>+'MATRIZ (I)'!W126-'MATRIZ (A)'!W126</f>
        <v>-1.5563011323216145E-2</v>
      </c>
      <c r="X126" s="35">
        <f>+'MATRIZ (I)'!X126-'MATRIZ (A)'!X126</f>
        <v>0</v>
      </c>
      <c r="Y126" s="35">
        <f>+'MATRIZ (I)'!Y126-'MATRIZ (A)'!Y126</f>
        <v>0</v>
      </c>
      <c r="Z126" s="35">
        <f>+'MATRIZ (I)'!Z126-'MATRIZ (A)'!Z126</f>
        <v>-1.8316257976824693E-4</v>
      </c>
      <c r="AA126" s="35">
        <f>+'MATRIZ (I)'!AA126-'MATRIZ (A)'!AA126</f>
        <v>0</v>
      </c>
      <c r="AB126" s="35">
        <f>+'MATRIZ (I)'!AB126-'MATRIZ (A)'!AB126</f>
        <v>-3.2402021744734347E-2</v>
      </c>
      <c r="AC126" s="35">
        <f>+'MATRIZ (I)'!AC126-'MATRIZ (A)'!AC126</f>
        <v>0</v>
      </c>
      <c r="AD126" s="35">
        <f>+'MATRIZ (I)'!AD126-'MATRIZ (A)'!AD126</f>
        <v>-2.0279104931197676E-7</v>
      </c>
      <c r="AE126" s="35">
        <f>+'MATRIZ (I)'!AE126-'MATRIZ (A)'!AE126</f>
        <v>-5.0017312341016362E-8</v>
      </c>
      <c r="AF126" s="35">
        <f>+'MATRIZ (I)'!AF126-'MATRIZ (A)'!AF126</f>
        <v>-1.038929573461331E-3</v>
      </c>
      <c r="AG126" s="35">
        <f>+'MATRIZ (I)'!AG126-'MATRIZ (A)'!AG126</f>
        <v>-4.9874952067560251E-5</v>
      </c>
      <c r="AH126" s="35">
        <f>+'MATRIZ (I)'!AH126-'MATRIZ (A)'!AH126</f>
        <v>-1.08170630527847E-6</v>
      </c>
      <c r="AI126" s="35">
        <f>+'MATRIZ (I)'!AI126-'MATRIZ (A)'!AI126</f>
        <v>-2.7914726527097627E-3</v>
      </c>
      <c r="AJ126" s="35">
        <f>+'MATRIZ (I)'!AJ126-'MATRIZ (A)'!AJ126</f>
        <v>-3.3808849699505789E-3</v>
      </c>
      <c r="AK126" s="35">
        <f>+'MATRIZ (I)'!AK126-'MATRIZ (A)'!AK126</f>
        <v>-4.0464116033750976E-2</v>
      </c>
      <c r="AL126" s="35">
        <f>+'MATRIZ (I)'!AL126-'MATRIZ (A)'!AL126</f>
        <v>-2.2106027605170212E-3</v>
      </c>
      <c r="AM126" s="35">
        <f>+'MATRIZ (I)'!AM126-'MATRIZ (A)'!AM126</f>
        <v>-3.5321870767892824E-3</v>
      </c>
      <c r="AN126" s="35">
        <f>+'MATRIZ (I)'!AN126-'MATRIZ (A)'!AN126</f>
        <v>-1.8923796758213351E-3</v>
      </c>
      <c r="AO126" s="35">
        <f>+'MATRIZ (I)'!AO126-'MATRIZ (A)'!AO126</f>
        <v>-6.440668773319216E-3</v>
      </c>
      <c r="AP126" s="35">
        <f>+'MATRIZ (I)'!AP126-'MATRIZ (A)'!AP126</f>
        <v>-6.4414894460833221E-3</v>
      </c>
      <c r="AQ126" s="35">
        <f>+'MATRIZ (I)'!AQ126-'MATRIZ (A)'!AQ126</f>
        <v>-1.3081225066624704E-2</v>
      </c>
      <c r="AR126" s="35">
        <f>+'MATRIZ (I)'!AR126-'MATRIZ (A)'!AR126</f>
        <v>-3.5989565032156549E-3</v>
      </c>
      <c r="AS126" s="35">
        <f>+'MATRIZ (I)'!AS126-'MATRIZ (A)'!AS126</f>
        <v>-3.2854378321958699E-2</v>
      </c>
      <c r="AT126" s="35">
        <f>+'MATRIZ (I)'!AT126-'MATRIZ (A)'!AT126</f>
        <v>-3.8527940613497319E-2</v>
      </c>
      <c r="AU126" s="35">
        <f>+'MATRIZ (I)'!AU126-'MATRIZ (A)'!AU126</f>
        <v>-5.4512361182857641E-4</v>
      </c>
      <c r="AV126" s="35">
        <f>+'MATRIZ (I)'!AV126-'MATRIZ (A)'!AV126</f>
        <v>-2.7141205867385575E-2</v>
      </c>
      <c r="AW126" s="35">
        <f>+'MATRIZ (I)'!AW126-'MATRIZ (A)'!AW126</f>
        <v>-0.12540789615055398</v>
      </c>
      <c r="AX126" s="35">
        <f>+'MATRIZ (I)'!AX126-'MATRIZ (A)'!AX126</f>
        <v>-7.9359722682811017E-4</v>
      </c>
      <c r="AY126" s="35">
        <f>+'MATRIZ (I)'!AY126-'MATRIZ (A)'!AY126</f>
        <v>-2.8635711002602229E-2</v>
      </c>
      <c r="AZ126" s="35">
        <f>+'MATRIZ (I)'!AZ126-'MATRIZ (A)'!AZ126</f>
        <v>-1.8757611578574303E-2</v>
      </c>
      <c r="BA126" s="35">
        <f>+'MATRIZ (I)'!BA126-'MATRIZ (A)'!BA126</f>
        <v>-4.7926956312927822E-2</v>
      </c>
      <c r="BB126" s="35">
        <f>+'MATRIZ (I)'!BB126-'MATRIZ (A)'!BB126</f>
        <v>-3.802475881000111E-3</v>
      </c>
      <c r="BC126" s="35">
        <f>+'MATRIZ (I)'!BC126-'MATRIZ (A)'!BC126</f>
        <v>-1.3966234530627887E-3</v>
      </c>
      <c r="BD126" s="35">
        <f>+'MATRIZ (I)'!BD126-'MATRIZ (A)'!BD126</f>
        <v>-1.0188779900155587E-3</v>
      </c>
      <c r="BE126" s="35">
        <f>+'MATRIZ (I)'!BE126-'MATRIZ (A)'!BE126</f>
        <v>-6.2082055564532355E-3</v>
      </c>
      <c r="BF126" s="35">
        <f>+'MATRIZ (I)'!BF126-'MATRIZ (A)'!BF126</f>
        <v>-2.5766533267691821E-4</v>
      </c>
      <c r="BG126" s="35">
        <f>+'MATRIZ (I)'!BG126-'MATRIZ (A)'!BG126</f>
        <v>-7.0416960662440303E-3</v>
      </c>
      <c r="BH126" s="35">
        <f>+'MATRIZ (I)'!BH126-'MATRIZ (A)'!BH126</f>
        <v>-1.4539123257344057E-2</v>
      </c>
      <c r="BI126" s="35">
        <f>+'MATRIZ (I)'!BI126-'MATRIZ (A)'!BI126</f>
        <v>0</v>
      </c>
      <c r="BJ126" s="35">
        <f>+'MATRIZ (I)'!BJ126-'MATRIZ (A)'!BJ126</f>
        <v>-2.3883019274552312E-4</v>
      </c>
      <c r="BK126" s="35">
        <f>+'MATRIZ (I)'!BK126-'MATRIZ (A)'!BK126</f>
        <v>-1.3197251773165936E-4</v>
      </c>
      <c r="BL126" s="35">
        <f>+'MATRIZ (I)'!BL126-'MATRIZ (A)'!BL126</f>
        <v>-9.1032735763941857E-4</v>
      </c>
      <c r="BM126" s="35">
        <f>+'MATRIZ (I)'!BM126-'MATRIZ (A)'!BM126</f>
        <v>-1.2414247529857928E-2</v>
      </c>
      <c r="BN126" s="35">
        <f>+'MATRIZ (I)'!BN126-'MATRIZ (A)'!BN126</f>
        <v>-8.634903636289085E-3</v>
      </c>
      <c r="BO126" s="35">
        <f>+'MATRIZ (I)'!BO126-'MATRIZ (A)'!BO126</f>
        <v>-1.6013097983364248E-2</v>
      </c>
      <c r="BP126" s="35">
        <f>+'MATRIZ (I)'!BP126-'MATRIZ (A)'!BP126</f>
        <v>-5.6895987594621111E-2</v>
      </c>
      <c r="BQ126" s="35">
        <f>+'MATRIZ (I)'!BQ126-'MATRIZ (A)'!BQ126</f>
        <v>-1.503701296148777E-2</v>
      </c>
      <c r="BR126" s="35">
        <f>+'MATRIZ (I)'!BR126-'MATRIZ (A)'!BR126</f>
        <v>-2.055265884829969E-3</v>
      </c>
      <c r="BS126" s="35">
        <f>+'MATRIZ (I)'!BS126-'MATRIZ (A)'!BS126</f>
        <v>-2.5670434707491635E-4</v>
      </c>
      <c r="BT126" s="35">
        <f>+'MATRIZ (I)'!BT126-'MATRIZ (A)'!BT126</f>
        <v>-3.0423902471879102E-3</v>
      </c>
      <c r="BU126" s="35">
        <f>+'MATRIZ (I)'!BU126-'MATRIZ (A)'!BU126</f>
        <v>-3.2803130484318978E-3</v>
      </c>
      <c r="BV126" s="35">
        <f>+'MATRIZ (I)'!BV126-'MATRIZ (A)'!BV126</f>
        <v>-1.6285262243271609E-3</v>
      </c>
      <c r="BW126" s="35">
        <f>+'MATRIZ (I)'!BW126-'MATRIZ (A)'!BW126</f>
        <v>-3.6677024398286862E-3</v>
      </c>
      <c r="BX126" s="35">
        <f>+'MATRIZ (I)'!BX126-'MATRIZ (A)'!BX126</f>
        <v>-8.2412755835638979E-4</v>
      </c>
      <c r="BY126" s="35">
        <f>+'MATRIZ (I)'!BY126-'MATRIZ (A)'!BY126</f>
        <v>-7.7904420253404694E-4</v>
      </c>
      <c r="BZ126" s="35">
        <f>+'MATRIZ (I)'!BZ126-'MATRIZ (A)'!BZ126</f>
        <v>-5.3934662130404104E-3</v>
      </c>
      <c r="CA126" s="35">
        <f>+'MATRIZ (I)'!CA126-'MATRIZ (A)'!CA126</f>
        <v>-2.0087238842205232E-3</v>
      </c>
      <c r="CB126" s="35">
        <f>+'MATRIZ (I)'!CB126-'MATRIZ (A)'!CB126</f>
        <v>-1.9974550924308915E-3</v>
      </c>
      <c r="CC126" s="35">
        <f>+'MATRIZ (I)'!CC126-'MATRIZ (A)'!CC126</f>
        <v>-1.9427673583079187E-3</v>
      </c>
      <c r="CD126" s="35">
        <f>+'MATRIZ (I)'!CD126-'MATRIZ (A)'!CD126</f>
        <v>-8.3476224837051346E-4</v>
      </c>
      <c r="CE126" s="35">
        <f>+'MATRIZ (I)'!CE126-'MATRIZ (A)'!CE126</f>
        <v>-3.8412454347267519E-4</v>
      </c>
      <c r="CF126" s="35">
        <f>+'MATRIZ (I)'!CF126-'MATRIZ (A)'!CF126</f>
        <v>-2.084944697132979E-3</v>
      </c>
      <c r="CG126" s="35">
        <f>+'MATRIZ (I)'!CG126-'MATRIZ (A)'!CG126</f>
        <v>-1.3009281005434768E-3</v>
      </c>
      <c r="CH126" s="35">
        <f>+'MATRIZ (I)'!CH126-'MATRIZ (A)'!CH126</f>
        <v>-4.6566847339626419E-3</v>
      </c>
      <c r="CI126" s="35">
        <f>+'MATRIZ (I)'!CI126-'MATRIZ (A)'!CI126</f>
        <v>-9.4586539002865981E-4</v>
      </c>
      <c r="CJ126" s="35">
        <f>+'MATRIZ (I)'!CJ126-'MATRIZ (A)'!CJ126</f>
        <v>-1.9233893935933152E-2</v>
      </c>
      <c r="CK126" s="35">
        <f>+'MATRIZ (I)'!CK126-'MATRIZ (A)'!CK126</f>
        <v>-8.1805785457851738E-6</v>
      </c>
      <c r="CL126" s="35">
        <f>+'MATRIZ (I)'!CL126-'MATRIZ (A)'!CL126</f>
        <v>-8.2149482112146301E-4</v>
      </c>
      <c r="CM126" s="35">
        <f>+'MATRIZ (I)'!CM126-'MATRIZ (A)'!CM126</f>
        <v>-2.0463774436163605E-3</v>
      </c>
      <c r="CN126" s="35">
        <f>+'MATRIZ (I)'!CN126-'MATRIZ (A)'!CN126</f>
        <v>-2.9145476137218341E-2</v>
      </c>
      <c r="CO126" s="35">
        <f>+'MATRIZ (I)'!CO126-'MATRIZ (A)'!CO126</f>
        <v>-4.308636285877061E-3</v>
      </c>
      <c r="CP126" s="35">
        <f>+'MATRIZ (I)'!CP126-'MATRIZ (A)'!CP126</f>
        <v>-1.6029486029719772E-4</v>
      </c>
      <c r="CQ126" s="35">
        <f>+'MATRIZ (I)'!CQ126-'MATRIZ (A)'!CQ126</f>
        <v>-1.2707309129502313E-3</v>
      </c>
      <c r="CR126" s="35">
        <f>+'MATRIZ (I)'!CR126-'MATRIZ (A)'!CR126</f>
        <v>-1.0067819210540302E-4</v>
      </c>
      <c r="CS126" s="35">
        <f>+'MATRIZ (I)'!CS126-'MATRIZ (A)'!CS126</f>
        <v>-1.534407847468745E-2</v>
      </c>
      <c r="CT126" s="35">
        <f>+'MATRIZ (I)'!CT126-'MATRIZ (A)'!CT126</f>
        <v>-6.5879801585216084E-3</v>
      </c>
      <c r="CU126" s="35">
        <f>+'MATRIZ (I)'!CU126-'MATRIZ (A)'!CU126</f>
        <v>-7.6524067240913013E-3</v>
      </c>
      <c r="CV126" s="35">
        <f>+'MATRIZ (I)'!CV126-'MATRIZ (A)'!CV126</f>
        <v>-1.7393500521628907E-3</v>
      </c>
      <c r="CW126" s="35">
        <f>+'MATRIZ (I)'!CW126-'MATRIZ (A)'!CW126</f>
        <v>-1.8794356509634156E-3</v>
      </c>
      <c r="CX126" s="35">
        <f>+'MATRIZ (I)'!CX126-'MATRIZ (A)'!CX126</f>
        <v>-1.8338793068249752E-2</v>
      </c>
      <c r="CY126" s="35">
        <f>+'MATRIZ (I)'!CY126-'MATRIZ (A)'!CY126</f>
        <v>-1.1075424847110087E-2</v>
      </c>
      <c r="CZ126" s="35">
        <f>+'MATRIZ (I)'!CZ126-'MATRIZ (A)'!CZ126</f>
        <v>-2.6055443889967035E-2</v>
      </c>
      <c r="DA126" s="35">
        <f>+'MATRIZ (I)'!DA126-'MATRIZ (A)'!DA126</f>
        <v>-1.2961179759900751E-2</v>
      </c>
      <c r="DB126" s="35">
        <f>+'MATRIZ (I)'!DB126-'MATRIZ (A)'!DB126</f>
        <v>-3.2675077033696553E-3</v>
      </c>
      <c r="DC126" s="35">
        <f>+'MATRIZ (I)'!DC126-'MATRIZ (A)'!DC126</f>
        <v>-2.1456331036135569E-2</v>
      </c>
      <c r="DD126" s="35">
        <f>+'MATRIZ (I)'!DD126-'MATRIZ (A)'!DD126</f>
        <v>-5.2387751438277286E-2</v>
      </c>
      <c r="DE126" s="35">
        <f>+'MATRIZ (I)'!DE126-'MATRIZ (A)'!DE126</f>
        <v>-4.2130459902290926E-3</v>
      </c>
      <c r="DF126" s="35">
        <f>+'MATRIZ (I)'!DF126-'MATRIZ (A)'!DF126</f>
        <v>-4.9305483712265442E-3</v>
      </c>
      <c r="DG126" s="35">
        <f>+'MATRIZ (I)'!DG126-'MATRIZ (A)'!DG126</f>
        <v>-3.2540919895002363E-3</v>
      </c>
      <c r="DH126" s="35">
        <f>+'MATRIZ (I)'!DH126-'MATRIZ (A)'!DH126</f>
        <v>-5.081475182356421E-3</v>
      </c>
      <c r="DI126" s="35">
        <f>+'MATRIZ (I)'!DI126-'MATRIZ (A)'!DI126</f>
        <v>-9.8821525960958445E-3</v>
      </c>
      <c r="DJ126" s="35">
        <f>+'MATRIZ (I)'!DJ126-'MATRIZ (A)'!DJ126</f>
        <v>-1.4473552744146051E-2</v>
      </c>
      <c r="DK126" s="35">
        <f>+'MATRIZ (I)'!DK126-'MATRIZ (A)'!DK126</f>
        <v>-7.9140475618441463E-3</v>
      </c>
      <c r="DL126" s="35">
        <f>+'MATRIZ (I)'!DL126-'MATRIZ (A)'!DL126</f>
        <v>-7.264488483837349E-3</v>
      </c>
      <c r="DM126" s="35">
        <f>+'MATRIZ (I)'!DM126-'MATRIZ (A)'!DM126</f>
        <v>0.95969429143780083</v>
      </c>
      <c r="DN126" s="35">
        <f>+'MATRIZ (I)'!DN126-'MATRIZ (A)'!DN126</f>
        <v>-9.8871065463553183E-3</v>
      </c>
      <c r="DO126" s="35">
        <f>+'MATRIZ (I)'!DO126-'MATRIZ (A)'!DO126</f>
        <v>-2.6613750311129231E-3</v>
      </c>
      <c r="DP126" s="35">
        <f>+'MATRIZ (I)'!DP126-'MATRIZ (A)'!DP126</f>
        <v>-4.1698104563752149E-3</v>
      </c>
      <c r="DQ126" s="35">
        <f>+'MATRIZ (I)'!DQ126-'MATRIZ (A)'!DQ126</f>
        <v>-1.4011629538323279E-2</v>
      </c>
      <c r="DR126" s="35">
        <f>+'MATRIZ (I)'!DR126-'MATRIZ (A)'!DR126</f>
        <v>-3.2724422935826843E-2</v>
      </c>
      <c r="DS126" s="35">
        <f>+'MATRIZ (I)'!DS126-'MATRIZ (A)'!DS126</f>
        <v>-7.6336842979940729E-3</v>
      </c>
      <c r="DT126" s="35">
        <f>+'MATRIZ (I)'!DT126-'MATRIZ (A)'!DT126</f>
        <v>-1.3501859357933597E-3</v>
      </c>
      <c r="DU126" s="35">
        <f>+'MATRIZ (I)'!DU126-'MATRIZ (A)'!DU126</f>
        <v>-5.9529746137234546E-3</v>
      </c>
      <c r="DV126" s="35">
        <f>+'MATRIZ (I)'!DV126-'MATRIZ (A)'!DV126</f>
        <v>-1.2887227614246367E-2</v>
      </c>
      <c r="DW126" s="35">
        <f>+'MATRIZ (I)'!DW126-'MATRIZ (A)'!DW126</f>
        <v>-5.0579879763580605E-4</v>
      </c>
      <c r="DX126" s="35">
        <f>+'MATRIZ (I)'!DX126-'MATRIZ (A)'!DX126</f>
        <v>-7.5593225691996373E-3</v>
      </c>
      <c r="DY126" s="35">
        <f>+'MATRIZ (I)'!DY126-'MATRIZ (A)'!DY126</f>
        <v>-3.9681736623079318E-3</v>
      </c>
      <c r="DZ126" s="35">
        <f>+'MATRIZ (I)'!DZ126-'MATRIZ (A)'!DZ126</f>
        <v>-2.0455014049007838E-3</v>
      </c>
      <c r="EA126" s="35">
        <f>+'MATRIZ (I)'!EA126-'MATRIZ (A)'!EA126</f>
        <v>-1.2653584482000473E-2</v>
      </c>
      <c r="EB126" s="35">
        <f>+'MATRIZ (I)'!EB126-'MATRIZ (A)'!EB126</f>
        <v>-1.0441780794676387E-2</v>
      </c>
      <c r="EC126" s="35">
        <f>+'MATRIZ (I)'!EC126-'MATRIZ (A)'!EC126</f>
        <v>-3.9465593069078313E-3</v>
      </c>
      <c r="ED126" s="35">
        <f>+'MATRIZ (I)'!ED126-'MATRIZ (A)'!ED126</f>
        <v>-1.4260070056225219E-2</v>
      </c>
      <c r="EE126" s="35">
        <f>+'MATRIZ (I)'!EE126-'MATRIZ (A)'!EE126</f>
        <v>-2.4149575471195349E-4</v>
      </c>
      <c r="EF126" s="35">
        <f>+'MATRIZ (I)'!EF126-'MATRIZ (A)'!EF126</f>
        <v>-2.2434293854450987E-2</v>
      </c>
      <c r="EG126" s="35">
        <f>+'MATRIZ (I)'!EG126-'MATRIZ (A)'!EG126</f>
        <v>-8.1922293098541429E-3</v>
      </c>
      <c r="EH126" s="35">
        <f>+'MATRIZ (I)'!EH126-'MATRIZ (A)'!EH126</f>
        <v>0</v>
      </c>
    </row>
    <row r="127" spans="1:138" s="7" customFormat="1" ht="21.95" customHeight="1" thickBot="1" x14ac:dyDescent="0.25">
      <c r="A127" s="12" t="s">
        <v>316</v>
      </c>
      <c r="B127" s="12" t="s">
        <v>317</v>
      </c>
      <c r="C127" s="35">
        <f>+'MATRIZ (I)'!C127-'MATRIZ (A)'!C127</f>
        <v>-7.2637361917938036E-7</v>
      </c>
      <c r="D127" s="35">
        <f>+'MATRIZ (I)'!D127-'MATRIZ (A)'!D127</f>
        <v>-4.896694635068763E-7</v>
      </c>
      <c r="E127" s="35">
        <f>+'MATRIZ (I)'!E127-'MATRIZ (A)'!E127</f>
        <v>-3.349413844577545E-7</v>
      </c>
      <c r="F127" s="35">
        <f>+'MATRIZ (I)'!F127-'MATRIZ (A)'!F127</f>
        <v>-1.0385860247137682E-6</v>
      </c>
      <c r="G127" s="35">
        <f>+'MATRIZ (I)'!G127-'MATRIZ (A)'!G127</f>
        <v>-1.9239125438318721E-6</v>
      </c>
      <c r="H127" s="35">
        <f>+'MATRIZ (I)'!H127-'MATRIZ (A)'!H127</f>
        <v>-1.9731695670520331E-6</v>
      </c>
      <c r="I127" s="35">
        <f>+'MATRIZ (I)'!I127-'MATRIZ (A)'!I127</f>
        <v>-1.2618136085694128E-6</v>
      </c>
      <c r="J127" s="35">
        <f>+'MATRIZ (I)'!J127-'MATRIZ (A)'!J127</f>
        <v>-6.6843628560295378E-7</v>
      </c>
      <c r="K127" s="35">
        <f>+'MATRIZ (I)'!K127-'MATRIZ (A)'!K127</f>
        <v>-1.8573752168270043E-6</v>
      </c>
      <c r="L127" s="35">
        <f>+'MATRIZ (I)'!L127-'MATRIZ (A)'!L127</f>
        <v>-2.3267189948991557E-4</v>
      </c>
      <c r="M127" s="35">
        <f>+'MATRIZ (I)'!M127-'MATRIZ (A)'!M127</f>
        <v>-6.5050544144875774E-7</v>
      </c>
      <c r="N127" s="35">
        <f>+'MATRIZ (I)'!N127-'MATRIZ (A)'!N127</f>
        <v>-1.0414346319864315E-4</v>
      </c>
      <c r="O127" s="35">
        <f>+'MATRIZ (I)'!O127-'MATRIZ (A)'!O127</f>
        <v>-4.221669885672789E-5</v>
      </c>
      <c r="P127" s="35">
        <f>+'MATRIZ (I)'!P127-'MATRIZ (A)'!P127</f>
        <v>-8.0159258509786743E-7</v>
      </c>
      <c r="Q127" s="35">
        <f>+'MATRIZ (I)'!Q127-'MATRIZ (A)'!Q127</f>
        <v>-9.2676815712491636E-7</v>
      </c>
      <c r="R127" s="35">
        <f>+'MATRIZ (I)'!R127-'MATRIZ (A)'!R127</f>
        <v>-1.3138340014878791E-6</v>
      </c>
      <c r="S127" s="35">
        <f>+'MATRIZ (I)'!S127-'MATRIZ (A)'!S127</f>
        <v>-4.2174149911028528E-7</v>
      </c>
      <c r="T127" s="35">
        <f>+'MATRIZ (I)'!T127-'MATRIZ (A)'!T127</f>
        <v>-4.7278744761972325E-4</v>
      </c>
      <c r="U127" s="35">
        <f>+'MATRIZ (I)'!U127-'MATRIZ (A)'!U127</f>
        <v>-5.4999824742732617E-6</v>
      </c>
      <c r="V127" s="35">
        <f>+'MATRIZ (I)'!V127-'MATRIZ (A)'!V127</f>
        <v>-1.6302001697867492E-4</v>
      </c>
      <c r="W127" s="35">
        <f>+'MATRIZ (I)'!W127-'MATRIZ (A)'!W127</f>
        <v>-9.6715961973997643E-6</v>
      </c>
      <c r="X127" s="35">
        <f>+'MATRIZ (I)'!X127-'MATRIZ (A)'!X127</f>
        <v>-8.8788917998413108E-7</v>
      </c>
      <c r="Y127" s="35">
        <f>+'MATRIZ (I)'!Y127-'MATRIZ (A)'!Y127</f>
        <v>-1.8615378010649036E-6</v>
      </c>
      <c r="Z127" s="35">
        <f>+'MATRIZ (I)'!Z127-'MATRIZ (A)'!Z127</f>
        <v>-7.9948125995916042E-4</v>
      </c>
      <c r="AA127" s="35">
        <f>+'MATRIZ (I)'!AA127-'MATRIZ (A)'!AA127</f>
        <v>-1.1611037387965722E-6</v>
      </c>
      <c r="AB127" s="35">
        <f>+'MATRIZ (I)'!AB127-'MATRIZ (A)'!AB127</f>
        <v>-1.5879742745379831E-3</v>
      </c>
      <c r="AC127" s="35">
        <f>+'MATRIZ (I)'!AC127-'MATRIZ (A)'!AC127</f>
        <v>-8.7317248492980153E-3</v>
      </c>
      <c r="AD127" s="35">
        <f>+'MATRIZ (I)'!AD127-'MATRIZ (A)'!AD127</f>
        <v>-1.1318761918323666E-6</v>
      </c>
      <c r="AE127" s="35">
        <f>+'MATRIZ (I)'!AE127-'MATRIZ (A)'!AE127</f>
        <v>-5.2045593193313566E-3</v>
      </c>
      <c r="AF127" s="35">
        <f>+'MATRIZ (I)'!AF127-'MATRIZ (A)'!AF127</f>
        <v>-3.755641166502834E-4</v>
      </c>
      <c r="AG127" s="35">
        <f>+'MATRIZ (I)'!AG127-'MATRIZ (A)'!AG127</f>
        <v>-3.4796884788326501E-2</v>
      </c>
      <c r="AH127" s="35">
        <f>+'MATRIZ (I)'!AH127-'MATRIZ (A)'!AH127</f>
        <v>-1.3250263403281483E-6</v>
      </c>
      <c r="AI127" s="35">
        <f>+'MATRIZ (I)'!AI127-'MATRIZ (A)'!AI127</f>
        <v>-4.0335760605914468E-4</v>
      </c>
      <c r="AJ127" s="35">
        <f>+'MATRIZ (I)'!AJ127-'MATRIZ (A)'!AJ127</f>
        <v>-4.6410783678247595E-4</v>
      </c>
      <c r="AK127" s="35">
        <f>+'MATRIZ (I)'!AK127-'MATRIZ (A)'!AK127</f>
        <v>-1.5449035412283635E-4</v>
      </c>
      <c r="AL127" s="35">
        <f>+'MATRIZ (I)'!AL127-'MATRIZ (A)'!AL127</f>
        <v>-8.8697741776035555E-4</v>
      </c>
      <c r="AM127" s="35">
        <f>+'MATRIZ (I)'!AM127-'MATRIZ (A)'!AM127</f>
        <v>-1.0631363669051415E-4</v>
      </c>
      <c r="AN127" s="35">
        <f>+'MATRIZ (I)'!AN127-'MATRIZ (A)'!AN127</f>
        <v>-9.242169823051702E-4</v>
      </c>
      <c r="AO127" s="35">
        <f>+'MATRIZ (I)'!AO127-'MATRIZ (A)'!AO127</f>
        <v>-2.3809582726822612E-3</v>
      </c>
      <c r="AP127" s="35">
        <f>+'MATRIZ (I)'!AP127-'MATRIZ (A)'!AP127</f>
        <v>-1.2755887092684745E-3</v>
      </c>
      <c r="AQ127" s="35">
        <f>+'MATRIZ (I)'!AQ127-'MATRIZ (A)'!AQ127</f>
        <v>-4.4883339199732923E-4</v>
      </c>
      <c r="AR127" s="35">
        <f>+'MATRIZ (I)'!AR127-'MATRIZ (A)'!AR127</f>
        <v>-1.8796750235957797E-4</v>
      </c>
      <c r="AS127" s="35">
        <f>+'MATRIZ (I)'!AS127-'MATRIZ (A)'!AS127</f>
        <v>-3.1144485568969627E-3</v>
      </c>
      <c r="AT127" s="35">
        <f>+'MATRIZ (I)'!AT127-'MATRIZ (A)'!AT127</f>
        <v>-1.5312676279303414E-3</v>
      </c>
      <c r="AU127" s="35">
        <f>+'MATRIZ (I)'!AU127-'MATRIZ (A)'!AU127</f>
        <v>-2.5610023656041594E-4</v>
      </c>
      <c r="AV127" s="35">
        <f>+'MATRIZ (I)'!AV127-'MATRIZ (A)'!AV127</f>
        <v>-1.4280293254449703E-4</v>
      </c>
      <c r="AW127" s="35">
        <f>+'MATRIZ (I)'!AW127-'MATRIZ (A)'!AW127</f>
        <v>-1.5413500221435645E-3</v>
      </c>
      <c r="AX127" s="35">
        <f>+'MATRIZ (I)'!AX127-'MATRIZ (A)'!AX127</f>
        <v>-8.8679688533405999E-3</v>
      </c>
      <c r="AY127" s="35">
        <f>+'MATRIZ (I)'!AY127-'MATRIZ (A)'!AY127</f>
        <v>-5.7598865732057799E-6</v>
      </c>
      <c r="AZ127" s="35">
        <f>+'MATRIZ (I)'!AZ127-'MATRIZ (A)'!AZ127</f>
        <v>-6.7731691568884765E-5</v>
      </c>
      <c r="BA127" s="35">
        <f>+'MATRIZ (I)'!BA127-'MATRIZ (A)'!BA127</f>
        <v>-2.0230807745652475E-3</v>
      </c>
      <c r="BB127" s="35">
        <f>+'MATRIZ (I)'!BB127-'MATRIZ (A)'!BB127</f>
        <v>-3.5681974316100367E-3</v>
      </c>
      <c r="BC127" s="35">
        <f>+'MATRIZ (I)'!BC127-'MATRIZ (A)'!BC127</f>
        <v>-1.5910730802615617E-4</v>
      </c>
      <c r="BD127" s="35">
        <f>+'MATRIZ (I)'!BD127-'MATRIZ (A)'!BD127</f>
        <v>-2.1115817693661748E-4</v>
      </c>
      <c r="BE127" s="35">
        <f>+'MATRIZ (I)'!BE127-'MATRIZ (A)'!BE127</f>
        <v>-5.831823584508867E-5</v>
      </c>
      <c r="BF127" s="35">
        <f>+'MATRIZ (I)'!BF127-'MATRIZ (A)'!BF127</f>
        <v>-8.7126161945090877E-4</v>
      </c>
      <c r="BG127" s="35">
        <f>+'MATRIZ (I)'!BG127-'MATRIZ (A)'!BG127</f>
        <v>-6.4657751938521145E-4</v>
      </c>
      <c r="BH127" s="35">
        <f>+'MATRIZ (I)'!BH127-'MATRIZ (A)'!BH127</f>
        <v>-1.6562305159217788E-2</v>
      </c>
      <c r="BI127" s="35">
        <f>+'MATRIZ (I)'!BI127-'MATRIZ (A)'!BI127</f>
        <v>0</v>
      </c>
      <c r="BJ127" s="35">
        <f>+'MATRIZ (I)'!BJ127-'MATRIZ (A)'!BJ127</f>
        <v>-1.1581470765796756E-4</v>
      </c>
      <c r="BK127" s="35">
        <f>+'MATRIZ (I)'!BK127-'MATRIZ (A)'!BK127</f>
        <v>-3.7177960299035369E-6</v>
      </c>
      <c r="BL127" s="35">
        <f>+'MATRIZ (I)'!BL127-'MATRIZ (A)'!BL127</f>
        <v>-8.6764410017545342E-4</v>
      </c>
      <c r="BM127" s="35">
        <f>+'MATRIZ (I)'!BM127-'MATRIZ (A)'!BM127</f>
        <v>-2.1328906726367464E-5</v>
      </c>
      <c r="BN127" s="35">
        <f>+'MATRIZ (I)'!BN127-'MATRIZ (A)'!BN127</f>
        <v>-7.1717966374338004E-3</v>
      </c>
      <c r="BO127" s="35">
        <f>+'MATRIZ (I)'!BO127-'MATRIZ (A)'!BO127</f>
        <v>-1.4057648513921493E-5</v>
      </c>
      <c r="BP127" s="35">
        <f>+'MATRIZ (I)'!BP127-'MATRIZ (A)'!BP127</f>
        <v>-5.6546680008356682E-3</v>
      </c>
      <c r="BQ127" s="35">
        <f>+'MATRIZ (I)'!BQ127-'MATRIZ (A)'!BQ127</f>
        <v>-4.8405309153958209E-4</v>
      </c>
      <c r="BR127" s="35">
        <f>+'MATRIZ (I)'!BR127-'MATRIZ (A)'!BR127</f>
        <v>-1.6414137702773824E-3</v>
      </c>
      <c r="BS127" s="35">
        <f>+'MATRIZ (I)'!BS127-'MATRIZ (A)'!BS127</f>
        <v>-7.1624575941695801E-5</v>
      </c>
      <c r="BT127" s="35">
        <f>+'MATRIZ (I)'!BT127-'MATRIZ (A)'!BT127</f>
        <v>-3.9197710174833315E-3</v>
      </c>
      <c r="BU127" s="35">
        <f>+'MATRIZ (I)'!BU127-'MATRIZ (A)'!BU127</f>
        <v>-9.45358760502963E-4</v>
      </c>
      <c r="BV127" s="35">
        <f>+'MATRIZ (I)'!BV127-'MATRIZ (A)'!BV127</f>
        <v>-3.260094406053302E-4</v>
      </c>
      <c r="BW127" s="35">
        <f>+'MATRIZ (I)'!BW127-'MATRIZ (A)'!BW127</f>
        <v>-1.0983836663647662E-3</v>
      </c>
      <c r="BX127" s="35">
        <f>+'MATRIZ (I)'!BX127-'MATRIZ (A)'!BX127</f>
        <v>-3.8472438059290894E-4</v>
      </c>
      <c r="BY127" s="35">
        <f>+'MATRIZ (I)'!BY127-'MATRIZ (A)'!BY127</f>
        <v>-3.4228862048167071E-4</v>
      </c>
      <c r="BZ127" s="35">
        <f>+'MATRIZ (I)'!BZ127-'MATRIZ (A)'!BZ127</f>
        <v>-1.3644073149698499E-3</v>
      </c>
      <c r="CA127" s="35">
        <f>+'MATRIZ (I)'!CA127-'MATRIZ (A)'!CA127</f>
        <v>-9.6816806689063018E-5</v>
      </c>
      <c r="CB127" s="35">
        <f>+'MATRIZ (I)'!CB127-'MATRIZ (A)'!CB127</f>
        <v>-1.1556547138868962E-6</v>
      </c>
      <c r="CC127" s="35">
        <f>+'MATRIZ (I)'!CC127-'MATRIZ (A)'!CC127</f>
        <v>-8.9645480418483668E-5</v>
      </c>
      <c r="CD127" s="35">
        <f>+'MATRIZ (I)'!CD127-'MATRIZ (A)'!CD127</f>
        <v>-5.1594835880553035E-3</v>
      </c>
      <c r="CE127" s="35">
        <f>+'MATRIZ (I)'!CE127-'MATRIZ (A)'!CE127</f>
        <v>-8.1342939903687236E-3</v>
      </c>
      <c r="CF127" s="35">
        <f>+'MATRIZ (I)'!CF127-'MATRIZ (A)'!CF127</f>
        <v>-6.9845834368264712E-4</v>
      </c>
      <c r="CG127" s="35">
        <f>+'MATRIZ (I)'!CG127-'MATRIZ (A)'!CG127</f>
        <v>-1.9232876379533044E-3</v>
      </c>
      <c r="CH127" s="35">
        <f>+'MATRIZ (I)'!CH127-'MATRIZ (A)'!CH127</f>
        <v>-8.5307830814574156E-3</v>
      </c>
      <c r="CI127" s="35">
        <f>+'MATRIZ (I)'!CI127-'MATRIZ (A)'!CI127</f>
        <v>-2.8334637286654528E-4</v>
      </c>
      <c r="CJ127" s="35">
        <f>+'MATRIZ (I)'!CJ127-'MATRIZ (A)'!CJ127</f>
        <v>-5.5210768876734311E-6</v>
      </c>
      <c r="CK127" s="35">
        <f>+'MATRIZ (I)'!CK127-'MATRIZ (A)'!CK127</f>
        <v>-1.8271995035316622E-5</v>
      </c>
      <c r="CL127" s="35">
        <f>+'MATRIZ (I)'!CL127-'MATRIZ (A)'!CL127</f>
        <v>-2.1681476678796657E-3</v>
      </c>
      <c r="CM127" s="35">
        <f>+'MATRIZ (I)'!CM127-'MATRIZ (A)'!CM127</f>
        <v>-6.7673317857216446E-3</v>
      </c>
      <c r="CN127" s="35">
        <f>+'MATRIZ (I)'!CN127-'MATRIZ (A)'!CN127</f>
        <v>-5.5500827423114159E-3</v>
      </c>
      <c r="CO127" s="35">
        <f>+'MATRIZ (I)'!CO127-'MATRIZ (A)'!CO127</f>
        <v>-1.3130222938691202E-4</v>
      </c>
      <c r="CP127" s="35">
        <f>+'MATRIZ (I)'!CP127-'MATRIZ (A)'!CP127</f>
        <v>-7.9625562816705182E-7</v>
      </c>
      <c r="CQ127" s="35">
        <f>+'MATRIZ (I)'!CQ127-'MATRIZ (A)'!CQ127</f>
        <v>-2.5575393934846273E-4</v>
      </c>
      <c r="CR127" s="35">
        <f>+'MATRIZ (I)'!CR127-'MATRIZ (A)'!CR127</f>
        <v>-7.4932268182088628E-7</v>
      </c>
      <c r="CS127" s="35">
        <f>+'MATRIZ (I)'!CS127-'MATRIZ (A)'!CS127</f>
        <v>-6.1546668074723265E-5</v>
      </c>
      <c r="CT127" s="35">
        <f>+'MATRIZ (I)'!CT127-'MATRIZ (A)'!CT127</f>
        <v>-1.4439029758140801E-3</v>
      </c>
      <c r="CU127" s="35">
        <f>+'MATRIZ (I)'!CU127-'MATRIZ (A)'!CU127</f>
        <v>-4.5234276478004192E-3</v>
      </c>
      <c r="CV127" s="35">
        <f>+'MATRIZ (I)'!CV127-'MATRIZ (A)'!CV127</f>
        <v>-5.8621640854486414E-4</v>
      </c>
      <c r="CW127" s="35">
        <f>+'MATRIZ (I)'!CW127-'MATRIZ (A)'!CW127</f>
        <v>-2.5335304825052261E-4</v>
      </c>
      <c r="CX127" s="35">
        <f>+'MATRIZ (I)'!CX127-'MATRIZ (A)'!CX127</f>
        <v>-1.9574115017660823E-3</v>
      </c>
      <c r="CY127" s="35">
        <f>+'MATRIZ (I)'!CY127-'MATRIZ (A)'!CY127</f>
        <v>-4.0024582264436359E-3</v>
      </c>
      <c r="CZ127" s="35">
        <f>+'MATRIZ (I)'!CZ127-'MATRIZ (A)'!CZ127</f>
        <v>-2.6937884624101092E-2</v>
      </c>
      <c r="DA127" s="35">
        <f>+'MATRIZ (I)'!DA127-'MATRIZ (A)'!DA127</f>
        <v>-5.1375559891569987E-3</v>
      </c>
      <c r="DB127" s="35">
        <f>+'MATRIZ (I)'!DB127-'MATRIZ (A)'!DB127</f>
        <v>-8.4039279098653617E-4</v>
      </c>
      <c r="DC127" s="35">
        <f>+'MATRIZ (I)'!DC127-'MATRIZ (A)'!DC127</f>
        <v>-6.3430822735369647E-3</v>
      </c>
      <c r="DD127" s="35">
        <f>+'MATRIZ (I)'!DD127-'MATRIZ (A)'!DD127</f>
        <v>-2.9444974665613969E-2</v>
      </c>
      <c r="DE127" s="35">
        <f>+'MATRIZ (I)'!DE127-'MATRIZ (A)'!DE127</f>
        <v>-3.125455365711971E-2</v>
      </c>
      <c r="DF127" s="35">
        <f>+'MATRIZ (I)'!DF127-'MATRIZ (A)'!DF127</f>
        <v>-3.0717140174681391E-2</v>
      </c>
      <c r="DG127" s="35">
        <f>+'MATRIZ (I)'!DG127-'MATRIZ (A)'!DG127</f>
        <v>-9.2725717015179176E-4</v>
      </c>
      <c r="DH127" s="35">
        <f>+'MATRIZ (I)'!DH127-'MATRIZ (A)'!DH127</f>
        <v>-7.0543547641441012E-4</v>
      </c>
      <c r="DI127" s="35">
        <f>+'MATRIZ (I)'!DI127-'MATRIZ (A)'!DI127</f>
        <v>-8.5683320790142761E-4</v>
      </c>
      <c r="DJ127" s="35">
        <f>+'MATRIZ (I)'!DJ127-'MATRIZ (A)'!DJ127</f>
        <v>-2.7564565584731852E-3</v>
      </c>
      <c r="DK127" s="35">
        <f>+'MATRIZ (I)'!DK127-'MATRIZ (A)'!DK127</f>
        <v>-9.3216071228052408E-3</v>
      </c>
      <c r="DL127" s="35">
        <f>+'MATRIZ (I)'!DL127-'MATRIZ (A)'!DL127</f>
        <v>-4.5876697148619396E-3</v>
      </c>
      <c r="DM127" s="35">
        <f>+'MATRIZ (I)'!DM127-'MATRIZ (A)'!DM127</f>
        <v>-3.419074441310975E-2</v>
      </c>
      <c r="DN127" s="35">
        <f>+'MATRIZ (I)'!DN127-'MATRIZ (A)'!DN127</f>
        <v>0.99652264764367504</v>
      </c>
      <c r="DO127" s="35">
        <f>+'MATRIZ (I)'!DO127-'MATRIZ (A)'!DO127</f>
        <v>-1.7228813680708565E-3</v>
      </c>
      <c r="DP127" s="35">
        <f>+'MATRIZ (I)'!DP127-'MATRIZ (A)'!DP127</f>
        <v>-1.1293317269701236E-3</v>
      </c>
      <c r="DQ127" s="35">
        <f>+'MATRIZ (I)'!DQ127-'MATRIZ (A)'!DQ127</f>
        <v>-8.7164971135555999E-5</v>
      </c>
      <c r="DR127" s="35">
        <f>+'MATRIZ (I)'!DR127-'MATRIZ (A)'!DR127</f>
        <v>-2.0825668752107826E-2</v>
      </c>
      <c r="DS127" s="35">
        <f>+'MATRIZ (I)'!DS127-'MATRIZ (A)'!DS127</f>
        <v>-7.6308465147226104E-4</v>
      </c>
      <c r="DT127" s="35">
        <f>+'MATRIZ (I)'!DT127-'MATRIZ (A)'!DT127</f>
        <v>-2.5556764439836241E-5</v>
      </c>
      <c r="DU127" s="35">
        <f>+'MATRIZ (I)'!DU127-'MATRIZ (A)'!DU127</f>
        <v>-1.7278798142005916E-3</v>
      </c>
      <c r="DV127" s="35">
        <f>+'MATRIZ (I)'!DV127-'MATRIZ (A)'!DV127</f>
        <v>-1.7388063462565616E-2</v>
      </c>
      <c r="DW127" s="35">
        <f>+'MATRIZ (I)'!DW127-'MATRIZ (A)'!DW127</f>
        <v>-1.8468479115073197E-3</v>
      </c>
      <c r="DX127" s="35">
        <f>+'MATRIZ (I)'!DX127-'MATRIZ (A)'!DX127</f>
        <v>-6.631181890808969E-3</v>
      </c>
      <c r="DY127" s="35">
        <f>+'MATRIZ (I)'!DY127-'MATRIZ (A)'!DY127</f>
        <v>-2.4151001381886262E-3</v>
      </c>
      <c r="DZ127" s="35">
        <f>+'MATRIZ (I)'!DZ127-'MATRIZ (A)'!DZ127</f>
        <v>-2.1468351117780826E-3</v>
      </c>
      <c r="EA127" s="35">
        <f>+'MATRIZ (I)'!EA127-'MATRIZ (A)'!EA127</f>
        <v>-4.5986493913391336E-3</v>
      </c>
      <c r="EB127" s="35">
        <f>+'MATRIZ (I)'!EB127-'MATRIZ (A)'!EB127</f>
        <v>-5.061591799922327E-3</v>
      </c>
      <c r="EC127" s="35">
        <f>+'MATRIZ (I)'!EC127-'MATRIZ (A)'!EC127</f>
        <v>-6.713886893954522E-3</v>
      </c>
      <c r="ED127" s="35">
        <f>+'MATRIZ (I)'!ED127-'MATRIZ (A)'!ED127</f>
        <v>-3.3959833929900538E-4</v>
      </c>
      <c r="EE127" s="35">
        <f>+'MATRIZ (I)'!EE127-'MATRIZ (A)'!EE127</f>
        <v>-8.4028492365507068E-4</v>
      </c>
      <c r="EF127" s="35">
        <f>+'MATRIZ (I)'!EF127-'MATRIZ (A)'!EF127</f>
        <v>-8.4298238973067063E-4</v>
      </c>
      <c r="EG127" s="35">
        <f>+'MATRIZ (I)'!EG127-'MATRIZ (A)'!EG127</f>
        <v>-3.7901490687261754E-3</v>
      </c>
      <c r="EH127" s="35">
        <f>+'MATRIZ (I)'!EH127-'MATRIZ (A)'!EH127</f>
        <v>0</v>
      </c>
    </row>
    <row r="128" spans="1:138" s="7" customFormat="1" ht="21.95" customHeight="1" thickBot="1" x14ac:dyDescent="0.25">
      <c r="A128" s="12" t="s">
        <v>318</v>
      </c>
      <c r="B128" s="12" t="s">
        <v>319</v>
      </c>
      <c r="C128" s="35">
        <f>+'MATRIZ (I)'!C128-'MATRIZ (A)'!C128</f>
        <v>-6.3952251489177004E-6</v>
      </c>
      <c r="D128" s="35">
        <f>+'MATRIZ (I)'!D128-'MATRIZ (A)'!D128</f>
        <v>-4.3112062236154369E-6</v>
      </c>
      <c r="E128" s="35">
        <f>+'MATRIZ (I)'!E128-'MATRIZ (A)'!E128</f>
        <v>-2.9489308377106189E-6</v>
      </c>
      <c r="F128" s="35">
        <f>+'MATRIZ (I)'!F128-'MATRIZ (A)'!F128</f>
        <v>-9.1440428027489949E-6</v>
      </c>
      <c r="G128" s="35">
        <f>+'MATRIZ (I)'!G128-'MATRIZ (A)'!G128</f>
        <v>-1.6938740008939312E-5</v>
      </c>
      <c r="H128" s="35">
        <f>+'MATRIZ (I)'!H128-'MATRIZ (A)'!H128</f>
        <v>-1.737241456063115E-5</v>
      </c>
      <c r="I128" s="35">
        <f>+'MATRIZ (I)'!I128-'MATRIZ (A)'!I128</f>
        <v>-1.1109409689033454E-5</v>
      </c>
      <c r="J128" s="35">
        <f>+'MATRIZ (I)'!J128-'MATRIZ (A)'!J128</f>
        <v>-5.885126374725166E-6</v>
      </c>
      <c r="K128" s="35">
        <f>+'MATRIZ (I)'!K128-'MATRIZ (A)'!K128</f>
        <v>-1.6352924148109972E-5</v>
      </c>
      <c r="L128" s="35">
        <f>+'MATRIZ (I)'!L128-'MATRIZ (A)'!L128</f>
        <v>-1.1762472873801489E-5</v>
      </c>
      <c r="M128" s="35">
        <f>+'MATRIZ (I)'!M128-'MATRIZ (A)'!M128</f>
        <v>-5.7272575005694829E-6</v>
      </c>
      <c r="N128" s="35">
        <f>+'MATRIZ (I)'!N128-'MATRIZ (A)'!N128</f>
        <v>-1.0565859145971461E-5</v>
      </c>
      <c r="O128" s="35">
        <f>+'MATRIZ (I)'!O128-'MATRIZ (A)'!O128</f>
        <v>-6.9996732926206195E-6</v>
      </c>
      <c r="P128" s="35">
        <f>+'MATRIZ (I)'!P128-'MATRIZ (A)'!P128</f>
        <v>-7.0574769292906571E-6</v>
      </c>
      <c r="Q128" s="35">
        <f>+'MATRIZ (I)'!Q128-'MATRIZ (A)'!Q128</f>
        <v>-8.1595626123609412E-6</v>
      </c>
      <c r="R128" s="35">
        <f>+'MATRIZ (I)'!R128-'MATRIZ (A)'!R128</f>
        <v>-1.1567413829415925E-5</v>
      </c>
      <c r="S128" s="35">
        <f>+'MATRIZ (I)'!S128-'MATRIZ (A)'!S128</f>
        <v>-3.9071403713203837E-5</v>
      </c>
      <c r="T128" s="35">
        <f>+'MATRIZ (I)'!T128-'MATRIZ (A)'!T128</f>
        <v>-6.1535157405697986E-6</v>
      </c>
      <c r="U128" s="35">
        <f>+'MATRIZ (I)'!U128-'MATRIZ (A)'!U128</f>
        <v>-6.893587388808276E-6</v>
      </c>
      <c r="V128" s="35">
        <f>+'MATRIZ (I)'!V128-'MATRIZ (A)'!V128</f>
        <v>-1.2724028609885681E-5</v>
      </c>
      <c r="W128" s="35">
        <f>+'MATRIZ (I)'!W128-'MATRIZ (A)'!W128</f>
        <v>-7.3373484768498545E-6</v>
      </c>
      <c r="X128" s="35">
        <f>+'MATRIZ (I)'!X128-'MATRIZ (A)'!X128</f>
        <v>-1.6860402516649411E-2</v>
      </c>
      <c r="Y128" s="35">
        <f>+'MATRIZ (I)'!Y128-'MATRIZ (A)'!Y128</f>
        <v>-1.1706937540410909E-2</v>
      </c>
      <c r="Z128" s="35">
        <f>+'MATRIZ (I)'!Z128-'MATRIZ (A)'!Z128</f>
        <v>-1.1170002848964739E-2</v>
      </c>
      <c r="AA128" s="35">
        <f>+'MATRIZ (I)'!AA128-'MATRIZ (A)'!AA128</f>
        <v>-1.267758031039962E-3</v>
      </c>
      <c r="AB128" s="35">
        <f>+'MATRIZ (I)'!AB128-'MATRIZ (A)'!AB128</f>
        <v>-4.7691360361372579E-6</v>
      </c>
      <c r="AC128" s="35">
        <f>+'MATRIZ (I)'!AC128-'MATRIZ (A)'!AC128</f>
        <v>-1.7056723516362077E-6</v>
      </c>
      <c r="AD128" s="35">
        <f>+'MATRIZ (I)'!AD128-'MATRIZ (A)'!AD128</f>
        <v>-9.9653992055016382E-6</v>
      </c>
      <c r="AE128" s="35">
        <f>+'MATRIZ (I)'!AE128-'MATRIZ (A)'!AE128</f>
        <v>-8.8420940794355204E-4</v>
      </c>
      <c r="AF128" s="35">
        <f>+'MATRIZ (I)'!AF128-'MATRIZ (A)'!AF128</f>
        <v>-5.2368762507895946E-6</v>
      </c>
      <c r="AG128" s="35">
        <f>+'MATRIZ (I)'!AG128-'MATRIZ (A)'!AG128</f>
        <v>-6.7501320535258057E-7</v>
      </c>
      <c r="AH128" s="35">
        <f>+'MATRIZ (I)'!AH128-'MATRIZ (A)'!AH128</f>
        <v>-5.1434629022042739E-4</v>
      </c>
      <c r="AI128" s="35">
        <f>+'MATRIZ (I)'!AI128-'MATRIZ (A)'!AI128</f>
        <v>-2.2669986444635948E-4</v>
      </c>
      <c r="AJ128" s="35">
        <f>+'MATRIZ (I)'!AJ128-'MATRIZ (A)'!AJ128</f>
        <v>-5.6079341211558772E-4</v>
      </c>
      <c r="AK128" s="35">
        <f>+'MATRIZ (I)'!AK128-'MATRIZ (A)'!AK128</f>
        <v>-1.2947620169881384E-6</v>
      </c>
      <c r="AL128" s="35">
        <f>+'MATRIZ (I)'!AL128-'MATRIZ (A)'!AL128</f>
        <v>-2.2301035817301273E-4</v>
      </c>
      <c r="AM128" s="35">
        <f>+'MATRIZ (I)'!AM128-'MATRIZ (A)'!AM128</f>
        <v>-2.183254373401953E-5</v>
      </c>
      <c r="AN128" s="35">
        <f>+'MATRIZ (I)'!AN128-'MATRIZ (A)'!AN128</f>
        <v>-1.5288416170680118E-4</v>
      </c>
      <c r="AO128" s="35">
        <f>+'MATRIZ (I)'!AO128-'MATRIZ (A)'!AO128</f>
        <v>-1.1262463757172015E-6</v>
      </c>
      <c r="AP128" s="35">
        <f>+'MATRIZ (I)'!AP128-'MATRIZ (A)'!AP128</f>
        <v>-6.3824843677055175E-6</v>
      </c>
      <c r="AQ128" s="35">
        <f>+'MATRIZ (I)'!AQ128-'MATRIZ (A)'!AQ128</f>
        <v>-1.561857892821707E-5</v>
      </c>
      <c r="AR128" s="35">
        <f>+'MATRIZ (I)'!AR128-'MATRIZ (A)'!AR128</f>
        <v>-4.9145765806821187E-6</v>
      </c>
      <c r="AS128" s="35">
        <f>+'MATRIZ (I)'!AS128-'MATRIZ (A)'!AS128</f>
        <v>-7.8391562769329539E-6</v>
      </c>
      <c r="AT128" s="35">
        <f>+'MATRIZ (I)'!AT128-'MATRIZ (A)'!AT128</f>
        <v>-1.8715051860616658E-5</v>
      </c>
      <c r="AU128" s="35">
        <f>+'MATRIZ (I)'!AU128-'MATRIZ (A)'!AU128</f>
        <v>-3.3385323448469456E-6</v>
      </c>
      <c r="AV128" s="35">
        <f>+'MATRIZ (I)'!AV128-'MATRIZ (A)'!AV128</f>
        <v>-3.075442368364988E-6</v>
      </c>
      <c r="AW128" s="35">
        <f>+'MATRIZ (I)'!AW128-'MATRIZ (A)'!AW128</f>
        <v>-5.9526169164575633E-6</v>
      </c>
      <c r="AX128" s="35">
        <f>+'MATRIZ (I)'!AX128-'MATRIZ (A)'!AX128</f>
        <v>-7.820332756916813E-4</v>
      </c>
      <c r="AY128" s="35">
        <f>+'MATRIZ (I)'!AY128-'MATRIZ (A)'!AY128</f>
        <v>-7.4921502293212167E-6</v>
      </c>
      <c r="AZ128" s="35">
        <f>+'MATRIZ (I)'!AZ128-'MATRIZ (A)'!AZ128</f>
        <v>-1.3406983034297034E-5</v>
      </c>
      <c r="BA128" s="35">
        <f>+'MATRIZ (I)'!BA128-'MATRIZ (A)'!BA128</f>
        <v>-4.368125590009804E-6</v>
      </c>
      <c r="BB128" s="35">
        <f>+'MATRIZ (I)'!BB128-'MATRIZ (A)'!BB128</f>
        <v>-8.1706229293757064E-6</v>
      </c>
      <c r="BC128" s="35">
        <f>+'MATRIZ (I)'!BC128-'MATRIZ (A)'!BC128</f>
        <v>-5.2610815560577532E-6</v>
      </c>
      <c r="BD128" s="35">
        <f>+'MATRIZ (I)'!BD128-'MATRIZ (A)'!BD128</f>
        <v>-9.8030447917431117E-6</v>
      </c>
      <c r="BE128" s="35">
        <f>+'MATRIZ (I)'!BE128-'MATRIZ (A)'!BE128</f>
        <v>-1.3033181437894858E-5</v>
      </c>
      <c r="BF128" s="35">
        <f>+'MATRIZ (I)'!BF128-'MATRIZ (A)'!BF128</f>
        <v>-2.0266762752692474E-5</v>
      </c>
      <c r="BG128" s="35">
        <f>+'MATRIZ (I)'!BG128-'MATRIZ (A)'!BG128</f>
        <v>-1.6394744409675157E-5</v>
      </c>
      <c r="BH128" s="35">
        <f>+'MATRIZ (I)'!BH128-'MATRIZ (A)'!BH128</f>
        <v>-8.3890426180174089E-6</v>
      </c>
      <c r="BI128" s="35">
        <f>+'MATRIZ (I)'!BI128-'MATRIZ (A)'!BI128</f>
        <v>0</v>
      </c>
      <c r="BJ128" s="35">
        <f>+'MATRIZ (I)'!BJ128-'MATRIZ (A)'!BJ128</f>
        <v>-1.182624695695523E-5</v>
      </c>
      <c r="BK128" s="35">
        <f>+'MATRIZ (I)'!BK128-'MATRIZ (A)'!BK128</f>
        <v>-9.8061333316546895E-6</v>
      </c>
      <c r="BL128" s="35">
        <f>+'MATRIZ (I)'!BL128-'MATRIZ (A)'!BL128</f>
        <v>-1.8029598005335422E-5</v>
      </c>
      <c r="BM128" s="35">
        <f>+'MATRIZ (I)'!BM128-'MATRIZ (A)'!BM128</f>
        <v>-1.4632710467226041E-5</v>
      </c>
      <c r="BN128" s="35">
        <f>+'MATRIZ (I)'!BN128-'MATRIZ (A)'!BN128</f>
        <v>-1.2529979982777552E-5</v>
      </c>
      <c r="BO128" s="35">
        <f>+'MATRIZ (I)'!BO128-'MATRIZ (A)'!BO128</f>
        <v>-6.905751049651579E-6</v>
      </c>
      <c r="BP128" s="35">
        <f>+'MATRIZ (I)'!BP128-'MATRIZ (A)'!BP128</f>
        <v>-1.0735645538692749E-4</v>
      </c>
      <c r="BQ128" s="35">
        <f>+'MATRIZ (I)'!BQ128-'MATRIZ (A)'!BQ128</f>
        <v>-4.3601290282337877E-6</v>
      </c>
      <c r="BR128" s="35">
        <f>+'MATRIZ (I)'!BR128-'MATRIZ (A)'!BR128</f>
        <v>-7.5835112507875698E-6</v>
      </c>
      <c r="BS128" s="35">
        <f>+'MATRIZ (I)'!BS128-'MATRIZ (A)'!BS128</f>
        <v>-7.7674598382598705E-6</v>
      </c>
      <c r="BT128" s="35">
        <f>+'MATRIZ (I)'!BT128-'MATRIZ (A)'!BT128</f>
        <v>-1.241724041362662E-5</v>
      </c>
      <c r="BU128" s="35">
        <f>+'MATRIZ (I)'!BU128-'MATRIZ (A)'!BU128</f>
        <v>-8.9020095485912612E-6</v>
      </c>
      <c r="BV128" s="35">
        <f>+'MATRIZ (I)'!BV128-'MATRIZ (A)'!BV128</f>
        <v>-4.9659149123253768E-6</v>
      </c>
      <c r="BW128" s="35">
        <f>+'MATRIZ (I)'!BW128-'MATRIZ (A)'!BW128</f>
        <v>-6.1044495904868526E-6</v>
      </c>
      <c r="BX128" s="35">
        <f>+'MATRIZ (I)'!BX128-'MATRIZ (A)'!BX128</f>
        <v>-7.7827465578708026E-9</v>
      </c>
      <c r="BY128" s="35">
        <f>+'MATRIZ (I)'!BY128-'MATRIZ (A)'!BY128</f>
        <v>-1.2252782258721007E-6</v>
      </c>
      <c r="BZ128" s="35">
        <f>+'MATRIZ (I)'!BZ128-'MATRIZ (A)'!BZ128</f>
        <v>-6.9765210973640054E-6</v>
      </c>
      <c r="CA128" s="35">
        <f>+'MATRIZ (I)'!CA128-'MATRIZ (A)'!CA128</f>
        <v>-6.3516790493437347E-6</v>
      </c>
      <c r="CB128" s="35">
        <f>+'MATRIZ (I)'!CB128-'MATRIZ (A)'!CB128</f>
        <v>-1.0174752902045604E-5</v>
      </c>
      <c r="CC128" s="35">
        <f>+'MATRIZ (I)'!CC128-'MATRIZ (A)'!CC128</f>
        <v>-2.422444107668812E-5</v>
      </c>
      <c r="CD128" s="35">
        <f>+'MATRIZ (I)'!CD128-'MATRIZ (A)'!CD128</f>
        <v>-3.5017535282778836E-7</v>
      </c>
      <c r="CE128" s="35">
        <f>+'MATRIZ (I)'!CE128-'MATRIZ (A)'!CE128</f>
        <v>-6.2032959201064077E-6</v>
      </c>
      <c r="CF128" s="35">
        <f>+'MATRIZ (I)'!CF128-'MATRIZ (A)'!CF128</f>
        <v>-1.0503724663057825E-5</v>
      </c>
      <c r="CG128" s="35">
        <f>+'MATRIZ (I)'!CG128-'MATRIZ (A)'!CG128</f>
        <v>-1.9387322921544776E-6</v>
      </c>
      <c r="CH128" s="35">
        <f>+'MATRIZ (I)'!CH128-'MATRIZ (A)'!CH128</f>
        <v>-2.1393797897016504E-6</v>
      </c>
      <c r="CI128" s="35">
        <f>+'MATRIZ (I)'!CI128-'MATRIZ (A)'!CI128</f>
        <v>-2.7644092532189395E-6</v>
      </c>
      <c r="CJ128" s="35">
        <f>+'MATRIZ (I)'!CJ128-'MATRIZ (A)'!CJ128</f>
        <v>-1.0137622637676429E-5</v>
      </c>
      <c r="CK128" s="35">
        <f>+'MATRIZ (I)'!CK128-'MATRIZ (A)'!CK128</f>
        <v>-1.3661968074185617E-5</v>
      </c>
      <c r="CL128" s="35">
        <f>+'MATRIZ (I)'!CL128-'MATRIZ (A)'!CL128</f>
        <v>-1.485654549331533E-5</v>
      </c>
      <c r="CM128" s="35">
        <f>+'MATRIZ (I)'!CM128-'MATRIZ (A)'!CM128</f>
        <v>-1.6287352379294142E-5</v>
      </c>
      <c r="CN128" s="35">
        <f>+'MATRIZ (I)'!CN128-'MATRIZ (A)'!CN128</f>
        <v>-5.028496535459425E-4</v>
      </c>
      <c r="CO128" s="35">
        <f>+'MATRIZ (I)'!CO128-'MATRIZ (A)'!CO128</f>
        <v>-8.0847491891623249E-6</v>
      </c>
      <c r="CP128" s="35">
        <f>+'MATRIZ (I)'!CP128-'MATRIZ (A)'!CP128</f>
        <v>-7.0104886573030234E-6</v>
      </c>
      <c r="CQ128" s="35">
        <f>+'MATRIZ (I)'!CQ128-'MATRIZ (A)'!CQ128</f>
        <v>-2.2046856181598945E-5</v>
      </c>
      <c r="CR128" s="35">
        <f>+'MATRIZ (I)'!CR128-'MATRIZ (A)'!CR128</f>
        <v>-6.2119448847320537E-6</v>
      </c>
      <c r="CS128" s="35">
        <f>+'MATRIZ (I)'!CS128-'MATRIZ (A)'!CS128</f>
        <v>-6.4159201874290598E-6</v>
      </c>
      <c r="CT128" s="35">
        <f>+'MATRIZ (I)'!CT128-'MATRIZ (A)'!CT128</f>
        <v>-1.4355397226711611E-6</v>
      </c>
      <c r="CU128" s="35">
        <f>+'MATRIZ (I)'!CU128-'MATRIZ (A)'!CU128</f>
        <v>-6.4353162326887789E-6</v>
      </c>
      <c r="CV128" s="35">
        <f>+'MATRIZ (I)'!CV128-'MATRIZ (A)'!CV128</f>
        <v>-8.10017784154875E-7</v>
      </c>
      <c r="CW128" s="35">
        <f>+'MATRIZ (I)'!CW128-'MATRIZ (A)'!CW128</f>
        <v>-1.2782966779084795E-6</v>
      </c>
      <c r="CX128" s="35">
        <f>+'MATRIZ (I)'!CX128-'MATRIZ (A)'!CX128</f>
        <v>-9.3947388754544244E-4</v>
      </c>
      <c r="CY128" s="35">
        <f>+'MATRIZ (I)'!CY128-'MATRIZ (A)'!CY128</f>
        <v>-1.3333853350969317E-5</v>
      </c>
      <c r="CZ128" s="35">
        <f>+'MATRIZ (I)'!CZ128-'MATRIZ (A)'!CZ128</f>
        <v>-9.3759772801757513E-7</v>
      </c>
      <c r="DA128" s="35">
        <f>+'MATRIZ (I)'!DA128-'MATRIZ (A)'!DA128</f>
        <v>-1.5740409106553945E-6</v>
      </c>
      <c r="DB128" s="35">
        <f>+'MATRIZ (I)'!DB128-'MATRIZ (A)'!DB128</f>
        <v>-3.2193067674180746E-7</v>
      </c>
      <c r="DC128" s="35">
        <f>+'MATRIZ (I)'!DC128-'MATRIZ (A)'!DC128</f>
        <v>-4.9549324427180823E-7</v>
      </c>
      <c r="DD128" s="35">
        <f>+'MATRIZ (I)'!DD128-'MATRIZ (A)'!DD128</f>
        <v>-5.9538556894310025E-7</v>
      </c>
      <c r="DE128" s="35">
        <f>+'MATRIZ (I)'!DE128-'MATRIZ (A)'!DE128</f>
        <v>-1.7895745298927083E-7</v>
      </c>
      <c r="DF128" s="35">
        <f>+'MATRIZ (I)'!DF128-'MATRIZ (A)'!DF128</f>
        <v>-6.6958430491078778E-7</v>
      </c>
      <c r="DG128" s="35">
        <f>+'MATRIZ (I)'!DG128-'MATRIZ (A)'!DG128</f>
        <v>-1.3631607292610366E-6</v>
      </c>
      <c r="DH128" s="35">
        <f>+'MATRIZ (I)'!DH128-'MATRIZ (A)'!DH128</f>
        <v>-2.6675400173298902E-6</v>
      </c>
      <c r="DI128" s="35">
        <f>+'MATRIZ (I)'!DI128-'MATRIZ (A)'!DI128</f>
        <v>-1.8878165664814267E-6</v>
      </c>
      <c r="DJ128" s="35">
        <f>+'MATRIZ (I)'!DJ128-'MATRIZ (A)'!DJ128</f>
        <v>-2.481529105706931E-5</v>
      </c>
      <c r="DK128" s="35">
        <f>+'MATRIZ (I)'!DK128-'MATRIZ (A)'!DK128</f>
        <v>-1.8969241484502111E-6</v>
      </c>
      <c r="DL128" s="35">
        <f>+'MATRIZ (I)'!DL128-'MATRIZ (A)'!DL128</f>
        <v>-1.510991994047177E-6</v>
      </c>
      <c r="DM128" s="35">
        <f>+'MATRIZ (I)'!DM128-'MATRIZ (A)'!DM128</f>
        <v>-2.4179584140341182E-6</v>
      </c>
      <c r="DN128" s="35">
        <f>+'MATRIZ (I)'!DN128-'MATRIZ (A)'!DN128</f>
        <v>-2.3482069643310701E-6</v>
      </c>
      <c r="DO128" s="35">
        <f>+'MATRIZ (I)'!DO128-'MATRIZ (A)'!DO128</f>
        <v>0.97956590862747439</v>
      </c>
      <c r="DP128" s="35">
        <f>+'MATRIZ (I)'!DP128-'MATRIZ (A)'!DP128</f>
        <v>-4.6431282547985825E-6</v>
      </c>
      <c r="DQ128" s="35">
        <f>+'MATRIZ (I)'!DQ128-'MATRIZ (A)'!DQ128</f>
        <v>-1.4720585045484424E-7</v>
      </c>
      <c r="DR128" s="35">
        <f>+'MATRIZ (I)'!DR128-'MATRIZ (A)'!DR128</f>
        <v>-1.4868266384387287E-6</v>
      </c>
      <c r="DS128" s="35">
        <f>+'MATRIZ (I)'!DS128-'MATRIZ (A)'!DS128</f>
        <v>-6.0944235614760596E-5</v>
      </c>
      <c r="DT128" s="35">
        <f>+'MATRIZ (I)'!DT128-'MATRIZ (A)'!DT128</f>
        <v>-3.1394004727696615E-6</v>
      </c>
      <c r="DU128" s="35">
        <f>+'MATRIZ (I)'!DU128-'MATRIZ (A)'!DU128</f>
        <v>-4.4437764670983143E-6</v>
      </c>
      <c r="DV128" s="35">
        <f>+'MATRIZ (I)'!DV128-'MATRIZ (A)'!DV128</f>
        <v>-1.3021033471194077E-6</v>
      </c>
      <c r="DW128" s="35">
        <f>+'MATRIZ (I)'!DW128-'MATRIZ (A)'!DW128</f>
        <v>-1.5549807994991737E-6</v>
      </c>
      <c r="DX128" s="35">
        <f>+'MATRIZ (I)'!DX128-'MATRIZ (A)'!DX128</f>
        <v>-4.0411614599605086E-7</v>
      </c>
      <c r="DY128" s="35">
        <f>+'MATRIZ (I)'!DY128-'MATRIZ (A)'!DY128</f>
        <v>-2.2753960942043398E-6</v>
      </c>
      <c r="DZ128" s="35">
        <f>+'MATRIZ (I)'!DZ128-'MATRIZ (A)'!DZ128</f>
        <v>-3.9501696989702482E-6</v>
      </c>
      <c r="EA128" s="35">
        <f>+'MATRIZ (I)'!EA128-'MATRIZ (A)'!EA128</f>
        <v>-5.8818288250826479E-5</v>
      </c>
      <c r="EB128" s="35">
        <f>+'MATRIZ (I)'!EB128-'MATRIZ (A)'!EB128</f>
        <v>-4.3879548402996207E-4</v>
      </c>
      <c r="EC128" s="35">
        <f>+'MATRIZ (I)'!EC128-'MATRIZ (A)'!EC128</f>
        <v>-3.592307686779386E-6</v>
      </c>
      <c r="ED128" s="35">
        <f>+'MATRIZ (I)'!ED128-'MATRIZ (A)'!ED128</f>
        <v>-3.1777264970629671E-6</v>
      </c>
      <c r="EE128" s="35">
        <f>+'MATRIZ (I)'!EE128-'MATRIZ (A)'!EE128</f>
        <v>-8.098850459560295E-6</v>
      </c>
      <c r="EF128" s="35">
        <f>+'MATRIZ (I)'!EF128-'MATRIZ (A)'!EF128</f>
        <v>-2.9881467759739242E-6</v>
      </c>
      <c r="EG128" s="35">
        <f>+'MATRIZ (I)'!EG128-'MATRIZ (A)'!EG128</f>
        <v>-3.8626801050835467E-6</v>
      </c>
      <c r="EH128" s="35">
        <f>+'MATRIZ (I)'!EH128-'MATRIZ (A)'!EH128</f>
        <v>0</v>
      </c>
    </row>
    <row r="129" spans="1:138" s="7" customFormat="1" ht="21.95" customHeight="1" thickBot="1" x14ac:dyDescent="0.25">
      <c r="A129" s="12" t="s">
        <v>320</v>
      </c>
      <c r="B129" s="12" t="s">
        <v>321</v>
      </c>
      <c r="C129" s="35">
        <f>+'MATRIZ (I)'!C129-'MATRIZ (A)'!C129</f>
        <v>-1.0265232467857319E-3</v>
      </c>
      <c r="D129" s="35">
        <f>+'MATRIZ (I)'!D129-'MATRIZ (A)'!D129</f>
        <v>-1.8532561291210278E-3</v>
      </c>
      <c r="E129" s="35">
        <f>+'MATRIZ (I)'!E129-'MATRIZ (A)'!E129</f>
        <v>-2.6729699881248209E-5</v>
      </c>
      <c r="F129" s="35">
        <f>+'MATRIZ (I)'!F129-'MATRIZ (A)'!F129</f>
        <v>-1.0681846354116906E-2</v>
      </c>
      <c r="G129" s="35">
        <f>+'MATRIZ (I)'!G129-'MATRIZ (A)'!G129</f>
        <v>-5.7663998756286835E-3</v>
      </c>
      <c r="H129" s="35">
        <f>+'MATRIZ (I)'!H129-'MATRIZ (A)'!H129</f>
        <v>-7.8962463649048537E-3</v>
      </c>
      <c r="I129" s="35">
        <f>+'MATRIZ (I)'!I129-'MATRIZ (A)'!I129</f>
        <v>-9.3746950796603376E-5</v>
      </c>
      <c r="J129" s="35">
        <f>+'MATRIZ (I)'!J129-'MATRIZ (A)'!J129</f>
        <v>-6.3581373576055724E-5</v>
      </c>
      <c r="K129" s="35">
        <f>+'MATRIZ (I)'!K129-'MATRIZ (A)'!K129</f>
        <v>-1.4356222816662938E-4</v>
      </c>
      <c r="L129" s="35">
        <f>+'MATRIZ (I)'!L129-'MATRIZ (A)'!L129</f>
        <v>-1.0210059774963844E-4</v>
      </c>
      <c r="M129" s="35">
        <f>+'MATRIZ (I)'!M129-'MATRIZ (A)'!M129</f>
        <v>-4.8314728526719812E-5</v>
      </c>
      <c r="N129" s="35">
        <f>+'MATRIZ (I)'!N129-'MATRIZ (A)'!N129</f>
        <v>-4.8372922149291642E-4</v>
      </c>
      <c r="O129" s="35">
        <f>+'MATRIZ (I)'!O129-'MATRIZ (A)'!O129</f>
        <v>-1.8695711114486042E-4</v>
      </c>
      <c r="P129" s="35">
        <f>+'MATRIZ (I)'!P129-'MATRIZ (A)'!P129</f>
        <v>-7.4295575307797488E-5</v>
      </c>
      <c r="Q129" s="35">
        <f>+'MATRIZ (I)'!Q129-'MATRIZ (A)'!Q129</f>
        <v>-2.2046657325885902E-3</v>
      </c>
      <c r="R129" s="35">
        <f>+'MATRIZ (I)'!R129-'MATRIZ (A)'!R129</f>
        <v>-2.1740953963359341E-2</v>
      </c>
      <c r="S129" s="35">
        <f>+'MATRIZ (I)'!S129-'MATRIZ (A)'!S129</f>
        <v>-1.9789950157287095E-3</v>
      </c>
      <c r="T129" s="35">
        <f>+'MATRIZ (I)'!T129-'MATRIZ (A)'!T129</f>
        <v>-6.1971220899981934E-5</v>
      </c>
      <c r="U129" s="35">
        <f>+'MATRIZ (I)'!U129-'MATRIZ (A)'!U129</f>
        <v>-6.4515832863922809E-5</v>
      </c>
      <c r="V129" s="35">
        <f>+'MATRIZ (I)'!V129-'MATRIZ (A)'!V129</f>
        <v>-1.0702029815914345E-4</v>
      </c>
      <c r="W129" s="35">
        <f>+'MATRIZ (I)'!W129-'MATRIZ (A)'!W129</f>
        <v>-8.4049914538118962E-5</v>
      </c>
      <c r="X129" s="35">
        <f>+'MATRIZ (I)'!X129-'MATRIZ (A)'!X129</f>
        <v>-3.6879311865336168E-4</v>
      </c>
      <c r="Y129" s="35">
        <f>+'MATRIZ (I)'!Y129-'MATRIZ (A)'!Y129</f>
        <v>-1.3884870392078989E-4</v>
      </c>
      <c r="Z129" s="35">
        <f>+'MATRIZ (I)'!Z129-'MATRIZ (A)'!Z129</f>
        <v>-3.119823750517085E-3</v>
      </c>
      <c r="AA129" s="35">
        <f>+'MATRIZ (I)'!AA129-'MATRIZ (A)'!AA129</f>
        <v>-8.527232573643398E-5</v>
      </c>
      <c r="AB129" s="35">
        <f>+'MATRIZ (I)'!AB129-'MATRIZ (A)'!AB129</f>
        <v>-7.2736901599637833E-4</v>
      </c>
      <c r="AC129" s="35">
        <f>+'MATRIZ (I)'!AC129-'MATRIZ (A)'!AC129</f>
        <v>-3.2136944154909789E-3</v>
      </c>
      <c r="AD129" s="35">
        <f>+'MATRIZ (I)'!AD129-'MATRIZ (A)'!AD129</f>
        <v>-1.3706258796497515E-4</v>
      </c>
      <c r="AE129" s="35">
        <f>+'MATRIZ (I)'!AE129-'MATRIZ (A)'!AE129</f>
        <v>-1.1782313060715237E-4</v>
      </c>
      <c r="AF129" s="35">
        <f>+'MATRIZ (I)'!AF129-'MATRIZ (A)'!AF129</f>
        <v>-4.8039816808193345E-2</v>
      </c>
      <c r="AG129" s="35">
        <f>+'MATRIZ (I)'!AG129-'MATRIZ (A)'!AG129</f>
        <v>-3.4287106490779504E-5</v>
      </c>
      <c r="AH129" s="35">
        <f>+'MATRIZ (I)'!AH129-'MATRIZ (A)'!AH129</f>
        <v>-1.0294009895442865E-4</v>
      </c>
      <c r="AI129" s="35">
        <f>+'MATRIZ (I)'!AI129-'MATRIZ (A)'!AI129</f>
        <v>-2.1063649340159734E-3</v>
      </c>
      <c r="AJ129" s="35">
        <f>+'MATRIZ (I)'!AJ129-'MATRIZ (A)'!AJ129</f>
        <v>-4.6960356484903642E-3</v>
      </c>
      <c r="AK129" s="35">
        <f>+'MATRIZ (I)'!AK129-'MATRIZ (A)'!AK129</f>
        <v>-2.8301968653121437E-3</v>
      </c>
      <c r="AL129" s="35">
        <f>+'MATRIZ (I)'!AL129-'MATRIZ (A)'!AL129</f>
        <v>-2.8395526671199816E-3</v>
      </c>
      <c r="AM129" s="35">
        <f>+'MATRIZ (I)'!AM129-'MATRIZ (A)'!AM129</f>
        <v>-3.3762957792319388E-4</v>
      </c>
      <c r="AN129" s="35">
        <f>+'MATRIZ (I)'!AN129-'MATRIZ (A)'!AN129</f>
        <v>-9.3327460179668735E-4</v>
      </c>
      <c r="AO129" s="35">
        <f>+'MATRIZ (I)'!AO129-'MATRIZ (A)'!AO129</f>
        <v>-3.5927818394484766E-3</v>
      </c>
      <c r="AP129" s="35">
        <f>+'MATRIZ (I)'!AP129-'MATRIZ (A)'!AP129</f>
        <v>-5.2294373096882845E-3</v>
      </c>
      <c r="AQ129" s="35">
        <f>+'MATRIZ (I)'!AQ129-'MATRIZ (A)'!AQ129</f>
        <v>-1.9007731564265643E-3</v>
      </c>
      <c r="AR129" s="35">
        <f>+'MATRIZ (I)'!AR129-'MATRIZ (A)'!AR129</f>
        <v>-8.7713498356923169E-3</v>
      </c>
      <c r="AS129" s="35">
        <f>+'MATRIZ (I)'!AS129-'MATRIZ (A)'!AS129</f>
        <v>-1.8845545264519154E-3</v>
      </c>
      <c r="AT129" s="35">
        <f>+'MATRIZ (I)'!AT129-'MATRIZ (A)'!AT129</f>
        <v>-4.9727547771318227E-3</v>
      </c>
      <c r="AU129" s="35">
        <f>+'MATRIZ (I)'!AU129-'MATRIZ (A)'!AU129</f>
        <v>-5.3145395773324165E-4</v>
      </c>
      <c r="AV129" s="35">
        <f>+'MATRIZ (I)'!AV129-'MATRIZ (A)'!AV129</f>
        <v>-8.653346409464276E-3</v>
      </c>
      <c r="AW129" s="35">
        <f>+'MATRIZ (I)'!AW129-'MATRIZ (A)'!AW129</f>
        <v>-8.9338223698336584E-4</v>
      </c>
      <c r="AX129" s="35">
        <f>+'MATRIZ (I)'!AX129-'MATRIZ (A)'!AX129</f>
        <v>-2.6841555286355699E-3</v>
      </c>
      <c r="AY129" s="35">
        <f>+'MATRIZ (I)'!AY129-'MATRIZ (A)'!AY129</f>
        <v>-3.5883037029115516E-3</v>
      </c>
      <c r="AZ129" s="35">
        <f>+'MATRIZ (I)'!AZ129-'MATRIZ (A)'!AZ129</f>
        <v>-4.1168515967463341E-3</v>
      </c>
      <c r="BA129" s="35">
        <f>+'MATRIZ (I)'!BA129-'MATRIZ (A)'!BA129</f>
        <v>-7.5172172605836535E-4</v>
      </c>
      <c r="BB129" s="35">
        <f>+'MATRIZ (I)'!BB129-'MATRIZ (A)'!BB129</f>
        <v>-1.6384473637973873E-3</v>
      </c>
      <c r="BC129" s="35">
        <f>+'MATRIZ (I)'!BC129-'MATRIZ (A)'!BC129</f>
        <v>-3.2611212518342985E-4</v>
      </c>
      <c r="BD129" s="35">
        <f>+'MATRIZ (I)'!BD129-'MATRIZ (A)'!BD129</f>
        <v>-9.2072380502268797E-4</v>
      </c>
      <c r="BE129" s="35">
        <f>+'MATRIZ (I)'!BE129-'MATRIZ (A)'!BE129</f>
        <v>-4.0039945704264902E-4</v>
      </c>
      <c r="BF129" s="35">
        <f>+'MATRIZ (I)'!BF129-'MATRIZ (A)'!BF129</f>
        <v>-9.3253054801358155E-4</v>
      </c>
      <c r="BG129" s="35">
        <f>+'MATRIZ (I)'!BG129-'MATRIZ (A)'!BG129</f>
        <v>-1.6718487658490303E-3</v>
      </c>
      <c r="BH129" s="35">
        <f>+'MATRIZ (I)'!BH129-'MATRIZ (A)'!BH129</f>
        <v>-2.4742697970784266E-3</v>
      </c>
      <c r="BI129" s="35">
        <f>+'MATRIZ (I)'!BI129-'MATRIZ (A)'!BI129</f>
        <v>0</v>
      </c>
      <c r="BJ129" s="35">
        <f>+'MATRIZ (I)'!BJ129-'MATRIZ (A)'!BJ129</f>
        <v>-2.5011650755913943E-3</v>
      </c>
      <c r="BK129" s="35">
        <f>+'MATRIZ (I)'!BK129-'MATRIZ (A)'!BK129</f>
        <v>-9.9055988248096484E-4</v>
      </c>
      <c r="BL129" s="35">
        <f>+'MATRIZ (I)'!BL129-'MATRIZ (A)'!BL129</f>
        <v>-5.1836346571261091E-3</v>
      </c>
      <c r="BM129" s="35">
        <f>+'MATRIZ (I)'!BM129-'MATRIZ (A)'!BM129</f>
        <v>-5.2737685144125775E-3</v>
      </c>
      <c r="BN129" s="35">
        <f>+'MATRIZ (I)'!BN129-'MATRIZ (A)'!BN129</f>
        <v>-3.0051809379202741E-2</v>
      </c>
      <c r="BO129" s="35">
        <f>+'MATRIZ (I)'!BO129-'MATRIZ (A)'!BO129</f>
        <v>-8.2139886027599902E-5</v>
      </c>
      <c r="BP129" s="35">
        <f>+'MATRIZ (I)'!BP129-'MATRIZ (A)'!BP129</f>
        <v>-4.8697687255201232E-3</v>
      </c>
      <c r="BQ129" s="35">
        <f>+'MATRIZ (I)'!BQ129-'MATRIZ (A)'!BQ129</f>
        <v>-2.5278084050867457E-3</v>
      </c>
      <c r="BR129" s="35">
        <f>+'MATRIZ (I)'!BR129-'MATRIZ (A)'!BR129</f>
        <v>-1.0174681283311965E-3</v>
      </c>
      <c r="BS129" s="35">
        <f>+'MATRIZ (I)'!BS129-'MATRIZ (A)'!BS129</f>
        <v>-2.941277913264817E-3</v>
      </c>
      <c r="BT129" s="35">
        <f>+'MATRIZ (I)'!BT129-'MATRIZ (A)'!BT129</f>
        <v>-1.4633209643457837E-2</v>
      </c>
      <c r="BU129" s="35">
        <f>+'MATRIZ (I)'!BU129-'MATRIZ (A)'!BU129</f>
        <v>-2.1189902971798152E-2</v>
      </c>
      <c r="BV129" s="35">
        <f>+'MATRIZ (I)'!BV129-'MATRIZ (A)'!BV129</f>
        <v>-9.7270097456199551E-4</v>
      </c>
      <c r="BW129" s="35">
        <f>+'MATRIZ (I)'!BW129-'MATRIZ (A)'!BW129</f>
        <v>-2.6137727793992542E-3</v>
      </c>
      <c r="BX129" s="35">
        <f>+'MATRIZ (I)'!BX129-'MATRIZ (A)'!BX129</f>
        <v>-6.7820386707362508E-4</v>
      </c>
      <c r="BY129" s="35">
        <f>+'MATRIZ (I)'!BY129-'MATRIZ (A)'!BY129</f>
        <v>-3.6502464082211776E-3</v>
      </c>
      <c r="BZ129" s="35">
        <f>+'MATRIZ (I)'!BZ129-'MATRIZ (A)'!BZ129</f>
        <v>-5.2944783866956896E-4</v>
      </c>
      <c r="CA129" s="35">
        <f>+'MATRIZ (I)'!CA129-'MATRIZ (A)'!CA129</f>
        <v>-2.7059860438108044E-3</v>
      </c>
      <c r="CB129" s="35">
        <f>+'MATRIZ (I)'!CB129-'MATRIZ (A)'!CB129</f>
        <v>-9.5999015996132479E-5</v>
      </c>
      <c r="CC129" s="35">
        <f>+'MATRIZ (I)'!CC129-'MATRIZ (A)'!CC129</f>
        <v>-1.1121844557255782E-3</v>
      </c>
      <c r="CD129" s="35">
        <f>+'MATRIZ (I)'!CD129-'MATRIZ (A)'!CD129</f>
        <v>-6.946717358778811E-4</v>
      </c>
      <c r="CE129" s="35">
        <f>+'MATRIZ (I)'!CE129-'MATRIZ (A)'!CE129</f>
        <v>-5.0745694106550188E-4</v>
      </c>
      <c r="CF129" s="35">
        <f>+'MATRIZ (I)'!CF129-'MATRIZ (A)'!CF129</f>
        <v>-1.8891118329343284E-2</v>
      </c>
      <c r="CG129" s="35">
        <f>+'MATRIZ (I)'!CG129-'MATRIZ (A)'!CG129</f>
        <v>-6.4395356457061549E-3</v>
      </c>
      <c r="CH129" s="35">
        <f>+'MATRIZ (I)'!CH129-'MATRIZ (A)'!CH129</f>
        <v>-6.751236890825481E-3</v>
      </c>
      <c r="CI129" s="35">
        <f>+'MATRIZ (I)'!CI129-'MATRIZ (A)'!CI129</f>
        <v>-1.1615511486714282E-2</v>
      </c>
      <c r="CJ129" s="35">
        <f>+'MATRIZ (I)'!CJ129-'MATRIZ (A)'!CJ129</f>
        <v>-5.0096711650086962E-3</v>
      </c>
      <c r="CK129" s="35">
        <f>+'MATRIZ (I)'!CK129-'MATRIZ (A)'!CK129</f>
        <v>-6.1522643472826377E-2</v>
      </c>
      <c r="CL129" s="35">
        <f>+'MATRIZ (I)'!CL129-'MATRIZ (A)'!CL129</f>
        <v>-9.2891482067729066E-3</v>
      </c>
      <c r="CM129" s="35">
        <f>+'MATRIZ (I)'!CM129-'MATRIZ (A)'!CM129</f>
        <v>-2.6511712985790303E-2</v>
      </c>
      <c r="CN129" s="35">
        <f>+'MATRIZ (I)'!CN129-'MATRIZ (A)'!CN129</f>
        <v>-7.2404487310608967E-3</v>
      </c>
      <c r="CO129" s="35">
        <f>+'MATRIZ (I)'!CO129-'MATRIZ (A)'!CO129</f>
        <v>-2.505087783877842E-3</v>
      </c>
      <c r="CP129" s="35">
        <f>+'MATRIZ (I)'!CP129-'MATRIZ (A)'!CP129</f>
        <v>-2.9317683550638454E-4</v>
      </c>
      <c r="CQ129" s="35">
        <f>+'MATRIZ (I)'!CQ129-'MATRIZ (A)'!CQ129</f>
        <v>-1.8049098528913441E-3</v>
      </c>
      <c r="CR129" s="35">
        <f>+'MATRIZ (I)'!CR129-'MATRIZ (A)'!CR129</f>
        <v>-0.10554879368883885</v>
      </c>
      <c r="CS129" s="35">
        <f>+'MATRIZ (I)'!CS129-'MATRIZ (A)'!CS129</f>
        <v>-1.2659456669006171E-2</v>
      </c>
      <c r="CT129" s="35">
        <f>+'MATRIZ (I)'!CT129-'MATRIZ (A)'!CT129</f>
        <v>-1.1440654774584896E-2</v>
      </c>
      <c r="CU129" s="35">
        <f>+'MATRIZ (I)'!CU129-'MATRIZ (A)'!CU129</f>
        <v>-7.0471593896971304E-3</v>
      </c>
      <c r="CV129" s="35">
        <f>+'MATRIZ (I)'!CV129-'MATRIZ (A)'!CV129</f>
        <v>-7.253320413768743E-3</v>
      </c>
      <c r="CW129" s="35">
        <f>+'MATRIZ (I)'!CW129-'MATRIZ (A)'!CW129</f>
        <v>-6.0818633170367483E-3</v>
      </c>
      <c r="CX129" s="35">
        <f>+'MATRIZ (I)'!CX129-'MATRIZ (A)'!CX129</f>
        <v>-2.3805252342071711E-3</v>
      </c>
      <c r="CY129" s="35">
        <f>+'MATRIZ (I)'!CY129-'MATRIZ (A)'!CY129</f>
        <v>-1.5102922783248346E-3</v>
      </c>
      <c r="CZ129" s="35">
        <f>+'MATRIZ (I)'!CZ129-'MATRIZ (A)'!CZ129</f>
        <v>-7.7373100166822709E-3</v>
      </c>
      <c r="DA129" s="35">
        <f>+'MATRIZ (I)'!DA129-'MATRIZ (A)'!DA129</f>
        <v>-3.6380482155173713E-2</v>
      </c>
      <c r="DB129" s="35">
        <f>+'MATRIZ (I)'!DB129-'MATRIZ (A)'!DB129</f>
        <v>-4.5961976294302736E-4</v>
      </c>
      <c r="DC129" s="35">
        <f>+'MATRIZ (I)'!DC129-'MATRIZ (A)'!DC129</f>
        <v>-4.1541930711656832E-3</v>
      </c>
      <c r="DD129" s="35">
        <f>+'MATRIZ (I)'!DD129-'MATRIZ (A)'!DD129</f>
        <v>-3.439925022047108E-3</v>
      </c>
      <c r="DE129" s="35">
        <f>+'MATRIZ (I)'!DE129-'MATRIZ (A)'!DE129</f>
        <v>-2.8443863930564784E-4</v>
      </c>
      <c r="DF129" s="35">
        <f>+'MATRIZ (I)'!DF129-'MATRIZ (A)'!DF129</f>
        <v>-2.5301802305084911E-3</v>
      </c>
      <c r="DG129" s="35">
        <f>+'MATRIZ (I)'!DG129-'MATRIZ (A)'!DG129</f>
        <v>-2.5987978515972367E-4</v>
      </c>
      <c r="DH129" s="35">
        <f>+'MATRIZ (I)'!DH129-'MATRIZ (A)'!DH129</f>
        <v>-1.6627481809040193E-3</v>
      </c>
      <c r="DI129" s="35">
        <f>+'MATRIZ (I)'!DI129-'MATRIZ (A)'!DI129</f>
        <v>-9.9313736521976729E-3</v>
      </c>
      <c r="DJ129" s="35">
        <f>+'MATRIZ (I)'!DJ129-'MATRIZ (A)'!DJ129</f>
        <v>-5.1412552782963139E-3</v>
      </c>
      <c r="DK129" s="35">
        <f>+'MATRIZ (I)'!DK129-'MATRIZ (A)'!DK129</f>
        <v>-6.8846116582832366E-3</v>
      </c>
      <c r="DL129" s="35">
        <f>+'MATRIZ (I)'!DL129-'MATRIZ (A)'!DL129</f>
        <v>-3.6631439435836008E-3</v>
      </c>
      <c r="DM129" s="35">
        <f>+'MATRIZ (I)'!DM129-'MATRIZ (A)'!DM129</f>
        <v>-1.4179092258613244E-2</v>
      </c>
      <c r="DN129" s="35">
        <f>+'MATRIZ (I)'!DN129-'MATRIZ (A)'!DN129</f>
        <v>-1.6891310542553419E-3</v>
      </c>
      <c r="DO129" s="35">
        <f>+'MATRIZ (I)'!DO129-'MATRIZ (A)'!DO129</f>
        <v>-8.683223725899248E-5</v>
      </c>
      <c r="DP129" s="35">
        <f>+'MATRIZ (I)'!DP129-'MATRIZ (A)'!DP129</f>
        <v>0.99310316238364038</v>
      </c>
      <c r="DQ129" s="35">
        <f>+'MATRIZ (I)'!DQ129-'MATRIZ (A)'!DQ129</f>
        <v>-7.4787630754670194E-4</v>
      </c>
      <c r="DR129" s="35">
        <f>+'MATRIZ (I)'!DR129-'MATRIZ (A)'!DR129</f>
        <v>-1.7536975532919351E-2</v>
      </c>
      <c r="DS129" s="35">
        <f>+'MATRIZ (I)'!DS129-'MATRIZ (A)'!DS129</f>
        <v>-1.2241304604228009E-2</v>
      </c>
      <c r="DT129" s="35">
        <f>+'MATRIZ (I)'!DT129-'MATRIZ (A)'!DT129</f>
        <v>-2.4646567581604849E-3</v>
      </c>
      <c r="DU129" s="35">
        <f>+'MATRIZ (I)'!DU129-'MATRIZ (A)'!DU129</f>
        <v>-1.8918166252168893E-3</v>
      </c>
      <c r="DV129" s="35">
        <f>+'MATRIZ (I)'!DV129-'MATRIZ (A)'!DV129</f>
        <v>-5.432609485413408E-3</v>
      </c>
      <c r="DW129" s="35">
        <f>+'MATRIZ (I)'!DW129-'MATRIZ (A)'!DW129</f>
        <v>-1.5495977174808152E-3</v>
      </c>
      <c r="DX129" s="35">
        <f>+'MATRIZ (I)'!DX129-'MATRIZ (A)'!DX129</f>
        <v>-1.5322749708799682E-4</v>
      </c>
      <c r="DY129" s="35">
        <f>+'MATRIZ (I)'!DY129-'MATRIZ (A)'!DY129</f>
        <v>-1.2082739192139217E-3</v>
      </c>
      <c r="DZ129" s="35">
        <f>+'MATRIZ (I)'!DZ129-'MATRIZ (A)'!DZ129</f>
        <v>-2.5456655687298023E-3</v>
      </c>
      <c r="EA129" s="35">
        <f>+'MATRIZ (I)'!EA129-'MATRIZ (A)'!EA129</f>
        <v>-8.5998423920956631E-3</v>
      </c>
      <c r="EB129" s="35">
        <f>+'MATRIZ (I)'!EB129-'MATRIZ (A)'!EB129</f>
        <v>-6.0034241458331895E-3</v>
      </c>
      <c r="EC129" s="35">
        <f>+'MATRIZ (I)'!EC129-'MATRIZ (A)'!EC129</f>
        <v>-3.1174117290493218E-3</v>
      </c>
      <c r="ED129" s="35">
        <f>+'MATRIZ (I)'!ED129-'MATRIZ (A)'!ED129</f>
        <v>-3.1593256663756827E-3</v>
      </c>
      <c r="EE129" s="35">
        <f>+'MATRIZ (I)'!EE129-'MATRIZ (A)'!EE129</f>
        <v>-7.7968897216840506E-5</v>
      </c>
      <c r="EF129" s="35">
        <f>+'MATRIZ (I)'!EF129-'MATRIZ (A)'!EF129</f>
        <v>-5.9079817155731429E-3</v>
      </c>
      <c r="EG129" s="35">
        <f>+'MATRIZ (I)'!EG129-'MATRIZ (A)'!EG129</f>
        <v>-2.4362188450006809E-3</v>
      </c>
      <c r="EH129" s="35">
        <f>+'MATRIZ (I)'!EH129-'MATRIZ (A)'!EH129</f>
        <v>0</v>
      </c>
    </row>
    <row r="130" spans="1:138" s="7" customFormat="1" ht="21.95" customHeight="1" thickBot="1" x14ac:dyDescent="0.25">
      <c r="A130" s="12" t="s">
        <v>322</v>
      </c>
      <c r="B130" s="12" t="s">
        <v>323</v>
      </c>
      <c r="C130" s="35">
        <f>+'MATRIZ (I)'!C130-'MATRIZ (A)'!C130</f>
        <v>0</v>
      </c>
      <c r="D130" s="35">
        <f>+'MATRIZ (I)'!D130-'MATRIZ (A)'!D130</f>
        <v>0</v>
      </c>
      <c r="E130" s="35">
        <f>+'MATRIZ (I)'!E130-'MATRIZ (A)'!E130</f>
        <v>0</v>
      </c>
      <c r="F130" s="35">
        <f>+'MATRIZ (I)'!F130-'MATRIZ (A)'!F130</f>
        <v>-6.8167958466971144E-4</v>
      </c>
      <c r="G130" s="35">
        <f>+'MATRIZ (I)'!G130-'MATRIZ (A)'!G130</f>
        <v>0</v>
      </c>
      <c r="H130" s="35">
        <f>+'MATRIZ (I)'!H130-'MATRIZ (A)'!H130</f>
        <v>0</v>
      </c>
      <c r="I130" s="35">
        <f>+'MATRIZ (I)'!I130-'MATRIZ (A)'!I130</f>
        <v>0</v>
      </c>
      <c r="J130" s="35">
        <f>+'MATRIZ (I)'!J130-'MATRIZ (A)'!J130</f>
        <v>0</v>
      </c>
      <c r="K130" s="35">
        <f>+'MATRIZ (I)'!K130-'MATRIZ (A)'!K130</f>
        <v>0</v>
      </c>
      <c r="L130" s="35">
        <f>+'MATRIZ (I)'!L130-'MATRIZ (A)'!L130</f>
        <v>0</v>
      </c>
      <c r="M130" s="35">
        <f>+'MATRIZ (I)'!M130-'MATRIZ (A)'!M130</f>
        <v>0</v>
      </c>
      <c r="N130" s="35">
        <f>+'MATRIZ (I)'!N130-'MATRIZ (A)'!N130</f>
        <v>0</v>
      </c>
      <c r="O130" s="35">
        <f>+'MATRIZ (I)'!O130-'MATRIZ (A)'!O130</f>
        <v>0</v>
      </c>
      <c r="P130" s="35">
        <f>+'MATRIZ (I)'!P130-'MATRIZ (A)'!P130</f>
        <v>-5.9370593596291639E-3</v>
      </c>
      <c r="Q130" s="35">
        <f>+'MATRIZ (I)'!Q130-'MATRIZ (A)'!Q130</f>
        <v>0</v>
      </c>
      <c r="R130" s="35">
        <f>+'MATRIZ (I)'!R130-'MATRIZ (A)'!R130</f>
        <v>0</v>
      </c>
      <c r="S130" s="35">
        <f>+'MATRIZ (I)'!S130-'MATRIZ (A)'!S130</f>
        <v>0</v>
      </c>
      <c r="T130" s="35">
        <f>+'MATRIZ (I)'!T130-'MATRIZ (A)'!T130</f>
        <v>0</v>
      </c>
      <c r="U130" s="35">
        <f>+'MATRIZ (I)'!U130-'MATRIZ (A)'!U130</f>
        <v>0</v>
      </c>
      <c r="V130" s="35">
        <f>+'MATRIZ (I)'!V130-'MATRIZ (A)'!V130</f>
        <v>0</v>
      </c>
      <c r="W130" s="35">
        <f>+'MATRIZ (I)'!W130-'MATRIZ (A)'!W130</f>
        <v>0</v>
      </c>
      <c r="X130" s="35">
        <f>+'MATRIZ (I)'!X130-'MATRIZ (A)'!X130</f>
        <v>0</v>
      </c>
      <c r="Y130" s="35">
        <f>+'MATRIZ (I)'!Y130-'MATRIZ (A)'!Y130</f>
        <v>0</v>
      </c>
      <c r="Z130" s="35">
        <f>+'MATRIZ (I)'!Z130-'MATRIZ (A)'!Z130</f>
        <v>0</v>
      </c>
      <c r="AA130" s="35">
        <f>+'MATRIZ (I)'!AA130-'MATRIZ (A)'!AA130</f>
        <v>0</v>
      </c>
      <c r="AB130" s="35">
        <f>+'MATRIZ (I)'!AB130-'MATRIZ (A)'!AB130</f>
        <v>0</v>
      </c>
      <c r="AC130" s="35">
        <f>+'MATRIZ (I)'!AC130-'MATRIZ (A)'!AC130</f>
        <v>0</v>
      </c>
      <c r="AD130" s="35">
        <f>+'MATRIZ (I)'!AD130-'MATRIZ (A)'!AD130</f>
        <v>0</v>
      </c>
      <c r="AE130" s="35">
        <f>+'MATRIZ (I)'!AE130-'MATRIZ (A)'!AE130</f>
        <v>-1.3272688652133828E-7</v>
      </c>
      <c r="AF130" s="35">
        <f>+'MATRIZ (I)'!AF130-'MATRIZ (A)'!AF130</f>
        <v>-2.1890467187137721E-3</v>
      </c>
      <c r="AG130" s="35">
        <f>+'MATRIZ (I)'!AG130-'MATRIZ (A)'!AG130</f>
        <v>0</v>
      </c>
      <c r="AH130" s="35">
        <f>+'MATRIZ (I)'!AH130-'MATRIZ (A)'!AH130</f>
        <v>0</v>
      </c>
      <c r="AI130" s="35">
        <f>+'MATRIZ (I)'!AI130-'MATRIZ (A)'!AI130</f>
        <v>-6.9627751842149272E-4</v>
      </c>
      <c r="AJ130" s="35">
        <f>+'MATRIZ (I)'!AJ130-'MATRIZ (A)'!AJ130</f>
        <v>-4.88350764542454E-4</v>
      </c>
      <c r="AK130" s="35">
        <f>+'MATRIZ (I)'!AK130-'MATRIZ (A)'!AK130</f>
        <v>-2.4137261030233777E-3</v>
      </c>
      <c r="AL130" s="35">
        <f>+'MATRIZ (I)'!AL130-'MATRIZ (A)'!AL130</f>
        <v>-8.2475852530779908E-4</v>
      </c>
      <c r="AM130" s="35">
        <f>+'MATRIZ (I)'!AM130-'MATRIZ (A)'!AM130</f>
        <v>-1.206460440101993E-3</v>
      </c>
      <c r="AN130" s="35">
        <f>+'MATRIZ (I)'!AN130-'MATRIZ (A)'!AN130</f>
        <v>-1.5952966634272888E-3</v>
      </c>
      <c r="AO130" s="35">
        <f>+'MATRIZ (I)'!AO130-'MATRIZ (A)'!AO130</f>
        <v>-4.2277927396274706E-3</v>
      </c>
      <c r="AP130" s="35">
        <f>+'MATRIZ (I)'!AP130-'MATRIZ (A)'!AP130</f>
        <v>-5.5491826669385602E-5</v>
      </c>
      <c r="AQ130" s="35">
        <f>+'MATRIZ (I)'!AQ130-'MATRIZ (A)'!AQ130</f>
        <v>-2.0250042592170913E-3</v>
      </c>
      <c r="AR130" s="35">
        <f>+'MATRIZ (I)'!AR130-'MATRIZ (A)'!AR130</f>
        <v>-3.0299639740885786E-3</v>
      </c>
      <c r="AS130" s="35">
        <f>+'MATRIZ (I)'!AS130-'MATRIZ (A)'!AS130</f>
        <v>-4.3888943170988281E-3</v>
      </c>
      <c r="AT130" s="35">
        <f>+'MATRIZ (I)'!AT130-'MATRIZ (A)'!AT130</f>
        <v>0</v>
      </c>
      <c r="AU130" s="35">
        <f>+'MATRIZ (I)'!AU130-'MATRIZ (A)'!AU130</f>
        <v>0</v>
      </c>
      <c r="AV130" s="35">
        <f>+'MATRIZ (I)'!AV130-'MATRIZ (A)'!AV130</f>
        <v>0</v>
      </c>
      <c r="AW130" s="35">
        <f>+'MATRIZ (I)'!AW130-'MATRIZ (A)'!AW130</f>
        <v>-7.1795373442271222E-3</v>
      </c>
      <c r="AX130" s="35">
        <f>+'MATRIZ (I)'!AX130-'MATRIZ (A)'!AX130</f>
        <v>-2.9039976532508334E-3</v>
      </c>
      <c r="AY130" s="35">
        <f>+'MATRIZ (I)'!AY130-'MATRIZ (A)'!AY130</f>
        <v>-1.0082858228320488E-4</v>
      </c>
      <c r="AZ130" s="35">
        <f>+'MATRIZ (I)'!AZ130-'MATRIZ (A)'!AZ130</f>
        <v>-1.9018703347991918E-3</v>
      </c>
      <c r="BA130" s="35">
        <f>+'MATRIZ (I)'!BA130-'MATRIZ (A)'!BA130</f>
        <v>0</v>
      </c>
      <c r="BB130" s="35">
        <f>+'MATRIZ (I)'!BB130-'MATRIZ (A)'!BB130</f>
        <v>-4.0157443168801571E-5</v>
      </c>
      <c r="BC130" s="35">
        <f>+'MATRIZ (I)'!BC130-'MATRIZ (A)'!BC130</f>
        <v>-2.9444879277689289E-3</v>
      </c>
      <c r="BD130" s="35">
        <f>+'MATRIZ (I)'!BD130-'MATRIZ (A)'!BD130</f>
        <v>-2.2256758203091542E-4</v>
      </c>
      <c r="BE130" s="35">
        <f>+'MATRIZ (I)'!BE130-'MATRIZ (A)'!BE130</f>
        <v>-1.3384381852975616E-2</v>
      </c>
      <c r="BF130" s="35">
        <f>+'MATRIZ (I)'!BF130-'MATRIZ (A)'!BF130</f>
        <v>0</v>
      </c>
      <c r="BG130" s="35">
        <f>+'MATRIZ (I)'!BG130-'MATRIZ (A)'!BG130</f>
        <v>-3.1542908148634707E-3</v>
      </c>
      <c r="BH130" s="35">
        <f>+'MATRIZ (I)'!BH130-'MATRIZ (A)'!BH130</f>
        <v>-2.8779805408721623E-4</v>
      </c>
      <c r="BI130" s="35">
        <f>+'MATRIZ (I)'!BI130-'MATRIZ (A)'!BI130</f>
        <v>0</v>
      </c>
      <c r="BJ130" s="35">
        <f>+'MATRIZ (I)'!BJ130-'MATRIZ (A)'!BJ130</f>
        <v>-2.1736580481450847E-5</v>
      </c>
      <c r="BK130" s="35">
        <f>+'MATRIZ (I)'!BK130-'MATRIZ (A)'!BK130</f>
        <v>0</v>
      </c>
      <c r="BL130" s="35">
        <f>+'MATRIZ (I)'!BL130-'MATRIZ (A)'!BL130</f>
        <v>-1.9354911462458268E-3</v>
      </c>
      <c r="BM130" s="35">
        <f>+'MATRIZ (I)'!BM130-'MATRIZ (A)'!BM130</f>
        <v>0</v>
      </c>
      <c r="BN130" s="35">
        <f>+'MATRIZ (I)'!BN130-'MATRIZ (A)'!BN130</f>
        <v>-6.693187984846026E-6</v>
      </c>
      <c r="BO130" s="35">
        <f>+'MATRIZ (I)'!BO130-'MATRIZ (A)'!BO130</f>
        <v>-1.8106194634015056E-3</v>
      </c>
      <c r="BP130" s="35">
        <f>+'MATRIZ (I)'!BP130-'MATRIZ (A)'!BP130</f>
        <v>-6.0533262910594512E-3</v>
      </c>
      <c r="BQ130" s="35">
        <f>+'MATRIZ (I)'!BQ130-'MATRIZ (A)'!BQ130</f>
        <v>-1.393256420678746E-3</v>
      </c>
      <c r="BR130" s="35">
        <f>+'MATRIZ (I)'!BR130-'MATRIZ (A)'!BR130</f>
        <v>-6.7578205804647341E-5</v>
      </c>
      <c r="BS130" s="35">
        <f>+'MATRIZ (I)'!BS130-'MATRIZ (A)'!BS130</f>
        <v>-1.4724338318916336E-2</v>
      </c>
      <c r="BT130" s="35">
        <f>+'MATRIZ (I)'!BT130-'MATRIZ (A)'!BT130</f>
        <v>-1.2688327336994045E-4</v>
      </c>
      <c r="BU130" s="35">
        <f>+'MATRIZ (I)'!BU130-'MATRIZ (A)'!BU130</f>
        <v>-1.4079412160945246E-2</v>
      </c>
      <c r="BV130" s="35">
        <f>+'MATRIZ (I)'!BV130-'MATRIZ (A)'!BV130</f>
        <v>0</v>
      </c>
      <c r="BW130" s="35">
        <f>+'MATRIZ (I)'!BW130-'MATRIZ (A)'!BW130</f>
        <v>-9.6890938598930641E-3</v>
      </c>
      <c r="BX130" s="35">
        <f>+'MATRIZ (I)'!BX130-'MATRIZ (A)'!BX130</f>
        <v>-1.7399467234915881E-3</v>
      </c>
      <c r="BY130" s="35">
        <f>+'MATRIZ (I)'!BY130-'MATRIZ (A)'!BY130</f>
        <v>-1.2605735981775356E-4</v>
      </c>
      <c r="BZ130" s="35">
        <f>+'MATRIZ (I)'!BZ130-'MATRIZ (A)'!BZ130</f>
        <v>-7.2635709744773224E-4</v>
      </c>
      <c r="CA130" s="35">
        <f>+'MATRIZ (I)'!CA130-'MATRIZ (A)'!CA130</f>
        <v>0</v>
      </c>
      <c r="CB130" s="35">
        <f>+'MATRIZ (I)'!CB130-'MATRIZ (A)'!CB130</f>
        <v>0</v>
      </c>
      <c r="CC130" s="35">
        <f>+'MATRIZ (I)'!CC130-'MATRIZ (A)'!CC130</f>
        <v>-3.2147339192989651E-3</v>
      </c>
      <c r="CD130" s="35">
        <f>+'MATRIZ (I)'!CD130-'MATRIZ (A)'!CD130</f>
        <v>-4.3960578308893851E-4</v>
      </c>
      <c r="CE130" s="35">
        <f>+'MATRIZ (I)'!CE130-'MATRIZ (A)'!CE130</f>
        <v>-2.3178154366844273E-3</v>
      </c>
      <c r="CF130" s="35">
        <f>+'MATRIZ (I)'!CF130-'MATRIZ (A)'!CF130</f>
        <v>-2.2451793699322129E-2</v>
      </c>
      <c r="CG130" s="35">
        <f>+'MATRIZ (I)'!CG130-'MATRIZ (A)'!CG130</f>
        <v>-1.3456186384286056E-3</v>
      </c>
      <c r="CH130" s="35">
        <f>+'MATRIZ (I)'!CH130-'MATRIZ (A)'!CH130</f>
        <v>-1.3904267598378653E-6</v>
      </c>
      <c r="CI130" s="35">
        <f>+'MATRIZ (I)'!CI130-'MATRIZ (A)'!CI130</f>
        <v>0</v>
      </c>
      <c r="CJ130" s="35">
        <f>+'MATRIZ (I)'!CJ130-'MATRIZ (A)'!CJ130</f>
        <v>0</v>
      </c>
      <c r="CK130" s="35">
        <f>+'MATRIZ (I)'!CK130-'MATRIZ (A)'!CK130</f>
        <v>0</v>
      </c>
      <c r="CL130" s="35">
        <f>+'MATRIZ (I)'!CL130-'MATRIZ (A)'!CL130</f>
        <v>-4.7462358031468551E-3</v>
      </c>
      <c r="CM130" s="35">
        <f>+'MATRIZ (I)'!CM130-'MATRIZ (A)'!CM130</f>
        <v>0</v>
      </c>
      <c r="CN130" s="35">
        <f>+'MATRIZ (I)'!CN130-'MATRIZ (A)'!CN130</f>
        <v>-5.1057964212176217E-3</v>
      </c>
      <c r="CO130" s="35">
        <f>+'MATRIZ (I)'!CO130-'MATRIZ (A)'!CO130</f>
        <v>-5.6437533647407528E-3</v>
      </c>
      <c r="CP130" s="35">
        <f>+'MATRIZ (I)'!CP130-'MATRIZ (A)'!CP130</f>
        <v>0</v>
      </c>
      <c r="CQ130" s="35">
        <f>+'MATRIZ (I)'!CQ130-'MATRIZ (A)'!CQ130</f>
        <v>-4.5191967808430529E-4</v>
      </c>
      <c r="CR130" s="35">
        <f>+'MATRIZ (I)'!CR130-'MATRIZ (A)'!CR130</f>
        <v>0</v>
      </c>
      <c r="CS130" s="35">
        <f>+'MATRIZ (I)'!CS130-'MATRIZ (A)'!CS130</f>
        <v>-2.3538152080583134E-2</v>
      </c>
      <c r="CT130" s="35">
        <f>+'MATRIZ (I)'!CT130-'MATRIZ (A)'!CT130</f>
        <v>-1.4887025110869445E-2</v>
      </c>
      <c r="CU130" s="35">
        <f>+'MATRIZ (I)'!CU130-'MATRIZ (A)'!CU130</f>
        <v>-3.173302688323183E-3</v>
      </c>
      <c r="CV130" s="35">
        <f>+'MATRIZ (I)'!CV130-'MATRIZ (A)'!CV130</f>
        <v>-2.2880674286753916E-3</v>
      </c>
      <c r="CW130" s="35">
        <f>+'MATRIZ (I)'!CW130-'MATRIZ (A)'!CW130</f>
        <v>-3.6958559906198484E-6</v>
      </c>
      <c r="CX130" s="35">
        <f>+'MATRIZ (I)'!CX130-'MATRIZ (A)'!CX130</f>
        <v>-1.5239066734152038E-3</v>
      </c>
      <c r="CY130" s="35">
        <f>+'MATRIZ (I)'!CY130-'MATRIZ (A)'!CY130</f>
        <v>-1.5834689918520957E-3</v>
      </c>
      <c r="CZ130" s="35">
        <f>+'MATRIZ (I)'!CZ130-'MATRIZ (A)'!CZ130</f>
        <v>0</v>
      </c>
      <c r="DA130" s="35">
        <f>+'MATRIZ (I)'!DA130-'MATRIZ (A)'!DA130</f>
        <v>-6.6937290045930463E-3</v>
      </c>
      <c r="DB130" s="35">
        <f>+'MATRIZ (I)'!DB130-'MATRIZ (A)'!DB130</f>
        <v>-9.1582084030056698E-3</v>
      </c>
      <c r="DC130" s="35">
        <f>+'MATRIZ (I)'!DC130-'MATRIZ (A)'!DC130</f>
        <v>-3.8972256544861269E-4</v>
      </c>
      <c r="DD130" s="35">
        <f>+'MATRIZ (I)'!DD130-'MATRIZ (A)'!DD130</f>
        <v>-1.4318466025925764E-3</v>
      </c>
      <c r="DE130" s="35">
        <f>+'MATRIZ (I)'!DE130-'MATRIZ (A)'!DE130</f>
        <v>0</v>
      </c>
      <c r="DF130" s="35">
        <f>+'MATRIZ (I)'!DF130-'MATRIZ (A)'!DF130</f>
        <v>-4.2942447468925321E-4</v>
      </c>
      <c r="DG130" s="35">
        <f>+'MATRIZ (I)'!DG130-'MATRIZ (A)'!DG130</f>
        <v>-2.278650046386443E-3</v>
      </c>
      <c r="DH130" s="35">
        <f>+'MATRIZ (I)'!DH130-'MATRIZ (A)'!DH130</f>
        <v>-1.3624253061352395E-4</v>
      </c>
      <c r="DI130" s="35">
        <f>+'MATRIZ (I)'!DI130-'MATRIZ (A)'!DI130</f>
        <v>-6.2253691827229285E-3</v>
      </c>
      <c r="DJ130" s="35">
        <f>+'MATRIZ (I)'!DJ130-'MATRIZ (A)'!DJ130</f>
        <v>-2.2119972275475696E-3</v>
      </c>
      <c r="DK130" s="35">
        <f>+'MATRIZ (I)'!DK130-'MATRIZ (A)'!DK130</f>
        <v>-8.7430749909267365E-3</v>
      </c>
      <c r="DL130" s="35">
        <f>+'MATRIZ (I)'!DL130-'MATRIZ (A)'!DL130</f>
        <v>-1.7410023020009563E-6</v>
      </c>
      <c r="DM130" s="35">
        <f>+'MATRIZ (I)'!DM130-'MATRIZ (A)'!DM130</f>
        <v>-3.5681377305092255E-3</v>
      </c>
      <c r="DN130" s="35">
        <f>+'MATRIZ (I)'!DN130-'MATRIZ (A)'!DN130</f>
        <v>-1.1312047985145805E-4</v>
      </c>
      <c r="DO130" s="35">
        <f>+'MATRIZ (I)'!DO130-'MATRIZ (A)'!DO130</f>
        <v>-2.9657841335811066E-3</v>
      </c>
      <c r="DP130" s="35">
        <f>+'MATRIZ (I)'!DP130-'MATRIZ (A)'!DP130</f>
        <v>-1.7271365434974314E-2</v>
      </c>
      <c r="DQ130" s="35">
        <f>+'MATRIZ (I)'!DQ130-'MATRIZ (A)'!DQ130</f>
        <v>0.98624017899239713</v>
      </c>
      <c r="DR130" s="35">
        <f>+'MATRIZ (I)'!DR130-'MATRIZ (A)'!DR130</f>
        <v>-1.6512801515123545E-4</v>
      </c>
      <c r="DS130" s="35">
        <f>+'MATRIZ (I)'!DS130-'MATRIZ (A)'!DS130</f>
        <v>-2.8967771018193069E-4</v>
      </c>
      <c r="DT130" s="35">
        <f>+'MATRIZ (I)'!DT130-'MATRIZ (A)'!DT130</f>
        <v>-9.0340126410687205E-6</v>
      </c>
      <c r="DU130" s="35">
        <f>+'MATRIZ (I)'!DU130-'MATRIZ (A)'!DU130</f>
        <v>-5.436508183078238E-3</v>
      </c>
      <c r="DV130" s="35">
        <f>+'MATRIZ (I)'!DV130-'MATRIZ (A)'!DV130</f>
        <v>0</v>
      </c>
      <c r="DW130" s="35">
        <f>+'MATRIZ (I)'!DW130-'MATRIZ (A)'!DW130</f>
        <v>0</v>
      </c>
      <c r="DX130" s="35">
        <f>+'MATRIZ (I)'!DX130-'MATRIZ (A)'!DX130</f>
        <v>0</v>
      </c>
      <c r="DY130" s="35">
        <f>+'MATRIZ (I)'!DY130-'MATRIZ (A)'!DY130</f>
        <v>-3.3185179815509083E-3</v>
      </c>
      <c r="DZ130" s="35">
        <f>+'MATRIZ (I)'!DZ130-'MATRIZ (A)'!DZ130</f>
        <v>-1.2496009104428373E-4</v>
      </c>
      <c r="EA130" s="35">
        <f>+'MATRIZ (I)'!EA130-'MATRIZ (A)'!EA130</f>
        <v>-4.1079684717518569E-4</v>
      </c>
      <c r="EB130" s="35">
        <f>+'MATRIZ (I)'!EB130-'MATRIZ (A)'!EB130</f>
        <v>-3.6946143215352072E-4</v>
      </c>
      <c r="EC130" s="35">
        <f>+'MATRIZ (I)'!EC130-'MATRIZ (A)'!EC130</f>
        <v>-3.0926811939753545E-4</v>
      </c>
      <c r="ED130" s="35">
        <f>+'MATRIZ (I)'!ED130-'MATRIZ (A)'!ED130</f>
        <v>-1.7406438663243506E-4</v>
      </c>
      <c r="EE130" s="35">
        <f>+'MATRIZ (I)'!EE130-'MATRIZ (A)'!EE130</f>
        <v>0</v>
      </c>
      <c r="EF130" s="35">
        <f>+'MATRIZ (I)'!EF130-'MATRIZ (A)'!EF130</f>
        <v>-2.3494869343811405E-5</v>
      </c>
      <c r="EG130" s="35">
        <f>+'MATRIZ (I)'!EG130-'MATRIZ (A)'!EG130</f>
        <v>-7.1974576731751953E-3</v>
      </c>
      <c r="EH130" s="35">
        <f>+'MATRIZ (I)'!EH130-'MATRIZ (A)'!EH130</f>
        <v>0</v>
      </c>
    </row>
    <row r="131" spans="1:138" s="7" customFormat="1" ht="21.95" customHeight="1" thickBot="1" x14ac:dyDescent="0.25">
      <c r="A131" s="12" t="s">
        <v>324</v>
      </c>
      <c r="B131" s="12" t="s">
        <v>325</v>
      </c>
      <c r="C131" s="35">
        <f>+'MATRIZ (I)'!C131-'MATRIZ (A)'!C131</f>
        <v>0</v>
      </c>
      <c r="D131" s="35">
        <f>+'MATRIZ (I)'!D131-'MATRIZ (A)'!D131</f>
        <v>0</v>
      </c>
      <c r="E131" s="35">
        <f>+'MATRIZ (I)'!E131-'MATRIZ (A)'!E131</f>
        <v>0</v>
      </c>
      <c r="F131" s="35">
        <f>+'MATRIZ (I)'!F131-'MATRIZ (A)'!F131</f>
        <v>0</v>
      </c>
      <c r="G131" s="35">
        <f>+'MATRIZ (I)'!G131-'MATRIZ (A)'!G131</f>
        <v>0</v>
      </c>
      <c r="H131" s="35">
        <f>+'MATRIZ (I)'!H131-'MATRIZ (A)'!H131</f>
        <v>0</v>
      </c>
      <c r="I131" s="35">
        <f>+'MATRIZ (I)'!I131-'MATRIZ (A)'!I131</f>
        <v>0</v>
      </c>
      <c r="J131" s="35">
        <f>+'MATRIZ (I)'!J131-'MATRIZ (A)'!J131</f>
        <v>0</v>
      </c>
      <c r="K131" s="35">
        <f>+'MATRIZ (I)'!K131-'MATRIZ (A)'!K131</f>
        <v>0</v>
      </c>
      <c r="L131" s="35">
        <f>+'MATRIZ (I)'!L131-'MATRIZ (A)'!L131</f>
        <v>0</v>
      </c>
      <c r="M131" s="35">
        <f>+'MATRIZ (I)'!M131-'MATRIZ (A)'!M131</f>
        <v>0</v>
      </c>
      <c r="N131" s="35">
        <f>+'MATRIZ (I)'!N131-'MATRIZ (A)'!N131</f>
        <v>-7.6954551809638997E-7</v>
      </c>
      <c r="O131" s="35">
        <f>+'MATRIZ (I)'!O131-'MATRIZ (A)'!O131</f>
        <v>0</v>
      </c>
      <c r="P131" s="35">
        <f>+'MATRIZ (I)'!P131-'MATRIZ (A)'!P131</f>
        <v>0</v>
      </c>
      <c r="Q131" s="35">
        <f>+'MATRIZ (I)'!Q131-'MATRIZ (A)'!Q131</f>
        <v>-3.6223137160361265E-7</v>
      </c>
      <c r="R131" s="35">
        <f>+'MATRIZ (I)'!R131-'MATRIZ (A)'!R131</f>
        <v>-4.9191364775126778E-6</v>
      </c>
      <c r="S131" s="35">
        <f>+'MATRIZ (I)'!S131-'MATRIZ (A)'!S131</f>
        <v>-1.2961727946677092E-8</v>
      </c>
      <c r="T131" s="35">
        <f>+'MATRIZ (I)'!T131-'MATRIZ (A)'!T131</f>
        <v>0</v>
      </c>
      <c r="U131" s="35">
        <f>+'MATRIZ (I)'!U131-'MATRIZ (A)'!U131</f>
        <v>-9.2667174080224474E-7</v>
      </c>
      <c r="V131" s="35">
        <f>+'MATRIZ (I)'!V131-'MATRIZ (A)'!V131</f>
        <v>-1.9288621754521995E-6</v>
      </c>
      <c r="W131" s="35">
        <f>+'MATRIZ (I)'!W131-'MATRIZ (A)'!W131</f>
        <v>0</v>
      </c>
      <c r="X131" s="35">
        <f>+'MATRIZ (I)'!X131-'MATRIZ (A)'!X131</f>
        <v>-1.2229096373212564E-6</v>
      </c>
      <c r="Y131" s="35">
        <f>+'MATRIZ (I)'!Y131-'MATRIZ (A)'!Y131</f>
        <v>0</v>
      </c>
      <c r="Z131" s="35">
        <f>+'MATRIZ (I)'!Z131-'MATRIZ (A)'!Z131</f>
        <v>-6.6255026111999927E-9</v>
      </c>
      <c r="AA131" s="35">
        <f>+'MATRIZ (I)'!AA131-'MATRIZ (A)'!AA131</f>
        <v>0</v>
      </c>
      <c r="AB131" s="35">
        <f>+'MATRIZ (I)'!AB131-'MATRIZ (A)'!AB131</f>
        <v>-5.1163322929405378E-7</v>
      </c>
      <c r="AC131" s="35">
        <f>+'MATRIZ (I)'!AC131-'MATRIZ (A)'!AC131</f>
        <v>0</v>
      </c>
      <c r="AD131" s="35">
        <f>+'MATRIZ (I)'!AD131-'MATRIZ (A)'!AD131</f>
        <v>0</v>
      </c>
      <c r="AE131" s="35">
        <f>+'MATRIZ (I)'!AE131-'MATRIZ (A)'!AE131</f>
        <v>0</v>
      </c>
      <c r="AF131" s="35">
        <f>+'MATRIZ (I)'!AF131-'MATRIZ (A)'!AF131</f>
        <v>-1.0025089635897778E-6</v>
      </c>
      <c r="AG131" s="35">
        <f>+'MATRIZ (I)'!AG131-'MATRIZ (A)'!AG131</f>
        <v>0</v>
      </c>
      <c r="AH131" s="35">
        <f>+'MATRIZ (I)'!AH131-'MATRIZ (A)'!AH131</f>
        <v>-1.538708000497953E-5</v>
      </c>
      <c r="AI131" s="35">
        <f>+'MATRIZ (I)'!AI131-'MATRIZ (A)'!AI131</f>
        <v>-7.4339789347290308E-7</v>
      </c>
      <c r="AJ131" s="35">
        <f>+'MATRIZ (I)'!AJ131-'MATRIZ (A)'!AJ131</f>
        <v>-3.5004050663800005E-7</v>
      </c>
      <c r="AK131" s="35">
        <f>+'MATRIZ (I)'!AK131-'MATRIZ (A)'!AK131</f>
        <v>-6.2842018503766387E-8</v>
      </c>
      <c r="AL131" s="35">
        <f>+'MATRIZ (I)'!AL131-'MATRIZ (A)'!AL131</f>
        <v>-5.8810515577465054E-5</v>
      </c>
      <c r="AM131" s="35">
        <f>+'MATRIZ (I)'!AM131-'MATRIZ (A)'!AM131</f>
        <v>-1.6554734642744347E-4</v>
      </c>
      <c r="AN131" s="35">
        <f>+'MATRIZ (I)'!AN131-'MATRIZ (A)'!AN131</f>
        <v>-1.8247218757604827E-7</v>
      </c>
      <c r="AO131" s="35">
        <f>+'MATRIZ (I)'!AO131-'MATRIZ (A)'!AO131</f>
        <v>-5.5581977908349183E-7</v>
      </c>
      <c r="AP131" s="35">
        <f>+'MATRIZ (I)'!AP131-'MATRIZ (A)'!AP131</f>
        <v>-1.0048424602521979E-6</v>
      </c>
      <c r="AQ131" s="35">
        <f>+'MATRIZ (I)'!AQ131-'MATRIZ (A)'!AQ131</f>
        <v>-7.069208935802534E-6</v>
      </c>
      <c r="AR131" s="35">
        <f>+'MATRIZ (I)'!AR131-'MATRIZ (A)'!AR131</f>
        <v>-4.1439651330775556E-7</v>
      </c>
      <c r="AS131" s="35">
        <f>+'MATRIZ (I)'!AS131-'MATRIZ (A)'!AS131</f>
        <v>-1.1090362798124653E-7</v>
      </c>
      <c r="AT131" s="35">
        <f>+'MATRIZ (I)'!AT131-'MATRIZ (A)'!AT131</f>
        <v>-5.1511914004671828E-6</v>
      </c>
      <c r="AU131" s="35">
        <f>+'MATRIZ (I)'!AU131-'MATRIZ (A)'!AU131</f>
        <v>-4.5489666897930478E-7</v>
      </c>
      <c r="AV131" s="35">
        <f>+'MATRIZ (I)'!AV131-'MATRIZ (A)'!AV131</f>
        <v>-6.8657214120449727E-6</v>
      </c>
      <c r="AW131" s="35">
        <f>+'MATRIZ (I)'!AW131-'MATRIZ (A)'!AW131</f>
        <v>-3.4709427576808462E-7</v>
      </c>
      <c r="AX131" s="35">
        <f>+'MATRIZ (I)'!AX131-'MATRIZ (A)'!AX131</f>
        <v>-3.0963822233935249E-7</v>
      </c>
      <c r="AY131" s="35">
        <f>+'MATRIZ (I)'!AY131-'MATRIZ (A)'!AY131</f>
        <v>-3.4392803207602405E-6</v>
      </c>
      <c r="AZ131" s="35">
        <f>+'MATRIZ (I)'!AZ131-'MATRIZ (A)'!AZ131</f>
        <v>-9.4310850359445498E-7</v>
      </c>
      <c r="BA131" s="35">
        <f>+'MATRIZ (I)'!BA131-'MATRIZ (A)'!BA131</f>
        <v>0</v>
      </c>
      <c r="BB131" s="35">
        <f>+'MATRIZ (I)'!BB131-'MATRIZ (A)'!BB131</f>
        <v>-6.927369931890876E-7</v>
      </c>
      <c r="BC131" s="35">
        <f>+'MATRIZ (I)'!BC131-'MATRIZ (A)'!BC131</f>
        <v>-2.5229388320723102E-6</v>
      </c>
      <c r="BD131" s="35">
        <f>+'MATRIZ (I)'!BD131-'MATRIZ (A)'!BD131</f>
        <v>-8.818701756197407E-8</v>
      </c>
      <c r="BE131" s="35">
        <f>+'MATRIZ (I)'!BE131-'MATRIZ (A)'!BE131</f>
        <v>-5.5972165909613076E-6</v>
      </c>
      <c r="BF131" s="35">
        <f>+'MATRIZ (I)'!BF131-'MATRIZ (A)'!BF131</f>
        <v>-1.7179403695784527E-6</v>
      </c>
      <c r="BG131" s="35">
        <f>+'MATRIZ (I)'!BG131-'MATRIZ (A)'!BG131</f>
        <v>-1.8368446512222242E-3</v>
      </c>
      <c r="BH131" s="35">
        <f>+'MATRIZ (I)'!BH131-'MATRIZ (A)'!BH131</f>
        <v>-8.563693331172779E-6</v>
      </c>
      <c r="BI131" s="35">
        <f>+'MATRIZ (I)'!BI131-'MATRIZ (A)'!BI131</f>
        <v>0</v>
      </c>
      <c r="BJ131" s="35">
        <f>+'MATRIZ (I)'!BJ131-'MATRIZ (A)'!BJ131</f>
        <v>-4.6803710551368168E-7</v>
      </c>
      <c r="BK131" s="35">
        <f>+'MATRIZ (I)'!BK131-'MATRIZ (A)'!BK131</f>
        <v>-1.9220971716732563E-6</v>
      </c>
      <c r="BL131" s="35">
        <f>+'MATRIZ (I)'!BL131-'MATRIZ (A)'!BL131</f>
        <v>-9.8032596330806145E-7</v>
      </c>
      <c r="BM131" s="35">
        <f>+'MATRIZ (I)'!BM131-'MATRIZ (A)'!BM131</f>
        <v>-5.2596671024749675E-7</v>
      </c>
      <c r="BN131" s="35">
        <f>+'MATRIZ (I)'!BN131-'MATRIZ (A)'!BN131</f>
        <v>-1.1036260384916144E-6</v>
      </c>
      <c r="BO131" s="35">
        <f>+'MATRIZ (I)'!BO131-'MATRIZ (A)'!BO131</f>
        <v>0</v>
      </c>
      <c r="BP131" s="35">
        <f>+'MATRIZ (I)'!BP131-'MATRIZ (A)'!BP131</f>
        <v>-5.0748191992152485E-5</v>
      </c>
      <c r="BQ131" s="35">
        <f>+'MATRIZ (I)'!BQ131-'MATRIZ (A)'!BQ131</f>
        <v>-2.1975363334587426E-6</v>
      </c>
      <c r="BR131" s="35">
        <f>+'MATRIZ (I)'!BR131-'MATRIZ (A)'!BR131</f>
        <v>-1.1775779114632482E-6</v>
      </c>
      <c r="BS131" s="35">
        <f>+'MATRIZ (I)'!BS131-'MATRIZ (A)'!BS131</f>
        <v>-6.6925186611726026E-7</v>
      </c>
      <c r="BT131" s="35">
        <f>+'MATRIZ (I)'!BT131-'MATRIZ (A)'!BT131</f>
        <v>-6.1139878297501392E-7</v>
      </c>
      <c r="BU131" s="35">
        <f>+'MATRIZ (I)'!BU131-'MATRIZ (A)'!BU131</f>
        <v>-3.3722422702854818E-6</v>
      </c>
      <c r="BV131" s="35">
        <f>+'MATRIZ (I)'!BV131-'MATRIZ (A)'!BV131</f>
        <v>-1.4321380309027818E-7</v>
      </c>
      <c r="BW131" s="35">
        <f>+'MATRIZ (I)'!BW131-'MATRIZ (A)'!BW131</f>
        <v>-1.1250071488343441E-6</v>
      </c>
      <c r="BX131" s="35">
        <f>+'MATRIZ (I)'!BX131-'MATRIZ (A)'!BX131</f>
        <v>-1.0307237443294406E-9</v>
      </c>
      <c r="BY131" s="35">
        <f>+'MATRIZ (I)'!BY131-'MATRIZ (A)'!BY131</f>
        <v>-4.0670868285318437E-7</v>
      </c>
      <c r="BZ131" s="35">
        <f>+'MATRIZ (I)'!BZ131-'MATRIZ (A)'!BZ131</f>
        <v>-5.8112875718888452E-8</v>
      </c>
      <c r="CA131" s="35">
        <f>+'MATRIZ (I)'!CA131-'MATRIZ (A)'!CA131</f>
        <v>-1.1251694541151833E-3</v>
      </c>
      <c r="CB131" s="35">
        <f>+'MATRIZ (I)'!CB131-'MATRIZ (A)'!CB131</f>
        <v>-1.009113843200598E-5</v>
      </c>
      <c r="CC131" s="35">
        <f>+'MATRIZ (I)'!CC131-'MATRIZ (A)'!CC131</f>
        <v>-3.7972231767105129E-6</v>
      </c>
      <c r="CD131" s="35">
        <f>+'MATRIZ (I)'!CD131-'MATRIZ (A)'!CD131</f>
        <v>-3.7320565659548869E-4</v>
      </c>
      <c r="CE131" s="35">
        <f>+'MATRIZ (I)'!CE131-'MATRIZ (A)'!CE131</f>
        <v>-1.6263300883431834E-5</v>
      </c>
      <c r="CF131" s="35">
        <f>+'MATRIZ (I)'!CF131-'MATRIZ (A)'!CF131</f>
        <v>-3.8958367488058069E-6</v>
      </c>
      <c r="CG131" s="35">
        <f>+'MATRIZ (I)'!CG131-'MATRIZ (A)'!CG131</f>
        <v>-2.0917268176129567E-5</v>
      </c>
      <c r="CH131" s="35">
        <f>+'MATRIZ (I)'!CH131-'MATRIZ (A)'!CH131</f>
        <v>-1.3867647868757638E-6</v>
      </c>
      <c r="CI131" s="35">
        <f>+'MATRIZ (I)'!CI131-'MATRIZ (A)'!CI131</f>
        <v>-1.9083875235979036E-6</v>
      </c>
      <c r="CJ131" s="35">
        <f>+'MATRIZ (I)'!CJ131-'MATRIZ (A)'!CJ131</f>
        <v>-6.8431777874348255E-9</v>
      </c>
      <c r="CK131" s="35">
        <f>+'MATRIZ (I)'!CK131-'MATRIZ (A)'!CK131</f>
        <v>0</v>
      </c>
      <c r="CL131" s="35">
        <f>+'MATRIZ (I)'!CL131-'MATRIZ (A)'!CL131</f>
        <v>-5.0408949702310302E-7</v>
      </c>
      <c r="CM131" s="35">
        <f>+'MATRIZ (I)'!CM131-'MATRIZ (A)'!CM131</f>
        <v>-4.1137032365503898E-8</v>
      </c>
      <c r="CN131" s="35">
        <f>+'MATRIZ (I)'!CN131-'MATRIZ (A)'!CN131</f>
        <v>-2.4013456801400036E-5</v>
      </c>
      <c r="CO131" s="35">
        <f>+'MATRIZ (I)'!CO131-'MATRIZ (A)'!CO131</f>
        <v>-1.1841227149305501E-5</v>
      </c>
      <c r="CP131" s="35">
        <f>+'MATRIZ (I)'!CP131-'MATRIZ (A)'!CP131</f>
        <v>0</v>
      </c>
      <c r="CQ131" s="35">
        <f>+'MATRIZ (I)'!CQ131-'MATRIZ (A)'!CQ131</f>
        <v>-9.2919236924023311E-5</v>
      </c>
      <c r="CR131" s="35">
        <f>+'MATRIZ (I)'!CR131-'MATRIZ (A)'!CR131</f>
        <v>-2.3699994406008831E-8</v>
      </c>
      <c r="CS131" s="35">
        <f>+'MATRIZ (I)'!CS131-'MATRIZ (A)'!CS131</f>
        <v>-1.5291955536859234E-3</v>
      </c>
      <c r="CT131" s="35">
        <f>+'MATRIZ (I)'!CT131-'MATRIZ (A)'!CT131</f>
        <v>-1.1955976327288841E-5</v>
      </c>
      <c r="CU131" s="35">
        <f>+'MATRIZ (I)'!CU131-'MATRIZ (A)'!CU131</f>
        <v>-9.6321824903445494E-7</v>
      </c>
      <c r="CV131" s="35">
        <f>+'MATRIZ (I)'!CV131-'MATRIZ (A)'!CV131</f>
        <v>-3.0255467313928978E-6</v>
      </c>
      <c r="CW131" s="35">
        <f>+'MATRIZ (I)'!CW131-'MATRIZ (A)'!CW131</f>
        <v>-2.7949423583983116E-6</v>
      </c>
      <c r="CX131" s="35">
        <f>+'MATRIZ (I)'!CX131-'MATRIZ (A)'!CX131</f>
        <v>-2.6306865056908929E-3</v>
      </c>
      <c r="CY131" s="35">
        <f>+'MATRIZ (I)'!CY131-'MATRIZ (A)'!CY131</f>
        <v>-7.2413068778943244E-6</v>
      </c>
      <c r="CZ131" s="35">
        <f>+'MATRIZ (I)'!CZ131-'MATRIZ (A)'!CZ131</f>
        <v>-7.8190549801234347E-6</v>
      </c>
      <c r="DA131" s="35">
        <f>+'MATRIZ (I)'!DA131-'MATRIZ (A)'!DA131</f>
        <v>-1.9342605998637675E-6</v>
      </c>
      <c r="DB131" s="35">
        <f>+'MATRIZ (I)'!DB131-'MATRIZ (A)'!DB131</f>
        <v>-1.4790779144928793E-4</v>
      </c>
      <c r="DC131" s="35">
        <f>+'MATRIZ (I)'!DC131-'MATRIZ (A)'!DC131</f>
        <v>-6.4558201495810741E-6</v>
      </c>
      <c r="DD131" s="35">
        <f>+'MATRIZ (I)'!DD131-'MATRIZ (A)'!DD131</f>
        <v>-3.9560781457951691E-6</v>
      </c>
      <c r="DE131" s="35">
        <f>+'MATRIZ (I)'!DE131-'MATRIZ (A)'!DE131</f>
        <v>-4.5459200474209908E-7</v>
      </c>
      <c r="DF131" s="35">
        <f>+'MATRIZ (I)'!DF131-'MATRIZ (A)'!DF131</f>
        <v>-3.7141693710013522E-6</v>
      </c>
      <c r="DG131" s="35">
        <f>+'MATRIZ (I)'!DG131-'MATRIZ (A)'!DG131</f>
        <v>-1.8488235824688869E-6</v>
      </c>
      <c r="DH131" s="35">
        <f>+'MATRIZ (I)'!DH131-'MATRIZ (A)'!DH131</f>
        <v>-1.0910982474904015E-5</v>
      </c>
      <c r="DI131" s="35">
        <f>+'MATRIZ (I)'!DI131-'MATRIZ (A)'!DI131</f>
        <v>-7.8340557446020071E-6</v>
      </c>
      <c r="DJ131" s="35">
        <f>+'MATRIZ (I)'!DJ131-'MATRIZ (A)'!DJ131</f>
        <v>-1.170616929054565E-6</v>
      </c>
      <c r="DK131" s="35">
        <f>+'MATRIZ (I)'!DK131-'MATRIZ (A)'!DK131</f>
        <v>-5.4882564820769741E-6</v>
      </c>
      <c r="DL131" s="35">
        <f>+'MATRIZ (I)'!DL131-'MATRIZ (A)'!DL131</f>
        <v>-6.5171249853902723E-6</v>
      </c>
      <c r="DM131" s="35">
        <f>+'MATRIZ (I)'!DM131-'MATRIZ (A)'!DM131</f>
        <v>-7.3335852473619117E-6</v>
      </c>
      <c r="DN131" s="35">
        <f>+'MATRIZ (I)'!DN131-'MATRIZ (A)'!DN131</f>
        <v>-5.5498898735199461E-6</v>
      </c>
      <c r="DO131" s="35">
        <f>+'MATRIZ (I)'!DO131-'MATRIZ (A)'!DO131</f>
        <v>-9.1840257816624212E-6</v>
      </c>
      <c r="DP131" s="35">
        <f>+'MATRIZ (I)'!DP131-'MATRIZ (A)'!DP131</f>
        <v>-2.37022820188603E-4</v>
      </c>
      <c r="DQ131" s="35">
        <f>+'MATRIZ (I)'!DQ131-'MATRIZ (A)'!DQ131</f>
        <v>-1.4573416778245672E-6</v>
      </c>
      <c r="DR131" s="35">
        <f>+'MATRIZ (I)'!DR131-'MATRIZ (A)'!DR131</f>
        <v>0.98359702638023971</v>
      </c>
      <c r="DS131" s="35">
        <f>+'MATRIZ (I)'!DS131-'MATRIZ (A)'!DS131</f>
        <v>-1.4766554642354281E-6</v>
      </c>
      <c r="DT131" s="35">
        <f>+'MATRIZ (I)'!DT131-'MATRIZ (A)'!DT131</f>
        <v>-1.1190451711883563E-6</v>
      </c>
      <c r="DU131" s="35">
        <f>+'MATRIZ (I)'!DU131-'MATRIZ (A)'!DU131</f>
        <v>-1.2274688389029902E-5</v>
      </c>
      <c r="DV131" s="35">
        <f>+'MATRIZ (I)'!DV131-'MATRIZ (A)'!DV131</f>
        <v>-5.3654579415925007E-6</v>
      </c>
      <c r="DW131" s="35">
        <f>+'MATRIZ (I)'!DW131-'MATRIZ (A)'!DW131</f>
        <v>-2.3865040548136603E-6</v>
      </c>
      <c r="DX131" s="35">
        <f>+'MATRIZ (I)'!DX131-'MATRIZ (A)'!DX131</f>
        <v>-9.475149958187627E-7</v>
      </c>
      <c r="DY131" s="35">
        <f>+'MATRIZ (I)'!DY131-'MATRIZ (A)'!DY131</f>
        <v>-2.867232737290475E-6</v>
      </c>
      <c r="DZ131" s="35">
        <f>+'MATRIZ (I)'!DZ131-'MATRIZ (A)'!DZ131</f>
        <v>-4.0189452103457682E-6</v>
      </c>
      <c r="EA131" s="35">
        <f>+'MATRIZ (I)'!EA131-'MATRIZ (A)'!EA131</f>
        <v>-5.5239421699197397E-4</v>
      </c>
      <c r="EB131" s="35">
        <f>+'MATRIZ (I)'!EB131-'MATRIZ (A)'!EB131</f>
        <v>-2.5085201457225597E-6</v>
      </c>
      <c r="EC131" s="35">
        <f>+'MATRIZ (I)'!EC131-'MATRIZ (A)'!EC131</f>
        <v>-1.626852520113949E-5</v>
      </c>
      <c r="ED131" s="35">
        <f>+'MATRIZ (I)'!ED131-'MATRIZ (A)'!ED131</f>
        <v>-1.0698865386394016E-5</v>
      </c>
      <c r="EE131" s="35">
        <f>+'MATRIZ (I)'!EE131-'MATRIZ (A)'!EE131</f>
        <v>-1.4273143856485206E-5</v>
      </c>
      <c r="EF131" s="35">
        <f>+'MATRIZ (I)'!EF131-'MATRIZ (A)'!EF131</f>
        <v>-9.7865928505864777E-6</v>
      </c>
      <c r="EG131" s="35">
        <f>+'MATRIZ (I)'!EG131-'MATRIZ (A)'!EG131</f>
        <v>-1.2689716907185158E-5</v>
      </c>
      <c r="EH131" s="35">
        <f>+'MATRIZ (I)'!EH131-'MATRIZ (A)'!EH131</f>
        <v>0</v>
      </c>
    </row>
    <row r="132" spans="1:138" s="7" customFormat="1" ht="21.95" customHeight="1" thickBot="1" x14ac:dyDescent="0.25">
      <c r="A132" s="12" t="s">
        <v>326</v>
      </c>
      <c r="B132" s="12" t="s">
        <v>327</v>
      </c>
      <c r="C132" s="35">
        <f>+'MATRIZ (I)'!C132-'MATRIZ (A)'!C132</f>
        <v>-6.0718021686285809E-6</v>
      </c>
      <c r="D132" s="35">
        <f>+'MATRIZ (I)'!D132-'MATRIZ (A)'!D132</f>
        <v>-2.1294098783495624E-6</v>
      </c>
      <c r="E132" s="35">
        <f>+'MATRIZ (I)'!E132-'MATRIZ (A)'!E132</f>
        <v>-1.3580482900494955E-5</v>
      </c>
      <c r="F132" s="35">
        <f>+'MATRIZ (I)'!F132-'MATRIZ (A)'!F132</f>
        <v>-1.4580065827503993E-5</v>
      </c>
      <c r="G132" s="35">
        <f>+'MATRIZ (I)'!G132-'MATRIZ (A)'!G132</f>
        <v>-6.8818356267024499E-5</v>
      </c>
      <c r="H132" s="35">
        <f>+'MATRIZ (I)'!H132-'MATRIZ (A)'!H132</f>
        <v>-4.7956601766821526E-5</v>
      </c>
      <c r="I132" s="35">
        <f>+'MATRIZ (I)'!I132-'MATRIZ (A)'!I132</f>
        <v>-4.5429739782625466E-5</v>
      </c>
      <c r="J132" s="35">
        <f>+'MATRIZ (I)'!J132-'MATRIZ (A)'!J132</f>
        <v>-1.3324201316026405E-5</v>
      </c>
      <c r="K132" s="35">
        <f>+'MATRIZ (I)'!K132-'MATRIZ (A)'!K132</f>
        <v>-1.3104421523306491E-5</v>
      </c>
      <c r="L132" s="35">
        <f>+'MATRIZ (I)'!L132-'MATRIZ (A)'!L132</f>
        <v>-2.0445839107675255E-5</v>
      </c>
      <c r="M132" s="35">
        <f>+'MATRIZ (I)'!M132-'MATRIZ (A)'!M132</f>
        <v>-2.8288321330490228E-6</v>
      </c>
      <c r="N132" s="35">
        <f>+'MATRIZ (I)'!N132-'MATRIZ (A)'!N132</f>
        <v>-2.6857169952526402E-3</v>
      </c>
      <c r="O132" s="35">
        <f>+'MATRIZ (I)'!O132-'MATRIZ (A)'!O132</f>
        <v>-9.4146722447150874E-3</v>
      </c>
      <c r="P132" s="35">
        <f>+'MATRIZ (I)'!P132-'MATRIZ (A)'!P132</f>
        <v>-7.0706619233800626E-5</v>
      </c>
      <c r="Q132" s="35">
        <f>+'MATRIZ (I)'!Q132-'MATRIZ (A)'!Q132</f>
        <v>-9.849371157420792E-6</v>
      </c>
      <c r="R132" s="35">
        <f>+'MATRIZ (I)'!R132-'MATRIZ (A)'!R132</f>
        <v>-1.308530847354175E-4</v>
      </c>
      <c r="S132" s="35">
        <f>+'MATRIZ (I)'!S132-'MATRIZ (A)'!S132</f>
        <v>-1.1615246458497312E-5</v>
      </c>
      <c r="T132" s="35">
        <f>+'MATRIZ (I)'!T132-'MATRIZ (A)'!T132</f>
        <v>-2.2114722351475837E-5</v>
      </c>
      <c r="U132" s="35">
        <f>+'MATRIZ (I)'!U132-'MATRIZ (A)'!U132</f>
        <v>-4.2549757806403121E-5</v>
      </c>
      <c r="V132" s="35">
        <f>+'MATRIZ (I)'!V132-'MATRIZ (A)'!V132</f>
        <v>-1.7481950758341753E-5</v>
      </c>
      <c r="W132" s="35">
        <f>+'MATRIZ (I)'!W132-'MATRIZ (A)'!W132</f>
        <v>-4.4980868968298305E-5</v>
      </c>
      <c r="X132" s="35">
        <f>+'MATRIZ (I)'!X132-'MATRIZ (A)'!X132</f>
        <v>-2.4345840218360462E-4</v>
      </c>
      <c r="Y132" s="35">
        <f>+'MATRIZ (I)'!Y132-'MATRIZ (A)'!Y132</f>
        <v>-1.3202111332282508E-5</v>
      </c>
      <c r="Z132" s="35">
        <f>+'MATRIZ (I)'!Z132-'MATRIZ (A)'!Z132</f>
        <v>-2.5042632032325261E-4</v>
      </c>
      <c r="AA132" s="35">
        <f>+'MATRIZ (I)'!AA132-'MATRIZ (A)'!AA132</f>
        <v>-7.0218211718051041E-6</v>
      </c>
      <c r="AB132" s="35">
        <f>+'MATRIZ (I)'!AB132-'MATRIZ (A)'!AB132</f>
        <v>-6.8456016703526785E-4</v>
      </c>
      <c r="AC132" s="35">
        <f>+'MATRIZ (I)'!AC132-'MATRIZ (A)'!AC132</f>
        <v>-4.6405202911877473E-6</v>
      </c>
      <c r="AD132" s="35">
        <f>+'MATRIZ (I)'!AD132-'MATRIZ (A)'!AD132</f>
        <v>-1.3332047477691059E-3</v>
      </c>
      <c r="AE132" s="35">
        <f>+'MATRIZ (I)'!AE132-'MATRIZ (A)'!AE132</f>
        <v>-8.2918321432038904E-3</v>
      </c>
      <c r="AF132" s="35">
        <f>+'MATRIZ (I)'!AF132-'MATRIZ (A)'!AF132</f>
        <v>-5.2445140024749521E-3</v>
      </c>
      <c r="AG132" s="35">
        <f>+'MATRIZ (I)'!AG132-'MATRIZ (A)'!AG132</f>
        <v>-4.282856458941224E-5</v>
      </c>
      <c r="AH132" s="35">
        <f>+'MATRIZ (I)'!AH132-'MATRIZ (A)'!AH132</f>
        <v>-2.6347734861618118E-5</v>
      </c>
      <c r="AI132" s="35">
        <f>+'MATRIZ (I)'!AI132-'MATRIZ (A)'!AI132</f>
        <v>-2.686166569279481E-3</v>
      </c>
      <c r="AJ132" s="35">
        <f>+'MATRIZ (I)'!AJ132-'MATRIZ (A)'!AJ132</f>
        <v>-4.9037670462302209E-3</v>
      </c>
      <c r="AK132" s="35">
        <f>+'MATRIZ (I)'!AK132-'MATRIZ (A)'!AK132</f>
        <v>-6.4353491639399061E-4</v>
      </c>
      <c r="AL132" s="35">
        <f>+'MATRIZ (I)'!AL132-'MATRIZ (A)'!AL132</f>
        <v>-1.601925668337332E-3</v>
      </c>
      <c r="AM132" s="35">
        <f>+'MATRIZ (I)'!AM132-'MATRIZ (A)'!AM132</f>
        <v>-9.3712547696507564E-4</v>
      </c>
      <c r="AN132" s="35">
        <f>+'MATRIZ (I)'!AN132-'MATRIZ (A)'!AN132</f>
        <v>-2.5127212114000839E-3</v>
      </c>
      <c r="AO132" s="35">
        <f>+'MATRIZ (I)'!AO132-'MATRIZ (A)'!AO132</f>
        <v>-1.3097986414702632E-3</v>
      </c>
      <c r="AP132" s="35">
        <f>+'MATRIZ (I)'!AP132-'MATRIZ (A)'!AP132</f>
        <v>-3.359468978359315E-3</v>
      </c>
      <c r="AQ132" s="35">
        <f>+'MATRIZ (I)'!AQ132-'MATRIZ (A)'!AQ132</f>
        <v>-3.3310978634825232E-3</v>
      </c>
      <c r="AR132" s="35">
        <f>+'MATRIZ (I)'!AR132-'MATRIZ (A)'!AR132</f>
        <v>-1.921952867387454E-3</v>
      </c>
      <c r="AS132" s="35">
        <f>+'MATRIZ (I)'!AS132-'MATRIZ (A)'!AS132</f>
        <v>-3.3620346816177278E-3</v>
      </c>
      <c r="AT132" s="35">
        <f>+'MATRIZ (I)'!AT132-'MATRIZ (A)'!AT132</f>
        <v>-5.0909893620622749E-3</v>
      </c>
      <c r="AU132" s="35">
        <f>+'MATRIZ (I)'!AU132-'MATRIZ (A)'!AU132</f>
        <v>-5.3454334575259686E-4</v>
      </c>
      <c r="AV132" s="35">
        <f>+'MATRIZ (I)'!AV132-'MATRIZ (A)'!AV132</f>
        <v>-1.9715053359521976E-3</v>
      </c>
      <c r="AW132" s="35">
        <f>+'MATRIZ (I)'!AW132-'MATRIZ (A)'!AW132</f>
        <v>-2.5771201112452131E-3</v>
      </c>
      <c r="AX132" s="35">
        <f>+'MATRIZ (I)'!AX132-'MATRIZ (A)'!AX132</f>
        <v>-7.884668338701249E-4</v>
      </c>
      <c r="AY132" s="35">
        <f>+'MATRIZ (I)'!AY132-'MATRIZ (A)'!AY132</f>
        <v>-2.9349768020410895E-3</v>
      </c>
      <c r="AZ132" s="35">
        <f>+'MATRIZ (I)'!AZ132-'MATRIZ (A)'!AZ132</f>
        <v>-3.8492756346902857E-3</v>
      </c>
      <c r="BA132" s="35">
        <f>+'MATRIZ (I)'!BA132-'MATRIZ (A)'!BA132</f>
        <v>-9.2372734965289213E-6</v>
      </c>
      <c r="BB132" s="35">
        <f>+'MATRIZ (I)'!BB132-'MATRIZ (A)'!BB132</f>
        <v>-7.4911620609965977E-4</v>
      </c>
      <c r="BC132" s="35">
        <f>+'MATRIZ (I)'!BC132-'MATRIZ (A)'!BC132</f>
        <v>-1.9499644839360765E-3</v>
      </c>
      <c r="BD132" s="35">
        <f>+'MATRIZ (I)'!BD132-'MATRIZ (A)'!BD132</f>
        <v>-7.2269291442528358E-4</v>
      </c>
      <c r="BE132" s="35">
        <f>+'MATRIZ (I)'!BE132-'MATRIZ (A)'!BE132</f>
        <v>-1.1624443988050093E-3</v>
      </c>
      <c r="BF132" s="35">
        <f>+'MATRIZ (I)'!BF132-'MATRIZ (A)'!BF132</f>
        <v>-3.5247537052998808E-3</v>
      </c>
      <c r="BG132" s="35">
        <f>+'MATRIZ (I)'!BG132-'MATRIZ (A)'!BG132</f>
        <v>-2.8777143144399003E-3</v>
      </c>
      <c r="BH132" s="35">
        <f>+'MATRIZ (I)'!BH132-'MATRIZ (A)'!BH132</f>
        <v>-2.7210515549372567E-3</v>
      </c>
      <c r="BI132" s="35">
        <f>+'MATRIZ (I)'!BI132-'MATRIZ (A)'!BI132</f>
        <v>0</v>
      </c>
      <c r="BJ132" s="35">
        <f>+'MATRIZ (I)'!BJ132-'MATRIZ (A)'!BJ132</f>
        <v>-1.8401979739783871E-3</v>
      </c>
      <c r="BK132" s="35">
        <f>+'MATRIZ (I)'!BK132-'MATRIZ (A)'!BK132</f>
        <v>-5.8005929071044797E-4</v>
      </c>
      <c r="BL132" s="35">
        <f>+'MATRIZ (I)'!BL132-'MATRIZ (A)'!BL132</f>
        <v>-3.2374198133920465E-3</v>
      </c>
      <c r="BM132" s="35">
        <f>+'MATRIZ (I)'!BM132-'MATRIZ (A)'!BM132</f>
        <v>-1.0189003486397864E-3</v>
      </c>
      <c r="BN132" s="35">
        <f>+'MATRIZ (I)'!BN132-'MATRIZ (A)'!BN132</f>
        <v>-5.620511593187748E-3</v>
      </c>
      <c r="BO132" s="35">
        <f>+'MATRIZ (I)'!BO132-'MATRIZ (A)'!BO132</f>
        <v>-6.5020483871116117E-3</v>
      </c>
      <c r="BP132" s="35">
        <f>+'MATRIZ (I)'!BP132-'MATRIZ (A)'!BP132</f>
        <v>-3.451521666005652E-3</v>
      </c>
      <c r="BQ132" s="35">
        <f>+'MATRIZ (I)'!BQ132-'MATRIZ (A)'!BQ132</f>
        <v>-1.4540177870146301E-3</v>
      </c>
      <c r="BR132" s="35">
        <f>+'MATRIZ (I)'!BR132-'MATRIZ (A)'!BR132</f>
        <v>-3.0504031093604314E-3</v>
      </c>
      <c r="BS132" s="35">
        <f>+'MATRIZ (I)'!BS132-'MATRIZ (A)'!BS132</f>
        <v>-2.1003668277991853E-3</v>
      </c>
      <c r="BT132" s="35">
        <f>+'MATRIZ (I)'!BT132-'MATRIZ (A)'!BT132</f>
        <v>-4.8639372916842788E-3</v>
      </c>
      <c r="BU132" s="35">
        <f>+'MATRIZ (I)'!BU132-'MATRIZ (A)'!BU132</f>
        <v>-2.2121274425679106E-3</v>
      </c>
      <c r="BV132" s="35">
        <f>+'MATRIZ (I)'!BV132-'MATRIZ (A)'!BV132</f>
        <v>-1.0967716883632479E-4</v>
      </c>
      <c r="BW132" s="35">
        <f>+'MATRIZ (I)'!BW132-'MATRIZ (A)'!BW132</f>
        <v>-1.2540978152755788E-3</v>
      </c>
      <c r="BX132" s="35">
        <f>+'MATRIZ (I)'!BX132-'MATRIZ (A)'!BX132</f>
        <v>-2.2774639307262187E-3</v>
      </c>
      <c r="BY132" s="35">
        <f>+'MATRIZ (I)'!BY132-'MATRIZ (A)'!BY132</f>
        <v>-1.6785658640587962E-3</v>
      </c>
      <c r="BZ132" s="35">
        <f>+'MATRIZ (I)'!BZ132-'MATRIZ (A)'!BZ132</f>
        <v>-1.3429713068897411E-3</v>
      </c>
      <c r="CA132" s="35">
        <f>+'MATRIZ (I)'!CA132-'MATRIZ (A)'!CA132</f>
        <v>-4.6945831120908076E-3</v>
      </c>
      <c r="CB132" s="35">
        <f>+'MATRIZ (I)'!CB132-'MATRIZ (A)'!CB132</f>
        <v>-6.0328105529659676E-6</v>
      </c>
      <c r="CC132" s="35">
        <f>+'MATRIZ (I)'!CC132-'MATRIZ (A)'!CC132</f>
        <v>-2.3130854326362631E-3</v>
      </c>
      <c r="CD132" s="35">
        <f>+'MATRIZ (I)'!CD132-'MATRIZ (A)'!CD132</f>
        <v>-9.0354215689392929E-4</v>
      </c>
      <c r="CE132" s="35">
        <f>+'MATRIZ (I)'!CE132-'MATRIZ (A)'!CE132</f>
        <v>-6.2909641990283628E-3</v>
      </c>
      <c r="CF132" s="35">
        <f>+'MATRIZ (I)'!CF132-'MATRIZ (A)'!CF132</f>
        <v>-1.0563916464000156E-3</v>
      </c>
      <c r="CG132" s="35">
        <f>+'MATRIZ (I)'!CG132-'MATRIZ (A)'!CG132</f>
        <v>-1.4917560051093601E-2</v>
      </c>
      <c r="CH132" s="35">
        <f>+'MATRIZ (I)'!CH132-'MATRIZ (A)'!CH132</f>
        <v>-1.8613001425730854E-2</v>
      </c>
      <c r="CI132" s="35">
        <f>+'MATRIZ (I)'!CI132-'MATRIZ (A)'!CI132</f>
        <v>-9.5245063942712635E-3</v>
      </c>
      <c r="CJ132" s="35">
        <f>+'MATRIZ (I)'!CJ132-'MATRIZ (A)'!CJ132</f>
        <v>-6.8274046876253015E-6</v>
      </c>
      <c r="CK132" s="35">
        <f>+'MATRIZ (I)'!CK132-'MATRIZ (A)'!CK132</f>
        <v>-6.3334817515482906E-4</v>
      </c>
      <c r="CL132" s="35">
        <f>+'MATRIZ (I)'!CL132-'MATRIZ (A)'!CL132</f>
        <v>-2.9480164656073732E-4</v>
      </c>
      <c r="CM132" s="35">
        <f>+'MATRIZ (I)'!CM132-'MATRIZ (A)'!CM132</f>
        <v>-1.1239198502790107E-3</v>
      </c>
      <c r="CN132" s="35">
        <f>+'MATRIZ (I)'!CN132-'MATRIZ (A)'!CN132</f>
        <v>-1.0326187218528491E-2</v>
      </c>
      <c r="CO132" s="35">
        <f>+'MATRIZ (I)'!CO132-'MATRIZ (A)'!CO132</f>
        <v>-3.3280680779770987E-3</v>
      </c>
      <c r="CP132" s="35">
        <f>+'MATRIZ (I)'!CP132-'MATRIZ (A)'!CP132</f>
        <v>-0.11400770036160937</v>
      </c>
      <c r="CQ132" s="35">
        <f>+'MATRIZ (I)'!CQ132-'MATRIZ (A)'!CQ132</f>
        <v>-3.3450304940777025E-3</v>
      </c>
      <c r="CR132" s="35">
        <f>+'MATRIZ (I)'!CR132-'MATRIZ (A)'!CR132</f>
        <v>-3.0423690542210024E-4</v>
      </c>
      <c r="CS132" s="35">
        <f>+'MATRIZ (I)'!CS132-'MATRIZ (A)'!CS132</f>
        <v>-4.5548544580278913E-3</v>
      </c>
      <c r="CT132" s="35">
        <f>+'MATRIZ (I)'!CT132-'MATRIZ (A)'!CT132</f>
        <v>-3.1817958810489926E-2</v>
      </c>
      <c r="CU132" s="35">
        <f>+'MATRIZ (I)'!CU132-'MATRIZ (A)'!CU132</f>
        <v>-1.1124544103346146E-2</v>
      </c>
      <c r="CV132" s="35">
        <f>+'MATRIZ (I)'!CV132-'MATRIZ (A)'!CV132</f>
        <v>-2.2189166758637104E-2</v>
      </c>
      <c r="CW132" s="35">
        <f>+'MATRIZ (I)'!CW132-'MATRIZ (A)'!CW132</f>
        <v>-3.9248991347240357E-3</v>
      </c>
      <c r="CX132" s="35">
        <f>+'MATRIZ (I)'!CX132-'MATRIZ (A)'!CX132</f>
        <v>-6.7875227484466144E-3</v>
      </c>
      <c r="CY132" s="35">
        <f>+'MATRIZ (I)'!CY132-'MATRIZ (A)'!CY132</f>
        <v>-5.3745783027552034E-3</v>
      </c>
      <c r="CZ132" s="35">
        <f>+'MATRIZ (I)'!CZ132-'MATRIZ (A)'!CZ132</f>
        <v>-3.8923493482156271E-3</v>
      </c>
      <c r="DA132" s="35">
        <f>+'MATRIZ (I)'!DA132-'MATRIZ (A)'!DA132</f>
        <v>-1.0478462402508134E-2</v>
      </c>
      <c r="DB132" s="35">
        <f>+'MATRIZ (I)'!DB132-'MATRIZ (A)'!DB132</f>
        <v>-6.8696973961095132E-4</v>
      </c>
      <c r="DC132" s="35">
        <f>+'MATRIZ (I)'!DC132-'MATRIZ (A)'!DC132</f>
        <v>-2.1600091393174155E-2</v>
      </c>
      <c r="DD132" s="35">
        <f>+'MATRIZ (I)'!DD132-'MATRIZ (A)'!DD132</f>
        <v>-5.569008390145941E-3</v>
      </c>
      <c r="DE132" s="35">
        <f>+'MATRIZ (I)'!DE132-'MATRIZ (A)'!DE132</f>
        <v>-3.6663232235437425E-3</v>
      </c>
      <c r="DF132" s="35">
        <f>+'MATRIZ (I)'!DF132-'MATRIZ (A)'!DF132</f>
        <v>-3.1282778489296094E-3</v>
      </c>
      <c r="DG132" s="35">
        <f>+'MATRIZ (I)'!DG132-'MATRIZ (A)'!DG132</f>
        <v>-1.5833848125558271E-3</v>
      </c>
      <c r="DH132" s="35">
        <f>+'MATRIZ (I)'!DH132-'MATRIZ (A)'!DH132</f>
        <v>-1.6430925193756329E-2</v>
      </c>
      <c r="DI132" s="35">
        <f>+'MATRIZ (I)'!DI132-'MATRIZ (A)'!DI132</f>
        <v>-3.5711525826343585E-3</v>
      </c>
      <c r="DJ132" s="35">
        <f>+'MATRIZ (I)'!DJ132-'MATRIZ (A)'!DJ132</f>
        <v>-6.4216451003031184E-3</v>
      </c>
      <c r="DK132" s="35">
        <f>+'MATRIZ (I)'!DK132-'MATRIZ (A)'!DK132</f>
        <v>-4.1306917937964718E-3</v>
      </c>
      <c r="DL132" s="35">
        <f>+'MATRIZ (I)'!DL132-'MATRIZ (A)'!DL132</f>
        <v>-5.3507975304624084E-3</v>
      </c>
      <c r="DM132" s="35">
        <f>+'MATRIZ (I)'!DM132-'MATRIZ (A)'!DM132</f>
        <v>-1.0499807315902238E-3</v>
      </c>
      <c r="DN132" s="35">
        <f>+'MATRIZ (I)'!DN132-'MATRIZ (A)'!DN132</f>
        <v>-1.3012859609668002E-3</v>
      </c>
      <c r="DO132" s="35">
        <f>+'MATRIZ (I)'!DO132-'MATRIZ (A)'!DO132</f>
        <v>-3.7316509737704375E-3</v>
      </c>
      <c r="DP132" s="35">
        <f>+'MATRIZ (I)'!DP132-'MATRIZ (A)'!DP132</f>
        <v>-5.944713238173467E-3</v>
      </c>
      <c r="DQ132" s="35">
        <f>+'MATRIZ (I)'!DQ132-'MATRIZ (A)'!DQ132</f>
        <v>-1.2042121969547522E-4</v>
      </c>
      <c r="DR132" s="35">
        <f>+'MATRIZ (I)'!DR132-'MATRIZ (A)'!DR132</f>
        <v>-2.7029049931854263E-2</v>
      </c>
      <c r="DS132" s="35">
        <f>+'MATRIZ (I)'!DS132-'MATRIZ (A)'!DS132</f>
        <v>0.93048042843398537</v>
      </c>
      <c r="DT132" s="35">
        <f>+'MATRIZ (I)'!DT132-'MATRIZ (A)'!DT132</f>
        <v>-3.3946715879451555E-4</v>
      </c>
      <c r="DU132" s="35">
        <f>+'MATRIZ (I)'!DU132-'MATRIZ (A)'!DU132</f>
        <v>-4.5737435061688394E-3</v>
      </c>
      <c r="DV132" s="35">
        <f>+'MATRIZ (I)'!DV132-'MATRIZ (A)'!DV132</f>
        <v>-1.7338908210023374E-2</v>
      </c>
      <c r="DW132" s="35">
        <f>+'MATRIZ (I)'!DW132-'MATRIZ (A)'!DW132</f>
        <v>-4.6596888326360291E-3</v>
      </c>
      <c r="DX132" s="35">
        <f>+'MATRIZ (I)'!DX132-'MATRIZ (A)'!DX132</f>
        <v>-5.8690526648139162E-3</v>
      </c>
      <c r="DY132" s="35">
        <f>+'MATRIZ (I)'!DY132-'MATRIZ (A)'!DY132</f>
        <v>-5.7007572731133408E-3</v>
      </c>
      <c r="DZ132" s="35">
        <f>+'MATRIZ (I)'!DZ132-'MATRIZ (A)'!DZ132</f>
        <v>-4.1934646447752359E-3</v>
      </c>
      <c r="EA132" s="35">
        <f>+'MATRIZ (I)'!EA132-'MATRIZ (A)'!EA132</f>
        <v>-4.6394178613009835E-3</v>
      </c>
      <c r="EB132" s="35">
        <f>+'MATRIZ (I)'!EB132-'MATRIZ (A)'!EB132</f>
        <v>-1.1604395432146251E-2</v>
      </c>
      <c r="EC132" s="35">
        <f>+'MATRIZ (I)'!EC132-'MATRIZ (A)'!EC132</f>
        <v>-2.7097287534144769E-3</v>
      </c>
      <c r="ED132" s="35">
        <f>+'MATRIZ (I)'!ED132-'MATRIZ (A)'!ED132</f>
        <v>-9.6616441724113027E-3</v>
      </c>
      <c r="EE132" s="35">
        <f>+'MATRIZ (I)'!EE132-'MATRIZ (A)'!EE132</f>
        <v>-3.0985344995503619E-4</v>
      </c>
      <c r="EF132" s="35">
        <f>+'MATRIZ (I)'!EF132-'MATRIZ (A)'!EF132</f>
        <v>-1.9306086602104644E-2</v>
      </c>
      <c r="EG132" s="35">
        <f>+'MATRIZ (I)'!EG132-'MATRIZ (A)'!EG132</f>
        <v>-6.6173892471826073E-3</v>
      </c>
      <c r="EH132" s="35">
        <f>+'MATRIZ (I)'!EH132-'MATRIZ (A)'!EH132</f>
        <v>0</v>
      </c>
    </row>
    <row r="133" spans="1:138" s="7" customFormat="1" ht="21.95" customHeight="1" thickBot="1" x14ac:dyDescent="0.25">
      <c r="A133" s="12" t="s">
        <v>328</v>
      </c>
      <c r="B133" s="12" t="s">
        <v>329</v>
      </c>
      <c r="C133" s="35">
        <f>+'MATRIZ (I)'!C133-'MATRIZ (A)'!C133</f>
        <v>0</v>
      </c>
      <c r="D133" s="35">
        <f>+'MATRIZ (I)'!D133-'MATRIZ (A)'!D133</f>
        <v>0</v>
      </c>
      <c r="E133" s="35">
        <f>+'MATRIZ (I)'!E133-'MATRIZ (A)'!E133</f>
        <v>-8.4170406936114033E-3</v>
      </c>
      <c r="F133" s="35">
        <f>+'MATRIZ (I)'!F133-'MATRIZ (A)'!F133</f>
        <v>0</v>
      </c>
      <c r="G133" s="35">
        <f>+'MATRIZ (I)'!G133-'MATRIZ (A)'!G133</f>
        <v>0</v>
      </c>
      <c r="H133" s="35">
        <f>+'MATRIZ (I)'!H133-'MATRIZ (A)'!H133</f>
        <v>0</v>
      </c>
      <c r="I133" s="35">
        <f>+'MATRIZ (I)'!I133-'MATRIZ (A)'!I133</f>
        <v>0</v>
      </c>
      <c r="J133" s="35">
        <f>+'MATRIZ (I)'!J133-'MATRIZ (A)'!J133</f>
        <v>0</v>
      </c>
      <c r="K133" s="35">
        <f>+'MATRIZ (I)'!K133-'MATRIZ (A)'!K133</f>
        <v>0</v>
      </c>
      <c r="L133" s="35">
        <f>+'MATRIZ (I)'!L133-'MATRIZ (A)'!L133</f>
        <v>0</v>
      </c>
      <c r="M133" s="35">
        <f>+'MATRIZ (I)'!M133-'MATRIZ (A)'!M133</f>
        <v>0</v>
      </c>
      <c r="N133" s="35">
        <f>+'MATRIZ (I)'!N133-'MATRIZ (A)'!N133</f>
        <v>-3.0426194324947961E-4</v>
      </c>
      <c r="O133" s="35">
        <f>+'MATRIZ (I)'!O133-'MATRIZ (A)'!O133</f>
        <v>-4.6650164975879371E-3</v>
      </c>
      <c r="P133" s="35">
        <f>+'MATRIZ (I)'!P133-'MATRIZ (A)'!P133</f>
        <v>-1.4487411355410293E-3</v>
      </c>
      <c r="Q133" s="35">
        <f>+'MATRIZ (I)'!Q133-'MATRIZ (A)'!Q133</f>
        <v>0</v>
      </c>
      <c r="R133" s="35">
        <f>+'MATRIZ (I)'!R133-'MATRIZ (A)'!R133</f>
        <v>-4.5862653442117277E-3</v>
      </c>
      <c r="S133" s="35">
        <f>+'MATRIZ (I)'!S133-'MATRIZ (A)'!S133</f>
        <v>-2.0646196695847906E-3</v>
      </c>
      <c r="T133" s="35">
        <f>+'MATRIZ (I)'!T133-'MATRIZ (A)'!T133</f>
        <v>0</v>
      </c>
      <c r="U133" s="35">
        <f>+'MATRIZ (I)'!U133-'MATRIZ (A)'!U133</f>
        <v>-3.3876810306385846E-3</v>
      </c>
      <c r="V133" s="35">
        <f>+'MATRIZ (I)'!V133-'MATRIZ (A)'!V133</f>
        <v>-7.8203928420428977E-4</v>
      </c>
      <c r="W133" s="35">
        <f>+'MATRIZ (I)'!W133-'MATRIZ (A)'!W133</f>
        <v>-6.8156397283367885E-3</v>
      </c>
      <c r="X133" s="35">
        <f>+'MATRIZ (I)'!X133-'MATRIZ (A)'!X133</f>
        <v>-2.4732818708395558E-3</v>
      </c>
      <c r="Y133" s="35">
        <f>+'MATRIZ (I)'!Y133-'MATRIZ (A)'!Y133</f>
        <v>0</v>
      </c>
      <c r="Z133" s="35">
        <f>+'MATRIZ (I)'!Z133-'MATRIZ (A)'!Z133</f>
        <v>-6.1178324079110714E-3</v>
      </c>
      <c r="AA133" s="35">
        <f>+'MATRIZ (I)'!AA133-'MATRIZ (A)'!AA133</f>
        <v>-4.7870867557840219E-4</v>
      </c>
      <c r="AB133" s="35">
        <f>+'MATRIZ (I)'!AB133-'MATRIZ (A)'!AB133</f>
        <v>0</v>
      </c>
      <c r="AC133" s="35">
        <f>+'MATRIZ (I)'!AC133-'MATRIZ (A)'!AC133</f>
        <v>0</v>
      </c>
      <c r="AD133" s="35">
        <f>+'MATRIZ (I)'!AD133-'MATRIZ (A)'!AD133</f>
        <v>-3.1924880272906465E-4</v>
      </c>
      <c r="AE133" s="35">
        <f>+'MATRIZ (I)'!AE133-'MATRIZ (A)'!AE133</f>
        <v>-4.6206424641025139E-2</v>
      </c>
      <c r="AF133" s="35">
        <f>+'MATRIZ (I)'!AF133-'MATRIZ (A)'!AF133</f>
        <v>-1.640967322872624E-4</v>
      </c>
      <c r="AG133" s="35">
        <f>+'MATRIZ (I)'!AG133-'MATRIZ (A)'!AG133</f>
        <v>-9.8903581811286678E-3</v>
      </c>
      <c r="AH133" s="35">
        <f>+'MATRIZ (I)'!AH133-'MATRIZ (A)'!AH133</f>
        <v>-3.2759233185136371E-5</v>
      </c>
      <c r="AI133" s="35">
        <f>+'MATRIZ (I)'!AI133-'MATRIZ (A)'!AI133</f>
        <v>-6.5149057866281386E-4</v>
      </c>
      <c r="AJ133" s="35">
        <f>+'MATRIZ (I)'!AJ133-'MATRIZ (A)'!AJ133</f>
        <v>-3.2132334617044336E-3</v>
      </c>
      <c r="AK133" s="35">
        <f>+'MATRIZ (I)'!AK133-'MATRIZ (A)'!AK133</f>
        <v>0</v>
      </c>
      <c r="AL133" s="35">
        <f>+'MATRIZ (I)'!AL133-'MATRIZ (A)'!AL133</f>
        <v>-1.6445671967906552E-3</v>
      </c>
      <c r="AM133" s="35">
        <f>+'MATRIZ (I)'!AM133-'MATRIZ (A)'!AM133</f>
        <v>-1.0396194891533328E-4</v>
      </c>
      <c r="AN133" s="35">
        <f>+'MATRIZ (I)'!AN133-'MATRIZ (A)'!AN133</f>
        <v>-1.3947331032858584E-3</v>
      </c>
      <c r="AO133" s="35">
        <f>+'MATRIZ (I)'!AO133-'MATRIZ (A)'!AO133</f>
        <v>-1.4569249603191491E-3</v>
      </c>
      <c r="AP133" s="35">
        <f>+'MATRIZ (I)'!AP133-'MATRIZ (A)'!AP133</f>
        <v>-7.1533893265032821E-4</v>
      </c>
      <c r="AQ133" s="35">
        <f>+'MATRIZ (I)'!AQ133-'MATRIZ (A)'!AQ133</f>
        <v>-3.0266107900670425E-3</v>
      </c>
      <c r="AR133" s="35">
        <f>+'MATRIZ (I)'!AR133-'MATRIZ (A)'!AR133</f>
        <v>-1.1324901811299861E-3</v>
      </c>
      <c r="AS133" s="35">
        <f>+'MATRIZ (I)'!AS133-'MATRIZ (A)'!AS133</f>
        <v>-5.3987320614509405E-3</v>
      </c>
      <c r="AT133" s="35">
        <f>+'MATRIZ (I)'!AT133-'MATRIZ (A)'!AT133</f>
        <v>-1.4961653184534158E-3</v>
      </c>
      <c r="AU133" s="35">
        <f>+'MATRIZ (I)'!AU133-'MATRIZ (A)'!AU133</f>
        <v>-7.1811312643785448E-4</v>
      </c>
      <c r="AV133" s="35">
        <f>+'MATRIZ (I)'!AV133-'MATRIZ (A)'!AV133</f>
        <v>-1.6568325522731988E-4</v>
      </c>
      <c r="AW133" s="35">
        <f>+'MATRIZ (I)'!AW133-'MATRIZ (A)'!AW133</f>
        <v>-4.9647423415178694E-4</v>
      </c>
      <c r="AX133" s="35">
        <f>+'MATRIZ (I)'!AX133-'MATRIZ (A)'!AX133</f>
        <v>-2.7951694684895742E-4</v>
      </c>
      <c r="AY133" s="35">
        <f>+'MATRIZ (I)'!AY133-'MATRIZ (A)'!AY133</f>
        <v>-1.0043468825402514E-4</v>
      </c>
      <c r="AZ133" s="35">
        <f>+'MATRIZ (I)'!AZ133-'MATRIZ (A)'!AZ133</f>
        <v>-2.8657858292919429E-3</v>
      </c>
      <c r="BA133" s="35">
        <f>+'MATRIZ (I)'!BA133-'MATRIZ (A)'!BA133</f>
        <v>0</v>
      </c>
      <c r="BB133" s="35">
        <f>+'MATRIZ (I)'!BB133-'MATRIZ (A)'!BB133</f>
        <v>-5.778735077324447E-5</v>
      </c>
      <c r="BC133" s="35">
        <f>+'MATRIZ (I)'!BC133-'MATRIZ (A)'!BC133</f>
        <v>-9.2849490372850878E-4</v>
      </c>
      <c r="BD133" s="35">
        <f>+'MATRIZ (I)'!BD133-'MATRIZ (A)'!BD133</f>
        <v>-1.6585078754893215E-4</v>
      </c>
      <c r="BE133" s="35">
        <f>+'MATRIZ (I)'!BE133-'MATRIZ (A)'!BE133</f>
        <v>-9.6264276438612112E-5</v>
      </c>
      <c r="BF133" s="35">
        <f>+'MATRIZ (I)'!BF133-'MATRIZ (A)'!BF133</f>
        <v>-1.020747837715533E-3</v>
      </c>
      <c r="BG133" s="35">
        <f>+'MATRIZ (I)'!BG133-'MATRIZ (A)'!BG133</f>
        <v>-9.9332003119518295E-4</v>
      </c>
      <c r="BH133" s="35">
        <f>+'MATRIZ (I)'!BH133-'MATRIZ (A)'!BH133</f>
        <v>-2.0158473475701331E-3</v>
      </c>
      <c r="BI133" s="35">
        <f>+'MATRIZ (I)'!BI133-'MATRIZ (A)'!BI133</f>
        <v>0</v>
      </c>
      <c r="BJ133" s="35">
        <f>+'MATRIZ (I)'!BJ133-'MATRIZ (A)'!BJ133</f>
        <v>-7.2235921663758323E-5</v>
      </c>
      <c r="BK133" s="35">
        <f>+'MATRIZ (I)'!BK133-'MATRIZ (A)'!BK133</f>
        <v>-3.7260637844067186E-4</v>
      </c>
      <c r="BL133" s="35">
        <f>+'MATRIZ (I)'!BL133-'MATRIZ (A)'!BL133</f>
        <v>-4.6228021959025264E-4</v>
      </c>
      <c r="BM133" s="35">
        <f>+'MATRIZ (I)'!BM133-'MATRIZ (A)'!BM133</f>
        <v>-3.5225968031006843E-4</v>
      </c>
      <c r="BN133" s="35">
        <f>+'MATRIZ (I)'!BN133-'MATRIZ (A)'!BN133</f>
        <v>-4.2743989057795282E-3</v>
      </c>
      <c r="BO133" s="35">
        <f>+'MATRIZ (I)'!BO133-'MATRIZ (A)'!BO133</f>
        <v>-2.3494682614628561E-3</v>
      </c>
      <c r="BP133" s="35">
        <f>+'MATRIZ (I)'!BP133-'MATRIZ (A)'!BP133</f>
        <v>-1.1336653864255828E-3</v>
      </c>
      <c r="BQ133" s="35">
        <f>+'MATRIZ (I)'!BQ133-'MATRIZ (A)'!BQ133</f>
        <v>-1.2741746988787842E-3</v>
      </c>
      <c r="BR133" s="35">
        <f>+'MATRIZ (I)'!BR133-'MATRIZ (A)'!BR133</f>
        <v>-7.5982127312259576E-4</v>
      </c>
      <c r="BS133" s="35">
        <f>+'MATRIZ (I)'!BS133-'MATRIZ (A)'!BS133</f>
        <v>-5.9540727617914656E-4</v>
      </c>
      <c r="BT133" s="35">
        <f>+'MATRIZ (I)'!BT133-'MATRIZ (A)'!BT133</f>
        <v>-4.5106110878235109E-3</v>
      </c>
      <c r="BU133" s="35">
        <f>+'MATRIZ (I)'!BU133-'MATRIZ (A)'!BU133</f>
        <v>-1.3321157520861169E-4</v>
      </c>
      <c r="BV133" s="35">
        <f>+'MATRIZ (I)'!BV133-'MATRIZ (A)'!BV133</f>
        <v>-1.6393682662354034E-7</v>
      </c>
      <c r="BW133" s="35">
        <f>+'MATRIZ (I)'!BW133-'MATRIZ (A)'!BW133</f>
        <v>-1.1329559088588223E-3</v>
      </c>
      <c r="BX133" s="35">
        <f>+'MATRIZ (I)'!BX133-'MATRIZ (A)'!BX133</f>
        <v>-1.43228310563668E-2</v>
      </c>
      <c r="BY133" s="35">
        <f>+'MATRIZ (I)'!BY133-'MATRIZ (A)'!BY133</f>
        <v>-6.0266417307070885E-4</v>
      </c>
      <c r="BZ133" s="35">
        <f>+'MATRIZ (I)'!BZ133-'MATRIZ (A)'!BZ133</f>
        <v>-3.2838784827937407E-4</v>
      </c>
      <c r="CA133" s="35">
        <f>+'MATRIZ (I)'!CA133-'MATRIZ (A)'!CA133</f>
        <v>-1.0045211587204139E-5</v>
      </c>
      <c r="CB133" s="35">
        <f>+'MATRIZ (I)'!CB133-'MATRIZ (A)'!CB133</f>
        <v>0</v>
      </c>
      <c r="CC133" s="35">
        <f>+'MATRIZ (I)'!CC133-'MATRIZ (A)'!CC133</f>
        <v>-5.1373808988715375E-3</v>
      </c>
      <c r="CD133" s="35">
        <f>+'MATRIZ (I)'!CD133-'MATRIZ (A)'!CD133</f>
        <v>-1.9079665563910898E-3</v>
      </c>
      <c r="CE133" s="35">
        <f>+'MATRIZ (I)'!CE133-'MATRIZ (A)'!CE133</f>
        <v>-1.6278646968902763E-3</v>
      </c>
      <c r="CF133" s="35">
        <f>+'MATRIZ (I)'!CF133-'MATRIZ (A)'!CF133</f>
        <v>-3.4314572897246876E-3</v>
      </c>
      <c r="CG133" s="35">
        <f>+'MATRIZ (I)'!CG133-'MATRIZ (A)'!CG133</f>
        <v>-7.1645058761486049E-3</v>
      </c>
      <c r="CH133" s="35">
        <f>+'MATRIZ (I)'!CH133-'MATRIZ (A)'!CH133</f>
        <v>-5.7759037327025685E-3</v>
      </c>
      <c r="CI133" s="35">
        <f>+'MATRIZ (I)'!CI133-'MATRIZ (A)'!CI133</f>
        <v>-5.1463194466297322E-3</v>
      </c>
      <c r="CJ133" s="35">
        <f>+'MATRIZ (I)'!CJ133-'MATRIZ (A)'!CJ133</f>
        <v>-7.8207952716315715E-6</v>
      </c>
      <c r="CK133" s="35">
        <f>+'MATRIZ (I)'!CK133-'MATRIZ (A)'!CK133</f>
        <v>-2.8999332058929263E-4</v>
      </c>
      <c r="CL133" s="35">
        <f>+'MATRIZ (I)'!CL133-'MATRIZ (A)'!CL133</f>
        <v>-5.4487815838597106E-4</v>
      </c>
      <c r="CM133" s="35">
        <f>+'MATRIZ (I)'!CM133-'MATRIZ (A)'!CM133</f>
        <v>-1.1159638097973073E-4</v>
      </c>
      <c r="CN133" s="35">
        <f>+'MATRIZ (I)'!CN133-'MATRIZ (A)'!CN133</f>
        <v>-2.5650864709861249E-3</v>
      </c>
      <c r="CO133" s="35">
        <f>+'MATRIZ (I)'!CO133-'MATRIZ (A)'!CO133</f>
        <v>-3.8354370560507822E-3</v>
      </c>
      <c r="CP133" s="35">
        <f>+'MATRIZ (I)'!CP133-'MATRIZ (A)'!CP133</f>
        <v>0</v>
      </c>
      <c r="CQ133" s="35">
        <f>+'MATRIZ (I)'!CQ133-'MATRIZ (A)'!CQ133</f>
        <v>-1.6191199970120272E-4</v>
      </c>
      <c r="CR133" s="35">
        <f>+'MATRIZ (I)'!CR133-'MATRIZ (A)'!CR133</f>
        <v>0</v>
      </c>
      <c r="CS133" s="35">
        <f>+'MATRIZ (I)'!CS133-'MATRIZ (A)'!CS133</f>
        <v>-5.8826284105498563E-3</v>
      </c>
      <c r="CT133" s="35">
        <f>+'MATRIZ (I)'!CT133-'MATRIZ (A)'!CT133</f>
        <v>-4.4438638118457843E-3</v>
      </c>
      <c r="CU133" s="35">
        <f>+'MATRIZ (I)'!CU133-'MATRIZ (A)'!CU133</f>
        <v>-5.611982583424522E-3</v>
      </c>
      <c r="CV133" s="35">
        <f>+'MATRIZ (I)'!CV133-'MATRIZ (A)'!CV133</f>
        <v>-3.1497691740454874E-3</v>
      </c>
      <c r="CW133" s="35">
        <f>+'MATRIZ (I)'!CW133-'MATRIZ (A)'!CW133</f>
        <v>-1.3521800096214381E-3</v>
      </c>
      <c r="CX133" s="35">
        <f>+'MATRIZ (I)'!CX133-'MATRIZ (A)'!CX133</f>
        <v>-3.6470381027049847E-3</v>
      </c>
      <c r="CY133" s="35">
        <f>+'MATRIZ (I)'!CY133-'MATRIZ (A)'!CY133</f>
        <v>-3.7039429036526714E-3</v>
      </c>
      <c r="CZ133" s="35">
        <f>+'MATRIZ (I)'!CZ133-'MATRIZ (A)'!CZ133</f>
        <v>-5.8072544133200277E-4</v>
      </c>
      <c r="DA133" s="35">
        <f>+'MATRIZ (I)'!DA133-'MATRIZ (A)'!DA133</f>
        <v>-6.8986296492473658E-3</v>
      </c>
      <c r="DB133" s="35">
        <f>+'MATRIZ (I)'!DB133-'MATRIZ (A)'!DB133</f>
        <v>-1.605123796130409E-3</v>
      </c>
      <c r="DC133" s="35">
        <f>+'MATRIZ (I)'!DC133-'MATRIZ (A)'!DC133</f>
        <v>-5.1119484058892422E-3</v>
      </c>
      <c r="DD133" s="35">
        <f>+'MATRIZ (I)'!DD133-'MATRIZ (A)'!DD133</f>
        <v>-2.3813529561471512E-3</v>
      </c>
      <c r="DE133" s="35">
        <f>+'MATRIZ (I)'!DE133-'MATRIZ (A)'!DE133</f>
        <v>-3.6193498586732332E-3</v>
      </c>
      <c r="DF133" s="35">
        <f>+'MATRIZ (I)'!DF133-'MATRIZ (A)'!DF133</f>
        <v>-1.0085532503845245E-3</v>
      </c>
      <c r="DG133" s="35">
        <f>+'MATRIZ (I)'!DG133-'MATRIZ (A)'!DG133</f>
        <v>-3.4349551292497641E-3</v>
      </c>
      <c r="DH133" s="35">
        <f>+'MATRIZ (I)'!DH133-'MATRIZ (A)'!DH133</f>
        <v>-8.9881495669959146E-3</v>
      </c>
      <c r="DI133" s="35">
        <f>+'MATRIZ (I)'!DI133-'MATRIZ (A)'!DI133</f>
        <v>-3.8527353880538273E-3</v>
      </c>
      <c r="DJ133" s="35">
        <f>+'MATRIZ (I)'!DJ133-'MATRIZ (A)'!DJ133</f>
        <v>-1.637777406977005E-3</v>
      </c>
      <c r="DK133" s="35">
        <f>+'MATRIZ (I)'!DK133-'MATRIZ (A)'!DK133</f>
        <v>-8.571496661661876E-3</v>
      </c>
      <c r="DL133" s="35">
        <f>+'MATRIZ (I)'!DL133-'MATRIZ (A)'!DL133</f>
        <v>-4.8316182334600587E-4</v>
      </c>
      <c r="DM133" s="35">
        <f>+'MATRIZ (I)'!DM133-'MATRIZ (A)'!DM133</f>
        <v>-1.9199773658318652E-3</v>
      </c>
      <c r="DN133" s="35">
        <f>+'MATRIZ (I)'!DN133-'MATRIZ (A)'!DN133</f>
        <v>-3.3030018150772677E-3</v>
      </c>
      <c r="DO133" s="35">
        <f>+'MATRIZ (I)'!DO133-'MATRIZ (A)'!DO133</f>
        <v>-3.1686283911840714E-3</v>
      </c>
      <c r="DP133" s="35">
        <f>+'MATRIZ (I)'!DP133-'MATRIZ (A)'!DP133</f>
        <v>-8.2960514164758111E-4</v>
      </c>
      <c r="DQ133" s="35">
        <f>+'MATRIZ (I)'!DQ133-'MATRIZ (A)'!DQ133</f>
        <v>-6.2302668815354071E-4</v>
      </c>
      <c r="DR133" s="35">
        <f>+'MATRIZ (I)'!DR133-'MATRIZ (A)'!DR133</f>
        <v>-3.1361330152347472E-3</v>
      </c>
      <c r="DS133" s="35">
        <f>+'MATRIZ (I)'!DS133-'MATRIZ (A)'!DS133</f>
        <v>-9.3655309225873474E-4</v>
      </c>
      <c r="DT133" s="35">
        <f>+'MATRIZ (I)'!DT133-'MATRIZ (A)'!DT133</f>
        <v>0.99511646876452964</v>
      </c>
      <c r="DU133" s="35">
        <f>+'MATRIZ (I)'!DU133-'MATRIZ (A)'!DU133</f>
        <v>-1.9876246707559177E-3</v>
      </c>
      <c r="DV133" s="35">
        <f>+'MATRIZ (I)'!DV133-'MATRIZ (A)'!DV133</f>
        <v>-8.2975617710900444E-3</v>
      </c>
      <c r="DW133" s="35">
        <f>+'MATRIZ (I)'!DW133-'MATRIZ (A)'!DW133</f>
        <v>-2.1248425908852297E-3</v>
      </c>
      <c r="DX133" s="35">
        <f>+'MATRIZ (I)'!DX133-'MATRIZ (A)'!DX133</f>
        <v>-2.1387190267507373E-3</v>
      </c>
      <c r="DY133" s="35">
        <f>+'MATRIZ (I)'!DY133-'MATRIZ (A)'!DY133</f>
        <v>-2.4380187331003718E-3</v>
      </c>
      <c r="DZ133" s="35">
        <f>+'MATRIZ (I)'!DZ133-'MATRIZ (A)'!DZ133</f>
        <v>-6.2658952758929158E-3</v>
      </c>
      <c r="EA133" s="35">
        <f>+'MATRIZ (I)'!EA133-'MATRIZ (A)'!EA133</f>
        <v>-2.0799154551113725E-3</v>
      </c>
      <c r="EB133" s="35">
        <f>+'MATRIZ (I)'!EB133-'MATRIZ (A)'!EB133</f>
        <v>-1.4047400649572474E-2</v>
      </c>
      <c r="EC133" s="35">
        <f>+'MATRIZ (I)'!EC133-'MATRIZ (A)'!EC133</f>
        <v>-3.1325274172912141E-3</v>
      </c>
      <c r="ED133" s="35">
        <f>+'MATRIZ (I)'!ED133-'MATRIZ (A)'!ED133</f>
        <v>-1.0003754764564715E-3</v>
      </c>
      <c r="EE133" s="35">
        <f>+'MATRIZ (I)'!EE133-'MATRIZ (A)'!EE133</f>
        <v>-8.6847461717648386E-3</v>
      </c>
      <c r="EF133" s="35">
        <f>+'MATRIZ (I)'!EF133-'MATRIZ (A)'!EF133</f>
        <v>-2.4267304156492888E-2</v>
      </c>
      <c r="EG133" s="35">
        <f>+'MATRIZ (I)'!EG133-'MATRIZ (A)'!EG133</f>
        <v>-9.4217441909380409E-4</v>
      </c>
      <c r="EH133" s="35">
        <f>+'MATRIZ (I)'!EH133-'MATRIZ (A)'!EH133</f>
        <v>0</v>
      </c>
    </row>
    <row r="134" spans="1:138" s="7" customFormat="1" ht="21.95" customHeight="1" thickBot="1" x14ac:dyDescent="0.25">
      <c r="A134" s="12" t="s">
        <v>330</v>
      </c>
      <c r="B134" s="12" t="s">
        <v>331</v>
      </c>
      <c r="C134" s="35">
        <f>+'MATRIZ (I)'!C134-'MATRIZ (A)'!C134</f>
        <v>-1.089868422257812E-5</v>
      </c>
      <c r="D134" s="35">
        <f>+'MATRIZ (I)'!D134-'MATRIZ (A)'!D134</f>
        <v>-7.3471182257828624E-6</v>
      </c>
      <c r="E134" s="35">
        <f>+'MATRIZ (I)'!E134-'MATRIZ (A)'!E134</f>
        <v>-5.0255409694012E-6</v>
      </c>
      <c r="F134" s="35">
        <f>+'MATRIZ (I)'!F134-'MATRIZ (A)'!F134</f>
        <v>-1.7469707586857418E-5</v>
      </c>
      <c r="G134" s="35">
        <f>+'MATRIZ (I)'!G134-'MATRIZ (A)'!G134</f>
        <v>-2.8866845839981441E-5</v>
      </c>
      <c r="H134" s="35">
        <f>+'MATRIZ (I)'!H134-'MATRIZ (A)'!H134</f>
        <v>-2.960591004557198E-5</v>
      </c>
      <c r="I134" s="35">
        <f>+'MATRIZ (I)'!I134-'MATRIZ (A)'!I134</f>
        <v>-1.8932554410616189E-5</v>
      </c>
      <c r="J134" s="35">
        <f>+'MATRIZ (I)'!J134-'MATRIZ (A)'!J134</f>
        <v>-1.0029378555804296E-5</v>
      </c>
      <c r="K134" s="35">
        <f>+'MATRIZ (I)'!K134-'MATRIZ (A)'!K134</f>
        <v>-2.7868503806497719E-5</v>
      </c>
      <c r="L134" s="35">
        <f>+'MATRIZ (I)'!L134-'MATRIZ (A)'!L134</f>
        <v>-2.2959954379988705E-5</v>
      </c>
      <c r="M134" s="35">
        <f>+'MATRIZ (I)'!M134-'MATRIZ (A)'!M134</f>
        <v>-9.7603398639784279E-6</v>
      </c>
      <c r="N134" s="35">
        <f>+'MATRIZ (I)'!N134-'MATRIZ (A)'!N134</f>
        <v>-6.8013738322097065E-5</v>
      </c>
      <c r="O134" s="35">
        <f>+'MATRIZ (I)'!O134-'MATRIZ (A)'!O134</f>
        <v>-7.4419843531253679E-3</v>
      </c>
      <c r="P134" s="35">
        <f>+'MATRIZ (I)'!P134-'MATRIZ (A)'!P134</f>
        <v>-2.8457796361587641E-5</v>
      </c>
      <c r="Q134" s="35">
        <f>+'MATRIZ (I)'!Q134-'MATRIZ (A)'!Q134</f>
        <v>-2.9682991198823423E-5</v>
      </c>
      <c r="R134" s="35">
        <f>+'MATRIZ (I)'!R134-'MATRIZ (A)'!R134</f>
        <v>-3.8322399405932749E-5</v>
      </c>
      <c r="S134" s="35">
        <f>+'MATRIZ (I)'!S134-'MATRIZ (A)'!S134</f>
        <v>-8.1961813944226973E-4</v>
      </c>
      <c r="T134" s="35">
        <f>+'MATRIZ (I)'!T134-'MATRIZ (A)'!T134</f>
        <v>-1.0486765258997017E-5</v>
      </c>
      <c r="U134" s="35">
        <f>+'MATRIZ (I)'!U134-'MATRIZ (A)'!U134</f>
        <v>-1.6348880662775784E-5</v>
      </c>
      <c r="V134" s="35">
        <f>+'MATRIZ (I)'!V134-'MATRIZ (A)'!V134</f>
        <v>-2.9004052379268094E-5</v>
      </c>
      <c r="W134" s="35">
        <f>+'MATRIZ (I)'!W134-'MATRIZ (A)'!W134</f>
        <v>-8.150196817278339E-5</v>
      </c>
      <c r="X134" s="35">
        <f>+'MATRIZ (I)'!X134-'MATRIZ (A)'!X134</f>
        <v>-1.8358386622778761E-5</v>
      </c>
      <c r="Y134" s="35">
        <f>+'MATRIZ (I)'!Y134-'MATRIZ (A)'!Y134</f>
        <v>-2.7930960220058006E-5</v>
      </c>
      <c r="Z134" s="35">
        <f>+'MATRIZ (I)'!Z134-'MATRIZ (A)'!Z134</f>
        <v>-2.3340499898675691E-5</v>
      </c>
      <c r="AA134" s="35">
        <f>+'MATRIZ (I)'!AA134-'MATRIZ (A)'!AA134</f>
        <v>-1.7421479338821631E-5</v>
      </c>
      <c r="AB134" s="35">
        <f>+'MATRIZ (I)'!AB134-'MATRIZ (A)'!AB134</f>
        <v>-7.5625568449140263E-4</v>
      </c>
      <c r="AC134" s="35">
        <f>+'MATRIZ (I)'!AC134-'MATRIZ (A)'!AC134</f>
        <v>-6.1718005073495182E-6</v>
      </c>
      <c r="AD134" s="35">
        <f>+'MATRIZ (I)'!AD134-'MATRIZ (A)'!AD134</f>
        <v>-1.9585617607352111E-5</v>
      </c>
      <c r="AE134" s="35">
        <f>+'MATRIZ (I)'!AE134-'MATRIZ (A)'!AE134</f>
        <v>-2.3806244560848178E-5</v>
      </c>
      <c r="AF134" s="35">
        <f>+'MATRIZ (I)'!AF134-'MATRIZ (A)'!AF134</f>
        <v>-1.8703467664818446E-4</v>
      </c>
      <c r="AG134" s="35">
        <f>+'MATRIZ (I)'!AG134-'MATRIZ (A)'!AG134</f>
        <v>-2.0103670617285865E-2</v>
      </c>
      <c r="AH134" s="35">
        <f>+'MATRIZ (I)'!AH134-'MATRIZ (A)'!AH134</f>
        <v>-8.0660558939909795E-5</v>
      </c>
      <c r="AI134" s="35">
        <f>+'MATRIZ (I)'!AI134-'MATRIZ (A)'!AI134</f>
        <v>-1.1190133805631678E-4</v>
      </c>
      <c r="AJ134" s="35">
        <f>+'MATRIZ (I)'!AJ134-'MATRIZ (A)'!AJ134</f>
        <v>-1.1403599943484157E-3</v>
      </c>
      <c r="AK134" s="35">
        <f>+'MATRIZ (I)'!AK134-'MATRIZ (A)'!AK134</f>
        <v>-6.913518481680462E-4</v>
      </c>
      <c r="AL134" s="35">
        <f>+'MATRIZ (I)'!AL134-'MATRIZ (A)'!AL134</f>
        <v>-4.428645779141413E-3</v>
      </c>
      <c r="AM134" s="35">
        <f>+'MATRIZ (I)'!AM134-'MATRIZ (A)'!AM134</f>
        <v>-9.5803078075934949E-5</v>
      </c>
      <c r="AN134" s="35">
        <f>+'MATRIZ (I)'!AN134-'MATRIZ (A)'!AN134</f>
        <v>-1.7277692306971742E-4</v>
      </c>
      <c r="AO134" s="35">
        <f>+'MATRIZ (I)'!AO134-'MATRIZ (A)'!AO134</f>
        <v>-6.0459344516382166E-4</v>
      </c>
      <c r="AP134" s="35">
        <f>+'MATRIZ (I)'!AP134-'MATRIZ (A)'!AP134</f>
        <v>-4.5949066934569717E-3</v>
      </c>
      <c r="AQ134" s="35">
        <f>+'MATRIZ (I)'!AQ134-'MATRIZ (A)'!AQ134</f>
        <v>-1.4376269262192961E-3</v>
      </c>
      <c r="AR134" s="35">
        <f>+'MATRIZ (I)'!AR134-'MATRIZ (A)'!AR134</f>
        <v>-6.2684649398074338E-3</v>
      </c>
      <c r="AS134" s="35">
        <f>+'MATRIZ (I)'!AS134-'MATRIZ (A)'!AS134</f>
        <v>-1.0182078628623496E-3</v>
      </c>
      <c r="AT134" s="35">
        <f>+'MATRIZ (I)'!AT134-'MATRIZ (A)'!AT134</f>
        <v>-3.1392408941383087E-4</v>
      </c>
      <c r="AU134" s="35">
        <f>+'MATRIZ (I)'!AU134-'MATRIZ (A)'!AU134</f>
        <v>-2.7252181027227389E-3</v>
      </c>
      <c r="AV134" s="35">
        <f>+'MATRIZ (I)'!AV134-'MATRIZ (A)'!AV134</f>
        <v>-4.8153810333283892E-4</v>
      </c>
      <c r="AW134" s="35">
        <f>+'MATRIZ (I)'!AW134-'MATRIZ (A)'!AW134</f>
        <v>-0.12725145994172285</v>
      </c>
      <c r="AX134" s="35">
        <f>+'MATRIZ (I)'!AX134-'MATRIZ (A)'!AX134</f>
        <v>-5.0654407568857425E-3</v>
      </c>
      <c r="AY134" s="35">
        <f>+'MATRIZ (I)'!AY134-'MATRIZ (A)'!AY134</f>
        <v>-5.5472871545142648E-3</v>
      </c>
      <c r="AZ134" s="35">
        <f>+'MATRIZ (I)'!AZ134-'MATRIZ (A)'!AZ134</f>
        <v>-2.1049032099159336E-2</v>
      </c>
      <c r="BA134" s="35">
        <f>+'MATRIZ (I)'!BA134-'MATRIZ (A)'!BA134</f>
        <v>-2.8664933754915529E-2</v>
      </c>
      <c r="BB134" s="35">
        <f>+'MATRIZ (I)'!BB134-'MATRIZ (A)'!BB134</f>
        <v>-2.4330513095435465E-4</v>
      </c>
      <c r="BC134" s="35">
        <f>+'MATRIZ (I)'!BC134-'MATRIZ (A)'!BC134</f>
        <v>-8.1609813500385861E-3</v>
      </c>
      <c r="BD134" s="35">
        <f>+'MATRIZ (I)'!BD134-'MATRIZ (A)'!BD134</f>
        <v>-8.0365801154168336E-5</v>
      </c>
      <c r="BE134" s="35">
        <f>+'MATRIZ (I)'!BE134-'MATRIZ (A)'!BE134</f>
        <v>-1.7425126917270119E-4</v>
      </c>
      <c r="BF134" s="35">
        <f>+'MATRIZ (I)'!BF134-'MATRIZ (A)'!BF134</f>
        <v>-3.0873415450487084E-3</v>
      </c>
      <c r="BG134" s="35">
        <f>+'MATRIZ (I)'!BG134-'MATRIZ (A)'!BG134</f>
        <v>-1.9044649512625696E-3</v>
      </c>
      <c r="BH134" s="35">
        <f>+'MATRIZ (I)'!BH134-'MATRIZ (A)'!BH134</f>
        <v>-1.2574173318271732E-3</v>
      </c>
      <c r="BI134" s="35">
        <f>+'MATRIZ (I)'!BI134-'MATRIZ (A)'!BI134</f>
        <v>0</v>
      </c>
      <c r="BJ134" s="35">
        <f>+'MATRIZ (I)'!BJ134-'MATRIZ (A)'!BJ134</f>
        <v>-2.7353305392584194E-3</v>
      </c>
      <c r="BK134" s="35">
        <f>+'MATRIZ (I)'!BK134-'MATRIZ (A)'!BK134</f>
        <v>-2.9280496904947094E-3</v>
      </c>
      <c r="BL134" s="35">
        <f>+'MATRIZ (I)'!BL134-'MATRIZ (A)'!BL134</f>
        <v>-1.7189544617630429E-3</v>
      </c>
      <c r="BM134" s="35">
        <f>+'MATRIZ (I)'!BM134-'MATRIZ (A)'!BM134</f>
        <v>-1.8742186194149024E-3</v>
      </c>
      <c r="BN134" s="35">
        <f>+'MATRIZ (I)'!BN134-'MATRIZ (A)'!BN134</f>
        <v>-4.0966941914067989E-3</v>
      </c>
      <c r="BO134" s="35">
        <f>+'MATRIZ (I)'!BO134-'MATRIZ (A)'!BO134</f>
        <v>-1.4153861241073156E-3</v>
      </c>
      <c r="BP134" s="35">
        <f>+'MATRIZ (I)'!BP134-'MATRIZ (A)'!BP134</f>
        <v>-8.884458129061322E-3</v>
      </c>
      <c r="BQ134" s="35">
        <f>+'MATRIZ (I)'!BQ134-'MATRIZ (A)'!BQ134</f>
        <v>-2.9753898442896826E-3</v>
      </c>
      <c r="BR134" s="35">
        <f>+'MATRIZ (I)'!BR134-'MATRIZ (A)'!BR134</f>
        <v>-5.1667217395858344E-3</v>
      </c>
      <c r="BS134" s="35">
        <f>+'MATRIZ (I)'!BS134-'MATRIZ (A)'!BS134</f>
        <v>-1.9945271284845908E-2</v>
      </c>
      <c r="BT134" s="35">
        <f>+'MATRIZ (I)'!BT134-'MATRIZ (A)'!BT134</f>
        <v>-7.5741882210217387E-5</v>
      </c>
      <c r="BU134" s="35">
        <f>+'MATRIZ (I)'!BU134-'MATRIZ (A)'!BU134</f>
        <v>-6.7007541889320321E-3</v>
      </c>
      <c r="BV134" s="35">
        <f>+'MATRIZ (I)'!BV134-'MATRIZ (A)'!BV134</f>
        <v>-3.9454723757597081E-4</v>
      </c>
      <c r="BW134" s="35">
        <f>+'MATRIZ (I)'!BW134-'MATRIZ (A)'!BW134</f>
        <v>-2.861539260484245E-3</v>
      </c>
      <c r="BX134" s="35">
        <f>+'MATRIZ (I)'!BX134-'MATRIZ (A)'!BX134</f>
        <v>-1.2689925653394118E-4</v>
      </c>
      <c r="BY134" s="35">
        <f>+'MATRIZ (I)'!BY134-'MATRIZ (A)'!BY134</f>
        <v>-1.7410151566457515E-2</v>
      </c>
      <c r="BZ134" s="35">
        <f>+'MATRIZ (I)'!BZ134-'MATRIZ (A)'!BZ134</f>
        <v>-1.021609240531894E-3</v>
      </c>
      <c r="CA134" s="35">
        <f>+'MATRIZ (I)'!CA134-'MATRIZ (A)'!CA134</f>
        <v>-1.8554702180694968E-3</v>
      </c>
      <c r="CB134" s="35">
        <f>+'MATRIZ (I)'!CB134-'MATRIZ (A)'!CB134</f>
        <v>-6.1532682169723927E-5</v>
      </c>
      <c r="CC134" s="35">
        <f>+'MATRIZ (I)'!CC134-'MATRIZ (A)'!CC134</f>
        <v>-6.4431951465271787E-4</v>
      </c>
      <c r="CD134" s="35">
        <f>+'MATRIZ (I)'!CD134-'MATRIZ (A)'!CD134</f>
        <v>-2.2852179960665991E-2</v>
      </c>
      <c r="CE134" s="35">
        <f>+'MATRIZ (I)'!CE134-'MATRIZ (A)'!CE134</f>
        <v>-5.5117607729406552E-3</v>
      </c>
      <c r="CF134" s="35">
        <f>+'MATRIZ (I)'!CF134-'MATRIZ (A)'!CF134</f>
        <v>-9.1230497753758924E-4</v>
      </c>
      <c r="CG134" s="35">
        <f>+'MATRIZ (I)'!CG134-'MATRIZ (A)'!CG134</f>
        <v>-5.7446091439460126E-3</v>
      </c>
      <c r="CH134" s="35">
        <f>+'MATRIZ (I)'!CH134-'MATRIZ (A)'!CH134</f>
        <v>-8.1311814351483769E-3</v>
      </c>
      <c r="CI134" s="35">
        <f>+'MATRIZ (I)'!CI134-'MATRIZ (A)'!CI134</f>
        <v>-5.5676651115879857E-3</v>
      </c>
      <c r="CJ134" s="35">
        <f>+'MATRIZ (I)'!CJ134-'MATRIZ (A)'!CJ134</f>
        <v>-1.7372377282393636E-5</v>
      </c>
      <c r="CK134" s="35">
        <f>+'MATRIZ (I)'!CK134-'MATRIZ (A)'!CK134</f>
        <v>-3.0065985686173868E-5</v>
      </c>
      <c r="CL134" s="35">
        <f>+'MATRIZ (I)'!CL134-'MATRIZ (A)'!CL134</f>
        <v>-3.6949629396271868E-3</v>
      </c>
      <c r="CM134" s="35">
        <f>+'MATRIZ (I)'!CM134-'MATRIZ (A)'!CM134</f>
        <v>-5.901039368685483E-5</v>
      </c>
      <c r="CN134" s="35">
        <f>+'MATRIZ (I)'!CN134-'MATRIZ (A)'!CN134</f>
        <v>-8.654703230855201E-3</v>
      </c>
      <c r="CO134" s="35">
        <f>+'MATRIZ (I)'!CO134-'MATRIZ (A)'!CO134</f>
        <v>-1.6321556779848591E-4</v>
      </c>
      <c r="CP134" s="35">
        <f>+'MATRIZ (I)'!CP134-'MATRIZ (A)'!CP134</f>
        <v>-6.457259102691057E-2</v>
      </c>
      <c r="CQ134" s="35">
        <f>+'MATRIZ (I)'!CQ134-'MATRIZ (A)'!CQ134</f>
        <v>-1.4075837064535914E-3</v>
      </c>
      <c r="CR134" s="35">
        <f>+'MATRIZ (I)'!CR134-'MATRIZ (A)'!CR134</f>
        <v>-1.8090664978840494E-5</v>
      </c>
      <c r="CS134" s="35">
        <f>+'MATRIZ (I)'!CS134-'MATRIZ (A)'!CS134</f>
        <v>-2.1191746662526036E-3</v>
      </c>
      <c r="CT134" s="35">
        <f>+'MATRIZ (I)'!CT134-'MATRIZ (A)'!CT134</f>
        <v>-7.6080950226003558E-2</v>
      </c>
      <c r="CU134" s="35">
        <f>+'MATRIZ (I)'!CU134-'MATRIZ (A)'!CU134</f>
        <v>-1.340294215176094E-2</v>
      </c>
      <c r="CV134" s="35">
        <f>+'MATRIZ (I)'!CV134-'MATRIZ (A)'!CV134</f>
        <v>-4.7288900490496614E-3</v>
      </c>
      <c r="CW134" s="35">
        <f>+'MATRIZ (I)'!CW134-'MATRIZ (A)'!CW134</f>
        <v>-9.6345898932639602E-4</v>
      </c>
      <c r="CX134" s="35">
        <f>+'MATRIZ (I)'!CX134-'MATRIZ (A)'!CX134</f>
        <v>-5.3703242605371571E-3</v>
      </c>
      <c r="CY134" s="35">
        <f>+'MATRIZ (I)'!CY134-'MATRIZ (A)'!CY134</f>
        <v>-4.3119127985889998E-3</v>
      </c>
      <c r="CZ134" s="35">
        <f>+'MATRIZ (I)'!CZ134-'MATRIZ (A)'!CZ134</f>
        <v>-7.8440229208841966E-4</v>
      </c>
      <c r="DA134" s="35">
        <f>+'MATRIZ (I)'!DA134-'MATRIZ (A)'!DA134</f>
        <v>-4.2580013361953294E-2</v>
      </c>
      <c r="DB134" s="35">
        <f>+'MATRIZ (I)'!DB134-'MATRIZ (A)'!DB134</f>
        <v>-3.9413786487006693E-3</v>
      </c>
      <c r="DC134" s="35">
        <f>+'MATRIZ (I)'!DC134-'MATRIZ (A)'!DC134</f>
        <v>-3.6249530208630226E-2</v>
      </c>
      <c r="DD134" s="35">
        <f>+'MATRIZ (I)'!DD134-'MATRIZ (A)'!DD134</f>
        <v>-4.2570276580405429E-2</v>
      </c>
      <c r="DE134" s="35">
        <f>+'MATRIZ (I)'!DE134-'MATRIZ (A)'!DE134</f>
        <v>-2.8011788357192376E-2</v>
      </c>
      <c r="DF134" s="35">
        <f>+'MATRIZ (I)'!DF134-'MATRIZ (A)'!DF134</f>
        <v>-4.5762733420165597E-2</v>
      </c>
      <c r="DG134" s="35">
        <f>+'MATRIZ (I)'!DG134-'MATRIZ (A)'!DG134</f>
        <v>-1.6704157680870384E-3</v>
      </c>
      <c r="DH134" s="35">
        <f>+'MATRIZ (I)'!DH134-'MATRIZ (A)'!DH134</f>
        <v>-1.1935485242729493E-3</v>
      </c>
      <c r="DI134" s="35">
        <f>+'MATRIZ (I)'!DI134-'MATRIZ (A)'!DI134</f>
        <v>-2.2543844215030125E-3</v>
      </c>
      <c r="DJ134" s="35">
        <f>+'MATRIZ (I)'!DJ134-'MATRIZ (A)'!DJ134</f>
        <v>-9.1082558020681992E-3</v>
      </c>
      <c r="DK134" s="35">
        <f>+'MATRIZ (I)'!DK134-'MATRIZ (A)'!DK134</f>
        <v>-1.810112016944388E-3</v>
      </c>
      <c r="DL134" s="35">
        <f>+'MATRIZ (I)'!DL134-'MATRIZ (A)'!DL134</f>
        <v>-8.9356487804728747E-3</v>
      </c>
      <c r="DM134" s="35">
        <f>+'MATRIZ (I)'!DM134-'MATRIZ (A)'!DM134</f>
        <v>-1.2444648189441047E-2</v>
      </c>
      <c r="DN134" s="35">
        <f>+'MATRIZ (I)'!DN134-'MATRIZ (A)'!DN134</f>
        <v>-4.2545147181681823E-4</v>
      </c>
      <c r="DO134" s="35">
        <f>+'MATRIZ (I)'!DO134-'MATRIZ (A)'!DO134</f>
        <v>-9.0598171356833456E-5</v>
      </c>
      <c r="DP134" s="35">
        <f>+'MATRIZ (I)'!DP134-'MATRIZ (A)'!DP134</f>
        <v>-1.3224500905768261E-2</v>
      </c>
      <c r="DQ134" s="35">
        <f>+'MATRIZ (I)'!DQ134-'MATRIZ (A)'!DQ134</f>
        <v>-4.7944667248639344E-5</v>
      </c>
      <c r="DR134" s="35">
        <f>+'MATRIZ (I)'!DR134-'MATRIZ (A)'!DR134</f>
        <v>-1.2056127815778989E-2</v>
      </c>
      <c r="DS134" s="35">
        <f>+'MATRIZ (I)'!DS134-'MATRIZ (A)'!DS134</f>
        <v>-2.0467739688165296E-3</v>
      </c>
      <c r="DT134" s="35">
        <f>+'MATRIZ (I)'!DT134-'MATRIZ (A)'!DT134</f>
        <v>-4.1771304243910828E-4</v>
      </c>
      <c r="DU134" s="35">
        <f>+'MATRIZ (I)'!DU134-'MATRIZ (A)'!DU134</f>
        <v>0.98964694400396547</v>
      </c>
      <c r="DV134" s="35">
        <f>+'MATRIZ (I)'!DV134-'MATRIZ (A)'!DV134</f>
        <v>-1.7581776106690913E-2</v>
      </c>
      <c r="DW134" s="35">
        <f>+'MATRIZ (I)'!DW134-'MATRIZ (A)'!DW134</f>
        <v>-2.3022480409690024E-4</v>
      </c>
      <c r="DX134" s="35">
        <f>+'MATRIZ (I)'!DX134-'MATRIZ (A)'!DX134</f>
        <v>-4.4582147629111035E-3</v>
      </c>
      <c r="DY134" s="35">
        <f>+'MATRIZ (I)'!DY134-'MATRIZ (A)'!DY134</f>
        <v>-3.7775789448966876E-3</v>
      </c>
      <c r="DZ134" s="35">
        <f>+'MATRIZ (I)'!DZ134-'MATRIZ (A)'!DZ134</f>
        <v>-1.7894777435271882E-3</v>
      </c>
      <c r="EA134" s="35">
        <f>+'MATRIZ (I)'!EA134-'MATRIZ (A)'!EA134</f>
        <v>-4.580540611739522E-3</v>
      </c>
      <c r="EB134" s="35">
        <f>+'MATRIZ (I)'!EB134-'MATRIZ (A)'!EB134</f>
        <v>-9.9230992864190893E-3</v>
      </c>
      <c r="EC134" s="35">
        <f>+'MATRIZ (I)'!EC134-'MATRIZ (A)'!EC134</f>
        <v>-4.2008890435149494E-4</v>
      </c>
      <c r="ED134" s="35">
        <f>+'MATRIZ (I)'!ED134-'MATRIZ (A)'!ED134</f>
        <v>-6.1261235563144534E-5</v>
      </c>
      <c r="EE134" s="35">
        <f>+'MATRIZ (I)'!EE134-'MATRIZ (A)'!EE134</f>
        <v>-7.1713560495430351E-5</v>
      </c>
      <c r="EF134" s="35">
        <f>+'MATRIZ (I)'!EF134-'MATRIZ (A)'!EF134</f>
        <v>-2.2693693992175646E-3</v>
      </c>
      <c r="EG134" s="35">
        <f>+'MATRIZ (I)'!EG134-'MATRIZ (A)'!EG134</f>
        <v>-1.7957445115995906E-2</v>
      </c>
      <c r="EH134" s="35">
        <f>+'MATRIZ (I)'!EH134-'MATRIZ (A)'!EH134</f>
        <v>0</v>
      </c>
    </row>
    <row r="135" spans="1:138" s="7" customFormat="1" ht="21.95" customHeight="1" thickBot="1" x14ac:dyDescent="0.25">
      <c r="A135" s="12" t="s">
        <v>332</v>
      </c>
      <c r="B135" s="12" t="s">
        <v>333</v>
      </c>
      <c r="C135" s="35">
        <f>+'MATRIZ (I)'!C135-'MATRIZ (A)'!C135</f>
        <v>-2.7437765097415177E-4</v>
      </c>
      <c r="D135" s="35">
        <f>+'MATRIZ (I)'!D135-'MATRIZ (A)'!D135</f>
        <v>-2.8785384735824338E-4</v>
      </c>
      <c r="E135" s="35">
        <f>+'MATRIZ (I)'!E135-'MATRIZ (A)'!E135</f>
        <v>-1.1558468528254075E-4</v>
      </c>
      <c r="F135" s="35">
        <f>+'MATRIZ (I)'!F135-'MATRIZ (A)'!F135</f>
        <v>-2.2414629355060675E-4</v>
      </c>
      <c r="G135" s="35">
        <f>+'MATRIZ (I)'!G135-'MATRIZ (A)'!G135</f>
        <v>-3.3080855170813342E-4</v>
      </c>
      <c r="H135" s="35">
        <f>+'MATRIZ (I)'!H135-'MATRIZ (A)'!H135</f>
        <v>-3.4442633516651195E-4</v>
      </c>
      <c r="I135" s="35">
        <f>+'MATRIZ (I)'!I135-'MATRIZ (A)'!I135</f>
        <v>-3.2977030937378165E-4</v>
      </c>
      <c r="J135" s="35">
        <f>+'MATRIZ (I)'!J135-'MATRIZ (A)'!J135</f>
        <v>-1.1577533433501064E-4</v>
      </c>
      <c r="K135" s="35">
        <f>+'MATRIZ (I)'!K135-'MATRIZ (A)'!K135</f>
        <v>-2.9848337454283825E-4</v>
      </c>
      <c r="L135" s="35">
        <f>+'MATRIZ (I)'!L135-'MATRIZ (A)'!L135</f>
        <v>-2.3031232588716492E-4</v>
      </c>
      <c r="M135" s="35">
        <f>+'MATRIZ (I)'!M135-'MATRIZ (A)'!M135</f>
        <v>-3.8347724835701032E-4</v>
      </c>
      <c r="N135" s="35">
        <f>+'MATRIZ (I)'!N135-'MATRIZ (A)'!N135</f>
        <v>-2.7539815397990873E-4</v>
      </c>
      <c r="O135" s="35">
        <f>+'MATRIZ (I)'!O135-'MATRIZ (A)'!O135</f>
        <v>-5.4144465192678738E-4</v>
      </c>
      <c r="P135" s="35">
        <f>+'MATRIZ (I)'!P135-'MATRIZ (A)'!P135</f>
        <v>-1.1782492798068857E-3</v>
      </c>
      <c r="Q135" s="35">
        <f>+'MATRIZ (I)'!Q135-'MATRIZ (A)'!Q135</f>
        <v>-1.8345182455779615E-4</v>
      </c>
      <c r="R135" s="35">
        <f>+'MATRIZ (I)'!R135-'MATRIZ (A)'!R135</f>
        <v>-7.0859589862910799E-4</v>
      </c>
      <c r="S135" s="35">
        <f>+'MATRIZ (I)'!S135-'MATRIZ (A)'!S135</f>
        <v>-1.4180292464525528E-4</v>
      </c>
      <c r="T135" s="35">
        <f>+'MATRIZ (I)'!T135-'MATRIZ (A)'!T135</f>
        <v>-1.8550958615462637E-4</v>
      </c>
      <c r="U135" s="35">
        <f>+'MATRIZ (I)'!U135-'MATRIZ (A)'!U135</f>
        <v>-3.2444615334108683E-4</v>
      </c>
      <c r="V135" s="35">
        <f>+'MATRIZ (I)'!V135-'MATRIZ (A)'!V135</f>
        <v>-3.5310332378993661E-4</v>
      </c>
      <c r="W135" s="35">
        <f>+'MATRIZ (I)'!W135-'MATRIZ (A)'!W135</f>
        <v>-4.624622069728905E-4</v>
      </c>
      <c r="X135" s="35">
        <f>+'MATRIZ (I)'!X135-'MATRIZ (A)'!X135</f>
        <v>-3.2920123889988012E-4</v>
      </c>
      <c r="Y135" s="35">
        <f>+'MATRIZ (I)'!Y135-'MATRIZ (A)'!Y135</f>
        <v>-2.2599133149286203E-4</v>
      </c>
      <c r="Z135" s="35">
        <f>+'MATRIZ (I)'!Z135-'MATRIZ (A)'!Z135</f>
        <v>-4.1987543485926405E-4</v>
      </c>
      <c r="AA135" s="35">
        <f>+'MATRIZ (I)'!AA135-'MATRIZ (A)'!AA135</f>
        <v>-1.7122386814743412E-4</v>
      </c>
      <c r="AB135" s="35">
        <f>+'MATRIZ (I)'!AB135-'MATRIZ (A)'!AB135</f>
        <v>-3.5618129688150778E-4</v>
      </c>
      <c r="AC135" s="35">
        <f>+'MATRIZ (I)'!AC135-'MATRIZ (A)'!AC135</f>
        <v>-1.7445366331036015E-4</v>
      </c>
      <c r="AD135" s="35">
        <f>+'MATRIZ (I)'!AD135-'MATRIZ (A)'!AD135</f>
        <v>-1.9036648825990064E-4</v>
      </c>
      <c r="AE135" s="35">
        <f>+'MATRIZ (I)'!AE135-'MATRIZ (A)'!AE135</f>
        <v>-2.1598045033345732E-3</v>
      </c>
      <c r="AF135" s="35">
        <f>+'MATRIZ (I)'!AF135-'MATRIZ (A)'!AF135</f>
        <v>-3.4524356264871995E-4</v>
      </c>
      <c r="AG135" s="35">
        <f>+'MATRIZ (I)'!AG135-'MATRIZ (A)'!AG135</f>
        <v>-1.3008770642778831E-3</v>
      </c>
      <c r="AH135" s="35">
        <f>+'MATRIZ (I)'!AH135-'MATRIZ (A)'!AH135</f>
        <v>-1.1806017860597608E-3</v>
      </c>
      <c r="AI135" s="35">
        <f>+'MATRIZ (I)'!AI135-'MATRIZ (A)'!AI135</f>
        <v>-2.3132546169695313E-4</v>
      </c>
      <c r="AJ135" s="35">
        <f>+'MATRIZ (I)'!AJ135-'MATRIZ (A)'!AJ135</f>
        <v>-6.4724836513699259E-4</v>
      </c>
      <c r="AK135" s="35">
        <f>+'MATRIZ (I)'!AK135-'MATRIZ (A)'!AK135</f>
        <v>-4.5834283148750725E-4</v>
      </c>
      <c r="AL135" s="35">
        <f>+'MATRIZ (I)'!AL135-'MATRIZ (A)'!AL135</f>
        <v>-3.7760665892233564E-4</v>
      </c>
      <c r="AM135" s="35">
        <f>+'MATRIZ (I)'!AM135-'MATRIZ (A)'!AM135</f>
        <v>-2.6865125159058958E-4</v>
      </c>
      <c r="AN135" s="35">
        <f>+'MATRIZ (I)'!AN135-'MATRIZ (A)'!AN135</f>
        <v>-1.7385106907164653E-4</v>
      </c>
      <c r="AO135" s="35">
        <f>+'MATRIZ (I)'!AO135-'MATRIZ (A)'!AO135</f>
        <v>-3.1463704098676058E-4</v>
      </c>
      <c r="AP135" s="35">
        <f>+'MATRIZ (I)'!AP135-'MATRIZ (A)'!AP135</f>
        <v>-3.648116171261992E-4</v>
      </c>
      <c r="AQ135" s="35">
        <f>+'MATRIZ (I)'!AQ135-'MATRIZ (A)'!AQ135</f>
        <v>-9.4407355052686761E-4</v>
      </c>
      <c r="AR135" s="35">
        <f>+'MATRIZ (I)'!AR135-'MATRIZ (A)'!AR135</f>
        <v>-3.2040351589112179E-4</v>
      </c>
      <c r="AS135" s="35">
        <f>+'MATRIZ (I)'!AS135-'MATRIZ (A)'!AS135</f>
        <v>-4.1252481702838554E-4</v>
      </c>
      <c r="AT135" s="35">
        <f>+'MATRIZ (I)'!AT135-'MATRIZ (A)'!AT135</f>
        <v>-9.632633486100073E-4</v>
      </c>
      <c r="AU135" s="35">
        <f>+'MATRIZ (I)'!AU135-'MATRIZ (A)'!AU135</f>
        <v>-3.3718267157307411E-4</v>
      </c>
      <c r="AV135" s="35">
        <f>+'MATRIZ (I)'!AV135-'MATRIZ (A)'!AV135</f>
        <v>-7.3535939500295254E-4</v>
      </c>
      <c r="AW135" s="35">
        <f>+'MATRIZ (I)'!AW135-'MATRIZ (A)'!AW135</f>
        <v>-2.6690147350803345E-4</v>
      </c>
      <c r="AX135" s="35">
        <f>+'MATRIZ (I)'!AX135-'MATRIZ (A)'!AX135</f>
        <v>-4.5385350131901592E-4</v>
      </c>
      <c r="AY135" s="35">
        <f>+'MATRIZ (I)'!AY135-'MATRIZ (A)'!AY135</f>
        <v>-6.2466766564177074E-4</v>
      </c>
      <c r="AZ135" s="35">
        <f>+'MATRIZ (I)'!AZ135-'MATRIZ (A)'!AZ135</f>
        <v>-8.5570157792897036E-4</v>
      </c>
      <c r="BA135" s="35">
        <f>+'MATRIZ (I)'!BA135-'MATRIZ (A)'!BA135</f>
        <v>-9.3802438031126347E-4</v>
      </c>
      <c r="BB135" s="35">
        <f>+'MATRIZ (I)'!BB135-'MATRIZ (A)'!BB135</f>
        <v>-2.3894162743677387E-4</v>
      </c>
      <c r="BC135" s="35">
        <f>+'MATRIZ (I)'!BC135-'MATRIZ (A)'!BC135</f>
        <v>-2.5625251372969257E-4</v>
      </c>
      <c r="BD135" s="35">
        <f>+'MATRIZ (I)'!BD135-'MATRIZ (A)'!BD135</f>
        <v>-1.6691733430661241E-4</v>
      </c>
      <c r="BE135" s="35">
        <f>+'MATRIZ (I)'!BE135-'MATRIZ (A)'!BE135</f>
        <v>-5.917279544572589E-4</v>
      </c>
      <c r="BF135" s="35">
        <f>+'MATRIZ (I)'!BF135-'MATRIZ (A)'!BF135</f>
        <v>-3.2560758570945603E-4</v>
      </c>
      <c r="BG135" s="35">
        <f>+'MATRIZ (I)'!BG135-'MATRIZ (A)'!BG135</f>
        <v>-4.1764122176407456E-4</v>
      </c>
      <c r="BH135" s="35">
        <f>+'MATRIZ (I)'!BH135-'MATRIZ (A)'!BH135</f>
        <v>-9.7837979964643927E-4</v>
      </c>
      <c r="BI135" s="35">
        <f>+'MATRIZ (I)'!BI135-'MATRIZ (A)'!BI135</f>
        <v>0</v>
      </c>
      <c r="BJ135" s="35">
        <f>+'MATRIZ (I)'!BJ135-'MATRIZ (A)'!BJ135</f>
        <v>-2.766498085337242E-4</v>
      </c>
      <c r="BK135" s="35">
        <f>+'MATRIZ (I)'!BK135-'MATRIZ (A)'!BK135</f>
        <v>-3.3936855991845372E-4</v>
      </c>
      <c r="BL135" s="35">
        <f>+'MATRIZ (I)'!BL135-'MATRIZ (A)'!BL135</f>
        <v>-4.275169944256246E-4</v>
      </c>
      <c r="BM135" s="35">
        <f>+'MATRIZ (I)'!BM135-'MATRIZ (A)'!BM135</f>
        <v>-3.659309614573716E-4</v>
      </c>
      <c r="BN135" s="35">
        <f>+'MATRIZ (I)'!BN135-'MATRIZ (A)'!BN135</f>
        <v>-7.7789659053207683E-4</v>
      </c>
      <c r="BO135" s="35">
        <f>+'MATRIZ (I)'!BO135-'MATRIZ (A)'!BO135</f>
        <v>-2.8684425350892969E-4</v>
      </c>
      <c r="BP135" s="35">
        <f>+'MATRIZ (I)'!BP135-'MATRIZ (A)'!BP135</f>
        <v>-7.2902299700921159E-4</v>
      </c>
      <c r="BQ135" s="35">
        <f>+'MATRIZ (I)'!BQ135-'MATRIZ (A)'!BQ135</f>
        <v>-2.9688924186479739E-4</v>
      </c>
      <c r="BR135" s="35">
        <f>+'MATRIZ (I)'!BR135-'MATRIZ (A)'!BR135</f>
        <v>-2.5041113351028293E-4</v>
      </c>
      <c r="BS135" s="35">
        <f>+'MATRIZ (I)'!BS135-'MATRIZ (A)'!BS135</f>
        <v>-5.4449460412290401E-4</v>
      </c>
      <c r="BT135" s="35">
        <f>+'MATRIZ (I)'!BT135-'MATRIZ (A)'!BT135</f>
        <v>-4.4406169202913646E-4</v>
      </c>
      <c r="BU135" s="35">
        <f>+'MATRIZ (I)'!BU135-'MATRIZ (A)'!BU135</f>
        <v>-4.1072724063485514E-4</v>
      </c>
      <c r="BV135" s="35">
        <f>+'MATRIZ (I)'!BV135-'MATRIZ (A)'!BV135</f>
        <v>-1.0677875596379218E-4</v>
      </c>
      <c r="BW135" s="35">
        <f>+'MATRIZ (I)'!BW135-'MATRIZ (A)'!BW135</f>
        <v>-2.3952204768988602E-4</v>
      </c>
      <c r="BX135" s="35">
        <f>+'MATRIZ (I)'!BX135-'MATRIZ (A)'!BX135</f>
        <v>-4.7454135004726093E-7</v>
      </c>
      <c r="BY135" s="35">
        <f>+'MATRIZ (I)'!BY135-'MATRIZ (A)'!BY135</f>
        <v>-5.568027646567225E-5</v>
      </c>
      <c r="BZ135" s="35">
        <f>+'MATRIZ (I)'!BZ135-'MATRIZ (A)'!BZ135</f>
        <v>-1.4140582430631352E-4</v>
      </c>
      <c r="CA135" s="35">
        <f>+'MATRIZ (I)'!CA135-'MATRIZ (A)'!CA135</f>
        <v>-1.4171367043439354E-4</v>
      </c>
      <c r="CB135" s="35">
        <f>+'MATRIZ (I)'!CB135-'MATRIZ (A)'!CB135</f>
        <v>-8.1961374856635426E-4</v>
      </c>
      <c r="CC135" s="35">
        <f>+'MATRIZ (I)'!CC135-'MATRIZ (A)'!CC135</f>
        <v>-6.5234360464348318E-4</v>
      </c>
      <c r="CD135" s="35">
        <f>+'MATRIZ (I)'!CD135-'MATRIZ (A)'!CD135</f>
        <v>-1.5828973295774683E-5</v>
      </c>
      <c r="CE135" s="35">
        <f>+'MATRIZ (I)'!CE135-'MATRIZ (A)'!CE135</f>
        <v>-1.5206210614752895E-3</v>
      </c>
      <c r="CF135" s="35">
        <f>+'MATRIZ (I)'!CF135-'MATRIZ (A)'!CF135</f>
        <v>-6.8724737654873879E-4</v>
      </c>
      <c r="CG135" s="35">
        <f>+'MATRIZ (I)'!CG135-'MATRIZ (A)'!CG135</f>
        <v>-1.8468180260937347E-3</v>
      </c>
      <c r="CH135" s="35">
        <f>+'MATRIZ (I)'!CH135-'MATRIZ (A)'!CH135</f>
        <v>-6.8381198514141798E-4</v>
      </c>
      <c r="CI135" s="35">
        <f>+'MATRIZ (I)'!CI135-'MATRIZ (A)'!CI135</f>
        <v>-5.8400112185738433E-4</v>
      </c>
      <c r="CJ135" s="35">
        <f>+'MATRIZ (I)'!CJ135-'MATRIZ (A)'!CJ135</f>
        <v>-4.6538420266188603E-4</v>
      </c>
      <c r="CK135" s="35">
        <f>+'MATRIZ (I)'!CK135-'MATRIZ (A)'!CK135</f>
        <v>-6.4372509041351678E-4</v>
      </c>
      <c r="CL135" s="35">
        <f>+'MATRIZ (I)'!CL135-'MATRIZ (A)'!CL135</f>
        <v>-1.059755578039216E-3</v>
      </c>
      <c r="CM135" s="35">
        <f>+'MATRIZ (I)'!CM135-'MATRIZ (A)'!CM135</f>
        <v>-4.5149945952553119E-4</v>
      </c>
      <c r="CN135" s="35">
        <f>+'MATRIZ (I)'!CN135-'MATRIZ (A)'!CN135</f>
        <v>-1.6213301086013142E-3</v>
      </c>
      <c r="CO135" s="35">
        <f>+'MATRIZ (I)'!CO135-'MATRIZ (A)'!CO135</f>
        <v>-1.1022543379035825E-3</v>
      </c>
      <c r="CP135" s="35">
        <f>+'MATRIZ (I)'!CP135-'MATRIZ (A)'!CP135</f>
        <v>-7.0519671590721748E-3</v>
      </c>
      <c r="CQ135" s="35">
        <f>+'MATRIZ (I)'!CQ135-'MATRIZ (A)'!CQ135</f>
        <v>-2.9498344818644376E-4</v>
      </c>
      <c r="CR135" s="35">
        <f>+'MATRIZ (I)'!CR135-'MATRIZ (A)'!CR135</f>
        <v>-4.6753669095367595E-4</v>
      </c>
      <c r="CS135" s="35">
        <f>+'MATRIZ (I)'!CS135-'MATRIZ (A)'!CS135</f>
        <v>-1.3846516499348462E-3</v>
      </c>
      <c r="CT135" s="35">
        <f>+'MATRIZ (I)'!CT135-'MATRIZ (A)'!CT135</f>
        <v>-2.5211108138417154E-3</v>
      </c>
      <c r="CU135" s="35">
        <f>+'MATRIZ (I)'!CU135-'MATRIZ (A)'!CU135</f>
        <v>-1.0438019968177161E-3</v>
      </c>
      <c r="CV135" s="35">
        <f>+'MATRIZ (I)'!CV135-'MATRIZ (A)'!CV135</f>
        <v>-2.3158696086616861E-3</v>
      </c>
      <c r="CW135" s="35">
        <f>+'MATRIZ (I)'!CW135-'MATRIZ (A)'!CW135</f>
        <v>-3.4587069939817145E-4</v>
      </c>
      <c r="CX135" s="35">
        <f>+'MATRIZ (I)'!CX135-'MATRIZ (A)'!CX135</f>
        <v>-9.6687253152623375E-4</v>
      </c>
      <c r="CY135" s="35">
        <f>+'MATRIZ (I)'!CY135-'MATRIZ (A)'!CY135</f>
        <v>-1.0913189527286976E-3</v>
      </c>
      <c r="CZ135" s="35">
        <f>+'MATRIZ (I)'!CZ135-'MATRIZ (A)'!CZ135</f>
        <v>-1.6403295188589238E-3</v>
      </c>
      <c r="DA135" s="35">
        <f>+'MATRIZ (I)'!DA135-'MATRIZ (A)'!DA135</f>
        <v>-1.4417211685661827E-3</v>
      </c>
      <c r="DB135" s="35">
        <f>+'MATRIZ (I)'!DB135-'MATRIZ (A)'!DB135</f>
        <v>-3.0062122664424904E-4</v>
      </c>
      <c r="DC135" s="35">
        <f>+'MATRIZ (I)'!DC135-'MATRIZ (A)'!DC135</f>
        <v>-1.5762491311472229E-3</v>
      </c>
      <c r="DD135" s="35">
        <f>+'MATRIZ (I)'!DD135-'MATRIZ (A)'!DD135</f>
        <v>-2.2232021755812879E-3</v>
      </c>
      <c r="DE135" s="35">
        <f>+'MATRIZ (I)'!DE135-'MATRIZ (A)'!DE135</f>
        <v>-1.2464490470239179E-3</v>
      </c>
      <c r="DF135" s="35">
        <f>+'MATRIZ (I)'!DF135-'MATRIZ (A)'!DF135</f>
        <v>-1.7193048880551703E-3</v>
      </c>
      <c r="DG135" s="35">
        <f>+'MATRIZ (I)'!DG135-'MATRIZ (A)'!DG135</f>
        <v>-3.3843492181033312E-4</v>
      </c>
      <c r="DH135" s="35">
        <f>+'MATRIZ (I)'!DH135-'MATRIZ (A)'!DH135</f>
        <v>-1.1363757786480211E-3</v>
      </c>
      <c r="DI135" s="35">
        <f>+'MATRIZ (I)'!DI135-'MATRIZ (A)'!DI135</f>
        <v>-8.3465722655423895E-4</v>
      </c>
      <c r="DJ135" s="35">
        <f>+'MATRIZ (I)'!DJ135-'MATRIZ (A)'!DJ135</f>
        <v>-1.9969231707106242E-4</v>
      </c>
      <c r="DK135" s="35">
        <f>+'MATRIZ (I)'!DK135-'MATRIZ (A)'!DK135</f>
        <v>-1.1560756815445863E-3</v>
      </c>
      <c r="DL135" s="35">
        <f>+'MATRIZ (I)'!DL135-'MATRIZ (A)'!DL135</f>
        <v>-8.0042157633543418E-4</v>
      </c>
      <c r="DM135" s="35">
        <f>+'MATRIZ (I)'!DM135-'MATRIZ (A)'!DM135</f>
        <v>-1.8058379828798498E-3</v>
      </c>
      <c r="DN135" s="35">
        <f>+'MATRIZ (I)'!DN135-'MATRIZ (A)'!DN135</f>
        <v>-6.5142089347184327E-4</v>
      </c>
      <c r="DO135" s="35">
        <f>+'MATRIZ (I)'!DO135-'MATRIZ (A)'!DO135</f>
        <v>-9.0191823484712919E-4</v>
      </c>
      <c r="DP135" s="35">
        <f>+'MATRIZ (I)'!DP135-'MATRIZ (A)'!DP135</f>
        <v>-5.7987726904847633E-4</v>
      </c>
      <c r="DQ135" s="35">
        <f>+'MATRIZ (I)'!DQ135-'MATRIZ (A)'!DQ135</f>
        <v>-2.1321000286108583E-4</v>
      </c>
      <c r="DR135" s="35">
        <f>+'MATRIZ (I)'!DR135-'MATRIZ (A)'!DR135</f>
        <v>-3.8354458970640392E-3</v>
      </c>
      <c r="DS135" s="35">
        <f>+'MATRIZ (I)'!DS135-'MATRIZ (A)'!DS135</f>
        <v>-3.4878559333828709E-4</v>
      </c>
      <c r="DT135" s="35">
        <f>+'MATRIZ (I)'!DT135-'MATRIZ (A)'!DT135</f>
        <v>-2.6743990524230539E-4</v>
      </c>
      <c r="DU135" s="35">
        <f>+'MATRIZ (I)'!DU135-'MATRIZ (A)'!DU135</f>
        <v>-4.6041028386202435E-4</v>
      </c>
      <c r="DV135" s="35">
        <f>+'MATRIZ (I)'!DV135-'MATRIZ (A)'!DV135</f>
        <v>0.99854234713460011</v>
      </c>
      <c r="DW135" s="35">
        <f>+'MATRIZ (I)'!DW135-'MATRIZ (A)'!DW135</f>
        <v>-3.0436380316134628E-4</v>
      </c>
      <c r="DX135" s="35">
        <f>+'MATRIZ (I)'!DX135-'MATRIZ (A)'!DX135</f>
        <v>-4.9376714049757971E-4</v>
      </c>
      <c r="DY135" s="35">
        <f>+'MATRIZ (I)'!DY135-'MATRIZ (A)'!DY135</f>
        <v>-4.6486807747939368E-4</v>
      </c>
      <c r="DZ135" s="35">
        <f>+'MATRIZ (I)'!DZ135-'MATRIZ (A)'!DZ135</f>
        <v>-6.3022998489038425E-4</v>
      </c>
      <c r="EA135" s="35">
        <f>+'MATRIZ (I)'!EA135-'MATRIZ (A)'!EA135</f>
        <v>-7.1581097950266213E-4</v>
      </c>
      <c r="EB135" s="35">
        <f>+'MATRIZ (I)'!EB135-'MATRIZ (A)'!EB135</f>
        <v>-1.1964281812581264E-3</v>
      </c>
      <c r="EC135" s="35">
        <f>+'MATRIZ (I)'!EC135-'MATRIZ (A)'!EC135</f>
        <v>-1.4384471883665743E-3</v>
      </c>
      <c r="ED135" s="35">
        <f>+'MATRIZ (I)'!ED135-'MATRIZ (A)'!ED135</f>
        <v>-8.9986771684263272E-4</v>
      </c>
      <c r="EE135" s="35">
        <f>+'MATRIZ (I)'!EE135-'MATRIZ (A)'!EE135</f>
        <v>-1.3560491669278015E-3</v>
      </c>
      <c r="EF135" s="35">
        <f>+'MATRIZ (I)'!EF135-'MATRIZ (A)'!EF135</f>
        <v>-3.9773829942134215E-3</v>
      </c>
      <c r="EG135" s="35">
        <f>+'MATRIZ (I)'!EG135-'MATRIZ (A)'!EG135</f>
        <v>-1.4691597118883209E-3</v>
      </c>
      <c r="EH135" s="35">
        <f>+'MATRIZ (I)'!EH135-'MATRIZ (A)'!EH135</f>
        <v>0</v>
      </c>
    </row>
    <row r="136" spans="1:138" s="7" customFormat="1" ht="21.95" customHeight="1" thickBot="1" x14ac:dyDescent="0.25">
      <c r="A136" s="12" t="s">
        <v>334</v>
      </c>
      <c r="B136" s="12" t="s">
        <v>335</v>
      </c>
      <c r="C136" s="35">
        <f>+'MATRIZ (I)'!C136-'MATRIZ (A)'!C136</f>
        <v>0</v>
      </c>
      <c r="D136" s="35">
        <f>+'MATRIZ (I)'!D136-'MATRIZ (A)'!D136</f>
        <v>0</v>
      </c>
      <c r="E136" s="35">
        <f>+'MATRIZ (I)'!E136-'MATRIZ (A)'!E136</f>
        <v>0</v>
      </c>
      <c r="F136" s="35">
        <f>+'MATRIZ (I)'!F136-'MATRIZ (A)'!F136</f>
        <v>0</v>
      </c>
      <c r="G136" s="35">
        <f>+'MATRIZ (I)'!G136-'MATRIZ (A)'!G136</f>
        <v>0</v>
      </c>
      <c r="H136" s="35">
        <f>+'MATRIZ (I)'!H136-'MATRIZ (A)'!H136</f>
        <v>0</v>
      </c>
      <c r="I136" s="35">
        <f>+'MATRIZ (I)'!I136-'MATRIZ (A)'!I136</f>
        <v>0</v>
      </c>
      <c r="J136" s="35">
        <f>+'MATRIZ (I)'!J136-'MATRIZ (A)'!J136</f>
        <v>0</v>
      </c>
      <c r="K136" s="35">
        <f>+'MATRIZ (I)'!K136-'MATRIZ (A)'!K136</f>
        <v>0</v>
      </c>
      <c r="L136" s="35">
        <f>+'MATRIZ (I)'!L136-'MATRIZ (A)'!L136</f>
        <v>0</v>
      </c>
      <c r="M136" s="35">
        <f>+'MATRIZ (I)'!M136-'MATRIZ (A)'!M136</f>
        <v>-3.031060297084985E-7</v>
      </c>
      <c r="N136" s="35">
        <f>+'MATRIZ (I)'!N136-'MATRIZ (A)'!N136</f>
        <v>-4.3623585860499911E-7</v>
      </c>
      <c r="O136" s="35">
        <f>+'MATRIZ (I)'!O136-'MATRIZ (A)'!O136</f>
        <v>-2.2714759869702777E-5</v>
      </c>
      <c r="P136" s="35">
        <f>+'MATRIZ (I)'!P136-'MATRIZ (A)'!P136</f>
        <v>-1.8041826786076176E-8</v>
      </c>
      <c r="Q136" s="35">
        <f>+'MATRIZ (I)'!Q136-'MATRIZ (A)'!Q136</f>
        <v>-6.9269781091425491E-7</v>
      </c>
      <c r="R136" s="35">
        <f>+'MATRIZ (I)'!R136-'MATRIZ (A)'!R136</f>
        <v>-3.3400714305680809E-7</v>
      </c>
      <c r="S136" s="35">
        <f>+'MATRIZ (I)'!S136-'MATRIZ (A)'!S136</f>
        <v>-2.4892330335923989E-6</v>
      </c>
      <c r="T136" s="35">
        <f>+'MATRIZ (I)'!T136-'MATRIZ (A)'!T136</f>
        <v>0</v>
      </c>
      <c r="U136" s="35">
        <f>+'MATRIZ (I)'!U136-'MATRIZ (A)'!U136</f>
        <v>-2.72415233079647E-7</v>
      </c>
      <c r="V136" s="35">
        <f>+'MATRIZ (I)'!V136-'MATRIZ (A)'!V136</f>
        <v>-1.6102362339714435E-7</v>
      </c>
      <c r="W136" s="35">
        <f>+'MATRIZ (I)'!W136-'MATRIZ (A)'!W136</f>
        <v>-3.9678443787402369E-7</v>
      </c>
      <c r="X136" s="35">
        <f>+'MATRIZ (I)'!X136-'MATRIZ (A)'!X136</f>
        <v>-1.7332204923142593E-7</v>
      </c>
      <c r="Y136" s="35">
        <f>+'MATRIZ (I)'!Y136-'MATRIZ (A)'!Y136</f>
        <v>-1.9779755303045703E-7</v>
      </c>
      <c r="Z136" s="35">
        <f>+'MATRIZ (I)'!Z136-'MATRIZ (A)'!Z136</f>
        <v>-2.1461180850443301E-7</v>
      </c>
      <c r="AA136" s="35">
        <f>+'MATRIZ (I)'!AA136-'MATRIZ (A)'!AA136</f>
        <v>0</v>
      </c>
      <c r="AB136" s="35">
        <f>+'MATRIZ (I)'!AB136-'MATRIZ (A)'!AB136</f>
        <v>-4.7758839047312629E-8</v>
      </c>
      <c r="AC136" s="35">
        <f>+'MATRIZ (I)'!AC136-'MATRIZ (A)'!AC136</f>
        <v>0</v>
      </c>
      <c r="AD136" s="35">
        <f>+'MATRIZ (I)'!AD136-'MATRIZ (A)'!AD136</f>
        <v>0</v>
      </c>
      <c r="AE136" s="35">
        <f>+'MATRIZ (I)'!AE136-'MATRIZ (A)'!AE136</f>
        <v>-4.3819925242281199E-7</v>
      </c>
      <c r="AF136" s="35">
        <f>+'MATRIZ (I)'!AF136-'MATRIZ (A)'!AF136</f>
        <v>-2.8625318893026602E-6</v>
      </c>
      <c r="AG136" s="35">
        <f>+'MATRIZ (I)'!AG136-'MATRIZ (A)'!AG136</f>
        <v>-6.1427843579385104E-5</v>
      </c>
      <c r="AH136" s="35">
        <f>+'MATRIZ (I)'!AH136-'MATRIZ (A)'!AH136</f>
        <v>-2.007408000186388E-8</v>
      </c>
      <c r="AI136" s="35">
        <f>+'MATRIZ (I)'!AI136-'MATRIZ (A)'!AI136</f>
        <v>-4.0171334452601701E-7</v>
      </c>
      <c r="AJ136" s="35">
        <f>+'MATRIZ (I)'!AJ136-'MATRIZ (A)'!AJ136</f>
        <v>-3.5743493031235741E-6</v>
      </c>
      <c r="AK136" s="35">
        <f>+'MATRIZ (I)'!AK136-'MATRIZ (A)'!AK136</f>
        <v>-6.1460327904645917E-7</v>
      </c>
      <c r="AL136" s="35">
        <f>+'MATRIZ (I)'!AL136-'MATRIZ (A)'!AL136</f>
        <v>-2.2998612269455678E-6</v>
      </c>
      <c r="AM136" s="35">
        <f>+'MATRIZ (I)'!AM136-'MATRIZ (A)'!AM136</f>
        <v>-2.6851960380011136E-7</v>
      </c>
      <c r="AN136" s="35">
        <f>+'MATRIZ (I)'!AN136-'MATRIZ (A)'!AN136</f>
        <v>-4.9098440442129302E-7</v>
      </c>
      <c r="AO136" s="35">
        <f>+'MATRIZ (I)'!AO136-'MATRIZ (A)'!AO136</f>
        <v>-2.002772659667086E-6</v>
      </c>
      <c r="AP136" s="35">
        <f>+'MATRIZ (I)'!AP136-'MATRIZ (A)'!AP136</f>
        <v>-1.4549552844901481E-5</v>
      </c>
      <c r="AQ136" s="35">
        <f>+'MATRIZ (I)'!AQ136-'MATRIZ (A)'!AQ136</f>
        <v>-3.9915861559648966E-6</v>
      </c>
      <c r="AR136" s="35">
        <f>+'MATRIZ (I)'!AR136-'MATRIZ (A)'!AR136</f>
        <v>-1.986471397780495E-5</v>
      </c>
      <c r="AS136" s="35">
        <f>+'MATRIZ (I)'!AS136-'MATRIZ (A)'!AS136</f>
        <v>-2.7133166951589631E-6</v>
      </c>
      <c r="AT136" s="35">
        <f>+'MATRIZ (I)'!AT136-'MATRIZ (A)'!AT136</f>
        <v>-1.4232681903230611E-6</v>
      </c>
      <c r="AU136" s="35">
        <f>+'MATRIZ (I)'!AU136-'MATRIZ (A)'!AU136</f>
        <v>-8.4409176966083261E-6</v>
      </c>
      <c r="AV136" s="35">
        <f>+'MATRIZ (I)'!AV136-'MATRIZ (A)'!AV136</f>
        <v>-1.4885698398098944E-6</v>
      </c>
      <c r="AW136" s="35">
        <f>+'MATRIZ (I)'!AW136-'MATRIZ (A)'!AW136</f>
        <v>-1.0105160701973056E-5</v>
      </c>
      <c r="AX136" s="35">
        <f>+'MATRIZ (I)'!AX136-'MATRIZ (A)'!AX136</f>
        <v>-1.5700257462929793E-5</v>
      </c>
      <c r="AY136" s="35">
        <f>+'MATRIZ (I)'!AY136-'MATRIZ (A)'!AY136</f>
        <v>-1.7105010565925975E-5</v>
      </c>
      <c r="AZ136" s="35">
        <f>+'MATRIZ (I)'!AZ136-'MATRIZ (A)'!AZ136</f>
        <v>-6.4818110585687649E-5</v>
      </c>
      <c r="BA136" s="35">
        <f>+'MATRIZ (I)'!BA136-'MATRIZ (A)'!BA136</f>
        <v>-8.753948918114663E-5</v>
      </c>
      <c r="BB136" s="35">
        <f>+'MATRIZ (I)'!BB136-'MATRIZ (A)'!BB136</f>
        <v>-9.5113335956273645E-8</v>
      </c>
      <c r="BC136" s="35">
        <f>+'MATRIZ (I)'!BC136-'MATRIZ (A)'!BC136</f>
        <v>-4.5812168191899177E-7</v>
      </c>
      <c r="BD136" s="35">
        <f>+'MATRIZ (I)'!BD136-'MATRIZ (A)'!BD136</f>
        <v>-2.7310278792090971E-7</v>
      </c>
      <c r="BE136" s="35">
        <f>+'MATRIZ (I)'!BE136-'MATRIZ (A)'!BE136</f>
        <v>-3.5375810172759416E-7</v>
      </c>
      <c r="BF136" s="35">
        <f>+'MATRIZ (I)'!BF136-'MATRIZ (A)'!BF136</f>
        <v>-9.7787078722831985E-6</v>
      </c>
      <c r="BG136" s="35">
        <f>+'MATRIZ (I)'!BG136-'MATRIZ (A)'!BG136</f>
        <v>-6.0091852845091799E-6</v>
      </c>
      <c r="BH136" s="35">
        <f>+'MATRIZ (I)'!BH136-'MATRIZ (A)'!BH136</f>
        <v>-3.9448807305076517E-6</v>
      </c>
      <c r="BI136" s="35">
        <f>+'MATRIZ (I)'!BI136-'MATRIZ (A)'!BI136</f>
        <v>0</v>
      </c>
      <c r="BJ136" s="35">
        <f>+'MATRIZ (I)'!BJ136-'MATRIZ (A)'!BJ136</f>
        <v>-9.2685519933520873E-6</v>
      </c>
      <c r="BK136" s="35">
        <f>+'MATRIZ (I)'!BK136-'MATRIZ (A)'!BK136</f>
        <v>-9.1045099166114542E-6</v>
      </c>
      <c r="BL136" s="35">
        <f>+'MATRIZ (I)'!BL136-'MATRIZ (A)'!BL136</f>
        <v>-8.0557832289131445E-6</v>
      </c>
      <c r="BM136" s="35">
        <f>+'MATRIZ (I)'!BM136-'MATRIZ (A)'!BM136</f>
        <v>-5.840959235991021E-6</v>
      </c>
      <c r="BN136" s="35">
        <f>+'MATRIZ (I)'!BN136-'MATRIZ (A)'!BN136</f>
        <v>-1.5898367257000248E-5</v>
      </c>
      <c r="BO136" s="35">
        <f>+'MATRIZ (I)'!BO136-'MATRIZ (A)'!BO136</f>
        <v>-4.1297135924995121E-6</v>
      </c>
      <c r="BP136" s="35">
        <f>+'MATRIZ (I)'!BP136-'MATRIZ (A)'!BP136</f>
        <v>-2.7144151155000557E-5</v>
      </c>
      <c r="BQ136" s="35">
        <f>+'MATRIZ (I)'!BQ136-'MATRIZ (A)'!BQ136</f>
        <v>-9.0095038897229531E-7</v>
      </c>
      <c r="BR136" s="35">
        <f>+'MATRIZ (I)'!BR136-'MATRIZ (A)'!BR136</f>
        <v>-3.7103119801323389E-6</v>
      </c>
      <c r="BS136" s="35">
        <f>+'MATRIZ (I)'!BS136-'MATRIZ (A)'!BS136</f>
        <v>-6.0724253029796541E-5</v>
      </c>
      <c r="BT136" s="35">
        <f>+'MATRIZ (I)'!BT136-'MATRIZ (A)'!BT136</f>
        <v>-2.4677158459730456E-7</v>
      </c>
      <c r="BU136" s="35">
        <f>+'MATRIZ (I)'!BU136-'MATRIZ (A)'!BU136</f>
        <v>-2.1172347313800038E-5</v>
      </c>
      <c r="BV136" s="35">
        <f>+'MATRIZ (I)'!BV136-'MATRIZ (A)'!BV136</f>
        <v>-4.890794515097187E-7</v>
      </c>
      <c r="BW136" s="35">
        <f>+'MATRIZ (I)'!BW136-'MATRIZ (A)'!BW136</f>
        <v>-1.1776125618508748E-6</v>
      </c>
      <c r="BX136" s="35">
        <f>+'MATRIZ (I)'!BX136-'MATRIZ (A)'!BX136</f>
        <v>-2.166797118488335E-8</v>
      </c>
      <c r="BY136" s="35">
        <f>+'MATRIZ (I)'!BY136-'MATRIZ (A)'!BY136</f>
        <v>-7.0643640956360976E-7</v>
      </c>
      <c r="BZ136" s="35">
        <f>+'MATRIZ (I)'!BZ136-'MATRIZ (A)'!BZ136</f>
        <v>-8.3424663006056376E-7</v>
      </c>
      <c r="CA136" s="35">
        <f>+'MATRIZ (I)'!CA136-'MATRIZ (A)'!CA136</f>
        <v>-5.0125514174609709E-6</v>
      </c>
      <c r="CB136" s="35">
        <f>+'MATRIZ (I)'!CB136-'MATRIZ (A)'!CB136</f>
        <v>-5.9846524556552064E-8</v>
      </c>
      <c r="CC136" s="35">
        <f>+'MATRIZ (I)'!CC136-'MATRIZ (A)'!CC136</f>
        <v>-5.6703699595957936E-7</v>
      </c>
      <c r="CD136" s="35">
        <f>+'MATRIZ (I)'!CD136-'MATRIZ (A)'!CD136</f>
        <v>-6.7837151510359747E-7</v>
      </c>
      <c r="CE136" s="35">
        <f>+'MATRIZ (I)'!CE136-'MATRIZ (A)'!CE136</f>
        <v>-1.3190919227149096E-5</v>
      </c>
      <c r="CF136" s="35">
        <f>+'MATRIZ (I)'!CF136-'MATRIZ (A)'!CF136</f>
        <v>-6.6701827632331157E-6</v>
      </c>
      <c r="CG136" s="35">
        <f>+'MATRIZ (I)'!CG136-'MATRIZ (A)'!CG136</f>
        <v>-1.8695752109107273E-5</v>
      </c>
      <c r="CH136" s="35">
        <f>+'MATRIZ (I)'!CH136-'MATRIZ (A)'!CH136</f>
        <v>-2.7069983632480129E-5</v>
      </c>
      <c r="CI136" s="35">
        <f>+'MATRIZ (I)'!CI136-'MATRIZ (A)'!CI136</f>
        <v>-1.8119295636065023E-5</v>
      </c>
      <c r="CJ136" s="35">
        <f>+'MATRIZ (I)'!CJ136-'MATRIZ (A)'!CJ136</f>
        <v>-1.4247749167217473E-5</v>
      </c>
      <c r="CK136" s="35">
        <f>+'MATRIZ (I)'!CK136-'MATRIZ (A)'!CK136</f>
        <v>-1.8747177612994189E-5</v>
      </c>
      <c r="CL136" s="35">
        <f>+'MATRIZ (I)'!CL136-'MATRIZ (A)'!CL136</f>
        <v>-5.8703323662187733E-5</v>
      </c>
      <c r="CM136" s="35">
        <f>+'MATRIZ (I)'!CM136-'MATRIZ (A)'!CM136</f>
        <v>-9.1188983144852869E-7</v>
      </c>
      <c r="CN136" s="35">
        <f>+'MATRIZ (I)'!CN136-'MATRIZ (A)'!CN136</f>
        <v>-2.6647702343355713E-5</v>
      </c>
      <c r="CO136" s="35">
        <f>+'MATRIZ (I)'!CO136-'MATRIZ (A)'!CO136</f>
        <v>-7.7558589549702783E-7</v>
      </c>
      <c r="CP136" s="35">
        <f>+'MATRIZ (I)'!CP136-'MATRIZ (A)'!CP136</f>
        <v>-1.9742510411995104E-4</v>
      </c>
      <c r="CQ136" s="35">
        <f>+'MATRIZ (I)'!CQ136-'MATRIZ (A)'!CQ136</f>
        <v>-4.9871270018750927E-6</v>
      </c>
      <c r="CR136" s="35">
        <f>+'MATRIZ (I)'!CR136-'MATRIZ (A)'!CR136</f>
        <v>-6.5716765632513891E-7</v>
      </c>
      <c r="CS136" s="35">
        <f>+'MATRIZ (I)'!CS136-'MATRIZ (A)'!CS136</f>
        <v>-6.5616190007855183E-6</v>
      </c>
      <c r="CT136" s="35">
        <f>+'MATRIZ (I)'!CT136-'MATRIZ (A)'!CT136</f>
        <v>-2.3131507212836456E-4</v>
      </c>
      <c r="CU136" s="35">
        <f>+'MATRIZ (I)'!CU136-'MATRIZ (A)'!CU136</f>
        <v>-4.1383188906968505E-5</v>
      </c>
      <c r="CV136" s="35">
        <f>+'MATRIZ (I)'!CV136-'MATRIZ (A)'!CV136</f>
        <v>-1.3975019334698269E-5</v>
      </c>
      <c r="CW136" s="35">
        <f>+'MATRIZ (I)'!CW136-'MATRIZ (A)'!CW136</f>
        <v>-2.9907372892568709E-6</v>
      </c>
      <c r="CX136" s="35">
        <f>+'MATRIZ (I)'!CX136-'MATRIZ (A)'!CX136</f>
        <v>-1.7650785537601894E-5</v>
      </c>
      <c r="CY136" s="35">
        <f>+'MATRIZ (I)'!CY136-'MATRIZ (A)'!CY136</f>
        <v>-1.3233802973172229E-5</v>
      </c>
      <c r="CZ136" s="35">
        <f>+'MATRIZ (I)'!CZ136-'MATRIZ (A)'!CZ136</f>
        <v>-2.0457393238019566E-6</v>
      </c>
      <c r="DA136" s="35">
        <f>+'MATRIZ (I)'!DA136-'MATRIZ (A)'!DA136</f>
        <v>-1.2945480002446308E-4</v>
      </c>
      <c r="DB136" s="35">
        <f>+'MATRIZ (I)'!DB136-'MATRIZ (A)'!DB136</f>
        <v>-6.349882474779137E-6</v>
      </c>
      <c r="DC136" s="35">
        <f>+'MATRIZ (I)'!DC136-'MATRIZ (A)'!DC136</f>
        <v>-1.110796554905438E-4</v>
      </c>
      <c r="DD136" s="35">
        <f>+'MATRIZ (I)'!DD136-'MATRIZ (A)'!DD136</f>
        <v>-1.301260662151571E-4</v>
      </c>
      <c r="DE136" s="35">
        <f>+'MATRIZ (I)'!DE136-'MATRIZ (A)'!DE136</f>
        <v>-8.6345990027764943E-5</v>
      </c>
      <c r="DF136" s="35">
        <f>+'MATRIZ (I)'!DF136-'MATRIZ (A)'!DF136</f>
        <v>-1.4001978737532891E-4</v>
      </c>
      <c r="DG136" s="35">
        <f>+'MATRIZ (I)'!DG136-'MATRIZ (A)'!DG136</f>
        <v>-7.1032362622651997E-6</v>
      </c>
      <c r="DH136" s="35">
        <f>+'MATRIZ (I)'!DH136-'MATRIZ (A)'!DH136</f>
        <v>-3.0253209573210235E-6</v>
      </c>
      <c r="DI136" s="35">
        <f>+'MATRIZ (I)'!DI136-'MATRIZ (A)'!DI136</f>
        <v>-7.0130121546532101E-6</v>
      </c>
      <c r="DJ136" s="35">
        <f>+'MATRIZ (I)'!DJ136-'MATRIZ (A)'!DJ136</f>
        <v>-4.666117459093144E-6</v>
      </c>
      <c r="DK136" s="35">
        <f>+'MATRIZ (I)'!DK136-'MATRIZ (A)'!DK136</f>
        <v>-2.0811176153877995E-5</v>
      </c>
      <c r="DL136" s="35">
        <f>+'MATRIZ (I)'!DL136-'MATRIZ (A)'!DL136</f>
        <v>-2.7709403012123411E-5</v>
      </c>
      <c r="DM136" s="35">
        <f>+'MATRIZ (I)'!DM136-'MATRIZ (A)'!DM136</f>
        <v>-3.8056847489659887E-5</v>
      </c>
      <c r="DN136" s="35">
        <f>+'MATRIZ (I)'!DN136-'MATRIZ (A)'!DN136</f>
        <v>-1.8831873383501309E-6</v>
      </c>
      <c r="DO136" s="35">
        <f>+'MATRIZ (I)'!DO136-'MATRIZ (A)'!DO136</f>
        <v>-1.1981536992113479E-8</v>
      </c>
      <c r="DP136" s="35">
        <f>+'MATRIZ (I)'!DP136-'MATRIZ (A)'!DP136</f>
        <v>-4.0648685124880427E-5</v>
      </c>
      <c r="DQ136" s="35">
        <f>+'MATRIZ (I)'!DQ136-'MATRIZ (A)'!DQ136</f>
        <v>-2.7578259647733493E-7</v>
      </c>
      <c r="DR136" s="35">
        <f>+'MATRIZ (I)'!DR136-'MATRIZ (A)'!DR136</f>
        <v>-3.712519598858816E-5</v>
      </c>
      <c r="DS136" s="35">
        <f>+'MATRIZ (I)'!DS136-'MATRIZ (A)'!DS136</f>
        <v>-6.7101256540500059E-6</v>
      </c>
      <c r="DT136" s="35">
        <f>+'MATRIZ (I)'!DT136-'MATRIZ (A)'!DT136</f>
        <v>-1.5033387474182934E-6</v>
      </c>
      <c r="DU136" s="35">
        <f>+'MATRIZ (I)'!DU136-'MATRIZ (A)'!DU136</f>
        <v>-5.7370122644648821E-6</v>
      </c>
      <c r="DV136" s="35">
        <f>+'MATRIZ (I)'!DV136-'MATRIZ (A)'!DV136</f>
        <v>-5.9993636190529551E-5</v>
      </c>
      <c r="DW136" s="35">
        <f>+'MATRIZ (I)'!DW136-'MATRIZ (A)'!DW136</f>
        <v>0.99999871921481598</v>
      </c>
      <c r="DX136" s="35">
        <f>+'MATRIZ (I)'!DX136-'MATRIZ (A)'!DX136</f>
        <v>-1.4296324797049609E-5</v>
      </c>
      <c r="DY136" s="35">
        <f>+'MATRIZ (I)'!DY136-'MATRIZ (A)'!DY136</f>
        <v>-1.2065184429405838E-5</v>
      </c>
      <c r="DZ136" s="35">
        <f>+'MATRIZ (I)'!DZ136-'MATRIZ (A)'!DZ136</f>
        <v>-5.7188327080109401E-6</v>
      </c>
      <c r="EA136" s="35">
        <f>+'MATRIZ (I)'!EA136-'MATRIZ (A)'!EA136</f>
        <v>-1.4340163628519605E-5</v>
      </c>
      <c r="EB136" s="35">
        <f>+'MATRIZ (I)'!EB136-'MATRIZ (A)'!EB136</f>
        <v>-3.2463763939972971E-5</v>
      </c>
      <c r="EC136" s="35">
        <f>+'MATRIZ (I)'!EC136-'MATRIZ (A)'!EC136</f>
        <v>-3.3824343446485037E-6</v>
      </c>
      <c r="ED136" s="35">
        <f>+'MATRIZ (I)'!ED136-'MATRIZ (A)'!ED136</f>
        <v>-3.8022219989510634E-8</v>
      </c>
      <c r="EE136" s="35">
        <f>+'MATRIZ (I)'!EE136-'MATRIZ (A)'!EE136</f>
        <v>-1.8475407954184122E-7</v>
      </c>
      <c r="EF136" s="35">
        <f>+'MATRIZ (I)'!EF136-'MATRIZ (A)'!EF136</f>
        <v>-8.4303771278401113E-6</v>
      </c>
      <c r="EG136" s="35">
        <f>+'MATRIZ (I)'!EG136-'MATRIZ (A)'!EG136</f>
        <v>-5.5877382422775617E-5</v>
      </c>
      <c r="EH136" s="35">
        <f>+'MATRIZ (I)'!EH136-'MATRIZ (A)'!EH136</f>
        <v>0</v>
      </c>
    </row>
    <row r="137" spans="1:138" s="7" customFormat="1" ht="21.95" customHeight="1" thickBot="1" x14ac:dyDescent="0.25">
      <c r="A137" s="12" t="s">
        <v>336</v>
      </c>
      <c r="B137" s="12" t="s">
        <v>337</v>
      </c>
      <c r="C137" s="35">
        <f>+'MATRIZ (I)'!C137-'MATRIZ (A)'!C137</f>
        <v>0</v>
      </c>
      <c r="D137" s="35">
        <f>+'MATRIZ (I)'!D137-'MATRIZ (A)'!D137</f>
        <v>0</v>
      </c>
      <c r="E137" s="35">
        <f>+'MATRIZ (I)'!E137-'MATRIZ (A)'!E137</f>
        <v>0</v>
      </c>
      <c r="F137" s="35">
        <f>+'MATRIZ (I)'!F137-'MATRIZ (A)'!F137</f>
        <v>0</v>
      </c>
      <c r="G137" s="35">
        <f>+'MATRIZ (I)'!G137-'MATRIZ (A)'!G137</f>
        <v>0</v>
      </c>
      <c r="H137" s="35">
        <f>+'MATRIZ (I)'!H137-'MATRIZ (A)'!H137</f>
        <v>0</v>
      </c>
      <c r="I137" s="35">
        <f>+'MATRIZ (I)'!I137-'MATRIZ (A)'!I137</f>
        <v>0</v>
      </c>
      <c r="J137" s="35">
        <f>+'MATRIZ (I)'!J137-'MATRIZ (A)'!J137</f>
        <v>0</v>
      </c>
      <c r="K137" s="35">
        <f>+'MATRIZ (I)'!K137-'MATRIZ (A)'!K137</f>
        <v>0</v>
      </c>
      <c r="L137" s="35">
        <f>+'MATRIZ (I)'!L137-'MATRIZ (A)'!L137</f>
        <v>0</v>
      </c>
      <c r="M137" s="35">
        <f>+'MATRIZ (I)'!M137-'MATRIZ (A)'!M137</f>
        <v>-4.3681217624490868E-8</v>
      </c>
      <c r="N137" s="35">
        <f>+'MATRIZ (I)'!N137-'MATRIZ (A)'!N137</f>
        <v>-5.7339458773718065E-6</v>
      </c>
      <c r="O137" s="35">
        <f>+'MATRIZ (I)'!O137-'MATRIZ (A)'!O137</f>
        <v>-5.8746760642644604E-5</v>
      </c>
      <c r="P137" s="35">
        <f>+'MATRIZ (I)'!P137-'MATRIZ (A)'!P137</f>
        <v>-2.6000438293618868E-9</v>
      </c>
      <c r="Q137" s="35">
        <f>+'MATRIZ (I)'!Q137-'MATRIZ (A)'!Q137</f>
        <v>-2.6292213864160194E-6</v>
      </c>
      <c r="R137" s="35">
        <f>+'MATRIZ (I)'!R137-'MATRIZ (A)'!R137</f>
        <v>-3.4397563398002238E-5</v>
      </c>
      <c r="S137" s="35">
        <f>+'MATRIZ (I)'!S137-'MATRIZ (A)'!S137</f>
        <v>-6.536781464899784E-6</v>
      </c>
      <c r="T137" s="35">
        <f>+'MATRIZ (I)'!T137-'MATRIZ (A)'!T137</f>
        <v>0</v>
      </c>
      <c r="U137" s="35">
        <f>+'MATRIZ (I)'!U137-'MATRIZ (A)'!U137</f>
        <v>-6.5100373281922733E-6</v>
      </c>
      <c r="V137" s="35">
        <f>+'MATRIZ (I)'!V137-'MATRIZ (A)'!V137</f>
        <v>-1.3492096688789178E-5</v>
      </c>
      <c r="W137" s="35">
        <f>+'MATRIZ (I)'!W137-'MATRIZ (A)'!W137</f>
        <v>-3.8173957252874445E-7</v>
      </c>
      <c r="X137" s="35">
        <f>+'MATRIZ (I)'!X137-'MATRIZ (A)'!X137</f>
        <v>-8.5643317787760509E-6</v>
      </c>
      <c r="Y137" s="35">
        <f>+'MATRIZ (I)'!Y137-'MATRIZ (A)'!Y137</f>
        <v>-2.8505001922345187E-8</v>
      </c>
      <c r="Z137" s="35">
        <f>+'MATRIZ (I)'!Z137-'MATRIZ (A)'!Z137</f>
        <v>-7.7192809095491534E-8</v>
      </c>
      <c r="AA137" s="35">
        <f>+'MATRIZ (I)'!AA137-'MATRIZ (A)'!AA137</f>
        <v>0</v>
      </c>
      <c r="AB137" s="35">
        <f>+'MATRIZ (I)'!AB137-'MATRIZ (A)'!AB137</f>
        <v>-3.5727373135386268E-6</v>
      </c>
      <c r="AC137" s="35">
        <f>+'MATRIZ (I)'!AC137-'MATRIZ (A)'!AC137</f>
        <v>0</v>
      </c>
      <c r="AD137" s="35">
        <f>+'MATRIZ (I)'!AD137-'MATRIZ (A)'!AD137</f>
        <v>0</v>
      </c>
      <c r="AE137" s="35">
        <f>+'MATRIZ (I)'!AE137-'MATRIZ (A)'!AE137</f>
        <v>-6.2187751423427824E-8</v>
      </c>
      <c r="AF137" s="35">
        <f>+'MATRIZ (I)'!AF137-'MATRIZ (A)'!AF137</f>
        <v>-8.5949994500851973E-6</v>
      </c>
      <c r="AG137" s="35">
        <f>+'MATRIZ (I)'!AG137-'MATRIZ (A)'!AG137</f>
        <v>-1.5907837022974795E-4</v>
      </c>
      <c r="AH137" s="35">
        <f>+'MATRIZ (I)'!AH137-'MATRIZ (A)'!AH137</f>
        <v>-1.0744805406022401E-4</v>
      </c>
      <c r="AI137" s="35">
        <f>+'MATRIZ (I)'!AI137-'MATRIZ (A)'!AI137</f>
        <v>-5.9511119119878337E-6</v>
      </c>
      <c r="AJ137" s="35">
        <f>+'MATRIZ (I)'!AJ137-'MATRIZ (A)'!AJ137</f>
        <v>-1.1370250189812298E-5</v>
      </c>
      <c r="AK137" s="35">
        <f>+'MATRIZ (I)'!AK137-'MATRIZ (A)'!AK137</f>
        <v>-1.7408471092713915E-6</v>
      </c>
      <c r="AL137" s="35">
        <f>+'MATRIZ (I)'!AL137-'MATRIZ (A)'!AL137</f>
        <v>-1.9705209352939907E-5</v>
      </c>
      <c r="AM137" s="35">
        <f>+'MATRIZ (I)'!AM137-'MATRIZ (A)'!AM137</f>
        <v>-2.5265593637259849E-6</v>
      </c>
      <c r="AN137" s="35">
        <f>+'MATRIZ (I)'!AN137-'MATRIZ (A)'!AN137</f>
        <v>-2.5198265261543229E-6</v>
      </c>
      <c r="AO137" s="35">
        <f>+'MATRIZ (I)'!AO137-'MATRIZ (A)'!AO137</f>
        <v>-8.5527888772418701E-6</v>
      </c>
      <c r="AP137" s="35">
        <f>+'MATRIZ (I)'!AP137-'MATRIZ (A)'!AP137</f>
        <v>-4.3293359274227732E-5</v>
      </c>
      <c r="AQ137" s="35">
        <f>+'MATRIZ (I)'!AQ137-'MATRIZ (A)'!AQ137</f>
        <v>-5.6947048451987304E-5</v>
      </c>
      <c r="AR137" s="35">
        <f>+'MATRIZ (I)'!AR137-'MATRIZ (A)'!AR137</f>
        <v>-5.246916178155077E-5</v>
      </c>
      <c r="AS137" s="35">
        <f>+'MATRIZ (I)'!AS137-'MATRIZ (A)'!AS137</f>
        <v>-6.4651632618839966E-6</v>
      </c>
      <c r="AT137" s="35">
        <f>+'MATRIZ (I)'!AT137-'MATRIZ (A)'!AT137</f>
        <v>-3.8118883439302253E-5</v>
      </c>
      <c r="AU137" s="35">
        <f>+'MATRIZ (I)'!AU137-'MATRIZ (A)'!AU137</f>
        <v>-2.47491645738508E-5</v>
      </c>
      <c r="AV137" s="35">
        <f>+'MATRIZ (I)'!AV137-'MATRIZ (A)'!AV137</f>
        <v>-5.1413929060498412E-5</v>
      </c>
      <c r="AW137" s="35">
        <f>+'MATRIZ (I)'!AW137-'MATRIZ (A)'!AW137</f>
        <v>-2.811761784041288E-5</v>
      </c>
      <c r="AX137" s="35">
        <f>+'MATRIZ (I)'!AX137-'MATRIZ (A)'!AX137</f>
        <v>-4.2088351709908546E-5</v>
      </c>
      <c r="AY137" s="35">
        <f>+'MATRIZ (I)'!AY137-'MATRIZ (A)'!AY137</f>
        <v>-6.7740054193841172E-5</v>
      </c>
      <c r="AZ137" s="35">
        <f>+'MATRIZ (I)'!AZ137-'MATRIZ (A)'!AZ137</f>
        <v>-1.7301883009547875E-4</v>
      </c>
      <c r="BA137" s="35">
        <f>+'MATRIZ (I)'!BA137-'MATRIZ (A)'!BA137</f>
        <v>-2.2645413091810457E-4</v>
      </c>
      <c r="BB137" s="35">
        <f>+'MATRIZ (I)'!BB137-'MATRIZ (A)'!BB137</f>
        <v>-4.8501131664060329E-6</v>
      </c>
      <c r="BC137" s="35">
        <f>+'MATRIZ (I)'!BC137-'MATRIZ (A)'!BC137</f>
        <v>-1.5549169942168664E-5</v>
      </c>
      <c r="BD137" s="35">
        <f>+'MATRIZ (I)'!BD137-'MATRIZ (A)'!BD137</f>
        <v>-9.101223012725593E-7</v>
      </c>
      <c r="BE137" s="35">
        <f>+'MATRIZ (I)'!BE137-'MATRIZ (A)'!BE137</f>
        <v>-3.9832847941149832E-5</v>
      </c>
      <c r="BF137" s="35">
        <f>+'MATRIZ (I)'!BF137-'MATRIZ (A)'!BF137</f>
        <v>-3.6278166690690006E-5</v>
      </c>
      <c r="BG137" s="35">
        <f>+'MATRIZ (I)'!BG137-'MATRIZ (A)'!BG137</f>
        <v>-2.0640932010049146E-5</v>
      </c>
      <c r="BH137" s="35">
        <f>+'MATRIZ (I)'!BH137-'MATRIZ (A)'!BH137</f>
        <v>-4.7907148922967329E-5</v>
      </c>
      <c r="BI137" s="35">
        <f>+'MATRIZ (I)'!BI137-'MATRIZ (A)'!BI137</f>
        <v>0</v>
      </c>
      <c r="BJ137" s="35">
        <f>+'MATRIZ (I)'!BJ137-'MATRIZ (A)'!BJ137</f>
        <v>-2.4865782564314755E-5</v>
      </c>
      <c r="BK137" s="35">
        <f>+'MATRIZ (I)'!BK137-'MATRIZ (A)'!BK137</f>
        <v>-3.6406762504223482E-5</v>
      </c>
      <c r="BL137" s="35">
        <f>+'MATRIZ (I)'!BL137-'MATRIZ (A)'!BL137</f>
        <v>-2.0471003713805902E-5</v>
      </c>
      <c r="BM137" s="35">
        <f>+'MATRIZ (I)'!BM137-'MATRIZ (A)'!BM137</f>
        <v>-1.8264555590510935E-5</v>
      </c>
      <c r="BN137" s="35">
        <f>+'MATRIZ (I)'!BN137-'MATRIZ (A)'!BN137</f>
        <v>-4.0378212353174167E-5</v>
      </c>
      <c r="BO137" s="35">
        <f>+'MATRIZ (I)'!BO137-'MATRIZ (A)'!BO137</f>
        <v>-1.0659382038599389E-5</v>
      </c>
      <c r="BP137" s="35">
        <f>+'MATRIZ (I)'!BP137-'MATRIZ (A)'!BP137</f>
        <v>-7.8239817388782982E-5</v>
      </c>
      <c r="BQ137" s="35">
        <f>+'MATRIZ (I)'!BQ137-'MATRIZ (A)'!BQ137</f>
        <v>-1.5471184508546145E-5</v>
      </c>
      <c r="BR137" s="35">
        <f>+'MATRIZ (I)'!BR137-'MATRIZ (A)'!BR137</f>
        <v>-1.7451053844026188E-5</v>
      </c>
      <c r="BS137" s="35">
        <f>+'MATRIZ (I)'!BS137-'MATRIZ (A)'!BS137</f>
        <v>-1.6190062468136358E-4</v>
      </c>
      <c r="BT137" s="35">
        <f>+'MATRIZ (I)'!BT137-'MATRIZ (A)'!BT137</f>
        <v>-4.6423641060696607E-6</v>
      </c>
      <c r="BU137" s="35">
        <f>+'MATRIZ (I)'!BU137-'MATRIZ (A)'!BU137</f>
        <v>-5.7112468577686043E-5</v>
      </c>
      <c r="BV137" s="35">
        <f>+'MATRIZ (I)'!BV137-'MATRIZ (A)'!BV137</f>
        <v>-2.1461055949571284E-6</v>
      </c>
      <c r="BW137" s="35">
        <f>+'MATRIZ (I)'!BW137-'MATRIZ (A)'!BW137</f>
        <v>-9.8309431202632103E-6</v>
      </c>
      <c r="BX137" s="35">
        <f>+'MATRIZ (I)'!BX137-'MATRIZ (A)'!BX137</f>
        <v>-1.0319969872253549E-8</v>
      </c>
      <c r="BY137" s="35">
        <f>+'MATRIZ (I)'!BY137-'MATRIZ (A)'!BY137</f>
        <v>-3.6631827472377275E-6</v>
      </c>
      <c r="BZ137" s="35">
        <f>+'MATRIZ (I)'!BZ137-'MATRIZ (A)'!BZ137</f>
        <v>-2.1853996110689627E-6</v>
      </c>
      <c r="CA137" s="35">
        <f>+'MATRIZ (I)'!CA137-'MATRIZ (A)'!CA137</f>
        <v>-1.4586576853889338E-5</v>
      </c>
      <c r="CB137" s="35">
        <f>+'MATRIZ (I)'!CB137-'MATRIZ (A)'!CB137</f>
        <v>-7.0473195827686899E-5</v>
      </c>
      <c r="CC137" s="35">
        <f>+'MATRIZ (I)'!CC137-'MATRIZ (A)'!CC137</f>
        <v>-2.6975134098512481E-5</v>
      </c>
      <c r="CD137" s="35">
        <f>+'MATRIZ (I)'!CD137-'MATRIZ (A)'!CD137</f>
        <v>-1.7032673420293304E-6</v>
      </c>
      <c r="CE137" s="35">
        <f>+'MATRIZ (I)'!CE137-'MATRIZ (A)'!CE137</f>
        <v>-1.4716437734200256E-4</v>
      </c>
      <c r="CF137" s="35">
        <f>+'MATRIZ (I)'!CF137-'MATRIZ (A)'!CF137</f>
        <v>-3.3623576059687283E-5</v>
      </c>
      <c r="CG137" s="35">
        <f>+'MATRIZ (I)'!CG137-'MATRIZ (A)'!CG137</f>
        <v>-1.9097055794370274E-4</v>
      </c>
      <c r="CH137" s="35">
        <f>+'MATRIZ (I)'!CH137-'MATRIZ (A)'!CH137</f>
        <v>-7.427851389763809E-5</v>
      </c>
      <c r="CI137" s="35">
        <f>+'MATRIZ (I)'!CI137-'MATRIZ (A)'!CI137</f>
        <v>-5.7460931330486786E-5</v>
      </c>
      <c r="CJ137" s="35">
        <f>+'MATRIZ (I)'!CJ137-'MATRIZ (A)'!CJ137</f>
        <v>-2.1010648620476963E-6</v>
      </c>
      <c r="CK137" s="35">
        <f>+'MATRIZ (I)'!CK137-'MATRIZ (A)'!CK137</f>
        <v>-2.7517440590769043E-6</v>
      </c>
      <c r="CL137" s="35">
        <f>+'MATRIZ (I)'!CL137-'MATRIZ (A)'!CL137</f>
        <v>-3.9185721335315289E-5</v>
      </c>
      <c r="CM137" s="35">
        <f>+'MATRIZ (I)'!CM137-'MATRIZ (A)'!CM137</f>
        <v>-6.3285441575262915E-7</v>
      </c>
      <c r="CN137" s="35">
        <f>+'MATRIZ (I)'!CN137-'MATRIZ (A)'!CN137</f>
        <v>-1.6554921988332969E-4</v>
      </c>
      <c r="CO137" s="35">
        <f>+'MATRIZ (I)'!CO137-'MATRIZ (A)'!CO137</f>
        <v>-8.3330357552588614E-5</v>
      </c>
      <c r="CP137" s="35">
        <f>+'MATRIZ (I)'!CP137-'MATRIZ (A)'!CP137</f>
        <v>-5.1126756167588856E-4</v>
      </c>
      <c r="CQ137" s="35">
        <f>+'MATRIZ (I)'!CQ137-'MATRIZ (A)'!CQ137</f>
        <v>-2.2316637550100821E-5</v>
      </c>
      <c r="CR137" s="35">
        <f>+'MATRIZ (I)'!CR137-'MATRIZ (A)'!CR137</f>
        <v>-2.8808427786506546E-7</v>
      </c>
      <c r="CS137" s="35">
        <f>+'MATRIZ (I)'!CS137-'MATRIZ (A)'!CS137</f>
        <v>-2.5446578715725975E-5</v>
      </c>
      <c r="CT137" s="35">
        <f>+'MATRIZ (I)'!CT137-'MATRIZ (A)'!CT137</f>
        <v>-6.8172913935643823E-4</v>
      </c>
      <c r="CU137" s="35">
        <f>+'MATRIZ (I)'!CU137-'MATRIZ (A)'!CU137</f>
        <v>-1.1236049814720991E-4</v>
      </c>
      <c r="CV137" s="35">
        <f>+'MATRIZ (I)'!CV137-'MATRIZ (A)'!CV137</f>
        <v>-5.7003547062060721E-5</v>
      </c>
      <c r="CW137" s="35">
        <f>+'MATRIZ (I)'!CW137-'MATRIZ (A)'!CW137</f>
        <v>-2.6940653113239522E-5</v>
      </c>
      <c r="CX137" s="35">
        <f>+'MATRIZ (I)'!CX137-'MATRIZ (A)'!CX137</f>
        <v>-7.5624897378336753E-5</v>
      </c>
      <c r="CY137" s="35">
        <f>+'MATRIZ (I)'!CY137-'MATRIZ (A)'!CY137</f>
        <v>-8.4256961859778201E-5</v>
      </c>
      <c r="CZ137" s="35">
        <f>+'MATRIZ (I)'!CZ137-'MATRIZ (A)'!CZ137</f>
        <v>-5.9683383402120366E-5</v>
      </c>
      <c r="DA137" s="35">
        <f>+'MATRIZ (I)'!DA137-'MATRIZ (A)'!DA137</f>
        <v>-3.4746635513641794E-4</v>
      </c>
      <c r="DB137" s="35">
        <f>+'MATRIZ (I)'!DB137-'MATRIZ (A)'!DB137</f>
        <v>-3.6260247578087577E-5</v>
      </c>
      <c r="DC137" s="35">
        <f>+'MATRIZ (I)'!DC137-'MATRIZ (A)'!DC137</f>
        <v>-3.3186765186646766E-4</v>
      </c>
      <c r="DD137" s="35">
        <f>+'MATRIZ (I)'!DD137-'MATRIZ (A)'!DD137</f>
        <v>-3.6447747928279465E-4</v>
      </c>
      <c r="DE137" s="35">
        <f>+'MATRIZ (I)'!DE137-'MATRIZ (A)'!DE137</f>
        <v>-2.2480987437392832E-4</v>
      </c>
      <c r="DF137" s="35">
        <f>+'MATRIZ (I)'!DF137-'MATRIZ (A)'!DF137</f>
        <v>-3.880341650929874E-4</v>
      </c>
      <c r="DG137" s="35">
        <f>+'MATRIZ (I)'!DG137-'MATRIZ (A)'!DG137</f>
        <v>-2.4132131821432959E-5</v>
      </c>
      <c r="DH137" s="35">
        <f>+'MATRIZ (I)'!DH137-'MATRIZ (A)'!DH137</f>
        <v>-8.2648848742183047E-5</v>
      </c>
      <c r="DI137" s="35">
        <f>+'MATRIZ (I)'!DI137-'MATRIZ (A)'!DI137</f>
        <v>-7.1955381977058041E-5</v>
      </c>
      <c r="DJ137" s="35">
        <f>+'MATRIZ (I)'!DJ137-'MATRIZ (A)'!DJ137</f>
        <v>-1.8839230038100321E-5</v>
      </c>
      <c r="DK137" s="35">
        <f>+'MATRIZ (I)'!DK137-'MATRIZ (A)'!DK137</f>
        <v>-5.4102621944009949E-5</v>
      </c>
      <c r="DL137" s="35">
        <f>+'MATRIZ (I)'!DL137-'MATRIZ (A)'!DL137</f>
        <v>-1.1103083895353793E-4</v>
      </c>
      <c r="DM137" s="35">
        <f>+'MATRIZ (I)'!DM137-'MATRIZ (A)'!DM137</f>
        <v>-1.4935395290294559E-4</v>
      </c>
      <c r="DN137" s="35">
        <f>+'MATRIZ (I)'!DN137-'MATRIZ (A)'!DN137</f>
        <v>-4.1120984122137114E-5</v>
      </c>
      <c r="DO137" s="35">
        <f>+'MATRIZ (I)'!DO137-'MATRIZ (A)'!DO137</f>
        <v>-6.4132096431500143E-5</v>
      </c>
      <c r="DP137" s="35">
        <f>+'MATRIZ (I)'!DP137-'MATRIZ (A)'!DP137</f>
        <v>-1.1918145069757695E-4</v>
      </c>
      <c r="DQ137" s="35">
        <f>+'MATRIZ (I)'!DQ137-'MATRIZ (A)'!DQ137</f>
        <v>-1.0212781926923068E-5</v>
      </c>
      <c r="DR137" s="35">
        <f>+'MATRIZ (I)'!DR137-'MATRIZ (A)'!DR137</f>
        <v>-1.2372822739099943E-4</v>
      </c>
      <c r="DS137" s="35">
        <f>+'MATRIZ (I)'!DS137-'MATRIZ (A)'!DS137</f>
        <v>-2.6335808909790514E-5</v>
      </c>
      <c r="DT137" s="35">
        <f>+'MATRIZ (I)'!DT137-'MATRIZ (A)'!DT137</f>
        <v>-1.0942576423364653E-5</v>
      </c>
      <c r="DU137" s="35">
        <f>+'MATRIZ (I)'!DU137-'MATRIZ (A)'!DU137</f>
        <v>-4.3727931836530792E-5</v>
      </c>
      <c r="DV137" s="35">
        <f>+'MATRIZ (I)'!DV137-'MATRIZ (A)'!DV137</f>
        <v>-1.7734031672681739E-4</v>
      </c>
      <c r="DW137" s="35">
        <f>+'MATRIZ (I)'!DW137-'MATRIZ (A)'!DW137</f>
        <v>-1.8441145802138394E-5</v>
      </c>
      <c r="DX137" s="35">
        <f>+'MATRIZ (I)'!DX137-'MATRIZ (A)'!DX137</f>
        <v>0.99995819675576214</v>
      </c>
      <c r="DY137" s="35">
        <f>+'MATRIZ (I)'!DY137-'MATRIZ (A)'!DY137</f>
        <v>-4.9773808953513367E-5</v>
      </c>
      <c r="DZ137" s="35">
        <f>+'MATRIZ (I)'!DZ137-'MATRIZ (A)'!DZ137</f>
        <v>-4.2057336938906532E-5</v>
      </c>
      <c r="EA137" s="35">
        <f>+'MATRIZ (I)'!EA137-'MATRIZ (A)'!EA137</f>
        <v>-6.3691162343068564E-5</v>
      </c>
      <c r="EB137" s="35">
        <f>+'MATRIZ (I)'!EB137-'MATRIZ (A)'!EB137</f>
        <v>-9.5997860584030208E-5</v>
      </c>
      <c r="EC137" s="35">
        <f>+'MATRIZ (I)'!EC137-'MATRIZ (A)'!EC137</f>
        <v>-1.1438627445262814E-4</v>
      </c>
      <c r="ED137" s="35">
        <f>+'MATRIZ (I)'!ED137-'MATRIZ (A)'!ED137</f>
        <v>-7.4711374698457019E-5</v>
      </c>
      <c r="EE137" s="35">
        <f>+'MATRIZ (I)'!EE137-'MATRIZ (A)'!EE137</f>
        <v>-9.967317269502273E-5</v>
      </c>
      <c r="EF137" s="35">
        <f>+'MATRIZ (I)'!EF137-'MATRIZ (A)'!EF137</f>
        <v>-8.575986029878561E-5</v>
      </c>
      <c r="EG137" s="35">
        <f>+'MATRIZ (I)'!EG137-'MATRIZ (A)'!EG137</f>
        <v>-2.3037999645577142E-4</v>
      </c>
      <c r="EH137" s="35">
        <f>+'MATRIZ (I)'!EH137-'MATRIZ (A)'!EH137</f>
        <v>0</v>
      </c>
    </row>
    <row r="138" spans="1:138" s="7" customFormat="1" ht="21.95" customHeight="1" thickBot="1" x14ac:dyDescent="0.25">
      <c r="A138" s="12" t="s">
        <v>338</v>
      </c>
      <c r="B138" s="12" t="s">
        <v>339</v>
      </c>
      <c r="C138" s="35">
        <f>+'MATRIZ (I)'!C138-'MATRIZ (A)'!C138</f>
        <v>-4.4090062868306901E-6</v>
      </c>
      <c r="D138" s="35">
        <f>+'MATRIZ (I)'!D138-'MATRIZ (A)'!D138</f>
        <v>-2.9933462269819928E-6</v>
      </c>
      <c r="E138" s="35">
        <f>+'MATRIZ (I)'!E138-'MATRIZ (A)'!E138</f>
        <v>-3.3212916155703654E-6</v>
      </c>
      <c r="F138" s="35">
        <f>+'MATRIZ (I)'!F138-'MATRIZ (A)'!F138</f>
        <v>-6.5827142712953581E-6</v>
      </c>
      <c r="G138" s="35">
        <f>+'MATRIZ (I)'!G138-'MATRIZ (A)'!G138</f>
        <v>-3.5200873853861249E-5</v>
      </c>
      <c r="H138" s="35">
        <f>+'MATRIZ (I)'!H138-'MATRIZ (A)'!H138</f>
        <v>-4.6820098994060002E-5</v>
      </c>
      <c r="I138" s="35">
        <f>+'MATRIZ (I)'!I138-'MATRIZ (A)'!I138</f>
        <v>-1.0020319738877934E-5</v>
      </c>
      <c r="J138" s="35">
        <f>+'MATRIZ (I)'!J138-'MATRIZ (A)'!J138</f>
        <v>-4.43505910315315E-6</v>
      </c>
      <c r="K138" s="35">
        <f>+'MATRIZ (I)'!K138-'MATRIZ (A)'!K138</f>
        <v>-1.1228638065261502E-5</v>
      </c>
      <c r="L138" s="35">
        <f>+'MATRIZ (I)'!L138-'MATRIZ (A)'!L138</f>
        <v>-1.4769293207566988E-5</v>
      </c>
      <c r="M138" s="35">
        <f>+'MATRIZ (I)'!M138-'MATRIZ (A)'!M138</f>
        <v>-1.4862777411386855E-5</v>
      </c>
      <c r="N138" s="35">
        <f>+'MATRIZ (I)'!N138-'MATRIZ (A)'!N138</f>
        <v>-5.6399998662991343E-4</v>
      </c>
      <c r="O138" s="35">
        <f>+'MATRIZ (I)'!O138-'MATRIZ (A)'!O138</f>
        <v>-1.9306969958119024E-4</v>
      </c>
      <c r="P138" s="35">
        <f>+'MATRIZ (I)'!P138-'MATRIZ (A)'!P138</f>
        <v>-2.9177887678307354E-5</v>
      </c>
      <c r="Q138" s="35">
        <f>+'MATRIZ (I)'!Q138-'MATRIZ (A)'!Q138</f>
        <v>-6.6845927587763206E-5</v>
      </c>
      <c r="R138" s="35">
        <f>+'MATRIZ (I)'!R138-'MATRIZ (A)'!R138</f>
        <v>-1.5074603698038647E-4</v>
      </c>
      <c r="S138" s="35">
        <f>+'MATRIZ (I)'!S138-'MATRIZ (A)'!S138</f>
        <v>-2.6485525730708541E-5</v>
      </c>
      <c r="T138" s="35">
        <f>+'MATRIZ (I)'!T138-'MATRIZ (A)'!T138</f>
        <v>-1.0798276063073259E-5</v>
      </c>
      <c r="U138" s="35">
        <f>+'MATRIZ (I)'!U138-'MATRIZ (A)'!U138</f>
        <v>-7.7167232805069318E-5</v>
      </c>
      <c r="V138" s="35">
        <f>+'MATRIZ (I)'!V138-'MATRIZ (A)'!V138</f>
        <v>-8.7896547243087068E-5</v>
      </c>
      <c r="W138" s="35">
        <f>+'MATRIZ (I)'!W138-'MATRIZ (A)'!W138</f>
        <v>-5.3763120823669449E-4</v>
      </c>
      <c r="X138" s="35">
        <f>+'MATRIZ (I)'!X138-'MATRIZ (A)'!X138</f>
        <v>-1.9511306116471035E-4</v>
      </c>
      <c r="Y138" s="35">
        <f>+'MATRIZ (I)'!Y138-'MATRIZ (A)'!Y138</f>
        <v>-9.3412187480015893E-5</v>
      </c>
      <c r="Z138" s="35">
        <f>+'MATRIZ (I)'!Z138-'MATRIZ (A)'!Z138</f>
        <v>-6.268082689797135E-5</v>
      </c>
      <c r="AA138" s="35">
        <f>+'MATRIZ (I)'!AA138-'MATRIZ (A)'!AA138</f>
        <v>-2.0255264581681053E-5</v>
      </c>
      <c r="AB138" s="35">
        <f>+'MATRIZ (I)'!AB138-'MATRIZ (A)'!AB138</f>
        <v>-2.9611871048659398E-3</v>
      </c>
      <c r="AC138" s="35">
        <f>+'MATRIZ (I)'!AC138-'MATRIZ (A)'!AC138</f>
        <v>-1.461647938874692E-4</v>
      </c>
      <c r="AD138" s="35">
        <f>+'MATRIZ (I)'!AD138-'MATRIZ (A)'!AD138</f>
        <v>-7.5167548854567095E-5</v>
      </c>
      <c r="AE138" s="35">
        <f>+'MATRIZ (I)'!AE138-'MATRIZ (A)'!AE138</f>
        <v>-5.090278575335934E-4</v>
      </c>
      <c r="AF138" s="35">
        <f>+'MATRIZ (I)'!AF138-'MATRIZ (A)'!AF138</f>
        <v>-2.2678132100101934E-4</v>
      </c>
      <c r="AG138" s="35">
        <f>+'MATRIZ (I)'!AG138-'MATRIZ (A)'!AG138</f>
        <v>-2.1376149298542928E-4</v>
      </c>
      <c r="AH138" s="35">
        <f>+'MATRIZ (I)'!AH138-'MATRIZ (A)'!AH138</f>
        <v>-3.7234597654261229E-4</v>
      </c>
      <c r="AI138" s="35">
        <f>+'MATRIZ (I)'!AI138-'MATRIZ (A)'!AI138</f>
        <v>-1.1672622871630418E-4</v>
      </c>
      <c r="AJ138" s="35">
        <f>+'MATRIZ (I)'!AJ138-'MATRIZ (A)'!AJ138</f>
        <v>-5.7018616257453779E-4</v>
      </c>
      <c r="AK138" s="35">
        <f>+'MATRIZ (I)'!AK138-'MATRIZ (A)'!AK138</f>
        <v>-1.6054166139406983E-3</v>
      </c>
      <c r="AL138" s="35">
        <f>+'MATRIZ (I)'!AL138-'MATRIZ (A)'!AL138</f>
        <v>-9.9817547498156473E-4</v>
      </c>
      <c r="AM138" s="35">
        <f>+'MATRIZ (I)'!AM138-'MATRIZ (A)'!AM138</f>
        <v>-1.1014175030201004E-4</v>
      </c>
      <c r="AN138" s="35">
        <f>+'MATRIZ (I)'!AN138-'MATRIZ (A)'!AN138</f>
        <v>-3.6723774615051943E-4</v>
      </c>
      <c r="AO138" s="35">
        <f>+'MATRIZ (I)'!AO138-'MATRIZ (A)'!AO138</f>
        <v>-1.5059079681033164E-4</v>
      </c>
      <c r="AP138" s="35">
        <f>+'MATRIZ (I)'!AP138-'MATRIZ (A)'!AP138</f>
        <v>-4.5690222406899947E-3</v>
      </c>
      <c r="AQ138" s="35">
        <f>+'MATRIZ (I)'!AQ138-'MATRIZ (A)'!AQ138</f>
        <v>-1.7198563485463811E-3</v>
      </c>
      <c r="AR138" s="35">
        <f>+'MATRIZ (I)'!AR138-'MATRIZ (A)'!AR138</f>
        <v>-3.9251382983334927E-4</v>
      </c>
      <c r="AS138" s="35">
        <f>+'MATRIZ (I)'!AS138-'MATRIZ (A)'!AS138</f>
        <v>-2.0788558633754212E-3</v>
      </c>
      <c r="AT138" s="35">
        <f>+'MATRIZ (I)'!AT138-'MATRIZ (A)'!AT138</f>
        <v>-2.0314053544609259E-3</v>
      </c>
      <c r="AU138" s="35">
        <f>+'MATRIZ (I)'!AU138-'MATRIZ (A)'!AU138</f>
        <v>-2.3911252398008337E-4</v>
      </c>
      <c r="AV138" s="35">
        <f>+'MATRIZ (I)'!AV138-'MATRIZ (A)'!AV138</f>
        <v>-1.980835806802435E-3</v>
      </c>
      <c r="AW138" s="35">
        <f>+'MATRIZ (I)'!AW138-'MATRIZ (A)'!AW138</f>
        <v>-1.1364735359505312E-3</v>
      </c>
      <c r="AX138" s="35">
        <f>+'MATRIZ (I)'!AX138-'MATRIZ (A)'!AX138</f>
        <v>-3.3147058526979893E-4</v>
      </c>
      <c r="AY138" s="35">
        <f>+'MATRIZ (I)'!AY138-'MATRIZ (A)'!AY138</f>
        <v>-5.8150506067253022E-4</v>
      </c>
      <c r="AZ138" s="35">
        <f>+'MATRIZ (I)'!AZ138-'MATRIZ (A)'!AZ138</f>
        <v>-7.1508382835638277E-4</v>
      </c>
      <c r="BA138" s="35">
        <f>+'MATRIZ (I)'!BA138-'MATRIZ (A)'!BA138</f>
        <v>-5.8705897387459445E-3</v>
      </c>
      <c r="BB138" s="35">
        <f>+'MATRIZ (I)'!BB138-'MATRIZ (A)'!BB138</f>
        <v>-5.1222770100748467E-4</v>
      </c>
      <c r="BC138" s="35">
        <f>+'MATRIZ (I)'!BC138-'MATRIZ (A)'!BC138</f>
        <v>-1.6338762604998559E-4</v>
      </c>
      <c r="BD138" s="35">
        <f>+'MATRIZ (I)'!BD138-'MATRIZ (A)'!BD138</f>
        <v>-1.1557021570214486E-3</v>
      </c>
      <c r="BE138" s="35">
        <f>+'MATRIZ (I)'!BE138-'MATRIZ (A)'!BE138</f>
        <v>-3.3639848832713108E-4</v>
      </c>
      <c r="BF138" s="35">
        <f>+'MATRIZ (I)'!BF138-'MATRIZ (A)'!BF138</f>
        <v>-1.0549157901198394E-3</v>
      </c>
      <c r="BG138" s="35">
        <f>+'MATRIZ (I)'!BG138-'MATRIZ (A)'!BG138</f>
        <v>-1.2211188136231972E-3</v>
      </c>
      <c r="BH138" s="35">
        <f>+'MATRIZ (I)'!BH138-'MATRIZ (A)'!BH138</f>
        <v>-1.5947277881494799E-3</v>
      </c>
      <c r="BI138" s="35">
        <f>+'MATRIZ (I)'!BI138-'MATRIZ (A)'!BI138</f>
        <v>0</v>
      </c>
      <c r="BJ138" s="35">
        <f>+'MATRIZ (I)'!BJ138-'MATRIZ (A)'!BJ138</f>
        <v>-5.8434482533672798E-4</v>
      </c>
      <c r="BK138" s="35">
        <f>+'MATRIZ (I)'!BK138-'MATRIZ (A)'!BK138</f>
        <v>-1.0317228781512269E-2</v>
      </c>
      <c r="BL138" s="35">
        <f>+'MATRIZ (I)'!BL138-'MATRIZ (A)'!BL138</f>
        <v>-7.4447162883923006E-4</v>
      </c>
      <c r="BM138" s="35">
        <f>+'MATRIZ (I)'!BM138-'MATRIZ (A)'!BM138</f>
        <v>-3.0596071959256553E-4</v>
      </c>
      <c r="BN138" s="35">
        <f>+'MATRIZ (I)'!BN138-'MATRIZ (A)'!BN138</f>
        <v>-1.1746735774365374E-3</v>
      </c>
      <c r="BO138" s="35">
        <f>+'MATRIZ (I)'!BO138-'MATRIZ (A)'!BO138</f>
        <v>-7.9589314800517549E-4</v>
      </c>
      <c r="BP138" s="35">
        <f>+'MATRIZ (I)'!BP138-'MATRIZ (A)'!BP138</f>
        <v>-1.4040946211579105E-3</v>
      </c>
      <c r="BQ138" s="35">
        <f>+'MATRIZ (I)'!BQ138-'MATRIZ (A)'!BQ138</f>
        <v>-1.542340919861587E-3</v>
      </c>
      <c r="BR138" s="35">
        <f>+'MATRIZ (I)'!BR138-'MATRIZ (A)'!BR138</f>
        <v>-8.4759786801952178E-4</v>
      </c>
      <c r="BS138" s="35">
        <f>+'MATRIZ (I)'!BS138-'MATRIZ (A)'!BS138</f>
        <v>-8.5601814264549541E-4</v>
      </c>
      <c r="BT138" s="35">
        <f>+'MATRIZ (I)'!BT138-'MATRIZ (A)'!BT138</f>
        <v>-5.1863572103157032E-4</v>
      </c>
      <c r="BU138" s="35">
        <f>+'MATRIZ (I)'!BU138-'MATRIZ (A)'!BU138</f>
        <v>-6.5933187587311599E-4</v>
      </c>
      <c r="BV138" s="35">
        <f>+'MATRIZ (I)'!BV138-'MATRIZ (A)'!BV138</f>
        <v>-5.2148390680273674E-4</v>
      </c>
      <c r="BW138" s="35">
        <f>+'MATRIZ (I)'!BW138-'MATRIZ (A)'!BW138</f>
        <v>-6.6649796586630561E-3</v>
      </c>
      <c r="BX138" s="35">
        <f>+'MATRIZ (I)'!BX138-'MATRIZ (A)'!BX138</f>
        <v>-2.3455906952523082E-3</v>
      </c>
      <c r="BY138" s="35">
        <f>+'MATRIZ (I)'!BY138-'MATRIZ (A)'!BY138</f>
        <v>-3.3759408084851005E-4</v>
      </c>
      <c r="BZ138" s="35">
        <f>+'MATRIZ (I)'!BZ138-'MATRIZ (A)'!BZ138</f>
        <v>-3.3463777474927654E-3</v>
      </c>
      <c r="CA138" s="35">
        <f>+'MATRIZ (I)'!CA138-'MATRIZ (A)'!CA138</f>
        <v>-1.7929092856431599E-4</v>
      </c>
      <c r="CB138" s="35">
        <f>+'MATRIZ (I)'!CB138-'MATRIZ (A)'!CB138</f>
        <v>-2.1882932239604595E-4</v>
      </c>
      <c r="CC138" s="35">
        <f>+'MATRIZ (I)'!CC138-'MATRIZ (A)'!CC138</f>
        <v>-5.480214380097128E-4</v>
      </c>
      <c r="CD138" s="35">
        <f>+'MATRIZ (I)'!CD138-'MATRIZ (A)'!CD138</f>
        <v>-9.8795177570640963E-4</v>
      </c>
      <c r="CE138" s="35">
        <f>+'MATRIZ (I)'!CE138-'MATRIZ (A)'!CE138</f>
        <v>-1.1632344246514265E-2</v>
      </c>
      <c r="CF138" s="35">
        <f>+'MATRIZ (I)'!CF138-'MATRIZ (A)'!CF138</f>
        <v>-3.2110992698354025E-3</v>
      </c>
      <c r="CG138" s="35">
        <f>+'MATRIZ (I)'!CG138-'MATRIZ (A)'!CG138</f>
        <v>-1.7967433729210067E-3</v>
      </c>
      <c r="CH138" s="35">
        <f>+'MATRIZ (I)'!CH138-'MATRIZ (A)'!CH138</f>
        <v>-2.0170940519731633E-3</v>
      </c>
      <c r="CI138" s="35">
        <f>+'MATRIZ (I)'!CI138-'MATRIZ (A)'!CI138</f>
        <v>-5.7511757291117563E-4</v>
      </c>
      <c r="CJ138" s="35">
        <f>+'MATRIZ (I)'!CJ138-'MATRIZ (A)'!CJ138</f>
        <v>-5.275305225181285E-4</v>
      </c>
      <c r="CK138" s="35">
        <f>+'MATRIZ (I)'!CK138-'MATRIZ (A)'!CK138</f>
        <v>-8.2379012465438666E-4</v>
      </c>
      <c r="CL138" s="35">
        <f>+'MATRIZ (I)'!CL138-'MATRIZ (A)'!CL138</f>
        <v>-3.0619464318043417E-3</v>
      </c>
      <c r="CM138" s="35">
        <f>+'MATRIZ (I)'!CM138-'MATRIZ (A)'!CM138</f>
        <v>-3.9155594390525932E-4</v>
      </c>
      <c r="CN138" s="35">
        <f>+'MATRIZ (I)'!CN138-'MATRIZ (A)'!CN138</f>
        <v>-3.0049902278356843E-3</v>
      </c>
      <c r="CO138" s="35">
        <f>+'MATRIZ (I)'!CO138-'MATRIZ (A)'!CO138</f>
        <v>-6.8210010378722897E-4</v>
      </c>
      <c r="CP138" s="35">
        <f>+'MATRIZ (I)'!CP138-'MATRIZ (A)'!CP138</f>
        <v>-6.6423387079319457E-4</v>
      </c>
      <c r="CQ138" s="35">
        <f>+'MATRIZ (I)'!CQ138-'MATRIZ (A)'!CQ138</f>
        <v>-3.144549624811694E-4</v>
      </c>
      <c r="CR138" s="35">
        <f>+'MATRIZ (I)'!CR138-'MATRIZ (A)'!CR138</f>
        <v>-4.1383384373992758E-5</v>
      </c>
      <c r="CS138" s="35">
        <f>+'MATRIZ (I)'!CS138-'MATRIZ (A)'!CS138</f>
        <v>-8.700816836073131E-4</v>
      </c>
      <c r="CT138" s="35">
        <f>+'MATRIZ (I)'!CT138-'MATRIZ (A)'!CT138</f>
        <v>-2.165802510587424E-3</v>
      </c>
      <c r="CU138" s="35">
        <f>+'MATRIZ (I)'!CU138-'MATRIZ (A)'!CU138</f>
        <v>-1.1246966019639595E-3</v>
      </c>
      <c r="CV138" s="35">
        <f>+'MATRIZ (I)'!CV138-'MATRIZ (A)'!CV138</f>
        <v>-1.480865559964617E-3</v>
      </c>
      <c r="CW138" s="35">
        <f>+'MATRIZ (I)'!CW138-'MATRIZ (A)'!CW138</f>
        <v>-1.6874865247329281E-3</v>
      </c>
      <c r="CX138" s="35">
        <f>+'MATRIZ (I)'!CX138-'MATRIZ (A)'!CX138</f>
        <v>-2.0508464814065841E-3</v>
      </c>
      <c r="CY138" s="35">
        <f>+'MATRIZ (I)'!CY138-'MATRIZ (A)'!CY138</f>
        <v>-1.1629917928668119E-3</v>
      </c>
      <c r="CZ138" s="35">
        <f>+'MATRIZ (I)'!CZ138-'MATRIZ (A)'!CZ138</f>
        <v>-1.2857735104443667E-3</v>
      </c>
      <c r="DA138" s="35">
        <f>+'MATRIZ (I)'!DA138-'MATRIZ (A)'!DA138</f>
        <v>-1.7210414512260196E-3</v>
      </c>
      <c r="DB138" s="35">
        <f>+'MATRIZ (I)'!DB138-'MATRIZ (A)'!DB138</f>
        <v>-1.9504395436342578E-3</v>
      </c>
      <c r="DC138" s="35">
        <f>+'MATRIZ (I)'!DC138-'MATRIZ (A)'!DC138</f>
        <v>-4.476352343161084E-3</v>
      </c>
      <c r="DD138" s="35">
        <f>+'MATRIZ (I)'!DD138-'MATRIZ (A)'!DD138</f>
        <v>-3.2456664000237189E-3</v>
      </c>
      <c r="DE138" s="35">
        <f>+'MATRIZ (I)'!DE138-'MATRIZ (A)'!DE138</f>
        <v>-1.924602403149207E-3</v>
      </c>
      <c r="DF138" s="35">
        <f>+'MATRIZ (I)'!DF138-'MATRIZ (A)'!DF138</f>
        <v>-4.0132155684589567E-3</v>
      </c>
      <c r="DG138" s="35">
        <f>+'MATRIZ (I)'!DG138-'MATRIZ (A)'!DG138</f>
        <v>-2.845780076559346E-4</v>
      </c>
      <c r="DH138" s="35">
        <f>+'MATRIZ (I)'!DH138-'MATRIZ (A)'!DH138</f>
        <v>-7.1294425504369752E-3</v>
      </c>
      <c r="DI138" s="35">
        <f>+'MATRIZ (I)'!DI138-'MATRIZ (A)'!DI138</f>
        <v>-9.5475316230092359E-3</v>
      </c>
      <c r="DJ138" s="35">
        <f>+'MATRIZ (I)'!DJ138-'MATRIZ (A)'!DJ138</f>
        <v>-4.7898059864990962E-3</v>
      </c>
      <c r="DK138" s="35">
        <f>+'MATRIZ (I)'!DK138-'MATRIZ (A)'!DK138</f>
        <v>-2.9635284587280993E-3</v>
      </c>
      <c r="DL138" s="35">
        <f>+'MATRIZ (I)'!DL138-'MATRIZ (A)'!DL138</f>
        <v>-9.873388678892649E-3</v>
      </c>
      <c r="DM138" s="35">
        <f>+'MATRIZ (I)'!DM138-'MATRIZ (A)'!DM138</f>
        <v>-2.7443900107565759E-3</v>
      </c>
      <c r="DN138" s="35">
        <f>+'MATRIZ (I)'!DN138-'MATRIZ (A)'!DN138</f>
        <v>-8.723399466263142E-4</v>
      </c>
      <c r="DO138" s="35">
        <f>+'MATRIZ (I)'!DO138-'MATRIZ (A)'!DO138</f>
        <v>-4.7057690722743852E-4</v>
      </c>
      <c r="DP138" s="35">
        <f>+'MATRIZ (I)'!DP138-'MATRIZ (A)'!DP138</f>
        <v>-1.0862815586140599E-3</v>
      </c>
      <c r="DQ138" s="35">
        <f>+'MATRIZ (I)'!DQ138-'MATRIZ (A)'!DQ138</f>
        <v>-1.7132108945910609E-3</v>
      </c>
      <c r="DR138" s="35">
        <f>+'MATRIZ (I)'!DR138-'MATRIZ (A)'!DR138</f>
        <v>-7.3177779631638769E-3</v>
      </c>
      <c r="DS138" s="35">
        <f>+'MATRIZ (I)'!DS138-'MATRIZ (A)'!DS138</f>
        <v>-6.3855075720853855E-3</v>
      </c>
      <c r="DT138" s="35">
        <f>+'MATRIZ (I)'!DT138-'MATRIZ (A)'!DT138</f>
        <v>-1.2156289979978955E-3</v>
      </c>
      <c r="DU138" s="35">
        <f>+'MATRIZ (I)'!DU138-'MATRIZ (A)'!DU138</f>
        <v>-5.7500163100714374E-3</v>
      </c>
      <c r="DV138" s="35">
        <f>+'MATRIZ (I)'!DV138-'MATRIZ (A)'!DV138</f>
        <v>-6.7982892074627153E-3</v>
      </c>
      <c r="DW138" s="35">
        <f>+'MATRIZ (I)'!DW138-'MATRIZ (A)'!DW138</f>
        <v>-1.3547070625689918E-3</v>
      </c>
      <c r="DX138" s="35">
        <f>+'MATRIZ (I)'!DX138-'MATRIZ (A)'!DX138</f>
        <v>-6.5271030566278355E-3</v>
      </c>
      <c r="DY138" s="35">
        <f>+'MATRIZ (I)'!DY138-'MATRIZ (A)'!DY138</f>
        <v>0.98958139994529271</v>
      </c>
      <c r="DZ138" s="35">
        <f>+'MATRIZ (I)'!DZ138-'MATRIZ (A)'!DZ138</f>
        <v>-2.8879429914745241E-3</v>
      </c>
      <c r="EA138" s="35">
        <f>+'MATRIZ (I)'!EA138-'MATRIZ (A)'!EA138</f>
        <v>-2.275762215102492E-3</v>
      </c>
      <c r="EB138" s="35">
        <f>+'MATRIZ (I)'!EB138-'MATRIZ (A)'!EB138</f>
        <v>-1.719965402599977E-2</v>
      </c>
      <c r="EC138" s="35">
        <f>+'MATRIZ (I)'!EC138-'MATRIZ (A)'!EC138</f>
        <v>-3.9286720577585629E-3</v>
      </c>
      <c r="ED138" s="35">
        <f>+'MATRIZ (I)'!ED138-'MATRIZ (A)'!ED138</f>
        <v>-1.1516295772883165E-3</v>
      </c>
      <c r="EE138" s="35">
        <f>+'MATRIZ (I)'!EE138-'MATRIZ (A)'!EE138</f>
        <v>-8.2513940749876398E-3</v>
      </c>
      <c r="EF138" s="35">
        <f>+'MATRIZ (I)'!EF138-'MATRIZ (A)'!EF138</f>
        <v>-2.1030750842966936E-3</v>
      </c>
      <c r="EG138" s="35">
        <f>+'MATRIZ (I)'!EG138-'MATRIZ (A)'!EG138</f>
        <v>-1.804849308882143E-3</v>
      </c>
      <c r="EH138" s="35">
        <f>+'MATRIZ (I)'!EH138-'MATRIZ (A)'!EH138</f>
        <v>0</v>
      </c>
    </row>
    <row r="139" spans="1:138" s="7" customFormat="1" ht="21.95" customHeight="1" thickBot="1" x14ac:dyDescent="0.25">
      <c r="A139" s="12" t="s">
        <v>340</v>
      </c>
      <c r="B139" s="12" t="s">
        <v>341</v>
      </c>
      <c r="C139" s="35">
        <f>+'MATRIZ (I)'!C139-'MATRIZ (A)'!C139</f>
        <v>-1.3850285686546114E-4</v>
      </c>
      <c r="D139" s="35">
        <f>+'MATRIZ (I)'!D139-'MATRIZ (A)'!D139</f>
        <v>-9.3368781333358884E-5</v>
      </c>
      <c r="E139" s="35">
        <f>+'MATRIZ (I)'!E139-'MATRIZ (A)'!E139</f>
        <v>-6.4275867314572541E-5</v>
      </c>
      <c r="F139" s="35">
        <f>+'MATRIZ (I)'!F139-'MATRIZ (A)'!F139</f>
        <v>-1.9803463083627743E-4</v>
      </c>
      <c r="G139" s="35">
        <f>+'MATRIZ (I)'!G139-'MATRIZ (A)'!G139</f>
        <v>-3.7448166641274651E-4</v>
      </c>
      <c r="H139" s="35">
        <f>+'MATRIZ (I)'!H139-'MATRIZ (A)'!H139</f>
        <v>-3.8143450752913877E-4</v>
      </c>
      <c r="I139" s="35">
        <f>+'MATRIZ (I)'!I139-'MATRIZ (A)'!I139</f>
        <v>-2.4331530096366729E-4</v>
      </c>
      <c r="J139" s="35">
        <f>+'MATRIZ (I)'!J139-'MATRIZ (A)'!J139</f>
        <v>-1.2886535164911494E-4</v>
      </c>
      <c r="K139" s="35">
        <f>+'MATRIZ (I)'!K139-'MATRIZ (A)'!K139</f>
        <v>-3.5463005571202412E-4</v>
      </c>
      <c r="L139" s="35">
        <f>+'MATRIZ (I)'!L139-'MATRIZ (A)'!L139</f>
        <v>-2.6157846289269373E-4</v>
      </c>
      <c r="M139" s="35">
        <f>+'MATRIZ (I)'!M139-'MATRIZ (A)'!M139</f>
        <v>-1.2403652840389185E-4</v>
      </c>
      <c r="N139" s="35">
        <f>+'MATRIZ (I)'!N139-'MATRIZ (A)'!N139</f>
        <v>-1.1784132532820192E-3</v>
      </c>
      <c r="O139" s="35">
        <f>+'MATRIZ (I)'!O139-'MATRIZ (A)'!O139</f>
        <v>-1.7289426312312106E-3</v>
      </c>
      <c r="P139" s="35">
        <f>+'MATRIZ (I)'!P139-'MATRIZ (A)'!P139</f>
        <v>-2.0484463307092712E-4</v>
      </c>
      <c r="Q139" s="35">
        <f>+'MATRIZ (I)'!Q139-'MATRIZ (A)'!Q139</f>
        <v>-2.1756437969906782E-4</v>
      </c>
      <c r="R139" s="35">
        <f>+'MATRIZ (I)'!R139-'MATRIZ (A)'!R139</f>
        <v>-3.3302240908119035E-4</v>
      </c>
      <c r="S139" s="35">
        <f>+'MATRIZ (I)'!S139-'MATRIZ (A)'!S139</f>
        <v>-1.0144540416992543E-4</v>
      </c>
      <c r="T139" s="35">
        <f>+'MATRIZ (I)'!T139-'MATRIZ (A)'!T139</f>
        <v>-1.3956788161766161E-4</v>
      </c>
      <c r="U139" s="35">
        <f>+'MATRIZ (I)'!U139-'MATRIZ (A)'!U139</f>
        <v>-1.6253627182208911E-4</v>
      </c>
      <c r="V139" s="35">
        <f>+'MATRIZ (I)'!V139-'MATRIZ (A)'!V139</f>
        <v>-3.0133614415796169E-4</v>
      </c>
      <c r="W139" s="35">
        <f>+'MATRIZ (I)'!W139-'MATRIZ (A)'!W139</f>
        <v>-1.9527217731608071E-4</v>
      </c>
      <c r="X139" s="35">
        <f>+'MATRIZ (I)'!X139-'MATRIZ (A)'!X139</f>
        <v>-1.6004516335003352E-3</v>
      </c>
      <c r="Y139" s="35">
        <f>+'MATRIZ (I)'!Y139-'MATRIZ (A)'!Y139</f>
        <v>-1.3164313652869459E-3</v>
      </c>
      <c r="Z139" s="35">
        <f>+'MATRIZ (I)'!Z139-'MATRIZ (A)'!Z139</f>
        <v>-8.592794656674754E-4</v>
      </c>
      <c r="AA139" s="35">
        <f>+'MATRIZ (I)'!AA139-'MATRIZ (A)'!AA139</f>
        <v>-4.0554535829438949E-4</v>
      </c>
      <c r="AB139" s="35">
        <f>+'MATRIZ (I)'!AB139-'MATRIZ (A)'!AB139</f>
        <v>-1.5374628548008249E-4</v>
      </c>
      <c r="AC139" s="35">
        <f>+'MATRIZ (I)'!AC139-'MATRIZ (A)'!AC139</f>
        <v>-8.4009807205570779E-5</v>
      </c>
      <c r="AD139" s="35">
        <f>+'MATRIZ (I)'!AD139-'MATRIZ (A)'!AD139</f>
        <v>-2.4391509056582314E-4</v>
      </c>
      <c r="AE139" s="35">
        <f>+'MATRIZ (I)'!AE139-'MATRIZ (A)'!AE139</f>
        <v>-3.6500607784031446E-4</v>
      </c>
      <c r="AF139" s="35">
        <f>+'MATRIZ (I)'!AF139-'MATRIZ (A)'!AF139</f>
        <v>-2.013385726254693E-4</v>
      </c>
      <c r="AG139" s="35">
        <f>+'MATRIZ (I)'!AG139-'MATRIZ (A)'!AG139</f>
        <v>-7.5666937446636109E-4</v>
      </c>
      <c r="AH139" s="35">
        <f>+'MATRIZ (I)'!AH139-'MATRIZ (A)'!AH139</f>
        <v>-4.6014905247806153E-4</v>
      </c>
      <c r="AI139" s="35">
        <f>+'MATRIZ (I)'!AI139-'MATRIZ (A)'!AI139</f>
        <v>-2.3113772583639931E-4</v>
      </c>
      <c r="AJ139" s="35">
        <f>+'MATRIZ (I)'!AJ139-'MATRIZ (A)'!AJ139</f>
        <v>-2.0084353782696824E-4</v>
      </c>
      <c r="AK139" s="35">
        <f>+'MATRIZ (I)'!AK139-'MATRIZ (A)'!AK139</f>
        <v>-3.8580721996469318E-5</v>
      </c>
      <c r="AL139" s="35">
        <f>+'MATRIZ (I)'!AL139-'MATRIZ (A)'!AL139</f>
        <v>-2.0414221089221595E-4</v>
      </c>
      <c r="AM139" s="35">
        <f>+'MATRIZ (I)'!AM139-'MATRIZ (A)'!AM139</f>
        <v>-3.133779244001345E-4</v>
      </c>
      <c r="AN139" s="35">
        <f>+'MATRIZ (I)'!AN139-'MATRIZ (A)'!AN139</f>
        <v>-2.7004215151270978E-4</v>
      </c>
      <c r="AO139" s="35">
        <f>+'MATRIZ (I)'!AO139-'MATRIZ (A)'!AO139</f>
        <v>-3.0374208290769538E-4</v>
      </c>
      <c r="AP139" s="35">
        <f>+'MATRIZ (I)'!AP139-'MATRIZ (A)'!AP139</f>
        <v>-4.0812016878428878E-4</v>
      </c>
      <c r="AQ139" s="35">
        <f>+'MATRIZ (I)'!AQ139-'MATRIZ (A)'!AQ139</f>
        <v>-4.97729659013802E-4</v>
      </c>
      <c r="AR139" s="35">
        <f>+'MATRIZ (I)'!AR139-'MATRIZ (A)'!AR139</f>
        <v>-3.9350417438842691E-4</v>
      </c>
      <c r="AS139" s="35">
        <f>+'MATRIZ (I)'!AS139-'MATRIZ (A)'!AS139</f>
        <v>-2.2297686719777317E-4</v>
      </c>
      <c r="AT139" s="35">
        <f>+'MATRIZ (I)'!AT139-'MATRIZ (A)'!AT139</f>
        <v>-5.274813278750934E-4</v>
      </c>
      <c r="AU139" s="35">
        <f>+'MATRIZ (I)'!AU139-'MATRIZ (A)'!AU139</f>
        <v>-1.2456862876483423E-4</v>
      </c>
      <c r="AV139" s="35">
        <f>+'MATRIZ (I)'!AV139-'MATRIZ (A)'!AV139</f>
        <v>-2.1126632295818376E-4</v>
      </c>
      <c r="AW139" s="35">
        <f>+'MATRIZ (I)'!AW139-'MATRIZ (A)'!AW139</f>
        <v>-2.780102999420035E-4</v>
      </c>
      <c r="AX139" s="35">
        <f>+'MATRIZ (I)'!AX139-'MATRIZ (A)'!AX139</f>
        <v>-7.6681616847759399E-4</v>
      </c>
      <c r="AY139" s="35">
        <f>+'MATRIZ (I)'!AY139-'MATRIZ (A)'!AY139</f>
        <v>-4.377464222818289E-4</v>
      </c>
      <c r="AZ139" s="35">
        <f>+'MATRIZ (I)'!AZ139-'MATRIZ (A)'!AZ139</f>
        <v>-1.1285571319238359E-3</v>
      </c>
      <c r="BA139" s="35">
        <f>+'MATRIZ (I)'!BA139-'MATRIZ (A)'!BA139</f>
        <v>-1.3360510305926751E-3</v>
      </c>
      <c r="BB139" s="35">
        <f>+'MATRIZ (I)'!BB139-'MATRIZ (A)'!BB139</f>
        <v>-1.1920974447051831E-3</v>
      </c>
      <c r="BC139" s="35">
        <f>+'MATRIZ (I)'!BC139-'MATRIZ (A)'!BC139</f>
        <v>-8.1880447612960202E-4</v>
      </c>
      <c r="BD139" s="35">
        <f>+'MATRIZ (I)'!BD139-'MATRIZ (A)'!BD139</f>
        <v>-5.6748522201362662E-4</v>
      </c>
      <c r="BE139" s="35">
        <f>+'MATRIZ (I)'!BE139-'MATRIZ (A)'!BE139</f>
        <v>-7.535174969371957E-4</v>
      </c>
      <c r="BF139" s="35">
        <f>+'MATRIZ (I)'!BF139-'MATRIZ (A)'!BF139</f>
        <v>-3.3633411369745573E-4</v>
      </c>
      <c r="BG139" s="35">
        <f>+'MATRIZ (I)'!BG139-'MATRIZ (A)'!BG139</f>
        <v>-7.438864707971836E-4</v>
      </c>
      <c r="BH139" s="35">
        <f>+'MATRIZ (I)'!BH139-'MATRIZ (A)'!BH139</f>
        <v>-4.2748935660281463E-4</v>
      </c>
      <c r="BI139" s="35">
        <f>+'MATRIZ (I)'!BI139-'MATRIZ (A)'!BI139</f>
        <v>0</v>
      </c>
      <c r="BJ139" s="35">
        <f>+'MATRIZ (I)'!BJ139-'MATRIZ (A)'!BJ139</f>
        <v>-4.1121571164179772E-4</v>
      </c>
      <c r="BK139" s="35">
        <f>+'MATRIZ (I)'!BK139-'MATRIZ (A)'!BK139</f>
        <v>-3.656239813654039E-4</v>
      </c>
      <c r="BL139" s="35">
        <f>+'MATRIZ (I)'!BL139-'MATRIZ (A)'!BL139</f>
        <v>-1.5318467340864844E-3</v>
      </c>
      <c r="BM139" s="35">
        <f>+'MATRIZ (I)'!BM139-'MATRIZ (A)'!BM139</f>
        <v>-4.2133864481551982E-4</v>
      </c>
      <c r="BN139" s="35">
        <f>+'MATRIZ (I)'!BN139-'MATRIZ (A)'!BN139</f>
        <v>-5.9154861842286902E-4</v>
      </c>
      <c r="BO139" s="35">
        <f>+'MATRIZ (I)'!BO139-'MATRIZ (A)'!BO139</f>
        <v>-2.28108938814522E-4</v>
      </c>
      <c r="BP139" s="35">
        <f>+'MATRIZ (I)'!BP139-'MATRIZ (A)'!BP139</f>
        <v>-2.790830174630215E-3</v>
      </c>
      <c r="BQ139" s="35">
        <f>+'MATRIZ (I)'!BQ139-'MATRIZ (A)'!BQ139</f>
        <v>-1.4762915859497589E-4</v>
      </c>
      <c r="BR139" s="35">
        <f>+'MATRIZ (I)'!BR139-'MATRIZ (A)'!BR139</f>
        <v>-2.5202678631304406E-4</v>
      </c>
      <c r="BS139" s="35">
        <f>+'MATRIZ (I)'!BS139-'MATRIZ (A)'!BS139</f>
        <v>-9.3409506499003432E-4</v>
      </c>
      <c r="BT139" s="35">
        <f>+'MATRIZ (I)'!BT139-'MATRIZ (A)'!BT139</f>
        <v>-3.9058158182380559E-4</v>
      </c>
      <c r="BU139" s="35">
        <f>+'MATRIZ (I)'!BU139-'MATRIZ (A)'!BU139</f>
        <v>-4.6936881806221032E-4</v>
      </c>
      <c r="BV139" s="35">
        <f>+'MATRIZ (I)'!BV139-'MATRIZ (A)'!BV139</f>
        <v>-1.2976250504138218E-4</v>
      </c>
      <c r="BW139" s="35">
        <f>+'MATRIZ (I)'!BW139-'MATRIZ (A)'!BW139</f>
        <v>-1.725329256251449E-4</v>
      </c>
      <c r="BX139" s="35">
        <f>+'MATRIZ (I)'!BX139-'MATRIZ (A)'!BX139</f>
        <v>-1.8759430354891181E-7</v>
      </c>
      <c r="BY139" s="35">
        <f>+'MATRIZ (I)'!BY139-'MATRIZ (A)'!BY139</f>
        <v>-3.6225916636562233E-5</v>
      </c>
      <c r="BZ139" s="35">
        <f>+'MATRIZ (I)'!BZ139-'MATRIZ (A)'!BZ139</f>
        <v>-1.7458908663967875E-4</v>
      </c>
      <c r="CA139" s="35">
        <f>+'MATRIZ (I)'!CA139-'MATRIZ (A)'!CA139</f>
        <v>-2.1256334361787334E-4</v>
      </c>
      <c r="CB139" s="35">
        <f>+'MATRIZ (I)'!CB139-'MATRIZ (A)'!CB139</f>
        <v>-3.5622064600646553E-4</v>
      </c>
      <c r="CC139" s="35">
        <f>+'MATRIZ (I)'!CC139-'MATRIZ (A)'!CC139</f>
        <v>-4.0423004875964665E-4</v>
      </c>
      <c r="CD139" s="35">
        <f>+'MATRIZ (I)'!CD139-'MATRIZ (A)'!CD139</f>
        <v>-1.4588221259405144E-5</v>
      </c>
      <c r="CE139" s="35">
        <f>+'MATRIZ (I)'!CE139-'MATRIZ (A)'!CE139</f>
        <v>-6.4853397948511809E-4</v>
      </c>
      <c r="CF139" s="35">
        <f>+'MATRIZ (I)'!CF139-'MATRIZ (A)'!CF139</f>
        <v>-3.6563464916760416E-4</v>
      </c>
      <c r="CG139" s="35">
        <f>+'MATRIZ (I)'!CG139-'MATRIZ (A)'!CG139</f>
        <v>-5.5280340670231282E-4</v>
      </c>
      <c r="CH139" s="35">
        <f>+'MATRIZ (I)'!CH139-'MATRIZ (A)'!CH139</f>
        <v>-3.9691857765527524E-4</v>
      </c>
      <c r="CI139" s="35">
        <f>+'MATRIZ (I)'!CI139-'MATRIZ (A)'!CI139</f>
        <v>-3.0874338517297386E-4</v>
      </c>
      <c r="CJ139" s="35">
        <f>+'MATRIZ (I)'!CJ139-'MATRIZ (A)'!CJ139</f>
        <v>-2.3788793474528459E-4</v>
      </c>
      <c r="CK139" s="35">
        <f>+'MATRIZ (I)'!CK139-'MATRIZ (A)'!CK139</f>
        <v>-3.0767557530391137E-4</v>
      </c>
      <c r="CL139" s="35">
        <f>+'MATRIZ (I)'!CL139-'MATRIZ (A)'!CL139</f>
        <v>-5.0990528670063313E-4</v>
      </c>
      <c r="CM139" s="35">
        <f>+'MATRIZ (I)'!CM139-'MATRIZ (A)'!CM139</f>
        <v>-3.8030518470438102E-4</v>
      </c>
      <c r="CN139" s="35">
        <f>+'MATRIZ (I)'!CN139-'MATRIZ (A)'!CN139</f>
        <v>-6.5539933432419396E-4</v>
      </c>
      <c r="CO139" s="35">
        <f>+'MATRIZ (I)'!CO139-'MATRIZ (A)'!CO139</f>
        <v>-3.8438673717096448E-4</v>
      </c>
      <c r="CP139" s="35">
        <f>+'MATRIZ (I)'!CP139-'MATRIZ (A)'!CP139</f>
        <v>-2.5361753238116297E-3</v>
      </c>
      <c r="CQ139" s="35">
        <f>+'MATRIZ (I)'!CQ139-'MATRIZ (A)'!CQ139</f>
        <v>-2.5681085306036459E-4</v>
      </c>
      <c r="CR139" s="35">
        <f>+'MATRIZ (I)'!CR139-'MATRIZ (A)'!CR139</f>
        <v>-1.6163418146107047E-4</v>
      </c>
      <c r="CS139" s="35">
        <f>+'MATRIZ (I)'!CS139-'MATRIZ (A)'!CS139</f>
        <v>-2.2794364301522796E-4</v>
      </c>
      <c r="CT139" s="35">
        <f>+'MATRIZ (I)'!CT139-'MATRIZ (A)'!CT139</f>
        <v>-3.0574418485057818E-3</v>
      </c>
      <c r="CU139" s="35">
        <f>+'MATRIZ (I)'!CU139-'MATRIZ (A)'!CU139</f>
        <v>-6.2834000648247321E-4</v>
      </c>
      <c r="CV139" s="35">
        <f>+'MATRIZ (I)'!CV139-'MATRIZ (A)'!CV139</f>
        <v>-3.2643275019413639E-4</v>
      </c>
      <c r="CW139" s="35">
        <f>+'MATRIZ (I)'!CW139-'MATRIZ (A)'!CW139</f>
        <v>-1.2231178406141996E-4</v>
      </c>
      <c r="CX139" s="35">
        <f>+'MATRIZ (I)'!CX139-'MATRIZ (A)'!CX139</f>
        <v>-1.6922612606678133E-3</v>
      </c>
      <c r="CY139" s="35">
        <f>+'MATRIZ (I)'!CY139-'MATRIZ (A)'!CY139</f>
        <v>-5.8768901121717689E-4</v>
      </c>
      <c r="CZ139" s="35">
        <f>+'MATRIZ (I)'!CZ139-'MATRIZ (A)'!CZ139</f>
        <v>-4.7632381510958146E-4</v>
      </c>
      <c r="DA139" s="35">
        <f>+'MATRIZ (I)'!DA139-'MATRIZ (A)'!DA139</f>
        <v>-1.6478087753647476E-3</v>
      </c>
      <c r="DB139" s="35">
        <f>+'MATRIZ (I)'!DB139-'MATRIZ (A)'!DB139</f>
        <v>-1.3172816608226262E-4</v>
      </c>
      <c r="DC139" s="35">
        <f>+'MATRIZ (I)'!DC139-'MATRIZ (A)'!DC139</f>
        <v>-1.4602705847416744E-3</v>
      </c>
      <c r="DD139" s="35">
        <f>+'MATRIZ (I)'!DD139-'MATRIZ (A)'!DD139</f>
        <v>-1.8139248184641842E-3</v>
      </c>
      <c r="DE139" s="35">
        <f>+'MATRIZ (I)'!DE139-'MATRIZ (A)'!DE139</f>
        <v>-1.0869214164401346E-3</v>
      </c>
      <c r="DF139" s="35">
        <f>+'MATRIZ (I)'!DF139-'MATRIZ (A)'!DF139</f>
        <v>-1.8046194244857741E-3</v>
      </c>
      <c r="DG139" s="35">
        <f>+'MATRIZ (I)'!DG139-'MATRIZ (A)'!DG139</f>
        <v>-1.2553295958166722E-4</v>
      </c>
      <c r="DH139" s="35">
        <f>+'MATRIZ (I)'!DH139-'MATRIZ (A)'!DH139</f>
        <v>-2.7619300443122306E-4</v>
      </c>
      <c r="DI139" s="35">
        <f>+'MATRIZ (I)'!DI139-'MATRIZ (A)'!DI139</f>
        <v>-2.9440395051231468E-4</v>
      </c>
      <c r="DJ139" s="35">
        <f>+'MATRIZ (I)'!DJ139-'MATRIZ (A)'!DJ139</f>
        <v>-4.1439107625892918E-3</v>
      </c>
      <c r="DK139" s="35">
        <f>+'MATRIZ (I)'!DK139-'MATRIZ (A)'!DK139</f>
        <v>-2.2948564007589642E-4</v>
      </c>
      <c r="DL139" s="35">
        <f>+'MATRIZ (I)'!DL139-'MATRIZ (A)'!DL139</f>
        <v>-1.822697632402592E-2</v>
      </c>
      <c r="DM139" s="35">
        <f>+'MATRIZ (I)'!DM139-'MATRIZ (A)'!DM139</f>
        <v>-8.1285354346128573E-4</v>
      </c>
      <c r="DN139" s="35">
        <f>+'MATRIZ (I)'!DN139-'MATRIZ (A)'!DN139</f>
        <v>-1.8226988061623042E-4</v>
      </c>
      <c r="DO139" s="35">
        <f>+'MATRIZ (I)'!DO139-'MATRIZ (A)'!DO139</f>
        <v>-9.2328056795811155E-3</v>
      </c>
      <c r="DP139" s="35">
        <f>+'MATRIZ (I)'!DP139-'MATRIZ (A)'!DP139</f>
        <v>-5.9385818699894883E-4</v>
      </c>
      <c r="DQ139" s="35">
        <f>+'MATRIZ (I)'!DQ139-'MATRIZ (A)'!DQ139</f>
        <v>-4.017570330025072E-5</v>
      </c>
      <c r="DR139" s="35">
        <f>+'MATRIZ (I)'!DR139-'MATRIZ (A)'!DR139</f>
        <v>-6.5390083913265107E-4</v>
      </c>
      <c r="DS139" s="35">
        <f>+'MATRIZ (I)'!DS139-'MATRIZ (A)'!DS139</f>
        <v>-1.1159186330443503E-3</v>
      </c>
      <c r="DT139" s="35">
        <f>+'MATRIZ (I)'!DT139-'MATRIZ (A)'!DT139</f>
        <v>-1.3581265183829839E-4</v>
      </c>
      <c r="DU139" s="35">
        <f>+'MATRIZ (I)'!DU139-'MATRIZ (A)'!DU139</f>
        <v>-1.6840307058609249E-4</v>
      </c>
      <c r="DV139" s="35">
        <f>+'MATRIZ (I)'!DV139-'MATRIZ (A)'!DV139</f>
        <v>-8.7127192526255067E-4</v>
      </c>
      <c r="DW139" s="35">
        <f>+'MATRIZ (I)'!DW139-'MATRIZ (A)'!DW139</f>
        <v>-1.0288094488827964E-4</v>
      </c>
      <c r="DX139" s="35">
        <f>+'MATRIZ (I)'!DX139-'MATRIZ (A)'!DX139</f>
        <v>-2.0025042085250575E-4</v>
      </c>
      <c r="DY139" s="35">
        <f>+'MATRIZ (I)'!DY139-'MATRIZ (A)'!DY139</f>
        <v>-3.4378762899590123E-4</v>
      </c>
      <c r="DZ139" s="35">
        <f>+'MATRIZ (I)'!DZ139-'MATRIZ (A)'!DZ139</f>
        <v>0.9876765895928834</v>
      </c>
      <c r="EA139" s="35">
        <f>+'MATRIZ (I)'!EA139-'MATRIZ (A)'!EA139</f>
        <v>-4.1264389331119371E-4</v>
      </c>
      <c r="EB139" s="35">
        <f>+'MATRIZ (I)'!EB139-'MATRIZ (A)'!EB139</f>
        <v>-1.0931662719640303E-3</v>
      </c>
      <c r="EC139" s="35">
        <f>+'MATRIZ (I)'!EC139-'MATRIZ (A)'!EC139</f>
        <v>-4.3504302123281073E-4</v>
      </c>
      <c r="ED139" s="35">
        <f>+'MATRIZ (I)'!ED139-'MATRIZ (A)'!ED139</f>
        <v>-2.6717198687730142E-4</v>
      </c>
      <c r="EE139" s="35">
        <f>+'MATRIZ (I)'!EE139-'MATRIZ (A)'!EE139</f>
        <v>-3.7208469612345988E-4</v>
      </c>
      <c r="EF139" s="35">
        <f>+'MATRIZ (I)'!EF139-'MATRIZ (A)'!EF139</f>
        <v>-2.5564526756255818E-3</v>
      </c>
      <c r="EG139" s="35">
        <f>+'MATRIZ (I)'!EG139-'MATRIZ (A)'!EG139</f>
        <v>-2.8418717764290335E-2</v>
      </c>
      <c r="EH139" s="35">
        <f>+'MATRIZ (I)'!EH139-'MATRIZ (A)'!EH139</f>
        <v>0</v>
      </c>
    </row>
    <row r="140" spans="1:138" s="7" customFormat="1" ht="21.95" customHeight="1" thickBot="1" x14ac:dyDescent="0.25">
      <c r="A140" s="12" t="s">
        <v>342</v>
      </c>
      <c r="B140" s="12" t="s">
        <v>343</v>
      </c>
      <c r="C140" s="35">
        <f>+'MATRIZ (I)'!C140-'MATRIZ (A)'!C140</f>
        <v>-1.9869552832133895E-6</v>
      </c>
      <c r="D140" s="35">
        <f>+'MATRIZ (I)'!D140-'MATRIZ (A)'!D140</f>
        <v>-1.3394640194153041E-6</v>
      </c>
      <c r="E140" s="35">
        <f>+'MATRIZ (I)'!E140-'MATRIZ (A)'!E140</f>
        <v>-9.1621382693799579E-7</v>
      </c>
      <c r="F140" s="35">
        <f>+'MATRIZ (I)'!F140-'MATRIZ (A)'!F140</f>
        <v>-2.8409952321891739E-6</v>
      </c>
      <c r="G140" s="35">
        <f>+'MATRIZ (I)'!G140-'MATRIZ (A)'!G140</f>
        <v>-5.2627574742127513E-6</v>
      </c>
      <c r="H140" s="35">
        <f>+'MATRIZ (I)'!H140-'MATRIZ (A)'!H140</f>
        <v>-5.3974973655557672E-6</v>
      </c>
      <c r="I140" s="35">
        <f>+'MATRIZ (I)'!I140-'MATRIZ (A)'!I140</f>
        <v>-3.4516220713109261E-6</v>
      </c>
      <c r="J140" s="35">
        <f>+'MATRIZ (I)'!J140-'MATRIZ (A)'!J140</f>
        <v>-1.8760712062518475E-6</v>
      </c>
      <c r="K140" s="35">
        <f>+'MATRIZ (I)'!K140-'MATRIZ (A)'!K140</f>
        <v>-5.0807482575611614E-6</v>
      </c>
      <c r="L140" s="35">
        <f>+'MATRIZ (I)'!L140-'MATRIZ (A)'!L140</f>
        <v>-3.6545245985920193E-6</v>
      </c>
      <c r="M140" s="35">
        <f>+'MATRIZ (I)'!M140-'MATRIZ (A)'!M140</f>
        <v>-1.7794220350484319E-6</v>
      </c>
      <c r="N140" s="35">
        <f>+'MATRIZ (I)'!N140-'MATRIZ (A)'!N140</f>
        <v>-6.5149646887297129E-5</v>
      </c>
      <c r="O140" s="35">
        <f>+'MATRIZ (I)'!O140-'MATRIZ (A)'!O140</f>
        <v>-1.5305703179391603E-5</v>
      </c>
      <c r="P140" s="35">
        <f>+'MATRIZ (I)'!P140-'MATRIZ (A)'!P140</f>
        <v>-4.9938070571485849E-6</v>
      </c>
      <c r="Q140" s="35">
        <f>+'MATRIZ (I)'!Q140-'MATRIZ (A)'!Q140</f>
        <v>-4.9808471850715381E-6</v>
      </c>
      <c r="R140" s="35">
        <f>+'MATRIZ (I)'!R140-'MATRIZ (A)'!R140</f>
        <v>-3.6881588452991184E-5</v>
      </c>
      <c r="S140" s="35">
        <f>+'MATRIZ (I)'!S140-'MATRIZ (A)'!S140</f>
        <v>-2.9261627337553118E-6</v>
      </c>
      <c r="T140" s="35">
        <f>+'MATRIZ (I)'!T140-'MATRIZ (A)'!T140</f>
        <v>-1.9140579164213674E-6</v>
      </c>
      <c r="U140" s="35">
        <f>+'MATRIZ (I)'!U140-'MATRIZ (A)'!U140</f>
        <v>-8.5705827074747787E-6</v>
      </c>
      <c r="V140" s="35">
        <f>+'MATRIZ (I)'!V140-'MATRIZ (A)'!V140</f>
        <v>-1.9473493439225672E-5</v>
      </c>
      <c r="W140" s="35">
        <f>+'MATRIZ (I)'!W140-'MATRIZ (A)'!W140</f>
        <v>-1.2977654793363698E-4</v>
      </c>
      <c r="X140" s="35">
        <f>+'MATRIZ (I)'!X140-'MATRIZ (A)'!X140</f>
        <v>-1.0700690501978462E-5</v>
      </c>
      <c r="Y140" s="35">
        <f>+'MATRIZ (I)'!Y140-'MATRIZ (A)'!Y140</f>
        <v>-5.0921347789393185E-6</v>
      </c>
      <c r="Z140" s="35">
        <f>+'MATRIZ (I)'!Z140-'MATRIZ (A)'!Z140</f>
        <v>-5.8102730132879277E-4</v>
      </c>
      <c r="AA140" s="35">
        <f>+'MATRIZ (I)'!AA140-'MATRIZ (A)'!AA140</f>
        <v>-3.1761357340690152E-6</v>
      </c>
      <c r="AB140" s="35">
        <f>+'MATRIZ (I)'!AB140-'MATRIZ (A)'!AB140</f>
        <v>-2.7219197587685125E-4</v>
      </c>
      <c r="AC140" s="35">
        <f>+'MATRIZ (I)'!AC140-'MATRIZ (A)'!AC140</f>
        <v>-5.2994141904263138E-7</v>
      </c>
      <c r="AD140" s="35">
        <f>+'MATRIZ (I)'!AD140-'MATRIZ (A)'!AD140</f>
        <v>-3.3693746651679609E-6</v>
      </c>
      <c r="AE140" s="35">
        <f>+'MATRIZ (I)'!AE140-'MATRIZ (A)'!AE140</f>
        <v>-6.045851596001391E-6</v>
      </c>
      <c r="AF140" s="35">
        <f>+'MATRIZ (I)'!AF140-'MATRIZ (A)'!AF140</f>
        <v>-1.7015249045683947E-4</v>
      </c>
      <c r="AG140" s="35">
        <f>+'MATRIZ (I)'!AG140-'MATRIZ (A)'!AG140</f>
        <v>-2.0972225736901489E-7</v>
      </c>
      <c r="AH140" s="35">
        <f>+'MATRIZ (I)'!AH140-'MATRIZ (A)'!AH140</f>
        <v>-1.1362031541762684E-4</v>
      </c>
      <c r="AI140" s="35">
        <f>+'MATRIZ (I)'!AI140-'MATRIZ (A)'!AI140</f>
        <v>-3.5327947317214916E-5</v>
      </c>
      <c r="AJ140" s="35">
        <f>+'MATRIZ (I)'!AJ140-'MATRIZ (A)'!AJ140</f>
        <v>-4.3954809274678642E-5</v>
      </c>
      <c r="AK140" s="35">
        <f>+'MATRIZ (I)'!AK140-'MATRIZ (A)'!AK140</f>
        <v>-2.1956331810768057E-6</v>
      </c>
      <c r="AL140" s="35">
        <f>+'MATRIZ (I)'!AL140-'MATRIZ (A)'!AL140</f>
        <v>-1.4640459569457826E-4</v>
      </c>
      <c r="AM140" s="35">
        <f>+'MATRIZ (I)'!AM140-'MATRIZ (A)'!AM140</f>
        <v>-9.7406672146452383E-5</v>
      </c>
      <c r="AN140" s="35">
        <f>+'MATRIZ (I)'!AN140-'MATRIZ (A)'!AN140</f>
        <v>-3.0959019895469799E-5</v>
      </c>
      <c r="AO140" s="35">
        <f>+'MATRIZ (I)'!AO140-'MATRIZ (A)'!AO140</f>
        <v>-5.9583663446153052E-5</v>
      </c>
      <c r="AP140" s="35">
        <f>+'MATRIZ (I)'!AP140-'MATRIZ (A)'!AP140</f>
        <v>-7.0003353853576486E-5</v>
      </c>
      <c r="AQ140" s="35">
        <f>+'MATRIZ (I)'!AQ140-'MATRIZ (A)'!AQ140</f>
        <v>-2.7571991096892915E-4</v>
      </c>
      <c r="AR140" s="35">
        <f>+'MATRIZ (I)'!AR140-'MATRIZ (A)'!AR140</f>
        <v>-2.4065166800461122E-4</v>
      </c>
      <c r="AS140" s="35">
        <f>+'MATRIZ (I)'!AS140-'MATRIZ (A)'!AS140</f>
        <v>-9.6013500752928187E-4</v>
      </c>
      <c r="AT140" s="35">
        <f>+'MATRIZ (I)'!AT140-'MATRIZ (A)'!AT140</f>
        <v>-3.4504032502306864E-4</v>
      </c>
      <c r="AU140" s="35">
        <f>+'MATRIZ (I)'!AU140-'MATRIZ (A)'!AU140</f>
        <v>-7.5511065677303401E-5</v>
      </c>
      <c r="AV140" s="35">
        <f>+'MATRIZ (I)'!AV140-'MATRIZ (A)'!AV140</f>
        <v>-8.6177754296792365E-4</v>
      </c>
      <c r="AW140" s="35">
        <f>+'MATRIZ (I)'!AW140-'MATRIZ (A)'!AW140</f>
        <v>-6.3802888007396209E-5</v>
      </c>
      <c r="AX140" s="35">
        <f>+'MATRIZ (I)'!AX140-'MATRIZ (A)'!AX140</f>
        <v>-8.2376434682616669E-5</v>
      </c>
      <c r="AY140" s="35">
        <f>+'MATRIZ (I)'!AY140-'MATRIZ (A)'!AY140</f>
        <v>-2.5422420969624404E-4</v>
      </c>
      <c r="AZ140" s="35">
        <f>+'MATRIZ (I)'!AZ140-'MATRIZ (A)'!AZ140</f>
        <v>-1.6937466136582207E-4</v>
      </c>
      <c r="BA140" s="35">
        <f>+'MATRIZ (I)'!BA140-'MATRIZ (A)'!BA140</f>
        <v>-4.9505895465316678E-4</v>
      </c>
      <c r="BB140" s="35">
        <f>+'MATRIZ (I)'!BB140-'MATRIZ (A)'!BB140</f>
        <v>-2.5202676876896529E-4</v>
      </c>
      <c r="BC140" s="35">
        <f>+'MATRIZ (I)'!BC140-'MATRIZ (A)'!BC140</f>
        <v>-2.86467520753837E-5</v>
      </c>
      <c r="BD140" s="35">
        <f>+'MATRIZ (I)'!BD140-'MATRIZ (A)'!BD140</f>
        <v>-2.206759239618332E-5</v>
      </c>
      <c r="BE140" s="35">
        <f>+'MATRIZ (I)'!BE140-'MATRIZ (A)'!BE140</f>
        <v>-1.0024115857856489E-4</v>
      </c>
      <c r="BF140" s="35">
        <f>+'MATRIZ (I)'!BF140-'MATRIZ (A)'!BF140</f>
        <v>-6.2932316014042638E-5</v>
      </c>
      <c r="BG140" s="35">
        <f>+'MATRIZ (I)'!BG140-'MATRIZ (A)'!BG140</f>
        <v>-2.5054209601183149E-4</v>
      </c>
      <c r="BH140" s="35">
        <f>+'MATRIZ (I)'!BH140-'MATRIZ (A)'!BH140</f>
        <v>-5.7956286812379848E-4</v>
      </c>
      <c r="BI140" s="35">
        <f>+'MATRIZ (I)'!BI140-'MATRIZ (A)'!BI140</f>
        <v>0</v>
      </c>
      <c r="BJ140" s="35">
        <f>+'MATRIZ (I)'!BJ140-'MATRIZ (A)'!BJ140</f>
        <v>-2.793321565020514E-5</v>
      </c>
      <c r="BK140" s="35">
        <f>+'MATRIZ (I)'!BK140-'MATRIZ (A)'!BK140</f>
        <v>-5.0449043209703127E-5</v>
      </c>
      <c r="BL140" s="35">
        <f>+'MATRIZ (I)'!BL140-'MATRIZ (A)'!BL140</f>
        <v>-6.8414622308513463E-5</v>
      </c>
      <c r="BM140" s="35">
        <f>+'MATRIZ (I)'!BM140-'MATRIZ (A)'!BM140</f>
        <v>-1.5981424431156651E-4</v>
      </c>
      <c r="BN140" s="35">
        <f>+'MATRIZ (I)'!BN140-'MATRIZ (A)'!BN140</f>
        <v>-1.2183714714585168E-4</v>
      </c>
      <c r="BO140" s="35">
        <f>+'MATRIZ (I)'!BO140-'MATRIZ (A)'!BO140</f>
        <v>-1.4358493933767016E-4</v>
      </c>
      <c r="BP140" s="35">
        <f>+'MATRIZ (I)'!BP140-'MATRIZ (A)'!BP140</f>
        <v>-3.4244924212187326E-4</v>
      </c>
      <c r="BQ140" s="35">
        <f>+'MATRIZ (I)'!BQ140-'MATRIZ (A)'!BQ140</f>
        <v>-1.663011163060714E-4</v>
      </c>
      <c r="BR140" s="35">
        <f>+'MATRIZ (I)'!BR140-'MATRIZ (A)'!BR140</f>
        <v>-9.1731184708853593E-5</v>
      </c>
      <c r="BS140" s="35">
        <f>+'MATRIZ (I)'!BS140-'MATRIZ (A)'!BS140</f>
        <v>-1.6280750880841967E-5</v>
      </c>
      <c r="BT140" s="35">
        <f>+'MATRIZ (I)'!BT140-'MATRIZ (A)'!BT140</f>
        <v>-4.8780842354419639E-5</v>
      </c>
      <c r="BU140" s="35">
        <f>+'MATRIZ (I)'!BU140-'MATRIZ (A)'!BU140</f>
        <v>-9.3365909154030134E-5</v>
      </c>
      <c r="BV140" s="35">
        <f>+'MATRIZ (I)'!BV140-'MATRIZ (A)'!BV140</f>
        <v>-9.4728082249845232E-5</v>
      </c>
      <c r="BW140" s="35">
        <f>+'MATRIZ (I)'!BW140-'MATRIZ (A)'!BW140</f>
        <v>-1.5574477754654693E-4</v>
      </c>
      <c r="BX140" s="35">
        <f>+'MATRIZ (I)'!BX140-'MATRIZ (A)'!BX140</f>
        <v>-2.4256922510249983E-5</v>
      </c>
      <c r="BY140" s="35">
        <f>+'MATRIZ (I)'!BY140-'MATRIZ (A)'!BY140</f>
        <v>-8.0502629250987318E-5</v>
      </c>
      <c r="BZ140" s="35">
        <f>+'MATRIZ (I)'!BZ140-'MATRIZ (A)'!BZ140</f>
        <v>-3.7454929501587994E-5</v>
      </c>
      <c r="CA140" s="35">
        <f>+'MATRIZ (I)'!CA140-'MATRIZ (A)'!CA140</f>
        <v>-2.7292652035582013E-5</v>
      </c>
      <c r="CB140" s="35">
        <f>+'MATRIZ (I)'!CB140-'MATRIZ (A)'!CB140</f>
        <v>-8.6593185581626349E-5</v>
      </c>
      <c r="CC140" s="35">
        <f>+'MATRIZ (I)'!CC140-'MATRIZ (A)'!CC140</f>
        <v>-1.4059069422836019E-4</v>
      </c>
      <c r="CD140" s="35">
        <f>+'MATRIZ (I)'!CD140-'MATRIZ (A)'!CD140</f>
        <v>-3.7004776117604676E-4</v>
      </c>
      <c r="CE140" s="35">
        <f>+'MATRIZ (I)'!CE140-'MATRIZ (A)'!CE140</f>
        <v>-1.3705912947903974E-4</v>
      </c>
      <c r="CF140" s="35">
        <f>+'MATRIZ (I)'!CF140-'MATRIZ (A)'!CF140</f>
        <v>-1.4166327117067805E-4</v>
      </c>
      <c r="CG140" s="35">
        <f>+'MATRIZ (I)'!CG140-'MATRIZ (A)'!CG140</f>
        <v>-2.8258148498794359E-4</v>
      </c>
      <c r="CH140" s="35">
        <f>+'MATRIZ (I)'!CH140-'MATRIZ (A)'!CH140</f>
        <v>-8.0451445151701829E-5</v>
      </c>
      <c r="CI140" s="35">
        <f>+'MATRIZ (I)'!CI140-'MATRIZ (A)'!CI140</f>
        <v>-7.7370728898912432E-5</v>
      </c>
      <c r="CJ140" s="35">
        <f>+'MATRIZ (I)'!CJ140-'MATRIZ (A)'!CJ140</f>
        <v>-1.5053427612592911E-4</v>
      </c>
      <c r="CK140" s="35">
        <f>+'MATRIZ (I)'!CK140-'MATRIZ (A)'!CK140</f>
        <v>-1.6701939605757679E-5</v>
      </c>
      <c r="CL140" s="35">
        <f>+'MATRIZ (I)'!CL140-'MATRIZ (A)'!CL140</f>
        <v>-6.2852205489119035E-5</v>
      </c>
      <c r="CM140" s="35">
        <f>+'MATRIZ (I)'!CM140-'MATRIZ (A)'!CM140</f>
        <v>-3.1423752436651059E-5</v>
      </c>
      <c r="CN140" s="35">
        <f>+'MATRIZ (I)'!CN140-'MATRIZ (A)'!CN140</f>
        <v>-4.6608274276517634E-4</v>
      </c>
      <c r="CO140" s="35">
        <f>+'MATRIZ (I)'!CO140-'MATRIZ (A)'!CO140</f>
        <v>-1.2914694037557639E-4</v>
      </c>
      <c r="CP140" s="35">
        <f>+'MATRIZ (I)'!CP140-'MATRIZ (A)'!CP140</f>
        <v>-2.1781136943854363E-6</v>
      </c>
      <c r="CQ140" s="35">
        <f>+'MATRIZ (I)'!CQ140-'MATRIZ (A)'!CQ140</f>
        <v>-4.2641781631706408E-5</v>
      </c>
      <c r="CR140" s="35">
        <f>+'MATRIZ (I)'!CR140-'MATRIZ (A)'!CR140</f>
        <v>-6.7738419892063211E-6</v>
      </c>
      <c r="CS140" s="35">
        <f>+'MATRIZ (I)'!CS140-'MATRIZ (A)'!CS140</f>
        <v>-1.7036293971713673E-4</v>
      </c>
      <c r="CT140" s="35">
        <f>+'MATRIZ (I)'!CT140-'MATRIZ (A)'!CT140</f>
        <v>-1.9076796048357958E-4</v>
      </c>
      <c r="CU140" s="35">
        <f>+'MATRIZ (I)'!CU140-'MATRIZ (A)'!CU140</f>
        <v>-1.6266551131508973E-4</v>
      </c>
      <c r="CV140" s="35">
        <f>+'MATRIZ (I)'!CV140-'MATRIZ (A)'!CV140</f>
        <v>-1.0278281385344761E-4</v>
      </c>
      <c r="CW140" s="35">
        <f>+'MATRIZ (I)'!CW140-'MATRIZ (A)'!CW140</f>
        <v>-7.7904027737354099E-5</v>
      </c>
      <c r="CX140" s="35">
        <f>+'MATRIZ (I)'!CX140-'MATRIZ (A)'!CX140</f>
        <v>-3.2989088202634168E-3</v>
      </c>
      <c r="CY140" s="35">
        <f>+'MATRIZ (I)'!CY140-'MATRIZ (A)'!CY140</f>
        <v>-9.8370734633648695E-4</v>
      </c>
      <c r="CZ140" s="35">
        <f>+'MATRIZ (I)'!CZ140-'MATRIZ (A)'!CZ140</f>
        <v>-1.3777352396545395E-2</v>
      </c>
      <c r="DA140" s="35">
        <f>+'MATRIZ (I)'!DA140-'MATRIZ (A)'!DA140</f>
        <v>-2.5430001848745988E-4</v>
      </c>
      <c r="DB140" s="35">
        <f>+'MATRIZ (I)'!DB140-'MATRIZ (A)'!DB140</f>
        <v>-6.5805293950276281E-5</v>
      </c>
      <c r="DC140" s="35">
        <f>+'MATRIZ (I)'!DC140-'MATRIZ (A)'!DC140</f>
        <v>-5.561777763747692E-4</v>
      </c>
      <c r="DD140" s="35">
        <f>+'MATRIZ (I)'!DD140-'MATRIZ (A)'!DD140</f>
        <v>-8.2723305830406375E-4</v>
      </c>
      <c r="DE140" s="35">
        <f>+'MATRIZ (I)'!DE140-'MATRIZ (A)'!DE140</f>
        <v>-3.7853545961243308E-5</v>
      </c>
      <c r="DF140" s="35">
        <f>+'MATRIZ (I)'!DF140-'MATRIZ (A)'!DF140</f>
        <v>-8.2321823280731484E-5</v>
      </c>
      <c r="DG140" s="35">
        <f>+'MATRIZ (I)'!DG140-'MATRIZ (A)'!DG140</f>
        <v>-5.3118183033954457E-5</v>
      </c>
      <c r="DH140" s="35">
        <f>+'MATRIZ (I)'!DH140-'MATRIZ (A)'!DH140</f>
        <v>-2.2345976327547428E-4</v>
      </c>
      <c r="DI140" s="35">
        <f>+'MATRIZ (I)'!DI140-'MATRIZ (A)'!DI140</f>
        <v>-2.1914509556554061E-4</v>
      </c>
      <c r="DJ140" s="35">
        <f>+'MATRIZ (I)'!DJ140-'MATRIZ (A)'!DJ140</f>
        <v>-1.0229167804944237E-4</v>
      </c>
      <c r="DK140" s="35">
        <f>+'MATRIZ (I)'!DK140-'MATRIZ (A)'!DK140</f>
        <v>-1.633631046487473E-4</v>
      </c>
      <c r="DL140" s="35">
        <f>+'MATRIZ (I)'!DL140-'MATRIZ (A)'!DL140</f>
        <v>-1.5034554886701837E-4</v>
      </c>
      <c r="DM140" s="35">
        <f>+'MATRIZ (I)'!DM140-'MATRIZ (A)'!DM140</f>
        <v>-2.9668238692899421E-3</v>
      </c>
      <c r="DN140" s="35">
        <f>+'MATRIZ (I)'!DN140-'MATRIZ (A)'!DN140</f>
        <v>-1.4637685196908288E-4</v>
      </c>
      <c r="DO140" s="35">
        <f>+'MATRIZ (I)'!DO140-'MATRIZ (A)'!DO140</f>
        <v>-9.8612472470881345E-5</v>
      </c>
      <c r="DP140" s="35">
        <f>+'MATRIZ (I)'!DP140-'MATRIZ (A)'!DP140</f>
        <v>-6.9335871807911967E-5</v>
      </c>
      <c r="DQ140" s="35">
        <f>+'MATRIZ (I)'!DQ140-'MATRIZ (A)'!DQ140</f>
        <v>-1.7355381623338132E-4</v>
      </c>
      <c r="DR140" s="35">
        <f>+'MATRIZ (I)'!DR140-'MATRIZ (A)'!DR140</f>
        <v>-2.3226107887719958E-3</v>
      </c>
      <c r="DS140" s="35">
        <f>+'MATRIZ (I)'!DS140-'MATRIZ (A)'!DS140</f>
        <v>-8.4547720456410022E-4</v>
      </c>
      <c r="DT140" s="35">
        <f>+'MATRIZ (I)'!DT140-'MATRIZ (A)'!DT140</f>
        <v>-4.303458101406315E-5</v>
      </c>
      <c r="DU140" s="35">
        <f>+'MATRIZ (I)'!DU140-'MATRIZ (A)'!DU140</f>
        <v>-8.0194019717245199E-4</v>
      </c>
      <c r="DV140" s="35">
        <f>+'MATRIZ (I)'!DV140-'MATRIZ (A)'!DV140</f>
        <v>-3.9755909165358454E-4</v>
      </c>
      <c r="DW140" s="35">
        <f>+'MATRIZ (I)'!DW140-'MATRIZ (A)'!DW140</f>
        <v>-3.3250080971679301E-5</v>
      </c>
      <c r="DX140" s="35">
        <f>+'MATRIZ (I)'!DX140-'MATRIZ (A)'!DX140</f>
        <v>-7.7247154902327104E-5</v>
      </c>
      <c r="DY140" s="35">
        <f>+'MATRIZ (I)'!DY140-'MATRIZ (A)'!DY140</f>
        <v>-4.2120684991466922E-4</v>
      </c>
      <c r="DZ140" s="35">
        <f>+'MATRIZ (I)'!DZ140-'MATRIZ (A)'!DZ140</f>
        <v>-1.8448327906297001E-4</v>
      </c>
      <c r="EA140" s="35">
        <f>+'MATRIZ (I)'!EA140-'MATRIZ (A)'!EA140</f>
        <v>0.99782675744971439</v>
      </c>
      <c r="EB140" s="35">
        <f>+'MATRIZ (I)'!EB140-'MATRIZ (A)'!EB140</f>
        <v>-4.0885659867140886E-3</v>
      </c>
      <c r="EC140" s="35">
        <f>+'MATRIZ (I)'!EC140-'MATRIZ (A)'!EC140</f>
        <v>-1.6648077572812322E-4</v>
      </c>
      <c r="ED140" s="35">
        <f>+'MATRIZ (I)'!ED140-'MATRIZ (A)'!ED140</f>
        <v>-1.8240490064820581E-4</v>
      </c>
      <c r="EE140" s="35">
        <f>+'MATRIZ (I)'!EE140-'MATRIZ (A)'!EE140</f>
        <v>-1.067853419781098E-4</v>
      </c>
      <c r="EF140" s="35">
        <f>+'MATRIZ (I)'!EF140-'MATRIZ (A)'!EF140</f>
        <v>-9.5900459556565567E-4</v>
      </c>
      <c r="EG140" s="35">
        <f>+'MATRIZ (I)'!EG140-'MATRIZ (A)'!EG140</f>
        <v>-2.8066861587641755E-4</v>
      </c>
      <c r="EH140" s="35">
        <f>+'MATRIZ (I)'!EH140-'MATRIZ (A)'!EH140</f>
        <v>0</v>
      </c>
    </row>
    <row r="141" spans="1:138" s="7" customFormat="1" ht="21.95" customHeight="1" thickBot="1" x14ac:dyDescent="0.25">
      <c r="A141" s="12" t="s">
        <v>344</v>
      </c>
      <c r="B141" s="12" t="s">
        <v>345</v>
      </c>
      <c r="C141" s="35">
        <f>+'MATRIZ (I)'!C141-'MATRIZ (A)'!C141</f>
        <v>-1.0114978137116833E-5</v>
      </c>
      <c r="D141" s="35">
        <f>+'MATRIZ (I)'!D141-'MATRIZ (A)'!D141</f>
        <v>-6.8292717534863785E-6</v>
      </c>
      <c r="E141" s="35">
        <f>+'MATRIZ (I)'!E141-'MATRIZ (A)'!E141</f>
        <v>-4.6600956917845323E-6</v>
      </c>
      <c r="F141" s="35">
        <f>+'MATRIZ (I)'!F141-'MATRIZ (A)'!F141</f>
        <v>-1.4558601582510175E-5</v>
      </c>
      <c r="G141" s="35">
        <f>+'MATRIZ (I)'!G141-'MATRIZ (A)'!G141</f>
        <v>-2.694410112641334E-5</v>
      </c>
      <c r="H141" s="35">
        <f>+'MATRIZ (I)'!H141-'MATRIZ (A)'!H141</f>
        <v>-2.7708962319052403E-5</v>
      </c>
      <c r="I141" s="35">
        <f>+'MATRIZ (I)'!I141-'MATRIZ (A)'!I141</f>
        <v>-2.0798732016455064E-5</v>
      </c>
      <c r="J141" s="35">
        <f>+'MATRIZ (I)'!J141-'MATRIZ (A)'!J141</f>
        <v>-9.3489592110136484E-6</v>
      </c>
      <c r="K141" s="35">
        <f>+'MATRIZ (I)'!K141-'MATRIZ (A)'!K141</f>
        <v>-2.5841973096204813E-5</v>
      </c>
      <c r="L141" s="35">
        <f>+'MATRIZ (I)'!L141-'MATRIZ (A)'!L141</f>
        <v>-2.0386439019051037E-5</v>
      </c>
      <c r="M141" s="35">
        <f>+'MATRIZ (I)'!M141-'MATRIZ (A)'!M141</f>
        <v>-1.9086807019731874E-5</v>
      </c>
      <c r="N141" s="35">
        <f>+'MATRIZ (I)'!N141-'MATRIZ (A)'!N141</f>
        <v>-8.195676207376256E-5</v>
      </c>
      <c r="O141" s="35">
        <f>+'MATRIZ (I)'!O141-'MATRIZ (A)'!O141</f>
        <v>-1.7316747143970851E-4</v>
      </c>
      <c r="P141" s="35">
        <f>+'MATRIZ (I)'!P141-'MATRIZ (A)'!P141</f>
        <v>-1.3340997439267912E-5</v>
      </c>
      <c r="Q141" s="35">
        <f>+'MATRIZ (I)'!Q141-'MATRIZ (A)'!Q141</f>
        <v>-4.1968963344898965E-5</v>
      </c>
      <c r="R141" s="35">
        <f>+'MATRIZ (I)'!R141-'MATRIZ (A)'!R141</f>
        <v>-7.2342210122342289E-5</v>
      </c>
      <c r="S141" s="35">
        <f>+'MATRIZ (I)'!S141-'MATRIZ (A)'!S141</f>
        <v>-2.5220251460777836E-4</v>
      </c>
      <c r="T141" s="35">
        <f>+'MATRIZ (I)'!T141-'MATRIZ (A)'!T141</f>
        <v>-1.0654780555062852E-5</v>
      </c>
      <c r="U141" s="35">
        <f>+'MATRIZ (I)'!U141-'MATRIZ (A)'!U141</f>
        <v>-3.3245017108301224E-5</v>
      </c>
      <c r="V141" s="35">
        <f>+'MATRIZ (I)'!V141-'MATRIZ (A)'!V141</f>
        <v>-4.2917497269439543E-5</v>
      </c>
      <c r="W141" s="35">
        <f>+'MATRIZ (I)'!W141-'MATRIZ (A)'!W141</f>
        <v>-4.0270688274943359E-5</v>
      </c>
      <c r="X141" s="35">
        <f>+'MATRIZ (I)'!X141-'MATRIZ (A)'!X141</f>
        <v>-3.0590292262440096E-4</v>
      </c>
      <c r="Y141" s="35">
        <f>+'MATRIZ (I)'!Y141-'MATRIZ (A)'!Y141</f>
        <v>-2.2502356429298905E-4</v>
      </c>
      <c r="Z141" s="35">
        <f>+'MATRIZ (I)'!Z141-'MATRIZ (A)'!Z141</f>
        <v>-2.3837208023893294E-4</v>
      </c>
      <c r="AA141" s="35">
        <f>+'MATRIZ (I)'!AA141-'MATRIZ (A)'!AA141</f>
        <v>-3.6636784957700063E-5</v>
      </c>
      <c r="AB141" s="35">
        <f>+'MATRIZ (I)'!AB141-'MATRIZ (A)'!AB141</f>
        <v>-7.8241722338395477E-5</v>
      </c>
      <c r="AC141" s="35">
        <f>+'MATRIZ (I)'!AC141-'MATRIZ (A)'!AC141</f>
        <v>-2.0595941752909819E-5</v>
      </c>
      <c r="AD141" s="35">
        <f>+'MATRIZ (I)'!AD141-'MATRIZ (A)'!AD141</f>
        <v>-1.6522773830926118E-5</v>
      </c>
      <c r="AE141" s="35">
        <f>+'MATRIZ (I)'!AE141-'MATRIZ (A)'!AE141</f>
        <v>-6.1624276193611443E-5</v>
      </c>
      <c r="AF141" s="35">
        <f>+'MATRIZ (I)'!AF141-'MATRIZ (A)'!AF141</f>
        <v>-1.9106751133996899E-4</v>
      </c>
      <c r="AG141" s="35">
        <f>+'MATRIZ (I)'!AG141-'MATRIZ (A)'!AG141</f>
        <v>-2.0901686639622106E-4</v>
      </c>
      <c r="AH141" s="35">
        <f>+'MATRIZ (I)'!AH141-'MATRIZ (A)'!AH141</f>
        <v>-1.5847121157574551E-4</v>
      </c>
      <c r="AI141" s="35">
        <f>+'MATRIZ (I)'!AI141-'MATRIZ (A)'!AI141</f>
        <v>-1.4907866819097052E-4</v>
      </c>
      <c r="AJ141" s="35">
        <f>+'MATRIZ (I)'!AJ141-'MATRIZ (A)'!AJ141</f>
        <v>-5.2951498144742043E-4</v>
      </c>
      <c r="AK141" s="35">
        <f>+'MATRIZ (I)'!AK141-'MATRIZ (A)'!AK141</f>
        <v>-5.9734315096620955E-4</v>
      </c>
      <c r="AL141" s="35">
        <f>+'MATRIZ (I)'!AL141-'MATRIZ (A)'!AL141</f>
        <v>-8.7867526756903126E-4</v>
      </c>
      <c r="AM141" s="35">
        <f>+'MATRIZ (I)'!AM141-'MATRIZ (A)'!AM141</f>
        <v>-2.60751666471146E-4</v>
      </c>
      <c r="AN141" s="35">
        <f>+'MATRIZ (I)'!AN141-'MATRIZ (A)'!AN141</f>
        <v>-7.587149991718521E-5</v>
      </c>
      <c r="AO141" s="35">
        <f>+'MATRIZ (I)'!AO141-'MATRIZ (A)'!AO141</f>
        <v>-4.2621583642337221E-4</v>
      </c>
      <c r="AP141" s="35">
        <f>+'MATRIZ (I)'!AP141-'MATRIZ (A)'!AP141</f>
        <v>-5.5021778788019542E-4</v>
      </c>
      <c r="AQ141" s="35">
        <f>+'MATRIZ (I)'!AQ141-'MATRIZ (A)'!AQ141</f>
        <v>-3.2978575882591056E-4</v>
      </c>
      <c r="AR141" s="35">
        <f>+'MATRIZ (I)'!AR141-'MATRIZ (A)'!AR141</f>
        <v>-8.8493219324385338E-4</v>
      </c>
      <c r="AS141" s="35">
        <f>+'MATRIZ (I)'!AS141-'MATRIZ (A)'!AS141</f>
        <v>-8.1647113512024804E-4</v>
      </c>
      <c r="AT141" s="35">
        <f>+'MATRIZ (I)'!AT141-'MATRIZ (A)'!AT141</f>
        <v>-5.1960471181268909E-4</v>
      </c>
      <c r="AU141" s="35">
        <f>+'MATRIZ (I)'!AU141-'MATRIZ (A)'!AU141</f>
        <v>-8.9398856857625473E-4</v>
      </c>
      <c r="AV141" s="35">
        <f>+'MATRIZ (I)'!AV141-'MATRIZ (A)'!AV141</f>
        <v>-7.5746573302596428E-4</v>
      </c>
      <c r="AW141" s="35">
        <f>+'MATRIZ (I)'!AW141-'MATRIZ (A)'!AW141</f>
        <v>-5.142113285862681E-4</v>
      </c>
      <c r="AX141" s="35">
        <f>+'MATRIZ (I)'!AX141-'MATRIZ (A)'!AX141</f>
        <v>-3.4855592233742628E-4</v>
      </c>
      <c r="AY141" s="35">
        <f>+'MATRIZ (I)'!AY141-'MATRIZ (A)'!AY141</f>
        <v>-1.96892284019161E-4</v>
      </c>
      <c r="AZ141" s="35">
        <f>+'MATRIZ (I)'!AZ141-'MATRIZ (A)'!AZ141</f>
        <v>-6.021100372186484E-4</v>
      </c>
      <c r="BA141" s="35">
        <f>+'MATRIZ (I)'!BA141-'MATRIZ (A)'!BA141</f>
        <v>-3.8206892625138678E-3</v>
      </c>
      <c r="BB141" s="35">
        <f>+'MATRIZ (I)'!BB141-'MATRIZ (A)'!BB141</f>
        <v>-4.061446068809332E-4</v>
      </c>
      <c r="BC141" s="35">
        <f>+'MATRIZ (I)'!BC141-'MATRIZ (A)'!BC141</f>
        <v>-2.4561643295920033E-4</v>
      </c>
      <c r="BD141" s="35">
        <f>+'MATRIZ (I)'!BD141-'MATRIZ (A)'!BD141</f>
        <v>-5.3802068455629365E-4</v>
      </c>
      <c r="BE141" s="35">
        <f>+'MATRIZ (I)'!BE141-'MATRIZ (A)'!BE141</f>
        <v>-2.3600282375077952E-4</v>
      </c>
      <c r="BF141" s="35">
        <f>+'MATRIZ (I)'!BF141-'MATRIZ (A)'!BF141</f>
        <v>-1.1128964660140556E-3</v>
      </c>
      <c r="BG141" s="35">
        <f>+'MATRIZ (I)'!BG141-'MATRIZ (A)'!BG141</f>
        <v>-3.8131007263502874E-4</v>
      </c>
      <c r="BH141" s="35">
        <f>+'MATRIZ (I)'!BH141-'MATRIZ (A)'!BH141</f>
        <v>-9.0149613286637546E-4</v>
      </c>
      <c r="BI141" s="35">
        <f>+'MATRIZ (I)'!BI141-'MATRIZ (A)'!BI141</f>
        <v>0</v>
      </c>
      <c r="BJ141" s="35">
        <f>+'MATRIZ (I)'!BJ141-'MATRIZ (A)'!BJ141</f>
        <v>-4.0361902472554472E-4</v>
      </c>
      <c r="BK141" s="35">
        <f>+'MATRIZ (I)'!BK141-'MATRIZ (A)'!BK141</f>
        <v>-5.579627148654578E-4</v>
      </c>
      <c r="BL141" s="35">
        <f>+'MATRIZ (I)'!BL141-'MATRIZ (A)'!BL141</f>
        <v>-1.3627168380271511E-3</v>
      </c>
      <c r="BM141" s="35">
        <f>+'MATRIZ (I)'!BM141-'MATRIZ (A)'!BM141</f>
        <v>-5.0472194218230361E-4</v>
      </c>
      <c r="BN141" s="35">
        <f>+'MATRIZ (I)'!BN141-'MATRIZ (A)'!BN141</f>
        <v>-1.1904653996130923E-3</v>
      </c>
      <c r="BO141" s="35">
        <f>+'MATRIZ (I)'!BO141-'MATRIZ (A)'!BO141</f>
        <v>-8.6069986114231401E-5</v>
      </c>
      <c r="BP141" s="35">
        <f>+'MATRIZ (I)'!BP141-'MATRIZ (A)'!BP141</f>
        <v>-1.4529376907167465E-3</v>
      </c>
      <c r="BQ141" s="35">
        <f>+'MATRIZ (I)'!BQ141-'MATRIZ (A)'!BQ141</f>
        <v>-2.0929668194106135E-3</v>
      </c>
      <c r="BR141" s="35">
        <f>+'MATRIZ (I)'!BR141-'MATRIZ (A)'!BR141</f>
        <v>-5.7333458204588024E-4</v>
      </c>
      <c r="BS141" s="35">
        <f>+'MATRIZ (I)'!BS141-'MATRIZ (A)'!BS141</f>
        <v>-4.5877342748456868E-4</v>
      </c>
      <c r="BT141" s="35">
        <f>+'MATRIZ (I)'!BT141-'MATRIZ (A)'!BT141</f>
        <v>-3.5653641908984981E-4</v>
      </c>
      <c r="BU141" s="35">
        <f>+'MATRIZ (I)'!BU141-'MATRIZ (A)'!BU141</f>
        <v>-1.5507103133130158E-3</v>
      </c>
      <c r="BV141" s="35">
        <f>+'MATRIZ (I)'!BV141-'MATRIZ (A)'!BV141</f>
        <v>-2.9389046694988001E-4</v>
      </c>
      <c r="BW141" s="35">
        <f>+'MATRIZ (I)'!BW141-'MATRIZ (A)'!BW141</f>
        <v>-5.1794708351617362E-4</v>
      </c>
      <c r="BX141" s="35">
        <f>+'MATRIZ (I)'!BX141-'MATRIZ (A)'!BX141</f>
        <v>-3.8845479317484979E-5</v>
      </c>
      <c r="BY141" s="35">
        <f>+'MATRIZ (I)'!BY141-'MATRIZ (A)'!BY141</f>
        <v>-8.43384027485935E-5</v>
      </c>
      <c r="BZ141" s="35">
        <f>+'MATRIZ (I)'!BZ141-'MATRIZ (A)'!BZ141</f>
        <v>-3.5271999988732656E-4</v>
      </c>
      <c r="CA141" s="35">
        <f>+'MATRIZ (I)'!CA141-'MATRIZ (A)'!CA141</f>
        <v>-8.202139047790417E-4</v>
      </c>
      <c r="CB141" s="35">
        <f>+'MATRIZ (I)'!CB141-'MATRIZ (A)'!CB141</f>
        <v>-1.0249087687977015E-4</v>
      </c>
      <c r="CC141" s="35">
        <f>+'MATRIZ (I)'!CC141-'MATRIZ (A)'!CC141</f>
        <v>-1.9992914640394298E-4</v>
      </c>
      <c r="CD141" s="35">
        <f>+'MATRIZ (I)'!CD141-'MATRIZ (A)'!CD141</f>
        <v>-3.3197542106619843E-4</v>
      </c>
      <c r="CE141" s="35">
        <f>+'MATRIZ (I)'!CE141-'MATRIZ (A)'!CE141</f>
        <v>-2.582445543956684E-4</v>
      </c>
      <c r="CF141" s="35">
        <f>+'MATRIZ (I)'!CF141-'MATRIZ (A)'!CF141</f>
        <v>-4.6213121656012179E-4</v>
      </c>
      <c r="CG141" s="35">
        <f>+'MATRIZ (I)'!CG141-'MATRIZ (A)'!CG141</f>
        <v>-4.2477007748932077E-4</v>
      </c>
      <c r="CH141" s="35">
        <f>+'MATRIZ (I)'!CH141-'MATRIZ (A)'!CH141</f>
        <v>-3.3168874113335598E-4</v>
      </c>
      <c r="CI141" s="35">
        <f>+'MATRIZ (I)'!CI141-'MATRIZ (A)'!CI141</f>
        <v>-3.3605747090094542E-4</v>
      </c>
      <c r="CJ141" s="35">
        <f>+'MATRIZ (I)'!CJ141-'MATRIZ (A)'!CJ141</f>
        <v>-4.9703206116407186E-4</v>
      </c>
      <c r="CK141" s="35">
        <f>+'MATRIZ (I)'!CK141-'MATRIZ (A)'!CK141</f>
        <v>-6.4878049523091059E-4</v>
      </c>
      <c r="CL141" s="35">
        <f>+'MATRIZ (I)'!CL141-'MATRIZ (A)'!CL141</f>
        <v>-1.7329500846332017E-3</v>
      </c>
      <c r="CM141" s="35">
        <f>+'MATRIZ (I)'!CM141-'MATRIZ (A)'!CM141</f>
        <v>-2.4763381045513836E-4</v>
      </c>
      <c r="CN141" s="35">
        <f>+'MATRIZ (I)'!CN141-'MATRIZ (A)'!CN141</f>
        <v>-9.888644637646095E-4</v>
      </c>
      <c r="CO141" s="35">
        <f>+'MATRIZ (I)'!CO141-'MATRIZ (A)'!CO141</f>
        <v>-5.261567416783837E-4</v>
      </c>
      <c r="CP141" s="35">
        <f>+'MATRIZ (I)'!CP141-'MATRIZ (A)'!CP141</f>
        <v>-4.4892052060756254E-4</v>
      </c>
      <c r="CQ141" s="35">
        <f>+'MATRIZ (I)'!CQ141-'MATRIZ (A)'!CQ141</f>
        <v>-1.2797317223985586E-3</v>
      </c>
      <c r="CR141" s="35">
        <f>+'MATRIZ (I)'!CR141-'MATRIZ (A)'!CR141</f>
        <v>-4.7469666638336786E-5</v>
      </c>
      <c r="CS141" s="35">
        <f>+'MATRIZ (I)'!CS141-'MATRIZ (A)'!CS141</f>
        <v>-3.4883324291157578E-4</v>
      </c>
      <c r="CT141" s="35">
        <f>+'MATRIZ (I)'!CT141-'MATRIZ (A)'!CT141</f>
        <v>-2.2618904826221167E-3</v>
      </c>
      <c r="CU141" s="35">
        <f>+'MATRIZ (I)'!CU141-'MATRIZ (A)'!CU141</f>
        <v>-8.4897132184206755E-4</v>
      </c>
      <c r="CV141" s="35">
        <f>+'MATRIZ (I)'!CV141-'MATRIZ (A)'!CV141</f>
        <v>-1.6009180929649842E-3</v>
      </c>
      <c r="CW141" s="35">
        <f>+'MATRIZ (I)'!CW141-'MATRIZ (A)'!CW141</f>
        <v>-5.1851968170670145E-4</v>
      </c>
      <c r="CX141" s="35">
        <f>+'MATRIZ (I)'!CX141-'MATRIZ (A)'!CX141</f>
        <v>-5.8212301953598153E-3</v>
      </c>
      <c r="CY141" s="35">
        <f>+'MATRIZ (I)'!CY141-'MATRIZ (A)'!CY141</f>
        <v>-5.4699819016377875E-4</v>
      </c>
      <c r="CZ141" s="35">
        <f>+'MATRIZ (I)'!CZ141-'MATRIZ (A)'!CZ141</f>
        <v>-8.5724628117759341E-3</v>
      </c>
      <c r="DA141" s="35">
        <f>+'MATRIZ (I)'!DA141-'MATRIZ (A)'!DA141</f>
        <v>-4.0284325279937866E-4</v>
      </c>
      <c r="DB141" s="35">
        <f>+'MATRIZ (I)'!DB141-'MATRIZ (A)'!DB141</f>
        <v>-3.7613698160341975E-4</v>
      </c>
      <c r="DC141" s="35">
        <f>+'MATRIZ (I)'!DC141-'MATRIZ (A)'!DC141</f>
        <v>-2.0858658393723608E-3</v>
      </c>
      <c r="DD141" s="35">
        <f>+'MATRIZ (I)'!DD141-'MATRIZ (A)'!DD141</f>
        <v>-2.6427690583165886E-3</v>
      </c>
      <c r="DE141" s="35">
        <f>+'MATRIZ (I)'!DE141-'MATRIZ (A)'!DE141</f>
        <v>-3.0329237968785389E-4</v>
      </c>
      <c r="DF141" s="35">
        <f>+'MATRIZ (I)'!DF141-'MATRIZ (A)'!DF141</f>
        <v>-2.3721270640358486E-3</v>
      </c>
      <c r="DG141" s="35">
        <f>+'MATRIZ (I)'!DG141-'MATRIZ (A)'!DG141</f>
        <v>-5.8584771836211764E-4</v>
      </c>
      <c r="DH141" s="35">
        <f>+'MATRIZ (I)'!DH141-'MATRIZ (A)'!DH141</f>
        <v>-2.3272581926556579E-3</v>
      </c>
      <c r="DI141" s="35">
        <f>+'MATRIZ (I)'!DI141-'MATRIZ (A)'!DI141</f>
        <v>-1.6454605705178902E-3</v>
      </c>
      <c r="DJ141" s="35">
        <f>+'MATRIZ (I)'!DJ141-'MATRIZ (A)'!DJ141</f>
        <v>-5.6863632369735155E-4</v>
      </c>
      <c r="DK141" s="35">
        <f>+'MATRIZ (I)'!DK141-'MATRIZ (A)'!DK141</f>
        <v>-1.6050494266247539E-3</v>
      </c>
      <c r="DL141" s="35">
        <f>+'MATRIZ (I)'!DL141-'MATRIZ (A)'!DL141</f>
        <v>-1.4687544165876219E-3</v>
      </c>
      <c r="DM141" s="35">
        <f>+'MATRIZ (I)'!DM141-'MATRIZ (A)'!DM141</f>
        <v>-1.4630675359329178E-3</v>
      </c>
      <c r="DN141" s="35">
        <f>+'MATRIZ (I)'!DN141-'MATRIZ (A)'!DN141</f>
        <v>-4.2874315995196014E-4</v>
      </c>
      <c r="DO141" s="35">
        <f>+'MATRIZ (I)'!DO141-'MATRIZ (A)'!DO141</f>
        <v>-4.7837685583364964E-4</v>
      </c>
      <c r="DP141" s="35">
        <f>+'MATRIZ (I)'!DP141-'MATRIZ (A)'!DP141</f>
        <v>-4.9322512901050445E-4</v>
      </c>
      <c r="DQ141" s="35">
        <f>+'MATRIZ (I)'!DQ141-'MATRIZ (A)'!DQ141</f>
        <v>-2.4989335105140089E-4</v>
      </c>
      <c r="DR141" s="35">
        <f>+'MATRIZ (I)'!DR141-'MATRIZ (A)'!DR141</f>
        <v>-5.7548009027228487E-3</v>
      </c>
      <c r="DS141" s="35">
        <f>+'MATRIZ (I)'!DS141-'MATRIZ (A)'!DS141</f>
        <v>-1.085447514035792E-3</v>
      </c>
      <c r="DT141" s="35">
        <f>+'MATRIZ (I)'!DT141-'MATRIZ (A)'!DT141</f>
        <v>-1.0649609720534671E-4</v>
      </c>
      <c r="DU141" s="35">
        <f>+'MATRIZ (I)'!DU141-'MATRIZ (A)'!DU141</f>
        <v>-6.521099029612868E-4</v>
      </c>
      <c r="DV141" s="35">
        <f>+'MATRIZ (I)'!DV141-'MATRIZ (A)'!DV141</f>
        <v>-3.8613838591656795E-3</v>
      </c>
      <c r="DW141" s="35">
        <f>+'MATRIZ (I)'!DW141-'MATRIZ (A)'!DW141</f>
        <v>-5.7804363053811641E-5</v>
      </c>
      <c r="DX141" s="35">
        <f>+'MATRIZ (I)'!DX141-'MATRIZ (A)'!DX141</f>
        <v>-1.0329119336025818E-4</v>
      </c>
      <c r="DY141" s="35">
        <f>+'MATRIZ (I)'!DY141-'MATRIZ (A)'!DY141</f>
        <v>-4.5094255162950674E-4</v>
      </c>
      <c r="DZ141" s="35">
        <f>+'MATRIZ (I)'!DZ141-'MATRIZ (A)'!DZ141</f>
        <v>-2.6349487481096523E-4</v>
      </c>
      <c r="EA141" s="35">
        <f>+'MATRIZ (I)'!EA141-'MATRIZ (A)'!EA141</f>
        <v>-3.3942026949167209E-4</v>
      </c>
      <c r="EB141" s="35">
        <f>+'MATRIZ (I)'!EB141-'MATRIZ (A)'!EB141</f>
        <v>0.98968105459851796</v>
      </c>
      <c r="EC141" s="35">
        <f>+'MATRIZ (I)'!EC141-'MATRIZ (A)'!EC141</f>
        <v>-9.4457943850631716E-4</v>
      </c>
      <c r="ED141" s="35">
        <f>+'MATRIZ (I)'!ED141-'MATRIZ (A)'!ED141</f>
        <v>-5.4913592501840873E-4</v>
      </c>
      <c r="EE141" s="35">
        <f>+'MATRIZ (I)'!EE141-'MATRIZ (A)'!EE141</f>
        <v>-1.442548334513313E-4</v>
      </c>
      <c r="EF141" s="35">
        <f>+'MATRIZ (I)'!EF141-'MATRIZ (A)'!EF141</f>
        <v>-3.2744904930733895E-3</v>
      </c>
      <c r="EG141" s="35">
        <f>+'MATRIZ (I)'!EG141-'MATRIZ (A)'!EG141</f>
        <v>-4.749431377417636E-4</v>
      </c>
      <c r="EH141" s="35">
        <f>+'MATRIZ (I)'!EH141-'MATRIZ (A)'!EH141</f>
        <v>0</v>
      </c>
    </row>
    <row r="142" spans="1:138" s="7" customFormat="1" ht="21.95" customHeight="1" thickBot="1" x14ac:dyDescent="0.25">
      <c r="A142" s="12" t="s">
        <v>346</v>
      </c>
      <c r="B142" s="12" t="s">
        <v>347</v>
      </c>
      <c r="C142" s="35">
        <f>+'MATRIZ (I)'!C142-'MATRIZ (A)'!C142</f>
        <v>-1.3671751589256449E-6</v>
      </c>
      <c r="D142" s="35">
        <f>+'MATRIZ (I)'!D142-'MATRIZ (A)'!D142</f>
        <v>-9.2165231351239736E-7</v>
      </c>
      <c r="E142" s="35">
        <f>+'MATRIZ (I)'!E142-'MATRIZ (A)'!E142</f>
        <v>-6.3042424509324085E-7</v>
      </c>
      <c r="F142" s="35">
        <f>+'MATRIZ (I)'!F142-'MATRIZ (A)'!F142</f>
        <v>-1.9548190847021163E-6</v>
      </c>
      <c r="G142" s="35">
        <f>+'MATRIZ (I)'!G142-'MATRIZ (A)'!G142</f>
        <v>-3.6211742392902265E-6</v>
      </c>
      <c r="H142" s="35">
        <f>+'MATRIZ (I)'!H142-'MATRIZ (A)'!H142</f>
        <v>-3.7138854512217782E-6</v>
      </c>
      <c r="I142" s="35">
        <f>+'MATRIZ (I)'!I142-'MATRIZ (A)'!I142</f>
        <v>-2.3749764243632367E-6</v>
      </c>
      <c r="J142" s="35">
        <f>+'MATRIZ (I)'!J142-'MATRIZ (A)'!J142</f>
        <v>-2.295315304035668E-6</v>
      </c>
      <c r="K142" s="35">
        <f>+'MATRIZ (I)'!K142-'MATRIZ (A)'!K142</f>
        <v>-3.4959381648783573E-6</v>
      </c>
      <c r="L142" s="35">
        <f>+'MATRIZ (I)'!L142-'MATRIZ (A)'!L142</f>
        <v>-2.5148483355041266E-6</v>
      </c>
      <c r="M142" s="35">
        <f>+'MATRIZ (I)'!M142-'MATRIZ (A)'!M142</f>
        <v>-1.2243766249377968E-6</v>
      </c>
      <c r="N142" s="35">
        <f>+'MATRIZ (I)'!N142-'MATRIZ (A)'!N142</f>
        <v>-5.1348257804487423E-6</v>
      </c>
      <c r="O142" s="35">
        <f>+'MATRIZ (I)'!O142-'MATRIZ (A)'!O142</f>
        <v>-7.7734087032027982E-6</v>
      </c>
      <c r="P142" s="35">
        <f>+'MATRIZ (I)'!P142-'MATRIZ (A)'!P142</f>
        <v>-3.6491597654393091E-5</v>
      </c>
      <c r="Q142" s="35">
        <f>+'MATRIZ (I)'!Q142-'MATRIZ (A)'!Q142</f>
        <v>-2.9004018997488887E-5</v>
      </c>
      <c r="R142" s="35">
        <f>+'MATRIZ (I)'!R142-'MATRIZ (A)'!R142</f>
        <v>-2.4735588939890056E-6</v>
      </c>
      <c r="S142" s="35">
        <f>+'MATRIZ (I)'!S142-'MATRIZ (A)'!S142</f>
        <v>-1.1247196812805502E-6</v>
      </c>
      <c r="T142" s="35">
        <f>+'MATRIZ (I)'!T142-'MATRIZ (A)'!T142</f>
        <v>-1.9493716923998785E-6</v>
      </c>
      <c r="U142" s="35">
        <f>+'MATRIZ (I)'!U142-'MATRIZ (A)'!U142</f>
        <v>-1.4737153445577713E-6</v>
      </c>
      <c r="V142" s="35">
        <f>+'MATRIZ (I)'!V142-'MATRIZ (A)'!V142</f>
        <v>-2.7399923219037981E-6</v>
      </c>
      <c r="W142" s="35">
        <f>+'MATRIZ (I)'!W142-'MATRIZ (A)'!W142</f>
        <v>-2.0995652187273646E-6</v>
      </c>
      <c r="X142" s="35">
        <f>+'MATRIZ (I)'!X142-'MATRIZ (A)'!X142</f>
        <v>-3.7745208751480796E-6</v>
      </c>
      <c r="Y142" s="35">
        <f>+'MATRIZ (I)'!Y142-'MATRIZ (A)'!Y142</f>
        <v>-3.5037729507471247E-6</v>
      </c>
      <c r="Z142" s="35">
        <f>+'MATRIZ (I)'!Z142-'MATRIZ (A)'!Z142</f>
        <v>-5.1326958241288448E-6</v>
      </c>
      <c r="AA142" s="35">
        <f>+'MATRIZ (I)'!AA142-'MATRIZ (A)'!AA142</f>
        <v>-9.9210097591477411E-6</v>
      </c>
      <c r="AB142" s="35">
        <f>+'MATRIZ (I)'!AB142-'MATRIZ (A)'!AB142</f>
        <v>-7.7189443801396491E-3</v>
      </c>
      <c r="AC142" s="35">
        <f>+'MATRIZ (I)'!AC142-'MATRIZ (A)'!AC142</f>
        <v>-7.2262082079802204E-7</v>
      </c>
      <c r="AD142" s="35">
        <f>+'MATRIZ (I)'!AD142-'MATRIZ (A)'!AD142</f>
        <v>-9.1548384187834606E-5</v>
      </c>
      <c r="AE142" s="35">
        <f>+'MATRIZ (I)'!AE142-'MATRIZ (A)'!AE142</f>
        <v>-3.1805488819736246E-6</v>
      </c>
      <c r="AF142" s="35">
        <f>+'MATRIZ (I)'!AF142-'MATRIZ (A)'!AF142</f>
        <v>-3.5387377687374328E-4</v>
      </c>
      <c r="AG142" s="35">
        <f>+'MATRIZ (I)'!AG142-'MATRIZ (A)'!AG142</f>
        <v>-6.0430384536004486E-7</v>
      </c>
      <c r="AH142" s="35">
        <f>+'MATRIZ (I)'!AH142-'MATRIZ (A)'!AH142</f>
        <v>-3.5927722083187543E-4</v>
      </c>
      <c r="AI142" s="35">
        <f>+'MATRIZ (I)'!AI142-'MATRIZ (A)'!AI142</f>
        <v>-8.8452722054740539E-4</v>
      </c>
      <c r="AJ142" s="35">
        <f>+'MATRIZ (I)'!AJ142-'MATRIZ (A)'!AJ142</f>
        <v>-5.5460042386936597E-4</v>
      </c>
      <c r="AK142" s="35">
        <f>+'MATRIZ (I)'!AK142-'MATRIZ (A)'!AK142</f>
        <v>-5.8881337864580627E-5</v>
      </c>
      <c r="AL142" s="35">
        <f>+'MATRIZ (I)'!AL142-'MATRIZ (A)'!AL142</f>
        <v>-4.3386989064914409E-4</v>
      </c>
      <c r="AM142" s="35">
        <f>+'MATRIZ (I)'!AM142-'MATRIZ (A)'!AM142</f>
        <v>-4.7757278770812686E-4</v>
      </c>
      <c r="AN142" s="35">
        <f>+'MATRIZ (I)'!AN142-'MATRIZ (A)'!AN142</f>
        <v>-5.1156481191413337E-5</v>
      </c>
      <c r="AO142" s="35">
        <f>+'MATRIZ (I)'!AO142-'MATRIZ (A)'!AO142</f>
        <v>-5.9833495998057975E-5</v>
      </c>
      <c r="AP142" s="35">
        <f>+'MATRIZ (I)'!AP142-'MATRIZ (A)'!AP142</f>
        <v>-1.2960091673425377E-3</v>
      </c>
      <c r="AQ142" s="35">
        <f>+'MATRIZ (I)'!AQ142-'MATRIZ (A)'!AQ142</f>
        <v>-1.1616659878087208E-3</v>
      </c>
      <c r="AR142" s="35">
        <f>+'MATRIZ (I)'!AR142-'MATRIZ (A)'!AR142</f>
        <v>-1.3717815519241673E-4</v>
      </c>
      <c r="AS142" s="35">
        <f>+'MATRIZ (I)'!AS142-'MATRIZ (A)'!AS142</f>
        <v>-3.8161663406026061E-4</v>
      </c>
      <c r="AT142" s="35">
        <f>+'MATRIZ (I)'!AT142-'MATRIZ (A)'!AT142</f>
        <v>-1.9693338217853565E-3</v>
      </c>
      <c r="AU142" s="35">
        <f>+'MATRIZ (I)'!AU142-'MATRIZ (A)'!AU142</f>
        <v>-9.8272085266848849E-5</v>
      </c>
      <c r="AV142" s="35">
        <f>+'MATRIZ (I)'!AV142-'MATRIZ (A)'!AV142</f>
        <v>-1.2198268579579198E-3</v>
      </c>
      <c r="AW142" s="35">
        <f>+'MATRIZ (I)'!AW142-'MATRIZ (A)'!AW142</f>
        <v>-1.0047090524281474E-3</v>
      </c>
      <c r="AX142" s="35">
        <f>+'MATRIZ (I)'!AX142-'MATRIZ (A)'!AX142</f>
        <v>-1.4311755709377926E-4</v>
      </c>
      <c r="AY142" s="35">
        <f>+'MATRIZ (I)'!AY142-'MATRIZ (A)'!AY142</f>
        <v>-1.4206206888877413E-5</v>
      </c>
      <c r="AZ142" s="35">
        <f>+'MATRIZ (I)'!AZ142-'MATRIZ (A)'!AZ142</f>
        <v>-1.3071805703663284E-3</v>
      </c>
      <c r="BA142" s="35">
        <f>+'MATRIZ (I)'!BA142-'MATRIZ (A)'!BA142</f>
        <v>-9.2700791796406222E-5</v>
      </c>
      <c r="BB142" s="35">
        <f>+'MATRIZ (I)'!BB142-'MATRIZ (A)'!BB142</f>
        <v>-1.8404476722179283E-3</v>
      </c>
      <c r="BC142" s="35">
        <f>+'MATRIZ (I)'!BC142-'MATRIZ (A)'!BC142</f>
        <v>-1.6086034178838368E-3</v>
      </c>
      <c r="BD142" s="35">
        <f>+'MATRIZ (I)'!BD142-'MATRIZ (A)'!BD142</f>
        <v>-5.5923750896140392E-4</v>
      </c>
      <c r="BE142" s="35">
        <f>+'MATRIZ (I)'!BE142-'MATRIZ (A)'!BE142</f>
        <v>-1.2985728602659416E-3</v>
      </c>
      <c r="BF142" s="35">
        <f>+'MATRIZ (I)'!BF142-'MATRIZ (A)'!BF142</f>
        <v>-1.8391975358024177E-4</v>
      </c>
      <c r="BG142" s="35">
        <f>+'MATRIZ (I)'!BG142-'MATRIZ (A)'!BG142</f>
        <v>-5.5383772452604729E-4</v>
      </c>
      <c r="BH142" s="35">
        <f>+'MATRIZ (I)'!BH142-'MATRIZ (A)'!BH142</f>
        <v>-1.2367075385898178E-3</v>
      </c>
      <c r="BI142" s="35">
        <f>+'MATRIZ (I)'!BI142-'MATRIZ (A)'!BI142</f>
        <v>0</v>
      </c>
      <c r="BJ142" s="35">
        <f>+'MATRIZ (I)'!BJ142-'MATRIZ (A)'!BJ142</f>
        <v>-3.7534801753907616E-4</v>
      </c>
      <c r="BK142" s="35">
        <f>+'MATRIZ (I)'!BK142-'MATRIZ (A)'!BK142</f>
        <v>-1.4395364631869623E-4</v>
      </c>
      <c r="BL142" s="35">
        <f>+'MATRIZ (I)'!BL142-'MATRIZ (A)'!BL142</f>
        <v>-3.216317644337E-4</v>
      </c>
      <c r="BM142" s="35">
        <f>+'MATRIZ (I)'!BM142-'MATRIZ (A)'!BM142</f>
        <v>-4.8343274090935823E-4</v>
      </c>
      <c r="BN142" s="35">
        <f>+'MATRIZ (I)'!BN142-'MATRIZ (A)'!BN142</f>
        <v>-6.6888771935875925E-4</v>
      </c>
      <c r="BO142" s="35">
        <f>+'MATRIZ (I)'!BO142-'MATRIZ (A)'!BO142</f>
        <v>-1.6080648785477421E-6</v>
      </c>
      <c r="BP142" s="35">
        <f>+'MATRIZ (I)'!BP142-'MATRIZ (A)'!BP142</f>
        <v>-1.3203060805573247E-3</v>
      </c>
      <c r="BQ142" s="35">
        <f>+'MATRIZ (I)'!BQ142-'MATRIZ (A)'!BQ142</f>
        <v>-1.5146563439024407E-3</v>
      </c>
      <c r="BR142" s="35">
        <f>+'MATRIZ (I)'!BR142-'MATRIZ (A)'!BR142</f>
        <v>-5.6949420568121797E-4</v>
      </c>
      <c r="BS142" s="35">
        <f>+'MATRIZ (I)'!BS142-'MATRIZ (A)'!BS142</f>
        <v>-4.8030730638806072E-4</v>
      </c>
      <c r="BT142" s="35">
        <f>+'MATRIZ (I)'!BT142-'MATRIZ (A)'!BT142</f>
        <v>-4.6015423090984197E-4</v>
      </c>
      <c r="BU142" s="35">
        <f>+'MATRIZ (I)'!BU142-'MATRIZ (A)'!BU142</f>
        <v>-1.1004811380740033E-3</v>
      </c>
      <c r="BV142" s="35">
        <f>+'MATRIZ (I)'!BV142-'MATRIZ (A)'!BV142</f>
        <v>-1.0061736306277787E-4</v>
      </c>
      <c r="BW142" s="35">
        <f>+'MATRIZ (I)'!BW142-'MATRIZ (A)'!BW142</f>
        <v>-4.7279638256667863E-4</v>
      </c>
      <c r="BX142" s="35">
        <f>+'MATRIZ (I)'!BX142-'MATRIZ (A)'!BX142</f>
        <v>-2.6040976754410794E-4</v>
      </c>
      <c r="BY142" s="35">
        <f>+'MATRIZ (I)'!BY142-'MATRIZ (A)'!BY142</f>
        <v>-1.8451057648692949E-4</v>
      </c>
      <c r="BZ142" s="35">
        <f>+'MATRIZ (I)'!BZ142-'MATRIZ (A)'!BZ142</f>
        <v>-2.1216226927380178E-4</v>
      </c>
      <c r="CA142" s="35">
        <f>+'MATRIZ (I)'!CA142-'MATRIZ (A)'!CA142</f>
        <v>-3.5480839551686516E-4</v>
      </c>
      <c r="CB142" s="35">
        <f>+'MATRIZ (I)'!CB142-'MATRIZ (A)'!CB142</f>
        <v>-2.1751649225731397E-6</v>
      </c>
      <c r="CC142" s="35">
        <f>+'MATRIZ (I)'!CC142-'MATRIZ (A)'!CC142</f>
        <v>-3.5526266221620257E-4</v>
      </c>
      <c r="CD142" s="35">
        <f>+'MATRIZ (I)'!CD142-'MATRIZ (A)'!CD142</f>
        <v>-1.2446807193547456E-4</v>
      </c>
      <c r="CE142" s="35">
        <f>+'MATRIZ (I)'!CE142-'MATRIZ (A)'!CE142</f>
        <v>-1.0393343615006029E-3</v>
      </c>
      <c r="CF142" s="35">
        <f>+'MATRIZ (I)'!CF142-'MATRIZ (A)'!CF142</f>
        <v>-1.5183922728563603E-3</v>
      </c>
      <c r="CG142" s="35">
        <f>+'MATRIZ (I)'!CG142-'MATRIZ (A)'!CG142</f>
        <v>-1.5650756361702714E-3</v>
      </c>
      <c r="CH142" s="35">
        <f>+'MATRIZ (I)'!CH142-'MATRIZ (A)'!CH142</f>
        <v>-4.4400233411701316E-3</v>
      </c>
      <c r="CI142" s="35">
        <f>+'MATRIZ (I)'!CI142-'MATRIZ (A)'!CI142</f>
        <v>-8.621947124305702E-4</v>
      </c>
      <c r="CJ142" s="35">
        <f>+'MATRIZ (I)'!CJ142-'MATRIZ (A)'!CJ142</f>
        <v>-1.5582082102883243E-5</v>
      </c>
      <c r="CK142" s="35">
        <f>+'MATRIZ (I)'!CK142-'MATRIZ (A)'!CK142</f>
        <v>-1.8646638372414477E-5</v>
      </c>
      <c r="CL142" s="35">
        <f>+'MATRIZ (I)'!CL142-'MATRIZ (A)'!CL142</f>
        <v>-1.9182499085887103E-5</v>
      </c>
      <c r="CM142" s="35">
        <f>+'MATRIZ (I)'!CM142-'MATRIZ (A)'!CM142</f>
        <v>-1.8787939406933164E-4</v>
      </c>
      <c r="CN142" s="35">
        <f>+'MATRIZ (I)'!CN142-'MATRIZ (A)'!CN142</f>
        <v>-4.9077911951845637E-3</v>
      </c>
      <c r="CO142" s="35">
        <f>+'MATRIZ (I)'!CO142-'MATRIZ (A)'!CO142</f>
        <v>-5.3522002407102717E-4</v>
      </c>
      <c r="CP142" s="35">
        <f>+'MATRIZ (I)'!CP142-'MATRIZ (A)'!CP142</f>
        <v>-1.2814178383600041E-5</v>
      </c>
      <c r="CQ142" s="35">
        <f>+'MATRIZ (I)'!CQ142-'MATRIZ (A)'!CQ142</f>
        <v>-8.1032726157218168E-4</v>
      </c>
      <c r="CR142" s="35">
        <f>+'MATRIZ (I)'!CR142-'MATRIZ (A)'!CR142</f>
        <v>-1.8201518552900649E-4</v>
      </c>
      <c r="CS142" s="35">
        <f>+'MATRIZ (I)'!CS142-'MATRIZ (A)'!CS142</f>
        <v>-8.1544574899096174E-4</v>
      </c>
      <c r="CT142" s="35">
        <f>+'MATRIZ (I)'!CT142-'MATRIZ (A)'!CT142</f>
        <v>-8.3286891651917754E-3</v>
      </c>
      <c r="CU142" s="35">
        <f>+'MATRIZ (I)'!CU142-'MATRIZ (A)'!CU142</f>
        <v>-3.2359158522483568E-3</v>
      </c>
      <c r="CV142" s="35">
        <f>+'MATRIZ (I)'!CV142-'MATRIZ (A)'!CV142</f>
        <v>-3.3322050183002779E-3</v>
      </c>
      <c r="CW142" s="35">
        <f>+'MATRIZ (I)'!CW142-'MATRIZ (A)'!CW142</f>
        <v>-4.0326190196846707E-4</v>
      </c>
      <c r="CX142" s="35">
        <f>+'MATRIZ (I)'!CX142-'MATRIZ (A)'!CX142</f>
        <v>-5.1735214219539444E-3</v>
      </c>
      <c r="CY142" s="35">
        <f>+'MATRIZ (I)'!CY142-'MATRIZ (A)'!CY142</f>
        <v>-6.3955614298448927E-4</v>
      </c>
      <c r="CZ142" s="35">
        <f>+'MATRIZ (I)'!CZ142-'MATRIZ (A)'!CZ142</f>
        <v>-2.8208706891584847E-3</v>
      </c>
      <c r="DA142" s="35">
        <f>+'MATRIZ (I)'!DA142-'MATRIZ (A)'!DA142</f>
        <v>-7.4402134610594857E-4</v>
      </c>
      <c r="DB142" s="35">
        <f>+'MATRIZ (I)'!DB142-'MATRIZ (A)'!DB142</f>
        <v>-4.6469987957872098E-3</v>
      </c>
      <c r="DC142" s="35">
        <f>+'MATRIZ (I)'!DC142-'MATRIZ (A)'!DC142</f>
        <v>-7.0876139233567916E-3</v>
      </c>
      <c r="DD142" s="35">
        <f>+'MATRIZ (I)'!DD142-'MATRIZ (A)'!DD142</f>
        <v>-4.4264992552807555E-4</v>
      </c>
      <c r="DE142" s="35">
        <f>+'MATRIZ (I)'!DE142-'MATRIZ (A)'!DE142</f>
        <v>-1.0877390524072334E-3</v>
      </c>
      <c r="DF142" s="35">
        <f>+'MATRIZ (I)'!DF142-'MATRIZ (A)'!DF142</f>
        <v>-3.8545493448858409E-3</v>
      </c>
      <c r="DG142" s="35">
        <f>+'MATRIZ (I)'!DG142-'MATRIZ (A)'!DG142</f>
        <v>-1.7187046653169924E-3</v>
      </c>
      <c r="DH142" s="35">
        <f>+'MATRIZ (I)'!DH142-'MATRIZ (A)'!DH142</f>
        <v>-2.6250394856131764E-3</v>
      </c>
      <c r="DI142" s="35">
        <f>+'MATRIZ (I)'!DI142-'MATRIZ (A)'!DI142</f>
        <v>-6.095829198185224E-3</v>
      </c>
      <c r="DJ142" s="35">
        <f>+'MATRIZ (I)'!DJ142-'MATRIZ (A)'!DJ142</f>
        <v>-9.8525862385666994E-3</v>
      </c>
      <c r="DK142" s="35">
        <f>+'MATRIZ (I)'!DK142-'MATRIZ (A)'!DK142</f>
        <v>-1.8422006206354226E-3</v>
      </c>
      <c r="DL142" s="35">
        <f>+'MATRIZ (I)'!DL142-'MATRIZ (A)'!DL142</f>
        <v>-2.9630775738469909E-3</v>
      </c>
      <c r="DM142" s="35">
        <f>+'MATRIZ (I)'!DM142-'MATRIZ (A)'!DM142</f>
        <v>-2.9061005941383939E-3</v>
      </c>
      <c r="DN142" s="35">
        <f>+'MATRIZ (I)'!DN142-'MATRIZ (A)'!DN142</f>
        <v>-9.3846270987200313E-4</v>
      </c>
      <c r="DO142" s="35">
        <f>+'MATRIZ (I)'!DO142-'MATRIZ (A)'!DO142</f>
        <v>-5.1256824376839363E-3</v>
      </c>
      <c r="DP142" s="35">
        <f>+'MATRIZ (I)'!DP142-'MATRIZ (A)'!DP142</f>
        <v>-1.026398612634366E-3</v>
      </c>
      <c r="DQ142" s="35">
        <f>+'MATRIZ (I)'!DQ142-'MATRIZ (A)'!DQ142</f>
        <v>-4.38894739359697E-4</v>
      </c>
      <c r="DR142" s="35">
        <f>+'MATRIZ (I)'!DR142-'MATRIZ (A)'!DR142</f>
        <v>-2.9729452848918769E-3</v>
      </c>
      <c r="DS142" s="35">
        <f>+'MATRIZ (I)'!DS142-'MATRIZ (A)'!DS142</f>
        <v>-2.0994762055970336E-3</v>
      </c>
      <c r="DT142" s="35">
        <f>+'MATRIZ (I)'!DT142-'MATRIZ (A)'!DT142</f>
        <v>-2.3905495852164237E-4</v>
      </c>
      <c r="DU142" s="35">
        <f>+'MATRIZ (I)'!DU142-'MATRIZ (A)'!DU142</f>
        <v>-4.502734219215293E-3</v>
      </c>
      <c r="DV142" s="35">
        <f>+'MATRIZ (I)'!DV142-'MATRIZ (A)'!DV142</f>
        <v>-6.6675815469023391E-3</v>
      </c>
      <c r="DW142" s="35">
        <f>+'MATRIZ (I)'!DW142-'MATRIZ (A)'!DW142</f>
        <v>-8.5974254087018841E-4</v>
      </c>
      <c r="DX142" s="35">
        <f>+'MATRIZ (I)'!DX142-'MATRIZ (A)'!DX142</f>
        <v>-2.6837431706963522E-3</v>
      </c>
      <c r="DY142" s="35">
        <f>+'MATRIZ (I)'!DY142-'MATRIZ (A)'!DY142</f>
        <v>-1.6069540973480355E-3</v>
      </c>
      <c r="DZ142" s="35">
        <f>+'MATRIZ (I)'!DZ142-'MATRIZ (A)'!DZ142</f>
        <v>-1.5792713409070991E-3</v>
      </c>
      <c r="EA142" s="35">
        <f>+'MATRIZ (I)'!EA142-'MATRIZ (A)'!EA142</f>
        <v>-7.8937846535165421E-4</v>
      </c>
      <c r="EB142" s="35">
        <f>+'MATRIZ (I)'!EB142-'MATRIZ (A)'!EB142</f>
        <v>-7.1559451406841548E-3</v>
      </c>
      <c r="EC142" s="35">
        <f>+'MATRIZ (I)'!EC142-'MATRIZ (A)'!EC142</f>
        <v>0.97779478573521872</v>
      </c>
      <c r="ED142" s="35">
        <f>+'MATRIZ (I)'!ED142-'MATRIZ (A)'!ED142</f>
        <v>-7.2494115431704911E-3</v>
      </c>
      <c r="EE142" s="35">
        <f>+'MATRIZ (I)'!EE142-'MATRIZ (A)'!EE142</f>
        <v>-1.4125020363802544E-2</v>
      </c>
      <c r="EF142" s="35">
        <f>+'MATRIZ (I)'!EF142-'MATRIZ (A)'!EF142</f>
        <v>-4.0272598158507811E-3</v>
      </c>
      <c r="EG142" s="35">
        <f>+'MATRIZ (I)'!EG142-'MATRIZ (A)'!EG142</f>
        <v>-1.6206635950492541E-4</v>
      </c>
      <c r="EH142" s="35">
        <f>+'MATRIZ (I)'!EH142-'MATRIZ (A)'!EH142</f>
        <v>0</v>
      </c>
    </row>
    <row r="143" spans="1:138" s="7" customFormat="1" ht="21.95" customHeight="1" thickBot="1" x14ac:dyDescent="0.25">
      <c r="A143" s="12" t="s">
        <v>348</v>
      </c>
      <c r="B143" s="12" t="s">
        <v>349</v>
      </c>
      <c r="C143" s="35">
        <f>+'MATRIZ (I)'!C143-'MATRIZ (A)'!C143</f>
        <v>-9.5011419080492602E-7</v>
      </c>
      <c r="D143" s="35">
        <f>+'MATRIZ (I)'!D143-'MATRIZ (A)'!D143</f>
        <v>-6.4049945344563121E-7</v>
      </c>
      <c r="E143" s="35">
        <f>+'MATRIZ (I)'!E143-'MATRIZ (A)'!E143</f>
        <v>-4.3811139895290242E-7</v>
      </c>
      <c r="F143" s="35">
        <f>+'MATRIZ (I)'!F143-'MATRIZ (A)'!F143</f>
        <v>-1.3584955378294644E-6</v>
      </c>
      <c r="G143" s="35">
        <f>+'MATRIZ (I)'!G143-'MATRIZ (A)'!G143</f>
        <v>-2.5165239506183813E-6</v>
      </c>
      <c r="H143" s="35">
        <f>+'MATRIZ (I)'!H143-'MATRIZ (A)'!H143</f>
        <v>-2.5809533234955995E-6</v>
      </c>
      <c r="I143" s="35">
        <f>+'MATRIZ (I)'!I143-'MATRIZ (A)'!I143</f>
        <v>-1.6504825946280782E-6</v>
      </c>
      <c r="J143" s="35">
        <f>+'MATRIZ (I)'!J143-'MATRIZ (A)'!J143</f>
        <v>-8.7433076289003165E-7</v>
      </c>
      <c r="K143" s="35">
        <f>+'MATRIZ (I)'!K143-'MATRIZ (A)'!K143</f>
        <v>-2.4294915241420825E-6</v>
      </c>
      <c r="L143" s="35">
        <f>+'MATRIZ (I)'!L143-'MATRIZ (A)'!L143</f>
        <v>-1.7475056993494773E-6</v>
      </c>
      <c r="M143" s="35">
        <f>+'MATRIZ (I)'!M143-'MATRIZ (A)'!M143</f>
        <v>-8.5087678681741501E-7</v>
      </c>
      <c r="N143" s="35">
        <f>+'MATRIZ (I)'!N143-'MATRIZ (A)'!N143</f>
        <v>-1.5697293650923953E-6</v>
      </c>
      <c r="O143" s="35">
        <f>+'MATRIZ (I)'!O143-'MATRIZ (A)'!O143</f>
        <v>-1.0399147444312559E-6</v>
      </c>
      <c r="P143" s="35">
        <f>+'MATRIZ (I)'!P143-'MATRIZ (A)'!P143</f>
        <v>-1.0485024101039225E-6</v>
      </c>
      <c r="Q143" s="35">
        <f>+'MATRIZ (I)'!Q143-'MATRIZ (A)'!Q143</f>
        <v>-1.2122350735497475E-6</v>
      </c>
      <c r="R143" s="35">
        <f>+'MATRIZ (I)'!R143-'MATRIZ (A)'!R143</f>
        <v>-1.7185265216348452E-6</v>
      </c>
      <c r="S143" s="35">
        <f>+'MATRIZ (I)'!S143-'MATRIZ (A)'!S143</f>
        <v>-4.848967460400932E-7</v>
      </c>
      <c r="T143" s="35">
        <f>+'MATRIZ (I)'!T143-'MATRIZ (A)'!T143</f>
        <v>-9.1420434657352004E-7</v>
      </c>
      <c r="U143" s="35">
        <f>+'MATRIZ (I)'!U143-'MATRIZ (A)'!U143</f>
        <v>-1.0241539666150861E-6</v>
      </c>
      <c r="V143" s="35">
        <f>+'MATRIZ (I)'!V143-'MATRIZ (A)'!V143</f>
        <v>-1.890360364952311E-6</v>
      </c>
      <c r="W143" s="35">
        <f>+'MATRIZ (I)'!W143-'MATRIZ (A)'!W143</f>
        <v>-1.0900818576990602E-6</v>
      </c>
      <c r="X143" s="35">
        <f>+'MATRIZ (I)'!X143-'MATRIZ (A)'!X143</f>
        <v>-1.1613804349311634E-6</v>
      </c>
      <c r="Y143" s="35">
        <f>+'MATRIZ (I)'!Y143-'MATRIZ (A)'!Y143</f>
        <v>-2.4349362845937592E-6</v>
      </c>
      <c r="Z143" s="35">
        <f>+'MATRIZ (I)'!Z143-'MATRIZ (A)'!Z143</f>
        <v>-2.0237782857140779E-6</v>
      </c>
      <c r="AA143" s="35">
        <f>+'MATRIZ (I)'!AA143-'MATRIZ (A)'!AA143</f>
        <v>-1.5187516590616228E-6</v>
      </c>
      <c r="AB143" s="35">
        <f>+'MATRIZ (I)'!AB143-'MATRIZ (A)'!AB143</f>
        <v>-7.0853233784583912E-7</v>
      </c>
      <c r="AC143" s="35">
        <f>+'MATRIZ (I)'!AC143-'MATRIZ (A)'!AC143</f>
        <v>-2.5340523099916679E-7</v>
      </c>
      <c r="AD143" s="35">
        <f>+'MATRIZ (I)'!AD143-'MATRIZ (A)'!AD143</f>
        <v>-1.4805213235980612E-6</v>
      </c>
      <c r="AE143" s="35">
        <f>+'MATRIZ (I)'!AE143-'MATRIZ (A)'!AE143</f>
        <v>-2.0753240789465692E-6</v>
      </c>
      <c r="AF143" s="35">
        <f>+'MATRIZ (I)'!AF143-'MATRIZ (A)'!AF143</f>
        <v>-7.7802271624581408E-7</v>
      </c>
      <c r="AG143" s="35">
        <f>+'MATRIZ (I)'!AG143-'MATRIZ (A)'!AG143</f>
        <v>-1.002841354998649E-7</v>
      </c>
      <c r="AH143" s="35">
        <f>+'MATRIZ (I)'!AH143-'MATRIZ (A)'!AH143</f>
        <v>-1.7331663704394466E-6</v>
      </c>
      <c r="AI143" s="35">
        <f>+'MATRIZ (I)'!AI143-'MATRIZ (A)'!AI143</f>
        <v>-9.740340783623146E-7</v>
      </c>
      <c r="AJ143" s="35">
        <f>+'MATRIZ (I)'!AJ143-'MATRIZ (A)'!AJ143</f>
        <v>-2.2857728197602557E-6</v>
      </c>
      <c r="AK143" s="35">
        <f>+'MATRIZ (I)'!AK143-'MATRIZ (A)'!AK143</f>
        <v>-3.5523221773402192E-4</v>
      </c>
      <c r="AL143" s="35">
        <f>+'MATRIZ (I)'!AL143-'MATRIZ (A)'!AL143</f>
        <v>-9.5170972263649903E-7</v>
      </c>
      <c r="AM143" s="35">
        <f>+'MATRIZ (I)'!AM143-'MATRIZ (A)'!AM143</f>
        <v>-3.5880035476530375E-6</v>
      </c>
      <c r="AN143" s="35">
        <f>+'MATRIZ (I)'!AN143-'MATRIZ (A)'!AN143</f>
        <v>-8.088506869013133E-7</v>
      </c>
      <c r="AO143" s="35">
        <f>+'MATRIZ (I)'!AO143-'MATRIZ (A)'!AO143</f>
        <v>-1.6732212533480896E-7</v>
      </c>
      <c r="AP143" s="35">
        <f>+'MATRIZ (I)'!AP143-'MATRIZ (A)'!AP143</f>
        <v>-9.4822134156979239E-7</v>
      </c>
      <c r="AQ143" s="35">
        <f>+'MATRIZ (I)'!AQ143-'MATRIZ (A)'!AQ143</f>
        <v>-2.320392657702941E-6</v>
      </c>
      <c r="AR143" s="35">
        <f>+'MATRIZ (I)'!AR143-'MATRIZ (A)'!AR143</f>
        <v>-7.3013988442515755E-7</v>
      </c>
      <c r="AS143" s="35">
        <f>+'MATRIZ (I)'!AS143-'MATRIZ (A)'!AS143</f>
        <v>-1.1646335272358618E-6</v>
      </c>
      <c r="AT143" s="35">
        <f>+'MATRIZ (I)'!AT143-'MATRIZ (A)'!AT143</f>
        <v>-2.7804238225187851E-6</v>
      </c>
      <c r="AU143" s="35">
        <f>+'MATRIZ (I)'!AU143-'MATRIZ (A)'!AU143</f>
        <v>-3.3794335480015883E-8</v>
      </c>
      <c r="AV143" s="35">
        <f>+'MATRIZ (I)'!AV143-'MATRIZ (A)'!AV143</f>
        <v>-4.5690673418758301E-7</v>
      </c>
      <c r="AW143" s="35">
        <f>+'MATRIZ (I)'!AW143-'MATRIZ (A)'!AW143</f>
        <v>-9.2991240648269241E-6</v>
      </c>
      <c r="AX143" s="35">
        <f>+'MATRIZ (I)'!AX143-'MATRIZ (A)'!AX143</f>
        <v>-1.3897375538893879E-6</v>
      </c>
      <c r="AY143" s="35">
        <f>+'MATRIZ (I)'!AY143-'MATRIZ (A)'!AY143</f>
        <v>-1.1130801632097589E-6</v>
      </c>
      <c r="AZ143" s="35">
        <f>+'MATRIZ (I)'!AZ143-'MATRIZ (A)'!AZ143</f>
        <v>-1.9918242970573518E-6</v>
      </c>
      <c r="BA143" s="35">
        <f>+'MATRIZ (I)'!BA143-'MATRIZ (A)'!BA143</f>
        <v>-6.4895574645856207E-7</v>
      </c>
      <c r="BB143" s="35">
        <f>+'MATRIZ (I)'!BB143-'MATRIZ (A)'!BB143</f>
        <v>-1.2138782626331386E-6</v>
      </c>
      <c r="BC143" s="35">
        <f>+'MATRIZ (I)'!BC143-'MATRIZ (A)'!BC143</f>
        <v>-1.6462992502627401E-6</v>
      </c>
      <c r="BD143" s="35">
        <f>+'MATRIZ (I)'!BD143-'MATRIZ (A)'!BD143</f>
        <v>-1.4564009480272501E-6</v>
      </c>
      <c r="BE143" s="35">
        <f>+'MATRIZ (I)'!BE143-'MATRIZ (A)'!BE143</f>
        <v>-1.9362900206218541E-6</v>
      </c>
      <c r="BF143" s="35">
        <f>+'MATRIZ (I)'!BF143-'MATRIZ (A)'!BF143</f>
        <v>-1.217137025661338E-6</v>
      </c>
      <c r="BG143" s="35">
        <f>+'MATRIZ (I)'!BG143-'MATRIZ (A)'!BG143</f>
        <v>-5.3179095177488199E-5</v>
      </c>
      <c r="BH143" s="35">
        <f>+'MATRIZ (I)'!BH143-'MATRIZ (A)'!BH143</f>
        <v>-1.2463280421009959E-6</v>
      </c>
      <c r="BI143" s="35">
        <f>+'MATRIZ (I)'!BI143-'MATRIZ (A)'!BI143</f>
        <v>0</v>
      </c>
      <c r="BJ143" s="35">
        <f>+'MATRIZ (I)'!BJ143-'MATRIZ (A)'!BJ143</f>
        <v>-2.0927251357990584E-6</v>
      </c>
      <c r="BK143" s="35">
        <f>+'MATRIZ (I)'!BK143-'MATRIZ (A)'!BK143</f>
        <v>-1.4568598006134416E-6</v>
      </c>
      <c r="BL143" s="35">
        <f>+'MATRIZ (I)'!BL143-'MATRIZ (A)'!BL143</f>
        <v>-2.6785885595093406E-6</v>
      </c>
      <c r="BM143" s="35">
        <f>+'MATRIZ (I)'!BM143-'MATRIZ (A)'!BM143</f>
        <v>-2.1739259433585506E-6</v>
      </c>
      <c r="BN143" s="35">
        <f>+'MATRIZ (I)'!BN143-'MATRIZ (A)'!BN143</f>
        <v>-1.8615313010759831E-6</v>
      </c>
      <c r="BO143" s="35">
        <f>+'MATRIZ (I)'!BO143-'MATRIZ (A)'!BO143</f>
        <v>-1.0259610752797929E-6</v>
      </c>
      <c r="BP143" s="35">
        <f>+'MATRIZ (I)'!BP143-'MATRIZ (A)'!BP143</f>
        <v>-2.0945606936219528E-4</v>
      </c>
      <c r="BQ143" s="35">
        <f>+'MATRIZ (I)'!BQ143-'MATRIZ (A)'!BQ143</f>
        <v>-6.4776772779711941E-7</v>
      </c>
      <c r="BR143" s="35">
        <f>+'MATRIZ (I)'!BR143-'MATRIZ (A)'!BR143</f>
        <v>-1.1266533214583479E-6</v>
      </c>
      <c r="BS143" s="35">
        <f>+'MATRIZ (I)'!BS143-'MATRIZ (A)'!BS143</f>
        <v>-1.1539818609962451E-6</v>
      </c>
      <c r="BT143" s="35">
        <f>+'MATRIZ (I)'!BT143-'MATRIZ (A)'!BT143</f>
        <v>-1.8447820135964545E-6</v>
      </c>
      <c r="BU143" s="35">
        <f>+'MATRIZ (I)'!BU143-'MATRIZ (A)'!BU143</f>
        <v>-1.3225375810621607E-6</v>
      </c>
      <c r="BV143" s="35">
        <f>+'MATRIZ (I)'!BV143-'MATRIZ (A)'!BV143</f>
        <v>-7.3776702440704917E-7</v>
      </c>
      <c r="BW143" s="35">
        <f>+'MATRIZ (I)'!BW143-'MATRIZ (A)'!BW143</f>
        <v>-9.0691477593348396E-7</v>
      </c>
      <c r="BX143" s="35">
        <f>+'MATRIZ (I)'!BX143-'MATRIZ (A)'!BX143</f>
        <v>-1.1562529505818342E-9</v>
      </c>
      <c r="BY143" s="35">
        <f>+'MATRIZ (I)'!BY143-'MATRIZ (A)'!BY143</f>
        <v>-1.8203490932330701E-7</v>
      </c>
      <c r="BZ143" s="35">
        <f>+'MATRIZ (I)'!BZ143-'MATRIZ (A)'!BZ143</f>
        <v>-1.0364751111502731E-6</v>
      </c>
      <c r="CA143" s="35">
        <f>+'MATRIZ (I)'!CA143-'MATRIZ (A)'!CA143</f>
        <v>-9.4364471299984335E-7</v>
      </c>
      <c r="CB143" s="35">
        <f>+'MATRIZ (I)'!CB143-'MATRIZ (A)'!CB143</f>
        <v>-1.5116242032234254E-6</v>
      </c>
      <c r="CC143" s="35">
        <f>+'MATRIZ (I)'!CC143-'MATRIZ (A)'!CC143</f>
        <v>-1.5205283151022365E-6</v>
      </c>
      <c r="CD143" s="35">
        <f>+'MATRIZ (I)'!CD143-'MATRIZ (A)'!CD143</f>
        <v>-1.5449871348572845E-5</v>
      </c>
      <c r="CE143" s="35">
        <f>+'MATRIZ (I)'!CE143-'MATRIZ (A)'!CE143</f>
        <v>-9.2159999784414878E-7</v>
      </c>
      <c r="CF143" s="35">
        <f>+'MATRIZ (I)'!CF143-'MATRIZ (A)'!CF143</f>
        <v>-1.5604982821234771E-6</v>
      </c>
      <c r="CG143" s="35">
        <f>+'MATRIZ (I)'!CG143-'MATRIZ (A)'!CG143</f>
        <v>-9.8417464611998563E-4</v>
      </c>
      <c r="CH143" s="35">
        <f>+'MATRIZ (I)'!CH143-'MATRIZ (A)'!CH143</f>
        <v>-6.0499273070107492E-5</v>
      </c>
      <c r="CI143" s="35">
        <f>+'MATRIZ (I)'!CI143-'MATRIZ (A)'!CI143</f>
        <v>-4.1069773143487536E-7</v>
      </c>
      <c r="CJ143" s="35">
        <f>+'MATRIZ (I)'!CJ143-'MATRIZ (A)'!CJ143</f>
        <v>-1.5061079015664834E-6</v>
      </c>
      <c r="CK143" s="35">
        <f>+'MATRIZ (I)'!CK143-'MATRIZ (A)'!CK143</f>
        <v>-4.0645656629176079E-6</v>
      </c>
      <c r="CL143" s="35">
        <f>+'MATRIZ (I)'!CL143-'MATRIZ (A)'!CL143</f>
        <v>-3.3312990054636475E-5</v>
      </c>
      <c r="CM143" s="35">
        <f>+'MATRIZ (I)'!CM143-'MATRIZ (A)'!CM143</f>
        <v>-2.4197497767262554E-6</v>
      </c>
      <c r="CN143" s="35">
        <f>+'MATRIZ (I)'!CN143-'MATRIZ (A)'!CN143</f>
        <v>-2.5550272678959074E-7</v>
      </c>
      <c r="CO143" s="35">
        <f>+'MATRIZ (I)'!CO143-'MATRIZ (A)'!CO143</f>
        <v>-3.6254472739064861E-6</v>
      </c>
      <c r="CP143" s="35">
        <f>+'MATRIZ (I)'!CP143-'MATRIZ (A)'!CP143</f>
        <v>-1.0415215418815728E-6</v>
      </c>
      <c r="CQ143" s="35">
        <f>+'MATRIZ (I)'!CQ143-'MATRIZ (A)'!CQ143</f>
        <v>-1.021584817039372E-6</v>
      </c>
      <c r="CR143" s="35">
        <f>+'MATRIZ (I)'!CR143-'MATRIZ (A)'!CR143</f>
        <v>-9.2288494150684164E-7</v>
      </c>
      <c r="CS143" s="35">
        <f>+'MATRIZ (I)'!CS143-'MATRIZ (A)'!CS143</f>
        <v>-7.2387616718628098E-7</v>
      </c>
      <c r="CT143" s="35">
        <f>+'MATRIZ (I)'!CT143-'MATRIZ (A)'!CT143</f>
        <v>-2.1327265736763981E-7</v>
      </c>
      <c r="CU143" s="35">
        <f>+'MATRIZ (I)'!CU143-'MATRIZ (A)'!CU143</f>
        <v>-6.1141604648424657E-7</v>
      </c>
      <c r="CV143" s="35">
        <f>+'MATRIZ (I)'!CV143-'MATRIZ (A)'!CV143</f>
        <v>-1.5016792014786141E-7</v>
      </c>
      <c r="CW143" s="35">
        <f>+'MATRIZ (I)'!CW143-'MATRIZ (A)'!CW143</f>
        <v>-1.8991165837924901E-7</v>
      </c>
      <c r="CX143" s="35">
        <f>+'MATRIZ (I)'!CX143-'MATRIZ (A)'!CX143</f>
        <v>-9.7064093376519119E-4</v>
      </c>
      <c r="CY143" s="35">
        <f>+'MATRIZ (I)'!CY143-'MATRIZ (A)'!CY143</f>
        <v>-6.5735744562242095E-5</v>
      </c>
      <c r="CZ143" s="35">
        <f>+'MATRIZ (I)'!CZ143-'MATRIZ (A)'!CZ143</f>
        <v>-1.3929531578832918E-7</v>
      </c>
      <c r="DA143" s="35">
        <f>+'MATRIZ (I)'!DA143-'MATRIZ (A)'!DA143</f>
        <v>-2.3196124689658917E-3</v>
      </c>
      <c r="DB143" s="35">
        <f>+'MATRIZ (I)'!DB143-'MATRIZ (A)'!DB143</f>
        <v>-4.2064344130604648E-7</v>
      </c>
      <c r="DC143" s="35">
        <f>+'MATRIZ (I)'!DC143-'MATRIZ (A)'!DC143</f>
        <v>-2.7797639256293996E-5</v>
      </c>
      <c r="DD143" s="35">
        <f>+'MATRIZ (I)'!DD143-'MATRIZ (A)'!DD143</f>
        <v>-8.8454161484687996E-8</v>
      </c>
      <c r="DE143" s="35">
        <f>+'MATRIZ (I)'!DE143-'MATRIZ (A)'!DE143</f>
        <v>-2.658702573813007E-8</v>
      </c>
      <c r="DF143" s="35">
        <f>+'MATRIZ (I)'!DF143-'MATRIZ (A)'!DF143</f>
        <v>-9.9477584482487925E-8</v>
      </c>
      <c r="DG143" s="35">
        <f>+'MATRIZ (I)'!DG143-'MATRIZ (A)'!DG143</f>
        <v>-2.5264299833822792E-7</v>
      </c>
      <c r="DH143" s="35">
        <f>+'MATRIZ (I)'!DH143-'MATRIZ (A)'!DH143</f>
        <v>-3.9630623879349559E-7</v>
      </c>
      <c r="DI143" s="35">
        <f>+'MATRIZ (I)'!DI143-'MATRIZ (A)'!DI143</f>
        <v>-2.8046570178286569E-7</v>
      </c>
      <c r="DJ143" s="35">
        <f>+'MATRIZ (I)'!DJ143-'MATRIZ (A)'!DJ143</f>
        <v>-2.7106953408310837E-8</v>
      </c>
      <c r="DK143" s="35">
        <f>+'MATRIZ (I)'!DK143-'MATRIZ (A)'!DK143</f>
        <v>-2.8181878047375827E-7</v>
      </c>
      <c r="DL143" s="35">
        <f>+'MATRIZ (I)'!DL143-'MATRIZ (A)'!DL143</f>
        <v>-1.3562825390737551E-4</v>
      </c>
      <c r="DM143" s="35">
        <f>+'MATRIZ (I)'!DM143-'MATRIZ (A)'!DM143</f>
        <v>-4.5853094110251708E-7</v>
      </c>
      <c r="DN143" s="35">
        <f>+'MATRIZ (I)'!DN143-'MATRIZ (A)'!DN143</f>
        <v>-3.488641459535607E-7</v>
      </c>
      <c r="DO143" s="35">
        <f>+'MATRIZ (I)'!DO143-'MATRIZ (A)'!DO143</f>
        <v>-1.2682755176010457E-6</v>
      </c>
      <c r="DP143" s="35">
        <f>+'MATRIZ (I)'!DP143-'MATRIZ (A)'!DP143</f>
        <v>-3.7061915302250801E-7</v>
      </c>
      <c r="DQ143" s="35">
        <f>+'MATRIZ (I)'!DQ143-'MATRIZ (A)'!DQ143</f>
        <v>-2.1869811340469376E-8</v>
      </c>
      <c r="DR143" s="35">
        <f>+'MATRIZ (I)'!DR143-'MATRIZ (A)'!DR143</f>
        <v>-3.0961480597013606E-4</v>
      </c>
      <c r="DS143" s="35">
        <f>+'MATRIZ (I)'!DS143-'MATRIZ (A)'!DS143</f>
        <v>-7.3232368567049647E-7</v>
      </c>
      <c r="DT143" s="35">
        <f>+'MATRIZ (I)'!DT143-'MATRIZ (A)'!DT143</f>
        <v>-4.6640874564094793E-7</v>
      </c>
      <c r="DU143" s="35">
        <f>+'MATRIZ (I)'!DU143-'MATRIZ (A)'!DU143</f>
        <v>-1.4500977850312554E-7</v>
      </c>
      <c r="DV143" s="35">
        <f>+'MATRIZ (I)'!DV143-'MATRIZ (A)'!DV143</f>
        <v>-7.4690996078827213E-5</v>
      </c>
      <c r="DW143" s="35">
        <f>+'MATRIZ (I)'!DW143-'MATRIZ (A)'!DW143</f>
        <v>-1.1903523387239545E-5</v>
      </c>
      <c r="DX143" s="35">
        <f>+'MATRIZ (I)'!DX143-'MATRIZ (A)'!DX143</f>
        <v>-8.6293060177816303E-4</v>
      </c>
      <c r="DY143" s="35">
        <f>+'MATRIZ (I)'!DY143-'MATRIZ (A)'!DY143</f>
        <v>-1.4096761692234383E-5</v>
      </c>
      <c r="DZ143" s="35">
        <f>+'MATRIZ (I)'!DZ143-'MATRIZ (A)'!DZ143</f>
        <v>-7.8424870908453792E-4</v>
      </c>
      <c r="EA143" s="35">
        <f>+'MATRIZ (I)'!EA143-'MATRIZ (A)'!EA143</f>
        <v>-5.6964547954038052E-5</v>
      </c>
      <c r="EB143" s="35">
        <f>+'MATRIZ (I)'!EB143-'MATRIZ (A)'!EB143</f>
        <v>-2.1676538616637901E-5</v>
      </c>
      <c r="EC143" s="35">
        <f>+'MATRIZ (I)'!EC143-'MATRIZ (A)'!EC143</f>
        <v>-5.3369544175068332E-7</v>
      </c>
      <c r="ED143" s="35">
        <f>+'MATRIZ (I)'!ED143-'MATRIZ (A)'!ED143</f>
        <v>0.98286179291019227</v>
      </c>
      <c r="EE143" s="35">
        <f>+'MATRIZ (I)'!EE143-'MATRIZ (A)'!EE143</f>
        <v>-1.2032153007369055E-6</v>
      </c>
      <c r="EF143" s="35">
        <f>+'MATRIZ (I)'!EF143-'MATRIZ (A)'!EF143</f>
        <v>-4.4393756121960572E-7</v>
      </c>
      <c r="EG143" s="35">
        <f>+'MATRIZ (I)'!EG143-'MATRIZ (A)'!EG143</f>
        <v>-5.738636399690842E-7</v>
      </c>
      <c r="EH143" s="35">
        <f>+'MATRIZ (I)'!EH143-'MATRIZ (A)'!EH143</f>
        <v>0</v>
      </c>
    </row>
    <row r="144" spans="1:138" s="7" customFormat="1" ht="21.95" customHeight="1" thickBot="1" x14ac:dyDescent="0.25">
      <c r="A144" s="12" t="s">
        <v>350</v>
      </c>
      <c r="B144" s="12" t="s">
        <v>351</v>
      </c>
      <c r="C144" s="35">
        <f>+'MATRIZ (I)'!C144-'MATRIZ (A)'!C144</f>
        <v>-1.9611511146008173E-6</v>
      </c>
      <c r="D144" s="35">
        <f>+'MATRIZ (I)'!D144-'MATRIZ (A)'!D144</f>
        <v>-1.3220686830937094E-6</v>
      </c>
      <c r="E144" s="35">
        <f>+'MATRIZ (I)'!E144-'MATRIZ (A)'!E144</f>
        <v>-9.0431515147447797E-7</v>
      </c>
      <c r="F144" s="35">
        <f>+'MATRIZ (I)'!F144-'MATRIZ (A)'!F144</f>
        <v>-2.8040998271348814E-6</v>
      </c>
      <c r="G144" s="35">
        <f>+'MATRIZ (I)'!G144-'MATRIZ (A)'!G144</f>
        <v>-5.1944111544042662E-6</v>
      </c>
      <c r="H144" s="35">
        <f>+'MATRIZ (I)'!H144-'MATRIZ (A)'!H144</f>
        <v>-5.3274012072358536E-6</v>
      </c>
      <c r="I144" s="35">
        <f>+'MATRIZ (I)'!I144-'MATRIZ (A)'!I144</f>
        <v>-3.4067965844630585E-6</v>
      </c>
      <c r="J144" s="35">
        <f>+'MATRIZ (I)'!J144-'MATRIZ (A)'!J144</f>
        <v>-1.8047249128222138E-6</v>
      </c>
      <c r="K144" s="35">
        <f>+'MATRIZ (I)'!K144-'MATRIZ (A)'!K144</f>
        <v>-5.0147656530084742E-6</v>
      </c>
      <c r="L144" s="35">
        <f>+'MATRIZ (I)'!L144-'MATRIZ (A)'!L144</f>
        <v>-3.6070640594759342E-6</v>
      </c>
      <c r="M144" s="35">
        <f>+'MATRIZ (I)'!M144-'MATRIZ (A)'!M144</f>
        <v>-1.7563130568981746E-6</v>
      </c>
      <c r="N144" s="35">
        <f>+'MATRIZ (I)'!N144-'MATRIZ (A)'!N144</f>
        <v>-3.2401121083819763E-6</v>
      </c>
      <c r="O144" s="35">
        <f>+'MATRIZ (I)'!O144-'MATRIZ (A)'!O144</f>
        <v>-2.1465103667206563E-6</v>
      </c>
      <c r="P144" s="35">
        <f>+'MATRIZ (I)'!P144-'MATRIZ (A)'!P144</f>
        <v>-2.1642363519430236E-6</v>
      </c>
      <c r="Q144" s="35">
        <f>+'MATRIZ (I)'!Q144-'MATRIZ (A)'!Q144</f>
        <v>-2.5022004603848773E-6</v>
      </c>
      <c r="R144" s="35">
        <f>+'MATRIZ (I)'!R144-'MATRIZ (A)'!R144</f>
        <v>-3.5472475161327403E-6</v>
      </c>
      <c r="S144" s="35">
        <f>+'MATRIZ (I)'!S144-'MATRIZ (A)'!S144</f>
        <v>-1.0008857915880609E-6</v>
      </c>
      <c r="T144" s="35">
        <f>+'MATRIZ (I)'!T144-'MATRIZ (A)'!T144</f>
        <v>-1.8870288335938357E-6</v>
      </c>
      <c r="U144" s="35">
        <f>+'MATRIZ (I)'!U144-'MATRIZ (A)'!U144</f>
        <v>-2.1139782066073848E-6</v>
      </c>
      <c r="V144" s="35">
        <f>+'MATRIZ (I)'!V144-'MATRIZ (A)'!V144</f>
        <v>-3.9019334440028363E-6</v>
      </c>
      <c r="W144" s="35">
        <f>+'MATRIZ (I)'!W144-'MATRIZ (A)'!W144</f>
        <v>-2.2500613830654486E-6</v>
      </c>
      <c r="X144" s="35">
        <f>+'MATRIZ (I)'!X144-'MATRIZ (A)'!X144</f>
        <v>-2.3972303081919448E-6</v>
      </c>
      <c r="Y144" s="35">
        <f>+'MATRIZ (I)'!Y144-'MATRIZ (A)'!Y144</f>
        <v>-5.0260043000383585E-6</v>
      </c>
      <c r="Z144" s="35">
        <f>+'MATRIZ (I)'!Z144-'MATRIZ (A)'!Z144</f>
        <v>-4.1773242407532703E-6</v>
      </c>
      <c r="AA144" s="35">
        <f>+'MATRIZ (I)'!AA144-'MATRIZ (A)'!AA144</f>
        <v>-3.1348879300994221E-6</v>
      </c>
      <c r="AB144" s="35">
        <f>+'MATRIZ (I)'!AB144-'MATRIZ (A)'!AB144</f>
        <v>-1.4624968214819403E-6</v>
      </c>
      <c r="AC144" s="35">
        <f>+'MATRIZ (I)'!AC144-'MATRIZ (A)'!AC144</f>
        <v>-5.2305918175863634E-7</v>
      </c>
      <c r="AD144" s="35">
        <f>+'MATRIZ (I)'!AD144-'MATRIZ (A)'!AD144</f>
        <v>-3.0559758732840102E-6</v>
      </c>
      <c r="AE144" s="35">
        <f>+'MATRIZ (I)'!AE144-'MATRIZ (A)'!AE144</f>
        <v>-4.2837210200343393E-6</v>
      </c>
      <c r="AF144" s="35">
        <f>+'MATRIZ (I)'!AF144-'MATRIZ (A)'!AF144</f>
        <v>-1.6059334045495901E-6</v>
      </c>
      <c r="AG144" s="35">
        <f>+'MATRIZ (I)'!AG144-'MATRIZ (A)'!AG144</f>
        <v>-2.0699863870649152E-7</v>
      </c>
      <c r="AH144" s="35">
        <f>+'MATRIZ (I)'!AH144-'MATRIZ (A)'!AH144</f>
        <v>-3.5774659425898877E-6</v>
      </c>
      <c r="AI144" s="35">
        <f>+'MATRIZ (I)'!AI144-'MATRIZ (A)'!AI144</f>
        <v>-2.0105246684307592E-6</v>
      </c>
      <c r="AJ144" s="35">
        <f>+'MATRIZ (I)'!AJ144-'MATRIZ (A)'!AJ144</f>
        <v>-1.963033614624463E-6</v>
      </c>
      <c r="AK144" s="35">
        <f>+'MATRIZ (I)'!AK144-'MATRIZ (A)'!AK144</f>
        <v>-3.9704997300819291E-7</v>
      </c>
      <c r="AL144" s="35">
        <f>+'MATRIZ (I)'!AL144-'MATRIZ (A)'!AL144</f>
        <v>-1.9644444861346317E-6</v>
      </c>
      <c r="AM144" s="35">
        <f>+'MATRIZ (I)'!AM144-'MATRIZ (A)'!AM144</f>
        <v>-4.1428509189560256E-6</v>
      </c>
      <c r="AN144" s="35">
        <f>+'MATRIZ (I)'!AN144-'MATRIZ (A)'!AN144</f>
        <v>-1.669566081123649E-6</v>
      </c>
      <c r="AO144" s="35">
        <f>+'MATRIZ (I)'!AO144-'MATRIZ (A)'!AO144</f>
        <v>-3.4537319384708728E-7</v>
      </c>
      <c r="AP144" s="35">
        <f>+'MATRIZ (I)'!AP144-'MATRIZ (A)'!AP144</f>
        <v>-1.9572440438263995E-6</v>
      </c>
      <c r="AQ144" s="35">
        <f>+'MATRIZ (I)'!AQ144-'MATRIZ (A)'!AQ144</f>
        <v>-4.7895723387842721E-6</v>
      </c>
      <c r="AR144" s="35">
        <f>+'MATRIZ (I)'!AR144-'MATRIZ (A)'!AR144</f>
        <v>-1.5070974226180201E-6</v>
      </c>
      <c r="AS144" s="35">
        <f>+'MATRIZ (I)'!AS144-'MATRIZ (A)'!AS144</f>
        <v>-2.4039450859112985E-6</v>
      </c>
      <c r="AT144" s="35">
        <f>+'MATRIZ (I)'!AT144-'MATRIZ (A)'!AT144</f>
        <v>-5.739132549926239E-6</v>
      </c>
      <c r="AU144" s="35">
        <f>+'MATRIZ (I)'!AU144-'MATRIZ (A)'!AU144</f>
        <v>-6.9755613941182147E-8</v>
      </c>
      <c r="AV144" s="35">
        <f>+'MATRIZ (I)'!AV144-'MATRIZ (A)'!AV144</f>
        <v>-9.4311100675326526E-7</v>
      </c>
      <c r="AW144" s="35">
        <f>+'MATRIZ (I)'!AW144-'MATRIZ (A)'!AW144</f>
        <v>-1.8254214712797225E-6</v>
      </c>
      <c r="AX144" s="35">
        <f>+'MATRIZ (I)'!AX144-'MATRIZ (A)'!AX144</f>
        <v>-2.8685871437240467E-6</v>
      </c>
      <c r="AY144" s="35">
        <f>+'MATRIZ (I)'!AY144-'MATRIZ (A)'!AY144</f>
        <v>-2.2975326795924755E-6</v>
      </c>
      <c r="AZ144" s="35">
        <f>+'MATRIZ (I)'!AZ144-'MATRIZ (A)'!AZ144</f>
        <v>-4.111367326230196E-6</v>
      </c>
      <c r="BA144" s="35">
        <f>+'MATRIZ (I)'!BA144-'MATRIZ (A)'!BA144</f>
        <v>-1.3395234991865525E-6</v>
      </c>
      <c r="BB144" s="35">
        <f>+'MATRIZ (I)'!BB144-'MATRIZ (A)'!BB144</f>
        <v>-2.5055922022760939E-6</v>
      </c>
      <c r="BC144" s="35">
        <f>+'MATRIZ (I)'!BC144-'MATRIZ (A)'!BC144</f>
        <v>-1.6133561708010544E-6</v>
      </c>
      <c r="BD144" s="35">
        <f>+'MATRIZ (I)'!BD144-'MATRIZ (A)'!BD144</f>
        <v>-3.006188487838045E-6</v>
      </c>
      <c r="BE144" s="35">
        <f>+'MATRIZ (I)'!BE144-'MATRIZ (A)'!BE144</f>
        <v>-3.9967378330765808E-6</v>
      </c>
      <c r="BF144" s="35">
        <f>+'MATRIZ (I)'!BF144-'MATRIZ (A)'!BF144</f>
        <v>-2.5123186850576622E-6</v>
      </c>
      <c r="BG144" s="35">
        <f>+'MATRIZ (I)'!BG144-'MATRIZ (A)'!BG144</f>
        <v>-5.0275901979887778E-6</v>
      </c>
      <c r="BH144" s="35">
        <f>+'MATRIZ (I)'!BH144-'MATRIZ (A)'!BH144</f>
        <v>-2.5725724892645714E-6</v>
      </c>
      <c r="BI144" s="35">
        <f>+'MATRIZ (I)'!BI144-'MATRIZ (A)'!BI144</f>
        <v>0</v>
      </c>
      <c r="BJ144" s="35">
        <f>+'MATRIZ (I)'!BJ144-'MATRIZ (A)'!BJ144</f>
        <v>-3.6266209337606137E-6</v>
      </c>
      <c r="BK144" s="35">
        <f>+'MATRIZ (I)'!BK144-'MATRIZ (A)'!BK144</f>
        <v>-3.0071356153197267E-6</v>
      </c>
      <c r="BL144" s="35">
        <f>+'MATRIZ (I)'!BL144-'MATRIZ (A)'!BL144</f>
        <v>-5.5289321956009941E-6</v>
      </c>
      <c r="BM144" s="35">
        <f>+'MATRIZ (I)'!BM144-'MATRIZ (A)'!BM144</f>
        <v>-4.4872472468444585E-6</v>
      </c>
      <c r="BN144" s="35">
        <f>+'MATRIZ (I)'!BN144-'MATRIZ (A)'!BN144</f>
        <v>-3.8424267538585075E-6</v>
      </c>
      <c r="BO144" s="35">
        <f>+'MATRIZ (I)'!BO144-'MATRIZ (A)'!BO144</f>
        <v>-2.1177082984282348E-6</v>
      </c>
      <c r="BP144" s="35">
        <f>+'MATRIZ (I)'!BP144-'MATRIZ (A)'!BP144</f>
        <v>-3.0151598479361494E-6</v>
      </c>
      <c r="BQ144" s="35">
        <f>+'MATRIZ (I)'!BQ144-'MATRIZ (A)'!BQ144</f>
        <v>-1.3370712843426914E-6</v>
      </c>
      <c r="BR144" s="35">
        <f>+'MATRIZ (I)'!BR144-'MATRIZ (A)'!BR144</f>
        <v>-2.3255493271549354E-6</v>
      </c>
      <c r="BS144" s="35">
        <f>+'MATRIZ (I)'!BS144-'MATRIZ (A)'!BS144</f>
        <v>-2.3819587527732967E-6</v>
      </c>
      <c r="BT144" s="35">
        <f>+'MATRIZ (I)'!BT144-'MATRIZ (A)'!BT144</f>
        <v>-3.8078541897108031E-6</v>
      </c>
      <c r="BU144" s="35">
        <f>+'MATRIZ (I)'!BU144-'MATRIZ (A)'!BU144</f>
        <v>-2.7298782360088474E-6</v>
      </c>
      <c r="BV144" s="35">
        <f>+'MATRIZ (I)'!BV144-'MATRIZ (A)'!BV144</f>
        <v>-1.522840766125005E-6</v>
      </c>
      <c r="BW144" s="35">
        <f>+'MATRIZ (I)'!BW144-'MATRIZ (A)'!BW144</f>
        <v>-1.8719822742181077E-6</v>
      </c>
      <c r="BX144" s="35">
        <f>+'MATRIZ (I)'!BX144-'MATRIZ (A)'!BX144</f>
        <v>-2.3866465575816459E-9</v>
      </c>
      <c r="BY144" s="35">
        <f>+'MATRIZ (I)'!BY144-'MATRIZ (A)'!BY144</f>
        <v>-3.7574216738434107E-7</v>
      </c>
      <c r="BZ144" s="35">
        <f>+'MATRIZ (I)'!BZ144-'MATRIZ (A)'!BZ144</f>
        <v>-2.1394105457642908E-6</v>
      </c>
      <c r="CA144" s="35">
        <f>+'MATRIZ (I)'!CA144-'MATRIZ (A)'!CA144</f>
        <v>-1.9477973264655467E-6</v>
      </c>
      <c r="CB144" s="35">
        <f>+'MATRIZ (I)'!CB144-'MATRIZ (A)'!CB144</f>
        <v>-3.1201759953692327E-6</v>
      </c>
      <c r="CC144" s="35">
        <f>+'MATRIZ (I)'!CC144-'MATRIZ (A)'!CC144</f>
        <v>-3.138555164004601E-6</v>
      </c>
      <c r="CD144" s="35">
        <f>+'MATRIZ (I)'!CD144-'MATRIZ (A)'!CD144</f>
        <v>-1.0738430117979092E-7</v>
      </c>
      <c r="CE144" s="35">
        <f>+'MATRIZ (I)'!CE144-'MATRIZ (A)'!CE144</f>
        <v>-1.9022943562783298E-6</v>
      </c>
      <c r="CF144" s="35">
        <f>+'MATRIZ (I)'!CF144-'MATRIZ (A)'!CF144</f>
        <v>-3.221058031694489E-6</v>
      </c>
      <c r="CG144" s="35">
        <f>+'MATRIZ (I)'!CG144-'MATRIZ (A)'!CG144</f>
        <v>-5.9452902863237101E-7</v>
      </c>
      <c r="CH144" s="35">
        <f>+'MATRIZ (I)'!CH144-'MATRIZ (A)'!CH144</f>
        <v>-6.5605931948117663E-7</v>
      </c>
      <c r="CI144" s="35">
        <f>+'MATRIZ (I)'!CI144-'MATRIZ (A)'!CI144</f>
        <v>-8.4773001136334248E-7</v>
      </c>
      <c r="CJ144" s="35">
        <f>+'MATRIZ (I)'!CJ144-'MATRIZ (A)'!CJ144</f>
        <v>-3.1087896786004865E-6</v>
      </c>
      <c r="CK144" s="35">
        <f>+'MATRIZ (I)'!CK144-'MATRIZ (A)'!CK144</f>
        <v>-4.1895606944916184E-6</v>
      </c>
      <c r="CL144" s="35">
        <f>+'MATRIZ (I)'!CL144-'MATRIZ (A)'!CL144</f>
        <v>-4.5106626068317736E-6</v>
      </c>
      <c r="CM144" s="35">
        <f>+'MATRIZ (I)'!CM144-'MATRIZ (A)'!CM144</f>
        <v>-4.9946575028644132E-6</v>
      </c>
      <c r="CN144" s="35">
        <f>+'MATRIZ (I)'!CN144-'MATRIZ (A)'!CN144</f>
        <v>-2.7774126253252551E-5</v>
      </c>
      <c r="CO144" s="35">
        <f>+'MATRIZ (I)'!CO144-'MATRIZ (A)'!CO144</f>
        <v>-2.4792582769782616E-6</v>
      </c>
      <c r="CP144" s="35">
        <f>+'MATRIZ (I)'!CP144-'MATRIZ (A)'!CP144</f>
        <v>-2.1498269918601644E-6</v>
      </c>
      <c r="CQ144" s="35">
        <f>+'MATRIZ (I)'!CQ144-'MATRIZ (A)'!CQ144</f>
        <v>-2.1086751697695505E-6</v>
      </c>
      <c r="CR144" s="35">
        <f>+'MATRIZ (I)'!CR144-'MATRIZ (A)'!CR144</f>
        <v>-1.9049466360997211E-6</v>
      </c>
      <c r="CS144" s="35">
        <f>+'MATRIZ (I)'!CS144-'MATRIZ (A)'!CS144</f>
        <v>-1.4941683492882549E-6</v>
      </c>
      <c r="CT144" s="35">
        <f>+'MATRIZ (I)'!CT144-'MATRIZ (A)'!CT144</f>
        <v>-4.4022067427082626E-7</v>
      </c>
      <c r="CU144" s="35">
        <f>+'MATRIZ (I)'!CU144-'MATRIZ (A)'!CU144</f>
        <v>-1.2620369979229114E-6</v>
      </c>
      <c r="CV144" s="35">
        <f>+'MATRIZ (I)'!CV144-'MATRIZ (A)'!CV144</f>
        <v>-2.4839896067000228E-7</v>
      </c>
      <c r="CW144" s="35">
        <f>+'MATRIZ (I)'!CW144-'MATRIZ (A)'!CW144</f>
        <v>-3.9200073434396582E-7</v>
      </c>
      <c r="CX144" s="35">
        <f>+'MATRIZ (I)'!CX144-'MATRIZ (A)'!CX144</f>
        <v>-2.7335363666820264E-4</v>
      </c>
      <c r="CY144" s="35">
        <f>+'MATRIZ (I)'!CY144-'MATRIZ (A)'!CY144</f>
        <v>-4.0889414762203921E-6</v>
      </c>
      <c r="CZ144" s="35">
        <f>+'MATRIZ (I)'!CZ144-'MATRIZ (A)'!CZ144</f>
        <v>-8.6498717560355935E-3</v>
      </c>
      <c r="DA144" s="35">
        <f>+'MATRIZ (I)'!DA144-'MATRIZ (A)'!DA144</f>
        <v>-4.8269326168782819E-7</v>
      </c>
      <c r="DB144" s="35">
        <f>+'MATRIZ (I)'!DB144-'MATRIZ (A)'!DB144</f>
        <v>-9.8722826923965106E-8</v>
      </c>
      <c r="DC144" s="35">
        <f>+'MATRIZ (I)'!DC144-'MATRIZ (A)'!DC144</f>
        <v>-1.5194728968147183E-7</v>
      </c>
      <c r="DD144" s="35">
        <f>+'MATRIZ (I)'!DD144-'MATRIZ (A)'!DD144</f>
        <v>-1.8258013517281859E-7</v>
      </c>
      <c r="DE144" s="35">
        <f>+'MATRIZ (I)'!DE144-'MATRIZ (A)'!DE144</f>
        <v>-5.4878851052715029E-8</v>
      </c>
      <c r="DF144" s="35">
        <f>+'MATRIZ (I)'!DF144-'MATRIZ (A)'!DF144</f>
        <v>-2.0533381942264184E-7</v>
      </c>
      <c r="DG144" s="35">
        <f>+'MATRIZ (I)'!DG144-'MATRIZ (A)'!DG144</f>
        <v>-4.1802502981818752E-7</v>
      </c>
      <c r="DH144" s="35">
        <f>+'MATRIZ (I)'!DH144-'MATRIZ (A)'!DH144</f>
        <v>-8.180242221986733E-7</v>
      </c>
      <c r="DI144" s="35">
        <f>+'MATRIZ (I)'!DI144-'MATRIZ (A)'!DI144</f>
        <v>-5.7891528090195502E-7</v>
      </c>
      <c r="DJ144" s="35">
        <f>+'MATRIZ (I)'!DJ144-'MATRIZ (A)'!DJ144</f>
        <v>-5.5952044927467048E-8</v>
      </c>
      <c r="DK144" s="35">
        <f>+'MATRIZ (I)'!DK144-'MATRIZ (A)'!DK144</f>
        <v>-5.8170819969894572E-7</v>
      </c>
      <c r="DL144" s="35">
        <f>+'MATRIZ (I)'!DL144-'MATRIZ (A)'!DL144</f>
        <v>-4.6335876599747633E-7</v>
      </c>
      <c r="DM144" s="35">
        <f>+'MATRIZ (I)'!DM144-'MATRIZ (A)'!DM144</f>
        <v>-1.2036953229231451E-2</v>
      </c>
      <c r="DN144" s="35">
        <f>+'MATRIZ (I)'!DN144-'MATRIZ (A)'!DN144</f>
        <v>-7.2009797906656056E-7</v>
      </c>
      <c r="DO144" s="35">
        <f>+'MATRIZ (I)'!DO144-'MATRIZ (A)'!DO144</f>
        <v>-2.6178747449893614E-6</v>
      </c>
      <c r="DP144" s="35">
        <f>+'MATRIZ (I)'!DP144-'MATRIZ (A)'!DP144</f>
        <v>-7.6500295656749599E-7</v>
      </c>
      <c r="DQ144" s="35">
        <f>+'MATRIZ (I)'!DQ144-'MATRIZ (A)'!DQ144</f>
        <v>-4.5141947464372871E-8</v>
      </c>
      <c r="DR144" s="35">
        <f>+'MATRIZ (I)'!DR144-'MATRIZ (A)'!DR144</f>
        <v>-4.5594825065475166E-7</v>
      </c>
      <c r="DS144" s="35">
        <f>+'MATRIZ (I)'!DS144-'MATRIZ (A)'!DS144</f>
        <v>-4.3261197035318453E-7</v>
      </c>
      <c r="DT144" s="35">
        <f>+'MATRIZ (I)'!DT144-'MATRIZ (A)'!DT144</f>
        <v>-9.6272431274644165E-7</v>
      </c>
      <c r="DU144" s="35">
        <f>+'MATRIZ (I)'!DU144-'MATRIZ (A)'!DU144</f>
        <v>-2.9931779936735143E-7</v>
      </c>
      <c r="DV144" s="35">
        <f>+'MATRIZ (I)'!DV144-'MATRIZ (A)'!DV144</f>
        <v>-3.9930125540002998E-7</v>
      </c>
      <c r="DW144" s="35">
        <f>+'MATRIZ (I)'!DW144-'MATRIZ (A)'!DW144</f>
        <v>-4.7684831371992703E-7</v>
      </c>
      <c r="DX144" s="35">
        <f>+'MATRIZ (I)'!DX144-'MATRIZ (A)'!DX144</f>
        <v>-1.2392571202633365E-7</v>
      </c>
      <c r="DY144" s="35">
        <f>+'MATRIZ (I)'!DY144-'MATRIZ (A)'!DY144</f>
        <v>-5.8436005248198526E-7</v>
      </c>
      <c r="DZ144" s="35">
        <f>+'MATRIZ (I)'!DZ144-'MATRIZ (A)'!DZ144</f>
        <v>-5.1145128444617647E-4</v>
      </c>
      <c r="EA144" s="35">
        <f>+'MATRIZ (I)'!EA144-'MATRIZ (A)'!EA144</f>
        <v>-8.8195750071537372E-7</v>
      </c>
      <c r="EB144" s="35">
        <f>+'MATRIZ (I)'!EB144-'MATRIZ (A)'!EB144</f>
        <v>-1.3272299976250151E-6</v>
      </c>
      <c r="EC144" s="35">
        <f>+'MATRIZ (I)'!EC144-'MATRIZ (A)'!EC144</f>
        <v>-1.1016122278523296E-6</v>
      </c>
      <c r="ED144" s="35">
        <f>+'MATRIZ (I)'!ED144-'MATRIZ (A)'!ED144</f>
        <v>-9.7447731963999199E-7</v>
      </c>
      <c r="EE144" s="35">
        <f>+'MATRIZ (I)'!EE144-'MATRIZ (A)'!EE144</f>
        <v>0.94621136734563926</v>
      </c>
      <c r="EF144" s="35">
        <f>+'MATRIZ (I)'!EF144-'MATRIZ (A)'!EF144</f>
        <v>-9.1634105818523921E-7</v>
      </c>
      <c r="EG144" s="35">
        <f>+'MATRIZ (I)'!EG144-'MATRIZ (A)'!EG144</f>
        <v>-1.5616258468070418E-2</v>
      </c>
      <c r="EH144" s="35">
        <f>+'MATRIZ (I)'!EH144-'MATRIZ (A)'!EH144</f>
        <v>0</v>
      </c>
    </row>
    <row r="145" spans="1:138" s="7" customFormat="1" ht="21.95" customHeight="1" thickBot="1" x14ac:dyDescent="0.25">
      <c r="A145" s="12" t="s">
        <v>352</v>
      </c>
      <c r="B145" s="12" t="s">
        <v>353</v>
      </c>
      <c r="C145" s="35">
        <f>+'MATRIZ (I)'!C145-'MATRIZ (A)'!C145</f>
        <v>-5.0784415444472913E-6</v>
      </c>
      <c r="D145" s="35">
        <f>+'MATRIZ (I)'!D145-'MATRIZ (A)'!D145</f>
        <v>-3.4235243142915206E-6</v>
      </c>
      <c r="E145" s="35">
        <f>+'MATRIZ (I)'!E145-'MATRIZ (A)'!E145</f>
        <v>-2.3417428674056654E-6</v>
      </c>
      <c r="F145" s="35">
        <f>+'MATRIZ (I)'!F145-'MATRIZ (A)'!F145</f>
        <v>-7.2612747436333213E-6</v>
      </c>
      <c r="G145" s="35">
        <f>+'MATRIZ (I)'!G145-'MATRIZ (A)'!G145</f>
        <v>-1.3451035572460954E-5</v>
      </c>
      <c r="H145" s="35">
        <f>+'MATRIZ (I)'!H145-'MATRIZ (A)'!H145</f>
        <v>-1.3795416076477159E-5</v>
      </c>
      <c r="I145" s="35">
        <f>+'MATRIZ (I)'!I145-'MATRIZ (A)'!I145</f>
        <v>-8.8219705147708169E-6</v>
      </c>
      <c r="J145" s="35">
        <f>+'MATRIZ (I)'!J145-'MATRIZ (A)'!J145</f>
        <v>-4.6733726459630195E-6</v>
      </c>
      <c r="K145" s="35">
        <f>+'MATRIZ (I)'!K145-'MATRIZ (A)'!K145</f>
        <v>-1.2985839815352175E-5</v>
      </c>
      <c r="L145" s="35">
        <f>+'MATRIZ (I)'!L145-'MATRIZ (A)'!L145</f>
        <v>-9.5196581432519533E-6</v>
      </c>
      <c r="M145" s="35">
        <f>+'MATRIZ (I)'!M145-'MATRIZ (A)'!M145</f>
        <v>-4.5480091395315027E-6</v>
      </c>
      <c r="N145" s="35">
        <f>+'MATRIZ (I)'!N145-'MATRIZ (A)'!N145</f>
        <v>-8.5153961079688255E-6</v>
      </c>
      <c r="O145" s="35">
        <f>+'MATRIZ (I)'!O145-'MATRIZ (A)'!O145</f>
        <v>-1.4491546178604606E-5</v>
      </c>
      <c r="P145" s="35">
        <f>+'MATRIZ (I)'!P145-'MATRIZ (A)'!P145</f>
        <v>-5.6043349846335812E-6</v>
      </c>
      <c r="Q145" s="35">
        <f>+'MATRIZ (I)'!Q145-'MATRIZ (A)'!Q145</f>
        <v>-6.4795000629720491E-6</v>
      </c>
      <c r="R145" s="35">
        <f>+'MATRIZ (I)'!R145-'MATRIZ (A)'!R145</f>
        <v>-9.1856711195010259E-6</v>
      </c>
      <c r="S145" s="35">
        <f>+'MATRIZ (I)'!S145-'MATRIZ (A)'!S145</f>
        <v>-3.5686000566153849E-6</v>
      </c>
      <c r="T145" s="35">
        <f>+'MATRIZ (I)'!T145-'MATRIZ (A)'!T145</f>
        <v>-5.2519720736487922E-6</v>
      </c>
      <c r="U145" s="35">
        <f>+'MATRIZ (I)'!U145-'MATRIZ (A)'!U145</f>
        <v>-5.4741904734232205E-6</v>
      </c>
      <c r="V145" s="35">
        <f>+'MATRIZ (I)'!V145-'MATRIZ (A)'!V145</f>
        <v>-1.0228819555504468E-5</v>
      </c>
      <c r="W145" s="35">
        <f>+'MATRIZ (I)'!W145-'MATRIZ (A)'!W145</f>
        <v>-5.8788378512414024E-6</v>
      </c>
      <c r="X145" s="35">
        <f>+'MATRIZ (I)'!X145-'MATRIZ (A)'!X145</f>
        <v>-6.2076776736341182E-6</v>
      </c>
      <c r="Y145" s="35">
        <f>+'MATRIZ (I)'!Y145-'MATRIZ (A)'!Y145</f>
        <v>-1.3014942525263216E-5</v>
      </c>
      <c r="Z145" s="35">
        <f>+'MATRIZ (I)'!Z145-'MATRIZ (A)'!Z145</f>
        <v>-1.1433953749419372E-5</v>
      </c>
      <c r="AA145" s="35">
        <f>+'MATRIZ (I)'!AA145-'MATRIZ (A)'!AA145</f>
        <v>-8.1178574067423631E-6</v>
      </c>
      <c r="AB145" s="35">
        <f>+'MATRIZ (I)'!AB145-'MATRIZ (A)'!AB145</f>
        <v>-4.9912255540756332E-6</v>
      </c>
      <c r="AC145" s="35">
        <f>+'MATRIZ (I)'!AC145-'MATRIZ (A)'!AC145</f>
        <v>-8.1140684743066189E-6</v>
      </c>
      <c r="AD145" s="35">
        <f>+'MATRIZ (I)'!AD145-'MATRIZ (A)'!AD145</f>
        <v>-7.9135129966122209E-6</v>
      </c>
      <c r="AE145" s="35">
        <f>+'MATRIZ (I)'!AE145-'MATRIZ (A)'!AE145</f>
        <v>-1.5120692529298911E-5</v>
      </c>
      <c r="AF145" s="35">
        <f>+'MATRIZ (I)'!AF145-'MATRIZ (A)'!AF145</f>
        <v>-4.6382777400011226E-6</v>
      </c>
      <c r="AG145" s="35">
        <f>+'MATRIZ (I)'!AG145-'MATRIZ (A)'!AG145</f>
        <v>-5.1579007161387093E-5</v>
      </c>
      <c r="AH145" s="35">
        <f>+'MATRIZ (I)'!AH145-'MATRIZ (A)'!AH145</f>
        <v>-9.2639223624497567E-6</v>
      </c>
      <c r="AI145" s="35">
        <f>+'MATRIZ (I)'!AI145-'MATRIZ (A)'!AI145</f>
        <v>-5.6290220568939825E-6</v>
      </c>
      <c r="AJ145" s="35">
        <f>+'MATRIZ (I)'!AJ145-'MATRIZ (A)'!AJ145</f>
        <v>-6.7898513987529548E-6</v>
      </c>
      <c r="AK145" s="35">
        <f>+'MATRIZ (I)'!AK145-'MATRIZ (A)'!AK145</f>
        <v>-1.2245447765835014E-6</v>
      </c>
      <c r="AL145" s="35">
        <f>+'MATRIZ (I)'!AL145-'MATRIZ (A)'!AL145</f>
        <v>-6.3793368163137764E-6</v>
      </c>
      <c r="AM145" s="35">
        <f>+'MATRIZ (I)'!AM145-'MATRIZ (A)'!AM145</f>
        <v>-1.0887946660329934E-5</v>
      </c>
      <c r="AN145" s="35">
        <f>+'MATRIZ (I)'!AN145-'MATRIZ (A)'!AN145</f>
        <v>-5.2254139135510194E-6</v>
      </c>
      <c r="AO145" s="35">
        <f>+'MATRIZ (I)'!AO145-'MATRIZ (A)'!AO145</f>
        <v>-3.435843552728338E-6</v>
      </c>
      <c r="AP145" s="35">
        <f>+'MATRIZ (I)'!AP145-'MATRIZ (A)'!AP145</f>
        <v>-1.1540097270889824E-5</v>
      </c>
      <c r="AQ145" s="35">
        <f>+'MATRIZ (I)'!AQ145-'MATRIZ (A)'!AQ145</f>
        <v>-1.3867294849077858E-5</v>
      </c>
      <c r="AR145" s="35">
        <f>+'MATRIZ (I)'!AR145-'MATRIZ (A)'!AR145</f>
        <v>-1.1542624763038766E-5</v>
      </c>
      <c r="AS145" s="35">
        <f>+'MATRIZ (I)'!AS145-'MATRIZ (A)'!AS145</f>
        <v>-9.4437361359418483E-6</v>
      </c>
      <c r="AT145" s="35">
        <f>+'MATRIZ (I)'!AT145-'MATRIZ (A)'!AT145</f>
        <v>-1.6340348691401998E-5</v>
      </c>
      <c r="AU145" s="35">
        <f>+'MATRIZ (I)'!AU145-'MATRIZ (A)'!AU145</f>
        <v>-3.6450236278854883E-6</v>
      </c>
      <c r="AV145" s="35">
        <f>+'MATRIZ (I)'!AV145-'MATRIZ (A)'!AV145</f>
        <v>-3.0736918531507125E-6</v>
      </c>
      <c r="AW145" s="35">
        <f>+'MATRIZ (I)'!AW145-'MATRIZ (A)'!AW145</f>
        <v>-8.9497191204205078E-6</v>
      </c>
      <c r="AX145" s="35">
        <f>+'MATRIZ (I)'!AX145-'MATRIZ (A)'!AX145</f>
        <v>-2.0320329565514048E-5</v>
      </c>
      <c r="AY145" s="35">
        <f>+'MATRIZ (I)'!AY145-'MATRIZ (A)'!AY145</f>
        <v>-1.256991636335409E-5</v>
      </c>
      <c r="AZ145" s="35">
        <f>+'MATRIZ (I)'!AZ145-'MATRIZ (A)'!AZ145</f>
        <v>-3.5904162020881588E-5</v>
      </c>
      <c r="BA145" s="35">
        <f>+'MATRIZ (I)'!BA145-'MATRIZ (A)'!BA145</f>
        <v>-3.9348191494450007E-5</v>
      </c>
      <c r="BB145" s="35">
        <f>+'MATRIZ (I)'!BB145-'MATRIZ (A)'!BB145</f>
        <v>-8.5533698431772401E-6</v>
      </c>
      <c r="BC145" s="35">
        <f>+'MATRIZ (I)'!BC145-'MATRIZ (A)'!BC145</f>
        <v>-4.3577065326512398E-6</v>
      </c>
      <c r="BD145" s="35">
        <f>+'MATRIZ (I)'!BD145-'MATRIZ (A)'!BD145</f>
        <v>-7.9484337402235904E-6</v>
      </c>
      <c r="BE145" s="35">
        <f>+'MATRIZ (I)'!BE145-'MATRIZ (A)'!BE145</f>
        <v>-1.0505607277609806E-5</v>
      </c>
      <c r="BF145" s="35">
        <f>+'MATRIZ (I)'!BF145-'MATRIZ (A)'!BF145</f>
        <v>-1.0341379031558792E-5</v>
      </c>
      <c r="BG145" s="35">
        <f>+'MATRIZ (I)'!BG145-'MATRIZ (A)'!BG145</f>
        <v>-1.5639752964806605E-5</v>
      </c>
      <c r="BH145" s="35">
        <f>+'MATRIZ (I)'!BH145-'MATRIZ (A)'!BH145</f>
        <v>-2.0909412015344015E-5</v>
      </c>
      <c r="BI145" s="35">
        <f>+'MATRIZ (I)'!BI145-'MATRIZ (A)'!BI145</f>
        <v>0</v>
      </c>
      <c r="BJ145" s="35">
        <f>+'MATRIZ (I)'!BJ145-'MATRIZ (A)'!BJ145</f>
        <v>-1.272872138571765E-5</v>
      </c>
      <c r="BK145" s="35">
        <f>+'MATRIZ (I)'!BK145-'MATRIZ (A)'!BK145</f>
        <v>-1.1268800119819759E-5</v>
      </c>
      <c r="BL145" s="35">
        <f>+'MATRIZ (I)'!BL145-'MATRIZ (A)'!BL145</f>
        <v>-1.6985986849668695E-5</v>
      </c>
      <c r="BM145" s="35">
        <f>+'MATRIZ (I)'!BM145-'MATRIZ (A)'!BM145</f>
        <v>-1.3837569054274691E-5</v>
      </c>
      <c r="BN145" s="35">
        <f>+'MATRIZ (I)'!BN145-'MATRIZ (A)'!BN145</f>
        <v>-2.0346391357793464E-5</v>
      </c>
      <c r="BO145" s="35">
        <f>+'MATRIZ (I)'!BO145-'MATRIZ (A)'!BO145</f>
        <v>-7.0990364659288086E-6</v>
      </c>
      <c r="BP145" s="35">
        <f>+'MATRIZ (I)'!BP145-'MATRIZ (A)'!BP145</f>
        <v>-2.222486394402156E-5</v>
      </c>
      <c r="BQ145" s="35">
        <f>+'MATRIZ (I)'!BQ145-'MATRIZ (A)'!BQ145</f>
        <v>-3.4623738618303985E-6</v>
      </c>
      <c r="BR145" s="35">
        <f>+'MATRIZ (I)'!BR145-'MATRIZ (A)'!BR145</f>
        <v>-7.8669198227808519E-6</v>
      </c>
      <c r="BS145" s="35">
        <f>+'MATRIZ (I)'!BS145-'MATRIZ (A)'!BS145</f>
        <v>-2.9995211473553282E-5</v>
      </c>
      <c r="BT145" s="35">
        <f>+'MATRIZ (I)'!BT145-'MATRIZ (A)'!BT145</f>
        <v>-1.2943701708681471E-5</v>
      </c>
      <c r="BU145" s="35">
        <f>+'MATRIZ (I)'!BU145-'MATRIZ (A)'!BU145</f>
        <v>-1.5760294095772334E-5</v>
      </c>
      <c r="BV145" s="35">
        <f>+'MATRIZ (I)'!BV145-'MATRIZ (A)'!BV145</f>
        <v>-4.2483550693446622E-6</v>
      </c>
      <c r="BW145" s="35">
        <f>+'MATRIZ (I)'!BW145-'MATRIZ (A)'!BW145</f>
        <v>-5.4006123967151602E-6</v>
      </c>
      <c r="BX145" s="35">
        <f>+'MATRIZ (I)'!BX145-'MATRIZ (A)'!BX145</f>
        <v>-6.1802708316038167E-9</v>
      </c>
      <c r="BY145" s="35">
        <f>+'MATRIZ (I)'!BY145-'MATRIZ (A)'!BY145</f>
        <v>-1.1221157961154999E-6</v>
      </c>
      <c r="BZ145" s="35">
        <f>+'MATRIZ (I)'!BZ145-'MATRIZ (A)'!BZ145</f>
        <v>-6.8409949209303569E-6</v>
      </c>
      <c r="CA145" s="35">
        <f>+'MATRIZ (I)'!CA145-'MATRIZ (A)'!CA145</f>
        <v>-7.0094491282079852E-6</v>
      </c>
      <c r="CB145" s="35">
        <f>+'MATRIZ (I)'!CB145-'MATRIZ (A)'!CB145</f>
        <v>-8.0797605461910533E-6</v>
      </c>
      <c r="CC145" s="35">
        <f>+'MATRIZ (I)'!CC145-'MATRIZ (A)'!CC145</f>
        <v>-8.2040132985594512E-6</v>
      </c>
      <c r="CD145" s="35">
        <f>+'MATRIZ (I)'!CD145-'MATRIZ (A)'!CD145</f>
        <v>-4.5605746580537575E-7</v>
      </c>
      <c r="CE145" s="35">
        <f>+'MATRIZ (I)'!CE145-'MATRIZ (A)'!CE145</f>
        <v>-1.6295235708460449E-5</v>
      </c>
      <c r="CF145" s="35">
        <f>+'MATRIZ (I)'!CF145-'MATRIZ (A)'!CF145</f>
        <v>-9.6277846613255602E-6</v>
      </c>
      <c r="CG145" s="35">
        <f>+'MATRIZ (I)'!CG145-'MATRIZ (A)'!CG145</f>
        <v>-9.7908788494728371E-6</v>
      </c>
      <c r="CH145" s="35">
        <f>+'MATRIZ (I)'!CH145-'MATRIZ (A)'!CH145</f>
        <v>-1.8037084682954036E-5</v>
      </c>
      <c r="CI145" s="35">
        <f>+'MATRIZ (I)'!CI145-'MATRIZ (A)'!CI145</f>
        <v>-9.0771440019391128E-6</v>
      </c>
      <c r="CJ145" s="35">
        <f>+'MATRIZ (I)'!CJ145-'MATRIZ (A)'!CJ145</f>
        <v>-8.0536556263327893E-6</v>
      </c>
      <c r="CK145" s="35">
        <f>+'MATRIZ (I)'!CK145-'MATRIZ (A)'!CK145</f>
        <v>-1.0869942615827805E-5</v>
      </c>
      <c r="CL145" s="35">
        <f>+'MATRIZ (I)'!CL145-'MATRIZ (A)'!CL145</f>
        <v>-1.7675452681260965E-5</v>
      </c>
      <c r="CM145" s="35">
        <f>+'MATRIZ (I)'!CM145-'MATRIZ (A)'!CM145</f>
        <v>-1.8205725327973908E-5</v>
      </c>
      <c r="CN145" s="35">
        <f>+'MATRIZ (I)'!CN145-'MATRIZ (A)'!CN145</f>
        <v>-1.5927358938726132E-5</v>
      </c>
      <c r="CO145" s="35">
        <f>+'MATRIZ (I)'!CO145-'MATRIZ (A)'!CO145</f>
        <v>-6.6060687739253973E-6</v>
      </c>
      <c r="CP145" s="35">
        <f>+'MATRIZ (I)'!CP145-'MATRIZ (A)'!CP145</f>
        <v>-8.3037989054682323E-5</v>
      </c>
      <c r="CQ145" s="35">
        <f>+'MATRIZ (I)'!CQ145-'MATRIZ (A)'!CQ145</f>
        <v>-7.2964489896208344E-6</v>
      </c>
      <c r="CR145" s="35">
        <f>+'MATRIZ (I)'!CR145-'MATRIZ (A)'!CR145</f>
        <v>-4.9373733373637775E-6</v>
      </c>
      <c r="CS145" s="35">
        <f>+'MATRIZ (I)'!CS145-'MATRIZ (A)'!CS145</f>
        <v>-6.349921699349623E-6</v>
      </c>
      <c r="CT145" s="35">
        <f>+'MATRIZ (I)'!CT145-'MATRIZ (A)'!CT145</f>
        <v>-9.2837095266035138E-5</v>
      </c>
      <c r="CU145" s="35">
        <f>+'MATRIZ (I)'!CU145-'MATRIZ (A)'!CU145</f>
        <v>-2.2746198094587621E-5</v>
      </c>
      <c r="CV145" s="35">
        <f>+'MATRIZ (I)'!CV145-'MATRIZ (A)'!CV145</f>
        <v>-6.4852027963425212E-6</v>
      </c>
      <c r="CW145" s="35">
        <f>+'MATRIZ (I)'!CW145-'MATRIZ (A)'!CW145</f>
        <v>-2.3232231966162431E-6</v>
      </c>
      <c r="CX145" s="35">
        <f>+'MATRIZ (I)'!CX145-'MATRIZ (A)'!CX145</f>
        <v>-1.4758044174921723E-5</v>
      </c>
      <c r="CY145" s="35">
        <f>+'MATRIZ (I)'!CY145-'MATRIZ (A)'!CY145</f>
        <v>-1.8784128829445716E-5</v>
      </c>
      <c r="CZ145" s="35">
        <f>+'MATRIZ (I)'!CZ145-'MATRIZ (A)'!CZ145</f>
        <v>-2.2247044401036869E-5</v>
      </c>
      <c r="DA145" s="35">
        <f>+'MATRIZ (I)'!DA145-'MATRIZ (A)'!DA145</f>
        <v>-5.5781634829545885E-5</v>
      </c>
      <c r="DB145" s="35">
        <f>+'MATRIZ (I)'!DB145-'MATRIZ (A)'!DB145</f>
        <v>-2.8375801910588789E-6</v>
      </c>
      <c r="DC145" s="35">
        <f>+'MATRIZ (I)'!DC145-'MATRIZ (A)'!DC145</f>
        <v>-4.8731340955673754E-5</v>
      </c>
      <c r="DD145" s="35">
        <f>+'MATRIZ (I)'!DD145-'MATRIZ (A)'!DD145</f>
        <v>-7.4307158149464924E-5</v>
      </c>
      <c r="DE145" s="35">
        <f>+'MATRIZ (I)'!DE145-'MATRIZ (A)'!DE145</f>
        <v>-5.7902861414017424E-5</v>
      </c>
      <c r="DF145" s="35">
        <f>+'MATRIZ (I)'!DF145-'MATRIZ (A)'!DF145</f>
        <v>-7.9159090629486465E-5</v>
      </c>
      <c r="DG145" s="35">
        <f>+'MATRIZ (I)'!DG145-'MATRIZ (A)'!DG145</f>
        <v>-3.2799076641901229E-6</v>
      </c>
      <c r="DH145" s="35">
        <f>+'MATRIZ (I)'!DH145-'MATRIZ (A)'!DH145</f>
        <v>-3.6191616349160949E-6</v>
      </c>
      <c r="DI145" s="35">
        <f>+'MATRIZ (I)'!DI145-'MATRIZ (A)'!DI145</f>
        <v>-4.716115745577E-6</v>
      </c>
      <c r="DJ145" s="35">
        <f>+'MATRIZ (I)'!DJ145-'MATRIZ (A)'!DJ145</f>
        <v>-2.8769971084903739E-6</v>
      </c>
      <c r="DK145" s="35">
        <f>+'MATRIZ (I)'!DK145-'MATRIZ (A)'!DK145</f>
        <v>-1.0764150538052138E-5</v>
      </c>
      <c r="DL145" s="35">
        <f>+'MATRIZ (I)'!DL145-'MATRIZ (A)'!DL145</f>
        <v>-1.4155331462707576E-5</v>
      </c>
      <c r="DM145" s="35">
        <f>+'MATRIZ (I)'!DM145-'MATRIZ (A)'!DM145</f>
        <v>-4.3209646509757688E-5</v>
      </c>
      <c r="DN145" s="35">
        <f>+'MATRIZ (I)'!DN145-'MATRIZ (A)'!DN145</f>
        <v>-4.8483685527071932E-6</v>
      </c>
      <c r="DO145" s="35">
        <f>+'MATRIZ (I)'!DO145-'MATRIZ (A)'!DO145</f>
        <v>-8.1062057243827958E-6</v>
      </c>
      <c r="DP145" s="35">
        <f>+'MATRIZ (I)'!DP145-'MATRIZ (A)'!DP145</f>
        <v>-1.8570035174669868E-5</v>
      </c>
      <c r="DQ145" s="35">
        <f>+'MATRIZ (I)'!DQ145-'MATRIZ (A)'!DQ145</f>
        <v>-1.8361346031057537E-7</v>
      </c>
      <c r="DR145" s="35">
        <f>+'MATRIZ (I)'!DR145-'MATRIZ (A)'!DR145</f>
        <v>-3.1687184960582674E-5</v>
      </c>
      <c r="DS145" s="35">
        <f>+'MATRIZ (I)'!DS145-'MATRIZ (A)'!DS145</f>
        <v>-4.1061583106337834E-6</v>
      </c>
      <c r="DT145" s="35">
        <f>+'MATRIZ (I)'!DT145-'MATRIZ (A)'!DT145</f>
        <v>-2.9698823192945706E-6</v>
      </c>
      <c r="DU145" s="35">
        <f>+'MATRIZ (I)'!DU145-'MATRIZ (A)'!DU145</f>
        <v>-3.6895059497074587E-6</v>
      </c>
      <c r="DV145" s="35">
        <f>+'MATRIZ (I)'!DV145-'MATRIZ (A)'!DV145</f>
        <v>-3.5539827171568084E-5</v>
      </c>
      <c r="DW145" s="35">
        <f>+'MATRIZ (I)'!DW145-'MATRIZ (A)'!DW145</f>
        <v>-2.918467788973878E-6</v>
      </c>
      <c r="DX145" s="35">
        <f>+'MATRIZ (I)'!DX145-'MATRIZ (A)'!DX145</f>
        <v>-1.0765386202624996E-5</v>
      </c>
      <c r="DY145" s="35">
        <f>+'MATRIZ (I)'!DY145-'MATRIZ (A)'!DY145</f>
        <v>-7.8788050208539886E-6</v>
      </c>
      <c r="DZ145" s="35">
        <f>+'MATRIZ (I)'!DZ145-'MATRIZ (A)'!DZ145</f>
        <v>-6.9112349081235347E-6</v>
      </c>
      <c r="EA145" s="35">
        <f>+'MATRIZ (I)'!EA145-'MATRIZ (A)'!EA145</f>
        <v>-1.1299450682405888E-5</v>
      </c>
      <c r="EB145" s="35">
        <f>+'MATRIZ (I)'!EB145-'MATRIZ (A)'!EB145</f>
        <v>-1.9184304990979149E-5</v>
      </c>
      <c r="EC145" s="35">
        <f>+'MATRIZ (I)'!EC145-'MATRIZ (A)'!EC145</f>
        <v>-7.9827819182480204E-6</v>
      </c>
      <c r="ED145" s="35">
        <f>+'MATRIZ (I)'!ED145-'MATRIZ (A)'!ED145</f>
        <v>-2.7858911282022409E-6</v>
      </c>
      <c r="EE145" s="35">
        <f>+'MATRIZ (I)'!EE145-'MATRIZ (A)'!EE145</f>
        <v>-7.080636409556459E-6</v>
      </c>
      <c r="EF145" s="35">
        <f>+'MATRIZ (I)'!EF145-'MATRIZ (A)'!EF145</f>
        <v>0.98406572404423287</v>
      </c>
      <c r="EG145" s="35">
        <f>+'MATRIZ (I)'!EG145-'MATRIZ (A)'!EG145</f>
        <v>-2.7457087451105112E-5</v>
      </c>
      <c r="EH145" s="35">
        <f>+'MATRIZ (I)'!EH145-'MATRIZ (A)'!EH145</f>
        <v>0</v>
      </c>
    </row>
    <row r="146" spans="1:138" s="7" customFormat="1" ht="21.95" customHeight="1" thickBot="1" x14ac:dyDescent="0.25">
      <c r="A146" s="12" t="s">
        <v>354</v>
      </c>
      <c r="B146" s="12" t="s">
        <v>355</v>
      </c>
      <c r="C146" s="35">
        <f>+'MATRIZ (I)'!C146-'MATRIZ (A)'!C146</f>
        <v>-9.4544278068116952E-8</v>
      </c>
      <c r="D146" s="35">
        <f>+'MATRIZ (I)'!D146-'MATRIZ (A)'!D146</f>
        <v>-6.373503207834281E-8</v>
      </c>
      <c r="E146" s="35">
        <f>+'MATRIZ (I)'!E146-'MATRIZ (A)'!E146</f>
        <v>-4.3595734416221677E-8</v>
      </c>
      <c r="F146" s="35">
        <f>+'MATRIZ (I)'!F146-'MATRIZ (A)'!F146</f>
        <v>-1.3518162461507259E-7</v>
      </c>
      <c r="G146" s="35">
        <f>+'MATRIZ (I)'!G146-'MATRIZ (A)'!G146</f>
        <v>-2.5041510005315767E-7</v>
      </c>
      <c r="H146" s="35">
        <f>+'MATRIZ (I)'!H146-'MATRIZ (A)'!H146</f>
        <v>-2.5682635946177412E-7</v>
      </c>
      <c r="I146" s="35">
        <f>+'MATRIZ (I)'!I146-'MATRIZ (A)'!I146</f>
        <v>-1.6423676952020444E-7</v>
      </c>
      <c r="J146" s="35">
        <f>+'MATRIZ (I)'!J146-'MATRIZ (A)'!J146</f>
        <v>-8.7003195584472686E-8</v>
      </c>
      <c r="K146" s="35">
        <f>+'MATRIZ (I)'!K146-'MATRIZ (A)'!K146</f>
        <v>-2.4175464848917548E-7</v>
      </c>
      <c r="L146" s="35">
        <f>+'MATRIZ (I)'!L146-'MATRIZ (A)'!L146</f>
        <v>-1.7389137680908279E-7</v>
      </c>
      <c r="M146" s="35">
        <f>+'MATRIZ (I)'!M146-'MATRIZ (A)'!M146</f>
        <v>-8.4669329553344526E-8</v>
      </c>
      <c r="N146" s="35">
        <f>+'MATRIZ (I)'!N146-'MATRIZ (A)'!N146</f>
        <v>-1.9241607340726676E-6</v>
      </c>
      <c r="O146" s="35">
        <f>+'MATRIZ (I)'!O146-'MATRIZ (A)'!O146</f>
        <v>-1.1663812217296048E-5</v>
      </c>
      <c r="P146" s="35">
        <f>+'MATRIZ (I)'!P146-'MATRIZ (A)'!P146</f>
        <v>-1.0433472563121526E-7</v>
      </c>
      <c r="Q146" s="35">
        <f>+'MATRIZ (I)'!Q146-'MATRIZ (A)'!Q146</f>
        <v>-1.2062748981837154E-7</v>
      </c>
      <c r="R146" s="35">
        <f>+'MATRIZ (I)'!R146-'MATRIZ (A)'!R146</f>
        <v>-1.710077071801549E-7</v>
      </c>
      <c r="S146" s="35">
        <f>+'MATRIZ (I)'!S146-'MATRIZ (A)'!S146</f>
        <v>-6.6975714303837144E-7</v>
      </c>
      <c r="T146" s="35">
        <f>+'MATRIZ (I)'!T146-'MATRIZ (A)'!T146</f>
        <v>-9.0970949376414587E-8</v>
      </c>
      <c r="U146" s="35">
        <f>+'MATRIZ (I)'!U146-'MATRIZ (A)'!U146</f>
        <v>-1.0191185263972341E-7</v>
      </c>
      <c r="V146" s="35">
        <f>+'MATRIZ (I)'!V146-'MATRIZ (A)'!V146</f>
        <v>-2.1176541328174349E-7</v>
      </c>
      <c r="W146" s="35">
        <f>+'MATRIZ (I)'!W146-'MATRIZ (A)'!W146</f>
        <v>-1.4428323403072186E-7</v>
      </c>
      <c r="X146" s="35">
        <f>+'MATRIZ (I)'!X146-'MATRIZ (A)'!X146</f>
        <v>-2.5569944380693725E-7</v>
      </c>
      <c r="Y146" s="35">
        <f>+'MATRIZ (I)'!Y146-'MATRIZ (A)'!Y146</f>
        <v>-2.422964475183233E-7</v>
      </c>
      <c r="Z146" s="35">
        <f>+'MATRIZ (I)'!Z146-'MATRIZ (A)'!Z146</f>
        <v>-3.7383688646770973E-7</v>
      </c>
      <c r="AA146" s="35">
        <f>+'MATRIZ (I)'!AA146-'MATRIZ (A)'!AA146</f>
        <v>-1.5112844388640147E-7</v>
      </c>
      <c r="AB146" s="35">
        <f>+'MATRIZ (I)'!AB146-'MATRIZ (A)'!AB146</f>
        <v>-8.3431698245487298E-7</v>
      </c>
      <c r="AC146" s="35">
        <f>+'MATRIZ (I)'!AC146-'MATRIZ (A)'!AC146</f>
        <v>-2.5215931785213813E-8</v>
      </c>
      <c r="AD146" s="35">
        <f>+'MATRIZ (I)'!AD146-'MATRIZ (A)'!AD146</f>
        <v>-7.9115515588615528E-7</v>
      </c>
      <c r="AE146" s="35">
        <f>+'MATRIZ (I)'!AE146-'MATRIZ (A)'!AE146</f>
        <v>-5.4318532005428474E-6</v>
      </c>
      <c r="AF146" s="35">
        <f>+'MATRIZ (I)'!AF146-'MATRIZ (A)'!AF146</f>
        <v>-3.5301380892146219E-6</v>
      </c>
      <c r="AG146" s="35">
        <f>+'MATRIZ (I)'!AG146-'MATRIZ (A)'!AG146</f>
        <v>-1.4852310394890151E-5</v>
      </c>
      <c r="AH146" s="35">
        <f>+'MATRIZ (I)'!AH146-'MATRIZ (A)'!AH146</f>
        <v>-1.7246449411129713E-7</v>
      </c>
      <c r="AI146" s="35">
        <f>+'MATRIZ (I)'!AI146-'MATRIZ (A)'!AI146</f>
        <v>-1.9937463125683709E-6</v>
      </c>
      <c r="AJ146" s="35">
        <f>+'MATRIZ (I)'!AJ146-'MATRIZ (A)'!AJ146</f>
        <v>-4.2727484875671792E-6</v>
      </c>
      <c r="AK146" s="35">
        <f>+'MATRIZ (I)'!AK146-'MATRIZ (A)'!AK146</f>
        <v>-2.898667264816868E-7</v>
      </c>
      <c r="AL146" s="35">
        <f>+'MATRIZ (I)'!AL146-'MATRIZ (A)'!AL146</f>
        <v>-9.1745933269252786E-7</v>
      </c>
      <c r="AM146" s="35">
        <f>+'MATRIZ (I)'!AM146-'MATRIZ (A)'!AM146</f>
        <v>-7.0506704881367492E-7</v>
      </c>
      <c r="AN146" s="35">
        <f>+'MATRIZ (I)'!AN146-'MATRIZ (A)'!AN146</f>
        <v>-1.930585605698457E-6</v>
      </c>
      <c r="AO146" s="35">
        <f>+'MATRIZ (I)'!AO146-'MATRIZ (A)'!AO146</f>
        <v>-1.3803135391862492E-6</v>
      </c>
      <c r="AP146" s="35">
        <f>+'MATRIZ (I)'!AP146-'MATRIZ (A)'!AP146</f>
        <v>-5.7632120098887298E-6</v>
      </c>
      <c r="AQ146" s="35">
        <f>+'MATRIZ (I)'!AQ146-'MATRIZ (A)'!AQ146</f>
        <v>-3.2650897681199217E-6</v>
      </c>
      <c r="AR146" s="35">
        <f>+'MATRIZ (I)'!AR146-'MATRIZ (A)'!AR146</f>
        <v>-5.8436966055656434E-6</v>
      </c>
      <c r="AS146" s="35">
        <f>+'MATRIZ (I)'!AS146-'MATRIZ (A)'!AS146</f>
        <v>-1.7191390252408559E-6</v>
      </c>
      <c r="AT146" s="35">
        <f>+'MATRIZ (I)'!AT146-'MATRIZ (A)'!AT146</f>
        <v>-4.0948518056833929E-6</v>
      </c>
      <c r="AU146" s="35">
        <f>+'MATRIZ (I)'!AU146-'MATRIZ (A)'!AU146</f>
        <v>-2.3716644818000788E-6</v>
      </c>
      <c r="AV146" s="35">
        <f>+'MATRIZ (I)'!AV146-'MATRIZ (A)'!AV146</f>
        <v>-1.8923330971062247E-6</v>
      </c>
      <c r="AW146" s="35">
        <f>+'MATRIZ (I)'!AW146-'MATRIZ (A)'!AW146</f>
        <v>-3.7518645386234276E-6</v>
      </c>
      <c r="AX146" s="35">
        <f>+'MATRIZ (I)'!AX146-'MATRIZ (A)'!AX146</f>
        <v>-4.4009104663021681E-6</v>
      </c>
      <c r="AY146" s="35">
        <f>+'MATRIZ (I)'!AY146-'MATRIZ (A)'!AY146</f>
        <v>-5.2619027720110598E-4</v>
      </c>
      <c r="AZ146" s="35">
        <f>+'MATRIZ (I)'!AZ146-'MATRIZ (A)'!AZ146</f>
        <v>-1.8190034845625355E-5</v>
      </c>
      <c r="BA146" s="35">
        <f>+'MATRIZ (I)'!BA146-'MATRIZ (A)'!BA146</f>
        <v>-2.1518710194976697E-5</v>
      </c>
      <c r="BB146" s="35">
        <f>+'MATRIZ (I)'!BB146-'MATRIZ (A)'!BB146</f>
        <v>-4.2227185586754844E-7</v>
      </c>
      <c r="BC146" s="35">
        <f>+'MATRIZ (I)'!BC146-'MATRIZ (A)'!BC146</f>
        <v>-7.7896455448706198E-7</v>
      </c>
      <c r="BD146" s="35">
        <f>+'MATRIZ (I)'!BD146-'MATRIZ (A)'!BD146</f>
        <v>-6.3128430829488545E-7</v>
      </c>
      <c r="BE146" s="35">
        <f>+'MATRIZ (I)'!BE146-'MATRIZ (A)'!BE146</f>
        <v>-1.1222814392538945E-6</v>
      </c>
      <c r="BF146" s="35">
        <f>+'MATRIZ (I)'!BF146-'MATRIZ (A)'!BF146</f>
        <v>-4.6436590566836172E-6</v>
      </c>
      <c r="BG146" s="35">
        <f>+'MATRIZ (I)'!BG146-'MATRIZ (A)'!BG146</f>
        <v>-3.4567344455736643E-6</v>
      </c>
      <c r="BH146" s="35">
        <f>+'MATRIZ (I)'!BH146-'MATRIZ (A)'!BH146</f>
        <v>-2.9118633610399922E-6</v>
      </c>
      <c r="BI146" s="35">
        <f>+'MATRIZ (I)'!BI146-'MATRIZ (A)'!BI146</f>
        <v>0</v>
      </c>
      <c r="BJ146" s="35">
        <f>+'MATRIZ (I)'!BJ146-'MATRIZ (A)'!BJ146</f>
        <v>-3.4247548750319328E-6</v>
      </c>
      <c r="BK146" s="35">
        <f>+'MATRIZ (I)'!BK146-'MATRIZ (A)'!BK146</f>
        <v>-2.8777301568467819E-6</v>
      </c>
      <c r="BL146" s="35">
        <f>+'MATRIZ (I)'!BL146-'MATRIZ (A)'!BL146</f>
        <v>-3.7776700483033691E-6</v>
      </c>
      <c r="BM146" s="35">
        <f>+'MATRIZ (I)'!BM146-'MATRIZ (A)'!BM146</f>
        <v>-2.310346289550307E-6</v>
      </c>
      <c r="BN146" s="35">
        <f>+'MATRIZ (I)'!BN146-'MATRIZ (A)'!BN146</f>
        <v>-6.9109459428291031E-6</v>
      </c>
      <c r="BO146" s="35">
        <f>+'MATRIZ (I)'!BO146-'MATRIZ (A)'!BO146</f>
        <v>-5.6469331932288206E-6</v>
      </c>
      <c r="BP146" s="35">
        <f>+'MATRIZ (I)'!BP146-'MATRIZ (A)'!BP146</f>
        <v>-8.4830748900217352E-6</v>
      </c>
      <c r="BQ146" s="35">
        <f>+'MATRIZ (I)'!BQ146-'MATRIZ (A)'!BQ146</f>
        <v>-7.6138066832394838E-7</v>
      </c>
      <c r="BR146" s="35">
        <f>+'MATRIZ (I)'!BR146-'MATRIZ (A)'!BR146</f>
        <v>-2.9086225002504891E-6</v>
      </c>
      <c r="BS146" s="35">
        <f>+'MATRIZ (I)'!BS146-'MATRIZ (A)'!BS146</f>
        <v>-1.6241612354977187E-5</v>
      </c>
      <c r="BT146" s="35">
        <f>+'MATRIZ (I)'!BT146-'MATRIZ (A)'!BT146</f>
        <v>-3.3731804679276914E-6</v>
      </c>
      <c r="BU146" s="35">
        <f>+'MATRIZ (I)'!BU146-'MATRIZ (A)'!BU146</f>
        <v>-6.4147294251406762E-6</v>
      </c>
      <c r="BV146" s="35">
        <f>+'MATRIZ (I)'!BV146-'MATRIZ (A)'!BV146</f>
        <v>-2.1641027819827831E-7</v>
      </c>
      <c r="BW146" s="35">
        <f>+'MATRIZ (I)'!BW146-'MATRIZ (A)'!BW146</f>
        <v>-1.0453504157881523E-6</v>
      </c>
      <c r="BX146" s="35">
        <f>+'MATRIZ (I)'!BX146-'MATRIZ (A)'!BX146</f>
        <v>-3.2072372035237365E-10</v>
      </c>
      <c r="BY146" s="35">
        <f>+'MATRIZ (I)'!BY146-'MATRIZ (A)'!BY146</f>
        <v>-1.6928521884405562E-7</v>
      </c>
      <c r="BZ146" s="35">
        <f>+'MATRIZ (I)'!BZ146-'MATRIZ (A)'!BZ146</f>
        <v>-1.0225011535208365E-6</v>
      </c>
      <c r="CA146" s="35">
        <f>+'MATRIZ (I)'!CA146-'MATRIZ (A)'!CA146</f>
        <v>-2.7681355322815122E-6</v>
      </c>
      <c r="CB146" s="35">
        <f>+'MATRIZ (I)'!CB146-'MATRIZ (A)'!CB146</f>
        <v>-1.5041920264655233E-7</v>
      </c>
      <c r="CC146" s="35">
        <f>+'MATRIZ (I)'!CC146-'MATRIZ (A)'!CC146</f>
        <v>-1.5396314151343318E-6</v>
      </c>
      <c r="CD146" s="35">
        <f>+'MATRIZ (I)'!CD146-'MATRIZ (A)'!CD146</f>
        <v>-1.3141580392592995E-7</v>
      </c>
      <c r="CE146" s="35">
        <f>+'MATRIZ (I)'!CE146-'MATRIZ (A)'!CE146</f>
        <v>-6.6582847010163669E-6</v>
      </c>
      <c r="CF146" s="35">
        <f>+'MATRIZ (I)'!CF146-'MATRIZ (A)'!CF146</f>
        <v>-1.2970898352602353E-6</v>
      </c>
      <c r="CG146" s="35">
        <f>+'MATRIZ (I)'!CG146-'MATRIZ (A)'!CG146</f>
        <v>-5.2023662893061992E-4</v>
      </c>
      <c r="CH146" s="35">
        <f>+'MATRIZ (I)'!CH146-'MATRIZ (A)'!CH146</f>
        <v>-1.802702914969671E-5</v>
      </c>
      <c r="CI146" s="35">
        <f>+'MATRIZ (I)'!CI146-'MATRIZ (A)'!CI146</f>
        <v>-1.0334987632827044E-5</v>
      </c>
      <c r="CJ146" s="35">
        <f>+'MATRIZ (I)'!CJ146-'MATRIZ (A)'!CJ146</f>
        <v>-1.5110432263331653E-7</v>
      </c>
      <c r="CK146" s="35">
        <f>+'MATRIZ (I)'!CK146-'MATRIZ (A)'!CK146</f>
        <v>-6.1097274386959809E-7</v>
      </c>
      <c r="CL146" s="35">
        <f>+'MATRIZ (I)'!CL146-'MATRIZ (A)'!CL146</f>
        <v>-3.1530992758544055E-6</v>
      </c>
      <c r="CM146" s="35">
        <f>+'MATRIZ (I)'!CM146-'MATRIZ (A)'!CM146</f>
        <v>-1.0471580135625776E-6</v>
      </c>
      <c r="CN146" s="35">
        <f>+'MATRIZ (I)'!CN146-'MATRIZ (A)'!CN146</f>
        <v>-1.3438661522222731E-5</v>
      </c>
      <c r="CO146" s="35">
        <f>+'MATRIZ (I)'!CO146-'MATRIZ (A)'!CO146</f>
        <v>-2.3148188352524544E-6</v>
      </c>
      <c r="CP146" s="35">
        <f>+'MATRIZ (I)'!CP146-'MATRIZ (A)'!CP146</f>
        <v>-1.2130638266187431E-4</v>
      </c>
      <c r="CQ146" s="35">
        <f>+'MATRIZ (I)'!CQ146-'MATRIZ (A)'!CQ146</f>
        <v>-3.3109446171879235E-6</v>
      </c>
      <c r="CR146" s="35">
        <f>+'MATRIZ (I)'!CR146-'MATRIZ (A)'!CR146</f>
        <v>-2.7338142568376926E-7</v>
      </c>
      <c r="CS146" s="35">
        <f>+'MATRIZ (I)'!CS146-'MATRIZ (A)'!CS146</f>
        <v>-4.9783197606540898E-6</v>
      </c>
      <c r="CT146" s="35">
        <f>+'MATRIZ (I)'!CT146-'MATRIZ (A)'!CT146</f>
        <v>-7.6313631170805155E-5</v>
      </c>
      <c r="CU146" s="35">
        <f>+'MATRIZ (I)'!CU146-'MATRIZ (A)'!CU146</f>
        <v>-1.7470937930226023E-5</v>
      </c>
      <c r="CV146" s="35">
        <f>+'MATRIZ (I)'!CV146-'MATRIZ (A)'!CV146</f>
        <v>-1.7801000530639525E-5</v>
      </c>
      <c r="CW146" s="35">
        <f>+'MATRIZ (I)'!CW146-'MATRIZ (A)'!CW146</f>
        <v>-3.315541840426905E-6</v>
      </c>
      <c r="CX146" s="35">
        <f>+'MATRIZ (I)'!CX146-'MATRIZ (A)'!CX146</f>
        <v>-6.8225678177068205E-4</v>
      </c>
      <c r="CY146" s="35">
        <f>+'MATRIZ (I)'!CY146-'MATRIZ (A)'!CY146</f>
        <v>-6.8208982955622067E-6</v>
      </c>
      <c r="CZ146" s="35">
        <f>+'MATRIZ (I)'!CZ146-'MATRIZ (A)'!CZ146</f>
        <v>-1.8790033332753971E-5</v>
      </c>
      <c r="DA146" s="35">
        <f>+'MATRIZ (I)'!DA146-'MATRIZ (A)'!DA146</f>
        <v>-3.7977858019676338E-5</v>
      </c>
      <c r="DB146" s="35">
        <f>+'MATRIZ (I)'!DB146-'MATRIZ (A)'!DB146</f>
        <v>-2.0347748286943897E-6</v>
      </c>
      <c r="DC146" s="35">
        <f>+'MATRIZ (I)'!DC146-'MATRIZ (A)'!DC146</f>
        <v>-4.0671225042624961E-5</v>
      </c>
      <c r="DD146" s="35">
        <f>+'MATRIZ (I)'!DD146-'MATRIZ (A)'!DD146</f>
        <v>-3.49941751561324E-5</v>
      </c>
      <c r="DE146" s="35">
        <f>+'MATRIZ (I)'!DE146-'MATRIZ (A)'!DE146</f>
        <v>-2.3018819354930945E-5</v>
      </c>
      <c r="DF146" s="35">
        <f>+'MATRIZ (I)'!DF146-'MATRIZ (A)'!DF146</f>
        <v>-3.5778795048184137E-5</v>
      </c>
      <c r="DG146" s="35">
        <f>+'MATRIZ (I)'!DG146-'MATRIZ (A)'!DG146</f>
        <v>-1.6130206422758536E-6</v>
      </c>
      <c r="DH146" s="35">
        <f>+'MATRIZ (I)'!DH146-'MATRIZ (A)'!DH146</f>
        <v>-1.1363417932962907E-5</v>
      </c>
      <c r="DI146" s="35">
        <f>+'MATRIZ (I)'!DI146-'MATRIZ (A)'!DI146</f>
        <v>-4.4233215319422487E-6</v>
      </c>
      <c r="DJ146" s="35">
        <f>+'MATRIZ (I)'!DJ146-'MATRIZ (A)'!DJ146</f>
        <v>-2.5343919795109278E-6</v>
      </c>
      <c r="DK146" s="35">
        <f>+'MATRIZ (I)'!DK146-'MATRIZ (A)'!DK146</f>
        <v>-4.5817050301040855E-6</v>
      </c>
      <c r="DL146" s="35">
        <f>+'MATRIZ (I)'!DL146-'MATRIZ (A)'!DL146</f>
        <v>-8.885448885221305E-6</v>
      </c>
      <c r="DM146" s="35">
        <f>+'MATRIZ (I)'!DM146-'MATRIZ (A)'!DM146</f>
        <v>-3.1396634766833554E-5</v>
      </c>
      <c r="DN146" s="35">
        <f>+'MATRIZ (I)'!DN146-'MATRIZ (A)'!DN146</f>
        <v>-1.0516497947153244E-6</v>
      </c>
      <c r="DO146" s="35">
        <f>+'MATRIZ (I)'!DO146-'MATRIZ (A)'!DO146</f>
        <v>-2.5587545370694513E-6</v>
      </c>
      <c r="DP146" s="35">
        <f>+'MATRIZ (I)'!DP146-'MATRIZ (A)'!DP146</f>
        <v>-1.3689471309485573E-5</v>
      </c>
      <c r="DQ146" s="35">
        <f>+'MATRIZ (I)'!DQ146-'MATRIZ (A)'!DQ146</f>
        <v>-1.840808709055288E-7</v>
      </c>
      <c r="DR146" s="35">
        <f>+'MATRIZ (I)'!DR146-'MATRIZ (A)'!DR146</f>
        <v>-2.8038019510069753E-5</v>
      </c>
      <c r="DS146" s="35">
        <f>+'MATRIZ (I)'!DS146-'MATRIZ (A)'!DS146</f>
        <v>-4.6627710150684364E-5</v>
      </c>
      <c r="DT146" s="35">
        <f>+'MATRIZ (I)'!DT146-'MATRIZ (A)'!DT146</f>
        <v>-6.2393665710833727E-7</v>
      </c>
      <c r="DU146" s="35">
        <f>+'MATRIZ (I)'!DU146-'MATRIZ (A)'!DU146</f>
        <v>-2.743874981519223E-6</v>
      </c>
      <c r="DV146" s="35">
        <f>+'MATRIZ (I)'!DV146-'MATRIZ (A)'!DV146</f>
        <v>-2.435755498229925E-5</v>
      </c>
      <c r="DW146" s="35">
        <f>+'MATRIZ (I)'!DW146-'MATRIZ (A)'!DW146</f>
        <v>-3.2176263704606327E-6</v>
      </c>
      <c r="DX146" s="35">
        <f>+'MATRIZ (I)'!DX146-'MATRIZ (A)'!DX146</f>
        <v>-7.0943347355362264E-6</v>
      </c>
      <c r="DY146" s="35">
        <f>+'MATRIZ (I)'!DY146-'MATRIZ (A)'!DY146</f>
        <v>-6.63210718988605E-6</v>
      </c>
      <c r="DZ146" s="35">
        <f>+'MATRIZ (I)'!DZ146-'MATRIZ (A)'!DZ146</f>
        <v>-5.0854408677435752E-6</v>
      </c>
      <c r="EA146" s="35">
        <f>+'MATRIZ (I)'!EA146-'MATRIZ (A)'!EA146</f>
        <v>-8.6052294772038208E-5</v>
      </c>
      <c r="EB146" s="35">
        <f>+'MATRIZ (I)'!EB146-'MATRIZ (A)'!EB146</f>
        <v>-1.5516645170853209E-5</v>
      </c>
      <c r="EC146" s="35">
        <f>+'MATRIZ (I)'!EC146-'MATRIZ (A)'!EC146</f>
        <v>-1.8849485886526342E-6</v>
      </c>
      <c r="ED146" s="35">
        <f>+'MATRIZ (I)'!ED146-'MATRIZ (A)'!ED146</f>
        <v>-6.2133291431631443E-6</v>
      </c>
      <c r="EE146" s="35">
        <f>+'MATRIZ (I)'!EE146-'MATRIZ (A)'!EE146</f>
        <v>-9.5037436696173057E-5</v>
      </c>
      <c r="EF146" s="35">
        <f>+'MATRIZ (I)'!EF146-'MATRIZ (A)'!EF146</f>
        <v>-1.4566910345380835E-5</v>
      </c>
      <c r="EG146" s="35">
        <f>+'MATRIZ (I)'!EG146-'MATRIZ (A)'!EG146</f>
        <v>0.99992453890347366</v>
      </c>
      <c r="EH146" s="35">
        <f>+'MATRIZ (I)'!EH146-'MATRIZ (A)'!EH146</f>
        <v>0</v>
      </c>
    </row>
    <row r="147" spans="1:138" s="7" customFormat="1" ht="21.95" customHeight="1" x14ac:dyDescent="0.2">
      <c r="A147" s="12" t="s">
        <v>356</v>
      </c>
      <c r="B147" s="12" t="s">
        <v>357</v>
      </c>
      <c r="C147" s="35">
        <f>+'MATRIZ (I)'!C147-'MATRIZ (A)'!C147</f>
        <v>0</v>
      </c>
      <c r="D147" s="35">
        <f>+'MATRIZ (I)'!D147-'MATRIZ (A)'!D147</f>
        <v>0</v>
      </c>
      <c r="E147" s="35">
        <f>+'MATRIZ (I)'!E147-'MATRIZ (A)'!E147</f>
        <v>0</v>
      </c>
      <c r="F147" s="35">
        <f>+'MATRIZ (I)'!F147-'MATRIZ (A)'!F147</f>
        <v>0</v>
      </c>
      <c r="G147" s="35">
        <f>+'MATRIZ (I)'!G147-'MATRIZ (A)'!G147</f>
        <v>0</v>
      </c>
      <c r="H147" s="35">
        <f>+'MATRIZ (I)'!H147-'MATRIZ (A)'!H147</f>
        <v>0</v>
      </c>
      <c r="I147" s="35">
        <f>+'MATRIZ (I)'!I147-'MATRIZ (A)'!I147</f>
        <v>0</v>
      </c>
      <c r="J147" s="35">
        <f>+'MATRIZ (I)'!J147-'MATRIZ (A)'!J147</f>
        <v>0</v>
      </c>
      <c r="K147" s="35">
        <f>+'MATRIZ (I)'!K147-'MATRIZ (A)'!K147</f>
        <v>0</v>
      </c>
      <c r="L147" s="35">
        <f>+'MATRIZ (I)'!L147-'MATRIZ (A)'!L147</f>
        <v>0</v>
      </c>
      <c r="M147" s="35">
        <f>+'MATRIZ (I)'!M147-'MATRIZ (A)'!M147</f>
        <v>0</v>
      </c>
      <c r="N147" s="35">
        <f>+'MATRIZ (I)'!N147-'MATRIZ (A)'!N147</f>
        <v>0</v>
      </c>
      <c r="O147" s="35">
        <f>+'MATRIZ (I)'!O147-'MATRIZ (A)'!O147</f>
        <v>0</v>
      </c>
      <c r="P147" s="35">
        <f>+'MATRIZ (I)'!P147-'MATRIZ (A)'!P147</f>
        <v>0</v>
      </c>
      <c r="Q147" s="35">
        <f>+'MATRIZ (I)'!Q147-'MATRIZ (A)'!Q147</f>
        <v>0</v>
      </c>
      <c r="R147" s="35">
        <f>+'MATRIZ (I)'!R147-'MATRIZ (A)'!R147</f>
        <v>0</v>
      </c>
      <c r="S147" s="35">
        <f>+'MATRIZ (I)'!S147-'MATRIZ (A)'!S147</f>
        <v>0</v>
      </c>
      <c r="T147" s="35">
        <f>+'MATRIZ (I)'!T147-'MATRIZ (A)'!T147</f>
        <v>0</v>
      </c>
      <c r="U147" s="35">
        <f>+'MATRIZ (I)'!U147-'MATRIZ (A)'!U147</f>
        <v>0</v>
      </c>
      <c r="V147" s="35">
        <f>+'MATRIZ (I)'!V147-'MATRIZ (A)'!V147</f>
        <v>0</v>
      </c>
      <c r="W147" s="35">
        <f>+'MATRIZ (I)'!W147-'MATRIZ (A)'!W147</f>
        <v>0</v>
      </c>
      <c r="X147" s="35">
        <f>+'MATRIZ (I)'!X147-'MATRIZ (A)'!X147</f>
        <v>0</v>
      </c>
      <c r="Y147" s="35">
        <f>+'MATRIZ (I)'!Y147-'MATRIZ (A)'!Y147</f>
        <v>0</v>
      </c>
      <c r="Z147" s="35">
        <f>+'MATRIZ (I)'!Z147-'MATRIZ (A)'!Z147</f>
        <v>0</v>
      </c>
      <c r="AA147" s="35">
        <f>+'MATRIZ (I)'!AA147-'MATRIZ (A)'!AA147</f>
        <v>0</v>
      </c>
      <c r="AB147" s="35">
        <f>+'MATRIZ (I)'!AB147-'MATRIZ (A)'!AB147</f>
        <v>0</v>
      </c>
      <c r="AC147" s="35">
        <f>+'MATRIZ (I)'!AC147-'MATRIZ (A)'!AC147</f>
        <v>0</v>
      </c>
      <c r="AD147" s="35">
        <f>+'MATRIZ (I)'!AD147-'MATRIZ (A)'!AD147</f>
        <v>0</v>
      </c>
      <c r="AE147" s="35">
        <f>+'MATRIZ (I)'!AE147-'MATRIZ (A)'!AE147</f>
        <v>0</v>
      </c>
      <c r="AF147" s="35">
        <f>+'MATRIZ (I)'!AF147-'MATRIZ (A)'!AF147</f>
        <v>0</v>
      </c>
      <c r="AG147" s="35">
        <f>+'MATRIZ (I)'!AG147-'MATRIZ (A)'!AG147</f>
        <v>0</v>
      </c>
      <c r="AH147" s="35">
        <f>+'MATRIZ (I)'!AH147-'MATRIZ (A)'!AH147</f>
        <v>0</v>
      </c>
      <c r="AI147" s="35">
        <f>+'MATRIZ (I)'!AI147-'MATRIZ (A)'!AI147</f>
        <v>0</v>
      </c>
      <c r="AJ147" s="35">
        <f>+'MATRIZ (I)'!AJ147-'MATRIZ (A)'!AJ147</f>
        <v>0</v>
      </c>
      <c r="AK147" s="35">
        <f>+'MATRIZ (I)'!AK147-'MATRIZ (A)'!AK147</f>
        <v>0</v>
      </c>
      <c r="AL147" s="35">
        <f>+'MATRIZ (I)'!AL147-'MATRIZ (A)'!AL147</f>
        <v>0</v>
      </c>
      <c r="AM147" s="35">
        <f>+'MATRIZ (I)'!AM147-'MATRIZ (A)'!AM147</f>
        <v>0</v>
      </c>
      <c r="AN147" s="35">
        <f>+'MATRIZ (I)'!AN147-'MATRIZ (A)'!AN147</f>
        <v>0</v>
      </c>
      <c r="AO147" s="35">
        <f>+'MATRIZ (I)'!AO147-'MATRIZ (A)'!AO147</f>
        <v>0</v>
      </c>
      <c r="AP147" s="35">
        <f>+'MATRIZ (I)'!AP147-'MATRIZ (A)'!AP147</f>
        <v>0</v>
      </c>
      <c r="AQ147" s="35">
        <f>+'MATRIZ (I)'!AQ147-'MATRIZ (A)'!AQ147</f>
        <v>0</v>
      </c>
      <c r="AR147" s="35">
        <f>+'MATRIZ (I)'!AR147-'MATRIZ (A)'!AR147</f>
        <v>0</v>
      </c>
      <c r="AS147" s="35">
        <f>+'MATRIZ (I)'!AS147-'MATRIZ (A)'!AS147</f>
        <v>0</v>
      </c>
      <c r="AT147" s="35">
        <f>+'MATRIZ (I)'!AT147-'MATRIZ (A)'!AT147</f>
        <v>0</v>
      </c>
      <c r="AU147" s="35">
        <f>+'MATRIZ (I)'!AU147-'MATRIZ (A)'!AU147</f>
        <v>0</v>
      </c>
      <c r="AV147" s="35">
        <f>+'MATRIZ (I)'!AV147-'MATRIZ (A)'!AV147</f>
        <v>0</v>
      </c>
      <c r="AW147" s="35">
        <f>+'MATRIZ (I)'!AW147-'MATRIZ (A)'!AW147</f>
        <v>0</v>
      </c>
      <c r="AX147" s="35">
        <f>+'MATRIZ (I)'!AX147-'MATRIZ (A)'!AX147</f>
        <v>0</v>
      </c>
      <c r="AY147" s="35">
        <f>+'MATRIZ (I)'!AY147-'MATRIZ (A)'!AY147</f>
        <v>0</v>
      </c>
      <c r="AZ147" s="35">
        <f>+'MATRIZ (I)'!AZ147-'MATRIZ (A)'!AZ147</f>
        <v>0</v>
      </c>
      <c r="BA147" s="35">
        <f>+'MATRIZ (I)'!BA147-'MATRIZ (A)'!BA147</f>
        <v>0</v>
      </c>
      <c r="BB147" s="35">
        <f>+'MATRIZ (I)'!BB147-'MATRIZ (A)'!BB147</f>
        <v>0</v>
      </c>
      <c r="BC147" s="35">
        <f>+'MATRIZ (I)'!BC147-'MATRIZ (A)'!BC147</f>
        <v>0</v>
      </c>
      <c r="BD147" s="35">
        <f>+'MATRIZ (I)'!BD147-'MATRIZ (A)'!BD147</f>
        <v>0</v>
      </c>
      <c r="BE147" s="35">
        <f>+'MATRIZ (I)'!BE147-'MATRIZ (A)'!BE147</f>
        <v>0</v>
      </c>
      <c r="BF147" s="35">
        <f>+'MATRIZ (I)'!BF147-'MATRIZ (A)'!BF147</f>
        <v>0</v>
      </c>
      <c r="BG147" s="35">
        <f>+'MATRIZ (I)'!BG147-'MATRIZ (A)'!BG147</f>
        <v>0</v>
      </c>
      <c r="BH147" s="35">
        <f>+'MATRIZ (I)'!BH147-'MATRIZ (A)'!BH147</f>
        <v>0</v>
      </c>
      <c r="BI147" s="35">
        <f>+'MATRIZ (I)'!BI147-'MATRIZ (A)'!BI147</f>
        <v>0</v>
      </c>
      <c r="BJ147" s="35">
        <f>+'MATRIZ (I)'!BJ147-'MATRIZ (A)'!BJ147</f>
        <v>0</v>
      </c>
      <c r="BK147" s="35">
        <f>+'MATRIZ (I)'!BK147-'MATRIZ (A)'!BK147</f>
        <v>0</v>
      </c>
      <c r="BL147" s="35">
        <f>+'MATRIZ (I)'!BL147-'MATRIZ (A)'!BL147</f>
        <v>0</v>
      </c>
      <c r="BM147" s="35">
        <f>+'MATRIZ (I)'!BM147-'MATRIZ (A)'!BM147</f>
        <v>0</v>
      </c>
      <c r="BN147" s="35">
        <f>+'MATRIZ (I)'!BN147-'MATRIZ (A)'!BN147</f>
        <v>0</v>
      </c>
      <c r="BO147" s="35">
        <f>+'MATRIZ (I)'!BO147-'MATRIZ (A)'!BO147</f>
        <v>0</v>
      </c>
      <c r="BP147" s="35">
        <f>+'MATRIZ (I)'!BP147-'MATRIZ (A)'!BP147</f>
        <v>0</v>
      </c>
      <c r="BQ147" s="35">
        <f>+'MATRIZ (I)'!BQ147-'MATRIZ (A)'!BQ147</f>
        <v>0</v>
      </c>
      <c r="BR147" s="35">
        <f>+'MATRIZ (I)'!BR147-'MATRIZ (A)'!BR147</f>
        <v>0</v>
      </c>
      <c r="BS147" s="35">
        <f>+'MATRIZ (I)'!BS147-'MATRIZ (A)'!BS147</f>
        <v>0</v>
      </c>
      <c r="BT147" s="35">
        <f>+'MATRIZ (I)'!BT147-'MATRIZ (A)'!BT147</f>
        <v>0</v>
      </c>
      <c r="BU147" s="35">
        <f>+'MATRIZ (I)'!BU147-'MATRIZ (A)'!BU147</f>
        <v>0</v>
      </c>
      <c r="BV147" s="35">
        <f>+'MATRIZ (I)'!BV147-'MATRIZ (A)'!BV147</f>
        <v>0</v>
      </c>
      <c r="BW147" s="35">
        <f>+'MATRIZ (I)'!BW147-'MATRIZ (A)'!BW147</f>
        <v>0</v>
      </c>
      <c r="BX147" s="35">
        <f>+'MATRIZ (I)'!BX147-'MATRIZ (A)'!BX147</f>
        <v>0</v>
      </c>
      <c r="BY147" s="35">
        <f>+'MATRIZ (I)'!BY147-'MATRIZ (A)'!BY147</f>
        <v>0</v>
      </c>
      <c r="BZ147" s="35">
        <f>+'MATRIZ (I)'!BZ147-'MATRIZ (A)'!BZ147</f>
        <v>0</v>
      </c>
      <c r="CA147" s="35">
        <f>+'MATRIZ (I)'!CA147-'MATRIZ (A)'!CA147</f>
        <v>0</v>
      </c>
      <c r="CB147" s="35">
        <f>+'MATRIZ (I)'!CB147-'MATRIZ (A)'!CB147</f>
        <v>0</v>
      </c>
      <c r="CC147" s="35">
        <f>+'MATRIZ (I)'!CC147-'MATRIZ (A)'!CC147</f>
        <v>0</v>
      </c>
      <c r="CD147" s="35">
        <f>+'MATRIZ (I)'!CD147-'MATRIZ (A)'!CD147</f>
        <v>0</v>
      </c>
      <c r="CE147" s="35">
        <f>+'MATRIZ (I)'!CE147-'MATRIZ (A)'!CE147</f>
        <v>0</v>
      </c>
      <c r="CF147" s="35">
        <f>+'MATRIZ (I)'!CF147-'MATRIZ (A)'!CF147</f>
        <v>0</v>
      </c>
      <c r="CG147" s="35">
        <f>+'MATRIZ (I)'!CG147-'MATRIZ (A)'!CG147</f>
        <v>0</v>
      </c>
      <c r="CH147" s="35">
        <f>+'MATRIZ (I)'!CH147-'MATRIZ (A)'!CH147</f>
        <v>0</v>
      </c>
      <c r="CI147" s="35">
        <f>+'MATRIZ (I)'!CI147-'MATRIZ (A)'!CI147</f>
        <v>0</v>
      </c>
      <c r="CJ147" s="35">
        <f>+'MATRIZ (I)'!CJ147-'MATRIZ (A)'!CJ147</f>
        <v>0</v>
      </c>
      <c r="CK147" s="35">
        <f>+'MATRIZ (I)'!CK147-'MATRIZ (A)'!CK147</f>
        <v>0</v>
      </c>
      <c r="CL147" s="35">
        <f>+'MATRIZ (I)'!CL147-'MATRIZ (A)'!CL147</f>
        <v>0</v>
      </c>
      <c r="CM147" s="35">
        <f>+'MATRIZ (I)'!CM147-'MATRIZ (A)'!CM147</f>
        <v>0</v>
      </c>
      <c r="CN147" s="35">
        <f>+'MATRIZ (I)'!CN147-'MATRIZ (A)'!CN147</f>
        <v>0</v>
      </c>
      <c r="CO147" s="35">
        <f>+'MATRIZ (I)'!CO147-'MATRIZ (A)'!CO147</f>
        <v>0</v>
      </c>
      <c r="CP147" s="35">
        <f>+'MATRIZ (I)'!CP147-'MATRIZ (A)'!CP147</f>
        <v>0</v>
      </c>
      <c r="CQ147" s="35">
        <f>+'MATRIZ (I)'!CQ147-'MATRIZ (A)'!CQ147</f>
        <v>0</v>
      </c>
      <c r="CR147" s="35">
        <f>+'MATRIZ (I)'!CR147-'MATRIZ (A)'!CR147</f>
        <v>0</v>
      </c>
      <c r="CS147" s="35">
        <f>+'MATRIZ (I)'!CS147-'MATRIZ (A)'!CS147</f>
        <v>0</v>
      </c>
      <c r="CT147" s="35">
        <f>+'MATRIZ (I)'!CT147-'MATRIZ (A)'!CT147</f>
        <v>0</v>
      </c>
      <c r="CU147" s="35">
        <f>+'MATRIZ (I)'!CU147-'MATRIZ (A)'!CU147</f>
        <v>0</v>
      </c>
      <c r="CV147" s="35">
        <f>+'MATRIZ (I)'!CV147-'MATRIZ (A)'!CV147</f>
        <v>0</v>
      </c>
      <c r="CW147" s="35">
        <f>+'MATRIZ (I)'!CW147-'MATRIZ (A)'!CW147</f>
        <v>0</v>
      </c>
      <c r="CX147" s="35">
        <f>+'MATRIZ (I)'!CX147-'MATRIZ (A)'!CX147</f>
        <v>0</v>
      </c>
      <c r="CY147" s="35">
        <f>+'MATRIZ (I)'!CY147-'MATRIZ (A)'!CY147</f>
        <v>0</v>
      </c>
      <c r="CZ147" s="35">
        <f>+'MATRIZ (I)'!CZ147-'MATRIZ (A)'!CZ147</f>
        <v>0</v>
      </c>
      <c r="DA147" s="35">
        <f>+'MATRIZ (I)'!DA147-'MATRIZ (A)'!DA147</f>
        <v>0</v>
      </c>
      <c r="DB147" s="35">
        <f>+'MATRIZ (I)'!DB147-'MATRIZ (A)'!DB147</f>
        <v>0</v>
      </c>
      <c r="DC147" s="35">
        <f>+'MATRIZ (I)'!DC147-'MATRIZ (A)'!DC147</f>
        <v>0</v>
      </c>
      <c r="DD147" s="35">
        <f>+'MATRIZ (I)'!DD147-'MATRIZ (A)'!DD147</f>
        <v>0</v>
      </c>
      <c r="DE147" s="35">
        <f>+'MATRIZ (I)'!DE147-'MATRIZ (A)'!DE147</f>
        <v>0</v>
      </c>
      <c r="DF147" s="35">
        <f>+'MATRIZ (I)'!DF147-'MATRIZ (A)'!DF147</f>
        <v>0</v>
      </c>
      <c r="DG147" s="35">
        <f>+'MATRIZ (I)'!DG147-'MATRIZ (A)'!DG147</f>
        <v>0</v>
      </c>
      <c r="DH147" s="35">
        <f>+'MATRIZ (I)'!DH147-'MATRIZ (A)'!DH147</f>
        <v>0</v>
      </c>
      <c r="DI147" s="35">
        <f>+'MATRIZ (I)'!DI147-'MATRIZ (A)'!DI147</f>
        <v>0</v>
      </c>
      <c r="DJ147" s="35">
        <f>+'MATRIZ (I)'!DJ147-'MATRIZ (A)'!DJ147</f>
        <v>0</v>
      </c>
      <c r="DK147" s="35">
        <f>+'MATRIZ (I)'!DK147-'MATRIZ (A)'!DK147</f>
        <v>0</v>
      </c>
      <c r="DL147" s="35">
        <f>+'MATRIZ (I)'!DL147-'MATRIZ (A)'!DL147</f>
        <v>0</v>
      </c>
      <c r="DM147" s="35">
        <f>+'MATRIZ (I)'!DM147-'MATRIZ (A)'!DM147</f>
        <v>0</v>
      </c>
      <c r="DN147" s="35">
        <f>+'MATRIZ (I)'!DN147-'MATRIZ (A)'!DN147</f>
        <v>0</v>
      </c>
      <c r="DO147" s="35">
        <f>+'MATRIZ (I)'!DO147-'MATRIZ (A)'!DO147</f>
        <v>0</v>
      </c>
      <c r="DP147" s="35">
        <f>+'MATRIZ (I)'!DP147-'MATRIZ (A)'!DP147</f>
        <v>0</v>
      </c>
      <c r="DQ147" s="35">
        <f>+'MATRIZ (I)'!DQ147-'MATRIZ (A)'!DQ147</f>
        <v>0</v>
      </c>
      <c r="DR147" s="35">
        <f>+'MATRIZ (I)'!DR147-'MATRIZ (A)'!DR147</f>
        <v>0</v>
      </c>
      <c r="DS147" s="35">
        <f>+'MATRIZ (I)'!DS147-'MATRIZ (A)'!DS147</f>
        <v>0</v>
      </c>
      <c r="DT147" s="35">
        <f>+'MATRIZ (I)'!DT147-'MATRIZ (A)'!DT147</f>
        <v>0</v>
      </c>
      <c r="DU147" s="35">
        <f>+'MATRIZ (I)'!DU147-'MATRIZ (A)'!DU147</f>
        <v>0</v>
      </c>
      <c r="DV147" s="35">
        <f>+'MATRIZ (I)'!DV147-'MATRIZ (A)'!DV147</f>
        <v>0</v>
      </c>
      <c r="DW147" s="35">
        <f>+'MATRIZ (I)'!DW147-'MATRIZ (A)'!DW147</f>
        <v>0</v>
      </c>
      <c r="DX147" s="35">
        <f>+'MATRIZ (I)'!DX147-'MATRIZ (A)'!DX147</f>
        <v>0</v>
      </c>
      <c r="DY147" s="35">
        <f>+'MATRIZ (I)'!DY147-'MATRIZ (A)'!DY147</f>
        <v>0</v>
      </c>
      <c r="DZ147" s="35">
        <f>+'MATRIZ (I)'!DZ147-'MATRIZ (A)'!DZ147</f>
        <v>0</v>
      </c>
      <c r="EA147" s="35">
        <f>+'MATRIZ (I)'!EA147-'MATRIZ (A)'!EA147</f>
        <v>0</v>
      </c>
      <c r="EB147" s="35">
        <f>+'MATRIZ (I)'!EB147-'MATRIZ (A)'!EB147</f>
        <v>0</v>
      </c>
      <c r="EC147" s="35">
        <f>+'MATRIZ (I)'!EC147-'MATRIZ (A)'!EC147</f>
        <v>0</v>
      </c>
      <c r="ED147" s="35">
        <f>+'MATRIZ (I)'!ED147-'MATRIZ (A)'!ED147</f>
        <v>0</v>
      </c>
      <c r="EE147" s="35">
        <f>+'MATRIZ (I)'!EE147-'MATRIZ (A)'!EE147</f>
        <v>0</v>
      </c>
      <c r="EF147" s="35">
        <f>+'MATRIZ (I)'!EF147-'MATRIZ (A)'!EF147</f>
        <v>0</v>
      </c>
      <c r="EG147" s="35">
        <f>+'MATRIZ (I)'!EG147-'MATRIZ (A)'!EG147</f>
        <v>0</v>
      </c>
      <c r="EH147" s="35">
        <f>+'MATRIZ (I)'!EH147-'MATRIZ (A)'!EH147</f>
        <v>1</v>
      </c>
    </row>
    <row r="148" spans="1:138" s="7" customFormat="1" ht="21.75" customHeight="1" x14ac:dyDescent="0.2"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36"/>
      <c r="BL148" s="36"/>
      <c r="BM148" s="36"/>
      <c r="BN148" s="36"/>
      <c r="BO148" s="36"/>
      <c r="BP148" s="36"/>
      <c r="BQ148" s="36"/>
      <c r="BR148" s="36"/>
      <c r="BS148" s="36"/>
      <c r="BT148" s="36"/>
      <c r="BU148" s="36"/>
      <c r="BV148" s="36"/>
      <c r="BW148" s="36"/>
      <c r="BX148" s="36"/>
      <c r="BY148" s="36"/>
      <c r="BZ148" s="36"/>
      <c r="CA148" s="36"/>
      <c r="CB148" s="36"/>
      <c r="CC148" s="36"/>
      <c r="CD148" s="36"/>
      <c r="CE148" s="36"/>
      <c r="CF148" s="36"/>
      <c r="CG148" s="36"/>
      <c r="CH148" s="36"/>
      <c r="CI148" s="36"/>
      <c r="CJ148" s="36"/>
      <c r="CK148" s="36"/>
      <c r="CL148" s="36"/>
      <c r="CM148" s="36"/>
      <c r="CN148" s="36"/>
      <c r="CO148" s="36"/>
      <c r="CP148" s="36"/>
      <c r="CQ148" s="36"/>
      <c r="CR148" s="36"/>
      <c r="CS148" s="36"/>
      <c r="CT148" s="36"/>
      <c r="CU148" s="36"/>
      <c r="CV148" s="36"/>
      <c r="CW148" s="36"/>
      <c r="CX148" s="36"/>
      <c r="CY148" s="36"/>
      <c r="CZ148" s="36"/>
      <c r="DA148" s="36"/>
      <c r="DB148" s="36"/>
      <c r="DC148" s="36"/>
      <c r="DD148" s="36"/>
      <c r="DE148" s="36"/>
      <c r="DF148" s="36"/>
      <c r="DG148" s="36"/>
      <c r="DH148" s="36"/>
      <c r="DI148" s="36"/>
      <c r="DJ148" s="36"/>
      <c r="DK148" s="36"/>
      <c r="DL148" s="36"/>
      <c r="DM148" s="36"/>
      <c r="DN148" s="36"/>
      <c r="DO148" s="36"/>
      <c r="DP148" s="36"/>
      <c r="DQ148" s="36"/>
      <c r="DR148" s="36"/>
      <c r="DS148" s="36"/>
      <c r="DT148" s="36"/>
      <c r="DU148" s="36"/>
      <c r="DV148" s="36"/>
      <c r="DW148" s="36"/>
      <c r="DX148" s="36"/>
      <c r="DY148" s="36"/>
      <c r="DZ148" s="36"/>
      <c r="EA148" s="36"/>
      <c r="EB148" s="36"/>
      <c r="EC148" s="36"/>
      <c r="ED148" s="36"/>
      <c r="EE148" s="36"/>
      <c r="EF148" s="36"/>
      <c r="EG148" s="36"/>
      <c r="EH148" s="36"/>
    </row>
    <row r="149" spans="1:138" s="7" customFormat="1" ht="21" customHeight="1" x14ac:dyDescent="0.2">
      <c r="A149" s="157" t="s">
        <v>11</v>
      </c>
      <c r="B149" s="158"/>
      <c r="C149" s="37">
        <f t="shared" ref="C149:AH149" si="0">SUM(C12:C147)</f>
        <v>0.50791926222112771</v>
      </c>
      <c r="D149" s="37">
        <f t="shared" si="0"/>
        <v>0.447037886960018</v>
      </c>
      <c r="E149" s="37">
        <f t="shared" si="0"/>
        <v>0.675722606013621</v>
      </c>
      <c r="F149" s="37">
        <f t="shared" si="0"/>
        <v>0.66814357270266245</v>
      </c>
      <c r="G149" s="37">
        <f t="shared" si="0"/>
        <v>0.55674186645563517</v>
      </c>
      <c r="H149" s="37">
        <f t="shared" si="0"/>
        <v>0.51698431942658163</v>
      </c>
      <c r="I149" s="37">
        <f t="shared" si="0"/>
        <v>0.60318030876990936</v>
      </c>
      <c r="J149" s="37">
        <f t="shared" si="0"/>
        <v>0.71739963660675465</v>
      </c>
      <c r="K149" s="37">
        <f t="shared" si="0"/>
        <v>0.55544211213865258</v>
      </c>
      <c r="L149" s="37">
        <f t="shared" si="0"/>
        <v>0.70715837851921703</v>
      </c>
      <c r="M149" s="37">
        <f t="shared" si="0"/>
        <v>0.46096720759496362</v>
      </c>
      <c r="N149" s="37">
        <f t="shared" si="0"/>
        <v>0.59518212065961951</v>
      </c>
      <c r="O149" s="37">
        <f t="shared" si="0"/>
        <v>0.4803234875394457</v>
      </c>
      <c r="P149" s="37">
        <f t="shared" si="0"/>
        <v>0.77385449249754346</v>
      </c>
      <c r="Q149" s="37">
        <f t="shared" si="0"/>
        <v>0.72392113578613493</v>
      </c>
      <c r="R149" s="37">
        <f t="shared" si="0"/>
        <v>0.65548009514842642</v>
      </c>
      <c r="S149" s="37">
        <f t="shared" si="0"/>
        <v>0.84238926922927038</v>
      </c>
      <c r="T149" s="37">
        <f t="shared" si="0"/>
        <v>0.70244403720284432</v>
      </c>
      <c r="U149" s="37">
        <f t="shared" si="0"/>
        <v>0.71113673480360118</v>
      </c>
      <c r="V149" s="37">
        <f t="shared" si="0"/>
        <v>0.59944820242653041</v>
      </c>
      <c r="W149" s="37">
        <f t="shared" si="0"/>
        <v>0.67067106362696782</v>
      </c>
      <c r="X149" s="37">
        <f t="shared" si="0"/>
        <v>0.5832983535338867</v>
      </c>
      <c r="Y149" s="37">
        <f t="shared" si="0"/>
        <v>0.46864053689255969</v>
      </c>
      <c r="Z149" s="37">
        <f t="shared" si="0"/>
        <v>0.36798306006405107</v>
      </c>
      <c r="AA149" s="37">
        <f t="shared" si="0"/>
        <v>0.68066963636105904</v>
      </c>
      <c r="AB149" s="37">
        <f t="shared" si="0"/>
        <v>0.62145412589326698</v>
      </c>
      <c r="AC149" s="37">
        <f t="shared" si="0"/>
        <v>0.89359374122664503</v>
      </c>
      <c r="AD149" s="37">
        <f t="shared" si="0"/>
        <v>0.75078110619624017</v>
      </c>
      <c r="AE149" s="37">
        <f t="shared" si="0"/>
        <v>0.42745893842878269</v>
      </c>
      <c r="AF149" s="37">
        <f t="shared" si="0"/>
        <v>0.74428126605967182</v>
      </c>
      <c r="AG149" s="37">
        <f t="shared" si="0"/>
        <v>0.85437317920399725</v>
      </c>
      <c r="AH149" s="37">
        <f t="shared" si="0"/>
        <v>0.50441243088455456</v>
      </c>
      <c r="AI149" s="37">
        <f t="shared" ref="AI149:BN149" si="1">SUM(AI12:AI147)</f>
        <v>0.37204915566102253</v>
      </c>
      <c r="AJ149" s="37">
        <f t="shared" si="1"/>
        <v>0.35164393222971302</v>
      </c>
      <c r="AK149" s="37">
        <f t="shared" si="1"/>
        <v>0.50563595177238707</v>
      </c>
      <c r="AL149" s="37">
        <f t="shared" si="1"/>
        <v>0.5060040513148798</v>
      </c>
      <c r="AM149" s="37">
        <f t="shared" si="1"/>
        <v>0.55118229500319171</v>
      </c>
      <c r="AN149" s="37">
        <f t="shared" si="1"/>
        <v>0.50688439923424466</v>
      </c>
      <c r="AO149" s="37">
        <f t="shared" si="1"/>
        <v>0.44735490722346366</v>
      </c>
      <c r="AP149" s="37">
        <f t="shared" si="1"/>
        <v>0.6774158497065883</v>
      </c>
      <c r="AQ149" s="37">
        <f t="shared" si="1"/>
        <v>0.47035328106228008</v>
      </c>
      <c r="AR149" s="37">
        <f t="shared" si="1"/>
        <v>0.33790884184807252</v>
      </c>
      <c r="AS149" s="37">
        <f t="shared" si="1"/>
        <v>0.54888426613772168</v>
      </c>
      <c r="AT149" s="37">
        <f t="shared" si="1"/>
        <v>0.40701820718777287</v>
      </c>
      <c r="AU149" s="37">
        <f t="shared" si="1"/>
        <v>0.21592006870752015</v>
      </c>
      <c r="AV149" s="37">
        <f t="shared" si="1"/>
        <v>0.45413731701064436</v>
      </c>
      <c r="AW149" s="37">
        <f t="shared" si="1"/>
        <v>0.53404508017535646</v>
      </c>
      <c r="AX149" s="37">
        <f t="shared" si="1"/>
        <v>0.61032231427730999</v>
      </c>
      <c r="AY149" s="37">
        <f t="shared" si="1"/>
        <v>0.60066326642087153</v>
      </c>
      <c r="AZ149" s="37">
        <f t="shared" si="1"/>
        <v>0.60997766007416132</v>
      </c>
      <c r="BA149" s="37">
        <f t="shared" si="1"/>
        <v>0.64435851548602541</v>
      </c>
      <c r="BB149" s="37">
        <f t="shared" si="1"/>
        <v>0.71471274147378527</v>
      </c>
      <c r="BC149" s="37">
        <f t="shared" si="1"/>
        <v>0.75206422482976087</v>
      </c>
      <c r="BD149" s="37">
        <f t="shared" si="1"/>
        <v>0.52866331435990499</v>
      </c>
      <c r="BE149" s="37">
        <f t="shared" si="1"/>
        <v>0.7297735057656789</v>
      </c>
      <c r="BF149" s="37">
        <f t="shared" si="1"/>
        <v>0.59148303664790525</v>
      </c>
      <c r="BG149" s="37">
        <f t="shared" si="1"/>
        <v>0.75307394022841379</v>
      </c>
      <c r="BH149" s="37">
        <f t="shared" si="1"/>
        <v>0.72807347331589656</v>
      </c>
      <c r="BI149" s="37">
        <f t="shared" si="1"/>
        <v>1</v>
      </c>
      <c r="BJ149" s="37">
        <f t="shared" si="1"/>
        <v>0.86093510374631821</v>
      </c>
      <c r="BK149" s="37">
        <f t="shared" si="1"/>
        <v>0.79752507396088568</v>
      </c>
      <c r="BL149" s="37">
        <f t="shared" si="1"/>
        <v>0.67956890264628711</v>
      </c>
      <c r="BM149" s="37">
        <f t="shared" si="1"/>
        <v>0.76729116960865296</v>
      </c>
      <c r="BN149" s="37">
        <f t="shared" si="1"/>
        <v>0.6143480291403437</v>
      </c>
      <c r="BO149" s="37">
        <f t="shared" ref="BO149:CT149" si="2">SUM(BO12:BO147)</f>
        <v>0.70732253644801157</v>
      </c>
      <c r="BP149" s="37">
        <f t="shared" si="2"/>
        <v>0.65828772704600802</v>
      </c>
      <c r="BQ149" s="37">
        <f t="shared" si="2"/>
        <v>0.66608670870513897</v>
      </c>
      <c r="BR149" s="37">
        <f t="shared" si="2"/>
        <v>0.81262870911500429</v>
      </c>
      <c r="BS149" s="37">
        <f t="shared" si="2"/>
        <v>0.56730181202161467</v>
      </c>
      <c r="BT149" s="37">
        <f t="shared" si="2"/>
        <v>0.6735084617987398</v>
      </c>
      <c r="BU149" s="37">
        <f t="shared" si="2"/>
        <v>0.60367512011643043</v>
      </c>
      <c r="BV149" s="37">
        <f t="shared" si="2"/>
        <v>0.78899701890484475</v>
      </c>
      <c r="BW149" s="37">
        <f t="shared" si="2"/>
        <v>0.77723837029054166</v>
      </c>
      <c r="BX149" s="37">
        <f t="shared" si="2"/>
        <v>0.85104746895615757</v>
      </c>
      <c r="BY149" s="37">
        <f t="shared" si="2"/>
        <v>0.75332947631169067</v>
      </c>
      <c r="BZ149" s="37">
        <f t="shared" si="2"/>
        <v>0.83574184277604791</v>
      </c>
      <c r="CA149" s="37">
        <f t="shared" si="2"/>
        <v>0.77707977695564945</v>
      </c>
      <c r="CB149" s="37">
        <f t="shared" si="2"/>
        <v>0.42314265520008648</v>
      </c>
      <c r="CC149" s="37">
        <f t="shared" si="2"/>
        <v>0.68868818646662122</v>
      </c>
      <c r="CD149" s="37">
        <f t="shared" si="2"/>
        <v>0.80843200643396251</v>
      </c>
      <c r="CE149" s="37">
        <f t="shared" si="2"/>
        <v>0.6644461710567191</v>
      </c>
      <c r="CF149" s="37">
        <f t="shared" si="2"/>
        <v>0.65846425603659808</v>
      </c>
      <c r="CG149" s="37">
        <f t="shared" si="2"/>
        <v>0.72334600204924648</v>
      </c>
      <c r="CH149" s="37">
        <f t="shared" si="2"/>
        <v>0.75328997702076195</v>
      </c>
      <c r="CI149" s="37">
        <f t="shared" si="2"/>
        <v>0.6894796388941189</v>
      </c>
      <c r="CJ149" s="37">
        <f t="shared" si="2"/>
        <v>0.55985261427992128</v>
      </c>
      <c r="CK149" s="37">
        <f t="shared" si="2"/>
        <v>0.54442603775106246</v>
      </c>
      <c r="CL149" s="37">
        <f t="shared" si="2"/>
        <v>0.45344857077847117</v>
      </c>
      <c r="CM149" s="37">
        <f t="shared" si="2"/>
        <v>0.60486605078482159</v>
      </c>
      <c r="CN149" s="37">
        <f t="shared" si="2"/>
        <v>0.66169359073995337</v>
      </c>
      <c r="CO149" s="37">
        <f t="shared" si="2"/>
        <v>0.70312878912106824</v>
      </c>
      <c r="CP149" s="37">
        <f t="shared" si="2"/>
        <v>0.45324583476729952</v>
      </c>
      <c r="CQ149" s="37">
        <f t="shared" si="2"/>
        <v>0.80082017690272889</v>
      </c>
      <c r="CR149" s="37">
        <f t="shared" si="2"/>
        <v>0.76493722267017794</v>
      </c>
      <c r="CS149" s="37">
        <f t="shared" si="2"/>
        <v>0.66196442797875765</v>
      </c>
      <c r="CT149" s="37">
        <f t="shared" si="2"/>
        <v>0.50350347999025558</v>
      </c>
      <c r="CU149" s="37">
        <f t="shared" ref="CU149:DZ149" si="3">SUM(CU12:CU147)</f>
        <v>0.68195930737104582</v>
      </c>
      <c r="CV149" s="37">
        <f t="shared" si="3"/>
        <v>0.46575014240529455</v>
      </c>
      <c r="CW149" s="37">
        <f t="shared" si="3"/>
        <v>0.42706517120322579</v>
      </c>
      <c r="CX149" s="37">
        <f t="shared" si="3"/>
        <v>0.54149789368209944</v>
      </c>
      <c r="CY149" s="37">
        <f t="shared" si="3"/>
        <v>0.52893141163827617</v>
      </c>
      <c r="CZ149" s="37">
        <f t="shared" si="3"/>
        <v>0.58722158825991433</v>
      </c>
      <c r="DA149" s="37">
        <f t="shared" si="3"/>
        <v>0.58882566582886176</v>
      </c>
      <c r="DB149" s="37">
        <f t="shared" si="3"/>
        <v>0.80608752891431013</v>
      </c>
      <c r="DC149" s="37">
        <f t="shared" si="3"/>
        <v>0.68047037014375389</v>
      </c>
      <c r="DD149" s="37">
        <f t="shared" si="3"/>
        <v>0.39995131402914935</v>
      </c>
      <c r="DE149" s="37">
        <f t="shared" si="3"/>
        <v>0.64927565620095307</v>
      </c>
      <c r="DF149" s="37">
        <f t="shared" si="3"/>
        <v>0.60886711107877833</v>
      </c>
      <c r="DG149" s="37">
        <f t="shared" si="3"/>
        <v>0.81653134770228997</v>
      </c>
      <c r="DH149" s="37">
        <f t="shared" si="3"/>
        <v>0.64112963595732597</v>
      </c>
      <c r="DI149" s="37">
        <f t="shared" si="3"/>
        <v>0.70316684334591539</v>
      </c>
      <c r="DJ149" s="37">
        <f t="shared" si="3"/>
        <v>0.69423843249028783</v>
      </c>
      <c r="DK149" s="37">
        <f t="shared" si="3"/>
        <v>0.70145266060560496</v>
      </c>
      <c r="DL149" s="37">
        <f t="shared" si="3"/>
        <v>0.68597689012026786</v>
      </c>
      <c r="DM149" s="37">
        <f t="shared" si="3"/>
        <v>0.62726300114456413</v>
      </c>
      <c r="DN149" s="37">
        <f t="shared" si="3"/>
        <v>0.81156941514615555</v>
      </c>
      <c r="DO149" s="37">
        <f t="shared" si="3"/>
        <v>0.69660579585121996</v>
      </c>
      <c r="DP149" s="37">
        <f t="shared" si="3"/>
        <v>0.82205203608193778</v>
      </c>
      <c r="DQ149" s="37">
        <f t="shared" si="3"/>
        <v>0.91778835419877491</v>
      </c>
      <c r="DR149" s="37">
        <f t="shared" si="3"/>
        <v>0.51195740592399086</v>
      </c>
      <c r="DS149" s="37">
        <f t="shared" si="3"/>
        <v>0.7419686513357997</v>
      </c>
      <c r="DT149" s="37">
        <f t="shared" si="3"/>
        <v>0.88465385152302911</v>
      </c>
      <c r="DU149" s="37">
        <f t="shared" si="3"/>
        <v>0.77671418549811055</v>
      </c>
      <c r="DV149" s="37">
        <f t="shared" si="3"/>
        <v>0.73396681243118134</v>
      </c>
      <c r="DW149" s="37">
        <f t="shared" si="3"/>
        <v>0.89891278723178514</v>
      </c>
      <c r="DX149" s="37">
        <f t="shared" si="3"/>
        <v>0.45392738237511998</v>
      </c>
      <c r="DY149" s="37">
        <f t="shared" si="3"/>
        <v>0.85578753683995301</v>
      </c>
      <c r="DZ149" s="37">
        <f t="shared" si="3"/>
        <v>0.81147697008169517</v>
      </c>
      <c r="EA149" s="37">
        <f t="shared" ref="EA149:EH149" si="4">SUM(EA12:EA147)</f>
        <v>0.80302746630013722</v>
      </c>
      <c r="EB149" s="37">
        <f t="shared" si="4"/>
        <v>0.46495806026441827</v>
      </c>
      <c r="EC149" s="37">
        <f t="shared" si="4"/>
        <v>0.69354907010225642</v>
      </c>
      <c r="ED149" s="37">
        <f t="shared" si="4"/>
        <v>0.73437731441794107</v>
      </c>
      <c r="EE149" s="37">
        <f t="shared" si="4"/>
        <v>0.61493403811932923</v>
      </c>
      <c r="EF149" s="37">
        <f t="shared" si="4"/>
        <v>0.61572589296475222</v>
      </c>
      <c r="EG149" s="37">
        <f t="shared" si="4"/>
        <v>0.66652160804801031</v>
      </c>
      <c r="EH149" s="37">
        <f t="shared" si="4"/>
        <v>1</v>
      </c>
    </row>
    <row r="150" spans="1:138" s="7" customFormat="1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</row>
    <row r="151" spans="1:138" s="7" customFormat="1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</row>
    <row r="152" spans="1:138" s="7" customFormat="1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</row>
    <row r="153" spans="1:138" s="7" customFormat="1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</row>
    <row r="154" spans="1:138" s="7" customFormat="1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</row>
    <row r="155" spans="1:138" s="7" customFormat="1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</row>
  </sheetData>
  <mergeCells count="2">
    <mergeCell ref="C9:EH9"/>
    <mergeCell ref="A149:B149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2:JC212"/>
  <sheetViews>
    <sheetView zoomScale="80" zoomScaleNormal="80" workbookViewId="0">
      <pane xSplit="2" ySplit="11" topLeftCell="HC12" activePane="bottomRight" state="frozen"/>
      <selection activeCell="C8" sqref="C8"/>
      <selection pane="topRight" activeCell="C8" sqref="C8"/>
      <selection pane="bottomLeft" activeCell="C8" sqref="C8"/>
      <selection pane="bottomRight" activeCell="GW6" sqref="GW6:HQ6"/>
    </sheetView>
  </sheetViews>
  <sheetFormatPr baseColWidth="10" defaultColWidth="11.42578125" defaultRowHeight="15" x14ac:dyDescent="0.25"/>
  <cols>
    <col min="1" max="1" width="11.42578125" style="1"/>
    <col min="2" max="2" width="37.7109375" style="1" customWidth="1"/>
    <col min="3" max="138" width="15.85546875" style="1" customWidth="1"/>
    <col min="139" max="197" width="11.42578125" style="1"/>
    <col min="198" max="198" width="13.42578125" style="1" bestFit="1" customWidth="1"/>
    <col min="199" max="202" width="11.42578125" style="1"/>
    <col min="203" max="203" width="13.42578125" style="58" bestFit="1" customWidth="1"/>
    <col min="204" max="261" width="11.42578125" style="1"/>
    <col min="262" max="262" width="12" style="1" bestFit="1" customWidth="1"/>
    <col min="263" max="16384" width="11.42578125" style="1"/>
  </cols>
  <sheetData>
    <row r="2" spans="1:263" ht="18.75" x14ac:dyDescent="0.3">
      <c r="C2" s="3" t="s">
        <v>38</v>
      </c>
    </row>
    <row r="3" spans="1:263" ht="18.75" x14ac:dyDescent="0.3">
      <c r="C3" s="4" t="s">
        <v>385</v>
      </c>
    </row>
    <row r="4" spans="1:263" ht="15.75" x14ac:dyDescent="0.25">
      <c r="C4" s="2" t="s">
        <v>40</v>
      </c>
    </row>
    <row r="5" spans="1:263" ht="16.5" thickBot="1" x14ac:dyDescent="0.3">
      <c r="C5" s="5"/>
    </row>
    <row r="6" spans="1:263" ht="16.5" thickTop="1" x14ac:dyDescent="0.25">
      <c r="C6" s="5"/>
      <c r="GW6" s="76" t="s">
        <v>403</v>
      </c>
      <c r="GX6" s="76" t="s">
        <v>398</v>
      </c>
      <c r="GY6" s="76" t="s">
        <v>399</v>
      </c>
      <c r="GZ6" s="76" t="s">
        <v>360</v>
      </c>
      <c r="HA6" s="76" t="s">
        <v>361</v>
      </c>
      <c r="HB6" s="76" t="s">
        <v>362</v>
      </c>
      <c r="HC6" s="76" t="s">
        <v>363</v>
      </c>
      <c r="HD6" s="76" t="s">
        <v>364</v>
      </c>
      <c r="HE6" s="76" t="s">
        <v>365</v>
      </c>
      <c r="HF6" s="76" t="s">
        <v>366</v>
      </c>
      <c r="HG6" s="76" t="s">
        <v>367</v>
      </c>
      <c r="HH6" s="76" t="s">
        <v>368</v>
      </c>
      <c r="HI6" s="76" t="s">
        <v>369</v>
      </c>
      <c r="HJ6" s="76" t="s">
        <v>370</v>
      </c>
      <c r="HK6" s="76" t="s">
        <v>371</v>
      </c>
      <c r="HL6" s="76" t="s">
        <v>372</v>
      </c>
      <c r="HM6" s="76" t="s">
        <v>373</v>
      </c>
      <c r="HN6" s="76" t="s">
        <v>374</v>
      </c>
      <c r="HO6" s="76" t="s">
        <v>375</v>
      </c>
      <c r="HP6" s="76" t="s">
        <v>376</v>
      </c>
      <c r="HQ6" s="76" t="s">
        <v>377</v>
      </c>
    </row>
    <row r="7" spans="1:263" s="26" customFormat="1" ht="15.75" x14ac:dyDescent="0.25">
      <c r="C7" s="27"/>
      <c r="E7" s="27"/>
      <c r="G7" s="27"/>
      <c r="I7" s="27"/>
      <c r="K7" s="27"/>
      <c r="M7" s="27"/>
      <c r="O7" s="27"/>
      <c r="Q7" s="27"/>
      <c r="S7" s="27"/>
      <c r="U7" s="27"/>
      <c r="W7" s="27"/>
      <c r="Y7" s="27"/>
      <c r="AA7" s="27"/>
      <c r="AC7" s="27"/>
      <c r="AE7" s="27"/>
      <c r="AG7" s="27"/>
      <c r="AI7" s="27"/>
      <c r="AK7" s="27"/>
      <c r="AM7" s="27"/>
      <c r="AO7" s="27"/>
      <c r="AQ7" s="27"/>
      <c r="AS7" s="27"/>
      <c r="AU7" s="27"/>
      <c r="AW7" s="27"/>
      <c r="AY7" s="27"/>
      <c r="BA7" s="27"/>
      <c r="BC7" s="27"/>
      <c r="BE7" s="27"/>
      <c r="BG7" s="27"/>
      <c r="BI7" s="27"/>
      <c r="BK7" s="27"/>
      <c r="BM7" s="27"/>
      <c r="BO7" s="27"/>
      <c r="BQ7" s="27"/>
      <c r="BS7" s="27"/>
      <c r="BU7" s="27"/>
      <c r="BW7" s="27"/>
      <c r="BY7" s="27"/>
      <c r="CA7" s="27"/>
      <c r="CC7" s="27"/>
      <c r="CE7" s="27"/>
      <c r="CG7" s="27"/>
      <c r="CI7" s="27"/>
      <c r="CK7" s="27"/>
      <c r="CM7" s="27"/>
      <c r="CO7" s="27"/>
      <c r="CQ7" s="27"/>
      <c r="CS7" s="27"/>
      <c r="CU7" s="27"/>
      <c r="CW7" s="27"/>
      <c r="CY7" s="27"/>
      <c r="DA7" s="27"/>
      <c r="DC7" s="27"/>
      <c r="DE7" s="27"/>
      <c r="DG7" s="27"/>
      <c r="DI7" s="27"/>
      <c r="DK7" s="27"/>
      <c r="DM7" s="27"/>
      <c r="DO7" s="27"/>
      <c r="DQ7" s="27"/>
      <c r="DS7" s="27"/>
      <c r="DU7" s="27"/>
      <c r="DW7" s="27"/>
      <c r="DY7" s="27"/>
      <c r="EA7" s="27"/>
      <c r="EC7" s="27"/>
      <c r="EE7" s="27"/>
      <c r="EG7" s="27"/>
      <c r="EO7" s="78"/>
      <c r="EP7" s="78"/>
      <c r="EQ7" s="78"/>
      <c r="ER7" s="79"/>
      <c r="ES7" s="79"/>
      <c r="ET7" s="79"/>
      <c r="EU7" s="79"/>
      <c r="EV7" s="79"/>
      <c r="EW7" s="79"/>
      <c r="EX7" s="79"/>
      <c r="FC7" s="80"/>
      <c r="FD7" s="80"/>
      <c r="FE7" s="80"/>
      <c r="FF7" s="80"/>
      <c r="FG7" s="80"/>
      <c r="FH7" s="80"/>
      <c r="FI7" s="80"/>
      <c r="FJ7" s="80"/>
      <c r="GU7" s="59"/>
    </row>
    <row r="8" spans="1:263" x14ac:dyDescent="0.25">
      <c r="GO8" s="26"/>
    </row>
    <row r="9" spans="1:263" s="7" customFormat="1" ht="15.75" customHeight="1" thickBot="1" x14ac:dyDescent="0.3">
      <c r="A9" s="6"/>
      <c r="B9" s="6"/>
      <c r="C9" s="161" t="s">
        <v>1</v>
      </c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61"/>
      <c r="AL9" s="161"/>
      <c r="AM9" s="161"/>
      <c r="AN9" s="161"/>
      <c r="AO9" s="161"/>
      <c r="AP9" s="161"/>
      <c r="AQ9" s="161"/>
      <c r="AR9" s="161"/>
      <c r="AS9" s="161"/>
      <c r="AT9" s="161"/>
      <c r="AU9" s="161"/>
      <c r="AV9" s="161"/>
      <c r="AW9" s="161"/>
      <c r="AX9" s="161"/>
      <c r="AY9" s="161"/>
      <c r="AZ9" s="161"/>
      <c r="BA9" s="161"/>
      <c r="BB9" s="161"/>
      <c r="BC9" s="161"/>
      <c r="BD9" s="161"/>
      <c r="BE9" s="161"/>
      <c r="BF9" s="161"/>
      <c r="BG9" s="161"/>
      <c r="BH9" s="161"/>
      <c r="BI9" s="161"/>
      <c r="BJ9" s="161"/>
      <c r="BK9" s="161"/>
      <c r="BL9" s="161"/>
      <c r="BM9" s="161"/>
      <c r="BN9" s="161"/>
      <c r="BO9" s="161"/>
      <c r="BP9" s="161"/>
      <c r="BQ9" s="161"/>
      <c r="BR9" s="161"/>
      <c r="BS9" s="161"/>
      <c r="BT9" s="161"/>
      <c r="BU9" s="161"/>
      <c r="BV9" s="161"/>
      <c r="BW9" s="161"/>
      <c r="BX9" s="161"/>
      <c r="BY9" s="161"/>
      <c r="BZ9" s="161"/>
      <c r="CA9" s="161"/>
      <c r="CB9" s="161"/>
      <c r="CC9" s="161"/>
      <c r="CD9" s="161"/>
      <c r="CE9" s="161"/>
      <c r="CF9" s="161"/>
      <c r="CG9" s="161"/>
      <c r="CH9" s="161"/>
      <c r="CI9" s="161"/>
      <c r="CJ9" s="161"/>
      <c r="CK9" s="161"/>
      <c r="CL9" s="161"/>
      <c r="CM9" s="161"/>
      <c r="CN9" s="161"/>
      <c r="CO9" s="161"/>
      <c r="CP9" s="161"/>
      <c r="CQ9" s="161"/>
      <c r="CR9" s="161"/>
      <c r="CS9" s="161"/>
      <c r="CT9" s="161"/>
      <c r="CU9" s="161"/>
      <c r="CV9" s="161"/>
      <c r="CW9" s="161"/>
      <c r="CX9" s="161"/>
      <c r="CY9" s="161"/>
      <c r="CZ9" s="161"/>
      <c r="DA9" s="161"/>
      <c r="DB9" s="161"/>
      <c r="DC9" s="161"/>
      <c r="DD9" s="161"/>
      <c r="DE9" s="161"/>
      <c r="DF9" s="161"/>
      <c r="DG9" s="161"/>
      <c r="DH9" s="161"/>
      <c r="DI9" s="161"/>
      <c r="DJ9" s="161"/>
      <c r="DK9" s="161"/>
      <c r="DL9" s="161"/>
      <c r="DM9" s="161"/>
      <c r="DN9" s="161"/>
      <c r="DO9" s="161"/>
      <c r="DP9" s="161"/>
      <c r="DQ9" s="161"/>
      <c r="DR9" s="161"/>
      <c r="DS9" s="161"/>
      <c r="DT9" s="161"/>
      <c r="DU9" s="161"/>
      <c r="DV9" s="161"/>
      <c r="DW9" s="161"/>
      <c r="DX9" s="161"/>
      <c r="DY9" s="161"/>
      <c r="DZ9" s="161"/>
      <c r="EA9" s="161"/>
      <c r="EB9" s="161"/>
      <c r="EC9" s="161"/>
      <c r="ED9" s="161"/>
      <c r="EE9" s="161"/>
      <c r="EF9" s="161"/>
      <c r="EG9" s="161"/>
      <c r="EH9" s="161"/>
      <c r="EK9" s="155" t="s">
        <v>386</v>
      </c>
      <c r="EL9" s="155"/>
      <c r="EM9" s="155"/>
      <c r="EN9" s="155"/>
      <c r="EO9" s="155"/>
      <c r="EP9" s="155"/>
      <c r="EQ9" s="155"/>
      <c r="ER9" s="155"/>
      <c r="ES9" s="155"/>
      <c r="ET9" s="155"/>
      <c r="EU9" s="155"/>
      <c r="EV9" s="155"/>
      <c r="EW9" s="155"/>
      <c r="EX9" s="155"/>
      <c r="EY9" s="155"/>
      <c r="EZ9" s="155"/>
      <c r="FA9" s="155"/>
      <c r="FB9" s="155"/>
      <c r="FC9" s="155"/>
      <c r="FD9" s="155"/>
      <c r="FE9" s="155"/>
      <c r="FF9" s="155"/>
      <c r="FG9" s="155"/>
      <c r="FH9" s="155"/>
      <c r="FI9" s="155"/>
      <c r="FJ9" s="155"/>
      <c r="FM9" s="155" t="s">
        <v>53</v>
      </c>
      <c r="FN9" s="155"/>
      <c r="FO9" s="155"/>
      <c r="FP9" s="155"/>
      <c r="FQ9" s="155"/>
      <c r="FR9" s="155"/>
      <c r="FS9" s="155"/>
      <c r="FT9" s="155"/>
      <c r="FU9" s="155"/>
      <c r="FV9" s="155"/>
      <c r="FW9" s="155"/>
      <c r="FX9" s="155"/>
      <c r="FY9" s="155"/>
      <c r="FZ9" s="155"/>
      <c r="GA9" s="155"/>
      <c r="GB9" s="155"/>
      <c r="GC9" s="155"/>
      <c r="GD9" s="155"/>
      <c r="GE9" s="155"/>
      <c r="GF9" s="155"/>
      <c r="GG9" s="155"/>
      <c r="GH9" s="155"/>
      <c r="GI9" s="155"/>
      <c r="GJ9" s="155"/>
      <c r="GN9" s="42" t="s">
        <v>58</v>
      </c>
      <c r="GO9" s="26"/>
      <c r="GU9" s="60"/>
      <c r="GW9" s="165" t="s">
        <v>51</v>
      </c>
      <c r="GX9" s="165"/>
      <c r="GY9" s="165"/>
      <c r="GZ9" s="165"/>
      <c r="HA9" s="165"/>
      <c r="HB9" s="165"/>
      <c r="HC9" s="165"/>
      <c r="HD9" s="165"/>
      <c r="HE9" s="165"/>
      <c r="HF9" s="165"/>
      <c r="HG9" s="165"/>
      <c r="HH9" s="165"/>
      <c r="HI9" s="165"/>
      <c r="HJ9" s="165"/>
      <c r="HK9" s="165"/>
      <c r="HL9" s="165"/>
      <c r="HM9" s="165"/>
      <c r="HN9" s="165"/>
      <c r="HO9" s="165"/>
      <c r="HP9" s="165"/>
      <c r="HQ9" s="165"/>
      <c r="HR9" s="165"/>
      <c r="HS9" s="165"/>
      <c r="HT9" s="165"/>
      <c r="HU9" s="165"/>
      <c r="HV9" s="165"/>
      <c r="HY9" s="155" t="s">
        <v>53</v>
      </c>
      <c r="HZ9" s="155"/>
      <c r="IA9" s="155"/>
      <c r="IB9" s="155"/>
      <c r="IC9" s="155"/>
      <c r="ID9" s="155"/>
      <c r="IE9" s="155"/>
      <c r="IF9" s="155"/>
      <c r="IG9" s="155"/>
      <c r="IH9" s="155"/>
      <c r="II9" s="155"/>
      <c r="IJ9" s="155"/>
      <c r="IK9" s="155"/>
      <c r="IL9" s="155"/>
      <c r="IM9" s="155"/>
      <c r="IN9" s="155"/>
      <c r="IO9" s="155"/>
      <c r="IP9" s="155"/>
      <c r="IQ9" s="155"/>
      <c r="IR9" s="155"/>
      <c r="IS9" s="155"/>
      <c r="IT9" s="155"/>
      <c r="IU9" s="155"/>
      <c r="IV9" s="155"/>
      <c r="IZ9" s="42" t="s">
        <v>58</v>
      </c>
      <c r="JA9" s="26"/>
    </row>
    <row r="10" spans="1:263" s="7" customFormat="1" ht="16.5" customHeight="1" thickTop="1" thickBot="1" x14ac:dyDescent="0.25">
      <c r="A10" s="8" t="s">
        <v>379</v>
      </c>
      <c r="B10" s="9"/>
      <c r="C10" s="32" t="s">
        <v>88</v>
      </c>
      <c r="D10" s="32" t="s">
        <v>90</v>
      </c>
      <c r="E10" s="32" t="s">
        <v>92</v>
      </c>
      <c r="F10" s="32" t="s">
        <v>94</v>
      </c>
      <c r="G10" s="32" t="s">
        <v>96</v>
      </c>
      <c r="H10" s="32" t="s">
        <v>98</v>
      </c>
      <c r="I10" s="32" t="s">
        <v>100</v>
      </c>
      <c r="J10" s="32" t="s">
        <v>102</v>
      </c>
      <c r="K10" s="32" t="s">
        <v>104</v>
      </c>
      <c r="L10" s="32" t="s">
        <v>106</v>
      </c>
      <c r="M10" s="32" t="s">
        <v>108</v>
      </c>
      <c r="N10" s="32" t="s">
        <v>110</v>
      </c>
      <c r="O10" s="32" t="s">
        <v>112</v>
      </c>
      <c r="P10" s="32" t="s">
        <v>114</v>
      </c>
      <c r="Q10" s="32" t="s">
        <v>116</v>
      </c>
      <c r="R10" s="32" t="s">
        <v>118</v>
      </c>
      <c r="S10" s="32" t="s">
        <v>120</v>
      </c>
      <c r="T10" s="32" t="s">
        <v>122</v>
      </c>
      <c r="U10" s="32" t="s">
        <v>124</v>
      </c>
      <c r="V10" s="32" t="s">
        <v>126</v>
      </c>
      <c r="W10" s="32" t="s">
        <v>128</v>
      </c>
      <c r="X10" s="32" t="s">
        <v>130</v>
      </c>
      <c r="Y10" s="32" t="s">
        <v>132</v>
      </c>
      <c r="Z10" s="32" t="s">
        <v>134</v>
      </c>
      <c r="AA10" s="32" t="s">
        <v>136</v>
      </c>
      <c r="AB10" s="32" t="s">
        <v>138</v>
      </c>
      <c r="AC10" s="32" t="s">
        <v>140</v>
      </c>
      <c r="AD10" s="32" t="s">
        <v>142</v>
      </c>
      <c r="AE10" s="32" t="s">
        <v>144</v>
      </c>
      <c r="AF10" s="32" t="s">
        <v>146</v>
      </c>
      <c r="AG10" s="32" t="s">
        <v>148</v>
      </c>
      <c r="AH10" s="32" t="s">
        <v>150</v>
      </c>
      <c r="AI10" s="32" t="s">
        <v>152</v>
      </c>
      <c r="AJ10" s="32" t="s">
        <v>154</v>
      </c>
      <c r="AK10" s="32" t="s">
        <v>156</v>
      </c>
      <c r="AL10" s="32" t="s">
        <v>158</v>
      </c>
      <c r="AM10" s="32" t="s">
        <v>160</v>
      </c>
      <c r="AN10" s="32" t="s">
        <v>162</v>
      </c>
      <c r="AO10" s="32" t="s">
        <v>164</v>
      </c>
      <c r="AP10" s="32" t="s">
        <v>166</v>
      </c>
      <c r="AQ10" s="32" t="s">
        <v>168</v>
      </c>
      <c r="AR10" s="32" t="s">
        <v>170</v>
      </c>
      <c r="AS10" s="32" t="s">
        <v>172</v>
      </c>
      <c r="AT10" s="32" t="s">
        <v>174</v>
      </c>
      <c r="AU10" s="32" t="s">
        <v>176</v>
      </c>
      <c r="AV10" s="32" t="s">
        <v>178</v>
      </c>
      <c r="AW10" s="32" t="s">
        <v>180</v>
      </c>
      <c r="AX10" s="32" t="s">
        <v>182</v>
      </c>
      <c r="AY10" s="32" t="s">
        <v>184</v>
      </c>
      <c r="AZ10" s="32" t="s">
        <v>186</v>
      </c>
      <c r="BA10" s="32" t="s">
        <v>188</v>
      </c>
      <c r="BB10" s="32" t="s">
        <v>190</v>
      </c>
      <c r="BC10" s="32" t="s">
        <v>192</v>
      </c>
      <c r="BD10" s="32" t="s">
        <v>194</v>
      </c>
      <c r="BE10" s="32" t="s">
        <v>196</v>
      </c>
      <c r="BF10" s="32" t="s">
        <v>198</v>
      </c>
      <c r="BG10" s="32" t="s">
        <v>200</v>
      </c>
      <c r="BH10" s="32" t="s">
        <v>202</v>
      </c>
      <c r="BI10" s="32" t="s">
        <v>204</v>
      </c>
      <c r="BJ10" s="32" t="s">
        <v>206</v>
      </c>
      <c r="BK10" s="32" t="s">
        <v>208</v>
      </c>
      <c r="BL10" s="32" t="s">
        <v>210</v>
      </c>
      <c r="BM10" s="32" t="s">
        <v>212</v>
      </c>
      <c r="BN10" s="32" t="s">
        <v>214</v>
      </c>
      <c r="BO10" s="32" t="s">
        <v>216</v>
      </c>
      <c r="BP10" s="32" t="s">
        <v>218</v>
      </c>
      <c r="BQ10" s="32" t="s">
        <v>220</v>
      </c>
      <c r="BR10" s="32" t="s">
        <v>222</v>
      </c>
      <c r="BS10" s="32" t="s">
        <v>224</v>
      </c>
      <c r="BT10" s="32" t="s">
        <v>226</v>
      </c>
      <c r="BU10" s="32" t="s">
        <v>228</v>
      </c>
      <c r="BV10" s="32" t="s">
        <v>230</v>
      </c>
      <c r="BW10" s="32" t="s">
        <v>232</v>
      </c>
      <c r="BX10" s="32" t="s">
        <v>234</v>
      </c>
      <c r="BY10" s="32" t="s">
        <v>236</v>
      </c>
      <c r="BZ10" s="32" t="s">
        <v>238</v>
      </c>
      <c r="CA10" s="32" t="s">
        <v>240</v>
      </c>
      <c r="CB10" s="32" t="s">
        <v>242</v>
      </c>
      <c r="CC10" s="32" t="s">
        <v>244</v>
      </c>
      <c r="CD10" s="32" t="s">
        <v>246</v>
      </c>
      <c r="CE10" s="32" t="s">
        <v>248</v>
      </c>
      <c r="CF10" s="32" t="s">
        <v>250</v>
      </c>
      <c r="CG10" s="32" t="s">
        <v>252</v>
      </c>
      <c r="CH10" s="32" t="s">
        <v>254</v>
      </c>
      <c r="CI10" s="32" t="s">
        <v>256</v>
      </c>
      <c r="CJ10" s="32" t="s">
        <v>258</v>
      </c>
      <c r="CK10" s="32" t="s">
        <v>260</v>
      </c>
      <c r="CL10" s="32" t="s">
        <v>262</v>
      </c>
      <c r="CM10" s="32" t="s">
        <v>264</v>
      </c>
      <c r="CN10" s="32" t="s">
        <v>266</v>
      </c>
      <c r="CO10" s="32" t="s">
        <v>268</v>
      </c>
      <c r="CP10" s="32" t="s">
        <v>269</v>
      </c>
      <c r="CQ10" s="32" t="s">
        <v>271</v>
      </c>
      <c r="CR10" s="32" t="s">
        <v>273</v>
      </c>
      <c r="CS10" s="32" t="s">
        <v>275</v>
      </c>
      <c r="CT10" s="32" t="s">
        <v>277</v>
      </c>
      <c r="CU10" s="32" t="s">
        <v>279</v>
      </c>
      <c r="CV10" s="32" t="s">
        <v>281</v>
      </c>
      <c r="CW10" s="32" t="s">
        <v>283</v>
      </c>
      <c r="CX10" s="32" t="s">
        <v>285</v>
      </c>
      <c r="CY10" s="32" t="s">
        <v>287</v>
      </c>
      <c r="CZ10" s="32" t="s">
        <v>289</v>
      </c>
      <c r="DA10" s="32" t="s">
        <v>291</v>
      </c>
      <c r="DB10" s="32" t="s">
        <v>293</v>
      </c>
      <c r="DC10" s="32" t="s">
        <v>294</v>
      </c>
      <c r="DD10" s="32" t="s">
        <v>296</v>
      </c>
      <c r="DE10" s="32" t="s">
        <v>298</v>
      </c>
      <c r="DF10" s="32" t="s">
        <v>300</v>
      </c>
      <c r="DG10" s="32" t="s">
        <v>302</v>
      </c>
      <c r="DH10" s="32" t="s">
        <v>304</v>
      </c>
      <c r="DI10" s="32" t="s">
        <v>306</v>
      </c>
      <c r="DJ10" s="32" t="s">
        <v>308</v>
      </c>
      <c r="DK10" s="32" t="s">
        <v>310</v>
      </c>
      <c r="DL10" s="32" t="s">
        <v>312</v>
      </c>
      <c r="DM10" s="32" t="s">
        <v>314</v>
      </c>
      <c r="DN10" s="32" t="s">
        <v>316</v>
      </c>
      <c r="DO10" s="32" t="s">
        <v>318</v>
      </c>
      <c r="DP10" s="32" t="s">
        <v>320</v>
      </c>
      <c r="DQ10" s="32" t="s">
        <v>322</v>
      </c>
      <c r="DR10" s="32" t="s">
        <v>324</v>
      </c>
      <c r="DS10" s="32" t="s">
        <v>326</v>
      </c>
      <c r="DT10" s="32" t="s">
        <v>328</v>
      </c>
      <c r="DU10" s="32" t="s">
        <v>330</v>
      </c>
      <c r="DV10" s="32" t="s">
        <v>332</v>
      </c>
      <c r="DW10" s="32" t="s">
        <v>334</v>
      </c>
      <c r="DX10" s="32" t="s">
        <v>336</v>
      </c>
      <c r="DY10" s="32" t="s">
        <v>338</v>
      </c>
      <c r="DZ10" s="32" t="s">
        <v>340</v>
      </c>
      <c r="EA10" s="32" t="s">
        <v>342</v>
      </c>
      <c r="EB10" s="32" t="s">
        <v>344</v>
      </c>
      <c r="EC10" s="32" t="s">
        <v>346</v>
      </c>
      <c r="ED10" s="32" t="s">
        <v>348</v>
      </c>
      <c r="EE10" s="32" t="s">
        <v>350</v>
      </c>
      <c r="EF10" s="32" t="s">
        <v>352</v>
      </c>
      <c r="EG10" s="32" t="s">
        <v>354</v>
      </c>
      <c r="EH10" s="32" t="s">
        <v>356</v>
      </c>
      <c r="EK10" s="57"/>
      <c r="EL10" s="57"/>
      <c r="EM10" s="57"/>
      <c r="EN10" s="57"/>
      <c r="EO10" s="57"/>
      <c r="EP10" s="57"/>
      <c r="EQ10" s="57"/>
      <c r="ER10" s="57"/>
      <c r="ES10" s="57"/>
      <c r="ET10" s="57"/>
      <c r="EU10" s="57"/>
      <c r="EV10" s="57"/>
      <c r="EW10" s="57"/>
      <c r="EX10" s="57"/>
      <c r="EY10" s="57"/>
      <c r="EZ10" s="57"/>
      <c r="FA10" s="57"/>
      <c r="FB10" s="57"/>
      <c r="FC10" s="57"/>
      <c r="FD10" s="57"/>
      <c r="FE10" s="57"/>
      <c r="FF10" s="57"/>
      <c r="FG10" s="57"/>
      <c r="FH10" s="57"/>
      <c r="FI10" s="57"/>
      <c r="FJ10" s="57"/>
      <c r="FM10" s="57"/>
      <c r="FN10" s="57"/>
      <c r="FO10" s="57"/>
      <c r="FP10" s="57"/>
      <c r="FQ10" s="57"/>
      <c r="FR10" s="57"/>
      <c r="FS10" s="57"/>
      <c r="FT10" s="57"/>
      <c r="FU10" s="57"/>
      <c r="FV10" s="57"/>
      <c r="FW10" s="57"/>
      <c r="FX10" s="57"/>
      <c r="FY10" s="57"/>
      <c r="FZ10" s="57"/>
      <c r="GA10" s="57"/>
      <c r="GB10" s="57"/>
      <c r="GC10" s="57"/>
      <c r="GD10" s="57"/>
      <c r="GE10" s="57"/>
      <c r="GF10" s="57"/>
      <c r="GG10" s="57"/>
      <c r="GH10" s="57"/>
      <c r="GI10" s="57"/>
      <c r="GJ10" s="150" t="s">
        <v>8</v>
      </c>
      <c r="GK10" s="150" t="s">
        <v>52</v>
      </c>
      <c r="GN10" s="150" t="s">
        <v>54</v>
      </c>
      <c r="GO10" s="150" t="s">
        <v>59</v>
      </c>
      <c r="GP10" s="150" t="s">
        <v>60</v>
      </c>
      <c r="GQ10" s="150" t="s">
        <v>52</v>
      </c>
      <c r="GU10" s="163" t="s">
        <v>78</v>
      </c>
      <c r="GW10" s="57"/>
      <c r="GX10" s="57"/>
      <c r="GY10" s="57"/>
      <c r="GZ10" s="57"/>
      <c r="HA10" s="57"/>
      <c r="HB10" s="57"/>
      <c r="HC10" s="57"/>
      <c r="HD10" s="57"/>
      <c r="HE10" s="57"/>
      <c r="HF10" s="57"/>
      <c r="HG10" s="57"/>
      <c r="HH10" s="57"/>
      <c r="HI10" s="57"/>
      <c r="HJ10" s="57"/>
      <c r="HK10" s="57"/>
      <c r="HL10" s="57"/>
      <c r="HM10" s="57"/>
      <c r="HN10" s="57"/>
      <c r="HO10" s="57"/>
      <c r="HP10" s="57"/>
      <c r="HQ10" s="57"/>
      <c r="HR10" s="57"/>
      <c r="HS10" s="57"/>
      <c r="HT10" s="57"/>
      <c r="HU10" s="57"/>
      <c r="HV10" s="57"/>
      <c r="HY10" s="57"/>
      <c r="HZ10" s="57"/>
      <c r="IA10" s="57"/>
      <c r="IB10" s="57"/>
      <c r="IC10" s="57"/>
      <c r="ID10" s="57"/>
      <c r="IE10" s="57"/>
      <c r="IF10" s="57"/>
      <c r="IG10" s="57"/>
      <c r="IH10" s="57"/>
      <c r="II10" s="57"/>
      <c r="IJ10" s="57"/>
      <c r="IK10" s="57"/>
      <c r="IL10" s="57"/>
      <c r="IM10" s="57"/>
      <c r="IN10" s="57"/>
      <c r="IO10" s="57"/>
      <c r="IP10" s="57"/>
      <c r="IQ10" s="57"/>
      <c r="IR10" s="57"/>
      <c r="IS10" s="57"/>
      <c r="IT10" s="57"/>
      <c r="IU10" s="57"/>
      <c r="IV10" s="150" t="s">
        <v>8</v>
      </c>
      <c r="IW10" s="150" t="s">
        <v>52</v>
      </c>
      <c r="IZ10" s="150" t="s">
        <v>54</v>
      </c>
      <c r="JA10" s="150" t="s">
        <v>59</v>
      </c>
      <c r="JB10" s="150" t="s">
        <v>60</v>
      </c>
      <c r="JC10" s="150" t="s">
        <v>52</v>
      </c>
    </row>
    <row r="11" spans="1:263" s="7" customFormat="1" ht="90.75" customHeight="1" thickBot="1" x14ac:dyDescent="0.25">
      <c r="A11" s="77" t="s">
        <v>404</v>
      </c>
      <c r="B11" s="11" t="s">
        <v>378</v>
      </c>
      <c r="C11" s="33" t="s">
        <v>89</v>
      </c>
      <c r="D11" s="33" t="s">
        <v>91</v>
      </c>
      <c r="E11" s="33" t="s">
        <v>93</v>
      </c>
      <c r="F11" s="33" t="s">
        <v>95</v>
      </c>
      <c r="G11" s="33" t="s">
        <v>97</v>
      </c>
      <c r="H11" s="33" t="s">
        <v>99</v>
      </c>
      <c r="I11" s="33" t="s">
        <v>101</v>
      </c>
      <c r="J11" s="33" t="s">
        <v>103</v>
      </c>
      <c r="K11" s="33" t="s">
        <v>105</v>
      </c>
      <c r="L11" s="33" t="s">
        <v>107</v>
      </c>
      <c r="M11" s="33" t="s">
        <v>109</v>
      </c>
      <c r="N11" s="33" t="s">
        <v>111</v>
      </c>
      <c r="O11" s="33" t="s">
        <v>113</v>
      </c>
      <c r="P11" s="33" t="s">
        <v>115</v>
      </c>
      <c r="Q11" s="33" t="s">
        <v>117</v>
      </c>
      <c r="R11" s="33" t="s">
        <v>119</v>
      </c>
      <c r="S11" s="33" t="s">
        <v>121</v>
      </c>
      <c r="T11" s="33" t="s">
        <v>123</v>
      </c>
      <c r="U11" s="33" t="s">
        <v>125</v>
      </c>
      <c r="V11" s="33" t="s">
        <v>127</v>
      </c>
      <c r="W11" s="33" t="s">
        <v>129</v>
      </c>
      <c r="X11" s="33" t="s">
        <v>131</v>
      </c>
      <c r="Y11" s="33" t="s">
        <v>133</v>
      </c>
      <c r="Z11" s="33" t="s">
        <v>135</v>
      </c>
      <c r="AA11" s="33" t="s">
        <v>137</v>
      </c>
      <c r="AB11" s="33" t="s">
        <v>139</v>
      </c>
      <c r="AC11" s="33" t="s">
        <v>141</v>
      </c>
      <c r="AD11" s="33" t="s">
        <v>143</v>
      </c>
      <c r="AE11" s="33" t="s">
        <v>145</v>
      </c>
      <c r="AF11" s="33" t="s">
        <v>147</v>
      </c>
      <c r="AG11" s="33" t="s">
        <v>149</v>
      </c>
      <c r="AH11" s="33" t="s">
        <v>151</v>
      </c>
      <c r="AI11" s="33" t="s">
        <v>153</v>
      </c>
      <c r="AJ11" s="33" t="s">
        <v>155</v>
      </c>
      <c r="AK11" s="33" t="s">
        <v>157</v>
      </c>
      <c r="AL11" s="33" t="s">
        <v>159</v>
      </c>
      <c r="AM11" s="33" t="s">
        <v>161</v>
      </c>
      <c r="AN11" s="33" t="s">
        <v>163</v>
      </c>
      <c r="AO11" s="33" t="s">
        <v>165</v>
      </c>
      <c r="AP11" s="33" t="s">
        <v>167</v>
      </c>
      <c r="AQ11" s="33" t="s">
        <v>169</v>
      </c>
      <c r="AR11" s="33" t="s">
        <v>171</v>
      </c>
      <c r="AS11" s="33" t="s">
        <v>173</v>
      </c>
      <c r="AT11" s="33" t="s">
        <v>175</v>
      </c>
      <c r="AU11" s="33" t="s">
        <v>177</v>
      </c>
      <c r="AV11" s="33" t="s">
        <v>179</v>
      </c>
      <c r="AW11" s="33" t="s">
        <v>181</v>
      </c>
      <c r="AX11" s="33" t="s">
        <v>183</v>
      </c>
      <c r="AY11" s="33" t="s">
        <v>185</v>
      </c>
      <c r="AZ11" s="33" t="s">
        <v>187</v>
      </c>
      <c r="BA11" s="33" t="s">
        <v>189</v>
      </c>
      <c r="BB11" s="33" t="s">
        <v>191</v>
      </c>
      <c r="BC11" s="33" t="s">
        <v>193</v>
      </c>
      <c r="BD11" s="33" t="s">
        <v>195</v>
      </c>
      <c r="BE11" s="33" t="s">
        <v>197</v>
      </c>
      <c r="BF11" s="33" t="s">
        <v>199</v>
      </c>
      <c r="BG11" s="33" t="s">
        <v>201</v>
      </c>
      <c r="BH11" s="33" t="s">
        <v>203</v>
      </c>
      <c r="BI11" s="33" t="s">
        <v>205</v>
      </c>
      <c r="BJ11" s="33" t="s">
        <v>207</v>
      </c>
      <c r="BK11" s="33" t="s">
        <v>209</v>
      </c>
      <c r="BL11" s="33" t="s">
        <v>211</v>
      </c>
      <c r="BM11" s="33" t="s">
        <v>213</v>
      </c>
      <c r="BN11" s="33" t="s">
        <v>215</v>
      </c>
      <c r="BO11" s="33" t="s">
        <v>217</v>
      </c>
      <c r="BP11" s="33" t="s">
        <v>219</v>
      </c>
      <c r="BQ11" s="33" t="s">
        <v>221</v>
      </c>
      <c r="BR11" s="33" t="s">
        <v>223</v>
      </c>
      <c r="BS11" s="33" t="s">
        <v>225</v>
      </c>
      <c r="BT11" s="33" t="s">
        <v>227</v>
      </c>
      <c r="BU11" s="33" t="s">
        <v>229</v>
      </c>
      <c r="BV11" s="33" t="s">
        <v>231</v>
      </c>
      <c r="BW11" s="33" t="s">
        <v>233</v>
      </c>
      <c r="BX11" s="33" t="s">
        <v>235</v>
      </c>
      <c r="BY11" s="33" t="s">
        <v>237</v>
      </c>
      <c r="BZ11" s="33" t="s">
        <v>239</v>
      </c>
      <c r="CA11" s="33" t="s">
        <v>241</v>
      </c>
      <c r="CB11" s="33" t="s">
        <v>243</v>
      </c>
      <c r="CC11" s="33" t="s">
        <v>245</v>
      </c>
      <c r="CD11" s="33" t="s">
        <v>247</v>
      </c>
      <c r="CE11" s="33" t="s">
        <v>249</v>
      </c>
      <c r="CF11" s="33" t="s">
        <v>251</v>
      </c>
      <c r="CG11" s="33" t="s">
        <v>253</v>
      </c>
      <c r="CH11" s="33" t="s">
        <v>255</v>
      </c>
      <c r="CI11" s="33" t="s">
        <v>257</v>
      </c>
      <c r="CJ11" s="33" t="s">
        <v>259</v>
      </c>
      <c r="CK11" s="33" t="s">
        <v>261</v>
      </c>
      <c r="CL11" s="33" t="s">
        <v>263</v>
      </c>
      <c r="CM11" s="33" t="s">
        <v>265</v>
      </c>
      <c r="CN11" s="33" t="s">
        <v>267</v>
      </c>
      <c r="CO11" s="33" t="s">
        <v>9</v>
      </c>
      <c r="CP11" s="33" t="s">
        <v>270</v>
      </c>
      <c r="CQ11" s="33" t="s">
        <v>272</v>
      </c>
      <c r="CR11" s="33" t="s">
        <v>274</v>
      </c>
      <c r="CS11" s="33" t="s">
        <v>276</v>
      </c>
      <c r="CT11" s="33" t="s">
        <v>278</v>
      </c>
      <c r="CU11" s="33" t="s">
        <v>280</v>
      </c>
      <c r="CV11" s="33" t="s">
        <v>282</v>
      </c>
      <c r="CW11" s="33" t="s">
        <v>284</v>
      </c>
      <c r="CX11" s="33" t="s">
        <v>286</v>
      </c>
      <c r="CY11" s="33" t="s">
        <v>288</v>
      </c>
      <c r="CZ11" s="33" t="s">
        <v>290</v>
      </c>
      <c r="DA11" s="33" t="s">
        <v>292</v>
      </c>
      <c r="DB11" s="33" t="s">
        <v>10</v>
      </c>
      <c r="DC11" s="33" t="s">
        <v>295</v>
      </c>
      <c r="DD11" s="33" t="s">
        <v>297</v>
      </c>
      <c r="DE11" s="33" t="s">
        <v>299</v>
      </c>
      <c r="DF11" s="33" t="s">
        <v>301</v>
      </c>
      <c r="DG11" s="33" t="s">
        <v>303</v>
      </c>
      <c r="DH11" s="33" t="s">
        <v>305</v>
      </c>
      <c r="DI11" s="33" t="s">
        <v>307</v>
      </c>
      <c r="DJ11" s="33" t="s">
        <v>309</v>
      </c>
      <c r="DK11" s="33" t="s">
        <v>311</v>
      </c>
      <c r="DL11" s="33" t="s">
        <v>313</v>
      </c>
      <c r="DM11" s="33" t="s">
        <v>315</v>
      </c>
      <c r="DN11" s="33" t="s">
        <v>317</v>
      </c>
      <c r="DO11" s="33" t="s">
        <v>319</v>
      </c>
      <c r="DP11" s="33" t="s">
        <v>321</v>
      </c>
      <c r="DQ11" s="33" t="s">
        <v>323</v>
      </c>
      <c r="DR11" s="33" t="s">
        <v>325</v>
      </c>
      <c r="DS11" s="33" t="s">
        <v>327</v>
      </c>
      <c r="DT11" s="33" t="s">
        <v>329</v>
      </c>
      <c r="DU11" s="33" t="s">
        <v>331</v>
      </c>
      <c r="DV11" s="33" t="s">
        <v>333</v>
      </c>
      <c r="DW11" s="33" t="s">
        <v>335</v>
      </c>
      <c r="DX11" s="33" t="s">
        <v>337</v>
      </c>
      <c r="DY11" s="33" t="s">
        <v>339</v>
      </c>
      <c r="DZ11" s="33" t="s">
        <v>341</v>
      </c>
      <c r="EA11" s="33" t="s">
        <v>343</v>
      </c>
      <c r="EB11" s="33" t="s">
        <v>345</v>
      </c>
      <c r="EC11" s="33" t="s">
        <v>347</v>
      </c>
      <c r="ED11" s="33" t="s">
        <v>349</v>
      </c>
      <c r="EE11" s="33" t="s">
        <v>351</v>
      </c>
      <c r="EF11" s="33" t="s">
        <v>353</v>
      </c>
      <c r="EG11" s="33" t="s">
        <v>355</v>
      </c>
      <c r="EH11" s="33" t="s">
        <v>357</v>
      </c>
      <c r="EK11" s="75" t="s">
        <v>403</v>
      </c>
      <c r="EL11" s="75" t="s">
        <v>398</v>
      </c>
      <c r="EM11" s="75" t="s">
        <v>399</v>
      </c>
      <c r="EN11" s="40" t="s">
        <v>358</v>
      </c>
      <c r="EO11" s="64" t="s">
        <v>360</v>
      </c>
      <c r="EP11" s="64" t="s">
        <v>361</v>
      </c>
      <c r="EQ11" s="64" t="s">
        <v>362</v>
      </c>
      <c r="ER11" s="64" t="s">
        <v>363</v>
      </c>
      <c r="ES11" s="64" t="s">
        <v>364</v>
      </c>
      <c r="ET11" s="64" t="s">
        <v>365</v>
      </c>
      <c r="EU11" s="64" t="s">
        <v>366</v>
      </c>
      <c r="EV11" s="64" t="s">
        <v>367</v>
      </c>
      <c r="EW11" s="64" t="s">
        <v>368</v>
      </c>
      <c r="EX11" s="64" t="s">
        <v>369</v>
      </c>
      <c r="EY11" s="64" t="s">
        <v>5</v>
      </c>
      <c r="EZ11" s="64" t="s">
        <v>6</v>
      </c>
      <c r="FA11" s="64" t="s">
        <v>7</v>
      </c>
      <c r="FB11" s="64" t="s">
        <v>359</v>
      </c>
      <c r="FC11" s="64" t="s">
        <v>370</v>
      </c>
      <c r="FD11" s="64" t="s">
        <v>371</v>
      </c>
      <c r="FE11" s="64" t="s">
        <v>372</v>
      </c>
      <c r="FF11" s="64" t="s">
        <v>373</v>
      </c>
      <c r="FG11" s="40" t="s">
        <v>374</v>
      </c>
      <c r="FH11" s="40" t="s">
        <v>375</v>
      </c>
      <c r="FI11" s="40" t="s">
        <v>376</v>
      </c>
      <c r="FJ11" s="40" t="s">
        <v>377</v>
      </c>
      <c r="FM11" s="64" t="s">
        <v>358</v>
      </c>
      <c r="FN11" s="64" t="s">
        <v>360</v>
      </c>
      <c r="FO11" s="64" t="s">
        <v>361</v>
      </c>
      <c r="FP11" s="64" t="s">
        <v>362</v>
      </c>
      <c r="FQ11" s="64" t="s">
        <v>363</v>
      </c>
      <c r="FR11" s="64" t="s">
        <v>364</v>
      </c>
      <c r="FS11" s="64" t="s">
        <v>365</v>
      </c>
      <c r="FT11" s="64" t="s">
        <v>366</v>
      </c>
      <c r="FU11" s="64" t="s">
        <v>367</v>
      </c>
      <c r="FV11" s="64" t="s">
        <v>368</v>
      </c>
      <c r="FW11" s="64" t="s">
        <v>369</v>
      </c>
      <c r="FX11" s="64" t="s">
        <v>5</v>
      </c>
      <c r="FY11" s="64" t="s">
        <v>6</v>
      </c>
      <c r="FZ11" s="64" t="s">
        <v>7</v>
      </c>
      <c r="GA11" s="64" t="s">
        <v>359</v>
      </c>
      <c r="GB11" s="64" t="s">
        <v>370</v>
      </c>
      <c r="GC11" s="64" t="s">
        <v>371</v>
      </c>
      <c r="GD11" s="64" t="s">
        <v>372</v>
      </c>
      <c r="GE11" s="64" t="s">
        <v>373</v>
      </c>
      <c r="GF11" s="64" t="s">
        <v>374</v>
      </c>
      <c r="GG11" s="64" t="s">
        <v>375</v>
      </c>
      <c r="GH11" s="64" t="s">
        <v>376</v>
      </c>
      <c r="GI11" s="64" t="s">
        <v>377</v>
      </c>
      <c r="GJ11" s="153"/>
      <c r="GK11" s="153" t="s">
        <v>52</v>
      </c>
      <c r="GN11" s="153"/>
      <c r="GO11" s="153"/>
      <c r="GP11" s="153"/>
      <c r="GQ11" s="153" t="s">
        <v>52</v>
      </c>
      <c r="GU11" s="164"/>
      <c r="GW11" s="75" t="s">
        <v>403</v>
      </c>
      <c r="GX11" s="74" t="s">
        <v>398</v>
      </c>
      <c r="GY11" s="74" t="s">
        <v>399</v>
      </c>
      <c r="GZ11" s="68" t="s">
        <v>358</v>
      </c>
      <c r="HA11" s="68" t="s">
        <v>360</v>
      </c>
      <c r="HB11" s="68" t="s">
        <v>361</v>
      </c>
      <c r="HC11" s="68" t="s">
        <v>362</v>
      </c>
      <c r="HD11" s="68" t="s">
        <v>363</v>
      </c>
      <c r="HE11" s="68" t="s">
        <v>364</v>
      </c>
      <c r="HF11" s="68" t="s">
        <v>365</v>
      </c>
      <c r="HG11" s="68" t="s">
        <v>366</v>
      </c>
      <c r="HH11" s="68" t="s">
        <v>367</v>
      </c>
      <c r="HI11" s="68" t="s">
        <v>368</v>
      </c>
      <c r="HJ11" s="68" t="s">
        <v>369</v>
      </c>
      <c r="HK11" s="68" t="s">
        <v>5</v>
      </c>
      <c r="HL11" s="68" t="s">
        <v>6</v>
      </c>
      <c r="HM11" s="68" t="s">
        <v>7</v>
      </c>
      <c r="HN11" s="68" t="s">
        <v>359</v>
      </c>
      <c r="HO11" s="68" t="s">
        <v>370</v>
      </c>
      <c r="HP11" s="68" t="s">
        <v>371</v>
      </c>
      <c r="HQ11" s="68" t="s">
        <v>372</v>
      </c>
      <c r="HR11" s="68" t="s">
        <v>373</v>
      </c>
      <c r="HS11" s="68" t="s">
        <v>374</v>
      </c>
      <c r="HT11" s="68" t="s">
        <v>375</v>
      </c>
      <c r="HU11" s="68" t="s">
        <v>376</v>
      </c>
      <c r="HV11" s="68" t="s">
        <v>377</v>
      </c>
      <c r="HY11" s="68" t="s">
        <v>358</v>
      </c>
      <c r="HZ11" s="68" t="s">
        <v>360</v>
      </c>
      <c r="IA11" s="68" t="s">
        <v>361</v>
      </c>
      <c r="IB11" s="68" t="s">
        <v>362</v>
      </c>
      <c r="IC11" s="68" t="s">
        <v>363</v>
      </c>
      <c r="ID11" s="68" t="s">
        <v>364</v>
      </c>
      <c r="IE11" s="68" t="s">
        <v>365</v>
      </c>
      <c r="IF11" s="68" t="s">
        <v>366</v>
      </c>
      <c r="IG11" s="68" t="s">
        <v>367</v>
      </c>
      <c r="IH11" s="68" t="s">
        <v>368</v>
      </c>
      <c r="II11" s="68" t="s">
        <v>369</v>
      </c>
      <c r="IJ11" s="68" t="s">
        <v>5</v>
      </c>
      <c r="IK11" s="68" t="s">
        <v>6</v>
      </c>
      <c r="IL11" s="68" t="s">
        <v>7</v>
      </c>
      <c r="IM11" s="68" t="s">
        <v>359</v>
      </c>
      <c r="IN11" s="68" t="s">
        <v>370</v>
      </c>
      <c r="IO11" s="68" t="s">
        <v>371</v>
      </c>
      <c r="IP11" s="68" t="s">
        <v>372</v>
      </c>
      <c r="IQ11" s="68" t="s">
        <v>373</v>
      </c>
      <c r="IR11" s="68" t="s">
        <v>374</v>
      </c>
      <c r="IS11" s="68" t="s">
        <v>375</v>
      </c>
      <c r="IT11" s="68" t="s">
        <v>376</v>
      </c>
      <c r="IU11" s="68" t="s">
        <v>377</v>
      </c>
      <c r="IV11" s="153"/>
      <c r="IW11" s="153" t="s">
        <v>52</v>
      </c>
      <c r="IZ11" s="153"/>
      <c r="JA11" s="153"/>
      <c r="JB11" s="153"/>
      <c r="JC11" s="153" t="s">
        <v>52</v>
      </c>
    </row>
    <row r="12" spans="1:263" s="7" customFormat="1" ht="21.95" customHeight="1" thickBot="1" x14ac:dyDescent="0.25">
      <c r="A12" s="12" t="s">
        <v>88</v>
      </c>
      <c r="B12" s="12" t="s">
        <v>89</v>
      </c>
      <c r="C12" s="35">
        <f t="array" ref="C12:EH147">+MINVERSE('MATRIZ (I-A)'!C12:EH147)</f>
        <v>1.0223435211008667</v>
      </c>
      <c r="D12" s="35">
        <v>1.6272778496735016E-5</v>
      </c>
      <c r="E12" s="35">
        <v>9.0262751700255455E-6</v>
      </c>
      <c r="F12" s="35">
        <v>8.3622334852357898E-6</v>
      </c>
      <c r="G12" s="35">
        <v>1.284276030076023E-5</v>
      </c>
      <c r="H12" s="35">
        <v>1.3514459232919675E-5</v>
      </c>
      <c r="I12" s="35">
        <v>1.1058386573207345E-5</v>
      </c>
      <c r="J12" s="35">
        <v>8.1431598896863024E-6</v>
      </c>
      <c r="K12" s="35">
        <v>1.0875549535871906E-5</v>
      </c>
      <c r="L12" s="35">
        <v>8.2147103018919717E-6</v>
      </c>
      <c r="M12" s="35">
        <v>1.7434692154897612E-5</v>
      </c>
      <c r="N12" s="35">
        <v>1.9591662102181708E-5</v>
      </c>
      <c r="O12" s="35">
        <v>2.3368262253636363E-5</v>
      </c>
      <c r="P12" s="35">
        <v>1.1329574640253881E-5</v>
      </c>
      <c r="Q12" s="35">
        <v>7.3886268451612181E-6</v>
      </c>
      <c r="R12" s="35">
        <v>1.0513595409278915E-5</v>
      </c>
      <c r="S12" s="35">
        <v>7.7115841946407466E-6</v>
      </c>
      <c r="T12" s="35">
        <v>8.7838886173049568E-6</v>
      </c>
      <c r="U12" s="35">
        <v>9.5711909034147214E-6</v>
      </c>
      <c r="V12" s="35">
        <v>1.1233907514920211E-5</v>
      </c>
      <c r="W12" s="35">
        <v>1.6429754449306656E-5</v>
      </c>
      <c r="X12" s="35">
        <v>1.2001831340553773E-4</v>
      </c>
      <c r="Y12" s="35">
        <v>6.7183267200897063E-4</v>
      </c>
      <c r="Z12" s="35">
        <v>6.7213497643093796E-4</v>
      </c>
      <c r="AA12" s="35">
        <v>1.0889238069146873E-4</v>
      </c>
      <c r="AB12" s="35">
        <v>3.2149065394342488E-5</v>
      </c>
      <c r="AC12" s="35">
        <v>3.4984310523687192E-6</v>
      </c>
      <c r="AD12" s="35">
        <v>7.8368369214902069E-4</v>
      </c>
      <c r="AE12" s="35">
        <v>6.6926851645739876E-4</v>
      </c>
      <c r="AF12" s="35">
        <v>1.4216133435113156E-5</v>
      </c>
      <c r="AG12" s="35">
        <v>5.8758998067042929E-6</v>
      </c>
      <c r="AH12" s="35">
        <v>1.7843109324697337E-5</v>
      </c>
      <c r="AI12" s="35">
        <v>3.6933295930889935E-4</v>
      </c>
      <c r="AJ12" s="35">
        <v>2.2515257957137752E-4</v>
      </c>
      <c r="AK12" s="35">
        <v>1.9659172694863486E-4</v>
      </c>
      <c r="AL12" s="35">
        <v>1.9144272085073937E-4</v>
      </c>
      <c r="AM12" s="35">
        <v>8.7778354579937791E-6</v>
      </c>
      <c r="AN12" s="35">
        <v>8.3217967011245275E-5</v>
      </c>
      <c r="AO12" s="35">
        <v>1.1655957879551574E-5</v>
      </c>
      <c r="AP12" s="35">
        <v>2.3113592764830825E-5</v>
      </c>
      <c r="AQ12" s="35">
        <v>9.9371578508000396E-5</v>
      </c>
      <c r="AR12" s="35">
        <v>4.2309965997587325E-5</v>
      </c>
      <c r="AS12" s="35">
        <v>3.2830145927843528E-5</v>
      </c>
      <c r="AT12" s="35">
        <v>3.5200199177950366E-5</v>
      </c>
      <c r="AU12" s="35">
        <v>1.0980232514762443E-5</v>
      </c>
      <c r="AV12" s="35">
        <v>3.310201583583857E-5</v>
      </c>
      <c r="AW12" s="35">
        <v>6.8053378078456787E-5</v>
      </c>
      <c r="AX12" s="35">
        <v>3.0829619661273001E-3</v>
      </c>
      <c r="AY12" s="35">
        <v>1.8305000892286277E-5</v>
      </c>
      <c r="AZ12" s="35">
        <v>2.6027543789757876E-5</v>
      </c>
      <c r="BA12" s="35">
        <v>3.1900013641676523E-5</v>
      </c>
      <c r="BB12" s="35">
        <v>1.778873806753813E-5</v>
      </c>
      <c r="BC12" s="35">
        <v>1.0933405476076128E-5</v>
      </c>
      <c r="BD12" s="35">
        <v>4.1663462579222164E-5</v>
      </c>
      <c r="BE12" s="35">
        <v>2.1268798435424564E-5</v>
      </c>
      <c r="BF12" s="35">
        <v>2.6462491360070001E-5</v>
      </c>
      <c r="BG12" s="35">
        <v>1.4222617431626294E-5</v>
      </c>
      <c r="BH12" s="35">
        <v>2.7043633718503524E-5</v>
      </c>
      <c r="BI12" s="35">
        <v>0</v>
      </c>
      <c r="BJ12" s="35">
        <v>1.1764075820746464E-5</v>
      </c>
      <c r="BK12" s="35">
        <v>4.0045545041206823E-5</v>
      </c>
      <c r="BL12" s="35">
        <v>2.3464906792035883E-5</v>
      </c>
      <c r="BM12" s="35">
        <v>1.2818738660641255E-5</v>
      </c>
      <c r="BN12" s="35">
        <v>4.2359439967090631E-5</v>
      </c>
      <c r="BO12" s="35">
        <v>1.992461978685902E-5</v>
      </c>
      <c r="BP12" s="35">
        <v>4.021182937062262E-5</v>
      </c>
      <c r="BQ12" s="35">
        <v>1.7342556182424746E-5</v>
      </c>
      <c r="BR12" s="35">
        <v>1.6600427309354123E-5</v>
      </c>
      <c r="BS12" s="35">
        <v>2.1260534188272955E-5</v>
      </c>
      <c r="BT12" s="35">
        <v>1.572800453763418E-5</v>
      </c>
      <c r="BU12" s="35">
        <v>2.0854854956718276E-5</v>
      </c>
      <c r="BV12" s="35">
        <v>1.4441446333807573E-5</v>
      </c>
      <c r="BW12" s="35">
        <v>2.3750156666536042E-5</v>
      </c>
      <c r="BX12" s="35">
        <v>1.5898674016975085E-5</v>
      </c>
      <c r="BY12" s="35">
        <v>1.5153584275321351E-5</v>
      </c>
      <c r="BZ12" s="35">
        <v>1.7159793882106822E-5</v>
      </c>
      <c r="CA12" s="35">
        <v>2.3379550120191074E-5</v>
      </c>
      <c r="CB12" s="35">
        <v>1.2944576365624293E-5</v>
      </c>
      <c r="CC12" s="35">
        <v>1.6713564663966766E-5</v>
      </c>
      <c r="CD12" s="35">
        <v>2.2669262520004967E-5</v>
      </c>
      <c r="CE12" s="35">
        <v>3.2196386320820556E-5</v>
      </c>
      <c r="CF12" s="35">
        <v>4.1563833575158248E-5</v>
      </c>
      <c r="CG12" s="35">
        <v>3.6998596841488762E-5</v>
      </c>
      <c r="CH12" s="35">
        <v>3.2555846921380095E-5</v>
      </c>
      <c r="CI12" s="35">
        <v>2.3174395805788212E-5</v>
      </c>
      <c r="CJ12" s="35">
        <v>1.3204411970900068E-5</v>
      </c>
      <c r="CK12" s="35">
        <v>2.0889251793665781E-5</v>
      </c>
      <c r="CL12" s="35">
        <v>4.979307774265036E-5</v>
      </c>
      <c r="CM12" s="35">
        <v>1.8014972164563621E-5</v>
      </c>
      <c r="CN12" s="35">
        <v>3.9015883151182012E-5</v>
      </c>
      <c r="CO12" s="35">
        <v>1.8210212954659081E-5</v>
      </c>
      <c r="CP12" s="35">
        <v>3.8465860695333891E-5</v>
      </c>
      <c r="CQ12" s="35">
        <v>1.4546789476679075E-5</v>
      </c>
      <c r="CR12" s="35">
        <v>6.4118915738433164E-6</v>
      </c>
      <c r="CS12" s="35">
        <v>4.6950990530337463E-5</v>
      </c>
      <c r="CT12" s="35">
        <v>6.0251365808411343E-5</v>
      </c>
      <c r="CU12" s="35">
        <v>1.0953540811596454E-4</v>
      </c>
      <c r="CV12" s="35">
        <v>4.8940218162895378E-5</v>
      </c>
      <c r="CW12" s="35">
        <v>3.687763912101944E-5</v>
      </c>
      <c r="CX12" s="35">
        <v>1.9742319616890343E-3</v>
      </c>
      <c r="CY12" s="35">
        <v>3.7806466338044234E-3</v>
      </c>
      <c r="CZ12" s="35">
        <v>4.6660358531937887E-5</v>
      </c>
      <c r="DA12" s="35">
        <v>3.9798368037983032E-5</v>
      </c>
      <c r="DB12" s="35">
        <v>2.108103151023868E-5</v>
      </c>
      <c r="DC12" s="35">
        <v>2.8344724917517847E-5</v>
      </c>
      <c r="DD12" s="35">
        <v>2.8082522108453639E-5</v>
      </c>
      <c r="DE12" s="35">
        <v>1.4806095494119243E-5</v>
      </c>
      <c r="DF12" s="35">
        <v>2.4907515635483968E-5</v>
      </c>
      <c r="DG12" s="35">
        <v>8.7914020096146107E-6</v>
      </c>
      <c r="DH12" s="35">
        <v>3.4027411132901572E-5</v>
      </c>
      <c r="DI12" s="35">
        <v>6.6777432344448031E-5</v>
      </c>
      <c r="DJ12" s="35">
        <v>7.5506271547664459E-5</v>
      </c>
      <c r="DK12" s="35">
        <v>4.9980762592928969E-5</v>
      </c>
      <c r="DL12" s="35">
        <v>7.3894750451569208E-5</v>
      </c>
      <c r="DM12" s="35">
        <v>4.8053736109309563E-5</v>
      </c>
      <c r="DN12" s="35">
        <v>2.919166026051092E-5</v>
      </c>
      <c r="DO12" s="35">
        <v>2.0917059404777402E-5</v>
      </c>
      <c r="DP12" s="35">
        <v>1.6289292761768254E-5</v>
      </c>
      <c r="DQ12" s="35">
        <v>3.6387790851841035E-5</v>
      </c>
      <c r="DR12" s="35">
        <v>3.2778597438860548E-4</v>
      </c>
      <c r="DS12" s="35">
        <v>9.9339790095925648E-5</v>
      </c>
      <c r="DT12" s="35">
        <v>2.0394560157023517E-5</v>
      </c>
      <c r="DU12" s="35">
        <v>3.9921258765967685E-5</v>
      </c>
      <c r="DV12" s="35">
        <v>1.0032021715859615E-4</v>
      </c>
      <c r="DW12" s="35">
        <v>8.8505318232138305E-4</v>
      </c>
      <c r="DX12" s="35">
        <v>3.1670281494126382E-5</v>
      </c>
      <c r="DY12" s="35">
        <v>1.0942621217665542E-3</v>
      </c>
      <c r="DZ12" s="35">
        <v>2.5589477334092813E-4</v>
      </c>
      <c r="EA12" s="35">
        <v>2.3307369511673735E-4</v>
      </c>
      <c r="EB12" s="35">
        <v>7.0480113580758958E-4</v>
      </c>
      <c r="EC12" s="35">
        <v>3.2591110742556415E-5</v>
      </c>
      <c r="ED12" s="35">
        <v>1.4788751218212873E-5</v>
      </c>
      <c r="EE12" s="35">
        <v>2.5285532417049209E-5</v>
      </c>
      <c r="EF12" s="35">
        <v>5.345297512231215E-5</v>
      </c>
      <c r="EG12" s="35">
        <v>9.5430558787035672E-5</v>
      </c>
      <c r="EH12" s="35">
        <v>0</v>
      </c>
      <c r="EK12" s="62">
        <f>+IF(AND(OR(SeleccionarIndustria=$A12,SeleccionarIndustria="Todas las AE"),('SIMULADOR IMPACTOS MIP'!$B$10=EK$11)),'SIMULADOR IMPACTOS MIP'!Porcentaje,0)</f>
        <v>0</v>
      </c>
      <c r="EL12" s="62">
        <f>+IF(AND(OR(SeleccionarIndustria=$A12,SeleccionarIndustria="Todas las AE"),('SIMULADOR IMPACTOS MIP'!$B$10=EL$11)),'SIMULADOR IMPACTOS MIP'!Porcentaje,0)</f>
        <v>0</v>
      </c>
      <c r="EM12" s="62">
        <f>+IF(AND(OR(SeleccionarIndustria=$A12,SeleccionarIndustria="Todas las AE"),('SIMULADOR IMPACTOS MIP'!$B$10=EM$11)),'SIMULADOR IMPACTOS MIP'!Porcentaje,0)</f>
        <v>0.3</v>
      </c>
      <c r="EN12" s="61">
        <f>+IF(AND(OR(SeleccionarIndustria=$A12,SeleccionarIndustria="Todas las AE"),('SIMULADOR IMPACTOS MIP'!$B$10=EN$11)),'SIMULADOR IMPACTOS MIP'!Porcentaje,0)</f>
        <v>0</v>
      </c>
      <c r="EO12" s="61">
        <f>+IF(AND(OR(SeleccionarIndustria=$A12,SeleccionarIndustria="Todas las AE"),(OR('SIMULADOR IMPACTOS MIP'!$B$10=$EK$11,'SIMULADOR IMPACTOS MIP'!$B$10=EO$11))),'SIMULADOR IMPACTOS MIP'!Porcentaje,0)</f>
        <v>0</v>
      </c>
      <c r="EP12" s="61">
        <f>+IF(AND(OR(SeleccionarIndustria=$A12,SeleccionarIndustria="Todas las AE"),(OR('SIMULADOR IMPACTOS MIP'!$B$10=$EK$11,'SIMULADOR IMPACTOS MIP'!$B$10=EP$11))),'SIMULADOR IMPACTOS MIP'!Porcentaje,0)</f>
        <v>0</v>
      </c>
      <c r="EQ12" s="61">
        <f>+IF(AND(OR(SeleccionarIndustria=$A12,SeleccionarIndustria="Todas las AE"),(OR('SIMULADOR IMPACTOS MIP'!$B$10=$EK$11,'SIMULADOR IMPACTOS MIP'!$B$10=EQ$11))),'SIMULADOR IMPACTOS MIP'!Porcentaje,0)</f>
        <v>0</v>
      </c>
      <c r="ER12" s="61">
        <f>+IF(AND(OR(SeleccionarIndustria=$A12,SeleccionarIndustria="Todas las AE"),(OR('SIMULADOR IMPACTOS MIP'!$B$10=$EL$11,'SIMULADOR IMPACTOS MIP'!$B$10=ER$11))),'SIMULADOR IMPACTOS MIP'!Porcentaje,0)</f>
        <v>0</v>
      </c>
      <c r="ES12" s="61">
        <f>+IF(AND(OR(SeleccionarIndustria=$A12,SeleccionarIndustria="Todas las AE"),(OR('SIMULADOR IMPACTOS MIP'!$B$10=$EL$11,'SIMULADOR IMPACTOS MIP'!$B$10=ES$11))),'SIMULADOR IMPACTOS MIP'!Porcentaje,0)</f>
        <v>0</v>
      </c>
      <c r="ET12" s="61">
        <f>+IF(AND(OR(SeleccionarIndustria=$A12,SeleccionarIndustria="Todas las AE"),(OR('SIMULADOR IMPACTOS MIP'!$B$10=$EL$11,'SIMULADOR IMPACTOS MIP'!$B$10=ET$11))),'SIMULADOR IMPACTOS MIP'!Porcentaje,0)</f>
        <v>0</v>
      </c>
      <c r="EU12" s="61">
        <f>+IF(AND(OR(SeleccionarIndustria=$A12,SeleccionarIndustria="Todas las AE"),(OR('SIMULADOR IMPACTOS MIP'!$B$10=$EL$11,'SIMULADOR IMPACTOS MIP'!$B$10=EU$11))),'SIMULADOR IMPACTOS MIP'!Porcentaje,0)</f>
        <v>0</v>
      </c>
      <c r="EV12" s="61">
        <f>+IF(AND(OR(SeleccionarIndustria=$A12,SeleccionarIndustria="Todas las AE"),(OR('SIMULADOR IMPACTOS MIP'!$B$10=$EL$11,'SIMULADOR IMPACTOS MIP'!$B$10=EV$11))),'SIMULADOR IMPACTOS MIP'!Porcentaje,0)</f>
        <v>0</v>
      </c>
      <c r="EW12" s="61">
        <f>+IF(AND(OR(SeleccionarIndustria=$A12,SeleccionarIndustria="Todas las AE"),(OR('SIMULADOR IMPACTOS MIP'!$B$10=$EL$11,'SIMULADOR IMPACTOS MIP'!$B$10=EW$11))),'SIMULADOR IMPACTOS MIP'!Porcentaje,0)</f>
        <v>0</v>
      </c>
      <c r="EX12" s="61">
        <f>+IF(AND(OR(SeleccionarIndustria=$A12,SeleccionarIndustria="Todas las AE"),(OR('SIMULADOR IMPACTOS MIP'!$B$10=$EL$11,'SIMULADOR IMPACTOS MIP'!$B$10=EX$11))),'SIMULADOR IMPACTOS MIP'!Porcentaje,0)</f>
        <v>0</v>
      </c>
      <c r="EY12" s="61">
        <f>+IF(AND(OR(SeleccionarIndustria=$A12,SeleccionarIndustria="Todas las AE"),('SIMULADOR IMPACTOS MIP'!$B$10=EY$11)),'SIMULADOR IMPACTOS MIP'!Porcentaje,0)</f>
        <v>0</v>
      </c>
      <c r="EZ12" s="61">
        <f>+IF(AND(OR(SeleccionarIndustria=$A12,SeleccionarIndustria="Todas las AE"),('SIMULADOR IMPACTOS MIP'!$B$10=EZ$11)),'SIMULADOR IMPACTOS MIP'!Porcentaje,0)</f>
        <v>0</v>
      </c>
      <c r="FA12" s="61">
        <f>+IF(AND(OR(SeleccionarIndustria=$A12,SeleccionarIndustria="Todas las AE"),('SIMULADOR IMPACTOS MIP'!$B$10=FA$11)),'SIMULADOR IMPACTOS MIP'!Porcentaje,0)</f>
        <v>0</v>
      </c>
      <c r="FB12" s="61">
        <f>+IF(AND(OR(SeleccionarIndustria=$A12,SeleccionarIndustria="Todas las AE"),('SIMULADOR IMPACTOS MIP'!$B$10=FB$11)),'SIMULADOR IMPACTOS MIP'!Porcentaje,0)</f>
        <v>0</v>
      </c>
      <c r="FC12" s="61">
        <f>+IF(AND(OR(SeleccionarIndustria=$A12,SeleccionarIndustria="Todas las AE"),(OR('SIMULADOR IMPACTOS MIP'!$B$10=$EM$11,'SIMULADOR IMPACTOS MIP'!$B$10=FC$11))),'SIMULADOR IMPACTOS MIP'!Porcentaje,0)</f>
        <v>0.3</v>
      </c>
      <c r="FD12" s="61">
        <f>+IF(AND(OR(SeleccionarIndustria=$A12,SeleccionarIndustria="Todas las AE"),(OR('SIMULADOR IMPACTOS MIP'!$B$10=$EM$11,'SIMULADOR IMPACTOS MIP'!$B$10=FD$11))),'SIMULADOR IMPACTOS MIP'!Porcentaje,0)</f>
        <v>0.3</v>
      </c>
      <c r="FE12" s="61">
        <f>+IF(AND(OR(SeleccionarIndustria=$A12,SeleccionarIndustria="Todas las AE"),(OR('SIMULADOR IMPACTOS MIP'!$B$10=$EM$11,'SIMULADOR IMPACTOS MIP'!$B$10=FE$11))),'SIMULADOR IMPACTOS MIP'!Porcentaje,0)</f>
        <v>0.3</v>
      </c>
      <c r="FF12" s="61">
        <f>+IF(AND(OR(SeleccionarIndustria=$A12,SeleccionarIndustria="Todas las AE"),(OR('SIMULADOR IMPACTOS MIP'!$B$10=$EM$11,'SIMULADOR IMPACTOS MIP'!$B$10=FF$11))),'SIMULADOR IMPACTOS MIP'!Porcentaje,0)</f>
        <v>0.3</v>
      </c>
      <c r="FG12" s="61">
        <f>+IF(AND(OR(SeleccionarIndustria=$A12,SeleccionarIndustria="Todas las AE"),(OR('SIMULADOR IMPACTOS MIP'!$B$10=$EM$11,'SIMULADOR IMPACTOS MIP'!$B$10=FG$11))),'SIMULADOR IMPACTOS MIP'!Porcentaje,0)</f>
        <v>0.3</v>
      </c>
      <c r="FH12" s="61">
        <f>+IF(AND(OR(SeleccionarIndustria=$A12,SeleccionarIndustria="Todas las AE"),(OR('SIMULADOR IMPACTOS MIP'!$B$10=$EM$11,'SIMULADOR IMPACTOS MIP'!$B$10=FH$11))),'SIMULADOR IMPACTOS MIP'!Porcentaje,0)</f>
        <v>0.3</v>
      </c>
      <c r="FI12" s="61">
        <f>+IF(AND(OR(SeleccionarIndustria=$A12,SeleccionarIndustria="Todas las AE"),(OR('SIMULADOR IMPACTOS MIP'!$B$10=$EM$11,'SIMULADOR IMPACTOS MIP'!$B$10=FI$11))),'SIMULADOR IMPACTOS MIP'!Porcentaje,0)</f>
        <v>0.3</v>
      </c>
      <c r="FJ12" s="61">
        <f>+IF(AND(OR(SeleccionarIndustria=$A12,SeleccionarIndustria="Todas las AE"),(OR('SIMULADOR IMPACTOS MIP'!$B$10=$EM$11,'SIMULADOR IMPACTOS MIP'!$B$10=FJ$11))),'SIMULADOR IMPACTOS MIP'!Porcentaje,0)</f>
        <v>0.3</v>
      </c>
      <c r="FM12" s="15">
        <f>+'MIP 2012'!EJ12*(1+(EN12))</f>
        <v>5030.287267521061</v>
      </c>
      <c r="FN12" s="15">
        <f>+'MIP 2012'!EK12*(1+(EO12))</f>
        <v>14.135388420380313</v>
      </c>
      <c r="FO12" s="15">
        <f>+'MIP 2012'!EL12*(1+(EP12))</f>
        <v>48.746495777507505</v>
      </c>
      <c r="FP12" s="15">
        <f>+'MIP 2012'!EM12*(1+(EQ12))</f>
        <v>0</v>
      </c>
      <c r="FQ12" s="15">
        <f>+'MIP 2012'!EN12*(1+(ER12))</f>
        <v>0</v>
      </c>
      <c r="FR12" s="15">
        <f>+'MIP 2012'!EO12*(1+(ES12))</f>
        <v>0</v>
      </c>
      <c r="FS12" s="15">
        <f>+'MIP 2012'!EP12*(1+(ET12))</f>
        <v>0</v>
      </c>
      <c r="FT12" s="15">
        <f>+'MIP 2012'!EQ12*(1+(EU12))</f>
        <v>0</v>
      </c>
      <c r="FU12" s="15">
        <f>+'MIP 2012'!ER12*(1+(EV12))</f>
        <v>0</v>
      </c>
      <c r="FV12" s="15">
        <f>+'MIP 2012'!ES12*(1+(EW12))</f>
        <v>0</v>
      </c>
      <c r="FW12" s="15">
        <f>+'MIP 2012'!ET12*(1+(EX12))</f>
        <v>0</v>
      </c>
      <c r="FX12" s="15">
        <f>+'MIP 2012'!EU12*(1+(EY12))</f>
        <v>232.32500891269919</v>
      </c>
      <c r="FY12" s="15">
        <f>+'MIP 2012'!EV12*(1+(EZ12))</f>
        <v>0</v>
      </c>
      <c r="FZ12" s="15">
        <f>+'MIP 2012'!EW12*(1+(FA12))</f>
        <v>0</v>
      </c>
      <c r="GA12" s="15">
        <f>+'MIP 2012'!EX12*(1+(FB12))</f>
        <v>267.85295714030093</v>
      </c>
      <c r="GB12" s="15">
        <f>+'MIP 2012'!EY12*(1+(FC12))</f>
        <v>0</v>
      </c>
      <c r="GC12" s="15">
        <f>+'MIP 2012'!EZ12*(1+(FD12))</f>
        <v>61.084119417953701</v>
      </c>
      <c r="GD12" s="15">
        <f>+'MIP 2012'!FA12*(1+(FE12))</f>
        <v>23.553445888479086</v>
      </c>
      <c r="GE12" s="15">
        <f>+'MIP 2012'!FB12*(1+(FF12))</f>
        <v>0</v>
      </c>
      <c r="GF12" s="15">
        <f>+'MIP 2012'!FC12*(1+(FG12))</f>
        <v>0</v>
      </c>
      <c r="GG12" s="15">
        <f>+'MIP 2012'!FD12*(1+(FH12))</f>
        <v>96.678906098069774</v>
      </c>
      <c r="GH12" s="15">
        <f>+'MIP 2012'!FE12*(1+(FI12))</f>
        <v>73.719736851719347</v>
      </c>
      <c r="GI12" s="15">
        <f>+'MIP 2012'!FF12*(1+(FJ12))</f>
        <v>0.86913946025621547</v>
      </c>
      <c r="GJ12" s="14">
        <f>+SUM(FM12:GI12)</f>
        <v>5849.2524654884273</v>
      </c>
      <c r="GK12" s="41">
        <f>+IFERROR((GJ12/'MIP 2012'!FG12*100-100),0)</f>
        <v>1.019914802779283</v>
      </c>
      <c r="GN12" s="14">
        <f t="array" ref="GN12:GN147">+MMULT($C$12:$EH$147,$GJ$12:$GJ$147)</f>
        <v>15240.259354806178</v>
      </c>
      <c r="GO12" s="14">
        <f>+'MIP 2012'!FH12</f>
        <v>14667.880044053541</v>
      </c>
      <c r="GP12" s="41">
        <f>+GN12-GO12</f>
        <v>572.37931075263623</v>
      </c>
      <c r="GQ12" s="41">
        <f>+IFERROR((GN12/GO12*100-100),0)</f>
        <v>3.9022633743496016</v>
      </c>
      <c r="GU12" s="63">
        <v>-1</v>
      </c>
      <c r="GW12" s="61">
        <f>+IF(SeleccionarDemTur=GW$11,'SIMULADOR IMPACTOS MIP(TURISMO)'!PorcentajeTur,0)</f>
        <v>0</v>
      </c>
      <c r="GX12" s="61">
        <f>+IF(SeleccionarDemTur=GX$11,'SIMULADOR IMPACTOS MIP(TURISMO)'!PorcentajeTur,0)</f>
        <v>0</v>
      </c>
      <c r="GY12" s="61">
        <f>+IF(SeleccionarDemTur=GY$11,'SIMULADOR IMPACTOS MIP(TURISMO)'!PorcentajeTur,0)</f>
        <v>0.1</v>
      </c>
      <c r="GZ12" s="61">
        <f>+IF(SeleccionarDemTur=GZ$11,'SIMULADOR IMPACTOS MIP(TURISMO)'!PorcentajeTur,0)</f>
        <v>0</v>
      </c>
      <c r="HA12" s="61">
        <f>+IF(OR(SeleccionarDemTur=HA$11,SeleccionarDemTur=$GW$11),'SIMULADOR IMPACTOS MIP(TURISMO)'!PorcentajeTur,0)</f>
        <v>0</v>
      </c>
      <c r="HB12" s="61">
        <f>+IF(OR(SeleccionarDemTur=HB$11,SeleccionarDemTur=$GW$11),'SIMULADOR IMPACTOS MIP(TURISMO)'!PorcentajeTur,0)</f>
        <v>0</v>
      </c>
      <c r="HC12" s="61">
        <f>+IF(OR(SeleccionarDemTur=HC$11,SeleccionarDemTur=$GW$11),'SIMULADOR IMPACTOS MIP(TURISMO)'!PorcentajeTur,0)</f>
        <v>0</v>
      </c>
      <c r="HD12" s="61">
        <f>+IF(OR(SeleccionarDemTur=HD$11,SeleccionarDemTur=$GX$11),'SIMULADOR IMPACTOS MIP(TURISMO)'!PorcentajeTur,0)</f>
        <v>0</v>
      </c>
      <c r="HE12" s="61">
        <f>+IF(OR(SeleccionarDemTur=HE$11,SeleccionarDemTur=$GX$11),'SIMULADOR IMPACTOS MIP(TURISMO)'!PorcentajeTur,0)</f>
        <v>0</v>
      </c>
      <c r="HF12" s="61">
        <f>+IF(OR(SeleccionarDemTur=HF$11,SeleccionarDemTur=$GX$11),'SIMULADOR IMPACTOS MIP(TURISMO)'!PorcentajeTur,0)</f>
        <v>0</v>
      </c>
      <c r="HG12" s="61">
        <f>+IF(OR(SeleccionarDemTur=HG$11,SeleccionarDemTur=$GX$11),'SIMULADOR IMPACTOS MIP(TURISMO)'!PorcentajeTur,0)</f>
        <v>0</v>
      </c>
      <c r="HH12" s="61">
        <f>+IF(OR(SeleccionarDemTur=HH$11,SeleccionarDemTur=$GX$11),'SIMULADOR IMPACTOS MIP(TURISMO)'!PorcentajeTur,0)</f>
        <v>0</v>
      </c>
      <c r="HI12" s="61">
        <f>+IF(OR(SeleccionarDemTur=HI$11,SeleccionarDemTur=$GX$11),'SIMULADOR IMPACTOS MIP(TURISMO)'!PorcentajeTur,0)</f>
        <v>0</v>
      </c>
      <c r="HJ12" s="61">
        <f>+IF(OR(SeleccionarDemTur=HJ$11,SeleccionarDemTur=$GX$11),'SIMULADOR IMPACTOS MIP(TURISMO)'!PorcentajeTur,0)</f>
        <v>0</v>
      </c>
      <c r="HK12" s="61">
        <f>+IF(SeleccionarDemTur=HK$11,'SIMULADOR IMPACTOS MIP(TURISMO)'!PorcentajeTur,0)</f>
        <v>0</v>
      </c>
      <c r="HL12" s="61">
        <f>+IF(SeleccionarDemTur=HL$11,'SIMULADOR IMPACTOS MIP(TURISMO)'!PorcentajeTur,0)</f>
        <v>0</v>
      </c>
      <c r="HM12" s="61">
        <f>+IF(SeleccionarDemTur=HM$11,'SIMULADOR IMPACTOS MIP(TURISMO)'!PorcentajeTur,0)</f>
        <v>0</v>
      </c>
      <c r="HN12" s="61">
        <f>+IF(SeleccionarDemTur=HN$11,'SIMULADOR IMPACTOS MIP(TURISMO)'!PorcentajeTur,0)</f>
        <v>0</v>
      </c>
      <c r="HO12" s="61">
        <f>+IF(OR(SeleccionarDemTur=HO$11,SeleccionarDemTur=$GY$11),'SIMULADOR IMPACTOS MIP(TURISMO)'!PorcentajeTur,0)</f>
        <v>0.1</v>
      </c>
      <c r="HP12" s="61">
        <f>+IF(OR(SeleccionarDemTur=HP$11,SeleccionarDemTur=$GY$11),'SIMULADOR IMPACTOS MIP(TURISMO)'!PorcentajeTur,0)</f>
        <v>0.1</v>
      </c>
      <c r="HQ12" s="61">
        <f>+IF(OR(SeleccionarDemTur=HQ$11,SeleccionarDemTur=$GY$11),'SIMULADOR IMPACTOS MIP(TURISMO)'!PorcentajeTur,0)</f>
        <v>0.1</v>
      </c>
      <c r="HR12" s="61">
        <f>+IF(OR(SeleccionarDemTur=HR$11,SeleccionarDemTur=$GY$11),'SIMULADOR IMPACTOS MIP(TURISMO)'!PorcentajeTur,0)</f>
        <v>0.1</v>
      </c>
      <c r="HS12" s="61">
        <f>+IF(OR(SeleccionarDemTur=HS$11,SeleccionarDemTur=$GY$11),'SIMULADOR IMPACTOS MIP(TURISMO)'!PorcentajeTur,0)</f>
        <v>0.1</v>
      </c>
      <c r="HT12" s="61">
        <f>+IF(OR(SeleccionarDemTur=HT$11,SeleccionarDemTur=$GY$11),'SIMULADOR IMPACTOS MIP(TURISMO)'!PorcentajeTur,0)</f>
        <v>0.1</v>
      </c>
      <c r="HU12" s="61">
        <f>+IF(OR(SeleccionarDemTur=HU$11,SeleccionarDemTur=$GY$11),'SIMULADOR IMPACTOS MIP(TURISMO)'!PorcentajeTur,0)</f>
        <v>0.1</v>
      </c>
      <c r="HV12" s="61">
        <f>+IF(OR(SeleccionarDemTur=HV$11,SeleccionarDemTur=$GY$11),'SIMULADOR IMPACTOS MIP(TURISMO)'!PorcentajeTur,0)</f>
        <v>0.1</v>
      </c>
      <c r="HY12" s="15">
        <f>+'MIP 2012'!EJ12*(1+(GZ12))</f>
        <v>5030.287267521061</v>
      </c>
      <c r="HZ12" s="15">
        <f>+'MIP 2012'!EK12*(1+(HA12))</f>
        <v>14.135388420380313</v>
      </c>
      <c r="IA12" s="15">
        <f>+'MIP 2012'!EL12*(1+(HB12))</f>
        <v>48.746495777507505</v>
      </c>
      <c r="IB12" s="15">
        <f>+'MIP 2012'!EM12*(1+(HC12))</f>
        <v>0</v>
      </c>
      <c r="IC12" s="15">
        <f>+'MIP 2012'!EN12*(1+(HD12))</f>
        <v>0</v>
      </c>
      <c r="ID12" s="15">
        <f>+'MIP 2012'!EO12*(1+(HE12))</f>
        <v>0</v>
      </c>
      <c r="IE12" s="15">
        <f>+'MIP 2012'!EP12*(1+(HF12))</f>
        <v>0</v>
      </c>
      <c r="IF12" s="15">
        <f>+'MIP 2012'!EQ12*(1+(HG12))</f>
        <v>0</v>
      </c>
      <c r="IG12" s="15">
        <f>+'MIP 2012'!ER12*(1+(HH12))</f>
        <v>0</v>
      </c>
      <c r="IH12" s="15">
        <f>+'MIP 2012'!ES12*(1+(HI12))</f>
        <v>0</v>
      </c>
      <c r="II12" s="15">
        <f>+'MIP 2012'!ET12*(1+(HJ12))</f>
        <v>0</v>
      </c>
      <c r="IJ12" s="15">
        <f>+'MIP 2012'!EU12*(1+(HK12))</f>
        <v>232.32500891269919</v>
      </c>
      <c r="IK12" s="15">
        <f>+'MIP 2012'!EV12*(1+(HL12))</f>
        <v>0</v>
      </c>
      <c r="IL12" s="15">
        <f>+'MIP 2012'!EW12*(1+(HM12))</f>
        <v>0</v>
      </c>
      <c r="IM12" s="15">
        <f>+'MIP 2012'!EX12*(1+(HN12))</f>
        <v>267.85295714030093</v>
      </c>
      <c r="IN12" s="15">
        <f>+'MIP 2012'!EY12*(1+(HO12))</f>
        <v>0</v>
      </c>
      <c r="IO12" s="15">
        <f>+'MIP 2012'!EZ12*(1+(HP12))</f>
        <v>51.686562584422362</v>
      </c>
      <c r="IP12" s="15">
        <f>+'MIP 2012'!FA12*(1+(HQ12))</f>
        <v>19.929838828713073</v>
      </c>
      <c r="IQ12" s="15">
        <f>+'MIP 2012'!FB12*(1+(HR12))</f>
        <v>0</v>
      </c>
      <c r="IR12" s="15">
        <f>+'MIP 2012'!FC12*(1+(HS12))</f>
        <v>0</v>
      </c>
      <c r="IS12" s="15">
        <f>+'MIP 2012'!FD12*(1+(HT12))</f>
        <v>81.80522823682827</v>
      </c>
      <c r="IT12" s="15">
        <f>+'MIP 2012'!FE12*(1+(HU12))</f>
        <v>62.378238874531753</v>
      </c>
      <c r="IU12" s="15">
        <f>+'MIP 2012'!FF12*(1+(HV12))</f>
        <v>0.73542569713987471</v>
      </c>
      <c r="IV12" s="14">
        <f>+SUM(HY12:IU12)</f>
        <v>5809.8824119935844</v>
      </c>
      <c r="IW12" s="41">
        <f>+IFERROR((IV12/'MIP 2012'!FG12*100-100),0)</f>
        <v>0.3399716009264182</v>
      </c>
      <c r="IZ12" s="14">
        <f t="array" ref="IZ12:IZ147">+MMULT($C$12:$EH$147,$IV$12:$IV$147)</f>
        <v>14858.673147637754</v>
      </c>
      <c r="JA12" s="14">
        <f>+'MIP 2012'!FH12</f>
        <v>14667.880044053541</v>
      </c>
      <c r="JB12" s="41">
        <f>+IZ12-JA12</f>
        <v>190.79310358421208</v>
      </c>
      <c r="JC12" s="41">
        <f>+IFERROR((IZ12/JA12*100-100),0)</f>
        <v>1.3007544581165291</v>
      </c>
    </row>
    <row r="13" spans="1:263" s="7" customFormat="1" ht="21.95" customHeight="1" thickBot="1" x14ac:dyDescent="0.25">
      <c r="A13" s="12" t="s">
        <v>90</v>
      </c>
      <c r="B13" s="12" t="s">
        <v>91</v>
      </c>
      <c r="C13" s="35">
        <v>3.0454207678613955E-7</v>
      </c>
      <c r="D13" s="35">
        <v>1.0000391545813381</v>
      </c>
      <c r="E13" s="35">
        <v>2.3768869405893359E-7</v>
      </c>
      <c r="F13" s="35">
        <v>1.7106053831364599E-7</v>
      </c>
      <c r="G13" s="35">
        <v>2.6440538539804499E-7</v>
      </c>
      <c r="H13" s="35">
        <v>2.8322832097783122E-7</v>
      </c>
      <c r="I13" s="35">
        <v>2.202483223528724E-7</v>
      </c>
      <c r="J13" s="35">
        <v>1.4336493904976541E-7</v>
      </c>
      <c r="K13" s="35">
        <v>2.2108600197451019E-7</v>
      </c>
      <c r="L13" s="35">
        <v>1.6004936612989971E-7</v>
      </c>
      <c r="M13" s="35">
        <v>3.968433158253442E-7</v>
      </c>
      <c r="N13" s="35">
        <v>4.4818346409712726E-7</v>
      </c>
      <c r="O13" s="35">
        <v>5.0188151998395773E-7</v>
      </c>
      <c r="P13" s="35">
        <v>1.5832905973118459E-7</v>
      </c>
      <c r="Q13" s="35">
        <v>1.7281652523022943E-7</v>
      </c>
      <c r="R13" s="35">
        <v>1.9058486675113243E-7</v>
      </c>
      <c r="S13" s="35">
        <v>1.7956827541775678E-7</v>
      </c>
      <c r="T13" s="35">
        <v>1.8234504456543148E-7</v>
      </c>
      <c r="U13" s="35">
        <v>1.8443026296432061E-7</v>
      </c>
      <c r="V13" s="35">
        <v>1.8913468423500863E-7</v>
      </c>
      <c r="W13" s="35">
        <v>2.8165604952773711E-7</v>
      </c>
      <c r="X13" s="35">
        <v>1.7029890334839043E-5</v>
      </c>
      <c r="Y13" s="35">
        <v>1.0223278576937134E-4</v>
      </c>
      <c r="Z13" s="35">
        <v>1.0619500391620794E-4</v>
      </c>
      <c r="AA13" s="35">
        <v>1.5662637582539079E-5</v>
      </c>
      <c r="AB13" s="35">
        <v>6.6407594333414169E-7</v>
      </c>
      <c r="AC13" s="35">
        <v>6.441825567452267E-8</v>
      </c>
      <c r="AD13" s="35">
        <v>1.6003776140493172E-5</v>
      </c>
      <c r="AE13" s="35">
        <v>1.0159296574217533E-4</v>
      </c>
      <c r="AF13" s="35">
        <v>2.0654825509846745E-7</v>
      </c>
      <c r="AG13" s="35">
        <v>7.0284211458377935E-8</v>
      </c>
      <c r="AH13" s="35">
        <v>3.3454673628018437E-7</v>
      </c>
      <c r="AI13" s="35">
        <v>1.5851457229587763E-4</v>
      </c>
      <c r="AJ13" s="35">
        <v>3.1790610384421676E-5</v>
      </c>
      <c r="AK13" s="35">
        <v>1.9408320020006149E-5</v>
      </c>
      <c r="AL13" s="35">
        <v>3.9522905796229139E-5</v>
      </c>
      <c r="AM13" s="35">
        <v>2.7522777415206871E-7</v>
      </c>
      <c r="AN13" s="35">
        <v>1.5142592698373885E-4</v>
      </c>
      <c r="AO13" s="35">
        <v>1.9160670211504116E-7</v>
      </c>
      <c r="AP13" s="35">
        <v>1.1195859678124285E-4</v>
      </c>
      <c r="AQ13" s="35">
        <v>3.9086129300236091E-5</v>
      </c>
      <c r="AR13" s="35">
        <v>1.9830473508114003E-6</v>
      </c>
      <c r="AS13" s="35">
        <v>7.3946458187684836E-6</v>
      </c>
      <c r="AT13" s="35">
        <v>2.6421331540626136E-5</v>
      </c>
      <c r="AU13" s="35">
        <v>1.986946949536093E-7</v>
      </c>
      <c r="AV13" s="35">
        <v>7.8263174879022679E-7</v>
      </c>
      <c r="AW13" s="35">
        <v>1.7074515134734291E-6</v>
      </c>
      <c r="AX13" s="35">
        <v>3.9697427993943716E-4</v>
      </c>
      <c r="AY13" s="35">
        <v>3.7191053209052789E-7</v>
      </c>
      <c r="AZ13" s="35">
        <v>1.0715788431502762E-6</v>
      </c>
      <c r="BA13" s="35">
        <v>3.8455559298002431E-7</v>
      </c>
      <c r="BB13" s="35">
        <v>3.5786389857620846E-7</v>
      </c>
      <c r="BC13" s="35">
        <v>2.676941446358233E-7</v>
      </c>
      <c r="BD13" s="35">
        <v>4.7901704576855904E-6</v>
      </c>
      <c r="BE13" s="35">
        <v>1.1128042390407539E-6</v>
      </c>
      <c r="BF13" s="35">
        <v>4.1719598462273078E-7</v>
      </c>
      <c r="BG13" s="35">
        <v>3.884842462146473E-7</v>
      </c>
      <c r="BH13" s="35">
        <v>4.4961714832649997E-7</v>
      </c>
      <c r="BI13" s="35">
        <v>0</v>
      </c>
      <c r="BJ13" s="35">
        <v>1.5564667516832096E-7</v>
      </c>
      <c r="BK13" s="35">
        <v>2.7479676097516341E-6</v>
      </c>
      <c r="BL13" s="35">
        <v>3.3824251440727864E-7</v>
      </c>
      <c r="BM13" s="35">
        <v>2.0560581431715763E-7</v>
      </c>
      <c r="BN13" s="35">
        <v>6.7987226853308647E-7</v>
      </c>
      <c r="BO13" s="35">
        <v>3.8824564741151405E-6</v>
      </c>
      <c r="BP13" s="35">
        <v>2.4494666363457602E-6</v>
      </c>
      <c r="BQ13" s="35">
        <v>2.5838333966993514E-7</v>
      </c>
      <c r="BR13" s="35">
        <v>2.5686420875955478E-7</v>
      </c>
      <c r="BS13" s="35">
        <v>3.1886111549840272E-7</v>
      </c>
      <c r="BT13" s="35">
        <v>2.4971937106219534E-7</v>
      </c>
      <c r="BU13" s="35">
        <v>3.3471559272643527E-7</v>
      </c>
      <c r="BV13" s="35">
        <v>4.6455865499232362E-7</v>
      </c>
      <c r="BW13" s="35">
        <v>6.2344907731445556E-7</v>
      </c>
      <c r="BX13" s="35">
        <v>1.8196093268432037E-7</v>
      </c>
      <c r="BY13" s="35">
        <v>1.8677921281905228E-7</v>
      </c>
      <c r="BZ13" s="35">
        <v>2.2069759327459272E-7</v>
      </c>
      <c r="CA13" s="35">
        <v>3.1176402080709614E-7</v>
      </c>
      <c r="CB13" s="35">
        <v>3.1200006165007158E-7</v>
      </c>
      <c r="CC13" s="35">
        <v>2.8861961650580227E-7</v>
      </c>
      <c r="CD13" s="35">
        <v>2.6580860791517855E-7</v>
      </c>
      <c r="CE13" s="35">
        <v>7.3646083886749789E-7</v>
      </c>
      <c r="CF13" s="35">
        <v>4.5657178604681063E-7</v>
      </c>
      <c r="CG13" s="35">
        <v>3.5357540770852769E-7</v>
      </c>
      <c r="CH13" s="35">
        <v>3.6284681474214897E-7</v>
      </c>
      <c r="CI13" s="35">
        <v>1.6790635470930747E-6</v>
      </c>
      <c r="CJ13" s="35">
        <v>2.2005161565257334E-7</v>
      </c>
      <c r="CK13" s="35">
        <v>2.7273271161872816E-7</v>
      </c>
      <c r="CL13" s="35">
        <v>5.4111261138216009E-7</v>
      </c>
      <c r="CM13" s="35">
        <v>2.6985298697457179E-7</v>
      </c>
      <c r="CN13" s="35">
        <v>5.1009334384229834E-7</v>
      </c>
      <c r="CO13" s="35">
        <v>2.5537136632514759E-7</v>
      </c>
      <c r="CP13" s="35">
        <v>5.7249818146002549E-7</v>
      </c>
      <c r="CQ13" s="35">
        <v>1.8510399786486916E-7</v>
      </c>
      <c r="CR13" s="35">
        <v>9.9293775021912312E-8</v>
      </c>
      <c r="CS13" s="35">
        <v>5.3910930401094497E-7</v>
      </c>
      <c r="CT13" s="35">
        <v>6.9652228473266271E-7</v>
      </c>
      <c r="CU13" s="35">
        <v>6.4022042805470691E-7</v>
      </c>
      <c r="CV13" s="35">
        <v>6.6168232082580374E-7</v>
      </c>
      <c r="CW13" s="35">
        <v>6.3849681534078803E-7</v>
      </c>
      <c r="CX13" s="35">
        <v>2.6504462836235716E-5</v>
      </c>
      <c r="CY13" s="35">
        <v>3.5168132550334803E-5</v>
      </c>
      <c r="CZ13" s="35">
        <v>1.3291675741636521E-5</v>
      </c>
      <c r="DA13" s="35">
        <v>5.6008556928153618E-7</v>
      </c>
      <c r="DB13" s="35">
        <v>2.2187265650068392E-7</v>
      </c>
      <c r="DC13" s="35">
        <v>3.3596140135886742E-7</v>
      </c>
      <c r="DD13" s="35">
        <v>4.0077705968178872E-7</v>
      </c>
      <c r="DE13" s="35">
        <v>1.5899330438369152E-7</v>
      </c>
      <c r="DF13" s="35">
        <v>2.5148166966336999E-7</v>
      </c>
      <c r="DG13" s="35">
        <v>1.0785937819395871E-7</v>
      </c>
      <c r="DH13" s="35">
        <v>3.4277705808583458E-7</v>
      </c>
      <c r="DI13" s="35">
        <v>6.4993868080388449E-7</v>
      </c>
      <c r="DJ13" s="35">
        <v>7.8232631919850744E-7</v>
      </c>
      <c r="DK13" s="35">
        <v>5.3227904659417242E-7</v>
      </c>
      <c r="DL13" s="35">
        <v>9.3982850192714716E-7</v>
      </c>
      <c r="DM13" s="35">
        <v>1.0459725743795307E-6</v>
      </c>
      <c r="DN13" s="35">
        <v>3.2122646292785101E-7</v>
      </c>
      <c r="DO13" s="35">
        <v>2.8235805682567669E-7</v>
      </c>
      <c r="DP13" s="35">
        <v>1.9795925056289848E-7</v>
      </c>
      <c r="DQ13" s="35">
        <v>3.592246416654004E-7</v>
      </c>
      <c r="DR13" s="35">
        <v>2.1384179768706437E-6</v>
      </c>
      <c r="DS13" s="35">
        <v>2.8519669477237372E-6</v>
      </c>
      <c r="DT13" s="35">
        <v>2.1293527480393153E-7</v>
      </c>
      <c r="DU13" s="35">
        <v>3.8965910931032276E-7</v>
      </c>
      <c r="DV13" s="35">
        <v>6.1153812704921411E-7</v>
      </c>
      <c r="DW13" s="35">
        <v>4.888999940508554E-7</v>
      </c>
      <c r="DX13" s="35">
        <v>3.2270333236607691E-7</v>
      </c>
      <c r="DY13" s="35">
        <v>1.0406285143130542E-6</v>
      </c>
      <c r="DZ13" s="35">
        <v>6.3729700330139577E-7</v>
      </c>
      <c r="EA13" s="35">
        <v>4.904323794776633E-6</v>
      </c>
      <c r="EB13" s="35">
        <v>3.7376628049299786E-6</v>
      </c>
      <c r="EC13" s="35">
        <v>3.5449812366091003E-7</v>
      </c>
      <c r="ED13" s="35">
        <v>2.3144303239247388E-7</v>
      </c>
      <c r="EE13" s="35">
        <v>2.3932102125801227E-7</v>
      </c>
      <c r="EF13" s="35">
        <v>6.1512040591049758E-7</v>
      </c>
      <c r="EG13" s="35">
        <v>9.4347398698867763E-7</v>
      </c>
      <c r="EH13" s="35">
        <v>0</v>
      </c>
      <c r="EK13" s="62">
        <f>+IF(AND(OR(SeleccionarIndustria=$A13,SeleccionarIndustria="Todas las AE"),('SIMULADOR IMPACTOS MIP'!$B$10=EK$11)),'SIMULADOR IMPACTOS MIP'!Porcentaje,0)</f>
        <v>0</v>
      </c>
      <c r="EL13" s="62">
        <f>+IF(AND(OR(SeleccionarIndustria=$A13,SeleccionarIndustria="Todas las AE"),('SIMULADOR IMPACTOS MIP'!$B$10=EL$11)),'SIMULADOR IMPACTOS MIP'!Porcentaje,0)</f>
        <v>0</v>
      </c>
      <c r="EM13" s="62">
        <f>+IF(AND(OR(SeleccionarIndustria=$A13,SeleccionarIndustria="Todas las AE"),('SIMULADOR IMPACTOS MIP'!$B$10=EM$11)),'SIMULADOR IMPACTOS MIP'!Porcentaje,0)</f>
        <v>0.3</v>
      </c>
      <c r="EN13" s="62">
        <f>+IF(AND(OR(SeleccionarIndustria=$A13,SeleccionarIndustria="Todas las AE"),('SIMULADOR IMPACTOS MIP'!$B$10=EN$11)),'SIMULADOR IMPACTOS MIP'!Porcentaje,0)</f>
        <v>0</v>
      </c>
      <c r="EO13" s="62">
        <f>+IF(AND(OR(SeleccionarIndustria=$A13,SeleccionarIndustria="Todas las AE"),(OR('SIMULADOR IMPACTOS MIP'!$B$10=$EK$11,'SIMULADOR IMPACTOS MIP'!$B$10=EO$11))),'SIMULADOR IMPACTOS MIP'!Porcentaje,0)</f>
        <v>0</v>
      </c>
      <c r="EP13" s="62">
        <f>+IF(AND(OR(SeleccionarIndustria=$A13,SeleccionarIndustria="Todas las AE"),(OR('SIMULADOR IMPACTOS MIP'!$B$10=$EK$11,'SIMULADOR IMPACTOS MIP'!$B$10=EP$11))),'SIMULADOR IMPACTOS MIP'!Porcentaje,0)</f>
        <v>0</v>
      </c>
      <c r="EQ13" s="62">
        <f>+IF(AND(OR(SeleccionarIndustria=$A13,SeleccionarIndustria="Todas las AE"),(OR('SIMULADOR IMPACTOS MIP'!$B$10=$EK$11,'SIMULADOR IMPACTOS MIP'!$B$10=EQ$11))),'SIMULADOR IMPACTOS MIP'!Porcentaje,0)</f>
        <v>0</v>
      </c>
      <c r="ER13" s="62">
        <f>+IF(AND(OR(SeleccionarIndustria=$A13,SeleccionarIndustria="Todas las AE"),(OR('SIMULADOR IMPACTOS MIP'!$B$10=$EL$11,'SIMULADOR IMPACTOS MIP'!$B$10=ER$11))),'SIMULADOR IMPACTOS MIP'!Porcentaje,0)</f>
        <v>0</v>
      </c>
      <c r="ES13" s="62">
        <f>+IF(AND(OR(SeleccionarIndustria=$A13,SeleccionarIndustria="Todas las AE"),(OR('SIMULADOR IMPACTOS MIP'!$B$10=$EL$11,'SIMULADOR IMPACTOS MIP'!$B$10=ES$11))),'SIMULADOR IMPACTOS MIP'!Porcentaje,0)</f>
        <v>0</v>
      </c>
      <c r="ET13" s="62">
        <f>+IF(AND(OR(SeleccionarIndustria=$A13,SeleccionarIndustria="Todas las AE"),(OR('SIMULADOR IMPACTOS MIP'!$B$10=$EL$11,'SIMULADOR IMPACTOS MIP'!$B$10=ET$11))),'SIMULADOR IMPACTOS MIP'!Porcentaje,0)</f>
        <v>0</v>
      </c>
      <c r="EU13" s="62">
        <f>+IF(AND(OR(SeleccionarIndustria=$A13,SeleccionarIndustria="Todas las AE"),(OR('SIMULADOR IMPACTOS MIP'!$B$10=$EL$11,'SIMULADOR IMPACTOS MIP'!$B$10=EU$11))),'SIMULADOR IMPACTOS MIP'!Porcentaje,0)</f>
        <v>0</v>
      </c>
      <c r="EV13" s="62">
        <f>+IF(AND(OR(SeleccionarIndustria=$A13,SeleccionarIndustria="Todas las AE"),(OR('SIMULADOR IMPACTOS MIP'!$B$10=$EL$11,'SIMULADOR IMPACTOS MIP'!$B$10=EV$11))),'SIMULADOR IMPACTOS MIP'!Porcentaje,0)</f>
        <v>0</v>
      </c>
      <c r="EW13" s="62">
        <f>+IF(AND(OR(SeleccionarIndustria=$A13,SeleccionarIndustria="Todas las AE"),(OR('SIMULADOR IMPACTOS MIP'!$B$10=$EL$11,'SIMULADOR IMPACTOS MIP'!$B$10=EW$11))),'SIMULADOR IMPACTOS MIP'!Porcentaje,0)</f>
        <v>0</v>
      </c>
      <c r="EX13" s="62">
        <f>+IF(AND(OR(SeleccionarIndustria=$A13,SeleccionarIndustria="Todas las AE"),(OR('SIMULADOR IMPACTOS MIP'!$B$10=$EL$11,'SIMULADOR IMPACTOS MIP'!$B$10=EX$11))),'SIMULADOR IMPACTOS MIP'!Porcentaje,0)</f>
        <v>0</v>
      </c>
      <c r="EY13" s="62">
        <f>+IF(AND(OR(SeleccionarIndustria=$A13,SeleccionarIndustria="Todas las AE"),('SIMULADOR IMPACTOS MIP'!$B$10=EY$11)),'SIMULADOR IMPACTOS MIP'!Porcentaje,0)</f>
        <v>0</v>
      </c>
      <c r="EZ13" s="62">
        <f>+IF(AND(OR(SeleccionarIndustria=$A13,SeleccionarIndustria="Todas las AE"),('SIMULADOR IMPACTOS MIP'!$B$10=EZ$11)),'SIMULADOR IMPACTOS MIP'!Porcentaje,0)</f>
        <v>0</v>
      </c>
      <c r="FA13" s="62">
        <f>+IF(AND(OR(SeleccionarIndustria=$A13,SeleccionarIndustria="Todas las AE"),('SIMULADOR IMPACTOS MIP'!$B$10=FA$11)),'SIMULADOR IMPACTOS MIP'!Porcentaje,0)</f>
        <v>0</v>
      </c>
      <c r="FB13" s="62">
        <f>+IF(AND(OR(SeleccionarIndustria=$A13,SeleccionarIndustria="Todas las AE"),('SIMULADOR IMPACTOS MIP'!$B$10=FB$11)),'SIMULADOR IMPACTOS MIP'!Porcentaje,0)</f>
        <v>0</v>
      </c>
      <c r="FC13" s="62">
        <f>+IF(AND(OR(SeleccionarIndustria=$A13,SeleccionarIndustria="Todas las AE"),(OR('SIMULADOR IMPACTOS MIP'!$B$10=$EM$11,'SIMULADOR IMPACTOS MIP'!$B$10=FC$11))),'SIMULADOR IMPACTOS MIP'!Porcentaje,0)</f>
        <v>0.3</v>
      </c>
      <c r="FD13" s="62">
        <f>+IF(AND(OR(SeleccionarIndustria=$A13,SeleccionarIndustria="Todas las AE"),(OR('SIMULADOR IMPACTOS MIP'!$B$10=$EM$11,'SIMULADOR IMPACTOS MIP'!$B$10=FD$11))),'SIMULADOR IMPACTOS MIP'!Porcentaje,0)</f>
        <v>0.3</v>
      </c>
      <c r="FE13" s="62">
        <f>+IF(AND(OR(SeleccionarIndustria=$A13,SeleccionarIndustria="Todas las AE"),(OR('SIMULADOR IMPACTOS MIP'!$B$10=$EM$11,'SIMULADOR IMPACTOS MIP'!$B$10=FE$11))),'SIMULADOR IMPACTOS MIP'!Porcentaje,0)</f>
        <v>0.3</v>
      </c>
      <c r="FF13" s="62">
        <f>+IF(AND(OR(SeleccionarIndustria=$A13,SeleccionarIndustria="Todas las AE"),(OR('SIMULADOR IMPACTOS MIP'!$B$10=$EM$11,'SIMULADOR IMPACTOS MIP'!$B$10=FF$11))),'SIMULADOR IMPACTOS MIP'!Porcentaje,0)</f>
        <v>0.3</v>
      </c>
      <c r="FG13" s="62">
        <f>+IF(AND(OR(SeleccionarIndustria=$A13,SeleccionarIndustria="Todas las AE"),(OR('SIMULADOR IMPACTOS MIP'!$B$10=$EM$11,'SIMULADOR IMPACTOS MIP'!$B$10=FG$11))),'SIMULADOR IMPACTOS MIP'!Porcentaje,0)</f>
        <v>0.3</v>
      </c>
      <c r="FH13" s="62">
        <f>+IF(AND(OR(SeleccionarIndustria=$A13,SeleccionarIndustria="Todas las AE"),(OR('SIMULADOR IMPACTOS MIP'!$B$10=$EM$11,'SIMULADOR IMPACTOS MIP'!$B$10=FH$11))),'SIMULADOR IMPACTOS MIP'!Porcentaje,0)</f>
        <v>0.3</v>
      </c>
      <c r="FI13" s="62">
        <f>+IF(AND(OR(SeleccionarIndustria=$A13,SeleccionarIndustria="Todas las AE"),(OR('SIMULADOR IMPACTOS MIP'!$B$10=$EM$11,'SIMULADOR IMPACTOS MIP'!$B$10=FI$11))),'SIMULADOR IMPACTOS MIP'!Porcentaje,0)</f>
        <v>0.3</v>
      </c>
      <c r="FJ13" s="62">
        <f>+IF(AND(OR(SeleccionarIndustria=$A13,SeleccionarIndustria="Todas las AE"),(OR('SIMULADOR IMPACTOS MIP'!$B$10=$EM$11,'SIMULADOR IMPACTOS MIP'!$B$10=FJ$11))),'SIMULADOR IMPACTOS MIP'!Porcentaje,0)</f>
        <v>0.3</v>
      </c>
      <c r="FM13" s="20">
        <f>+'MIP 2012'!EJ13*(1+(EN13))</f>
        <v>6855.8277255143757</v>
      </c>
      <c r="FN13" s="20">
        <f>+'MIP 2012'!EK13*(1+(EO13))</f>
        <v>0</v>
      </c>
      <c r="FO13" s="20">
        <f>+'MIP 2012'!EL13*(1+(EP13))</f>
        <v>0</v>
      </c>
      <c r="FP13" s="20">
        <f>+'MIP 2012'!EM13*(1+(EQ13))</f>
        <v>0</v>
      </c>
      <c r="FQ13" s="20">
        <f>+'MIP 2012'!EN13*(1+(ER13))</f>
        <v>0</v>
      </c>
      <c r="FR13" s="20">
        <f>+'MIP 2012'!EO13*(1+(ES13))</f>
        <v>0</v>
      </c>
      <c r="FS13" s="20">
        <f>+'MIP 2012'!EP13*(1+(ET13))</f>
        <v>0</v>
      </c>
      <c r="FT13" s="20">
        <f>+'MIP 2012'!EQ13*(1+(EU13))</f>
        <v>0</v>
      </c>
      <c r="FU13" s="20">
        <f>+'MIP 2012'!ER13*(1+(EV13))</f>
        <v>0</v>
      </c>
      <c r="FV13" s="20">
        <f>+'MIP 2012'!ES13*(1+(EW13))</f>
        <v>0</v>
      </c>
      <c r="FW13" s="20">
        <f>+'MIP 2012'!ET13*(1+(EX13))</f>
        <v>0</v>
      </c>
      <c r="FX13" s="20">
        <f>+'MIP 2012'!EU13*(1+(EY13))</f>
        <v>0</v>
      </c>
      <c r="FY13" s="20">
        <f>+'MIP 2012'!EV13*(1+(EZ13))</f>
        <v>0</v>
      </c>
      <c r="FZ13" s="20">
        <f>+'MIP 2012'!EW13*(1+(FA13))</f>
        <v>0</v>
      </c>
      <c r="GA13" s="20">
        <f>+'MIP 2012'!EX13*(1+(FB13))</f>
        <v>18.082455082226108</v>
      </c>
      <c r="GB13" s="20">
        <f>+'MIP 2012'!EY13*(1+(FC13))</f>
        <v>0</v>
      </c>
      <c r="GC13" s="20">
        <f>+'MIP 2012'!EZ13*(1+(FD13))</f>
        <v>0</v>
      </c>
      <c r="GD13" s="20">
        <f>+'MIP 2012'!FA13*(1+(FE13))</f>
        <v>0</v>
      </c>
      <c r="GE13" s="20">
        <f>+'MIP 2012'!FB13*(1+(FF13))</f>
        <v>0</v>
      </c>
      <c r="GF13" s="20">
        <f>+'MIP 2012'!FC13*(1+(FG13))</f>
        <v>0</v>
      </c>
      <c r="GG13" s="20">
        <f>+'MIP 2012'!FD13*(1+(FH13))</f>
        <v>0</v>
      </c>
      <c r="GH13" s="20">
        <f>+'MIP 2012'!FE13*(1+(FI13))</f>
        <v>0</v>
      </c>
      <c r="GI13" s="20">
        <f>+'MIP 2012'!FF13*(1+(FJ13))</f>
        <v>0</v>
      </c>
      <c r="GJ13" s="18">
        <f t="shared" ref="GJ13:GJ76" si="0">+SUM(FM13:GI13)</f>
        <v>6873.910180596602</v>
      </c>
      <c r="GK13" s="41">
        <f>+IFERROR((GJ13/'MIP 2012'!FG13*100-100),0)</f>
        <v>0</v>
      </c>
      <c r="GN13" s="18">
        <v>7092.5011295036729</v>
      </c>
      <c r="GO13" s="14">
        <f>+'MIP 2012'!FH13</f>
        <v>7086.7940855088418</v>
      </c>
      <c r="GP13" s="41">
        <f t="shared" ref="GP13:GP76" si="1">+GN13-GO13</f>
        <v>5.7070439948311105</v>
      </c>
      <c r="GQ13" s="41">
        <f t="shared" ref="GQ13:GQ76" si="2">+IFERROR((GN13/GO13*100-100),0)</f>
        <v>8.0530687444422711E-2</v>
      </c>
      <c r="GU13" s="63">
        <v>-0.99</v>
      </c>
      <c r="GW13" s="62">
        <f>+IF(SeleccionarDemTur=GW$11,'SIMULADOR IMPACTOS MIP(TURISMO)'!PorcentajeTur,0)</f>
        <v>0</v>
      </c>
      <c r="GX13" s="62">
        <f>+IF(SeleccionarDemTur=GX$11,'SIMULADOR IMPACTOS MIP(TURISMO)'!PorcentajeTur,0)</f>
        <v>0</v>
      </c>
      <c r="GY13" s="62">
        <f>+IF(SeleccionarDemTur=GY$11,'SIMULADOR IMPACTOS MIP(TURISMO)'!PorcentajeTur,0)</f>
        <v>0.1</v>
      </c>
      <c r="GZ13" s="62">
        <f>+IF(SeleccionarDemTur=GZ$11,'SIMULADOR IMPACTOS MIP(TURISMO)'!PorcentajeTur,0)</f>
        <v>0</v>
      </c>
      <c r="HA13" s="62">
        <f>+IF(OR(SeleccionarDemTur=HA$11,SeleccionarDemTur=$GW$11),'SIMULADOR IMPACTOS MIP(TURISMO)'!PorcentajeTur,0)</f>
        <v>0</v>
      </c>
      <c r="HB13" s="62">
        <f>+IF(OR(SeleccionarDemTur=HB$11,SeleccionarDemTur=$GW$11),'SIMULADOR IMPACTOS MIP(TURISMO)'!PorcentajeTur,0)</f>
        <v>0</v>
      </c>
      <c r="HC13" s="62">
        <f>+IF(OR(SeleccionarDemTur=HC$11,SeleccionarDemTur=$GW$11),'SIMULADOR IMPACTOS MIP(TURISMO)'!PorcentajeTur,0)</f>
        <v>0</v>
      </c>
      <c r="HD13" s="62">
        <f>+IF(OR(SeleccionarDemTur=HD$11,SeleccionarDemTur=$GX$11),'SIMULADOR IMPACTOS MIP(TURISMO)'!PorcentajeTur,0)</f>
        <v>0</v>
      </c>
      <c r="HE13" s="62">
        <f>+IF(OR(SeleccionarDemTur=HE$11,SeleccionarDemTur=$GX$11),'SIMULADOR IMPACTOS MIP(TURISMO)'!PorcentajeTur,0)</f>
        <v>0</v>
      </c>
      <c r="HF13" s="62">
        <f>+IF(OR(SeleccionarDemTur=HF$11,SeleccionarDemTur=$GX$11),'SIMULADOR IMPACTOS MIP(TURISMO)'!PorcentajeTur,0)</f>
        <v>0</v>
      </c>
      <c r="HG13" s="62">
        <f>+IF(OR(SeleccionarDemTur=HG$11,SeleccionarDemTur=$GX$11),'SIMULADOR IMPACTOS MIP(TURISMO)'!PorcentajeTur,0)</f>
        <v>0</v>
      </c>
      <c r="HH13" s="62">
        <f>+IF(OR(SeleccionarDemTur=HH$11,SeleccionarDemTur=$GX$11),'SIMULADOR IMPACTOS MIP(TURISMO)'!PorcentajeTur,0)</f>
        <v>0</v>
      </c>
      <c r="HI13" s="62">
        <f>+IF(OR(SeleccionarDemTur=HI$11,SeleccionarDemTur=$GX$11),'SIMULADOR IMPACTOS MIP(TURISMO)'!PorcentajeTur,0)</f>
        <v>0</v>
      </c>
      <c r="HJ13" s="62">
        <f>+IF(OR(SeleccionarDemTur=HJ$11,SeleccionarDemTur=$GX$11),'SIMULADOR IMPACTOS MIP(TURISMO)'!PorcentajeTur,0)</f>
        <v>0</v>
      </c>
      <c r="HK13" s="62">
        <f>+IF(SeleccionarDemTur=HK$11,'SIMULADOR IMPACTOS MIP(TURISMO)'!PorcentajeTur,0)</f>
        <v>0</v>
      </c>
      <c r="HL13" s="62">
        <f>+IF(SeleccionarDemTur=HL$11,'SIMULADOR IMPACTOS MIP(TURISMO)'!PorcentajeTur,0)</f>
        <v>0</v>
      </c>
      <c r="HM13" s="62">
        <f>+IF(SeleccionarDemTur=HM$11,'SIMULADOR IMPACTOS MIP(TURISMO)'!PorcentajeTur,0)</f>
        <v>0</v>
      </c>
      <c r="HN13" s="62">
        <f>+IF(SeleccionarDemTur=HN$11,'SIMULADOR IMPACTOS MIP(TURISMO)'!PorcentajeTur,0)</f>
        <v>0</v>
      </c>
      <c r="HO13" s="62">
        <f>+IF(OR(SeleccionarDemTur=HO$11,SeleccionarDemTur=$GY$11),'SIMULADOR IMPACTOS MIP(TURISMO)'!PorcentajeTur,0)</f>
        <v>0.1</v>
      </c>
      <c r="HP13" s="62">
        <f>+IF(OR(SeleccionarDemTur=HP$11,SeleccionarDemTur=$GY$11),'SIMULADOR IMPACTOS MIP(TURISMO)'!PorcentajeTur,0)</f>
        <v>0.1</v>
      </c>
      <c r="HQ13" s="62">
        <f>+IF(OR(SeleccionarDemTur=HQ$11,SeleccionarDemTur=$GY$11),'SIMULADOR IMPACTOS MIP(TURISMO)'!PorcentajeTur,0)</f>
        <v>0.1</v>
      </c>
      <c r="HR13" s="62">
        <f>+IF(OR(SeleccionarDemTur=HR$11,SeleccionarDemTur=$GY$11),'SIMULADOR IMPACTOS MIP(TURISMO)'!PorcentajeTur,0)</f>
        <v>0.1</v>
      </c>
      <c r="HS13" s="62">
        <f>+IF(OR(SeleccionarDemTur=HS$11,SeleccionarDemTur=$GY$11),'SIMULADOR IMPACTOS MIP(TURISMO)'!PorcentajeTur,0)</f>
        <v>0.1</v>
      </c>
      <c r="HT13" s="62">
        <f>+IF(OR(SeleccionarDemTur=HT$11,SeleccionarDemTur=$GY$11),'SIMULADOR IMPACTOS MIP(TURISMO)'!PorcentajeTur,0)</f>
        <v>0.1</v>
      </c>
      <c r="HU13" s="62">
        <f>+IF(OR(SeleccionarDemTur=HU$11,SeleccionarDemTur=$GY$11),'SIMULADOR IMPACTOS MIP(TURISMO)'!PorcentajeTur,0)</f>
        <v>0.1</v>
      </c>
      <c r="HV13" s="62">
        <f>+IF(OR(SeleccionarDemTur=HV$11,SeleccionarDemTur=$GY$11),'SIMULADOR IMPACTOS MIP(TURISMO)'!PorcentajeTur,0)</f>
        <v>0.1</v>
      </c>
      <c r="HY13" s="20">
        <f>+'MIP 2012'!EJ13*(1+(GZ13))</f>
        <v>6855.8277255143757</v>
      </c>
      <c r="HZ13" s="20">
        <f>+'MIP 2012'!EK13*(1+(HA13))</f>
        <v>0</v>
      </c>
      <c r="IA13" s="20">
        <f>+'MIP 2012'!EL13*(1+(HB13))</f>
        <v>0</v>
      </c>
      <c r="IB13" s="20">
        <f>+'MIP 2012'!EM13*(1+(HC13))</f>
        <v>0</v>
      </c>
      <c r="IC13" s="20">
        <f>+'MIP 2012'!EN13*(1+(HD13))</f>
        <v>0</v>
      </c>
      <c r="ID13" s="20">
        <f>+'MIP 2012'!EO13*(1+(HE13))</f>
        <v>0</v>
      </c>
      <c r="IE13" s="20">
        <f>+'MIP 2012'!EP13*(1+(HF13))</f>
        <v>0</v>
      </c>
      <c r="IF13" s="20">
        <f>+'MIP 2012'!EQ13*(1+(HG13))</f>
        <v>0</v>
      </c>
      <c r="IG13" s="20">
        <f>+'MIP 2012'!ER13*(1+(HH13))</f>
        <v>0</v>
      </c>
      <c r="IH13" s="20">
        <f>+'MIP 2012'!ES13*(1+(HI13))</f>
        <v>0</v>
      </c>
      <c r="II13" s="20">
        <f>+'MIP 2012'!ET13*(1+(HJ13))</f>
        <v>0</v>
      </c>
      <c r="IJ13" s="20">
        <f>+'MIP 2012'!EU13*(1+(HK13))</f>
        <v>0</v>
      </c>
      <c r="IK13" s="20">
        <f>+'MIP 2012'!EV13*(1+(HL13))</f>
        <v>0</v>
      </c>
      <c r="IL13" s="20">
        <f>+'MIP 2012'!EW13*(1+(HM13))</f>
        <v>0</v>
      </c>
      <c r="IM13" s="20">
        <f>+'MIP 2012'!EX13*(1+(HN13))</f>
        <v>18.082455082226108</v>
      </c>
      <c r="IN13" s="20">
        <f>+'MIP 2012'!EY13*(1+(HO13))</f>
        <v>0</v>
      </c>
      <c r="IO13" s="20">
        <f>+'MIP 2012'!EZ13*(1+(HP13))</f>
        <v>0</v>
      </c>
      <c r="IP13" s="20">
        <f>+'MIP 2012'!FA13*(1+(HQ13))</f>
        <v>0</v>
      </c>
      <c r="IQ13" s="20">
        <f>+'MIP 2012'!FB13*(1+(HR13))</f>
        <v>0</v>
      </c>
      <c r="IR13" s="20">
        <f>+'MIP 2012'!FC13*(1+(HS13))</f>
        <v>0</v>
      </c>
      <c r="IS13" s="20">
        <f>+'MIP 2012'!FD13*(1+(HT13))</f>
        <v>0</v>
      </c>
      <c r="IT13" s="20">
        <f>+'MIP 2012'!FE13*(1+(HU13))</f>
        <v>0</v>
      </c>
      <c r="IU13" s="20">
        <f>+'MIP 2012'!FF13*(1+(HV13))</f>
        <v>0</v>
      </c>
      <c r="IV13" s="18">
        <f t="shared" ref="IV13:IV76" si="3">+SUM(HY13:IU13)</f>
        <v>6873.910180596602</v>
      </c>
      <c r="IW13" s="41">
        <f>+IFERROR((IV13/'MIP 2012'!FG13*100-100),0)</f>
        <v>0</v>
      </c>
      <c r="IZ13" s="18">
        <v>7088.6964335071189</v>
      </c>
      <c r="JA13" s="14">
        <f>+'MIP 2012'!FH13</f>
        <v>7086.7940855088418</v>
      </c>
      <c r="JB13" s="41">
        <f t="shared" ref="JB13:JB76" si="4">+IZ13-JA13</f>
        <v>1.9023479982770368</v>
      </c>
      <c r="JC13" s="41">
        <f t="shared" ref="JC13:JC76" si="5">+IFERROR((IZ13/JA13*100-100),0)</f>
        <v>2.6843562481488448E-2</v>
      </c>
    </row>
    <row r="14" spans="1:263" s="7" customFormat="1" ht="21.95" customHeight="1" thickBot="1" x14ac:dyDescent="0.25">
      <c r="A14" s="12" t="s">
        <v>92</v>
      </c>
      <c r="B14" s="12" t="s">
        <v>93</v>
      </c>
      <c r="C14" s="35">
        <v>1.1826330506535731E-6</v>
      </c>
      <c r="D14" s="35">
        <v>1.163219804093115E-6</v>
      </c>
      <c r="E14" s="35">
        <v>1.0000026910170818</v>
      </c>
      <c r="F14" s="35">
        <v>1.0168076651817226E-6</v>
      </c>
      <c r="G14" s="35">
        <v>1.3375925864264984E-6</v>
      </c>
      <c r="H14" s="35">
        <v>1.3261303180359874E-6</v>
      </c>
      <c r="I14" s="35">
        <v>1.2062691743881336E-6</v>
      </c>
      <c r="J14" s="35">
        <v>8.5677160881480665E-7</v>
      </c>
      <c r="K14" s="35">
        <v>1.4284913743736322E-6</v>
      </c>
      <c r="L14" s="35">
        <v>7.7998732514004383E-6</v>
      </c>
      <c r="M14" s="35">
        <v>1.0794667311983251E-6</v>
      </c>
      <c r="N14" s="35">
        <v>4.8259870949800249E-5</v>
      </c>
      <c r="O14" s="35">
        <v>5.548704116163823E-6</v>
      </c>
      <c r="P14" s="35">
        <v>9.9845372628784097E-7</v>
      </c>
      <c r="Q14" s="35">
        <v>1.3838582621414023E-5</v>
      </c>
      <c r="R14" s="35">
        <v>3.5547792701482204E-6</v>
      </c>
      <c r="S14" s="35">
        <v>3.1483335703789706E-6</v>
      </c>
      <c r="T14" s="35">
        <v>7.5792991573996401E-6</v>
      </c>
      <c r="U14" s="35">
        <v>3.8510955092723058E-6</v>
      </c>
      <c r="V14" s="35">
        <v>1.4507520463065263E-5</v>
      </c>
      <c r="W14" s="35">
        <v>5.6106580047499946E-4</v>
      </c>
      <c r="X14" s="35">
        <v>1.5077648810989125E-5</v>
      </c>
      <c r="Y14" s="35">
        <v>1.4030066778205359E-5</v>
      </c>
      <c r="Z14" s="35">
        <v>9.8194221900787383E-6</v>
      </c>
      <c r="AA14" s="35">
        <v>6.4131214350086983E-5</v>
      </c>
      <c r="AB14" s="35">
        <v>1.5462406743757242E-6</v>
      </c>
      <c r="AC14" s="35">
        <v>1.8885215911110549E-7</v>
      </c>
      <c r="AD14" s="35">
        <v>3.1431681414229835E-6</v>
      </c>
      <c r="AE14" s="35">
        <v>6.6186086987721701E-6</v>
      </c>
      <c r="AF14" s="35">
        <v>1.1403679465346748E-6</v>
      </c>
      <c r="AG14" s="35">
        <v>2.5399658839013912E-7</v>
      </c>
      <c r="AH14" s="35">
        <v>9.2365175795829058E-7</v>
      </c>
      <c r="AI14" s="35">
        <v>2.4841810235664191E-5</v>
      </c>
      <c r="AJ14" s="35">
        <v>1.0022227822436841E-5</v>
      </c>
      <c r="AK14" s="35">
        <v>3.0951794702174752E-6</v>
      </c>
      <c r="AL14" s="35">
        <v>6.8089467225757031E-5</v>
      </c>
      <c r="AM14" s="35">
        <v>2.04947905312771E-3</v>
      </c>
      <c r="AN14" s="35">
        <v>8.0594701059473021E-6</v>
      </c>
      <c r="AO14" s="35">
        <v>1.2029956358985704E-6</v>
      </c>
      <c r="AP14" s="35">
        <v>1.976945565818079E-5</v>
      </c>
      <c r="AQ14" s="35">
        <v>6.5176332633347543E-5</v>
      </c>
      <c r="AR14" s="35">
        <v>2.0430341479402367E-6</v>
      </c>
      <c r="AS14" s="35">
        <v>4.5602809582999084E-5</v>
      </c>
      <c r="AT14" s="35">
        <v>6.0337955170041973E-6</v>
      </c>
      <c r="AU14" s="35">
        <v>5.5604387044875902E-6</v>
      </c>
      <c r="AV14" s="35">
        <v>9.2351003316123171E-6</v>
      </c>
      <c r="AW14" s="35">
        <v>2.9446042518599087E-6</v>
      </c>
      <c r="AX14" s="35">
        <v>1.7803873274646974E-5</v>
      </c>
      <c r="AY14" s="35">
        <v>1.8909419729603068E-6</v>
      </c>
      <c r="AZ14" s="35">
        <v>2.0209155101814681E-6</v>
      </c>
      <c r="BA14" s="35">
        <v>1.5687344059492426E-6</v>
      </c>
      <c r="BB14" s="35">
        <v>1.6532037574880668E-6</v>
      </c>
      <c r="BC14" s="35">
        <v>1.1399268724065309E-6</v>
      </c>
      <c r="BD14" s="35">
        <v>1.9649001538207717E-5</v>
      </c>
      <c r="BE14" s="35">
        <v>1.9817552222019557E-6</v>
      </c>
      <c r="BF14" s="35">
        <v>1.2464949876919871E-6</v>
      </c>
      <c r="BG14" s="35">
        <v>1.1490407370387045E-6</v>
      </c>
      <c r="BH14" s="35">
        <v>1.4142590881524663E-6</v>
      </c>
      <c r="BI14" s="35">
        <v>0</v>
      </c>
      <c r="BJ14" s="35">
        <v>7.3194276081645403E-7</v>
      </c>
      <c r="BK14" s="35">
        <v>1.6520556776588426E-6</v>
      </c>
      <c r="BL14" s="35">
        <v>1.081505883360852E-5</v>
      </c>
      <c r="BM14" s="35">
        <v>8.9366189158478334E-7</v>
      </c>
      <c r="BN14" s="35">
        <v>1.4183365992095367E-4</v>
      </c>
      <c r="BO14" s="35">
        <v>2.0533383412331996E-6</v>
      </c>
      <c r="BP14" s="35">
        <v>2.0105061764116379E-5</v>
      </c>
      <c r="BQ14" s="35">
        <v>5.7918198916980318E-6</v>
      </c>
      <c r="BR14" s="35">
        <v>1.0084750164838019E-6</v>
      </c>
      <c r="BS14" s="35">
        <v>1.0301470847150443E-6</v>
      </c>
      <c r="BT14" s="35">
        <v>1.0413215036668795E-6</v>
      </c>
      <c r="BU14" s="35">
        <v>1.2717496517548248E-6</v>
      </c>
      <c r="BV14" s="35">
        <v>1.3019634275597712E-6</v>
      </c>
      <c r="BW14" s="35">
        <v>1.0973241641059747E-6</v>
      </c>
      <c r="BX14" s="35">
        <v>1.0502042664973523E-6</v>
      </c>
      <c r="BY14" s="35">
        <v>1.1285343238808723E-6</v>
      </c>
      <c r="BZ14" s="35">
        <v>9.9054363289612017E-7</v>
      </c>
      <c r="CA14" s="35">
        <v>1.4939176985982435E-6</v>
      </c>
      <c r="CB14" s="35">
        <v>9.7381518908718069E-7</v>
      </c>
      <c r="CC14" s="35">
        <v>9.5217645463176661E-7</v>
      </c>
      <c r="CD14" s="35">
        <v>1.8033224763075824E-6</v>
      </c>
      <c r="CE14" s="35">
        <v>2.1291297024409781E-6</v>
      </c>
      <c r="CF14" s="35">
        <v>1.8098458768236305E-6</v>
      </c>
      <c r="CG14" s="35">
        <v>1.3612738342071709E-6</v>
      </c>
      <c r="CH14" s="35">
        <v>1.4029377614658091E-6</v>
      </c>
      <c r="CI14" s="35">
        <v>8.774033880572721E-7</v>
      </c>
      <c r="CJ14" s="35">
        <v>9.4985411307205422E-7</v>
      </c>
      <c r="CK14" s="35">
        <v>1.2062676655938308E-6</v>
      </c>
      <c r="CL14" s="35">
        <v>2.261783340721336E-6</v>
      </c>
      <c r="CM14" s="35">
        <v>1.0833319437588215E-6</v>
      </c>
      <c r="CN14" s="35">
        <v>1.9205519198313892E-6</v>
      </c>
      <c r="CO14" s="35">
        <v>1.3569096400734614E-6</v>
      </c>
      <c r="CP14" s="35">
        <v>1.2858165352030202E-6</v>
      </c>
      <c r="CQ14" s="35">
        <v>7.6537528414284102E-7</v>
      </c>
      <c r="CR14" s="35">
        <v>5.2404489864995666E-7</v>
      </c>
      <c r="CS14" s="35">
        <v>1.9239749269177242E-6</v>
      </c>
      <c r="CT14" s="35">
        <v>2.8118285409920057E-6</v>
      </c>
      <c r="CU14" s="35">
        <v>2.4764692190295294E-6</v>
      </c>
      <c r="CV14" s="35">
        <v>2.0731917877703247E-6</v>
      </c>
      <c r="CW14" s="35">
        <v>1.603309920220572E-6</v>
      </c>
      <c r="CX14" s="35">
        <v>4.1600297349252556E-5</v>
      </c>
      <c r="CY14" s="35">
        <v>1.5312917595607328E-4</v>
      </c>
      <c r="CZ14" s="35">
        <v>2.6290914166523883E-6</v>
      </c>
      <c r="DA14" s="35">
        <v>1.6008447206718405E-6</v>
      </c>
      <c r="DB14" s="35">
        <v>7.6103025636582163E-7</v>
      </c>
      <c r="DC14" s="35">
        <v>1.1787405571033718E-6</v>
      </c>
      <c r="DD14" s="35">
        <v>1.7051396221718731E-6</v>
      </c>
      <c r="DE14" s="35">
        <v>6.7454936919661964E-7</v>
      </c>
      <c r="DF14" s="35">
        <v>8.7660405624667029E-7</v>
      </c>
      <c r="DG14" s="35">
        <v>4.7598709856157953E-7</v>
      </c>
      <c r="DH14" s="35">
        <v>1.9272413430295565E-6</v>
      </c>
      <c r="DI14" s="35">
        <v>2.6056405803897947E-6</v>
      </c>
      <c r="DJ14" s="35">
        <v>2.6256881098172628E-6</v>
      </c>
      <c r="DK14" s="35">
        <v>2.0140807254380327E-6</v>
      </c>
      <c r="DL14" s="35">
        <v>3.0625849518880792E-6</v>
      </c>
      <c r="DM14" s="35">
        <v>2.8400958024034951E-6</v>
      </c>
      <c r="DN14" s="35">
        <v>1.28016002438162E-6</v>
      </c>
      <c r="DO14" s="35">
        <v>1.0999883471599118E-5</v>
      </c>
      <c r="DP14" s="35">
        <v>7.0450057731471082E-7</v>
      </c>
      <c r="DQ14" s="35">
        <v>1.5171097546855204E-6</v>
      </c>
      <c r="DR14" s="35">
        <v>8.8590729399955769E-6</v>
      </c>
      <c r="DS14" s="35">
        <v>3.4008545129031244E-6</v>
      </c>
      <c r="DT14" s="35">
        <v>2.598594638329474E-6</v>
      </c>
      <c r="DU14" s="35">
        <v>1.4131959571858428E-6</v>
      </c>
      <c r="DV14" s="35">
        <v>2.7395175494468292E-6</v>
      </c>
      <c r="DW14" s="35">
        <v>1.3295482600142614E-6</v>
      </c>
      <c r="DX14" s="35">
        <v>1.2296892267310986E-6</v>
      </c>
      <c r="DY14" s="35">
        <v>1.7474117715853951E-6</v>
      </c>
      <c r="DZ14" s="35">
        <v>4.6266230758640886E-6</v>
      </c>
      <c r="EA14" s="35">
        <v>4.039305117279029E-6</v>
      </c>
      <c r="EB14" s="35">
        <v>2.4431577381625089E-5</v>
      </c>
      <c r="EC14" s="35">
        <v>1.3042445055521E-6</v>
      </c>
      <c r="ED14" s="35">
        <v>1.880575321188793E-6</v>
      </c>
      <c r="EE14" s="35">
        <v>6.7148609741377301E-6</v>
      </c>
      <c r="EF14" s="35">
        <v>2.9577886856044019E-6</v>
      </c>
      <c r="EG14" s="35">
        <v>8.2289717525478816E-6</v>
      </c>
      <c r="EH14" s="35">
        <v>0</v>
      </c>
      <c r="EK14" s="62">
        <f>+IF(AND(OR(SeleccionarIndustria=$A14,SeleccionarIndustria="Todas las AE"),('SIMULADOR IMPACTOS MIP'!$B$10=EK$11)),'SIMULADOR IMPACTOS MIP'!Porcentaje,0)</f>
        <v>0</v>
      </c>
      <c r="EL14" s="62">
        <f>+IF(AND(OR(SeleccionarIndustria=$A14,SeleccionarIndustria="Todas las AE"),('SIMULADOR IMPACTOS MIP'!$B$10=EL$11)),'SIMULADOR IMPACTOS MIP'!Porcentaje,0)</f>
        <v>0</v>
      </c>
      <c r="EM14" s="62">
        <f>+IF(AND(OR(SeleccionarIndustria=$A14,SeleccionarIndustria="Todas las AE"),('SIMULADOR IMPACTOS MIP'!$B$10=EM$11)),'SIMULADOR IMPACTOS MIP'!Porcentaje,0)</f>
        <v>0.3</v>
      </c>
      <c r="EN14" s="62">
        <f>+IF(AND(OR(SeleccionarIndustria=$A14,SeleccionarIndustria="Todas las AE"),('SIMULADOR IMPACTOS MIP'!$B$10=EN$11)),'SIMULADOR IMPACTOS MIP'!Porcentaje,0)</f>
        <v>0</v>
      </c>
      <c r="EO14" s="62">
        <f>+IF(AND(OR(SeleccionarIndustria=$A14,SeleccionarIndustria="Todas las AE"),(OR('SIMULADOR IMPACTOS MIP'!$B$10=$EK$11,'SIMULADOR IMPACTOS MIP'!$B$10=EO$11))),'SIMULADOR IMPACTOS MIP'!Porcentaje,0)</f>
        <v>0</v>
      </c>
      <c r="EP14" s="62">
        <f>+IF(AND(OR(SeleccionarIndustria=$A14,SeleccionarIndustria="Todas las AE"),(OR('SIMULADOR IMPACTOS MIP'!$B$10=$EK$11,'SIMULADOR IMPACTOS MIP'!$B$10=EP$11))),'SIMULADOR IMPACTOS MIP'!Porcentaje,0)</f>
        <v>0</v>
      </c>
      <c r="EQ14" s="62">
        <f>+IF(AND(OR(SeleccionarIndustria=$A14,SeleccionarIndustria="Todas las AE"),(OR('SIMULADOR IMPACTOS MIP'!$B$10=$EK$11,'SIMULADOR IMPACTOS MIP'!$B$10=EQ$11))),'SIMULADOR IMPACTOS MIP'!Porcentaje,0)</f>
        <v>0</v>
      </c>
      <c r="ER14" s="62">
        <f>+IF(AND(OR(SeleccionarIndustria=$A14,SeleccionarIndustria="Todas las AE"),(OR('SIMULADOR IMPACTOS MIP'!$B$10=$EL$11,'SIMULADOR IMPACTOS MIP'!$B$10=ER$11))),'SIMULADOR IMPACTOS MIP'!Porcentaje,0)</f>
        <v>0</v>
      </c>
      <c r="ES14" s="62">
        <f>+IF(AND(OR(SeleccionarIndustria=$A14,SeleccionarIndustria="Todas las AE"),(OR('SIMULADOR IMPACTOS MIP'!$B$10=$EL$11,'SIMULADOR IMPACTOS MIP'!$B$10=ES$11))),'SIMULADOR IMPACTOS MIP'!Porcentaje,0)</f>
        <v>0</v>
      </c>
      <c r="ET14" s="62">
        <f>+IF(AND(OR(SeleccionarIndustria=$A14,SeleccionarIndustria="Todas las AE"),(OR('SIMULADOR IMPACTOS MIP'!$B$10=$EL$11,'SIMULADOR IMPACTOS MIP'!$B$10=ET$11))),'SIMULADOR IMPACTOS MIP'!Porcentaje,0)</f>
        <v>0</v>
      </c>
      <c r="EU14" s="62">
        <f>+IF(AND(OR(SeleccionarIndustria=$A14,SeleccionarIndustria="Todas las AE"),(OR('SIMULADOR IMPACTOS MIP'!$B$10=$EL$11,'SIMULADOR IMPACTOS MIP'!$B$10=EU$11))),'SIMULADOR IMPACTOS MIP'!Porcentaje,0)</f>
        <v>0</v>
      </c>
      <c r="EV14" s="62">
        <f>+IF(AND(OR(SeleccionarIndustria=$A14,SeleccionarIndustria="Todas las AE"),(OR('SIMULADOR IMPACTOS MIP'!$B$10=$EL$11,'SIMULADOR IMPACTOS MIP'!$B$10=EV$11))),'SIMULADOR IMPACTOS MIP'!Porcentaje,0)</f>
        <v>0</v>
      </c>
      <c r="EW14" s="62">
        <f>+IF(AND(OR(SeleccionarIndustria=$A14,SeleccionarIndustria="Todas las AE"),(OR('SIMULADOR IMPACTOS MIP'!$B$10=$EL$11,'SIMULADOR IMPACTOS MIP'!$B$10=EW$11))),'SIMULADOR IMPACTOS MIP'!Porcentaje,0)</f>
        <v>0</v>
      </c>
      <c r="EX14" s="62">
        <f>+IF(AND(OR(SeleccionarIndustria=$A14,SeleccionarIndustria="Todas las AE"),(OR('SIMULADOR IMPACTOS MIP'!$B$10=$EL$11,'SIMULADOR IMPACTOS MIP'!$B$10=EX$11))),'SIMULADOR IMPACTOS MIP'!Porcentaje,0)</f>
        <v>0</v>
      </c>
      <c r="EY14" s="62">
        <f>+IF(AND(OR(SeleccionarIndustria=$A14,SeleccionarIndustria="Todas las AE"),('SIMULADOR IMPACTOS MIP'!$B$10=EY$11)),'SIMULADOR IMPACTOS MIP'!Porcentaje,0)</f>
        <v>0</v>
      </c>
      <c r="EZ14" s="62">
        <f>+IF(AND(OR(SeleccionarIndustria=$A14,SeleccionarIndustria="Todas las AE"),('SIMULADOR IMPACTOS MIP'!$B$10=EZ$11)),'SIMULADOR IMPACTOS MIP'!Porcentaje,0)</f>
        <v>0</v>
      </c>
      <c r="FA14" s="62">
        <f>+IF(AND(OR(SeleccionarIndustria=$A14,SeleccionarIndustria="Todas las AE"),('SIMULADOR IMPACTOS MIP'!$B$10=FA$11)),'SIMULADOR IMPACTOS MIP'!Porcentaje,0)</f>
        <v>0</v>
      </c>
      <c r="FB14" s="62">
        <f>+IF(AND(OR(SeleccionarIndustria=$A14,SeleccionarIndustria="Todas las AE"),('SIMULADOR IMPACTOS MIP'!$B$10=FB$11)),'SIMULADOR IMPACTOS MIP'!Porcentaje,0)</f>
        <v>0</v>
      </c>
      <c r="FC14" s="62">
        <f>+IF(AND(OR(SeleccionarIndustria=$A14,SeleccionarIndustria="Todas las AE"),(OR('SIMULADOR IMPACTOS MIP'!$B$10=$EM$11,'SIMULADOR IMPACTOS MIP'!$B$10=FC$11))),'SIMULADOR IMPACTOS MIP'!Porcentaje,0)</f>
        <v>0.3</v>
      </c>
      <c r="FD14" s="62">
        <f>+IF(AND(OR(SeleccionarIndustria=$A14,SeleccionarIndustria="Todas las AE"),(OR('SIMULADOR IMPACTOS MIP'!$B$10=$EM$11,'SIMULADOR IMPACTOS MIP'!$B$10=FD$11))),'SIMULADOR IMPACTOS MIP'!Porcentaje,0)</f>
        <v>0.3</v>
      </c>
      <c r="FE14" s="62">
        <f>+IF(AND(OR(SeleccionarIndustria=$A14,SeleccionarIndustria="Todas las AE"),(OR('SIMULADOR IMPACTOS MIP'!$B$10=$EM$11,'SIMULADOR IMPACTOS MIP'!$B$10=FE$11))),'SIMULADOR IMPACTOS MIP'!Porcentaje,0)</f>
        <v>0.3</v>
      </c>
      <c r="FF14" s="62">
        <f>+IF(AND(OR(SeleccionarIndustria=$A14,SeleccionarIndustria="Todas las AE"),(OR('SIMULADOR IMPACTOS MIP'!$B$10=$EM$11,'SIMULADOR IMPACTOS MIP'!$B$10=FF$11))),'SIMULADOR IMPACTOS MIP'!Porcentaje,0)</f>
        <v>0.3</v>
      </c>
      <c r="FG14" s="62">
        <f>+IF(AND(OR(SeleccionarIndustria=$A14,SeleccionarIndustria="Todas las AE"),(OR('SIMULADOR IMPACTOS MIP'!$B$10=$EM$11,'SIMULADOR IMPACTOS MIP'!$B$10=FG$11))),'SIMULADOR IMPACTOS MIP'!Porcentaje,0)</f>
        <v>0.3</v>
      </c>
      <c r="FH14" s="62">
        <f>+IF(AND(OR(SeleccionarIndustria=$A14,SeleccionarIndustria="Todas las AE"),(OR('SIMULADOR IMPACTOS MIP'!$B$10=$EM$11,'SIMULADOR IMPACTOS MIP'!$B$10=FH$11))),'SIMULADOR IMPACTOS MIP'!Porcentaje,0)</f>
        <v>0.3</v>
      </c>
      <c r="FI14" s="62">
        <f>+IF(AND(OR(SeleccionarIndustria=$A14,SeleccionarIndustria="Todas las AE"),(OR('SIMULADOR IMPACTOS MIP'!$B$10=$EM$11,'SIMULADOR IMPACTOS MIP'!$B$10=FI$11))),'SIMULADOR IMPACTOS MIP'!Porcentaje,0)</f>
        <v>0.3</v>
      </c>
      <c r="FJ14" s="62">
        <f>+IF(AND(OR(SeleccionarIndustria=$A14,SeleccionarIndustria="Todas las AE"),(OR('SIMULADOR IMPACTOS MIP'!$B$10=$EM$11,'SIMULADOR IMPACTOS MIP'!$B$10=FJ$11))),'SIMULADOR IMPACTOS MIP'!Porcentaje,0)</f>
        <v>0.3</v>
      </c>
      <c r="FM14" s="20">
        <f>+'MIP 2012'!EJ14*(1+(EN14))</f>
        <v>32.12605837651941</v>
      </c>
      <c r="FN14" s="20">
        <f>+'MIP 2012'!EK14*(1+(EO14))</f>
        <v>9.9357465860239497E-2</v>
      </c>
      <c r="FO14" s="20">
        <f>+'MIP 2012'!EL14*(1+(EP14))</f>
        <v>0.34263850033557841</v>
      </c>
      <c r="FP14" s="20">
        <f>+'MIP 2012'!EM14*(1+(EQ14))</f>
        <v>0</v>
      </c>
      <c r="FQ14" s="20">
        <f>+'MIP 2012'!EN14*(1+(ER14))</f>
        <v>0</v>
      </c>
      <c r="FR14" s="20">
        <f>+'MIP 2012'!EO14*(1+(ES14))</f>
        <v>0</v>
      </c>
      <c r="FS14" s="20">
        <f>+'MIP 2012'!EP14*(1+(ET14))</f>
        <v>0</v>
      </c>
      <c r="FT14" s="20">
        <f>+'MIP 2012'!EQ14*(1+(EU14))</f>
        <v>0</v>
      </c>
      <c r="FU14" s="20">
        <f>+'MIP 2012'!ER14*(1+(EV14))</f>
        <v>0</v>
      </c>
      <c r="FV14" s="20">
        <f>+'MIP 2012'!ES14*(1+(EW14))</f>
        <v>0</v>
      </c>
      <c r="FW14" s="20">
        <f>+'MIP 2012'!ET14*(1+(EX14))</f>
        <v>0</v>
      </c>
      <c r="FX14" s="20">
        <f>+'MIP 2012'!EU14*(1+(EY14))</f>
        <v>0</v>
      </c>
      <c r="FY14" s="20">
        <f>+'MIP 2012'!EV14*(1+(EZ14))</f>
        <v>0</v>
      </c>
      <c r="FZ14" s="20">
        <f>+'MIP 2012'!EW14*(1+(FA14))</f>
        <v>0</v>
      </c>
      <c r="GA14" s="20">
        <f>+'MIP 2012'!EX14*(1+(FB14))</f>
        <v>12229.601669687354</v>
      </c>
      <c r="GB14" s="20">
        <f>+'MIP 2012'!EY14*(1+(FC14))</f>
        <v>0</v>
      </c>
      <c r="GC14" s="20">
        <f>+'MIP 2012'!EZ14*(1+(FD14))</f>
        <v>48.135106823645522</v>
      </c>
      <c r="GD14" s="20">
        <f>+'MIP 2012'!FA14*(1+(FE14))</f>
        <v>18.56043182270491</v>
      </c>
      <c r="GE14" s="20">
        <f>+'MIP 2012'!FB14*(1+(FF14))</f>
        <v>0</v>
      </c>
      <c r="GF14" s="20">
        <f>+'MIP 2012'!FC14*(1+(FG14))</f>
        <v>0</v>
      </c>
      <c r="GG14" s="20">
        <f>+'MIP 2012'!FD14*(1+(FH14))</f>
        <v>76.184276976840437</v>
      </c>
      <c r="GH14" s="20">
        <f>+'MIP 2012'!FE14*(1+(FI14))</f>
        <v>58.092143132795627</v>
      </c>
      <c r="GI14" s="20">
        <f>+'MIP 2012'!FF14*(1+(FJ14))</f>
        <v>0.68489357238376036</v>
      </c>
      <c r="GJ14" s="18">
        <f t="shared" si="0"/>
        <v>12463.826576358439</v>
      </c>
      <c r="GK14" s="41">
        <f>+IFERROR((GJ14/'MIP 2012'!FG14*100-100),0)</f>
        <v>0.37476933588797579</v>
      </c>
      <c r="GN14" s="18">
        <v>13374.657512616739</v>
      </c>
      <c r="GO14" s="14">
        <f>+'MIP 2012'!FH14</f>
        <v>13311.889458321075</v>
      </c>
      <c r="GP14" s="41">
        <f t="shared" si="1"/>
        <v>62.768054295664115</v>
      </c>
      <c r="GQ14" s="41">
        <f t="shared" si="2"/>
        <v>0.47151874639726543</v>
      </c>
      <c r="GU14" s="63">
        <v>-0.98</v>
      </c>
      <c r="GW14" s="62">
        <f>+IF(SeleccionarDemTur=GW$11,'SIMULADOR IMPACTOS MIP(TURISMO)'!PorcentajeTur,0)</f>
        <v>0</v>
      </c>
      <c r="GX14" s="62">
        <f>+IF(SeleccionarDemTur=GX$11,'SIMULADOR IMPACTOS MIP(TURISMO)'!PorcentajeTur,0)</f>
        <v>0</v>
      </c>
      <c r="GY14" s="62">
        <f>+IF(SeleccionarDemTur=GY$11,'SIMULADOR IMPACTOS MIP(TURISMO)'!PorcentajeTur,0)</f>
        <v>0.1</v>
      </c>
      <c r="GZ14" s="62">
        <f>+IF(SeleccionarDemTur=GZ$11,'SIMULADOR IMPACTOS MIP(TURISMO)'!PorcentajeTur,0)</f>
        <v>0</v>
      </c>
      <c r="HA14" s="62">
        <f>+IF(OR(SeleccionarDemTur=HA$11,SeleccionarDemTur=$GW$11),'SIMULADOR IMPACTOS MIP(TURISMO)'!PorcentajeTur,0)</f>
        <v>0</v>
      </c>
      <c r="HB14" s="62">
        <f>+IF(OR(SeleccionarDemTur=HB$11,SeleccionarDemTur=$GW$11),'SIMULADOR IMPACTOS MIP(TURISMO)'!PorcentajeTur,0)</f>
        <v>0</v>
      </c>
      <c r="HC14" s="62">
        <f>+IF(OR(SeleccionarDemTur=HC$11,SeleccionarDemTur=$GW$11),'SIMULADOR IMPACTOS MIP(TURISMO)'!PorcentajeTur,0)</f>
        <v>0</v>
      </c>
      <c r="HD14" s="62">
        <f>+IF(OR(SeleccionarDemTur=HD$11,SeleccionarDemTur=$GX$11),'SIMULADOR IMPACTOS MIP(TURISMO)'!PorcentajeTur,0)</f>
        <v>0</v>
      </c>
      <c r="HE14" s="62">
        <f>+IF(OR(SeleccionarDemTur=HE$11,SeleccionarDemTur=$GX$11),'SIMULADOR IMPACTOS MIP(TURISMO)'!PorcentajeTur,0)</f>
        <v>0</v>
      </c>
      <c r="HF14" s="62">
        <f>+IF(OR(SeleccionarDemTur=HF$11,SeleccionarDemTur=$GX$11),'SIMULADOR IMPACTOS MIP(TURISMO)'!PorcentajeTur,0)</f>
        <v>0</v>
      </c>
      <c r="HG14" s="62">
        <f>+IF(OR(SeleccionarDemTur=HG$11,SeleccionarDemTur=$GX$11),'SIMULADOR IMPACTOS MIP(TURISMO)'!PorcentajeTur,0)</f>
        <v>0</v>
      </c>
      <c r="HH14" s="62">
        <f>+IF(OR(SeleccionarDemTur=HH$11,SeleccionarDemTur=$GX$11),'SIMULADOR IMPACTOS MIP(TURISMO)'!PorcentajeTur,0)</f>
        <v>0</v>
      </c>
      <c r="HI14" s="62">
        <f>+IF(OR(SeleccionarDemTur=HI$11,SeleccionarDemTur=$GX$11),'SIMULADOR IMPACTOS MIP(TURISMO)'!PorcentajeTur,0)</f>
        <v>0</v>
      </c>
      <c r="HJ14" s="62">
        <f>+IF(OR(SeleccionarDemTur=HJ$11,SeleccionarDemTur=$GX$11),'SIMULADOR IMPACTOS MIP(TURISMO)'!PorcentajeTur,0)</f>
        <v>0</v>
      </c>
      <c r="HK14" s="62">
        <f>+IF(SeleccionarDemTur=HK$11,'SIMULADOR IMPACTOS MIP(TURISMO)'!PorcentajeTur,0)</f>
        <v>0</v>
      </c>
      <c r="HL14" s="62">
        <f>+IF(SeleccionarDemTur=HL$11,'SIMULADOR IMPACTOS MIP(TURISMO)'!PorcentajeTur,0)</f>
        <v>0</v>
      </c>
      <c r="HM14" s="62">
        <f>+IF(SeleccionarDemTur=HM$11,'SIMULADOR IMPACTOS MIP(TURISMO)'!PorcentajeTur,0)</f>
        <v>0</v>
      </c>
      <c r="HN14" s="62">
        <f>+IF(SeleccionarDemTur=HN$11,'SIMULADOR IMPACTOS MIP(TURISMO)'!PorcentajeTur,0)</f>
        <v>0</v>
      </c>
      <c r="HO14" s="62">
        <f>+IF(OR(SeleccionarDemTur=HO$11,SeleccionarDemTur=$GY$11),'SIMULADOR IMPACTOS MIP(TURISMO)'!PorcentajeTur,0)</f>
        <v>0.1</v>
      </c>
      <c r="HP14" s="62">
        <f>+IF(OR(SeleccionarDemTur=HP$11,SeleccionarDemTur=$GY$11),'SIMULADOR IMPACTOS MIP(TURISMO)'!PorcentajeTur,0)</f>
        <v>0.1</v>
      </c>
      <c r="HQ14" s="62">
        <f>+IF(OR(SeleccionarDemTur=HQ$11,SeleccionarDemTur=$GY$11),'SIMULADOR IMPACTOS MIP(TURISMO)'!PorcentajeTur,0)</f>
        <v>0.1</v>
      </c>
      <c r="HR14" s="62">
        <f>+IF(OR(SeleccionarDemTur=HR$11,SeleccionarDemTur=$GY$11),'SIMULADOR IMPACTOS MIP(TURISMO)'!PorcentajeTur,0)</f>
        <v>0.1</v>
      </c>
      <c r="HS14" s="62">
        <f>+IF(OR(SeleccionarDemTur=HS$11,SeleccionarDemTur=$GY$11),'SIMULADOR IMPACTOS MIP(TURISMO)'!PorcentajeTur,0)</f>
        <v>0.1</v>
      </c>
      <c r="HT14" s="62">
        <f>+IF(OR(SeleccionarDemTur=HT$11,SeleccionarDemTur=$GY$11),'SIMULADOR IMPACTOS MIP(TURISMO)'!PorcentajeTur,0)</f>
        <v>0.1</v>
      </c>
      <c r="HU14" s="62">
        <f>+IF(OR(SeleccionarDemTur=HU$11,SeleccionarDemTur=$GY$11),'SIMULADOR IMPACTOS MIP(TURISMO)'!PorcentajeTur,0)</f>
        <v>0.1</v>
      </c>
      <c r="HV14" s="62">
        <f>+IF(OR(SeleccionarDemTur=HV$11,SeleccionarDemTur=$GY$11),'SIMULADOR IMPACTOS MIP(TURISMO)'!PorcentajeTur,0)</f>
        <v>0.1</v>
      </c>
      <c r="HY14" s="20">
        <f>+'MIP 2012'!EJ14*(1+(GZ14))</f>
        <v>32.12605837651941</v>
      </c>
      <c r="HZ14" s="20">
        <f>+'MIP 2012'!EK14*(1+(HA14))</f>
        <v>9.9357465860239497E-2</v>
      </c>
      <c r="IA14" s="20">
        <f>+'MIP 2012'!EL14*(1+(HB14))</f>
        <v>0.34263850033557841</v>
      </c>
      <c r="IB14" s="20">
        <f>+'MIP 2012'!EM14*(1+(HC14))</f>
        <v>0</v>
      </c>
      <c r="IC14" s="20">
        <f>+'MIP 2012'!EN14*(1+(HD14))</f>
        <v>0</v>
      </c>
      <c r="ID14" s="20">
        <f>+'MIP 2012'!EO14*(1+(HE14))</f>
        <v>0</v>
      </c>
      <c r="IE14" s="20">
        <f>+'MIP 2012'!EP14*(1+(HF14))</f>
        <v>0</v>
      </c>
      <c r="IF14" s="20">
        <f>+'MIP 2012'!EQ14*(1+(HG14))</f>
        <v>0</v>
      </c>
      <c r="IG14" s="20">
        <f>+'MIP 2012'!ER14*(1+(HH14))</f>
        <v>0</v>
      </c>
      <c r="IH14" s="20">
        <f>+'MIP 2012'!ES14*(1+(HI14))</f>
        <v>0</v>
      </c>
      <c r="II14" s="20">
        <f>+'MIP 2012'!ET14*(1+(HJ14))</f>
        <v>0</v>
      </c>
      <c r="IJ14" s="20">
        <f>+'MIP 2012'!EU14*(1+(HK14))</f>
        <v>0</v>
      </c>
      <c r="IK14" s="20">
        <f>+'MIP 2012'!EV14*(1+(HL14))</f>
        <v>0</v>
      </c>
      <c r="IL14" s="20">
        <f>+'MIP 2012'!EW14*(1+(HM14))</f>
        <v>0</v>
      </c>
      <c r="IM14" s="20">
        <f>+'MIP 2012'!EX14*(1+(HN14))</f>
        <v>12229.601669687354</v>
      </c>
      <c r="IN14" s="20">
        <f>+'MIP 2012'!EY14*(1+(HO14))</f>
        <v>0</v>
      </c>
      <c r="IO14" s="20">
        <f>+'MIP 2012'!EZ14*(1+(HP14))</f>
        <v>40.729705773853901</v>
      </c>
      <c r="IP14" s="20">
        <f>+'MIP 2012'!FA14*(1+(HQ14))</f>
        <v>15.704980773058001</v>
      </c>
      <c r="IQ14" s="20">
        <f>+'MIP 2012'!FB14*(1+(HR14))</f>
        <v>0</v>
      </c>
      <c r="IR14" s="20">
        <f>+'MIP 2012'!FC14*(1+(HS14))</f>
        <v>0</v>
      </c>
      <c r="IS14" s="20">
        <f>+'MIP 2012'!FD14*(1+(HT14))</f>
        <v>64.463618980403453</v>
      </c>
      <c r="IT14" s="20">
        <f>+'MIP 2012'!FE14*(1+(HU14))</f>
        <v>49.154890343134767</v>
      </c>
      <c r="IU14" s="20">
        <f>+'MIP 2012'!FF14*(1+(HV14))</f>
        <v>0.57952533047856647</v>
      </c>
      <c r="IV14" s="18">
        <f t="shared" si="3"/>
        <v>12432.802445230998</v>
      </c>
      <c r="IW14" s="41">
        <f>+IFERROR((IV14/'MIP 2012'!FG14*100-100),0)</f>
        <v>0.1249231119626586</v>
      </c>
      <c r="IZ14" s="18">
        <v>13332.812143086312</v>
      </c>
      <c r="JA14" s="14">
        <f>+'MIP 2012'!FH14</f>
        <v>13311.889458321075</v>
      </c>
      <c r="JB14" s="41">
        <f t="shared" si="4"/>
        <v>20.922684765237136</v>
      </c>
      <c r="JC14" s="41">
        <f t="shared" si="5"/>
        <v>0.15717291546586409</v>
      </c>
    </row>
    <row r="15" spans="1:263" s="7" customFormat="1" ht="21.95" customHeight="1" thickBot="1" x14ac:dyDescent="0.25">
      <c r="A15" s="12" t="s">
        <v>94</v>
      </c>
      <c r="B15" s="12" t="s">
        <v>95</v>
      </c>
      <c r="C15" s="35">
        <v>1.3187478040166604E-4</v>
      </c>
      <c r="D15" s="35">
        <v>1.5143786602951024E-4</v>
      </c>
      <c r="E15" s="35">
        <v>3.4586126502084182E-5</v>
      </c>
      <c r="F15" s="35">
        <v>1.0758050298673461</v>
      </c>
      <c r="G15" s="35">
        <v>1.1129387177603708E-4</v>
      </c>
      <c r="H15" s="35">
        <v>1.1860150198622766E-4</v>
      </c>
      <c r="I15" s="35">
        <v>9.3413497672674753E-5</v>
      </c>
      <c r="J15" s="35">
        <v>5.2619168484816402E-5</v>
      </c>
      <c r="K15" s="35">
        <v>9.114975870679405E-5</v>
      </c>
      <c r="L15" s="35">
        <v>6.5217050514471074E-5</v>
      </c>
      <c r="M15" s="35">
        <v>1.7821697993138268E-4</v>
      </c>
      <c r="N15" s="35">
        <v>1.0776124519572504E-4</v>
      </c>
      <c r="O15" s="35">
        <v>1.4275847890877046E-4</v>
      </c>
      <c r="P15" s="35">
        <v>5.0819529992040485E-5</v>
      </c>
      <c r="Q15" s="35">
        <v>5.768558047278155E-5</v>
      </c>
      <c r="R15" s="35">
        <v>6.7053899047044151E-5</v>
      </c>
      <c r="S15" s="35">
        <v>3.8554170808316009E-5</v>
      </c>
      <c r="T15" s="35">
        <v>7.5317609251542063E-5</v>
      </c>
      <c r="U15" s="35">
        <v>6.6451615177476225E-5</v>
      </c>
      <c r="V15" s="35">
        <v>6.5601638032431925E-5</v>
      </c>
      <c r="W15" s="35">
        <v>6.3612527250710594E-5</v>
      </c>
      <c r="X15" s="35">
        <v>5.7029500299707152E-4</v>
      </c>
      <c r="Y15" s="35">
        <v>2.8907694415789774E-3</v>
      </c>
      <c r="Z15" s="35">
        <v>2.9941030579282543E-3</v>
      </c>
      <c r="AA15" s="35">
        <v>5.3504946139824882E-4</v>
      </c>
      <c r="AB15" s="35">
        <v>7.0946229983008923E-5</v>
      </c>
      <c r="AC15" s="35">
        <v>1.6925953089687807E-5</v>
      </c>
      <c r="AD15" s="35">
        <v>1.4751798763968651E-3</v>
      </c>
      <c r="AE15" s="35">
        <v>2.8941901800012856E-3</v>
      </c>
      <c r="AF15" s="35">
        <v>5.3991547811034496E-5</v>
      </c>
      <c r="AG15" s="35">
        <v>1.7222015100856599E-5</v>
      </c>
      <c r="AH15" s="35">
        <v>9.1343724741039069E-5</v>
      </c>
      <c r="AI15" s="35">
        <v>4.5311787763820128E-3</v>
      </c>
      <c r="AJ15" s="35">
        <v>1.5377552986127925E-3</v>
      </c>
      <c r="AK15" s="35">
        <v>6.6196281272690562E-4</v>
      </c>
      <c r="AL15" s="35">
        <v>1.7779965518713525E-4</v>
      </c>
      <c r="AM15" s="35">
        <v>6.926679026295601E-5</v>
      </c>
      <c r="AN15" s="35">
        <v>4.4837472772979724E-4</v>
      </c>
      <c r="AO15" s="35">
        <v>0.49182408374526787</v>
      </c>
      <c r="AP15" s="35">
        <v>6.5677683149451785E-2</v>
      </c>
      <c r="AQ15" s="35">
        <v>9.5382839630097343E-3</v>
      </c>
      <c r="AR15" s="35">
        <v>1.3623949920755953E-3</v>
      </c>
      <c r="AS15" s="35">
        <v>1.4559757103792131E-3</v>
      </c>
      <c r="AT15" s="35">
        <v>1.7051608988903819E-2</v>
      </c>
      <c r="AU15" s="35">
        <v>7.3860239923884851E-5</v>
      </c>
      <c r="AV15" s="35">
        <v>1.2179761814531022E-4</v>
      </c>
      <c r="AW15" s="35">
        <v>5.7716229252977925E-4</v>
      </c>
      <c r="AX15" s="35">
        <v>1.2548902062738511E-2</v>
      </c>
      <c r="AY15" s="35">
        <v>8.9332051385826602E-5</v>
      </c>
      <c r="AZ15" s="35">
        <v>3.2640686929565825E-4</v>
      </c>
      <c r="BA15" s="35">
        <v>7.1079524393398864E-5</v>
      </c>
      <c r="BB15" s="35">
        <v>7.8748912147817428E-5</v>
      </c>
      <c r="BC15" s="35">
        <v>6.3297186473009547E-5</v>
      </c>
      <c r="BD15" s="35">
        <v>2.0185839122635103E-4</v>
      </c>
      <c r="BE15" s="35">
        <v>2.2260096708769599E-4</v>
      </c>
      <c r="BF15" s="35">
        <v>9.2155661143894814E-5</v>
      </c>
      <c r="BG15" s="35">
        <v>1.3006618745777811E-4</v>
      </c>
      <c r="BH15" s="35">
        <v>9.5686682050530832E-5</v>
      </c>
      <c r="BI15" s="35">
        <v>0</v>
      </c>
      <c r="BJ15" s="35">
        <v>4.6324061501911025E-5</v>
      </c>
      <c r="BK15" s="35">
        <v>6.9536558874364052E-4</v>
      </c>
      <c r="BL15" s="35">
        <v>8.593211465625662E-5</v>
      </c>
      <c r="BM15" s="35">
        <v>5.8950836373006317E-5</v>
      </c>
      <c r="BN15" s="35">
        <v>1.6190252934118228E-4</v>
      </c>
      <c r="BO15" s="35">
        <v>7.0457392758584966E-5</v>
      </c>
      <c r="BP15" s="35">
        <v>2.0501990069350025E-4</v>
      </c>
      <c r="BQ15" s="35">
        <v>4.4643686523173372E-5</v>
      </c>
      <c r="BR15" s="35">
        <v>5.8876623225063885E-5</v>
      </c>
      <c r="BS15" s="35">
        <v>8.0217855183801616E-5</v>
      </c>
      <c r="BT15" s="35">
        <v>6.6809633964129908E-5</v>
      </c>
      <c r="BU15" s="35">
        <v>8.4245530866502088E-5</v>
      </c>
      <c r="BV15" s="35">
        <v>9.1024829585104484E-5</v>
      </c>
      <c r="BW15" s="35">
        <v>1.5494787271879145E-4</v>
      </c>
      <c r="BX15" s="35">
        <v>2.9153150113823959E-5</v>
      </c>
      <c r="BY15" s="35">
        <v>3.1640058165318389E-5</v>
      </c>
      <c r="BZ15" s="35">
        <v>5.2620027787035823E-5</v>
      </c>
      <c r="CA15" s="35">
        <v>5.6699169395364171E-5</v>
      </c>
      <c r="CB15" s="35">
        <v>7.8239600497974907E-5</v>
      </c>
      <c r="CC15" s="35">
        <v>7.2497486054275354E-5</v>
      </c>
      <c r="CD15" s="35">
        <v>3.8392515683560891E-5</v>
      </c>
      <c r="CE15" s="35">
        <v>1.8014831867447769E-4</v>
      </c>
      <c r="CF15" s="35">
        <v>9.4786998221782208E-5</v>
      </c>
      <c r="CG15" s="35">
        <v>5.8541418586313629E-5</v>
      </c>
      <c r="CH15" s="35">
        <v>5.5632174361242931E-5</v>
      </c>
      <c r="CI15" s="35">
        <v>3.1089123135456196E-4</v>
      </c>
      <c r="CJ15" s="35">
        <v>6.0743617627230918E-5</v>
      </c>
      <c r="CK15" s="35">
        <v>8.5568608594783799E-5</v>
      </c>
      <c r="CL15" s="35">
        <v>1.1706173678697935E-4</v>
      </c>
      <c r="CM15" s="35">
        <v>8.2678495411721083E-5</v>
      </c>
      <c r="CN15" s="35">
        <v>7.9267642935209451E-5</v>
      </c>
      <c r="CO15" s="35">
        <v>5.5511121439914573E-5</v>
      </c>
      <c r="CP15" s="35">
        <v>1.0153098539559692E-4</v>
      </c>
      <c r="CQ15" s="35">
        <v>4.204850503105032E-5</v>
      </c>
      <c r="CR15" s="35">
        <v>4.9794948455109554E-5</v>
      </c>
      <c r="CS15" s="35">
        <v>9.6721320418787638E-5</v>
      </c>
      <c r="CT15" s="35">
        <v>1.1392509909066969E-4</v>
      </c>
      <c r="CU15" s="35">
        <v>1.8411711033891842E-4</v>
      </c>
      <c r="CV15" s="35">
        <v>1.2288546202659048E-4</v>
      </c>
      <c r="CW15" s="35">
        <v>1.3535076165373328E-4</v>
      </c>
      <c r="CX15" s="35">
        <v>4.5000439365087755E-3</v>
      </c>
      <c r="CY15" s="35">
        <v>4.2527603848753603E-3</v>
      </c>
      <c r="CZ15" s="35">
        <v>1.1035330110862641E-4</v>
      </c>
      <c r="DA15" s="35">
        <v>8.093785994398378E-5</v>
      </c>
      <c r="DB15" s="35">
        <v>3.6037716539501704E-5</v>
      </c>
      <c r="DC15" s="35">
        <v>5.3092937887705385E-5</v>
      </c>
      <c r="DD15" s="35">
        <v>8.4750630676523064E-5</v>
      </c>
      <c r="DE15" s="35">
        <v>3.2093488104823411E-5</v>
      </c>
      <c r="DF15" s="35">
        <v>5.0853323733149977E-5</v>
      </c>
      <c r="DG15" s="35">
        <v>2.1081470458507058E-5</v>
      </c>
      <c r="DH15" s="35">
        <v>6.2784487643155728E-5</v>
      </c>
      <c r="DI15" s="35">
        <v>1.0898750050207334E-4</v>
      </c>
      <c r="DJ15" s="35">
        <v>1.1811119601125705E-4</v>
      </c>
      <c r="DK15" s="35">
        <v>8.5302740841250628E-5</v>
      </c>
      <c r="DL15" s="35">
        <v>1.2731137084092065E-4</v>
      </c>
      <c r="DM15" s="35">
        <v>1.1538111328379001E-4</v>
      </c>
      <c r="DN15" s="35">
        <v>4.9459543542243951E-5</v>
      </c>
      <c r="DO15" s="35">
        <v>5.8965004751401342E-5</v>
      </c>
      <c r="DP15" s="35">
        <v>3.6648732586384593E-5</v>
      </c>
      <c r="DQ15" s="35">
        <v>4.577052528817553E-5</v>
      </c>
      <c r="DR15" s="35">
        <v>3.3384726974759044E-4</v>
      </c>
      <c r="DS15" s="35">
        <v>1.7166583358262083E-4</v>
      </c>
      <c r="DT15" s="35">
        <v>3.7812095099562661E-5</v>
      </c>
      <c r="DU15" s="35">
        <v>7.0140476059163E-5</v>
      </c>
      <c r="DV15" s="35">
        <v>1.9394240350730508E-4</v>
      </c>
      <c r="DW15" s="35">
        <v>7.8656612511264544E-4</v>
      </c>
      <c r="DX15" s="35">
        <v>5.6900671978786811E-5</v>
      </c>
      <c r="DY15" s="35">
        <v>1.0852423501254852E-3</v>
      </c>
      <c r="DZ15" s="35">
        <v>6.2638599039313114E-4</v>
      </c>
      <c r="EA15" s="35">
        <v>2.2090715101305569E-4</v>
      </c>
      <c r="EB15" s="35">
        <v>6.2656750434028944E-4</v>
      </c>
      <c r="EC15" s="35">
        <v>6.5054208173240491E-5</v>
      </c>
      <c r="ED15" s="35">
        <v>4.3500684968139487E-5</v>
      </c>
      <c r="EE15" s="35">
        <v>6.4311830326120172E-5</v>
      </c>
      <c r="EF15" s="35">
        <v>9.2014426934842423E-5</v>
      </c>
      <c r="EG15" s="35">
        <v>1.5068132084456105E-4</v>
      </c>
      <c r="EH15" s="35">
        <v>0</v>
      </c>
      <c r="EK15" s="62">
        <f>+IF(AND(OR(SeleccionarIndustria=$A15,SeleccionarIndustria="Todas las AE"),('SIMULADOR IMPACTOS MIP'!$B$10=EK$11)),'SIMULADOR IMPACTOS MIP'!Porcentaje,0)</f>
        <v>0</v>
      </c>
      <c r="EL15" s="62">
        <f>+IF(AND(OR(SeleccionarIndustria=$A15,SeleccionarIndustria="Todas las AE"),('SIMULADOR IMPACTOS MIP'!$B$10=EL$11)),'SIMULADOR IMPACTOS MIP'!Porcentaje,0)</f>
        <v>0</v>
      </c>
      <c r="EM15" s="62">
        <f>+IF(AND(OR(SeleccionarIndustria=$A15,SeleccionarIndustria="Todas las AE"),('SIMULADOR IMPACTOS MIP'!$B$10=EM$11)),'SIMULADOR IMPACTOS MIP'!Porcentaje,0)</f>
        <v>0.3</v>
      </c>
      <c r="EN15" s="62">
        <f>+IF(AND(OR(SeleccionarIndustria=$A15,SeleccionarIndustria="Todas las AE"),('SIMULADOR IMPACTOS MIP'!$B$10=EN$11)),'SIMULADOR IMPACTOS MIP'!Porcentaje,0)</f>
        <v>0</v>
      </c>
      <c r="EO15" s="62">
        <f>+IF(AND(OR(SeleccionarIndustria=$A15,SeleccionarIndustria="Todas las AE"),(OR('SIMULADOR IMPACTOS MIP'!$B$10=$EK$11,'SIMULADOR IMPACTOS MIP'!$B$10=EO$11))),'SIMULADOR IMPACTOS MIP'!Porcentaje,0)</f>
        <v>0</v>
      </c>
      <c r="EP15" s="62">
        <f>+IF(AND(OR(SeleccionarIndustria=$A15,SeleccionarIndustria="Todas las AE"),(OR('SIMULADOR IMPACTOS MIP'!$B$10=$EK$11,'SIMULADOR IMPACTOS MIP'!$B$10=EP$11))),'SIMULADOR IMPACTOS MIP'!Porcentaje,0)</f>
        <v>0</v>
      </c>
      <c r="EQ15" s="62">
        <f>+IF(AND(OR(SeleccionarIndustria=$A15,SeleccionarIndustria="Todas las AE"),(OR('SIMULADOR IMPACTOS MIP'!$B$10=$EK$11,'SIMULADOR IMPACTOS MIP'!$B$10=EQ$11))),'SIMULADOR IMPACTOS MIP'!Porcentaje,0)</f>
        <v>0</v>
      </c>
      <c r="ER15" s="62">
        <f>+IF(AND(OR(SeleccionarIndustria=$A15,SeleccionarIndustria="Todas las AE"),(OR('SIMULADOR IMPACTOS MIP'!$B$10=$EL$11,'SIMULADOR IMPACTOS MIP'!$B$10=ER$11))),'SIMULADOR IMPACTOS MIP'!Porcentaje,0)</f>
        <v>0</v>
      </c>
      <c r="ES15" s="62">
        <f>+IF(AND(OR(SeleccionarIndustria=$A15,SeleccionarIndustria="Todas las AE"),(OR('SIMULADOR IMPACTOS MIP'!$B$10=$EL$11,'SIMULADOR IMPACTOS MIP'!$B$10=ES$11))),'SIMULADOR IMPACTOS MIP'!Porcentaje,0)</f>
        <v>0</v>
      </c>
      <c r="ET15" s="62">
        <f>+IF(AND(OR(SeleccionarIndustria=$A15,SeleccionarIndustria="Todas las AE"),(OR('SIMULADOR IMPACTOS MIP'!$B$10=$EL$11,'SIMULADOR IMPACTOS MIP'!$B$10=ET$11))),'SIMULADOR IMPACTOS MIP'!Porcentaje,0)</f>
        <v>0</v>
      </c>
      <c r="EU15" s="62">
        <f>+IF(AND(OR(SeleccionarIndustria=$A15,SeleccionarIndustria="Todas las AE"),(OR('SIMULADOR IMPACTOS MIP'!$B$10=$EL$11,'SIMULADOR IMPACTOS MIP'!$B$10=EU$11))),'SIMULADOR IMPACTOS MIP'!Porcentaje,0)</f>
        <v>0</v>
      </c>
      <c r="EV15" s="62">
        <f>+IF(AND(OR(SeleccionarIndustria=$A15,SeleccionarIndustria="Todas las AE"),(OR('SIMULADOR IMPACTOS MIP'!$B$10=$EL$11,'SIMULADOR IMPACTOS MIP'!$B$10=EV$11))),'SIMULADOR IMPACTOS MIP'!Porcentaje,0)</f>
        <v>0</v>
      </c>
      <c r="EW15" s="62">
        <f>+IF(AND(OR(SeleccionarIndustria=$A15,SeleccionarIndustria="Todas las AE"),(OR('SIMULADOR IMPACTOS MIP'!$B$10=$EL$11,'SIMULADOR IMPACTOS MIP'!$B$10=EW$11))),'SIMULADOR IMPACTOS MIP'!Porcentaje,0)</f>
        <v>0</v>
      </c>
      <c r="EX15" s="62">
        <f>+IF(AND(OR(SeleccionarIndustria=$A15,SeleccionarIndustria="Todas las AE"),(OR('SIMULADOR IMPACTOS MIP'!$B$10=$EL$11,'SIMULADOR IMPACTOS MIP'!$B$10=EX$11))),'SIMULADOR IMPACTOS MIP'!Porcentaje,0)</f>
        <v>0</v>
      </c>
      <c r="EY15" s="62">
        <f>+IF(AND(OR(SeleccionarIndustria=$A15,SeleccionarIndustria="Todas las AE"),('SIMULADOR IMPACTOS MIP'!$B$10=EY$11)),'SIMULADOR IMPACTOS MIP'!Porcentaje,0)</f>
        <v>0</v>
      </c>
      <c r="EZ15" s="62">
        <f>+IF(AND(OR(SeleccionarIndustria=$A15,SeleccionarIndustria="Todas las AE"),('SIMULADOR IMPACTOS MIP'!$B$10=EZ$11)),'SIMULADOR IMPACTOS MIP'!Porcentaje,0)</f>
        <v>0</v>
      </c>
      <c r="FA15" s="62">
        <f>+IF(AND(OR(SeleccionarIndustria=$A15,SeleccionarIndustria="Todas las AE"),('SIMULADOR IMPACTOS MIP'!$B$10=FA$11)),'SIMULADOR IMPACTOS MIP'!Porcentaje,0)</f>
        <v>0</v>
      </c>
      <c r="FB15" s="62">
        <f>+IF(AND(OR(SeleccionarIndustria=$A15,SeleccionarIndustria="Todas las AE"),('SIMULADOR IMPACTOS MIP'!$B$10=FB$11)),'SIMULADOR IMPACTOS MIP'!Porcentaje,0)</f>
        <v>0</v>
      </c>
      <c r="FC15" s="62">
        <f>+IF(AND(OR(SeleccionarIndustria=$A15,SeleccionarIndustria="Todas las AE"),(OR('SIMULADOR IMPACTOS MIP'!$B$10=$EM$11,'SIMULADOR IMPACTOS MIP'!$B$10=FC$11))),'SIMULADOR IMPACTOS MIP'!Porcentaje,0)</f>
        <v>0.3</v>
      </c>
      <c r="FD15" s="62">
        <f>+IF(AND(OR(SeleccionarIndustria=$A15,SeleccionarIndustria="Todas las AE"),(OR('SIMULADOR IMPACTOS MIP'!$B$10=$EM$11,'SIMULADOR IMPACTOS MIP'!$B$10=FD$11))),'SIMULADOR IMPACTOS MIP'!Porcentaje,0)</f>
        <v>0.3</v>
      </c>
      <c r="FE15" s="62">
        <f>+IF(AND(OR(SeleccionarIndustria=$A15,SeleccionarIndustria="Todas las AE"),(OR('SIMULADOR IMPACTOS MIP'!$B$10=$EM$11,'SIMULADOR IMPACTOS MIP'!$B$10=FE$11))),'SIMULADOR IMPACTOS MIP'!Porcentaje,0)</f>
        <v>0.3</v>
      </c>
      <c r="FF15" s="62">
        <f>+IF(AND(OR(SeleccionarIndustria=$A15,SeleccionarIndustria="Todas las AE"),(OR('SIMULADOR IMPACTOS MIP'!$B$10=$EM$11,'SIMULADOR IMPACTOS MIP'!$B$10=FF$11))),'SIMULADOR IMPACTOS MIP'!Porcentaje,0)</f>
        <v>0.3</v>
      </c>
      <c r="FG15" s="62">
        <f>+IF(AND(OR(SeleccionarIndustria=$A15,SeleccionarIndustria="Todas las AE"),(OR('SIMULADOR IMPACTOS MIP'!$B$10=$EM$11,'SIMULADOR IMPACTOS MIP'!$B$10=FG$11))),'SIMULADOR IMPACTOS MIP'!Porcentaje,0)</f>
        <v>0.3</v>
      </c>
      <c r="FH15" s="62">
        <f>+IF(AND(OR(SeleccionarIndustria=$A15,SeleccionarIndustria="Todas las AE"),(OR('SIMULADOR IMPACTOS MIP'!$B$10=$EM$11,'SIMULADOR IMPACTOS MIP'!$B$10=FH$11))),'SIMULADOR IMPACTOS MIP'!Porcentaje,0)</f>
        <v>0.3</v>
      </c>
      <c r="FI15" s="62">
        <f>+IF(AND(OR(SeleccionarIndustria=$A15,SeleccionarIndustria="Todas las AE"),(OR('SIMULADOR IMPACTOS MIP'!$B$10=$EM$11,'SIMULADOR IMPACTOS MIP'!$B$10=FI$11))),'SIMULADOR IMPACTOS MIP'!Porcentaje,0)</f>
        <v>0.3</v>
      </c>
      <c r="FJ15" s="62">
        <f>+IF(AND(OR(SeleccionarIndustria=$A15,SeleccionarIndustria="Todas las AE"),(OR('SIMULADOR IMPACTOS MIP'!$B$10=$EM$11,'SIMULADOR IMPACTOS MIP'!$B$10=FJ$11))),'SIMULADOR IMPACTOS MIP'!Porcentaje,0)</f>
        <v>0.3</v>
      </c>
      <c r="FM15" s="20">
        <f>+'MIP 2012'!EJ15*(1+(EN15))</f>
        <v>0</v>
      </c>
      <c r="FN15" s="20">
        <f>+'MIP 2012'!EK15*(1+(EO15))</f>
        <v>0</v>
      </c>
      <c r="FO15" s="20">
        <f>+'MIP 2012'!EL15*(1+(EP15))</f>
        <v>0</v>
      </c>
      <c r="FP15" s="20">
        <f>+'MIP 2012'!EM15*(1+(EQ15))</f>
        <v>0</v>
      </c>
      <c r="FQ15" s="20">
        <f>+'MIP 2012'!EN15*(1+(ER15))</f>
        <v>0</v>
      </c>
      <c r="FR15" s="20">
        <f>+'MIP 2012'!EO15*(1+(ES15))</f>
        <v>0</v>
      </c>
      <c r="FS15" s="20">
        <f>+'MIP 2012'!EP15*(1+(ET15))</f>
        <v>0</v>
      </c>
      <c r="FT15" s="20">
        <f>+'MIP 2012'!EQ15*(1+(EU15))</f>
        <v>0</v>
      </c>
      <c r="FU15" s="20">
        <f>+'MIP 2012'!ER15*(1+(EV15))</f>
        <v>0</v>
      </c>
      <c r="FV15" s="20">
        <f>+'MIP 2012'!ES15*(1+(EW15))</f>
        <v>0</v>
      </c>
      <c r="FW15" s="20">
        <f>+'MIP 2012'!ET15*(1+(EX15))</f>
        <v>0</v>
      </c>
      <c r="FX15" s="20">
        <f>+'MIP 2012'!EU15*(1+(EY15))</f>
        <v>0</v>
      </c>
      <c r="FY15" s="20">
        <f>+'MIP 2012'!EV15*(1+(EZ15))</f>
        <v>0</v>
      </c>
      <c r="FZ15" s="20">
        <f>+'MIP 2012'!EW15*(1+(FA15))</f>
        <v>-11933.469448981215</v>
      </c>
      <c r="GA15" s="20">
        <f>+'MIP 2012'!EX15*(1+(FB15))</f>
        <v>244.15407622722992</v>
      </c>
      <c r="GB15" s="20">
        <f>+'MIP 2012'!EY15*(1+(FC15))</f>
        <v>0</v>
      </c>
      <c r="GC15" s="20">
        <f>+'MIP 2012'!EZ15*(1+(FD15))</f>
        <v>0</v>
      </c>
      <c r="GD15" s="20">
        <f>+'MIP 2012'!FA15*(1+(FE15))</f>
        <v>0</v>
      </c>
      <c r="GE15" s="20">
        <f>+'MIP 2012'!FB15*(1+(FF15))</f>
        <v>0</v>
      </c>
      <c r="GF15" s="20">
        <f>+'MIP 2012'!FC15*(1+(FG15))</f>
        <v>0</v>
      </c>
      <c r="GG15" s="20">
        <f>+'MIP 2012'!FD15*(1+(FH15))</f>
        <v>0</v>
      </c>
      <c r="GH15" s="20">
        <f>+'MIP 2012'!FE15*(1+(FI15))</f>
        <v>0</v>
      </c>
      <c r="GI15" s="20">
        <f>+'MIP 2012'!FF15*(1+(FJ15))</f>
        <v>0</v>
      </c>
      <c r="GJ15" s="18">
        <f t="shared" si="0"/>
        <v>-11689.315372753985</v>
      </c>
      <c r="GK15" s="41">
        <f>+IFERROR((GJ15/'MIP 2012'!FG15*100-100),0)</f>
        <v>0</v>
      </c>
      <c r="GN15" s="18">
        <v>74863.665940905325</v>
      </c>
      <c r="GO15" s="14">
        <f>+'MIP 2012'!FH15</f>
        <v>73894.926592231743</v>
      </c>
      <c r="GP15" s="41">
        <f t="shared" si="1"/>
        <v>968.73934867358184</v>
      </c>
      <c r="GQ15" s="41">
        <f t="shared" si="2"/>
        <v>1.3109686866857402</v>
      </c>
      <c r="GU15" s="63">
        <v>-0.97</v>
      </c>
      <c r="GW15" s="62">
        <f>+IF(SeleccionarDemTur=GW$11,'SIMULADOR IMPACTOS MIP(TURISMO)'!PorcentajeTur,0)</f>
        <v>0</v>
      </c>
      <c r="GX15" s="62">
        <f>+IF(SeleccionarDemTur=GX$11,'SIMULADOR IMPACTOS MIP(TURISMO)'!PorcentajeTur,0)</f>
        <v>0</v>
      </c>
      <c r="GY15" s="62">
        <f>+IF(SeleccionarDemTur=GY$11,'SIMULADOR IMPACTOS MIP(TURISMO)'!PorcentajeTur,0)</f>
        <v>0.1</v>
      </c>
      <c r="GZ15" s="62">
        <f>+IF(SeleccionarDemTur=GZ$11,'SIMULADOR IMPACTOS MIP(TURISMO)'!PorcentajeTur,0)</f>
        <v>0</v>
      </c>
      <c r="HA15" s="62">
        <f>+IF(OR(SeleccionarDemTur=HA$11,SeleccionarDemTur=$GW$11),'SIMULADOR IMPACTOS MIP(TURISMO)'!PorcentajeTur,0)</f>
        <v>0</v>
      </c>
      <c r="HB15" s="62">
        <f>+IF(OR(SeleccionarDemTur=HB$11,SeleccionarDemTur=$GW$11),'SIMULADOR IMPACTOS MIP(TURISMO)'!PorcentajeTur,0)</f>
        <v>0</v>
      </c>
      <c r="HC15" s="62">
        <f>+IF(OR(SeleccionarDemTur=HC$11,SeleccionarDemTur=$GW$11),'SIMULADOR IMPACTOS MIP(TURISMO)'!PorcentajeTur,0)</f>
        <v>0</v>
      </c>
      <c r="HD15" s="62">
        <f>+IF(OR(SeleccionarDemTur=HD$11,SeleccionarDemTur=$GX$11),'SIMULADOR IMPACTOS MIP(TURISMO)'!PorcentajeTur,0)</f>
        <v>0</v>
      </c>
      <c r="HE15" s="62">
        <f>+IF(OR(SeleccionarDemTur=HE$11,SeleccionarDemTur=$GX$11),'SIMULADOR IMPACTOS MIP(TURISMO)'!PorcentajeTur,0)</f>
        <v>0</v>
      </c>
      <c r="HF15" s="62">
        <f>+IF(OR(SeleccionarDemTur=HF$11,SeleccionarDemTur=$GX$11),'SIMULADOR IMPACTOS MIP(TURISMO)'!PorcentajeTur,0)</f>
        <v>0</v>
      </c>
      <c r="HG15" s="62">
        <f>+IF(OR(SeleccionarDemTur=HG$11,SeleccionarDemTur=$GX$11),'SIMULADOR IMPACTOS MIP(TURISMO)'!PorcentajeTur,0)</f>
        <v>0</v>
      </c>
      <c r="HH15" s="62">
        <f>+IF(OR(SeleccionarDemTur=HH$11,SeleccionarDemTur=$GX$11),'SIMULADOR IMPACTOS MIP(TURISMO)'!PorcentajeTur,0)</f>
        <v>0</v>
      </c>
      <c r="HI15" s="62">
        <f>+IF(OR(SeleccionarDemTur=HI$11,SeleccionarDemTur=$GX$11),'SIMULADOR IMPACTOS MIP(TURISMO)'!PorcentajeTur,0)</f>
        <v>0</v>
      </c>
      <c r="HJ15" s="62">
        <f>+IF(OR(SeleccionarDemTur=HJ$11,SeleccionarDemTur=$GX$11),'SIMULADOR IMPACTOS MIP(TURISMO)'!PorcentajeTur,0)</f>
        <v>0</v>
      </c>
      <c r="HK15" s="62">
        <f>+IF(SeleccionarDemTur=HK$11,'SIMULADOR IMPACTOS MIP(TURISMO)'!PorcentajeTur,0)</f>
        <v>0</v>
      </c>
      <c r="HL15" s="62">
        <f>+IF(SeleccionarDemTur=HL$11,'SIMULADOR IMPACTOS MIP(TURISMO)'!PorcentajeTur,0)</f>
        <v>0</v>
      </c>
      <c r="HM15" s="62">
        <f>+IF(SeleccionarDemTur=HM$11,'SIMULADOR IMPACTOS MIP(TURISMO)'!PorcentajeTur,0)</f>
        <v>0</v>
      </c>
      <c r="HN15" s="62">
        <f>+IF(SeleccionarDemTur=HN$11,'SIMULADOR IMPACTOS MIP(TURISMO)'!PorcentajeTur,0)</f>
        <v>0</v>
      </c>
      <c r="HO15" s="62">
        <f>+IF(OR(SeleccionarDemTur=HO$11,SeleccionarDemTur=$GY$11),'SIMULADOR IMPACTOS MIP(TURISMO)'!PorcentajeTur,0)</f>
        <v>0.1</v>
      </c>
      <c r="HP15" s="62">
        <f>+IF(OR(SeleccionarDemTur=HP$11,SeleccionarDemTur=$GY$11),'SIMULADOR IMPACTOS MIP(TURISMO)'!PorcentajeTur,0)</f>
        <v>0.1</v>
      </c>
      <c r="HQ15" s="62">
        <f>+IF(OR(SeleccionarDemTur=HQ$11,SeleccionarDemTur=$GY$11),'SIMULADOR IMPACTOS MIP(TURISMO)'!PorcentajeTur,0)</f>
        <v>0.1</v>
      </c>
      <c r="HR15" s="62">
        <f>+IF(OR(SeleccionarDemTur=HR$11,SeleccionarDemTur=$GY$11),'SIMULADOR IMPACTOS MIP(TURISMO)'!PorcentajeTur,0)</f>
        <v>0.1</v>
      </c>
      <c r="HS15" s="62">
        <f>+IF(OR(SeleccionarDemTur=HS$11,SeleccionarDemTur=$GY$11),'SIMULADOR IMPACTOS MIP(TURISMO)'!PorcentajeTur,0)</f>
        <v>0.1</v>
      </c>
      <c r="HT15" s="62">
        <f>+IF(OR(SeleccionarDemTur=HT$11,SeleccionarDemTur=$GY$11),'SIMULADOR IMPACTOS MIP(TURISMO)'!PorcentajeTur,0)</f>
        <v>0.1</v>
      </c>
      <c r="HU15" s="62">
        <f>+IF(OR(SeleccionarDemTur=HU$11,SeleccionarDemTur=$GY$11),'SIMULADOR IMPACTOS MIP(TURISMO)'!PorcentajeTur,0)</f>
        <v>0.1</v>
      </c>
      <c r="HV15" s="62">
        <f>+IF(OR(SeleccionarDemTur=HV$11,SeleccionarDemTur=$GY$11),'SIMULADOR IMPACTOS MIP(TURISMO)'!PorcentajeTur,0)</f>
        <v>0.1</v>
      </c>
      <c r="HY15" s="20">
        <f>+'MIP 2012'!EJ15*(1+(GZ15))</f>
        <v>0</v>
      </c>
      <c r="HZ15" s="20">
        <f>+'MIP 2012'!EK15*(1+(HA15))</f>
        <v>0</v>
      </c>
      <c r="IA15" s="20">
        <f>+'MIP 2012'!EL15*(1+(HB15))</f>
        <v>0</v>
      </c>
      <c r="IB15" s="20">
        <f>+'MIP 2012'!EM15*(1+(HC15))</f>
        <v>0</v>
      </c>
      <c r="IC15" s="20">
        <f>+'MIP 2012'!EN15*(1+(HD15))</f>
        <v>0</v>
      </c>
      <c r="ID15" s="20">
        <f>+'MIP 2012'!EO15*(1+(HE15))</f>
        <v>0</v>
      </c>
      <c r="IE15" s="20">
        <f>+'MIP 2012'!EP15*(1+(HF15))</f>
        <v>0</v>
      </c>
      <c r="IF15" s="20">
        <f>+'MIP 2012'!EQ15*(1+(HG15))</f>
        <v>0</v>
      </c>
      <c r="IG15" s="20">
        <f>+'MIP 2012'!ER15*(1+(HH15))</f>
        <v>0</v>
      </c>
      <c r="IH15" s="20">
        <f>+'MIP 2012'!ES15*(1+(HI15))</f>
        <v>0</v>
      </c>
      <c r="II15" s="20">
        <f>+'MIP 2012'!ET15*(1+(HJ15))</f>
        <v>0</v>
      </c>
      <c r="IJ15" s="20">
        <f>+'MIP 2012'!EU15*(1+(HK15))</f>
        <v>0</v>
      </c>
      <c r="IK15" s="20">
        <f>+'MIP 2012'!EV15*(1+(HL15))</f>
        <v>0</v>
      </c>
      <c r="IL15" s="20">
        <f>+'MIP 2012'!EW15*(1+(HM15))</f>
        <v>-11933.469448981215</v>
      </c>
      <c r="IM15" s="20">
        <f>+'MIP 2012'!EX15*(1+(HN15))</f>
        <v>244.15407622722992</v>
      </c>
      <c r="IN15" s="20">
        <f>+'MIP 2012'!EY15*(1+(HO15))</f>
        <v>0</v>
      </c>
      <c r="IO15" s="20">
        <f>+'MIP 2012'!EZ15*(1+(HP15))</f>
        <v>0</v>
      </c>
      <c r="IP15" s="20">
        <f>+'MIP 2012'!FA15*(1+(HQ15))</f>
        <v>0</v>
      </c>
      <c r="IQ15" s="20">
        <f>+'MIP 2012'!FB15*(1+(HR15))</f>
        <v>0</v>
      </c>
      <c r="IR15" s="20">
        <f>+'MIP 2012'!FC15*(1+(HS15))</f>
        <v>0</v>
      </c>
      <c r="IS15" s="20">
        <f>+'MIP 2012'!FD15*(1+(HT15))</f>
        <v>0</v>
      </c>
      <c r="IT15" s="20">
        <f>+'MIP 2012'!FE15*(1+(HU15))</f>
        <v>0</v>
      </c>
      <c r="IU15" s="20">
        <f>+'MIP 2012'!FF15*(1+(HV15))</f>
        <v>0</v>
      </c>
      <c r="IV15" s="18">
        <f t="shared" si="3"/>
        <v>-11689.315372753985</v>
      </c>
      <c r="IW15" s="41">
        <f>+IFERROR((IV15/'MIP 2012'!FG15*100-100),0)</f>
        <v>0</v>
      </c>
      <c r="IZ15" s="18">
        <v>74217.839708456333</v>
      </c>
      <c r="JA15" s="14">
        <f>+'MIP 2012'!FH15</f>
        <v>73894.926592231743</v>
      </c>
      <c r="JB15" s="41">
        <f t="shared" si="4"/>
        <v>322.91311622459034</v>
      </c>
      <c r="JC15" s="41">
        <f t="shared" si="5"/>
        <v>0.43698956222866059</v>
      </c>
    </row>
    <row r="16" spans="1:263" s="7" customFormat="1" ht="21.95" customHeight="1" thickBot="1" x14ac:dyDescent="0.25">
      <c r="A16" s="12" t="s">
        <v>96</v>
      </c>
      <c r="B16" s="12" t="s">
        <v>97</v>
      </c>
      <c r="C16" s="35">
        <v>3.8211186295195432E-6</v>
      </c>
      <c r="D16" s="35">
        <v>4.4165578295384677E-6</v>
      </c>
      <c r="E16" s="35">
        <v>2.4641636942182116E-6</v>
      </c>
      <c r="F16" s="35">
        <v>2.3296231216769983E-6</v>
      </c>
      <c r="G16" s="35">
        <v>1.0000035849860747</v>
      </c>
      <c r="H16" s="35">
        <v>3.7524359446878769E-6</v>
      </c>
      <c r="I16" s="35">
        <v>3.0970431200868318E-6</v>
      </c>
      <c r="J16" s="35">
        <v>2.3170029548280157E-6</v>
      </c>
      <c r="K16" s="35">
        <v>3.0694771892904046E-6</v>
      </c>
      <c r="L16" s="35">
        <v>2.3257899757329999E-6</v>
      </c>
      <c r="M16" s="35">
        <v>4.7016713078406578E-6</v>
      </c>
      <c r="N16" s="35">
        <v>5.7643786352772008E-6</v>
      </c>
      <c r="O16" s="35">
        <v>6.7796745530207743E-6</v>
      </c>
      <c r="P16" s="35">
        <v>3.2657688080271373E-6</v>
      </c>
      <c r="Q16" s="35">
        <v>2.0020190931912107E-6</v>
      </c>
      <c r="R16" s="35">
        <v>2.9456562957822434E-6</v>
      </c>
      <c r="S16" s="35">
        <v>2.0921451007238769E-6</v>
      </c>
      <c r="T16" s="35">
        <v>2.425287797395572E-6</v>
      </c>
      <c r="U16" s="35">
        <v>2.6484385453443577E-6</v>
      </c>
      <c r="V16" s="35">
        <v>3.2551624223410828E-6</v>
      </c>
      <c r="W16" s="35">
        <v>4.9924907348342467E-6</v>
      </c>
      <c r="X16" s="35">
        <v>3.2883757052016226E-6</v>
      </c>
      <c r="Y16" s="35">
        <v>3.8274085467307864E-6</v>
      </c>
      <c r="Z16" s="35">
        <v>4.5910368778411677E-6</v>
      </c>
      <c r="AA16" s="35">
        <v>2.315451200760811E-6</v>
      </c>
      <c r="AB16" s="35">
        <v>8.8659615812304385E-6</v>
      </c>
      <c r="AC16" s="35">
        <v>9.5730104267622017E-7</v>
      </c>
      <c r="AD16" s="35">
        <v>3.0819102403267708E-4</v>
      </c>
      <c r="AE16" s="35">
        <v>4.32838470276314E-6</v>
      </c>
      <c r="AF16" s="35">
        <v>4.3470977453916291E-6</v>
      </c>
      <c r="AG16" s="35">
        <v>1.678177594816877E-6</v>
      </c>
      <c r="AH16" s="35">
        <v>4.7163900425532408E-6</v>
      </c>
      <c r="AI16" s="35">
        <v>5.0910443373734478E-6</v>
      </c>
      <c r="AJ16" s="35">
        <v>1.4881844511175118E-5</v>
      </c>
      <c r="AK16" s="35">
        <v>2.9281892802458116E-5</v>
      </c>
      <c r="AL16" s="35">
        <v>5.6299059421421159E-6</v>
      </c>
      <c r="AM16" s="35">
        <v>2.3672724763504284E-6</v>
      </c>
      <c r="AN16" s="35">
        <v>4.3938990825837355E-6</v>
      </c>
      <c r="AO16" s="35">
        <v>3.248191169083975E-6</v>
      </c>
      <c r="AP16" s="35">
        <v>5.3696169730253338E-6</v>
      </c>
      <c r="AQ16" s="35">
        <v>9.58455457038093E-6</v>
      </c>
      <c r="AR16" s="35">
        <v>5.7589715463402245E-6</v>
      </c>
      <c r="AS16" s="35">
        <v>7.7653068118941968E-6</v>
      </c>
      <c r="AT16" s="35">
        <v>7.123411057675951E-6</v>
      </c>
      <c r="AU16" s="35">
        <v>2.9327023687798328E-6</v>
      </c>
      <c r="AV16" s="35">
        <v>9.8303492930171081E-6</v>
      </c>
      <c r="AW16" s="35">
        <v>1.7340257929985418E-5</v>
      </c>
      <c r="AX16" s="35">
        <v>5.1438477713824027E-6</v>
      </c>
      <c r="AY16" s="35">
        <v>4.9794609981574284E-6</v>
      </c>
      <c r="AZ16" s="35">
        <v>7.2121777200590363E-6</v>
      </c>
      <c r="BA16" s="35">
        <v>7.6111792741741975E-6</v>
      </c>
      <c r="BB16" s="35">
        <v>5.1235121904472949E-6</v>
      </c>
      <c r="BC16" s="35">
        <v>3.0008475677083855E-6</v>
      </c>
      <c r="BD16" s="35">
        <v>3.0968328063258971E-6</v>
      </c>
      <c r="BE16" s="35">
        <v>4.8416077903702136E-6</v>
      </c>
      <c r="BF16" s="35">
        <v>8.1182517016219923E-6</v>
      </c>
      <c r="BG16" s="35">
        <v>3.6456609522947119E-6</v>
      </c>
      <c r="BH16" s="35">
        <v>7.9349125678814678E-6</v>
      </c>
      <c r="BI16" s="35">
        <v>0</v>
      </c>
      <c r="BJ16" s="35">
        <v>3.5083195876198701E-6</v>
      </c>
      <c r="BK16" s="35">
        <v>5.5730609444063342E-6</v>
      </c>
      <c r="BL16" s="35">
        <v>6.9544024177796375E-6</v>
      </c>
      <c r="BM16" s="35">
        <v>3.7718966750147572E-6</v>
      </c>
      <c r="BN16" s="35">
        <v>1.3341383632227981E-5</v>
      </c>
      <c r="BO16" s="35">
        <v>4.398607467217694E-6</v>
      </c>
      <c r="BP16" s="35">
        <v>8.0216492091640801E-6</v>
      </c>
      <c r="BQ16" s="35">
        <v>4.376159232912457E-6</v>
      </c>
      <c r="BR16" s="35">
        <v>4.7521715805330919E-6</v>
      </c>
      <c r="BS16" s="35">
        <v>5.9699906353594211E-6</v>
      </c>
      <c r="BT16" s="35">
        <v>4.6183186185413141E-6</v>
      </c>
      <c r="BU16" s="35">
        <v>5.8788083545800718E-6</v>
      </c>
      <c r="BV16" s="35">
        <v>3.6737547105070345E-6</v>
      </c>
      <c r="BW16" s="35">
        <v>5.0701387971211071E-6</v>
      </c>
      <c r="BX16" s="35">
        <v>3.710414697824949E-6</v>
      </c>
      <c r="BY16" s="35">
        <v>4.2655665861283611E-6</v>
      </c>
      <c r="BZ16" s="35">
        <v>4.470058969848635E-6</v>
      </c>
      <c r="CA16" s="35">
        <v>6.9741473892189781E-6</v>
      </c>
      <c r="CB16" s="35">
        <v>3.367865118266872E-6</v>
      </c>
      <c r="CC16" s="35">
        <v>4.8713294262037784E-6</v>
      </c>
      <c r="CD16" s="35">
        <v>6.9259385899971494E-6</v>
      </c>
      <c r="CE16" s="35">
        <v>6.6079043038321437E-6</v>
      </c>
      <c r="CF16" s="35">
        <v>1.2809317605159834E-5</v>
      </c>
      <c r="CG16" s="35">
        <v>1.1043183640316604E-5</v>
      </c>
      <c r="CH16" s="35">
        <v>1.0534265278092574E-5</v>
      </c>
      <c r="CI16" s="35">
        <v>4.2208281051427404E-6</v>
      </c>
      <c r="CJ16" s="35">
        <v>3.5681984432419155E-6</v>
      </c>
      <c r="CK16" s="35">
        <v>6.3348859646315118E-6</v>
      </c>
      <c r="CL16" s="35">
        <v>1.550350196230369E-5</v>
      </c>
      <c r="CM16" s="35">
        <v>5.3989684478656498E-6</v>
      </c>
      <c r="CN16" s="35">
        <v>1.140375992925624E-5</v>
      </c>
      <c r="CO16" s="35">
        <v>5.4820777079320845E-6</v>
      </c>
      <c r="CP16" s="35">
        <v>1.0381495545945696E-5</v>
      </c>
      <c r="CQ16" s="35">
        <v>4.3259253272406247E-6</v>
      </c>
      <c r="CR16" s="35">
        <v>1.8502136364044144E-6</v>
      </c>
      <c r="CS16" s="35">
        <v>1.3625587026624539E-5</v>
      </c>
      <c r="CT16" s="35">
        <v>1.935976695148178E-5</v>
      </c>
      <c r="CU16" s="35">
        <v>2.7828132152331923E-5</v>
      </c>
      <c r="CV16" s="35">
        <v>1.414528803833444E-5</v>
      </c>
      <c r="CW16" s="35">
        <v>1.0477261050835716E-5</v>
      </c>
      <c r="CX16" s="35">
        <v>3.3784144700235795E-4</v>
      </c>
      <c r="CY16" s="35">
        <v>1.4044661341791156E-3</v>
      </c>
      <c r="CZ16" s="35">
        <v>1.1561995294138002E-5</v>
      </c>
      <c r="DA16" s="35">
        <v>1.2011676000689566E-5</v>
      </c>
      <c r="DB16" s="35">
        <v>5.8627106290820099E-6</v>
      </c>
      <c r="DC16" s="35">
        <v>7.7426344643637997E-6</v>
      </c>
      <c r="DD16" s="35">
        <v>7.0717978435241953E-6</v>
      </c>
      <c r="DE16" s="35">
        <v>3.9530906602727674E-6</v>
      </c>
      <c r="DF16" s="35">
        <v>6.4640582740198711E-6</v>
      </c>
      <c r="DG16" s="35">
        <v>2.4490079157087152E-6</v>
      </c>
      <c r="DH16" s="35">
        <v>8.5814470247190192E-6</v>
      </c>
      <c r="DI16" s="35">
        <v>1.9793148253795289E-5</v>
      </c>
      <c r="DJ16" s="35">
        <v>2.2479282398974007E-5</v>
      </c>
      <c r="DK16" s="35">
        <v>1.5130101492542136E-5</v>
      </c>
      <c r="DL16" s="35">
        <v>2.3084709602667039E-5</v>
      </c>
      <c r="DM16" s="35">
        <v>1.4434664489595117E-5</v>
      </c>
      <c r="DN16" s="35">
        <v>9.5519451227166839E-6</v>
      </c>
      <c r="DO16" s="35">
        <v>6.9993139882250147E-6</v>
      </c>
      <c r="DP16" s="35">
        <v>4.8422651670710819E-6</v>
      </c>
      <c r="DQ16" s="35">
        <v>1.2459426940772782E-5</v>
      </c>
      <c r="DR16" s="35">
        <v>7.0510602438142355E-5</v>
      </c>
      <c r="DS16" s="35">
        <v>2.8439808857001004E-5</v>
      </c>
      <c r="DT16" s="35">
        <v>6.6286487536732274E-6</v>
      </c>
      <c r="DU16" s="35">
        <v>1.1672982357512094E-5</v>
      </c>
      <c r="DV16" s="35">
        <v>1.9901426886215018E-5</v>
      </c>
      <c r="DW16" s="35">
        <v>1.0517719366149771E-4</v>
      </c>
      <c r="DX16" s="35">
        <v>8.2572150015263641E-6</v>
      </c>
      <c r="DY16" s="35">
        <v>1.4463672851776683E-4</v>
      </c>
      <c r="DZ16" s="35">
        <v>1.52188330975789E-4</v>
      </c>
      <c r="EA16" s="35">
        <v>2.6753494351048825E-5</v>
      </c>
      <c r="EB16" s="35">
        <v>4.0249777068400769E-5</v>
      </c>
      <c r="EC16" s="35">
        <v>9.2341857726205127E-6</v>
      </c>
      <c r="ED16" s="35">
        <v>3.4656405515745113E-6</v>
      </c>
      <c r="EE16" s="35">
        <v>5.7956230398466292E-6</v>
      </c>
      <c r="EF16" s="35">
        <v>1.6426159799292842E-5</v>
      </c>
      <c r="EG16" s="35">
        <v>3.5088879397811122E-5</v>
      </c>
      <c r="EH16" s="35">
        <v>0</v>
      </c>
      <c r="EK16" s="62">
        <f>+IF(AND(OR(SeleccionarIndustria=$A16,SeleccionarIndustria="Todas las AE"),('SIMULADOR IMPACTOS MIP'!$B$10=EK$11)),'SIMULADOR IMPACTOS MIP'!Porcentaje,0)</f>
        <v>0</v>
      </c>
      <c r="EL16" s="62">
        <f>+IF(AND(OR(SeleccionarIndustria=$A16,SeleccionarIndustria="Todas las AE"),('SIMULADOR IMPACTOS MIP'!$B$10=EL$11)),'SIMULADOR IMPACTOS MIP'!Porcentaje,0)</f>
        <v>0</v>
      </c>
      <c r="EM16" s="62">
        <f>+IF(AND(OR(SeleccionarIndustria=$A16,SeleccionarIndustria="Todas las AE"),('SIMULADOR IMPACTOS MIP'!$B$10=EM$11)),'SIMULADOR IMPACTOS MIP'!Porcentaje,0)</f>
        <v>0.3</v>
      </c>
      <c r="EN16" s="62">
        <f>+IF(AND(OR(SeleccionarIndustria=$A16,SeleccionarIndustria="Todas las AE"),('SIMULADOR IMPACTOS MIP'!$B$10=EN$11)),'SIMULADOR IMPACTOS MIP'!Porcentaje,0)</f>
        <v>0</v>
      </c>
      <c r="EO16" s="62">
        <f>+IF(AND(OR(SeleccionarIndustria=$A16,SeleccionarIndustria="Todas las AE"),(OR('SIMULADOR IMPACTOS MIP'!$B$10=$EK$11,'SIMULADOR IMPACTOS MIP'!$B$10=EO$11))),'SIMULADOR IMPACTOS MIP'!Porcentaje,0)</f>
        <v>0</v>
      </c>
      <c r="EP16" s="62">
        <f>+IF(AND(OR(SeleccionarIndustria=$A16,SeleccionarIndustria="Todas las AE"),(OR('SIMULADOR IMPACTOS MIP'!$B$10=$EK$11,'SIMULADOR IMPACTOS MIP'!$B$10=EP$11))),'SIMULADOR IMPACTOS MIP'!Porcentaje,0)</f>
        <v>0</v>
      </c>
      <c r="EQ16" s="62">
        <f>+IF(AND(OR(SeleccionarIndustria=$A16,SeleccionarIndustria="Todas las AE"),(OR('SIMULADOR IMPACTOS MIP'!$B$10=$EK$11,'SIMULADOR IMPACTOS MIP'!$B$10=EQ$11))),'SIMULADOR IMPACTOS MIP'!Porcentaje,0)</f>
        <v>0</v>
      </c>
      <c r="ER16" s="62">
        <f>+IF(AND(OR(SeleccionarIndustria=$A16,SeleccionarIndustria="Todas las AE"),(OR('SIMULADOR IMPACTOS MIP'!$B$10=$EL$11,'SIMULADOR IMPACTOS MIP'!$B$10=ER$11))),'SIMULADOR IMPACTOS MIP'!Porcentaje,0)</f>
        <v>0</v>
      </c>
      <c r="ES16" s="62">
        <f>+IF(AND(OR(SeleccionarIndustria=$A16,SeleccionarIndustria="Todas las AE"),(OR('SIMULADOR IMPACTOS MIP'!$B$10=$EL$11,'SIMULADOR IMPACTOS MIP'!$B$10=ES$11))),'SIMULADOR IMPACTOS MIP'!Porcentaje,0)</f>
        <v>0</v>
      </c>
      <c r="ET16" s="62">
        <f>+IF(AND(OR(SeleccionarIndustria=$A16,SeleccionarIndustria="Todas las AE"),(OR('SIMULADOR IMPACTOS MIP'!$B$10=$EL$11,'SIMULADOR IMPACTOS MIP'!$B$10=ET$11))),'SIMULADOR IMPACTOS MIP'!Porcentaje,0)</f>
        <v>0</v>
      </c>
      <c r="EU16" s="62">
        <f>+IF(AND(OR(SeleccionarIndustria=$A16,SeleccionarIndustria="Todas las AE"),(OR('SIMULADOR IMPACTOS MIP'!$B$10=$EL$11,'SIMULADOR IMPACTOS MIP'!$B$10=EU$11))),'SIMULADOR IMPACTOS MIP'!Porcentaje,0)</f>
        <v>0</v>
      </c>
      <c r="EV16" s="62">
        <f>+IF(AND(OR(SeleccionarIndustria=$A16,SeleccionarIndustria="Todas las AE"),(OR('SIMULADOR IMPACTOS MIP'!$B$10=$EL$11,'SIMULADOR IMPACTOS MIP'!$B$10=EV$11))),'SIMULADOR IMPACTOS MIP'!Porcentaje,0)</f>
        <v>0</v>
      </c>
      <c r="EW16" s="62">
        <f>+IF(AND(OR(SeleccionarIndustria=$A16,SeleccionarIndustria="Todas las AE"),(OR('SIMULADOR IMPACTOS MIP'!$B$10=$EL$11,'SIMULADOR IMPACTOS MIP'!$B$10=EW$11))),'SIMULADOR IMPACTOS MIP'!Porcentaje,0)</f>
        <v>0</v>
      </c>
      <c r="EX16" s="62">
        <f>+IF(AND(OR(SeleccionarIndustria=$A16,SeleccionarIndustria="Todas las AE"),(OR('SIMULADOR IMPACTOS MIP'!$B$10=$EL$11,'SIMULADOR IMPACTOS MIP'!$B$10=EX$11))),'SIMULADOR IMPACTOS MIP'!Porcentaje,0)</f>
        <v>0</v>
      </c>
      <c r="EY16" s="62">
        <f>+IF(AND(OR(SeleccionarIndustria=$A16,SeleccionarIndustria="Todas las AE"),('SIMULADOR IMPACTOS MIP'!$B$10=EY$11)),'SIMULADOR IMPACTOS MIP'!Porcentaje,0)</f>
        <v>0</v>
      </c>
      <c r="EZ16" s="62">
        <f>+IF(AND(OR(SeleccionarIndustria=$A16,SeleccionarIndustria="Todas las AE"),('SIMULADOR IMPACTOS MIP'!$B$10=EZ$11)),'SIMULADOR IMPACTOS MIP'!Porcentaje,0)</f>
        <v>0</v>
      </c>
      <c r="FA16" s="62">
        <f>+IF(AND(OR(SeleccionarIndustria=$A16,SeleccionarIndustria="Todas las AE"),('SIMULADOR IMPACTOS MIP'!$B$10=FA$11)),'SIMULADOR IMPACTOS MIP'!Porcentaje,0)</f>
        <v>0</v>
      </c>
      <c r="FB16" s="62">
        <f>+IF(AND(OR(SeleccionarIndustria=$A16,SeleccionarIndustria="Todas las AE"),('SIMULADOR IMPACTOS MIP'!$B$10=FB$11)),'SIMULADOR IMPACTOS MIP'!Porcentaje,0)</f>
        <v>0</v>
      </c>
      <c r="FC16" s="62">
        <f>+IF(AND(OR(SeleccionarIndustria=$A16,SeleccionarIndustria="Todas las AE"),(OR('SIMULADOR IMPACTOS MIP'!$B$10=$EM$11,'SIMULADOR IMPACTOS MIP'!$B$10=FC$11))),'SIMULADOR IMPACTOS MIP'!Porcentaje,0)</f>
        <v>0.3</v>
      </c>
      <c r="FD16" s="62">
        <f>+IF(AND(OR(SeleccionarIndustria=$A16,SeleccionarIndustria="Todas las AE"),(OR('SIMULADOR IMPACTOS MIP'!$B$10=$EM$11,'SIMULADOR IMPACTOS MIP'!$B$10=FD$11))),'SIMULADOR IMPACTOS MIP'!Porcentaje,0)</f>
        <v>0.3</v>
      </c>
      <c r="FE16" s="62">
        <f>+IF(AND(OR(SeleccionarIndustria=$A16,SeleccionarIndustria="Todas las AE"),(OR('SIMULADOR IMPACTOS MIP'!$B$10=$EM$11,'SIMULADOR IMPACTOS MIP'!$B$10=FE$11))),'SIMULADOR IMPACTOS MIP'!Porcentaje,0)</f>
        <v>0.3</v>
      </c>
      <c r="FF16" s="62">
        <f>+IF(AND(OR(SeleccionarIndustria=$A16,SeleccionarIndustria="Todas las AE"),(OR('SIMULADOR IMPACTOS MIP'!$B$10=$EM$11,'SIMULADOR IMPACTOS MIP'!$B$10=FF$11))),'SIMULADOR IMPACTOS MIP'!Porcentaje,0)</f>
        <v>0.3</v>
      </c>
      <c r="FG16" s="62">
        <f>+IF(AND(OR(SeleccionarIndustria=$A16,SeleccionarIndustria="Todas las AE"),(OR('SIMULADOR IMPACTOS MIP'!$B$10=$EM$11,'SIMULADOR IMPACTOS MIP'!$B$10=FG$11))),'SIMULADOR IMPACTOS MIP'!Porcentaje,0)</f>
        <v>0.3</v>
      </c>
      <c r="FH16" s="62">
        <f>+IF(AND(OR(SeleccionarIndustria=$A16,SeleccionarIndustria="Todas las AE"),(OR('SIMULADOR IMPACTOS MIP'!$B$10=$EM$11,'SIMULADOR IMPACTOS MIP'!$B$10=FH$11))),'SIMULADOR IMPACTOS MIP'!Porcentaje,0)</f>
        <v>0.3</v>
      </c>
      <c r="FI16" s="62">
        <f>+IF(AND(OR(SeleccionarIndustria=$A16,SeleccionarIndustria="Todas las AE"),(OR('SIMULADOR IMPACTOS MIP'!$B$10=$EM$11,'SIMULADOR IMPACTOS MIP'!$B$10=FI$11))),'SIMULADOR IMPACTOS MIP'!Porcentaje,0)</f>
        <v>0.3</v>
      </c>
      <c r="FJ16" s="62">
        <f>+IF(AND(OR(SeleccionarIndustria=$A16,SeleccionarIndustria="Todas las AE"),(OR('SIMULADOR IMPACTOS MIP'!$B$10=$EM$11,'SIMULADOR IMPACTOS MIP'!$B$10=FJ$11))),'SIMULADOR IMPACTOS MIP'!Porcentaje,0)</f>
        <v>0.3</v>
      </c>
      <c r="FM16" s="20">
        <f>+'MIP 2012'!EJ16*(1+(EN16))</f>
        <v>3453.7794972553611</v>
      </c>
      <c r="FN16" s="20">
        <f>+'MIP 2012'!EK16*(1+(EO16))</f>
        <v>29.071173386946569</v>
      </c>
      <c r="FO16" s="20">
        <f>+'MIP 2012'!EL16*(1+(EP16))</f>
        <v>100.25319351753987</v>
      </c>
      <c r="FP16" s="20">
        <f>+'MIP 2012'!EM16*(1+(EQ16))</f>
        <v>0</v>
      </c>
      <c r="FQ16" s="20">
        <f>+'MIP 2012'!EN16*(1+(ER16))</f>
        <v>0</v>
      </c>
      <c r="FR16" s="20">
        <f>+'MIP 2012'!EO16*(1+(ES16))</f>
        <v>0</v>
      </c>
      <c r="FS16" s="20">
        <f>+'MIP 2012'!EP16*(1+(ET16))</f>
        <v>0</v>
      </c>
      <c r="FT16" s="20">
        <f>+'MIP 2012'!EQ16*(1+(EU16))</f>
        <v>0</v>
      </c>
      <c r="FU16" s="20">
        <f>+'MIP 2012'!ER16*(1+(EV16))</f>
        <v>0</v>
      </c>
      <c r="FV16" s="20">
        <f>+'MIP 2012'!ES16*(1+(EW16))</f>
        <v>0</v>
      </c>
      <c r="FW16" s="20">
        <f>+'MIP 2012'!ET16*(1+(EX16))</f>
        <v>0</v>
      </c>
      <c r="FX16" s="20">
        <f>+'MIP 2012'!EU16*(1+(EY16))</f>
        <v>0</v>
      </c>
      <c r="FY16" s="20">
        <f>+'MIP 2012'!EV16*(1+(EZ16))</f>
        <v>0</v>
      </c>
      <c r="FZ16" s="20">
        <f>+'MIP 2012'!EW16*(1+(FA16))</f>
        <v>0</v>
      </c>
      <c r="GA16" s="20">
        <f>+'MIP 2012'!EX16*(1+(FB16))</f>
        <v>7793.251579325095</v>
      </c>
      <c r="GB16" s="20">
        <f>+'MIP 2012'!EY16*(1+(FC16))</f>
        <v>0</v>
      </c>
      <c r="GC16" s="20">
        <f>+'MIP 2012'!EZ16*(1+(FD16))</f>
        <v>25.159843504340614</v>
      </c>
      <c r="GD16" s="20">
        <f>+'MIP 2012'!FA16*(1+(FE16))</f>
        <v>9.7013924108057576</v>
      </c>
      <c r="GE16" s="20">
        <f>+'MIP 2012'!FB16*(1+(FF16))</f>
        <v>0</v>
      </c>
      <c r="GF16" s="20">
        <f>+'MIP 2012'!FC16*(1+(FG16))</f>
        <v>0</v>
      </c>
      <c r="GG16" s="20">
        <f>+'MIP 2012'!FD16*(1+(FH16))</f>
        <v>39.820925156585702</v>
      </c>
      <c r="GH16" s="20">
        <f>+'MIP 2012'!FE16*(1+(FI16))</f>
        <v>30.364308433089711</v>
      </c>
      <c r="GI16" s="20">
        <f>+'MIP 2012'!FF16*(1+(FJ16))</f>
        <v>0.35798850850039815</v>
      </c>
      <c r="GJ16" s="18">
        <f t="shared" si="0"/>
        <v>11481.759901498262</v>
      </c>
      <c r="GK16" s="41">
        <f>+IFERROR((GJ16/'MIP 2012'!FG16*100-100),0)</f>
        <v>0.2122997338051249</v>
      </c>
      <c r="GN16" s="18">
        <v>13899.194879750345</v>
      </c>
      <c r="GO16" s="14">
        <f>+'MIP 2012'!FH16</f>
        <v>13732.201030008919</v>
      </c>
      <c r="GP16" s="41">
        <f t="shared" si="1"/>
        <v>166.99384974142595</v>
      </c>
      <c r="GQ16" s="41">
        <f t="shared" si="2"/>
        <v>1.2160748985286176</v>
      </c>
      <c r="GU16" s="63">
        <v>-0.96</v>
      </c>
      <c r="GW16" s="62">
        <f>+IF(SeleccionarDemTur=GW$11,'SIMULADOR IMPACTOS MIP(TURISMO)'!PorcentajeTur,0)</f>
        <v>0</v>
      </c>
      <c r="GX16" s="62">
        <f>+IF(SeleccionarDemTur=GX$11,'SIMULADOR IMPACTOS MIP(TURISMO)'!PorcentajeTur,0)</f>
        <v>0</v>
      </c>
      <c r="GY16" s="62">
        <f>+IF(SeleccionarDemTur=GY$11,'SIMULADOR IMPACTOS MIP(TURISMO)'!PorcentajeTur,0)</f>
        <v>0.1</v>
      </c>
      <c r="GZ16" s="62">
        <f>+IF(SeleccionarDemTur=GZ$11,'SIMULADOR IMPACTOS MIP(TURISMO)'!PorcentajeTur,0)</f>
        <v>0</v>
      </c>
      <c r="HA16" s="62">
        <f>+IF(OR(SeleccionarDemTur=HA$11,SeleccionarDemTur=$GW$11),'SIMULADOR IMPACTOS MIP(TURISMO)'!PorcentajeTur,0)</f>
        <v>0</v>
      </c>
      <c r="HB16" s="62">
        <f>+IF(OR(SeleccionarDemTur=HB$11,SeleccionarDemTur=$GW$11),'SIMULADOR IMPACTOS MIP(TURISMO)'!PorcentajeTur,0)</f>
        <v>0</v>
      </c>
      <c r="HC16" s="62">
        <f>+IF(OR(SeleccionarDemTur=HC$11,SeleccionarDemTur=$GW$11),'SIMULADOR IMPACTOS MIP(TURISMO)'!PorcentajeTur,0)</f>
        <v>0</v>
      </c>
      <c r="HD16" s="62">
        <f>+IF(OR(SeleccionarDemTur=HD$11,SeleccionarDemTur=$GX$11),'SIMULADOR IMPACTOS MIP(TURISMO)'!PorcentajeTur,0)</f>
        <v>0</v>
      </c>
      <c r="HE16" s="62">
        <f>+IF(OR(SeleccionarDemTur=HE$11,SeleccionarDemTur=$GX$11),'SIMULADOR IMPACTOS MIP(TURISMO)'!PorcentajeTur,0)</f>
        <v>0</v>
      </c>
      <c r="HF16" s="62">
        <f>+IF(OR(SeleccionarDemTur=HF$11,SeleccionarDemTur=$GX$11),'SIMULADOR IMPACTOS MIP(TURISMO)'!PorcentajeTur,0)</f>
        <v>0</v>
      </c>
      <c r="HG16" s="62">
        <f>+IF(OR(SeleccionarDemTur=HG$11,SeleccionarDemTur=$GX$11),'SIMULADOR IMPACTOS MIP(TURISMO)'!PorcentajeTur,0)</f>
        <v>0</v>
      </c>
      <c r="HH16" s="62">
        <f>+IF(OR(SeleccionarDemTur=HH$11,SeleccionarDemTur=$GX$11),'SIMULADOR IMPACTOS MIP(TURISMO)'!PorcentajeTur,0)</f>
        <v>0</v>
      </c>
      <c r="HI16" s="62">
        <f>+IF(OR(SeleccionarDemTur=HI$11,SeleccionarDemTur=$GX$11),'SIMULADOR IMPACTOS MIP(TURISMO)'!PorcentajeTur,0)</f>
        <v>0</v>
      </c>
      <c r="HJ16" s="62">
        <f>+IF(OR(SeleccionarDemTur=HJ$11,SeleccionarDemTur=$GX$11),'SIMULADOR IMPACTOS MIP(TURISMO)'!PorcentajeTur,0)</f>
        <v>0</v>
      </c>
      <c r="HK16" s="62">
        <f>+IF(SeleccionarDemTur=HK$11,'SIMULADOR IMPACTOS MIP(TURISMO)'!PorcentajeTur,0)</f>
        <v>0</v>
      </c>
      <c r="HL16" s="62">
        <f>+IF(SeleccionarDemTur=HL$11,'SIMULADOR IMPACTOS MIP(TURISMO)'!PorcentajeTur,0)</f>
        <v>0</v>
      </c>
      <c r="HM16" s="62">
        <f>+IF(SeleccionarDemTur=HM$11,'SIMULADOR IMPACTOS MIP(TURISMO)'!PorcentajeTur,0)</f>
        <v>0</v>
      </c>
      <c r="HN16" s="62">
        <f>+IF(SeleccionarDemTur=HN$11,'SIMULADOR IMPACTOS MIP(TURISMO)'!PorcentajeTur,0)</f>
        <v>0</v>
      </c>
      <c r="HO16" s="62">
        <f>+IF(OR(SeleccionarDemTur=HO$11,SeleccionarDemTur=$GY$11),'SIMULADOR IMPACTOS MIP(TURISMO)'!PorcentajeTur,0)</f>
        <v>0.1</v>
      </c>
      <c r="HP16" s="62">
        <f>+IF(OR(SeleccionarDemTur=HP$11,SeleccionarDemTur=$GY$11),'SIMULADOR IMPACTOS MIP(TURISMO)'!PorcentajeTur,0)</f>
        <v>0.1</v>
      </c>
      <c r="HQ16" s="62">
        <f>+IF(OR(SeleccionarDemTur=HQ$11,SeleccionarDemTur=$GY$11),'SIMULADOR IMPACTOS MIP(TURISMO)'!PorcentajeTur,0)</f>
        <v>0.1</v>
      </c>
      <c r="HR16" s="62">
        <f>+IF(OR(SeleccionarDemTur=HR$11,SeleccionarDemTur=$GY$11),'SIMULADOR IMPACTOS MIP(TURISMO)'!PorcentajeTur,0)</f>
        <v>0.1</v>
      </c>
      <c r="HS16" s="62">
        <f>+IF(OR(SeleccionarDemTur=HS$11,SeleccionarDemTur=$GY$11),'SIMULADOR IMPACTOS MIP(TURISMO)'!PorcentajeTur,0)</f>
        <v>0.1</v>
      </c>
      <c r="HT16" s="62">
        <f>+IF(OR(SeleccionarDemTur=HT$11,SeleccionarDemTur=$GY$11),'SIMULADOR IMPACTOS MIP(TURISMO)'!PorcentajeTur,0)</f>
        <v>0.1</v>
      </c>
      <c r="HU16" s="62">
        <f>+IF(OR(SeleccionarDemTur=HU$11,SeleccionarDemTur=$GY$11),'SIMULADOR IMPACTOS MIP(TURISMO)'!PorcentajeTur,0)</f>
        <v>0.1</v>
      </c>
      <c r="HV16" s="62">
        <f>+IF(OR(SeleccionarDemTur=HV$11,SeleccionarDemTur=$GY$11),'SIMULADOR IMPACTOS MIP(TURISMO)'!PorcentajeTur,0)</f>
        <v>0.1</v>
      </c>
      <c r="HY16" s="20">
        <f>+'MIP 2012'!EJ16*(1+(GZ16))</f>
        <v>3453.7794972553611</v>
      </c>
      <c r="HZ16" s="20">
        <f>+'MIP 2012'!EK16*(1+(HA16))</f>
        <v>29.071173386946569</v>
      </c>
      <c r="IA16" s="20">
        <f>+'MIP 2012'!EL16*(1+(HB16))</f>
        <v>100.25319351753987</v>
      </c>
      <c r="IB16" s="20">
        <f>+'MIP 2012'!EM16*(1+(HC16))</f>
        <v>0</v>
      </c>
      <c r="IC16" s="20">
        <f>+'MIP 2012'!EN16*(1+(HD16))</f>
        <v>0</v>
      </c>
      <c r="ID16" s="20">
        <f>+'MIP 2012'!EO16*(1+(HE16))</f>
        <v>0</v>
      </c>
      <c r="IE16" s="20">
        <f>+'MIP 2012'!EP16*(1+(HF16))</f>
        <v>0</v>
      </c>
      <c r="IF16" s="20">
        <f>+'MIP 2012'!EQ16*(1+(HG16))</f>
        <v>0</v>
      </c>
      <c r="IG16" s="20">
        <f>+'MIP 2012'!ER16*(1+(HH16))</f>
        <v>0</v>
      </c>
      <c r="IH16" s="20">
        <f>+'MIP 2012'!ES16*(1+(HI16))</f>
        <v>0</v>
      </c>
      <c r="II16" s="20">
        <f>+'MIP 2012'!ET16*(1+(HJ16))</f>
        <v>0</v>
      </c>
      <c r="IJ16" s="20">
        <f>+'MIP 2012'!EU16*(1+(HK16))</f>
        <v>0</v>
      </c>
      <c r="IK16" s="20">
        <f>+'MIP 2012'!EV16*(1+(HL16))</f>
        <v>0</v>
      </c>
      <c r="IL16" s="20">
        <f>+'MIP 2012'!EW16*(1+(HM16))</f>
        <v>0</v>
      </c>
      <c r="IM16" s="20">
        <f>+'MIP 2012'!EX16*(1+(HN16))</f>
        <v>7793.251579325095</v>
      </c>
      <c r="IN16" s="20">
        <f>+'MIP 2012'!EY16*(1+(HO16))</f>
        <v>0</v>
      </c>
      <c r="IO16" s="20">
        <f>+'MIP 2012'!EZ16*(1+(HP16))</f>
        <v>21.289098349826673</v>
      </c>
      <c r="IP16" s="20">
        <f>+'MIP 2012'!FA16*(1+(HQ16))</f>
        <v>8.2088705014510257</v>
      </c>
      <c r="IQ16" s="20">
        <f>+'MIP 2012'!FB16*(1+(HR16))</f>
        <v>0</v>
      </c>
      <c r="IR16" s="20">
        <f>+'MIP 2012'!FC16*(1+(HS16))</f>
        <v>0</v>
      </c>
      <c r="IS16" s="20">
        <f>+'MIP 2012'!FD16*(1+(HT16))</f>
        <v>33.69462897864944</v>
      </c>
      <c r="IT16" s="20">
        <f>+'MIP 2012'!FE16*(1+(HU16))</f>
        <v>25.692876366460524</v>
      </c>
      <c r="IU16" s="20">
        <f>+'MIP 2012'!FF16*(1+(HV16))</f>
        <v>0.30291335334649078</v>
      </c>
      <c r="IV16" s="18">
        <f t="shared" si="3"/>
        <v>11465.543831034678</v>
      </c>
      <c r="IW16" s="41">
        <f>+IFERROR((IV16/'MIP 2012'!FG16*100-100),0)</f>
        <v>7.0766577935060582E-2</v>
      </c>
      <c r="IZ16" s="18">
        <v>13787.8656465894</v>
      </c>
      <c r="JA16" s="14">
        <f>+'MIP 2012'!FH16</f>
        <v>13732.201030008919</v>
      </c>
      <c r="JB16" s="41">
        <f t="shared" si="4"/>
        <v>55.664616580481379</v>
      </c>
      <c r="JC16" s="41">
        <f t="shared" si="5"/>
        <v>0.40535829950958657</v>
      </c>
    </row>
    <row r="17" spans="1:263" s="7" customFormat="1" ht="21.95" customHeight="1" thickBot="1" x14ac:dyDescent="0.25">
      <c r="A17" s="12" t="s">
        <v>98</v>
      </c>
      <c r="B17" s="12" t="s">
        <v>99</v>
      </c>
      <c r="C17" s="35">
        <v>9.0226875003884394E-7</v>
      </c>
      <c r="D17" s="35">
        <v>1.0091090328284274E-6</v>
      </c>
      <c r="E17" s="35">
        <v>7.9436303545650293E-7</v>
      </c>
      <c r="F17" s="35">
        <v>5.3725365610052761E-7</v>
      </c>
      <c r="G17" s="35">
        <v>8.5557498682816636E-7</v>
      </c>
      <c r="H17" s="35">
        <v>1.0000009067789619</v>
      </c>
      <c r="I17" s="35">
        <v>7.2787894616841854E-7</v>
      </c>
      <c r="J17" s="35">
        <v>4.9781740190401999E-7</v>
      </c>
      <c r="K17" s="35">
        <v>6.6590364452137232E-7</v>
      </c>
      <c r="L17" s="35">
        <v>5.4248643470247356E-7</v>
      </c>
      <c r="M17" s="35">
        <v>1.1629209475624059E-6</v>
      </c>
      <c r="N17" s="35">
        <v>1.1191059444707413E-6</v>
      </c>
      <c r="O17" s="35">
        <v>1.4486392293790185E-6</v>
      </c>
      <c r="P17" s="35">
        <v>7.5325220625423483E-7</v>
      </c>
      <c r="Q17" s="35">
        <v>4.8253590681408819E-7</v>
      </c>
      <c r="R17" s="35">
        <v>6.9089393223542374E-7</v>
      </c>
      <c r="S17" s="35">
        <v>3.1749472665290407E-7</v>
      </c>
      <c r="T17" s="35">
        <v>5.8158715741819157E-7</v>
      </c>
      <c r="U17" s="35">
        <v>6.1341519291862605E-7</v>
      </c>
      <c r="V17" s="35">
        <v>6.5095180513061997E-7</v>
      </c>
      <c r="W17" s="35">
        <v>8.204653407267481E-7</v>
      </c>
      <c r="X17" s="35">
        <v>1.1025177118141742E-6</v>
      </c>
      <c r="Y17" s="35">
        <v>1.16904226672142E-6</v>
      </c>
      <c r="Z17" s="35">
        <v>1.2645441740068574E-6</v>
      </c>
      <c r="AA17" s="35">
        <v>5.9533959037790542E-7</v>
      </c>
      <c r="AB17" s="35">
        <v>2.1889171707848198E-6</v>
      </c>
      <c r="AC17" s="35">
        <v>2.2159003850790305E-7</v>
      </c>
      <c r="AD17" s="35">
        <v>5.8569882130293564E-7</v>
      </c>
      <c r="AE17" s="35">
        <v>1.2267999086707429E-6</v>
      </c>
      <c r="AF17" s="35">
        <v>6.2834179396769583E-7</v>
      </c>
      <c r="AG17" s="35">
        <v>5.6119688840534239E-7</v>
      </c>
      <c r="AH17" s="35">
        <v>1.4957249285455802E-6</v>
      </c>
      <c r="AI17" s="35">
        <v>1.1749044090635158E-6</v>
      </c>
      <c r="AJ17" s="35">
        <v>9.3075895424677435E-6</v>
      </c>
      <c r="AK17" s="35">
        <v>1.5478029240623639E-6</v>
      </c>
      <c r="AL17" s="35">
        <v>1.1457561749907468E-4</v>
      </c>
      <c r="AM17" s="35">
        <v>5.5026973265622316E-7</v>
      </c>
      <c r="AN17" s="35">
        <v>1.9801058633871259E-6</v>
      </c>
      <c r="AO17" s="35">
        <v>6.5731547952258055E-7</v>
      </c>
      <c r="AP17" s="35">
        <v>2.8812966814913524E-6</v>
      </c>
      <c r="AQ17" s="35">
        <v>2.5389112602577324E-6</v>
      </c>
      <c r="AR17" s="35">
        <v>1.4305440457264298E-6</v>
      </c>
      <c r="AS17" s="35">
        <v>3.5632918713226447E-6</v>
      </c>
      <c r="AT17" s="35">
        <v>2.4130067524026087E-6</v>
      </c>
      <c r="AU17" s="35">
        <v>6.819119768615653E-7</v>
      </c>
      <c r="AV17" s="35">
        <v>1.6564106035786423E-6</v>
      </c>
      <c r="AW17" s="35">
        <v>4.9043784308125535E-6</v>
      </c>
      <c r="AX17" s="35">
        <v>1.2685176337946386E-6</v>
      </c>
      <c r="AY17" s="35">
        <v>1.0136593499071773E-6</v>
      </c>
      <c r="AZ17" s="35">
        <v>1.7774446128370047E-6</v>
      </c>
      <c r="BA17" s="35">
        <v>3.5546644972607302E-6</v>
      </c>
      <c r="BB17" s="35">
        <v>1.1089050780209942E-6</v>
      </c>
      <c r="BC17" s="35">
        <v>7.2827372226135344E-7</v>
      </c>
      <c r="BD17" s="35">
        <v>1.088866112212936E-6</v>
      </c>
      <c r="BE17" s="35">
        <v>8.7082320380613786E-7</v>
      </c>
      <c r="BF17" s="35">
        <v>1.0807611711273899E-6</v>
      </c>
      <c r="BG17" s="35">
        <v>1.133021736514004E-6</v>
      </c>
      <c r="BH17" s="35">
        <v>1.3426112893447689E-6</v>
      </c>
      <c r="BI17" s="35">
        <v>0</v>
      </c>
      <c r="BJ17" s="35">
        <v>6.5560953367966875E-7</v>
      </c>
      <c r="BK17" s="35">
        <v>4.3744242880296013E-6</v>
      </c>
      <c r="BL17" s="35">
        <v>1.2775476766667036E-6</v>
      </c>
      <c r="BM17" s="35">
        <v>6.53552936151559E-7</v>
      </c>
      <c r="BN17" s="35">
        <v>1.4810250449516012E-6</v>
      </c>
      <c r="BO17" s="35">
        <v>1.1884050750273524E-6</v>
      </c>
      <c r="BP17" s="35">
        <v>1.9545878738762601E-6</v>
      </c>
      <c r="BQ17" s="35">
        <v>1.3181027221722739E-6</v>
      </c>
      <c r="BR17" s="35">
        <v>8.7073113739506089E-7</v>
      </c>
      <c r="BS17" s="35">
        <v>1.3633140052864047E-6</v>
      </c>
      <c r="BT17" s="35">
        <v>8.8422592822884011E-7</v>
      </c>
      <c r="BU17" s="35">
        <v>1.0564259298145731E-6</v>
      </c>
      <c r="BV17" s="35">
        <v>6.6214370762261816E-7</v>
      </c>
      <c r="BW17" s="35">
        <v>2.994414264052966E-6</v>
      </c>
      <c r="BX17" s="35">
        <v>1.3941337949124121E-6</v>
      </c>
      <c r="BY17" s="35">
        <v>7.45150244004974E-7</v>
      </c>
      <c r="BZ17" s="35">
        <v>1.6915484483032753E-6</v>
      </c>
      <c r="CA17" s="35">
        <v>7.7704219452454293E-7</v>
      </c>
      <c r="CB17" s="35">
        <v>8.3448517388164347E-7</v>
      </c>
      <c r="CC17" s="35">
        <v>8.8715465580936454E-7</v>
      </c>
      <c r="CD17" s="35">
        <v>9.6919178776953868E-7</v>
      </c>
      <c r="CE17" s="35">
        <v>5.0735790580016416E-6</v>
      </c>
      <c r="CF17" s="35">
        <v>2.1673331369226975E-6</v>
      </c>
      <c r="CG17" s="35">
        <v>2.2340915147293998E-6</v>
      </c>
      <c r="CH17" s="35">
        <v>1.4822400937613827E-6</v>
      </c>
      <c r="CI17" s="35">
        <v>7.6423997820561735E-7</v>
      </c>
      <c r="CJ17" s="35">
        <v>8.6215776813903208E-7</v>
      </c>
      <c r="CK17" s="35">
        <v>1.0348719276372116E-6</v>
      </c>
      <c r="CL17" s="35">
        <v>2.3950831923660294E-6</v>
      </c>
      <c r="CM17" s="35">
        <v>8.9517754205759186E-7</v>
      </c>
      <c r="CN17" s="35">
        <v>2.2502751545349349E-6</v>
      </c>
      <c r="CO17" s="35">
        <v>9.260882931812911E-7</v>
      </c>
      <c r="CP17" s="35">
        <v>3.584357800601264E-6</v>
      </c>
      <c r="CQ17" s="35">
        <v>6.0770531896483007E-7</v>
      </c>
      <c r="CR17" s="35">
        <v>3.9588733438349549E-7</v>
      </c>
      <c r="CS17" s="35">
        <v>1.6235704918543409E-6</v>
      </c>
      <c r="CT17" s="35">
        <v>2.8795726632281182E-6</v>
      </c>
      <c r="CU17" s="35">
        <v>1.1848183395330966E-5</v>
      </c>
      <c r="CV17" s="35">
        <v>2.4415651313171748E-6</v>
      </c>
      <c r="CW17" s="35">
        <v>1.815513677724311E-6</v>
      </c>
      <c r="CX17" s="35">
        <v>7.5699917424843229E-5</v>
      </c>
      <c r="CY17" s="35">
        <v>2.4070550904657462E-5</v>
      </c>
      <c r="CZ17" s="35">
        <v>1.8603875561850079E-6</v>
      </c>
      <c r="DA17" s="35">
        <v>2.601995823600892E-6</v>
      </c>
      <c r="DB17" s="35">
        <v>1.3168878999830166E-6</v>
      </c>
      <c r="DC17" s="35">
        <v>2.7713673403662617E-6</v>
      </c>
      <c r="DD17" s="35">
        <v>3.1485667029783187E-6</v>
      </c>
      <c r="DE17" s="35">
        <v>1.8324919262059465E-6</v>
      </c>
      <c r="DF17" s="35">
        <v>2.8925817708959391E-6</v>
      </c>
      <c r="DG17" s="35">
        <v>5.9348656680338967E-7</v>
      </c>
      <c r="DH17" s="35">
        <v>3.7004712600502658E-6</v>
      </c>
      <c r="DI17" s="35">
        <v>4.6471388757110219E-6</v>
      </c>
      <c r="DJ17" s="35">
        <v>4.0327849987065218E-6</v>
      </c>
      <c r="DK17" s="35">
        <v>2.1809156177463283E-6</v>
      </c>
      <c r="DL17" s="35">
        <v>8.026039326542049E-6</v>
      </c>
      <c r="DM17" s="35">
        <v>2.3650536988613893E-6</v>
      </c>
      <c r="DN17" s="35">
        <v>9.5515961640554923E-7</v>
      </c>
      <c r="DO17" s="35">
        <v>2.5666423350635961E-6</v>
      </c>
      <c r="DP17" s="35">
        <v>9.9505772724147711E-7</v>
      </c>
      <c r="DQ17" s="35">
        <v>1.0306114707056179E-6</v>
      </c>
      <c r="DR17" s="35">
        <v>7.6930900738194196E-6</v>
      </c>
      <c r="DS17" s="35">
        <v>3.735428717189082E-6</v>
      </c>
      <c r="DT17" s="35">
        <v>8.4983100995695838E-7</v>
      </c>
      <c r="DU17" s="35">
        <v>2.9350533466999271E-6</v>
      </c>
      <c r="DV17" s="35">
        <v>1.7804773187239403E-5</v>
      </c>
      <c r="DW17" s="35">
        <v>1.0922113754459463E-4</v>
      </c>
      <c r="DX17" s="35">
        <v>3.9738917512054432E-6</v>
      </c>
      <c r="DY17" s="35">
        <v>3.6130827274113866E-4</v>
      </c>
      <c r="DZ17" s="35">
        <v>1.8562171298483785E-4</v>
      </c>
      <c r="EA17" s="35">
        <v>7.4329114298911374E-6</v>
      </c>
      <c r="EB17" s="35">
        <v>9.7374351883025969E-6</v>
      </c>
      <c r="EC17" s="35">
        <v>2.343175479548732E-6</v>
      </c>
      <c r="ED17" s="35">
        <v>1.1574745872196731E-6</v>
      </c>
      <c r="EE17" s="35">
        <v>3.9966873489917236E-6</v>
      </c>
      <c r="EF17" s="35">
        <v>2.4200650152088167E-6</v>
      </c>
      <c r="EG17" s="35">
        <v>7.1566017389355169E-6</v>
      </c>
      <c r="EH17" s="35">
        <v>0</v>
      </c>
      <c r="EK17" s="62">
        <f>+IF(AND(OR(SeleccionarIndustria=$A17,SeleccionarIndustria="Todas las AE"),('SIMULADOR IMPACTOS MIP'!$B$10=EK$11)),'SIMULADOR IMPACTOS MIP'!Porcentaje,0)</f>
        <v>0</v>
      </c>
      <c r="EL17" s="62">
        <f>+IF(AND(OR(SeleccionarIndustria=$A17,SeleccionarIndustria="Todas las AE"),('SIMULADOR IMPACTOS MIP'!$B$10=EL$11)),'SIMULADOR IMPACTOS MIP'!Porcentaje,0)</f>
        <v>0</v>
      </c>
      <c r="EM17" s="62">
        <f>+IF(AND(OR(SeleccionarIndustria=$A17,SeleccionarIndustria="Todas las AE"),('SIMULADOR IMPACTOS MIP'!$B$10=EM$11)),'SIMULADOR IMPACTOS MIP'!Porcentaje,0)</f>
        <v>0.3</v>
      </c>
      <c r="EN17" s="62">
        <f>+IF(AND(OR(SeleccionarIndustria=$A17,SeleccionarIndustria="Todas las AE"),('SIMULADOR IMPACTOS MIP'!$B$10=EN$11)),'SIMULADOR IMPACTOS MIP'!Porcentaje,0)</f>
        <v>0</v>
      </c>
      <c r="EO17" s="62">
        <f>+IF(AND(OR(SeleccionarIndustria=$A17,SeleccionarIndustria="Todas las AE"),(OR('SIMULADOR IMPACTOS MIP'!$B$10=$EK$11,'SIMULADOR IMPACTOS MIP'!$B$10=EO$11))),'SIMULADOR IMPACTOS MIP'!Porcentaje,0)</f>
        <v>0</v>
      </c>
      <c r="EP17" s="62">
        <f>+IF(AND(OR(SeleccionarIndustria=$A17,SeleccionarIndustria="Todas las AE"),(OR('SIMULADOR IMPACTOS MIP'!$B$10=$EK$11,'SIMULADOR IMPACTOS MIP'!$B$10=EP$11))),'SIMULADOR IMPACTOS MIP'!Porcentaje,0)</f>
        <v>0</v>
      </c>
      <c r="EQ17" s="62">
        <f>+IF(AND(OR(SeleccionarIndustria=$A17,SeleccionarIndustria="Todas las AE"),(OR('SIMULADOR IMPACTOS MIP'!$B$10=$EK$11,'SIMULADOR IMPACTOS MIP'!$B$10=EQ$11))),'SIMULADOR IMPACTOS MIP'!Porcentaje,0)</f>
        <v>0</v>
      </c>
      <c r="ER17" s="62">
        <f>+IF(AND(OR(SeleccionarIndustria=$A17,SeleccionarIndustria="Todas las AE"),(OR('SIMULADOR IMPACTOS MIP'!$B$10=$EL$11,'SIMULADOR IMPACTOS MIP'!$B$10=ER$11))),'SIMULADOR IMPACTOS MIP'!Porcentaje,0)</f>
        <v>0</v>
      </c>
      <c r="ES17" s="62">
        <f>+IF(AND(OR(SeleccionarIndustria=$A17,SeleccionarIndustria="Todas las AE"),(OR('SIMULADOR IMPACTOS MIP'!$B$10=$EL$11,'SIMULADOR IMPACTOS MIP'!$B$10=ES$11))),'SIMULADOR IMPACTOS MIP'!Porcentaje,0)</f>
        <v>0</v>
      </c>
      <c r="ET17" s="62">
        <f>+IF(AND(OR(SeleccionarIndustria=$A17,SeleccionarIndustria="Todas las AE"),(OR('SIMULADOR IMPACTOS MIP'!$B$10=$EL$11,'SIMULADOR IMPACTOS MIP'!$B$10=ET$11))),'SIMULADOR IMPACTOS MIP'!Porcentaje,0)</f>
        <v>0</v>
      </c>
      <c r="EU17" s="62">
        <f>+IF(AND(OR(SeleccionarIndustria=$A17,SeleccionarIndustria="Todas las AE"),(OR('SIMULADOR IMPACTOS MIP'!$B$10=$EL$11,'SIMULADOR IMPACTOS MIP'!$B$10=EU$11))),'SIMULADOR IMPACTOS MIP'!Porcentaje,0)</f>
        <v>0</v>
      </c>
      <c r="EV17" s="62">
        <f>+IF(AND(OR(SeleccionarIndustria=$A17,SeleccionarIndustria="Todas las AE"),(OR('SIMULADOR IMPACTOS MIP'!$B$10=$EL$11,'SIMULADOR IMPACTOS MIP'!$B$10=EV$11))),'SIMULADOR IMPACTOS MIP'!Porcentaje,0)</f>
        <v>0</v>
      </c>
      <c r="EW17" s="62">
        <f>+IF(AND(OR(SeleccionarIndustria=$A17,SeleccionarIndustria="Todas las AE"),(OR('SIMULADOR IMPACTOS MIP'!$B$10=$EL$11,'SIMULADOR IMPACTOS MIP'!$B$10=EW$11))),'SIMULADOR IMPACTOS MIP'!Porcentaje,0)</f>
        <v>0</v>
      </c>
      <c r="EX17" s="62">
        <f>+IF(AND(OR(SeleccionarIndustria=$A17,SeleccionarIndustria="Todas las AE"),(OR('SIMULADOR IMPACTOS MIP'!$B$10=$EL$11,'SIMULADOR IMPACTOS MIP'!$B$10=EX$11))),'SIMULADOR IMPACTOS MIP'!Porcentaje,0)</f>
        <v>0</v>
      </c>
      <c r="EY17" s="62">
        <f>+IF(AND(OR(SeleccionarIndustria=$A17,SeleccionarIndustria="Todas las AE"),('SIMULADOR IMPACTOS MIP'!$B$10=EY$11)),'SIMULADOR IMPACTOS MIP'!Porcentaje,0)</f>
        <v>0</v>
      </c>
      <c r="EZ17" s="62">
        <f>+IF(AND(OR(SeleccionarIndustria=$A17,SeleccionarIndustria="Todas las AE"),('SIMULADOR IMPACTOS MIP'!$B$10=EZ$11)),'SIMULADOR IMPACTOS MIP'!Porcentaje,0)</f>
        <v>0</v>
      </c>
      <c r="FA17" s="62">
        <f>+IF(AND(OR(SeleccionarIndustria=$A17,SeleccionarIndustria="Todas las AE"),('SIMULADOR IMPACTOS MIP'!$B$10=FA$11)),'SIMULADOR IMPACTOS MIP'!Porcentaje,0)</f>
        <v>0</v>
      </c>
      <c r="FB17" s="62">
        <f>+IF(AND(OR(SeleccionarIndustria=$A17,SeleccionarIndustria="Todas las AE"),('SIMULADOR IMPACTOS MIP'!$B$10=FB$11)),'SIMULADOR IMPACTOS MIP'!Porcentaje,0)</f>
        <v>0</v>
      </c>
      <c r="FC17" s="62">
        <f>+IF(AND(OR(SeleccionarIndustria=$A17,SeleccionarIndustria="Todas las AE"),(OR('SIMULADOR IMPACTOS MIP'!$B$10=$EM$11,'SIMULADOR IMPACTOS MIP'!$B$10=FC$11))),'SIMULADOR IMPACTOS MIP'!Porcentaje,0)</f>
        <v>0.3</v>
      </c>
      <c r="FD17" s="62">
        <f>+IF(AND(OR(SeleccionarIndustria=$A17,SeleccionarIndustria="Todas las AE"),(OR('SIMULADOR IMPACTOS MIP'!$B$10=$EM$11,'SIMULADOR IMPACTOS MIP'!$B$10=FD$11))),'SIMULADOR IMPACTOS MIP'!Porcentaje,0)</f>
        <v>0.3</v>
      </c>
      <c r="FE17" s="62">
        <f>+IF(AND(OR(SeleccionarIndustria=$A17,SeleccionarIndustria="Todas las AE"),(OR('SIMULADOR IMPACTOS MIP'!$B$10=$EM$11,'SIMULADOR IMPACTOS MIP'!$B$10=FE$11))),'SIMULADOR IMPACTOS MIP'!Porcentaje,0)</f>
        <v>0.3</v>
      </c>
      <c r="FF17" s="62">
        <f>+IF(AND(OR(SeleccionarIndustria=$A17,SeleccionarIndustria="Todas las AE"),(OR('SIMULADOR IMPACTOS MIP'!$B$10=$EM$11,'SIMULADOR IMPACTOS MIP'!$B$10=FF$11))),'SIMULADOR IMPACTOS MIP'!Porcentaje,0)</f>
        <v>0.3</v>
      </c>
      <c r="FG17" s="62">
        <f>+IF(AND(OR(SeleccionarIndustria=$A17,SeleccionarIndustria="Todas las AE"),(OR('SIMULADOR IMPACTOS MIP'!$B$10=$EM$11,'SIMULADOR IMPACTOS MIP'!$B$10=FG$11))),'SIMULADOR IMPACTOS MIP'!Porcentaje,0)</f>
        <v>0.3</v>
      </c>
      <c r="FH17" s="62">
        <f>+IF(AND(OR(SeleccionarIndustria=$A17,SeleccionarIndustria="Todas las AE"),(OR('SIMULADOR IMPACTOS MIP'!$B$10=$EM$11,'SIMULADOR IMPACTOS MIP'!$B$10=FH$11))),'SIMULADOR IMPACTOS MIP'!Porcentaje,0)</f>
        <v>0.3</v>
      </c>
      <c r="FI17" s="62">
        <f>+IF(AND(OR(SeleccionarIndustria=$A17,SeleccionarIndustria="Todas las AE"),(OR('SIMULADOR IMPACTOS MIP'!$B$10=$EM$11,'SIMULADOR IMPACTOS MIP'!$B$10=FI$11))),'SIMULADOR IMPACTOS MIP'!Porcentaje,0)</f>
        <v>0.3</v>
      </c>
      <c r="FJ17" s="62">
        <f>+IF(AND(OR(SeleccionarIndustria=$A17,SeleccionarIndustria="Todas las AE"),(OR('SIMULADOR IMPACTOS MIP'!$B$10=$EM$11,'SIMULADOR IMPACTOS MIP'!$B$10=FJ$11))),'SIMULADOR IMPACTOS MIP'!Porcentaje,0)</f>
        <v>0.3</v>
      </c>
      <c r="FM17" s="20">
        <f>+'MIP 2012'!EJ17*(1+(EN17))</f>
        <v>2085.1176278565013</v>
      </c>
      <c r="FN17" s="20">
        <f>+'MIP 2012'!EK17*(1+(EO17))</f>
        <v>20.349268817980469</v>
      </c>
      <c r="FO17" s="20">
        <f>+'MIP 2012'!EL17*(1+(EP17))</f>
        <v>70.175329959865493</v>
      </c>
      <c r="FP17" s="20">
        <f>+'MIP 2012'!EM17*(1+(EQ17))</f>
        <v>0</v>
      </c>
      <c r="FQ17" s="20">
        <f>+'MIP 2012'!EN17*(1+(ER17))</f>
        <v>0</v>
      </c>
      <c r="FR17" s="20">
        <f>+'MIP 2012'!EO17*(1+(ES17))</f>
        <v>0</v>
      </c>
      <c r="FS17" s="20">
        <f>+'MIP 2012'!EP17*(1+(ET17))</f>
        <v>0</v>
      </c>
      <c r="FT17" s="20">
        <f>+'MIP 2012'!EQ17*(1+(EU17))</f>
        <v>0</v>
      </c>
      <c r="FU17" s="20">
        <f>+'MIP 2012'!ER17*(1+(EV17))</f>
        <v>0</v>
      </c>
      <c r="FV17" s="20">
        <f>+'MIP 2012'!ES17*(1+(EW17))</f>
        <v>0</v>
      </c>
      <c r="FW17" s="20">
        <f>+'MIP 2012'!ET17*(1+(EX17))</f>
        <v>0</v>
      </c>
      <c r="FX17" s="20">
        <f>+'MIP 2012'!EU17*(1+(EY17))</f>
        <v>0</v>
      </c>
      <c r="FY17" s="20">
        <f>+'MIP 2012'!EV17*(1+(EZ17))</f>
        <v>0</v>
      </c>
      <c r="FZ17" s="20">
        <f>+'MIP 2012'!EW17*(1+(FA17))</f>
        <v>0</v>
      </c>
      <c r="GA17" s="20">
        <f>+'MIP 2012'!EX17*(1+(FB17))</f>
        <v>32442.972215338184</v>
      </c>
      <c r="GB17" s="20">
        <f>+'MIP 2012'!EY17*(1+(FC17))</f>
        <v>0</v>
      </c>
      <c r="GC17" s="20">
        <f>+'MIP 2012'!EZ17*(1+(FD17))</f>
        <v>30.437010939712344</v>
      </c>
      <c r="GD17" s="20">
        <f>+'MIP 2012'!FA17*(1+(FE17))</f>
        <v>11.736217154418897</v>
      </c>
      <c r="GE17" s="20">
        <f>+'MIP 2012'!FB17*(1+(FF17))</f>
        <v>0</v>
      </c>
      <c r="GF17" s="20">
        <f>+'MIP 2012'!FC17*(1+(FG17))</f>
        <v>0</v>
      </c>
      <c r="GG17" s="20">
        <f>+'MIP 2012'!FD17*(1+(FH17))</f>
        <v>48.173190521290969</v>
      </c>
      <c r="GH17" s="20">
        <f>+'MIP 2012'!FE17*(1+(FI17))</f>
        <v>36.7330896869572</v>
      </c>
      <c r="GI17" s="20">
        <f>+'MIP 2012'!FF17*(1+(FJ17))</f>
        <v>0.43307503672024478</v>
      </c>
      <c r="GJ17" s="18">
        <f t="shared" si="0"/>
        <v>34746.127025311638</v>
      </c>
      <c r="GK17" s="41">
        <f>+IFERROR((GJ17/'MIP 2012'!FG17*100-100),0)</f>
        <v>8.4760302347902439E-2</v>
      </c>
      <c r="GN17" s="18">
        <v>36047.836656055741</v>
      </c>
      <c r="GO17" s="14">
        <f>+'MIP 2012'!FH17</f>
        <v>36000.783257066883</v>
      </c>
      <c r="GP17" s="41">
        <f t="shared" si="1"/>
        <v>47.053398988857225</v>
      </c>
      <c r="GQ17" s="41">
        <f t="shared" si="2"/>
        <v>0.13070104239918123</v>
      </c>
      <c r="GU17" s="63">
        <v>-0.95</v>
      </c>
      <c r="GW17" s="62">
        <f>+IF(SeleccionarDemTur=GW$11,'SIMULADOR IMPACTOS MIP(TURISMO)'!PorcentajeTur,0)</f>
        <v>0</v>
      </c>
      <c r="GX17" s="62">
        <f>+IF(SeleccionarDemTur=GX$11,'SIMULADOR IMPACTOS MIP(TURISMO)'!PorcentajeTur,0)</f>
        <v>0</v>
      </c>
      <c r="GY17" s="62">
        <f>+IF(SeleccionarDemTur=GY$11,'SIMULADOR IMPACTOS MIP(TURISMO)'!PorcentajeTur,0)</f>
        <v>0.1</v>
      </c>
      <c r="GZ17" s="62">
        <f>+IF(SeleccionarDemTur=GZ$11,'SIMULADOR IMPACTOS MIP(TURISMO)'!PorcentajeTur,0)</f>
        <v>0</v>
      </c>
      <c r="HA17" s="62">
        <f>+IF(OR(SeleccionarDemTur=HA$11,SeleccionarDemTur=$GW$11),'SIMULADOR IMPACTOS MIP(TURISMO)'!PorcentajeTur,0)</f>
        <v>0</v>
      </c>
      <c r="HB17" s="62">
        <f>+IF(OR(SeleccionarDemTur=HB$11,SeleccionarDemTur=$GW$11),'SIMULADOR IMPACTOS MIP(TURISMO)'!PorcentajeTur,0)</f>
        <v>0</v>
      </c>
      <c r="HC17" s="62">
        <f>+IF(OR(SeleccionarDemTur=HC$11,SeleccionarDemTur=$GW$11),'SIMULADOR IMPACTOS MIP(TURISMO)'!PorcentajeTur,0)</f>
        <v>0</v>
      </c>
      <c r="HD17" s="62">
        <f>+IF(OR(SeleccionarDemTur=HD$11,SeleccionarDemTur=$GX$11),'SIMULADOR IMPACTOS MIP(TURISMO)'!PorcentajeTur,0)</f>
        <v>0</v>
      </c>
      <c r="HE17" s="62">
        <f>+IF(OR(SeleccionarDemTur=HE$11,SeleccionarDemTur=$GX$11),'SIMULADOR IMPACTOS MIP(TURISMO)'!PorcentajeTur,0)</f>
        <v>0</v>
      </c>
      <c r="HF17" s="62">
        <f>+IF(OR(SeleccionarDemTur=HF$11,SeleccionarDemTur=$GX$11),'SIMULADOR IMPACTOS MIP(TURISMO)'!PorcentajeTur,0)</f>
        <v>0</v>
      </c>
      <c r="HG17" s="62">
        <f>+IF(OR(SeleccionarDemTur=HG$11,SeleccionarDemTur=$GX$11),'SIMULADOR IMPACTOS MIP(TURISMO)'!PorcentajeTur,0)</f>
        <v>0</v>
      </c>
      <c r="HH17" s="62">
        <f>+IF(OR(SeleccionarDemTur=HH$11,SeleccionarDemTur=$GX$11),'SIMULADOR IMPACTOS MIP(TURISMO)'!PorcentajeTur,0)</f>
        <v>0</v>
      </c>
      <c r="HI17" s="62">
        <f>+IF(OR(SeleccionarDemTur=HI$11,SeleccionarDemTur=$GX$11),'SIMULADOR IMPACTOS MIP(TURISMO)'!PorcentajeTur,0)</f>
        <v>0</v>
      </c>
      <c r="HJ17" s="62">
        <f>+IF(OR(SeleccionarDemTur=HJ$11,SeleccionarDemTur=$GX$11),'SIMULADOR IMPACTOS MIP(TURISMO)'!PorcentajeTur,0)</f>
        <v>0</v>
      </c>
      <c r="HK17" s="62">
        <f>+IF(SeleccionarDemTur=HK$11,'SIMULADOR IMPACTOS MIP(TURISMO)'!PorcentajeTur,0)</f>
        <v>0</v>
      </c>
      <c r="HL17" s="62">
        <f>+IF(SeleccionarDemTur=HL$11,'SIMULADOR IMPACTOS MIP(TURISMO)'!PorcentajeTur,0)</f>
        <v>0</v>
      </c>
      <c r="HM17" s="62">
        <f>+IF(SeleccionarDemTur=HM$11,'SIMULADOR IMPACTOS MIP(TURISMO)'!PorcentajeTur,0)</f>
        <v>0</v>
      </c>
      <c r="HN17" s="62">
        <f>+IF(SeleccionarDemTur=HN$11,'SIMULADOR IMPACTOS MIP(TURISMO)'!PorcentajeTur,0)</f>
        <v>0</v>
      </c>
      <c r="HO17" s="62">
        <f>+IF(OR(SeleccionarDemTur=HO$11,SeleccionarDemTur=$GY$11),'SIMULADOR IMPACTOS MIP(TURISMO)'!PorcentajeTur,0)</f>
        <v>0.1</v>
      </c>
      <c r="HP17" s="62">
        <f>+IF(OR(SeleccionarDemTur=HP$11,SeleccionarDemTur=$GY$11),'SIMULADOR IMPACTOS MIP(TURISMO)'!PorcentajeTur,0)</f>
        <v>0.1</v>
      </c>
      <c r="HQ17" s="62">
        <f>+IF(OR(SeleccionarDemTur=HQ$11,SeleccionarDemTur=$GY$11),'SIMULADOR IMPACTOS MIP(TURISMO)'!PorcentajeTur,0)</f>
        <v>0.1</v>
      </c>
      <c r="HR17" s="62">
        <f>+IF(OR(SeleccionarDemTur=HR$11,SeleccionarDemTur=$GY$11),'SIMULADOR IMPACTOS MIP(TURISMO)'!PorcentajeTur,0)</f>
        <v>0.1</v>
      </c>
      <c r="HS17" s="62">
        <f>+IF(OR(SeleccionarDemTur=HS$11,SeleccionarDemTur=$GY$11),'SIMULADOR IMPACTOS MIP(TURISMO)'!PorcentajeTur,0)</f>
        <v>0.1</v>
      </c>
      <c r="HT17" s="62">
        <f>+IF(OR(SeleccionarDemTur=HT$11,SeleccionarDemTur=$GY$11),'SIMULADOR IMPACTOS MIP(TURISMO)'!PorcentajeTur,0)</f>
        <v>0.1</v>
      </c>
      <c r="HU17" s="62">
        <f>+IF(OR(SeleccionarDemTur=HU$11,SeleccionarDemTur=$GY$11),'SIMULADOR IMPACTOS MIP(TURISMO)'!PorcentajeTur,0)</f>
        <v>0.1</v>
      </c>
      <c r="HV17" s="62">
        <f>+IF(OR(SeleccionarDemTur=HV$11,SeleccionarDemTur=$GY$11),'SIMULADOR IMPACTOS MIP(TURISMO)'!PorcentajeTur,0)</f>
        <v>0.1</v>
      </c>
      <c r="HY17" s="20">
        <f>+'MIP 2012'!EJ17*(1+(GZ17))</f>
        <v>2085.1176278565013</v>
      </c>
      <c r="HZ17" s="20">
        <f>+'MIP 2012'!EK17*(1+(HA17))</f>
        <v>20.349268817980469</v>
      </c>
      <c r="IA17" s="20">
        <f>+'MIP 2012'!EL17*(1+(HB17))</f>
        <v>70.175329959865493</v>
      </c>
      <c r="IB17" s="20">
        <f>+'MIP 2012'!EM17*(1+(HC17))</f>
        <v>0</v>
      </c>
      <c r="IC17" s="20">
        <f>+'MIP 2012'!EN17*(1+(HD17))</f>
        <v>0</v>
      </c>
      <c r="ID17" s="20">
        <f>+'MIP 2012'!EO17*(1+(HE17))</f>
        <v>0</v>
      </c>
      <c r="IE17" s="20">
        <f>+'MIP 2012'!EP17*(1+(HF17))</f>
        <v>0</v>
      </c>
      <c r="IF17" s="20">
        <f>+'MIP 2012'!EQ17*(1+(HG17))</f>
        <v>0</v>
      </c>
      <c r="IG17" s="20">
        <f>+'MIP 2012'!ER17*(1+(HH17))</f>
        <v>0</v>
      </c>
      <c r="IH17" s="20">
        <f>+'MIP 2012'!ES17*(1+(HI17))</f>
        <v>0</v>
      </c>
      <c r="II17" s="20">
        <f>+'MIP 2012'!ET17*(1+(HJ17))</f>
        <v>0</v>
      </c>
      <c r="IJ17" s="20">
        <f>+'MIP 2012'!EU17*(1+(HK17))</f>
        <v>0</v>
      </c>
      <c r="IK17" s="20">
        <f>+'MIP 2012'!EV17*(1+(HL17))</f>
        <v>0</v>
      </c>
      <c r="IL17" s="20">
        <f>+'MIP 2012'!EW17*(1+(HM17))</f>
        <v>0</v>
      </c>
      <c r="IM17" s="20">
        <f>+'MIP 2012'!EX17*(1+(HN17))</f>
        <v>32442.972215338184</v>
      </c>
      <c r="IN17" s="20">
        <f>+'MIP 2012'!EY17*(1+(HO17))</f>
        <v>0</v>
      </c>
      <c r="IO17" s="20">
        <f>+'MIP 2012'!EZ17*(1+(HP17))</f>
        <v>25.754393872064295</v>
      </c>
      <c r="IP17" s="20">
        <f>+'MIP 2012'!FA17*(1+(HQ17))</f>
        <v>9.930645284508298</v>
      </c>
      <c r="IQ17" s="20">
        <f>+'MIP 2012'!FB17*(1+(HR17))</f>
        <v>0</v>
      </c>
      <c r="IR17" s="20">
        <f>+'MIP 2012'!FC17*(1+(HS17))</f>
        <v>0</v>
      </c>
      <c r="IS17" s="20">
        <f>+'MIP 2012'!FD17*(1+(HT17))</f>
        <v>40.76193044109236</v>
      </c>
      <c r="IT17" s="20">
        <f>+'MIP 2012'!FE17*(1+(HU17))</f>
        <v>31.081845119733018</v>
      </c>
      <c r="IU17" s="20">
        <f>+'MIP 2012'!FF17*(1+(HV17))</f>
        <v>0.36644810799405331</v>
      </c>
      <c r="IV17" s="18">
        <f t="shared" si="3"/>
        <v>34726.509704797914</v>
      </c>
      <c r="IW17" s="41">
        <f>+IFERROR((IV17/'MIP 2012'!FG17*100-100),0)</f>
        <v>2.8253434115924847E-2</v>
      </c>
      <c r="IZ17" s="18">
        <v>36016.467723396476</v>
      </c>
      <c r="JA17" s="14">
        <f>+'MIP 2012'!FH17</f>
        <v>36000.783257066883</v>
      </c>
      <c r="JB17" s="41">
        <f t="shared" si="4"/>
        <v>15.684466329592397</v>
      </c>
      <c r="JC17" s="41">
        <f t="shared" si="5"/>
        <v>4.3567014132989357E-2</v>
      </c>
    </row>
    <row r="18" spans="1:263" s="7" customFormat="1" ht="21.95" customHeight="1" thickBot="1" x14ac:dyDescent="0.25">
      <c r="A18" s="12" t="s">
        <v>100</v>
      </c>
      <c r="B18" s="12" t="s">
        <v>101</v>
      </c>
      <c r="C18" s="35">
        <v>3.2325531945102095E-6</v>
      </c>
      <c r="D18" s="35">
        <v>3.7635128843639919E-6</v>
      </c>
      <c r="E18" s="35">
        <v>2.8453261501945163E-6</v>
      </c>
      <c r="F18" s="35">
        <v>1.9035390645382459E-6</v>
      </c>
      <c r="G18" s="35">
        <v>2.906474682569915E-6</v>
      </c>
      <c r="H18" s="35">
        <v>3.0582011242774338E-6</v>
      </c>
      <c r="I18" s="35">
        <v>1.0000025038224789</v>
      </c>
      <c r="J18" s="35">
        <v>1.8549105577461423E-6</v>
      </c>
      <c r="K18" s="35">
        <v>2.4423738790504776E-6</v>
      </c>
      <c r="L18" s="35">
        <v>1.8476865046503676E-6</v>
      </c>
      <c r="M18" s="35">
        <v>4.0598153543006061E-6</v>
      </c>
      <c r="N18" s="35">
        <v>4.1604722290309033E-6</v>
      </c>
      <c r="O18" s="35">
        <v>5.0557404284364247E-6</v>
      </c>
      <c r="P18" s="35">
        <v>2.9943121682538718E-6</v>
      </c>
      <c r="Q18" s="35">
        <v>1.6121885034327692E-6</v>
      </c>
      <c r="R18" s="35">
        <v>2.3822798654216358E-6</v>
      </c>
      <c r="S18" s="35">
        <v>1.6715068457700757E-6</v>
      </c>
      <c r="T18" s="35">
        <v>1.9999683749519102E-6</v>
      </c>
      <c r="U18" s="35">
        <v>2.1928035278339774E-6</v>
      </c>
      <c r="V18" s="35">
        <v>2.4846327244905854E-6</v>
      </c>
      <c r="W18" s="35">
        <v>3.4512180119563814E-6</v>
      </c>
      <c r="X18" s="35">
        <v>2.9593622487983254E-6</v>
      </c>
      <c r="Y18" s="35">
        <v>3.7013296909932753E-6</v>
      </c>
      <c r="Z18" s="35">
        <v>4.381750386005313E-6</v>
      </c>
      <c r="AA18" s="35">
        <v>2.246696897254099E-6</v>
      </c>
      <c r="AB18" s="35">
        <v>7.5748172987301709E-6</v>
      </c>
      <c r="AC18" s="35">
        <v>8.1632572251567699E-7</v>
      </c>
      <c r="AD18" s="35">
        <v>9.2868174624052054E-4</v>
      </c>
      <c r="AE18" s="35">
        <v>4.0817270621576569E-6</v>
      </c>
      <c r="AF18" s="35">
        <v>3.0445331366130818E-6</v>
      </c>
      <c r="AG18" s="35">
        <v>1.4319192775343162E-6</v>
      </c>
      <c r="AH18" s="35">
        <v>3.9828286837118712E-6</v>
      </c>
      <c r="AI18" s="35">
        <v>4.6392921293019634E-6</v>
      </c>
      <c r="AJ18" s="35">
        <v>1.2181703887610871E-5</v>
      </c>
      <c r="AK18" s="35">
        <v>7.4171755716211403E-5</v>
      </c>
      <c r="AL18" s="35">
        <v>3.5671026759727159E-4</v>
      </c>
      <c r="AM18" s="35">
        <v>2.1647166207343572E-6</v>
      </c>
      <c r="AN18" s="35">
        <v>6.9481551036517267E-6</v>
      </c>
      <c r="AO18" s="35">
        <v>2.7593845406914377E-6</v>
      </c>
      <c r="AP18" s="35">
        <v>7.0875747102126363E-6</v>
      </c>
      <c r="AQ18" s="35">
        <v>1.2713434015085995E-4</v>
      </c>
      <c r="AR18" s="35">
        <v>1.1518123412726316E-5</v>
      </c>
      <c r="AS18" s="35">
        <v>1.2978293172078582E-5</v>
      </c>
      <c r="AT18" s="35">
        <v>7.668161652426232E-6</v>
      </c>
      <c r="AU18" s="35">
        <v>2.4610019756243657E-6</v>
      </c>
      <c r="AV18" s="35">
        <v>7.2680790657106239E-6</v>
      </c>
      <c r="AW18" s="35">
        <v>7.7877881182732156E-5</v>
      </c>
      <c r="AX18" s="35">
        <v>5.8086925083741449E-6</v>
      </c>
      <c r="AY18" s="35">
        <v>4.2274737188661551E-6</v>
      </c>
      <c r="AZ18" s="35">
        <v>9.4410061858585727E-6</v>
      </c>
      <c r="BA18" s="35">
        <v>7.7704647574617282E-6</v>
      </c>
      <c r="BB18" s="35">
        <v>4.1589346284866077E-6</v>
      </c>
      <c r="BC18" s="35">
        <v>2.4534387268497195E-6</v>
      </c>
      <c r="BD18" s="35">
        <v>2.8680899650479811E-6</v>
      </c>
      <c r="BE18" s="35">
        <v>3.8454359396279543E-6</v>
      </c>
      <c r="BF18" s="35">
        <v>5.3932131426169109E-6</v>
      </c>
      <c r="BG18" s="35">
        <v>3.2209493646551904E-6</v>
      </c>
      <c r="BH18" s="35">
        <v>5.7671944909267749E-6</v>
      </c>
      <c r="BI18" s="35">
        <v>0</v>
      </c>
      <c r="BJ18" s="35">
        <v>2.5802197628434282E-6</v>
      </c>
      <c r="BK18" s="35">
        <v>7.4753061532061958E-6</v>
      </c>
      <c r="BL18" s="35">
        <v>5.1290538264473094E-6</v>
      </c>
      <c r="BM18" s="35">
        <v>2.8205823266010438E-6</v>
      </c>
      <c r="BN18" s="35">
        <v>8.6909729734217864E-6</v>
      </c>
      <c r="BO18" s="35">
        <v>4.5471553139278198E-6</v>
      </c>
      <c r="BP18" s="35">
        <v>6.8066774327342004E-6</v>
      </c>
      <c r="BQ18" s="35">
        <v>4.0765876046559952E-6</v>
      </c>
      <c r="BR18" s="35">
        <v>3.6889181775242915E-6</v>
      </c>
      <c r="BS18" s="35">
        <v>4.8844516958337E-6</v>
      </c>
      <c r="BT18" s="35">
        <v>3.4473768893945151E-6</v>
      </c>
      <c r="BU18" s="35">
        <v>4.5552294539705626E-6</v>
      </c>
      <c r="BV18" s="35">
        <v>2.9169533551943179E-6</v>
      </c>
      <c r="BW18" s="35">
        <v>5.349667690463306E-6</v>
      </c>
      <c r="BX18" s="35">
        <v>4.3303015420255242E-6</v>
      </c>
      <c r="BY18" s="35">
        <v>3.6472666725020644E-6</v>
      </c>
      <c r="BZ18" s="35">
        <v>4.0273047373894133E-6</v>
      </c>
      <c r="CA18" s="35">
        <v>5.2487032245328389E-6</v>
      </c>
      <c r="CB18" s="35">
        <v>2.861623946744742E-6</v>
      </c>
      <c r="CC18" s="35">
        <v>3.6792188935181014E-6</v>
      </c>
      <c r="CD18" s="35">
        <v>5.0796036779398662E-6</v>
      </c>
      <c r="CE18" s="35">
        <v>7.7313152180781828E-6</v>
      </c>
      <c r="CF18" s="35">
        <v>8.9598194171773405E-6</v>
      </c>
      <c r="CG18" s="35">
        <v>7.9496200950922358E-6</v>
      </c>
      <c r="CH18" s="35">
        <v>6.619558277211363E-6</v>
      </c>
      <c r="CI18" s="35">
        <v>3.146517624531973E-6</v>
      </c>
      <c r="CJ18" s="35">
        <v>2.8428584253801388E-6</v>
      </c>
      <c r="CK18" s="35">
        <v>4.4281728962477802E-6</v>
      </c>
      <c r="CL18" s="35">
        <v>1.0607374132110016E-5</v>
      </c>
      <c r="CM18" s="35">
        <v>3.9105224551480155E-6</v>
      </c>
      <c r="CN18" s="35">
        <v>8.7072532972752662E-6</v>
      </c>
      <c r="CO18" s="35">
        <v>3.8829496085147242E-6</v>
      </c>
      <c r="CP18" s="35">
        <v>1.123194035018755E-5</v>
      </c>
      <c r="CQ18" s="35">
        <v>3.1011341997012771E-6</v>
      </c>
      <c r="CR18" s="35">
        <v>1.4878400607141843E-6</v>
      </c>
      <c r="CS18" s="35">
        <v>1.1306605488183119E-5</v>
      </c>
      <c r="CT18" s="35">
        <v>1.2500448375967064E-5</v>
      </c>
      <c r="CU18" s="35">
        <v>4.412722550624884E-5</v>
      </c>
      <c r="CV18" s="35">
        <v>1.1771288719080869E-5</v>
      </c>
      <c r="CW18" s="35">
        <v>8.2405195725051649E-6</v>
      </c>
      <c r="CX18" s="35">
        <v>6.5246144947416168E-4</v>
      </c>
      <c r="CY18" s="35">
        <v>6.873158557145799E-4</v>
      </c>
      <c r="CZ18" s="35">
        <v>1.0403044086979227E-5</v>
      </c>
      <c r="DA18" s="35">
        <v>8.6255483972994676E-6</v>
      </c>
      <c r="DB18" s="35">
        <v>4.9949801191807391E-6</v>
      </c>
      <c r="DC18" s="35">
        <v>6.2987209308129516E-6</v>
      </c>
      <c r="DD18" s="35">
        <v>6.5207323895743389E-6</v>
      </c>
      <c r="DE18" s="35">
        <v>3.4812843213971824E-6</v>
      </c>
      <c r="DF18" s="35">
        <v>5.7696332867887321E-6</v>
      </c>
      <c r="DG18" s="35">
        <v>2.0170977421659073E-6</v>
      </c>
      <c r="DH18" s="35">
        <v>7.8178041263649076E-6</v>
      </c>
      <c r="DI18" s="35">
        <v>1.4647737093466267E-5</v>
      </c>
      <c r="DJ18" s="35">
        <v>1.7637078116527607E-5</v>
      </c>
      <c r="DK18" s="35">
        <v>1.0935489970868514E-5</v>
      </c>
      <c r="DL18" s="35">
        <v>1.6614070086459105E-5</v>
      </c>
      <c r="DM18" s="35">
        <v>1.0718338386342111E-5</v>
      </c>
      <c r="DN18" s="35">
        <v>6.0122299500396456E-6</v>
      </c>
      <c r="DO18" s="35">
        <v>4.9452961405878873E-6</v>
      </c>
      <c r="DP18" s="35">
        <v>3.6249502826128562E-6</v>
      </c>
      <c r="DQ18" s="35">
        <v>7.1635364108124383E-6</v>
      </c>
      <c r="DR18" s="35">
        <v>9.9729180432611323E-5</v>
      </c>
      <c r="DS18" s="35">
        <v>1.7506841918653129E-5</v>
      </c>
      <c r="DT18" s="35">
        <v>4.2150894964319518E-6</v>
      </c>
      <c r="DU18" s="35">
        <v>9.1639865408844173E-6</v>
      </c>
      <c r="DV18" s="35">
        <v>2.0217499302558822E-5</v>
      </c>
      <c r="DW18" s="35">
        <v>1.5234886745499156E-4</v>
      </c>
      <c r="DX18" s="35">
        <v>7.2790900346264473E-6</v>
      </c>
      <c r="DY18" s="35">
        <v>3.0396510289047252E-4</v>
      </c>
      <c r="DZ18" s="35">
        <v>1.1192141889255672E-4</v>
      </c>
      <c r="EA18" s="35">
        <v>5.2205519820328606E-5</v>
      </c>
      <c r="EB18" s="35">
        <v>1.3043871827041062E-4</v>
      </c>
      <c r="EC18" s="35">
        <v>7.4066190968939342E-6</v>
      </c>
      <c r="ED18" s="35">
        <v>3.8307509505825257E-6</v>
      </c>
      <c r="EE18" s="35">
        <v>6.210979785215094E-6</v>
      </c>
      <c r="EF18" s="35">
        <v>1.1412211627601179E-5</v>
      </c>
      <c r="EG18" s="35">
        <v>2.0292949665216486E-5</v>
      </c>
      <c r="EH18" s="35">
        <v>0</v>
      </c>
      <c r="EK18" s="62">
        <f>+IF(AND(OR(SeleccionarIndustria=$A18,SeleccionarIndustria="Todas las AE"),('SIMULADOR IMPACTOS MIP'!$B$10=EK$11)),'SIMULADOR IMPACTOS MIP'!Porcentaje,0)</f>
        <v>0</v>
      </c>
      <c r="EL18" s="62">
        <f>+IF(AND(OR(SeleccionarIndustria=$A18,SeleccionarIndustria="Todas las AE"),('SIMULADOR IMPACTOS MIP'!$B$10=EL$11)),'SIMULADOR IMPACTOS MIP'!Porcentaje,0)</f>
        <v>0</v>
      </c>
      <c r="EM18" s="62">
        <f>+IF(AND(OR(SeleccionarIndustria=$A18,SeleccionarIndustria="Todas las AE"),('SIMULADOR IMPACTOS MIP'!$B$10=EM$11)),'SIMULADOR IMPACTOS MIP'!Porcentaje,0)</f>
        <v>0.3</v>
      </c>
      <c r="EN18" s="62">
        <f>+IF(AND(OR(SeleccionarIndustria=$A18,SeleccionarIndustria="Todas las AE"),('SIMULADOR IMPACTOS MIP'!$B$10=EN$11)),'SIMULADOR IMPACTOS MIP'!Porcentaje,0)</f>
        <v>0</v>
      </c>
      <c r="EO18" s="62">
        <f>+IF(AND(OR(SeleccionarIndustria=$A18,SeleccionarIndustria="Todas las AE"),(OR('SIMULADOR IMPACTOS MIP'!$B$10=$EK$11,'SIMULADOR IMPACTOS MIP'!$B$10=EO$11))),'SIMULADOR IMPACTOS MIP'!Porcentaje,0)</f>
        <v>0</v>
      </c>
      <c r="EP18" s="62">
        <f>+IF(AND(OR(SeleccionarIndustria=$A18,SeleccionarIndustria="Todas las AE"),(OR('SIMULADOR IMPACTOS MIP'!$B$10=$EK$11,'SIMULADOR IMPACTOS MIP'!$B$10=EP$11))),'SIMULADOR IMPACTOS MIP'!Porcentaje,0)</f>
        <v>0</v>
      </c>
      <c r="EQ18" s="62">
        <f>+IF(AND(OR(SeleccionarIndustria=$A18,SeleccionarIndustria="Todas las AE"),(OR('SIMULADOR IMPACTOS MIP'!$B$10=$EK$11,'SIMULADOR IMPACTOS MIP'!$B$10=EQ$11))),'SIMULADOR IMPACTOS MIP'!Porcentaje,0)</f>
        <v>0</v>
      </c>
      <c r="ER18" s="62">
        <f>+IF(AND(OR(SeleccionarIndustria=$A18,SeleccionarIndustria="Todas las AE"),(OR('SIMULADOR IMPACTOS MIP'!$B$10=$EL$11,'SIMULADOR IMPACTOS MIP'!$B$10=ER$11))),'SIMULADOR IMPACTOS MIP'!Porcentaje,0)</f>
        <v>0</v>
      </c>
      <c r="ES18" s="62">
        <f>+IF(AND(OR(SeleccionarIndustria=$A18,SeleccionarIndustria="Todas las AE"),(OR('SIMULADOR IMPACTOS MIP'!$B$10=$EL$11,'SIMULADOR IMPACTOS MIP'!$B$10=ES$11))),'SIMULADOR IMPACTOS MIP'!Porcentaje,0)</f>
        <v>0</v>
      </c>
      <c r="ET18" s="62">
        <f>+IF(AND(OR(SeleccionarIndustria=$A18,SeleccionarIndustria="Todas las AE"),(OR('SIMULADOR IMPACTOS MIP'!$B$10=$EL$11,'SIMULADOR IMPACTOS MIP'!$B$10=ET$11))),'SIMULADOR IMPACTOS MIP'!Porcentaje,0)</f>
        <v>0</v>
      </c>
      <c r="EU18" s="62">
        <f>+IF(AND(OR(SeleccionarIndustria=$A18,SeleccionarIndustria="Todas las AE"),(OR('SIMULADOR IMPACTOS MIP'!$B$10=$EL$11,'SIMULADOR IMPACTOS MIP'!$B$10=EU$11))),'SIMULADOR IMPACTOS MIP'!Porcentaje,0)</f>
        <v>0</v>
      </c>
      <c r="EV18" s="62">
        <f>+IF(AND(OR(SeleccionarIndustria=$A18,SeleccionarIndustria="Todas las AE"),(OR('SIMULADOR IMPACTOS MIP'!$B$10=$EL$11,'SIMULADOR IMPACTOS MIP'!$B$10=EV$11))),'SIMULADOR IMPACTOS MIP'!Porcentaje,0)</f>
        <v>0</v>
      </c>
      <c r="EW18" s="62">
        <f>+IF(AND(OR(SeleccionarIndustria=$A18,SeleccionarIndustria="Todas las AE"),(OR('SIMULADOR IMPACTOS MIP'!$B$10=$EL$11,'SIMULADOR IMPACTOS MIP'!$B$10=EW$11))),'SIMULADOR IMPACTOS MIP'!Porcentaje,0)</f>
        <v>0</v>
      </c>
      <c r="EX18" s="62">
        <f>+IF(AND(OR(SeleccionarIndustria=$A18,SeleccionarIndustria="Todas las AE"),(OR('SIMULADOR IMPACTOS MIP'!$B$10=$EL$11,'SIMULADOR IMPACTOS MIP'!$B$10=EX$11))),'SIMULADOR IMPACTOS MIP'!Porcentaje,0)</f>
        <v>0</v>
      </c>
      <c r="EY18" s="62">
        <f>+IF(AND(OR(SeleccionarIndustria=$A18,SeleccionarIndustria="Todas las AE"),('SIMULADOR IMPACTOS MIP'!$B$10=EY$11)),'SIMULADOR IMPACTOS MIP'!Porcentaje,0)</f>
        <v>0</v>
      </c>
      <c r="EZ18" s="62">
        <f>+IF(AND(OR(SeleccionarIndustria=$A18,SeleccionarIndustria="Todas las AE"),('SIMULADOR IMPACTOS MIP'!$B$10=EZ$11)),'SIMULADOR IMPACTOS MIP'!Porcentaje,0)</f>
        <v>0</v>
      </c>
      <c r="FA18" s="62">
        <f>+IF(AND(OR(SeleccionarIndustria=$A18,SeleccionarIndustria="Todas las AE"),('SIMULADOR IMPACTOS MIP'!$B$10=FA$11)),'SIMULADOR IMPACTOS MIP'!Porcentaje,0)</f>
        <v>0</v>
      </c>
      <c r="FB18" s="62">
        <f>+IF(AND(OR(SeleccionarIndustria=$A18,SeleccionarIndustria="Todas las AE"),('SIMULADOR IMPACTOS MIP'!$B$10=FB$11)),'SIMULADOR IMPACTOS MIP'!Porcentaje,0)</f>
        <v>0</v>
      </c>
      <c r="FC18" s="62">
        <f>+IF(AND(OR(SeleccionarIndustria=$A18,SeleccionarIndustria="Todas las AE"),(OR('SIMULADOR IMPACTOS MIP'!$B$10=$EM$11,'SIMULADOR IMPACTOS MIP'!$B$10=FC$11))),'SIMULADOR IMPACTOS MIP'!Porcentaje,0)</f>
        <v>0.3</v>
      </c>
      <c r="FD18" s="62">
        <f>+IF(AND(OR(SeleccionarIndustria=$A18,SeleccionarIndustria="Todas las AE"),(OR('SIMULADOR IMPACTOS MIP'!$B$10=$EM$11,'SIMULADOR IMPACTOS MIP'!$B$10=FD$11))),'SIMULADOR IMPACTOS MIP'!Porcentaje,0)</f>
        <v>0.3</v>
      </c>
      <c r="FE18" s="62">
        <f>+IF(AND(OR(SeleccionarIndustria=$A18,SeleccionarIndustria="Todas las AE"),(OR('SIMULADOR IMPACTOS MIP'!$B$10=$EM$11,'SIMULADOR IMPACTOS MIP'!$B$10=FE$11))),'SIMULADOR IMPACTOS MIP'!Porcentaje,0)</f>
        <v>0.3</v>
      </c>
      <c r="FF18" s="62">
        <f>+IF(AND(OR(SeleccionarIndustria=$A18,SeleccionarIndustria="Todas las AE"),(OR('SIMULADOR IMPACTOS MIP'!$B$10=$EM$11,'SIMULADOR IMPACTOS MIP'!$B$10=FF$11))),'SIMULADOR IMPACTOS MIP'!Porcentaje,0)</f>
        <v>0.3</v>
      </c>
      <c r="FG18" s="62">
        <f>+IF(AND(OR(SeleccionarIndustria=$A18,SeleccionarIndustria="Todas las AE"),(OR('SIMULADOR IMPACTOS MIP'!$B$10=$EM$11,'SIMULADOR IMPACTOS MIP'!$B$10=FG$11))),'SIMULADOR IMPACTOS MIP'!Porcentaje,0)</f>
        <v>0.3</v>
      </c>
      <c r="FH18" s="62">
        <f>+IF(AND(OR(SeleccionarIndustria=$A18,SeleccionarIndustria="Todas las AE"),(OR('SIMULADOR IMPACTOS MIP'!$B$10=$EM$11,'SIMULADOR IMPACTOS MIP'!$B$10=FH$11))),'SIMULADOR IMPACTOS MIP'!Porcentaje,0)</f>
        <v>0.3</v>
      </c>
      <c r="FI18" s="62">
        <f>+IF(AND(OR(SeleccionarIndustria=$A18,SeleccionarIndustria="Todas las AE"),(OR('SIMULADOR IMPACTOS MIP'!$B$10=$EM$11,'SIMULADOR IMPACTOS MIP'!$B$10=FI$11))),'SIMULADOR IMPACTOS MIP'!Porcentaje,0)</f>
        <v>0.3</v>
      </c>
      <c r="FJ18" s="62">
        <f>+IF(AND(OR(SeleccionarIndustria=$A18,SeleccionarIndustria="Todas las AE"),(OR('SIMULADOR IMPACTOS MIP'!$B$10=$EM$11,'SIMULADOR IMPACTOS MIP'!$B$10=FJ$11))),'SIMULADOR IMPACTOS MIP'!Porcentaje,0)</f>
        <v>0.3</v>
      </c>
      <c r="FM18" s="20">
        <f>+'MIP 2012'!EJ18*(1+(EN18))</f>
        <v>13747.592371002225</v>
      </c>
      <c r="FN18" s="20">
        <f>+'MIP 2012'!EK18*(1+(EO18))</f>
        <v>13.832136334715253</v>
      </c>
      <c r="FO18" s="20">
        <f>+'MIP 2012'!EL18*(1+(EP18))</f>
        <v>47.700717899053252</v>
      </c>
      <c r="FP18" s="20">
        <f>+'MIP 2012'!EM18*(1+(EQ18))</f>
        <v>0</v>
      </c>
      <c r="FQ18" s="20">
        <f>+'MIP 2012'!EN18*(1+(ER18))</f>
        <v>0</v>
      </c>
      <c r="FR18" s="20">
        <f>+'MIP 2012'!EO18*(1+(ES18))</f>
        <v>0</v>
      </c>
      <c r="FS18" s="20">
        <f>+'MIP 2012'!EP18*(1+(ET18))</f>
        <v>0</v>
      </c>
      <c r="FT18" s="20">
        <f>+'MIP 2012'!EQ18*(1+(EU18))</f>
        <v>0</v>
      </c>
      <c r="FU18" s="20">
        <f>+'MIP 2012'!ER18*(1+(EV18))</f>
        <v>0</v>
      </c>
      <c r="FV18" s="20">
        <f>+'MIP 2012'!ES18*(1+(EW18))</f>
        <v>0</v>
      </c>
      <c r="FW18" s="20">
        <f>+'MIP 2012'!ET18*(1+(EX18))</f>
        <v>0</v>
      </c>
      <c r="FX18" s="20">
        <f>+'MIP 2012'!EU18*(1+(EY18))</f>
        <v>0</v>
      </c>
      <c r="FY18" s="20">
        <f>+'MIP 2012'!EV18*(1+(EZ18))</f>
        <v>0</v>
      </c>
      <c r="FZ18" s="20">
        <f>+'MIP 2012'!EW18*(1+(FA18))</f>
        <v>0</v>
      </c>
      <c r="GA18" s="20">
        <f>+'MIP 2012'!EX18*(1+(FB18))</f>
        <v>20.827048624211677</v>
      </c>
      <c r="GB18" s="20">
        <f>+'MIP 2012'!EY18*(1+(FC18))</f>
        <v>0</v>
      </c>
      <c r="GC18" s="20">
        <f>+'MIP 2012'!EZ18*(1+(FD18))</f>
        <v>14.443567806040267</v>
      </c>
      <c r="GD18" s="20">
        <f>+'MIP 2012'!FA18*(1+(FE18))</f>
        <v>5.5693001061116787</v>
      </c>
      <c r="GE18" s="20">
        <f>+'MIP 2012'!FB18*(1+(FF18))</f>
        <v>0</v>
      </c>
      <c r="GF18" s="20">
        <f>+'MIP 2012'!FC18*(1+(FG18))</f>
        <v>0</v>
      </c>
      <c r="GG18" s="20">
        <f>+'MIP 2012'!FD18*(1+(FH18))</f>
        <v>22.860087841928479</v>
      </c>
      <c r="GH18" s="20">
        <f>+'MIP 2012'!FE18*(1+(FI18))</f>
        <v>17.431306663779083</v>
      </c>
      <c r="GI18" s="20">
        <f>+'MIP 2012'!FF18*(1+(FJ18))</f>
        <v>0.20551126621342766</v>
      </c>
      <c r="GJ18" s="18">
        <f t="shared" si="0"/>
        <v>13890.462047544277</v>
      </c>
      <c r="GK18" s="41">
        <f>+IFERROR((GJ18/'MIP 2012'!FG18*100-100),0)</f>
        <v>0.10062909007646681</v>
      </c>
      <c r="GN18" s="18">
        <v>16197.291104759941</v>
      </c>
      <c r="GO18" s="14">
        <f>+'MIP 2012'!FH18</f>
        <v>16053.9958272207</v>
      </c>
      <c r="GP18" s="41">
        <f t="shared" si="1"/>
        <v>143.29527753924049</v>
      </c>
      <c r="GQ18" s="41">
        <f t="shared" si="2"/>
        <v>0.89258324893964414</v>
      </c>
      <c r="GU18" s="63">
        <v>-0.94</v>
      </c>
      <c r="GW18" s="62">
        <f>+IF(SeleccionarDemTur=GW$11,'SIMULADOR IMPACTOS MIP(TURISMO)'!PorcentajeTur,0)</f>
        <v>0</v>
      </c>
      <c r="GX18" s="62">
        <f>+IF(SeleccionarDemTur=GX$11,'SIMULADOR IMPACTOS MIP(TURISMO)'!PorcentajeTur,0)</f>
        <v>0</v>
      </c>
      <c r="GY18" s="62">
        <f>+IF(SeleccionarDemTur=GY$11,'SIMULADOR IMPACTOS MIP(TURISMO)'!PorcentajeTur,0)</f>
        <v>0.1</v>
      </c>
      <c r="GZ18" s="62">
        <f>+IF(SeleccionarDemTur=GZ$11,'SIMULADOR IMPACTOS MIP(TURISMO)'!PorcentajeTur,0)</f>
        <v>0</v>
      </c>
      <c r="HA18" s="62">
        <f>+IF(OR(SeleccionarDemTur=HA$11,SeleccionarDemTur=$GW$11),'SIMULADOR IMPACTOS MIP(TURISMO)'!PorcentajeTur,0)</f>
        <v>0</v>
      </c>
      <c r="HB18" s="62">
        <f>+IF(OR(SeleccionarDemTur=HB$11,SeleccionarDemTur=$GW$11),'SIMULADOR IMPACTOS MIP(TURISMO)'!PorcentajeTur,0)</f>
        <v>0</v>
      </c>
      <c r="HC18" s="62">
        <f>+IF(OR(SeleccionarDemTur=HC$11,SeleccionarDemTur=$GW$11),'SIMULADOR IMPACTOS MIP(TURISMO)'!PorcentajeTur,0)</f>
        <v>0</v>
      </c>
      <c r="HD18" s="62">
        <f>+IF(OR(SeleccionarDemTur=HD$11,SeleccionarDemTur=$GX$11),'SIMULADOR IMPACTOS MIP(TURISMO)'!PorcentajeTur,0)</f>
        <v>0</v>
      </c>
      <c r="HE18" s="62">
        <f>+IF(OR(SeleccionarDemTur=HE$11,SeleccionarDemTur=$GX$11),'SIMULADOR IMPACTOS MIP(TURISMO)'!PorcentajeTur,0)</f>
        <v>0</v>
      </c>
      <c r="HF18" s="62">
        <f>+IF(OR(SeleccionarDemTur=HF$11,SeleccionarDemTur=$GX$11),'SIMULADOR IMPACTOS MIP(TURISMO)'!PorcentajeTur,0)</f>
        <v>0</v>
      </c>
      <c r="HG18" s="62">
        <f>+IF(OR(SeleccionarDemTur=HG$11,SeleccionarDemTur=$GX$11),'SIMULADOR IMPACTOS MIP(TURISMO)'!PorcentajeTur,0)</f>
        <v>0</v>
      </c>
      <c r="HH18" s="62">
        <f>+IF(OR(SeleccionarDemTur=HH$11,SeleccionarDemTur=$GX$11),'SIMULADOR IMPACTOS MIP(TURISMO)'!PorcentajeTur,0)</f>
        <v>0</v>
      </c>
      <c r="HI18" s="62">
        <f>+IF(OR(SeleccionarDemTur=HI$11,SeleccionarDemTur=$GX$11),'SIMULADOR IMPACTOS MIP(TURISMO)'!PorcentajeTur,0)</f>
        <v>0</v>
      </c>
      <c r="HJ18" s="62">
        <f>+IF(OR(SeleccionarDemTur=HJ$11,SeleccionarDemTur=$GX$11),'SIMULADOR IMPACTOS MIP(TURISMO)'!PorcentajeTur,0)</f>
        <v>0</v>
      </c>
      <c r="HK18" s="62">
        <f>+IF(SeleccionarDemTur=HK$11,'SIMULADOR IMPACTOS MIP(TURISMO)'!PorcentajeTur,0)</f>
        <v>0</v>
      </c>
      <c r="HL18" s="62">
        <f>+IF(SeleccionarDemTur=HL$11,'SIMULADOR IMPACTOS MIP(TURISMO)'!PorcentajeTur,0)</f>
        <v>0</v>
      </c>
      <c r="HM18" s="62">
        <f>+IF(SeleccionarDemTur=HM$11,'SIMULADOR IMPACTOS MIP(TURISMO)'!PorcentajeTur,0)</f>
        <v>0</v>
      </c>
      <c r="HN18" s="62">
        <f>+IF(SeleccionarDemTur=HN$11,'SIMULADOR IMPACTOS MIP(TURISMO)'!PorcentajeTur,0)</f>
        <v>0</v>
      </c>
      <c r="HO18" s="62">
        <f>+IF(OR(SeleccionarDemTur=HO$11,SeleccionarDemTur=$GY$11),'SIMULADOR IMPACTOS MIP(TURISMO)'!PorcentajeTur,0)</f>
        <v>0.1</v>
      </c>
      <c r="HP18" s="62">
        <f>+IF(OR(SeleccionarDemTur=HP$11,SeleccionarDemTur=$GY$11),'SIMULADOR IMPACTOS MIP(TURISMO)'!PorcentajeTur,0)</f>
        <v>0.1</v>
      </c>
      <c r="HQ18" s="62">
        <f>+IF(OR(SeleccionarDemTur=HQ$11,SeleccionarDemTur=$GY$11),'SIMULADOR IMPACTOS MIP(TURISMO)'!PorcentajeTur,0)</f>
        <v>0.1</v>
      </c>
      <c r="HR18" s="62">
        <f>+IF(OR(SeleccionarDemTur=HR$11,SeleccionarDemTur=$GY$11),'SIMULADOR IMPACTOS MIP(TURISMO)'!PorcentajeTur,0)</f>
        <v>0.1</v>
      </c>
      <c r="HS18" s="62">
        <f>+IF(OR(SeleccionarDemTur=HS$11,SeleccionarDemTur=$GY$11),'SIMULADOR IMPACTOS MIP(TURISMO)'!PorcentajeTur,0)</f>
        <v>0.1</v>
      </c>
      <c r="HT18" s="62">
        <f>+IF(OR(SeleccionarDemTur=HT$11,SeleccionarDemTur=$GY$11),'SIMULADOR IMPACTOS MIP(TURISMO)'!PorcentajeTur,0)</f>
        <v>0.1</v>
      </c>
      <c r="HU18" s="62">
        <f>+IF(OR(SeleccionarDemTur=HU$11,SeleccionarDemTur=$GY$11),'SIMULADOR IMPACTOS MIP(TURISMO)'!PorcentajeTur,0)</f>
        <v>0.1</v>
      </c>
      <c r="HV18" s="62">
        <f>+IF(OR(SeleccionarDemTur=HV$11,SeleccionarDemTur=$GY$11),'SIMULADOR IMPACTOS MIP(TURISMO)'!PorcentajeTur,0)</f>
        <v>0.1</v>
      </c>
      <c r="HY18" s="20">
        <f>+'MIP 2012'!EJ18*(1+(GZ18))</f>
        <v>13747.592371002225</v>
      </c>
      <c r="HZ18" s="20">
        <f>+'MIP 2012'!EK18*(1+(HA18))</f>
        <v>13.832136334715253</v>
      </c>
      <c r="IA18" s="20">
        <f>+'MIP 2012'!EL18*(1+(HB18))</f>
        <v>47.700717899053252</v>
      </c>
      <c r="IB18" s="20">
        <f>+'MIP 2012'!EM18*(1+(HC18))</f>
        <v>0</v>
      </c>
      <c r="IC18" s="20">
        <f>+'MIP 2012'!EN18*(1+(HD18))</f>
        <v>0</v>
      </c>
      <c r="ID18" s="20">
        <f>+'MIP 2012'!EO18*(1+(HE18))</f>
        <v>0</v>
      </c>
      <c r="IE18" s="20">
        <f>+'MIP 2012'!EP18*(1+(HF18))</f>
        <v>0</v>
      </c>
      <c r="IF18" s="20">
        <f>+'MIP 2012'!EQ18*(1+(HG18))</f>
        <v>0</v>
      </c>
      <c r="IG18" s="20">
        <f>+'MIP 2012'!ER18*(1+(HH18))</f>
        <v>0</v>
      </c>
      <c r="IH18" s="20">
        <f>+'MIP 2012'!ES18*(1+(HI18))</f>
        <v>0</v>
      </c>
      <c r="II18" s="20">
        <f>+'MIP 2012'!ET18*(1+(HJ18))</f>
        <v>0</v>
      </c>
      <c r="IJ18" s="20">
        <f>+'MIP 2012'!EU18*(1+(HK18))</f>
        <v>0</v>
      </c>
      <c r="IK18" s="20">
        <f>+'MIP 2012'!EV18*(1+(HL18))</f>
        <v>0</v>
      </c>
      <c r="IL18" s="20">
        <f>+'MIP 2012'!EW18*(1+(HM18))</f>
        <v>0</v>
      </c>
      <c r="IM18" s="20">
        <f>+'MIP 2012'!EX18*(1+(HN18))</f>
        <v>20.827048624211677</v>
      </c>
      <c r="IN18" s="20">
        <f>+'MIP 2012'!EY18*(1+(HO18))</f>
        <v>0</v>
      </c>
      <c r="IO18" s="20">
        <f>+'MIP 2012'!EZ18*(1+(HP18))</f>
        <v>12.221480451264842</v>
      </c>
      <c r="IP18" s="20">
        <f>+'MIP 2012'!FA18*(1+(HQ18))</f>
        <v>4.7124847051714207</v>
      </c>
      <c r="IQ18" s="20">
        <f>+'MIP 2012'!FB18*(1+(HR18))</f>
        <v>0</v>
      </c>
      <c r="IR18" s="20">
        <f>+'MIP 2012'!FC18*(1+(HS18))</f>
        <v>0</v>
      </c>
      <c r="IS18" s="20">
        <f>+'MIP 2012'!FD18*(1+(HT18))</f>
        <v>19.343151250862558</v>
      </c>
      <c r="IT18" s="20">
        <f>+'MIP 2012'!FE18*(1+(HU18))</f>
        <v>14.74956717704384</v>
      </c>
      <c r="IU18" s="20">
        <f>+'MIP 2012'!FF18*(1+(HV18))</f>
        <v>0.17389414833443881</v>
      </c>
      <c r="IV18" s="18">
        <f t="shared" si="3"/>
        <v>13881.15285159288</v>
      </c>
      <c r="IW18" s="41">
        <f>+IFERROR((IV18/'MIP 2012'!FG18*100-100),0)</f>
        <v>3.3543030025469989E-2</v>
      </c>
      <c r="IZ18" s="18">
        <v>16101.760919733782</v>
      </c>
      <c r="JA18" s="14">
        <f>+'MIP 2012'!FH18</f>
        <v>16053.9958272207</v>
      </c>
      <c r="JB18" s="41">
        <f t="shared" si="4"/>
        <v>47.765092513081981</v>
      </c>
      <c r="JC18" s="41">
        <f t="shared" si="5"/>
        <v>0.29752774964654805</v>
      </c>
    </row>
    <row r="19" spans="1:263" s="7" customFormat="1" ht="21.95" customHeight="1" thickBot="1" x14ac:dyDescent="0.25">
      <c r="A19" s="12" t="s">
        <v>102</v>
      </c>
      <c r="B19" s="12" t="s">
        <v>103</v>
      </c>
      <c r="C19" s="35">
        <v>3.7699642267993284E-6</v>
      </c>
      <c r="D19" s="35">
        <v>4.2412240316252049E-6</v>
      </c>
      <c r="E19" s="35">
        <v>2.2895746325404968E-6</v>
      </c>
      <c r="F19" s="35">
        <v>2.2843845353617953E-6</v>
      </c>
      <c r="G19" s="35">
        <v>3.5774430066529012E-6</v>
      </c>
      <c r="H19" s="35">
        <v>3.7746631166703322E-6</v>
      </c>
      <c r="I19" s="35">
        <v>3.0705993148295308E-6</v>
      </c>
      <c r="J19" s="35">
        <v>1.0031277762285369</v>
      </c>
      <c r="K19" s="35">
        <v>2.8955282105111972E-6</v>
      </c>
      <c r="L19" s="35">
        <v>2.3062641887657465E-6</v>
      </c>
      <c r="M19" s="35">
        <v>4.7652105281753237E-6</v>
      </c>
      <c r="N19" s="35">
        <v>5.1789946143099828E-6</v>
      </c>
      <c r="O19" s="35">
        <v>6.3527263336703909E-6</v>
      </c>
      <c r="P19" s="35">
        <v>2.424466981565678E-6</v>
      </c>
      <c r="Q19" s="35">
        <v>2.0350019361454011E-6</v>
      </c>
      <c r="R19" s="35">
        <v>2.8931325462736886E-6</v>
      </c>
      <c r="S19" s="35">
        <v>1.5466772004139637E-6</v>
      </c>
      <c r="T19" s="35">
        <v>2.4412942629516347E-6</v>
      </c>
      <c r="U19" s="35">
        <v>2.5692704901947905E-6</v>
      </c>
      <c r="V19" s="35">
        <v>2.9458425043068367E-6</v>
      </c>
      <c r="W19" s="35">
        <v>4.2052378657965502E-6</v>
      </c>
      <c r="X19" s="35">
        <v>3.9926248636172801E-6</v>
      </c>
      <c r="Y19" s="35">
        <v>4.0522085992125946E-6</v>
      </c>
      <c r="Z19" s="35">
        <v>4.4558683824485123E-6</v>
      </c>
      <c r="AA19" s="35">
        <v>2.3480300568694751E-6</v>
      </c>
      <c r="AB19" s="35">
        <v>8.9850971781579186E-6</v>
      </c>
      <c r="AC19" s="35">
        <v>9.1270267244184194E-7</v>
      </c>
      <c r="AD19" s="35">
        <v>2.3355513220568613E-6</v>
      </c>
      <c r="AE19" s="35">
        <v>4.5653566966293226E-6</v>
      </c>
      <c r="AF19" s="35">
        <v>3.3172566677586705E-6</v>
      </c>
      <c r="AG19" s="35">
        <v>2.0927620792053147E-6</v>
      </c>
      <c r="AH19" s="35">
        <v>6.0226667220283444E-6</v>
      </c>
      <c r="AI19" s="35">
        <v>4.1725958447219307E-6</v>
      </c>
      <c r="AJ19" s="35">
        <v>5.7018971435467639E-6</v>
      </c>
      <c r="AK19" s="35">
        <v>6.5880407925657274E-6</v>
      </c>
      <c r="AL19" s="35">
        <v>2.4964604778427347E-5</v>
      </c>
      <c r="AM19" s="35">
        <v>2.2202154827840573E-6</v>
      </c>
      <c r="AN19" s="35">
        <v>4.077710184008863E-6</v>
      </c>
      <c r="AO19" s="35">
        <v>2.7110547939112626E-6</v>
      </c>
      <c r="AP19" s="35">
        <v>9.1139368799536174E-6</v>
      </c>
      <c r="AQ19" s="35">
        <v>8.9160388609792732E-6</v>
      </c>
      <c r="AR19" s="35">
        <v>5.3526469282349053E-6</v>
      </c>
      <c r="AS19" s="35">
        <v>7.9036978939992169E-6</v>
      </c>
      <c r="AT19" s="35">
        <v>8.6396479927354481E-6</v>
      </c>
      <c r="AU19" s="35">
        <v>2.9341089377881287E-6</v>
      </c>
      <c r="AV19" s="35">
        <v>8.2392906267868815E-6</v>
      </c>
      <c r="AW19" s="35">
        <v>9.4019756510887553E-6</v>
      </c>
      <c r="AX19" s="35">
        <v>4.4311426565259206E-6</v>
      </c>
      <c r="AY19" s="35">
        <v>4.3667424027590012E-6</v>
      </c>
      <c r="AZ19" s="35">
        <v>6.285442163395299E-6</v>
      </c>
      <c r="BA19" s="35">
        <v>1.3314828093341399E-5</v>
      </c>
      <c r="BB19" s="35">
        <v>4.560424963967307E-6</v>
      </c>
      <c r="BC19" s="35">
        <v>2.9219317937840746E-6</v>
      </c>
      <c r="BD19" s="35">
        <v>4.1467085775567697E-6</v>
      </c>
      <c r="BE19" s="35">
        <v>3.9182355577981119E-6</v>
      </c>
      <c r="BF19" s="35">
        <v>6.1820296371555924E-6</v>
      </c>
      <c r="BG19" s="35">
        <v>4.4609456300299516E-6</v>
      </c>
      <c r="BH19" s="35">
        <v>6.7299097391040686E-6</v>
      </c>
      <c r="BI19" s="35">
        <v>0</v>
      </c>
      <c r="BJ19" s="35">
        <v>3.1051390516462023E-6</v>
      </c>
      <c r="BK19" s="35">
        <v>1.5247822159230434E-5</v>
      </c>
      <c r="BL19" s="35">
        <v>6.0082254901177226E-6</v>
      </c>
      <c r="BM19" s="35">
        <v>3.1525810996214226E-6</v>
      </c>
      <c r="BN19" s="35">
        <v>9.2134407956773956E-6</v>
      </c>
      <c r="BO19" s="35">
        <v>4.2111192816848382E-6</v>
      </c>
      <c r="BP19" s="35">
        <v>8.0173737757223666E-6</v>
      </c>
      <c r="BQ19" s="35">
        <v>5.1634717148057717E-6</v>
      </c>
      <c r="BR19" s="35">
        <v>4.0188108683736131E-6</v>
      </c>
      <c r="BS19" s="35">
        <v>5.7268589593358766E-6</v>
      </c>
      <c r="BT19" s="35">
        <v>4.1073549467281897E-6</v>
      </c>
      <c r="BU19" s="35">
        <v>5.0027050608722624E-6</v>
      </c>
      <c r="BV19" s="35">
        <v>3.0546533780973684E-6</v>
      </c>
      <c r="BW19" s="35">
        <v>1.0923244979676927E-5</v>
      </c>
      <c r="BX19" s="35">
        <v>4.6752449061498145E-6</v>
      </c>
      <c r="BY19" s="35">
        <v>3.227369605590678E-6</v>
      </c>
      <c r="BZ19" s="35">
        <v>6.594268797325009E-6</v>
      </c>
      <c r="CA19" s="35">
        <v>4.3235848352279651E-6</v>
      </c>
      <c r="CB19" s="35">
        <v>3.3883646457290662E-6</v>
      </c>
      <c r="CC19" s="35">
        <v>4.0748596903150444E-6</v>
      </c>
      <c r="CD19" s="35">
        <v>5.0520000963234781E-6</v>
      </c>
      <c r="CE19" s="35">
        <v>1.7778962262932593E-5</v>
      </c>
      <c r="CF19" s="35">
        <v>1.1036534820251802E-5</v>
      </c>
      <c r="CG19" s="35">
        <v>8.5621944059441104E-6</v>
      </c>
      <c r="CH19" s="35">
        <v>8.4522367442647779E-6</v>
      </c>
      <c r="CI19" s="35">
        <v>3.6689705156910779E-6</v>
      </c>
      <c r="CJ19" s="35">
        <v>3.7684008962428516E-6</v>
      </c>
      <c r="CK19" s="35">
        <v>5.3554770370057813E-6</v>
      </c>
      <c r="CL19" s="35">
        <v>1.2962704904376735E-5</v>
      </c>
      <c r="CM19" s="35">
        <v>4.4276097869208132E-6</v>
      </c>
      <c r="CN19" s="35">
        <v>1.04240225982251E-5</v>
      </c>
      <c r="CO19" s="35">
        <v>4.5999105116889363E-6</v>
      </c>
      <c r="CP19" s="35">
        <v>9.311170129357543E-6</v>
      </c>
      <c r="CQ19" s="35">
        <v>3.2594387822007806E-6</v>
      </c>
      <c r="CR19" s="35">
        <v>1.6589682182037644E-6</v>
      </c>
      <c r="CS19" s="35">
        <v>8.3884771482732155E-6</v>
      </c>
      <c r="CT19" s="35">
        <v>1.5692641414849292E-5</v>
      </c>
      <c r="CU19" s="35">
        <v>1.130339191228661E-5</v>
      </c>
      <c r="CV19" s="35">
        <v>1.0057491067000457E-5</v>
      </c>
      <c r="CW19" s="35">
        <v>8.6145070273196614E-6</v>
      </c>
      <c r="CX19" s="35">
        <v>6.4131761420095702E-5</v>
      </c>
      <c r="CY19" s="35">
        <v>6.5935696556657661E-4</v>
      </c>
      <c r="CZ19" s="35">
        <v>8.6459741818092038E-6</v>
      </c>
      <c r="DA19" s="35">
        <v>1.0142100456039287E-5</v>
      </c>
      <c r="DB19" s="35">
        <v>5.6217581154068925E-6</v>
      </c>
      <c r="DC19" s="35">
        <v>1.131311527037306E-5</v>
      </c>
      <c r="DD19" s="35">
        <v>1.1983940528215316E-5</v>
      </c>
      <c r="DE19" s="35">
        <v>6.970282399912757E-6</v>
      </c>
      <c r="DF19" s="35">
        <v>1.1118216613926423E-5</v>
      </c>
      <c r="DG19" s="35">
        <v>2.5008339810610107E-6</v>
      </c>
      <c r="DH19" s="35">
        <v>1.4384657363568427E-5</v>
      </c>
      <c r="DI19" s="35">
        <v>2.1440534222528954E-5</v>
      </c>
      <c r="DJ19" s="35">
        <v>1.82547828636354E-5</v>
      </c>
      <c r="DK19" s="35">
        <v>1.1605180956952246E-5</v>
      </c>
      <c r="DL19" s="35">
        <v>3.1360188412621284E-5</v>
      </c>
      <c r="DM19" s="35">
        <v>1.1938556273029123E-5</v>
      </c>
      <c r="DN19" s="35">
        <v>6.3430094897110631E-6</v>
      </c>
      <c r="DO19" s="35">
        <v>9.2634987092159551E-6</v>
      </c>
      <c r="DP19" s="35">
        <v>4.5595801840271691E-6</v>
      </c>
      <c r="DQ19" s="35">
        <v>8.058870538996207E-6</v>
      </c>
      <c r="DR19" s="35">
        <v>4.2029523914445831E-5</v>
      </c>
      <c r="DS19" s="35">
        <v>2.236854192779742E-5</v>
      </c>
      <c r="DT19" s="35">
        <v>5.0414247618258318E-6</v>
      </c>
      <c r="DU19" s="35">
        <v>1.2542801729029769E-5</v>
      </c>
      <c r="DV19" s="35">
        <v>7.5107004554704512E-5</v>
      </c>
      <c r="DW19" s="35">
        <v>9.0706551912433421E-4</v>
      </c>
      <c r="DX19" s="35">
        <v>1.5413810481636675E-5</v>
      </c>
      <c r="DY19" s="35">
        <v>1.2056844865160191E-3</v>
      </c>
      <c r="DZ19" s="35">
        <v>5.1845272830041919E-4</v>
      </c>
      <c r="EA19" s="35">
        <v>1.3366283056640363E-5</v>
      </c>
      <c r="EB19" s="35">
        <v>4.9064034715849807E-5</v>
      </c>
      <c r="EC19" s="35">
        <v>1.0093712191789023E-5</v>
      </c>
      <c r="ED19" s="35">
        <v>3.9859971558696186E-6</v>
      </c>
      <c r="EE19" s="35">
        <v>1.4235025218231425E-5</v>
      </c>
      <c r="EF19" s="35">
        <v>1.2778782622294074E-5</v>
      </c>
      <c r="EG19" s="35">
        <v>3.251109871446774E-5</v>
      </c>
      <c r="EH19" s="35">
        <v>0</v>
      </c>
      <c r="EK19" s="62">
        <f>+IF(AND(OR(SeleccionarIndustria=$A19,SeleccionarIndustria="Todas las AE"),('SIMULADOR IMPACTOS MIP'!$B$10=EK$11)),'SIMULADOR IMPACTOS MIP'!Porcentaje,0)</f>
        <v>0</v>
      </c>
      <c r="EL19" s="62">
        <f>+IF(AND(OR(SeleccionarIndustria=$A19,SeleccionarIndustria="Todas las AE"),('SIMULADOR IMPACTOS MIP'!$B$10=EL$11)),'SIMULADOR IMPACTOS MIP'!Porcentaje,0)</f>
        <v>0</v>
      </c>
      <c r="EM19" s="62">
        <f>+IF(AND(OR(SeleccionarIndustria=$A19,SeleccionarIndustria="Todas las AE"),('SIMULADOR IMPACTOS MIP'!$B$10=EM$11)),'SIMULADOR IMPACTOS MIP'!Porcentaje,0)</f>
        <v>0.3</v>
      </c>
      <c r="EN19" s="62">
        <f>+IF(AND(OR(SeleccionarIndustria=$A19,SeleccionarIndustria="Todas las AE"),('SIMULADOR IMPACTOS MIP'!$B$10=EN$11)),'SIMULADOR IMPACTOS MIP'!Porcentaje,0)</f>
        <v>0</v>
      </c>
      <c r="EO19" s="62">
        <f>+IF(AND(OR(SeleccionarIndustria=$A19,SeleccionarIndustria="Todas las AE"),(OR('SIMULADOR IMPACTOS MIP'!$B$10=$EK$11,'SIMULADOR IMPACTOS MIP'!$B$10=EO$11))),'SIMULADOR IMPACTOS MIP'!Porcentaje,0)</f>
        <v>0</v>
      </c>
      <c r="EP19" s="62">
        <f>+IF(AND(OR(SeleccionarIndustria=$A19,SeleccionarIndustria="Todas las AE"),(OR('SIMULADOR IMPACTOS MIP'!$B$10=$EK$11,'SIMULADOR IMPACTOS MIP'!$B$10=EP$11))),'SIMULADOR IMPACTOS MIP'!Porcentaje,0)</f>
        <v>0</v>
      </c>
      <c r="EQ19" s="62">
        <f>+IF(AND(OR(SeleccionarIndustria=$A19,SeleccionarIndustria="Todas las AE"),(OR('SIMULADOR IMPACTOS MIP'!$B$10=$EK$11,'SIMULADOR IMPACTOS MIP'!$B$10=EQ$11))),'SIMULADOR IMPACTOS MIP'!Porcentaje,0)</f>
        <v>0</v>
      </c>
      <c r="ER19" s="62">
        <f>+IF(AND(OR(SeleccionarIndustria=$A19,SeleccionarIndustria="Todas las AE"),(OR('SIMULADOR IMPACTOS MIP'!$B$10=$EL$11,'SIMULADOR IMPACTOS MIP'!$B$10=ER$11))),'SIMULADOR IMPACTOS MIP'!Porcentaje,0)</f>
        <v>0</v>
      </c>
      <c r="ES19" s="62">
        <f>+IF(AND(OR(SeleccionarIndustria=$A19,SeleccionarIndustria="Todas las AE"),(OR('SIMULADOR IMPACTOS MIP'!$B$10=$EL$11,'SIMULADOR IMPACTOS MIP'!$B$10=ES$11))),'SIMULADOR IMPACTOS MIP'!Porcentaje,0)</f>
        <v>0</v>
      </c>
      <c r="ET19" s="62">
        <f>+IF(AND(OR(SeleccionarIndustria=$A19,SeleccionarIndustria="Todas las AE"),(OR('SIMULADOR IMPACTOS MIP'!$B$10=$EL$11,'SIMULADOR IMPACTOS MIP'!$B$10=ET$11))),'SIMULADOR IMPACTOS MIP'!Porcentaje,0)</f>
        <v>0</v>
      </c>
      <c r="EU19" s="62">
        <f>+IF(AND(OR(SeleccionarIndustria=$A19,SeleccionarIndustria="Todas las AE"),(OR('SIMULADOR IMPACTOS MIP'!$B$10=$EL$11,'SIMULADOR IMPACTOS MIP'!$B$10=EU$11))),'SIMULADOR IMPACTOS MIP'!Porcentaje,0)</f>
        <v>0</v>
      </c>
      <c r="EV19" s="62">
        <f>+IF(AND(OR(SeleccionarIndustria=$A19,SeleccionarIndustria="Todas las AE"),(OR('SIMULADOR IMPACTOS MIP'!$B$10=$EL$11,'SIMULADOR IMPACTOS MIP'!$B$10=EV$11))),'SIMULADOR IMPACTOS MIP'!Porcentaje,0)</f>
        <v>0</v>
      </c>
      <c r="EW19" s="62">
        <f>+IF(AND(OR(SeleccionarIndustria=$A19,SeleccionarIndustria="Todas las AE"),(OR('SIMULADOR IMPACTOS MIP'!$B$10=$EL$11,'SIMULADOR IMPACTOS MIP'!$B$10=EW$11))),'SIMULADOR IMPACTOS MIP'!Porcentaje,0)</f>
        <v>0</v>
      </c>
      <c r="EX19" s="62">
        <f>+IF(AND(OR(SeleccionarIndustria=$A19,SeleccionarIndustria="Todas las AE"),(OR('SIMULADOR IMPACTOS MIP'!$B$10=$EL$11,'SIMULADOR IMPACTOS MIP'!$B$10=EX$11))),'SIMULADOR IMPACTOS MIP'!Porcentaje,0)</f>
        <v>0</v>
      </c>
      <c r="EY19" s="62">
        <f>+IF(AND(OR(SeleccionarIndustria=$A19,SeleccionarIndustria="Todas las AE"),('SIMULADOR IMPACTOS MIP'!$B$10=EY$11)),'SIMULADOR IMPACTOS MIP'!Porcentaje,0)</f>
        <v>0</v>
      </c>
      <c r="EZ19" s="62">
        <f>+IF(AND(OR(SeleccionarIndustria=$A19,SeleccionarIndustria="Todas las AE"),('SIMULADOR IMPACTOS MIP'!$B$10=EZ$11)),'SIMULADOR IMPACTOS MIP'!Porcentaje,0)</f>
        <v>0</v>
      </c>
      <c r="FA19" s="62">
        <f>+IF(AND(OR(SeleccionarIndustria=$A19,SeleccionarIndustria="Todas las AE"),('SIMULADOR IMPACTOS MIP'!$B$10=FA$11)),'SIMULADOR IMPACTOS MIP'!Porcentaje,0)</f>
        <v>0</v>
      </c>
      <c r="FB19" s="62">
        <f>+IF(AND(OR(SeleccionarIndustria=$A19,SeleccionarIndustria="Todas las AE"),('SIMULADOR IMPACTOS MIP'!$B$10=FB$11)),'SIMULADOR IMPACTOS MIP'!Porcentaje,0)</f>
        <v>0</v>
      </c>
      <c r="FC19" s="62">
        <f>+IF(AND(OR(SeleccionarIndustria=$A19,SeleccionarIndustria="Todas las AE"),(OR('SIMULADOR IMPACTOS MIP'!$B$10=$EM$11,'SIMULADOR IMPACTOS MIP'!$B$10=FC$11))),'SIMULADOR IMPACTOS MIP'!Porcentaje,0)</f>
        <v>0.3</v>
      </c>
      <c r="FD19" s="62">
        <f>+IF(AND(OR(SeleccionarIndustria=$A19,SeleccionarIndustria="Todas las AE"),(OR('SIMULADOR IMPACTOS MIP'!$B$10=$EM$11,'SIMULADOR IMPACTOS MIP'!$B$10=FD$11))),'SIMULADOR IMPACTOS MIP'!Porcentaje,0)</f>
        <v>0.3</v>
      </c>
      <c r="FE19" s="62">
        <f>+IF(AND(OR(SeleccionarIndustria=$A19,SeleccionarIndustria="Todas las AE"),(OR('SIMULADOR IMPACTOS MIP'!$B$10=$EM$11,'SIMULADOR IMPACTOS MIP'!$B$10=FE$11))),'SIMULADOR IMPACTOS MIP'!Porcentaje,0)</f>
        <v>0.3</v>
      </c>
      <c r="FF19" s="62">
        <f>+IF(AND(OR(SeleccionarIndustria=$A19,SeleccionarIndustria="Todas las AE"),(OR('SIMULADOR IMPACTOS MIP'!$B$10=$EM$11,'SIMULADOR IMPACTOS MIP'!$B$10=FF$11))),'SIMULADOR IMPACTOS MIP'!Porcentaje,0)</f>
        <v>0.3</v>
      </c>
      <c r="FG19" s="62">
        <f>+IF(AND(OR(SeleccionarIndustria=$A19,SeleccionarIndustria="Todas las AE"),(OR('SIMULADOR IMPACTOS MIP'!$B$10=$EM$11,'SIMULADOR IMPACTOS MIP'!$B$10=FG$11))),'SIMULADOR IMPACTOS MIP'!Porcentaje,0)</f>
        <v>0.3</v>
      </c>
      <c r="FH19" s="62">
        <f>+IF(AND(OR(SeleccionarIndustria=$A19,SeleccionarIndustria="Todas las AE"),(OR('SIMULADOR IMPACTOS MIP'!$B$10=$EM$11,'SIMULADOR IMPACTOS MIP'!$B$10=FH$11))),'SIMULADOR IMPACTOS MIP'!Porcentaje,0)</f>
        <v>0.3</v>
      </c>
      <c r="FI19" s="62">
        <f>+IF(AND(OR(SeleccionarIndustria=$A19,SeleccionarIndustria="Todas las AE"),(OR('SIMULADOR IMPACTOS MIP'!$B$10=$EM$11,'SIMULADOR IMPACTOS MIP'!$B$10=FI$11))),'SIMULADOR IMPACTOS MIP'!Porcentaje,0)</f>
        <v>0.3</v>
      </c>
      <c r="FJ19" s="62">
        <f>+IF(AND(OR(SeleccionarIndustria=$A19,SeleccionarIndustria="Todas las AE"),(OR('SIMULADOR IMPACTOS MIP'!$B$10=$EM$11,'SIMULADOR IMPACTOS MIP'!$B$10=FJ$11))),'SIMULADOR IMPACTOS MIP'!Porcentaje,0)</f>
        <v>0.3</v>
      </c>
      <c r="FM19" s="20">
        <f>+'MIP 2012'!EJ19*(1+(EN19))</f>
        <v>5716.5952925544379</v>
      </c>
      <c r="FN19" s="20">
        <f>+'MIP 2012'!EK19*(1+(EO19))</f>
        <v>0</v>
      </c>
      <c r="FO19" s="20">
        <f>+'MIP 2012'!EL19*(1+(EP19))</f>
        <v>0</v>
      </c>
      <c r="FP19" s="20">
        <f>+'MIP 2012'!EM19*(1+(EQ19))</f>
        <v>0</v>
      </c>
      <c r="FQ19" s="20">
        <f>+'MIP 2012'!EN19*(1+(ER19))</f>
        <v>0</v>
      </c>
      <c r="FR19" s="20">
        <f>+'MIP 2012'!EO19*(1+(ES19))</f>
        <v>0</v>
      </c>
      <c r="FS19" s="20">
        <f>+'MIP 2012'!EP19*(1+(ET19))</f>
        <v>0</v>
      </c>
      <c r="FT19" s="20">
        <f>+'MIP 2012'!EQ19*(1+(EU19))</f>
        <v>0</v>
      </c>
      <c r="FU19" s="20">
        <f>+'MIP 2012'!ER19*(1+(EV19))</f>
        <v>0</v>
      </c>
      <c r="FV19" s="20">
        <f>+'MIP 2012'!ES19*(1+(EW19))</f>
        <v>0</v>
      </c>
      <c r="FW19" s="20">
        <f>+'MIP 2012'!ET19*(1+(EX19))</f>
        <v>0</v>
      </c>
      <c r="FX19" s="20">
        <f>+'MIP 2012'!EU19*(1+(EY19))</f>
        <v>0</v>
      </c>
      <c r="FY19" s="20">
        <f>+'MIP 2012'!EV19*(1+(EZ19))</f>
        <v>0</v>
      </c>
      <c r="FZ19" s="20">
        <f>+'MIP 2012'!EW19*(1+(FA19))</f>
        <v>0</v>
      </c>
      <c r="GA19" s="20">
        <f>+'MIP 2012'!EX19*(1+(FB19))</f>
        <v>5961.9686703753123</v>
      </c>
      <c r="GB19" s="20">
        <f>+'MIP 2012'!EY19*(1+(FC19))</f>
        <v>0</v>
      </c>
      <c r="GC19" s="20">
        <f>+'MIP 2012'!EZ19*(1+(FD19))</f>
        <v>0</v>
      </c>
      <c r="GD19" s="20">
        <f>+'MIP 2012'!FA19*(1+(FE19))</f>
        <v>0</v>
      </c>
      <c r="GE19" s="20">
        <f>+'MIP 2012'!FB19*(1+(FF19))</f>
        <v>0</v>
      </c>
      <c r="GF19" s="20">
        <f>+'MIP 2012'!FC19*(1+(FG19))</f>
        <v>0</v>
      </c>
      <c r="GG19" s="20">
        <f>+'MIP 2012'!FD19*(1+(FH19))</f>
        <v>0</v>
      </c>
      <c r="GH19" s="20">
        <f>+'MIP 2012'!FE19*(1+(FI19))</f>
        <v>0</v>
      </c>
      <c r="GI19" s="20">
        <f>+'MIP 2012'!FF19*(1+(FJ19))</f>
        <v>0</v>
      </c>
      <c r="GJ19" s="18">
        <f t="shared" si="0"/>
        <v>11678.563962929751</v>
      </c>
      <c r="GK19" s="41">
        <f>+IFERROR((GJ19/'MIP 2012'!FG19*100-100),0)</f>
        <v>0</v>
      </c>
      <c r="GN19" s="18">
        <v>16562.722009706526</v>
      </c>
      <c r="GO19" s="14">
        <f>+'MIP 2012'!FH19</f>
        <v>16485.400701955587</v>
      </c>
      <c r="GP19" s="41">
        <f t="shared" si="1"/>
        <v>77.321307750939013</v>
      </c>
      <c r="GQ19" s="41">
        <f t="shared" si="2"/>
        <v>0.46902898600316689</v>
      </c>
      <c r="GU19" s="63">
        <v>-0.92999999999999994</v>
      </c>
      <c r="GW19" s="62">
        <f>+IF(SeleccionarDemTur=GW$11,'SIMULADOR IMPACTOS MIP(TURISMO)'!PorcentajeTur,0)</f>
        <v>0</v>
      </c>
      <c r="GX19" s="62">
        <f>+IF(SeleccionarDemTur=GX$11,'SIMULADOR IMPACTOS MIP(TURISMO)'!PorcentajeTur,0)</f>
        <v>0</v>
      </c>
      <c r="GY19" s="62">
        <f>+IF(SeleccionarDemTur=GY$11,'SIMULADOR IMPACTOS MIP(TURISMO)'!PorcentajeTur,0)</f>
        <v>0.1</v>
      </c>
      <c r="GZ19" s="62">
        <f>+IF(SeleccionarDemTur=GZ$11,'SIMULADOR IMPACTOS MIP(TURISMO)'!PorcentajeTur,0)</f>
        <v>0</v>
      </c>
      <c r="HA19" s="62">
        <f>+IF(OR(SeleccionarDemTur=HA$11,SeleccionarDemTur=$GW$11),'SIMULADOR IMPACTOS MIP(TURISMO)'!PorcentajeTur,0)</f>
        <v>0</v>
      </c>
      <c r="HB19" s="62">
        <f>+IF(OR(SeleccionarDemTur=HB$11,SeleccionarDemTur=$GW$11),'SIMULADOR IMPACTOS MIP(TURISMO)'!PorcentajeTur,0)</f>
        <v>0</v>
      </c>
      <c r="HC19" s="62">
        <f>+IF(OR(SeleccionarDemTur=HC$11,SeleccionarDemTur=$GW$11),'SIMULADOR IMPACTOS MIP(TURISMO)'!PorcentajeTur,0)</f>
        <v>0</v>
      </c>
      <c r="HD19" s="62">
        <f>+IF(OR(SeleccionarDemTur=HD$11,SeleccionarDemTur=$GX$11),'SIMULADOR IMPACTOS MIP(TURISMO)'!PorcentajeTur,0)</f>
        <v>0</v>
      </c>
      <c r="HE19" s="62">
        <f>+IF(OR(SeleccionarDemTur=HE$11,SeleccionarDemTur=$GX$11),'SIMULADOR IMPACTOS MIP(TURISMO)'!PorcentajeTur,0)</f>
        <v>0</v>
      </c>
      <c r="HF19" s="62">
        <f>+IF(OR(SeleccionarDemTur=HF$11,SeleccionarDemTur=$GX$11),'SIMULADOR IMPACTOS MIP(TURISMO)'!PorcentajeTur,0)</f>
        <v>0</v>
      </c>
      <c r="HG19" s="62">
        <f>+IF(OR(SeleccionarDemTur=HG$11,SeleccionarDemTur=$GX$11),'SIMULADOR IMPACTOS MIP(TURISMO)'!PorcentajeTur,0)</f>
        <v>0</v>
      </c>
      <c r="HH19" s="62">
        <f>+IF(OR(SeleccionarDemTur=HH$11,SeleccionarDemTur=$GX$11),'SIMULADOR IMPACTOS MIP(TURISMO)'!PorcentajeTur,0)</f>
        <v>0</v>
      </c>
      <c r="HI19" s="62">
        <f>+IF(OR(SeleccionarDemTur=HI$11,SeleccionarDemTur=$GX$11),'SIMULADOR IMPACTOS MIP(TURISMO)'!PorcentajeTur,0)</f>
        <v>0</v>
      </c>
      <c r="HJ19" s="62">
        <f>+IF(OR(SeleccionarDemTur=HJ$11,SeleccionarDemTur=$GX$11),'SIMULADOR IMPACTOS MIP(TURISMO)'!PorcentajeTur,0)</f>
        <v>0</v>
      </c>
      <c r="HK19" s="62">
        <f>+IF(SeleccionarDemTur=HK$11,'SIMULADOR IMPACTOS MIP(TURISMO)'!PorcentajeTur,0)</f>
        <v>0</v>
      </c>
      <c r="HL19" s="62">
        <f>+IF(SeleccionarDemTur=HL$11,'SIMULADOR IMPACTOS MIP(TURISMO)'!PorcentajeTur,0)</f>
        <v>0</v>
      </c>
      <c r="HM19" s="62">
        <f>+IF(SeleccionarDemTur=HM$11,'SIMULADOR IMPACTOS MIP(TURISMO)'!PorcentajeTur,0)</f>
        <v>0</v>
      </c>
      <c r="HN19" s="62">
        <f>+IF(SeleccionarDemTur=HN$11,'SIMULADOR IMPACTOS MIP(TURISMO)'!PorcentajeTur,0)</f>
        <v>0</v>
      </c>
      <c r="HO19" s="62">
        <f>+IF(OR(SeleccionarDemTur=HO$11,SeleccionarDemTur=$GY$11),'SIMULADOR IMPACTOS MIP(TURISMO)'!PorcentajeTur,0)</f>
        <v>0.1</v>
      </c>
      <c r="HP19" s="62">
        <f>+IF(OR(SeleccionarDemTur=HP$11,SeleccionarDemTur=$GY$11),'SIMULADOR IMPACTOS MIP(TURISMO)'!PorcentajeTur,0)</f>
        <v>0.1</v>
      </c>
      <c r="HQ19" s="62">
        <f>+IF(OR(SeleccionarDemTur=HQ$11,SeleccionarDemTur=$GY$11),'SIMULADOR IMPACTOS MIP(TURISMO)'!PorcentajeTur,0)</f>
        <v>0.1</v>
      </c>
      <c r="HR19" s="62">
        <f>+IF(OR(SeleccionarDemTur=HR$11,SeleccionarDemTur=$GY$11),'SIMULADOR IMPACTOS MIP(TURISMO)'!PorcentajeTur,0)</f>
        <v>0.1</v>
      </c>
      <c r="HS19" s="62">
        <f>+IF(OR(SeleccionarDemTur=HS$11,SeleccionarDemTur=$GY$11),'SIMULADOR IMPACTOS MIP(TURISMO)'!PorcentajeTur,0)</f>
        <v>0.1</v>
      </c>
      <c r="HT19" s="62">
        <f>+IF(OR(SeleccionarDemTur=HT$11,SeleccionarDemTur=$GY$11),'SIMULADOR IMPACTOS MIP(TURISMO)'!PorcentajeTur,0)</f>
        <v>0.1</v>
      </c>
      <c r="HU19" s="62">
        <f>+IF(OR(SeleccionarDemTur=HU$11,SeleccionarDemTur=$GY$11),'SIMULADOR IMPACTOS MIP(TURISMO)'!PorcentajeTur,0)</f>
        <v>0.1</v>
      </c>
      <c r="HV19" s="62">
        <f>+IF(OR(SeleccionarDemTur=HV$11,SeleccionarDemTur=$GY$11),'SIMULADOR IMPACTOS MIP(TURISMO)'!PorcentajeTur,0)</f>
        <v>0.1</v>
      </c>
      <c r="HY19" s="20">
        <f>+'MIP 2012'!EJ19*(1+(GZ19))</f>
        <v>5716.5952925544379</v>
      </c>
      <c r="HZ19" s="20">
        <f>+'MIP 2012'!EK19*(1+(HA19))</f>
        <v>0</v>
      </c>
      <c r="IA19" s="20">
        <f>+'MIP 2012'!EL19*(1+(HB19))</f>
        <v>0</v>
      </c>
      <c r="IB19" s="20">
        <f>+'MIP 2012'!EM19*(1+(HC19))</f>
        <v>0</v>
      </c>
      <c r="IC19" s="20">
        <f>+'MIP 2012'!EN19*(1+(HD19))</f>
        <v>0</v>
      </c>
      <c r="ID19" s="20">
        <f>+'MIP 2012'!EO19*(1+(HE19))</f>
        <v>0</v>
      </c>
      <c r="IE19" s="20">
        <f>+'MIP 2012'!EP19*(1+(HF19))</f>
        <v>0</v>
      </c>
      <c r="IF19" s="20">
        <f>+'MIP 2012'!EQ19*(1+(HG19))</f>
        <v>0</v>
      </c>
      <c r="IG19" s="20">
        <f>+'MIP 2012'!ER19*(1+(HH19))</f>
        <v>0</v>
      </c>
      <c r="IH19" s="20">
        <f>+'MIP 2012'!ES19*(1+(HI19))</f>
        <v>0</v>
      </c>
      <c r="II19" s="20">
        <f>+'MIP 2012'!ET19*(1+(HJ19))</f>
        <v>0</v>
      </c>
      <c r="IJ19" s="20">
        <f>+'MIP 2012'!EU19*(1+(HK19))</f>
        <v>0</v>
      </c>
      <c r="IK19" s="20">
        <f>+'MIP 2012'!EV19*(1+(HL19))</f>
        <v>0</v>
      </c>
      <c r="IL19" s="20">
        <f>+'MIP 2012'!EW19*(1+(HM19))</f>
        <v>0</v>
      </c>
      <c r="IM19" s="20">
        <f>+'MIP 2012'!EX19*(1+(HN19))</f>
        <v>5961.9686703753123</v>
      </c>
      <c r="IN19" s="20">
        <f>+'MIP 2012'!EY19*(1+(HO19))</f>
        <v>0</v>
      </c>
      <c r="IO19" s="20">
        <f>+'MIP 2012'!EZ19*(1+(HP19))</f>
        <v>0</v>
      </c>
      <c r="IP19" s="20">
        <f>+'MIP 2012'!FA19*(1+(HQ19))</f>
        <v>0</v>
      </c>
      <c r="IQ19" s="20">
        <f>+'MIP 2012'!FB19*(1+(HR19))</f>
        <v>0</v>
      </c>
      <c r="IR19" s="20">
        <f>+'MIP 2012'!FC19*(1+(HS19))</f>
        <v>0</v>
      </c>
      <c r="IS19" s="20">
        <f>+'MIP 2012'!FD19*(1+(HT19))</f>
        <v>0</v>
      </c>
      <c r="IT19" s="20">
        <f>+'MIP 2012'!FE19*(1+(HU19))</f>
        <v>0</v>
      </c>
      <c r="IU19" s="20">
        <f>+'MIP 2012'!FF19*(1+(HV19))</f>
        <v>0</v>
      </c>
      <c r="IV19" s="18">
        <f t="shared" si="3"/>
        <v>11678.563962929751</v>
      </c>
      <c r="IW19" s="41">
        <f>+IFERROR((IV19/'MIP 2012'!FG19*100-100),0)</f>
        <v>0</v>
      </c>
      <c r="IZ19" s="18">
        <v>16511.174471205901</v>
      </c>
      <c r="JA19" s="14">
        <f>+'MIP 2012'!FH19</f>
        <v>16485.400701955587</v>
      </c>
      <c r="JB19" s="41">
        <f t="shared" si="4"/>
        <v>25.773769250314217</v>
      </c>
      <c r="JC19" s="41">
        <f t="shared" si="5"/>
        <v>0.15634299533439844</v>
      </c>
    </row>
    <row r="20" spans="1:263" s="7" customFormat="1" ht="21.95" customHeight="1" thickBot="1" x14ac:dyDescent="0.25">
      <c r="A20" s="12" t="s">
        <v>104</v>
      </c>
      <c r="B20" s="12" t="s">
        <v>105</v>
      </c>
      <c r="C20" s="35">
        <v>8.640716008486217E-6</v>
      </c>
      <c r="D20" s="35">
        <v>9.9765151532381869E-6</v>
      </c>
      <c r="E20" s="35">
        <v>2.6341131508738656E-5</v>
      </c>
      <c r="F20" s="35">
        <v>4.966881294685087E-6</v>
      </c>
      <c r="G20" s="35">
        <v>7.7866519836867467E-6</v>
      </c>
      <c r="H20" s="35">
        <v>8.2809980294442463E-6</v>
      </c>
      <c r="I20" s="35">
        <v>6.6170316121474407E-6</v>
      </c>
      <c r="J20" s="35">
        <v>4.567032455224718E-6</v>
      </c>
      <c r="K20" s="35">
        <v>1.1533767878447363</v>
      </c>
      <c r="L20" s="35">
        <v>4.8306383358499084E-6</v>
      </c>
      <c r="M20" s="35">
        <v>1.107373370033265E-5</v>
      </c>
      <c r="N20" s="35">
        <v>1.0555600429093407E-5</v>
      </c>
      <c r="O20" s="35">
        <v>1.3128538145123297E-5</v>
      </c>
      <c r="P20" s="35">
        <v>5.5177751464034183E-6</v>
      </c>
      <c r="Q20" s="35">
        <v>4.2118734823920386E-6</v>
      </c>
      <c r="R20" s="35">
        <v>5.87862267308757E-6</v>
      </c>
      <c r="S20" s="35">
        <v>3.961656344582827E-6</v>
      </c>
      <c r="T20" s="35">
        <v>5.3127919843536006E-6</v>
      </c>
      <c r="U20" s="35">
        <v>5.4657069626485143E-6</v>
      </c>
      <c r="V20" s="35">
        <v>6.2240091461230213E-6</v>
      </c>
      <c r="W20" s="35">
        <v>8.4174442713903088E-6</v>
      </c>
      <c r="X20" s="35">
        <v>2.8907833662515773E-5</v>
      </c>
      <c r="Y20" s="35">
        <v>1.3019148256241745E-4</v>
      </c>
      <c r="Z20" s="35">
        <v>1.3402860329567696E-4</v>
      </c>
      <c r="AA20" s="35">
        <v>2.4461081850290416E-5</v>
      </c>
      <c r="AB20" s="35">
        <v>1.4770388193611803E-5</v>
      </c>
      <c r="AC20" s="35">
        <v>1.8021521178559562E-6</v>
      </c>
      <c r="AD20" s="35">
        <v>9.9278653704547217E-4</v>
      </c>
      <c r="AE20" s="35">
        <v>1.316745010649468E-4</v>
      </c>
      <c r="AF20" s="35">
        <v>7.1068887069985705E-6</v>
      </c>
      <c r="AG20" s="35">
        <v>3.3281753533916668E-6</v>
      </c>
      <c r="AH20" s="35">
        <v>1.0555594476228038E-5</v>
      </c>
      <c r="AI20" s="35">
        <v>1.5997480314133993E-4</v>
      </c>
      <c r="AJ20" s="35">
        <v>2.8468796141330123E-3</v>
      </c>
      <c r="AK20" s="35">
        <v>1.1115820922825134E-4</v>
      </c>
      <c r="AL20" s="35">
        <v>8.6092574447450901E-3</v>
      </c>
      <c r="AM20" s="35">
        <v>7.7518506253574108E-6</v>
      </c>
      <c r="AN20" s="35">
        <v>1.1143058248803817E-4</v>
      </c>
      <c r="AO20" s="35">
        <v>6.0522575559292196E-6</v>
      </c>
      <c r="AP20" s="35">
        <v>4.6528569798218481E-3</v>
      </c>
      <c r="AQ20" s="35">
        <v>8.5693487201358727E-4</v>
      </c>
      <c r="AR20" s="35">
        <v>3.4308158113752015E-5</v>
      </c>
      <c r="AS20" s="35">
        <v>2.5285868080717557E-4</v>
      </c>
      <c r="AT20" s="35">
        <v>1.0333875419636421E-3</v>
      </c>
      <c r="AU20" s="35">
        <v>6.5315725592785082E-6</v>
      </c>
      <c r="AV20" s="35">
        <v>2.2083590021266072E-5</v>
      </c>
      <c r="AW20" s="35">
        <v>5.6987853581642889E-4</v>
      </c>
      <c r="AX20" s="35">
        <v>5.260245348352819E-4</v>
      </c>
      <c r="AY20" s="35">
        <v>9.5676127208941145E-6</v>
      </c>
      <c r="AZ20" s="35">
        <v>7.8283357831272096E-5</v>
      </c>
      <c r="BA20" s="35">
        <v>1.9470871861979539E-5</v>
      </c>
      <c r="BB20" s="35">
        <v>1.6041679975235553E-5</v>
      </c>
      <c r="BC20" s="35">
        <v>8.3691289218183476E-6</v>
      </c>
      <c r="BD20" s="35">
        <v>1.3305971566940748E-5</v>
      </c>
      <c r="BE20" s="35">
        <v>2.5190886761971962E-5</v>
      </c>
      <c r="BF20" s="35">
        <v>1.5163937852176809E-5</v>
      </c>
      <c r="BG20" s="35">
        <v>1.1070063834333667E-5</v>
      </c>
      <c r="BH20" s="35">
        <v>1.450387783844177E-5</v>
      </c>
      <c r="BI20" s="35">
        <v>0</v>
      </c>
      <c r="BJ20" s="35">
        <v>6.2166582036369046E-6</v>
      </c>
      <c r="BK20" s="35">
        <v>4.2949748037231954E-5</v>
      </c>
      <c r="BL20" s="35">
        <v>1.2403743542790573E-5</v>
      </c>
      <c r="BM20" s="35">
        <v>6.7720757352003882E-6</v>
      </c>
      <c r="BN20" s="35">
        <v>2.3875139222778018E-5</v>
      </c>
      <c r="BO20" s="35">
        <v>1.6388064697798124E-5</v>
      </c>
      <c r="BP20" s="35">
        <v>2.5231894337516661E-5</v>
      </c>
      <c r="BQ20" s="35">
        <v>1.2501649834085601E-5</v>
      </c>
      <c r="BR20" s="35">
        <v>9.3285916749784916E-6</v>
      </c>
      <c r="BS20" s="35">
        <v>1.1005086011576122E-5</v>
      </c>
      <c r="BT20" s="35">
        <v>8.4294628440379156E-6</v>
      </c>
      <c r="BU20" s="35">
        <v>1.132630945159936E-5</v>
      </c>
      <c r="BV20" s="35">
        <v>8.2358079989190439E-6</v>
      </c>
      <c r="BW20" s="35">
        <v>1.6410130972386125E-5</v>
      </c>
      <c r="BX20" s="35">
        <v>9.7557348553466113E-6</v>
      </c>
      <c r="BY20" s="35">
        <v>8.4232677096004904E-6</v>
      </c>
      <c r="BZ20" s="35">
        <v>9.7938479616111918E-6</v>
      </c>
      <c r="CA20" s="35">
        <v>1.244396046975771E-5</v>
      </c>
      <c r="CB20" s="35">
        <v>7.3699620232735168E-6</v>
      </c>
      <c r="CC20" s="35">
        <v>9.1725752594347153E-6</v>
      </c>
      <c r="CD20" s="35">
        <v>1.4081228127618681E-5</v>
      </c>
      <c r="CE20" s="35">
        <v>2.236994946560026E-5</v>
      </c>
      <c r="CF20" s="35">
        <v>1.9923850555000508E-5</v>
      </c>
      <c r="CG20" s="35">
        <v>1.7833503217857948E-5</v>
      </c>
      <c r="CH20" s="35">
        <v>1.5911808316267687E-5</v>
      </c>
      <c r="CI20" s="35">
        <v>1.0871220564057015E-5</v>
      </c>
      <c r="CJ20" s="35">
        <v>7.0221299070582227E-6</v>
      </c>
      <c r="CK20" s="35">
        <v>1.0669293422189351E-5</v>
      </c>
      <c r="CL20" s="35">
        <v>2.6436058281153272E-5</v>
      </c>
      <c r="CM20" s="35">
        <v>9.2895706163823686E-6</v>
      </c>
      <c r="CN20" s="35">
        <v>1.9043198417371895E-5</v>
      </c>
      <c r="CO20" s="35">
        <v>9.2768008254091946E-6</v>
      </c>
      <c r="CP20" s="35">
        <v>1.7374493923702621E-5</v>
      </c>
      <c r="CQ20" s="35">
        <v>7.5239296514907982E-6</v>
      </c>
      <c r="CR20" s="35">
        <v>3.2550563458305081E-6</v>
      </c>
      <c r="CS20" s="35">
        <v>2.0137852623080388E-5</v>
      </c>
      <c r="CT20" s="35">
        <v>3.1027999871770367E-5</v>
      </c>
      <c r="CU20" s="35">
        <v>3.6404153078017865E-5</v>
      </c>
      <c r="CV20" s="35">
        <v>2.3202386973580142E-5</v>
      </c>
      <c r="CW20" s="35">
        <v>1.8381628264672019E-5</v>
      </c>
      <c r="CX20" s="35">
        <v>4.7741687530910811E-4</v>
      </c>
      <c r="CY20" s="35">
        <v>1.7602570412466071E-3</v>
      </c>
      <c r="CZ20" s="35">
        <v>2.7917740699656873E-5</v>
      </c>
      <c r="DA20" s="35">
        <v>1.9837842001872783E-5</v>
      </c>
      <c r="DB20" s="35">
        <v>9.5523218203119554E-6</v>
      </c>
      <c r="DC20" s="35">
        <v>1.563319854306939E-5</v>
      </c>
      <c r="DD20" s="35">
        <v>1.6605926515894521E-5</v>
      </c>
      <c r="DE20" s="35">
        <v>8.4064270571274191E-6</v>
      </c>
      <c r="DF20" s="35">
        <v>1.4535223713480479E-5</v>
      </c>
      <c r="DG20" s="35">
        <v>4.7401692555722173E-6</v>
      </c>
      <c r="DH20" s="35">
        <v>1.7638307109651233E-5</v>
      </c>
      <c r="DI20" s="35">
        <v>3.2668961518870288E-5</v>
      </c>
      <c r="DJ20" s="35">
        <v>3.3065156554519039E-5</v>
      </c>
      <c r="DK20" s="35">
        <v>2.320573943910823E-5</v>
      </c>
      <c r="DL20" s="35">
        <v>3.9014049166843959E-5</v>
      </c>
      <c r="DM20" s="35">
        <v>2.5584319065632267E-5</v>
      </c>
      <c r="DN20" s="35">
        <v>1.3931997593241508E-5</v>
      </c>
      <c r="DO20" s="35">
        <v>1.2121994901315171E-5</v>
      </c>
      <c r="DP20" s="35">
        <v>8.0652356053485089E-6</v>
      </c>
      <c r="DQ20" s="35">
        <v>1.6969894831898087E-5</v>
      </c>
      <c r="DR20" s="35">
        <v>1.1309287291028885E-4</v>
      </c>
      <c r="DS20" s="35">
        <v>4.3091851066646157E-5</v>
      </c>
      <c r="DT20" s="35">
        <v>9.8573260223926093E-6</v>
      </c>
      <c r="DU20" s="35">
        <v>1.881909459236942E-5</v>
      </c>
      <c r="DV20" s="35">
        <v>5.4911132644463376E-5</v>
      </c>
      <c r="DW20" s="35">
        <v>4.5364069380719307E-4</v>
      </c>
      <c r="DX20" s="35">
        <v>1.7050498843013928E-5</v>
      </c>
      <c r="DY20" s="35">
        <v>6.1630534925810317E-4</v>
      </c>
      <c r="DZ20" s="35">
        <v>2.726646780928702E-4</v>
      </c>
      <c r="EA20" s="35">
        <v>4.636860979832404E-5</v>
      </c>
      <c r="EB20" s="35">
        <v>6.5658467481999902E-4</v>
      </c>
      <c r="EC20" s="35">
        <v>1.6275256400645479E-5</v>
      </c>
      <c r="ED20" s="35">
        <v>7.2614038602018163E-6</v>
      </c>
      <c r="EE20" s="35">
        <v>1.4064482065914233E-5</v>
      </c>
      <c r="EF20" s="35">
        <v>2.589652486913343E-5</v>
      </c>
      <c r="EG20" s="35">
        <v>5.2034067506757552E-5</v>
      </c>
      <c r="EH20" s="35">
        <v>0</v>
      </c>
      <c r="EK20" s="62">
        <f>+IF(AND(OR(SeleccionarIndustria=$A20,SeleccionarIndustria="Todas las AE"),('SIMULADOR IMPACTOS MIP'!$B$10=EK$11)),'SIMULADOR IMPACTOS MIP'!Porcentaje,0)</f>
        <v>0</v>
      </c>
      <c r="EL20" s="62">
        <f>+IF(AND(OR(SeleccionarIndustria=$A20,SeleccionarIndustria="Todas las AE"),('SIMULADOR IMPACTOS MIP'!$B$10=EL$11)),'SIMULADOR IMPACTOS MIP'!Porcentaje,0)</f>
        <v>0</v>
      </c>
      <c r="EM20" s="62">
        <f>+IF(AND(OR(SeleccionarIndustria=$A20,SeleccionarIndustria="Todas las AE"),('SIMULADOR IMPACTOS MIP'!$B$10=EM$11)),'SIMULADOR IMPACTOS MIP'!Porcentaje,0)</f>
        <v>0.3</v>
      </c>
      <c r="EN20" s="62">
        <f>+IF(AND(OR(SeleccionarIndustria=$A20,SeleccionarIndustria="Todas las AE"),('SIMULADOR IMPACTOS MIP'!$B$10=EN$11)),'SIMULADOR IMPACTOS MIP'!Porcentaje,0)</f>
        <v>0</v>
      </c>
      <c r="EO20" s="62">
        <f>+IF(AND(OR(SeleccionarIndustria=$A20,SeleccionarIndustria="Todas las AE"),(OR('SIMULADOR IMPACTOS MIP'!$B$10=$EK$11,'SIMULADOR IMPACTOS MIP'!$B$10=EO$11))),'SIMULADOR IMPACTOS MIP'!Porcentaje,0)</f>
        <v>0</v>
      </c>
      <c r="EP20" s="62">
        <f>+IF(AND(OR(SeleccionarIndustria=$A20,SeleccionarIndustria="Todas las AE"),(OR('SIMULADOR IMPACTOS MIP'!$B$10=$EK$11,'SIMULADOR IMPACTOS MIP'!$B$10=EP$11))),'SIMULADOR IMPACTOS MIP'!Porcentaje,0)</f>
        <v>0</v>
      </c>
      <c r="EQ20" s="62">
        <f>+IF(AND(OR(SeleccionarIndustria=$A20,SeleccionarIndustria="Todas las AE"),(OR('SIMULADOR IMPACTOS MIP'!$B$10=$EK$11,'SIMULADOR IMPACTOS MIP'!$B$10=EQ$11))),'SIMULADOR IMPACTOS MIP'!Porcentaje,0)</f>
        <v>0</v>
      </c>
      <c r="ER20" s="62">
        <f>+IF(AND(OR(SeleccionarIndustria=$A20,SeleccionarIndustria="Todas las AE"),(OR('SIMULADOR IMPACTOS MIP'!$B$10=$EL$11,'SIMULADOR IMPACTOS MIP'!$B$10=ER$11))),'SIMULADOR IMPACTOS MIP'!Porcentaje,0)</f>
        <v>0</v>
      </c>
      <c r="ES20" s="62">
        <f>+IF(AND(OR(SeleccionarIndustria=$A20,SeleccionarIndustria="Todas las AE"),(OR('SIMULADOR IMPACTOS MIP'!$B$10=$EL$11,'SIMULADOR IMPACTOS MIP'!$B$10=ES$11))),'SIMULADOR IMPACTOS MIP'!Porcentaje,0)</f>
        <v>0</v>
      </c>
      <c r="ET20" s="62">
        <f>+IF(AND(OR(SeleccionarIndustria=$A20,SeleccionarIndustria="Todas las AE"),(OR('SIMULADOR IMPACTOS MIP'!$B$10=$EL$11,'SIMULADOR IMPACTOS MIP'!$B$10=ET$11))),'SIMULADOR IMPACTOS MIP'!Porcentaje,0)</f>
        <v>0</v>
      </c>
      <c r="EU20" s="62">
        <f>+IF(AND(OR(SeleccionarIndustria=$A20,SeleccionarIndustria="Todas las AE"),(OR('SIMULADOR IMPACTOS MIP'!$B$10=$EL$11,'SIMULADOR IMPACTOS MIP'!$B$10=EU$11))),'SIMULADOR IMPACTOS MIP'!Porcentaje,0)</f>
        <v>0</v>
      </c>
      <c r="EV20" s="62">
        <f>+IF(AND(OR(SeleccionarIndustria=$A20,SeleccionarIndustria="Todas las AE"),(OR('SIMULADOR IMPACTOS MIP'!$B$10=$EL$11,'SIMULADOR IMPACTOS MIP'!$B$10=EV$11))),'SIMULADOR IMPACTOS MIP'!Porcentaje,0)</f>
        <v>0</v>
      </c>
      <c r="EW20" s="62">
        <f>+IF(AND(OR(SeleccionarIndustria=$A20,SeleccionarIndustria="Todas las AE"),(OR('SIMULADOR IMPACTOS MIP'!$B$10=$EL$11,'SIMULADOR IMPACTOS MIP'!$B$10=EW$11))),'SIMULADOR IMPACTOS MIP'!Porcentaje,0)</f>
        <v>0</v>
      </c>
      <c r="EX20" s="62">
        <f>+IF(AND(OR(SeleccionarIndustria=$A20,SeleccionarIndustria="Todas las AE"),(OR('SIMULADOR IMPACTOS MIP'!$B$10=$EL$11,'SIMULADOR IMPACTOS MIP'!$B$10=EX$11))),'SIMULADOR IMPACTOS MIP'!Porcentaje,0)</f>
        <v>0</v>
      </c>
      <c r="EY20" s="62">
        <f>+IF(AND(OR(SeleccionarIndustria=$A20,SeleccionarIndustria="Todas las AE"),('SIMULADOR IMPACTOS MIP'!$B$10=EY$11)),'SIMULADOR IMPACTOS MIP'!Porcentaje,0)</f>
        <v>0</v>
      </c>
      <c r="EZ20" s="62">
        <f>+IF(AND(OR(SeleccionarIndustria=$A20,SeleccionarIndustria="Todas las AE"),('SIMULADOR IMPACTOS MIP'!$B$10=EZ$11)),'SIMULADOR IMPACTOS MIP'!Porcentaje,0)</f>
        <v>0</v>
      </c>
      <c r="FA20" s="62">
        <f>+IF(AND(OR(SeleccionarIndustria=$A20,SeleccionarIndustria="Todas las AE"),('SIMULADOR IMPACTOS MIP'!$B$10=FA$11)),'SIMULADOR IMPACTOS MIP'!Porcentaje,0)</f>
        <v>0</v>
      </c>
      <c r="FB20" s="62">
        <f>+IF(AND(OR(SeleccionarIndustria=$A20,SeleccionarIndustria="Todas las AE"),('SIMULADOR IMPACTOS MIP'!$B$10=FB$11)),'SIMULADOR IMPACTOS MIP'!Porcentaje,0)</f>
        <v>0</v>
      </c>
      <c r="FC20" s="62">
        <f>+IF(AND(OR(SeleccionarIndustria=$A20,SeleccionarIndustria="Todas las AE"),(OR('SIMULADOR IMPACTOS MIP'!$B$10=$EM$11,'SIMULADOR IMPACTOS MIP'!$B$10=FC$11))),'SIMULADOR IMPACTOS MIP'!Porcentaje,0)</f>
        <v>0.3</v>
      </c>
      <c r="FD20" s="62">
        <f>+IF(AND(OR(SeleccionarIndustria=$A20,SeleccionarIndustria="Todas las AE"),(OR('SIMULADOR IMPACTOS MIP'!$B$10=$EM$11,'SIMULADOR IMPACTOS MIP'!$B$10=FD$11))),'SIMULADOR IMPACTOS MIP'!Porcentaje,0)</f>
        <v>0.3</v>
      </c>
      <c r="FE20" s="62">
        <f>+IF(AND(OR(SeleccionarIndustria=$A20,SeleccionarIndustria="Todas las AE"),(OR('SIMULADOR IMPACTOS MIP'!$B$10=$EM$11,'SIMULADOR IMPACTOS MIP'!$B$10=FE$11))),'SIMULADOR IMPACTOS MIP'!Porcentaje,0)</f>
        <v>0.3</v>
      </c>
      <c r="FF20" s="62">
        <f>+IF(AND(OR(SeleccionarIndustria=$A20,SeleccionarIndustria="Todas las AE"),(OR('SIMULADOR IMPACTOS MIP'!$B$10=$EM$11,'SIMULADOR IMPACTOS MIP'!$B$10=FF$11))),'SIMULADOR IMPACTOS MIP'!Porcentaje,0)</f>
        <v>0.3</v>
      </c>
      <c r="FG20" s="62">
        <f>+IF(AND(OR(SeleccionarIndustria=$A20,SeleccionarIndustria="Todas las AE"),(OR('SIMULADOR IMPACTOS MIP'!$B$10=$EM$11,'SIMULADOR IMPACTOS MIP'!$B$10=FG$11))),'SIMULADOR IMPACTOS MIP'!Porcentaje,0)</f>
        <v>0.3</v>
      </c>
      <c r="FH20" s="62">
        <f>+IF(AND(OR(SeleccionarIndustria=$A20,SeleccionarIndustria="Todas las AE"),(OR('SIMULADOR IMPACTOS MIP'!$B$10=$EM$11,'SIMULADOR IMPACTOS MIP'!$B$10=FH$11))),'SIMULADOR IMPACTOS MIP'!Porcentaje,0)</f>
        <v>0.3</v>
      </c>
      <c r="FI20" s="62">
        <f>+IF(AND(OR(SeleccionarIndustria=$A20,SeleccionarIndustria="Todas las AE"),(OR('SIMULADOR IMPACTOS MIP'!$B$10=$EM$11,'SIMULADOR IMPACTOS MIP'!$B$10=FI$11))),'SIMULADOR IMPACTOS MIP'!Porcentaje,0)</f>
        <v>0.3</v>
      </c>
      <c r="FJ20" s="62">
        <f>+IF(AND(OR(SeleccionarIndustria=$A20,SeleccionarIndustria="Todas las AE"),(OR('SIMULADOR IMPACTOS MIP'!$B$10=$EM$11,'SIMULADOR IMPACTOS MIP'!$B$10=FJ$11))),'SIMULADOR IMPACTOS MIP'!Porcentaje,0)</f>
        <v>0.3</v>
      </c>
      <c r="FM20" s="20">
        <f>+'MIP 2012'!EJ20*(1+(EN20))</f>
        <v>8584.4091565587059</v>
      </c>
      <c r="FN20" s="20">
        <f>+'MIP 2012'!EK20*(1+(EO20))</f>
        <v>21.003505056739172</v>
      </c>
      <c r="FO20" s="20">
        <f>+'MIP 2012'!EL20*(1+(EP20))</f>
        <v>72.431491807117041</v>
      </c>
      <c r="FP20" s="20">
        <f>+'MIP 2012'!EM20*(1+(EQ20))</f>
        <v>0</v>
      </c>
      <c r="FQ20" s="20">
        <f>+'MIP 2012'!EN20*(1+(ER20))</f>
        <v>0</v>
      </c>
      <c r="FR20" s="20">
        <f>+'MIP 2012'!EO20*(1+(ES20))</f>
        <v>0</v>
      </c>
      <c r="FS20" s="20">
        <f>+'MIP 2012'!EP20*(1+(ET20))</f>
        <v>0</v>
      </c>
      <c r="FT20" s="20">
        <f>+'MIP 2012'!EQ20*(1+(EU20))</f>
        <v>0</v>
      </c>
      <c r="FU20" s="20">
        <f>+'MIP 2012'!ER20*(1+(EV20))</f>
        <v>0</v>
      </c>
      <c r="FV20" s="20">
        <f>+'MIP 2012'!ES20*(1+(EW20))</f>
        <v>0</v>
      </c>
      <c r="FW20" s="20">
        <f>+'MIP 2012'!ET20*(1+(EX20))</f>
        <v>0</v>
      </c>
      <c r="FX20" s="20">
        <f>+'MIP 2012'!EU20*(1+(EY20))</f>
        <v>0</v>
      </c>
      <c r="FY20" s="20">
        <f>+'MIP 2012'!EV20*(1+(EZ20))</f>
        <v>0</v>
      </c>
      <c r="FZ20" s="20">
        <f>+'MIP 2012'!EW20*(1+(FA20))</f>
        <v>0</v>
      </c>
      <c r="GA20" s="20">
        <f>+'MIP 2012'!EX20*(1+(FB20))</f>
        <v>93.267870467725075</v>
      </c>
      <c r="GB20" s="20">
        <f>+'MIP 2012'!EY20*(1+(FC20))</f>
        <v>0</v>
      </c>
      <c r="GC20" s="20">
        <f>+'MIP 2012'!EZ20*(1+(FD20))</f>
        <v>20.860663060031243</v>
      </c>
      <c r="GD20" s="20">
        <f>+'MIP 2012'!FA20*(1+(FE20))</f>
        <v>8.0436699958029791</v>
      </c>
      <c r="GE20" s="20">
        <f>+'MIP 2012'!FB20*(1+(FF20))</f>
        <v>0</v>
      </c>
      <c r="GF20" s="20">
        <f>+'MIP 2012'!FC20*(1+(FG20))</f>
        <v>0</v>
      </c>
      <c r="GG20" s="20">
        <f>+'MIP 2012'!FD20*(1+(FH20))</f>
        <v>33.016536938592004</v>
      </c>
      <c r="GH20" s="20">
        <f>+'MIP 2012'!FE20*(1+(FI20))</f>
        <v>25.175816660555579</v>
      </c>
      <c r="GI20" s="20">
        <f>+'MIP 2012'!FF20*(1+(FJ20))</f>
        <v>0.29681733329945253</v>
      </c>
      <c r="GJ20" s="18">
        <f t="shared" si="0"/>
        <v>8858.5055278785694</v>
      </c>
      <c r="GK20" s="41">
        <f>+IFERROR((GJ20/'MIP 2012'!FG20*100-100),0)</f>
        <v>0.22818466723799702</v>
      </c>
      <c r="GN20" s="18">
        <v>18789.889004264322</v>
      </c>
      <c r="GO20" s="14">
        <f>+'MIP 2012'!FH20</f>
        <v>18567.812308377579</v>
      </c>
      <c r="GP20" s="41">
        <f t="shared" si="1"/>
        <v>222.07669588674253</v>
      </c>
      <c r="GQ20" s="41">
        <f t="shared" si="2"/>
        <v>1.1960304865131803</v>
      </c>
      <c r="GU20" s="63">
        <v>-0.91999999999999993</v>
      </c>
      <c r="GW20" s="62">
        <f>+IF(SeleccionarDemTur=GW$11,'SIMULADOR IMPACTOS MIP(TURISMO)'!PorcentajeTur,0)</f>
        <v>0</v>
      </c>
      <c r="GX20" s="62">
        <f>+IF(SeleccionarDemTur=GX$11,'SIMULADOR IMPACTOS MIP(TURISMO)'!PorcentajeTur,0)</f>
        <v>0</v>
      </c>
      <c r="GY20" s="62">
        <f>+IF(SeleccionarDemTur=GY$11,'SIMULADOR IMPACTOS MIP(TURISMO)'!PorcentajeTur,0)</f>
        <v>0.1</v>
      </c>
      <c r="GZ20" s="62">
        <f>+IF(SeleccionarDemTur=GZ$11,'SIMULADOR IMPACTOS MIP(TURISMO)'!PorcentajeTur,0)</f>
        <v>0</v>
      </c>
      <c r="HA20" s="62">
        <f>+IF(OR(SeleccionarDemTur=HA$11,SeleccionarDemTur=$GW$11),'SIMULADOR IMPACTOS MIP(TURISMO)'!PorcentajeTur,0)</f>
        <v>0</v>
      </c>
      <c r="HB20" s="62">
        <f>+IF(OR(SeleccionarDemTur=HB$11,SeleccionarDemTur=$GW$11),'SIMULADOR IMPACTOS MIP(TURISMO)'!PorcentajeTur,0)</f>
        <v>0</v>
      </c>
      <c r="HC20" s="62">
        <f>+IF(OR(SeleccionarDemTur=HC$11,SeleccionarDemTur=$GW$11),'SIMULADOR IMPACTOS MIP(TURISMO)'!PorcentajeTur,0)</f>
        <v>0</v>
      </c>
      <c r="HD20" s="62">
        <f>+IF(OR(SeleccionarDemTur=HD$11,SeleccionarDemTur=$GX$11),'SIMULADOR IMPACTOS MIP(TURISMO)'!PorcentajeTur,0)</f>
        <v>0</v>
      </c>
      <c r="HE20" s="62">
        <f>+IF(OR(SeleccionarDemTur=HE$11,SeleccionarDemTur=$GX$11),'SIMULADOR IMPACTOS MIP(TURISMO)'!PorcentajeTur,0)</f>
        <v>0</v>
      </c>
      <c r="HF20" s="62">
        <f>+IF(OR(SeleccionarDemTur=HF$11,SeleccionarDemTur=$GX$11),'SIMULADOR IMPACTOS MIP(TURISMO)'!PorcentajeTur,0)</f>
        <v>0</v>
      </c>
      <c r="HG20" s="62">
        <f>+IF(OR(SeleccionarDemTur=HG$11,SeleccionarDemTur=$GX$11),'SIMULADOR IMPACTOS MIP(TURISMO)'!PorcentajeTur,0)</f>
        <v>0</v>
      </c>
      <c r="HH20" s="62">
        <f>+IF(OR(SeleccionarDemTur=HH$11,SeleccionarDemTur=$GX$11),'SIMULADOR IMPACTOS MIP(TURISMO)'!PorcentajeTur,0)</f>
        <v>0</v>
      </c>
      <c r="HI20" s="62">
        <f>+IF(OR(SeleccionarDemTur=HI$11,SeleccionarDemTur=$GX$11),'SIMULADOR IMPACTOS MIP(TURISMO)'!PorcentajeTur,0)</f>
        <v>0</v>
      </c>
      <c r="HJ20" s="62">
        <f>+IF(OR(SeleccionarDemTur=HJ$11,SeleccionarDemTur=$GX$11),'SIMULADOR IMPACTOS MIP(TURISMO)'!PorcentajeTur,0)</f>
        <v>0</v>
      </c>
      <c r="HK20" s="62">
        <f>+IF(SeleccionarDemTur=HK$11,'SIMULADOR IMPACTOS MIP(TURISMO)'!PorcentajeTur,0)</f>
        <v>0</v>
      </c>
      <c r="HL20" s="62">
        <f>+IF(SeleccionarDemTur=HL$11,'SIMULADOR IMPACTOS MIP(TURISMO)'!PorcentajeTur,0)</f>
        <v>0</v>
      </c>
      <c r="HM20" s="62">
        <f>+IF(SeleccionarDemTur=HM$11,'SIMULADOR IMPACTOS MIP(TURISMO)'!PorcentajeTur,0)</f>
        <v>0</v>
      </c>
      <c r="HN20" s="62">
        <f>+IF(SeleccionarDemTur=HN$11,'SIMULADOR IMPACTOS MIP(TURISMO)'!PorcentajeTur,0)</f>
        <v>0</v>
      </c>
      <c r="HO20" s="62">
        <f>+IF(OR(SeleccionarDemTur=HO$11,SeleccionarDemTur=$GY$11),'SIMULADOR IMPACTOS MIP(TURISMO)'!PorcentajeTur,0)</f>
        <v>0.1</v>
      </c>
      <c r="HP20" s="62">
        <f>+IF(OR(SeleccionarDemTur=HP$11,SeleccionarDemTur=$GY$11),'SIMULADOR IMPACTOS MIP(TURISMO)'!PorcentajeTur,0)</f>
        <v>0.1</v>
      </c>
      <c r="HQ20" s="62">
        <f>+IF(OR(SeleccionarDemTur=HQ$11,SeleccionarDemTur=$GY$11),'SIMULADOR IMPACTOS MIP(TURISMO)'!PorcentajeTur,0)</f>
        <v>0.1</v>
      </c>
      <c r="HR20" s="62">
        <f>+IF(OR(SeleccionarDemTur=HR$11,SeleccionarDemTur=$GY$11),'SIMULADOR IMPACTOS MIP(TURISMO)'!PorcentajeTur,0)</f>
        <v>0.1</v>
      </c>
      <c r="HS20" s="62">
        <f>+IF(OR(SeleccionarDemTur=HS$11,SeleccionarDemTur=$GY$11),'SIMULADOR IMPACTOS MIP(TURISMO)'!PorcentajeTur,0)</f>
        <v>0.1</v>
      </c>
      <c r="HT20" s="62">
        <f>+IF(OR(SeleccionarDemTur=HT$11,SeleccionarDemTur=$GY$11),'SIMULADOR IMPACTOS MIP(TURISMO)'!PorcentajeTur,0)</f>
        <v>0.1</v>
      </c>
      <c r="HU20" s="62">
        <f>+IF(OR(SeleccionarDemTur=HU$11,SeleccionarDemTur=$GY$11),'SIMULADOR IMPACTOS MIP(TURISMO)'!PorcentajeTur,0)</f>
        <v>0.1</v>
      </c>
      <c r="HV20" s="62">
        <f>+IF(OR(SeleccionarDemTur=HV$11,SeleccionarDemTur=$GY$11),'SIMULADOR IMPACTOS MIP(TURISMO)'!PorcentajeTur,0)</f>
        <v>0.1</v>
      </c>
      <c r="HY20" s="20">
        <f>+'MIP 2012'!EJ20*(1+(GZ20))</f>
        <v>8584.4091565587059</v>
      </c>
      <c r="HZ20" s="20">
        <f>+'MIP 2012'!EK20*(1+(HA20))</f>
        <v>21.003505056739172</v>
      </c>
      <c r="IA20" s="20">
        <f>+'MIP 2012'!EL20*(1+(HB20))</f>
        <v>72.431491807117041</v>
      </c>
      <c r="IB20" s="20">
        <f>+'MIP 2012'!EM20*(1+(HC20))</f>
        <v>0</v>
      </c>
      <c r="IC20" s="20">
        <f>+'MIP 2012'!EN20*(1+(HD20))</f>
        <v>0</v>
      </c>
      <c r="ID20" s="20">
        <f>+'MIP 2012'!EO20*(1+(HE20))</f>
        <v>0</v>
      </c>
      <c r="IE20" s="20">
        <f>+'MIP 2012'!EP20*(1+(HF20))</f>
        <v>0</v>
      </c>
      <c r="IF20" s="20">
        <f>+'MIP 2012'!EQ20*(1+(HG20))</f>
        <v>0</v>
      </c>
      <c r="IG20" s="20">
        <f>+'MIP 2012'!ER20*(1+(HH20))</f>
        <v>0</v>
      </c>
      <c r="IH20" s="20">
        <f>+'MIP 2012'!ES20*(1+(HI20))</f>
        <v>0</v>
      </c>
      <c r="II20" s="20">
        <f>+'MIP 2012'!ET20*(1+(HJ20))</f>
        <v>0</v>
      </c>
      <c r="IJ20" s="20">
        <f>+'MIP 2012'!EU20*(1+(HK20))</f>
        <v>0</v>
      </c>
      <c r="IK20" s="20">
        <f>+'MIP 2012'!EV20*(1+(HL20))</f>
        <v>0</v>
      </c>
      <c r="IL20" s="20">
        <f>+'MIP 2012'!EW20*(1+(HM20))</f>
        <v>0</v>
      </c>
      <c r="IM20" s="20">
        <f>+'MIP 2012'!EX20*(1+(HN20))</f>
        <v>93.267870467725075</v>
      </c>
      <c r="IN20" s="20">
        <f>+'MIP 2012'!EY20*(1+(HO20))</f>
        <v>0</v>
      </c>
      <c r="IO20" s="20">
        <f>+'MIP 2012'!EZ20*(1+(HP20))</f>
        <v>17.651330281564899</v>
      </c>
      <c r="IP20" s="20">
        <f>+'MIP 2012'!FA20*(1+(HQ20))</f>
        <v>6.8061823041409824</v>
      </c>
      <c r="IQ20" s="20">
        <f>+'MIP 2012'!FB20*(1+(HR20))</f>
        <v>0</v>
      </c>
      <c r="IR20" s="20">
        <f>+'MIP 2012'!FC20*(1+(HS20))</f>
        <v>0</v>
      </c>
      <c r="IS20" s="20">
        <f>+'MIP 2012'!FD20*(1+(HT20))</f>
        <v>27.937069717270155</v>
      </c>
      <c r="IT20" s="20">
        <f>+'MIP 2012'!FE20*(1+(HU20))</f>
        <v>21.302614097393185</v>
      </c>
      <c r="IU20" s="20">
        <f>+'MIP 2012'!FF20*(1+(HV20))</f>
        <v>0.25115312817645985</v>
      </c>
      <c r="IV20" s="18">
        <f t="shared" si="3"/>
        <v>8845.0603734188335</v>
      </c>
      <c r="IW20" s="41">
        <f>+IFERROR((IV20/'MIP 2012'!FG20*100-100),0)</f>
        <v>7.6061555745994269E-2</v>
      </c>
      <c r="IZ20" s="18">
        <v>18641.837873673161</v>
      </c>
      <c r="JA20" s="14">
        <f>+'MIP 2012'!FH20</f>
        <v>18567.812308377579</v>
      </c>
      <c r="JB20" s="41">
        <f t="shared" si="4"/>
        <v>74.025565295582055</v>
      </c>
      <c r="JC20" s="41">
        <f t="shared" si="5"/>
        <v>0.39867682883773625</v>
      </c>
    </row>
    <row r="21" spans="1:263" s="7" customFormat="1" ht="21.95" customHeight="1" thickBot="1" x14ac:dyDescent="0.25">
      <c r="A21" s="12" t="s">
        <v>106</v>
      </c>
      <c r="B21" s="12" t="s">
        <v>107</v>
      </c>
      <c r="C21" s="35">
        <v>1.7210351054913274E-5</v>
      </c>
      <c r="D21" s="35">
        <v>1.9956032471500888E-5</v>
      </c>
      <c r="E21" s="35">
        <v>4.6555156515753602E-5</v>
      </c>
      <c r="F21" s="35">
        <v>1.2007953694351946E-5</v>
      </c>
      <c r="G21" s="35">
        <v>1.6465477170634801E-5</v>
      </c>
      <c r="H21" s="35">
        <v>1.732798760734768E-5</v>
      </c>
      <c r="I21" s="35">
        <v>2.1723239957412512E-2</v>
      </c>
      <c r="J21" s="35">
        <v>1.0197457873883079E-5</v>
      </c>
      <c r="K21" s="35">
        <v>1.3591116734052188E-5</v>
      </c>
      <c r="L21" s="35">
        <v>1.0401643861847623</v>
      </c>
      <c r="M21" s="35">
        <v>2.1192542695773824E-5</v>
      </c>
      <c r="N21" s="35">
        <v>6.2456102507476717E-4</v>
      </c>
      <c r="O21" s="35">
        <v>8.2161052683948568E-5</v>
      </c>
      <c r="P21" s="35">
        <v>1.8020897729466205E-5</v>
      </c>
      <c r="Q21" s="35">
        <v>1.7619829978877439E-4</v>
      </c>
      <c r="R21" s="35">
        <v>4.7001545527332095E-5</v>
      </c>
      <c r="S21" s="35">
        <v>4.3481297730948828E-5</v>
      </c>
      <c r="T21" s="35">
        <v>9.9636372007992383E-5</v>
      </c>
      <c r="U21" s="35">
        <v>5.2218019932948481E-5</v>
      </c>
      <c r="V21" s="35">
        <v>3.5502377738252568E-3</v>
      </c>
      <c r="W21" s="35">
        <v>7.2056478074553924E-3</v>
      </c>
      <c r="X21" s="35">
        <v>5.3151812750141039E-5</v>
      </c>
      <c r="Y21" s="35">
        <v>5.9767927972832616E-4</v>
      </c>
      <c r="Z21" s="35">
        <v>4.1637982880692262E-5</v>
      </c>
      <c r="AA21" s="35">
        <v>3.2587346611981512E-5</v>
      </c>
      <c r="AB21" s="35">
        <v>3.7929544242897449E-5</v>
      </c>
      <c r="AC21" s="35">
        <v>4.2733151589821241E-6</v>
      </c>
      <c r="AD21" s="35">
        <v>4.1018357343615367E-3</v>
      </c>
      <c r="AE21" s="35">
        <v>3.9176631274532186E-5</v>
      </c>
      <c r="AF21" s="35">
        <v>1.7640037969070952E-5</v>
      </c>
      <c r="AG21" s="35">
        <v>7.5237637866317515E-6</v>
      </c>
      <c r="AH21" s="35">
        <v>2.1154342524985959E-5</v>
      </c>
      <c r="AI21" s="35">
        <v>5.1902525588861982E-5</v>
      </c>
      <c r="AJ21" s="35">
        <v>2.5738251404985114E-4</v>
      </c>
      <c r="AK21" s="35">
        <v>3.398212081977387E-4</v>
      </c>
      <c r="AL21" s="35">
        <v>1.3620786847234525E-2</v>
      </c>
      <c r="AM21" s="35">
        <v>3.1847439893474222E-5</v>
      </c>
      <c r="AN21" s="35">
        <v>1.6592029769231216E-4</v>
      </c>
      <c r="AO21" s="35">
        <v>1.5239863201793768E-5</v>
      </c>
      <c r="AP21" s="35">
        <v>9.54511177743869E-5</v>
      </c>
      <c r="AQ21" s="35">
        <v>1.6897626219946084E-4</v>
      </c>
      <c r="AR21" s="35">
        <v>6.7588409767985159E-5</v>
      </c>
      <c r="AS21" s="35">
        <v>3.1349703127819779E-4</v>
      </c>
      <c r="AT21" s="35">
        <v>7.8521800986684209E-5</v>
      </c>
      <c r="AU21" s="35">
        <v>7.6134297822177821E-5</v>
      </c>
      <c r="AV21" s="35">
        <v>7.0809766157200663E-5</v>
      </c>
      <c r="AW21" s="35">
        <v>4.9880827160974674E-3</v>
      </c>
      <c r="AX21" s="35">
        <v>5.4790288327744129E-5</v>
      </c>
      <c r="AY21" s="35">
        <v>2.269703993416273E-5</v>
      </c>
      <c r="AZ21" s="35">
        <v>3.0073385366812845E-4</v>
      </c>
      <c r="BA21" s="35">
        <v>5.2465526490419166E-5</v>
      </c>
      <c r="BB21" s="35">
        <v>3.1582660791981554E-5</v>
      </c>
      <c r="BC21" s="35">
        <v>1.5826271093161395E-5</v>
      </c>
      <c r="BD21" s="35">
        <v>2.1884484307971601E-5</v>
      </c>
      <c r="BE21" s="35">
        <v>2.3450890938811446E-5</v>
      </c>
      <c r="BF21" s="35">
        <v>3.4344299649186169E-5</v>
      </c>
      <c r="BG21" s="35">
        <v>1.6991100285890771E-5</v>
      </c>
      <c r="BH21" s="35">
        <v>3.3106381095668407E-5</v>
      </c>
      <c r="BI21" s="35">
        <v>0</v>
      </c>
      <c r="BJ21" s="35">
        <v>1.4947475451257266E-5</v>
      </c>
      <c r="BK21" s="35">
        <v>3.4022655914986009E-5</v>
      </c>
      <c r="BL21" s="35">
        <v>3.0738272368406694E-5</v>
      </c>
      <c r="BM21" s="35">
        <v>1.5948846521595192E-5</v>
      </c>
      <c r="BN21" s="35">
        <v>5.756973247224577E-5</v>
      </c>
      <c r="BO21" s="35">
        <v>2.4674463090388252E-5</v>
      </c>
      <c r="BP21" s="35">
        <v>6.8315642971206333E-5</v>
      </c>
      <c r="BQ21" s="35">
        <v>7.1115102798833993E-5</v>
      </c>
      <c r="BR21" s="35">
        <v>2.129150243240438E-5</v>
      </c>
      <c r="BS21" s="35">
        <v>2.6075006853793392E-5</v>
      </c>
      <c r="BT21" s="35">
        <v>1.9433994563018644E-5</v>
      </c>
      <c r="BU21" s="35">
        <v>2.6133479707200549E-5</v>
      </c>
      <c r="BV21" s="35">
        <v>2.0430369994394236E-5</v>
      </c>
      <c r="BW21" s="35">
        <v>2.6049527264705832E-5</v>
      </c>
      <c r="BX21" s="35">
        <v>2.2660145204699657E-5</v>
      </c>
      <c r="BY21" s="35">
        <v>2.0867393636730323E-5</v>
      </c>
      <c r="BZ21" s="35">
        <v>2.1497013558130842E-5</v>
      </c>
      <c r="CA21" s="35">
        <v>3.1379104226937071E-5</v>
      </c>
      <c r="CB21" s="35">
        <v>1.6990729904201087E-5</v>
      </c>
      <c r="CC21" s="35">
        <v>2.0731117716827133E-5</v>
      </c>
      <c r="CD21" s="35">
        <v>3.3953746807556969E-5</v>
      </c>
      <c r="CE21" s="35">
        <v>3.9843548754666082E-5</v>
      </c>
      <c r="CF21" s="35">
        <v>5.1060876863477969E-5</v>
      </c>
      <c r="CG21" s="35">
        <v>4.6618152503457148E-5</v>
      </c>
      <c r="CH21" s="35">
        <v>4.2088323402244635E-5</v>
      </c>
      <c r="CI21" s="35">
        <v>1.898939501394051E-5</v>
      </c>
      <c r="CJ21" s="35">
        <v>1.5965689122992089E-5</v>
      </c>
      <c r="CK21" s="35">
        <v>2.611302217933886E-5</v>
      </c>
      <c r="CL21" s="35">
        <v>7.7279334673390892E-5</v>
      </c>
      <c r="CM21" s="35">
        <v>2.2382477997168499E-5</v>
      </c>
      <c r="CN21" s="35">
        <v>4.7508319892823541E-5</v>
      </c>
      <c r="CO21" s="35">
        <v>2.2543529782869312E-5</v>
      </c>
      <c r="CP21" s="35">
        <v>4.5053329888788077E-5</v>
      </c>
      <c r="CQ21" s="35">
        <v>1.8486013535296858E-5</v>
      </c>
      <c r="CR21" s="35">
        <v>7.8630063114598631E-6</v>
      </c>
      <c r="CS21" s="35">
        <v>5.8887566747993595E-5</v>
      </c>
      <c r="CT21" s="35">
        <v>7.6938678953982176E-5</v>
      </c>
      <c r="CU21" s="35">
        <v>1.2489553529242614E-4</v>
      </c>
      <c r="CV21" s="35">
        <v>6.0412022367034843E-5</v>
      </c>
      <c r="CW21" s="35">
        <v>4.521055735149751E-5</v>
      </c>
      <c r="CX21" s="35">
        <v>1.8591457463493181E-3</v>
      </c>
      <c r="CY21" s="35">
        <v>4.9252012153201113E-3</v>
      </c>
      <c r="CZ21" s="35">
        <v>6.8766806105159903E-5</v>
      </c>
      <c r="DA21" s="35">
        <v>4.9778191029870813E-5</v>
      </c>
      <c r="DB21" s="35">
        <v>2.4874038552430778E-5</v>
      </c>
      <c r="DC21" s="35">
        <v>3.6851236000368394E-5</v>
      </c>
      <c r="DD21" s="35">
        <v>3.853003787518181E-5</v>
      </c>
      <c r="DE21" s="35">
        <v>1.8477554908993162E-5</v>
      </c>
      <c r="DF21" s="35">
        <v>3.2924205620496519E-5</v>
      </c>
      <c r="DG21" s="35">
        <v>1.2154256574085175E-5</v>
      </c>
      <c r="DH21" s="35">
        <v>4.0057217148819433E-5</v>
      </c>
      <c r="DI21" s="35">
        <v>8.0558728070388765E-5</v>
      </c>
      <c r="DJ21" s="35">
        <v>9.0896525322368063E-5</v>
      </c>
      <c r="DK21" s="35">
        <v>6.1012654882171628E-5</v>
      </c>
      <c r="DL21" s="35">
        <v>9.4587535650112774E-5</v>
      </c>
      <c r="DM21" s="35">
        <v>5.9961101911967889E-5</v>
      </c>
      <c r="DN21" s="35">
        <v>3.6799427097896578E-5</v>
      </c>
      <c r="DO21" s="35">
        <v>2.9537270307494841E-5</v>
      </c>
      <c r="DP21" s="35">
        <v>2.0065487515089521E-5</v>
      </c>
      <c r="DQ21" s="35">
        <v>4.6001367519594356E-5</v>
      </c>
      <c r="DR21" s="35">
        <v>4.7625870886034815E-4</v>
      </c>
      <c r="DS21" s="35">
        <v>1.0821991850834789E-4</v>
      </c>
      <c r="DT21" s="35">
        <v>2.545992289735841E-5</v>
      </c>
      <c r="DU21" s="35">
        <v>4.7689032634450389E-5</v>
      </c>
      <c r="DV21" s="35">
        <v>1.144737377124808E-4</v>
      </c>
      <c r="DW21" s="35">
        <v>7.3512393200920502E-4</v>
      </c>
      <c r="DX21" s="35">
        <v>3.8509024305355499E-5</v>
      </c>
      <c r="DY21" s="35">
        <v>1.009192127505688E-3</v>
      </c>
      <c r="DZ21" s="35">
        <v>6.1480382198517917E-4</v>
      </c>
      <c r="EA21" s="35">
        <v>2.8897712652524964E-4</v>
      </c>
      <c r="EB21" s="35">
        <v>1.2273178583274427E-3</v>
      </c>
      <c r="EC21" s="35">
        <v>3.9345278881338179E-5</v>
      </c>
      <c r="ED21" s="35">
        <v>1.691969737700363E-5</v>
      </c>
      <c r="EE21" s="35">
        <v>2.825423684785176E-5</v>
      </c>
      <c r="EF21" s="35">
        <v>7.5335952369637399E-5</v>
      </c>
      <c r="EG21" s="35">
        <v>1.7372215779160648E-4</v>
      </c>
      <c r="EH21" s="35">
        <v>0</v>
      </c>
      <c r="EK21" s="62">
        <f>+IF(AND(OR(SeleccionarIndustria=$A21,SeleccionarIndustria="Todas las AE"),('SIMULADOR IMPACTOS MIP'!$B$10=EK$11)),'SIMULADOR IMPACTOS MIP'!Porcentaje,0)</f>
        <v>0</v>
      </c>
      <c r="EL21" s="62">
        <f>+IF(AND(OR(SeleccionarIndustria=$A21,SeleccionarIndustria="Todas las AE"),('SIMULADOR IMPACTOS MIP'!$B$10=EL$11)),'SIMULADOR IMPACTOS MIP'!Porcentaje,0)</f>
        <v>0</v>
      </c>
      <c r="EM21" s="62">
        <f>+IF(AND(OR(SeleccionarIndustria=$A21,SeleccionarIndustria="Todas las AE"),('SIMULADOR IMPACTOS MIP'!$B$10=EM$11)),'SIMULADOR IMPACTOS MIP'!Porcentaje,0)</f>
        <v>0.3</v>
      </c>
      <c r="EN21" s="62">
        <f>+IF(AND(OR(SeleccionarIndustria=$A21,SeleccionarIndustria="Todas las AE"),('SIMULADOR IMPACTOS MIP'!$B$10=EN$11)),'SIMULADOR IMPACTOS MIP'!Porcentaje,0)</f>
        <v>0</v>
      </c>
      <c r="EO21" s="62">
        <f>+IF(AND(OR(SeleccionarIndustria=$A21,SeleccionarIndustria="Todas las AE"),(OR('SIMULADOR IMPACTOS MIP'!$B$10=$EK$11,'SIMULADOR IMPACTOS MIP'!$B$10=EO$11))),'SIMULADOR IMPACTOS MIP'!Porcentaje,0)</f>
        <v>0</v>
      </c>
      <c r="EP21" s="62">
        <f>+IF(AND(OR(SeleccionarIndustria=$A21,SeleccionarIndustria="Todas las AE"),(OR('SIMULADOR IMPACTOS MIP'!$B$10=$EK$11,'SIMULADOR IMPACTOS MIP'!$B$10=EP$11))),'SIMULADOR IMPACTOS MIP'!Porcentaje,0)</f>
        <v>0</v>
      </c>
      <c r="EQ21" s="62">
        <f>+IF(AND(OR(SeleccionarIndustria=$A21,SeleccionarIndustria="Todas las AE"),(OR('SIMULADOR IMPACTOS MIP'!$B$10=$EK$11,'SIMULADOR IMPACTOS MIP'!$B$10=EQ$11))),'SIMULADOR IMPACTOS MIP'!Porcentaje,0)</f>
        <v>0</v>
      </c>
      <c r="ER21" s="62">
        <f>+IF(AND(OR(SeleccionarIndustria=$A21,SeleccionarIndustria="Todas las AE"),(OR('SIMULADOR IMPACTOS MIP'!$B$10=$EL$11,'SIMULADOR IMPACTOS MIP'!$B$10=ER$11))),'SIMULADOR IMPACTOS MIP'!Porcentaje,0)</f>
        <v>0</v>
      </c>
      <c r="ES21" s="62">
        <f>+IF(AND(OR(SeleccionarIndustria=$A21,SeleccionarIndustria="Todas las AE"),(OR('SIMULADOR IMPACTOS MIP'!$B$10=$EL$11,'SIMULADOR IMPACTOS MIP'!$B$10=ES$11))),'SIMULADOR IMPACTOS MIP'!Porcentaje,0)</f>
        <v>0</v>
      </c>
      <c r="ET21" s="62">
        <f>+IF(AND(OR(SeleccionarIndustria=$A21,SeleccionarIndustria="Todas las AE"),(OR('SIMULADOR IMPACTOS MIP'!$B$10=$EL$11,'SIMULADOR IMPACTOS MIP'!$B$10=ET$11))),'SIMULADOR IMPACTOS MIP'!Porcentaje,0)</f>
        <v>0</v>
      </c>
      <c r="EU21" s="62">
        <f>+IF(AND(OR(SeleccionarIndustria=$A21,SeleccionarIndustria="Todas las AE"),(OR('SIMULADOR IMPACTOS MIP'!$B$10=$EL$11,'SIMULADOR IMPACTOS MIP'!$B$10=EU$11))),'SIMULADOR IMPACTOS MIP'!Porcentaje,0)</f>
        <v>0</v>
      </c>
      <c r="EV21" s="62">
        <f>+IF(AND(OR(SeleccionarIndustria=$A21,SeleccionarIndustria="Todas las AE"),(OR('SIMULADOR IMPACTOS MIP'!$B$10=$EL$11,'SIMULADOR IMPACTOS MIP'!$B$10=EV$11))),'SIMULADOR IMPACTOS MIP'!Porcentaje,0)</f>
        <v>0</v>
      </c>
      <c r="EW21" s="62">
        <f>+IF(AND(OR(SeleccionarIndustria=$A21,SeleccionarIndustria="Todas las AE"),(OR('SIMULADOR IMPACTOS MIP'!$B$10=$EL$11,'SIMULADOR IMPACTOS MIP'!$B$10=EW$11))),'SIMULADOR IMPACTOS MIP'!Porcentaje,0)</f>
        <v>0</v>
      </c>
      <c r="EX21" s="62">
        <f>+IF(AND(OR(SeleccionarIndustria=$A21,SeleccionarIndustria="Todas las AE"),(OR('SIMULADOR IMPACTOS MIP'!$B$10=$EL$11,'SIMULADOR IMPACTOS MIP'!$B$10=EX$11))),'SIMULADOR IMPACTOS MIP'!Porcentaje,0)</f>
        <v>0</v>
      </c>
      <c r="EY21" s="62">
        <f>+IF(AND(OR(SeleccionarIndustria=$A21,SeleccionarIndustria="Todas las AE"),('SIMULADOR IMPACTOS MIP'!$B$10=EY$11)),'SIMULADOR IMPACTOS MIP'!Porcentaje,0)</f>
        <v>0</v>
      </c>
      <c r="EZ21" s="62">
        <f>+IF(AND(OR(SeleccionarIndustria=$A21,SeleccionarIndustria="Todas las AE"),('SIMULADOR IMPACTOS MIP'!$B$10=EZ$11)),'SIMULADOR IMPACTOS MIP'!Porcentaje,0)</f>
        <v>0</v>
      </c>
      <c r="FA21" s="62">
        <f>+IF(AND(OR(SeleccionarIndustria=$A21,SeleccionarIndustria="Todas las AE"),('SIMULADOR IMPACTOS MIP'!$B$10=FA$11)),'SIMULADOR IMPACTOS MIP'!Porcentaje,0)</f>
        <v>0</v>
      </c>
      <c r="FB21" s="62">
        <f>+IF(AND(OR(SeleccionarIndustria=$A21,SeleccionarIndustria="Todas las AE"),('SIMULADOR IMPACTOS MIP'!$B$10=FB$11)),'SIMULADOR IMPACTOS MIP'!Porcentaje,0)</f>
        <v>0</v>
      </c>
      <c r="FC21" s="62">
        <f>+IF(AND(OR(SeleccionarIndustria=$A21,SeleccionarIndustria="Todas las AE"),(OR('SIMULADOR IMPACTOS MIP'!$B$10=$EM$11,'SIMULADOR IMPACTOS MIP'!$B$10=FC$11))),'SIMULADOR IMPACTOS MIP'!Porcentaje,0)</f>
        <v>0.3</v>
      </c>
      <c r="FD21" s="62">
        <f>+IF(AND(OR(SeleccionarIndustria=$A21,SeleccionarIndustria="Todas las AE"),(OR('SIMULADOR IMPACTOS MIP'!$B$10=$EM$11,'SIMULADOR IMPACTOS MIP'!$B$10=FD$11))),'SIMULADOR IMPACTOS MIP'!Porcentaje,0)</f>
        <v>0.3</v>
      </c>
      <c r="FE21" s="62">
        <f>+IF(AND(OR(SeleccionarIndustria=$A21,SeleccionarIndustria="Todas las AE"),(OR('SIMULADOR IMPACTOS MIP'!$B$10=$EM$11,'SIMULADOR IMPACTOS MIP'!$B$10=FE$11))),'SIMULADOR IMPACTOS MIP'!Porcentaje,0)</f>
        <v>0.3</v>
      </c>
      <c r="FF21" s="62">
        <f>+IF(AND(OR(SeleccionarIndustria=$A21,SeleccionarIndustria="Todas las AE"),(OR('SIMULADOR IMPACTOS MIP'!$B$10=$EM$11,'SIMULADOR IMPACTOS MIP'!$B$10=FF$11))),'SIMULADOR IMPACTOS MIP'!Porcentaje,0)</f>
        <v>0.3</v>
      </c>
      <c r="FG21" s="62">
        <f>+IF(AND(OR(SeleccionarIndustria=$A21,SeleccionarIndustria="Todas las AE"),(OR('SIMULADOR IMPACTOS MIP'!$B$10=$EM$11,'SIMULADOR IMPACTOS MIP'!$B$10=FG$11))),'SIMULADOR IMPACTOS MIP'!Porcentaje,0)</f>
        <v>0.3</v>
      </c>
      <c r="FH21" s="62">
        <f>+IF(AND(OR(SeleccionarIndustria=$A21,SeleccionarIndustria="Todas las AE"),(OR('SIMULADOR IMPACTOS MIP'!$B$10=$EM$11,'SIMULADOR IMPACTOS MIP'!$B$10=FH$11))),'SIMULADOR IMPACTOS MIP'!Porcentaje,0)</f>
        <v>0.3</v>
      </c>
      <c r="FI21" s="62">
        <f>+IF(AND(OR(SeleccionarIndustria=$A21,SeleccionarIndustria="Todas las AE"),(OR('SIMULADOR IMPACTOS MIP'!$B$10=$EM$11,'SIMULADOR IMPACTOS MIP'!$B$10=FI$11))),'SIMULADOR IMPACTOS MIP'!Porcentaje,0)</f>
        <v>0.3</v>
      </c>
      <c r="FJ21" s="62">
        <f>+IF(AND(OR(SeleccionarIndustria=$A21,SeleccionarIndustria="Todas las AE"),(OR('SIMULADOR IMPACTOS MIP'!$B$10=$EM$11,'SIMULADOR IMPACTOS MIP'!$B$10=FJ$11))),'SIMULADOR IMPACTOS MIP'!Porcentaje,0)</f>
        <v>0.3</v>
      </c>
      <c r="FM21" s="20">
        <f>+'MIP 2012'!EJ21*(1+(EN21))</f>
        <v>46141.432925029978</v>
      </c>
      <c r="FN21" s="20">
        <f>+'MIP 2012'!EK21*(1+(EO21))</f>
        <v>30.978450245126307</v>
      </c>
      <c r="FO21" s="20">
        <f>+'MIP 2012'!EL21*(1+(EP21))</f>
        <v>106.83051990920436</v>
      </c>
      <c r="FP21" s="20">
        <f>+'MIP 2012'!EM21*(1+(EQ21))</f>
        <v>0</v>
      </c>
      <c r="FQ21" s="20">
        <f>+'MIP 2012'!EN21*(1+(ER21))</f>
        <v>0</v>
      </c>
      <c r="FR21" s="20">
        <f>+'MIP 2012'!EO21*(1+(ES21))</f>
        <v>0</v>
      </c>
      <c r="FS21" s="20">
        <f>+'MIP 2012'!EP21*(1+(ET21))</f>
        <v>0</v>
      </c>
      <c r="FT21" s="20">
        <f>+'MIP 2012'!EQ21*(1+(EU21))</f>
        <v>0</v>
      </c>
      <c r="FU21" s="20">
        <f>+'MIP 2012'!ER21*(1+(EV21))</f>
        <v>0</v>
      </c>
      <c r="FV21" s="20">
        <f>+'MIP 2012'!ES21*(1+(EW21))</f>
        <v>0</v>
      </c>
      <c r="FW21" s="20">
        <f>+'MIP 2012'!ET21*(1+(EX21))</f>
        <v>0</v>
      </c>
      <c r="FX21" s="20">
        <f>+'MIP 2012'!EU21*(1+(EY21))</f>
        <v>0</v>
      </c>
      <c r="FY21" s="20">
        <f>+'MIP 2012'!EV21*(1+(EZ21))</f>
        <v>0</v>
      </c>
      <c r="FZ21" s="20">
        <f>+'MIP 2012'!EW21*(1+(FA21))</f>
        <v>0</v>
      </c>
      <c r="GA21" s="20">
        <f>+'MIP 2012'!EX21*(1+(FB21))</f>
        <v>37436.093054034565</v>
      </c>
      <c r="GB21" s="20">
        <f>+'MIP 2012'!EY21*(1+(FC21))</f>
        <v>0</v>
      </c>
      <c r="GC21" s="20">
        <f>+'MIP 2012'!EZ21*(1+(FD21))</f>
        <v>91.33816802948887</v>
      </c>
      <c r="GD21" s="20">
        <f>+'MIP 2012'!FA21*(1+(FE21))</f>
        <v>35.219114538026105</v>
      </c>
      <c r="GE21" s="20">
        <f>+'MIP 2012'!FB21*(1+(FF21))</f>
        <v>0</v>
      </c>
      <c r="GF21" s="20">
        <f>+'MIP 2012'!FC21*(1+(FG21))</f>
        <v>0</v>
      </c>
      <c r="GG21" s="20">
        <f>+'MIP 2012'!FD21*(1+(FH21))</f>
        <v>144.56251893675071</v>
      </c>
      <c r="GH21" s="20">
        <f>+'MIP 2012'!FE21*(1+(FI21))</f>
        <v>110.23201735266355</v>
      </c>
      <c r="GI21" s="20">
        <f>+'MIP 2012'!FF21*(1+(FJ21))</f>
        <v>1.2996112053079483</v>
      </c>
      <c r="GJ21" s="18">
        <f t="shared" si="0"/>
        <v>84097.986379281108</v>
      </c>
      <c r="GK21" s="41">
        <f>+IFERROR((GJ21/'MIP 2012'!FG21*100-100),0)</f>
        <v>0.1051119035954855</v>
      </c>
      <c r="GN21" s="18">
        <v>104067.24698666914</v>
      </c>
      <c r="GO21" s="14">
        <f>+'MIP 2012'!FH21</f>
        <v>103347.11445574657</v>
      </c>
      <c r="GP21" s="41">
        <f t="shared" si="1"/>
        <v>720.13253092256491</v>
      </c>
      <c r="GQ21" s="41">
        <f t="shared" si="2"/>
        <v>0.69680951879011843</v>
      </c>
      <c r="GU21" s="63">
        <v>-0.90999999999999992</v>
      </c>
      <c r="GW21" s="62">
        <f>+IF(SeleccionarDemTur=GW$11,'SIMULADOR IMPACTOS MIP(TURISMO)'!PorcentajeTur,0)</f>
        <v>0</v>
      </c>
      <c r="GX21" s="62">
        <f>+IF(SeleccionarDemTur=GX$11,'SIMULADOR IMPACTOS MIP(TURISMO)'!PorcentajeTur,0)</f>
        <v>0</v>
      </c>
      <c r="GY21" s="62">
        <f>+IF(SeleccionarDemTur=GY$11,'SIMULADOR IMPACTOS MIP(TURISMO)'!PorcentajeTur,0)</f>
        <v>0.1</v>
      </c>
      <c r="GZ21" s="62">
        <f>+IF(SeleccionarDemTur=GZ$11,'SIMULADOR IMPACTOS MIP(TURISMO)'!PorcentajeTur,0)</f>
        <v>0</v>
      </c>
      <c r="HA21" s="62">
        <f>+IF(OR(SeleccionarDemTur=HA$11,SeleccionarDemTur=$GW$11),'SIMULADOR IMPACTOS MIP(TURISMO)'!PorcentajeTur,0)</f>
        <v>0</v>
      </c>
      <c r="HB21" s="62">
        <f>+IF(OR(SeleccionarDemTur=HB$11,SeleccionarDemTur=$GW$11),'SIMULADOR IMPACTOS MIP(TURISMO)'!PorcentajeTur,0)</f>
        <v>0</v>
      </c>
      <c r="HC21" s="62">
        <f>+IF(OR(SeleccionarDemTur=HC$11,SeleccionarDemTur=$GW$11),'SIMULADOR IMPACTOS MIP(TURISMO)'!PorcentajeTur,0)</f>
        <v>0</v>
      </c>
      <c r="HD21" s="62">
        <f>+IF(OR(SeleccionarDemTur=HD$11,SeleccionarDemTur=$GX$11),'SIMULADOR IMPACTOS MIP(TURISMO)'!PorcentajeTur,0)</f>
        <v>0</v>
      </c>
      <c r="HE21" s="62">
        <f>+IF(OR(SeleccionarDemTur=HE$11,SeleccionarDemTur=$GX$11),'SIMULADOR IMPACTOS MIP(TURISMO)'!PorcentajeTur,0)</f>
        <v>0</v>
      </c>
      <c r="HF21" s="62">
        <f>+IF(OR(SeleccionarDemTur=HF$11,SeleccionarDemTur=$GX$11),'SIMULADOR IMPACTOS MIP(TURISMO)'!PorcentajeTur,0)</f>
        <v>0</v>
      </c>
      <c r="HG21" s="62">
        <f>+IF(OR(SeleccionarDemTur=HG$11,SeleccionarDemTur=$GX$11),'SIMULADOR IMPACTOS MIP(TURISMO)'!PorcentajeTur,0)</f>
        <v>0</v>
      </c>
      <c r="HH21" s="62">
        <f>+IF(OR(SeleccionarDemTur=HH$11,SeleccionarDemTur=$GX$11),'SIMULADOR IMPACTOS MIP(TURISMO)'!PorcentajeTur,0)</f>
        <v>0</v>
      </c>
      <c r="HI21" s="62">
        <f>+IF(OR(SeleccionarDemTur=HI$11,SeleccionarDemTur=$GX$11),'SIMULADOR IMPACTOS MIP(TURISMO)'!PorcentajeTur,0)</f>
        <v>0</v>
      </c>
      <c r="HJ21" s="62">
        <f>+IF(OR(SeleccionarDemTur=HJ$11,SeleccionarDemTur=$GX$11),'SIMULADOR IMPACTOS MIP(TURISMO)'!PorcentajeTur,0)</f>
        <v>0</v>
      </c>
      <c r="HK21" s="62">
        <f>+IF(SeleccionarDemTur=HK$11,'SIMULADOR IMPACTOS MIP(TURISMO)'!PorcentajeTur,0)</f>
        <v>0</v>
      </c>
      <c r="HL21" s="62">
        <f>+IF(SeleccionarDemTur=HL$11,'SIMULADOR IMPACTOS MIP(TURISMO)'!PorcentajeTur,0)</f>
        <v>0</v>
      </c>
      <c r="HM21" s="62">
        <f>+IF(SeleccionarDemTur=HM$11,'SIMULADOR IMPACTOS MIP(TURISMO)'!PorcentajeTur,0)</f>
        <v>0</v>
      </c>
      <c r="HN21" s="62">
        <f>+IF(SeleccionarDemTur=HN$11,'SIMULADOR IMPACTOS MIP(TURISMO)'!PorcentajeTur,0)</f>
        <v>0</v>
      </c>
      <c r="HO21" s="62">
        <f>+IF(OR(SeleccionarDemTur=HO$11,SeleccionarDemTur=$GY$11),'SIMULADOR IMPACTOS MIP(TURISMO)'!PorcentajeTur,0)</f>
        <v>0.1</v>
      </c>
      <c r="HP21" s="62">
        <f>+IF(OR(SeleccionarDemTur=HP$11,SeleccionarDemTur=$GY$11),'SIMULADOR IMPACTOS MIP(TURISMO)'!PorcentajeTur,0)</f>
        <v>0.1</v>
      </c>
      <c r="HQ21" s="62">
        <f>+IF(OR(SeleccionarDemTur=HQ$11,SeleccionarDemTur=$GY$11),'SIMULADOR IMPACTOS MIP(TURISMO)'!PorcentajeTur,0)</f>
        <v>0.1</v>
      </c>
      <c r="HR21" s="62">
        <f>+IF(OR(SeleccionarDemTur=HR$11,SeleccionarDemTur=$GY$11),'SIMULADOR IMPACTOS MIP(TURISMO)'!PorcentajeTur,0)</f>
        <v>0.1</v>
      </c>
      <c r="HS21" s="62">
        <f>+IF(OR(SeleccionarDemTur=HS$11,SeleccionarDemTur=$GY$11),'SIMULADOR IMPACTOS MIP(TURISMO)'!PorcentajeTur,0)</f>
        <v>0.1</v>
      </c>
      <c r="HT21" s="62">
        <f>+IF(OR(SeleccionarDemTur=HT$11,SeleccionarDemTur=$GY$11),'SIMULADOR IMPACTOS MIP(TURISMO)'!PorcentajeTur,0)</f>
        <v>0.1</v>
      </c>
      <c r="HU21" s="62">
        <f>+IF(OR(SeleccionarDemTur=HU$11,SeleccionarDemTur=$GY$11),'SIMULADOR IMPACTOS MIP(TURISMO)'!PorcentajeTur,0)</f>
        <v>0.1</v>
      </c>
      <c r="HV21" s="62">
        <f>+IF(OR(SeleccionarDemTur=HV$11,SeleccionarDemTur=$GY$11),'SIMULADOR IMPACTOS MIP(TURISMO)'!PorcentajeTur,0)</f>
        <v>0.1</v>
      </c>
      <c r="HY21" s="20">
        <f>+'MIP 2012'!EJ21*(1+(GZ21))</f>
        <v>46141.432925029978</v>
      </c>
      <c r="HZ21" s="20">
        <f>+'MIP 2012'!EK21*(1+(HA21))</f>
        <v>30.978450245126307</v>
      </c>
      <c r="IA21" s="20">
        <f>+'MIP 2012'!EL21*(1+(HB21))</f>
        <v>106.83051990920436</v>
      </c>
      <c r="IB21" s="20">
        <f>+'MIP 2012'!EM21*(1+(HC21))</f>
        <v>0</v>
      </c>
      <c r="IC21" s="20">
        <f>+'MIP 2012'!EN21*(1+(HD21))</f>
        <v>0</v>
      </c>
      <c r="ID21" s="20">
        <f>+'MIP 2012'!EO21*(1+(HE21))</f>
        <v>0</v>
      </c>
      <c r="IE21" s="20">
        <f>+'MIP 2012'!EP21*(1+(HF21))</f>
        <v>0</v>
      </c>
      <c r="IF21" s="20">
        <f>+'MIP 2012'!EQ21*(1+(HG21))</f>
        <v>0</v>
      </c>
      <c r="IG21" s="20">
        <f>+'MIP 2012'!ER21*(1+(HH21))</f>
        <v>0</v>
      </c>
      <c r="IH21" s="20">
        <f>+'MIP 2012'!ES21*(1+(HI21))</f>
        <v>0</v>
      </c>
      <c r="II21" s="20">
        <f>+'MIP 2012'!ET21*(1+(HJ21))</f>
        <v>0</v>
      </c>
      <c r="IJ21" s="20">
        <f>+'MIP 2012'!EU21*(1+(HK21))</f>
        <v>0</v>
      </c>
      <c r="IK21" s="20">
        <f>+'MIP 2012'!EV21*(1+(HL21))</f>
        <v>0</v>
      </c>
      <c r="IL21" s="20">
        <f>+'MIP 2012'!EW21*(1+(HM21))</f>
        <v>0</v>
      </c>
      <c r="IM21" s="20">
        <f>+'MIP 2012'!EX21*(1+(HN21))</f>
        <v>37436.093054034565</v>
      </c>
      <c r="IN21" s="20">
        <f>+'MIP 2012'!EY21*(1+(HO21))</f>
        <v>0</v>
      </c>
      <c r="IO21" s="20">
        <f>+'MIP 2012'!EZ21*(1+(HP21))</f>
        <v>77.286142178798272</v>
      </c>
      <c r="IP21" s="20">
        <f>+'MIP 2012'!FA21*(1+(HQ21))</f>
        <v>29.80078922448363</v>
      </c>
      <c r="IQ21" s="20">
        <f>+'MIP 2012'!FB21*(1+(HR21))</f>
        <v>0</v>
      </c>
      <c r="IR21" s="20">
        <f>+'MIP 2012'!FC21*(1+(HS21))</f>
        <v>0</v>
      </c>
      <c r="IS21" s="20">
        <f>+'MIP 2012'!FD21*(1+(HT21))</f>
        <v>122.32213140801984</v>
      </c>
      <c r="IT21" s="20">
        <f>+'MIP 2012'!FE21*(1+(HU21))</f>
        <v>93.273245452253775</v>
      </c>
      <c r="IU21" s="20">
        <f>+'MIP 2012'!FF21*(1+(HV21))</f>
        <v>1.0996710198759563</v>
      </c>
      <c r="IV21" s="18">
        <f t="shared" si="3"/>
        <v>84039.116928502292</v>
      </c>
      <c r="IW21" s="41">
        <f>+IFERROR((IV21/'MIP 2012'!FG21*100-100),0)</f>
        <v>3.5037301198485693E-2</v>
      </c>
      <c r="IZ21" s="18">
        <v>103587.15863272079</v>
      </c>
      <c r="JA21" s="14">
        <f>+'MIP 2012'!FH21</f>
        <v>103347.11445574657</v>
      </c>
      <c r="JB21" s="41">
        <f t="shared" si="4"/>
        <v>240.04417697421741</v>
      </c>
      <c r="JC21" s="41">
        <f t="shared" si="5"/>
        <v>0.2322698395967393</v>
      </c>
    </row>
    <row r="22" spans="1:263" s="7" customFormat="1" ht="21.95" customHeight="1" thickBot="1" x14ac:dyDescent="0.25">
      <c r="A22" s="12" t="s">
        <v>108</v>
      </c>
      <c r="B22" s="12" t="s">
        <v>109</v>
      </c>
      <c r="C22" s="35">
        <v>4.5481642255545442E-3</v>
      </c>
      <c r="D22" s="35">
        <v>5.4577617916959781E-3</v>
      </c>
      <c r="E22" s="35">
        <v>5.9079734068414116E-4</v>
      </c>
      <c r="F22" s="35">
        <v>1.9985225571155269E-3</v>
      </c>
      <c r="G22" s="35">
        <v>2.7686456588597928E-3</v>
      </c>
      <c r="H22" s="35">
        <v>3.0419193149109581E-3</v>
      </c>
      <c r="I22" s="35">
        <v>2.7115689648346528E-3</v>
      </c>
      <c r="J22" s="35">
        <v>1.7108531867399564E-3</v>
      </c>
      <c r="K22" s="35">
        <v>2.2212663428292736E-3</v>
      </c>
      <c r="L22" s="35">
        <v>1.1193421243623563E-3</v>
      </c>
      <c r="M22" s="35">
        <v>1.0147453435202562</v>
      </c>
      <c r="N22" s="35">
        <v>1.2139212616236444E-3</v>
      </c>
      <c r="O22" s="35">
        <v>3.0359977281982594E-3</v>
      </c>
      <c r="P22" s="35">
        <v>7.1378516360794684E-4</v>
      </c>
      <c r="Q22" s="35">
        <v>1.6370895908973744E-3</v>
      </c>
      <c r="R22" s="35">
        <v>5.2308583316693026E-4</v>
      </c>
      <c r="S22" s="35">
        <v>3.2369388321484935E-4</v>
      </c>
      <c r="T22" s="35">
        <v>2.0001769821004463E-3</v>
      </c>
      <c r="U22" s="35">
        <v>1.3093372766250059E-3</v>
      </c>
      <c r="V22" s="35">
        <v>1.4077567132248403E-3</v>
      </c>
      <c r="W22" s="35">
        <v>5.7710490583081796E-4</v>
      </c>
      <c r="X22" s="35">
        <v>2.1790382753417758E-3</v>
      </c>
      <c r="Y22" s="35">
        <v>9.8191818308368713E-4</v>
      </c>
      <c r="Z22" s="35">
        <v>1.0052888535668995E-3</v>
      </c>
      <c r="AA22" s="35">
        <v>1.6878103166570665E-2</v>
      </c>
      <c r="AB22" s="35">
        <v>6.1788110976532013E-5</v>
      </c>
      <c r="AC22" s="35">
        <v>4.787896793730525E-5</v>
      </c>
      <c r="AD22" s="35">
        <v>5.2212694415123748E-4</v>
      </c>
      <c r="AE22" s="35">
        <v>1.0473214394852769E-3</v>
      </c>
      <c r="AF22" s="35">
        <v>1.4992222969274484E-4</v>
      </c>
      <c r="AG22" s="35">
        <v>2.1779157916167355E-5</v>
      </c>
      <c r="AH22" s="35">
        <v>2.8175038183171462E-4</v>
      </c>
      <c r="AI22" s="35">
        <v>1.3245564146769191E-3</v>
      </c>
      <c r="AJ22" s="35">
        <v>2.3571398625762503E-3</v>
      </c>
      <c r="AK22" s="35">
        <v>2.6683328977254245E-4</v>
      </c>
      <c r="AL22" s="35">
        <v>3.3697516535686682E-3</v>
      </c>
      <c r="AM22" s="35">
        <v>6.7186014794285386E-4</v>
      </c>
      <c r="AN22" s="35">
        <v>2.987841964160097E-3</v>
      </c>
      <c r="AO22" s="35">
        <v>3.2165362918054759E-3</v>
      </c>
      <c r="AP22" s="35">
        <v>2.1195643609602218E-3</v>
      </c>
      <c r="AQ22" s="35">
        <v>7.3388308714061358E-3</v>
      </c>
      <c r="AR22" s="35">
        <v>0.39281603201688975</v>
      </c>
      <c r="AS22" s="35">
        <v>1.5303962573024325E-2</v>
      </c>
      <c r="AT22" s="35">
        <v>5.7379526174442278E-3</v>
      </c>
      <c r="AU22" s="35">
        <v>3.1066121963245052E-2</v>
      </c>
      <c r="AV22" s="35">
        <v>1.4412602042472966E-2</v>
      </c>
      <c r="AW22" s="35">
        <v>2.1442639999593514E-3</v>
      </c>
      <c r="AX22" s="35">
        <v>2.2970927956532179E-3</v>
      </c>
      <c r="AY22" s="35">
        <v>5.2695042213742934E-3</v>
      </c>
      <c r="AZ22" s="35">
        <v>1.5078776680647764E-2</v>
      </c>
      <c r="BA22" s="35">
        <v>1.05183846930304E-4</v>
      </c>
      <c r="BB22" s="35">
        <v>2.4712549235981579E-4</v>
      </c>
      <c r="BC22" s="35">
        <v>2.6859839489688894E-4</v>
      </c>
      <c r="BD22" s="35">
        <v>5.1974422235255037E-3</v>
      </c>
      <c r="BE22" s="35">
        <v>1.3832448321128199E-3</v>
      </c>
      <c r="BF22" s="35">
        <v>2.6594902763832357E-4</v>
      </c>
      <c r="BG22" s="35">
        <v>8.509962524237142E-5</v>
      </c>
      <c r="BH22" s="35">
        <v>2.9043417444175261E-4</v>
      </c>
      <c r="BI22" s="35">
        <v>0</v>
      </c>
      <c r="BJ22" s="35">
        <v>3.666495005504535E-5</v>
      </c>
      <c r="BK22" s="35">
        <v>4.7655666487402834E-3</v>
      </c>
      <c r="BL22" s="35">
        <v>8.9463372523304868E-5</v>
      </c>
      <c r="BM22" s="35">
        <v>5.6815379134852484E-5</v>
      </c>
      <c r="BN22" s="35">
        <v>7.1704531394241908E-4</v>
      </c>
      <c r="BO22" s="35">
        <v>1.5878808685778598E-4</v>
      </c>
      <c r="BP22" s="35">
        <v>2.1344546535406408E-4</v>
      </c>
      <c r="BQ22" s="35">
        <v>6.7869025095718564E-5</v>
      </c>
      <c r="BR22" s="35">
        <v>1.2279663674588778E-4</v>
      </c>
      <c r="BS22" s="35">
        <v>3.2322590073853894E-4</v>
      </c>
      <c r="BT22" s="35">
        <v>7.6544647401243472E-5</v>
      </c>
      <c r="BU22" s="35">
        <v>1.6262727523266599E-4</v>
      </c>
      <c r="BV22" s="35">
        <v>1.636227388754531E-4</v>
      </c>
      <c r="BW22" s="35">
        <v>8.4298156097790044E-4</v>
      </c>
      <c r="BX22" s="35">
        <v>2.0479947166272055E-5</v>
      </c>
      <c r="BY22" s="35">
        <v>3.2160832251501402E-5</v>
      </c>
      <c r="BZ22" s="35">
        <v>1.0377758843484357E-4</v>
      </c>
      <c r="CA22" s="35">
        <v>5.2380525607183641E-5</v>
      </c>
      <c r="CB22" s="35">
        <v>1.2372993575275081E-4</v>
      </c>
      <c r="CC22" s="35">
        <v>2.0791547396831761E-4</v>
      </c>
      <c r="CD22" s="35">
        <v>6.8062335261778734E-5</v>
      </c>
      <c r="CE22" s="35">
        <v>9.0260260948768565E-4</v>
      </c>
      <c r="CF22" s="35">
        <v>1.1273795414013111E-4</v>
      </c>
      <c r="CG22" s="35">
        <v>5.856409740361087E-5</v>
      </c>
      <c r="CH22" s="35">
        <v>1.5126994012880669E-4</v>
      </c>
      <c r="CI22" s="35">
        <v>1.8415223254953776E-3</v>
      </c>
      <c r="CJ22" s="35">
        <v>8.1777023200317521E-5</v>
      </c>
      <c r="CK22" s="35">
        <v>2.2302539134389356E-4</v>
      </c>
      <c r="CL22" s="35">
        <v>1.5675056363481584E-4</v>
      </c>
      <c r="CM22" s="35">
        <v>1.351347756569675E-4</v>
      </c>
      <c r="CN22" s="35">
        <v>1.1628450901389966E-4</v>
      </c>
      <c r="CO22" s="35">
        <v>5.6625594687474958E-5</v>
      </c>
      <c r="CP22" s="35">
        <v>9.2323984108681566E-5</v>
      </c>
      <c r="CQ22" s="35">
        <v>3.8037292993379181E-5</v>
      </c>
      <c r="CR22" s="35">
        <v>2.4543686661780619E-4</v>
      </c>
      <c r="CS22" s="35">
        <v>1.1463079924579907E-4</v>
      </c>
      <c r="CT22" s="35">
        <v>1.6752213450169038E-4</v>
      </c>
      <c r="CU22" s="35">
        <v>1.3161140253976748E-4</v>
      </c>
      <c r="CV22" s="35">
        <v>1.8615091134328832E-4</v>
      </c>
      <c r="CW22" s="35">
        <v>2.2610654048791756E-4</v>
      </c>
      <c r="CX22" s="35">
        <v>1.0393039828545544E-3</v>
      </c>
      <c r="CY22" s="35">
        <v>2.0197337225876417E-3</v>
      </c>
      <c r="CZ22" s="35">
        <v>1.5325011431666235E-4</v>
      </c>
      <c r="DA22" s="35">
        <v>1.4878040870300801E-4</v>
      </c>
      <c r="DB22" s="35">
        <v>2.4850597037402899E-5</v>
      </c>
      <c r="DC22" s="35">
        <v>6.4829096607996815E-5</v>
      </c>
      <c r="DD22" s="35">
        <v>8.945005112002452E-5</v>
      </c>
      <c r="DE22" s="35">
        <v>3.9135872014123999E-5</v>
      </c>
      <c r="DF22" s="35">
        <v>6.6875293936026302E-5</v>
      </c>
      <c r="DG22" s="35">
        <v>5.5457051097826567E-5</v>
      </c>
      <c r="DH22" s="35">
        <v>3.5060418526179047E-4</v>
      </c>
      <c r="DI22" s="35">
        <v>8.6326436965498398E-5</v>
      </c>
      <c r="DJ22" s="35">
        <v>6.6059006954745711E-5</v>
      </c>
      <c r="DK22" s="35">
        <v>7.6407691114417528E-5</v>
      </c>
      <c r="DL22" s="35">
        <v>1.8641621439161854E-4</v>
      </c>
      <c r="DM22" s="35">
        <v>1.1623098717656176E-4</v>
      </c>
      <c r="DN22" s="35">
        <v>4.5617094505695858E-5</v>
      </c>
      <c r="DO22" s="35">
        <v>5.8031114503119545E-5</v>
      </c>
      <c r="DP22" s="35">
        <v>7.803149708487455E-5</v>
      </c>
      <c r="DQ22" s="35">
        <v>2.7126760614673676E-5</v>
      </c>
      <c r="DR22" s="35">
        <v>2.4548082404978063E-4</v>
      </c>
      <c r="DS22" s="35">
        <v>1.0259169058199378E-4</v>
      </c>
      <c r="DT22" s="35">
        <v>4.2968438596375004E-5</v>
      </c>
      <c r="DU22" s="35">
        <v>4.6375402474913351E-5</v>
      </c>
      <c r="DV22" s="35">
        <v>1.2705804866968966E-4</v>
      </c>
      <c r="DW22" s="35">
        <v>1.3420392164610839E-4</v>
      </c>
      <c r="DX22" s="35">
        <v>6.5157912480601684E-5</v>
      </c>
      <c r="DY22" s="35">
        <v>1.8781872920528421E-4</v>
      </c>
      <c r="DZ22" s="35">
        <v>4.5580510113743251E-4</v>
      </c>
      <c r="EA22" s="35">
        <v>2.8895033930121739E-4</v>
      </c>
      <c r="EB22" s="35">
        <v>5.0148330940273916E-4</v>
      </c>
      <c r="EC22" s="35">
        <v>7.1123176569924931E-5</v>
      </c>
      <c r="ED22" s="35">
        <v>5.1721156190859645E-5</v>
      </c>
      <c r="EE22" s="35">
        <v>1.5782981999287027E-4</v>
      </c>
      <c r="EF22" s="35">
        <v>1.2176527414214643E-4</v>
      </c>
      <c r="EG22" s="35">
        <v>1.366712840318322E-4</v>
      </c>
      <c r="EH22" s="35">
        <v>0</v>
      </c>
      <c r="EK22" s="62">
        <f>+IF(AND(OR(SeleccionarIndustria=$A22,SeleccionarIndustria="Todas las AE"),('SIMULADOR IMPACTOS MIP'!$B$10=EK$11)),'SIMULADOR IMPACTOS MIP'!Porcentaje,0)</f>
        <v>0</v>
      </c>
      <c r="EL22" s="62">
        <f>+IF(AND(OR(SeleccionarIndustria=$A22,SeleccionarIndustria="Todas las AE"),('SIMULADOR IMPACTOS MIP'!$B$10=EL$11)),'SIMULADOR IMPACTOS MIP'!Porcentaje,0)</f>
        <v>0</v>
      </c>
      <c r="EM22" s="62">
        <f>+IF(AND(OR(SeleccionarIndustria=$A22,SeleccionarIndustria="Todas las AE"),('SIMULADOR IMPACTOS MIP'!$B$10=EM$11)),'SIMULADOR IMPACTOS MIP'!Porcentaje,0)</f>
        <v>0.3</v>
      </c>
      <c r="EN22" s="62">
        <f>+IF(AND(OR(SeleccionarIndustria=$A22,SeleccionarIndustria="Todas las AE"),('SIMULADOR IMPACTOS MIP'!$B$10=EN$11)),'SIMULADOR IMPACTOS MIP'!Porcentaje,0)</f>
        <v>0</v>
      </c>
      <c r="EO22" s="62">
        <f>+IF(AND(OR(SeleccionarIndustria=$A22,SeleccionarIndustria="Todas las AE"),(OR('SIMULADOR IMPACTOS MIP'!$B$10=$EK$11,'SIMULADOR IMPACTOS MIP'!$B$10=EO$11))),'SIMULADOR IMPACTOS MIP'!Porcentaje,0)</f>
        <v>0</v>
      </c>
      <c r="EP22" s="62">
        <f>+IF(AND(OR(SeleccionarIndustria=$A22,SeleccionarIndustria="Todas las AE"),(OR('SIMULADOR IMPACTOS MIP'!$B$10=$EK$11,'SIMULADOR IMPACTOS MIP'!$B$10=EP$11))),'SIMULADOR IMPACTOS MIP'!Porcentaje,0)</f>
        <v>0</v>
      </c>
      <c r="EQ22" s="62">
        <f>+IF(AND(OR(SeleccionarIndustria=$A22,SeleccionarIndustria="Todas las AE"),(OR('SIMULADOR IMPACTOS MIP'!$B$10=$EK$11,'SIMULADOR IMPACTOS MIP'!$B$10=EQ$11))),'SIMULADOR IMPACTOS MIP'!Porcentaje,0)</f>
        <v>0</v>
      </c>
      <c r="ER22" s="62">
        <f>+IF(AND(OR(SeleccionarIndustria=$A22,SeleccionarIndustria="Todas las AE"),(OR('SIMULADOR IMPACTOS MIP'!$B$10=$EL$11,'SIMULADOR IMPACTOS MIP'!$B$10=ER$11))),'SIMULADOR IMPACTOS MIP'!Porcentaje,0)</f>
        <v>0</v>
      </c>
      <c r="ES22" s="62">
        <f>+IF(AND(OR(SeleccionarIndustria=$A22,SeleccionarIndustria="Todas las AE"),(OR('SIMULADOR IMPACTOS MIP'!$B$10=$EL$11,'SIMULADOR IMPACTOS MIP'!$B$10=ES$11))),'SIMULADOR IMPACTOS MIP'!Porcentaje,0)</f>
        <v>0</v>
      </c>
      <c r="ET22" s="62">
        <f>+IF(AND(OR(SeleccionarIndustria=$A22,SeleccionarIndustria="Todas las AE"),(OR('SIMULADOR IMPACTOS MIP'!$B$10=$EL$11,'SIMULADOR IMPACTOS MIP'!$B$10=ET$11))),'SIMULADOR IMPACTOS MIP'!Porcentaje,0)</f>
        <v>0</v>
      </c>
      <c r="EU22" s="62">
        <f>+IF(AND(OR(SeleccionarIndustria=$A22,SeleccionarIndustria="Todas las AE"),(OR('SIMULADOR IMPACTOS MIP'!$B$10=$EL$11,'SIMULADOR IMPACTOS MIP'!$B$10=EU$11))),'SIMULADOR IMPACTOS MIP'!Porcentaje,0)</f>
        <v>0</v>
      </c>
      <c r="EV22" s="62">
        <f>+IF(AND(OR(SeleccionarIndustria=$A22,SeleccionarIndustria="Todas las AE"),(OR('SIMULADOR IMPACTOS MIP'!$B$10=$EL$11,'SIMULADOR IMPACTOS MIP'!$B$10=EV$11))),'SIMULADOR IMPACTOS MIP'!Porcentaje,0)</f>
        <v>0</v>
      </c>
      <c r="EW22" s="62">
        <f>+IF(AND(OR(SeleccionarIndustria=$A22,SeleccionarIndustria="Todas las AE"),(OR('SIMULADOR IMPACTOS MIP'!$B$10=$EL$11,'SIMULADOR IMPACTOS MIP'!$B$10=EW$11))),'SIMULADOR IMPACTOS MIP'!Porcentaje,0)</f>
        <v>0</v>
      </c>
      <c r="EX22" s="62">
        <f>+IF(AND(OR(SeleccionarIndustria=$A22,SeleccionarIndustria="Todas las AE"),(OR('SIMULADOR IMPACTOS MIP'!$B$10=$EL$11,'SIMULADOR IMPACTOS MIP'!$B$10=EX$11))),'SIMULADOR IMPACTOS MIP'!Porcentaje,0)</f>
        <v>0</v>
      </c>
      <c r="EY22" s="62">
        <f>+IF(AND(OR(SeleccionarIndustria=$A22,SeleccionarIndustria="Todas las AE"),('SIMULADOR IMPACTOS MIP'!$B$10=EY$11)),'SIMULADOR IMPACTOS MIP'!Porcentaje,0)</f>
        <v>0</v>
      </c>
      <c r="EZ22" s="62">
        <f>+IF(AND(OR(SeleccionarIndustria=$A22,SeleccionarIndustria="Todas las AE"),('SIMULADOR IMPACTOS MIP'!$B$10=EZ$11)),'SIMULADOR IMPACTOS MIP'!Porcentaje,0)</f>
        <v>0</v>
      </c>
      <c r="FA22" s="62">
        <f>+IF(AND(OR(SeleccionarIndustria=$A22,SeleccionarIndustria="Todas las AE"),('SIMULADOR IMPACTOS MIP'!$B$10=FA$11)),'SIMULADOR IMPACTOS MIP'!Porcentaje,0)</f>
        <v>0</v>
      </c>
      <c r="FB22" s="62">
        <f>+IF(AND(OR(SeleccionarIndustria=$A22,SeleccionarIndustria="Todas las AE"),('SIMULADOR IMPACTOS MIP'!$B$10=FB$11)),'SIMULADOR IMPACTOS MIP'!Porcentaje,0)</f>
        <v>0</v>
      </c>
      <c r="FC22" s="62">
        <f>+IF(AND(OR(SeleccionarIndustria=$A22,SeleccionarIndustria="Todas las AE"),(OR('SIMULADOR IMPACTOS MIP'!$B$10=$EM$11,'SIMULADOR IMPACTOS MIP'!$B$10=FC$11))),'SIMULADOR IMPACTOS MIP'!Porcentaje,0)</f>
        <v>0.3</v>
      </c>
      <c r="FD22" s="62">
        <f>+IF(AND(OR(SeleccionarIndustria=$A22,SeleccionarIndustria="Todas las AE"),(OR('SIMULADOR IMPACTOS MIP'!$B$10=$EM$11,'SIMULADOR IMPACTOS MIP'!$B$10=FD$11))),'SIMULADOR IMPACTOS MIP'!Porcentaje,0)</f>
        <v>0.3</v>
      </c>
      <c r="FE22" s="62">
        <f>+IF(AND(OR(SeleccionarIndustria=$A22,SeleccionarIndustria="Todas las AE"),(OR('SIMULADOR IMPACTOS MIP'!$B$10=$EM$11,'SIMULADOR IMPACTOS MIP'!$B$10=FE$11))),'SIMULADOR IMPACTOS MIP'!Porcentaje,0)</f>
        <v>0.3</v>
      </c>
      <c r="FF22" s="62">
        <f>+IF(AND(OR(SeleccionarIndustria=$A22,SeleccionarIndustria="Todas las AE"),(OR('SIMULADOR IMPACTOS MIP'!$B$10=$EM$11,'SIMULADOR IMPACTOS MIP'!$B$10=FF$11))),'SIMULADOR IMPACTOS MIP'!Porcentaje,0)</f>
        <v>0.3</v>
      </c>
      <c r="FG22" s="62">
        <f>+IF(AND(OR(SeleccionarIndustria=$A22,SeleccionarIndustria="Todas las AE"),(OR('SIMULADOR IMPACTOS MIP'!$B$10=$EM$11,'SIMULADOR IMPACTOS MIP'!$B$10=FG$11))),'SIMULADOR IMPACTOS MIP'!Porcentaje,0)</f>
        <v>0.3</v>
      </c>
      <c r="FH22" s="62">
        <f>+IF(AND(OR(SeleccionarIndustria=$A22,SeleccionarIndustria="Todas las AE"),(OR('SIMULADOR IMPACTOS MIP'!$B$10=$EM$11,'SIMULADOR IMPACTOS MIP'!$B$10=FH$11))),'SIMULADOR IMPACTOS MIP'!Porcentaje,0)</f>
        <v>0.3</v>
      </c>
      <c r="FI22" s="62">
        <f>+IF(AND(OR(SeleccionarIndustria=$A22,SeleccionarIndustria="Todas las AE"),(OR('SIMULADOR IMPACTOS MIP'!$B$10=$EM$11,'SIMULADOR IMPACTOS MIP'!$B$10=FI$11))),'SIMULADOR IMPACTOS MIP'!Porcentaje,0)</f>
        <v>0.3</v>
      </c>
      <c r="FJ22" s="62">
        <f>+IF(AND(OR(SeleccionarIndustria=$A22,SeleccionarIndustria="Todas las AE"),(OR('SIMULADOR IMPACTOS MIP'!$B$10=$EM$11,'SIMULADOR IMPACTOS MIP'!$B$10=FJ$11))),'SIMULADOR IMPACTOS MIP'!Porcentaje,0)</f>
        <v>0.3</v>
      </c>
      <c r="FM22" s="20">
        <f>+'MIP 2012'!EJ22*(1+(EN22))</f>
        <v>28.194690492629302</v>
      </c>
      <c r="FN22" s="20">
        <f>+'MIP 2012'!EK22*(1+(EO22))</f>
        <v>0</v>
      </c>
      <c r="FO22" s="20">
        <f>+'MIP 2012'!EL22*(1+(EP22))</f>
        <v>0</v>
      </c>
      <c r="FP22" s="20">
        <f>+'MIP 2012'!EM22*(1+(EQ22))</f>
        <v>0</v>
      </c>
      <c r="FQ22" s="20">
        <f>+'MIP 2012'!EN22*(1+(ER22))</f>
        <v>0</v>
      </c>
      <c r="FR22" s="20">
        <f>+'MIP 2012'!EO22*(1+(ES22))</f>
        <v>0</v>
      </c>
      <c r="FS22" s="20">
        <f>+'MIP 2012'!EP22*(1+(ET22))</f>
        <v>0</v>
      </c>
      <c r="FT22" s="20">
        <f>+'MIP 2012'!EQ22*(1+(EU22))</f>
        <v>0</v>
      </c>
      <c r="FU22" s="20">
        <f>+'MIP 2012'!ER22*(1+(EV22))</f>
        <v>0</v>
      </c>
      <c r="FV22" s="20">
        <f>+'MIP 2012'!ES22*(1+(EW22))</f>
        <v>0</v>
      </c>
      <c r="FW22" s="20">
        <f>+'MIP 2012'!ET22*(1+(EX22))</f>
        <v>0</v>
      </c>
      <c r="FX22" s="20">
        <f>+'MIP 2012'!EU22*(1+(EY22))</f>
        <v>0</v>
      </c>
      <c r="FY22" s="20">
        <f>+'MIP 2012'!EV22*(1+(EZ22))</f>
        <v>10758.379609662759</v>
      </c>
      <c r="FZ22" s="20">
        <f>+'MIP 2012'!EW22*(1+(FA22))</f>
        <v>3753.4059194256961</v>
      </c>
      <c r="GA22" s="20">
        <f>+'MIP 2012'!EX22*(1+(FB22))</f>
        <v>10.892291657559602</v>
      </c>
      <c r="GB22" s="20">
        <f>+'MIP 2012'!EY22*(1+(FC22))</f>
        <v>0</v>
      </c>
      <c r="GC22" s="20">
        <f>+'MIP 2012'!EZ22*(1+(FD22))</f>
        <v>0</v>
      </c>
      <c r="GD22" s="20">
        <f>+'MIP 2012'!FA22*(1+(FE22))</f>
        <v>0</v>
      </c>
      <c r="GE22" s="20">
        <f>+'MIP 2012'!FB22*(1+(FF22))</f>
        <v>0</v>
      </c>
      <c r="GF22" s="20">
        <f>+'MIP 2012'!FC22*(1+(FG22))</f>
        <v>0</v>
      </c>
      <c r="GG22" s="20">
        <f>+'MIP 2012'!FD22*(1+(FH22))</f>
        <v>0</v>
      </c>
      <c r="GH22" s="20">
        <f>+'MIP 2012'!FE22*(1+(FI22))</f>
        <v>0</v>
      </c>
      <c r="GI22" s="20">
        <f>+'MIP 2012'!FF22*(1+(FJ22))</f>
        <v>0</v>
      </c>
      <c r="GJ22" s="18">
        <f t="shared" si="0"/>
        <v>14550.872511238644</v>
      </c>
      <c r="GK22" s="41">
        <f>+IFERROR((GJ22/'MIP 2012'!FG22*100-100),0)</f>
        <v>0</v>
      </c>
      <c r="GN22" s="18">
        <v>91289.77305467549</v>
      </c>
      <c r="GO22" s="14">
        <f>+'MIP 2012'!FH22</f>
        <v>90843.389530215019</v>
      </c>
      <c r="GP22" s="41">
        <f t="shared" si="1"/>
        <v>446.38352446047065</v>
      </c>
      <c r="GQ22" s="41">
        <f t="shared" si="2"/>
        <v>0.49137700251927185</v>
      </c>
      <c r="GU22" s="63">
        <v>-0.89999999999999991</v>
      </c>
      <c r="GW22" s="62">
        <f>+IF(SeleccionarDemTur=GW$11,'SIMULADOR IMPACTOS MIP(TURISMO)'!PorcentajeTur,0)</f>
        <v>0</v>
      </c>
      <c r="GX22" s="62">
        <f>+IF(SeleccionarDemTur=GX$11,'SIMULADOR IMPACTOS MIP(TURISMO)'!PorcentajeTur,0)</f>
        <v>0</v>
      </c>
      <c r="GY22" s="62">
        <f>+IF(SeleccionarDemTur=GY$11,'SIMULADOR IMPACTOS MIP(TURISMO)'!PorcentajeTur,0)</f>
        <v>0.1</v>
      </c>
      <c r="GZ22" s="62">
        <f>+IF(SeleccionarDemTur=GZ$11,'SIMULADOR IMPACTOS MIP(TURISMO)'!PorcentajeTur,0)</f>
        <v>0</v>
      </c>
      <c r="HA22" s="62">
        <f>+IF(OR(SeleccionarDemTur=HA$11,SeleccionarDemTur=$GW$11),'SIMULADOR IMPACTOS MIP(TURISMO)'!PorcentajeTur,0)</f>
        <v>0</v>
      </c>
      <c r="HB22" s="62">
        <f>+IF(OR(SeleccionarDemTur=HB$11,SeleccionarDemTur=$GW$11),'SIMULADOR IMPACTOS MIP(TURISMO)'!PorcentajeTur,0)</f>
        <v>0</v>
      </c>
      <c r="HC22" s="62">
        <f>+IF(OR(SeleccionarDemTur=HC$11,SeleccionarDemTur=$GW$11),'SIMULADOR IMPACTOS MIP(TURISMO)'!PorcentajeTur,0)</f>
        <v>0</v>
      </c>
      <c r="HD22" s="62">
        <f>+IF(OR(SeleccionarDemTur=HD$11,SeleccionarDemTur=$GX$11),'SIMULADOR IMPACTOS MIP(TURISMO)'!PorcentajeTur,0)</f>
        <v>0</v>
      </c>
      <c r="HE22" s="62">
        <f>+IF(OR(SeleccionarDemTur=HE$11,SeleccionarDemTur=$GX$11),'SIMULADOR IMPACTOS MIP(TURISMO)'!PorcentajeTur,0)</f>
        <v>0</v>
      </c>
      <c r="HF22" s="62">
        <f>+IF(OR(SeleccionarDemTur=HF$11,SeleccionarDemTur=$GX$11),'SIMULADOR IMPACTOS MIP(TURISMO)'!PorcentajeTur,0)</f>
        <v>0</v>
      </c>
      <c r="HG22" s="62">
        <f>+IF(OR(SeleccionarDemTur=HG$11,SeleccionarDemTur=$GX$11),'SIMULADOR IMPACTOS MIP(TURISMO)'!PorcentajeTur,0)</f>
        <v>0</v>
      </c>
      <c r="HH22" s="62">
        <f>+IF(OR(SeleccionarDemTur=HH$11,SeleccionarDemTur=$GX$11),'SIMULADOR IMPACTOS MIP(TURISMO)'!PorcentajeTur,0)</f>
        <v>0</v>
      </c>
      <c r="HI22" s="62">
        <f>+IF(OR(SeleccionarDemTur=HI$11,SeleccionarDemTur=$GX$11),'SIMULADOR IMPACTOS MIP(TURISMO)'!PorcentajeTur,0)</f>
        <v>0</v>
      </c>
      <c r="HJ22" s="62">
        <f>+IF(OR(SeleccionarDemTur=HJ$11,SeleccionarDemTur=$GX$11),'SIMULADOR IMPACTOS MIP(TURISMO)'!PorcentajeTur,0)</f>
        <v>0</v>
      </c>
      <c r="HK22" s="62">
        <f>+IF(SeleccionarDemTur=HK$11,'SIMULADOR IMPACTOS MIP(TURISMO)'!PorcentajeTur,0)</f>
        <v>0</v>
      </c>
      <c r="HL22" s="62">
        <f>+IF(SeleccionarDemTur=HL$11,'SIMULADOR IMPACTOS MIP(TURISMO)'!PorcentajeTur,0)</f>
        <v>0</v>
      </c>
      <c r="HM22" s="62">
        <f>+IF(SeleccionarDemTur=HM$11,'SIMULADOR IMPACTOS MIP(TURISMO)'!PorcentajeTur,0)</f>
        <v>0</v>
      </c>
      <c r="HN22" s="62">
        <f>+IF(SeleccionarDemTur=HN$11,'SIMULADOR IMPACTOS MIP(TURISMO)'!PorcentajeTur,0)</f>
        <v>0</v>
      </c>
      <c r="HO22" s="62">
        <f>+IF(OR(SeleccionarDemTur=HO$11,SeleccionarDemTur=$GY$11),'SIMULADOR IMPACTOS MIP(TURISMO)'!PorcentajeTur,0)</f>
        <v>0.1</v>
      </c>
      <c r="HP22" s="62">
        <f>+IF(OR(SeleccionarDemTur=HP$11,SeleccionarDemTur=$GY$11),'SIMULADOR IMPACTOS MIP(TURISMO)'!PorcentajeTur,0)</f>
        <v>0.1</v>
      </c>
      <c r="HQ22" s="62">
        <f>+IF(OR(SeleccionarDemTur=HQ$11,SeleccionarDemTur=$GY$11),'SIMULADOR IMPACTOS MIP(TURISMO)'!PorcentajeTur,0)</f>
        <v>0.1</v>
      </c>
      <c r="HR22" s="62">
        <f>+IF(OR(SeleccionarDemTur=HR$11,SeleccionarDemTur=$GY$11),'SIMULADOR IMPACTOS MIP(TURISMO)'!PorcentajeTur,0)</f>
        <v>0.1</v>
      </c>
      <c r="HS22" s="62">
        <f>+IF(OR(SeleccionarDemTur=HS$11,SeleccionarDemTur=$GY$11),'SIMULADOR IMPACTOS MIP(TURISMO)'!PorcentajeTur,0)</f>
        <v>0.1</v>
      </c>
      <c r="HT22" s="62">
        <f>+IF(OR(SeleccionarDemTur=HT$11,SeleccionarDemTur=$GY$11),'SIMULADOR IMPACTOS MIP(TURISMO)'!PorcentajeTur,0)</f>
        <v>0.1</v>
      </c>
      <c r="HU22" s="62">
        <f>+IF(OR(SeleccionarDemTur=HU$11,SeleccionarDemTur=$GY$11),'SIMULADOR IMPACTOS MIP(TURISMO)'!PorcentajeTur,0)</f>
        <v>0.1</v>
      </c>
      <c r="HV22" s="62">
        <f>+IF(OR(SeleccionarDemTur=HV$11,SeleccionarDemTur=$GY$11),'SIMULADOR IMPACTOS MIP(TURISMO)'!PorcentajeTur,0)</f>
        <v>0.1</v>
      </c>
      <c r="HY22" s="20">
        <f>+'MIP 2012'!EJ22*(1+(GZ22))</f>
        <v>28.194690492629302</v>
      </c>
      <c r="HZ22" s="20">
        <f>+'MIP 2012'!EK22*(1+(HA22))</f>
        <v>0</v>
      </c>
      <c r="IA22" s="20">
        <f>+'MIP 2012'!EL22*(1+(HB22))</f>
        <v>0</v>
      </c>
      <c r="IB22" s="20">
        <f>+'MIP 2012'!EM22*(1+(HC22))</f>
        <v>0</v>
      </c>
      <c r="IC22" s="20">
        <f>+'MIP 2012'!EN22*(1+(HD22))</f>
        <v>0</v>
      </c>
      <c r="ID22" s="20">
        <f>+'MIP 2012'!EO22*(1+(HE22))</f>
        <v>0</v>
      </c>
      <c r="IE22" s="20">
        <f>+'MIP 2012'!EP22*(1+(HF22))</f>
        <v>0</v>
      </c>
      <c r="IF22" s="20">
        <f>+'MIP 2012'!EQ22*(1+(HG22))</f>
        <v>0</v>
      </c>
      <c r="IG22" s="20">
        <f>+'MIP 2012'!ER22*(1+(HH22))</f>
        <v>0</v>
      </c>
      <c r="IH22" s="20">
        <f>+'MIP 2012'!ES22*(1+(HI22))</f>
        <v>0</v>
      </c>
      <c r="II22" s="20">
        <f>+'MIP 2012'!ET22*(1+(HJ22))</f>
        <v>0</v>
      </c>
      <c r="IJ22" s="20">
        <f>+'MIP 2012'!EU22*(1+(HK22))</f>
        <v>0</v>
      </c>
      <c r="IK22" s="20">
        <f>+'MIP 2012'!EV22*(1+(HL22))</f>
        <v>10758.379609662759</v>
      </c>
      <c r="IL22" s="20">
        <f>+'MIP 2012'!EW22*(1+(HM22))</f>
        <v>3753.4059194256961</v>
      </c>
      <c r="IM22" s="20">
        <f>+'MIP 2012'!EX22*(1+(HN22))</f>
        <v>10.892291657559602</v>
      </c>
      <c r="IN22" s="20">
        <f>+'MIP 2012'!EY22*(1+(HO22))</f>
        <v>0</v>
      </c>
      <c r="IO22" s="20">
        <f>+'MIP 2012'!EZ22*(1+(HP22))</f>
        <v>0</v>
      </c>
      <c r="IP22" s="20">
        <f>+'MIP 2012'!FA22*(1+(HQ22))</f>
        <v>0</v>
      </c>
      <c r="IQ22" s="20">
        <f>+'MIP 2012'!FB22*(1+(HR22))</f>
        <v>0</v>
      </c>
      <c r="IR22" s="20">
        <f>+'MIP 2012'!FC22*(1+(HS22))</f>
        <v>0</v>
      </c>
      <c r="IS22" s="20">
        <f>+'MIP 2012'!FD22*(1+(HT22))</f>
        <v>0</v>
      </c>
      <c r="IT22" s="20">
        <f>+'MIP 2012'!FE22*(1+(HU22))</f>
        <v>0</v>
      </c>
      <c r="IU22" s="20">
        <f>+'MIP 2012'!FF22*(1+(HV22))</f>
        <v>0</v>
      </c>
      <c r="IV22" s="18">
        <f t="shared" si="3"/>
        <v>14550.872511238644</v>
      </c>
      <c r="IW22" s="41">
        <f>+IFERROR((IV22/'MIP 2012'!FG22*100-100),0)</f>
        <v>0</v>
      </c>
      <c r="IZ22" s="18">
        <v>90992.184038368607</v>
      </c>
      <c r="JA22" s="14">
        <f>+'MIP 2012'!FH22</f>
        <v>90843.389530215019</v>
      </c>
      <c r="JB22" s="41">
        <f t="shared" si="4"/>
        <v>148.79450815358723</v>
      </c>
      <c r="JC22" s="41">
        <f t="shared" si="5"/>
        <v>0.16379233417318062</v>
      </c>
    </row>
    <row r="23" spans="1:263" s="7" customFormat="1" ht="21.95" customHeight="1" thickBot="1" x14ac:dyDescent="0.25">
      <c r="A23" s="12" t="s">
        <v>110</v>
      </c>
      <c r="B23" s="12" t="s">
        <v>111</v>
      </c>
      <c r="C23" s="35">
        <v>4.8385279796839853E-6</v>
      </c>
      <c r="D23" s="35">
        <v>5.4452671626177482E-6</v>
      </c>
      <c r="E23" s="35">
        <v>1.0354984994905255E-5</v>
      </c>
      <c r="F23" s="35">
        <v>2.7509133885740546E-6</v>
      </c>
      <c r="G23" s="35">
        <v>4.1030835910869488E-6</v>
      </c>
      <c r="H23" s="35">
        <v>4.3333038216892119E-6</v>
      </c>
      <c r="I23" s="35">
        <v>3.7335441480764578E-6</v>
      </c>
      <c r="J23" s="35">
        <v>2.4394700458201813E-6</v>
      </c>
      <c r="K23" s="35">
        <v>3.1371232486055841E-6</v>
      </c>
      <c r="L23" s="35">
        <v>2.5708550111386658E-6</v>
      </c>
      <c r="M23" s="35">
        <v>6.4129139574222313E-6</v>
      </c>
      <c r="N23" s="35">
        <v>1.0000096167059693</v>
      </c>
      <c r="O23" s="35">
        <v>5.820819987391142E-6</v>
      </c>
      <c r="P23" s="35">
        <v>3.078328363748783E-6</v>
      </c>
      <c r="Q23" s="35">
        <v>8.4831330034922444E-6</v>
      </c>
      <c r="R23" s="35">
        <v>3.7055458701678769E-6</v>
      </c>
      <c r="S23" s="35">
        <v>1.4004765776312903E-6</v>
      </c>
      <c r="T23" s="35">
        <v>3.1118135833257009E-6</v>
      </c>
      <c r="U23" s="35">
        <v>8.5505837773043489E-6</v>
      </c>
      <c r="V23" s="35">
        <v>3.4241502251504313E-6</v>
      </c>
      <c r="W23" s="35">
        <v>3.848779022654575E-6</v>
      </c>
      <c r="X23" s="35">
        <v>8.0912833484844386E-6</v>
      </c>
      <c r="Y23" s="35">
        <v>6.7583447135601912E-6</v>
      </c>
      <c r="Z23" s="35">
        <v>7.5458788251383694E-6</v>
      </c>
      <c r="AA23" s="35">
        <v>4.4971778972853269E-6</v>
      </c>
      <c r="AB23" s="35">
        <v>8.5027543907092953E-6</v>
      </c>
      <c r="AC23" s="35">
        <v>9.4528725951412171E-7</v>
      </c>
      <c r="AD23" s="35">
        <v>3.3237819441785654E-5</v>
      </c>
      <c r="AE23" s="35">
        <v>6.4537798942595733E-6</v>
      </c>
      <c r="AF23" s="35">
        <v>3.300430371244449E-6</v>
      </c>
      <c r="AG23" s="35">
        <v>3.0406501636283906E-6</v>
      </c>
      <c r="AH23" s="35">
        <v>7.3280608148146752E-6</v>
      </c>
      <c r="AI23" s="35">
        <v>8.8341993473072437E-6</v>
      </c>
      <c r="AJ23" s="35">
        <v>1.1810023675204586E-5</v>
      </c>
      <c r="AK23" s="35">
        <v>8.6966133747372874E-6</v>
      </c>
      <c r="AL23" s="35">
        <v>1.2154040262380174E-5</v>
      </c>
      <c r="AM23" s="35">
        <v>3.6792025519714014E-6</v>
      </c>
      <c r="AN23" s="35">
        <v>6.1425562647569917E-6</v>
      </c>
      <c r="AO23" s="35">
        <v>3.572641953534944E-6</v>
      </c>
      <c r="AP23" s="35">
        <v>5.0946106458658674E-6</v>
      </c>
      <c r="AQ23" s="35">
        <v>1.9201355985235072E-5</v>
      </c>
      <c r="AR23" s="35">
        <v>2.7995576939599751E-5</v>
      </c>
      <c r="AS23" s="35">
        <v>1.2037363670127729E-5</v>
      </c>
      <c r="AT23" s="35">
        <v>8.4863775667082872E-6</v>
      </c>
      <c r="AU23" s="35">
        <v>3.4923102131008783E-6</v>
      </c>
      <c r="AV23" s="35">
        <v>1.8895831896400854E-5</v>
      </c>
      <c r="AW23" s="35">
        <v>9.4403763330797006E-6</v>
      </c>
      <c r="AX23" s="35">
        <v>1.2378633214798615E-5</v>
      </c>
      <c r="AY23" s="35">
        <v>1.2631909449302235E-5</v>
      </c>
      <c r="AZ23" s="35">
        <v>6.8705132135602489E-6</v>
      </c>
      <c r="BA23" s="35">
        <v>8.9701500552694614E-6</v>
      </c>
      <c r="BB23" s="35">
        <v>2.1426096015482479E-5</v>
      </c>
      <c r="BC23" s="35">
        <v>2.6847941385250476E-5</v>
      </c>
      <c r="BD23" s="35">
        <v>5.1046488780686958E-5</v>
      </c>
      <c r="BE23" s="35">
        <v>1.2459994285430387E-5</v>
      </c>
      <c r="BF23" s="35">
        <v>9.3015417514267066E-6</v>
      </c>
      <c r="BG23" s="35">
        <v>4.5034675549946809E-6</v>
      </c>
      <c r="BH23" s="35">
        <v>1.0827127703329075E-5</v>
      </c>
      <c r="BI23" s="35">
        <v>0</v>
      </c>
      <c r="BJ23" s="35">
        <v>2.602411189774178E-6</v>
      </c>
      <c r="BK23" s="35">
        <v>2.8248124499972937E-5</v>
      </c>
      <c r="BL23" s="35">
        <v>6.595965436353591E-6</v>
      </c>
      <c r="BM23" s="35">
        <v>4.3462382027853803E-6</v>
      </c>
      <c r="BN23" s="35">
        <v>8.0208465168713107E-6</v>
      </c>
      <c r="BO23" s="35">
        <v>6.070959818650405E-6</v>
      </c>
      <c r="BP23" s="35">
        <v>1.1784317335630342E-5</v>
      </c>
      <c r="BQ23" s="35">
        <v>6.4995706603623203E-6</v>
      </c>
      <c r="BR23" s="35">
        <v>5.3403486085175876E-6</v>
      </c>
      <c r="BS23" s="35">
        <v>6.289309501959406E-6</v>
      </c>
      <c r="BT23" s="35">
        <v>6.1248496659423761E-6</v>
      </c>
      <c r="BU23" s="35">
        <v>1.0009706637550303E-5</v>
      </c>
      <c r="BV23" s="35">
        <v>6.5917734181298282E-6</v>
      </c>
      <c r="BW23" s="35">
        <v>9.1652005518378756E-6</v>
      </c>
      <c r="BX23" s="35">
        <v>5.1947811634334532E-6</v>
      </c>
      <c r="BY23" s="35">
        <v>7.9217882193586531E-6</v>
      </c>
      <c r="BZ23" s="35">
        <v>5.4773838714324898E-6</v>
      </c>
      <c r="CA23" s="35">
        <v>9.484990560907148E-6</v>
      </c>
      <c r="CB23" s="35">
        <v>6.1563385605928552E-6</v>
      </c>
      <c r="CC23" s="35">
        <v>7.0230355356944698E-6</v>
      </c>
      <c r="CD23" s="35">
        <v>1.4354554419530956E-5</v>
      </c>
      <c r="CE23" s="35">
        <v>7.3970572504089655E-3</v>
      </c>
      <c r="CF23" s="35">
        <v>8.9443399868613038E-6</v>
      </c>
      <c r="CG23" s="35">
        <v>1.0361777250098607E-5</v>
      </c>
      <c r="CH23" s="35">
        <v>9.9727421172358009E-6</v>
      </c>
      <c r="CI23" s="35">
        <v>6.1527830334468636E-6</v>
      </c>
      <c r="CJ23" s="35">
        <v>5.1704947723843479E-6</v>
      </c>
      <c r="CK23" s="35">
        <v>1.0022290935564763E-5</v>
      </c>
      <c r="CL23" s="35">
        <v>1.1472697075878205E-5</v>
      </c>
      <c r="CM23" s="35">
        <v>1.3438977620940014E-5</v>
      </c>
      <c r="CN23" s="35">
        <v>1.1004591529930856E-5</v>
      </c>
      <c r="CO23" s="35">
        <v>8.8620776219982667E-6</v>
      </c>
      <c r="CP23" s="35">
        <v>6.9900715217958676E-6</v>
      </c>
      <c r="CQ23" s="35">
        <v>3.2033654712016759E-6</v>
      </c>
      <c r="CR23" s="35">
        <v>1.7431580292862194E-6</v>
      </c>
      <c r="CS23" s="35">
        <v>7.0063898833352609E-6</v>
      </c>
      <c r="CT23" s="35">
        <v>1.0925171389190281E-5</v>
      </c>
      <c r="CU23" s="35">
        <v>7.8904746207733546E-6</v>
      </c>
      <c r="CV23" s="35">
        <v>7.4494385456011975E-6</v>
      </c>
      <c r="CW23" s="35">
        <v>7.9871845356076588E-6</v>
      </c>
      <c r="CX23" s="35">
        <v>8.6539395872731889E-4</v>
      </c>
      <c r="CY23" s="35">
        <v>2.0597149281222961E-4</v>
      </c>
      <c r="CZ23" s="35">
        <v>2.2884310854105945E-5</v>
      </c>
      <c r="DA23" s="35">
        <v>7.6471601042185111E-6</v>
      </c>
      <c r="DB23" s="35">
        <v>5.3077018619233903E-6</v>
      </c>
      <c r="DC23" s="35">
        <v>8.3934563677903249E-6</v>
      </c>
      <c r="DD23" s="35">
        <v>2.4868024220382691E-5</v>
      </c>
      <c r="DE23" s="35">
        <v>6.3583019963675985E-6</v>
      </c>
      <c r="DF23" s="35">
        <v>8.8663373411996397E-6</v>
      </c>
      <c r="DG23" s="35">
        <v>3.9612225051764381E-5</v>
      </c>
      <c r="DH23" s="35">
        <v>1.4841187524933096E-5</v>
      </c>
      <c r="DI23" s="35">
        <v>1.1427117760176701E-5</v>
      </c>
      <c r="DJ23" s="35">
        <v>1.5580906070446997E-5</v>
      </c>
      <c r="DK23" s="35">
        <v>1.0183363613522589E-5</v>
      </c>
      <c r="DL23" s="35">
        <v>1.0988719432404405E-5</v>
      </c>
      <c r="DM23" s="35">
        <v>1.347424377570881E-5</v>
      </c>
      <c r="DN23" s="35">
        <v>2.0167507648132053E-5</v>
      </c>
      <c r="DO23" s="35">
        <v>5.8403042630032193E-6</v>
      </c>
      <c r="DP23" s="35">
        <v>3.3600895707293084E-6</v>
      </c>
      <c r="DQ23" s="35">
        <v>3.4846221168048285E-6</v>
      </c>
      <c r="DR23" s="35">
        <v>3.2276152097785647E-5</v>
      </c>
      <c r="DS23" s="35">
        <v>9.0551877462694983E-6</v>
      </c>
      <c r="DT23" s="35">
        <v>5.7112806767447237E-6</v>
      </c>
      <c r="DU23" s="35">
        <v>8.8298600208050305E-6</v>
      </c>
      <c r="DV23" s="35">
        <v>4.6017472477663815E-5</v>
      </c>
      <c r="DW23" s="35">
        <v>2.277149284616129E-6</v>
      </c>
      <c r="DX23" s="35">
        <v>8.8546812738296258E-6</v>
      </c>
      <c r="DY23" s="35">
        <v>6.1252730207198175E-6</v>
      </c>
      <c r="DZ23" s="35">
        <v>9.0558396593230268E-6</v>
      </c>
      <c r="EA23" s="35">
        <v>8.5336244746713255E-4</v>
      </c>
      <c r="EB23" s="35">
        <v>3.6155010862702057E-5</v>
      </c>
      <c r="EC23" s="35">
        <v>1.7066979290598692E-5</v>
      </c>
      <c r="ED23" s="35">
        <v>6.635029607258453E-6</v>
      </c>
      <c r="EE23" s="35">
        <v>9.6530571619601244E-6</v>
      </c>
      <c r="EF23" s="35">
        <v>1.2730325331622633E-2</v>
      </c>
      <c r="EG23" s="35">
        <v>1.1746592199934358E-5</v>
      </c>
      <c r="EH23" s="35">
        <v>0</v>
      </c>
      <c r="EK23" s="62">
        <f>+IF(AND(OR(SeleccionarIndustria=$A23,SeleccionarIndustria="Todas las AE"),('SIMULADOR IMPACTOS MIP'!$B$10=EK$11)),'SIMULADOR IMPACTOS MIP'!Porcentaje,0)</f>
        <v>0</v>
      </c>
      <c r="EL23" s="62">
        <f>+IF(AND(OR(SeleccionarIndustria=$A23,SeleccionarIndustria="Todas las AE"),('SIMULADOR IMPACTOS MIP'!$B$10=EL$11)),'SIMULADOR IMPACTOS MIP'!Porcentaje,0)</f>
        <v>0</v>
      </c>
      <c r="EM23" s="62">
        <f>+IF(AND(OR(SeleccionarIndustria=$A23,SeleccionarIndustria="Todas las AE"),('SIMULADOR IMPACTOS MIP'!$B$10=EM$11)),'SIMULADOR IMPACTOS MIP'!Porcentaje,0)</f>
        <v>0.3</v>
      </c>
      <c r="EN23" s="62">
        <f>+IF(AND(OR(SeleccionarIndustria=$A23,SeleccionarIndustria="Todas las AE"),('SIMULADOR IMPACTOS MIP'!$B$10=EN$11)),'SIMULADOR IMPACTOS MIP'!Porcentaje,0)</f>
        <v>0</v>
      </c>
      <c r="EO23" s="62">
        <f>+IF(AND(OR(SeleccionarIndustria=$A23,SeleccionarIndustria="Todas las AE"),(OR('SIMULADOR IMPACTOS MIP'!$B$10=$EK$11,'SIMULADOR IMPACTOS MIP'!$B$10=EO$11))),'SIMULADOR IMPACTOS MIP'!Porcentaje,0)</f>
        <v>0</v>
      </c>
      <c r="EP23" s="62">
        <f>+IF(AND(OR(SeleccionarIndustria=$A23,SeleccionarIndustria="Todas las AE"),(OR('SIMULADOR IMPACTOS MIP'!$B$10=$EK$11,'SIMULADOR IMPACTOS MIP'!$B$10=EP$11))),'SIMULADOR IMPACTOS MIP'!Porcentaje,0)</f>
        <v>0</v>
      </c>
      <c r="EQ23" s="62">
        <f>+IF(AND(OR(SeleccionarIndustria=$A23,SeleccionarIndustria="Todas las AE"),(OR('SIMULADOR IMPACTOS MIP'!$B$10=$EK$11,'SIMULADOR IMPACTOS MIP'!$B$10=EQ$11))),'SIMULADOR IMPACTOS MIP'!Porcentaje,0)</f>
        <v>0</v>
      </c>
      <c r="ER23" s="62">
        <f>+IF(AND(OR(SeleccionarIndustria=$A23,SeleccionarIndustria="Todas las AE"),(OR('SIMULADOR IMPACTOS MIP'!$B$10=$EL$11,'SIMULADOR IMPACTOS MIP'!$B$10=ER$11))),'SIMULADOR IMPACTOS MIP'!Porcentaje,0)</f>
        <v>0</v>
      </c>
      <c r="ES23" s="62">
        <f>+IF(AND(OR(SeleccionarIndustria=$A23,SeleccionarIndustria="Todas las AE"),(OR('SIMULADOR IMPACTOS MIP'!$B$10=$EL$11,'SIMULADOR IMPACTOS MIP'!$B$10=ES$11))),'SIMULADOR IMPACTOS MIP'!Porcentaje,0)</f>
        <v>0</v>
      </c>
      <c r="ET23" s="62">
        <f>+IF(AND(OR(SeleccionarIndustria=$A23,SeleccionarIndustria="Todas las AE"),(OR('SIMULADOR IMPACTOS MIP'!$B$10=$EL$11,'SIMULADOR IMPACTOS MIP'!$B$10=ET$11))),'SIMULADOR IMPACTOS MIP'!Porcentaje,0)</f>
        <v>0</v>
      </c>
      <c r="EU23" s="62">
        <f>+IF(AND(OR(SeleccionarIndustria=$A23,SeleccionarIndustria="Todas las AE"),(OR('SIMULADOR IMPACTOS MIP'!$B$10=$EL$11,'SIMULADOR IMPACTOS MIP'!$B$10=EU$11))),'SIMULADOR IMPACTOS MIP'!Porcentaje,0)</f>
        <v>0</v>
      </c>
      <c r="EV23" s="62">
        <f>+IF(AND(OR(SeleccionarIndustria=$A23,SeleccionarIndustria="Todas las AE"),(OR('SIMULADOR IMPACTOS MIP'!$B$10=$EL$11,'SIMULADOR IMPACTOS MIP'!$B$10=EV$11))),'SIMULADOR IMPACTOS MIP'!Porcentaje,0)</f>
        <v>0</v>
      </c>
      <c r="EW23" s="62">
        <f>+IF(AND(OR(SeleccionarIndustria=$A23,SeleccionarIndustria="Todas las AE"),(OR('SIMULADOR IMPACTOS MIP'!$B$10=$EL$11,'SIMULADOR IMPACTOS MIP'!$B$10=EW$11))),'SIMULADOR IMPACTOS MIP'!Porcentaje,0)</f>
        <v>0</v>
      </c>
      <c r="EX23" s="62">
        <f>+IF(AND(OR(SeleccionarIndustria=$A23,SeleccionarIndustria="Todas las AE"),(OR('SIMULADOR IMPACTOS MIP'!$B$10=$EL$11,'SIMULADOR IMPACTOS MIP'!$B$10=EX$11))),'SIMULADOR IMPACTOS MIP'!Porcentaje,0)</f>
        <v>0</v>
      </c>
      <c r="EY23" s="62">
        <f>+IF(AND(OR(SeleccionarIndustria=$A23,SeleccionarIndustria="Todas las AE"),('SIMULADOR IMPACTOS MIP'!$B$10=EY$11)),'SIMULADOR IMPACTOS MIP'!Porcentaje,0)</f>
        <v>0</v>
      </c>
      <c r="EZ23" s="62">
        <f>+IF(AND(OR(SeleccionarIndustria=$A23,SeleccionarIndustria="Todas las AE"),('SIMULADOR IMPACTOS MIP'!$B$10=EZ$11)),'SIMULADOR IMPACTOS MIP'!Porcentaje,0)</f>
        <v>0</v>
      </c>
      <c r="FA23" s="62">
        <f>+IF(AND(OR(SeleccionarIndustria=$A23,SeleccionarIndustria="Todas las AE"),('SIMULADOR IMPACTOS MIP'!$B$10=FA$11)),'SIMULADOR IMPACTOS MIP'!Porcentaje,0)</f>
        <v>0</v>
      </c>
      <c r="FB23" s="62">
        <f>+IF(AND(OR(SeleccionarIndustria=$A23,SeleccionarIndustria="Todas las AE"),('SIMULADOR IMPACTOS MIP'!$B$10=FB$11)),'SIMULADOR IMPACTOS MIP'!Porcentaje,0)</f>
        <v>0</v>
      </c>
      <c r="FC23" s="62">
        <f>+IF(AND(OR(SeleccionarIndustria=$A23,SeleccionarIndustria="Todas las AE"),(OR('SIMULADOR IMPACTOS MIP'!$B$10=$EM$11,'SIMULADOR IMPACTOS MIP'!$B$10=FC$11))),'SIMULADOR IMPACTOS MIP'!Porcentaje,0)</f>
        <v>0.3</v>
      </c>
      <c r="FD23" s="62">
        <f>+IF(AND(OR(SeleccionarIndustria=$A23,SeleccionarIndustria="Todas las AE"),(OR('SIMULADOR IMPACTOS MIP'!$B$10=$EM$11,'SIMULADOR IMPACTOS MIP'!$B$10=FD$11))),'SIMULADOR IMPACTOS MIP'!Porcentaje,0)</f>
        <v>0.3</v>
      </c>
      <c r="FE23" s="62">
        <f>+IF(AND(OR(SeleccionarIndustria=$A23,SeleccionarIndustria="Todas las AE"),(OR('SIMULADOR IMPACTOS MIP'!$B$10=$EM$11,'SIMULADOR IMPACTOS MIP'!$B$10=FE$11))),'SIMULADOR IMPACTOS MIP'!Porcentaje,0)</f>
        <v>0.3</v>
      </c>
      <c r="FF23" s="62">
        <f>+IF(AND(OR(SeleccionarIndustria=$A23,SeleccionarIndustria="Todas las AE"),(OR('SIMULADOR IMPACTOS MIP'!$B$10=$EM$11,'SIMULADOR IMPACTOS MIP'!$B$10=FF$11))),'SIMULADOR IMPACTOS MIP'!Porcentaje,0)</f>
        <v>0.3</v>
      </c>
      <c r="FG23" s="62">
        <f>+IF(AND(OR(SeleccionarIndustria=$A23,SeleccionarIndustria="Todas las AE"),(OR('SIMULADOR IMPACTOS MIP'!$B$10=$EM$11,'SIMULADOR IMPACTOS MIP'!$B$10=FG$11))),'SIMULADOR IMPACTOS MIP'!Porcentaje,0)</f>
        <v>0.3</v>
      </c>
      <c r="FH23" s="62">
        <f>+IF(AND(OR(SeleccionarIndustria=$A23,SeleccionarIndustria="Todas las AE"),(OR('SIMULADOR IMPACTOS MIP'!$B$10=$EM$11,'SIMULADOR IMPACTOS MIP'!$B$10=FH$11))),'SIMULADOR IMPACTOS MIP'!Porcentaje,0)</f>
        <v>0.3</v>
      </c>
      <c r="FI23" s="62">
        <f>+IF(AND(OR(SeleccionarIndustria=$A23,SeleccionarIndustria="Todas las AE"),(OR('SIMULADOR IMPACTOS MIP'!$B$10=$EM$11,'SIMULADOR IMPACTOS MIP'!$B$10=FI$11))),'SIMULADOR IMPACTOS MIP'!Porcentaje,0)</f>
        <v>0.3</v>
      </c>
      <c r="FJ23" s="62">
        <f>+IF(AND(OR(SeleccionarIndustria=$A23,SeleccionarIndustria="Todas las AE"),(OR('SIMULADOR IMPACTOS MIP'!$B$10=$EM$11,'SIMULADOR IMPACTOS MIP'!$B$10=FJ$11))),'SIMULADOR IMPACTOS MIP'!Porcentaje,0)</f>
        <v>0.3</v>
      </c>
      <c r="FM23" s="20">
        <f>+'MIP 2012'!EJ23*(1+(EN23))</f>
        <v>6723.4816527844623</v>
      </c>
      <c r="FN23" s="20">
        <f>+'MIP 2012'!EK23*(1+(EO23))</f>
        <v>0</v>
      </c>
      <c r="FO23" s="20">
        <f>+'MIP 2012'!EL23*(1+(EP23))</f>
        <v>0</v>
      </c>
      <c r="FP23" s="20">
        <f>+'MIP 2012'!EM23*(1+(EQ23))</f>
        <v>0</v>
      </c>
      <c r="FQ23" s="20">
        <f>+'MIP 2012'!EN23*(1+(ER23))</f>
        <v>0</v>
      </c>
      <c r="FR23" s="20">
        <f>+'MIP 2012'!EO23*(1+(ES23))</f>
        <v>0</v>
      </c>
      <c r="FS23" s="20">
        <f>+'MIP 2012'!EP23*(1+(ET23))</f>
        <v>0</v>
      </c>
      <c r="FT23" s="20">
        <f>+'MIP 2012'!EQ23*(1+(EU23))</f>
        <v>0</v>
      </c>
      <c r="FU23" s="20">
        <f>+'MIP 2012'!ER23*(1+(EV23))</f>
        <v>0</v>
      </c>
      <c r="FV23" s="20">
        <f>+'MIP 2012'!ES23*(1+(EW23))</f>
        <v>0</v>
      </c>
      <c r="FW23" s="20">
        <f>+'MIP 2012'!ET23*(1+(EX23))</f>
        <v>0</v>
      </c>
      <c r="FX23" s="20">
        <f>+'MIP 2012'!EU23*(1+(EY23))</f>
        <v>0</v>
      </c>
      <c r="FY23" s="20">
        <f>+'MIP 2012'!EV23*(1+(EZ23))</f>
        <v>0</v>
      </c>
      <c r="FZ23" s="20">
        <f>+'MIP 2012'!EW23*(1+(FA23))</f>
        <v>0</v>
      </c>
      <c r="GA23" s="20">
        <f>+'MIP 2012'!EX23*(1+(FB23))</f>
        <v>22218.870827738912</v>
      </c>
      <c r="GB23" s="20">
        <f>+'MIP 2012'!EY23*(1+(FC23))</f>
        <v>0</v>
      </c>
      <c r="GC23" s="20">
        <f>+'MIP 2012'!EZ23*(1+(FD23))</f>
        <v>0</v>
      </c>
      <c r="GD23" s="20">
        <f>+'MIP 2012'!FA23*(1+(FE23))</f>
        <v>0</v>
      </c>
      <c r="GE23" s="20">
        <f>+'MIP 2012'!FB23*(1+(FF23))</f>
        <v>0</v>
      </c>
      <c r="GF23" s="20">
        <f>+'MIP 2012'!FC23*(1+(FG23))</f>
        <v>0</v>
      </c>
      <c r="GG23" s="20">
        <f>+'MIP 2012'!FD23*(1+(FH23))</f>
        <v>0</v>
      </c>
      <c r="GH23" s="20">
        <f>+'MIP 2012'!FE23*(1+(FI23))</f>
        <v>0</v>
      </c>
      <c r="GI23" s="20">
        <f>+'MIP 2012'!FF23*(1+(FJ23))</f>
        <v>0</v>
      </c>
      <c r="GJ23" s="18">
        <f t="shared" si="0"/>
        <v>28942.352480523376</v>
      </c>
      <c r="GK23" s="41">
        <f>+IFERROR((GJ23/'MIP 2012'!FG23*100-100),0)</f>
        <v>0</v>
      </c>
      <c r="GN23" s="18">
        <v>31191.334335224004</v>
      </c>
      <c r="GO23" s="14">
        <f>+'MIP 2012'!FH23</f>
        <v>30951.872275346326</v>
      </c>
      <c r="GP23" s="41">
        <f t="shared" si="1"/>
        <v>239.46205987767826</v>
      </c>
      <c r="GQ23" s="41">
        <f t="shared" si="2"/>
        <v>0.77365936944761415</v>
      </c>
      <c r="GU23" s="63">
        <v>-0.8899999999999999</v>
      </c>
      <c r="GW23" s="62">
        <f>+IF(SeleccionarDemTur=GW$11,'SIMULADOR IMPACTOS MIP(TURISMO)'!PorcentajeTur,0)</f>
        <v>0</v>
      </c>
      <c r="GX23" s="62">
        <f>+IF(SeleccionarDemTur=GX$11,'SIMULADOR IMPACTOS MIP(TURISMO)'!PorcentajeTur,0)</f>
        <v>0</v>
      </c>
      <c r="GY23" s="62">
        <f>+IF(SeleccionarDemTur=GY$11,'SIMULADOR IMPACTOS MIP(TURISMO)'!PorcentajeTur,0)</f>
        <v>0.1</v>
      </c>
      <c r="GZ23" s="62">
        <f>+IF(SeleccionarDemTur=GZ$11,'SIMULADOR IMPACTOS MIP(TURISMO)'!PorcentajeTur,0)</f>
        <v>0</v>
      </c>
      <c r="HA23" s="62">
        <f>+IF(OR(SeleccionarDemTur=HA$11,SeleccionarDemTur=$GW$11),'SIMULADOR IMPACTOS MIP(TURISMO)'!PorcentajeTur,0)</f>
        <v>0</v>
      </c>
      <c r="HB23" s="62">
        <f>+IF(OR(SeleccionarDemTur=HB$11,SeleccionarDemTur=$GW$11),'SIMULADOR IMPACTOS MIP(TURISMO)'!PorcentajeTur,0)</f>
        <v>0</v>
      </c>
      <c r="HC23" s="62">
        <f>+IF(OR(SeleccionarDemTur=HC$11,SeleccionarDemTur=$GW$11),'SIMULADOR IMPACTOS MIP(TURISMO)'!PorcentajeTur,0)</f>
        <v>0</v>
      </c>
      <c r="HD23" s="62">
        <f>+IF(OR(SeleccionarDemTur=HD$11,SeleccionarDemTur=$GX$11),'SIMULADOR IMPACTOS MIP(TURISMO)'!PorcentajeTur,0)</f>
        <v>0</v>
      </c>
      <c r="HE23" s="62">
        <f>+IF(OR(SeleccionarDemTur=HE$11,SeleccionarDemTur=$GX$11),'SIMULADOR IMPACTOS MIP(TURISMO)'!PorcentajeTur,0)</f>
        <v>0</v>
      </c>
      <c r="HF23" s="62">
        <f>+IF(OR(SeleccionarDemTur=HF$11,SeleccionarDemTur=$GX$11),'SIMULADOR IMPACTOS MIP(TURISMO)'!PorcentajeTur,0)</f>
        <v>0</v>
      </c>
      <c r="HG23" s="62">
        <f>+IF(OR(SeleccionarDemTur=HG$11,SeleccionarDemTur=$GX$11),'SIMULADOR IMPACTOS MIP(TURISMO)'!PorcentajeTur,0)</f>
        <v>0</v>
      </c>
      <c r="HH23" s="62">
        <f>+IF(OR(SeleccionarDemTur=HH$11,SeleccionarDemTur=$GX$11),'SIMULADOR IMPACTOS MIP(TURISMO)'!PorcentajeTur,0)</f>
        <v>0</v>
      </c>
      <c r="HI23" s="62">
        <f>+IF(OR(SeleccionarDemTur=HI$11,SeleccionarDemTur=$GX$11),'SIMULADOR IMPACTOS MIP(TURISMO)'!PorcentajeTur,0)</f>
        <v>0</v>
      </c>
      <c r="HJ23" s="62">
        <f>+IF(OR(SeleccionarDemTur=HJ$11,SeleccionarDemTur=$GX$11),'SIMULADOR IMPACTOS MIP(TURISMO)'!PorcentajeTur,0)</f>
        <v>0</v>
      </c>
      <c r="HK23" s="62">
        <f>+IF(SeleccionarDemTur=HK$11,'SIMULADOR IMPACTOS MIP(TURISMO)'!PorcentajeTur,0)</f>
        <v>0</v>
      </c>
      <c r="HL23" s="62">
        <f>+IF(SeleccionarDemTur=HL$11,'SIMULADOR IMPACTOS MIP(TURISMO)'!PorcentajeTur,0)</f>
        <v>0</v>
      </c>
      <c r="HM23" s="62">
        <f>+IF(SeleccionarDemTur=HM$11,'SIMULADOR IMPACTOS MIP(TURISMO)'!PorcentajeTur,0)</f>
        <v>0</v>
      </c>
      <c r="HN23" s="62">
        <f>+IF(SeleccionarDemTur=HN$11,'SIMULADOR IMPACTOS MIP(TURISMO)'!PorcentajeTur,0)</f>
        <v>0</v>
      </c>
      <c r="HO23" s="62">
        <f>+IF(OR(SeleccionarDemTur=HO$11,SeleccionarDemTur=$GY$11),'SIMULADOR IMPACTOS MIP(TURISMO)'!PorcentajeTur,0)</f>
        <v>0.1</v>
      </c>
      <c r="HP23" s="62">
        <f>+IF(OR(SeleccionarDemTur=HP$11,SeleccionarDemTur=$GY$11),'SIMULADOR IMPACTOS MIP(TURISMO)'!PorcentajeTur,0)</f>
        <v>0.1</v>
      </c>
      <c r="HQ23" s="62">
        <f>+IF(OR(SeleccionarDemTur=HQ$11,SeleccionarDemTur=$GY$11),'SIMULADOR IMPACTOS MIP(TURISMO)'!PorcentajeTur,0)</f>
        <v>0.1</v>
      </c>
      <c r="HR23" s="62">
        <f>+IF(OR(SeleccionarDemTur=HR$11,SeleccionarDemTur=$GY$11),'SIMULADOR IMPACTOS MIP(TURISMO)'!PorcentajeTur,0)</f>
        <v>0.1</v>
      </c>
      <c r="HS23" s="62">
        <f>+IF(OR(SeleccionarDemTur=HS$11,SeleccionarDemTur=$GY$11),'SIMULADOR IMPACTOS MIP(TURISMO)'!PorcentajeTur,0)</f>
        <v>0.1</v>
      </c>
      <c r="HT23" s="62">
        <f>+IF(OR(SeleccionarDemTur=HT$11,SeleccionarDemTur=$GY$11),'SIMULADOR IMPACTOS MIP(TURISMO)'!PorcentajeTur,0)</f>
        <v>0.1</v>
      </c>
      <c r="HU23" s="62">
        <f>+IF(OR(SeleccionarDemTur=HU$11,SeleccionarDemTur=$GY$11),'SIMULADOR IMPACTOS MIP(TURISMO)'!PorcentajeTur,0)</f>
        <v>0.1</v>
      </c>
      <c r="HV23" s="62">
        <f>+IF(OR(SeleccionarDemTur=HV$11,SeleccionarDemTur=$GY$11),'SIMULADOR IMPACTOS MIP(TURISMO)'!PorcentajeTur,0)</f>
        <v>0.1</v>
      </c>
      <c r="HY23" s="20">
        <f>+'MIP 2012'!EJ23*(1+(GZ23))</f>
        <v>6723.4816527844623</v>
      </c>
      <c r="HZ23" s="20">
        <f>+'MIP 2012'!EK23*(1+(HA23))</f>
        <v>0</v>
      </c>
      <c r="IA23" s="20">
        <f>+'MIP 2012'!EL23*(1+(HB23))</f>
        <v>0</v>
      </c>
      <c r="IB23" s="20">
        <f>+'MIP 2012'!EM23*(1+(HC23))</f>
        <v>0</v>
      </c>
      <c r="IC23" s="20">
        <f>+'MIP 2012'!EN23*(1+(HD23))</f>
        <v>0</v>
      </c>
      <c r="ID23" s="20">
        <f>+'MIP 2012'!EO23*(1+(HE23))</f>
        <v>0</v>
      </c>
      <c r="IE23" s="20">
        <f>+'MIP 2012'!EP23*(1+(HF23))</f>
        <v>0</v>
      </c>
      <c r="IF23" s="20">
        <f>+'MIP 2012'!EQ23*(1+(HG23))</f>
        <v>0</v>
      </c>
      <c r="IG23" s="20">
        <f>+'MIP 2012'!ER23*(1+(HH23))</f>
        <v>0</v>
      </c>
      <c r="IH23" s="20">
        <f>+'MIP 2012'!ES23*(1+(HI23))</f>
        <v>0</v>
      </c>
      <c r="II23" s="20">
        <f>+'MIP 2012'!ET23*(1+(HJ23))</f>
        <v>0</v>
      </c>
      <c r="IJ23" s="20">
        <f>+'MIP 2012'!EU23*(1+(HK23))</f>
        <v>0</v>
      </c>
      <c r="IK23" s="20">
        <f>+'MIP 2012'!EV23*(1+(HL23))</f>
        <v>0</v>
      </c>
      <c r="IL23" s="20">
        <f>+'MIP 2012'!EW23*(1+(HM23))</f>
        <v>0</v>
      </c>
      <c r="IM23" s="20">
        <f>+'MIP 2012'!EX23*(1+(HN23))</f>
        <v>22218.870827738912</v>
      </c>
      <c r="IN23" s="20">
        <f>+'MIP 2012'!EY23*(1+(HO23))</f>
        <v>0</v>
      </c>
      <c r="IO23" s="20">
        <f>+'MIP 2012'!EZ23*(1+(HP23))</f>
        <v>0</v>
      </c>
      <c r="IP23" s="20">
        <f>+'MIP 2012'!FA23*(1+(HQ23))</f>
        <v>0</v>
      </c>
      <c r="IQ23" s="20">
        <f>+'MIP 2012'!FB23*(1+(HR23))</f>
        <v>0</v>
      </c>
      <c r="IR23" s="20">
        <f>+'MIP 2012'!FC23*(1+(HS23))</f>
        <v>0</v>
      </c>
      <c r="IS23" s="20">
        <f>+'MIP 2012'!FD23*(1+(HT23))</f>
        <v>0</v>
      </c>
      <c r="IT23" s="20">
        <f>+'MIP 2012'!FE23*(1+(HU23))</f>
        <v>0</v>
      </c>
      <c r="IU23" s="20">
        <f>+'MIP 2012'!FF23*(1+(HV23))</f>
        <v>0</v>
      </c>
      <c r="IV23" s="18">
        <f t="shared" si="3"/>
        <v>28942.352480523376</v>
      </c>
      <c r="IW23" s="41">
        <f>+IFERROR((IV23/'MIP 2012'!FG23*100-100),0)</f>
        <v>0</v>
      </c>
      <c r="IZ23" s="18">
        <v>31031.692961972232</v>
      </c>
      <c r="JA23" s="14">
        <f>+'MIP 2012'!FH23</f>
        <v>30951.872275346326</v>
      </c>
      <c r="JB23" s="41">
        <f t="shared" si="4"/>
        <v>79.820686625906092</v>
      </c>
      <c r="JC23" s="41">
        <f t="shared" si="5"/>
        <v>0.25788645648259489</v>
      </c>
    </row>
    <row r="24" spans="1:263" s="7" customFormat="1" ht="21.95" customHeight="1" thickBot="1" x14ac:dyDescent="0.25">
      <c r="A24" s="12" t="s">
        <v>112</v>
      </c>
      <c r="B24" s="12" t="s">
        <v>113</v>
      </c>
      <c r="C24" s="35">
        <v>2.03639014551342E-5</v>
      </c>
      <c r="D24" s="35">
        <v>1.743246514302953E-5</v>
      </c>
      <c r="E24" s="35">
        <v>1.2618261393870196E-5</v>
      </c>
      <c r="F24" s="35">
        <v>2.2522416967728458E-5</v>
      </c>
      <c r="G24" s="35">
        <v>3.9329761609114034E-5</v>
      </c>
      <c r="H24" s="35">
        <v>4.1125253100365322E-5</v>
      </c>
      <c r="I24" s="35">
        <v>2.7296904483607305E-5</v>
      </c>
      <c r="J24" s="35">
        <v>1.5736672138675222E-5</v>
      </c>
      <c r="K24" s="35">
        <v>4.0924050553509773E-5</v>
      </c>
      <c r="L24" s="35">
        <v>2.6756836550877153E-5</v>
      </c>
      <c r="M24" s="35">
        <v>1.9079024685835602E-5</v>
      </c>
      <c r="N24" s="35">
        <v>1.1936994938133295E-3</v>
      </c>
      <c r="O24" s="35">
        <v>1.0021709600806334</v>
      </c>
      <c r="P24" s="35">
        <v>1.6484908260242505E-5</v>
      </c>
      <c r="Q24" s="35">
        <v>2.0169076213150621E-5</v>
      </c>
      <c r="R24" s="35">
        <v>2.688789955467662E-5</v>
      </c>
      <c r="S24" s="35">
        <v>8.4796360707449382E-6</v>
      </c>
      <c r="T24" s="35">
        <v>1.6171540520057706E-5</v>
      </c>
      <c r="U24" s="35">
        <v>1.7333911064537758E-5</v>
      </c>
      <c r="V24" s="35">
        <v>3.0461129490345992E-5</v>
      </c>
      <c r="W24" s="35">
        <v>1.8656887190817565E-5</v>
      </c>
      <c r="X24" s="35">
        <v>2.1872110966000647E-5</v>
      </c>
      <c r="Y24" s="35">
        <v>4.1230306251476547E-5</v>
      </c>
      <c r="Z24" s="35">
        <v>3.9354395650499908E-5</v>
      </c>
      <c r="AA24" s="35">
        <v>2.5018949084284565E-5</v>
      </c>
      <c r="AB24" s="35">
        <v>1.5409148167367296E-5</v>
      </c>
      <c r="AC24" s="35">
        <v>4.495919588149126E-6</v>
      </c>
      <c r="AD24" s="35">
        <v>2.3449469318163344E-5</v>
      </c>
      <c r="AE24" s="35">
        <v>3.8474741918068957E-5</v>
      </c>
      <c r="AF24" s="35">
        <v>3.6337059140092659E-5</v>
      </c>
      <c r="AG24" s="35">
        <v>3.3046499649514751E-6</v>
      </c>
      <c r="AH24" s="35">
        <v>2.806183366507231E-5</v>
      </c>
      <c r="AI24" s="35">
        <v>3.0962576345682272E-5</v>
      </c>
      <c r="AJ24" s="35">
        <v>3.0117538227873985E-5</v>
      </c>
      <c r="AK24" s="35">
        <v>1.478156049325873E-5</v>
      </c>
      <c r="AL24" s="35">
        <v>4.5256848992084487E-4</v>
      </c>
      <c r="AM24" s="35">
        <v>3.0832064628814364E-5</v>
      </c>
      <c r="AN24" s="35">
        <v>2.441659580301655E-5</v>
      </c>
      <c r="AO24" s="35">
        <v>1.3902182847702492E-5</v>
      </c>
      <c r="AP24" s="35">
        <v>1.9878862724962374E-5</v>
      </c>
      <c r="AQ24" s="35">
        <v>4.1508337242097309E-5</v>
      </c>
      <c r="AR24" s="35">
        <v>2.2432948337186159E-5</v>
      </c>
      <c r="AS24" s="35">
        <v>3.0711076722381626E-5</v>
      </c>
      <c r="AT24" s="35">
        <v>4.5192646620190311E-5</v>
      </c>
      <c r="AU24" s="35">
        <v>1.3192139902590806E-5</v>
      </c>
      <c r="AV24" s="35">
        <v>1.5042182750077974E-5</v>
      </c>
      <c r="AW24" s="35">
        <v>1.8547758193785574E-5</v>
      </c>
      <c r="AX24" s="35">
        <v>2.5034802908242355E-5</v>
      </c>
      <c r="AY24" s="35">
        <v>2.3725072573478613E-5</v>
      </c>
      <c r="AZ24" s="35">
        <v>3.2703277596729337E-5</v>
      </c>
      <c r="BA24" s="35">
        <v>1.4227210347871817E-5</v>
      </c>
      <c r="BB24" s="35">
        <v>2.078830743150321E-5</v>
      </c>
      <c r="BC24" s="35">
        <v>1.449026961056934E-5</v>
      </c>
      <c r="BD24" s="35">
        <v>3.0409528865058839E-5</v>
      </c>
      <c r="BE24" s="35">
        <v>2.8721922447872663E-5</v>
      </c>
      <c r="BF24" s="35">
        <v>2.140204634493896E-5</v>
      </c>
      <c r="BG24" s="35">
        <v>3.3392469507118122E-5</v>
      </c>
      <c r="BH24" s="35">
        <v>2.0441070121782665E-5</v>
      </c>
      <c r="BI24" s="35">
        <v>0</v>
      </c>
      <c r="BJ24" s="35">
        <v>2.3798730843848732E-5</v>
      </c>
      <c r="BK24" s="35">
        <v>2.2922214386475984E-5</v>
      </c>
      <c r="BL24" s="35">
        <v>3.9696528761142599E-5</v>
      </c>
      <c r="BM24" s="35">
        <v>3.088798388981404E-5</v>
      </c>
      <c r="BN24" s="35">
        <v>3.1166602328761574E-5</v>
      </c>
      <c r="BO24" s="35">
        <v>1.7872663201988953E-5</v>
      </c>
      <c r="BP24" s="35">
        <v>2.4677847080413975E-5</v>
      </c>
      <c r="BQ24" s="35">
        <v>1.3481058054151733E-5</v>
      </c>
      <c r="BR24" s="35">
        <v>1.71157592553857E-5</v>
      </c>
      <c r="BS24" s="35">
        <v>2.1934263818652847E-5</v>
      </c>
      <c r="BT24" s="35">
        <v>2.8830090479384507E-5</v>
      </c>
      <c r="BU24" s="35">
        <v>2.4164799224391764E-5</v>
      </c>
      <c r="BV24" s="35">
        <v>1.2569275029601772E-5</v>
      </c>
      <c r="BW24" s="35">
        <v>1.5083279283677696E-5</v>
      </c>
      <c r="BX24" s="35">
        <v>3.4129204429651629E-6</v>
      </c>
      <c r="BY24" s="35">
        <v>5.9897540704493385E-6</v>
      </c>
      <c r="BZ24" s="35">
        <v>1.5599211694813325E-5</v>
      </c>
      <c r="CA24" s="35">
        <v>1.6045287433573345E-5</v>
      </c>
      <c r="CB24" s="35">
        <v>2.5751372136282992E-5</v>
      </c>
      <c r="CC24" s="35">
        <v>2.4138890851256744E-5</v>
      </c>
      <c r="CD24" s="35">
        <v>4.8217508301061001E-6</v>
      </c>
      <c r="CE24" s="35">
        <v>3.9145159611949157E-4</v>
      </c>
      <c r="CF24" s="35">
        <v>2.5086351098201558E-5</v>
      </c>
      <c r="CG24" s="35">
        <v>9.4886633717581611E-6</v>
      </c>
      <c r="CH24" s="35">
        <v>8.8111327656448161E-6</v>
      </c>
      <c r="CI24" s="35">
        <v>9.5665336091278546E-6</v>
      </c>
      <c r="CJ24" s="35">
        <v>2.9116185869808555E-5</v>
      </c>
      <c r="CK24" s="35">
        <v>3.4622203573772553E-5</v>
      </c>
      <c r="CL24" s="35">
        <v>3.9347074609302861E-5</v>
      </c>
      <c r="CM24" s="35">
        <v>3.7346035404455156E-5</v>
      </c>
      <c r="CN24" s="35">
        <v>9.1011187449480749E-6</v>
      </c>
      <c r="CO24" s="35">
        <v>1.9635723725890639E-5</v>
      </c>
      <c r="CP24" s="35">
        <v>2.3079959276134127E-5</v>
      </c>
      <c r="CQ24" s="35">
        <v>1.5836514652071003E-5</v>
      </c>
      <c r="CR24" s="35">
        <v>1.397996472406993E-5</v>
      </c>
      <c r="CS24" s="35">
        <v>1.5064186392152044E-5</v>
      </c>
      <c r="CT24" s="35">
        <v>1.1050202772957236E-5</v>
      </c>
      <c r="CU24" s="35">
        <v>1.3671816680756269E-5</v>
      </c>
      <c r="CV24" s="35">
        <v>9.9134864439805161E-6</v>
      </c>
      <c r="CW24" s="35">
        <v>1.0692694950439243E-5</v>
      </c>
      <c r="CX24" s="35">
        <v>2.7066236815916647E-4</v>
      </c>
      <c r="CY24" s="35">
        <v>1.9532589101787419E-4</v>
      </c>
      <c r="CZ24" s="35">
        <v>1.5659654683697246E-5</v>
      </c>
      <c r="DA24" s="35">
        <v>9.4703082570174366E-6</v>
      </c>
      <c r="DB24" s="35">
        <v>3.1713107409487705E-6</v>
      </c>
      <c r="DC24" s="35">
        <v>5.617097406065768E-6</v>
      </c>
      <c r="DD24" s="35">
        <v>7.7106804482740803E-6</v>
      </c>
      <c r="DE24" s="35">
        <v>3.5036140282132518E-6</v>
      </c>
      <c r="DF24" s="35">
        <v>5.6891951705751393E-6</v>
      </c>
      <c r="DG24" s="35">
        <v>5.5656043718381302E-6</v>
      </c>
      <c r="DH24" s="35">
        <v>1.0903554068104597E-5</v>
      </c>
      <c r="DI24" s="35">
        <v>9.982955764983113E-6</v>
      </c>
      <c r="DJ24" s="35">
        <v>7.701107634510872E-6</v>
      </c>
      <c r="DK24" s="35">
        <v>1.0169546990938448E-5</v>
      </c>
      <c r="DL24" s="35">
        <v>9.3062097952133354E-6</v>
      </c>
      <c r="DM24" s="35">
        <v>1.4585595979453431E-5</v>
      </c>
      <c r="DN24" s="35">
        <v>8.7210076103957544E-6</v>
      </c>
      <c r="DO24" s="35">
        <v>2.0251543198341233E-5</v>
      </c>
      <c r="DP24" s="35">
        <v>7.3304895606477343E-6</v>
      </c>
      <c r="DQ24" s="35">
        <v>2.8737680963887629E-6</v>
      </c>
      <c r="DR24" s="35">
        <v>1.9856417760503834E-5</v>
      </c>
      <c r="DS24" s="35">
        <v>9.7488831692288541E-6</v>
      </c>
      <c r="DT24" s="35">
        <v>2.5842618280756377E-5</v>
      </c>
      <c r="DU24" s="35">
        <v>6.1375871198251285E-6</v>
      </c>
      <c r="DV24" s="35">
        <v>7.9712558553167478E-6</v>
      </c>
      <c r="DW24" s="35">
        <v>4.9682553619295006E-6</v>
      </c>
      <c r="DX24" s="35">
        <v>5.2653560956380616E-6</v>
      </c>
      <c r="DY24" s="35">
        <v>2.1023357337303094E-5</v>
      </c>
      <c r="DZ24" s="35">
        <v>1.1409429861045856E-5</v>
      </c>
      <c r="EA24" s="35">
        <v>3.7442013739467114E-4</v>
      </c>
      <c r="EB24" s="35">
        <v>4.0809161357585545E-5</v>
      </c>
      <c r="EC24" s="35">
        <v>1.1692800912972627E-5</v>
      </c>
      <c r="ED24" s="35">
        <v>9.9495696244705161E-6</v>
      </c>
      <c r="EE24" s="35">
        <v>1.7074789440669612E-4</v>
      </c>
      <c r="EF24" s="35">
        <v>7.7160873973049163E-3</v>
      </c>
      <c r="EG24" s="35">
        <v>3.2762224876785378E-3</v>
      </c>
      <c r="EH24" s="35">
        <v>0</v>
      </c>
      <c r="EK24" s="62">
        <f>+IF(AND(OR(SeleccionarIndustria=$A24,SeleccionarIndustria="Todas las AE"),('SIMULADOR IMPACTOS MIP'!$B$10=EK$11)),'SIMULADOR IMPACTOS MIP'!Porcentaje,0)</f>
        <v>0</v>
      </c>
      <c r="EL24" s="62">
        <f>+IF(AND(OR(SeleccionarIndustria=$A24,SeleccionarIndustria="Todas las AE"),('SIMULADOR IMPACTOS MIP'!$B$10=EL$11)),'SIMULADOR IMPACTOS MIP'!Porcentaje,0)</f>
        <v>0</v>
      </c>
      <c r="EM24" s="62">
        <f>+IF(AND(OR(SeleccionarIndustria=$A24,SeleccionarIndustria="Todas las AE"),('SIMULADOR IMPACTOS MIP'!$B$10=EM$11)),'SIMULADOR IMPACTOS MIP'!Porcentaje,0)</f>
        <v>0.3</v>
      </c>
      <c r="EN24" s="62">
        <f>+IF(AND(OR(SeleccionarIndustria=$A24,SeleccionarIndustria="Todas las AE"),('SIMULADOR IMPACTOS MIP'!$B$10=EN$11)),'SIMULADOR IMPACTOS MIP'!Porcentaje,0)</f>
        <v>0</v>
      </c>
      <c r="EO24" s="62">
        <f>+IF(AND(OR(SeleccionarIndustria=$A24,SeleccionarIndustria="Todas las AE"),(OR('SIMULADOR IMPACTOS MIP'!$B$10=$EK$11,'SIMULADOR IMPACTOS MIP'!$B$10=EO$11))),'SIMULADOR IMPACTOS MIP'!Porcentaje,0)</f>
        <v>0</v>
      </c>
      <c r="EP24" s="62">
        <f>+IF(AND(OR(SeleccionarIndustria=$A24,SeleccionarIndustria="Todas las AE"),(OR('SIMULADOR IMPACTOS MIP'!$B$10=$EK$11,'SIMULADOR IMPACTOS MIP'!$B$10=EP$11))),'SIMULADOR IMPACTOS MIP'!Porcentaje,0)</f>
        <v>0</v>
      </c>
      <c r="EQ24" s="62">
        <f>+IF(AND(OR(SeleccionarIndustria=$A24,SeleccionarIndustria="Todas las AE"),(OR('SIMULADOR IMPACTOS MIP'!$B$10=$EK$11,'SIMULADOR IMPACTOS MIP'!$B$10=EQ$11))),'SIMULADOR IMPACTOS MIP'!Porcentaje,0)</f>
        <v>0</v>
      </c>
      <c r="ER24" s="62">
        <f>+IF(AND(OR(SeleccionarIndustria=$A24,SeleccionarIndustria="Todas las AE"),(OR('SIMULADOR IMPACTOS MIP'!$B$10=$EL$11,'SIMULADOR IMPACTOS MIP'!$B$10=ER$11))),'SIMULADOR IMPACTOS MIP'!Porcentaje,0)</f>
        <v>0</v>
      </c>
      <c r="ES24" s="62">
        <f>+IF(AND(OR(SeleccionarIndustria=$A24,SeleccionarIndustria="Todas las AE"),(OR('SIMULADOR IMPACTOS MIP'!$B$10=$EL$11,'SIMULADOR IMPACTOS MIP'!$B$10=ES$11))),'SIMULADOR IMPACTOS MIP'!Porcentaje,0)</f>
        <v>0</v>
      </c>
      <c r="ET24" s="62">
        <f>+IF(AND(OR(SeleccionarIndustria=$A24,SeleccionarIndustria="Todas las AE"),(OR('SIMULADOR IMPACTOS MIP'!$B$10=$EL$11,'SIMULADOR IMPACTOS MIP'!$B$10=ET$11))),'SIMULADOR IMPACTOS MIP'!Porcentaje,0)</f>
        <v>0</v>
      </c>
      <c r="EU24" s="62">
        <f>+IF(AND(OR(SeleccionarIndustria=$A24,SeleccionarIndustria="Todas las AE"),(OR('SIMULADOR IMPACTOS MIP'!$B$10=$EL$11,'SIMULADOR IMPACTOS MIP'!$B$10=EU$11))),'SIMULADOR IMPACTOS MIP'!Porcentaje,0)</f>
        <v>0</v>
      </c>
      <c r="EV24" s="62">
        <f>+IF(AND(OR(SeleccionarIndustria=$A24,SeleccionarIndustria="Todas las AE"),(OR('SIMULADOR IMPACTOS MIP'!$B$10=$EL$11,'SIMULADOR IMPACTOS MIP'!$B$10=EV$11))),'SIMULADOR IMPACTOS MIP'!Porcentaje,0)</f>
        <v>0</v>
      </c>
      <c r="EW24" s="62">
        <f>+IF(AND(OR(SeleccionarIndustria=$A24,SeleccionarIndustria="Todas las AE"),(OR('SIMULADOR IMPACTOS MIP'!$B$10=$EL$11,'SIMULADOR IMPACTOS MIP'!$B$10=EW$11))),'SIMULADOR IMPACTOS MIP'!Porcentaje,0)</f>
        <v>0</v>
      </c>
      <c r="EX24" s="62">
        <f>+IF(AND(OR(SeleccionarIndustria=$A24,SeleccionarIndustria="Todas las AE"),(OR('SIMULADOR IMPACTOS MIP'!$B$10=$EL$11,'SIMULADOR IMPACTOS MIP'!$B$10=EX$11))),'SIMULADOR IMPACTOS MIP'!Porcentaje,0)</f>
        <v>0</v>
      </c>
      <c r="EY24" s="62">
        <f>+IF(AND(OR(SeleccionarIndustria=$A24,SeleccionarIndustria="Todas las AE"),('SIMULADOR IMPACTOS MIP'!$B$10=EY$11)),'SIMULADOR IMPACTOS MIP'!Porcentaje,0)</f>
        <v>0</v>
      </c>
      <c r="EZ24" s="62">
        <f>+IF(AND(OR(SeleccionarIndustria=$A24,SeleccionarIndustria="Todas las AE"),('SIMULADOR IMPACTOS MIP'!$B$10=EZ$11)),'SIMULADOR IMPACTOS MIP'!Porcentaje,0)</f>
        <v>0</v>
      </c>
      <c r="FA24" s="62">
        <f>+IF(AND(OR(SeleccionarIndustria=$A24,SeleccionarIndustria="Todas las AE"),('SIMULADOR IMPACTOS MIP'!$B$10=FA$11)),'SIMULADOR IMPACTOS MIP'!Porcentaje,0)</f>
        <v>0</v>
      </c>
      <c r="FB24" s="62">
        <f>+IF(AND(OR(SeleccionarIndustria=$A24,SeleccionarIndustria="Todas las AE"),('SIMULADOR IMPACTOS MIP'!$B$10=FB$11)),'SIMULADOR IMPACTOS MIP'!Porcentaje,0)</f>
        <v>0</v>
      </c>
      <c r="FC24" s="62">
        <f>+IF(AND(OR(SeleccionarIndustria=$A24,SeleccionarIndustria="Todas las AE"),(OR('SIMULADOR IMPACTOS MIP'!$B$10=$EM$11,'SIMULADOR IMPACTOS MIP'!$B$10=FC$11))),'SIMULADOR IMPACTOS MIP'!Porcentaje,0)</f>
        <v>0.3</v>
      </c>
      <c r="FD24" s="62">
        <f>+IF(AND(OR(SeleccionarIndustria=$A24,SeleccionarIndustria="Todas las AE"),(OR('SIMULADOR IMPACTOS MIP'!$B$10=$EM$11,'SIMULADOR IMPACTOS MIP'!$B$10=FD$11))),'SIMULADOR IMPACTOS MIP'!Porcentaje,0)</f>
        <v>0.3</v>
      </c>
      <c r="FE24" s="62">
        <f>+IF(AND(OR(SeleccionarIndustria=$A24,SeleccionarIndustria="Todas las AE"),(OR('SIMULADOR IMPACTOS MIP'!$B$10=$EM$11,'SIMULADOR IMPACTOS MIP'!$B$10=FE$11))),'SIMULADOR IMPACTOS MIP'!Porcentaje,0)</f>
        <v>0.3</v>
      </c>
      <c r="FF24" s="62">
        <f>+IF(AND(OR(SeleccionarIndustria=$A24,SeleccionarIndustria="Todas las AE"),(OR('SIMULADOR IMPACTOS MIP'!$B$10=$EM$11,'SIMULADOR IMPACTOS MIP'!$B$10=FF$11))),'SIMULADOR IMPACTOS MIP'!Porcentaje,0)</f>
        <v>0.3</v>
      </c>
      <c r="FG24" s="62">
        <f>+IF(AND(OR(SeleccionarIndustria=$A24,SeleccionarIndustria="Todas las AE"),(OR('SIMULADOR IMPACTOS MIP'!$B$10=$EM$11,'SIMULADOR IMPACTOS MIP'!$B$10=FG$11))),'SIMULADOR IMPACTOS MIP'!Porcentaje,0)</f>
        <v>0.3</v>
      </c>
      <c r="FH24" s="62">
        <f>+IF(AND(OR(SeleccionarIndustria=$A24,SeleccionarIndustria="Todas las AE"),(OR('SIMULADOR IMPACTOS MIP'!$B$10=$EM$11,'SIMULADOR IMPACTOS MIP'!$B$10=FH$11))),'SIMULADOR IMPACTOS MIP'!Porcentaje,0)</f>
        <v>0.3</v>
      </c>
      <c r="FI24" s="62">
        <f>+IF(AND(OR(SeleccionarIndustria=$A24,SeleccionarIndustria="Todas las AE"),(OR('SIMULADOR IMPACTOS MIP'!$B$10=$EM$11,'SIMULADOR IMPACTOS MIP'!$B$10=FI$11))),'SIMULADOR IMPACTOS MIP'!Porcentaje,0)</f>
        <v>0.3</v>
      </c>
      <c r="FJ24" s="62">
        <f>+IF(AND(OR(SeleccionarIndustria=$A24,SeleccionarIndustria="Todas las AE"),(OR('SIMULADOR IMPACTOS MIP'!$B$10=$EM$11,'SIMULADOR IMPACTOS MIP'!$B$10=FJ$11))),'SIMULADOR IMPACTOS MIP'!Porcentaje,0)</f>
        <v>0.3</v>
      </c>
      <c r="FM24" s="20">
        <f>+'MIP 2012'!EJ24*(1+(EN24))</f>
        <v>2417.3084164805332</v>
      </c>
      <c r="FN24" s="20">
        <f>+'MIP 2012'!EK24*(1+(EO24))</f>
        <v>0</v>
      </c>
      <c r="FO24" s="20">
        <f>+'MIP 2012'!EL24*(1+(EP24))</f>
        <v>0</v>
      </c>
      <c r="FP24" s="20">
        <f>+'MIP 2012'!EM24*(1+(EQ24))</f>
        <v>0</v>
      </c>
      <c r="FQ24" s="20">
        <f>+'MIP 2012'!EN24*(1+(ER24))</f>
        <v>0</v>
      </c>
      <c r="FR24" s="20">
        <f>+'MIP 2012'!EO24*(1+(ES24))</f>
        <v>0</v>
      </c>
      <c r="FS24" s="20">
        <f>+'MIP 2012'!EP24*(1+(ET24))</f>
        <v>0</v>
      </c>
      <c r="FT24" s="20">
        <f>+'MIP 2012'!EQ24*(1+(EU24))</f>
        <v>0</v>
      </c>
      <c r="FU24" s="20">
        <f>+'MIP 2012'!ER24*(1+(EV24))</f>
        <v>0</v>
      </c>
      <c r="FV24" s="20">
        <f>+'MIP 2012'!ES24*(1+(EW24))</f>
        <v>0</v>
      </c>
      <c r="FW24" s="20">
        <f>+'MIP 2012'!ET24*(1+(EX24))</f>
        <v>0</v>
      </c>
      <c r="FX24" s="20">
        <f>+'MIP 2012'!EU24*(1+(EY24))</f>
        <v>12.683495844124906</v>
      </c>
      <c r="FY24" s="20">
        <f>+'MIP 2012'!EV24*(1+(EZ24))</f>
        <v>99.085155794279572</v>
      </c>
      <c r="FZ24" s="20">
        <f>+'MIP 2012'!EW24*(1+(FA24))</f>
        <v>-4.0207356704832735</v>
      </c>
      <c r="GA24" s="20">
        <f>+'MIP 2012'!EX24*(1+(FB24))</f>
        <v>21542.530390204149</v>
      </c>
      <c r="GB24" s="20">
        <f>+'MIP 2012'!EY24*(1+(FC24))</f>
        <v>0</v>
      </c>
      <c r="GC24" s="20">
        <f>+'MIP 2012'!EZ24*(1+(FD24))</f>
        <v>0</v>
      </c>
      <c r="GD24" s="20">
        <f>+'MIP 2012'!FA24*(1+(FE24))</f>
        <v>0</v>
      </c>
      <c r="GE24" s="20">
        <f>+'MIP 2012'!FB24*(1+(FF24))</f>
        <v>0</v>
      </c>
      <c r="GF24" s="20">
        <f>+'MIP 2012'!FC24*(1+(FG24))</f>
        <v>0</v>
      </c>
      <c r="GG24" s="20">
        <f>+'MIP 2012'!FD24*(1+(FH24))</f>
        <v>0</v>
      </c>
      <c r="GH24" s="20">
        <f>+'MIP 2012'!FE24*(1+(FI24))</f>
        <v>0</v>
      </c>
      <c r="GI24" s="20">
        <f>+'MIP 2012'!FF24*(1+(FJ24))</f>
        <v>0</v>
      </c>
      <c r="GJ24" s="18">
        <f t="shared" si="0"/>
        <v>24067.586722652602</v>
      </c>
      <c r="GK24" s="41">
        <f>+IFERROR((GJ24/'MIP 2012'!FG24*100-100),0)</f>
        <v>0</v>
      </c>
      <c r="GN24" s="18">
        <v>25300.049191635469</v>
      </c>
      <c r="GO24" s="14">
        <f>+'MIP 2012'!FH24</f>
        <v>25241.685603279031</v>
      </c>
      <c r="GP24" s="41">
        <f t="shared" si="1"/>
        <v>58.363588356438413</v>
      </c>
      <c r="GQ24" s="41">
        <f t="shared" si="2"/>
        <v>0.23121906069876275</v>
      </c>
      <c r="GU24" s="63">
        <v>-0.87999999999999989</v>
      </c>
      <c r="GW24" s="62">
        <f>+IF(SeleccionarDemTur=GW$11,'SIMULADOR IMPACTOS MIP(TURISMO)'!PorcentajeTur,0)</f>
        <v>0</v>
      </c>
      <c r="GX24" s="62">
        <f>+IF(SeleccionarDemTur=GX$11,'SIMULADOR IMPACTOS MIP(TURISMO)'!PorcentajeTur,0)</f>
        <v>0</v>
      </c>
      <c r="GY24" s="62">
        <f>+IF(SeleccionarDemTur=GY$11,'SIMULADOR IMPACTOS MIP(TURISMO)'!PorcentajeTur,0)</f>
        <v>0.1</v>
      </c>
      <c r="GZ24" s="62">
        <f>+IF(SeleccionarDemTur=GZ$11,'SIMULADOR IMPACTOS MIP(TURISMO)'!PorcentajeTur,0)</f>
        <v>0</v>
      </c>
      <c r="HA24" s="62">
        <f>+IF(OR(SeleccionarDemTur=HA$11,SeleccionarDemTur=$GW$11),'SIMULADOR IMPACTOS MIP(TURISMO)'!PorcentajeTur,0)</f>
        <v>0</v>
      </c>
      <c r="HB24" s="62">
        <f>+IF(OR(SeleccionarDemTur=HB$11,SeleccionarDemTur=$GW$11),'SIMULADOR IMPACTOS MIP(TURISMO)'!PorcentajeTur,0)</f>
        <v>0</v>
      </c>
      <c r="HC24" s="62">
        <f>+IF(OR(SeleccionarDemTur=HC$11,SeleccionarDemTur=$GW$11),'SIMULADOR IMPACTOS MIP(TURISMO)'!PorcentajeTur,0)</f>
        <v>0</v>
      </c>
      <c r="HD24" s="62">
        <f>+IF(OR(SeleccionarDemTur=HD$11,SeleccionarDemTur=$GX$11),'SIMULADOR IMPACTOS MIP(TURISMO)'!PorcentajeTur,0)</f>
        <v>0</v>
      </c>
      <c r="HE24" s="62">
        <f>+IF(OR(SeleccionarDemTur=HE$11,SeleccionarDemTur=$GX$11),'SIMULADOR IMPACTOS MIP(TURISMO)'!PorcentajeTur,0)</f>
        <v>0</v>
      </c>
      <c r="HF24" s="62">
        <f>+IF(OR(SeleccionarDemTur=HF$11,SeleccionarDemTur=$GX$11),'SIMULADOR IMPACTOS MIP(TURISMO)'!PorcentajeTur,0)</f>
        <v>0</v>
      </c>
      <c r="HG24" s="62">
        <f>+IF(OR(SeleccionarDemTur=HG$11,SeleccionarDemTur=$GX$11),'SIMULADOR IMPACTOS MIP(TURISMO)'!PorcentajeTur,0)</f>
        <v>0</v>
      </c>
      <c r="HH24" s="62">
        <f>+IF(OR(SeleccionarDemTur=HH$11,SeleccionarDemTur=$GX$11),'SIMULADOR IMPACTOS MIP(TURISMO)'!PorcentajeTur,0)</f>
        <v>0</v>
      </c>
      <c r="HI24" s="62">
        <f>+IF(OR(SeleccionarDemTur=HI$11,SeleccionarDemTur=$GX$11),'SIMULADOR IMPACTOS MIP(TURISMO)'!PorcentajeTur,0)</f>
        <v>0</v>
      </c>
      <c r="HJ24" s="62">
        <f>+IF(OR(SeleccionarDemTur=HJ$11,SeleccionarDemTur=$GX$11),'SIMULADOR IMPACTOS MIP(TURISMO)'!PorcentajeTur,0)</f>
        <v>0</v>
      </c>
      <c r="HK24" s="62">
        <f>+IF(SeleccionarDemTur=HK$11,'SIMULADOR IMPACTOS MIP(TURISMO)'!PorcentajeTur,0)</f>
        <v>0</v>
      </c>
      <c r="HL24" s="62">
        <f>+IF(SeleccionarDemTur=HL$11,'SIMULADOR IMPACTOS MIP(TURISMO)'!PorcentajeTur,0)</f>
        <v>0</v>
      </c>
      <c r="HM24" s="62">
        <f>+IF(SeleccionarDemTur=HM$11,'SIMULADOR IMPACTOS MIP(TURISMO)'!PorcentajeTur,0)</f>
        <v>0</v>
      </c>
      <c r="HN24" s="62">
        <f>+IF(SeleccionarDemTur=HN$11,'SIMULADOR IMPACTOS MIP(TURISMO)'!PorcentajeTur,0)</f>
        <v>0</v>
      </c>
      <c r="HO24" s="62">
        <f>+IF(OR(SeleccionarDemTur=HO$11,SeleccionarDemTur=$GY$11),'SIMULADOR IMPACTOS MIP(TURISMO)'!PorcentajeTur,0)</f>
        <v>0.1</v>
      </c>
      <c r="HP24" s="62">
        <f>+IF(OR(SeleccionarDemTur=HP$11,SeleccionarDemTur=$GY$11),'SIMULADOR IMPACTOS MIP(TURISMO)'!PorcentajeTur,0)</f>
        <v>0.1</v>
      </c>
      <c r="HQ24" s="62">
        <f>+IF(OR(SeleccionarDemTur=HQ$11,SeleccionarDemTur=$GY$11),'SIMULADOR IMPACTOS MIP(TURISMO)'!PorcentajeTur,0)</f>
        <v>0.1</v>
      </c>
      <c r="HR24" s="62">
        <f>+IF(OR(SeleccionarDemTur=HR$11,SeleccionarDemTur=$GY$11),'SIMULADOR IMPACTOS MIP(TURISMO)'!PorcentajeTur,0)</f>
        <v>0.1</v>
      </c>
      <c r="HS24" s="62">
        <f>+IF(OR(SeleccionarDemTur=HS$11,SeleccionarDemTur=$GY$11),'SIMULADOR IMPACTOS MIP(TURISMO)'!PorcentajeTur,0)</f>
        <v>0.1</v>
      </c>
      <c r="HT24" s="62">
        <f>+IF(OR(SeleccionarDemTur=HT$11,SeleccionarDemTur=$GY$11),'SIMULADOR IMPACTOS MIP(TURISMO)'!PorcentajeTur,0)</f>
        <v>0.1</v>
      </c>
      <c r="HU24" s="62">
        <f>+IF(OR(SeleccionarDemTur=HU$11,SeleccionarDemTur=$GY$11),'SIMULADOR IMPACTOS MIP(TURISMO)'!PorcentajeTur,0)</f>
        <v>0.1</v>
      </c>
      <c r="HV24" s="62">
        <f>+IF(OR(SeleccionarDemTur=HV$11,SeleccionarDemTur=$GY$11),'SIMULADOR IMPACTOS MIP(TURISMO)'!PorcentajeTur,0)</f>
        <v>0.1</v>
      </c>
      <c r="HY24" s="20">
        <f>+'MIP 2012'!EJ24*(1+(GZ24))</f>
        <v>2417.3084164805332</v>
      </c>
      <c r="HZ24" s="20">
        <f>+'MIP 2012'!EK24*(1+(HA24))</f>
        <v>0</v>
      </c>
      <c r="IA24" s="20">
        <f>+'MIP 2012'!EL24*(1+(HB24))</f>
        <v>0</v>
      </c>
      <c r="IB24" s="20">
        <f>+'MIP 2012'!EM24*(1+(HC24))</f>
        <v>0</v>
      </c>
      <c r="IC24" s="20">
        <f>+'MIP 2012'!EN24*(1+(HD24))</f>
        <v>0</v>
      </c>
      <c r="ID24" s="20">
        <f>+'MIP 2012'!EO24*(1+(HE24))</f>
        <v>0</v>
      </c>
      <c r="IE24" s="20">
        <f>+'MIP 2012'!EP24*(1+(HF24))</f>
        <v>0</v>
      </c>
      <c r="IF24" s="20">
        <f>+'MIP 2012'!EQ24*(1+(HG24))</f>
        <v>0</v>
      </c>
      <c r="IG24" s="20">
        <f>+'MIP 2012'!ER24*(1+(HH24))</f>
        <v>0</v>
      </c>
      <c r="IH24" s="20">
        <f>+'MIP 2012'!ES24*(1+(HI24))</f>
        <v>0</v>
      </c>
      <c r="II24" s="20">
        <f>+'MIP 2012'!ET24*(1+(HJ24))</f>
        <v>0</v>
      </c>
      <c r="IJ24" s="20">
        <f>+'MIP 2012'!EU24*(1+(HK24))</f>
        <v>12.683495844124906</v>
      </c>
      <c r="IK24" s="20">
        <f>+'MIP 2012'!EV24*(1+(HL24))</f>
        <v>99.085155794279572</v>
      </c>
      <c r="IL24" s="20">
        <f>+'MIP 2012'!EW24*(1+(HM24))</f>
        <v>-4.0207356704832735</v>
      </c>
      <c r="IM24" s="20">
        <f>+'MIP 2012'!EX24*(1+(HN24))</f>
        <v>21542.530390204149</v>
      </c>
      <c r="IN24" s="20">
        <f>+'MIP 2012'!EY24*(1+(HO24))</f>
        <v>0</v>
      </c>
      <c r="IO24" s="20">
        <f>+'MIP 2012'!EZ24*(1+(HP24))</f>
        <v>0</v>
      </c>
      <c r="IP24" s="20">
        <f>+'MIP 2012'!FA24*(1+(HQ24))</f>
        <v>0</v>
      </c>
      <c r="IQ24" s="20">
        <f>+'MIP 2012'!FB24*(1+(HR24))</f>
        <v>0</v>
      </c>
      <c r="IR24" s="20">
        <f>+'MIP 2012'!FC24*(1+(HS24))</f>
        <v>0</v>
      </c>
      <c r="IS24" s="20">
        <f>+'MIP 2012'!FD24*(1+(HT24))</f>
        <v>0</v>
      </c>
      <c r="IT24" s="20">
        <f>+'MIP 2012'!FE24*(1+(HU24))</f>
        <v>0</v>
      </c>
      <c r="IU24" s="20">
        <f>+'MIP 2012'!FF24*(1+(HV24))</f>
        <v>0</v>
      </c>
      <c r="IV24" s="18">
        <f t="shared" si="3"/>
        <v>24067.586722652602</v>
      </c>
      <c r="IW24" s="41">
        <f>+IFERROR((IV24/'MIP 2012'!FG24*100-100),0)</f>
        <v>0</v>
      </c>
      <c r="IZ24" s="18">
        <v>25261.14013273118</v>
      </c>
      <c r="JA24" s="14">
        <f>+'MIP 2012'!FH24</f>
        <v>25241.685603279031</v>
      </c>
      <c r="JB24" s="41">
        <f t="shared" si="4"/>
        <v>19.454529452148563</v>
      </c>
      <c r="JC24" s="41">
        <f t="shared" si="5"/>
        <v>7.70730202329446E-2</v>
      </c>
    </row>
    <row r="25" spans="1:263" s="7" customFormat="1" ht="21.95" customHeight="1" thickBot="1" x14ac:dyDescent="0.25">
      <c r="A25" s="12" t="s">
        <v>114</v>
      </c>
      <c r="B25" s="12" t="s">
        <v>115</v>
      </c>
      <c r="C25" s="35">
        <v>1.7410057906703058E-5</v>
      </c>
      <c r="D25" s="35">
        <v>2.023830980205377E-5</v>
      </c>
      <c r="E25" s="35">
        <v>6.7395232690480844E-5</v>
      </c>
      <c r="F25" s="35">
        <v>1.0265782088423048E-5</v>
      </c>
      <c r="G25" s="35">
        <v>1.5459264665610922E-5</v>
      </c>
      <c r="H25" s="35">
        <v>1.6218998959744138E-5</v>
      </c>
      <c r="I25" s="35">
        <v>1.3475396885791363E-5</v>
      </c>
      <c r="J25" s="35">
        <v>9.9720425788751964E-6</v>
      </c>
      <c r="K25" s="35">
        <v>1.3184679862264868E-5</v>
      </c>
      <c r="L25" s="35">
        <v>9.9686677198133586E-6</v>
      </c>
      <c r="M25" s="35">
        <v>2.1689660142762061E-5</v>
      </c>
      <c r="N25" s="35">
        <v>2.2088586931041596E-5</v>
      </c>
      <c r="O25" s="35">
        <v>2.7380403892532333E-5</v>
      </c>
      <c r="P25" s="35">
        <v>1.0000140413702994</v>
      </c>
      <c r="Q25" s="35">
        <v>8.6565144775138203E-6</v>
      </c>
      <c r="R25" s="35">
        <v>1.2653691245576003E-5</v>
      </c>
      <c r="S25" s="35">
        <v>9.0351752780794083E-6</v>
      </c>
      <c r="T25" s="35">
        <v>1.0714271549184036E-5</v>
      </c>
      <c r="U25" s="35">
        <v>1.1639329055600781E-5</v>
      </c>
      <c r="V25" s="35">
        <v>1.3837226252723272E-5</v>
      </c>
      <c r="W25" s="35">
        <v>1.8885056748414391E-5</v>
      </c>
      <c r="X25" s="35">
        <v>1.7545484296142179E-5</v>
      </c>
      <c r="Y25" s="35">
        <v>3.7062299278494699E-5</v>
      </c>
      <c r="Z25" s="35">
        <v>4.0903933698498473E-5</v>
      </c>
      <c r="AA25" s="35">
        <v>1.5130919707954665E-5</v>
      </c>
      <c r="AB25" s="35">
        <v>4.0109977900699692E-5</v>
      </c>
      <c r="AC25" s="35">
        <v>4.1497047926099635E-6</v>
      </c>
      <c r="AD25" s="35">
        <v>1.707151411906613E-5</v>
      </c>
      <c r="AE25" s="35">
        <v>3.9461105203059582E-5</v>
      </c>
      <c r="AF25" s="35">
        <v>1.6827873098986508E-5</v>
      </c>
      <c r="AG25" s="35">
        <v>7.0858007400267075E-6</v>
      </c>
      <c r="AH25" s="35">
        <v>2.0180424813522887E-5</v>
      </c>
      <c r="AI25" s="35">
        <v>3.451119404202558E-5</v>
      </c>
      <c r="AJ25" s="35">
        <v>5.4292953418763997E-5</v>
      </c>
      <c r="AK25" s="35">
        <v>3.9117503645844456E-5</v>
      </c>
      <c r="AL25" s="35">
        <v>2.2370931648596198E-2</v>
      </c>
      <c r="AM25" s="35">
        <v>1.2530874775507147E-5</v>
      </c>
      <c r="AN25" s="35">
        <v>2.3162858820691804E-4</v>
      </c>
      <c r="AO25" s="35">
        <v>1.4735677864636537E-5</v>
      </c>
      <c r="AP25" s="35">
        <v>1.1847216654931842E-4</v>
      </c>
      <c r="AQ25" s="35">
        <v>1.5147212360675441E-4</v>
      </c>
      <c r="AR25" s="35">
        <v>6.9249180284837258E-5</v>
      </c>
      <c r="AS25" s="35">
        <v>3.9487294868442583E-4</v>
      </c>
      <c r="AT25" s="35">
        <v>6.2900594722725938E-5</v>
      </c>
      <c r="AU25" s="35">
        <v>1.2993030666563155E-5</v>
      </c>
      <c r="AV25" s="35">
        <v>4.799389480100691E-5</v>
      </c>
      <c r="AW25" s="35">
        <v>6.5655973272219864E-5</v>
      </c>
      <c r="AX25" s="35">
        <v>3.5109706477542773E-5</v>
      </c>
      <c r="AY25" s="35">
        <v>2.4021425443794712E-5</v>
      </c>
      <c r="AZ25" s="35">
        <v>9.7380809280490392E-5</v>
      </c>
      <c r="BA25" s="35">
        <v>3.445007775378692E-5</v>
      </c>
      <c r="BB25" s="35">
        <v>3.6861654588943818E-5</v>
      </c>
      <c r="BC25" s="35">
        <v>1.6662624222929688E-5</v>
      </c>
      <c r="BD25" s="35">
        <v>1.6046881977678938E-5</v>
      </c>
      <c r="BE25" s="35">
        <v>2.1034949841832282E-5</v>
      </c>
      <c r="BF25" s="35">
        <v>3.205272583650157E-5</v>
      </c>
      <c r="BG25" s="35">
        <v>1.6214426814945652E-5</v>
      </c>
      <c r="BH25" s="35">
        <v>3.1610443480963599E-5</v>
      </c>
      <c r="BI25" s="35">
        <v>0</v>
      </c>
      <c r="BJ25" s="35">
        <v>1.456210983633762E-5</v>
      </c>
      <c r="BK25" s="35">
        <v>2.7276710062851061E-5</v>
      </c>
      <c r="BL25" s="35">
        <v>2.8013709410643003E-5</v>
      </c>
      <c r="BM25" s="35">
        <v>1.5616284524538659E-5</v>
      </c>
      <c r="BN25" s="35">
        <v>5.0297325368069973E-5</v>
      </c>
      <c r="BO25" s="35">
        <v>3.0574791103179251E-5</v>
      </c>
      <c r="BP25" s="35">
        <v>3.5917112743885674E-5</v>
      </c>
      <c r="BQ25" s="35">
        <v>2.8267027883462031E-5</v>
      </c>
      <c r="BR25" s="35">
        <v>2.1853480124539588E-5</v>
      </c>
      <c r="BS25" s="35">
        <v>2.5825400374325965E-5</v>
      </c>
      <c r="BT25" s="35">
        <v>1.9167756371380823E-5</v>
      </c>
      <c r="BU25" s="35">
        <v>2.446045173864385E-5</v>
      </c>
      <c r="BV25" s="35">
        <v>1.8335436492132054E-5</v>
      </c>
      <c r="BW25" s="35">
        <v>2.3287934103852796E-5</v>
      </c>
      <c r="BX25" s="35">
        <v>3.0606659296821521E-5</v>
      </c>
      <c r="BY25" s="35">
        <v>2.4890146307324339E-5</v>
      </c>
      <c r="BZ25" s="35">
        <v>2.1396157797374447E-5</v>
      </c>
      <c r="CA25" s="35">
        <v>3.3887346692735924E-5</v>
      </c>
      <c r="CB25" s="35">
        <v>1.5939035757913599E-5</v>
      </c>
      <c r="CC25" s="35">
        <v>2.049490786926237E-5</v>
      </c>
      <c r="CD25" s="35">
        <v>3.761579068791898E-5</v>
      </c>
      <c r="CE25" s="35">
        <v>3.0737093910010852E-5</v>
      </c>
      <c r="CF25" s="35">
        <v>4.942497946747263E-5</v>
      </c>
      <c r="CG25" s="35">
        <v>3.9052512203232497E-5</v>
      </c>
      <c r="CH25" s="35">
        <v>3.687678666956394E-5</v>
      </c>
      <c r="CI25" s="35">
        <v>2.8239721199442572E-5</v>
      </c>
      <c r="CJ25" s="35">
        <v>1.487857277026267E-5</v>
      </c>
      <c r="CK25" s="35">
        <v>2.4310256020196809E-5</v>
      </c>
      <c r="CL25" s="35">
        <v>5.8126807682080443E-5</v>
      </c>
      <c r="CM25" s="35">
        <v>2.1785263970935614E-5</v>
      </c>
      <c r="CN25" s="35">
        <v>4.7712566310427819E-5</v>
      </c>
      <c r="CO25" s="35">
        <v>2.15804786936531E-5</v>
      </c>
      <c r="CP25" s="35">
        <v>4.639198298876593E-5</v>
      </c>
      <c r="CQ25" s="35">
        <v>1.7145573301760326E-5</v>
      </c>
      <c r="CR25" s="35">
        <v>7.9342714857763737E-6</v>
      </c>
      <c r="CS25" s="35">
        <v>5.9182706858338833E-5</v>
      </c>
      <c r="CT25" s="35">
        <v>6.9661362248960086E-5</v>
      </c>
      <c r="CU25" s="35">
        <v>1.4499743638025673E-4</v>
      </c>
      <c r="CV25" s="35">
        <v>6.0336593498215173E-5</v>
      </c>
      <c r="CW25" s="35">
        <v>4.4152754720770756E-5</v>
      </c>
      <c r="CX25" s="35">
        <v>4.0337333145806413E-3</v>
      </c>
      <c r="CY25" s="35">
        <v>4.3434179227917194E-3</v>
      </c>
      <c r="CZ25" s="35">
        <v>5.6549119580139861E-5</v>
      </c>
      <c r="DA25" s="35">
        <v>4.2461202946411716E-5</v>
      </c>
      <c r="DB25" s="35">
        <v>2.7317086839910679E-5</v>
      </c>
      <c r="DC25" s="35">
        <v>3.0675397066192907E-5</v>
      </c>
      <c r="DD25" s="35">
        <v>1.0245169420344622E-4</v>
      </c>
      <c r="DE25" s="35">
        <v>1.5848675206049842E-5</v>
      </c>
      <c r="DF25" s="35">
        <v>2.650833558248466E-5</v>
      </c>
      <c r="DG25" s="35">
        <v>1.0904480971882099E-5</v>
      </c>
      <c r="DH25" s="35">
        <v>3.5098116109052537E-5</v>
      </c>
      <c r="DI25" s="35">
        <v>7.5563874555399855E-5</v>
      </c>
      <c r="DJ25" s="35">
        <v>9.9982045812601657E-5</v>
      </c>
      <c r="DK25" s="35">
        <v>6.197020711604795E-5</v>
      </c>
      <c r="DL25" s="35">
        <v>7.9591298392186046E-5</v>
      </c>
      <c r="DM25" s="35">
        <v>5.8449126346506807E-5</v>
      </c>
      <c r="DN25" s="35">
        <v>3.5337088692932268E-5</v>
      </c>
      <c r="DO25" s="35">
        <v>2.4704807401796503E-5</v>
      </c>
      <c r="DP25" s="35">
        <v>1.9523550997237592E-5</v>
      </c>
      <c r="DQ25" s="35">
        <v>4.227077992256103E-5</v>
      </c>
      <c r="DR25" s="35">
        <v>4.0255599297949347E-4</v>
      </c>
      <c r="DS25" s="35">
        <v>9.8697120361733337E-5</v>
      </c>
      <c r="DT25" s="35">
        <v>2.4173482191468968E-5</v>
      </c>
      <c r="DU25" s="35">
        <v>4.9266896678013503E-5</v>
      </c>
      <c r="DV25" s="35">
        <v>2.3915535283882826E-4</v>
      </c>
      <c r="DW25" s="35">
        <v>3.6626589464361126E-4</v>
      </c>
      <c r="DX25" s="35">
        <v>3.7516732777476235E-5</v>
      </c>
      <c r="DY25" s="35">
        <v>5.1806195741153818E-4</v>
      </c>
      <c r="DZ25" s="35">
        <v>1.7005045478852616E-4</v>
      </c>
      <c r="EA25" s="35">
        <v>1.7697114100669604E-4</v>
      </c>
      <c r="EB25" s="35">
        <v>4.377769780988065E-4</v>
      </c>
      <c r="EC25" s="35">
        <v>3.8862904512247594E-5</v>
      </c>
      <c r="ED25" s="35">
        <v>2.0135782264670561E-5</v>
      </c>
      <c r="EE25" s="35">
        <v>2.4582780776795718E-5</v>
      </c>
      <c r="EF25" s="35">
        <v>6.4435339993163508E-5</v>
      </c>
      <c r="EG25" s="35">
        <v>1.1362662431445533E-4</v>
      </c>
      <c r="EH25" s="35">
        <v>0</v>
      </c>
      <c r="EK25" s="62">
        <f>+IF(AND(OR(SeleccionarIndustria=$A25,SeleccionarIndustria="Todas las AE"),('SIMULADOR IMPACTOS MIP'!$B$10=EK$11)),'SIMULADOR IMPACTOS MIP'!Porcentaje,0)</f>
        <v>0</v>
      </c>
      <c r="EL25" s="62">
        <f>+IF(AND(OR(SeleccionarIndustria=$A25,SeleccionarIndustria="Todas las AE"),('SIMULADOR IMPACTOS MIP'!$B$10=EL$11)),'SIMULADOR IMPACTOS MIP'!Porcentaje,0)</f>
        <v>0</v>
      </c>
      <c r="EM25" s="62">
        <f>+IF(AND(OR(SeleccionarIndustria=$A25,SeleccionarIndustria="Todas las AE"),('SIMULADOR IMPACTOS MIP'!$B$10=EM$11)),'SIMULADOR IMPACTOS MIP'!Porcentaje,0)</f>
        <v>0.3</v>
      </c>
      <c r="EN25" s="62">
        <f>+IF(AND(OR(SeleccionarIndustria=$A25,SeleccionarIndustria="Todas las AE"),('SIMULADOR IMPACTOS MIP'!$B$10=EN$11)),'SIMULADOR IMPACTOS MIP'!Porcentaje,0)</f>
        <v>0</v>
      </c>
      <c r="EO25" s="62">
        <f>+IF(AND(OR(SeleccionarIndustria=$A25,SeleccionarIndustria="Todas las AE"),(OR('SIMULADOR IMPACTOS MIP'!$B$10=$EK$11,'SIMULADOR IMPACTOS MIP'!$B$10=EO$11))),'SIMULADOR IMPACTOS MIP'!Porcentaje,0)</f>
        <v>0</v>
      </c>
      <c r="EP25" s="62">
        <f>+IF(AND(OR(SeleccionarIndustria=$A25,SeleccionarIndustria="Todas las AE"),(OR('SIMULADOR IMPACTOS MIP'!$B$10=$EK$11,'SIMULADOR IMPACTOS MIP'!$B$10=EP$11))),'SIMULADOR IMPACTOS MIP'!Porcentaje,0)</f>
        <v>0</v>
      </c>
      <c r="EQ25" s="62">
        <f>+IF(AND(OR(SeleccionarIndustria=$A25,SeleccionarIndustria="Todas las AE"),(OR('SIMULADOR IMPACTOS MIP'!$B$10=$EK$11,'SIMULADOR IMPACTOS MIP'!$B$10=EQ$11))),'SIMULADOR IMPACTOS MIP'!Porcentaje,0)</f>
        <v>0</v>
      </c>
      <c r="ER25" s="62">
        <f>+IF(AND(OR(SeleccionarIndustria=$A25,SeleccionarIndustria="Todas las AE"),(OR('SIMULADOR IMPACTOS MIP'!$B$10=$EL$11,'SIMULADOR IMPACTOS MIP'!$B$10=ER$11))),'SIMULADOR IMPACTOS MIP'!Porcentaje,0)</f>
        <v>0</v>
      </c>
      <c r="ES25" s="62">
        <f>+IF(AND(OR(SeleccionarIndustria=$A25,SeleccionarIndustria="Todas las AE"),(OR('SIMULADOR IMPACTOS MIP'!$B$10=$EL$11,'SIMULADOR IMPACTOS MIP'!$B$10=ES$11))),'SIMULADOR IMPACTOS MIP'!Porcentaje,0)</f>
        <v>0</v>
      </c>
      <c r="ET25" s="62">
        <f>+IF(AND(OR(SeleccionarIndustria=$A25,SeleccionarIndustria="Todas las AE"),(OR('SIMULADOR IMPACTOS MIP'!$B$10=$EL$11,'SIMULADOR IMPACTOS MIP'!$B$10=ET$11))),'SIMULADOR IMPACTOS MIP'!Porcentaje,0)</f>
        <v>0</v>
      </c>
      <c r="EU25" s="62">
        <f>+IF(AND(OR(SeleccionarIndustria=$A25,SeleccionarIndustria="Todas las AE"),(OR('SIMULADOR IMPACTOS MIP'!$B$10=$EL$11,'SIMULADOR IMPACTOS MIP'!$B$10=EU$11))),'SIMULADOR IMPACTOS MIP'!Porcentaje,0)</f>
        <v>0</v>
      </c>
      <c r="EV25" s="62">
        <f>+IF(AND(OR(SeleccionarIndustria=$A25,SeleccionarIndustria="Todas las AE"),(OR('SIMULADOR IMPACTOS MIP'!$B$10=$EL$11,'SIMULADOR IMPACTOS MIP'!$B$10=EV$11))),'SIMULADOR IMPACTOS MIP'!Porcentaje,0)</f>
        <v>0</v>
      </c>
      <c r="EW25" s="62">
        <f>+IF(AND(OR(SeleccionarIndustria=$A25,SeleccionarIndustria="Todas las AE"),(OR('SIMULADOR IMPACTOS MIP'!$B$10=$EL$11,'SIMULADOR IMPACTOS MIP'!$B$10=EW$11))),'SIMULADOR IMPACTOS MIP'!Porcentaje,0)</f>
        <v>0</v>
      </c>
      <c r="EX25" s="62">
        <f>+IF(AND(OR(SeleccionarIndustria=$A25,SeleccionarIndustria="Todas las AE"),(OR('SIMULADOR IMPACTOS MIP'!$B$10=$EL$11,'SIMULADOR IMPACTOS MIP'!$B$10=EX$11))),'SIMULADOR IMPACTOS MIP'!Porcentaje,0)</f>
        <v>0</v>
      </c>
      <c r="EY25" s="62">
        <f>+IF(AND(OR(SeleccionarIndustria=$A25,SeleccionarIndustria="Todas las AE"),('SIMULADOR IMPACTOS MIP'!$B$10=EY$11)),'SIMULADOR IMPACTOS MIP'!Porcentaje,0)</f>
        <v>0</v>
      </c>
      <c r="EZ25" s="62">
        <f>+IF(AND(OR(SeleccionarIndustria=$A25,SeleccionarIndustria="Todas las AE"),('SIMULADOR IMPACTOS MIP'!$B$10=EZ$11)),'SIMULADOR IMPACTOS MIP'!Porcentaje,0)</f>
        <v>0</v>
      </c>
      <c r="FA25" s="62">
        <f>+IF(AND(OR(SeleccionarIndustria=$A25,SeleccionarIndustria="Todas las AE"),('SIMULADOR IMPACTOS MIP'!$B$10=FA$11)),'SIMULADOR IMPACTOS MIP'!Porcentaje,0)</f>
        <v>0</v>
      </c>
      <c r="FB25" s="62">
        <f>+IF(AND(OR(SeleccionarIndustria=$A25,SeleccionarIndustria="Todas las AE"),('SIMULADOR IMPACTOS MIP'!$B$10=FB$11)),'SIMULADOR IMPACTOS MIP'!Porcentaje,0)</f>
        <v>0</v>
      </c>
      <c r="FC25" s="62">
        <f>+IF(AND(OR(SeleccionarIndustria=$A25,SeleccionarIndustria="Todas las AE"),(OR('SIMULADOR IMPACTOS MIP'!$B$10=$EM$11,'SIMULADOR IMPACTOS MIP'!$B$10=FC$11))),'SIMULADOR IMPACTOS MIP'!Porcentaje,0)</f>
        <v>0.3</v>
      </c>
      <c r="FD25" s="62">
        <f>+IF(AND(OR(SeleccionarIndustria=$A25,SeleccionarIndustria="Todas las AE"),(OR('SIMULADOR IMPACTOS MIP'!$B$10=$EM$11,'SIMULADOR IMPACTOS MIP'!$B$10=FD$11))),'SIMULADOR IMPACTOS MIP'!Porcentaje,0)</f>
        <v>0.3</v>
      </c>
      <c r="FE25" s="62">
        <f>+IF(AND(OR(SeleccionarIndustria=$A25,SeleccionarIndustria="Todas las AE"),(OR('SIMULADOR IMPACTOS MIP'!$B$10=$EM$11,'SIMULADOR IMPACTOS MIP'!$B$10=FE$11))),'SIMULADOR IMPACTOS MIP'!Porcentaje,0)</f>
        <v>0.3</v>
      </c>
      <c r="FF25" s="62">
        <f>+IF(AND(OR(SeleccionarIndustria=$A25,SeleccionarIndustria="Todas las AE"),(OR('SIMULADOR IMPACTOS MIP'!$B$10=$EM$11,'SIMULADOR IMPACTOS MIP'!$B$10=FF$11))),'SIMULADOR IMPACTOS MIP'!Porcentaje,0)</f>
        <v>0.3</v>
      </c>
      <c r="FG25" s="62">
        <f>+IF(AND(OR(SeleccionarIndustria=$A25,SeleccionarIndustria="Todas las AE"),(OR('SIMULADOR IMPACTOS MIP'!$B$10=$EM$11,'SIMULADOR IMPACTOS MIP'!$B$10=FG$11))),'SIMULADOR IMPACTOS MIP'!Porcentaje,0)</f>
        <v>0.3</v>
      </c>
      <c r="FH25" s="62">
        <f>+IF(AND(OR(SeleccionarIndustria=$A25,SeleccionarIndustria="Todas las AE"),(OR('SIMULADOR IMPACTOS MIP'!$B$10=$EM$11,'SIMULADOR IMPACTOS MIP'!$B$10=FH$11))),'SIMULADOR IMPACTOS MIP'!Porcentaje,0)</f>
        <v>0.3</v>
      </c>
      <c r="FI25" s="62">
        <f>+IF(AND(OR(SeleccionarIndustria=$A25,SeleccionarIndustria="Todas las AE"),(OR('SIMULADOR IMPACTOS MIP'!$B$10=$EM$11,'SIMULADOR IMPACTOS MIP'!$B$10=FI$11))),'SIMULADOR IMPACTOS MIP'!Porcentaje,0)</f>
        <v>0.3</v>
      </c>
      <c r="FJ25" s="62">
        <f>+IF(AND(OR(SeleccionarIndustria=$A25,SeleccionarIndustria="Todas las AE"),(OR('SIMULADOR IMPACTOS MIP'!$B$10=$EM$11,'SIMULADOR IMPACTOS MIP'!$B$10=FJ$11))),'SIMULADOR IMPACTOS MIP'!Porcentaje,0)</f>
        <v>0.3</v>
      </c>
      <c r="FM25" s="20">
        <f>+'MIP 2012'!EJ25*(1+(EN25))</f>
        <v>12634.214939908392</v>
      </c>
      <c r="FN25" s="20">
        <f>+'MIP 2012'!EK25*(1+(EO25))</f>
        <v>64.84266859657086</v>
      </c>
      <c r="FO25" s="20">
        <f>+'MIP 2012'!EL25*(1+(EP25))</f>
        <v>223.61273542280327</v>
      </c>
      <c r="FP25" s="20">
        <f>+'MIP 2012'!EM25*(1+(EQ25))</f>
        <v>0</v>
      </c>
      <c r="FQ25" s="20">
        <f>+'MIP 2012'!EN25*(1+(ER25))</f>
        <v>0</v>
      </c>
      <c r="FR25" s="20">
        <f>+'MIP 2012'!EO25*(1+(ES25))</f>
        <v>0</v>
      </c>
      <c r="FS25" s="20">
        <f>+'MIP 2012'!EP25*(1+(ET25))</f>
        <v>0</v>
      </c>
      <c r="FT25" s="20">
        <f>+'MIP 2012'!EQ25*(1+(EU25))</f>
        <v>0</v>
      </c>
      <c r="FU25" s="20">
        <f>+'MIP 2012'!ER25*(1+(EV25))</f>
        <v>0</v>
      </c>
      <c r="FV25" s="20">
        <f>+'MIP 2012'!ES25*(1+(EW25))</f>
        <v>0</v>
      </c>
      <c r="FW25" s="20">
        <f>+'MIP 2012'!ET25*(1+(EX25))</f>
        <v>0</v>
      </c>
      <c r="FX25" s="20">
        <f>+'MIP 2012'!EU25*(1+(EY25))</f>
        <v>0</v>
      </c>
      <c r="FY25" s="20">
        <f>+'MIP 2012'!EV25*(1+(EZ25))</f>
        <v>0</v>
      </c>
      <c r="FZ25" s="20">
        <f>+'MIP 2012'!EW25*(1+(FA25))</f>
        <v>0</v>
      </c>
      <c r="GA25" s="20">
        <f>+'MIP 2012'!EX25*(1+(FB25))</f>
        <v>387645.71452323085</v>
      </c>
      <c r="GB25" s="20">
        <f>+'MIP 2012'!EY25*(1+(FC25))</f>
        <v>0</v>
      </c>
      <c r="GC25" s="20">
        <f>+'MIP 2012'!EZ25*(1+(FD25))</f>
        <v>57.82475017124424</v>
      </c>
      <c r="GD25" s="20">
        <f>+'MIP 2012'!FA25*(1+(FE25))</f>
        <v>22.296664618413335</v>
      </c>
      <c r="GE25" s="20">
        <f>+'MIP 2012'!FB25*(1+(FF25))</f>
        <v>0</v>
      </c>
      <c r="GF25" s="20">
        <f>+'MIP 2012'!FC25*(1+(FG25))</f>
        <v>0</v>
      </c>
      <c r="GG25" s="20">
        <f>+'MIP 2012'!FD25*(1+(FH25))</f>
        <v>91.520245281737516</v>
      </c>
      <c r="GH25" s="20">
        <f>+'MIP 2012'!FE25*(1+(FI25))</f>
        <v>69.786147475961158</v>
      </c>
      <c r="GI25" s="20">
        <f>+'MIP 2012'!FF25*(1+(FJ25))</f>
        <v>0.82276330791328534</v>
      </c>
      <c r="GJ25" s="18">
        <f t="shared" si="0"/>
        <v>400810.63543801382</v>
      </c>
      <c r="GK25" s="41">
        <f>+IFERROR((GJ25/'MIP 2012'!FG25*100-100),0)</f>
        <v>1.3949673828179243E-2</v>
      </c>
      <c r="GN25" s="18">
        <v>416007.03234311688</v>
      </c>
      <c r="GO25" s="14">
        <f>+'MIP 2012'!FH25</f>
        <v>415174.93244730792</v>
      </c>
      <c r="GP25" s="41">
        <f t="shared" si="1"/>
        <v>832.09989580896217</v>
      </c>
      <c r="GQ25" s="41">
        <f t="shared" si="2"/>
        <v>0.20042151651691142</v>
      </c>
      <c r="GU25" s="63">
        <v>-0.86999999999999988</v>
      </c>
      <c r="GW25" s="62">
        <f>+IF(SeleccionarDemTur=GW$11,'SIMULADOR IMPACTOS MIP(TURISMO)'!PorcentajeTur,0)</f>
        <v>0</v>
      </c>
      <c r="GX25" s="62">
        <f>+IF(SeleccionarDemTur=GX$11,'SIMULADOR IMPACTOS MIP(TURISMO)'!PorcentajeTur,0)</f>
        <v>0</v>
      </c>
      <c r="GY25" s="62">
        <f>+IF(SeleccionarDemTur=GY$11,'SIMULADOR IMPACTOS MIP(TURISMO)'!PorcentajeTur,0)</f>
        <v>0.1</v>
      </c>
      <c r="GZ25" s="62">
        <f>+IF(SeleccionarDemTur=GZ$11,'SIMULADOR IMPACTOS MIP(TURISMO)'!PorcentajeTur,0)</f>
        <v>0</v>
      </c>
      <c r="HA25" s="62">
        <f>+IF(OR(SeleccionarDemTur=HA$11,SeleccionarDemTur=$GW$11),'SIMULADOR IMPACTOS MIP(TURISMO)'!PorcentajeTur,0)</f>
        <v>0</v>
      </c>
      <c r="HB25" s="62">
        <f>+IF(OR(SeleccionarDemTur=HB$11,SeleccionarDemTur=$GW$11),'SIMULADOR IMPACTOS MIP(TURISMO)'!PorcentajeTur,0)</f>
        <v>0</v>
      </c>
      <c r="HC25" s="62">
        <f>+IF(OR(SeleccionarDemTur=HC$11,SeleccionarDemTur=$GW$11),'SIMULADOR IMPACTOS MIP(TURISMO)'!PorcentajeTur,0)</f>
        <v>0</v>
      </c>
      <c r="HD25" s="62">
        <f>+IF(OR(SeleccionarDemTur=HD$11,SeleccionarDemTur=$GX$11),'SIMULADOR IMPACTOS MIP(TURISMO)'!PorcentajeTur,0)</f>
        <v>0</v>
      </c>
      <c r="HE25" s="62">
        <f>+IF(OR(SeleccionarDemTur=HE$11,SeleccionarDemTur=$GX$11),'SIMULADOR IMPACTOS MIP(TURISMO)'!PorcentajeTur,0)</f>
        <v>0</v>
      </c>
      <c r="HF25" s="62">
        <f>+IF(OR(SeleccionarDemTur=HF$11,SeleccionarDemTur=$GX$11),'SIMULADOR IMPACTOS MIP(TURISMO)'!PorcentajeTur,0)</f>
        <v>0</v>
      </c>
      <c r="HG25" s="62">
        <f>+IF(OR(SeleccionarDemTur=HG$11,SeleccionarDemTur=$GX$11),'SIMULADOR IMPACTOS MIP(TURISMO)'!PorcentajeTur,0)</f>
        <v>0</v>
      </c>
      <c r="HH25" s="62">
        <f>+IF(OR(SeleccionarDemTur=HH$11,SeleccionarDemTur=$GX$11),'SIMULADOR IMPACTOS MIP(TURISMO)'!PorcentajeTur,0)</f>
        <v>0</v>
      </c>
      <c r="HI25" s="62">
        <f>+IF(OR(SeleccionarDemTur=HI$11,SeleccionarDemTur=$GX$11),'SIMULADOR IMPACTOS MIP(TURISMO)'!PorcentajeTur,0)</f>
        <v>0</v>
      </c>
      <c r="HJ25" s="62">
        <f>+IF(OR(SeleccionarDemTur=HJ$11,SeleccionarDemTur=$GX$11),'SIMULADOR IMPACTOS MIP(TURISMO)'!PorcentajeTur,0)</f>
        <v>0</v>
      </c>
      <c r="HK25" s="62">
        <f>+IF(SeleccionarDemTur=HK$11,'SIMULADOR IMPACTOS MIP(TURISMO)'!PorcentajeTur,0)</f>
        <v>0</v>
      </c>
      <c r="HL25" s="62">
        <f>+IF(SeleccionarDemTur=HL$11,'SIMULADOR IMPACTOS MIP(TURISMO)'!PorcentajeTur,0)</f>
        <v>0</v>
      </c>
      <c r="HM25" s="62">
        <f>+IF(SeleccionarDemTur=HM$11,'SIMULADOR IMPACTOS MIP(TURISMO)'!PorcentajeTur,0)</f>
        <v>0</v>
      </c>
      <c r="HN25" s="62">
        <f>+IF(SeleccionarDemTur=HN$11,'SIMULADOR IMPACTOS MIP(TURISMO)'!PorcentajeTur,0)</f>
        <v>0</v>
      </c>
      <c r="HO25" s="62">
        <f>+IF(OR(SeleccionarDemTur=HO$11,SeleccionarDemTur=$GY$11),'SIMULADOR IMPACTOS MIP(TURISMO)'!PorcentajeTur,0)</f>
        <v>0.1</v>
      </c>
      <c r="HP25" s="62">
        <f>+IF(OR(SeleccionarDemTur=HP$11,SeleccionarDemTur=$GY$11),'SIMULADOR IMPACTOS MIP(TURISMO)'!PorcentajeTur,0)</f>
        <v>0.1</v>
      </c>
      <c r="HQ25" s="62">
        <f>+IF(OR(SeleccionarDemTur=HQ$11,SeleccionarDemTur=$GY$11),'SIMULADOR IMPACTOS MIP(TURISMO)'!PorcentajeTur,0)</f>
        <v>0.1</v>
      </c>
      <c r="HR25" s="62">
        <f>+IF(OR(SeleccionarDemTur=HR$11,SeleccionarDemTur=$GY$11),'SIMULADOR IMPACTOS MIP(TURISMO)'!PorcentajeTur,0)</f>
        <v>0.1</v>
      </c>
      <c r="HS25" s="62">
        <f>+IF(OR(SeleccionarDemTur=HS$11,SeleccionarDemTur=$GY$11),'SIMULADOR IMPACTOS MIP(TURISMO)'!PorcentajeTur,0)</f>
        <v>0.1</v>
      </c>
      <c r="HT25" s="62">
        <f>+IF(OR(SeleccionarDemTur=HT$11,SeleccionarDemTur=$GY$11),'SIMULADOR IMPACTOS MIP(TURISMO)'!PorcentajeTur,0)</f>
        <v>0.1</v>
      </c>
      <c r="HU25" s="62">
        <f>+IF(OR(SeleccionarDemTur=HU$11,SeleccionarDemTur=$GY$11),'SIMULADOR IMPACTOS MIP(TURISMO)'!PorcentajeTur,0)</f>
        <v>0.1</v>
      </c>
      <c r="HV25" s="62">
        <f>+IF(OR(SeleccionarDemTur=HV$11,SeleccionarDemTur=$GY$11),'SIMULADOR IMPACTOS MIP(TURISMO)'!PorcentajeTur,0)</f>
        <v>0.1</v>
      </c>
      <c r="HY25" s="20">
        <f>+'MIP 2012'!EJ25*(1+(GZ25))</f>
        <v>12634.214939908392</v>
      </c>
      <c r="HZ25" s="20">
        <f>+'MIP 2012'!EK25*(1+(HA25))</f>
        <v>64.84266859657086</v>
      </c>
      <c r="IA25" s="20">
        <f>+'MIP 2012'!EL25*(1+(HB25))</f>
        <v>223.61273542280327</v>
      </c>
      <c r="IB25" s="20">
        <f>+'MIP 2012'!EM25*(1+(HC25))</f>
        <v>0</v>
      </c>
      <c r="IC25" s="20">
        <f>+'MIP 2012'!EN25*(1+(HD25))</f>
        <v>0</v>
      </c>
      <c r="ID25" s="20">
        <f>+'MIP 2012'!EO25*(1+(HE25))</f>
        <v>0</v>
      </c>
      <c r="IE25" s="20">
        <f>+'MIP 2012'!EP25*(1+(HF25))</f>
        <v>0</v>
      </c>
      <c r="IF25" s="20">
        <f>+'MIP 2012'!EQ25*(1+(HG25))</f>
        <v>0</v>
      </c>
      <c r="IG25" s="20">
        <f>+'MIP 2012'!ER25*(1+(HH25))</f>
        <v>0</v>
      </c>
      <c r="IH25" s="20">
        <f>+'MIP 2012'!ES25*(1+(HI25))</f>
        <v>0</v>
      </c>
      <c r="II25" s="20">
        <f>+'MIP 2012'!ET25*(1+(HJ25))</f>
        <v>0</v>
      </c>
      <c r="IJ25" s="20">
        <f>+'MIP 2012'!EU25*(1+(HK25))</f>
        <v>0</v>
      </c>
      <c r="IK25" s="20">
        <f>+'MIP 2012'!EV25*(1+(HL25))</f>
        <v>0</v>
      </c>
      <c r="IL25" s="20">
        <f>+'MIP 2012'!EW25*(1+(HM25))</f>
        <v>0</v>
      </c>
      <c r="IM25" s="20">
        <f>+'MIP 2012'!EX25*(1+(HN25))</f>
        <v>387645.71452323085</v>
      </c>
      <c r="IN25" s="20">
        <f>+'MIP 2012'!EY25*(1+(HO25))</f>
        <v>0</v>
      </c>
      <c r="IO25" s="20">
        <f>+'MIP 2012'!EZ25*(1+(HP25))</f>
        <v>48.928634760283593</v>
      </c>
      <c r="IP25" s="20">
        <f>+'MIP 2012'!FA25*(1+(HQ25))</f>
        <v>18.86640852327282</v>
      </c>
      <c r="IQ25" s="20">
        <f>+'MIP 2012'!FB25*(1+(HR25))</f>
        <v>0</v>
      </c>
      <c r="IR25" s="20">
        <f>+'MIP 2012'!FC25*(1+(HS25))</f>
        <v>0</v>
      </c>
      <c r="IS25" s="20">
        <f>+'MIP 2012'!FD25*(1+(HT25))</f>
        <v>77.440207546085588</v>
      </c>
      <c r="IT25" s="20">
        <f>+'MIP 2012'!FE25*(1+(HU25))</f>
        <v>59.049817095044055</v>
      </c>
      <c r="IU25" s="20">
        <f>+'MIP 2012'!FF25*(1+(HV25))</f>
        <v>0.69618433746508768</v>
      </c>
      <c r="IV25" s="18">
        <f t="shared" si="3"/>
        <v>400773.3661194208</v>
      </c>
      <c r="IW25" s="41">
        <f>+IFERROR((IV25/'MIP 2012'!FG25*100-100),0)</f>
        <v>4.6498912760597477E-3</v>
      </c>
      <c r="IZ25" s="18">
        <v>415452.2990792442</v>
      </c>
      <c r="JA25" s="14">
        <f>+'MIP 2012'!FH25</f>
        <v>415174.93244730792</v>
      </c>
      <c r="JB25" s="41">
        <f t="shared" si="4"/>
        <v>277.36663193628192</v>
      </c>
      <c r="JC25" s="41">
        <f t="shared" si="5"/>
        <v>6.6807172172289597E-2</v>
      </c>
    </row>
    <row r="26" spans="1:263" s="7" customFormat="1" ht="21.95" customHeight="1" thickBot="1" x14ac:dyDescent="0.25">
      <c r="A26" s="12" t="s">
        <v>116</v>
      </c>
      <c r="B26" s="12" t="s">
        <v>117</v>
      </c>
      <c r="C26" s="35">
        <v>5.763800231916207E-6</v>
      </c>
      <c r="D26" s="35">
        <v>6.6921135117428016E-6</v>
      </c>
      <c r="E26" s="35">
        <v>3.2326737553024218E-5</v>
      </c>
      <c r="F26" s="35">
        <v>3.4425425000492864E-6</v>
      </c>
      <c r="G26" s="35">
        <v>5.2278865771098943E-6</v>
      </c>
      <c r="H26" s="35">
        <v>5.4963099228174677E-6</v>
      </c>
      <c r="I26" s="35">
        <v>4.4968188795793666E-6</v>
      </c>
      <c r="J26" s="35">
        <v>3.3592911969088312E-6</v>
      </c>
      <c r="K26" s="35">
        <v>4.4696578593150822E-6</v>
      </c>
      <c r="L26" s="35">
        <v>3.363644035688767E-6</v>
      </c>
      <c r="M26" s="35">
        <v>7.1323040321814104E-6</v>
      </c>
      <c r="N26" s="35">
        <v>7.4275589243487475E-6</v>
      </c>
      <c r="O26" s="35">
        <v>9.3072924839072966E-6</v>
      </c>
      <c r="P26" s="35">
        <v>5.1920360133573866E-6</v>
      </c>
      <c r="Q26" s="35">
        <v>1.0000029506785928</v>
      </c>
      <c r="R26" s="35">
        <v>4.3006959227525477E-6</v>
      </c>
      <c r="S26" s="35">
        <v>3.0630013759681745E-6</v>
      </c>
      <c r="T26" s="35">
        <v>3.5534135557008705E-6</v>
      </c>
      <c r="U26" s="35">
        <v>3.9144245165536366E-6</v>
      </c>
      <c r="V26" s="35">
        <v>4.6337790327520117E-6</v>
      </c>
      <c r="W26" s="35">
        <v>6.0814119870983256E-6</v>
      </c>
      <c r="X26" s="35">
        <v>7.242478073224147E-6</v>
      </c>
      <c r="Y26" s="35">
        <v>1.6764230220884593E-5</v>
      </c>
      <c r="Z26" s="35">
        <v>1.791302693764757E-5</v>
      </c>
      <c r="AA26" s="35">
        <v>5.8219352706858192E-6</v>
      </c>
      <c r="AB26" s="35">
        <v>1.3065180672646326E-5</v>
      </c>
      <c r="AC26" s="35">
        <v>1.4325260735670327E-6</v>
      </c>
      <c r="AD26" s="35">
        <v>1.6616941054141266E-4</v>
      </c>
      <c r="AE26" s="35">
        <v>1.7104404280176164E-5</v>
      </c>
      <c r="AF26" s="35">
        <v>5.4354339402738309E-6</v>
      </c>
      <c r="AG26" s="35">
        <v>2.7192577226133782E-6</v>
      </c>
      <c r="AH26" s="35">
        <v>6.857933254452627E-6</v>
      </c>
      <c r="AI26" s="35">
        <v>1.4085985123742414E-5</v>
      </c>
      <c r="AJ26" s="35">
        <v>2.3347974631938285E-5</v>
      </c>
      <c r="AK26" s="35">
        <v>2.6708066960944225E-5</v>
      </c>
      <c r="AL26" s="35">
        <v>1.1325011701953788E-2</v>
      </c>
      <c r="AM26" s="35">
        <v>4.8065096391050028E-6</v>
      </c>
      <c r="AN26" s="35">
        <v>1.1427897047672765E-4</v>
      </c>
      <c r="AO26" s="35">
        <v>5.0688581410992032E-6</v>
      </c>
      <c r="AP26" s="35">
        <v>5.6423447098344714E-5</v>
      </c>
      <c r="AQ26" s="35">
        <v>6.9856871557866747E-5</v>
      </c>
      <c r="AR26" s="35">
        <v>2.4053613392400043E-5</v>
      </c>
      <c r="AS26" s="35">
        <v>1.9465770642339487E-4</v>
      </c>
      <c r="AT26" s="35">
        <v>2.6216802232175686E-5</v>
      </c>
      <c r="AU26" s="35">
        <v>4.4845499102402982E-6</v>
      </c>
      <c r="AV26" s="35">
        <v>1.6952202671385601E-5</v>
      </c>
      <c r="AW26" s="35">
        <v>6.9025500457780168E-5</v>
      </c>
      <c r="AX26" s="35">
        <v>1.5045030042666638E-5</v>
      </c>
      <c r="AY26" s="35">
        <v>8.0988898800503301E-6</v>
      </c>
      <c r="AZ26" s="35">
        <v>4.6630676065753618E-5</v>
      </c>
      <c r="BA26" s="35">
        <v>1.3004454378189447E-5</v>
      </c>
      <c r="BB26" s="35">
        <v>1.5245119940781872E-5</v>
      </c>
      <c r="BC26" s="35">
        <v>6.5510910564520949E-6</v>
      </c>
      <c r="BD26" s="35">
        <v>6.0428933219367761E-6</v>
      </c>
      <c r="BE26" s="35">
        <v>7.1932445700119158E-6</v>
      </c>
      <c r="BF26" s="35">
        <v>1.0767209363866827E-5</v>
      </c>
      <c r="BG26" s="35">
        <v>5.7665486001884257E-6</v>
      </c>
      <c r="BH26" s="35">
        <v>1.0244418803484667E-5</v>
      </c>
      <c r="BI26" s="35">
        <v>0</v>
      </c>
      <c r="BJ26" s="35">
        <v>4.906800494357694E-6</v>
      </c>
      <c r="BK26" s="35">
        <v>1.0151254160789914E-5</v>
      </c>
      <c r="BL26" s="35">
        <v>9.6011026135503846E-6</v>
      </c>
      <c r="BM26" s="35">
        <v>5.1917016451052054E-6</v>
      </c>
      <c r="BN26" s="35">
        <v>1.5939229011090179E-5</v>
      </c>
      <c r="BO26" s="35">
        <v>1.1198330075046719E-5</v>
      </c>
      <c r="BP26" s="35">
        <v>1.3318835587816497E-5</v>
      </c>
      <c r="BQ26" s="35">
        <v>1.1316824733629571E-5</v>
      </c>
      <c r="BR26" s="35">
        <v>7.5208249037276033E-6</v>
      </c>
      <c r="BS26" s="35">
        <v>8.8715029145203043E-6</v>
      </c>
      <c r="BT26" s="35">
        <v>6.2477818221011908E-6</v>
      </c>
      <c r="BU26" s="35">
        <v>8.3842342027237239E-6</v>
      </c>
      <c r="BV26" s="35">
        <v>6.4541180100021054E-6</v>
      </c>
      <c r="BW26" s="35">
        <v>8.359682811898188E-6</v>
      </c>
      <c r="BX26" s="35">
        <v>1.1591112109177159E-5</v>
      </c>
      <c r="BY26" s="35">
        <v>8.9259223358514627E-6</v>
      </c>
      <c r="BZ26" s="35">
        <v>7.5811900815039637E-6</v>
      </c>
      <c r="CA26" s="35">
        <v>1.1681329736576731E-5</v>
      </c>
      <c r="CB26" s="35">
        <v>5.5716148700401706E-6</v>
      </c>
      <c r="CC26" s="35">
        <v>6.9259364963536103E-6</v>
      </c>
      <c r="CD26" s="35">
        <v>1.3788600514887573E-5</v>
      </c>
      <c r="CE26" s="35">
        <v>1.1405512469139034E-5</v>
      </c>
      <c r="CF26" s="35">
        <v>1.5666787578784262E-5</v>
      </c>
      <c r="CG26" s="35">
        <v>1.3035752025813837E-5</v>
      </c>
      <c r="CH26" s="35">
        <v>1.1493402921899963E-5</v>
      </c>
      <c r="CI26" s="35">
        <v>7.9833066811478312E-6</v>
      </c>
      <c r="CJ26" s="35">
        <v>5.0741341199834155E-6</v>
      </c>
      <c r="CK26" s="35">
        <v>7.9039926873772425E-6</v>
      </c>
      <c r="CL26" s="35">
        <v>1.8747069867675114E-5</v>
      </c>
      <c r="CM26" s="35">
        <v>7.1378416056336955E-6</v>
      </c>
      <c r="CN26" s="35">
        <v>1.5431361668886058E-5</v>
      </c>
      <c r="CO26" s="35">
        <v>7.0040133513803449E-6</v>
      </c>
      <c r="CP26" s="35">
        <v>1.9336296916029712E-5</v>
      </c>
      <c r="CQ26" s="35">
        <v>5.7304044508341369E-6</v>
      </c>
      <c r="CR26" s="35">
        <v>2.6923125799074751E-6</v>
      </c>
      <c r="CS26" s="35">
        <v>1.9968346216741666E-5</v>
      </c>
      <c r="CT26" s="35">
        <v>2.3014044191288788E-5</v>
      </c>
      <c r="CU26" s="35">
        <v>6.9896544337362467E-5</v>
      </c>
      <c r="CV26" s="35">
        <v>2.1065068963317406E-5</v>
      </c>
      <c r="CW26" s="35">
        <v>1.4579389869637593E-5</v>
      </c>
      <c r="CX26" s="35">
        <v>1.3179256939484048E-3</v>
      </c>
      <c r="CY26" s="35">
        <v>1.2535318198249694E-3</v>
      </c>
      <c r="CZ26" s="35">
        <v>2.0921387851423455E-5</v>
      </c>
      <c r="DA26" s="35">
        <v>1.463022489040776E-5</v>
      </c>
      <c r="DB26" s="35">
        <v>8.8213757739978023E-6</v>
      </c>
      <c r="DC26" s="35">
        <v>1.076929586760083E-5</v>
      </c>
      <c r="DD26" s="35">
        <v>2.5995386558647191E-5</v>
      </c>
      <c r="DE26" s="35">
        <v>5.8635478016348155E-6</v>
      </c>
      <c r="DF26" s="35">
        <v>9.9407735824558865E-6</v>
      </c>
      <c r="DG26" s="35">
        <v>3.7455552518298985E-6</v>
      </c>
      <c r="DH26" s="35">
        <v>1.2056046272852919E-5</v>
      </c>
      <c r="DI26" s="35">
        <v>2.3972711265343071E-5</v>
      </c>
      <c r="DJ26" s="35">
        <v>3.2569330026353257E-5</v>
      </c>
      <c r="DK26" s="35">
        <v>1.9550269696778332E-5</v>
      </c>
      <c r="DL26" s="35">
        <v>3.0360601552884254E-5</v>
      </c>
      <c r="DM26" s="35">
        <v>1.9022779211687573E-5</v>
      </c>
      <c r="DN26" s="35">
        <v>1.0946122963947448E-5</v>
      </c>
      <c r="DO26" s="35">
        <v>1.0475013986181163E-5</v>
      </c>
      <c r="DP26" s="35">
        <v>6.4858920242519736E-6</v>
      </c>
      <c r="DQ26" s="35">
        <v>1.2637213815697343E-5</v>
      </c>
      <c r="DR26" s="35">
        <v>1.6254274895195016E-4</v>
      </c>
      <c r="DS26" s="35">
        <v>3.043158141647394E-5</v>
      </c>
      <c r="DT26" s="35">
        <v>7.4428969254962936E-6</v>
      </c>
      <c r="DU26" s="35">
        <v>2.0121888487326344E-5</v>
      </c>
      <c r="DV26" s="35">
        <v>6.193416997834529E-5</v>
      </c>
      <c r="DW26" s="35">
        <v>1.5602893884971166E-4</v>
      </c>
      <c r="DX26" s="35">
        <v>1.2050034277627023E-5</v>
      </c>
      <c r="DY26" s="35">
        <v>2.2202123207855091E-4</v>
      </c>
      <c r="DZ26" s="35">
        <v>3.3499204344222025E-4</v>
      </c>
      <c r="EA26" s="35">
        <v>8.3391227214342544E-5</v>
      </c>
      <c r="EB26" s="35">
        <v>3.4697476734731427E-4</v>
      </c>
      <c r="EC26" s="35">
        <v>1.2728349557739383E-5</v>
      </c>
      <c r="ED26" s="35">
        <v>6.8527943694278186E-6</v>
      </c>
      <c r="EE26" s="35">
        <v>8.5202432902435943E-6</v>
      </c>
      <c r="EF26" s="35">
        <v>2.1222950812254686E-5</v>
      </c>
      <c r="EG26" s="35">
        <v>4.3227075687761205E-5</v>
      </c>
      <c r="EH26" s="35">
        <v>0</v>
      </c>
      <c r="EK26" s="62">
        <f>+IF(AND(OR(SeleccionarIndustria=$A26,SeleccionarIndustria="Todas las AE"),('SIMULADOR IMPACTOS MIP'!$B$10=EK$11)),'SIMULADOR IMPACTOS MIP'!Porcentaje,0)</f>
        <v>0</v>
      </c>
      <c r="EL26" s="62">
        <f>+IF(AND(OR(SeleccionarIndustria=$A26,SeleccionarIndustria="Todas las AE"),('SIMULADOR IMPACTOS MIP'!$B$10=EL$11)),'SIMULADOR IMPACTOS MIP'!Porcentaje,0)</f>
        <v>0</v>
      </c>
      <c r="EM26" s="62">
        <f>+IF(AND(OR(SeleccionarIndustria=$A26,SeleccionarIndustria="Todas las AE"),('SIMULADOR IMPACTOS MIP'!$B$10=EM$11)),'SIMULADOR IMPACTOS MIP'!Porcentaje,0)</f>
        <v>0.3</v>
      </c>
      <c r="EN26" s="62">
        <f>+IF(AND(OR(SeleccionarIndustria=$A26,SeleccionarIndustria="Todas las AE"),('SIMULADOR IMPACTOS MIP'!$B$10=EN$11)),'SIMULADOR IMPACTOS MIP'!Porcentaje,0)</f>
        <v>0</v>
      </c>
      <c r="EO26" s="62">
        <f>+IF(AND(OR(SeleccionarIndustria=$A26,SeleccionarIndustria="Todas las AE"),(OR('SIMULADOR IMPACTOS MIP'!$B$10=$EK$11,'SIMULADOR IMPACTOS MIP'!$B$10=EO$11))),'SIMULADOR IMPACTOS MIP'!Porcentaje,0)</f>
        <v>0</v>
      </c>
      <c r="EP26" s="62">
        <f>+IF(AND(OR(SeleccionarIndustria=$A26,SeleccionarIndustria="Todas las AE"),(OR('SIMULADOR IMPACTOS MIP'!$B$10=$EK$11,'SIMULADOR IMPACTOS MIP'!$B$10=EP$11))),'SIMULADOR IMPACTOS MIP'!Porcentaje,0)</f>
        <v>0</v>
      </c>
      <c r="EQ26" s="62">
        <f>+IF(AND(OR(SeleccionarIndustria=$A26,SeleccionarIndustria="Todas las AE"),(OR('SIMULADOR IMPACTOS MIP'!$B$10=$EK$11,'SIMULADOR IMPACTOS MIP'!$B$10=EQ$11))),'SIMULADOR IMPACTOS MIP'!Porcentaje,0)</f>
        <v>0</v>
      </c>
      <c r="ER26" s="62">
        <f>+IF(AND(OR(SeleccionarIndustria=$A26,SeleccionarIndustria="Todas las AE"),(OR('SIMULADOR IMPACTOS MIP'!$B$10=$EL$11,'SIMULADOR IMPACTOS MIP'!$B$10=ER$11))),'SIMULADOR IMPACTOS MIP'!Porcentaje,0)</f>
        <v>0</v>
      </c>
      <c r="ES26" s="62">
        <f>+IF(AND(OR(SeleccionarIndustria=$A26,SeleccionarIndustria="Todas las AE"),(OR('SIMULADOR IMPACTOS MIP'!$B$10=$EL$11,'SIMULADOR IMPACTOS MIP'!$B$10=ES$11))),'SIMULADOR IMPACTOS MIP'!Porcentaje,0)</f>
        <v>0</v>
      </c>
      <c r="ET26" s="62">
        <f>+IF(AND(OR(SeleccionarIndustria=$A26,SeleccionarIndustria="Todas las AE"),(OR('SIMULADOR IMPACTOS MIP'!$B$10=$EL$11,'SIMULADOR IMPACTOS MIP'!$B$10=ET$11))),'SIMULADOR IMPACTOS MIP'!Porcentaje,0)</f>
        <v>0</v>
      </c>
      <c r="EU26" s="62">
        <f>+IF(AND(OR(SeleccionarIndustria=$A26,SeleccionarIndustria="Todas las AE"),(OR('SIMULADOR IMPACTOS MIP'!$B$10=$EL$11,'SIMULADOR IMPACTOS MIP'!$B$10=EU$11))),'SIMULADOR IMPACTOS MIP'!Porcentaje,0)</f>
        <v>0</v>
      </c>
      <c r="EV26" s="62">
        <f>+IF(AND(OR(SeleccionarIndustria=$A26,SeleccionarIndustria="Todas las AE"),(OR('SIMULADOR IMPACTOS MIP'!$B$10=$EL$11,'SIMULADOR IMPACTOS MIP'!$B$10=EV$11))),'SIMULADOR IMPACTOS MIP'!Porcentaje,0)</f>
        <v>0</v>
      </c>
      <c r="EW26" s="62">
        <f>+IF(AND(OR(SeleccionarIndustria=$A26,SeleccionarIndustria="Todas las AE"),(OR('SIMULADOR IMPACTOS MIP'!$B$10=$EL$11,'SIMULADOR IMPACTOS MIP'!$B$10=EW$11))),'SIMULADOR IMPACTOS MIP'!Porcentaje,0)</f>
        <v>0</v>
      </c>
      <c r="EX26" s="62">
        <f>+IF(AND(OR(SeleccionarIndustria=$A26,SeleccionarIndustria="Todas las AE"),(OR('SIMULADOR IMPACTOS MIP'!$B$10=$EL$11,'SIMULADOR IMPACTOS MIP'!$B$10=EX$11))),'SIMULADOR IMPACTOS MIP'!Porcentaje,0)</f>
        <v>0</v>
      </c>
      <c r="EY26" s="62">
        <f>+IF(AND(OR(SeleccionarIndustria=$A26,SeleccionarIndustria="Todas las AE"),('SIMULADOR IMPACTOS MIP'!$B$10=EY$11)),'SIMULADOR IMPACTOS MIP'!Porcentaje,0)</f>
        <v>0</v>
      </c>
      <c r="EZ26" s="62">
        <f>+IF(AND(OR(SeleccionarIndustria=$A26,SeleccionarIndustria="Todas las AE"),('SIMULADOR IMPACTOS MIP'!$B$10=EZ$11)),'SIMULADOR IMPACTOS MIP'!Porcentaje,0)</f>
        <v>0</v>
      </c>
      <c r="FA26" s="62">
        <f>+IF(AND(OR(SeleccionarIndustria=$A26,SeleccionarIndustria="Todas las AE"),('SIMULADOR IMPACTOS MIP'!$B$10=FA$11)),'SIMULADOR IMPACTOS MIP'!Porcentaje,0)</f>
        <v>0</v>
      </c>
      <c r="FB26" s="62">
        <f>+IF(AND(OR(SeleccionarIndustria=$A26,SeleccionarIndustria="Todas las AE"),('SIMULADOR IMPACTOS MIP'!$B$10=FB$11)),'SIMULADOR IMPACTOS MIP'!Porcentaje,0)</f>
        <v>0</v>
      </c>
      <c r="FC26" s="62">
        <f>+IF(AND(OR(SeleccionarIndustria=$A26,SeleccionarIndustria="Todas las AE"),(OR('SIMULADOR IMPACTOS MIP'!$B$10=$EM$11,'SIMULADOR IMPACTOS MIP'!$B$10=FC$11))),'SIMULADOR IMPACTOS MIP'!Porcentaje,0)</f>
        <v>0.3</v>
      </c>
      <c r="FD26" s="62">
        <f>+IF(AND(OR(SeleccionarIndustria=$A26,SeleccionarIndustria="Todas las AE"),(OR('SIMULADOR IMPACTOS MIP'!$B$10=$EM$11,'SIMULADOR IMPACTOS MIP'!$B$10=FD$11))),'SIMULADOR IMPACTOS MIP'!Porcentaje,0)</f>
        <v>0.3</v>
      </c>
      <c r="FE26" s="62">
        <f>+IF(AND(OR(SeleccionarIndustria=$A26,SeleccionarIndustria="Todas las AE"),(OR('SIMULADOR IMPACTOS MIP'!$B$10=$EM$11,'SIMULADOR IMPACTOS MIP'!$B$10=FE$11))),'SIMULADOR IMPACTOS MIP'!Porcentaje,0)</f>
        <v>0.3</v>
      </c>
      <c r="FF26" s="62">
        <f>+IF(AND(OR(SeleccionarIndustria=$A26,SeleccionarIndustria="Todas las AE"),(OR('SIMULADOR IMPACTOS MIP'!$B$10=$EM$11,'SIMULADOR IMPACTOS MIP'!$B$10=FF$11))),'SIMULADOR IMPACTOS MIP'!Porcentaje,0)</f>
        <v>0.3</v>
      </c>
      <c r="FG26" s="62">
        <f>+IF(AND(OR(SeleccionarIndustria=$A26,SeleccionarIndustria="Todas las AE"),(OR('SIMULADOR IMPACTOS MIP'!$B$10=$EM$11,'SIMULADOR IMPACTOS MIP'!$B$10=FG$11))),'SIMULADOR IMPACTOS MIP'!Porcentaje,0)</f>
        <v>0.3</v>
      </c>
      <c r="FH26" s="62">
        <f>+IF(AND(OR(SeleccionarIndustria=$A26,SeleccionarIndustria="Todas las AE"),(OR('SIMULADOR IMPACTOS MIP'!$B$10=$EM$11,'SIMULADOR IMPACTOS MIP'!$B$10=FH$11))),'SIMULADOR IMPACTOS MIP'!Porcentaje,0)</f>
        <v>0.3</v>
      </c>
      <c r="FI26" s="62">
        <f>+IF(AND(OR(SeleccionarIndustria=$A26,SeleccionarIndustria="Todas las AE"),(OR('SIMULADOR IMPACTOS MIP'!$B$10=$EM$11,'SIMULADOR IMPACTOS MIP'!$B$10=FI$11))),'SIMULADOR IMPACTOS MIP'!Porcentaje,0)</f>
        <v>0.3</v>
      </c>
      <c r="FJ26" s="62">
        <f>+IF(AND(OR(SeleccionarIndustria=$A26,SeleccionarIndustria="Todas las AE"),(OR('SIMULADOR IMPACTOS MIP'!$B$10=$EM$11,'SIMULADOR IMPACTOS MIP'!$B$10=FJ$11))),'SIMULADOR IMPACTOS MIP'!Porcentaje,0)</f>
        <v>0.3</v>
      </c>
      <c r="FM26" s="20">
        <f>+'MIP 2012'!EJ26*(1+(EN26))</f>
        <v>9366.0330630654043</v>
      </c>
      <c r="FN26" s="20">
        <f>+'MIP 2012'!EK26*(1+(EO26))</f>
        <v>0</v>
      </c>
      <c r="FO26" s="20">
        <f>+'MIP 2012'!EL26*(1+(EP26))</f>
        <v>0</v>
      </c>
      <c r="FP26" s="20">
        <f>+'MIP 2012'!EM26*(1+(EQ26))</f>
        <v>0</v>
      </c>
      <c r="FQ26" s="20">
        <f>+'MIP 2012'!EN26*(1+(ER26))</f>
        <v>0</v>
      </c>
      <c r="FR26" s="20">
        <f>+'MIP 2012'!EO26*(1+(ES26))</f>
        <v>0</v>
      </c>
      <c r="FS26" s="20">
        <f>+'MIP 2012'!EP26*(1+(ET26))</f>
        <v>0</v>
      </c>
      <c r="FT26" s="20">
        <f>+'MIP 2012'!EQ26*(1+(EU26))</f>
        <v>0</v>
      </c>
      <c r="FU26" s="20">
        <f>+'MIP 2012'!ER26*(1+(EV26))</f>
        <v>0</v>
      </c>
      <c r="FV26" s="20">
        <f>+'MIP 2012'!ES26*(1+(EW26))</f>
        <v>0</v>
      </c>
      <c r="FW26" s="20">
        <f>+'MIP 2012'!ET26*(1+(EX26))</f>
        <v>0</v>
      </c>
      <c r="FX26" s="20">
        <f>+'MIP 2012'!EU26*(1+(EY26))</f>
        <v>0</v>
      </c>
      <c r="FY26" s="20">
        <f>+'MIP 2012'!EV26*(1+(EZ26))</f>
        <v>0</v>
      </c>
      <c r="FZ26" s="20">
        <f>+'MIP 2012'!EW26*(1+(FA26))</f>
        <v>0</v>
      </c>
      <c r="GA26" s="20">
        <f>+'MIP 2012'!EX26*(1+(FB26))</f>
        <v>823.0258678992958</v>
      </c>
      <c r="GB26" s="20">
        <f>+'MIP 2012'!EY26*(1+(FC26))</f>
        <v>0</v>
      </c>
      <c r="GC26" s="20">
        <f>+'MIP 2012'!EZ26*(1+(FD26))</f>
        <v>0</v>
      </c>
      <c r="GD26" s="20">
        <f>+'MIP 2012'!FA26*(1+(FE26))</f>
        <v>0</v>
      </c>
      <c r="GE26" s="20">
        <f>+'MIP 2012'!FB26*(1+(FF26))</f>
        <v>0</v>
      </c>
      <c r="GF26" s="20">
        <f>+'MIP 2012'!FC26*(1+(FG26))</f>
        <v>0</v>
      </c>
      <c r="GG26" s="20">
        <f>+'MIP 2012'!FD26*(1+(FH26))</f>
        <v>0</v>
      </c>
      <c r="GH26" s="20">
        <f>+'MIP 2012'!FE26*(1+(FI26))</f>
        <v>0</v>
      </c>
      <c r="GI26" s="20">
        <f>+'MIP 2012'!FF26*(1+(FJ26))</f>
        <v>0</v>
      </c>
      <c r="GJ26" s="18">
        <f t="shared" si="0"/>
        <v>10189.0589309647</v>
      </c>
      <c r="GK26" s="41">
        <f>+IFERROR((GJ26/'MIP 2012'!FG26*100-100),0)</f>
        <v>0</v>
      </c>
      <c r="GN26" s="18">
        <v>16791.551507408753</v>
      </c>
      <c r="GO26" s="14">
        <f>+'MIP 2012'!FH26</f>
        <v>16541.443878315258</v>
      </c>
      <c r="GP26" s="41">
        <f t="shared" si="1"/>
        <v>250.10762909349432</v>
      </c>
      <c r="GQ26" s="41">
        <f t="shared" si="2"/>
        <v>1.5120060312350887</v>
      </c>
      <c r="GU26" s="63">
        <v>-0.85999999999999988</v>
      </c>
      <c r="GW26" s="62">
        <f>+IF(SeleccionarDemTur=GW$11,'SIMULADOR IMPACTOS MIP(TURISMO)'!PorcentajeTur,0)</f>
        <v>0</v>
      </c>
      <c r="GX26" s="62">
        <f>+IF(SeleccionarDemTur=GX$11,'SIMULADOR IMPACTOS MIP(TURISMO)'!PorcentajeTur,0)</f>
        <v>0</v>
      </c>
      <c r="GY26" s="62">
        <f>+IF(SeleccionarDemTur=GY$11,'SIMULADOR IMPACTOS MIP(TURISMO)'!PorcentajeTur,0)</f>
        <v>0.1</v>
      </c>
      <c r="GZ26" s="62">
        <f>+IF(SeleccionarDemTur=GZ$11,'SIMULADOR IMPACTOS MIP(TURISMO)'!PorcentajeTur,0)</f>
        <v>0</v>
      </c>
      <c r="HA26" s="62">
        <f>+IF(OR(SeleccionarDemTur=HA$11,SeleccionarDemTur=$GW$11),'SIMULADOR IMPACTOS MIP(TURISMO)'!PorcentajeTur,0)</f>
        <v>0</v>
      </c>
      <c r="HB26" s="62">
        <f>+IF(OR(SeleccionarDemTur=HB$11,SeleccionarDemTur=$GW$11),'SIMULADOR IMPACTOS MIP(TURISMO)'!PorcentajeTur,0)</f>
        <v>0</v>
      </c>
      <c r="HC26" s="62">
        <f>+IF(OR(SeleccionarDemTur=HC$11,SeleccionarDemTur=$GW$11),'SIMULADOR IMPACTOS MIP(TURISMO)'!PorcentajeTur,0)</f>
        <v>0</v>
      </c>
      <c r="HD26" s="62">
        <f>+IF(OR(SeleccionarDemTur=HD$11,SeleccionarDemTur=$GX$11),'SIMULADOR IMPACTOS MIP(TURISMO)'!PorcentajeTur,0)</f>
        <v>0</v>
      </c>
      <c r="HE26" s="62">
        <f>+IF(OR(SeleccionarDemTur=HE$11,SeleccionarDemTur=$GX$11),'SIMULADOR IMPACTOS MIP(TURISMO)'!PorcentajeTur,0)</f>
        <v>0</v>
      </c>
      <c r="HF26" s="62">
        <f>+IF(OR(SeleccionarDemTur=HF$11,SeleccionarDemTur=$GX$11),'SIMULADOR IMPACTOS MIP(TURISMO)'!PorcentajeTur,0)</f>
        <v>0</v>
      </c>
      <c r="HG26" s="62">
        <f>+IF(OR(SeleccionarDemTur=HG$11,SeleccionarDemTur=$GX$11),'SIMULADOR IMPACTOS MIP(TURISMO)'!PorcentajeTur,0)</f>
        <v>0</v>
      </c>
      <c r="HH26" s="62">
        <f>+IF(OR(SeleccionarDemTur=HH$11,SeleccionarDemTur=$GX$11),'SIMULADOR IMPACTOS MIP(TURISMO)'!PorcentajeTur,0)</f>
        <v>0</v>
      </c>
      <c r="HI26" s="62">
        <f>+IF(OR(SeleccionarDemTur=HI$11,SeleccionarDemTur=$GX$11),'SIMULADOR IMPACTOS MIP(TURISMO)'!PorcentajeTur,0)</f>
        <v>0</v>
      </c>
      <c r="HJ26" s="62">
        <f>+IF(OR(SeleccionarDemTur=HJ$11,SeleccionarDemTur=$GX$11),'SIMULADOR IMPACTOS MIP(TURISMO)'!PorcentajeTur,0)</f>
        <v>0</v>
      </c>
      <c r="HK26" s="62">
        <f>+IF(SeleccionarDemTur=HK$11,'SIMULADOR IMPACTOS MIP(TURISMO)'!PorcentajeTur,0)</f>
        <v>0</v>
      </c>
      <c r="HL26" s="62">
        <f>+IF(SeleccionarDemTur=HL$11,'SIMULADOR IMPACTOS MIP(TURISMO)'!PorcentajeTur,0)</f>
        <v>0</v>
      </c>
      <c r="HM26" s="62">
        <f>+IF(SeleccionarDemTur=HM$11,'SIMULADOR IMPACTOS MIP(TURISMO)'!PorcentajeTur,0)</f>
        <v>0</v>
      </c>
      <c r="HN26" s="62">
        <f>+IF(SeleccionarDemTur=HN$11,'SIMULADOR IMPACTOS MIP(TURISMO)'!PorcentajeTur,0)</f>
        <v>0</v>
      </c>
      <c r="HO26" s="62">
        <f>+IF(OR(SeleccionarDemTur=HO$11,SeleccionarDemTur=$GY$11),'SIMULADOR IMPACTOS MIP(TURISMO)'!PorcentajeTur,0)</f>
        <v>0.1</v>
      </c>
      <c r="HP26" s="62">
        <f>+IF(OR(SeleccionarDemTur=HP$11,SeleccionarDemTur=$GY$11),'SIMULADOR IMPACTOS MIP(TURISMO)'!PorcentajeTur,0)</f>
        <v>0.1</v>
      </c>
      <c r="HQ26" s="62">
        <f>+IF(OR(SeleccionarDemTur=HQ$11,SeleccionarDemTur=$GY$11),'SIMULADOR IMPACTOS MIP(TURISMO)'!PorcentajeTur,0)</f>
        <v>0.1</v>
      </c>
      <c r="HR26" s="62">
        <f>+IF(OR(SeleccionarDemTur=HR$11,SeleccionarDemTur=$GY$11),'SIMULADOR IMPACTOS MIP(TURISMO)'!PorcentajeTur,0)</f>
        <v>0.1</v>
      </c>
      <c r="HS26" s="62">
        <f>+IF(OR(SeleccionarDemTur=HS$11,SeleccionarDemTur=$GY$11),'SIMULADOR IMPACTOS MIP(TURISMO)'!PorcentajeTur,0)</f>
        <v>0.1</v>
      </c>
      <c r="HT26" s="62">
        <f>+IF(OR(SeleccionarDemTur=HT$11,SeleccionarDemTur=$GY$11),'SIMULADOR IMPACTOS MIP(TURISMO)'!PorcentajeTur,0)</f>
        <v>0.1</v>
      </c>
      <c r="HU26" s="62">
        <f>+IF(OR(SeleccionarDemTur=HU$11,SeleccionarDemTur=$GY$11),'SIMULADOR IMPACTOS MIP(TURISMO)'!PorcentajeTur,0)</f>
        <v>0.1</v>
      </c>
      <c r="HV26" s="62">
        <f>+IF(OR(SeleccionarDemTur=HV$11,SeleccionarDemTur=$GY$11),'SIMULADOR IMPACTOS MIP(TURISMO)'!PorcentajeTur,0)</f>
        <v>0.1</v>
      </c>
      <c r="HY26" s="20">
        <f>+'MIP 2012'!EJ26*(1+(GZ26))</f>
        <v>9366.0330630654043</v>
      </c>
      <c r="HZ26" s="20">
        <f>+'MIP 2012'!EK26*(1+(HA26))</f>
        <v>0</v>
      </c>
      <c r="IA26" s="20">
        <f>+'MIP 2012'!EL26*(1+(HB26))</f>
        <v>0</v>
      </c>
      <c r="IB26" s="20">
        <f>+'MIP 2012'!EM26*(1+(HC26))</f>
        <v>0</v>
      </c>
      <c r="IC26" s="20">
        <f>+'MIP 2012'!EN26*(1+(HD26))</f>
        <v>0</v>
      </c>
      <c r="ID26" s="20">
        <f>+'MIP 2012'!EO26*(1+(HE26))</f>
        <v>0</v>
      </c>
      <c r="IE26" s="20">
        <f>+'MIP 2012'!EP26*(1+(HF26))</f>
        <v>0</v>
      </c>
      <c r="IF26" s="20">
        <f>+'MIP 2012'!EQ26*(1+(HG26))</f>
        <v>0</v>
      </c>
      <c r="IG26" s="20">
        <f>+'MIP 2012'!ER26*(1+(HH26))</f>
        <v>0</v>
      </c>
      <c r="IH26" s="20">
        <f>+'MIP 2012'!ES26*(1+(HI26))</f>
        <v>0</v>
      </c>
      <c r="II26" s="20">
        <f>+'MIP 2012'!ET26*(1+(HJ26))</f>
        <v>0</v>
      </c>
      <c r="IJ26" s="20">
        <f>+'MIP 2012'!EU26*(1+(HK26))</f>
        <v>0</v>
      </c>
      <c r="IK26" s="20">
        <f>+'MIP 2012'!EV26*(1+(HL26))</f>
        <v>0</v>
      </c>
      <c r="IL26" s="20">
        <f>+'MIP 2012'!EW26*(1+(HM26))</f>
        <v>0</v>
      </c>
      <c r="IM26" s="20">
        <f>+'MIP 2012'!EX26*(1+(HN26))</f>
        <v>823.0258678992958</v>
      </c>
      <c r="IN26" s="20">
        <f>+'MIP 2012'!EY26*(1+(HO26))</f>
        <v>0</v>
      </c>
      <c r="IO26" s="20">
        <f>+'MIP 2012'!EZ26*(1+(HP26))</f>
        <v>0</v>
      </c>
      <c r="IP26" s="20">
        <f>+'MIP 2012'!FA26*(1+(HQ26))</f>
        <v>0</v>
      </c>
      <c r="IQ26" s="20">
        <f>+'MIP 2012'!FB26*(1+(HR26))</f>
        <v>0</v>
      </c>
      <c r="IR26" s="20">
        <f>+'MIP 2012'!FC26*(1+(HS26))</f>
        <v>0</v>
      </c>
      <c r="IS26" s="20">
        <f>+'MIP 2012'!FD26*(1+(HT26))</f>
        <v>0</v>
      </c>
      <c r="IT26" s="20">
        <f>+'MIP 2012'!FE26*(1+(HU26))</f>
        <v>0</v>
      </c>
      <c r="IU26" s="20">
        <f>+'MIP 2012'!FF26*(1+(HV26))</f>
        <v>0</v>
      </c>
      <c r="IV26" s="18">
        <f t="shared" si="3"/>
        <v>10189.0589309647</v>
      </c>
      <c r="IW26" s="41">
        <f>+IFERROR((IV26/'MIP 2012'!FG26*100-100),0)</f>
        <v>0</v>
      </c>
      <c r="IZ26" s="18">
        <v>16624.813088013088</v>
      </c>
      <c r="JA26" s="14">
        <f>+'MIP 2012'!FH26</f>
        <v>16541.443878315258</v>
      </c>
      <c r="JB26" s="41">
        <f t="shared" si="4"/>
        <v>83.369209697830229</v>
      </c>
      <c r="JC26" s="41">
        <f t="shared" si="5"/>
        <v>0.50400201041169623</v>
      </c>
    </row>
    <row r="27" spans="1:263" s="7" customFormat="1" ht="21.95" customHeight="1" thickBot="1" x14ac:dyDescent="0.25">
      <c r="A27" s="12" t="s">
        <v>118</v>
      </c>
      <c r="B27" s="12" t="s">
        <v>119</v>
      </c>
      <c r="C27" s="35">
        <v>2.8094255439455933E-5</v>
      </c>
      <c r="D27" s="35">
        <v>3.2614934982549841E-5</v>
      </c>
      <c r="E27" s="35">
        <v>2.8049786683264564E-4</v>
      </c>
      <c r="F27" s="35">
        <v>1.6435429051923277E-5</v>
      </c>
      <c r="G27" s="35">
        <v>2.4891070211650807E-5</v>
      </c>
      <c r="H27" s="35">
        <v>2.611590615320756E-5</v>
      </c>
      <c r="I27" s="35">
        <v>2.1717071292104018E-5</v>
      </c>
      <c r="J27" s="35">
        <v>1.5854384679777423E-5</v>
      </c>
      <c r="K27" s="35">
        <v>2.1029273072894671E-5</v>
      </c>
      <c r="L27" s="35">
        <v>1.6155922141465286E-5</v>
      </c>
      <c r="M27" s="35">
        <v>3.5155098661080707E-5</v>
      </c>
      <c r="N27" s="35">
        <v>3.570474300344872E-5</v>
      </c>
      <c r="O27" s="35">
        <v>4.4587313140132394E-5</v>
      </c>
      <c r="P27" s="35">
        <v>1.9480920377648718E-5</v>
      </c>
      <c r="Q27" s="35">
        <v>1.4048977042944632E-5</v>
      </c>
      <c r="R27" s="35">
        <v>1.000020137133699</v>
      </c>
      <c r="S27" s="35">
        <v>1.4055135800323911E-5</v>
      </c>
      <c r="T27" s="35">
        <v>1.7248019724841062E-5</v>
      </c>
      <c r="U27" s="35">
        <v>1.8581786049760632E-5</v>
      </c>
      <c r="V27" s="35">
        <v>2.3084827973763879E-5</v>
      </c>
      <c r="W27" s="35">
        <v>3.0261498948649443E-5</v>
      </c>
      <c r="X27" s="35">
        <v>4.1059614419562667E-5</v>
      </c>
      <c r="Y27" s="35">
        <v>1.3125625349957496E-4</v>
      </c>
      <c r="Z27" s="35">
        <v>1.3757483129457306E-4</v>
      </c>
      <c r="AA27" s="35">
        <v>3.3787402420379646E-5</v>
      </c>
      <c r="AB27" s="35">
        <v>6.6936770401680924E-5</v>
      </c>
      <c r="AC27" s="35">
        <v>6.3394960628093573E-6</v>
      </c>
      <c r="AD27" s="35">
        <v>4.2557714257420732E-5</v>
      </c>
      <c r="AE27" s="35">
        <v>1.344514391719075E-4</v>
      </c>
      <c r="AF27" s="35">
        <v>2.7238774945807085E-5</v>
      </c>
      <c r="AG27" s="35">
        <v>1.0614591252479863E-5</v>
      </c>
      <c r="AH27" s="35">
        <v>3.3759419925966822E-5</v>
      </c>
      <c r="AI27" s="35">
        <v>9.9559333712608681E-5</v>
      </c>
      <c r="AJ27" s="35">
        <v>1.1325748413538447E-4</v>
      </c>
      <c r="AK27" s="35">
        <v>9.9023771619137025E-5</v>
      </c>
      <c r="AL27" s="35">
        <v>0.10346359443034374</v>
      </c>
      <c r="AM27" s="35">
        <v>2.6732551157764262E-5</v>
      </c>
      <c r="AN27" s="35">
        <v>1.0608831662065532E-3</v>
      </c>
      <c r="AO27" s="35">
        <v>2.3070302930036935E-5</v>
      </c>
      <c r="AP27" s="35">
        <v>5.1440645582882078E-4</v>
      </c>
      <c r="AQ27" s="35">
        <v>5.8951804889257004E-4</v>
      </c>
      <c r="AR27" s="35">
        <v>5.9624756226388507E-5</v>
      </c>
      <c r="AS27" s="35">
        <v>1.911648088851493E-3</v>
      </c>
      <c r="AT27" s="35">
        <v>1.9527256247726252E-4</v>
      </c>
      <c r="AU27" s="35">
        <v>2.0261363919202222E-5</v>
      </c>
      <c r="AV27" s="35">
        <v>1.0367336023355128E-4</v>
      </c>
      <c r="AW27" s="35">
        <v>2.3226466178760463E-4</v>
      </c>
      <c r="AX27" s="35">
        <v>1.0887669495212019E-4</v>
      </c>
      <c r="AY27" s="35">
        <v>4.1473688267732928E-5</v>
      </c>
      <c r="AZ27" s="35">
        <v>3.6717731413355966E-4</v>
      </c>
      <c r="BA27" s="35">
        <v>5.574213239006121E-5</v>
      </c>
      <c r="BB27" s="35">
        <v>1.0877959192071556E-4</v>
      </c>
      <c r="BC27" s="35">
        <v>4.0111322521770341E-5</v>
      </c>
      <c r="BD27" s="35">
        <v>3.2285461856110634E-5</v>
      </c>
      <c r="BE27" s="35">
        <v>3.7898585748993684E-5</v>
      </c>
      <c r="BF27" s="35">
        <v>5.8905112666379087E-5</v>
      </c>
      <c r="BG27" s="35">
        <v>2.6679892618233376E-5</v>
      </c>
      <c r="BH27" s="35">
        <v>5.1711701943254885E-5</v>
      </c>
      <c r="BI27" s="35">
        <v>0</v>
      </c>
      <c r="BJ27" s="35">
        <v>2.5309510886087017E-5</v>
      </c>
      <c r="BK27" s="35">
        <v>5.0386922316001163E-5</v>
      </c>
      <c r="BL27" s="35">
        <v>4.6041647882374379E-5</v>
      </c>
      <c r="BM27" s="35">
        <v>2.5697483618505392E-5</v>
      </c>
      <c r="BN27" s="35">
        <v>8.2845030180189399E-5</v>
      </c>
      <c r="BO27" s="35">
        <v>7.1917286759473463E-5</v>
      </c>
      <c r="BP27" s="35">
        <v>6.6585178478408349E-5</v>
      </c>
      <c r="BQ27" s="35">
        <v>7.1527907326904278E-5</v>
      </c>
      <c r="BR27" s="35">
        <v>4.203943382751394E-5</v>
      </c>
      <c r="BS27" s="35">
        <v>4.2183782622262107E-5</v>
      </c>
      <c r="BT27" s="35">
        <v>3.0323267910483485E-5</v>
      </c>
      <c r="BU27" s="35">
        <v>3.988488733482059E-5</v>
      </c>
      <c r="BV27" s="35">
        <v>3.793366414693669E-5</v>
      </c>
      <c r="BW27" s="35">
        <v>4.2408313783255331E-5</v>
      </c>
      <c r="BX27" s="35">
        <v>7.8167968572414193E-5</v>
      </c>
      <c r="BY27" s="35">
        <v>5.6015183024566177E-5</v>
      </c>
      <c r="BZ27" s="35">
        <v>4.2306175991514186E-5</v>
      </c>
      <c r="CA27" s="35">
        <v>6.8379826059658208E-5</v>
      </c>
      <c r="CB27" s="35">
        <v>2.8525137566496011E-5</v>
      </c>
      <c r="CC27" s="35">
        <v>3.5362950168107766E-5</v>
      </c>
      <c r="CD27" s="35">
        <v>9.1280555801169161E-5</v>
      </c>
      <c r="CE27" s="35">
        <v>5.4928905399721518E-5</v>
      </c>
      <c r="CF27" s="35">
        <v>8.1525034509947163E-5</v>
      </c>
      <c r="CG27" s="35">
        <v>6.2992910163272585E-5</v>
      </c>
      <c r="CH27" s="35">
        <v>5.9603540050850168E-5</v>
      </c>
      <c r="CI27" s="35">
        <v>3.256803633689184E-5</v>
      </c>
      <c r="CJ27" s="35">
        <v>2.3898530363141206E-5</v>
      </c>
      <c r="CK27" s="35">
        <v>3.9151626192466124E-5</v>
      </c>
      <c r="CL27" s="35">
        <v>9.6356546874379966E-5</v>
      </c>
      <c r="CM27" s="35">
        <v>3.5633909742629769E-5</v>
      </c>
      <c r="CN27" s="35">
        <v>7.6538333608162679E-5</v>
      </c>
      <c r="CO27" s="35">
        <v>3.4338354986425382E-5</v>
      </c>
      <c r="CP27" s="35">
        <v>5.6760655373231018E-5</v>
      </c>
      <c r="CQ27" s="35">
        <v>2.7350698107356134E-5</v>
      </c>
      <c r="CR27" s="35">
        <v>1.2516110015604322E-5</v>
      </c>
      <c r="CS27" s="35">
        <v>8.9652396800777648E-5</v>
      </c>
      <c r="CT27" s="35">
        <v>1.1086198058629251E-4</v>
      </c>
      <c r="CU27" s="35">
        <v>1.2525682227984667E-4</v>
      </c>
      <c r="CV27" s="35">
        <v>9.2988350993153431E-5</v>
      </c>
      <c r="CW27" s="35">
        <v>6.7359384249100478E-5</v>
      </c>
      <c r="CX27" s="35">
        <v>7.5879678947159144E-3</v>
      </c>
      <c r="CY27" s="35">
        <v>7.0525227959311538E-3</v>
      </c>
      <c r="CZ27" s="35">
        <v>9.6066010378432974E-5</v>
      </c>
      <c r="DA27" s="35">
        <v>6.8767359091921658E-5</v>
      </c>
      <c r="DB27" s="35">
        <v>4.6372335627747785E-5</v>
      </c>
      <c r="DC27" s="35">
        <v>4.5737057781979755E-5</v>
      </c>
      <c r="DD27" s="35">
        <v>6.4041480756281985E-5</v>
      </c>
      <c r="DE27" s="35">
        <v>2.3914220193544748E-5</v>
      </c>
      <c r="DF27" s="35">
        <v>3.9006446458916249E-5</v>
      </c>
      <c r="DG27" s="35">
        <v>1.6534832897736913E-5</v>
      </c>
      <c r="DH27" s="35">
        <v>5.3714545076857146E-5</v>
      </c>
      <c r="DI27" s="35">
        <v>1.2214832754262731E-4</v>
      </c>
      <c r="DJ27" s="35">
        <v>1.7155900075804505E-4</v>
      </c>
      <c r="DK27" s="35">
        <v>1.0221721392629125E-4</v>
      </c>
      <c r="DL27" s="35">
        <v>1.2834659123184809E-4</v>
      </c>
      <c r="DM27" s="35">
        <v>9.6716826995484504E-5</v>
      </c>
      <c r="DN27" s="35">
        <v>5.8135759657484369E-5</v>
      </c>
      <c r="DO27" s="35">
        <v>3.8499746578878633E-5</v>
      </c>
      <c r="DP27" s="35">
        <v>3.1251719022267151E-5</v>
      </c>
      <c r="DQ27" s="35">
        <v>6.8675714315118884E-5</v>
      </c>
      <c r="DR27" s="35">
        <v>4.3247542051872502E-4</v>
      </c>
      <c r="DS27" s="35">
        <v>1.6072071900070993E-4</v>
      </c>
      <c r="DT27" s="35">
        <v>3.9492691817345409E-5</v>
      </c>
      <c r="DU27" s="35">
        <v>8.7311471054226189E-5</v>
      </c>
      <c r="DV27" s="35">
        <v>1.6168010431281553E-4</v>
      </c>
      <c r="DW27" s="35">
        <v>3.5356142650275663E-4</v>
      </c>
      <c r="DX27" s="35">
        <v>4.9285699008101557E-5</v>
      </c>
      <c r="DY27" s="35">
        <v>5.1057312603665101E-4</v>
      </c>
      <c r="DZ27" s="35">
        <v>1.5802182976675091E-4</v>
      </c>
      <c r="EA27" s="35">
        <v>1.5067253581353435E-4</v>
      </c>
      <c r="EB27" s="35">
        <v>2.629724899539383E-4</v>
      </c>
      <c r="EC27" s="35">
        <v>6.4034735413626335E-5</v>
      </c>
      <c r="ED27" s="35">
        <v>3.3898433672522948E-5</v>
      </c>
      <c r="EE27" s="35">
        <v>3.7294801254412529E-5</v>
      </c>
      <c r="EF27" s="35">
        <v>1.0397414838712605E-4</v>
      </c>
      <c r="EG27" s="35">
        <v>1.9865559641713438E-4</v>
      </c>
      <c r="EH27" s="35">
        <v>0</v>
      </c>
      <c r="EK27" s="62">
        <f>+IF(AND(OR(SeleccionarIndustria=$A27,SeleccionarIndustria="Todas las AE"),('SIMULADOR IMPACTOS MIP'!$B$10=EK$11)),'SIMULADOR IMPACTOS MIP'!Porcentaje,0)</f>
        <v>0</v>
      </c>
      <c r="EL27" s="62">
        <f>+IF(AND(OR(SeleccionarIndustria=$A27,SeleccionarIndustria="Todas las AE"),('SIMULADOR IMPACTOS MIP'!$B$10=EL$11)),'SIMULADOR IMPACTOS MIP'!Porcentaje,0)</f>
        <v>0</v>
      </c>
      <c r="EM27" s="62">
        <f>+IF(AND(OR(SeleccionarIndustria=$A27,SeleccionarIndustria="Todas las AE"),('SIMULADOR IMPACTOS MIP'!$B$10=EM$11)),'SIMULADOR IMPACTOS MIP'!Porcentaje,0)</f>
        <v>0.3</v>
      </c>
      <c r="EN27" s="62">
        <f>+IF(AND(OR(SeleccionarIndustria=$A27,SeleccionarIndustria="Todas las AE"),('SIMULADOR IMPACTOS MIP'!$B$10=EN$11)),'SIMULADOR IMPACTOS MIP'!Porcentaje,0)</f>
        <v>0</v>
      </c>
      <c r="EO27" s="62">
        <f>+IF(AND(OR(SeleccionarIndustria=$A27,SeleccionarIndustria="Todas las AE"),(OR('SIMULADOR IMPACTOS MIP'!$B$10=$EK$11,'SIMULADOR IMPACTOS MIP'!$B$10=EO$11))),'SIMULADOR IMPACTOS MIP'!Porcentaje,0)</f>
        <v>0</v>
      </c>
      <c r="EP27" s="62">
        <f>+IF(AND(OR(SeleccionarIndustria=$A27,SeleccionarIndustria="Todas las AE"),(OR('SIMULADOR IMPACTOS MIP'!$B$10=$EK$11,'SIMULADOR IMPACTOS MIP'!$B$10=EP$11))),'SIMULADOR IMPACTOS MIP'!Porcentaje,0)</f>
        <v>0</v>
      </c>
      <c r="EQ27" s="62">
        <f>+IF(AND(OR(SeleccionarIndustria=$A27,SeleccionarIndustria="Todas las AE"),(OR('SIMULADOR IMPACTOS MIP'!$B$10=$EK$11,'SIMULADOR IMPACTOS MIP'!$B$10=EQ$11))),'SIMULADOR IMPACTOS MIP'!Porcentaje,0)</f>
        <v>0</v>
      </c>
      <c r="ER27" s="62">
        <f>+IF(AND(OR(SeleccionarIndustria=$A27,SeleccionarIndustria="Todas las AE"),(OR('SIMULADOR IMPACTOS MIP'!$B$10=$EL$11,'SIMULADOR IMPACTOS MIP'!$B$10=ER$11))),'SIMULADOR IMPACTOS MIP'!Porcentaje,0)</f>
        <v>0</v>
      </c>
      <c r="ES27" s="62">
        <f>+IF(AND(OR(SeleccionarIndustria=$A27,SeleccionarIndustria="Todas las AE"),(OR('SIMULADOR IMPACTOS MIP'!$B$10=$EL$11,'SIMULADOR IMPACTOS MIP'!$B$10=ES$11))),'SIMULADOR IMPACTOS MIP'!Porcentaje,0)</f>
        <v>0</v>
      </c>
      <c r="ET27" s="62">
        <f>+IF(AND(OR(SeleccionarIndustria=$A27,SeleccionarIndustria="Todas las AE"),(OR('SIMULADOR IMPACTOS MIP'!$B$10=$EL$11,'SIMULADOR IMPACTOS MIP'!$B$10=ET$11))),'SIMULADOR IMPACTOS MIP'!Porcentaje,0)</f>
        <v>0</v>
      </c>
      <c r="EU27" s="62">
        <f>+IF(AND(OR(SeleccionarIndustria=$A27,SeleccionarIndustria="Todas las AE"),(OR('SIMULADOR IMPACTOS MIP'!$B$10=$EL$11,'SIMULADOR IMPACTOS MIP'!$B$10=EU$11))),'SIMULADOR IMPACTOS MIP'!Porcentaje,0)</f>
        <v>0</v>
      </c>
      <c r="EV27" s="62">
        <f>+IF(AND(OR(SeleccionarIndustria=$A27,SeleccionarIndustria="Todas las AE"),(OR('SIMULADOR IMPACTOS MIP'!$B$10=$EL$11,'SIMULADOR IMPACTOS MIP'!$B$10=EV$11))),'SIMULADOR IMPACTOS MIP'!Porcentaje,0)</f>
        <v>0</v>
      </c>
      <c r="EW27" s="62">
        <f>+IF(AND(OR(SeleccionarIndustria=$A27,SeleccionarIndustria="Todas las AE"),(OR('SIMULADOR IMPACTOS MIP'!$B$10=$EL$11,'SIMULADOR IMPACTOS MIP'!$B$10=EW$11))),'SIMULADOR IMPACTOS MIP'!Porcentaje,0)</f>
        <v>0</v>
      </c>
      <c r="EX27" s="62">
        <f>+IF(AND(OR(SeleccionarIndustria=$A27,SeleccionarIndustria="Todas las AE"),(OR('SIMULADOR IMPACTOS MIP'!$B$10=$EL$11,'SIMULADOR IMPACTOS MIP'!$B$10=EX$11))),'SIMULADOR IMPACTOS MIP'!Porcentaje,0)</f>
        <v>0</v>
      </c>
      <c r="EY27" s="62">
        <f>+IF(AND(OR(SeleccionarIndustria=$A27,SeleccionarIndustria="Todas las AE"),('SIMULADOR IMPACTOS MIP'!$B$10=EY$11)),'SIMULADOR IMPACTOS MIP'!Porcentaje,0)</f>
        <v>0</v>
      </c>
      <c r="EZ27" s="62">
        <f>+IF(AND(OR(SeleccionarIndustria=$A27,SeleccionarIndustria="Todas las AE"),('SIMULADOR IMPACTOS MIP'!$B$10=EZ$11)),'SIMULADOR IMPACTOS MIP'!Porcentaje,0)</f>
        <v>0</v>
      </c>
      <c r="FA27" s="62">
        <f>+IF(AND(OR(SeleccionarIndustria=$A27,SeleccionarIndustria="Todas las AE"),('SIMULADOR IMPACTOS MIP'!$B$10=FA$11)),'SIMULADOR IMPACTOS MIP'!Porcentaje,0)</f>
        <v>0</v>
      </c>
      <c r="FB27" s="62">
        <f>+IF(AND(OR(SeleccionarIndustria=$A27,SeleccionarIndustria="Todas las AE"),('SIMULADOR IMPACTOS MIP'!$B$10=FB$11)),'SIMULADOR IMPACTOS MIP'!Porcentaje,0)</f>
        <v>0</v>
      </c>
      <c r="FC27" s="62">
        <f>+IF(AND(OR(SeleccionarIndustria=$A27,SeleccionarIndustria="Todas las AE"),(OR('SIMULADOR IMPACTOS MIP'!$B$10=$EM$11,'SIMULADOR IMPACTOS MIP'!$B$10=FC$11))),'SIMULADOR IMPACTOS MIP'!Porcentaje,0)</f>
        <v>0.3</v>
      </c>
      <c r="FD27" s="62">
        <f>+IF(AND(OR(SeleccionarIndustria=$A27,SeleccionarIndustria="Todas las AE"),(OR('SIMULADOR IMPACTOS MIP'!$B$10=$EM$11,'SIMULADOR IMPACTOS MIP'!$B$10=FD$11))),'SIMULADOR IMPACTOS MIP'!Porcentaje,0)</f>
        <v>0.3</v>
      </c>
      <c r="FE27" s="62">
        <f>+IF(AND(OR(SeleccionarIndustria=$A27,SeleccionarIndustria="Todas las AE"),(OR('SIMULADOR IMPACTOS MIP'!$B$10=$EM$11,'SIMULADOR IMPACTOS MIP'!$B$10=FE$11))),'SIMULADOR IMPACTOS MIP'!Porcentaje,0)</f>
        <v>0.3</v>
      </c>
      <c r="FF27" s="62">
        <f>+IF(AND(OR(SeleccionarIndustria=$A27,SeleccionarIndustria="Todas las AE"),(OR('SIMULADOR IMPACTOS MIP'!$B$10=$EM$11,'SIMULADOR IMPACTOS MIP'!$B$10=FF$11))),'SIMULADOR IMPACTOS MIP'!Porcentaje,0)</f>
        <v>0.3</v>
      </c>
      <c r="FG27" s="62">
        <f>+IF(AND(OR(SeleccionarIndustria=$A27,SeleccionarIndustria="Todas las AE"),(OR('SIMULADOR IMPACTOS MIP'!$B$10=$EM$11,'SIMULADOR IMPACTOS MIP'!$B$10=FG$11))),'SIMULADOR IMPACTOS MIP'!Porcentaje,0)</f>
        <v>0.3</v>
      </c>
      <c r="FH27" s="62">
        <f>+IF(AND(OR(SeleccionarIndustria=$A27,SeleccionarIndustria="Todas las AE"),(OR('SIMULADOR IMPACTOS MIP'!$B$10=$EM$11,'SIMULADOR IMPACTOS MIP'!$B$10=FH$11))),'SIMULADOR IMPACTOS MIP'!Porcentaje,0)</f>
        <v>0.3</v>
      </c>
      <c r="FI27" s="62">
        <f>+IF(AND(OR(SeleccionarIndustria=$A27,SeleccionarIndustria="Todas las AE"),(OR('SIMULADOR IMPACTOS MIP'!$B$10=$EM$11,'SIMULADOR IMPACTOS MIP'!$B$10=FI$11))),'SIMULADOR IMPACTOS MIP'!Porcentaje,0)</f>
        <v>0.3</v>
      </c>
      <c r="FJ27" s="62">
        <f>+IF(AND(OR(SeleccionarIndustria=$A27,SeleccionarIndustria="Todas las AE"),(OR('SIMULADOR IMPACTOS MIP'!$B$10=$EM$11,'SIMULADOR IMPACTOS MIP'!$B$10=FJ$11))),'SIMULADOR IMPACTOS MIP'!Porcentaje,0)</f>
        <v>0.3</v>
      </c>
      <c r="FM27" s="20">
        <f>+'MIP 2012'!EJ27*(1+(EN27))</f>
        <v>6398.8154704320123</v>
      </c>
      <c r="FN27" s="20">
        <f>+'MIP 2012'!EK27*(1+(EO27))</f>
        <v>56.486830712336278</v>
      </c>
      <c r="FO27" s="20">
        <f>+'MIP 2012'!EL27*(1+(EP27))</f>
        <v>194.79726859388265</v>
      </c>
      <c r="FP27" s="20">
        <f>+'MIP 2012'!EM27*(1+(EQ27))</f>
        <v>0</v>
      </c>
      <c r="FQ27" s="20">
        <f>+'MIP 2012'!EN27*(1+(ER27))</f>
        <v>0</v>
      </c>
      <c r="FR27" s="20">
        <f>+'MIP 2012'!EO27*(1+(ES27))</f>
        <v>0</v>
      </c>
      <c r="FS27" s="20">
        <f>+'MIP 2012'!EP27*(1+(ET27))</f>
        <v>0</v>
      </c>
      <c r="FT27" s="20">
        <f>+'MIP 2012'!EQ27*(1+(EU27))</f>
        <v>0</v>
      </c>
      <c r="FU27" s="20">
        <f>+'MIP 2012'!ER27*(1+(EV27))</f>
        <v>0</v>
      </c>
      <c r="FV27" s="20">
        <f>+'MIP 2012'!ES27*(1+(EW27))</f>
        <v>0</v>
      </c>
      <c r="FW27" s="20">
        <f>+'MIP 2012'!ET27*(1+(EX27))</f>
        <v>0</v>
      </c>
      <c r="FX27" s="20">
        <f>+'MIP 2012'!EU27*(1+(EY27))</f>
        <v>0</v>
      </c>
      <c r="FY27" s="20">
        <f>+'MIP 2012'!EV27*(1+(EZ27))</f>
        <v>0</v>
      </c>
      <c r="FZ27" s="20">
        <f>+'MIP 2012'!EW27*(1+(FA27))</f>
        <v>-0.17644232813017879</v>
      </c>
      <c r="GA27" s="20">
        <f>+'MIP 2012'!EX27*(1+(FB27))</f>
        <v>360286.22266076697</v>
      </c>
      <c r="GB27" s="20">
        <f>+'MIP 2012'!EY27*(1+(FC27))</f>
        <v>0</v>
      </c>
      <c r="GC27" s="20">
        <f>+'MIP 2012'!EZ27*(1+(FD27))</f>
        <v>34.37779664279384</v>
      </c>
      <c r="GD27" s="20">
        <f>+'MIP 2012'!FA27*(1+(FE27))</f>
        <v>13.255746022151751</v>
      </c>
      <c r="GE27" s="20">
        <f>+'MIP 2012'!FB27*(1+(FF27))</f>
        <v>0</v>
      </c>
      <c r="GF27" s="20">
        <f>+'MIP 2012'!FC27*(1+(FG27))</f>
        <v>0</v>
      </c>
      <c r="GG27" s="20">
        <f>+'MIP 2012'!FD27*(1+(FH27))</f>
        <v>54.410341102671879</v>
      </c>
      <c r="GH27" s="20">
        <f>+'MIP 2012'!FE27*(1+(FI27))</f>
        <v>41.489050610817188</v>
      </c>
      <c r="GI27" s="20">
        <f>+'MIP 2012'!FF27*(1+(FJ27))</f>
        <v>0.48914676848290262</v>
      </c>
      <c r="GJ27" s="18">
        <f t="shared" si="0"/>
        <v>367080.16786932398</v>
      </c>
      <c r="GK27" s="41">
        <f>+IFERROR((GJ27/'MIP 2012'!FG27*100-100),0)</f>
        <v>9.0549360264589041E-3</v>
      </c>
      <c r="GN27" s="18">
        <v>409308.76753700071</v>
      </c>
      <c r="GO27" s="14">
        <f>+'MIP 2012'!FH27</f>
        <v>407900.39250172058</v>
      </c>
      <c r="GP27" s="41">
        <f t="shared" si="1"/>
        <v>1408.3750352801289</v>
      </c>
      <c r="GQ27" s="41">
        <f t="shared" si="2"/>
        <v>0.34527425351133445</v>
      </c>
      <c r="GU27" s="63">
        <v>-0.84999999999999987</v>
      </c>
      <c r="GW27" s="62">
        <f>+IF(SeleccionarDemTur=GW$11,'SIMULADOR IMPACTOS MIP(TURISMO)'!PorcentajeTur,0)</f>
        <v>0</v>
      </c>
      <c r="GX27" s="62">
        <f>+IF(SeleccionarDemTur=GX$11,'SIMULADOR IMPACTOS MIP(TURISMO)'!PorcentajeTur,0)</f>
        <v>0</v>
      </c>
      <c r="GY27" s="62">
        <f>+IF(SeleccionarDemTur=GY$11,'SIMULADOR IMPACTOS MIP(TURISMO)'!PorcentajeTur,0)</f>
        <v>0.1</v>
      </c>
      <c r="GZ27" s="62">
        <f>+IF(SeleccionarDemTur=GZ$11,'SIMULADOR IMPACTOS MIP(TURISMO)'!PorcentajeTur,0)</f>
        <v>0</v>
      </c>
      <c r="HA27" s="62">
        <f>+IF(OR(SeleccionarDemTur=HA$11,SeleccionarDemTur=$GW$11),'SIMULADOR IMPACTOS MIP(TURISMO)'!PorcentajeTur,0)</f>
        <v>0</v>
      </c>
      <c r="HB27" s="62">
        <f>+IF(OR(SeleccionarDemTur=HB$11,SeleccionarDemTur=$GW$11),'SIMULADOR IMPACTOS MIP(TURISMO)'!PorcentajeTur,0)</f>
        <v>0</v>
      </c>
      <c r="HC27" s="62">
        <f>+IF(OR(SeleccionarDemTur=HC$11,SeleccionarDemTur=$GW$11),'SIMULADOR IMPACTOS MIP(TURISMO)'!PorcentajeTur,0)</f>
        <v>0</v>
      </c>
      <c r="HD27" s="62">
        <f>+IF(OR(SeleccionarDemTur=HD$11,SeleccionarDemTur=$GX$11),'SIMULADOR IMPACTOS MIP(TURISMO)'!PorcentajeTur,0)</f>
        <v>0</v>
      </c>
      <c r="HE27" s="62">
        <f>+IF(OR(SeleccionarDemTur=HE$11,SeleccionarDemTur=$GX$11),'SIMULADOR IMPACTOS MIP(TURISMO)'!PorcentajeTur,0)</f>
        <v>0</v>
      </c>
      <c r="HF27" s="62">
        <f>+IF(OR(SeleccionarDemTur=HF$11,SeleccionarDemTur=$GX$11),'SIMULADOR IMPACTOS MIP(TURISMO)'!PorcentajeTur,0)</f>
        <v>0</v>
      </c>
      <c r="HG27" s="62">
        <f>+IF(OR(SeleccionarDemTur=HG$11,SeleccionarDemTur=$GX$11),'SIMULADOR IMPACTOS MIP(TURISMO)'!PorcentajeTur,0)</f>
        <v>0</v>
      </c>
      <c r="HH27" s="62">
        <f>+IF(OR(SeleccionarDemTur=HH$11,SeleccionarDemTur=$GX$11),'SIMULADOR IMPACTOS MIP(TURISMO)'!PorcentajeTur,0)</f>
        <v>0</v>
      </c>
      <c r="HI27" s="62">
        <f>+IF(OR(SeleccionarDemTur=HI$11,SeleccionarDemTur=$GX$11),'SIMULADOR IMPACTOS MIP(TURISMO)'!PorcentajeTur,0)</f>
        <v>0</v>
      </c>
      <c r="HJ27" s="62">
        <f>+IF(OR(SeleccionarDemTur=HJ$11,SeleccionarDemTur=$GX$11),'SIMULADOR IMPACTOS MIP(TURISMO)'!PorcentajeTur,0)</f>
        <v>0</v>
      </c>
      <c r="HK27" s="62">
        <f>+IF(SeleccionarDemTur=HK$11,'SIMULADOR IMPACTOS MIP(TURISMO)'!PorcentajeTur,0)</f>
        <v>0</v>
      </c>
      <c r="HL27" s="62">
        <f>+IF(SeleccionarDemTur=HL$11,'SIMULADOR IMPACTOS MIP(TURISMO)'!PorcentajeTur,0)</f>
        <v>0</v>
      </c>
      <c r="HM27" s="62">
        <f>+IF(SeleccionarDemTur=HM$11,'SIMULADOR IMPACTOS MIP(TURISMO)'!PorcentajeTur,0)</f>
        <v>0</v>
      </c>
      <c r="HN27" s="62">
        <f>+IF(SeleccionarDemTur=HN$11,'SIMULADOR IMPACTOS MIP(TURISMO)'!PorcentajeTur,0)</f>
        <v>0</v>
      </c>
      <c r="HO27" s="62">
        <f>+IF(OR(SeleccionarDemTur=HO$11,SeleccionarDemTur=$GY$11),'SIMULADOR IMPACTOS MIP(TURISMO)'!PorcentajeTur,0)</f>
        <v>0.1</v>
      </c>
      <c r="HP27" s="62">
        <f>+IF(OR(SeleccionarDemTur=HP$11,SeleccionarDemTur=$GY$11),'SIMULADOR IMPACTOS MIP(TURISMO)'!PorcentajeTur,0)</f>
        <v>0.1</v>
      </c>
      <c r="HQ27" s="62">
        <f>+IF(OR(SeleccionarDemTur=HQ$11,SeleccionarDemTur=$GY$11),'SIMULADOR IMPACTOS MIP(TURISMO)'!PorcentajeTur,0)</f>
        <v>0.1</v>
      </c>
      <c r="HR27" s="62">
        <f>+IF(OR(SeleccionarDemTur=HR$11,SeleccionarDemTur=$GY$11),'SIMULADOR IMPACTOS MIP(TURISMO)'!PorcentajeTur,0)</f>
        <v>0.1</v>
      </c>
      <c r="HS27" s="62">
        <f>+IF(OR(SeleccionarDemTur=HS$11,SeleccionarDemTur=$GY$11),'SIMULADOR IMPACTOS MIP(TURISMO)'!PorcentajeTur,0)</f>
        <v>0.1</v>
      </c>
      <c r="HT27" s="62">
        <f>+IF(OR(SeleccionarDemTur=HT$11,SeleccionarDemTur=$GY$11),'SIMULADOR IMPACTOS MIP(TURISMO)'!PorcentajeTur,0)</f>
        <v>0.1</v>
      </c>
      <c r="HU27" s="62">
        <f>+IF(OR(SeleccionarDemTur=HU$11,SeleccionarDemTur=$GY$11),'SIMULADOR IMPACTOS MIP(TURISMO)'!PorcentajeTur,0)</f>
        <v>0.1</v>
      </c>
      <c r="HV27" s="62">
        <f>+IF(OR(SeleccionarDemTur=HV$11,SeleccionarDemTur=$GY$11),'SIMULADOR IMPACTOS MIP(TURISMO)'!PorcentajeTur,0)</f>
        <v>0.1</v>
      </c>
      <c r="HY27" s="20">
        <f>+'MIP 2012'!EJ27*(1+(GZ27))</f>
        <v>6398.8154704320123</v>
      </c>
      <c r="HZ27" s="20">
        <f>+'MIP 2012'!EK27*(1+(HA27))</f>
        <v>56.486830712336278</v>
      </c>
      <c r="IA27" s="20">
        <f>+'MIP 2012'!EL27*(1+(HB27))</f>
        <v>194.79726859388265</v>
      </c>
      <c r="IB27" s="20">
        <f>+'MIP 2012'!EM27*(1+(HC27))</f>
        <v>0</v>
      </c>
      <c r="IC27" s="20">
        <f>+'MIP 2012'!EN27*(1+(HD27))</f>
        <v>0</v>
      </c>
      <c r="ID27" s="20">
        <f>+'MIP 2012'!EO27*(1+(HE27))</f>
        <v>0</v>
      </c>
      <c r="IE27" s="20">
        <f>+'MIP 2012'!EP27*(1+(HF27))</f>
        <v>0</v>
      </c>
      <c r="IF27" s="20">
        <f>+'MIP 2012'!EQ27*(1+(HG27))</f>
        <v>0</v>
      </c>
      <c r="IG27" s="20">
        <f>+'MIP 2012'!ER27*(1+(HH27))</f>
        <v>0</v>
      </c>
      <c r="IH27" s="20">
        <f>+'MIP 2012'!ES27*(1+(HI27))</f>
        <v>0</v>
      </c>
      <c r="II27" s="20">
        <f>+'MIP 2012'!ET27*(1+(HJ27))</f>
        <v>0</v>
      </c>
      <c r="IJ27" s="20">
        <f>+'MIP 2012'!EU27*(1+(HK27))</f>
        <v>0</v>
      </c>
      <c r="IK27" s="20">
        <f>+'MIP 2012'!EV27*(1+(HL27))</f>
        <v>0</v>
      </c>
      <c r="IL27" s="20">
        <f>+'MIP 2012'!EW27*(1+(HM27))</f>
        <v>-0.17644232813017879</v>
      </c>
      <c r="IM27" s="20">
        <f>+'MIP 2012'!EX27*(1+(HN27))</f>
        <v>360286.22266076697</v>
      </c>
      <c r="IN27" s="20">
        <f>+'MIP 2012'!EY27*(1+(HO27))</f>
        <v>0</v>
      </c>
      <c r="IO27" s="20">
        <f>+'MIP 2012'!EZ27*(1+(HP27))</f>
        <v>29.088904851594787</v>
      </c>
      <c r="IP27" s="20">
        <f>+'MIP 2012'!FA27*(1+(HQ27))</f>
        <v>11.216400480282251</v>
      </c>
      <c r="IQ27" s="20">
        <f>+'MIP 2012'!FB27*(1+(HR27))</f>
        <v>0</v>
      </c>
      <c r="IR27" s="20">
        <f>+'MIP 2012'!FC27*(1+(HS27))</f>
        <v>0</v>
      </c>
      <c r="IS27" s="20">
        <f>+'MIP 2012'!FD27*(1+(HT27))</f>
        <v>46.039519394568515</v>
      </c>
      <c r="IT27" s="20">
        <f>+'MIP 2012'!FE27*(1+(HU27))</f>
        <v>35.106119747614542</v>
      </c>
      <c r="IU27" s="20">
        <f>+'MIP 2012'!FF27*(1+(HV27))</f>
        <v>0.41389341948553299</v>
      </c>
      <c r="IV27" s="18">
        <f t="shared" si="3"/>
        <v>367058.01062607067</v>
      </c>
      <c r="IW27" s="41">
        <f>+IFERROR((IV27/'MIP 2012'!FG27*100-100),0)</f>
        <v>3.0183120088196347E-3</v>
      </c>
      <c r="IZ27" s="18">
        <v>408369.85084681393</v>
      </c>
      <c r="JA27" s="14">
        <f>+'MIP 2012'!FH27</f>
        <v>407900.39250172058</v>
      </c>
      <c r="JB27" s="41">
        <f t="shared" si="4"/>
        <v>469.45834509335691</v>
      </c>
      <c r="JC27" s="41">
        <f t="shared" si="5"/>
        <v>0.11509141783709254</v>
      </c>
    </row>
    <row r="28" spans="1:263" s="7" customFormat="1" ht="21.95" customHeight="1" thickBot="1" x14ac:dyDescent="0.25">
      <c r="A28" s="12" t="s">
        <v>120</v>
      </c>
      <c r="B28" s="12" t="s">
        <v>121</v>
      </c>
      <c r="C28" s="35">
        <v>1.1963716649718024E-4</v>
      </c>
      <c r="D28" s="35">
        <v>1.1413295221628692E-4</v>
      </c>
      <c r="E28" s="35">
        <v>2.7380225996212834E-4</v>
      </c>
      <c r="F28" s="35">
        <v>9.2543571345537733E-5</v>
      </c>
      <c r="G28" s="35">
        <v>1.3416753003544048E-4</v>
      </c>
      <c r="H28" s="35">
        <v>1.3149509704368496E-4</v>
      </c>
      <c r="I28" s="35">
        <v>1.2104024159746598E-4</v>
      </c>
      <c r="J28" s="35">
        <v>8.7975635858054466E-5</v>
      </c>
      <c r="K28" s="35">
        <v>1.5190086318330945E-4</v>
      </c>
      <c r="L28" s="35">
        <v>9.7390012854018605E-5</v>
      </c>
      <c r="M28" s="35">
        <v>1.0372361465149005E-4</v>
      </c>
      <c r="N28" s="35">
        <v>1.3952849448951824E-4</v>
      </c>
      <c r="O28" s="35">
        <v>1.2342073639701965E-4</v>
      </c>
      <c r="P28" s="35">
        <v>6.1980908682852107E-5</v>
      </c>
      <c r="Q28" s="35">
        <v>8.4556274506181127E-5</v>
      </c>
      <c r="R28" s="35">
        <v>9.0868488079926489E-5</v>
      </c>
      <c r="S28" s="35">
        <v>1.0000449881885318</v>
      </c>
      <c r="T28" s="35">
        <v>6.4308532687291136E-5</v>
      </c>
      <c r="U28" s="35">
        <v>6.7971904754746766E-5</v>
      </c>
      <c r="V28" s="35">
        <v>1.2474668655904962E-4</v>
      </c>
      <c r="W28" s="35">
        <v>1.0129893540118424E-4</v>
      </c>
      <c r="X28" s="35">
        <v>1.4024384659026319E-2</v>
      </c>
      <c r="Y28" s="35">
        <v>2.0173088094767254E-3</v>
      </c>
      <c r="Z28" s="35">
        <v>1.5480165401349176E-3</v>
      </c>
      <c r="AA28" s="35">
        <v>7.5482805655774478E-3</v>
      </c>
      <c r="AB28" s="35">
        <v>1.3671607085749866E-4</v>
      </c>
      <c r="AC28" s="35">
        <v>1.6962388958963926E-5</v>
      </c>
      <c r="AD28" s="35">
        <v>3.642815655591763E-4</v>
      </c>
      <c r="AE28" s="35">
        <v>1.1454524627761945E-3</v>
      </c>
      <c r="AF28" s="35">
        <v>1.0685826342695332E-4</v>
      </c>
      <c r="AG28" s="35">
        <v>2.0746350653174104E-5</v>
      </c>
      <c r="AH28" s="35">
        <v>8.2461937531816458E-5</v>
      </c>
      <c r="AI28" s="35">
        <v>3.3123260319575494E-3</v>
      </c>
      <c r="AJ28" s="35">
        <v>4.044762025618309E-3</v>
      </c>
      <c r="AK28" s="35">
        <v>3.9861787738817663E-4</v>
      </c>
      <c r="AL28" s="35">
        <v>4.4616811931898702E-4</v>
      </c>
      <c r="AM28" s="35">
        <v>0.23997029199142231</v>
      </c>
      <c r="AN28" s="35">
        <v>5.105954247483147E-3</v>
      </c>
      <c r="AO28" s="35">
        <v>1.1673698189410764E-4</v>
      </c>
      <c r="AP28" s="35">
        <v>2.2251231685302387E-3</v>
      </c>
      <c r="AQ28" s="35">
        <v>7.6414900283344458E-3</v>
      </c>
      <c r="AR28" s="35">
        <v>2.1940520061286789E-4</v>
      </c>
      <c r="AS28" s="35">
        <v>5.3104952411758659E-3</v>
      </c>
      <c r="AT28" s="35">
        <v>6.8484867575849923E-4</v>
      </c>
      <c r="AU28" s="35">
        <v>6.5488874906528106E-5</v>
      </c>
      <c r="AV28" s="35">
        <v>8.1373019249589501E-4</v>
      </c>
      <c r="AW28" s="35">
        <v>2.5671867360586203E-4</v>
      </c>
      <c r="AX28" s="35">
        <v>2.1397071481227565E-3</v>
      </c>
      <c r="AY28" s="35">
        <v>1.9787306265343704E-4</v>
      </c>
      <c r="AZ28" s="35">
        <v>2.3379093582506086E-4</v>
      </c>
      <c r="BA28" s="35">
        <v>1.4610386533073019E-4</v>
      </c>
      <c r="BB28" s="35">
        <v>2.2431642356059091E-4</v>
      </c>
      <c r="BC28" s="35">
        <v>1.2000020980501749E-4</v>
      </c>
      <c r="BD28" s="35">
        <v>2.3000682563384966E-3</v>
      </c>
      <c r="BE28" s="35">
        <v>2.2022762484653861E-4</v>
      </c>
      <c r="BF28" s="35">
        <v>9.0824367947391736E-5</v>
      </c>
      <c r="BG28" s="35">
        <v>1.2291308332268195E-4</v>
      </c>
      <c r="BH28" s="35">
        <v>1.1776750709901789E-4</v>
      </c>
      <c r="BI28" s="35">
        <v>0</v>
      </c>
      <c r="BJ28" s="35">
        <v>6.6194826331012971E-5</v>
      </c>
      <c r="BK28" s="35">
        <v>2.4127992643765457E-4</v>
      </c>
      <c r="BL28" s="35">
        <v>1.2476481177355291E-3</v>
      </c>
      <c r="BM28" s="35">
        <v>8.3713475505617414E-5</v>
      </c>
      <c r="BN28" s="35">
        <v>1.6540566796075188E-2</v>
      </c>
      <c r="BO28" s="35">
        <v>3.7377806372368883E-4</v>
      </c>
      <c r="BP28" s="35">
        <v>2.3659564079451622E-3</v>
      </c>
      <c r="BQ28" s="35">
        <v>6.3137317812723818E-4</v>
      </c>
      <c r="BR28" s="35">
        <v>8.9110048356756444E-5</v>
      </c>
      <c r="BS28" s="35">
        <v>8.7267728980102604E-5</v>
      </c>
      <c r="BT28" s="35">
        <v>9.4686766049529401E-5</v>
      </c>
      <c r="BU28" s="35">
        <v>1.1480772242530144E-4</v>
      </c>
      <c r="BV28" s="35">
        <v>1.3365478034091914E-4</v>
      </c>
      <c r="BW28" s="35">
        <v>1.0643760115834054E-4</v>
      </c>
      <c r="BX28" s="35">
        <v>1.0476959443651653E-4</v>
      </c>
      <c r="BY28" s="35">
        <v>1.0666594024492415E-4</v>
      </c>
      <c r="BZ28" s="35">
        <v>9.2511652252727627E-5</v>
      </c>
      <c r="CA28" s="35">
        <v>1.2873703237409591E-4</v>
      </c>
      <c r="CB28" s="35">
        <v>9.697927434363362E-5</v>
      </c>
      <c r="CC28" s="35">
        <v>8.3045148781633662E-5</v>
      </c>
      <c r="CD28" s="35">
        <v>1.6441350420987941E-4</v>
      </c>
      <c r="CE28" s="35">
        <v>1.8258831733890333E-4</v>
      </c>
      <c r="CF28" s="35">
        <v>1.7535669928947154E-4</v>
      </c>
      <c r="CG28" s="35">
        <v>8.6238123256409958E-5</v>
      </c>
      <c r="CH28" s="35">
        <v>9.4983673410844484E-5</v>
      </c>
      <c r="CI28" s="35">
        <v>1.0412194356142896E-4</v>
      </c>
      <c r="CJ28" s="35">
        <v>9.3176685406628077E-5</v>
      </c>
      <c r="CK28" s="35">
        <v>1.0065858799438304E-4</v>
      </c>
      <c r="CL28" s="35">
        <v>1.7868571585367507E-4</v>
      </c>
      <c r="CM28" s="35">
        <v>9.4368167370151852E-5</v>
      </c>
      <c r="CN28" s="35">
        <v>1.6502807316265571E-4</v>
      </c>
      <c r="CO28" s="35">
        <v>1.2483228552470947E-4</v>
      </c>
      <c r="CP28" s="35">
        <v>1.0357388905301818E-4</v>
      </c>
      <c r="CQ28" s="35">
        <v>6.0941492612668198E-5</v>
      </c>
      <c r="CR28" s="35">
        <v>5.0939357640530162E-5</v>
      </c>
      <c r="CS28" s="35">
        <v>1.4147698960080435E-4</v>
      </c>
      <c r="CT28" s="35">
        <v>2.0055242727606419E-4</v>
      </c>
      <c r="CU28" s="35">
        <v>1.7970520799375633E-4</v>
      </c>
      <c r="CV28" s="35">
        <v>1.5671761726692042E-4</v>
      </c>
      <c r="CW28" s="35">
        <v>1.7143234965771476E-4</v>
      </c>
      <c r="CX28" s="35">
        <v>4.1778538653117238E-3</v>
      </c>
      <c r="CY28" s="35">
        <v>7.4666443180716495E-3</v>
      </c>
      <c r="CZ28" s="35">
        <v>2.3222540425275212E-4</v>
      </c>
      <c r="DA28" s="35">
        <v>1.1575989718578905E-4</v>
      </c>
      <c r="DB28" s="35">
        <v>5.4140111202618843E-5</v>
      </c>
      <c r="DC28" s="35">
        <v>9.4320375243415393E-5</v>
      </c>
      <c r="DD28" s="35">
        <v>1.6098276904729359E-4</v>
      </c>
      <c r="DE28" s="35">
        <v>5.8004865869752629E-5</v>
      </c>
      <c r="DF28" s="35">
        <v>6.4446375009424961E-5</v>
      </c>
      <c r="DG28" s="35">
        <v>4.0752543836959649E-5</v>
      </c>
      <c r="DH28" s="35">
        <v>1.7536858638001994E-4</v>
      </c>
      <c r="DI28" s="35">
        <v>1.7760965571350507E-4</v>
      </c>
      <c r="DJ28" s="35">
        <v>1.7180900058151832E-4</v>
      </c>
      <c r="DK28" s="35">
        <v>1.391780543331251E-4</v>
      </c>
      <c r="DL28" s="35">
        <v>1.4878760659095802E-2</v>
      </c>
      <c r="DM28" s="35">
        <v>4.1954877434877027E-4</v>
      </c>
      <c r="DN28" s="35">
        <v>8.6014263864569334E-5</v>
      </c>
      <c r="DO28" s="35">
        <v>1.2533916566454925E-3</v>
      </c>
      <c r="DP28" s="35">
        <v>5.4818486584916446E-5</v>
      </c>
      <c r="DQ28" s="35">
        <v>9.1382119765305922E-5</v>
      </c>
      <c r="DR28" s="35">
        <v>5.8187589955462646E-4</v>
      </c>
      <c r="DS28" s="35">
        <v>2.6018225904318011E-4</v>
      </c>
      <c r="DT28" s="35">
        <v>3.0648922912997499E-4</v>
      </c>
      <c r="DU28" s="35">
        <v>9.5542754521322132E-5</v>
      </c>
      <c r="DV28" s="35">
        <v>2.0832091444966398E-4</v>
      </c>
      <c r="DW28" s="35">
        <v>8.0664271661147528E-5</v>
      </c>
      <c r="DX28" s="35">
        <v>9.943725405057248E-5</v>
      </c>
      <c r="DY28" s="35">
        <v>1.506308235706773E-4</v>
      </c>
      <c r="DZ28" s="35">
        <v>4.8500718577386637E-4</v>
      </c>
      <c r="EA28" s="35">
        <v>3.3930640264585085E-4</v>
      </c>
      <c r="EB28" s="35">
        <v>9.3273621496787703E-4</v>
      </c>
      <c r="EC28" s="35">
        <v>9.6493591860027187E-5</v>
      </c>
      <c r="ED28" s="35">
        <v>2.0665366534646223E-4</v>
      </c>
      <c r="EE28" s="35">
        <v>7.6072396730944114E-4</v>
      </c>
      <c r="EF28" s="35">
        <v>1.6766681126997916E-4</v>
      </c>
      <c r="EG28" s="35">
        <v>6.6463948170646971E-4</v>
      </c>
      <c r="EH28" s="35">
        <v>0</v>
      </c>
      <c r="EK28" s="62">
        <f>+IF(AND(OR(SeleccionarIndustria=$A28,SeleccionarIndustria="Todas las AE"),('SIMULADOR IMPACTOS MIP'!$B$10=EK$11)),'SIMULADOR IMPACTOS MIP'!Porcentaje,0)</f>
        <v>0</v>
      </c>
      <c r="EL28" s="62">
        <f>+IF(AND(OR(SeleccionarIndustria=$A28,SeleccionarIndustria="Todas las AE"),('SIMULADOR IMPACTOS MIP'!$B$10=EL$11)),'SIMULADOR IMPACTOS MIP'!Porcentaje,0)</f>
        <v>0</v>
      </c>
      <c r="EM28" s="62">
        <f>+IF(AND(OR(SeleccionarIndustria=$A28,SeleccionarIndustria="Todas las AE"),('SIMULADOR IMPACTOS MIP'!$B$10=EM$11)),'SIMULADOR IMPACTOS MIP'!Porcentaje,0)</f>
        <v>0.3</v>
      </c>
      <c r="EN28" s="62">
        <f>+IF(AND(OR(SeleccionarIndustria=$A28,SeleccionarIndustria="Todas las AE"),('SIMULADOR IMPACTOS MIP'!$B$10=EN$11)),'SIMULADOR IMPACTOS MIP'!Porcentaje,0)</f>
        <v>0</v>
      </c>
      <c r="EO28" s="62">
        <f>+IF(AND(OR(SeleccionarIndustria=$A28,SeleccionarIndustria="Todas las AE"),(OR('SIMULADOR IMPACTOS MIP'!$B$10=$EK$11,'SIMULADOR IMPACTOS MIP'!$B$10=EO$11))),'SIMULADOR IMPACTOS MIP'!Porcentaje,0)</f>
        <v>0</v>
      </c>
      <c r="EP28" s="62">
        <f>+IF(AND(OR(SeleccionarIndustria=$A28,SeleccionarIndustria="Todas las AE"),(OR('SIMULADOR IMPACTOS MIP'!$B$10=$EK$11,'SIMULADOR IMPACTOS MIP'!$B$10=EP$11))),'SIMULADOR IMPACTOS MIP'!Porcentaje,0)</f>
        <v>0</v>
      </c>
      <c r="EQ28" s="62">
        <f>+IF(AND(OR(SeleccionarIndustria=$A28,SeleccionarIndustria="Todas las AE"),(OR('SIMULADOR IMPACTOS MIP'!$B$10=$EK$11,'SIMULADOR IMPACTOS MIP'!$B$10=EQ$11))),'SIMULADOR IMPACTOS MIP'!Porcentaje,0)</f>
        <v>0</v>
      </c>
      <c r="ER28" s="62">
        <f>+IF(AND(OR(SeleccionarIndustria=$A28,SeleccionarIndustria="Todas las AE"),(OR('SIMULADOR IMPACTOS MIP'!$B$10=$EL$11,'SIMULADOR IMPACTOS MIP'!$B$10=ER$11))),'SIMULADOR IMPACTOS MIP'!Porcentaje,0)</f>
        <v>0</v>
      </c>
      <c r="ES28" s="62">
        <f>+IF(AND(OR(SeleccionarIndustria=$A28,SeleccionarIndustria="Todas las AE"),(OR('SIMULADOR IMPACTOS MIP'!$B$10=$EL$11,'SIMULADOR IMPACTOS MIP'!$B$10=ES$11))),'SIMULADOR IMPACTOS MIP'!Porcentaje,0)</f>
        <v>0</v>
      </c>
      <c r="ET28" s="62">
        <f>+IF(AND(OR(SeleccionarIndustria=$A28,SeleccionarIndustria="Todas las AE"),(OR('SIMULADOR IMPACTOS MIP'!$B$10=$EL$11,'SIMULADOR IMPACTOS MIP'!$B$10=ET$11))),'SIMULADOR IMPACTOS MIP'!Porcentaje,0)</f>
        <v>0</v>
      </c>
      <c r="EU28" s="62">
        <f>+IF(AND(OR(SeleccionarIndustria=$A28,SeleccionarIndustria="Todas las AE"),(OR('SIMULADOR IMPACTOS MIP'!$B$10=$EL$11,'SIMULADOR IMPACTOS MIP'!$B$10=EU$11))),'SIMULADOR IMPACTOS MIP'!Porcentaje,0)</f>
        <v>0</v>
      </c>
      <c r="EV28" s="62">
        <f>+IF(AND(OR(SeleccionarIndustria=$A28,SeleccionarIndustria="Todas las AE"),(OR('SIMULADOR IMPACTOS MIP'!$B$10=$EL$11,'SIMULADOR IMPACTOS MIP'!$B$10=EV$11))),'SIMULADOR IMPACTOS MIP'!Porcentaje,0)</f>
        <v>0</v>
      </c>
      <c r="EW28" s="62">
        <f>+IF(AND(OR(SeleccionarIndustria=$A28,SeleccionarIndustria="Todas las AE"),(OR('SIMULADOR IMPACTOS MIP'!$B$10=$EL$11,'SIMULADOR IMPACTOS MIP'!$B$10=EW$11))),'SIMULADOR IMPACTOS MIP'!Porcentaje,0)</f>
        <v>0</v>
      </c>
      <c r="EX28" s="62">
        <f>+IF(AND(OR(SeleccionarIndustria=$A28,SeleccionarIndustria="Todas las AE"),(OR('SIMULADOR IMPACTOS MIP'!$B$10=$EL$11,'SIMULADOR IMPACTOS MIP'!$B$10=EX$11))),'SIMULADOR IMPACTOS MIP'!Porcentaje,0)</f>
        <v>0</v>
      </c>
      <c r="EY28" s="62">
        <f>+IF(AND(OR(SeleccionarIndustria=$A28,SeleccionarIndustria="Todas las AE"),('SIMULADOR IMPACTOS MIP'!$B$10=EY$11)),'SIMULADOR IMPACTOS MIP'!Porcentaje,0)</f>
        <v>0</v>
      </c>
      <c r="EZ28" s="62">
        <f>+IF(AND(OR(SeleccionarIndustria=$A28,SeleccionarIndustria="Todas las AE"),('SIMULADOR IMPACTOS MIP'!$B$10=EZ$11)),'SIMULADOR IMPACTOS MIP'!Porcentaje,0)</f>
        <v>0</v>
      </c>
      <c r="FA28" s="62">
        <f>+IF(AND(OR(SeleccionarIndustria=$A28,SeleccionarIndustria="Todas las AE"),('SIMULADOR IMPACTOS MIP'!$B$10=FA$11)),'SIMULADOR IMPACTOS MIP'!Porcentaje,0)</f>
        <v>0</v>
      </c>
      <c r="FB28" s="62">
        <f>+IF(AND(OR(SeleccionarIndustria=$A28,SeleccionarIndustria="Todas las AE"),('SIMULADOR IMPACTOS MIP'!$B$10=FB$11)),'SIMULADOR IMPACTOS MIP'!Porcentaje,0)</f>
        <v>0</v>
      </c>
      <c r="FC28" s="62">
        <f>+IF(AND(OR(SeleccionarIndustria=$A28,SeleccionarIndustria="Todas las AE"),(OR('SIMULADOR IMPACTOS MIP'!$B$10=$EM$11,'SIMULADOR IMPACTOS MIP'!$B$10=FC$11))),'SIMULADOR IMPACTOS MIP'!Porcentaje,0)</f>
        <v>0.3</v>
      </c>
      <c r="FD28" s="62">
        <f>+IF(AND(OR(SeleccionarIndustria=$A28,SeleccionarIndustria="Todas las AE"),(OR('SIMULADOR IMPACTOS MIP'!$B$10=$EM$11,'SIMULADOR IMPACTOS MIP'!$B$10=FD$11))),'SIMULADOR IMPACTOS MIP'!Porcentaje,0)</f>
        <v>0.3</v>
      </c>
      <c r="FE28" s="62">
        <f>+IF(AND(OR(SeleccionarIndustria=$A28,SeleccionarIndustria="Todas las AE"),(OR('SIMULADOR IMPACTOS MIP'!$B$10=$EM$11,'SIMULADOR IMPACTOS MIP'!$B$10=FE$11))),'SIMULADOR IMPACTOS MIP'!Porcentaje,0)</f>
        <v>0.3</v>
      </c>
      <c r="FF28" s="62">
        <f>+IF(AND(OR(SeleccionarIndustria=$A28,SeleccionarIndustria="Todas las AE"),(OR('SIMULADOR IMPACTOS MIP'!$B$10=$EM$11,'SIMULADOR IMPACTOS MIP'!$B$10=FF$11))),'SIMULADOR IMPACTOS MIP'!Porcentaje,0)</f>
        <v>0.3</v>
      </c>
      <c r="FG28" s="62">
        <f>+IF(AND(OR(SeleccionarIndustria=$A28,SeleccionarIndustria="Todas las AE"),(OR('SIMULADOR IMPACTOS MIP'!$B$10=$EM$11,'SIMULADOR IMPACTOS MIP'!$B$10=FG$11))),'SIMULADOR IMPACTOS MIP'!Porcentaje,0)</f>
        <v>0.3</v>
      </c>
      <c r="FH28" s="62">
        <f>+IF(AND(OR(SeleccionarIndustria=$A28,SeleccionarIndustria="Todas las AE"),(OR('SIMULADOR IMPACTOS MIP'!$B$10=$EM$11,'SIMULADOR IMPACTOS MIP'!$B$10=FH$11))),'SIMULADOR IMPACTOS MIP'!Porcentaje,0)</f>
        <v>0.3</v>
      </c>
      <c r="FI28" s="62">
        <f>+IF(AND(OR(SeleccionarIndustria=$A28,SeleccionarIndustria="Todas las AE"),(OR('SIMULADOR IMPACTOS MIP'!$B$10=$EM$11,'SIMULADOR IMPACTOS MIP'!$B$10=FI$11))),'SIMULADOR IMPACTOS MIP'!Porcentaje,0)</f>
        <v>0.3</v>
      </c>
      <c r="FJ28" s="62">
        <f>+IF(AND(OR(SeleccionarIndustria=$A28,SeleccionarIndustria="Todas las AE"),(OR('SIMULADOR IMPACTOS MIP'!$B$10=$EM$11,'SIMULADOR IMPACTOS MIP'!$B$10=FJ$11))),'SIMULADOR IMPACTOS MIP'!Porcentaje,0)</f>
        <v>0.3</v>
      </c>
      <c r="FM28" s="20">
        <f>+'MIP 2012'!EJ28*(1+(EN28))</f>
        <v>0</v>
      </c>
      <c r="FN28" s="20">
        <f>+'MIP 2012'!EK28*(1+(EO28))</f>
        <v>0</v>
      </c>
      <c r="FO28" s="20">
        <f>+'MIP 2012'!EL28*(1+(EP28))</f>
        <v>0</v>
      </c>
      <c r="FP28" s="20">
        <f>+'MIP 2012'!EM28*(1+(EQ28))</f>
        <v>0</v>
      </c>
      <c r="FQ28" s="20">
        <f>+'MIP 2012'!EN28*(1+(ER28))</f>
        <v>0</v>
      </c>
      <c r="FR28" s="20">
        <f>+'MIP 2012'!EO28*(1+(ES28))</f>
        <v>0</v>
      </c>
      <c r="FS28" s="20">
        <f>+'MIP 2012'!EP28*(1+(ET28))</f>
        <v>0</v>
      </c>
      <c r="FT28" s="20">
        <f>+'MIP 2012'!EQ28*(1+(EU28))</f>
        <v>0</v>
      </c>
      <c r="FU28" s="20">
        <f>+'MIP 2012'!ER28*(1+(EV28))</f>
        <v>0</v>
      </c>
      <c r="FV28" s="20">
        <f>+'MIP 2012'!ES28*(1+(EW28))</f>
        <v>0</v>
      </c>
      <c r="FW28" s="20">
        <f>+'MIP 2012'!ET28*(1+(EX28))</f>
        <v>0</v>
      </c>
      <c r="FX28" s="20">
        <f>+'MIP 2012'!EU28*(1+(EY28))</f>
        <v>0</v>
      </c>
      <c r="FY28" s="20">
        <f>+'MIP 2012'!EV28*(1+(EZ28))</f>
        <v>0</v>
      </c>
      <c r="FZ28" s="20">
        <f>+'MIP 2012'!EW28*(1+(FA28))</f>
        <v>0</v>
      </c>
      <c r="GA28" s="20">
        <f>+'MIP 2012'!EX28*(1+(FB28))</f>
        <v>0</v>
      </c>
      <c r="GB28" s="20">
        <f>+'MIP 2012'!EY28*(1+(FC28))</f>
        <v>0</v>
      </c>
      <c r="GC28" s="20">
        <f>+'MIP 2012'!EZ28*(1+(FD28))</f>
        <v>0</v>
      </c>
      <c r="GD28" s="20">
        <f>+'MIP 2012'!FA28*(1+(FE28))</f>
        <v>0</v>
      </c>
      <c r="GE28" s="20">
        <f>+'MIP 2012'!FB28*(1+(FF28))</f>
        <v>0</v>
      </c>
      <c r="GF28" s="20">
        <f>+'MIP 2012'!FC28*(1+(FG28))</f>
        <v>0</v>
      </c>
      <c r="GG28" s="20">
        <f>+'MIP 2012'!FD28*(1+(FH28))</f>
        <v>0</v>
      </c>
      <c r="GH28" s="20">
        <f>+'MIP 2012'!FE28*(1+(FI28))</f>
        <v>0</v>
      </c>
      <c r="GI28" s="20">
        <f>+'MIP 2012'!FF28*(1+(FJ28))</f>
        <v>0</v>
      </c>
      <c r="GJ28" s="18">
        <f t="shared" si="0"/>
        <v>0</v>
      </c>
      <c r="GK28" s="41">
        <f>+IFERROR((GJ28/'MIP 2012'!FG28*100-100),0)</f>
        <v>0</v>
      </c>
      <c r="GN28" s="18">
        <v>94005.218070154515</v>
      </c>
      <c r="GO28" s="14">
        <f>+'MIP 2012'!FH28</f>
        <v>92929.221928229366</v>
      </c>
      <c r="GP28" s="41">
        <f t="shared" si="1"/>
        <v>1075.9961419251485</v>
      </c>
      <c r="GQ28" s="41">
        <f t="shared" si="2"/>
        <v>1.1578662982416432</v>
      </c>
      <c r="GU28" s="63">
        <v>-0.83999999999999986</v>
      </c>
      <c r="GW28" s="62">
        <f>+IF(SeleccionarDemTur=GW$11,'SIMULADOR IMPACTOS MIP(TURISMO)'!PorcentajeTur,0)</f>
        <v>0</v>
      </c>
      <c r="GX28" s="62">
        <f>+IF(SeleccionarDemTur=GX$11,'SIMULADOR IMPACTOS MIP(TURISMO)'!PorcentajeTur,0)</f>
        <v>0</v>
      </c>
      <c r="GY28" s="62">
        <f>+IF(SeleccionarDemTur=GY$11,'SIMULADOR IMPACTOS MIP(TURISMO)'!PorcentajeTur,0)</f>
        <v>0.1</v>
      </c>
      <c r="GZ28" s="62">
        <f>+IF(SeleccionarDemTur=GZ$11,'SIMULADOR IMPACTOS MIP(TURISMO)'!PorcentajeTur,0)</f>
        <v>0</v>
      </c>
      <c r="HA28" s="62">
        <f>+IF(OR(SeleccionarDemTur=HA$11,SeleccionarDemTur=$GW$11),'SIMULADOR IMPACTOS MIP(TURISMO)'!PorcentajeTur,0)</f>
        <v>0</v>
      </c>
      <c r="HB28" s="62">
        <f>+IF(OR(SeleccionarDemTur=HB$11,SeleccionarDemTur=$GW$11),'SIMULADOR IMPACTOS MIP(TURISMO)'!PorcentajeTur,0)</f>
        <v>0</v>
      </c>
      <c r="HC28" s="62">
        <f>+IF(OR(SeleccionarDemTur=HC$11,SeleccionarDemTur=$GW$11),'SIMULADOR IMPACTOS MIP(TURISMO)'!PorcentajeTur,0)</f>
        <v>0</v>
      </c>
      <c r="HD28" s="62">
        <f>+IF(OR(SeleccionarDemTur=HD$11,SeleccionarDemTur=$GX$11),'SIMULADOR IMPACTOS MIP(TURISMO)'!PorcentajeTur,0)</f>
        <v>0</v>
      </c>
      <c r="HE28" s="62">
        <f>+IF(OR(SeleccionarDemTur=HE$11,SeleccionarDemTur=$GX$11),'SIMULADOR IMPACTOS MIP(TURISMO)'!PorcentajeTur,0)</f>
        <v>0</v>
      </c>
      <c r="HF28" s="62">
        <f>+IF(OR(SeleccionarDemTur=HF$11,SeleccionarDemTur=$GX$11),'SIMULADOR IMPACTOS MIP(TURISMO)'!PorcentajeTur,0)</f>
        <v>0</v>
      </c>
      <c r="HG28" s="62">
        <f>+IF(OR(SeleccionarDemTur=HG$11,SeleccionarDemTur=$GX$11),'SIMULADOR IMPACTOS MIP(TURISMO)'!PorcentajeTur,0)</f>
        <v>0</v>
      </c>
      <c r="HH28" s="62">
        <f>+IF(OR(SeleccionarDemTur=HH$11,SeleccionarDemTur=$GX$11),'SIMULADOR IMPACTOS MIP(TURISMO)'!PorcentajeTur,0)</f>
        <v>0</v>
      </c>
      <c r="HI28" s="62">
        <f>+IF(OR(SeleccionarDemTur=HI$11,SeleccionarDemTur=$GX$11),'SIMULADOR IMPACTOS MIP(TURISMO)'!PorcentajeTur,0)</f>
        <v>0</v>
      </c>
      <c r="HJ28" s="62">
        <f>+IF(OR(SeleccionarDemTur=HJ$11,SeleccionarDemTur=$GX$11),'SIMULADOR IMPACTOS MIP(TURISMO)'!PorcentajeTur,0)</f>
        <v>0</v>
      </c>
      <c r="HK28" s="62">
        <f>+IF(SeleccionarDemTur=HK$11,'SIMULADOR IMPACTOS MIP(TURISMO)'!PorcentajeTur,0)</f>
        <v>0</v>
      </c>
      <c r="HL28" s="62">
        <f>+IF(SeleccionarDemTur=HL$11,'SIMULADOR IMPACTOS MIP(TURISMO)'!PorcentajeTur,0)</f>
        <v>0</v>
      </c>
      <c r="HM28" s="62">
        <f>+IF(SeleccionarDemTur=HM$11,'SIMULADOR IMPACTOS MIP(TURISMO)'!PorcentajeTur,0)</f>
        <v>0</v>
      </c>
      <c r="HN28" s="62">
        <f>+IF(SeleccionarDemTur=HN$11,'SIMULADOR IMPACTOS MIP(TURISMO)'!PorcentajeTur,0)</f>
        <v>0</v>
      </c>
      <c r="HO28" s="62">
        <f>+IF(OR(SeleccionarDemTur=HO$11,SeleccionarDemTur=$GY$11),'SIMULADOR IMPACTOS MIP(TURISMO)'!PorcentajeTur,0)</f>
        <v>0.1</v>
      </c>
      <c r="HP28" s="62">
        <f>+IF(OR(SeleccionarDemTur=HP$11,SeleccionarDemTur=$GY$11),'SIMULADOR IMPACTOS MIP(TURISMO)'!PorcentajeTur,0)</f>
        <v>0.1</v>
      </c>
      <c r="HQ28" s="62">
        <f>+IF(OR(SeleccionarDemTur=HQ$11,SeleccionarDemTur=$GY$11),'SIMULADOR IMPACTOS MIP(TURISMO)'!PorcentajeTur,0)</f>
        <v>0.1</v>
      </c>
      <c r="HR28" s="62">
        <f>+IF(OR(SeleccionarDemTur=HR$11,SeleccionarDemTur=$GY$11),'SIMULADOR IMPACTOS MIP(TURISMO)'!PorcentajeTur,0)</f>
        <v>0.1</v>
      </c>
      <c r="HS28" s="62">
        <f>+IF(OR(SeleccionarDemTur=HS$11,SeleccionarDemTur=$GY$11),'SIMULADOR IMPACTOS MIP(TURISMO)'!PorcentajeTur,0)</f>
        <v>0.1</v>
      </c>
      <c r="HT28" s="62">
        <f>+IF(OR(SeleccionarDemTur=HT$11,SeleccionarDemTur=$GY$11),'SIMULADOR IMPACTOS MIP(TURISMO)'!PorcentajeTur,0)</f>
        <v>0.1</v>
      </c>
      <c r="HU28" s="62">
        <f>+IF(OR(SeleccionarDemTur=HU$11,SeleccionarDemTur=$GY$11),'SIMULADOR IMPACTOS MIP(TURISMO)'!PorcentajeTur,0)</f>
        <v>0.1</v>
      </c>
      <c r="HV28" s="62">
        <f>+IF(OR(SeleccionarDemTur=HV$11,SeleccionarDemTur=$GY$11),'SIMULADOR IMPACTOS MIP(TURISMO)'!PorcentajeTur,0)</f>
        <v>0.1</v>
      </c>
      <c r="HY28" s="20">
        <f>+'MIP 2012'!EJ28*(1+(GZ28))</f>
        <v>0</v>
      </c>
      <c r="HZ28" s="20">
        <f>+'MIP 2012'!EK28*(1+(HA28))</f>
        <v>0</v>
      </c>
      <c r="IA28" s="20">
        <f>+'MIP 2012'!EL28*(1+(HB28))</f>
        <v>0</v>
      </c>
      <c r="IB28" s="20">
        <f>+'MIP 2012'!EM28*(1+(HC28))</f>
        <v>0</v>
      </c>
      <c r="IC28" s="20">
        <f>+'MIP 2012'!EN28*(1+(HD28))</f>
        <v>0</v>
      </c>
      <c r="ID28" s="20">
        <f>+'MIP 2012'!EO28*(1+(HE28))</f>
        <v>0</v>
      </c>
      <c r="IE28" s="20">
        <f>+'MIP 2012'!EP28*(1+(HF28))</f>
        <v>0</v>
      </c>
      <c r="IF28" s="20">
        <f>+'MIP 2012'!EQ28*(1+(HG28))</f>
        <v>0</v>
      </c>
      <c r="IG28" s="20">
        <f>+'MIP 2012'!ER28*(1+(HH28))</f>
        <v>0</v>
      </c>
      <c r="IH28" s="20">
        <f>+'MIP 2012'!ES28*(1+(HI28))</f>
        <v>0</v>
      </c>
      <c r="II28" s="20">
        <f>+'MIP 2012'!ET28*(1+(HJ28))</f>
        <v>0</v>
      </c>
      <c r="IJ28" s="20">
        <f>+'MIP 2012'!EU28*(1+(HK28))</f>
        <v>0</v>
      </c>
      <c r="IK28" s="20">
        <f>+'MIP 2012'!EV28*(1+(HL28))</f>
        <v>0</v>
      </c>
      <c r="IL28" s="20">
        <f>+'MIP 2012'!EW28*(1+(HM28))</f>
        <v>0</v>
      </c>
      <c r="IM28" s="20">
        <f>+'MIP 2012'!EX28*(1+(HN28))</f>
        <v>0</v>
      </c>
      <c r="IN28" s="20">
        <f>+'MIP 2012'!EY28*(1+(HO28))</f>
        <v>0</v>
      </c>
      <c r="IO28" s="20">
        <f>+'MIP 2012'!EZ28*(1+(HP28))</f>
        <v>0</v>
      </c>
      <c r="IP28" s="20">
        <f>+'MIP 2012'!FA28*(1+(HQ28))</f>
        <v>0</v>
      </c>
      <c r="IQ28" s="20">
        <f>+'MIP 2012'!FB28*(1+(HR28))</f>
        <v>0</v>
      </c>
      <c r="IR28" s="20">
        <f>+'MIP 2012'!FC28*(1+(HS28))</f>
        <v>0</v>
      </c>
      <c r="IS28" s="20">
        <f>+'MIP 2012'!FD28*(1+(HT28))</f>
        <v>0</v>
      </c>
      <c r="IT28" s="20">
        <f>+'MIP 2012'!FE28*(1+(HU28))</f>
        <v>0</v>
      </c>
      <c r="IU28" s="20">
        <f>+'MIP 2012'!FF28*(1+(HV28))</f>
        <v>0</v>
      </c>
      <c r="IV28" s="18">
        <f t="shared" si="3"/>
        <v>0</v>
      </c>
      <c r="IW28" s="41">
        <f>+IFERROR((IV28/'MIP 2012'!FG28*100-100),0)</f>
        <v>0</v>
      </c>
      <c r="IZ28" s="18">
        <v>93287.887308871068</v>
      </c>
      <c r="JA28" s="14">
        <f>+'MIP 2012'!FH28</f>
        <v>92929.221928229366</v>
      </c>
      <c r="JB28" s="41">
        <f t="shared" si="4"/>
        <v>358.66538064170163</v>
      </c>
      <c r="JC28" s="41">
        <f t="shared" si="5"/>
        <v>0.38595543274719546</v>
      </c>
    </row>
    <row r="29" spans="1:263" s="7" customFormat="1" ht="21.95" customHeight="1" thickBot="1" x14ac:dyDescent="0.25">
      <c r="A29" s="12" t="s">
        <v>122</v>
      </c>
      <c r="B29" s="12" t="s">
        <v>123</v>
      </c>
      <c r="C29" s="35">
        <v>1.9240059970745149E-3</v>
      </c>
      <c r="D29" s="35">
        <v>2.2471521560563463E-3</v>
      </c>
      <c r="E29" s="35">
        <v>2.0389893619831027E-4</v>
      </c>
      <c r="F29" s="35">
        <v>7.2853206775483239E-4</v>
      </c>
      <c r="G29" s="35">
        <v>1.0602260624503709E-3</v>
      </c>
      <c r="H29" s="35">
        <v>1.1113147152035988E-3</v>
      </c>
      <c r="I29" s="35">
        <v>1.1017548971894249E-3</v>
      </c>
      <c r="J29" s="35">
        <v>5.5139162107763933E-4</v>
      </c>
      <c r="K29" s="35">
        <v>7.0792028899704983E-4</v>
      </c>
      <c r="L29" s="35">
        <v>5.4461901249609475E-4</v>
      </c>
      <c r="M29" s="35">
        <v>2.7237097902743134E-3</v>
      </c>
      <c r="N29" s="35">
        <v>6.0133796766466256E-4</v>
      </c>
      <c r="O29" s="35">
        <v>1.5493006533125932E-3</v>
      </c>
      <c r="P29" s="35">
        <v>3.0533069167176997E-4</v>
      </c>
      <c r="Q29" s="35">
        <v>4.4790967058520875E-4</v>
      </c>
      <c r="R29" s="35">
        <v>2.6749914492348124E-4</v>
      </c>
      <c r="S29" s="35">
        <v>8.1456792083141617E-5</v>
      </c>
      <c r="T29" s="35">
        <v>1.0009374039845222</v>
      </c>
      <c r="U29" s="35">
        <v>6.2511234644708059E-4</v>
      </c>
      <c r="V29" s="35">
        <v>3.9668358608322649E-4</v>
      </c>
      <c r="W29" s="35">
        <v>2.2768016183384831E-4</v>
      </c>
      <c r="X29" s="35">
        <v>8.4442620642101061E-4</v>
      </c>
      <c r="Y29" s="35">
        <v>3.9369393557708485E-4</v>
      </c>
      <c r="Z29" s="35">
        <v>4.0063586543190446E-4</v>
      </c>
      <c r="AA29" s="35">
        <v>3.1345897417115161E-3</v>
      </c>
      <c r="AB29" s="35">
        <v>9.6631107332682229E-5</v>
      </c>
      <c r="AC29" s="35">
        <v>2.5885804449476261E-5</v>
      </c>
      <c r="AD29" s="35">
        <v>7.4812121350553359E-4</v>
      </c>
      <c r="AE29" s="35">
        <v>3.5506823881257122E-4</v>
      </c>
      <c r="AF29" s="35">
        <v>8.4753283728219935E-5</v>
      </c>
      <c r="AG29" s="35">
        <v>2.1558703797720026E-5</v>
      </c>
      <c r="AH29" s="35">
        <v>1.6172017853720362E-4</v>
      </c>
      <c r="AI29" s="35">
        <v>4.4413139585695605E-4</v>
      </c>
      <c r="AJ29" s="35">
        <v>5.4088221520657426E-4</v>
      </c>
      <c r="AK29" s="35">
        <v>2.0983828172627087E-4</v>
      </c>
      <c r="AL29" s="35">
        <v>8.3230626048008867E-4</v>
      </c>
      <c r="AM29" s="35">
        <v>1.1568320763987396E-2</v>
      </c>
      <c r="AN29" s="35">
        <v>7.7111035495021764E-4</v>
      </c>
      <c r="AO29" s="35">
        <v>3.8540388264351837E-4</v>
      </c>
      <c r="AP29" s="35">
        <v>5.4117440704593218E-4</v>
      </c>
      <c r="AQ29" s="35">
        <v>1.7743608878712036E-3</v>
      </c>
      <c r="AR29" s="35">
        <v>4.5259640952691662E-3</v>
      </c>
      <c r="AS29" s="35">
        <v>2.3354190199199811E-3</v>
      </c>
      <c r="AT29" s="35">
        <v>1.1447911662850238E-3</v>
      </c>
      <c r="AU29" s="35">
        <v>0.70188377423245485</v>
      </c>
      <c r="AV29" s="35">
        <v>0.24735020992705342</v>
      </c>
      <c r="AW29" s="35">
        <v>6.8517030649529749E-4</v>
      </c>
      <c r="AX29" s="35">
        <v>4.723050793165336E-4</v>
      </c>
      <c r="AY29" s="35">
        <v>8.7723702170501171E-4</v>
      </c>
      <c r="AZ29" s="35">
        <v>2.4670227404910809E-3</v>
      </c>
      <c r="BA29" s="35">
        <v>1.0369217699259253E-4</v>
      </c>
      <c r="BB29" s="35">
        <v>1.2890069045798412E-4</v>
      </c>
      <c r="BC29" s="35">
        <v>9.0930746893768809E-5</v>
      </c>
      <c r="BD29" s="35">
        <v>1.5128805338085534E-3</v>
      </c>
      <c r="BE29" s="35">
        <v>2.5160644015980821E-4</v>
      </c>
      <c r="BF29" s="35">
        <v>1.1990735931595428E-4</v>
      </c>
      <c r="BG29" s="35">
        <v>1.6247239824738986E-4</v>
      </c>
      <c r="BH29" s="35">
        <v>1.43401555941544E-4</v>
      </c>
      <c r="BI29" s="35">
        <v>0</v>
      </c>
      <c r="BJ29" s="35">
        <v>1.0817901397033859E-4</v>
      </c>
      <c r="BK29" s="35">
        <v>3.7190642455958185E-4</v>
      </c>
      <c r="BL29" s="35">
        <v>2.5792619415089042E-4</v>
      </c>
      <c r="BM29" s="35">
        <v>1.4316980953873104E-4</v>
      </c>
      <c r="BN29" s="35">
        <v>9.9128853109005832E-4</v>
      </c>
      <c r="BO29" s="35">
        <v>1.1887753683199713E-4</v>
      </c>
      <c r="BP29" s="35">
        <v>2.6784467822581453E-4</v>
      </c>
      <c r="BQ29" s="35">
        <v>1.1285087173410635E-4</v>
      </c>
      <c r="BR29" s="35">
        <v>1.0221714894155787E-4</v>
      </c>
      <c r="BS29" s="35">
        <v>1.4058286649504679E-4</v>
      </c>
      <c r="BT29" s="35">
        <v>1.6213058399238984E-4</v>
      </c>
      <c r="BU29" s="35">
        <v>1.3243443675747747E-4</v>
      </c>
      <c r="BV29" s="35">
        <v>1.2155927473080781E-4</v>
      </c>
      <c r="BW29" s="35">
        <v>1.2094720318317233E-4</v>
      </c>
      <c r="BX29" s="35">
        <v>2.9031745726905127E-5</v>
      </c>
      <c r="BY29" s="35">
        <v>4.5180713198535363E-5</v>
      </c>
      <c r="BZ29" s="35">
        <v>8.621917280000233E-5</v>
      </c>
      <c r="CA29" s="35">
        <v>1.0323629899420237E-4</v>
      </c>
      <c r="CB29" s="35">
        <v>1.5307714814270155E-4</v>
      </c>
      <c r="CC29" s="35">
        <v>1.315187473592771E-4</v>
      </c>
      <c r="CD29" s="35">
        <v>4.2836923801983018E-5</v>
      </c>
      <c r="CE29" s="35">
        <v>2.8636574462999732E-4</v>
      </c>
      <c r="CF29" s="35">
        <v>1.4507947623599947E-4</v>
      </c>
      <c r="CG29" s="35">
        <v>8.137359869916313E-5</v>
      </c>
      <c r="CH29" s="35">
        <v>7.1324231934273148E-5</v>
      </c>
      <c r="CI29" s="35">
        <v>1.672217274512273E-4</v>
      </c>
      <c r="CJ29" s="35">
        <v>1.3895974379429603E-4</v>
      </c>
      <c r="CK29" s="35">
        <v>1.5431329529083415E-4</v>
      </c>
      <c r="CL29" s="35">
        <v>2.0012877618335283E-4</v>
      </c>
      <c r="CM29" s="35">
        <v>1.7060303681379148E-4</v>
      </c>
      <c r="CN29" s="35">
        <v>1.1402604576709894E-4</v>
      </c>
      <c r="CO29" s="35">
        <v>1.1746060093973931E-4</v>
      </c>
      <c r="CP29" s="35">
        <v>1.2467283174413788E-4</v>
      </c>
      <c r="CQ29" s="35">
        <v>8.9077459652569426E-5</v>
      </c>
      <c r="CR29" s="35">
        <v>6.8962000797743797E-5</v>
      </c>
      <c r="CS29" s="35">
        <v>1.0420856770024668E-4</v>
      </c>
      <c r="CT29" s="35">
        <v>1.4417976144905897E-4</v>
      </c>
      <c r="CU29" s="35">
        <v>1.4135257093382439E-4</v>
      </c>
      <c r="CV29" s="35">
        <v>1.7168207269862776E-4</v>
      </c>
      <c r="CW29" s="35">
        <v>9.3899644091808565E-5</v>
      </c>
      <c r="CX29" s="35">
        <v>1.6119048331209582E-3</v>
      </c>
      <c r="CY29" s="35">
        <v>2.6358149307332598E-3</v>
      </c>
      <c r="CZ29" s="35">
        <v>1.4843447424924943E-4</v>
      </c>
      <c r="DA29" s="35">
        <v>7.2039416888610973E-5</v>
      </c>
      <c r="DB29" s="35">
        <v>4.2581964230743431E-5</v>
      </c>
      <c r="DC29" s="35">
        <v>5.7038274556441986E-5</v>
      </c>
      <c r="DD29" s="35">
        <v>8.9588861718961646E-5</v>
      </c>
      <c r="DE29" s="35">
        <v>3.2734912595816734E-5</v>
      </c>
      <c r="DF29" s="35">
        <v>4.9527596346541628E-5</v>
      </c>
      <c r="DG29" s="35">
        <v>7.6134199402424653E-5</v>
      </c>
      <c r="DH29" s="35">
        <v>3.9831141760095478E-4</v>
      </c>
      <c r="DI29" s="35">
        <v>1.6834633160901606E-4</v>
      </c>
      <c r="DJ29" s="35">
        <v>9.0284947151288611E-5</v>
      </c>
      <c r="DK29" s="35">
        <v>1.1007125378656531E-4</v>
      </c>
      <c r="DL29" s="35">
        <v>1.5632154099762803E-4</v>
      </c>
      <c r="DM29" s="35">
        <v>3.5283369213734824E-4</v>
      </c>
      <c r="DN29" s="35">
        <v>7.0383319392125425E-5</v>
      </c>
      <c r="DO29" s="35">
        <v>1.7214628712031597E-4</v>
      </c>
      <c r="DP29" s="35">
        <v>5.277021278031874E-5</v>
      </c>
      <c r="DQ29" s="35">
        <v>3.6028283618579246E-5</v>
      </c>
      <c r="DR29" s="35">
        <v>3.0204044018016944E-4</v>
      </c>
      <c r="DS29" s="35">
        <v>9.3918315307680049E-5</v>
      </c>
      <c r="DT29" s="35">
        <v>6.0931811984876678E-5</v>
      </c>
      <c r="DU29" s="35">
        <v>7.0585508481488783E-5</v>
      </c>
      <c r="DV29" s="35">
        <v>2.5812316051135266E-4</v>
      </c>
      <c r="DW29" s="35">
        <v>1.3914943124291459E-4</v>
      </c>
      <c r="DX29" s="35">
        <v>8.7176825354901943E-5</v>
      </c>
      <c r="DY29" s="35">
        <v>1.8524693846831504E-4</v>
      </c>
      <c r="DZ29" s="35">
        <v>2.0298915679451619E-4</v>
      </c>
      <c r="EA29" s="35">
        <v>2.0077758157396557E-4</v>
      </c>
      <c r="EB29" s="35">
        <v>8.5542731377402767E-4</v>
      </c>
      <c r="EC29" s="35">
        <v>1.1651001968792219E-4</v>
      </c>
      <c r="ED29" s="35">
        <v>1.1281049460176906E-4</v>
      </c>
      <c r="EE29" s="35">
        <v>1.6423326009288206E-4</v>
      </c>
      <c r="EF29" s="35">
        <v>1.3125246992346871E-4</v>
      </c>
      <c r="EG29" s="35">
        <v>1.6961063362547281E-4</v>
      </c>
      <c r="EH29" s="35">
        <v>0</v>
      </c>
      <c r="EK29" s="62">
        <f>+IF(AND(OR(SeleccionarIndustria=$A29,SeleccionarIndustria="Todas las AE"),('SIMULADOR IMPACTOS MIP'!$B$10=EK$11)),'SIMULADOR IMPACTOS MIP'!Porcentaje,0)</f>
        <v>0</v>
      </c>
      <c r="EL29" s="62">
        <f>+IF(AND(OR(SeleccionarIndustria=$A29,SeleccionarIndustria="Todas las AE"),('SIMULADOR IMPACTOS MIP'!$B$10=EL$11)),'SIMULADOR IMPACTOS MIP'!Porcentaje,0)</f>
        <v>0</v>
      </c>
      <c r="EM29" s="62">
        <f>+IF(AND(OR(SeleccionarIndustria=$A29,SeleccionarIndustria="Todas las AE"),('SIMULADOR IMPACTOS MIP'!$B$10=EM$11)),'SIMULADOR IMPACTOS MIP'!Porcentaje,0)</f>
        <v>0.3</v>
      </c>
      <c r="EN29" s="62">
        <f>+IF(AND(OR(SeleccionarIndustria=$A29,SeleccionarIndustria="Todas las AE"),('SIMULADOR IMPACTOS MIP'!$B$10=EN$11)),'SIMULADOR IMPACTOS MIP'!Porcentaje,0)</f>
        <v>0</v>
      </c>
      <c r="EO29" s="62">
        <f>+IF(AND(OR(SeleccionarIndustria=$A29,SeleccionarIndustria="Todas las AE"),(OR('SIMULADOR IMPACTOS MIP'!$B$10=$EK$11,'SIMULADOR IMPACTOS MIP'!$B$10=EO$11))),'SIMULADOR IMPACTOS MIP'!Porcentaje,0)</f>
        <v>0</v>
      </c>
      <c r="EP29" s="62">
        <f>+IF(AND(OR(SeleccionarIndustria=$A29,SeleccionarIndustria="Todas las AE"),(OR('SIMULADOR IMPACTOS MIP'!$B$10=$EK$11,'SIMULADOR IMPACTOS MIP'!$B$10=EP$11))),'SIMULADOR IMPACTOS MIP'!Porcentaje,0)</f>
        <v>0</v>
      </c>
      <c r="EQ29" s="62">
        <f>+IF(AND(OR(SeleccionarIndustria=$A29,SeleccionarIndustria="Todas las AE"),(OR('SIMULADOR IMPACTOS MIP'!$B$10=$EK$11,'SIMULADOR IMPACTOS MIP'!$B$10=EQ$11))),'SIMULADOR IMPACTOS MIP'!Porcentaje,0)</f>
        <v>0</v>
      </c>
      <c r="ER29" s="62">
        <f>+IF(AND(OR(SeleccionarIndustria=$A29,SeleccionarIndustria="Todas las AE"),(OR('SIMULADOR IMPACTOS MIP'!$B$10=$EL$11,'SIMULADOR IMPACTOS MIP'!$B$10=ER$11))),'SIMULADOR IMPACTOS MIP'!Porcentaje,0)</f>
        <v>0</v>
      </c>
      <c r="ES29" s="62">
        <f>+IF(AND(OR(SeleccionarIndustria=$A29,SeleccionarIndustria="Todas las AE"),(OR('SIMULADOR IMPACTOS MIP'!$B$10=$EL$11,'SIMULADOR IMPACTOS MIP'!$B$10=ES$11))),'SIMULADOR IMPACTOS MIP'!Porcentaje,0)</f>
        <v>0</v>
      </c>
      <c r="ET29" s="62">
        <f>+IF(AND(OR(SeleccionarIndustria=$A29,SeleccionarIndustria="Todas las AE"),(OR('SIMULADOR IMPACTOS MIP'!$B$10=$EL$11,'SIMULADOR IMPACTOS MIP'!$B$10=ET$11))),'SIMULADOR IMPACTOS MIP'!Porcentaje,0)</f>
        <v>0</v>
      </c>
      <c r="EU29" s="62">
        <f>+IF(AND(OR(SeleccionarIndustria=$A29,SeleccionarIndustria="Todas las AE"),(OR('SIMULADOR IMPACTOS MIP'!$B$10=$EL$11,'SIMULADOR IMPACTOS MIP'!$B$10=EU$11))),'SIMULADOR IMPACTOS MIP'!Porcentaje,0)</f>
        <v>0</v>
      </c>
      <c r="EV29" s="62">
        <f>+IF(AND(OR(SeleccionarIndustria=$A29,SeleccionarIndustria="Todas las AE"),(OR('SIMULADOR IMPACTOS MIP'!$B$10=$EL$11,'SIMULADOR IMPACTOS MIP'!$B$10=EV$11))),'SIMULADOR IMPACTOS MIP'!Porcentaje,0)</f>
        <v>0</v>
      </c>
      <c r="EW29" s="62">
        <f>+IF(AND(OR(SeleccionarIndustria=$A29,SeleccionarIndustria="Todas las AE"),(OR('SIMULADOR IMPACTOS MIP'!$B$10=$EL$11,'SIMULADOR IMPACTOS MIP'!$B$10=EW$11))),'SIMULADOR IMPACTOS MIP'!Porcentaje,0)</f>
        <v>0</v>
      </c>
      <c r="EX29" s="62">
        <f>+IF(AND(OR(SeleccionarIndustria=$A29,SeleccionarIndustria="Todas las AE"),(OR('SIMULADOR IMPACTOS MIP'!$B$10=$EL$11,'SIMULADOR IMPACTOS MIP'!$B$10=EX$11))),'SIMULADOR IMPACTOS MIP'!Porcentaje,0)</f>
        <v>0</v>
      </c>
      <c r="EY29" s="62">
        <f>+IF(AND(OR(SeleccionarIndustria=$A29,SeleccionarIndustria="Todas las AE"),('SIMULADOR IMPACTOS MIP'!$B$10=EY$11)),'SIMULADOR IMPACTOS MIP'!Porcentaje,0)</f>
        <v>0</v>
      </c>
      <c r="EZ29" s="62">
        <f>+IF(AND(OR(SeleccionarIndustria=$A29,SeleccionarIndustria="Todas las AE"),('SIMULADOR IMPACTOS MIP'!$B$10=EZ$11)),'SIMULADOR IMPACTOS MIP'!Porcentaje,0)</f>
        <v>0</v>
      </c>
      <c r="FA29" s="62">
        <f>+IF(AND(OR(SeleccionarIndustria=$A29,SeleccionarIndustria="Todas las AE"),('SIMULADOR IMPACTOS MIP'!$B$10=FA$11)),'SIMULADOR IMPACTOS MIP'!Porcentaje,0)</f>
        <v>0</v>
      </c>
      <c r="FB29" s="62">
        <f>+IF(AND(OR(SeleccionarIndustria=$A29,SeleccionarIndustria="Todas las AE"),('SIMULADOR IMPACTOS MIP'!$B$10=FB$11)),'SIMULADOR IMPACTOS MIP'!Porcentaje,0)</f>
        <v>0</v>
      </c>
      <c r="FC29" s="62">
        <f>+IF(AND(OR(SeleccionarIndustria=$A29,SeleccionarIndustria="Todas las AE"),(OR('SIMULADOR IMPACTOS MIP'!$B$10=$EM$11,'SIMULADOR IMPACTOS MIP'!$B$10=FC$11))),'SIMULADOR IMPACTOS MIP'!Porcentaje,0)</f>
        <v>0.3</v>
      </c>
      <c r="FD29" s="62">
        <f>+IF(AND(OR(SeleccionarIndustria=$A29,SeleccionarIndustria="Todas las AE"),(OR('SIMULADOR IMPACTOS MIP'!$B$10=$EM$11,'SIMULADOR IMPACTOS MIP'!$B$10=FD$11))),'SIMULADOR IMPACTOS MIP'!Porcentaje,0)</f>
        <v>0.3</v>
      </c>
      <c r="FE29" s="62">
        <f>+IF(AND(OR(SeleccionarIndustria=$A29,SeleccionarIndustria="Todas las AE"),(OR('SIMULADOR IMPACTOS MIP'!$B$10=$EM$11,'SIMULADOR IMPACTOS MIP'!$B$10=FE$11))),'SIMULADOR IMPACTOS MIP'!Porcentaje,0)</f>
        <v>0.3</v>
      </c>
      <c r="FF29" s="62">
        <f>+IF(AND(OR(SeleccionarIndustria=$A29,SeleccionarIndustria="Todas las AE"),(OR('SIMULADOR IMPACTOS MIP'!$B$10=$EM$11,'SIMULADOR IMPACTOS MIP'!$B$10=FF$11))),'SIMULADOR IMPACTOS MIP'!Porcentaje,0)</f>
        <v>0.3</v>
      </c>
      <c r="FG29" s="62">
        <f>+IF(AND(OR(SeleccionarIndustria=$A29,SeleccionarIndustria="Todas las AE"),(OR('SIMULADOR IMPACTOS MIP'!$B$10=$EM$11,'SIMULADOR IMPACTOS MIP'!$B$10=FG$11))),'SIMULADOR IMPACTOS MIP'!Porcentaje,0)</f>
        <v>0.3</v>
      </c>
      <c r="FH29" s="62">
        <f>+IF(AND(OR(SeleccionarIndustria=$A29,SeleccionarIndustria="Todas las AE"),(OR('SIMULADOR IMPACTOS MIP'!$B$10=$EM$11,'SIMULADOR IMPACTOS MIP'!$B$10=FH$11))),'SIMULADOR IMPACTOS MIP'!Porcentaje,0)</f>
        <v>0.3</v>
      </c>
      <c r="FI29" s="62">
        <f>+IF(AND(OR(SeleccionarIndustria=$A29,SeleccionarIndustria="Todas las AE"),(OR('SIMULADOR IMPACTOS MIP'!$B$10=$EM$11,'SIMULADOR IMPACTOS MIP'!$B$10=FI$11))),'SIMULADOR IMPACTOS MIP'!Porcentaje,0)</f>
        <v>0.3</v>
      </c>
      <c r="FJ29" s="62">
        <f>+IF(AND(OR(SeleccionarIndustria=$A29,SeleccionarIndustria="Todas las AE"),(OR('SIMULADOR IMPACTOS MIP'!$B$10=$EM$11,'SIMULADOR IMPACTOS MIP'!$B$10=FJ$11))),'SIMULADOR IMPACTOS MIP'!Porcentaje,0)</f>
        <v>0.3</v>
      </c>
      <c r="FM29" s="20">
        <f>+'MIP 2012'!EJ29*(1+(EN29))</f>
        <v>0</v>
      </c>
      <c r="FN29" s="20">
        <f>+'MIP 2012'!EK29*(1+(EO29))</f>
        <v>0</v>
      </c>
      <c r="FO29" s="20">
        <f>+'MIP 2012'!EL29*(1+(EP29))</f>
        <v>0</v>
      </c>
      <c r="FP29" s="20">
        <f>+'MIP 2012'!EM29*(1+(EQ29))</f>
        <v>0</v>
      </c>
      <c r="FQ29" s="20">
        <f>+'MIP 2012'!EN29*(1+(ER29))</f>
        <v>0</v>
      </c>
      <c r="FR29" s="20">
        <f>+'MIP 2012'!EO29*(1+(ES29))</f>
        <v>0</v>
      </c>
      <c r="FS29" s="20">
        <f>+'MIP 2012'!EP29*(1+(ET29))</f>
        <v>0</v>
      </c>
      <c r="FT29" s="20">
        <f>+'MIP 2012'!EQ29*(1+(EU29))</f>
        <v>0</v>
      </c>
      <c r="FU29" s="20">
        <f>+'MIP 2012'!ER29*(1+(EV29))</f>
        <v>0</v>
      </c>
      <c r="FV29" s="20">
        <f>+'MIP 2012'!ES29*(1+(EW29))</f>
        <v>0</v>
      </c>
      <c r="FW29" s="20">
        <f>+'MIP 2012'!ET29*(1+(EX29))</f>
        <v>0</v>
      </c>
      <c r="FX29" s="20">
        <f>+'MIP 2012'!EU29*(1+(EY29))</f>
        <v>0</v>
      </c>
      <c r="FY29" s="20">
        <f>+'MIP 2012'!EV29*(1+(EZ29))</f>
        <v>21447.213271126682</v>
      </c>
      <c r="FZ29" s="20">
        <f>+'MIP 2012'!EW29*(1+(FA29))</f>
        <v>-30342.723086859471</v>
      </c>
      <c r="GA29" s="20">
        <f>+'MIP 2012'!EX29*(1+(FB29))</f>
        <v>41.12812036916069</v>
      </c>
      <c r="GB29" s="20">
        <f>+'MIP 2012'!EY29*(1+(FC29))</f>
        <v>0</v>
      </c>
      <c r="GC29" s="20">
        <f>+'MIP 2012'!EZ29*(1+(FD29))</f>
        <v>0</v>
      </c>
      <c r="GD29" s="20">
        <f>+'MIP 2012'!FA29*(1+(FE29))</f>
        <v>0</v>
      </c>
      <c r="GE29" s="20">
        <f>+'MIP 2012'!FB29*(1+(FF29))</f>
        <v>0</v>
      </c>
      <c r="GF29" s="20">
        <f>+'MIP 2012'!FC29*(1+(FG29))</f>
        <v>0</v>
      </c>
      <c r="GG29" s="20">
        <f>+'MIP 2012'!FD29*(1+(FH29))</f>
        <v>0</v>
      </c>
      <c r="GH29" s="20">
        <f>+'MIP 2012'!FE29*(1+(FI29))</f>
        <v>0</v>
      </c>
      <c r="GI29" s="20">
        <f>+'MIP 2012'!FF29*(1+(FJ29))</f>
        <v>0</v>
      </c>
      <c r="GJ29" s="18">
        <f t="shared" si="0"/>
        <v>-8854.3816953636269</v>
      </c>
      <c r="GK29" s="41">
        <f>+IFERROR((GJ29/'MIP 2012'!FG29*100-100),0)</f>
        <v>0</v>
      </c>
      <c r="GN29" s="18">
        <v>187755.50329600327</v>
      </c>
      <c r="GO29" s="14">
        <f>+'MIP 2012'!FH29</f>
        <v>187235.03434814513</v>
      </c>
      <c r="GP29" s="41">
        <f t="shared" si="1"/>
        <v>520.4689478581422</v>
      </c>
      <c r="GQ29" s="41">
        <f t="shared" si="2"/>
        <v>0.27797626105079587</v>
      </c>
      <c r="GU29" s="63">
        <v>-0.82999999999999985</v>
      </c>
      <c r="GW29" s="62">
        <f>+IF(SeleccionarDemTur=GW$11,'SIMULADOR IMPACTOS MIP(TURISMO)'!PorcentajeTur,0)</f>
        <v>0</v>
      </c>
      <c r="GX29" s="62">
        <f>+IF(SeleccionarDemTur=GX$11,'SIMULADOR IMPACTOS MIP(TURISMO)'!PorcentajeTur,0)</f>
        <v>0</v>
      </c>
      <c r="GY29" s="62">
        <f>+IF(SeleccionarDemTur=GY$11,'SIMULADOR IMPACTOS MIP(TURISMO)'!PorcentajeTur,0)</f>
        <v>0.1</v>
      </c>
      <c r="GZ29" s="62">
        <f>+IF(SeleccionarDemTur=GZ$11,'SIMULADOR IMPACTOS MIP(TURISMO)'!PorcentajeTur,0)</f>
        <v>0</v>
      </c>
      <c r="HA29" s="62">
        <f>+IF(OR(SeleccionarDemTur=HA$11,SeleccionarDemTur=$GW$11),'SIMULADOR IMPACTOS MIP(TURISMO)'!PorcentajeTur,0)</f>
        <v>0</v>
      </c>
      <c r="HB29" s="62">
        <f>+IF(OR(SeleccionarDemTur=HB$11,SeleccionarDemTur=$GW$11),'SIMULADOR IMPACTOS MIP(TURISMO)'!PorcentajeTur,0)</f>
        <v>0</v>
      </c>
      <c r="HC29" s="62">
        <f>+IF(OR(SeleccionarDemTur=HC$11,SeleccionarDemTur=$GW$11),'SIMULADOR IMPACTOS MIP(TURISMO)'!PorcentajeTur,0)</f>
        <v>0</v>
      </c>
      <c r="HD29" s="62">
        <f>+IF(OR(SeleccionarDemTur=HD$11,SeleccionarDemTur=$GX$11),'SIMULADOR IMPACTOS MIP(TURISMO)'!PorcentajeTur,0)</f>
        <v>0</v>
      </c>
      <c r="HE29" s="62">
        <f>+IF(OR(SeleccionarDemTur=HE$11,SeleccionarDemTur=$GX$11),'SIMULADOR IMPACTOS MIP(TURISMO)'!PorcentajeTur,0)</f>
        <v>0</v>
      </c>
      <c r="HF29" s="62">
        <f>+IF(OR(SeleccionarDemTur=HF$11,SeleccionarDemTur=$GX$11),'SIMULADOR IMPACTOS MIP(TURISMO)'!PorcentajeTur,0)</f>
        <v>0</v>
      </c>
      <c r="HG29" s="62">
        <f>+IF(OR(SeleccionarDemTur=HG$11,SeleccionarDemTur=$GX$11),'SIMULADOR IMPACTOS MIP(TURISMO)'!PorcentajeTur,0)</f>
        <v>0</v>
      </c>
      <c r="HH29" s="62">
        <f>+IF(OR(SeleccionarDemTur=HH$11,SeleccionarDemTur=$GX$11),'SIMULADOR IMPACTOS MIP(TURISMO)'!PorcentajeTur,0)</f>
        <v>0</v>
      </c>
      <c r="HI29" s="62">
        <f>+IF(OR(SeleccionarDemTur=HI$11,SeleccionarDemTur=$GX$11),'SIMULADOR IMPACTOS MIP(TURISMO)'!PorcentajeTur,0)</f>
        <v>0</v>
      </c>
      <c r="HJ29" s="62">
        <f>+IF(OR(SeleccionarDemTur=HJ$11,SeleccionarDemTur=$GX$11),'SIMULADOR IMPACTOS MIP(TURISMO)'!PorcentajeTur,0)</f>
        <v>0</v>
      </c>
      <c r="HK29" s="62">
        <f>+IF(SeleccionarDemTur=HK$11,'SIMULADOR IMPACTOS MIP(TURISMO)'!PorcentajeTur,0)</f>
        <v>0</v>
      </c>
      <c r="HL29" s="62">
        <f>+IF(SeleccionarDemTur=HL$11,'SIMULADOR IMPACTOS MIP(TURISMO)'!PorcentajeTur,0)</f>
        <v>0</v>
      </c>
      <c r="HM29" s="62">
        <f>+IF(SeleccionarDemTur=HM$11,'SIMULADOR IMPACTOS MIP(TURISMO)'!PorcentajeTur,0)</f>
        <v>0</v>
      </c>
      <c r="HN29" s="62">
        <f>+IF(SeleccionarDemTur=HN$11,'SIMULADOR IMPACTOS MIP(TURISMO)'!PorcentajeTur,0)</f>
        <v>0</v>
      </c>
      <c r="HO29" s="62">
        <f>+IF(OR(SeleccionarDemTur=HO$11,SeleccionarDemTur=$GY$11),'SIMULADOR IMPACTOS MIP(TURISMO)'!PorcentajeTur,0)</f>
        <v>0.1</v>
      </c>
      <c r="HP29" s="62">
        <f>+IF(OR(SeleccionarDemTur=HP$11,SeleccionarDemTur=$GY$11),'SIMULADOR IMPACTOS MIP(TURISMO)'!PorcentajeTur,0)</f>
        <v>0.1</v>
      </c>
      <c r="HQ29" s="62">
        <f>+IF(OR(SeleccionarDemTur=HQ$11,SeleccionarDemTur=$GY$11),'SIMULADOR IMPACTOS MIP(TURISMO)'!PorcentajeTur,0)</f>
        <v>0.1</v>
      </c>
      <c r="HR29" s="62">
        <f>+IF(OR(SeleccionarDemTur=HR$11,SeleccionarDemTur=$GY$11),'SIMULADOR IMPACTOS MIP(TURISMO)'!PorcentajeTur,0)</f>
        <v>0.1</v>
      </c>
      <c r="HS29" s="62">
        <f>+IF(OR(SeleccionarDemTur=HS$11,SeleccionarDemTur=$GY$11),'SIMULADOR IMPACTOS MIP(TURISMO)'!PorcentajeTur,0)</f>
        <v>0.1</v>
      </c>
      <c r="HT29" s="62">
        <f>+IF(OR(SeleccionarDemTur=HT$11,SeleccionarDemTur=$GY$11),'SIMULADOR IMPACTOS MIP(TURISMO)'!PorcentajeTur,0)</f>
        <v>0.1</v>
      </c>
      <c r="HU29" s="62">
        <f>+IF(OR(SeleccionarDemTur=HU$11,SeleccionarDemTur=$GY$11),'SIMULADOR IMPACTOS MIP(TURISMO)'!PorcentajeTur,0)</f>
        <v>0.1</v>
      </c>
      <c r="HV29" s="62">
        <f>+IF(OR(SeleccionarDemTur=HV$11,SeleccionarDemTur=$GY$11),'SIMULADOR IMPACTOS MIP(TURISMO)'!PorcentajeTur,0)</f>
        <v>0.1</v>
      </c>
      <c r="HY29" s="20">
        <f>+'MIP 2012'!EJ29*(1+(GZ29))</f>
        <v>0</v>
      </c>
      <c r="HZ29" s="20">
        <f>+'MIP 2012'!EK29*(1+(HA29))</f>
        <v>0</v>
      </c>
      <c r="IA29" s="20">
        <f>+'MIP 2012'!EL29*(1+(HB29))</f>
        <v>0</v>
      </c>
      <c r="IB29" s="20">
        <f>+'MIP 2012'!EM29*(1+(HC29))</f>
        <v>0</v>
      </c>
      <c r="IC29" s="20">
        <f>+'MIP 2012'!EN29*(1+(HD29))</f>
        <v>0</v>
      </c>
      <c r="ID29" s="20">
        <f>+'MIP 2012'!EO29*(1+(HE29))</f>
        <v>0</v>
      </c>
      <c r="IE29" s="20">
        <f>+'MIP 2012'!EP29*(1+(HF29))</f>
        <v>0</v>
      </c>
      <c r="IF29" s="20">
        <f>+'MIP 2012'!EQ29*(1+(HG29))</f>
        <v>0</v>
      </c>
      <c r="IG29" s="20">
        <f>+'MIP 2012'!ER29*(1+(HH29))</f>
        <v>0</v>
      </c>
      <c r="IH29" s="20">
        <f>+'MIP 2012'!ES29*(1+(HI29))</f>
        <v>0</v>
      </c>
      <c r="II29" s="20">
        <f>+'MIP 2012'!ET29*(1+(HJ29))</f>
        <v>0</v>
      </c>
      <c r="IJ29" s="20">
        <f>+'MIP 2012'!EU29*(1+(HK29))</f>
        <v>0</v>
      </c>
      <c r="IK29" s="20">
        <f>+'MIP 2012'!EV29*(1+(HL29))</f>
        <v>21447.213271126682</v>
      </c>
      <c r="IL29" s="20">
        <f>+'MIP 2012'!EW29*(1+(HM29))</f>
        <v>-30342.723086859471</v>
      </c>
      <c r="IM29" s="20">
        <f>+'MIP 2012'!EX29*(1+(HN29))</f>
        <v>41.12812036916069</v>
      </c>
      <c r="IN29" s="20">
        <f>+'MIP 2012'!EY29*(1+(HO29))</f>
        <v>0</v>
      </c>
      <c r="IO29" s="20">
        <f>+'MIP 2012'!EZ29*(1+(HP29))</f>
        <v>0</v>
      </c>
      <c r="IP29" s="20">
        <f>+'MIP 2012'!FA29*(1+(HQ29))</f>
        <v>0</v>
      </c>
      <c r="IQ29" s="20">
        <f>+'MIP 2012'!FB29*(1+(HR29))</f>
        <v>0</v>
      </c>
      <c r="IR29" s="20">
        <f>+'MIP 2012'!FC29*(1+(HS29))</f>
        <v>0</v>
      </c>
      <c r="IS29" s="20">
        <f>+'MIP 2012'!FD29*(1+(HT29))</f>
        <v>0</v>
      </c>
      <c r="IT29" s="20">
        <f>+'MIP 2012'!FE29*(1+(HU29))</f>
        <v>0</v>
      </c>
      <c r="IU29" s="20">
        <f>+'MIP 2012'!FF29*(1+(HV29))</f>
        <v>0</v>
      </c>
      <c r="IV29" s="18">
        <f t="shared" si="3"/>
        <v>-8854.3816953636269</v>
      </c>
      <c r="IW29" s="41">
        <f>+IFERROR((IV29/'MIP 2012'!FG29*100-100),0)</f>
        <v>0</v>
      </c>
      <c r="IZ29" s="18">
        <v>187408.52399743121</v>
      </c>
      <c r="JA29" s="14">
        <f>+'MIP 2012'!FH29</f>
        <v>187235.03434814513</v>
      </c>
      <c r="JB29" s="41">
        <f t="shared" si="4"/>
        <v>173.48964928608621</v>
      </c>
      <c r="JC29" s="41">
        <f t="shared" si="5"/>
        <v>9.2658753683622308E-2</v>
      </c>
    </row>
    <row r="30" spans="1:263" s="7" customFormat="1" ht="21.95" customHeight="1" thickBot="1" x14ac:dyDescent="0.25">
      <c r="A30" s="12" t="s">
        <v>124</v>
      </c>
      <c r="B30" s="12" t="s">
        <v>125</v>
      </c>
      <c r="C30" s="35">
        <v>1.3386744938477476E-5</v>
      </c>
      <c r="D30" s="35">
        <v>1.5444480625977602E-5</v>
      </c>
      <c r="E30" s="35">
        <v>2.5615344447990351E-2</v>
      </c>
      <c r="F30" s="35">
        <v>7.9554874714356378E-6</v>
      </c>
      <c r="G30" s="35">
        <v>1.3755339676387394E-2</v>
      </c>
      <c r="H30" s="35">
        <v>1.4805052108194926E-2</v>
      </c>
      <c r="I30" s="35">
        <v>1.0500466248838403E-5</v>
      </c>
      <c r="J30" s="35">
        <v>8.1714624206373009E-6</v>
      </c>
      <c r="K30" s="35">
        <v>1.0928771911301469E-5</v>
      </c>
      <c r="L30" s="35">
        <v>7.949735463724042E-6</v>
      </c>
      <c r="M30" s="35">
        <v>1.5469264615837726E-5</v>
      </c>
      <c r="N30" s="35">
        <v>1.7705897192748586E-5</v>
      </c>
      <c r="O30" s="35">
        <v>2.0121320502957002E-5</v>
      </c>
      <c r="P30" s="35">
        <v>1.1276423108940384E-5</v>
      </c>
      <c r="Q30" s="35">
        <v>7.7484345975722015E-6</v>
      </c>
      <c r="R30" s="35">
        <v>9.5822780766559883E-6</v>
      </c>
      <c r="S30" s="35">
        <v>6.742999846152483E-6</v>
      </c>
      <c r="T30" s="35">
        <v>8.1540260042401619E-6</v>
      </c>
      <c r="U30" s="35">
        <v>1.0000088011320243</v>
      </c>
      <c r="V30" s="35">
        <v>1.1669112098251964E-5</v>
      </c>
      <c r="W30" s="35">
        <v>2.7499211211965796E-5</v>
      </c>
      <c r="X30" s="35">
        <v>3.0690829975321217E-5</v>
      </c>
      <c r="Y30" s="35">
        <v>1.4616871489326035E-4</v>
      </c>
      <c r="Z30" s="35">
        <v>1.1718898102835903E-4</v>
      </c>
      <c r="AA30" s="35">
        <v>2.7603238411552046E-5</v>
      </c>
      <c r="AB30" s="35">
        <v>2.6964423901645991E-5</v>
      </c>
      <c r="AC30" s="35">
        <v>3.0808031341468064E-6</v>
      </c>
      <c r="AD30" s="35">
        <v>3.7840799317445678E-4</v>
      </c>
      <c r="AE30" s="35">
        <v>1.1511861878629005E-4</v>
      </c>
      <c r="AF30" s="35">
        <v>1.1306211205210522E-5</v>
      </c>
      <c r="AG30" s="35">
        <v>5.6247968882804226E-6</v>
      </c>
      <c r="AH30" s="35">
        <v>1.592805181006764E-5</v>
      </c>
      <c r="AI30" s="35">
        <v>7.7136428375077464E-5</v>
      </c>
      <c r="AJ30" s="35">
        <v>9.8729595572307681E-5</v>
      </c>
      <c r="AK30" s="35">
        <v>8.5999836787108112E-5</v>
      </c>
      <c r="AL30" s="35">
        <v>6.7104196386025175E-2</v>
      </c>
      <c r="AM30" s="35">
        <v>6.7238613069507347E-5</v>
      </c>
      <c r="AN30" s="35">
        <v>1.0353436719035115E-3</v>
      </c>
      <c r="AO30" s="35">
        <v>1.0728604393231527E-5</v>
      </c>
      <c r="AP30" s="35">
        <v>3.7855386547273027E-4</v>
      </c>
      <c r="AQ30" s="35">
        <v>4.298253124673164E-4</v>
      </c>
      <c r="AR30" s="35">
        <v>7.7203869243530398E-5</v>
      </c>
      <c r="AS30" s="35">
        <v>2.0952529106872662E-3</v>
      </c>
      <c r="AT30" s="35">
        <v>1.2850035227328577E-4</v>
      </c>
      <c r="AU30" s="35">
        <v>9.7657520145008814E-6</v>
      </c>
      <c r="AV30" s="35">
        <v>5.5099200749520681E-5</v>
      </c>
      <c r="AW30" s="35">
        <v>3.8032914137187254E-4</v>
      </c>
      <c r="AX30" s="35">
        <v>7.4229081497942696E-5</v>
      </c>
      <c r="AY30" s="35">
        <v>1.9618385934805436E-5</v>
      </c>
      <c r="AZ30" s="35">
        <v>2.4276961902835014E-4</v>
      </c>
      <c r="BA30" s="35">
        <v>2.8283866663052423E-5</v>
      </c>
      <c r="BB30" s="35">
        <v>6.3198424464698294E-5</v>
      </c>
      <c r="BC30" s="35">
        <v>2.2201712732027246E-5</v>
      </c>
      <c r="BD30" s="35">
        <v>1.9912364583130275E-5</v>
      </c>
      <c r="BE30" s="35">
        <v>1.7813714369406617E-5</v>
      </c>
      <c r="BF30" s="35">
        <v>2.6692745623486118E-5</v>
      </c>
      <c r="BG30" s="35">
        <v>1.4274859874627684E-5</v>
      </c>
      <c r="BH30" s="35">
        <v>2.13771385665283E-5</v>
      </c>
      <c r="BI30" s="35">
        <v>0</v>
      </c>
      <c r="BJ30" s="35">
        <v>1.1129033065493814E-5</v>
      </c>
      <c r="BK30" s="35">
        <v>3.1249879600527748E-5</v>
      </c>
      <c r="BL30" s="35">
        <v>2.0685499608287198E-5</v>
      </c>
      <c r="BM30" s="35">
        <v>1.0777218326317905E-5</v>
      </c>
      <c r="BN30" s="35">
        <v>6.0695440523354338E-4</v>
      </c>
      <c r="BO30" s="35">
        <v>4.4675803040600578E-5</v>
      </c>
      <c r="BP30" s="35">
        <v>3.4835779883182259E-5</v>
      </c>
      <c r="BQ30" s="35">
        <v>4.0115339084029496E-5</v>
      </c>
      <c r="BR30" s="35">
        <v>1.9543859520198284E-5</v>
      </c>
      <c r="BS30" s="35">
        <v>1.8676947046791397E-5</v>
      </c>
      <c r="BT30" s="35">
        <v>1.3507047362333803E-5</v>
      </c>
      <c r="BU30" s="35">
        <v>1.7985658343356845E-5</v>
      </c>
      <c r="BV30" s="35">
        <v>1.8866341321312097E-5</v>
      </c>
      <c r="BW30" s="35">
        <v>2.3356213778793077E-5</v>
      </c>
      <c r="BX30" s="35">
        <v>4.0788276619040312E-5</v>
      </c>
      <c r="BY30" s="35">
        <v>2.7072433870874057E-5</v>
      </c>
      <c r="BZ30" s="35">
        <v>2.1493172808749907E-5</v>
      </c>
      <c r="CA30" s="35">
        <v>3.1421891284114312E-5</v>
      </c>
      <c r="CB30" s="35">
        <v>1.3793117725288397E-5</v>
      </c>
      <c r="CC30" s="35">
        <v>1.6032089052601117E-5</v>
      </c>
      <c r="CD30" s="35">
        <v>4.6989250951928807E-5</v>
      </c>
      <c r="CE30" s="35">
        <v>3.3412262276337589E-5</v>
      </c>
      <c r="CF30" s="35">
        <v>3.292691392435395E-5</v>
      </c>
      <c r="CG30" s="35">
        <v>2.6325046983004851E-5</v>
      </c>
      <c r="CH30" s="35">
        <v>2.3859761757654791E-5</v>
      </c>
      <c r="CI30" s="35">
        <v>1.7552426732008108E-5</v>
      </c>
      <c r="CJ30" s="35">
        <v>1.0758058035863588E-5</v>
      </c>
      <c r="CK30" s="35">
        <v>1.6167609822627904E-5</v>
      </c>
      <c r="CL30" s="35">
        <v>3.9864539581450962E-5</v>
      </c>
      <c r="CM30" s="35">
        <v>1.4993564238473591E-5</v>
      </c>
      <c r="CN30" s="35">
        <v>3.1770077008670209E-5</v>
      </c>
      <c r="CO30" s="35">
        <v>1.537808797242457E-5</v>
      </c>
      <c r="CP30" s="35">
        <v>3.9904213155954479E-5</v>
      </c>
      <c r="CQ30" s="35">
        <v>1.1368038265571454E-5</v>
      </c>
      <c r="CR30" s="35">
        <v>5.6086412941100703E-6</v>
      </c>
      <c r="CS30" s="35">
        <v>3.9459042780521865E-5</v>
      </c>
      <c r="CT30" s="35">
        <v>4.7087137913932341E-5</v>
      </c>
      <c r="CU30" s="35">
        <v>1.4445105615599636E-4</v>
      </c>
      <c r="CV30" s="35">
        <v>4.4275884039003364E-5</v>
      </c>
      <c r="CW30" s="35">
        <v>3.049268078551705E-5</v>
      </c>
      <c r="CX30" s="35">
        <v>2.4220924957987153E-3</v>
      </c>
      <c r="CY30" s="35">
        <v>2.4696089861072686E-3</v>
      </c>
      <c r="CZ30" s="35">
        <v>4.6634198156520741E-5</v>
      </c>
      <c r="DA30" s="35">
        <v>2.968326089727297E-5</v>
      </c>
      <c r="DB30" s="35">
        <v>1.8074235980000409E-5</v>
      </c>
      <c r="DC30" s="35">
        <v>2.2475617684631024E-5</v>
      </c>
      <c r="DD30" s="35">
        <v>5.0102343764181836E-5</v>
      </c>
      <c r="DE30" s="35">
        <v>1.2517275502810473E-5</v>
      </c>
      <c r="DF30" s="35">
        <v>2.052788922657903E-5</v>
      </c>
      <c r="DG30" s="35">
        <v>7.8542880968013249E-6</v>
      </c>
      <c r="DH30" s="35">
        <v>2.6637468343714785E-5</v>
      </c>
      <c r="DI30" s="35">
        <v>4.9672611393859451E-5</v>
      </c>
      <c r="DJ30" s="35">
        <v>6.5907867299906471E-5</v>
      </c>
      <c r="DK30" s="35">
        <v>3.8767114896643649E-5</v>
      </c>
      <c r="DL30" s="35">
        <v>6.5923531811894055E-5</v>
      </c>
      <c r="DM30" s="35">
        <v>3.979441732903503E-5</v>
      </c>
      <c r="DN30" s="35">
        <v>2.2299925760330392E-5</v>
      </c>
      <c r="DO30" s="35">
        <v>2.6140467543846578E-5</v>
      </c>
      <c r="DP30" s="35">
        <v>1.3155433463038294E-5</v>
      </c>
      <c r="DQ30" s="35">
        <v>2.5287372738615564E-5</v>
      </c>
      <c r="DR30" s="35">
        <v>3.4399211074407081E-4</v>
      </c>
      <c r="DS30" s="35">
        <v>6.3195419223273846E-5</v>
      </c>
      <c r="DT30" s="35">
        <v>2.1784093206583656E-5</v>
      </c>
      <c r="DU30" s="35">
        <v>3.5627903197432233E-5</v>
      </c>
      <c r="DV30" s="35">
        <v>1.1846320468703342E-4</v>
      </c>
      <c r="DW30" s="35">
        <v>2.3293841225706667E-4</v>
      </c>
      <c r="DX30" s="35">
        <v>2.6256165058939814E-5</v>
      </c>
      <c r="DY30" s="35">
        <v>7.2635082340486074E-4</v>
      </c>
      <c r="DZ30" s="35">
        <v>7.1911634091734503E-4</v>
      </c>
      <c r="EA30" s="35">
        <v>2.6287600475005717E-4</v>
      </c>
      <c r="EB30" s="35">
        <v>3.0335086476883383E-4</v>
      </c>
      <c r="EC30" s="35">
        <v>2.7083569683832708E-5</v>
      </c>
      <c r="ED30" s="35">
        <v>1.8423004262422202E-5</v>
      </c>
      <c r="EE30" s="35">
        <v>4.4161762861836133E-5</v>
      </c>
      <c r="EF30" s="35">
        <v>4.1841480154909445E-5</v>
      </c>
      <c r="EG30" s="35">
        <v>1.0992584629373022E-4</v>
      </c>
      <c r="EH30" s="35">
        <v>0</v>
      </c>
      <c r="EK30" s="62">
        <f>+IF(AND(OR(SeleccionarIndustria=$A30,SeleccionarIndustria="Todas las AE"),('SIMULADOR IMPACTOS MIP'!$B$10=EK$11)),'SIMULADOR IMPACTOS MIP'!Porcentaje,0)</f>
        <v>0</v>
      </c>
      <c r="EL30" s="62">
        <f>+IF(AND(OR(SeleccionarIndustria=$A30,SeleccionarIndustria="Todas las AE"),('SIMULADOR IMPACTOS MIP'!$B$10=EL$11)),'SIMULADOR IMPACTOS MIP'!Porcentaje,0)</f>
        <v>0</v>
      </c>
      <c r="EM30" s="62">
        <f>+IF(AND(OR(SeleccionarIndustria=$A30,SeleccionarIndustria="Todas las AE"),('SIMULADOR IMPACTOS MIP'!$B$10=EM$11)),'SIMULADOR IMPACTOS MIP'!Porcentaje,0)</f>
        <v>0.3</v>
      </c>
      <c r="EN30" s="62">
        <f>+IF(AND(OR(SeleccionarIndustria=$A30,SeleccionarIndustria="Todas las AE"),('SIMULADOR IMPACTOS MIP'!$B$10=EN$11)),'SIMULADOR IMPACTOS MIP'!Porcentaje,0)</f>
        <v>0</v>
      </c>
      <c r="EO30" s="62">
        <f>+IF(AND(OR(SeleccionarIndustria=$A30,SeleccionarIndustria="Todas las AE"),(OR('SIMULADOR IMPACTOS MIP'!$B$10=$EK$11,'SIMULADOR IMPACTOS MIP'!$B$10=EO$11))),'SIMULADOR IMPACTOS MIP'!Porcentaje,0)</f>
        <v>0</v>
      </c>
      <c r="EP30" s="62">
        <f>+IF(AND(OR(SeleccionarIndustria=$A30,SeleccionarIndustria="Todas las AE"),(OR('SIMULADOR IMPACTOS MIP'!$B$10=$EK$11,'SIMULADOR IMPACTOS MIP'!$B$10=EP$11))),'SIMULADOR IMPACTOS MIP'!Porcentaje,0)</f>
        <v>0</v>
      </c>
      <c r="EQ30" s="62">
        <f>+IF(AND(OR(SeleccionarIndustria=$A30,SeleccionarIndustria="Todas las AE"),(OR('SIMULADOR IMPACTOS MIP'!$B$10=$EK$11,'SIMULADOR IMPACTOS MIP'!$B$10=EQ$11))),'SIMULADOR IMPACTOS MIP'!Porcentaje,0)</f>
        <v>0</v>
      </c>
      <c r="ER30" s="62">
        <f>+IF(AND(OR(SeleccionarIndustria=$A30,SeleccionarIndustria="Todas las AE"),(OR('SIMULADOR IMPACTOS MIP'!$B$10=$EL$11,'SIMULADOR IMPACTOS MIP'!$B$10=ER$11))),'SIMULADOR IMPACTOS MIP'!Porcentaje,0)</f>
        <v>0</v>
      </c>
      <c r="ES30" s="62">
        <f>+IF(AND(OR(SeleccionarIndustria=$A30,SeleccionarIndustria="Todas las AE"),(OR('SIMULADOR IMPACTOS MIP'!$B$10=$EL$11,'SIMULADOR IMPACTOS MIP'!$B$10=ES$11))),'SIMULADOR IMPACTOS MIP'!Porcentaje,0)</f>
        <v>0</v>
      </c>
      <c r="ET30" s="62">
        <f>+IF(AND(OR(SeleccionarIndustria=$A30,SeleccionarIndustria="Todas las AE"),(OR('SIMULADOR IMPACTOS MIP'!$B$10=$EL$11,'SIMULADOR IMPACTOS MIP'!$B$10=ET$11))),'SIMULADOR IMPACTOS MIP'!Porcentaje,0)</f>
        <v>0</v>
      </c>
      <c r="EU30" s="62">
        <f>+IF(AND(OR(SeleccionarIndustria=$A30,SeleccionarIndustria="Todas las AE"),(OR('SIMULADOR IMPACTOS MIP'!$B$10=$EL$11,'SIMULADOR IMPACTOS MIP'!$B$10=EU$11))),'SIMULADOR IMPACTOS MIP'!Porcentaje,0)</f>
        <v>0</v>
      </c>
      <c r="EV30" s="62">
        <f>+IF(AND(OR(SeleccionarIndustria=$A30,SeleccionarIndustria="Todas las AE"),(OR('SIMULADOR IMPACTOS MIP'!$B$10=$EL$11,'SIMULADOR IMPACTOS MIP'!$B$10=EV$11))),'SIMULADOR IMPACTOS MIP'!Porcentaje,0)</f>
        <v>0</v>
      </c>
      <c r="EW30" s="62">
        <f>+IF(AND(OR(SeleccionarIndustria=$A30,SeleccionarIndustria="Todas las AE"),(OR('SIMULADOR IMPACTOS MIP'!$B$10=$EL$11,'SIMULADOR IMPACTOS MIP'!$B$10=EW$11))),'SIMULADOR IMPACTOS MIP'!Porcentaje,0)</f>
        <v>0</v>
      </c>
      <c r="EX30" s="62">
        <f>+IF(AND(OR(SeleccionarIndustria=$A30,SeleccionarIndustria="Todas las AE"),(OR('SIMULADOR IMPACTOS MIP'!$B$10=$EL$11,'SIMULADOR IMPACTOS MIP'!$B$10=EX$11))),'SIMULADOR IMPACTOS MIP'!Porcentaje,0)</f>
        <v>0</v>
      </c>
      <c r="EY30" s="62">
        <f>+IF(AND(OR(SeleccionarIndustria=$A30,SeleccionarIndustria="Todas las AE"),('SIMULADOR IMPACTOS MIP'!$B$10=EY$11)),'SIMULADOR IMPACTOS MIP'!Porcentaje,0)</f>
        <v>0</v>
      </c>
      <c r="EZ30" s="62">
        <f>+IF(AND(OR(SeleccionarIndustria=$A30,SeleccionarIndustria="Todas las AE"),('SIMULADOR IMPACTOS MIP'!$B$10=EZ$11)),'SIMULADOR IMPACTOS MIP'!Porcentaje,0)</f>
        <v>0</v>
      </c>
      <c r="FA30" s="62">
        <f>+IF(AND(OR(SeleccionarIndustria=$A30,SeleccionarIndustria="Todas las AE"),('SIMULADOR IMPACTOS MIP'!$B$10=FA$11)),'SIMULADOR IMPACTOS MIP'!Porcentaje,0)</f>
        <v>0</v>
      </c>
      <c r="FB30" s="62">
        <f>+IF(AND(OR(SeleccionarIndustria=$A30,SeleccionarIndustria="Todas las AE"),('SIMULADOR IMPACTOS MIP'!$B$10=FB$11)),'SIMULADOR IMPACTOS MIP'!Porcentaje,0)</f>
        <v>0</v>
      </c>
      <c r="FC30" s="62">
        <f>+IF(AND(OR(SeleccionarIndustria=$A30,SeleccionarIndustria="Todas las AE"),(OR('SIMULADOR IMPACTOS MIP'!$B$10=$EM$11,'SIMULADOR IMPACTOS MIP'!$B$10=FC$11))),'SIMULADOR IMPACTOS MIP'!Porcentaje,0)</f>
        <v>0.3</v>
      </c>
      <c r="FD30" s="62">
        <f>+IF(AND(OR(SeleccionarIndustria=$A30,SeleccionarIndustria="Todas las AE"),(OR('SIMULADOR IMPACTOS MIP'!$B$10=$EM$11,'SIMULADOR IMPACTOS MIP'!$B$10=FD$11))),'SIMULADOR IMPACTOS MIP'!Porcentaje,0)</f>
        <v>0.3</v>
      </c>
      <c r="FE30" s="62">
        <f>+IF(AND(OR(SeleccionarIndustria=$A30,SeleccionarIndustria="Todas las AE"),(OR('SIMULADOR IMPACTOS MIP'!$B$10=$EM$11,'SIMULADOR IMPACTOS MIP'!$B$10=FE$11))),'SIMULADOR IMPACTOS MIP'!Porcentaje,0)</f>
        <v>0.3</v>
      </c>
      <c r="FF30" s="62">
        <f>+IF(AND(OR(SeleccionarIndustria=$A30,SeleccionarIndustria="Todas las AE"),(OR('SIMULADOR IMPACTOS MIP'!$B$10=$EM$11,'SIMULADOR IMPACTOS MIP'!$B$10=FF$11))),'SIMULADOR IMPACTOS MIP'!Porcentaje,0)</f>
        <v>0.3</v>
      </c>
      <c r="FG30" s="62">
        <f>+IF(AND(OR(SeleccionarIndustria=$A30,SeleccionarIndustria="Todas las AE"),(OR('SIMULADOR IMPACTOS MIP'!$B$10=$EM$11,'SIMULADOR IMPACTOS MIP'!$B$10=FG$11))),'SIMULADOR IMPACTOS MIP'!Porcentaje,0)</f>
        <v>0.3</v>
      </c>
      <c r="FH30" s="62">
        <f>+IF(AND(OR(SeleccionarIndustria=$A30,SeleccionarIndustria="Todas las AE"),(OR('SIMULADOR IMPACTOS MIP'!$B$10=$EM$11,'SIMULADOR IMPACTOS MIP'!$B$10=FH$11))),'SIMULADOR IMPACTOS MIP'!Porcentaje,0)</f>
        <v>0.3</v>
      </c>
      <c r="FI30" s="62">
        <f>+IF(AND(OR(SeleccionarIndustria=$A30,SeleccionarIndustria="Todas las AE"),(OR('SIMULADOR IMPACTOS MIP'!$B$10=$EM$11,'SIMULADOR IMPACTOS MIP'!$B$10=FI$11))),'SIMULADOR IMPACTOS MIP'!Porcentaje,0)</f>
        <v>0.3</v>
      </c>
      <c r="FJ30" s="62">
        <f>+IF(AND(OR(SeleccionarIndustria=$A30,SeleccionarIndustria="Todas las AE"),(OR('SIMULADOR IMPACTOS MIP'!$B$10=$EM$11,'SIMULADOR IMPACTOS MIP'!$B$10=FJ$11))),'SIMULADOR IMPACTOS MIP'!Porcentaje,0)</f>
        <v>0.3</v>
      </c>
      <c r="FM30" s="20">
        <f>+'MIP 2012'!EJ30*(1+(EN30))</f>
        <v>32338.158547539289</v>
      </c>
      <c r="FN30" s="20">
        <f>+'MIP 2012'!EK30*(1+(EO30))</f>
        <v>50.625946296696085</v>
      </c>
      <c r="FO30" s="20">
        <f>+'MIP 2012'!EL30*(1+(EP30))</f>
        <v>174.58575625881673</v>
      </c>
      <c r="FP30" s="20">
        <f>+'MIP 2012'!EM30*(1+(EQ30))</f>
        <v>0</v>
      </c>
      <c r="FQ30" s="20">
        <f>+'MIP 2012'!EN30*(1+(ER30))</f>
        <v>0</v>
      </c>
      <c r="FR30" s="20">
        <f>+'MIP 2012'!EO30*(1+(ES30))</f>
        <v>0</v>
      </c>
      <c r="FS30" s="20">
        <f>+'MIP 2012'!EP30*(1+(ET30))</f>
        <v>0</v>
      </c>
      <c r="FT30" s="20">
        <f>+'MIP 2012'!EQ30*(1+(EU30))</f>
        <v>0</v>
      </c>
      <c r="FU30" s="20">
        <f>+'MIP 2012'!ER30*(1+(EV30))</f>
        <v>0</v>
      </c>
      <c r="FV30" s="20">
        <f>+'MIP 2012'!ES30*(1+(EW30))</f>
        <v>0</v>
      </c>
      <c r="FW30" s="20">
        <f>+'MIP 2012'!ET30*(1+(EX30))</f>
        <v>0</v>
      </c>
      <c r="FX30" s="20">
        <f>+'MIP 2012'!EU30*(1+(EY30))</f>
        <v>0</v>
      </c>
      <c r="FY30" s="20">
        <f>+'MIP 2012'!EV30*(1+(EZ30))</f>
        <v>882.62947811274694</v>
      </c>
      <c r="FZ30" s="20">
        <f>+'MIP 2012'!EW30*(1+(FA30))</f>
        <v>0</v>
      </c>
      <c r="GA30" s="20">
        <f>+'MIP 2012'!EX30*(1+(FB30))</f>
        <v>5842.4239636082784</v>
      </c>
      <c r="GB30" s="20">
        <f>+'MIP 2012'!EY30*(1+(FC30))</f>
        <v>0</v>
      </c>
      <c r="GC30" s="20">
        <f>+'MIP 2012'!EZ30*(1+(FD30))</f>
        <v>83.700223264580657</v>
      </c>
      <c r="GD30" s="20">
        <f>+'MIP 2012'!FA30*(1+(FE30))</f>
        <v>32.273996880054575</v>
      </c>
      <c r="GE30" s="20">
        <f>+'MIP 2012'!FB30*(1+(FF30))</f>
        <v>0</v>
      </c>
      <c r="GF30" s="20">
        <f>+'MIP 2012'!FC30*(1+(FG30))</f>
        <v>0</v>
      </c>
      <c r="GG30" s="20">
        <f>+'MIP 2012'!FD30*(1+(FH30))</f>
        <v>132.47380992784642</v>
      </c>
      <c r="GH30" s="20">
        <f>+'MIP 2012'!FE30*(1+(FI30))</f>
        <v>101.0141177820019</v>
      </c>
      <c r="GI30" s="20">
        <f>+'MIP 2012'!FF30*(1+(FJ30))</f>
        <v>1.1909341996689355</v>
      </c>
      <c r="GJ30" s="18">
        <f t="shared" si="0"/>
        <v>39639.076773869987</v>
      </c>
      <c r="GK30" s="41">
        <f>+IFERROR((GJ30/'MIP 2012'!FG30*100-100),0)</f>
        <v>0.20455943474932781</v>
      </c>
      <c r="GN30" s="18">
        <v>66735.681233019423</v>
      </c>
      <c r="GO30" s="14">
        <f>+'MIP 2012'!FH30</f>
        <v>66164.426947037107</v>
      </c>
      <c r="GP30" s="41">
        <f t="shared" si="1"/>
        <v>571.2542859823152</v>
      </c>
      <c r="GQ30" s="41">
        <f t="shared" si="2"/>
        <v>0.86338582882248716</v>
      </c>
      <c r="GU30" s="63">
        <v>-0.81999999999999984</v>
      </c>
      <c r="GW30" s="62">
        <f>+IF(SeleccionarDemTur=GW$11,'SIMULADOR IMPACTOS MIP(TURISMO)'!PorcentajeTur,0)</f>
        <v>0</v>
      </c>
      <c r="GX30" s="62">
        <f>+IF(SeleccionarDemTur=GX$11,'SIMULADOR IMPACTOS MIP(TURISMO)'!PorcentajeTur,0)</f>
        <v>0</v>
      </c>
      <c r="GY30" s="62">
        <f>+IF(SeleccionarDemTur=GY$11,'SIMULADOR IMPACTOS MIP(TURISMO)'!PorcentajeTur,0)</f>
        <v>0.1</v>
      </c>
      <c r="GZ30" s="62">
        <f>+IF(SeleccionarDemTur=GZ$11,'SIMULADOR IMPACTOS MIP(TURISMO)'!PorcentajeTur,0)</f>
        <v>0</v>
      </c>
      <c r="HA30" s="62">
        <f>+IF(OR(SeleccionarDemTur=HA$11,SeleccionarDemTur=$GW$11),'SIMULADOR IMPACTOS MIP(TURISMO)'!PorcentajeTur,0)</f>
        <v>0</v>
      </c>
      <c r="HB30" s="62">
        <f>+IF(OR(SeleccionarDemTur=HB$11,SeleccionarDemTur=$GW$11),'SIMULADOR IMPACTOS MIP(TURISMO)'!PorcentajeTur,0)</f>
        <v>0</v>
      </c>
      <c r="HC30" s="62">
        <f>+IF(OR(SeleccionarDemTur=HC$11,SeleccionarDemTur=$GW$11),'SIMULADOR IMPACTOS MIP(TURISMO)'!PorcentajeTur,0)</f>
        <v>0</v>
      </c>
      <c r="HD30" s="62">
        <f>+IF(OR(SeleccionarDemTur=HD$11,SeleccionarDemTur=$GX$11),'SIMULADOR IMPACTOS MIP(TURISMO)'!PorcentajeTur,0)</f>
        <v>0</v>
      </c>
      <c r="HE30" s="62">
        <f>+IF(OR(SeleccionarDemTur=HE$11,SeleccionarDemTur=$GX$11),'SIMULADOR IMPACTOS MIP(TURISMO)'!PorcentajeTur,0)</f>
        <v>0</v>
      </c>
      <c r="HF30" s="62">
        <f>+IF(OR(SeleccionarDemTur=HF$11,SeleccionarDemTur=$GX$11),'SIMULADOR IMPACTOS MIP(TURISMO)'!PorcentajeTur,0)</f>
        <v>0</v>
      </c>
      <c r="HG30" s="62">
        <f>+IF(OR(SeleccionarDemTur=HG$11,SeleccionarDemTur=$GX$11),'SIMULADOR IMPACTOS MIP(TURISMO)'!PorcentajeTur,0)</f>
        <v>0</v>
      </c>
      <c r="HH30" s="62">
        <f>+IF(OR(SeleccionarDemTur=HH$11,SeleccionarDemTur=$GX$11),'SIMULADOR IMPACTOS MIP(TURISMO)'!PorcentajeTur,0)</f>
        <v>0</v>
      </c>
      <c r="HI30" s="62">
        <f>+IF(OR(SeleccionarDemTur=HI$11,SeleccionarDemTur=$GX$11),'SIMULADOR IMPACTOS MIP(TURISMO)'!PorcentajeTur,0)</f>
        <v>0</v>
      </c>
      <c r="HJ30" s="62">
        <f>+IF(OR(SeleccionarDemTur=HJ$11,SeleccionarDemTur=$GX$11),'SIMULADOR IMPACTOS MIP(TURISMO)'!PorcentajeTur,0)</f>
        <v>0</v>
      </c>
      <c r="HK30" s="62">
        <f>+IF(SeleccionarDemTur=HK$11,'SIMULADOR IMPACTOS MIP(TURISMO)'!PorcentajeTur,0)</f>
        <v>0</v>
      </c>
      <c r="HL30" s="62">
        <f>+IF(SeleccionarDemTur=HL$11,'SIMULADOR IMPACTOS MIP(TURISMO)'!PorcentajeTur,0)</f>
        <v>0</v>
      </c>
      <c r="HM30" s="62">
        <f>+IF(SeleccionarDemTur=HM$11,'SIMULADOR IMPACTOS MIP(TURISMO)'!PorcentajeTur,0)</f>
        <v>0</v>
      </c>
      <c r="HN30" s="62">
        <f>+IF(SeleccionarDemTur=HN$11,'SIMULADOR IMPACTOS MIP(TURISMO)'!PorcentajeTur,0)</f>
        <v>0</v>
      </c>
      <c r="HO30" s="62">
        <f>+IF(OR(SeleccionarDemTur=HO$11,SeleccionarDemTur=$GY$11),'SIMULADOR IMPACTOS MIP(TURISMO)'!PorcentajeTur,0)</f>
        <v>0.1</v>
      </c>
      <c r="HP30" s="62">
        <f>+IF(OR(SeleccionarDemTur=HP$11,SeleccionarDemTur=$GY$11),'SIMULADOR IMPACTOS MIP(TURISMO)'!PorcentajeTur,0)</f>
        <v>0.1</v>
      </c>
      <c r="HQ30" s="62">
        <f>+IF(OR(SeleccionarDemTur=HQ$11,SeleccionarDemTur=$GY$11),'SIMULADOR IMPACTOS MIP(TURISMO)'!PorcentajeTur,0)</f>
        <v>0.1</v>
      </c>
      <c r="HR30" s="62">
        <f>+IF(OR(SeleccionarDemTur=HR$11,SeleccionarDemTur=$GY$11),'SIMULADOR IMPACTOS MIP(TURISMO)'!PorcentajeTur,0)</f>
        <v>0.1</v>
      </c>
      <c r="HS30" s="62">
        <f>+IF(OR(SeleccionarDemTur=HS$11,SeleccionarDemTur=$GY$11),'SIMULADOR IMPACTOS MIP(TURISMO)'!PorcentajeTur,0)</f>
        <v>0.1</v>
      </c>
      <c r="HT30" s="62">
        <f>+IF(OR(SeleccionarDemTur=HT$11,SeleccionarDemTur=$GY$11),'SIMULADOR IMPACTOS MIP(TURISMO)'!PorcentajeTur,0)</f>
        <v>0.1</v>
      </c>
      <c r="HU30" s="62">
        <f>+IF(OR(SeleccionarDemTur=HU$11,SeleccionarDemTur=$GY$11),'SIMULADOR IMPACTOS MIP(TURISMO)'!PorcentajeTur,0)</f>
        <v>0.1</v>
      </c>
      <c r="HV30" s="62">
        <f>+IF(OR(SeleccionarDemTur=HV$11,SeleccionarDemTur=$GY$11),'SIMULADOR IMPACTOS MIP(TURISMO)'!PorcentajeTur,0)</f>
        <v>0.1</v>
      </c>
      <c r="HY30" s="20">
        <f>+'MIP 2012'!EJ30*(1+(GZ30))</f>
        <v>32338.158547539289</v>
      </c>
      <c r="HZ30" s="20">
        <f>+'MIP 2012'!EK30*(1+(HA30))</f>
        <v>50.625946296696085</v>
      </c>
      <c r="IA30" s="20">
        <f>+'MIP 2012'!EL30*(1+(HB30))</f>
        <v>174.58575625881673</v>
      </c>
      <c r="IB30" s="20">
        <f>+'MIP 2012'!EM30*(1+(HC30))</f>
        <v>0</v>
      </c>
      <c r="IC30" s="20">
        <f>+'MIP 2012'!EN30*(1+(HD30))</f>
        <v>0</v>
      </c>
      <c r="ID30" s="20">
        <f>+'MIP 2012'!EO30*(1+(HE30))</f>
        <v>0</v>
      </c>
      <c r="IE30" s="20">
        <f>+'MIP 2012'!EP30*(1+(HF30))</f>
        <v>0</v>
      </c>
      <c r="IF30" s="20">
        <f>+'MIP 2012'!EQ30*(1+(HG30))</f>
        <v>0</v>
      </c>
      <c r="IG30" s="20">
        <f>+'MIP 2012'!ER30*(1+(HH30))</f>
        <v>0</v>
      </c>
      <c r="IH30" s="20">
        <f>+'MIP 2012'!ES30*(1+(HI30))</f>
        <v>0</v>
      </c>
      <c r="II30" s="20">
        <f>+'MIP 2012'!ET30*(1+(HJ30))</f>
        <v>0</v>
      </c>
      <c r="IJ30" s="20">
        <f>+'MIP 2012'!EU30*(1+(HK30))</f>
        <v>0</v>
      </c>
      <c r="IK30" s="20">
        <f>+'MIP 2012'!EV30*(1+(HL30))</f>
        <v>882.62947811274694</v>
      </c>
      <c r="IL30" s="20">
        <f>+'MIP 2012'!EW30*(1+(HM30))</f>
        <v>0</v>
      </c>
      <c r="IM30" s="20">
        <f>+'MIP 2012'!EX30*(1+(HN30))</f>
        <v>5842.4239636082784</v>
      </c>
      <c r="IN30" s="20">
        <f>+'MIP 2012'!EY30*(1+(HO30))</f>
        <v>0</v>
      </c>
      <c r="IO30" s="20">
        <f>+'MIP 2012'!EZ30*(1+(HP30))</f>
        <v>70.823265839260557</v>
      </c>
      <c r="IP30" s="20">
        <f>+'MIP 2012'!FA30*(1+(HQ30))</f>
        <v>27.308766590815413</v>
      </c>
      <c r="IQ30" s="20">
        <f>+'MIP 2012'!FB30*(1+(HR30))</f>
        <v>0</v>
      </c>
      <c r="IR30" s="20">
        <f>+'MIP 2012'!FC30*(1+(HS30))</f>
        <v>0</v>
      </c>
      <c r="IS30" s="20">
        <f>+'MIP 2012'!FD30*(1+(HT30))</f>
        <v>112.09322378510082</v>
      </c>
      <c r="IT30" s="20">
        <f>+'MIP 2012'!FE30*(1+(HU30))</f>
        <v>85.473484277078541</v>
      </c>
      <c r="IU30" s="20">
        <f>+'MIP 2012'!FF30*(1+(HV30))</f>
        <v>1.0077135535660224</v>
      </c>
      <c r="IV30" s="18">
        <f t="shared" si="3"/>
        <v>39585.130145861651</v>
      </c>
      <c r="IW30" s="41">
        <f>+IFERROR((IV30/'MIP 2012'!FG30*100-100),0)</f>
        <v>6.8186478249771199E-2</v>
      </c>
      <c r="IZ30" s="18">
        <v>66354.845042364541</v>
      </c>
      <c r="JA30" s="14">
        <f>+'MIP 2012'!FH30</f>
        <v>66164.426947037107</v>
      </c>
      <c r="JB30" s="41">
        <f t="shared" si="4"/>
        <v>190.41809532743355</v>
      </c>
      <c r="JC30" s="41">
        <f t="shared" si="5"/>
        <v>0.28779527627416712</v>
      </c>
    </row>
    <row r="31" spans="1:263" s="7" customFormat="1" ht="21.95" customHeight="1" thickBot="1" x14ac:dyDescent="0.25">
      <c r="A31" s="12" t="s">
        <v>126</v>
      </c>
      <c r="B31" s="12" t="s">
        <v>127</v>
      </c>
      <c r="C31" s="35">
        <v>8.3303404978220391E-6</v>
      </c>
      <c r="D31" s="35">
        <v>9.3642299113944427E-6</v>
      </c>
      <c r="E31" s="35">
        <v>6.3111438138356616E-6</v>
      </c>
      <c r="F31" s="35">
        <v>9.9764447962888926E-6</v>
      </c>
      <c r="G31" s="35">
        <v>1.1076671356008645E-5</v>
      </c>
      <c r="H31" s="35">
        <v>1.257199191358596E-5</v>
      </c>
      <c r="I31" s="35">
        <v>6.8592888165909349E-6</v>
      </c>
      <c r="J31" s="35">
        <v>6.3637048688764919E-6</v>
      </c>
      <c r="K31" s="35">
        <v>7.979199749399844E-6</v>
      </c>
      <c r="L31" s="35">
        <v>5.2936024901671272E-6</v>
      </c>
      <c r="M31" s="35">
        <v>9.1034920756707979E-6</v>
      </c>
      <c r="N31" s="35">
        <v>2.2999944297601458E-5</v>
      </c>
      <c r="O31" s="35">
        <v>2.4326177846094897E-5</v>
      </c>
      <c r="P31" s="35">
        <v>6.7757307361055283E-6</v>
      </c>
      <c r="Q31" s="35">
        <v>1.6248329794258801E-5</v>
      </c>
      <c r="R31" s="35">
        <v>7.5195430460651803E-6</v>
      </c>
      <c r="S31" s="35">
        <v>4.8753440793220818E-6</v>
      </c>
      <c r="T31" s="35">
        <v>5.0048095319288249E-6</v>
      </c>
      <c r="U31" s="35">
        <v>6.3834135353006453E-6</v>
      </c>
      <c r="V31" s="35">
        <v>1.0000072668499356</v>
      </c>
      <c r="W31" s="35">
        <v>1.0720561180402709E-5</v>
      </c>
      <c r="X31" s="35">
        <v>6.4153307636320416E-3</v>
      </c>
      <c r="Y31" s="35">
        <v>2.5003090685755231E-4</v>
      </c>
      <c r="Z31" s="35">
        <v>2.5150087707765051E-4</v>
      </c>
      <c r="AA31" s="35">
        <v>4.5637413197449411E-3</v>
      </c>
      <c r="AB31" s="35">
        <v>9.9355574521578484E-6</v>
      </c>
      <c r="AC31" s="35">
        <v>5.419329258975167E-6</v>
      </c>
      <c r="AD31" s="35">
        <v>1.2061116983569361E-4</v>
      </c>
      <c r="AE31" s="35">
        <v>2.420962581743979E-4</v>
      </c>
      <c r="AF31" s="35">
        <v>7.7236338126329541E-6</v>
      </c>
      <c r="AG31" s="35">
        <v>2.5320615193758363E-6</v>
      </c>
      <c r="AH31" s="35">
        <v>8.0657902873043558E-6</v>
      </c>
      <c r="AI31" s="35">
        <v>2.9418893880817424E-4</v>
      </c>
      <c r="AJ31" s="35">
        <v>1.7405855652375046E-3</v>
      </c>
      <c r="AK31" s="35">
        <v>5.9601194724167835E-5</v>
      </c>
      <c r="AL31" s="35">
        <v>4.5198333144254901E-4</v>
      </c>
      <c r="AM31" s="35">
        <v>5.7377807232569271E-5</v>
      </c>
      <c r="AN31" s="35">
        <v>2.3058583986532953E-3</v>
      </c>
      <c r="AO31" s="35">
        <v>8.2045447967156135E-6</v>
      </c>
      <c r="AP31" s="35">
        <v>8.2926278309826802E-5</v>
      </c>
      <c r="AQ31" s="35">
        <v>3.8484571999130966E-4</v>
      </c>
      <c r="AR31" s="35">
        <v>9.4130915650304353E-5</v>
      </c>
      <c r="AS31" s="35">
        <v>1.3000127861924834E-2</v>
      </c>
      <c r="AT31" s="35">
        <v>1.6316182684431471E-4</v>
      </c>
      <c r="AU31" s="35">
        <v>6.0282495756325236E-6</v>
      </c>
      <c r="AV31" s="35">
        <v>5.2141504443682234E-5</v>
      </c>
      <c r="AW31" s="35">
        <v>2.3388964396391477E-2</v>
      </c>
      <c r="AX31" s="35">
        <v>1.3062441476538903E-4</v>
      </c>
      <c r="AY31" s="35">
        <v>1.0695237022856146E-5</v>
      </c>
      <c r="AZ31" s="35">
        <v>1.1509165332811897E-3</v>
      </c>
      <c r="BA31" s="35">
        <v>7.2751056989403304E-5</v>
      </c>
      <c r="BB31" s="35">
        <v>1.1760071410301233E-5</v>
      </c>
      <c r="BC31" s="35">
        <v>7.1283753404992286E-6</v>
      </c>
      <c r="BD31" s="35">
        <v>1.3597689749447295E-3</v>
      </c>
      <c r="BE31" s="35">
        <v>1.3061815886746019E-4</v>
      </c>
      <c r="BF31" s="35">
        <v>1.0221544206262512E-5</v>
      </c>
      <c r="BG31" s="35">
        <v>7.5078851234259501E-6</v>
      </c>
      <c r="BH31" s="35">
        <v>1.1522814227896597E-5</v>
      </c>
      <c r="BI31" s="35">
        <v>0</v>
      </c>
      <c r="BJ31" s="35">
        <v>4.8876861813790587E-6</v>
      </c>
      <c r="BK31" s="35">
        <v>3.3634244748673914E-5</v>
      </c>
      <c r="BL31" s="35">
        <v>2.1248445074986256E-5</v>
      </c>
      <c r="BM31" s="35">
        <v>5.6254416573279036E-6</v>
      </c>
      <c r="BN31" s="35">
        <v>5.0653741978868736E-4</v>
      </c>
      <c r="BO31" s="35">
        <v>8.9205461001488676E-5</v>
      </c>
      <c r="BP31" s="35">
        <v>4.7555690384953946E-4</v>
      </c>
      <c r="BQ31" s="35">
        <v>1.2534175108370816E-2</v>
      </c>
      <c r="BR31" s="35">
        <v>1.0260884746478305E-5</v>
      </c>
      <c r="BS31" s="35">
        <v>1.0183481981855791E-5</v>
      </c>
      <c r="BT31" s="35">
        <v>7.0061613934551175E-6</v>
      </c>
      <c r="BU31" s="35">
        <v>1.1036983656379129E-5</v>
      </c>
      <c r="BV31" s="35">
        <v>2.131696887948167E-5</v>
      </c>
      <c r="BW31" s="35">
        <v>1.0753905922921464E-5</v>
      </c>
      <c r="BX31" s="35">
        <v>6.5220006343691411E-6</v>
      </c>
      <c r="BY31" s="35">
        <v>6.1298870815470473E-6</v>
      </c>
      <c r="BZ31" s="35">
        <v>6.8519297953346595E-6</v>
      </c>
      <c r="CA31" s="35">
        <v>2.034222855572043E-5</v>
      </c>
      <c r="CB31" s="35">
        <v>8.2656943524453828E-5</v>
      </c>
      <c r="CC31" s="35">
        <v>7.8277197214932352E-6</v>
      </c>
      <c r="CD31" s="35">
        <v>2.9758917482239757E-5</v>
      </c>
      <c r="CE31" s="35">
        <v>8.6255187086409454E-5</v>
      </c>
      <c r="CF31" s="35">
        <v>1.2563321416402304E-5</v>
      </c>
      <c r="CG31" s="35">
        <v>1.2058215163654975E-5</v>
      </c>
      <c r="CH31" s="35">
        <v>1.7342215009386025E-5</v>
      </c>
      <c r="CI31" s="35">
        <v>1.2177267683091829E-5</v>
      </c>
      <c r="CJ31" s="35">
        <v>6.0620478719899853E-6</v>
      </c>
      <c r="CK31" s="35">
        <v>2.516109556267317E-5</v>
      </c>
      <c r="CL31" s="35">
        <v>8.5723840457475729E-5</v>
      </c>
      <c r="CM31" s="35">
        <v>8.0622039778674761E-6</v>
      </c>
      <c r="CN31" s="35">
        <v>1.3669658703795081E-5</v>
      </c>
      <c r="CO31" s="35">
        <v>9.7091555017545865E-6</v>
      </c>
      <c r="CP31" s="35">
        <v>1.209246077413069E-5</v>
      </c>
      <c r="CQ31" s="35">
        <v>1.2664822516645195E-5</v>
      </c>
      <c r="CR31" s="35">
        <v>7.1451480101044721E-6</v>
      </c>
      <c r="CS31" s="35">
        <v>1.3018418114145748E-5</v>
      </c>
      <c r="CT31" s="35">
        <v>2.0597084186764757E-5</v>
      </c>
      <c r="CU31" s="35">
        <v>1.941069802032698E-5</v>
      </c>
      <c r="CV31" s="35">
        <v>1.6643138203967174E-5</v>
      </c>
      <c r="CW31" s="35">
        <v>1.6086099903370154E-5</v>
      </c>
      <c r="CX31" s="35">
        <v>1.7585757019352222E-4</v>
      </c>
      <c r="CY31" s="35">
        <v>9.9893106455999645E-4</v>
      </c>
      <c r="CZ31" s="35">
        <v>6.1164699732068104E-5</v>
      </c>
      <c r="DA31" s="35">
        <v>1.183175447487121E-5</v>
      </c>
      <c r="DB31" s="35">
        <v>5.2708245350520902E-6</v>
      </c>
      <c r="DC31" s="35">
        <v>1.7967749457165032E-5</v>
      </c>
      <c r="DD31" s="35">
        <v>2.1578474229533788E-5</v>
      </c>
      <c r="DE31" s="35">
        <v>6.893986830134E-6</v>
      </c>
      <c r="DF31" s="35">
        <v>1.6853753322168615E-5</v>
      </c>
      <c r="DG31" s="35">
        <v>8.2817202829280207E-6</v>
      </c>
      <c r="DH31" s="35">
        <v>1.0147024303027897E-5</v>
      </c>
      <c r="DI31" s="35">
        <v>1.680223996518645E-5</v>
      </c>
      <c r="DJ31" s="35">
        <v>1.775343247878045E-5</v>
      </c>
      <c r="DK31" s="35">
        <v>1.2896283765925293E-5</v>
      </c>
      <c r="DL31" s="35">
        <v>2.2017942146161569E-5</v>
      </c>
      <c r="DM31" s="35">
        <v>1.5895333036471643E-5</v>
      </c>
      <c r="DN31" s="35">
        <v>8.6210225168968174E-6</v>
      </c>
      <c r="DO31" s="35">
        <v>6.2995695502305015E-5</v>
      </c>
      <c r="DP31" s="35">
        <v>5.6188028292957766E-6</v>
      </c>
      <c r="DQ31" s="35">
        <v>9.4574664568180542E-6</v>
      </c>
      <c r="DR31" s="35">
        <v>5.5530828769216786E-5</v>
      </c>
      <c r="DS31" s="35">
        <v>2.6807393400673697E-5</v>
      </c>
      <c r="DT31" s="35">
        <v>1.1889522504663675E-5</v>
      </c>
      <c r="DU31" s="35">
        <v>1.0990543672570003E-5</v>
      </c>
      <c r="DV31" s="35">
        <v>3.2186935702570696E-5</v>
      </c>
      <c r="DW31" s="35">
        <v>1.1092874804612398E-4</v>
      </c>
      <c r="DX31" s="35">
        <v>1.4574285730989895E-5</v>
      </c>
      <c r="DY31" s="35">
        <v>1.4850692589212693E-4</v>
      </c>
      <c r="DZ31" s="35">
        <v>1.3656390382025898E-4</v>
      </c>
      <c r="EA31" s="35">
        <v>3.7532247032215646E-5</v>
      </c>
      <c r="EB31" s="35">
        <v>1.1317382222062662E-4</v>
      </c>
      <c r="EC31" s="35">
        <v>1.0286021362757799E-5</v>
      </c>
      <c r="ED31" s="35">
        <v>8.8479931877577461E-6</v>
      </c>
      <c r="EE31" s="35">
        <v>2.8783530508665899E-5</v>
      </c>
      <c r="EF31" s="35">
        <v>1.526182413608025E-5</v>
      </c>
      <c r="EG31" s="35">
        <v>6.2528087503263671E-4</v>
      </c>
      <c r="EH31" s="35">
        <v>0</v>
      </c>
      <c r="EK31" s="62">
        <f>+IF(AND(OR(SeleccionarIndustria=$A31,SeleccionarIndustria="Todas las AE"),('SIMULADOR IMPACTOS MIP'!$B$10=EK$11)),'SIMULADOR IMPACTOS MIP'!Porcentaje,0)</f>
        <v>0</v>
      </c>
      <c r="EL31" s="62">
        <f>+IF(AND(OR(SeleccionarIndustria=$A31,SeleccionarIndustria="Todas las AE"),('SIMULADOR IMPACTOS MIP'!$B$10=EL$11)),'SIMULADOR IMPACTOS MIP'!Porcentaje,0)</f>
        <v>0</v>
      </c>
      <c r="EM31" s="62">
        <f>+IF(AND(OR(SeleccionarIndustria=$A31,SeleccionarIndustria="Todas las AE"),('SIMULADOR IMPACTOS MIP'!$B$10=EM$11)),'SIMULADOR IMPACTOS MIP'!Porcentaje,0)</f>
        <v>0.3</v>
      </c>
      <c r="EN31" s="62">
        <f>+IF(AND(OR(SeleccionarIndustria=$A31,SeleccionarIndustria="Todas las AE"),('SIMULADOR IMPACTOS MIP'!$B$10=EN$11)),'SIMULADOR IMPACTOS MIP'!Porcentaje,0)</f>
        <v>0</v>
      </c>
      <c r="EO31" s="62">
        <f>+IF(AND(OR(SeleccionarIndustria=$A31,SeleccionarIndustria="Todas las AE"),(OR('SIMULADOR IMPACTOS MIP'!$B$10=$EK$11,'SIMULADOR IMPACTOS MIP'!$B$10=EO$11))),'SIMULADOR IMPACTOS MIP'!Porcentaje,0)</f>
        <v>0</v>
      </c>
      <c r="EP31" s="62">
        <f>+IF(AND(OR(SeleccionarIndustria=$A31,SeleccionarIndustria="Todas las AE"),(OR('SIMULADOR IMPACTOS MIP'!$B$10=$EK$11,'SIMULADOR IMPACTOS MIP'!$B$10=EP$11))),'SIMULADOR IMPACTOS MIP'!Porcentaje,0)</f>
        <v>0</v>
      </c>
      <c r="EQ31" s="62">
        <f>+IF(AND(OR(SeleccionarIndustria=$A31,SeleccionarIndustria="Todas las AE"),(OR('SIMULADOR IMPACTOS MIP'!$B$10=$EK$11,'SIMULADOR IMPACTOS MIP'!$B$10=EQ$11))),'SIMULADOR IMPACTOS MIP'!Porcentaje,0)</f>
        <v>0</v>
      </c>
      <c r="ER31" s="62">
        <f>+IF(AND(OR(SeleccionarIndustria=$A31,SeleccionarIndustria="Todas las AE"),(OR('SIMULADOR IMPACTOS MIP'!$B$10=$EL$11,'SIMULADOR IMPACTOS MIP'!$B$10=ER$11))),'SIMULADOR IMPACTOS MIP'!Porcentaje,0)</f>
        <v>0</v>
      </c>
      <c r="ES31" s="62">
        <f>+IF(AND(OR(SeleccionarIndustria=$A31,SeleccionarIndustria="Todas las AE"),(OR('SIMULADOR IMPACTOS MIP'!$B$10=$EL$11,'SIMULADOR IMPACTOS MIP'!$B$10=ES$11))),'SIMULADOR IMPACTOS MIP'!Porcentaje,0)</f>
        <v>0</v>
      </c>
      <c r="ET31" s="62">
        <f>+IF(AND(OR(SeleccionarIndustria=$A31,SeleccionarIndustria="Todas las AE"),(OR('SIMULADOR IMPACTOS MIP'!$B$10=$EL$11,'SIMULADOR IMPACTOS MIP'!$B$10=ET$11))),'SIMULADOR IMPACTOS MIP'!Porcentaje,0)</f>
        <v>0</v>
      </c>
      <c r="EU31" s="62">
        <f>+IF(AND(OR(SeleccionarIndustria=$A31,SeleccionarIndustria="Todas las AE"),(OR('SIMULADOR IMPACTOS MIP'!$B$10=$EL$11,'SIMULADOR IMPACTOS MIP'!$B$10=EU$11))),'SIMULADOR IMPACTOS MIP'!Porcentaje,0)</f>
        <v>0</v>
      </c>
      <c r="EV31" s="62">
        <f>+IF(AND(OR(SeleccionarIndustria=$A31,SeleccionarIndustria="Todas las AE"),(OR('SIMULADOR IMPACTOS MIP'!$B$10=$EL$11,'SIMULADOR IMPACTOS MIP'!$B$10=EV$11))),'SIMULADOR IMPACTOS MIP'!Porcentaje,0)</f>
        <v>0</v>
      </c>
      <c r="EW31" s="62">
        <f>+IF(AND(OR(SeleccionarIndustria=$A31,SeleccionarIndustria="Todas las AE"),(OR('SIMULADOR IMPACTOS MIP'!$B$10=$EL$11,'SIMULADOR IMPACTOS MIP'!$B$10=EW$11))),'SIMULADOR IMPACTOS MIP'!Porcentaje,0)</f>
        <v>0</v>
      </c>
      <c r="EX31" s="62">
        <f>+IF(AND(OR(SeleccionarIndustria=$A31,SeleccionarIndustria="Todas las AE"),(OR('SIMULADOR IMPACTOS MIP'!$B$10=$EL$11,'SIMULADOR IMPACTOS MIP'!$B$10=EX$11))),'SIMULADOR IMPACTOS MIP'!Porcentaje,0)</f>
        <v>0</v>
      </c>
      <c r="EY31" s="62">
        <f>+IF(AND(OR(SeleccionarIndustria=$A31,SeleccionarIndustria="Todas las AE"),('SIMULADOR IMPACTOS MIP'!$B$10=EY$11)),'SIMULADOR IMPACTOS MIP'!Porcentaje,0)</f>
        <v>0</v>
      </c>
      <c r="EZ31" s="62">
        <f>+IF(AND(OR(SeleccionarIndustria=$A31,SeleccionarIndustria="Todas las AE"),('SIMULADOR IMPACTOS MIP'!$B$10=EZ$11)),'SIMULADOR IMPACTOS MIP'!Porcentaje,0)</f>
        <v>0</v>
      </c>
      <c r="FA31" s="62">
        <f>+IF(AND(OR(SeleccionarIndustria=$A31,SeleccionarIndustria="Todas las AE"),('SIMULADOR IMPACTOS MIP'!$B$10=FA$11)),'SIMULADOR IMPACTOS MIP'!Porcentaje,0)</f>
        <v>0</v>
      </c>
      <c r="FB31" s="62">
        <f>+IF(AND(OR(SeleccionarIndustria=$A31,SeleccionarIndustria="Todas las AE"),('SIMULADOR IMPACTOS MIP'!$B$10=FB$11)),'SIMULADOR IMPACTOS MIP'!Porcentaje,0)</f>
        <v>0</v>
      </c>
      <c r="FC31" s="62">
        <f>+IF(AND(OR(SeleccionarIndustria=$A31,SeleccionarIndustria="Todas las AE"),(OR('SIMULADOR IMPACTOS MIP'!$B$10=$EM$11,'SIMULADOR IMPACTOS MIP'!$B$10=FC$11))),'SIMULADOR IMPACTOS MIP'!Porcentaje,0)</f>
        <v>0.3</v>
      </c>
      <c r="FD31" s="62">
        <f>+IF(AND(OR(SeleccionarIndustria=$A31,SeleccionarIndustria="Todas las AE"),(OR('SIMULADOR IMPACTOS MIP'!$B$10=$EM$11,'SIMULADOR IMPACTOS MIP'!$B$10=FD$11))),'SIMULADOR IMPACTOS MIP'!Porcentaje,0)</f>
        <v>0.3</v>
      </c>
      <c r="FE31" s="62">
        <f>+IF(AND(OR(SeleccionarIndustria=$A31,SeleccionarIndustria="Todas las AE"),(OR('SIMULADOR IMPACTOS MIP'!$B$10=$EM$11,'SIMULADOR IMPACTOS MIP'!$B$10=FE$11))),'SIMULADOR IMPACTOS MIP'!Porcentaje,0)</f>
        <v>0.3</v>
      </c>
      <c r="FF31" s="62">
        <f>+IF(AND(OR(SeleccionarIndustria=$A31,SeleccionarIndustria="Todas las AE"),(OR('SIMULADOR IMPACTOS MIP'!$B$10=$EM$11,'SIMULADOR IMPACTOS MIP'!$B$10=FF$11))),'SIMULADOR IMPACTOS MIP'!Porcentaje,0)</f>
        <v>0.3</v>
      </c>
      <c r="FG31" s="62">
        <f>+IF(AND(OR(SeleccionarIndustria=$A31,SeleccionarIndustria="Todas las AE"),(OR('SIMULADOR IMPACTOS MIP'!$B$10=$EM$11,'SIMULADOR IMPACTOS MIP'!$B$10=FG$11))),'SIMULADOR IMPACTOS MIP'!Porcentaje,0)</f>
        <v>0.3</v>
      </c>
      <c r="FH31" s="62">
        <f>+IF(AND(OR(SeleccionarIndustria=$A31,SeleccionarIndustria="Todas las AE"),(OR('SIMULADOR IMPACTOS MIP'!$B$10=$EM$11,'SIMULADOR IMPACTOS MIP'!$B$10=FH$11))),'SIMULADOR IMPACTOS MIP'!Porcentaje,0)</f>
        <v>0.3</v>
      </c>
      <c r="FI31" s="62">
        <f>+IF(AND(OR(SeleccionarIndustria=$A31,SeleccionarIndustria="Todas las AE"),(OR('SIMULADOR IMPACTOS MIP'!$B$10=$EM$11,'SIMULADOR IMPACTOS MIP'!$B$10=FI$11))),'SIMULADOR IMPACTOS MIP'!Porcentaje,0)</f>
        <v>0.3</v>
      </c>
      <c r="FJ31" s="62">
        <f>+IF(AND(OR(SeleccionarIndustria=$A31,SeleccionarIndustria="Todas las AE"),(OR('SIMULADOR IMPACTOS MIP'!$B$10=$EM$11,'SIMULADOR IMPACTOS MIP'!$B$10=FJ$11))),'SIMULADOR IMPACTOS MIP'!Porcentaje,0)</f>
        <v>0.3</v>
      </c>
      <c r="FM31" s="20">
        <f>+'MIP 2012'!EJ31*(1+(EN31))</f>
        <v>3127.9999810050194</v>
      </c>
      <c r="FN31" s="20">
        <f>+'MIP 2012'!EK31*(1+(EO31))</f>
        <v>13.657568432516381</v>
      </c>
      <c r="FO31" s="20">
        <f>+'MIP 2012'!EL31*(1+(EP31))</f>
        <v>47.098712969697615</v>
      </c>
      <c r="FP31" s="20">
        <f>+'MIP 2012'!EM31*(1+(EQ31))</f>
        <v>0</v>
      </c>
      <c r="FQ31" s="20">
        <f>+'MIP 2012'!EN31*(1+(ER31))</f>
        <v>0</v>
      </c>
      <c r="FR31" s="20">
        <f>+'MIP 2012'!EO31*(1+(ES31))</f>
        <v>0</v>
      </c>
      <c r="FS31" s="20">
        <f>+'MIP 2012'!EP31*(1+(ET31))</f>
        <v>0</v>
      </c>
      <c r="FT31" s="20">
        <f>+'MIP 2012'!EQ31*(1+(EU31))</f>
        <v>0</v>
      </c>
      <c r="FU31" s="20">
        <f>+'MIP 2012'!ER31*(1+(EV31))</f>
        <v>0</v>
      </c>
      <c r="FV31" s="20">
        <f>+'MIP 2012'!ES31*(1+(EW31))</f>
        <v>0</v>
      </c>
      <c r="FW31" s="20">
        <f>+'MIP 2012'!ET31*(1+(EX31))</f>
        <v>0</v>
      </c>
      <c r="FX31" s="20">
        <f>+'MIP 2012'!EU31*(1+(EY31))</f>
        <v>0</v>
      </c>
      <c r="FY31" s="20">
        <f>+'MIP 2012'!EV31*(1+(EZ31))</f>
        <v>0</v>
      </c>
      <c r="FZ31" s="20">
        <f>+'MIP 2012'!EW31*(1+(FA31))</f>
        <v>0</v>
      </c>
      <c r="GA31" s="20">
        <f>+'MIP 2012'!EX31*(1+(FB31))</f>
        <v>4485.1814961092832</v>
      </c>
      <c r="GB31" s="20">
        <f>+'MIP 2012'!EY31*(1+(FC31))</f>
        <v>0</v>
      </c>
      <c r="GC31" s="20">
        <f>+'MIP 2012'!EZ31*(1+(FD31))</f>
        <v>21.730262051479354</v>
      </c>
      <c r="GD31" s="20">
        <f>+'MIP 2012'!FA31*(1+(FE31))</f>
        <v>8.378978959653395</v>
      </c>
      <c r="GE31" s="20">
        <f>+'MIP 2012'!FB31*(1+(FF31))</f>
        <v>0</v>
      </c>
      <c r="GF31" s="20">
        <f>+'MIP 2012'!FC31*(1+(FG31))</f>
        <v>0</v>
      </c>
      <c r="GG31" s="20">
        <f>+'MIP 2012'!FD31*(1+(FH31))</f>
        <v>34.392866499176257</v>
      </c>
      <c r="GH31" s="20">
        <f>+'MIP 2012'!FE31*(1+(FI31))</f>
        <v>26.225297432758271</v>
      </c>
      <c r="GI31" s="20">
        <f>+'MIP 2012'!FF31*(1+(FJ31))</f>
        <v>0.30919048044912589</v>
      </c>
      <c r="GJ31" s="18">
        <f t="shared" si="0"/>
        <v>7764.9743539400324</v>
      </c>
      <c r="GK31" s="41">
        <f>+IFERROR((GJ31/'MIP 2012'!FG31*100-100),0)</f>
        <v>0.27128793366388493</v>
      </c>
      <c r="GN31" s="18">
        <v>21386.414520804567</v>
      </c>
      <c r="GO31" s="14">
        <f>+'MIP 2012'!FH31</f>
        <v>21084.899869070185</v>
      </c>
      <c r="GP31" s="41">
        <f t="shared" si="1"/>
        <v>301.51465173438191</v>
      </c>
      <c r="GQ31" s="41">
        <f t="shared" si="2"/>
        <v>1.4300027678892491</v>
      </c>
      <c r="GU31" s="63">
        <v>-0.80999999999999983</v>
      </c>
      <c r="GW31" s="62">
        <f>+IF(SeleccionarDemTur=GW$11,'SIMULADOR IMPACTOS MIP(TURISMO)'!PorcentajeTur,0)</f>
        <v>0</v>
      </c>
      <c r="GX31" s="62">
        <f>+IF(SeleccionarDemTur=GX$11,'SIMULADOR IMPACTOS MIP(TURISMO)'!PorcentajeTur,0)</f>
        <v>0</v>
      </c>
      <c r="GY31" s="62">
        <f>+IF(SeleccionarDemTur=GY$11,'SIMULADOR IMPACTOS MIP(TURISMO)'!PorcentajeTur,0)</f>
        <v>0.1</v>
      </c>
      <c r="GZ31" s="62">
        <f>+IF(SeleccionarDemTur=GZ$11,'SIMULADOR IMPACTOS MIP(TURISMO)'!PorcentajeTur,0)</f>
        <v>0</v>
      </c>
      <c r="HA31" s="62">
        <f>+IF(OR(SeleccionarDemTur=HA$11,SeleccionarDemTur=$GW$11),'SIMULADOR IMPACTOS MIP(TURISMO)'!PorcentajeTur,0)</f>
        <v>0</v>
      </c>
      <c r="HB31" s="62">
        <f>+IF(OR(SeleccionarDemTur=HB$11,SeleccionarDemTur=$GW$11),'SIMULADOR IMPACTOS MIP(TURISMO)'!PorcentajeTur,0)</f>
        <v>0</v>
      </c>
      <c r="HC31" s="62">
        <f>+IF(OR(SeleccionarDemTur=HC$11,SeleccionarDemTur=$GW$11),'SIMULADOR IMPACTOS MIP(TURISMO)'!PorcentajeTur,0)</f>
        <v>0</v>
      </c>
      <c r="HD31" s="62">
        <f>+IF(OR(SeleccionarDemTur=HD$11,SeleccionarDemTur=$GX$11),'SIMULADOR IMPACTOS MIP(TURISMO)'!PorcentajeTur,0)</f>
        <v>0</v>
      </c>
      <c r="HE31" s="62">
        <f>+IF(OR(SeleccionarDemTur=HE$11,SeleccionarDemTur=$GX$11),'SIMULADOR IMPACTOS MIP(TURISMO)'!PorcentajeTur,0)</f>
        <v>0</v>
      </c>
      <c r="HF31" s="62">
        <f>+IF(OR(SeleccionarDemTur=HF$11,SeleccionarDemTur=$GX$11),'SIMULADOR IMPACTOS MIP(TURISMO)'!PorcentajeTur,0)</f>
        <v>0</v>
      </c>
      <c r="HG31" s="62">
        <f>+IF(OR(SeleccionarDemTur=HG$11,SeleccionarDemTur=$GX$11),'SIMULADOR IMPACTOS MIP(TURISMO)'!PorcentajeTur,0)</f>
        <v>0</v>
      </c>
      <c r="HH31" s="62">
        <f>+IF(OR(SeleccionarDemTur=HH$11,SeleccionarDemTur=$GX$11),'SIMULADOR IMPACTOS MIP(TURISMO)'!PorcentajeTur,0)</f>
        <v>0</v>
      </c>
      <c r="HI31" s="62">
        <f>+IF(OR(SeleccionarDemTur=HI$11,SeleccionarDemTur=$GX$11),'SIMULADOR IMPACTOS MIP(TURISMO)'!PorcentajeTur,0)</f>
        <v>0</v>
      </c>
      <c r="HJ31" s="62">
        <f>+IF(OR(SeleccionarDemTur=HJ$11,SeleccionarDemTur=$GX$11),'SIMULADOR IMPACTOS MIP(TURISMO)'!PorcentajeTur,0)</f>
        <v>0</v>
      </c>
      <c r="HK31" s="62">
        <f>+IF(SeleccionarDemTur=HK$11,'SIMULADOR IMPACTOS MIP(TURISMO)'!PorcentajeTur,0)</f>
        <v>0</v>
      </c>
      <c r="HL31" s="62">
        <f>+IF(SeleccionarDemTur=HL$11,'SIMULADOR IMPACTOS MIP(TURISMO)'!PorcentajeTur,0)</f>
        <v>0</v>
      </c>
      <c r="HM31" s="62">
        <f>+IF(SeleccionarDemTur=HM$11,'SIMULADOR IMPACTOS MIP(TURISMO)'!PorcentajeTur,0)</f>
        <v>0</v>
      </c>
      <c r="HN31" s="62">
        <f>+IF(SeleccionarDemTur=HN$11,'SIMULADOR IMPACTOS MIP(TURISMO)'!PorcentajeTur,0)</f>
        <v>0</v>
      </c>
      <c r="HO31" s="62">
        <f>+IF(OR(SeleccionarDemTur=HO$11,SeleccionarDemTur=$GY$11),'SIMULADOR IMPACTOS MIP(TURISMO)'!PorcentajeTur,0)</f>
        <v>0.1</v>
      </c>
      <c r="HP31" s="62">
        <f>+IF(OR(SeleccionarDemTur=HP$11,SeleccionarDemTur=$GY$11),'SIMULADOR IMPACTOS MIP(TURISMO)'!PorcentajeTur,0)</f>
        <v>0.1</v>
      </c>
      <c r="HQ31" s="62">
        <f>+IF(OR(SeleccionarDemTur=HQ$11,SeleccionarDemTur=$GY$11),'SIMULADOR IMPACTOS MIP(TURISMO)'!PorcentajeTur,0)</f>
        <v>0.1</v>
      </c>
      <c r="HR31" s="62">
        <f>+IF(OR(SeleccionarDemTur=HR$11,SeleccionarDemTur=$GY$11),'SIMULADOR IMPACTOS MIP(TURISMO)'!PorcentajeTur,0)</f>
        <v>0.1</v>
      </c>
      <c r="HS31" s="62">
        <f>+IF(OR(SeleccionarDemTur=HS$11,SeleccionarDemTur=$GY$11),'SIMULADOR IMPACTOS MIP(TURISMO)'!PorcentajeTur,0)</f>
        <v>0.1</v>
      </c>
      <c r="HT31" s="62">
        <f>+IF(OR(SeleccionarDemTur=HT$11,SeleccionarDemTur=$GY$11),'SIMULADOR IMPACTOS MIP(TURISMO)'!PorcentajeTur,0)</f>
        <v>0.1</v>
      </c>
      <c r="HU31" s="62">
        <f>+IF(OR(SeleccionarDemTur=HU$11,SeleccionarDemTur=$GY$11),'SIMULADOR IMPACTOS MIP(TURISMO)'!PorcentajeTur,0)</f>
        <v>0.1</v>
      </c>
      <c r="HV31" s="62">
        <f>+IF(OR(SeleccionarDemTur=HV$11,SeleccionarDemTur=$GY$11),'SIMULADOR IMPACTOS MIP(TURISMO)'!PorcentajeTur,0)</f>
        <v>0.1</v>
      </c>
      <c r="HY31" s="20">
        <f>+'MIP 2012'!EJ31*(1+(GZ31))</f>
        <v>3127.9999810050194</v>
      </c>
      <c r="HZ31" s="20">
        <f>+'MIP 2012'!EK31*(1+(HA31))</f>
        <v>13.657568432516381</v>
      </c>
      <c r="IA31" s="20">
        <f>+'MIP 2012'!EL31*(1+(HB31))</f>
        <v>47.098712969697615</v>
      </c>
      <c r="IB31" s="20">
        <f>+'MIP 2012'!EM31*(1+(HC31))</f>
        <v>0</v>
      </c>
      <c r="IC31" s="20">
        <f>+'MIP 2012'!EN31*(1+(HD31))</f>
        <v>0</v>
      </c>
      <c r="ID31" s="20">
        <f>+'MIP 2012'!EO31*(1+(HE31))</f>
        <v>0</v>
      </c>
      <c r="IE31" s="20">
        <f>+'MIP 2012'!EP31*(1+(HF31))</f>
        <v>0</v>
      </c>
      <c r="IF31" s="20">
        <f>+'MIP 2012'!EQ31*(1+(HG31))</f>
        <v>0</v>
      </c>
      <c r="IG31" s="20">
        <f>+'MIP 2012'!ER31*(1+(HH31))</f>
        <v>0</v>
      </c>
      <c r="IH31" s="20">
        <f>+'MIP 2012'!ES31*(1+(HI31))</f>
        <v>0</v>
      </c>
      <c r="II31" s="20">
        <f>+'MIP 2012'!ET31*(1+(HJ31))</f>
        <v>0</v>
      </c>
      <c r="IJ31" s="20">
        <f>+'MIP 2012'!EU31*(1+(HK31))</f>
        <v>0</v>
      </c>
      <c r="IK31" s="20">
        <f>+'MIP 2012'!EV31*(1+(HL31))</f>
        <v>0</v>
      </c>
      <c r="IL31" s="20">
        <f>+'MIP 2012'!EW31*(1+(HM31))</f>
        <v>0</v>
      </c>
      <c r="IM31" s="20">
        <f>+'MIP 2012'!EX31*(1+(HN31))</f>
        <v>4485.1814961092832</v>
      </c>
      <c r="IN31" s="20">
        <f>+'MIP 2012'!EY31*(1+(HO31))</f>
        <v>0</v>
      </c>
      <c r="IO31" s="20">
        <f>+'MIP 2012'!EZ31*(1+(HP31))</f>
        <v>18.387144812790222</v>
      </c>
      <c r="IP31" s="20">
        <f>+'MIP 2012'!FA31*(1+(HQ31))</f>
        <v>7.0899052735528727</v>
      </c>
      <c r="IQ31" s="20">
        <f>+'MIP 2012'!FB31*(1+(HR31))</f>
        <v>0</v>
      </c>
      <c r="IR31" s="20">
        <f>+'MIP 2012'!FC31*(1+(HS31))</f>
        <v>0</v>
      </c>
      <c r="IS31" s="20">
        <f>+'MIP 2012'!FD31*(1+(HT31))</f>
        <v>29.101656268533755</v>
      </c>
      <c r="IT31" s="20">
        <f>+'MIP 2012'!FE31*(1+(HU31))</f>
        <v>22.190636289257</v>
      </c>
      <c r="IU31" s="20">
        <f>+'MIP 2012'!FF31*(1+(HV31))</f>
        <v>0.26162271422618344</v>
      </c>
      <c r="IV31" s="18">
        <f t="shared" si="3"/>
        <v>7750.9687238748766</v>
      </c>
      <c r="IW31" s="41">
        <f>+IFERROR((IV31/'MIP 2012'!FG31*100-100),0)</f>
        <v>9.0429311221299713E-2</v>
      </c>
      <c r="IZ31" s="18">
        <v>21185.40475298166</v>
      </c>
      <c r="JA31" s="14">
        <f>+'MIP 2012'!FH31</f>
        <v>21084.899869070185</v>
      </c>
      <c r="JB31" s="41">
        <f t="shared" si="4"/>
        <v>100.50488391147519</v>
      </c>
      <c r="JC31" s="41">
        <f t="shared" si="5"/>
        <v>0.47666758929649689</v>
      </c>
    </row>
    <row r="32" spans="1:263" s="7" customFormat="1" ht="21.95" customHeight="1" thickBot="1" x14ac:dyDescent="0.25">
      <c r="A32" s="12" t="s">
        <v>128</v>
      </c>
      <c r="B32" s="12" t="s">
        <v>129</v>
      </c>
      <c r="C32" s="35">
        <v>2.9556561427874493E-5</v>
      </c>
      <c r="D32" s="35">
        <v>3.4043516037071268E-5</v>
      </c>
      <c r="E32" s="35">
        <v>1.5580441544023319E-4</v>
      </c>
      <c r="F32" s="35">
        <v>2.4284444516776098E-4</v>
      </c>
      <c r="G32" s="35">
        <v>9.783789598621917E-5</v>
      </c>
      <c r="H32" s="35">
        <v>1.0501021919548232E-4</v>
      </c>
      <c r="I32" s="35">
        <v>2.7952326879309564E-4</v>
      </c>
      <c r="J32" s="35">
        <v>1.0521288990896139E-5</v>
      </c>
      <c r="K32" s="35">
        <v>1.3874711736632815E-5</v>
      </c>
      <c r="L32" s="35">
        <v>1.2473554709112053E-2</v>
      </c>
      <c r="M32" s="35">
        <v>4.0253485906123459E-5</v>
      </c>
      <c r="N32" s="35">
        <v>8.4646261698961375E-2</v>
      </c>
      <c r="O32" s="35">
        <v>7.5934303120396207E-3</v>
      </c>
      <c r="P32" s="35">
        <v>5.9156084704453844E-4</v>
      </c>
      <c r="Q32" s="35">
        <v>2.3572295875663049E-2</v>
      </c>
      <c r="R32" s="35">
        <v>4.8071692452616383E-3</v>
      </c>
      <c r="S32" s="35">
        <v>4.8173753959452692E-3</v>
      </c>
      <c r="T32" s="35">
        <v>1.2538474509142829E-2</v>
      </c>
      <c r="U32" s="35">
        <v>5.7152940482036521E-3</v>
      </c>
      <c r="V32" s="35">
        <v>2.4039587021033128E-2</v>
      </c>
      <c r="W32" s="35">
        <v>1.0126461284533008</v>
      </c>
      <c r="X32" s="35">
        <v>3.4350217009358253E-4</v>
      </c>
      <c r="Y32" s="35">
        <v>4.2806094560521878E-5</v>
      </c>
      <c r="Z32" s="35">
        <v>3.5897285695192105E-5</v>
      </c>
      <c r="AA32" s="35">
        <v>1.9350374354761864E-4</v>
      </c>
      <c r="AB32" s="35">
        <v>8.7524149120148681E-6</v>
      </c>
      <c r="AC32" s="35">
        <v>1.5530663080469154E-6</v>
      </c>
      <c r="AD32" s="35">
        <v>7.7895976094746776E-5</v>
      </c>
      <c r="AE32" s="35">
        <v>3.030079637604486E-5</v>
      </c>
      <c r="AF32" s="35">
        <v>6.0697535763134116E-6</v>
      </c>
      <c r="AG32" s="35">
        <v>3.7417181465988198E-6</v>
      </c>
      <c r="AH32" s="35">
        <v>9.5952547040620294E-6</v>
      </c>
      <c r="AI32" s="35">
        <v>4.3859635579810781E-5</v>
      </c>
      <c r="AJ32" s="35">
        <v>1.052003900531254E-4</v>
      </c>
      <c r="AK32" s="35">
        <v>1.8631419990973042E-5</v>
      </c>
      <c r="AL32" s="35">
        <v>1.3569965926026801E-3</v>
      </c>
      <c r="AM32" s="35">
        <v>1.3056665531106417E-3</v>
      </c>
      <c r="AN32" s="35">
        <v>1.473692736115261E-4</v>
      </c>
      <c r="AO32" s="35">
        <v>1.1496639873409547E-4</v>
      </c>
      <c r="AP32" s="35">
        <v>4.6196079964727456E-5</v>
      </c>
      <c r="AQ32" s="35">
        <v>9.1254115965638097E-5</v>
      </c>
      <c r="AR32" s="35">
        <v>1.4420467965430017E-4</v>
      </c>
      <c r="AS32" s="35">
        <v>4.0900807096037921E-4</v>
      </c>
      <c r="AT32" s="35">
        <v>3.6780050193945365E-5</v>
      </c>
      <c r="AU32" s="35">
        <v>8.7942422450361414E-3</v>
      </c>
      <c r="AV32" s="35">
        <v>3.4692487240378725E-3</v>
      </c>
      <c r="AW32" s="35">
        <v>6.537359808075166E-4</v>
      </c>
      <c r="AX32" s="35">
        <v>3.1882884648976426E-5</v>
      </c>
      <c r="AY32" s="35">
        <v>1.9295875665316971E-5</v>
      </c>
      <c r="AZ32" s="35">
        <v>7.7125889466455924E-5</v>
      </c>
      <c r="BA32" s="35">
        <v>1.1232043224838605E-5</v>
      </c>
      <c r="BB32" s="35">
        <v>1.113298049152089E-5</v>
      </c>
      <c r="BC32" s="35">
        <v>8.0562740411970483E-6</v>
      </c>
      <c r="BD32" s="35">
        <v>7.2367775685642054E-5</v>
      </c>
      <c r="BE32" s="35">
        <v>1.3209715816305176E-5</v>
      </c>
      <c r="BF32" s="35">
        <v>8.4943198427274936E-6</v>
      </c>
      <c r="BG32" s="35">
        <v>7.6281323383568898E-6</v>
      </c>
      <c r="BH32" s="35">
        <v>9.5616264566925057E-6</v>
      </c>
      <c r="BI32" s="35">
        <v>0</v>
      </c>
      <c r="BJ32" s="35">
        <v>4.8661184777091901E-6</v>
      </c>
      <c r="BK32" s="35">
        <v>1.5754346675482191E-5</v>
      </c>
      <c r="BL32" s="35">
        <v>1.8901447650944112E-5</v>
      </c>
      <c r="BM32" s="35">
        <v>5.8864740882713109E-6</v>
      </c>
      <c r="BN32" s="35">
        <v>1.1635616876987859E-4</v>
      </c>
      <c r="BO32" s="35">
        <v>1.1901310667413351E-5</v>
      </c>
      <c r="BP32" s="35">
        <v>2.5239042076263059E-4</v>
      </c>
      <c r="BQ32" s="35">
        <v>3.1271937687594461E-4</v>
      </c>
      <c r="BR32" s="35">
        <v>8.2716868119581337E-6</v>
      </c>
      <c r="BS32" s="35">
        <v>1.165790962696876E-5</v>
      </c>
      <c r="BT32" s="35">
        <v>1.1243830205518334E-5</v>
      </c>
      <c r="BU32" s="35">
        <v>9.5848469734216142E-6</v>
      </c>
      <c r="BV32" s="35">
        <v>7.4420112157739626E-6</v>
      </c>
      <c r="BW32" s="35">
        <v>8.5495056242321032E-6</v>
      </c>
      <c r="BX32" s="35">
        <v>5.4949943137921248E-6</v>
      </c>
      <c r="BY32" s="35">
        <v>6.1665448577255029E-6</v>
      </c>
      <c r="BZ32" s="35">
        <v>6.2473443400945888E-6</v>
      </c>
      <c r="CA32" s="35">
        <v>7.8612135964436038E-6</v>
      </c>
      <c r="CB32" s="35">
        <v>1.0761703192314745E-5</v>
      </c>
      <c r="CC32" s="35">
        <v>7.5122983353275185E-6</v>
      </c>
      <c r="CD32" s="35">
        <v>8.4476548563875652E-6</v>
      </c>
      <c r="CE32" s="35">
        <v>6.4374448388755375E-4</v>
      </c>
      <c r="CF32" s="35">
        <v>1.0471796247783611E-5</v>
      </c>
      <c r="CG32" s="35">
        <v>8.5953262078998418E-5</v>
      </c>
      <c r="CH32" s="35">
        <v>1.3737585167156393E-5</v>
      </c>
      <c r="CI32" s="35">
        <v>3.8750459287613224E-5</v>
      </c>
      <c r="CJ32" s="35">
        <v>1.0655180659755651E-5</v>
      </c>
      <c r="CK32" s="35">
        <v>8.3498485384380284E-6</v>
      </c>
      <c r="CL32" s="35">
        <v>2.6855157964208042E-5</v>
      </c>
      <c r="CM32" s="35">
        <v>8.4248283318536624E-6</v>
      </c>
      <c r="CN32" s="35">
        <v>1.3409490261464611E-5</v>
      </c>
      <c r="CO32" s="35">
        <v>9.0837852967045537E-6</v>
      </c>
      <c r="CP32" s="35">
        <v>1.4049087037270322E-5</v>
      </c>
      <c r="CQ32" s="35">
        <v>4.894918211184375E-6</v>
      </c>
      <c r="CR32" s="35">
        <v>3.4389570672055048E-6</v>
      </c>
      <c r="CS32" s="35">
        <v>9.8609513408238981E-6</v>
      </c>
      <c r="CT32" s="35">
        <v>1.9108164898772745E-5</v>
      </c>
      <c r="CU32" s="35">
        <v>1.5542432473293859E-5</v>
      </c>
      <c r="CV32" s="35">
        <v>1.2927066950009505E-5</v>
      </c>
      <c r="CW32" s="35">
        <v>1.257937868878713E-5</v>
      </c>
      <c r="CX32" s="35">
        <v>2.3910854519580186E-4</v>
      </c>
      <c r="CY32" s="35">
        <v>4.3303859129497697E-4</v>
      </c>
      <c r="CZ32" s="35">
        <v>1.5176833799449252E-5</v>
      </c>
      <c r="DA32" s="35">
        <v>1.3649233938535794E-5</v>
      </c>
      <c r="DB32" s="35">
        <v>4.9779366796716853E-6</v>
      </c>
      <c r="DC32" s="35">
        <v>1.2720172367692988E-5</v>
      </c>
      <c r="DD32" s="35">
        <v>2.1814130569157872E-4</v>
      </c>
      <c r="DE32" s="35">
        <v>6.7073302803335047E-6</v>
      </c>
      <c r="DF32" s="35">
        <v>1.1342774913149696E-5</v>
      </c>
      <c r="DG32" s="35">
        <v>8.6801830796096592E-6</v>
      </c>
      <c r="DH32" s="35">
        <v>1.493385662567447E-5</v>
      </c>
      <c r="DI32" s="35">
        <v>1.41706707904609E-5</v>
      </c>
      <c r="DJ32" s="35">
        <v>1.2517478305231218E-5</v>
      </c>
      <c r="DK32" s="35">
        <v>1.1038231178977239E-5</v>
      </c>
      <c r="DL32" s="35">
        <v>1.2084039422031632E-4</v>
      </c>
      <c r="DM32" s="35">
        <v>1.6889291887173967E-5</v>
      </c>
      <c r="DN32" s="35">
        <v>8.1804173341122582E-6</v>
      </c>
      <c r="DO32" s="35">
        <v>2.1306772537181804E-5</v>
      </c>
      <c r="DP32" s="35">
        <v>5.2267818037145992E-6</v>
      </c>
      <c r="DQ32" s="35">
        <v>5.4944225281640074E-6</v>
      </c>
      <c r="DR32" s="35">
        <v>4.0182111060644712E-5</v>
      </c>
      <c r="DS32" s="35">
        <v>1.428619410712874E-5</v>
      </c>
      <c r="DT32" s="35">
        <v>6.4662641523056686E-6</v>
      </c>
      <c r="DU32" s="35">
        <v>9.2305440809592087E-6</v>
      </c>
      <c r="DV32" s="35">
        <v>6.3963587171783284E-4</v>
      </c>
      <c r="DW32" s="35">
        <v>8.6572796599378935E-4</v>
      </c>
      <c r="DX32" s="35">
        <v>2.7865891966128858E-5</v>
      </c>
      <c r="DY32" s="35">
        <v>2.3197524755544729E-4</v>
      </c>
      <c r="DZ32" s="35">
        <v>3.4623160355934555E-5</v>
      </c>
      <c r="EA32" s="35">
        <v>9.3896509426324445E-5</v>
      </c>
      <c r="EB32" s="35">
        <v>6.0805313540744222E-5</v>
      </c>
      <c r="EC32" s="35">
        <v>1.1014778800028878E-5</v>
      </c>
      <c r="ED32" s="35">
        <v>9.3319755216498447E-6</v>
      </c>
      <c r="EE32" s="35">
        <v>1.7911022230662903E-5</v>
      </c>
      <c r="EF32" s="35">
        <v>1.1484273255812812E-3</v>
      </c>
      <c r="EG32" s="35">
        <v>6.0452022120186335E-5</v>
      </c>
      <c r="EH32" s="35">
        <v>0</v>
      </c>
      <c r="EK32" s="62">
        <f>+IF(AND(OR(SeleccionarIndustria=$A32,SeleccionarIndustria="Todas las AE"),('SIMULADOR IMPACTOS MIP'!$B$10=EK$11)),'SIMULADOR IMPACTOS MIP'!Porcentaje,0)</f>
        <v>0</v>
      </c>
      <c r="EL32" s="62">
        <f>+IF(AND(OR(SeleccionarIndustria=$A32,SeleccionarIndustria="Todas las AE"),('SIMULADOR IMPACTOS MIP'!$B$10=EL$11)),'SIMULADOR IMPACTOS MIP'!Porcentaje,0)</f>
        <v>0</v>
      </c>
      <c r="EM32" s="62">
        <f>+IF(AND(OR(SeleccionarIndustria=$A32,SeleccionarIndustria="Todas las AE"),('SIMULADOR IMPACTOS MIP'!$B$10=EM$11)),'SIMULADOR IMPACTOS MIP'!Porcentaje,0)</f>
        <v>0.3</v>
      </c>
      <c r="EN32" s="62">
        <f>+IF(AND(OR(SeleccionarIndustria=$A32,SeleccionarIndustria="Todas las AE"),('SIMULADOR IMPACTOS MIP'!$B$10=EN$11)),'SIMULADOR IMPACTOS MIP'!Porcentaje,0)</f>
        <v>0</v>
      </c>
      <c r="EO32" s="62">
        <f>+IF(AND(OR(SeleccionarIndustria=$A32,SeleccionarIndustria="Todas las AE"),(OR('SIMULADOR IMPACTOS MIP'!$B$10=$EK$11,'SIMULADOR IMPACTOS MIP'!$B$10=EO$11))),'SIMULADOR IMPACTOS MIP'!Porcentaje,0)</f>
        <v>0</v>
      </c>
      <c r="EP32" s="62">
        <f>+IF(AND(OR(SeleccionarIndustria=$A32,SeleccionarIndustria="Todas las AE"),(OR('SIMULADOR IMPACTOS MIP'!$B$10=$EK$11,'SIMULADOR IMPACTOS MIP'!$B$10=EP$11))),'SIMULADOR IMPACTOS MIP'!Porcentaje,0)</f>
        <v>0</v>
      </c>
      <c r="EQ32" s="62">
        <f>+IF(AND(OR(SeleccionarIndustria=$A32,SeleccionarIndustria="Todas las AE"),(OR('SIMULADOR IMPACTOS MIP'!$B$10=$EK$11,'SIMULADOR IMPACTOS MIP'!$B$10=EQ$11))),'SIMULADOR IMPACTOS MIP'!Porcentaje,0)</f>
        <v>0</v>
      </c>
      <c r="ER32" s="62">
        <f>+IF(AND(OR(SeleccionarIndustria=$A32,SeleccionarIndustria="Todas las AE"),(OR('SIMULADOR IMPACTOS MIP'!$B$10=$EL$11,'SIMULADOR IMPACTOS MIP'!$B$10=ER$11))),'SIMULADOR IMPACTOS MIP'!Porcentaje,0)</f>
        <v>0</v>
      </c>
      <c r="ES32" s="62">
        <f>+IF(AND(OR(SeleccionarIndustria=$A32,SeleccionarIndustria="Todas las AE"),(OR('SIMULADOR IMPACTOS MIP'!$B$10=$EL$11,'SIMULADOR IMPACTOS MIP'!$B$10=ES$11))),'SIMULADOR IMPACTOS MIP'!Porcentaje,0)</f>
        <v>0</v>
      </c>
      <c r="ET32" s="62">
        <f>+IF(AND(OR(SeleccionarIndustria=$A32,SeleccionarIndustria="Todas las AE"),(OR('SIMULADOR IMPACTOS MIP'!$B$10=$EL$11,'SIMULADOR IMPACTOS MIP'!$B$10=ET$11))),'SIMULADOR IMPACTOS MIP'!Porcentaje,0)</f>
        <v>0</v>
      </c>
      <c r="EU32" s="62">
        <f>+IF(AND(OR(SeleccionarIndustria=$A32,SeleccionarIndustria="Todas las AE"),(OR('SIMULADOR IMPACTOS MIP'!$B$10=$EL$11,'SIMULADOR IMPACTOS MIP'!$B$10=EU$11))),'SIMULADOR IMPACTOS MIP'!Porcentaje,0)</f>
        <v>0</v>
      </c>
      <c r="EV32" s="62">
        <f>+IF(AND(OR(SeleccionarIndustria=$A32,SeleccionarIndustria="Todas las AE"),(OR('SIMULADOR IMPACTOS MIP'!$B$10=$EL$11,'SIMULADOR IMPACTOS MIP'!$B$10=EV$11))),'SIMULADOR IMPACTOS MIP'!Porcentaje,0)</f>
        <v>0</v>
      </c>
      <c r="EW32" s="62">
        <f>+IF(AND(OR(SeleccionarIndustria=$A32,SeleccionarIndustria="Todas las AE"),(OR('SIMULADOR IMPACTOS MIP'!$B$10=$EL$11,'SIMULADOR IMPACTOS MIP'!$B$10=EW$11))),'SIMULADOR IMPACTOS MIP'!Porcentaje,0)</f>
        <v>0</v>
      </c>
      <c r="EX32" s="62">
        <f>+IF(AND(OR(SeleccionarIndustria=$A32,SeleccionarIndustria="Todas las AE"),(OR('SIMULADOR IMPACTOS MIP'!$B$10=$EL$11,'SIMULADOR IMPACTOS MIP'!$B$10=EX$11))),'SIMULADOR IMPACTOS MIP'!Porcentaje,0)</f>
        <v>0</v>
      </c>
      <c r="EY32" s="62">
        <f>+IF(AND(OR(SeleccionarIndustria=$A32,SeleccionarIndustria="Todas las AE"),('SIMULADOR IMPACTOS MIP'!$B$10=EY$11)),'SIMULADOR IMPACTOS MIP'!Porcentaje,0)</f>
        <v>0</v>
      </c>
      <c r="EZ32" s="62">
        <f>+IF(AND(OR(SeleccionarIndustria=$A32,SeleccionarIndustria="Todas las AE"),('SIMULADOR IMPACTOS MIP'!$B$10=EZ$11)),'SIMULADOR IMPACTOS MIP'!Porcentaje,0)</f>
        <v>0</v>
      </c>
      <c r="FA32" s="62">
        <f>+IF(AND(OR(SeleccionarIndustria=$A32,SeleccionarIndustria="Todas las AE"),('SIMULADOR IMPACTOS MIP'!$B$10=FA$11)),'SIMULADOR IMPACTOS MIP'!Porcentaje,0)</f>
        <v>0</v>
      </c>
      <c r="FB32" s="62">
        <f>+IF(AND(OR(SeleccionarIndustria=$A32,SeleccionarIndustria="Todas las AE"),('SIMULADOR IMPACTOS MIP'!$B$10=FB$11)),'SIMULADOR IMPACTOS MIP'!Porcentaje,0)</f>
        <v>0</v>
      </c>
      <c r="FC32" s="62">
        <f>+IF(AND(OR(SeleccionarIndustria=$A32,SeleccionarIndustria="Todas las AE"),(OR('SIMULADOR IMPACTOS MIP'!$B$10=$EM$11,'SIMULADOR IMPACTOS MIP'!$B$10=FC$11))),'SIMULADOR IMPACTOS MIP'!Porcentaje,0)</f>
        <v>0.3</v>
      </c>
      <c r="FD32" s="62">
        <f>+IF(AND(OR(SeleccionarIndustria=$A32,SeleccionarIndustria="Todas las AE"),(OR('SIMULADOR IMPACTOS MIP'!$B$10=$EM$11,'SIMULADOR IMPACTOS MIP'!$B$10=FD$11))),'SIMULADOR IMPACTOS MIP'!Porcentaje,0)</f>
        <v>0.3</v>
      </c>
      <c r="FE32" s="62">
        <f>+IF(AND(OR(SeleccionarIndustria=$A32,SeleccionarIndustria="Todas las AE"),(OR('SIMULADOR IMPACTOS MIP'!$B$10=$EM$11,'SIMULADOR IMPACTOS MIP'!$B$10=FE$11))),'SIMULADOR IMPACTOS MIP'!Porcentaje,0)</f>
        <v>0.3</v>
      </c>
      <c r="FF32" s="62">
        <f>+IF(AND(OR(SeleccionarIndustria=$A32,SeleccionarIndustria="Todas las AE"),(OR('SIMULADOR IMPACTOS MIP'!$B$10=$EM$11,'SIMULADOR IMPACTOS MIP'!$B$10=FF$11))),'SIMULADOR IMPACTOS MIP'!Porcentaje,0)</f>
        <v>0.3</v>
      </c>
      <c r="FG32" s="62">
        <f>+IF(AND(OR(SeleccionarIndustria=$A32,SeleccionarIndustria="Todas las AE"),(OR('SIMULADOR IMPACTOS MIP'!$B$10=$EM$11,'SIMULADOR IMPACTOS MIP'!$B$10=FG$11))),'SIMULADOR IMPACTOS MIP'!Porcentaje,0)</f>
        <v>0.3</v>
      </c>
      <c r="FH32" s="62">
        <f>+IF(AND(OR(SeleccionarIndustria=$A32,SeleccionarIndustria="Todas las AE"),(OR('SIMULADOR IMPACTOS MIP'!$B$10=$EM$11,'SIMULADOR IMPACTOS MIP'!$B$10=FH$11))),'SIMULADOR IMPACTOS MIP'!Porcentaje,0)</f>
        <v>0.3</v>
      </c>
      <c r="FI32" s="62">
        <f>+IF(AND(OR(SeleccionarIndustria=$A32,SeleccionarIndustria="Todas las AE"),(OR('SIMULADOR IMPACTOS MIP'!$B$10=$EM$11,'SIMULADOR IMPACTOS MIP'!$B$10=FI$11))),'SIMULADOR IMPACTOS MIP'!Porcentaje,0)</f>
        <v>0.3</v>
      </c>
      <c r="FJ32" s="62">
        <f>+IF(AND(OR(SeleccionarIndustria=$A32,SeleccionarIndustria="Todas las AE"),(OR('SIMULADOR IMPACTOS MIP'!$B$10=$EM$11,'SIMULADOR IMPACTOS MIP'!$B$10=FJ$11))),'SIMULADOR IMPACTOS MIP'!Porcentaje,0)</f>
        <v>0.3</v>
      </c>
      <c r="FM32" s="20">
        <f>+'MIP 2012'!EJ32*(1+(EN32))</f>
        <v>3413.1029734033395</v>
      </c>
      <c r="FN32" s="20">
        <f>+'MIP 2012'!EK32*(1+(EO32))</f>
        <v>0</v>
      </c>
      <c r="FO32" s="20">
        <f>+'MIP 2012'!EL32*(1+(EP32))</f>
        <v>0</v>
      </c>
      <c r="FP32" s="20">
        <f>+'MIP 2012'!EM32*(1+(EQ32))</f>
        <v>0</v>
      </c>
      <c r="FQ32" s="20">
        <f>+'MIP 2012'!EN32*(1+(ER32))</f>
        <v>0</v>
      </c>
      <c r="FR32" s="20">
        <f>+'MIP 2012'!EO32*(1+(ES32))</f>
        <v>0</v>
      </c>
      <c r="FS32" s="20">
        <f>+'MIP 2012'!EP32*(1+(ET32))</f>
        <v>0</v>
      </c>
      <c r="FT32" s="20">
        <f>+'MIP 2012'!EQ32*(1+(EU32))</f>
        <v>0</v>
      </c>
      <c r="FU32" s="20">
        <f>+'MIP 2012'!ER32*(1+(EV32))</f>
        <v>0</v>
      </c>
      <c r="FV32" s="20">
        <f>+'MIP 2012'!ES32*(1+(EW32))</f>
        <v>0</v>
      </c>
      <c r="FW32" s="20">
        <f>+'MIP 2012'!ET32*(1+(EX32))</f>
        <v>0</v>
      </c>
      <c r="FX32" s="20">
        <f>+'MIP 2012'!EU32*(1+(EY32))</f>
        <v>0</v>
      </c>
      <c r="FY32" s="20">
        <f>+'MIP 2012'!EV32*(1+(EZ32))</f>
        <v>0</v>
      </c>
      <c r="FZ32" s="20">
        <f>+'MIP 2012'!EW32*(1+(FA32))</f>
        <v>0</v>
      </c>
      <c r="GA32" s="20">
        <f>+'MIP 2012'!EX32*(1+(FB32))</f>
        <v>39347.658664428571</v>
      </c>
      <c r="GB32" s="20">
        <f>+'MIP 2012'!EY32*(1+(FC32))</f>
        <v>0</v>
      </c>
      <c r="GC32" s="20">
        <f>+'MIP 2012'!EZ32*(1+(FD32))</f>
        <v>0</v>
      </c>
      <c r="GD32" s="20">
        <f>+'MIP 2012'!FA32*(1+(FE32))</f>
        <v>0</v>
      </c>
      <c r="GE32" s="20">
        <f>+'MIP 2012'!FB32*(1+(FF32))</f>
        <v>0</v>
      </c>
      <c r="GF32" s="20">
        <f>+'MIP 2012'!FC32*(1+(FG32))</f>
        <v>0</v>
      </c>
      <c r="GG32" s="20">
        <f>+'MIP 2012'!FD32*(1+(FH32))</f>
        <v>0</v>
      </c>
      <c r="GH32" s="20">
        <f>+'MIP 2012'!FE32*(1+(FI32))</f>
        <v>0</v>
      </c>
      <c r="GI32" s="20">
        <f>+'MIP 2012'!FF32*(1+(FJ32))</f>
        <v>0</v>
      </c>
      <c r="GJ32" s="18">
        <f t="shared" si="0"/>
        <v>42760.761637831907</v>
      </c>
      <c r="GK32" s="41">
        <f>+IFERROR((GJ32/'MIP 2012'!FG32*100-100),0)</f>
        <v>0</v>
      </c>
      <c r="GN32" s="18">
        <v>55462.413377362493</v>
      </c>
      <c r="GO32" s="14">
        <f>+'MIP 2012'!FH32</f>
        <v>55379.108806485492</v>
      </c>
      <c r="GP32" s="41">
        <f t="shared" si="1"/>
        <v>83.304570877000515</v>
      </c>
      <c r="GQ32" s="41">
        <f t="shared" si="2"/>
        <v>0.15042598675267982</v>
      </c>
      <c r="GU32" s="63">
        <v>-0.79999999999999982</v>
      </c>
      <c r="GW32" s="62">
        <f>+IF(SeleccionarDemTur=GW$11,'SIMULADOR IMPACTOS MIP(TURISMO)'!PorcentajeTur,0)</f>
        <v>0</v>
      </c>
      <c r="GX32" s="62">
        <f>+IF(SeleccionarDemTur=GX$11,'SIMULADOR IMPACTOS MIP(TURISMO)'!PorcentajeTur,0)</f>
        <v>0</v>
      </c>
      <c r="GY32" s="62">
        <f>+IF(SeleccionarDemTur=GY$11,'SIMULADOR IMPACTOS MIP(TURISMO)'!PorcentajeTur,0)</f>
        <v>0.1</v>
      </c>
      <c r="GZ32" s="62">
        <f>+IF(SeleccionarDemTur=GZ$11,'SIMULADOR IMPACTOS MIP(TURISMO)'!PorcentajeTur,0)</f>
        <v>0</v>
      </c>
      <c r="HA32" s="62">
        <f>+IF(OR(SeleccionarDemTur=HA$11,SeleccionarDemTur=$GW$11),'SIMULADOR IMPACTOS MIP(TURISMO)'!PorcentajeTur,0)</f>
        <v>0</v>
      </c>
      <c r="HB32" s="62">
        <f>+IF(OR(SeleccionarDemTur=HB$11,SeleccionarDemTur=$GW$11),'SIMULADOR IMPACTOS MIP(TURISMO)'!PorcentajeTur,0)</f>
        <v>0</v>
      </c>
      <c r="HC32" s="62">
        <f>+IF(OR(SeleccionarDemTur=HC$11,SeleccionarDemTur=$GW$11),'SIMULADOR IMPACTOS MIP(TURISMO)'!PorcentajeTur,0)</f>
        <v>0</v>
      </c>
      <c r="HD32" s="62">
        <f>+IF(OR(SeleccionarDemTur=HD$11,SeleccionarDemTur=$GX$11),'SIMULADOR IMPACTOS MIP(TURISMO)'!PorcentajeTur,0)</f>
        <v>0</v>
      </c>
      <c r="HE32" s="62">
        <f>+IF(OR(SeleccionarDemTur=HE$11,SeleccionarDemTur=$GX$11),'SIMULADOR IMPACTOS MIP(TURISMO)'!PorcentajeTur,0)</f>
        <v>0</v>
      </c>
      <c r="HF32" s="62">
        <f>+IF(OR(SeleccionarDemTur=HF$11,SeleccionarDemTur=$GX$11),'SIMULADOR IMPACTOS MIP(TURISMO)'!PorcentajeTur,0)</f>
        <v>0</v>
      </c>
      <c r="HG32" s="62">
        <f>+IF(OR(SeleccionarDemTur=HG$11,SeleccionarDemTur=$GX$11),'SIMULADOR IMPACTOS MIP(TURISMO)'!PorcentajeTur,0)</f>
        <v>0</v>
      </c>
      <c r="HH32" s="62">
        <f>+IF(OR(SeleccionarDemTur=HH$11,SeleccionarDemTur=$GX$11),'SIMULADOR IMPACTOS MIP(TURISMO)'!PorcentajeTur,0)</f>
        <v>0</v>
      </c>
      <c r="HI32" s="62">
        <f>+IF(OR(SeleccionarDemTur=HI$11,SeleccionarDemTur=$GX$11),'SIMULADOR IMPACTOS MIP(TURISMO)'!PorcentajeTur,0)</f>
        <v>0</v>
      </c>
      <c r="HJ32" s="62">
        <f>+IF(OR(SeleccionarDemTur=HJ$11,SeleccionarDemTur=$GX$11),'SIMULADOR IMPACTOS MIP(TURISMO)'!PorcentajeTur,0)</f>
        <v>0</v>
      </c>
      <c r="HK32" s="62">
        <f>+IF(SeleccionarDemTur=HK$11,'SIMULADOR IMPACTOS MIP(TURISMO)'!PorcentajeTur,0)</f>
        <v>0</v>
      </c>
      <c r="HL32" s="62">
        <f>+IF(SeleccionarDemTur=HL$11,'SIMULADOR IMPACTOS MIP(TURISMO)'!PorcentajeTur,0)</f>
        <v>0</v>
      </c>
      <c r="HM32" s="62">
        <f>+IF(SeleccionarDemTur=HM$11,'SIMULADOR IMPACTOS MIP(TURISMO)'!PorcentajeTur,0)</f>
        <v>0</v>
      </c>
      <c r="HN32" s="62">
        <f>+IF(SeleccionarDemTur=HN$11,'SIMULADOR IMPACTOS MIP(TURISMO)'!PorcentajeTur,0)</f>
        <v>0</v>
      </c>
      <c r="HO32" s="62">
        <f>+IF(OR(SeleccionarDemTur=HO$11,SeleccionarDemTur=$GY$11),'SIMULADOR IMPACTOS MIP(TURISMO)'!PorcentajeTur,0)</f>
        <v>0.1</v>
      </c>
      <c r="HP32" s="62">
        <f>+IF(OR(SeleccionarDemTur=HP$11,SeleccionarDemTur=$GY$11),'SIMULADOR IMPACTOS MIP(TURISMO)'!PorcentajeTur,0)</f>
        <v>0.1</v>
      </c>
      <c r="HQ32" s="62">
        <f>+IF(OR(SeleccionarDemTur=HQ$11,SeleccionarDemTur=$GY$11),'SIMULADOR IMPACTOS MIP(TURISMO)'!PorcentajeTur,0)</f>
        <v>0.1</v>
      </c>
      <c r="HR32" s="62">
        <f>+IF(OR(SeleccionarDemTur=HR$11,SeleccionarDemTur=$GY$11),'SIMULADOR IMPACTOS MIP(TURISMO)'!PorcentajeTur,0)</f>
        <v>0.1</v>
      </c>
      <c r="HS32" s="62">
        <f>+IF(OR(SeleccionarDemTur=HS$11,SeleccionarDemTur=$GY$11),'SIMULADOR IMPACTOS MIP(TURISMO)'!PorcentajeTur,0)</f>
        <v>0.1</v>
      </c>
      <c r="HT32" s="62">
        <f>+IF(OR(SeleccionarDemTur=HT$11,SeleccionarDemTur=$GY$11),'SIMULADOR IMPACTOS MIP(TURISMO)'!PorcentajeTur,0)</f>
        <v>0.1</v>
      </c>
      <c r="HU32" s="62">
        <f>+IF(OR(SeleccionarDemTur=HU$11,SeleccionarDemTur=$GY$11),'SIMULADOR IMPACTOS MIP(TURISMO)'!PorcentajeTur,0)</f>
        <v>0.1</v>
      </c>
      <c r="HV32" s="62">
        <f>+IF(OR(SeleccionarDemTur=HV$11,SeleccionarDemTur=$GY$11),'SIMULADOR IMPACTOS MIP(TURISMO)'!PorcentajeTur,0)</f>
        <v>0.1</v>
      </c>
      <c r="HY32" s="20">
        <f>+'MIP 2012'!EJ32*(1+(GZ32))</f>
        <v>3413.1029734033395</v>
      </c>
      <c r="HZ32" s="20">
        <f>+'MIP 2012'!EK32*(1+(HA32))</f>
        <v>0</v>
      </c>
      <c r="IA32" s="20">
        <f>+'MIP 2012'!EL32*(1+(HB32))</f>
        <v>0</v>
      </c>
      <c r="IB32" s="20">
        <f>+'MIP 2012'!EM32*(1+(HC32))</f>
        <v>0</v>
      </c>
      <c r="IC32" s="20">
        <f>+'MIP 2012'!EN32*(1+(HD32))</f>
        <v>0</v>
      </c>
      <c r="ID32" s="20">
        <f>+'MIP 2012'!EO32*(1+(HE32))</f>
        <v>0</v>
      </c>
      <c r="IE32" s="20">
        <f>+'MIP 2012'!EP32*(1+(HF32))</f>
        <v>0</v>
      </c>
      <c r="IF32" s="20">
        <f>+'MIP 2012'!EQ32*(1+(HG32))</f>
        <v>0</v>
      </c>
      <c r="IG32" s="20">
        <f>+'MIP 2012'!ER32*(1+(HH32))</f>
        <v>0</v>
      </c>
      <c r="IH32" s="20">
        <f>+'MIP 2012'!ES32*(1+(HI32))</f>
        <v>0</v>
      </c>
      <c r="II32" s="20">
        <f>+'MIP 2012'!ET32*(1+(HJ32))</f>
        <v>0</v>
      </c>
      <c r="IJ32" s="20">
        <f>+'MIP 2012'!EU32*(1+(HK32))</f>
        <v>0</v>
      </c>
      <c r="IK32" s="20">
        <f>+'MIP 2012'!EV32*(1+(HL32))</f>
        <v>0</v>
      </c>
      <c r="IL32" s="20">
        <f>+'MIP 2012'!EW32*(1+(HM32))</f>
        <v>0</v>
      </c>
      <c r="IM32" s="20">
        <f>+'MIP 2012'!EX32*(1+(HN32))</f>
        <v>39347.658664428571</v>
      </c>
      <c r="IN32" s="20">
        <f>+'MIP 2012'!EY32*(1+(HO32))</f>
        <v>0</v>
      </c>
      <c r="IO32" s="20">
        <f>+'MIP 2012'!EZ32*(1+(HP32))</f>
        <v>0</v>
      </c>
      <c r="IP32" s="20">
        <f>+'MIP 2012'!FA32*(1+(HQ32))</f>
        <v>0</v>
      </c>
      <c r="IQ32" s="20">
        <f>+'MIP 2012'!FB32*(1+(HR32))</f>
        <v>0</v>
      </c>
      <c r="IR32" s="20">
        <f>+'MIP 2012'!FC32*(1+(HS32))</f>
        <v>0</v>
      </c>
      <c r="IS32" s="20">
        <f>+'MIP 2012'!FD32*(1+(HT32))</f>
        <v>0</v>
      </c>
      <c r="IT32" s="20">
        <f>+'MIP 2012'!FE32*(1+(HU32))</f>
        <v>0</v>
      </c>
      <c r="IU32" s="20">
        <f>+'MIP 2012'!FF32*(1+(HV32))</f>
        <v>0</v>
      </c>
      <c r="IV32" s="18">
        <f t="shared" si="3"/>
        <v>42760.761637831907</v>
      </c>
      <c r="IW32" s="41">
        <f>+IFERROR((IV32/'MIP 2012'!FG32*100-100),0)</f>
        <v>0</v>
      </c>
      <c r="IZ32" s="18">
        <v>55406.876996777813</v>
      </c>
      <c r="JA32" s="14">
        <f>+'MIP 2012'!FH32</f>
        <v>55379.108806485492</v>
      </c>
      <c r="JB32" s="41">
        <f t="shared" si="4"/>
        <v>27.768190292321378</v>
      </c>
      <c r="JC32" s="41">
        <f t="shared" si="5"/>
        <v>5.0141995584198185E-2</v>
      </c>
    </row>
    <row r="33" spans="1:263" s="7" customFormat="1" ht="21.95" customHeight="1" thickBot="1" x14ac:dyDescent="0.25">
      <c r="A33" s="12" t="s">
        <v>130</v>
      </c>
      <c r="B33" s="12" t="s">
        <v>131</v>
      </c>
      <c r="C33" s="35">
        <v>2.799758470714474E-4</v>
      </c>
      <c r="D33" s="35">
        <v>3.4443930424933318E-4</v>
      </c>
      <c r="E33" s="35">
        <v>8.5605832811525855E-5</v>
      </c>
      <c r="F33" s="35">
        <v>1.3808415532714813E-4</v>
      </c>
      <c r="G33" s="35">
        <v>1.9465464749804904E-4</v>
      </c>
      <c r="H33" s="35">
        <v>2.0674009123695014E-4</v>
      </c>
      <c r="I33" s="35">
        <v>1.7660882559363464E-4</v>
      </c>
      <c r="J33" s="35">
        <v>1.0728678996519172E-4</v>
      </c>
      <c r="K33" s="35">
        <v>1.6598247181556333E-4</v>
      </c>
      <c r="L33" s="35">
        <v>1.1606295598015555E-4</v>
      </c>
      <c r="M33" s="35">
        <v>3.8393031867057749E-4</v>
      </c>
      <c r="N33" s="35">
        <v>3.7205220966806356E-4</v>
      </c>
      <c r="O33" s="35">
        <v>3.4206559457038778E-4</v>
      </c>
      <c r="P33" s="35">
        <v>1.2076887434807897E-4</v>
      </c>
      <c r="Q33" s="35">
        <v>1.1163650178966127E-4</v>
      </c>
      <c r="R33" s="35">
        <v>1.3602313642021568E-4</v>
      </c>
      <c r="S33" s="35">
        <v>1.4409555947519172E-4</v>
      </c>
      <c r="T33" s="35">
        <v>1.577540328502659E-4</v>
      </c>
      <c r="U33" s="35">
        <v>1.5325444205780366E-4</v>
      </c>
      <c r="V33" s="35">
        <v>1.2249523507893115E-4</v>
      </c>
      <c r="W33" s="35">
        <v>1.7339371532614566E-4</v>
      </c>
      <c r="X33" s="35">
        <v>1.0942589527751616</v>
      </c>
      <c r="Y33" s="35">
        <v>3.5931184557921568E-2</v>
      </c>
      <c r="Z33" s="35">
        <v>3.6524525123505458E-2</v>
      </c>
      <c r="AA33" s="35">
        <v>5.55388597413322E-3</v>
      </c>
      <c r="AB33" s="35">
        <v>1.9790256979651522E-4</v>
      </c>
      <c r="AC33" s="35">
        <v>5.7083249450252015E-5</v>
      </c>
      <c r="AD33" s="35">
        <v>1.4470751876642857E-3</v>
      </c>
      <c r="AE33" s="35">
        <v>3.5717956968570476E-2</v>
      </c>
      <c r="AF33" s="35">
        <v>1.2578310807058961E-4</v>
      </c>
      <c r="AG33" s="35">
        <v>4.5143653745666398E-5</v>
      </c>
      <c r="AH33" s="35">
        <v>2.4050117356637913E-4</v>
      </c>
      <c r="AI33" s="35">
        <v>3.7452766778278954E-2</v>
      </c>
      <c r="AJ33" s="35">
        <v>0.25939569514743016</v>
      </c>
      <c r="AK33" s="35">
        <v>6.6475436908004443E-3</v>
      </c>
      <c r="AL33" s="35">
        <v>1.1433069480427721E-3</v>
      </c>
      <c r="AM33" s="35">
        <v>4.1437820110572254E-4</v>
      </c>
      <c r="AN33" s="35">
        <v>0.37974028065113402</v>
      </c>
      <c r="AO33" s="35">
        <v>1.2953271628681395E-4</v>
      </c>
      <c r="AP33" s="35">
        <v>1.6582247763245405E-3</v>
      </c>
      <c r="AQ33" s="35">
        <v>9.8803352471746649E-3</v>
      </c>
      <c r="AR33" s="35">
        <v>1.6965892597764491E-3</v>
      </c>
      <c r="AS33" s="35">
        <v>1.3691469951126835E-2</v>
      </c>
      <c r="AT33" s="35">
        <v>2.7464480109274602E-3</v>
      </c>
      <c r="AU33" s="35">
        <v>1.6375881405536041E-4</v>
      </c>
      <c r="AV33" s="35">
        <v>1.3333877870420389E-3</v>
      </c>
      <c r="AW33" s="35">
        <v>1.3399550775944043E-3</v>
      </c>
      <c r="AX33" s="35">
        <v>8.2298072134974268E-3</v>
      </c>
      <c r="AY33" s="35">
        <v>1.94768907588974E-4</v>
      </c>
      <c r="AZ33" s="35">
        <v>5.6960170050328615E-3</v>
      </c>
      <c r="BA33" s="35">
        <v>1.7027924611235395E-4</v>
      </c>
      <c r="BB33" s="35">
        <v>2.0114998946508359E-4</v>
      </c>
      <c r="BC33" s="35">
        <v>1.7661067486461656E-4</v>
      </c>
      <c r="BD33" s="35">
        <v>1.7711289398672212E-3</v>
      </c>
      <c r="BE33" s="35">
        <v>1.5241151094370364E-3</v>
      </c>
      <c r="BF33" s="35">
        <v>2.6321380222404825E-4</v>
      </c>
      <c r="BG33" s="35">
        <v>1.8853516548344431E-4</v>
      </c>
      <c r="BH33" s="35">
        <v>2.6752472207743511E-4</v>
      </c>
      <c r="BI33" s="35">
        <v>0</v>
      </c>
      <c r="BJ33" s="35">
        <v>8.655830902962438E-5</v>
      </c>
      <c r="BK33" s="35">
        <v>2.008264631723094E-3</v>
      </c>
      <c r="BL33" s="35">
        <v>1.7339213735379199E-4</v>
      </c>
      <c r="BM33" s="35">
        <v>1.0911559320670632E-4</v>
      </c>
      <c r="BN33" s="35">
        <v>3.91945797650771E-4</v>
      </c>
      <c r="BO33" s="35">
        <v>1.3863867897639095E-2</v>
      </c>
      <c r="BP33" s="35">
        <v>8.8631896730803487E-4</v>
      </c>
      <c r="BQ33" s="35">
        <v>1.2065267496731486E-4</v>
      </c>
      <c r="BR33" s="35">
        <v>1.4852090389866522E-4</v>
      </c>
      <c r="BS33" s="35">
        <v>2.2478961796510298E-4</v>
      </c>
      <c r="BT33" s="35">
        <v>1.4542624184883278E-4</v>
      </c>
      <c r="BU33" s="35">
        <v>2.146319893319754E-4</v>
      </c>
      <c r="BV33" s="35">
        <v>2.4525057981660919E-4</v>
      </c>
      <c r="BW33" s="35">
        <v>4.2867690696345162E-4</v>
      </c>
      <c r="BX33" s="35">
        <v>7.6363456024437871E-5</v>
      </c>
      <c r="BY33" s="35">
        <v>8.913868280778236E-5</v>
      </c>
      <c r="BZ33" s="35">
        <v>1.2317487497359123E-4</v>
      </c>
      <c r="CA33" s="35">
        <v>1.5210889307176693E-4</v>
      </c>
      <c r="CB33" s="35">
        <v>2.0462779720366536E-4</v>
      </c>
      <c r="CC33" s="35">
        <v>1.8114660189796265E-4</v>
      </c>
      <c r="CD33" s="35">
        <v>1.2396394026257734E-4</v>
      </c>
      <c r="CE33" s="35">
        <v>4.9258554143238951E-4</v>
      </c>
      <c r="CF33" s="35">
        <v>2.5732722812548097E-4</v>
      </c>
      <c r="CG33" s="35">
        <v>2.1478778511475761E-4</v>
      </c>
      <c r="CH33" s="35">
        <v>1.8467921500916727E-4</v>
      </c>
      <c r="CI33" s="35">
        <v>9.1828693337771522E-4</v>
      </c>
      <c r="CJ33" s="35">
        <v>1.1612280715055174E-4</v>
      </c>
      <c r="CK33" s="35">
        <v>1.5324006395733275E-4</v>
      </c>
      <c r="CL33" s="35">
        <v>2.8930213811600313E-4</v>
      </c>
      <c r="CM33" s="35">
        <v>1.5614173599820666E-4</v>
      </c>
      <c r="CN33" s="35">
        <v>2.7516736249247369E-4</v>
      </c>
      <c r="CO33" s="35">
        <v>1.5558315365757214E-4</v>
      </c>
      <c r="CP33" s="35">
        <v>3.0535118787010986E-4</v>
      </c>
      <c r="CQ33" s="35">
        <v>1.0200458187572605E-4</v>
      </c>
      <c r="CR33" s="35">
        <v>5.1277254734213612E-5</v>
      </c>
      <c r="CS33" s="35">
        <v>3.2092760483213862E-4</v>
      </c>
      <c r="CT33" s="35">
        <v>3.8080193112039764E-4</v>
      </c>
      <c r="CU33" s="35">
        <v>5.3142828203986067E-4</v>
      </c>
      <c r="CV33" s="35">
        <v>4.8023241911987914E-4</v>
      </c>
      <c r="CW33" s="35">
        <v>5.8701515109802534E-4</v>
      </c>
      <c r="CX33" s="35">
        <v>9.2401738214179172E-3</v>
      </c>
      <c r="CY33" s="35">
        <v>1.7124310867652887E-2</v>
      </c>
      <c r="CZ33" s="35">
        <v>8.6376682402295921E-4</v>
      </c>
      <c r="DA33" s="35">
        <v>2.2201894410859009E-4</v>
      </c>
      <c r="DB33" s="35">
        <v>1.0341915801787038E-4</v>
      </c>
      <c r="DC33" s="35">
        <v>1.7447699052180365E-4</v>
      </c>
      <c r="DD33" s="35">
        <v>6.8557302820233638E-4</v>
      </c>
      <c r="DE33" s="35">
        <v>8.5140174052590674E-5</v>
      </c>
      <c r="DF33" s="35">
        <v>1.436136872735773E-4</v>
      </c>
      <c r="DG33" s="35">
        <v>6.1917370798083315E-5</v>
      </c>
      <c r="DH33" s="35">
        <v>1.9552224322862743E-4</v>
      </c>
      <c r="DI33" s="35">
        <v>3.1421278591753691E-4</v>
      </c>
      <c r="DJ33" s="35">
        <v>3.5246400654003791E-4</v>
      </c>
      <c r="DK33" s="35">
        <v>2.6376549091462666E-4</v>
      </c>
      <c r="DL33" s="35">
        <v>4.3895615287545015E-4</v>
      </c>
      <c r="DM33" s="35">
        <v>2.9704239528033274E-4</v>
      </c>
      <c r="DN33" s="35">
        <v>1.6399594563132997E-4</v>
      </c>
      <c r="DO33" s="35">
        <v>1.7017784348911973E-4</v>
      </c>
      <c r="DP33" s="35">
        <v>1.0012807505529007E-4</v>
      </c>
      <c r="DQ33" s="35">
        <v>1.6893408049569315E-4</v>
      </c>
      <c r="DR33" s="35">
        <v>1.3757794614924317E-3</v>
      </c>
      <c r="DS33" s="35">
        <v>1.1087981579422914E-3</v>
      </c>
      <c r="DT33" s="35">
        <v>1.2297736243801875E-4</v>
      </c>
      <c r="DU33" s="35">
        <v>1.9054926775960977E-4</v>
      </c>
      <c r="DV33" s="35">
        <v>1.4954504947169516E-3</v>
      </c>
      <c r="DW33" s="35">
        <v>5.4852844440739961E-4</v>
      </c>
      <c r="DX33" s="35">
        <v>1.9707201324058963E-4</v>
      </c>
      <c r="DY33" s="35">
        <v>9.0079519755192124E-4</v>
      </c>
      <c r="DZ33" s="35">
        <v>1.0112485493563651E-3</v>
      </c>
      <c r="EA33" s="35">
        <v>1.1697820253914575E-3</v>
      </c>
      <c r="EB33" s="35">
        <v>2.6745726470481165E-3</v>
      </c>
      <c r="EC33" s="35">
        <v>2.1559226262561696E-4</v>
      </c>
      <c r="ED33" s="35">
        <v>1.290314867789505E-4</v>
      </c>
      <c r="EE33" s="35">
        <v>2.0997483849258364E-4</v>
      </c>
      <c r="EF33" s="35">
        <v>3.0584172156637295E-4</v>
      </c>
      <c r="EG33" s="35">
        <v>5.8465887126372311E-4</v>
      </c>
      <c r="EH33" s="35">
        <v>0</v>
      </c>
      <c r="EK33" s="62">
        <f>+IF(AND(OR(SeleccionarIndustria=$A33,SeleccionarIndustria="Todas las AE"),('SIMULADOR IMPACTOS MIP'!$B$10=EK$11)),'SIMULADOR IMPACTOS MIP'!Porcentaje,0)</f>
        <v>0</v>
      </c>
      <c r="EL33" s="62">
        <f>+IF(AND(OR(SeleccionarIndustria=$A33,SeleccionarIndustria="Todas las AE"),('SIMULADOR IMPACTOS MIP'!$B$10=EL$11)),'SIMULADOR IMPACTOS MIP'!Porcentaje,0)</f>
        <v>0</v>
      </c>
      <c r="EM33" s="62">
        <f>+IF(AND(OR(SeleccionarIndustria=$A33,SeleccionarIndustria="Todas las AE"),('SIMULADOR IMPACTOS MIP'!$B$10=EM$11)),'SIMULADOR IMPACTOS MIP'!Porcentaje,0)</f>
        <v>0.3</v>
      </c>
      <c r="EN33" s="62">
        <f>+IF(AND(OR(SeleccionarIndustria=$A33,SeleccionarIndustria="Todas las AE"),('SIMULADOR IMPACTOS MIP'!$B$10=EN$11)),'SIMULADOR IMPACTOS MIP'!Porcentaje,0)</f>
        <v>0</v>
      </c>
      <c r="EO33" s="62">
        <f>+IF(AND(OR(SeleccionarIndustria=$A33,SeleccionarIndustria="Todas las AE"),(OR('SIMULADOR IMPACTOS MIP'!$B$10=$EK$11,'SIMULADOR IMPACTOS MIP'!$B$10=EO$11))),'SIMULADOR IMPACTOS MIP'!Porcentaje,0)</f>
        <v>0</v>
      </c>
      <c r="EP33" s="62">
        <f>+IF(AND(OR(SeleccionarIndustria=$A33,SeleccionarIndustria="Todas las AE"),(OR('SIMULADOR IMPACTOS MIP'!$B$10=$EK$11,'SIMULADOR IMPACTOS MIP'!$B$10=EP$11))),'SIMULADOR IMPACTOS MIP'!Porcentaje,0)</f>
        <v>0</v>
      </c>
      <c r="EQ33" s="62">
        <f>+IF(AND(OR(SeleccionarIndustria=$A33,SeleccionarIndustria="Todas las AE"),(OR('SIMULADOR IMPACTOS MIP'!$B$10=$EK$11,'SIMULADOR IMPACTOS MIP'!$B$10=EQ$11))),'SIMULADOR IMPACTOS MIP'!Porcentaje,0)</f>
        <v>0</v>
      </c>
      <c r="ER33" s="62">
        <f>+IF(AND(OR(SeleccionarIndustria=$A33,SeleccionarIndustria="Todas las AE"),(OR('SIMULADOR IMPACTOS MIP'!$B$10=$EL$11,'SIMULADOR IMPACTOS MIP'!$B$10=ER$11))),'SIMULADOR IMPACTOS MIP'!Porcentaje,0)</f>
        <v>0</v>
      </c>
      <c r="ES33" s="62">
        <f>+IF(AND(OR(SeleccionarIndustria=$A33,SeleccionarIndustria="Todas las AE"),(OR('SIMULADOR IMPACTOS MIP'!$B$10=$EL$11,'SIMULADOR IMPACTOS MIP'!$B$10=ES$11))),'SIMULADOR IMPACTOS MIP'!Porcentaje,0)</f>
        <v>0</v>
      </c>
      <c r="ET33" s="62">
        <f>+IF(AND(OR(SeleccionarIndustria=$A33,SeleccionarIndustria="Todas las AE"),(OR('SIMULADOR IMPACTOS MIP'!$B$10=$EL$11,'SIMULADOR IMPACTOS MIP'!$B$10=ET$11))),'SIMULADOR IMPACTOS MIP'!Porcentaje,0)</f>
        <v>0</v>
      </c>
      <c r="EU33" s="62">
        <f>+IF(AND(OR(SeleccionarIndustria=$A33,SeleccionarIndustria="Todas las AE"),(OR('SIMULADOR IMPACTOS MIP'!$B$10=$EL$11,'SIMULADOR IMPACTOS MIP'!$B$10=EU$11))),'SIMULADOR IMPACTOS MIP'!Porcentaje,0)</f>
        <v>0</v>
      </c>
      <c r="EV33" s="62">
        <f>+IF(AND(OR(SeleccionarIndustria=$A33,SeleccionarIndustria="Todas las AE"),(OR('SIMULADOR IMPACTOS MIP'!$B$10=$EL$11,'SIMULADOR IMPACTOS MIP'!$B$10=EV$11))),'SIMULADOR IMPACTOS MIP'!Porcentaje,0)</f>
        <v>0</v>
      </c>
      <c r="EW33" s="62">
        <f>+IF(AND(OR(SeleccionarIndustria=$A33,SeleccionarIndustria="Todas las AE"),(OR('SIMULADOR IMPACTOS MIP'!$B$10=$EL$11,'SIMULADOR IMPACTOS MIP'!$B$10=EW$11))),'SIMULADOR IMPACTOS MIP'!Porcentaje,0)</f>
        <v>0</v>
      </c>
      <c r="EX33" s="62">
        <f>+IF(AND(OR(SeleccionarIndustria=$A33,SeleccionarIndustria="Todas las AE"),(OR('SIMULADOR IMPACTOS MIP'!$B$10=$EL$11,'SIMULADOR IMPACTOS MIP'!$B$10=EX$11))),'SIMULADOR IMPACTOS MIP'!Porcentaje,0)</f>
        <v>0</v>
      </c>
      <c r="EY33" s="62">
        <f>+IF(AND(OR(SeleccionarIndustria=$A33,SeleccionarIndustria="Todas las AE"),('SIMULADOR IMPACTOS MIP'!$B$10=EY$11)),'SIMULADOR IMPACTOS MIP'!Porcentaje,0)</f>
        <v>0</v>
      </c>
      <c r="EZ33" s="62">
        <f>+IF(AND(OR(SeleccionarIndustria=$A33,SeleccionarIndustria="Todas las AE"),('SIMULADOR IMPACTOS MIP'!$B$10=EZ$11)),'SIMULADOR IMPACTOS MIP'!Porcentaje,0)</f>
        <v>0</v>
      </c>
      <c r="FA33" s="62">
        <f>+IF(AND(OR(SeleccionarIndustria=$A33,SeleccionarIndustria="Todas las AE"),('SIMULADOR IMPACTOS MIP'!$B$10=FA$11)),'SIMULADOR IMPACTOS MIP'!Porcentaje,0)</f>
        <v>0</v>
      </c>
      <c r="FB33" s="62">
        <f>+IF(AND(OR(SeleccionarIndustria=$A33,SeleccionarIndustria="Todas las AE"),('SIMULADOR IMPACTOS MIP'!$B$10=FB$11)),'SIMULADOR IMPACTOS MIP'!Porcentaje,0)</f>
        <v>0</v>
      </c>
      <c r="FC33" s="62">
        <f>+IF(AND(OR(SeleccionarIndustria=$A33,SeleccionarIndustria="Todas las AE"),(OR('SIMULADOR IMPACTOS MIP'!$B$10=$EM$11,'SIMULADOR IMPACTOS MIP'!$B$10=FC$11))),'SIMULADOR IMPACTOS MIP'!Porcentaje,0)</f>
        <v>0.3</v>
      </c>
      <c r="FD33" s="62">
        <f>+IF(AND(OR(SeleccionarIndustria=$A33,SeleccionarIndustria="Todas las AE"),(OR('SIMULADOR IMPACTOS MIP'!$B$10=$EM$11,'SIMULADOR IMPACTOS MIP'!$B$10=FD$11))),'SIMULADOR IMPACTOS MIP'!Porcentaje,0)</f>
        <v>0.3</v>
      </c>
      <c r="FE33" s="62">
        <f>+IF(AND(OR(SeleccionarIndustria=$A33,SeleccionarIndustria="Todas las AE"),(OR('SIMULADOR IMPACTOS MIP'!$B$10=$EM$11,'SIMULADOR IMPACTOS MIP'!$B$10=FE$11))),'SIMULADOR IMPACTOS MIP'!Porcentaje,0)</f>
        <v>0.3</v>
      </c>
      <c r="FF33" s="62">
        <f>+IF(AND(OR(SeleccionarIndustria=$A33,SeleccionarIndustria="Todas las AE"),(OR('SIMULADOR IMPACTOS MIP'!$B$10=$EM$11,'SIMULADOR IMPACTOS MIP'!$B$10=FF$11))),'SIMULADOR IMPACTOS MIP'!Porcentaje,0)</f>
        <v>0.3</v>
      </c>
      <c r="FG33" s="62">
        <f>+IF(AND(OR(SeleccionarIndustria=$A33,SeleccionarIndustria="Todas las AE"),(OR('SIMULADOR IMPACTOS MIP'!$B$10=$EM$11,'SIMULADOR IMPACTOS MIP'!$B$10=FG$11))),'SIMULADOR IMPACTOS MIP'!Porcentaje,0)</f>
        <v>0.3</v>
      </c>
      <c r="FH33" s="62">
        <f>+IF(AND(OR(SeleccionarIndustria=$A33,SeleccionarIndustria="Todas las AE"),(OR('SIMULADOR IMPACTOS MIP'!$B$10=$EM$11,'SIMULADOR IMPACTOS MIP'!$B$10=FH$11))),'SIMULADOR IMPACTOS MIP'!Porcentaje,0)</f>
        <v>0.3</v>
      </c>
      <c r="FI33" s="62">
        <f>+IF(AND(OR(SeleccionarIndustria=$A33,SeleccionarIndustria="Todas las AE"),(OR('SIMULADOR IMPACTOS MIP'!$B$10=$EM$11,'SIMULADOR IMPACTOS MIP'!$B$10=FI$11))),'SIMULADOR IMPACTOS MIP'!Porcentaje,0)</f>
        <v>0.3</v>
      </c>
      <c r="FJ33" s="62">
        <f>+IF(AND(OR(SeleccionarIndustria=$A33,SeleccionarIndustria="Todas las AE"),(OR('SIMULADOR IMPACTOS MIP'!$B$10=$EM$11,'SIMULADOR IMPACTOS MIP'!$B$10=FJ$11))),'SIMULADOR IMPACTOS MIP'!Porcentaje,0)</f>
        <v>0.3</v>
      </c>
      <c r="FM33" s="20">
        <f>+'MIP 2012'!EJ33*(1+(EN33))</f>
        <v>52729.566023073901</v>
      </c>
      <c r="FN33" s="20">
        <f>+'MIP 2012'!EK33*(1+(EO33))</f>
        <v>0</v>
      </c>
      <c r="FO33" s="20">
        <f>+'MIP 2012'!EL33*(1+(EP33))</f>
        <v>0</v>
      </c>
      <c r="FP33" s="20">
        <f>+'MIP 2012'!EM33*(1+(EQ33))</f>
        <v>0</v>
      </c>
      <c r="FQ33" s="20">
        <f>+'MIP 2012'!EN33*(1+(ER33))</f>
        <v>0</v>
      </c>
      <c r="FR33" s="20">
        <f>+'MIP 2012'!EO33*(1+(ES33))</f>
        <v>0</v>
      </c>
      <c r="FS33" s="20">
        <f>+'MIP 2012'!EP33*(1+(ET33))</f>
        <v>0</v>
      </c>
      <c r="FT33" s="20">
        <f>+'MIP 2012'!EQ33*(1+(EU33))</f>
        <v>0</v>
      </c>
      <c r="FU33" s="20">
        <f>+'MIP 2012'!ER33*(1+(EV33))</f>
        <v>0</v>
      </c>
      <c r="FV33" s="20">
        <f>+'MIP 2012'!ES33*(1+(EW33))</f>
        <v>0</v>
      </c>
      <c r="FW33" s="20">
        <f>+'MIP 2012'!ET33*(1+(EX33))</f>
        <v>0</v>
      </c>
      <c r="FX33" s="20">
        <f>+'MIP 2012'!EU33*(1+(EY33))</f>
        <v>1021.2511732935238</v>
      </c>
      <c r="FY33" s="20">
        <f>+'MIP 2012'!EV33*(1+(EZ33))</f>
        <v>9570.1687378545103</v>
      </c>
      <c r="FZ33" s="20">
        <f>+'MIP 2012'!EW33*(1+(FA33))</f>
        <v>32948.601535780392</v>
      </c>
      <c r="GA33" s="20">
        <f>+'MIP 2012'!EX33*(1+(FB33))</f>
        <v>9064.8009927557032</v>
      </c>
      <c r="GB33" s="20">
        <f>+'MIP 2012'!EY33*(1+(FC33))</f>
        <v>0</v>
      </c>
      <c r="GC33" s="20">
        <f>+'MIP 2012'!EZ33*(1+(FD33))</f>
        <v>0</v>
      </c>
      <c r="GD33" s="20">
        <f>+'MIP 2012'!FA33*(1+(FE33))</f>
        <v>0</v>
      </c>
      <c r="GE33" s="20">
        <f>+'MIP 2012'!FB33*(1+(FF33))</f>
        <v>0</v>
      </c>
      <c r="GF33" s="20">
        <f>+'MIP 2012'!FC33*(1+(FG33))</f>
        <v>0</v>
      </c>
      <c r="GG33" s="20">
        <f>+'MIP 2012'!FD33*(1+(FH33))</f>
        <v>0</v>
      </c>
      <c r="GH33" s="20">
        <f>+'MIP 2012'!FE33*(1+(FI33))</f>
        <v>0</v>
      </c>
      <c r="GI33" s="20">
        <f>+'MIP 2012'!FF33*(1+(FJ33))</f>
        <v>0</v>
      </c>
      <c r="GJ33" s="18">
        <f t="shared" si="0"/>
        <v>105334.38846275803</v>
      </c>
      <c r="GK33" s="41">
        <f>+IFERROR((GJ33/'MIP 2012'!FG33*100-100),0)</f>
        <v>0</v>
      </c>
      <c r="GN33" s="18">
        <v>365073.01210034674</v>
      </c>
      <c r="GO33" s="14">
        <f>+'MIP 2012'!FH33</f>
        <v>362560.55061282718</v>
      </c>
      <c r="GP33" s="41">
        <f t="shared" si="1"/>
        <v>2512.4614875195548</v>
      </c>
      <c r="GQ33" s="41">
        <f t="shared" si="2"/>
        <v>0.69297707190503388</v>
      </c>
      <c r="GU33" s="63">
        <v>-0.78999999999999981</v>
      </c>
      <c r="GW33" s="62">
        <f>+IF(SeleccionarDemTur=GW$11,'SIMULADOR IMPACTOS MIP(TURISMO)'!PorcentajeTur,0)</f>
        <v>0</v>
      </c>
      <c r="GX33" s="62">
        <f>+IF(SeleccionarDemTur=GX$11,'SIMULADOR IMPACTOS MIP(TURISMO)'!PorcentajeTur,0)</f>
        <v>0</v>
      </c>
      <c r="GY33" s="62">
        <f>+IF(SeleccionarDemTur=GY$11,'SIMULADOR IMPACTOS MIP(TURISMO)'!PorcentajeTur,0)</f>
        <v>0.1</v>
      </c>
      <c r="GZ33" s="62">
        <f>+IF(SeleccionarDemTur=GZ$11,'SIMULADOR IMPACTOS MIP(TURISMO)'!PorcentajeTur,0)</f>
        <v>0</v>
      </c>
      <c r="HA33" s="62">
        <f>+IF(OR(SeleccionarDemTur=HA$11,SeleccionarDemTur=$GW$11),'SIMULADOR IMPACTOS MIP(TURISMO)'!PorcentajeTur,0)</f>
        <v>0</v>
      </c>
      <c r="HB33" s="62">
        <f>+IF(OR(SeleccionarDemTur=HB$11,SeleccionarDemTur=$GW$11),'SIMULADOR IMPACTOS MIP(TURISMO)'!PorcentajeTur,0)</f>
        <v>0</v>
      </c>
      <c r="HC33" s="62">
        <f>+IF(OR(SeleccionarDemTur=HC$11,SeleccionarDemTur=$GW$11),'SIMULADOR IMPACTOS MIP(TURISMO)'!PorcentajeTur,0)</f>
        <v>0</v>
      </c>
      <c r="HD33" s="62">
        <f>+IF(OR(SeleccionarDemTur=HD$11,SeleccionarDemTur=$GX$11),'SIMULADOR IMPACTOS MIP(TURISMO)'!PorcentajeTur,0)</f>
        <v>0</v>
      </c>
      <c r="HE33" s="62">
        <f>+IF(OR(SeleccionarDemTur=HE$11,SeleccionarDemTur=$GX$11),'SIMULADOR IMPACTOS MIP(TURISMO)'!PorcentajeTur,0)</f>
        <v>0</v>
      </c>
      <c r="HF33" s="62">
        <f>+IF(OR(SeleccionarDemTur=HF$11,SeleccionarDemTur=$GX$11),'SIMULADOR IMPACTOS MIP(TURISMO)'!PorcentajeTur,0)</f>
        <v>0</v>
      </c>
      <c r="HG33" s="62">
        <f>+IF(OR(SeleccionarDemTur=HG$11,SeleccionarDemTur=$GX$11),'SIMULADOR IMPACTOS MIP(TURISMO)'!PorcentajeTur,0)</f>
        <v>0</v>
      </c>
      <c r="HH33" s="62">
        <f>+IF(OR(SeleccionarDemTur=HH$11,SeleccionarDemTur=$GX$11),'SIMULADOR IMPACTOS MIP(TURISMO)'!PorcentajeTur,0)</f>
        <v>0</v>
      </c>
      <c r="HI33" s="62">
        <f>+IF(OR(SeleccionarDemTur=HI$11,SeleccionarDemTur=$GX$11),'SIMULADOR IMPACTOS MIP(TURISMO)'!PorcentajeTur,0)</f>
        <v>0</v>
      </c>
      <c r="HJ33" s="62">
        <f>+IF(OR(SeleccionarDemTur=HJ$11,SeleccionarDemTur=$GX$11),'SIMULADOR IMPACTOS MIP(TURISMO)'!PorcentajeTur,0)</f>
        <v>0</v>
      </c>
      <c r="HK33" s="62">
        <f>+IF(SeleccionarDemTur=HK$11,'SIMULADOR IMPACTOS MIP(TURISMO)'!PorcentajeTur,0)</f>
        <v>0</v>
      </c>
      <c r="HL33" s="62">
        <f>+IF(SeleccionarDemTur=HL$11,'SIMULADOR IMPACTOS MIP(TURISMO)'!PorcentajeTur,0)</f>
        <v>0</v>
      </c>
      <c r="HM33" s="62">
        <f>+IF(SeleccionarDemTur=HM$11,'SIMULADOR IMPACTOS MIP(TURISMO)'!PorcentajeTur,0)</f>
        <v>0</v>
      </c>
      <c r="HN33" s="62">
        <f>+IF(SeleccionarDemTur=HN$11,'SIMULADOR IMPACTOS MIP(TURISMO)'!PorcentajeTur,0)</f>
        <v>0</v>
      </c>
      <c r="HO33" s="62">
        <f>+IF(OR(SeleccionarDemTur=HO$11,SeleccionarDemTur=$GY$11),'SIMULADOR IMPACTOS MIP(TURISMO)'!PorcentajeTur,0)</f>
        <v>0.1</v>
      </c>
      <c r="HP33" s="62">
        <f>+IF(OR(SeleccionarDemTur=HP$11,SeleccionarDemTur=$GY$11),'SIMULADOR IMPACTOS MIP(TURISMO)'!PorcentajeTur,0)</f>
        <v>0.1</v>
      </c>
      <c r="HQ33" s="62">
        <f>+IF(OR(SeleccionarDemTur=HQ$11,SeleccionarDemTur=$GY$11),'SIMULADOR IMPACTOS MIP(TURISMO)'!PorcentajeTur,0)</f>
        <v>0.1</v>
      </c>
      <c r="HR33" s="62">
        <f>+IF(OR(SeleccionarDemTur=HR$11,SeleccionarDemTur=$GY$11),'SIMULADOR IMPACTOS MIP(TURISMO)'!PorcentajeTur,0)</f>
        <v>0.1</v>
      </c>
      <c r="HS33" s="62">
        <f>+IF(OR(SeleccionarDemTur=HS$11,SeleccionarDemTur=$GY$11),'SIMULADOR IMPACTOS MIP(TURISMO)'!PorcentajeTur,0)</f>
        <v>0.1</v>
      </c>
      <c r="HT33" s="62">
        <f>+IF(OR(SeleccionarDemTur=HT$11,SeleccionarDemTur=$GY$11),'SIMULADOR IMPACTOS MIP(TURISMO)'!PorcentajeTur,0)</f>
        <v>0.1</v>
      </c>
      <c r="HU33" s="62">
        <f>+IF(OR(SeleccionarDemTur=HU$11,SeleccionarDemTur=$GY$11),'SIMULADOR IMPACTOS MIP(TURISMO)'!PorcentajeTur,0)</f>
        <v>0.1</v>
      </c>
      <c r="HV33" s="62">
        <f>+IF(OR(SeleccionarDemTur=HV$11,SeleccionarDemTur=$GY$11),'SIMULADOR IMPACTOS MIP(TURISMO)'!PorcentajeTur,0)</f>
        <v>0.1</v>
      </c>
      <c r="HY33" s="20">
        <f>+'MIP 2012'!EJ33*(1+(GZ33))</f>
        <v>52729.566023073901</v>
      </c>
      <c r="HZ33" s="20">
        <f>+'MIP 2012'!EK33*(1+(HA33))</f>
        <v>0</v>
      </c>
      <c r="IA33" s="20">
        <f>+'MIP 2012'!EL33*(1+(HB33))</f>
        <v>0</v>
      </c>
      <c r="IB33" s="20">
        <f>+'MIP 2012'!EM33*(1+(HC33))</f>
        <v>0</v>
      </c>
      <c r="IC33" s="20">
        <f>+'MIP 2012'!EN33*(1+(HD33))</f>
        <v>0</v>
      </c>
      <c r="ID33" s="20">
        <f>+'MIP 2012'!EO33*(1+(HE33))</f>
        <v>0</v>
      </c>
      <c r="IE33" s="20">
        <f>+'MIP 2012'!EP33*(1+(HF33))</f>
        <v>0</v>
      </c>
      <c r="IF33" s="20">
        <f>+'MIP 2012'!EQ33*(1+(HG33))</f>
        <v>0</v>
      </c>
      <c r="IG33" s="20">
        <f>+'MIP 2012'!ER33*(1+(HH33))</f>
        <v>0</v>
      </c>
      <c r="IH33" s="20">
        <f>+'MIP 2012'!ES33*(1+(HI33))</f>
        <v>0</v>
      </c>
      <c r="II33" s="20">
        <f>+'MIP 2012'!ET33*(1+(HJ33))</f>
        <v>0</v>
      </c>
      <c r="IJ33" s="20">
        <f>+'MIP 2012'!EU33*(1+(HK33))</f>
        <v>1021.2511732935238</v>
      </c>
      <c r="IK33" s="20">
        <f>+'MIP 2012'!EV33*(1+(HL33))</f>
        <v>9570.1687378545103</v>
      </c>
      <c r="IL33" s="20">
        <f>+'MIP 2012'!EW33*(1+(HM33))</f>
        <v>32948.601535780392</v>
      </c>
      <c r="IM33" s="20">
        <f>+'MIP 2012'!EX33*(1+(HN33))</f>
        <v>9064.8009927557032</v>
      </c>
      <c r="IN33" s="20">
        <f>+'MIP 2012'!EY33*(1+(HO33))</f>
        <v>0</v>
      </c>
      <c r="IO33" s="20">
        <f>+'MIP 2012'!EZ33*(1+(HP33))</f>
        <v>0</v>
      </c>
      <c r="IP33" s="20">
        <f>+'MIP 2012'!FA33*(1+(HQ33))</f>
        <v>0</v>
      </c>
      <c r="IQ33" s="20">
        <f>+'MIP 2012'!FB33*(1+(HR33))</f>
        <v>0</v>
      </c>
      <c r="IR33" s="20">
        <f>+'MIP 2012'!FC33*(1+(HS33))</f>
        <v>0</v>
      </c>
      <c r="IS33" s="20">
        <f>+'MIP 2012'!FD33*(1+(HT33))</f>
        <v>0</v>
      </c>
      <c r="IT33" s="20">
        <f>+'MIP 2012'!FE33*(1+(HU33))</f>
        <v>0</v>
      </c>
      <c r="IU33" s="20">
        <f>+'MIP 2012'!FF33*(1+(HV33))</f>
        <v>0</v>
      </c>
      <c r="IV33" s="18">
        <f t="shared" si="3"/>
        <v>105334.38846275803</v>
      </c>
      <c r="IW33" s="41">
        <f>+IFERROR((IV33/'MIP 2012'!FG33*100-100),0)</f>
        <v>0</v>
      </c>
      <c r="IZ33" s="18">
        <v>363398.0377753342</v>
      </c>
      <c r="JA33" s="14">
        <f>+'MIP 2012'!FH33</f>
        <v>362560.55061282718</v>
      </c>
      <c r="JB33" s="41">
        <f t="shared" si="4"/>
        <v>837.48716250702273</v>
      </c>
      <c r="JC33" s="41">
        <f t="shared" si="5"/>
        <v>0.23099235730181533</v>
      </c>
    </row>
    <row r="34" spans="1:263" s="7" customFormat="1" ht="21.95" customHeight="1" thickBot="1" x14ac:dyDescent="0.25">
      <c r="A34" s="12" t="s">
        <v>132</v>
      </c>
      <c r="B34" s="12" t="s">
        <v>133</v>
      </c>
      <c r="C34" s="35">
        <v>1.5969693520685043E-4</v>
      </c>
      <c r="D34" s="35">
        <v>1.9092377456779458E-4</v>
      </c>
      <c r="E34" s="35">
        <v>3.0863842868104216E-5</v>
      </c>
      <c r="F34" s="35">
        <v>6.9062314991246476E-5</v>
      </c>
      <c r="G34" s="35">
        <v>9.7426338594642597E-5</v>
      </c>
      <c r="H34" s="35">
        <v>1.0325135924437975E-4</v>
      </c>
      <c r="I34" s="35">
        <v>9.5094673832389078E-5</v>
      </c>
      <c r="J34" s="35">
        <v>5.0449922683480995E-5</v>
      </c>
      <c r="K34" s="35">
        <v>6.8525496714770456E-5</v>
      </c>
      <c r="L34" s="35">
        <v>5.5135556951682595E-5</v>
      </c>
      <c r="M34" s="35">
        <v>2.3312962526221272E-4</v>
      </c>
      <c r="N34" s="35">
        <v>1.5573287783750842E-4</v>
      </c>
      <c r="O34" s="35">
        <v>1.7871668109571505E-4</v>
      </c>
      <c r="P34" s="35">
        <v>4.6482556513244816E-5</v>
      </c>
      <c r="Q34" s="35">
        <v>6.4065179060147112E-5</v>
      </c>
      <c r="R34" s="35">
        <v>5.3966896130089335E-5</v>
      </c>
      <c r="S34" s="35">
        <v>3.9673023254881376E-5</v>
      </c>
      <c r="T34" s="35">
        <v>8.6850326539485823E-5</v>
      </c>
      <c r="U34" s="35">
        <v>7.179787554946655E-5</v>
      </c>
      <c r="V34" s="35">
        <v>5.0894279991414735E-5</v>
      </c>
      <c r="W34" s="35">
        <v>7.1701797288423389E-5</v>
      </c>
      <c r="X34" s="35">
        <v>4.3566261795890813E-4</v>
      </c>
      <c r="Y34" s="35">
        <v>1.0099092454381986</v>
      </c>
      <c r="Z34" s="35">
        <v>1.9396264136312983E-3</v>
      </c>
      <c r="AA34" s="35">
        <v>3.0659411730256944E-4</v>
      </c>
      <c r="AB34" s="35">
        <v>6.1512045484379761E-5</v>
      </c>
      <c r="AC34" s="35">
        <v>1.6558497060117082E-5</v>
      </c>
      <c r="AD34" s="35">
        <v>1.5638176974146952E-4</v>
      </c>
      <c r="AE34" s="35">
        <v>1.5232149709499142E-3</v>
      </c>
      <c r="AF34" s="35">
        <v>3.9236259542249646E-5</v>
      </c>
      <c r="AG34" s="35">
        <v>1.3992638871219347E-5</v>
      </c>
      <c r="AH34" s="35">
        <v>1.2227255376235914E-4</v>
      </c>
      <c r="AI34" s="35">
        <v>1.1342239898955055E-2</v>
      </c>
      <c r="AJ34" s="35">
        <v>0.19393123221697733</v>
      </c>
      <c r="AK34" s="35">
        <v>4.4312371716307656E-4</v>
      </c>
      <c r="AL34" s="35">
        <v>8.1040925451055738E-5</v>
      </c>
      <c r="AM34" s="35">
        <v>4.9399509362590605E-5</v>
      </c>
      <c r="AN34" s="35">
        <v>4.8454306110069822E-4</v>
      </c>
      <c r="AO34" s="35">
        <v>5.4911737494745879E-5</v>
      </c>
      <c r="AP34" s="35">
        <v>5.9561425522499224E-4</v>
      </c>
      <c r="AQ34" s="35">
        <v>1.4266558569687338E-3</v>
      </c>
      <c r="AR34" s="35">
        <v>9.7756203037638822E-4</v>
      </c>
      <c r="AS34" s="35">
        <v>3.8329820312303561E-4</v>
      </c>
      <c r="AT34" s="35">
        <v>3.0354679896489611E-4</v>
      </c>
      <c r="AU34" s="35">
        <v>8.4259262319147057E-5</v>
      </c>
      <c r="AV34" s="35">
        <v>1.2664755254075672E-4</v>
      </c>
      <c r="AW34" s="35">
        <v>5.5264410485495841E-4</v>
      </c>
      <c r="AX34" s="35">
        <v>4.8365848303208794E-3</v>
      </c>
      <c r="AY34" s="35">
        <v>9.3483814098550562E-5</v>
      </c>
      <c r="AZ34" s="35">
        <v>2.2642639823769161E-4</v>
      </c>
      <c r="BA34" s="35">
        <v>5.825734023457094E-5</v>
      </c>
      <c r="BB34" s="35">
        <v>9.3302109853018103E-5</v>
      </c>
      <c r="BC34" s="35">
        <v>9.2935540560353333E-5</v>
      </c>
      <c r="BD34" s="35">
        <v>1.5226759227138692E-4</v>
      </c>
      <c r="BE34" s="35">
        <v>1.01992716590891E-3</v>
      </c>
      <c r="BF34" s="35">
        <v>1.1467426186854063E-4</v>
      </c>
      <c r="BG34" s="35">
        <v>1.0293937885611724E-4</v>
      </c>
      <c r="BH34" s="35">
        <v>1.2044281554104841E-4</v>
      </c>
      <c r="BI34" s="35">
        <v>0</v>
      </c>
      <c r="BJ34" s="35">
        <v>2.9158790561344244E-5</v>
      </c>
      <c r="BK34" s="35">
        <v>1.3402349933207352E-3</v>
      </c>
      <c r="BL34" s="35">
        <v>5.5108970080205809E-5</v>
      </c>
      <c r="BM34" s="35">
        <v>3.5805616751934585E-5</v>
      </c>
      <c r="BN34" s="35">
        <v>1.5808258529119825E-4</v>
      </c>
      <c r="BO34" s="35">
        <v>4.3958705008993379E-4</v>
      </c>
      <c r="BP34" s="35">
        <v>1.0736103831750859E-4</v>
      </c>
      <c r="BQ34" s="35">
        <v>4.2708279324881169E-5</v>
      </c>
      <c r="BR34" s="35">
        <v>6.2871458212390138E-5</v>
      </c>
      <c r="BS34" s="35">
        <v>7.4216566422769537E-5</v>
      </c>
      <c r="BT34" s="35">
        <v>4.9964332904946453E-5</v>
      </c>
      <c r="BU34" s="35">
        <v>8.2038494190034384E-5</v>
      </c>
      <c r="BV34" s="35">
        <v>1.997876520425791E-4</v>
      </c>
      <c r="BW34" s="35">
        <v>2.5496889253299906E-4</v>
      </c>
      <c r="BX34" s="35">
        <v>2.474071016036397E-5</v>
      </c>
      <c r="BY34" s="35">
        <v>2.9856506169288528E-5</v>
      </c>
      <c r="BZ34" s="35">
        <v>4.9939591703745873E-5</v>
      </c>
      <c r="CA34" s="35">
        <v>4.7118704965824972E-5</v>
      </c>
      <c r="CB34" s="35">
        <v>1.1779630737386477E-4</v>
      </c>
      <c r="CC34" s="35">
        <v>8.0694440629678913E-5</v>
      </c>
      <c r="CD34" s="35">
        <v>3.9506609933105498E-5</v>
      </c>
      <c r="CE34" s="35">
        <v>2.8116914781554816E-4</v>
      </c>
      <c r="CF34" s="35">
        <v>8.4731622793178749E-5</v>
      </c>
      <c r="CG34" s="35">
        <v>7.7526270568102702E-5</v>
      </c>
      <c r="CH34" s="35">
        <v>5.9119015350086336E-5</v>
      </c>
      <c r="CI34" s="35">
        <v>8.6791544064916595E-4</v>
      </c>
      <c r="CJ34" s="35">
        <v>4.2211201495750796E-5</v>
      </c>
      <c r="CK34" s="35">
        <v>5.3479849369537547E-5</v>
      </c>
      <c r="CL34" s="35">
        <v>1.0028360563875211E-4</v>
      </c>
      <c r="CM34" s="35">
        <v>5.6913884532939246E-5</v>
      </c>
      <c r="CN34" s="35">
        <v>9.7949919866405981E-5</v>
      </c>
      <c r="CO34" s="35">
        <v>7.196710895359144E-5</v>
      </c>
      <c r="CP34" s="35">
        <v>7.4517618049944968E-5</v>
      </c>
      <c r="CQ34" s="35">
        <v>3.6314872216050062E-5</v>
      </c>
      <c r="CR34" s="35">
        <v>1.8664929461754794E-5</v>
      </c>
      <c r="CS34" s="35">
        <v>9.7391675982219747E-5</v>
      </c>
      <c r="CT34" s="35">
        <v>1.2202058787102577E-4</v>
      </c>
      <c r="CU34" s="35">
        <v>1.8092391202625461E-4</v>
      </c>
      <c r="CV34" s="35">
        <v>1.376816628453389E-4</v>
      </c>
      <c r="CW34" s="35">
        <v>1.6307838096775521E-4</v>
      </c>
      <c r="CX34" s="35">
        <v>3.340261755073503E-3</v>
      </c>
      <c r="CY34" s="35">
        <v>5.0484574244171803E-3</v>
      </c>
      <c r="CZ34" s="35">
        <v>1.2681159725887558E-4</v>
      </c>
      <c r="DA34" s="35">
        <v>6.7381283538832886E-5</v>
      </c>
      <c r="DB34" s="35">
        <v>3.4691025839670461E-5</v>
      </c>
      <c r="DC34" s="35">
        <v>5.2310961721026437E-5</v>
      </c>
      <c r="DD34" s="35">
        <v>5.7015781033913016E-5</v>
      </c>
      <c r="DE34" s="35">
        <v>2.5702510162064444E-5</v>
      </c>
      <c r="DF34" s="35">
        <v>4.5613335721168698E-5</v>
      </c>
      <c r="DG34" s="35">
        <v>2.0269008256686928E-5</v>
      </c>
      <c r="DH34" s="35">
        <v>6.8036966937918064E-5</v>
      </c>
      <c r="DI34" s="35">
        <v>1.0255684645242489E-4</v>
      </c>
      <c r="DJ34" s="35">
        <v>1.1016894548592135E-4</v>
      </c>
      <c r="DK34" s="35">
        <v>8.6764653085416514E-5</v>
      </c>
      <c r="DL34" s="35">
        <v>1.1067669880327807E-4</v>
      </c>
      <c r="DM34" s="35">
        <v>9.0404899949109738E-5</v>
      </c>
      <c r="DN34" s="35">
        <v>5.5232358287827374E-5</v>
      </c>
      <c r="DO34" s="35">
        <v>5.8704465204061863E-5</v>
      </c>
      <c r="DP34" s="35">
        <v>3.2703530665074608E-5</v>
      </c>
      <c r="DQ34" s="35">
        <v>5.2792405723500592E-5</v>
      </c>
      <c r="DR34" s="35">
        <v>3.7630968670475016E-4</v>
      </c>
      <c r="DS34" s="35">
        <v>1.5095771592522412E-4</v>
      </c>
      <c r="DT34" s="35">
        <v>4.702198710761087E-5</v>
      </c>
      <c r="DU34" s="35">
        <v>6.234400305101678E-5</v>
      </c>
      <c r="DV34" s="35">
        <v>8.8881806607608293E-5</v>
      </c>
      <c r="DW34" s="35">
        <v>1.7490693462332419E-4</v>
      </c>
      <c r="DX34" s="35">
        <v>4.718044971547713E-5</v>
      </c>
      <c r="DY34" s="35">
        <v>2.3507027905312415E-4</v>
      </c>
      <c r="DZ34" s="35">
        <v>2.3059786548232871E-4</v>
      </c>
      <c r="EA34" s="35">
        <v>2.5538674510916721E-4</v>
      </c>
      <c r="EB34" s="35">
        <v>9.8089538757953451E-4</v>
      </c>
      <c r="EC34" s="35">
        <v>8.4282226514763574E-5</v>
      </c>
      <c r="ED34" s="35">
        <v>5.1966540477181873E-5</v>
      </c>
      <c r="EE34" s="35">
        <v>1.0872405210319501E-4</v>
      </c>
      <c r="EF34" s="35">
        <v>1.0119992040033779E-4</v>
      </c>
      <c r="EG34" s="35">
        <v>1.6936440146376111E-4</v>
      </c>
      <c r="EH34" s="35">
        <v>0</v>
      </c>
      <c r="EK34" s="62">
        <f>+IF(AND(OR(SeleccionarIndustria=$A34,SeleccionarIndustria="Todas las AE"),('SIMULADOR IMPACTOS MIP'!$B$10=EK$11)),'SIMULADOR IMPACTOS MIP'!Porcentaje,0)</f>
        <v>0</v>
      </c>
      <c r="EL34" s="62">
        <f>+IF(AND(OR(SeleccionarIndustria=$A34,SeleccionarIndustria="Todas las AE"),('SIMULADOR IMPACTOS MIP'!$B$10=EL$11)),'SIMULADOR IMPACTOS MIP'!Porcentaje,0)</f>
        <v>0</v>
      </c>
      <c r="EM34" s="62">
        <f>+IF(AND(OR(SeleccionarIndustria=$A34,SeleccionarIndustria="Todas las AE"),('SIMULADOR IMPACTOS MIP'!$B$10=EM$11)),'SIMULADOR IMPACTOS MIP'!Porcentaje,0)</f>
        <v>0.3</v>
      </c>
      <c r="EN34" s="62">
        <f>+IF(AND(OR(SeleccionarIndustria=$A34,SeleccionarIndustria="Todas las AE"),('SIMULADOR IMPACTOS MIP'!$B$10=EN$11)),'SIMULADOR IMPACTOS MIP'!Porcentaje,0)</f>
        <v>0</v>
      </c>
      <c r="EO34" s="62">
        <f>+IF(AND(OR(SeleccionarIndustria=$A34,SeleccionarIndustria="Todas las AE"),(OR('SIMULADOR IMPACTOS MIP'!$B$10=$EK$11,'SIMULADOR IMPACTOS MIP'!$B$10=EO$11))),'SIMULADOR IMPACTOS MIP'!Porcentaje,0)</f>
        <v>0</v>
      </c>
      <c r="EP34" s="62">
        <f>+IF(AND(OR(SeleccionarIndustria=$A34,SeleccionarIndustria="Todas las AE"),(OR('SIMULADOR IMPACTOS MIP'!$B$10=$EK$11,'SIMULADOR IMPACTOS MIP'!$B$10=EP$11))),'SIMULADOR IMPACTOS MIP'!Porcentaje,0)</f>
        <v>0</v>
      </c>
      <c r="EQ34" s="62">
        <f>+IF(AND(OR(SeleccionarIndustria=$A34,SeleccionarIndustria="Todas las AE"),(OR('SIMULADOR IMPACTOS MIP'!$B$10=$EK$11,'SIMULADOR IMPACTOS MIP'!$B$10=EQ$11))),'SIMULADOR IMPACTOS MIP'!Porcentaje,0)</f>
        <v>0</v>
      </c>
      <c r="ER34" s="62">
        <f>+IF(AND(OR(SeleccionarIndustria=$A34,SeleccionarIndustria="Todas las AE"),(OR('SIMULADOR IMPACTOS MIP'!$B$10=$EL$11,'SIMULADOR IMPACTOS MIP'!$B$10=ER$11))),'SIMULADOR IMPACTOS MIP'!Porcentaje,0)</f>
        <v>0</v>
      </c>
      <c r="ES34" s="62">
        <f>+IF(AND(OR(SeleccionarIndustria=$A34,SeleccionarIndustria="Todas las AE"),(OR('SIMULADOR IMPACTOS MIP'!$B$10=$EL$11,'SIMULADOR IMPACTOS MIP'!$B$10=ES$11))),'SIMULADOR IMPACTOS MIP'!Porcentaje,0)</f>
        <v>0</v>
      </c>
      <c r="ET34" s="62">
        <f>+IF(AND(OR(SeleccionarIndustria=$A34,SeleccionarIndustria="Todas las AE"),(OR('SIMULADOR IMPACTOS MIP'!$B$10=$EL$11,'SIMULADOR IMPACTOS MIP'!$B$10=ET$11))),'SIMULADOR IMPACTOS MIP'!Porcentaje,0)</f>
        <v>0</v>
      </c>
      <c r="EU34" s="62">
        <f>+IF(AND(OR(SeleccionarIndustria=$A34,SeleccionarIndustria="Todas las AE"),(OR('SIMULADOR IMPACTOS MIP'!$B$10=$EL$11,'SIMULADOR IMPACTOS MIP'!$B$10=EU$11))),'SIMULADOR IMPACTOS MIP'!Porcentaje,0)</f>
        <v>0</v>
      </c>
      <c r="EV34" s="62">
        <f>+IF(AND(OR(SeleccionarIndustria=$A34,SeleccionarIndustria="Todas las AE"),(OR('SIMULADOR IMPACTOS MIP'!$B$10=$EL$11,'SIMULADOR IMPACTOS MIP'!$B$10=EV$11))),'SIMULADOR IMPACTOS MIP'!Porcentaje,0)</f>
        <v>0</v>
      </c>
      <c r="EW34" s="62">
        <f>+IF(AND(OR(SeleccionarIndustria=$A34,SeleccionarIndustria="Todas las AE"),(OR('SIMULADOR IMPACTOS MIP'!$B$10=$EL$11,'SIMULADOR IMPACTOS MIP'!$B$10=EW$11))),'SIMULADOR IMPACTOS MIP'!Porcentaje,0)</f>
        <v>0</v>
      </c>
      <c r="EX34" s="62">
        <f>+IF(AND(OR(SeleccionarIndustria=$A34,SeleccionarIndustria="Todas las AE"),(OR('SIMULADOR IMPACTOS MIP'!$B$10=$EL$11,'SIMULADOR IMPACTOS MIP'!$B$10=EX$11))),'SIMULADOR IMPACTOS MIP'!Porcentaje,0)</f>
        <v>0</v>
      </c>
      <c r="EY34" s="62">
        <f>+IF(AND(OR(SeleccionarIndustria=$A34,SeleccionarIndustria="Todas las AE"),('SIMULADOR IMPACTOS MIP'!$B$10=EY$11)),'SIMULADOR IMPACTOS MIP'!Porcentaje,0)</f>
        <v>0</v>
      </c>
      <c r="EZ34" s="62">
        <f>+IF(AND(OR(SeleccionarIndustria=$A34,SeleccionarIndustria="Todas las AE"),('SIMULADOR IMPACTOS MIP'!$B$10=EZ$11)),'SIMULADOR IMPACTOS MIP'!Porcentaje,0)</f>
        <v>0</v>
      </c>
      <c r="FA34" s="62">
        <f>+IF(AND(OR(SeleccionarIndustria=$A34,SeleccionarIndustria="Todas las AE"),('SIMULADOR IMPACTOS MIP'!$B$10=FA$11)),'SIMULADOR IMPACTOS MIP'!Porcentaje,0)</f>
        <v>0</v>
      </c>
      <c r="FB34" s="62">
        <f>+IF(AND(OR(SeleccionarIndustria=$A34,SeleccionarIndustria="Todas las AE"),('SIMULADOR IMPACTOS MIP'!$B$10=FB$11)),'SIMULADOR IMPACTOS MIP'!Porcentaje,0)</f>
        <v>0</v>
      </c>
      <c r="FC34" s="62">
        <f>+IF(AND(OR(SeleccionarIndustria=$A34,SeleccionarIndustria="Todas las AE"),(OR('SIMULADOR IMPACTOS MIP'!$B$10=$EM$11,'SIMULADOR IMPACTOS MIP'!$B$10=FC$11))),'SIMULADOR IMPACTOS MIP'!Porcentaje,0)</f>
        <v>0.3</v>
      </c>
      <c r="FD34" s="62">
        <f>+IF(AND(OR(SeleccionarIndustria=$A34,SeleccionarIndustria="Todas las AE"),(OR('SIMULADOR IMPACTOS MIP'!$B$10=$EM$11,'SIMULADOR IMPACTOS MIP'!$B$10=FD$11))),'SIMULADOR IMPACTOS MIP'!Porcentaje,0)</f>
        <v>0.3</v>
      </c>
      <c r="FE34" s="62">
        <f>+IF(AND(OR(SeleccionarIndustria=$A34,SeleccionarIndustria="Todas las AE"),(OR('SIMULADOR IMPACTOS MIP'!$B$10=$EM$11,'SIMULADOR IMPACTOS MIP'!$B$10=FE$11))),'SIMULADOR IMPACTOS MIP'!Porcentaje,0)</f>
        <v>0.3</v>
      </c>
      <c r="FF34" s="62">
        <f>+IF(AND(OR(SeleccionarIndustria=$A34,SeleccionarIndustria="Todas las AE"),(OR('SIMULADOR IMPACTOS MIP'!$B$10=$EM$11,'SIMULADOR IMPACTOS MIP'!$B$10=FF$11))),'SIMULADOR IMPACTOS MIP'!Porcentaje,0)</f>
        <v>0.3</v>
      </c>
      <c r="FG34" s="62">
        <f>+IF(AND(OR(SeleccionarIndustria=$A34,SeleccionarIndustria="Todas las AE"),(OR('SIMULADOR IMPACTOS MIP'!$B$10=$EM$11,'SIMULADOR IMPACTOS MIP'!$B$10=FG$11))),'SIMULADOR IMPACTOS MIP'!Porcentaje,0)</f>
        <v>0.3</v>
      </c>
      <c r="FH34" s="62">
        <f>+IF(AND(OR(SeleccionarIndustria=$A34,SeleccionarIndustria="Todas las AE"),(OR('SIMULADOR IMPACTOS MIP'!$B$10=$EM$11,'SIMULADOR IMPACTOS MIP'!$B$10=FH$11))),'SIMULADOR IMPACTOS MIP'!Porcentaje,0)</f>
        <v>0.3</v>
      </c>
      <c r="FI34" s="62">
        <f>+IF(AND(OR(SeleccionarIndustria=$A34,SeleccionarIndustria="Todas las AE"),(OR('SIMULADOR IMPACTOS MIP'!$B$10=$EM$11,'SIMULADOR IMPACTOS MIP'!$B$10=FI$11))),'SIMULADOR IMPACTOS MIP'!Porcentaje,0)</f>
        <v>0.3</v>
      </c>
      <c r="FJ34" s="62">
        <f>+IF(AND(OR(SeleccionarIndustria=$A34,SeleccionarIndustria="Todas las AE"),(OR('SIMULADOR IMPACTOS MIP'!$B$10=$EM$11,'SIMULADOR IMPACTOS MIP'!$B$10=FJ$11))),'SIMULADOR IMPACTOS MIP'!Porcentaje,0)</f>
        <v>0.3</v>
      </c>
      <c r="FM34" s="20">
        <f>+'MIP 2012'!EJ34*(1+(EN34))</f>
        <v>512.2908721021945</v>
      </c>
      <c r="FN34" s="20">
        <f>+'MIP 2012'!EK34*(1+(EO34))</f>
        <v>0</v>
      </c>
      <c r="FO34" s="20">
        <f>+'MIP 2012'!EL34*(1+(EP34))</f>
        <v>0</v>
      </c>
      <c r="FP34" s="20">
        <f>+'MIP 2012'!EM34*(1+(EQ34))</f>
        <v>0</v>
      </c>
      <c r="FQ34" s="20">
        <f>+'MIP 2012'!EN34*(1+(ER34))</f>
        <v>0</v>
      </c>
      <c r="FR34" s="20">
        <f>+'MIP 2012'!EO34*(1+(ES34))</f>
        <v>0</v>
      </c>
      <c r="FS34" s="20">
        <f>+'MIP 2012'!EP34*(1+(ET34))</f>
        <v>0</v>
      </c>
      <c r="FT34" s="20">
        <f>+'MIP 2012'!EQ34*(1+(EU34))</f>
        <v>0</v>
      </c>
      <c r="FU34" s="20">
        <f>+'MIP 2012'!ER34*(1+(EV34))</f>
        <v>0</v>
      </c>
      <c r="FV34" s="20">
        <f>+'MIP 2012'!ES34*(1+(EW34))</f>
        <v>0</v>
      </c>
      <c r="FW34" s="20">
        <f>+'MIP 2012'!ET34*(1+(EX34))</f>
        <v>0</v>
      </c>
      <c r="FX34" s="20">
        <f>+'MIP 2012'!EU34*(1+(EY34))</f>
        <v>0</v>
      </c>
      <c r="FY34" s="20">
        <f>+'MIP 2012'!EV34*(1+(EZ34))</f>
        <v>2671.4902901453893</v>
      </c>
      <c r="FZ34" s="20">
        <f>+'MIP 2012'!EW34*(1+(FA34))</f>
        <v>392.29491913557831</v>
      </c>
      <c r="GA34" s="20">
        <f>+'MIP 2012'!EX34*(1+(FB34))</f>
        <v>465.53982514647646</v>
      </c>
      <c r="GB34" s="20">
        <f>+'MIP 2012'!EY34*(1+(FC34))</f>
        <v>0</v>
      </c>
      <c r="GC34" s="20">
        <f>+'MIP 2012'!EZ34*(1+(FD34))</f>
        <v>0</v>
      </c>
      <c r="GD34" s="20">
        <f>+'MIP 2012'!FA34*(1+(FE34))</f>
        <v>0</v>
      </c>
      <c r="GE34" s="20">
        <f>+'MIP 2012'!FB34*(1+(FF34))</f>
        <v>0</v>
      </c>
      <c r="GF34" s="20">
        <f>+'MIP 2012'!FC34*(1+(FG34))</f>
        <v>0</v>
      </c>
      <c r="GG34" s="20">
        <f>+'MIP 2012'!FD34*(1+(FH34))</f>
        <v>0</v>
      </c>
      <c r="GH34" s="20">
        <f>+'MIP 2012'!FE34*(1+(FI34))</f>
        <v>0</v>
      </c>
      <c r="GI34" s="20">
        <f>+'MIP 2012'!FF34*(1+(FJ34))</f>
        <v>0</v>
      </c>
      <c r="GJ34" s="18">
        <f t="shared" si="0"/>
        <v>4041.6159065296388</v>
      </c>
      <c r="GK34" s="41">
        <f>+IFERROR((GJ34/'MIP 2012'!FG34*100-100),0)</f>
        <v>0</v>
      </c>
      <c r="GN34" s="18">
        <v>74761.108709956592</v>
      </c>
      <c r="GO34" s="14">
        <f>+'MIP 2012'!FH34</f>
        <v>73949.689098936185</v>
      </c>
      <c r="GP34" s="41">
        <f t="shared" si="1"/>
        <v>811.41961102040659</v>
      </c>
      <c r="GQ34" s="41">
        <f t="shared" si="2"/>
        <v>1.0972589890605491</v>
      </c>
      <c r="GU34" s="63">
        <v>-0.7799999999999998</v>
      </c>
      <c r="GW34" s="62">
        <f>+IF(SeleccionarDemTur=GW$11,'SIMULADOR IMPACTOS MIP(TURISMO)'!PorcentajeTur,0)</f>
        <v>0</v>
      </c>
      <c r="GX34" s="62">
        <f>+IF(SeleccionarDemTur=GX$11,'SIMULADOR IMPACTOS MIP(TURISMO)'!PorcentajeTur,0)</f>
        <v>0</v>
      </c>
      <c r="GY34" s="62">
        <f>+IF(SeleccionarDemTur=GY$11,'SIMULADOR IMPACTOS MIP(TURISMO)'!PorcentajeTur,0)</f>
        <v>0.1</v>
      </c>
      <c r="GZ34" s="62">
        <f>+IF(SeleccionarDemTur=GZ$11,'SIMULADOR IMPACTOS MIP(TURISMO)'!PorcentajeTur,0)</f>
        <v>0</v>
      </c>
      <c r="HA34" s="62">
        <f>+IF(OR(SeleccionarDemTur=HA$11,SeleccionarDemTur=$GW$11),'SIMULADOR IMPACTOS MIP(TURISMO)'!PorcentajeTur,0)</f>
        <v>0</v>
      </c>
      <c r="HB34" s="62">
        <f>+IF(OR(SeleccionarDemTur=HB$11,SeleccionarDemTur=$GW$11),'SIMULADOR IMPACTOS MIP(TURISMO)'!PorcentajeTur,0)</f>
        <v>0</v>
      </c>
      <c r="HC34" s="62">
        <f>+IF(OR(SeleccionarDemTur=HC$11,SeleccionarDemTur=$GW$11),'SIMULADOR IMPACTOS MIP(TURISMO)'!PorcentajeTur,0)</f>
        <v>0</v>
      </c>
      <c r="HD34" s="62">
        <f>+IF(OR(SeleccionarDemTur=HD$11,SeleccionarDemTur=$GX$11),'SIMULADOR IMPACTOS MIP(TURISMO)'!PorcentajeTur,0)</f>
        <v>0</v>
      </c>
      <c r="HE34" s="62">
        <f>+IF(OR(SeleccionarDemTur=HE$11,SeleccionarDemTur=$GX$11),'SIMULADOR IMPACTOS MIP(TURISMO)'!PorcentajeTur,0)</f>
        <v>0</v>
      </c>
      <c r="HF34" s="62">
        <f>+IF(OR(SeleccionarDemTur=HF$11,SeleccionarDemTur=$GX$11),'SIMULADOR IMPACTOS MIP(TURISMO)'!PorcentajeTur,0)</f>
        <v>0</v>
      </c>
      <c r="HG34" s="62">
        <f>+IF(OR(SeleccionarDemTur=HG$11,SeleccionarDemTur=$GX$11),'SIMULADOR IMPACTOS MIP(TURISMO)'!PorcentajeTur,0)</f>
        <v>0</v>
      </c>
      <c r="HH34" s="62">
        <f>+IF(OR(SeleccionarDemTur=HH$11,SeleccionarDemTur=$GX$11),'SIMULADOR IMPACTOS MIP(TURISMO)'!PorcentajeTur,0)</f>
        <v>0</v>
      </c>
      <c r="HI34" s="62">
        <f>+IF(OR(SeleccionarDemTur=HI$11,SeleccionarDemTur=$GX$11),'SIMULADOR IMPACTOS MIP(TURISMO)'!PorcentajeTur,0)</f>
        <v>0</v>
      </c>
      <c r="HJ34" s="62">
        <f>+IF(OR(SeleccionarDemTur=HJ$11,SeleccionarDemTur=$GX$11),'SIMULADOR IMPACTOS MIP(TURISMO)'!PorcentajeTur,0)</f>
        <v>0</v>
      </c>
      <c r="HK34" s="62">
        <f>+IF(SeleccionarDemTur=HK$11,'SIMULADOR IMPACTOS MIP(TURISMO)'!PorcentajeTur,0)</f>
        <v>0</v>
      </c>
      <c r="HL34" s="62">
        <f>+IF(SeleccionarDemTur=HL$11,'SIMULADOR IMPACTOS MIP(TURISMO)'!PorcentajeTur,0)</f>
        <v>0</v>
      </c>
      <c r="HM34" s="62">
        <f>+IF(SeleccionarDemTur=HM$11,'SIMULADOR IMPACTOS MIP(TURISMO)'!PorcentajeTur,0)</f>
        <v>0</v>
      </c>
      <c r="HN34" s="62">
        <f>+IF(SeleccionarDemTur=HN$11,'SIMULADOR IMPACTOS MIP(TURISMO)'!PorcentajeTur,0)</f>
        <v>0</v>
      </c>
      <c r="HO34" s="62">
        <f>+IF(OR(SeleccionarDemTur=HO$11,SeleccionarDemTur=$GY$11),'SIMULADOR IMPACTOS MIP(TURISMO)'!PorcentajeTur,0)</f>
        <v>0.1</v>
      </c>
      <c r="HP34" s="62">
        <f>+IF(OR(SeleccionarDemTur=HP$11,SeleccionarDemTur=$GY$11),'SIMULADOR IMPACTOS MIP(TURISMO)'!PorcentajeTur,0)</f>
        <v>0.1</v>
      </c>
      <c r="HQ34" s="62">
        <f>+IF(OR(SeleccionarDemTur=HQ$11,SeleccionarDemTur=$GY$11),'SIMULADOR IMPACTOS MIP(TURISMO)'!PorcentajeTur,0)</f>
        <v>0.1</v>
      </c>
      <c r="HR34" s="62">
        <f>+IF(OR(SeleccionarDemTur=HR$11,SeleccionarDemTur=$GY$11),'SIMULADOR IMPACTOS MIP(TURISMO)'!PorcentajeTur,0)</f>
        <v>0.1</v>
      </c>
      <c r="HS34" s="62">
        <f>+IF(OR(SeleccionarDemTur=HS$11,SeleccionarDemTur=$GY$11),'SIMULADOR IMPACTOS MIP(TURISMO)'!PorcentajeTur,0)</f>
        <v>0.1</v>
      </c>
      <c r="HT34" s="62">
        <f>+IF(OR(SeleccionarDemTur=HT$11,SeleccionarDemTur=$GY$11),'SIMULADOR IMPACTOS MIP(TURISMO)'!PorcentajeTur,0)</f>
        <v>0.1</v>
      </c>
      <c r="HU34" s="62">
        <f>+IF(OR(SeleccionarDemTur=HU$11,SeleccionarDemTur=$GY$11),'SIMULADOR IMPACTOS MIP(TURISMO)'!PorcentajeTur,0)</f>
        <v>0.1</v>
      </c>
      <c r="HV34" s="62">
        <f>+IF(OR(SeleccionarDemTur=HV$11,SeleccionarDemTur=$GY$11),'SIMULADOR IMPACTOS MIP(TURISMO)'!PorcentajeTur,0)</f>
        <v>0.1</v>
      </c>
      <c r="HY34" s="20">
        <f>+'MIP 2012'!EJ34*(1+(GZ34))</f>
        <v>512.2908721021945</v>
      </c>
      <c r="HZ34" s="20">
        <f>+'MIP 2012'!EK34*(1+(HA34))</f>
        <v>0</v>
      </c>
      <c r="IA34" s="20">
        <f>+'MIP 2012'!EL34*(1+(HB34))</f>
        <v>0</v>
      </c>
      <c r="IB34" s="20">
        <f>+'MIP 2012'!EM34*(1+(HC34))</f>
        <v>0</v>
      </c>
      <c r="IC34" s="20">
        <f>+'MIP 2012'!EN34*(1+(HD34))</f>
        <v>0</v>
      </c>
      <c r="ID34" s="20">
        <f>+'MIP 2012'!EO34*(1+(HE34))</f>
        <v>0</v>
      </c>
      <c r="IE34" s="20">
        <f>+'MIP 2012'!EP34*(1+(HF34))</f>
        <v>0</v>
      </c>
      <c r="IF34" s="20">
        <f>+'MIP 2012'!EQ34*(1+(HG34))</f>
        <v>0</v>
      </c>
      <c r="IG34" s="20">
        <f>+'MIP 2012'!ER34*(1+(HH34))</f>
        <v>0</v>
      </c>
      <c r="IH34" s="20">
        <f>+'MIP 2012'!ES34*(1+(HI34))</f>
        <v>0</v>
      </c>
      <c r="II34" s="20">
        <f>+'MIP 2012'!ET34*(1+(HJ34))</f>
        <v>0</v>
      </c>
      <c r="IJ34" s="20">
        <f>+'MIP 2012'!EU34*(1+(HK34))</f>
        <v>0</v>
      </c>
      <c r="IK34" s="20">
        <f>+'MIP 2012'!EV34*(1+(HL34))</f>
        <v>2671.4902901453893</v>
      </c>
      <c r="IL34" s="20">
        <f>+'MIP 2012'!EW34*(1+(HM34))</f>
        <v>392.29491913557831</v>
      </c>
      <c r="IM34" s="20">
        <f>+'MIP 2012'!EX34*(1+(HN34))</f>
        <v>465.53982514647646</v>
      </c>
      <c r="IN34" s="20">
        <f>+'MIP 2012'!EY34*(1+(HO34))</f>
        <v>0</v>
      </c>
      <c r="IO34" s="20">
        <f>+'MIP 2012'!EZ34*(1+(HP34))</f>
        <v>0</v>
      </c>
      <c r="IP34" s="20">
        <f>+'MIP 2012'!FA34*(1+(HQ34))</f>
        <v>0</v>
      </c>
      <c r="IQ34" s="20">
        <f>+'MIP 2012'!FB34*(1+(HR34))</f>
        <v>0</v>
      </c>
      <c r="IR34" s="20">
        <f>+'MIP 2012'!FC34*(1+(HS34))</f>
        <v>0</v>
      </c>
      <c r="IS34" s="20">
        <f>+'MIP 2012'!FD34*(1+(HT34))</f>
        <v>0</v>
      </c>
      <c r="IT34" s="20">
        <f>+'MIP 2012'!FE34*(1+(HU34))</f>
        <v>0</v>
      </c>
      <c r="IU34" s="20">
        <f>+'MIP 2012'!FF34*(1+(HV34))</f>
        <v>0</v>
      </c>
      <c r="IV34" s="18">
        <f t="shared" si="3"/>
        <v>4041.6159065296388</v>
      </c>
      <c r="IW34" s="41">
        <f>+IFERROR((IV34/'MIP 2012'!FG34*100-100),0)</f>
        <v>0</v>
      </c>
      <c r="IZ34" s="18">
        <v>74220.162302609649</v>
      </c>
      <c r="JA34" s="14">
        <f>+'MIP 2012'!FH34</f>
        <v>73949.689098936185</v>
      </c>
      <c r="JB34" s="41">
        <f t="shared" si="4"/>
        <v>270.47320367346401</v>
      </c>
      <c r="JC34" s="41">
        <f t="shared" si="5"/>
        <v>0.36575299635350689</v>
      </c>
    </row>
    <row r="35" spans="1:263" s="7" customFormat="1" ht="21.95" customHeight="1" thickBot="1" x14ac:dyDescent="0.25">
      <c r="A35" s="12" t="s">
        <v>134</v>
      </c>
      <c r="B35" s="12" t="s">
        <v>135</v>
      </c>
      <c r="C35" s="35">
        <v>7.0543628690738201E-5</v>
      </c>
      <c r="D35" s="35">
        <v>7.804055583908772E-5</v>
      </c>
      <c r="E35" s="35">
        <v>3.7975427538881307E-5</v>
      </c>
      <c r="F35" s="35">
        <v>4.9485333371548138E-5</v>
      </c>
      <c r="G35" s="35">
        <v>1.2397972259177895E-4</v>
      </c>
      <c r="H35" s="35">
        <v>1.5372330284031983E-4</v>
      </c>
      <c r="I35" s="35">
        <v>6.9125834857849003E-5</v>
      </c>
      <c r="J35" s="35">
        <v>4.6899192923101701E-5</v>
      </c>
      <c r="K35" s="35">
        <v>6.3734364220129462E-5</v>
      </c>
      <c r="L35" s="35">
        <v>4.9783166209778634E-5</v>
      </c>
      <c r="M35" s="35">
        <v>8.4047729387130762E-5</v>
      </c>
      <c r="N35" s="35">
        <v>1.2642280405173068E-3</v>
      </c>
      <c r="O35" s="35">
        <v>4.9891363997125668E-4</v>
      </c>
      <c r="P35" s="35">
        <v>5.0961879057901824E-5</v>
      </c>
      <c r="Q35" s="35">
        <v>4.135947211418391E-4</v>
      </c>
      <c r="R35" s="35">
        <v>9.0473801286183549E-5</v>
      </c>
      <c r="S35" s="35">
        <v>4.0012248800540455E-5</v>
      </c>
      <c r="T35" s="35">
        <v>5.5091418908330325E-5</v>
      </c>
      <c r="U35" s="35">
        <v>5.4837953204340401E-5</v>
      </c>
      <c r="V35" s="35">
        <v>7.3244496703669926E-5</v>
      </c>
      <c r="W35" s="35">
        <v>3.4692375902240858E-4</v>
      </c>
      <c r="X35" s="35">
        <v>4.1932238184012229E-3</v>
      </c>
      <c r="Y35" s="35">
        <v>1.4386063765599663E-2</v>
      </c>
      <c r="Z35" s="35">
        <v>1.0975276244819694</v>
      </c>
      <c r="AA35" s="35">
        <v>2.2236753197409399E-3</v>
      </c>
      <c r="AB35" s="35">
        <v>1.1222278607240496E-4</v>
      </c>
      <c r="AC35" s="35">
        <v>1.5859881470795229E-5</v>
      </c>
      <c r="AD35" s="35">
        <v>6.9076462547827189E-4</v>
      </c>
      <c r="AE35" s="35">
        <v>1.4278236313921635E-2</v>
      </c>
      <c r="AF35" s="35">
        <v>6.1757691882337147E-5</v>
      </c>
      <c r="AG35" s="35">
        <v>2.1909175139752391E-5</v>
      </c>
      <c r="AH35" s="35">
        <v>1.350100787121913E-4</v>
      </c>
      <c r="AI35" s="35">
        <v>0.31828337796582579</v>
      </c>
      <c r="AJ35" s="35">
        <v>9.4067098318209516E-3</v>
      </c>
      <c r="AK35" s="35">
        <v>2.6296353262034839E-3</v>
      </c>
      <c r="AL35" s="35">
        <v>1.3509455449237944E-4</v>
      </c>
      <c r="AM35" s="35">
        <v>6.2118787518293203E-5</v>
      </c>
      <c r="AN35" s="35">
        <v>2.249404575270268E-3</v>
      </c>
      <c r="AO35" s="35">
        <v>5.2099584464416118E-5</v>
      </c>
      <c r="AP35" s="35">
        <v>3.8224439849994019E-4</v>
      </c>
      <c r="AQ35" s="35">
        <v>6.8498882097419514E-3</v>
      </c>
      <c r="AR35" s="35">
        <v>8.0477669002142823E-4</v>
      </c>
      <c r="AS35" s="35">
        <v>2.4035111594810133E-4</v>
      </c>
      <c r="AT35" s="35">
        <v>9.0473706629168992E-3</v>
      </c>
      <c r="AU35" s="35">
        <v>7.0447348871940111E-5</v>
      </c>
      <c r="AV35" s="35">
        <v>1.4876173315194122E-4</v>
      </c>
      <c r="AW35" s="35">
        <v>4.0675942341394743E-4</v>
      </c>
      <c r="AX35" s="35">
        <v>6.4633532575664246E-3</v>
      </c>
      <c r="AY35" s="35">
        <v>6.0907101408580987E-4</v>
      </c>
      <c r="AZ35" s="35">
        <v>1.7224944517391566E-4</v>
      </c>
      <c r="BA35" s="35">
        <v>1.0949721430521718E-4</v>
      </c>
      <c r="BB35" s="35">
        <v>1.0793474010813586E-4</v>
      </c>
      <c r="BC35" s="35">
        <v>9.772005923609508E-5</v>
      </c>
      <c r="BD35" s="35">
        <v>7.2316570451063972E-4</v>
      </c>
      <c r="BE35" s="35">
        <v>3.772733091562237E-4</v>
      </c>
      <c r="BF35" s="35">
        <v>1.356221588037648E-4</v>
      </c>
      <c r="BG35" s="35">
        <v>8.6927094289263236E-4</v>
      </c>
      <c r="BH35" s="35">
        <v>1.3900031044766493E-4</v>
      </c>
      <c r="BI35" s="35">
        <v>0</v>
      </c>
      <c r="BJ35" s="35">
        <v>4.8308668739808279E-5</v>
      </c>
      <c r="BK35" s="35">
        <v>1.1217956944386638E-3</v>
      </c>
      <c r="BL35" s="35">
        <v>1.0068067715725772E-4</v>
      </c>
      <c r="BM35" s="35">
        <v>6.9565057353686188E-5</v>
      </c>
      <c r="BN35" s="35">
        <v>2.1548207595952892E-4</v>
      </c>
      <c r="BO35" s="35">
        <v>1.6766440622114804E-4</v>
      </c>
      <c r="BP35" s="35">
        <v>4.9672936329830171E-4</v>
      </c>
      <c r="BQ35" s="35">
        <v>1.6792982759255128E-4</v>
      </c>
      <c r="BR35" s="35">
        <v>1.1492633277106619E-4</v>
      </c>
      <c r="BS35" s="35">
        <v>1.1631143459988182E-4</v>
      </c>
      <c r="BT35" s="35">
        <v>1.2236883036452508E-4</v>
      </c>
      <c r="BU35" s="35">
        <v>2.7998739749803345E-4</v>
      </c>
      <c r="BV35" s="35">
        <v>2.6377308353992602E-3</v>
      </c>
      <c r="BW35" s="35">
        <v>2.4524452816601162E-4</v>
      </c>
      <c r="BX35" s="35">
        <v>4.0247730657705823E-5</v>
      </c>
      <c r="BY35" s="35">
        <v>5.5910385903359003E-5</v>
      </c>
      <c r="BZ35" s="35">
        <v>7.0323261265267041E-5</v>
      </c>
      <c r="CA35" s="35">
        <v>9.1540736447882475E-5</v>
      </c>
      <c r="CB35" s="35">
        <v>9.6740957135794709E-4</v>
      </c>
      <c r="CC35" s="35">
        <v>1.2720781851034214E-4</v>
      </c>
      <c r="CD35" s="35">
        <v>7.7372889496027904E-5</v>
      </c>
      <c r="CE35" s="35">
        <v>2.8450368028143554E-4</v>
      </c>
      <c r="CF35" s="35">
        <v>1.3760399703408466E-4</v>
      </c>
      <c r="CG35" s="35">
        <v>1.0431272476908523E-4</v>
      </c>
      <c r="CH35" s="35">
        <v>1.2226040039675447E-4</v>
      </c>
      <c r="CI35" s="35">
        <v>1.2958632049321562E-2</v>
      </c>
      <c r="CJ35" s="35">
        <v>1.079687921482446E-4</v>
      </c>
      <c r="CK35" s="35">
        <v>1.3643147742416794E-4</v>
      </c>
      <c r="CL35" s="35">
        <v>1.9734537007215616E-4</v>
      </c>
      <c r="CM35" s="35">
        <v>1.6361545613033816E-4</v>
      </c>
      <c r="CN35" s="35">
        <v>1.300453967114834E-4</v>
      </c>
      <c r="CO35" s="35">
        <v>3.3970016016701817E-4</v>
      </c>
      <c r="CP35" s="35">
        <v>1.6655423432502202E-4</v>
      </c>
      <c r="CQ35" s="35">
        <v>9.7008085890018625E-5</v>
      </c>
      <c r="CR35" s="35">
        <v>4.4278616307425001E-5</v>
      </c>
      <c r="CS35" s="35">
        <v>1.4416419017864501E-4</v>
      </c>
      <c r="CT35" s="35">
        <v>2.1597614778485309E-4</v>
      </c>
      <c r="CU35" s="35">
        <v>3.3621868725788862E-4</v>
      </c>
      <c r="CV35" s="35">
        <v>1.5739711694182963E-4</v>
      </c>
      <c r="CW35" s="35">
        <v>1.2734630762880513E-4</v>
      </c>
      <c r="CX35" s="35">
        <v>4.4605435409526056E-3</v>
      </c>
      <c r="CY35" s="35">
        <v>1.0179109019152291E-2</v>
      </c>
      <c r="CZ35" s="35">
        <v>1.9131525824381021E-4</v>
      </c>
      <c r="DA35" s="35">
        <v>1.2176772101749369E-4</v>
      </c>
      <c r="DB35" s="35">
        <v>5.5761009230210234E-5</v>
      </c>
      <c r="DC35" s="35">
        <v>8.570172154912569E-5</v>
      </c>
      <c r="DD35" s="35">
        <v>9.9944945170933358E-5</v>
      </c>
      <c r="DE35" s="35">
        <v>4.4092590513211169E-5</v>
      </c>
      <c r="DF35" s="35">
        <v>7.8266857565312124E-5</v>
      </c>
      <c r="DG35" s="35">
        <v>3.5915834712419495E-5</v>
      </c>
      <c r="DH35" s="35">
        <v>1.1500179242193106E-4</v>
      </c>
      <c r="DI35" s="35">
        <v>1.8844197317055691E-4</v>
      </c>
      <c r="DJ35" s="35">
        <v>1.9523306429183754E-4</v>
      </c>
      <c r="DK35" s="35">
        <v>1.5326300793276298E-4</v>
      </c>
      <c r="DL35" s="35">
        <v>2.5531321732474247E-4</v>
      </c>
      <c r="DM35" s="35">
        <v>1.6370395494253492E-4</v>
      </c>
      <c r="DN35" s="35">
        <v>9.3491459456543913E-5</v>
      </c>
      <c r="DO35" s="35">
        <v>9.9045959222015509E-5</v>
      </c>
      <c r="DP35" s="35">
        <v>5.8866964727811825E-5</v>
      </c>
      <c r="DQ35" s="35">
        <v>9.576945184996273E-5</v>
      </c>
      <c r="DR35" s="35">
        <v>7.1365327079103138E-4</v>
      </c>
      <c r="DS35" s="35">
        <v>5.1443678408881705E-4</v>
      </c>
      <c r="DT35" s="35">
        <v>6.7579873562783306E-5</v>
      </c>
      <c r="DU35" s="35">
        <v>1.0535765649715467E-4</v>
      </c>
      <c r="DV35" s="35">
        <v>2.0169891970557951E-4</v>
      </c>
      <c r="DW35" s="35">
        <v>6.9053656976264652E-4</v>
      </c>
      <c r="DX35" s="35">
        <v>9.1397083249657716E-5</v>
      </c>
      <c r="DY35" s="35">
        <v>6.5096813202423565E-4</v>
      </c>
      <c r="DZ35" s="35">
        <v>6.3271134699686125E-4</v>
      </c>
      <c r="EA35" s="35">
        <v>6.0080227680912087E-4</v>
      </c>
      <c r="EB35" s="35">
        <v>1.4843636974537196E-3</v>
      </c>
      <c r="EC35" s="35">
        <v>9.9680999108753352E-5</v>
      </c>
      <c r="ED35" s="35">
        <v>5.5193175375750846E-5</v>
      </c>
      <c r="EE35" s="35">
        <v>7.8180787656169102E-5</v>
      </c>
      <c r="EF35" s="35">
        <v>1.9932527012233285E-4</v>
      </c>
      <c r="EG35" s="35">
        <v>2.7332577540933076E-4</v>
      </c>
      <c r="EH35" s="35">
        <v>0</v>
      </c>
      <c r="EK35" s="62">
        <f>+IF(AND(OR(SeleccionarIndustria=$A35,SeleccionarIndustria="Todas las AE"),('SIMULADOR IMPACTOS MIP'!$B$10=EK$11)),'SIMULADOR IMPACTOS MIP'!Porcentaje,0)</f>
        <v>0</v>
      </c>
      <c r="EL35" s="62">
        <f>+IF(AND(OR(SeleccionarIndustria=$A35,SeleccionarIndustria="Todas las AE"),('SIMULADOR IMPACTOS MIP'!$B$10=EL$11)),'SIMULADOR IMPACTOS MIP'!Porcentaje,0)</f>
        <v>0</v>
      </c>
      <c r="EM35" s="62">
        <f>+IF(AND(OR(SeleccionarIndustria=$A35,SeleccionarIndustria="Todas las AE"),('SIMULADOR IMPACTOS MIP'!$B$10=EM$11)),'SIMULADOR IMPACTOS MIP'!Porcentaje,0)</f>
        <v>0.3</v>
      </c>
      <c r="EN35" s="62">
        <f>+IF(AND(OR(SeleccionarIndustria=$A35,SeleccionarIndustria="Todas las AE"),('SIMULADOR IMPACTOS MIP'!$B$10=EN$11)),'SIMULADOR IMPACTOS MIP'!Porcentaje,0)</f>
        <v>0</v>
      </c>
      <c r="EO35" s="62">
        <f>+IF(AND(OR(SeleccionarIndustria=$A35,SeleccionarIndustria="Todas las AE"),(OR('SIMULADOR IMPACTOS MIP'!$B$10=$EK$11,'SIMULADOR IMPACTOS MIP'!$B$10=EO$11))),'SIMULADOR IMPACTOS MIP'!Porcentaje,0)</f>
        <v>0</v>
      </c>
      <c r="EP35" s="62">
        <f>+IF(AND(OR(SeleccionarIndustria=$A35,SeleccionarIndustria="Todas las AE"),(OR('SIMULADOR IMPACTOS MIP'!$B$10=$EK$11,'SIMULADOR IMPACTOS MIP'!$B$10=EP$11))),'SIMULADOR IMPACTOS MIP'!Porcentaje,0)</f>
        <v>0</v>
      </c>
      <c r="EQ35" s="62">
        <f>+IF(AND(OR(SeleccionarIndustria=$A35,SeleccionarIndustria="Todas las AE"),(OR('SIMULADOR IMPACTOS MIP'!$B$10=$EK$11,'SIMULADOR IMPACTOS MIP'!$B$10=EQ$11))),'SIMULADOR IMPACTOS MIP'!Porcentaje,0)</f>
        <v>0</v>
      </c>
      <c r="ER35" s="62">
        <f>+IF(AND(OR(SeleccionarIndustria=$A35,SeleccionarIndustria="Todas las AE"),(OR('SIMULADOR IMPACTOS MIP'!$B$10=$EL$11,'SIMULADOR IMPACTOS MIP'!$B$10=ER$11))),'SIMULADOR IMPACTOS MIP'!Porcentaje,0)</f>
        <v>0</v>
      </c>
      <c r="ES35" s="62">
        <f>+IF(AND(OR(SeleccionarIndustria=$A35,SeleccionarIndustria="Todas las AE"),(OR('SIMULADOR IMPACTOS MIP'!$B$10=$EL$11,'SIMULADOR IMPACTOS MIP'!$B$10=ES$11))),'SIMULADOR IMPACTOS MIP'!Porcentaje,0)</f>
        <v>0</v>
      </c>
      <c r="ET35" s="62">
        <f>+IF(AND(OR(SeleccionarIndustria=$A35,SeleccionarIndustria="Todas las AE"),(OR('SIMULADOR IMPACTOS MIP'!$B$10=$EL$11,'SIMULADOR IMPACTOS MIP'!$B$10=ET$11))),'SIMULADOR IMPACTOS MIP'!Porcentaje,0)</f>
        <v>0</v>
      </c>
      <c r="EU35" s="62">
        <f>+IF(AND(OR(SeleccionarIndustria=$A35,SeleccionarIndustria="Todas las AE"),(OR('SIMULADOR IMPACTOS MIP'!$B$10=$EL$11,'SIMULADOR IMPACTOS MIP'!$B$10=EU$11))),'SIMULADOR IMPACTOS MIP'!Porcentaje,0)</f>
        <v>0</v>
      </c>
      <c r="EV35" s="62">
        <f>+IF(AND(OR(SeleccionarIndustria=$A35,SeleccionarIndustria="Todas las AE"),(OR('SIMULADOR IMPACTOS MIP'!$B$10=$EL$11,'SIMULADOR IMPACTOS MIP'!$B$10=EV$11))),'SIMULADOR IMPACTOS MIP'!Porcentaje,0)</f>
        <v>0</v>
      </c>
      <c r="EW35" s="62">
        <f>+IF(AND(OR(SeleccionarIndustria=$A35,SeleccionarIndustria="Todas las AE"),(OR('SIMULADOR IMPACTOS MIP'!$B$10=$EL$11,'SIMULADOR IMPACTOS MIP'!$B$10=EW$11))),'SIMULADOR IMPACTOS MIP'!Porcentaje,0)</f>
        <v>0</v>
      </c>
      <c r="EX35" s="62">
        <f>+IF(AND(OR(SeleccionarIndustria=$A35,SeleccionarIndustria="Todas las AE"),(OR('SIMULADOR IMPACTOS MIP'!$B$10=$EL$11,'SIMULADOR IMPACTOS MIP'!$B$10=EX$11))),'SIMULADOR IMPACTOS MIP'!Porcentaje,0)</f>
        <v>0</v>
      </c>
      <c r="EY35" s="62">
        <f>+IF(AND(OR(SeleccionarIndustria=$A35,SeleccionarIndustria="Todas las AE"),('SIMULADOR IMPACTOS MIP'!$B$10=EY$11)),'SIMULADOR IMPACTOS MIP'!Porcentaje,0)</f>
        <v>0</v>
      </c>
      <c r="EZ35" s="62">
        <f>+IF(AND(OR(SeleccionarIndustria=$A35,SeleccionarIndustria="Todas las AE"),('SIMULADOR IMPACTOS MIP'!$B$10=EZ$11)),'SIMULADOR IMPACTOS MIP'!Porcentaje,0)</f>
        <v>0</v>
      </c>
      <c r="FA35" s="62">
        <f>+IF(AND(OR(SeleccionarIndustria=$A35,SeleccionarIndustria="Todas las AE"),('SIMULADOR IMPACTOS MIP'!$B$10=FA$11)),'SIMULADOR IMPACTOS MIP'!Porcentaje,0)</f>
        <v>0</v>
      </c>
      <c r="FB35" s="62">
        <f>+IF(AND(OR(SeleccionarIndustria=$A35,SeleccionarIndustria="Todas las AE"),('SIMULADOR IMPACTOS MIP'!$B$10=FB$11)),'SIMULADOR IMPACTOS MIP'!Porcentaje,0)</f>
        <v>0</v>
      </c>
      <c r="FC35" s="62">
        <f>+IF(AND(OR(SeleccionarIndustria=$A35,SeleccionarIndustria="Todas las AE"),(OR('SIMULADOR IMPACTOS MIP'!$B$10=$EM$11,'SIMULADOR IMPACTOS MIP'!$B$10=FC$11))),'SIMULADOR IMPACTOS MIP'!Porcentaje,0)</f>
        <v>0.3</v>
      </c>
      <c r="FD35" s="62">
        <f>+IF(AND(OR(SeleccionarIndustria=$A35,SeleccionarIndustria="Todas las AE"),(OR('SIMULADOR IMPACTOS MIP'!$B$10=$EM$11,'SIMULADOR IMPACTOS MIP'!$B$10=FD$11))),'SIMULADOR IMPACTOS MIP'!Porcentaje,0)</f>
        <v>0.3</v>
      </c>
      <c r="FE35" s="62">
        <f>+IF(AND(OR(SeleccionarIndustria=$A35,SeleccionarIndustria="Todas las AE"),(OR('SIMULADOR IMPACTOS MIP'!$B$10=$EM$11,'SIMULADOR IMPACTOS MIP'!$B$10=FE$11))),'SIMULADOR IMPACTOS MIP'!Porcentaje,0)</f>
        <v>0.3</v>
      </c>
      <c r="FF35" s="62">
        <f>+IF(AND(OR(SeleccionarIndustria=$A35,SeleccionarIndustria="Todas las AE"),(OR('SIMULADOR IMPACTOS MIP'!$B$10=$EM$11,'SIMULADOR IMPACTOS MIP'!$B$10=FF$11))),'SIMULADOR IMPACTOS MIP'!Porcentaje,0)</f>
        <v>0.3</v>
      </c>
      <c r="FG35" s="62">
        <f>+IF(AND(OR(SeleccionarIndustria=$A35,SeleccionarIndustria="Todas las AE"),(OR('SIMULADOR IMPACTOS MIP'!$B$10=$EM$11,'SIMULADOR IMPACTOS MIP'!$B$10=FG$11))),'SIMULADOR IMPACTOS MIP'!Porcentaje,0)</f>
        <v>0.3</v>
      </c>
      <c r="FH35" s="62">
        <f>+IF(AND(OR(SeleccionarIndustria=$A35,SeleccionarIndustria="Todas las AE"),(OR('SIMULADOR IMPACTOS MIP'!$B$10=$EM$11,'SIMULADOR IMPACTOS MIP'!$B$10=FH$11))),'SIMULADOR IMPACTOS MIP'!Porcentaje,0)</f>
        <v>0.3</v>
      </c>
      <c r="FI35" s="62">
        <f>+IF(AND(OR(SeleccionarIndustria=$A35,SeleccionarIndustria="Todas las AE"),(OR('SIMULADOR IMPACTOS MIP'!$B$10=$EM$11,'SIMULADOR IMPACTOS MIP'!$B$10=FI$11))),'SIMULADOR IMPACTOS MIP'!Porcentaje,0)</f>
        <v>0.3</v>
      </c>
      <c r="FJ35" s="62">
        <f>+IF(AND(OR(SeleccionarIndustria=$A35,SeleccionarIndustria="Todas las AE"),(OR('SIMULADOR IMPACTOS MIP'!$B$10=$EM$11,'SIMULADOR IMPACTOS MIP'!$B$10=FJ$11))),'SIMULADOR IMPACTOS MIP'!Porcentaje,0)</f>
        <v>0.3</v>
      </c>
      <c r="FM35" s="20">
        <f>+'MIP 2012'!EJ35*(1+(EN35))</f>
        <v>29648.052560792588</v>
      </c>
      <c r="FN35" s="20">
        <f>+'MIP 2012'!EK35*(1+(EO35))</f>
        <v>57.10779073299507</v>
      </c>
      <c r="FO35" s="20">
        <f>+'MIP 2012'!EL35*(1+(EP35))</f>
        <v>196.93867596981309</v>
      </c>
      <c r="FP35" s="20">
        <f>+'MIP 2012'!EM35*(1+(EQ35))</f>
        <v>0</v>
      </c>
      <c r="FQ35" s="20">
        <f>+'MIP 2012'!EN35*(1+(ER35))</f>
        <v>0</v>
      </c>
      <c r="FR35" s="20">
        <f>+'MIP 2012'!EO35*(1+(ES35))</f>
        <v>0</v>
      </c>
      <c r="FS35" s="20">
        <f>+'MIP 2012'!EP35*(1+(ET35))</f>
        <v>0</v>
      </c>
      <c r="FT35" s="20">
        <f>+'MIP 2012'!EQ35*(1+(EU35))</f>
        <v>0</v>
      </c>
      <c r="FU35" s="20">
        <f>+'MIP 2012'!ER35*(1+(EV35))</f>
        <v>0</v>
      </c>
      <c r="FV35" s="20">
        <f>+'MIP 2012'!ES35*(1+(EW35))</f>
        <v>0</v>
      </c>
      <c r="FW35" s="20">
        <f>+'MIP 2012'!ET35*(1+(EX35))</f>
        <v>0</v>
      </c>
      <c r="FX35" s="20">
        <f>+'MIP 2012'!EU35*(1+(EY35))</f>
        <v>0</v>
      </c>
      <c r="FY35" s="20">
        <f>+'MIP 2012'!EV35*(1+(EZ35))</f>
        <v>9215.7291905338316</v>
      </c>
      <c r="FZ35" s="20">
        <f>+'MIP 2012'!EW35*(1+(FA35))</f>
        <v>-489.65420868136079</v>
      </c>
      <c r="GA35" s="20">
        <f>+'MIP 2012'!EX35*(1+(FB35))</f>
        <v>10927.31967883132</v>
      </c>
      <c r="GB35" s="20">
        <f>+'MIP 2012'!EY35*(1+(FC35))</f>
        <v>0</v>
      </c>
      <c r="GC35" s="20">
        <f>+'MIP 2012'!EZ35*(1+(FD35))</f>
        <v>73.291285198057523</v>
      </c>
      <c r="GD35" s="20">
        <f>+'MIP 2012'!FA35*(1+(FE35))</f>
        <v>28.260410994844538</v>
      </c>
      <c r="GE35" s="20">
        <f>+'MIP 2012'!FB35*(1+(FF35))</f>
        <v>0</v>
      </c>
      <c r="GF35" s="20">
        <f>+'MIP 2012'!FC35*(1+(FG35))</f>
        <v>0</v>
      </c>
      <c r="GG35" s="20">
        <f>+'MIP 2012'!FD35*(1+(FH35))</f>
        <v>115.99940126806898</v>
      </c>
      <c r="GH35" s="20">
        <f>+'MIP 2012'!FE35*(1+(FI35))</f>
        <v>88.452028281790561</v>
      </c>
      <c r="GI35" s="20">
        <f>+'MIP 2012'!FF35*(1+(FJ35))</f>
        <v>1.0428299313389369</v>
      </c>
      <c r="GJ35" s="18">
        <f t="shared" si="0"/>
        <v>49862.539643853292</v>
      </c>
      <c r="GK35" s="41">
        <f>+IFERROR((GJ35/'MIP 2012'!FG35*100-100),0)</f>
        <v>0.14230641524126497</v>
      </c>
      <c r="GN35" s="18">
        <v>156424.68247614976</v>
      </c>
      <c r="GO35" s="14">
        <f>+'MIP 2012'!FH35</f>
        <v>155002.62489942546</v>
      </c>
      <c r="GP35" s="41">
        <f t="shared" si="1"/>
        <v>1422.057576724299</v>
      </c>
      <c r="GQ35" s="41">
        <f t="shared" si="2"/>
        <v>0.91744096440109502</v>
      </c>
      <c r="GU35" s="63">
        <v>-0.7699999999999998</v>
      </c>
      <c r="GW35" s="62">
        <f>+IF(SeleccionarDemTur=GW$11,'SIMULADOR IMPACTOS MIP(TURISMO)'!PorcentajeTur,0)</f>
        <v>0</v>
      </c>
      <c r="GX35" s="62">
        <f>+IF(SeleccionarDemTur=GX$11,'SIMULADOR IMPACTOS MIP(TURISMO)'!PorcentajeTur,0)</f>
        <v>0</v>
      </c>
      <c r="GY35" s="62">
        <f>+IF(SeleccionarDemTur=GY$11,'SIMULADOR IMPACTOS MIP(TURISMO)'!PorcentajeTur,0)</f>
        <v>0.1</v>
      </c>
      <c r="GZ35" s="62">
        <f>+IF(SeleccionarDemTur=GZ$11,'SIMULADOR IMPACTOS MIP(TURISMO)'!PorcentajeTur,0)</f>
        <v>0</v>
      </c>
      <c r="HA35" s="62">
        <f>+IF(OR(SeleccionarDemTur=HA$11,SeleccionarDemTur=$GW$11),'SIMULADOR IMPACTOS MIP(TURISMO)'!PorcentajeTur,0)</f>
        <v>0</v>
      </c>
      <c r="HB35" s="62">
        <f>+IF(OR(SeleccionarDemTur=HB$11,SeleccionarDemTur=$GW$11),'SIMULADOR IMPACTOS MIP(TURISMO)'!PorcentajeTur,0)</f>
        <v>0</v>
      </c>
      <c r="HC35" s="62">
        <f>+IF(OR(SeleccionarDemTur=HC$11,SeleccionarDemTur=$GW$11),'SIMULADOR IMPACTOS MIP(TURISMO)'!PorcentajeTur,0)</f>
        <v>0</v>
      </c>
      <c r="HD35" s="62">
        <f>+IF(OR(SeleccionarDemTur=HD$11,SeleccionarDemTur=$GX$11),'SIMULADOR IMPACTOS MIP(TURISMO)'!PorcentajeTur,0)</f>
        <v>0</v>
      </c>
      <c r="HE35" s="62">
        <f>+IF(OR(SeleccionarDemTur=HE$11,SeleccionarDemTur=$GX$11),'SIMULADOR IMPACTOS MIP(TURISMO)'!PorcentajeTur,0)</f>
        <v>0</v>
      </c>
      <c r="HF35" s="62">
        <f>+IF(OR(SeleccionarDemTur=HF$11,SeleccionarDemTur=$GX$11),'SIMULADOR IMPACTOS MIP(TURISMO)'!PorcentajeTur,0)</f>
        <v>0</v>
      </c>
      <c r="HG35" s="62">
        <f>+IF(OR(SeleccionarDemTur=HG$11,SeleccionarDemTur=$GX$11),'SIMULADOR IMPACTOS MIP(TURISMO)'!PorcentajeTur,0)</f>
        <v>0</v>
      </c>
      <c r="HH35" s="62">
        <f>+IF(OR(SeleccionarDemTur=HH$11,SeleccionarDemTur=$GX$11),'SIMULADOR IMPACTOS MIP(TURISMO)'!PorcentajeTur,0)</f>
        <v>0</v>
      </c>
      <c r="HI35" s="62">
        <f>+IF(OR(SeleccionarDemTur=HI$11,SeleccionarDemTur=$GX$11),'SIMULADOR IMPACTOS MIP(TURISMO)'!PorcentajeTur,0)</f>
        <v>0</v>
      </c>
      <c r="HJ35" s="62">
        <f>+IF(OR(SeleccionarDemTur=HJ$11,SeleccionarDemTur=$GX$11),'SIMULADOR IMPACTOS MIP(TURISMO)'!PorcentajeTur,0)</f>
        <v>0</v>
      </c>
      <c r="HK35" s="62">
        <f>+IF(SeleccionarDemTur=HK$11,'SIMULADOR IMPACTOS MIP(TURISMO)'!PorcentajeTur,0)</f>
        <v>0</v>
      </c>
      <c r="HL35" s="62">
        <f>+IF(SeleccionarDemTur=HL$11,'SIMULADOR IMPACTOS MIP(TURISMO)'!PorcentajeTur,0)</f>
        <v>0</v>
      </c>
      <c r="HM35" s="62">
        <f>+IF(SeleccionarDemTur=HM$11,'SIMULADOR IMPACTOS MIP(TURISMO)'!PorcentajeTur,0)</f>
        <v>0</v>
      </c>
      <c r="HN35" s="62">
        <f>+IF(SeleccionarDemTur=HN$11,'SIMULADOR IMPACTOS MIP(TURISMO)'!PorcentajeTur,0)</f>
        <v>0</v>
      </c>
      <c r="HO35" s="62">
        <f>+IF(OR(SeleccionarDemTur=HO$11,SeleccionarDemTur=$GY$11),'SIMULADOR IMPACTOS MIP(TURISMO)'!PorcentajeTur,0)</f>
        <v>0.1</v>
      </c>
      <c r="HP35" s="62">
        <f>+IF(OR(SeleccionarDemTur=HP$11,SeleccionarDemTur=$GY$11),'SIMULADOR IMPACTOS MIP(TURISMO)'!PorcentajeTur,0)</f>
        <v>0.1</v>
      </c>
      <c r="HQ35" s="62">
        <f>+IF(OR(SeleccionarDemTur=HQ$11,SeleccionarDemTur=$GY$11),'SIMULADOR IMPACTOS MIP(TURISMO)'!PorcentajeTur,0)</f>
        <v>0.1</v>
      </c>
      <c r="HR35" s="62">
        <f>+IF(OR(SeleccionarDemTur=HR$11,SeleccionarDemTur=$GY$11),'SIMULADOR IMPACTOS MIP(TURISMO)'!PorcentajeTur,0)</f>
        <v>0.1</v>
      </c>
      <c r="HS35" s="62">
        <f>+IF(OR(SeleccionarDemTur=HS$11,SeleccionarDemTur=$GY$11),'SIMULADOR IMPACTOS MIP(TURISMO)'!PorcentajeTur,0)</f>
        <v>0.1</v>
      </c>
      <c r="HT35" s="62">
        <f>+IF(OR(SeleccionarDemTur=HT$11,SeleccionarDemTur=$GY$11),'SIMULADOR IMPACTOS MIP(TURISMO)'!PorcentajeTur,0)</f>
        <v>0.1</v>
      </c>
      <c r="HU35" s="62">
        <f>+IF(OR(SeleccionarDemTur=HU$11,SeleccionarDemTur=$GY$11),'SIMULADOR IMPACTOS MIP(TURISMO)'!PorcentajeTur,0)</f>
        <v>0.1</v>
      </c>
      <c r="HV35" s="62">
        <f>+IF(OR(SeleccionarDemTur=HV$11,SeleccionarDemTur=$GY$11),'SIMULADOR IMPACTOS MIP(TURISMO)'!PorcentajeTur,0)</f>
        <v>0.1</v>
      </c>
      <c r="HY35" s="20">
        <f>+'MIP 2012'!EJ35*(1+(GZ35))</f>
        <v>29648.052560792588</v>
      </c>
      <c r="HZ35" s="20">
        <f>+'MIP 2012'!EK35*(1+(HA35))</f>
        <v>57.10779073299507</v>
      </c>
      <c r="IA35" s="20">
        <f>+'MIP 2012'!EL35*(1+(HB35))</f>
        <v>196.93867596981309</v>
      </c>
      <c r="IB35" s="20">
        <f>+'MIP 2012'!EM35*(1+(HC35))</f>
        <v>0</v>
      </c>
      <c r="IC35" s="20">
        <f>+'MIP 2012'!EN35*(1+(HD35))</f>
        <v>0</v>
      </c>
      <c r="ID35" s="20">
        <f>+'MIP 2012'!EO35*(1+(HE35))</f>
        <v>0</v>
      </c>
      <c r="IE35" s="20">
        <f>+'MIP 2012'!EP35*(1+(HF35))</f>
        <v>0</v>
      </c>
      <c r="IF35" s="20">
        <f>+'MIP 2012'!EQ35*(1+(HG35))</f>
        <v>0</v>
      </c>
      <c r="IG35" s="20">
        <f>+'MIP 2012'!ER35*(1+(HH35))</f>
        <v>0</v>
      </c>
      <c r="IH35" s="20">
        <f>+'MIP 2012'!ES35*(1+(HI35))</f>
        <v>0</v>
      </c>
      <c r="II35" s="20">
        <f>+'MIP 2012'!ET35*(1+(HJ35))</f>
        <v>0</v>
      </c>
      <c r="IJ35" s="20">
        <f>+'MIP 2012'!EU35*(1+(HK35))</f>
        <v>0</v>
      </c>
      <c r="IK35" s="20">
        <f>+'MIP 2012'!EV35*(1+(HL35))</f>
        <v>9215.7291905338316</v>
      </c>
      <c r="IL35" s="20">
        <f>+'MIP 2012'!EW35*(1+(HM35))</f>
        <v>-489.65420868136079</v>
      </c>
      <c r="IM35" s="20">
        <f>+'MIP 2012'!EX35*(1+(HN35))</f>
        <v>10927.31967883132</v>
      </c>
      <c r="IN35" s="20">
        <f>+'MIP 2012'!EY35*(1+(HO35))</f>
        <v>0</v>
      </c>
      <c r="IO35" s="20">
        <f>+'MIP 2012'!EZ35*(1+(HP35))</f>
        <v>62.01570285989483</v>
      </c>
      <c r="IP35" s="20">
        <f>+'MIP 2012'!FA35*(1+(HQ35))</f>
        <v>23.912655457176147</v>
      </c>
      <c r="IQ35" s="20">
        <f>+'MIP 2012'!FB35*(1+(HR35))</f>
        <v>0</v>
      </c>
      <c r="IR35" s="20">
        <f>+'MIP 2012'!FC35*(1+(HS35))</f>
        <v>0</v>
      </c>
      <c r="IS35" s="20">
        <f>+'MIP 2012'!FD35*(1+(HT35))</f>
        <v>98.153339534519901</v>
      </c>
      <c r="IT35" s="20">
        <f>+'MIP 2012'!FE35*(1+(HU35))</f>
        <v>74.844023930745863</v>
      </c>
      <c r="IU35" s="20">
        <f>+'MIP 2012'!FF35*(1+(HV35))</f>
        <v>0.88239455728679272</v>
      </c>
      <c r="IV35" s="18">
        <f t="shared" si="3"/>
        <v>49815.301804518807</v>
      </c>
      <c r="IW35" s="41">
        <f>+IFERROR((IV35/'MIP 2012'!FG35*100-100),0)</f>
        <v>4.743547174707885E-2</v>
      </c>
      <c r="IZ35" s="18">
        <v>155476.64409166694</v>
      </c>
      <c r="JA35" s="14">
        <f>+'MIP 2012'!FH35</f>
        <v>155002.62489942546</v>
      </c>
      <c r="JB35" s="41">
        <f t="shared" si="4"/>
        <v>474.01919224148151</v>
      </c>
      <c r="JC35" s="41">
        <f t="shared" si="5"/>
        <v>0.3058136548004029</v>
      </c>
    </row>
    <row r="36" spans="1:263" s="7" customFormat="1" ht="21.95" customHeight="1" thickBot="1" x14ac:dyDescent="0.25">
      <c r="A36" s="12" t="s">
        <v>136</v>
      </c>
      <c r="B36" s="12" t="s">
        <v>137</v>
      </c>
      <c r="C36" s="35">
        <v>7.5333527455161257E-6</v>
      </c>
      <c r="D36" s="35">
        <v>7.5407444539088577E-6</v>
      </c>
      <c r="E36" s="35">
        <v>8.8509931946466073E-6</v>
      </c>
      <c r="F36" s="35">
        <v>6.7536320048004847E-6</v>
      </c>
      <c r="G36" s="35">
        <v>1.073355239143225E-5</v>
      </c>
      <c r="H36" s="35">
        <v>1.1407350207846773E-5</v>
      </c>
      <c r="I36" s="35">
        <v>8.4173538990131483E-6</v>
      </c>
      <c r="J36" s="35">
        <v>4.6892877630576244E-6</v>
      </c>
      <c r="K36" s="35">
        <v>1.0440934695338494E-5</v>
      </c>
      <c r="L36" s="35">
        <v>7.3990512104787107E-6</v>
      </c>
      <c r="M36" s="35">
        <v>8.1986060301688905E-6</v>
      </c>
      <c r="N36" s="35">
        <v>3.5106037301694833E-5</v>
      </c>
      <c r="O36" s="35">
        <v>2.7888520383652014E-5</v>
      </c>
      <c r="P36" s="35">
        <v>7.412274539493978E-6</v>
      </c>
      <c r="Q36" s="35">
        <v>8.1407651666697338E-6</v>
      </c>
      <c r="R36" s="35">
        <v>8.547197118213404E-6</v>
      </c>
      <c r="S36" s="35">
        <v>1.6928615413009578E-4</v>
      </c>
      <c r="T36" s="35">
        <v>6.6361846505157153E-6</v>
      </c>
      <c r="U36" s="35">
        <v>7.4894389279204988E-6</v>
      </c>
      <c r="V36" s="35">
        <v>1.0206513983050496E-5</v>
      </c>
      <c r="W36" s="35">
        <v>3.8138821909494342E-5</v>
      </c>
      <c r="X36" s="35">
        <v>5.7247511544900693E-4</v>
      </c>
      <c r="Y36" s="35">
        <v>4.8915421354203312E-4</v>
      </c>
      <c r="Z36" s="35">
        <v>4.8766378888049386E-4</v>
      </c>
      <c r="AA36" s="35">
        <v>1.0379717469463221</v>
      </c>
      <c r="AB36" s="35">
        <v>8.643081989835848E-6</v>
      </c>
      <c r="AC36" s="35">
        <v>1.8244786773075002E-6</v>
      </c>
      <c r="AD36" s="35">
        <v>2.6622371968204739E-5</v>
      </c>
      <c r="AE36" s="35">
        <v>4.8528893265608307E-4</v>
      </c>
      <c r="AF36" s="35">
        <v>5.1303015441414176E-6</v>
      </c>
      <c r="AG36" s="35">
        <v>1.7069664928772203E-6</v>
      </c>
      <c r="AH36" s="35">
        <v>8.6512412146814694E-6</v>
      </c>
      <c r="AI36" s="35">
        <v>2.7685753366148272E-4</v>
      </c>
      <c r="AJ36" s="35">
        <v>4.3655155624038722E-4</v>
      </c>
      <c r="AK36" s="35">
        <v>9.3444881029527391E-5</v>
      </c>
      <c r="AL36" s="35">
        <v>2.4544306948821145E-5</v>
      </c>
      <c r="AM36" s="35">
        <v>5.2252039861188149E-5</v>
      </c>
      <c r="AN36" s="35">
        <v>5.3182096342744289E-3</v>
      </c>
      <c r="AO36" s="35">
        <v>4.8305449246143958E-6</v>
      </c>
      <c r="AP36" s="35">
        <v>1.4433023435885317E-4</v>
      </c>
      <c r="AQ36" s="35">
        <v>1.1259074292250753E-4</v>
      </c>
      <c r="AR36" s="35">
        <v>2.8633316672541541E-5</v>
      </c>
      <c r="AS36" s="35">
        <v>2.4283720781517808E-4</v>
      </c>
      <c r="AT36" s="35">
        <v>6.3857934764573006E-5</v>
      </c>
      <c r="AU36" s="35">
        <v>9.0451357339564858E-5</v>
      </c>
      <c r="AV36" s="35">
        <v>4.9605368890732695E-5</v>
      </c>
      <c r="AW36" s="35">
        <v>1.5838155057209317E-5</v>
      </c>
      <c r="AX36" s="35">
        <v>6.0908830315325901E-5</v>
      </c>
      <c r="AY36" s="35">
        <v>9.8948530380064044E-6</v>
      </c>
      <c r="AZ36" s="35">
        <v>4.3285302376710696E-5</v>
      </c>
      <c r="BA36" s="35">
        <v>5.7584662634945115E-6</v>
      </c>
      <c r="BB36" s="35">
        <v>1.3978335646571437E-5</v>
      </c>
      <c r="BC36" s="35">
        <v>1.5351185792314762E-4</v>
      </c>
      <c r="BD36" s="35">
        <v>0.30802620359104615</v>
      </c>
      <c r="BE36" s="35">
        <v>1.1303595970261274E-2</v>
      </c>
      <c r="BF36" s="35">
        <v>8.4209336989935817E-6</v>
      </c>
      <c r="BG36" s="35">
        <v>1.4060264133498133E-5</v>
      </c>
      <c r="BH36" s="35">
        <v>8.3348551291494621E-6</v>
      </c>
      <c r="BI36" s="35">
        <v>0</v>
      </c>
      <c r="BJ36" s="35">
        <v>6.3529275850756216E-6</v>
      </c>
      <c r="BK36" s="35">
        <v>2.1086003721356679E-5</v>
      </c>
      <c r="BL36" s="35">
        <v>1.0926800408695105E-5</v>
      </c>
      <c r="BM36" s="35">
        <v>8.0937792896556027E-6</v>
      </c>
      <c r="BN36" s="35">
        <v>1.362250578420999E-5</v>
      </c>
      <c r="BO36" s="35">
        <v>1.3202727342065881E-4</v>
      </c>
      <c r="BP36" s="35">
        <v>1.8787068312160245E-5</v>
      </c>
      <c r="BQ36" s="35">
        <v>1.0675979627068347E-5</v>
      </c>
      <c r="BR36" s="35">
        <v>6.1526587730761862E-6</v>
      </c>
      <c r="BS36" s="35">
        <v>7.9804939694117797E-6</v>
      </c>
      <c r="BT36" s="35">
        <v>8.6404902587380051E-6</v>
      </c>
      <c r="BU36" s="35">
        <v>9.1626650490765575E-6</v>
      </c>
      <c r="BV36" s="35">
        <v>8.2152857790705436E-6</v>
      </c>
      <c r="BW36" s="35">
        <v>8.2294042255323618E-6</v>
      </c>
      <c r="BX36" s="35">
        <v>6.2757862260706763E-6</v>
      </c>
      <c r="BY36" s="35">
        <v>5.9528246092590148E-6</v>
      </c>
      <c r="BZ36" s="35">
        <v>9.6981304318565615E-6</v>
      </c>
      <c r="CA36" s="35">
        <v>8.1794600951825568E-6</v>
      </c>
      <c r="CB36" s="35">
        <v>8.7304148348896172E-6</v>
      </c>
      <c r="CC36" s="35">
        <v>8.008338019843334E-6</v>
      </c>
      <c r="CD36" s="35">
        <v>9.2038456480202622E-6</v>
      </c>
      <c r="CE36" s="35">
        <v>1.9935128985879617E-3</v>
      </c>
      <c r="CF36" s="35">
        <v>9.1527119017875131E-6</v>
      </c>
      <c r="CG36" s="35">
        <v>5.1875381282700622E-6</v>
      </c>
      <c r="CH36" s="35">
        <v>6.0267372962980226E-6</v>
      </c>
      <c r="CI36" s="35">
        <v>1.5920023917980142E-5</v>
      </c>
      <c r="CJ36" s="35">
        <v>8.0113221477511834E-6</v>
      </c>
      <c r="CK36" s="35">
        <v>1.0378391458608241E-5</v>
      </c>
      <c r="CL36" s="35">
        <v>1.2454137573022222E-5</v>
      </c>
      <c r="CM36" s="35">
        <v>1.2203203112294116E-5</v>
      </c>
      <c r="CN36" s="35">
        <v>7.6656216875713764E-5</v>
      </c>
      <c r="CO36" s="35">
        <v>2.7640271192865493E-5</v>
      </c>
      <c r="CP36" s="35">
        <v>9.3789113879131862E-6</v>
      </c>
      <c r="CQ36" s="35">
        <v>6.433900701798328E-6</v>
      </c>
      <c r="CR36" s="35">
        <v>4.8960275206551386E-6</v>
      </c>
      <c r="CS36" s="35">
        <v>7.4104254621477832E-6</v>
      </c>
      <c r="CT36" s="35">
        <v>8.4217468722471023E-6</v>
      </c>
      <c r="CU36" s="35">
        <v>8.8857607715554806E-6</v>
      </c>
      <c r="CV36" s="35">
        <v>8.6515901118872955E-6</v>
      </c>
      <c r="CW36" s="35">
        <v>1.0015138670116591E-5</v>
      </c>
      <c r="CX36" s="35">
        <v>8.4518026601584006E-5</v>
      </c>
      <c r="CY36" s="35">
        <v>1.7926203841822432E-4</v>
      </c>
      <c r="CZ36" s="35">
        <v>1.158694373731465E-5</v>
      </c>
      <c r="DA36" s="35">
        <v>5.088230027760559E-6</v>
      </c>
      <c r="DB36" s="35">
        <v>2.83123316527063E-6</v>
      </c>
      <c r="DC36" s="35">
        <v>5.9588929204051354E-6</v>
      </c>
      <c r="DD36" s="35">
        <v>3.2933320633323756E-5</v>
      </c>
      <c r="DE36" s="35">
        <v>3.1078519309940629E-6</v>
      </c>
      <c r="DF36" s="35">
        <v>5.1297176427026533E-6</v>
      </c>
      <c r="DG36" s="35">
        <v>3.6295597881415911E-6</v>
      </c>
      <c r="DH36" s="35">
        <v>7.6297790565115635E-6</v>
      </c>
      <c r="DI36" s="35">
        <v>7.0677210478340843E-6</v>
      </c>
      <c r="DJ36" s="35">
        <v>6.8453389073574353E-6</v>
      </c>
      <c r="DK36" s="35">
        <v>5.8610668681694373E-6</v>
      </c>
      <c r="DL36" s="35">
        <v>1.0582313413480547E-5</v>
      </c>
      <c r="DM36" s="35">
        <v>6.9879254582095054E-6</v>
      </c>
      <c r="DN36" s="35">
        <v>7.9306838714777814E-6</v>
      </c>
      <c r="DO36" s="35">
        <v>7.8392057414065189E-6</v>
      </c>
      <c r="DP36" s="35">
        <v>3.453550803657792E-6</v>
      </c>
      <c r="DQ36" s="35">
        <v>2.2302991849179835E-6</v>
      </c>
      <c r="DR36" s="35">
        <v>2.0251654892912452E-5</v>
      </c>
      <c r="DS36" s="35">
        <v>1.6155313621755824E-5</v>
      </c>
      <c r="DT36" s="35">
        <v>4.1108356154275253E-6</v>
      </c>
      <c r="DU36" s="35">
        <v>4.2030772305749001E-6</v>
      </c>
      <c r="DV36" s="35">
        <v>7.2240979108068439E-5</v>
      </c>
      <c r="DW36" s="35">
        <v>5.5893427395023339E-6</v>
      </c>
      <c r="DX36" s="35">
        <v>7.1700485037002729E-6</v>
      </c>
      <c r="DY36" s="35">
        <v>1.0027583035867682E-5</v>
      </c>
      <c r="DZ36" s="35">
        <v>1.235730452444274E-5</v>
      </c>
      <c r="EA36" s="35">
        <v>6.6092364311395155E-5</v>
      </c>
      <c r="EB36" s="35">
        <v>3.4455920733146784E-5</v>
      </c>
      <c r="EC36" s="35">
        <v>1.6928959488918919E-4</v>
      </c>
      <c r="ED36" s="35">
        <v>5.2062062361633117E-6</v>
      </c>
      <c r="EE36" s="35">
        <v>9.6924596123056251E-6</v>
      </c>
      <c r="EF36" s="35">
        <v>9.6395566800405775E-6</v>
      </c>
      <c r="EG36" s="35">
        <v>9.8668491861153181E-6</v>
      </c>
      <c r="EH36" s="35">
        <v>0</v>
      </c>
      <c r="EK36" s="62">
        <f>+IF(AND(OR(SeleccionarIndustria=$A36,SeleccionarIndustria="Todas las AE"),('SIMULADOR IMPACTOS MIP'!$B$10=EK$11)),'SIMULADOR IMPACTOS MIP'!Porcentaje,0)</f>
        <v>0</v>
      </c>
      <c r="EL36" s="62">
        <f>+IF(AND(OR(SeleccionarIndustria=$A36,SeleccionarIndustria="Todas las AE"),('SIMULADOR IMPACTOS MIP'!$B$10=EL$11)),'SIMULADOR IMPACTOS MIP'!Porcentaje,0)</f>
        <v>0</v>
      </c>
      <c r="EM36" s="62">
        <f>+IF(AND(OR(SeleccionarIndustria=$A36,SeleccionarIndustria="Todas las AE"),('SIMULADOR IMPACTOS MIP'!$B$10=EM$11)),'SIMULADOR IMPACTOS MIP'!Porcentaje,0)</f>
        <v>0.3</v>
      </c>
      <c r="EN36" s="62">
        <f>+IF(AND(OR(SeleccionarIndustria=$A36,SeleccionarIndustria="Todas las AE"),('SIMULADOR IMPACTOS MIP'!$B$10=EN$11)),'SIMULADOR IMPACTOS MIP'!Porcentaje,0)</f>
        <v>0</v>
      </c>
      <c r="EO36" s="62">
        <f>+IF(AND(OR(SeleccionarIndustria=$A36,SeleccionarIndustria="Todas las AE"),(OR('SIMULADOR IMPACTOS MIP'!$B$10=$EK$11,'SIMULADOR IMPACTOS MIP'!$B$10=EO$11))),'SIMULADOR IMPACTOS MIP'!Porcentaje,0)</f>
        <v>0</v>
      </c>
      <c r="EP36" s="62">
        <f>+IF(AND(OR(SeleccionarIndustria=$A36,SeleccionarIndustria="Todas las AE"),(OR('SIMULADOR IMPACTOS MIP'!$B$10=$EK$11,'SIMULADOR IMPACTOS MIP'!$B$10=EP$11))),'SIMULADOR IMPACTOS MIP'!Porcentaje,0)</f>
        <v>0</v>
      </c>
      <c r="EQ36" s="62">
        <f>+IF(AND(OR(SeleccionarIndustria=$A36,SeleccionarIndustria="Todas las AE"),(OR('SIMULADOR IMPACTOS MIP'!$B$10=$EK$11,'SIMULADOR IMPACTOS MIP'!$B$10=EQ$11))),'SIMULADOR IMPACTOS MIP'!Porcentaje,0)</f>
        <v>0</v>
      </c>
      <c r="ER36" s="62">
        <f>+IF(AND(OR(SeleccionarIndustria=$A36,SeleccionarIndustria="Todas las AE"),(OR('SIMULADOR IMPACTOS MIP'!$B$10=$EL$11,'SIMULADOR IMPACTOS MIP'!$B$10=ER$11))),'SIMULADOR IMPACTOS MIP'!Porcentaje,0)</f>
        <v>0</v>
      </c>
      <c r="ES36" s="62">
        <f>+IF(AND(OR(SeleccionarIndustria=$A36,SeleccionarIndustria="Todas las AE"),(OR('SIMULADOR IMPACTOS MIP'!$B$10=$EL$11,'SIMULADOR IMPACTOS MIP'!$B$10=ES$11))),'SIMULADOR IMPACTOS MIP'!Porcentaje,0)</f>
        <v>0</v>
      </c>
      <c r="ET36" s="62">
        <f>+IF(AND(OR(SeleccionarIndustria=$A36,SeleccionarIndustria="Todas las AE"),(OR('SIMULADOR IMPACTOS MIP'!$B$10=$EL$11,'SIMULADOR IMPACTOS MIP'!$B$10=ET$11))),'SIMULADOR IMPACTOS MIP'!Porcentaje,0)</f>
        <v>0</v>
      </c>
      <c r="EU36" s="62">
        <f>+IF(AND(OR(SeleccionarIndustria=$A36,SeleccionarIndustria="Todas las AE"),(OR('SIMULADOR IMPACTOS MIP'!$B$10=$EL$11,'SIMULADOR IMPACTOS MIP'!$B$10=EU$11))),'SIMULADOR IMPACTOS MIP'!Porcentaje,0)</f>
        <v>0</v>
      </c>
      <c r="EV36" s="62">
        <f>+IF(AND(OR(SeleccionarIndustria=$A36,SeleccionarIndustria="Todas las AE"),(OR('SIMULADOR IMPACTOS MIP'!$B$10=$EL$11,'SIMULADOR IMPACTOS MIP'!$B$10=EV$11))),'SIMULADOR IMPACTOS MIP'!Porcentaje,0)</f>
        <v>0</v>
      </c>
      <c r="EW36" s="62">
        <f>+IF(AND(OR(SeleccionarIndustria=$A36,SeleccionarIndustria="Todas las AE"),(OR('SIMULADOR IMPACTOS MIP'!$B$10=$EL$11,'SIMULADOR IMPACTOS MIP'!$B$10=EW$11))),'SIMULADOR IMPACTOS MIP'!Porcentaje,0)</f>
        <v>0</v>
      </c>
      <c r="EX36" s="62">
        <f>+IF(AND(OR(SeleccionarIndustria=$A36,SeleccionarIndustria="Todas las AE"),(OR('SIMULADOR IMPACTOS MIP'!$B$10=$EL$11,'SIMULADOR IMPACTOS MIP'!$B$10=EX$11))),'SIMULADOR IMPACTOS MIP'!Porcentaje,0)</f>
        <v>0</v>
      </c>
      <c r="EY36" s="62">
        <f>+IF(AND(OR(SeleccionarIndustria=$A36,SeleccionarIndustria="Todas las AE"),('SIMULADOR IMPACTOS MIP'!$B$10=EY$11)),'SIMULADOR IMPACTOS MIP'!Porcentaje,0)</f>
        <v>0</v>
      </c>
      <c r="EZ36" s="62">
        <f>+IF(AND(OR(SeleccionarIndustria=$A36,SeleccionarIndustria="Todas las AE"),('SIMULADOR IMPACTOS MIP'!$B$10=EZ$11)),'SIMULADOR IMPACTOS MIP'!Porcentaje,0)</f>
        <v>0</v>
      </c>
      <c r="FA36" s="62">
        <f>+IF(AND(OR(SeleccionarIndustria=$A36,SeleccionarIndustria="Todas las AE"),('SIMULADOR IMPACTOS MIP'!$B$10=FA$11)),'SIMULADOR IMPACTOS MIP'!Porcentaje,0)</f>
        <v>0</v>
      </c>
      <c r="FB36" s="62">
        <f>+IF(AND(OR(SeleccionarIndustria=$A36,SeleccionarIndustria="Todas las AE"),('SIMULADOR IMPACTOS MIP'!$B$10=FB$11)),'SIMULADOR IMPACTOS MIP'!Porcentaje,0)</f>
        <v>0</v>
      </c>
      <c r="FC36" s="62">
        <f>+IF(AND(OR(SeleccionarIndustria=$A36,SeleccionarIndustria="Todas las AE"),(OR('SIMULADOR IMPACTOS MIP'!$B$10=$EM$11,'SIMULADOR IMPACTOS MIP'!$B$10=FC$11))),'SIMULADOR IMPACTOS MIP'!Porcentaje,0)</f>
        <v>0.3</v>
      </c>
      <c r="FD36" s="62">
        <f>+IF(AND(OR(SeleccionarIndustria=$A36,SeleccionarIndustria="Todas las AE"),(OR('SIMULADOR IMPACTOS MIP'!$B$10=$EM$11,'SIMULADOR IMPACTOS MIP'!$B$10=FD$11))),'SIMULADOR IMPACTOS MIP'!Porcentaje,0)</f>
        <v>0.3</v>
      </c>
      <c r="FE36" s="62">
        <f>+IF(AND(OR(SeleccionarIndustria=$A36,SeleccionarIndustria="Todas las AE"),(OR('SIMULADOR IMPACTOS MIP'!$B$10=$EM$11,'SIMULADOR IMPACTOS MIP'!$B$10=FE$11))),'SIMULADOR IMPACTOS MIP'!Porcentaje,0)</f>
        <v>0.3</v>
      </c>
      <c r="FF36" s="62">
        <f>+IF(AND(OR(SeleccionarIndustria=$A36,SeleccionarIndustria="Todas las AE"),(OR('SIMULADOR IMPACTOS MIP'!$B$10=$EM$11,'SIMULADOR IMPACTOS MIP'!$B$10=FF$11))),'SIMULADOR IMPACTOS MIP'!Porcentaje,0)</f>
        <v>0.3</v>
      </c>
      <c r="FG36" s="62">
        <f>+IF(AND(OR(SeleccionarIndustria=$A36,SeleccionarIndustria="Todas las AE"),(OR('SIMULADOR IMPACTOS MIP'!$B$10=$EM$11,'SIMULADOR IMPACTOS MIP'!$B$10=FG$11))),'SIMULADOR IMPACTOS MIP'!Porcentaje,0)</f>
        <v>0.3</v>
      </c>
      <c r="FH36" s="62">
        <f>+IF(AND(OR(SeleccionarIndustria=$A36,SeleccionarIndustria="Todas las AE"),(OR('SIMULADOR IMPACTOS MIP'!$B$10=$EM$11,'SIMULADOR IMPACTOS MIP'!$B$10=FH$11))),'SIMULADOR IMPACTOS MIP'!Porcentaje,0)</f>
        <v>0.3</v>
      </c>
      <c r="FI36" s="62">
        <f>+IF(AND(OR(SeleccionarIndustria=$A36,SeleccionarIndustria="Todas las AE"),(OR('SIMULADOR IMPACTOS MIP'!$B$10=$EM$11,'SIMULADOR IMPACTOS MIP'!$B$10=FI$11))),'SIMULADOR IMPACTOS MIP'!Porcentaje,0)</f>
        <v>0.3</v>
      </c>
      <c r="FJ36" s="62">
        <f>+IF(AND(OR(SeleccionarIndustria=$A36,SeleccionarIndustria="Todas las AE"),(OR('SIMULADOR IMPACTOS MIP'!$B$10=$EM$11,'SIMULADOR IMPACTOS MIP'!$B$10=FJ$11))),'SIMULADOR IMPACTOS MIP'!Porcentaje,0)</f>
        <v>0.3</v>
      </c>
      <c r="FM36" s="20">
        <f>+'MIP 2012'!EJ36*(1+(EN36))</f>
        <v>6797.4070420210519</v>
      </c>
      <c r="FN36" s="20">
        <f>+'MIP 2012'!EK36*(1+(EO36))</f>
        <v>0</v>
      </c>
      <c r="FO36" s="20">
        <f>+'MIP 2012'!EL36*(1+(EP36))</f>
        <v>0</v>
      </c>
      <c r="FP36" s="20">
        <f>+'MIP 2012'!EM36*(1+(EQ36))</f>
        <v>0</v>
      </c>
      <c r="FQ36" s="20">
        <f>+'MIP 2012'!EN36*(1+(ER36))</f>
        <v>0</v>
      </c>
      <c r="FR36" s="20">
        <f>+'MIP 2012'!EO36*(1+(ES36))</f>
        <v>0</v>
      </c>
      <c r="FS36" s="20">
        <f>+'MIP 2012'!EP36*(1+(ET36))</f>
        <v>0</v>
      </c>
      <c r="FT36" s="20">
        <f>+'MIP 2012'!EQ36*(1+(EU36))</f>
        <v>0</v>
      </c>
      <c r="FU36" s="20">
        <f>+'MIP 2012'!ER36*(1+(EV36))</f>
        <v>0</v>
      </c>
      <c r="FV36" s="20">
        <f>+'MIP 2012'!ES36*(1+(EW36))</f>
        <v>0</v>
      </c>
      <c r="FW36" s="20">
        <f>+'MIP 2012'!ET36*(1+(EX36))</f>
        <v>0</v>
      </c>
      <c r="FX36" s="20">
        <f>+'MIP 2012'!EU36*(1+(EY36))</f>
        <v>0</v>
      </c>
      <c r="FY36" s="20">
        <f>+'MIP 2012'!EV36*(1+(EZ36))</f>
        <v>0</v>
      </c>
      <c r="FZ36" s="20">
        <f>+'MIP 2012'!EW36*(1+(FA36))</f>
        <v>-0.16072031992898594</v>
      </c>
      <c r="GA36" s="20">
        <f>+'MIP 2012'!EX36*(1+(FB36))</f>
        <v>3837.1749031951981</v>
      </c>
      <c r="GB36" s="20">
        <f>+'MIP 2012'!EY36*(1+(FC36))</f>
        <v>0</v>
      </c>
      <c r="GC36" s="20">
        <f>+'MIP 2012'!EZ36*(1+(FD36))</f>
        <v>0</v>
      </c>
      <c r="GD36" s="20">
        <f>+'MIP 2012'!FA36*(1+(FE36))</f>
        <v>0</v>
      </c>
      <c r="GE36" s="20">
        <f>+'MIP 2012'!FB36*(1+(FF36))</f>
        <v>0</v>
      </c>
      <c r="GF36" s="20">
        <f>+'MIP 2012'!FC36*(1+(FG36))</f>
        <v>0</v>
      </c>
      <c r="GG36" s="20">
        <f>+'MIP 2012'!FD36*(1+(FH36))</f>
        <v>0</v>
      </c>
      <c r="GH36" s="20">
        <f>+'MIP 2012'!FE36*(1+(FI36))</f>
        <v>0</v>
      </c>
      <c r="GI36" s="20">
        <f>+'MIP 2012'!FF36*(1+(FJ36))</f>
        <v>0</v>
      </c>
      <c r="GJ36" s="18">
        <f t="shared" si="0"/>
        <v>10634.421224896321</v>
      </c>
      <c r="GK36" s="41">
        <f>+IFERROR((GJ36/'MIP 2012'!FG36*100-100),0)</f>
        <v>0</v>
      </c>
      <c r="GN36" s="18">
        <v>19859.223510187661</v>
      </c>
      <c r="GO36" s="14">
        <f>+'MIP 2012'!FH36</f>
        <v>19801.281806211504</v>
      </c>
      <c r="GP36" s="41">
        <f t="shared" si="1"/>
        <v>57.941703976157442</v>
      </c>
      <c r="GQ36" s="41">
        <f t="shared" si="2"/>
        <v>0.29261592528813196</v>
      </c>
      <c r="GU36" s="63">
        <v>-0.75999999999999979</v>
      </c>
      <c r="GW36" s="62">
        <f>+IF(SeleccionarDemTur=GW$11,'SIMULADOR IMPACTOS MIP(TURISMO)'!PorcentajeTur,0)</f>
        <v>0</v>
      </c>
      <c r="GX36" s="62">
        <f>+IF(SeleccionarDemTur=GX$11,'SIMULADOR IMPACTOS MIP(TURISMO)'!PorcentajeTur,0)</f>
        <v>0</v>
      </c>
      <c r="GY36" s="62">
        <f>+IF(SeleccionarDemTur=GY$11,'SIMULADOR IMPACTOS MIP(TURISMO)'!PorcentajeTur,0)</f>
        <v>0.1</v>
      </c>
      <c r="GZ36" s="62">
        <f>+IF(SeleccionarDemTur=GZ$11,'SIMULADOR IMPACTOS MIP(TURISMO)'!PorcentajeTur,0)</f>
        <v>0</v>
      </c>
      <c r="HA36" s="62">
        <f>+IF(OR(SeleccionarDemTur=HA$11,SeleccionarDemTur=$GW$11),'SIMULADOR IMPACTOS MIP(TURISMO)'!PorcentajeTur,0)</f>
        <v>0</v>
      </c>
      <c r="HB36" s="62">
        <f>+IF(OR(SeleccionarDemTur=HB$11,SeleccionarDemTur=$GW$11),'SIMULADOR IMPACTOS MIP(TURISMO)'!PorcentajeTur,0)</f>
        <v>0</v>
      </c>
      <c r="HC36" s="62">
        <f>+IF(OR(SeleccionarDemTur=HC$11,SeleccionarDemTur=$GW$11),'SIMULADOR IMPACTOS MIP(TURISMO)'!PorcentajeTur,0)</f>
        <v>0</v>
      </c>
      <c r="HD36" s="62">
        <f>+IF(OR(SeleccionarDemTur=HD$11,SeleccionarDemTur=$GX$11),'SIMULADOR IMPACTOS MIP(TURISMO)'!PorcentajeTur,0)</f>
        <v>0</v>
      </c>
      <c r="HE36" s="62">
        <f>+IF(OR(SeleccionarDemTur=HE$11,SeleccionarDemTur=$GX$11),'SIMULADOR IMPACTOS MIP(TURISMO)'!PorcentajeTur,0)</f>
        <v>0</v>
      </c>
      <c r="HF36" s="62">
        <f>+IF(OR(SeleccionarDemTur=HF$11,SeleccionarDemTur=$GX$11),'SIMULADOR IMPACTOS MIP(TURISMO)'!PorcentajeTur,0)</f>
        <v>0</v>
      </c>
      <c r="HG36" s="62">
        <f>+IF(OR(SeleccionarDemTur=HG$11,SeleccionarDemTur=$GX$11),'SIMULADOR IMPACTOS MIP(TURISMO)'!PorcentajeTur,0)</f>
        <v>0</v>
      </c>
      <c r="HH36" s="62">
        <f>+IF(OR(SeleccionarDemTur=HH$11,SeleccionarDemTur=$GX$11),'SIMULADOR IMPACTOS MIP(TURISMO)'!PorcentajeTur,0)</f>
        <v>0</v>
      </c>
      <c r="HI36" s="62">
        <f>+IF(OR(SeleccionarDemTur=HI$11,SeleccionarDemTur=$GX$11),'SIMULADOR IMPACTOS MIP(TURISMO)'!PorcentajeTur,0)</f>
        <v>0</v>
      </c>
      <c r="HJ36" s="62">
        <f>+IF(OR(SeleccionarDemTur=HJ$11,SeleccionarDemTur=$GX$11),'SIMULADOR IMPACTOS MIP(TURISMO)'!PorcentajeTur,0)</f>
        <v>0</v>
      </c>
      <c r="HK36" s="62">
        <f>+IF(SeleccionarDemTur=HK$11,'SIMULADOR IMPACTOS MIP(TURISMO)'!PorcentajeTur,0)</f>
        <v>0</v>
      </c>
      <c r="HL36" s="62">
        <f>+IF(SeleccionarDemTur=HL$11,'SIMULADOR IMPACTOS MIP(TURISMO)'!PorcentajeTur,0)</f>
        <v>0</v>
      </c>
      <c r="HM36" s="62">
        <f>+IF(SeleccionarDemTur=HM$11,'SIMULADOR IMPACTOS MIP(TURISMO)'!PorcentajeTur,0)</f>
        <v>0</v>
      </c>
      <c r="HN36" s="62">
        <f>+IF(SeleccionarDemTur=HN$11,'SIMULADOR IMPACTOS MIP(TURISMO)'!PorcentajeTur,0)</f>
        <v>0</v>
      </c>
      <c r="HO36" s="62">
        <f>+IF(OR(SeleccionarDemTur=HO$11,SeleccionarDemTur=$GY$11),'SIMULADOR IMPACTOS MIP(TURISMO)'!PorcentajeTur,0)</f>
        <v>0.1</v>
      </c>
      <c r="HP36" s="62">
        <f>+IF(OR(SeleccionarDemTur=HP$11,SeleccionarDemTur=$GY$11),'SIMULADOR IMPACTOS MIP(TURISMO)'!PorcentajeTur,0)</f>
        <v>0.1</v>
      </c>
      <c r="HQ36" s="62">
        <f>+IF(OR(SeleccionarDemTur=HQ$11,SeleccionarDemTur=$GY$11),'SIMULADOR IMPACTOS MIP(TURISMO)'!PorcentajeTur,0)</f>
        <v>0.1</v>
      </c>
      <c r="HR36" s="62">
        <f>+IF(OR(SeleccionarDemTur=HR$11,SeleccionarDemTur=$GY$11),'SIMULADOR IMPACTOS MIP(TURISMO)'!PorcentajeTur,0)</f>
        <v>0.1</v>
      </c>
      <c r="HS36" s="62">
        <f>+IF(OR(SeleccionarDemTur=HS$11,SeleccionarDemTur=$GY$11),'SIMULADOR IMPACTOS MIP(TURISMO)'!PorcentajeTur,0)</f>
        <v>0.1</v>
      </c>
      <c r="HT36" s="62">
        <f>+IF(OR(SeleccionarDemTur=HT$11,SeleccionarDemTur=$GY$11),'SIMULADOR IMPACTOS MIP(TURISMO)'!PorcentajeTur,0)</f>
        <v>0.1</v>
      </c>
      <c r="HU36" s="62">
        <f>+IF(OR(SeleccionarDemTur=HU$11,SeleccionarDemTur=$GY$11),'SIMULADOR IMPACTOS MIP(TURISMO)'!PorcentajeTur,0)</f>
        <v>0.1</v>
      </c>
      <c r="HV36" s="62">
        <f>+IF(OR(SeleccionarDemTur=HV$11,SeleccionarDemTur=$GY$11),'SIMULADOR IMPACTOS MIP(TURISMO)'!PorcentajeTur,0)</f>
        <v>0.1</v>
      </c>
      <c r="HY36" s="20">
        <f>+'MIP 2012'!EJ36*(1+(GZ36))</f>
        <v>6797.4070420210519</v>
      </c>
      <c r="HZ36" s="20">
        <f>+'MIP 2012'!EK36*(1+(HA36))</f>
        <v>0</v>
      </c>
      <c r="IA36" s="20">
        <f>+'MIP 2012'!EL36*(1+(HB36))</f>
        <v>0</v>
      </c>
      <c r="IB36" s="20">
        <f>+'MIP 2012'!EM36*(1+(HC36))</f>
        <v>0</v>
      </c>
      <c r="IC36" s="20">
        <f>+'MIP 2012'!EN36*(1+(HD36))</f>
        <v>0</v>
      </c>
      <c r="ID36" s="20">
        <f>+'MIP 2012'!EO36*(1+(HE36))</f>
        <v>0</v>
      </c>
      <c r="IE36" s="20">
        <f>+'MIP 2012'!EP36*(1+(HF36))</f>
        <v>0</v>
      </c>
      <c r="IF36" s="20">
        <f>+'MIP 2012'!EQ36*(1+(HG36))</f>
        <v>0</v>
      </c>
      <c r="IG36" s="20">
        <f>+'MIP 2012'!ER36*(1+(HH36))</f>
        <v>0</v>
      </c>
      <c r="IH36" s="20">
        <f>+'MIP 2012'!ES36*(1+(HI36))</f>
        <v>0</v>
      </c>
      <c r="II36" s="20">
        <f>+'MIP 2012'!ET36*(1+(HJ36))</f>
        <v>0</v>
      </c>
      <c r="IJ36" s="20">
        <f>+'MIP 2012'!EU36*(1+(HK36))</f>
        <v>0</v>
      </c>
      <c r="IK36" s="20">
        <f>+'MIP 2012'!EV36*(1+(HL36))</f>
        <v>0</v>
      </c>
      <c r="IL36" s="20">
        <f>+'MIP 2012'!EW36*(1+(HM36))</f>
        <v>-0.16072031992898594</v>
      </c>
      <c r="IM36" s="20">
        <f>+'MIP 2012'!EX36*(1+(HN36))</f>
        <v>3837.1749031951981</v>
      </c>
      <c r="IN36" s="20">
        <f>+'MIP 2012'!EY36*(1+(HO36))</f>
        <v>0</v>
      </c>
      <c r="IO36" s="20">
        <f>+'MIP 2012'!EZ36*(1+(HP36))</f>
        <v>0</v>
      </c>
      <c r="IP36" s="20">
        <f>+'MIP 2012'!FA36*(1+(HQ36))</f>
        <v>0</v>
      </c>
      <c r="IQ36" s="20">
        <f>+'MIP 2012'!FB36*(1+(HR36))</f>
        <v>0</v>
      </c>
      <c r="IR36" s="20">
        <f>+'MIP 2012'!FC36*(1+(HS36))</f>
        <v>0</v>
      </c>
      <c r="IS36" s="20">
        <f>+'MIP 2012'!FD36*(1+(HT36))</f>
        <v>0</v>
      </c>
      <c r="IT36" s="20">
        <f>+'MIP 2012'!FE36*(1+(HU36))</f>
        <v>0</v>
      </c>
      <c r="IU36" s="20">
        <f>+'MIP 2012'!FF36*(1+(HV36))</f>
        <v>0</v>
      </c>
      <c r="IV36" s="18">
        <f t="shared" si="3"/>
        <v>10634.421224896321</v>
      </c>
      <c r="IW36" s="41">
        <f>+IFERROR((IV36/'MIP 2012'!FG36*100-100),0)</f>
        <v>0</v>
      </c>
      <c r="IZ36" s="18">
        <v>19820.595707536912</v>
      </c>
      <c r="JA36" s="14">
        <f>+'MIP 2012'!FH36</f>
        <v>19801.281806211504</v>
      </c>
      <c r="JB36" s="41">
        <f t="shared" si="4"/>
        <v>19.313901325407642</v>
      </c>
      <c r="JC36" s="41">
        <f t="shared" si="5"/>
        <v>9.7538641762824341E-2</v>
      </c>
    </row>
    <row r="37" spans="1:263" s="7" customFormat="1" ht="21.95" customHeight="1" thickBot="1" x14ac:dyDescent="0.25">
      <c r="A37" s="12" t="s">
        <v>138</v>
      </c>
      <c r="B37" s="12" t="s">
        <v>139</v>
      </c>
      <c r="C37" s="35">
        <v>0.28184310605507257</v>
      </c>
      <c r="D37" s="35">
        <v>0.33118099746174706</v>
      </c>
      <c r="E37" s="35">
        <v>4.7151557738302215E-2</v>
      </c>
      <c r="F37" s="35">
        <v>9.5080718067457215E-2</v>
      </c>
      <c r="G37" s="35">
        <v>0.11748396243301203</v>
      </c>
      <c r="H37" s="35">
        <v>0.11813389235740986</v>
      </c>
      <c r="I37" s="35">
        <v>0.14251014555597075</v>
      </c>
      <c r="J37" s="35">
        <v>5.6866808597860134E-2</v>
      </c>
      <c r="K37" s="35">
        <v>5.3550946687991888E-2</v>
      </c>
      <c r="L37" s="35">
        <v>6.6026936012409235E-2</v>
      </c>
      <c r="M37" s="35">
        <v>0.4495312525688005</v>
      </c>
      <c r="N37" s="35">
        <v>5.8674942282082261E-2</v>
      </c>
      <c r="O37" s="35">
        <v>0.23535846191347948</v>
      </c>
      <c r="P37" s="35">
        <v>3.1356683257351761E-2</v>
      </c>
      <c r="Q37" s="35">
        <v>3.1626042554211212E-2</v>
      </c>
      <c r="R37" s="35">
        <v>1.8590228783841502E-2</v>
      </c>
      <c r="S37" s="35">
        <v>4.6544701527934817E-4</v>
      </c>
      <c r="T37" s="35">
        <v>0.13813208924454623</v>
      </c>
      <c r="U37" s="35">
        <v>8.602209785332747E-2</v>
      </c>
      <c r="V37" s="35">
        <v>1.6233380923570167E-2</v>
      </c>
      <c r="W37" s="35">
        <v>1.3854562774041719E-2</v>
      </c>
      <c r="X37" s="35">
        <v>8.122997760645928E-2</v>
      </c>
      <c r="Y37" s="35">
        <v>4.0506103800734515E-3</v>
      </c>
      <c r="Z37" s="35">
        <v>1.2564638432138822E-2</v>
      </c>
      <c r="AA37" s="35">
        <v>4.4958885851720913E-2</v>
      </c>
      <c r="AB37" s="35">
        <v>1.0000929960234781</v>
      </c>
      <c r="AC37" s="35">
        <v>3.6408080354389254E-5</v>
      </c>
      <c r="AD37" s="35">
        <v>1.9801530637395096E-2</v>
      </c>
      <c r="AE37" s="35">
        <v>5.0953829653064145E-3</v>
      </c>
      <c r="AF37" s="35">
        <v>1.1786813197528995E-4</v>
      </c>
      <c r="AG37" s="35">
        <v>2.4215882510511925E-5</v>
      </c>
      <c r="AH37" s="35">
        <v>2.0777120337306173E-4</v>
      </c>
      <c r="AI37" s="35">
        <v>7.4844141195814888E-3</v>
      </c>
      <c r="AJ37" s="35">
        <v>2.0723762149939338E-2</v>
      </c>
      <c r="AK37" s="35">
        <v>2.4432834565844622E-3</v>
      </c>
      <c r="AL37" s="35">
        <v>1.4383316807515706E-2</v>
      </c>
      <c r="AM37" s="35">
        <v>2.2092442176423993E-3</v>
      </c>
      <c r="AN37" s="35">
        <v>2.9746270555494104E-2</v>
      </c>
      <c r="AO37" s="35">
        <v>4.4734132474615051E-2</v>
      </c>
      <c r="AP37" s="35">
        <v>7.2837192078559279E-3</v>
      </c>
      <c r="AQ37" s="35">
        <v>5.55762657498419E-3</v>
      </c>
      <c r="AR37" s="35">
        <v>0.18719906084279891</v>
      </c>
      <c r="AS37" s="35">
        <v>9.2866580256336581E-3</v>
      </c>
      <c r="AT37" s="35">
        <v>4.7681877525483406E-3</v>
      </c>
      <c r="AU37" s="35">
        <v>0.11598486746177869</v>
      </c>
      <c r="AV37" s="35">
        <v>4.3545482593689677E-2</v>
      </c>
      <c r="AW37" s="35">
        <v>2.0546977483748567E-3</v>
      </c>
      <c r="AX37" s="35">
        <v>4.0179021802511355E-3</v>
      </c>
      <c r="AY37" s="35">
        <v>2.6758936552466399E-3</v>
      </c>
      <c r="AZ37" s="35">
        <v>8.0556586263379453E-3</v>
      </c>
      <c r="BA37" s="35">
        <v>1.1408540281126723E-4</v>
      </c>
      <c r="BB37" s="35">
        <v>1.8932979203268208E-4</v>
      </c>
      <c r="BC37" s="35">
        <v>1.8354856774388843E-4</v>
      </c>
      <c r="BD37" s="35">
        <v>1.443611815851502E-2</v>
      </c>
      <c r="BE37" s="35">
        <v>1.2860010183816787E-3</v>
      </c>
      <c r="BF37" s="35">
        <v>2.097882725662541E-4</v>
      </c>
      <c r="BG37" s="35">
        <v>1.6619837884414857E-4</v>
      </c>
      <c r="BH37" s="35">
        <v>2.1376733069582385E-4</v>
      </c>
      <c r="BI37" s="35">
        <v>0</v>
      </c>
      <c r="BJ37" s="35">
        <v>6.0799518829500187E-5</v>
      </c>
      <c r="BK37" s="35">
        <v>2.5696416166303671E-3</v>
      </c>
      <c r="BL37" s="35">
        <v>1.3231030426939612E-4</v>
      </c>
      <c r="BM37" s="35">
        <v>8.1521766780668657E-5</v>
      </c>
      <c r="BN37" s="35">
        <v>6.3609691779318233E-4</v>
      </c>
      <c r="BO37" s="35">
        <v>1.1436091441858404E-3</v>
      </c>
      <c r="BP37" s="35">
        <v>2.7661315197442159E-4</v>
      </c>
      <c r="BQ37" s="35">
        <v>2.8079791810884519E-4</v>
      </c>
      <c r="BR37" s="35">
        <v>1.0930153678706073E-4</v>
      </c>
      <c r="BS37" s="35">
        <v>2.2228547822583032E-4</v>
      </c>
      <c r="BT37" s="35">
        <v>9.9695573369320325E-5</v>
      </c>
      <c r="BU37" s="35">
        <v>1.4544350278207629E-4</v>
      </c>
      <c r="BV37" s="35">
        <v>1.5978761067418187E-4</v>
      </c>
      <c r="BW37" s="35">
        <v>4.909990928663047E-4</v>
      </c>
      <c r="BX37" s="35">
        <v>4.081112307568571E-5</v>
      </c>
      <c r="BY37" s="35">
        <v>4.8343132488076805E-5</v>
      </c>
      <c r="BZ37" s="35">
        <v>9.5527898519457441E-5</v>
      </c>
      <c r="CA37" s="35">
        <v>8.2048347470034243E-5</v>
      </c>
      <c r="CB37" s="35">
        <v>1.3124718790500075E-4</v>
      </c>
      <c r="CC37" s="35">
        <v>1.6002057332115466E-4</v>
      </c>
      <c r="CD37" s="35">
        <v>7.6813878174989133E-5</v>
      </c>
      <c r="CE37" s="35">
        <v>1.1437385211014667E-3</v>
      </c>
      <c r="CF37" s="35">
        <v>1.3988557659459921E-4</v>
      </c>
      <c r="CG37" s="35">
        <v>9.0165739398188836E-5</v>
      </c>
      <c r="CH37" s="35">
        <v>1.268277709202888E-4</v>
      </c>
      <c r="CI37" s="35">
        <v>1.1195689014656097E-3</v>
      </c>
      <c r="CJ37" s="35">
        <v>9.3487166452699017E-5</v>
      </c>
      <c r="CK37" s="35">
        <v>1.748285298521886E-4</v>
      </c>
      <c r="CL37" s="35">
        <v>1.9092629503725961E-4</v>
      </c>
      <c r="CM37" s="35">
        <v>1.3579588709927777E-4</v>
      </c>
      <c r="CN37" s="35">
        <v>1.6939233181556966E-4</v>
      </c>
      <c r="CO37" s="35">
        <v>8.3907110078460732E-5</v>
      </c>
      <c r="CP37" s="35">
        <v>1.3019315654042089E-4</v>
      </c>
      <c r="CQ37" s="35">
        <v>5.8834250113305385E-5</v>
      </c>
      <c r="CR37" s="35">
        <v>1.4467268948754371E-4</v>
      </c>
      <c r="CS37" s="35">
        <v>1.3938109398181316E-4</v>
      </c>
      <c r="CT37" s="35">
        <v>1.8534047272665281E-4</v>
      </c>
      <c r="CU37" s="35">
        <v>2.2183532271741847E-4</v>
      </c>
      <c r="CV37" s="35">
        <v>1.9787939188691973E-4</v>
      </c>
      <c r="CW37" s="35">
        <v>2.0645188462860761E-4</v>
      </c>
      <c r="CX37" s="35">
        <v>3.3337401108166531E-3</v>
      </c>
      <c r="CY37" s="35">
        <v>5.5020662899549098E-3</v>
      </c>
      <c r="CZ37" s="35">
        <v>2.1268836483923466E-4</v>
      </c>
      <c r="DA37" s="35">
        <v>1.3538670520315868E-4</v>
      </c>
      <c r="DB37" s="35">
        <v>4.4886270951555894E-5</v>
      </c>
      <c r="DC37" s="35">
        <v>8.0030541607789261E-5</v>
      </c>
      <c r="DD37" s="35">
        <v>1.7842242624978549E-4</v>
      </c>
      <c r="DE37" s="35">
        <v>4.5036001777404958E-5</v>
      </c>
      <c r="DF37" s="35">
        <v>7.5247206054397347E-5</v>
      </c>
      <c r="DG37" s="35">
        <v>5.5091802371607942E-5</v>
      </c>
      <c r="DH37" s="35">
        <v>2.7439953153686496E-4</v>
      </c>
      <c r="DI37" s="35">
        <v>1.4864334597618968E-4</v>
      </c>
      <c r="DJ37" s="35">
        <v>1.4180989213362211E-4</v>
      </c>
      <c r="DK37" s="35">
        <v>1.1791197537386572E-4</v>
      </c>
      <c r="DL37" s="35">
        <v>2.1656645117096879E-4</v>
      </c>
      <c r="DM37" s="35">
        <v>1.7891813885064531E-4</v>
      </c>
      <c r="DN37" s="35">
        <v>7.2984368971136215E-5</v>
      </c>
      <c r="DO37" s="35">
        <v>9.6414748082526008E-5</v>
      </c>
      <c r="DP37" s="35">
        <v>6.9714428315548709E-5</v>
      </c>
      <c r="DQ37" s="35">
        <v>5.9761736064278795E-5</v>
      </c>
      <c r="DR37" s="35">
        <v>5.1955421416538723E-4</v>
      </c>
      <c r="DS37" s="35">
        <v>2.281920730856101E-4</v>
      </c>
      <c r="DT37" s="35">
        <v>6.4069760314623692E-5</v>
      </c>
      <c r="DU37" s="35">
        <v>8.3302576874896522E-5</v>
      </c>
      <c r="DV37" s="35">
        <v>3.8821970471868058E-4</v>
      </c>
      <c r="DW37" s="35">
        <v>6.6279169240425538E-4</v>
      </c>
      <c r="DX37" s="35">
        <v>9.1296428690583033E-5</v>
      </c>
      <c r="DY37" s="35">
        <v>1.0189236234537861E-3</v>
      </c>
      <c r="DZ37" s="35">
        <v>6.7422511918081287E-4</v>
      </c>
      <c r="EA37" s="35">
        <v>5.5186199157686213E-4</v>
      </c>
      <c r="EB37" s="35">
        <v>1.0476928052764727E-3</v>
      </c>
      <c r="EC37" s="35">
        <v>1.065199798319599E-4</v>
      </c>
      <c r="ED37" s="35">
        <v>6.9654386980583531E-5</v>
      </c>
      <c r="EE37" s="35">
        <v>1.8366597261052991E-4</v>
      </c>
      <c r="EF37" s="35">
        <v>2.6795996628724908E-3</v>
      </c>
      <c r="EG37" s="35">
        <v>9.9496265751780936E-4</v>
      </c>
      <c r="EH37" s="35">
        <v>0</v>
      </c>
      <c r="EK37" s="62">
        <f>+IF(AND(OR(SeleccionarIndustria=$A37,SeleccionarIndustria="Todas las AE"),('SIMULADOR IMPACTOS MIP'!$B$10=EK$11)),'SIMULADOR IMPACTOS MIP'!Porcentaje,0)</f>
        <v>0</v>
      </c>
      <c r="EL37" s="62">
        <f>+IF(AND(OR(SeleccionarIndustria=$A37,SeleccionarIndustria="Todas las AE"),('SIMULADOR IMPACTOS MIP'!$B$10=EL$11)),'SIMULADOR IMPACTOS MIP'!Porcentaje,0)</f>
        <v>0</v>
      </c>
      <c r="EM37" s="62">
        <f>+IF(AND(OR(SeleccionarIndustria=$A37,SeleccionarIndustria="Todas las AE"),('SIMULADOR IMPACTOS MIP'!$B$10=EM$11)),'SIMULADOR IMPACTOS MIP'!Porcentaje,0)</f>
        <v>0.3</v>
      </c>
      <c r="EN37" s="62">
        <f>+IF(AND(OR(SeleccionarIndustria=$A37,SeleccionarIndustria="Todas las AE"),('SIMULADOR IMPACTOS MIP'!$B$10=EN$11)),'SIMULADOR IMPACTOS MIP'!Porcentaje,0)</f>
        <v>0</v>
      </c>
      <c r="EO37" s="62">
        <f>+IF(AND(OR(SeleccionarIndustria=$A37,SeleccionarIndustria="Todas las AE"),(OR('SIMULADOR IMPACTOS MIP'!$B$10=$EK$11,'SIMULADOR IMPACTOS MIP'!$B$10=EO$11))),'SIMULADOR IMPACTOS MIP'!Porcentaje,0)</f>
        <v>0</v>
      </c>
      <c r="EP37" s="62">
        <f>+IF(AND(OR(SeleccionarIndustria=$A37,SeleccionarIndustria="Todas las AE"),(OR('SIMULADOR IMPACTOS MIP'!$B$10=$EK$11,'SIMULADOR IMPACTOS MIP'!$B$10=EP$11))),'SIMULADOR IMPACTOS MIP'!Porcentaje,0)</f>
        <v>0</v>
      </c>
      <c r="EQ37" s="62">
        <f>+IF(AND(OR(SeleccionarIndustria=$A37,SeleccionarIndustria="Todas las AE"),(OR('SIMULADOR IMPACTOS MIP'!$B$10=$EK$11,'SIMULADOR IMPACTOS MIP'!$B$10=EQ$11))),'SIMULADOR IMPACTOS MIP'!Porcentaje,0)</f>
        <v>0</v>
      </c>
      <c r="ER37" s="62">
        <f>+IF(AND(OR(SeleccionarIndustria=$A37,SeleccionarIndustria="Todas las AE"),(OR('SIMULADOR IMPACTOS MIP'!$B$10=$EL$11,'SIMULADOR IMPACTOS MIP'!$B$10=ER$11))),'SIMULADOR IMPACTOS MIP'!Porcentaje,0)</f>
        <v>0</v>
      </c>
      <c r="ES37" s="62">
        <f>+IF(AND(OR(SeleccionarIndustria=$A37,SeleccionarIndustria="Todas las AE"),(OR('SIMULADOR IMPACTOS MIP'!$B$10=$EL$11,'SIMULADOR IMPACTOS MIP'!$B$10=ES$11))),'SIMULADOR IMPACTOS MIP'!Porcentaje,0)</f>
        <v>0</v>
      </c>
      <c r="ET37" s="62">
        <f>+IF(AND(OR(SeleccionarIndustria=$A37,SeleccionarIndustria="Todas las AE"),(OR('SIMULADOR IMPACTOS MIP'!$B$10=$EL$11,'SIMULADOR IMPACTOS MIP'!$B$10=ET$11))),'SIMULADOR IMPACTOS MIP'!Porcentaje,0)</f>
        <v>0</v>
      </c>
      <c r="EU37" s="62">
        <f>+IF(AND(OR(SeleccionarIndustria=$A37,SeleccionarIndustria="Todas las AE"),(OR('SIMULADOR IMPACTOS MIP'!$B$10=$EL$11,'SIMULADOR IMPACTOS MIP'!$B$10=EU$11))),'SIMULADOR IMPACTOS MIP'!Porcentaje,0)</f>
        <v>0</v>
      </c>
      <c r="EV37" s="62">
        <f>+IF(AND(OR(SeleccionarIndustria=$A37,SeleccionarIndustria="Todas las AE"),(OR('SIMULADOR IMPACTOS MIP'!$B$10=$EL$11,'SIMULADOR IMPACTOS MIP'!$B$10=EV$11))),'SIMULADOR IMPACTOS MIP'!Porcentaje,0)</f>
        <v>0</v>
      </c>
      <c r="EW37" s="62">
        <f>+IF(AND(OR(SeleccionarIndustria=$A37,SeleccionarIndustria="Todas las AE"),(OR('SIMULADOR IMPACTOS MIP'!$B$10=$EL$11,'SIMULADOR IMPACTOS MIP'!$B$10=EW$11))),'SIMULADOR IMPACTOS MIP'!Porcentaje,0)</f>
        <v>0</v>
      </c>
      <c r="EX37" s="62">
        <f>+IF(AND(OR(SeleccionarIndustria=$A37,SeleccionarIndustria="Todas las AE"),(OR('SIMULADOR IMPACTOS MIP'!$B$10=$EL$11,'SIMULADOR IMPACTOS MIP'!$B$10=EX$11))),'SIMULADOR IMPACTOS MIP'!Porcentaje,0)</f>
        <v>0</v>
      </c>
      <c r="EY37" s="62">
        <f>+IF(AND(OR(SeleccionarIndustria=$A37,SeleccionarIndustria="Todas las AE"),('SIMULADOR IMPACTOS MIP'!$B$10=EY$11)),'SIMULADOR IMPACTOS MIP'!Porcentaje,0)</f>
        <v>0</v>
      </c>
      <c r="EZ37" s="62">
        <f>+IF(AND(OR(SeleccionarIndustria=$A37,SeleccionarIndustria="Todas las AE"),('SIMULADOR IMPACTOS MIP'!$B$10=EZ$11)),'SIMULADOR IMPACTOS MIP'!Porcentaje,0)</f>
        <v>0</v>
      </c>
      <c r="FA37" s="62">
        <f>+IF(AND(OR(SeleccionarIndustria=$A37,SeleccionarIndustria="Todas las AE"),('SIMULADOR IMPACTOS MIP'!$B$10=FA$11)),'SIMULADOR IMPACTOS MIP'!Porcentaje,0)</f>
        <v>0</v>
      </c>
      <c r="FB37" s="62">
        <f>+IF(AND(OR(SeleccionarIndustria=$A37,SeleccionarIndustria="Todas las AE"),('SIMULADOR IMPACTOS MIP'!$B$10=FB$11)),'SIMULADOR IMPACTOS MIP'!Porcentaje,0)</f>
        <v>0</v>
      </c>
      <c r="FC37" s="62">
        <f>+IF(AND(OR(SeleccionarIndustria=$A37,SeleccionarIndustria="Todas las AE"),(OR('SIMULADOR IMPACTOS MIP'!$B$10=$EM$11,'SIMULADOR IMPACTOS MIP'!$B$10=FC$11))),'SIMULADOR IMPACTOS MIP'!Porcentaje,0)</f>
        <v>0.3</v>
      </c>
      <c r="FD37" s="62">
        <f>+IF(AND(OR(SeleccionarIndustria=$A37,SeleccionarIndustria="Todas las AE"),(OR('SIMULADOR IMPACTOS MIP'!$B$10=$EM$11,'SIMULADOR IMPACTOS MIP'!$B$10=FD$11))),'SIMULADOR IMPACTOS MIP'!Porcentaje,0)</f>
        <v>0.3</v>
      </c>
      <c r="FE37" s="62">
        <f>+IF(AND(OR(SeleccionarIndustria=$A37,SeleccionarIndustria="Todas las AE"),(OR('SIMULADOR IMPACTOS MIP'!$B$10=$EM$11,'SIMULADOR IMPACTOS MIP'!$B$10=FE$11))),'SIMULADOR IMPACTOS MIP'!Porcentaje,0)</f>
        <v>0.3</v>
      </c>
      <c r="FF37" s="62">
        <f>+IF(AND(OR(SeleccionarIndustria=$A37,SeleccionarIndustria="Todas las AE"),(OR('SIMULADOR IMPACTOS MIP'!$B$10=$EM$11,'SIMULADOR IMPACTOS MIP'!$B$10=FF$11))),'SIMULADOR IMPACTOS MIP'!Porcentaje,0)</f>
        <v>0.3</v>
      </c>
      <c r="FG37" s="62">
        <f>+IF(AND(OR(SeleccionarIndustria=$A37,SeleccionarIndustria="Todas las AE"),(OR('SIMULADOR IMPACTOS MIP'!$B$10=$EM$11,'SIMULADOR IMPACTOS MIP'!$B$10=FG$11))),'SIMULADOR IMPACTOS MIP'!Porcentaje,0)</f>
        <v>0.3</v>
      </c>
      <c r="FH37" s="62">
        <f>+IF(AND(OR(SeleccionarIndustria=$A37,SeleccionarIndustria="Todas las AE"),(OR('SIMULADOR IMPACTOS MIP'!$B$10=$EM$11,'SIMULADOR IMPACTOS MIP'!$B$10=FH$11))),'SIMULADOR IMPACTOS MIP'!Porcentaje,0)</f>
        <v>0.3</v>
      </c>
      <c r="FI37" s="62">
        <f>+IF(AND(OR(SeleccionarIndustria=$A37,SeleccionarIndustria="Todas las AE"),(OR('SIMULADOR IMPACTOS MIP'!$B$10=$EM$11,'SIMULADOR IMPACTOS MIP'!$B$10=FI$11))),'SIMULADOR IMPACTOS MIP'!Porcentaje,0)</f>
        <v>0.3</v>
      </c>
      <c r="FJ37" s="62">
        <f>+IF(AND(OR(SeleccionarIndustria=$A37,SeleccionarIndustria="Todas las AE"),(OR('SIMULADOR IMPACTOS MIP'!$B$10=$EM$11,'SIMULADOR IMPACTOS MIP'!$B$10=FJ$11))),'SIMULADOR IMPACTOS MIP'!Porcentaje,0)</f>
        <v>0.3</v>
      </c>
      <c r="FM37" s="20">
        <f>+'MIP 2012'!EJ37*(1+(EN37))</f>
        <v>0</v>
      </c>
      <c r="FN37" s="20">
        <f>+'MIP 2012'!EK37*(1+(EO37))</f>
        <v>0</v>
      </c>
      <c r="FO37" s="20">
        <f>+'MIP 2012'!EL37*(1+(EP37))</f>
        <v>0</v>
      </c>
      <c r="FP37" s="20">
        <f>+'MIP 2012'!EM37*(1+(EQ37))</f>
        <v>0</v>
      </c>
      <c r="FQ37" s="20">
        <f>+'MIP 2012'!EN37*(1+(ER37))</f>
        <v>0</v>
      </c>
      <c r="FR37" s="20">
        <f>+'MIP 2012'!EO37*(1+(ES37))</f>
        <v>0</v>
      </c>
      <c r="FS37" s="20">
        <f>+'MIP 2012'!EP37*(1+(ET37))</f>
        <v>0</v>
      </c>
      <c r="FT37" s="20">
        <f>+'MIP 2012'!EQ37*(1+(EU37))</f>
        <v>0</v>
      </c>
      <c r="FU37" s="20">
        <f>+'MIP 2012'!ER37*(1+(EV37))</f>
        <v>0</v>
      </c>
      <c r="FV37" s="20">
        <f>+'MIP 2012'!ES37*(1+(EW37))</f>
        <v>0</v>
      </c>
      <c r="FW37" s="20">
        <f>+'MIP 2012'!ET37*(1+(EX37))</f>
        <v>0</v>
      </c>
      <c r="FX37" s="20">
        <f>+'MIP 2012'!EU37*(1+(EY37))</f>
        <v>0</v>
      </c>
      <c r="FY37" s="20">
        <f>+'MIP 2012'!EV37*(1+(EZ37))</f>
        <v>0</v>
      </c>
      <c r="FZ37" s="20">
        <f>+'MIP 2012'!EW37*(1+(FA37))</f>
        <v>0</v>
      </c>
      <c r="GA37" s="20">
        <f>+'MIP 2012'!EX37*(1+(FB37))</f>
        <v>0</v>
      </c>
      <c r="GB37" s="20">
        <f>+'MIP 2012'!EY37*(1+(FC37))</f>
        <v>0</v>
      </c>
      <c r="GC37" s="20">
        <f>+'MIP 2012'!EZ37*(1+(FD37))</f>
        <v>0</v>
      </c>
      <c r="GD37" s="20">
        <f>+'MIP 2012'!FA37*(1+(FE37))</f>
        <v>0</v>
      </c>
      <c r="GE37" s="20">
        <f>+'MIP 2012'!FB37*(1+(FF37))</f>
        <v>0</v>
      </c>
      <c r="GF37" s="20">
        <f>+'MIP 2012'!FC37*(1+(FG37))</f>
        <v>0</v>
      </c>
      <c r="GG37" s="20">
        <f>+'MIP 2012'!FD37*(1+(FH37))</f>
        <v>0</v>
      </c>
      <c r="GH37" s="20">
        <f>+'MIP 2012'!FE37*(1+(FI37))</f>
        <v>0</v>
      </c>
      <c r="GI37" s="20">
        <f>+'MIP 2012'!FF37*(1+(FJ37))</f>
        <v>0</v>
      </c>
      <c r="GJ37" s="18">
        <f t="shared" si="0"/>
        <v>0</v>
      </c>
      <c r="GK37" s="41">
        <f>+IFERROR((GJ37/'MIP 2012'!FG37*100-100),0)</f>
        <v>0</v>
      </c>
      <c r="GN37" s="18">
        <v>165559.88622912561</v>
      </c>
      <c r="GO37" s="14">
        <f>+'MIP 2012'!FH37</f>
        <v>164569.35620736823</v>
      </c>
      <c r="GP37" s="41">
        <f t="shared" si="1"/>
        <v>990.5300217573822</v>
      </c>
      <c r="GQ37" s="41">
        <f t="shared" si="2"/>
        <v>0.6018921411524758</v>
      </c>
      <c r="GU37" s="63">
        <v>-0.74999999999999978</v>
      </c>
      <c r="GW37" s="62">
        <f>+IF(SeleccionarDemTur=GW$11,'SIMULADOR IMPACTOS MIP(TURISMO)'!PorcentajeTur,0)</f>
        <v>0</v>
      </c>
      <c r="GX37" s="62">
        <f>+IF(SeleccionarDemTur=GX$11,'SIMULADOR IMPACTOS MIP(TURISMO)'!PorcentajeTur,0)</f>
        <v>0</v>
      </c>
      <c r="GY37" s="62">
        <f>+IF(SeleccionarDemTur=GY$11,'SIMULADOR IMPACTOS MIP(TURISMO)'!PorcentajeTur,0)</f>
        <v>0.1</v>
      </c>
      <c r="GZ37" s="62">
        <f>+IF(SeleccionarDemTur=GZ$11,'SIMULADOR IMPACTOS MIP(TURISMO)'!PorcentajeTur,0)</f>
        <v>0</v>
      </c>
      <c r="HA37" s="62">
        <f>+IF(OR(SeleccionarDemTur=HA$11,SeleccionarDemTur=$GW$11),'SIMULADOR IMPACTOS MIP(TURISMO)'!PorcentajeTur,0)</f>
        <v>0</v>
      </c>
      <c r="HB37" s="62">
        <f>+IF(OR(SeleccionarDemTur=HB$11,SeleccionarDemTur=$GW$11),'SIMULADOR IMPACTOS MIP(TURISMO)'!PorcentajeTur,0)</f>
        <v>0</v>
      </c>
      <c r="HC37" s="62">
        <f>+IF(OR(SeleccionarDemTur=HC$11,SeleccionarDemTur=$GW$11),'SIMULADOR IMPACTOS MIP(TURISMO)'!PorcentajeTur,0)</f>
        <v>0</v>
      </c>
      <c r="HD37" s="62">
        <f>+IF(OR(SeleccionarDemTur=HD$11,SeleccionarDemTur=$GX$11),'SIMULADOR IMPACTOS MIP(TURISMO)'!PorcentajeTur,0)</f>
        <v>0</v>
      </c>
      <c r="HE37" s="62">
        <f>+IF(OR(SeleccionarDemTur=HE$11,SeleccionarDemTur=$GX$11),'SIMULADOR IMPACTOS MIP(TURISMO)'!PorcentajeTur,0)</f>
        <v>0</v>
      </c>
      <c r="HF37" s="62">
        <f>+IF(OR(SeleccionarDemTur=HF$11,SeleccionarDemTur=$GX$11),'SIMULADOR IMPACTOS MIP(TURISMO)'!PorcentajeTur,0)</f>
        <v>0</v>
      </c>
      <c r="HG37" s="62">
        <f>+IF(OR(SeleccionarDemTur=HG$11,SeleccionarDemTur=$GX$11),'SIMULADOR IMPACTOS MIP(TURISMO)'!PorcentajeTur,0)</f>
        <v>0</v>
      </c>
      <c r="HH37" s="62">
        <f>+IF(OR(SeleccionarDemTur=HH$11,SeleccionarDemTur=$GX$11),'SIMULADOR IMPACTOS MIP(TURISMO)'!PorcentajeTur,0)</f>
        <v>0</v>
      </c>
      <c r="HI37" s="62">
        <f>+IF(OR(SeleccionarDemTur=HI$11,SeleccionarDemTur=$GX$11),'SIMULADOR IMPACTOS MIP(TURISMO)'!PorcentajeTur,0)</f>
        <v>0</v>
      </c>
      <c r="HJ37" s="62">
        <f>+IF(OR(SeleccionarDemTur=HJ$11,SeleccionarDemTur=$GX$11),'SIMULADOR IMPACTOS MIP(TURISMO)'!PorcentajeTur,0)</f>
        <v>0</v>
      </c>
      <c r="HK37" s="62">
        <f>+IF(SeleccionarDemTur=HK$11,'SIMULADOR IMPACTOS MIP(TURISMO)'!PorcentajeTur,0)</f>
        <v>0</v>
      </c>
      <c r="HL37" s="62">
        <f>+IF(SeleccionarDemTur=HL$11,'SIMULADOR IMPACTOS MIP(TURISMO)'!PorcentajeTur,0)</f>
        <v>0</v>
      </c>
      <c r="HM37" s="62">
        <f>+IF(SeleccionarDemTur=HM$11,'SIMULADOR IMPACTOS MIP(TURISMO)'!PorcentajeTur,0)</f>
        <v>0</v>
      </c>
      <c r="HN37" s="62">
        <f>+IF(SeleccionarDemTur=HN$11,'SIMULADOR IMPACTOS MIP(TURISMO)'!PorcentajeTur,0)</f>
        <v>0</v>
      </c>
      <c r="HO37" s="62">
        <f>+IF(OR(SeleccionarDemTur=HO$11,SeleccionarDemTur=$GY$11),'SIMULADOR IMPACTOS MIP(TURISMO)'!PorcentajeTur,0)</f>
        <v>0.1</v>
      </c>
      <c r="HP37" s="62">
        <f>+IF(OR(SeleccionarDemTur=HP$11,SeleccionarDemTur=$GY$11),'SIMULADOR IMPACTOS MIP(TURISMO)'!PorcentajeTur,0)</f>
        <v>0.1</v>
      </c>
      <c r="HQ37" s="62">
        <f>+IF(OR(SeleccionarDemTur=HQ$11,SeleccionarDemTur=$GY$11),'SIMULADOR IMPACTOS MIP(TURISMO)'!PorcentajeTur,0)</f>
        <v>0.1</v>
      </c>
      <c r="HR37" s="62">
        <f>+IF(OR(SeleccionarDemTur=HR$11,SeleccionarDemTur=$GY$11),'SIMULADOR IMPACTOS MIP(TURISMO)'!PorcentajeTur,0)</f>
        <v>0.1</v>
      </c>
      <c r="HS37" s="62">
        <f>+IF(OR(SeleccionarDemTur=HS$11,SeleccionarDemTur=$GY$11),'SIMULADOR IMPACTOS MIP(TURISMO)'!PorcentajeTur,0)</f>
        <v>0.1</v>
      </c>
      <c r="HT37" s="62">
        <f>+IF(OR(SeleccionarDemTur=HT$11,SeleccionarDemTur=$GY$11),'SIMULADOR IMPACTOS MIP(TURISMO)'!PorcentajeTur,0)</f>
        <v>0.1</v>
      </c>
      <c r="HU37" s="62">
        <f>+IF(OR(SeleccionarDemTur=HU$11,SeleccionarDemTur=$GY$11),'SIMULADOR IMPACTOS MIP(TURISMO)'!PorcentajeTur,0)</f>
        <v>0.1</v>
      </c>
      <c r="HV37" s="62">
        <f>+IF(OR(SeleccionarDemTur=HV$11,SeleccionarDemTur=$GY$11),'SIMULADOR IMPACTOS MIP(TURISMO)'!PorcentajeTur,0)</f>
        <v>0.1</v>
      </c>
      <c r="HY37" s="20">
        <f>+'MIP 2012'!EJ37*(1+(GZ37))</f>
        <v>0</v>
      </c>
      <c r="HZ37" s="20">
        <f>+'MIP 2012'!EK37*(1+(HA37))</f>
        <v>0</v>
      </c>
      <c r="IA37" s="20">
        <f>+'MIP 2012'!EL37*(1+(HB37))</f>
        <v>0</v>
      </c>
      <c r="IB37" s="20">
        <f>+'MIP 2012'!EM37*(1+(HC37))</f>
        <v>0</v>
      </c>
      <c r="IC37" s="20">
        <f>+'MIP 2012'!EN37*(1+(HD37))</f>
        <v>0</v>
      </c>
      <c r="ID37" s="20">
        <f>+'MIP 2012'!EO37*(1+(HE37))</f>
        <v>0</v>
      </c>
      <c r="IE37" s="20">
        <f>+'MIP 2012'!EP37*(1+(HF37))</f>
        <v>0</v>
      </c>
      <c r="IF37" s="20">
        <f>+'MIP 2012'!EQ37*(1+(HG37))</f>
        <v>0</v>
      </c>
      <c r="IG37" s="20">
        <f>+'MIP 2012'!ER37*(1+(HH37))</f>
        <v>0</v>
      </c>
      <c r="IH37" s="20">
        <f>+'MIP 2012'!ES37*(1+(HI37))</f>
        <v>0</v>
      </c>
      <c r="II37" s="20">
        <f>+'MIP 2012'!ET37*(1+(HJ37))</f>
        <v>0</v>
      </c>
      <c r="IJ37" s="20">
        <f>+'MIP 2012'!EU37*(1+(HK37))</f>
        <v>0</v>
      </c>
      <c r="IK37" s="20">
        <f>+'MIP 2012'!EV37*(1+(HL37))</f>
        <v>0</v>
      </c>
      <c r="IL37" s="20">
        <f>+'MIP 2012'!EW37*(1+(HM37))</f>
        <v>0</v>
      </c>
      <c r="IM37" s="20">
        <f>+'MIP 2012'!EX37*(1+(HN37))</f>
        <v>0</v>
      </c>
      <c r="IN37" s="20">
        <f>+'MIP 2012'!EY37*(1+(HO37))</f>
        <v>0</v>
      </c>
      <c r="IO37" s="20">
        <f>+'MIP 2012'!EZ37*(1+(HP37))</f>
        <v>0</v>
      </c>
      <c r="IP37" s="20">
        <f>+'MIP 2012'!FA37*(1+(HQ37))</f>
        <v>0</v>
      </c>
      <c r="IQ37" s="20">
        <f>+'MIP 2012'!FB37*(1+(HR37))</f>
        <v>0</v>
      </c>
      <c r="IR37" s="20">
        <f>+'MIP 2012'!FC37*(1+(HS37))</f>
        <v>0</v>
      </c>
      <c r="IS37" s="20">
        <f>+'MIP 2012'!FD37*(1+(HT37))</f>
        <v>0</v>
      </c>
      <c r="IT37" s="20">
        <f>+'MIP 2012'!FE37*(1+(HU37))</f>
        <v>0</v>
      </c>
      <c r="IU37" s="20">
        <f>+'MIP 2012'!FF37*(1+(HV37))</f>
        <v>0</v>
      </c>
      <c r="IV37" s="18">
        <f t="shared" si="3"/>
        <v>0</v>
      </c>
      <c r="IW37" s="41">
        <f>+IFERROR((IV37/'MIP 2012'!FG37*100-100),0)</f>
        <v>0</v>
      </c>
      <c r="IZ37" s="18">
        <v>164899.53288128754</v>
      </c>
      <c r="JA37" s="14">
        <f>+'MIP 2012'!FH37</f>
        <v>164569.35620736823</v>
      </c>
      <c r="JB37" s="41">
        <f t="shared" si="4"/>
        <v>330.17667391931172</v>
      </c>
      <c r="JC37" s="41">
        <f t="shared" si="5"/>
        <v>0.20063071371761509</v>
      </c>
    </row>
    <row r="38" spans="1:263" s="7" customFormat="1" ht="21.95" customHeight="1" thickBot="1" x14ac:dyDescent="0.25">
      <c r="A38" s="12" t="s">
        <v>140</v>
      </c>
      <c r="B38" s="12" t="s">
        <v>141</v>
      </c>
      <c r="C38" s="35">
        <v>3.0607628022527646E-5</v>
      </c>
      <c r="D38" s="35">
        <v>3.4269078333052128E-5</v>
      </c>
      <c r="E38" s="35">
        <v>3.335890821608118E-5</v>
      </c>
      <c r="F38" s="35">
        <v>2.2457197170969793E-5</v>
      </c>
      <c r="G38" s="35">
        <v>1.0308499682504392E-3</v>
      </c>
      <c r="H38" s="35">
        <v>1.4112858694205995E-3</v>
      </c>
      <c r="I38" s="35">
        <v>5.5324427447338417E-5</v>
      </c>
      <c r="J38" s="35">
        <v>6.3715407122496152E-5</v>
      </c>
      <c r="K38" s="35">
        <v>2.7433236907174426E-5</v>
      </c>
      <c r="L38" s="35">
        <v>1.2913829826641083E-3</v>
      </c>
      <c r="M38" s="35">
        <v>3.2698875701660516E-5</v>
      </c>
      <c r="N38" s="35">
        <v>3.1107015909330113E-4</v>
      </c>
      <c r="O38" s="35">
        <v>1.1835280531975646E-4</v>
      </c>
      <c r="P38" s="35">
        <v>4.4346846630909353E-5</v>
      </c>
      <c r="Q38" s="35">
        <v>3.7187711204223526E-5</v>
      </c>
      <c r="R38" s="35">
        <v>1.329219050353706E-3</v>
      </c>
      <c r="S38" s="35">
        <v>1.7412267805513881E-5</v>
      </c>
      <c r="T38" s="35">
        <v>3.4073337084809336E-5</v>
      </c>
      <c r="U38" s="35">
        <v>1.0050360324152621E-4</v>
      </c>
      <c r="V38" s="35">
        <v>1.7748441530709513E-3</v>
      </c>
      <c r="W38" s="35">
        <v>1.2478596667575009E-4</v>
      </c>
      <c r="X38" s="35">
        <v>6.9807680884219724E-5</v>
      </c>
      <c r="Y38" s="35">
        <v>1.4340397786607109E-4</v>
      </c>
      <c r="Z38" s="35">
        <v>2.2503475689376965E-4</v>
      </c>
      <c r="AA38" s="35">
        <v>1.8286937720851137E-3</v>
      </c>
      <c r="AB38" s="35">
        <v>3.7761622015661376E-5</v>
      </c>
      <c r="AC38" s="35">
        <v>1.0239150666516126</v>
      </c>
      <c r="AD38" s="35">
        <v>6.4703624106971419E-5</v>
      </c>
      <c r="AE38" s="35">
        <v>2.3191157771027757E-4</v>
      </c>
      <c r="AF38" s="35">
        <v>5.9211209714194381E-5</v>
      </c>
      <c r="AG38" s="35">
        <v>2.5124256289779352E-5</v>
      </c>
      <c r="AH38" s="35">
        <v>1.0127386828921683E-4</v>
      </c>
      <c r="AI38" s="35">
        <v>1.7066505187037144E-4</v>
      </c>
      <c r="AJ38" s="35">
        <v>1.0906239728570273E-4</v>
      </c>
      <c r="AK38" s="35">
        <v>9.1190813322414055E-5</v>
      </c>
      <c r="AL38" s="35">
        <v>1.3243796918774905E-3</v>
      </c>
      <c r="AM38" s="35">
        <v>4.3380877202070166E-5</v>
      </c>
      <c r="AN38" s="35">
        <v>1.0325191253662254E-3</v>
      </c>
      <c r="AO38" s="35">
        <v>4.255143014486531E-5</v>
      </c>
      <c r="AP38" s="35">
        <v>9.8620037554588902E-5</v>
      </c>
      <c r="AQ38" s="35">
        <v>4.7097334697547593E-4</v>
      </c>
      <c r="AR38" s="35">
        <v>3.1677703736781486E-4</v>
      </c>
      <c r="AS38" s="35">
        <v>1.3661331450666289E-3</v>
      </c>
      <c r="AT38" s="35">
        <v>3.4749956894285726E-4</v>
      </c>
      <c r="AU38" s="35">
        <v>9.9364088087991942E-4</v>
      </c>
      <c r="AV38" s="35">
        <v>4.0325659865202596E-4</v>
      </c>
      <c r="AW38" s="35">
        <v>3.8369147577247401E-4</v>
      </c>
      <c r="AX38" s="35">
        <v>1.2965562007705571E-4</v>
      </c>
      <c r="AY38" s="35">
        <v>1.4836588811032987E-4</v>
      </c>
      <c r="AZ38" s="35">
        <v>2.5558536054945115E-4</v>
      </c>
      <c r="BA38" s="35">
        <v>6.2113866549928486E-5</v>
      </c>
      <c r="BB38" s="35">
        <v>2.8946220287311519E-3</v>
      </c>
      <c r="BC38" s="35">
        <v>2.2745152150301543E-4</v>
      </c>
      <c r="BD38" s="35">
        <v>9.7321119051643984E-4</v>
      </c>
      <c r="BE38" s="35">
        <v>1.5547191278582161E-4</v>
      </c>
      <c r="BF38" s="35">
        <v>0.14264771752709549</v>
      </c>
      <c r="BG38" s="35">
        <v>1.216543485964291E-4</v>
      </c>
      <c r="BH38" s="35">
        <v>8.3445721473241757E-5</v>
      </c>
      <c r="BI38" s="35">
        <v>0</v>
      </c>
      <c r="BJ38" s="35">
        <v>4.0018271917949036E-5</v>
      </c>
      <c r="BK38" s="35">
        <v>2.5193996646816289E-4</v>
      </c>
      <c r="BL38" s="35">
        <v>4.5459359607822828E-5</v>
      </c>
      <c r="BM38" s="35">
        <v>1.2692002125917735E-4</v>
      </c>
      <c r="BN38" s="35">
        <v>5.4835259823628025E-5</v>
      </c>
      <c r="BO38" s="35">
        <v>5.5199630258099756E-5</v>
      </c>
      <c r="BP38" s="35">
        <v>6.2413291656184406E-5</v>
      </c>
      <c r="BQ38" s="35">
        <v>6.4605794487387523E-5</v>
      </c>
      <c r="BR38" s="35">
        <v>1.2869777230767925E-4</v>
      </c>
      <c r="BS38" s="35">
        <v>1.7233946019918622E-3</v>
      </c>
      <c r="BT38" s="35">
        <v>2.8784262107364294E-4</v>
      </c>
      <c r="BU38" s="35">
        <v>6.7769173789655011E-5</v>
      </c>
      <c r="BV38" s="35">
        <v>1.2889755286209917E-4</v>
      </c>
      <c r="BW38" s="35">
        <v>8.0197444051240214E-5</v>
      </c>
      <c r="BX38" s="35">
        <v>3.0385781795349393E-5</v>
      </c>
      <c r="BY38" s="35">
        <v>3.9294285948447965E-5</v>
      </c>
      <c r="BZ38" s="35">
        <v>3.399755966197921E-4</v>
      </c>
      <c r="CA38" s="35">
        <v>1.010811898116977E-3</v>
      </c>
      <c r="CB38" s="35">
        <v>3.3643919138381533E-4</v>
      </c>
      <c r="CC38" s="35">
        <v>1.1209318786303022E-2</v>
      </c>
      <c r="CD38" s="35">
        <v>4.0102494491433847E-5</v>
      </c>
      <c r="CE38" s="35">
        <v>7.4806967628257082E-3</v>
      </c>
      <c r="CF38" s="35">
        <v>5.6482163213729918E-5</v>
      </c>
      <c r="CG38" s="35">
        <v>8.2728224686197123E-5</v>
      </c>
      <c r="CH38" s="35">
        <v>7.3252627965825819E-5</v>
      </c>
      <c r="CI38" s="35">
        <v>1.1103697825420617E-4</v>
      </c>
      <c r="CJ38" s="35">
        <v>1.3790698749662504E-3</v>
      </c>
      <c r="CK38" s="35">
        <v>3.4370051037000505E-4</v>
      </c>
      <c r="CL38" s="35">
        <v>5.2475274514923091E-4</v>
      </c>
      <c r="CM38" s="35">
        <v>1.6618640345403134E-3</v>
      </c>
      <c r="CN38" s="35">
        <v>9.5678454505659103E-5</v>
      </c>
      <c r="CO38" s="35">
        <v>7.0685503784502767E-5</v>
      </c>
      <c r="CP38" s="35">
        <v>2.542702246783004E-4</v>
      </c>
      <c r="CQ38" s="35">
        <v>2.9199945903702414E-5</v>
      </c>
      <c r="CR38" s="35">
        <v>1.5353202191733026E-5</v>
      </c>
      <c r="CS38" s="35">
        <v>5.9799612284044417E-5</v>
      </c>
      <c r="CT38" s="35">
        <v>2.6105923389323357E-4</v>
      </c>
      <c r="CU38" s="35">
        <v>5.0485038617528109E-5</v>
      </c>
      <c r="CV38" s="35">
        <v>7.407917903707948E-5</v>
      </c>
      <c r="CW38" s="35">
        <v>5.7044090805913934E-5</v>
      </c>
      <c r="CX38" s="35">
        <v>1.3672483948655066E-4</v>
      </c>
      <c r="CY38" s="35">
        <v>1.3628010258419525E-4</v>
      </c>
      <c r="CZ38" s="35">
        <v>6.9227862349213826E-5</v>
      </c>
      <c r="DA38" s="35">
        <v>9.4414135161667158E-5</v>
      </c>
      <c r="DB38" s="35">
        <v>2.7893791237098694E-5</v>
      </c>
      <c r="DC38" s="35">
        <v>6.1444601983433902E-5</v>
      </c>
      <c r="DD38" s="35">
        <v>5.2714253613790184E-4</v>
      </c>
      <c r="DE38" s="35">
        <v>3.0467851239820428E-5</v>
      </c>
      <c r="DF38" s="35">
        <v>7.0329773427642593E-5</v>
      </c>
      <c r="DG38" s="35">
        <v>5.4732015049274729E-4</v>
      </c>
      <c r="DH38" s="35">
        <v>6.7454232238979683E-5</v>
      </c>
      <c r="DI38" s="35">
        <v>4.5798913520133051E-5</v>
      </c>
      <c r="DJ38" s="35">
        <v>4.6903568202405836E-5</v>
      </c>
      <c r="DK38" s="35">
        <v>1.5933751738983294E-4</v>
      </c>
      <c r="DL38" s="35">
        <v>7.1904087306189426E-5</v>
      </c>
      <c r="DM38" s="35">
        <v>6.5842337502194456E-5</v>
      </c>
      <c r="DN38" s="35">
        <v>1.7893005292789993E-4</v>
      </c>
      <c r="DO38" s="35">
        <v>8.484296380600961E-5</v>
      </c>
      <c r="DP38" s="35">
        <v>3.5951269362125305E-5</v>
      </c>
      <c r="DQ38" s="35">
        <v>9.1225770747128275E-6</v>
      </c>
      <c r="DR38" s="35">
        <v>7.1092945622119755E-5</v>
      </c>
      <c r="DS38" s="35">
        <v>3.5180881143423578E-5</v>
      </c>
      <c r="DT38" s="35">
        <v>2.6258647692854477E-5</v>
      </c>
      <c r="DU38" s="35">
        <v>4.5265807638010798E-5</v>
      </c>
      <c r="DV38" s="35">
        <v>1.1850729312811526E-3</v>
      </c>
      <c r="DW38" s="35">
        <v>5.3344656920941692E-5</v>
      </c>
      <c r="DX38" s="35">
        <v>8.815624248822091E-5</v>
      </c>
      <c r="DY38" s="35">
        <v>5.1982001355847453E-5</v>
      </c>
      <c r="DZ38" s="35">
        <v>2.7411856417417749E-4</v>
      </c>
      <c r="EA38" s="35">
        <v>5.3419052325848384E-5</v>
      </c>
      <c r="EB38" s="35">
        <v>4.1551746155580612E-4</v>
      </c>
      <c r="EC38" s="35">
        <v>9.6804419331780105E-5</v>
      </c>
      <c r="ED38" s="35">
        <v>6.62987326191641E-5</v>
      </c>
      <c r="EE38" s="35">
        <v>7.9010151255511158E-5</v>
      </c>
      <c r="EF38" s="35">
        <v>2.6574802245179245E-3</v>
      </c>
      <c r="EG38" s="35">
        <v>6.9940087260125244E-5</v>
      </c>
      <c r="EH38" s="35">
        <v>0</v>
      </c>
      <c r="EK38" s="62">
        <f>+IF(AND(OR(SeleccionarIndustria=$A38,SeleccionarIndustria="Todas las AE"),('SIMULADOR IMPACTOS MIP'!$B$10=EK$11)),'SIMULADOR IMPACTOS MIP'!Porcentaje,0)</f>
        <v>0</v>
      </c>
      <c r="EL38" s="62">
        <f>+IF(AND(OR(SeleccionarIndustria=$A38,SeleccionarIndustria="Todas las AE"),('SIMULADOR IMPACTOS MIP'!$B$10=EL$11)),'SIMULADOR IMPACTOS MIP'!Porcentaje,0)</f>
        <v>0</v>
      </c>
      <c r="EM38" s="62">
        <f>+IF(AND(OR(SeleccionarIndustria=$A38,SeleccionarIndustria="Todas las AE"),('SIMULADOR IMPACTOS MIP'!$B$10=EM$11)),'SIMULADOR IMPACTOS MIP'!Porcentaje,0)</f>
        <v>0.3</v>
      </c>
      <c r="EN38" s="62">
        <f>+IF(AND(OR(SeleccionarIndustria=$A38,SeleccionarIndustria="Todas las AE"),('SIMULADOR IMPACTOS MIP'!$B$10=EN$11)),'SIMULADOR IMPACTOS MIP'!Porcentaje,0)</f>
        <v>0</v>
      </c>
      <c r="EO38" s="62">
        <f>+IF(AND(OR(SeleccionarIndustria=$A38,SeleccionarIndustria="Todas las AE"),(OR('SIMULADOR IMPACTOS MIP'!$B$10=$EK$11,'SIMULADOR IMPACTOS MIP'!$B$10=EO$11))),'SIMULADOR IMPACTOS MIP'!Porcentaje,0)</f>
        <v>0</v>
      </c>
      <c r="EP38" s="62">
        <f>+IF(AND(OR(SeleccionarIndustria=$A38,SeleccionarIndustria="Todas las AE"),(OR('SIMULADOR IMPACTOS MIP'!$B$10=$EK$11,'SIMULADOR IMPACTOS MIP'!$B$10=EP$11))),'SIMULADOR IMPACTOS MIP'!Porcentaje,0)</f>
        <v>0</v>
      </c>
      <c r="EQ38" s="62">
        <f>+IF(AND(OR(SeleccionarIndustria=$A38,SeleccionarIndustria="Todas las AE"),(OR('SIMULADOR IMPACTOS MIP'!$B$10=$EK$11,'SIMULADOR IMPACTOS MIP'!$B$10=EQ$11))),'SIMULADOR IMPACTOS MIP'!Porcentaje,0)</f>
        <v>0</v>
      </c>
      <c r="ER38" s="62">
        <f>+IF(AND(OR(SeleccionarIndustria=$A38,SeleccionarIndustria="Todas las AE"),(OR('SIMULADOR IMPACTOS MIP'!$B$10=$EL$11,'SIMULADOR IMPACTOS MIP'!$B$10=ER$11))),'SIMULADOR IMPACTOS MIP'!Porcentaje,0)</f>
        <v>0</v>
      </c>
      <c r="ES38" s="62">
        <f>+IF(AND(OR(SeleccionarIndustria=$A38,SeleccionarIndustria="Todas las AE"),(OR('SIMULADOR IMPACTOS MIP'!$B$10=$EL$11,'SIMULADOR IMPACTOS MIP'!$B$10=ES$11))),'SIMULADOR IMPACTOS MIP'!Porcentaje,0)</f>
        <v>0</v>
      </c>
      <c r="ET38" s="62">
        <f>+IF(AND(OR(SeleccionarIndustria=$A38,SeleccionarIndustria="Todas las AE"),(OR('SIMULADOR IMPACTOS MIP'!$B$10=$EL$11,'SIMULADOR IMPACTOS MIP'!$B$10=ET$11))),'SIMULADOR IMPACTOS MIP'!Porcentaje,0)</f>
        <v>0</v>
      </c>
      <c r="EU38" s="62">
        <f>+IF(AND(OR(SeleccionarIndustria=$A38,SeleccionarIndustria="Todas las AE"),(OR('SIMULADOR IMPACTOS MIP'!$B$10=$EL$11,'SIMULADOR IMPACTOS MIP'!$B$10=EU$11))),'SIMULADOR IMPACTOS MIP'!Porcentaje,0)</f>
        <v>0</v>
      </c>
      <c r="EV38" s="62">
        <f>+IF(AND(OR(SeleccionarIndustria=$A38,SeleccionarIndustria="Todas las AE"),(OR('SIMULADOR IMPACTOS MIP'!$B$10=$EL$11,'SIMULADOR IMPACTOS MIP'!$B$10=EV$11))),'SIMULADOR IMPACTOS MIP'!Porcentaje,0)</f>
        <v>0</v>
      </c>
      <c r="EW38" s="62">
        <f>+IF(AND(OR(SeleccionarIndustria=$A38,SeleccionarIndustria="Todas las AE"),(OR('SIMULADOR IMPACTOS MIP'!$B$10=$EL$11,'SIMULADOR IMPACTOS MIP'!$B$10=EW$11))),'SIMULADOR IMPACTOS MIP'!Porcentaje,0)</f>
        <v>0</v>
      </c>
      <c r="EX38" s="62">
        <f>+IF(AND(OR(SeleccionarIndustria=$A38,SeleccionarIndustria="Todas las AE"),(OR('SIMULADOR IMPACTOS MIP'!$B$10=$EL$11,'SIMULADOR IMPACTOS MIP'!$B$10=EX$11))),'SIMULADOR IMPACTOS MIP'!Porcentaje,0)</f>
        <v>0</v>
      </c>
      <c r="EY38" s="62">
        <f>+IF(AND(OR(SeleccionarIndustria=$A38,SeleccionarIndustria="Todas las AE"),('SIMULADOR IMPACTOS MIP'!$B$10=EY$11)),'SIMULADOR IMPACTOS MIP'!Porcentaje,0)</f>
        <v>0</v>
      </c>
      <c r="EZ38" s="62">
        <f>+IF(AND(OR(SeleccionarIndustria=$A38,SeleccionarIndustria="Todas las AE"),('SIMULADOR IMPACTOS MIP'!$B$10=EZ$11)),'SIMULADOR IMPACTOS MIP'!Porcentaje,0)</f>
        <v>0</v>
      </c>
      <c r="FA38" s="62">
        <f>+IF(AND(OR(SeleccionarIndustria=$A38,SeleccionarIndustria="Todas las AE"),('SIMULADOR IMPACTOS MIP'!$B$10=FA$11)),'SIMULADOR IMPACTOS MIP'!Porcentaje,0)</f>
        <v>0</v>
      </c>
      <c r="FB38" s="62">
        <f>+IF(AND(OR(SeleccionarIndustria=$A38,SeleccionarIndustria="Todas las AE"),('SIMULADOR IMPACTOS MIP'!$B$10=FB$11)),'SIMULADOR IMPACTOS MIP'!Porcentaje,0)</f>
        <v>0</v>
      </c>
      <c r="FC38" s="62">
        <f>+IF(AND(OR(SeleccionarIndustria=$A38,SeleccionarIndustria="Todas las AE"),(OR('SIMULADOR IMPACTOS MIP'!$B$10=$EM$11,'SIMULADOR IMPACTOS MIP'!$B$10=FC$11))),'SIMULADOR IMPACTOS MIP'!Porcentaje,0)</f>
        <v>0.3</v>
      </c>
      <c r="FD38" s="62">
        <f>+IF(AND(OR(SeleccionarIndustria=$A38,SeleccionarIndustria="Todas las AE"),(OR('SIMULADOR IMPACTOS MIP'!$B$10=$EM$11,'SIMULADOR IMPACTOS MIP'!$B$10=FD$11))),'SIMULADOR IMPACTOS MIP'!Porcentaje,0)</f>
        <v>0.3</v>
      </c>
      <c r="FE38" s="62">
        <f>+IF(AND(OR(SeleccionarIndustria=$A38,SeleccionarIndustria="Todas las AE"),(OR('SIMULADOR IMPACTOS MIP'!$B$10=$EM$11,'SIMULADOR IMPACTOS MIP'!$B$10=FE$11))),'SIMULADOR IMPACTOS MIP'!Porcentaje,0)</f>
        <v>0.3</v>
      </c>
      <c r="FF38" s="62">
        <f>+IF(AND(OR(SeleccionarIndustria=$A38,SeleccionarIndustria="Todas las AE"),(OR('SIMULADOR IMPACTOS MIP'!$B$10=$EM$11,'SIMULADOR IMPACTOS MIP'!$B$10=FF$11))),'SIMULADOR IMPACTOS MIP'!Porcentaje,0)</f>
        <v>0.3</v>
      </c>
      <c r="FG38" s="62">
        <f>+IF(AND(OR(SeleccionarIndustria=$A38,SeleccionarIndustria="Todas las AE"),(OR('SIMULADOR IMPACTOS MIP'!$B$10=$EM$11,'SIMULADOR IMPACTOS MIP'!$B$10=FG$11))),'SIMULADOR IMPACTOS MIP'!Porcentaje,0)</f>
        <v>0.3</v>
      </c>
      <c r="FH38" s="62">
        <f>+IF(AND(OR(SeleccionarIndustria=$A38,SeleccionarIndustria="Todas las AE"),(OR('SIMULADOR IMPACTOS MIP'!$B$10=$EM$11,'SIMULADOR IMPACTOS MIP'!$B$10=FH$11))),'SIMULADOR IMPACTOS MIP'!Porcentaje,0)</f>
        <v>0.3</v>
      </c>
      <c r="FI38" s="62">
        <f>+IF(AND(OR(SeleccionarIndustria=$A38,SeleccionarIndustria="Todas las AE"),(OR('SIMULADOR IMPACTOS MIP'!$B$10=$EM$11,'SIMULADOR IMPACTOS MIP'!$B$10=FI$11))),'SIMULADOR IMPACTOS MIP'!Porcentaje,0)</f>
        <v>0.3</v>
      </c>
      <c r="FJ38" s="62">
        <f>+IF(AND(OR(SeleccionarIndustria=$A38,SeleccionarIndustria="Todas las AE"),(OR('SIMULADOR IMPACTOS MIP'!$B$10=$EM$11,'SIMULADOR IMPACTOS MIP'!$B$10=FJ$11))),'SIMULADOR IMPACTOS MIP'!Porcentaje,0)</f>
        <v>0.3</v>
      </c>
      <c r="FM38" s="20">
        <f>+'MIP 2012'!EJ38*(1+(EN38))</f>
        <v>13199.000058853495</v>
      </c>
      <c r="FN38" s="20">
        <f>+'MIP 2012'!EK38*(1+(EO38))</f>
        <v>0</v>
      </c>
      <c r="FO38" s="20">
        <f>+'MIP 2012'!EL38*(1+(EP38))</f>
        <v>0</v>
      </c>
      <c r="FP38" s="20">
        <f>+'MIP 2012'!EM38*(1+(EQ38))</f>
        <v>0</v>
      </c>
      <c r="FQ38" s="20">
        <f>+'MIP 2012'!EN38*(1+(ER38))</f>
        <v>0</v>
      </c>
      <c r="FR38" s="20">
        <f>+'MIP 2012'!EO38*(1+(ES38))</f>
        <v>0</v>
      </c>
      <c r="FS38" s="20">
        <f>+'MIP 2012'!EP38*(1+(ET38))</f>
        <v>0</v>
      </c>
      <c r="FT38" s="20">
        <f>+'MIP 2012'!EQ38*(1+(EU38))</f>
        <v>0</v>
      </c>
      <c r="FU38" s="20">
        <f>+'MIP 2012'!ER38*(1+(EV38))</f>
        <v>0</v>
      </c>
      <c r="FV38" s="20">
        <f>+'MIP 2012'!ES38*(1+(EW38))</f>
        <v>0</v>
      </c>
      <c r="FW38" s="20">
        <f>+'MIP 2012'!ET38*(1+(EX38))</f>
        <v>0</v>
      </c>
      <c r="FX38" s="20">
        <f>+'MIP 2012'!EU38*(1+(EY38))</f>
        <v>0</v>
      </c>
      <c r="FY38" s="20">
        <f>+'MIP 2012'!EV38*(1+(EZ38))</f>
        <v>0</v>
      </c>
      <c r="FZ38" s="20">
        <f>+'MIP 2012'!EW38*(1+(FA38))</f>
        <v>948.44966902341935</v>
      </c>
      <c r="GA38" s="20">
        <f>+'MIP 2012'!EX38*(1+(FB38))</f>
        <v>19628.43196967111</v>
      </c>
      <c r="GB38" s="20">
        <f>+'MIP 2012'!EY38*(1+(FC38))</f>
        <v>0</v>
      </c>
      <c r="GC38" s="20">
        <f>+'MIP 2012'!EZ38*(1+(FD38))</f>
        <v>0</v>
      </c>
      <c r="GD38" s="20">
        <f>+'MIP 2012'!FA38*(1+(FE38))</f>
        <v>0</v>
      </c>
      <c r="GE38" s="20">
        <f>+'MIP 2012'!FB38*(1+(FF38))</f>
        <v>0</v>
      </c>
      <c r="GF38" s="20">
        <f>+'MIP 2012'!FC38*(1+(FG38))</f>
        <v>0</v>
      </c>
      <c r="GG38" s="20">
        <f>+'MIP 2012'!FD38*(1+(FH38))</f>
        <v>0</v>
      </c>
      <c r="GH38" s="20">
        <f>+'MIP 2012'!FE38*(1+(FI38))</f>
        <v>0</v>
      </c>
      <c r="GI38" s="20">
        <f>+'MIP 2012'!FF38*(1+(FJ38))</f>
        <v>0</v>
      </c>
      <c r="GJ38" s="18">
        <f t="shared" si="0"/>
        <v>33775.881697548022</v>
      </c>
      <c r="GK38" s="41">
        <f>+IFERROR((GJ38/'MIP 2012'!FG38*100-100),0)</f>
        <v>0</v>
      </c>
      <c r="GN38" s="18">
        <v>50322.072162824865</v>
      </c>
      <c r="GO38" s="14">
        <f>+'MIP 2012'!FH38</f>
        <v>50163.867553970733</v>
      </c>
      <c r="GP38" s="41">
        <f t="shared" si="1"/>
        <v>158.20460885413195</v>
      </c>
      <c r="GQ38" s="41">
        <f t="shared" si="2"/>
        <v>0.3153756210761145</v>
      </c>
      <c r="GU38" s="63">
        <v>-0.73999999999999977</v>
      </c>
      <c r="GW38" s="62">
        <f>+IF(SeleccionarDemTur=GW$11,'SIMULADOR IMPACTOS MIP(TURISMO)'!PorcentajeTur,0)</f>
        <v>0</v>
      </c>
      <c r="GX38" s="62">
        <f>+IF(SeleccionarDemTur=GX$11,'SIMULADOR IMPACTOS MIP(TURISMO)'!PorcentajeTur,0)</f>
        <v>0</v>
      </c>
      <c r="GY38" s="62">
        <f>+IF(SeleccionarDemTur=GY$11,'SIMULADOR IMPACTOS MIP(TURISMO)'!PorcentajeTur,0)</f>
        <v>0.1</v>
      </c>
      <c r="GZ38" s="62">
        <f>+IF(SeleccionarDemTur=GZ$11,'SIMULADOR IMPACTOS MIP(TURISMO)'!PorcentajeTur,0)</f>
        <v>0</v>
      </c>
      <c r="HA38" s="62">
        <f>+IF(OR(SeleccionarDemTur=HA$11,SeleccionarDemTur=$GW$11),'SIMULADOR IMPACTOS MIP(TURISMO)'!PorcentajeTur,0)</f>
        <v>0</v>
      </c>
      <c r="HB38" s="62">
        <f>+IF(OR(SeleccionarDemTur=HB$11,SeleccionarDemTur=$GW$11),'SIMULADOR IMPACTOS MIP(TURISMO)'!PorcentajeTur,0)</f>
        <v>0</v>
      </c>
      <c r="HC38" s="62">
        <f>+IF(OR(SeleccionarDemTur=HC$11,SeleccionarDemTur=$GW$11),'SIMULADOR IMPACTOS MIP(TURISMO)'!PorcentajeTur,0)</f>
        <v>0</v>
      </c>
      <c r="HD38" s="62">
        <f>+IF(OR(SeleccionarDemTur=HD$11,SeleccionarDemTur=$GX$11),'SIMULADOR IMPACTOS MIP(TURISMO)'!PorcentajeTur,0)</f>
        <v>0</v>
      </c>
      <c r="HE38" s="62">
        <f>+IF(OR(SeleccionarDemTur=HE$11,SeleccionarDemTur=$GX$11),'SIMULADOR IMPACTOS MIP(TURISMO)'!PorcentajeTur,0)</f>
        <v>0</v>
      </c>
      <c r="HF38" s="62">
        <f>+IF(OR(SeleccionarDemTur=HF$11,SeleccionarDemTur=$GX$11),'SIMULADOR IMPACTOS MIP(TURISMO)'!PorcentajeTur,0)</f>
        <v>0</v>
      </c>
      <c r="HG38" s="62">
        <f>+IF(OR(SeleccionarDemTur=HG$11,SeleccionarDemTur=$GX$11),'SIMULADOR IMPACTOS MIP(TURISMO)'!PorcentajeTur,0)</f>
        <v>0</v>
      </c>
      <c r="HH38" s="62">
        <f>+IF(OR(SeleccionarDemTur=HH$11,SeleccionarDemTur=$GX$11),'SIMULADOR IMPACTOS MIP(TURISMO)'!PorcentajeTur,0)</f>
        <v>0</v>
      </c>
      <c r="HI38" s="62">
        <f>+IF(OR(SeleccionarDemTur=HI$11,SeleccionarDemTur=$GX$11),'SIMULADOR IMPACTOS MIP(TURISMO)'!PorcentajeTur,0)</f>
        <v>0</v>
      </c>
      <c r="HJ38" s="62">
        <f>+IF(OR(SeleccionarDemTur=HJ$11,SeleccionarDemTur=$GX$11),'SIMULADOR IMPACTOS MIP(TURISMO)'!PorcentajeTur,0)</f>
        <v>0</v>
      </c>
      <c r="HK38" s="62">
        <f>+IF(SeleccionarDemTur=HK$11,'SIMULADOR IMPACTOS MIP(TURISMO)'!PorcentajeTur,0)</f>
        <v>0</v>
      </c>
      <c r="HL38" s="62">
        <f>+IF(SeleccionarDemTur=HL$11,'SIMULADOR IMPACTOS MIP(TURISMO)'!PorcentajeTur,0)</f>
        <v>0</v>
      </c>
      <c r="HM38" s="62">
        <f>+IF(SeleccionarDemTur=HM$11,'SIMULADOR IMPACTOS MIP(TURISMO)'!PorcentajeTur,0)</f>
        <v>0</v>
      </c>
      <c r="HN38" s="62">
        <f>+IF(SeleccionarDemTur=HN$11,'SIMULADOR IMPACTOS MIP(TURISMO)'!PorcentajeTur,0)</f>
        <v>0</v>
      </c>
      <c r="HO38" s="62">
        <f>+IF(OR(SeleccionarDemTur=HO$11,SeleccionarDemTur=$GY$11),'SIMULADOR IMPACTOS MIP(TURISMO)'!PorcentajeTur,0)</f>
        <v>0.1</v>
      </c>
      <c r="HP38" s="62">
        <f>+IF(OR(SeleccionarDemTur=HP$11,SeleccionarDemTur=$GY$11),'SIMULADOR IMPACTOS MIP(TURISMO)'!PorcentajeTur,0)</f>
        <v>0.1</v>
      </c>
      <c r="HQ38" s="62">
        <f>+IF(OR(SeleccionarDemTur=HQ$11,SeleccionarDemTur=$GY$11),'SIMULADOR IMPACTOS MIP(TURISMO)'!PorcentajeTur,0)</f>
        <v>0.1</v>
      </c>
      <c r="HR38" s="62">
        <f>+IF(OR(SeleccionarDemTur=HR$11,SeleccionarDemTur=$GY$11),'SIMULADOR IMPACTOS MIP(TURISMO)'!PorcentajeTur,0)</f>
        <v>0.1</v>
      </c>
      <c r="HS38" s="62">
        <f>+IF(OR(SeleccionarDemTur=HS$11,SeleccionarDemTur=$GY$11),'SIMULADOR IMPACTOS MIP(TURISMO)'!PorcentajeTur,0)</f>
        <v>0.1</v>
      </c>
      <c r="HT38" s="62">
        <f>+IF(OR(SeleccionarDemTur=HT$11,SeleccionarDemTur=$GY$11),'SIMULADOR IMPACTOS MIP(TURISMO)'!PorcentajeTur,0)</f>
        <v>0.1</v>
      </c>
      <c r="HU38" s="62">
        <f>+IF(OR(SeleccionarDemTur=HU$11,SeleccionarDemTur=$GY$11),'SIMULADOR IMPACTOS MIP(TURISMO)'!PorcentajeTur,0)</f>
        <v>0.1</v>
      </c>
      <c r="HV38" s="62">
        <f>+IF(OR(SeleccionarDemTur=HV$11,SeleccionarDemTur=$GY$11),'SIMULADOR IMPACTOS MIP(TURISMO)'!PorcentajeTur,0)</f>
        <v>0.1</v>
      </c>
      <c r="HY38" s="20">
        <f>+'MIP 2012'!EJ38*(1+(GZ38))</f>
        <v>13199.000058853495</v>
      </c>
      <c r="HZ38" s="20">
        <f>+'MIP 2012'!EK38*(1+(HA38))</f>
        <v>0</v>
      </c>
      <c r="IA38" s="20">
        <f>+'MIP 2012'!EL38*(1+(HB38))</f>
        <v>0</v>
      </c>
      <c r="IB38" s="20">
        <f>+'MIP 2012'!EM38*(1+(HC38))</f>
        <v>0</v>
      </c>
      <c r="IC38" s="20">
        <f>+'MIP 2012'!EN38*(1+(HD38))</f>
        <v>0</v>
      </c>
      <c r="ID38" s="20">
        <f>+'MIP 2012'!EO38*(1+(HE38))</f>
        <v>0</v>
      </c>
      <c r="IE38" s="20">
        <f>+'MIP 2012'!EP38*(1+(HF38))</f>
        <v>0</v>
      </c>
      <c r="IF38" s="20">
        <f>+'MIP 2012'!EQ38*(1+(HG38))</f>
        <v>0</v>
      </c>
      <c r="IG38" s="20">
        <f>+'MIP 2012'!ER38*(1+(HH38))</f>
        <v>0</v>
      </c>
      <c r="IH38" s="20">
        <f>+'MIP 2012'!ES38*(1+(HI38))</f>
        <v>0</v>
      </c>
      <c r="II38" s="20">
        <f>+'MIP 2012'!ET38*(1+(HJ38))</f>
        <v>0</v>
      </c>
      <c r="IJ38" s="20">
        <f>+'MIP 2012'!EU38*(1+(HK38))</f>
        <v>0</v>
      </c>
      <c r="IK38" s="20">
        <f>+'MIP 2012'!EV38*(1+(HL38))</f>
        <v>0</v>
      </c>
      <c r="IL38" s="20">
        <f>+'MIP 2012'!EW38*(1+(HM38))</f>
        <v>948.44966902341935</v>
      </c>
      <c r="IM38" s="20">
        <f>+'MIP 2012'!EX38*(1+(HN38))</f>
        <v>19628.43196967111</v>
      </c>
      <c r="IN38" s="20">
        <f>+'MIP 2012'!EY38*(1+(HO38))</f>
        <v>0</v>
      </c>
      <c r="IO38" s="20">
        <f>+'MIP 2012'!EZ38*(1+(HP38))</f>
        <v>0</v>
      </c>
      <c r="IP38" s="20">
        <f>+'MIP 2012'!FA38*(1+(HQ38))</f>
        <v>0</v>
      </c>
      <c r="IQ38" s="20">
        <f>+'MIP 2012'!FB38*(1+(HR38))</f>
        <v>0</v>
      </c>
      <c r="IR38" s="20">
        <f>+'MIP 2012'!FC38*(1+(HS38))</f>
        <v>0</v>
      </c>
      <c r="IS38" s="20">
        <f>+'MIP 2012'!FD38*(1+(HT38))</f>
        <v>0</v>
      </c>
      <c r="IT38" s="20">
        <f>+'MIP 2012'!FE38*(1+(HU38))</f>
        <v>0</v>
      </c>
      <c r="IU38" s="20">
        <f>+'MIP 2012'!FF38*(1+(HV38))</f>
        <v>0</v>
      </c>
      <c r="IV38" s="18">
        <f t="shared" si="3"/>
        <v>33775.881697548022</v>
      </c>
      <c r="IW38" s="41">
        <f>+IFERROR((IV38/'MIP 2012'!FG38*100-100),0)</f>
        <v>0</v>
      </c>
      <c r="IZ38" s="18">
        <v>50216.602423588774</v>
      </c>
      <c r="JA38" s="14">
        <f>+'MIP 2012'!FH38</f>
        <v>50163.867553970733</v>
      </c>
      <c r="JB38" s="41">
        <f t="shared" si="4"/>
        <v>52.734869618041557</v>
      </c>
      <c r="JC38" s="41">
        <f t="shared" si="5"/>
        <v>0.10512520702536676</v>
      </c>
    </row>
    <row r="39" spans="1:263" s="7" customFormat="1" ht="21.95" customHeight="1" thickBot="1" x14ac:dyDescent="0.25">
      <c r="A39" s="12" t="s">
        <v>142</v>
      </c>
      <c r="B39" s="12" t="s">
        <v>143</v>
      </c>
      <c r="C39" s="35">
        <v>1.0483123959929667E-5</v>
      </c>
      <c r="D39" s="35">
        <v>1.2168282173641721E-5</v>
      </c>
      <c r="E39" s="35">
        <v>6.7937328476345455E-6</v>
      </c>
      <c r="F39" s="35">
        <v>6.3994672364636129E-6</v>
      </c>
      <c r="G39" s="35">
        <v>9.829146951430935E-6</v>
      </c>
      <c r="H39" s="35">
        <v>1.0291021007559958E-5</v>
      </c>
      <c r="I39" s="35">
        <v>8.491609126891722E-6</v>
      </c>
      <c r="J39" s="35">
        <v>6.3737047011588869E-6</v>
      </c>
      <c r="K39" s="35">
        <v>8.4953998274451246E-6</v>
      </c>
      <c r="L39" s="35">
        <v>6.3786573585482812E-6</v>
      </c>
      <c r="M39" s="35">
        <v>1.284040753446755E-5</v>
      </c>
      <c r="N39" s="35">
        <v>9.8253758717931522E-5</v>
      </c>
      <c r="O39" s="35">
        <v>1.8726339672963005E-5</v>
      </c>
      <c r="P39" s="35">
        <v>8.5135836430239805E-6</v>
      </c>
      <c r="Q39" s="35">
        <v>5.5999184280255862E-6</v>
      </c>
      <c r="R39" s="35">
        <v>8.0588084387458889E-6</v>
      </c>
      <c r="S39" s="35">
        <v>6.0641919470422958E-6</v>
      </c>
      <c r="T39" s="35">
        <v>6.6522374051520133E-6</v>
      </c>
      <c r="U39" s="35">
        <v>7.2692138777770257E-6</v>
      </c>
      <c r="V39" s="35">
        <v>9.0461214998906787E-6</v>
      </c>
      <c r="W39" s="35">
        <v>1.4091935607623818E-5</v>
      </c>
      <c r="X39" s="35">
        <v>6.0406261050520743E-5</v>
      </c>
      <c r="Y39" s="35">
        <v>3.2484027429923053E-4</v>
      </c>
      <c r="Z39" s="35">
        <v>3.2629578718063583E-4</v>
      </c>
      <c r="AA39" s="35">
        <v>5.415406122255991E-5</v>
      </c>
      <c r="AB39" s="35">
        <v>2.3950984023621029E-5</v>
      </c>
      <c r="AC39" s="35">
        <v>2.6181607003279046E-6</v>
      </c>
      <c r="AD39" s="35">
        <v>1.0215988281564188</v>
      </c>
      <c r="AE39" s="35">
        <v>3.3083747592004437E-4</v>
      </c>
      <c r="AF39" s="35">
        <v>1.2278549127739828E-5</v>
      </c>
      <c r="AG39" s="35">
        <v>4.1820082359884937E-6</v>
      </c>
      <c r="AH39" s="35">
        <v>1.2797161218132062E-5</v>
      </c>
      <c r="AI39" s="35">
        <v>1.9523016219257462E-4</v>
      </c>
      <c r="AJ39" s="35">
        <v>1.0919341999191395E-4</v>
      </c>
      <c r="AK39" s="35">
        <v>7.5816964937238024E-2</v>
      </c>
      <c r="AL39" s="35">
        <v>1.6080520307674084E-5</v>
      </c>
      <c r="AM39" s="35">
        <v>6.7473900852905115E-6</v>
      </c>
      <c r="AN39" s="35">
        <v>4.5192369592022701E-5</v>
      </c>
      <c r="AO39" s="35">
        <v>8.8896407112849804E-6</v>
      </c>
      <c r="AP39" s="35">
        <v>1.4965434918247466E-5</v>
      </c>
      <c r="AQ39" s="35">
        <v>3.9285656061289626E-5</v>
      </c>
      <c r="AR39" s="35">
        <v>1.9331405682458274E-5</v>
      </c>
      <c r="AS39" s="35">
        <v>1.1465760883078036E-3</v>
      </c>
      <c r="AT39" s="35">
        <v>2.285813435718363E-5</v>
      </c>
      <c r="AU39" s="35">
        <v>8.1252529527472622E-6</v>
      </c>
      <c r="AV39" s="35">
        <v>3.0485206305303194E-5</v>
      </c>
      <c r="AW39" s="35">
        <v>1.294064436331609E-4</v>
      </c>
      <c r="AX39" s="35">
        <v>1.475777013394476E-3</v>
      </c>
      <c r="AY39" s="35">
        <v>1.3879714908045966E-5</v>
      </c>
      <c r="AZ39" s="35">
        <v>2.4094004773425585E-5</v>
      </c>
      <c r="BA39" s="35">
        <v>1.9291600672325829E-5</v>
      </c>
      <c r="BB39" s="35">
        <v>1.4206332069341962E-5</v>
      </c>
      <c r="BC39" s="35">
        <v>8.3583272027207999E-6</v>
      </c>
      <c r="BD39" s="35">
        <v>3.4941853887338973E-5</v>
      </c>
      <c r="BE39" s="35">
        <v>1.6253056487797236E-5</v>
      </c>
      <c r="BF39" s="35">
        <v>2.3352447291397703E-5</v>
      </c>
      <c r="BG39" s="35">
        <v>9.9065752429764383E-6</v>
      </c>
      <c r="BH39" s="35">
        <v>2.2475855971960979E-5</v>
      </c>
      <c r="BI39" s="35">
        <v>0</v>
      </c>
      <c r="BJ39" s="35">
        <v>9.7291048619205227E-6</v>
      </c>
      <c r="BK39" s="35">
        <v>1.9006341847040533E-5</v>
      </c>
      <c r="BL39" s="35">
        <v>1.9295647963144739E-5</v>
      </c>
      <c r="BM39" s="35">
        <v>1.0543765485561527E-5</v>
      </c>
      <c r="BN39" s="35">
        <v>3.841212419254861E-5</v>
      </c>
      <c r="BO39" s="35">
        <v>1.2946476681350904E-5</v>
      </c>
      <c r="BP39" s="35">
        <v>2.7801721172900146E-5</v>
      </c>
      <c r="BQ39" s="35">
        <v>1.1917189218082466E-5</v>
      </c>
      <c r="BR39" s="35">
        <v>1.3350765760845146E-5</v>
      </c>
      <c r="BS39" s="35">
        <v>1.6235196094226797E-5</v>
      </c>
      <c r="BT39" s="35">
        <v>1.2868275911895642E-5</v>
      </c>
      <c r="BU39" s="35">
        <v>1.6573409891101653E-5</v>
      </c>
      <c r="BV39" s="35">
        <v>1.1144096141386832E-5</v>
      </c>
      <c r="BW39" s="35">
        <v>1.3264360587535473E-5</v>
      </c>
      <c r="BX39" s="35">
        <v>9.5238966238485048E-6</v>
      </c>
      <c r="BY39" s="35">
        <v>1.1824885985027315E-5</v>
      </c>
      <c r="BZ39" s="35">
        <v>1.1680306580437984E-5</v>
      </c>
      <c r="CA39" s="35">
        <v>1.990818887856211E-5</v>
      </c>
      <c r="CB39" s="35">
        <v>9.5043414782463355E-6</v>
      </c>
      <c r="CC39" s="35">
        <v>1.3658402335896511E-5</v>
      </c>
      <c r="CD39" s="35">
        <v>1.9539407410398024E-5</v>
      </c>
      <c r="CE39" s="35">
        <v>1.6396230569287279E-5</v>
      </c>
      <c r="CF39" s="35">
        <v>3.5682542041518422E-5</v>
      </c>
      <c r="CG39" s="35">
        <v>3.0539558309712583E-5</v>
      </c>
      <c r="CH39" s="35">
        <v>2.9761939763789721E-5</v>
      </c>
      <c r="CI39" s="35">
        <v>1.6011949678200838E-5</v>
      </c>
      <c r="CJ39" s="35">
        <v>9.8089053012116827E-6</v>
      </c>
      <c r="CK39" s="35">
        <v>1.7805308132835829E-5</v>
      </c>
      <c r="CL39" s="35">
        <v>4.3816948697028645E-5</v>
      </c>
      <c r="CM39" s="35">
        <v>1.5145324082731596E-5</v>
      </c>
      <c r="CN39" s="35">
        <v>3.1465508248065831E-5</v>
      </c>
      <c r="CO39" s="35">
        <v>1.5377958692270296E-5</v>
      </c>
      <c r="CP39" s="35">
        <v>2.4916975029141115E-5</v>
      </c>
      <c r="CQ39" s="35">
        <v>1.2283936348894832E-5</v>
      </c>
      <c r="CR39" s="35">
        <v>5.032285915237923E-6</v>
      </c>
      <c r="CS39" s="35">
        <v>3.8045401071477075E-5</v>
      </c>
      <c r="CT39" s="35">
        <v>5.3966354931631535E-5</v>
      </c>
      <c r="CU39" s="35">
        <v>5.4874640416172319E-5</v>
      </c>
      <c r="CV39" s="35">
        <v>3.8828759265058474E-5</v>
      </c>
      <c r="CW39" s="35">
        <v>2.9463822342916265E-5</v>
      </c>
      <c r="CX39" s="35">
        <v>8.7622110040967097E-4</v>
      </c>
      <c r="CY39" s="35">
        <v>4.1257131292706051E-3</v>
      </c>
      <c r="CZ39" s="35">
        <v>3.4184755804105665E-5</v>
      </c>
      <c r="DA39" s="35">
        <v>3.2717654106720616E-5</v>
      </c>
      <c r="DB39" s="35">
        <v>1.5926026096325445E-5</v>
      </c>
      <c r="DC39" s="35">
        <v>2.015939040414265E-5</v>
      </c>
      <c r="DD39" s="35">
        <v>1.7680146317626875E-5</v>
      </c>
      <c r="DE39" s="35">
        <v>9.6178314092374491E-6</v>
      </c>
      <c r="DF39" s="35">
        <v>1.605456536973465E-5</v>
      </c>
      <c r="DG39" s="35">
        <v>6.6719395834882532E-6</v>
      </c>
      <c r="DH39" s="35">
        <v>2.201031167434986E-5</v>
      </c>
      <c r="DI39" s="35">
        <v>5.3936164880054671E-5</v>
      </c>
      <c r="DJ39" s="35">
        <v>6.1250297067104841E-5</v>
      </c>
      <c r="DK39" s="35">
        <v>4.2539582998540469E-5</v>
      </c>
      <c r="DL39" s="35">
        <v>5.7473950714809162E-5</v>
      </c>
      <c r="DM39" s="35">
        <v>4.0214949776933409E-5</v>
      </c>
      <c r="DN39" s="35">
        <v>2.725369226563796E-5</v>
      </c>
      <c r="DO39" s="35">
        <v>1.6413244113474769E-5</v>
      </c>
      <c r="DP39" s="35">
        <v>1.322369764910959E-5</v>
      </c>
      <c r="DQ39" s="35">
        <v>3.5782929718383854E-5</v>
      </c>
      <c r="DR39" s="35">
        <v>1.9112283667435507E-4</v>
      </c>
      <c r="DS39" s="35">
        <v>8.6447752620207036E-5</v>
      </c>
      <c r="DT39" s="35">
        <v>1.8724973830195193E-5</v>
      </c>
      <c r="DU39" s="35">
        <v>3.0603540788030545E-5</v>
      </c>
      <c r="DV39" s="35">
        <v>3.6198183603585963E-5</v>
      </c>
      <c r="DW39" s="35">
        <v>5.2524421407675317E-5</v>
      </c>
      <c r="DX39" s="35">
        <v>2.0522321513672014E-5</v>
      </c>
      <c r="DY39" s="35">
        <v>8.0373693201329466E-5</v>
      </c>
      <c r="DZ39" s="35">
        <v>5.913973497334073E-5</v>
      </c>
      <c r="EA39" s="35">
        <v>7.4567737079360105E-5</v>
      </c>
      <c r="EB39" s="35">
        <v>2.0401224215830447E-4</v>
      </c>
      <c r="EC39" s="35">
        <v>2.4962084258293433E-5</v>
      </c>
      <c r="ED39" s="35">
        <v>9.0835681654004858E-6</v>
      </c>
      <c r="EE39" s="35">
        <v>1.3263375867081993E-5</v>
      </c>
      <c r="EF39" s="35">
        <v>4.6975485832256522E-5</v>
      </c>
      <c r="EG39" s="35">
        <v>9.078204752904789E-5</v>
      </c>
      <c r="EH39" s="35">
        <v>0</v>
      </c>
      <c r="EK39" s="62">
        <f>+IF(AND(OR(SeleccionarIndustria=$A39,SeleccionarIndustria="Todas las AE"),('SIMULADOR IMPACTOS MIP'!$B$10=EK$11)),'SIMULADOR IMPACTOS MIP'!Porcentaje,0)</f>
        <v>0</v>
      </c>
      <c r="EL39" s="62">
        <f>+IF(AND(OR(SeleccionarIndustria=$A39,SeleccionarIndustria="Todas las AE"),('SIMULADOR IMPACTOS MIP'!$B$10=EL$11)),'SIMULADOR IMPACTOS MIP'!Porcentaje,0)</f>
        <v>0</v>
      </c>
      <c r="EM39" s="62">
        <f>+IF(AND(OR(SeleccionarIndustria=$A39,SeleccionarIndustria="Todas las AE"),('SIMULADOR IMPACTOS MIP'!$B$10=EM$11)),'SIMULADOR IMPACTOS MIP'!Porcentaje,0)</f>
        <v>0.3</v>
      </c>
      <c r="EN39" s="62">
        <f>+IF(AND(OR(SeleccionarIndustria=$A39,SeleccionarIndustria="Todas las AE"),('SIMULADOR IMPACTOS MIP'!$B$10=EN$11)),'SIMULADOR IMPACTOS MIP'!Porcentaje,0)</f>
        <v>0</v>
      </c>
      <c r="EO39" s="62">
        <f>+IF(AND(OR(SeleccionarIndustria=$A39,SeleccionarIndustria="Todas las AE"),(OR('SIMULADOR IMPACTOS MIP'!$B$10=$EK$11,'SIMULADOR IMPACTOS MIP'!$B$10=EO$11))),'SIMULADOR IMPACTOS MIP'!Porcentaje,0)</f>
        <v>0</v>
      </c>
      <c r="EP39" s="62">
        <f>+IF(AND(OR(SeleccionarIndustria=$A39,SeleccionarIndustria="Todas las AE"),(OR('SIMULADOR IMPACTOS MIP'!$B$10=$EK$11,'SIMULADOR IMPACTOS MIP'!$B$10=EP$11))),'SIMULADOR IMPACTOS MIP'!Porcentaje,0)</f>
        <v>0</v>
      </c>
      <c r="EQ39" s="62">
        <f>+IF(AND(OR(SeleccionarIndustria=$A39,SeleccionarIndustria="Todas las AE"),(OR('SIMULADOR IMPACTOS MIP'!$B$10=$EK$11,'SIMULADOR IMPACTOS MIP'!$B$10=EQ$11))),'SIMULADOR IMPACTOS MIP'!Porcentaje,0)</f>
        <v>0</v>
      </c>
      <c r="ER39" s="62">
        <f>+IF(AND(OR(SeleccionarIndustria=$A39,SeleccionarIndustria="Todas las AE"),(OR('SIMULADOR IMPACTOS MIP'!$B$10=$EL$11,'SIMULADOR IMPACTOS MIP'!$B$10=ER$11))),'SIMULADOR IMPACTOS MIP'!Porcentaje,0)</f>
        <v>0</v>
      </c>
      <c r="ES39" s="62">
        <f>+IF(AND(OR(SeleccionarIndustria=$A39,SeleccionarIndustria="Todas las AE"),(OR('SIMULADOR IMPACTOS MIP'!$B$10=$EL$11,'SIMULADOR IMPACTOS MIP'!$B$10=ES$11))),'SIMULADOR IMPACTOS MIP'!Porcentaje,0)</f>
        <v>0</v>
      </c>
      <c r="ET39" s="62">
        <f>+IF(AND(OR(SeleccionarIndustria=$A39,SeleccionarIndustria="Todas las AE"),(OR('SIMULADOR IMPACTOS MIP'!$B$10=$EL$11,'SIMULADOR IMPACTOS MIP'!$B$10=ET$11))),'SIMULADOR IMPACTOS MIP'!Porcentaje,0)</f>
        <v>0</v>
      </c>
      <c r="EU39" s="62">
        <f>+IF(AND(OR(SeleccionarIndustria=$A39,SeleccionarIndustria="Todas las AE"),(OR('SIMULADOR IMPACTOS MIP'!$B$10=$EL$11,'SIMULADOR IMPACTOS MIP'!$B$10=EU$11))),'SIMULADOR IMPACTOS MIP'!Porcentaje,0)</f>
        <v>0</v>
      </c>
      <c r="EV39" s="62">
        <f>+IF(AND(OR(SeleccionarIndustria=$A39,SeleccionarIndustria="Todas las AE"),(OR('SIMULADOR IMPACTOS MIP'!$B$10=$EL$11,'SIMULADOR IMPACTOS MIP'!$B$10=EV$11))),'SIMULADOR IMPACTOS MIP'!Porcentaje,0)</f>
        <v>0</v>
      </c>
      <c r="EW39" s="62">
        <f>+IF(AND(OR(SeleccionarIndustria=$A39,SeleccionarIndustria="Todas las AE"),(OR('SIMULADOR IMPACTOS MIP'!$B$10=$EL$11,'SIMULADOR IMPACTOS MIP'!$B$10=EW$11))),'SIMULADOR IMPACTOS MIP'!Porcentaje,0)</f>
        <v>0</v>
      </c>
      <c r="EX39" s="62">
        <f>+IF(AND(OR(SeleccionarIndustria=$A39,SeleccionarIndustria="Todas las AE"),(OR('SIMULADOR IMPACTOS MIP'!$B$10=$EL$11,'SIMULADOR IMPACTOS MIP'!$B$10=EX$11))),'SIMULADOR IMPACTOS MIP'!Porcentaje,0)</f>
        <v>0</v>
      </c>
      <c r="EY39" s="62">
        <f>+IF(AND(OR(SeleccionarIndustria=$A39,SeleccionarIndustria="Todas las AE"),('SIMULADOR IMPACTOS MIP'!$B$10=EY$11)),'SIMULADOR IMPACTOS MIP'!Porcentaje,0)</f>
        <v>0</v>
      </c>
      <c r="EZ39" s="62">
        <f>+IF(AND(OR(SeleccionarIndustria=$A39,SeleccionarIndustria="Todas las AE"),('SIMULADOR IMPACTOS MIP'!$B$10=EZ$11)),'SIMULADOR IMPACTOS MIP'!Porcentaje,0)</f>
        <v>0</v>
      </c>
      <c r="FA39" s="62">
        <f>+IF(AND(OR(SeleccionarIndustria=$A39,SeleccionarIndustria="Todas las AE"),('SIMULADOR IMPACTOS MIP'!$B$10=FA$11)),'SIMULADOR IMPACTOS MIP'!Porcentaje,0)</f>
        <v>0</v>
      </c>
      <c r="FB39" s="62">
        <f>+IF(AND(OR(SeleccionarIndustria=$A39,SeleccionarIndustria="Todas las AE"),('SIMULADOR IMPACTOS MIP'!$B$10=FB$11)),'SIMULADOR IMPACTOS MIP'!Porcentaje,0)</f>
        <v>0</v>
      </c>
      <c r="FC39" s="62">
        <f>+IF(AND(OR(SeleccionarIndustria=$A39,SeleccionarIndustria="Todas las AE"),(OR('SIMULADOR IMPACTOS MIP'!$B$10=$EM$11,'SIMULADOR IMPACTOS MIP'!$B$10=FC$11))),'SIMULADOR IMPACTOS MIP'!Porcentaje,0)</f>
        <v>0.3</v>
      </c>
      <c r="FD39" s="62">
        <f>+IF(AND(OR(SeleccionarIndustria=$A39,SeleccionarIndustria="Todas las AE"),(OR('SIMULADOR IMPACTOS MIP'!$B$10=$EM$11,'SIMULADOR IMPACTOS MIP'!$B$10=FD$11))),'SIMULADOR IMPACTOS MIP'!Porcentaje,0)</f>
        <v>0.3</v>
      </c>
      <c r="FE39" s="62">
        <f>+IF(AND(OR(SeleccionarIndustria=$A39,SeleccionarIndustria="Todas las AE"),(OR('SIMULADOR IMPACTOS MIP'!$B$10=$EM$11,'SIMULADOR IMPACTOS MIP'!$B$10=FE$11))),'SIMULADOR IMPACTOS MIP'!Porcentaje,0)</f>
        <v>0.3</v>
      </c>
      <c r="FF39" s="62">
        <f>+IF(AND(OR(SeleccionarIndustria=$A39,SeleccionarIndustria="Todas las AE"),(OR('SIMULADOR IMPACTOS MIP'!$B$10=$EM$11,'SIMULADOR IMPACTOS MIP'!$B$10=FF$11))),'SIMULADOR IMPACTOS MIP'!Porcentaje,0)</f>
        <v>0.3</v>
      </c>
      <c r="FG39" s="62">
        <f>+IF(AND(OR(SeleccionarIndustria=$A39,SeleccionarIndustria="Todas las AE"),(OR('SIMULADOR IMPACTOS MIP'!$B$10=$EM$11,'SIMULADOR IMPACTOS MIP'!$B$10=FG$11))),'SIMULADOR IMPACTOS MIP'!Porcentaje,0)</f>
        <v>0.3</v>
      </c>
      <c r="FH39" s="62">
        <f>+IF(AND(OR(SeleccionarIndustria=$A39,SeleccionarIndustria="Todas las AE"),(OR('SIMULADOR IMPACTOS MIP'!$B$10=$EM$11,'SIMULADOR IMPACTOS MIP'!$B$10=FH$11))),'SIMULADOR IMPACTOS MIP'!Porcentaje,0)</f>
        <v>0.3</v>
      </c>
      <c r="FI39" s="62">
        <f>+IF(AND(OR(SeleccionarIndustria=$A39,SeleccionarIndustria="Todas las AE"),(OR('SIMULADOR IMPACTOS MIP'!$B$10=$EM$11,'SIMULADOR IMPACTOS MIP'!$B$10=FI$11))),'SIMULADOR IMPACTOS MIP'!Porcentaje,0)</f>
        <v>0.3</v>
      </c>
      <c r="FJ39" s="62">
        <f>+IF(AND(OR(SeleccionarIndustria=$A39,SeleccionarIndustria="Todas las AE"),(OR('SIMULADOR IMPACTOS MIP'!$B$10=$EM$11,'SIMULADOR IMPACTOS MIP'!$B$10=FJ$11))),'SIMULADOR IMPACTOS MIP'!Porcentaje,0)</f>
        <v>0.3</v>
      </c>
      <c r="FM39" s="20">
        <f>+'MIP 2012'!EJ39*(1+(EN39))</f>
        <v>6640.0307607116729</v>
      </c>
      <c r="FN39" s="20">
        <f>+'MIP 2012'!EK39*(1+(EO39))</f>
        <v>0</v>
      </c>
      <c r="FO39" s="20">
        <f>+'MIP 2012'!EL39*(1+(EP39))</f>
        <v>0</v>
      </c>
      <c r="FP39" s="20">
        <f>+'MIP 2012'!EM39*(1+(EQ39))</f>
        <v>0</v>
      </c>
      <c r="FQ39" s="20">
        <f>+'MIP 2012'!EN39*(1+(ER39))</f>
        <v>0</v>
      </c>
      <c r="FR39" s="20">
        <f>+'MIP 2012'!EO39*(1+(ES39))</f>
        <v>0</v>
      </c>
      <c r="FS39" s="20">
        <f>+'MIP 2012'!EP39*(1+(ET39))</f>
        <v>0</v>
      </c>
      <c r="FT39" s="20">
        <f>+'MIP 2012'!EQ39*(1+(EU39))</f>
        <v>0</v>
      </c>
      <c r="FU39" s="20">
        <f>+'MIP 2012'!ER39*(1+(EV39))</f>
        <v>0</v>
      </c>
      <c r="FV39" s="20">
        <f>+'MIP 2012'!ES39*(1+(EW39))</f>
        <v>0</v>
      </c>
      <c r="FW39" s="20">
        <f>+'MIP 2012'!ET39*(1+(EX39))</f>
        <v>0</v>
      </c>
      <c r="FX39" s="20">
        <f>+'MIP 2012'!EU39*(1+(EY39))</f>
        <v>0</v>
      </c>
      <c r="FY39" s="20">
        <f>+'MIP 2012'!EV39*(1+(EZ39))</f>
        <v>0</v>
      </c>
      <c r="FZ39" s="20">
        <f>+'MIP 2012'!EW39*(1+(FA39))</f>
        <v>-1325.5944494036862</v>
      </c>
      <c r="GA39" s="20">
        <f>+'MIP 2012'!EX39*(1+(FB39))</f>
        <v>3189.1386836245506</v>
      </c>
      <c r="GB39" s="20">
        <f>+'MIP 2012'!EY39*(1+(FC39))</f>
        <v>0</v>
      </c>
      <c r="GC39" s="20">
        <f>+'MIP 2012'!EZ39*(1+(FD39))</f>
        <v>0</v>
      </c>
      <c r="GD39" s="20">
        <f>+'MIP 2012'!FA39*(1+(FE39))</f>
        <v>0</v>
      </c>
      <c r="GE39" s="20">
        <f>+'MIP 2012'!FB39*(1+(FF39))</f>
        <v>0</v>
      </c>
      <c r="GF39" s="20">
        <f>+'MIP 2012'!FC39*(1+(FG39))</f>
        <v>0</v>
      </c>
      <c r="GG39" s="20">
        <f>+'MIP 2012'!FD39*(1+(FH39))</f>
        <v>0</v>
      </c>
      <c r="GH39" s="20">
        <f>+'MIP 2012'!FE39*(1+(FI39))</f>
        <v>0</v>
      </c>
      <c r="GI39" s="20">
        <f>+'MIP 2012'!FF39*(1+(FJ39))</f>
        <v>0</v>
      </c>
      <c r="GJ39" s="18">
        <f t="shared" si="0"/>
        <v>8503.5749949325382</v>
      </c>
      <c r="GK39" s="41">
        <f>+IFERROR((GJ39/'MIP 2012'!FG39*100-100),0)</f>
        <v>0</v>
      </c>
      <c r="GN39" s="18">
        <v>23266.046692660013</v>
      </c>
      <c r="GO39" s="14">
        <f>+'MIP 2012'!FH39</f>
        <v>22860.32704845936</v>
      </c>
      <c r="GP39" s="41">
        <f t="shared" si="1"/>
        <v>405.71964420065342</v>
      </c>
      <c r="GQ39" s="41">
        <f t="shared" si="2"/>
        <v>1.7747762021978417</v>
      </c>
      <c r="GU39" s="63">
        <v>-0.72999999999999976</v>
      </c>
      <c r="GW39" s="62">
        <f>+IF(SeleccionarDemTur=GW$11,'SIMULADOR IMPACTOS MIP(TURISMO)'!PorcentajeTur,0)</f>
        <v>0</v>
      </c>
      <c r="GX39" s="62">
        <f>+IF(SeleccionarDemTur=GX$11,'SIMULADOR IMPACTOS MIP(TURISMO)'!PorcentajeTur,0)</f>
        <v>0</v>
      </c>
      <c r="GY39" s="62">
        <f>+IF(SeleccionarDemTur=GY$11,'SIMULADOR IMPACTOS MIP(TURISMO)'!PorcentajeTur,0)</f>
        <v>0.1</v>
      </c>
      <c r="GZ39" s="62">
        <f>+IF(SeleccionarDemTur=GZ$11,'SIMULADOR IMPACTOS MIP(TURISMO)'!PorcentajeTur,0)</f>
        <v>0</v>
      </c>
      <c r="HA39" s="62">
        <f>+IF(OR(SeleccionarDemTur=HA$11,SeleccionarDemTur=$GW$11),'SIMULADOR IMPACTOS MIP(TURISMO)'!PorcentajeTur,0)</f>
        <v>0</v>
      </c>
      <c r="HB39" s="62">
        <f>+IF(OR(SeleccionarDemTur=HB$11,SeleccionarDemTur=$GW$11),'SIMULADOR IMPACTOS MIP(TURISMO)'!PorcentajeTur,0)</f>
        <v>0</v>
      </c>
      <c r="HC39" s="62">
        <f>+IF(OR(SeleccionarDemTur=HC$11,SeleccionarDemTur=$GW$11),'SIMULADOR IMPACTOS MIP(TURISMO)'!PorcentajeTur,0)</f>
        <v>0</v>
      </c>
      <c r="HD39" s="62">
        <f>+IF(OR(SeleccionarDemTur=HD$11,SeleccionarDemTur=$GX$11),'SIMULADOR IMPACTOS MIP(TURISMO)'!PorcentajeTur,0)</f>
        <v>0</v>
      </c>
      <c r="HE39" s="62">
        <f>+IF(OR(SeleccionarDemTur=HE$11,SeleccionarDemTur=$GX$11),'SIMULADOR IMPACTOS MIP(TURISMO)'!PorcentajeTur,0)</f>
        <v>0</v>
      </c>
      <c r="HF39" s="62">
        <f>+IF(OR(SeleccionarDemTur=HF$11,SeleccionarDemTur=$GX$11),'SIMULADOR IMPACTOS MIP(TURISMO)'!PorcentajeTur,0)</f>
        <v>0</v>
      </c>
      <c r="HG39" s="62">
        <f>+IF(OR(SeleccionarDemTur=HG$11,SeleccionarDemTur=$GX$11),'SIMULADOR IMPACTOS MIP(TURISMO)'!PorcentajeTur,0)</f>
        <v>0</v>
      </c>
      <c r="HH39" s="62">
        <f>+IF(OR(SeleccionarDemTur=HH$11,SeleccionarDemTur=$GX$11),'SIMULADOR IMPACTOS MIP(TURISMO)'!PorcentajeTur,0)</f>
        <v>0</v>
      </c>
      <c r="HI39" s="62">
        <f>+IF(OR(SeleccionarDemTur=HI$11,SeleccionarDemTur=$GX$11),'SIMULADOR IMPACTOS MIP(TURISMO)'!PorcentajeTur,0)</f>
        <v>0</v>
      </c>
      <c r="HJ39" s="62">
        <f>+IF(OR(SeleccionarDemTur=HJ$11,SeleccionarDemTur=$GX$11),'SIMULADOR IMPACTOS MIP(TURISMO)'!PorcentajeTur,0)</f>
        <v>0</v>
      </c>
      <c r="HK39" s="62">
        <f>+IF(SeleccionarDemTur=HK$11,'SIMULADOR IMPACTOS MIP(TURISMO)'!PorcentajeTur,0)</f>
        <v>0</v>
      </c>
      <c r="HL39" s="62">
        <f>+IF(SeleccionarDemTur=HL$11,'SIMULADOR IMPACTOS MIP(TURISMO)'!PorcentajeTur,0)</f>
        <v>0</v>
      </c>
      <c r="HM39" s="62">
        <f>+IF(SeleccionarDemTur=HM$11,'SIMULADOR IMPACTOS MIP(TURISMO)'!PorcentajeTur,0)</f>
        <v>0</v>
      </c>
      <c r="HN39" s="62">
        <f>+IF(SeleccionarDemTur=HN$11,'SIMULADOR IMPACTOS MIP(TURISMO)'!PorcentajeTur,0)</f>
        <v>0</v>
      </c>
      <c r="HO39" s="62">
        <f>+IF(OR(SeleccionarDemTur=HO$11,SeleccionarDemTur=$GY$11),'SIMULADOR IMPACTOS MIP(TURISMO)'!PorcentajeTur,0)</f>
        <v>0.1</v>
      </c>
      <c r="HP39" s="62">
        <f>+IF(OR(SeleccionarDemTur=HP$11,SeleccionarDemTur=$GY$11),'SIMULADOR IMPACTOS MIP(TURISMO)'!PorcentajeTur,0)</f>
        <v>0.1</v>
      </c>
      <c r="HQ39" s="62">
        <f>+IF(OR(SeleccionarDemTur=HQ$11,SeleccionarDemTur=$GY$11),'SIMULADOR IMPACTOS MIP(TURISMO)'!PorcentajeTur,0)</f>
        <v>0.1</v>
      </c>
      <c r="HR39" s="62">
        <f>+IF(OR(SeleccionarDemTur=HR$11,SeleccionarDemTur=$GY$11),'SIMULADOR IMPACTOS MIP(TURISMO)'!PorcentajeTur,0)</f>
        <v>0.1</v>
      </c>
      <c r="HS39" s="62">
        <f>+IF(OR(SeleccionarDemTur=HS$11,SeleccionarDemTur=$GY$11),'SIMULADOR IMPACTOS MIP(TURISMO)'!PorcentajeTur,0)</f>
        <v>0.1</v>
      </c>
      <c r="HT39" s="62">
        <f>+IF(OR(SeleccionarDemTur=HT$11,SeleccionarDemTur=$GY$11),'SIMULADOR IMPACTOS MIP(TURISMO)'!PorcentajeTur,0)</f>
        <v>0.1</v>
      </c>
      <c r="HU39" s="62">
        <f>+IF(OR(SeleccionarDemTur=HU$11,SeleccionarDemTur=$GY$11),'SIMULADOR IMPACTOS MIP(TURISMO)'!PorcentajeTur,0)</f>
        <v>0.1</v>
      </c>
      <c r="HV39" s="62">
        <f>+IF(OR(SeleccionarDemTur=HV$11,SeleccionarDemTur=$GY$11),'SIMULADOR IMPACTOS MIP(TURISMO)'!PorcentajeTur,0)</f>
        <v>0.1</v>
      </c>
      <c r="HY39" s="20">
        <f>+'MIP 2012'!EJ39*(1+(GZ39))</f>
        <v>6640.0307607116729</v>
      </c>
      <c r="HZ39" s="20">
        <f>+'MIP 2012'!EK39*(1+(HA39))</f>
        <v>0</v>
      </c>
      <c r="IA39" s="20">
        <f>+'MIP 2012'!EL39*(1+(HB39))</f>
        <v>0</v>
      </c>
      <c r="IB39" s="20">
        <f>+'MIP 2012'!EM39*(1+(HC39))</f>
        <v>0</v>
      </c>
      <c r="IC39" s="20">
        <f>+'MIP 2012'!EN39*(1+(HD39))</f>
        <v>0</v>
      </c>
      <c r="ID39" s="20">
        <f>+'MIP 2012'!EO39*(1+(HE39))</f>
        <v>0</v>
      </c>
      <c r="IE39" s="20">
        <f>+'MIP 2012'!EP39*(1+(HF39))</f>
        <v>0</v>
      </c>
      <c r="IF39" s="20">
        <f>+'MIP 2012'!EQ39*(1+(HG39))</f>
        <v>0</v>
      </c>
      <c r="IG39" s="20">
        <f>+'MIP 2012'!ER39*(1+(HH39))</f>
        <v>0</v>
      </c>
      <c r="IH39" s="20">
        <f>+'MIP 2012'!ES39*(1+(HI39))</f>
        <v>0</v>
      </c>
      <c r="II39" s="20">
        <f>+'MIP 2012'!ET39*(1+(HJ39))</f>
        <v>0</v>
      </c>
      <c r="IJ39" s="20">
        <f>+'MIP 2012'!EU39*(1+(HK39))</f>
        <v>0</v>
      </c>
      <c r="IK39" s="20">
        <f>+'MIP 2012'!EV39*(1+(HL39))</f>
        <v>0</v>
      </c>
      <c r="IL39" s="20">
        <f>+'MIP 2012'!EW39*(1+(HM39))</f>
        <v>-1325.5944494036862</v>
      </c>
      <c r="IM39" s="20">
        <f>+'MIP 2012'!EX39*(1+(HN39))</f>
        <v>3189.1386836245506</v>
      </c>
      <c r="IN39" s="20">
        <f>+'MIP 2012'!EY39*(1+(HO39))</f>
        <v>0</v>
      </c>
      <c r="IO39" s="20">
        <f>+'MIP 2012'!EZ39*(1+(HP39))</f>
        <v>0</v>
      </c>
      <c r="IP39" s="20">
        <f>+'MIP 2012'!FA39*(1+(HQ39))</f>
        <v>0</v>
      </c>
      <c r="IQ39" s="20">
        <f>+'MIP 2012'!FB39*(1+(HR39))</f>
        <v>0</v>
      </c>
      <c r="IR39" s="20">
        <f>+'MIP 2012'!FC39*(1+(HS39))</f>
        <v>0</v>
      </c>
      <c r="IS39" s="20">
        <f>+'MIP 2012'!FD39*(1+(HT39))</f>
        <v>0</v>
      </c>
      <c r="IT39" s="20">
        <f>+'MIP 2012'!FE39*(1+(HU39))</f>
        <v>0</v>
      </c>
      <c r="IU39" s="20">
        <f>+'MIP 2012'!FF39*(1+(HV39))</f>
        <v>0</v>
      </c>
      <c r="IV39" s="18">
        <f t="shared" si="3"/>
        <v>8503.5749949325382</v>
      </c>
      <c r="IW39" s="41">
        <f>+IFERROR((IV39/'MIP 2012'!FG39*100-100),0)</f>
        <v>0</v>
      </c>
      <c r="IZ39" s="18">
        <v>22995.566929859571</v>
      </c>
      <c r="JA39" s="14">
        <f>+'MIP 2012'!FH39</f>
        <v>22860.32704845936</v>
      </c>
      <c r="JB39" s="41">
        <f t="shared" si="4"/>
        <v>135.23988140021174</v>
      </c>
      <c r="JC39" s="41">
        <f t="shared" si="5"/>
        <v>0.59159206739924741</v>
      </c>
    </row>
    <row r="40" spans="1:263" s="7" customFormat="1" ht="21.95" customHeight="1" thickBot="1" x14ac:dyDescent="0.25">
      <c r="A40" s="12" t="s">
        <v>144</v>
      </c>
      <c r="B40" s="12" t="s">
        <v>145</v>
      </c>
      <c r="C40" s="35">
        <v>1.2916811835712682E-5</v>
      </c>
      <c r="D40" s="35">
        <v>1.5250073411673836E-5</v>
      </c>
      <c r="E40" s="35">
        <v>5.7648759249623031E-6</v>
      </c>
      <c r="F40" s="35">
        <v>6.9285872270144254E-6</v>
      </c>
      <c r="G40" s="35">
        <v>1.0209993185066756E-5</v>
      </c>
      <c r="H40" s="35">
        <v>1.0709320335874719E-5</v>
      </c>
      <c r="I40" s="35">
        <v>9.196317009989756E-6</v>
      </c>
      <c r="J40" s="35">
        <v>6.2859595288021827E-6</v>
      </c>
      <c r="K40" s="35">
        <v>8.4889246164453526E-6</v>
      </c>
      <c r="L40" s="35">
        <v>6.3819421676602088E-6</v>
      </c>
      <c r="M40" s="35">
        <v>1.7042895554995454E-5</v>
      </c>
      <c r="N40" s="35">
        <v>1.5103585087621785E-5</v>
      </c>
      <c r="O40" s="35">
        <v>1.9015736268372222E-5</v>
      </c>
      <c r="P40" s="35">
        <v>8.3041728681805149E-6</v>
      </c>
      <c r="Q40" s="35">
        <v>5.7100254125639476E-6</v>
      </c>
      <c r="R40" s="35">
        <v>7.5021330757048131E-6</v>
      </c>
      <c r="S40" s="35">
        <v>6.0796664360348768E-6</v>
      </c>
      <c r="T40" s="35">
        <v>7.6616241329813185E-6</v>
      </c>
      <c r="U40" s="35">
        <v>7.6569827009914758E-6</v>
      </c>
      <c r="V40" s="35">
        <v>8.0678914036440692E-6</v>
      </c>
      <c r="W40" s="35">
        <v>1.1863664611979944E-5</v>
      </c>
      <c r="X40" s="35">
        <v>1.4172976005397164E-4</v>
      </c>
      <c r="Y40" s="35">
        <v>8.1291419899629977E-4</v>
      </c>
      <c r="Z40" s="35">
        <v>8.1766716384044805E-4</v>
      </c>
      <c r="AA40" s="35">
        <v>1.297029518534568E-4</v>
      </c>
      <c r="AB40" s="35">
        <v>1.7848687015840121E-5</v>
      </c>
      <c r="AC40" s="35">
        <v>2.5301653927512557E-6</v>
      </c>
      <c r="AD40" s="35">
        <v>1.5895081358360707E-4</v>
      </c>
      <c r="AE40" s="35">
        <v>1.05024555531845</v>
      </c>
      <c r="AF40" s="35">
        <v>9.8577514086723076E-6</v>
      </c>
      <c r="AG40" s="35">
        <v>3.4975401634784411E-6</v>
      </c>
      <c r="AH40" s="35">
        <v>1.3531409359128678E-5</v>
      </c>
      <c r="AI40" s="35">
        <v>6.087852257216441E-4</v>
      </c>
      <c r="AJ40" s="35">
        <v>7.0751261755834863E-3</v>
      </c>
      <c r="AK40" s="35">
        <v>0.18387334354939971</v>
      </c>
      <c r="AL40" s="35">
        <v>1.3888497717127268E-5</v>
      </c>
      <c r="AM40" s="35">
        <v>6.5678316753486174E-6</v>
      </c>
      <c r="AN40" s="35">
        <v>1.000572771845054E-4</v>
      </c>
      <c r="AO40" s="35">
        <v>8.3164276915145974E-6</v>
      </c>
      <c r="AP40" s="35">
        <v>3.1381603173264438E-5</v>
      </c>
      <c r="AQ40" s="35">
        <v>8.1527909558592595E-5</v>
      </c>
      <c r="AR40" s="35">
        <v>5.8484829148988615E-5</v>
      </c>
      <c r="AS40" s="35">
        <v>3.4258759675600139E-5</v>
      </c>
      <c r="AT40" s="35">
        <v>3.1150433496020762E-5</v>
      </c>
      <c r="AU40" s="35">
        <v>8.7828598631565342E-6</v>
      </c>
      <c r="AV40" s="35">
        <v>2.3403515420833952E-5</v>
      </c>
      <c r="AW40" s="35">
        <v>5.2964067325544258E-5</v>
      </c>
      <c r="AX40" s="35">
        <v>3.7182190865860765E-3</v>
      </c>
      <c r="AY40" s="35">
        <v>1.2162628274393897E-5</v>
      </c>
      <c r="AZ40" s="35">
        <v>2.2952747079863325E-5</v>
      </c>
      <c r="BA40" s="35">
        <v>1.5521020584464013E-5</v>
      </c>
      <c r="BB40" s="35">
        <v>1.3424243614955427E-5</v>
      </c>
      <c r="BC40" s="35">
        <v>9.5868123750952242E-6</v>
      </c>
      <c r="BD40" s="35">
        <v>7.5642396894992652E-5</v>
      </c>
      <c r="BE40" s="35">
        <v>5.1975804774841612E-5</v>
      </c>
      <c r="BF40" s="35">
        <v>2.0572687059723295E-5</v>
      </c>
      <c r="BG40" s="35">
        <v>9.6048177463684955E-6</v>
      </c>
      <c r="BH40" s="35">
        <v>2.0065593743365104E-5</v>
      </c>
      <c r="BI40" s="35">
        <v>0</v>
      </c>
      <c r="BJ40" s="35">
        <v>7.7041205642173225E-6</v>
      </c>
      <c r="BK40" s="35">
        <v>7.1065617179653424E-5</v>
      </c>
      <c r="BL40" s="35">
        <v>1.5476351684097187E-5</v>
      </c>
      <c r="BM40" s="35">
        <v>8.5245645079063674E-6</v>
      </c>
      <c r="BN40" s="35">
        <v>3.2225913666908404E-5</v>
      </c>
      <c r="BO40" s="35">
        <v>2.5988855656784521E-5</v>
      </c>
      <c r="BP40" s="35">
        <v>3.2575048820412454E-5</v>
      </c>
      <c r="BQ40" s="35">
        <v>9.8510107765135852E-6</v>
      </c>
      <c r="BR40" s="35">
        <v>1.1375124279455679E-5</v>
      </c>
      <c r="BS40" s="35">
        <v>1.3831019439463687E-5</v>
      </c>
      <c r="BT40" s="35">
        <v>1.0536597560210404E-5</v>
      </c>
      <c r="BU40" s="35">
        <v>1.4405153127396E-5</v>
      </c>
      <c r="BV40" s="35">
        <v>1.1216089849909909E-5</v>
      </c>
      <c r="BW40" s="35">
        <v>1.9698074967780793E-5</v>
      </c>
      <c r="BX40" s="35">
        <v>6.9286532107358155E-6</v>
      </c>
      <c r="BY40" s="35">
        <v>8.8686367653551698E-6</v>
      </c>
      <c r="BZ40" s="35">
        <v>9.7489561324420892E-6</v>
      </c>
      <c r="CA40" s="35">
        <v>1.5289881925183641E-5</v>
      </c>
      <c r="CB40" s="35">
        <v>9.6171355566642818E-6</v>
      </c>
      <c r="CC40" s="35">
        <v>1.2537372727252141E-5</v>
      </c>
      <c r="CD40" s="35">
        <v>1.4499179960234148E-5</v>
      </c>
      <c r="CE40" s="35">
        <v>2.2600026675316545E-5</v>
      </c>
      <c r="CF40" s="35">
        <v>2.6984339430989668E-5</v>
      </c>
      <c r="CG40" s="35">
        <v>2.1087312055285041E-5</v>
      </c>
      <c r="CH40" s="35">
        <v>2.2003486185534922E-5</v>
      </c>
      <c r="CI40" s="35">
        <v>2.4903661148532797E-5</v>
      </c>
      <c r="CJ40" s="35">
        <v>8.3282368048198722E-6</v>
      </c>
      <c r="CK40" s="35">
        <v>1.4066207378474196E-5</v>
      </c>
      <c r="CL40" s="35">
        <v>3.2983180093538484E-5</v>
      </c>
      <c r="CM40" s="35">
        <v>1.2358829005286528E-5</v>
      </c>
      <c r="CN40" s="35">
        <v>2.4963690611099494E-5</v>
      </c>
      <c r="CO40" s="35">
        <v>1.2703611456245437E-5</v>
      </c>
      <c r="CP40" s="35">
        <v>2.5305115920437877E-5</v>
      </c>
      <c r="CQ40" s="35">
        <v>9.8494073244406104E-6</v>
      </c>
      <c r="CR40" s="35">
        <v>4.1609872989260492E-6</v>
      </c>
      <c r="CS40" s="35">
        <v>3.0656595453878519E-5</v>
      </c>
      <c r="CT40" s="35">
        <v>4.1278862337167304E-5</v>
      </c>
      <c r="CU40" s="35">
        <v>7.3126685008275273E-5</v>
      </c>
      <c r="CV40" s="35">
        <v>3.3853412398230463E-5</v>
      </c>
      <c r="CW40" s="35">
        <v>2.7286116624304441E-5</v>
      </c>
      <c r="CX40" s="35">
        <v>6.1138251840893193E-4</v>
      </c>
      <c r="CY40" s="35">
        <v>2.930694322981057E-3</v>
      </c>
      <c r="CZ40" s="35">
        <v>2.9328493443993207E-5</v>
      </c>
      <c r="DA40" s="35">
        <v>2.2367445992335302E-5</v>
      </c>
      <c r="DB40" s="35">
        <v>1.1685234279774018E-5</v>
      </c>
      <c r="DC40" s="35">
        <v>1.5939064893553175E-5</v>
      </c>
      <c r="DD40" s="35">
        <v>1.4680049109931042E-5</v>
      </c>
      <c r="DE40" s="35">
        <v>7.5248737870735746E-6</v>
      </c>
      <c r="DF40" s="35">
        <v>1.2921613555348294E-5</v>
      </c>
      <c r="DG40" s="35">
        <v>5.4563010380412864E-6</v>
      </c>
      <c r="DH40" s="35">
        <v>1.759928943054439E-5</v>
      </c>
      <c r="DI40" s="35">
        <v>3.945823530555253E-5</v>
      </c>
      <c r="DJ40" s="35">
        <v>4.414495547989528E-5</v>
      </c>
      <c r="DK40" s="35">
        <v>3.151058535377448E-5</v>
      </c>
      <c r="DL40" s="35">
        <v>4.416463014203252E-5</v>
      </c>
      <c r="DM40" s="35">
        <v>3.0380092114826591E-5</v>
      </c>
      <c r="DN40" s="35">
        <v>2.0206414181601372E-5</v>
      </c>
      <c r="DO40" s="35">
        <v>1.3717987850433481E-5</v>
      </c>
      <c r="DP40" s="35">
        <v>1.0176103006901359E-5</v>
      </c>
      <c r="DQ40" s="35">
        <v>2.5682392244722792E-5</v>
      </c>
      <c r="DR40" s="35">
        <v>1.7609434614960186E-4</v>
      </c>
      <c r="DS40" s="35">
        <v>7.3846237651283632E-5</v>
      </c>
      <c r="DT40" s="35">
        <v>1.4157449302500678E-5</v>
      </c>
      <c r="DU40" s="35">
        <v>2.2826748518789795E-5</v>
      </c>
      <c r="DV40" s="35">
        <v>2.823215066253464E-5</v>
      </c>
      <c r="DW40" s="35">
        <v>1.420015099103348E-5</v>
      </c>
      <c r="DX40" s="35">
        <v>1.5509068871622706E-5</v>
      </c>
      <c r="DY40" s="35">
        <v>2.9866027185516413E-5</v>
      </c>
      <c r="DZ40" s="35">
        <v>7.7969867591424008E-5</v>
      </c>
      <c r="EA40" s="35">
        <v>1.1258426052685026E-4</v>
      </c>
      <c r="EB40" s="35">
        <v>3.8477820487326235E-4</v>
      </c>
      <c r="EC40" s="35">
        <v>1.9744965875623832E-5</v>
      </c>
      <c r="ED40" s="35">
        <v>7.9725835993557539E-6</v>
      </c>
      <c r="EE40" s="35">
        <v>1.2510216733431455E-5</v>
      </c>
      <c r="EF40" s="35">
        <v>3.5014209720745477E-5</v>
      </c>
      <c r="EG40" s="35">
        <v>6.7598356184622214E-5</v>
      </c>
      <c r="EH40" s="35">
        <v>0</v>
      </c>
      <c r="EK40" s="62">
        <f>+IF(AND(OR(SeleccionarIndustria=$A40,SeleccionarIndustria="Todas las AE"),('SIMULADOR IMPACTOS MIP'!$B$10=EK$11)),'SIMULADOR IMPACTOS MIP'!Porcentaje,0)</f>
        <v>0</v>
      </c>
      <c r="EL40" s="62">
        <f>+IF(AND(OR(SeleccionarIndustria=$A40,SeleccionarIndustria="Todas las AE"),('SIMULADOR IMPACTOS MIP'!$B$10=EL$11)),'SIMULADOR IMPACTOS MIP'!Porcentaje,0)</f>
        <v>0</v>
      </c>
      <c r="EM40" s="62">
        <f>+IF(AND(OR(SeleccionarIndustria=$A40,SeleccionarIndustria="Todas las AE"),('SIMULADOR IMPACTOS MIP'!$B$10=EM$11)),'SIMULADOR IMPACTOS MIP'!Porcentaje,0)</f>
        <v>0.3</v>
      </c>
      <c r="EN40" s="62">
        <f>+IF(AND(OR(SeleccionarIndustria=$A40,SeleccionarIndustria="Todas las AE"),('SIMULADOR IMPACTOS MIP'!$B$10=EN$11)),'SIMULADOR IMPACTOS MIP'!Porcentaje,0)</f>
        <v>0</v>
      </c>
      <c r="EO40" s="62">
        <f>+IF(AND(OR(SeleccionarIndustria=$A40,SeleccionarIndustria="Todas las AE"),(OR('SIMULADOR IMPACTOS MIP'!$B$10=$EK$11,'SIMULADOR IMPACTOS MIP'!$B$10=EO$11))),'SIMULADOR IMPACTOS MIP'!Porcentaje,0)</f>
        <v>0</v>
      </c>
      <c r="EP40" s="62">
        <f>+IF(AND(OR(SeleccionarIndustria=$A40,SeleccionarIndustria="Todas las AE"),(OR('SIMULADOR IMPACTOS MIP'!$B$10=$EK$11,'SIMULADOR IMPACTOS MIP'!$B$10=EP$11))),'SIMULADOR IMPACTOS MIP'!Porcentaje,0)</f>
        <v>0</v>
      </c>
      <c r="EQ40" s="62">
        <f>+IF(AND(OR(SeleccionarIndustria=$A40,SeleccionarIndustria="Todas las AE"),(OR('SIMULADOR IMPACTOS MIP'!$B$10=$EK$11,'SIMULADOR IMPACTOS MIP'!$B$10=EQ$11))),'SIMULADOR IMPACTOS MIP'!Porcentaje,0)</f>
        <v>0</v>
      </c>
      <c r="ER40" s="62">
        <f>+IF(AND(OR(SeleccionarIndustria=$A40,SeleccionarIndustria="Todas las AE"),(OR('SIMULADOR IMPACTOS MIP'!$B$10=$EL$11,'SIMULADOR IMPACTOS MIP'!$B$10=ER$11))),'SIMULADOR IMPACTOS MIP'!Porcentaje,0)</f>
        <v>0</v>
      </c>
      <c r="ES40" s="62">
        <f>+IF(AND(OR(SeleccionarIndustria=$A40,SeleccionarIndustria="Todas las AE"),(OR('SIMULADOR IMPACTOS MIP'!$B$10=$EL$11,'SIMULADOR IMPACTOS MIP'!$B$10=ES$11))),'SIMULADOR IMPACTOS MIP'!Porcentaje,0)</f>
        <v>0</v>
      </c>
      <c r="ET40" s="62">
        <f>+IF(AND(OR(SeleccionarIndustria=$A40,SeleccionarIndustria="Todas las AE"),(OR('SIMULADOR IMPACTOS MIP'!$B$10=$EL$11,'SIMULADOR IMPACTOS MIP'!$B$10=ET$11))),'SIMULADOR IMPACTOS MIP'!Porcentaje,0)</f>
        <v>0</v>
      </c>
      <c r="EU40" s="62">
        <f>+IF(AND(OR(SeleccionarIndustria=$A40,SeleccionarIndustria="Todas las AE"),(OR('SIMULADOR IMPACTOS MIP'!$B$10=$EL$11,'SIMULADOR IMPACTOS MIP'!$B$10=EU$11))),'SIMULADOR IMPACTOS MIP'!Porcentaje,0)</f>
        <v>0</v>
      </c>
      <c r="EV40" s="62">
        <f>+IF(AND(OR(SeleccionarIndustria=$A40,SeleccionarIndustria="Todas las AE"),(OR('SIMULADOR IMPACTOS MIP'!$B$10=$EL$11,'SIMULADOR IMPACTOS MIP'!$B$10=EV$11))),'SIMULADOR IMPACTOS MIP'!Porcentaje,0)</f>
        <v>0</v>
      </c>
      <c r="EW40" s="62">
        <f>+IF(AND(OR(SeleccionarIndustria=$A40,SeleccionarIndustria="Todas las AE"),(OR('SIMULADOR IMPACTOS MIP'!$B$10=$EL$11,'SIMULADOR IMPACTOS MIP'!$B$10=EW$11))),'SIMULADOR IMPACTOS MIP'!Porcentaje,0)</f>
        <v>0</v>
      </c>
      <c r="EX40" s="62">
        <f>+IF(AND(OR(SeleccionarIndustria=$A40,SeleccionarIndustria="Todas las AE"),(OR('SIMULADOR IMPACTOS MIP'!$B$10=$EL$11,'SIMULADOR IMPACTOS MIP'!$B$10=EX$11))),'SIMULADOR IMPACTOS MIP'!Porcentaje,0)</f>
        <v>0</v>
      </c>
      <c r="EY40" s="62">
        <f>+IF(AND(OR(SeleccionarIndustria=$A40,SeleccionarIndustria="Todas las AE"),('SIMULADOR IMPACTOS MIP'!$B$10=EY$11)),'SIMULADOR IMPACTOS MIP'!Porcentaje,0)</f>
        <v>0</v>
      </c>
      <c r="EZ40" s="62">
        <f>+IF(AND(OR(SeleccionarIndustria=$A40,SeleccionarIndustria="Todas las AE"),('SIMULADOR IMPACTOS MIP'!$B$10=EZ$11)),'SIMULADOR IMPACTOS MIP'!Porcentaje,0)</f>
        <v>0</v>
      </c>
      <c r="FA40" s="62">
        <f>+IF(AND(OR(SeleccionarIndustria=$A40,SeleccionarIndustria="Todas las AE"),('SIMULADOR IMPACTOS MIP'!$B$10=FA$11)),'SIMULADOR IMPACTOS MIP'!Porcentaje,0)</f>
        <v>0</v>
      </c>
      <c r="FB40" s="62">
        <f>+IF(AND(OR(SeleccionarIndustria=$A40,SeleccionarIndustria="Todas las AE"),('SIMULADOR IMPACTOS MIP'!$B$10=FB$11)),'SIMULADOR IMPACTOS MIP'!Porcentaje,0)</f>
        <v>0</v>
      </c>
      <c r="FC40" s="62">
        <f>+IF(AND(OR(SeleccionarIndustria=$A40,SeleccionarIndustria="Todas las AE"),(OR('SIMULADOR IMPACTOS MIP'!$B$10=$EM$11,'SIMULADOR IMPACTOS MIP'!$B$10=FC$11))),'SIMULADOR IMPACTOS MIP'!Porcentaje,0)</f>
        <v>0.3</v>
      </c>
      <c r="FD40" s="62">
        <f>+IF(AND(OR(SeleccionarIndustria=$A40,SeleccionarIndustria="Todas las AE"),(OR('SIMULADOR IMPACTOS MIP'!$B$10=$EM$11,'SIMULADOR IMPACTOS MIP'!$B$10=FD$11))),'SIMULADOR IMPACTOS MIP'!Porcentaje,0)</f>
        <v>0.3</v>
      </c>
      <c r="FE40" s="62">
        <f>+IF(AND(OR(SeleccionarIndustria=$A40,SeleccionarIndustria="Todas las AE"),(OR('SIMULADOR IMPACTOS MIP'!$B$10=$EM$11,'SIMULADOR IMPACTOS MIP'!$B$10=FE$11))),'SIMULADOR IMPACTOS MIP'!Porcentaje,0)</f>
        <v>0.3</v>
      </c>
      <c r="FF40" s="62">
        <f>+IF(AND(OR(SeleccionarIndustria=$A40,SeleccionarIndustria="Todas las AE"),(OR('SIMULADOR IMPACTOS MIP'!$B$10=$EM$11,'SIMULADOR IMPACTOS MIP'!$B$10=FF$11))),'SIMULADOR IMPACTOS MIP'!Porcentaje,0)</f>
        <v>0.3</v>
      </c>
      <c r="FG40" s="62">
        <f>+IF(AND(OR(SeleccionarIndustria=$A40,SeleccionarIndustria="Todas las AE"),(OR('SIMULADOR IMPACTOS MIP'!$B$10=$EM$11,'SIMULADOR IMPACTOS MIP'!$B$10=FG$11))),'SIMULADOR IMPACTOS MIP'!Porcentaje,0)</f>
        <v>0.3</v>
      </c>
      <c r="FH40" s="62">
        <f>+IF(AND(OR(SeleccionarIndustria=$A40,SeleccionarIndustria="Todas las AE"),(OR('SIMULADOR IMPACTOS MIP'!$B$10=$EM$11,'SIMULADOR IMPACTOS MIP'!$B$10=FH$11))),'SIMULADOR IMPACTOS MIP'!Porcentaje,0)</f>
        <v>0.3</v>
      </c>
      <c r="FI40" s="62">
        <f>+IF(AND(OR(SeleccionarIndustria=$A40,SeleccionarIndustria="Todas las AE"),(OR('SIMULADOR IMPACTOS MIP'!$B$10=$EM$11,'SIMULADOR IMPACTOS MIP'!$B$10=FI$11))),'SIMULADOR IMPACTOS MIP'!Porcentaje,0)</f>
        <v>0.3</v>
      </c>
      <c r="FJ40" s="62">
        <f>+IF(AND(OR(SeleccionarIndustria=$A40,SeleccionarIndustria="Todas las AE"),(OR('SIMULADOR IMPACTOS MIP'!$B$10=$EM$11,'SIMULADOR IMPACTOS MIP'!$B$10=FJ$11))),'SIMULADOR IMPACTOS MIP'!Porcentaje,0)</f>
        <v>0.3</v>
      </c>
      <c r="FM40" s="20">
        <f>+'MIP 2012'!EJ40*(1+(EN40))</f>
        <v>34.244846817238297</v>
      </c>
      <c r="FN40" s="20">
        <f>+'MIP 2012'!EK40*(1+(EO40))</f>
        <v>0</v>
      </c>
      <c r="FO40" s="20">
        <f>+'MIP 2012'!EL40*(1+(EP40))</f>
        <v>0</v>
      </c>
      <c r="FP40" s="20">
        <f>+'MIP 2012'!EM40*(1+(EQ40))</f>
        <v>0</v>
      </c>
      <c r="FQ40" s="20">
        <f>+'MIP 2012'!EN40*(1+(ER40))</f>
        <v>0</v>
      </c>
      <c r="FR40" s="20">
        <f>+'MIP 2012'!EO40*(1+(ES40))</f>
        <v>0</v>
      </c>
      <c r="FS40" s="20">
        <f>+'MIP 2012'!EP40*(1+(ET40))</f>
        <v>0</v>
      </c>
      <c r="FT40" s="20">
        <f>+'MIP 2012'!EQ40*(1+(EU40))</f>
        <v>0</v>
      </c>
      <c r="FU40" s="20">
        <f>+'MIP 2012'!ER40*(1+(EV40))</f>
        <v>0</v>
      </c>
      <c r="FV40" s="20">
        <f>+'MIP 2012'!ES40*(1+(EW40))</f>
        <v>0</v>
      </c>
      <c r="FW40" s="20">
        <f>+'MIP 2012'!ET40*(1+(EX40))</f>
        <v>0</v>
      </c>
      <c r="FX40" s="20">
        <f>+'MIP 2012'!EU40*(1+(EY40))</f>
        <v>0</v>
      </c>
      <c r="FY40" s="20">
        <f>+'MIP 2012'!EV40*(1+(EZ40))</f>
        <v>0</v>
      </c>
      <c r="FZ40" s="20">
        <f>+'MIP 2012'!EW40*(1+(FA40))</f>
        <v>3842.5762320378476</v>
      </c>
      <c r="GA40" s="20">
        <f>+'MIP 2012'!EX40*(1+(FB40))</f>
        <v>174.48539590884602</v>
      </c>
      <c r="GB40" s="20">
        <f>+'MIP 2012'!EY40*(1+(FC40))</f>
        <v>0</v>
      </c>
      <c r="GC40" s="20">
        <f>+'MIP 2012'!EZ40*(1+(FD40))</f>
        <v>0</v>
      </c>
      <c r="GD40" s="20">
        <f>+'MIP 2012'!FA40*(1+(FE40))</f>
        <v>0</v>
      </c>
      <c r="GE40" s="20">
        <f>+'MIP 2012'!FB40*(1+(FF40))</f>
        <v>0</v>
      </c>
      <c r="GF40" s="20">
        <f>+'MIP 2012'!FC40*(1+(FG40))</f>
        <v>0</v>
      </c>
      <c r="GG40" s="20">
        <f>+'MIP 2012'!FD40*(1+(FH40))</f>
        <v>0</v>
      </c>
      <c r="GH40" s="20">
        <f>+'MIP 2012'!FE40*(1+(FI40))</f>
        <v>0</v>
      </c>
      <c r="GI40" s="20">
        <f>+'MIP 2012'!FF40*(1+(FJ40))</f>
        <v>0</v>
      </c>
      <c r="GJ40" s="18">
        <f t="shared" si="0"/>
        <v>4051.3064747639319</v>
      </c>
      <c r="GK40" s="41">
        <f>+IFERROR((GJ40/'MIP 2012'!FG40*100-100),0)</f>
        <v>0</v>
      </c>
      <c r="GN40" s="18">
        <v>32418.602038299388</v>
      </c>
      <c r="GO40" s="14">
        <f>+'MIP 2012'!FH40</f>
        <v>32110.890684730748</v>
      </c>
      <c r="GP40" s="41">
        <f t="shared" si="1"/>
        <v>307.71135356864033</v>
      </c>
      <c r="GQ40" s="41">
        <f t="shared" si="2"/>
        <v>0.95827722933566406</v>
      </c>
      <c r="GU40" s="63">
        <v>-0.71999999999999975</v>
      </c>
      <c r="GW40" s="62">
        <f>+IF(SeleccionarDemTur=GW$11,'SIMULADOR IMPACTOS MIP(TURISMO)'!PorcentajeTur,0)</f>
        <v>0</v>
      </c>
      <c r="GX40" s="62">
        <f>+IF(SeleccionarDemTur=GX$11,'SIMULADOR IMPACTOS MIP(TURISMO)'!PorcentajeTur,0)</f>
        <v>0</v>
      </c>
      <c r="GY40" s="62">
        <f>+IF(SeleccionarDemTur=GY$11,'SIMULADOR IMPACTOS MIP(TURISMO)'!PorcentajeTur,0)</f>
        <v>0.1</v>
      </c>
      <c r="GZ40" s="62">
        <f>+IF(SeleccionarDemTur=GZ$11,'SIMULADOR IMPACTOS MIP(TURISMO)'!PorcentajeTur,0)</f>
        <v>0</v>
      </c>
      <c r="HA40" s="62">
        <f>+IF(OR(SeleccionarDemTur=HA$11,SeleccionarDemTur=$GW$11),'SIMULADOR IMPACTOS MIP(TURISMO)'!PorcentajeTur,0)</f>
        <v>0</v>
      </c>
      <c r="HB40" s="62">
        <f>+IF(OR(SeleccionarDemTur=HB$11,SeleccionarDemTur=$GW$11),'SIMULADOR IMPACTOS MIP(TURISMO)'!PorcentajeTur,0)</f>
        <v>0</v>
      </c>
      <c r="HC40" s="62">
        <f>+IF(OR(SeleccionarDemTur=HC$11,SeleccionarDemTur=$GW$11),'SIMULADOR IMPACTOS MIP(TURISMO)'!PorcentajeTur,0)</f>
        <v>0</v>
      </c>
      <c r="HD40" s="62">
        <f>+IF(OR(SeleccionarDemTur=HD$11,SeleccionarDemTur=$GX$11),'SIMULADOR IMPACTOS MIP(TURISMO)'!PorcentajeTur,0)</f>
        <v>0</v>
      </c>
      <c r="HE40" s="62">
        <f>+IF(OR(SeleccionarDemTur=HE$11,SeleccionarDemTur=$GX$11),'SIMULADOR IMPACTOS MIP(TURISMO)'!PorcentajeTur,0)</f>
        <v>0</v>
      </c>
      <c r="HF40" s="62">
        <f>+IF(OR(SeleccionarDemTur=HF$11,SeleccionarDemTur=$GX$11),'SIMULADOR IMPACTOS MIP(TURISMO)'!PorcentajeTur,0)</f>
        <v>0</v>
      </c>
      <c r="HG40" s="62">
        <f>+IF(OR(SeleccionarDemTur=HG$11,SeleccionarDemTur=$GX$11),'SIMULADOR IMPACTOS MIP(TURISMO)'!PorcentajeTur,0)</f>
        <v>0</v>
      </c>
      <c r="HH40" s="62">
        <f>+IF(OR(SeleccionarDemTur=HH$11,SeleccionarDemTur=$GX$11),'SIMULADOR IMPACTOS MIP(TURISMO)'!PorcentajeTur,0)</f>
        <v>0</v>
      </c>
      <c r="HI40" s="62">
        <f>+IF(OR(SeleccionarDemTur=HI$11,SeleccionarDemTur=$GX$11),'SIMULADOR IMPACTOS MIP(TURISMO)'!PorcentajeTur,0)</f>
        <v>0</v>
      </c>
      <c r="HJ40" s="62">
        <f>+IF(OR(SeleccionarDemTur=HJ$11,SeleccionarDemTur=$GX$11),'SIMULADOR IMPACTOS MIP(TURISMO)'!PorcentajeTur,0)</f>
        <v>0</v>
      </c>
      <c r="HK40" s="62">
        <f>+IF(SeleccionarDemTur=HK$11,'SIMULADOR IMPACTOS MIP(TURISMO)'!PorcentajeTur,0)</f>
        <v>0</v>
      </c>
      <c r="HL40" s="62">
        <f>+IF(SeleccionarDemTur=HL$11,'SIMULADOR IMPACTOS MIP(TURISMO)'!PorcentajeTur,0)</f>
        <v>0</v>
      </c>
      <c r="HM40" s="62">
        <f>+IF(SeleccionarDemTur=HM$11,'SIMULADOR IMPACTOS MIP(TURISMO)'!PorcentajeTur,0)</f>
        <v>0</v>
      </c>
      <c r="HN40" s="62">
        <f>+IF(SeleccionarDemTur=HN$11,'SIMULADOR IMPACTOS MIP(TURISMO)'!PorcentajeTur,0)</f>
        <v>0</v>
      </c>
      <c r="HO40" s="62">
        <f>+IF(OR(SeleccionarDemTur=HO$11,SeleccionarDemTur=$GY$11),'SIMULADOR IMPACTOS MIP(TURISMO)'!PorcentajeTur,0)</f>
        <v>0.1</v>
      </c>
      <c r="HP40" s="62">
        <f>+IF(OR(SeleccionarDemTur=HP$11,SeleccionarDemTur=$GY$11),'SIMULADOR IMPACTOS MIP(TURISMO)'!PorcentajeTur,0)</f>
        <v>0.1</v>
      </c>
      <c r="HQ40" s="62">
        <f>+IF(OR(SeleccionarDemTur=HQ$11,SeleccionarDemTur=$GY$11),'SIMULADOR IMPACTOS MIP(TURISMO)'!PorcentajeTur,0)</f>
        <v>0.1</v>
      </c>
      <c r="HR40" s="62">
        <f>+IF(OR(SeleccionarDemTur=HR$11,SeleccionarDemTur=$GY$11),'SIMULADOR IMPACTOS MIP(TURISMO)'!PorcentajeTur,0)</f>
        <v>0.1</v>
      </c>
      <c r="HS40" s="62">
        <f>+IF(OR(SeleccionarDemTur=HS$11,SeleccionarDemTur=$GY$11),'SIMULADOR IMPACTOS MIP(TURISMO)'!PorcentajeTur,0)</f>
        <v>0.1</v>
      </c>
      <c r="HT40" s="62">
        <f>+IF(OR(SeleccionarDemTur=HT$11,SeleccionarDemTur=$GY$11),'SIMULADOR IMPACTOS MIP(TURISMO)'!PorcentajeTur,0)</f>
        <v>0.1</v>
      </c>
      <c r="HU40" s="62">
        <f>+IF(OR(SeleccionarDemTur=HU$11,SeleccionarDemTur=$GY$11),'SIMULADOR IMPACTOS MIP(TURISMO)'!PorcentajeTur,0)</f>
        <v>0.1</v>
      </c>
      <c r="HV40" s="62">
        <f>+IF(OR(SeleccionarDemTur=HV$11,SeleccionarDemTur=$GY$11),'SIMULADOR IMPACTOS MIP(TURISMO)'!PorcentajeTur,0)</f>
        <v>0.1</v>
      </c>
      <c r="HY40" s="20">
        <f>+'MIP 2012'!EJ40*(1+(GZ40))</f>
        <v>34.244846817238297</v>
      </c>
      <c r="HZ40" s="20">
        <f>+'MIP 2012'!EK40*(1+(HA40))</f>
        <v>0</v>
      </c>
      <c r="IA40" s="20">
        <f>+'MIP 2012'!EL40*(1+(HB40))</f>
        <v>0</v>
      </c>
      <c r="IB40" s="20">
        <f>+'MIP 2012'!EM40*(1+(HC40))</f>
        <v>0</v>
      </c>
      <c r="IC40" s="20">
        <f>+'MIP 2012'!EN40*(1+(HD40))</f>
        <v>0</v>
      </c>
      <c r="ID40" s="20">
        <f>+'MIP 2012'!EO40*(1+(HE40))</f>
        <v>0</v>
      </c>
      <c r="IE40" s="20">
        <f>+'MIP 2012'!EP40*(1+(HF40))</f>
        <v>0</v>
      </c>
      <c r="IF40" s="20">
        <f>+'MIP 2012'!EQ40*(1+(HG40))</f>
        <v>0</v>
      </c>
      <c r="IG40" s="20">
        <f>+'MIP 2012'!ER40*(1+(HH40))</f>
        <v>0</v>
      </c>
      <c r="IH40" s="20">
        <f>+'MIP 2012'!ES40*(1+(HI40))</f>
        <v>0</v>
      </c>
      <c r="II40" s="20">
        <f>+'MIP 2012'!ET40*(1+(HJ40))</f>
        <v>0</v>
      </c>
      <c r="IJ40" s="20">
        <f>+'MIP 2012'!EU40*(1+(HK40))</f>
        <v>0</v>
      </c>
      <c r="IK40" s="20">
        <f>+'MIP 2012'!EV40*(1+(HL40))</f>
        <v>0</v>
      </c>
      <c r="IL40" s="20">
        <f>+'MIP 2012'!EW40*(1+(HM40))</f>
        <v>3842.5762320378476</v>
      </c>
      <c r="IM40" s="20">
        <f>+'MIP 2012'!EX40*(1+(HN40))</f>
        <v>174.48539590884602</v>
      </c>
      <c r="IN40" s="20">
        <f>+'MIP 2012'!EY40*(1+(HO40))</f>
        <v>0</v>
      </c>
      <c r="IO40" s="20">
        <f>+'MIP 2012'!EZ40*(1+(HP40))</f>
        <v>0</v>
      </c>
      <c r="IP40" s="20">
        <f>+'MIP 2012'!FA40*(1+(HQ40))</f>
        <v>0</v>
      </c>
      <c r="IQ40" s="20">
        <f>+'MIP 2012'!FB40*(1+(HR40))</f>
        <v>0</v>
      </c>
      <c r="IR40" s="20">
        <f>+'MIP 2012'!FC40*(1+(HS40))</f>
        <v>0</v>
      </c>
      <c r="IS40" s="20">
        <f>+'MIP 2012'!FD40*(1+(HT40))</f>
        <v>0</v>
      </c>
      <c r="IT40" s="20">
        <f>+'MIP 2012'!FE40*(1+(HU40))</f>
        <v>0</v>
      </c>
      <c r="IU40" s="20">
        <f>+'MIP 2012'!FF40*(1+(HV40))</f>
        <v>0</v>
      </c>
      <c r="IV40" s="18">
        <f t="shared" si="3"/>
        <v>4051.3064747639319</v>
      </c>
      <c r="IW40" s="41">
        <f>+IFERROR((IV40/'MIP 2012'!FG40*100-100),0)</f>
        <v>0</v>
      </c>
      <c r="IZ40" s="18">
        <v>32213.461135920283</v>
      </c>
      <c r="JA40" s="14">
        <f>+'MIP 2012'!FH40</f>
        <v>32110.890684730748</v>
      </c>
      <c r="JB40" s="41">
        <f t="shared" si="4"/>
        <v>102.57045118953465</v>
      </c>
      <c r="JC40" s="41">
        <f t="shared" si="5"/>
        <v>0.31942574311185012</v>
      </c>
    </row>
    <row r="41" spans="1:263" s="7" customFormat="1" ht="21.95" customHeight="1" thickBot="1" x14ac:dyDescent="0.25">
      <c r="A41" s="12" t="s">
        <v>146</v>
      </c>
      <c r="B41" s="12" t="s">
        <v>147</v>
      </c>
      <c r="C41" s="35">
        <v>4.2173189567506364E-4</v>
      </c>
      <c r="D41" s="35">
        <v>5.5135653854975018E-4</v>
      </c>
      <c r="E41" s="35">
        <v>2.2907455164048292E-4</v>
      </c>
      <c r="F41" s="35">
        <v>2.6871413410917085E-4</v>
      </c>
      <c r="G41" s="35">
        <v>3.5653017838972842E-4</v>
      </c>
      <c r="H41" s="35">
        <v>3.8967785160615875E-4</v>
      </c>
      <c r="I41" s="35">
        <v>2.464528863454983E-3</v>
      </c>
      <c r="J41" s="35">
        <v>4.9201465248442937E-4</v>
      </c>
      <c r="K41" s="35">
        <v>3.3999970245883498E-4</v>
      </c>
      <c r="L41" s="35">
        <v>4.004266738997884E-3</v>
      </c>
      <c r="M41" s="35">
        <v>5.0870826045871826E-4</v>
      </c>
      <c r="N41" s="35">
        <v>1.1217443073280467E-3</v>
      </c>
      <c r="O41" s="35">
        <v>6.4744317547500111E-4</v>
      </c>
      <c r="P41" s="35">
        <v>3.7888519410664713E-4</v>
      </c>
      <c r="Q41" s="35">
        <v>3.9372221926081035E-4</v>
      </c>
      <c r="R41" s="35">
        <v>1.4406849671019476E-3</v>
      </c>
      <c r="S41" s="35">
        <v>4.2933566650693887E-4</v>
      </c>
      <c r="T41" s="35">
        <v>5.1586593641027062E-4</v>
      </c>
      <c r="U41" s="35">
        <v>3.6312790245722948E-4</v>
      </c>
      <c r="V41" s="35">
        <v>4.7530109079312754E-4</v>
      </c>
      <c r="W41" s="35">
        <v>8.9449174469790442E-3</v>
      </c>
      <c r="X41" s="35">
        <v>2.178847085791271E-3</v>
      </c>
      <c r="Y41" s="35">
        <v>9.6024904884979318E-4</v>
      </c>
      <c r="Z41" s="35">
        <v>9.7768854183918961E-4</v>
      </c>
      <c r="AA41" s="35">
        <v>3.0991526963996852E-4</v>
      </c>
      <c r="AB41" s="35">
        <v>9.8103832873072195E-4</v>
      </c>
      <c r="AC41" s="35">
        <v>1.2467853328959741E-3</v>
      </c>
      <c r="AD41" s="35">
        <v>3.0581049768205291E-4</v>
      </c>
      <c r="AE41" s="35">
        <v>1.0883312773157902E-3</v>
      </c>
      <c r="AF41" s="35">
        <v>1.0010653159437057</v>
      </c>
      <c r="AG41" s="35">
        <v>1.8776651856019423E-4</v>
      </c>
      <c r="AH41" s="35">
        <v>6.5159122555393661E-4</v>
      </c>
      <c r="AI41" s="35">
        <v>7.0251349126449565E-4</v>
      </c>
      <c r="AJ41" s="35">
        <v>9.5217377183425965E-4</v>
      </c>
      <c r="AK41" s="35">
        <v>5.4722764880870149E-4</v>
      </c>
      <c r="AL41" s="35">
        <v>6.1723852436385864E-4</v>
      </c>
      <c r="AM41" s="35">
        <v>2.8221747070673794E-4</v>
      </c>
      <c r="AN41" s="35">
        <v>8.8834382910883453E-4</v>
      </c>
      <c r="AO41" s="35">
        <v>2.7686378019931517E-4</v>
      </c>
      <c r="AP41" s="35">
        <v>3.017443601700579E-4</v>
      </c>
      <c r="AQ41" s="35">
        <v>5.515724666558115E-4</v>
      </c>
      <c r="AR41" s="35">
        <v>8.4056815416836924E-4</v>
      </c>
      <c r="AS41" s="35">
        <v>3.5289148548345599E-4</v>
      </c>
      <c r="AT41" s="35">
        <v>4.0544901678935024E-4</v>
      </c>
      <c r="AU41" s="35">
        <v>4.7344285536194601E-4</v>
      </c>
      <c r="AV41" s="35">
        <v>4.3078288611008857E-4</v>
      </c>
      <c r="AW41" s="35">
        <v>4.4500782267689663E-4</v>
      </c>
      <c r="AX41" s="35">
        <v>3.1909776076911481E-3</v>
      </c>
      <c r="AY41" s="35">
        <v>9.1883474290432431E-4</v>
      </c>
      <c r="AZ41" s="35">
        <v>4.7781841788917636E-4</v>
      </c>
      <c r="BA41" s="35">
        <v>2.4936992528058706E-4</v>
      </c>
      <c r="BB41" s="35">
        <v>3.0320526563786074E-4</v>
      </c>
      <c r="BC41" s="35">
        <v>2.7314423505697954E-4</v>
      </c>
      <c r="BD41" s="35">
        <v>3.3109023690245488E-4</v>
      </c>
      <c r="BE41" s="35">
        <v>3.281363636313108E-4</v>
      </c>
      <c r="BF41" s="35">
        <v>1.5635831787405906E-3</v>
      </c>
      <c r="BG41" s="35">
        <v>3.7602870356670651E-4</v>
      </c>
      <c r="BH41" s="35">
        <v>4.6121096329366709E-4</v>
      </c>
      <c r="BI41" s="35">
        <v>0</v>
      </c>
      <c r="BJ41" s="35">
        <v>3.9492263424378832E-4</v>
      </c>
      <c r="BK41" s="35">
        <v>3.3046555701784304E-4</v>
      </c>
      <c r="BL41" s="35">
        <v>5.4039288666677375E-4</v>
      </c>
      <c r="BM41" s="35">
        <v>7.358292073668043E-4</v>
      </c>
      <c r="BN41" s="35">
        <v>1.0195209413398764E-3</v>
      </c>
      <c r="BO41" s="35">
        <v>2.4613395626594674E-4</v>
      </c>
      <c r="BP41" s="35">
        <v>4.4275460778533759E-4</v>
      </c>
      <c r="BQ41" s="35">
        <v>3.4326047853642399E-4</v>
      </c>
      <c r="BR41" s="35">
        <v>2.7512982686602903E-4</v>
      </c>
      <c r="BS41" s="35">
        <v>2.4734102983835965E-2</v>
      </c>
      <c r="BT41" s="35">
        <v>3.4131562905241573E-2</v>
      </c>
      <c r="BU41" s="35">
        <v>5.8839682920939218E-2</v>
      </c>
      <c r="BV41" s="35">
        <v>3.7365064823177609E-4</v>
      </c>
      <c r="BW41" s="35">
        <v>3.5547096058895575E-4</v>
      </c>
      <c r="BX41" s="35">
        <v>2.7858469520593878E-4</v>
      </c>
      <c r="BY41" s="35">
        <v>1.0450740809064428E-3</v>
      </c>
      <c r="BZ41" s="35">
        <v>7.3498805270521379E-4</v>
      </c>
      <c r="CA41" s="35">
        <v>6.7185655643697069E-4</v>
      </c>
      <c r="CB41" s="35">
        <v>6.9409378580518493E-4</v>
      </c>
      <c r="CC41" s="35">
        <v>6.7034668217110871E-4</v>
      </c>
      <c r="CD41" s="35">
        <v>2.3796762615846777E-4</v>
      </c>
      <c r="CE41" s="35">
        <v>6.6346028314848138E-4</v>
      </c>
      <c r="CF41" s="35">
        <v>6.1165410595340598E-4</v>
      </c>
      <c r="CG41" s="35">
        <v>8.5135249053894084E-4</v>
      </c>
      <c r="CH41" s="35">
        <v>1.5683592360885769E-3</v>
      </c>
      <c r="CI41" s="35">
        <v>4.0914633058567525E-4</v>
      </c>
      <c r="CJ41" s="35">
        <v>2.7354029626659695E-2</v>
      </c>
      <c r="CK41" s="35">
        <v>0.11370598559296349</v>
      </c>
      <c r="CL41" s="35">
        <v>2.6797784225540782E-2</v>
      </c>
      <c r="CM41" s="35">
        <v>2.1472786317485257E-2</v>
      </c>
      <c r="CN41" s="35">
        <v>8.3081695180232712E-4</v>
      </c>
      <c r="CO41" s="35">
        <v>4.8996570898061703E-4</v>
      </c>
      <c r="CP41" s="35">
        <v>3.0162808246897298E-3</v>
      </c>
      <c r="CQ41" s="35">
        <v>2.4833894202543598E-4</v>
      </c>
      <c r="CR41" s="35">
        <v>3.9263236014187511E-4</v>
      </c>
      <c r="CS41" s="35">
        <v>7.800404870314324E-4</v>
      </c>
      <c r="CT41" s="35">
        <v>8.3721136769497953E-4</v>
      </c>
      <c r="CU41" s="35">
        <v>3.9359501444160807E-4</v>
      </c>
      <c r="CV41" s="35">
        <v>1.2559991357227929E-3</v>
      </c>
      <c r="CW41" s="35">
        <v>1.5324153699423004E-3</v>
      </c>
      <c r="CX41" s="35">
        <v>9.5373332242626745E-4</v>
      </c>
      <c r="CY41" s="35">
        <v>5.2215025842050459E-4</v>
      </c>
      <c r="CZ41" s="35">
        <v>5.5294376008603997E-4</v>
      </c>
      <c r="DA41" s="35">
        <v>1.2491158741867116E-3</v>
      </c>
      <c r="DB41" s="35">
        <v>2.2995469034916966E-4</v>
      </c>
      <c r="DC41" s="35">
        <v>4.2246407508208069E-4</v>
      </c>
      <c r="DD41" s="35">
        <v>3.8440268900331826E-4</v>
      </c>
      <c r="DE41" s="35">
        <v>1.1478919158406391E-4</v>
      </c>
      <c r="DF41" s="35">
        <v>2.9449919412024997E-4</v>
      </c>
      <c r="DG41" s="35">
        <v>3.0994031907957287E-3</v>
      </c>
      <c r="DH41" s="35">
        <v>4.6662449248798747E-4</v>
      </c>
      <c r="DI41" s="35">
        <v>3.2490333211168557E-4</v>
      </c>
      <c r="DJ41" s="35">
        <v>3.4973349448610876E-4</v>
      </c>
      <c r="DK41" s="35">
        <v>1.596112185961628E-3</v>
      </c>
      <c r="DL41" s="35">
        <v>4.5350371972871891E-4</v>
      </c>
      <c r="DM41" s="35">
        <v>4.5880008948085489E-4</v>
      </c>
      <c r="DN41" s="35">
        <v>2.2228629608140728E-4</v>
      </c>
      <c r="DO41" s="35">
        <v>4.3487639941303601E-4</v>
      </c>
      <c r="DP41" s="35">
        <v>4.6888044187792154E-4</v>
      </c>
      <c r="DQ41" s="35">
        <v>5.4085350367916478E-5</v>
      </c>
      <c r="DR41" s="35">
        <v>5.100397563835194E-4</v>
      </c>
      <c r="DS41" s="35">
        <v>3.2041937511317279E-4</v>
      </c>
      <c r="DT41" s="35">
        <v>2.4342655216651502E-4</v>
      </c>
      <c r="DU41" s="35">
        <v>3.3129518299278375E-4</v>
      </c>
      <c r="DV41" s="35">
        <v>5.4225773936632368E-4</v>
      </c>
      <c r="DW41" s="35">
        <v>4.1817922185669292E-4</v>
      </c>
      <c r="DX41" s="35">
        <v>3.0774783110219551E-4</v>
      </c>
      <c r="DY41" s="35">
        <v>4.2677674176098599E-4</v>
      </c>
      <c r="DZ41" s="35">
        <v>2.9877869662033171E-4</v>
      </c>
      <c r="EA41" s="35">
        <v>2.594619508880603E-4</v>
      </c>
      <c r="EB41" s="35">
        <v>4.3557343623124752E-3</v>
      </c>
      <c r="EC41" s="35">
        <v>5.2635018461894684E-4</v>
      </c>
      <c r="ED41" s="35">
        <v>5.9732287372958191E-4</v>
      </c>
      <c r="EE41" s="35">
        <v>6.1740990793105409E-4</v>
      </c>
      <c r="EF41" s="35">
        <v>5.0674129814917597E-3</v>
      </c>
      <c r="EG41" s="35">
        <v>1.1444221725516318E-3</v>
      </c>
      <c r="EH41" s="35">
        <v>0</v>
      </c>
      <c r="EK41" s="62">
        <f>+IF(AND(OR(SeleccionarIndustria=$A41,SeleccionarIndustria="Todas las AE"),('SIMULADOR IMPACTOS MIP'!$B$10=EK$11)),'SIMULADOR IMPACTOS MIP'!Porcentaje,0)</f>
        <v>0</v>
      </c>
      <c r="EL41" s="62">
        <f>+IF(AND(OR(SeleccionarIndustria=$A41,SeleccionarIndustria="Todas las AE"),('SIMULADOR IMPACTOS MIP'!$B$10=EL$11)),'SIMULADOR IMPACTOS MIP'!Porcentaje,0)</f>
        <v>0</v>
      </c>
      <c r="EM41" s="62">
        <f>+IF(AND(OR(SeleccionarIndustria=$A41,SeleccionarIndustria="Todas las AE"),('SIMULADOR IMPACTOS MIP'!$B$10=EM$11)),'SIMULADOR IMPACTOS MIP'!Porcentaje,0)</f>
        <v>0.3</v>
      </c>
      <c r="EN41" s="62">
        <f>+IF(AND(OR(SeleccionarIndustria=$A41,SeleccionarIndustria="Todas las AE"),('SIMULADOR IMPACTOS MIP'!$B$10=EN$11)),'SIMULADOR IMPACTOS MIP'!Porcentaje,0)</f>
        <v>0</v>
      </c>
      <c r="EO41" s="62">
        <f>+IF(AND(OR(SeleccionarIndustria=$A41,SeleccionarIndustria="Todas las AE"),(OR('SIMULADOR IMPACTOS MIP'!$B$10=$EK$11,'SIMULADOR IMPACTOS MIP'!$B$10=EO$11))),'SIMULADOR IMPACTOS MIP'!Porcentaje,0)</f>
        <v>0</v>
      </c>
      <c r="EP41" s="62">
        <f>+IF(AND(OR(SeleccionarIndustria=$A41,SeleccionarIndustria="Todas las AE"),(OR('SIMULADOR IMPACTOS MIP'!$B$10=$EK$11,'SIMULADOR IMPACTOS MIP'!$B$10=EP$11))),'SIMULADOR IMPACTOS MIP'!Porcentaje,0)</f>
        <v>0</v>
      </c>
      <c r="EQ41" s="62">
        <f>+IF(AND(OR(SeleccionarIndustria=$A41,SeleccionarIndustria="Todas las AE"),(OR('SIMULADOR IMPACTOS MIP'!$B$10=$EK$11,'SIMULADOR IMPACTOS MIP'!$B$10=EQ$11))),'SIMULADOR IMPACTOS MIP'!Porcentaje,0)</f>
        <v>0</v>
      </c>
      <c r="ER41" s="62">
        <f>+IF(AND(OR(SeleccionarIndustria=$A41,SeleccionarIndustria="Todas las AE"),(OR('SIMULADOR IMPACTOS MIP'!$B$10=$EL$11,'SIMULADOR IMPACTOS MIP'!$B$10=ER$11))),'SIMULADOR IMPACTOS MIP'!Porcentaje,0)</f>
        <v>0</v>
      </c>
      <c r="ES41" s="62">
        <f>+IF(AND(OR(SeleccionarIndustria=$A41,SeleccionarIndustria="Todas las AE"),(OR('SIMULADOR IMPACTOS MIP'!$B$10=$EL$11,'SIMULADOR IMPACTOS MIP'!$B$10=ES$11))),'SIMULADOR IMPACTOS MIP'!Porcentaje,0)</f>
        <v>0</v>
      </c>
      <c r="ET41" s="62">
        <f>+IF(AND(OR(SeleccionarIndustria=$A41,SeleccionarIndustria="Todas las AE"),(OR('SIMULADOR IMPACTOS MIP'!$B$10=$EL$11,'SIMULADOR IMPACTOS MIP'!$B$10=ET$11))),'SIMULADOR IMPACTOS MIP'!Porcentaje,0)</f>
        <v>0</v>
      </c>
      <c r="EU41" s="62">
        <f>+IF(AND(OR(SeleccionarIndustria=$A41,SeleccionarIndustria="Todas las AE"),(OR('SIMULADOR IMPACTOS MIP'!$B$10=$EL$11,'SIMULADOR IMPACTOS MIP'!$B$10=EU$11))),'SIMULADOR IMPACTOS MIP'!Porcentaje,0)</f>
        <v>0</v>
      </c>
      <c r="EV41" s="62">
        <f>+IF(AND(OR(SeleccionarIndustria=$A41,SeleccionarIndustria="Todas las AE"),(OR('SIMULADOR IMPACTOS MIP'!$B$10=$EL$11,'SIMULADOR IMPACTOS MIP'!$B$10=EV$11))),'SIMULADOR IMPACTOS MIP'!Porcentaje,0)</f>
        <v>0</v>
      </c>
      <c r="EW41" s="62">
        <f>+IF(AND(OR(SeleccionarIndustria=$A41,SeleccionarIndustria="Todas las AE"),(OR('SIMULADOR IMPACTOS MIP'!$B$10=$EL$11,'SIMULADOR IMPACTOS MIP'!$B$10=EW$11))),'SIMULADOR IMPACTOS MIP'!Porcentaje,0)</f>
        <v>0</v>
      </c>
      <c r="EX41" s="62">
        <f>+IF(AND(OR(SeleccionarIndustria=$A41,SeleccionarIndustria="Todas las AE"),(OR('SIMULADOR IMPACTOS MIP'!$B$10=$EL$11,'SIMULADOR IMPACTOS MIP'!$B$10=EX$11))),'SIMULADOR IMPACTOS MIP'!Porcentaje,0)</f>
        <v>0</v>
      </c>
      <c r="EY41" s="62">
        <f>+IF(AND(OR(SeleccionarIndustria=$A41,SeleccionarIndustria="Todas las AE"),('SIMULADOR IMPACTOS MIP'!$B$10=EY$11)),'SIMULADOR IMPACTOS MIP'!Porcentaje,0)</f>
        <v>0</v>
      </c>
      <c r="EZ41" s="62">
        <f>+IF(AND(OR(SeleccionarIndustria=$A41,SeleccionarIndustria="Todas las AE"),('SIMULADOR IMPACTOS MIP'!$B$10=EZ$11)),'SIMULADOR IMPACTOS MIP'!Porcentaje,0)</f>
        <v>0</v>
      </c>
      <c r="FA41" s="62">
        <f>+IF(AND(OR(SeleccionarIndustria=$A41,SeleccionarIndustria="Todas las AE"),('SIMULADOR IMPACTOS MIP'!$B$10=FA$11)),'SIMULADOR IMPACTOS MIP'!Porcentaje,0)</f>
        <v>0</v>
      </c>
      <c r="FB41" s="62">
        <f>+IF(AND(OR(SeleccionarIndustria=$A41,SeleccionarIndustria="Todas las AE"),('SIMULADOR IMPACTOS MIP'!$B$10=FB$11)),'SIMULADOR IMPACTOS MIP'!Porcentaje,0)</f>
        <v>0</v>
      </c>
      <c r="FC41" s="62">
        <f>+IF(AND(OR(SeleccionarIndustria=$A41,SeleccionarIndustria="Todas las AE"),(OR('SIMULADOR IMPACTOS MIP'!$B$10=$EM$11,'SIMULADOR IMPACTOS MIP'!$B$10=FC$11))),'SIMULADOR IMPACTOS MIP'!Porcentaje,0)</f>
        <v>0.3</v>
      </c>
      <c r="FD41" s="62">
        <f>+IF(AND(OR(SeleccionarIndustria=$A41,SeleccionarIndustria="Todas las AE"),(OR('SIMULADOR IMPACTOS MIP'!$B$10=$EM$11,'SIMULADOR IMPACTOS MIP'!$B$10=FD$11))),'SIMULADOR IMPACTOS MIP'!Porcentaje,0)</f>
        <v>0.3</v>
      </c>
      <c r="FE41" s="62">
        <f>+IF(AND(OR(SeleccionarIndustria=$A41,SeleccionarIndustria="Todas las AE"),(OR('SIMULADOR IMPACTOS MIP'!$B$10=$EM$11,'SIMULADOR IMPACTOS MIP'!$B$10=FE$11))),'SIMULADOR IMPACTOS MIP'!Porcentaje,0)</f>
        <v>0.3</v>
      </c>
      <c r="FF41" s="62">
        <f>+IF(AND(OR(SeleccionarIndustria=$A41,SeleccionarIndustria="Todas las AE"),(OR('SIMULADOR IMPACTOS MIP'!$B$10=$EM$11,'SIMULADOR IMPACTOS MIP'!$B$10=FF$11))),'SIMULADOR IMPACTOS MIP'!Porcentaje,0)</f>
        <v>0.3</v>
      </c>
      <c r="FG41" s="62">
        <f>+IF(AND(OR(SeleccionarIndustria=$A41,SeleccionarIndustria="Todas las AE"),(OR('SIMULADOR IMPACTOS MIP'!$B$10=$EM$11,'SIMULADOR IMPACTOS MIP'!$B$10=FG$11))),'SIMULADOR IMPACTOS MIP'!Porcentaje,0)</f>
        <v>0.3</v>
      </c>
      <c r="FH41" s="62">
        <f>+IF(AND(OR(SeleccionarIndustria=$A41,SeleccionarIndustria="Todas las AE"),(OR('SIMULADOR IMPACTOS MIP'!$B$10=$EM$11,'SIMULADOR IMPACTOS MIP'!$B$10=FH$11))),'SIMULADOR IMPACTOS MIP'!Porcentaje,0)</f>
        <v>0.3</v>
      </c>
      <c r="FI41" s="62">
        <f>+IF(AND(OR(SeleccionarIndustria=$A41,SeleccionarIndustria="Todas las AE"),(OR('SIMULADOR IMPACTOS MIP'!$B$10=$EM$11,'SIMULADOR IMPACTOS MIP'!$B$10=FI$11))),'SIMULADOR IMPACTOS MIP'!Porcentaje,0)</f>
        <v>0.3</v>
      </c>
      <c r="FJ41" s="62">
        <f>+IF(AND(OR(SeleccionarIndustria=$A41,SeleccionarIndustria="Todas las AE"),(OR('SIMULADOR IMPACTOS MIP'!$B$10=$EM$11,'SIMULADOR IMPACTOS MIP'!$B$10=FJ$11))),'SIMULADOR IMPACTOS MIP'!Porcentaje,0)</f>
        <v>0.3</v>
      </c>
      <c r="FM41" s="20">
        <f>+'MIP 2012'!EJ41*(1+(EN41))</f>
        <v>1717.3171581025995</v>
      </c>
      <c r="FN41" s="20">
        <f>+'MIP 2012'!EK41*(1+(EO41))</f>
        <v>0</v>
      </c>
      <c r="FO41" s="20">
        <f>+'MIP 2012'!EL41*(1+(EP41))</f>
        <v>0</v>
      </c>
      <c r="FP41" s="20">
        <f>+'MIP 2012'!EM41*(1+(EQ41))</f>
        <v>0</v>
      </c>
      <c r="FQ41" s="20">
        <f>+'MIP 2012'!EN41*(1+(ER41))</f>
        <v>0</v>
      </c>
      <c r="FR41" s="20">
        <f>+'MIP 2012'!EO41*(1+(ES41))</f>
        <v>0</v>
      </c>
      <c r="FS41" s="20">
        <f>+'MIP 2012'!EP41*(1+(ET41))</f>
        <v>0</v>
      </c>
      <c r="FT41" s="20">
        <f>+'MIP 2012'!EQ41*(1+(EU41))</f>
        <v>0</v>
      </c>
      <c r="FU41" s="20">
        <f>+'MIP 2012'!ER41*(1+(EV41))</f>
        <v>0</v>
      </c>
      <c r="FV41" s="20">
        <f>+'MIP 2012'!ES41*(1+(EW41))</f>
        <v>0</v>
      </c>
      <c r="FW41" s="20">
        <f>+'MIP 2012'!ET41*(1+(EX41))</f>
        <v>0</v>
      </c>
      <c r="FX41" s="20">
        <f>+'MIP 2012'!EU41*(1+(EY41))</f>
        <v>0</v>
      </c>
      <c r="FY41" s="20">
        <f>+'MIP 2012'!EV41*(1+(EZ41))</f>
        <v>0</v>
      </c>
      <c r="FZ41" s="20">
        <f>+'MIP 2012'!EW41*(1+(FA41))</f>
        <v>1.2944782935646004</v>
      </c>
      <c r="GA41" s="20">
        <f>+'MIP 2012'!EX41*(1+(FB41))</f>
        <v>1771.3463691883417</v>
      </c>
      <c r="GB41" s="20">
        <f>+'MIP 2012'!EY41*(1+(FC41))</f>
        <v>0</v>
      </c>
      <c r="GC41" s="20">
        <f>+'MIP 2012'!EZ41*(1+(FD41))</f>
        <v>0</v>
      </c>
      <c r="GD41" s="20">
        <f>+'MIP 2012'!FA41*(1+(FE41))</f>
        <v>0</v>
      </c>
      <c r="GE41" s="20">
        <f>+'MIP 2012'!FB41*(1+(FF41))</f>
        <v>0</v>
      </c>
      <c r="GF41" s="20">
        <f>+'MIP 2012'!FC41*(1+(FG41))</f>
        <v>0</v>
      </c>
      <c r="GG41" s="20">
        <f>+'MIP 2012'!FD41*(1+(FH41))</f>
        <v>0</v>
      </c>
      <c r="GH41" s="20">
        <f>+'MIP 2012'!FE41*(1+(FI41))</f>
        <v>0</v>
      </c>
      <c r="GI41" s="20">
        <f>+'MIP 2012'!FF41*(1+(FJ41))</f>
        <v>0</v>
      </c>
      <c r="GJ41" s="18">
        <f t="shared" si="0"/>
        <v>3489.9580055845058</v>
      </c>
      <c r="GK41" s="41">
        <f>+IFERROR((GJ41/'MIP 2012'!FG41*100-100),0)</f>
        <v>0</v>
      </c>
      <c r="GN41" s="18">
        <v>128005.56064335954</v>
      </c>
      <c r="GO41" s="14">
        <f>+'MIP 2012'!FH41</f>
        <v>127767.55791739709</v>
      </c>
      <c r="GP41" s="41">
        <f t="shared" si="1"/>
        <v>238.00272596244758</v>
      </c>
      <c r="GQ41" s="41">
        <f t="shared" si="2"/>
        <v>0.18627790171609604</v>
      </c>
      <c r="GU41" s="63">
        <v>-0.70999999999999974</v>
      </c>
      <c r="GW41" s="62">
        <f>+IF(SeleccionarDemTur=GW$11,'SIMULADOR IMPACTOS MIP(TURISMO)'!PorcentajeTur,0)</f>
        <v>0</v>
      </c>
      <c r="GX41" s="62">
        <f>+IF(SeleccionarDemTur=GX$11,'SIMULADOR IMPACTOS MIP(TURISMO)'!PorcentajeTur,0)</f>
        <v>0</v>
      </c>
      <c r="GY41" s="62">
        <f>+IF(SeleccionarDemTur=GY$11,'SIMULADOR IMPACTOS MIP(TURISMO)'!PorcentajeTur,0)</f>
        <v>0.1</v>
      </c>
      <c r="GZ41" s="62">
        <f>+IF(SeleccionarDemTur=GZ$11,'SIMULADOR IMPACTOS MIP(TURISMO)'!PorcentajeTur,0)</f>
        <v>0</v>
      </c>
      <c r="HA41" s="62">
        <f>+IF(OR(SeleccionarDemTur=HA$11,SeleccionarDemTur=$GW$11),'SIMULADOR IMPACTOS MIP(TURISMO)'!PorcentajeTur,0)</f>
        <v>0</v>
      </c>
      <c r="HB41" s="62">
        <f>+IF(OR(SeleccionarDemTur=HB$11,SeleccionarDemTur=$GW$11),'SIMULADOR IMPACTOS MIP(TURISMO)'!PorcentajeTur,0)</f>
        <v>0</v>
      </c>
      <c r="HC41" s="62">
        <f>+IF(OR(SeleccionarDemTur=HC$11,SeleccionarDemTur=$GW$11),'SIMULADOR IMPACTOS MIP(TURISMO)'!PorcentajeTur,0)</f>
        <v>0</v>
      </c>
      <c r="HD41" s="62">
        <f>+IF(OR(SeleccionarDemTur=HD$11,SeleccionarDemTur=$GX$11),'SIMULADOR IMPACTOS MIP(TURISMO)'!PorcentajeTur,0)</f>
        <v>0</v>
      </c>
      <c r="HE41" s="62">
        <f>+IF(OR(SeleccionarDemTur=HE$11,SeleccionarDemTur=$GX$11),'SIMULADOR IMPACTOS MIP(TURISMO)'!PorcentajeTur,0)</f>
        <v>0</v>
      </c>
      <c r="HF41" s="62">
        <f>+IF(OR(SeleccionarDemTur=HF$11,SeleccionarDemTur=$GX$11),'SIMULADOR IMPACTOS MIP(TURISMO)'!PorcentajeTur,0)</f>
        <v>0</v>
      </c>
      <c r="HG41" s="62">
        <f>+IF(OR(SeleccionarDemTur=HG$11,SeleccionarDemTur=$GX$11),'SIMULADOR IMPACTOS MIP(TURISMO)'!PorcentajeTur,0)</f>
        <v>0</v>
      </c>
      <c r="HH41" s="62">
        <f>+IF(OR(SeleccionarDemTur=HH$11,SeleccionarDemTur=$GX$11),'SIMULADOR IMPACTOS MIP(TURISMO)'!PorcentajeTur,0)</f>
        <v>0</v>
      </c>
      <c r="HI41" s="62">
        <f>+IF(OR(SeleccionarDemTur=HI$11,SeleccionarDemTur=$GX$11),'SIMULADOR IMPACTOS MIP(TURISMO)'!PorcentajeTur,0)</f>
        <v>0</v>
      </c>
      <c r="HJ41" s="62">
        <f>+IF(OR(SeleccionarDemTur=HJ$11,SeleccionarDemTur=$GX$11),'SIMULADOR IMPACTOS MIP(TURISMO)'!PorcentajeTur,0)</f>
        <v>0</v>
      </c>
      <c r="HK41" s="62">
        <f>+IF(SeleccionarDemTur=HK$11,'SIMULADOR IMPACTOS MIP(TURISMO)'!PorcentajeTur,0)</f>
        <v>0</v>
      </c>
      <c r="HL41" s="62">
        <f>+IF(SeleccionarDemTur=HL$11,'SIMULADOR IMPACTOS MIP(TURISMO)'!PorcentajeTur,0)</f>
        <v>0</v>
      </c>
      <c r="HM41" s="62">
        <f>+IF(SeleccionarDemTur=HM$11,'SIMULADOR IMPACTOS MIP(TURISMO)'!PorcentajeTur,0)</f>
        <v>0</v>
      </c>
      <c r="HN41" s="62">
        <f>+IF(SeleccionarDemTur=HN$11,'SIMULADOR IMPACTOS MIP(TURISMO)'!PorcentajeTur,0)</f>
        <v>0</v>
      </c>
      <c r="HO41" s="62">
        <f>+IF(OR(SeleccionarDemTur=HO$11,SeleccionarDemTur=$GY$11),'SIMULADOR IMPACTOS MIP(TURISMO)'!PorcentajeTur,0)</f>
        <v>0.1</v>
      </c>
      <c r="HP41" s="62">
        <f>+IF(OR(SeleccionarDemTur=HP$11,SeleccionarDemTur=$GY$11),'SIMULADOR IMPACTOS MIP(TURISMO)'!PorcentajeTur,0)</f>
        <v>0.1</v>
      </c>
      <c r="HQ41" s="62">
        <f>+IF(OR(SeleccionarDemTur=HQ$11,SeleccionarDemTur=$GY$11),'SIMULADOR IMPACTOS MIP(TURISMO)'!PorcentajeTur,0)</f>
        <v>0.1</v>
      </c>
      <c r="HR41" s="62">
        <f>+IF(OR(SeleccionarDemTur=HR$11,SeleccionarDemTur=$GY$11),'SIMULADOR IMPACTOS MIP(TURISMO)'!PorcentajeTur,0)</f>
        <v>0.1</v>
      </c>
      <c r="HS41" s="62">
        <f>+IF(OR(SeleccionarDemTur=HS$11,SeleccionarDemTur=$GY$11),'SIMULADOR IMPACTOS MIP(TURISMO)'!PorcentajeTur,0)</f>
        <v>0.1</v>
      </c>
      <c r="HT41" s="62">
        <f>+IF(OR(SeleccionarDemTur=HT$11,SeleccionarDemTur=$GY$11),'SIMULADOR IMPACTOS MIP(TURISMO)'!PorcentajeTur,0)</f>
        <v>0.1</v>
      </c>
      <c r="HU41" s="62">
        <f>+IF(OR(SeleccionarDemTur=HU$11,SeleccionarDemTur=$GY$11),'SIMULADOR IMPACTOS MIP(TURISMO)'!PorcentajeTur,0)</f>
        <v>0.1</v>
      </c>
      <c r="HV41" s="62">
        <f>+IF(OR(SeleccionarDemTur=HV$11,SeleccionarDemTur=$GY$11),'SIMULADOR IMPACTOS MIP(TURISMO)'!PorcentajeTur,0)</f>
        <v>0.1</v>
      </c>
      <c r="HY41" s="20">
        <f>+'MIP 2012'!EJ41*(1+(GZ41))</f>
        <v>1717.3171581025995</v>
      </c>
      <c r="HZ41" s="20">
        <f>+'MIP 2012'!EK41*(1+(HA41))</f>
        <v>0</v>
      </c>
      <c r="IA41" s="20">
        <f>+'MIP 2012'!EL41*(1+(HB41))</f>
        <v>0</v>
      </c>
      <c r="IB41" s="20">
        <f>+'MIP 2012'!EM41*(1+(HC41))</f>
        <v>0</v>
      </c>
      <c r="IC41" s="20">
        <f>+'MIP 2012'!EN41*(1+(HD41))</f>
        <v>0</v>
      </c>
      <c r="ID41" s="20">
        <f>+'MIP 2012'!EO41*(1+(HE41))</f>
        <v>0</v>
      </c>
      <c r="IE41" s="20">
        <f>+'MIP 2012'!EP41*(1+(HF41))</f>
        <v>0</v>
      </c>
      <c r="IF41" s="20">
        <f>+'MIP 2012'!EQ41*(1+(HG41))</f>
        <v>0</v>
      </c>
      <c r="IG41" s="20">
        <f>+'MIP 2012'!ER41*(1+(HH41))</f>
        <v>0</v>
      </c>
      <c r="IH41" s="20">
        <f>+'MIP 2012'!ES41*(1+(HI41))</f>
        <v>0</v>
      </c>
      <c r="II41" s="20">
        <f>+'MIP 2012'!ET41*(1+(HJ41))</f>
        <v>0</v>
      </c>
      <c r="IJ41" s="20">
        <f>+'MIP 2012'!EU41*(1+(HK41))</f>
        <v>0</v>
      </c>
      <c r="IK41" s="20">
        <f>+'MIP 2012'!EV41*(1+(HL41))</f>
        <v>0</v>
      </c>
      <c r="IL41" s="20">
        <f>+'MIP 2012'!EW41*(1+(HM41))</f>
        <v>1.2944782935646004</v>
      </c>
      <c r="IM41" s="20">
        <f>+'MIP 2012'!EX41*(1+(HN41))</f>
        <v>1771.3463691883417</v>
      </c>
      <c r="IN41" s="20">
        <f>+'MIP 2012'!EY41*(1+(HO41))</f>
        <v>0</v>
      </c>
      <c r="IO41" s="20">
        <f>+'MIP 2012'!EZ41*(1+(HP41))</f>
        <v>0</v>
      </c>
      <c r="IP41" s="20">
        <f>+'MIP 2012'!FA41*(1+(HQ41))</f>
        <v>0</v>
      </c>
      <c r="IQ41" s="20">
        <f>+'MIP 2012'!FB41*(1+(HR41))</f>
        <v>0</v>
      </c>
      <c r="IR41" s="20">
        <f>+'MIP 2012'!FC41*(1+(HS41))</f>
        <v>0</v>
      </c>
      <c r="IS41" s="20">
        <f>+'MIP 2012'!FD41*(1+(HT41))</f>
        <v>0</v>
      </c>
      <c r="IT41" s="20">
        <f>+'MIP 2012'!FE41*(1+(HU41))</f>
        <v>0</v>
      </c>
      <c r="IU41" s="20">
        <f>+'MIP 2012'!FF41*(1+(HV41))</f>
        <v>0</v>
      </c>
      <c r="IV41" s="18">
        <f t="shared" si="3"/>
        <v>3489.9580055845058</v>
      </c>
      <c r="IW41" s="41">
        <f>+IFERROR((IV41/'MIP 2012'!FG41*100-100),0)</f>
        <v>0</v>
      </c>
      <c r="IZ41" s="18">
        <v>127846.89215938453</v>
      </c>
      <c r="JA41" s="14">
        <f>+'MIP 2012'!FH41</f>
        <v>127767.55791739709</v>
      </c>
      <c r="JB41" s="41">
        <f t="shared" si="4"/>
        <v>79.334241987438872</v>
      </c>
      <c r="JC41" s="41">
        <f t="shared" si="5"/>
        <v>6.2092633905336925E-2</v>
      </c>
    </row>
    <row r="42" spans="1:263" s="7" customFormat="1" ht="21.95" customHeight="1" thickBot="1" x14ac:dyDescent="0.25">
      <c r="A42" s="12" t="s">
        <v>148</v>
      </c>
      <c r="B42" s="12" t="s">
        <v>149</v>
      </c>
      <c r="C42" s="35">
        <v>9.219347370930169E-8</v>
      </c>
      <c r="D42" s="35">
        <v>1.0625632263319276E-7</v>
      </c>
      <c r="E42" s="35">
        <v>8.1681009607395595E-8</v>
      </c>
      <c r="F42" s="35">
        <v>5.912665188731239E-8</v>
      </c>
      <c r="G42" s="35">
        <v>8.5990771090845364E-8</v>
      </c>
      <c r="H42" s="35">
        <v>9.0724603379996532E-8</v>
      </c>
      <c r="I42" s="35">
        <v>7.3587672949751069E-8</v>
      </c>
      <c r="J42" s="35">
        <v>5.8443475625615714E-8</v>
      </c>
      <c r="K42" s="35">
        <v>8.3541121987565569E-8</v>
      </c>
      <c r="L42" s="35">
        <v>5.4825925880770445E-8</v>
      </c>
      <c r="M42" s="35">
        <v>1.0463469498636223E-7</v>
      </c>
      <c r="N42" s="35">
        <v>9.5655691516744107E-8</v>
      </c>
      <c r="O42" s="35">
        <v>1.0946819608927128E-7</v>
      </c>
      <c r="P42" s="35">
        <v>5.1961069353368623E-8</v>
      </c>
      <c r="Q42" s="35">
        <v>5.0442676198730751E-8</v>
      </c>
      <c r="R42" s="35">
        <v>6.337156642654829E-8</v>
      </c>
      <c r="S42" s="35">
        <v>4.8748103102551467E-8</v>
      </c>
      <c r="T42" s="35">
        <v>5.5883598684816751E-8</v>
      </c>
      <c r="U42" s="35">
        <v>5.8688470541545221E-8</v>
      </c>
      <c r="V42" s="35">
        <v>6.9190678806034379E-8</v>
      </c>
      <c r="W42" s="35">
        <v>8.5123830343753215E-8</v>
      </c>
      <c r="X42" s="35">
        <v>1.7651839991257513E-6</v>
      </c>
      <c r="Y42" s="35">
        <v>7.9039686879137235E-7</v>
      </c>
      <c r="Z42" s="35">
        <v>8.1074589399403431E-7</v>
      </c>
      <c r="AA42" s="35">
        <v>3.8512483887959657E-7</v>
      </c>
      <c r="AB42" s="35">
        <v>1.1199995414674104E-7</v>
      </c>
      <c r="AC42" s="35">
        <v>2.0558176838853174E-8</v>
      </c>
      <c r="AD42" s="35">
        <v>1.0878306662026372E-6</v>
      </c>
      <c r="AE42" s="35">
        <v>7.15034855364195E-7</v>
      </c>
      <c r="AF42" s="35">
        <v>5.8030632314410729E-8</v>
      </c>
      <c r="AG42" s="35">
        <v>1.0000000365655897</v>
      </c>
      <c r="AH42" s="35">
        <v>9.3721168064546806E-8</v>
      </c>
      <c r="AI42" s="35">
        <v>2.0432095228979555E-6</v>
      </c>
      <c r="AJ42" s="35">
        <v>5.4588691636549466E-6</v>
      </c>
      <c r="AK42" s="35">
        <v>3.0745276542500576E-7</v>
      </c>
      <c r="AL42" s="35">
        <v>1.4522502611243857E-6</v>
      </c>
      <c r="AM42" s="35">
        <v>1.5792663002052238E-6</v>
      </c>
      <c r="AN42" s="35">
        <v>1.3454229985511744E-6</v>
      </c>
      <c r="AO42" s="35">
        <v>7.0619933007283214E-8</v>
      </c>
      <c r="AP42" s="35">
        <v>1.7580136039891937E-6</v>
      </c>
      <c r="AQ42" s="35">
        <v>4.6382701435370264E-6</v>
      </c>
      <c r="AR42" s="35">
        <v>2.3795734546432323E-6</v>
      </c>
      <c r="AS42" s="35">
        <v>1.3991620891073903E-6</v>
      </c>
      <c r="AT42" s="35">
        <v>4.2106860736763058E-6</v>
      </c>
      <c r="AU42" s="35">
        <v>6.7633816294481979E-8</v>
      </c>
      <c r="AV42" s="35">
        <v>1.661993770351595E-7</v>
      </c>
      <c r="AW42" s="35">
        <v>7.0832087801336635E-4</v>
      </c>
      <c r="AX42" s="35">
        <v>2.2462108960536429E-6</v>
      </c>
      <c r="AY42" s="35">
        <v>1.449487034932218E-7</v>
      </c>
      <c r="AZ42" s="35">
        <v>3.2930474880933708E-5</v>
      </c>
      <c r="BA42" s="35">
        <v>2.0284871816066989E-6</v>
      </c>
      <c r="BB42" s="35">
        <v>1.1093449917658901E-7</v>
      </c>
      <c r="BC42" s="35">
        <v>8.581088478143316E-8</v>
      </c>
      <c r="BD42" s="35">
        <v>1.6717277653713964E-7</v>
      </c>
      <c r="BE42" s="35">
        <v>2.8376253306314919E-7</v>
      </c>
      <c r="BF42" s="35">
        <v>1.0217003087648237E-7</v>
      </c>
      <c r="BG42" s="35">
        <v>6.8084323304456553E-8</v>
      </c>
      <c r="BH42" s="35">
        <v>1.2888143867732437E-7</v>
      </c>
      <c r="BI42" s="35">
        <v>0</v>
      </c>
      <c r="BJ42" s="35">
        <v>5.5572887825928325E-8</v>
      </c>
      <c r="BK42" s="35">
        <v>4.6208166016852012E-7</v>
      </c>
      <c r="BL42" s="35">
        <v>2.6364749106561044E-7</v>
      </c>
      <c r="BM42" s="35">
        <v>5.4646660126229386E-8</v>
      </c>
      <c r="BN42" s="35">
        <v>5.1111192365223783E-7</v>
      </c>
      <c r="BO42" s="35">
        <v>1.2358060066879244E-7</v>
      </c>
      <c r="BP42" s="35">
        <v>4.3436444859670072E-6</v>
      </c>
      <c r="BQ42" s="35">
        <v>9.93606665059835E-8</v>
      </c>
      <c r="BR42" s="35">
        <v>6.7511712219119949E-8</v>
      </c>
      <c r="BS42" s="35">
        <v>1.0642401035175045E-7</v>
      </c>
      <c r="BT42" s="35">
        <v>7.3644903245792167E-8</v>
      </c>
      <c r="BU42" s="35">
        <v>9.5030030262979194E-8</v>
      </c>
      <c r="BV42" s="35">
        <v>5.2298140956879482E-7</v>
      </c>
      <c r="BW42" s="35">
        <v>1.2866320782390381E-7</v>
      </c>
      <c r="BX42" s="35">
        <v>5.5864452359151428E-8</v>
      </c>
      <c r="BY42" s="35">
        <v>6.9072386680172852E-8</v>
      </c>
      <c r="BZ42" s="35">
        <v>6.5647707885272279E-8</v>
      </c>
      <c r="CA42" s="35">
        <v>9.3858741481487813E-8</v>
      </c>
      <c r="CB42" s="35">
        <v>2.3382067161793471E-7</v>
      </c>
      <c r="CC42" s="35">
        <v>7.9367049531390782E-8</v>
      </c>
      <c r="CD42" s="35">
        <v>1.1132045366735E-7</v>
      </c>
      <c r="CE42" s="35">
        <v>1.6687112965655133E-7</v>
      </c>
      <c r="CF42" s="35">
        <v>1.1846612909751169E-7</v>
      </c>
      <c r="CG42" s="35">
        <v>1.7126606676726629E-7</v>
      </c>
      <c r="CH42" s="35">
        <v>3.0770863501547235E-7</v>
      </c>
      <c r="CI42" s="35">
        <v>1.2092864424375492E-7</v>
      </c>
      <c r="CJ42" s="35">
        <v>6.4941926348006222E-8</v>
      </c>
      <c r="CK42" s="35">
        <v>7.6221479025639484E-8</v>
      </c>
      <c r="CL42" s="35">
        <v>2.2685187414742924E-6</v>
      </c>
      <c r="CM42" s="35">
        <v>8.6458853351495634E-8</v>
      </c>
      <c r="CN42" s="35">
        <v>1.6274703505440333E-7</v>
      </c>
      <c r="CO42" s="35">
        <v>7.2846601129632727E-8</v>
      </c>
      <c r="CP42" s="35">
        <v>1.4422046456212833E-7</v>
      </c>
      <c r="CQ42" s="35">
        <v>5.5065215524391271E-8</v>
      </c>
      <c r="CR42" s="35">
        <v>2.9078094141660253E-8</v>
      </c>
      <c r="CS42" s="35">
        <v>1.2733538781725693E-7</v>
      </c>
      <c r="CT42" s="35">
        <v>2.326889125109439E-7</v>
      </c>
      <c r="CU42" s="35">
        <v>1.9242800492300521E-7</v>
      </c>
      <c r="CV42" s="35">
        <v>2.0500673933313974E-7</v>
      </c>
      <c r="CW42" s="35">
        <v>2.0336509728086408E-7</v>
      </c>
      <c r="CX42" s="35">
        <v>2.3626319499709626E-6</v>
      </c>
      <c r="CY42" s="35">
        <v>8.3346981213623567E-6</v>
      </c>
      <c r="CZ42" s="35">
        <v>1.1957613747883576E-6</v>
      </c>
      <c r="DA42" s="35">
        <v>1.4464691877554385E-7</v>
      </c>
      <c r="DB42" s="35">
        <v>5.5517181774370399E-8</v>
      </c>
      <c r="DC42" s="35">
        <v>3.788685369497009E-7</v>
      </c>
      <c r="DD42" s="35">
        <v>3.9449262135447525E-7</v>
      </c>
      <c r="DE42" s="35">
        <v>1.1775336311407565E-7</v>
      </c>
      <c r="DF42" s="35">
        <v>3.6780261108634637E-7</v>
      </c>
      <c r="DG42" s="35">
        <v>1.9312883192893929E-7</v>
      </c>
      <c r="DH42" s="35">
        <v>8.9740135699448105E-8</v>
      </c>
      <c r="DI42" s="35">
        <v>1.5299262122797119E-7</v>
      </c>
      <c r="DJ42" s="35">
        <v>1.7212685616092297E-7</v>
      </c>
      <c r="DK42" s="35">
        <v>1.2401547351709618E-7</v>
      </c>
      <c r="DL42" s="35">
        <v>2.1010193467422442E-7</v>
      </c>
      <c r="DM42" s="35">
        <v>1.8200046583091492E-7</v>
      </c>
      <c r="DN42" s="35">
        <v>8.5881635084965002E-8</v>
      </c>
      <c r="DO42" s="35">
        <v>1.6542724931612439E-7</v>
      </c>
      <c r="DP42" s="35">
        <v>5.7606155265536497E-8</v>
      </c>
      <c r="DQ42" s="35">
        <v>8.3392867530061868E-8</v>
      </c>
      <c r="DR42" s="35">
        <v>4.919642331738178E-7</v>
      </c>
      <c r="DS42" s="35">
        <v>2.038605364448047E-7</v>
      </c>
      <c r="DT42" s="35">
        <v>6.2792198744057723E-8</v>
      </c>
      <c r="DU42" s="35">
        <v>9.6536774655890076E-8</v>
      </c>
      <c r="DV42" s="35">
        <v>2.861654156823272E-7</v>
      </c>
      <c r="DW42" s="35">
        <v>2.5247066637099335E-7</v>
      </c>
      <c r="DX42" s="35">
        <v>2.591103229516791E-7</v>
      </c>
      <c r="DY42" s="35">
        <v>2.5190494971139251E-7</v>
      </c>
      <c r="DZ42" s="35">
        <v>6.9935814145504126E-7</v>
      </c>
      <c r="EA42" s="35">
        <v>5.6653816603028276E-7</v>
      </c>
      <c r="EB42" s="35">
        <v>1.4069310489149733E-6</v>
      </c>
      <c r="EC42" s="35">
        <v>9.7043890636359789E-8</v>
      </c>
      <c r="ED42" s="35">
        <v>6.8170849022990397E-8</v>
      </c>
      <c r="EE42" s="35">
        <v>9.3148354519625764E-8</v>
      </c>
      <c r="EF42" s="35">
        <v>1.4539722374576042E-7</v>
      </c>
      <c r="EG42" s="35">
        <v>3.3133463615868752E-7</v>
      </c>
      <c r="EH42" s="35">
        <v>0</v>
      </c>
      <c r="EK42" s="62">
        <f>+IF(AND(OR(SeleccionarIndustria=$A42,SeleccionarIndustria="Todas las AE"),('SIMULADOR IMPACTOS MIP'!$B$10=EK$11)),'SIMULADOR IMPACTOS MIP'!Porcentaje,0)</f>
        <v>0</v>
      </c>
      <c r="EL42" s="62">
        <f>+IF(AND(OR(SeleccionarIndustria=$A42,SeleccionarIndustria="Todas las AE"),('SIMULADOR IMPACTOS MIP'!$B$10=EL$11)),'SIMULADOR IMPACTOS MIP'!Porcentaje,0)</f>
        <v>0</v>
      </c>
      <c r="EM42" s="62">
        <f>+IF(AND(OR(SeleccionarIndustria=$A42,SeleccionarIndustria="Todas las AE"),('SIMULADOR IMPACTOS MIP'!$B$10=EM$11)),'SIMULADOR IMPACTOS MIP'!Porcentaje,0)</f>
        <v>0.3</v>
      </c>
      <c r="EN42" s="62">
        <f>+IF(AND(OR(SeleccionarIndustria=$A42,SeleccionarIndustria="Todas las AE"),('SIMULADOR IMPACTOS MIP'!$B$10=EN$11)),'SIMULADOR IMPACTOS MIP'!Porcentaje,0)</f>
        <v>0</v>
      </c>
      <c r="EO42" s="62">
        <f>+IF(AND(OR(SeleccionarIndustria=$A42,SeleccionarIndustria="Todas las AE"),(OR('SIMULADOR IMPACTOS MIP'!$B$10=$EK$11,'SIMULADOR IMPACTOS MIP'!$B$10=EO$11))),'SIMULADOR IMPACTOS MIP'!Porcentaje,0)</f>
        <v>0</v>
      </c>
      <c r="EP42" s="62">
        <f>+IF(AND(OR(SeleccionarIndustria=$A42,SeleccionarIndustria="Todas las AE"),(OR('SIMULADOR IMPACTOS MIP'!$B$10=$EK$11,'SIMULADOR IMPACTOS MIP'!$B$10=EP$11))),'SIMULADOR IMPACTOS MIP'!Porcentaje,0)</f>
        <v>0</v>
      </c>
      <c r="EQ42" s="62">
        <f>+IF(AND(OR(SeleccionarIndustria=$A42,SeleccionarIndustria="Todas las AE"),(OR('SIMULADOR IMPACTOS MIP'!$B$10=$EK$11,'SIMULADOR IMPACTOS MIP'!$B$10=EQ$11))),'SIMULADOR IMPACTOS MIP'!Porcentaje,0)</f>
        <v>0</v>
      </c>
      <c r="ER42" s="62">
        <f>+IF(AND(OR(SeleccionarIndustria=$A42,SeleccionarIndustria="Todas las AE"),(OR('SIMULADOR IMPACTOS MIP'!$B$10=$EL$11,'SIMULADOR IMPACTOS MIP'!$B$10=ER$11))),'SIMULADOR IMPACTOS MIP'!Porcentaje,0)</f>
        <v>0</v>
      </c>
      <c r="ES42" s="62">
        <f>+IF(AND(OR(SeleccionarIndustria=$A42,SeleccionarIndustria="Todas las AE"),(OR('SIMULADOR IMPACTOS MIP'!$B$10=$EL$11,'SIMULADOR IMPACTOS MIP'!$B$10=ES$11))),'SIMULADOR IMPACTOS MIP'!Porcentaje,0)</f>
        <v>0</v>
      </c>
      <c r="ET42" s="62">
        <f>+IF(AND(OR(SeleccionarIndustria=$A42,SeleccionarIndustria="Todas las AE"),(OR('SIMULADOR IMPACTOS MIP'!$B$10=$EL$11,'SIMULADOR IMPACTOS MIP'!$B$10=ET$11))),'SIMULADOR IMPACTOS MIP'!Porcentaje,0)</f>
        <v>0</v>
      </c>
      <c r="EU42" s="62">
        <f>+IF(AND(OR(SeleccionarIndustria=$A42,SeleccionarIndustria="Todas las AE"),(OR('SIMULADOR IMPACTOS MIP'!$B$10=$EL$11,'SIMULADOR IMPACTOS MIP'!$B$10=EU$11))),'SIMULADOR IMPACTOS MIP'!Porcentaje,0)</f>
        <v>0</v>
      </c>
      <c r="EV42" s="62">
        <f>+IF(AND(OR(SeleccionarIndustria=$A42,SeleccionarIndustria="Todas las AE"),(OR('SIMULADOR IMPACTOS MIP'!$B$10=$EL$11,'SIMULADOR IMPACTOS MIP'!$B$10=EV$11))),'SIMULADOR IMPACTOS MIP'!Porcentaje,0)</f>
        <v>0</v>
      </c>
      <c r="EW42" s="62">
        <f>+IF(AND(OR(SeleccionarIndustria=$A42,SeleccionarIndustria="Todas las AE"),(OR('SIMULADOR IMPACTOS MIP'!$B$10=$EL$11,'SIMULADOR IMPACTOS MIP'!$B$10=EW$11))),'SIMULADOR IMPACTOS MIP'!Porcentaje,0)</f>
        <v>0</v>
      </c>
      <c r="EX42" s="62">
        <f>+IF(AND(OR(SeleccionarIndustria=$A42,SeleccionarIndustria="Todas las AE"),(OR('SIMULADOR IMPACTOS MIP'!$B$10=$EL$11,'SIMULADOR IMPACTOS MIP'!$B$10=EX$11))),'SIMULADOR IMPACTOS MIP'!Porcentaje,0)</f>
        <v>0</v>
      </c>
      <c r="EY42" s="62">
        <f>+IF(AND(OR(SeleccionarIndustria=$A42,SeleccionarIndustria="Todas las AE"),('SIMULADOR IMPACTOS MIP'!$B$10=EY$11)),'SIMULADOR IMPACTOS MIP'!Porcentaje,0)</f>
        <v>0</v>
      </c>
      <c r="EZ42" s="62">
        <f>+IF(AND(OR(SeleccionarIndustria=$A42,SeleccionarIndustria="Todas las AE"),('SIMULADOR IMPACTOS MIP'!$B$10=EZ$11)),'SIMULADOR IMPACTOS MIP'!Porcentaje,0)</f>
        <v>0</v>
      </c>
      <c r="FA42" s="62">
        <f>+IF(AND(OR(SeleccionarIndustria=$A42,SeleccionarIndustria="Todas las AE"),('SIMULADOR IMPACTOS MIP'!$B$10=FA$11)),'SIMULADOR IMPACTOS MIP'!Porcentaje,0)</f>
        <v>0</v>
      </c>
      <c r="FB42" s="62">
        <f>+IF(AND(OR(SeleccionarIndustria=$A42,SeleccionarIndustria="Todas las AE"),('SIMULADOR IMPACTOS MIP'!$B$10=FB$11)),'SIMULADOR IMPACTOS MIP'!Porcentaje,0)</f>
        <v>0</v>
      </c>
      <c r="FC42" s="62">
        <f>+IF(AND(OR(SeleccionarIndustria=$A42,SeleccionarIndustria="Todas las AE"),(OR('SIMULADOR IMPACTOS MIP'!$B$10=$EM$11,'SIMULADOR IMPACTOS MIP'!$B$10=FC$11))),'SIMULADOR IMPACTOS MIP'!Porcentaje,0)</f>
        <v>0.3</v>
      </c>
      <c r="FD42" s="62">
        <f>+IF(AND(OR(SeleccionarIndustria=$A42,SeleccionarIndustria="Todas las AE"),(OR('SIMULADOR IMPACTOS MIP'!$B$10=$EM$11,'SIMULADOR IMPACTOS MIP'!$B$10=FD$11))),'SIMULADOR IMPACTOS MIP'!Porcentaje,0)</f>
        <v>0.3</v>
      </c>
      <c r="FE42" s="62">
        <f>+IF(AND(OR(SeleccionarIndustria=$A42,SeleccionarIndustria="Todas las AE"),(OR('SIMULADOR IMPACTOS MIP'!$B$10=$EM$11,'SIMULADOR IMPACTOS MIP'!$B$10=FE$11))),'SIMULADOR IMPACTOS MIP'!Porcentaje,0)</f>
        <v>0.3</v>
      </c>
      <c r="FF42" s="62">
        <f>+IF(AND(OR(SeleccionarIndustria=$A42,SeleccionarIndustria="Todas las AE"),(OR('SIMULADOR IMPACTOS MIP'!$B$10=$EM$11,'SIMULADOR IMPACTOS MIP'!$B$10=FF$11))),'SIMULADOR IMPACTOS MIP'!Porcentaje,0)</f>
        <v>0.3</v>
      </c>
      <c r="FG42" s="62">
        <f>+IF(AND(OR(SeleccionarIndustria=$A42,SeleccionarIndustria="Todas las AE"),(OR('SIMULADOR IMPACTOS MIP'!$B$10=$EM$11,'SIMULADOR IMPACTOS MIP'!$B$10=FG$11))),'SIMULADOR IMPACTOS MIP'!Porcentaje,0)</f>
        <v>0.3</v>
      </c>
      <c r="FH42" s="62">
        <f>+IF(AND(OR(SeleccionarIndustria=$A42,SeleccionarIndustria="Todas las AE"),(OR('SIMULADOR IMPACTOS MIP'!$B$10=$EM$11,'SIMULADOR IMPACTOS MIP'!$B$10=FH$11))),'SIMULADOR IMPACTOS MIP'!Porcentaje,0)</f>
        <v>0.3</v>
      </c>
      <c r="FI42" s="62">
        <f>+IF(AND(OR(SeleccionarIndustria=$A42,SeleccionarIndustria="Todas las AE"),(OR('SIMULADOR IMPACTOS MIP'!$B$10=$EM$11,'SIMULADOR IMPACTOS MIP'!$B$10=FI$11))),'SIMULADOR IMPACTOS MIP'!Porcentaje,0)</f>
        <v>0.3</v>
      </c>
      <c r="FJ42" s="62">
        <f>+IF(AND(OR(SeleccionarIndustria=$A42,SeleccionarIndustria="Todas las AE"),(OR('SIMULADOR IMPACTOS MIP'!$B$10=$EM$11,'SIMULADOR IMPACTOS MIP'!$B$10=FJ$11))),'SIMULADOR IMPACTOS MIP'!Porcentaje,0)</f>
        <v>0.3</v>
      </c>
      <c r="FM42" s="20">
        <f>+'MIP 2012'!EJ42*(1+(EN42))</f>
        <v>0</v>
      </c>
      <c r="FN42" s="20">
        <f>+'MIP 2012'!EK42*(1+(EO42))</f>
        <v>0</v>
      </c>
      <c r="FO42" s="20">
        <f>+'MIP 2012'!EL42*(1+(EP42))</f>
        <v>0</v>
      </c>
      <c r="FP42" s="20">
        <f>+'MIP 2012'!EM42*(1+(EQ42))</f>
        <v>0</v>
      </c>
      <c r="FQ42" s="20">
        <f>+'MIP 2012'!EN42*(1+(ER42))</f>
        <v>0</v>
      </c>
      <c r="FR42" s="20">
        <f>+'MIP 2012'!EO42*(1+(ES42))</f>
        <v>0</v>
      </c>
      <c r="FS42" s="20">
        <f>+'MIP 2012'!EP42*(1+(ET42))</f>
        <v>0</v>
      </c>
      <c r="FT42" s="20">
        <f>+'MIP 2012'!EQ42*(1+(EU42))</f>
        <v>0</v>
      </c>
      <c r="FU42" s="20">
        <f>+'MIP 2012'!ER42*(1+(EV42))</f>
        <v>0</v>
      </c>
      <c r="FV42" s="20">
        <f>+'MIP 2012'!ES42*(1+(EW42))</f>
        <v>0</v>
      </c>
      <c r="FW42" s="20">
        <f>+'MIP 2012'!ET42*(1+(EX42))</f>
        <v>0</v>
      </c>
      <c r="FX42" s="20">
        <f>+'MIP 2012'!EU42*(1+(EY42))</f>
        <v>0</v>
      </c>
      <c r="FY42" s="20">
        <f>+'MIP 2012'!EV42*(1+(EZ42))</f>
        <v>0</v>
      </c>
      <c r="FZ42" s="20">
        <f>+'MIP 2012'!EW42*(1+(FA42))</f>
        <v>-8.5902367500875982</v>
      </c>
      <c r="GA42" s="20">
        <f>+'MIP 2012'!EX42*(1+(FB42))</f>
        <v>7.7257354199994319</v>
      </c>
      <c r="GB42" s="20">
        <f>+'MIP 2012'!EY42*(1+(FC42))</f>
        <v>0</v>
      </c>
      <c r="GC42" s="20">
        <f>+'MIP 2012'!EZ42*(1+(FD42))</f>
        <v>0</v>
      </c>
      <c r="GD42" s="20">
        <f>+'MIP 2012'!FA42*(1+(FE42))</f>
        <v>0</v>
      </c>
      <c r="GE42" s="20">
        <f>+'MIP 2012'!FB42*(1+(FF42))</f>
        <v>0</v>
      </c>
      <c r="GF42" s="20">
        <f>+'MIP 2012'!FC42*(1+(FG42))</f>
        <v>0</v>
      </c>
      <c r="GG42" s="20">
        <f>+'MIP 2012'!FD42*(1+(FH42))</f>
        <v>0</v>
      </c>
      <c r="GH42" s="20">
        <f>+'MIP 2012'!FE42*(1+(FI42))</f>
        <v>0</v>
      </c>
      <c r="GI42" s="20">
        <f>+'MIP 2012'!FF42*(1+(FJ42))</f>
        <v>0</v>
      </c>
      <c r="GJ42" s="18">
        <f t="shared" si="0"/>
        <v>-0.86450133008816632</v>
      </c>
      <c r="GK42" s="41">
        <f>+IFERROR((GJ42/'MIP 2012'!FG42*100-100),0)</f>
        <v>0</v>
      </c>
      <c r="GN42" s="18">
        <v>230.43117623306202</v>
      </c>
      <c r="GO42" s="14">
        <f>+'MIP 2012'!FH42</f>
        <v>224.27637437000001</v>
      </c>
      <c r="GP42" s="41">
        <f t="shared" si="1"/>
        <v>6.1548018630620049</v>
      </c>
      <c r="GQ42" s="41">
        <f t="shared" si="2"/>
        <v>2.7442934550511779</v>
      </c>
      <c r="GU42" s="63">
        <v>-0.69999999999999973</v>
      </c>
      <c r="GW42" s="62">
        <f>+IF(SeleccionarDemTur=GW$11,'SIMULADOR IMPACTOS MIP(TURISMO)'!PorcentajeTur,0)</f>
        <v>0</v>
      </c>
      <c r="GX42" s="62">
        <f>+IF(SeleccionarDemTur=GX$11,'SIMULADOR IMPACTOS MIP(TURISMO)'!PorcentajeTur,0)</f>
        <v>0</v>
      </c>
      <c r="GY42" s="62">
        <f>+IF(SeleccionarDemTur=GY$11,'SIMULADOR IMPACTOS MIP(TURISMO)'!PorcentajeTur,0)</f>
        <v>0.1</v>
      </c>
      <c r="GZ42" s="62">
        <f>+IF(SeleccionarDemTur=GZ$11,'SIMULADOR IMPACTOS MIP(TURISMO)'!PorcentajeTur,0)</f>
        <v>0</v>
      </c>
      <c r="HA42" s="62">
        <f>+IF(OR(SeleccionarDemTur=HA$11,SeleccionarDemTur=$GW$11),'SIMULADOR IMPACTOS MIP(TURISMO)'!PorcentajeTur,0)</f>
        <v>0</v>
      </c>
      <c r="HB42" s="62">
        <f>+IF(OR(SeleccionarDemTur=HB$11,SeleccionarDemTur=$GW$11),'SIMULADOR IMPACTOS MIP(TURISMO)'!PorcentajeTur,0)</f>
        <v>0</v>
      </c>
      <c r="HC42" s="62">
        <f>+IF(OR(SeleccionarDemTur=HC$11,SeleccionarDemTur=$GW$11),'SIMULADOR IMPACTOS MIP(TURISMO)'!PorcentajeTur,0)</f>
        <v>0</v>
      </c>
      <c r="HD42" s="62">
        <f>+IF(OR(SeleccionarDemTur=HD$11,SeleccionarDemTur=$GX$11),'SIMULADOR IMPACTOS MIP(TURISMO)'!PorcentajeTur,0)</f>
        <v>0</v>
      </c>
      <c r="HE42" s="62">
        <f>+IF(OR(SeleccionarDemTur=HE$11,SeleccionarDemTur=$GX$11),'SIMULADOR IMPACTOS MIP(TURISMO)'!PorcentajeTur,0)</f>
        <v>0</v>
      </c>
      <c r="HF42" s="62">
        <f>+IF(OR(SeleccionarDemTur=HF$11,SeleccionarDemTur=$GX$11),'SIMULADOR IMPACTOS MIP(TURISMO)'!PorcentajeTur,0)</f>
        <v>0</v>
      </c>
      <c r="HG42" s="62">
        <f>+IF(OR(SeleccionarDemTur=HG$11,SeleccionarDemTur=$GX$11),'SIMULADOR IMPACTOS MIP(TURISMO)'!PorcentajeTur,0)</f>
        <v>0</v>
      </c>
      <c r="HH42" s="62">
        <f>+IF(OR(SeleccionarDemTur=HH$11,SeleccionarDemTur=$GX$11),'SIMULADOR IMPACTOS MIP(TURISMO)'!PorcentajeTur,0)</f>
        <v>0</v>
      </c>
      <c r="HI42" s="62">
        <f>+IF(OR(SeleccionarDemTur=HI$11,SeleccionarDemTur=$GX$11),'SIMULADOR IMPACTOS MIP(TURISMO)'!PorcentajeTur,0)</f>
        <v>0</v>
      </c>
      <c r="HJ42" s="62">
        <f>+IF(OR(SeleccionarDemTur=HJ$11,SeleccionarDemTur=$GX$11),'SIMULADOR IMPACTOS MIP(TURISMO)'!PorcentajeTur,0)</f>
        <v>0</v>
      </c>
      <c r="HK42" s="62">
        <f>+IF(SeleccionarDemTur=HK$11,'SIMULADOR IMPACTOS MIP(TURISMO)'!PorcentajeTur,0)</f>
        <v>0</v>
      </c>
      <c r="HL42" s="62">
        <f>+IF(SeleccionarDemTur=HL$11,'SIMULADOR IMPACTOS MIP(TURISMO)'!PorcentajeTur,0)</f>
        <v>0</v>
      </c>
      <c r="HM42" s="62">
        <f>+IF(SeleccionarDemTur=HM$11,'SIMULADOR IMPACTOS MIP(TURISMO)'!PorcentajeTur,0)</f>
        <v>0</v>
      </c>
      <c r="HN42" s="62">
        <f>+IF(SeleccionarDemTur=HN$11,'SIMULADOR IMPACTOS MIP(TURISMO)'!PorcentajeTur,0)</f>
        <v>0</v>
      </c>
      <c r="HO42" s="62">
        <f>+IF(OR(SeleccionarDemTur=HO$11,SeleccionarDemTur=$GY$11),'SIMULADOR IMPACTOS MIP(TURISMO)'!PorcentajeTur,0)</f>
        <v>0.1</v>
      </c>
      <c r="HP42" s="62">
        <f>+IF(OR(SeleccionarDemTur=HP$11,SeleccionarDemTur=$GY$11),'SIMULADOR IMPACTOS MIP(TURISMO)'!PorcentajeTur,0)</f>
        <v>0.1</v>
      </c>
      <c r="HQ42" s="62">
        <f>+IF(OR(SeleccionarDemTur=HQ$11,SeleccionarDemTur=$GY$11),'SIMULADOR IMPACTOS MIP(TURISMO)'!PorcentajeTur,0)</f>
        <v>0.1</v>
      </c>
      <c r="HR42" s="62">
        <f>+IF(OR(SeleccionarDemTur=HR$11,SeleccionarDemTur=$GY$11),'SIMULADOR IMPACTOS MIP(TURISMO)'!PorcentajeTur,0)</f>
        <v>0.1</v>
      </c>
      <c r="HS42" s="62">
        <f>+IF(OR(SeleccionarDemTur=HS$11,SeleccionarDemTur=$GY$11),'SIMULADOR IMPACTOS MIP(TURISMO)'!PorcentajeTur,0)</f>
        <v>0.1</v>
      </c>
      <c r="HT42" s="62">
        <f>+IF(OR(SeleccionarDemTur=HT$11,SeleccionarDemTur=$GY$11),'SIMULADOR IMPACTOS MIP(TURISMO)'!PorcentajeTur,0)</f>
        <v>0.1</v>
      </c>
      <c r="HU42" s="62">
        <f>+IF(OR(SeleccionarDemTur=HU$11,SeleccionarDemTur=$GY$11),'SIMULADOR IMPACTOS MIP(TURISMO)'!PorcentajeTur,0)</f>
        <v>0.1</v>
      </c>
      <c r="HV42" s="62">
        <f>+IF(OR(SeleccionarDemTur=HV$11,SeleccionarDemTur=$GY$11),'SIMULADOR IMPACTOS MIP(TURISMO)'!PorcentajeTur,0)</f>
        <v>0.1</v>
      </c>
      <c r="HY42" s="20">
        <f>+'MIP 2012'!EJ42*(1+(GZ42))</f>
        <v>0</v>
      </c>
      <c r="HZ42" s="20">
        <f>+'MIP 2012'!EK42*(1+(HA42))</f>
        <v>0</v>
      </c>
      <c r="IA42" s="20">
        <f>+'MIP 2012'!EL42*(1+(HB42))</f>
        <v>0</v>
      </c>
      <c r="IB42" s="20">
        <f>+'MIP 2012'!EM42*(1+(HC42))</f>
        <v>0</v>
      </c>
      <c r="IC42" s="20">
        <f>+'MIP 2012'!EN42*(1+(HD42))</f>
        <v>0</v>
      </c>
      <c r="ID42" s="20">
        <f>+'MIP 2012'!EO42*(1+(HE42))</f>
        <v>0</v>
      </c>
      <c r="IE42" s="20">
        <f>+'MIP 2012'!EP42*(1+(HF42))</f>
        <v>0</v>
      </c>
      <c r="IF42" s="20">
        <f>+'MIP 2012'!EQ42*(1+(HG42))</f>
        <v>0</v>
      </c>
      <c r="IG42" s="20">
        <f>+'MIP 2012'!ER42*(1+(HH42))</f>
        <v>0</v>
      </c>
      <c r="IH42" s="20">
        <f>+'MIP 2012'!ES42*(1+(HI42))</f>
        <v>0</v>
      </c>
      <c r="II42" s="20">
        <f>+'MIP 2012'!ET42*(1+(HJ42))</f>
        <v>0</v>
      </c>
      <c r="IJ42" s="20">
        <f>+'MIP 2012'!EU42*(1+(HK42))</f>
        <v>0</v>
      </c>
      <c r="IK42" s="20">
        <f>+'MIP 2012'!EV42*(1+(HL42))</f>
        <v>0</v>
      </c>
      <c r="IL42" s="20">
        <f>+'MIP 2012'!EW42*(1+(HM42))</f>
        <v>-8.5902367500875982</v>
      </c>
      <c r="IM42" s="20">
        <f>+'MIP 2012'!EX42*(1+(HN42))</f>
        <v>7.7257354199994319</v>
      </c>
      <c r="IN42" s="20">
        <f>+'MIP 2012'!EY42*(1+(HO42))</f>
        <v>0</v>
      </c>
      <c r="IO42" s="20">
        <f>+'MIP 2012'!EZ42*(1+(HP42))</f>
        <v>0</v>
      </c>
      <c r="IP42" s="20">
        <f>+'MIP 2012'!FA42*(1+(HQ42))</f>
        <v>0</v>
      </c>
      <c r="IQ42" s="20">
        <f>+'MIP 2012'!FB42*(1+(HR42))</f>
        <v>0</v>
      </c>
      <c r="IR42" s="20">
        <f>+'MIP 2012'!FC42*(1+(HS42))</f>
        <v>0</v>
      </c>
      <c r="IS42" s="20">
        <f>+'MIP 2012'!FD42*(1+(HT42))</f>
        <v>0</v>
      </c>
      <c r="IT42" s="20">
        <f>+'MIP 2012'!FE42*(1+(HU42))</f>
        <v>0</v>
      </c>
      <c r="IU42" s="20">
        <f>+'MIP 2012'!FF42*(1+(HV42))</f>
        <v>0</v>
      </c>
      <c r="IV42" s="18">
        <f t="shared" si="3"/>
        <v>-0.86450133008816632</v>
      </c>
      <c r="IW42" s="41">
        <f>+IFERROR((IV42/'MIP 2012'!FG42*100-100),0)</f>
        <v>0</v>
      </c>
      <c r="IZ42" s="18">
        <v>226.32797499102071</v>
      </c>
      <c r="JA42" s="14">
        <f>+'MIP 2012'!FH42</f>
        <v>224.27637437000001</v>
      </c>
      <c r="JB42" s="41">
        <f t="shared" si="4"/>
        <v>2.0516006210206967</v>
      </c>
      <c r="JC42" s="41">
        <f t="shared" si="5"/>
        <v>0.91476448501708774</v>
      </c>
    </row>
    <row r="43" spans="1:263" s="7" customFormat="1" ht="21.95" customHeight="1" thickBot="1" x14ac:dyDescent="0.25">
      <c r="A43" s="12" t="s">
        <v>150</v>
      </c>
      <c r="B43" s="12" t="s">
        <v>151</v>
      </c>
      <c r="C43" s="35">
        <v>7.5587824567617548E-5</v>
      </c>
      <c r="D43" s="35">
        <v>9.243866230756476E-5</v>
      </c>
      <c r="E43" s="35">
        <v>7.6356221196140206E-5</v>
      </c>
      <c r="F43" s="35">
        <v>3.3775466672382176E-5</v>
      </c>
      <c r="G43" s="35">
        <v>5.0683298151962397E-5</v>
      </c>
      <c r="H43" s="35">
        <v>5.3002791683004416E-5</v>
      </c>
      <c r="I43" s="35">
        <v>7.2552726554156498E-5</v>
      </c>
      <c r="J43" s="35">
        <v>6.3439946185694669E-5</v>
      </c>
      <c r="K43" s="35">
        <v>8.2401159183546172E-5</v>
      </c>
      <c r="L43" s="35">
        <v>4.670627914334264E-5</v>
      </c>
      <c r="M43" s="35">
        <v>2.5643786776388406E-5</v>
      </c>
      <c r="N43" s="35">
        <v>5.4817550278500501E-5</v>
      </c>
      <c r="O43" s="35">
        <v>3.4942543235862867E-5</v>
      </c>
      <c r="P43" s="35">
        <v>2.9130806019331279E-5</v>
      </c>
      <c r="Q43" s="35">
        <v>6.6994810013702139E-5</v>
      </c>
      <c r="R43" s="35">
        <v>3.2630479083375609E-5</v>
      </c>
      <c r="S43" s="35">
        <v>2.1026733188836844E-5</v>
      </c>
      <c r="T43" s="35">
        <v>3.8907999813462597E-5</v>
      </c>
      <c r="U43" s="35">
        <v>2.6801076956488341E-5</v>
      </c>
      <c r="V43" s="35">
        <v>6.8796712775479477E-5</v>
      </c>
      <c r="W43" s="35">
        <v>2.4606953718110208E-4</v>
      </c>
      <c r="X43" s="35">
        <v>2.6278400589004505E-5</v>
      </c>
      <c r="Y43" s="35">
        <v>3.7802734258853299E-5</v>
      </c>
      <c r="Z43" s="35">
        <v>3.9042626679163427E-5</v>
      </c>
      <c r="AA43" s="35">
        <v>1.7708888133660057E-5</v>
      </c>
      <c r="AB43" s="35">
        <v>2.0404366706230414E-5</v>
      </c>
      <c r="AC43" s="35">
        <v>1.3346656571228366E-5</v>
      </c>
      <c r="AD43" s="35">
        <v>1.365741438941971E-5</v>
      </c>
      <c r="AE43" s="35">
        <v>4.1831759008003177E-5</v>
      </c>
      <c r="AF43" s="35">
        <v>4.7969917449238019E-3</v>
      </c>
      <c r="AG43" s="35">
        <v>7.5974031627911183E-6</v>
      </c>
      <c r="AH43" s="35">
        <v>1.0000505664369987</v>
      </c>
      <c r="AI43" s="35">
        <v>2.8282751527761675E-5</v>
      </c>
      <c r="AJ43" s="35">
        <v>3.2832612270500183E-5</v>
      </c>
      <c r="AK43" s="35">
        <v>2.3462444959456813E-5</v>
      </c>
      <c r="AL43" s="35">
        <v>2.7037807222462527E-5</v>
      </c>
      <c r="AM43" s="35">
        <v>1.6262246353915005E-5</v>
      </c>
      <c r="AN43" s="35">
        <v>1.7394468932926515E-4</v>
      </c>
      <c r="AO43" s="35">
        <v>2.0781404569005453E-5</v>
      </c>
      <c r="AP43" s="35">
        <v>1.8009197654521073E-5</v>
      </c>
      <c r="AQ43" s="35">
        <v>3.7442618596682509E-5</v>
      </c>
      <c r="AR43" s="35">
        <v>3.0844058127076162E-5</v>
      </c>
      <c r="AS43" s="35">
        <v>2.674266071833007E-5</v>
      </c>
      <c r="AT43" s="35">
        <v>2.6523208097778304E-5</v>
      </c>
      <c r="AU43" s="35">
        <v>3.1217104850175223E-5</v>
      </c>
      <c r="AV43" s="35">
        <v>2.3957943669179963E-5</v>
      </c>
      <c r="AW43" s="35">
        <v>2.4039369447383271E-5</v>
      </c>
      <c r="AX43" s="35">
        <v>4.1650604347889274E-5</v>
      </c>
      <c r="AY43" s="35">
        <v>1.2371193416463164E-4</v>
      </c>
      <c r="AZ43" s="35">
        <v>3.1452181900627769E-5</v>
      </c>
      <c r="BA43" s="35">
        <v>1.2515717825861746E-5</v>
      </c>
      <c r="BB43" s="35">
        <v>1.4526513571797204E-5</v>
      </c>
      <c r="BC43" s="35">
        <v>1.5517808722477729E-5</v>
      </c>
      <c r="BD43" s="35">
        <v>2.3936281740359374E-5</v>
      </c>
      <c r="BE43" s="35">
        <v>1.6518668611159246E-5</v>
      </c>
      <c r="BF43" s="35">
        <v>2.9728785816136409E-5</v>
      </c>
      <c r="BG43" s="35">
        <v>1.8474508476751999E-5</v>
      </c>
      <c r="BH43" s="35">
        <v>2.6668025138784202E-5</v>
      </c>
      <c r="BI43" s="35">
        <v>0</v>
      </c>
      <c r="BJ43" s="35">
        <v>6.8175147744576952E-4</v>
      </c>
      <c r="BK43" s="35">
        <v>1.5042270348997984E-5</v>
      </c>
      <c r="BL43" s="35">
        <v>1.8577933685613124E-5</v>
      </c>
      <c r="BM43" s="35">
        <v>6.8881852791784822E-4</v>
      </c>
      <c r="BN43" s="35">
        <v>3.4143239030666904E-5</v>
      </c>
      <c r="BO43" s="35">
        <v>3.4121631959053556E-5</v>
      </c>
      <c r="BP43" s="35">
        <v>4.3433214342857329E-5</v>
      </c>
      <c r="BQ43" s="35">
        <v>3.6214994132129559E-5</v>
      </c>
      <c r="BR43" s="35">
        <v>1.6204040821000859E-5</v>
      </c>
      <c r="BS43" s="35">
        <v>3.8416216619248161E-4</v>
      </c>
      <c r="BT43" s="35">
        <v>2.8944069406898666E-4</v>
      </c>
      <c r="BU43" s="35">
        <v>1.310121774959533E-3</v>
      </c>
      <c r="BV43" s="35">
        <v>4.6436089444497768E-5</v>
      </c>
      <c r="BW43" s="35">
        <v>2.0007820933318713E-5</v>
      </c>
      <c r="BX43" s="35">
        <v>1.3019965239419521E-5</v>
      </c>
      <c r="BY43" s="35">
        <v>2.1686628385358971E-5</v>
      </c>
      <c r="BZ43" s="35">
        <v>1.6445689870159163E-5</v>
      </c>
      <c r="CA43" s="35">
        <v>2.5065850793785173E-5</v>
      </c>
      <c r="CB43" s="35">
        <v>4.2419624572358149E-5</v>
      </c>
      <c r="CC43" s="35">
        <v>4.0351595440247056E-5</v>
      </c>
      <c r="CD43" s="35">
        <v>1.1777677064021685E-5</v>
      </c>
      <c r="CE43" s="35">
        <v>3.3161619321285128E-4</v>
      </c>
      <c r="CF43" s="35">
        <v>2.4248293509973581E-5</v>
      </c>
      <c r="CG43" s="35">
        <v>2.9385807868111272E-5</v>
      </c>
      <c r="CH43" s="35">
        <v>4.9824821708787807E-5</v>
      </c>
      <c r="CI43" s="35">
        <v>1.6704818401149101E-5</v>
      </c>
      <c r="CJ43" s="35">
        <v>3.2688964371601801E-4</v>
      </c>
      <c r="CK43" s="35">
        <v>2.9857012348015782E-3</v>
      </c>
      <c r="CL43" s="35">
        <v>6.2568959729383984E-4</v>
      </c>
      <c r="CM43" s="35">
        <v>8.800683224784475E-4</v>
      </c>
      <c r="CN43" s="35">
        <v>8.9550102297876626E-5</v>
      </c>
      <c r="CO43" s="35">
        <v>4.3439812084119475E-5</v>
      </c>
      <c r="CP43" s="35">
        <v>1.2540940326216747E-4</v>
      </c>
      <c r="CQ43" s="35">
        <v>1.3834493341267449E-5</v>
      </c>
      <c r="CR43" s="35">
        <v>1.2011647908992061E-5</v>
      </c>
      <c r="CS43" s="35">
        <v>1.7211874614436256E-5</v>
      </c>
      <c r="CT43" s="35">
        <v>3.4165852467199792E-5</v>
      </c>
      <c r="CU43" s="35">
        <v>1.677171971838706E-5</v>
      </c>
      <c r="CV43" s="35">
        <v>3.2106219047479185E-5</v>
      </c>
      <c r="CW43" s="35">
        <v>2.8701422188811145E-5</v>
      </c>
      <c r="CX43" s="35">
        <v>4.2695275743172372E-5</v>
      </c>
      <c r="CY43" s="35">
        <v>2.8655781847183904E-5</v>
      </c>
      <c r="CZ43" s="35">
        <v>2.3271234942416251E-5</v>
      </c>
      <c r="DA43" s="35">
        <v>3.995177896752152E-5</v>
      </c>
      <c r="DB43" s="35">
        <v>9.6111966230152378E-6</v>
      </c>
      <c r="DC43" s="35">
        <v>1.8346654027485713E-5</v>
      </c>
      <c r="DD43" s="35">
        <v>1.6367131731371011E-5</v>
      </c>
      <c r="DE43" s="35">
        <v>5.2342674267651496E-6</v>
      </c>
      <c r="DF43" s="35">
        <v>1.322069095539415E-5</v>
      </c>
      <c r="DG43" s="35">
        <v>4.4212762861522632E-5</v>
      </c>
      <c r="DH43" s="35">
        <v>2.0931338295605816E-5</v>
      </c>
      <c r="DI43" s="35">
        <v>1.4527542718711794E-5</v>
      </c>
      <c r="DJ43" s="35">
        <v>1.1257456876065374E-5</v>
      </c>
      <c r="DK43" s="35">
        <v>3.2391426756204168E-5</v>
      </c>
      <c r="DL43" s="35">
        <v>2.6383964280784976E-5</v>
      </c>
      <c r="DM43" s="35">
        <v>2.1329210140843795E-5</v>
      </c>
      <c r="DN43" s="35">
        <v>1.2294902335964065E-5</v>
      </c>
      <c r="DO43" s="35">
        <v>2.2656229629096006E-5</v>
      </c>
      <c r="DP43" s="35">
        <v>1.1944838128750821E-5</v>
      </c>
      <c r="DQ43" s="35">
        <v>2.5209305903306195E-6</v>
      </c>
      <c r="DR43" s="35">
        <v>1.9651640792241506E-5</v>
      </c>
      <c r="DS43" s="35">
        <v>1.3154611467343952E-5</v>
      </c>
      <c r="DT43" s="35">
        <v>9.0753154188999411E-6</v>
      </c>
      <c r="DU43" s="35">
        <v>1.3527084295716125E-5</v>
      </c>
      <c r="DV43" s="35">
        <v>2.1630148245759535E-5</v>
      </c>
      <c r="DW43" s="35">
        <v>1.7628961696863493E-5</v>
      </c>
      <c r="DX43" s="35">
        <v>1.4132863231113938E-5</v>
      </c>
      <c r="DY43" s="35">
        <v>1.7525415989706656E-5</v>
      </c>
      <c r="DZ43" s="35">
        <v>2.2135118091032657E-5</v>
      </c>
      <c r="EA43" s="35">
        <v>1.1380434547736378E-5</v>
      </c>
      <c r="EB43" s="35">
        <v>1.7856794999249423E-4</v>
      </c>
      <c r="EC43" s="35">
        <v>2.359563577010674E-5</v>
      </c>
      <c r="ED43" s="35">
        <v>2.6514514293209199E-5</v>
      </c>
      <c r="EE43" s="35">
        <v>3.1556830588277695E-5</v>
      </c>
      <c r="EF43" s="35">
        <v>7.9543893597119471E-5</v>
      </c>
      <c r="EG43" s="35">
        <v>2.3252938264854446E-5</v>
      </c>
      <c r="EH43" s="35">
        <v>0</v>
      </c>
      <c r="EK43" s="62">
        <f>+IF(AND(OR(SeleccionarIndustria=$A43,SeleccionarIndustria="Todas las AE"),('SIMULADOR IMPACTOS MIP'!$B$10=EK$11)),'SIMULADOR IMPACTOS MIP'!Porcentaje,0)</f>
        <v>0</v>
      </c>
      <c r="EL43" s="62">
        <f>+IF(AND(OR(SeleccionarIndustria=$A43,SeleccionarIndustria="Todas las AE"),('SIMULADOR IMPACTOS MIP'!$B$10=EL$11)),'SIMULADOR IMPACTOS MIP'!Porcentaje,0)</f>
        <v>0</v>
      </c>
      <c r="EM43" s="62">
        <f>+IF(AND(OR(SeleccionarIndustria=$A43,SeleccionarIndustria="Todas las AE"),('SIMULADOR IMPACTOS MIP'!$B$10=EM$11)),'SIMULADOR IMPACTOS MIP'!Porcentaje,0)</f>
        <v>0.3</v>
      </c>
      <c r="EN43" s="62">
        <f>+IF(AND(OR(SeleccionarIndustria=$A43,SeleccionarIndustria="Todas las AE"),('SIMULADOR IMPACTOS MIP'!$B$10=EN$11)),'SIMULADOR IMPACTOS MIP'!Porcentaje,0)</f>
        <v>0</v>
      </c>
      <c r="EO43" s="62">
        <f>+IF(AND(OR(SeleccionarIndustria=$A43,SeleccionarIndustria="Todas las AE"),(OR('SIMULADOR IMPACTOS MIP'!$B$10=$EK$11,'SIMULADOR IMPACTOS MIP'!$B$10=EO$11))),'SIMULADOR IMPACTOS MIP'!Porcentaje,0)</f>
        <v>0</v>
      </c>
      <c r="EP43" s="62">
        <f>+IF(AND(OR(SeleccionarIndustria=$A43,SeleccionarIndustria="Todas las AE"),(OR('SIMULADOR IMPACTOS MIP'!$B$10=$EK$11,'SIMULADOR IMPACTOS MIP'!$B$10=EP$11))),'SIMULADOR IMPACTOS MIP'!Porcentaje,0)</f>
        <v>0</v>
      </c>
      <c r="EQ43" s="62">
        <f>+IF(AND(OR(SeleccionarIndustria=$A43,SeleccionarIndustria="Todas las AE"),(OR('SIMULADOR IMPACTOS MIP'!$B$10=$EK$11,'SIMULADOR IMPACTOS MIP'!$B$10=EQ$11))),'SIMULADOR IMPACTOS MIP'!Porcentaje,0)</f>
        <v>0</v>
      </c>
      <c r="ER43" s="62">
        <f>+IF(AND(OR(SeleccionarIndustria=$A43,SeleccionarIndustria="Todas las AE"),(OR('SIMULADOR IMPACTOS MIP'!$B$10=$EL$11,'SIMULADOR IMPACTOS MIP'!$B$10=ER$11))),'SIMULADOR IMPACTOS MIP'!Porcentaje,0)</f>
        <v>0</v>
      </c>
      <c r="ES43" s="62">
        <f>+IF(AND(OR(SeleccionarIndustria=$A43,SeleccionarIndustria="Todas las AE"),(OR('SIMULADOR IMPACTOS MIP'!$B$10=$EL$11,'SIMULADOR IMPACTOS MIP'!$B$10=ES$11))),'SIMULADOR IMPACTOS MIP'!Porcentaje,0)</f>
        <v>0</v>
      </c>
      <c r="ET43" s="62">
        <f>+IF(AND(OR(SeleccionarIndustria=$A43,SeleccionarIndustria="Todas las AE"),(OR('SIMULADOR IMPACTOS MIP'!$B$10=$EL$11,'SIMULADOR IMPACTOS MIP'!$B$10=ET$11))),'SIMULADOR IMPACTOS MIP'!Porcentaje,0)</f>
        <v>0</v>
      </c>
      <c r="EU43" s="62">
        <f>+IF(AND(OR(SeleccionarIndustria=$A43,SeleccionarIndustria="Todas las AE"),(OR('SIMULADOR IMPACTOS MIP'!$B$10=$EL$11,'SIMULADOR IMPACTOS MIP'!$B$10=EU$11))),'SIMULADOR IMPACTOS MIP'!Porcentaje,0)</f>
        <v>0</v>
      </c>
      <c r="EV43" s="62">
        <f>+IF(AND(OR(SeleccionarIndustria=$A43,SeleccionarIndustria="Todas las AE"),(OR('SIMULADOR IMPACTOS MIP'!$B$10=$EL$11,'SIMULADOR IMPACTOS MIP'!$B$10=EV$11))),'SIMULADOR IMPACTOS MIP'!Porcentaje,0)</f>
        <v>0</v>
      </c>
      <c r="EW43" s="62">
        <f>+IF(AND(OR(SeleccionarIndustria=$A43,SeleccionarIndustria="Todas las AE"),(OR('SIMULADOR IMPACTOS MIP'!$B$10=$EL$11,'SIMULADOR IMPACTOS MIP'!$B$10=EW$11))),'SIMULADOR IMPACTOS MIP'!Porcentaje,0)</f>
        <v>0</v>
      </c>
      <c r="EX43" s="62">
        <f>+IF(AND(OR(SeleccionarIndustria=$A43,SeleccionarIndustria="Todas las AE"),(OR('SIMULADOR IMPACTOS MIP'!$B$10=$EL$11,'SIMULADOR IMPACTOS MIP'!$B$10=EX$11))),'SIMULADOR IMPACTOS MIP'!Porcentaje,0)</f>
        <v>0</v>
      </c>
      <c r="EY43" s="62">
        <f>+IF(AND(OR(SeleccionarIndustria=$A43,SeleccionarIndustria="Todas las AE"),('SIMULADOR IMPACTOS MIP'!$B$10=EY$11)),'SIMULADOR IMPACTOS MIP'!Porcentaje,0)</f>
        <v>0</v>
      </c>
      <c r="EZ43" s="62">
        <f>+IF(AND(OR(SeleccionarIndustria=$A43,SeleccionarIndustria="Todas las AE"),('SIMULADOR IMPACTOS MIP'!$B$10=EZ$11)),'SIMULADOR IMPACTOS MIP'!Porcentaje,0)</f>
        <v>0</v>
      </c>
      <c r="FA43" s="62">
        <f>+IF(AND(OR(SeleccionarIndustria=$A43,SeleccionarIndustria="Todas las AE"),('SIMULADOR IMPACTOS MIP'!$B$10=FA$11)),'SIMULADOR IMPACTOS MIP'!Porcentaje,0)</f>
        <v>0</v>
      </c>
      <c r="FB43" s="62">
        <f>+IF(AND(OR(SeleccionarIndustria=$A43,SeleccionarIndustria="Todas las AE"),('SIMULADOR IMPACTOS MIP'!$B$10=FB$11)),'SIMULADOR IMPACTOS MIP'!Porcentaje,0)</f>
        <v>0</v>
      </c>
      <c r="FC43" s="62">
        <f>+IF(AND(OR(SeleccionarIndustria=$A43,SeleccionarIndustria="Todas las AE"),(OR('SIMULADOR IMPACTOS MIP'!$B$10=$EM$11,'SIMULADOR IMPACTOS MIP'!$B$10=FC$11))),'SIMULADOR IMPACTOS MIP'!Porcentaje,0)</f>
        <v>0.3</v>
      </c>
      <c r="FD43" s="62">
        <f>+IF(AND(OR(SeleccionarIndustria=$A43,SeleccionarIndustria="Todas las AE"),(OR('SIMULADOR IMPACTOS MIP'!$B$10=$EM$11,'SIMULADOR IMPACTOS MIP'!$B$10=FD$11))),'SIMULADOR IMPACTOS MIP'!Porcentaje,0)</f>
        <v>0.3</v>
      </c>
      <c r="FE43" s="62">
        <f>+IF(AND(OR(SeleccionarIndustria=$A43,SeleccionarIndustria="Todas las AE"),(OR('SIMULADOR IMPACTOS MIP'!$B$10=$EM$11,'SIMULADOR IMPACTOS MIP'!$B$10=FE$11))),'SIMULADOR IMPACTOS MIP'!Porcentaje,0)</f>
        <v>0.3</v>
      </c>
      <c r="FF43" s="62">
        <f>+IF(AND(OR(SeleccionarIndustria=$A43,SeleccionarIndustria="Todas las AE"),(OR('SIMULADOR IMPACTOS MIP'!$B$10=$EM$11,'SIMULADOR IMPACTOS MIP'!$B$10=FF$11))),'SIMULADOR IMPACTOS MIP'!Porcentaje,0)</f>
        <v>0.3</v>
      </c>
      <c r="FG43" s="62">
        <f>+IF(AND(OR(SeleccionarIndustria=$A43,SeleccionarIndustria="Todas las AE"),(OR('SIMULADOR IMPACTOS MIP'!$B$10=$EM$11,'SIMULADOR IMPACTOS MIP'!$B$10=FG$11))),'SIMULADOR IMPACTOS MIP'!Porcentaje,0)</f>
        <v>0.3</v>
      </c>
      <c r="FH43" s="62">
        <f>+IF(AND(OR(SeleccionarIndustria=$A43,SeleccionarIndustria="Todas las AE"),(OR('SIMULADOR IMPACTOS MIP'!$B$10=$EM$11,'SIMULADOR IMPACTOS MIP'!$B$10=FH$11))),'SIMULADOR IMPACTOS MIP'!Porcentaje,0)</f>
        <v>0.3</v>
      </c>
      <c r="FI43" s="62">
        <f>+IF(AND(OR(SeleccionarIndustria=$A43,SeleccionarIndustria="Todas las AE"),(OR('SIMULADOR IMPACTOS MIP'!$B$10=$EM$11,'SIMULADOR IMPACTOS MIP'!$B$10=FI$11))),'SIMULADOR IMPACTOS MIP'!Porcentaje,0)</f>
        <v>0.3</v>
      </c>
      <c r="FJ43" s="62">
        <f>+IF(AND(OR(SeleccionarIndustria=$A43,SeleccionarIndustria="Todas las AE"),(OR('SIMULADOR IMPACTOS MIP'!$B$10=$EM$11,'SIMULADOR IMPACTOS MIP'!$B$10=FJ$11))),'SIMULADOR IMPACTOS MIP'!Porcentaje,0)</f>
        <v>0.3</v>
      </c>
      <c r="FM43" s="20">
        <f>+'MIP 2012'!EJ43*(1+(EN43))</f>
        <v>0</v>
      </c>
      <c r="FN43" s="20">
        <f>+'MIP 2012'!EK43*(1+(EO43))</f>
        <v>0</v>
      </c>
      <c r="FO43" s="20">
        <f>+'MIP 2012'!EL43*(1+(EP43))</f>
        <v>0</v>
      </c>
      <c r="FP43" s="20">
        <f>+'MIP 2012'!EM43*(1+(EQ43))</f>
        <v>0</v>
      </c>
      <c r="FQ43" s="20">
        <f>+'MIP 2012'!EN43*(1+(ER43))</f>
        <v>0</v>
      </c>
      <c r="FR43" s="20">
        <f>+'MIP 2012'!EO43*(1+(ES43))</f>
        <v>0</v>
      </c>
      <c r="FS43" s="20">
        <f>+'MIP 2012'!EP43*(1+(ET43))</f>
        <v>0</v>
      </c>
      <c r="FT43" s="20">
        <f>+'MIP 2012'!EQ43*(1+(EU43))</f>
        <v>0</v>
      </c>
      <c r="FU43" s="20">
        <f>+'MIP 2012'!ER43*(1+(EV43))</f>
        <v>0</v>
      </c>
      <c r="FV43" s="20">
        <f>+'MIP 2012'!ES43*(1+(EW43))</f>
        <v>0</v>
      </c>
      <c r="FW43" s="20">
        <f>+'MIP 2012'!ET43*(1+(EX43))</f>
        <v>0</v>
      </c>
      <c r="FX43" s="20">
        <f>+'MIP 2012'!EU43*(1+(EY43))</f>
        <v>0</v>
      </c>
      <c r="FY43" s="20">
        <f>+'MIP 2012'!EV43*(1+(EZ43))</f>
        <v>0</v>
      </c>
      <c r="FZ43" s="20">
        <f>+'MIP 2012'!EW43*(1+(FA43))</f>
        <v>0</v>
      </c>
      <c r="GA43" s="20">
        <f>+'MIP 2012'!EX43*(1+(FB43))</f>
        <v>248.5495348319871</v>
      </c>
      <c r="GB43" s="20">
        <f>+'MIP 2012'!EY43*(1+(FC43))</f>
        <v>0</v>
      </c>
      <c r="GC43" s="20">
        <f>+'MIP 2012'!EZ43*(1+(FD43))</f>
        <v>0</v>
      </c>
      <c r="GD43" s="20">
        <f>+'MIP 2012'!FA43*(1+(FE43))</f>
        <v>0</v>
      </c>
      <c r="GE43" s="20">
        <f>+'MIP 2012'!FB43*(1+(FF43))</f>
        <v>0</v>
      </c>
      <c r="GF43" s="20">
        <f>+'MIP 2012'!FC43*(1+(FG43))</f>
        <v>0</v>
      </c>
      <c r="GG43" s="20">
        <f>+'MIP 2012'!FD43*(1+(FH43))</f>
        <v>0</v>
      </c>
      <c r="GH43" s="20">
        <f>+'MIP 2012'!FE43*(1+(FI43))</f>
        <v>0</v>
      </c>
      <c r="GI43" s="20">
        <f>+'MIP 2012'!FF43*(1+(FJ43))</f>
        <v>0</v>
      </c>
      <c r="GJ43" s="18">
        <f t="shared" si="0"/>
        <v>248.5495348319871</v>
      </c>
      <c r="GK43" s="41">
        <f>+IFERROR((GJ43/'MIP 2012'!FG43*100-100),0)</f>
        <v>0</v>
      </c>
      <c r="GN43" s="18">
        <v>3082.4709434020933</v>
      </c>
      <c r="GO43" s="14">
        <f>+'MIP 2012'!FH43</f>
        <v>3067.4990407890573</v>
      </c>
      <c r="GP43" s="41">
        <f t="shared" si="1"/>
        <v>14.971902613036036</v>
      </c>
      <c r="GQ43" s="41">
        <f t="shared" si="2"/>
        <v>0.48808173740080463</v>
      </c>
      <c r="GU43" s="63">
        <v>-0.68999999999999972</v>
      </c>
      <c r="GW43" s="62">
        <f>+IF(SeleccionarDemTur=GW$11,'SIMULADOR IMPACTOS MIP(TURISMO)'!PorcentajeTur,0)</f>
        <v>0</v>
      </c>
      <c r="GX43" s="62">
        <f>+IF(SeleccionarDemTur=GX$11,'SIMULADOR IMPACTOS MIP(TURISMO)'!PorcentajeTur,0)</f>
        <v>0</v>
      </c>
      <c r="GY43" s="62">
        <f>+IF(SeleccionarDemTur=GY$11,'SIMULADOR IMPACTOS MIP(TURISMO)'!PorcentajeTur,0)</f>
        <v>0.1</v>
      </c>
      <c r="GZ43" s="62">
        <f>+IF(SeleccionarDemTur=GZ$11,'SIMULADOR IMPACTOS MIP(TURISMO)'!PorcentajeTur,0)</f>
        <v>0</v>
      </c>
      <c r="HA43" s="62">
        <f>+IF(OR(SeleccionarDemTur=HA$11,SeleccionarDemTur=$GW$11),'SIMULADOR IMPACTOS MIP(TURISMO)'!PorcentajeTur,0)</f>
        <v>0</v>
      </c>
      <c r="HB43" s="62">
        <f>+IF(OR(SeleccionarDemTur=HB$11,SeleccionarDemTur=$GW$11),'SIMULADOR IMPACTOS MIP(TURISMO)'!PorcentajeTur,0)</f>
        <v>0</v>
      </c>
      <c r="HC43" s="62">
        <f>+IF(OR(SeleccionarDemTur=HC$11,SeleccionarDemTur=$GW$11),'SIMULADOR IMPACTOS MIP(TURISMO)'!PorcentajeTur,0)</f>
        <v>0</v>
      </c>
      <c r="HD43" s="62">
        <f>+IF(OR(SeleccionarDemTur=HD$11,SeleccionarDemTur=$GX$11),'SIMULADOR IMPACTOS MIP(TURISMO)'!PorcentajeTur,0)</f>
        <v>0</v>
      </c>
      <c r="HE43" s="62">
        <f>+IF(OR(SeleccionarDemTur=HE$11,SeleccionarDemTur=$GX$11),'SIMULADOR IMPACTOS MIP(TURISMO)'!PorcentajeTur,0)</f>
        <v>0</v>
      </c>
      <c r="HF43" s="62">
        <f>+IF(OR(SeleccionarDemTur=HF$11,SeleccionarDemTur=$GX$11),'SIMULADOR IMPACTOS MIP(TURISMO)'!PorcentajeTur,0)</f>
        <v>0</v>
      </c>
      <c r="HG43" s="62">
        <f>+IF(OR(SeleccionarDemTur=HG$11,SeleccionarDemTur=$GX$11),'SIMULADOR IMPACTOS MIP(TURISMO)'!PorcentajeTur,0)</f>
        <v>0</v>
      </c>
      <c r="HH43" s="62">
        <f>+IF(OR(SeleccionarDemTur=HH$11,SeleccionarDemTur=$GX$11),'SIMULADOR IMPACTOS MIP(TURISMO)'!PorcentajeTur,0)</f>
        <v>0</v>
      </c>
      <c r="HI43" s="62">
        <f>+IF(OR(SeleccionarDemTur=HI$11,SeleccionarDemTur=$GX$11),'SIMULADOR IMPACTOS MIP(TURISMO)'!PorcentajeTur,0)</f>
        <v>0</v>
      </c>
      <c r="HJ43" s="62">
        <f>+IF(OR(SeleccionarDemTur=HJ$11,SeleccionarDemTur=$GX$11),'SIMULADOR IMPACTOS MIP(TURISMO)'!PorcentajeTur,0)</f>
        <v>0</v>
      </c>
      <c r="HK43" s="62">
        <f>+IF(SeleccionarDemTur=HK$11,'SIMULADOR IMPACTOS MIP(TURISMO)'!PorcentajeTur,0)</f>
        <v>0</v>
      </c>
      <c r="HL43" s="62">
        <f>+IF(SeleccionarDemTur=HL$11,'SIMULADOR IMPACTOS MIP(TURISMO)'!PorcentajeTur,0)</f>
        <v>0</v>
      </c>
      <c r="HM43" s="62">
        <f>+IF(SeleccionarDemTur=HM$11,'SIMULADOR IMPACTOS MIP(TURISMO)'!PorcentajeTur,0)</f>
        <v>0</v>
      </c>
      <c r="HN43" s="62">
        <f>+IF(SeleccionarDemTur=HN$11,'SIMULADOR IMPACTOS MIP(TURISMO)'!PorcentajeTur,0)</f>
        <v>0</v>
      </c>
      <c r="HO43" s="62">
        <f>+IF(OR(SeleccionarDemTur=HO$11,SeleccionarDemTur=$GY$11),'SIMULADOR IMPACTOS MIP(TURISMO)'!PorcentajeTur,0)</f>
        <v>0.1</v>
      </c>
      <c r="HP43" s="62">
        <f>+IF(OR(SeleccionarDemTur=HP$11,SeleccionarDemTur=$GY$11),'SIMULADOR IMPACTOS MIP(TURISMO)'!PorcentajeTur,0)</f>
        <v>0.1</v>
      </c>
      <c r="HQ43" s="62">
        <f>+IF(OR(SeleccionarDemTur=HQ$11,SeleccionarDemTur=$GY$11),'SIMULADOR IMPACTOS MIP(TURISMO)'!PorcentajeTur,0)</f>
        <v>0.1</v>
      </c>
      <c r="HR43" s="62">
        <f>+IF(OR(SeleccionarDemTur=HR$11,SeleccionarDemTur=$GY$11),'SIMULADOR IMPACTOS MIP(TURISMO)'!PorcentajeTur,0)</f>
        <v>0.1</v>
      </c>
      <c r="HS43" s="62">
        <f>+IF(OR(SeleccionarDemTur=HS$11,SeleccionarDemTur=$GY$11),'SIMULADOR IMPACTOS MIP(TURISMO)'!PorcentajeTur,0)</f>
        <v>0.1</v>
      </c>
      <c r="HT43" s="62">
        <f>+IF(OR(SeleccionarDemTur=HT$11,SeleccionarDemTur=$GY$11),'SIMULADOR IMPACTOS MIP(TURISMO)'!PorcentajeTur,0)</f>
        <v>0.1</v>
      </c>
      <c r="HU43" s="62">
        <f>+IF(OR(SeleccionarDemTur=HU$11,SeleccionarDemTur=$GY$11),'SIMULADOR IMPACTOS MIP(TURISMO)'!PorcentajeTur,0)</f>
        <v>0.1</v>
      </c>
      <c r="HV43" s="62">
        <f>+IF(OR(SeleccionarDemTur=HV$11,SeleccionarDemTur=$GY$11),'SIMULADOR IMPACTOS MIP(TURISMO)'!PorcentajeTur,0)</f>
        <v>0.1</v>
      </c>
      <c r="HY43" s="20">
        <f>+'MIP 2012'!EJ43*(1+(GZ43))</f>
        <v>0</v>
      </c>
      <c r="HZ43" s="20">
        <f>+'MIP 2012'!EK43*(1+(HA43))</f>
        <v>0</v>
      </c>
      <c r="IA43" s="20">
        <f>+'MIP 2012'!EL43*(1+(HB43))</f>
        <v>0</v>
      </c>
      <c r="IB43" s="20">
        <f>+'MIP 2012'!EM43*(1+(HC43))</f>
        <v>0</v>
      </c>
      <c r="IC43" s="20">
        <f>+'MIP 2012'!EN43*(1+(HD43))</f>
        <v>0</v>
      </c>
      <c r="ID43" s="20">
        <f>+'MIP 2012'!EO43*(1+(HE43))</f>
        <v>0</v>
      </c>
      <c r="IE43" s="20">
        <f>+'MIP 2012'!EP43*(1+(HF43))</f>
        <v>0</v>
      </c>
      <c r="IF43" s="20">
        <f>+'MIP 2012'!EQ43*(1+(HG43))</f>
        <v>0</v>
      </c>
      <c r="IG43" s="20">
        <f>+'MIP 2012'!ER43*(1+(HH43))</f>
        <v>0</v>
      </c>
      <c r="IH43" s="20">
        <f>+'MIP 2012'!ES43*(1+(HI43))</f>
        <v>0</v>
      </c>
      <c r="II43" s="20">
        <f>+'MIP 2012'!ET43*(1+(HJ43))</f>
        <v>0</v>
      </c>
      <c r="IJ43" s="20">
        <f>+'MIP 2012'!EU43*(1+(HK43))</f>
        <v>0</v>
      </c>
      <c r="IK43" s="20">
        <f>+'MIP 2012'!EV43*(1+(HL43))</f>
        <v>0</v>
      </c>
      <c r="IL43" s="20">
        <f>+'MIP 2012'!EW43*(1+(HM43))</f>
        <v>0</v>
      </c>
      <c r="IM43" s="20">
        <f>+'MIP 2012'!EX43*(1+(HN43))</f>
        <v>248.5495348319871</v>
      </c>
      <c r="IN43" s="20">
        <f>+'MIP 2012'!EY43*(1+(HO43))</f>
        <v>0</v>
      </c>
      <c r="IO43" s="20">
        <f>+'MIP 2012'!EZ43*(1+(HP43))</f>
        <v>0</v>
      </c>
      <c r="IP43" s="20">
        <f>+'MIP 2012'!FA43*(1+(HQ43))</f>
        <v>0</v>
      </c>
      <c r="IQ43" s="20">
        <f>+'MIP 2012'!FB43*(1+(HR43))</f>
        <v>0</v>
      </c>
      <c r="IR43" s="20">
        <f>+'MIP 2012'!FC43*(1+(HS43))</f>
        <v>0</v>
      </c>
      <c r="IS43" s="20">
        <f>+'MIP 2012'!FD43*(1+(HT43))</f>
        <v>0</v>
      </c>
      <c r="IT43" s="20">
        <f>+'MIP 2012'!FE43*(1+(HU43))</f>
        <v>0</v>
      </c>
      <c r="IU43" s="20">
        <f>+'MIP 2012'!FF43*(1+(HV43))</f>
        <v>0</v>
      </c>
      <c r="IV43" s="18">
        <f t="shared" si="3"/>
        <v>248.5495348319871</v>
      </c>
      <c r="IW43" s="41">
        <f>+IFERROR((IV43/'MIP 2012'!FG43*100-100),0)</f>
        <v>0</v>
      </c>
      <c r="IZ43" s="18">
        <v>3072.489674993401</v>
      </c>
      <c r="JA43" s="14">
        <f>+'MIP 2012'!FH43</f>
        <v>3067.4990407890573</v>
      </c>
      <c r="JB43" s="41">
        <f t="shared" si="4"/>
        <v>4.990634204343678</v>
      </c>
      <c r="JC43" s="41">
        <f t="shared" si="5"/>
        <v>0.16269391246687803</v>
      </c>
    </row>
    <row r="44" spans="1:263" s="7" customFormat="1" ht="21.95" customHeight="1" thickBot="1" x14ac:dyDescent="0.25">
      <c r="A44" s="12" t="s">
        <v>152</v>
      </c>
      <c r="B44" s="12" t="s">
        <v>153</v>
      </c>
      <c r="C44" s="35">
        <v>1.8966530939458089E-4</v>
      </c>
      <c r="D44" s="35">
        <v>2.0900411769088966E-4</v>
      </c>
      <c r="E44" s="35">
        <v>9.8038740486466224E-5</v>
      </c>
      <c r="F44" s="35">
        <v>1.282661412591142E-4</v>
      </c>
      <c r="G44" s="35">
        <v>2.0951070154505256E-4</v>
      </c>
      <c r="H44" s="35">
        <v>2.2319481552014956E-4</v>
      </c>
      <c r="I44" s="35">
        <v>1.672193724243582E-4</v>
      </c>
      <c r="J44" s="35">
        <v>1.1341810279578995E-4</v>
      </c>
      <c r="K44" s="35">
        <v>1.8709083111160553E-4</v>
      </c>
      <c r="L44" s="35">
        <v>1.3197228486610819E-4</v>
      </c>
      <c r="M44" s="35">
        <v>2.2491077768560267E-4</v>
      </c>
      <c r="N44" s="35">
        <v>3.4910564260194149E-4</v>
      </c>
      <c r="O44" s="35">
        <v>3.3964748780450918E-4</v>
      </c>
      <c r="P44" s="35">
        <v>1.2759209390297315E-4</v>
      </c>
      <c r="Q44" s="35">
        <v>1.5369295221141394E-4</v>
      </c>
      <c r="R44" s="35">
        <v>1.4798701480946413E-4</v>
      </c>
      <c r="S44" s="35">
        <v>9.9441016625381694E-5</v>
      </c>
      <c r="T44" s="35">
        <v>1.2586100889029085E-4</v>
      </c>
      <c r="U44" s="35">
        <v>1.2790149645445942E-4</v>
      </c>
      <c r="V44" s="35">
        <v>1.7668243317193284E-4</v>
      </c>
      <c r="W44" s="35">
        <v>2.0591033063333743E-4</v>
      </c>
      <c r="X44" s="35">
        <v>8.5030486122921571E-3</v>
      </c>
      <c r="Y44" s="35">
        <v>4.9888974880800983E-2</v>
      </c>
      <c r="Z44" s="35">
        <v>9.3549784721367213E-2</v>
      </c>
      <c r="AA44" s="35">
        <v>7.694720154354298E-3</v>
      </c>
      <c r="AB44" s="35">
        <v>2.6510589553412376E-4</v>
      </c>
      <c r="AC44" s="35">
        <v>3.68263552223773E-5</v>
      </c>
      <c r="AD44" s="35">
        <v>2.3911228357320364E-3</v>
      </c>
      <c r="AE44" s="35">
        <v>4.9595503666849637E-2</v>
      </c>
      <c r="AF44" s="35">
        <v>1.5160211668083636E-4</v>
      </c>
      <c r="AG44" s="35">
        <v>4.866034081895813E-5</v>
      </c>
      <c r="AH44" s="35">
        <v>3.6157735714495323E-4</v>
      </c>
      <c r="AI44" s="35">
        <v>1.1902345084252361</v>
      </c>
      <c r="AJ44" s="35">
        <v>2.920469712101811E-2</v>
      </c>
      <c r="AK44" s="35">
        <v>9.0454792980307203E-3</v>
      </c>
      <c r="AL44" s="35">
        <v>2.5320795911233667E-4</v>
      </c>
      <c r="AM44" s="35">
        <v>1.4540195799112824E-4</v>
      </c>
      <c r="AN44" s="35">
        <v>5.3502872490425232E-3</v>
      </c>
      <c r="AO44" s="35">
        <v>1.4037259640562654E-4</v>
      </c>
      <c r="AP44" s="35">
        <v>1.1416613857041405E-3</v>
      </c>
      <c r="AQ44" s="35">
        <v>4.6513839109472823E-3</v>
      </c>
      <c r="AR44" s="35">
        <v>2.6379222120289933E-3</v>
      </c>
      <c r="AS44" s="35">
        <v>5.6868855644852964E-4</v>
      </c>
      <c r="AT44" s="35">
        <v>2.6706502561237304E-3</v>
      </c>
      <c r="AU44" s="35">
        <v>1.4074927173432793E-4</v>
      </c>
      <c r="AV44" s="35">
        <v>3.3787452482390802E-4</v>
      </c>
      <c r="AW44" s="35">
        <v>8.3013099978699017E-4</v>
      </c>
      <c r="AX44" s="35">
        <v>7.2753377440845594E-3</v>
      </c>
      <c r="AY44" s="35">
        <v>2.7486394189006321E-4</v>
      </c>
      <c r="AZ44" s="35">
        <v>4.2820145394854484E-4</v>
      </c>
      <c r="BA44" s="35">
        <v>2.3100294263358318E-4</v>
      </c>
      <c r="BB44" s="35">
        <v>3.2960976185159556E-4</v>
      </c>
      <c r="BC44" s="35">
        <v>2.8407999974971001E-4</v>
      </c>
      <c r="BD44" s="35">
        <v>2.4092744085211153E-3</v>
      </c>
      <c r="BE44" s="35">
        <v>1.2573997698697103E-3</v>
      </c>
      <c r="BF44" s="35">
        <v>4.1671962378051489E-4</v>
      </c>
      <c r="BG44" s="35">
        <v>2.6319528790641109E-4</v>
      </c>
      <c r="BH44" s="35">
        <v>4.2235174740861493E-4</v>
      </c>
      <c r="BI44" s="35">
        <v>0</v>
      </c>
      <c r="BJ44" s="35">
        <v>1.4201409293090298E-4</v>
      </c>
      <c r="BK44" s="35">
        <v>3.8626401107435381E-3</v>
      </c>
      <c r="BL44" s="35">
        <v>2.8657656588483034E-4</v>
      </c>
      <c r="BM44" s="35">
        <v>1.7016430647106325E-4</v>
      </c>
      <c r="BN44" s="35">
        <v>6.2300940986677702E-4</v>
      </c>
      <c r="BO44" s="35">
        <v>3.9779865017671644E-4</v>
      </c>
      <c r="BP44" s="35">
        <v>1.2230301878944003E-3</v>
      </c>
      <c r="BQ44" s="35">
        <v>4.1577197139884808E-4</v>
      </c>
      <c r="BR44" s="35">
        <v>2.3078935356806934E-4</v>
      </c>
      <c r="BS44" s="35">
        <v>2.2160314621955847E-4</v>
      </c>
      <c r="BT44" s="35">
        <v>2.0071024620843162E-4</v>
      </c>
      <c r="BU44" s="35">
        <v>2.5825458467595855E-4</v>
      </c>
      <c r="BV44" s="35">
        <v>4.1318864104728648E-4</v>
      </c>
      <c r="BW44" s="35">
        <v>7.6995479903959024E-4</v>
      </c>
      <c r="BX44" s="35">
        <v>1.0597733488174961E-4</v>
      </c>
      <c r="BY44" s="35">
        <v>1.3139049234433544E-4</v>
      </c>
      <c r="BZ44" s="35">
        <v>1.9915315513378322E-4</v>
      </c>
      <c r="CA44" s="35">
        <v>2.3374682741320168E-4</v>
      </c>
      <c r="CB44" s="35">
        <v>2.6834695322929658E-4</v>
      </c>
      <c r="CC44" s="35">
        <v>2.8276490774703424E-4</v>
      </c>
      <c r="CD44" s="35">
        <v>1.9719481104764507E-4</v>
      </c>
      <c r="CE44" s="35">
        <v>8.322382646499285E-4</v>
      </c>
      <c r="CF44" s="35">
        <v>3.7793984021760495E-4</v>
      </c>
      <c r="CG44" s="35">
        <v>2.9372206362052649E-4</v>
      </c>
      <c r="CH44" s="35">
        <v>2.9768712036861697E-4</v>
      </c>
      <c r="CI44" s="35">
        <v>1.5709568925035759E-3</v>
      </c>
      <c r="CJ44" s="35">
        <v>1.7218532654247532E-4</v>
      </c>
      <c r="CK44" s="35">
        <v>2.416816353670206E-4</v>
      </c>
      <c r="CL44" s="35">
        <v>4.7816202005239271E-4</v>
      </c>
      <c r="CM44" s="35">
        <v>2.3789336581426094E-4</v>
      </c>
      <c r="CN44" s="35">
        <v>3.5850979230251799E-4</v>
      </c>
      <c r="CO44" s="35">
        <v>2.1820217002073262E-4</v>
      </c>
      <c r="CP44" s="35">
        <v>4.2160336278023017E-4</v>
      </c>
      <c r="CQ44" s="35">
        <v>1.5690878837947854E-4</v>
      </c>
      <c r="CR44" s="35">
        <v>8.284907647268038E-5</v>
      </c>
      <c r="CS44" s="35">
        <v>3.9684995993439901E-4</v>
      </c>
      <c r="CT44" s="35">
        <v>5.3657274712603706E-4</v>
      </c>
      <c r="CU44" s="35">
        <v>7.5656525639699191E-4</v>
      </c>
      <c r="CV44" s="35">
        <v>4.2101192576246419E-4</v>
      </c>
      <c r="CW44" s="35">
        <v>3.2014273793938564E-4</v>
      </c>
      <c r="CX44" s="35">
        <v>1.1822155420367686E-2</v>
      </c>
      <c r="CY44" s="35">
        <v>3.3957807464507633E-2</v>
      </c>
      <c r="CZ44" s="35">
        <v>5.9357326159672802E-4</v>
      </c>
      <c r="DA44" s="35">
        <v>3.1770492880040831E-4</v>
      </c>
      <c r="DB44" s="35">
        <v>1.5632441637414304E-4</v>
      </c>
      <c r="DC44" s="35">
        <v>2.2245798383753134E-4</v>
      </c>
      <c r="DD44" s="35">
        <v>2.1192469932642375E-4</v>
      </c>
      <c r="DE44" s="35">
        <v>1.0442377959912168E-4</v>
      </c>
      <c r="DF44" s="35">
        <v>1.7459632801342445E-4</v>
      </c>
      <c r="DG44" s="35">
        <v>8.0699555391089043E-5</v>
      </c>
      <c r="DH44" s="35">
        <v>2.5452433523298011E-4</v>
      </c>
      <c r="DI44" s="35">
        <v>5.0477380002019161E-4</v>
      </c>
      <c r="DJ44" s="35">
        <v>5.7599229073024673E-4</v>
      </c>
      <c r="DK44" s="35">
        <v>4.0999884616172496E-4</v>
      </c>
      <c r="DL44" s="35">
        <v>6.6890100609533285E-4</v>
      </c>
      <c r="DM44" s="35">
        <v>4.1339886876410513E-4</v>
      </c>
      <c r="DN44" s="35">
        <v>2.5935520958844134E-4</v>
      </c>
      <c r="DO44" s="35">
        <v>2.8559935066114811E-4</v>
      </c>
      <c r="DP44" s="35">
        <v>1.461150927673436E-4</v>
      </c>
      <c r="DQ44" s="35">
        <v>3.0638152042271858E-4</v>
      </c>
      <c r="DR44" s="35">
        <v>2.0866879921493278E-3</v>
      </c>
      <c r="DS44" s="35">
        <v>1.7001720687261726E-3</v>
      </c>
      <c r="DT44" s="35">
        <v>1.8759679312312211E-4</v>
      </c>
      <c r="DU44" s="35">
        <v>3.0062512631775975E-4</v>
      </c>
      <c r="DV44" s="35">
        <v>4.3776851935652724E-4</v>
      </c>
      <c r="DW44" s="35">
        <v>6.8802648549720527E-4</v>
      </c>
      <c r="DX44" s="35">
        <v>2.1642342426552366E-4</v>
      </c>
      <c r="DY44" s="35">
        <v>1.108421347945318E-3</v>
      </c>
      <c r="DZ44" s="35">
        <v>9.3776727831686147E-4</v>
      </c>
      <c r="EA44" s="35">
        <v>1.897817117081416E-3</v>
      </c>
      <c r="EB44" s="35">
        <v>4.5029283109223267E-3</v>
      </c>
      <c r="EC44" s="35">
        <v>2.679690044084138E-4</v>
      </c>
      <c r="ED44" s="35">
        <v>1.326789463822211E-4</v>
      </c>
      <c r="EE44" s="35">
        <v>2.0910078536901178E-4</v>
      </c>
      <c r="EF44" s="35">
        <v>4.717059589537003E-4</v>
      </c>
      <c r="EG44" s="35">
        <v>8.2183529076891039E-4</v>
      </c>
      <c r="EH44" s="35">
        <v>0</v>
      </c>
      <c r="EK44" s="62">
        <f>+IF(AND(OR(SeleccionarIndustria=$A44,SeleccionarIndustria="Todas las AE"),('SIMULADOR IMPACTOS MIP'!$B$10=EK$11)),'SIMULADOR IMPACTOS MIP'!Porcentaje,0)</f>
        <v>0</v>
      </c>
      <c r="EL44" s="62">
        <f>+IF(AND(OR(SeleccionarIndustria=$A44,SeleccionarIndustria="Todas las AE"),('SIMULADOR IMPACTOS MIP'!$B$10=EL$11)),'SIMULADOR IMPACTOS MIP'!Porcentaje,0)</f>
        <v>0</v>
      </c>
      <c r="EM44" s="62">
        <f>+IF(AND(OR(SeleccionarIndustria=$A44,SeleccionarIndustria="Todas las AE"),('SIMULADOR IMPACTOS MIP'!$B$10=EM$11)),'SIMULADOR IMPACTOS MIP'!Porcentaje,0)</f>
        <v>0.3</v>
      </c>
      <c r="EN44" s="62">
        <f>+IF(AND(OR(SeleccionarIndustria=$A44,SeleccionarIndustria="Todas las AE"),('SIMULADOR IMPACTOS MIP'!$B$10=EN$11)),'SIMULADOR IMPACTOS MIP'!Porcentaje,0)</f>
        <v>0</v>
      </c>
      <c r="EO44" s="62">
        <f>+IF(AND(OR(SeleccionarIndustria=$A44,SeleccionarIndustria="Todas las AE"),(OR('SIMULADOR IMPACTOS MIP'!$B$10=$EK$11,'SIMULADOR IMPACTOS MIP'!$B$10=EO$11))),'SIMULADOR IMPACTOS MIP'!Porcentaje,0)</f>
        <v>0</v>
      </c>
      <c r="EP44" s="62">
        <f>+IF(AND(OR(SeleccionarIndustria=$A44,SeleccionarIndustria="Todas las AE"),(OR('SIMULADOR IMPACTOS MIP'!$B$10=$EK$11,'SIMULADOR IMPACTOS MIP'!$B$10=EP$11))),'SIMULADOR IMPACTOS MIP'!Porcentaje,0)</f>
        <v>0</v>
      </c>
      <c r="EQ44" s="62">
        <f>+IF(AND(OR(SeleccionarIndustria=$A44,SeleccionarIndustria="Todas las AE"),(OR('SIMULADOR IMPACTOS MIP'!$B$10=$EK$11,'SIMULADOR IMPACTOS MIP'!$B$10=EQ$11))),'SIMULADOR IMPACTOS MIP'!Porcentaje,0)</f>
        <v>0</v>
      </c>
      <c r="ER44" s="62">
        <f>+IF(AND(OR(SeleccionarIndustria=$A44,SeleccionarIndustria="Todas las AE"),(OR('SIMULADOR IMPACTOS MIP'!$B$10=$EL$11,'SIMULADOR IMPACTOS MIP'!$B$10=ER$11))),'SIMULADOR IMPACTOS MIP'!Porcentaje,0)</f>
        <v>0</v>
      </c>
      <c r="ES44" s="62">
        <f>+IF(AND(OR(SeleccionarIndustria=$A44,SeleccionarIndustria="Todas las AE"),(OR('SIMULADOR IMPACTOS MIP'!$B$10=$EL$11,'SIMULADOR IMPACTOS MIP'!$B$10=ES$11))),'SIMULADOR IMPACTOS MIP'!Porcentaje,0)</f>
        <v>0</v>
      </c>
      <c r="ET44" s="62">
        <f>+IF(AND(OR(SeleccionarIndustria=$A44,SeleccionarIndustria="Todas las AE"),(OR('SIMULADOR IMPACTOS MIP'!$B$10=$EL$11,'SIMULADOR IMPACTOS MIP'!$B$10=ET$11))),'SIMULADOR IMPACTOS MIP'!Porcentaje,0)</f>
        <v>0</v>
      </c>
      <c r="EU44" s="62">
        <f>+IF(AND(OR(SeleccionarIndustria=$A44,SeleccionarIndustria="Todas las AE"),(OR('SIMULADOR IMPACTOS MIP'!$B$10=$EL$11,'SIMULADOR IMPACTOS MIP'!$B$10=EU$11))),'SIMULADOR IMPACTOS MIP'!Porcentaje,0)</f>
        <v>0</v>
      </c>
      <c r="EV44" s="62">
        <f>+IF(AND(OR(SeleccionarIndustria=$A44,SeleccionarIndustria="Todas las AE"),(OR('SIMULADOR IMPACTOS MIP'!$B$10=$EL$11,'SIMULADOR IMPACTOS MIP'!$B$10=EV$11))),'SIMULADOR IMPACTOS MIP'!Porcentaje,0)</f>
        <v>0</v>
      </c>
      <c r="EW44" s="62">
        <f>+IF(AND(OR(SeleccionarIndustria=$A44,SeleccionarIndustria="Todas las AE"),(OR('SIMULADOR IMPACTOS MIP'!$B$10=$EL$11,'SIMULADOR IMPACTOS MIP'!$B$10=EW$11))),'SIMULADOR IMPACTOS MIP'!Porcentaje,0)</f>
        <v>0</v>
      </c>
      <c r="EX44" s="62">
        <f>+IF(AND(OR(SeleccionarIndustria=$A44,SeleccionarIndustria="Todas las AE"),(OR('SIMULADOR IMPACTOS MIP'!$B$10=$EL$11,'SIMULADOR IMPACTOS MIP'!$B$10=EX$11))),'SIMULADOR IMPACTOS MIP'!Porcentaje,0)</f>
        <v>0</v>
      </c>
      <c r="EY44" s="62">
        <f>+IF(AND(OR(SeleccionarIndustria=$A44,SeleccionarIndustria="Todas las AE"),('SIMULADOR IMPACTOS MIP'!$B$10=EY$11)),'SIMULADOR IMPACTOS MIP'!Porcentaje,0)</f>
        <v>0</v>
      </c>
      <c r="EZ44" s="62">
        <f>+IF(AND(OR(SeleccionarIndustria=$A44,SeleccionarIndustria="Todas las AE"),('SIMULADOR IMPACTOS MIP'!$B$10=EZ$11)),'SIMULADOR IMPACTOS MIP'!Porcentaje,0)</f>
        <v>0</v>
      </c>
      <c r="FA44" s="62">
        <f>+IF(AND(OR(SeleccionarIndustria=$A44,SeleccionarIndustria="Todas las AE"),('SIMULADOR IMPACTOS MIP'!$B$10=FA$11)),'SIMULADOR IMPACTOS MIP'!Porcentaje,0)</f>
        <v>0</v>
      </c>
      <c r="FB44" s="62">
        <f>+IF(AND(OR(SeleccionarIndustria=$A44,SeleccionarIndustria="Todas las AE"),('SIMULADOR IMPACTOS MIP'!$B$10=FB$11)),'SIMULADOR IMPACTOS MIP'!Porcentaje,0)</f>
        <v>0</v>
      </c>
      <c r="FC44" s="62">
        <f>+IF(AND(OR(SeleccionarIndustria=$A44,SeleccionarIndustria="Todas las AE"),(OR('SIMULADOR IMPACTOS MIP'!$B$10=$EM$11,'SIMULADOR IMPACTOS MIP'!$B$10=FC$11))),'SIMULADOR IMPACTOS MIP'!Porcentaje,0)</f>
        <v>0.3</v>
      </c>
      <c r="FD44" s="62">
        <f>+IF(AND(OR(SeleccionarIndustria=$A44,SeleccionarIndustria="Todas las AE"),(OR('SIMULADOR IMPACTOS MIP'!$B$10=$EM$11,'SIMULADOR IMPACTOS MIP'!$B$10=FD$11))),'SIMULADOR IMPACTOS MIP'!Porcentaje,0)</f>
        <v>0.3</v>
      </c>
      <c r="FE44" s="62">
        <f>+IF(AND(OR(SeleccionarIndustria=$A44,SeleccionarIndustria="Todas las AE"),(OR('SIMULADOR IMPACTOS MIP'!$B$10=$EM$11,'SIMULADOR IMPACTOS MIP'!$B$10=FE$11))),'SIMULADOR IMPACTOS MIP'!Porcentaje,0)</f>
        <v>0.3</v>
      </c>
      <c r="FF44" s="62">
        <f>+IF(AND(OR(SeleccionarIndustria=$A44,SeleccionarIndustria="Todas las AE"),(OR('SIMULADOR IMPACTOS MIP'!$B$10=$EM$11,'SIMULADOR IMPACTOS MIP'!$B$10=FF$11))),'SIMULADOR IMPACTOS MIP'!Porcentaje,0)</f>
        <v>0.3</v>
      </c>
      <c r="FG44" s="62">
        <f>+IF(AND(OR(SeleccionarIndustria=$A44,SeleccionarIndustria="Todas las AE"),(OR('SIMULADOR IMPACTOS MIP'!$B$10=$EM$11,'SIMULADOR IMPACTOS MIP'!$B$10=FG$11))),'SIMULADOR IMPACTOS MIP'!Porcentaje,0)</f>
        <v>0.3</v>
      </c>
      <c r="FH44" s="62">
        <f>+IF(AND(OR(SeleccionarIndustria=$A44,SeleccionarIndustria="Todas las AE"),(OR('SIMULADOR IMPACTOS MIP'!$B$10=$EM$11,'SIMULADOR IMPACTOS MIP'!$B$10=FH$11))),'SIMULADOR IMPACTOS MIP'!Porcentaje,0)</f>
        <v>0.3</v>
      </c>
      <c r="FI44" s="62">
        <f>+IF(AND(OR(SeleccionarIndustria=$A44,SeleccionarIndustria="Todas las AE"),(OR('SIMULADOR IMPACTOS MIP'!$B$10=$EM$11,'SIMULADOR IMPACTOS MIP'!$B$10=FI$11))),'SIMULADOR IMPACTOS MIP'!Porcentaje,0)</f>
        <v>0.3</v>
      </c>
      <c r="FJ44" s="62">
        <f>+IF(AND(OR(SeleccionarIndustria=$A44,SeleccionarIndustria="Todas las AE"),(OR('SIMULADOR IMPACTOS MIP'!$B$10=$EM$11,'SIMULADOR IMPACTOS MIP'!$B$10=FJ$11))),'SIMULADOR IMPACTOS MIP'!Porcentaje,0)</f>
        <v>0.3</v>
      </c>
      <c r="FM44" s="20">
        <f>+'MIP 2012'!EJ44*(1+(EN44))</f>
        <v>219866.01976369362</v>
      </c>
      <c r="FN44" s="20">
        <f>+'MIP 2012'!EK44*(1+(EO44))</f>
        <v>173.67762409591614</v>
      </c>
      <c r="FO44" s="20">
        <f>+'MIP 2012'!EL44*(1+(EP44))</f>
        <v>598.93476697340952</v>
      </c>
      <c r="FP44" s="20">
        <f>+'MIP 2012'!EM44*(1+(EQ44))</f>
        <v>0</v>
      </c>
      <c r="FQ44" s="20">
        <f>+'MIP 2012'!EN44*(1+(ER44))</f>
        <v>0</v>
      </c>
      <c r="FR44" s="20">
        <f>+'MIP 2012'!EO44*(1+(ES44))</f>
        <v>0</v>
      </c>
      <c r="FS44" s="20">
        <f>+'MIP 2012'!EP44*(1+(ET44))</f>
        <v>0</v>
      </c>
      <c r="FT44" s="20">
        <f>+'MIP 2012'!EQ44*(1+(EU44))</f>
        <v>0</v>
      </c>
      <c r="FU44" s="20">
        <f>+'MIP 2012'!ER44*(1+(EV44))</f>
        <v>0</v>
      </c>
      <c r="FV44" s="20">
        <f>+'MIP 2012'!ES44*(1+(EW44))</f>
        <v>0</v>
      </c>
      <c r="FW44" s="20">
        <f>+'MIP 2012'!ET44*(1+(EX44))</f>
        <v>0</v>
      </c>
      <c r="FX44" s="20">
        <f>+'MIP 2012'!EU44*(1+(EY44))</f>
        <v>20.790575514302709</v>
      </c>
      <c r="FY44" s="20">
        <f>+'MIP 2012'!EV44*(1+(EZ44))</f>
        <v>5017.8778503986659</v>
      </c>
      <c r="FZ44" s="20">
        <f>+'MIP 2012'!EW44*(1+(FA44))</f>
        <v>309.38816691720689</v>
      </c>
      <c r="GA44" s="20">
        <f>+'MIP 2012'!EX44*(1+(FB44))</f>
        <v>7125.8711346262144</v>
      </c>
      <c r="GB44" s="20">
        <f>+'MIP 2012'!EY44*(1+(FC44))</f>
        <v>0</v>
      </c>
      <c r="GC44" s="20">
        <f>+'MIP 2012'!EZ44*(1+(FD44))</f>
        <v>242.19173653517007</v>
      </c>
      <c r="GD44" s="20">
        <f>+'MIP 2012'!FA44*(1+(FE44))</f>
        <v>93.386792106906796</v>
      </c>
      <c r="GE44" s="20">
        <f>+'MIP 2012'!FB44*(1+(FF44))</f>
        <v>0</v>
      </c>
      <c r="GF44" s="20">
        <f>+'MIP 2012'!FC44*(1+(FG44))</f>
        <v>0</v>
      </c>
      <c r="GG44" s="20">
        <f>+'MIP 2012'!FD44*(1+(FH44))</f>
        <v>383.32110501588301</v>
      </c>
      <c r="GH44" s="20">
        <f>+'MIP 2012'!FE44*(1+(FI44))</f>
        <v>292.2905536686182</v>
      </c>
      <c r="GI44" s="20">
        <f>+'MIP 2012'!FF44*(1+(FJ44))</f>
        <v>3.4460412489604315</v>
      </c>
      <c r="GJ44" s="18">
        <f t="shared" si="0"/>
        <v>234127.19611079487</v>
      </c>
      <c r="GK44" s="41">
        <f>+IFERROR((GJ44/'MIP 2012'!FG44*100-100),0)</f>
        <v>0.1001084994577468</v>
      </c>
      <c r="GN44" s="18">
        <v>349760.58104400692</v>
      </c>
      <c r="GO44" s="14">
        <f>+'MIP 2012'!FH44</f>
        <v>345642.13977066654</v>
      </c>
      <c r="GP44" s="41">
        <f t="shared" si="1"/>
        <v>4118.4412733403733</v>
      </c>
      <c r="GQ44" s="41">
        <f t="shared" si="2"/>
        <v>1.1915333228966034</v>
      </c>
      <c r="GU44" s="63">
        <v>-0.67999999999999972</v>
      </c>
      <c r="GW44" s="62">
        <f>+IF(SeleccionarDemTur=GW$11,'SIMULADOR IMPACTOS MIP(TURISMO)'!PorcentajeTur,0)</f>
        <v>0</v>
      </c>
      <c r="GX44" s="62">
        <f>+IF(SeleccionarDemTur=GX$11,'SIMULADOR IMPACTOS MIP(TURISMO)'!PorcentajeTur,0)</f>
        <v>0</v>
      </c>
      <c r="GY44" s="62">
        <f>+IF(SeleccionarDemTur=GY$11,'SIMULADOR IMPACTOS MIP(TURISMO)'!PorcentajeTur,0)</f>
        <v>0.1</v>
      </c>
      <c r="GZ44" s="62">
        <f>+IF(SeleccionarDemTur=GZ$11,'SIMULADOR IMPACTOS MIP(TURISMO)'!PorcentajeTur,0)</f>
        <v>0</v>
      </c>
      <c r="HA44" s="62">
        <f>+IF(OR(SeleccionarDemTur=HA$11,SeleccionarDemTur=$GW$11),'SIMULADOR IMPACTOS MIP(TURISMO)'!PorcentajeTur,0)</f>
        <v>0</v>
      </c>
      <c r="HB44" s="62">
        <f>+IF(OR(SeleccionarDemTur=HB$11,SeleccionarDemTur=$GW$11),'SIMULADOR IMPACTOS MIP(TURISMO)'!PorcentajeTur,0)</f>
        <v>0</v>
      </c>
      <c r="HC44" s="62">
        <f>+IF(OR(SeleccionarDemTur=HC$11,SeleccionarDemTur=$GW$11),'SIMULADOR IMPACTOS MIP(TURISMO)'!PorcentajeTur,0)</f>
        <v>0</v>
      </c>
      <c r="HD44" s="62">
        <f>+IF(OR(SeleccionarDemTur=HD$11,SeleccionarDemTur=$GX$11),'SIMULADOR IMPACTOS MIP(TURISMO)'!PorcentajeTur,0)</f>
        <v>0</v>
      </c>
      <c r="HE44" s="62">
        <f>+IF(OR(SeleccionarDemTur=HE$11,SeleccionarDemTur=$GX$11),'SIMULADOR IMPACTOS MIP(TURISMO)'!PorcentajeTur,0)</f>
        <v>0</v>
      </c>
      <c r="HF44" s="62">
        <f>+IF(OR(SeleccionarDemTur=HF$11,SeleccionarDemTur=$GX$11),'SIMULADOR IMPACTOS MIP(TURISMO)'!PorcentajeTur,0)</f>
        <v>0</v>
      </c>
      <c r="HG44" s="62">
        <f>+IF(OR(SeleccionarDemTur=HG$11,SeleccionarDemTur=$GX$11),'SIMULADOR IMPACTOS MIP(TURISMO)'!PorcentajeTur,0)</f>
        <v>0</v>
      </c>
      <c r="HH44" s="62">
        <f>+IF(OR(SeleccionarDemTur=HH$11,SeleccionarDemTur=$GX$11),'SIMULADOR IMPACTOS MIP(TURISMO)'!PorcentajeTur,0)</f>
        <v>0</v>
      </c>
      <c r="HI44" s="62">
        <f>+IF(OR(SeleccionarDemTur=HI$11,SeleccionarDemTur=$GX$11),'SIMULADOR IMPACTOS MIP(TURISMO)'!PorcentajeTur,0)</f>
        <v>0</v>
      </c>
      <c r="HJ44" s="62">
        <f>+IF(OR(SeleccionarDemTur=HJ$11,SeleccionarDemTur=$GX$11),'SIMULADOR IMPACTOS MIP(TURISMO)'!PorcentajeTur,0)</f>
        <v>0</v>
      </c>
      <c r="HK44" s="62">
        <f>+IF(SeleccionarDemTur=HK$11,'SIMULADOR IMPACTOS MIP(TURISMO)'!PorcentajeTur,0)</f>
        <v>0</v>
      </c>
      <c r="HL44" s="62">
        <f>+IF(SeleccionarDemTur=HL$11,'SIMULADOR IMPACTOS MIP(TURISMO)'!PorcentajeTur,0)</f>
        <v>0</v>
      </c>
      <c r="HM44" s="62">
        <f>+IF(SeleccionarDemTur=HM$11,'SIMULADOR IMPACTOS MIP(TURISMO)'!PorcentajeTur,0)</f>
        <v>0</v>
      </c>
      <c r="HN44" s="62">
        <f>+IF(SeleccionarDemTur=HN$11,'SIMULADOR IMPACTOS MIP(TURISMO)'!PorcentajeTur,0)</f>
        <v>0</v>
      </c>
      <c r="HO44" s="62">
        <f>+IF(OR(SeleccionarDemTur=HO$11,SeleccionarDemTur=$GY$11),'SIMULADOR IMPACTOS MIP(TURISMO)'!PorcentajeTur,0)</f>
        <v>0.1</v>
      </c>
      <c r="HP44" s="62">
        <f>+IF(OR(SeleccionarDemTur=HP$11,SeleccionarDemTur=$GY$11),'SIMULADOR IMPACTOS MIP(TURISMO)'!PorcentajeTur,0)</f>
        <v>0.1</v>
      </c>
      <c r="HQ44" s="62">
        <f>+IF(OR(SeleccionarDemTur=HQ$11,SeleccionarDemTur=$GY$11),'SIMULADOR IMPACTOS MIP(TURISMO)'!PorcentajeTur,0)</f>
        <v>0.1</v>
      </c>
      <c r="HR44" s="62">
        <f>+IF(OR(SeleccionarDemTur=HR$11,SeleccionarDemTur=$GY$11),'SIMULADOR IMPACTOS MIP(TURISMO)'!PorcentajeTur,0)</f>
        <v>0.1</v>
      </c>
      <c r="HS44" s="62">
        <f>+IF(OR(SeleccionarDemTur=HS$11,SeleccionarDemTur=$GY$11),'SIMULADOR IMPACTOS MIP(TURISMO)'!PorcentajeTur,0)</f>
        <v>0.1</v>
      </c>
      <c r="HT44" s="62">
        <f>+IF(OR(SeleccionarDemTur=HT$11,SeleccionarDemTur=$GY$11),'SIMULADOR IMPACTOS MIP(TURISMO)'!PorcentajeTur,0)</f>
        <v>0.1</v>
      </c>
      <c r="HU44" s="62">
        <f>+IF(OR(SeleccionarDemTur=HU$11,SeleccionarDemTur=$GY$11),'SIMULADOR IMPACTOS MIP(TURISMO)'!PorcentajeTur,0)</f>
        <v>0.1</v>
      </c>
      <c r="HV44" s="62">
        <f>+IF(OR(SeleccionarDemTur=HV$11,SeleccionarDemTur=$GY$11),'SIMULADOR IMPACTOS MIP(TURISMO)'!PorcentajeTur,0)</f>
        <v>0.1</v>
      </c>
      <c r="HY44" s="20">
        <f>+'MIP 2012'!EJ44*(1+(GZ44))</f>
        <v>219866.01976369362</v>
      </c>
      <c r="HZ44" s="20">
        <f>+'MIP 2012'!EK44*(1+(HA44))</f>
        <v>173.67762409591614</v>
      </c>
      <c r="IA44" s="20">
        <f>+'MIP 2012'!EL44*(1+(HB44))</f>
        <v>598.93476697340952</v>
      </c>
      <c r="IB44" s="20">
        <f>+'MIP 2012'!EM44*(1+(HC44))</f>
        <v>0</v>
      </c>
      <c r="IC44" s="20">
        <f>+'MIP 2012'!EN44*(1+(HD44))</f>
        <v>0</v>
      </c>
      <c r="ID44" s="20">
        <f>+'MIP 2012'!EO44*(1+(HE44))</f>
        <v>0</v>
      </c>
      <c r="IE44" s="20">
        <f>+'MIP 2012'!EP44*(1+(HF44))</f>
        <v>0</v>
      </c>
      <c r="IF44" s="20">
        <f>+'MIP 2012'!EQ44*(1+(HG44))</f>
        <v>0</v>
      </c>
      <c r="IG44" s="20">
        <f>+'MIP 2012'!ER44*(1+(HH44))</f>
        <v>0</v>
      </c>
      <c r="IH44" s="20">
        <f>+'MIP 2012'!ES44*(1+(HI44))</f>
        <v>0</v>
      </c>
      <c r="II44" s="20">
        <f>+'MIP 2012'!ET44*(1+(HJ44))</f>
        <v>0</v>
      </c>
      <c r="IJ44" s="20">
        <f>+'MIP 2012'!EU44*(1+(HK44))</f>
        <v>20.790575514302709</v>
      </c>
      <c r="IK44" s="20">
        <f>+'MIP 2012'!EV44*(1+(HL44))</f>
        <v>5017.8778503986659</v>
      </c>
      <c r="IL44" s="20">
        <f>+'MIP 2012'!EW44*(1+(HM44))</f>
        <v>309.38816691720689</v>
      </c>
      <c r="IM44" s="20">
        <f>+'MIP 2012'!EX44*(1+(HN44))</f>
        <v>7125.8711346262144</v>
      </c>
      <c r="IN44" s="20">
        <f>+'MIP 2012'!EY44*(1+(HO44))</f>
        <v>0</v>
      </c>
      <c r="IO44" s="20">
        <f>+'MIP 2012'!EZ44*(1+(HP44))</f>
        <v>204.93146937591314</v>
      </c>
      <c r="IP44" s="20">
        <f>+'MIP 2012'!FA44*(1+(HQ44))</f>
        <v>79.019593321228825</v>
      </c>
      <c r="IQ44" s="20">
        <f>+'MIP 2012'!FB44*(1+(HR44))</f>
        <v>0</v>
      </c>
      <c r="IR44" s="20">
        <f>+'MIP 2012'!FC44*(1+(HS44))</f>
        <v>0</v>
      </c>
      <c r="IS44" s="20">
        <f>+'MIP 2012'!FD44*(1+(HT44))</f>
        <v>324.3486273211318</v>
      </c>
      <c r="IT44" s="20">
        <f>+'MIP 2012'!FE44*(1+(HU44))</f>
        <v>247.32277618113852</v>
      </c>
      <c r="IU44" s="20">
        <f>+'MIP 2012'!FF44*(1+(HV44))</f>
        <v>2.915881056812673</v>
      </c>
      <c r="IV44" s="18">
        <f t="shared" si="3"/>
        <v>233971.09822947552</v>
      </c>
      <c r="IW44" s="41">
        <f>+IFERROR((IV44/'MIP 2012'!FG44*100-100),0)</f>
        <v>3.3369499819229986E-2</v>
      </c>
      <c r="IZ44" s="18">
        <v>347014.95352844673</v>
      </c>
      <c r="JA44" s="14">
        <f>+'MIP 2012'!FH44</f>
        <v>345642.13977066654</v>
      </c>
      <c r="JB44" s="41">
        <f t="shared" si="4"/>
        <v>1372.8137577801826</v>
      </c>
      <c r="JC44" s="41">
        <f t="shared" si="5"/>
        <v>0.39717777429888201</v>
      </c>
    </row>
    <row r="45" spans="1:263" s="7" customFormat="1" ht="21.95" customHeight="1" thickBot="1" x14ac:dyDescent="0.25">
      <c r="A45" s="12" t="s">
        <v>154</v>
      </c>
      <c r="B45" s="12" t="s">
        <v>155</v>
      </c>
      <c r="C45" s="35">
        <v>8.6969763848191741E-4</v>
      </c>
      <c r="D45" s="35">
        <v>1.0407383738491921E-3</v>
      </c>
      <c r="E45" s="35">
        <v>1.6415395782604813E-4</v>
      </c>
      <c r="F45" s="35">
        <v>3.7282324873029796E-4</v>
      </c>
      <c r="G45" s="35">
        <v>5.1065409448421823E-4</v>
      </c>
      <c r="H45" s="35">
        <v>5.3437140139897673E-4</v>
      </c>
      <c r="I45" s="35">
        <v>5.1193750866541118E-4</v>
      </c>
      <c r="J45" s="35">
        <v>2.7005691100802972E-4</v>
      </c>
      <c r="K45" s="35">
        <v>3.6852561096209621E-4</v>
      </c>
      <c r="L45" s="35">
        <v>2.9599822920365048E-4</v>
      </c>
      <c r="M45" s="35">
        <v>1.2726090828990375E-3</v>
      </c>
      <c r="N45" s="35">
        <v>4.9861468690732061E-4</v>
      </c>
      <c r="O45" s="35">
        <v>8.5355077489923138E-4</v>
      </c>
      <c r="P45" s="35">
        <v>2.4774428443553485E-4</v>
      </c>
      <c r="Q45" s="35">
        <v>2.3747567298308621E-4</v>
      </c>
      <c r="R45" s="35">
        <v>2.7813190913524201E-4</v>
      </c>
      <c r="S45" s="35">
        <v>2.1200505141874757E-4</v>
      </c>
      <c r="T45" s="35">
        <v>4.6875529295616975E-4</v>
      </c>
      <c r="U45" s="35">
        <v>3.8611990405574382E-4</v>
      </c>
      <c r="V45" s="35">
        <v>2.6733852385415108E-4</v>
      </c>
      <c r="W45" s="35">
        <v>3.0215136589939337E-4</v>
      </c>
      <c r="X45" s="35">
        <v>1.5302051342910336E-3</v>
      </c>
      <c r="Y45" s="35">
        <v>6.403657439042817E-3</v>
      </c>
      <c r="Z45" s="35">
        <v>7.059806245495447E-3</v>
      </c>
      <c r="AA45" s="35">
        <v>1.3711354926342633E-3</v>
      </c>
      <c r="AB45" s="35">
        <v>3.2104535165733232E-4</v>
      </c>
      <c r="AC45" s="35">
        <v>8.8589838511242227E-5</v>
      </c>
      <c r="AD45" s="35">
        <v>7.6791328834946416E-4</v>
      </c>
      <c r="AE45" s="35">
        <v>6.349028512984578E-3</v>
      </c>
      <c r="AF45" s="35">
        <v>2.0552944622734111E-4</v>
      </c>
      <c r="AG45" s="35">
        <v>7.3632203279204019E-5</v>
      </c>
      <c r="AH45" s="35">
        <v>6.5133967873501146E-4</v>
      </c>
      <c r="AI45" s="35">
        <v>2.0565545584983847E-2</v>
      </c>
      <c r="AJ45" s="35">
        <v>1.0679771270785958</v>
      </c>
      <c r="AK45" s="35">
        <v>2.0645964549099748E-3</v>
      </c>
      <c r="AL45" s="35">
        <v>4.1998549277672058E-4</v>
      </c>
      <c r="AM45" s="35">
        <v>2.6233624307793951E-4</v>
      </c>
      <c r="AN45" s="35">
        <v>2.2364951186210572E-3</v>
      </c>
      <c r="AO45" s="35">
        <v>2.9450104993981342E-4</v>
      </c>
      <c r="AP45" s="35">
        <v>3.235771290009674E-3</v>
      </c>
      <c r="AQ45" s="35">
        <v>7.682820505431686E-3</v>
      </c>
      <c r="AR45" s="35">
        <v>5.2792691760681285E-3</v>
      </c>
      <c r="AS45" s="35">
        <v>2.0713721044809206E-3</v>
      </c>
      <c r="AT45" s="35">
        <v>1.5375727815286142E-3</v>
      </c>
      <c r="AU45" s="35">
        <v>4.5074068439474849E-4</v>
      </c>
      <c r="AV45" s="35">
        <v>6.7230380021019896E-4</v>
      </c>
      <c r="AW45" s="35">
        <v>3.0074288728932602E-3</v>
      </c>
      <c r="AX45" s="35">
        <v>2.5076657918466215E-2</v>
      </c>
      <c r="AY45" s="35">
        <v>3.4803355316469768E-4</v>
      </c>
      <c r="AZ45" s="35">
        <v>1.2220360646439151E-3</v>
      </c>
      <c r="BA45" s="35">
        <v>3.0385274442704173E-4</v>
      </c>
      <c r="BB45" s="35">
        <v>4.9928660687396085E-4</v>
      </c>
      <c r="BC45" s="35">
        <v>4.9729598998045658E-4</v>
      </c>
      <c r="BD45" s="35">
        <v>7.3222333620053871E-4</v>
      </c>
      <c r="BE45" s="35">
        <v>5.5724449001693004E-3</v>
      </c>
      <c r="BF45" s="35">
        <v>6.1268736399015453E-4</v>
      </c>
      <c r="BG45" s="35">
        <v>3.2108580056563292E-4</v>
      </c>
      <c r="BH45" s="35">
        <v>6.4448132169455232E-4</v>
      </c>
      <c r="BI45" s="35">
        <v>0</v>
      </c>
      <c r="BJ45" s="35">
        <v>1.5377308029106845E-4</v>
      </c>
      <c r="BK45" s="35">
        <v>7.2444995904438932E-3</v>
      </c>
      <c r="BL45" s="35">
        <v>2.8946248566560462E-4</v>
      </c>
      <c r="BM45" s="35">
        <v>1.8575957065089668E-4</v>
      </c>
      <c r="BN45" s="35">
        <v>8.3992344264484484E-4</v>
      </c>
      <c r="BO45" s="35">
        <v>2.3937178182393058E-3</v>
      </c>
      <c r="BP45" s="35">
        <v>5.0679668143158749E-4</v>
      </c>
      <c r="BQ45" s="35">
        <v>2.0537510470816075E-4</v>
      </c>
      <c r="BR45" s="35">
        <v>3.2302336144501137E-4</v>
      </c>
      <c r="BS45" s="35">
        <v>3.8442453825645413E-4</v>
      </c>
      <c r="BT45" s="35">
        <v>2.4825507037182866E-4</v>
      </c>
      <c r="BU45" s="35">
        <v>3.8156929497536125E-4</v>
      </c>
      <c r="BV45" s="35">
        <v>3.3396006800251042E-4</v>
      </c>
      <c r="BW45" s="35">
        <v>1.3709955516384869E-3</v>
      </c>
      <c r="BX45" s="35">
        <v>1.3114978161150889E-4</v>
      </c>
      <c r="BY45" s="35">
        <v>1.555527283224452E-4</v>
      </c>
      <c r="BZ45" s="35">
        <v>2.6530106215670178E-4</v>
      </c>
      <c r="CA45" s="35">
        <v>2.4561373601677703E-4</v>
      </c>
      <c r="CB45" s="35">
        <v>3.7298895119238255E-4</v>
      </c>
      <c r="CC45" s="35">
        <v>4.2102010366795506E-4</v>
      </c>
      <c r="CD45" s="35">
        <v>2.0595483128494558E-4</v>
      </c>
      <c r="CE45" s="35">
        <v>1.5091319730504288E-3</v>
      </c>
      <c r="CF45" s="35">
        <v>4.4696955124739606E-4</v>
      </c>
      <c r="CG45" s="35">
        <v>4.1326322662495868E-4</v>
      </c>
      <c r="CH45" s="35">
        <v>3.0280709816110516E-4</v>
      </c>
      <c r="CI45" s="35">
        <v>9.8988465914105826E-4</v>
      </c>
      <c r="CJ45" s="35">
        <v>2.095322635273775E-4</v>
      </c>
      <c r="CK45" s="35">
        <v>2.6695335815987746E-4</v>
      </c>
      <c r="CL45" s="35">
        <v>5.2026171840147671E-4</v>
      </c>
      <c r="CM45" s="35">
        <v>2.7736861068707193E-4</v>
      </c>
      <c r="CN45" s="35">
        <v>5.2129461231753245E-4</v>
      </c>
      <c r="CO45" s="35">
        <v>3.0604389562418699E-4</v>
      </c>
      <c r="CP45" s="35">
        <v>3.8651479396882891E-4</v>
      </c>
      <c r="CQ45" s="35">
        <v>1.7977208260915102E-4</v>
      </c>
      <c r="CR45" s="35">
        <v>9.4147529589930088E-5</v>
      </c>
      <c r="CS45" s="35">
        <v>5.1639983873387214E-4</v>
      </c>
      <c r="CT45" s="35">
        <v>6.3847251604721089E-4</v>
      </c>
      <c r="CU45" s="35">
        <v>9.4609809532590606E-4</v>
      </c>
      <c r="CV45" s="35">
        <v>7.3616386679543769E-4</v>
      </c>
      <c r="CW45" s="35">
        <v>8.7902719634094014E-4</v>
      </c>
      <c r="CX45" s="35">
        <v>1.7977129241503492E-2</v>
      </c>
      <c r="CY45" s="35">
        <v>2.6616147939060111E-2</v>
      </c>
      <c r="CZ45" s="35">
        <v>6.7262938118658653E-4</v>
      </c>
      <c r="DA45" s="35">
        <v>3.5414708955753079E-4</v>
      </c>
      <c r="DB45" s="35">
        <v>1.8408468150585015E-4</v>
      </c>
      <c r="DC45" s="35">
        <v>2.762192902708916E-4</v>
      </c>
      <c r="DD45" s="35">
        <v>2.9340575420086539E-4</v>
      </c>
      <c r="DE45" s="35">
        <v>1.3586233858654877E-4</v>
      </c>
      <c r="DF45" s="35">
        <v>2.3989024015589835E-4</v>
      </c>
      <c r="DG45" s="35">
        <v>1.0559893702829682E-4</v>
      </c>
      <c r="DH45" s="35">
        <v>3.5525196568360009E-4</v>
      </c>
      <c r="DI45" s="35">
        <v>5.3921786518831816E-4</v>
      </c>
      <c r="DJ45" s="35">
        <v>5.8378974117506829E-4</v>
      </c>
      <c r="DK45" s="35">
        <v>4.5602828916738251E-4</v>
      </c>
      <c r="DL45" s="35">
        <v>5.7328165853290077E-4</v>
      </c>
      <c r="DM45" s="35">
        <v>4.7688621931586293E-4</v>
      </c>
      <c r="DN45" s="35">
        <v>2.9091503431038791E-4</v>
      </c>
      <c r="DO45" s="35">
        <v>3.0954022652940935E-4</v>
      </c>
      <c r="DP45" s="35">
        <v>1.7114215544775994E-4</v>
      </c>
      <c r="DQ45" s="35">
        <v>2.7940498727321823E-4</v>
      </c>
      <c r="DR45" s="35">
        <v>1.9926385685677642E-3</v>
      </c>
      <c r="DS45" s="35">
        <v>7.6256900453763475E-4</v>
      </c>
      <c r="DT45" s="35">
        <v>2.4942932085604774E-4</v>
      </c>
      <c r="DU45" s="35">
        <v>3.3074497322077627E-4</v>
      </c>
      <c r="DV45" s="35">
        <v>4.5303601681577119E-4</v>
      </c>
      <c r="DW45" s="35">
        <v>9.3025267015612938E-4</v>
      </c>
      <c r="DX45" s="35">
        <v>2.458810144838889E-4</v>
      </c>
      <c r="DY45" s="35">
        <v>1.2515831009156119E-3</v>
      </c>
      <c r="DZ45" s="35">
        <v>1.2274932620665107E-3</v>
      </c>
      <c r="EA45" s="35">
        <v>1.3328334955255432E-3</v>
      </c>
      <c r="EB45" s="35">
        <v>5.227810453773859E-3</v>
      </c>
      <c r="EC45" s="35">
        <v>4.4996797985359823E-4</v>
      </c>
      <c r="ED45" s="35">
        <v>2.7665616951753154E-4</v>
      </c>
      <c r="EE45" s="35">
        <v>5.8634830226768104E-4</v>
      </c>
      <c r="EF45" s="35">
        <v>5.2454171763054375E-4</v>
      </c>
      <c r="EG45" s="35">
        <v>8.9901563826419559E-4</v>
      </c>
      <c r="EH45" s="35">
        <v>0</v>
      </c>
      <c r="EK45" s="62">
        <f>+IF(AND(OR(SeleccionarIndustria=$A45,SeleccionarIndustria="Todas las AE"),('SIMULADOR IMPACTOS MIP'!$B$10=EK$11)),'SIMULADOR IMPACTOS MIP'!Porcentaje,0)</f>
        <v>0</v>
      </c>
      <c r="EL45" s="62">
        <f>+IF(AND(OR(SeleccionarIndustria=$A45,SeleccionarIndustria="Todas las AE"),('SIMULADOR IMPACTOS MIP'!$B$10=EL$11)),'SIMULADOR IMPACTOS MIP'!Porcentaje,0)</f>
        <v>0</v>
      </c>
      <c r="EM45" s="62">
        <f>+IF(AND(OR(SeleccionarIndustria=$A45,SeleccionarIndustria="Todas las AE"),('SIMULADOR IMPACTOS MIP'!$B$10=EM$11)),'SIMULADOR IMPACTOS MIP'!Porcentaje,0)</f>
        <v>0.3</v>
      </c>
      <c r="EN45" s="62">
        <f>+IF(AND(OR(SeleccionarIndustria=$A45,SeleccionarIndustria="Todas las AE"),('SIMULADOR IMPACTOS MIP'!$B$10=EN$11)),'SIMULADOR IMPACTOS MIP'!Porcentaje,0)</f>
        <v>0</v>
      </c>
      <c r="EO45" s="62">
        <f>+IF(AND(OR(SeleccionarIndustria=$A45,SeleccionarIndustria="Todas las AE"),(OR('SIMULADOR IMPACTOS MIP'!$B$10=$EK$11,'SIMULADOR IMPACTOS MIP'!$B$10=EO$11))),'SIMULADOR IMPACTOS MIP'!Porcentaje,0)</f>
        <v>0</v>
      </c>
      <c r="EP45" s="62">
        <f>+IF(AND(OR(SeleccionarIndustria=$A45,SeleccionarIndustria="Todas las AE"),(OR('SIMULADOR IMPACTOS MIP'!$B$10=$EK$11,'SIMULADOR IMPACTOS MIP'!$B$10=EP$11))),'SIMULADOR IMPACTOS MIP'!Porcentaje,0)</f>
        <v>0</v>
      </c>
      <c r="EQ45" s="62">
        <f>+IF(AND(OR(SeleccionarIndustria=$A45,SeleccionarIndustria="Todas las AE"),(OR('SIMULADOR IMPACTOS MIP'!$B$10=$EK$11,'SIMULADOR IMPACTOS MIP'!$B$10=EQ$11))),'SIMULADOR IMPACTOS MIP'!Porcentaje,0)</f>
        <v>0</v>
      </c>
      <c r="ER45" s="62">
        <f>+IF(AND(OR(SeleccionarIndustria=$A45,SeleccionarIndustria="Todas las AE"),(OR('SIMULADOR IMPACTOS MIP'!$B$10=$EL$11,'SIMULADOR IMPACTOS MIP'!$B$10=ER$11))),'SIMULADOR IMPACTOS MIP'!Porcentaje,0)</f>
        <v>0</v>
      </c>
      <c r="ES45" s="62">
        <f>+IF(AND(OR(SeleccionarIndustria=$A45,SeleccionarIndustria="Todas las AE"),(OR('SIMULADOR IMPACTOS MIP'!$B$10=$EL$11,'SIMULADOR IMPACTOS MIP'!$B$10=ES$11))),'SIMULADOR IMPACTOS MIP'!Porcentaje,0)</f>
        <v>0</v>
      </c>
      <c r="ET45" s="62">
        <f>+IF(AND(OR(SeleccionarIndustria=$A45,SeleccionarIndustria="Todas las AE"),(OR('SIMULADOR IMPACTOS MIP'!$B$10=$EL$11,'SIMULADOR IMPACTOS MIP'!$B$10=ET$11))),'SIMULADOR IMPACTOS MIP'!Porcentaje,0)</f>
        <v>0</v>
      </c>
      <c r="EU45" s="62">
        <f>+IF(AND(OR(SeleccionarIndustria=$A45,SeleccionarIndustria="Todas las AE"),(OR('SIMULADOR IMPACTOS MIP'!$B$10=$EL$11,'SIMULADOR IMPACTOS MIP'!$B$10=EU$11))),'SIMULADOR IMPACTOS MIP'!Porcentaje,0)</f>
        <v>0</v>
      </c>
      <c r="EV45" s="62">
        <f>+IF(AND(OR(SeleccionarIndustria=$A45,SeleccionarIndustria="Todas las AE"),(OR('SIMULADOR IMPACTOS MIP'!$B$10=$EL$11,'SIMULADOR IMPACTOS MIP'!$B$10=EV$11))),'SIMULADOR IMPACTOS MIP'!Porcentaje,0)</f>
        <v>0</v>
      </c>
      <c r="EW45" s="62">
        <f>+IF(AND(OR(SeleccionarIndustria=$A45,SeleccionarIndustria="Todas las AE"),(OR('SIMULADOR IMPACTOS MIP'!$B$10=$EL$11,'SIMULADOR IMPACTOS MIP'!$B$10=EW$11))),'SIMULADOR IMPACTOS MIP'!Porcentaje,0)</f>
        <v>0</v>
      </c>
      <c r="EX45" s="62">
        <f>+IF(AND(OR(SeleccionarIndustria=$A45,SeleccionarIndustria="Todas las AE"),(OR('SIMULADOR IMPACTOS MIP'!$B$10=$EL$11,'SIMULADOR IMPACTOS MIP'!$B$10=EX$11))),'SIMULADOR IMPACTOS MIP'!Porcentaje,0)</f>
        <v>0</v>
      </c>
      <c r="EY45" s="62">
        <f>+IF(AND(OR(SeleccionarIndustria=$A45,SeleccionarIndustria="Todas las AE"),('SIMULADOR IMPACTOS MIP'!$B$10=EY$11)),'SIMULADOR IMPACTOS MIP'!Porcentaje,0)</f>
        <v>0</v>
      </c>
      <c r="EZ45" s="62">
        <f>+IF(AND(OR(SeleccionarIndustria=$A45,SeleccionarIndustria="Todas las AE"),('SIMULADOR IMPACTOS MIP'!$B$10=EZ$11)),'SIMULADOR IMPACTOS MIP'!Porcentaje,0)</f>
        <v>0</v>
      </c>
      <c r="FA45" s="62">
        <f>+IF(AND(OR(SeleccionarIndustria=$A45,SeleccionarIndustria="Todas las AE"),('SIMULADOR IMPACTOS MIP'!$B$10=FA$11)),'SIMULADOR IMPACTOS MIP'!Porcentaje,0)</f>
        <v>0</v>
      </c>
      <c r="FB45" s="62">
        <f>+IF(AND(OR(SeleccionarIndustria=$A45,SeleccionarIndustria="Todas las AE"),('SIMULADOR IMPACTOS MIP'!$B$10=FB$11)),'SIMULADOR IMPACTOS MIP'!Porcentaje,0)</f>
        <v>0</v>
      </c>
      <c r="FC45" s="62">
        <f>+IF(AND(OR(SeleccionarIndustria=$A45,SeleccionarIndustria="Todas las AE"),(OR('SIMULADOR IMPACTOS MIP'!$B$10=$EM$11,'SIMULADOR IMPACTOS MIP'!$B$10=FC$11))),'SIMULADOR IMPACTOS MIP'!Porcentaje,0)</f>
        <v>0.3</v>
      </c>
      <c r="FD45" s="62">
        <f>+IF(AND(OR(SeleccionarIndustria=$A45,SeleccionarIndustria="Todas las AE"),(OR('SIMULADOR IMPACTOS MIP'!$B$10=$EM$11,'SIMULADOR IMPACTOS MIP'!$B$10=FD$11))),'SIMULADOR IMPACTOS MIP'!Porcentaje,0)</f>
        <v>0.3</v>
      </c>
      <c r="FE45" s="62">
        <f>+IF(AND(OR(SeleccionarIndustria=$A45,SeleccionarIndustria="Todas las AE"),(OR('SIMULADOR IMPACTOS MIP'!$B$10=$EM$11,'SIMULADOR IMPACTOS MIP'!$B$10=FE$11))),'SIMULADOR IMPACTOS MIP'!Porcentaje,0)</f>
        <v>0.3</v>
      </c>
      <c r="FF45" s="62">
        <f>+IF(AND(OR(SeleccionarIndustria=$A45,SeleccionarIndustria="Todas las AE"),(OR('SIMULADOR IMPACTOS MIP'!$B$10=$EM$11,'SIMULADOR IMPACTOS MIP'!$B$10=FF$11))),'SIMULADOR IMPACTOS MIP'!Porcentaje,0)</f>
        <v>0.3</v>
      </c>
      <c r="FG45" s="62">
        <f>+IF(AND(OR(SeleccionarIndustria=$A45,SeleccionarIndustria="Todas las AE"),(OR('SIMULADOR IMPACTOS MIP'!$B$10=$EM$11,'SIMULADOR IMPACTOS MIP'!$B$10=FG$11))),'SIMULADOR IMPACTOS MIP'!Porcentaje,0)</f>
        <v>0.3</v>
      </c>
      <c r="FH45" s="62">
        <f>+IF(AND(OR(SeleccionarIndustria=$A45,SeleccionarIndustria="Todas las AE"),(OR('SIMULADOR IMPACTOS MIP'!$B$10=$EM$11,'SIMULADOR IMPACTOS MIP'!$B$10=FH$11))),'SIMULADOR IMPACTOS MIP'!Porcentaje,0)</f>
        <v>0.3</v>
      </c>
      <c r="FI45" s="62">
        <f>+IF(AND(OR(SeleccionarIndustria=$A45,SeleccionarIndustria="Todas las AE"),(OR('SIMULADOR IMPACTOS MIP'!$B$10=$EM$11,'SIMULADOR IMPACTOS MIP'!$B$10=FI$11))),'SIMULADOR IMPACTOS MIP'!Porcentaje,0)</f>
        <v>0.3</v>
      </c>
      <c r="FJ45" s="62">
        <f>+IF(AND(OR(SeleccionarIndustria=$A45,SeleccionarIndustria="Todas las AE"),(OR('SIMULADOR IMPACTOS MIP'!$B$10=$EM$11,'SIMULADOR IMPACTOS MIP'!$B$10=FJ$11))),'SIMULADOR IMPACTOS MIP'!Porcentaje,0)</f>
        <v>0.3</v>
      </c>
      <c r="FM45" s="20">
        <f>+'MIP 2012'!EJ45*(1+(EN45))</f>
        <v>250078.07326971329</v>
      </c>
      <c r="FN45" s="20">
        <f>+'MIP 2012'!EK45*(1+(EO45))</f>
        <v>294.55441152130368</v>
      </c>
      <c r="FO45" s="20">
        <f>+'MIP 2012'!EL45*(1+(EP45))</f>
        <v>1015.7835745615204</v>
      </c>
      <c r="FP45" s="20">
        <f>+'MIP 2012'!EM45*(1+(EQ45))</f>
        <v>0</v>
      </c>
      <c r="FQ45" s="20">
        <f>+'MIP 2012'!EN45*(1+(ER45))</f>
        <v>0</v>
      </c>
      <c r="FR45" s="20">
        <f>+'MIP 2012'!EO45*(1+(ES45))</f>
        <v>0</v>
      </c>
      <c r="FS45" s="20">
        <f>+'MIP 2012'!EP45*(1+(ET45))</f>
        <v>0</v>
      </c>
      <c r="FT45" s="20">
        <f>+'MIP 2012'!EQ45*(1+(EU45))</f>
        <v>0</v>
      </c>
      <c r="FU45" s="20">
        <f>+'MIP 2012'!ER45*(1+(EV45))</f>
        <v>0</v>
      </c>
      <c r="FV45" s="20">
        <f>+'MIP 2012'!ES45*(1+(EW45))</f>
        <v>0</v>
      </c>
      <c r="FW45" s="20">
        <f>+'MIP 2012'!ET45*(1+(EX45))</f>
        <v>0</v>
      </c>
      <c r="FX45" s="20">
        <f>+'MIP 2012'!EU45*(1+(EY45))</f>
        <v>582.28858003366145</v>
      </c>
      <c r="FY45" s="20">
        <f>+'MIP 2012'!EV45*(1+(EZ45))</f>
        <v>131.61622767706453</v>
      </c>
      <c r="FZ45" s="20">
        <f>+'MIP 2012'!EW45*(1+(FA45))</f>
        <v>-203.18783694936153</v>
      </c>
      <c r="GA45" s="20">
        <f>+'MIP 2012'!EX45*(1+(FB45))</f>
        <v>41723.103960858345</v>
      </c>
      <c r="GB45" s="20">
        <f>+'MIP 2012'!EY45*(1+(FC45))</f>
        <v>0</v>
      </c>
      <c r="GC45" s="20">
        <f>+'MIP 2012'!EZ45*(1+(FD45))</f>
        <v>278.13357816174471</v>
      </c>
      <c r="GD45" s="20">
        <f>+'MIP 2012'!FA45*(1+(FE45))</f>
        <v>107.24561875367341</v>
      </c>
      <c r="GE45" s="20">
        <f>+'MIP 2012'!FB45*(1+(FF45))</f>
        <v>0</v>
      </c>
      <c r="GF45" s="20">
        <f>+'MIP 2012'!FC45*(1+(FG45))</f>
        <v>0</v>
      </c>
      <c r="GG45" s="20">
        <f>+'MIP 2012'!FD45*(1+(FH45))</f>
        <v>440.20688751905169</v>
      </c>
      <c r="GH45" s="20">
        <f>+'MIP 2012'!FE45*(1+(FI45))</f>
        <v>335.6671813735677</v>
      </c>
      <c r="GI45" s="20">
        <f>+'MIP 2012'!FF45*(1+(FJ45))</f>
        <v>3.9574421356326872</v>
      </c>
      <c r="GJ45" s="18">
        <f t="shared" si="0"/>
        <v>294787.44289535948</v>
      </c>
      <c r="GK45" s="41">
        <f>+IFERROR((GJ45/'MIP 2012'!FG45*100-100),0)</f>
        <v>9.1299777374231894E-2</v>
      </c>
      <c r="GN45" s="18">
        <v>376240.80009859888</v>
      </c>
      <c r="GO45" s="14">
        <f>+'MIP 2012'!FH45</f>
        <v>371918.03456361929</v>
      </c>
      <c r="GP45" s="41">
        <f t="shared" si="1"/>
        <v>4322.7655349795823</v>
      </c>
      <c r="GQ45" s="41">
        <f t="shared" si="2"/>
        <v>1.162289841645233</v>
      </c>
      <c r="GU45" s="63">
        <v>-0.66999999999999971</v>
      </c>
      <c r="GW45" s="62">
        <f>+IF(SeleccionarDemTur=GW$11,'SIMULADOR IMPACTOS MIP(TURISMO)'!PorcentajeTur,0)</f>
        <v>0</v>
      </c>
      <c r="GX45" s="62">
        <f>+IF(SeleccionarDemTur=GX$11,'SIMULADOR IMPACTOS MIP(TURISMO)'!PorcentajeTur,0)</f>
        <v>0</v>
      </c>
      <c r="GY45" s="62">
        <f>+IF(SeleccionarDemTur=GY$11,'SIMULADOR IMPACTOS MIP(TURISMO)'!PorcentajeTur,0)</f>
        <v>0.1</v>
      </c>
      <c r="GZ45" s="62">
        <f>+IF(SeleccionarDemTur=GZ$11,'SIMULADOR IMPACTOS MIP(TURISMO)'!PorcentajeTur,0)</f>
        <v>0</v>
      </c>
      <c r="HA45" s="62">
        <f>+IF(OR(SeleccionarDemTur=HA$11,SeleccionarDemTur=$GW$11),'SIMULADOR IMPACTOS MIP(TURISMO)'!PorcentajeTur,0)</f>
        <v>0</v>
      </c>
      <c r="HB45" s="62">
        <f>+IF(OR(SeleccionarDemTur=HB$11,SeleccionarDemTur=$GW$11),'SIMULADOR IMPACTOS MIP(TURISMO)'!PorcentajeTur,0)</f>
        <v>0</v>
      </c>
      <c r="HC45" s="62">
        <f>+IF(OR(SeleccionarDemTur=HC$11,SeleccionarDemTur=$GW$11),'SIMULADOR IMPACTOS MIP(TURISMO)'!PorcentajeTur,0)</f>
        <v>0</v>
      </c>
      <c r="HD45" s="62">
        <f>+IF(OR(SeleccionarDemTur=HD$11,SeleccionarDemTur=$GX$11),'SIMULADOR IMPACTOS MIP(TURISMO)'!PorcentajeTur,0)</f>
        <v>0</v>
      </c>
      <c r="HE45" s="62">
        <f>+IF(OR(SeleccionarDemTur=HE$11,SeleccionarDemTur=$GX$11),'SIMULADOR IMPACTOS MIP(TURISMO)'!PorcentajeTur,0)</f>
        <v>0</v>
      </c>
      <c r="HF45" s="62">
        <f>+IF(OR(SeleccionarDemTur=HF$11,SeleccionarDemTur=$GX$11),'SIMULADOR IMPACTOS MIP(TURISMO)'!PorcentajeTur,0)</f>
        <v>0</v>
      </c>
      <c r="HG45" s="62">
        <f>+IF(OR(SeleccionarDemTur=HG$11,SeleccionarDemTur=$GX$11),'SIMULADOR IMPACTOS MIP(TURISMO)'!PorcentajeTur,0)</f>
        <v>0</v>
      </c>
      <c r="HH45" s="62">
        <f>+IF(OR(SeleccionarDemTur=HH$11,SeleccionarDemTur=$GX$11),'SIMULADOR IMPACTOS MIP(TURISMO)'!PorcentajeTur,0)</f>
        <v>0</v>
      </c>
      <c r="HI45" s="62">
        <f>+IF(OR(SeleccionarDemTur=HI$11,SeleccionarDemTur=$GX$11),'SIMULADOR IMPACTOS MIP(TURISMO)'!PorcentajeTur,0)</f>
        <v>0</v>
      </c>
      <c r="HJ45" s="62">
        <f>+IF(OR(SeleccionarDemTur=HJ$11,SeleccionarDemTur=$GX$11),'SIMULADOR IMPACTOS MIP(TURISMO)'!PorcentajeTur,0)</f>
        <v>0</v>
      </c>
      <c r="HK45" s="62">
        <f>+IF(SeleccionarDemTur=HK$11,'SIMULADOR IMPACTOS MIP(TURISMO)'!PorcentajeTur,0)</f>
        <v>0</v>
      </c>
      <c r="HL45" s="62">
        <f>+IF(SeleccionarDemTur=HL$11,'SIMULADOR IMPACTOS MIP(TURISMO)'!PorcentajeTur,0)</f>
        <v>0</v>
      </c>
      <c r="HM45" s="62">
        <f>+IF(SeleccionarDemTur=HM$11,'SIMULADOR IMPACTOS MIP(TURISMO)'!PorcentajeTur,0)</f>
        <v>0</v>
      </c>
      <c r="HN45" s="62">
        <f>+IF(SeleccionarDemTur=HN$11,'SIMULADOR IMPACTOS MIP(TURISMO)'!PorcentajeTur,0)</f>
        <v>0</v>
      </c>
      <c r="HO45" s="62">
        <f>+IF(OR(SeleccionarDemTur=HO$11,SeleccionarDemTur=$GY$11),'SIMULADOR IMPACTOS MIP(TURISMO)'!PorcentajeTur,0)</f>
        <v>0.1</v>
      </c>
      <c r="HP45" s="62">
        <f>+IF(OR(SeleccionarDemTur=HP$11,SeleccionarDemTur=$GY$11),'SIMULADOR IMPACTOS MIP(TURISMO)'!PorcentajeTur,0)</f>
        <v>0.1</v>
      </c>
      <c r="HQ45" s="62">
        <f>+IF(OR(SeleccionarDemTur=HQ$11,SeleccionarDemTur=$GY$11),'SIMULADOR IMPACTOS MIP(TURISMO)'!PorcentajeTur,0)</f>
        <v>0.1</v>
      </c>
      <c r="HR45" s="62">
        <f>+IF(OR(SeleccionarDemTur=HR$11,SeleccionarDemTur=$GY$11),'SIMULADOR IMPACTOS MIP(TURISMO)'!PorcentajeTur,0)</f>
        <v>0.1</v>
      </c>
      <c r="HS45" s="62">
        <f>+IF(OR(SeleccionarDemTur=HS$11,SeleccionarDemTur=$GY$11),'SIMULADOR IMPACTOS MIP(TURISMO)'!PorcentajeTur,0)</f>
        <v>0.1</v>
      </c>
      <c r="HT45" s="62">
        <f>+IF(OR(SeleccionarDemTur=HT$11,SeleccionarDemTur=$GY$11),'SIMULADOR IMPACTOS MIP(TURISMO)'!PorcentajeTur,0)</f>
        <v>0.1</v>
      </c>
      <c r="HU45" s="62">
        <f>+IF(OR(SeleccionarDemTur=HU$11,SeleccionarDemTur=$GY$11),'SIMULADOR IMPACTOS MIP(TURISMO)'!PorcentajeTur,0)</f>
        <v>0.1</v>
      </c>
      <c r="HV45" s="62">
        <f>+IF(OR(SeleccionarDemTur=HV$11,SeleccionarDemTur=$GY$11),'SIMULADOR IMPACTOS MIP(TURISMO)'!PorcentajeTur,0)</f>
        <v>0.1</v>
      </c>
      <c r="HY45" s="20">
        <f>+'MIP 2012'!EJ45*(1+(GZ45))</f>
        <v>250078.07326971329</v>
      </c>
      <c r="HZ45" s="20">
        <f>+'MIP 2012'!EK45*(1+(HA45))</f>
        <v>294.55441152130368</v>
      </c>
      <c r="IA45" s="20">
        <f>+'MIP 2012'!EL45*(1+(HB45))</f>
        <v>1015.7835745615204</v>
      </c>
      <c r="IB45" s="20">
        <f>+'MIP 2012'!EM45*(1+(HC45))</f>
        <v>0</v>
      </c>
      <c r="IC45" s="20">
        <f>+'MIP 2012'!EN45*(1+(HD45))</f>
        <v>0</v>
      </c>
      <c r="ID45" s="20">
        <f>+'MIP 2012'!EO45*(1+(HE45))</f>
        <v>0</v>
      </c>
      <c r="IE45" s="20">
        <f>+'MIP 2012'!EP45*(1+(HF45))</f>
        <v>0</v>
      </c>
      <c r="IF45" s="20">
        <f>+'MIP 2012'!EQ45*(1+(HG45))</f>
        <v>0</v>
      </c>
      <c r="IG45" s="20">
        <f>+'MIP 2012'!ER45*(1+(HH45))</f>
        <v>0</v>
      </c>
      <c r="IH45" s="20">
        <f>+'MIP 2012'!ES45*(1+(HI45))</f>
        <v>0</v>
      </c>
      <c r="II45" s="20">
        <f>+'MIP 2012'!ET45*(1+(HJ45))</f>
        <v>0</v>
      </c>
      <c r="IJ45" s="20">
        <f>+'MIP 2012'!EU45*(1+(HK45))</f>
        <v>582.28858003366145</v>
      </c>
      <c r="IK45" s="20">
        <f>+'MIP 2012'!EV45*(1+(HL45))</f>
        <v>131.61622767706453</v>
      </c>
      <c r="IL45" s="20">
        <f>+'MIP 2012'!EW45*(1+(HM45))</f>
        <v>-203.18783694936153</v>
      </c>
      <c r="IM45" s="20">
        <f>+'MIP 2012'!EX45*(1+(HN45))</f>
        <v>41723.103960858345</v>
      </c>
      <c r="IN45" s="20">
        <f>+'MIP 2012'!EY45*(1+(HO45))</f>
        <v>0</v>
      </c>
      <c r="IO45" s="20">
        <f>+'MIP 2012'!EZ45*(1+(HP45))</f>
        <v>235.34379690609168</v>
      </c>
      <c r="IP45" s="20">
        <f>+'MIP 2012'!FA45*(1+(HQ45))</f>
        <v>90.746292791569815</v>
      </c>
      <c r="IQ45" s="20">
        <f>+'MIP 2012'!FB45*(1+(HR45))</f>
        <v>0</v>
      </c>
      <c r="IR45" s="20">
        <f>+'MIP 2012'!FC45*(1+(HS45))</f>
        <v>0</v>
      </c>
      <c r="IS45" s="20">
        <f>+'MIP 2012'!FD45*(1+(HT45))</f>
        <v>372.48275097765918</v>
      </c>
      <c r="IT45" s="20">
        <f>+'MIP 2012'!FE45*(1+(HU45))</f>
        <v>284.026076546865</v>
      </c>
      <c r="IU45" s="20">
        <f>+'MIP 2012'!FF45*(1+(HV45))</f>
        <v>3.3486048839968894</v>
      </c>
      <c r="IV45" s="18">
        <f t="shared" si="3"/>
        <v>294608.17970952205</v>
      </c>
      <c r="IW45" s="41">
        <f>+IFERROR((IV45/'MIP 2012'!FG45*100-100),0)</f>
        <v>3.0433259124777123E-2</v>
      </c>
      <c r="IZ45" s="18">
        <v>373358.95640861266</v>
      </c>
      <c r="JA45" s="14">
        <f>+'MIP 2012'!FH45</f>
        <v>371918.03456361929</v>
      </c>
      <c r="JB45" s="41">
        <f t="shared" si="4"/>
        <v>1440.9218449933687</v>
      </c>
      <c r="JC45" s="41">
        <f t="shared" si="5"/>
        <v>0.38742994721512503</v>
      </c>
    </row>
    <row r="46" spans="1:263" s="7" customFormat="1" ht="21.95" customHeight="1" thickBot="1" x14ac:dyDescent="0.25">
      <c r="A46" s="12" t="s">
        <v>156</v>
      </c>
      <c r="B46" s="12" t="s">
        <v>157</v>
      </c>
      <c r="C46" s="35">
        <v>4.111965943950912E-5</v>
      </c>
      <c r="D46" s="35">
        <v>4.804919259744535E-5</v>
      </c>
      <c r="E46" s="35">
        <v>2.6386869424932362E-5</v>
      </c>
      <c r="F46" s="35">
        <v>2.5414311833547876E-5</v>
      </c>
      <c r="G46" s="35">
        <v>3.8837861043964394E-5</v>
      </c>
      <c r="H46" s="35">
        <v>4.0781892759123865E-5</v>
      </c>
      <c r="I46" s="35">
        <v>3.3119704932707021E-5</v>
      </c>
      <c r="J46" s="35">
        <v>2.5503904631656378E-5</v>
      </c>
      <c r="K46" s="35">
        <v>3.4300314490201737E-5</v>
      </c>
      <c r="L46" s="35">
        <v>2.5108379398894335E-5</v>
      </c>
      <c r="M46" s="35">
        <v>4.9769729047251345E-5</v>
      </c>
      <c r="N46" s="35">
        <v>6.666069304619422E-5</v>
      </c>
      <c r="O46" s="35">
        <v>7.5839576044099401E-5</v>
      </c>
      <c r="P46" s="35">
        <v>3.7606602744771411E-5</v>
      </c>
      <c r="Q46" s="35">
        <v>2.3441811167780303E-5</v>
      </c>
      <c r="R46" s="35">
        <v>3.202149217820097E-5</v>
      </c>
      <c r="S46" s="35">
        <v>2.6433040279070148E-5</v>
      </c>
      <c r="T46" s="35">
        <v>2.6078539348088442E-5</v>
      </c>
      <c r="U46" s="35">
        <v>2.9017047921254699E-5</v>
      </c>
      <c r="V46" s="35">
        <v>3.5573821656358871E-5</v>
      </c>
      <c r="W46" s="35">
        <v>5.5581145295581077E-5</v>
      </c>
      <c r="X46" s="35">
        <v>7.3782430346639425E-4</v>
      </c>
      <c r="Y46" s="35">
        <v>4.3169075690337282E-3</v>
      </c>
      <c r="Z46" s="35">
        <v>4.3143205936355782E-3</v>
      </c>
      <c r="AA46" s="35">
        <v>6.7627413795125939E-4</v>
      </c>
      <c r="AB46" s="35">
        <v>8.8417694775406685E-5</v>
      </c>
      <c r="AC46" s="35">
        <v>1.0988272338885312E-5</v>
      </c>
      <c r="AD46" s="35">
        <v>8.6242204440309834E-4</v>
      </c>
      <c r="AE46" s="35">
        <v>4.2924821404090267E-3</v>
      </c>
      <c r="AF46" s="35">
        <v>4.781965109875727E-5</v>
      </c>
      <c r="AG46" s="35">
        <v>1.6941647694225736E-5</v>
      </c>
      <c r="AH46" s="35">
        <v>5.237389316257156E-5</v>
      </c>
      <c r="AI46" s="35">
        <v>2.5174674128251909E-3</v>
      </c>
      <c r="AJ46" s="35">
        <v>1.3073921727347901E-3</v>
      </c>
      <c r="AK46" s="35">
        <v>1.0297992246053844</v>
      </c>
      <c r="AL46" s="35">
        <v>6.2688474006714244E-5</v>
      </c>
      <c r="AM46" s="35">
        <v>2.7355518840140523E-5</v>
      </c>
      <c r="AN46" s="35">
        <v>4.7948590502120433E-4</v>
      </c>
      <c r="AO46" s="35">
        <v>3.5996056524326498E-5</v>
      </c>
      <c r="AP46" s="35">
        <v>5.9528024246603528E-5</v>
      </c>
      <c r="AQ46" s="35">
        <v>1.8039186150183649E-4</v>
      </c>
      <c r="AR46" s="35">
        <v>1.3782289556644415E-4</v>
      </c>
      <c r="AS46" s="35">
        <v>1.1749334647060502E-4</v>
      </c>
      <c r="AT46" s="35">
        <v>1.1896228521391187E-4</v>
      </c>
      <c r="AU46" s="35">
        <v>3.3002970645901139E-5</v>
      </c>
      <c r="AV46" s="35">
        <v>1.0691848405072966E-4</v>
      </c>
      <c r="AW46" s="35">
        <v>1.8864423542177053E-4</v>
      </c>
      <c r="AX46" s="35">
        <v>1.992510468698333E-2</v>
      </c>
      <c r="AY46" s="35">
        <v>5.5600541665131127E-5</v>
      </c>
      <c r="AZ46" s="35">
        <v>8.4658861196598248E-5</v>
      </c>
      <c r="BA46" s="35">
        <v>7.6001694967971944E-5</v>
      </c>
      <c r="BB46" s="35">
        <v>5.7233126218271605E-5</v>
      </c>
      <c r="BC46" s="35">
        <v>3.5817005066181618E-5</v>
      </c>
      <c r="BD46" s="35">
        <v>3.9708977772485624E-4</v>
      </c>
      <c r="BE46" s="35">
        <v>9.1026567953587852E-5</v>
      </c>
      <c r="BF46" s="35">
        <v>9.3191684532368095E-5</v>
      </c>
      <c r="BG46" s="35">
        <v>4.2242585405707606E-5</v>
      </c>
      <c r="BH46" s="35">
        <v>8.9210029162770433E-5</v>
      </c>
      <c r="BI46" s="35">
        <v>0</v>
      </c>
      <c r="BJ46" s="35">
        <v>3.7615311609822165E-5</v>
      </c>
      <c r="BK46" s="35">
        <v>1.3762090743718683E-4</v>
      </c>
      <c r="BL46" s="35">
        <v>7.6260580801790036E-5</v>
      </c>
      <c r="BM46" s="35">
        <v>4.1059361031891863E-5</v>
      </c>
      <c r="BN46" s="35">
        <v>1.5028190782533172E-4</v>
      </c>
      <c r="BO46" s="35">
        <v>5.9630769160569576E-5</v>
      </c>
      <c r="BP46" s="35">
        <v>1.6411136218104331E-4</v>
      </c>
      <c r="BQ46" s="35">
        <v>4.7753144840883219E-5</v>
      </c>
      <c r="BR46" s="35">
        <v>5.2092762115005607E-5</v>
      </c>
      <c r="BS46" s="35">
        <v>6.3646486824864228E-5</v>
      </c>
      <c r="BT46" s="35">
        <v>5.0082595302200539E-5</v>
      </c>
      <c r="BU46" s="35">
        <v>6.6959891485190987E-5</v>
      </c>
      <c r="BV46" s="35">
        <v>5.0785950653372729E-5</v>
      </c>
      <c r="BW46" s="35">
        <v>6.1040757026144067E-5</v>
      </c>
      <c r="BX46" s="35">
        <v>3.4088269663514456E-5</v>
      </c>
      <c r="BY46" s="35">
        <v>4.4075295277689805E-5</v>
      </c>
      <c r="BZ46" s="35">
        <v>4.5059646840660722E-5</v>
      </c>
      <c r="CA46" s="35">
        <v>7.6796214696960691E-5</v>
      </c>
      <c r="CB46" s="35">
        <v>4.0448741592167594E-5</v>
      </c>
      <c r="CC46" s="35">
        <v>5.5079867861679737E-5</v>
      </c>
      <c r="CD46" s="35">
        <v>7.3795109439997721E-5</v>
      </c>
      <c r="CE46" s="35">
        <v>7.2330481039129069E-5</v>
      </c>
      <c r="CF46" s="35">
        <v>1.3505395750027573E-4</v>
      </c>
      <c r="CG46" s="35">
        <v>1.0324494909045949E-4</v>
      </c>
      <c r="CH46" s="35">
        <v>1.1233884014320518E-4</v>
      </c>
      <c r="CI46" s="35">
        <v>1.0376666443418062E-4</v>
      </c>
      <c r="CJ46" s="35">
        <v>3.9106557139131279E-5</v>
      </c>
      <c r="CK46" s="35">
        <v>6.9175767273283782E-5</v>
      </c>
      <c r="CL46" s="35">
        <v>1.6601089454935627E-4</v>
      </c>
      <c r="CM46" s="35">
        <v>5.9239558282392944E-5</v>
      </c>
      <c r="CN46" s="35">
        <v>1.2107221247332284E-4</v>
      </c>
      <c r="CO46" s="35">
        <v>6.0144436382531454E-5</v>
      </c>
      <c r="CP46" s="35">
        <v>1.2781193960941336E-4</v>
      </c>
      <c r="CQ46" s="35">
        <v>4.8696342790630898E-5</v>
      </c>
      <c r="CR46" s="35">
        <v>1.9917133611523534E-5</v>
      </c>
      <c r="CS46" s="35">
        <v>1.5312880539631069E-4</v>
      </c>
      <c r="CT46" s="35">
        <v>2.0822628842735291E-4</v>
      </c>
      <c r="CU46" s="35">
        <v>3.7554045915583656E-4</v>
      </c>
      <c r="CV46" s="35">
        <v>1.6314640444431872E-4</v>
      </c>
      <c r="CW46" s="35">
        <v>1.2125046635834787E-4</v>
      </c>
      <c r="CX46" s="35">
        <v>2.7778399748140123E-3</v>
      </c>
      <c r="CY46" s="35">
        <v>1.5455482217199761E-2</v>
      </c>
      <c r="CZ46" s="35">
        <v>1.4005941096046297E-4</v>
      </c>
      <c r="DA46" s="35">
        <v>1.1253281815211066E-4</v>
      </c>
      <c r="DB46" s="35">
        <v>5.8824157912118052E-5</v>
      </c>
      <c r="DC46" s="35">
        <v>7.9335695577645163E-5</v>
      </c>
      <c r="DD46" s="35">
        <v>7.1668704964350315E-5</v>
      </c>
      <c r="DE46" s="35">
        <v>3.7258826515177847E-5</v>
      </c>
      <c r="DF46" s="35">
        <v>6.3744568977073794E-5</v>
      </c>
      <c r="DG46" s="35">
        <v>2.676161349700699E-5</v>
      </c>
      <c r="DH46" s="35">
        <v>8.5794936935862728E-5</v>
      </c>
      <c r="DI46" s="35">
        <v>2.0159411665145679E-4</v>
      </c>
      <c r="DJ46" s="35">
        <v>2.2623605126036454E-4</v>
      </c>
      <c r="DK46" s="35">
        <v>1.6007628960299755E-4</v>
      </c>
      <c r="DL46" s="35">
        <v>2.2671119556394361E-4</v>
      </c>
      <c r="DM46" s="35">
        <v>1.5299562125318879E-4</v>
      </c>
      <c r="DN46" s="35">
        <v>1.0270507682424457E-4</v>
      </c>
      <c r="DO46" s="35">
        <v>6.5691769267226191E-5</v>
      </c>
      <c r="DP46" s="35">
        <v>5.0837188301105057E-5</v>
      </c>
      <c r="DQ46" s="35">
        <v>1.3378287652391312E-4</v>
      </c>
      <c r="DR46" s="35">
        <v>9.1454211275321981E-4</v>
      </c>
      <c r="DS46" s="35">
        <v>3.8603279926953144E-4</v>
      </c>
      <c r="DT46" s="35">
        <v>7.0322556133336914E-5</v>
      </c>
      <c r="DU46" s="35">
        <v>1.1594720304539703E-4</v>
      </c>
      <c r="DV46" s="35">
        <v>1.4181753055084284E-4</v>
      </c>
      <c r="DW46" s="35">
        <v>4.6070376579608023E-5</v>
      </c>
      <c r="DX46" s="35">
        <v>7.8016539878065857E-5</v>
      </c>
      <c r="DY46" s="35">
        <v>1.2223176484269654E-4</v>
      </c>
      <c r="DZ46" s="35">
        <v>3.9254778183996406E-4</v>
      </c>
      <c r="EA46" s="35">
        <v>5.825189896613768E-4</v>
      </c>
      <c r="EB46" s="35">
        <v>1.9669960135237294E-3</v>
      </c>
      <c r="EC46" s="35">
        <v>9.4412928628062403E-5</v>
      </c>
      <c r="ED46" s="35">
        <v>3.47114184226119E-5</v>
      </c>
      <c r="EE46" s="35">
        <v>4.9005728503892793E-5</v>
      </c>
      <c r="EF46" s="35">
        <v>1.7723397145359414E-4</v>
      </c>
      <c r="EG46" s="35">
        <v>3.4625703273174986E-4</v>
      </c>
      <c r="EH46" s="35">
        <v>0</v>
      </c>
      <c r="EK46" s="62">
        <f>+IF(AND(OR(SeleccionarIndustria=$A46,SeleccionarIndustria="Todas las AE"),('SIMULADOR IMPACTOS MIP'!$B$10=EK$11)),'SIMULADOR IMPACTOS MIP'!Porcentaje,0)</f>
        <v>0</v>
      </c>
      <c r="EL46" s="62">
        <f>+IF(AND(OR(SeleccionarIndustria=$A46,SeleccionarIndustria="Todas las AE"),('SIMULADOR IMPACTOS MIP'!$B$10=EL$11)),'SIMULADOR IMPACTOS MIP'!Porcentaje,0)</f>
        <v>0</v>
      </c>
      <c r="EM46" s="62">
        <f>+IF(AND(OR(SeleccionarIndustria=$A46,SeleccionarIndustria="Todas las AE"),('SIMULADOR IMPACTOS MIP'!$B$10=EM$11)),'SIMULADOR IMPACTOS MIP'!Porcentaje,0)</f>
        <v>0.3</v>
      </c>
      <c r="EN46" s="62">
        <f>+IF(AND(OR(SeleccionarIndustria=$A46,SeleccionarIndustria="Todas las AE"),('SIMULADOR IMPACTOS MIP'!$B$10=EN$11)),'SIMULADOR IMPACTOS MIP'!Porcentaje,0)</f>
        <v>0</v>
      </c>
      <c r="EO46" s="62">
        <f>+IF(AND(OR(SeleccionarIndustria=$A46,SeleccionarIndustria="Todas las AE"),(OR('SIMULADOR IMPACTOS MIP'!$B$10=$EK$11,'SIMULADOR IMPACTOS MIP'!$B$10=EO$11))),'SIMULADOR IMPACTOS MIP'!Porcentaje,0)</f>
        <v>0</v>
      </c>
      <c r="EP46" s="62">
        <f>+IF(AND(OR(SeleccionarIndustria=$A46,SeleccionarIndustria="Todas las AE"),(OR('SIMULADOR IMPACTOS MIP'!$B$10=$EK$11,'SIMULADOR IMPACTOS MIP'!$B$10=EP$11))),'SIMULADOR IMPACTOS MIP'!Porcentaje,0)</f>
        <v>0</v>
      </c>
      <c r="EQ46" s="62">
        <f>+IF(AND(OR(SeleccionarIndustria=$A46,SeleccionarIndustria="Todas las AE"),(OR('SIMULADOR IMPACTOS MIP'!$B$10=$EK$11,'SIMULADOR IMPACTOS MIP'!$B$10=EQ$11))),'SIMULADOR IMPACTOS MIP'!Porcentaje,0)</f>
        <v>0</v>
      </c>
      <c r="ER46" s="62">
        <f>+IF(AND(OR(SeleccionarIndustria=$A46,SeleccionarIndustria="Todas las AE"),(OR('SIMULADOR IMPACTOS MIP'!$B$10=$EL$11,'SIMULADOR IMPACTOS MIP'!$B$10=ER$11))),'SIMULADOR IMPACTOS MIP'!Porcentaje,0)</f>
        <v>0</v>
      </c>
      <c r="ES46" s="62">
        <f>+IF(AND(OR(SeleccionarIndustria=$A46,SeleccionarIndustria="Todas las AE"),(OR('SIMULADOR IMPACTOS MIP'!$B$10=$EL$11,'SIMULADOR IMPACTOS MIP'!$B$10=ES$11))),'SIMULADOR IMPACTOS MIP'!Porcentaje,0)</f>
        <v>0</v>
      </c>
      <c r="ET46" s="62">
        <f>+IF(AND(OR(SeleccionarIndustria=$A46,SeleccionarIndustria="Todas las AE"),(OR('SIMULADOR IMPACTOS MIP'!$B$10=$EL$11,'SIMULADOR IMPACTOS MIP'!$B$10=ET$11))),'SIMULADOR IMPACTOS MIP'!Porcentaje,0)</f>
        <v>0</v>
      </c>
      <c r="EU46" s="62">
        <f>+IF(AND(OR(SeleccionarIndustria=$A46,SeleccionarIndustria="Todas las AE"),(OR('SIMULADOR IMPACTOS MIP'!$B$10=$EL$11,'SIMULADOR IMPACTOS MIP'!$B$10=EU$11))),'SIMULADOR IMPACTOS MIP'!Porcentaje,0)</f>
        <v>0</v>
      </c>
      <c r="EV46" s="62">
        <f>+IF(AND(OR(SeleccionarIndustria=$A46,SeleccionarIndustria="Todas las AE"),(OR('SIMULADOR IMPACTOS MIP'!$B$10=$EL$11,'SIMULADOR IMPACTOS MIP'!$B$10=EV$11))),'SIMULADOR IMPACTOS MIP'!Porcentaje,0)</f>
        <v>0</v>
      </c>
      <c r="EW46" s="62">
        <f>+IF(AND(OR(SeleccionarIndustria=$A46,SeleccionarIndustria="Todas las AE"),(OR('SIMULADOR IMPACTOS MIP'!$B$10=$EL$11,'SIMULADOR IMPACTOS MIP'!$B$10=EW$11))),'SIMULADOR IMPACTOS MIP'!Porcentaje,0)</f>
        <v>0</v>
      </c>
      <c r="EX46" s="62">
        <f>+IF(AND(OR(SeleccionarIndustria=$A46,SeleccionarIndustria="Todas las AE"),(OR('SIMULADOR IMPACTOS MIP'!$B$10=$EL$11,'SIMULADOR IMPACTOS MIP'!$B$10=EX$11))),'SIMULADOR IMPACTOS MIP'!Porcentaje,0)</f>
        <v>0</v>
      </c>
      <c r="EY46" s="62">
        <f>+IF(AND(OR(SeleccionarIndustria=$A46,SeleccionarIndustria="Todas las AE"),('SIMULADOR IMPACTOS MIP'!$B$10=EY$11)),'SIMULADOR IMPACTOS MIP'!Porcentaje,0)</f>
        <v>0</v>
      </c>
      <c r="EZ46" s="62">
        <f>+IF(AND(OR(SeleccionarIndustria=$A46,SeleccionarIndustria="Todas las AE"),('SIMULADOR IMPACTOS MIP'!$B$10=EZ$11)),'SIMULADOR IMPACTOS MIP'!Porcentaje,0)</f>
        <v>0</v>
      </c>
      <c r="FA46" s="62">
        <f>+IF(AND(OR(SeleccionarIndustria=$A46,SeleccionarIndustria="Todas las AE"),('SIMULADOR IMPACTOS MIP'!$B$10=FA$11)),'SIMULADOR IMPACTOS MIP'!Porcentaje,0)</f>
        <v>0</v>
      </c>
      <c r="FB46" s="62">
        <f>+IF(AND(OR(SeleccionarIndustria=$A46,SeleccionarIndustria="Todas las AE"),('SIMULADOR IMPACTOS MIP'!$B$10=FB$11)),'SIMULADOR IMPACTOS MIP'!Porcentaje,0)</f>
        <v>0</v>
      </c>
      <c r="FC46" s="62">
        <f>+IF(AND(OR(SeleccionarIndustria=$A46,SeleccionarIndustria="Todas las AE"),(OR('SIMULADOR IMPACTOS MIP'!$B$10=$EM$11,'SIMULADOR IMPACTOS MIP'!$B$10=FC$11))),'SIMULADOR IMPACTOS MIP'!Porcentaje,0)</f>
        <v>0.3</v>
      </c>
      <c r="FD46" s="62">
        <f>+IF(AND(OR(SeleccionarIndustria=$A46,SeleccionarIndustria="Todas las AE"),(OR('SIMULADOR IMPACTOS MIP'!$B$10=$EM$11,'SIMULADOR IMPACTOS MIP'!$B$10=FD$11))),'SIMULADOR IMPACTOS MIP'!Porcentaje,0)</f>
        <v>0.3</v>
      </c>
      <c r="FE46" s="62">
        <f>+IF(AND(OR(SeleccionarIndustria=$A46,SeleccionarIndustria="Todas las AE"),(OR('SIMULADOR IMPACTOS MIP'!$B$10=$EM$11,'SIMULADOR IMPACTOS MIP'!$B$10=FE$11))),'SIMULADOR IMPACTOS MIP'!Porcentaje,0)</f>
        <v>0.3</v>
      </c>
      <c r="FF46" s="62">
        <f>+IF(AND(OR(SeleccionarIndustria=$A46,SeleccionarIndustria="Todas las AE"),(OR('SIMULADOR IMPACTOS MIP'!$B$10=$EM$11,'SIMULADOR IMPACTOS MIP'!$B$10=FF$11))),'SIMULADOR IMPACTOS MIP'!Porcentaje,0)</f>
        <v>0.3</v>
      </c>
      <c r="FG46" s="62">
        <f>+IF(AND(OR(SeleccionarIndustria=$A46,SeleccionarIndustria="Todas las AE"),(OR('SIMULADOR IMPACTOS MIP'!$B$10=$EM$11,'SIMULADOR IMPACTOS MIP'!$B$10=FG$11))),'SIMULADOR IMPACTOS MIP'!Porcentaje,0)</f>
        <v>0.3</v>
      </c>
      <c r="FH46" s="62">
        <f>+IF(AND(OR(SeleccionarIndustria=$A46,SeleccionarIndustria="Todas las AE"),(OR('SIMULADOR IMPACTOS MIP'!$B$10=$EM$11,'SIMULADOR IMPACTOS MIP'!$B$10=FH$11))),'SIMULADOR IMPACTOS MIP'!Porcentaje,0)</f>
        <v>0.3</v>
      </c>
      <c r="FI46" s="62">
        <f>+IF(AND(OR(SeleccionarIndustria=$A46,SeleccionarIndustria="Todas las AE"),(OR('SIMULADOR IMPACTOS MIP'!$B$10=$EM$11,'SIMULADOR IMPACTOS MIP'!$B$10=FI$11))),'SIMULADOR IMPACTOS MIP'!Porcentaje,0)</f>
        <v>0.3</v>
      </c>
      <c r="FJ46" s="62">
        <f>+IF(AND(OR(SeleccionarIndustria=$A46,SeleccionarIndustria="Todas las AE"),(OR('SIMULADOR IMPACTOS MIP'!$B$10=$EM$11,'SIMULADOR IMPACTOS MIP'!$B$10=FJ$11))),'SIMULADOR IMPACTOS MIP'!Porcentaje,0)</f>
        <v>0.3</v>
      </c>
      <c r="FM46" s="20">
        <f>+'MIP 2012'!EJ46*(1+(EN46))</f>
        <v>43743.169205743783</v>
      </c>
      <c r="FN46" s="20">
        <f>+'MIP 2012'!EK46*(1+(EO46))</f>
        <v>77.747228583534508</v>
      </c>
      <c r="FO46" s="20">
        <f>+'MIP 2012'!EL46*(1+(EP46))</f>
        <v>268.11466633601066</v>
      </c>
      <c r="FP46" s="20">
        <f>+'MIP 2012'!EM46*(1+(EQ46))</f>
        <v>0</v>
      </c>
      <c r="FQ46" s="20">
        <f>+'MIP 2012'!EN46*(1+(ER46))</f>
        <v>0</v>
      </c>
      <c r="FR46" s="20">
        <f>+'MIP 2012'!EO46*(1+(ES46))</f>
        <v>0</v>
      </c>
      <c r="FS46" s="20">
        <f>+'MIP 2012'!EP46*(1+(ET46))</f>
        <v>0</v>
      </c>
      <c r="FT46" s="20">
        <f>+'MIP 2012'!EQ46*(1+(EU46))</f>
        <v>0</v>
      </c>
      <c r="FU46" s="20">
        <f>+'MIP 2012'!ER46*(1+(EV46))</f>
        <v>0</v>
      </c>
      <c r="FV46" s="20">
        <f>+'MIP 2012'!ES46*(1+(EW46))</f>
        <v>0</v>
      </c>
      <c r="FW46" s="20">
        <f>+'MIP 2012'!ET46*(1+(EX46))</f>
        <v>0</v>
      </c>
      <c r="FX46" s="20">
        <f>+'MIP 2012'!EU46*(1+(EY46))</f>
        <v>248.11647544893501</v>
      </c>
      <c r="FY46" s="20">
        <f>+'MIP 2012'!EV46*(1+(EZ46))</f>
        <v>0</v>
      </c>
      <c r="FZ46" s="20">
        <f>+'MIP 2012'!EW46*(1+(FA46))</f>
        <v>771.97263853507889</v>
      </c>
      <c r="GA46" s="20">
        <f>+'MIP 2012'!EX46*(1+(FB46))</f>
        <v>72741.742000525555</v>
      </c>
      <c r="GB46" s="20">
        <f>+'MIP 2012'!EY46*(1+(FC46))</f>
        <v>0</v>
      </c>
      <c r="GC46" s="20">
        <f>+'MIP 2012'!EZ46*(1+(FD46))</f>
        <v>135.21137429988323</v>
      </c>
      <c r="GD46" s="20">
        <f>+'MIP 2012'!FA46*(1+(FE46))</f>
        <v>52.136198711299649</v>
      </c>
      <c r="GE46" s="20">
        <f>+'MIP 2012'!FB46*(1+(FF46))</f>
        <v>0</v>
      </c>
      <c r="GF46" s="20">
        <f>+'MIP 2012'!FC46*(1+(FG46))</f>
        <v>0</v>
      </c>
      <c r="GG46" s="20">
        <f>+'MIP 2012'!FD46*(1+(FH46))</f>
        <v>214.00141123238092</v>
      </c>
      <c r="GH46" s="20">
        <f>+'MIP 2012'!FE46*(1+(FI46))</f>
        <v>163.18066017363302</v>
      </c>
      <c r="GI46" s="20">
        <f>+'MIP 2012'!FF46*(1+(FJ46))</f>
        <v>1.9238640419028643</v>
      </c>
      <c r="GJ46" s="18">
        <f t="shared" si="0"/>
        <v>118417.31572363201</v>
      </c>
      <c r="GK46" s="41">
        <f>+IFERROR((GJ46/'MIP 2012'!FG46*100-100),0)</f>
        <v>0.11051128799388721</v>
      </c>
      <c r="GN46" s="18">
        <v>144219.33736206172</v>
      </c>
      <c r="GO46" s="14">
        <f>+'MIP 2012'!FH46</f>
        <v>142651.47186714728</v>
      </c>
      <c r="GP46" s="41">
        <f t="shared" si="1"/>
        <v>1567.8654949144402</v>
      </c>
      <c r="GQ46" s="41">
        <f t="shared" si="2"/>
        <v>1.0990882003479214</v>
      </c>
      <c r="GU46" s="63">
        <v>-0.6599999999999997</v>
      </c>
      <c r="GW46" s="62">
        <f>+IF(SeleccionarDemTur=GW$11,'SIMULADOR IMPACTOS MIP(TURISMO)'!PorcentajeTur,0)</f>
        <v>0</v>
      </c>
      <c r="GX46" s="62">
        <f>+IF(SeleccionarDemTur=GX$11,'SIMULADOR IMPACTOS MIP(TURISMO)'!PorcentajeTur,0)</f>
        <v>0</v>
      </c>
      <c r="GY46" s="62">
        <f>+IF(SeleccionarDemTur=GY$11,'SIMULADOR IMPACTOS MIP(TURISMO)'!PorcentajeTur,0)</f>
        <v>0.1</v>
      </c>
      <c r="GZ46" s="62">
        <f>+IF(SeleccionarDemTur=GZ$11,'SIMULADOR IMPACTOS MIP(TURISMO)'!PorcentajeTur,0)</f>
        <v>0</v>
      </c>
      <c r="HA46" s="62">
        <f>+IF(OR(SeleccionarDemTur=HA$11,SeleccionarDemTur=$GW$11),'SIMULADOR IMPACTOS MIP(TURISMO)'!PorcentajeTur,0)</f>
        <v>0</v>
      </c>
      <c r="HB46" s="62">
        <f>+IF(OR(SeleccionarDemTur=HB$11,SeleccionarDemTur=$GW$11),'SIMULADOR IMPACTOS MIP(TURISMO)'!PorcentajeTur,0)</f>
        <v>0</v>
      </c>
      <c r="HC46" s="62">
        <f>+IF(OR(SeleccionarDemTur=HC$11,SeleccionarDemTur=$GW$11),'SIMULADOR IMPACTOS MIP(TURISMO)'!PorcentajeTur,0)</f>
        <v>0</v>
      </c>
      <c r="HD46" s="62">
        <f>+IF(OR(SeleccionarDemTur=HD$11,SeleccionarDemTur=$GX$11),'SIMULADOR IMPACTOS MIP(TURISMO)'!PorcentajeTur,0)</f>
        <v>0</v>
      </c>
      <c r="HE46" s="62">
        <f>+IF(OR(SeleccionarDemTur=HE$11,SeleccionarDemTur=$GX$11),'SIMULADOR IMPACTOS MIP(TURISMO)'!PorcentajeTur,0)</f>
        <v>0</v>
      </c>
      <c r="HF46" s="62">
        <f>+IF(OR(SeleccionarDemTur=HF$11,SeleccionarDemTur=$GX$11),'SIMULADOR IMPACTOS MIP(TURISMO)'!PorcentajeTur,0)</f>
        <v>0</v>
      </c>
      <c r="HG46" s="62">
        <f>+IF(OR(SeleccionarDemTur=HG$11,SeleccionarDemTur=$GX$11),'SIMULADOR IMPACTOS MIP(TURISMO)'!PorcentajeTur,0)</f>
        <v>0</v>
      </c>
      <c r="HH46" s="62">
        <f>+IF(OR(SeleccionarDemTur=HH$11,SeleccionarDemTur=$GX$11),'SIMULADOR IMPACTOS MIP(TURISMO)'!PorcentajeTur,0)</f>
        <v>0</v>
      </c>
      <c r="HI46" s="62">
        <f>+IF(OR(SeleccionarDemTur=HI$11,SeleccionarDemTur=$GX$11),'SIMULADOR IMPACTOS MIP(TURISMO)'!PorcentajeTur,0)</f>
        <v>0</v>
      </c>
      <c r="HJ46" s="62">
        <f>+IF(OR(SeleccionarDemTur=HJ$11,SeleccionarDemTur=$GX$11),'SIMULADOR IMPACTOS MIP(TURISMO)'!PorcentajeTur,0)</f>
        <v>0</v>
      </c>
      <c r="HK46" s="62">
        <f>+IF(SeleccionarDemTur=HK$11,'SIMULADOR IMPACTOS MIP(TURISMO)'!PorcentajeTur,0)</f>
        <v>0</v>
      </c>
      <c r="HL46" s="62">
        <f>+IF(SeleccionarDemTur=HL$11,'SIMULADOR IMPACTOS MIP(TURISMO)'!PorcentajeTur,0)</f>
        <v>0</v>
      </c>
      <c r="HM46" s="62">
        <f>+IF(SeleccionarDemTur=HM$11,'SIMULADOR IMPACTOS MIP(TURISMO)'!PorcentajeTur,0)</f>
        <v>0</v>
      </c>
      <c r="HN46" s="62">
        <f>+IF(SeleccionarDemTur=HN$11,'SIMULADOR IMPACTOS MIP(TURISMO)'!PorcentajeTur,0)</f>
        <v>0</v>
      </c>
      <c r="HO46" s="62">
        <f>+IF(OR(SeleccionarDemTur=HO$11,SeleccionarDemTur=$GY$11),'SIMULADOR IMPACTOS MIP(TURISMO)'!PorcentajeTur,0)</f>
        <v>0.1</v>
      </c>
      <c r="HP46" s="62">
        <f>+IF(OR(SeleccionarDemTur=HP$11,SeleccionarDemTur=$GY$11),'SIMULADOR IMPACTOS MIP(TURISMO)'!PorcentajeTur,0)</f>
        <v>0.1</v>
      </c>
      <c r="HQ46" s="62">
        <f>+IF(OR(SeleccionarDemTur=HQ$11,SeleccionarDemTur=$GY$11),'SIMULADOR IMPACTOS MIP(TURISMO)'!PorcentajeTur,0)</f>
        <v>0.1</v>
      </c>
      <c r="HR46" s="62">
        <f>+IF(OR(SeleccionarDemTur=HR$11,SeleccionarDemTur=$GY$11),'SIMULADOR IMPACTOS MIP(TURISMO)'!PorcentajeTur,0)</f>
        <v>0.1</v>
      </c>
      <c r="HS46" s="62">
        <f>+IF(OR(SeleccionarDemTur=HS$11,SeleccionarDemTur=$GY$11),'SIMULADOR IMPACTOS MIP(TURISMO)'!PorcentajeTur,0)</f>
        <v>0.1</v>
      </c>
      <c r="HT46" s="62">
        <f>+IF(OR(SeleccionarDemTur=HT$11,SeleccionarDemTur=$GY$11),'SIMULADOR IMPACTOS MIP(TURISMO)'!PorcentajeTur,0)</f>
        <v>0.1</v>
      </c>
      <c r="HU46" s="62">
        <f>+IF(OR(SeleccionarDemTur=HU$11,SeleccionarDemTur=$GY$11),'SIMULADOR IMPACTOS MIP(TURISMO)'!PorcentajeTur,0)</f>
        <v>0.1</v>
      </c>
      <c r="HV46" s="62">
        <f>+IF(OR(SeleccionarDemTur=HV$11,SeleccionarDemTur=$GY$11),'SIMULADOR IMPACTOS MIP(TURISMO)'!PorcentajeTur,0)</f>
        <v>0.1</v>
      </c>
      <c r="HY46" s="20">
        <f>+'MIP 2012'!EJ46*(1+(GZ46))</f>
        <v>43743.169205743783</v>
      </c>
      <c r="HZ46" s="20">
        <f>+'MIP 2012'!EK46*(1+(HA46))</f>
        <v>77.747228583534508</v>
      </c>
      <c r="IA46" s="20">
        <f>+'MIP 2012'!EL46*(1+(HB46))</f>
        <v>268.11466633601066</v>
      </c>
      <c r="IB46" s="20">
        <f>+'MIP 2012'!EM46*(1+(HC46))</f>
        <v>0</v>
      </c>
      <c r="IC46" s="20">
        <f>+'MIP 2012'!EN46*(1+(HD46))</f>
        <v>0</v>
      </c>
      <c r="ID46" s="20">
        <f>+'MIP 2012'!EO46*(1+(HE46))</f>
        <v>0</v>
      </c>
      <c r="IE46" s="20">
        <f>+'MIP 2012'!EP46*(1+(HF46))</f>
        <v>0</v>
      </c>
      <c r="IF46" s="20">
        <f>+'MIP 2012'!EQ46*(1+(HG46))</f>
        <v>0</v>
      </c>
      <c r="IG46" s="20">
        <f>+'MIP 2012'!ER46*(1+(HH46))</f>
        <v>0</v>
      </c>
      <c r="IH46" s="20">
        <f>+'MIP 2012'!ES46*(1+(HI46))</f>
        <v>0</v>
      </c>
      <c r="II46" s="20">
        <f>+'MIP 2012'!ET46*(1+(HJ46))</f>
        <v>0</v>
      </c>
      <c r="IJ46" s="20">
        <f>+'MIP 2012'!EU46*(1+(HK46))</f>
        <v>248.11647544893501</v>
      </c>
      <c r="IK46" s="20">
        <f>+'MIP 2012'!EV46*(1+(HL46))</f>
        <v>0</v>
      </c>
      <c r="IL46" s="20">
        <f>+'MIP 2012'!EW46*(1+(HM46))</f>
        <v>771.97263853507889</v>
      </c>
      <c r="IM46" s="20">
        <f>+'MIP 2012'!EX46*(1+(HN46))</f>
        <v>72741.742000525555</v>
      </c>
      <c r="IN46" s="20">
        <f>+'MIP 2012'!EY46*(1+(HO46))</f>
        <v>0</v>
      </c>
      <c r="IO46" s="20">
        <f>+'MIP 2012'!EZ46*(1+(HP46))</f>
        <v>114.4096244075935</v>
      </c>
      <c r="IP46" s="20">
        <f>+'MIP 2012'!FA46*(1+(HQ46))</f>
        <v>44.115245063407393</v>
      </c>
      <c r="IQ46" s="20">
        <f>+'MIP 2012'!FB46*(1+(HR46))</f>
        <v>0</v>
      </c>
      <c r="IR46" s="20">
        <f>+'MIP 2012'!FC46*(1+(HS46))</f>
        <v>0</v>
      </c>
      <c r="IS46" s="20">
        <f>+'MIP 2012'!FD46*(1+(HT46))</f>
        <v>181.07811719663002</v>
      </c>
      <c r="IT46" s="20">
        <f>+'MIP 2012'!FE46*(1+(HU46))</f>
        <v>138.07594322384332</v>
      </c>
      <c r="IU46" s="20">
        <f>+'MIP 2012'!FF46*(1+(HV46))</f>
        <v>1.6278849585331929</v>
      </c>
      <c r="IV46" s="18">
        <f t="shared" si="3"/>
        <v>118330.16903002291</v>
      </c>
      <c r="IW46" s="41">
        <f>+IFERROR((IV46/'MIP 2012'!FG46*100-100),0)</f>
        <v>3.6837095997952929E-2</v>
      </c>
      <c r="IZ46" s="18">
        <v>143174.09369878535</v>
      </c>
      <c r="JA46" s="14">
        <f>+'MIP 2012'!FH46</f>
        <v>142651.47186714728</v>
      </c>
      <c r="JB46" s="41">
        <f t="shared" si="4"/>
        <v>522.62183163806912</v>
      </c>
      <c r="JC46" s="41">
        <f t="shared" si="5"/>
        <v>0.3663627334492503</v>
      </c>
    </row>
    <row r="47" spans="1:263" s="7" customFormat="1" ht="21.95" customHeight="1" thickBot="1" x14ac:dyDescent="0.25">
      <c r="A47" s="12" t="s">
        <v>158</v>
      </c>
      <c r="B47" s="12" t="s">
        <v>159</v>
      </c>
      <c r="C47" s="35">
        <v>2.7602027286890372E-5</v>
      </c>
      <c r="D47" s="35">
        <v>3.2320085761108409E-5</v>
      </c>
      <c r="E47" s="35">
        <v>2.5908839158841996E-3</v>
      </c>
      <c r="F47" s="35">
        <v>1.6643606661291525E-5</v>
      </c>
      <c r="G47" s="35">
        <v>2.6474066581449424E-5</v>
      </c>
      <c r="H47" s="35">
        <v>2.8496553665860171E-5</v>
      </c>
      <c r="I47" s="35">
        <v>2.2154642632029095E-5</v>
      </c>
      <c r="J47" s="35">
        <v>1.8591740017422671E-5</v>
      </c>
      <c r="K47" s="35">
        <v>2.2985553275829825E-5</v>
      </c>
      <c r="L47" s="35">
        <v>1.8557809143502958E-5</v>
      </c>
      <c r="M47" s="35">
        <v>3.0523570396966969E-5</v>
      </c>
      <c r="N47" s="35">
        <v>3.8042359956042125E-5</v>
      </c>
      <c r="O47" s="35">
        <v>4.2847755227111322E-5</v>
      </c>
      <c r="P47" s="35">
        <v>2.2239280030033956E-5</v>
      </c>
      <c r="Q47" s="35">
        <v>1.9323979518504099E-5</v>
      </c>
      <c r="R47" s="35">
        <v>2.0723054311621028E-5</v>
      </c>
      <c r="S47" s="35">
        <v>1.4553874489823499E-5</v>
      </c>
      <c r="T47" s="35">
        <v>1.7131645150018385E-5</v>
      </c>
      <c r="U47" s="35">
        <v>1.9853636117060442E-5</v>
      </c>
      <c r="V47" s="35">
        <v>3.3463689696580129E-5</v>
      </c>
      <c r="W47" s="35">
        <v>3.0725582770688818E-5</v>
      </c>
      <c r="X47" s="35">
        <v>2.1057926479493619E-4</v>
      </c>
      <c r="Y47" s="35">
        <v>1.0323409450011458E-3</v>
      </c>
      <c r="Z47" s="35">
        <v>1.0356025658597705E-3</v>
      </c>
      <c r="AA47" s="35">
        <v>1.8503411828544884E-4</v>
      </c>
      <c r="AB47" s="35">
        <v>5.1221937507357929E-5</v>
      </c>
      <c r="AC47" s="35">
        <v>6.5716178353535722E-6</v>
      </c>
      <c r="AD47" s="35">
        <v>1.9390091360817292E-4</v>
      </c>
      <c r="AE47" s="35">
        <v>1.027998484010375E-3</v>
      </c>
      <c r="AF47" s="35">
        <v>2.4943350143459486E-5</v>
      </c>
      <c r="AG47" s="35">
        <v>1.2380582236573177E-5</v>
      </c>
      <c r="AH47" s="35">
        <v>5.5093341794834307E-5</v>
      </c>
      <c r="AI47" s="35">
        <v>6.435987338980697E-4</v>
      </c>
      <c r="AJ47" s="35">
        <v>6.4160559202089472E-4</v>
      </c>
      <c r="AK47" s="35">
        <v>5.5602432704476813E-4</v>
      </c>
      <c r="AL47" s="35">
        <v>1.0094205157187979</v>
      </c>
      <c r="AM47" s="35">
        <v>1.1763785602021652E-4</v>
      </c>
      <c r="AN47" s="35">
        <v>9.6669654011628716E-3</v>
      </c>
      <c r="AO47" s="35">
        <v>2.1216447181472016E-5</v>
      </c>
      <c r="AP47" s="35">
        <v>4.3737075204456468E-3</v>
      </c>
      <c r="AQ47" s="35">
        <v>5.1348377439363784E-3</v>
      </c>
      <c r="AR47" s="35">
        <v>1.7635063437002136E-4</v>
      </c>
      <c r="AS47" s="35">
        <v>1.645571638694128E-2</v>
      </c>
      <c r="AT47" s="35">
        <v>1.3253453478272342E-3</v>
      </c>
      <c r="AU47" s="35">
        <v>1.9976667449703528E-5</v>
      </c>
      <c r="AV47" s="35">
        <v>4.3807141624653838E-4</v>
      </c>
      <c r="AW47" s="35">
        <v>1.255570326137125E-3</v>
      </c>
      <c r="AX47" s="35">
        <v>7.7109418780610818E-4</v>
      </c>
      <c r="AY47" s="35">
        <v>6.8631364629525345E-5</v>
      </c>
      <c r="AZ47" s="35">
        <v>3.192456490403622E-3</v>
      </c>
      <c r="BA47" s="35">
        <v>7.840366996459399E-5</v>
      </c>
      <c r="BB47" s="35">
        <v>7.6144807504593081E-4</v>
      </c>
      <c r="BC47" s="35">
        <v>2.1720492749002863E-4</v>
      </c>
      <c r="BD47" s="35">
        <v>1.2842981557524617E-4</v>
      </c>
      <c r="BE47" s="35">
        <v>8.3930141574219949E-5</v>
      </c>
      <c r="BF47" s="35">
        <v>1.5419109913322943E-4</v>
      </c>
      <c r="BG47" s="35">
        <v>4.1745601808167916E-5</v>
      </c>
      <c r="BH47" s="35">
        <v>5.2589808431622468E-5</v>
      </c>
      <c r="BI47" s="35">
        <v>0</v>
      </c>
      <c r="BJ47" s="35">
        <v>4.4495148894210892E-5</v>
      </c>
      <c r="BK47" s="35">
        <v>1.6966416712991557E-4</v>
      </c>
      <c r="BL47" s="35">
        <v>4.5551533288851214E-5</v>
      </c>
      <c r="BM47" s="35">
        <v>2.5568833806575193E-5</v>
      </c>
      <c r="BN47" s="35">
        <v>8.5191218954890817E-5</v>
      </c>
      <c r="BO47" s="35">
        <v>3.151999916011714E-4</v>
      </c>
      <c r="BP47" s="35">
        <v>1.5931271333096832E-4</v>
      </c>
      <c r="BQ47" s="35">
        <v>4.2355393932516649E-4</v>
      </c>
      <c r="BR47" s="35">
        <v>1.1949037542896746E-4</v>
      </c>
      <c r="BS47" s="35">
        <v>4.3638992238215567E-5</v>
      </c>
      <c r="BT47" s="35">
        <v>3.0807235980218647E-5</v>
      </c>
      <c r="BU47" s="35">
        <v>4.790573122882285E-5</v>
      </c>
      <c r="BV47" s="35">
        <v>1.4190582672077696E-4</v>
      </c>
      <c r="BW47" s="35">
        <v>1.2262566918406091E-4</v>
      </c>
      <c r="BX47" s="35">
        <v>4.1790255461927992E-4</v>
      </c>
      <c r="BY47" s="35">
        <v>2.3733570265198093E-4</v>
      </c>
      <c r="BZ47" s="35">
        <v>1.4429419216579732E-4</v>
      </c>
      <c r="CA47" s="35">
        <v>2.2491886478893562E-4</v>
      </c>
      <c r="CB47" s="35">
        <v>6.833602799244341E-5</v>
      </c>
      <c r="CC47" s="35">
        <v>6.5955283181887107E-5</v>
      </c>
      <c r="CD47" s="35">
        <v>4.7551315077855067E-4</v>
      </c>
      <c r="CE47" s="35">
        <v>1.7155851615313823E-4</v>
      </c>
      <c r="CF47" s="35">
        <v>7.9673475152224432E-5</v>
      </c>
      <c r="CG47" s="35">
        <v>4.8433812070783694E-5</v>
      </c>
      <c r="CH47" s="35">
        <v>5.0510348076476661E-5</v>
      </c>
      <c r="CI47" s="35">
        <v>4.3796532147009663E-5</v>
      </c>
      <c r="CJ47" s="35">
        <v>2.7248340407435496E-5</v>
      </c>
      <c r="CK47" s="35">
        <v>3.5152377193287656E-5</v>
      </c>
      <c r="CL47" s="35">
        <v>1.0798081050004239E-4</v>
      </c>
      <c r="CM47" s="35">
        <v>3.7641686661892027E-5</v>
      </c>
      <c r="CN47" s="35">
        <v>6.1386897630633639E-5</v>
      </c>
      <c r="CO47" s="35">
        <v>3.067716750036295E-5</v>
      </c>
      <c r="CP47" s="35">
        <v>6.7975400434829188E-5</v>
      </c>
      <c r="CQ47" s="35">
        <v>2.450537712211272E-5</v>
      </c>
      <c r="CR47" s="35">
        <v>1.1333295184011811E-5</v>
      </c>
      <c r="CS47" s="35">
        <v>7.4419370638512428E-5</v>
      </c>
      <c r="CT47" s="35">
        <v>9.8447099384726727E-5</v>
      </c>
      <c r="CU47" s="35">
        <v>1.8526348449708833E-4</v>
      </c>
      <c r="CV47" s="35">
        <v>1.1759775202604725E-4</v>
      </c>
      <c r="CW47" s="35">
        <v>6.2848223399242483E-5</v>
      </c>
      <c r="CX47" s="35">
        <v>3.8279044069499282E-3</v>
      </c>
      <c r="CY47" s="35">
        <v>5.3014362482417159E-3</v>
      </c>
      <c r="CZ47" s="35">
        <v>1.8800904472077954E-4</v>
      </c>
      <c r="DA47" s="35">
        <v>5.8849351048674618E-5</v>
      </c>
      <c r="DB47" s="35">
        <v>4.0621871312312207E-5</v>
      </c>
      <c r="DC47" s="35">
        <v>4.3870420797748004E-5</v>
      </c>
      <c r="DD47" s="35">
        <v>5.1526338593174028E-5</v>
      </c>
      <c r="DE47" s="35">
        <v>2.3696438948753089E-5</v>
      </c>
      <c r="DF47" s="35">
        <v>4.0087553313506345E-5</v>
      </c>
      <c r="DG47" s="35">
        <v>2.0175969409494731E-5</v>
      </c>
      <c r="DH47" s="35">
        <v>4.0788306123888923E-5</v>
      </c>
      <c r="DI47" s="35">
        <v>9.2728958827976716E-5</v>
      </c>
      <c r="DJ47" s="35">
        <v>1.4435360742483274E-4</v>
      </c>
      <c r="DK47" s="35">
        <v>7.4821757127675029E-5</v>
      </c>
      <c r="DL47" s="35">
        <v>1.4276693376888888E-4</v>
      </c>
      <c r="DM47" s="35">
        <v>9.7304758974847951E-5</v>
      </c>
      <c r="DN47" s="35">
        <v>5.3567982162901095E-5</v>
      </c>
      <c r="DO47" s="35">
        <v>4.3657317939885051E-5</v>
      </c>
      <c r="DP47" s="35">
        <v>2.6006280635378842E-5</v>
      </c>
      <c r="DQ47" s="35">
        <v>5.0368864422272263E-5</v>
      </c>
      <c r="DR47" s="35">
        <v>4.6652076252136652E-4</v>
      </c>
      <c r="DS47" s="35">
        <v>1.3621849123574356E-4</v>
      </c>
      <c r="DT47" s="35">
        <v>3.3012629314317612E-5</v>
      </c>
      <c r="DU47" s="35">
        <v>1.0085747146998801E-4</v>
      </c>
      <c r="DV47" s="35">
        <v>8.520384523784352E-5</v>
      </c>
      <c r="DW47" s="35">
        <v>3.1269895993507946E-5</v>
      </c>
      <c r="DX47" s="35">
        <v>4.2491804373086757E-5</v>
      </c>
      <c r="DY47" s="35">
        <v>7.8297541212227472E-5</v>
      </c>
      <c r="DZ47" s="35">
        <v>1.02453648073779E-4</v>
      </c>
      <c r="EA47" s="35">
        <v>3.9456631222965414E-4</v>
      </c>
      <c r="EB47" s="35">
        <v>5.3410310595157235E-4</v>
      </c>
      <c r="EC47" s="35">
        <v>6.715765417188079E-5</v>
      </c>
      <c r="ED47" s="35">
        <v>2.780228352931159E-5</v>
      </c>
      <c r="EE47" s="35">
        <v>3.0595186280281416E-5</v>
      </c>
      <c r="EF47" s="35">
        <v>7.9752162458073962E-5</v>
      </c>
      <c r="EG47" s="35">
        <v>4.0295694956771542E-4</v>
      </c>
      <c r="EH47" s="35">
        <v>0</v>
      </c>
      <c r="EK47" s="62">
        <f>+IF(AND(OR(SeleccionarIndustria=$A47,SeleccionarIndustria="Todas las AE"),('SIMULADOR IMPACTOS MIP'!$B$10=EK$11)),'SIMULADOR IMPACTOS MIP'!Porcentaje,0)</f>
        <v>0</v>
      </c>
      <c r="EL47" s="62">
        <f>+IF(AND(OR(SeleccionarIndustria=$A47,SeleccionarIndustria="Todas las AE"),('SIMULADOR IMPACTOS MIP'!$B$10=EL$11)),'SIMULADOR IMPACTOS MIP'!Porcentaje,0)</f>
        <v>0</v>
      </c>
      <c r="EM47" s="62">
        <f>+IF(AND(OR(SeleccionarIndustria=$A47,SeleccionarIndustria="Todas las AE"),('SIMULADOR IMPACTOS MIP'!$B$10=EM$11)),'SIMULADOR IMPACTOS MIP'!Porcentaje,0)</f>
        <v>0.3</v>
      </c>
      <c r="EN47" s="62">
        <f>+IF(AND(OR(SeleccionarIndustria=$A47,SeleccionarIndustria="Todas las AE"),('SIMULADOR IMPACTOS MIP'!$B$10=EN$11)),'SIMULADOR IMPACTOS MIP'!Porcentaje,0)</f>
        <v>0</v>
      </c>
      <c r="EO47" s="62">
        <f>+IF(AND(OR(SeleccionarIndustria=$A47,SeleccionarIndustria="Todas las AE"),(OR('SIMULADOR IMPACTOS MIP'!$B$10=$EK$11,'SIMULADOR IMPACTOS MIP'!$B$10=EO$11))),'SIMULADOR IMPACTOS MIP'!Porcentaje,0)</f>
        <v>0</v>
      </c>
      <c r="EP47" s="62">
        <f>+IF(AND(OR(SeleccionarIndustria=$A47,SeleccionarIndustria="Todas las AE"),(OR('SIMULADOR IMPACTOS MIP'!$B$10=$EK$11,'SIMULADOR IMPACTOS MIP'!$B$10=EP$11))),'SIMULADOR IMPACTOS MIP'!Porcentaje,0)</f>
        <v>0</v>
      </c>
      <c r="EQ47" s="62">
        <f>+IF(AND(OR(SeleccionarIndustria=$A47,SeleccionarIndustria="Todas las AE"),(OR('SIMULADOR IMPACTOS MIP'!$B$10=$EK$11,'SIMULADOR IMPACTOS MIP'!$B$10=EQ$11))),'SIMULADOR IMPACTOS MIP'!Porcentaje,0)</f>
        <v>0</v>
      </c>
      <c r="ER47" s="62">
        <f>+IF(AND(OR(SeleccionarIndustria=$A47,SeleccionarIndustria="Todas las AE"),(OR('SIMULADOR IMPACTOS MIP'!$B$10=$EL$11,'SIMULADOR IMPACTOS MIP'!$B$10=ER$11))),'SIMULADOR IMPACTOS MIP'!Porcentaje,0)</f>
        <v>0</v>
      </c>
      <c r="ES47" s="62">
        <f>+IF(AND(OR(SeleccionarIndustria=$A47,SeleccionarIndustria="Todas las AE"),(OR('SIMULADOR IMPACTOS MIP'!$B$10=$EL$11,'SIMULADOR IMPACTOS MIP'!$B$10=ES$11))),'SIMULADOR IMPACTOS MIP'!Porcentaje,0)</f>
        <v>0</v>
      </c>
      <c r="ET47" s="62">
        <f>+IF(AND(OR(SeleccionarIndustria=$A47,SeleccionarIndustria="Todas las AE"),(OR('SIMULADOR IMPACTOS MIP'!$B$10=$EL$11,'SIMULADOR IMPACTOS MIP'!$B$10=ET$11))),'SIMULADOR IMPACTOS MIP'!Porcentaje,0)</f>
        <v>0</v>
      </c>
      <c r="EU47" s="62">
        <f>+IF(AND(OR(SeleccionarIndustria=$A47,SeleccionarIndustria="Todas las AE"),(OR('SIMULADOR IMPACTOS MIP'!$B$10=$EL$11,'SIMULADOR IMPACTOS MIP'!$B$10=EU$11))),'SIMULADOR IMPACTOS MIP'!Porcentaje,0)</f>
        <v>0</v>
      </c>
      <c r="EV47" s="62">
        <f>+IF(AND(OR(SeleccionarIndustria=$A47,SeleccionarIndustria="Todas las AE"),(OR('SIMULADOR IMPACTOS MIP'!$B$10=$EL$11,'SIMULADOR IMPACTOS MIP'!$B$10=EV$11))),'SIMULADOR IMPACTOS MIP'!Porcentaje,0)</f>
        <v>0</v>
      </c>
      <c r="EW47" s="62">
        <f>+IF(AND(OR(SeleccionarIndustria=$A47,SeleccionarIndustria="Todas las AE"),(OR('SIMULADOR IMPACTOS MIP'!$B$10=$EL$11,'SIMULADOR IMPACTOS MIP'!$B$10=EW$11))),'SIMULADOR IMPACTOS MIP'!Porcentaje,0)</f>
        <v>0</v>
      </c>
      <c r="EX47" s="62">
        <f>+IF(AND(OR(SeleccionarIndustria=$A47,SeleccionarIndustria="Todas las AE"),(OR('SIMULADOR IMPACTOS MIP'!$B$10=$EL$11,'SIMULADOR IMPACTOS MIP'!$B$10=EX$11))),'SIMULADOR IMPACTOS MIP'!Porcentaje,0)</f>
        <v>0</v>
      </c>
      <c r="EY47" s="62">
        <f>+IF(AND(OR(SeleccionarIndustria=$A47,SeleccionarIndustria="Todas las AE"),('SIMULADOR IMPACTOS MIP'!$B$10=EY$11)),'SIMULADOR IMPACTOS MIP'!Porcentaje,0)</f>
        <v>0</v>
      </c>
      <c r="EZ47" s="62">
        <f>+IF(AND(OR(SeleccionarIndustria=$A47,SeleccionarIndustria="Todas las AE"),('SIMULADOR IMPACTOS MIP'!$B$10=EZ$11)),'SIMULADOR IMPACTOS MIP'!Porcentaje,0)</f>
        <v>0</v>
      </c>
      <c r="FA47" s="62">
        <f>+IF(AND(OR(SeleccionarIndustria=$A47,SeleccionarIndustria="Todas las AE"),('SIMULADOR IMPACTOS MIP'!$B$10=FA$11)),'SIMULADOR IMPACTOS MIP'!Porcentaje,0)</f>
        <v>0</v>
      </c>
      <c r="FB47" s="62">
        <f>+IF(AND(OR(SeleccionarIndustria=$A47,SeleccionarIndustria="Todas las AE"),('SIMULADOR IMPACTOS MIP'!$B$10=FB$11)),'SIMULADOR IMPACTOS MIP'!Porcentaje,0)</f>
        <v>0</v>
      </c>
      <c r="FC47" s="62">
        <f>+IF(AND(OR(SeleccionarIndustria=$A47,SeleccionarIndustria="Todas las AE"),(OR('SIMULADOR IMPACTOS MIP'!$B$10=$EM$11,'SIMULADOR IMPACTOS MIP'!$B$10=FC$11))),'SIMULADOR IMPACTOS MIP'!Porcentaje,0)</f>
        <v>0.3</v>
      </c>
      <c r="FD47" s="62">
        <f>+IF(AND(OR(SeleccionarIndustria=$A47,SeleccionarIndustria="Todas las AE"),(OR('SIMULADOR IMPACTOS MIP'!$B$10=$EM$11,'SIMULADOR IMPACTOS MIP'!$B$10=FD$11))),'SIMULADOR IMPACTOS MIP'!Porcentaje,0)</f>
        <v>0.3</v>
      </c>
      <c r="FE47" s="62">
        <f>+IF(AND(OR(SeleccionarIndustria=$A47,SeleccionarIndustria="Todas las AE"),(OR('SIMULADOR IMPACTOS MIP'!$B$10=$EM$11,'SIMULADOR IMPACTOS MIP'!$B$10=FE$11))),'SIMULADOR IMPACTOS MIP'!Porcentaje,0)</f>
        <v>0.3</v>
      </c>
      <c r="FF47" s="62">
        <f>+IF(AND(OR(SeleccionarIndustria=$A47,SeleccionarIndustria="Todas las AE"),(OR('SIMULADOR IMPACTOS MIP'!$B$10=$EM$11,'SIMULADOR IMPACTOS MIP'!$B$10=FF$11))),'SIMULADOR IMPACTOS MIP'!Porcentaje,0)</f>
        <v>0.3</v>
      </c>
      <c r="FG47" s="62">
        <f>+IF(AND(OR(SeleccionarIndustria=$A47,SeleccionarIndustria="Todas las AE"),(OR('SIMULADOR IMPACTOS MIP'!$B$10=$EM$11,'SIMULADOR IMPACTOS MIP'!$B$10=FG$11))),'SIMULADOR IMPACTOS MIP'!Porcentaje,0)</f>
        <v>0.3</v>
      </c>
      <c r="FH47" s="62">
        <f>+IF(AND(OR(SeleccionarIndustria=$A47,SeleccionarIndustria="Todas las AE"),(OR('SIMULADOR IMPACTOS MIP'!$B$10=$EM$11,'SIMULADOR IMPACTOS MIP'!$B$10=FH$11))),'SIMULADOR IMPACTOS MIP'!Porcentaje,0)</f>
        <v>0.3</v>
      </c>
      <c r="FI47" s="62">
        <f>+IF(AND(OR(SeleccionarIndustria=$A47,SeleccionarIndustria="Todas las AE"),(OR('SIMULADOR IMPACTOS MIP'!$B$10=$EM$11,'SIMULADOR IMPACTOS MIP'!$B$10=FI$11))),'SIMULADOR IMPACTOS MIP'!Porcentaje,0)</f>
        <v>0.3</v>
      </c>
      <c r="FJ47" s="62">
        <f>+IF(AND(OR(SeleccionarIndustria=$A47,SeleccionarIndustria="Todas las AE"),(OR('SIMULADOR IMPACTOS MIP'!$B$10=$EM$11,'SIMULADOR IMPACTOS MIP'!$B$10=FJ$11))),'SIMULADOR IMPACTOS MIP'!Porcentaje,0)</f>
        <v>0.3</v>
      </c>
      <c r="FM47" s="20">
        <f>+'MIP 2012'!EJ47*(1+(EN47))</f>
        <v>69608.779170524547</v>
      </c>
      <c r="FN47" s="20">
        <f>+'MIP 2012'!EK47*(1+(EO47))</f>
        <v>60.066284042355981</v>
      </c>
      <c r="FO47" s="20">
        <f>+'MIP 2012'!EL47*(1+(EP47))</f>
        <v>207.14116756916781</v>
      </c>
      <c r="FP47" s="20">
        <f>+'MIP 2012'!EM47*(1+(EQ47))</f>
        <v>178.53810532970465</v>
      </c>
      <c r="FQ47" s="20">
        <f>+'MIP 2012'!EN47*(1+(ER47))</f>
        <v>0</v>
      </c>
      <c r="FR47" s="20">
        <f>+'MIP 2012'!EO47*(1+(ES47))</f>
        <v>0</v>
      </c>
      <c r="FS47" s="20">
        <f>+'MIP 2012'!EP47*(1+(ET47))</f>
        <v>0</v>
      </c>
      <c r="FT47" s="20">
        <f>+'MIP 2012'!EQ47*(1+(EU47))</f>
        <v>0</v>
      </c>
      <c r="FU47" s="20">
        <f>+'MIP 2012'!ER47*(1+(EV47))</f>
        <v>0</v>
      </c>
      <c r="FV47" s="20">
        <f>+'MIP 2012'!ES47*(1+(EW47))</f>
        <v>0</v>
      </c>
      <c r="FW47" s="20">
        <f>+'MIP 2012'!ET47*(1+(EX47))</f>
        <v>0</v>
      </c>
      <c r="FX47" s="20">
        <f>+'MIP 2012'!EU47*(1+(EY47))</f>
        <v>0</v>
      </c>
      <c r="FY47" s="20">
        <f>+'MIP 2012'!EV47*(1+(EZ47))</f>
        <v>0.18095037686714222</v>
      </c>
      <c r="FZ47" s="20">
        <f>+'MIP 2012'!EW47*(1+(FA47))</f>
        <v>-426.85705367053629</v>
      </c>
      <c r="GA47" s="20">
        <f>+'MIP 2012'!EX47*(1+(FB47))</f>
        <v>194146.74368950637</v>
      </c>
      <c r="GB47" s="20">
        <f>+'MIP 2012'!EY47*(1+(FC47))</f>
        <v>0</v>
      </c>
      <c r="GC47" s="20">
        <f>+'MIP 2012'!EZ47*(1+(FD47))</f>
        <v>121.81915172045318</v>
      </c>
      <c r="GD47" s="20">
        <f>+'MIP 2012'!FA47*(1+(FE47))</f>
        <v>46.972287160200779</v>
      </c>
      <c r="GE47" s="20">
        <f>+'MIP 2012'!FB47*(1+(FF47))</f>
        <v>0</v>
      </c>
      <c r="GF47" s="20">
        <f>+'MIP 2012'!FC47*(1+(FG47))</f>
        <v>0</v>
      </c>
      <c r="GG47" s="20">
        <f>+'MIP 2012'!FD47*(1+(FH47))</f>
        <v>192.8053059019239</v>
      </c>
      <c r="GH47" s="20">
        <f>+'MIP 2012'!FE47*(1+(FI47))</f>
        <v>147.01817581890137</v>
      </c>
      <c r="GI47" s="20">
        <f>+'MIP 2012'!FF47*(1+(FJ47))</f>
        <v>1.7333119112471869</v>
      </c>
      <c r="GJ47" s="18">
        <f t="shared" si="0"/>
        <v>264284.94054619118</v>
      </c>
      <c r="GK47" s="41">
        <f>+IFERROR((GJ47/'MIP 2012'!FG47*100-100),0)</f>
        <v>4.4582629244899863E-2</v>
      </c>
      <c r="GN47" s="18">
        <v>283532.79599285376</v>
      </c>
      <c r="GO47" s="14">
        <f>+'MIP 2012'!FH47</f>
        <v>282556.48347819026</v>
      </c>
      <c r="GP47" s="41">
        <f t="shared" si="1"/>
        <v>976.31251466349931</v>
      </c>
      <c r="GQ47" s="41">
        <f t="shared" si="2"/>
        <v>0.34552826487836796</v>
      </c>
      <c r="GU47" s="63">
        <v>-0.64999999999999969</v>
      </c>
      <c r="GW47" s="62">
        <f>+IF(SeleccionarDemTur=GW$11,'SIMULADOR IMPACTOS MIP(TURISMO)'!PorcentajeTur,0)</f>
        <v>0</v>
      </c>
      <c r="GX47" s="62">
        <f>+IF(SeleccionarDemTur=GX$11,'SIMULADOR IMPACTOS MIP(TURISMO)'!PorcentajeTur,0)</f>
        <v>0</v>
      </c>
      <c r="GY47" s="62">
        <f>+IF(SeleccionarDemTur=GY$11,'SIMULADOR IMPACTOS MIP(TURISMO)'!PorcentajeTur,0)</f>
        <v>0.1</v>
      </c>
      <c r="GZ47" s="62">
        <f>+IF(SeleccionarDemTur=GZ$11,'SIMULADOR IMPACTOS MIP(TURISMO)'!PorcentajeTur,0)</f>
        <v>0</v>
      </c>
      <c r="HA47" s="62">
        <f>+IF(OR(SeleccionarDemTur=HA$11,SeleccionarDemTur=$GW$11),'SIMULADOR IMPACTOS MIP(TURISMO)'!PorcentajeTur,0)</f>
        <v>0</v>
      </c>
      <c r="HB47" s="62">
        <f>+IF(OR(SeleccionarDemTur=HB$11,SeleccionarDemTur=$GW$11),'SIMULADOR IMPACTOS MIP(TURISMO)'!PorcentajeTur,0)</f>
        <v>0</v>
      </c>
      <c r="HC47" s="62">
        <f>+IF(OR(SeleccionarDemTur=HC$11,SeleccionarDemTur=$GW$11),'SIMULADOR IMPACTOS MIP(TURISMO)'!PorcentajeTur,0)</f>
        <v>0</v>
      </c>
      <c r="HD47" s="62">
        <f>+IF(OR(SeleccionarDemTur=HD$11,SeleccionarDemTur=$GX$11),'SIMULADOR IMPACTOS MIP(TURISMO)'!PorcentajeTur,0)</f>
        <v>0</v>
      </c>
      <c r="HE47" s="62">
        <f>+IF(OR(SeleccionarDemTur=HE$11,SeleccionarDemTur=$GX$11),'SIMULADOR IMPACTOS MIP(TURISMO)'!PorcentajeTur,0)</f>
        <v>0</v>
      </c>
      <c r="HF47" s="62">
        <f>+IF(OR(SeleccionarDemTur=HF$11,SeleccionarDemTur=$GX$11),'SIMULADOR IMPACTOS MIP(TURISMO)'!PorcentajeTur,0)</f>
        <v>0</v>
      </c>
      <c r="HG47" s="62">
        <f>+IF(OR(SeleccionarDemTur=HG$11,SeleccionarDemTur=$GX$11),'SIMULADOR IMPACTOS MIP(TURISMO)'!PorcentajeTur,0)</f>
        <v>0</v>
      </c>
      <c r="HH47" s="62">
        <f>+IF(OR(SeleccionarDemTur=HH$11,SeleccionarDemTur=$GX$11),'SIMULADOR IMPACTOS MIP(TURISMO)'!PorcentajeTur,0)</f>
        <v>0</v>
      </c>
      <c r="HI47" s="62">
        <f>+IF(OR(SeleccionarDemTur=HI$11,SeleccionarDemTur=$GX$11),'SIMULADOR IMPACTOS MIP(TURISMO)'!PorcentajeTur,0)</f>
        <v>0</v>
      </c>
      <c r="HJ47" s="62">
        <f>+IF(OR(SeleccionarDemTur=HJ$11,SeleccionarDemTur=$GX$11),'SIMULADOR IMPACTOS MIP(TURISMO)'!PorcentajeTur,0)</f>
        <v>0</v>
      </c>
      <c r="HK47" s="62">
        <f>+IF(SeleccionarDemTur=HK$11,'SIMULADOR IMPACTOS MIP(TURISMO)'!PorcentajeTur,0)</f>
        <v>0</v>
      </c>
      <c r="HL47" s="62">
        <f>+IF(SeleccionarDemTur=HL$11,'SIMULADOR IMPACTOS MIP(TURISMO)'!PorcentajeTur,0)</f>
        <v>0</v>
      </c>
      <c r="HM47" s="62">
        <f>+IF(SeleccionarDemTur=HM$11,'SIMULADOR IMPACTOS MIP(TURISMO)'!PorcentajeTur,0)</f>
        <v>0</v>
      </c>
      <c r="HN47" s="62">
        <f>+IF(SeleccionarDemTur=HN$11,'SIMULADOR IMPACTOS MIP(TURISMO)'!PorcentajeTur,0)</f>
        <v>0</v>
      </c>
      <c r="HO47" s="62">
        <f>+IF(OR(SeleccionarDemTur=HO$11,SeleccionarDemTur=$GY$11),'SIMULADOR IMPACTOS MIP(TURISMO)'!PorcentajeTur,0)</f>
        <v>0.1</v>
      </c>
      <c r="HP47" s="62">
        <f>+IF(OR(SeleccionarDemTur=HP$11,SeleccionarDemTur=$GY$11),'SIMULADOR IMPACTOS MIP(TURISMO)'!PorcentajeTur,0)</f>
        <v>0.1</v>
      </c>
      <c r="HQ47" s="62">
        <f>+IF(OR(SeleccionarDemTur=HQ$11,SeleccionarDemTur=$GY$11),'SIMULADOR IMPACTOS MIP(TURISMO)'!PorcentajeTur,0)</f>
        <v>0.1</v>
      </c>
      <c r="HR47" s="62">
        <f>+IF(OR(SeleccionarDemTur=HR$11,SeleccionarDemTur=$GY$11),'SIMULADOR IMPACTOS MIP(TURISMO)'!PorcentajeTur,0)</f>
        <v>0.1</v>
      </c>
      <c r="HS47" s="62">
        <f>+IF(OR(SeleccionarDemTur=HS$11,SeleccionarDemTur=$GY$11),'SIMULADOR IMPACTOS MIP(TURISMO)'!PorcentajeTur,0)</f>
        <v>0.1</v>
      </c>
      <c r="HT47" s="62">
        <f>+IF(OR(SeleccionarDemTur=HT$11,SeleccionarDemTur=$GY$11),'SIMULADOR IMPACTOS MIP(TURISMO)'!PorcentajeTur,0)</f>
        <v>0.1</v>
      </c>
      <c r="HU47" s="62">
        <f>+IF(OR(SeleccionarDemTur=HU$11,SeleccionarDemTur=$GY$11),'SIMULADOR IMPACTOS MIP(TURISMO)'!PorcentajeTur,0)</f>
        <v>0.1</v>
      </c>
      <c r="HV47" s="62">
        <f>+IF(OR(SeleccionarDemTur=HV$11,SeleccionarDemTur=$GY$11),'SIMULADOR IMPACTOS MIP(TURISMO)'!PorcentajeTur,0)</f>
        <v>0.1</v>
      </c>
      <c r="HY47" s="20">
        <f>+'MIP 2012'!EJ47*(1+(GZ47))</f>
        <v>69608.779170524547</v>
      </c>
      <c r="HZ47" s="20">
        <f>+'MIP 2012'!EK47*(1+(HA47))</f>
        <v>60.066284042355981</v>
      </c>
      <c r="IA47" s="20">
        <f>+'MIP 2012'!EL47*(1+(HB47))</f>
        <v>207.14116756916781</v>
      </c>
      <c r="IB47" s="20">
        <f>+'MIP 2012'!EM47*(1+(HC47))</f>
        <v>178.53810532970465</v>
      </c>
      <c r="IC47" s="20">
        <f>+'MIP 2012'!EN47*(1+(HD47))</f>
        <v>0</v>
      </c>
      <c r="ID47" s="20">
        <f>+'MIP 2012'!EO47*(1+(HE47))</f>
        <v>0</v>
      </c>
      <c r="IE47" s="20">
        <f>+'MIP 2012'!EP47*(1+(HF47))</f>
        <v>0</v>
      </c>
      <c r="IF47" s="20">
        <f>+'MIP 2012'!EQ47*(1+(HG47))</f>
        <v>0</v>
      </c>
      <c r="IG47" s="20">
        <f>+'MIP 2012'!ER47*(1+(HH47))</f>
        <v>0</v>
      </c>
      <c r="IH47" s="20">
        <f>+'MIP 2012'!ES47*(1+(HI47))</f>
        <v>0</v>
      </c>
      <c r="II47" s="20">
        <f>+'MIP 2012'!ET47*(1+(HJ47))</f>
        <v>0</v>
      </c>
      <c r="IJ47" s="20">
        <f>+'MIP 2012'!EU47*(1+(HK47))</f>
        <v>0</v>
      </c>
      <c r="IK47" s="20">
        <f>+'MIP 2012'!EV47*(1+(HL47))</f>
        <v>0.18095037686714222</v>
      </c>
      <c r="IL47" s="20">
        <f>+'MIP 2012'!EW47*(1+(HM47))</f>
        <v>-426.85705367053629</v>
      </c>
      <c r="IM47" s="20">
        <f>+'MIP 2012'!EX47*(1+(HN47))</f>
        <v>194146.74368950637</v>
      </c>
      <c r="IN47" s="20">
        <f>+'MIP 2012'!EY47*(1+(HO47))</f>
        <v>0</v>
      </c>
      <c r="IO47" s="20">
        <f>+'MIP 2012'!EZ47*(1+(HP47))</f>
        <v>103.07774376346039</v>
      </c>
      <c r="IP47" s="20">
        <f>+'MIP 2012'!FA47*(1+(HQ47))</f>
        <v>39.745781443246813</v>
      </c>
      <c r="IQ47" s="20">
        <f>+'MIP 2012'!FB47*(1+(HR47))</f>
        <v>0</v>
      </c>
      <c r="IR47" s="20">
        <f>+'MIP 2012'!FC47*(1+(HS47))</f>
        <v>0</v>
      </c>
      <c r="IS47" s="20">
        <f>+'MIP 2012'!FD47*(1+(HT47))</f>
        <v>163.14295114778176</v>
      </c>
      <c r="IT47" s="20">
        <f>+'MIP 2012'!FE47*(1+(HU47))</f>
        <v>124.39999492368577</v>
      </c>
      <c r="IU47" s="20">
        <f>+'MIP 2012'!FF47*(1+(HV47))</f>
        <v>1.4666485402860812</v>
      </c>
      <c r="IV47" s="18">
        <f t="shared" si="3"/>
        <v>264206.42543349694</v>
      </c>
      <c r="IW47" s="41">
        <f>+IFERROR((IV47/'MIP 2012'!FG47*100-100),0)</f>
        <v>1.4860876414985569E-2</v>
      </c>
      <c r="IZ47" s="18">
        <v>282881.92098307825</v>
      </c>
      <c r="JA47" s="14">
        <f>+'MIP 2012'!FH47</f>
        <v>282556.48347819026</v>
      </c>
      <c r="JB47" s="41">
        <f t="shared" si="4"/>
        <v>325.43750488798833</v>
      </c>
      <c r="JC47" s="41">
        <f t="shared" si="5"/>
        <v>0.11517608829282722</v>
      </c>
    </row>
    <row r="48" spans="1:263" s="7" customFormat="1" ht="21.95" customHeight="1" thickBot="1" x14ac:dyDescent="0.25">
      <c r="A48" s="12" t="s">
        <v>160</v>
      </c>
      <c r="B48" s="12" t="s">
        <v>161</v>
      </c>
      <c r="C48" s="35">
        <v>5.0516897314063097E-4</v>
      </c>
      <c r="D48" s="35">
        <v>4.7621344951669401E-4</v>
      </c>
      <c r="E48" s="35">
        <v>1.2167606144295249E-3</v>
      </c>
      <c r="F48" s="35">
        <v>3.9762310705751633E-4</v>
      </c>
      <c r="G48" s="35">
        <v>5.7268240661641039E-4</v>
      </c>
      <c r="H48" s="35">
        <v>5.5975451630551807E-4</v>
      </c>
      <c r="I48" s="35">
        <v>4.6448287934462414E-4</v>
      </c>
      <c r="J48" s="35">
        <v>3.7979419918831615E-4</v>
      </c>
      <c r="K48" s="35">
        <v>6.5885111106101478E-4</v>
      </c>
      <c r="L48" s="35">
        <v>4.0769922964928719E-4</v>
      </c>
      <c r="M48" s="35">
        <v>4.2438827396556827E-4</v>
      </c>
      <c r="N48" s="35">
        <v>5.9331429463297465E-4</v>
      </c>
      <c r="O48" s="35">
        <v>5.1283886964350863E-4</v>
      </c>
      <c r="P48" s="35">
        <v>2.6250860915600483E-4</v>
      </c>
      <c r="Q48" s="35">
        <v>3.6475204024894457E-4</v>
      </c>
      <c r="R48" s="35">
        <v>3.8656931823482311E-4</v>
      </c>
      <c r="S48" s="35">
        <v>1.9016858294185603E-4</v>
      </c>
      <c r="T48" s="35">
        <v>2.7033324476430121E-4</v>
      </c>
      <c r="U48" s="35">
        <v>2.8687421277404052E-4</v>
      </c>
      <c r="V48" s="35">
        <v>5.4229773348173126E-4</v>
      </c>
      <c r="W48" s="35">
        <v>4.2372794876882955E-4</v>
      </c>
      <c r="X48" s="35">
        <v>7.7674674736998564E-3</v>
      </c>
      <c r="Y48" s="35">
        <v>7.2542918953972853E-3</v>
      </c>
      <c r="Z48" s="35">
        <v>5.0081550636654152E-3</v>
      </c>
      <c r="AA48" s="35">
        <v>3.3751905746916798E-2</v>
      </c>
      <c r="AB48" s="35">
        <v>5.6315181560060465E-4</v>
      </c>
      <c r="AC48" s="35">
        <v>7.1164689550172927E-5</v>
      </c>
      <c r="AD48" s="35">
        <v>1.5584588735174454E-3</v>
      </c>
      <c r="AE48" s="35">
        <v>3.3255030563977732E-3</v>
      </c>
      <c r="AF48" s="35">
        <v>4.6388460447201375E-4</v>
      </c>
      <c r="AG48" s="35">
        <v>8.5944794083443616E-5</v>
      </c>
      <c r="AH48" s="35">
        <v>3.4860464823916539E-4</v>
      </c>
      <c r="AI48" s="35">
        <v>1.2923312434275353E-2</v>
      </c>
      <c r="AJ48" s="35">
        <v>5.0341437318914524E-3</v>
      </c>
      <c r="AK48" s="35">
        <v>1.4121131765647544E-3</v>
      </c>
      <c r="AL48" s="35">
        <v>1.932346825097731E-3</v>
      </c>
      <c r="AM48" s="35">
        <v>1.0823274440267852</v>
      </c>
      <c r="AN48" s="35">
        <v>3.764862818668805E-3</v>
      </c>
      <c r="AO48" s="35">
        <v>5.0491356950624735E-4</v>
      </c>
      <c r="AP48" s="35">
        <v>9.9274450401576116E-3</v>
      </c>
      <c r="AQ48" s="35">
        <v>3.3923790470037692E-2</v>
      </c>
      <c r="AR48" s="35">
        <v>8.6957829961364821E-4</v>
      </c>
      <c r="AS48" s="35">
        <v>2.3198119721827379E-2</v>
      </c>
      <c r="AT48" s="35">
        <v>2.8928940969053379E-3</v>
      </c>
      <c r="AU48" s="35">
        <v>2.7542854660244878E-4</v>
      </c>
      <c r="AV48" s="35">
        <v>3.5434612574558274E-3</v>
      </c>
      <c r="AW48" s="35">
        <v>8.8390919081653575E-4</v>
      </c>
      <c r="AX48" s="35">
        <v>9.2145840886656404E-3</v>
      </c>
      <c r="AY48" s="35">
        <v>8.4664112591742696E-4</v>
      </c>
      <c r="AZ48" s="35">
        <v>7.1963718762828224E-4</v>
      </c>
      <c r="BA48" s="35">
        <v>5.9569646264083064E-4</v>
      </c>
      <c r="BB48" s="35">
        <v>6.9250704092199287E-4</v>
      </c>
      <c r="BC48" s="35">
        <v>5.0478311895784625E-4</v>
      </c>
      <c r="BD48" s="35">
        <v>1.026723086446508E-2</v>
      </c>
      <c r="BE48" s="35">
        <v>8.9547058990789401E-4</v>
      </c>
      <c r="BF48" s="35">
        <v>3.8554587165000147E-4</v>
      </c>
      <c r="BG48" s="35">
        <v>4.9920830793275493E-4</v>
      </c>
      <c r="BH48" s="35">
        <v>4.9453367401243301E-4</v>
      </c>
      <c r="BI48" s="35">
        <v>0</v>
      </c>
      <c r="BJ48" s="35">
        <v>2.758106408510559E-4</v>
      </c>
      <c r="BK48" s="35">
        <v>7.3742218530566095E-4</v>
      </c>
      <c r="BL48" s="35">
        <v>5.4897041718689147E-3</v>
      </c>
      <c r="BM48" s="35">
        <v>3.5244028202275138E-4</v>
      </c>
      <c r="BN48" s="35">
        <v>7.4331990846507004E-2</v>
      </c>
      <c r="BO48" s="35">
        <v>9.5804709554071397E-4</v>
      </c>
      <c r="BP48" s="35">
        <v>1.0306828630672549E-2</v>
      </c>
      <c r="BQ48" s="35">
        <v>2.8148533299729257E-3</v>
      </c>
      <c r="BR48" s="35">
        <v>3.8129810801087457E-4</v>
      </c>
      <c r="BS48" s="35">
        <v>3.6530254904394856E-4</v>
      </c>
      <c r="BT48" s="35">
        <v>4.043773503268541E-4</v>
      </c>
      <c r="BU48" s="35">
        <v>4.7872110488356113E-4</v>
      </c>
      <c r="BV48" s="35">
        <v>5.6961707493079303E-4</v>
      </c>
      <c r="BW48" s="35">
        <v>4.4434586446106866E-4</v>
      </c>
      <c r="BX48" s="35">
        <v>4.5310554562007037E-4</v>
      </c>
      <c r="BY48" s="35">
        <v>4.6414866220887839E-4</v>
      </c>
      <c r="BZ48" s="35">
        <v>3.9250935193721622E-4</v>
      </c>
      <c r="CA48" s="35">
        <v>5.6124457163248161E-4</v>
      </c>
      <c r="CB48" s="35">
        <v>4.1148558725997731E-4</v>
      </c>
      <c r="CC48" s="35">
        <v>3.509775489430833E-4</v>
      </c>
      <c r="CD48" s="35">
        <v>7.2000684582557227E-4</v>
      </c>
      <c r="CE48" s="35">
        <v>7.8258804569923581E-4</v>
      </c>
      <c r="CF48" s="35">
        <v>5.5574474274829174E-4</v>
      </c>
      <c r="CG48" s="35">
        <v>3.6392590927712329E-4</v>
      </c>
      <c r="CH48" s="35">
        <v>4.0001871595462114E-4</v>
      </c>
      <c r="CI48" s="35">
        <v>3.2123796637301475E-4</v>
      </c>
      <c r="CJ48" s="35">
        <v>3.8736692944818659E-4</v>
      </c>
      <c r="CK48" s="35">
        <v>4.3194441375243918E-4</v>
      </c>
      <c r="CL48" s="35">
        <v>6.8736102342853065E-4</v>
      </c>
      <c r="CM48" s="35">
        <v>4.0175579840168461E-4</v>
      </c>
      <c r="CN48" s="35">
        <v>6.6395132003839983E-4</v>
      </c>
      <c r="CO48" s="35">
        <v>5.4128477258519726E-4</v>
      </c>
      <c r="CP48" s="35">
        <v>4.135430695511772E-4</v>
      </c>
      <c r="CQ48" s="35">
        <v>2.5868866927958897E-4</v>
      </c>
      <c r="CR48" s="35">
        <v>2.2104629139929868E-4</v>
      </c>
      <c r="CS48" s="35">
        <v>5.9707541656953155E-4</v>
      </c>
      <c r="CT48" s="35">
        <v>8.5729383901967347E-4</v>
      </c>
      <c r="CU48" s="35">
        <v>7.6257771589339021E-4</v>
      </c>
      <c r="CV48" s="35">
        <v>6.5982013296046803E-4</v>
      </c>
      <c r="CW48" s="35">
        <v>5.2048660189186167E-4</v>
      </c>
      <c r="CX48" s="35">
        <v>1.8340742910085889E-2</v>
      </c>
      <c r="CY48" s="35">
        <v>3.2765708765809892E-2</v>
      </c>
      <c r="CZ48" s="35">
        <v>9.6592981456218021E-4</v>
      </c>
      <c r="DA48" s="35">
        <v>4.8551844152745104E-4</v>
      </c>
      <c r="DB48" s="35">
        <v>2.3220335405192059E-4</v>
      </c>
      <c r="DC48" s="35">
        <v>3.8304689075914435E-4</v>
      </c>
      <c r="DD48" s="35">
        <v>6.2326436423382713E-4</v>
      </c>
      <c r="DE48" s="35">
        <v>2.4516151478752509E-4</v>
      </c>
      <c r="DF48" s="35">
        <v>2.6670827731984747E-4</v>
      </c>
      <c r="DG48" s="35">
        <v>1.7119119397757693E-4</v>
      </c>
      <c r="DH48" s="35">
        <v>7.6176447020960905E-4</v>
      </c>
      <c r="DI48" s="35">
        <v>7.680959260503486E-4</v>
      </c>
      <c r="DJ48" s="35">
        <v>7.3693410460135564E-4</v>
      </c>
      <c r="DK48" s="35">
        <v>5.8722603592955799E-4</v>
      </c>
      <c r="DL48" s="35">
        <v>9.4865246447133349E-4</v>
      </c>
      <c r="DM48" s="35">
        <v>1.0435316932376369E-3</v>
      </c>
      <c r="DN48" s="35">
        <v>3.6472320593663727E-4</v>
      </c>
      <c r="DO48" s="35">
        <v>5.6232096458979676E-3</v>
      </c>
      <c r="DP48" s="35">
        <v>2.2307481302141229E-4</v>
      </c>
      <c r="DQ48" s="35">
        <v>3.9006580414274332E-4</v>
      </c>
      <c r="DR48" s="35">
        <v>2.5044506023766972E-3</v>
      </c>
      <c r="DS48" s="35">
        <v>8.7715571781492925E-4</v>
      </c>
      <c r="DT48" s="35">
        <v>1.1586871883729997E-3</v>
      </c>
      <c r="DU48" s="35">
        <v>4.0610696775594135E-4</v>
      </c>
      <c r="DV48" s="35">
        <v>8.4074986459510104E-4</v>
      </c>
      <c r="DW48" s="35">
        <v>3.3104801980092313E-4</v>
      </c>
      <c r="DX48" s="35">
        <v>4.1022961968462942E-4</v>
      </c>
      <c r="DY48" s="35">
        <v>6.2448825584755134E-4</v>
      </c>
      <c r="DZ48" s="35">
        <v>2.1117313870801838E-3</v>
      </c>
      <c r="EA48" s="35">
        <v>1.452361644468331E-3</v>
      </c>
      <c r="EB48" s="35">
        <v>4.0440064479582045E-3</v>
      </c>
      <c r="EC48" s="35">
        <v>4.1064432162678282E-4</v>
      </c>
      <c r="ED48" s="35">
        <v>9.006173400142194E-4</v>
      </c>
      <c r="EE48" s="35">
        <v>3.4000258712071833E-3</v>
      </c>
      <c r="EF48" s="35">
        <v>7.0007403425736145E-4</v>
      </c>
      <c r="EG48" s="35">
        <v>2.9493277459101269E-3</v>
      </c>
      <c r="EH48" s="35">
        <v>0</v>
      </c>
      <c r="EK48" s="62">
        <f>+IF(AND(OR(SeleccionarIndustria=$A48,SeleccionarIndustria="Todas las AE"),('SIMULADOR IMPACTOS MIP'!$B$10=EK$11)),'SIMULADOR IMPACTOS MIP'!Porcentaje,0)</f>
        <v>0</v>
      </c>
      <c r="EL48" s="62">
        <f>+IF(AND(OR(SeleccionarIndustria=$A48,SeleccionarIndustria="Todas las AE"),('SIMULADOR IMPACTOS MIP'!$B$10=EL$11)),'SIMULADOR IMPACTOS MIP'!Porcentaje,0)</f>
        <v>0</v>
      </c>
      <c r="EM48" s="62">
        <f>+IF(AND(OR(SeleccionarIndustria=$A48,SeleccionarIndustria="Todas las AE"),('SIMULADOR IMPACTOS MIP'!$B$10=EM$11)),'SIMULADOR IMPACTOS MIP'!Porcentaje,0)</f>
        <v>0.3</v>
      </c>
      <c r="EN48" s="62">
        <f>+IF(AND(OR(SeleccionarIndustria=$A48,SeleccionarIndustria="Todas las AE"),('SIMULADOR IMPACTOS MIP'!$B$10=EN$11)),'SIMULADOR IMPACTOS MIP'!Porcentaje,0)</f>
        <v>0</v>
      </c>
      <c r="EO48" s="62">
        <f>+IF(AND(OR(SeleccionarIndustria=$A48,SeleccionarIndustria="Todas las AE"),(OR('SIMULADOR IMPACTOS MIP'!$B$10=$EK$11,'SIMULADOR IMPACTOS MIP'!$B$10=EO$11))),'SIMULADOR IMPACTOS MIP'!Porcentaje,0)</f>
        <v>0</v>
      </c>
      <c r="EP48" s="62">
        <f>+IF(AND(OR(SeleccionarIndustria=$A48,SeleccionarIndustria="Todas las AE"),(OR('SIMULADOR IMPACTOS MIP'!$B$10=$EK$11,'SIMULADOR IMPACTOS MIP'!$B$10=EP$11))),'SIMULADOR IMPACTOS MIP'!Porcentaje,0)</f>
        <v>0</v>
      </c>
      <c r="EQ48" s="62">
        <f>+IF(AND(OR(SeleccionarIndustria=$A48,SeleccionarIndustria="Todas las AE"),(OR('SIMULADOR IMPACTOS MIP'!$B$10=$EK$11,'SIMULADOR IMPACTOS MIP'!$B$10=EQ$11))),'SIMULADOR IMPACTOS MIP'!Porcentaje,0)</f>
        <v>0</v>
      </c>
      <c r="ER48" s="62">
        <f>+IF(AND(OR(SeleccionarIndustria=$A48,SeleccionarIndustria="Todas las AE"),(OR('SIMULADOR IMPACTOS MIP'!$B$10=$EL$11,'SIMULADOR IMPACTOS MIP'!$B$10=ER$11))),'SIMULADOR IMPACTOS MIP'!Porcentaje,0)</f>
        <v>0</v>
      </c>
      <c r="ES48" s="62">
        <f>+IF(AND(OR(SeleccionarIndustria=$A48,SeleccionarIndustria="Todas las AE"),(OR('SIMULADOR IMPACTOS MIP'!$B$10=$EL$11,'SIMULADOR IMPACTOS MIP'!$B$10=ES$11))),'SIMULADOR IMPACTOS MIP'!Porcentaje,0)</f>
        <v>0</v>
      </c>
      <c r="ET48" s="62">
        <f>+IF(AND(OR(SeleccionarIndustria=$A48,SeleccionarIndustria="Todas las AE"),(OR('SIMULADOR IMPACTOS MIP'!$B$10=$EL$11,'SIMULADOR IMPACTOS MIP'!$B$10=ET$11))),'SIMULADOR IMPACTOS MIP'!Porcentaje,0)</f>
        <v>0</v>
      </c>
      <c r="EU48" s="62">
        <f>+IF(AND(OR(SeleccionarIndustria=$A48,SeleccionarIndustria="Todas las AE"),(OR('SIMULADOR IMPACTOS MIP'!$B$10=$EL$11,'SIMULADOR IMPACTOS MIP'!$B$10=EU$11))),'SIMULADOR IMPACTOS MIP'!Porcentaje,0)</f>
        <v>0</v>
      </c>
      <c r="EV48" s="62">
        <f>+IF(AND(OR(SeleccionarIndustria=$A48,SeleccionarIndustria="Todas las AE"),(OR('SIMULADOR IMPACTOS MIP'!$B$10=$EL$11,'SIMULADOR IMPACTOS MIP'!$B$10=EV$11))),'SIMULADOR IMPACTOS MIP'!Porcentaje,0)</f>
        <v>0</v>
      </c>
      <c r="EW48" s="62">
        <f>+IF(AND(OR(SeleccionarIndustria=$A48,SeleccionarIndustria="Todas las AE"),(OR('SIMULADOR IMPACTOS MIP'!$B$10=$EL$11,'SIMULADOR IMPACTOS MIP'!$B$10=EW$11))),'SIMULADOR IMPACTOS MIP'!Porcentaje,0)</f>
        <v>0</v>
      </c>
      <c r="EX48" s="62">
        <f>+IF(AND(OR(SeleccionarIndustria=$A48,SeleccionarIndustria="Todas las AE"),(OR('SIMULADOR IMPACTOS MIP'!$B$10=$EL$11,'SIMULADOR IMPACTOS MIP'!$B$10=EX$11))),'SIMULADOR IMPACTOS MIP'!Porcentaje,0)</f>
        <v>0</v>
      </c>
      <c r="EY48" s="62">
        <f>+IF(AND(OR(SeleccionarIndustria=$A48,SeleccionarIndustria="Todas las AE"),('SIMULADOR IMPACTOS MIP'!$B$10=EY$11)),'SIMULADOR IMPACTOS MIP'!Porcentaje,0)</f>
        <v>0</v>
      </c>
      <c r="EZ48" s="62">
        <f>+IF(AND(OR(SeleccionarIndustria=$A48,SeleccionarIndustria="Todas las AE"),('SIMULADOR IMPACTOS MIP'!$B$10=EZ$11)),'SIMULADOR IMPACTOS MIP'!Porcentaje,0)</f>
        <v>0</v>
      </c>
      <c r="FA48" s="62">
        <f>+IF(AND(OR(SeleccionarIndustria=$A48,SeleccionarIndustria="Todas las AE"),('SIMULADOR IMPACTOS MIP'!$B$10=FA$11)),'SIMULADOR IMPACTOS MIP'!Porcentaje,0)</f>
        <v>0</v>
      </c>
      <c r="FB48" s="62">
        <f>+IF(AND(OR(SeleccionarIndustria=$A48,SeleccionarIndustria="Todas las AE"),('SIMULADOR IMPACTOS MIP'!$B$10=FB$11)),'SIMULADOR IMPACTOS MIP'!Porcentaje,0)</f>
        <v>0</v>
      </c>
      <c r="FC48" s="62">
        <f>+IF(AND(OR(SeleccionarIndustria=$A48,SeleccionarIndustria="Todas las AE"),(OR('SIMULADOR IMPACTOS MIP'!$B$10=$EM$11,'SIMULADOR IMPACTOS MIP'!$B$10=FC$11))),'SIMULADOR IMPACTOS MIP'!Porcentaje,0)</f>
        <v>0.3</v>
      </c>
      <c r="FD48" s="62">
        <f>+IF(AND(OR(SeleccionarIndustria=$A48,SeleccionarIndustria="Todas las AE"),(OR('SIMULADOR IMPACTOS MIP'!$B$10=$EM$11,'SIMULADOR IMPACTOS MIP'!$B$10=FD$11))),'SIMULADOR IMPACTOS MIP'!Porcentaje,0)</f>
        <v>0.3</v>
      </c>
      <c r="FE48" s="62">
        <f>+IF(AND(OR(SeleccionarIndustria=$A48,SeleccionarIndustria="Todas las AE"),(OR('SIMULADOR IMPACTOS MIP'!$B$10=$EM$11,'SIMULADOR IMPACTOS MIP'!$B$10=FE$11))),'SIMULADOR IMPACTOS MIP'!Porcentaje,0)</f>
        <v>0.3</v>
      </c>
      <c r="FF48" s="62">
        <f>+IF(AND(OR(SeleccionarIndustria=$A48,SeleccionarIndustria="Todas las AE"),(OR('SIMULADOR IMPACTOS MIP'!$B$10=$EM$11,'SIMULADOR IMPACTOS MIP'!$B$10=FF$11))),'SIMULADOR IMPACTOS MIP'!Porcentaje,0)</f>
        <v>0.3</v>
      </c>
      <c r="FG48" s="62">
        <f>+IF(AND(OR(SeleccionarIndustria=$A48,SeleccionarIndustria="Todas las AE"),(OR('SIMULADOR IMPACTOS MIP'!$B$10=$EM$11,'SIMULADOR IMPACTOS MIP'!$B$10=FG$11))),'SIMULADOR IMPACTOS MIP'!Porcentaje,0)</f>
        <v>0.3</v>
      </c>
      <c r="FH48" s="62">
        <f>+IF(AND(OR(SeleccionarIndustria=$A48,SeleccionarIndustria="Todas las AE"),(OR('SIMULADOR IMPACTOS MIP'!$B$10=$EM$11,'SIMULADOR IMPACTOS MIP'!$B$10=FH$11))),'SIMULADOR IMPACTOS MIP'!Porcentaje,0)</f>
        <v>0.3</v>
      </c>
      <c r="FI48" s="62">
        <f>+IF(AND(OR(SeleccionarIndustria=$A48,SeleccionarIndustria="Todas las AE"),(OR('SIMULADOR IMPACTOS MIP'!$B$10=$EM$11,'SIMULADOR IMPACTOS MIP'!$B$10=FI$11))),'SIMULADOR IMPACTOS MIP'!Porcentaje,0)</f>
        <v>0.3</v>
      </c>
      <c r="FJ48" s="62">
        <f>+IF(AND(OR(SeleccionarIndustria=$A48,SeleccionarIndustria="Todas las AE"),(OR('SIMULADOR IMPACTOS MIP'!$B$10=$EM$11,'SIMULADOR IMPACTOS MIP'!$B$10=FJ$11))),'SIMULADOR IMPACTOS MIP'!Porcentaje,0)</f>
        <v>0.3</v>
      </c>
      <c r="FM48" s="20">
        <f>+'MIP 2012'!EJ48*(1+(EN48))</f>
        <v>138076.60748621216</v>
      </c>
      <c r="FN48" s="20">
        <f>+'MIP 2012'!EK48*(1+(EO48))</f>
        <v>129.59862463480965</v>
      </c>
      <c r="FO48" s="20">
        <f>+'MIP 2012'!EL48*(1+(EP48))</f>
        <v>446.92643885349685</v>
      </c>
      <c r="FP48" s="20">
        <f>+'MIP 2012'!EM48*(1+(EQ48))</f>
        <v>0</v>
      </c>
      <c r="FQ48" s="20">
        <f>+'MIP 2012'!EN48*(1+(ER48))</f>
        <v>0</v>
      </c>
      <c r="FR48" s="20">
        <f>+'MIP 2012'!EO48*(1+(ES48))</f>
        <v>0</v>
      </c>
      <c r="FS48" s="20">
        <f>+'MIP 2012'!EP48*(1+(ET48))</f>
        <v>0</v>
      </c>
      <c r="FT48" s="20">
        <f>+'MIP 2012'!EQ48*(1+(EU48))</f>
        <v>0</v>
      </c>
      <c r="FU48" s="20">
        <f>+'MIP 2012'!ER48*(1+(EV48))</f>
        <v>0</v>
      </c>
      <c r="FV48" s="20">
        <f>+'MIP 2012'!ES48*(1+(EW48))</f>
        <v>0</v>
      </c>
      <c r="FW48" s="20">
        <f>+'MIP 2012'!ET48*(1+(EX48))</f>
        <v>0</v>
      </c>
      <c r="FX48" s="20">
        <f>+'MIP 2012'!EU48*(1+(EY48))</f>
        <v>6124.9988102913994</v>
      </c>
      <c r="FY48" s="20">
        <f>+'MIP 2012'!EV48*(1+(EZ48))</f>
        <v>334.87589745592533</v>
      </c>
      <c r="FZ48" s="20">
        <f>+'MIP 2012'!EW48*(1+(FA48))</f>
        <v>-2124.2956384833733</v>
      </c>
      <c r="GA48" s="20">
        <f>+'MIP 2012'!EX48*(1+(FB48))</f>
        <v>140815.14136637835</v>
      </c>
      <c r="GB48" s="20">
        <f>+'MIP 2012'!EY48*(1+(FC48))</f>
        <v>0</v>
      </c>
      <c r="GC48" s="20">
        <f>+'MIP 2012'!EZ48*(1+(FD48))</f>
        <v>161.34549746163407</v>
      </c>
      <c r="GD48" s="20">
        <f>+'MIP 2012'!FA48*(1+(FE48))</f>
        <v>62.213263938701864</v>
      </c>
      <c r="GE48" s="20">
        <f>+'MIP 2012'!FB48*(1+(FF48))</f>
        <v>0</v>
      </c>
      <c r="GF48" s="20">
        <f>+'MIP 2012'!FC48*(1+(FG48))</f>
        <v>0</v>
      </c>
      <c r="GG48" s="20">
        <f>+'MIP 2012'!FD48*(1+(FH48))</f>
        <v>255.36434587374831</v>
      </c>
      <c r="GH48" s="20">
        <f>+'MIP 2012'!FE48*(1+(FI48))</f>
        <v>194.72078387014378</v>
      </c>
      <c r="GI48" s="20">
        <f>+'MIP 2012'!FF48*(1+(FJ48))</f>
        <v>2.2957151533784517</v>
      </c>
      <c r="GJ48" s="18">
        <f t="shared" si="0"/>
        <v>284479.79259164043</v>
      </c>
      <c r="GK48" s="41">
        <f>+IFERROR((GJ48/'MIP 2012'!FG48*100-100),0)</f>
        <v>5.4862118264466631E-2</v>
      </c>
      <c r="GN48" s="18">
        <v>398990.31836131198</v>
      </c>
      <c r="GO48" s="14">
        <f>+'MIP 2012'!FH48</f>
        <v>394276.98848209612</v>
      </c>
      <c r="GP48" s="41">
        <f t="shared" si="1"/>
        <v>4713.3298792158603</v>
      </c>
      <c r="GQ48" s="41">
        <f t="shared" si="2"/>
        <v>1.1954362077689211</v>
      </c>
      <c r="GU48" s="63">
        <v>-0.63999999999999968</v>
      </c>
      <c r="GW48" s="62">
        <f>+IF(SeleccionarDemTur=GW$11,'SIMULADOR IMPACTOS MIP(TURISMO)'!PorcentajeTur,0)</f>
        <v>0</v>
      </c>
      <c r="GX48" s="62">
        <f>+IF(SeleccionarDemTur=GX$11,'SIMULADOR IMPACTOS MIP(TURISMO)'!PorcentajeTur,0)</f>
        <v>0</v>
      </c>
      <c r="GY48" s="62">
        <f>+IF(SeleccionarDemTur=GY$11,'SIMULADOR IMPACTOS MIP(TURISMO)'!PorcentajeTur,0)</f>
        <v>0.1</v>
      </c>
      <c r="GZ48" s="62">
        <f>+IF(SeleccionarDemTur=GZ$11,'SIMULADOR IMPACTOS MIP(TURISMO)'!PorcentajeTur,0)</f>
        <v>0</v>
      </c>
      <c r="HA48" s="62">
        <f>+IF(OR(SeleccionarDemTur=HA$11,SeleccionarDemTur=$GW$11),'SIMULADOR IMPACTOS MIP(TURISMO)'!PorcentajeTur,0)</f>
        <v>0</v>
      </c>
      <c r="HB48" s="62">
        <f>+IF(OR(SeleccionarDemTur=HB$11,SeleccionarDemTur=$GW$11),'SIMULADOR IMPACTOS MIP(TURISMO)'!PorcentajeTur,0)</f>
        <v>0</v>
      </c>
      <c r="HC48" s="62">
        <f>+IF(OR(SeleccionarDemTur=HC$11,SeleccionarDemTur=$GW$11),'SIMULADOR IMPACTOS MIP(TURISMO)'!PorcentajeTur,0)</f>
        <v>0</v>
      </c>
      <c r="HD48" s="62">
        <f>+IF(OR(SeleccionarDemTur=HD$11,SeleccionarDemTur=$GX$11),'SIMULADOR IMPACTOS MIP(TURISMO)'!PorcentajeTur,0)</f>
        <v>0</v>
      </c>
      <c r="HE48" s="62">
        <f>+IF(OR(SeleccionarDemTur=HE$11,SeleccionarDemTur=$GX$11),'SIMULADOR IMPACTOS MIP(TURISMO)'!PorcentajeTur,0)</f>
        <v>0</v>
      </c>
      <c r="HF48" s="62">
        <f>+IF(OR(SeleccionarDemTur=HF$11,SeleccionarDemTur=$GX$11),'SIMULADOR IMPACTOS MIP(TURISMO)'!PorcentajeTur,0)</f>
        <v>0</v>
      </c>
      <c r="HG48" s="62">
        <f>+IF(OR(SeleccionarDemTur=HG$11,SeleccionarDemTur=$GX$11),'SIMULADOR IMPACTOS MIP(TURISMO)'!PorcentajeTur,0)</f>
        <v>0</v>
      </c>
      <c r="HH48" s="62">
        <f>+IF(OR(SeleccionarDemTur=HH$11,SeleccionarDemTur=$GX$11),'SIMULADOR IMPACTOS MIP(TURISMO)'!PorcentajeTur,0)</f>
        <v>0</v>
      </c>
      <c r="HI48" s="62">
        <f>+IF(OR(SeleccionarDemTur=HI$11,SeleccionarDemTur=$GX$11),'SIMULADOR IMPACTOS MIP(TURISMO)'!PorcentajeTur,0)</f>
        <v>0</v>
      </c>
      <c r="HJ48" s="62">
        <f>+IF(OR(SeleccionarDemTur=HJ$11,SeleccionarDemTur=$GX$11),'SIMULADOR IMPACTOS MIP(TURISMO)'!PorcentajeTur,0)</f>
        <v>0</v>
      </c>
      <c r="HK48" s="62">
        <f>+IF(SeleccionarDemTur=HK$11,'SIMULADOR IMPACTOS MIP(TURISMO)'!PorcentajeTur,0)</f>
        <v>0</v>
      </c>
      <c r="HL48" s="62">
        <f>+IF(SeleccionarDemTur=HL$11,'SIMULADOR IMPACTOS MIP(TURISMO)'!PorcentajeTur,0)</f>
        <v>0</v>
      </c>
      <c r="HM48" s="62">
        <f>+IF(SeleccionarDemTur=HM$11,'SIMULADOR IMPACTOS MIP(TURISMO)'!PorcentajeTur,0)</f>
        <v>0</v>
      </c>
      <c r="HN48" s="62">
        <f>+IF(SeleccionarDemTur=HN$11,'SIMULADOR IMPACTOS MIP(TURISMO)'!PorcentajeTur,0)</f>
        <v>0</v>
      </c>
      <c r="HO48" s="62">
        <f>+IF(OR(SeleccionarDemTur=HO$11,SeleccionarDemTur=$GY$11),'SIMULADOR IMPACTOS MIP(TURISMO)'!PorcentajeTur,0)</f>
        <v>0.1</v>
      </c>
      <c r="HP48" s="62">
        <f>+IF(OR(SeleccionarDemTur=HP$11,SeleccionarDemTur=$GY$11),'SIMULADOR IMPACTOS MIP(TURISMO)'!PorcentajeTur,0)</f>
        <v>0.1</v>
      </c>
      <c r="HQ48" s="62">
        <f>+IF(OR(SeleccionarDemTur=HQ$11,SeleccionarDemTur=$GY$11),'SIMULADOR IMPACTOS MIP(TURISMO)'!PorcentajeTur,0)</f>
        <v>0.1</v>
      </c>
      <c r="HR48" s="62">
        <f>+IF(OR(SeleccionarDemTur=HR$11,SeleccionarDemTur=$GY$11),'SIMULADOR IMPACTOS MIP(TURISMO)'!PorcentajeTur,0)</f>
        <v>0.1</v>
      </c>
      <c r="HS48" s="62">
        <f>+IF(OR(SeleccionarDemTur=HS$11,SeleccionarDemTur=$GY$11),'SIMULADOR IMPACTOS MIP(TURISMO)'!PorcentajeTur,0)</f>
        <v>0.1</v>
      </c>
      <c r="HT48" s="62">
        <f>+IF(OR(SeleccionarDemTur=HT$11,SeleccionarDemTur=$GY$11),'SIMULADOR IMPACTOS MIP(TURISMO)'!PorcentajeTur,0)</f>
        <v>0.1</v>
      </c>
      <c r="HU48" s="62">
        <f>+IF(OR(SeleccionarDemTur=HU$11,SeleccionarDemTur=$GY$11),'SIMULADOR IMPACTOS MIP(TURISMO)'!PorcentajeTur,0)</f>
        <v>0.1</v>
      </c>
      <c r="HV48" s="62">
        <f>+IF(OR(SeleccionarDemTur=HV$11,SeleccionarDemTur=$GY$11),'SIMULADOR IMPACTOS MIP(TURISMO)'!PorcentajeTur,0)</f>
        <v>0.1</v>
      </c>
      <c r="HY48" s="20">
        <f>+'MIP 2012'!EJ48*(1+(GZ48))</f>
        <v>138076.60748621216</v>
      </c>
      <c r="HZ48" s="20">
        <f>+'MIP 2012'!EK48*(1+(HA48))</f>
        <v>129.59862463480965</v>
      </c>
      <c r="IA48" s="20">
        <f>+'MIP 2012'!EL48*(1+(HB48))</f>
        <v>446.92643885349685</v>
      </c>
      <c r="IB48" s="20">
        <f>+'MIP 2012'!EM48*(1+(HC48))</f>
        <v>0</v>
      </c>
      <c r="IC48" s="20">
        <f>+'MIP 2012'!EN48*(1+(HD48))</f>
        <v>0</v>
      </c>
      <c r="ID48" s="20">
        <f>+'MIP 2012'!EO48*(1+(HE48))</f>
        <v>0</v>
      </c>
      <c r="IE48" s="20">
        <f>+'MIP 2012'!EP48*(1+(HF48))</f>
        <v>0</v>
      </c>
      <c r="IF48" s="20">
        <f>+'MIP 2012'!EQ48*(1+(HG48))</f>
        <v>0</v>
      </c>
      <c r="IG48" s="20">
        <f>+'MIP 2012'!ER48*(1+(HH48))</f>
        <v>0</v>
      </c>
      <c r="IH48" s="20">
        <f>+'MIP 2012'!ES48*(1+(HI48))</f>
        <v>0</v>
      </c>
      <c r="II48" s="20">
        <f>+'MIP 2012'!ET48*(1+(HJ48))</f>
        <v>0</v>
      </c>
      <c r="IJ48" s="20">
        <f>+'MIP 2012'!EU48*(1+(HK48))</f>
        <v>6124.9988102913994</v>
      </c>
      <c r="IK48" s="20">
        <f>+'MIP 2012'!EV48*(1+(HL48))</f>
        <v>334.87589745592533</v>
      </c>
      <c r="IL48" s="20">
        <f>+'MIP 2012'!EW48*(1+(HM48))</f>
        <v>-2124.2956384833733</v>
      </c>
      <c r="IM48" s="20">
        <f>+'MIP 2012'!EX48*(1+(HN48))</f>
        <v>140815.14136637835</v>
      </c>
      <c r="IN48" s="20">
        <f>+'MIP 2012'!EY48*(1+(HO48))</f>
        <v>0</v>
      </c>
      <c r="IO48" s="20">
        <f>+'MIP 2012'!EZ48*(1+(HP48))</f>
        <v>136.5231132367673</v>
      </c>
      <c r="IP48" s="20">
        <f>+'MIP 2012'!FA48*(1+(HQ48))</f>
        <v>52.641992563516965</v>
      </c>
      <c r="IQ48" s="20">
        <f>+'MIP 2012'!FB48*(1+(HR48))</f>
        <v>0</v>
      </c>
      <c r="IR48" s="20">
        <f>+'MIP 2012'!FC48*(1+(HS48))</f>
        <v>0</v>
      </c>
      <c r="IS48" s="20">
        <f>+'MIP 2012'!FD48*(1+(HT48))</f>
        <v>216.07752343163321</v>
      </c>
      <c r="IT48" s="20">
        <f>+'MIP 2012'!FE48*(1+(HU48))</f>
        <v>164.76374019781397</v>
      </c>
      <c r="IU48" s="20">
        <f>+'MIP 2012'!FF48*(1+(HV48))</f>
        <v>1.9425282067048437</v>
      </c>
      <c r="IV48" s="18">
        <f t="shared" si="3"/>
        <v>284375.80188297917</v>
      </c>
      <c r="IW48" s="41">
        <f>+IFERROR((IV48/'MIP 2012'!FG48*100-100),0)</f>
        <v>1.8287372754798525E-2</v>
      </c>
      <c r="IZ48" s="18">
        <v>395848.09844183491</v>
      </c>
      <c r="JA48" s="14">
        <f>+'MIP 2012'!FH48</f>
        <v>394276.98848209612</v>
      </c>
      <c r="JB48" s="41">
        <f t="shared" si="4"/>
        <v>1571.1099597387947</v>
      </c>
      <c r="JC48" s="41">
        <f t="shared" si="5"/>
        <v>0.39847873592302108</v>
      </c>
    </row>
    <row r="49" spans="1:263" s="7" customFormat="1" ht="21.95" customHeight="1" thickBot="1" x14ac:dyDescent="0.25">
      <c r="A49" s="12" t="s">
        <v>162</v>
      </c>
      <c r="B49" s="12" t="s">
        <v>163</v>
      </c>
      <c r="C49" s="35">
        <v>1.5454238291205056E-4</v>
      </c>
      <c r="D49" s="35">
        <v>2.1344720208477222E-4</v>
      </c>
      <c r="E49" s="35">
        <v>9.6483723182491909E-5</v>
      </c>
      <c r="F49" s="35">
        <v>1.0496554985074857E-4</v>
      </c>
      <c r="G49" s="35">
        <v>1.5403702389498906E-4</v>
      </c>
      <c r="H49" s="35">
        <v>1.6888834954286312E-4</v>
      </c>
      <c r="I49" s="35">
        <v>1.1120012047378797E-4</v>
      </c>
      <c r="J49" s="35">
        <v>8.8509426434548794E-5</v>
      </c>
      <c r="K49" s="35">
        <v>1.7261404385131472E-4</v>
      </c>
      <c r="L49" s="35">
        <v>9.4579342306884718E-5</v>
      </c>
      <c r="M49" s="35">
        <v>1.7058424012301893E-4</v>
      </c>
      <c r="N49" s="35">
        <v>5.2184209569360312E-4</v>
      </c>
      <c r="O49" s="35">
        <v>3.0369430986793721E-4</v>
      </c>
      <c r="P49" s="35">
        <v>1.2983926237431376E-4</v>
      </c>
      <c r="Q49" s="35">
        <v>1.2144298894803599E-4</v>
      </c>
      <c r="R49" s="35">
        <v>1.5211933403593518E-4</v>
      </c>
      <c r="S49" s="35">
        <v>2.2869666598543243E-4</v>
      </c>
      <c r="T49" s="35">
        <v>9.7089916218942761E-5</v>
      </c>
      <c r="U49" s="35">
        <v>1.3519335089172196E-4</v>
      </c>
      <c r="V49" s="35">
        <v>1.2050179491410643E-4</v>
      </c>
      <c r="W49" s="35">
        <v>2.2384721346697795E-4</v>
      </c>
      <c r="X49" s="35">
        <v>1.502927082126994E-2</v>
      </c>
      <c r="Y49" s="35">
        <v>9.0366666864558853E-2</v>
      </c>
      <c r="Z49" s="35">
        <v>9.0103818891281898E-2</v>
      </c>
      <c r="AA49" s="35">
        <v>1.3680411339976597E-2</v>
      </c>
      <c r="AB49" s="35">
        <v>2.3462021634648502E-4</v>
      </c>
      <c r="AC49" s="35">
        <v>8.6470783565894031E-5</v>
      </c>
      <c r="AD49" s="35">
        <v>2.3067134858410681E-3</v>
      </c>
      <c r="AE49" s="35">
        <v>8.9831485044914325E-2</v>
      </c>
      <c r="AF49" s="35">
        <v>1.6481992651277302E-4</v>
      </c>
      <c r="AG49" s="35">
        <v>4.6064413706214399E-5</v>
      </c>
      <c r="AH49" s="35">
        <v>1.7722270422914114E-4</v>
      </c>
      <c r="AI49" s="35">
        <v>4.820217211777731E-2</v>
      </c>
      <c r="AJ49" s="35">
        <v>2.6960026976660965E-2</v>
      </c>
      <c r="AK49" s="35">
        <v>1.6051985074340337E-2</v>
      </c>
      <c r="AL49" s="35">
        <v>2.7117948103324539E-3</v>
      </c>
      <c r="AM49" s="35">
        <v>6.5376324267784128E-4</v>
      </c>
      <c r="AN49" s="35">
        <v>1.0135061253591933</v>
      </c>
      <c r="AO49" s="35">
        <v>1.2193557256983687E-4</v>
      </c>
      <c r="AP49" s="35">
        <v>1.7754643789804324E-3</v>
      </c>
      <c r="AQ49" s="35">
        <v>1.4664325920874547E-2</v>
      </c>
      <c r="AR49" s="35">
        <v>5.4275611060469969E-4</v>
      </c>
      <c r="AS49" s="35">
        <v>2.71858999046359E-2</v>
      </c>
      <c r="AT49" s="35">
        <v>4.495815534963539E-3</v>
      </c>
      <c r="AU49" s="35">
        <v>1.1670210935672446E-4</v>
      </c>
      <c r="AV49" s="35">
        <v>2.1049187429533554E-3</v>
      </c>
      <c r="AW49" s="35">
        <v>1.4333536628184137E-3</v>
      </c>
      <c r="AX49" s="35">
        <v>6.0012382594579047E-3</v>
      </c>
      <c r="AY49" s="35">
        <v>2.2434932615378694E-4</v>
      </c>
      <c r="AZ49" s="35">
        <v>1.1379406581911264E-3</v>
      </c>
      <c r="BA49" s="35">
        <v>1.7470208073594429E-4</v>
      </c>
      <c r="BB49" s="35">
        <v>1.6654841591320349E-4</v>
      </c>
      <c r="BC49" s="35">
        <v>1.2042244190022466E-4</v>
      </c>
      <c r="BD49" s="35">
        <v>4.1587174206081882E-3</v>
      </c>
      <c r="BE49" s="35">
        <v>5.0379834512348032E-4</v>
      </c>
      <c r="BF49" s="35">
        <v>2.4338831169865762E-4</v>
      </c>
      <c r="BG49" s="35">
        <v>2.5520242280716049E-4</v>
      </c>
      <c r="BH49" s="35">
        <v>2.2768515002728027E-4</v>
      </c>
      <c r="BI49" s="35">
        <v>0</v>
      </c>
      <c r="BJ49" s="35">
        <v>9.9951111503118512E-5</v>
      </c>
      <c r="BK49" s="35">
        <v>6.2008892647987272E-4</v>
      </c>
      <c r="BL49" s="35">
        <v>2.1322280846904326E-4</v>
      </c>
      <c r="BM49" s="35">
        <v>1.2714080369791381E-4</v>
      </c>
      <c r="BN49" s="35">
        <v>3.6645621666432079E-4</v>
      </c>
      <c r="BO49" s="35">
        <v>2.3550531054314362E-2</v>
      </c>
      <c r="BP49" s="35">
        <v>1.932713439571283E-3</v>
      </c>
      <c r="BQ49" s="35">
        <v>1.3629523732292795E-4</v>
      </c>
      <c r="BR49" s="35">
        <v>1.4536937824841497E-4</v>
      </c>
      <c r="BS49" s="35">
        <v>2.9366296209182649E-4</v>
      </c>
      <c r="BT49" s="35">
        <v>1.7075851920253377E-4</v>
      </c>
      <c r="BU49" s="35">
        <v>2.7150559529676036E-4</v>
      </c>
      <c r="BV49" s="35">
        <v>3.9629838748434003E-4</v>
      </c>
      <c r="BW49" s="35">
        <v>2.1777765783871384E-4</v>
      </c>
      <c r="BX49" s="35">
        <v>8.680010537685642E-5</v>
      </c>
      <c r="BY49" s="35">
        <v>1.0045193930194328E-4</v>
      </c>
      <c r="BZ49" s="35">
        <v>1.2043832085515511E-4</v>
      </c>
      <c r="CA49" s="35">
        <v>1.8749080769935839E-4</v>
      </c>
      <c r="CB49" s="35">
        <v>2.6683273351309038E-4</v>
      </c>
      <c r="CC49" s="35">
        <v>1.6726682283668988E-4</v>
      </c>
      <c r="CD49" s="35">
        <v>1.435684336755064E-4</v>
      </c>
      <c r="CE49" s="35">
        <v>2.757457310783388E-4</v>
      </c>
      <c r="CF49" s="35">
        <v>3.0197858438847679E-4</v>
      </c>
      <c r="CG49" s="35">
        <v>2.142951159616292E-4</v>
      </c>
      <c r="CH49" s="35">
        <v>2.1496895415247104E-4</v>
      </c>
      <c r="CI49" s="35">
        <v>1.5330890917980382E-3</v>
      </c>
      <c r="CJ49" s="35">
        <v>1.3638768380818664E-4</v>
      </c>
      <c r="CK49" s="35">
        <v>1.8215352955861742E-4</v>
      </c>
      <c r="CL49" s="35">
        <v>3.1698495043352E-4</v>
      </c>
      <c r="CM49" s="35">
        <v>1.8747750514335967E-4</v>
      </c>
      <c r="CN49" s="35">
        <v>2.8557826752387613E-4</v>
      </c>
      <c r="CO49" s="35">
        <v>1.6453438270222517E-4</v>
      </c>
      <c r="CP49" s="35">
        <v>4.2808380351165267E-4</v>
      </c>
      <c r="CQ49" s="35">
        <v>1.1775626119041165E-4</v>
      </c>
      <c r="CR49" s="35">
        <v>5.557767809205088E-5</v>
      </c>
      <c r="CS49" s="35">
        <v>4.106173594060911E-4</v>
      </c>
      <c r="CT49" s="35">
        <v>4.1896702955242487E-4</v>
      </c>
      <c r="CU49" s="35">
        <v>5.6528719939732323E-4</v>
      </c>
      <c r="CV49" s="35">
        <v>6.8882018561187497E-4</v>
      </c>
      <c r="CW49" s="35">
        <v>9.013796711991632E-4</v>
      </c>
      <c r="CX49" s="35">
        <v>9.3587033918329909E-3</v>
      </c>
      <c r="CY49" s="35">
        <v>1.9385504633087757E-2</v>
      </c>
      <c r="CZ49" s="35">
        <v>1.2518907687272757E-3</v>
      </c>
      <c r="DA49" s="35">
        <v>2.4364816434125077E-4</v>
      </c>
      <c r="DB49" s="35">
        <v>1.0797270108108171E-4</v>
      </c>
      <c r="DC49" s="35">
        <v>1.8478432593310533E-4</v>
      </c>
      <c r="DD49" s="35">
        <v>1.8622755666533377E-4</v>
      </c>
      <c r="DE49" s="35">
        <v>8.4175881806966083E-5</v>
      </c>
      <c r="DF49" s="35">
        <v>1.3460609686618809E-4</v>
      </c>
      <c r="DG49" s="35">
        <v>6.1083897820120249E-5</v>
      </c>
      <c r="DH49" s="35">
        <v>2.2027375863723907E-4</v>
      </c>
      <c r="DI49" s="35">
        <v>3.4174933632773538E-4</v>
      </c>
      <c r="DJ49" s="35">
        <v>3.9563330019497847E-4</v>
      </c>
      <c r="DK49" s="35">
        <v>2.8868475151753889E-4</v>
      </c>
      <c r="DL49" s="35">
        <v>6.2335145520048653E-4</v>
      </c>
      <c r="DM49" s="35">
        <v>3.3113581967713517E-4</v>
      </c>
      <c r="DN49" s="35">
        <v>1.7436408471090451E-4</v>
      </c>
      <c r="DO49" s="35">
        <v>1.7920457631688143E-4</v>
      </c>
      <c r="DP49" s="35">
        <v>1.0867736387824591E-4</v>
      </c>
      <c r="DQ49" s="35">
        <v>1.8350865784594615E-4</v>
      </c>
      <c r="DR49" s="35">
        <v>1.6424693452257344E-3</v>
      </c>
      <c r="DS49" s="35">
        <v>2.2409442818361104E-3</v>
      </c>
      <c r="DT49" s="35">
        <v>1.1727635118019223E-4</v>
      </c>
      <c r="DU49" s="35">
        <v>2.0968510446456456E-4</v>
      </c>
      <c r="DV49" s="35">
        <v>3.6732927833447733E-4</v>
      </c>
      <c r="DW49" s="35">
        <v>6.1982303523061663E-4</v>
      </c>
      <c r="DX49" s="35">
        <v>1.7246425731031067E-4</v>
      </c>
      <c r="DY49" s="35">
        <v>1.2053192724622991E-3</v>
      </c>
      <c r="DZ49" s="35">
        <v>1.3050973243812318E-3</v>
      </c>
      <c r="EA49" s="35">
        <v>1.8841402488328511E-3</v>
      </c>
      <c r="EB49" s="35">
        <v>2.6591569290098731E-3</v>
      </c>
      <c r="EC49" s="35">
        <v>2.0834514324683272E-4</v>
      </c>
      <c r="ED49" s="35">
        <v>1.2345594842979972E-4</v>
      </c>
      <c r="EE49" s="35">
        <v>1.3489616925907552E-4</v>
      </c>
      <c r="EF49" s="35">
        <v>3.36762378298294E-4</v>
      </c>
      <c r="EG49" s="35">
        <v>6.7776290627093302E-4</v>
      </c>
      <c r="EH49" s="35">
        <v>0</v>
      </c>
      <c r="EK49" s="62">
        <f>+IF(AND(OR(SeleccionarIndustria=$A49,SeleccionarIndustria="Todas las AE"),('SIMULADOR IMPACTOS MIP'!$B$10=EK$11)),'SIMULADOR IMPACTOS MIP'!Porcentaje,0)</f>
        <v>0</v>
      </c>
      <c r="EL49" s="62">
        <f>+IF(AND(OR(SeleccionarIndustria=$A49,SeleccionarIndustria="Todas las AE"),('SIMULADOR IMPACTOS MIP'!$B$10=EL$11)),'SIMULADOR IMPACTOS MIP'!Porcentaje,0)</f>
        <v>0</v>
      </c>
      <c r="EM49" s="62">
        <f>+IF(AND(OR(SeleccionarIndustria=$A49,SeleccionarIndustria="Todas las AE"),('SIMULADOR IMPACTOS MIP'!$B$10=EM$11)),'SIMULADOR IMPACTOS MIP'!Porcentaje,0)</f>
        <v>0.3</v>
      </c>
      <c r="EN49" s="62">
        <f>+IF(AND(OR(SeleccionarIndustria=$A49,SeleccionarIndustria="Todas las AE"),('SIMULADOR IMPACTOS MIP'!$B$10=EN$11)),'SIMULADOR IMPACTOS MIP'!Porcentaje,0)</f>
        <v>0</v>
      </c>
      <c r="EO49" s="62">
        <f>+IF(AND(OR(SeleccionarIndustria=$A49,SeleccionarIndustria="Todas las AE"),(OR('SIMULADOR IMPACTOS MIP'!$B$10=$EK$11,'SIMULADOR IMPACTOS MIP'!$B$10=EO$11))),'SIMULADOR IMPACTOS MIP'!Porcentaje,0)</f>
        <v>0</v>
      </c>
      <c r="EP49" s="62">
        <f>+IF(AND(OR(SeleccionarIndustria=$A49,SeleccionarIndustria="Todas las AE"),(OR('SIMULADOR IMPACTOS MIP'!$B$10=$EK$11,'SIMULADOR IMPACTOS MIP'!$B$10=EP$11))),'SIMULADOR IMPACTOS MIP'!Porcentaje,0)</f>
        <v>0</v>
      </c>
      <c r="EQ49" s="62">
        <f>+IF(AND(OR(SeleccionarIndustria=$A49,SeleccionarIndustria="Todas las AE"),(OR('SIMULADOR IMPACTOS MIP'!$B$10=$EK$11,'SIMULADOR IMPACTOS MIP'!$B$10=EQ$11))),'SIMULADOR IMPACTOS MIP'!Porcentaje,0)</f>
        <v>0</v>
      </c>
      <c r="ER49" s="62">
        <f>+IF(AND(OR(SeleccionarIndustria=$A49,SeleccionarIndustria="Todas las AE"),(OR('SIMULADOR IMPACTOS MIP'!$B$10=$EL$11,'SIMULADOR IMPACTOS MIP'!$B$10=ER$11))),'SIMULADOR IMPACTOS MIP'!Porcentaje,0)</f>
        <v>0</v>
      </c>
      <c r="ES49" s="62">
        <f>+IF(AND(OR(SeleccionarIndustria=$A49,SeleccionarIndustria="Todas las AE"),(OR('SIMULADOR IMPACTOS MIP'!$B$10=$EL$11,'SIMULADOR IMPACTOS MIP'!$B$10=ES$11))),'SIMULADOR IMPACTOS MIP'!Porcentaje,0)</f>
        <v>0</v>
      </c>
      <c r="ET49" s="62">
        <f>+IF(AND(OR(SeleccionarIndustria=$A49,SeleccionarIndustria="Todas las AE"),(OR('SIMULADOR IMPACTOS MIP'!$B$10=$EL$11,'SIMULADOR IMPACTOS MIP'!$B$10=ET$11))),'SIMULADOR IMPACTOS MIP'!Porcentaje,0)</f>
        <v>0</v>
      </c>
      <c r="EU49" s="62">
        <f>+IF(AND(OR(SeleccionarIndustria=$A49,SeleccionarIndustria="Todas las AE"),(OR('SIMULADOR IMPACTOS MIP'!$B$10=$EL$11,'SIMULADOR IMPACTOS MIP'!$B$10=EU$11))),'SIMULADOR IMPACTOS MIP'!Porcentaje,0)</f>
        <v>0</v>
      </c>
      <c r="EV49" s="62">
        <f>+IF(AND(OR(SeleccionarIndustria=$A49,SeleccionarIndustria="Todas las AE"),(OR('SIMULADOR IMPACTOS MIP'!$B$10=$EL$11,'SIMULADOR IMPACTOS MIP'!$B$10=EV$11))),'SIMULADOR IMPACTOS MIP'!Porcentaje,0)</f>
        <v>0</v>
      </c>
      <c r="EW49" s="62">
        <f>+IF(AND(OR(SeleccionarIndustria=$A49,SeleccionarIndustria="Todas las AE"),(OR('SIMULADOR IMPACTOS MIP'!$B$10=$EL$11,'SIMULADOR IMPACTOS MIP'!$B$10=EW$11))),'SIMULADOR IMPACTOS MIP'!Porcentaje,0)</f>
        <v>0</v>
      </c>
      <c r="EX49" s="62">
        <f>+IF(AND(OR(SeleccionarIndustria=$A49,SeleccionarIndustria="Todas las AE"),(OR('SIMULADOR IMPACTOS MIP'!$B$10=$EL$11,'SIMULADOR IMPACTOS MIP'!$B$10=EX$11))),'SIMULADOR IMPACTOS MIP'!Porcentaje,0)</f>
        <v>0</v>
      </c>
      <c r="EY49" s="62">
        <f>+IF(AND(OR(SeleccionarIndustria=$A49,SeleccionarIndustria="Todas las AE"),('SIMULADOR IMPACTOS MIP'!$B$10=EY$11)),'SIMULADOR IMPACTOS MIP'!Porcentaje,0)</f>
        <v>0</v>
      </c>
      <c r="EZ49" s="62">
        <f>+IF(AND(OR(SeleccionarIndustria=$A49,SeleccionarIndustria="Todas las AE"),('SIMULADOR IMPACTOS MIP'!$B$10=EZ$11)),'SIMULADOR IMPACTOS MIP'!Porcentaje,0)</f>
        <v>0</v>
      </c>
      <c r="FA49" s="62">
        <f>+IF(AND(OR(SeleccionarIndustria=$A49,SeleccionarIndustria="Todas las AE"),('SIMULADOR IMPACTOS MIP'!$B$10=FA$11)),'SIMULADOR IMPACTOS MIP'!Porcentaje,0)</f>
        <v>0</v>
      </c>
      <c r="FB49" s="62">
        <f>+IF(AND(OR(SeleccionarIndustria=$A49,SeleccionarIndustria="Todas las AE"),('SIMULADOR IMPACTOS MIP'!$B$10=FB$11)),'SIMULADOR IMPACTOS MIP'!Porcentaje,0)</f>
        <v>0</v>
      </c>
      <c r="FC49" s="62">
        <f>+IF(AND(OR(SeleccionarIndustria=$A49,SeleccionarIndustria="Todas las AE"),(OR('SIMULADOR IMPACTOS MIP'!$B$10=$EM$11,'SIMULADOR IMPACTOS MIP'!$B$10=FC$11))),'SIMULADOR IMPACTOS MIP'!Porcentaje,0)</f>
        <v>0.3</v>
      </c>
      <c r="FD49" s="62">
        <f>+IF(AND(OR(SeleccionarIndustria=$A49,SeleccionarIndustria="Todas las AE"),(OR('SIMULADOR IMPACTOS MIP'!$B$10=$EM$11,'SIMULADOR IMPACTOS MIP'!$B$10=FD$11))),'SIMULADOR IMPACTOS MIP'!Porcentaje,0)</f>
        <v>0.3</v>
      </c>
      <c r="FE49" s="62">
        <f>+IF(AND(OR(SeleccionarIndustria=$A49,SeleccionarIndustria="Todas las AE"),(OR('SIMULADOR IMPACTOS MIP'!$B$10=$EM$11,'SIMULADOR IMPACTOS MIP'!$B$10=FE$11))),'SIMULADOR IMPACTOS MIP'!Porcentaje,0)</f>
        <v>0.3</v>
      </c>
      <c r="FF49" s="62">
        <f>+IF(AND(OR(SeleccionarIndustria=$A49,SeleccionarIndustria="Todas las AE"),(OR('SIMULADOR IMPACTOS MIP'!$B$10=$EM$11,'SIMULADOR IMPACTOS MIP'!$B$10=FF$11))),'SIMULADOR IMPACTOS MIP'!Porcentaje,0)</f>
        <v>0.3</v>
      </c>
      <c r="FG49" s="62">
        <f>+IF(AND(OR(SeleccionarIndustria=$A49,SeleccionarIndustria="Todas las AE"),(OR('SIMULADOR IMPACTOS MIP'!$B$10=$EM$11,'SIMULADOR IMPACTOS MIP'!$B$10=FG$11))),'SIMULADOR IMPACTOS MIP'!Porcentaje,0)</f>
        <v>0.3</v>
      </c>
      <c r="FH49" s="62">
        <f>+IF(AND(OR(SeleccionarIndustria=$A49,SeleccionarIndustria="Todas las AE"),(OR('SIMULADOR IMPACTOS MIP'!$B$10=$EM$11,'SIMULADOR IMPACTOS MIP'!$B$10=FH$11))),'SIMULADOR IMPACTOS MIP'!Porcentaje,0)</f>
        <v>0.3</v>
      </c>
      <c r="FI49" s="62">
        <f>+IF(AND(OR(SeleccionarIndustria=$A49,SeleccionarIndustria="Todas las AE"),(OR('SIMULADOR IMPACTOS MIP'!$B$10=$EM$11,'SIMULADOR IMPACTOS MIP'!$B$10=FI$11))),'SIMULADOR IMPACTOS MIP'!Porcentaje,0)</f>
        <v>0.3</v>
      </c>
      <c r="FJ49" s="62">
        <f>+IF(AND(OR(SeleccionarIndustria=$A49,SeleccionarIndustria="Todas las AE"),(OR('SIMULADOR IMPACTOS MIP'!$B$10=$EM$11,'SIMULADOR IMPACTOS MIP'!$B$10=FJ$11))),'SIMULADOR IMPACTOS MIP'!Porcentaje,0)</f>
        <v>0.3</v>
      </c>
      <c r="FM49" s="20">
        <f>+'MIP 2012'!EJ49*(1+(EN49))</f>
        <v>264424.82537072926</v>
      </c>
      <c r="FN49" s="20">
        <f>+'MIP 2012'!EK49*(1+(EO49))</f>
        <v>193.97237061010173</v>
      </c>
      <c r="FO49" s="20">
        <f>+'MIP 2012'!EL49*(1+(EP49))</f>
        <v>668.92207442036795</v>
      </c>
      <c r="FP49" s="20">
        <f>+'MIP 2012'!EM49*(1+(EQ49))</f>
        <v>0</v>
      </c>
      <c r="FQ49" s="20">
        <f>+'MIP 2012'!EN49*(1+(ER49))</f>
        <v>0</v>
      </c>
      <c r="FR49" s="20">
        <f>+'MIP 2012'!EO49*(1+(ES49))</f>
        <v>0</v>
      </c>
      <c r="FS49" s="20">
        <f>+'MIP 2012'!EP49*(1+(ET49))</f>
        <v>0</v>
      </c>
      <c r="FT49" s="20">
        <f>+'MIP 2012'!EQ49*(1+(EU49))</f>
        <v>0</v>
      </c>
      <c r="FU49" s="20">
        <f>+'MIP 2012'!ER49*(1+(EV49))</f>
        <v>0</v>
      </c>
      <c r="FV49" s="20">
        <f>+'MIP 2012'!ES49*(1+(EW49))</f>
        <v>0</v>
      </c>
      <c r="FW49" s="20">
        <f>+'MIP 2012'!ET49*(1+(EX49))</f>
        <v>0</v>
      </c>
      <c r="FX49" s="20">
        <f>+'MIP 2012'!EU49*(1+(EY49))</f>
        <v>5720.2248101492096</v>
      </c>
      <c r="FY49" s="20">
        <f>+'MIP 2012'!EV49*(1+(EZ49))</f>
        <v>87.279881588959768</v>
      </c>
      <c r="FZ49" s="20">
        <f>+'MIP 2012'!EW49*(1+(FA49))</f>
        <v>1227.6936463666368</v>
      </c>
      <c r="GA49" s="20">
        <f>+'MIP 2012'!EX49*(1+(FB49))</f>
        <v>53052.471222085398</v>
      </c>
      <c r="GB49" s="20">
        <f>+'MIP 2012'!EY49*(1+(FC49))</f>
        <v>0</v>
      </c>
      <c r="GC49" s="20">
        <f>+'MIP 2012'!EZ49*(1+(FD49))</f>
        <v>175.79633476550205</v>
      </c>
      <c r="GD49" s="20">
        <f>+'MIP 2012'!FA49*(1+(FE49))</f>
        <v>67.785367092894674</v>
      </c>
      <c r="GE49" s="20">
        <f>+'MIP 2012'!FB49*(1+(FF49))</f>
        <v>0</v>
      </c>
      <c r="GF49" s="20">
        <f>+'MIP 2012'!FC49*(1+(FG49))</f>
        <v>0</v>
      </c>
      <c r="GG49" s="20">
        <f>+'MIP 2012'!FD49*(1+(FH49))</f>
        <v>278.23593927726245</v>
      </c>
      <c r="GH49" s="20">
        <f>+'MIP 2012'!FE49*(1+(FI49))</f>
        <v>212.1608637710917</v>
      </c>
      <c r="GI49" s="20">
        <f>+'MIP 2012'!FF49*(1+(FJ49))</f>
        <v>2.50132985412574</v>
      </c>
      <c r="GJ49" s="18">
        <f t="shared" si="0"/>
        <v>326111.86921071087</v>
      </c>
      <c r="GK49" s="41">
        <f>+IFERROR((GJ49/'MIP 2012'!FG49*100-100),0)</f>
        <v>5.2143304839830762E-2</v>
      </c>
      <c r="GN49" s="18">
        <v>400699.71501148224</v>
      </c>
      <c r="GO49" s="14">
        <f>+'MIP 2012'!FH49</f>
        <v>397951.06783785007</v>
      </c>
      <c r="GP49" s="41">
        <f t="shared" si="1"/>
        <v>2748.6471736321691</v>
      </c>
      <c r="GQ49" s="41">
        <f t="shared" si="2"/>
        <v>0.69069978592246173</v>
      </c>
      <c r="GU49" s="63">
        <v>-0.62999999999999967</v>
      </c>
      <c r="GW49" s="62">
        <f>+IF(SeleccionarDemTur=GW$11,'SIMULADOR IMPACTOS MIP(TURISMO)'!PorcentajeTur,0)</f>
        <v>0</v>
      </c>
      <c r="GX49" s="62">
        <f>+IF(SeleccionarDemTur=GX$11,'SIMULADOR IMPACTOS MIP(TURISMO)'!PorcentajeTur,0)</f>
        <v>0</v>
      </c>
      <c r="GY49" s="62">
        <f>+IF(SeleccionarDemTur=GY$11,'SIMULADOR IMPACTOS MIP(TURISMO)'!PorcentajeTur,0)</f>
        <v>0.1</v>
      </c>
      <c r="GZ49" s="62">
        <f>+IF(SeleccionarDemTur=GZ$11,'SIMULADOR IMPACTOS MIP(TURISMO)'!PorcentajeTur,0)</f>
        <v>0</v>
      </c>
      <c r="HA49" s="62">
        <f>+IF(OR(SeleccionarDemTur=HA$11,SeleccionarDemTur=$GW$11),'SIMULADOR IMPACTOS MIP(TURISMO)'!PorcentajeTur,0)</f>
        <v>0</v>
      </c>
      <c r="HB49" s="62">
        <f>+IF(OR(SeleccionarDemTur=HB$11,SeleccionarDemTur=$GW$11),'SIMULADOR IMPACTOS MIP(TURISMO)'!PorcentajeTur,0)</f>
        <v>0</v>
      </c>
      <c r="HC49" s="62">
        <f>+IF(OR(SeleccionarDemTur=HC$11,SeleccionarDemTur=$GW$11),'SIMULADOR IMPACTOS MIP(TURISMO)'!PorcentajeTur,0)</f>
        <v>0</v>
      </c>
      <c r="HD49" s="62">
        <f>+IF(OR(SeleccionarDemTur=HD$11,SeleccionarDemTur=$GX$11),'SIMULADOR IMPACTOS MIP(TURISMO)'!PorcentajeTur,0)</f>
        <v>0</v>
      </c>
      <c r="HE49" s="62">
        <f>+IF(OR(SeleccionarDemTur=HE$11,SeleccionarDemTur=$GX$11),'SIMULADOR IMPACTOS MIP(TURISMO)'!PorcentajeTur,0)</f>
        <v>0</v>
      </c>
      <c r="HF49" s="62">
        <f>+IF(OR(SeleccionarDemTur=HF$11,SeleccionarDemTur=$GX$11),'SIMULADOR IMPACTOS MIP(TURISMO)'!PorcentajeTur,0)</f>
        <v>0</v>
      </c>
      <c r="HG49" s="62">
        <f>+IF(OR(SeleccionarDemTur=HG$11,SeleccionarDemTur=$GX$11),'SIMULADOR IMPACTOS MIP(TURISMO)'!PorcentajeTur,0)</f>
        <v>0</v>
      </c>
      <c r="HH49" s="62">
        <f>+IF(OR(SeleccionarDemTur=HH$11,SeleccionarDemTur=$GX$11),'SIMULADOR IMPACTOS MIP(TURISMO)'!PorcentajeTur,0)</f>
        <v>0</v>
      </c>
      <c r="HI49" s="62">
        <f>+IF(OR(SeleccionarDemTur=HI$11,SeleccionarDemTur=$GX$11),'SIMULADOR IMPACTOS MIP(TURISMO)'!PorcentajeTur,0)</f>
        <v>0</v>
      </c>
      <c r="HJ49" s="62">
        <f>+IF(OR(SeleccionarDemTur=HJ$11,SeleccionarDemTur=$GX$11),'SIMULADOR IMPACTOS MIP(TURISMO)'!PorcentajeTur,0)</f>
        <v>0</v>
      </c>
      <c r="HK49" s="62">
        <f>+IF(SeleccionarDemTur=HK$11,'SIMULADOR IMPACTOS MIP(TURISMO)'!PorcentajeTur,0)</f>
        <v>0</v>
      </c>
      <c r="HL49" s="62">
        <f>+IF(SeleccionarDemTur=HL$11,'SIMULADOR IMPACTOS MIP(TURISMO)'!PorcentajeTur,0)</f>
        <v>0</v>
      </c>
      <c r="HM49" s="62">
        <f>+IF(SeleccionarDemTur=HM$11,'SIMULADOR IMPACTOS MIP(TURISMO)'!PorcentajeTur,0)</f>
        <v>0</v>
      </c>
      <c r="HN49" s="62">
        <f>+IF(SeleccionarDemTur=HN$11,'SIMULADOR IMPACTOS MIP(TURISMO)'!PorcentajeTur,0)</f>
        <v>0</v>
      </c>
      <c r="HO49" s="62">
        <f>+IF(OR(SeleccionarDemTur=HO$11,SeleccionarDemTur=$GY$11),'SIMULADOR IMPACTOS MIP(TURISMO)'!PorcentajeTur,0)</f>
        <v>0.1</v>
      </c>
      <c r="HP49" s="62">
        <f>+IF(OR(SeleccionarDemTur=HP$11,SeleccionarDemTur=$GY$11),'SIMULADOR IMPACTOS MIP(TURISMO)'!PorcentajeTur,0)</f>
        <v>0.1</v>
      </c>
      <c r="HQ49" s="62">
        <f>+IF(OR(SeleccionarDemTur=HQ$11,SeleccionarDemTur=$GY$11),'SIMULADOR IMPACTOS MIP(TURISMO)'!PorcentajeTur,0)</f>
        <v>0.1</v>
      </c>
      <c r="HR49" s="62">
        <f>+IF(OR(SeleccionarDemTur=HR$11,SeleccionarDemTur=$GY$11),'SIMULADOR IMPACTOS MIP(TURISMO)'!PorcentajeTur,0)</f>
        <v>0.1</v>
      </c>
      <c r="HS49" s="62">
        <f>+IF(OR(SeleccionarDemTur=HS$11,SeleccionarDemTur=$GY$11),'SIMULADOR IMPACTOS MIP(TURISMO)'!PorcentajeTur,0)</f>
        <v>0.1</v>
      </c>
      <c r="HT49" s="62">
        <f>+IF(OR(SeleccionarDemTur=HT$11,SeleccionarDemTur=$GY$11),'SIMULADOR IMPACTOS MIP(TURISMO)'!PorcentajeTur,0)</f>
        <v>0.1</v>
      </c>
      <c r="HU49" s="62">
        <f>+IF(OR(SeleccionarDemTur=HU$11,SeleccionarDemTur=$GY$11),'SIMULADOR IMPACTOS MIP(TURISMO)'!PorcentajeTur,0)</f>
        <v>0.1</v>
      </c>
      <c r="HV49" s="62">
        <f>+IF(OR(SeleccionarDemTur=HV$11,SeleccionarDemTur=$GY$11),'SIMULADOR IMPACTOS MIP(TURISMO)'!PorcentajeTur,0)</f>
        <v>0.1</v>
      </c>
      <c r="HY49" s="20">
        <f>+'MIP 2012'!EJ49*(1+(GZ49))</f>
        <v>264424.82537072926</v>
      </c>
      <c r="HZ49" s="20">
        <f>+'MIP 2012'!EK49*(1+(HA49))</f>
        <v>193.97237061010173</v>
      </c>
      <c r="IA49" s="20">
        <f>+'MIP 2012'!EL49*(1+(HB49))</f>
        <v>668.92207442036795</v>
      </c>
      <c r="IB49" s="20">
        <f>+'MIP 2012'!EM49*(1+(HC49))</f>
        <v>0</v>
      </c>
      <c r="IC49" s="20">
        <f>+'MIP 2012'!EN49*(1+(HD49))</f>
        <v>0</v>
      </c>
      <c r="ID49" s="20">
        <f>+'MIP 2012'!EO49*(1+(HE49))</f>
        <v>0</v>
      </c>
      <c r="IE49" s="20">
        <f>+'MIP 2012'!EP49*(1+(HF49))</f>
        <v>0</v>
      </c>
      <c r="IF49" s="20">
        <f>+'MIP 2012'!EQ49*(1+(HG49))</f>
        <v>0</v>
      </c>
      <c r="IG49" s="20">
        <f>+'MIP 2012'!ER49*(1+(HH49))</f>
        <v>0</v>
      </c>
      <c r="IH49" s="20">
        <f>+'MIP 2012'!ES49*(1+(HI49))</f>
        <v>0</v>
      </c>
      <c r="II49" s="20">
        <f>+'MIP 2012'!ET49*(1+(HJ49))</f>
        <v>0</v>
      </c>
      <c r="IJ49" s="20">
        <f>+'MIP 2012'!EU49*(1+(HK49))</f>
        <v>5720.2248101492096</v>
      </c>
      <c r="IK49" s="20">
        <f>+'MIP 2012'!EV49*(1+(HL49))</f>
        <v>87.279881588959768</v>
      </c>
      <c r="IL49" s="20">
        <f>+'MIP 2012'!EW49*(1+(HM49))</f>
        <v>1227.6936463666368</v>
      </c>
      <c r="IM49" s="20">
        <f>+'MIP 2012'!EX49*(1+(HN49))</f>
        <v>53052.471222085398</v>
      </c>
      <c r="IN49" s="20">
        <f>+'MIP 2012'!EY49*(1+(HO49))</f>
        <v>0</v>
      </c>
      <c r="IO49" s="20">
        <f>+'MIP 2012'!EZ49*(1+(HP49))</f>
        <v>148.75074480157866</v>
      </c>
      <c r="IP49" s="20">
        <f>+'MIP 2012'!FA49*(1+(HQ49))</f>
        <v>57.35684907860319</v>
      </c>
      <c r="IQ49" s="20">
        <f>+'MIP 2012'!FB49*(1+(HR49))</f>
        <v>0</v>
      </c>
      <c r="IR49" s="20">
        <f>+'MIP 2012'!FC49*(1+(HS49))</f>
        <v>0</v>
      </c>
      <c r="IS49" s="20">
        <f>+'MIP 2012'!FD49*(1+(HT49))</f>
        <v>235.43041015768361</v>
      </c>
      <c r="IT49" s="20">
        <f>+'MIP 2012'!FE49*(1+(HU49))</f>
        <v>179.52073088323147</v>
      </c>
      <c r="IU49" s="20">
        <f>+'MIP 2012'!FF49*(1+(HV49))</f>
        <v>2.116509876567934</v>
      </c>
      <c r="IV49" s="18">
        <f t="shared" si="3"/>
        <v>325998.56462074764</v>
      </c>
      <c r="IW49" s="41">
        <f>+IFERROR((IV49/'MIP 2012'!FG49*100-100),0)</f>
        <v>1.7381101613267447E-2</v>
      </c>
      <c r="IZ49" s="18">
        <v>398867.2835623945</v>
      </c>
      <c r="JA49" s="14">
        <f>+'MIP 2012'!FH49</f>
        <v>397951.06783785007</v>
      </c>
      <c r="JB49" s="41">
        <f t="shared" si="4"/>
        <v>916.21572454442503</v>
      </c>
      <c r="JC49" s="41">
        <f t="shared" si="5"/>
        <v>0.23023326197424865</v>
      </c>
    </row>
    <row r="50" spans="1:263" s="7" customFormat="1" ht="21.95" customHeight="1" thickBot="1" x14ac:dyDescent="0.25">
      <c r="A50" s="12" t="s">
        <v>164</v>
      </c>
      <c r="B50" s="12" t="s">
        <v>165</v>
      </c>
      <c r="C50" s="35">
        <v>2.2798449009676656E-4</v>
      </c>
      <c r="D50" s="35">
        <v>2.6201710636836461E-4</v>
      </c>
      <c r="E50" s="35">
        <v>5.5947320075797536E-5</v>
      </c>
      <c r="F50" s="35">
        <v>5.7458350560981241E-4</v>
      </c>
      <c r="G50" s="35">
        <v>1.8278642907620994E-4</v>
      </c>
      <c r="H50" s="35">
        <v>1.9196482273439161E-4</v>
      </c>
      <c r="I50" s="35">
        <v>1.588092703957825E-4</v>
      </c>
      <c r="J50" s="35">
        <v>8.6562026082731178E-5</v>
      </c>
      <c r="K50" s="35">
        <v>1.5145652439960548E-4</v>
      </c>
      <c r="L50" s="35">
        <v>1.1113543792477045E-4</v>
      </c>
      <c r="M50" s="35">
        <v>3.1521984726295136E-4</v>
      </c>
      <c r="N50" s="35">
        <v>1.8351578799590378E-4</v>
      </c>
      <c r="O50" s="35">
        <v>2.3948402297445834E-4</v>
      </c>
      <c r="P50" s="35">
        <v>8.5830598106871779E-5</v>
      </c>
      <c r="Q50" s="35">
        <v>9.5180522880809106E-5</v>
      </c>
      <c r="R50" s="35">
        <v>1.1194924569050418E-4</v>
      </c>
      <c r="S50" s="35">
        <v>6.4659515685326166E-5</v>
      </c>
      <c r="T50" s="35">
        <v>1.3061617375004103E-4</v>
      </c>
      <c r="U50" s="35">
        <v>1.1404119077493944E-4</v>
      </c>
      <c r="V50" s="35">
        <v>1.0657783661865407E-4</v>
      </c>
      <c r="W50" s="35">
        <v>1.0566036586920487E-4</v>
      </c>
      <c r="X50" s="35">
        <v>6.6475717759224373E-4</v>
      </c>
      <c r="Y50" s="35">
        <v>3.0444320290542838E-3</v>
      </c>
      <c r="Z50" s="35">
        <v>3.2234744360329116E-3</v>
      </c>
      <c r="AA50" s="35">
        <v>5.6611530174364511E-4</v>
      </c>
      <c r="AB50" s="35">
        <v>1.1355111563544273E-4</v>
      </c>
      <c r="AC50" s="35">
        <v>2.9083910239897629E-5</v>
      </c>
      <c r="AD50" s="35">
        <v>2.9018403786805775E-3</v>
      </c>
      <c r="AE50" s="35">
        <v>3.0209924213307686E-3</v>
      </c>
      <c r="AF50" s="35">
        <v>9.0648269636365038E-5</v>
      </c>
      <c r="AG50" s="35">
        <v>2.2239536788134709E-5</v>
      </c>
      <c r="AH50" s="35">
        <v>1.5213741189773431E-4</v>
      </c>
      <c r="AI50" s="35">
        <v>6.5542283271314544E-3</v>
      </c>
      <c r="AJ50" s="35">
        <v>1.3919986869931874E-3</v>
      </c>
      <c r="AK50" s="35">
        <v>8.105796693122627E-4</v>
      </c>
      <c r="AL50" s="35">
        <v>2.1287574081009443E-4</v>
      </c>
      <c r="AM50" s="35">
        <v>9.6981936560347679E-5</v>
      </c>
      <c r="AN50" s="35">
        <v>4.2967375437497811E-4</v>
      </c>
      <c r="AO50" s="35">
        <v>1.0030067556676234</v>
      </c>
      <c r="AP50" s="35">
        <v>9.9475690687603484E-4</v>
      </c>
      <c r="AQ50" s="35">
        <v>2.4326028962028084E-3</v>
      </c>
      <c r="AR50" s="35">
        <v>8.6593440331814858E-4</v>
      </c>
      <c r="AS50" s="35">
        <v>1.7418863210504754E-4</v>
      </c>
      <c r="AT50" s="35">
        <v>5.7043866914487989E-3</v>
      </c>
      <c r="AU50" s="35">
        <v>1.2132716087714719E-4</v>
      </c>
      <c r="AV50" s="35">
        <v>1.3631221121520657E-4</v>
      </c>
      <c r="AW50" s="35">
        <v>2.0485964145204385E-4</v>
      </c>
      <c r="AX50" s="35">
        <v>1.2729363312922699E-2</v>
      </c>
      <c r="AY50" s="35">
        <v>1.250483382020063E-4</v>
      </c>
      <c r="AZ50" s="35">
        <v>1.6933464523289846E-4</v>
      </c>
      <c r="BA50" s="35">
        <v>1.007393646991455E-4</v>
      </c>
      <c r="BB50" s="35">
        <v>1.2638861248576264E-4</v>
      </c>
      <c r="BC50" s="35">
        <v>1.0234655901380966E-4</v>
      </c>
      <c r="BD50" s="35">
        <v>2.3999378604892336E-4</v>
      </c>
      <c r="BE50" s="35">
        <v>3.5679311444811868E-4</v>
      </c>
      <c r="BF50" s="35">
        <v>1.5070004096593792E-4</v>
      </c>
      <c r="BG50" s="35">
        <v>1.4168130350599903E-4</v>
      </c>
      <c r="BH50" s="35">
        <v>1.5280214369441249E-4</v>
      </c>
      <c r="BI50" s="35">
        <v>0</v>
      </c>
      <c r="BJ50" s="35">
        <v>7.7495042871738429E-5</v>
      </c>
      <c r="BK50" s="35">
        <v>1.12976466828942E-3</v>
      </c>
      <c r="BL50" s="35">
        <v>1.3833148202648738E-4</v>
      </c>
      <c r="BM50" s="35">
        <v>9.6733791737926682E-5</v>
      </c>
      <c r="BN50" s="35">
        <v>2.2400225808786323E-4</v>
      </c>
      <c r="BO50" s="35">
        <v>1.0368200623530189E-4</v>
      </c>
      <c r="BP50" s="35">
        <v>1.8868060611214375E-4</v>
      </c>
      <c r="BQ50" s="35">
        <v>7.1420989725491291E-5</v>
      </c>
      <c r="BR50" s="35">
        <v>9.4400304253830549E-5</v>
      </c>
      <c r="BS50" s="35">
        <v>1.2769951790563076E-4</v>
      </c>
      <c r="BT50" s="35">
        <v>1.0475355189184022E-4</v>
      </c>
      <c r="BU50" s="35">
        <v>1.3675469714963422E-4</v>
      </c>
      <c r="BV50" s="35">
        <v>1.6045772558603697E-4</v>
      </c>
      <c r="BW50" s="35">
        <v>2.5490897909920024E-4</v>
      </c>
      <c r="BX50" s="35">
        <v>4.8640190161981405E-5</v>
      </c>
      <c r="BY50" s="35">
        <v>5.0840038738815379E-5</v>
      </c>
      <c r="BZ50" s="35">
        <v>8.6703910838123484E-5</v>
      </c>
      <c r="CA50" s="35">
        <v>8.9125087514507425E-5</v>
      </c>
      <c r="CB50" s="35">
        <v>1.3482732423841529E-4</v>
      </c>
      <c r="CC50" s="35">
        <v>1.196496457344076E-4</v>
      </c>
      <c r="CD50" s="35">
        <v>6.0108831247227641E-5</v>
      </c>
      <c r="CE50" s="35">
        <v>2.7720920208555884E-4</v>
      </c>
      <c r="CF50" s="35">
        <v>1.5759336731905856E-4</v>
      </c>
      <c r="CG50" s="35">
        <v>9.315404564685733E-5</v>
      </c>
      <c r="CH50" s="35">
        <v>8.5826409660856793E-5</v>
      </c>
      <c r="CI50" s="35">
        <v>5.5918414013910757E-4</v>
      </c>
      <c r="CJ50" s="35">
        <v>1.0115702196751839E-4</v>
      </c>
      <c r="CK50" s="35">
        <v>1.4702249419924532E-4</v>
      </c>
      <c r="CL50" s="35">
        <v>1.9003678895253092E-4</v>
      </c>
      <c r="CM50" s="35">
        <v>1.3960105654400415E-4</v>
      </c>
      <c r="CN50" s="35">
        <v>1.1973099458677438E-4</v>
      </c>
      <c r="CO50" s="35">
        <v>9.1566299842079331E-5</v>
      </c>
      <c r="CP50" s="35">
        <v>1.4717243406633341E-4</v>
      </c>
      <c r="CQ50" s="35">
        <v>6.7788697542971228E-5</v>
      </c>
      <c r="CR50" s="35">
        <v>8.998977744009381E-5</v>
      </c>
      <c r="CS50" s="35">
        <v>1.58998230235667E-4</v>
      </c>
      <c r="CT50" s="35">
        <v>1.562294368014582E-4</v>
      </c>
      <c r="CU50" s="35">
        <v>3.1413425769212853E-4</v>
      </c>
      <c r="CV50" s="35">
        <v>2.0195028658351904E-4</v>
      </c>
      <c r="CW50" s="35">
        <v>2.3208347129022449E-4</v>
      </c>
      <c r="CX50" s="35">
        <v>7.7653518529542344E-3</v>
      </c>
      <c r="CY50" s="35">
        <v>6.5952550831223627E-3</v>
      </c>
      <c r="CZ50" s="35">
        <v>1.2010699403997165E-4</v>
      </c>
      <c r="DA50" s="35">
        <v>1.2018282450164077E-4</v>
      </c>
      <c r="DB50" s="35">
        <v>5.5154438234277589E-5</v>
      </c>
      <c r="DC50" s="35">
        <v>7.2667617829926177E-5</v>
      </c>
      <c r="DD50" s="35">
        <v>8.1071838169749681E-5</v>
      </c>
      <c r="DE50" s="35">
        <v>4.0311119689313935E-5</v>
      </c>
      <c r="DF50" s="35">
        <v>6.6848870506178474E-5</v>
      </c>
      <c r="DG50" s="35">
        <v>3.166238689370335E-5</v>
      </c>
      <c r="DH50" s="35">
        <v>9.9010398332257684E-5</v>
      </c>
      <c r="DI50" s="35">
        <v>1.5943116301822685E-4</v>
      </c>
      <c r="DJ50" s="35">
        <v>1.9000032023607863E-4</v>
      </c>
      <c r="DK50" s="35">
        <v>1.3288648701768955E-4</v>
      </c>
      <c r="DL50" s="35">
        <v>1.8482198624275611E-4</v>
      </c>
      <c r="DM50" s="35">
        <v>1.3182579966299971E-4</v>
      </c>
      <c r="DN50" s="35">
        <v>7.677754213341558E-5</v>
      </c>
      <c r="DO50" s="35">
        <v>9.4109806502193591E-5</v>
      </c>
      <c r="DP50" s="35">
        <v>5.5349095761700884E-5</v>
      </c>
      <c r="DQ50" s="35">
        <v>7.1482126363297475E-5</v>
      </c>
      <c r="DR50" s="35">
        <v>5.2107720164153984E-4</v>
      </c>
      <c r="DS50" s="35">
        <v>2.4157999409622321E-4</v>
      </c>
      <c r="DT50" s="35">
        <v>6.0160054446617516E-5</v>
      </c>
      <c r="DU50" s="35">
        <v>1.1575517217619513E-4</v>
      </c>
      <c r="DV50" s="35">
        <v>2.1675010727026373E-4</v>
      </c>
      <c r="DW50" s="35">
        <v>1.5489465188945929E-3</v>
      </c>
      <c r="DX50" s="35">
        <v>7.660101947494811E-5</v>
      </c>
      <c r="DY50" s="35">
        <v>2.104796434326543E-3</v>
      </c>
      <c r="DZ50" s="35">
        <v>1.208719093865075E-3</v>
      </c>
      <c r="EA50" s="35">
        <v>3.3781277457567703E-4</v>
      </c>
      <c r="EB50" s="35">
        <v>9.7711602048964328E-4</v>
      </c>
      <c r="EC50" s="35">
        <v>1.0133125309637223E-4</v>
      </c>
      <c r="ED50" s="35">
        <v>6.4028888369960823E-5</v>
      </c>
      <c r="EE50" s="35">
        <v>1.0607444332759161E-4</v>
      </c>
      <c r="EF50" s="35">
        <v>1.4651710760496317E-4</v>
      </c>
      <c r="EG50" s="35">
        <v>2.4036938794025445E-4</v>
      </c>
      <c r="EH50" s="35">
        <v>0</v>
      </c>
      <c r="EK50" s="62">
        <f>+IF(AND(OR(SeleccionarIndustria=$A50,SeleccionarIndustria="Todas las AE"),('SIMULADOR IMPACTOS MIP'!$B$10=EK$11)),'SIMULADOR IMPACTOS MIP'!Porcentaje,0)</f>
        <v>0</v>
      </c>
      <c r="EL50" s="62">
        <f>+IF(AND(OR(SeleccionarIndustria=$A50,SeleccionarIndustria="Todas las AE"),('SIMULADOR IMPACTOS MIP'!$B$10=EL$11)),'SIMULADOR IMPACTOS MIP'!Porcentaje,0)</f>
        <v>0</v>
      </c>
      <c r="EM50" s="62">
        <f>+IF(AND(OR(SeleccionarIndustria=$A50,SeleccionarIndustria="Todas las AE"),('SIMULADOR IMPACTOS MIP'!$B$10=EM$11)),'SIMULADOR IMPACTOS MIP'!Porcentaje,0)</f>
        <v>0.3</v>
      </c>
      <c r="EN50" s="62">
        <f>+IF(AND(OR(SeleccionarIndustria=$A50,SeleccionarIndustria="Todas las AE"),('SIMULADOR IMPACTOS MIP'!$B$10=EN$11)),'SIMULADOR IMPACTOS MIP'!Porcentaje,0)</f>
        <v>0</v>
      </c>
      <c r="EO50" s="62">
        <f>+IF(AND(OR(SeleccionarIndustria=$A50,SeleccionarIndustria="Todas las AE"),(OR('SIMULADOR IMPACTOS MIP'!$B$10=$EK$11,'SIMULADOR IMPACTOS MIP'!$B$10=EO$11))),'SIMULADOR IMPACTOS MIP'!Porcentaje,0)</f>
        <v>0</v>
      </c>
      <c r="EP50" s="62">
        <f>+IF(AND(OR(SeleccionarIndustria=$A50,SeleccionarIndustria="Todas las AE"),(OR('SIMULADOR IMPACTOS MIP'!$B$10=$EK$11,'SIMULADOR IMPACTOS MIP'!$B$10=EP$11))),'SIMULADOR IMPACTOS MIP'!Porcentaje,0)</f>
        <v>0</v>
      </c>
      <c r="EQ50" s="62">
        <f>+IF(AND(OR(SeleccionarIndustria=$A50,SeleccionarIndustria="Todas las AE"),(OR('SIMULADOR IMPACTOS MIP'!$B$10=$EK$11,'SIMULADOR IMPACTOS MIP'!$B$10=EQ$11))),'SIMULADOR IMPACTOS MIP'!Porcentaje,0)</f>
        <v>0</v>
      </c>
      <c r="ER50" s="62">
        <f>+IF(AND(OR(SeleccionarIndustria=$A50,SeleccionarIndustria="Todas las AE"),(OR('SIMULADOR IMPACTOS MIP'!$B$10=$EL$11,'SIMULADOR IMPACTOS MIP'!$B$10=ER$11))),'SIMULADOR IMPACTOS MIP'!Porcentaje,0)</f>
        <v>0</v>
      </c>
      <c r="ES50" s="62">
        <f>+IF(AND(OR(SeleccionarIndustria=$A50,SeleccionarIndustria="Todas las AE"),(OR('SIMULADOR IMPACTOS MIP'!$B$10=$EL$11,'SIMULADOR IMPACTOS MIP'!$B$10=ES$11))),'SIMULADOR IMPACTOS MIP'!Porcentaje,0)</f>
        <v>0</v>
      </c>
      <c r="ET50" s="62">
        <f>+IF(AND(OR(SeleccionarIndustria=$A50,SeleccionarIndustria="Todas las AE"),(OR('SIMULADOR IMPACTOS MIP'!$B$10=$EL$11,'SIMULADOR IMPACTOS MIP'!$B$10=ET$11))),'SIMULADOR IMPACTOS MIP'!Porcentaje,0)</f>
        <v>0</v>
      </c>
      <c r="EU50" s="62">
        <f>+IF(AND(OR(SeleccionarIndustria=$A50,SeleccionarIndustria="Todas las AE"),(OR('SIMULADOR IMPACTOS MIP'!$B$10=$EL$11,'SIMULADOR IMPACTOS MIP'!$B$10=EU$11))),'SIMULADOR IMPACTOS MIP'!Porcentaje,0)</f>
        <v>0</v>
      </c>
      <c r="EV50" s="62">
        <f>+IF(AND(OR(SeleccionarIndustria=$A50,SeleccionarIndustria="Todas las AE"),(OR('SIMULADOR IMPACTOS MIP'!$B$10=$EL$11,'SIMULADOR IMPACTOS MIP'!$B$10=EV$11))),'SIMULADOR IMPACTOS MIP'!Porcentaje,0)</f>
        <v>0</v>
      </c>
      <c r="EW50" s="62">
        <f>+IF(AND(OR(SeleccionarIndustria=$A50,SeleccionarIndustria="Todas las AE"),(OR('SIMULADOR IMPACTOS MIP'!$B$10=$EL$11,'SIMULADOR IMPACTOS MIP'!$B$10=EW$11))),'SIMULADOR IMPACTOS MIP'!Porcentaje,0)</f>
        <v>0</v>
      </c>
      <c r="EX50" s="62">
        <f>+IF(AND(OR(SeleccionarIndustria=$A50,SeleccionarIndustria="Todas las AE"),(OR('SIMULADOR IMPACTOS MIP'!$B$10=$EL$11,'SIMULADOR IMPACTOS MIP'!$B$10=EX$11))),'SIMULADOR IMPACTOS MIP'!Porcentaje,0)</f>
        <v>0</v>
      </c>
      <c r="EY50" s="62">
        <f>+IF(AND(OR(SeleccionarIndustria=$A50,SeleccionarIndustria="Todas las AE"),('SIMULADOR IMPACTOS MIP'!$B$10=EY$11)),'SIMULADOR IMPACTOS MIP'!Porcentaje,0)</f>
        <v>0</v>
      </c>
      <c r="EZ50" s="62">
        <f>+IF(AND(OR(SeleccionarIndustria=$A50,SeleccionarIndustria="Todas las AE"),('SIMULADOR IMPACTOS MIP'!$B$10=EZ$11)),'SIMULADOR IMPACTOS MIP'!Porcentaje,0)</f>
        <v>0</v>
      </c>
      <c r="FA50" s="62">
        <f>+IF(AND(OR(SeleccionarIndustria=$A50,SeleccionarIndustria="Todas las AE"),('SIMULADOR IMPACTOS MIP'!$B$10=FA$11)),'SIMULADOR IMPACTOS MIP'!Porcentaje,0)</f>
        <v>0</v>
      </c>
      <c r="FB50" s="62">
        <f>+IF(AND(OR(SeleccionarIndustria=$A50,SeleccionarIndustria="Todas las AE"),('SIMULADOR IMPACTOS MIP'!$B$10=FB$11)),'SIMULADOR IMPACTOS MIP'!Porcentaje,0)</f>
        <v>0</v>
      </c>
      <c r="FC50" s="62">
        <f>+IF(AND(OR(SeleccionarIndustria=$A50,SeleccionarIndustria="Todas las AE"),(OR('SIMULADOR IMPACTOS MIP'!$B$10=$EM$11,'SIMULADOR IMPACTOS MIP'!$B$10=FC$11))),'SIMULADOR IMPACTOS MIP'!Porcentaje,0)</f>
        <v>0.3</v>
      </c>
      <c r="FD50" s="62">
        <f>+IF(AND(OR(SeleccionarIndustria=$A50,SeleccionarIndustria="Todas las AE"),(OR('SIMULADOR IMPACTOS MIP'!$B$10=$EM$11,'SIMULADOR IMPACTOS MIP'!$B$10=FD$11))),'SIMULADOR IMPACTOS MIP'!Porcentaje,0)</f>
        <v>0.3</v>
      </c>
      <c r="FE50" s="62">
        <f>+IF(AND(OR(SeleccionarIndustria=$A50,SeleccionarIndustria="Todas las AE"),(OR('SIMULADOR IMPACTOS MIP'!$B$10=$EM$11,'SIMULADOR IMPACTOS MIP'!$B$10=FE$11))),'SIMULADOR IMPACTOS MIP'!Porcentaje,0)</f>
        <v>0.3</v>
      </c>
      <c r="FF50" s="62">
        <f>+IF(AND(OR(SeleccionarIndustria=$A50,SeleccionarIndustria="Todas las AE"),(OR('SIMULADOR IMPACTOS MIP'!$B$10=$EM$11,'SIMULADOR IMPACTOS MIP'!$B$10=FF$11))),'SIMULADOR IMPACTOS MIP'!Porcentaje,0)</f>
        <v>0.3</v>
      </c>
      <c r="FG50" s="62">
        <f>+IF(AND(OR(SeleccionarIndustria=$A50,SeleccionarIndustria="Todas las AE"),(OR('SIMULADOR IMPACTOS MIP'!$B$10=$EM$11,'SIMULADOR IMPACTOS MIP'!$B$10=FG$11))),'SIMULADOR IMPACTOS MIP'!Porcentaje,0)</f>
        <v>0.3</v>
      </c>
      <c r="FH50" s="62">
        <f>+IF(AND(OR(SeleccionarIndustria=$A50,SeleccionarIndustria="Todas las AE"),(OR('SIMULADOR IMPACTOS MIP'!$B$10=$EM$11,'SIMULADOR IMPACTOS MIP'!$B$10=FH$11))),'SIMULADOR IMPACTOS MIP'!Porcentaje,0)</f>
        <v>0.3</v>
      </c>
      <c r="FI50" s="62">
        <f>+IF(AND(OR(SeleccionarIndustria=$A50,SeleccionarIndustria="Todas las AE"),(OR('SIMULADOR IMPACTOS MIP'!$B$10=$EM$11,'SIMULADOR IMPACTOS MIP'!$B$10=FI$11))),'SIMULADOR IMPACTOS MIP'!Porcentaje,0)</f>
        <v>0.3</v>
      </c>
      <c r="FJ50" s="62">
        <f>+IF(AND(OR(SeleccionarIndustria=$A50,SeleccionarIndustria="Todas las AE"),(OR('SIMULADOR IMPACTOS MIP'!$B$10=$EM$11,'SIMULADOR IMPACTOS MIP'!$B$10=FJ$11))),'SIMULADOR IMPACTOS MIP'!Porcentaje,0)</f>
        <v>0.3</v>
      </c>
      <c r="FM50" s="20">
        <f>+'MIP 2012'!EJ50*(1+(EN50))</f>
        <v>123932.32591835881</v>
      </c>
      <c r="FN50" s="20">
        <f>+'MIP 2012'!EK50*(1+(EO50))</f>
        <v>315.04464158592452</v>
      </c>
      <c r="FO50" s="20">
        <f>+'MIP 2012'!EL50*(1+(EP50))</f>
        <v>1086.445015451613</v>
      </c>
      <c r="FP50" s="20">
        <f>+'MIP 2012'!EM50*(1+(EQ50))</f>
        <v>0</v>
      </c>
      <c r="FQ50" s="20">
        <f>+'MIP 2012'!EN50*(1+(ER50))</f>
        <v>0</v>
      </c>
      <c r="FR50" s="20">
        <f>+'MIP 2012'!EO50*(1+(ES50))</f>
        <v>0</v>
      </c>
      <c r="FS50" s="20">
        <f>+'MIP 2012'!EP50*(1+(ET50))</f>
        <v>0</v>
      </c>
      <c r="FT50" s="20">
        <f>+'MIP 2012'!EQ50*(1+(EU50))</f>
        <v>0</v>
      </c>
      <c r="FU50" s="20">
        <f>+'MIP 2012'!ER50*(1+(EV50))</f>
        <v>0</v>
      </c>
      <c r="FV50" s="20">
        <f>+'MIP 2012'!ES50*(1+(EW50))</f>
        <v>0</v>
      </c>
      <c r="FW50" s="20">
        <f>+'MIP 2012'!ET50*(1+(EX50))</f>
        <v>0</v>
      </c>
      <c r="FX50" s="20">
        <f>+'MIP 2012'!EU50*(1+(EY50))</f>
        <v>302.70531163782874</v>
      </c>
      <c r="FY50" s="20">
        <f>+'MIP 2012'!EV50*(1+(EZ50))</f>
        <v>198.97970778084991</v>
      </c>
      <c r="FZ50" s="20">
        <f>+'MIP 2012'!EW50*(1+(FA50))</f>
        <v>-78.789700479804068</v>
      </c>
      <c r="GA50" s="20">
        <f>+'MIP 2012'!EX50*(1+(FB50))</f>
        <v>710.33270066328862</v>
      </c>
      <c r="GB50" s="20">
        <f>+'MIP 2012'!EY50*(1+(FC50))</f>
        <v>0</v>
      </c>
      <c r="GC50" s="20">
        <f>+'MIP 2012'!EZ50*(1+(FD50))</f>
        <v>234.64815123412296</v>
      </c>
      <c r="GD50" s="20">
        <f>+'MIP 2012'!FA50*(1+(FE50))</f>
        <v>90.478058545936193</v>
      </c>
      <c r="GE50" s="20">
        <f>+'MIP 2012'!FB50*(1+(FF50))</f>
        <v>0</v>
      </c>
      <c r="GF50" s="20">
        <f>+'MIP 2012'!FC50*(1+(FG50))</f>
        <v>0</v>
      </c>
      <c r="GG50" s="20">
        <f>+'MIP 2012'!FD50*(1+(FH50))</f>
        <v>371.38174038376616</v>
      </c>
      <c r="GH50" s="20">
        <f>+'MIP 2012'!FE50*(1+(FI50))</f>
        <v>283.18653238435235</v>
      </c>
      <c r="GI50" s="20">
        <f>+'MIP 2012'!FF50*(1+(FJ50))</f>
        <v>3.3387068432356304</v>
      </c>
      <c r="GJ50" s="18">
        <f t="shared" si="0"/>
        <v>127450.07678438991</v>
      </c>
      <c r="GK50" s="41">
        <f>+IFERROR((GJ50/'MIP 2012'!FG50*100-100),0)</f>
        <v>0.17831163810978978</v>
      </c>
      <c r="GN50" s="18">
        <v>152710.45649228385</v>
      </c>
      <c r="GO50" s="14">
        <f>+'MIP 2012'!FH50</f>
        <v>151080.92838060032</v>
      </c>
      <c r="GP50" s="41">
        <f t="shared" si="1"/>
        <v>1629.5281116835249</v>
      </c>
      <c r="GQ50" s="41">
        <f t="shared" si="2"/>
        <v>1.0785796256020035</v>
      </c>
      <c r="GU50" s="63">
        <v>-0.61999999999999966</v>
      </c>
      <c r="GW50" s="62">
        <f>+IF(SeleccionarDemTur=GW$11,'SIMULADOR IMPACTOS MIP(TURISMO)'!PorcentajeTur,0)</f>
        <v>0</v>
      </c>
      <c r="GX50" s="62">
        <f>+IF(SeleccionarDemTur=GX$11,'SIMULADOR IMPACTOS MIP(TURISMO)'!PorcentajeTur,0)</f>
        <v>0</v>
      </c>
      <c r="GY50" s="62">
        <f>+IF(SeleccionarDemTur=GY$11,'SIMULADOR IMPACTOS MIP(TURISMO)'!PorcentajeTur,0)</f>
        <v>0.1</v>
      </c>
      <c r="GZ50" s="62">
        <f>+IF(SeleccionarDemTur=GZ$11,'SIMULADOR IMPACTOS MIP(TURISMO)'!PorcentajeTur,0)</f>
        <v>0</v>
      </c>
      <c r="HA50" s="62">
        <f>+IF(OR(SeleccionarDemTur=HA$11,SeleccionarDemTur=$GW$11),'SIMULADOR IMPACTOS MIP(TURISMO)'!PorcentajeTur,0)</f>
        <v>0</v>
      </c>
      <c r="HB50" s="62">
        <f>+IF(OR(SeleccionarDemTur=HB$11,SeleccionarDemTur=$GW$11),'SIMULADOR IMPACTOS MIP(TURISMO)'!PorcentajeTur,0)</f>
        <v>0</v>
      </c>
      <c r="HC50" s="62">
        <f>+IF(OR(SeleccionarDemTur=HC$11,SeleccionarDemTur=$GW$11),'SIMULADOR IMPACTOS MIP(TURISMO)'!PorcentajeTur,0)</f>
        <v>0</v>
      </c>
      <c r="HD50" s="62">
        <f>+IF(OR(SeleccionarDemTur=HD$11,SeleccionarDemTur=$GX$11),'SIMULADOR IMPACTOS MIP(TURISMO)'!PorcentajeTur,0)</f>
        <v>0</v>
      </c>
      <c r="HE50" s="62">
        <f>+IF(OR(SeleccionarDemTur=HE$11,SeleccionarDemTur=$GX$11),'SIMULADOR IMPACTOS MIP(TURISMO)'!PorcentajeTur,0)</f>
        <v>0</v>
      </c>
      <c r="HF50" s="62">
        <f>+IF(OR(SeleccionarDemTur=HF$11,SeleccionarDemTur=$GX$11),'SIMULADOR IMPACTOS MIP(TURISMO)'!PorcentajeTur,0)</f>
        <v>0</v>
      </c>
      <c r="HG50" s="62">
        <f>+IF(OR(SeleccionarDemTur=HG$11,SeleccionarDemTur=$GX$11),'SIMULADOR IMPACTOS MIP(TURISMO)'!PorcentajeTur,0)</f>
        <v>0</v>
      </c>
      <c r="HH50" s="62">
        <f>+IF(OR(SeleccionarDemTur=HH$11,SeleccionarDemTur=$GX$11),'SIMULADOR IMPACTOS MIP(TURISMO)'!PorcentajeTur,0)</f>
        <v>0</v>
      </c>
      <c r="HI50" s="62">
        <f>+IF(OR(SeleccionarDemTur=HI$11,SeleccionarDemTur=$GX$11),'SIMULADOR IMPACTOS MIP(TURISMO)'!PorcentajeTur,0)</f>
        <v>0</v>
      </c>
      <c r="HJ50" s="62">
        <f>+IF(OR(SeleccionarDemTur=HJ$11,SeleccionarDemTur=$GX$11),'SIMULADOR IMPACTOS MIP(TURISMO)'!PorcentajeTur,0)</f>
        <v>0</v>
      </c>
      <c r="HK50" s="62">
        <f>+IF(SeleccionarDemTur=HK$11,'SIMULADOR IMPACTOS MIP(TURISMO)'!PorcentajeTur,0)</f>
        <v>0</v>
      </c>
      <c r="HL50" s="62">
        <f>+IF(SeleccionarDemTur=HL$11,'SIMULADOR IMPACTOS MIP(TURISMO)'!PorcentajeTur,0)</f>
        <v>0</v>
      </c>
      <c r="HM50" s="62">
        <f>+IF(SeleccionarDemTur=HM$11,'SIMULADOR IMPACTOS MIP(TURISMO)'!PorcentajeTur,0)</f>
        <v>0</v>
      </c>
      <c r="HN50" s="62">
        <f>+IF(SeleccionarDemTur=HN$11,'SIMULADOR IMPACTOS MIP(TURISMO)'!PorcentajeTur,0)</f>
        <v>0</v>
      </c>
      <c r="HO50" s="62">
        <f>+IF(OR(SeleccionarDemTur=HO$11,SeleccionarDemTur=$GY$11),'SIMULADOR IMPACTOS MIP(TURISMO)'!PorcentajeTur,0)</f>
        <v>0.1</v>
      </c>
      <c r="HP50" s="62">
        <f>+IF(OR(SeleccionarDemTur=HP$11,SeleccionarDemTur=$GY$11),'SIMULADOR IMPACTOS MIP(TURISMO)'!PorcentajeTur,0)</f>
        <v>0.1</v>
      </c>
      <c r="HQ50" s="62">
        <f>+IF(OR(SeleccionarDemTur=HQ$11,SeleccionarDemTur=$GY$11),'SIMULADOR IMPACTOS MIP(TURISMO)'!PorcentajeTur,0)</f>
        <v>0.1</v>
      </c>
      <c r="HR50" s="62">
        <f>+IF(OR(SeleccionarDemTur=HR$11,SeleccionarDemTur=$GY$11),'SIMULADOR IMPACTOS MIP(TURISMO)'!PorcentajeTur,0)</f>
        <v>0.1</v>
      </c>
      <c r="HS50" s="62">
        <f>+IF(OR(SeleccionarDemTur=HS$11,SeleccionarDemTur=$GY$11),'SIMULADOR IMPACTOS MIP(TURISMO)'!PorcentajeTur,0)</f>
        <v>0.1</v>
      </c>
      <c r="HT50" s="62">
        <f>+IF(OR(SeleccionarDemTur=HT$11,SeleccionarDemTur=$GY$11),'SIMULADOR IMPACTOS MIP(TURISMO)'!PorcentajeTur,0)</f>
        <v>0.1</v>
      </c>
      <c r="HU50" s="62">
        <f>+IF(OR(SeleccionarDemTur=HU$11,SeleccionarDemTur=$GY$11),'SIMULADOR IMPACTOS MIP(TURISMO)'!PorcentajeTur,0)</f>
        <v>0.1</v>
      </c>
      <c r="HV50" s="62">
        <f>+IF(OR(SeleccionarDemTur=HV$11,SeleccionarDemTur=$GY$11),'SIMULADOR IMPACTOS MIP(TURISMO)'!PorcentajeTur,0)</f>
        <v>0.1</v>
      </c>
      <c r="HY50" s="20">
        <f>+'MIP 2012'!EJ50*(1+(GZ50))</f>
        <v>123932.32591835881</v>
      </c>
      <c r="HZ50" s="20">
        <f>+'MIP 2012'!EK50*(1+(HA50))</f>
        <v>315.04464158592452</v>
      </c>
      <c r="IA50" s="20">
        <f>+'MIP 2012'!EL50*(1+(HB50))</f>
        <v>1086.445015451613</v>
      </c>
      <c r="IB50" s="20">
        <f>+'MIP 2012'!EM50*(1+(HC50))</f>
        <v>0</v>
      </c>
      <c r="IC50" s="20">
        <f>+'MIP 2012'!EN50*(1+(HD50))</f>
        <v>0</v>
      </c>
      <c r="ID50" s="20">
        <f>+'MIP 2012'!EO50*(1+(HE50))</f>
        <v>0</v>
      </c>
      <c r="IE50" s="20">
        <f>+'MIP 2012'!EP50*(1+(HF50))</f>
        <v>0</v>
      </c>
      <c r="IF50" s="20">
        <f>+'MIP 2012'!EQ50*(1+(HG50))</f>
        <v>0</v>
      </c>
      <c r="IG50" s="20">
        <f>+'MIP 2012'!ER50*(1+(HH50))</f>
        <v>0</v>
      </c>
      <c r="IH50" s="20">
        <f>+'MIP 2012'!ES50*(1+(HI50))</f>
        <v>0</v>
      </c>
      <c r="II50" s="20">
        <f>+'MIP 2012'!ET50*(1+(HJ50))</f>
        <v>0</v>
      </c>
      <c r="IJ50" s="20">
        <f>+'MIP 2012'!EU50*(1+(HK50))</f>
        <v>302.70531163782874</v>
      </c>
      <c r="IK50" s="20">
        <f>+'MIP 2012'!EV50*(1+(HL50))</f>
        <v>198.97970778084991</v>
      </c>
      <c r="IL50" s="20">
        <f>+'MIP 2012'!EW50*(1+(HM50))</f>
        <v>-78.789700479804068</v>
      </c>
      <c r="IM50" s="20">
        <f>+'MIP 2012'!EX50*(1+(HN50))</f>
        <v>710.33270066328862</v>
      </c>
      <c r="IN50" s="20">
        <f>+'MIP 2012'!EY50*(1+(HO50))</f>
        <v>0</v>
      </c>
      <c r="IO50" s="20">
        <f>+'MIP 2012'!EZ50*(1+(HP50))</f>
        <v>198.54843565964254</v>
      </c>
      <c r="IP50" s="20">
        <f>+'MIP 2012'!FA50*(1+(HQ50))</f>
        <v>76.558357231176785</v>
      </c>
      <c r="IQ50" s="20">
        <f>+'MIP 2012'!FB50*(1+(HR50))</f>
        <v>0</v>
      </c>
      <c r="IR50" s="20">
        <f>+'MIP 2012'!FC50*(1+(HS50))</f>
        <v>0</v>
      </c>
      <c r="IS50" s="20">
        <f>+'MIP 2012'!FD50*(1+(HT50))</f>
        <v>314.24608801703295</v>
      </c>
      <c r="IT50" s="20">
        <f>+'MIP 2012'!FE50*(1+(HU50))</f>
        <v>239.61937355599045</v>
      </c>
      <c r="IU50" s="20">
        <f>+'MIP 2012'!FF50*(1+(HV50))</f>
        <v>2.8250596365839953</v>
      </c>
      <c r="IV50" s="18">
        <f t="shared" si="3"/>
        <v>127298.84090909893</v>
      </c>
      <c r="IW50" s="41">
        <f>+IFERROR((IV50/'MIP 2012'!FG50*100-100),0)</f>
        <v>5.9437212703272735E-2</v>
      </c>
      <c r="IZ50" s="18">
        <v>151624.10441782823</v>
      </c>
      <c r="JA50" s="14">
        <f>+'MIP 2012'!FH50</f>
        <v>151080.92838060032</v>
      </c>
      <c r="JB50" s="41">
        <f t="shared" si="4"/>
        <v>543.17603722790955</v>
      </c>
      <c r="JC50" s="41">
        <f t="shared" si="5"/>
        <v>0.35952654186736765</v>
      </c>
    </row>
    <row r="51" spans="1:263" s="7" customFormat="1" ht="21.95" customHeight="1" thickBot="1" x14ac:dyDescent="0.25">
      <c r="A51" s="12" t="s">
        <v>166</v>
      </c>
      <c r="B51" s="12" t="s">
        <v>167</v>
      </c>
      <c r="C51" s="35">
        <v>1.6670485715573126E-4</v>
      </c>
      <c r="D51" s="35">
        <v>1.8199509891698065E-4</v>
      </c>
      <c r="E51" s="35">
        <v>9.3567769734904593E-5</v>
      </c>
      <c r="F51" s="35">
        <v>1.253728525925796E-4</v>
      </c>
      <c r="G51" s="35">
        <v>2.5205320814196023E-4</v>
      </c>
      <c r="H51" s="35">
        <v>2.8771069867061024E-4</v>
      </c>
      <c r="I51" s="35">
        <v>1.5585871142281005E-4</v>
      </c>
      <c r="J51" s="35">
        <v>1.0376252959898053E-4</v>
      </c>
      <c r="K51" s="35">
        <v>1.9368160181690381E-4</v>
      </c>
      <c r="L51" s="35">
        <v>1.3275332508532045E-4</v>
      </c>
      <c r="M51" s="35">
        <v>1.8877313223310667E-4</v>
      </c>
      <c r="N51" s="35">
        <v>2.4224391022567815E-4</v>
      </c>
      <c r="O51" s="35">
        <v>3.0181283403573917E-4</v>
      </c>
      <c r="P51" s="35">
        <v>1.1383448870109612E-4</v>
      </c>
      <c r="Q51" s="35">
        <v>1.1975917720523722E-4</v>
      </c>
      <c r="R51" s="35">
        <v>1.7527736437923167E-4</v>
      </c>
      <c r="S51" s="35">
        <v>9.7753854377329732E-5</v>
      </c>
      <c r="T51" s="35">
        <v>1.11956558054064E-4</v>
      </c>
      <c r="U51" s="35">
        <v>1.2318897353279484E-4</v>
      </c>
      <c r="V51" s="35">
        <v>1.6438516149315681E-4</v>
      </c>
      <c r="W51" s="35">
        <v>1.6805171931390508E-4</v>
      </c>
      <c r="X51" s="35">
        <v>3.8478856436004109E-3</v>
      </c>
      <c r="Y51" s="35">
        <v>2.2418639918360451E-2</v>
      </c>
      <c r="Z51" s="35">
        <v>2.2666819672307072E-2</v>
      </c>
      <c r="AA51" s="35">
        <v>3.556767219999995E-3</v>
      </c>
      <c r="AB51" s="35">
        <v>2.4094812823244441E-4</v>
      </c>
      <c r="AC51" s="35">
        <v>4.0540685792481906E-5</v>
      </c>
      <c r="AD51" s="35">
        <v>8.2186334215305821E-4</v>
      </c>
      <c r="AE51" s="35">
        <v>2.2654160069569326E-2</v>
      </c>
      <c r="AF51" s="35">
        <v>1.4699040874403634E-4</v>
      </c>
      <c r="AG51" s="35">
        <v>9.8342331876320114E-5</v>
      </c>
      <c r="AH51" s="35">
        <v>2.5649438597117355E-4</v>
      </c>
      <c r="AI51" s="35">
        <v>2.1112806162589232E-2</v>
      </c>
      <c r="AJ51" s="35">
        <v>1.3652916856461866E-2</v>
      </c>
      <c r="AK51" s="35">
        <v>4.2373491384581257E-3</v>
      </c>
      <c r="AL51" s="35">
        <v>1.0625517191673805E-3</v>
      </c>
      <c r="AM51" s="35">
        <v>3.39777713844213E-4</v>
      </c>
      <c r="AN51" s="35">
        <v>3.7140287102263849E-3</v>
      </c>
      <c r="AO51" s="35">
        <v>1.2480832379722828E-4</v>
      </c>
      <c r="AP51" s="35">
        <v>1.0470073064574499</v>
      </c>
      <c r="AQ51" s="35">
        <v>0.1337918884235525</v>
      </c>
      <c r="AR51" s="35">
        <v>1.539569402753727E-3</v>
      </c>
      <c r="AS51" s="35">
        <v>2.1488208734251311E-2</v>
      </c>
      <c r="AT51" s="35">
        <v>0.22875731447163125</v>
      </c>
      <c r="AU51" s="35">
        <v>1.2356610902922841E-4</v>
      </c>
      <c r="AV51" s="35">
        <v>7.2364538906201131E-4</v>
      </c>
      <c r="AW51" s="35">
        <v>7.5441331998556561E-3</v>
      </c>
      <c r="AX51" s="35">
        <v>0.10122527414112782</v>
      </c>
      <c r="AY51" s="35">
        <v>2.6735472603587197E-4</v>
      </c>
      <c r="AZ51" s="35">
        <v>3.3884288730564459E-3</v>
      </c>
      <c r="BA51" s="35">
        <v>3.4149291765365352E-4</v>
      </c>
      <c r="BB51" s="35">
        <v>2.5973077047918805E-4</v>
      </c>
      <c r="BC51" s="35">
        <v>2.0009167838320818E-4</v>
      </c>
      <c r="BD51" s="35">
        <v>1.1730861691637109E-3</v>
      </c>
      <c r="BE51" s="35">
        <v>7.1619174172770121E-4</v>
      </c>
      <c r="BF51" s="35">
        <v>2.8266553223347922E-4</v>
      </c>
      <c r="BG51" s="35">
        <v>9.6849538935413714E-4</v>
      </c>
      <c r="BH51" s="35">
        <v>3.207982485710656E-4</v>
      </c>
      <c r="BI51" s="35">
        <v>0</v>
      </c>
      <c r="BJ51" s="35">
        <v>1.3140380025371907E-4</v>
      </c>
      <c r="BK51" s="35">
        <v>2.1060451289389623E-3</v>
      </c>
      <c r="BL51" s="35">
        <v>2.8600529875828074E-4</v>
      </c>
      <c r="BM51" s="35">
        <v>1.8169935459272872E-4</v>
      </c>
      <c r="BN51" s="35">
        <v>8.0885008917653937E-4</v>
      </c>
      <c r="BO51" s="35">
        <v>3.0832104019553296E-4</v>
      </c>
      <c r="BP51" s="35">
        <v>1.7973593494211154E-3</v>
      </c>
      <c r="BQ51" s="35">
        <v>1.5075235585651389E-4</v>
      </c>
      <c r="BR51" s="35">
        <v>1.9681317755565312E-4</v>
      </c>
      <c r="BS51" s="35">
        <v>2.6903077705513992E-4</v>
      </c>
      <c r="BT51" s="35">
        <v>2.4042344034955814E-4</v>
      </c>
      <c r="BU51" s="35">
        <v>2.6857247910880343E-4</v>
      </c>
      <c r="BV51" s="35">
        <v>1.910558635125005E-4</v>
      </c>
      <c r="BW51" s="35">
        <v>4.510085967723784E-4</v>
      </c>
      <c r="BX51" s="35">
        <v>8.3944179552304619E-5</v>
      </c>
      <c r="BY51" s="35">
        <v>1.0578284776797473E-4</v>
      </c>
      <c r="BZ51" s="35">
        <v>1.5789928276431094E-4</v>
      </c>
      <c r="CA51" s="35">
        <v>2.0586269775529833E-4</v>
      </c>
      <c r="CB51" s="35">
        <v>1.8794312700039253E-4</v>
      </c>
      <c r="CC51" s="35">
        <v>2.1316611177621311E-4</v>
      </c>
      <c r="CD51" s="35">
        <v>1.4015215008973258E-4</v>
      </c>
      <c r="CE51" s="35">
        <v>6.7613654791618403E-4</v>
      </c>
      <c r="CF51" s="35">
        <v>2.7533409460941727E-4</v>
      </c>
      <c r="CG51" s="35">
        <v>2.0021530480510133E-4</v>
      </c>
      <c r="CH51" s="35">
        <v>2.1004605881553518E-4</v>
      </c>
      <c r="CI51" s="35">
        <v>4.7321400395394965E-4</v>
      </c>
      <c r="CJ51" s="35">
        <v>1.7419123073895518E-4</v>
      </c>
      <c r="CK51" s="35">
        <v>2.0703792721877461E-4</v>
      </c>
      <c r="CL51" s="35">
        <v>3.7548443455227745E-4</v>
      </c>
      <c r="CM51" s="35">
        <v>2.2168875763941797E-4</v>
      </c>
      <c r="CN51" s="35">
        <v>3.1898650385294759E-4</v>
      </c>
      <c r="CO51" s="35">
        <v>1.6508116524553286E-4</v>
      </c>
      <c r="CP51" s="35">
        <v>4.5850704966146307E-4</v>
      </c>
      <c r="CQ51" s="35">
        <v>1.3879738505630891E-4</v>
      </c>
      <c r="CR51" s="35">
        <v>8.1377652876565748E-5</v>
      </c>
      <c r="CS51" s="35">
        <v>2.9454895833012603E-4</v>
      </c>
      <c r="CT51" s="35">
        <v>5.8548341822952743E-4</v>
      </c>
      <c r="CU51" s="35">
        <v>4.7422778744927454E-4</v>
      </c>
      <c r="CV51" s="35">
        <v>3.7222250379414943E-4</v>
      </c>
      <c r="CW51" s="35">
        <v>3.3011258701725341E-4</v>
      </c>
      <c r="CX51" s="35">
        <v>1.1082582802271906E-2</v>
      </c>
      <c r="CY51" s="35">
        <v>1.6294548843938821E-2</v>
      </c>
      <c r="CZ51" s="35">
        <v>8.1782188677137046E-4</v>
      </c>
      <c r="DA51" s="35">
        <v>3.4372958556068292E-4</v>
      </c>
      <c r="DB51" s="35">
        <v>1.4222127637394542E-4</v>
      </c>
      <c r="DC51" s="35">
        <v>2.6842021941552645E-4</v>
      </c>
      <c r="DD51" s="35">
        <v>3.6057682713547614E-4</v>
      </c>
      <c r="DE51" s="35">
        <v>1.9212654600667036E-4</v>
      </c>
      <c r="DF51" s="35">
        <v>2.7918012933450173E-4</v>
      </c>
      <c r="DG51" s="35">
        <v>8.3177896859112387E-5</v>
      </c>
      <c r="DH51" s="35">
        <v>2.1363570121231835E-4</v>
      </c>
      <c r="DI51" s="35">
        <v>4.8933343770816767E-4</v>
      </c>
      <c r="DJ51" s="35">
        <v>3.9664641328782308E-4</v>
      </c>
      <c r="DK51" s="35">
        <v>3.1765460993616343E-4</v>
      </c>
      <c r="DL51" s="35">
        <v>5.7777351955217923E-4</v>
      </c>
      <c r="DM51" s="35">
        <v>8.0736980068891291E-4</v>
      </c>
      <c r="DN51" s="35">
        <v>1.8581009692800765E-4</v>
      </c>
      <c r="DO51" s="35">
        <v>1.972061449415335E-4</v>
      </c>
      <c r="DP51" s="35">
        <v>1.4760870032353842E-4</v>
      </c>
      <c r="DQ51" s="35">
        <v>1.702380017555195E-4</v>
      </c>
      <c r="DR51" s="35">
        <v>1.2419534970591348E-3</v>
      </c>
      <c r="DS51" s="35">
        <v>8.485926021799602E-4</v>
      </c>
      <c r="DT51" s="35">
        <v>1.3056345620603764E-4</v>
      </c>
      <c r="DU51" s="35">
        <v>2.11672707793137E-4</v>
      </c>
      <c r="DV51" s="35">
        <v>5.698617850458203E-4</v>
      </c>
      <c r="DW51" s="35">
        <v>4.2942114707609494E-4</v>
      </c>
      <c r="DX51" s="35">
        <v>2.7419581178626882E-4</v>
      </c>
      <c r="DY51" s="35">
        <v>8.4668492783479391E-4</v>
      </c>
      <c r="DZ51" s="35">
        <v>5.2373447689338468E-4</v>
      </c>
      <c r="EA51" s="35">
        <v>8.7478166517895623E-4</v>
      </c>
      <c r="EB51" s="35">
        <v>2.3486411460052086E-3</v>
      </c>
      <c r="EC51" s="35">
        <v>2.409414441111123E-4</v>
      </c>
      <c r="ED51" s="35">
        <v>1.9000004327741213E-4</v>
      </c>
      <c r="EE51" s="35">
        <v>1.8836237975049106E-4</v>
      </c>
      <c r="EF51" s="35">
        <v>3.1391702948356119E-4</v>
      </c>
      <c r="EG51" s="35">
        <v>5.1781142641539515E-4</v>
      </c>
      <c r="EH51" s="35">
        <v>0</v>
      </c>
      <c r="EK51" s="62">
        <f>+IF(AND(OR(SeleccionarIndustria=$A51,SeleccionarIndustria="Todas las AE"),('SIMULADOR IMPACTOS MIP'!$B$10=EK$11)),'SIMULADOR IMPACTOS MIP'!Porcentaje,0)</f>
        <v>0</v>
      </c>
      <c r="EL51" s="62">
        <f>+IF(AND(OR(SeleccionarIndustria=$A51,SeleccionarIndustria="Todas las AE"),('SIMULADOR IMPACTOS MIP'!$B$10=EL$11)),'SIMULADOR IMPACTOS MIP'!Porcentaje,0)</f>
        <v>0</v>
      </c>
      <c r="EM51" s="62">
        <f>+IF(AND(OR(SeleccionarIndustria=$A51,SeleccionarIndustria="Todas las AE"),('SIMULADOR IMPACTOS MIP'!$B$10=EM$11)),'SIMULADOR IMPACTOS MIP'!Porcentaje,0)</f>
        <v>0.3</v>
      </c>
      <c r="EN51" s="62">
        <f>+IF(AND(OR(SeleccionarIndustria=$A51,SeleccionarIndustria="Todas las AE"),('SIMULADOR IMPACTOS MIP'!$B$10=EN$11)),'SIMULADOR IMPACTOS MIP'!Porcentaje,0)</f>
        <v>0</v>
      </c>
      <c r="EO51" s="62">
        <f>+IF(AND(OR(SeleccionarIndustria=$A51,SeleccionarIndustria="Todas las AE"),(OR('SIMULADOR IMPACTOS MIP'!$B$10=$EK$11,'SIMULADOR IMPACTOS MIP'!$B$10=EO$11))),'SIMULADOR IMPACTOS MIP'!Porcentaje,0)</f>
        <v>0</v>
      </c>
      <c r="EP51" s="62">
        <f>+IF(AND(OR(SeleccionarIndustria=$A51,SeleccionarIndustria="Todas las AE"),(OR('SIMULADOR IMPACTOS MIP'!$B$10=$EK$11,'SIMULADOR IMPACTOS MIP'!$B$10=EP$11))),'SIMULADOR IMPACTOS MIP'!Porcentaje,0)</f>
        <v>0</v>
      </c>
      <c r="EQ51" s="62">
        <f>+IF(AND(OR(SeleccionarIndustria=$A51,SeleccionarIndustria="Todas las AE"),(OR('SIMULADOR IMPACTOS MIP'!$B$10=$EK$11,'SIMULADOR IMPACTOS MIP'!$B$10=EQ$11))),'SIMULADOR IMPACTOS MIP'!Porcentaje,0)</f>
        <v>0</v>
      </c>
      <c r="ER51" s="62">
        <f>+IF(AND(OR(SeleccionarIndustria=$A51,SeleccionarIndustria="Todas las AE"),(OR('SIMULADOR IMPACTOS MIP'!$B$10=$EL$11,'SIMULADOR IMPACTOS MIP'!$B$10=ER$11))),'SIMULADOR IMPACTOS MIP'!Porcentaje,0)</f>
        <v>0</v>
      </c>
      <c r="ES51" s="62">
        <f>+IF(AND(OR(SeleccionarIndustria=$A51,SeleccionarIndustria="Todas las AE"),(OR('SIMULADOR IMPACTOS MIP'!$B$10=$EL$11,'SIMULADOR IMPACTOS MIP'!$B$10=ES$11))),'SIMULADOR IMPACTOS MIP'!Porcentaje,0)</f>
        <v>0</v>
      </c>
      <c r="ET51" s="62">
        <f>+IF(AND(OR(SeleccionarIndustria=$A51,SeleccionarIndustria="Todas las AE"),(OR('SIMULADOR IMPACTOS MIP'!$B$10=$EL$11,'SIMULADOR IMPACTOS MIP'!$B$10=ET$11))),'SIMULADOR IMPACTOS MIP'!Porcentaje,0)</f>
        <v>0</v>
      </c>
      <c r="EU51" s="62">
        <f>+IF(AND(OR(SeleccionarIndustria=$A51,SeleccionarIndustria="Todas las AE"),(OR('SIMULADOR IMPACTOS MIP'!$B$10=$EL$11,'SIMULADOR IMPACTOS MIP'!$B$10=EU$11))),'SIMULADOR IMPACTOS MIP'!Porcentaje,0)</f>
        <v>0</v>
      </c>
      <c r="EV51" s="62">
        <f>+IF(AND(OR(SeleccionarIndustria=$A51,SeleccionarIndustria="Todas las AE"),(OR('SIMULADOR IMPACTOS MIP'!$B$10=$EL$11,'SIMULADOR IMPACTOS MIP'!$B$10=EV$11))),'SIMULADOR IMPACTOS MIP'!Porcentaje,0)</f>
        <v>0</v>
      </c>
      <c r="EW51" s="62">
        <f>+IF(AND(OR(SeleccionarIndustria=$A51,SeleccionarIndustria="Todas las AE"),(OR('SIMULADOR IMPACTOS MIP'!$B$10=$EL$11,'SIMULADOR IMPACTOS MIP'!$B$10=EW$11))),'SIMULADOR IMPACTOS MIP'!Porcentaje,0)</f>
        <v>0</v>
      </c>
      <c r="EX51" s="62">
        <f>+IF(AND(OR(SeleccionarIndustria=$A51,SeleccionarIndustria="Todas las AE"),(OR('SIMULADOR IMPACTOS MIP'!$B$10=$EL$11,'SIMULADOR IMPACTOS MIP'!$B$10=EX$11))),'SIMULADOR IMPACTOS MIP'!Porcentaje,0)</f>
        <v>0</v>
      </c>
      <c r="EY51" s="62">
        <f>+IF(AND(OR(SeleccionarIndustria=$A51,SeleccionarIndustria="Todas las AE"),('SIMULADOR IMPACTOS MIP'!$B$10=EY$11)),'SIMULADOR IMPACTOS MIP'!Porcentaje,0)</f>
        <v>0</v>
      </c>
      <c r="EZ51" s="62">
        <f>+IF(AND(OR(SeleccionarIndustria=$A51,SeleccionarIndustria="Todas las AE"),('SIMULADOR IMPACTOS MIP'!$B$10=EZ$11)),'SIMULADOR IMPACTOS MIP'!Porcentaje,0)</f>
        <v>0</v>
      </c>
      <c r="FA51" s="62">
        <f>+IF(AND(OR(SeleccionarIndustria=$A51,SeleccionarIndustria="Todas las AE"),('SIMULADOR IMPACTOS MIP'!$B$10=FA$11)),'SIMULADOR IMPACTOS MIP'!Porcentaje,0)</f>
        <v>0</v>
      </c>
      <c r="FB51" s="62">
        <f>+IF(AND(OR(SeleccionarIndustria=$A51,SeleccionarIndustria="Todas las AE"),('SIMULADOR IMPACTOS MIP'!$B$10=FB$11)),'SIMULADOR IMPACTOS MIP'!Porcentaje,0)</f>
        <v>0</v>
      </c>
      <c r="FC51" s="62">
        <f>+IF(AND(OR(SeleccionarIndustria=$A51,SeleccionarIndustria="Todas las AE"),(OR('SIMULADOR IMPACTOS MIP'!$B$10=$EM$11,'SIMULADOR IMPACTOS MIP'!$B$10=FC$11))),'SIMULADOR IMPACTOS MIP'!Porcentaje,0)</f>
        <v>0.3</v>
      </c>
      <c r="FD51" s="62">
        <f>+IF(AND(OR(SeleccionarIndustria=$A51,SeleccionarIndustria="Todas las AE"),(OR('SIMULADOR IMPACTOS MIP'!$B$10=$EM$11,'SIMULADOR IMPACTOS MIP'!$B$10=FD$11))),'SIMULADOR IMPACTOS MIP'!Porcentaje,0)</f>
        <v>0.3</v>
      </c>
      <c r="FE51" s="62">
        <f>+IF(AND(OR(SeleccionarIndustria=$A51,SeleccionarIndustria="Todas las AE"),(OR('SIMULADOR IMPACTOS MIP'!$B$10=$EM$11,'SIMULADOR IMPACTOS MIP'!$B$10=FE$11))),'SIMULADOR IMPACTOS MIP'!Porcentaje,0)</f>
        <v>0.3</v>
      </c>
      <c r="FF51" s="62">
        <f>+IF(AND(OR(SeleccionarIndustria=$A51,SeleccionarIndustria="Todas las AE"),(OR('SIMULADOR IMPACTOS MIP'!$B$10=$EM$11,'SIMULADOR IMPACTOS MIP'!$B$10=FF$11))),'SIMULADOR IMPACTOS MIP'!Porcentaje,0)</f>
        <v>0.3</v>
      </c>
      <c r="FG51" s="62">
        <f>+IF(AND(OR(SeleccionarIndustria=$A51,SeleccionarIndustria="Todas las AE"),(OR('SIMULADOR IMPACTOS MIP'!$B$10=$EM$11,'SIMULADOR IMPACTOS MIP'!$B$10=FG$11))),'SIMULADOR IMPACTOS MIP'!Porcentaje,0)</f>
        <v>0.3</v>
      </c>
      <c r="FH51" s="62">
        <f>+IF(AND(OR(SeleccionarIndustria=$A51,SeleccionarIndustria="Todas las AE"),(OR('SIMULADOR IMPACTOS MIP'!$B$10=$EM$11,'SIMULADOR IMPACTOS MIP'!$B$10=FH$11))),'SIMULADOR IMPACTOS MIP'!Porcentaje,0)</f>
        <v>0.3</v>
      </c>
      <c r="FI51" s="62">
        <f>+IF(AND(OR(SeleccionarIndustria=$A51,SeleccionarIndustria="Todas las AE"),(OR('SIMULADOR IMPACTOS MIP'!$B$10=$EM$11,'SIMULADOR IMPACTOS MIP'!$B$10=FI$11))),'SIMULADOR IMPACTOS MIP'!Porcentaje,0)</f>
        <v>0.3</v>
      </c>
      <c r="FJ51" s="62">
        <f>+IF(AND(OR(SeleccionarIndustria=$A51,SeleccionarIndustria="Todas las AE"),(OR('SIMULADOR IMPACTOS MIP'!$B$10=$EM$11,'SIMULADOR IMPACTOS MIP'!$B$10=FJ$11))),'SIMULADOR IMPACTOS MIP'!Porcentaje,0)</f>
        <v>0.3</v>
      </c>
      <c r="FM51" s="20">
        <f>+'MIP 2012'!EJ51*(1+(EN51))</f>
        <v>82312.417300396148</v>
      </c>
      <c r="FN51" s="20">
        <f>+'MIP 2012'!EK51*(1+(EO51))</f>
        <v>106.41157467559353</v>
      </c>
      <c r="FO51" s="20">
        <f>+'MIP 2012'!EL51*(1+(EP51))</f>
        <v>366.96489840511805</v>
      </c>
      <c r="FP51" s="20">
        <f>+'MIP 2012'!EM51*(1+(EQ51))</f>
        <v>0</v>
      </c>
      <c r="FQ51" s="20">
        <f>+'MIP 2012'!EN51*(1+(ER51))</f>
        <v>0</v>
      </c>
      <c r="FR51" s="20">
        <f>+'MIP 2012'!EO51*(1+(ES51))</f>
        <v>0</v>
      </c>
      <c r="FS51" s="20">
        <f>+'MIP 2012'!EP51*(1+(ET51))</f>
        <v>0</v>
      </c>
      <c r="FT51" s="20">
        <f>+'MIP 2012'!EQ51*(1+(EU51))</f>
        <v>0</v>
      </c>
      <c r="FU51" s="20">
        <f>+'MIP 2012'!ER51*(1+(EV51))</f>
        <v>0</v>
      </c>
      <c r="FV51" s="20">
        <f>+'MIP 2012'!ES51*(1+(EW51))</f>
        <v>0</v>
      </c>
      <c r="FW51" s="20">
        <f>+'MIP 2012'!ET51*(1+(EX51))</f>
        <v>0</v>
      </c>
      <c r="FX51" s="20">
        <f>+'MIP 2012'!EU51*(1+(EY51))</f>
        <v>58.59134400238581</v>
      </c>
      <c r="FY51" s="20">
        <f>+'MIP 2012'!EV51*(1+(EZ51))</f>
        <v>166.98791087877623</v>
      </c>
      <c r="FZ51" s="20">
        <f>+'MIP 2012'!EW51*(1+(FA51))</f>
        <v>-12.24687552502124</v>
      </c>
      <c r="GA51" s="20">
        <f>+'MIP 2012'!EX51*(1+(FB51))</f>
        <v>16033.637789927139</v>
      </c>
      <c r="GB51" s="20">
        <f>+'MIP 2012'!EY51*(1+(FC51))</f>
        <v>0</v>
      </c>
      <c r="GC51" s="20">
        <f>+'MIP 2012'!EZ51*(1+(FD51))</f>
        <v>122.63477615101834</v>
      </c>
      <c r="GD51" s="20">
        <f>+'MIP 2012'!FA51*(1+(FE51))</f>
        <v>47.286784055198851</v>
      </c>
      <c r="GE51" s="20">
        <f>+'MIP 2012'!FB51*(1+(FF51))</f>
        <v>0</v>
      </c>
      <c r="GF51" s="20">
        <f>+'MIP 2012'!FC51*(1+(FG51))</f>
        <v>0</v>
      </c>
      <c r="GG51" s="20">
        <f>+'MIP 2012'!FD51*(1+(FH51))</f>
        <v>194.09620897927468</v>
      </c>
      <c r="GH51" s="20">
        <f>+'MIP 2012'!FE51*(1+(FI51))</f>
        <v>148.00251706772397</v>
      </c>
      <c r="GI51" s="20">
        <f>+'MIP 2012'!FF51*(1+(FJ51))</f>
        <v>1.7449170777635896</v>
      </c>
      <c r="GJ51" s="18">
        <f t="shared" si="0"/>
        <v>99546.529146091125</v>
      </c>
      <c r="GK51" s="41">
        <f>+IFERROR((GJ51/'MIP 2012'!FG51*100-100),0)</f>
        <v>0.11924331072911798</v>
      </c>
      <c r="GN51" s="18">
        <v>198576.12171599254</v>
      </c>
      <c r="GO51" s="14">
        <f>+'MIP 2012'!FH51</f>
        <v>195866.45145067089</v>
      </c>
      <c r="GP51" s="41">
        <f t="shared" si="1"/>
        <v>2709.6702653216489</v>
      </c>
      <c r="GQ51" s="41">
        <f t="shared" si="2"/>
        <v>1.3834274554180439</v>
      </c>
      <c r="GU51" s="63">
        <v>-0.60999999999999965</v>
      </c>
      <c r="GW51" s="62">
        <f>+IF(SeleccionarDemTur=GW$11,'SIMULADOR IMPACTOS MIP(TURISMO)'!PorcentajeTur,0)</f>
        <v>0</v>
      </c>
      <c r="GX51" s="62">
        <f>+IF(SeleccionarDemTur=GX$11,'SIMULADOR IMPACTOS MIP(TURISMO)'!PorcentajeTur,0)</f>
        <v>0</v>
      </c>
      <c r="GY51" s="62">
        <f>+IF(SeleccionarDemTur=GY$11,'SIMULADOR IMPACTOS MIP(TURISMO)'!PorcentajeTur,0)</f>
        <v>0.1</v>
      </c>
      <c r="GZ51" s="62">
        <f>+IF(SeleccionarDemTur=GZ$11,'SIMULADOR IMPACTOS MIP(TURISMO)'!PorcentajeTur,0)</f>
        <v>0</v>
      </c>
      <c r="HA51" s="62">
        <f>+IF(OR(SeleccionarDemTur=HA$11,SeleccionarDemTur=$GW$11),'SIMULADOR IMPACTOS MIP(TURISMO)'!PorcentajeTur,0)</f>
        <v>0</v>
      </c>
      <c r="HB51" s="62">
        <f>+IF(OR(SeleccionarDemTur=HB$11,SeleccionarDemTur=$GW$11),'SIMULADOR IMPACTOS MIP(TURISMO)'!PorcentajeTur,0)</f>
        <v>0</v>
      </c>
      <c r="HC51" s="62">
        <f>+IF(OR(SeleccionarDemTur=HC$11,SeleccionarDemTur=$GW$11),'SIMULADOR IMPACTOS MIP(TURISMO)'!PorcentajeTur,0)</f>
        <v>0</v>
      </c>
      <c r="HD51" s="62">
        <f>+IF(OR(SeleccionarDemTur=HD$11,SeleccionarDemTur=$GX$11),'SIMULADOR IMPACTOS MIP(TURISMO)'!PorcentajeTur,0)</f>
        <v>0</v>
      </c>
      <c r="HE51" s="62">
        <f>+IF(OR(SeleccionarDemTur=HE$11,SeleccionarDemTur=$GX$11),'SIMULADOR IMPACTOS MIP(TURISMO)'!PorcentajeTur,0)</f>
        <v>0</v>
      </c>
      <c r="HF51" s="62">
        <f>+IF(OR(SeleccionarDemTur=HF$11,SeleccionarDemTur=$GX$11),'SIMULADOR IMPACTOS MIP(TURISMO)'!PorcentajeTur,0)</f>
        <v>0</v>
      </c>
      <c r="HG51" s="62">
        <f>+IF(OR(SeleccionarDemTur=HG$11,SeleccionarDemTur=$GX$11),'SIMULADOR IMPACTOS MIP(TURISMO)'!PorcentajeTur,0)</f>
        <v>0</v>
      </c>
      <c r="HH51" s="62">
        <f>+IF(OR(SeleccionarDemTur=HH$11,SeleccionarDemTur=$GX$11),'SIMULADOR IMPACTOS MIP(TURISMO)'!PorcentajeTur,0)</f>
        <v>0</v>
      </c>
      <c r="HI51" s="62">
        <f>+IF(OR(SeleccionarDemTur=HI$11,SeleccionarDemTur=$GX$11),'SIMULADOR IMPACTOS MIP(TURISMO)'!PorcentajeTur,0)</f>
        <v>0</v>
      </c>
      <c r="HJ51" s="62">
        <f>+IF(OR(SeleccionarDemTur=HJ$11,SeleccionarDemTur=$GX$11),'SIMULADOR IMPACTOS MIP(TURISMO)'!PorcentajeTur,0)</f>
        <v>0</v>
      </c>
      <c r="HK51" s="62">
        <f>+IF(SeleccionarDemTur=HK$11,'SIMULADOR IMPACTOS MIP(TURISMO)'!PorcentajeTur,0)</f>
        <v>0</v>
      </c>
      <c r="HL51" s="62">
        <f>+IF(SeleccionarDemTur=HL$11,'SIMULADOR IMPACTOS MIP(TURISMO)'!PorcentajeTur,0)</f>
        <v>0</v>
      </c>
      <c r="HM51" s="62">
        <f>+IF(SeleccionarDemTur=HM$11,'SIMULADOR IMPACTOS MIP(TURISMO)'!PorcentajeTur,0)</f>
        <v>0</v>
      </c>
      <c r="HN51" s="62">
        <f>+IF(SeleccionarDemTur=HN$11,'SIMULADOR IMPACTOS MIP(TURISMO)'!PorcentajeTur,0)</f>
        <v>0</v>
      </c>
      <c r="HO51" s="62">
        <f>+IF(OR(SeleccionarDemTur=HO$11,SeleccionarDemTur=$GY$11),'SIMULADOR IMPACTOS MIP(TURISMO)'!PorcentajeTur,0)</f>
        <v>0.1</v>
      </c>
      <c r="HP51" s="62">
        <f>+IF(OR(SeleccionarDemTur=HP$11,SeleccionarDemTur=$GY$11),'SIMULADOR IMPACTOS MIP(TURISMO)'!PorcentajeTur,0)</f>
        <v>0.1</v>
      </c>
      <c r="HQ51" s="62">
        <f>+IF(OR(SeleccionarDemTur=HQ$11,SeleccionarDemTur=$GY$11),'SIMULADOR IMPACTOS MIP(TURISMO)'!PorcentajeTur,0)</f>
        <v>0.1</v>
      </c>
      <c r="HR51" s="62">
        <f>+IF(OR(SeleccionarDemTur=HR$11,SeleccionarDemTur=$GY$11),'SIMULADOR IMPACTOS MIP(TURISMO)'!PorcentajeTur,0)</f>
        <v>0.1</v>
      </c>
      <c r="HS51" s="62">
        <f>+IF(OR(SeleccionarDemTur=HS$11,SeleccionarDemTur=$GY$11),'SIMULADOR IMPACTOS MIP(TURISMO)'!PorcentajeTur,0)</f>
        <v>0.1</v>
      </c>
      <c r="HT51" s="62">
        <f>+IF(OR(SeleccionarDemTur=HT$11,SeleccionarDemTur=$GY$11),'SIMULADOR IMPACTOS MIP(TURISMO)'!PorcentajeTur,0)</f>
        <v>0.1</v>
      </c>
      <c r="HU51" s="62">
        <f>+IF(OR(SeleccionarDemTur=HU$11,SeleccionarDemTur=$GY$11),'SIMULADOR IMPACTOS MIP(TURISMO)'!PorcentajeTur,0)</f>
        <v>0.1</v>
      </c>
      <c r="HV51" s="62">
        <f>+IF(OR(SeleccionarDemTur=HV$11,SeleccionarDemTur=$GY$11),'SIMULADOR IMPACTOS MIP(TURISMO)'!PorcentajeTur,0)</f>
        <v>0.1</v>
      </c>
      <c r="HY51" s="20">
        <f>+'MIP 2012'!EJ51*(1+(GZ51))</f>
        <v>82312.417300396148</v>
      </c>
      <c r="HZ51" s="20">
        <f>+'MIP 2012'!EK51*(1+(HA51))</f>
        <v>106.41157467559353</v>
      </c>
      <c r="IA51" s="20">
        <f>+'MIP 2012'!EL51*(1+(HB51))</f>
        <v>366.96489840511805</v>
      </c>
      <c r="IB51" s="20">
        <f>+'MIP 2012'!EM51*(1+(HC51))</f>
        <v>0</v>
      </c>
      <c r="IC51" s="20">
        <f>+'MIP 2012'!EN51*(1+(HD51))</f>
        <v>0</v>
      </c>
      <c r="ID51" s="20">
        <f>+'MIP 2012'!EO51*(1+(HE51))</f>
        <v>0</v>
      </c>
      <c r="IE51" s="20">
        <f>+'MIP 2012'!EP51*(1+(HF51))</f>
        <v>0</v>
      </c>
      <c r="IF51" s="20">
        <f>+'MIP 2012'!EQ51*(1+(HG51))</f>
        <v>0</v>
      </c>
      <c r="IG51" s="20">
        <f>+'MIP 2012'!ER51*(1+(HH51))</f>
        <v>0</v>
      </c>
      <c r="IH51" s="20">
        <f>+'MIP 2012'!ES51*(1+(HI51))</f>
        <v>0</v>
      </c>
      <c r="II51" s="20">
        <f>+'MIP 2012'!ET51*(1+(HJ51))</f>
        <v>0</v>
      </c>
      <c r="IJ51" s="20">
        <f>+'MIP 2012'!EU51*(1+(HK51))</f>
        <v>58.59134400238581</v>
      </c>
      <c r="IK51" s="20">
        <f>+'MIP 2012'!EV51*(1+(HL51))</f>
        <v>166.98791087877623</v>
      </c>
      <c r="IL51" s="20">
        <f>+'MIP 2012'!EW51*(1+(HM51))</f>
        <v>-12.24687552502124</v>
      </c>
      <c r="IM51" s="20">
        <f>+'MIP 2012'!EX51*(1+(HN51))</f>
        <v>16033.637789927139</v>
      </c>
      <c r="IN51" s="20">
        <f>+'MIP 2012'!EY51*(1+(HO51))</f>
        <v>0</v>
      </c>
      <c r="IO51" s="20">
        <f>+'MIP 2012'!EZ51*(1+(HP51))</f>
        <v>103.76788751240015</v>
      </c>
      <c r="IP51" s="20">
        <f>+'MIP 2012'!FA51*(1+(HQ51))</f>
        <v>40.011894200552874</v>
      </c>
      <c r="IQ51" s="20">
        <f>+'MIP 2012'!FB51*(1+(HR51))</f>
        <v>0</v>
      </c>
      <c r="IR51" s="20">
        <f>+'MIP 2012'!FC51*(1+(HS51))</f>
        <v>0</v>
      </c>
      <c r="IS51" s="20">
        <f>+'MIP 2012'!FD51*(1+(HT51))</f>
        <v>164.23525375169396</v>
      </c>
      <c r="IT51" s="20">
        <f>+'MIP 2012'!FE51*(1+(HU51))</f>
        <v>125.23289905730491</v>
      </c>
      <c r="IU51" s="20">
        <f>+'MIP 2012'!FF51*(1+(HV51))</f>
        <v>1.4764682965691913</v>
      </c>
      <c r="IV51" s="18">
        <f t="shared" si="3"/>
        <v>99467.488345578677</v>
      </c>
      <c r="IW51" s="41">
        <f>+IFERROR((IV51/'MIP 2012'!FG51*100-100),0)</f>
        <v>3.9747770243053537E-2</v>
      </c>
      <c r="IZ51" s="18">
        <v>196769.67487244483</v>
      </c>
      <c r="JA51" s="14">
        <f>+'MIP 2012'!FH51</f>
        <v>195866.45145067089</v>
      </c>
      <c r="JB51" s="41">
        <f t="shared" si="4"/>
        <v>903.22342177393148</v>
      </c>
      <c r="JC51" s="41">
        <f t="shared" si="5"/>
        <v>0.46114248513937639</v>
      </c>
    </row>
    <row r="52" spans="1:263" s="7" customFormat="1" ht="21.95" customHeight="1" thickBot="1" x14ac:dyDescent="0.25">
      <c r="A52" s="12" t="s">
        <v>168</v>
      </c>
      <c r="B52" s="12" t="s">
        <v>169</v>
      </c>
      <c r="C52" s="35">
        <v>2.2855789224970806E-4</v>
      </c>
      <c r="D52" s="35">
        <v>2.4716090690983544E-4</v>
      </c>
      <c r="E52" s="35">
        <v>1.1902401285408592E-4</v>
      </c>
      <c r="F52" s="35">
        <v>1.5567545021340679E-4</v>
      </c>
      <c r="G52" s="35">
        <v>2.476874122508557E-4</v>
      </c>
      <c r="H52" s="35">
        <v>2.6267638926130433E-4</v>
      </c>
      <c r="I52" s="35">
        <v>2.0152103733852013E-4</v>
      </c>
      <c r="J52" s="35">
        <v>1.3869797357609278E-4</v>
      </c>
      <c r="K52" s="35">
        <v>2.2290197012432092E-4</v>
      </c>
      <c r="L52" s="35">
        <v>1.6772196378747945E-4</v>
      </c>
      <c r="M52" s="35">
        <v>2.6715430383564238E-4</v>
      </c>
      <c r="N52" s="35">
        <v>2.7519574656290752E-4</v>
      </c>
      <c r="O52" s="35">
        <v>2.7831406229478776E-4</v>
      </c>
      <c r="P52" s="35">
        <v>1.1990844735623735E-4</v>
      </c>
      <c r="Q52" s="35">
        <v>1.538178394889603E-4</v>
      </c>
      <c r="R52" s="35">
        <v>1.6814109479615006E-4</v>
      </c>
      <c r="S52" s="35">
        <v>8.3450146264136432E-5</v>
      </c>
      <c r="T52" s="35">
        <v>1.5197450141481801E-4</v>
      </c>
      <c r="U52" s="35">
        <v>1.5547611326512724E-4</v>
      </c>
      <c r="V52" s="35">
        <v>2.2155444027670813E-4</v>
      </c>
      <c r="W52" s="35">
        <v>2.019408895017208E-4</v>
      </c>
      <c r="X52" s="35">
        <v>3.7530322973393246E-4</v>
      </c>
      <c r="Y52" s="35">
        <v>1.2297425167378789E-3</v>
      </c>
      <c r="Z52" s="35">
        <v>1.2855763192999457E-3</v>
      </c>
      <c r="AA52" s="35">
        <v>5.5631868376812836E-4</v>
      </c>
      <c r="AB52" s="35">
        <v>2.9836752635352957E-4</v>
      </c>
      <c r="AC52" s="35">
        <v>3.7685863473714902E-5</v>
      </c>
      <c r="AD52" s="35">
        <v>9.7621448120427791E-4</v>
      </c>
      <c r="AE52" s="35">
        <v>1.2559195118675515E-3</v>
      </c>
      <c r="AF52" s="35">
        <v>2.5040695532112299E-4</v>
      </c>
      <c r="AG52" s="35">
        <v>1.3136322595213722E-4</v>
      </c>
      <c r="AH52" s="35">
        <v>5.6673715910111834E-4</v>
      </c>
      <c r="AI52" s="35">
        <v>1.7757332886163769E-3</v>
      </c>
      <c r="AJ52" s="35">
        <v>3.6869952836467799E-3</v>
      </c>
      <c r="AK52" s="35">
        <v>6.2119239924298092E-4</v>
      </c>
      <c r="AL52" s="35">
        <v>3.713079218277833E-4</v>
      </c>
      <c r="AM52" s="35">
        <v>3.0741759098437823E-4</v>
      </c>
      <c r="AN52" s="35">
        <v>1.1184291636065957E-3</v>
      </c>
      <c r="AO52" s="35">
        <v>1.7570526464877708E-4</v>
      </c>
      <c r="AP52" s="35">
        <v>4.2338659034379077E-3</v>
      </c>
      <c r="AQ52" s="35">
        <v>1.024336365882389</v>
      </c>
      <c r="AR52" s="35">
        <v>5.805047513624398E-3</v>
      </c>
      <c r="AS52" s="35">
        <v>1.4534671937904838E-3</v>
      </c>
      <c r="AT52" s="35">
        <v>1.3325299793287598E-3</v>
      </c>
      <c r="AU52" s="35">
        <v>1.7085060777673918E-4</v>
      </c>
      <c r="AV52" s="35">
        <v>4.1615800917172043E-4</v>
      </c>
      <c r="AW52" s="35">
        <v>7.3998549985462305E-4</v>
      </c>
      <c r="AX52" s="35">
        <v>4.3637592308668283E-3</v>
      </c>
      <c r="AY52" s="35">
        <v>4.9902326359092624E-4</v>
      </c>
      <c r="AZ52" s="35">
        <v>8.8713198718353347E-4</v>
      </c>
      <c r="BA52" s="35">
        <v>6.7988403702993561E-4</v>
      </c>
      <c r="BB52" s="35">
        <v>7.4456977183689414E-4</v>
      </c>
      <c r="BC52" s="35">
        <v>5.4069005800284626E-4</v>
      </c>
      <c r="BD52" s="35">
        <v>3.2272011585422522E-4</v>
      </c>
      <c r="BE52" s="35">
        <v>2.1753789531261639E-3</v>
      </c>
      <c r="BF52" s="35">
        <v>5.5132508660798735E-4</v>
      </c>
      <c r="BG52" s="35">
        <v>2.3198551126880977E-4</v>
      </c>
      <c r="BH52" s="35">
        <v>7.8046824997003868E-4</v>
      </c>
      <c r="BI52" s="35">
        <v>0</v>
      </c>
      <c r="BJ52" s="35">
        <v>1.3200003892581945E-4</v>
      </c>
      <c r="BK52" s="35">
        <v>8.5285145204916091E-3</v>
      </c>
      <c r="BL52" s="35">
        <v>3.8303342649554544E-4</v>
      </c>
      <c r="BM52" s="35">
        <v>3.0453312793942176E-4</v>
      </c>
      <c r="BN52" s="35">
        <v>7.8486510943045313E-4</v>
      </c>
      <c r="BO52" s="35">
        <v>3.4643281049371352E-4</v>
      </c>
      <c r="BP52" s="35">
        <v>5.1534841067338354E-4</v>
      </c>
      <c r="BQ52" s="35">
        <v>2.4218250838354616E-4</v>
      </c>
      <c r="BR52" s="35">
        <v>4.0279884448121163E-4</v>
      </c>
      <c r="BS52" s="35">
        <v>2.7599263357983917E-4</v>
      </c>
      <c r="BT52" s="35">
        <v>4.8545065137977375E-4</v>
      </c>
      <c r="BU52" s="35">
        <v>5.0978291436685422E-4</v>
      </c>
      <c r="BV52" s="35">
        <v>1.4930167354322845E-4</v>
      </c>
      <c r="BW52" s="35">
        <v>1.5150375031964874E-3</v>
      </c>
      <c r="BX52" s="35">
        <v>6.9941998411886925E-5</v>
      </c>
      <c r="BY52" s="35">
        <v>1.3731375237637899E-4</v>
      </c>
      <c r="BZ52" s="35">
        <v>3.0558185997647819E-4</v>
      </c>
      <c r="CA52" s="35">
        <v>3.5519063602825981E-4</v>
      </c>
      <c r="CB52" s="35">
        <v>2.0811750007257752E-4</v>
      </c>
      <c r="CC52" s="35">
        <v>3.882099773978477E-4</v>
      </c>
      <c r="CD52" s="35">
        <v>1.8722729095651237E-4</v>
      </c>
      <c r="CE52" s="35">
        <v>2.4472899631436617E-3</v>
      </c>
      <c r="CF52" s="35">
        <v>2.7841603302253964E-4</v>
      </c>
      <c r="CG52" s="35">
        <v>1.8822166518968662E-4</v>
      </c>
      <c r="CH52" s="35">
        <v>2.2093728291291002E-4</v>
      </c>
      <c r="CI52" s="35">
        <v>3.7880845825180755E-4</v>
      </c>
      <c r="CJ52" s="35">
        <v>2.576150743114996E-4</v>
      </c>
      <c r="CK52" s="35">
        <v>2.4501434645631979E-4</v>
      </c>
      <c r="CL52" s="35">
        <v>3.5989920240702788E-4</v>
      </c>
      <c r="CM52" s="35">
        <v>2.5004001466722147E-4</v>
      </c>
      <c r="CN52" s="35">
        <v>5.7304831607119899E-4</v>
      </c>
      <c r="CO52" s="35">
        <v>1.9971979520882639E-4</v>
      </c>
      <c r="CP52" s="35">
        <v>4.8836052065266364E-4</v>
      </c>
      <c r="CQ52" s="35">
        <v>1.9746675480433965E-4</v>
      </c>
      <c r="CR52" s="35">
        <v>1.0252694046918331E-4</v>
      </c>
      <c r="CS52" s="35">
        <v>2.8502427857541609E-4</v>
      </c>
      <c r="CT52" s="35">
        <v>8.3021058176750088E-4</v>
      </c>
      <c r="CU52" s="35">
        <v>4.0282252477251131E-4</v>
      </c>
      <c r="CV52" s="35">
        <v>4.8451807260297623E-4</v>
      </c>
      <c r="CW52" s="35">
        <v>2.9767339091672036E-4</v>
      </c>
      <c r="CX52" s="35">
        <v>2.9445410894118687E-3</v>
      </c>
      <c r="CY52" s="35">
        <v>9.5851191434947036E-3</v>
      </c>
      <c r="CZ52" s="35">
        <v>3.5433382789647238E-4</v>
      </c>
      <c r="DA52" s="35">
        <v>4.1653238789217037E-4</v>
      </c>
      <c r="DB52" s="35">
        <v>2.7183213792323805E-4</v>
      </c>
      <c r="DC52" s="35">
        <v>3.4046352331306378E-4</v>
      </c>
      <c r="DD52" s="35">
        <v>5.8089949578860284E-4</v>
      </c>
      <c r="DE52" s="35">
        <v>3.068383686622647E-4</v>
      </c>
      <c r="DF52" s="35">
        <v>3.6093403146302325E-4</v>
      </c>
      <c r="DG52" s="35">
        <v>1.2472691261732221E-4</v>
      </c>
      <c r="DH52" s="35">
        <v>2.2956012865628326E-4</v>
      </c>
      <c r="DI52" s="35">
        <v>1.0939816849431954E-3</v>
      </c>
      <c r="DJ52" s="35">
        <v>4.7812670646728847E-4</v>
      </c>
      <c r="DK52" s="35">
        <v>4.5590669954666171E-4</v>
      </c>
      <c r="DL52" s="35">
        <v>1.1676938760930926E-3</v>
      </c>
      <c r="DM52" s="35">
        <v>2.6871599922096692E-3</v>
      </c>
      <c r="DN52" s="35">
        <v>2.5241204245267092E-4</v>
      </c>
      <c r="DO52" s="35">
        <v>1.9975136887273866E-4</v>
      </c>
      <c r="DP52" s="35">
        <v>1.9182718656457327E-4</v>
      </c>
      <c r="DQ52" s="35">
        <v>1.5100095424734947E-4</v>
      </c>
      <c r="DR52" s="35">
        <v>8.6198669691048833E-4</v>
      </c>
      <c r="DS52" s="35">
        <v>3.6721137455695576E-4</v>
      </c>
      <c r="DT52" s="35">
        <v>1.2063387081450241E-4</v>
      </c>
      <c r="DU52" s="35">
        <v>2.6860355899742107E-4</v>
      </c>
      <c r="DV52" s="35">
        <v>1.5461730744753576E-3</v>
      </c>
      <c r="DW52" s="35">
        <v>5.6738249079159157E-4</v>
      </c>
      <c r="DX52" s="35">
        <v>5.5244323023270162E-4</v>
      </c>
      <c r="DY52" s="35">
        <v>9.5124067420269878E-4</v>
      </c>
      <c r="DZ52" s="35">
        <v>6.2326111099860978E-4</v>
      </c>
      <c r="EA52" s="35">
        <v>5.2549300998009751E-4</v>
      </c>
      <c r="EB52" s="35">
        <v>2.3196571012510988E-3</v>
      </c>
      <c r="EC52" s="35">
        <v>4.4627101489379506E-4</v>
      </c>
      <c r="ED52" s="35">
        <v>4.7245014042801754E-4</v>
      </c>
      <c r="EE52" s="35">
        <v>2.3509395881112026E-4</v>
      </c>
      <c r="EF52" s="35">
        <v>2.9716855866266018E-4</v>
      </c>
      <c r="EG52" s="35">
        <v>4.234202166462272E-4</v>
      </c>
      <c r="EH52" s="35">
        <v>0</v>
      </c>
      <c r="EK52" s="62">
        <f>+IF(AND(OR(SeleccionarIndustria=$A52,SeleccionarIndustria="Todas las AE"),('SIMULADOR IMPACTOS MIP'!$B$10=EK$11)),'SIMULADOR IMPACTOS MIP'!Porcentaje,0)</f>
        <v>0</v>
      </c>
      <c r="EL52" s="62">
        <f>+IF(AND(OR(SeleccionarIndustria=$A52,SeleccionarIndustria="Todas las AE"),('SIMULADOR IMPACTOS MIP'!$B$10=EL$11)),'SIMULADOR IMPACTOS MIP'!Porcentaje,0)</f>
        <v>0</v>
      </c>
      <c r="EM52" s="62">
        <f>+IF(AND(OR(SeleccionarIndustria=$A52,SeleccionarIndustria="Todas las AE"),('SIMULADOR IMPACTOS MIP'!$B$10=EM$11)),'SIMULADOR IMPACTOS MIP'!Porcentaje,0)</f>
        <v>0.3</v>
      </c>
      <c r="EN52" s="62">
        <f>+IF(AND(OR(SeleccionarIndustria=$A52,SeleccionarIndustria="Todas las AE"),('SIMULADOR IMPACTOS MIP'!$B$10=EN$11)),'SIMULADOR IMPACTOS MIP'!Porcentaje,0)</f>
        <v>0</v>
      </c>
      <c r="EO52" s="62">
        <f>+IF(AND(OR(SeleccionarIndustria=$A52,SeleccionarIndustria="Todas las AE"),(OR('SIMULADOR IMPACTOS MIP'!$B$10=$EK$11,'SIMULADOR IMPACTOS MIP'!$B$10=EO$11))),'SIMULADOR IMPACTOS MIP'!Porcentaje,0)</f>
        <v>0</v>
      </c>
      <c r="EP52" s="62">
        <f>+IF(AND(OR(SeleccionarIndustria=$A52,SeleccionarIndustria="Todas las AE"),(OR('SIMULADOR IMPACTOS MIP'!$B$10=$EK$11,'SIMULADOR IMPACTOS MIP'!$B$10=EP$11))),'SIMULADOR IMPACTOS MIP'!Porcentaje,0)</f>
        <v>0</v>
      </c>
      <c r="EQ52" s="62">
        <f>+IF(AND(OR(SeleccionarIndustria=$A52,SeleccionarIndustria="Todas las AE"),(OR('SIMULADOR IMPACTOS MIP'!$B$10=$EK$11,'SIMULADOR IMPACTOS MIP'!$B$10=EQ$11))),'SIMULADOR IMPACTOS MIP'!Porcentaje,0)</f>
        <v>0</v>
      </c>
      <c r="ER52" s="62">
        <f>+IF(AND(OR(SeleccionarIndustria=$A52,SeleccionarIndustria="Todas las AE"),(OR('SIMULADOR IMPACTOS MIP'!$B$10=$EL$11,'SIMULADOR IMPACTOS MIP'!$B$10=ER$11))),'SIMULADOR IMPACTOS MIP'!Porcentaje,0)</f>
        <v>0</v>
      </c>
      <c r="ES52" s="62">
        <f>+IF(AND(OR(SeleccionarIndustria=$A52,SeleccionarIndustria="Todas las AE"),(OR('SIMULADOR IMPACTOS MIP'!$B$10=$EL$11,'SIMULADOR IMPACTOS MIP'!$B$10=ES$11))),'SIMULADOR IMPACTOS MIP'!Porcentaje,0)</f>
        <v>0</v>
      </c>
      <c r="ET52" s="62">
        <f>+IF(AND(OR(SeleccionarIndustria=$A52,SeleccionarIndustria="Todas las AE"),(OR('SIMULADOR IMPACTOS MIP'!$B$10=$EL$11,'SIMULADOR IMPACTOS MIP'!$B$10=ET$11))),'SIMULADOR IMPACTOS MIP'!Porcentaje,0)</f>
        <v>0</v>
      </c>
      <c r="EU52" s="62">
        <f>+IF(AND(OR(SeleccionarIndustria=$A52,SeleccionarIndustria="Todas las AE"),(OR('SIMULADOR IMPACTOS MIP'!$B$10=$EL$11,'SIMULADOR IMPACTOS MIP'!$B$10=EU$11))),'SIMULADOR IMPACTOS MIP'!Porcentaje,0)</f>
        <v>0</v>
      </c>
      <c r="EV52" s="62">
        <f>+IF(AND(OR(SeleccionarIndustria=$A52,SeleccionarIndustria="Todas las AE"),(OR('SIMULADOR IMPACTOS MIP'!$B$10=$EL$11,'SIMULADOR IMPACTOS MIP'!$B$10=EV$11))),'SIMULADOR IMPACTOS MIP'!Porcentaje,0)</f>
        <v>0</v>
      </c>
      <c r="EW52" s="62">
        <f>+IF(AND(OR(SeleccionarIndustria=$A52,SeleccionarIndustria="Todas las AE"),(OR('SIMULADOR IMPACTOS MIP'!$B$10=$EL$11,'SIMULADOR IMPACTOS MIP'!$B$10=EW$11))),'SIMULADOR IMPACTOS MIP'!Porcentaje,0)</f>
        <v>0</v>
      </c>
      <c r="EX52" s="62">
        <f>+IF(AND(OR(SeleccionarIndustria=$A52,SeleccionarIndustria="Todas las AE"),(OR('SIMULADOR IMPACTOS MIP'!$B$10=$EL$11,'SIMULADOR IMPACTOS MIP'!$B$10=EX$11))),'SIMULADOR IMPACTOS MIP'!Porcentaje,0)</f>
        <v>0</v>
      </c>
      <c r="EY52" s="62">
        <f>+IF(AND(OR(SeleccionarIndustria=$A52,SeleccionarIndustria="Todas las AE"),('SIMULADOR IMPACTOS MIP'!$B$10=EY$11)),'SIMULADOR IMPACTOS MIP'!Porcentaje,0)</f>
        <v>0</v>
      </c>
      <c r="EZ52" s="62">
        <f>+IF(AND(OR(SeleccionarIndustria=$A52,SeleccionarIndustria="Todas las AE"),('SIMULADOR IMPACTOS MIP'!$B$10=EZ$11)),'SIMULADOR IMPACTOS MIP'!Porcentaje,0)</f>
        <v>0</v>
      </c>
      <c r="FA52" s="62">
        <f>+IF(AND(OR(SeleccionarIndustria=$A52,SeleccionarIndustria="Todas las AE"),('SIMULADOR IMPACTOS MIP'!$B$10=FA$11)),'SIMULADOR IMPACTOS MIP'!Porcentaje,0)</f>
        <v>0</v>
      </c>
      <c r="FB52" s="62">
        <f>+IF(AND(OR(SeleccionarIndustria=$A52,SeleccionarIndustria="Todas las AE"),('SIMULADOR IMPACTOS MIP'!$B$10=FB$11)),'SIMULADOR IMPACTOS MIP'!Porcentaje,0)</f>
        <v>0</v>
      </c>
      <c r="FC52" s="62">
        <f>+IF(AND(OR(SeleccionarIndustria=$A52,SeleccionarIndustria="Todas las AE"),(OR('SIMULADOR IMPACTOS MIP'!$B$10=$EM$11,'SIMULADOR IMPACTOS MIP'!$B$10=FC$11))),'SIMULADOR IMPACTOS MIP'!Porcentaje,0)</f>
        <v>0.3</v>
      </c>
      <c r="FD52" s="62">
        <f>+IF(AND(OR(SeleccionarIndustria=$A52,SeleccionarIndustria="Todas las AE"),(OR('SIMULADOR IMPACTOS MIP'!$B$10=$EM$11,'SIMULADOR IMPACTOS MIP'!$B$10=FD$11))),'SIMULADOR IMPACTOS MIP'!Porcentaje,0)</f>
        <v>0.3</v>
      </c>
      <c r="FE52" s="62">
        <f>+IF(AND(OR(SeleccionarIndustria=$A52,SeleccionarIndustria="Todas las AE"),(OR('SIMULADOR IMPACTOS MIP'!$B$10=$EM$11,'SIMULADOR IMPACTOS MIP'!$B$10=FE$11))),'SIMULADOR IMPACTOS MIP'!Porcentaje,0)</f>
        <v>0.3</v>
      </c>
      <c r="FF52" s="62">
        <f>+IF(AND(OR(SeleccionarIndustria=$A52,SeleccionarIndustria="Todas las AE"),(OR('SIMULADOR IMPACTOS MIP'!$B$10=$EM$11,'SIMULADOR IMPACTOS MIP'!$B$10=FF$11))),'SIMULADOR IMPACTOS MIP'!Porcentaje,0)</f>
        <v>0.3</v>
      </c>
      <c r="FG52" s="62">
        <f>+IF(AND(OR(SeleccionarIndustria=$A52,SeleccionarIndustria="Todas las AE"),(OR('SIMULADOR IMPACTOS MIP'!$B$10=$EM$11,'SIMULADOR IMPACTOS MIP'!$B$10=FG$11))),'SIMULADOR IMPACTOS MIP'!Porcentaje,0)</f>
        <v>0.3</v>
      </c>
      <c r="FH52" s="62">
        <f>+IF(AND(OR(SeleccionarIndustria=$A52,SeleccionarIndustria="Todas las AE"),(OR('SIMULADOR IMPACTOS MIP'!$B$10=$EM$11,'SIMULADOR IMPACTOS MIP'!$B$10=FH$11))),'SIMULADOR IMPACTOS MIP'!Porcentaje,0)</f>
        <v>0.3</v>
      </c>
      <c r="FI52" s="62">
        <f>+IF(AND(OR(SeleccionarIndustria=$A52,SeleccionarIndustria="Todas las AE"),(OR('SIMULADOR IMPACTOS MIP'!$B$10=$EM$11,'SIMULADOR IMPACTOS MIP'!$B$10=FI$11))),'SIMULADOR IMPACTOS MIP'!Porcentaje,0)</f>
        <v>0.3</v>
      </c>
      <c r="FJ52" s="62">
        <f>+IF(AND(OR(SeleccionarIndustria=$A52,SeleccionarIndustria="Todas las AE"),(OR('SIMULADOR IMPACTOS MIP'!$B$10=$EM$11,'SIMULADOR IMPACTOS MIP'!$B$10=FJ$11))),'SIMULADOR IMPACTOS MIP'!Porcentaje,0)</f>
        <v>0.3</v>
      </c>
      <c r="FM52" s="20">
        <f>+'MIP 2012'!EJ52*(1+(EN52))</f>
        <v>239749.17464853078</v>
      </c>
      <c r="FN52" s="20">
        <f>+'MIP 2012'!EK52*(1+(EO52))</f>
        <v>221.06779851935559</v>
      </c>
      <c r="FO52" s="20">
        <f>+'MIP 2012'!EL52*(1+(EP52))</f>
        <v>762.3618245629159</v>
      </c>
      <c r="FP52" s="20">
        <f>+'MIP 2012'!EM52*(1+(EQ52))</f>
        <v>904.77271915008703</v>
      </c>
      <c r="FQ52" s="20">
        <f>+'MIP 2012'!EN52*(1+(ER52))</f>
        <v>0</v>
      </c>
      <c r="FR52" s="20">
        <f>+'MIP 2012'!EO52*(1+(ES52))</f>
        <v>0</v>
      </c>
      <c r="FS52" s="20">
        <f>+'MIP 2012'!EP52*(1+(ET52))</f>
        <v>0</v>
      </c>
      <c r="FT52" s="20">
        <f>+'MIP 2012'!EQ52*(1+(EU52))</f>
        <v>0</v>
      </c>
      <c r="FU52" s="20">
        <f>+'MIP 2012'!ER52*(1+(EV52))</f>
        <v>0</v>
      </c>
      <c r="FV52" s="20">
        <f>+'MIP 2012'!ES52*(1+(EW52))</f>
        <v>0</v>
      </c>
      <c r="FW52" s="20">
        <f>+'MIP 2012'!ET52*(1+(EX52))</f>
        <v>0</v>
      </c>
      <c r="FX52" s="20">
        <f>+'MIP 2012'!EU52*(1+(EY52))</f>
        <v>24.059891513450857</v>
      </c>
      <c r="FY52" s="20">
        <f>+'MIP 2012'!EV52*(1+(EZ52))</f>
        <v>187.95907124517413</v>
      </c>
      <c r="FZ52" s="20">
        <f>+'MIP 2012'!EW52*(1+(FA52))</f>
        <v>-7.6271136305768312</v>
      </c>
      <c r="GA52" s="20">
        <f>+'MIP 2012'!EX52*(1+(FB52))</f>
        <v>30854.620408552295</v>
      </c>
      <c r="GB52" s="20">
        <f>+'MIP 2012'!EY52*(1+(FC52))</f>
        <v>0</v>
      </c>
      <c r="GC52" s="20">
        <f>+'MIP 2012'!EZ52*(1+(FD52))</f>
        <v>182.98922899832522</v>
      </c>
      <c r="GD52" s="20">
        <f>+'MIP 2012'!FA52*(1+(FE52))</f>
        <v>70.558877568426865</v>
      </c>
      <c r="GE52" s="20">
        <f>+'MIP 2012'!FB52*(1+(FF52))</f>
        <v>0</v>
      </c>
      <c r="GF52" s="20">
        <f>+'MIP 2012'!FC52*(1+(FG52))</f>
        <v>0</v>
      </c>
      <c r="GG52" s="20">
        <f>+'MIP 2012'!FD52*(1+(FH52))</f>
        <v>289.62025901101094</v>
      </c>
      <c r="GH52" s="20">
        <f>+'MIP 2012'!FE52*(1+(FI52))</f>
        <v>220.84165143077468</v>
      </c>
      <c r="GI52" s="20">
        <f>+'MIP 2012'!FF52*(1+(FJ52))</f>
        <v>2.6036744286365181</v>
      </c>
      <c r="GJ52" s="18">
        <f t="shared" si="0"/>
        <v>273463.00293988059</v>
      </c>
      <c r="GK52" s="41">
        <f>+IFERROR((GJ52/'MIP 2012'!FG52*100-100),0)</f>
        <v>6.4734670732164545E-2</v>
      </c>
      <c r="GN52" s="18">
        <v>306001.4303291117</v>
      </c>
      <c r="GO52" s="14">
        <f>+'MIP 2012'!FH52</f>
        <v>304706.01650884602</v>
      </c>
      <c r="GP52" s="41">
        <f t="shared" si="1"/>
        <v>1295.4138202656759</v>
      </c>
      <c r="GQ52" s="41">
        <f t="shared" si="2"/>
        <v>0.4251356225609868</v>
      </c>
      <c r="GU52" s="63">
        <v>-0.59999999999999964</v>
      </c>
      <c r="GW52" s="62">
        <f>+IF(SeleccionarDemTur=GW$11,'SIMULADOR IMPACTOS MIP(TURISMO)'!PorcentajeTur,0)</f>
        <v>0</v>
      </c>
      <c r="GX52" s="62">
        <f>+IF(SeleccionarDemTur=GX$11,'SIMULADOR IMPACTOS MIP(TURISMO)'!PorcentajeTur,0)</f>
        <v>0</v>
      </c>
      <c r="GY52" s="62">
        <f>+IF(SeleccionarDemTur=GY$11,'SIMULADOR IMPACTOS MIP(TURISMO)'!PorcentajeTur,0)</f>
        <v>0.1</v>
      </c>
      <c r="GZ52" s="62">
        <f>+IF(SeleccionarDemTur=GZ$11,'SIMULADOR IMPACTOS MIP(TURISMO)'!PorcentajeTur,0)</f>
        <v>0</v>
      </c>
      <c r="HA52" s="62">
        <f>+IF(OR(SeleccionarDemTur=HA$11,SeleccionarDemTur=$GW$11),'SIMULADOR IMPACTOS MIP(TURISMO)'!PorcentajeTur,0)</f>
        <v>0</v>
      </c>
      <c r="HB52" s="62">
        <f>+IF(OR(SeleccionarDemTur=HB$11,SeleccionarDemTur=$GW$11),'SIMULADOR IMPACTOS MIP(TURISMO)'!PorcentajeTur,0)</f>
        <v>0</v>
      </c>
      <c r="HC52" s="62">
        <f>+IF(OR(SeleccionarDemTur=HC$11,SeleccionarDemTur=$GW$11),'SIMULADOR IMPACTOS MIP(TURISMO)'!PorcentajeTur,0)</f>
        <v>0</v>
      </c>
      <c r="HD52" s="62">
        <f>+IF(OR(SeleccionarDemTur=HD$11,SeleccionarDemTur=$GX$11),'SIMULADOR IMPACTOS MIP(TURISMO)'!PorcentajeTur,0)</f>
        <v>0</v>
      </c>
      <c r="HE52" s="62">
        <f>+IF(OR(SeleccionarDemTur=HE$11,SeleccionarDemTur=$GX$11),'SIMULADOR IMPACTOS MIP(TURISMO)'!PorcentajeTur,0)</f>
        <v>0</v>
      </c>
      <c r="HF52" s="62">
        <f>+IF(OR(SeleccionarDemTur=HF$11,SeleccionarDemTur=$GX$11),'SIMULADOR IMPACTOS MIP(TURISMO)'!PorcentajeTur,0)</f>
        <v>0</v>
      </c>
      <c r="HG52" s="62">
        <f>+IF(OR(SeleccionarDemTur=HG$11,SeleccionarDemTur=$GX$11),'SIMULADOR IMPACTOS MIP(TURISMO)'!PorcentajeTur,0)</f>
        <v>0</v>
      </c>
      <c r="HH52" s="62">
        <f>+IF(OR(SeleccionarDemTur=HH$11,SeleccionarDemTur=$GX$11),'SIMULADOR IMPACTOS MIP(TURISMO)'!PorcentajeTur,0)</f>
        <v>0</v>
      </c>
      <c r="HI52" s="62">
        <f>+IF(OR(SeleccionarDemTur=HI$11,SeleccionarDemTur=$GX$11),'SIMULADOR IMPACTOS MIP(TURISMO)'!PorcentajeTur,0)</f>
        <v>0</v>
      </c>
      <c r="HJ52" s="62">
        <f>+IF(OR(SeleccionarDemTur=HJ$11,SeleccionarDemTur=$GX$11),'SIMULADOR IMPACTOS MIP(TURISMO)'!PorcentajeTur,0)</f>
        <v>0</v>
      </c>
      <c r="HK52" s="62">
        <f>+IF(SeleccionarDemTur=HK$11,'SIMULADOR IMPACTOS MIP(TURISMO)'!PorcentajeTur,0)</f>
        <v>0</v>
      </c>
      <c r="HL52" s="62">
        <f>+IF(SeleccionarDemTur=HL$11,'SIMULADOR IMPACTOS MIP(TURISMO)'!PorcentajeTur,0)</f>
        <v>0</v>
      </c>
      <c r="HM52" s="62">
        <f>+IF(SeleccionarDemTur=HM$11,'SIMULADOR IMPACTOS MIP(TURISMO)'!PorcentajeTur,0)</f>
        <v>0</v>
      </c>
      <c r="HN52" s="62">
        <f>+IF(SeleccionarDemTur=HN$11,'SIMULADOR IMPACTOS MIP(TURISMO)'!PorcentajeTur,0)</f>
        <v>0</v>
      </c>
      <c r="HO52" s="62">
        <f>+IF(OR(SeleccionarDemTur=HO$11,SeleccionarDemTur=$GY$11),'SIMULADOR IMPACTOS MIP(TURISMO)'!PorcentajeTur,0)</f>
        <v>0.1</v>
      </c>
      <c r="HP52" s="62">
        <f>+IF(OR(SeleccionarDemTur=HP$11,SeleccionarDemTur=$GY$11),'SIMULADOR IMPACTOS MIP(TURISMO)'!PorcentajeTur,0)</f>
        <v>0.1</v>
      </c>
      <c r="HQ52" s="62">
        <f>+IF(OR(SeleccionarDemTur=HQ$11,SeleccionarDemTur=$GY$11),'SIMULADOR IMPACTOS MIP(TURISMO)'!PorcentajeTur,0)</f>
        <v>0.1</v>
      </c>
      <c r="HR52" s="62">
        <f>+IF(OR(SeleccionarDemTur=HR$11,SeleccionarDemTur=$GY$11),'SIMULADOR IMPACTOS MIP(TURISMO)'!PorcentajeTur,0)</f>
        <v>0.1</v>
      </c>
      <c r="HS52" s="62">
        <f>+IF(OR(SeleccionarDemTur=HS$11,SeleccionarDemTur=$GY$11),'SIMULADOR IMPACTOS MIP(TURISMO)'!PorcentajeTur,0)</f>
        <v>0.1</v>
      </c>
      <c r="HT52" s="62">
        <f>+IF(OR(SeleccionarDemTur=HT$11,SeleccionarDemTur=$GY$11),'SIMULADOR IMPACTOS MIP(TURISMO)'!PorcentajeTur,0)</f>
        <v>0.1</v>
      </c>
      <c r="HU52" s="62">
        <f>+IF(OR(SeleccionarDemTur=HU$11,SeleccionarDemTur=$GY$11),'SIMULADOR IMPACTOS MIP(TURISMO)'!PorcentajeTur,0)</f>
        <v>0.1</v>
      </c>
      <c r="HV52" s="62">
        <f>+IF(OR(SeleccionarDemTur=HV$11,SeleccionarDemTur=$GY$11),'SIMULADOR IMPACTOS MIP(TURISMO)'!PorcentajeTur,0)</f>
        <v>0.1</v>
      </c>
      <c r="HY52" s="20">
        <f>+'MIP 2012'!EJ52*(1+(GZ52))</f>
        <v>239749.17464853078</v>
      </c>
      <c r="HZ52" s="20">
        <f>+'MIP 2012'!EK52*(1+(HA52))</f>
        <v>221.06779851935559</v>
      </c>
      <c r="IA52" s="20">
        <f>+'MIP 2012'!EL52*(1+(HB52))</f>
        <v>762.3618245629159</v>
      </c>
      <c r="IB52" s="20">
        <f>+'MIP 2012'!EM52*(1+(HC52))</f>
        <v>904.77271915008703</v>
      </c>
      <c r="IC52" s="20">
        <f>+'MIP 2012'!EN52*(1+(HD52))</f>
        <v>0</v>
      </c>
      <c r="ID52" s="20">
        <f>+'MIP 2012'!EO52*(1+(HE52))</f>
        <v>0</v>
      </c>
      <c r="IE52" s="20">
        <f>+'MIP 2012'!EP52*(1+(HF52))</f>
        <v>0</v>
      </c>
      <c r="IF52" s="20">
        <f>+'MIP 2012'!EQ52*(1+(HG52))</f>
        <v>0</v>
      </c>
      <c r="IG52" s="20">
        <f>+'MIP 2012'!ER52*(1+(HH52))</f>
        <v>0</v>
      </c>
      <c r="IH52" s="20">
        <f>+'MIP 2012'!ES52*(1+(HI52))</f>
        <v>0</v>
      </c>
      <c r="II52" s="20">
        <f>+'MIP 2012'!ET52*(1+(HJ52))</f>
        <v>0</v>
      </c>
      <c r="IJ52" s="20">
        <f>+'MIP 2012'!EU52*(1+(HK52))</f>
        <v>24.059891513450857</v>
      </c>
      <c r="IK52" s="20">
        <f>+'MIP 2012'!EV52*(1+(HL52))</f>
        <v>187.95907124517413</v>
      </c>
      <c r="IL52" s="20">
        <f>+'MIP 2012'!EW52*(1+(HM52))</f>
        <v>-7.6271136305768312</v>
      </c>
      <c r="IM52" s="20">
        <f>+'MIP 2012'!EX52*(1+(HN52))</f>
        <v>30854.620408552295</v>
      </c>
      <c r="IN52" s="20">
        <f>+'MIP 2012'!EY52*(1+(HO52))</f>
        <v>0</v>
      </c>
      <c r="IO52" s="20">
        <f>+'MIP 2012'!EZ52*(1+(HP52))</f>
        <v>154.83703992165979</v>
      </c>
      <c r="IP52" s="20">
        <f>+'MIP 2012'!FA52*(1+(HQ52))</f>
        <v>59.703665634822734</v>
      </c>
      <c r="IQ52" s="20">
        <f>+'MIP 2012'!FB52*(1+(HR52))</f>
        <v>0</v>
      </c>
      <c r="IR52" s="20">
        <f>+'MIP 2012'!FC52*(1+(HS52))</f>
        <v>0</v>
      </c>
      <c r="IS52" s="20">
        <f>+'MIP 2012'!FD52*(1+(HT52))</f>
        <v>245.06329608624003</v>
      </c>
      <c r="IT52" s="20">
        <f>+'MIP 2012'!FE52*(1+(HU52))</f>
        <v>186.86601274911706</v>
      </c>
      <c r="IU52" s="20">
        <f>+'MIP 2012'!FF52*(1+(HV52))</f>
        <v>2.2031091319232079</v>
      </c>
      <c r="IV52" s="18">
        <f t="shared" si="3"/>
        <v>273345.0623719673</v>
      </c>
      <c r="IW52" s="41">
        <f>+IFERROR((IV52/'MIP 2012'!FG52*100-100),0)</f>
        <v>2.157822357740713E-2</v>
      </c>
      <c r="IZ52" s="18">
        <v>305137.82111560128</v>
      </c>
      <c r="JA52" s="14">
        <f>+'MIP 2012'!FH52</f>
        <v>304706.01650884602</v>
      </c>
      <c r="JB52" s="41">
        <f t="shared" si="4"/>
        <v>431.8046067552641</v>
      </c>
      <c r="JC52" s="41">
        <f t="shared" si="5"/>
        <v>0.14171187418700981</v>
      </c>
    </row>
    <row r="53" spans="1:263" s="7" customFormat="1" ht="21.95" customHeight="1" thickBot="1" x14ac:dyDescent="0.25">
      <c r="A53" s="12" t="s">
        <v>170</v>
      </c>
      <c r="B53" s="12" t="s">
        <v>171</v>
      </c>
      <c r="C53" s="35">
        <v>1.2749840270283388E-2</v>
      </c>
      <c r="D53" s="35">
        <v>1.5306720821047337E-2</v>
      </c>
      <c r="E53" s="35">
        <v>1.6613060281522307E-3</v>
      </c>
      <c r="F53" s="35">
        <v>5.6157486287744564E-3</v>
      </c>
      <c r="G53" s="35">
        <v>7.7739588183953047E-3</v>
      </c>
      <c r="H53" s="35">
        <v>8.5473649445310662E-3</v>
      </c>
      <c r="I53" s="35">
        <v>7.6064835124964566E-3</v>
      </c>
      <c r="J53" s="35">
        <v>4.8156353838403375E-3</v>
      </c>
      <c r="K53" s="35">
        <v>6.2532322070143328E-3</v>
      </c>
      <c r="L53" s="35">
        <v>3.129759972408754E-3</v>
      </c>
      <c r="M53" s="35">
        <v>1.5667681183662092E-2</v>
      </c>
      <c r="N53" s="35">
        <v>3.3929954694016675E-3</v>
      </c>
      <c r="O53" s="35">
        <v>8.4806543068240928E-3</v>
      </c>
      <c r="P53" s="35">
        <v>2.0005727489289657E-3</v>
      </c>
      <c r="Q53" s="35">
        <v>4.617077703211442E-3</v>
      </c>
      <c r="R53" s="35">
        <v>1.4611134723505766E-3</v>
      </c>
      <c r="S53" s="35">
        <v>9.1372691253424989E-4</v>
      </c>
      <c r="T53" s="35">
        <v>5.5967022986033125E-3</v>
      </c>
      <c r="U53" s="35">
        <v>3.6623584882282479E-3</v>
      </c>
      <c r="V53" s="35">
        <v>3.9689834668305323E-3</v>
      </c>
      <c r="W53" s="35">
        <v>1.6196790053791218E-3</v>
      </c>
      <c r="X53" s="35">
        <v>6.1172854005053304E-3</v>
      </c>
      <c r="Y53" s="35">
        <v>2.755036186690723E-3</v>
      </c>
      <c r="Z53" s="35">
        <v>2.8208882865963284E-3</v>
      </c>
      <c r="AA53" s="35">
        <v>4.7769949828369539E-2</v>
      </c>
      <c r="AB53" s="35">
        <v>1.6519994756835591E-4</v>
      </c>
      <c r="AC53" s="35">
        <v>1.3358048150786191E-4</v>
      </c>
      <c r="AD53" s="35">
        <v>1.4036872379079048E-3</v>
      </c>
      <c r="AE53" s="35">
        <v>2.9459289441238811E-3</v>
      </c>
      <c r="AF53" s="35">
        <v>4.1785441966627878E-4</v>
      </c>
      <c r="AG53" s="35">
        <v>5.9657012400344899E-5</v>
      </c>
      <c r="AH53" s="35">
        <v>7.8500031253823986E-4</v>
      </c>
      <c r="AI53" s="35">
        <v>3.7263209523266034E-3</v>
      </c>
      <c r="AJ53" s="35">
        <v>6.6596455445977441E-3</v>
      </c>
      <c r="AK53" s="35">
        <v>7.3696727746798874E-4</v>
      </c>
      <c r="AL53" s="35">
        <v>9.4693353990419303E-3</v>
      </c>
      <c r="AM53" s="35">
        <v>5.996086084996908E-4</v>
      </c>
      <c r="AN53" s="35">
        <v>8.4314463760895644E-3</v>
      </c>
      <c r="AO53" s="35">
        <v>9.1278569123965907E-3</v>
      </c>
      <c r="AP53" s="35">
        <v>5.9820149425994082E-3</v>
      </c>
      <c r="AQ53" s="35">
        <v>2.0724012685910592E-2</v>
      </c>
      <c r="AR53" s="35">
        <v>1.1195689166558795</v>
      </c>
      <c r="AS53" s="35">
        <v>4.3371618093559189E-2</v>
      </c>
      <c r="AT53" s="35">
        <v>1.6231029319400535E-2</v>
      </c>
      <c r="AU53" s="35">
        <v>8.7279077515278868E-3</v>
      </c>
      <c r="AV53" s="35">
        <v>1.2954872674664846E-2</v>
      </c>
      <c r="AW53" s="35">
        <v>6.0362023374979958E-3</v>
      </c>
      <c r="AX53" s="35">
        <v>6.4962235468682119E-3</v>
      </c>
      <c r="AY53" s="35">
        <v>1.4925777587399809E-2</v>
      </c>
      <c r="AZ53" s="35">
        <v>4.2715134364478595E-2</v>
      </c>
      <c r="BA53" s="35">
        <v>2.8813695140058113E-4</v>
      </c>
      <c r="BB53" s="35">
        <v>6.8996861963599389E-4</v>
      </c>
      <c r="BC53" s="35">
        <v>7.5556397932055911E-4</v>
      </c>
      <c r="BD53" s="35">
        <v>1.4700872718412311E-2</v>
      </c>
      <c r="BE53" s="35">
        <v>3.9175325566753278E-3</v>
      </c>
      <c r="BF53" s="35">
        <v>7.4469395244841261E-4</v>
      </c>
      <c r="BG53" s="35">
        <v>2.2417858130036096E-4</v>
      </c>
      <c r="BH53" s="35">
        <v>8.1184670308483251E-4</v>
      </c>
      <c r="BI53" s="35">
        <v>0</v>
      </c>
      <c r="BJ53" s="35">
        <v>9.2243925881562667E-5</v>
      </c>
      <c r="BK53" s="35">
        <v>1.3546325994956117E-2</v>
      </c>
      <c r="BL53" s="35">
        <v>2.257621090423413E-4</v>
      </c>
      <c r="BM53" s="35">
        <v>1.4572265401500018E-4</v>
      </c>
      <c r="BN53" s="35">
        <v>1.9318342447274246E-3</v>
      </c>
      <c r="BO53" s="35">
        <v>4.3924018006509026E-4</v>
      </c>
      <c r="BP53" s="35">
        <v>5.7815510417974102E-4</v>
      </c>
      <c r="BQ53" s="35">
        <v>1.8067396501333355E-4</v>
      </c>
      <c r="BR53" s="35">
        <v>3.3851728762530745E-4</v>
      </c>
      <c r="BS53" s="35">
        <v>9.0566925895331962E-4</v>
      </c>
      <c r="BT53" s="35">
        <v>1.9983425986079166E-4</v>
      </c>
      <c r="BU53" s="35">
        <v>4.4866001608151679E-4</v>
      </c>
      <c r="BV53" s="35">
        <v>4.5272931829513626E-4</v>
      </c>
      <c r="BW53" s="35">
        <v>2.3899368082908106E-3</v>
      </c>
      <c r="BX53" s="35">
        <v>5.5079526099694373E-5</v>
      </c>
      <c r="BY53" s="35">
        <v>8.6559006454755115E-5</v>
      </c>
      <c r="BZ53" s="35">
        <v>2.8610440687295484E-4</v>
      </c>
      <c r="CA53" s="35">
        <v>1.3761175921206214E-4</v>
      </c>
      <c r="CB53" s="35">
        <v>3.3539902857681361E-4</v>
      </c>
      <c r="CC53" s="35">
        <v>5.7789816559686183E-4</v>
      </c>
      <c r="CD53" s="35">
        <v>1.8918672740932726E-4</v>
      </c>
      <c r="CE53" s="35">
        <v>2.5414197543386541E-3</v>
      </c>
      <c r="CF53" s="35">
        <v>3.0496818424999978E-4</v>
      </c>
      <c r="CG53" s="35">
        <v>1.5775043054584264E-4</v>
      </c>
      <c r="CH53" s="35">
        <v>4.2323092248173572E-4</v>
      </c>
      <c r="CI53" s="35">
        <v>5.2321068197234482E-3</v>
      </c>
      <c r="CJ53" s="35">
        <v>2.1737959101816309E-4</v>
      </c>
      <c r="CK53" s="35">
        <v>6.1839200737208574E-4</v>
      </c>
      <c r="CL53" s="35">
        <v>4.2420598712833614E-4</v>
      </c>
      <c r="CM53" s="35">
        <v>3.6592666869101665E-4</v>
      </c>
      <c r="CN53" s="35">
        <v>3.1864237154511369E-4</v>
      </c>
      <c r="CO53" s="35">
        <v>1.4811707227589191E-4</v>
      </c>
      <c r="CP53" s="35">
        <v>2.4910536324209695E-4</v>
      </c>
      <c r="CQ53" s="35">
        <v>9.8332539160390494E-5</v>
      </c>
      <c r="CR53" s="35">
        <v>6.9200327518785542E-4</v>
      </c>
      <c r="CS53" s="35">
        <v>3.1501749395344939E-4</v>
      </c>
      <c r="CT53" s="35">
        <v>4.6130529240543717E-4</v>
      </c>
      <c r="CU53" s="35">
        <v>3.5921123729639159E-4</v>
      </c>
      <c r="CV53" s="35">
        <v>5.1127932396711356E-4</v>
      </c>
      <c r="CW53" s="35">
        <v>6.340719306695018E-4</v>
      </c>
      <c r="CX53" s="35">
        <v>2.7799593808886395E-3</v>
      </c>
      <c r="CY53" s="35">
        <v>5.459696419831404E-3</v>
      </c>
      <c r="CZ53" s="35">
        <v>4.2010165293213277E-4</v>
      </c>
      <c r="DA53" s="35">
        <v>4.1605770576805208E-4</v>
      </c>
      <c r="DB53" s="35">
        <v>6.6020474297871006E-5</v>
      </c>
      <c r="DC53" s="35">
        <v>1.7840041459500481E-4</v>
      </c>
      <c r="DD53" s="35">
        <v>2.4606041922153247E-4</v>
      </c>
      <c r="DE53" s="35">
        <v>1.078845571425976E-4</v>
      </c>
      <c r="DF53" s="35">
        <v>1.8508563650660465E-4</v>
      </c>
      <c r="DG53" s="35">
        <v>1.4948413939037662E-4</v>
      </c>
      <c r="DH53" s="35">
        <v>9.5441772976788376E-4</v>
      </c>
      <c r="DI53" s="35">
        <v>2.2701461490688991E-4</v>
      </c>
      <c r="DJ53" s="35">
        <v>1.7809957047201691E-4</v>
      </c>
      <c r="DK53" s="35">
        <v>2.0536252923716102E-4</v>
      </c>
      <c r="DL53" s="35">
        <v>5.1378703017054697E-4</v>
      </c>
      <c r="DM53" s="35">
        <v>2.9129711134198515E-4</v>
      </c>
      <c r="DN53" s="35">
        <v>1.2207694933388262E-4</v>
      </c>
      <c r="DO53" s="35">
        <v>1.4591023874073231E-4</v>
      </c>
      <c r="DP53" s="35">
        <v>2.165064975880301E-4</v>
      </c>
      <c r="DQ53" s="35">
        <v>7.3258057984213008E-5</v>
      </c>
      <c r="DR53" s="35">
        <v>6.6564048559522929E-4</v>
      </c>
      <c r="DS53" s="35">
        <v>2.8186321649208379E-4</v>
      </c>
      <c r="DT53" s="35">
        <v>1.1559601679301646E-4</v>
      </c>
      <c r="DU53" s="35">
        <v>1.2421162649696018E-4</v>
      </c>
      <c r="DV53" s="35">
        <v>3.3570022330776169E-4</v>
      </c>
      <c r="DW53" s="35">
        <v>3.6684393917010708E-4</v>
      </c>
      <c r="DX53" s="35">
        <v>1.7599041713159809E-4</v>
      </c>
      <c r="DY53" s="35">
        <v>5.1452954838135563E-4</v>
      </c>
      <c r="DZ53" s="35">
        <v>1.2766039024606282E-3</v>
      </c>
      <c r="EA53" s="35">
        <v>8.010771077876013E-4</v>
      </c>
      <c r="EB53" s="35">
        <v>1.3326196132140129E-3</v>
      </c>
      <c r="EC53" s="35">
        <v>1.8958807345033216E-4</v>
      </c>
      <c r="ED53" s="35">
        <v>1.3465398705307698E-4</v>
      </c>
      <c r="EE53" s="35">
        <v>4.3136961447526019E-4</v>
      </c>
      <c r="EF53" s="35">
        <v>3.3229586553164855E-4</v>
      </c>
      <c r="EG53" s="35">
        <v>3.7042405906978249E-4</v>
      </c>
      <c r="EH53" s="35">
        <v>0</v>
      </c>
      <c r="EK53" s="62">
        <f>+IF(AND(OR(SeleccionarIndustria=$A53,SeleccionarIndustria="Todas las AE"),('SIMULADOR IMPACTOS MIP'!$B$10=EK$11)),'SIMULADOR IMPACTOS MIP'!Porcentaje,0)</f>
        <v>0</v>
      </c>
      <c r="EL53" s="62">
        <f>+IF(AND(OR(SeleccionarIndustria=$A53,SeleccionarIndustria="Todas las AE"),('SIMULADOR IMPACTOS MIP'!$B$10=EL$11)),'SIMULADOR IMPACTOS MIP'!Porcentaje,0)</f>
        <v>0</v>
      </c>
      <c r="EM53" s="62">
        <f>+IF(AND(OR(SeleccionarIndustria=$A53,SeleccionarIndustria="Todas las AE"),('SIMULADOR IMPACTOS MIP'!$B$10=EM$11)),'SIMULADOR IMPACTOS MIP'!Porcentaje,0)</f>
        <v>0.3</v>
      </c>
      <c r="EN53" s="62">
        <f>+IF(AND(OR(SeleccionarIndustria=$A53,SeleccionarIndustria="Todas las AE"),('SIMULADOR IMPACTOS MIP'!$B$10=EN$11)),'SIMULADOR IMPACTOS MIP'!Porcentaje,0)</f>
        <v>0</v>
      </c>
      <c r="EO53" s="62">
        <f>+IF(AND(OR(SeleccionarIndustria=$A53,SeleccionarIndustria="Todas las AE"),(OR('SIMULADOR IMPACTOS MIP'!$B$10=$EK$11,'SIMULADOR IMPACTOS MIP'!$B$10=EO$11))),'SIMULADOR IMPACTOS MIP'!Porcentaje,0)</f>
        <v>0</v>
      </c>
      <c r="EP53" s="62">
        <f>+IF(AND(OR(SeleccionarIndustria=$A53,SeleccionarIndustria="Todas las AE"),(OR('SIMULADOR IMPACTOS MIP'!$B$10=$EK$11,'SIMULADOR IMPACTOS MIP'!$B$10=EP$11))),'SIMULADOR IMPACTOS MIP'!Porcentaje,0)</f>
        <v>0</v>
      </c>
      <c r="EQ53" s="62">
        <f>+IF(AND(OR(SeleccionarIndustria=$A53,SeleccionarIndustria="Todas las AE"),(OR('SIMULADOR IMPACTOS MIP'!$B$10=$EK$11,'SIMULADOR IMPACTOS MIP'!$B$10=EQ$11))),'SIMULADOR IMPACTOS MIP'!Porcentaje,0)</f>
        <v>0</v>
      </c>
      <c r="ER53" s="62">
        <f>+IF(AND(OR(SeleccionarIndustria=$A53,SeleccionarIndustria="Todas las AE"),(OR('SIMULADOR IMPACTOS MIP'!$B$10=$EL$11,'SIMULADOR IMPACTOS MIP'!$B$10=ER$11))),'SIMULADOR IMPACTOS MIP'!Porcentaje,0)</f>
        <v>0</v>
      </c>
      <c r="ES53" s="62">
        <f>+IF(AND(OR(SeleccionarIndustria=$A53,SeleccionarIndustria="Todas las AE"),(OR('SIMULADOR IMPACTOS MIP'!$B$10=$EL$11,'SIMULADOR IMPACTOS MIP'!$B$10=ES$11))),'SIMULADOR IMPACTOS MIP'!Porcentaje,0)</f>
        <v>0</v>
      </c>
      <c r="ET53" s="62">
        <f>+IF(AND(OR(SeleccionarIndustria=$A53,SeleccionarIndustria="Todas las AE"),(OR('SIMULADOR IMPACTOS MIP'!$B$10=$EL$11,'SIMULADOR IMPACTOS MIP'!$B$10=ET$11))),'SIMULADOR IMPACTOS MIP'!Porcentaje,0)</f>
        <v>0</v>
      </c>
      <c r="EU53" s="62">
        <f>+IF(AND(OR(SeleccionarIndustria=$A53,SeleccionarIndustria="Todas las AE"),(OR('SIMULADOR IMPACTOS MIP'!$B$10=$EL$11,'SIMULADOR IMPACTOS MIP'!$B$10=EU$11))),'SIMULADOR IMPACTOS MIP'!Porcentaje,0)</f>
        <v>0</v>
      </c>
      <c r="EV53" s="62">
        <f>+IF(AND(OR(SeleccionarIndustria=$A53,SeleccionarIndustria="Todas las AE"),(OR('SIMULADOR IMPACTOS MIP'!$B$10=$EL$11,'SIMULADOR IMPACTOS MIP'!$B$10=EV$11))),'SIMULADOR IMPACTOS MIP'!Porcentaje,0)</f>
        <v>0</v>
      </c>
      <c r="EW53" s="62">
        <f>+IF(AND(OR(SeleccionarIndustria=$A53,SeleccionarIndustria="Todas las AE"),(OR('SIMULADOR IMPACTOS MIP'!$B$10=$EL$11,'SIMULADOR IMPACTOS MIP'!$B$10=EW$11))),'SIMULADOR IMPACTOS MIP'!Porcentaje,0)</f>
        <v>0</v>
      </c>
      <c r="EX53" s="62">
        <f>+IF(AND(OR(SeleccionarIndustria=$A53,SeleccionarIndustria="Todas las AE"),(OR('SIMULADOR IMPACTOS MIP'!$B$10=$EL$11,'SIMULADOR IMPACTOS MIP'!$B$10=EX$11))),'SIMULADOR IMPACTOS MIP'!Porcentaje,0)</f>
        <v>0</v>
      </c>
      <c r="EY53" s="62">
        <f>+IF(AND(OR(SeleccionarIndustria=$A53,SeleccionarIndustria="Todas las AE"),('SIMULADOR IMPACTOS MIP'!$B$10=EY$11)),'SIMULADOR IMPACTOS MIP'!Porcentaje,0)</f>
        <v>0</v>
      </c>
      <c r="EZ53" s="62">
        <f>+IF(AND(OR(SeleccionarIndustria=$A53,SeleccionarIndustria="Todas las AE"),('SIMULADOR IMPACTOS MIP'!$B$10=EZ$11)),'SIMULADOR IMPACTOS MIP'!Porcentaje,0)</f>
        <v>0</v>
      </c>
      <c r="FA53" s="62">
        <f>+IF(AND(OR(SeleccionarIndustria=$A53,SeleccionarIndustria="Todas las AE"),('SIMULADOR IMPACTOS MIP'!$B$10=FA$11)),'SIMULADOR IMPACTOS MIP'!Porcentaje,0)</f>
        <v>0</v>
      </c>
      <c r="FB53" s="62">
        <f>+IF(AND(OR(SeleccionarIndustria=$A53,SeleccionarIndustria="Todas las AE"),('SIMULADOR IMPACTOS MIP'!$B$10=FB$11)),'SIMULADOR IMPACTOS MIP'!Porcentaje,0)</f>
        <v>0</v>
      </c>
      <c r="FC53" s="62">
        <f>+IF(AND(OR(SeleccionarIndustria=$A53,SeleccionarIndustria="Todas las AE"),(OR('SIMULADOR IMPACTOS MIP'!$B$10=$EM$11,'SIMULADOR IMPACTOS MIP'!$B$10=FC$11))),'SIMULADOR IMPACTOS MIP'!Porcentaje,0)</f>
        <v>0.3</v>
      </c>
      <c r="FD53" s="62">
        <f>+IF(AND(OR(SeleccionarIndustria=$A53,SeleccionarIndustria="Todas las AE"),(OR('SIMULADOR IMPACTOS MIP'!$B$10=$EM$11,'SIMULADOR IMPACTOS MIP'!$B$10=FD$11))),'SIMULADOR IMPACTOS MIP'!Porcentaje,0)</f>
        <v>0.3</v>
      </c>
      <c r="FE53" s="62">
        <f>+IF(AND(OR(SeleccionarIndustria=$A53,SeleccionarIndustria="Todas las AE"),(OR('SIMULADOR IMPACTOS MIP'!$B$10=$EM$11,'SIMULADOR IMPACTOS MIP'!$B$10=FE$11))),'SIMULADOR IMPACTOS MIP'!Porcentaje,0)</f>
        <v>0.3</v>
      </c>
      <c r="FF53" s="62">
        <f>+IF(AND(OR(SeleccionarIndustria=$A53,SeleccionarIndustria="Todas las AE"),(OR('SIMULADOR IMPACTOS MIP'!$B$10=$EM$11,'SIMULADOR IMPACTOS MIP'!$B$10=FF$11))),'SIMULADOR IMPACTOS MIP'!Porcentaje,0)</f>
        <v>0.3</v>
      </c>
      <c r="FG53" s="62">
        <f>+IF(AND(OR(SeleccionarIndustria=$A53,SeleccionarIndustria="Todas las AE"),(OR('SIMULADOR IMPACTOS MIP'!$B$10=$EM$11,'SIMULADOR IMPACTOS MIP'!$B$10=FG$11))),'SIMULADOR IMPACTOS MIP'!Porcentaje,0)</f>
        <v>0.3</v>
      </c>
      <c r="FH53" s="62">
        <f>+IF(AND(OR(SeleccionarIndustria=$A53,SeleccionarIndustria="Todas las AE"),(OR('SIMULADOR IMPACTOS MIP'!$B$10=$EM$11,'SIMULADOR IMPACTOS MIP'!$B$10=FH$11))),'SIMULADOR IMPACTOS MIP'!Porcentaje,0)</f>
        <v>0.3</v>
      </c>
      <c r="FI53" s="62">
        <f>+IF(AND(OR(SeleccionarIndustria=$A53,SeleccionarIndustria="Todas las AE"),(OR('SIMULADOR IMPACTOS MIP'!$B$10=$EM$11,'SIMULADOR IMPACTOS MIP'!$B$10=FI$11))),'SIMULADOR IMPACTOS MIP'!Porcentaje,0)</f>
        <v>0.3</v>
      </c>
      <c r="FJ53" s="62">
        <f>+IF(AND(OR(SeleccionarIndustria=$A53,SeleccionarIndustria="Todas las AE"),(OR('SIMULADOR IMPACTOS MIP'!$B$10=$EM$11,'SIMULADOR IMPACTOS MIP'!$B$10=FJ$11))),'SIMULADOR IMPACTOS MIP'!Porcentaje,0)</f>
        <v>0.3</v>
      </c>
      <c r="FM53" s="20">
        <f>+'MIP 2012'!EJ53*(1+(EN53))</f>
        <v>81639.884801797787</v>
      </c>
      <c r="FN53" s="20">
        <f>+'MIP 2012'!EK53*(1+(EO53))</f>
        <v>106.78693744651174</v>
      </c>
      <c r="FO53" s="20">
        <f>+'MIP 2012'!EL53*(1+(EP53))</f>
        <v>368.2593530874683</v>
      </c>
      <c r="FP53" s="20">
        <f>+'MIP 2012'!EM53*(1+(EQ53))</f>
        <v>0</v>
      </c>
      <c r="FQ53" s="20">
        <f>+'MIP 2012'!EN53*(1+(ER53))</f>
        <v>0</v>
      </c>
      <c r="FR53" s="20">
        <f>+'MIP 2012'!EO53*(1+(ES53))</f>
        <v>0</v>
      </c>
      <c r="FS53" s="20">
        <f>+'MIP 2012'!EP53*(1+(ET53))</f>
        <v>0</v>
      </c>
      <c r="FT53" s="20">
        <f>+'MIP 2012'!EQ53*(1+(EU53))</f>
        <v>0</v>
      </c>
      <c r="FU53" s="20">
        <f>+'MIP 2012'!ER53*(1+(EV53))</f>
        <v>0</v>
      </c>
      <c r="FV53" s="20">
        <f>+'MIP 2012'!ES53*(1+(EW53))</f>
        <v>0</v>
      </c>
      <c r="FW53" s="20">
        <f>+'MIP 2012'!ET53*(1+(EX53))</f>
        <v>0</v>
      </c>
      <c r="FX53" s="20">
        <f>+'MIP 2012'!EU53*(1+(EY53))</f>
        <v>132.32551298928945</v>
      </c>
      <c r="FY53" s="20">
        <f>+'MIP 2012'!EV53*(1+(EZ53))</f>
        <v>1468.0957462875338</v>
      </c>
      <c r="FZ53" s="20">
        <f>+'MIP 2012'!EW53*(1+(FA53))</f>
        <v>2455.2744750020693</v>
      </c>
      <c r="GA53" s="20">
        <f>+'MIP 2012'!EX53*(1+(FB53))</f>
        <v>39957.212634553813</v>
      </c>
      <c r="GB53" s="20">
        <f>+'MIP 2012'!EY53*(1+(FC53))</f>
        <v>0</v>
      </c>
      <c r="GC53" s="20">
        <f>+'MIP 2012'!EZ53*(1+(FD53))</f>
        <v>79.397682142203735</v>
      </c>
      <c r="GD53" s="20">
        <f>+'MIP 2012'!FA53*(1+(FE53))</f>
        <v>30.61497862007986</v>
      </c>
      <c r="GE53" s="20">
        <f>+'MIP 2012'!FB53*(1+(FF53))</f>
        <v>0</v>
      </c>
      <c r="GF53" s="20">
        <f>+'MIP 2012'!FC53*(1+(FG53))</f>
        <v>0</v>
      </c>
      <c r="GG53" s="20">
        <f>+'MIP 2012'!FD53*(1+(FH53))</f>
        <v>125.66410270579051</v>
      </c>
      <c r="GH53" s="20">
        <f>+'MIP 2012'!FE53*(1+(FI53))</f>
        <v>95.821570154932346</v>
      </c>
      <c r="GI53" s="20">
        <f>+'MIP 2012'!FF53*(1+(FJ53))</f>
        <v>1.1297152068363443</v>
      </c>
      <c r="GJ53" s="18">
        <f t="shared" si="0"/>
        <v>126460.46750999431</v>
      </c>
      <c r="GK53" s="41">
        <f>+IFERROR((GJ53/'MIP 2012'!FG53*100-100),0)</f>
        <v>6.0735929232322405E-2</v>
      </c>
      <c r="GN53" s="18">
        <v>196058.74457540939</v>
      </c>
      <c r="GO53" s="14">
        <f>+'MIP 2012'!FH53</f>
        <v>194845.11516689142</v>
      </c>
      <c r="GP53" s="41">
        <f t="shared" si="1"/>
        <v>1213.6294085179688</v>
      </c>
      <c r="GQ53" s="41">
        <f t="shared" si="2"/>
        <v>0.62286878861625894</v>
      </c>
      <c r="GU53" s="63">
        <v>-0.58999999999999964</v>
      </c>
      <c r="GW53" s="62">
        <f>+IF(SeleccionarDemTur=GW$11,'SIMULADOR IMPACTOS MIP(TURISMO)'!PorcentajeTur,0)</f>
        <v>0</v>
      </c>
      <c r="GX53" s="62">
        <f>+IF(SeleccionarDemTur=GX$11,'SIMULADOR IMPACTOS MIP(TURISMO)'!PorcentajeTur,0)</f>
        <v>0</v>
      </c>
      <c r="GY53" s="62">
        <f>+IF(SeleccionarDemTur=GY$11,'SIMULADOR IMPACTOS MIP(TURISMO)'!PorcentajeTur,0)</f>
        <v>0.1</v>
      </c>
      <c r="GZ53" s="62">
        <f>+IF(SeleccionarDemTur=GZ$11,'SIMULADOR IMPACTOS MIP(TURISMO)'!PorcentajeTur,0)</f>
        <v>0</v>
      </c>
      <c r="HA53" s="62">
        <f>+IF(OR(SeleccionarDemTur=HA$11,SeleccionarDemTur=$GW$11),'SIMULADOR IMPACTOS MIP(TURISMO)'!PorcentajeTur,0)</f>
        <v>0</v>
      </c>
      <c r="HB53" s="62">
        <f>+IF(OR(SeleccionarDemTur=HB$11,SeleccionarDemTur=$GW$11),'SIMULADOR IMPACTOS MIP(TURISMO)'!PorcentajeTur,0)</f>
        <v>0</v>
      </c>
      <c r="HC53" s="62">
        <f>+IF(OR(SeleccionarDemTur=HC$11,SeleccionarDemTur=$GW$11),'SIMULADOR IMPACTOS MIP(TURISMO)'!PorcentajeTur,0)</f>
        <v>0</v>
      </c>
      <c r="HD53" s="62">
        <f>+IF(OR(SeleccionarDemTur=HD$11,SeleccionarDemTur=$GX$11),'SIMULADOR IMPACTOS MIP(TURISMO)'!PorcentajeTur,0)</f>
        <v>0</v>
      </c>
      <c r="HE53" s="62">
        <f>+IF(OR(SeleccionarDemTur=HE$11,SeleccionarDemTur=$GX$11),'SIMULADOR IMPACTOS MIP(TURISMO)'!PorcentajeTur,0)</f>
        <v>0</v>
      </c>
      <c r="HF53" s="62">
        <f>+IF(OR(SeleccionarDemTur=HF$11,SeleccionarDemTur=$GX$11),'SIMULADOR IMPACTOS MIP(TURISMO)'!PorcentajeTur,0)</f>
        <v>0</v>
      </c>
      <c r="HG53" s="62">
        <f>+IF(OR(SeleccionarDemTur=HG$11,SeleccionarDemTur=$GX$11),'SIMULADOR IMPACTOS MIP(TURISMO)'!PorcentajeTur,0)</f>
        <v>0</v>
      </c>
      <c r="HH53" s="62">
        <f>+IF(OR(SeleccionarDemTur=HH$11,SeleccionarDemTur=$GX$11),'SIMULADOR IMPACTOS MIP(TURISMO)'!PorcentajeTur,0)</f>
        <v>0</v>
      </c>
      <c r="HI53" s="62">
        <f>+IF(OR(SeleccionarDemTur=HI$11,SeleccionarDemTur=$GX$11),'SIMULADOR IMPACTOS MIP(TURISMO)'!PorcentajeTur,0)</f>
        <v>0</v>
      </c>
      <c r="HJ53" s="62">
        <f>+IF(OR(SeleccionarDemTur=HJ$11,SeleccionarDemTur=$GX$11),'SIMULADOR IMPACTOS MIP(TURISMO)'!PorcentajeTur,0)</f>
        <v>0</v>
      </c>
      <c r="HK53" s="62">
        <f>+IF(SeleccionarDemTur=HK$11,'SIMULADOR IMPACTOS MIP(TURISMO)'!PorcentajeTur,0)</f>
        <v>0</v>
      </c>
      <c r="HL53" s="62">
        <f>+IF(SeleccionarDemTur=HL$11,'SIMULADOR IMPACTOS MIP(TURISMO)'!PorcentajeTur,0)</f>
        <v>0</v>
      </c>
      <c r="HM53" s="62">
        <f>+IF(SeleccionarDemTur=HM$11,'SIMULADOR IMPACTOS MIP(TURISMO)'!PorcentajeTur,0)</f>
        <v>0</v>
      </c>
      <c r="HN53" s="62">
        <f>+IF(SeleccionarDemTur=HN$11,'SIMULADOR IMPACTOS MIP(TURISMO)'!PorcentajeTur,0)</f>
        <v>0</v>
      </c>
      <c r="HO53" s="62">
        <f>+IF(OR(SeleccionarDemTur=HO$11,SeleccionarDemTur=$GY$11),'SIMULADOR IMPACTOS MIP(TURISMO)'!PorcentajeTur,0)</f>
        <v>0.1</v>
      </c>
      <c r="HP53" s="62">
        <f>+IF(OR(SeleccionarDemTur=HP$11,SeleccionarDemTur=$GY$11),'SIMULADOR IMPACTOS MIP(TURISMO)'!PorcentajeTur,0)</f>
        <v>0.1</v>
      </c>
      <c r="HQ53" s="62">
        <f>+IF(OR(SeleccionarDemTur=HQ$11,SeleccionarDemTur=$GY$11),'SIMULADOR IMPACTOS MIP(TURISMO)'!PorcentajeTur,0)</f>
        <v>0.1</v>
      </c>
      <c r="HR53" s="62">
        <f>+IF(OR(SeleccionarDemTur=HR$11,SeleccionarDemTur=$GY$11),'SIMULADOR IMPACTOS MIP(TURISMO)'!PorcentajeTur,0)</f>
        <v>0.1</v>
      </c>
      <c r="HS53" s="62">
        <f>+IF(OR(SeleccionarDemTur=HS$11,SeleccionarDemTur=$GY$11),'SIMULADOR IMPACTOS MIP(TURISMO)'!PorcentajeTur,0)</f>
        <v>0.1</v>
      </c>
      <c r="HT53" s="62">
        <f>+IF(OR(SeleccionarDemTur=HT$11,SeleccionarDemTur=$GY$11),'SIMULADOR IMPACTOS MIP(TURISMO)'!PorcentajeTur,0)</f>
        <v>0.1</v>
      </c>
      <c r="HU53" s="62">
        <f>+IF(OR(SeleccionarDemTur=HU$11,SeleccionarDemTur=$GY$11),'SIMULADOR IMPACTOS MIP(TURISMO)'!PorcentajeTur,0)</f>
        <v>0.1</v>
      </c>
      <c r="HV53" s="62">
        <f>+IF(OR(SeleccionarDemTur=HV$11,SeleccionarDemTur=$GY$11),'SIMULADOR IMPACTOS MIP(TURISMO)'!PorcentajeTur,0)</f>
        <v>0.1</v>
      </c>
      <c r="HY53" s="20">
        <f>+'MIP 2012'!EJ53*(1+(GZ53))</f>
        <v>81639.884801797787</v>
      </c>
      <c r="HZ53" s="20">
        <f>+'MIP 2012'!EK53*(1+(HA53))</f>
        <v>106.78693744651174</v>
      </c>
      <c r="IA53" s="20">
        <f>+'MIP 2012'!EL53*(1+(HB53))</f>
        <v>368.2593530874683</v>
      </c>
      <c r="IB53" s="20">
        <f>+'MIP 2012'!EM53*(1+(HC53))</f>
        <v>0</v>
      </c>
      <c r="IC53" s="20">
        <f>+'MIP 2012'!EN53*(1+(HD53))</f>
        <v>0</v>
      </c>
      <c r="ID53" s="20">
        <f>+'MIP 2012'!EO53*(1+(HE53))</f>
        <v>0</v>
      </c>
      <c r="IE53" s="20">
        <f>+'MIP 2012'!EP53*(1+(HF53))</f>
        <v>0</v>
      </c>
      <c r="IF53" s="20">
        <f>+'MIP 2012'!EQ53*(1+(HG53))</f>
        <v>0</v>
      </c>
      <c r="IG53" s="20">
        <f>+'MIP 2012'!ER53*(1+(HH53))</f>
        <v>0</v>
      </c>
      <c r="IH53" s="20">
        <f>+'MIP 2012'!ES53*(1+(HI53))</f>
        <v>0</v>
      </c>
      <c r="II53" s="20">
        <f>+'MIP 2012'!ET53*(1+(HJ53))</f>
        <v>0</v>
      </c>
      <c r="IJ53" s="20">
        <f>+'MIP 2012'!EU53*(1+(HK53))</f>
        <v>132.32551298928945</v>
      </c>
      <c r="IK53" s="20">
        <f>+'MIP 2012'!EV53*(1+(HL53))</f>
        <v>1468.0957462875338</v>
      </c>
      <c r="IL53" s="20">
        <f>+'MIP 2012'!EW53*(1+(HM53))</f>
        <v>2455.2744750020693</v>
      </c>
      <c r="IM53" s="20">
        <f>+'MIP 2012'!EX53*(1+(HN53))</f>
        <v>39957.212634553813</v>
      </c>
      <c r="IN53" s="20">
        <f>+'MIP 2012'!EY53*(1+(HO53))</f>
        <v>0</v>
      </c>
      <c r="IO53" s="20">
        <f>+'MIP 2012'!EZ53*(1+(HP53))</f>
        <v>67.182654120326234</v>
      </c>
      <c r="IP53" s="20">
        <f>+'MIP 2012'!FA53*(1+(HQ53))</f>
        <v>25.904981909298343</v>
      </c>
      <c r="IQ53" s="20">
        <f>+'MIP 2012'!FB53*(1+(HR53))</f>
        <v>0</v>
      </c>
      <c r="IR53" s="20">
        <f>+'MIP 2012'!FC53*(1+(HS53))</f>
        <v>0</v>
      </c>
      <c r="IS53" s="20">
        <f>+'MIP 2012'!FD53*(1+(HT53))</f>
        <v>106.3311638279766</v>
      </c>
      <c r="IT53" s="20">
        <f>+'MIP 2012'!FE53*(1+(HU53))</f>
        <v>81.079790131096601</v>
      </c>
      <c r="IU53" s="20">
        <f>+'MIP 2012'!FF53*(1+(HV53))</f>
        <v>0.95591286732306058</v>
      </c>
      <c r="IV53" s="18">
        <f t="shared" si="3"/>
        <v>126409.2939640205</v>
      </c>
      <c r="IW53" s="41">
        <f>+IFERROR((IV53/'MIP 2012'!FG53*100-100),0)</f>
        <v>2.0245309744112205E-2</v>
      </c>
      <c r="IZ53" s="18">
        <v>195249.65830306421</v>
      </c>
      <c r="JA53" s="14">
        <f>+'MIP 2012'!FH53</f>
        <v>194845.11516689142</v>
      </c>
      <c r="JB53" s="41">
        <f t="shared" si="4"/>
        <v>404.5431361727824</v>
      </c>
      <c r="JC53" s="41">
        <f t="shared" si="5"/>
        <v>0.20762292953881456</v>
      </c>
    </row>
    <row r="54" spans="1:263" s="7" customFormat="1" ht="21.95" customHeight="1" thickBot="1" x14ac:dyDescent="0.25">
      <c r="A54" s="12" t="s">
        <v>172</v>
      </c>
      <c r="B54" s="12" t="s">
        <v>173</v>
      </c>
      <c r="C54" s="35">
        <v>3.4563938292351145E-5</v>
      </c>
      <c r="D54" s="35">
        <v>3.3442579650570221E-5</v>
      </c>
      <c r="E54" s="35">
        <v>1.786570264779568E-5</v>
      </c>
      <c r="F54" s="35">
        <v>3.0553788293828431E-5</v>
      </c>
      <c r="G54" s="35">
        <v>5.1573006136178251E-5</v>
      </c>
      <c r="H54" s="35">
        <v>5.389848932834853E-5</v>
      </c>
      <c r="I54" s="35">
        <v>3.7858921307378656E-5</v>
      </c>
      <c r="J54" s="35">
        <v>2.2277688036724742E-5</v>
      </c>
      <c r="K54" s="35">
        <v>5.0977750619660026E-5</v>
      </c>
      <c r="L54" s="35">
        <v>3.4504777833418064E-5</v>
      </c>
      <c r="M54" s="35">
        <v>3.8022698070648367E-5</v>
      </c>
      <c r="N54" s="35">
        <v>4.1224065995759852E-5</v>
      </c>
      <c r="O54" s="35">
        <v>3.9660878260875446E-5</v>
      </c>
      <c r="P54" s="35">
        <v>2.3954875062970698E-5</v>
      </c>
      <c r="Q54" s="35">
        <v>2.6028574733191511E-5</v>
      </c>
      <c r="R54" s="35">
        <v>3.4958926111123668E-5</v>
      </c>
      <c r="S54" s="35">
        <v>1.3143416465156882E-5</v>
      </c>
      <c r="T54" s="35">
        <v>2.4570472753800269E-5</v>
      </c>
      <c r="U54" s="35">
        <v>2.4942602797938131E-5</v>
      </c>
      <c r="V54" s="35">
        <v>3.8974974067058278E-5</v>
      </c>
      <c r="W54" s="35">
        <v>2.9056126876707116E-5</v>
      </c>
      <c r="X54" s="35">
        <v>5.11319747447472E-5</v>
      </c>
      <c r="Y54" s="35">
        <v>1.7118862231849607E-4</v>
      </c>
      <c r="Z54" s="35">
        <v>1.7017465115738194E-4</v>
      </c>
      <c r="AA54" s="35">
        <v>5.1947508424825755E-5</v>
      </c>
      <c r="AB54" s="35">
        <v>5.1210608811063099E-5</v>
      </c>
      <c r="AC54" s="35">
        <v>6.5211254459834213E-6</v>
      </c>
      <c r="AD54" s="35">
        <v>1.0329590418403679E-4</v>
      </c>
      <c r="AE54" s="35">
        <v>1.6719669679194737E-4</v>
      </c>
      <c r="AF54" s="35">
        <v>2.2276418478053637E-5</v>
      </c>
      <c r="AG54" s="35">
        <v>6.3596147682107903E-6</v>
      </c>
      <c r="AH54" s="35">
        <v>3.9978946453401771E-5</v>
      </c>
      <c r="AI54" s="35">
        <v>1.1773783461879377E-4</v>
      </c>
      <c r="AJ54" s="35">
        <v>1.216383545892991E-4</v>
      </c>
      <c r="AK54" s="35">
        <v>5.5301170438334403E-5</v>
      </c>
      <c r="AL54" s="35">
        <v>2.585483412987339E-4</v>
      </c>
      <c r="AM54" s="35">
        <v>4.0454228258490094E-5</v>
      </c>
      <c r="AN54" s="35">
        <v>1.1716935226573203E-3</v>
      </c>
      <c r="AO54" s="35">
        <v>2.2693209200527562E-5</v>
      </c>
      <c r="AP54" s="35">
        <v>6.8519592782819762E-4</v>
      </c>
      <c r="AQ54" s="35">
        <v>6.2791563422149579E-3</v>
      </c>
      <c r="AR54" s="35">
        <v>7.9008947791309384E-5</v>
      </c>
      <c r="AS54" s="35">
        <v>1.0588442970585787</v>
      </c>
      <c r="AT54" s="35">
        <v>2.1394062768215972E-4</v>
      </c>
      <c r="AU54" s="35">
        <v>2.2917848713009628E-5</v>
      </c>
      <c r="AV54" s="35">
        <v>2.7157916095211908E-3</v>
      </c>
      <c r="AW54" s="35">
        <v>1.9137117284400654E-4</v>
      </c>
      <c r="AX54" s="35">
        <v>1.2700949014859438E-4</v>
      </c>
      <c r="AY54" s="35">
        <v>3.7558950864632524E-5</v>
      </c>
      <c r="AZ54" s="35">
        <v>6.1218365409055345E-5</v>
      </c>
      <c r="BA54" s="35">
        <v>4.0505906545990639E-5</v>
      </c>
      <c r="BB54" s="35">
        <v>3.3245853846142374E-5</v>
      </c>
      <c r="BC54" s="35">
        <v>2.2207994139643392E-5</v>
      </c>
      <c r="BD54" s="35">
        <v>4.2557384192328863E-5</v>
      </c>
      <c r="BE54" s="35">
        <v>5.1377093378469649E-5</v>
      </c>
      <c r="BF54" s="35">
        <v>3.7029619609109965E-5</v>
      </c>
      <c r="BG54" s="35">
        <v>4.3990276810966913E-5</v>
      </c>
      <c r="BH54" s="35">
        <v>3.8569575663756663E-5</v>
      </c>
      <c r="BI54" s="35">
        <v>0</v>
      </c>
      <c r="BJ54" s="35">
        <v>3.1260266303388631E-5</v>
      </c>
      <c r="BK54" s="35">
        <v>8.3818534771423138E-5</v>
      </c>
      <c r="BL54" s="35">
        <v>5.5781629022824042E-5</v>
      </c>
      <c r="BM54" s="35">
        <v>4.1774090533013964E-5</v>
      </c>
      <c r="BN54" s="35">
        <v>5.6277655789005019E-5</v>
      </c>
      <c r="BO54" s="35">
        <v>5.5868850529770028E-5</v>
      </c>
      <c r="BP54" s="35">
        <v>4.8676159544010523E-5</v>
      </c>
      <c r="BQ54" s="35">
        <v>2.5746688843289701E-5</v>
      </c>
      <c r="BR54" s="35">
        <v>2.7684932839146749E-5</v>
      </c>
      <c r="BS54" s="35">
        <v>3.3279222540488591E-5</v>
      </c>
      <c r="BT54" s="35">
        <v>3.9922367761931946E-5</v>
      </c>
      <c r="BU54" s="35">
        <v>3.7770327655110576E-5</v>
      </c>
      <c r="BV54" s="35">
        <v>2.0285281916340993E-5</v>
      </c>
      <c r="BW54" s="35">
        <v>3.2514090533747397E-5</v>
      </c>
      <c r="BX54" s="35">
        <v>9.4604553729925411E-6</v>
      </c>
      <c r="BY54" s="35">
        <v>1.3155439671470572E-5</v>
      </c>
      <c r="BZ54" s="35">
        <v>2.4779318604664659E-5</v>
      </c>
      <c r="CA54" s="35">
        <v>2.9491478907514315E-5</v>
      </c>
      <c r="CB54" s="35">
        <v>3.4567594963169439E-5</v>
      </c>
      <c r="CC54" s="35">
        <v>3.4868033773358451E-5</v>
      </c>
      <c r="CD54" s="35">
        <v>1.4627604928879521E-5</v>
      </c>
      <c r="CE54" s="35">
        <v>4.2247277345982203E-5</v>
      </c>
      <c r="CF54" s="35">
        <v>4.4331899740308102E-5</v>
      </c>
      <c r="CG54" s="35">
        <v>2.1375182534124539E-5</v>
      </c>
      <c r="CH54" s="35">
        <v>2.2561501883714699E-5</v>
      </c>
      <c r="CI54" s="35">
        <v>2.0067431640190742E-5</v>
      </c>
      <c r="CJ54" s="35">
        <v>3.9830294930809284E-5</v>
      </c>
      <c r="CK54" s="35">
        <v>4.4843470645211603E-5</v>
      </c>
      <c r="CL54" s="35">
        <v>6.4750307723513339E-5</v>
      </c>
      <c r="CM54" s="35">
        <v>4.8383158229594555E-5</v>
      </c>
      <c r="CN54" s="35">
        <v>3.3264598064291977E-5</v>
      </c>
      <c r="CO54" s="35">
        <v>3.0025835369436055E-5</v>
      </c>
      <c r="CP54" s="35">
        <v>4.380586512739128E-5</v>
      </c>
      <c r="CQ54" s="35">
        <v>2.5635341838678692E-5</v>
      </c>
      <c r="CR54" s="35">
        <v>1.8950926401494897E-5</v>
      </c>
      <c r="CS54" s="35">
        <v>3.8276774032381488E-5</v>
      </c>
      <c r="CT54" s="35">
        <v>4.1891272428778486E-5</v>
      </c>
      <c r="CU54" s="35">
        <v>7.2832723741476265E-5</v>
      </c>
      <c r="CV54" s="35">
        <v>3.6126536486414971E-5</v>
      </c>
      <c r="CW54" s="35">
        <v>2.9337608578989487E-5</v>
      </c>
      <c r="CX54" s="35">
        <v>1.1554550122522946E-3</v>
      </c>
      <c r="CY54" s="35">
        <v>1.6239350170422471E-3</v>
      </c>
      <c r="CZ54" s="35">
        <v>9.0795014671831331E-4</v>
      </c>
      <c r="DA54" s="35">
        <v>3.6738235822986498E-5</v>
      </c>
      <c r="DB54" s="35">
        <v>1.3541302841586729E-5</v>
      </c>
      <c r="DC54" s="35">
        <v>2.2038069028483899E-5</v>
      </c>
      <c r="DD54" s="35">
        <v>3.1189636145829646E-5</v>
      </c>
      <c r="DE54" s="35">
        <v>1.1416612822275009E-5</v>
      </c>
      <c r="DF54" s="35">
        <v>2.0437958291845166E-5</v>
      </c>
      <c r="DG54" s="35">
        <v>1.1541089016194108E-5</v>
      </c>
      <c r="DH54" s="35">
        <v>2.9185041268685337E-5</v>
      </c>
      <c r="DI54" s="35">
        <v>4.3214774120760146E-5</v>
      </c>
      <c r="DJ54" s="35">
        <v>4.0155978506636812E-5</v>
      </c>
      <c r="DK54" s="35">
        <v>3.4712602827046516E-5</v>
      </c>
      <c r="DL54" s="35">
        <v>4.3070100569141447E-5</v>
      </c>
      <c r="DM54" s="35">
        <v>7.9924195532853149E-5</v>
      </c>
      <c r="DN54" s="35">
        <v>2.2425444907081702E-5</v>
      </c>
      <c r="DO54" s="35">
        <v>3.1380250053086379E-5</v>
      </c>
      <c r="DP54" s="35">
        <v>1.6379644969885666E-5</v>
      </c>
      <c r="DQ54" s="35">
        <v>1.8557251375975254E-5</v>
      </c>
      <c r="DR54" s="35">
        <v>1.700280176458108E-4</v>
      </c>
      <c r="DS54" s="35">
        <v>4.7012782064131347E-5</v>
      </c>
      <c r="DT54" s="35">
        <v>1.7365759988454053E-5</v>
      </c>
      <c r="DU54" s="35">
        <v>2.9781519125176556E-5</v>
      </c>
      <c r="DV54" s="35">
        <v>4.0480312211711188E-5</v>
      </c>
      <c r="DW54" s="35">
        <v>1.4650742343985498E-5</v>
      </c>
      <c r="DX54" s="35">
        <v>2.187180891972474E-5</v>
      </c>
      <c r="DY54" s="35">
        <v>1.3764565062134493E-4</v>
      </c>
      <c r="DZ54" s="35">
        <v>5.338690612135037E-5</v>
      </c>
      <c r="EA54" s="35">
        <v>1.1268429941785789E-4</v>
      </c>
      <c r="EB54" s="35">
        <v>1.5852952985332457E-3</v>
      </c>
      <c r="EC54" s="35">
        <v>2.7978981589522435E-5</v>
      </c>
      <c r="ED54" s="35">
        <v>2.1465510362154206E-5</v>
      </c>
      <c r="EE54" s="35">
        <v>3.1262136384213737E-5</v>
      </c>
      <c r="EF54" s="35">
        <v>4.2880801968592991E-5</v>
      </c>
      <c r="EG54" s="35">
        <v>5.3466354807370231E-5</v>
      </c>
      <c r="EH54" s="35">
        <v>0</v>
      </c>
      <c r="EK54" s="62">
        <f>+IF(AND(OR(SeleccionarIndustria=$A54,SeleccionarIndustria="Todas las AE"),('SIMULADOR IMPACTOS MIP'!$B$10=EK$11)),'SIMULADOR IMPACTOS MIP'!Porcentaje,0)</f>
        <v>0</v>
      </c>
      <c r="EL54" s="62">
        <f>+IF(AND(OR(SeleccionarIndustria=$A54,SeleccionarIndustria="Todas las AE"),('SIMULADOR IMPACTOS MIP'!$B$10=EL$11)),'SIMULADOR IMPACTOS MIP'!Porcentaje,0)</f>
        <v>0</v>
      </c>
      <c r="EM54" s="62">
        <f>+IF(AND(OR(SeleccionarIndustria=$A54,SeleccionarIndustria="Todas las AE"),('SIMULADOR IMPACTOS MIP'!$B$10=EM$11)),'SIMULADOR IMPACTOS MIP'!Porcentaje,0)</f>
        <v>0.3</v>
      </c>
      <c r="EN54" s="62">
        <f>+IF(AND(OR(SeleccionarIndustria=$A54,SeleccionarIndustria="Todas las AE"),('SIMULADOR IMPACTOS MIP'!$B$10=EN$11)),'SIMULADOR IMPACTOS MIP'!Porcentaje,0)</f>
        <v>0</v>
      </c>
      <c r="EO54" s="62">
        <f>+IF(AND(OR(SeleccionarIndustria=$A54,SeleccionarIndustria="Todas las AE"),(OR('SIMULADOR IMPACTOS MIP'!$B$10=$EK$11,'SIMULADOR IMPACTOS MIP'!$B$10=EO$11))),'SIMULADOR IMPACTOS MIP'!Porcentaje,0)</f>
        <v>0</v>
      </c>
      <c r="EP54" s="62">
        <f>+IF(AND(OR(SeleccionarIndustria=$A54,SeleccionarIndustria="Todas las AE"),(OR('SIMULADOR IMPACTOS MIP'!$B$10=$EK$11,'SIMULADOR IMPACTOS MIP'!$B$10=EP$11))),'SIMULADOR IMPACTOS MIP'!Porcentaje,0)</f>
        <v>0</v>
      </c>
      <c r="EQ54" s="62">
        <f>+IF(AND(OR(SeleccionarIndustria=$A54,SeleccionarIndustria="Todas las AE"),(OR('SIMULADOR IMPACTOS MIP'!$B$10=$EK$11,'SIMULADOR IMPACTOS MIP'!$B$10=EQ$11))),'SIMULADOR IMPACTOS MIP'!Porcentaje,0)</f>
        <v>0</v>
      </c>
      <c r="ER54" s="62">
        <f>+IF(AND(OR(SeleccionarIndustria=$A54,SeleccionarIndustria="Todas las AE"),(OR('SIMULADOR IMPACTOS MIP'!$B$10=$EL$11,'SIMULADOR IMPACTOS MIP'!$B$10=ER$11))),'SIMULADOR IMPACTOS MIP'!Porcentaje,0)</f>
        <v>0</v>
      </c>
      <c r="ES54" s="62">
        <f>+IF(AND(OR(SeleccionarIndustria=$A54,SeleccionarIndustria="Todas las AE"),(OR('SIMULADOR IMPACTOS MIP'!$B$10=$EL$11,'SIMULADOR IMPACTOS MIP'!$B$10=ES$11))),'SIMULADOR IMPACTOS MIP'!Porcentaje,0)</f>
        <v>0</v>
      </c>
      <c r="ET54" s="62">
        <f>+IF(AND(OR(SeleccionarIndustria=$A54,SeleccionarIndustria="Todas las AE"),(OR('SIMULADOR IMPACTOS MIP'!$B$10=$EL$11,'SIMULADOR IMPACTOS MIP'!$B$10=ET$11))),'SIMULADOR IMPACTOS MIP'!Porcentaje,0)</f>
        <v>0</v>
      </c>
      <c r="EU54" s="62">
        <f>+IF(AND(OR(SeleccionarIndustria=$A54,SeleccionarIndustria="Todas las AE"),(OR('SIMULADOR IMPACTOS MIP'!$B$10=$EL$11,'SIMULADOR IMPACTOS MIP'!$B$10=EU$11))),'SIMULADOR IMPACTOS MIP'!Porcentaje,0)</f>
        <v>0</v>
      </c>
      <c r="EV54" s="62">
        <f>+IF(AND(OR(SeleccionarIndustria=$A54,SeleccionarIndustria="Todas las AE"),(OR('SIMULADOR IMPACTOS MIP'!$B$10=$EL$11,'SIMULADOR IMPACTOS MIP'!$B$10=EV$11))),'SIMULADOR IMPACTOS MIP'!Porcentaje,0)</f>
        <v>0</v>
      </c>
      <c r="EW54" s="62">
        <f>+IF(AND(OR(SeleccionarIndustria=$A54,SeleccionarIndustria="Todas las AE"),(OR('SIMULADOR IMPACTOS MIP'!$B$10=$EL$11,'SIMULADOR IMPACTOS MIP'!$B$10=EW$11))),'SIMULADOR IMPACTOS MIP'!Porcentaje,0)</f>
        <v>0</v>
      </c>
      <c r="EX54" s="62">
        <f>+IF(AND(OR(SeleccionarIndustria=$A54,SeleccionarIndustria="Todas las AE"),(OR('SIMULADOR IMPACTOS MIP'!$B$10=$EL$11,'SIMULADOR IMPACTOS MIP'!$B$10=EX$11))),'SIMULADOR IMPACTOS MIP'!Porcentaje,0)</f>
        <v>0</v>
      </c>
      <c r="EY54" s="62">
        <f>+IF(AND(OR(SeleccionarIndustria=$A54,SeleccionarIndustria="Todas las AE"),('SIMULADOR IMPACTOS MIP'!$B$10=EY$11)),'SIMULADOR IMPACTOS MIP'!Porcentaje,0)</f>
        <v>0</v>
      </c>
      <c r="EZ54" s="62">
        <f>+IF(AND(OR(SeleccionarIndustria=$A54,SeleccionarIndustria="Todas las AE"),('SIMULADOR IMPACTOS MIP'!$B$10=EZ$11)),'SIMULADOR IMPACTOS MIP'!Porcentaje,0)</f>
        <v>0</v>
      </c>
      <c r="FA54" s="62">
        <f>+IF(AND(OR(SeleccionarIndustria=$A54,SeleccionarIndustria="Todas las AE"),('SIMULADOR IMPACTOS MIP'!$B$10=FA$11)),'SIMULADOR IMPACTOS MIP'!Porcentaje,0)</f>
        <v>0</v>
      </c>
      <c r="FB54" s="62">
        <f>+IF(AND(OR(SeleccionarIndustria=$A54,SeleccionarIndustria="Todas las AE"),('SIMULADOR IMPACTOS MIP'!$B$10=FB$11)),'SIMULADOR IMPACTOS MIP'!Porcentaje,0)</f>
        <v>0</v>
      </c>
      <c r="FC54" s="62">
        <f>+IF(AND(OR(SeleccionarIndustria=$A54,SeleccionarIndustria="Todas las AE"),(OR('SIMULADOR IMPACTOS MIP'!$B$10=$EM$11,'SIMULADOR IMPACTOS MIP'!$B$10=FC$11))),'SIMULADOR IMPACTOS MIP'!Porcentaje,0)</f>
        <v>0.3</v>
      </c>
      <c r="FD54" s="62">
        <f>+IF(AND(OR(SeleccionarIndustria=$A54,SeleccionarIndustria="Todas las AE"),(OR('SIMULADOR IMPACTOS MIP'!$B$10=$EM$11,'SIMULADOR IMPACTOS MIP'!$B$10=FD$11))),'SIMULADOR IMPACTOS MIP'!Porcentaje,0)</f>
        <v>0.3</v>
      </c>
      <c r="FE54" s="62">
        <f>+IF(AND(OR(SeleccionarIndustria=$A54,SeleccionarIndustria="Todas las AE"),(OR('SIMULADOR IMPACTOS MIP'!$B$10=$EM$11,'SIMULADOR IMPACTOS MIP'!$B$10=FE$11))),'SIMULADOR IMPACTOS MIP'!Porcentaje,0)</f>
        <v>0.3</v>
      </c>
      <c r="FF54" s="62">
        <f>+IF(AND(OR(SeleccionarIndustria=$A54,SeleccionarIndustria="Todas las AE"),(OR('SIMULADOR IMPACTOS MIP'!$B$10=$EM$11,'SIMULADOR IMPACTOS MIP'!$B$10=FF$11))),'SIMULADOR IMPACTOS MIP'!Porcentaje,0)</f>
        <v>0.3</v>
      </c>
      <c r="FG54" s="62">
        <f>+IF(AND(OR(SeleccionarIndustria=$A54,SeleccionarIndustria="Todas las AE"),(OR('SIMULADOR IMPACTOS MIP'!$B$10=$EM$11,'SIMULADOR IMPACTOS MIP'!$B$10=FG$11))),'SIMULADOR IMPACTOS MIP'!Porcentaje,0)</f>
        <v>0.3</v>
      </c>
      <c r="FH54" s="62">
        <f>+IF(AND(OR(SeleccionarIndustria=$A54,SeleccionarIndustria="Todas las AE"),(OR('SIMULADOR IMPACTOS MIP'!$B$10=$EM$11,'SIMULADOR IMPACTOS MIP'!$B$10=FH$11))),'SIMULADOR IMPACTOS MIP'!Porcentaje,0)</f>
        <v>0.3</v>
      </c>
      <c r="FI54" s="62">
        <f>+IF(AND(OR(SeleccionarIndustria=$A54,SeleccionarIndustria="Todas las AE"),(OR('SIMULADOR IMPACTOS MIP'!$B$10=$EM$11,'SIMULADOR IMPACTOS MIP'!$B$10=FI$11))),'SIMULADOR IMPACTOS MIP'!Porcentaje,0)</f>
        <v>0.3</v>
      </c>
      <c r="FJ54" s="62">
        <f>+IF(AND(OR(SeleccionarIndustria=$A54,SeleccionarIndustria="Todas las AE"),(OR('SIMULADOR IMPACTOS MIP'!$B$10=$EM$11,'SIMULADOR IMPACTOS MIP'!$B$10=FJ$11))),'SIMULADOR IMPACTOS MIP'!Porcentaje,0)</f>
        <v>0.3</v>
      </c>
      <c r="FM54" s="20">
        <f>+'MIP 2012'!EJ54*(1+(EN54))</f>
        <v>13666.739751931993</v>
      </c>
      <c r="FN54" s="20">
        <f>+'MIP 2012'!EK54*(1+(EO54))</f>
        <v>47.631080695696035</v>
      </c>
      <c r="FO54" s="20">
        <f>+'MIP 2012'!EL54*(1+(EP54))</f>
        <v>143.2794498211357</v>
      </c>
      <c r="FP54" s="20">
        <f>+'MIP 2012'!EM54*(1+(EQ54))</f>
        <v>84.489437640671525</v>
      </c>
      <c r="FQ54" s="20">
        <f>+'MIP 2012'!EN54*(1+(ER54))</f>
        <v>2.2357342871362591</v>
      </c>
      <c r="FR54" s="20">
        <f>+'MIP 2012'!EO54*(1+(ES54))</f>
        <v>0</v>
      </c>
      <c r="FS54" s="20">
        <f>+'MIP 2012'!EP54*(1+(ET54))</f>
        <v>0</v>
      </c>
      <c r="FT54" s="20">
        <f>+'MIP 2012'!EQ54*(1+(EU54))</f>
        <v>0</v>
      </c>
      <c r="FU54" s="20">
        <f>+'MIP 2012'!ER54*(1+(EV54))</f>
        <v>0</v>
      </c>
      <c r="FV54" s="20">
        <f>+'MIP 2012'!ES54*(1+(EW54))</f>
        <v>0</v>
      </c>
      <c r="FW54" s="20">
        <f>+'MIP 2012'!ET54*(1+(EX54))</f>
        <v>0</v>
      </c>
      <c r="FX54" s="20">
        <f>+'MIP 2012'!EU54*(1+(EY54))</f>
        <v>12.52862589991642</v>
      </c>
      <c r="FY54" s="20">
        <f>+'MIP 2012'!EV54*(1+(EZ54))</f>
        <v>97.875291200295649</v>
      </c>
      <c r="FZ54" s="20">
        <f>+'MIP 2012'!EW54*(1+(FA54))</f>
        <v>-3.9716410741182475</v>
      </c>
      <c r="GA54" s="20">
        <f>+'MIP 2012'!EX54*(1+(FB54))</f>
        <v>7478.6760397238922</v>
      </c>
      <c r="GB54" s="20">
        <f>+'MIP 2012'!EY54*(1+(FC54))</f>
        <v>4.0681517226900459</v>
      </c>
      <c r="GC54" s="20">
        <f>+'MIP 2012'!EZ54*(1+(FD54))</f>
        <v>347.708126535546</v>
      </c>
      <c r="GD54" s="20">
        <f>+'MIP 2012'!FA54*(1+(FE54))</f>
        <v>262.85771733873833</v>
      </c>
      <c r="GE54" s="20">
        <f>+'MIP 2012'!FB54*(1+(FF54))</f>
        <v>1.1839692079905147E-2</v>
      </c>
      <c r="GF54" s="20">
        <f>+'MIP 2012'!FC54*(1+(FG54))</f>
        <v>247.69535054815478</v>
      </c>
      <c r="GG54" s="20">
        <f>+'MIP 2012'!FD54*(1+(FH54))</f>
        <v>1022.2748934529948</v>
      </c>
      <c r="GH54" s="20">
        <f>+'MIP 2012'!FE54*(1+(FI54))</f>
        <v>707.01535643025841</v>
      </c>
      <c r="GI54" s="20">
        <f>+'MIP 2012'!FF54*(1+(FJ54))</f>
        <v>35.261296961402842</v>
      </c>
      <c r="GJ54" s="18">
        <f t="shared" si="0"/>
        <v>24156.376502808485</v>
      </c>
      <c r="GK54" s="41">
        <f>+IFERROR((GJ54/'MIP 2012'!FG54*100-100),0)</f>
        <v>2.5741045719992712</v>
      </c>
      <c r="GN54" s="18">
        <v>31623.324442634723</v>
      </c>
      <c r="GO54" s="14">
        <f>+'MIP 2012'!FH54</f>
        <v>30725.286628945323</v>
      </c>
      <c r="GP54" s="41">
        <f t="shared" si="1"/>
        <v>898.03781368939963</v>
      </c>
      <c r="GQ54" s="41">
        <f t="shared" si="2"/>
        <v>2.9227971883047985</v>
      </c>
      <c r="GU54" s="63">
        <v>-0.57999999999999963</v>
      </c>
      <c r="GW54" s="62">
        <f>+IF(SeleccionarDemTur=GW$11,'SIMULADOR IMPACTOS MIP(TURISMO)'!PorcentajeTur,0)</f>
        <v>0</v>
      </c>
      <c r="GX54" s="62">
        <f>+IF(SeleccionarDemTur=GX$11,'SIMULADOR IMPACTOS MIP(TURISMO)'!PorcentajeTur,0)</f>
        <v>0</v>
      </c>
      <c r="GY54" s="62">
        <f>+IF(SeleccionarDemTur=GY$11,'SIMULADOR IMPACTOS MIP(TURISMO)'!PorcentajeTur,0)</f>
        <v>0.1</v>
      </c>
      <c r="GZ54" s="62">
        <f>+IF(SeleccionarDemTur=GZ$11,'SIMULADOR IMPACTOS MIP(TURISMO)'!PorcentajeTur,0)</f>
        <v>0</v>
      </c>
      <c r="HA54" s="62">
        <f>+IF(OR(SeleccionarDemTur=HA$11,SeleccionarDemTur=$GW$11),'SIMULADOR IMPACTOS MIP(TURISMO)'!PorcentajeTur,0)</f>
        <v>0</v>
      </c>
      <c r="HB54" s="62">
        <f>+IF(OR(SeleccionarDemTur=HB$11,SeleccionarDemTur=$GW$11),'SIMULADOR IMPACTOS MIP(TURISMO)'!PorcentajeTur,0)</f>
        <v>0</v>
      </c>
      <c r="HC54" s="62">
        <f>+IF(OR(SeleccionarDemTur=HC$11,SeleccionarDemTur=$GW$11),'SIMULADOR IMPACTOS MIP(TURISMO)'!PorcentajeTur,0)</f>
        <v>0</v>
      </c>
      <c r="HD54" s="62">
        <f>+IF(OR(SeleccionarDemTur=HD$11,SeleccionarDemTur=$GX$11),'SIMULADOR IMPACTOS MIP(TURISMO)'!PorcentajeTur,0)</f>
        <v>0</v>
      </c>
      <c r="HE54" s="62">
        <f>+IF(OR(SeleccionarDemTur=HE$11,SeleccionarDemTur=$GX$11),'SIMULADOR IMPACTOS MIP(TURISMO)'!PorcentajeTur,0)</f>
        <v>0</v>
      </c>
      <c r="HF54" s="62">
        <f>+IF(OR(SeleccionarDemTur=HF$11,SeleccionarDemTur=$GX$11),'SIMULADOR IMPACTOS MIP(TURISMO)'!PorcentajeTur,0)</f>
        <v>0</v>
      </c>
      <c r="HG54" s="62">
        <f>+IF(OR(SeleccionarDemTur=HG$11,SeleccionarDemTur=$GX$11),'SIMULADOR IMPACTOS MIP(TURISMO)'!PorcentajeTur,0)</f>
        <v>0</v>
      </c>
      <c r="HH54" s="62">
        <f>+IF(OR(SeleccionarDemTur=HH$11,SeleccionarDemTur=$GX$11),'SIMULADOR IMPACTOS MIP(TURISMO)'!PorcentajeTur,0)</f>
        <v>0</v>
      </c>
      <c r="HI54" s="62">
        <f>+IF(OR(SeleccionarDemTur=HI$11,SeleccionarDemTur=$GX$11),'SIMULADOR IMPACTOS MIP(TURISMO)'!PorcentajeTur,0)</f>
        <v>0</v>
      </c>
      <c r="HJ54" s="62">
        <f>+IF(OR(SeleccionarDemTur=HJ$11,SeleccionarDemTur=$GX$11),'SIMULADOR IMPACTOS MIP(TURISMO)'!PorcentajeTur,0)</f>
        <v>0</v>
      </c>
      <c r="HK54" s="62">
        <f>+IF(SeleccionarDemTur=HK$11,'SIMULADOR IMPACTOS MIP(TURISMO)'!PorcentajeTur,0)</f>
        <v>0</v>
      </c>
      <c r="HL54" s="62">
        <f>+IF(SeleccionarDemTur=HL$11,'SIMULADOR IMPACTOS MIP(TURISMO)'!PorcentajeTur,0)</f>
        <v>0</v>
      </c>
      <c r="HM54" s="62">
        <f>+IF(SeleccionarDemTur=HM$11,'SIMULADOR IMPACTOS MIP(TURISMO)'!PorcentajeTur,0)</f>
        <v>0</v>
      </c>
      <c r="HN54" s="62">
        <f>+IF(SeleccionarDemTur=HN$11,'SIMULADOR IMPACTOS MIP(TURISMO)'!PorcentajeTur,0)</f>
        <v>0</v>
      </c>
      <c r="HO54" s="62">
        <f>+IF(OR(SeleccionarDemTur=HO$11,SeleccionarDemTur=$GY$11),'SIMULADOR IMPACTOS MIP(TURISMO)'!PorcentajeTur,0)</f>
        <v>0.1</v>
      </c>
      <c r="HP54" s="62">
        <f>+IF(OR(SeleccionarDemTur=HP$11,SeleccionarDemTur=$GY$11),'SIMULADOR IMPACTOS MIP(TURISMO)'!PorcentajeTur,0)</f>
        <v>0.1</v>
      </c>
      <c r="HQ54" s="62">
        <f>+IF(OR(SeleccionarDemTur=HQ$11,SeleccionarDemTur=$GY$11),'SIMULADOR IMPACTOS MIP(TURISMO)'!PorcentajeTur,0)</f>
        <v>0.1</v>
      </c>
      <c r="HR54" s="62">
        <f>+IF(OR(SeleccionarDemTur=HR$11,SeleccionarDemTur=$GY$11),'SIMULADOR IMPACTOS MIP(TURISMO)'!PorcentajeTur,0)</f>
        <v>0.1</v>
      </c>
      <c r="HS54" s="62">
        <f>+IF(OR(SeleccionarDemTur=HS$11,SeleccionarDemTur=$GY$11),'SIMULADOR IMPACTOS MIP(TURISMO)'!PorcentajeTur,0)</f>
        <v>0.1</v>
      </c>
      <c r="HT54" s="62">
        <f>+IF(OR(SeleccionarDemTur=HT$11,SeleccionarDemTur=$GY$11),'SIMULADOR IMPACTOS MIP(TURISMO)'!PorcentajeTur,0)</f>
        <v>0.1</v>
      </c>
      <c r="HU54" s="62">
        <f>+IF(OR(SeleccionarDemTur=HU$11,SeleccionarDemTur=$GY$11),'SIMULADOR IMPACTOS MIP(TURISMO)'!PorcentajeTur,0)</f>
        <v>0.1</v>
      </c>
      <c r="HV54" s="62">
        <f>+IF(OR(SeleccionarDemTur=HV$11,SeleccionarDemTur=$GY$11),'SIMULADOR IMPACTOS MIP(TURISMO)'!PorcentajeTur,0)</f>
        <v>0.1</v>
      </c>
      <c r="HY54" s="20">
        <f>+'MIP 2012'!EJ54*(1+(GZ54))</f>
        <v>13666.739751931993</v>
      </c>
      <c r="HZ54" s="20">
        <f>+'MIP 2012'!EK54*(1+(HA54))</f>
        <v>47.631080695696035</v>
      </c>
      <c r="IA54" s="20">
        <f>+'MIP 2012'!EL54*(1+(HB54))</f>
        <v>143.2794498211357</v>
      </c>
      <c r="IB54" s="20">
        <f>+'MIP 2012'!EM54*(1+(HC54))</f>
        <v>84.489437640671525</v>
      </c>
      <c r="IC54" s="20">
        <f>+'MIP 2012'!EN54*(1+(HD54))</f>
        <v>2.2357342871362591</v>
      </c>
      <c r="ID54" s="20">
        <f>+'MIP 2012'!EO54*(1+(HE54))</f>
        <v>0</v>
      </c>
      <c r="IE54" s="20">
        <f>+'MIP 2012'!EP54*(1+(HF54))</f>
        <v>0</v>
      </c>
      <c r="IF54" s="20">
        <f>+'MIP 2012'!EQ54*(1+(HG54))</f>
        <v>0</v>
      </c>
      <c r="IG54" s="20">
        <f>+'MIP 2012'!ER54*(1+(HH54))</f>
        <v>0</v>
      </c>
      <c r="IH54" s="20">
        <f>+'MIP 2012'!ES54*(1+(HI54))</f>
        <v>0</v>
      </c>
      <c r="II54" s="20">
        <f>+'MIP 2012'!ET54*(1+(HJ54))</f>
        <v>0</v>
      </c>
      <c r="IJ54" s="20">
        <f>+'MIP 2012'!EU54*(1+(HK54))</f>
        <v>12.52862589991642</v>
      </c>
      <c r="IK54" s="20">
        <f>+'MIP 2012'!EV54*(1+(HL54))</f>
        <v>97.875291200295649</v>
      </c>
      <c r="IL54" s="20">
        <f>+'MIP 2012'!EW54*(1+(HM54))</f>
        <v>-3.9716410741182475</v>
      </c>
      <c r="IM54" s="20">
        <f>+'MIP 2012'!EX54*(1+(HN54))</f>
        <v>7478.6760397238922</v>
      </c>
      <c r="IN54" s="20">
        <f>+'MIP 2012'!EY54*(1+(HO54))</f>
        <v>3.4422822268915771</v>
      </c>
      <c r="IO54" s="20">
        <f>+'MIP 2012'!EZ54*(1+(HP54))</f>
        <v>294.21456860700044</v>
      </c>
      <c r="IP54" s="20">
        <f>+'MIP 2012'!FA54*(1+(HQ54))</f>
        <v>222.418068517394</v>
      </c>
      <c r="IQ54" s="20">
        <f>+'MIP 2012'!FB54*(1+(HR54))</f>
        <v>1.0018200990688972E-2</v>
      </c>
      <c r="IR54" s="20">
        <f>+'MIP 2012'!FC54*(1+(HS54))</f>
        <v>209.58837354074635</v>
      </c>
      <c r="IS54" s="20">
        <f>+'MIP 2012'!FD54*(1+(HT54))</f>
        <v>865.00183292176484</v>
      </c>
      <c r="IT54" s="20">
        <f>+'MIP 2012'!FE54*(1+(HU54))</f>
        <v>598.2437631332956</v>
      </c>
      <c r="IU54" s="20">
        <f>+'MIP 2012'!FF54*(1+(HV54))</f>
        <v>29.836482044263942</v>
      </c>
      <c r="IV54" s="18">
        <f t="shared" si="3"/>
        <v>23752.239159318964</v>
      </c>
      <c r="IW54" s="41">
        <f>+IFERROR((IV54/'MIP 2012'!FG54*100-100),0)</f>
        <v>0.85803485733306673</v>
      </c>
      <c r="IZ54" s="18">
        <v>31024.63256684177</v>
      </c>
      <c r="JA54" s="14">
        <f>+'MIP 2012'!FH54</f>
        <v>30725.286628945323</v>
      </c>
      <c r="JB54" s="41">
        <f t="shared" si="4"/>
        <v>299.34593789644714</v>
      </c>
      <c r="JC54" s="41">
        <f t="shared" si="5"/>
        <v>0.97426572943486178</v>
      </c>
    </row>
    <row r="55" spans="1:263" s="7" customFormat="1" ht="21.95" customHeight="1" thickBot="1" x14ac:dyDescent="0.25">
      <c r="A55" s="12" t="s">
        <v>174</v>
      </c>
      <c r="B55" s="12" t="s">
        <v>175</v>
      </c>
      <c r="C55" s="35">
        <v>8.0599664339236013E-5</v>
      </c>
      <c r="D55" s="35">
        <v>8.1212386037798076E-5</v>
      </c>
      <c r="E55" s="35">
        <v>5.4760199813437725E-5</v>
      </c>
      <c r="F55" s="35">
        <v>6.9500099193283831E-5</v>
      </c>
      <c r="G55" s="35">
        <v>1.1261240183574113E-4</v>
      </c>
      <c r="H55" s="35">
        <v>1.1834187602390889E-4</v>
      </c>
      <c r="I55" s="35">
        <v>8.4296101037808309E-5</v>
      </c>
      <c r="J55" s="35">
        <v>5.5862241352990654E-5</v>
      </c>
      <c r="K55" s="35">
        <v>1.0311699388426546E-4</v>
      </c>
      <c r="L55" s="35">
        <v>7.5653715964144324E-5</v>
      </c>
      <c r="M55" s="35">
        <v>8.6196021263929432E-5</v>
      </c>
      <c r="N55" s="35">
        <v>8.918119566749734E-5</v>
      </c>
      <c r="O55" s="35">
        <v>1.6729184054906096E-4</v>
      </c>
      <c r="P55" s="35">
        <v>6.0214156086840884E-5</v>
      </c>
      <c r="Q55" s="35">
        <v>5.9422722970518489E-5</v>
      </c>
      <c r="R55" s="35">
        <v>8.7096985227946231E-5</v>
      </c>
      <c r="S55" s="35">
        <v>4.1651721831087407E-5</v>
      </c>
      <c r="T55" s="35">
        <v>5.6019084456617915E-5</v>
      </c>
      <c r="U55" s="35">
        <v>6.0807419787583732E-5</v>
      </c>
      <c r="V55" s="35">
        <v>8.3484555770982366E-5</v>
      </c>
      <c r="W55" s="35">
        <v>7.1527903520142555E-5</v>
      </c>
      <c r="X55" s="35">
        <v>1.374749755276441E-4</v>
      </c>
      <c r="Y55" s="35">
        <v>1.5923979853001274E-4</v>
      </c>
      <c r="Z55" s="35">
        <v>1.4383057186423954E-4</v>
      </c>
      <c r="AA55" s="35">
        <v>9.2674847833707077E-5</v>
      </c>
      <c r="AB55" s="35">
        <v>1.25385030020606E-4</v>
      </c>
      <c r="AC55" s="35">
        <v>1.6872533703687392E-5</v>
      </c>
      <c r="AD55" s="35">
        <v>1.3160131195322648E-4</v>
      </c>
      <c r="AE55" s="35">
        <v>1.2109059403027596E-4</v>
      </c>
      <c r="AF55" s="35">
        <v>5.7236785674517943E-5</v>
      </c>
      <c r="AG55" s="35">
        <v>2.239405702053039E-4</v>
      </c>
      <c r="AH55" s="35">
        <v>8.0519722697162022E-5</v>
      </c>
      <c r="AI55" s="35">
        <v>1.2421993746008396E-4</v>
      </c>
      <c r="AJ55" s="35">
        <v>1.6256277675982746E-4</v>
      </c>
      <c r="AK55" s="35">
        <v>8.3000725174169965E-5</v>
      </c>
      <c r="AL55" s="35">
        <v>9.772170613613937E-5</v>
      </c>
      <c r="AM55" s="35">
        <v>5.046357661366317E-4</v>
      </c>
      <c r="AN55" s="35">
        <v>9.933216736284036E-5</v>
      </c>
      <c r="AO55" s="35">
        <v>6.3483170142377457E-5</v>
      </c>
      <c r="AP55" s="35">
        <v>1.2643312449416434E-4</v>
      </c>
      <c r="AQ55" s="35">
        <v>1.7359162259826996E-4</v>
      </c>
      <c r="AR55" s="35">
        <v>1.6954139151010493E-4</v>
      </c>
      <c r="AS55" s="35">
        <v>1.1363557338681214E-4</v>
      </c>
      <c r="AT55" s="35">
        <v>1.0023105619900485</v>
      </c>
      <c r="AU55" s="35">
        <v>8.0084820876629922E-5</v>
      </c>
      <c r="AV55" s="35">
        <v>9.3875564878831717E-5</v>
      </c>
      <c r="AW55" s="35">
        <v>2.1583389551334598E-4</v>
      </c>
      <c r="AX55" s="35">
        <v>1.546635628572926E-4</v>
      </c>
      <c r="AY55" s="35">
        <v>1.4191007216077917E-4</v>
      </c>
      <c r="AZ55" s="35">
        <v>4.8634552105531419E-4</v>
      </c>
      <c r="BA55" s="35">
        <v>4.1064581971478602E-4</v>
      </c>
      <c r="BB55" s="35">
        <v>6.9319389824715522E-5</v>
      </c>
      <c r="BC55" s="35">
        <v>5.1015489504230206E-5</v>
      </c>
      <c r="BD55" s="35">
        <v>8.1570922342524588E-5</v>
      </c>
      <c r="BE55" s="35">
        <v>8.0633564366258383E-5</v>
      </c>
      <c r="BF55" s="35">
        <v>1.0574034610825797E-4</v>
      </c>
      <c r="BG55" s="35">
        <v>1.1181352208429333E-4</v>
      </c>
      <c r="BH55" s="35">
        <v>9.0737167910177335E-5</v>
      </c>
      <c r="BI55" s="35">
        <v>0</v>
      </c>
      <c r="BJ55" s="35">
        <v>8.8244914007791332E-5</v>
      </c>
      <c r="BK55" s="35">
        <v>1.0035469701509515E-4</v>
      </c>
      <c r="BL55" s="35">
        <v>1.6389345039536385E-4</v>
      </c>
      <c r="BM55" s="35">
        <v>9.7224608232735285E-5</v>
      </c>
      <c r="BN55" s="35">
        <v>1.8365148412420883E-4</v>
      </c>
      <c r="BO55" s="35">
        <v>8.6617779921618513E-5</v>
      </c>
      <c r="BP55" s="35">
        <v>2.1557279769369082E-3</v>
      </c>
      <c r="BQ55" s="35">
        <v>6.4173290500497867E-5</v>
      </c>
      <c r="BR55" s="35">
        <v>6.9731641266796581E-5</v>
      </c>
      <c r="BS55" s="35">
        <v>2.832877194437162E-4</v>
      </c>
      <c r="BT55" s="35">
        <v>8.3920497319152584E-5</v>
      </c>
      <c r="BU55" s="35">
        <v>1.5028838761454744E-4</v>
      </c>
      <c r="BV55" s="35">
        <v>5.2875475599757769E-5</v>
      </c>
      <c r="BW55" s="35">
        <v>5.9960691165998019E-5</v>
      </c>
      <c r="BX55" s="35">
        <v>3.6843984145111602E-5</v>
      </c>
      <c r="BY55" s="35">
        <v>4.415323203490205E-5</v>
      </c>
      <c r="BZ55" s="35">
        <v>5.679696958208565E-5</v>
      </c>
      <c r="CA55" s="35">
        <v>8.5172532442231313E-5</v>
      </c>
      <c r="CB55" s="35">
        <v>7.9952505412757283E-5</v>
      </c>
      <c r="CC55" s="35">
        <v>7.5912654744638593E-5</v>
      </c>
      <c r="CD55" s="35">
        <v>4.9762646844357749E-5</v>
      </c>
      <c r="CE55" s="35">
        <v>1.1569189254458033E-4</v>
      </c>
      <c r="CF55" s="35">
        <v>1.0769307366063571E-4</v>
      </c>
      <c r="CG55" s="35">
        <v>1.3519974417135338E-4</v>
      </c>
      <c r="CH55" s="35">
        <v>1.4071603028086507E-4</v>
      </c>
      <c r="CI55" s="35">
        <v>1.1053859281509407E-4</v>
      </c>
      <c r="CJ55" s="35">
        <v>8.6421449953031287E-5</v>
      </c>
      <c r="CK55" s="35">
        <v>1.0047568489465262E-4</v>
      </c>
      <c r="CL55" s="35">
        <v>1.7518193238793E-4</v>
      </c>
      <c r="CM55" s="35">
        <v>1.1044449256208109E-4</v>
      </c>
      <c r="CN55" s="35">
        <v>1.8016614665009617E-4</v>
      </c>
      <c r="CO55" s="35">
        <v>7.2976316398173951E-5</v>
      </c>
      <c r="CP55" s="35">
        <v>7.5280204936570706E-4</v>
      </c>
      <c r="CQ55" s="35">
        <v>6.7643387153263661E-5</v>
      </c>
      <c r="CR55" s="35">
        <v>5.5498982006122391E-5</v>
      </c>
      <c r="CS55" s="35">
        <v>1.1626639688878487E-4</v>
      </c>
      <c r="CT55" s="35">
        <v>8.5718298989809281E-4</v>
      </c>
      <c r="CU55" s="35">
        <v>2.4655655312555506E-4</v>
      </c>
      <c r="CV55" s="35">
        <v>1.4947396013884691E-4</v>
      </c>
      <c r="CW55" s="35">
        <v>1.1125859654768249E-4</v>
      </c>
      <c r="CX55" s="35">
        <v>5.1687951722320423E-3</v>
      </c>
      <c r="CY55" s="35">
        <v>2.5842546622549165E-3</v>
      </c>
      <c r="CZ55" s="35">
        <v>1.1392474959620377E-4</v>
      </c>
      <c r="DA55" s="35">
        <v>5.4135112387465861E-4</v>
      </c>
      <c r="DB55" s="35">
        <v>6.7139428981498892E-5</v>
      </c>
      <c r="DC55" s="35">
        <v>4.4708111193880561E-4</v>
      </c>
      <c r="DD55" s="35">
        <v>6.4985716494708984E-4</v>
      </c>
      <c r="DE55" s="35">
        <v>4.1013967020420475E-4</v>
      </c>
      <c r="DF55" s="35">
        <v>5.9198871471916156E-4</v>
      </c>
      <c r="DG55" s="35">
        <v>6.7338908262761304E-5</v>
      </c>
      <c r="DH55" s="35">
        <v>8.766072255474043E-5</v>
      </c>
      <c r="DI55" s="35">
        <v>1.2567939015491235E-4</v>
      </c>
      <c r="DJ55" s="35">
        <v>1.3246215794575581E-4</v>
      </c>
      <c r="DK55" s="35">
        <v>1.0590736271979462E-4</v>
      </c>
      <c r="DL55" s="35">
        <v>1.7822593831870733E-4</v>
      </c>
      <c r="DM55" s="35">
        <v>2.1636218899826688E-4</v>
      </c>
      <c r="DN55" s="35">
        <v>6.9307583729729205E-5</v>
      </c>
      <c r="DO55" s="35">
        <v>1.214721952053763E-4</v>
      </c>
      <c r="DP55" s="35">
        <v>1.7676047513164253E-4</v>
      </c>
      <c r="DQ55" s="35">
        <v>4.0943401828147332E-5</v>
      </c>
      <c r="DR55" s="35">
        <v>3.8383179011555399E-4</v>
      </c>
      <c r="DS55" s="35">
        <v>1.2798007321455134E-4</v>
      </c>
      <c r="DT55" s="35">
        <v>4.6713315570956192E-5</v>
      </c>
      <c r="DU55" s="35">
        <v>9.1545194918980836E-5</v>
      </c>
      <c r="DV55" s="35">
        <v>2.7221412036612479E-4</v>
      </c>
      <c r="DW55" s="35">
        <v>3.2487146455698164E-5</v>
      </c>
      <c r="DX55" s="35">
        <v>2.9138178943057669E-4</v>
      </c>
      <c r="DY55" s="35">
        <v>4.6262449202584999E-4</v>
      </c>
      <c r="DZ55" s="35">
        <v>1.418848965117618E-4</v>
      </c>
      <c r="EA55" s="35">
        <v>1.7311583599235458E-4</v>
      </c>
      <c r="EB55" s="35">
        <v>4.1960078679449377E-4</v>
      </c>
      <c r="EC55" s="35">
        <v>8.0365073607119539E-5</v>
      </c>
      <c r="ED55" s="35">
        <v>6.2210729358008887E-5</v>
      </c>
      <c r="EE55" s="35">
        <v>9.60815508794077E-5</v>
      </c>
      <c r="EF55" s="35">
        <v>1.2512416816288458E-4</v>
      </c>
      <c r="EG55" s="35">
        <v>2.9953474482058261E-4</v>
      </c>
      <c r="EH55" s="35">
        <v>0</v>
      </c>
      <c r="EK55" s="62">
        <f>+IF(AND(OR(SeleccionarIndustria=$A55,SeleccionarIndustria="Todas las AE"),('SIMULADOR IMPACTOS MIP'!$B$10=EK$11)),'SIMULADOR IMPACTOS MIP'!Porcentaje,0)</f>
        <v>0</v>
      </c>
      <c r="EL55" s="62">
        <f>+IF(AND(OR(SeleccionarIndustria=$A55,SeleccionarIndustria="Todas las AE"),('SIMULADOR IMPACTOS MIP'!$B$10=EL$11)),'SIMULADOR IMPACTOS MIP'!Porcentaje,0)</f>
        <v>0</v>
      </c>
      <c r="EM55" s="62">
        <f>+IF(AND(OR(SeleccionarIndustria=$A55,SeleccionarIndustria="Todas las AE"),('SIMULADOR IMPACTOS MIP'!$B$10=EM$11)),'SIMULADOR IMPACTOS MIP'!Porcentaje,0)</f>
        <v>0.3</v>
      </c>
      <c r="EN55" s="62">
        <f>+IF(AND(OR(SeleccionarIndustria=$A55,SeleccionarIndustria="Todas las AE"),('SIMULADOR IMPACTOS MIP'!$B$10=EN$11)),'SIMULADOR IMPACTOS MIP'!Porcentaje,0)</f>
        <v>0</v>
      </c>
      <c r="EO55" s="62">
        <f>+IF(AND(OR(SeleccionarIndustria=$A55,SeleccionarIndustria="Todas las AE"),(OR('SIMULADOR IMPACTOS MIP'!$B$10=$EK$11,'SIMULADOR IMPACTOS MIP'!$B$10=EO$11))),'SIMULADOR IMPACTOS MIP'!Porcentaje,0)</f>
        <v>0</v>
      </c>
      <c r="EP55" s="62">
        <f>+IF(AND(OR(SeleccionarIndustria=$A55,SeleccionarIndustria="Todas las AE"),(OR('SIMULADOR IMPACTOS MIP'!$B$10=$EK$11,'SIMULADOR IMPACTOS MIP'!$B$10=EP$11))),'SIMULADOR IMPACTOS MIP'!Porcentaje,0)</f>
        <v>0</v>
      </c>
      <c r="EQ55" s="62">
        <f>+IF(AND(OR(SeleccionarIndustria=$A55,SeleccionarIndustria="Todas las AE"),(OR('SIMULADOR IMPACTOS MIP'!$B$10=$EK$11,'SIMULADOR IMPACTOS MIP'!$B$10=EQ$11))),'SIMULADOR IMPACTOS MIP'!Porcentaje,0)</f>
        <v>0</v>
      </c>
      <c r="ER55" s="62">
        <f>+IF(AND(OR(SeleccionarIndustria=$A55,SeleccionarIndustria="Todas las AE"),(OR('SIMULADOR IMPACTOS MIP'!$B$10=$EL$11,'SIMULADOR IMPACTOS MIP'!$B$10=ER$11))),'SIMULADOR IMPACTOS MIP'!Porcentaje,0)</f>
        <v>0</v>
      </c>
      <c r="ES55" s="62">
        <f>+IF(AND(OR(SeleccionarIndustria=$A55,SeleccionarIndustria="Todas las AE"),(OR('SIMULADOR IMPACTOS MIP'!$B$10=$EL$11,'SIMULADOR IMPACTOS MIP'!$B$10=ES$11))),'SIMULADOR IMPACTOS MIP'!Porcentaje,0)</f>
        <v>0</v>
      </c>
      <c r="ET55" s="62">
        <f>+IF(AND(OR(SeleccionarIndustria=$A55,SeleccionarIndustria="Todas las AE"),(OR('SIMULADOR IMPACTOS MIP'!$B$10=$EL$11,'SIMULADOR IMPACTOS MIP'!$B$10=ET$11))),'SIMULADOR IMPACTOS MIP'!Porcentaje,0)</f>
        <v>0</v>
      </c>
      <c r="EU55" s="62">
        <f>+IF(AND(OR(SeleccionarIndustria=$A55,SeleccionarIndustria="Todas las AE"),(OR('SIMULADOR IMPACTOS MIP'!$B$10=$EL$11,'SIMULADOR IMPACTOS MIP'!$B$10=EU$11))),'SIMULADOR IMPACTOS MIP'!Porcentaje,0)</f>
        <v>0</v>
      </c>
      <c r="EV55" s="62">
        <f>+IF(AND(OR(SeleccionarIndustria=$A55,SeleccionarIndustria="Todas las AE"),(OR('SIMULADOR IMPACTOS MIP'!$B$10=$EL$11,'SIMULADOR IMPACTOS MIP'!$B$10=EV$11))),'SIMULADOR IMPACTOS MIP'!Porcentaje,0)</f>
        <v>0</v>
      </c>
      <c r="EW55" s="62">
        <f>+IF(AND(OR(SeleccionarIndustria=$A55,SeleccionarIndustria="Todas las AE"),(OR('SIMULADOR IMPACTOS MIP'!$B$10=$EL$11,'SIMULADOR IMPACTOS MIP'!$B$10=EW$11))),'SIMULADOR IMPACTOS MIP'!Porcentaje,0)</f>
        <v>0</v>
      </c>
      <c r="EX55" s="62">
        <f>+IF(AND(OR(SeleccionarIndustria=$A55,SeleccionarIndustria="Todas las AE"),(OR('SIMULADOR IMPACTOS MIP'!$B$10=$EL$11,'SIMULADOR IMPACTOS MIP'!$B$10=EX$11))),'SIMULADOR IMPACTOS MIP'!Porcentaje,0)</f>
        <v>0</v>
      </c>
      <c r="EY55" s="62">
        <f>+IF(AND(OR(SeleccionarIndustria=$A55,SeleccionarIndustria="Todas las AE"),('SIMULADOR IMPACTOS MIP'!$B$10=EY$11)),'SIMULADOR IMPACTOS MIP'!Porcentaje,0)</f>
        <v>0</v>
      </c>
      <c r="EZ55" s="62">
        <f>+IF(AND(OR(SeleccionarIndustria=$A55,SeleccionarIndustria="Todas las AE"),('SIMULADOR IMPACTOS MIP'!$B$10=EZ$11)),'SIMULADOR IMPACTOS MIP'!Porcentaje,0)</f>
        <v>0</v>
      </c>
      <c r="FA55" s="62">
        <f>+IF(AND(OR(SeleccionarIndustria=$A55,SeleccionarIndustria="Todas las AE"),('SIMULADOR IMPACTOS MIP'!$B$10=FA$11)),'SIMULADOR IMPACTOS MIP'!Porcentaje,0)</f>
        <v>0</v>
      </c>
      <c r="FB55" s="62">
        <f>+IF(AND(OR(SeleccionarIndustria=$A55,SeleccionarIndustria="Todas las AE"),('SIMULADOR IMPACTOS MIP'!$B$10=FB$11)),'SIMULADOR IMPACTOS MIP'!Porcentaje,0)</f>
        <v>0</v>
      </c>
      <c r="FC55" s="62">
        <f>+IF(AND(OR(SeleccionarIndustria=$A55,SeleccionarIndustria="Todas las AE"),(OR('SIMULADOR IMPACTOS MIP'!$B$10=$EM$11,'SIMULADOR IMPACTOS MIP'!$B$10=FC$11))),'SIMULADOR IMPACTOS MIP'!Porcentaje,0)</f>
        <v>0.3</v>
      </c>
      <c r="FD55" s="62">
        <f>+IF(AND(OR(SeleccionarIndustria=$A55,SeleccionarIndustria="Todas las AE"),(OR('SIMULADOR IMPACTOS MIP'!$B$10=$EM$11,'SIMULADOR IMPACTOS MIP'!$B$10=FD$11))),'SIMULADOR IMPACTOS MIP'!Porcentaje,0)</f>
        <v>0.3</v>
      </c>
      <c r="FE55" s="62">
        <f>+IF(AND(OR(SeleccionarIndustria=$A55,SeleccionarIndustria="Todas las AE"),(OR('SIMULADOR IMPACTOS MIP'!$B$10=$EM$11,'SIMULADOR IMPACTOS MIP'!$B$10=FE$11))),'SIMULADOR IMPACTOS MIP'!Porcentaje,0)</f>
        <v>0.3</v>
      </c>
      <c r="FF55" s="62">
        <f>+IF(AND(OR(SeleccionarIndustria=$A55,SeleccionarIndustria="Todas las AE"),(OR('SIMULADOR IMPACTOS MIP'!$B$10=$EM$11,'SIMULADOR IMPACTOS MIP'!$B$10=FF$11))),'SIMULADOR IMPACTOS MIP'!Porcentaje,0)</f>
        <v>0.3</v>
      </c>
      <c r="FG55" s="62">
        <f>+IF(AND(OR(SeleccionarIndustria=$A55,SeleccionarIndustria="Todas las AE"),(OR('SIMULADOR IMPACTOS MIP'!$B$10=$EM$11,'SIMULADOR IMPACTOS MIP'!$B$10=FG$11))),'SIMULADOR IMPACTOS MIP'!Porcentaje,0)</f>
        <v>0.3</v>
      </c>
      <c r="FH55" s="62">
        <f>+IF(AND(OR(SeleccionarIndustria=$A55,SeleccionarIndustria="Todas las AE"),(OR('SIMULADOR IMPACTOS MIP'!$B$10=$EM$11,'SIMULADOR IMPACTOS MIP'!$B$10=FH$11))),'SIMULADOR IMPACTOS MIP'!Porcentaje,0)</f>
        <v>0.3</v>
      </c>
      <c r="FI55" s="62">
        <f>+IF(AND(OR(SeleccionarIndustria=$A55,SeleccionarIndustria="Todas las AE"),(OR('SIMULADOR IMPACTOS MIP'!$B$10=$EM$11,'SIMULADOR IMPACTOS MIP'!$B$10=FI$11))),'SIMULADOR IMPACTOS MIP'!Porcentaje,0)</f>
        <v>0.3</v>
      </c>
      <c r="FJ55" s="62">
        <f>+IF(AND(OR(SeleccionarIndustria=$A55,SeleccionarIndustria="Todas las AE"),(OR('SIMULADOR IMPACTOS MIP'!$B$10=$EM$11,'SIMULADOR IMPACTOS MIP'!$B$10=FJ$11))),'SIMULADOR IMPACTOS MIP'!Porcentaje,0)</f>
        <v>0.3</v>
      </c>
      <c r="FM55" s="20">
        <f>+'MIP 2012'!EJ55*(1+(EN55))</f>
        <v>20112.646418244527</v>
      </c>
      <c r="FN55" s="20">
        <f>+'MIP 2012'!EK55*(1+(EO55))</f>
        <v>76.842945482744582</v>
      </c>
      <c r="FO55" s="20">
        <f>+'MIP 2012'!EL55*(1+(EP55))</f>
        <v>264.99620711555002</v>
      </c>
      <c r="FP55" s="20">
        <f>+'MIP 2012'!EM55*(1+(EQ55))</f>
        <v>0</v>
      </c>
      <c r="FQ55" s="20">
        <f>+'MIP 2012'!EN55*(1+(ER55))</f>
        <v>0</v>
      </c>
      <c r="FR55" s="20">
        <f>+'MIP 2012'!EO55*(1+(ES55))</f>
        <v>0</v>
      </c>
      <c r="FS55" s="20">
        <f>+'MIP 2012'!EP55*(1+(ET55))</f>
        <v>0</v>
      </c>
      <c r="FT55" s="20">
        <f>+'MIP 2012'!EQ55*(1+(EU55))</f>
        <v>0</v>
      </c>
      <c r="FU55" s="20">
        <f>+'MIP 2012'!ER55*(1+(EV55))</f>
        <v>0</v>
      </c>
      <c r="FV55" s="20">
        <f>+'MIP 2012'!ES55*(1+(EW55))</f>
        <v>0</v>
      </c>
      <c r="FW55" s="20">
        <f>+'MIP 2012'!ET55*(1+(EX55))</f>
        <v>0</v>
      </c>
      <c r="FX55" s="20">
        <f>+'MIP 2012'!EU55*(1+(EY55))</f>
        <v>109.49700624038351</v>
      </c>
      <c r="FY55" s="20">
        <f>+'MIP 2012'!EV55*(1+(EZ55))</f>
        <v>145.27406755145978</v>
      </c>
      <c r="FZ55" s="20">
        <f>+'MIP 2012'!EW55*(1+(FA55))</f>
        <v>-5.8950164706111616</v>
      </c>
      <c r="GA55" s="20">
        <f>+'MIP 2012'!EX55*(1+(FB55))</f>
        <v>8726.8884221492335</v>
      </c>
      <c r="GB55" s="20">
        <f>+'MIP 2012'!EY55*(1+(FC55))</f>
        <v>0</v>
      </c>
      <c r="GC55" s="20">
        <f>+'MIP 2012'!EZ55*(1+(FD55))</f>
        <v>70.22775727260823</v>
      </c>
      <c r="GD55" s="20">
        <f>+'MIP 2012'!FA55*(1+(FE55))</f>
        <v>27.079144244869816</v>
      </c>
      <c r="GE55" s="20">
        <f>+'MIP 2012'!FB55*(1+(FF55))</f>
        <v>0</v>
      </c>
      <c r="GF55" s="20">
        <f>+'MIP 2012'!FC55*(1+(FG55))</f>
        <v>0</v>
      </c>
      <c r="GG55" s="20">
        <f>+'MIP 2012'!FD55*(1+(FH55))</f>
        <v>111.15070194236054</v>
      </c>
      <c r="GH55" s="20">
        <f>+'MIP 2012'!FE55*(1+(FI55))</f>
        <v>84.754791182295989</v>
      </c>
      <c r="GI55" s="20">
        <f>+'MIP 2012'!FF55*(1+(FJ55))</f>
        <v>0.99924032027511178</v>
      </c>
      <c r="GJ55" s="18">
        <f t="shared" si="0"/>
        <v>29724.461685275695</v>
      </c>
      <c r="GK55" s="41">
        <f>+IFERROR((GJ55/'MIP 2012'!FG55*100-100),0)</f>
        <v>0.22893746733194575</v>
      </c>
      <c r="GN55" s="18">
        <v>39833.468989748304</v>
      </c>
      <c r="GO55" s="14">
        <f>+'MIP 2012'!FH55</f>
        <v>38977.31095553832</v>
      </c>
      <c r="GP55" s="41">
        <f t="shared" si="1"/>
        <v>856.15803420998418</v>
      </c>
      <c r="GQ55" s="41">
        <f t="shared" si="2"/>
        <v>2.196554901354304</v>
      </c>
      <c r="GU55" s="63">
        <v>-0.56999999999999962</v>
      </c>
      <c r="GW55" s="62">
        <f>+IF(SeleccionarDemTur=GW$11,'SIMULADOR IMPACTOS MIP(TURISMO)'!PorcentajeTur,0)</f>
        <v>0</v>
      </c>
      <c r="GX55" s="62">
        <f>+IF(SeleccionarDemTur=GX$11,'SIMULADOR IMPACTOS MIP(TURISMO)'!PorcentajeTur,0)</f>
        <v>0</v>
      </c>
      <c r="GY55" s="62">
        <f>+IF(SeleccionarDemTur=GY$11,'SIMULADOR IMPACTOS MIP(TURISMO)'!PorcentajeTur,0)</f>
        <v>0.1</v>
      </c>
      <c r="GZ55" s="62">
        <f>+IF(SeleccionarDemTur=GZ$11,'SIMULADOR IMPACTOS MIP(TURISMO)'!PorcentajeTur,0)</f>
        <v>0</v>
      </c>
      <c r="HA55" s="62">
        <f>+IF(OR(SeleccionarDemTur=HA$11,SeleccionarDemTur=$GW$11),'SIMULADOR IMPACTOS MIP(TURISMO)'!PorcentajeTur,0)</f>
        <v>0</v>
      </c>
      <c r="HB55" s="62">
        <f>+IF(OR(SeleccionarDemTur=HB$11,SeleccionarDemTur=$GW$11),'SIMULADOR IMPACTOS MIP(TURISMO)'!PorcentajeTur,0)</f>
        <v>0</v>
      </c>
      <c r="HC55" s="62">
        <f>+IF(OR(SeleccionarDemTur=HC$11,SeleccionarDemTur=$GW$11),'SIMULADOR IMPACTOS MIP(TURISMO)'!PorcentajeTur,0)</f>
        <v>0</v>
      </c>
      <c r="HD55" s="62">
        <f>+IF(OR(SeleccionarDemTur=HD$11,SeleccionarDemTur=$GX$11),'SIMULADOR IMPACTOS MIP(TURISMO)'!PorcentajeTur,0)</f>
        <v>0</v>
      </c>
      <c r="HE55" s="62">
        <f>+IF(OR(SeleccionarDemTur=HE$11,SeleccionarDemTur=$GX$11),'SIMULADOR IMPACTOS MIP(TURISMO)'!PorcentajeTur,0)</f>
        <v>0</v>
      </c>
      <c r="HF55" s="62">
        <f>+IF(OR(SeleccionarDemTur=HF$11,SeleccionarDemTur=$GX$11),'SIMULADOR IMPACTOS MIP(TURISMO)'!PorcentajeTur,0)</f>
        <v>0</v>
      </c>
      <c r="HG55" s="62">
        <f>+IF(OR(SeleccionarDemTur=HG$11,SeleccionarDemTur=$GX$11),'SIMULADOR IMPACTOS MIP(TURISMO)'!PorcentajeTur,0)</f>
        <v>0</v>
      </c>
      <c r="HH55" s="62">
        <f>+IF(OR(SeleccionarDemTur=HH$11,SeleccionarDemTur=$GX$11),'SIMULADOR IMPACTOS MIP(TURISMO)'!PorcentajeTur,0)</f>
        <v>0</v>
      </c>
      <c r="HI55" s="62">
        <f>+IF(OR(SeleccionarDemTur=HI$11,SeleccionarDemTur=$GX$11),'SIMULADOR IMPACTOS MIP(TURISMO)'!PorcentajeTur,0)</f>
        <v>0</v>
      </c>
      <c r="HJ55" s="62">
        <f>+IF(OR(SeleccionarDemTur=HJ$11,SeleccionarDemTur=$GX$11),'SIMULADOR IMPACTOS MIP(TURISMO)'!PorcentajeTur,0)</f>
        <v>0</v>
      </c>
      <c r="HK55" s="62">
        <f>+IF(SeleccionarDemTur=HK$11,'SIMULADOR IMPACTOS MIP(TURISMO)'!PorcentajeTur,0)</f>
        <v>0</v>
      </c>
      <c r="HL55" s="62">
        <f>+IF(SeleccionarDemTur=HL$11,'SIMULADOR IMPACTOS MIP(TURISMO)'!PorcentajeTur,0)</f>
        <v>0</v>
      </c>
      <c r="HM55" s="62">
        <f>+IF(SeleccionarDemTur=HM$11,'SIMULADOR IMPACTOS MIP(TURISMO)'!PorcentajeTur,0)</f>
        <v>0</v>
      </c>
      <c r="HN55" s="62">
        <f>+IF(SeleccionarDemTur=HN$11,'SIMULADOR IMPACTOS MIP(TURISMO)'!PorcentajeTur,0)</f>
        <v>0</v>
      </c>
      <c r="HO55" s="62">
        <f>+IF(OR(SeleccionarDemTur=HO$11,SeleccionarDemTur=$GY$11),'SIMULADOR IMPACTOS MIP(TURISMO)'!PorcentajeTur,0)</f>
        <v>0.1</v>
      </c>
      <c r="HP55" s="62">
        <f>+IF(OR(SeleccionarDemTur=HP$11,SeleccionarDemTur=$GY$11),'SIMULADOR IMPACTOS MIP(TURISMO)'!PorcentajeTur,0)</f>
        <v>0.1</v>
      </c>
      <c r="HQ55" s="62">
        <f>+IF(OR(SeleccionarDemTur=HQ$11,SeleccionarDemTur=$GY$11),'SIMULADOR IMPACTOS MIP(TURISMO)'!PorcentajeTur,0)</f>
        <v>0.1</v>
      </c>
      <c r="HR55" s="62">
        <f>+IF(OR(SeleccionarDemTur=HR$11,SeleccionarDemTur=$GY$11),'SIMULADOR IMPACTOS MIP(TURISMO)'!PorcentajeTur,0)</f>
        <v>0.1</v>
      </c>
      <c r="HS55" s="62">
        <f>+IF(OR(SeleccionarDemTur=HS$11,SeleccionarDemTur=$GY$11),'SIMULADOR IMPACTOS MIP(TURISMO)'!PorcentajeTur,0)</f>
        <v>0.1</v>
      </c>
      <c r="HT55" s="62">
        <f>+IF(OR(SeleccionarDemTur=HT$11,SeleccionarDemTur=$GY$11),'SIMULADOR IMPACTOS MIP(TURISMO)'!PorcentajeTur,0)</f>
        <v>0.1</v>
      </c>
      <c r="HU55" s="62">
        <f>+IF(OR(SeleccionarDemTur=HU$11,SeleccionarDemTur=$GY$11),'SIMULADOR IMPACTOS MIP(TURISMO)'!PorcentajeTur,0)</f>
        <v>0.1</v>
      </c>
      <c r="HV55" s="62">
        <f>+IF(OR(SeleccionarDemTur=HV$11,SeleccionarDemTur=$GY$11),'SIMULADOR IMPACTOS MIP(TURISMO)'!PorcentajeTur,0)</f>
        <v>0.1</v>
      </c>
      <c r="HY55" s="20">
        <f>+'MIP 2012'!EJ55*(1+(GZ55))</f>
        <v>20112.646418244527</v>
      </c>
      <c r="HZ55" s="20">
        <f>+'MIP 2012'!EK55*(1+(HA55))</f>
        <v>76.842945482744582</v>
      </c>
      <c r="IA55" s="20">
        <f>+'MIP 2012'!EL55*(1+(HB55))</f>
        <v>264.99620711555002</v>
      </c>
      <c r="IB55" s="20">
        <f>+'MIP 2012'!EM55*(1+(HC55))</f>
        <v>0</v>
      </c>
      <c r="IC55" s="20">
        <f>+'MIP 2012'!EN55*(1+(HD55))</f>
        <v>0</v>
      </c>
      <c r="ID55" s="20">
        <f>+'MIP 2012'!EO55*(1+(HE55))</f>
        <v>0</v>
      </c>
      <c r="IE55" s="20">
        <f>+'MIP 2012'!EP55*(1+(HF55))</f>
        <v>0</v>
      </c>
      <c r="IF55" s="20">
        <f>+'MIP 2012'!EQ55*(1+(HG55))</f>
        <v>0</v>
      </c>
      <c r="IG55" s="20">
        <f>+'MIP 2012'!ER55*(1+(HH55))</f>
        <v>0</v>
      </c>
      <c r="IH55" s="20">
        <f>+'MIP 2012'!ES55*(1+(HI55))</f>
        <v>0</v>
      </c>
      <c r="II55" s="20">
        <f>+'MIP 2012'!ET55*(1+(HJ55))</f>
        <v>0</v>
      </c>
      <c r="IJ55" s="20">
        <f>+'MIP 2012'!EU55*(1+(HK55))</f>
        <v>109.49700624038351</v>
      </c>
      <c r="IK55" s="20">
        <f>+'MIP 2012'!EV55*(1+(HL55))</f>
        <v>145.27406755145978</v>
      </c>
      <c r="IL55" s="20">
        <f>+'MIP 2012'!EW55*(1+(HM55))</f>
        <v>-5.8950164706111616</v>
      </c>
      <c r="IM55" s="20">
        <f>+'MIP 2012'!EX55*(1+(HN55))</f>
        <v>8726.8884221492335</v>
      </c>
      <c r="IN55" s="20">
        <f>+'MIP 2012'!EY55*(1+(HO55))</f>
        <v>0</v>
      </c>
      <c r="IO55" s="20">
        <f>+'MIP 2012'!EZ55*(1+(HP55))</f>
        <v>59.423486922976196</v>
      </c>
      <c r="IP55" s="20">
        <f>+'MIP 2012'!FA55*(1+(HQ55))</f>
        <v>22.913122053351383</v>
      </c>
      <c r="IQ55" s="20">
        <f>+'MIP 2012'!FB55*(1+(HR55))</f>
        <v>0</v>
      </c>
      <c r="IR55" s="20">
        <f>+'MIP 2012'!FC55*(1+(HS55))</f>
        <v>0</v>
      </c>
      <c r="IS55" s="20">
        <f>+'MIP 2012'!FD55*(1+(HT55))</f>
        <v>94.050593951228151</v>
      </c>
      <c r="IT55" s="20">
        <f>+'MIP 2012'!FE55*(1+(HU55))</f>
        <v>71.715592538865835</v>
      </c>
      <c r="IU55" s="20">
        <f>+'MIP 2012'!FF55*(1+(HV55))</f>
        <v>0.845511040232787</v>
      </c>
      <c r="IV55" s="18">
        <f t="shared" si="3"/>
        <v>29679.198356819947</v>
      </c>
      <c r="IW55" s="41">
        <f>+IFERROR((IV55/'MIP 2012'!FG55*100-100),0)</f>
        <v>7.6312489110662796E-2</v>
      </c>
      <c r="IZ55" s="18">
        <v>39262.696966941687</v>
      </c>
      <c r="JA55" s="14">
        <f>+'MIP 2012'!FH55</f>
        <v>38977.31095553832</v>
      </c>
      <c r="JB55" s="41">
        <f t="shared" si="4"/>
        <v>285.38601140336687</v>
      </c>
      <c r="JC55" s="41">
        <f t="shared" si="5"/>
        <v>0.7321849671182008</v>
      </c>
    </row>
    <row r="56" spans="1:263" s="7" customFormat="1" ht="21.95" customHeight="1" thickBot="1" x14ac:dyDescent="0.25">
      <c r="A56" s="12" t="s">
        <v>176</v>
      </c>
      <c r="B56" s="12" t="s">
        <v>177</v>
      </c>
      <c r="C56" s="35">
        <v>2.800759433312728E-3</v>
      </c>
      <c r="D56" s="35">
        <v>3.2711748267981208E-3</v>
      </c>
      <c r="E56" s="35">
        <v>2.9674125620182673E-4</v>
      </c>
      <c r="F56" s="35">
        <v>1.0604689729938734E-3</v>
      </c>
      <c r="G56" s="35">
        <v>1.5432946808219483E-3</v>
      </c>
      <c r="H56" s="35">
        <v>1.6176590193327956E-3</v>
      </c>
      <c r="I56" s="35">
        <v>1.6037653226963231E-3</v>
      </c>
      <c r="J56" s="35">
        <v>8.0259886898373118E-4</v>
      </c>
      <c r="K56" s="35">
        <v>1.0304271516898115E-3</v>
      </c>
      <c r="L56" s="35">
        <v>7.9273421171222394E-4</v>
      </c>
      <c r="M56" s="35">
        <v>3.964936060426299E-3</v>
      </c>
      <c r="N56" s="35">
        <v>8.7524642609395221E-4</v>
      </c>
      <c r="O56" s="35">
        <v>2.2552023649194432E-3</v>
      </c>
      <c r="P56" s="35">
        <v>4.4435923230478328E-4</v>
      </c>
      <c r="Q56" s="35">
        <v>6.5195167670400664E-4</v>
      </c>
      <c r="R56" s="35">
        <v>3.8928040348175396E-4</v>
      </c>
      <c r="S56" s="35">
        <v>1.1848232556822397E-4</v>
      </c>
      <c r="T56" s="35">
        <v>1.3645414260916153E-3</v>
      </c>
      <c r="U56" s="35">
        <v>9.0990849087747817E-4</v>
      </c>
      <c r="V56" s="35">
        <v>5.7734424692396829E-4</v>
      </c>
      <c r="W56" s="35">
        <v>3.3125321433156622E-4</v>
      </c>
      <c r="X56" s="35">
        <v>1.2291251195820619E-3</v>
      </c>
      <c r="Y56" s="35">
        <v>5.7297796801881302E-4</v>
      </c>
      <c r="Z56" s="35">
        <v>5.8305259068439932E-4</v>
      </c>
      <c r="AA56" s="35">
        <v>4.5629158733650277E-3</v>
      </c>
      <c r="AB56" s="35">
        <v>1.4051695168218023E-4</v>
      </c>
      <c r="AC56" s="35">
        <v>3.7648145904231489E-5</v>
      </c>
      <c r="AD56" s="35">
        <v>1.0890018147860989E-3</v>
      </c>
      <c r="AE56" s="35">
        <v>5.1667173705526384E-4</v>
      </c>
      <c r="AF56" s="35">
        <v>1.2329478225554712E-4</v>
      </c>
      <c r="AG56" s="35">
        <v>3.1272052943508188E-5</v>
      </c>
      <c r="AH56" s="35">
        <v>2.3525885304953887E-4</v>
      </c>
      <c r="AI56" s="35">
        <v>6.4639716332857131E-4</v>
      </c>
      <c r="AJ56" s="35">
        <v>7.8720515634252109E-4</v>
      </c>
      <c r="AK56" s="35">
        <v>3.0532810465312661E-4</v>
      </c>
      <c r="AL56" s="35">
        <v>1.2114648662008157E-3</v>
      </c>
      <c r="AM56" s="35">
        <v>1.6840863309166201E-2</v>
      </c>
      <c r="AN56" s="35">
        <v>1.1224146543485889E-3</v>
      </c>
      <c r="AO56" s="35">
        <v>5.6092732999005776E-4</v>
      </c>
      <c r="AP56" s="35">
        <v>7.8769589036201224E-4</v>
      </c>
      <c r="AQ56" s="35">
        <v>2.5827759740633172E-3</v>
      </c>
      <c r="AR56" s="35">
        <v>6.5831624711485924E-3</v>
      </c>
      <c r="AS56" s="35">
        <v>3.3995085507418578E-3</v>
      </c>
      <c r="AT56" s="35">
        <v>1.6662964991843211E-3</v>
      </c>
      <c r="AU56" s="35">
        <v>1.0217907133208632</v>
      </c>
      <c r="AV56" s="35">
        <v>0.36008812364691378</v>
      </c>
      <c r="AW56" s="35">
        <v>9.9727941957806782E-4</v>
      </c>
      <c r="AX56" s="35">
        <v>6.8735937554514589E-4</v>
      </c>
      <c r="AY56" s="35">
        <v>1.2768509679063809E-3</v>
      </c>
      <c r="AZ56" s="35">
        <v>3.5910560330884122E-3</v>
      </c>
      <c r="BA56" s="35">
        <v>1.5076953789761315E-4</v>
      </c>
      <c r="BB56" s="35">
        <v>1.8753644123608565E-4</v>
      </c>
      <c r="BC56" s="35">
        <v>1.3196406895560505E-4</v>
      </c>
      <c r="BD56" s="35">
        <v>1.5253833781602496E-3</v>
      </c>
      <c r="BE56" s="35">
        <v>3.4132905008064365E-4</v>
      </c>
      <c r="BF56" s="35">
        <v>1.7442446280166771E-4</v>
      </c>
      <c r="BG56" s="35">
        <v>2.3639076019457786E-4</v>
      </c>
      <c r="BH56" s="35">
        <v>2.0857814379340858E-4</v>
      </c>
      <c r="BI56" s="35">
        <v>0</v>
      </c>
      <c r="BJ56" s="35">
        <v>1.5740258388682052E-4</v>
      </c>
      <c r="BK56" s="35">
        <v>5.4122444827314124E-4</v>
      </c>
      <c r="BL56" s="35">
        <v>3.753408322544187E-4</v>
      </c>
      <c r="BM56" s="35">
        <v>2.0832203292676073E-4</v>
      </c>
      <c r="BN56" s="35">
        <v>1.4428252445272899E-3</v>
      </c>
      <c r="BO56" s="35">
        <v>1.7296366818141863E-4</v>
      </c>
      <c r="BP56" s="35">
        <v>3.8976120764871286E-4</v>
      </c>
      <c r="BQ56" s="35">
        <v>1.6417331240885954E-4</v>
      </c>
      <c r="BR56" s="35">
        <v>1.4871337491289971E-4</v>
      </c>
      <c r="BS56" s="35">
        <v>2.044939924224127E-4</v>
      </c>
      <c r="BT56" s="35">
        <v>2.3576340536863598E-4</v>
      </c>
      <c r="BU56" s="35">
        <v>1.9265745218341934E-4</v>
      </c>
      <c r="BV56" s="35">
        <v>1.7685526407765583E-4</v>
      </c>
      <c r="BW56" s="35">
        <v>1.7596666550886479E-4</v>
      </c>
      <c r="BX56" s="35">
        <v>4.2212169787613678E-5</v>
      </c>
      <c r="BY56" s="35">
        <v>6.5699809058025554E-5</v>
      </c>
      <c r="BZ56" s="35">
        <v>1.2543165613800711E-4</v>
      </c>
      <c r="CA56" s="35">
        <v>1.5018462738404663E-4</v>
      </c>
      <c r="CB56" s="35">
        <v>2.2269445474166254E-4</v>
      </c>
      <c r="CC56" s="35">
        <v>1.9133591936565576E-4</v>
      </c>
      <c r="CD56" s="35">
        <v>6.2270842081158138E-5</v>
      </c>
      <c r="CE56" s="35">
        <v>4.129357871037992E-4</v>
      </c>
      <c r="CF56" s="35">
        <v>2.1101958974557243E-4</v>
      </c>
      <c r="CG56" s="35">
        <v>1.1820935286115979E-4</v>
      </c>
      <c r="CH56" s="35">
        <v>1.0365677077024484E-4</v>
      </c>
      <c r="CI56" s="35">
        <v>2.4112677225433785E-4</v>
      </c>
      <c r="CJ56" s="35">
        <v>2.0216880337501562E-4</v>
      </c>
      <c r="CK56" s="35">
        <v>2.2450521353587603E-4</v>
      </c>
      <c r="CL56" s="35">
        <v>2.9111223146518919E-4</v>
      </c>
      <c r="CM56" s="35">
        <v>2.4820512296857969E-4</v>
      </c>
      <c r="CN56" s="35">
        <v>1.6545865156649347E-4</v>
      </c>
      <c r="CO56" s="35">
        <v>1.7075662885558055E-4</v>
      </c>
      <c r="CP56" s="35">
        <v>1.8100793520989066E-4</v>
      </c>
      <c r="CQ56" s="35">
        <v>1.2957713783499279E-4</v>
      </c>
      <c r="CR56" s="35">
        <v>1.0031474471265828E-4</v>
      </c>
      <c r="CS56" s="35">
        <v>1.5149709986222098E-4</v>
      </c>
      <c r="CT56" s="35">
        <v>2.0941705686328938E-4</v>
      </c>
      <c r="CU56" s="35">
        <v>2.0549712028507318E-4</v>
      </c>
      <c r="CV56" s="35">
        <v>2.4964122863406772E-4</v>
      </c>
      <c r="CW56" s="35">
        <v>1.3627297626562281E-4</v>
      </c>
      <c r="CX56" s="35">
        <v>2.3462529587137187E-3</v>
      </c>
      <c r="CY56" s="35">
        <v>3.8281749994765277E-3</v>
      </c>
      <c r="CZ56" s="35">
        <v>2.158681629007317E-4</v>
      </c>
      <c r="DA56" s="35">
        <v>1.0460555900434718E-4</v>
      </c>
      <c r="DB56" s="35">
        <v>6.1895247054075171E-5</v>
      </c>
      <c r="DC56" s="35">
        <v>8.2565329076823577E-5</v>
      </c>
      <c r="DD56" s="35">
        <v>1.1512169785678345E-4</v>
      </c>
      <c r="DE56" s="35">
        <v>4.7435929123142507E-5</v>
      </c>
      <c r="DF56" s="35">
        <v>7.1682805562741183E-5</v>
      </c>
      <c r="DG56" s="35">
        <v>1.1063491831457377E-4</v>
      </c>
      <c r="DH56" s="35">
        <v>5.796445043019724E-4</v>
      </c>
      <c r="DI56" s="35">
        <v>2.4483422510459076E-4</v>
      </c>
      <c r="DJ56" s="35">
        <v>1.3123222217992927E-4</v>
      </c>
      <c r="DK56" s="35">
        <v>1.6000388964082336E-4</v>
      </c>
      <c r="DL56" s="35">
        <v>2.2721909636684991E-4</v>
      </c>
      <c r="DM56" s="35">
        <v>5.133854804102322E-4</v>
      </c>
      <c r="DN56" s="35">
        <v>1.0229048812556411E-4</v>
      </c>
      <c r="DO56" s="35">
        <v>2.5026852980590758E-4</v>
      </c>
      <c r="DP56" s="35">
        <v>7.6683070898364786E-5</v>
      </c>
      <c r="DQ56" s="35">
        <v>5.2327746485955876E-5</v>
      </c>
      <c r="DR56" s="35">
        <v>4.3898999974010573E-4</v>
      </c>
      <c r="DS56" s="35">
        <v>1.3643659477964324E-4</v>
      </c>
      <c r="DT56" s="35">
        <v>8.859161333291025E-5</v>
      </c>
      <c r="DU56" s="35">
        <v>1.0261664225690053E-4</v>
      </c>
      <c r="DV56" s="35">
        <v>3.4025954489981059E-4</v>
      </c>
      <c r="DW56" s="35">
        <v>2.0250878762243782E-4</v>
      </c>
      <c r="DX56" s="35">
        <v>1.2540063365110981E-4</v>
      </c>
      <c r="DY56" s="35">
        <v>2.6892628713579231E-4</v>
      </c>
      <c r="DZ56" s="35">
        <v>2.9536494630066933E-4</v>
      </c>
      <c r="EA56" s="35">
        <v>2.9204995456588929E-4</v>
      </c>
      <c r="EB56" s="35">
        <v>1.2449669727638455E-3</v>
      </c>
      <c r="EC56" s="35">
        <v>1.6904304123864308E-4</v>
      </c>
      <c r="ED56" s="35">
        <v>1.6408497488575499E-4</v>
      </c>
      <c r="EE56" s="35">
        <v>2.388702480201238E-4</v>
      </c>
      <c r="EF56" s="35">
        <v>1.9071284663041763E-4</v>
      </c>
      <c r="EG56" s="35">
        <v>2.465124186871449E-4</v>
      </c>
      <c r="EH56" s="35">
        <v>0</v>
      </c>
      <c r="EK56" s="62">
        <f>+IF(AND(OR(SeleccionarIndustria=$A56,SeleccionarIndustria="Todas las AE"),('SIMULADOR IMPACTOS MIP'!$B$10=EK$11)),'SIMULADOR IMPACTOS MIP'!Porcentaje,0)</f>
        <v>0</v>
      </c>
      <c r="EL56" s="62">
        <f>+IF(AND(OR(SeleccionarIndustria=$A56,SeleccionarIndustria="Todas las AE"),('SIMULADOR IMPACTOS MIP'!$B$10=EL$11)),'SIMULADOR IMPACTOS MIP'!Porcentaje,0)</f>
        <v>0</v>
      </c>
      <c r="EM56" s="62">
        <f>+IF(AND(OR(SeleccionarIndustria=$A56,SeleccionarIndustria="Todas las AE"),('SIMULADOR IMPACTOS MIP'!$B$10=EM$11)),'SIMULADOR IMPACTOS MIP'!Porcentaje,0)</f>
        <v>0.3</v>
      </c>
      <c r="EN56" s="62">
        <f>+IF(AND(OR(SeleccionarIndustria=$A56,SeleccionarIndustria="Todas las AE"),('SIMULADOR IMPACTOS MIP'!$B$10=EN$11)),'SIMULADOR IMPACTOS MIP'!Porcentaje,0)</f>
        <v>0</v>
      </c>
      <c r="EO56" s="62">
        <f>+IF(AND(OR(SeleccionarIndustria=$A56,SeleccionarIndustria="Todas las AE"),(OR('SIMULADOR IMPACTOS MIP'!$B$10=$EK$11,'SIMULADOR IMPACTOS MIP'!$B$10=EO$11))),'SIMULADOR IMPACTOS MIP'!Porcentaje,0)</f>
        <v>0</v>
      </c>
      <c r="EP56" s="62">
        <f>+IF(AND(OR(SeleccionarIndustria=$A56,SeleccionarIndustria="Todas las AE"),(OR('SIMULADOR IMPACTOS MIP'!$B$10=$EK$11,'SIMULADOR IMPACTOS MIP'!$B$10=EP$11))),'SIMULADOR IMPACTOS MIP'!Porcentaje,0)</f>
        <v>0</v>
      </c>
      <c r="EQ56" s="62">
        <f>+IF(AND(OR(SeleccionarIndustria=$A56,SeleccionarIndustria="Todas las AE"),(OR('SIMULADOR IMPACTOS MIP'!$B$10=$EK$11,'SIMULADOR IMPACTOS MIP'!$B$10=EQ$11))),'SIMULADOR IMPACTOS MIP'!Porcentaje,0)</f>
        <v>0</v>
      </c>
      <c r="ER56" s="62">
        <f>+IF(AND(OR(SeleccionarIndustria=$A56,SeleccionarIndustria="Todas las AE"),(OR('SIMULADOR IMPACTOS MIP'!$B$10=$EL$11,'SIMULADOR IMPACTOS MIP'!$B$10=ER$11))),'SIMULADOR IMPACTOS MIP'!Porcentaje,0)</f>
        <v>0</v>
      </c>
      <c r="ES56" s="62">
        <f>+IF(AND(OR(SeleccionarIndustria=$A56,SeleccionarIndustria="Todas las AE"),(OR('SIMULADOR IMPACTOS MIP'!$B$10=$EL$11,'SIMULADOR IMPACTOS MIP'!$B$10=ES$11))),'SIMULADOR IMPACTOS MIP'!Porcentaje,0)</f>
        <v>0</v>
      </c>
      <c r="ET56" s="62">
        <f>+IF(AND(OR(SeleccionarIndustria=$A56,SeleccionarIndustria="Todas las AE"),(OR('SIMULADOR IMPACTOS MIP'!$B$10=$EL$11,'SIMULADOR IMPACTOS MIP'!$B$10=ET$11))),'SIMULADOR IMPACTOS MIP'!Porcentaje,0)</f>
        <v>0</v>
      </c>
      <c r="EU56" s="62">
        <f>+IF(AND(OR(SeleccionarIndustria=$A56,SeleccionarIndustria="Todas las AE"),(OR('SIMULADOR IMPACTOS MIP'!$B$10=$EL$11,'SIMULADOR IMPACTOS MIP'!$B$10=EU$11))),'SIMULADOR IMPACTOS MIP'!Porcentaje,0)</f>
        <v>0</v>
      </c>
      <c r="EV56" s="62">
        <f>+IF(AND(OR(SeleccionarIndustria=$A56,SeleccionarIndustria="Todas las AE"),(OR('SIMULADOR IMPACTOS MIP'!$B$10=$EL$11,'SIMULADOR IMPACTOS MIP'!$B$10=EV$11))),'SIMULADOR IMPACTOS MIP'!Porcentaje,0)</f>
        <v>0</v>
      </c>
      <c r="EW56" s="62">
        <f>+IF(AND(OR(SeleccionarIndustria=$A56,SeleccionarIndustria="Todas las AE"),(OR('SIMULADOR IMPACTOS MIP'!$B$10=$EL$11,'SIMULADOR IMPACTOS MIP'!$B$10=EW$11))),'SIMULADOR IMPACTOS MIP'!Porcentaje,0)</f>
        <v>0</v>
      </c>
      <c r="EX56" s="62">
        <f>+IF(AND(OR(SeleccionarIndustria=$A56,SeleccionarIndustria="Todas las AE"),(OR('SIMULADOR IMPACTOS MIP'!$B$10=$EL$11,'SIMULADOR IMPACTOS MIP'!$B$10=EX$11))),'SIMULADOR IMPACTOS MIP'!Porcentaje,0)</f>
        <v>0</v>
      </c>
      <c r="EY56" s="62">
        <f>+IF(AND(OR(SeleccionarIndustria=$A56,SeleccionarIndustria="Todas las AE"),('SIMULADOR IMPACTOS MIP'!$B$10=EY$11)),'SIMULADOR IMPACTOS MIP'!Porcentaje,0)</f>
        <v>0</v>
      </c>
      <c r="EZ56" s="62">
        <f>+IF(AND(OR(SeleccionarIndustria=$A56,SeleccionarIndustria="Todas las AE"),('SIMULADOR IMPACTOS MIP'!$B$10=EZ$11)),'SIMULADOR IMPACTOS MIP'!Porcentaje,0)</f>
        <v>0</v>
      </c>
      <c r="FA56" s="62">
        <f>+IF(AND(OR(SeleccionarIndustria=$A56,SeleccionarIndustria="Todas las AE"),('SIMULADOR IMPACTOS MIP'!$B$10=FA$11)),'SIMULADOR IMPACTOS MIP'!Porcentaje,0)</f>
        <v>0</v>
      </c>
      <c r="FB56" s="62">
        <f>+IF(AND(OR(SeleccionarIndustria=$A56,SeleccionarIndustria="Todas las AE"),('SIMULADOR IMPACTOS MIP'!$B$10=FB$11)),'SIMULADOR IMPACTOS MIP'!Porcentaje,0)</f>
        <v>0</v>
      </c>
      <c r="FC56" s="62">
        <f>+IF(AND(OR(SeleccionarIndustria=$A56,SeleccionarIndustria="Todas las AE"),(OR('SIMULADOR IMPACTOS MIP'!$B$10=$EM$11,'SIMULADOR IMPACTOS MIP'!$B$10=FC$11))),'SIMULADOR IMPACTOS MIP'!Porcentaje,0)</f>
        <v>0.3</v>
      </c>
      <c r="FD56" s="62">
        <f>+IF(AND(OR(SeleccionarIndustria=$A56,SeleccionarIndustria="Todas las AE"),(OR('SIMULADOR IMPACTOS MIP'!$B$10=$EM$11,'SIMULADOR IMPACTOS MIP'!$B$10=FD$11))),'SIMULADOR IMPACTOS MIP'!Porcentaje,0)</f>
        <v>0.3</v>
      </c>
      <c r="FE56" s="62">
        <f>+IF(AND(OR(SeleccionarIndustria=$A56,SeleccionarIndustria="Todas las AE"),(OR('SIMULADOR IMPACTOS MIP'!$B$10=$EM$11,'SIMULADOR IMPACTOS MIP'!$B$10=FE$11))),'SIMULADOR IMPACTOS MIP'!Porcentaje,0)</f>
        <v>0.3</v>
      </c>
      <c r="FF56" s="62">
        <f>+IF(AND(OR(SeleccionarIndustria=$A56,SeleccionarIndustria="Todas las AE"),(OR('SIMULADOR IMPACTOS MIP'!$B$10=$EM$11,'SIMULADOR IMPACTOS MIP'!$B$10=FF$11))),'SIMULADOR IMPACTOS MIP'!Porcentaje,0)</f>
        <v>0.3</v>
      </c>
      <c r="FG56" s="62">
        <f>+IF(AND(OR(SeleccionarIndustria=$A56,SeleccionarIndustria="Todas las AE"),(OR('SIMULADOR IMPACTOS MIP'!$B$10=$EM$11,'SIMULADOR IMPACTOS MIP'!$B$10=FG$11))),'SIMULADOR IMPACTOS MIP'!Porcentaje,0)</f>
        <v>0.3</v>
      </c>
      <c r="FH56" s="62">
        <f>+IF(AND(OR(SeleccionarIndustria=$A56,SeleccionarIndustria="Todas las AE"),(OR('SIMULADOR IMPACTOS MIP'!$B$10=$EM$11,'SIMULADOR IMPACTOS MIP'!$B$10=FH$11))),'SIMULADOR IMPACTOS MIP'!Porcentaje,0)</f>
        <v>0.3</v>
      </c>
      <c r="FI56" s="62">
        <f>+IF(AND(OR(SeleccionarIndustria=$A56,SeleccionarIndustria="Todas las AE"),(OR('SIMULADOR IMPACTOS MIP'!$B$10=$EM$11,'SIMULADOR IMPACTOS MIP'!$B$10=FI$11))),'SIMULADOR IMPACTOS MIP'!Porcentaje,0)</f>
        <v>0.3</v>
      </c>
      <c r="FJ56" s="62">
        <f>+IF(AND(OR(SeleccionarIndustria=$A56,SeleccionarIndustria="Todas las AE"),(OR('SIMULADOR IMPACTOS MIP'!$B$10=$EM$11,'SIMULADOR IMPACTOS MIP'!$B$10=FJ$11))),'SIMULADOR IMPACTOS MIP'!Porcentaje,0)</f>
        <v>0.3</v>
      </c>
      <c r="FM56" s="20">
        <f>+'MIP 2012'!EJ56*(1+(EN56))</f>
        <v>14538.179203915948</v>
      </c>
      <c r="FN56" s="20">
        <f>+'MIP 2012'!EK56*(1+(EO56))</f>
        <v>0</v>
      </c>
      <c r="FO56" s="20">
        <f>+'MIP 2012'!EL56*(1+(EP56))</f>
        <v>0</v>
      </c>
      <c r="FP56" s="20">
        <f>+'MIP 2012'!EM56*(1+(EQ56))</f>
        <v>0</v>
      </c>
      <c r="FQ56" s="20">
        <f>+'MIP 2012'!EN56*(1+(ER56))</f>
        <v>0</v>
      </c>
      <c r="FR56" s="20">
        <f>+'MIP 2012'!EO56*(1+(ES56))</f>
        <v>0</v>
      </c>
      <c r="FS56" s="20">
        <f>+'MIP 2012'!EP56*(1+(ET56))</f>
        <v>0</v>
      </c>
      <c r="FT56" s="20">
        <f>+'MIP 2012'!EQ56*(1+(EU56))</f>
        <v>0</v>
      </c>
      <c r="FU56" s="20">
        <f>+'MIP 2012'!ER56*(1+(EV56))</f>
        <v>0</v>
      </c>
      <c r="FV56" s="20">
        <f>+'MIP 2012'!ES56*(1+(EW56))</f>
        <v>0</v>
      </c>
      <c r="FW56" s="20">
        <f>+'MIP 2012'!ET56*(1+(EX56))</f>
        <v>0</v>
      </c>
      <c r="FX56" s="20">
        <f>+'MIP 2012'!EU56*(1+(EY56))</f>
        <v>44.998586373091214</v>
      </c>
      <c r="FY56" s="20">
        <f>+'MIP 2012'!EV56*(1+(EZ56))</f>
        <v>289.8084892303707</v>
      </c>
      <c r="FZ56" s="20">
        <f>+'MIP 2012'!EW56*(1+(FA56))</f>
        <v>-6400.6473086362475</v>
      </c>
      <c r="GA56" s="20">
        <f>+'MIP 2012'!EX56*(1+(FB56))</f>
        <v>232509.55972619198</v>
      </c>
      <c r="GB56" s="20">
        <f>+'MIP 2012'!EY56*(1+(FC56))</f>
        <v>0</v>
      </c>
      <c r="GC56" s="20">
        <f>+'MIP 2012'!EZ56*(1+(FD56))</f>
        <v>0</v>
      </c>
      <c r="GD56" s="20">
        <f>+'MIP 2012'!FA56*(1+(FE56))</f>
        <v>0</v>
      </c>
      <c r="GE56" s="20">
        <f>+'MIP 2012'!FB56*(1+(FF56))</f>
        <v>0</v>
      </c>
      <c r="GF56" s="20">
        <f>+'MIP 2012'!FC56*(1+(FG56))</f>
        <v>0</v>
      </c>
      <c r="GG56" s="20">
        <f>+'MIP 2012'!FD56*(1+(FH56))</f>
        <v>0</v>
      </c>
      <c r="GH56" s="20">
        <f>+'MIP 2012'!FE56*(1+(FI56))</f>
        <v>0</v>
      </c>
      <c r="GI56" s="20">
        <f>+'MIP 2012'!FF56*(1+(FJ56))</f>
        <v>0</v>
      </c>
      <c r="GJ56" s="18">
        <f t="shared" si="0"/>
        <v>240981.89869707514</v>
      </c>
      <c r="GK56" s="41">
        <f>+IFERROR((GJ56/'MIP 2012'!FG56*100-100),0)</f>
        <v>0</v>
      </c>
      <c r="GN56" s="18">
        <v>286164.74737375358</v>
      </c>
      <c r="GO56" s="14">
        <f>+'MIP 2012'!FH56</f>
        <v>285407.83058753202</v>
      </c>
      <c r="GP56" s="41">
        <f t="shared" si="1"/>
        <v>756.9167862215545</v>
      </c>
      <c r="GQ56" s="41">
        <f t="shared" si="2"/>
        <v>0.26520533254583256</v>
      </c>
      <c r="GU56" s="63">
        <v>-0.55999999999999961</v>
      </c>
      <c r="GW56" s="62">
        <f>+IF(SeleccionarDemTur=GW$11,'SIMULADOR IMPACTOS MIP(TURISMO)'!PorcentajeTur,0)</f>
        <v>0</v>
      </c>
      <c r="GX56" s="62">
        <f>+IF(SeleccionarDemTur=GX$11,'SIMULADOR IMPACTOS MIP(TURISMO)'!PorcentajeTur,0)</f>
        <v>0</v>
      </c>
      <c r="GY56" s="62">
        <f>+IF(SeleccionarDemTur=GY$11,'SIMULADOR IMPACTOS MIP(TURISMO)'!PorcentajeTur,0)</f>
        <v>0.1</v>
      </c>
      <c r="GZ56" s="62">
        <f>+IF(SeleccionarDemTur=GZ$11,'SIMULADOR IMPACTOS MIP(TURISMO)'!PorcentajeTur,0)</f>
        <v>0</v>
      </c>
      <c r="HA56" s="62">
        <f>+IF(OR(SeleccionarDemTur=HA$11,SeleccionarDemTur=$GW$11),'SIMULADOR IMPACTOS MIP(TURISMO)'!PorcentajeTur,0)</f>
        <v>0</v>
      </c>
      <c r="HB56" s="62">
        <f>+IF(OR(SeleccionarDemTur=HB$11,SeleccionarDemTur=$GW$11),'SIMULADOR IMPACTOS MIP(TURISMO)'!PorcentajeTur,0)</f>
        <v>0</v>
      </c>
      <c r="HC56" s="62">
        <f>+IF(OR(SeleccionarDemTur=HC$11,SeleccionarDemTur=$GW$11),'SIMULADOR IMPACTOS MIP(TURISMO)'!PorcentajeTur,0)</f>
        <v>0</v>
      </c>
      <c r="HD56" s="62">
        <f>+IF(OR(SeleccionarDemTur=HD$11,SeleccionarDemTur=$GX$11),'SIMULADOR IMPACTOS MIP(TURISMO)'!PorcentajeTur,0)</f>
        <v>0</v>
      </c>
      <c r="HE56" s="62">
        <f>+IF(OR(SeleccionarDemTur=HE$11,SeleccionarDemTur=$GX$11),'SIMULADOR IMPACTOS MIP(TURISMO)'!PorcentajeTur,0)</f>
        <v>0</v>
      </c>
      <c r="HF56" s="62">
        <f>+IF(OR(SeleccionarDemTur=HF$11,SeleccionarDemTur=$GX$11),'SIMULADOR IMPACTOS MIP(TURISMO)'!PorcentajeTur,0)</f>
        <v>0</v>
      </c>
      <c r="HG56" s="62">
        <f>+IF(OR(SeleccionarDemTur=HG$11,SeleccionarDemTur=$GX$11),'SIMULADOR IMPACTOS MIP(TURISMO)'!PorcentajeTur,0)</f>
        <v>0</v>
      </c>
      <c r="HH56" s="62">
        <f>+IF(OR(SeleccionarDemTur=HH$11,SeleccionarDemTur=$GX$11),'SIMULADOR IMPACTOS MIP(TURISMO)'!PorcentajeTur,0)</f>
        <v>0</v>
      </c>
      <c r="HI56" s="62">
        <f>+IF(OR(SeleccionarDemTur=HI$11,SeleccionarDemTur=$GX$11),'SIMULADOR IMPACTOS MIP(TURISMO)'!PorcentajeTur,0)</f>
        <v>0</v>
      </c>
      <c r="HJ56" s="62">
        <f>+IF(OR(SeleccionarDemTur=HJ$11,SeleccionarDemTur=$GX$11),'SIMULADOR IMPACTOS MIP(TURISMO)'!PorcentajeTur,0)</f>
        <v>0</v>
      </c>
      <c r="HK56" s="62">
        <f>+IF(SeleccionarDemTur=HK$11,'SIMULADOR IMPACTOS MIP(TURISMO)'!PorcentajeTur,0)</f>
        <v>0</v>
      </c>
      <c r="HL56" s="62">
        <f>+IF(SeleccionarDemTur=HL$11,'SIMULADOR IMPACTOS MIP(TURISMO)'!PorcentajeTur,0)</f>
        <v>0</v>
      </c>
      <c r="HM56" s="62">
        <f>+IF(SeleccionarDemTur=HM$11,'SIMULADOR IMPACTOS MIP(TURISMO)'!PorcentajeTur,0)</f>
        <v>0</v>
      </c>
      <c r="HN56" s="62">
        <f>+IF(SeleccionarDemTur=HN$11,'SIMULADOR IMPACTOS MIP(TURISMO)'!PorcentajeTur,0)</f>
        <v>0</v>
      </c>
      <c r="HO56" s="62">
        <f>+IF(OR(SeleccionarDemTur=HO$11,SeleccionarDemTur=$GY$11),'SIMULADOR IMPACTOS MIP(TURISMO)'!PorcentajeTur,0)</f>
        <v>0.1</v>
      </c>
      <c r="HP56" s="62">
        <f>+IF(OR(SeleccionarDemTur=HP$11,SeleccionarDemTur=$GY$11),'SIMULADOR IMPACTOS MIP(TURISMO)'!PorcentajeTur,0)</f>
        <v>0.1</v>
      </c>
      <c r="HQ56" s="62">
        <f>+IF(OR(SeleccionarDemTur=HQ$11,SeleccionarDemTur=$GY$11),'SIMULADOR IMPACTOS MIP(TURISMO)'!PorcentajeTur,0)</f>
        <v>0.1</v>
      </c>
      <c r="HR56" s="62">
        <f>+IF(OR(SeleccionarDemTur=HR$11,SeleccionarDemTur=$GY$11),'SIMULADOR IMPACTOS MIP(TURISMO)'!PorcentajeTur,0)</f>
        <v>0.1</v>
      </c>
      <c r="HS56" s="62">
        <f>+IF(OR(SeleccionarDemTur=HS$11,SeleccionarDemTur=$GY$11),'SIMULADOR IMPACTOS MIP(TURISMO)'!PorcentajeTur,0)</f>
        <v>0.1</v>
      </c>
      <c r="HT56" s="62">
        <f>+IF(OR(SeleccionarDemTur=HT$11,SeleccionarDemTur=$GY$11),'SIMULADOR IMPACTOS MIP(TURISMO)'!PorcentajeTur,0)</f>
        <v>0.1</v>
      </c>
      <c r="HU56" s="62">
        <f>+IF(OR(SeleccionarDemTur=HU$11,SeleccionarDemTur=$GY$11),'SIMULADOR IMPACTOS MIP(TURISMO)'!PorcentajeTur,0)</f>
        <v>0.1</v>
      </c>
      <c r="HV56" s="62">
        <f>+IF(OR(SeleccionarDemTur=HV$11,SeleccionarDemTur=$GY$11),'SIMULADOR IMPACTOS MIP(TURISMO)'!PorcentajeTur,0)</f>
        <v>0.1</v>
      </c>
      <c r="HY56" s="20">
        <f>+'MIP 2012'!EJ56*(1+(GZ56))</f>
        <v>14538.179203915948</v>
      </c>
      <c r="HZ56" s="20">
        <f>+'MIP 2012'!EK56*(1+(HA56))</f>
        <v>0</v>
      </c>
      <c r="IA56" s="20">
        <f>+'MIP 2012'!EL56*(1+(HB56))</f>
        <v>0</v>
      </c>
      <c r="IB56" s="20">
        <f>+'MIP 2012'!EM56*(1+(HC56))</f>
        <v>0</v>
      </c>
      <c r="IC56" s="20">
        <f>+'MIP 2012'!EN56*(1+(HD56))</f>
        <v>0</v>
      </c>
      <c r="ID56" s="20">
        <f>+'MIP 2012'!EO56*(1+(HE56))</f>
        <v>0</v>
      </c>
      <c r="IE56" s="20">
        <f>+'MIP 2012'!EP56*(1+(HF56))</f>
        <v>0</v>
      </c>
      <c r="IF56" s="20">
        <f>+'MIP 2012'!EQ56*(1+(HG56))</f>
        <v>0</v>
      </c>
      <c r="IG56" s="20">
        <f>+'MIP 2012'!ER56*(1+(HH56))</f>
        <v>0</v>
      </c>
      <c r="IH56" s="20">
        <f>+'MIP 2012'!ES56*(1+(HI56))</f>
        <v>0</v>
      </c>
      <c r="II56" s="20">
        <f>+'MIP 2012'!ET56*(1+(HJ56))</f>
        <v>0</v>
      </c>
      <c r="IJ56" s="20">
        <f>+'MIP 2012'!EU56*(1+(HK56))</f>
        <v>44.998586373091214</v>
      </c>
      <c r="IK56" s="20">
        <f>+'MIP 2012'!EV56*(1+(HL56))</f>
        <v>289.8084892303707</v>
      </c>
      <c r="IL56" s="20">
        <f>+'MIP 2012'!EW56*(1+(HM56))</f>
        <v>-6400.6473086362475</v>
      </c>
      <c r="IM56" s="20">
        <f>+'MIP 2012'!EX56*(1+(HN56))</f>
        <v>232509.55972619198</v>
      </c>
      <c r="IN56" s="20">
        <f>+'MIP 2012'!EY56*(1+(HO56))</f>
        <v>0</v>
      </c>
      <c r="IO56" s="20">
        <f>+'MIP 2012'!EZ56*(1+(HP56))</f>
        <v>0</v>
      </c>
      <c r="IP56" s="20">
        <f>+'MIP 2012'!FA56*(1+(HQ56))</f>
        <v>0</v>
      </c>
      <c r="IQ56" s="20">
        <f>+'MIP 2012'!FB56*(1+(HR56))</f>
        <v>0</v>
      </c>
      <c r="IR56" s="20">
        <f>+'MIP 2012'!FC56*(1+(HS56))</f>
        <v>0</v>
      </c>
      <c r="IS56" s="20">
        <f>+'MIP 2012'!FD56*(1+(HT56))</f>
        <v>0</v>
      </c>
      <c r="IT56" s="20">
        <f>+'MIP 2012'!FE56*(1+(HU56))</f>
        <v>0</v>
      </c>
      <c r="IU56" s="20">
        <f>+'MIP 2012'!FF56*(1+(HV56))</f>
        <v>0</v>
      </c>
      <c r="IV56" s="18">
        <f t="shared" si="3"/>
        <v>240981.89869707514</v>
      </c>
      <c r="IW56" s="41">
        <f>+IFERROR((IV56/'MIP 2012'!FG56*100-100),0)</f>
        <v>0</v>
      </c>
      <c r="IZ56" s="18">
        <v>285660.13618293894</v>
      </c>
      <c r="JA56" s="14">
        <f>+'MIP 2012'!FH56</f>
        <v>285407.83058753202</v>
      </c>
      <c r="JB56" s="41">
        <f t="shared" si="4"/>
        <v>252.3055954069132</v>
      </c>
      <c r="JC56" s="41">
        <f t="shared" si="5"/>
        <v>8.8401777515187518E-2</v>
      </c>
    </row>
    <row r="57" spans="1:263" s="7" customFormat="1" ht="21.95" customHeight="1" thickBot="1" x14ac:dyDescent="0.25">
      <c r="A57" s="12" t="s">
        <v>178</v>
      </c>
      <c r="B57" s="12" t="s">
        <v>179</v>
      </c>
      <c r="C57" s="35">
        <v>2.0248878807738557E-4</v>
      </c>
      <c r="D57" s="35">
        <v>1.8133464953133785E-4</v>
      </c>
      <c r="E57" s="35">
        <v>1.1488018783494006E-4</v>
      </c>
      <c r="F57" s="35">
        <v>2.0855266038709663E-4</v>
      </c>
      <c r="G57" s="35">
        <v>3.5970051223085101E-4</v>
      </c>
      <c r="H57" s="35">
        <v>3.7538135139209727E-4</v>
      </c>
      <c r="I57" s="35">
        <v>2.5363128514902422E-4</v>
      </c>
      <c r="J57" s="35">
        <v>1.5781225428132374E-4</v>
      </c>
      <c r="K57" s="35">
        <v>3.6881431842468177E-4</v>
      </c>
      <c r="L57" s="35">
        <v>2.4429446782914092E-4</v>
      </c>
      <c r="M57" s="35">
        <v>1.9867022742853084E-4</v>
      </c>
      <c r="N57" s="35">
        <v>4.2732864657013032E-4</v>
      </c>
      <c r="O57" s="35">
        <v>2.8119504753394128E-4</v>
      </c>
      <c r="P57" s="35">
        <v>1.6025875323307374E-4</v>
      </c>
      <c r="Q57" s="35">
        <v>1.8739736949121487E-4</v>
      </c>
      <c r="R57" s="35">
        <v>2.4972010801641253E-4</v>
      </c>
      <c r="S57" s="35">
        <v>8.5214217705025408E-5</v>
      </c>
      <c r="T57" s="35">
        <v>1.5480887202779292E-4</v>
      </c>
      <c r="U57" s="35">
        <v>1.680761698364697E-4</v>
      </c>
      <c r="V57" s="35">
        <v>2.8244751364761236E-4</v>
      </c>
      <c r="W57" s="35">
        <v>1.9806155298013458E-4</v>
      </c>
      <c r="X57" s="35">
        <v>2.1953446534412295E-4</v>
      </c>
      <c r="Y57" s="35">
        <v>4.0190485955337571E-4</v>
      </c>
      <c r="Z57" s="35">
        <v>3.8937209750123498E-4</v>
      </c>
      <c r="AA57" s="35">
        <v>2.3983038047855414E-4</v>
      </c>
      <c r="AB57" s="35">
        <v>1.9907929058114563E-4</v>
      </c>
      <c r="AC57" s="35">
        <v>4.542791852356943E-5</v>
      </c>
      <c r="AD57" s="35">
        <v>1.6731139787911271E-3</v>
      </c>
      <c r="AE57" s="35">
        <v>3.7452954547447632E-4</v>
      </c>
      <c r="AF57" s="35">
        <v>1.6861326242126307E-4</v>
      </c>
      <c r="AG57" s="35">
        <v>4.3407994919634966E-5</v>
      </c>
      <c r="AH57" s="35">
        <v>2.7307252928513467E-4</v>
      </c>
      <c r="AI57" s="35">
        <v>3.3895972194931658E-4</v>
      </c>
      <c r="AJ57" s="35">
        <v>4.192712124327291E-4</v>
      </c>
      <c r="AK57" s="35">
        <v>4.3947607811729546E-4</v>
      </c>
      <c r="AL57" s="35">
        <v>1.0167185842890293E-3</v>
      </c>
      <c r="AM57" s="35">
        <v>3.2877235215184383E-4</v>
      </c>
      <c r="AN57" s="35">
        <v>4.6075288772642485E-4</v>
      </c>
      <c r="AO57" s="35">
        <v>1.4439664071943753E-4</v>
      </c>
      <c r="AP57" s="35">
        <v>3.750230164486108E-4</v>
      </c>
      <c r="AQ57" s="35">
        <v>1.7374033507917708E-3</v>
      </c>
      <c r="AR57" s="35">
        <v>3.4691378325379685E-4</v>
      </c>
      <c r="AS57" s="35">
        <v>4.8589964688315586E-3</v>
      </c>
      <c r="AT57" s="35">
        <v>5.0956805345378335E-4</v>
      </c>
      <c r="AU57" s="35">
        <v>1.3296639478242158E-4</v>
      </c>
      <c r="AV57" s="35">
        <v>1.0007497305566055</v>
      </c>
      <c r="AW57" s="35">
        <v>2.2099263782122632E-3</v>
      </c>
      <c r="AX57" s="35">
        <v>2.7797482035720627E-4</v>
      </c>
      <c r="AY57" s="35">
        <v>6.6835209941916408E-4</v>
      </c>
      <c r="AZ57" s="35">
        <v>5.9362260912956745E-4</v>
      </c>
      <c r="BA57" s="35">
        <v>2.2103170112531065E-4</v>
      </c>
      <c r="BB57" s="35">
        <v>2.645241442515903E-4</v>
      </c>
      <c r="BC57" s="35">
        <v>1.5339897089227238E-4</v>
      </c>
      <c r="BD57" s="35">
        <v>2.6537395262040488E-4</v>
      </c>
      <c r="BE57" s="35">
        <v>2.7947310605019713E-4</v>
      </c>
      <c r="BF57" s="35">
        <v>2.2008760177140988E-4</v>
      </c>
      <c r="BG57" s="35">
        <v>3.1484367684976318E-4</v>
      </c>
      <c r="BH57" s="35">
        <v>2.7434735203379104E-4</v>
      </c>
      <c r="BI57" s="35">
        <v>0</v>
      </c>
      <c r="BJ57" s="35">
        <v>2.1967093029702674E-4</v>
      </c>
      <c r="BK57" s="35">
        <v>2.8726936478313983E-4</v>
      </c>
      <c r="BL57" s="35">
        <v>4.2853583440036463E-4</v>
      </c>
      <c r="BM57" s="35">
        <v>2.9231379905041865E-4</v>
      </c>
      <c r="BN57" s="35">
        <v>3.3400176647906533E-4</v>
      </c>
      <c r="BO57" s="35">
        <v>1.9742914533086651E-4</v>
      </c>
      <c r="BP57" s="35">
        <v>3.4069463437200268E-4</v>
      </c>
      <c r="BQ57" s="35">
        <v>1.6738197541421774E-4</v>
      </c>
      <c r="BR57" s="35">
        <v>2.03281960292308E-4</v>
      </c>
      <c r="BS57" s="35">
        <v>2.193639790853926E-4</v>
      </c>
      <c r="BT57" s="35">
        <v>3.477867592823907E-4</v>
      </c>
      <c r="BU57" s="35">
        <v>2.6855790873701971E-4</v>
      </c>
      <c r="BV57" s="35">
        <v>2.6005518260009409E-4</v>
      </c>
      <c r="BW57" s="35">
        <v>1.6230800031455291E-4</v>
      </c>
      <c r="BX57" s="35">
        <v>5.9528810273063756E-5</v>
      </c>
      <c r="BY57" s="35">
        <v>9.0820186090604123E-5</v>
      </c>
      <c r="BZ57" s="35">
        <v>1.7307740897446193E-4</v>
      </c>
      <c r="CA57" s="35">
        <v>2.2862035193461252E-4</v>
      </c>
      <c r="CB57" s="35">
        <v>2.9122053985678403E-4</v>
      </c>
      <c r="CC57" s="35">
        <v>2.3887393856222361E-4</v>
      </c>
      <c r="CD57" s="35">
        <v>8.2285325662671013E-5</v>
      </c>
      <c r="CE57" s="35">
        <v>5.542299007652244E-4</v>
      </c>
      <c r="CF57" s="35">
        <v>2.9664808290621179E-4</v>
      </c>
      <c r="CG57" s="35">
        <v>1.2226647446183549E-4</v>
      </c>
      <c r="CH57" s="35">
        <v>1.2149396310216009E-4</v>
      </c>
      <c r="CI57" s="35">
        <v>1.0455611832254946E-4</v>
      </c>
      <c r="CJ57" s="35">
        <v>2.8464892700827329E-4</v>
      </c>
      <c r="CK57" s="35">
        <v>3.1142208481788525E-4</v>
      </c>
      <c r="CL57" s="35">
        <v>4.1587814873771128E-4</v>
      </c>
      <c r="CM57" s="35">
        <v>3.4611700964462538E-4</v>
      </c>
      <c r="CN57" s="35">
        <v>2.1388699924002408E-4</v>
      </c>
      <c r="CO57" s="35">
        <v>2.0576792079489458E-4</v>
      </c>
      <c r="CP57" s="35">
        <v>2.5289189344711874E-4</v>
      </c>
      <c r="CQ57" s="35">
        <v>1.8290180668549942E-4</v>
      </c>
      <c r="CR57" s="35">
        <v>1.3138505395268786E-4</v>
      </c>
      <c r="CS57" s="35">
        <v>2.1582585893088296E-4</v>
      </c>
      <c r="CT57" s="35">
        <v>2.806006087395781E-4</v>
      </c>
      <c r="CU57" s="35">
        <v>3.1387963732677304E-4</v>
      </c>
      <c r="CV57" s="35">
        <v>4.1288294442662203E-4</v>
      </c>
      <c r="CW57" s="35">
        <v>1.8995790661756527E-4</v>
      </c>
      <c r="CX57" s="35">
        <v>3.6595589972787858E-3</v>
      </c>
      <c r="CY57" s="35">
        <v>5.8127859705394301E-3</v>
      </c>
      <c r="CZ57" s="35">
        <v>3.6835913420251316E-4</v>
      </c>
      <c r="DA57" s="35">
        <v>1.3695205628525418E-4</v>
      </c>
      <c r="DB57" s="35">
        <v>9.4185589245541338E-5</v>
      </c>
      <c r="DC57" s="35">
        <v>1.010176736111695E-4</v>
      </c>
      <c r="DD57" s="35">
        <v>1.4802283728360872E-4</v>
      </c>
      <c r="DE57" s="35">
        <v>6.1380585890782598E-5</v>
      </c>
      <c r="DF57" s="35">
        <v>8.809048092571057E-5</v>
      </c>
      <c r="DG57" s="35">
        <v>1.7157612496383634E-4</v>
      </c>
      <c r="DH57" s="35">
        <v>8.9990703958633966E-4</v>
      </c>
      <c r="DI57" s="35">
        <v>3.8835105294256222E-4</v>
      </c>
      <c r="DJ57" s="35">
        <v>2.171826706900867E-4</v>
      </c>
      <c r="DK57" s="35">
        <v>2.370115511384432E-4</v>
      </c>
      <c r="DL57" s="35">
        <v>3.1988317515627655E-4</v>
      </c>
      <c r="DM57" s="35">
        <v>8.9113805752828886E-4</v>
      </c>
      <c r="DN57" s="35">
        <v>1.4592644846071228E-4</v>
      </c>
      <c r="DO57" s="35">
        <v>2.1661828948466022E-4</v>
      </c>
      <c r="DP57" s="35">
        <v>9.2355743580020385E-5</v>
      </c>
      <c r="DQ57" s="35">
        <v>7.5061986242452308E-5</v>
      </c>
      <c r="DR57" s="35">
        <v>6.8554709296003409E-4</v>
      </c>
      <c r="DS57" s="35">
        <v>1.9377212342180689E-4</v>
      </c>
      <c r="DT57" s="35">
        <v>1.0165205645076513E-4</v>
      </c>
      <c r="DU57" s="35">
        <v>1.6555994112298211E-4</v>
      </c>
      <c r="DV57" s="35">
        <v>5.7831136251047875E-4</v>
      </c>
      <c r="DW57" s="35">
        <v>3.1996441869374238E-4</v>
      </c>
      <c r="DX57" s="35">
        <v>1.940260907703683E-4</v>
      </c>
      <c r="DY57" s="35">
        <v>4.0820393087419239E-4</v>
      </c>
      <c r="DZ57" s="35">
        <v>2.9893047503525889E-4</v>
      </c>
      <c r="EA57" s="35">
        <v>4.1584406141210133E-4</v>
      </c>
      <c r="EB57" s="35">
        <v>2.2205752736190122E-3</v>
      </c>
      <c r="EC57" s="35">
        <v>2.2067404054566749E-4</v>
      </c>
      <c r="ED57" s="35">
        <v>2.172924862295003E-4</v>
      </c>
      <c r="EE57" s="35">
        <v>2.0929479255552805E-4</v>
      </c>
      <c r="EF57" s="35">
        <v>2.2075437882632958E-4</v>
      </c>
      <c r="EG57" s="35">
        <v>2.7160421037947534E-4</v>
      </c>
      <c r="EH57" s="35">
        <v>0</v>
      </c>
      <c r="EK57" s="62">
        <f>+IF(AND(OR(SeleccionarIndustria=$A57,SeleccionarIndustria="Todas las AE"),('SIMULADOR IMPACTOS MIP'!$B$10=EK$11)),'SIMULADOR IMPACTOS MIP'!Porcentaje,0)</f>
        <v>0</v>
      </c>
      <c r="EL57" s="62">
        <f>+IF(AND(OR(SeleccionarIndustria=$A57,SeleccionarIndustria="Todas las AE"),('SIMULADOR IMPACTOS MIP'!$B$10=EL$11)),'SIMULADOR IMPACTOS MIP'!Porcentaje,0)</f>
        <v>0</v>
      </c>
      <c r="EM57" s="62">
        <f>+IF(AND(OR(SeleccionarIndustria=$A57,SeleccionarIndustria="Todas las AE"),('SIMULADOR IMPACTOS MIP'!$B$10=EM$11)),'SIMULADOR IMPACTOS MIP'!Porcentaje,0)</f>
        <v>0.3</v>
      </c>
      <c r="EN57" s="62">
        <f>+IF(AND(OR(SeleccionarIndustria=$A57,SeleccionarIndustria="Todas las AE"),('SIMULADOR IMPACTOS MIP'!$B$10=EN$11)),'SIMULADOR IMPACTOS MIP'!Porcentaje,0)</f>
        <v>0</v>
      </c>
      <c r="EO57" s="62">
        <f>+IF(AND(OR(SeleccionarIndustria=$A57,SeleccionarIndustria="Todas las AE"),(OR('SIMULADOR IMPACTOS MIP'!$B$10=$EK$11,'SIMULADOR IMPACTOS MIP'!$B$10=EO$11))),'SIMULADOR IMPACTOS MIP'!Porcentaje,0)</f>
        <v>0</v>
      </c>
      <c r="EP57" s="62">
        <f>+IF(AND(OR(SeleccionarIndustria=$A57,SeleccionarIndustria="Todas las AE"),(OR('SIMULADOR IMPACTOS MIP'!$B$10=$EK$11,'SIMULADOR IMPACTOS MIP'!$B$10=EP$11))),'SIMULADOR IMPACTOS MIP'!Porcentaje,0)</f>
        <v>0</v>
      </c>
      <c r="EQ57" s="62">
        <f>+IF(AND(OR(SeleccionarIndustria=$A57,SeleccionarIndustria="Todas las AE"),(OR('SIMULADOR IMPACTOS MIP'!$B$10=$EK$11,'SIMULADOR IMPACTOS MIP'!$B$10=EQ$11))),'SIMULADOR IMPACTOS MIP'!Porcentaje,0)</f>
        <v>0</v>
      </c>
      <c r="ER57" s="62">
        <f>+IF(AND(OR(SeleccionarIndustria=$A57,SeleccionarIndustria="Todas las AE"),(OR('SIMULADOR IMPACTOS MIP'!$B$10=$EL$11,'SIMULADOR IMPACTOS MIP'!$B$10=ER$11))),'SIMULADOR IMPACTOS MIP'!Porcentaje,0)</f>
        <v>0</v>
      </c>
      <c r="ES57" s="62">
        <f>+IF(AND(OR(SeleccionarIndustria=$A57,SeleccionarIndustria="Todas las AE"),(OR('SIMULADOR IMPACTOS MIP'!$B$10=$EL$11,'SIMULADOR IMPACTOS MIP'!$B$10=ES$11))),'SIMULADOR IMPACTOS MIP'!Porcentaje,0)</f>
        <v>0</v>
      </c>
      <c r="ET57" s="62">
        <f>+IF(AND(OR(SeleccionarIndustria=$A57,SeleccionarIndustria="Todas las AE"),(OR('SIMULADOR IMPACTOS MIP'!$B$10=$EL$11,'SIMULADOR IMPACTOS MIP'!$B$10=ET$11))),'SIMULADOR IMPACTOS MIP'!Porcentaje,0)</f>
        <v>0</v>
      </c>
      <c r="EU57" s="62">
        <f>+IF(AND(OR(SeleccionarIndustria=$A57,SeleccionarIndustria="Todas las AE"),(OR('SIMULADOR IMPACTOS MIP'!$B$10=$EL$11,'SIMULADOR IMPACTOS MIP'!$B$10=EU$11))),'SIMULADOR IMPACTOS MIP'!Porcentaje,0)</f>
        <v>0</v>
      </c>
      <c r="EV57" s="62">
        <f>+IF(AND(OR(SeleccionarIndustria=$A57,SeleccionarIndustria="Todas las AE"),(OR('SIMULADOR IMPACTOS MIP'!$B$10=$EL$11,'SIMULADOR IMPACTOS MIP'!$B$10=EV$11))),'SIMULADOR IMPACTOS MIP'!Porcentaje,0)</f>
        <v>0</v>
      </c>
      <c r="EW57" s="62">
        <f>+IF(AND(OR(SeleccionarIndustria=$A57,SeleccionarIndustria="Todas las AE"),(OR('SIMULADOR IMPACTOS MIP'!$B$10=$EL$11,'SIMULADOR IMPACTOS MIP'!$B$10=EW$11))),'SIMULADOR IMPACTOS MIP'!Porcentaje,0)</f>
        <v>0</v>
      </c>
      <c r="EX57" s="62">
        <f>+IF(AND(OR(SeleccionarIndustria=$A57,SeleccionarIndustria="Todas las AE"),(OR('SIMULADOR IMPACTOS MIP'!$B$10=$EL$11,'SIMULADOR IMPACTOS MIP'!$B$10=EX$11))),'SIMULADOR IMPACTOS MIP'!Porcentaje,0)</f>
        <v>0</v>
      </c>
      <c r="EY57" s="62">
        <f>+IF(AND(OR(SeleccionarIndustria=$A57,SeleccionarIndustria="Todas las AE"),('SIMULADOR IMPACTOS MIP'!$B$10=EY$11)),'SIMULADOR IMPACTOS MIP'!Porcentaje,0)</f>
        <v>0</v>
      </c>
      <c r="EZ57" s="62">
        <f>+IF(AND(OR(SeleccionarIndustria=$A57,SeleccionarIndustria="Todas las AE"),('SIMULADOR IMPACTOS MIP'!$B$10=EZ$11)),'SIMULADOR IMPACTOS MIP'!Porcentaje,0)</f>
        <v>0</v>
      </c>
      <c r="FA57" s="62">
        <f>+IF(AND(OR(SeleccionarIndustria=$A57,SeleccionarIndustria="Todas las AE"),('SIMULADOR IMPACTOS MIP'!$B$10=FA$11)),'SIMULADOR IMPACTOS MIP'!Porcentaje,0)</f>
        <v>0</v>
      </c>
      <c r="FB57" s="62">
        <f>+IF(AND(OR(SeleccionarIndustria=$A57,SeleccionarIndustria="Todas las AE"),('SIMULADOR IMPACTOS MIP'!$B$10=FB$11)),'SIMULADOR IMPACTOS MIP'!Porcentaje,0)</f>
        <v>0</v>
      </c>
      <c r="FC57" s="62">
        <f>+IF(AND(OR(SeleccionarIndustria=$A57,SeleccionarIndustria="Todas las AE"),(OR('SIMULADOR IMPACTOS MIP'!$B$10=$EM$11,'SIMULADOR IMPACTOS MIP'!$B$10=FC$11))),'SIMULADOR IMPACTOS MIP'!Porcentaje,0)</f>
        <v>0.3</v>
      </c>
      <c r="FD57" s="62">
        <f>+IF(AND(OR(SeleccionarIndustria=$A57,SeleccionarIndustria="Todas las AE"),(OR('SIMULADOR IMPACTOS MIP'!$B$10=$EM$11,'SIMULADOR IMPACTOS MIP'!$B$10=FD$11))),'SIMULADOR IMPACTOS MIP'!Porcentaje,0)</f>
        <v>0.3</v>
      </c>
      <c r="FE57" s="62">
        <f>+IF(AND(OR(SeleccionarIndustria=$A57,SeleccionarIndustria="Todas las AE"),(OR('SIMULADOR IMPACTOS MIP'!$B$10=$EM$11,'SIMULADOR IMPACTOS MIP'!$B$10=FE$11))),'SIMULADOR IMPACTOS MIP'!Porcentaje,0)</f>
        <v>0.3</v>
      </c>
      <c r="FF57" s="62">
        <f>+IF(AND(OR(SeleccionarIndustria=$A57,SeleccionarIndustria="Todas las AE"),(OR('SIMULADOR IMPACTOS MIP'!$B$10=$EM$11,'SIMULADOR IMPACTOS MIP'!$B$10=FF$11))),'SIMULADOR IMPACTOS MIP'!Porcentaje,0)</f>
        <v>0.3</v>
      </c>
      <c r="FG57" s="62">
        <f>+IF(AND(OR(SeleccionarIndustria=$A57,SeleccionarIndustria="Todas las AE"),(OR('SIMULADOR IMPACTOS MIP'!$B$10=$EM$11,'SIMULADOR IMPACTOS MIP'!$B$10=FG$11))),'SIMULADOR IMPACTOS MIP'!Porcentaje,0)</f>
        <v>0.3</v>
      </c>
      <c r="FH57" s="62">
        <f>+IF(AND(OR(SeleccionarIndustria=$A57,SeleccionarIndustria="Todas las AE"),(OR('SIMULADOR IMPACTOS MIP'!$B$10=$EM$11,'SIMULADOR IMPACTOS MIP'!$B$10=FH$11))),'SIMULADOR IMPACTOS MIP'!Porcentaje,0)</f>
        <v>0.3</v>
      </c>
      <c r="FI57" s="62">
        <f>+IF(AND(OR(SeleccionarIndustria=$A57,SeleccionarIndustria="Todas las AE"),(OR('SIMULADOR IMPACTOS MIP'!$B$10=$EM$11,'SIMULADOR IMPACTOS MIP'!$B$10=FI$11))),'SIMULADOR IMPACTOS MIP'!Porcentaje,0)</f>
        <v>0.3</v>
      </c>
      <c r="FJ57" s="62">
        <f>+IF(AND(OR(SeleccionarIndustria=$A57,SeleccionarIndustria="Todas las AE"),(OR('SIMULADOR IMPACTOS MIP'!$B$10=$EM$11,'SIMULADOR IMPACTOS MIP'!$B$10=FJ$11))),'SIMULADOR IMPACTOS MIP'!Porcentaje,0)</f>
        <v>0.3</v>
      </c>
      <c r="FM57" s="20">
        <f>+'MIP 2012'!EJ57*(1+(EN57))</f>
        <v>49213.729074547868</v>
      </c>
      <c r="FN57" s="20">
        <f>+'MIP 2012'!EK57*(1+(EO57))</f>
        <v>345.20899473710273</v>
      </c>
      <c r="FO57" s="20">
        <f>+'MIP 2012'!EL57*(1+(EP57))</f>
        <v>1141.5925674235634</v>
      </c>
      <c r="FP57" s="20">
        <f>+'MIP 2012'!EM57*(1+(EQ57))</f>
        <v>0</v>
      </c>
      <c r="FQ57" s="20">
        <f>+'MIP 2012'!EN57*(1+(ER57))</f>
        <v>0</v>
      </c>
      <c r="FR57" s="20">
        <f>+'MIP 2012'!EO57*(1+(ES57))</f>
        <v>0</v>
      </c>
      <c r="FS57" s="20">
        <f>+'MIP 2012'!EP57*(1+(ET57))</f>
        <v>0</v>
      </c>
      <c r="FT57" s="20">
        <f>+'MIP 2012'!EQ57*(1+(EU57))</f>
        <v>0</v>
      </c>
      <c r="FU57" s="20">
        <f>+'MIP 2012'!ER57*(1+(EV57))</f>
        <v>0</v>
      </c>
      <c r="FV57" s="20">
        <f>+'MIP 2012'!ES57*(1+(EW57))</f>
        <v>0</v>
      </c>
      <c r="FW57" s="20">
        <f>+'MIP 2012'!ET57*(1+(EX57))</f>
        <v>0</v>
      </c>
      <c r="FX57" s="20">
        <f>+'MIP 2012'!EU57*(1+(EY57))</f>
        <v>105.61173644255247</v>
      </c>
      <c r="FY57" s="20">
        <f>+'MIP 2012'!EV57*(1+(EZ57))</f>
        <v>825.05292607967931</v>
      </c>
      <c r="FZ57" s="20">
        <f>+'MIP 2012'!EW57*(1+(FA57))</f>
        <v>-1106.6641272614811</v>
      </c>
      <c r="GA57" s="20">
        <f>+'MIP 2012'!EX57*(1+(FB57))</f>
        <v>4789.2525818872218</v>
      </c>
      <c r="GB57" s="20">
        <f>+'MIP 2012'!EY57*(1+(FC57))</f>
        <v>72.4460688444222</v>
      </c>
      <c r="GC57" s="20">
        <f>+'MIP 2012'!EZ57*(1+(FD57))</f>
        <v>240.90906246901585</v>
      </c>
      <c r="GD57" s="20">
        <f>+'MIP 2012'!FA57*(1+(FE57))</f>
        <v>182.96745192796377</v>
      </c>
      <c r="GE57" s="20">
        <f>+'MIP 2012'!FB57*(1+(FF57))</f>
        <v>8.280969282986583E-3</v>
      </c>
      <c r="GF57" s="20">
        <f>+'MIP 2012'!FC57*(1+(FG57))</f>
        <v>173.24416678953833</v>
      </c>
      <c r="GG57" s="20">
        <f>+'MIP 2012'!FD57*(1+(FH57))</f>
        <v>711.38543216439984</v>
      </c>
      <c r="GH57" s="20">
        <f>+'MIP 2012'!FE57*(1+(FI57))</f>
        <v>491.74471278380298</v>
      </c>
      <c r="GI57" s="20">
        <f>+'MIP 2012'!FF57*(1+(FJ57))</f>
        <v>24.630077431678426</v>
      </c>
      <c r="GJ57" s="18">
        <f t="shared" si="0"/>
        <v>57211.119007236615</v>
      </c>
      <c r="GK57" s="41">
        <f>+IFERROR((GJ57/'MIP 2012'!FG57*100-100),0)</f>
        <v>0.77121958686745984</v>
      </c>
      <c r="GN57" s="18">
        <v>73375.530675312359</v>
      </c>
      <c r="GO57" s="14">
        <f>+'MIP 2012'!FH57</f>
        <v>72049.973308191897</v>
      </c>
      <c r="GP57" s="41">
        <f t="shared" si="1"/>
        <v>1325.557367120462</v>
      </c>
      <c r="GQ57" s="41">
        <f t="shared" si="2"/>
        <v>1.8397749593194419</v>
      </c>
      <c r="GU57" s="63">
        <v>-0.5499999999999996</v>
      </c>
      <c r="GW57" s="62">
        <f>+IF(SeleccionarDemTur=GW$11,'SIMULADOR IMPACTOS MIP(TURISMO)'!PorcentajeTur,0)</f>
        <v>0</v>
      </c>
      <c r="GX57" s="62">
        <f>+IF(SeleccionarDemTur=GX$11,'SIMULADOR IMPACTOS MIP(TURISMO)'!PorcentajeTur,0)</f>
        <v>0</v>
      </c>
      <c r="GY57" s="62">
        <f>+IF(SeleccionarDemTur=GY$11,'SIMULADOR IMPACTOS MIP(TURISMO)'!PorcentajeTur,0)</f>
        <v>0.1</v>
      </c>
      <c r="GZ57" s="62">
        <f>+IF(SeleccionarDemTur=GZ$11,'SIMULADOR IMPACTOS MIP(TURISMO)'!PorcentajeTur,0)</f>
        <v>0</v>
      </c>
      <c r="HA57" s="62">
        <f>+IF(OR(SeleccionarDemTur=HA$11,SeleccionarDemTur=$GW$11),'SIMULADOR IMPACTOS MIP(TURISMO)'!PorcentajeTur,0)</f>
        <v>0</v>
      </c>
      <c r="HB57" s="62">
        <f>+IF(OR(SeleccionarDemTur=HB$11,SeleccionarDemTur=$GW$11),'SIMULADOR IMPACTOS MIP(TURISMO)'!PorcentajeTur,0)</f>
        <v>0</v>
      </c>
      <c r="HC57" s="62">
        <f>+IF(OR(SeleccionarDemTur=HC$11,SeleccionarDemTur=$GW$11),'SIMULADOR IMPACTOS MIP(TURISMO)'!PorcentajeTur,0)</f>
        <v>0</v>
      </c>
      <c r="HD57" s="62">
        <f>+IF(OR(SeleccionarDemTur=HD$11,SeleccionarDemTur=$GX$11),'SIMULADOR IMPACTOS MIP(TURISMO)'!PorcentajeTur,0)</f>
        <v>0</v>
      </c>
      <c r="HE57" s="62">
        <f>+IF(OR(SeleccionarDemTur=HE$11,SeleccionarDemTur=$GX$11),'SIMULADOR IMPACTOS MIP(TURISMO)'!PorcentajeTur,0)</f>
        <v>0</v>
      </c>
      <c r="HF57" s="62">
        <f>+IF(OR(SeleccionarDemTur=HF$11,SeleccionarDemTur=$GX$11),'SIMULADOR IMPACTOS MIP(TURISMO)'!PorcentajeTur,0)</f>
        <v>0</v>
      </c>
      <c r="HG57" s="62">
        <f>+IF(OR(SeleccionarDemTur=HG$11,SeleccionarDemTur=$GX$11),'SIMULADOR IMPACTOS MIP(TURISMO)'!PorcentajeTur,0)</f>
        <v>0</v>
      </c>
      <c r="HH57" s="62">
        <f>+IF(OR(SeleccionarDemTur=HH$11,SeleccionarDemTur=$GX$11),'SIMULADOR IMPACTOS MIP(TURISMO)'!PorcentajeTur,0)</f>
        <v>0</v>
      </c>
      <c r="HI57" s="62">
        <f>+IF(OR(SeleccionarDemTur=HI$11,SeleccionarDemTur=$GX$11),'SIMULADOR IMPACTOS MIP(TURISMO)'!PorcentajeTur,0)</f>
        <v>0</v>
      </c>
      <c r="HJ57" s="62">
        <f>+IF(OR(SeleccionarDemTur=HJ$11,SeleccionarDemTur=$GX$11),'SIMULADOR IMPACTOS MIP(TURISMO)'!PorcentajeTur,0)</f>
        <v>0</v>
      </c>
      <c r="HK57" s="62">
        <f>+IF(SeleccionarDemTur=HK$11,'SIMULADOR IMPACTOS MIP(TURISMO)'!PorcentajeTur,0)</f>
        <v>0</v>
      </c>
      <c r="HL57" s="62">
        <f>+IF(SeleccionarDemTur=HL$11,'SIMULADOR IMPACTOS MIP(TURISMO)'!PorcentajeTur,0)</f>
        <v>0</v>
      </c>
      <c r="HM57" s="62">
        <f>+IF(SeleccionarDemTur=HM$11,'SIMULADOR IMPACTOS MIP(TURISMO)'!PorcentajeTur,0)</f>
        <v>0</v>
      </c>
      <c r="HN57" s="62">
        <f>+IF(SeleccionarDemTur=HN$11,'SIMULADOR IMPACTOS MIP(TURISMO)'!PorcentajeTur,0)</f>
        <v>0</v>
      </c>
      <c r="HO57" s="62">
        <f>+IF(OR(SeleccionarDemTur=HO$11,SeleccionarDemTur=$GY$11),'SIMULADOR IMPACTOS MIP(TURISMO)'!PorcentajeTur,0)</f>
        <v>0.1</v>
      </c>
      <c r="HP57" s="62">
        <f>+IF(OR(SeleccionarDemTur=HP$11,SeleccionarDemTur=$GY$11),'SIMULADOR IMPACTOS MIP(TURISMO)'!PorcentajeTur,0)</f>
        <v>0.1</v>
      </c>
      <c r="HQ57" s="62">
        <f>+IF(OR(SeleccionarDemTur=HQ$11,SeleccionarDemTur=$GY$11),'SIMULADOR IMPACTOS MIP(TURISMO)'!PorcentajeTur,0)</f>
        <v>0.1</v>
      </c>
      <c r="HR57" s="62">
        <f>+IF(OR(SeleccionarDemTur=HR$11,SeleccionarDemTur=$GY$11),'SIMULADOR IMPACTOS MIP(TURISMO)'!PorcentajeTur,0)</f>
        <v>0.1</v>
      </c>
      <c r="HS57" s="62">
        <f>+IF(OR(SeleccionarDemTur=HS$11,SeleccionarDemTur=$GY$11),'SIMULADOR IMPACTOS MIP(TURISMO)'!PorcentajeTur,0)</f>
        <v>0.1</v>
      </c>
      <c r="HT57" s="62">
        <f>+IF(OR(SeleccionarDemTur=HT$11,SeleccionarDemTur=$GY$11),'SIMULADOR IMPACTOS MIP(TURISMO)'!PorcentajeTur,0)</f>
        <v>0.1</v>
      </c>
      <c r="HU57" s="62">
        <f>+IF(OR(SeleccionarDemTur=HU$11,SeleccionarDemTur=$GY$11),'SIMULADOR IMPACTOS MIP(TURISMO)'!PorcentajeTur,0)</f>
        <v>0.1</v>
      </c>
      <c r="HV57" s="62">
        <f>+IF(OR(SeleccionarDemTur=HV$11,SeleccionarDemTur=$GY$11),'SIMULADOR IMPACTOS MIP(TURISMO)'!PorcentajeTur,0)</f>
        <v>0.1</v>
      </c>
      <c r="HY57" s="20">
        <f>+'MIP 2012'!EJ57*(1+(GZ57))</f>
        <v>49213.729074547868</v>
      </c>
      <c r="HZ57" s="20">
        <f>+'MIP 2012'!EK57*(1+(HA57))</f>
        <v>345.20899473710273</v>
      </c>
      <c r="IA57" s="20">
        <f>+'MIP 2012'!EL57*(1+(HB57))</f>
        <v>1141.5925674235634</v>
      </c>
      <c r="IB57" s="20">
        <f>+'MIP 2012'!EM57*(1+(HC57))</f>
        <v>0</v>
      </c>
      <c r="IC57" s="20">
        <f>+'MIP 2012'!EN57*(1+(HD57))</f>
        <v>0</v>
      </c>
      <c r="ID57" s="20">
        <f>+'MIP 2012'!EO57*(1+(HE57))</f>
        <v>0</v>
      </c>
      <c r="IE57" s="20">
        <f>+'MIP 2012'!EP57*(1+(HF57))</f>
        <v>0</v>
      </c>
      <c r="IF57" s="20">
        <f>+'MIP 2012'!EQ57*(1+(HG57))</f>
        <v>0</v>
      </c>
      <c r="IG57" s="20">
        <f>+'MIP 2012'!ER57*(1+(HH57))</f>
        <v>0</v>
      </c>
      <c r="IH57" s="20">
        <f>+'MIP 2012'!ES57*(1+(HI57))</f>
        <v>0</v>
      </c>
      <c r="II57" s="20">
        <f>+'MIP 2012'!ET57*(1+(HJ57))</f>
        <v>0</v>
      </c>
      <c r="IJ57" s="20">
        <f>+'MIP 2012'!EU57*(1+(HK57))</f>
        <v>105.61173644255247</v>
      </c>
      <c r="IK57" s="20">
        <f>+'MIP 2012'!EV57*(1+(HL57))</f>
        <v>825.05292607967931</v>
      </c>
      <c r="IL57" s="20">
        <f>+'MIP 2012'!EW57*(1+(HM57))</f>
        <v>-1106.6641272614811</v>
      </c>
      <c r="IM57" s="20">
        <f>+'MIP 2012'!EX57*(1+(HN57))</f>
        <v>4789.2525818872218</v>
      </c>
      <c r="IN57" s="20">
        <f>+'MIP 2012'!EY57*(1+(HO57))</f>
        <v>61.300519791434176</v>
      </c>
      <c r="IO57" s="20">
        <f>+'MIP 2012'!EZ57*(1+(HP57))</f>
        <v>203.84612978147496</v>
      </c>
      <c r="IP57" s="20">
        <f>+'MIP 2012'!FA57*(1+(HQ57))</f>
        <v>154.81861316981551</v>
      </c>
      <c r="IQ57" s="20">
        <f>+'MIP 2012'!FB57*(1+(HR57))</f>
        <v>7.0069740086809553E-3</v>
      </c>
      <c r="IR57" s="20">
        <f>+'MIP 2012'!FC57*(1+(HS57))</f>
        <v>146.59121805268629</v>
      </c>
      <c r="IS57" s="20">
        <f>+'MIP 2012'!FD57*(1+(HT57))</f>
        <v>601.94151952372295</v>
      </c>
      <c r="IT57" s="20">
        <f>+'MIP 2012'!FE57*(1+(HU57))</f>
        <v>416.09168004783334</v>
      </c>
      <c r="IU57" s="20">
        <f>+'MIP 2012'!FF57*(1+(HV57))</f>
        <v>20.840834749881747</v>
      </c>
      <c r="IV57" s="18">
        <f t="shared" si="3"/>
        <v>56919.221275947362</v>
      </c>
      <c r="IW57" s="41">
        <f>+IFERROR((IV57/'MIP 2012'!FG57*100-100),0)</f>
        <v>0.25707319562246767</v>
      </c>
      <c r="IZ57" s="18">
        <v>72491.825763898712</v>
      </c>
      <c r="JA57" s="14">
        <f>+'MIP 2012'!FH57</f>
        <v>72049.973308191897</v>
      </c>
      <c r="JB57" s="41">
        <f t="shared" si="4"/>
        <v>441.85245570681582</v>
      </c>
      <c r="JC57" s="41">
        <f t="shared" si="5"/>
        <v>0.61325831977315204</v>
      </c>
    </row>
    <row r="58" spans="1:263" s="7" customFormat="1" ht="21.95" customHeight="1" thickBot="1" x14ac:dyDescent="0.25">
      <c r="A58" s="12" t="s">
        <v>180</v>
      </c>
      <c r="B58" s="12" t="s">
        <v>181</v>
      </c>
      <c r="C58" s="35">
        <v>1.3055362350179595E-4</v>
      </c>
      <c r="D58" s="35">
        <v>1.5046791101322934E-4</v>
      </c>
      <c r="E58" s="35">
        <v>1.1566759137136784E-4</v>
      </c>
      <c r="F58" s="35">
        <v>8.3728291352669836E-5</v>
      </c>
      <c r="G58" s="35">
        <v>1.2176984265054741E-4</v>
      </c>
      <c r="H58" s="35">
        <v>1.2847340030147853E-4</v>
      </c>
      <c r="I58" s="35">
        <v>1.0420291065244511E-4</v>
      </c>
      <c r="J58" s="35">
        <v>8.2760898110569462E-5</v>
      </c>
      <c r="K58" s="35">
        <v>1.1830129073305759E-4</v>
      </c>
      <c r="L58" s="35">
        <v>7.7637230477944064E-5</v>
      </c>
      <c r="M58" s="35">
        <v>1.4817128054822848E-4</v>
      </c>
      <c r="N58" s="35">
        <v>1.3545593912197038E-4</v>
      </c>
      <c r="O58" s="35">
        <v>1.5501514070365448E-4</v>
      </c>
      <c r="P58" s="35">
        <v>7.3580911329736647E-5</v>
      </c>
      <c r="Q58" s="35">
        <v>7.1431041984663116E-5</v>
      </c>
      <c r="R58" s="35">
        <v>8.9739149089959456E-5</v>
      </c>
      <c r="S58" s="35">
        <v>6.9031605267464157E-5</v>
      </c>
      <c r="T58" s="35">
        <v>7.9135812506130607E-5</v>
      </c>
      <c r="U58" s="35">
        <v>8.3107730314627609E-5</v>
      </c>
      <c r="V58" s="35">
        <v>9.7979636963582361E-5</v>
      </c>
      <c r="W58" s="35">
        <v>1.205414284924657E-4</v>
      </c>
      <c r="X58" s="35">
        <v>2.4996905532924519E-3</v>
      </c>
      <c r="Y58" s="35">
        <v>1.1192855513020984E-3</v>
      </c>
      <c r="Z58" s="35">
        <v>1.1480958961831952E-3</v>
      </c>
      <c r="AA58" s="35">
        <v>5.453772904338882E-4</v>
      </c>
      <c r="AB58" s="35">
        <v>1.5859888150869677E-4</v>
      </c>
      <c r="AC58" s="35">
        <v>2.9112170637086748E-5</v>
      </c>
      <c r="AD58" s="35">
        <v>1.54048525950811E-3</v>
      </c>
      <c r="AE58" s="35">
        <v>1.0125640995949164E-3</v>
      </c>
      <c r="AF58" s="35">
        <v>8.2175493715110277E-5</v>
      </c>
      <c r="AG58" s="35">
        <v>5.1780058269712483E-5</v>
      </c>
      <c r="AH58" s="35">
        <v>1.3271725991581161E-4</v>
      </c>
      <c r="AI58" s="35">
        <v>2.8933987081501394E-3</v>
      </c>
      <c r="AJ58" s="35">
        <v>7.7303476994107717E-3</v>
      </c>
      <c r="AK58" s="35">
        <v>4.3538157217964279E-4</v>
      </c>
      <c r="AL58" s="35">
        <v>2.0565414062139343E-3</v>
      </c>
      <c r="AM58" s="35">
        <v>2.2364116160899601E-3</v>
      </c>
      <c r="AN58" s="35">
        <v>1.9052631159260512E-3</v>
      </c>
      <c r="AO58" s="35">
        <v>1.0000362163422406E-4</v>
      </c>
      <c r="AP58" s="35">
        <v>2.4895357252795063E-3</v>
      </c>
      <c r="AQ58" s="35">
        <v>6.5682901038832163E-3</v>
      </c>
      <c r="AR58" s="35">
        <v>3.3697317695022245E-3</v>
      </c>
      <c r="AS58" s="35">
        <v>1.9813599260359066E-3</v>
      </c>
      <c r="AT58" s="35">
        <v>5.9627847348973726E-3</v>
      </c>
      <c r="AU58" s="35">
        <v>9.5775234112946338E-5</v>
      </c>
      <c r="AV58" s="35">
        <v>2.353495449447515E-4</v>
      </c>
      <c r="AW58" s="35">
        <v>1.0030594956154566</v>
      </c>
      <c r="AX58" s="35">
        <v>3.1808766772421036E-3</v>
      </c>
      <c r="AY58" s="35">
        <v>2.052594873751891E-4</v>
      </c>
      <c r="AZ58" s="35">
        <v>4.6633134054536521E-2</v>
      </c>
      <c r="BA58" s="35">
        <v>2.872553451604106E-3</v>
      </c>
      <c r="BB58" s="35">
        <v>1.5707544779267651E-4</v>
      </c>
      <c r="BC58" s="35">
        <v>1.2151499765238157E-4</v>
      </c>
      <c r="BD58" s="35">
        <v>2.367329371866274E-4</v>
      </c>
      <c r="BE58" s="35">
        <v>4.0183585057046954E-4</v>
      </c>
      <c r="BF58" s="35">
        <v>1.4468032729173753E-4</v>
      </c>
      <c r="BG58" s="35">
        <v>9.6411032010064123E-5</v>
      </c>
      <c r="BH58" s="35">
        <v>1.8250606935081321E-4</v>
      </c>
      <c r="BI58" s="35">
        <v>0</v>
      </c>
      <c r="BJ58" s="35">
        <v>7.8695001362012314E-5</v>
      </c>
      <c r="BK58" s="35">
        <v>6.5434194963442504E-4</v>
      </c>
      <c r="BL58" s="35">
        <v>3.7334365470197649E-4</v>
      </c>
      <c r="BM58" s="35">
        <v>7.7383208142930491E-5</v>
      </c>
      <c r="BN58" s="35">
        <v>7.2377043231041695E-4</v>
      </c>
      <c r="BO58" s="35">
        <v>1.7500095686525234E-4</v>
      </c>
      <c r="BP58" s="35">
        <v>6.151052364026628E-3</v>
      </c>
      <c r="BQ58" s="35">
        <v>1.4070261574331019E-4</v>
      </c>
      <c r="BR58" s="35">
        <v>9.5601603841653324E-5</v>
      </c>
      <c r="BS58" s="35">
        <v>1.5070513621827765E-4</v>
      </c>
      <c r="BT58" s="35">
        <v>1.0428676154554742E-4</v>
      </c>
      <c r="BU58" s="35">
        <v>1.345692526572241E-4</v>
      </c>
      <c r="BV58" s="35">
        <v>7.4059620354048139E-4</v>
      </c>
      <c r="BW58" s="35">
        <v>1.8219891162131924E-4</v>
      </c>
      <c r="BX58" s="35">
        <v>7.9108360887797608E-5</v>
      </c>
      <c r="BY58" s="35">
        <v>9.7811971278689559E-5</v>
      </c>
      <c r="BZ58" s="35">
        <v>9.2961862754433413E-5</v>
      </c>
      <c r="CA58" s="35">
        <v>1.3291114735221947E-4</v>
      </c>
      <c r="CB58" s="35">
        <v>3.3111358625865546E-4</v>
      </c>
      <c r="CC58" s="35">
        <v>1.1238991579863419E-4</v>
      </c>
      <c r="CD58" s="35">
        <v>1.5763859322794247E-4</v>
      </c>
      <c r="CE58" s="35">
        <v>2.363051513107857E-4</v>
      </c>
      <c r="CF58" s="35">
        <v>1.6774337992476961E-4</v>
      </c>
      <c r="CG58" s="35">
        <v>2.4252719156785663E-4</v>
      </c>
      <c r="CH58" s="35">
        <v>4.3574399158772691E-4</v>
      </c>
      <c r="CI58" s="35">
        <v>1.7124070504937435E-4</v>
      </c>
      <c r="CJ58" s="35">
        <v>9.1962089300744748E-5</v>
      </c>
      <c r="CK58" s="35">
        <v>1.0793486333100285E-4</v>
      </c>
      <c r="CL58" s="35">
        <v>3.212457976280279E-3</v>
      </c>
      <c r="CM58" s="35">
        <v>1.2243237608566474E-4</v>
      </c>
      <c r="CN58" s="35">
        <v>2.3045983097295575E-4</v>
      </c>
      <c r="CO58" s="35">
        <v>1.0315602105850501E-4</v>
      </c>
      <c r="CP58" s="35">
        <v>2.0422698349954451E-4</v>
      </c>
      <c r="CQ58" s="35">
        <v>7.797618951344396E-5</v>
      </c>
      <c r="CR58" s="35">
        <v>4.1176802638957922E-5</v>
      </c>
      <c r="CS58" s="35">
        <v>1.8031475430431394E-4</v>
      </c>
      <c r="CT58" s="35">
        <v>3.2950430416802984E-4</v>
      </c>
      <c r="CU58" s="35">
        <v>2.724931555459237E-4</v>
      </c>
      <c r="CV58" s="35">
        <v>2.9030594360480072E-4</v>
      </c>
      <c r="CW58" s="35">
        <v>2.8797044822775084E-4</v>
      </c>
      <c r="CX58" s="35">
        <v>3.3457375771073577E-3</v>
      </c>
      <c r="CY58" s="35">
        <v>1.1802273854239018E-2</v>
      </c>
      <c r="CZ58" s="35">
        <v>1.6933224324401676E-3</v>
      </c>
      <c r="DA58" s="35">
        <v>2.0483061543048891E-4</v>
      </c>
      <c r="DB58" s="35">
        <v>7.8616172504716018E-5</v>
      </c>
      <c r="DC58" s="35">
        <v>5.3651468437315155E-4</v>
      </c>
      <c r="DD58" s="35">
        <v>5.5863847417119111E-4</v>
      </c>
      <c r="DE58" s="35">
        <v>1.6674973034248446E-4</v>
      </c>
      <c r="DF58" s="35">
        <v>5.2084567715901867E-4</v>
      </c>
      <c r="DG58" s="35">
        <v>2.734901168546549E-4</v>
      </c>
      <c r="DH58" s="35">
        <v>1.270780873185424E-4</v>
      </c>
      <c r="DI58" s="35">
        <v>2.1664647566660362E-4</v>
      </c>
      <c r="DJ58" s="35">
        <v>2.4374208804249853E-4</v>
      </c>
      <c r="DK58" s="35">
        <v>1.7561262799137154E-4</v>
      </c>
      <c r="DL58" s="35">
        <v>2.9361847798833792E-4</v>
      </c>
      <c r="DM58" s="35">
        <v>2.5767837755848611E-4</v>
      </c>
      <c r="DN58" s="35">
        <v>1.2161338035591788E-4</v>
      </c>
      <c r="DO58" s="35">
        <v>2.3425977663250286E-4</v>
      </c>
      <c r="DP58" s="35">
        <v>8.1573859418345354E-5</v>
      </c>
      <c r="DQ58" s="35">
        <v>1.1808784958543469E-4</v>
      </c>
      <c r="DR58" s="35">
        <v>6.9665019820876184E-4</v>
      </c>
      <c r="DS58" s="35">
        <v>2.8866407727375863E-4</v>
      </c>
      <c r="DT58" s="35">
        <v>8.8905357717290566E-5</v>
      </c>
      <c r="DU58" s="35">
        <v>1.3670208709289368E-4</v>
      </c>
      <c r="DV58" s="35">
        <v>4.0523563052269438E-4</v>
      </c>
      <c r="DW58" s="35">
        <v>3.5752432653749015E-4</v>
      </c>
      <c r="DX58" s="35">
        <v>3.6692426972848155E-4</v>
      </c>
      <c r="DY58" s="35">
        <v>3.5672176432973687E-4</v>
      </c>
      <c r="DZ58" s="35">
        <v>9.9036385561550332E-4</v>
      </c>
      <c r="EA58" s="35">
        <v>8.0227298043231891E-4</v>
      </c>
      <c r="EB58" s="35">
        <v>1.9923560386403594E-3</v>
      </c>
      <c r="EC58" s="35">
        <v>1.3742094244873962E-4</v>
      </c>
      <c r="ED58" s="35">
        <v>9.6535042234383847E-5</v>
      </c>
      <c r="EE58" s="35">
        <v>1.3190555250249317E-4</v>
      </c>
      <c r="EF58" s="35">
        <v>2.0589024384284776E-4</v>
      </c>
      <c r="EG58" s="35">
        <v>4.6919291434801408E-4</v>
      </c>
      <c r="EH58" s="35">
        <v>0</v>
      </c>
      <c r="EK58" s="62">
        <f>+IF(AND(OR(SeleccionarIndustria=$A58,SeleccionarIndustria="Todas las AE"),('SIMULADOR IMPACTOS MIP'!$B$10=EK$11)),'SIMULADOR IMPACTOS MIP'!Porcentaje,0)</f>
        <v>0</v>
      </c>
      <c r="EL58" s="62">
        <f>+IF(AND(OR(SeleccionarIndustria=$A58,SeleccionarIndustria="Todas las AE"),('SIMULADOR IMPACTOS MIP'!$B$10=EL$11)),'SIMULADOR IMPACTOS MIP'!Porcentaje,0)</f>
        <v>0</v>
      </c>
      <c r="EM58" s="62">
        <f>+IF(AND(OR(SeleccionarIndustria=$A58,SeleccionarIndustria="Todas las AE"),('SIMULADOR IMPACTOS MIP'!$B$10=EM$11)),'SIMULADOR IMPACTOS MIP'!Porcentaje,0)</f>
        <v>0.3</v>
      </c>
      <c r="EN58" s="62">
        <f>+IF(AND(OR(SeleccionarIndustria=$A58,SeleccionarIndustria="Todas las AE"),('SIMULADOR IMPACTOS MIP'!$B$10=EN$11)),'SIMULADOR IMPACTOS MIP'!Porcentaje,0)</f>
        <v>0</v>
      </c>
      <c r="EO58" s="62">
        <f>+IF(AND(OR(SeleccionarIndustria=$A58,SeleccionarIndustria="Todas las AE"),(OR('SIMULADOR IMPACTOS MIP'!$B$10=$EK$11,'SIMULADOR IMPACTOS MIP'!$B$10=EO$11))),'SIMULADOR IMPACTOS MIP'!Porcentaje,0)</f>
        <v>0</v>
      </c>
      <c r="EP58" s="62">
        <f>+IF(AND(OR(SeleccionarIndustria=$A58,SeleccionarIndustria="Todas las AE"),(OR('SIMULADOR IMPACTOS MIP'!$B$10=$EK$11,'SIMULADOR IMPACTOS MIP'!$B$10=EP$11))),'SIMULADOR IMPACTOS MIP'!Porcentaje,0)</f>
        <v>0</v>
      </c>
      <c r="EQ58" s="62">
        <f>+IF(AND(OR(SeleccionarIndustria=$A58,SeleccionarIndustria="Todas las AE"),(OR('SIMULADOR IMPACTOS MIP'!$B$10=$EK$11,'SIMULADOR IMPACTOS MIP'!$B$10=EQ$11))),'SIMULADOR IMPACTOS MIP'!Porcentaje,0)</f>
        <v>0</v>
      </c>
      <c r="ER58" s="62">
        <f>+IF(AND(OR(SeleccionarIndustria=$A58,SeleccionarIndustria="Todas las AE"),(OR('SIMULADOR IMPACTOS MIP'!$B$10=$EL$11,'SIMULADOR IMPACTOS MIP'!$B$10=ER$11))),'SIMULADOR IMPACTOS MIP'!Porcentaje,0)</f>
        <v>0</v>
      </c>
      <c r="ES58" s="62">
        <f>+IF(AND(OR(SeleccionarIndustria=$A58,SeleccionarIndustria="Todas las AE"),(OR('SIMULADOR IMPACTOS MIP'!$B$10=$EL$11,'SIMULADOR IMPACTOS MIP'!$B$10=ES$11))),'SIMULADOR IMPACTOS MIP'!Porcentaje,0)</f>
        <v>0</v>
      </c>
      <c r="ET58" s="62">
        <f>+IF(AND(OR(SeleccionarIndustria=$A58,SeleccionarIndustria="Todas las AE"),(OR('SIMULADOR IMPACTOS MIP'!$B$10=$EL$11,'SIMULADOR IMPACTOS MIP'!$B$10=ET$11))),'SIMULADOR IMPACTOS MIP'!Porcentaje,0)</f>
        <v>0</v>
      </c>
      <c r="EU58" s="62">
        <f>+IF(AND(OR(SeleccionarIndustria=$A58,SeleccionarIndustria="Todas las AE"),(OR('SIMULADOR IMPACTOS MIP'!$B$10=$EL$11,'SIMULADOR IMPACTOS MIP'!$B$10=EU$11))),'SIMULADOR IMPACTOS MIP'!Porcentaje,0)</f>
        <v>0</v>
      </c>
      <c r="EV58" s="62">
        <f>+IF(AND(OR(SeleccionarIndustria=$A58,SeleccionarIndustria="Todas las AE"),(OR('SIMULADOR IMPACTOS MIP'!$B$10=$EL$11,'SIMULADOR IMPACTOS MIP'!$B$10=EV$11))),'SIMULADOR IMPACTOS MIP'!Porcentaje,0)</f>
        <v>0</v>
      </c>
      <c r="EW58" s="62">
        <f>+IF(AND(OR(SeleccionarIndustria=$A58,SeleccionarIndustria="Todas las AE"),(OR('SIMULADOR IMPACTOS MIP'!$B$10=$EL$11,'SIMULADOR IMPACTOS MIP'!$B$10=EW$11))),'SIMULADOR IMPACTOS MIP'!Porcentaje,0)</f>
        <v>0</v>
      </c>
      <c r="EX58" s="62">
        <f>+IF(AND(OR(SeleccionarIndustria=$A58,SeleccionarIndustria="Todas las AE"),(OR('SIMULADOR IMPACTOS MIP'!$B$10=$EL$11,'SIMULADOR IMPACTOS MIP'!$B$10=EX$11))),'SIMULADOR IMPACTOS MIP'!Porcentaje,0)</f>
        <v>0</v>
      </c>
      <c r="EY58" s="62">
        <f>+IF(AND(OR(SeleccionarIndustria=$A58,SeleccionarIndustria="Todas las AE"),('SIMULADOR IMPACTOS MIP'!$B$10=EY$11)),'SIMULADOR IMPACTOS MIP'!Porcentaje,0)</f>
        <v>0</v>
      </c>
      <c r="EZ58" s="62">
        <f>+IF(AND(OR(SeleccionarIndustria=$A58,SeleccionarIndustria="Todas las AE"),('SIMULADOR IMPACTOS MIP'!$B$10=EZ$11)),'SIMULADOR IMPACTOS MIP'!Porcentaje,0)</f>
        <v>0</v>
      </c>
      <c r="FA58" s="62">
        <f>+IF(AND(OR(SeleccionarIndustria=$A58,SeleccionarIndustria="Todas las AE"),('SIMULADOR IMPACTOS MIP'!$B$10=FA$11)),'SIMULADOR IMPACTOS MIP'!Porcentaje,0)</f>
        <v>0</v>
      </c>
      <c r="FB58" s="62">
        <f>+IF(AND(OR(SeleccionarIndustria=$A58,SeleccionarIndustria="Todas las AE"),('SIMULADOR IMPACTOS MIP'!$B$10=FB$11)),'SIMULADOR IMPACTOS MIP'!Porcentaje,0)</f>
        <v>0</v>
      </c>
      <c r="FC58" s="62">
        <f>+IF(AND(OR(SeleccionarIndustria=$A58,SeleccionarIndustria="Todas las AE"),(OR('SIMULADOR IMPACTOS MIP'!$B$10=$EM$11,'SIMULADOR IMPACTOS MIP'!$B$10=FC$11))),'SIMULADOR IMPACTOS MIP'!Porcentaje,0)</f>
        <v>0.3</v>
      </c>
      <c r="FD58" s="62">
        <f>+IF(AND(OR(SeleccionarIndustria=$A58,SeleccionarIndustria="Todas las AE"),(OR('SIMULADOR IMPACTOS MIP'!$B$10=$EM$11,'SIMULADOR IMPACTOS MIP'!$B$10=FD$11))),'SIMULADOR IMPACTOS MIP'!Porcentaje,0)</f>
        <v>0.3</v>
      </c>
      <c r="FE58" s="62">
        <f>+IF(AND(OR(SeleccionarIndustria=$A58,SeleccionarIndustria="Todas las AE"),(OR('SIMULADOR IMPACTOS MIP'!$B$10=$EM$11,'SIMULADOR IMPACTOS MIP'!$B$10=FE$11))),'SIMULADOR IMPACTOS MIP'!Porcentaje,0)</f>
        <v>0.3</v>
      </c>
      <c r="FF58" s="62">
        <f>+IF(AND(OR(SeleccionarIndustria=$A58,SeleccionarIndustria="Todas las AE"),(OR('SIMULADOR IMPACTOS MIP'!$B$10=$EM$11,'SIMULADOR IMPACTOS MIP'!$B$10=FF$11))),'SIMULADOR IMPACTOS MIP'!Porcentaje,0)</f>
        <v>0.3</v>
      </c>
      <c r="FG58" s="62">
        <f>+IF(AND(OR(SeleccionarIndustria=$A58,SeleccionarIndustria="Todas las AE"),(OR('SIMULADOR IMPACTOS MIP'!$B$10=$EM$11,'SIMULADOR IMPACTOS MIP'!$B$10=FG$11))),'SIMULADOR IMPACTOS MIP'!Porcentaje,0)</f>
        <v>0.3</v>
      </c>
      <c r="FH58" s="62">
        <f>+IF(AND(OR(SeleccionarIndustria=$A58,SeleccionarIndustria="Todas las AE"),(OR('SIMULADOR IMPACTOS MIP'!$B$10=$EM$11,'SIMULADOR IMPACTOS MIP'!$B$10=FH$11))),'SIMULADOR IMPACTOS MIP'!Porcentaje,0)</f>
        <v>0.3</v>
      </c>
      <c r="FI58" s="62">
        <f>+IF(AND(OR(SeleccionarIndustria=$A58,SeleccionarIndustria="Todas las AE"),(OR('SIMULADOR IMPACTOS MIP'!$B$10=$EM$11,'SIMULADOR IMPACTOS MIP'!$B$10=FI$11))),'SIMULADOR IMPACTOS MIP'!Porcentaje,0)</f>
        <v>0.3</v>
      </c>
      <c r="FJ58" s="62">
        <f>+IF(AND(OR(SeleccionarIndustria=$A58,SeleccionarIndustria="Todas las AE"),(OR('SIMULADOR IMPACTOS MIP'!$B$10=$EM$11,'SIMULADOR IMPACTOS MIP'!$B$10=FJ$11))),'SIMULADOR IMPACTOS MIP'!Porcentaje,0)</f>
        <v>0.3</v>
      </c>
      <c r="FM58" s="20">
        <f>+'MIP 2012'!EJ58*(1+(EN58))</f>
        <v>25855.63245088761</v>
      </c>
      <c r="FN58" s="20">
        <f>+'MIP 2012'!EK58*(1+(EO58))</f>
        <v>57.507480596893487</v>
      </c>
      <c r="FO58" s="20">
        <f>+'MIP 2012'!EL58*(1+(EP58))</f>
        <v>198.31702368007097</v>
      </c>
      <c r="FP58" s="20">
        <f>+'MIP 2012'!EM58*(1+(EQ58))</f>
        <v>273.96002631501619</v>
      </c>
      <c r="FQ58" s="20">
        <f>+'MIP 2012'!EN58*(1+(ER58))</f>
        <v>130.1704762282358</v>
      </c>
      <c r="FR58" s="20">
        <f>+'MIP 2012'!EO58*(1+(ES58))</f>
        <v>31.20899825975085</v>
      </c>
      <c r="FS58" s="20">
        <f>+'MIP 2012'!EP58*(1+(ET58))</f>
        <v>23.645678356507595</v>
      </c>
      <c r="FT58" s="20">
        <f>+'MIP 2012'!EQ58*(1+(EU58))</f>
        <v>0</v>
      </c>
      <c r="FU58" s="20">
        <f>+'MIP 2012'!ER58*(1+(EV58))</f>
        <v>19.368644087552763</v>
      </c>
      <c r="FV58" s="20">
        <f>+'MIP 2012'!ES58*(1+(EW58))</f>
        <v>7.1405768438543431</v>
      </c>
      <c r="FW58" s="20">
        <f>+'MIP 2012'!ET58*(1+(EX58))</f>
        <v>2.9967954636914849E-2</v>
      </c>
      <c r="FX58" s="20">
        <f>+'MIP 2012'!EU58*(1+(EY58))</f>
        <v>5.6506920981988973</v>
      </c>
      <c r="FY58" s="20">
        <f>+'MIP 2012'!EV58*(1+(EZ58))</f>
        <v>43.67265255005313</v>
      </c>
      <c r="FZ58" s="20">
        <f>+'MIP 2012'!EW58*(1+(FA58))</f>
        <v>-1.7688173701883367</v>
      </c>
      <c r="GA58" s="20">
        <f>+'MIP 2012'!EX58*(1+(FB58))</f>
        <v>226134.00386829846</v>
      </c>
      <c r="GB58" s="20">
        <f>+'MIP 2012'!EY58*(1+(FC58))</f>
        <v>3.0785649189687248</v>
      </c>
      <c r="GC58" s="20">
        <f>+'MIP 2012'!EZ58*(1+(FD58))</f>
        <v>5888.5331814409974</v>
      </c>
      <c r="GD58" s="20">
        <f>+'MIP 2012'!FA58*(1+(FE58))</f>
        <v>3256.3706984978598</v>
      </c>
      <c r="GE58" s="20">
        <f>+'MIP 2012'!FB58*(1+(FF58))</f>
        <v>112.08868051131941</v>
      </c>
      <c r="GF58" s="20">
        <f>+'MIP 2012'!FC58*(1+(FG58))</f>
        <v>3139.662155642035</v>
      </c>
      <c r="GG58" s="20">
        <f>+'MIP 2012'!FD58*(1+(FH58))</f>
        <v>12866.402061569281</v>
      </c>
      <c r="GH58" s="20">
        <f>+'MIP 2012'!FE58*(1+(FI58))</f>
        <v>5005.6756244394246</v>
      </c>
      <c r="GI58" s="20">
        <f>+'MIP 2012'!FF58*(1+(FJ58))</f>
        <v>908.45143384366702</v>
      </c>
      <c r="GJ58" s="18">
        <f t="shared" si="0"/>
        <v>283958.80211965018</v>
      </c>
      <c r="GK58" s="41">
        <f>+IFERROR((GJ58/'MIP 2012'!FG58*100-100),0)</f>
        <v>2.5998547093516606</v>
      </c>
      <c r="GN58" s="18">
        <v>327538.86198578263</v>
      </c>
      <c r="GO58" s="14">
        <f>+'MIP 2012'!FH58</f>
        <v>318823.03363055247</v>
      </c>
      <c r="GP58" s="41">
        <f t="shared" si="1"/>
        <v>8715.8283552301582</v>
      </c>
      <c r="GQ58" s="41">
        <f t="shared" si="2"/>
        <v>2.7337511521610764</v>
      </c>
      <c r="GU58" s="63">
        <v>-0.53999999999999959</v>
      </c>
      <c r="GW58" s="62">
        <f>+IF(SeleccionarDemTur=GW$11,'SIMULADOR IMPACTOS MIP(TURISMO)'!PorcentajeTur,0)</f>
        <v>0</v>
      </c>
      <c r="GX58" s="62">
        <f>+IF(SeleccionarDemTur=GX$11,'SIMULADOR IMPACTOS MIP(TURISMO)'!PorcentajeTur,0)</f>
        <v>0</v>
      </c>
      <c r="GY58" s="62">
        <f>+IF(SeleccionarDemTur=GY$11,'SIMULADOR IMPACTOS MIP(TURISMO)'!PorcentajeTur,0)</f>
        <v>0.1</v>
      </c>
      <c r="GZ58" s="62">
        <f>+IF(SeleccionarDemTur=GZ$11,'SIMULADOR IMPACTOS MIP(TURISMO)'!PorcentajeTur,0)</f>
        <v>0</v>
      </c>
      <c r="HA58" s="62">
        <f>+IF(OR(SeleccionarDemTur=HA$11,SeleccionarDemTur=$GW$11),'SIMULADOR IMPACTOS MIP(TURISMO)'!PorcentajeTur,0)</f>
        <v>0</v>
      </c>
      <c r="HB58" s="62">
        <f>+IF(OR(SeleccionarDemTur=HB$11,SeleccionarDemTur=$GW$11),'SIMULADOR IMPACTOS MIP(TURISMO)'!PorcentajeTur,0)</f>
        <v>0</v>
      </c>
      <c r="HC58" s="62">
        <f>+IF(OR(SeleccionarDemTur=HC$11,SeleccionarDemTur=$GW$11),'SIMULADOR IMPACTOS MIP(TURISMO)'!PorcentajeTur,0)</f>
        <v>0</v>
      </c>
      <c r="HD58" s="62">
        <f>+IF(OR(SeleccionarDemTur=HD$11,SeleccionarDemTur=$GX$11),'SIMULADOR IMPACTOS MIP(TURISMO)'!PorcentajeTur,0)</f>
        <v>0</v>
      </c>
      <c r="HE58" s="62">
        <f>+IF(OR(SeleccionarDemTur=HE$11,SeleccionarDemTur=$GX$11),'SIMULADOR IMPACTOS MIP(TURISMO)'!PorcentajeTur,0)</f>
        <v>0</v>
      </c>
      <c r="HF58" s="62">
        <f>+IF(OR(SeleccionarDemTur=HF$11,SeleccionarDemTur=$GX$11),'SIMULADOR IMPACTOS MIP(TURISMO)'!PorcentajeTur,0)</f>
        <v>0</v>
      </c>
      <c r="HG58" s="62">
        <f>+IF(OR(SeleccionarDemTur=HG$11,SeleccionarDemTur=$GX$11),'SIMULADOR IMPACTOS MIP(TURISMO)'!PorcentajeTur,0)</f>
        <v>0</v>
      </c>
      <c r="HH58" s="62">
        <f>+IF(OR(SeleccionarDemTur=HH$11,SeleccionarDemTur=$GX$11),'SIMULADOR IMPACTOS MIP(TURISMO)'!PorcentajeTur,0)</f>
        <v>0</v>
      </c>
      <c r="HI58" s="62">
        <f>+IF(OR(SeleccionarDemTur=HI$11,SeleccionarDemTur=$GX$11),'SIMULADOR IMPACTOS MIP(TURISMO)'!PorcentajeTur,0)</f>
        <v>0</v>
      </c>
      <c r="HJ58" s="62">
        <f>+IF(OR(SeleccionarDemTur=HJ$11,SeleccionarDemTur=$GX$11),'SIMULADOR IMPACTOS MIP(TURISMO)'!PorcentajeTur,0)</f>
        <v>0</v>
      </c>
      <c r="HK58" s="62">
        <f>+IF(SeleccionarDemTur=HK$11,'SIMULADOR IMPACTOS MIP(TURISMO)'!PorcentajeTur,0)</f>
        <v>0</v>
      </c>
      <c r="HL58" s="62">
        <f>+IF(SeleccionarDemTur=HL$11,'SIMULADOR IMPACTOS MIP(TURISMO)'!PorcentajeTur,0)</f>
        <v>0</v>
      </c>
      <c r="HM58" s="62">
        <f>+IF(SeleccionarDemTur=HM$11,'SIMULADOR IMPACTOS MIP(TURISMO)'!PorcentajeTur,0)</f>
        <v>0</v>
      </c>
      <c r="HN58" s="62">
        <f>+IF(SeleccionarDemTur=HN$11,'SIMULADOR IMPACTOS MIP(TURISMO)'!PorcentajeTur,0)</f>
        <v>0</v>
      </c>
      <c r="HO58" s="62">
        <f>+IF(OR(SeleccionarDemTur=HO$11,SeleccionarDemTur=$GY$11),'SIMULADOR IMPACTOS MIP(TURISMO)'!PorcentajeTur,0)</f>
        <v>0.1</v>
      </c>
      <c r="HP58" s="62">
        <f>+IF(OR(SeleccionarDemTur=HP$11,SeleccionarDemTur=$GY$11),'SIMULADOR IMPACTOS MIP(TURISMO)'!PorcentajeTur,0)</f>
        <v>0.1</v>
      </c>
      <c r="HQ58" s="62">
        <f>+IF(OR(SeleccionarDemTur=HQ$11,SeleccionarDemTur=$GY$11),'SIMULADOR IMPACTOS MIP(TURISMO)'!PorcentajeTur,0)</f>
        <v>0.1</v>
      </c>
      <c r="HR58" s="62">
        <f>+IF(OR(SeleccionarDemTur=HR$11,SeleccionarDemTur=$GY$11),'SIMULADOR IMPACTOS MIP(TURISMO)'!PorcentajeTur,0)</f>
        <v>0.1</v>
      </c>
      <c r="HS58" s="62">
        <f>+IF(OR(SeleccionarDemTur=HS$11,SeleccionarDemTur=$GY$11),'SIMULADOR IMPACTOS MIP(TURISMO)'!PorcentajeTur,0)</f>
        <v>0.1</v>
      </c>
      <c r="HT58" s="62">
        <f>+IF(OR(SeleccionarDemTur=HT$11,SeleccionarDemTur=$GY$11),'SIMULADOR IMPACTOS MIP(TURISMO)'!PorcentajeTur,0)</f>
        <v>0.1</v>
      </c>
      <c r="HU58" s="62">
        <f>+IF(OR(SeleccionarDemTur=HU$11,SeleccionarDemTur=$GY$11),'SIMULADOR IMPACTOS MIP(TURISMO)'!PorcentajeTur,0)</f>
        <v>0.1</v>
      </c>
      <c r="HV58" s="62">
        <f>+IF(OR(SeleccionarDemTur=HV$11,SeleccionarDemTur=$GY$11),'SIMULADOR IMPACTOS MIP(TURISMO)'!PorcentajeTur,0)</f>
        <v>0.1</v>
      </c>
      <c r="HY58" s="20">
        <f>+'MIP 2012'!EJ58*(1+(GZ58))</f>
        <v>25855.63245088761</v>
      </c>
      <c r="HZ58" s="20">
        <f>+'MIP 2012'!EK58*(1+(HA58))</f>
        <v>57.507480596893487</v>
      </c>
      <c r="IA58" s="20">
        <f>+'MIP 2012'!EL58*(1+(HB58))</f>
        <v>198.31702368007097</v>
      </c>
      <c r="IB58" s="20">
        <f>+'MIP 2012'!EM58*(1+(HC58))</f>
        <v>273.96002631501619</v>
      </c>
      <c r="IC58" s="20">
        <f>+'MIP 2012'!EN58*(1+(HD58))</f>
        <v>130.1704762282358</v>
      </c>
      <c r="ID58" s="20">
        <f>+'MIP 2012'!EO58*(1+(HE58))</f>
        <v>31.20899825975085</v>
      </c>
      <c r="IE58" s="20">
        <f>+'MIP 2012'!EP58*(1+(HF58))</f>
        <v>23.645678356507595</v>
      </c>
      <c r="IF58" s="20">
        <f>+'MIP 2012'!EQ58*(1+(HG58))</f>
        <v>0</v>
      </c>
      <c r="IG58" s="20">
        <f>+'MIP 2012'!ER58*(1+(HH58))</f>
        <v>19.368644087552763</v>
      </c>
      <c r="IH58" s="20">
        <f>+'MIP 2012'!ES58*(1+(HI58))</f>
        <v>7.1405768438543431</v>
      </c>
      <c r="II58" s="20">
        <f>+'MIP 2012'!ET58*(1+(HJ58))</f>
        <v>2.9967954636914849E-2</v>
      </c>
      <c r="IJ58" s="20">
        <f>+'MIP 2012'!EU58*(1+(HK58))</f>
        <v>5.6506920981988973</v>
      </c>
      <c r="IK58" s="20">
        <f>+'MIP 2012'!EV58*(1+(HL58))</f>
        <v>43.67265255005313</v>
      </c>
      <c r="IL58" s="20">
        <f>+'MIP 2012'!EW58*(1+(HM58))</f>
        <v>-1.7688173701883367</v>
      </c>
      <c r="IM58" s="20">
        <f>+'MIP 2012'!EX58*(1+(HN58))</f>
        <v>226134.00386829846</v>
      </c>
      <c r="IN58" s="20">
        <f>+'MIP 2012'!EY58*(1+(HO58))</f>
        <v>2.6049395468196903</v>
      </c>
      <c r="IO58" s="20">
        <f>+'MIP 2012'!EZ58*(1+(HP58))</f>
        <v>4982.6049996808442</v>
      </c>
      <c r="IP58" s="20">
        <f>+'MIP 2012'!FA58*(1+(HQ58))</f>
        <v>2755.3905910366507</v>
      </c>
      <c r="IQ58" s="20">
        <f>+'MIP 2012'!FB58*(1+(HR58))</f>
        <v>94.844268124962582</v>
      </c>
      <c r="IR58" s="20">
        <f>+'MIP 2012'!FC58*(1+(HS58))</f>
        <v>2656.6372086201836</v>
      </c>
      <c r="IS58" s="20">
        <f>+'MIP 2012'!FD58*(1+(HT58))</f>
        <v>10886.955590558622</v>
      </c>
      <c r="IT58" s="20">
        <f>+'MIP 2012'!FE58*(1+(HU58))</f>
        <v>4235.5716822179747</v>
      </c>
      <c r="IU58" s="20">
        <f>+'MIP 2012'!FF58*(1+(HV58))</f>
        <v>768.68967479079515</v>
      </c>
      <c r="IV58" s="18">
        <f t="shared" si="3"/>
        <v>279161.83867336356</v>
      </c>
      <c r="IW58" s="41">
        <f>+IFERROR((IV58/'MIP 2012'!FG58*100-100),0)</f>
        <v>0.86661823645057723</v>
      </c>
      <c r="IZ58" s="18">
        <v>321728.30974896281</v>
      </c>
      <c r="JA58" s="14">
        <f>+'MIP 2012'!FH58</f>
        <v>318823.03363055247</v>
      </c>
      <c r="JB58" s="41">
        <f t="shared" si="4"/>
        <v>2905.2761184103438</v>
      </c>
      <c r="JC58" s="41">
        <f t="shared" si="5"/>
        <v>0.9112503840538011</v>
      </c>
    </row>
    <row r="59" spans="1:263" s="7" customFormat="1" ht="21.95" customHeight="1" thickBot="1" x14ac:dyDescent="0.25">
      <c r="A59" s="12" t="s">
        <v>182</v>
      </c>
      <c r="B59" s="12" t="s">
        <v>183</v>
      </c>
      <c r="C59" s="35">
        <v>1.7139145824019336E-4</v>
      </c>
      <c r="D59" s="35">
        <v>2.1221945569914539E-4</v>
      </c>
      <c r="E59" s="35">
        <v>7.6980430702470947E-5</v>
      </c>
      <c r="F59" s="35">
        <v>1.1191081985905639E-4</v>
      </c>
      <c r="G59" s="35">
        <v>1.7798714715799692E-4</v>
      </c>
      <c r="H59" s="35">
        <v>1.9589288203311736E-4</v>
      </c>
      <c r="I59" s="35">
        <v>1.3410471036868989E-4</v>
      </c>
      <c r="J59" s="35">
        <v>9.6329259911583309E-5</v>
      </c>
      <c r="K59" s="35">
        <v>1.7153968092511643E-4</v>
      </c>
      <c r="L59" s="35">
        <v>1.0532864727272273E-4</v>
      </c>
      <c r="M59" s="35">
        <v>1.9833715724886197E-4</v>
      </c>
      <c r="N59" s="35">
        <v>4.4715634256741181E-4</v>
      </c>
      <c r="O59" s="35">
        <v>4.5108030233245998E-4</v>
      </c>
      <c r="P59" s="35">
        <v>1.0189068857997044E-4</v>
      </c>
      <c r="Q59" s="35">
        <v>1.7829810493467089E-4</v>
      </c>
      <c r="R59" s="35">
        <v>1.3872064881776167E-4</v>
      </c>
      <c r="S59" s="35">
        <v>2.0475790799818824E-4</v>
      </c>
      <c r="T59" s="35">
        <v>1.1136057721236669E-4</v>
      </c>
      <c r="U59" s="35">
        <v>1.2676125695293091E-4</v>
      </c>
      <c r="V59" s="35">
        <v>1.3917757474342555E-4</v>
      </c>
      <c r="W59" s="35">
        <v>2.04680069302627E-4</v>
      </c>
      <c r="X59" s="35">
        <v>3.6036643108673584E-2</v>
      </c>
      <c r="Y59" s="35">
        <v>0.21813278809138648</v>
      </c>
      <c r="Z59" s="35">
        <v>0.21726759472668908</v>
      </c>
      <c r="AA59" s="35">
        <v>3.3269339000063847E-2</v>
      </c>
      <c r="AB59" s="35">
        <v>1.3721201135917502E-4</v>
      </c>
      <c r="AC59" s="35">
        <v>5.6795872205638335E-5</v>
      </c>
      <c r="AD59" s="35">
        <v>4.6662557975927805E-4</v>
      </c>
      <c r="AE59" s="35">
        <v>0.21661857747088162</v>
      </c>
      <c r="AF59" s="35">
        <v>1.3076437240937974E-4</v>
      </c>
      <c r="AG59" s="35">
        <v>3.196844209239005E-5</v>
      </c>
      <c r="AH59" s="35">
        <v>3.5416907476471649E-4</v>
      </c>
      <c r="AI59" s="35">
        <v>0.11661293198933292</v>
      </c>
      <c r="AJ59" s="35">
        <v>6.2641694303978618E-2</v>
      </c>
      <c r="AK59" s="35">
        <v>3.8513794021959376E-2</v>
      </c>
      <c r="AL59" s="35">
        <v>2.4175023250091915E-4</v>
      </c>
      <c r="AM59" s="35">
        <v>1.5654007622632331E-4</v>
      </c>
      <c r="AN59" s="35">
        <v>2.2207713014138028E-2</v>
      </c>
      <c r="AO59" s="35">
        <v>1.1843560754369379E-4</v>
      </c>
      <c r="AP59" s="35">
        <v>5.2059360846112227E-4</v>
      </c>
      <c r="AQ59" s="35">
        <v>4.2385004336351574E-3</v>
      </c>
      <c r="AR59" s="35">
        <v>3.200661904007719E-3</v>
      </c>
      <c r="AS59" s="35">
        <v>1.0501911347581972E-3</v>
      </c>
      <c r="AT59" s="35">
        <v>2.5765228662368469E-3</v>
      </c>
      <c r="AU59" s="35">
        <v>1.2725400546348447E-4</v>
      </c>
      <c r="AV59" s="35">
        <v>2.409595512541464E-4</v>
      </c>
      <c r="AW59" s="35">
        <v>4.5857867654765076E-4</v>
      </c>
      <c r="AX59" s="35">
        <v>1.0146567647585369</v>
      </c>
      <c r="AY59" s="35">
        <v>2.8787144206762506E-4</v>
      </c>
      <c r="AZ59" s="35">
        <v>5.124560001226894E-4</v>
      </c>
      <c r="BA59" s="35">
        <v>1.1048434746812041E-4</v>
      </c>
      <c r="BB59" s="35">
        <v>3.0146033585425627E-4</v>
      </c>
      <c r="BC59" s="35">
        <v>3.0469178691798797E-4</v>
      </c>
      <c r="BD59" s="35">
        <v>9.9852570236122016E-3</v>
      </c>
      <c r="BE59" s="35">
        <v>1.8215408498065851E-3</v>
      </c>
      <c r="BF59" s="35">
        <v>3.5727290864768488E-4</v>
      </c>
      <c r="BG59" s="35">
        <v>3.338729594843607E-4</v>
      </c>
      <c r="BH59" s="35">
        <v>3.5802237330545637E-4</v>
      </c>
      <c r="BI59" s="35">
        <v>0</v>
      </c>
      <c r="BJ59" s="35">
        <v>8.6508393368823754E-5</v>
      </c>
      <c r="BK59" s="35">
        <v>4.7941068659566009E-3</v>
      </c>
      <c r="BL59" s="35">
        <v>2.2941637421152242E-4</v>
      </c>
      <c r="BM59" s="35">
        <v>1.059702987121715E-4</v>
      </c>
      <c r="BN59" s="35">
        <v>4.7038695725480737E-4</v>
      </c>
      <c r="BO59" s="35">
        <v>9.264329156548275E-4</v>
      </c>
      <c r="BP59" s="35">
        <v>4.2976237309014578E-3</v>
      </c>
      <c r="BQ59" s="35">
        <v>1.2658991933031221E-4</v>
      </c>
      <c r="BR59" s="35">
        <v>1.896059011520003E-4</v>
      </c>
      <c r="BS59" s="35">
        <v>2.2219003296669679E-4</v>
      </c>
      <c r="BT59" s="35">
        <v>1.6451832594197455E-4</v>
      </c>
      <c r="BU59" s="35">
        <v>2.5095218173593428E-4</v>
      </c>
      <c r="BV59" s="35">
        <v>6.7534067487590253E-4</v>
      </c>
      <c r="BW59" s="35">
        <v>8.8967616218012225E-4</v>
      </c>
      <c r="BX59" s="35">
        <v>5.7663256520856321E-5</v>
      </c>
      <c r="BY59" s="35">
        <v>7.2555822968400511E-5</v>
      </c>
      <c r="BZ59" s="35">
        <v>1.5414027050495978E-4</v>
      </c>
      <c r="CA59" s="35">
        <v>1.6122418379077339E-4</v>
      </c>
      <c r="CB59" s="35">
        <v>3.6264017836047018E-4</v>
      </c>
      <c r="CC59" s="35">
        <v>2.5538058449860917E-4</v>
      </c>
      <c r="CD59" s="35">
        <v>9.755118250153045E-5</v>
      </c>
      <c r="CE59" s="35">
        <v>9.9896667180223689E-4</v>
      </c>
      <c r="CF59" s="35">
        <v>1.8989884834484075E-4</v>
      </c>
      <c r="CG59" s="35">
        <v>1.65226020709954E-4</v>
      </c>
      <c r="CH59" s="35">
        <v>1.8041479340338728E-4</v>
      </c>
      <c r="CI59" s="35">
        <v>3.0795619593292534E-3</v>
      </c>
      <c r="CJ59" s="35">
        <v>1.3242978872867275E-4</v>
      </c>
      <c r="CK59" s="35">
        <v>1.5189576235650234E-4</v>
      </c>
      <c r="CL59" s="35">
        <v>2.0913761064588092E-4</v>
      </c>
      <c r="CM59" s="35">
        <v>1.760964163799895E-4</v>
      </c>
      <c r="CN59" s="35">
        <v>2.5477219913692218E-4</v>
      </c>
      <c r="CO59" s="35">
        <v>1.7334895451235648E-4</v>
      </c>
      <c r="CP59" s="35">
        <v>6.4043678742170301E-4</v>
      </c>
      <c r="CQ59" s="35">
        <v>9.9489162223912874E-5</v>
      </c>
      <c r="CR59" s="35">
        <v>5.5854486017339802E-5</v>
      </c>
      <c r="CS59" s="35">
        <v>2.4400375803492133E-4</v>
      </c>
      <c r="CT59" s="35">
        <v>3.2491963607402235E-4</v>
      </c>
      <c r="CU59" s="35">
        <v>2.9579618589074342E-4</v>
      </c>
      <c r="CV59" s="35">
        <v>4.6816933697719538E-4</v>
      </c>
      <c r="CW59" s="35">
        <v>5.4908526674366865E-4</v>
      </c>
      <c r="CX59" s="35">
        <v>4.9832742815071667E-3</v>
      </c>
      <c r="CY59" s="35">
        <v>6.1792767081864496E-3</v>
      </c>
      <c r="CZ59" s="35">
        <v>2.5055729936511613E-4</v>
      </c>
      <c r="DA59" s="35">
        <v>1.6109766108378753E-4</v>
      </c>
      <c r="DB59" s="35">
        <v>5.7709003566690962E-5</v>
      </c>
      <c r="DC59" s="35">
        <v>1.7885436120678504E-4</v>
      </c>
      <c r="DD59" s="35">
        <v>1.6424775892061961E-4</v>
      </c>
      <c r="DE59" s="35">
        <v>6.6653681783366688E-5</v>
      </c>
      <c r="DF59" s="35">
        <v>9.7982707683089699E-5</v>
      </c>
      <c r="DG59" s="35">
        <v>5.1953561505609257E-5</v>
      </c>
      <c r="DH59" s="35">
        <v>1.9984111594582906E-4</v>
      </c>
      <c r="DI59" s="35">
        <v>1.7357217095514236E-4</v>
      </c>
      <c r="DJ59" s="35">
        <v>1.959220856625167E-4</v>
      </c>
      <c r="DK59" s="35">
        <v>1.592467130452374E-4</v>
      </c>
      <c r="DL59" s="35">
        <v>7.8439273614588684E-4</v>
      </c>
      <c r="DM59" s="35">
        <v>1.6624074760176886E-4</v>
      </c>
      <c r="DN59" s="35">
        <v>9.6182852121068241E-5</v>
      </c>
      <c r="DO59" s="35">
        <v>1.9914009159558772E-4</v>
      </c>
      <c r="DP59" s="35">
        <v>8.7425184698337432E-5</v>
      </c>
      <c r="DQ59" s="35">
        <v>6.9090579335638331E-5</v>
      </c>
      <c r="DR59" s="35">
        <v>6.4926528720766347E-4</v>
      </c>
      <c r="DS59" s="35">
        <v>4.5555769669022549E-3</v>
      </c>
      <c r="DT59" s="35">
        <v>7.309080026237959E-5</v>
      </c>
      <c r="DU59" s="35">
        <v>1.1833338237157301E-4</v>
      </c>
      <c r="DV59" s="35">
        <v>3.5741229458137772E-4</v>
      </c>
      <c r="DW59" s="35">
        <v>3.8183601527506559E-4</v>
      </c>
      <c r="DX59" s="35">
        <v>1.4704974968471107E-4</v>
      </c>
      <c r="DY59" s="35">
        <v>1.1246309147570888E-3</v>
      </c>
      <c r="DZ59" s="35">
        <v>3.7446015365866833E-4</v>
      </c>
      <c r="EA59" s="35">
        <v>3.1426439017709544E-3</v>
      </c>
      <c r="EB59" s="35">
        <v>1.2529688862631966E-3</v>
      </c>
      <c r="EC59" s="35">
        <v>1.4567076067927096E-4</v>
      </c>
      <c r="ED59" s="35">
        <v>1.2301872262399595E-4</v>
      </c>
      <c r="EE59" s="35">
        <v>1.5469484274294691E-4</v>
      </c>
      <c r="EF59" s="35">
        <v>2.5050629577252599E-4</v>
      </c>
      <c r="EG59" s="35">
        <v>2.5929250156025264E-4</v>
      </c>
      <c r="EH59" s="35">
        <v>0</v>
      </c>
      <c r="EK59" s="62">
        <f>+IF(AND(OR(SeleccionarIndustria=$A59,SeleccionarIndustria="Todas las AE"),('SIMULADOR IMPACTOS MIP'!$B$10=EK$11)),'SIMULADOR IMPACTOS MIP'!Porcentaje,0)</f>
        <v>0</v>
      </c>
      <c r="EL59" s="62">
        <f>+IF(AND(OR(SeleccionarIndustria=$A59,SeleccionarIndustria="Todas las AE"),('SIMULADOR IMPACTOS MIP'!$B$10=EL$11)),'SIMULADOR IMPACTOS MIP'!Porcentaje,0)</f>
        <v>0</v>
      </c>
      <c r="EM59" s="62">
        <f>+IF(AND(OR(SeleccionarIndustria=$A59,SeleccionarIndustria="Todas las AE"),('SIMULADOR IMPACTOS MIP'!$B$10=EM$11)),'SIMULADOR IMPACTOS MIP'!Porcentaje,0)</f>
        <v>0.3</v>
      </c>
      <c r="EN59" s="62">
        <f>+IF(AND(OR(SeleccionarIndustria=$A59,SeleccionarIndustria="Todas las AE"),('SIMULADOR IMPACTOS MIP'!$B$10=EN$11)),'SIMULADOR IMPACTOS MIP'!Porcentaje,0)</f>
        <v>0</v>
      </c>
      <c r="EO59" s="62">
        <f>+IF(AND(OR(SeleccionarIndustria=$A59,SeleccionarIndustria="Todas las AE"),(OR('SIMULADOR IMPACTOS MIP'!$B$10=$EK$11,'SIMULADOR IMPACTOS MIP'!$B$10=EO$11))),'SIMULADOR IMPACTOS MIP'!Porcentaje,0)</f>
        <v>0</v>
      </c>
      <c r="EP59" s="62">
        <f>+IF(AND(OR(SeleccionarIndustria=$A59,SeleccionarIndustria="Todas las AE"),(OR('SIMULADOR IMPACTOS MIP'!$B$10=$EK$11,'SIMULADOR IMPACTOS MIP'!$B$10=EP$11))),'SIMULADOR IMPACTOS MIP'!Porcentaje,0)</f>
        <v>0</v>
      </c>
      <c r="EQ59" s="62">
        <f>+IF(AND(OR(SeleccionarIndustria=$A59,SeleccionarIndustria="Todas las AE"),(OR('SIMULADOR IMPACTOS MIP'!$B$10=$EK$11,'SIMULADOR IMPACTOS MIP'!$B$10=EQ$11))),'SIMULADOR IMPACTOS MIP'!Porcentaje,0)</f>
        <v>0</v>
      </c>
      <c r="ER59" s="62">
        <f>+IF(AND(OR(SeleccionarIndustria=$A59,SeleccionarIndustria="Todas las AE"),(OR('SIMULADOR IMPACTOS MIP'!$B$10=$EL$11,'SIMULADOR IMPACTOS MIP'!$B$10=ER$11))),'SIMULADOR IMPACTOS MIP'!Porcentaje,0)</f>
        <v>0</v>
      </c>
      <c r="ES59" s="62">
        <f>+IF(AND(OR(SeleccionarIndustria=$A59,SeleccionarIndustria="Todas las AE"),(OR('SIMULADOR IMPACTOS MIP'!$B$10=$EL$11,'SIMULADOR IMPACTOS MIP'!$B$10=ES$11))),'SIMULADOR IMPACTOS MIP'!Porcentaje,0)</f>
        <v>0</v>
      </c>
      <c r="ET59" s="62">
        <f>+IF(AND(OR(SeleccionarIndustria=$A59,SeleccionarIndustria="Todas las AE"),(OR('SIMULADOR IMPACTOS MIP'!$B$10=$EL$11,'SIMULADOR IMPACTOS MIP'!$B$10=ET$11))),'SIMULADOR IMPACTOS MIP'!Porcentaje,0)</f>
        <v>0</v>
      </c>
      <c r="EU59" s="62">
        <f>+IF(AND(OR(SeleccionarIndustria=$A59,SeleccionarIndustria="Todas las AE"),(OR('SIMULADOR IMPACTOS MIP'!$B$10=$EL$11,'SIMULADOR IMPACTOS MIP'!$B$10=EU$11))),'SIMULADOR IMPACTOS MIP'!Porcentaje,0)</f>
        <v>0</v>
      </c>
      <c r="EV59" s="62">
        <f>+IF(AND(OR(SeleccionarIndustria=$A59,SeleccionarIndustria="Todas las AE"),(OR('SIMULADOR IMPACTOS MIP'!$B$10=$EL$11,'SIMULADOR IMPACTOS MIP'!$B$10=EV$11))),'SIMULADOR IMPACTOS MIP'!Porcentaje,0)</f>
        <v>0</v>
      </c>
      <c r="EW59" s="62">
        <f>+IF(AND(OR(SeleccionarIndustria=$A59,SeleccionarIndustria="Todas las AE"),(OR('SIMULADOR IMPACTOS MIP'!$B$10=$EL$11,'SIMULADOR IMPACTOS MIP'!$B$10=EW$11))),'SIMULADOR IMPACTOS MIP'!Porcentaje,0)</f>
        <v>0</v>
      </c>
      <c r="EX59" s="62">
        <f>+IF(AND(OR(SeleccionarIndustria=$A59,SeleccionarIndustria="Todas las AE"),(OR('SIMULADOR IMPACTOS MIP'!$B$10=$EL$11,'SIMULADOR IMPACTOS MIP'!$B$10=EX$11))),'SIMULADOR IMPACTOS MIP'!Porcentaje,0)</f>
        <v>0</v>
      </c>
      <c r="EY59" s="62">
        <f>+IF(AND(OR(SeleccionarIndustria=$A59,SeleccionarIndustria="Todas las AE"),('SIMULADOR IMPACTOS MIP'!$B$10=EY$11)),'SIMULADOR IMPACTOS MIP'!Porcentaje,0)</f>
        <v>0</v>
      </c>
      <c r="EZ59" s="62">
        <f>+IF(AND(OR(SeleccionarIndustria=$A59,SeleccionarIndustria="Todas las AE"),('SIMULADOR IMPACTOS MIP'!$B$10=EZ$11)),'SIMULADOR IMPACTOS MIP'!Porcentaje,0)</f>
        <v>0</v>
      </c>
      <c r="FA59" s="62">
        <f>+IF(AND(OR(SeleccionarIndustria=$A59,SeleccionarIndustria="Todas las AE"),('SIMULADOR IMPACTOS MIP'!$B$10=FA$11)),'SIMULADOR IMPACTOS MIP'!Porcentaje,0)</f>
        <v>0</v>
      </c>
      <c r="FB59" s="62">
        <f>+IF(AND(OR(SeleccionarIndustria=$A59,SeleccionarIndustria="Todas las AE"),('SIMULADOR IMPACTOS MIP'!$B$10=FB$11)),'SIMULADOR IMPACTOS MIP'!Porcentaje,0)</f>
        <v>0</v>
      </c>
      <c r="FC59" s="62">
        <f>+IF(AND(OR(SeleccionarIndustria=$A59,SeleccionarIndustria="Todas las AE"),(OR('SIMULADOR IMPACTOS MIP'!$B$10=$EM$11,'SIMULADOR IMPACTOS MIP'!$B$10=FC$11))),'SIMULADOR IMPACTOS MIP'!Porcentaje,0)</f>
        <v>0.3</v>
      </c>
      <c r="FD59" s="62">
        <f>+IF(AND(OR(SeleccionarIndustria=$A59,SeleccionarIndustria="Todas las AE"),(OR('SIMULADOR IMPACTOS MIP'!$B$10=$EM$11,'SIMULADOR IMPACTOS MIP'!$B$10=FD$11))),'SIMULADOR IMPACTOS MIP'!Porcentaje,0)</f>
        <v>0.3</v>
      </c>
      <c r="FE59" s="62">
        <f>+IF(AND(OR(SeleccionarIndustria=$A59,SeleccionarIndustria="Todas las AE"),(OR('SIMULADOR IMPACTOS MIP'!$B$10=$EM$11,'SIMULADOR IMPACTOS MIP'!$B$10=FE$11))),'SIMULADOR IMPACTOS MIP'!Porcentaje,0)</f>
        <v>0.3</v>
      </c>
      <c r="FF59" s="62">
        <f>+IF(AND(OR(SeleccionarIndustria=$A59,SeleccionarIndustria="Todas las AE"),(OR('SIMULADOR IMPACTOS MIP'!$B$10=$EM$11,'SIMULADOR IMPACTOS MIP'!$B$10=FF$11))),'SIMULADOR IMPACTOS MIP'!Porcentaje,0)</f>
        <v>0.3</v>
      </c>
      <c r="FG59" s="62">
        <f>+IF(AND(OR(SeleccionarIndustria=$A59,SeleccionarIndustria="Todas las AE"),(OR('SIMULADOR IMPACTOS MIP'!$B$10=$EM$11,'SIMULADOR IMPACTOS MIP'!$B$10=FG$11))),'SIMULADOR IMPACTOS MIP'!Porcentaje,0)</f>
        <v>0.3</v>
      </c>
      <c r="FH59" s="62">
        <f>+IF(AND(OR(SeleccionarIndustria=$A59,SeleccionarIndustria="Todas las AE"),(OR('SIMULADOR IMPACTOS MIP'!$B$10=$EM$11,'SIMULADOR IMPACTOS MIP'!$B$10=FH$11))),'SIMULADOR IMPACTOS MIP'!Porcentaje,0)</f>
        <v>0.3</v>
      </c>
      <c r="FI59" s="62">
        <f>+IF(AND(OR(SeleccionarIndustria=$A59,SeleccionarIndustria="Todas las AE"),(OR('SIMULADOR IMPACTOS MIP'!$B$10=$EM$11,'SIMULADOR IMPACTOS MIP'!$B$10=FI$11))),'SIMULADOR IMPACTOS MIP'!Porcentaje,0)</f>
        <v>0.3</v>
      </c>
      <c r="FJ59" s="62">
        <f>+IF(AND(OR(SeleccionarIndustria=$A59,SeleccionarIndustria="Todas las AE"),(OR('SIMULADOR IMPACTOS MIP'!$B$10=$EM$11,'SIMULADOR IMPACTOS MIP'!$B$10=FJ$11))),'SIMULADOR IMPACTOS MIP'!Porcentaje,0)</f>
        <v>0.3</v>
      </c>
      <c r="FM59" s="20">
        <f>+'MIP 2012'!EJ59*(1+(EN59))</f>
        <v>22056.594823290859</v>
      </c>
      <c r="FN59" s="20">
        <f>+'MIP 2012'!EK59*(1+(EO59))</f>
        <v>0</v>
      </c>
      <c r="FO59" s="20">
        <f>+'MIP 2012'!EL59*(1+(EP59))</f>
        <v>0</v>
      </c>
      <c r="FP59" s="20">
        <f>+'MIP 2012'!EM59*(1+(EQ59))</f>
        <v>0</v>
      </c>
      <c r="FQ59" s="20">
        <f>+'MIP 2012'!EN59*(1+(ER59))</f>
        <v>0</v>
      </c>
      <c r="FR59" s="20">
        <f>+'MIP 2012'!EO59*(1+(ES59))</f>
        <v>0</v>
      </c>
      <c r="FS59" s="20">
        <f>+'MIP 2012'!EP59*(1+(ET59))</f>
        <v>0</v>
      </c>
      <c r="FT59" s="20">
        <f>+'MIP 2012'!EQ59*(1+(EU59))</f>
        <v>0</v>
      </c>
      <c r="FU59" s="20">
        <f>+'MIP 2012'!ER59*(1+(EV59))</f>
        <v>0</v>
      </c>
      <c r="FV59" s="20">
        <f>+'MIP 2012'!ES59*(1+(EW59))</f>
        <v>0</v>
      </c>
      <c r="FW59" s="20">
        <f>+'MIP 2012'!ET59*(1+(EX59))</f>
        <v>0</v>
      </c>
      <c r="FX59" s="20">
        <f>+'MIP 2012'!EU59*(1+(EY59))</f>
        <v>14.246567866013967</v>
      </c>
      <c r="FY59" s="20">
        <f>+'MIP 2012'!EV59*(1+(EZ59))</f>
        <v>224.74879879373461</v>
      </c>
      <c r="FZ59" s="20">
        <f>+'MIP 2012'!EW59*(1+(FA59))</f>
        <v>2988.5777375578828</v>
      </c>
      <c r="GA59" s="20">
        <f>+'MIP 2012'!EX59*(1+(FB59))</f>
        <v>12739.482023265557</v>
      </c>
      <c r="GB59" s="20">
        <f>+'MIP 2012'!EY59*(1+(FC59))</f>
        <v>0</v>
      </c>
      <c r="GC59" s="20">
        <f>+'MIP 2012'!EZ59*(1+(FD59))</f>
        <v>0</v>
      </c>
      <c r="GD59" s="20">
        <f>+'MIP 2012'!FA59*(1+(FE59))</f>
        <v>0</v>
      </c>
      <c r="GE59" s="20">
        <f>+'MIP 2012'!FB59*(1+(FF59))</f>
        <v>0</v>
      </c>
      <c r="GF59" s="20">
        <f>+'MIP 2012'!FC59*(1+(FG59))</f>
        <v>0</v>
      </c>
      <c r="GG59" s="20">
        <f>+'MIP 2012'!FD59*(1+(FH59))</f>
        <v>0</v>
      </c>
      <c r="GH59" s="20">
        <f>+'MIP 2012'!FE59*(1+(FI59))</f>
        <v>0</v>
      </c>
      <c r="GI59" s="20">
        <f>+'MIP 2012'!FF59*(1+(FJ59))</f>
        <v>0</v>
      </c>
      <c r="GJ59" s="18">
        <f t="shared" si="0"/>
        <v>38023.649950774052</v>
      </c>
      <c r="GK59" s="41">
        <f>+IFERROR((GJ59/'MIP 2012'!FG59*100-100),0)</f>
        <v>0</v>
      </c>
      <c r="GN59" s="18">
        <v>132281.78329543941</v>
      </c>
      <c r="GO59" s="14">
        <f>+'MIP 2012'!FH59</f>
        <v>131111.32275832666</v>
      </c>
      <c r="GP59" s="41">
        <f t="shared" si="1"/>
        <v>1170.4605371127545</v>
      </c>
      <c r="GQ59" s="41">
        <f t="shared" si="2"/>
        <v>0.89272269739069543</v>
      </c>
      <c r="GU59" s="63">
        <v>-0.52999999999999958</v>
      </c>
      <c r="GW59" s="62">
        <f>+IF(SeleccionarDemTur=GW$11,'SIMULADOR IMPACTOS MIP(TURISMO)'!PorcentajeTur,0)</f>
        <v>0</v>
      </c>
      <c r="GX59" s="62">
        <f>+IF(SeleccionarDemTur=GX$11,'SIMULADOR IMPACTOS MIP(TURISMO)'!PorcentajeTur,0)</f>
        <v>0</v>
      </c>
      <c r="GY59" s="62">
        <f>+IF(SeleccionarDemTur=GY$11,'SIMULADOR IMPACTOS MIP(TURISMO)'!PorcentajeTur,0)</f>
        <v>0.1</v>
      </c>
      <c r="GZ59" s="62">
        <f>+IF(SeleccionarDemTur=GZ$11,'SIMULADOR IMPACTOS MIP(TURISMO)'!PorcentajeTur,0)</f>
        <v>0</v>
      </c>
      <c r="HA59" s="62">
        <f>+IF(OR(SeleccionarDemTur=HA$11,SeleccionarDemTur=$GW$11),'SIMULADOR IMPACTOS MIP(TURISMO)'!PorcentajeTur,0)</f>
        <v>0</v>
      </c>
      <c r="HB59" s="62">
        <f>+IF(OR(SeleccionarDemTur=HB$11,SeleccionarDemTur=$GW$11),'SIMULADOR IMPACTOS MIP(TURISMO)'!PorcentajeTur,0)</f>
        <v>0</v>
      </c>
      <c r="HC59" s="62">
        <f>+IF(OR(SeleccionarDemTur=HC$11,SeleccionarDemTur=$GW$11),'SIMULADOR IMPACTOS MIP(TURISMO)'!PorcentajeTur,0)</f>
        <v>0</v>
      </c>
      <c r="HD59" s="62">
        <f>+IF(OR(SeleccionarDemTur=HD$11,SeleccionarDemTur=$GX$11),'SIMULADOR IMPACTOS MIP(TURISMO)'!PorcentajeTur,0)</f>
        <v>0</v>
      </c>
      <c r="HE59" s="62">
        <f>+IF(OR(SeleccionarDemTur=HE$11,SeleccionarDemTur=$GX$11),'SIMULADOR IMPACTOS MIP(TURISMO)'!PorcentajeTur,0)</f>
        <v>0</v>
      </c>
      <c r="HF59" s="62">
        <f>+IF(OR(SeleccionarDemTur=HF$11,SeleccionarDemTur=$GX$11),'SIMULADOR IMPACTOS MIP(TURISMO)'!PorcentajeTur,0)</f>
        <v>0</v>
      </c>
      <c r="HG59" s="62">
        <f>+IF(OR(SeleccionarDemTur=HG$11,SeleccionarDemTur=$GX$11),'SIMULADOR IMPACTOS MIP(TURISMO)'!PorcentajeTur,0)</f>
        <v>0</v>
      </c>
      <c r="HH59" s="62">
        <f>+IF(OR(SeleccionarDemTur=HH$11,SeleccionarDemTur=$GX$11),'SIMULADOR IMPACTOS MIP(TURISMO)'!PorcentajeTur,0)</f>
        <v>0</v>
      </c>
      <c r="HI59" s="62">
        <f>+IF(OR(SeleccionarDemTur=HI$11,SeleccionarDemTur=$GX$11),'SIMULADOR IMPACTOS MIP(TURISMO)'!PorcentajeTur,0)</f>
        <v>0</v>
      </c>
      <c r="HJ59" s="62">
        <f>+IF(OR(SeleccionarDemTur=HJ$11,SeleccionarDemTur=$GX$11),'SIMULADOR IMPACTOS MIP(TURISMO)'!PorcentajeTur,0)</f>
        <v>0</v>
      </c>
      <c r="HK59" s="62">
        <f>+IF(SeleccionarDemTur=HK$11,'SIMULADOR IMPACTOS MIP(TURISMO)'!PorcentajeTur,0)</f>
        <v>0</v>
      </c>
      <c r="HL59" s="62">
        <f>+IF(SeleccionarDemTur=HL$11,'SIMULADOR IMPACTOS MIP(TURISMO)'!PorcentajeTur,0)</f>
        <v>0</v>
      </c>
      <c r="HM59" s="62">
        <f>+IF(SeleccionarDemTur=HM$11,'SIMULADOR IMPACTOS MIP(TURISMO)'!PorcentajeTur,0)</f>
        <v>0</v>
      </c>
      <c r="HN59" s="62">
        <f>+IF(SeleccionarDemTur=HN$11,'SIMULADOR IMPACTOS MIP(TURISMO)'!PorcentajeTur,0)</f>
        <v>0</v>
      </c>
      <c r="HO59" s="62">
        <f>+IF(OR(SeleccionarDemTur=HO$11,SeleccionarDemTur=$GY$11),'SIMULADOR IMPACTOS MIP(TURISMO)'!PorcentajeTur,0)</f>
        <v>0.1</v>
      </c>
      <c r="HP59" s="62">
        <f>+IF(OR(SeleccionarDemTur=HP$11,SeleccionarDemTur=$GY$11),'SIMULADOR IMPACTOS MIP(TURISMO)'!PorcentajeTur,0)</f>
        <v>0.1</v>
      </c>
      <c r="HQ59" s="62">
        <f>+IF(OR(SeleccionarDemTur=HQ$11,SeleccionarDemTur=$GY$11),'SIMULADOR IMPACTOS MIP(TURISMO)'!PorcentajeTur,0)</f>
        <v>0.1</v>
      </c>
      <c r="HR59" s="62">
        <f>+IF(OR(SeleccionarDemTur=HR$11,SeleccionarDemTur=$GY$11),'SIMULADOR IMPACTOS MIP(TURISMO)'!PorcentajeTur,0)</f>
        <v>0.1</v>
      </c>
      <c r="HS59" s="62">
        <f>+IF(OR(SeleccionarDemTur=HS$11,SeleccionarDemTur=$GY$11),'SIMULADOR IMPACTOS MIP(TURISMO)'!PorcentajeTur,0)</f>
        <v>0.1</v>
      </c>
      <c r="HT59" s="62">
        <f>+IF(OR(SeleccionarDemTur=HT$11,SeleccionarDemTur=$GY$11),'SIMULADOR IMPACTOS MIP(TURISMO)'!PorcentajeTur,0)</f>
        <v>0.1</v>
      </c>
      <c r="HU59" s="62">
        <f>+IF(OR(SeleccionarDemTur=HU$11,SeleccionarDemTur=$GY$11),'SIMULADOR IMPACTOS MIP(TURISMO)'!PorcentajeTur,0)</f>
        <v>0.1</v>
      </c>
      <c r="HV59" s="62">
        <f>+IF(OR(SeleccionarDemTur=HV$11,SeleccionarDemTur=$GY$11),'SIMULADOR IMPACTOS MIP(TURISMO)'!PorcentajeTur,0)</f>
        <v>0.1</v>
      </c>
      <c r="HY59" s="20">
        <f>+'MIP 2012'!EJ59*(1+(GZ59))</f>
        <v>22056.594823290859</v>
      </c>
      <c r="HZ59" s="20">
        <f>+'MIP 2012'!EK59*(1+(HA59))</f>
        <v>0</v>
      </c>
      <c r="IA59" s="20">
        <f>+'MIP 2012'!EL59*(1+(HB59))</f>
        <v>0</v>
      </c>
      <c r="IB59" s="20">
        <f>+'MIP 2012'!EM59*(1+(HC59))</f>
        <v>0</v>
      </c>
      <c r="IC59" s="20">
        <f>+'MIP 2012'!EN59*(1+(HD59))</f>
        <v>0</v>
      </c>
      <c r="ID59" s="20">
        <f>+'MIP 2012'!EO59*(1+(HE59))</f>
        <v>0</v>
      </c>
      <c r="IE59" s="20">
        <f>+'MIP 2012'!EP59*(1+(HF59))</f>
        <v>0</v>
      </c>
      <c r="IF59" s="20">
        <f>+'MIP 2012'!EQ59*(1+(HG59))</f>
        <v>0</v>
      </c>
      <c r="IG59" s="20">
        <f>+'MIP 2012'!ER59*(1+(HH59))</f>
        <v>0</v>
      </c>
      <c r="IH59" s="20">
        <f>+'MIP 2012'!ES59*(1+(HI59))</f>
        <v>0</v>
      </c>
      <c r="II59" s="20">
        <f>+'MIP 2012'!ET59*(1+(HJ59))</f>
        <v>0</v>
      </c>
      <c r="IJ59" s="20">
        <f>+'MIP 2012'!EU59*(1+(HK59))</f>
        <v>14.246567866013967</v>
      </c>
      <c r="IK59" s="20">
        <f>+'MIP 2012'!EV59*(1+(HL59))</f>
        <v>224.74879879373461</v>
      </c>
      <c r="IL59" s="20">
        <f>+'MIP 2012'!EW59*(1+(HM59))</f>
        <v>2988.5777375578828</v>
      </c>
      <c r="IM59" s="20">
        <f>+'MIP 2012'!EX59*(1+(HN59))</f>
        <v>12739.482023265557</v>
      </c>
      <c r="IN59" s="20">
        <f>+'MIP 2012'!EY59*(1+(HO59))</f>
        <v>0</v>
      </c>
      <c r="IO59" s="20">
        <f>+'MIP 2012'!EZ59*(1+(HP59))</f>
        <v>0</v>
      </c>
      <c r="IP59" s="20">
        <f>+'MIP 2012'!FA59*(1+(HQ59))</f>
        <v>0</v>
      </c>
      <c r="IQ59" s="20">
        <f>+'MIP 2012'!FB59*(1+(HR59))</f>
        <v>0</v>
      </c>
      <c r="IR59" s="20">
        <f>+'MIP 2012'!FC59*(1+(HS59))</f>
        <v>0</v>
      </c>
      <c r="IS59" s="20">
        <f>+'MIP 2012'!FD59*(1+(HT59))</f>
        <v>0</v>
      </c>
      <c r="IT59" s="20">
        <f>+'MIP 2012'!FE59*(1+(HU59))</f>
        <v>0</v>
      </c>
      <c r="IU59" s="20">
        <f>+'MIP 2012'!FF59*(1+(HV59))</f>
        <v>0</v>
      </c>
      <c r="IV59" s="18">
        <f t="shared" si="3"/>
        <v>38023.649950774052</v>
      </c>
      <c r="IW59" s="41">
        <f>+IFERROR((IV59/'MIP 2012'!FG59*100-100),0)</f>
        <v>0</v>
      </c>
      <c r="IZ59" s="18">
        <v>131501.47627069757</v>
      </c>
      <c r="JA59" s="14">
        <f>+'MIP 2012'!FH59</f>
        <v>131111.32275832666</v>
      </c>
      <c r="JB59" s="41">
        <f t="shared" si="4"/>
        <v>390.15351237091818</v>
      </c>
      <c r="JC59" s="41">
        <f t="shared" si="5"/>
        <v>0.29757423246357462</v>
      </c>
    </row>
    <row r="60" spans="1:263" s="7" customFormat="1" ht="21.95" customHeight="1" thickBot="1" x14ac:dyDescent="0.25">
      <c r="A60" s="12" t="s">
        <v>184</v>
      </c>
      <c r="B60" s="12" t="s">
        <v>185</v>
      </c>
      <c r="C60" s="35">
        <v>1.0655556718525592E-5</v>
      </c>
      <c r="D60" s="35">
        <v>1.0561988801505515E-5</v>
      </c>
      <c r="E60" s="35">
        <v>6.2560064597445823E-6</v>
      </c>
      <c r="F60" s="35">
        <v>9.4159194124094401E-6</v>
      </c>
      <c r="G60" s="35">
        <v>1.5802856176028422E-5</v>
      </c>
      <c r="H60" s="35">
        <v>1.6529750760314496E-5</v>
      </c>
      <c r="I60" s="35">
        <v>1.1673787055301459E-5</v>
      </c>
      <c r="J60" s="35">
        <v>7.5077015264992623E-6</v>
      </c>
      <c r="K60" s="35">
        <v>1.5640069986430208E-5</v>
      </c>
      <c r="L60" s="35">
        <v>1.0603445039736463E-5</v>
      </c>
      <c r="M60" s="35">
        <v>1.1371920960630682E-5</v>
      </c>
      <c r="N60" s="35">
        <v>1.4451372491865485E-5</v>
      </c>
      <c r="O60" s="35">
        <v>1.4565881330122713E-5</v>
      </c>
      <c r="P60" s="35">
        <v>9.9032041492549993E-6</v>
      </c>
      <c r="Q60" s="35">
        <v>8.3496413127944453E-6</v>
      </c>
      <c r="R60" s="35">
        <v>1.15133758071097E-5</v>
      </c>
      <c r="S60" s="35">
        <v>5.2021331149257657E-6</v>
      </c>
      <c r="T60" s="35">
        <v>7.6592273186570321E-6</v>
      </c>
      <c r="U60" s="35">
        <v>8.3734660452647248E-6</v>
      </c>
      <c r="V60" s="35">
        <v>1.2845104080481206E-5</v>
      </c>
      <c r="W60" s="35">
        <v>1.1272986913496518E-5</v>
      </c>
      <c r="X60" s="35">
        <v>1.0559958377387068E-5</v>
      </c>
      <c r="Y60" s="35">
        <v>1.6342350396944079E-5</v>
      </c>
      <c r="Z60" s="35">
        <v>1.6909656681376936E-5</v>
      </c>
      <c r="AA60" s="35">
        <v>1.0068666512697994E-5</v>
      </c>
      <c r="AB60" s="35">
        <v>1.5597167083220811E-5</v>
      </c>
      <c r="AC60" s="35">
        <v>2.5156990515554854E-6</v>
      </c>
      <c r="AD60" s="35">
        <v>1.0337978592728962E-5</v>
      </c>
      <c r="AE60" s="35">
        <v>1.584259038356904E-5</v>
      </c>
      <c r="AF60" s="35">
        <v>9.3292130578083835E-6</v>
      </c>
      <c r="AG60" s="35">
        <v>3.0498616987258831E-6</v>
      </c>
      <c r="AH60" s="35">
        <v>1.3860081208257493E-5</v>
      </c>
      <c r="AI60" s="35">
        <v>1.5384212479256988E-5</v>
      </c>
      <c r="AJ60" s="35">
        <v>1.7929892857299614E-5</v>
      </c>
      <c r="AK60" s="35">
        <v>1.2368384184939628E-5</v>
      </c>
      <c r="AL60" s="35">
        <v>1.3690028378510582E-5</v>
      </c>
      <c r="AM60" s="35">
        <v>1.2453669416186406E-5</v>
      </c>
      <c r="AN60" s="35">
        <v>1.1509158315407543E-5</v>
      </c>
      <c r="AO60" s="35">
        <v>8.4588571912233836E-6</v>
      </c>
      <c r="AP60" s="35">
        <v>1.1702918089667692E-5</v>
      </c>
      <c r="AQ60" s="35">
        <v>2.4116197580177792E-5</v>
      </c>
      <c r="AR60" s="35">
        <v>1.2931659690180199E-5</v>
      </c>
      <c r="AS60" s="35">
        <v>3.4490909519955122E-5</v>
      </c>
      <c r="AT60" s="35">
        <v>2.3087572414277654E-5</v>
      </c>
      <c r="AU60" s="35">
        <v>7.7936238121338556E-6</v>
      </c>
      <c r="AV60" s="35">
        <v>1.6815814576897079E-5</v>
      </c>
      <c r="AW60" s="35">
        <v>5.3109773525784457E-5</v>
      </c>
      <c r="AX60" s="35">
        <v>1.3145742766141204E-5</v>
      </c>
      <c r="AY60" s="35">
        <v>1.013638320011544</v>
      </c>
      <c r="AZ60" s="35">
        <v>3.6064483923460837E-4</v>
      </c>
      <c r="BA60" s="35">
        <v>1.5049703984801991E-5</v>
      </c>
      <c r="BB60" s="35">
        <v>1.2353240201857377E-5</v>
      </c>
      <c r="BC60" s="35">
        <v>7.8951018117938045E-6</v>
      </c>
      <c r="BD60" s="35">
        <v>1.2779108521726267E-5</v>
      </c>
      <c r="BE60" s="35">
        <v>1.4249500251128392E-5</v>
      </c>
      <c r="BF60" s="35">
        <v>1.6510353754375849E-5</v>
      </c>
      <c r="BG60" s="35">
        <v>1.4335064567069221E-5</v>
      </c>
      <c r="BH60" s="35">
        <v>1.5848662166500269E-5</v>
      </c>
      <c r="BI60" s="35">
        <v>0</v>
      </c>
      <c r="BJ60" s="35">
        <v>1.1239909434148152E-5</v>
      </c>
      <c r="BK60" s="35">
        <v>1.172876516861607E-5</v>
      </c>
      <c r="BL60" s="35">
        <v>2.0389555290066821E-5</v>
      </c>
      <c r="BM60" s="35">
        <v>1.3809117024397128E-5</v>
      </c>
      <c r="BN60" s="35">
        <v>2.5314960258446542E-5</v>
      </c>
      <c r="BO60" s="35">
        <v>1.1099361325246656E-5</v>
      </c>
      <c r="BP60" s="35">
        <v>1.8356182341944659E-5</v>
      </c>
      <c r="BQ60" s="35">
        <v>1.2839264845704143E-5</v>
      </c>
      <c r="BR60" s="35">
        <v>1.0908611538136233E-5</v>
      </c>
      <c r="BS60" s="35">
        <v>1.3667416001453213E-5</v>
      </c>
      <c r="BT60" s="35">
        <v>1.3755273746104477E-5</v>
      </c>
      <c r="BU60" s="35">
        <v>1.4478474065077879E-5</v>
      </c>
      <c r="BV60" s="35">
        <v>8.4048495328268855E-6</v>
      </c>
      <c r="BW60" s="35">
        <v>9.7169372467863641E-6</v>
      </c>
      <c r="BX60" s="35">
        <v>5.7398383528456352E-6</v>
      </c>
      <c r="BY60" s="35">
        <v>7.1858776479615171E-6</v>
      </c>
      <c r="BZ60" s="35">
        <v>9.6483741225360971E-6</v>
      </c>
      <c r="CA60" s="35">
        <v>1.3743687848330425E-5</v>
      </c>
      <c r="CB60" s="35">
        <v>1.1886319078818727E-5</v>
      </c>
      <c r="CC60" s="35">
        <v>1.3307327560499864E-5</v>
      </c>
      <c r="CD60" s="35">
        <v>1.10602004768037E-5</v>
      </c>
      <c r="CE60" s="35">
        <v>1.1813727481822346E-5</v>
      </c>
      <c r="CF60" s="35">
        <v>2.2496661236060985E-5</v>
      </c>
      <c r="CG60" s="35">
        <v>1.4248876603933415E-5</v>
      </c>
      <c r="CH60" s="35">
        <v>1.4626804721901545E-5</v>
      </c>
      <c r="CI60" s="35">
        <v>8.3056044075201258E-6</v>
      </c>
      <c r="CJ60" s="35">
        <v>1.2918575064840144E-5</v>
      </c>
      <c r="CK60" s="35">
        <v>1.7176859628530942E-5</v>
      </c>
      <c r="CL60" s="35">
        <v>3.0484426675329133E-5</v>
      </c>
      <c r="CM60" s="35">
        <v>1.7459589964086779E-5</v>
      </c>
      <c r="CN60" s="35">
        <v>1.7303384039002415E-5</v>
      </c>
      <c r="CO60" s="35">
        <v>1.2640711444087634E-5</v>
      </c>
      <c r="CP60" s="35">
        <v>2.5705898130528809E-5</v>
      </c>
      <c r="CQ60" s="35">
        <v>1.0459766831574697E-5</v>
      </c>
      <c r="CR60" s="35">
        <v>6.4806242982649232E-6</v>
      </c>
      <c r="CS60" s="35">
        <v>2.2080096706333431E-5</v>
      </c>
      <c r="CT60" s="35">
        <v>2.6666468136702978E-5</v>
      </c>
      <c r="CU60" s="35">
        <v>8.3032369781760849E-5</v>
      </c>
      <c r="CV60" s="35">
        <v>2.3344527289359245E-5</v>
      </c>
      <c r="CW60" s="35">
        <v>1.6391969843460599E-5</v>
      </c>
      <c r="CX60" s="35">
        <v>7.6022705117610126E-4</v>
      </c>
      <c r="CY60" s="35">
        <v>1.6507887993299616E-3</v>
      </c>
      <c r="CZ60" s="35">
        <v>3.3566011346322885E-5</v>
      </c>
      <c r="DA60" s="35">
        <v>1.5706970190862532E-5</v>
      </c>
      <c r="DB60" s="35">
        <v>8.3241066790809897E-6</v>
      </c>
      <c r="DC60" s="35">
        <v>1.1203428475490839E-5</v>
      </c>
      <c r="DD60" s="35">
        <v>1.178241967593518E-5</v>
      </c>
      <c r="DE60" s="35">
        <v>5.4985498427104854E-6</v>
      </c>
      <c r="DF60" s="35">
        <v>9.8436093964032926E-6</v>
      </c>
      <c r="DG60" s="35">
        <v>8.254622377577734E-6</v>
      </c>
      <c r="DH60" s="35">
        <v>1.3679223099030378E-5</v>
      </c>
      <c r="DI60" s="35">
        <v>2.5963430746711617E-5</v>
      </c>
      <c r="DJ60" s="35">
        <v>2.9700851125797557E-5</v>
      </c>
      <c r="DK60" s="35">
        <v>2.1835295492653766E-5</v>
      </c>
      <c r="DL60" s="35">
        <v>2.6246393432790154E-5</v>
      </c>
      <c r="DM60" s="35">
        <v>2.2563257325266608E-5</v>
      </c>
      <c r="DN60" s="35">
        <v>1.4123401532431325E-5</v>
      </c>
      <c r="DO60" s="35">
        <v>1.3042960489255396E-5</v>
      </c>
      <c r="DP60" s="35">
        <v>8.1443422481856417E-6</v>
      </c>
      <c r="DQ60" s="35">
        <v>1.5228581397460449E-5</v>
      </c>
      <c r="DR60" s="35">
        <v>1.5929486001934381E-4</v>
      </c>
      <c r="DS60" s="35">
        <v>3.5516684672316709E-5</v>
      </c>
      <c r="DT60" s="35">
        <v>1.0208346693154453E-5</v>
      </c>
      <c r="DU60" s="35">
        <v>1.5450770601827723E-5</v>
      </c>
      <c r="DV60" s="35">
        <v>1.8845058528213238E-5</v>
      </c>
      <c r="DW60" s="35">
        <v>5.7983656743574496E-6</v>
      </c>
      <c r="DX60" s="35">
        <v>1.0540562222125469E-5</v>
      </c>
      <c r="DY60" s="35">
        <v>1.0719793840293197E-5</v>
      </c>
      <c r="DZ60" s="35">
        <v>1.3800705582658726E-5</v>
      </c>
      <c r="EA60" s="35">
        <v>3.7204940023009435E-4</v>
      </c>
      <c r="EB60" s="35">
        <v>5.1384034228179275E-4</v>
      </c>
      <c r="EC60" s="35">
        <v>1.4802080515900059E-5</v>
      </c>
      <c r="ED60" s="35">
        <v>7.9908342650826212E-6</v>
      </c>
      <c r="EE60" s="35">
        <v>1.1942782169244047E-5</v>
      </c>
      <c r="EF60" s="35">
        <v>2.5287491954196168E-5</v>
      </c>
      <c r="EG60" s="35">
        <v>7.4866206752042798E-5</v>
      </c>
      <c r="EH60" s="35">
        <v>0</v>
      </c>
      <c r="EK60" s="62">
        <f>+IF(AND(OR(SeleccionarIndustria=$A60,SeleccionarIndustria="Todas las AE"),('SIMULADOR IMPACTOS MIP'!$B$10=EK$11)),'SIMULADOR IMPACTOS MIP'!Porcentaje,0)</f>
        <v>0</v>
      </c>
      <c r="EL60" s="62">
        <f>+IF(AND(OR(SeleccionarIndustria=$A60,SeleccionarIndustria="Todas las AE"),('SIMULADOR IMPACTOS MIP'!$B$10=EL$11)),'SIMULADOR IMPACTOS MIP'!Porcentaje,0)</f>
        <v>0</v>
      </c>
      <c r="EM60" s="62">
        <f>+IF(AND(OR(SeleccionarIndustria=$A60,SeleccionarIndustria="Todas las AE"),('SIMULADOR IMPACTOS MIP'!$B$10=EM$11)),'SIMULADOR IMPACTOS MIP'!Porcentaje,0)</f>
        <v>0.3</v>
      </c>
      <c r="EN60" s="62">
        <f>+IF(AND(OR(SeleccionarIndustria=$A60,SeleccionarIndustria="Todas las AE"),('SIMULADOR IMPACTOS MIP'!$B$10=EN$11)),'SIMULADOR IMPACTOS MIP'!Porcentaje,0)</f>
        <v>0</v>
      </c>
      <c r="EO60" s="62">
        <f>+IF(AND(OR(SeleccionarIndustria=$A60,SeleccionarIndustria="Todas las AE"),(OR('SIMULADOR IMPACTOS MIP'!$B$10=$EK$11,'SIMULADOR IMPACTOS MIP'!$B$10=EO$11))),'SIMULADOR IMPACTOS MIP'!Porcentaje,0)</f>
        <v>0</v>
      </c>
      <c r="EP60" s="62">
        <f>+IF(AND(OR(SeleccionarIndustria=$A60,SeleccionarIndustria="Todas las AE"),(OR('SIMULADOR IMPACTOS MIP'!$B$10=$EK$11,'SIMULADOR IMPACTOS MIP'!$B$10=EP$11))),'SIMULADOR IMPACTOS MIP'!Porcentaje,0)</f>
        <v>0</v>
      </c>
      <c r="EQ60" s="62">
        <f>+IF(AND(OR(SeleccionarIndustria=$A60,SeleccionarIndustria="Todas las AE"),(OR('SIMULADOR IMPACTOS MIP'!$B$10=$EK$11,'SIMULADOR IMPACTOS MIP'!$B$10=EQ$11))),'SIMULADOR IMPACTOS MIP'!Porcentaje,0)</f>
        <v>0</v>
      </c>
      <c r="ER60" s="62">
        <f>+IF(AND(OR(SeleccionarIndustria=$A60,SeleccionarIndustria="Todas las AE"),(OR('SIMULADOR IMPACTOS MIP'!$B$10=$EL$11,'SIMULADOR IMPACTOS MIP'!$B$10=ER$11))),'SIMULADOR IMPACTOS MIP'!Porcentaje,0)</f>
        <v>0</v>
      </c>
      <c r="ES60" s="62">
        <f>+IF(AND(OR(SeleccionarIndustria=$A60,SeleccionarIndustria="Todas las AE"),(OR('SIMULADOR IMPACTOS MIP'!$B$10=$EL$11,'SIMULADOR IMPACTOS MIP'!$B$10=ES$11))),'SIMULADOR IMPACTOS MIP'!Porcentaje,0)</f>
        <v>0</v>
      </c>
      <c r="ET60" s="62">
        <f>+IF(AND(OR(SeleccionarIndustria=$A60,SeleccionarIndustria="Todas las AE"),(OR('SIMULADOR IMPACTOS MIP'!$B$10=$EL$11,'SIMULADOR IMPACTOS MIP'!$B$10=ET$11))),'SIMULADOR IMPACTOS MIP'!Porcentaje,0)</f>
        <v>0</v>
      </c>
      <c r="EU60" s="62">
        <f>+IF(AND(OR(SeleccionarIndustria=$A60,SeleccionarIndustria="Todas las AE"),(OR('SIMULADOR IMPACTOS MIP'!$B$10=$EL$11,'SIMULADOR IMPACTOS MIP'!$B$10=EU$11))),'SIMULADOR IMPACTOS MIP'!Porcentaje,0)</f>
        <v>0</v>
      </c>
      <c r="EV60" s="62">
        <f>+IF(AND(OR(SeleccionarIndustria=$A60,SeleccionarIndustria="Todas las AE"),(OR('SIMULADOR IMPACTOS MIP'!$B$10=$EL$11,'SIMULADOR IMPACTOS MIP'!$B$10=EV$11))),'SIMULADOR IMPACTOS MIP'!Porcentaje,0)</f>
        <v>0</v>
      </c>
      <c r="EW60" s="62">
        <f>+IF(AND(OR(SeleccionarIndustria=$A60,SeleccionarIndustria="Todas las AE"),(OR('SIMULADOR IMPACTOS MIP'!$B$10=$EL$11,'SIMULADOR IMPACTOS MIP'!$B$10=EW$11))),'SIMULADOR IMPACTOS MIP'!Porcentaje,0)</f>
        <v>0</v>
      </c>
      <c r="EX60" s="62">
        <f>+IF(AND(OR(SeleccionarIndustria=$A60,SeleccionarIndustria="Todas las AE"),(OR('SIMULADOR IMPACTOS MIP'!$B$10=$EL$11,'SIMULADOR IMPACTOS MIP'!$B$10=EX$11))),'SIMULADOR IMPACTOS MIP'!Porcentaje,0)</f>
        <v>0</v>
      </c>
      <c r="EY60" s="62">
        <f>+IF(AND(OR(SeleccionarIndustria=$A60,SeleccionarIndustria="Todas las AE"),('SIMULADOR IMPACTOS MIP'!$B$10=EY$11)),'SIMULADOR IMPACTOS MIP'!Porcentaje,0)</f>
        <v>0</v>
      </c>
      <c r="EZ60" s="62">
        <f>+IF(AND(OR(SeleccionarIndustria=$A60,SeleccionarIndustria="Todas las AE"),('SIMULADOR IMPACTOS MIP'!$B$10=EZ$11)),'SIMULADOR IMPACTOS MIP'!Porcentaje,0)</f>
        <v>0</v>
      </c>
      <c r="FA60" s="62">
        <f>+IF(AND(OR(SeleccionarIndustria=$A60,SeleccionarIndustria="Todas las AE"),('SIMULADOR IMPACTOS MIP'!$B$10=FA$11)),'SIMULADOR IMPACTOS MIP'!Porcentaje,0)</f>
        <v>0</v>
      </c>
      <c r="FB60" s="62">
        <f>+IF(AND(OR(SeleccionarIndustria=$A60,SeleccionarIndustria="Todas las AE"),('SIMULADOR IMPACTOS MIP'!$B$10=FB$11)),'SIMULADOR IMPACTOS MIP'!Porcentaje,0)</f>
        <v>0</v>
      </c>
      <c r="FC60" s="62">
        <f>+IF(AND(OR(SeleccionarIndustria=$A60,SeleccionarIndustria="Todas las AE"),(OR('SIMULADOR IMPACTOS MIP'!$B$10=$EM$11,'SIMULADOR IMPACTOS MIP'!$B$10=FC$11))),'SIMULADOR IMPACTOS MIP'!Porcentaje,0)</f>
        <v>0.3</v>
      </c>
      <c r="FD60" s="62">
        <f>+IF(AND(OR(SeleccionarIndustria=$A60,SeleccionarIndustria="Todas las AE"),(OR('SIMULADOR IMPACTOS MIP'!$B$10=$EM$11,'SIMULADOR IMPACTOS MIP'!$B$10=FD$11))),'SIMULADOR IMPACTOS MIP'!Porcentaje,0)</f>
        <v>0.3</v>
      </c>
      <c r="FE60" s="62">
        <f>+IF(AND(OR(SeleccionarIndustria=$A60,SeleccionarIndustria="Todas las AE"),(OR('SIMULADOR IMPACTOS MIP'!$B$10=$EM$11,'SIMULADOR IMPACTOS MIP'!$B$10=FE$11))),'SIMULADOR IMPACTOS MIP'!Porcentaje,0)</f>
        <v>0.3</v>
      </c>
      <c r="FF60" s="62">
        <f>+IF(AND(OR(SeleccionarIndustria=$A60,SeleccionarIndustria="Todas las AE"),(OR('SIMULADOR IMPACTOS MIP'!$B$10=$EM$11,'SIMULADOR IMPACTOS MIP'!$B$10=FF$11))),'SIMULADOR IMPACTOS MIP'!Porcentaje,0)</f>
        <v>0.3</v>
      </c>
      <c r="FG60" s="62">
        <f>+IF(AND(OR(SeleccionarIndustria=$A60,SeleccionarIndustria="Todas las AE"),(OR('SIMULADOR IMPACTOS MIP'!$B$10=$EM$11,'SIMULADOR IMPACTOS MIP'!$B$10=FG$11))),'SIMULADOR IMPACTOS MIP'!Porcentaje,0)</f>
        <v>0.3</v>
      </c>
      <c r="FH60" s="62">
        <f>+IF(AND(OR(SeleccionarIndustria=$A60,SeleccionarIndustria="Todas las AE"),(OR('SIMULADOR IMPACTOS MIP'!$B$10=$EM$11,'SIMULADOR IMPACTOS MIP'!$B$10=FH$11))),'SIMULADOR IMPACTOS MIP'!Porcentaje,0)</f>
        <v>0.3</v>
      </c>
      <c r="FI60" s="62">
        <f>+IF(AND(OR(SeleccionarIndustria=$A60,SeleccionarIndustria="Todas las AE"),(OR('SIMULADOR IMPACTOS MIP'!$B$10=$EM$11,'SIMULADOR IMPACTOS MIP'!$B$10=FI$11))),'SIMULADOR IMPACTOS MIP'!Porcentaje,0)</f>
        <v>0.3</v>
      </c>
      <c r="FJ60" s="62">
        <f>+IF(AND(OR(SeleccionarIndustria=$A60,SeleccionarIndustria="Todas las AE"),(OR('SIMULADOR IMPACTOS MIP'!$B$10=$EM$11,'SIMULADOR IMPACTOS MIP'!$B$10=FJ$11))),'SIMULADOR IMPACTOS MIP'!Porcentaje,0)</f>
        <v>0.3</v>
      </c>
      <c r="FM60" s="20">
        <f>+'MIP 2012'!EJ60*(1+(EN60))</f>
        <v>7061.3776079104837</v>
      </c>
      <c r="FN60" s="20">
        <f>+'MIP 2012'!EK60*(1+(EO60))</f>
        <v>37.641200010916123</v>
      </c>
      <c r="FO60" s="20">
        <f>+'MIP 2012'!EL60*(1+(EP60))</f>
        <v>126.86350667672389</v>
      </c>
      <c r="FP60" s="20">
        <f>+'MIP 2012'!EM60*(1+(EQ60))</f>
        <v>0</v>
      </c>
      <c r="FQ60" s="20">
        <f>+'MIP 2012'!EN60*(1+(ER60))</f>
        <v>0.31372953211954258</v>
      </c>
      <c r="FR60" s="20">
        <f>+'MIP 2012'!EO60*(1+(ES60))</f>
        <v>0</v>
      </c>
      <c r="FS60" s="20">
        <f>+'MIP 2012'!EP60*(1+(ET60))</f>
        <v>0</v>
      </c>
      <c r="FT60" s="20">
        <f>+'MIP 2012'!EQ60*(1+(EU60))</f>
        <v>0</v>
      </c>
      <c r="FU60" s="20">
        <f>+'MIP 2012'!ER60*(1+(EV60))</f>
        <v>0</v>
      </c>
      <c r="FV60" s="20">
        <f>+'MIP 2012'!ES60*(1+(EW60))</f>
        <v>0</v>
      </c>
      <c r="FW60" s="20">
        <f>+'MIP 2012'!ET60*(1+(EX60))</f>
        <v>0</v>
      </c>
      <c r="FX60" s="20">
        <f>+'MIP 2012'!EU60*(1+(EY60))</f>
        <v>3.6326399834142409</v>
      </c>
      <c r="FY60" s="20">
        <f>+'MIP 2012'!EV60*(1+(EZ60))</f>
        <v>28.378666506825603</v>
      </c>
      <c r="FZ60" s="20">
        <f>+'MIP 2012'!EW60*(1+(FA60))</f>
        <v>4796.7598077211742</v>
      </c>
      <c r="GA60" s="20">
        <f>+'MIP 2012'!EX60*(1+(FB60))</f>
        <v>3371.8212435210025</v>
      </c>
      <c r="GB60" s="20">
        <f>+'MIP 2012'!EY60*(1+(FC60))</f>
        <v>59.304264542780246</v>
      </c>
      <c r="GC60" s="20">
        <f>+'MIP 2012'!EZ60*(1+(FD60))</f>
        <v>298.32781274422075</v>
      </c>
      <c r="GD60" s="20">
        <f>+'MIP 2012'!FA60*(1+(FE60))</f>
        <v>337.93578936278271</v>
      </c>
      <c r="GE60" s="20">
        <f>+'MIP 2012'!FB60*(1+(FF60))</f>
        <v>4.6943685030401911E-3</v>
      </c>
      <c r="GF60" s="20">
        <f>+'MIP 2012'!FC60*(1+(FG60))</f>
        <v>98.209754452674218</v>
      </c>
      <c r="GG60" s="20">
        <f>+'MIP 2012'!FD60*(1+(FH60))</f>
        <v>660.0195449058757</v>
      </c>
      <c r="GH60" s="20">
        <f>+'MIP 2012'!FE60*(1+(FI60))</f>
        <v>137.38224487163112</v>
      </c>
      <c r="GI60" s="20">
        <f>+'MIP 2012'!FF60*(1+(FJ60))</f>
        <v>16.26406425293321</v>
      </c>
      <c r="GJ60" s="18">
        <f t="shared" si="0"/>
        <v>17034.236571364061</v>
      </c>
      <c r="GK60" s="41">
        <f>+IFERROR((GJ60/'MIP 2012'!FG60*100-100),0)</f>
        <v>2.2261488847642283</v>
      </c>
      <c r="GN60" s="18">
        <v>19942.593700731599</v>
      </c>
      <c r="GO60" s="14">
        <f>+'MIP 2012'!FH60</f>
        <v>19354.289178291911</v>
      </c>
      <c r="GP60" s="41">
        <f t="shared" si="1"/>
        <v>588.3045224396883</v>
      </c>
      <c r="GQ60" s="41">
        <f t="shared" si="2"/>
        <v>3.0396596693385192</v>
      </c>
      <c r="GU60" s="63">
        <v>-0.51999999999999957</v>
      </c>
      <c r="GW60" s="62">
        <f>+IF(SeleccionarDemTur=GW$11,'SIMULADOR IMPACTOS MIP(TURISMO)'!PorcentajeTur,0)</f>
        <v>0</v>
      </c>
      <c r="GX60" s="62">
        <f>+IF(SeleccionarDemTur=GX$11,'SIMULADOR IMPACTOS MIP(TURISMO)'!PorcentajeTur,0)</f>
        <v>0</v>
      </c>
      <c r="GY60" s="62">
        <f>+IF(SeleccionarDemTur=GY$11,'SIMULADOR IMPACTOS MIP(TURISMO)'!PorcentajeTur,0)</f>
        <v>0.1</v>
      </c>
      <c r="GZ60" s="62">
        <f>+IF(SeleccionarDemTur=GZ$11,'SIMULADOR IMPACTOS MIP(TURISMO)'!PorcentajeTur,0)</f>
        <v>0</v>
      </c>
      <c r="HA60" s="62">
        <f>+IF(OR(SeleccionarDemTur=HA$11,SeleccionarDemTur=$GW$11),'SIMULADOR IMPACTOS MIP(TURISMO)'!PorcentajeTur,0)</f>
        <v>0</v>
      </c>
      <c r="HB60" s="62">
        <f>+IF(OR(SeleccionarDemTur=HB$11,SeleccionarDemTur=$GW$11),'SIMULADOR IMPACTOS MIP(TURISMO)'!PorcentajeTur,0)</f>
        <v>0</v>
      </c>
      <c r="HC60" s="62">
        <f>+IF(OR(SeleccionarDemTur=HC$11,SeleccionarDemTur=$GW$11),'SIMULADOR IMPACTOS MIP(TURISMO)'!PorcentajeTur,0)</f>
        <v>0</v>
      </c>
      <c r="HD60" s="62">
        <f>+IF(OR(SeleccionarDemTur=HD$11,SeleccionarDemTur=$GX$11),'SIMULADOR IMPACTOS MIP(TURISMO)'!PorcentajeTur,0)</f>
        <v>0</v>
      </c>
      <c r="HE60" s="62">
        <f>+IF(OR(SeleccionarDemTur=HE$11,SeleccionarDemTur=$GX$11),'SIMULADOR IMPACTOS MIP(TURISMO)'!PorcentajeTur,0)</f>
        <v>0</v>
      </c>
      <c r="HF60" s="62">
        <f>+IF(OR(SeleccionarDemTur=HF$11,SeleccionarDemTur=$GX$11),'SIMULADOR IMPACTOS MIP(TURISMO)'!PorcentajeTur,0)</f>
        <v>0</v>
      </c>
      <c r="HG60" s="62">
        <f>+IF(OR(SeleccionarDemTur=HG$11,SeleccionarDemTur=$GX$11),'SIMULADOR IMPACTOS MIP(TURISMO)'!PorcentajeTur,0)</f>
        <v>0</v>
      </c>
      <c r="HH60" s="62">
        <f>+IF(OR(SeleccionarDemTur=HH$11,SeleccionarDemTur=$GX$11),'SIMULADOR IMPACTOS MIP(TURISMO)'!PorcentajeTur,0)</f>
        <v>0</v>
      </c>
      <c r="HI60" s="62">
        <f>+IF(OR(SeleccionarDemTur=HI$11,SeleccionarDemTur=$GX$11),'SIMULADOR IMPACTOS MIP(TURISMO)'!PorcentajeTur,0)</f>
        <v>0</v>
      </c>
      <c r="HJ60" s="62">
        <f>+IF(OR(SeleccionarDemTur=HJ$11,SeleccionarDemTur=$GX$11),'SIMULADOR IMPACTOS MIP(TURISMO)'!PorcentajeTur,0)</f>
        <v>0</v>
      </c>
      <c r="HK60" s="62">
        <f>+IF(SeleccionarDemTur=HK$11,'SIMULADOR IMPACTOS MIP(TURISMO)'!PorcentajeTur,0)</f>
        <v>0</v>
      </c>
      <c r="HL60" s="62">
        <f>+IF(SeleccionarDemTur=HL$11,'SIMULADOR IMPACTOS MIP(TURISMO)'!PorcentajeTur,0)</f>
        <v>0</v>
      </c>
      <c r="HM60" s="62">
        <f>+IF(SeleccionarDemTur=HM$11,'SIMULADOR IMPACTOS MIP(TURISMO)'!PorcentajeTur,0)</f>
        <v>0</v>
      </c>
      <c r="HN60" s="62">
        <f>+IF(SeleccionarDemTur=HN$11,'SIMULADOR IMPACTOS MIP(TURISMO)'!PorcentajeTur,0)</f>
        <v>0</v>
      </c>
      <c r="HO60" s="62">
        <f>+IF(OR(SeleccionarDemTur=HO$11,SeleccionarDemTur=$GY$11),'SIMULADOR IMPACTOS MIP(TURISMO)'!PorcentajeTur,0)</f>
        <v>0.1</v>
      </c>
      <c r="HP60" s="62">
        <f>+IF(OR(SeleccionarDemTur=HP$11,SeleccionarDemTur=$GY$11),'SIMULADOR IMPACTOS MIP(TURISMO)'!PorcentajeTur,0)</f>
        <v>0.1</v>
      </c>
      <c r="HQ60" s="62">
        <f>+IF(OR(SeleccionarDemTur=HQ$11,SeleccionarDemTur=$GY$11),'SIMULADOR IMPACTOS MIP(TURISMO)'!PorcentajeTur,0)</f>
        <v>0.1</v>
      </c>
      <c r="HR60" s="62">
        <f>+IF(OR(SeleccionarDemTur=HR$11,SeleccionarDemTur=$GY$11),'SIMULADOR IMPACTOS MIP(TURISMO)'!PorcentajeTur,0)</f>
        <v>0.1</v>
      </c>
      <c r="HS60" s="62">
        <f>+IF(OR(SeleccionarDemTur=HS$11,SeleccionarDemTur=$GY$11),'SIMULADOR IMPACTOS MIP(TURISMO)'!PorcentajeTur,0)</f>
        <v>0.1</v>
      </c>
      <c r="HT60" s="62">
        <f>+IF(OR(SeleccionarDemTur=HT$11,SeleccionarDemTur=$GY$11),'SIMULADOR IMPACTOS MIP(TURISMO)'!PorcentajeTur,0)</f>
        <v>0.1</v>
      </c>
      <c r="HU60" s="62">
        <f>+IF(OR(SeleccionarDemTur=HU$11,SeleccionarDemTur=$GY$11),'SIMULADOR IMPACTOS MIP(TURISMO)'!PorcentajeTur,0)</f>
        <v>0.1</v>
      </c>
      <c r="HV60" s="62">
        <f>+IF(OR(SeleccionarDemTur=HV$11,SeleccionarDemTur=$GY$11),'SIMULADOR IMPACTOS MIP(TURISMO)'!PorcentajeTur,0)</f>
        <v>0.1</v>
      </c>
      <c r="HY60" s="20">
        <f>+'MIP 2012'!EJ60*(1+(GZ60))</f>
        <v>7061.3776079104837</v>
      </c>
      <c r="HZ60" s="20">
        <f>+'MIP 2012'!EK60*(1+(HA60))</f>
        <v>37.641200010916123</v>
      </c>
      <c r="IA60" s="20">
        <f>+'MIP 2012'!EL60*(1+(HB60))</f>
        <v>126.86350667672389</v>
      </c>
      <c r="IB60" s="20">
        <f>+'MIP 2012'!EM60*(1+(HC60))</f>
        <v>0</v>
      </c>
      <c r="IC60" s="20">
        <f>+'MIP 2012'!EN60*(1+(HD60))</f>
        <v>0.31372953211954258</v>
      </c>
      <c r="ID60" s="20">
        <f>+'MIP 2012'!EO60*(1+(HE60))</f>
        <v>0</v>
      </c>
      <c r="IE60" s="20">
        <f>+'MIP 2012'!EP60*(1+(HF60))</f>
        <v>0</v>
      </c>
      <c r="IF60" s="20">
        <f>+'MIP 2012'!EQ60*(1+(HG60))</f>
        <v>0</v>
      </c>
      <c r="IG60" s="20">
        <f>+'MIP 2012'!ER60*(1+(HH60))</f>
        <v>0</v>
      </c>
      <c r="IH60" s="20">
        <f>+'MIP 2012'!ES60*(1+(HI60))</f>
        <v>0</v>
      </c>
      <c r="II60" s="20">
        <f>+'MIP 2012'!ET60*(1+(HJ60))</f>
        <v>0</v>
      </c>
      <c r="IJ60" s="20">
        <f>+'MIP 2012'!EU60*(1+(HK60))</f>
        <v>3.6326399834142409</v>
      </c>
      <c r="IK60" s="20">
        <f>+'MIP 2012'!EV60*(1+(HL60))</f>
        <v>28.378666506825603</v>
      </c>
      <c r="IL60" s="20">
        <f>+'MIP 2012'!EW60*(1+(HM60))</f>
        <v>4796.7598077211742</v>
      </c>
      <c r="IM60" s="20">
        <f>+'MIP 2012'!EX60*(1+(HN60))</f>
        <v>3371.8212435210025</v>
      </c>
      <c r="IN60" s="20">
        <f>+'MIP 2012'!EY60*(1+(HO60))</f>
        <v>50.180531536198671</v>
      </c>
      <c r="IO60" s="20">
        <f>+'MIP 2012'!EZ60*(1+(HP60))</f>
        <v>252.43122616818681</v>
      </c>
      <c r="IP60" s="20">
        <f>+'MIP 2012'!FA60*(1+(HQ60))</f>
        <v>285.94566792235463</v>
      </c>
      <c r="IQ60" s="20">
        <f>+'MIP 2012'!FB60*(1+(HR60))</f>
        <v>3.9721579641109313E-3</v>
      </c>
      <c r="IR60" s="20">
        <f>+'MIP 2012'!FC60*(1+(HS60))</f>
        <v>83.100561459955117</v>
      </c>
      <c r="IS60" s="20">
        <f>+'MIP 2012'!FD60*(1+(HT60))</f>
        <v>558.4780764588179</v>
      </c>
      <c r="IT60" s="20">
        <f>+'MIP 2012'!FE60*(1+(HU60))</f>
        <v>116.24651489138019</v>
      </c>
      <c r="IU60" s="20">
        <f>+'MIP 2012'!FF60*(1+(HV60))</f>
        <v>13.761900521712716</v>
      </c>
      <c r="IV60" s="18">
        <f t="shared" si="3"/>
        <v>16786.936852979226</v>
      </c>
      <c r="IW60" s="41">
        <f>+IFERROR((IV60/'MIP 2012'!FG60*100-100),0)</f>
        <v>0.74204962825473331</v>
      </c>
      <c r="IZ60" s="18">
        <v>19550.390685771807</v>
      </c>
      <c r="JA60" s="14">
        <f>+'MIP 2012'!FH60</f>
        <v>19354.289178291911</v>
      </c>
      <c r="JB60" s="41">
        <f t="shared" si="4"/>
        <v>196.1015074798961</v>
      </c>
      <c r="JC60" s="41">
        <f t="shared" si="5"/>
        <v>1.0132198897795206</v>
      </c>
    </row>
    <row r="61" spans="1:263" s="7" customFormat="1" ht="21.95" customHeight="1" thickBot="1" x14ac:dyDescent="0.25">
      <c r="A61" s="12" t="s">
        <v>186</v>
      </c>
      <c r="B61" s="12" t="s">
        <v>187</v>
      </c>
      <c r="C61" s="35">
        <v>1.6922372856682105E-4</v>
      </c>
      <c r="D61" s="35">
        <v>1.9083515377831705E-4</v>
      </c>
      <c r="E61" s="35">
        <v>1.1359617837205798E-4</v>
      </c>
      <c r="F61" s="35">
        <v>1.1002341300264013E-4</v>
      </c>
      <c r="G61" s="35">
        <v>1.6984081204061467E-4</v>
      </c>
      <c r="H61" s="35">
        <v>1.8102189915189304E-4</v>
      </c>
      <c r="I61" s="35">
        <v>1.3964568902712836E-4</v>
      </c>
      <c r="J61" s="35">
        <v>1.0044093688900684E-4</v>
      </c>
      <c r="K61" s="35">
        <v>1.299750304388038E-4</v>
      </c>
      <c r="L61" s="35">
        <v>1.0866766955140761E-4</v>
      </c>
      <c r="M61" s="35">
        <v>2.0632901130519338E-4</v>
      </c>
      <c r="N61" s="35">
        <v>2.7369296122381427E-4</v>
      </c>
      <c r="O61" s="35">
        <v>4.377477461517832E-4</v>
      </c>
      <c r="P61" s="35">
        <v>1.2267633971675308E-4</v>
      </c>
      <c r="Q61" s="35">
        <v>1.1854064294226696E-4</v>
      </c>
      <c r="R61" s="35">
        <v>1.4166735288992312E-4</v>
      </c>
      <c r="S61" s="35">
        <v>8.8209069023647741E-5</v>
      </c>
      <c r="T61" s="35">
        <v>1.0655929781043971E-4</v>
      </c>
      <c r="U61" s="35">
        <v>1.1405024187936243E-4</v>
      </c>
      <c r="V61" s="35">
        <v>1.2303244959708178E-4</v>
      </c>
      <c r="W61" s="35">
        <v>1.8481705954773959E-4</v>
      </c>
      <c r="X61" s="35">
        <v>2.8893524483375389E-4</v>
      </c>
      <c r="Y61" s="35">
        <v>2.5239302412955947E-4</v>
      </c>
      <c r="Z61" s="35">
        <v>2.9163910260304586E-4</v>
      </c>
      <c r="AA61" s="35">
        <v>1.1659894655335784E-4</v>
      </c>
      <c r="AB61" s="35">
        <v>3.8361333898398665E-4</v>
      </c>
      <c r="AC61" s="35">
        <v>3.4339903433426028E-5</v>
      </c>
      <c r="AD61" s="35">
        <v>6.8732467448565343E-4</v>
      </c>
      <c r="AE61" s="35">
        <v>2.5168981075568604E-4</v>
      </c>
      <c r="AF61" s="35">
        <v>1.8958095192717279E-4</v>
      </c>
      <c r="AG61" s="35">
        <v>4.6458856658070492E-4</v>
      </c>
      <c r="AH61" s="35">
        <v>1.4271496587038116E-4</v>
      </c>
      <c r="AI61" s="35">
        <v>2.4431503965318546E-4</v>
      </c>
      <c r="AJ61" s="35">
        <v>1.0763576912663077E-3</v>
      </c>
      <c r="AK61" s="35">
        <v>2.6067806795700463E-4</v>
      </c>
      <c r="AL61" s="35">
        <v>1.9860694458629784E-4</v>
      </c>
      <c r="AM61" s="35">
        <v>1.0675251031933133E-4</v>
      </c>
      <c r="AN61" s="35">
        <v>2.2248955088815273E-4</v>
      </c>
      <c r="AO61" s="35">
        <v>1.3244731936656117E-4</v>
      </c>
      <c r="AP61" s="35">
        <v>2.4859388269587133E-4</v>
      </c>
      <c r="AQ61" s="35">
        <v>3.9357575069654747E-4</v>
      </c>
      <c r="AR61" s="35">
        <v>3.2970723755836306E-4</v>
      </c>
      <c r="AS61" s="35">
        <v>3.4706331412646008E-4</v>
      </c>
      <c r="AT61" s="35">
        <v>3.0346497490783315E-4</v>
      </c>
      <c r="AU61" s="35">
        <v>1.6983140358733272E-4</v>
      </c>
      <c r="AV61" s="35">
        <v>3.0253991710043173E-4</v>
      </c>
      <c r="AW61" s="35">
        <v>3.5566381330489255E-4</v>
      </c>
      <c r="AX61" s="35">
        <v>6.2497710108977292E-4</v>
      </c>
      <c r="AY61" s="35">
        <v>1.1284918266275417E-3</v>
      </c>
      <c r="AZ61" s="35">
        <v>1.0132074276501624</v>
      </c>
      <c r="BA61" s="35">
        <v>8.7031514021119723E-4</v>
      </c>
      <c r="BB61" s="35">
        <v>1.6910300360673572E-4</v>
      </c>
      <c r="BC61" s="35">
        <v>1.0593964110517473E-4</v>
      </c>
      <c r="BD61" s="35">
        <v>1.1451732284011709E-4</v>
      </c>
      <c r="BE61" s="35">
        <v>1.478825305348327E-4</v>
      </c>
      <c r="BF61" s="35">
        <v>2.585062684396115E-4</v>
      </c>
      <c r="BG61" s="35">
        <v>2.438901929228242E-4</v>
      </c>
      <c r="BH61" s="35">
        <v>2.3750357777206963E-4</v>
      </c>
      <c r="BI61" s="35">
        <v>0</v>
      </c>
      <c r="BJ61" s="35">
        <v>1.5446190983441936E-4</v>
      </c>
      <c r="BK61" s="35">
        <v>1.9164675787475534E-4</v>
      </c>
      <c r="BL61" s="35">
        <v>2.2882192567709106E-4</v>
      </c>
      <c r="BM61" s="35">
        <v>1.9542470405118002E-4</v>
      </c>
      <c r="BN61" s="35">
        <v>3.9514562861533146E-4</v>
      </c>
      <c r="BO61" s="35">
        <v>3.4054701032736236E-4</v>
      </c>
      <c r="BP61" s="35">
        <v>4.7166699605532842E-4</v>
      </c>
      <c r="BQ61" s="35">
        <v>1.5249465482960494E-4</v>
      </c>
      <c r="BR61" s="35">
        <v>1.5700667903300803E-4</v>
      </c>
      <c r="BS61" s="35">
        <v>5.9094327230932193E-4</v>
      </c>
      <c r="BT61" s="35">
        <v>1.5617192791613407E-4</v>
      </c>
      <c r="BU61" s="35">
        <v>3.4765341596771043E-4</v>
      </c>
      <c r="BV61" s="35">
        <v>3.1637731762529809E-4</v>
      </c>
      <c r="BW61" s="35">
        <v>1.3305282263105183E-4</v>
      </c>
      <c r="BX61" s="35">
        <v>1.1127563368171911E-4</v>
      </c>
      <c r="BY61" s="35">
        <v>1.3101657995352549E-4</v>
      </c>
      <c r="BZ61" s="35">
        <v>1.2239005342029564E-4</v>
      </c>
      <c r="CA61" s="35">
        <v>2.2284799998776656E-4</v>
      </c>
      <c r="CB61" s="35">
        <v>2.0258305916705539E-4</v>
      </c>
      <c r="CC61" s="35">
        <v>1.5377812162879488E-4</v>
      </c>
      <c r="CD61" s="35">
        <v>1.713829694072898E-4</v>
      </c>
      <c r="CE61" s="35">
        <v>2.4955801509590476E-4</v>
      </c>
      <c r="CF61" s="35">
        <v>3.1167453363805888E-4</v>
      </c>
      <c r="CG61" s="35">
        <v>3.8263415586366938E-4</v>
      </c>
      <c r="CH61" s="35">
        <v>3.9582065485838601E-4</v>
      </c>
      <c r="CI61" s="35">
        <v>1.252288918223877E-3</v>
      </c>
      <c r="CJ61" s="35">
        <v>1.5179350829375054E-4</v>
      </c>
      <c r="CK61" s="35">
        <v>2.0662256970164328E-4</v>
      </c>
      <c r="CL61" s="35">
        <v>4.2669282848938647E-4</v>
      </c>
      <c r="CM61" s="35">
        <v>1.9876098815386597E-4</v>
      </c>
      <c r="CN61" s="35">
        <v>5.1207517533232469E-4</v>
      </c>
      <c r="CO61" s="35">
        <v>1.8764022474815676E-4</v>
      </c>
      <c r="CP61" s="35">
        <v>1.6043045744896379E-3</v>
      </c>
      <c r="CQ61" s="35">
        <v>1.5194493939647049E-4</v>
      </c>
      <c r="CR61" s="35">
        <v>9.9202710371875462E-5</v>
      </c>
      <c r="CS61" s="35">
        <v>3.795624931718514E-4</v>
      </c>
      <c r="CT61" s="35">
        <v>1.9510192637283766E-3</v>
      </c>
      <c r="CU61" s="35">
        <v>9.5857367625093903E-4</v>
      </c>
      <c r="CV61" s="35">
        <v>4.7704994792971146E-4</v>
      </c>
      <c r="CW61" s="35">
        <v>3.3573581270519804E-4</v>
      </c>
      <c r="CX61" s="35">
        <v>1.4566805479902642E-2</v>
      </c>
      <c r="CY61" s="35">
        <v>2.3381067274276111E-2</v>
      </c>
      <c r="CZ61" s="35">
        <v>2.7757358482255021E-3</v>
      </c>
      <c r="DA61" s="35">
        <v>1.2407184641849002E-3</v>
      </c>
      <c r="DB61" s="35">
        <v>2.0128702676015589E-4</v>
      </c>
      <c r="DC61" s="35">
        <v>9.8440010407315598E-4</v>
      </c>
      <c r="DD61" s="35">
        <v>1.3926441230094216E-3</v>
      </c>
      <c r="DE61" s="35">
        <v>8.6268811895884442E-4</v>
      </c>
      <c r="DF61" s="35">
        <v>1.251873533800906E-3</v>
      </c>
      <c r="DG61" s="35">
        <v>1.7935312767821873E-4</v>
      </c>
      <c r="DH61" s="35">
        <v>2.4754566352533505E-4</v>
      </c>
      <c r="DI61" s="35">
        <v>4.7168646461244338E-4</v>
      </c>
      <c r="DJ61" s="35">
        <v>5.7061581565581135E-4</v>
      </c>
      <c r="DK61" s="35">
        <v>4.058490329025841E-4</v>
      </c>
      <c r="DL61" s="35">
        <v>5.8259158389219927E-4</v>
      </c>
      <c r="DM61" s="35">
        <v>6.9550537131815744E-4</v>
      </c>
      <c r="DN61" s="35">
        <v>2.4806809343633272E-4</v>
      </c>
      <c r="DO61" s="35">
        <v>1.8776777652676949E-4</v>
      </c>
      <c r="DP61" s="35">
        <v>4.0075998797286323E-4</v>
      </c>
      <c r="DQ61" s="35">
        <v>2.4211354739829479E-4</v>
      </c>
      <c r="DR61" s="35">
        <v>2.6017405397210538E-3</v>
      </c>
      <c r="DS61" s="35">
        <v>6.0216031103471081E-4</v>
      </c>
      <c r="DT61" s="35">
        <v>1.5545156765993821E-4</v>
      </c>
      <c r="DU61" s="35">
        <v>3.0974195936670515E-4</v>
      </c>
      <c r="DV61" s="35">
        <v>6.5291216691227324E-4</v>
      </c>
      <c r="DW61" s="35">
        <v>9.7484952619594743E-5</v>
      </c>
      <c r="DX61" s="35">
        <v>6.6877494938393292E-4</v>
      </c>
      <c r="DY61" s="35">
        <v>2.4174557092342057E-4</v>
      </c>
      <c r="DZ61" s="35">
        <v>2.0331038993199382E-4</v>
      </c>
      <c r="EA61" s="35">
        <v>6.1404037151919074E-3</v>
      </c>
      <c r="EB61" s="35">
        <v>8.8991810275180659E-4</v>
      </c>
      <c r="EC61" s="35">
        <v>2.483866261440547E-4</v>
      </c>
      <c r="ED61" s="35">
        <v>3.517539652060028E-4</v>
      </c>
      <c r="EE61" s="35">
        <v>1.890277740093474E-4</v>
      </c>
      <c r="EF61" s="35">
        <v>4.393342877861836E-4</v>
      </c>
      <c r="EG61" s="35">
        <v>9.7474927383024051E-4</v>
      </c>
      <c r="EH61" s="35">
        <v>0</v>
      </c>
      <c r="EK61" s="62">
        <f>+IF(AND(OR(SeleccionarIndustria=$A61,SeleccionarIndustria="Todas las AE"),('SIMULADOR IMPACTOS MIP'!$B$10=EK$11)),'SIMULADOR IMPACTOS MIP'!Porcentaje,0)</f>
        <v>0</v>
      </c>
      <c r="EL61" s="62">
        <f>+IF(AND(OR(SeleccionarIndustria=$A61,SeleccionarIndustria="Todas las AE"),('SIMULADOR IMPACTOS MIP'!$B$10=EL$11)),'SIMULADOR IMPACTOS MIP'!Porcentaje,0)</f>
        <v>0</v>
      </c>
      <c r="EM61" s="62">
        <f>+IF(AND(OR(SeleccionarIndustria=$A61,SeleccionarIndustria="Todas las AE"),('SIMULADOR IMPACTOS MIP'!$B$10=EM$11)),'SIMULADOR IMPACTOS MIP'!Porcentaje,0)</f>
        <v>0.3</v>
      </c>
      <c r="EN61" s="62">
        <f>+IF(AND(OR(SeleccionarIndustria=$A61,SeleccionarIndustria="Todas las AE"),('SIMULADOR IMPACTOS MIP'!$B$10=EN$11)),'SIMULADOR IMPACTOS MIP'!Porcentaje,0)</f>
        <v>0</v>
      </c>
      <c r="EO61" s="62">
        <f>+IF(AND(OR(SeleccionarIndustria=$A61,SeleccionarIndustria="Todas las AE"),(OR('SIMULADOR IMPACTOS MIP'!$B$10=$EK$11,'SIMULADOR IMPACTOS MIP'!$B$10=EO$11))),'SIMULADOR IMPACTOS MIP'!Porcentaje,0)</f>
        <v>0</v>
      </c>
      <c r="EP61" s="62">
        <f>+IF(AND(OR(SeleccionarIndustria=$A61,SeleccionarIndustria="Todas las AE"),(OR('SIMULADOR IMPACTOS MIP'!$B$10=$EK$11,'SIMULADOR IMPACTOS MIP'!$B$10=EP$11))),'SIMULADOR IMPACTOS MIP'!Porcentaje,0)</f>
        <v>0</v>
      </c>
      <c r="EQ61" s="62">
        <f>+IF(AND(OR(SeleccionarIndustria=$A61,SeleccionarIndustria="Todas las AE"),(OR('SIMULADOR IMPACTOS MIP'!$B$10=$EK$11,'SIMULADOR IMPACTOS MIP'!$B$10=EQ$11))),'SIMULADOR IMPACTOS MIP'!Porcentaje,0)</f>
        <v>0</v>
      </c>
      <c r="ER61" s="62">
        <f>+IF(AND(OR(SeleccionarIndustria=$A61,SeleccionarIndustria="Todas las AE"),(OR('SIMULADOR IMPACTOS MIP'!$B$10=$EL$11,'SIMULADOR IMPACTOS MIP'!$B$10=ER$11))),'SIMULADOR IMPACTOS MIP'!Porcentaje,0)</f>
        <v>0</v>
      </c>
      <c r="ES61" s="62">
        <f>+IF(AND(OR(SeleccionarIndustria=$A61,SeleccionarIndustria="Todas las AE"),(OR('SIMULADOR IMPACTOS MIP'!$B$10=$EL$11,'SIMULADOR IMPACTOS MIP'!$B$10=ES$11))),'SIMULADOR IMPACTOS MIP'!Porcentaje,0)</f>
        <v>0</v>
      </c>
      <c r="ET61" s="62">
        <f>+IF(AND(OR(SeleccionarIndustria=$A61,SeleccionarIndustria="Todas las AE"),(OR('SIMULADOR IMPACTOS MIP'!$B$10=$EL$11,'SIMULADOR IMPACTOS MIP'!$B$10=ET$11))),'SIMULADOR IMPACTOS MIP'!Porcentaje,0)</f>
        <v>0</v>
      </c>
      <c r="EU61" s="62">
        <f>+IF(AND(OR(SeleccionarIndustria=$A61,SeleccionarIndustria="Todas las AE"),(OR('SIMULADOR IMPACTOS MIP'!$B$10=$EL$11,'SIMULADOR IMPACTOS MIP'!$B$10=EU$11))),'SIMULADOR IMPACTOS MIP'!Porcentaje,0)</f>
        <v>0</v>
      </c>
      <c r="EV61" s="62">
        <f>+IF(AND(OR(SeleccionarIndustria=$A61,SeleccionarIndustria="Todas las AE"),(OR('SIMULADOR IMPACTOS MIP'!$B$10=$EL$11,'SIMULADOR IMPACTOS MIP'!$B$10=EV$11))),'SIMULADOR IMPACTOS MIP'!Porcentaje,0)</f>
        <v>0</v>
      </c>
      <c r="EW61" s="62">
        <f>+IF(AND(OR(SeleccionarIndustria=$A61,SeleccionarIndustria="Todas las AE"),(OR('SIMULADOR IMPACTOS MIP'!$B$10=$EL$11,'SIMULADOR IMPACTOS MIP'!$B$10=EW$11))),'SIMULADOR IMPACTOS MIP'!Porcentaje,0)</f>
        <v>0</v>
      </c>
      <c r="EX61" s="62">
        <f>+IF(AND(OR(SeleccionarIndustria=$A61,SeleccionarIndustria="Todas las AE"),(OR('SIMULADOR IMPACTOS MIP'!$B$10=$EL$11,'SIMULADOR IMPACTOS MIP'!$B$10=EX$11))),'SIMULADOR IMPACTOS MIP'!Porcentaje,0)</f>
        <v>0</v>
      </c>
      <c r="EY61" s="62">
        <f>+IF(AND(OR(SeleccionarIndustria=$A61,SeleccionarIndustria="Todas las AE"),('SIMULADOR IMPACTOS MIP'!$B$10=EY$11)),'SIMULADOR IMPACTOS MIP'!Porcentaje,0)</f>
        <v>0</v>
      </c>
      <c r="EZ61" s="62">
        <f>+IF(AND(OR(SeleccionarIndustria=$A61,SeleccionarIndustria="Todas las AE"),('SIMULADOR IMPACTOS MIP'!$B$10=EZ$11)),'SIMULADOR IMPACTOS MIP'!Porcentaje,0)</f>
        <v>0</v>
      </c>
      <c r="FA61" s="62">
        <f>+IF(AND(OR(SeleccionarIndustria=$A61,SeleccionarIndustria="Todas las AE"),('SIMULADOR IMPACTOS MIP'!$B$10=FA$11)),'SIMULADOR IMPACTOS MIP'!Porcentaje,0)</f>
        <v>0</v>
      </c>
      <c r="FB61" s="62">
        <f>+IF(AND(OR(SeleccionarIndustria=$A61,SeleccionarIndustria="Todas las AE"),('SIMULADOR IMPACTOS MIP'!$B$10=FB$11)),'SIMULADOR IMPACTOS MIP'!Porcentaje,0)</f>
        <v>0</v>
      </c>
      <c r="FC61" s="62">
        <f>+IF(AND(OR(SeleccionarIndustria=$A61,SeleccionarIndustria="Todas las AE"),(OR('SIMULADOR IMPACTOS MIP'!$B$10=$EM$11,'SIMULADOR IMPACTOS MIP'!$B$10=FC$11))),'SIMULADOR IMPACTOS MIP'!Porcentaje,0)</f>
        <v>0.3</v>
      </c>
      <c r="FD61" s="62">
        <f>+IF(AND(OR(SeleccionarIndustria=$A61,SeleccionarIndustria="Todas las AE"),(OR('SIMULADOR IMPACTOS MIP'!$B$10=$EM$11,'SIMULADOR IMPACTOS MIP'!$B$10=FD$11))),'SIMULADOR IMPACTOS MIP'!Porcentaje,0)</f>
        <v>0.3</v>
      </c>
      <c r="FE61" s="62">
        <f>+IF(AND(OR(SeleccionarIndustria=$A61,SeleccionarIndustria="Todas las AE"),(OR('SIMULADOR IMPACTOS MIP'!$B$10=$EM$11,'SIMULADOR IMPACTOS MIP'!$B$10=FE$11))),'SIMULADOR IMPACTOS MIP'!Porcentaje,0)</f>
        <v>0.3</v>
      </c>
      <c r="FF61" s="62">
        <f>+IF(AND(OR(SeleccionarIndustria=$A61,SeleccionarIndustria="Todas las AE"),(OR('SIMULADOR IMPACTOS MIP'!$B$10=$EM$11,'SIMULADOR IMPACTOS MIP'!$B$10=FF$11))),'SIMULADOR IMPACTOS MIP'!Porcentaje,0)</f>
        <v>0.3</v>
      </c>
      <c r="FG61" s="62">
        <f>+IF(AND(OR(SeleccionarIndustria=$A61,SeleccionarIndustria="Todas las AE"),(OR('SIMULADOR IMPACTOS MIP'!$B$10=$EM$11,'SIMULADOR IMPACTOS MIP'!$B$10=FG$11))),'SIMULADOR IMPACTOS MIP'!Porcentaje,0)</f>
        <v>0.3</v>
      </c>
      <c r="FH61" s="62">
        <f>+IF(AND(OR(SeleccionarIndustria=$A61,SeleccionarIndustria="Todas las AE"),(OR('SIMULADOR IMPACTOS MIP'!$B$10=$EM$11,'SIMULADOR IMPACTOS MIP'!$B$10=FH$11))),'SIMULADOR IMPACTOS MIP'!Porcentaje,0)</f>
        <v>0.3</v>
      </c>
      <c r="FI61" s="62">
        <f>+IF(AND(OR(SeleccionarIndustria=$A61,SeleccionarIndustria="Todas las AE"),(OR('SIMULADOR IMPACTOS MIP'!$B$10=$EM$11,'SIMULADOR IMPACTOS MIP'!$B$10=FI$11))),'SIMULADOR IMPACTOS MIP'!Porcentaje,0)</f>
        <v>0.3</v>
      </c>
      <c r="FJ61" s="62">
        <f>+IF(AND(OR(SeleccionarIndustria=$A61,SeleccionarIndustria="Todas las AE"),(OR('SIMULADOR IMPACTOS MIP'!$B$10=$EM$11,'SIMULADOR IMPACTOS MIP'!$B$10=FJ$11))),'SIMULADOR IMPACTOS MIP'!Porcentaje,0)</f>
        <v>0.3</v>
      </c>
      <c r="FM61" s="20">
        <f>+'MIP 2012'!EJ61*(1+(EN61))</f>
        <v>198956.90303725202</v>
      </c>
      <c r="FN61" s="20">
        <f>+'MIP 2012'!EK61*(1+(EO61))</f>
        <v>586.14543588995912</v>
      </c>
      <c r="FO61" s="20">
        <f>+'MIP 2012'!EL61*(1+(EP61))</f>
        <v>2021.3477808943326</v>
      </c>
      <c r="FP61" s="20">
        <f>+'MIP 2012'!EM61*(1+(EQ61))</f>
        <v>1769.1720026917794</v>
      </c>
      <c r="FQ61" s="20">
        <f>+'MIP 2012'!EN61*(1+(ER61))</f>
        <v>239.16962192642526</v>
      </c>
      <c r="FR61" s="20">
        <f>+'MIP 2012'!EO61*(1+(ES61))</f>
        <v>50.562165440534983</v>
      </c>
      <c r="FS61" s="20">
        <f>+'MIP 2012'!EP61*(1+(ET61))</f>
        <v>46.143296751985083</v>
      </c>
      <c r="FT61" s="20">
        <f>+'MIP 2012'!EQ61*(1+(EU61))</f>
        <v>0</v>
      </c>
      <c r="FU61" s="20">
        <f>+'MIP 2012'!ER61*(1+(EV61))</f>
        <v>34.015800410678722</v>
      </c>
      <c r="FV61" s="20">
        <f>+'MIP 2012'!ES61*(1+(EW61))</f>
        <v>14.193081899998166</v>
      </c>
      <c r="FW61" s="20">
        <f>+'MIP 2012'!ET61*(1+(EX61))</f>
        <v>6.4370870627846508E-2</v>
      </c>
      <c r="FX61" s="20">
        <f>+'MIP 2012'!EU61*(1+(EY61))</f>
        <v>37.112862577182973</v>
      </c>
      <c r="FY61" s="20">
        <f>+'MIP 2012'!EV61*(1+(EZ61))</f>
        <v>0</v>
      </c>
      <c r="FZ61" s="20">
        <f>+'MIP 2012'!EW61*(1+(FA61))</f>
        <v>461.21424043081589</v>
      </c>
      <c r="GA61" s="20">
        <f>+'MIP 2012'!EX61*(1+(FB61))</f>
        <v>20401.820945938431</v>
      </c>
      <c r="GB61" s="20">
        <f>+'MIP 2012'!EY61*(1+(FC61))</f>
        <v>3.9367729325951424</v>
      </c>
      <c r="GC61" s="20">
        <f>+'MIP 2012'!EZ61*(1+(FD61))</f>
        <v>4130.6258373940791</v>
      </c>
      <c r="GD61" s="20">
        <f>+'MIP 2012'!FA61*(1+(FE61))</f>
        <v>2223.0404601527612</v>
      </c>
      <c r="GE61" s="20">
        <f>+'MIP 2012'!FB61*(1+(FF61))</f>
        <v>71.667756747368685</v>
      </c>
      <c r="GF61" s="20">
        <f>+'MIP 2012'!FC61*(1+(FG61))</f>
        <v>2079.3754122228966</v>
      </c>
      <c r="GG61" s="20">
        <f>+'MIP 2012'!FD61*(1+(FH61))</f>
        <v>8805.2018952314775</v>
      </c>
      <c r="GH61" s="20">
        <f>+'MIP 2012'!FE61*(1+(FI61))</f>
        <v>3641.7648351607386</v>
      </c>
      <c r="GI61" s="20">
        <f>+'MIP 2012'!FF61*(1+(FJ61))</f>
        <v>586.05151282973497</v>
      </c>
      <c r="GJ61" s="18">
        <f t="shared" si="0"/>
        <v>246159.5291256464</v>
      </c>
      <c r="GK61" s="41">
        <f>+IFERROR((GJ61/'MIP 2012'!FG61*100-100),0)</f>
        <v>2.0611081798641067</v>
      </c>
      <c r="GN61" s="18">
        <v>290799.7384571312</v>
      </c>
      <c r="GO61" s="14">
        <f>+'MIP 2012'!FH61</f>
        <v>282328.47744903114</v>
      </c>
      <c r="GP61" s="41">
        <f t="shared" si="1"/>
        <v>8471.2610081000603</v>
      </c>
      <c r="GQ61" s="41">
        <f t="shared" si="2"/>
        <v>3.0004982439751871</v>
      </c>
      <c r="GU61" s="63">
        <v>-0.50999999999999956</v>
      </c>
      <c r="GW61" s="62">
        <f>+IF(SeleccionarDemTur=GW$11,'SIMULADOR IMPACTOS MIP(TURISMO)'!PorcentajeTur,0)</f>
        <v>0</v>
      </c>
      <c r="GX61" s="62">
        <f>+IF(SeleccionarDemTur=GX$11,'SIMULADOR IMPACTOS MIP(TURISMO)'!PorcentajeTur,0)</f>
        <v>0</v>
      </c>
      <c r="GY61" s="62">
        <f>+IF(SeleccionarDemTur=GY$11,'SIMULADOR IMPACTOS MIP(TURISMO)'!PorcentajeTur,0)</f>
        <v>0.1</v>
      </c>
      <c r="GZ61" s="62">
        <f>+IF(SeleccionarDemTur=GZ$11,'SIMULADOR IMPACTOS MIP(TURISMO)'!PorcentajeTur,0)</f>
        <v>0</v>
      </c>
      <c r="HA61" s="62">
        <f>+IF(OR(SeleccionarDemTur=HA$11,SeleccionarDemTur=$GW$11),'SIMULADOR IMPACTOS MIP(TURISMO)'!PorcentajeTur,0)</f>
        <v>0</v>
      </c>
      <c r="HB61" s="62">
        <f>+IF(OR(SeleccionarDemTur=HB$11,SeleccionarDemTur=$GW$11),'SIMULADOR IMPACTOS MIP(TURISMO)'!PorcentajeTur,0)</f>
        <v>0</v>
      </c>
      <c r="HC61" s="62">
        <f>+IF(OR(SeleccionarDemTur=HC$11,SeleccionarDemTur=$GW$11),'SIMULADOR IMPACTOS MIP(TURISMO)'!PorcentajeTur,0)</f>
        <v>0</v>
      </c>
      <c r="HD61" s="62">
        <f>+IF(OR(SeleccionarDemTur=HD$11,SeleccionarDemTur=$GX$11),'SIMULADOR IMPACTOS MIP(TURISMO)'!PorcentajeTur,0)</f>
        <v>0</v>
      </c>
      <c r="HE61" s="62">
        <f>+IF(OR(SeleccionarDemTur=HE$11,SeleccionarDemTur=$GX$11),'SIMULADOR IMPACTOS MIP(TURISMO)'!PorcentajeTur,0)</f>
        <v>0</v>
      </c>
      <c r="HF61" s="62">
        <f>+IF(OR(SeleccionarDemTur=HF$11,SeleccionarDemTur=$GX$11),'SIMULADOR IMPACTOS MIP(TURISMO)'!PorcentajeTur,0)</f>
        <v>0</v>
      </c>
      <c r="HG61" s="62">
        <f>+IF(OR(SeleccionarDemTur=HG$11,SeleccionarDemTur=$GX$11),'SIMULADOR IMPACTOS MIP(TURISMO)'!PorcentajeTur,0)</f>
        <v>0</v>
      </c>
      <c r="HH61" s="62">
        <f>+IF(OR(SeleccionarDemTur=HH$11,SeleccionarDemTur=$GX$11),'SIMULADOR IMPACTOS MIP(TURISMO)'!PorcentajeTur,0)</f>
        <v>0</v>
      </c>
      <c r="HI61" s="62">
        <f>+IF(OR(SeleccionarDemTur=HI$11,SeleccionarDemTur=$GX$11),'SIMULADOR IMPACTOS MIP(TURISMO)'!PorcentajeTur,0)</f>
        <v>0</v>
      </c>
      <c r="HJ61" s="62">
        <f>+IF(OR(SeleccionarDemTur=HJ$11,SeleccionarDemTur=$GX$11),'SIMULADOR IMPACTOS MIP(TURISMO)'!PorcentajeTur,0)</f>
        <v>0</v>
      </c>
      <c r="HK61" s="62">
        <f>+IF(SeleccionarDemTur=HK$11,'SIMULADOR IMPACTOS MIP(TURISMO)'!PorcentajeTur,0)</f>
        <v>0</v>
      </c>
      <c r="HL61" s="62">
        <f>+IF(SeleccionarDemTur=HL$11,'SIMULADOR IMPACTOS MIP(TURISMO)'!PorcentajeTur,0)</f>
        <v>0</v>
      </c>
      <c r="HM61" s="62">
        <f>+IF(SeleccionarDemTur=HM$11,'SIMULADOR IMPACTOS MIP(TURISMO)'!PorcentajeTur,0)</f>
        <v>0</v>
      </c>
      <c r="HN61" s="62">
        <f>+IF(SeleccionarDemTur=HN$11,'SIMULADOR IMPACTOS MIP(TURISMO)'!PorcentajeTur,0)</f>
        <v>0</v>
      </c>
      <c r="HO61" s="62">
        <f>+IF(OR(SeleccionarDemTur=HO$11,SeleccionarDemTur=$GY$11),'SIMULADOR IMPACTOS MIP(TURISMO)'!PorcentajeTur,0)</f>
        <v>0.1</v>
      </c>
      <c r="HP61" s="62">
        <f>+IF(OR(SeleccionarDemTur=HP$11,SeleccionarDemTur=$GY$11),'SIMULADOR IMPACTOS MIP(TURISMO)'!PorcentajeTur,0)</f>
        <v>0.1</v>
      </c>
      <c r="HQ61" s="62">
        <f>+IF(OR(SeleccionarDemTur=HQ$11,SeleccionarDemTur=$GY$11),'SIMULADOR IMPACTOS MIP(TURISMO)'!PorcentajeTur,0)</f>
        <v>0.1</v>
      </c>
      <c r="HR61" s="62">
        <f>+IF(OR(SeleccionarDemTur=HR$11,SeleccionarDemTur=$GY$11),'SIMULADOR IMPACTOS MIP(TURISMO)'!PorcentajeTur,0)</f>
        <v>0.1</v>
      </c>
      <c r="HS61" s="62">
        <f>+IF(OR(SeleccionarDemTur=HS$11,SeleccionarDemTur=$GY$11),'SIMULADOR IMPACTOS MIP(TURISMO)'!PorcentajeTur,0)</f>
        <v>0.1</v>
      </c>
      <c r="HT61" s="62">
        <f>+IF(OR(SeleccionarDemTur=HT$11,SeleccionarDemTur=$GY$11),'SIMULADOR IMPACTOS MIP(TURISMO)'!PorcentajeTur,0)</f>
        <v>0.1</v>
      </c>
      <c r="HU61" s="62">
        <f>+IF(OR(SeleccionarDemTur=HU$11,SeleccionarDemTur=$GY$11),'SIMULADOR IMPACTOS MIP(TURISMO)'!PorcentajeTur,0)</f>
        <v>0.1</v>
      </c>
      <c r="HV61" s="62">
        <f>+IF(OR(SeleccionarDemTur=HV$11,SeleccionarDemTur=$GY$11),'SIMULADOR IMPACTOS MIP(TURISMO)'!PorcentajeTur,0)</f>
        <v>0.1</v>
      </c>
      <c r="HY61" s="20">
        <f>+'MIP 2012'!EJ61*(1+(GZ61))</f>
        <v>198956.90303725202</v>
      </c>
      <c r="HZ61" s="20">
        <f>+'MIP 2012'!EK61*(1+(HA61))</f>
        <v>586.14543588995912</v>
      </c>
      <c r="IA61" s="20">
        <f>+'MIP 2012'!EL61*(1+(HB61))</f>
        <v>2021.3477808943326</v>
      </c>
      <c r="IB61" s="20">
        <f>+'MIP 2012'!EM61*(1+(HC61))</f>
        <v>1769.1720026917794</v>
      </c>
      <c r="IC61" s="20">
        <f>+'MIP 2012'!EN61*(1+(HD61))</f>
        <v>239.16962192642526</v>
      </c>
      <c r="ID61" s="20">
        <f>+'MIP 2012'!EO61*(1+(HE61))</f>
        <v>50.562165440534983</v>
      </c>
      <c r="IE61" s="20">
        <f>+'MIP 2012'!EP61*(1+(HF61))</f>
        <v>46.143296751985083</v>
      </c>
      <c r="IF61" s="20">
        <f>+'MIP 2012'!EQ61*(1+(HG61))</f>
        <v>0</v>
      </c>
      <c r="IG61" s="20">
        <f>+'MIP 2012'!ER61*(1+(HH61))</f>
        <v>34.015800410678722</v>
      </c>
      <c r="IH61" s="20">
        <f>+'MIP 2012'!ES61*(1+(HI61))</f>
        <v>14.193081899998166</v>
      </c>
      <c r="II61" s="20">
        <f>+'MIP 2012'!ET61*(1+(HJ61))</f>
        <v>6.4370870627846508E-2</v>
      </c>
      <c r="IJ61" s="20">
        <f>+'MIP 2012'!EU61*(1+(HK61))</f>
        <v>37.112862577182973</v>
      </c>
      <c r="IK61" s="20">
        <f>+'MIP 2012'!EV61*(1+(HL61))</f>
        <v>0</v>
      </c>
      <c r="IL61" s="20">
        <f>+'MIP 2012'!EW61*(1+(HM61))</f>
        <v>461.21424043081589</v>
      </c>
      <c r="IM61" s="20">
        <f>+'MIP 2012'!EX61*(1+(HN61))</f>
        <v>20401.820945938431</v>
      </c>
      <c r="IN61" s="20">
        <f>+'MIP 2012'!EY61*(1+(HO61))</f>
        <v>3.3311155583497358</v>
      </c>
      <c r="IO61" s="20">
        <f>+'MIP 2012'!EZ61*(1+(HP61))</f>
        <v>3495.1449393334519</v>
      </c>
      <c r="IP61" s="20">
        <f>+'MIP 2012'!FA61*(1+(HQ61))</f>
        <v>1881.0342355138748</v>
      </c>
      <c r="IQ61" s="20">
        <f>+'MIP 2012'!FB61*(1+(HR61))</f>
        <v>60.641948017004275</v>
      </c>
      <c r="IR61" s="20">
        <f>+'MIP 2012'!FC61*(1+(HS61))</f>
        <v>1759.4715026501433</v>
      </c>
      <c r="IS61" s="20">
        <f>+'MIP 2012'!FD61*(1+(HT61))</f>
        <v>7450.5554498112506</v>
      </c>
      <c r="IT61" s="20">
        <f>+'MIP 2012'!FE61*(1+(HU61))</f>
        <v>3081.4933220590869</v>
      </c>
      <c r="IU61" s="20">
        <f>+'MIP 2012'!FF61*(1+(HV61))</f>
        <v>495.88974162516041</v>
      </c>
      <c r="IV61" s="18">
        <f t="shared" si="3"/>
        <v>242845.4268975431</v>
      </c>
      <c r="IW61" s="41">
        <f>+IFERROR((IV61/'MIP 2012'!FG61*100-100),0)</f>
        <v>0.68703605995470696</v>
      </c>
      <c r="IZ61" s="18">
        <v>285152.23111839796</v>
      </c>
      <c r="JA61" s="14">
        <f>+'MIP 2012'!FH61</f>
        <v>282328.47744903114</v>
      </c>
      <c r="JB61" s="41">
        <f t="shared" si="4"/>
        <v>2823.7536693668226</v>
      </c>
      <c r="JC61" s="41">
        <f t="shared" si="5"/>
        <v>1.0001660813251192</v>
      </c>
    </row>
    <row r="62" spans="1:263" s="7" customFormat="1" ht="21.95" customHeight="1" thickBot="1" x14ac:dyDescent="0.25">
      <c r="A62" s="12" t="s">
        <v>188</v>
      </c>
      <c r="B62" s="12" t="s">
        <v>189</v>
      </c>
      <c r="C62" s="35">
        <v>5.2703162687122698E-5</v>
      </c>
      <c r="D62" s="35">
        <v>5.7452377825275587E-5</v>
      </c>
      <c r="E62" s="35">
        <v>4.2830250103223696E-5</v>
      </c>
      <c r="F62" s="35">
        <v>3.9927393352167189E-5</v>
      </c>
      <c r="G62" s="35">
        <v>6.0586714539400676E-5</v>
      </c>
      <c r="H62" s="35">
        <v>6.4541179756575677E-5</v>
      </c>
      <c r="I62" s="35">
        <v>4.7980142577204747E-5</v>
      </c>
      <c r="J62" s="35">
        <v>3.5691925998295615E-5</v>
      </c>
      <c r="K62" s="35">
        <v>4.5921250177253557E-5</v>
      </c>
      <c r="L62" s="35">
        <v>4.0382175178225754E-5</v>
      </c>
      <c r="M62" s="35">
        <v>5.8785120435864935E-5</v>
      </c>
      <c r="N62" s="35">
        <v>4.9487565468829438E-5</v>
      </c>
      <c r="O62" s="35">
        <v>1.6088734241518509E-4</v>
      </c>
      <c r="P62" s="35">
        <v>3.9351842767730131E-5</v>
      </c>
      <c r="Q62" s="35">
        <v>3.3572732793337495E-5</v>
      </c>
      <c r="R62" s="35">
        <v>5.4101992575041455E-5</v>
      </c>
      <c r="S62" s="35">
        <v>3.2658989691547084E-5</v>
      </c>
      <c r="T62" s="35">
        <v>3.4448728166022243E-5</v>
      </c>
      <c r="U62" s="35">
        <v>3.8692217789911913E-5</v>
      </c>
      <c r="V62" s="35">
        <v>4.0084398225766108E-5</v>
      </c>
      <c r="W62" s="35">
        <v>4.597136685147888E-5</v>
      </c>
      <c r="X62" s="35">
        <v>4.9073904525604424E-5</v>
      </c>
      <c r="Y62" s="35">
        <v>6.443213743373549E-5</v>
      </c>
      <c r="Z62" s="35">
        <v>7.178482538257849E-5</v>
      </c>
      <c r="AA62" s="35">
        <v>3.9054933603903972E-5</v>
      </c>
      <c r="AB62" s="35">
        <v>1.0092565959902922E-4</v>
      </c>
      <c r="AC62" s="35">
        <v>1.0828151046366402E-5</v>
      </c>
      <c r="AD62" s="35">
        <v>3.4279639319414589E-5</v>
      </c>
      <c r="AE62" s="35">
        <v>5.9444290021167728E-5</v>
      </c>
      <c r="AF62" s="35">
        <v>3.5096317084074808E-5</v>
      </c>
      <c r="AG62" s="35">
        <v>2.9979953826851625E-4</v>
      </c>
      <c r="AH62" s="35">
        <v>3.6605782674350541E-5</v>
      </c>
      <c r="AI62" s="35">
        <v>5.5717499858284364E-5</v>
      </c>
      <c r="AJ62" s="35">
        <v>6.5887761781747073E-5</v>
      </c>
      <c r="AK62" s="35">
        <v>4.9774016102485171E-5</v>
      </c>
      <c r="AL62" s="35">
        <v>5.9419692506646728E-5</v>
      </c>
      <c r="AM62" s="35">
        <v>3.6959532402487605E-5</v>
      </c>
      <c r="AN62" s="35">
        <v>3.8919794318266264E-5</v>
      </c>
      <c r="AO62" s="35">
        <v>4.3570302287052653E-5</v>
      </c>
      <c r="AP62" s="35">
        <v>9.8816873043388408E-5</v>
      </c>
      <c r="AQ62" s="35">
        <v>7.5224479590337709E-5</v>
      </c>
      <c r="AR62" s="35">
        <v>1.5120588247446176E-4</v>
      </c>
      <c r="AS62" s="35">
        <v>6.1864673638976567E-5</v>
      </c>
      <c r="AT62" s="35">
        <v>7.7881416064504242E-5</v>
      </c>
      <c r="AU62" s="35">
        <v>7.2396228538495436E-5</v>
      </c>
      <c r="AV62" s="35">
        <v>6.3829254048541225E-5</v>
      </c>
      <c r="AW62" s="35">
        <v>1.0949670690282498E-4</v>
      </c>
      <c r="AX62" s="35">
        <v>1.1308467768041041E-4</v>
      </c>
      <c r="AY62" s="35">
        <v>1.2948931111955177E-4</v>
      </c>
      <c r="AZ62" s="35">
        <v>3.5282033764925247E-4</v>
      </c>
      <c r="BA62" s="35">
        <v>1.1527477583849002</v>
      </c>
      <c r="BB62" s="35">
        <v>3.4750654111050465E-5</v>
      </c>
      <c r="BC62" s="35">
        <v>3.2036650497190709E-5</v>
      </c>
      <c r="BD62" s="35">
        <v>3.465670168854083E-5</v>
      </c>
      <c r="BE62" s="35">
        <v>3.3459566212917487E-5</v>
      </c>
      <c r="BF62" s="35">
        <v>7.9328390077730218E-5</v>
      </c>
      <c r="BG62" s="35">
        <v>7.2733085943887569E-5</v>
      </c>
      <c r="BH62" s="35">
        <v>5.6679318099434669E-5</v>
      </c>
      <c r="BI62" s="35">
        <v>0</v>
      </c>
      <c r="BJ62" s="35">
        <v>6.1150128113851419E-5</v>
      </c>
      <c r="BK62" s="35">
        <v>6.8956736430205684E-5</v>
      </c>
      <c r="BL62" s="35">
        <v>6.7627101463078155E-5</v>
      </c>
      <c r="BM62" s="35">
        <v>5.7875577174087492E-5</v>
      </c>
      <c r="BN62" s="35">
        <v>1.0301916910545548E-4</v>
      </c>
      <c r="BO62" s="35">
        <v>5.3570073968168183E-5</v>
      </c>
      <c r="BP62" s="35">
        <v>1.6901813514634309E-4</v>
      </c>
      <c r="BQ62" s="35">
        <v>4.1787360758725171E-5</v>
      </c>
      <c r="BR62" s="35">
        <v>4.2942554964322472E-5</v>
      </c>
      <c r="BS62" s="35">
        <v>3.2580918415751377E-4</v>
      </c>
      <c r="BT62" s="35">
        <v>4.3119174493844245E-5</v>
      </c>
      <c r="BU62" s="35">
        <v>1.4086881530210566E-4</v>
      </c>
      <c r="BV62" s="35">
        <v>2.9653479982120688E-5</v>
      </c>
      <c r="BW62" s="35">
        <v>3.2148689481835386E-5</v>
      </c>
      <c r="BX62" s="35">
        <v>1.7168729983243048E-5</v>
      </c>
      <c r="BY62" s="35">
        <v>2.7583564068674263E-5</v>
      </c>
      <c r="BZ62" s="35">
        <v>2.8523153051056754E-5</v>
      </c>
      <c r="CA62" s="35">
        <v>5.689816864728047E-5</v>
      </c>
      <c r="CB62" s="35">
        <v>4.3410323898713669E-5</v>
      </c>
      <c r="CC62" s="35">
        <v>3.8979269493546017E-5</v>
      </c>
      <c r="CD62" s="35">
        <v>2.4430122655944742E-5</v>
      </c>
      <c r="CE62" s="35">
        <v>9.9700549396375925E-5</v>
      </c>
      <c r="CF62" s="35">
        <v>5.4355289006239618E-5</v>
      </c>
      <c r="CG62" s="35">
        <v>1.3547326865985412E-4</v>
      </c>
      <c r="CH62" s="35">
        <v>1.468245564239863E-4</v>
      </c>
      <c r="CI62" s="35">
        <v>1.1785217678142386E-4</v>
      </c>
      <c r="CJ62" s="35">
        <v>4.8860517740477101E-5</v>
      </c>
      <c r="CK62" s="35">
        <v>5.3497270406930991E-5</v>
      </c>
      <c r="CL62" s="35">
        <v>9.9328451193523185E-5</v>
      </c>
      <c r="CM62" s="35">
        <v>5.9772323496415029E-5</v>
      </c>
      <c r="CN62" s="35">
        <v>1.8743051576117318E-4</v>
      </c>
      <c r="CO62" s="35">
        <v>4.2921999194587745E-5</v>
      </c>
      <c r="CP62" s="35">
        <v>9.6955912222737107E-4</v>
      </c>
      <c r="CQ62" s="35">
        <v>4.6602139835262888E-5</v>
      </c>
      <c r="CR62" s="35">
        <v>4.1327452454877546E-5</v>
      </c>
      <c r="CS62" s="35">
        <v>7.9786260628202327E-5</v>
      </c>
      <c r="CT62" s="35">
        <v>1.1131467566341826E-3</v>
      </c>
      <c r="CU62" s="35">
        <v>2.4129721394265896E-4</v>
      </c>
      <c r="CV62" s="35">
        <v>1.3715325198885388E-4</v>
      </c>
      <c r="CW62" s="35">
        <v>9.5726871534092072E-5</v>
      </c>
      <c r="CX62" s="35">
        <v>1.412366467877339E-4</v>
      </c>
      <c r="CY62" s="35">
        <v>1.2061374078105516E-4</v>
      </c>
      <c r="CZ62" s="35">
        <v>8.0848781850042563E-5</v>
      </c>
      <c r="DA62" s="35">
        <v>6.9542942635900768E-4</v>
      </c>
      <c r="DB62" s="35">
        <v>5.6963801377622773E-5</v>
      </c>
      <c r="DC62" s="35">
        <v>5.8433978726952975E-4</v>
      </c>
      <c r="DD62" s="35">
        <v>8.6204243852406085E-4</v>
      </c>
      <c r="DE62" s="35">
        <v>5.4963146114487345E-4</v>
      </c>
      <c r="DF62" s="35">
        <v>7.8866784296687171E-4</v>
      </c>
      <c r="DG62" s="35">
        <v>7.2817733761991723E-5</v>
      </c>
      <c r="DH62" s="35">
        <v>6.7670364961067871E-5</v>
      </c>
      <c r="DI62" s="35">
        <v>8.4993781024116614E-5</v>
      </c>
      <c r="DJ62" s="35">
        <v>6.1870563042645333E-5</v>
      </c>
      <c r="DK62" s="35">
        <v>6.7035970870748526E-5</v>
      </c>
      <c r="DL62" s="35">
        <v>1.5787004482289407E-4</v>
      </c>
      <c r="DM62" s="35">
        <v>2.2347622096931965E-4</v>
      </c>
      <c r="DN62" s="35">
        <v>5.0158800306887347E-5</v>
      </c>
      <c r="DO62" s="35">
        <v>5.46398758112226E-5</v>
      </c>
      <c r="DP62" s="35">
        <v>2.1314142670949765E-4</v>
      </c>
      <c r="DQ62" s="35">
        <v>1.7277877947972603E-5</v>
      </c>
      <c r="DR62" s="35">
        <v>2.5404756577250488E-4</v>
      </c>
      <c r="DS62" s="35">
        <v>7.742762432774032E-5</v>
      </c>
      <c r="DT62" s="35">
        <v>2.6179542922223276E-5</v>
      </c>
      <c r="DU62" s="35">
        <v>6.59896624368518E-5</v>
      </c>
      <c r="DV62" s="35">
        <v>2.8889471302966758E-4</v>
      </c>
      <c r="DW62" s="35">
        <v>1.7463641758910322E-5</v>
      </c>
      <c r="DX62" s="35">
        <v>3.6686496528243477E-4</v>
      </c>
      <c r="DY62" s="35">
        <v>7.1574118284921994E-5</v>
      </c>
      <c r="DZ62" s="35">
        <v>5.018511819430222E-5</v>
      </c>
      <c r="EA62" s="35">
        <v>1.0259516821729974E-4</v>
      </c>
      <c r="EB62" s="35">
        <v>1.9604831016417111E-4</v>
      </c>
      <c r="EC62" s="35">
        <v>5.1881220263286377E-5</v>
      </c>
      <c r="ED62" s="35">
        <v>4.1986938284715251E-5</v>
      </c>
      <c r="EE62" s="35">
        <v>6.5392383617400053E-5</v>
      </c>
      <c r="EF62" s="35">
        <v>8.7177360372020347E-5</v>
      </c>
      <c r="EG62" s="35">
        <v>3.0062285013907411E-4</v>
      </c>
      <c r="EH62" s="35">
        <v>0</v>
      </c>
      <c r="EK62" s="62">
        <f>+IF(AND(OR(SeleccionarIndustria=$A62,SeleccionarIndustria="Todas las AE"),('SIMULADOR IMPACTOS MIP'!$B$10=EK$11)),'SIMULADOR IMPACTOS MIP'!Porcentaje,0)</f>
        <v>0</v>
      </c>
      <c r="EL62" s="62">
        <f>+IF(AND(OR(SeleccionarIndustria=$A62,SeleccionarIndustria="Todas las AE"),('SIMULADOR IMPACTOS MIP'!$B$10=EL$11)),'SIMULADOR IMPACTOS MIP'!Porcentaje,0)</f>
        <v>0</v>
      </c>
      <c r="EM62" s="62">
        <f>+IF(AND(OR(SeleccionarIndustria=$A62,SeleccionarIndustria="Todas las AE"),('SIMULADOR IMPACTOS MIP'!$B$10=EM$11)),'SIMULADOR IMPACTOS MIP'!Porcentaje,0)</f>
        <v>0.3</v>
      </c>
      <c r="EN62" s="62">
        <f>+IF(AND(OR(SeleccionarIndustria=$A62,SeleccionarIndustria="Todas las AE"),('SIMULADOR IMPACTOS MIP'!$B$10=EN$11)),'SIMULADOR IMPACTOS MIP'!Porcentaje,0)</f>
        <v>0</v>
      </c>
      <c r="EO62" s="62">
        <f>+IF(AND(OR(SeleccionarIndustria=$A62,SeleccionarIndustria="Todas las AE"),(OR('SIMULADOR IMPACTOS MIP'!$B$10=$EK$11,'SIMULADOR IMPACTOS MIP'!$B$10=EO$11))),'SIMULADOR IMPACTOS MIP'!Porcentaje,0)</f>
        <v>0</v>
      </c>
      <c r="EP62" s="62">
        <f>+IF(AND(OR(SeleccionarIndustria=$A62,SeleccionarIndustria="Todas las AE"),(OR('SIMULADOR IMPACTOS MIP'!$B$10=$EK$11,'SIMULADOR IMPACTOS MIP'!$B$10=EP$11))),'SIMULADOR IMPACTOS MIP'!Porcentaje,0)</f>
        <v>0</v>
      </c>
      <c r="EQ62" s="62">
        <f>+IF(AND(OR(SeleccionarIndustria=$A62,SeleccionarIndustria="Todas las AE"),(OR('SIMULADOR IMPACTOS MIP'!$B$10=$EK$11,'SIMULADOR IMPACTOS MIP'!$B$10=EQ$11))),'SIMULADOR IMPACTOS MIP'!Porcentaje,0)</f>
        <v>0</v>
      </c>
      <c r="ER62" s="62">
        <f>+IF(AND(OR(SeleccionarIndustria=$A62,SeleccionarIndustria="Todas las AE"),(OR('SIMULADOR IMPACTOS MIP'!$B$10=$EL$11,'SIMULADOR IMPACTOS MIP'!$B$10=ER$11))),'SIMULADOR IMPACTOS MIP'!Porcentaje,0)</f>
        <v>0</v>
      </c>
      <c r="ES62" s="62">
        <f>+IF(AND(OR(SeleccionarIndustria=$A62,SeleccionarIndustria="Todas las AE"),(OR('SIMULADOR IMPACTOS MIP'!$B$10=$EL$11,'SIMULADOR IMPACTOS MIP'!$B$10=ES$11))),'SIMULADOR IMPACTOS MIP'!Porcentaje,0)</f>
        <v>0</v>
      </c>
      <c r="ET62" s="62">
        <f>+IF(AND(OR(SeleccionarIndustria=$A62,SeleccionarIndustria="Todas las AE"),(OR('SIMULADOR IMPACTOS MIP'!$B$10=$EL$11,'SIMULADOR IMPACTOS MIP'!$B$10=ET$11))),'SIMULADOR IMPACTOS MIP'!Porcentaje,0)</f>
        <v>0</v>
      </c>
      <c r="EU62" s="62">
        <f>+IF(AND(OR(SeleccionarIndustria=$A62,SeleccionarIndustria="Todas las AE"),(OR('SIMULADOR IMPACTOS MIP'!$B$10=$EL$11,'SIMULADOR IMPACTOS MIP'!$B$10=EU$11))),'SIMULADOR IMPACTOS MIP'!Porcentaje,0)</f>
        <v>0</v>
      </c>
      <c r="EV62" s="62">
        <f>+IF(AND(OR(SeleccionarIndustria=$A62,SeleccionarIndustria="Todas las AE"),(OR('SIMULADOR IMPACTOS MIP'!$B$10=$EL$11,'SIMULADOR IMPACTOS MIP'!$B$10=EV$11))),'SIMULADOR IMPACTOS MIP'!Porcentaje,0)</f>
        <v>0</v>
      </c>
      <c r="EW62" s="62">
        <f>+IF(AND(OR(SeleccionarIndustria=$A62,SeleccionarIndustria="Todas las AE"),(OR('SIMULADOR IMPACTOS MIP'!$B$10=$EL$11,'SIMULADOR IMPACTOS MIP'!$B$10=EW$11))),'SIMULADOR IMPACTOS MIP'!Porcentaje,0)</f>
        <v>0</v>
      </c>
      <c r="EX62" s="62">
        <f>+IF(AND(OR(SeleccionarIndustria=$A62,SeleccionarIndustria="Todas las AE"),(OR('SIMULADOR IMPACTOS MIP'!$B$10=$EL$11,'SIMULADOR IMPACTOS MIP'!$B$10=EX$11))),'SIMULADOR IMPACTOS MIP'!Porcentaje,0)</f>
        <v>0</v>
      </c>
      <c r="EY62" s="62">
        <f>+IF(AND(OR(SeleccionarIndustria=$A62,SeleccionarIndustria="Todas las AE"),('SIMULADOR IMPACTOS MIP'!$B$10=EY$11)),'SIMULADOR IMPACTOS MIP'!Porcentaje,0)</f>
        <v>0</v>
      </c>
      <c r="EZ62" s="62">
        <f>+IF(AND(OR(SeleccionarIndustria=$A62,SeleccionarIndustria="Todas las AE"),('SIMULADOR IMPACTOS MIP'!$B$10=EZ$11)),'SIMULADOR IMPACTOS MIP'!Porcentaje,0)</f>
        <v>0</v>
      </c>
      <c r="FA62" s="62">
        <f>+IF(AND(OR(SeleccionarIndustria=$A62,SeleccionarIndustria="Todas las AE"),('SIMULADOR IMPACTOS MIP'!$B$10=FA$11)),'SIMULADOR IMPACTOS MIP'!Porcentaje,0)</f>
        <v>0</v>
      </c>
      <c r="FB62" s="62">
        <f>+IF(AND(OR(SeleccionarIndustria=$A62,SeleccionarIndustria="Todas las AE"),('SIMULADOR IMPACTOS MIP'!$B$10=FB$11)),'SIMULADOR IMPACTOS MIP'!Porcentaje,0)</f>
        <v>0</v>
      </c>
      <c r="FC62" s="62">
        <f>+IF(AND(OR(SeleccionarIndustria=$A62,SeleccionarIndustria="Todas las AE"),(OR('SIMULADOR IMPACTOS MIP'!$B$10=$EM$11,'SIMULADOR IMPACTOS MIP'!$B$10=FC$11))),'SIMULADOR IMPACTOS MIP'!Porcentaje,0)</f>
        <v>0.3</v>
      </c>
      <c r="FD62" s="62">
        <f>+IF(AND(OR(SeleccionarIndustria=$A62,SeleccionarIndustria="Todas las AE"),(OR('SIMULADOR IMPACTOS MIP'!$B$10=$EM$11,'SIMULADOR IMPACTOS MIP'!$B$10=FD$11))),'SIMULADOR IMPACTOS MIP'!Porcentaje,0)</f>
        <v>0.3</v>
      </c>
      <c r="FE62" s="62">
        <f>+IF(AND(OR(SeleccionarIndustria=$A62,SeleccionarIndustria="Todas las AE"),(OR('SIMULADOR IMPACTOS MIP'!$B$10=$EM$11,'SIMULADOR IMPACTOS MIP'!$B$10=FE$11))),'SIMULADOR IMPACTOS MIP'!Porcentaje,0)</f>
        <v>0.3</v>
      </c>
      <c r="FF62" s="62">
        <f>+IF(AND(OR(SeleccionarIndustria=$A62,SeleccionarIndustria="Todas las AE"),(OR('SIMULADOR IMPACTOS MIP'!$B$10=$EM$11,'SIMULADOR IMPACTOS MIP'!$B$10=FF$11))),'SIMULADOR IMPACTOS MIP'!Porcentaje,0)</f>
        <v>0.3</v>
      </c>
      <c r="FG62" s="62">
        <f>+IF(AND(OR(SeleccionarIndustria=$A62,SeleccionarIndustria="Todas las AE"),(OR('SIMULADOR IMPACTOS MIP'!$B$10=$EM$11,'SIMULADOR IMPACTOS MIP'!$B$10=FG$11))),'SIMULADOR IMPACTOS MIP'!Porcentaje,0)</f>
        <v>0.3</v>
      </c>
      <c r="FH62" s="62">
        <f>+IF(AND(OR(SeleccionarIndustria=$A62,SeleccionarIndustria="Todas las AE"),(OR('SIMULADOR IMPACTOS MIP'!$B$10=$EM$11,'SIMULADOR IMPACTOS MIP'!$B$10=FH$11))),'SIMULADOR IMPACTOS MIP'!Porcentaje,0)</f>
        <v>0.3</v>
      </c>
      <c r="FI62" s="62">
        <f>+IF(AND(OR(SeleccionarIndustria=$A62,SeleccionarIndustria="Todas las AE"),(OR('SIMULADOR IMPACTOS MIP'!$B$10=$EM$11,'SIMULADOR IMPACTOS MIP'!$B$10=FI$11))),'SIMULADOR IMPACTOS MIP'!Porcentaje,0)</f>
        <v>0.3</v>
      </c>
      <c r="FJ62" s="62">
        <f>+IF(AND(OR(SeleccionarIndustria=$A62,SeleccionarIndustria="Todas las AE"),(OR('SIMULADOR IMPACTOS MIP'!$B$10=$EM$11,'SIMULADOR IMPACTOS MIP'!$B$10=FJ$11))),'SIMULADOR IMPACTOS MIP'!Porcentaje,0)</f>
        <v>0.3</v>
      </c>
      <c r="FM62" s="20">
        <f>+'MIP 2012'!EJ62*(1+(EN62))</f>
        <v>13101.698098735424</v>
      </c>
      <c r="FN62" s="20">
        <f>+'MIP 2012'!EK62*(1+(EO62))</f>
        <v>0.89675232248684389</v>
      </c>
      <c r="FO62" s="20">
        <f>+'MIP 2012'!EL62*(1+(EP62))</f>
        <v>2.523913592145671</v>
      </c>
      <c r="FP62" s="20">
        <f>+'MIP 2012'!EM62*(1+(EQ62))</f>
        <v>0</v>
      </c>
      <c r="FQ62" s="20">
        <f>+'MIP 2012'!EN62*(1+(ER62))</f>
        <v>0</v>
      </c>
      <c r="FR62" s="20">
        <f>+'MIP 2012'!EO62*(1+(ES62))</f>
        <v>0</v>
      </c>
      <c r="FS62" s="20">
        <f>+'MIP 2012'!EP62*(1+(ET62))</f>
        <v>0</v>
      </c>
      <c r="FT62" s="20">
        <f>+'MIP 2012'!EQ62*(1+(EU62))</f>
        <v>0</v>
      </c>
      <c r="FU62" s="20">
        <f>+'MIP 2012'!ER62*(1+(EV62))</f>
        <v>0</v>
      </c>
      <c r="FV62" s="20">
        <f>+'MIP 2012'!ES62*(1+(EW62))</f>
        <v>0</v>
      </c>
      <c r="FW62" s="20">
        <f>+'MIP 2012'!ET62*(1+(EX62))</f>
        <v>0</v>
      </c>
      <c r="FX62" s="20">
        <f>+'MIP 2012'!EU62*(1+(EY62))</f>
        <v>0</v>
      </c>
      <c r="FY62" s="20">
        <f>+'MIP 2012'!EV62*(1+(EZ62))</f>
        <v>0</v>
      </c>
      <c r="FZ62" s="20">
        <f>+'MIP 2012'!EW62*(1+(FA62))</f>
        <v>0</v>
      </c>
      <c r="GA62" s="20">
        <f>+'MIP 2012'!EX62*(1+(FB62))</f>
        <v>1765.1253863338104</v>
      </c>
      <c r="GB62" s="20">
        <f>+'MIP 2012'!EY62*(1+(FC62))</f>
        <v>27.563375395547915</v>
      </c>
      <c r="GC62" s="20">
        <f>+'MIP 2012'!EZ62*(1+(FD62))</f>
        <v>3.4184210062268523</v>
      </c>
      <c r="GD62" s="20">
        <f>+'MIP 2012'!FA62*(1+(FE62))</f>
        <v>10.681017937725059</v>
      </c>
      <c r="GE62" s="20">
        <f>+'MIP 2012'!FB62*(1+(FF62))</f>
        <v>8.6076869348392711E-4</v>
      </c>
      <c r="GF62" s="20">
        <f>+'MIP 2012'!FC62*(1+(FG62))</f>
        <v>18.007934820808831</v>
      </c>
      <c r="GG62" s="20">
        <f>+'MIP 2012'!FD62*(1+(FH62))</f>
        <v>39.860781930007029</v>
      </c>
      <c r="GH62" s="20">
        <f>+'MIP 2012'!FE62*(1+(FI62))</f>
        <v>25.198021488604748</v>
      </c>
      <c r="GI62" s="20">
        <f>+'MIP 2012'!FF62*(1+(FJ62))</f>
        <v>2.2525194870151473</v>
      </c>
      <c r="GJ62" s="18">
        <f t="shared" si="0"/>
        <v>14997.227083818496</v>
      </c>
      <c r="GK62" s="41">
        <f>+IFERROR((GJ62/'MIP 2012'!FG62*100-100),0)</f>
        <v>0.19577701652282542</v>
      </c>
      <c r="GN62" s="18">
        <v>20332.920088035076</v>
      </c>
      <c r="GO62" s="14">
        <f>+'MIP 2012'!FH62</f>
        <v>20252.089283685724</v>
      </c>
      <c r="GP62" s="41">
        <f t="shared" si="1"/>
        <v>80.830804349352547</v>
      </c>
      <c r="GQ62" s="41">
        <f t="shared" si="2"/>
        <v>0.39912328657601392</v>
      </c>
      <c r="GU62" s="63">
        <v>-0.49999999999999956</v>
      </c>
      <c r="GW62" s="62">
        <f>+IF(SeleccionarDemTur=GW$11,'SIMULADOR IMPACTOS MIP(TURISMO)'!PorcentajeTur,0)</f>
        <v>0</v>
      </c>
      <c r="GX62" s="62">
        <f>+IF(SeleccionarDemTur=GX$11,'SIMULADOR IMPACTOS MIP(TURISMO)'!PorcentajeTur,0)</f>
        <v>0</v>
      </c>
      <c r="GY62" s="62">
        <f>+IF(SeleccionarDemTur=GY$11,'SIMULADOR IMPACTOS MIP(TURISMO)'!PorcentajeTur,0)</f>
        <v>0.1</v>
      </c>
      <c r="GZ62" s="62">
        <f>+IF(SeleccionarDemTur=GZ$11,'SIMULADOR IMPACTOS MIP(TURISMO)'!PorcentajeTur,0)</f>
        <v>0</v>
      </c>
      <c r="HA62" s="62">
        <f>+IF(OR(SeleccionarDemTur=HA$11,SeleccionarDemTur=$GW$11),'SIMULADOR IMPACTOS MIP(TURISMO)'!PorcentajeTur,0)</f>
        <v>0</v>
      </c>
      <c r="HB62" s="62">
        <f>+IF(OR(SeleccionarDemTur=HB$11,SeleccionarDemTur=$GW$11),'SIMULADOR IMPACTOS MIP(TURISMO)'!PorcentajeTur,0)</f>
        <v>0</v>
      </c>
      <c r="HC62" s="62">
        <f>+IF(OR(SeleccionarDemTur=HC$11,SeleccionarDemTur=$GW$11),'SIMULADOR IMPACTOS MIP(TURISMO)'!PorcentajeTur,0)</f>
        <v>0</v>
      </c>
      <c r="HD62" s="62">
        <f>+IF(OR(SeleccionarDemTur=HD$11,SeleccionarDemTur=$GX$11),'SIMULADOR IMPACTOS MIP(TURISMO)'!PorcentajeTur,0)</f>
        <v>0</v>
      </c>
      <c r="HE62" s="62">
        <f>+IF(OR(SeleccionarDemTur=HE$11,SeleccionarDemTur=$GX$11),'SIMULADOR IMPACTOS MIP(TURISMO)'!PorcentajeTur,0)</f>
        <v>0</v>
      </c>
      <c r="HF62" s="62">
        <f>+IF(OR(SeleccionarDemTur=HF$11,SeleccionarDemTur=$GX$11),'SIMULADOR IMPACTOS MIP(TURISMO)'!PorcentajeTur,0)</f>
        <v>0</v>
      </c>
      <c r="HG62" s="62">
        <f>+IF(OR(SeleccionarDemTur=HG$11,SeleccionarDemTur=$GX$11),'SIMULADOR IMPACTOS MIP(TURISMO)'!PorcentajeTur,0)</f>
        <v>0</v>
      </c>
      <c r="HH62" s="62">
        <f>+IF(OR(SeleccionarDemTur=HH$11,SeleccionarDemTur=$GX$11),'SIMULADOR IMPACTOS MIP(TURISMO)'!PorcentajeTur,0)</f>
        <v>0</v>
      </c>
      <c r="HI62" s="62">
        <f>+IF(OR(SeleccionarDemTur=HI$11,SeleccionarDemTur=$GX$11),'SIMULADOR IMPACTOS MIP(TURISMO)'!PorcentajeTur,0)</f>
        <v>0</v>
      </c>
      <c r="HJ62" s="62">
        <f>+IF(OR(SeleccionarDemTur=HJ$11,SeleccionarDemTur=$GX$11),'SIMULADOR IMPACTOS MIP(TURISMO)'!PorcentajeTur,0)</f>
        <v>0</v>
      </c>
      <c r="HK62" s="62">
        <f>+IF(SeleccionarDemTur=HK$11,'SIMULADOR IMPACTOS MIP(TURISMO)'!PorcentajeTur,0)</f>
        <v>0</v>
      </c>
      <c r="HL62" s="62">
        <f>+IF(SeleccionarDemTur=HL$11,'SIMULADOR IMPACTOS MIP(TURISMO)'!PorcentajeTur,0)</f>
        <v>0</v>
      </c>
      <c r="HM62" s="62">
        <f>+IF(SeleccionarDemTur=HM$11,'SIMULADOR IMPACTOS MIP(TURISMO)'!PorcentajeTur,0)</f>
        <v>0</v>
      </c>
      <c r="HN62" s="62">
        <f>+IF(SeleccionarDemTur=HN$11,'SIMULADOR IMPACTOS MIP(TURISMO)'!PorcentajeTur,0)</f>
        <v>0</v>
      </c>
      <c r="HO62" s="62">
        <f>+IF(OR(SeleccionarDemTur=HO$11,SeleccionarDemTur=$GY$11),'SIMULADOR IMPACTOS MIP(TURISMO)'!PorcentajeTur,0)</f>
        <v>0.1</v>
      </c>
      <c r="HP62" s="62">
        <f>+IF(OR(SeleccionarDemTur=HP$11,SeleccionarDemTur=$GY$11),'SIMULADOR IMPACTOS MIP(TURISMO)'!PorcentajeTur,0)</f>
        <v>0.1</v>
      </c>
      <c r="HQ62" s="62">
        <f>+IF(OR(SeleccionarDemTur=HQ$11,SeleccionarDemTur=$GY$11),'SIMULADOR IMPACTOS MIP(TURISMO)'!PorcentajeTur,0)</f>
        <v>0.1</v>
      </c>
      <c r="HR62" s="62">
        <f>+IF(OR(SeleccionarDemTur=HR$11,SeleccionarDemTur=$GY$11),'SIMULADOR IMPACTOS MIP(TURISMO)'!PorcentajeTur,0)</f>
        <v>0.1</v>
      </c>
      <c r="HS62" s="62">
        <f>+IF(OR(SeleccionarDemTur=HS$11,SeleccionarDemTur=$GY$11),'SIMULADOR IMPACTOS MIP(TURISMO)'!PorcentajeTur,0)</f>
        <v>0.1</v>
      </c>
      <c r="HT62" s="62">
        <f>+IF(OR(SeleccionarDemTur=HT$11,SeleccionarDemTur=$GY$11),'SIMULADOR IMPACTOS MIP(TURISMO)'!PorcentajeTur,0)</f>
        <v>0.1</v>
      </c>
      <c r="HU62" s="62">
        <f>+IF(OR(SeleccionarDemTur=HU$11,SeleccionarDemTur=$GY$11),'SIMULADOR IMPACTOS MIP(TURISMO)'!PorcentajeTur,0)</f>
        <v>0.1</v>
      </c>
      <c r="HV62" s="62">
        <f>+IF(OR(SeleccionarDemTur=HV$11,SeleccionarDemTur=$GY$11),'SIMULADOR IMPACTOS MIP(TURISMO)'!PorcentajeTur,0)</f>
        <v>0.1</v>
      </c>
      <c r="HY62" s="20">
        <f>+'MIP 2012'!EJ62*(1+(GZ62))</f>
        <v>13101.698098735424</v>
      </c>
      <c r="HZ62" s="20">
        <f>+'MIP 2012'!EK62*(1+(HA62))</f>
        <v>0.89675232248684389</v>
      </c>
      <c r="IA62" s="20">
        <f>+'MIP 2012'!EL62*(1+(HB62))</f>
        <v>2.523913592145671</v>
      </c>
      <c r="IB62" s="20">
        <f>+'MIP 2012'!EM62*(1+(HC62))</f>
        <v>0</v>
      </c>
      <c r="IC62" s="20">
        <f>+'MIP 2012'!EN62*(1+(HD62))</f>
        <v>0</v>
      </c>
      <c r="ID62" s="20">
        <f>+'MIP 2012'!EO62*(1+(HE62))</f>
        <v>0</v>
      </c>
      <c r="IE62" s="20">
        <f>+'MIP 2012'!EP62*(1+(HF62))</f>
        <v>0</v>
      </c>
      <c r="IF62" s="20">
        <f>+'MIP 2012'!EQ62*(1+(HG62))</f>
        <v>0</v>
      </c>
      <c r="IG62" s="20">
        <f>+'MIP 2012'!ER62*(1+(HH62))</f>
        <v>0</v>
      </c>
      <c r="IH62" s="20">
        <f>+'MIP 2012'!ES62*(1+(HI62))</f>
        <v>0</v>
      </c>
      <c r="II62" s="20">
        <f>+'MIP 2012'!ET62*(1+(HJ62))</f>
        <v>0</v>
      </c>
      <c r="IJ62" s="20">
        <f>+'MIP 2012'!EU62*(1+(HK62))</f>
        <v>0</v>
      </c>
      <c r="IK62" s="20">
        <f>+'MIP 2012'!EV62*(1+(HL62))</f>
        <v>0</v>
      </c>
      <c r="IL62" s="20">
        <f>+'MIP 2012'!EW62*(1+(HM62))</f>
        <v>0</v>
      </c>
      <c r="IM62" s="20">
        <f>+'MIP 2012'!EX62*(1+(HN62))</f>
        <v>1765.1253863338104</v>
      </c>
      <c r="IN62" s="20">
        <f>+'MIP 2012'!EY62*(1+(HO62))</f>
        <v>23.322856103925162</v>
      </c>
      <c r="IO62" s="20">
        <f>+'MIP 2012'!EZ62*(1+(HP62))</f>
        <v>2.892510082191952</v>
      </c>
      <c r="IP62" s="20">
        <f>+'MIP 2012'!FA62*(1+(HQ62))</f>
        <v>9.0377844088442814</v>
      </c>
      <c r="IQ62" s="20">
        <f>+'MIP 2012'!FB62*(1+(HR62))</f>
        <v>7.2834274064024606E-4</v>
      </c>
      <c r="IR62" s="20">
        <f>+'MIP 2012'!FC62*(1+(HS62))</f>
        <v>15.237483309915165</v>
      </c>
      <c r="IS62" s="20">
        <f>+'MIP 2012'!FD62*(1+(HT62))</f>
        <v>33.728353940775179</v>
      </c>
      <c r="IT62" s="20">
        <f>+'MIP 2012'!FE62*(1+(HU62))</f>
        <v>21.321402798050173</v>
      </c>
      <c r="IU62" s="20">
        <f>+'MIP 2012'!FF62*(1+(HV62))</f>
        <v>1.9059780274743556</v>
      </c>
      <c r="IV62" s="18">
        <f t="shared" si="3"/>
        <v>14977.691247997782</v>
      </c>
      <c r="IW62" s="41">
        <f>+IFERROR((IV62/'MIP 2012'!FG62*100-100),0)</f>
        <v>6.5259005507598999E-2</v>
      </c>
      <c r="IZ62" s="18">
        <v>20279.032885135508</v>
      </c>
      <c r="JA62" s="14">
        <f>+'MIP 2012'!FH62</f>
        <v>20252.089283685724</v>
      </c>
      <c r="JB62" s="41">
        <f t="shared" si="4"/>
        <v>26.943601449784182</v>
      </c>
      <c r="JC62" s="41">
        <f t="shared" si="5"/>
        <v>0.13304109552534271</v>
      </c>
    </row>
    <row r="63" spans="1:263" s="7" customFormat="1" ht="21.95" customHeight="1" thickBot="1" x14ac:dyDescent="0.25">
      <c r="A63" s="12" t="s">
        <v>190</v>
      </c>
      <c r="B63" s="12" t="s">
        <v>191</v>
      </c>
      <c r="C63" s="35">
        <v>3.188227930122247E-4</v>
      </c>
      <c r="D63" s="35">
        <v>3.8245289107010575E-4</v>
      </c>
      <c r="E63" s="35">
        <v>2.9351036537020894E-4</v>
      </c>
      <c r="F63" s="35">
        <v>1.4609210925473887E-4</v>
      </c>
      <c r="G63" s="35">
        <v>1.2361526892675345E-3</v>
      </c>
      <c r="H63" s="35">
        <v>1.7405562784319399E-3</v>
      </c>
      <c r="I63" s="35">
        <v>2.6902169356727445E-4</v>
      </c>
      <c r="J63" s="35">
        <v>2.0882741691995835E-4</v>
      </c>
      <c r="K63" s="35">
        <v>2.9607719030783308E-4</v>
      </c>
      <c r="L63" s="35">
        <v>1.2964708278200864E-4</v>
      </c>
      <c r="M63" s="35">
        <v>1.7658896549716554E-4</v>
      </c>
      <c r="N63" s="35">
        <v>5.8542891823154021E-4</v>
      </c>
      <c r="O63" s="35">
        <v>1.4008559377769029E-3</v>
      </c>
      <c r="P63" s="35">
        <v>2.5412873647678307E-3</v>
      </c>
      <c r="Q63" s="35">
        <v>2.2115227795555291E-3</v>
      </c>
      <c r="R63" s="35">
        <v>6.6127035738807296E-4</v>
      </c>
      <c r="S63" s="35">
        <v>7.8850398727766183E-5</v>
      </c>
      <c r="T63" s="35">
        <v>1.8533998582932293E-4</v>
      </c>
      <c r="U63" s="35">
        <v>1.8211281647322809E-4</v>
      </c>
      <c r="V63" s="35">
        <v>3.101259648771656E-4</v>
      </c>
      <c r="W63" s="35">
        <v>2.1560322959483975E-4</v>
      </c>
      <c r="X63" s="35">
        <v>4.6910776124743387E-4</v>
      </c>
      <c r="Y63" s="35">
        <v>6.1278108155066397E-4</v>
      </c>
      <c r="Z63" s="35">
        <v>6.5670573733765268E-4</v>
      </c>
      <c r="AA63" s="35">
        <v>7.8482878525594328E-4</v>
      </c>
      <c r="AB63" s="35">
        <v>2.2131860705055519E-4</v>
      </c>
      <c r="AC63" s="35">
        <v>3.5273422796225682E-5</v>
      </c>
      <c r="AD63" s="35">
        <v>7.0720865217551907E-4</v>
      </c>
      <c r="AE63" s="35">
        <v>5.991875676066476E-4</v>
      </c>
      <c r="AF63" s="35">
        <v>8.5256156337619904E-5</v>
      </c>
      <c r="AG63" s="35">
        <v>1.0084539494066477E-4</v>
      </c>
      <c r="AH63" s="35">
        <v>1.4754254678223962E-4</v>
      </c>
      <c r="AI63" s="35">
        <v>5.6893796310411376E-4</v>
      </c>
      <c r="AJ63" s="35">
        <v>6.1649694590541358E-4</v>
      </c>
      <c r="AK63" s="35">
        <v>4.4416088045595551E-4</v>
      </c>
      <c r="AL63" s="35">
        <v>4.7023117672067443E-4</v>
      </c>
      <c r="AM63" s="35">
        <v>1.8619904365998232E-4</v>
      </c>
      <c r="AN63" s="35">
        <v>6.3042050294036234E-4</v>
      </c>
      <c r="AO63" s="35">
        <v>5.4999212478591046E-4</v>
      </c>
      <c r="AP63" s="35">
        <v>2.1561772554248315E-3</v>
      </c>
      <c r="AQ63" s="35">
        <v>1.0798170698538135E-3</v>
      </c>
      <c r="AR63" s="35">
        <v>1.2457196337278742E-3</v>
      </c>
      <c r="AS63" s="35">
        <v>8.2019242826699811E-4</v>
      </c>
      <c r="AT63" s="35">
        <v>1.0390569382466399E-3</v>
      </c>
      <c r="AU63" s="35">
        <v>6.7021392080717098E-4</v>
      </c>
      <c r="AV63" s="35">
        <v>3.621986237663033E-4</v>
      </c>
      <c r="AW63" s="35">
        <v>4.8175164042428342E-4</v>
      </c>
      <c r="AX63" s="35">
        <v>1.9242430566931003E-3</v>
      </c>
      <c r="AY63" s="35">
        <v>6.7072128429403383E-4</v>
      </c>
      <c r="AZ63" s="35">
        <v>3.6672753732214984E-4</v>
      </c>
      <c r="BA63" s="35">
        <v>7.5741277070888171E-3</v>
      </c>
      <c r="BB63" s="35">
        <v>1.0704713447126353</v>
      </c>
      <c r="BC63" s="35">
        <v>6.3110260301234844E-2</v>
      </c>
      <c r="BD63" s="35">
        <v>2.0404160662575617E-2</v>
      </c>
      <c r="BE63" s="35">
        <v>2.133687279325916E-2</v>
      </c>
      <c r="BF63" s="35">
        <v>2.2704525582893805E-4</v>
      </c>
      <c r="BG63" s="35">
        <v>1.5589697656787187E-2</v>
      </c>
      <c r="BH63" s="35">
        <v>9.081750278143153E-4</v>
      </c>
      <c r="BI63" s="35">
        <v>0</v>
      </c>
      <c r="BJ63" s="35">
        <v>2.2346798768276251E-3</v>
      </c>
      <c r="BK63" s="35">
        <v>8.394052544413715E-4</v>
      </c>
      <c r="BL63" s="35">
        <v>2.1944418857633552E-4</v>
      </c>
      <c r="BM63" s="35">
        <v>2.2827001373361706E-4</v>
      </c>
      <c r="BN63" s="35">
        <v>6.0598501466782389E-4</v>
      </c>
      <c r="BO63" s="35">
        <v>5.3192645130546224E-4</v>
      </c>
      <c r="BP63" s="35">
        <v>3.4867968572900284E-4</v>
      </c>
      <c r="BQ63" s="35">
        <v>6.5067207424536033E-4</v>
      </c>
      <c r="BR63" s="35">
        <v>7.5369365851113705E-4</v>
      </c>
      <c r="BS63" s="35">
        <v>5.5094306033529755E-4</v>
      </c>
      <c r="BT63" s="35">
        <v>3.3185235696513258E-4</v>
      </c>
      <c r="BU63" s="35">
        <v>2.4241325346524632E-4</v>
      </c>
      <c r="BV63" s="35">
        <v>4.2017733800655041E-4</v>
      </c>
      <c r="BW63" s="35">
        <v>2.629800625881287E-4</v>
      </c>
      <c r="BX63" s="35">
        <v>7.7207481904029336E-4</v>
      </c>
      <c r="BY63" s="35">
        <v>2.8515801132310156E-4</v>
      </c>
      <c r="BZ63" s="35">
        <v>1.765646845994538E-4</v>
      </c>
      <c r="CA63" s="35">
        <v>3.3681416457179809E-4</v>
      </c>
      <c r="CB63" s="35">
        <v>2.0579680867028458E-4</v>
      </c>
      <c r="CC63" s="35">
        <v>7.5066479570204559E-3</v>
      </c>
      <c r="CD63" s="35">
        <v>1.0755631316840021E-3</v>
      </c>
      <c r="CE63" s="35">
        <v>1.3508377218414093E-2</v>
      </c>
      <c r="CF63" s="35">
        <v>1.7425615326143804E-4</v>
      </c>
      <c r="CG63" s="35">
        <v>2.8429661874063085E-4</v>
      </c>
      <c r="CH63" s="35">
        <v>2.0952218681008592E-4</v>
      </c>
      <c r="CI63" s="35">
        <v>1.959488635057263E-4</v>
      </c>
      <c r="CJ63" s="35">
        <v>1.8055758527437933E-4</v>
      </c>
      <c r="CK63" s="35">
        <v>3.9143058954021874E-4</v>
      </c>
      <c r="CL63" s="35">
        <v>2.7494139558189402E-4</v>
      </c>
      <c r="CM63" s="35">
        <v>4.7424786976584584E-4</v>
      </c>
      <c r="CN63" s="35">
        <v>2.5764380971591411E-4</v>
      </c>
      <c r="CO63" s="35">
        <v>5.8792405206871E-4</v>
      </c>
      <c r="CP63" s="35">
        <v>1.7911856830639546E-4</v>
      </c>
      <c r="CQ63" s="35">
        <v>1.1981744573171984E-4</v>
      </c>
      <c r="CR63" s="35">
        <v>7.3182973542249452E-5</v>
      </c>
      <c r="CS63" s="35">
        <v>1.6426327470369105E-4</v>
      </c>
      <c r="CT63" s="35">
        <v>3.2453251055835291E-4</v>
      </c>
      <c r="CU63" s="35">
        <v>2.4273108470178185E-4</v>
      </c>
      <c r="CV63" s="35">
        <v>1.6983507523962032E-4</v>
      </c>
      <c r="CW63" s="35">
        <v>1.5743383028941029E-4</v>
      </c>
      <c r="CX63" s="35">
        <v>2.077371895598788E-3</v>
      </c>
      <c r="CY63" s="35">
        <v>4.9645314943173662E-4</v>
      </c>
      <c r="CZ63" s="35">
        <v>2.6951323888903841E-4</v>
      </c>
      <c r="DA63" s="35">
        <v>1.6467413910822037E-4</v>
      </c>
      <c r="DB63" s="35">
        <v>1.0379157591833568E-4</v>
      </c>
      <c r="DC63" s="35">
        <v>2.3043375075505992E-4</v>
      </c>
      <c r="DD63" s="35">
        <v>3.466951063986991E-4</v>
      </c>
      <c r="DE63" s="35">
        <v>1.3677011926640774E-4</v>
      </c>
      <c r="DF63" s="35">
        <v>2.0333793074465495E-4</v>
      </c>
      <c r="DG63" s="35">
        <v>1.2307312058451662E-4</v>
      </c>
      <c r="DH63" s="35">
        <v>6.7668705304070565E-4</v>
      </c>
      <c r="DI63" s="35">
        <v>4.9018601852812856E-4</v>
      </c>
      <c r="DJ63" s="35">
        <v>2.1425181379899813E-4</v>
      </c>
      <c r="DK63" s="35">
        <v>3.3837071370615787E-4</v>
      </c>
      <c r="DL63" s="35">
        <v>2.6998167799286284E-4</v>
      </c>
      <c r="DM63" s="35">
        <v>4.1420265102655403E-4</v>
      </c>
      <c r="DN63" s="35">
        <v>1.2999773817021468E-3</v>
      </c>
      <c r="DO63" s="35">
        <v>6.5960757161166207E-3</v>
      </c>
      <c r="DP63" s="35">
        <v>1.381325948237127E-4</v>
      </c>
      <c r="DQ63" s="35">
        <v>6.600344858197358E-5</v>
      </c>
      <c r="DR63" s="35">
        <v>5.7873665129686317E-4</v>
      </c>
      <c r="DS63" s="35">
        <v>3.3270142319951474E-4</v>
      </c>
      <c r="DT63" s="35">
        <v>1.0065260893481619E-3</v>
      </c>
      <c r="DU63" s="35">
        <v>1.3008889611051852E-4</v>
      </c>
      <c r="DV63" s="35">
        <v>3.769240092207323E-4</v>
      </c>
      <c r="DW63" s="35">
        <v>7.47911582641756E-4</v>
      </c>
      <c r="DX63" s="35">
        <v>2.4823628402183479E-4</v>
      </c>
      <c r="DY63" s="35">
        <v>2.1834601117574131E-4</v>
      </c>
      <c r="DZ63" s="35">
        <v>8.5344783300487896E-4</v>
      </c>
      <c r="EA63" s="35">
        <v>1.732389045553222E-3</v>
      </c>
      <c r="EB63" s="35">
        <v>1.1088346621475451E-3</v>
      </c>
      <c r="EC63" s="35">
        <v>6.9907034709602864E-3</v>
      </c>
      <c r="ED63" s="35">
        <v>2.9684104260281055E-4</v>
      </c>
      <c r="EE63" s="35">
        <v>3.220068225545149E-4</v>
      </c>
      <c r="EF63" s="35">
        <v>3.6087780161653119E-4</v>
      </c>
      <c r="EG63" s="35">
        <v>8.5764705004621306E-4</v>
      </c>
      <c r="EH63" s="35">
        <v>0</v>
      </c>
      <c r="EK63" s="62">
        <f>+IF(AND(OR(SeleccionarIndustria=$A63,SeleccionarIndustria="Todas las AE"),('SIMULADOR IMPACTOS MIP'!$B$10=EK$11)),'SIMULADOR IMPACTOS MIP'!Porcentaje,0)</f>
        <v>0</v>
      </c>
      <c r="EL63" s="62">
        <f>+IF(AND(OR(SeleccionarIndustria=$A63,SeleccionarIndustria="Todas las AE"),('SIMULADOR IMPACTOS MIP'!$B$10=EL$11)),'SIMULADOR IMPACTOS MIP'!Porcentaje,0)</f>
        <v>0</v>
      </c>
      <c r="EM63" s="62">
        <f>+IF(AND(OR(SeleccionarIndustria=$A63,SeleccionarIndustria="Todas las AE"),('SIMULADOR IMPACTOS MIP'!$B$10=EM$11)),'SIMULADOR IMPACTOS MIP'!Porcentaje,0)</f>
        <v>0.3</v>
      </c>
      <c r="EN63" s="62">
        <f>+IF(AND(OR(SeleccionarIndustria=$A63,SeleccionarIndustria="Todas las AE"),('SIMULADOR IMPACTOS MIP'!$B$10=EN$11)),'SIMULADOR IMPACTOS MIP'!Porcentaje,0)</f>
        <v>0</v>
      </c>
      <c r="EO63" s="62">
        <f>+IF(AND(OR(SeleccionarIndustria=$A63,SeleccionarIndustria="Todas las AE"),(OR('SIMULADOR IMPACTOS MIP'!$B$10=$EK$11,'SIMULADOR IMPACTOS MIP'!$B$10=EO$11))),'SIMULADOR IMPACTOS MIP'!Porcentaje,0)</f>
        <v>0</v>
      </c>
      <c r="EP63" s="62">
        <f>+IF(AND(OR(SeleccionarIndustria=$A63,SeleccionarIndustria="Todas las AE"),(OR('SIMULADOR IMPACTOS MIP'!$B$10=$EK$11,'SIMULADOR IMPACTOS MIP'!$B$10=EP$11))),'SIMULADOR IMPACTOS MIP'!Porcentaje,0)</f>
        <v>0</v>
      </c>
      <c r="EQ63" s="62">
        <f>+IF(AND(OR(SeleccionarIndustria=$A63,SeleccionarIndustria="Todas las AE"),(OR('SIMULADOR IMPACTOS MIP'!$B$10=$EK$11,'SIMULADOR IMPACTOS MIP'!$B$10=EQ$11))),'SIMULADOR IMPACTOS MIP'!Porcentaje,0)</f>
        <v>0</v>
      </c>
      <c r="ER63" s="62">
        <f>+IF(AND(OR(SeleccionarIndustria=$A63,SeleccionarIndustria="Todas las AE"),(OR('SIMULADOR IMPACTOS MIP'!$B$10=$EL$11,'SIMULADOR IMPACTOS MIP'!$B$10=ER$11))),'SIMULADOR IMPACTOS MIP'!Porcentaje,0)</f>
        <v>0</v>
      </c>
      <c r="ES63" s="62">
        <f>+IF(AND(OR(SeleccionarIndustria=$A63,SeleccionarIndustria="Todas las AE"),(OR('SIMULADOR IMPACTOS MIP'!$B$10=$EL$11,'SIMULADOR IMPACTOS MIP'!$B$10=ES$11))),'SIMULADOR IMPACTOS MIP'!Porcentaje,0)</f>
        <v>0</v>
      </c>
      <c r="ET63" s="62">
        <f>+IF(AND(OR(SeleccionarIndustria=$A63,SeleccionarIndustria="Todas las AE"),(OR('SIMULADOR IMPACTOS MIP'!$B$10=$EL$11,'SIMULADOR IMPACTOS MIP'!$B$10=ET$11))),'SIMULADOR IMPACTOS MIP'!Porcentaje,0)</f>
        <v>0</v>
      </c>
      <c r="EU63" s="62">
        <f>+IF(AND(OR(SeleccionarIndustria=$A63,SeleccionarIndustria="Todas las AE"),(OR('SIMULADOR IMPACTOS MIP'!$B$10=$EL$11,'SIMULADOR IMPACTOS MIP'!$B$10=EU$11))),'SIMULADOR IMPACTOS MIP'!Porcentaje,0)</f>
        <v>0</v>
      </c>
      <c r="EV63" s="62">
        <f>+IF(AND(OR(SeleccionarIndustria=$A63,SeleccionarIndustria="Todas las AE"),(OR('SIMULADOR IMPACTOS MIP'!$B$10=$EL$11,'SIMULADOR IMPACTOS MIP'!$B$10=EV$11))),'SIMULADOR IMPACTOS MIP'!Porcentaje,0)</f>
        <v>0</v>
      </c>
      <c r="EW63" s="62">
        <f>+IF(AND(OR(SeleccionarIndustria=$A63,SeleccionarIndustria="Todas las AE"),(OR('SIMULADOR IMPACTOS MIP'!$B$10=$EL$11,'SIMULADOR IMPACTOS MIP'!$B$10=EW$11))),'SIMULADOR IMPACTOS MIP'!Porcentaje,0)</f>
        <v>0</v>
      </c>
      <c r="EX63" s="62">
        <f>+IF(AND(OR(SeleccionarIndustria=$A63,SeleccionarIndustria="Todas las AE"),(OR('SIMULADOR IMPACTOS MIP'!$B$10=$EL$11,'SIMULADOR IMPACTOS MIP'!$B$10=EX$11))),'SIMULADOR IMPACTOS MIP'!Porcentaje,0)</f>
        <v>0</v>
      </c>
      <c r="EY63" s="62">
        <f>+IF(AND(OR(SeleccionarIndustria=$A63,SeleccionarIndustria="Todas las AE"),('SIMULADOR IMPACTOS MIP'!$B$10=EY$11)),'SIMULADOR IMPACTOS MIP'!Porcentaje,0)</f>
        <v>0</v>
      </c>
      <c r="EZ63" s="62">
        <f>+IF(AND(OR(SeleccionarIndustria=$A63,SeleccionarIndustria="Todas las AE"),('SIMULADOR IMPACTOS MIP'!$B$10=EZ$11)),'SIMULADOR IMPACTOS MIP'!Porcentaje,0)</f>
        <v>0</v>
      </c>
      <c r="FA63" s="62">
        <f>+IF(AND(OR(SeleccionarIndustria=$A63,SeleccionarIndustria="Todas las AE"),('SIMULADOR IMPACTOS MIP'!$B$10=FA$11)),'SIMULADOR IMPACTOS MIP'!Porcentaje,0)</f>
        <v>0</v>
      </c>
      <c r="FB63" s="62">
        <f>+IF(AND(OR(SeleccionarIndustria=$A63,SeleccionarIndustria="Todas las AE"),('SIMULADOR IMPACTOS MIP'!$B$10=FB$11)),'SIMULADOR IMPACTOS MIP'!Porcentaje,0)</f>
        <v>0</v>
      </c>
      <c r="FC63" s="62">
        <f>+IF(AND(OR(SeleccionarIndustria=$A63,SeleccionarIndustria="Todas las AE"),(OR('SIMULADOR IMPACTOS MIP'!$B$10=$EM$11,'SIMULADOR IMPACTOS MIP'!$B$10=FC$11))),'SIMULADOR IMPACTOS MIP'!Porcentaje,0)</f>
        <v>0.3</v>
      </c>
      <c r="FD63" s="62">
        <f>+IF(AND(OR(SeleccionarIndustria=$A63,SeleccionarIndustria="Todas las AE"),(OR('SIMULADOR IMPACTOS MIP'!$B$10=$EM$11,'SIMULADOR IMPACTOS MIP'!$B$10=FD$11))),'SIMULADOR IMPACTOS MIP'!Porcentaje,0)</f>
        <v>0.3</v>
      </c>
      <c r="FE63" s="62">
        <f>+IF(AND(OR(SeleccionarIndustria=$A63,SeleccionarIndustria="Todas las AE"),(OR('SIMULADOR IMPACTOS MIP'!$B$10=$EM$11,'SIMULADOR IMPACTOS MIP'!$B$10=FE$11))),'SIMULADOR IMPACTOS MIP'!Porcentaje,0)</f>
        <v>0.3</v>
      </c>
      <c r="FF63" s="62">
        <f>+IF(AND(OR(SeleccionarIndustria=$A63,SeleccionarIndustria="Todas las AE"),(OR('SIMULADOR IMPACTOS MIP'!$B$10=$EM$11,'SIMULADOR IMPACTOS MIP'!$B$10=FF$11))),'SIMULADOR IMPACTOS MIP'!Porcentaje,0)</f>
        <v>0.3</v>
      </c>
      <c r="FG63" s="62">
        <f>+IF(AND(OR(SeleccionarIndustria=$A63,SeleccionarIndustria="Todas las AE"),(OR('SIMULADOR IMPACTOS MIP'!$B$10=$EM$11,'SIMULADOR IMPACTOS MIP'!$B$10=FG$11))),'SIMULADOR IMPACTOS MIP'!Porcentaje,0)</f>
        <v>0.3</v>
      </c>
      <c r="FH63" s="62">
        <f>+IF(AND(OR(SeleccionarIndustria=$A63,SeleccionarIndustria="Todas las AE"),(OR('SIMULADOR IMPACTOS MIP'!$B$10=$EM$11,'SIMULADOR IMPACTOS MIP'!$B$10=FH$11))),'SIMULADOR IMPACTOS MIP'!Porcentaje,0)</f>
        <v>0.3</v>
      </c>
      <c r="FI63" s="62">
        <f>+IF(AND(OR(SeleccionarIndustria=$A63,SeleccionarIndustria="Todas las AE"),(OR('SIMULADOR IMPACTOS MIP'!$B$10=$EM$11,'SIMULADOR IMPACTOS MIP'!$B$10=FI$11))),'SIMULADOR IMPACTOS MIP'!Porcentaje,0)</f>
        <v>0.3</v>
      </c>
      <c r="FJ63" s="62">
        <f>+IF(AND(OR(SeleccionarIndustria=$A63,SeleccionarIndustria="Todas las AE"),(OR('SIMULADOR IMPACTOS MIP'!$B$10=$EM$11,'SIMULADOR IMPACTOS MIP'!$B$10=FJ$11))),'SIMULADOR IMPACTOS MIP'!Porcentaje,0)</f>
        <v>0.3</v>
      </c>
      <c r="FM63" s="20">
        <f>+'MIP 2012'!EJ63*(1+(EN63))</f>
        <v>15847.076983639228</v>
      </c>
      <c r="FN63" s="20">
        <f>+'MIP 2012'!EK63*(1+(EO63))</f>
        <v>0</v>
      </c>
      <c r="FO63" s="20">
        <f>+'MIP 2012'!EL63*(1+(EP63))</f>
        <v>0</v>
      </c>
      <c r="FP63" s="20">
        <f>+'MIP 2012'!EM63*(1+(EQ63))</f>
        <v>0</v>
      </c>
      <c r="FQ63" s="20">
        <f>+'MIP 2012'!EN63*(1+(ER63))</f>
        <v>0</v>
      </c>
      <c r="FR63" s="20">
        <f>+'MIP 2012'!EO63*(1+(ES63))</f>
        <v>0</v>
      </c>
      <c r="FS63" s="20">
        <f>+'MIP 2012'!EP63*(1+(ET63))</f>
        <v>0</v>
      </c>
      <c r="FT63" s="20">
        <f>+'MIP 2012'!EQ63*(1+(EU63))</f>
        <v>0</v>
      </c>
      <c r="FU63" s="20">
        <f>+'MIP 2012'!ER63*(1+(EV63))</f>
        <v>0</v>
      </c>
      <c r="FV63" s="20">
        <f>+'MIP 2012'!ES63*(1+(EW63))</f>
        <v>0</v>
      </c>
      <c r="FW63" s="20">
        <f>+'MIP 2012'!ET63*(1+(EX63))</f>
        <v>0</v>
      </c>
      <c r="FX63" s="20">
        <f>+'MIP 2012'!EU63*(1+(EY63))</f>
        <v>0</v>
      </c>
      <c r="FY63" s="20">
        <f>+'MIP 2012'!EV63*(1+(EZ63))</f>
        <v>0</v>
      </c>
      <c r="FZ63" s="20">
        <f>+'MIP 2012'!EW63*(1+(FA63))</f>
        <v>0</v>
      </c>
      <c r="GA63" s="20">
        <f>+'MIP 2012'!EX63*(1+(FB63))</f>
        <v>22182.778145192005</v>
      </c>
      <c r="GB63" s="20">
        <f>+'MIP 2012'!EY63*(1+(FC63))</f>
        <v>0</v>
      </c>
      <c r="GC63" s="20">
        <f>+'MIP 2012'!EZ63*(1+(FD63))</f>
        <v>0</v>
      </c>
      <c r="GD63" s="20">
        <f>+'MIP 2012'!FA63*(1+(FE63))</f>
        <v>0</v>
      </c>
      <c r="GE63" s="20">
        <f>+'MIP 2012'!FB63*(1+(FF63))</f>
        <v>0</v>
      </c>
      <c r="GF63" s="20">
        <f>+'MIP 2012'!FC63*(1+(FG63))</f>
        <v>0</v>
      </c>
      <c r="GG63" s="20">
        <f>+'MIP 2012'!FD63*(1+(FH63))</f>
        <v>0</v>
      </c>
      <c r="GH63" s="20">
        <f>+'MIP 2012'!FE63*(1+(FI63))</f>
        <v>0</v>
      </c>
      <c r="GI63" s="20">
        <f>+'MIP 2012'!FF63*(1+(FJ63))</f>
        <v>0</v>
      </c>
      <c r="GJ63" s="18">
        <f t="shared" si="0"/>
        <v>38029.85512883123</v>
      </c>
      <c r="GK63" s="41">
        <f>+IFERROR((GJ63/'MIP 2012'!FG63*100-100),0)</f>
        <v>0</v>
      </c>
      <c r="GN63" s="18">
        <v>69600.87427732088</v>
      </c>
      <c r="GO63" s="14">
        <f>+'MIP 2012'!FH63</f>
        <v>68989.496139193448</v>
      </c>
      <c r="GP63" s="41">
        <f t="shared" si="1"/>
        <v>611.37813812743116</v>
      </c>
      <c r="GQ63" s="41">
        <f t="shared" si="2"/>
        <v>0.88619017726105653</v>
      </c>
      <c r="GU63" s="63">
        <v>-0.48999999999999955</v>
      </c>
      <c r="GW63" s="62">
        <f>+IF(SeleccionarDemTur=GW$11,'SIMULADOR IMPACTOS MIP(TURISMO)'!PorcentajeTur,0)</f>
        <v>0</v>
      </c>
      <c r="GX63" s="62">
        <f>+IF(SeleccionarDemTur=GX$11,'SIMULADOR IMPACTOS MIP(TURISMO)'!PorcentajeTur,0)</f>
        <v>0</v>
      </c>
      <c r="GY63" s="62">
        <f>+IF(SeleccionarDemTur=GY$11,'SIMULADOR IMPACTOS MIP(TURISMO)'!PorcentajeTur,0)</f>
        <v>0.1</v>
      </c>
      <c r="GZ63" s="62">
        <f>+IF(SeleccionarDemTur=GZ$11,'SIMULADOR IMPACTOS MIP(TURISMO)'!PorcentajeTur,0)</f>
        <v>0</v>
      </c>
      <c r="HA63" s="62">
        <f>+IF(OR(SeleccionarDemTur=HA$11,SeleccionarDemTur=$GW$11),'SIMULADOR IMPACTOS MIP(TURISMO)'!PorcentajeTur,0)</f>
        <v>0</v>
      </c>
      <c r="HB63" s="62">
        <f>+IF(OR(SeleccionarDemTur=HB$11,SeleccionarDemTur=$GW$11),'SIMULADOR IMPACTOS MIP(TURISMO)'!PorcentajeTur,0)</f>
        <v>0</v>
      </c>
      <c r="HC63" s="62">
        <f>+IF(OR(SeleccionarDemTur=HC$11,SeleccionarDemTur=$GW$11),'SIMULADOR IMPACTOS MIP(TURISMO)'!PorcentajeTur,0)</f>
        <v>0</v>
      </c>
      <c r="HD63" s="62">
        <f>+IF(OR(SeleccionarDemTur=HD$11,SeleccionarDemTur=$GX$11),'SIMULADOR IMPACTOS MIP(TURISMO)'!PorcentajeTur,0)</f>
        <v>0</v>
      </c>
      <c r="HE63" s="62">
        <f>+IF(OR(SeleccionarDemTur=HE$11,SeleccionarDemTur=$GX$11),'SIMULADOR IMPACTOS MIP(TURISMO)'!PorcentajeTur,0)</f>
        <v>0</v>
      </c>
      <c r="HF63" s="62">
        <f>+IF(OR(SeleccionarDemTur=HF$11,SeleccionarDemTur=$GX$11),'SIMULADOR IMPACTOS MIP(TURISMO)'!PorcentajeTur,0)</f>
        <v>0</v>
      </c>
      <c r="HG63" s="62">
        <f>+IF(OR(SeleccionarDemTur=HG$11,SeleccionarDemTur=$GX$11),'SIMULADOR IMPACTOS MIP(TURISMO)'!PorcentajeTur,0)</f>
        <v>0</v>
      </c>
      <c r="HH63" s="62">
        <f>+IF(OR(SeleccionarDemTur=HH$11,SeleccionarDemTur=$GX$11),'SIMULADOR IMPACTOS MIP(TURISMO)'!PorcentajeTur,0)</f>
        <v>0</v>
      </c>
      <c r="HI63" s="62">
        <f>+IF(OR(SeleccionarDemTur=HI$11,SeleccionarDemTur=$GX$11),'SIMULADOR IMPACTOS MIP(TURISMO)'!PorcentajeTur,0)</f>
        <v>0</v>
      </c>
      <c r="HJ63" s="62">
        <f>+IF(OR(SeleccionarDemTur=HJ$11,SeleccionarDemTur=$GX$11),'SIMULADOR IMPACTOS MIP(TURISMO)'!PorcentajeTur,0)</f>
        <v>0</v>
      </c>
      <c r="HK63" s="62">
        <f>+IF(SeleccionarDemTur=HK$11,'SIMULADOR IMPACTOS MIP(TURISMO)'!PorcentajeTur,0)</f>
        <v>0</v>
      </c>
      <c r="HL63" s="62">
        <f>+IF(SeleccionarDemTur=HL$11,'SIMULADOR IMPACTOS MIP(TURISMO)'!PorcentajeTur,0)</f>
        <v>0</v>
      </c>
      <c r="HM63" s="62">
        <f>+IF(SeleccionarDemTur=HM$11,'SIMULADOR IMPACTOS MIP(TURISMO)'!PorcentajeTur,0)</f>
        <v>0</v>
      </c>
      <c r="HN63" s="62">
        <f>+IF(SeleccionarDemTur=HN$11,'SIMULADOR IMPACTOS MIP(TURISMO)'!PorcentajeTur,0)</f>
        <v>0</v>
      </c>
      <c r="HO63" s="62">
        <f>+IF(OR(SeleccionarDemTur=HO$11,SeleccionarDemTur=$GY$11),'SIMULADOR IMPACTOS MIP(TURISMO)'!PorcentajeTur,0)</f>
        <v>0.1</v>
      </c>
      <c r="HP63" s="62">
        <f>+IF(OR(SeleccionarDemTur=HP$11,SeleccionarDemTur=$GY$11),'SIMULADOR IMPACTOS MIP(TURISMO)'!PorcentajeTur,0)</f>
        <v>0.1</v>
      </c>
      <c r="HQ63" s="62">
        <f>+IF(OR(SeleccionarDemTur=HQ$11,SeleccionarDemTur=$GY$11),'SIMULADOR IMPACTOS MIP(TURISMO)'!PorcentajeTur,0)</f>
        <v>0.1</v>
      </c>
      <c r="HR63" s="62">
        <f>+IF(OR(SeleccionarDemTur=HR$11,SeleccionarDemTur=$GY$11),'SIMULADOR IMPACTOS MIP(TURISMO)'!PorcentajeTur,0)</f>
        <v>0.1</v>
      </c>
      <c r="HS63" s="62">
        <f>+IF(OR(SeleccionarDemTur=HS$11,SeleccionarDemTur=$GY$11),'SIMULADOR IMPACTOS MIP(TURISMO)'!PorcentajeTur,0)</f>
        <v>0.1</v>
      </c>
      <c r="HT63" s="62">
        <f>+IF(OR(SeleccionarDemTur=HT$11,SeleccionarDemTur=$GY$11),'SIMULADOR IMPACTOS MIP(TURISMO)'!PorcentajeTur,0)</f>
        <v>0.1</v>
      </c>
      <c r="HU63" s="62">
        <f>+IF(OR(SeleccionarDemTur=HU$11,SeleccionarDemTur=$GY$11),'SIMULADOR IMPACTOS MIP(TURISMO)'!PorcentajeTur,0)</f>
        <v>0.1</v>
      </c>
      <c r="HV63" s="62">
        <f>+IF(OR(SeleccionarDemTur=HV$11,SeleccionarDemTur=$GY$11),'SIMULADOR IMPACTOS MIP(TURISMO)'!PorcentajeTur,0)</f>
        <v>0.1</v>
      </c>
      <c r="HY63" s="20">
        <f>+'MIP 2012'!EJ63*(1+(GZ63))</f>
        <v>15847.076983639228</v>
      </c>
      <c r="HZ63" s="20">
        <f>+'MIP 2012'!EK63*(1+(HA63))</f>
        <v>0</v>
      </c>
      <c r="IA63" s="20">
        <f>+'MIP 2012'!EL63*(1+(HB63))</f>
        <v>0</v>
      </c>
      <c r="IB63" s="20">
        <f>+'MIP 2012'!EM63*(1+(HC63))</f>
        <v>0</v>
      </c>
      <c r="IC63" s="20">
        <f>+'MIP 2012'!EN63*(1+(HD63))</f>
        <v>0</v>
      </c>
      <c r="ID63" s="20">
        <f>+'MIP 2012'!EO63*(1+(HE63))</f>
        <v>0</v>
      </c>
      <c r="IE63" s="20">
        <f>+'MIP 2012'!EP63*(1+(HF63))</f>
        <v>0</v>
      </c>
      <c r="IF63" s="20">
        <f>+'MIP 2012'!EQ63*(1+(HG63))</f>
        <v>0</v>
      </c>
      <c r="IG63" s="20">
        <f>+'MIP 2012'!ER63*(1+(HH63))</f>
        <v>0</v>
      </c>
      <c r="IH63" s="20">
        <f>+'MIP 2012'!ES63*(1+(HI63))</f>
        <v>0</v>
      </c>
      <c r="II63" s="20">
        <f>+'MIP 2012'!ET63*(1+(HJ63))</f>
        <v>0</v>
      </c>
      <c r="IJ63" s="20">
        <f>+'MIP 2012'!EU63*(1+(HK63))</f>
        <v>0</v>
      </c>
      <c r="IK63" s="20">
        <f>+'MIP 2012'!EV63*(1+(HL63))</f>
        <v>0</v>
      </c>
      <c r="IL63" s="20">
        <f>+'MIP 2012'!EW63*(1+(HM63))</f>
        <v>0</v>
      </c>
      <c r="IM63" s="20">
        <f>+'MIP 2012'!EX63*(1+(HN63))</f>
        <v>22182.778145192005</v>
      </c>
      <c r="IN63" s="20">
        <f>+'MIP 2012'!EY63*(1+(HO63))</f>
        <v>0</v>
      </c>
      <c r="IO63" s="20">
        <f>+'MIP 2012'!EZ63*(1+(HP63))</f>
        <v>0</v>
      </c>
      <c r="IP63" s="20">
        <f>+'MIP 2012'!FA63*(1+(HQ63))</f>
        <v>0</v>
      </c>
      <c r="IQ63" s="20">
        <f>+'MIP 2012'!FB63*(1+(HR63))</f>
        <v>0</v>
      </c>
      <c r="IR63" s="20">
        <f>+'MIP 2012'!FC63*(1+(HS63))</f>
        <v>0</v>
      </c>
      <c r="IS63" s="20">
        <f>+'MIP 2012'!FD63*(1+(HT63))</f>
        <v>0</v>
      </c>
      <c r="IT63" s="20">
        <f>+'MIP 2012'!FE63*(1+(HU63))</f>
        <v>0</v>
      </c>
      <c r="IU63" s="20">
        <f>+'MIP 2012'!FF63*(1+(HV63))</f>
        <v>0</v>
      </c>
      <c r="IV63" s="18">
        <f t="shared" si="3"/>
        <v>38029.85512883123</v>
      </c>
      <c r="IW63" s="41">
        <f>+IFERROR((IV63/'MIP 2012'!FG63*100-100),0)</f>
        <v>0</v>
      </c>
      <c r="IZ63" s="18">
        <v>69193.288851902587</v>
      </c>
      <c r="JA63" s="14">
        <f>+'MIP 2012'!FH63</f>
        <v>68989.496139193448</v>
      </c>
      <c r="JB63" s="41">
        <f t="shared" si="4"/>
        <v>203.79271270913887</v>
      </c>
      <c r="JC63" s="41">
        <f t="shared" si="5"/>
        <v>0.29539672575367604</v>
      </c>
    </row>
    <row r="64" spans="1:263" s="7" customFormat="1" ht="21.95" customHeight="1" thickBot="1" x14ac:dyDescent="0.25">
      <c r="A64" s="12" t="s">
        <v>192</v>
      </c>
      <c r="B64" s="12" t="s">
        <v>193</v>
      </c>
      <c r="C64" s="35">
        <v>1.5592893952706205E-4</v>
      </c>
      <c r="D64" s="35">
        <v>1.765963744250124E-4</v>
      </c>
      <c r="E64" s="35">
        <v>1.0073880918218675E-4</v>
      </c>
      <c r="F64" s="35">
        <v>1.0392607754529436E-4</v>
      </c>
      <c r="G64" s="35">
        <v>1.6994454945932474E-4</v>
      </c>
      <c r="H64" s="35">
        <v>1.9033651340940864E-4</v>
      </c>
      <c r="I64" s="35">
        <v>1.4302491310206694E-4</v>
      </c>
      <c r="J64" s="35">
        <v>1.0960595009033714E-4</v>
      </c>
      <c r="K64" s="35">
        <v>1.3749243092259935E-4</v>
      </c>
      <c r="L64" s="35">
        <v>1.775022713230796E-4</v>
      </c>
      <c r="M64" s="35">
        <v>1.7397835566008982E-4</v>
      </c>
      <c r="N64" s="35">
        <v>2.9866578746864372E-4</v>
      </c>
      <c r="O64" s="35">
        <v>2.5681966611567118E-4</v>
      </c>
      <c r="P64" s="35">
        <v>1.133373816963381E-4</v>
      </c>
      <c r="Q64" s="35">
        <v>1.1144588117323139E-4</v>
      </c>
      <c r="R64" s="35">
        <v>2.9315264999688745E-4</v>
      </c>
      <c r="S64" s="35">
        <v>6.2940913966836245E-5</v>
      </c>
      <c r="T64" s="35">
        <v>7.0612768376962347E-4</v>
      </c>
      <c r="U64" s="35">
        <v>1.1838600910182303E-4</v>
      </c>
      <c r="V64" s="35">
        <v>1.7545543317477148E-4</v>
      </c>
      <c r="W64" s="35">
        <v>5.4075854499079231E-4</v>
      </c>
      <c r="X64" s="35">
        <v>2.2123304706258388E-4</v>
      </c>
      <c r="Y64" s="35">
        <v>6.1872485656529674E-4</v>
      </c>
      <c r="Z64" s="35">
        <v>8.179026134199416E-4</v>
      </c>
      <c r="AA64" s="35">
        <v>3.4929740437239173E-4</v>
      </c>
      <c r="AB64" s="35">
        <v>1.9433543746750115E-4</v>
      </c>
      <c r="AC64" s="35">
        <v>2.979693783588058E-5</v>
      </c>
      <c r="AD64" s="35">
        <v>1.1377652200896801E-4</v>
      </c>
      <c r="AE64" s="35">
        <v>6.5558241384753863E-4</v>
      </c>
      <c r="AF64" s="35">
        <v>1.6912730519404114E-4</v>
      </c>
      <c r="AG64" s="35">
        <v>4.4443263867730273E-5</v>
      </c>
      <c r="AH64" s="35">
        <v>4.2584917963118277E-4</v>
      </c>
      <c r="AI64" s="35">
        <v>1.5431515236279327E-3</v>
      </c>
      <c r="AJ64" s="35">
        <v>1.9625388862982963E-3</v>
      </c>
      <c r="AK64" s="35">
        <v>3.2520020602896287E-4</v>
      </c>
      <c r="AL64" s="35">
        <v>3.9679904369713058E-4</v>
      </c>
      <c r="AM64" s="35">
        <v>1.346507752371214E-4</v>
      </c>
      <c r="AN64" s="35">
        <v>4.0318002069180276E-4</v>
      </c>
      <c r="AO64" s="35">
        <v>1.3163511082554168E-4</v>
      </c>
      <c r="AP64" s="35">
        <v>4.2622206103423645E-4</v>
      </c>
      <c r="AQ64" s="35">
        <v>2.7343400638307389E-3</v>
      </c>
      <c r="AR64" s="35">
        <v>4.1534323984714315E-3</v>
      </c>
      <c r="AS64" s="35">
        <v>3.9725135360261458E-4</v>
      </c>
      <c r="AT64" s="35">
        <v>3.3286216592761536E-4</v>
      </c>
      <c r="AU64" s="35">
        <v>5.3802301678823594E-4</v>
      </c>
      <c r="AV64" s="35">
        <v>4.9699163985507833E-4</v>
      </c>
      <c r="AW64" s="35">
        <v>5.8998913583105622E-4</v>
      </c>
      <c r="AX64" s="35">
        <v>2.0151655063811776E-3</v>
      </c>
      <c r="AY64" s="35">
        <v>2.7833721465107087E-4</v>
      </c>
      <c r="AZ64" s="35">
        <v>7.3404993598999652E-4</v>
      </c>
      <c r="BA64" s="35">
        <v>9.363540367944349E-5</v>
      </c>
      <c r="BB64" s="35">
        <v>1.8158533229755795E-3</v>
      </c>
      <c r="BC64" s="35">
        <v>1.0043657382430662</v>
      </c>
      <c r="BD64" s="35">
        <v>3.5961921270100854E-4</v>
      </c>
      <c r="BE64" s="35">
        <v>1.6197912994727914E-3</v>
      </c>
      <c r="BF64" s="35">
        <v>6.3198900815496196E-4</v>
      </c>
      <c r="BG64" s="35">
        <v>2.5884008104643934E-4</v>
      </c>
      <c r="BH64" s="35">
        <v>4.5302440303274325E-4</v>
      </c>
      <c r="BI64" s="35">
        <v>0</v>
      </c>
      <c r="BJ64" s="35">
        <v>1.5289103259390576E-4</v>
      </c>
      <c r="BK64" s="35">
        <v>6.2590636372548483E-3</v>
      </c>
      <c r="BL64" s="35">
        <v>1.9590342642303104E-4</v>
      </c>
      <c r="BM64" s="35">
        <v>1.3199494523603807E-4</v>
      </c>
      <c r="BN64" s="35">
        <v>6.4931660775919653E-4</v>
      </c>
      <c r="BO64" s="35">
        <v>1.5445601061775087E-4</v>
      </c>
      <c r="BP64" s="35">
        <v>4.296326744922317E-4</v>
      </c>
      <c r="BQ64" s="35">
        <v>3.3436807185470245E-4</v>
      </c>
      <c r="BR64" s="35">
        <v>3.0468734532094278E-4</v>
      </c>
      <c r="BS64" s="35">
        <v>6.8888426409736026E-4</v>
      </c>
      <c r="BT64" s="35">
        <v>3.939479831786758E-4</v>
      </c>
      <c r="BU64" s="35">
        <v>2.3571918324421194E-4</v>
      </c>
      <c r="BV64" s="35">
        <v>1.990074799197316E-4</v>
      </c>
      <c r="BW64" s="35">
        <v>1.239997701695696E-3</v>
      </c>
      <c r="BX64" s="35">
        <v>1.1519623611721677E-4</v>
      </c>
      <c r="BY64" s="35">
        <v>1.3508371075810425E-3</v>
      </c>
      <c r="BZ64" s="35">
        <v>2.0770061765793753E-4</v>
      </c>
      <c r="CA64" s="35">
        <v>4.9664348830889891E-4</v>
      </c>
      <c r="CB64" s="35">
        <v>1.8092582339491979E-4</v>
      </c>
      <c r="CC64" s="35">
        <v>4.3054134527816527E-4</v>
      </c>
      <c r="CD64" s="35">
        <v>1.6278075520988723E-4</v>
      </c>
      <c r="CE64" s="35">
        <v>2.0759816302382242E-3</v>
      </c>
      <c r="CF64" s="35">
        <v>1.7558706428561394E-4</v>
      </c>
      <c r="CG64" s="35">
        <v>3.5214026429681168E-4</v>
      </c>
      <c r="CH64" s="35">
        <v>7.9880445270255412E-4</v>
      </c>
      <c r="CI64" s="35">
        <v>5.205003192025572E-4</v>
      </c>
      <c r="CJ64" s="35">
        <v>1.5198349678739739E-4</v>
      </c>
      <c r="CK64" s="35">
        <v>1.4366671327694597E-4</v>
      </c>
      <c r="CL64" s="35">
        <v>3.2435122227513033E-4</v>
      </c>
      <c r="CM64" s="35">
        <v>2.2282056714228524E-4</v>
      </c>
      <c r="CN64" s="35">
        <v>4.437865117270397E-4</v>
      </c>
      <c r="CO64" s="35">
        <v>5.428233397236174E-4</v>
      </c>
      <c r="CP64" s="35">
        <v>4.4678568447152747E-4</v>
      </c>
      <c r="CQ64" s="35">
        <v>1.8372900360509497E-4</v>
      </c>
      <c r="CR64" s="35">
        <v>1.865962061996948E-4</v>
      </c>
      <c r="CS64" s="35">
        <v>3.6036333058882898E-4</v>
      </c>
      <c r="CT64" s="35">
        <v>8.5687105775299926E-4</v>
      </c>
      <c r="CU64" s="35">
        <v>4.7990535790776086E-4</v>
      </c>
      <c r="CV64" s="35">
        <v>3.9574493931056538E-4</v>
      </c>
      <c r="CW64" s="35">
        <v>3.8422364279059332E-4</v>
      </c>
      <c r="CX64" s="35">
        <v>7.0097806798186135E-4</v>
      </c>
      <c r="CY64" s="35">
        <v>5.2045523862101744E-4</v>
      </c>
      <c r="CZ64" s="35">
        <v>3.3849543835490155E-4</v>
      </c>
      <c r="DA64" s="35">
        <v>2.5400083552593977E-4</v>
      </c>
      <c r="DB64" s="35">
        <v>5.1899339248235439E-5</v>
      </c>
      <c r="DC64" s="35">
        <v>3.8574210220364697E-4</v>
      </c>
      <c r="DD64" s="35">
        <v>2.4690368851183639E-4</v>
      </c>
      <c r="DE64" s="35">
        <v>1.120111896413396E-4</v>
      </c>
      <c r="DF64" s="35">
        <v>2.2427427576451027E-4</v>
      </c>
      <c r="DG64" s="35">
        <v>9.6576063518903074E-5</v>
      </c>
      <c r="DH64" s="35">
        <v>1.9042009130851111E-4</v>
      </c>
      <c r="DI64" s="35">
        <v>1.3363526239378788E-4</v>
      </c>
      <c r="DJ64" s="35">
        <v>2.1978670819687611E-4</v>
      </c>
      <c r="DK64" s="35">
        <v>2.4802154100947947E-4</v>
      </c>
      <c r="DL64" s="35">
        <v>2.2988242015062774E-4</v>
      </c>
      <c r="DM64" s="35">
        <v>2.6728104559214596E-4</v>
      </c>
      <c r="DN64" s="35">
        <v>1.2666826425371865E-4</v>
      </c>
      <c r="DO64" s="35">
        <v>6.8541526998609206E-4</v>
      </c>
      <c r="DP64" s="35">
        <v>1.7539168811889634E-4</v>
      </c>
      <c r="DQ64" s="35">
        <v>4.0628472184221689E-4</v>
      </c>
      <c r="DR64" s="35">
        <v>3.9664915341704611E-4</v>
      </c>
      <c r="DS64" s="35">
        <v>2.5966770962262639E-3</v>
      </c>
      <c r="DT64" s="35">
        <v>1.0142451410483525E-3</v>
      </c>
      <c r="DU64" s="35">
        <v>1.287754860893574E-4</v>
      </c>
      <c r="DV64" s="35">
        <v>5.3684002365798737E-4</v>
      </c>
      <c r="DW64" s="35">
        <v>2.3118556809229474E-4</v>
      </c>
      <c r="DX64" s="35">
        <v>2.2573043179644682E-4</v>
      </c>
      <c r="DY64" s="35">
        <v>3.6160473476739197E-4</v>
      </c>
      <c r="DZ64" s="35">
        <v>8.9557075176750637E-4</v>
      </c>
      <c r="EA64" s="35">
        <v>9.7139251165917408E-4</v>
      </c>
      <c r="EB64" s="35">
        <v>3.3148623099279811E-4</v>
      </c>
      <c r="EC64" s="35">
        <v>2.3845467973843454E-4</v>
      </c>
      <c r="ED64" s="35">
        <v>3.1920738661661043E-4</v>
      </c>
      <c r="EE64" s="35">
        <v>7.1652692545352446E-4</v>
      </c>
      <c r="EF64" s="35">
        <v>8.9963356715765802E-4</v>
      </c>
      <c r="EG64" s="35">
        <v>9.0560999998589046E-4</v>
      </c>
      <c r="EH64" s="35">
        <v>0</v>
      </c>
      <c r="EK64" s="62">
        <f>+IF(AND(OR(SeleccionarIndustria=$A64,SeleccionarIndustria="Todas las AE"),('SIMULADOR IMPACTOS MIP'!$B$10=EK$11)),'SIMULADOR IMPACTOS MIP'!Porcentaje,0)</f>
        <v>0</v>
      </c>
      <c r="EL64" s="62">
        <f>+IF(AND(OR(SeleccionarIndustria=$A64,SeleccionarIndustria="Todas las AE"),('SIMULADOR IMPACTOS MIP'!$B$10=EL$11)),'SIMULADOR IMPACTOS MIP'!Porcentaje,0)</f>
        <v>0</v>
      </c>
      <c r="EM64" s="62">
        <f>+IF(AND(OR(SeleccionarIndustria=$A64,SeleccionarIndustria="Todas las AE"),('SIMULADOR IMPACTOS MIP'!$B$10=EM$11)),'SIMULADOR IMPACTOS MIP'!Porcentaje,0)</f>
        <v>0.3</v>
      </c>
      <c r="EN64" s="62">
        <f>+IF(AND(OR(SeleccionarIndustria=$A64,SeleccionarIndustria="Todas las AE"),('SIMULADOR IMPACTOS MIP'!$B$10=EN$11)),'SIMULADOR IMPACTOS MIP'!Porcentaje,0)</f>
        <v>0</v>
      </c>
      <c r="EO64" s="62">
        <f>+IF(AND(OR(SeleccionarIndustria=$A64,SeleccionarIndustria="Todas las AE"),(OR('SIMULADOR IMPACTOS MIP'!$B$10=$EK$11,'SIMULADOR IMPACTOS MIP'!$B$10=EO$11))),'SIMULADOR IMPACTOS MIP'!Porcentaje,0)</f>
        <v>0</v>
      </c>
      <c r="EP64" s="62">
        <f>+IF(AND(OR(SeleccionarIndustria=$A64,SeleccionarIndustria="Todas las AE"),(OR('SIMULADOR IMPACTOS MIP'!$B$10=$EK$11,'SIMULADOR IMPACTOS MIP'!$B$10=EP$11))),'SIMULADOR IMPACTOS MIP'!Porcentaje,0)</f>
        <v>0</v>
      </c>
      <c r="EQ64" s="62">
        <f>+IF(AND(OR(SeleccionarIndustria=$A64,SeleccionarIndustria="Todas las AE"),(OR('SIMULADOR IMPACTOS MIP'!$B$10=$EK$11,'SIMULADOR IMPACTOS MIP'!$B$10=EQ$11))),'SIMULADOR IMPACTOS MIP'!Porcentaje,0)</f>
        <v>0</v>
      </c>
      <c r="ER64" s="62">
        <f>+IF(AND(OR(SeleccionarIndustria=$A64,SeleccionarIndustria="Todas las AE"),(OR('SIMULADOR IMPACTOS MIP'!$B$10=$EL$11,'SIMULADOR IMPACTOS MIP'!$B$10=ER$11))),'SIMULADOR IMPACTOS MIP'!Porcentaje,0)</f>
        <v>0</v>
      </c>
      <c r="ES64" s="62">
        <f>+IF(AND(OR(SeleccionarIndustria=$A64,SeleccionarIndustria="Todas las AE"),(OR('SIMULADOR IMPACTOS MIP'!$B$10=$EL$11,'SIMULADOR IMPACTOS MIP'!$B$10=ES$11))),'SIMULADOR IMPACTOS MIP'!Porcentaje,0)</f>
        <v>0</v>
      </c>
      <c r="ET64" s="62">
        <f>+IF(AND(OR(SeleccionarIndustria=$A64,SeleccionarIndustria="Todas las AE"),(OR('SIMULADOR IMPACTOS MIP'!$B$10=$EL$11,'SIMULADOR IMPACTOS MIP'!$B$10=ET$11))),'SIMULADOR IMPACTOS MIP'!Porcentaje,0)</f>
        <v>0</v>
      </c>
      <c r="EU64" s="62">
        <f>+IF(AND(OR(SeleccionarIndustria=$A64,SeleccionarIndustria="Todas las AE"),(OR('SIMULADOR IMPACTOS MIP'!$B$10=$EL$11,'SIMULADOR IMPACTOS MIP'!$B$10=EU$11))),'SIMULADOR IMPACTOS MIP'!Porcentaje,0)</f>
        <v>0</v>
      </c>
      <c r="EV64" s="62">
        <f>+IF(AND(OR(SeleccionarIndustria=$A64,SeleccionarIndustria="Todas las AE"),(OR('SIMULADOR IMPACTOS MIP'!$B$10=$EL$11,'SIMULADOR IMPACTOS MIP'!$B$10=EV$11))),'SIMULADOR IMPACTOS MIP'!Porcentaje,0)</f>
        <v>0</v>
      </c>
      <c r="EW64" s="62">
        <f>+IF(AND(OR(SeleccionarIndustria=$A64,SeleccionarIndustria="Todas las AE"),(OR('SIMULADOR IMPACTOS MIP'!$B$10=$EL$11,'SIMULADOR IMPACTOS MIP'!$B$10=EW$11))),'SIMULADOR IMPACTOS MIP'!Porcentaje,0)</f>
        <v>0</v>
      </c>
      <c r="EX64" s="62">
        <f>+IF(AND(OR(SeleccionarIndustria=$A64,SeleccionarIndustria="Todas las AE"),(OR('SIMULADOR IMPACTOS MIP'!$B$10=$EL$11,'SIMULADOR IMPACTOS MIP'!$B$10=EX$11))),'SIMULADOR IMPACTOS MIP'!Porcentaje,0)</f>
        <v>0</v>
      </c>
      <c r="EY64" s="62">
        <f>+IF(AND(OR(SeleccionarIndustria=$A64,SeleccionarIndustria="Todas las AE"),('SIMULADOR IMPACTOS MIP'!$B$10=EY$11)),'SIMULADOR IMPACTOS MIP'!Porcentaje,0)</f>
        <v>0</v>
      </c>
      <c r="EZ64" s="62">
        <f>+IF(AND(OR(SeleccionarIndustria=$A64,SeleccionarIndustria="Todas las AE"),('SIMULADOR IMPACTOS MIP'!$B$10=EZ$11)),'SIMULADOR IMPACTOS MIP'!Porcentaje,0)</f>
        <v>0</v>
      </c>
      <c r="FA64" s="62">
        <f>+IF(AND(OR(SeleccionarIndustria=$A64,SeleccionarIndustria="Todas las AE"),('SIMULADOR IMPACTOS MIP'!$B$10=FA$11)),'SIMULADOR IMPACTOS MIP'!Porcentaje,0)</f>
        <v>0</v>
      </c>
      <c r="FB64" s="62">
        <f>+IF(AND(OR(SeleccionarIndustria=$A64,SeleccionarIndustria="Todas las AE"),('SIMULADOR IMPACTOS MIP'!$B$10=FB$11)),'SIMULADOR IMPACTOS MIP'!Porcentaje,0)</f>
        <v>0</v>
      </c>
      <c r="FC64" s="62">
        <f>+IF(AND(OR(SeleccionarIndustria=$A64,SeleccionarIndustria="Todas las AE"),(OR('SIMULADOR IMPACTOS MIP'!$B$10=$EM$11,'SIMULADOR IMPACTOS MIP'!$B$10=FC$11))),'SIMULADOR IMPACTOS MIP'!Porcentaje,0)</f>
        <v>0.3</v>
      </c>
      <c r="FD64" s="62">
        <f>+IF(AND(OR(SeleccionarIndustria=$A64,SeleccionarIndustria="Todas las AE"),(OR('SIMULADOR IMPACTOS MIP'!$B$10=$EM$11,'SIMULADOR IMPACTOS MIP'!$B$10=FD$11))),'SIMULADOR IMPACTOS MIP'!Porcentaje,0)</f>
        <v>0.3</v>
      </c>
      <c r="FE64" s="62">
        <f>+IF(AND(OR(SeleccionarIndustria=$A64,SeleccionarIndustria="Todas las AE"),(OR('SIMULADOR IMPACTOS MIP'!$B$10=$EM$11,'SIMULADOR IMPACTOS MIP'!$B$10=FE$11))),'SIMULADOR IMPACTOS MIP'!Porcentaje,0)</f>
        <v>0.3</v>
      </c>
      <c r="FF64" s="62">
        <f>+IF(AND(OR(SeleccionarIndustria=$A64,SeleccionarIndustria="Todas las AE"),(OR('SIMULADOR IMPACTOS MIP'!$B$10=$EM$11,'SIMULADOR IMPACTOS MIP'!$B$10=FF$11))),'SIMULADOR IMPACTOS MIP'!Porcentaje,0)</f>
        <v>0.3</v>
      </c>
      <c r="FG64" s="62">
        <f>+IF(AND(OR(SeleccionarIndustria=$A64,SeleccionarIndustria="Todas las AE"),(OR('SIMULADOR IMPACTOS MIP'!$B$10=$EM$11,'SIMULADOR IMPACTOS MIP'!$B$10=FG$11))),'SIMULADOR IMPACTOS MIP'!Porcentaje,0)</f>
        <v>0.3</v>
      </c>
      <c r="FH64" s="62">
        <f>+IF(AND(OR(SeleccionarIndustria=$A64,SeleccionarIndustria="Todas las AE"),(OR('SIMULADOR IMPACTOS MIP'!$B$10=$EM$11,'SIMULADOR IMPACTOS MIP'!$B$10=FH$11))),'SIMULADOR IMPACTOS MIP'!Porcentaje,0)</f>
        <v>0.3</v>
      </c>
      <c r="FI64" s="62">
        <f>+IF(AND(OR(SeleccionarIndustria=$A64,SeleccionarIndustria="Todas las AE"),(OR('SIMULADOR IMPACTOS MIP'!$B$10=$EM$11,'SIMULADOR IMPACTOS MIP'!$B$10=FI$11))),'SIMULADOR IMPACTOS MIP'!Porcentaje,0)</f>
        <v>0.3</v>
      </c>
      <c r="FJ64" s="62">
        <f>+IF(AND(OR(SeleccionarIndustria=$A64,SeleccionarIndustria="Todas las AE"),(OR('SIMULADOR IMPACTOS MIP'!$B$10=$EM$11,'SIMULADOR IMPACTOS MIP'!$B$10=FJ$11))),'SIMULADOR IMPACTOS MIP'!Porcentaje,0)</f>
        <v>0.3</v>
      </c>
      <c r="FM64" s="20">
        <f>+'MIP 2012'!EJ64*(1+(EN64))</f>
        <v>80025.441825889677</v>
      </c>
      <c r="FN64" s="20">
        <f>+'MIP 2012'!EK64*(1+(EO64))</f>
        <v>23.715117361048275</v>
      </c>
      <c r="FO64" s="20">
        <f>+'MIP 2012'!EL64*(1+(EP64))</f>
        <v>66.746308368504543</v>
      </c>
      <c r="FP64" s="20">
        <f>+'MIP 2012'!EM64*(1+(EQ64))</f>
        <v>0</v>
      </c>
      <c r="FQ64" s="20">
        <f>+'MIP 2012'!EN64*(1+(ER64))</f>
        <v>3.4459218579963791</v>
      </c>
      <c r="FR64" s="20">
        <f>+'MIP 2012'!EO64*(1+(ES64))</f>
        <v>0.28795571308018536</v>
      </c>
      <c r="FS64" s="20">
        <f>+'MIP 2012'!EP64*(1+(ET64))</f>
        <v>0</v>
      </c>
      <c r="FT64" s="20">
        <f>+'MIP 2012'!EQ64*(1+(EU64))</f>
        <v>0</v>
      </c>
      <c r="FU64" s="20">
        <f>+'MIP 2012'!ER64*(1+(EV64))</f>
        <v>0.20907491239549064</v>
      </c>
      <c r="FV64" s="20">
        <f>+'MIP 2012'!ES64*(1+(EW64))</f>
        <v>0</v>
      </c>
      <c r="FW64" s="20">
        <f>+'MIP 2012'!ET64*(1+(EX64))</f>
        <v>0</v>
      </c>
      <c r="FX64" s="20">
        <f>+'MIP 2012'!EU64*(1+(EY64))</f>
        <v>3.2951796122291928</v>
      </c>
      <c r="FY64" s="20">
        <f>+'MIP 2012'!EV64*(1+(EZ64))</f>
        <v>25.742381222058917</v>
      </c>
      <c r="FZ64" s="20">
        <f>+'MIP 2012'!EW64*(1+(FA64))</f>
        <v>1148.2803714169786</v>
      </c>
      <c r="GA64" s="20">
        <f>+'MIP 2012'!EX64*(1+(FB64))</f>
        <v>72137.862260031805</v>
      </c>
      <c r="GB64" s="20">
        <f>+'MIP 2012'!EY64*(1+(FC64))</f>
        <v>1710.2805304533099</v>
      </c>
      <c r="GC64" s="20">
        <f>+'MIP 2012'!EZ64*(1+(FD64))</f>
        <v>59.120584522031706</v>
      </c>
      <c r="GD64" s="20">
        <f>+'MIP 2012'!FA64*(1+(FE64))</f>
        <v>184.72505949921191</v>
      </c>
      <c r="GE64" s="20">
        <f>+'MIP 2012'!FB64*(1+(FF64))</f>
        <v>1.4886741043405056E-2</v>
      </c>
      <c r="GF64" s="20">
        <f>+'MIP 2012'!FC64*(1+(FG64))</f>
        <v>311.44192909579107</v>
      </c>
      <c r="GG64" s="20">
        <f>+'MIP 2012'!FD64*(1+(FH64))</f>
        <v>869.06937322512169</v>
      </c>
      <c r="GH64" s="20">
        <f>+'MIP 2012'!FE64*(1+(FI64))</f>
        <v>668.17544384060056</v>
      </c>
      <c r="GI64" s="20">
        <f>+'MIP 2012'!FF64*(1+(FJ64))</f>
        <v>38.956661124251553</v>
      </c>
      <c r="GJ64" s="18">
        <f t="shared" si="0"/>
        <v>157276.81086488711</v>
      </c>
      <c r="GK64" s="41">
        <f>+IFERROR((GJ64/'MIP 2012'!FG64*100-100),0)</f>
        <v>0.56689318783253384</v>
      </c>
      <c r="GN64" s="18">
        <v>170028.81359172979</v>
      </c>
      <c r="GO64" s="14">
        <f>+'MIP 2012'!FH64</f>
        <v>168912.36356538345</v>
      </c>
      <c r="GP64" s="41">
        <f t="shared" si="1"/>
        <v>1116.4500263463415</v>
      </c>
      <c r="GQ64" s="41">
        <f t="shared" si="2"/>
        <v>0.66096406608755842</v>
      </c>
      <c r="GU64" s="63">
        <v>-0.47999999999999954</v>
      </c>
      <c r="GW64" s="62">
        <f>+IF(SeleccionarDemTur=GW$11,'SIMULADOR IMPACTOS MIP(TURISMO)'!PorcentajeTur,0)</f>
        <v>0</v>
      </c>
      <c r="GX64" s="62">
        <f>+IF(SeleccionarDemTur=GX$11,'SIMULADOR IMPACTOS MIP(TURISMO)'!PorcentajeTur,0)</f>
        <v>0</v>
      </c>
      <c r="GY64" s="62">
        <f>+IF(SeleccionarDemTur=GY$11,'SIMULADOR IMPACTOS MIP(TURISMO)'!PorcentajeTur,0)</f>
        <v>0.1</v>
      </c>
      <c r="GZ64" s="62">
        <f>+IF(SeleccionarDemTur=GZ$11,'SIMULADOR IMPACTOS MIP(TURISMO)'!PorcentajeTur,0)</f>
        <v>0</v>
      </c>
      <c r="HA64" s="62">
        <f>+IF(OR(SeleccionarDemTur=HA$11,SeleccionarDemTur=$GW$11),'SIMULADOR IMPACTOS MIP(TURISMO)'!PorcentajeTur,0)</f>
        <v>0</v>
      </c>
      <c r="HB64" s="62">
        <f>+IF(OR(SeleccionarDemTur=HB$11,SeleccionarDemTur=$GW$11),'SIMULADOR IMPACTOS MIP(TURISMO)'!PorcentajeTur,0)</f>
        <v>0</v>
      </c>
      <c r="HC64" s="62">
        <f>+IF(OR(SeleccionarDemTur=HC$11,SeleccionarDemTur=$GW$11),'SIMULADOR IMPACTOS MIP(TURISMO)'!PorcentajeTur,0)</f>
        <v>0</v>
      </c>
      <c r="HD64" s="62">
        <f>+IF(OR(SeleccionarDemTur=HD$11,SeleccionarDemTur=$GX$11),'SIMULADOR IMPACTOS MIP(TURISMO)'!PorcentajeTur,0)</f>
        <v>0</v>
      </c>
      <c r="HE64" s="62">
        <f>+IF(OR(SeleccionarDemTur=HE$11,SeleccionarDemTur=$GX$11),'SIMULADOR IMPACTOS MIP(TURISMO)'!PorcentajeTur,0)</f>
        <v>0</v>
      </c>
      <c r="HF64" s="62">
        <f>+IF(OR(SeleccionarDemTur=HF$11,SeleccionarDemTur=$GX$11),'SIMULADOR IMPACTOS MIP(TURISMO)'!PorcentajeTur,0)</f>
        <v>0</v>
      </c>
      <c r="HG64" s="62">
        <f>+IF(OR(SeleccionarDemTur=HG$11,SeleccionarDemTur=$GX$11),'SIMULADOR IMPACTOS MIP(TURISMO)'!PorcentajeTur,0)</f>
        <v>0</v>
      </c>
      <c r="HH64" s="62">
        <f>+IF(OR(SeleccionarDemTur=HH$11,SeleccionarDemTur=$GX$11),'SIMULADOR IMPACTOS MIP(TURISMO)'!PorcentajeTur,0)</f>
        <v>0</v>
      </c>
      <c r="HI64" s="62">
        <f>+IF(OR(SeleccionarDemTur=HI$11,SeleccionarDemTur=$GX$11),'SIMULADOR IMPACTOS MIP(TURISMO)'!PorcentajeTur,0)</f>
        <v>0</v>
      </c>
      <c r="HJ64" s="62">
        <f>+IF(OR(SeleccionarDemTur=HJ$11,SeleccionarDemTur=$GX$11),'SIMULADOR IMPACTOS MIP(TURISMO)'!PorcentajeTur,0)</f>
        <v>0</v>
      </c>
      <c r="HK64" s="62">
        <f>+IF(SeleccionarDemTur=HK$11,'SIMULADOR IMPACTOS MIP(TURISMO)'!PorcentajeTur,0)</f>
        <v>0</v>
      </c>
      <c r="HL64" s="62">
        <f>+IF(SeleccionarDemTur=HL$11,'SIMULADOR IMPACTOS MIP(TURISMO)'!PorcentajeTur,0)</f>
        <v>0</v>
      </c>
      <c r="HM64" s="62">
        <f>+IF(SeleccionarDemTur=HM$11,'SIMULADOR IMPACTOS MIP(TURISMO)'!PorcentajeTur,0)</f>
        <v>0</v>
      </c>
      <c r="HN64" s="62">
        <f>+IF(SeleccionarDemTur=HN$11,'SIMULADOR IMPACTOS MIP(TURISMO)'!PorcentajeTur,0)</f>
        <v>0</v>
      </c>
      <c r="HO64" s="62">
        <f>+IF(OR(SeleccionarDemTur=HO$11,SeleccionarDemTur=$GY$11),'SIMULADOR IMPACTOS MIP(TURISMO)'!PorcentajeTur,0)</f>
        <v>0.1</v>
      </c>
      <c r="HP64" s="62">
        <f>+IF(OR(SeleccionarDemTur=HP$11,SeleccionarDemTur=$GY$11),'SIMULADOR IMPACTOS MIP(TURISMO)'!PorcentajeTur,0)</f>
        <v>0.1</v>
      </c>
      <c r="HQ64" s="62">
        <f>+IF(OR(SeleccionarDemTur=HQ$11,SeleccionarDemTur=$GY$11),'SIMULADOR IMPACTOS MIP(TURISMO)'!PorcentajeTur,0)</f>
        <v>0.1</v>
      </c>
      <c r="HR64" s="62">
        <f>+IF(OR(SeleccionarDemTur=HR$11,SeleccionarDemTur=$GY$11),'SIMULADOR IMPACTOS MIP(TURISMO)'!PorcentajeTur,0)</f>
        <v>0.1</v>
      </c>
      <c r="HS64" s="62">
        <f>+IF(OR(SeleccionarDemTur=HS$11,SeleccionarDemTur=$GY$11),'SIMULADOR IMPACTOS MIP(TURISMO)'!PorcentajeTur,0)</f>
        <v>0.1</v>
      </c>
      <c r="HT64" s="62">
        <f>+IF(OR(SeleccionarDemTur=HT$11,SeleccionarDemTur=$GY$11),'SIMULADOR IMPACTOS MIP(TURISMO)'!PorcentajeTur,0)</f>
        <v>0.1</v>
      </c>
      <c r="HU64" s="62">
        <f>+IF(OR(SeleccionarDemTur=HU$11,SeleccionarDemTur=$GY$11),'SIMULADOR IMPACTOS MIP(TURISMO)'!PorcentajeTur,0)</f>
        <v>0.1</v>
      </c>
      <c r="HV64" s="62">
        <f>+IF(OR(SeleccionarDemTur=HV$11,SeleccionarDemTur=$GY$11),'SIMULADOR IMPACTOS MIP(TURISMO)'!PorcentajeTur,0)</f>
        <v>0.1</v>
      </c>
      <c r="HY64" s="20">
        <f>+'MIP 2012'!EJ64*(1+(GZ64))</f>
        <v>80025.441825889677</v>
      </c>
      <c r="HZ64" s="20">
        <f>+'MIP 2012'!EK64*(1+(HA64))</f>
        <v>23.715117361048275</v>
      </c>
      <c r="IA64" s="20">
        <f>+'MIP 2012'!EL64*(1+(HB64))</f>
        <v>66.746308368504543</v>
      </c>
      <c r="IB64" s="20">
        <f>+'MIP 2012'!EM64*(1+(HC64))</f>
        <v>0</v>
      </c>
      <c r="IC64" s="20">
        <f>+'MIP 2012'!EN64*(1+(HD64))</f>
        <v>3.4459218579963791</v>
      </c>
      <c r="ID64" s="20">
        <f>+'MIP 2012'!EO64*(1+(HE64))</f>
        <v>0.28795571308018536</v>
      </c>
      <c r="IE64" s="20">
        <f>+'MIP 2012'!EP64*(1+(HF64))</f>
        <v>0</v>
      </c>
      <c r="IF64" s="20">
        <f>+'MIP 2012'!EQ64*(1+(HG64))</f>
        <v>0</v>
      </c>
      <c r="IG64" s="20">
        <f>+'MIP 2012'!ER64*(1+(HH64))</f>
        <v>0.20907491239549064</v>
      </c>
      <c r="IH64" s="20">
        <f>+'MIP 2012'!ES64*(1+(HI64))</f>
        <v>0</v>
      </c>
      <c r="II64" s="20">
        <f>+'MIP 2012'!ET64*(1+(HJ64))</f>
        <v>0</v>
      </c>
      <c r="IJ64" s="20">
        <f>+'MIP 2012'!EU64*(1+(HK64))</f>
        <v>3.2951796122291928</v>
      </c>
      <c r="IK64" s="20">
        <f>+'MIP 2012'!EV64*(1+(HL64))</f>
        <v>25.742381222058917</v>
      </c>
      <c r="IL64" s="20">
        <f>+'MIP 2012'!EW64*(1+(HM64))</f>
        <v>1148.2803714169786</v>
      </c>
      <c r="IM64" s="20">
        <f>+'MIP 2012'!EX64*(1+(HN64))</f>
        <v>72137.862260031805</v>
      </c>
      <c r="IN64" s="20">
        <f>+'MIP 2012'!EY64*(1+(HO64))</f>
        <v>1447.1604488451085</v>
      </c>
      <c r="IO64" s="20">
        <f>+'MIP 2012'!EZ64*(1+(HP64))</f>
        <v>50.025109980180673</v>
      </c>
      <c r="IP64" s="20">
        <f>+'MIP 2012'!FA64*(1+(HQ64))</f>
        <v>156.30581957625623</v>
      </c>
      <c r="IQ64" s="20">
        <f>+'MIP 2012'!FB64*(1+(HR64))</f>
        <v>1.259647319057351E-2</v>
      </c>
      <c r="IR64" s="20">
        <f>+'MIP 2012'!FC64*(1+(HS64))</f>
        <v>263.52778615797706</v>
      </c>
      <c r="IS64" s="20">
        <f>+'MIP 2012'!FD64*(1+(HT64))</f>
        <v>735.36639272894911</v>
      </c>
      <c r="IT64" s="20">
        <f>+'MIP 2012'!FE64*(1+(HU64))</f>
        <v>565.37922171127741</v>
      </c>
      <c r="IU64" s="20">
        <f>+'MIP 2012'!FF64*(1+(HV64))</f>
        <v>32.963328643597471</v>
      </c>
      <c r="IV64" s="18">
        <f t="shared" si="3"/>
        <v>156685.76710050227</v>
      </c>
      <c r="IW64" s="41">
        <f>+IFERROR((IV64/'MIP 2012'!FG64*100-100),0)</f>
        <v>0.18896439594415426</v>
      </c>
      <c r="IZ64" s="18">
        <v>169284.51357416561</v>
      </c>
      <c r="JA64" s="14">
        <f>+'MIP 2012'!FH64</f>
        <v>168912.36356538345</v>
      </c>
      <c r="JB64" s="41">
        <f t="shared" si="4"/>
        <v>372.15000878216233</v>
      </c>
      <c r="JC64" s="41">
        <f t="shared" si="5"/>
        <v>0.22032135536254316</v>
      </c>
    </row>
    <row r="65" spans="1:263" s="7" customFormat="1" ht="21.95" customHeight="1" thickBot="1" x14ac:dyDescent="0.25">
      <c r="A65" s="12" t="s">
        <v>194</v>
      </c>
      <c r="B65" s="12" t="s">
        <v>195</v>
      </c>
      <c r="C65" s="35">
        <v>1.9255945416200995E-5</v>
      </c>
      <c r="D65" s="35">
        <v>1.7915943230418074E-5</v>
      </c>
      <c r="E65" s="35">
        <v>2.4997163287992605E-5</v>
      </c>
      <c r="F65" s="35">
        <v>1.8715545522100037E-5</v>
      </c>
      <c r="G65" s="35">
        <v>3.0174000200346768E-5</v>
      </c>
      <c r="H65" s="35">
        <v>3.1995063547327442E-5</v>
      </c>
      <c r="I65" s="35">
        <v>2.3535621526505583E-5</v>
      </c>
      <c r="J65" s="35">
        <v>1.2425798327249531E-5</v>
      </c>
      <c r="K65" s="35">
        <v>2.9255568823216211E-5</v>
      </c>
      <c r="L65" s="35">
        <v>2.1103018856357256E-5</v>
      </c>
      <c r="M65" s="35">
        <v>2.0459917519739969E-5</v>
      </c>
      <c r="N65" s="35">
        <v>3.822058780616441E-5</v>
      </c>
      <c r="O65" s="35">
        <v>8.2444607348185916E-5</v>
      </c>
      <c r="P65" s="35">
        <v>2.0281188833659011E-5</v>
      </c>
      <c r="Q65" s="35">
        <v>2.2437510165465725E-5</v>
      </c>
      <c r="R65" s="35">
        <v>2.3622840308439261E-5</v>
      </c>
      <c r="S65" s="35">
        <v>4.9704326503219837E-5</v>
      </c>
      <c r="T65" s="35">
        <v>1.8354402774371998E-5</v>
      </c>
      <c r="U65" s="35">
        <v>1.9853250812301139E-5</v>
      </c>
      <c r="V65" s="35">
        <v>2.9538484234585146E-5</v>
      </c>
      <c r="W65" s="35">
        <v>1.1839691488453266E-4</v>
      </c>
      <c r="X65" s="35">
        <v>2.1299455127776921E-5</v>
      </c>
      <c r="Y65" s="35">
        <v>3.2867118475871456E-5</v>
      </c>
      <c r="Z65" s="35">
        <v>3.095479752458543E-5</v>
      </c>
      <c r="AA65" s="35">
        <v>7.5675452688987068E-5</v>
      </c>
      <c r="AB65" s="35">
        <v>2.1401212880008425E-5</v>
      </c>
      <c r="AC65" s="35">
        <v>4.0073043010840189E-6</v>
      </c>
      <c r="AD65" s="35">
        <v>4.0836007539488497E-5</v>
      </c>
      <c r="AE65" s="35">
        <v>2.9359667840268148E-5</v>
      </c>
      <c r="AF65" s="35">
        <v>1.24664352926758E-5</v>
      </c>
      <c r="AG65" s="35">
        <v>3.5917080018145056E-6</v>
      </c>
      <c r="AH65" s="35">
        <v>2.2633570618454419E-5</v>
      </c>
      <c r="AI65" s="35">
        <v>2.8028534450429184E-5</v>
      </c>
      <c r="AJ65" s="35">
        <v>3.0601229927736153E-5</v>
      </c>
      <c r="AK65" s="35">
        <v>2.4325722179686652E-5</v>
      </c>
      <c r="AL65" s="35">
        <v>2.9780260504742258E-5</v>
      </c>
      <c r="AM65" s="35">
        <v>3.8207391170936187E-5</v>
      </c>
      <c r="AN65" s="35">
        <v>1.782631576288514E-5</v>
      </c>
      <c r="AO65" s="35">
        <v>1.1913035558575384E-5</v>
      </c>
      <c r="AP65" s="35">
        <v>1.5943361903687648E-5</v>
      </c>
      <c r="AQ65" s="35">
        <v>4.2945642019089432E-5</v>
      </c>
      <c r="AR65" s="35">
        <v>4.1071524749025693E-5</v>
      </c>
      <c r="AS65" s="35">
        <v>2.9806723564829179E-5</v>
      </c>
      <c r="AT65" s="35">
        <v>3.4571185834303469E-5</v>
      </c>
      <c r="AU65" s="35">
        <v>2.899229982341309E-4</v>
      </c>
      <c r="AV65" s="35">
        <v>1.1861593736915868E-4</v>
      </c>
      <c r="AW65" s="35">
        <v>1.877324454141242E-5</v>
      </c>
      <c r="AX65" s="35">
        <v>2.973791193467619E-5</v>
      </c>
      <c r="AY65" s="35">
        <v>2.4874371501721807E-5</v>
      </c>
      <c r="AZ65" s="35">
        <v>2.6997682828140397E-5</v>
      </c>
      <c r="BA65" s="35">
        <v>1.2747664648838384E-5</v>
      </c>
      <c r="BB65" s="35">
        <v>3.8580588542361527E-5</v>
      </c>
      <c r="BC65" s="35">
        <v>4.929228654638871E-4</v>
      </c>
      <c r="BD65" s="35">
        <v>1.0020352838134783</v>
      </c>
      <c r="BE65" s="35">
        <v>3.6758265264996801E-2</v>
      </c>
      <c r="BF65" s="35">
        <v>2.0180032742565752E-5</v>
      </c>
      <c r="BG65" s="35">
        <v>3.9318117654087595E-5</v>
      </c>
      <c r="BH65" s="35">
        <v>1.9755972176272142E-5</v>
      </c>
      <c r="BI65" s="35">
        <v>0</v>
      </c>
      <c r="BJ65" s="35">
        <v>1.7832271579999796E-5</v>
      </c>
      <c r="BK65" s="35">
        <v>4.6147134915598771E-5</v>
      </c>
      <c r="BL65" s="35">
        <v>2.9020614269176706E-5</v>
      </c>
      <c r="BM65" s="35">
        <v>2.2643233609310265E-5</v>
      </c>
      <c r="BN65" s="35">
        <v>2.5432345123694092E-5</v>
      </c>
      <c r="BO65" s="35">
        <v>1.7918312705067715E-5</v>
      </c>
      <c r="BP65" s="35">
        <v>2.3123639757551723E-5</v>
      </c>
      <c r="BQ65" s="35">
        <v>3.0351013224255615E-5</v>
      </c>
      <c r="BR65" s="35">
        <v>1.577708189884375E-5</v>
      </c>
      <c r="BS65" s="35">
        <v>1.855313045769436E-5</v>
      </c>
      <c r="BT65" s="35">
        <v>2.2393979096941805E-5</v>
      </c>
      <c r="BU65" s="35">
        <v>2.2393994828417402E-5</v>
      </c>
      <c r="BV65" s="35">
        <v>1.7955848631737182E-5</v>
      </c>
      <c r="BW65" s="35">
        <v>1.9784347212729575E-5</v>
      </c>
      <c r="BX65" s="35">
        <v>1.7867019902506032E-5</v>
      </c>
      <c r="BY65" s="35">
        <v>1.596946381970109E-5</v>
      </c>
      <c r="BZ65" s="35">
        <v>2.7903694939866436E-5</v>
      </c>
      <c r="CA65" s="35">
        <v>2.0988504020004572E-5</v>
      </c>
      <c r="CB65" s="35">
        <v>2.1852344506102401E-5</v>
      </c>
      <c r="CC65" s="35">
        <v>2.0967171281935379E-5</v>
      </c>
      <c r="CD65" s="35">
        <v>2.4573128803785675E-5</v>
      </c>
      <c r="CE65" s="35">
        <v>5.5628370162369174E-3</v>
      </c>
      <c r="CF65" s="35">
        <v>2.1233724798638061E-5</v>
      </c>
      <c r="CG65" s="35">
        <v>9.7561226343293537E-6</v>
      </c>
      <c r="CH65" s="35">
        <v>1.2820999175511639E-5</v>
      </c>
      <c r="CI65" s="35">
        <v>9.861708146320101E-6</v>
      </c>
      <c r="CJ65" s="35">
        <v>2.1957286586590779E-5</v>
      </c>
      <c r="CK65" s="35">
        <v>2.7959981612904385E-5</v>
      </c>
      <c r="CL65" s="35">
        <v>3.0793746529148566E-5</v>
      </c>
      <c r="CM65" s="35">
        <v>3.3400978954288319E-5</v>
      </c>
      <c r="CN65" s="35">
        <v>2.3985175244312901E-4</v>
      </c>
      <c r="CO65" s="35">
        <v>8.4419205826598853E-5</v>
      </c>
      <c r="CP65" s="35">
        <v>1.8139755050983617E-5</v>
      </c>
      <c r="CQ65" s="35">
        <v>1.7528782122245927E-5</v>
      </c>
      <c r="CR65" s="35">
        <v>1.4138478257280393E-5</v>
      </c>
      <c r="CS65" s="35">
        <v>1.35368893971952E-5</v>
      </c>
      <c r="CT65" s="35">
        <v>1.4178837044338438E-5</v>
      </c>
      <c r="CU65" s="35">
        <v>1.2243737785877916E-5</v>
      </c>
      <c r="CV65" s="35">
        <v>1.2048669663673967E-5</v>
      </c>
      <c r="CW65" s="35">
        <v>1.2175294351371427E-5</v>
      </c>
      <c r="CX65" s="35">
        <v>2.510088098309139E-5</v>
      </c>
      <c r="CY65" s="35">
        <v>2.7392757460674998E-5</v>
      </c>
      <c r="CZ65" s="35">
        <v>9.0900054084153853E-6</v>
      </c>
      <c r="DA65" s="35">
        <v>8.7872523718857532E-6</v>
      </c>
      <c r="DB65" s="35">
        <v>5.7590876864118707E-6</v>
      </c>
      <c r="DC65" s="35">
        <v>1.1728631187963461E-5</v>
      </c>
      <c r="DD65" s="35">
        <v>9.7065919239843742E-6</v>
      </c>
      <c r="DE65" s="35">
        <v>6.2771941245627942E-6</v>
      </c>
      <c r="DF65" s="35">
        <v>1.0282865369557494E-5</v>
      </c>
      <c r="DG65" s="35">
        <v>8.5609114286757104E-6</v>
      </c>
      <c r="DH65" s="35">
        <v>1.7313412469776845E-5</v>
      </c>
      <c r="DI65" s="35">
        <v>1.2569077085528127E-5</v>
      </c>
      <c r="DJ65" s="35">
        <v>1.0818019851939478E-5</v>
      </c>
      <c r="DK65" s="35">
        <v>1.0174015263774376E-5</v>
      </c>
      <c r="DL65" s="35">
        <v>1.114798405076178E-5</v>
      </c>
      <c r="DM65" s="35">
        <v>1.2062793944880203E-5</v>
      </c>
      <c r="DN65" s="35">
        <v>1.8498001088898616E-5</v>
      </c>
      <c r="DO65" s="35">
        <v>1.8640489490928948E-5</v>
      </c>
      <c r="DP65" s="35">
        <v>7.70749838720246E-6</v>
      </c>
      <c r="DQ65" s="35">
        <v>1.7356281464433923E-6</v>
      </c>
      <c r="DR65" s="35">
        <v>1.857501313656184E-5</v>
      </c>
      <c r="DS65" s="35">
        <v>8.4186968666811693E-6</v>
      </c>
      <c r="DT65" s="35">
        <v>9.2091442243234844E-6</v>
      </c>
      <c r="DU65" s="35">
        <v>7.3670465557406536E-6</v>
      </c>
      <c r="DV65" s="35">
        <v>1.1706927197801443E-5</v>
      </c>
      <c r="DW65" s="35">
        <v>5.6507261032380089E-6</v>
      </c>
      <c r="DX65" s="35">
        <v>9.6607717086424425E-6</v>
      </c>
      <c r="DY65" s="35">
        <v>7.451151412592161E-6</v>
      </c>
      <c r="DZ65" s="35">
        <v>1.2859883261434766E-5</v>
      </c>
      <c r="EA65" s="35">
        <v>1.3691723805811433E-5</v>
      </c>
      <c r="EB65" s="35">
        <v>3.6089551415773597E-5</v>
      </c>
      <c r="EC65" s="35">
        <v>5.4317315347005284E-4</v>
      </c>
      <c r="ED65" s="35">
        <v>1.2915495629881016E-5</v>
      </c>
      <c r="EE65" s="35">
        <v>2.5974438274182102E-5</v>
      </c>
      <c r="EF65" s="35">
        <v>1.9012816815922643E-5</v>
      </c>
      <c r="EG65" s="35">
        <v>1.3278112907032083E-5</v>
      </c>
      <c r="EH65" s="35">
        <v>0</v>
      </c>
      <c r="EK65" s="62">
        <f>+IF(AND(OR(SeleccionarIndustria=$A65,SeleccionarIndustria="Todas las AE"),('SIMULADOR IMPACTOS MIP'!$B$10=EK$11)),'SIMULADOR IMPACTOS MIP'!Porcentaje,0)</f>
        <v>0</v>
      </c>
      <c r="EL65" s="62">
        <f>+IF(AND(OR(SeleccionarIndustria=$A65,SeleccionarIndustria="Todas las AE"),('SIMULADOR IMPACTOS MIP'!$B$10=EL$11)),'SIMULADOR IMPACTOS MIP'!Porcentaje,0)</f>
        <v>0</v>
      </c>
      <c r="EM65" s="62">
        <f>+IF(AND(OR(SeleccionarIndustria=$A65,SeleccionarIndustria="Todas las AE"),('SIMULADOR IMPACTOS MIP'!$B$10=EM$11)),'SIMULADOR IMPACTOS MIP'!Porcentaje,0)</f>
        <v>0.3</v>
      </c>
      <c r="EN65" s="62">
        <f>+IF(AND(OR(SeleccionarIndustria=$A65,SeleccionarIndustria="Todas las AE"),('SIMULADOR IMPACTOS MIP'!$B$10=EN$11)),'SIMULADOR IMPACTOS MIP'!Porcentaje,0)</f>
        <v>0</v>
      </c>
      <c r="EO65" s="62">
        <f>+IF(AND(OR(SeleccionarIndustria=$A65,SeleccionarIndustria="Todas las AE"),(OR('SIMULADOR IMPACTOS MIP'!$B$10=$EK$11,'SIMULADOR IMPACTOS MIP'!$B$10=EO$11))),'SIMULADOR IMPACTOS MIP'!Porcentaje,0)</f>
        <v>0</v>
      </c>
      <c r="EP65" s="62">
        <f>+IF(AND(OR(SeleccionarIndustria=$A65,SeleccionarIndustria="Todas las AE"),(OR('SIMULADOR IMPACTOS MIP'!$B$10=$EK$11,'SIMULADOR IMPACTOS MIP'!$B$10=EP$11))),'SIMULADOR IMPACTOS MIP'!Porcentaje,0)</f>
        <v>0</v>
      </c>
      <c r="EQ65" s="62">
        <f>+IF(AND(OR(SeleccionarIndustria=$A65,SeleccionarIndustria="Todas las AE"),(OR('SIMULADOR IMPACTOS MIP'!$B$10=$EK$11,'SIMULADOR IMPACTOS MIP'!$B$10=EQ$11))),'SIMULADOR IMPACTOS MIP'!Porcentaje,0)</f>
        <v>0</v>
      </c>
      <c r="ER65" s="62">
        <f>+IF(AND(OR(SeleccionarIndustria=$A65,SeleccionarIndustria="Todas las AE"),(OR('SIMULADOR IMPACTOS MIP'!$B$10=$EL$11,'SIMULADOR IMPACTOS MIP'!$B$10=ER$11))),'SIMULADOR IMPACTOS MIP'!Porcentaje,0)</f>
        <v>0</v>
      </c>
      <c r="ES65" s="62">
        <f>+IF(AND(OR(SeleccionarIndustria=$A65,SeleccionarIndustria="Todas las AE"),(OR('SIMULADOR IMPACTOS MIP'!$B$10=$EL$11,'SIMULADOR IMPACTOS MIP'!$B$10=ES$11))),'SIMULADOR IMPACTOS MIP'!Porcentaje,0)</f>
        <v>0</v>
      </c>
      <c r="ET65" s="62">
        <f>+IF(AND(OR(SeleccionarIndustria=$A65,SeleccionarIndustria="Todas las AE"),(OR('SIMULADOR IMPACTOS MIP'!$B$10=$EL$11,'SIMULADOR IMPACTOS MIP'!$B$10=ET$11))),'SIMULADOR IMPACTOS MIP'!Porcentaje,0)</f>
        <v>0</v>
      </c>
      <c r="EU65" s="62">
        <f>+IF(AND(OR(SeleccionarIndustria=$A65,SeleccionarIndustria="Todas las AE"),(OR('SIMULADOR IMPACTOS MIP'!$B$10=$EL$11,'SIMULADOR IMPACTOS MIP'!$B$10=EU$11))),'SIMULADOR IMPACTOS MIP'!Porcentaje,0)</f>
        <v>0</v>
      </c>
      <c r="EV65" s="62">
        <f>+IF(AND(OR(SeleccionarIndustria=$A65,SeleccionarIndustria="Todas las AE"),(OR('SIMULADOR IMPACTOS MIP'!$B$10=$EL$11,'SIMULADOR IMPACTOS MIP'!$B$10=EV$11))),'SIMULADOR IMPACTOS MIP'!Porcentaje,0)</f>
        <v>0</v>
      </c>
      <c r="EW65" s="62">
        <f>+IF(AND(OR(SeleccionarIndustria=$A65,SeleccionarIndustria="Todas las AE"),(OR('SIMULADOR IMPACTOS MIP'!$B$10=$EL$11,'SIMULADOR IMPACTOS MIP'!$B$10=EW$11))),'SIMULADOR IMPACTOS MIP'!Porcentaje,0)</f>
        <v>0</v>
      </c>
      <c r="EX65" s="62">
        <f>+IF(AND(OR(SeleccionarIndustria=$A65,SeleccionarIndustria="Todas las AE"),(OR('SIMULADOR IMPACTOS MIP'!$B$10=$EL$11,'SIMULADOR IMPACTOS MIP'!$B$10=EX$11))),'SIMULADOR IMPACTOS MIP'!Porcentaje,0)</f>
        <v>0</v>
      </c>
      <c r="EY65" s="62">
        <f>+IF(AND(OR(SeleccionarIndustria=$A65,SeleccionarIndustria="Todas las AE"),('SIMULADOR IMPACTOS MIP'!$B$10=EY$11)),'SIMULADOR IMPACTOS MIP'!Porcentaje,0)</f>
        <v>0</v>
      </c>
      <c r="EZ65" s="62">
        <f>+IF(AND(OR(SeleccionarIndustria=$A65,SeleccionarIndustria="Todas las AE"),('SIMULADOR IMPACTOS MIP'!$B$10=EZ$11)),'SIMULADOR IMPACTOS MIP'!Porcentaje,0)</f>
        <v>0</v>
      </c>
      <c r="FA65" s="62">
        <f>+IF(AND(OR(SeleccionarIndustria=$A65,SeleccionarIndustria="Todas las AE"),('SIMULADOR IMPACTOS MIP'!$B$10=FA$11)),'SIMULADOR IMPACTOS MIP'!Porcentaje,0)</f>
        <v>0</v>
      </c>
      <c r="FB65" s="62">
        <f>+IF(AND(OR(SeleccionarIndustria=$A65,SeleccionarIndustria="Todas las AE"),('SIMULADOR IMPACTOS MIP'!$B$10=FB$11)),'SIMULADOR IMPACTOS MIP'!Porcentaje,0)</f>
        <v>0</v>
      </c>
      <c r="FC65" s="62">
        <f>+IF(AND(OR(SeleccionarIndustria=$A65,SeleccionarIndustria="Todas las AE"),(OR('SIMULADOR IMPACTOS MIP'!$B$10=$EM$11,'SIMULADOR IMPACTOS MIP'!$B$10=FC$11))),'SIMULADOR IMPACTOS MIP'!Porcentaje,0)</f>
        <v>0.3</v>
      </c>
      <c r="FD65" s="62">
        <f>+IF(AND(OR(SeleccionarIndustria=$A65,SeleccionarIndustria="Todas las AE"),(OR('SIMULADOR IMPACTOS MIP'!$B$10=$EM$11,'SIMULADOR IMPACTOS MIP'!$B$10=FD$11))),'SIMULADOR IMPACTOS MIP'!Porcentaje,0)</f>
        <v>0.3</v>
      </c>
      <c r="FE65" s="62">
        <f>+IF(AND(OR(SeleccionarIndustria=$A65,SeleccionarIndustria="Todas las AE"),(OR('SIMULADOR IMPACTOS MIP'!$B$10=$EM$11,'SIMULADOR IMPACTOS MIP'!$B$10=FE$11))),'SIMULADOR IMPACTOS MIP'!Porcentaje,0)</f>
        <v>0.3</v>
      </c>
      <c r="FF65" s="62">
        <f>+IF(AND(OR(SeleccionarIndustria=$A65,SeleccionarIndustria="Todas las AE"),(OR('SIMULADOR IMPACTOS MIP'!$B$10=$EM$11,'SIMULADOR IMPACTOS MIP'!$B$10=FF$11))),'SIMULADOR IMPACTOS MIP'!Porcentaje,0)</f>
        <v>0.3</v>
      </c>
      <c r="FG65" s="62">
        <f>+IF(AND(OR(SeleccionarIndustria=$A65,SeleccionarIndustria="Todas las AE"),(OR('SIMULADOR IMPACTOS MIP'!$B$10=$EM$11,'SIMULADOR IMPACTOS MIP'!$B$10=FG$11))),'SIMULADOR IMPACTOS MIP'!Porcentaje,0)</f>
        <v>0.3</v>
      </c>
      <c r="FH65" s="62">
        <f>+IF(AND(OR(SeleccionarIndustria=$A65,SeleccionarIndustria="Todas las AE"),(OR('SIMULADOR IMPACTOS MIP'!$B$10=$EM$11,'SIMULADOR IMPACTOS MIP'!$B$10=FH$11))),'SIMULADOR IMPACTOS MIP'!Porcentaje,0)</f>
        <v>0.3</v>
      </c>
      <c r="FI65" s="62">
        <f>+IF(AND(OR(SeleccionarIndustria=$A65,SeleccionarIndustria="Todas las AE"),(OR('SIMULADOR IMPACTOS MIP'!$B$10=$EM$11,'SIMULADOR IMPACTOS MIP'!$B$10=FI$11))),'SIMULADOR IMPACTOS MIP'!Porcentaje,0)</f>
        <v>0.3</v>
      </c>
      <c r="FJ65" s="62">
        <f>+IF(AND(OR(SeleccionarIndustria=$A65,SeleccionarIndustria="Todas las AE"),(OR('SIMULADOR IMPACTOS MIP'!$B$10=$EM$11,'SIMULADOR IMPACTOS MIP'!$B$10=FJ$11))),'SIMULADOR IMPACTOS MIP'!Porcentaje,0)</f>
        <v>0.3</v>
      </c>
      <c r="FM65" s="20">
        <f>+'MIP 2012'!EJ65*(1+(EN65))</f>
        <v>10459.414456439261</v>
      </c>
      <c r="FN65" s="20">
        <f>+'MIP 2012'!EK65*(1+(EO65))</f>
        <v>0</v>
      </c>
      <c r="FO65" s="20">
        <f>+'MIP 2012'!EL65*(1+(EP65))</f>
        <v>0</v>
      </c>
      <c r="FP65" s="20">
        <f>+'MIP 2012'!EM65*(1+(EQ65))</f>
        <v>0</v>
      </c>
      <c r="FQ65" s="20">
        <f>+'MIP 2012'!EN65*(1+(ER65))</f>
        <v>0</v>
      </c>
      <c r="FR65" s="20">
        <f>+'MIP 2012'!EO65*(1+(ES65))</f>
        <v>0</v>
      </c>
      <c r="FS65" s="20">
        <f>+'MIP 2012'!EP65*(1+(ET65))</f>
        <v>0</v>
      </c>
      <c r="FT65" s="20">
        <f>+'MIP 2012'!EQ65*(1+(EU65))</f>
        <v>0</v>
      </c>
      <c r="FU65" s="20">
        <f>+'MIP 2012'!ER65*(1+(EV65))</f>
        <v>0</v>
      </c>
      <c r="FV65" s="20">
        <f>+'MIP 2012'!ES65*(1+(EW65))</f>
        <v>0</v>
      </c>
      <c r="FW65" s="20">
        <f>+'MIP 2012'!ET65*(1+(EX65))</f>
        <v>0</v>
      </c>
      <c r="FX65" s="20">
        <f>+'MIP 2012'!EU65*(1+(EY65))</f>
        <v>0</v>
      </c>
      <c r="FY65" s="20">
        <f>+'MIP 2012'!EV65*(1+(EZ65))</f>
        <v>8.3959952682089725</v>
      </c>
      <c r="FZ65" s="20">
        <f>+'MIP 2012'!EW65*(1+(FA65))</f>
        <v>-11.878343178729631</v>
      </c>
      <c r="GA65" s="20">
        <f>+'MIP 2012'!EX65*(1+(FB65))</f>
        <v>7882.8966563618324</v>
      </c>
      <c r="GB65" s="20">
        <f>+'MIP 2012'!EY65*(1+(FC65))</f>
        <v>0</v>
      </c>
      <c r="GC65" s="20">
        <f>+'MIP 2012'!EZ65*(1+(FD65))</f>
        <v>0</v>
      </c>
      <c r="GD65" s="20">
        <f>+'MIP 2012'!FA65*(1+(FE65))</f>
        <v>0</v>
      </c>
      <c r="GE65" s="20">
        <f>+'MIP 2012'!FB65*(1+(FF65))</f>
        <v>0</v>
      </c>
      <c r="GF65" s="20">
        <f>+'MIP 2012'!FC65*(1+(FG65))</f>
        <v>0</v>
      </c>
      <c r="GG65" s="20">
        <f>+'MIP 2012'!FD65*(1+(FH65))</f>
        <v>0</v>
      </c>
      <c r="GH65" s="20">
        <f>+'MIP 2012'!FE65*(1+(FI65))</f>
        <v>0</v>
      </c>
      <c r="GI65" s="20">
        <f>+'MIP 2012'!FF65*(1+(FJ65))</f>
        <v>0</v>
      </c>
      <c r="GJ65" s="18">
        <f t="shared" si="0"/>
        <v>18338.828764890575</v>
      </c>
      <c r="GK65" s="41">
        <f>+IFERROR((GJ65/'MIP 2012'!FG65*100-100),0)</f>
        <v>0</v>
      </c>
      <c r="GN65" s="18">
        <v>20597.023088625578</v>
      </c>
      <c r="GO65" s="14">
        <f>+'MIP 2012'!FH65</f>
        <v>20499.759097303799</v>
      </c>
      <c r="GP65" s="41">
        <f t="shared" si="1"/>
        <v>97.263991321779031</v>
      </c>
      <c r="GQ65" s="41">
        <f t="shared" si="2"/>
        <v>0.47446406984641953</v>
      </c>
      <c r="GU65" s="63">
        <v>-0.46999999999999953</v>
      </c>
      <c r="GW65" s="62">
        <f>+IF(SeleccionarDemTur=GW$11,'SIMULADOR IMPACTOS MIP(TURISMO)'!PorcentajeTur,0)</f>
        <v>0</v>
      </c>
      <c r="GX65" s="62">
        <f>+IF(SeleccionarDemTur=GX$11,'SIMULADOR IMPACTOS MIP(TURISMO)'!PorcentajeTur,0)</f>
        <v>0</v>
      </c>
      <c r="GY65" s="62">
        <f>+IF(SeleccionarDemTur=GY$11,'SIMULADOR IMPACTOS MIP(TURISMO)'!PorcentajeTur,0)</f>
        <v>0.1</v>
      </c>
      <c r="GZ65" s="62">
        <f>+IF(SeleccionarDemTur=GZ$11,'SIMULADOR IMPACTOS MIP(TURISMO)'!PorcentajeTur,0)</f>
        <v>0</v>
      </c>
      <c r="HA65" s="62">
        <f>+IF(OR(SeleccionarDemTur=HA$11,SeleccionarDemTur=$GW$11),'SIMULADOR IMPACTOS MIP(TURISMO)'!PorcentajeTur,0)</f>
        <v>0</v>
      </c>
      <c r="HB65" s="62">
        <f>+IF(OR(SeleccionarDemTur=HB$11,SeleccionarDemTur=$GW$11),'SIMULADOR IMPACTOS MIP(TURISMO)'!PorcentajeTur,0)</f>
        <v>0</v>
      </c>
      <c r="HC65" s="62">
        <f>+IF(OR(SeleccionarDemTur=HC$11,SeleccionarDemTur=$GW$11),'SIMULADOR IMPACTOS MIP(TURISMO)'!PorcentajeTur,0)</f>
        <v>0</v>
      </c>
      <c r="HD65" s="62">
        <f>+IF(OR(SeleccionarDemTur=HD$11,SeleccionarDemTur=$GX$11),'SIMULADOR IMPACTOS MIP(TURISMO)'!PorcentajeTur,0)</f>
        <v>0</v>
      </c>
      <c r="HE65" s="62">
        <f>+IF(OR(SeleccionarDemTur=HE$11,SeleccionarDemTur=$GX$11),'SIMULADOR IMPACTOS MIP(TURISMO)'!PorcentajeTur,0)</f>
        <v>0</v>
      </c>
      <c r="HF65" s="62">
        <f>+IF(OR(SeleccionarDemTur=HF$11,SeleccionarDemTur=$GX$11),'SIMULADOR IMPACTOS MIP(TURISMO)'!PorcentajeTur,0)</f>
        <v>0</v>
      </c>
      <c r="HG65" s="62">
        <f>+IF(OR(SeleccionarDemTur=HG$11,SeleccionarDemTur=$GX$11),'SIMULADOR IMPACTOS MIP(TURISMO)'!PorcentajeTur,0)</f>
        <v>0</v>
      </c>
      <c r="HH65" s="62">
        <f>+IF(OR(SeleccionarDemTur=HH$11,SeleccionarDemTur=$GX$11),'SIMULADOR IMPACTOS MIP(TURISMO)'!PorcentajeTur,0)</f>
        <v>0</v>
      </c>
      <c r="HI65" s="62">
        <f>+IF(OR(SeleccionarDemTur=HI$11,SeleccionarDemTur=$GX$11),'SIMULADOR IMPACTOS MIP(TURISMO)'!PorcentajeTur,0)</f>
        <v>0</v>
      </c>
      <c r="HJ65" s="62">
        <f>+IF(OR(SeleccionarDemTur=HJ$11,SeleccionarDemTur=$GX$11),'SIMULADOR IMPACTOS MIP(TURISMO)'!PorcentajeTur,0)</f>
        <v>0</v>
      </c>
      <c r="HK65" s="62">
        <f>+IF(SeleccionarDemTur=HK$11,'SIMULADOR IMPACTOS MIP(TURISMO)'!PorcentajeTur,0)</f>
        <v>0</v>
      </c>
      <c r="HL65" s="62">
        <f>+IF(SeleccionarDemTur=HL$11,'SIMULADOR IMPACTOS MIP(TURISMO)'!PorcentajeTur,0)</f>
        <v>0</v>
      </c>
      <c r="HM65" s="62">
        <f>+IF(SeleccionarDemTur=HM$11,'SIMULADOR IMPACTOS MIP(TURISMO)'!PorcentajeTur,0)</f>
        <v>0</v>
      </c>
      <c r="HN65" s="62">
        <f>+IF(SeleccionarDemTur=HN$11,'SIMULADOR IMPACTOS MIP(TURISMO)'!PorcentajeTur,0)</f>
        <v>0</v>
      </c>
      <c r="HO65" s="62">
        <f>+IF(OR(SeleccionarDemTur=HO$11,SeleccionarDemTur=$GY$11),'SIMULADOR IMPACTOS MIP(TURISMO)'!PorcentajeTur,0)</f>
        <v>0.1</v>
      </c>
      <c r="HP65" s="62">
        <f>+IF(OR(SeleccionarDemTur=HP$11,SeleccionarDemTur=$GY$11),'SIMULADOR IMPACTOS MIP(TURISMO)'!PorcentajeTur,0)</f>
        <v>0.1</v>
      </c>
      <c r="HQ65" s="62">
        <f>+IF(OR(SeleccionarDemTur=HQ$11,SeleccionarDemTur=$GY$11),'SIMULADOR IMPACTOS MIP(TURISMO)'!PorcentajeTur,0)</f>
        <v>0.1</v>
      </c>
      <c r="HR65" s="62">
        <f>+IF(OR(SeleccionarDemTur=HR$11,SeleccionarDemTur=$GY$11),'SIMULADOR IMPACTOS MIP(TURISMO)'!PorcentajeTur,0)</f>
        <v>0.1</v>
      </c>
      <c r="HS65" s="62">
        <f>+IF(OR(SeleccionarDemTur=HS$11,SeleccionarDemTur=$GY$11),'SIMULADOR IMPACTOS MIP(TURISMO)'!PorcentajeTur,0)</f>
        <v>0.1</v>
      </c>
      <c r="HT65" s="62">
        <f>+IF(OR(SeleccionarDemTur=HT$11,SeleccionarDemTur=$GY$11),'SIMULADOR IMPACTOS MIP(TURISMO)'!PorcentajeTur,0)</f>
        <v>0.1</v>
      </c>
      <c r="HU65" s="62">
        <f>+IF(OR(SeleccionarDemTur=HU$11,SeleccionarDemTur=$GY$11),'SIMULADOR IMPACTOS MIP(TURISMO)'!PorcentajeTur,0)</f>
        <v>0.1</v>
      </c>
      <c r="HV65" s="62">
        <f>+IF(OR(SeleccionarDemTur=HV$11,SeleccionarDemTur=$GY$11),'SIMULADOR IMPACTOS MIP(TURISMO)'!PorcentajeTur,0)</f>
        <v>0.1</v>
      </c>
      <c r="HY65" s="20">
        <f>+'MIP 2012'!EJ65*(1+(GZ65))</f>
        <v>10459.414456439261</v>
      </c>
      <c r="HZ65" s="20">
        <f>+'MIP 2012'!EK65*(1+(HA65))</f>
        <v>0</v>
      </c>
      <c r="IA65" s="20">
        <f>+'MIP 2012'!EL65*(1+(HB65))</f>
        <v>0</v>
      </c>
      <c r="IB65" s="20">
        <f>+'MIP 2012'!EM65*(1+(HC65))</f>
        <v>0</v>
      </c>
      <c r="IC65" s="20">
        <f>+'MIP 2012'!EN65*(1+(HD65))</f>
        <v>0</v>
      </c>
      <c r="ID65" s="20">
        <f>+'MIP 2012'!EO65*(1+(HE65))</f>
        <v>0</v>
      </c>
      <c r="IE65" s="20">
        <f>+'MIP 2012'!EP65*(1+(HF65))</f>
        <v>0</v>
      </c>
      <c r="IF65" s="20">
        <f>+'MIP 2012'!EQ65*(1+(HG65))</f>
        <v>0</v>
      </c>
      <c r="IG65" s="20">
        <f>+'MIP 2012'!ER65*(1+(HH65))</f>
        <v>0</v>
      </c>
      <c r="IH65" s="20">
        <f>+'MIP 2012'!ES65*(1+(HI65))</f>
        <v>0</v>
      </c>
      <c r="II65" s="20">
        <f>+'MIP 2012'!ET65*(1+(HJ65))</f>
        <v>0</v>
      </c>
      <c r="IJ65" s="20">
        <f>+'MIP 2012'!EU65*(1+(HK65))</f>
        <v>0</v>
      </c>
      <c r="IK65" s="20">
        <f>+'MIP 2012'!EV65*(1+(HL65))</f>
        <v>8.3959952682089725</v>
      </c>
      <c r="IL65" s="20">
        <f>+'MIP 2012'!EW65*(1+(HM65))</f>
        <v>-11.878343178729631</v>
      </c>
      <c r="IM65" s="20">
        <f>+'MIP 2012'!EX65*(1+(HN65))</f>
        <v>7882.8966563618324</v>
      </c>
      <c r="IN65" s="20">
        <f>+'MIP 2012'!EY65*(1+(HO65))</f>
        <v>0</v>
      </c>
      <c r="IO65" s="20">
        <f>+'MIP 2012'!EZ65*(1+(HP65))</f>
        <v>0</v>
      </c>
      <c r="IP65" s="20">
        <f>+'MIP 2012'!FA65*(1+(HQ65))</f>
        <v>0</v>
      </c>
      <c r="IQ65" s="20">
        <f>+'MIP 2012'!FB65*(1+(HR65))</f>
        <v>0</v>
      </c>
      <c r="IR65" s="20">
        <f>+'MIP 2012'!FC65*(1+(HS65))</f>
        <v>0</v>
      </c>
      <c r="IS65" s="20">
        <f>+'MIP 2012'!FD65*(1+(HT65))</f>
        <v>0</v>
      </c>
      <c r="IT65" s="20">
        <f>+'MIP 2012'!FE65*(1+(HU65))</f>
        <v>0</v>
      </c>
      <c r="IU65" s="20">
        <f>+'MIP 2012'!FF65*(1+(HV65))</f>
        <v>0</v>
      </c>
      <c r="IV65" s="18">
        <f t="shared" si="3"/>
        <v>18338.828764890575</v>
      </c>
      <c r="IW65" s="41">
        <f>+IFERROR((IV65/'MIP 2012'!FG65*100-100),0)</f>
        <v>0</v>
      </c>
      <c r="IZ65" s="18">
        <v>20532.180427744395</v>
      </c>
      <c r="JA65" s="14">
        <f>+'MIP 2012'!FH65</f>
        <v>20499.759097303799</v>
      </c>
      <c r="JB65" s="41">
        <f t="shared" si="4"/>
        <v>32.421330440596648</v>
      </c>
      <c r="JC65" s="41">
        <f t="shared" si="5"/>
        <v>0.15815468994881599</v>
      </c>
    </row>
    <row r="66" spans="1:263" s="7" customFormat="1" ht="21.95" customHeight="1" thickBot="1" x14ac:dyDescent="0.25">
      <c r="A66" s="12" t="s">
        <v>196</v>
      </c>
      <c r="B66" s="12" t="s">
        <v>197</v>
      </c>
      <c r="C66" s="35">
        <v>4.8430775928208286E-6</v>
      </c>
      <c r="D66" s="35">
        <v>5.0761401516814643E-6</v>
      </c>
      <c r="E66" s="35">
        <v>3.4513436956770738E-6</v>
      </c>
      <c r="F66" s="35">
        <v>3.5781553030147478E-6</v>
      </c>
      <c r="G66" s="35">
        <v>6.4235618876655097E-6</v>
      </c>
      <c r="H66" s="35">
        <v>7.0718141607303062E-6</v>
      </c>
      <c r="I66" s="35">
        <v>4.7267077463061176E-6</v>
      </c>
      <c r="J66" s="35">
        <v>3.0006850205748654E-6</v>
      </c>
      <c r="K66" s="35">
        <v>5.5918120505661524E-6</v>
      </c>
      <c r="L66" s="35">
        <v>3.7938980623490963E-6</v>
      </c>
      <c r="M66" s="35">
        <v>5.4011516811882738E-6</v>
      </c>
      <c r="N66" s="35">
        <v>4.1759029516908616E-6</v>
      </c>
      <c r="O66" s="35">
        <v>5.1678010561397472E-6</v>
      </c>
      <c r="P66" s="35">
        <v>2.7886576369514879E-6</v>
      </c>
      <c r="Q66" s="35">
        <v>3.4957226762236204E-6</v>
      </c>
      <c r="R66" s="35">
        <v>3.9226919004440718E-6</v>
      </c>
      <c r="S66" s="35">
        <v>1.330345964199985E-6</v>
      </c>
      <c r="T66" s="35">
        <v>4.1103226999192131E-5</v>
      </c>
      <c r="U66" s="35">
        <v>3.2566569732394009E-6</v>
      </c>
      <c r="V66" s="35">
        <v>5.3806593654156804E-6</v>
      </c>
      <c r="W66" s="35">
        <v>2.9612028079939367E-6</v>
      </c>
      <c r="X66" s="35">
        <v>6.930944192792275E-6</v>
      </c>
      <c r="Y66" s="35">
        <v>2.3596996786193244E-5</v>
      </c>
      <c r="Z66" s="35">
        <v>2.4320931784291991E-5</v>
      </c>
      <c r="AA66" s="35">
        <v>1.2587091695313385E-4</v>
      </c>
      <c r="AB66" s="35">
        <v>3.4608762007466306E-6</v>
      </c>
      <c r="AC66" s="35">
        <v>5.9627915108485796E-7</v>
      </c>
      <c r="AD66" s="35">
        <v>3.8701883009775278E-6</v>
      </c>
      <c r="AE66" s="35">
        <v>2.2866381575504129E-5</v>
      </c>
      <c r="AF66" s="35">
        <v>2.0595370376896635E-6</v>
      </c>
      <c r="AG66" s="35">
        <v>5.3477222780884372E-7</v>
      </c>
      <c r="AH66" s="35">
        <v>1.6122587500287916E-5</v>
      </c>
      <c r="AI66" s="35">
        <v>4.0545698953551476E-5</v>
      </c>
      <c r="AJ66" s="35">
        <v>6.4772019051259521E-5</v>
      </c>
      <c r="AK66" s="35">
        <v>7.1741288624518306E-6</v>
      </c>
      <c r="AL66" s="35">
        <v>6.8986889350402611E-6</v>
      </c>
      <c r="AM66" s="35">
        <v>4.2001742329497532E-6</v>
      </c>
      <c r="AN66" s="35">
        <v>6.5308364281928302E-6</v>
      </c>
      <c r="AO66" s="35">
        <v>3.1573284655610412E-6</v>
      </c>
      <c r="AP66" s="35">
        <v>1.0198701405185971E-5</v>
      </c>
      <c r="AQ66" s="35">
        <v>1.0729521533060991E-4</v>
      </c>
      <c r="AR66" s="35">
        <v>1.7406022824706529E-4</v>
      </c>
      <c r="AS66" s="35">
        <v>1.1446471607900906E-5</v>
      </c>
      <c r="AT66" s="35">
        <v>1.0048671253713369E-5</v>
      </c>
      <c r="AU66" s="35">
        <v>2.9882243983527046E-5</v>
      </c>
      <c r="AV66" s="35">
        <v>1.3657431158339618E-5</v>
      </c>
      <c r="AW66" s="35">
        <v>8.0895664195241176E-6</v>
      </c>
      <c r="AX66" s="35">
        <v>8.3680263336802314E-5</v>
      </c>
      <c r="AY66" s="35">
        <v>5.6710094011744652E-6</v>
      </c>
      <c r="AZ66" s="35">
        <v>1.1122512691957435E-5</v>
      </c>
      <c r="BA66" s="35">
        <v>2.1558610086319802E-6</v>
      </c>
      <c r="BB66" s="35">
        <v>1.5110229869111429E-5</v>
      </c>
      <c r="BC66" s="35">
        <v>1.5417327304465122E-5</v>
      </c>
      <c r="BD66" s="35">
        <v>4.0941730776564885E-5</v>
      </c>
      <c r="BE66" s="35">
        <v>1.0056131753671511</v>
      </c>
      <c r="BF66" s="35">
        <v>1.4103798397892705E-5</v>
      </c>
      <c r="BG66" s="35">
        <v>1.2074245326025035E-5</v>
      </c>
      <c r="BH66" s="35">
        <v>1.5051684633014952E-5</v>
      </c>
      <c r="BI66" s="35">
        <v>0</v>
      </c>
      <c r="BJ66" s="35">
        <v>2.8722499461151396E-6</v>
      </c>
      <c r="BK66" s="35">
        <v>2.6551414586450706E-4</v>
      </c>
      <c r="BL66" s="35">
        <v>4.7944248254843808E-6</v>
      </c>
      <c r="BM66" s="35">
        <v>3.8208586670122119E-6</v>
      </c>
      <c r="BN66" s="35">
        <v>1.904044708482024E-5</v>
      </c>
      <c r="BO66" s="35">
        <v>4.7053837571686046E-6</v>
      </c>
      <c r="BP66" s="35">
        <v>3.8737766834859804E-6</v>
      </c>
      <c r="BQ66" s="35">
        <v>3.935229859805215E-6</v>
      </c>
      <c r="BR66" s="35">
        <v>8.6274551754167001E-6</v>
      </c>
      <c r="BS66" s="35">
        <v>4.1047600538458267E-6</v>
      </c>
      <c r="BT66" s="35">
        <v>4.2605774771081397E-6</v>
      </c>
      <c r="BU66" s="35">
        <v>5.0853117249098083E-6</v>
      </c>
      <c r="BV66" s="35">
        <v>2.8779309159268624E-6</v>
      </c>
      <c r="BW66" s="35">
        <v>4.6278059734069375E-5</v>
      </c>
      <c r="BX66" s="35">
        <v>4.8629571040363581E-6</v>
      </c>
      <c r="BY66" s="35">
        <v>2.3691052719323936E-6</v>
      </c>
      <c r="BZ66" s="35">
        <v>6.6404883601754412E-6</v>
      </c>
      <c r="CA66" s="35">
        <v>4.4230449719986641E-6</v>
      </c>
      <c r="CB66" s="35">
        <v>4.8758468271989449E-6</v>
      </c>
      <c r="CC66" s="35">
        <v>1.0595509278853379E-5</v>
      </c>
      <c r="CD66" s="35">
        <v>5.3049289076045128E-6</v>
      </c>
      <c r="CE66" s="35">
        <v>4.7724512800743599E-5</v>
      </c>
      <c r="CF66" s="35">
        <v>3.6509060852579592E-6</v>
      </c>
      <c r="CG66" s="35">
        <v>5.5307384153399155E-6</v>
      </c>
      <c r="CH66" s="35">
        <v>6.1283991923228603E-6</v>
      </c>
      <c r="CI66" s="35">
        <v>2.6204259769194425E-6</v>
      </c>
      <c r="CJ66" s="35">
        <v>4.2481446649121158E-6</v>
      </c>
      <c r="CK66" s="35">
        <v>4.1844125580322687E-6</v>
      </c>
      <c r="CL66" s="35">
        <v>1.0960298764103668E-5</v>
      </c>
      <c r="CM66" s="35">
        <v>5.0256950167073535E-6</v>
      </c>
      <c r="CN66" s="35">
        <v>3.6828696437777023E-5</v>
      </c>
      <c r="CO66" s="35">
        <v>2.7206039952903367E-6</v>
      </c>
      <c r="CP66" s="35">
        <v>3.1215278857511216E-6</v>
      </c>
      <c r="CQ66" s="35">
        <v>2.2212494720474062E-6</v>
      </c>
      <c r="CR66" s="35">
        <v>1.989767840894766E-6</v>
      </c>
      <c r="CS66" s="35">
        <v>2.2937396446966071E-6</v>
      </c>
      <c r="CT66" s="35">
        <v>3.4399284279891005E-6</v>
      </c>
      <c r="CU66" s="35">
        <v>3.0547426887473431E-6</v>
      </c>
      <c r="CV66" s="35">
        <v>2.3844413814372969E-6</v>
      </c>
      <c r="CW66" s="35">
        <v>2.0122512929334143E-6</v>
      </c>
      <c r="CX66" s="35">
        <v>6.6311094609833357E-6</v>
      </c>
      <c r="CY66" s="35">
        <v>8.7540556273134139E-6</v>
      </c>
      <c r="CZ66" s="35">
        <v>1.9677369216373273E-6</v>
      </c>
      <c r="DA66" s="35">
        <v>4.3790222229015127E-6</v>
      </c>
      <c r="DB66" s="35">
        <v>1.2692819510142637E-6</v>
      </c>
      <c r="DC66" s="35">
        <v>2.0497629285789267E-6</v>
      </c>
      <c r="DD66" s="35">
        <v>1.8115057307845505E-6</v>
      </c>
      <c r="DE66" s="35">
        <v>9.1151255320940622E-7</v>
      </c>
      <c r="DF66" s="35">
        <v>1.6896182530101618E-6</v>
      </c>
      <c r="DG66" s="35">
        <v>1.1972617632150698E-6</v>
      </c>
      <c r="DH66" s="35">
        <v>2.4175894939092656E-6</v>
      </c>
      <c r="DI66" s="35">
        <v>2.4825207304729188E-6</v>
      </c>
      <c r="DJ66" s="35">
        <v>2.366680270036571E-6</v>
      </c>
      <c r="DK66" s="35">
        <v>4.8115022564875777E-6</v>
      </c>
      <c r="DL66" s="35">
        <v>2.0907472350290144E-6</v>
      </c>
      <c r="DM66" s="35">
        <v>2.6502759346512121E-6</v>
      </c>
      <c r="DN66" s="35">
        <v>1.4862338871639331E-6</v>
      </c>
      <c r="DO66" s="35">
        <v>3.5353568066486742E-6</v>
      </c>
      <c r="DP66" s="35">
        <v>1.5780352747702041E-6</v>
      </c>
      <c r="DQ66" s="35">
        <v>3.6382159457244779E-7</v>
      </c>
      <c r="DR66" s="35">
        <v>2.6526157134068693E-6</v>
      </c>
      <c r="DS66" s="35">
        <v>1.7594938371115553E-6</v>
      </c>
      <c r="DT66" s="35">
        <v>1.7401804659402471E-6</v>
      </c>
      <c r="DU66" s="35">
        <v>1.8688877884634945E-6</v>
      </c>
      <c r="DV66" s="35">
        <v>2.3588170970084075E-6</v>
      </c>
      <c r="DW66" s="35">
        <v>2.4382476264417215E-5</v>
      </c>
      <c r="DX66" s="35">
        <v>1.7086792619727378E-6</v>
      </c>
      <c r="DY66" s="35">
        <v>1.5741363824742922E-6</v>
      </c>
      <c r="DZ66" s="35">
        <v>2.1764040701852234E-6</v>
      </c>
      <c r="EA66" s="35">
        <v>1.9953019664898763E-6</v>
      </c>
      <c r="EB66" s="35">
        <v>5.9037599599059587E-6</v>
      </c>
      <c r="EC66" s="35">
        <v>1.415626892381213E-4</v>
      </c>
      <c r="ED66" s="35">
        <v>2.7217906317749021E-6</v>
      </c>
      <c r="EE66" s="35">
        <v>6.8240944599821126E-6</v>
      </c>
      <c r="EF66" s="35">
        <v>2.73047916870095E-6</v>
      </c>
      <c r="EG66" s="35">
        <v>2.181585550601736E-5</v>
      </c>
      <c r="EH66" s="35">
        <v>0</v>
      </c>
      <c r="EK66" s="62">
        <f>+IF(AND(OR(SeleccionarIndustria=$A66,SeleccionarIndustria="Todas las AE"),('SIMULADOR IMPACTOS MIP'!$B$10=EK$11)),'SIMULADOR IMPACTOS MIP'!Porcentaje,0)</f>
        <v>0</v>
      </c>
      <c r="EL66" s="62">
        <f>+IF(AND(OR(SeleccionarIndustria=$A66,SeleccionarIndustria="Todas las AE"),('SIMULADOR IMPACTOS MIP'!$B$10=EL$11)),'SIMULADOR IMPACTOS MIP'!Porcentaje,0)</f>
        <v>0</v>
      </c>
      <c r="EM66" s="62">
        <f>+IF(AND(OR(SeleccionarIndustria=$A66,SeleccionarIndustria="Todas las AE"),('SIMULADOR IMPACTOS MIP'!$B$10=EM$11)),'SIMULADOR IMPACTOS MIP'!Porcentaje,0)</f>
        <v>0.3</v>
      </c>
      <c r="EN66" s="62">
        <f>+IF(AND(OR(SeleccionarIndustria=$A66,SeleccionarIndustria="Todas las AE"),('SIMULADOR IMPACTOS MIP'!$B$10=EN$11)),'SIMULADOR IMPACTOS MIP'!Porcentaje,0)</f>
        <v>0</v>
      </c>
      <c r="EO66" s="62">
        <f>+IF(AND(OR(SeleccionarIndustria=$A66,SeleccionarIndustria="Todas las AE"),(OR('SIMULADOR IMPACTOS MIP'!$B$10=$EK$11,'SIMULADOR IMPACTOS MIP'!$B$10=EO$11))),'SIMULADOR IMPACTOS MIP'!Porcentaje,0)</f>
        <v>0</v>
      </c>
      <c r="EP66" s="62">
        <f>+IF(AND(OR(SeleccionarIndustria=$A66,SeleccionarIndustria="Todas las AE"),(OR('SIMULADOR IMPACTOS MIP'!$B$10=$EK$11,'SIMULADOR IMPACTOS MIP'!$B$10=EP$11))),'SIMULADOR IMPACTOS MIP'!Porcentaje,0)</f>
        <v>0</v>
      </c>
      <c r="EQ66" s="62">
        <f>+IF(AND(OR(SeleccionarIndustria=$A66,SeleccionarIndustria="Todas las AE"),(OR('SIMULADOR IMPACTOS MIP'!$B$10=$EK$11,'SIMULADOR IMPACTOS MIP'!$B$10=EQ$11))),'SIMULADOR IMPACTOS MIP'!Porcentaje,0)</f>
        <v>0</v>
      </c>
      <c r="ER66" s="62">
        <f>+IF(AND(OR(SeleccionarIndustria=$A66,SeleccionarIndustria="Todas las AE"),(OR('SIMULADOR IMPACTOS MIP'!$B$10=$EL$11,'SIMULADOR IMPACTOS MIP'!$B$10=ER$11))),'SIMULADOR IMPACTOS MIP'!Porcentaje,0)</f>
        <v>0</v>
      </c>
      <c r="ES66" s="62">
        <f>+IF(AND(OR(SeleccionarIndustria=$A66,SeleccionarIndustria="Todas las AE"),(OR('SIMULADOR IMPACTOS MIP'!$B$10=$EL$11,'SIMULADOR IMPACTOS MIP'!$B$10=ES$11))),'SIMULADOR IMPACTOS MIP'!Porcentaje,0)</f>
        <v>0</v>
      </c>
      <c r="ET66" s="62">
        <f>+IF(AND(OR(SeleccionarIndustria=$A66,SeleccionarIndustria="Todas las AE"),(OR('SIMULADOR IMPACTOS MIP'!$B$10=$EL$11,'SIMULADOR IMPACTOS MIP'!$B$10=ET$11))),'SIMULADOR IMPACTOS MIP'!Porcentaje,0)</f>
        <v>0</v>
      </c>
      <c r="EU66" s="62">
        <f>+IF(AND(OR(SeleccionarIndustria=$A66,SeleccionarIndustria="Todas las AE"),(OR('SIMULADOR IMPACTOS MIP'!$B$10=$EL$11,'SIMULADOR IMPACTOS MIP'!$B$10=EU$11))),'SIMULADOR IMPACTOS MIP'!Porcentaje,0)</f>
        <v>0</v>
      </c>
      <c r="EV66" s="62">
        <f>+IF(AND(OR(SeleccionarIndustria=$A66,SeleccionarIndustria="Todas las AE"),(OR('SIMULADOR IMPACTOS MIP'!$B$10=$EL$11,'SIMULADOR IMPACTOS MIP'!$B$10=EV$11))),'SIMULADOR IMPACTOS MIP'!Porcentaje,0)</f>
        <v>0</v>
      </c>
      <c r="EW66" s="62">
        <f>+IF(AND(OR(SeleccionarIndustria=$A66,SeleccionarIndustria="Todas las AE"),(OR('SIMULADOR IMPACTOS MIP'!$B$10=$EL$11,'SIMULADOR IMPACTOS MIP'!$B$10=EW$11))),'SIMULADOR IMPACTOS MIP'!Porcentaje,0)</f>
        <v>0</v>
      </c>
      <c r="EX66" s="62">
        <f>+IF(AND(OR(SeleccionarIndustria=$A66,SeleccionarIndustria="Todas las AE"),(OR('SIMULADOR IMPACTOS MIP'!$B$10=$EL$11,'SIMULADOR IMPACTOS MIP'!$B$10=EX$11))),'SIMULADOR IMPACTOS MIP'!Porcentaje,0)</f>
        <v>0</v>
      </c>
      <c r="EY66" s="62">
        <f>+IF(AND(OR(SeleccionarIndustria=$A66,SeleccionarIndustria="Todas las AE"),('SIMULADOR IMPACTOS MIP'!$B$10=EY$11)),'SIMULADOR IMPACTOS MIP'!Porcentaje,0)</f>
        <v>0</v>
      </c>
      <c r="EZ66" s="62">
        <f>+IF(AND(OR(SeleccionarIndustria=$A66,SeleccionarIndustria="Todas las AE"),('SIMULADOR IMPACTOS MIP'!$B$10=EZ$11)),'SIMULADOR IMPACTOS MIP'!Porcentaje,0)</f>
        <v>0</v>
      </c>
      <c r="FA66" s="62">
        <f>+IF(AND(OR(SeleccionarIndustria=$A66,SeleccionarIndustria="Todas las AE"),('SIMULADOR IMPACTOS MIP'!$B$10=FA$11)),'SIMULADOR IMPACTOS MIP'!Porcentaje,0)</f>
        <v>0</v>
      </c>
      <c r="FB66" s="62">
        <f>+IF(AND(OR(SeleccionarIndustria=$A66,SeleccionarIndustria="Todas las AE"),('SIMULADOR IMPACTOS MIP'!$B$10=FB$11)),'SIMULADOR IMPACTOS MIP'!Porcentaje,0)</f>
        <v>0</v>
      </c>
      <c r="FC66" s="62">
        <f>+IF(AND(OR(SeleccionarIndustria=$A66,SeleccionarIndustria="Todas las AE"),(OR('SIMULADOR IMPACTOS MIP'!$B$10=$EM$11,'SIMULADOR IMPACTOS MIP'!$B$10=FC$11))),'SIMULADOR IMPACTOS MIP'!Porcentaje,0)</f>
        <v>0.3</v>
      </c>
      <c r="FD66" s="62">
        <f>+IF(AND(OR(SeleccionarIndustria=$A66,SeleccionarIndustria="Todas las AE"),(OR('SIMULADOR IMPACTOS MIP'!$B$10=$EM$11,'SIMULADOR IMPACTOS MIP'!$B$10=FD$11))),'SIMULADOR IMPACTOS MIP'!Porcentaje,0)</f>
        <v>0.3</v>
      </c>
      <c r="FE66" s="62">
        <f>+IF(AND(OR(SeleccionarIndustria=$A66,SeleccionarIndustria="Todas las AE"),(OR('SIMULADOR IMPACTOS MIP'!$B$10=$EM$11,'SIMULADOR IMPACTOS MIP'!$B$10=FE$11))),'SIMULADOR IMPACTOS MIP'!Porcentaje,0)</f>
        <v>0.3</v>
      </c>
      <c r="FF66" s="62">
        <f>+IF(AND(OR(SeleccionarIndustria=$A66,SeleccionarIndustria="Todas las AE"),(OR('SIMULADOR IMPACTOS MIP'!$B$10=$EM$11,'SIMULADOR IMPACTOS MIP'!$B$10=FF$11))),'SIMULADOR IMPACTOS MIP'!Porcentaje,0)</f>
        <v>0.3</v>
      </c>
      <c r="FG66" s="62">
        <f>+IF(AND(OR(SeleccionarIndustria=$A66,SeleccionarIndustria="Todas las AE"),(OR('SIMULADOR IMPACTOS MIP'!$B$10=$EM$11,'SIMULADOR IMPACTOS MIP'!$B$10=FG$11))),'SIMULADOR IMPACTOS MIP'!Porcentaje,0)</f>
        <v>0.3</v>
      </c>
      <c r="FH66" s="62">
        <f>+IF(AND(OR(SeleccionarIndustria=$A66,SeleccionarIndustria="Todas las AE"),(OR('SIMULADOR IMPACTOS MIP'!$B$10=$EM$11,'SIMULADOR IMPACTOS MIP'!$B$10=FH$11))),'SIMULADOR IMPACTOS MIP'!Porcentaje,0)</f>
        <v>0.3</v>
      </c>
      <c r="FI66" s="62">
        <f>+IF(AND(OR(SeleccionarIndustria=$A66,SeleccionarIndustria="Todas las AE"),(OR('SIMULADOR IMPACTOS MIP'!$B$10=$EM$11,'SIMULADOR IMPACTOS MIP'!$B$10=FI$11))),'SIMULADOR IMPACTOS MIP'!Porcentaje,0)</f>
        <v>0.3</v>
      </c>
      <c r="FJ66" s="62">
        <f>+IF(AND(OR(SeleccionarIndustria=$A66,SeleccionarIndustria="Todas las AE"),(OR('SIMULADOR IMPACTOS MIP'!$B$10=$EM$11,'SIMULADOR IMPACTOS MIP'!$B$10=FJ$11))),'SIMULADOR IMPACTOS MIP'!Porcentaje,0)</f>
        <v>0.3</v>
      </c>
      <c r="FM66" s="20">
        <f>+'MIP 2012'!EJ66*(1+(EN66))</f>
        <v>9831.6518387691249</v>
      </c>
      <c r="FN66" s="20">
        <f>+'MIP 2012'!EK66*(1+(EO66))</f>
        <v>0.31640626855885706</v>
      </c>
      <c r="FO66" s="20">
        <f>+'MIP 2012'!EL66*(1+(EP66))</f>
        <v>0.89052691789098615</v>
      </c>
      <c r="FP66" s="20">
        <f>+'MIP 2012'!EM66*(1+(EQ66))</f>
        <v>0</v>
      </c>
      <c r="FQ66" s="20">
        <f>+'MIP 2012'!EN66*(1+(ER66))</f>
        <v>0.18458351535618825</v>
      </c>
      <c r="FR66" s="20">
        <f>+'MIP 2012'!EO66*(1+(ES66))</f>
        <v>2.0692573625578681E-2</v>
      </c>
      <c r="FS66" s="20">
        <f>+'MIP 2012'!EP66*(1+(ET66))</f>
        <v>0</v>
      </c>
      <c r="FT66" s="20">
        <f>+'MIP 2012'!EQ66*(1+(EU66))</f>
        <v>0</v>
      </c>
      <c r="FU66" s="20">
        <f>+'MIP 2012'!ER66*(1+(EV66))</f>
        <v>1.5024178446497378E-2</v>
      </c>
      <c r="FV66" s="20">
        <f>+'MIP 2012'!ES66*(1+(EW66))</f>
        <v>0</v>
      </c>
      <c r="FW66" s="20">
        <f>+'MIP 2012'!ET66*(1+(EX66))</f>
        <v>0</v>
      </c>
      <c r="FX66" s="20">
        <f>+'MIP 2012'!EU66*(1+(EY66))</f>
        <v>0</v>
      </c>
      <c r="FY66" s="20">
        <f>+'MIP 2012'!EV66*(1+(EZ66))</f>
        <v>0</v>
      </c>
      <c r="FZ66" s="20">
        <f>+'MIP 2012'!EW66*(1+(FA66))</f>
        <v>-23.670504520000001</v>
      </c>
      <c r="GA66" s="20">
        <f>+'MIP 2012'!EX66*(1+(FB66))</f>
        <v>422.44966955522239</v>
      </c>
      <c r="GB66" s="20">
        <f>+'MIP 2012'!EY66*(1+(FC66))</f>
        <v>343.0374180754248</v>
      </c>
      <c r="GC66" s="20">
        <f>+'MIP 2012'!EZ66*(1+(FD66))</f>
        <v>2.2039043850382747</v>
      </c>
      <c r="GD66" s="20">
        <f>+'MIP 2012'!FA66*(1+(FE66))</f>
        <v>6.8862033748170131</v>
      </c>
      <c r="GE66" s="20">
        <f>+'MIP 2012'!FB66*(1+(FF66))</f>
        <v>5.5494975446772126E-4</v>
      </c>
      <c r="GF66" s="20">
        <f>+'MIP 2012'!FC66*(1+(FG66))</f>
        <v>11.609970347353483</v>
      </c>
      <c r="GG66" s="20">
        <f>+'MIP 2012'!FD66*(1+(FH66))</f>
        <v>54.531512785148649</v>
      </c>
      <c r="GH66" s="20">
        <f>+'MIP 2012'!FE66*(1+(FI66))</f>
        <v>53.533482315469051</v>
      </c>
      <c r="GI66" s="20">
        <f>+'MIP 2012'!FF66*(1+(FJ66))</f>
        <v>1.4522311809382218</v>
      </c>
      <c r="GJ66" s="18">
        <f t="shared" si="0"/>
        <v>10705.11351467217</v>
      </c>
      <c r="GK66" s="41">
        <f>+IFERROR((GJ66/'MIP 2012'!FG66*100-100),0)</f>
        <v>1.030707618134997</v>
      </c>
      <c r="GN66" s="18">
        <v>11060.689354592487</v>
      </c>
      <c r="GO66" s="14">
        <f>+'MIP 2012'!FH66</f>
        <v>10948.16876566622</v>
      </c>
      <c r="GP66" s="41">
        <f t="shared" si="1"/>
        <v>112.52058892626701</v>
      </c>
      <c r="GQ66" s="41">
        <f t="shared" si="2"/>
        <v>1.0277571650076709</v>
      </c>
      <c r="GU66" s="63">
        <v>-0.45999999999999952</v>
      </c>
      <c r="GW66" s="62">
        <f>+IF(SeleccionarDemTur=GW$11,'SIMULADOR IMPACTOS MIP(TURISMO)'!PorcentajeTur,0)</f>
        <v>0</v>
      </c>
      <c r="GX66" s="62">
        <f>+IF(SeleccionarDemTur=GX$11,'SIMULADOR IMPACTOS MIP(TURISMO)'!PorcentajeTur,0)</f>
        <v>0</v>
      </c>
      <c r="GY66" s="62">
        <f>+IF(SeleccionarDemTur=GY$11,'SIMULADOR IMPACTOS MIP(TURISMO)'!PorcentajeTur,0)</f>
        <v>0.1</v>
      </c>
      <c r="GZ66" s="62">
        <f>+IF(SeleccionarDemTur=GZ$11,'SIMULADOR IMPACTOS MIP(TURISMO)'!PorcentajeTur,0)</f>
        <v>0</v>
      </c>
      <c r="HA66" s="62">
        <f>+IF(OR(SeleccionarDemTur=HA$11,SeleccionarDemTur=$GW$11),'SIMULADOR IMPACTOS MIP(TURISMO)'!PorcentajeTur,0)</f>
        <v>0</v>
      </c>
      <c r="HB66" s="62">
        <f>+IF(OR(SeleccionarDemTur=HB$11,SeleccionarDemTur=$GW$11),'SIMULADOR IMPACTOS MIP(TURISMO)'!PorcentajeTur,0)</f>
        <v>0</v>
      </c>
      <c r="HC66" s="62">
        <f>+IF(OR(SeleccionarDemTur=HC$11,SeleccionarDemTur=$GW$11),'SIMULADOR IMPACTOS MIP(TURISMO)'!PorcentajeTur,0)</f>
        <v>0</v>
      </c>
      <c r="HD66" s="62">
        <f>+IF(OR(SeleccionarDemTur=HD$11,SeleccionarDemTur=$GX$11),'SIMULADOR IMPACTOS MIP(TURISMO)'!PorcentajeTur,0)</f>
        <v>0</v>
      </c>
      <c r="HE66" s="62">
        <f>+IF(OR(SeleccionarDemTur=HE$11,SeleccionarDemTur=$GX$11),'SIMULADOR IMPACTOS MIP(TURISMO)'!PorcentajeTur,0)</f>
        <v>0</v>
      </c>
      <c r="HF66" s="62">
        <f>+IF(OR(SeleccionarDemTur=HF$11,SeleccionarDemTur=$GX$11),'SIMULADOR IMPACTOS MIP(TURISMO)'!PorcentajeTur,0)</f>
        <v>0</v>
      </c>
      <c r="HG66" s="62">
        <f>+IF(OR(SeleccionarDemTur=HG$11,SeleccionarDemTur=$GX$11),'SIMULADOR IMPACTOS MIP(TURISMO)'!PorcentajeTur,0)</f>
        <v>0</v>
      </c>
      <c r="HH66" s="62">
        <f>+IF(OR(SeleccionarDemTur=HH$11,SeleccionarDemTur=$GX$11),'SIMULADOR IMPACTOS MIP(TURISMO)'!PorcentajeTur,0)</f>
        <v>0</v>
      </c>
      <c r="HI66" s="62">
        <f>+IF(OR(SeleccionarDemTur=HI$11,SeleccionarDemTur=$GX$11),'SIMULADOR IMPACTOS MIP(TURISMO)'!PorcentajeTur,0)</f>
        <v>0</v>
      </c>
      <c r="HJ66" s="62">
        <f>+IF(OR(SeleccionarDemTur=HJ$11,SeleccionarDemTur=$GX$11),'SIMULADOR IMPACTOS MIP(TURISMO)'!PorcentajeTur,0)</f>
        <v>0</v>
      </c>
      <c r="HK66" s="62">
        <f>+IF(SeleccionarDemTur=HK$11,'SIMULADOR IMPACTOS MIP(TURISMO)'!PorcentajeTur,0)</f>
        <v>0</v>
      </c>
      <c r="HL66" s="62">
        <f>+IF(SeleccionarDemTur=HL$11,'SIMULADOR IMPACTOS MIP(TURISMO)'!PorcentajeTur,0)</f>
        <v>0</v>
      </c>
      <c r="HM66" s="62">
        <f>+IF(SeleccionarDemTur=HM$11,'SIMULADOR IMPACTOS MIP(TURISMO)'!PorcentajeTur,0)</f>
        <v>0</v>
      </c>
      <c r="HN66" s="62">
        <f>+IF(SeleccionarDemTur=HN$11,'SIMULADOR IMPACTOS MIP(TURISMO)'!PorcentajeTur,0)</f>
        <v>0</v>
      </c>
      <c r="HO66" s="62">
        <f>+IF(OR(SeleccionarDemTur=HO$11,SeleccionarDemTur=$GY$11),'SIMULADOR IMPACTOS MIP(TURISMO)'!PorcentajeTur,0)</f>
        <v>0.1</v>
      </c>
      <c r="HP66" s="62">
        <f>+IF(OR(SeleccionarDemTur=HP$11,SeleccionarDemTur=$GY$11),'SIMULADOR IMPACTOS MIP(TURISMO)'!PorcentajeTur,0)</f>
        <v>0.1</v>
      </c>
      <c r="HQ66" s="62">
        <f>+IF(OR(SeleccionarDemTur=HQ$11,SeleccionarDemTur=$GY$11),'SIMULADOR IMPACTOS MIP(TURISMO)'!PorcentajeTur,0)</f>
        <v>0.1</v>
      </c>
      <c r="HR66" s="62">
        <f>+IF(OR(SeleccionarDemTur=HR$11,SeleccionarDemTur=$GY$11),'SIMULADOR IMPACTOS MIP(TURISMO)'!PorcentajeTur,0)</f>
        <v>0.1</v>
      </c>
      <c r="HS66" s="62">
        <f>+IF(OR(SeleccionarDemTur=HS$11,SeleccionarDemTur=$GY$11),'SIMULADOR IMPACTOS MIP(TURISMO)'!PorcentajeTur,0)</f>
        <v>0.1</v>
      </c>
      <c r="HT66" s="62">
        <f>+IF(OR(SeleccionarDemTur=HT$11,SeleccionarDemTur=$GY$11),'SIMULADOR IMPACTOS MIP(TURISMO)'!PorcentajeTur,0)</f>
        <v>0.1</v>
      </c>
      <c r="HU66" s="62">
        <f>+IF(OR(SeleccionarDemTur=HU$11,SeleccionarDemTur=$GY$11),'SIMULADOR IMPACTOS MIP(TURISMO)'!PorcentajeTur,0)</f>
        <v>0.1</v>
      </c>
      <c r="HV66" s="62">
        <f>+IF(OR(SeleccionarDemTur=HV$11,SeleccionarDemTur=$GY$11),'SIMULADOR IMPACTOS MIP(TURISMO)'!PorcentajeTur,0)</f>
        <v>0.1</v>
      </c>
      <c r="HY66" s="20">
        <f>+'MIP 2012'!EJ66*(1+(GZ66))</f>
        <v>9831.6518387691249</v>
      </c>
      <c r="HZ66" s="20">
        <f>+'MIP 2012'!EK66*(1+(HA66))</f>
        <v>0.31640626855885706</v>
      </c>
      <c r="IA66" s="20">
        <f>+'MIP 2012'!EL66*(1+(HB66))</f>
        <v>0.89052691789098615</v>
      </c>
      <c r="IB66" s="20">
        <f>+'MIP 2012'!EM66*(1+(HC66))</f>
        <v>0</v>
      </c>
      <c r="IC66" s="20">
        <f>+'MIP 2012'!EN66*(1+(HD66))</f>
        <v>0.18458351535618825</v>
      </c>
      <c r="ID66" s="20">
        <f>+'MIP 2012'!EO66*(1+(HE66))</f>
        <v>2.0692573625578681E-2</v>
      </c>
      <c r="IE66" s="20">
        <f>+'MIP 2012'!EP66*(1+(HF66))</f>
        <v>0</v>
      </c>
      <c r="IF66" s="20">
        <f>+'MIP 2012'!EQ66*(1+(HG66))</f>
        <v>0</v>
      </c>
      <c r="IG66" s="20">
        <f>+'MIP 2012'!ER66*(1+(HH66))</f>
        <v>1.5024178446497378E-2</v>
      </c>
      <c r="IH66" s="20">
        <f>+'MIP 2012'!ES66*(1+(HI66))</f>
        <v>0</v>
      </c>
      <c r="II66" s="20">
        <f>+'MIP 2012'!ET66*(1+(HJ66))</f>
        <v>0</v>
      </c>
      <c r="IJ66" s="20">
        <f>+'MIP 2012'!EU66*(1+(HK66))</f>
        <v>0</v>
      </c>
      <c r="IK66" s="20">
        <f>+'MIP 2012'!EV66*(1+(HL66))</f>
        <v>0</v>
      </c>
      <c r="IL66" s="20">
        <f>+'MIP 2012'!EW66*(1+(HM66))</f>
        <v>-23.670504520000001</v>
      </c>
      <c r="IM66" s="20">
        <f>+'MIP 2012'!EX66*(1+(HN66))</f>
        <v>422.44966955522239</v>
      </c>
      <c r="IN66" s="20">
        <f>+'MIP 2012'!EY66*(1+(HO66))</f>
        <v>290.26243067920558</v>
      </c>
      <c r="IO66" s="20">
        <f>+'MIP 2012'!EZ66*(1+(HP66))</f>
        <v>1.8648421719554631</v>
      </c>
      <c r="IP66" s="20">
        <f>+'MIP 2012'!FA66*(1+(HQ66))</f>
        <v>5.8267874709990117</v>
      </c>
      <c r="IQ66" s="20">
        <f>+'MIP 2012'!FB66*(1+(HR66))</f>
        <v>4.6957286916499494E-4</v>
      </c>
      <c r="IR66" s="20">
        <f>+'MIP 2012'!FC66*(1+(HS66))</f>
        <v>9.8238210631452549</v>
      </c>
      <c r="IS66" s="20">
        <f>+'MIP 2012'!FD66*(1+(HT66))</f>
        <v>46.142049279741165</v>
      </c>
      <c r="IT66" s="20">
        <f>+'MIP 2012'!FE66*(1+(HU66))</f>
        <v>45.297561959243048</v>
      </c>
      <c r="IU66" s="20">
        <f>+'MIP 2012'!FF66*(1+(HV66))</f>
        <v>1.2288109992554184</v>
      </c>
      <c r="IV66" s="18">
        <f t="shared" si="3"/>
        <v>10632.305010454638</v>
      </c>
      <c r="IW66" s="41">
        <f>+IFERROR((IV66/'MIP 2012'!FG66*100-100),0)</f>
        <v>0.34356920604498953</v>
      </c>
      <c r="IZ66" s="18">
        <v>10985.675628641638</v>
      </c>
      <c r="JA66" s="14">
        <f>+'MIP 2012'!FH66</f>
        <v>10948.16876566622</v>
      </c>
      <c r="JB66" s="41">
        <f t="shared" si="4"/>
        <v>37.506862975418699</v>
      </c>
      <c r="JC66" s="41">
        <f t="shared" si="5"/>
        <v>0.342585721669181</v>
      </c>
    </row>
    <row r="67" spans="1:263" s="7" customFormat="1" ht="21.95" customHeight="1" thickBot="1" x14ac:dyDescent="0.25">
      <c r="A67" s="12" t="s">
        <v>198</v>
      </c>
      <c r="B67" s="12" t="s">
        <v>199</v>
      </c>
      <c r="C67" s="35">
        <v>1.6460827302453447E-4</v>
      </c>
      <c r="D67" s="35">
        <v>1.8435039629810881E-4</v>
      </c>
      <c r="E67" s="35">
        <v>1.7087374894414177E-4</v>
      </c>
      <c r="F67" s="35">
        <v>1.3539769301363565E-4</v>
      </c>
      <c r="G67" s="35">
        <v>8.1489878968436288E-3</v>
      </c>
      <c r="H67" s="35">
        <v>1.117568629884106E-2</v>
      </c>
      <c r="I67" s="35">
        <v>3.8096972787822535E-4</v>
      </c>
      <c r="J67" s="35">
        <v>4.5752506438129773E-4</v>
      </c>
      <c r="K67" s="35">
        <v>1.6675161826944771E-4</v>
      </c>
      <c r="L67" s="35">
        <v>1.0249118913744616E-2</v>
      </c>
      <c r="M67" s="35">
        <v>1.6291411012834501E-4</v>
      </c>
      <c r="N67" s="35">
        <v>2.4234607422789576E-3</v>
      </c>
      <c r="O67" s="35">
        <v>7.4787132869172249E-4</v>
      </c>
      <c r="P67" s="35">
        <v>3.0341320061589975E-4</v>
      </c>
      <c r="Q67" s="35">
        <v>2.1863398163602285E-4</v>
      </c>
      <c r="R67" s="35">
        <v>1.0545225852644894E-2</v>
      </c>
      <c r="S67" s="35">
        <v>1.1665705977556977E-4</v>
      </c>
      <c r="T67" s="35">
        <v>2.170185064203494E-4</v>
      </c>
      <c r="U67" s="35">
        <v>7.2123996273822154E-4</v>
      </c>
      <c r="V67" s="35">
        <v>7.6782618356696737E-3</v>
      </c>
      <c r="W67" s="35">
        <v>9.5190860658339496E-4</v>
      </c>
      <c r="X67" s="35">
        <v>4.114159114229962E-4</v>
      </c>
      <c r="Y67" s="35">
        <v>1.0304234359722747E-3</v>
      </c>
      <c r="Z67" s="35">
        <v>1.6764889852720788E-3</v>
      </c>
      <c r="AA67" s="35">
        <v>1.4397747211761775E-2</v>
      </c>
      <c r="AB67" s="35">
        <v>2.477956871409098E-4</v>
      </c>
      <c r="AC67" s="35">
        <v>1.0623710472559814E-4</v>
      </c>
      <c r="AD67" s="35">
        <v>2.7629124046513816E-4</v>
      </c>
      <c r="AE67" s="35">
        <v>1.7234167137482302E-3</v>
      </c>
      <c r="AF67" s="35">
        <v>4.278398759121281E-4</v>
      </c>
      <c r="AG67" s="35">
        <v>1.5773654445495276E-4</v>
      </c>
      <c r="AH67" s="35">
        <v>7.0180132840530647E-4</v>
      </c>
      <c r="AI67" s="35">
        <v>1.237791394530164E-3</v>
      </c>
      <c r="AJ67" s="35">
        <v>6.8680652237384848E-4</v>
      </c>
      <c r="AK67" s="35">
        <v>6.4204505558230183E-4</v>
      </c>
      <c r="AL67" s="35">
        <v>4.903097736874782E-3</v>
      </c>
      <c r="AM67" s="35">
        <v>1.7012270473669826E-4</v>
      </c>
      <c r="AN67" s="35">
        <v>8.0720516038576828E-3</v>
      </c>
      <c r="AO67" s="35">
        <v>2.9045022625198458E-4</v>
      </c>
      <c r="AP67" s="35">
        <v>6.8453824663951268E-4</v>
      </c>
      <c r="AQ67" s="35">
        <v>9.8857131874494444E-4</v>
      </c>
      <c r="AR67" s="35">
        <v>8.6554751244202342E-4</v>
      </c>
      <c r="AS67" s="35">
        <v>1.8566655797509033E-3</v>
      </c>
      <c r="AT67" s="35">
        <v>2.6509245662219272E-3</v>
      </c>
      <c r="AU67" s="35">
        <v>2.2302635091555126E-4</v>
      </c>
      <c r="AV67" s="35">
        <v>3.5625894436179257E-4</v>
      </c>
      <c r="AW67" s="35">
        <v>7.9748334339913853E-4</v>
      </c>
      <c r="AX67" s="35">
        <v>7.6791135368784022E-4</v>
      </c>
      <c r="AY67" s="35">
        <v>1.0616266628591417E-3</v>
      </c>
      <c r="AZ67" s="35">
        <v>1.7690761234017993E-3</v>
      </c>
      <c r="BA67" s="35">
        <v>3.9567206099291961E-4</v>
      </c>
      <c r="BB67" s="35">
        <v>2.2905498040181851E-2</v>
      </c>
      <c r="BC67" s="35">
        <v>1.6177159884879001E-3</v>
      </c>
      <c r="BD67" s="35">
        <v>7.3715653907458142E-3</v>
      </c>
      <c r="BE67" s="35">
        <v>1.1049009907249418E-3</v>
      </c>
      <c r="BF67" s="35">
        <v>1.1364720388731768</v>
      </c>
      <c r="BG67" s="35">
        <v>8.9974754069873785E-4</v>
      </c>
      <c r="BH67" s="35">
        <v>5.7250396757871282E-4</v>
      </c>
      <c r="BI67" s="35">
        <v>0</v>
      </c>
      <c r="BJ67" s="35">
        <v>2.8548989792124044E-4</v>
      </c>
      <c r="BK67" s="35">
        <v>1.6475044263262446E-3</v>
      </c>
      <c r="BL67" s="35">
        <v>3.0506570024274474E-4</v>
      </c>
      <c r="BM67" s="35">
        <v>9.7223743195180737E-4</v>
      </c>
      <c r="BN67" s="35">
        <v>3.3456250811844668E-4</v>
      </c>
      <c r="BO67" s="35">
        <v>3.9494215954145195E-4</v>
      </c>
      <c r="BP67" s="35">
        <v>3.9193838411913026E-4</v>
      </c>
      <c r="BQ67" s="35">
        <v>3.8362736701351175E-4</v>
      </c>
      <c r="BR67" s="35">
        <v>9.6640167082889306E-4</v>
      </c>
      <c r="BS67" s="35">
        <v>1.3665602731093657E-2</v>
      </c>
      <c r="BT67" s="35">
        <v>1.6124997763278623E-3</v>
      </c>
      <c r="BU67" s="35">
        <v>4.5642910381690571E-4</v>
      </c>
      <c r="BV67" s="35">
        <v>9.6801667876574146E-4</v>
      </c>
      <c r="BW67" s="35">
        <v>5.4411107063399985E-4</v>
      </c>
      <c r="BX67" s="35">
        <v>2.1120977557464763E-4</v>
      </c>
      <c r="BY67" s="35">
        <v>2.5446119400483416E-4</v>
      </c>
      <c r="BZ67" s="35">
        <v>2.6655962421098917E-3</v>
      </c>
      <c r="CA67" s="35">
        <v>7.9722597058865131E-3</v>
      </c>
      <c r="CB67" s="35">
        <v>2.6231959342073279E-3</v>
      </c>
      <c r="CC67" s="35">
        <v>5.458179539656613E-2</v>
      </c>
      <c r="CD67" s="35">
        <v>2.256923259896712E-4</v>
      </c>
      <c r="CE67" s="35">
        <v>1.2432126985635672E-2</v>
      </c>
      <c r="CF67" s="35">
        <v>3.835757065661818E-4</v>
      </c>
      <c r="CG67" s="35">
        <v>5.7822762881997477E-4</v>
      </c>
      <c r="CH67" s="35">
        <v>5.0557867071344541E-4</v>
      </c>
      <c r="CI67" s="35">
        <v>3.0475742713951122E-4</v>
      </c>
      <c r="CJ67" s="35">
        <v>1.0807357431571621E-2</v>
      </c>
      <c r="CK67" s="35">
        <v>2.6539025222066148E-3</v>
      </c>
      <c r="CL67" s="35">
        <v>3.7029959739124799E-3</v>
      </c>
      <c r="CM67" s="35">
        <v>1.2386036832334194E-2</v>
      </c>
      <c r="CN67" s="35">
        <v>6.3614461172710381E-4</v>
      </c>
      <c r="CO67" s="35">
        <v>4.8193953930718628E-4</v>
      </c>
      <c r="CP67" s="35">
        <v>1.7853927028702603E-3</v>
      </c>
      <c r="CQ67" s="35">
        <v>2.0108240871182149E-4</v>
      </c>
      <c r="CR67" s="35">
        <v>9.7598259367069959E-5</v>
      </c>
      <c r="CS67" s="35">
        <v>4.2846414065560948E-4</v>
      </c>
      <c r="CT67" s="35">
        <v>1.9486134194249053E-3</v>
      </c>
      <c r="CU67" s="35">
        <v>3.2422997512421758E-4</v>
      </c>
      <c r="CV67" s="35">
        <v>5.0519637382395526E-4</v>
      </c>
      <c r="CW67" s="35">
        <v>3.3549890483169188E-4</v>
      </c>
      <c r="CX67" s="35">
        <v>9.151737265092805E-4</v>
      </c>
      <c r="CY67" s="35">
        <v>8.7265988220012667E-4</v>
      </c>
      <c r="CZ67" s="35">
        <v>4.6940553948914221E-4</v>
      </c>
      <c r="DA67" s="35">
        <v>6.5313192223999362E-4</v>
      </c>
      <c r="DB67" s="35">
        <v>1.9089286084013199E-4</v>
      </c>
      <c r="DC67" s="35">
        <v>3.4964118131525939E-4</v>
      </c>
      <c r="DD67" s="35">
        <v>4.4423012166225053E-4</v>
      </c>
      <c r="DE67" s="35">
        <v>1.6616981300659271E-4</v>
      </c>
      <c r="DF67" s="35">
        <v>4.2682928644387908E-4</v>
      </c>
      <c r="DG67" s="35">
        <v>4.2593097541342466E-3</v>
      </c>
      <c r="DH67" s="35">
        <v>4.2203051632233802E-4</v>
      </c>
      <c r="DI67" s="35">
        <v>2.9883834269294358E-4</v>
      </c>
      <c r="DJ67" s="35">
        <v>3.1843172483494222E-4</v>
      </c>
      <c r="DK67" s="35">
        <v>1.1902617261590437E-3</v>
      </c>
      <c r="DL67" s="35">
        <v>4.4823853955563276E-4</v>
      </c>
      <c r="DM67" s="35">
        <v>4.3541604480834561E-4</v>
      </c>
      <c r="DN67" s="35">
        <v>1.2915472423977101E-3</v>
      </c>
      <c r="DO67" s="35">
        <v>5.6043371822176434E-4</v>
      </c>
      <c r="DP67" s="35">
        <v>2.2920716982403652E-4</v>
      </c>
      <c r="DQ67" s="35">
        <v>5.7123137078115082E-5</v>
      </c>
      <c r="DR67" s="35">
        <v>3.9113185748765192E-4</v>
      </c>
      <c r="DS67" s="35">
        <v>2.2870905544905763E-4</v>
      </c>
      <c r="DT67" s="35">
        <v>1.623774980975368E-4</v>
      </c>
      <c r="DU67" s="35">
        <v>3.2217262783458046E-4</v>
      </c>
      <c r="DV67" s="35">
        <v>7.6041481683550587E-4</v>
      </c>
      <c r="DW67" s="35">
        <v>3.9320821332775019E-4</v>
      </c>
      <c r="DX67" s="35">
        <v>3.1124207298383587E-4</v>
      </c>
      <c r="DY67" s="35">
        <v>3.6043519022243149E-4</v>
      </c>
      <c r="DZ67" s="35">
        <v>4.1382300733593244E-4</v>
      </c>
      <c r="EA67" s="35">
        <v>3.0002851673032214E-4</v>
      </c>
      <c r="EB67" s="35">
        <v>2.9256330374516546E-3</v>
      </c>
      <c r="EC67" s="35">
        <v>6.5256845458336451E-4</v>
      </c>
      <c r="ED67" s="35">
        <v>4.6944195167239884E-4</v>
      </c>
      <c r="EE67" s="35">
        <v>5.3611495284470382E-4</v>
      </c>
      <c r="EF67" s="35">
        <v>2.1000446541160768E-2</v>
      </c>
      <c r="EG67" s="35">
        <v>4.2237764060312278E-4</v>
      </c>
      <c r="EH67" s="35">
        <v>0</v>
      </c>
      <c r="EK67" s="62">
        <f>+IF(AND(OR(SeleccionarIndustria=$A67,SeleccionarIndustria="Todas las AE"),('SIMULADOR IMPACTOS MIP'!$B$10=EK$11)),'SIMULADOR IMPACTOS MIP'!Porcentaje,0)</f>
        <v>0</v>
      </c>
      <c r="EL67" s="62">
        <f>+IF(AND(OR(SeleccionarIndustria=$A67,SeleccionarIndustria="Todas las AE"),('SIMULADOR IMPACTOS MIP'!$B$10=EL$11)),'SIMULADOR IMPACTOS MIP'!Porcentaje,0)</f>
        <v>0</v>
      </c>
      <c r="EM67" s="62">
        <f>+IF(AND(OR(SeleccionarIndustria=$A67,SeleccionarIndustria="Todas las AE"),('SIMULADOR IMPACTOS MIP'!$B$10=EM$11)),'SIMULADOR IMPACTOS MIP'!Porcentaje,0)</f>
        <v>0.3</v>
      </c>
      <c r="EN67" s="62">
        <f>+IF(AND(OR(SeleccionarIndustria=$A67,SeleccionarIndustria="Todas las AE"),('SIMULADOR IMPACTOS MIP'!$B$10=EN$11)),'SIMULADOR IMPACTOS MIP'!Porcentaje,0)</f>
        <v>0</v>
      </c>
      <c r="EO67" s="62">
        <f>+IF(AND(OR(SeleccionarIndustria=$A67,SeleccionarIndustria="Todas las AE"),(OR('SIMULADOR IMPACTOS MIP'!$B$10=$EK$11,'SIMULADOR IMPACTOS MIP'!$B$10=EO$11))),'SIMULADOR IMPACTOS MIP'!Porcentaje,0)</f>
        <v>0</v>
      </c>
      <c r="EP67" s="62">
        <f>+IF(AND(OR(SeleccionarIndustria=$A67,SeleccionarIndustria="Todas las AE"),(OR('SIMULADOR IMPACTOS MIP'!$B$10=$EK$11,'SIMULADOR IMPACTOS MIP'!$B$10=EP$11))),'SIMULADOR IMPACTOS MIP'!Porcentaje,0)</f>
        <v>0</v>
      </c>
      <c r="EQ67" s="62">
        <f>+IF(AND(OR(SeleccionarIndustria=$A67,SeleccionarIndustria="Todas las AE"),(OR('SIMULADOR IMPACTOS MIP'!$B$10=$EK$11,'SIMULADOR IMPACTOS MIP'!$B$10=EQ$11))),'SIMULADOR IMPACTOS MIP'!Porcentaje,0)</f>
        <v>0</v>
      </c>
      <c r="ER67" s="62">
        <f>+IF(AND(OR(SeleccionarIndustria=$A67,SeleccionarIndustria="Todas las AE"),(OR('SIMULADOR IMPACTOS MIP'!$B$10=$EL$11,'SIMULADOR IMPACTOS MIP'!$B$10=ER$11))),'SIMULADOR IMPACTOS MIP'!Porcentaje,0)</f>
        <v>0</v>
      </c>
      <c r="ES67" s="62">
        <f>+IF(AND(OR(SeleccionarIndustria=$A67,SeleccionarIndustria="Todas las AE"),(OR('SIMULADOR IMPACTOS MIP'!$B$10=$EL$11,'SIMULADOR IMPACTOS MIP'!$B$10=ES$11))),'SIMULADOR IMPACTOS MIP'!Porcentaje,0)</f>
        <v>0</v>
      </c>
      <c r="ET67" s="62">
        <f>+IF(AND(OR(SeleccionarIndustria=$A67,SeleccionarIndustria="Todas las AE"),(OR('SIMULADOR IMPACTOS MIP'!$B$10=$EL$11,'SIMULADOR IMPACTOS MIP'!$B$10=ET$11))),'SIMULADOR IMPACTOS MIP'!Porcentaje,0)</f>
        <v>0</v>
      </c>
      <c r="EU67" s="62">
        <f>+IF(AND(OR(SeleccionarIndustria=$A67,SeleccionarIndustria="Todas las AE"),(OR('SIMULADOR IMPACTOS MIP'!$B$10=$EL$11,'SIMULADOR IMPACTOS MIP'!$B$10=EU$11))),'SIMULADOR IMPACTOS MIP'!Porcentaje,0)</f>
        <v>0</v>
      </c>
      <c r="EV67" s="62">
        <f>+IF(AND(OR(SeleccionarIndustria=$A67,SeleccionarIndustria="Todas las AE"),(OR('SIMULADOR IMPACTOS MIP'!$B$10=$EL$11,'SIMULADOR IMPACTOS MIP'!$B$10=EV$11))),'SIMULADOR IMPACTOS MIP'!Porcentaje,0)</f>
        <v>0</v>
      </c>
      <c r="EW67" s="62">
        <f>+IF(AND(OR(SeleccionarIndustria=$A67,SeleccionarIndustria="Todas las AE"),(OR('SIMULADOR IMPACTOS MIP'!$B$10=$EL$11,'SIMULADOR IMPACTOS MIP'!$B$10=EW$11))),'SIMULADOR IMPACTOS MIP'!Porcentaje,0)</f>
        <v>0</v>
      </c>
      <c r="EX67" s="62">
        <f>+IF(AND(OR(SeleccionarIndustria=$A67,SeleccionarIndustria="Todas las AE"),(OR('SIMULADOR IMPACTOS MIP'!$B$10=$EL$11,'SIMULADOR IMPACTOS MIP'!$B$10=EX$11))),'SIMULADOR IMPACTOS MIP'!Porcentaje,0)</f>
        <v>0</v>
      </c>
      <c r="EY67" s="62">
        <f>+IF(AND(OR(SeleccionarIndustria=$A67,SeleccionarIndustria="Todas las AE"),('SIMULADOR IMPACTOS MIP'!$B$10=EY$11)),'SIMULADOR IMPACTOS MIP'!Porcentaje,0)</f>
        <v>0</v>
      </c>
      <c r="EZ67" s="62">
        <f>+IF(AND(OR(SeleccionarIndustria=$A67,SeleccionarIndustria="Todas las AE"),('SIMULADOR IMPACTOS MIP'!$B$10=EZ$11)),'SIMULADOR IMPACTOS MIP'!Porcentaje,0)</f>
        <v>0</v>
      </c>
      <c r="FA67" s="62">
        <f>+IF(AND(OR(SeleccionarIndustria=$A67,SeleccionarIndustria="Todas las AE"),('SIMULADOR IMPACTOS MIP'!$B$10=FA$11)),'SIMULADOR IMPACTOS MIP'!Porcentaje,0)</f>
        <v>0</v>
      </c>
      <c r="FB67" s="62">
        <f>+IF(AND(OR(SeleccionarIndustria=$A67,SeleccionarIndustria="Todas las AE"),('SIMULADOR IMPACTOS MIP'!$B$10=FB$11)),'SIMULADOR IMPACTOS MIP'!Porcentaje,0)</f>
        <v>0</v>
      </c>
      <c r="FC67" s="62">
        <f>+IF(AND(OR(SeleccionarIndustria=$A67,SeleccionarIndustria="Todas las AE"),(OR('SIMULADOR IMPACTOS MIP'!$B$10=$EM$11,'SIMULADOR IMPACTOS MIP'!$B$10=FC$11))),'SIMULADOR IMPACTOS MIP'!Porcentaje,0)</f>
        <v>0.3</v>
      </c>
      <c r="FD67" s="62">
        <f>+IF(AND(OR(SeleccionarIndustria=$A67,SeleccionarIndustria="Todas las AE"),(OR('SIMULADOR IMPACTOS MIP'!$B$10=$EM$11,'SIMULADOR IMPACTOS MIP'!$B$10=FD$11))),'SIMULADOR IMPACTOS MIP'!Porcentaje,0)</f>
        <v>0.3</v>
      </c>
      <c r="FE67" s="62">
        <f>+IF(AND(OR(SeleccionarIndustria=$A67,SeleccionarIndustria="Todas las AE"),(OR('SIMULADOR IMPACTOS MIP'!$B$10=$EM$11,'SIMULADOR IMPACTOS MIP'!$B$10=FE$11))),'SIMULADOR IMPACTOS MIP'!Porcentaje,0)</f>
        <v>0.3</v>
      </c>
      <c r="FF67" s="62">
        <f>+IF(AND(OR(SeleccionarIndustria=$A67,SeleccionarIndustria="Todas las AE"),(OR('SIMULADOR IMPACTOS MIP'!$B$10=$EM$11,'SIMULADOR IMPACTOS MIP'!$B$10=FF$11))),'SIMULADOR IMPACTOS MIP'!Porcentaje,0)</f>
        <v>0.3</v>
      </c>
      <c r="FG67" s="62">
        <f>+IF(AND(OR(SeleccionarIndustria=$A67,SeleccionarIndustria="Todas las AE"),(OR('SIMULADOR IMPACTOS MIP'!$B$10=$EM$11,'SIMULADOR IMPACTOS MIP'!$B$10=FG$11))),'SIMULADOR IMPACTOS MIP'!Porcentaje,0)</f>
        <v>0.3</v>
      </c>
      <c r="FH67" s="62">
        <f>+IF(AND(OR(SeleccionarIndustria=$A67,SeleccionarIndustria="Todas las AE"),(OR('SIMULADOR IMPACTOS MIP'!$B$10=$EM$11,'SIMULADOR IMPACTOS MIP'!$B$10=FH$11))),'SIMULADOR IMPACTOS MIP'!Porcentaje,0)</f>
        <v>0.3</v>
      </c>
      <c r="FI67" s="62">
        <f>+IF(AND(OR(SeleccionarIndustria=$A67,SeleccionarIndustria="Todas las AE"),(OR('SIMULADOR IMPACTOS MIP'!$B$10=$EM$11,'SIMULADOR IMPACTOS MIP'!$B$10=FI$11))),'SIMULADOR IMPACTOS MIP'!Porcentaje,0)</f>
        <v>0.3</v>
      </c>
      <c r="FJ67" s="62">
        <f>+IF(AND(OR(SeleccionarIndustria=$A67,SeleccionarIndustria="Todas las AE"),(OR('SIMULADOR IMPACTOS MIP'!$B$10=$EM$11,'SIMULADOR IMPACTOS MIP'!$B$10=FJ$11))),'SIMULADOR IMPACTOS MIP'!Porcentaje,0)</f>
        <v>0.3</v>
      </c>
      <c r="FM67" s="20">
        <f>+'MIP 2012'!EJ67*(1+(EN67))</f>
        <v>4416.4331941146893</v>
      </c>
      <c r="FN67" s="20">
        <f>+'MIP 2012'!EK67*(1+(EO67))</f>
        <v>0</v>
      </c>
      <c r="FO67" s="20">
        <f>+'MIP 2012'!EL67*(1+(EP67))</f>
        <v>0</v>
      </c>
      <c r="FP67" s="20">
        <f>+'MIP 2012'!EM67*(1+(EQ67))</f>
        <v>0</v>
      </c>
      <c r="FQ67" s="20">
        <f>+'MIP 2012'!EN67*(1+(ER67))</f>
        <v>0</v>
      </c>
      <c r="FR67" s="20">
        <f>+'MIP 2012'!EO67*(1+(ES67))</f>
        <v>0</v>
      </c>
      <c r="FS67" s="20">
        <f>+'MIP 2012'!EP67*(1+(ET67))</f>
        <v>0</v>
      </c>
      <c r="FT67" s="20">
        <f>+'MIP 2012'!EQ67*(1+(EU67))</f>
        <v>0</v>
      </c>
      <c r="FU67" s="20">
        <f>+'MIP 2012'!ER67*(1+(EV67))</f>
        <v>0</v>
      </c>
      <c r="FV67" s="20">
        <f>+'MIP 2012'!ES67*(1+(EW67))</f>
        <v>0</v>
      </c>
      <c r="FW67" s="20">
        <f>+'MIP 2012'!ET67*(1+(EX67))</f>
        <v>0</v>
      </c>
      <c r="FX67" s="20">
        <f>+'MIP 2012'!EU67*(1+(EY67))</f>
        <v>2.7556987699156688</v>
      </c>
      <c r="FY67" s="20">
        <f>+'MIP 2012'!EV67*(1+(EZ67))</f>
        <v>21.527885158386908</v>
      </c>
      <c r="FZ67" s="20">
        <f>+'MIP 2012'!EW67*(1+(FA67))</f>
        <v>3177.4030020301757</v>
      </c>
      <c r="GA67" s="20">
        <f>+'MIP 2012'!EX67*(1+(FB67))</f>
        <v>19007.470708642937</v>
      </c>
      <c r="GB67" s="20">
        <f>+'MIP 2012'!EY67*(1+(FC67))</f>
        <v>0</v>
      </c>
      <c r="GC67" s="20">
        <f>+'MIP 2012'!EZ67*(1+(FD67))</f>
        <v>0</v>
      </c>
      <c r="GD67" s="20">
        <f>+'MIP 2012'!FA67*(1+(FE67))</f>
        <v>0</v>
      </c>
      <c r="GE67" s="20">
        <f>+'MIP 2012'!FB67*(1+(FF67))</f>
        <v>0</v>
      </c>
      <c r="GF67" s="20">
        <f>+'MIP 2012'!FC67*(1+(FG67))</f>
        <v>0</v>
      </c>
      <c r="GG67" s="20">
        <f>+'MIP 2012'!FD67*(1+(FH67))</f>
        <v>0</v>
      </c>
      <c r="GH67" s="20">
        <f>+'MIP 2012'!FE67*(1+(FI67))</f>
        <v>0</v>
      </c>
      <c r="GI67" s="20">
        <f>+'MIP 2012'!FF67*(1+(FJ67))</f>
        <v>0</v>
      </c>
      <c r="GJ67" s="18">
        <f t="shared" si="0"/>
        <v>26625.590488716105</v>
      </c>
      <c r="GK67" s="41">
        <f>+IFERROR((GJ67/'MIP 2012'!FG67*100-100),0)</f>
        <v>0</v>
      </c>
      <c r="GN67" s="18">
        <v>96730.383154020747</v>
      </c>
      <c r="GO67" s="14">
        <f>+'MIP 2012'!FH67</f>
        <v>96301.538313665151</v>
      </c>
      <c r="GP67" s="41">
        <f t="shared" si="1"/>
        <v>428.84484035559581</v>
      </c>
      <c r="GQ67" s="41">
        <f t="shared" si="2"/>
        <v>0.44531463138086735</v>
      </c>
      <c r="GU67" s="63">
        <v>-0.44999999999999951</v>
      </c>
      <c r="GW67" s="62">
        <f>+IF(SeleccionarDemTur=GW$11,'SIMULADOR IMPACTOS MIP(TURISMO)'!PorcentajeTur,0)</f>
        <v>0</v>
      </c>
      <c r="GX67" s="62">
        <f>+IF(SeleccionarDemTur=GX$11,'SIMULADOR IMPACTOS MIP(TURISMO)'!PorcentajeTur,0)</f>
        <v>0</v>
      </c>
      <c r="GY67" s="62">
        <f>+IF(SeleccionarDemTur=GY$11,'SIMULADOR IMPACTOS MIP(TURISMO)'!PorcentajeTur,0)</f>
        <v>0.1</v>
      </c>
      <c r="GZ67" s="62">
        <f>+IF(SeleccionarDemTur=GZ$11,'SIMULADOR IMPACTOS MIP(TURISMO)'!PorcentajeTur,0)</f>
        <v>0</v>
      </c>
      <c r="HA67" s="62">
        <f>+IF(OR(SeleccionarDemTur=HA$11,SeleccionarDemTur=$GW$11),'SIMULADOR IMPACTOS MIP(TURISMO)'!PorcentajeTur,0)</f>
        <v>0</v>
      </c>
      <c r="HB67" s="62">
        <f>+IF(OR(SeleccionarDemTur=HB$11,SeleccionarDemTur=$GW$11),'SIMULADOR IMPACTOS MIP(TURISMO)'!PorcentajeTur,0)</f>
        <v>0</v>
      </c>
      <c r="HC67" s="62">
        <f>+IF(OR(SeleccionarDemTur=HC$11,SeleccionarDemTur=$GW$11),'SIMULADOR IMPACTOS MIP(TURISMO)'!PorcentajeTur,0)</f>
        <v>0</v>
      </c>
      <c r="HD67" s="62">
        <f>+IF(OR(SeleccionarDemTur=HD$11,SeleccionarDemTur=$GX$11),'SIMULADOR IMPACTOS MIP(TURISMO)'!PorcentajeTur,0)</f>
        <v>0</v>
      </c>
      <c r="HE67" s="62">
        <f>+IF(OR(SeleccionarDemTur=HE$11,SeleccionarDemTur=$GX$11),'SIMULADOR IMPACTOS MIP(TURISMO)'!PorcentajeTur,0)</f>
        <v>0</v>
      </c>
      <c r="HF67" s="62">
        <f>+IF(OR(SeleccionarDemTur=HF$11,SeleccionarDemTur=$GX$11),'SIMULADOR IMPACTOS MIP(TURISMO)'!PorcentajeTur,0)</f>
        <v>0</v>
      </c>
      <c r="HG67" s="62">
        <f>+IF(OR(SeleccionarDemTur=HG$11,SeleccionarDemTur=$GX$11),'SIMULADOR IMPACTOS MIP(TURISMO)'!PorcentajeTur,0)</f>
        <v>0</v>
      </c>
      <c r="HH67" s="62">
        <f>+IF(OR(SeleccionarDemTur=HH$11,SeleccionarDemTur=$GX$11),'SIMULADOR IMPACTOS MIP(TURISMO)'!PorcentajeTur,0)</f>
        <v>0</v>
      </c>
      <c r="HI67" s="62">
        <f>+IF(OR(SeleccionarDemTur=HI$11,SeleccionarDemTur=$GX$11),'SIMULADOR IMPACTOS MIP(TURISMO)'!PorcentajeTur,0)</f>
        <v>0</v>
      </c>
      <c r="HJ67" s="62">
        <f>+IF(OR(SeleccionarDemTur=HJ$11,SeleccionarDemTur=$GX$11),'SIMULADOR IMPACTOS MIP(TURISMO)'!PorcentajeTur,0)</f>
        <v>0</v>
      </c>
      <c r="HK67" s="62">
        <f>+IF(SeleccionarDemTur=HK$11,'SIMULADOR IMPACTOS MIP(TURISMO)'!PorcentajeTur,0)</f>
        <v>0</v>
      </c>
      <c r="HL67" s="62">
        <f>+IF(SeleccionarDemTur=HL$11,'SIMULADOR IMPACTOS MIP(TURISMO)'!PorcentajeTur,0)</f>
        <v>0</v>
      </c>
      <c r="HM67" s="62">
        <f>+IF(SeleccionarDemTur=HM$11,'SIMULADOR IMPACTOS MIP(TURISMO)'!PorcentajeTur,0)</f>
        <v>0</v>
      </c>
      <c r="HN67" s="62">
        <f>+IF(SeleccionarDemTur=HN$11,'SIMULADOR IMPACTOS MIP(TURISMO)'!PorcentajeTur,0)</f>
        <v>0</v>
      </c>
      <c r="HO67" s="62">
        <f>+IF(OR(SeleccionarDemTur=HO$11,SeleccionarDemTur=$GY$11),'SIMULADOR IMPACTOS MIP(TURISMO)'!PorcentajeTur,0)</f>
        <v>0.1</v>
      </c>
      <c r="HP67" s="62">
        <f>+IF(OR(SeleccionarDemTur=HP$11,SeleccionarDemTur=$GY$11),'SIMULADOR IMPACTOS MIP(TURISMO)'!PorcentajeTur,0)</f>
        <v>0.1</v>
      </c>
      <c r="HQ67" s="62">
        <f>+IF(OR(SeleccionarDemTur=HQ$11,SeleccionarDemTur=$GY$11),'SIMULADOR IMPACTOS MIP(TURISMO)'!PorcentajeTur,0)</f>
        <v>0.1</v>
      </c>
      <c r="HR67" s="62">
        <f>+IF(OR(SeleccionarDemTur=HR$11,SeleccionarDemTur=$GY$11),'SIMULADOR IMPACTOS MIP(TURISMO)'!PorcentajeTur,0)</f>
        <v>0.1</v>
      </c>
      <c r="HS67" s="62">
        <f>+IF(OR(SeleccionarDemTur=HS$11,SeleccionarDemTur=$GY$11),'SIMULADOR IMPACTOS MIP(TURISMO)'!PorcentajeTur,0)</f>
        <v>0.1</v>
      </c>
      <c r="HT67" s="62">
        <f>+IF(OR(SeleccionarDemTur=HT$11,SeleccionarDemTur=$GY$11),'SIMULADOR IMPACTOS MIP(TURISMO)'!PorcentajeTur,0)</f>
        <v>0.1</v>
      </c>
      <c r="HU67" s="62">
        <f>+IF(OR(SeleccionarDemTur=HU$11,SeleccionarDemTur=$GY$11),'SIMULADOR IMPACTOS MIP(TURISMO)'!PorcentajeTur,0)</f>
        <v>0.1</v>
      </c>
      <c r="HV67" s="62">
        <f>+IF(OR(SeleccionarDemTur=HV$11,SeleccionarDemTur=$GY$11),'SIMULADOR IMPACTOS MIP(TURISMO)'!PorcentajeTur,0)</f>
        <v>0.1</v>
      </c>
      <c r="HY67" s="20">
        <f>+'MIP 2012'!EJ67*(1+(GZ67))</f>
        <v>4416.4331941146893</v>
      </c>
      <c r="HZ67" s="20">
        <f>+'MIP 2012'!EK67*(1+(HA67))</f>
        <v>0</v>
      </c>
      <c r="IA67" s="20">
        <f>+'MIP 2012'!EL67*(1+(HB67))</f>
        <v>0</v>
      </c>
      <c r="IB67" s="20">
        <f>+'MIP 2012'!EM67*(1+(HC67))</f>
        <v>0</v>
      </c>
      <c r="IC67" s="20">
        <f>+'MIP 2012'!EN67*(1+(HD67))</f>
        <v>0</v>
      </c>
      <c r="ID67" s="20">
        <f>+'MIP 2012'!EO67*(1+(HE67))</f>
        <v>0</v>
      </c>
      <c r="IE67" s="20">
        <f>+'MIP 2012'!EP67*(1+(HF67))</f>
        <v>0</v>
      </c>
      <c r="IF67" s="20">
        <f>+'MIP 2012'!EQ67*(1+(HG67))</f>
        <v>0</v>
      </c>
      <c r="IG67" s="20">
        <f>+'MIP 2012'!ER67*(1+(HH67))</f>
        <v>0</v>
      </c>
      <c r="IH67" s="20">
        <f>+'MIP 2012'!ES67*(1+(HI67))</f>
        <v>0</v>
      </c>
      <c r="II67" s="20">
        <f>+'MIP 2012'!ET67*(1+(HJ67))</f>
        <v>0</v>
      </c>
      <c r="IJ67" s="20">
        <f>+'MIP 2012'!EU67*(1+(HK67))</f>
        <v>2.7556987699156688</v>
      </c>
      <c r="IK67" s="20">
        <f>+'MIP 2012'!EV67*(1+(HL67))</f>
        <v>21.527885158386908</v>
      </c>
      <c r="IL67" s="20">
        <f>+'MIP 2012'!EW67*(1+(HM67))</f>
        <v>3177.4030020301757</v>
      </c>
      <c r="IM67" s="20">
        <f>+'MIP 2012'!EX67*(1+(HN67))</f>
        <v>19007.470708642937</v>
      </c>
      <c r="IN67" s="20">
        <f>+'MIP 2012'!EY67*(1+(HO67))</f>
        <v>0</v>
      </c>
      <c r="IO67" s="20">
        <f>+'MIP 2012'!EZ67*(1+(HP67))</f>
        <v>0</v>
      </c>
      <c r="IP67" s="20">
        <f>+'MIP 2012'!FA67*(1+(HQ67))</f>
        <v>0</v>
      </c>
      <c r="IQ67" s="20">
        <f>+'MIP 2012'!FB67*(1+(HR67))</f>
        <v>0</v>
      </c>
      <c r="IR67" s="20">
        <f>+'MIP 2012'!FC67*(1+(HS67))</f>
        <v>0</v>
      </c>
      <c r="IS67" s="20">
        <f>+'MIP 2012'!FD67*(1+(HT67))</f>
        <v>0</v>
      </c>
      <c r="IT67" s="20">
        <f>+'MIP 2012'!FE67*(1+(HU67))</f>
        <v>0</v>
      </c>
      <c r="IU67" s="20">
        <f>+'MIP 2012'!FF67*(1+(HV67))</f>
        <v>0</v>
      </c>
      <c r="IV67" s="18">
        <f t="shared" si="3"/>
        <v>26625.590488716105</v>
      </c>
      <c r="IW67" s="41">
        <f>+IFERROR((IV67/'MIP 2012'!FG67*100-100),0)</f>
        <v>0</v>
      </c>
      <c r="IZ67" s="18">
        <v>96444.486593783615</v>
      </c>
      <c r="JA67" s="14">
        <f>+'MIP 2012'!FH67</f>
        <v>96301.538313665151</v>
      </c>
      <c r="JB67" s="41">
        <f t="shared" si="4"/>
        <v>142.94828011846403</v>
      </c>
      <c r="JC67" s="41">
        <f t="shared" si="5"/>
        <v>0.14843821046022754</v>
      </c>
    </row>
    <row r="68" spans="1:263" s="7" customFormat="1" ht="21.95" customHeight="1" thickBot="1" x14ac:dyDescent="0.25">
      <c r="A68" s="12" t="s">
        <v>200</v>
      </c>
      <c r="B68" s="12" t="s">
        <v>201</v>
      </c>
      <c r="C68" s="35">
        <v>2.0894082718036721E-3</v>
      </c>
      <c r="D68" s="35">
        <v>2.3182603663962601E-3</v>
      </c>
      <c r="E68" s="35">
        <v>1.2629087952395303E-3</v>
      </c>
      <c r="F68" s="35">
        <v>1.2763637708956743E-3</v>
      </c>
      <c r="G68" s="35">
        <v>6.8168488027527577E-2</v>
      </c>
      <c r="H68" s="35">
        <v>0.10016103831345334</v>
      </c>
      <c r="I68" s="35">
        <v>2.5802398116448774E-3</v>
      </c>
      <c r="J68" s="35">
        <v>1.1924325398085863E-3</v>
      </c>
      <c r="K68" s="35">
        <v>1.4409076921041149E-3</v>
      </c>
      <c r="L68" s="35">
        <v>1.3587045075124089E-3</v>
      </c>
      <c r="M68" s="35">
        <v>2.6585560205330777E-3</v>
      </c>
      <c r="N68" s="35">
        <v>1.705752763470391E-2</v>
      </c>
      <c r="O68" s="35">
        <v>6.9018532486953277E-2</v>
      </c>
      <c r="P68" s="35">
        <v>1.1281797325406163E-3</v>
      </c>
      <c r="Q68" s="35">
        <v>3.2299748962077587E-3</v>
      </c>
      <c r="R68" s="35">
        <v>3.5909003351671659E-2</v>
      </c>
      <c r="S68" s="35">
        <v>1.2202043978543937E-3</v>
      </c>
      <c r="T68" s="35">
        <v>1.4741685827115215E-3</v>
      </c>
      <c r="U68" s="35">
        <v>4.2467215235432645E-3</v>
      </c>
      <c r="V68" s="35">
        <v>2.0251547137680086E-3</v>
      </c>
      <c r="W68" s="35">
        <v>4.5834869669111756E-3</v>
      </c>
      <c r="X68" s="35">
        <v>2.9916329075245817E-3</v>
      </c>
      <c r="Y68" s="35">
        <v>2.4225244392954552E-3</v>
      </c>
      <c r="Z68" s="35">
        <v>2.839679184198919E-3</v>
      </c>
      <c r="AA68" s="35">
        <v>1.6994206717052211E-3</v>
      </c>
      <c r="AB68" s="35">
        <v>5.0326562025062018E-3</v>
      </c>
      <c r="AC68" s="35">
        <v>5.0478172869769956E-4</v>
      </c>
      <c r="AD68" s="35">
        <v>2.2202182105513723E-3</v>
      </c>
      <c r="AE68" s="35">
        <v>3.1353058873917162E-3</v>
      </c>
      <c r="AF68" s="35">
        <v>1.7759353803384174E-3</v>
      </c>
      <c r="AG68" s="35">
        <v>2.238653077954799E-3</v>
      </c>
      <c r="AH68" s="35">
        <v>2.5826864423431689E-3</v>
      </c>
      <c r="AI68" s="35">
        <v>4.3212846485260687E-3</v>
      </c>
      <c r="AJ68" s="35">
        <v>4.3589513029955096E-3</v>
      </c>
      <c r="AK68" s="35">
        <v>1.176238208577832E-2</v>
      </c>
      <c r="AL68" s="35">
        <v>1.683629175490493E-2</v>
      </c>
      <c r="AM68" s="35">
        <v>7.3861190537318185E-3</v>
      </c>
      <c r="AN68" s="35">
        <v>1.9676704793546913E-3</v>
      </c>
      <c r="AO68" s="35">
        <v>1.5272439289122522E-3</v>
      </c>
      <c r="AP68" s="35">
        <v>1.1858116230493697E-2</v>
      </c>
      <c r="AQ68" s="35">
        <v>1.2663433935347398E-2</v>
      </c>
      <c r="AR68" s="35">
        <v>5.9941669574232383E-3</v>
      </c>
      <c r="AS68" s="35">
        <v>2.1909324147828015E-2</v>
      </c>
      <c r="AT68" s="35">
        <v>3.0266743079517936E-2</v>
      </c>
      <c r="AU68" s="35">
        <v>1.6619813798636044E-3</v>
      </c>
      <c r="AV68" s="35">
        <v>2.3114387870732285E-3</v>
      </c>
      <c r="AW68" s="35">
        <v>1.9709059867634625E-2</v>
      </c>
      <c r="AX68" s="35">
        <v>4.4527727740546284E-3</v>
      </c>
      <c r="AY68" s="35">
        <v>1.712034776722976E-2</v>
      </c>
      <c r="AZ68" s="35">
        <v>1.1833083766829755E-2</v>
      </c>
      <c r="BA68" s="35">
        <v>2.6411931108620158E-3</v>
      </c>
      <c r="BB68" s="35">
        <v>2.8174016504315582E-3</v>
      </c>
      <c r="BC68" s="35">
        <v>1.0129986051581902E-2</v>
      </c>
      <c r="BD68" s="35">
        <v>4.0787568414414558E-3</v>
      </c>
      <c r="BE68" s="35">
        <v>4.7052405662670214E-3</v>
      </c>
      <c r="BF68" s="35">
        <v>2.8980146084888352E-3</v>
      </c>
      <c r="BG68" s="35">
        <v>1.0017992595936398</v>
      </c>
      <c r="BH68" s="35">
        <v>1.9639079627906202E-3</v>
      </c>
      <c r="BI68" s="35">
        <v>0</v>
      </c>
      <c r="BJ68" s="35">
        <v>9.3588056073080645E-4</v>
      </c>
      <c r="BK68" s="35">
        <v>1.7771457305455433E-3</v>
      </c>
      <c r="BL68" s="35">
        <v>3.8403084378060481E-3</v>
      </c>
      <c r="BM68" s="35">
        <v>5.4105983459759328E-3</v>
      </c>
      <c r="BN68" s="35">
        <v>1.9567480653054508E-2</v>
      </c>
      <c r="BO68" s="35">
        <v>8.4322857896216158E-3</v>
      </c>
      <c r="BP68" s="35">
        <v>1.3667549899967791E-2</v>
      </c>
      <c r="BQ68" s="35">
        <v>6.068297428865067E-3</v>
      </c>
      <c r="BR68" s="35">
        <v>7.6382163644286962E-3</v>
      </c>
      <c r="BS68" s="35">
        <v>2.6591548372697109E-2</v>
      </c>
      <c r="BT68" s="35">
        <v>1.5829892146660429E-2</v>
      </c>
      <c r="BU68" s="35">
        <v>1.0306180655940867E-2</v>
      </c>
      <c r="BV68" s="35">
        <v>4.3349054870072054E-3</v>
      </c>
      <c r="BW68" s="35">
        <v>3.6997640757950321E-3</v>
      </c>
      <c r="BX68" s="35">
        <v>2.1979764612129896E-3</v>
      </c>
      <c r="BY68" s="35">
        <v>5.3450286051953773E-3</v>
      </c>
      <c r="BZ68" s="35">
        <v>2.9196210585326209E-3</v>
      </c>
      <c r="CA68" s="35">
        <v>5.6980188594453413E-3</v>
      </c>
      <c r="CB68" s="35">
        <v>2.8021690123079097E-3</v>
      </c>
      <c r="CC68" s="35">
        <v>8.3397763161560355E-3</v>
      </c>
      <c r="CD68" s="35">
        <v>5.074062059935801E-3</v>
      </c>
      <c r="CE68" s="35">
        <v>1.8403541852682895E-2</v>
      </c>
      <c r="CF68" s="35">
        <v>4.1250567943827993E-3</v>
      </c>
      <c r="CG68" s="35">
        <v>3.676297531905493E-3</v>
      </c>
      <c r="CH68" s="35">
        <v>2.6249692539110827E-3</v>
      </c>
      <c r="CI68" s="35">
        <v>6.189644011057851E-3</v>
      </c>
      <c r="CJ68" s="35">
        <v>4.7840865097352903E-3</v>
      </c>
      <c r="CK68" s="35">
        <v>3.0495368175762643E-3</v>
      </c>
      <c r="CL68" s="35">
        <v>6.2879558000440098E-3</v>
      </c>
      <c r="CM68" s="35">
        <v>1.4253690296201578E-2</v>
      </c>
      <c r="CN68" s="35">
        <v>5.9225687819134433E-3</v>
      </c>
      <c r="CO68" s="35">
        <v>5.7624793496511258E-3</v>
      </c>
      <c r="CP68" s="35">
        <v>4.2358490226969379E-3</v>
      </c>
      <c r="CQ68" s="35">
        <v>3.0048731492673948E-3</v>
      </c>
      <c r="CR68" s="35">
        <v>1.4245083662877906E-3</v>
      </c>
      <c r="CS68" s="35">
        <v>3.1104186805043666E-3</v>
      </c>
      <c r="CT68" s="35">
        <v>8.353982762355926E-3</v>
      </c>
      <c r="CU68" s="35">
        <v>6.4202621875044689E-3</v>
      </c>
      <c r="CV68" s="35">
        <v>2.6706201448050415E-3</v>
      </c>
      <c r="CW68" s="35">
        <v>4.0191651803595648E-3</v>
      </c>
      <c r="CX68" s="35">
        <v>1.3836391873170073E-2</v>
      </c>
      <c r="CY68" s="35">
        <v>8.1037319119842376E-3</v>
      </c>
      <c r="CZ68" s="35">
        <v>6.2028499502706554E-3</v>
      </c>
      <c r="DA68" s="35">
        <v>3.5708622910412846E-3</v>
      </c>
      <c r="DB68" s="35">
        <v>2.3642136116378497E-3</v>
      </c>
      <c r="DC68" s="35">
        <v>6.4491552703090154E-3</v>
      </c>
      <c r="DD68" s="35">
        <v>1.379471088926907E-2</v>
      </c>
      <c r="DE68" s="35">
        <v>2.7914032755414031E-3</v>
      </c>
      <c r="DF68" s="35">
        <v>4.8476010371582817E-3</v>
      </c>
      <c r="DG68" s="35">
        <v>4.0433506658779294E-3</v>
      </c>
      <c r="DH68" s="35">
        <v>3.4302463853131827E-2</v>
      </c>
      <c r="DI68" s="35">
        <v>2.4856758613266566E-2</v>
      </c>
      <c r="DJ68" s="35">
        <v>4.1850820585386424E-3</v>
      </c>
      <c r="DK68" s="35">
        <v>1.4719326044954566E-2</v>
      </c>
      <c r="DL68" s="35">
        <v>8.2696488238897421E-3</v>
      </c>
      <c r="DM68" s="35">
        <v>1.6499809355049147E-2</v>
      </c>
      <c r="DN68" s="35">
        <v>1.004070608458418E-2</v>
      </c>
      <c r="DO68" s="35">
        <v>4.2455434476013042E-3</v>
      </c>
      <c r="DP68" s="35">
        <v>4.0420238979857288E-3</v>
      </c>
      <c r="DQ68" s="35">
        <v>1.4414329327981509E-3</v>
      </c>
      <c r="DR68" s="35">
        <v>9.4399693568284863E-3</v>
      </c>
      <c r="DS68" s="35">
        <v>5.5205906150552642E-3</v>
      </c>
      <c r="DT68" s="35">
        <v>8.1566012188513722E-3</v>
      </c>
      <c r="DU68" s="35">
        <v>2.8636163326966227E-3</v>
      </c>
      <c r="DV68" s="35">
        <v>1.9975430413807097E-3</v>
      </c>
      <c r="DW68" s="35">
        <v>1.7924027184785508E-3</v>
      </c>
      <c r="DX68" s="35">
        <v>4.3695405924632658E-3</v>
      </c>
      <c r="DY68" s="35">
        <v>6.3171093291121451E-3</v>
      </c>
      <c r="DZ68" s="35">
        <v>1.3944408621441591E-2</v>
      </c>
      <c r="EA68" s="35">
        <v>3.6505508141739837E-3</v>
      </c>
      <c r="EB68" s="35">
        <v>1.3466571000811927E-2</v>
      </c>
      <c r="EC68" s="35">
        <v>4.2765679107663237E-3</v>
      </c>
      <c r="ED68" s="35">
        <v>3.2118865649688579E-3</v>
      </c>
      <c r="EE68" s="35">
        <v>3.2414561301682809E-3</v>
      </c>
      <c r="EF68" s="35">
        <v>1.0333831829592775E-2</v>
      </c>
      <c r="EG68" s="35">
        <v>2.4342206030913446E-3</v>
      </c>
      <c r="EH68" s="35">
        <v>0</v>
      </c>
      <c r="EK68" s="62">
        <f>+IF(AND(OR(SeleccionarIndustria=$A68,SeleccionarIndustria="Todas las AE"),('SIMULADOR IMPACTOS MIP'!$B$10=EK$11)),'SIMULADOR IMPACTOS MIP'!Porcentaje,0)</f>
        <v>0</v>
      </c>
      <c r="EL68" s="62">
        <f>+IF(AND(OR(SeleccionarIndustria=$A68,SeleccionarIndustria="Todas las AE"),('SIMULADOR IMPACTOS MIP'!$B$10=EL$11)),'SIMULADOR IMPACTOS MIP'!Porcentaje,0)</f>
        <v>0</v>
      </c>
      <c r="EM68" s="62">
        <f>+IF(AND(OR(SeleccionarIndustria=$A68,SeleccionarIndustria="Todas las AE"),('SIMULADOR IMPACTOS MIP'!$B$10=EM$11)),'SIMULADOR IMPACTOS MIP'!Porcentaje,0)</f>
        <v>0.3</v>
      </c>
      <c r="EN68" s="62">
        <f>+IF(AND(OR(SeleccionarIndustria=$A68,SeleccionarIndustria="Todas las AE"),('SIMULADOR IMPACTOS MIP'!$B$10=EN$11)),'SIMULADOR IMPACTOS MIP'!Porcentaje,0)</f>
        <v>0</v>
      </c>
      <c r="EO68" s="62">
        <f>+IF(AND(OR(SeleccionarIndustria=$A68,SeleccionarIndustria="Todas las AE"),(OR('SIMULADOR IMPACTOS MIP'!$B$10=$EK$11,'SIMULADOR IMPACTOS MIP'!$B$10=EO$11))),'SIMULADOR IMPACTOS MIP'!Porcentaje,0)</f>
        <v>0</v>
      </c>
      <c r="EP68" s="62">
        <f>+IF(AND(OR(SeleccionarIndustria=$A68,SeleccionarIndustria="Todas las AE"),(OR('SIMULADOR IMPACTOS MIP'!$B$10=$EK$11,'SIMULADOR IMPACTOS MIP'!$B$10=EP$11))),'SIMULADOR IMPACTOS MIP'!Porcentaje,0)</f>
        <v>0</v>
      </c>
      <c r="EQ68" s="62">
        <f>+IF(AND(OR(SeleccionarIndustria=$A68,SeleccionarIndustria="Todas las AE"),(OR('SIMULADOR IMPACTOS MIP'!$B$10=$EK$11,'SIMULADOR IMPACTOS MIP'!$B$10=EQ$11))),'SIMULADOR IMPACTOS MIP'!Porcentaje,0)</f>
        <v>0</v>
      </c>
      <c r="ER68" s="62">
        <f>+IF(AND(OR(SeleccionarIndustria=$A68,SeleccionarIndustria="Todas las AE"),(OR('SIMULADOR IMPACTOS MIP'!$B$10=$EL$11,'SIMULADOR IMPACTOS MIP'!$B$10=ER$11))),'SIMULADOR IMPACTOS MIP'!Porcentaje,0)</f>
        <v>0</v>
      </c>
      <c r="ES68" s="62">
        <f>+IF(AND(OR(SeleccionarIndustria=$A68,SeleccionarIndustria="Todas las AE"),(OR('SIMULADOR IMPACTOS MIP'!$B$10=$EL$11,'SIMULADOR IMPACTOS MIP'!$B$10=ES$11))),'SIMULADOR IMPACTOS MIP'!Porcentaje,0)</f>
        <v>0</v>
      </c>
      <c r="ET68" s="62">
        <f>+IF(AND(OR(SeleccionarIndustria=$A68,SeleccionarIndustria="Todas las AE"),(OR('SIMULADOR IMPACTOS MIP'!$B$10=$EL$11,'SIMULADOR IMPACTOS MIP'!$B$10=ET$11))),'SIMULADOR IMPACTOS MIP'!Porcentaje,0)</f>
        <v>0</v>
      </c>
      <c r="EU68" s="62">
        <f>+IF(AND(OR(SeleccionarIndustria=$A68,SeleccionarIndustria="Todas las AE"),(OR('SIMULADOR IMPACTOS MIP'!$B$10=$EL$11,'SIMULADOR IMPACTOS MIP'!$B$10=EU$11))),'SIMULADOR IMPACTOS MIP'!Porcentaje,0)</f>
        <v>0</v>
      </c>
      <c r="EV68" s="62">
        <f>+IF(AND(OR(SeleccionarIndustria=$A68,SeleccionarIndustria="Todas las AE"),(OR('SIMULADOR IMPACTOS MIP'!$B$10=$EL$11,'SIMULADOR IMPACTOS MIP'!$B$10=EV$11))),'SIMULADOR IMPACTOS MIP'!Porcentaje,0)</f>
        <v>0</v>
      </c>
      <c r="EW68" s="62">
        <f>+IF(AND(OR(SeleccionarIndustria=$A68,SeleccionarIndustria="Todas las AE"),(OR('SIMULADOR IMPACTOS MIP'!$B$10=$EL$11,'SIMULADOR IMPACTOS MIP'!$B$10=EW$11))),'SIMULADOR IMPACTOS MIP'!Porcentaje,0)</f>
        <v>0</v>
      </c>
      <c r="EX68" s="62">
        <f>+IF(AND(OR(SeleccionarIndustria=$A68,SeleccionarIndustria="Todas las AE"),(OR('SIMULADOR IMPACTOS MIP'!$B$10=$EL$11,'SIMULADOR IMPACTOS MIP'!$B$10=EX$11))),'SIMULADOR IMPACTOS MIP'!Porcentaje,0)</f>
        <v>0</v>
      </c>
      <c r="EY68" s="62">
        <f>+IF(AND(OR(SeleccionarIndustria=$A68,SeleccionarIndustria="Todas las AE"),('SIMULADOR IMPACTOS MIP'!$B$10=EY$11)),'SIMULADOR IMPACTOS MIP'!Porcentaje,0)</f>
        <v>0</v>
      </c>
      <c r="EZ68" s="62">
        <f>+IF(AND(OR(SeleccionarIndustria=$A68,SeleccionarIndustria="Todas las AE"),('SIMULADOR IMPACTOS MIP'!$B$10=EZ$11)),'SIMULADOR IMPACTOS MIP'!Porcentaje,0)</f>
        <v>0</v>
      </c>
      <c r="FA68" s="62">
        <f>+IF(AND(OR(SeleccionarIndustria=$A68,SeleccionarIndustria="Todas las AE"),('SIMULADOR IMPACTOS MIP'!$B$10=FA$11)),'SIMULADOR IMPACTOS MIP'!Porcentaje,0)</f>
        <v>0</v>
      </c>
      <c r="FB68" s="62">
        <f>+IF(AND(OR(SeleccionarIndustria=$A68,SeleccionarIndustria="Todas las AE"),('SIMULADOR IMPACTOS MIP'!$B$10=FB$11)),'SIMULADOR IMPACTOS MIP'!Porcentaje,0)</f>
        <v>0</v>
      </c>
      <c r="FC68" s="62">
        <f>+IF(AND(OR(SeleccionarIndustria=$A68,SeleccionarIndustria="Todas las AE"),(OR('SIMULADOR IMPACTOS MIP'!$B$10=$EM$11,'SIMULADOR IMPACTOS MIP'!$B$10=FC$11))),'SIMULADOR IMPACTOS MIP'!Porcentaje,0)</f>
        <v>0.3</v>
      </c>
      <c r="FD68" s="62">
        <f>+IF(AND(OR(SeleccionarIndustria=$A68,SeleccionarIndustria="Todas las AE"),(OR('SIMULADOR IMPACTOS MIP'!$B$10=$EM$11,'SIMULADOR IMPACTOS MIP'!$B$10=FD$11))),'SIMULADOR IMPACTOS MIP'!Porcentaje,0)</f>
        <v>0.3</v>
      </c>
      <c r="FE68" s="62">
        <f>+IF(AND(OR(SeleccionarIndustria=$A68,SeleccionarIndustria="Todas las AE"),(OR('SIMULADOR IMPACTOS MIP'!$B$10=$EM$11,'SIMULADOR IMPACTOS MIP'!$B$10=FE$11))),'SIMULADOR IMPACTOS MIP'!Porcentaje,0)</f>
        <v>0.3</v>
      </c>
      <c r="FF68" s="62">
        <f>+IF(AND(OR(SeleccionarIndustria=$A68,SeleccionarIndustria="Todas las AE"),(OR('SIMULADOR IMPACTOS MIP'!$B$10=$EM$11,'SIMULADOR IMPACTOS MIP'!$B$10=FF$11))),'SIMULADOR IMPACTOS MIP'!Porcentaje,0)</f>
        <v>0.3</v>
      </c>
      <c r="FG68" s="62">
        <f>+IF(AND(OR(SeleccionarIndustria=$A68,SeleccionarIndustria="Todas las AE"),(OR('SIMULADOR IMPACTOS MIP'!$B$10=$EM$11,'SIMULADOR IMPACTOS MIP'!$B$10=FG$11))),'SIMULADOR IMPACTOS MIP'!Porcentaje,0)</f>
        <v>0.3</v>
      </c>
      <c r="FH68" s="62">
        <f>+IF(AND(OR(SeleccionarIndustria=$A68,SeleccionarIndustria="Todas las AE"),(OR('SIMULADOR IMPACTOS MIP'!$B$10=$EM$11,'SIMULADOR IMPACTOS MIP'!$B$10=FH$11))),'SIMULADOR IMPACTOS MIP'!Porcentaje,0)</f>
        <v>0.3</v>
      </c>
      <c r="FI68" s="62">
        <f>+IF(AND(OR(SeleccionarIndustria=$A68,SeleccionarIndustria="Todas las AE"),(OR('SIMULADOR IMPACTOS MIP'!$B$10=$EM$11,'SIMULADOR IMPACTOS MIP'!$B$10=FI$11))),'SIMULADOR IMPACTOS MIP'!Porcentaje,0)</f>
        <v>0.3</v>
      </c>
      <c r="FJ68" s="62">
        <f>+IF(AND(OR(SeleccionarIndustria=$A68,SeleccionarIndustria="Todas las AE"),(OR('SIMULADOR IMPACTOS MIP'!$B$10=$EM$11,'SIMULADOR IMPACTOS MIP'!$B$10=FJ$11))),'SIMULADOR IMPACTOS MIP'!Porcentaje,0)</f>
        <v>0.3</v>
      </c>
      <c r="FM68" s="20">
        <f>+'MIP 2012'!EJ68*(1+(EN68))</f>
        <v>49342.333326747415</v>
      </c>
      <c r="FN68" s="20">
        <f>+'MIP 2012'!EK68*(1+(EO68))</f>
        <v>10.179451840808897</v>
      </c>
      <c r="FO68" s="20">
        <f>+'MIP 2012'!EL68*(1+(EP68))</f>
        <v>35.104278101045722</v>
      </c>
      <c r="FP68" s="20">
        <f>+'MIP 2012'!EM68*(1+(EQ68))</f>
        <v>0</v>
      </c>
      <c r="FQ68" s="20">
        <f>+'MIP 2012'!EN68*(1+(ER68))</f>
        <v>0</v>
      </c>
      <c r="FR68" s="20">
        <f>+'MIP 2012'!EO68*(1+(ES68))</f>
        <v>0</v>
      </c>
      <c r="FS68" s="20">
        <f>+'MIP 2012'!EP68*(1+(ET68))</f>
        <v>0</v>
      </c>
      <c r="FT68" s="20">
        <f>+'MIP 2012'!EQ68*(1+(EU68))</f>
        <v>0</v>
      </c>
      <c r="FU68" s="20">
        <f>+'MIP 2012'!ER68*(1+(EV68))</f>
        <v>0</v>
      </c>
      <c r="FV68" s="20">
        <f>+'MIP 2012'!ES68*(1+(EW68))</f>
        <v>0</v>
      </c>
      <c r="FW68" s="20">
        <f>+'MIP 2012'!ET68*(1+(EX68))</f>
        <v>0</v>
      </c>
      <c r="FX68" s="20">
        <f>+'MIP 2012'!EU68*(1+(EY68))</f>
        <v>2.5805508495551042</v>
      </c>
      <c r="FY68" s="20">
        <f>+'MIP 2012'!EV68*(1+(EZ68))</f>
        <v>20.159606318763256</v>
      </c>
      <c r="FZ68" s="20">
        <f>+'MIP 2012'!EW68*(1+(FA68))</f>
        <v>2263.5872514478706</v>
      </c>
      <c r="GA68" s="20">
        <f>+'MIP 2012'!EX68*(1+(FB68))</f>
        <v>102258.05279816386</v>
      </c>
      <c r="GB68" s="20">
        <f>+'MIP 2012'!EY68*(1+(FC68))</f>
        <v>0</v>
      </c>
      <c r="GC68" s="20">
        <f>+'MIP 2012'!EZ68*(1+(FD68))</f>
        <v>28.17932662062913</v>
      </c>
      <c r="GD68" s="20">
        <f>+'MIP 2012'!FA68*(1+(FE68))</f>
        <v>28.17932662062913</v>
      </c>
      <c r="GE68" s="20">
        <f>+'MIP 2012'!FB68*(1+(FF68))</f>
        <v>0</v>
      </c>
      <c r="GF68" s="20">
        <f>+'MIP 2012'!FC68*(1+(FG68))</f>
        <v>0</v>
      </c>
      <c r="GG68" s="20">
        <f>+'MIP 2012'!FD68*(1+(FH68))</f>
        <v>44.599913991097139</v>
      </c>
      <c r="GH68" s="20">
        <f>+'MIP 2012'!FE68*(1+(FI68))</f>
        <v>0</v>
      </c>
      <c r="GI68" s="20">
        <f>+'MIP 2012'!FF68*(1+(FJ68))</f>
        <v>0.40095142506447673</v>
      </c>
      <c r="GJ68" s="18">
        <f t="shared" si="0"/>
        <v>154033.35678212671</v>
      </c>
      <c r="GK68" s="41">
        <f>+IFERROR((GJ68/'MIP 2012'!FG68*100-100),0)</f>
        <v>1.5187756182527323E-2</v>
      </c>
      <c r="GN68" s="18">
        <v>342536.55755352939</v>
      </c>
      <c r="GO68" s="14">
        <f>+'MIP 2012'!FH68</f>
        <v>339051.08520014619</v>
      </c>
      <c r="GP68" s="41">
        <f t="shared" si="1"/>
        <v>3485.4723533832002</v>
      </c>
      <c r="GQ68" s="41">
        <f t="shared" si="2"/>
        <v>1.0280080216601277</v>
      </c>
      <c r="GU68" s="63">
        <v>-0.4399999999999995</v>
      </c>
      <c r="GW68" s="62">
        <f>+IF(SeleccionarDemTur=GW$11,'SIMULADOR IMPACTOS MIP(TURISMO)'!PorcentajeTur,0)</f>
        <v>0</v>
      </c>
      <c r="GX68" s="62">
        <f>+IF(SeleccionarDemTur=GX$11,'SIMULADOR IMPACTOS MIP(TURISMO)'!PorcentajeTur,0)</f>
        <v>0</v>
      </c>
      <c r="GY68" s="62">
        <f>+IF(SeleccionarDemTur=GY$11,'SIMULADOR IMPACTOS MIP(TURISMO)'!PorcentajeTur,0)</f>
        <v>0.1</v>
      </c>
      <c r="GZ68" s="62">
        <f>+IF(SeleccionarDemTur=GZ$11,'SIMULADOR IMPACTOS MIP(TURISMO)'!PorcentajeTur,0)</f>
        <v>0</v>
      </c>
      <c r="HA68" s="62">
        <f>+IF(OR(SeleccionarDemTur=HA$11,SeleccionarDemTur=$GW$11),'SIMULADOR IMPACTOS MIP(TURISMO)'!PorcentajeTur,0)</f>
        <v>0</v>
      </c>
      <c r="HB68" s="62">
        <f>+IF(OR(SeleccionarDemTur=HB$11,SeleccionarDemTur=$GW$11),'SIMULADOR IMPACTOS MIP(TURISMO)'!PorcentajeTur,0)</f>
        <v>0</v>
      </c>
      <c r="HC68" s="62">
        <f>+IF(OR(SeleccionarDemTur=HC$11,SeleccionarDemTur=$GW$11),'SIMULADOR IMPACTOS MIP(TURISMO)'!PorcentajeTur,0)</f>
        <v>0</v>
      </c>
      <c r="HD68" s="62">
        <f>+IF(OR(SeleccionarDemTur=HD$11,SeleccionarDemTur=$GX$11),'SIMULADOR IMPACTOS MIP(TURISMO)'!PorcentajeTur,0)</f>
        <v>0</v>
      </c>
      <c r="HE68" s="62">
        <f>+IF(OR(SeleccionarDemTur=HE$11,SeleccionarDemTur=$GX$11),'SIMULADOR IMPACTOS MIP(TURISMO)'!PorcentajeTur,0)</f>
        <v>0</v>
      </c>
      <c r="HF68" s="62">
        <f>+IF(OR(SeleccionarDemTur=HF$11,SeleccionarDemTur=$GX$11),'SIMULADOR IMPACTOS MIP(TURISMO)'!PorcentajeTur,0)</f>
        <v>0</v>
      </c>
      <c r="HG68" s="62">
        <f>+IF(OR(SeleccionarDemTur=HG$11,SeleccionarDemTur=$GX$11),'SIMULADOR IMPACTOS MIP(TURISMO)'!PorcentajeTur,0)</f>
        <v>0</v>
      </c>
      <c r="HH68" s="62">
        <f>+IF(OR(SeleccionarDemTur=HH$11,SeleccionarDemTur=$GX$11),'SIMULADOR IMPACTOS MIP(TURISMO)'!PorcentajeTur,0)</f>
        <v>0</v>
      </c>
      <c r="HI68" s="62">
        <f>+IF(OR(SeleccionarDemTur=HI$11,SeleccionarDemTur=$GX$11),'SIMULADOR IMPACTOS MIP(TURISMO)'!PorcentajeTur,0)</f>
        <v>0</v>
      </c>
      <c r="HJ68" s="62">
        <f>+IF(OR(SeleccionarDemTur=HJ$11,SeleccionarDemTur=$GX$11),'SIMULADOR IMPACTOS MIP(TURISMO)'!PorcentajeTur,0)</f>
        <v>0</v>
      </c>
      <c r="HK68" s="62">
        <f>+IF(SeleccionarDemTur=HK$11,'SIMULADOR IMPACTOS MIP(TURISMO)'!PorcentajeTur,0)</f>
        <v>0</v>
      </c>
      <c r="HL68" s="62">
        <f>+IF(SeleccionarDemTur=HL$11,'SIMULADOR IMPACTOS MIP(TURISMO)'!PorcentajeTur,0)</f>
        <v>0</v>
      </c>
      <c r="HM68" s="62">
        <f>+IF(SeleccionarDemTur=HM$11,'SIMULADOR IMPACTOS MIP(TURISMO)'!PorcentajeTur,0)</f>
        <v>0</v>
      </c>
      <c r="HN68" s="62">
        <f>+IF(SeleccionarDemTur=HN$11,'SIMULADOR IMPACTOS MIP(TURISMO)'!PorcentajeTur,0)</f>
        <v>0</v>
      </c>
      <c r="HO68" s="62">
        <f>+IF(OR(SeleccionarDemTur=HO$11,SeleccionarDemTur=$GY$11),'SIMULADOR IMPACTOS MIP(TURISMO)'!PorcentajeTur,0)</f>
        <v>0.1</v>
      </c>
      <c r="HP68" s="62">
        <f>+IF(OR(SeleccionarDemTur=HP$11,SeleccionarDemTur=$GY$11),'SIMULADOR IMPACTOS MIP(TURISMO)'!PorcentajeTur,0)</f>
        <v>0.1</v>
      </c>
      <c r="HQ68" s="62">
        <f>+IF(OR(SeleccionarDemTur=HQ$11,SeleccionarDemTur=$GY$11),'SIMULADOR IMPACTOS MIP(TURISMO)'!PorcentajeTur,0)</f>
        <v>0.1</v>
      </c>
      <c r="HR68" s="62">
        <f>+IF(OR(SeleccionarDemTur=HR$11,SeleccionarDemTur=$GY$11),'SIMULADOR IMPACTOS MIP(TURISMO)'!PorcentajeTur,0)</f>
        <v>0.1</v>
      </c>
      <c r="HS68" s="62">
        <f>+IF(OR(SeleccionarDemTur=HS$11,SeleccionarDemTur=$GY$11),'SIMULADOR IMPACTOS MIP(TURISMO)'!PorcentajeTur,0)</f>
        <v>0.1</v>
      </c>
      <c r="HT68" s="62">
        <f>+IF(OR(SeleccionarDemTur=HT$11,SeleccionarDemTur=$GY$11),'SIMULADOR IMPACTOS MIP(TURISMO)'!PorcentajeTur,0)</f>
        <v>0.1</v>
      </c>
      <c r="HU68" s="62">
        <f>+IF(OR(SeleccionarDemTur=HU$11,SeleccionarDemTur=$GY$11),'SIMULADOR IMPACTOS MIP(TURISMO)'!PorcentajeTur,0)</f>
        <v>0.1</v>
      </c>
      <c r="HV68" s="62">
        <f>+IF(OR(SeleccionarDemTur=HV$11,SeleccionarDemTur=$GY$11),'SIMULADOR IMPACTOS MIP(TURISMO)'!PorcentajeTur,0)</f>
        <v>0.1</v>
      </c>
      <c r="HY68" s="20">
        <f>+'MIP 2012'!EJ68*(1+(GZ68))</f>
        <v>49342.333326747415</v>
      </c>
      <c r="HZ68" s="20">
        <f>+'MIP 2012'!EK68*(1+(HA68))</f>
        <v>10.179451840808897</v>
      </c>
      <c r="IA68" s="20">
        <f>+'MIP 2012'!EL68*(1+(HB68))</f>
        <v>35.104278101045722</v>
      </c>
      <c r="IB68" s="20">
        <f>+'MIP 2012'!EM68*(1+(HC68))</f>
        <v>0</v>
      </c>
      <c r="IC68" s="20">
        <f>+'MIP 2012'!EN68*(1+(HD68))</f>
        <v>0</v>
      </c>
      <c r="ID68" s="20">
        <f>+'MIP 2012'!EO68*(1+(HE68))</f>
        <v>0</v>
      </c>
      <c r="IE68" s="20">
        <f>+'MIP 2012'!EP68*(1+(HF68))</f>
        <v>0</v>
      </c>
      <c r="IF68" s="20">
        <f>+'MIP 2012'!EQ68*(1+(HG68))</f>
        <v>0</v>
      </c>
      <c r="IG68" s="20">
        <f>+'MIP 2012'!ER68*(1+(HH68))</f>
        <v>0</v>
      </c>
      <c r="IH68" s="20">
        <f>+'MIP 2012'!ES68*(1+(HI68))</f>
        <v>0</v>
      </c>
      <c r="II68" s="20">
        <f>+'MIP 2012'!ET68*(1+(HJ68))</f>
        <v>0</v>
      </c>
      <c r="IJ68" s="20">
        <f>+'MIP 2012'!EU68*(1+(HK68))</f>
        <v>2.5805508495551042</v>
      </c>
      <c r="IK68" s="20">
        <f>+'MIP 2012'!EV68*(1+(HL68))</f>
        <v>20.159606318763256</v>
      </c>
      <c r="IL68" s="20">
        <f>+'MIP 2012'!EW68*(1+(HM68))</f>
        <v>2263.5872514478706</v>
      </c>
      <c r="IM68" s="20">
        <f>+'MIP 2012'!EX68*(1+(HN68))</f>
        <v>102258.05279816386</v>
      </c>
      <c r="IN68" s="20">
        <f>+'MIP 2012'!EY68*(1+(HO68))</f>
        <v>0</v>
      </c>
      <c r="IO68" s="20">
        <f>+'MIP 2012'!EZ68*(1+(HP68))</f>
        <v>23.844045602070803</v>
      </c>
      <c r="IP68" s="20">
        <f>+'MIP 2012'!FA68*(1+(HQ68))</f>
        <v>23.844045602070803</v>
      </c>
      <c r="IQ68" s="20">
        <f>+'MIP 2012'!FB68*(1+(HR68))</f>
        <v>0</v>
      </c>
      <c r="IR68" s="20">
        <f>+'MIP 2012'!FC68*(1+(HS68))</f>
        <v>0</v>
      </c>
      <c r="IS68" s="20">
        <f>+'MIP 2012'!FD68*(1+(HT68))</f>
        <v>37.738388761697578</v>
      </c>
      <c r="IT68" s="20">
        <f>+'MIP 2012'!FE68*(1+(HU68))</f>
        <v>0</v>
      </c>
      <c r="IU68" s="20">
        <f>+'MIP 2012'!FF68*(1+(HV68))</f>
        <v>0.33926659043917262</v>
      </c>
      <c r="IV68" s="18">
        <f t="shared" si="3"/>
        <v>154017.76301002561</v>
      </c>
      <c r="IW68" s="41">
        <f>+IFERROR((IV68/'MIP 2012'!FG68*100-100),0)</f>
        <v>5.0625853941852483E-3</v>
      </c>
      <c r="IZ68" s="18">
        <v>340212.90931794071</v>
      </c>
      <c r="JA68" s="14">
        <f>+'MIP 2012'!FH68</f>
        <v>339051.08520014619</v>
      </c>
      <c r="JB68" s="41">
        <f t="shared" si="4"/>
        <v>1161.8241177945165</v>
      </c>
      <c r="JC68" s="41">
        <f t="shared" si="5"/>
        <v>0.34266934055339959</v>
      </c>
    </row>
    <row r="69" spans="1:263" s="7" customFormat="1" ht="21.95" customHeight="1" thickBot="1" x14ac:dyDescent="0.25">
      <c r="A69" s="12" t="s">
        <v>202</v>
      </c>
      <c r="B69" s="12" t="s">
        <v>203</v>
      </c>
      <c r="C69" s="35">
        <v>2.4789372288162629E-3</v>
      </c>
      <c r="D69" s="35">
        <v>2.7897104628833414E-3</v>
      </c>
      <c r="E69" s="35">
        <v>1.2323097591985322E-3</v>
      </c>
      <c r="F69" s="35">
        <v>1.3745218023080766E-3</v>
      </c>
      <c r="G69" s="35">
        <v>2.6590996792673388E-3</v>
      </c>
      <c r="H69" s="35">
        <v>3.0491394342596245E-3</v>
      </c>
      <c r="I69" s="35">
        <v>1.8168750949819625E-3</v>
      </c>
      <c r="J69" s="35">
        <v>1.1078645735235187E-3</v>
      </c>
      <c r="K69" s="35">
        <v>1.6343629677448735E-3</v>
      </c>
      <c r="L69" s="35">
        <v>1.3293539320664784E-3</v>
      </c>
      <c r="M69" s="35">
        <v>3.3678104482866354E-3</v>
      </c>
      <c r="N69" s="35">
        <v>2.0010220983801615E-3</v>
      </c>
      <c r="O69" s="35">
        <v>3.2268403410130471E-3</v>
      </c>
      <c r="P69" s="35">
        <v>9.8384545284453543E-4</v>
      </c>
      <c r="Q69" s="35">
        <v>1.0588503160911128E-3</v>
      </c>
      <c r="R69" s="35">
        <v>2.6676647888004678E-3</v>
      </c>
      <c r="S69" s="35">
        <v>6.9794659939469161E-4</v>
      </c>
      <c r="T69" s="35">
        <v>1.5101738141620091E-3</v>
      </c>
      <c r="U69" s="35">
        <v>1.3773862957973363E-3</v>
      </c>
      <c r="V69" s="35">
        <v>1.2925248230560549E-3</v>
      </c>
      <c r="W69" s="35">
        <v>4.7915029602754212E-3</v>
      </c>
      <c r="X69" s="35">
        <v>1.6165222920537751E-3</v>
      </c>
      <c r="Y69" s="35">
        <v>1.716391703117512E-3</v>
      </c>
      <c r="Z69" s="35">
        <v>1.7828825494455801E-3</v>
      </c>
      <c r="AA69" s="35">
        <v>1.2270774833127971E-3</v>
      </c>
      <c r="AB69" s="35">
        <v>6.637532317930986E-3</v>
      </c>
      <c r="AC69" s="35">
        <v>3.6399403608193662E-4</v>
      </c>
      <c r="AD69" s="35">
        <v>1.0217515259140365E-3</v>
      </c>
      <c r="AE69" s="35">
        <v>1.5747145929170534E-3</v>
      </c>
      <c r="AF69" s="35">
        <v>1.025317206977618E-3</v>
      </c>
      <c r="AG69" s="35">
        <v>6.2339618029759187E-4</v>
      </c>
      <c r="AH69" s="35">
        <v>1.2547113129107177E-3</v>
      </c>
      <c r="AI69" s="35">
        <v>2.0059117293033759E-3</v>
      </c>
      <c r="AJ69" s="35">
        <v>2.2219870429945731E-3</v>
      </c>
      <c r="AK69" s="35">
        <v>2.230241690171132E-3</v>
      </c>
      <c r="AL69" s="35">
        <v>1.8971660940638533E-3</v>
      </c>
      <c r="AM69" s="35">
        <v>1.9948758945708589E-3</v>
      </c>
      <c r="AN69" s="35">
        <v>1.834570472927993E-3</v>
      </c>
      <c r="AO69" s="35">
        <v>2.0500458789989499E-3</v>
      </c>
      <c r="AP69" s="35">
        <v>3.1956354526763301E-3</v>
      </c>
      <c r="AQ69" s="35">
        <v>4.2479755760975197E-3</v>
      </c>
      <c r="AR69" s="35">
        <v>3.2663042054472623E-3</v>
      </c>
      <c r="AS69" s="35">
        <v>3.8178596353061682E-3</v>
      </c>
      <c r="AT69" s="35">
        <v>8.7108111329366848E-3</v>
      </c>
      <c r="AU69" s="35">
        <v>1.5463886461583218E-3</v>
      </c>
      <c r="AV69" s="35">
        <v>5.5738482678427247E-3</v>
      </c>
      <c r="AW69" s="35">
        <v>5.2969997028576516E-3</v>
      </c>
      <c r="AX69" s="35">
        <v>1.814158287959565E-3</v>
      </c>
      <c r="AY69" s="35">
        <v>5.9340677599555251E-3</v>
      </c>
      <c r="AZ69" s="35">
        <v>5.4091617758502252E-3</v>
      </c>
      <c r="BA69" s="35">
        <v>1.7002332336327801E-2</v>
      </c>
      <c r="BB69" s="35">
        <v>2.0082078958068581E-3</v>
      </c>
      <c r="BC69" s="35">
        <v>2.2378170427921934E-3</v>
      </c>
      <c r="BD69" s="35">
        <v>1.3687166543476918E-3</v>
      </c>
      <c r="BE69" s="35">
        <v>2.2870871097909703E-3</v>
      </c>
      <c r="BF69" s="35">
        <v>9.9379014844069098E-4</v>
      </c>
      <c r="BG69" s="35">
        <v>2.415123582413694E-3</v>
      </c>
      <c r="BH69" s="35">
        <v>1.0171330713220159</v>
      </c>
      <c r="BI69" s="35">
        <v>0</v>
      </c>
      <c r="BJ69" s="35">
        <v>1.0241640952056413E-3</v>
      </c>
      <c r="BK69" s="35">
        <v>1.5212849228971818E-3</v>
      </c>
      <c r="BL69" s="35">
        <v>2.6296015614501742E-3</v>
      </c>
      <c r="BM69" s="35">
        <v>3.2107450474815678E-3</v>
      </c>
      <c r="BN69" s="35">
        <v>3.3502255519888284E-3</v>
      </c>
      <c r="BO69" s="35">
        <v>3.5692634872476021E-3</v>
      </c>
      <c r="BP69" s="35">
        <v>7.7372282170768301E-3</v>
      </c>
      <c r="BQ69" s="35">
        <v>2.2974959153666246E-3</v>
      </c>
      <c r="BR69" s="35">
        <v>1.4118756281396173E-3</v>
      </c>
      <c r="BS69" s="35">
        <v>1.6685618560801521E-3</v>
      </c>
      <c r="BT69" s="35">
        <v>2.6206095358106492E-3</v>
      </c>
      <c r="BU69" s="35">
        <v>2.2394185211393751E-3</v>
      </c>
      <c r="BV69" s="35">
        <v>9.9530373165525299E-4</v>
      </c>
      <c r="BW69" s="35">
        <v>1.5748935296003139E-3</v>
      </c>
      <c r="BX69" s="35">
        <v>7.2949098346675352E-4</v>
      </c>
      <c r="BY69" s="35">
        <v>1.63958833455706E-3</v>
      </c>
      <c r="BZ69" s="35">
        <v>1.8964435789105255E-3</v>
      </c>
      <c r="CA69" s="35">
        <v>1.6444363388577645E-3</v>
      </c>
      <c r="CB69" s="35">
        <v>1.5238036533320087E-3</v>
      </c>
      <c r="CC69" s="35">
        <v>1.7465359980915619E-3</v>
      </c>
      <c r="CD69" s="35">
        <v>9.4758738358053339E-3</v>
      </c>
      <c r="CE69" s="35">
        <v>1.4719057333509749E-3</v>
      </c>
      <c r="CF69" s="35">
        <v>2.8959894351680161E-3</v>
      </c>
      <c r="CG69" s="35">
        <v>1.1807155487538984E-3</v>
      </c>
      <c r="CH69" s="35">
        <v>2.1388540117661978E-3</v>
      </c>
      <c r="CI69" s="35">
        <v>1.3481743031104453E-3</v>
      </c>
      <c r="CJ69" s="35">
        <v>4.3944158114906998E-3</v>
      </c>
      <c r="CK69" s="35">
        <v>1.3716196276036812E-3</v>
      </c>
      <c r="CL69" s="35">
        <v>1.989538961932439E-3</v>
      </c>
      <c r="CM69" s="35">
        <v>1.8808227444512317E-3</v>
      </c>
      <c r="CN69" s="35">
        <v>8.3290150014707891E-3</v>
      </c>
      <c r="CO69" s="35">
        <v>2.3125949707035322E-3</v>
      </c>
      <c r="CP69" s="35">
        <v>1.8798744747839198E-3</v>
      </c>
      <c r="CQ69" s="35">
        <v>9.9558295414761255E-4</v>
      </c>
      <c r="CR69" s="35">
        <v>6.8619212795087805E-4</v>
      </c>
      <c r="CS69" s="35">
        <v>3.7320772496196048E-3</v>
      </c>
      <c r="CT69" s="35">
        <v>2.8874175753155354E-3</v>
      </c>
      <c r="CU69" s="35">
        <v>2.984407565468371E-3</v>
      </c>
      <c r="CV69" s="35">
        <v>4.0587277255498214E-3</v>
      </c>
      <c r="CW69" s="35">
        <v>3.2745708805667264E-3</v>
      </c>
      <c r="CX69" s="35">
        <v>5.4309528656311546E-3</v>
      </c>
      <c r="CY69" s="35">
        <v>5.2994345217000144E-3</v>
      </c>
      <c r="CZ69" s="35">
        <v>6.0086530525711602E-3</v>
      </c>
      <c r="DA69" s="35">
        <v>4.0612982325638619E-3</v>
      </c>
      <c r="DB69" s="35">
        <v>2.0423168345106483E-3</v>
      </c>
      <c r="DC69" s="35">
        <v>4.9779338891672281E-3</v>
      </c>
      <c r="DD69" s="35">
        <v>1.2050544169261863E-2</v>
      </c>
      <c r="DE69" s="35">
        <v>1.9761688014739618E-3</v>
      </c>
      <c r="DF69" s="35">
        <v>2.5920603456669328E-3</v>
      </c>
      <c r="DG69" s="35">
        <v>1.2089021103990315E-3</v>
      </c>
      <c r="DH69" s="35">
        <v>3.0369035669638484E-3</v>
      </c>
      <c r="DI69" s="35">
        <v>3.2938934729968257E-3</v>
      </c>
      <c r="DJ69" s="35">
        <v>2.7450063750552381E-3</v>
      </c>
      <c r="DK69" s="35">
        <v>3.4252899069343317E-3</v>
      </c>
      <c r="DL69" s="35">
        <v>4.7241223789272662E-3</v>
      </c>
      <c r="DM69" s="35">
        <v>2.352979345720025E-2</v>
      </c>
      <c r="DN69" s="35">
        <v>5.6148974080936654E-3</v>
      </c>
      <c r="DO69" s="35">
        <v>2.5593738161630206E-3</v>
      </c>
      <c r="DP69" s="35">
        <v>1.4332408289389528E-3</v>
      </c>
      <c r="DQ69" s="35">
        <v>2.6504481982690172E-3</v>
      </c>
      <c r="DR69" s="35">
        <v>8.256812750980164E-3</v>
      </c>
      <c r="DS69" s="35">
        <v>2.1427181758870146E-3</v>
      </c>
      <c r="DT69" s="35">
        <v>7.6783036374211428E-4</v>
      </c>
      <c r="DU69" s="35">
        <v>4.9022105423785359E-3</v>
      </c>
      <c r="DV69" s="35">
        <v>4.3183317423786975E-3</v>
      </c>
      <c r="DW69" s="35">
        <v>9.1768136788047559E-4</v>
      </c>
      <c r="DX69" s="35">
        <v>5.0198277215904533E-3</v>
      </c>
      <c r="DY69" s="35">
        <v>3.7733303251403761E-3</v>
      </c>
      <c r="DZ69" s="35">
        <v>3.5380015025886051E-3</v>
      </c>
      <c r="EA69" s="35">
        <v>3.8235817865934075E-3</v>
      </c>
      <c r="EB69" s="35">
        <v>9.6419657790084139E-3</v>
      </c>
      <c r="EC69" s="35">
        <v>1.6013629876364978E-3</v>
      </c>
      <c r="ED69" s="35">
        <v>4.1407453084301212E-3</v>
      </c>
      <c r="EE69" s="35">
        <v>1.2505639034350944E-3</v>
      </c>
      <c r="EF69" s="35">
        <v>4.7657949625991482E-3</v>
      </c>
      <c r="EG69" s="35">
        <v>2.5743575545191986E-3</v>
      </c>
      <c r="EH69" s="35">
        <v>0</v>
      </c>
      <c r="EK69" s="62">
        <f>+IF(AND(OR(SeleccionarIndustria=$A69,SeleccionarIndustria="Todas las AE"),('SIMULADOR IMPACTOS MIP'!$B$10=EK$11)),'SIMULADOR IMPACTOS MIP'!Porcentaje,0)</f>
        <v>0</v>
      </c>
      <c r="EL69" s="62">
        <f>+IF(AND(OR(SeleccionarIndustria=$A69,SeleccionarIndustria="Todas las AE"),('SIMULADOR IMPACTOS MIP'!$B$10=EL$11)),'SIMULADOR IMPACTOS MIP'!Porcentaje,0)</f>
        <v>0</v>
      </c>
      <c r="EM69" s="62">
        <f>+IF(AND(OR(SeleccionarIndustria=$A69,SeleccionarIndustria="Todas las AE"),('SIMULADOR IMPACTOS MIP'!$B$10=EM$11)),'SIMULADOR IMPACTOS MIP'!Porcentaje,0)</f>
        <v>0.3</v>
      </c>
      <c r="EN69" s="62">
        <f>+IF(AND(OR(SeleccionarIndustria=$A69,SeleccionarIndustria="Todas las AE"),('SIMULADOR IMPACTOS MIP'!$B$10=EN$11)),'SIMULADOR IMPACTOS MIP'!Porcentaje,0)</f>
        <v>0</v>
      </c>
      <c r="EO69" s="62">
        <f>+IF(AND(OR(SeleccionarIndustria=$A69,SeleccionarIndustria="Todas las AE"),(OR('SIMULADOR IMPACTOS MIP'!$B$10=$EK$11,'SIMULADOR IMPACTOS MIP'!$B$10=EO$11))),'SIMULADOR IMPACTOS MIP'!Porcentaje,0)</f>
        <v>0</v>
      </c>
      <c r="EP69" s="62">
        <f>+IF(AND(OR(SeleccionarIndustria=$A69,SeleccionarIndustria="Todas las AE"),(OR('SIMULADOR IMPACTOS MIP'!$B$10=$EK$11,'SIMULADOR IMPACTOS MIP'!$B$10=EP$11))),'SIMULADOR IMPACTOS MIP'!Porcentaje,0)</f>
        <v>0</v>
      </c>
      <c r="EQ69" s="62">
        <f>+IF(AND(OR(SeleccionarIndustria=$A69,SeleccionarIndustria="Todas las AE"),(OR('SIMULADOR IMPACTOS MIP'!$B$10=$EK$11,'SIMULADOR IMPACTOS MIP'!$B$10=EQ$11))),'SIMULADOR IMPACTOS MIP'!Porcentaje,0)</f>
        <v>0</v>
      </c>
      <c r="ER69" s="62">
        <f>+IF(AND(OR(SeleccionarIndustria=$A69,SeleccionarIndustria="Todas las AE"),(OR('SIMULADOR IMPACTOS MIP'!$B$10=$EL$11,'SIMULADOR IMPACTOS MIP'!$B$10=ER$11))),'SIMULADOR IMPACTOS MIP'!Porcentaje,0)</f>
        <v>0</v>
      </c>
      <c r="ES69" s="62">
        <f>+IF(AND(OR(SeleccionarIndustria=$A69,SeleccionarIndustria="Todas las AE"),(OR('SIMULADOR IMPACTOS MIP'!$B$10=$EL$11,'SIMULADOR IMPACTOS MIP'!$B$10=ES$11))),'SIMULADOR IMPACTOS MIP'!Porcentaje,0)</f>
        <v>0</v>
      </c>
      <c r="ET69" s="62">
        <f>+IF(AND(OR(SeleccionarIndustria=$A69,SeleccionarIndustria="Todas las AE"),(OR('SIMULADOR IMPACTOS MIP'!$B$10=$EL$11,'SIMULADOR IMPACTOS MIP'!$B$10=ET$11))),'SIMULADOR IMPACTOS MIP'!Porcentaje,0)</f>
        <v>0</v>
      </c>
      <c r="EU69" s="62">
        <f>+IF(AND(OR(SeleccionarIndustria=$A69,SeleccionarIndustria="Todas las AE"),(OR('SIMULADOR IMPACTOS MIP'!$B$10=$EL$11,'SIMULADOR IMPACTOS MIP'!$B$10=EU$11))),'SIMULADOR IMPACTOS MIP'!Porcentaje,0)</f>
        <v>0</v>
      </c>
      <c r="EV69" s="62">
        <f>+IF(AND(OR(SeleccionarIndustria=$A69,SeleccionarIndustria="Todas las AE"),(OR('SIMULADOR IMPACTOS MIP'!$B$10=$EL$11,'SIMULADOR IMPACTOS MIP'!$B$10=EV$11))),'SIMULADOR IMPACTOS MIP'!Porcentaje,0)</f>
        <v>0</v>
      </c>
      <c r="EW69" s="62">
        <f>+IF(AND(OR(SeleccionarIndustria=$A69,SeleccionarIndustria="Todas las AE"),(OR('SIMULADOR IMPACTOS MIP'!$B$10=$EL$11,'SIMULADOR IMPACTOS MIP'!$B$10=EW$11))),'SIMULADOR IMPACTOS MIP'!Porcentaje,0)</f>
        <v>0</v>
      </c>
      <c r="EX69" s="62">
        <f>+IF(AND(OR(SeleccionarIndustria=$A69,SeleccionarIndustria="Todas las AE"),(OR('SIMULADOR IMPACTOS MIP'!$B$10=$EL$11,'SIMULADOR IMPACTOS MIP'!$B$10=EX$11))),'SIMULADOR IMPACTOS MIP'!Porcentaje,0)</f>
        <v>0</v>
      </c>
      <c r="EY69" s="62">
        <f>+IF(AND(OR(SeleccionarIndustria=$A69,SeleccionarIndustria="Todas las AE"),('SIMULADOR IMPACTOS MIP'!$B$10=EY$11)),'SIMULADOR IMPACTOS MIP'!Porcentaje,0)</f>
        <v>0</v>
      </c>
      <c r="EZ69" s="62">
        <f>+IF(AND(OR(SeleccionarIndustria=$A69,SeleccionarIndustria="Todas las AE"),('SIMULADOR IMPACTOS MIP'!$B$10=EZ$11)),'SIMULADOR IMPACTOS MIP'!Porcentaje,0)</f>
        <v>0</v>
      </c>
      <c r="FA69" s="62">
        <f>+IF(AND(OR(SeleccionarIndustria=$A69,SeleccionarIndustria="Todas las AE"),('SIMULADOR IMPACTOS MIP'!$B$10=FA$11)),'SIMULADOR IMPACTOS MIP'!Porcentaje,0)</f>
        <v>0</v>
      </c>
      <c r="FB69" s="62">
        <f>+IF(AND(OR(SeleccionarIndustria=$A69,SeleccionarIndustria="Todas las AE"),('SIMULADOR IMPACTOS MIP'!$B$10=FB$11)),'SIMULADOR IMPACTOS MIP'!Porcentaje,0)</f>
        <v>0</v>
      </c>
      <c r="FC69" s="62">
        <f>+IF(AND(OR(SeleccionarIndustria=$A69,SeleccionarIndustria="Todas las AE"),(OR('SIMULADOR IMPACTOS MIP'!$B$10=$EM$11,'SIMULADOR IMPACTOS MIP'!$B$10=FC$11))),'SIMULADOR IMPACTOS MIP'!Porcentaje,0)</f>
        <v>0.3</v>
      </c>
      <c r="FD69" s="62">
        <f>+IF(AND(OR(SeleccionarIndustria=$A69,SeleccionarIndustria="Todas las AE"),(OR('SIMULADOR IMPACTOS MIP'!$B$10=$EM$11,'SIMULADOR IMPACTOS MIP'!$B$10=FD$11))),'SIMULADOR IMPACTOS MIP'!Porcentaje,0)</f>
        <v>0.3</v>
      </c>
      <c r="FE69" s="62">
        <f>+IF(AND(OR(SeleccionarIndustria=$A69,SeleccionarIndustria="Todas las AE"),(OR('SIMULADOR IMPACTOS MIP'!$B$10=$EM$11,'SIMULADOR IMPACTOS MIP'!$B$10=FE$11))),'SIMULADOR IMPACTOS MIP'!Porcentaje,0)</f>
        <v>0.3</v>
      </c>
      <c r="FF69" s="62">
        <f>+IF(AND(OR(SeleccionarIndustria=$A69,SeleccionarIndustria="Todas las AE"),(OR('SIMULADOR IMPACTOS MIP'!$B$10=$EM$11,'SIMULADOR IMPACTOS MIP'!$B$10=FF$11))),'SIMULADOR IMPACTOS MIP'!Porcentaje,0)</f>
        <v>0.3</v>
      </c>
      <c r="FG69" s="62">
        <f>+IF(AND(OR(SeleccionarIndustria=$A69,SeleccionarIndustria="Todas las AE"),(OR('SIMULADOR IMPACTOS MIP'!$B$10=$EM$11,'SIMULADOR IMPACTOS MIP'!$B$10=FG$11))),'SIMULADOR IMPACTOS MIP'!Porcentaje,0)</f>
        <v>0.3</v>
      </c>
      <c r="FH69" s="62">
        <f>+IF(AND(OR(SeleccionarIndustria=$A69,SeleccionarIndustria="Todas las AE"),(OR('SIMULADOR IMPACTOS MIP'!$B$10=$EM$11,'SIMULADOR IMPACTOS MIP'!$B$10=FH$11))),'SIMULADOR IMPACTOS MIP'!Porcentaje,0)</f>
        <v>0.3</v>
      </c>
      <c r="FI69" s="62">
        <f>+IF(AND(OR(SeleccionarIndustria=$A69,SeleccionarIndustria="Todas las AE"),(OR('SIMULADOR IMPACTOS MIP'!$B$10=$EM$11,'SIMULADOR IMPACTOS MIP'!$B$10=FI$11))),'SIMULADOR IMPACTOS MIP'!Porcentaje,0)</f>
        <v>0.3</v>
      </c>
      <c r="FJ69" s="62">
        <f>+IF(AND(OR(SeleccionarIndustria=$A69,SeleccionarIndustria="Todas las AE"),(OR('SIMULADOR IMPACTOS MIP'!$B$10=$EM$11,'SIMULADOR IMPACTOS MIP'!$B$10=FJ$11))),'SIMULADOR IMPACTOS MIP'!Porcentaje,0)</f>
        <v>0.3</v>
      </c>
      <c r="FM69" s="20">
        <f>+'MIP 2012'!EJ69*(1+(EN69))</f>
        <v>71976.28920191442</v>
      </c>
      <c r="FN69" s="20">
        <f>+'MIP 2012'!EK69*(1+(EO69))</f>
        <v>33.268588878582868</v>
      </c>
      <c r="FO69" s="20">
        <f>+'MIP 2012'!EL69*(1+(EP69))</f>
        <v>93.634598491261201</v>
      </c>
      <c r="FP69" s="20">
        <f>+'MIP 2012'!EM69*(1+(EQ69))</f>
        <v>0</v>
      </c>
      <c r="FQ69" s="20">
        <f>+'MIP 2012'!EN69*(1+(ER69))</f>
        <v>1.5061662723481541</v>
      </c>
      <c r="FR69" s="20">
        <f>+'MIP 2012'!EO69*(1+(ES69))</f>
        <v>0</v>
      </c>
      <c r="FS69" s="20">
        <f>+'MIP 2012'!EP69*(1+(ET69))</f>
        <v>0</v>
      </c>
      <c r="FT69" s="20">
        <f>+'MIP 2012'!EQ69*(1+(EU69))</f>
        <v>0</v>
      </c>
      <c r="FU69" s="20">
        <f>+'MIP 2012'!ER69*(1+(EV69))</f>
        <v>0</v>
      </c>
      <c r="FV69" s="20">
        <f>+'MIP 2012'!ES69*(1+(EW69))</f>
        <v>0</v>
      </c>
      <c r="FW69" s="20">
        <f>+'MIP 2012'!ET69*(1+(EX69))</f>
        <v>0</v>
      </c>
      <c r="FX69" s="20">
        <f>+'MIP 2012'!EU69*(1+(EY69))</f>
        <v>0</v>
      </c>
      <c r="FY69" s="20">
        <f>+'MIP 2012'!EV69*(1+(EZ69))</f>
        <v>0</v>
      </c>
      <c r="FZ69" s="20">
        <f>+'MIP 2012'!EW69*(1+(FA69))</f>
        <v>3376.1247283084658</v>
      </c>
      <c r="GA69" s="20">
        <f>+'MIP 2012'!EX69*(1+(FB69))</f>
        <v>11121.835094238926</v>
      </c>
      <c r="GB69" s="20">
        <f>+'MIP 2012'!EY69*(1+(FC69))</f>
        <v>0</v>
      </c>
      <c r="GC69" s="20">
        <f>+'MIP 2012'!EZ69*(1+(FD69))</f>
        <v>20.8956297709511</v>
      </c>
      <c r="GD69" s="20">
        <f>+'MIP 2012'!FA69*(1+(FE69))</f>
        <v>65.289382436230966</v>
      </c>
      <c r="GE69" s="20">
        <f>+'MIP 2012'!FB69*(1+(FF69))</f>
        <v>5.2615824395831666E-3</v>
      </c>
      <c r="GF69" s="20">
        <f>+'MIP 2012'!FC69*(1+(FG69))</f>
        <v>110.07630080367838</v>
      </c>
      <c r="GG69" s="20">
        <f>+'MIP 2012'!FD69*(1+(FH69))</f>
        <v>2363.1738171903912</v>
      </c>
      <c r="GH69" s="20">
        <f>+'MIP 2012'!FE69*(1+(FI69))</f>
        <v>2895.0992809216732</v>
      </c>
      <c r="GI69" s="20">
        <f>+'MIP 2012'!FF69*(1+(FJ69))</f>
        <v>13.768875503276059</v>
      </c>
      <c r="GJ69" s="18">
        <f t="shared" si="0"/>
        <v>92070.966926312612</v>
      </c>
      <c r="GK69" s="41">
        <f>+IFERROR((GJ69/'MIP 2012'!FG69*100-100),0)</f>
        <v>1.3896383270915749</v>
      </c>
      <c r="GN69" s="18">
        <v>191708.96991534729</v>
      </c>
      <c r="GO69" s="14">
        <f>+'MIP 2012'!FH69</f>
        <v>188845.6909897608</v>
      </c>
      <c r="GP69" s="41">
        <f t="shared" si="1"/>
        <v>2863.2789255864918</v>
      </c>
      <c r="GQ69" s="41">
        <f t="shared" si="2"/>
        <v>1.51620029590282</v>
      </c>
      <c r="GU69" s="63">
        <v>-0.42999999999999949</v>
      </c>
      <c r="GW69" s="62">
        <f>+IF(SeleccionarDemTur=GW$11,'SIMULADOR IMPACTOS MIP(TURISMO)'!PorcentajeTur,0)</f>
        <v>0</v>
      </c>
      <c r="GX69" s="62">
        <f>+IF(SeleccionarDemTur=GX$11,'SIMULADOR IMPACTOS MIP(TURISMO)'!PorcentajeTur,0)</f>
        <v>0</v>
      </c>
      <c r="GY69" s="62">
        <f>+IF(SeleccionarDemTur=GY$11,'SIMULADOR IMPACTOS MIP(TURISMO)'!PorcentajeTur,0)</f>
        <v>0.1</v>
      </c>
      <c r="GZ69" s="62">
        <f>+IF(SeleccionarDemTur=GZ$11,'SIMULADOR IMPACTOS MIP(TURISMO)'!PorcentajeTur,0)</f>
        <v>0</v>
      </c>
      <c r="HA69" s="62">
        <f>+IF(OR(SeleccionarDemTur=HA$11,SeleccionarDemTur=$GW$11),'SIMULADOR IMPACTOS MIP(TURISMO)'!PorcentajeTur,0)</f>
        <v>0</v>
      </c>
      <c r="HB69" s="62">
        <f>+IF(OR(SeleccionarDemTur=HB$11,SeleccionarDemTur=$GW$11),'SIMULADOR IMPACTOS MIP(TURISMO)'!PorcentajeTur,0)</f>
        <v>0</v>
      </c>
      <c r="HC69" s="62">
        <f>+IF(OR(SeleccionarDemTur=HC$11,SeleccionarDemTur=$GW$11),'SIMULADOR IMPACTOS MIP(TURISMO)'!PorcentajeTur,0)</f>
        <v>0</v>
      </c>
      <c r="HD69" s="62">
        <f>+IF(OR(SeleccionarDemTur=HD$11,SeleccionarDemTur=$GX$11),'SIMULADOR IMPACTOS MIP(TURISMO)'!PorcentajeTur,0)</f>
        <v>0</v>
      </c>
      <c r="HE69" s="62">
        <f>+IF(OR(SeleccionarDemTur=HE$11,SeleccionarDemTur=$GX$11),'SIMULADOR IMPACTOS MIP(TURISMO)'!PorcentajeTur,0)</f>
        <v>0</v>
      </c>
      <c r="HF69" s="62">
        <f>+IF(OR(SeleccionarDemTur=HF$11,SeleccionarDemTur=$GX$11),'SIMULADOR IMPACTOS MIP(TURISMO)'!PorcentajeTur,0)</f>
        <v>0</v>
      </c>
      <c r="HG69" s="62">
        <f>+IF(OR(SeleccionarDemTur=HG$11,SeleccionarDemTur=$GX$11),'SIMULADOR IMPACTOS MIP(TURISMO)'!PorcentajeTur,0)</f>
        <v>0</v>
      </c>
      <c r="HH69" s="62">
        <f>+IF(OR(SeleccionarDemTur=HH$11,SeleccionarDemTur=$GX$11),'SIMULADOR IMPACTOS MIP(TURISMO)'!PorcentajeTur,0)</f>
        <v>0</v>
      </c>
      <c r="HI69" s="62">
        <f>+IF(OR(SeleccionarDemTur=HI$11,SeleccionarDemTur=$GX$11),'SIMULADOR IMPACTOS MIP(TURISMO)'!PorcentajeTur,0)</f>
        <v>0</v>
      </c>
      <c r="HJ69" s="62">
        <f>+IF(OR(SeleccionarDemTur=HJ$11,SeleccionarDemTur=$GX$11),'SIMULADOR IMPACTOS MIP(TURISMO)'!PorcentajeTur,0)</f>
        <v>0</v>
      </c>
      <c r="HK69" s="62">
        <f>+IF(SeleccionarDemTur=HK$11,'SIMULADOR IMPACTOS MIP(TURISMO)'!PorcentajeTur,0)</f>
        <v>0</v>
      </c>
      <c r="HL69" s="62">
        <f>+IF(SeleccionarDemTur=HL$11,'SIMULADOR IMPACTOS MIP(TURISMO)'!PorcentajeTur,0)</f>
        <v>0</v>
      </c>
      <c r="HM69" s="62">
        <f>+IF(SeleccionarDemTur=HM$11,'SIMULADOR IMPACTOS MIP(TURISMO)'!PorcentajeTur,0)</f>
        <v>0</v>
      </c>
      <c r="HN69" s="62">
        <f>+IF(SeleccionarDemTur=HN$11,'SIMULADOR IMPACTOS MIP(TURISMO)'!PorcentajeTur,0)</f>
        <v>0</v>
      </c>
      <c r="HO69" s="62">
        <f>+IF(OR(SeleccionarDemTur=HO$11,SeleccionarDemTur=$GY$11),'SIMULADOR IMPACTOS MIP(TURISMO)'!PorcentajeTur,0)</f>
        <v>0.1</v>
      </c>
      <c r="HP69" s="62">
        <f>+IF(OR(SeleccionarDemTur=HP$11,SeleccionarDemTur=$GY$11),'SIMULADOR IMPACTOS MIP(TURISMO)'!PorcentajeTur,0)</f>
        <v>0.1</v>
      </c>
      <c r="HQ69" s="62">
        <f>+IF(OR(SeleccionarDemTur=HQ$11,SeleccionarDemTur=$GY$11),'SIMULADOR IMPACTOS MIP(TURISMO)'!PorcentajeTur,0)</f>
        <v>0.1</v>
      </c>
      <c r="HR69" s="62">
        <f>+IF(OR(SeleccionarDemTur=HR$11,SeleccionarDemTur=$GY$11),'SIMULADOR IMPACTOS MIP(TURISMO)'!PorcentajeTur,0)</f>
        <v>0.1</v>
      </c>
      <c r="HS69" s="62">
        <f>+IF(OR(SeleccionarDemTur=HS$11,SeleccionarDemTur=$GY$11),'SIMULADOR IMPACTOS MIP(TURISMO)'!PorcentajeTur,0)</f>
        <v>0.1</v>
      </c>
      <c r="HT69" s="62">
        <f>+IF(OR(SeleccionarDemTur=HT$11,SeleccionarDemTur=$GY$11),'SIMULADOR IMPACTOS MIP(TURISMO)'!PorcentajeTur,0)</f>
        <v>0.1</v>
      </c>
      <c r="HU69" s="62">
        <f>+IF(OR(SeleccionarDemTur=HU$11,SeleccionarDemTur=$GY$11),'SIMULADOR IMPACTOS MIP(TURISMO)'!PorcentajeTur,0)</f>
        <v>0.1</v>
      </c>
      <c r="HV69" s="62">
        <f>+IF(OR(SeleccionarDemTur=HV$11,SeleccionarDemTur=$GY$11),'SIMULADOR IMPACTOS MIP(TURISMO)'!PorcentajeTur,0)</f>
        <v>0.1</v>
      </c>
      <c r="HY69" s="20">
        <f>+'MIP 2012'!EJ69*(1+(GZ69))</f>
        <v>71976.28920191442</v>
      </c>
      <c r="HZ69" s="20">
        <f>+'MIP 2012'!EK69*(1+(HA69))</f>
        <v>33.268588878582868</v>
      </c>
      <c r="IA69" s="20">
        <f>+'MIP 2012'!EL69*(1+(HB69))</f>
        <v>93.634598491261201</v>
      </c>
      <c r="IB69" s="20">
        <f>+'MIP 2012'!EM69*(1+(HC69))</f>
        <v>0</v>
      </c>
      <c r="IC69" s="20">
        <f>+'MIP 2012'!EN69*(1+(HD69))</f>
        <v>1.5061662723481541</v>
      </c>
      <c r="ID69" s="20">
        <f>+'MIP 2012'!EO69*(1+(HE69))</f>
        <v>0</v>
      </c>
      <c r="IE69" s="20">
        <f>+'MIP 2012'!EP69*(1+(HF69))</f>
        <v>0</v>
      </c>
      <c r="IF69" s="20">
        <f>+'MIP 2012'!EQ69*(1+(HG69))</f>
        <v>0</v>
      </c>
      <c r="IG69" s="20">
        <f>+'MIP 2012'!ER69*(1+(HH69))</f>
        <v>0</v>
      </c>
      <c r="IH69" s="20">
        <f>+'MIP 2012'!ES69*(1+(HI69))</f>
        <v>0</v>
      </c>
      <c r="II69" s="20">
        <f>+'MIP 2012'!ET69*(1+(HJ69))</f>
        <v>0</v>
      </c>
      <c r="IJ69" s="20">
        <f>+'MIP 2012'!EU69*(1+(HK69))</f>
        <v>0</v>
      </c>
      <c r="IK69" s="20">
        <f>+'MIP 2012'!EV69*(1+(HL69))</f>
        <v>0</v>
      </c>
      <c r="IL69" s="20">
        <f>+'MIP 2012'!EW69*(1+(HM69))</f>
        <v>3376.1247283084658</v>
      </c>
      <c r="IM69" s="20">
        <f>+'MIP 2012'!EX69*(1+(HN69))</f>
        <v>11121.835094238926</v>
      </c>
      <c r="IN69" s="20">
        <f>+'MIP 2012'!EY69*(1+(HO69))</f>
        <v>0</v>
      </c>
      <c r="IO69" s="20">
        <f>+'MIP 2012'!EZ69*(1+(HP69))</f>
        <v>17.680917498497084</v>
      </c>
      <c r="IP69" s="20">
        <f>+'MIP 2012'!FA69*(1+(HQ69))</f>
        <v>55.244862061426211</v>
      </c>
      <c r="IQ69" s="20">
        <f>+'MIP 2012'!FB69*(1+(HR69))</f>
        <v>4.4521082181088337E-3</v>
      </c>
      <c r="IR69" s="20">
        <f>+'MIP 2012'!FC69*(1+(HS69))</f>
        <v>93.141485295420168</v>
      </c>
      <c r="IS69" s="20">
        <f>+'MIP 2012'!FD69*(1+(HT69))</f>
        <v>1999.6086145457157</v>
      </c>
      <c r="IT69" s="20">
        <f>+'MIP 2012'!FE69*(1+(HU69))</f>
        <v>2449.6993915491084</v>
      </c>
      <c r="IU69" s="20">
        <f>+'MIP 2012'!FF69*(1+(HV69))</f>
        <v>11.650586964310513</v>
      </c>
      <c r="IV69" s="18">
        <f t="shared" si="3"/>
        <v>91229.688688126698</v>
      </c>
      <c r="IW69" s="41">
        <f>+IFERROR((IV69/'MIP 2012'!FG69*100-100),0)</f>
        <v>0.4632127756972011</v>
      </c>
      <c r="IZ69" s="18">
        <v>189800.11729828961</v>
      </c>
      <c r="JA69" s="14">
        <f>+'MIP 2012'!FH69</f>
        <v>188845.6909897608</v>
      </c>
      <c r="JB69" s="41">
        <f t="shared" si="4"/>
        <v>954.42630852881121</v>
      </c>
      <c r="JC69" s="41">
        <f t="shared" si="5"/>
        <v>0.5054000986342686</v>
      </c>
    </row>
    <row r="70" spans="1:263" s="7" customFormat="1" ht="21.95" customHeight="1" thickBot="1" x14ac:dyDescent="0.25">
      <c r="A70" s="12" t="s">
        <v>204</v>
      </c>
      <c r="B70" s="12" t="s">
        <v>205</v>
      </c>
      <c r="C70" s="35">
        <v>0</v>
      </c>
      <c r="D70" s="35">
        <v>0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35">
        <v>0</v>
      </c>
      <c r="W70" s="35">
        <v>0</v>
      </c>
      <c r="X70" s="35">
        <v>0</v>
      </c>
      <c r="Y70" s="35">
        <v>0</v>
      </c>
      <c r="Z70" s="35">
        <v>0</v>
      </c>
      <c r="AA70" s="35">
        <v>0</v>
      </c>
      <c r="AB70" s="35">
        <v>0</v>
      </c>
      <c r="AC70" s="35">
        <v>0</v>
      </c>
      <c r="AD70" s="35">
        <v>0</v>
      </c>
      <c r="AE70" s="35">
        <v>0</v>
      </c>
      <c r="AF70" s="35">
        <v>0</v>
      </c>
      <c r="AG70" s="35">
        <v>0</v>
      </c>
      <c r="AH70" s="35">
        <v>0</v>
      </c>
      <c r="AI70" s="35">
        <v>0</v>
      </c>
      <c r="AJ70" s="35">
        <v>0</v>
      </c>
      <c r="AK70" s="35">
        <v>0</v>
      </c>
      <c r="AL70" s="35">
        <v>0</v>
      </c>
      <c r="AM70" s="35">
        <v>0</v>
      </c>
      <c r="AN70" s="35">
        <v>0</v>
      </c>
      <c r="AO70" s="35">
        <v>0</v>
      </c>
      <c r="AP70" s="35">
        <v>0</v>
      </c>
      <c r="AQ70" s="35">
        <v>0</v>
      </c>
      <c r="AR70" s="35">
        <v>0</v>
      </c>
      <c r="AS70" s="35">
        <v>0</v>
      </c>
      <c r="AT70" s="35">
        <v>0</v>
      </c>
      <c r="AU70" s="35">
        <v>0</v>
      </c>
      <c r="AV70" s="35">
        <v>0</v>
      </c>
      <c r="AW70" s="35">
        <v>0</v>
      </c>
      <c r="AX70" s="35">
        <v>0</v>
      </c>
      <c r="AY70" s="35">
        <v>0</v>
      </c>
      <c r="AZ70" s="35">
        <v>0</v>
      </c>
      <c r="BA70" s="35">
        <v>0</v>
      </c>
      <c r="BB70" s="35">
        <v>0</v>
      </c>
      <c r="BC70" s="35">
        <v>0</v>
      </c>
      <c r="BD70" s="35">
        <v>0</v>
      </c>
      <c r="BE70" s="35">
        <v>0</v>
      </c>
      <c r="BF70" s="35">
        <v>0</v>
      </c>
      <c r="BG70" s="35">
        <v>0</v>
      </c>
      <c r="BH70" s="35">
        <v>0</v>
      </c>
      <c r="BI70" s="35">
        <v>1</v>
      </c>
      <c r="BJ70" s="35">
        <v>0</v>
      </c>
      <c r="BK70" s="35">
        <v>0</v>
      </c>
      <c r="BL70" s="35">
        <v>0</v>
      </c>
      <c r="BM70" s="35">
        <v>0</v>
      </c>
      <c r="BN70" s="35">
        <v>0</v>
      </c>
      <c r="BO70" s="35">
        <v>0</v>
      </c>
      <c r="BP70" s="35">
        <v>0</v>
      </c>
      <c r="BQ70" s="35">
        <v>0</v>
      </c>
      <c r="BR70" s="35">
        <v>0</v>
      </c>
      <c r="BS70" s="35">
        <v>0</v>
      </c>
      <c r="BT70" s="35">
        <v>0</v>
      </c>
      <c r="BU70" s="35">
        <v>0</v>
      </c>
      <c r="BV70" s="35">
        <v>0</v>
      </c>
      <c r="BW70" s="35">
        <v>0</v>
      </c>
      <c r="BX70" s="35">
        <v>0</v>
      </c>
      <c r="BY70" s="35">
        <v>0</v>
      </c>
      <c r="BZ70" s="35">
        <v>0</v>
      </c>
      <c r="CA70" s="35">
        <v>0</v>
      </c>
      <c r="CB70" s="35">
        <v>0</v>
      </c>
      <c r="CC70" s="35">
        <v>0</v>
      </c>
      <c r="CD70" s="35">
        <v>0</v>
      </c>
      <c r="CE70" s="35">
        <v>0</v>
      </c>
      <c r="CF70" s="35">
        <v>0</v>
      </c>
      <c r="CG70" s="35">
        <v>0</v>
      </c>
      <c r="CH70" s="35">
        <v>0</v>
      </c>
      <c r="CI70" s="35">
        <v>0</v>
      </c>
      <c r="CJ70" s="35">
        <v>0</v>
      </c>
      <c r="CK70" s="35">
        <v>0</v>
      </c>
      <c r="CL70" s="35">
        <v>0</v>
      </c>
      <c r="CM70" s="35">
        <v>0</v>
      </c>
      <c r="CN70" s="35">
        <v>0</v>
      </c>
      <c r="CO70" s="35">
        <v>0</v>
      </c>
      <c r="CP70" s="35">
        <v>0</v>
      </c>
      <c r="CQ70" s="35">
        <v>0</v>
      </c>
      <c r="CR70" s="35">
        <v>0</v>
      </c>
      <c r="CS70" s="35">
        <v>0</v>
      </c>
      <c r="CT70" s="35">
        <v>0</v>
      </c>
      <c r="CU70" s="35">
        <v>0</v>
      </c>
      <c r="CV70" s="35">
        <v>0</v>
      </c>
      <c r="CW70" s="35">
        <v>0</v>
      </c>
      <c r="CX70" s="35">
        <v>0</v>
      </c>
      <c r="CY70" s="35">
        <v>0</v>
      </c>
      <c r="CZ70" s="35">
        <v>0</v>
      </c>
      <c r="DA70" s="35">
        <v>0</v>
      </c>
      <c r="DB70" s="35">
        <v>0</v>
      </c>
      <c r="DC70" s="35">
        <v>0</v>
      </c>
      <c r="DD70" s="35">
        <v>0</v>
      </c>
      <c r="DE70" s="35">
        <v>0</v>
      </c>
      <c r="DF70" s="35">
        <v>0</v>
      </c>
      <c r="DG70" s="35">
        <v>0</v>
      </c>
      <c r="DH70" s="35">
        <v>0</v>
      </c>
      <c r="DI70" s="35">
        <v>0</v>
      </c>
      <c r="DJ70" s="35">
        <v>0</v>
      </c>
      <c r="DK70" s="35">
        <v>0</v>
      </c>
      <c r="DL70" s="35">
        <v>0</v>
      </c>
      <c r="DM70" s="35">
        <v>0</v>
      </c>
      <c r="DN70" s="35">
        <v>0</v>
      </c>
      <c r="DO70" s="35">
        <v>0</v>
      </c>
      <c r="DP70" s="35">
        <v>0</v>
      </c>
      <c r="DQ70" s="35">
        <v>0</v>
      </c>
      <c r="DR70" s="35">
        <v>0</v>
      </c>
      <c r="DS70" s="35">
        <v>0</v>
      </c>
      <c r="DT70" s="35">
        <v>0</v>
      </c>
      <c r="DU70" s="35">
        <v>0</v>
      </c>
      <c r="DV70" s="35">
        <v>0</v>
      </c>
      <c r="DW70" s="35">
        <v>0</v>
      </c>
      <c r="DX70" s="35">
        <v>0</v>
      </c>
      <c r="DY70" s="35">
        <v>0</v>
      </c>
      <c r="DZ70" s="35">
        <v>0</v>
      </c>
      <c r="EA70" s="35">
        <v>0</v>
      </c>
      <c r="EB70" s="35">
        <v>0</v>
      </c>
      <c r="EC70" s="35">
        <v>0</v>
      </c>
      <c r="ED70" s="35">
        <v>0</v>
      </c>
      <c r="EE70" s="35">
        <v>0</v>
      </c>
      <c r="EF70" s="35">
        <v>0</v>
      </c>
      <c r="EG70" s="35">
        <v>0</v>
      </c>
      <c r="EH70" s="35">
        <v>0</v>
      </c>
      <c r="EK70" s="62">
        <f>+IF(AND(OR(SeleccionarIndustria=$A70,SeleccionarIndustria="Todas las AE"),('SIMULADOR IMPACTOS MIP'!$B$10=EK$11)),'SIMULADOR IMPACTOS MIP'!Porcentaje,0)</f>
        <v>0</v>
      </c>
      <c r="EL70" s="62">
        <f>+IF(AND(OR(SeleccionarIndustria=$A70,SeleccionarIndustria="Todas las AE"),('SIMULADOR IMPACTOS MIP'!$B$10=EL$11)),'SIMULADOR IMPACTOS MIP'!Porcentaje,0)</f>
        <v>0</v>
      </c>
      <c r="EM70" s="62">
        <f>+IF(AND(OR(SeleccionarIndustria=$A70,SeleccionarIndustria="Todas las AE"),('SIMULADOR IMPACTOS MIP'!$B$10=EM$11)),'SIMULADOR IMPACTOS MIP'!Porcentaje,0)</f>
        <v>0.3</v>
      </c>
      <c r="EN70" s="62">
        <f>+IF(AND(OR(SeleccionarIndustria=$A70,SeleccionarIndustria="Todas las AE"),('SIMULADOR IMPACTOS MIP'!$B$10=EN$11)),'SIMULADOR IMPACTOS MIP'!Porcentaje,0)</f>
        <v>0</v>
      </c>
      <c r="EO70" s="62">
        <f>+IF(AND(OR(SeleccionarIndustria=$A70,SeleccionarIndustria="Todas las AE"),(OR('SIMULADOR IMPACTOS MIP'!$B$10=$EK$11,'SIMULADOR IMPACTOS MIP'!$B$10=EO$11))),'SIMULADOR IMPACTOS MIP'!Porcentaje,0)</f>
        <v>0</v>
      </c>
      <c r="EP70" s="62">
        <f>+IF(AND(OR(SeleccionarIndustria=$A70,SeleccionarIndustria="Todas las AE"),(OR('SIMULADOR IMPACTOS MIP'!$B$10=$EK$11,'SIMULADOR IMPACTOS MIP'!$B$10=EP$11))),'SIMULADOR IMPACTOS MIP'!Porcentaje,0)</f>
        <v>0</v>
      </c>
      <c r="EQ70" s="62">
        <f>+IF(AND(OR(SeleccionarIndustria=$A70,SeleccionarIndustria="Todas las AE"),(OR('SIMULADOR IMPACTOS MIP'!$B$10=$EK$11,'SIMULADOR IMPACTOS MIP'!$B$10=EQ$11))),'SIMULADOR IMPACTOS MIP'!Porcentaje,0)</f>
        <v>0</v>
      </c>
      <c r="ER70" s="62">
        <f>+IF(AND(OR(SeleccionarIndustria=$A70,SeleccionarIndustria="Todas las AE"),(OR('SIMULADOR IMPACTOS MIP'!$B$10=$EL$11,'SIMULADOR IMPACTOS MIP'!$B$10=ER$11))),'SIMULADOR IMPACTOS MIP'!Porcentaje,0)</f>
        <v>0</v>
      </c>
      <c r="ES70" s="62">
        <f>+IF(AND(OR(SeleccionarIndustria=$A70,SeleccionarIndustria="Todas las AE"),(OR('SIMULADOR IMPACTOS MIP'!$B$10=$EL$11,'SIMULADOR IMPACTOS MIP'!$B$10=ES$11))),'SIMULADOR IMPACTOS MIP'!Porcentaje,0)</f>
        <v>0</v>
      </c>
      <c r="ET70" s="62">
        <f>+IF(AND(OR(SeleccionarIndustria=$A70,SeleccionarIndustria="Todas las AE"),(OR('SIMULADOR IMPACTOS MIP'!$B$10=$EL$11,'SIMULADOR IMPACTOS MIP'!$B$10=ET$11))),'SIMULADOR IMPACTOS MIP'!Porcentaje,0)</f>
        <v>0</v>
      </c>
      <c r="EU70" s="62">
        <f>+IF(AND(OR(SeleccionarIndustria=$A70,SeleccionarIndustria="Todas las AE"),(OR('SIMULADOR IMPACTOS MIP'!$B$10=$EL$11,'SIMULADOR IMPACTOS MIP'!$B$10=EU$11))),'SIMULADOR IMPACTOS MIP'!Porcentaje,0)</f>
        <v>0</v>
      </c>
      <c r="EV70" s="62">
        <f>+IF(AND(OR(SeleccionarIndustria=$A70,SeleccionarIndustria="Todas las AE"),(OR('SIMULADOR IMPACTOS MIP'!$B$10=$EL$11,'SIMULADOR IMPACTOS MIP'!$B$10=EV$11))),'SIMULADOR IMPACTOS MIP'!Porcentaje,0)</f>
        <v>0</v>
      </c>
      <c r="EW70" s="62">
        <f>+IF(AND(OR(SeleccionarIndustria=$A70,SeleccionarIndustria="Todas las AE"),(OR('SIMULADOR IMPACTOS MIP'!$B$10=$EL$11,'SIMULADOR IMPACTOS MIP'!$B$10=EW$11))),'SIMULADOR IMPACTOS MIP'!Porcentaje,0)</f>
        <v>0</v>
      </c>
      <c r="EX70" s="62">
        <f>+IF(AND(OR(SeleccionarIndustria=$A70,SeleccionarIndustria="Todas las AE"),(OR('SIMULADOR IMPACTOS MIP'!$B$10=$EL$11,'SIMULADOR IMPACTOS MIP'!$B$10=EX$11))),'SIMULADOR IMPACTOS MIP'!Porcentaje,0)</f>
        <v>0</v>
      </c>
      <c r="EY70" s="62">
        <f>+IF(AND(OR(SeleccionarIndustria=$A70,SeleccionarIndustria="Todas las AE"),('SIMULADOR IMPACTOS MIP'!$B$10=EY$11)),'SIMULADOR IMPACTOS MIP'!Porcentaje,0)</f>
        <v>0</v>
      </c>
      <c r="EZ70" s="62">
        <f>+IF(AND(OR(SeleccionarIndustria=$A70,SeleccionarIndustria="Todas las AE"),('SIMULADOR IMPACTOS MIP'!$B$10=EZ$11)),'SIMULADOR IMPACTOS MIP'!Porcentaje,0)</f>
        <v>0</v>
      </c>
      <c r="FA70" s="62">
        <f>+IF(AND(OR(SeleccionarIndustria=$A70,SeleccionarIndustria="Todas las AE"),('SIMULADOR IMPACTOS MIP'!$B$10=FA$11)),'SIMULADOR IMPACTOS MIP'!Porcentaje,0)</f>
        <v>0</v>
      </c>
      <c r="FB70" s="62">
        <f>+IF(AND(OR(SeleccionarIndustria=$A70,SeleccionarIndustria="Todas las AE"),('SIMULADOR IMPACTOS MIP'!$B$10=FB$11)),'SIMULADOR IMPACTOS MIP'!Porcentaje,0)</f>
        <v>0</v>
      </c>
      <c r="FC70" s="62">
        <f>+IF(AND(OR(SeleccionarIndustria=$A70,SeleccionarIndustria="Todas las AE"),(OR('SIMULADOR IMPACTOS MIP'!$B$10=$EM$11,'SIMULADOR IMPACTOS MIP'!$B$10=FC$11))),'SIMULADOR IMPACTOS MIP'!Porcentaje,0)</f>
        <v>0.3</v>
      </c>
      <c r="FD70" s="62">
        <f>+IF(AND(OR(SeleccionarIndustria=$A70,SeleccionarIndustria="Todas las AE"),(OR('SIMULADOR IMPACTOS MIP'!$B$10=$EM$11,'SIMULADOR IMPACTOS MIP'!$B$10=FD$11))),'SIMULADOR IMPACTOS MIP'!Porcentaje,0)</f>
        <v>0.3</v>
      </c>
      <c r="FE70" s="62">
        <f>+IF(AND(OR(SeleccionarIndustria=$A70,SeleccionarIndustria="Todas las AE"),(OR('SIMULADOR IMPACTOS MIP'!$B$10=$EM$11,'SIMULADOR IMPACTOS MIP'!$B$10=FE$11))),'SIMULADOR IMPACTOS MIP'!Porcentaje,0)</f>
        <v>0.3</v>
      </c>
      <c r="FF70" s="62">
        <f>+IF(AND(OR(SeleccionarIndustria=$A70,SeleccionarIndustria="Todas las AE"),(OR('SIMULADOR IMPACTOS MIP'!$B$10=$EM$11,'SIMULADOR IMPACTOS MIP'!$B$10=FF$11))),'SIMULADOR IMPACTOS MIP'!Porcentaje,0)</f>
        <v>0.3</v>
      </c>
      <c r="FG70" s="62">
        <f>+IF(AND(OR(SeleccionarIndustria=$A70,SeleccionarIndustria="Todas las AE"),(OR('SIMULADOR IMPACTOS MIP'!$B$10=$EM$11,'SIMULADOR IMPACTOS MIP'!$B$10=FG$11))),'SIMULADOR IMPACTOS MIP'!Porcentaje,0)</f>
        <v>0.3</v>
      </c>
      <c r="FH70" s="62">
        <f>+IF(AND(OR(SeleccionarIndustria=$A70,SeleccionarIndustria="Todas las AE"),(OR('SIMULADOR IMPACTOS MIP'!$B$10=$EM$11,'SIMULADOR IMPACTOS MIP'!$B$10=FH$11))),'SIMULADOR IMPACTOS MIP'!Porcentaje,0)</f>
        <v>0.3</v>
      </c>
      <c r="FI70" s="62">
        <f>+IF(AND(OR(SeleccionarIndustria=$A70,SeleccionarIndustria="Todas las AE"),(OR('SIMULADOR IMPACTOS MIP'!$B$10=$EM$11,'SIMULADOR IMPACTOS MIP'!$B$10=FI$11))),'SIMULADOR IMPACTOS MIP'!Porcentaje,0)</f>
        <v>0.3</v>
      </c>
      <c r="FJ70" s="62">
        <f>+IF(AND(OR(SeleccionarIndustria=$A70,SeleccionarIndustria="Todas las AE"),(OR('SIMULADOR IMPACTOS MIP'!$B$10=$EM$11,'SIMULADOR IMPACTOS MIP'!$B$10=FJ$11))),'SIMULADOR IMPACTOS MIP'!Porcentaje,0)</f>
        <v>0.3</v>
      </c>
      <c r="FM70" s="20">
        <f>+'MIP 2012'!EJ70*(1+(EN70))</f>
        <v>0</v>
      </c>
      <c r="FN70" s="20">
        <f>+'MIP 2012'!EK70*(1+(EO70))</f>
        <v>0</v>
      </c>
      <c r="FO70" s="20">
        <f>+'MIP 2012'!EL70*(1+(EP70))</f>
        <v>0</v>
      </c>
      <c r="FP70" s="20">
        <f>+'MIP 2012'!EM70*(1+(EQ70))</f>
        <v>0</v>
      </c>
      <c r="FQ70" s="20">
        <f>+'MIP 2012'!EN70*(1+(ER70))</f>
        <v>0</v>
      </c>
      <c r="FR70" s="20">
        <f>+'MIP 2012'!EO70*(1+(ES70))</f>
        <v>0</v>
      </c>
      <c r="FS70" s="20">
        <f>+'MIP 2012'!EP70*(1+(ET70))</f>
        <v>0</v>
      </c>
      <c r="FT70" s="20">
        <f>+'MIP 2012'!EQ70*(1+(EU70))</f>
        <v>0</v>
      </c>
      <c r="FU70" s="20">
        <f>+'MIP 2012'!ER70*(1+(EV70))</f>
        <v>0</v>
      </c>
      <c r="FV70" s="20">
        <f>+'MIP 2012'!ES70*(1+(EW70))</f>
        <v>0</v>
      </c>
      <c r="FW70" s="20">
        <f>+'MIP 2012'!ET70*(1+(EX70))</f>
        <v>0</v>
      </c>
      <c r="FX70" s="20">
        <f>+'MIP 2012'!EU70*(1+(EY70))</f>
        <v>0</v>
      </c>
      <c r="FY70" s="20">
        <f>+'MIP 2012'!EV70*(1+(EZ70))</f>
        <v>0</v>
      </c>
      <c r="FZ70" s="20">
        <f>+'MIP 2012'!EW70*(1+(FA70))</f>
        <v>0</v>
      </c>
      <c r="GA70" s="20">
        <f>+'MIP 2012'!EX70*(1+(FB70))</f>
        <v>0</v>
      </c>
      <c r="GB70" s="20">
        <f>+'MIP 2012'!EY70*(1+(FC70))</f>
        <v>0</v>
      </c>
      <c r="GC70" s="20">
        <f>+'MIP 2012'!EZ70*(1+(FD70))</f>
        <v>0</v>
      </c>
      <c r="GD70" s="20">
        <f>+'MIP 2012'!FA70*(1+(FE70))</f>
        <v>0</v>
      </c>
      <c r="GE70" s="20">
        <f>+'MIP 2012'!FB70*(1+(FF70))</f>
        <v>0</v>
      </c>
      <c r="GF70" s="20">
        <f>+'MIP 2012'!FC70*(1+(FG70))</f>
        <v>0</v>
      </c>
      <c r="GG70" s="20">
        <f>+'MIP 2012'!FD70*(1+(FH70))</f>
        <v>0</v>
      </c>
      <c r="GH70" s="20">
        <f>+'MIP 2012'!FE70*(1+(FI70))</f>
        <v>0</v>
      </c>
      <c r="GI70" s="20">
        <f>+'MIP 2012'!FF70*(1+(FJ70))</f>
        <v>0</v>
      </c>
      <c r="GJ70" s="18">
        <f t="shared" si="0"/>
        <v>0</v>
      </c>
      <c r="GK70" s="41">
        <f>+IFERROR((GJ70/'MIP 2012'!FG70*100-100),0)</f>
        <v>0</v>
      </c>
      <c r="GN70" s="18">
        <v>0</v>
      </c>
      <c r="GO70" s="14">
        <f>+'MIP 2012'!FH70</f>
        <v>0</v>
      </c>
      <c r="GP70" s="41">
        <f t="shared" si="1"/>
        <v>0</v>
      </c>
      <c r="GQ70" s="41">
        <f t="shared" si="2"/>
        <v>0</v>
      </c>
      <c r="GU70" s="63">
        <v>-0.41999999999999948</v>
      </c>
      <c r="GW70" s="62">
        <f>+IF(SeleccionarDemTur=GW$11,'SIMULADOR IMPACTOS MIP(TURISMO)'!PorcentajeTur,0)</f>
        <v>0</v>
      </c>
      <c r="GX70" s="62">
        <f>+IF(SeleccionarDemTur=GX$11,'SIMULADOR IMPACTOS MIP(TURISMO)'!PorcentajeTur,0)</f>
        <v>0</v>
      </c>
      <c r="GY70" s="62">
        <f>+IF(SeleccionarDemTur=GY$11,'SIMULADOR IMPACTOS MIP(TURISMO)'!PorcentajeTur,0)</f>
        <v>0.1</v>
      </c>
      <c r="GZ70" s="62">
        <f>+IF(SeleccionarDemTur=GZ$11,'SIMULADOR IMPACTOS MIP(TURISMO)'!PorcentajeTur,0)</f>
        <v>0</v>
      </c>
      <c r="HA70" s="62">
        <f>+IF(OR(SeleccionarDemTur=HA$11,SeleccionarDemTur=$GW$11),'SIMULADOR IMPACTOS MIP(TURISMO)'!PorcentajeTur,0)</f>
        <v>0</v>
      </c>
      <c r="HB70" s="62">
        <f>+IF(OR(SeleccionarDemTur=HB$11,SeleccionarDemTur=$GW$11),'SIMULADOR IMPACTOS MIP(TURISMO)'!PorcentajeTur,0)</f>
        <v>0</v>
      </c>
      <c r="HC70" s="62">
        <f>+IF(OR(SeleccionarDemTur=HC$11,SeleccionarDemTur=$GW$11),'SIMULADOR IMPACTOS MIP(TURISMO)'!PorcentajeTur,0)</f>
        <v>0</v>
      </c>
      <c r="HD70" s="62">
        <f>+IF(OR(SeleccionarDemTur=HD$11,SeleccionarDemTur=$GX$11),'SIMULADOR IMPACTOS MIP(TURISMO)'!PorcentajeTur,0)</f>
        <v>0</v>
      </c>
      <c r="HE70" s="62">
        <f>+IF(OR(SeleccionarDemTur=HE$11,SeleccionarDemTur=$GX$11),'SIMULADOR IMPACTOS MIP(TURISMO)'!PorcentajeTur,0)</f>
        <v>0</v>
      </c>
      <c r="HF70" s="62">
        <f>+IF(OR(SeleccionarDemTur=HF$11,SeleccionarDemTur=$GX$11),'SIMULADOR IMPACTOS MIP(TURISMO)'!PorcentajeTur,0)</f>
        <v>0</v>
      </c>
      <c r="HG70" s="62">
        <f>+IF(OR(SeleccionarDemTur=HG$11,SeleccionarDemTur=$GX$11),'SIMULADOR IMPACTOS MIP(TURISMO)'!PorcentajeTur,0)</f>
        <v>0</v>
      </c>
      <c r="HH70" s="62">
        <f>+IF(OR(SeleccionarDemTur=HH$11,SeleccionarDemTur=$GX$11),'SIMULADOR IMPACTOS MIP(TURISMO)'!PorcentajeTur,0)</f>
        <v>0</v>
      </c>
      <c r="HI70" s="62">
        <f>+IF(OR(SeleccionarDemTur=HI$11,SeleccionarDemTur=$GX$11),'SIMULADOR IMPACTOS MIP(TURISMO)'!PorcentajeTur,0)</f>
        <v>0</v>
      </c>
      <c r="HJ70" s="62">
        <f>+IF(OR(SeleccionarDemTur=HJ$11,SeleccionarDemTur=$GX$11),'SIMULADOR IMPACTOS MIP(TURISMO)'!PorcentajeTur,0)</f>
        <v>0</v>
      </c>
      <c r="HK70" s="62">
        <f>+IF(SeleccionarDemTur=HK$11,'SIMULADOR IMPACTOS MIP(TURISMO)'!PorcentajeTur,0)</f>
        <v>0</v>
      </c>
      <c r="HL70" s="62">
        <f>+IF(SeleccionarDemTur=HL$11,'SIMULADOR IMPACTOS MIP(TURISMO)'!PorcentajeTur,0)</f>
        <v>0</v>
      </c>
      <c r="HM70" s="62">
        <f>+IF(SeleccionarDemTur=HM$11,'SIMULADOR IMPACTOS MIP(TURISMO)'!PorcentajeTur,0)</f>
        <v>0</v>
      </c>
      <c r="HN70" s="62">
        <f>+IF(SeleccionarDemTur=HN$11,'SIMULADOR IMPACTOS MIP(TURISMO)'!PorcentajeTur,0)</f>
        <v>0</v>
      </c>
      <c r="HO70" s="62">
        <f>+IF(OR(SeleccionarDemTur=HO$11,SeleccionarDemTur=$GY$11),'SIMULADOR IMPACTOS MIP(TURISMO)'!PorcentajeTur,0)</f>
        <v>0.1</v>
      </c>
      <c r="HP70" s="62">
        <f>+IF(OR(SeleccionarDemTur=HP$11,SeleccionarDemTur=$GY$11),'SIMULADOR IMPACTOS MIP(TURISMO)'!PorcentajeTur,0)</f>
        <v>0.1</v>
      </c>
      <c r="HQ70" s="62">
        <f>+IF(OR(SeleccionarDemTur=HQ$11,SeleccionarDemTur=$GY$11),'SIMULADOR IMPACTOS MIP(TURISMO)'!PorcentajeTur,0)</f>
        <v>0.1</v>
      </c>
      <c r="HR70" s="62">
        <f>+IF(OR(SeleccionarDemTur=HR$11,SeleccionarDemTur=$GY$11),'SIMULADOR IMPACTOS MIP(TURISMO)'!PorcentajeTur,0)</f>
        <v>0.1</v>
      </c>
      <c r="HS70" s="62">
        <f>+IF(OR(SeleccionarDemTur=HS$11,SeleccionarDemTur=$GY$11),'SIMULADOR IMPACTOS MIP(TURISMO)'!PorcentajeTur,0)</f>
        <v>0.1</v>
      </c>
      <c r="HT70" s="62">
        <f>+IF(OR(SeleccionarDemTur=HT$11,SeleccionarDemTur=$GY$11),'SIMULADOR IMPACTOS MIP(TURISMO)'!PorcentajeTur,0)</f>
        <v>0.1</v>
      </c>
      <c r="HU70" s="62">
        <f>+IF(OR(SeleccionarDemTur=HU$11,SeleccionarDemTur=$GY$11),'SIMULADOR IMPACTOS MIP(TURISMO)'!PorcentajeTur,0)</f>
        <v>0.1</v>
      </c>
      <c r="HV70" s="62">
        <f>+IF(OR(SeleccionarDemTur=HV$11,SeleccionarDemTur=$GY$11),'SIMULADOR IMPACTOS MIP(TURISMO)'!PorcentajeTur,0)</f>
        <v>0.1</v>
      </c>
      <c r="HY70" s="20">
        <f>+'MIP 2012'!EJ70*(1+(GZ70))</f>
        <v>0</v>
      </c>
      <c r="HZ70" s="20">
        <f>+'MIP 2012'!EK70*(1+(HA70))</f>
        <v>0</v>
      </c>
      <c r="IA70" s="20">
        <f>+'MIP 2012'!EL70*(1+(HB70))</f>
        <v>0</v>
      </c>
      <c r="IB70" s="20">
        <f>+'MIP 2012'!EM70*(1+(HC70))</f>
        <v>0</v>
      </c>
      <c r="IC70" s="20">
        <f>+'MIP 2012'!EN70*(1+(HD70))</f>
        <v>0</v>
      </c>
      <c r="ID70" s="20">
        <f>+'MIP 2012'!EO70*(1+(HE70))</f>
        <v>0</v>
      </c>
      <c r="IE70" s="20">
        <f>+'MIP 2012'!EP70*(1+(HF70))</f>
        <v>0</v>
      </c>
      <c r="IF70" s="20">
        <f>+'MIP 2012'!EQ70*(1+(HG70))</f>
        <v>0</v>
      </c>
      <c r="IG70" s="20">
        <f>+'MIP 2012'!ER70*(1+(HH70))</f>
        <v>0</v>
      </c>
      <c r="IH70" s="20">
        <f>+'MIP 2012'!ES70*(1+(HI70))</f>
        <v>0</v>
      </c>
      <c r="II70" s="20">
        <f>+'MIP 2012'!ET70*(1+(HJ70))</f>
        <v>0</v>
      </c>
      <c r="IJ70" s="20">
        <f>+'MIP 2012'!EU70*(1+(HK70))</f>
        <v>0</v>
      </c>
      <c r="IK70" s="20">
        <f>+'MIP 2012'!EV70*(1+(HL70))</f>
        <v>0</v>
      </c>
      <c r="IL70" s="20">
        <f>+'MIP 2012'!EW70*(1+(HM70))</f>
        <v>0</v>
      </c>
      <c r="IM70" s="20">
        <f>+'MIP 2012'!EX70*(1+(HN70))</f>
        <v>0</v>
      </c>
      <c r="IN70" s="20">
        <f>+'MIP 2012'!EY70*(1+(HO70))</f>
        <v>0</v>
      </c>
      <c r="IO70" s="20">
        <f>+'MIP 2012'!EZ70*(1+(HP70))</f>
        <v>0</v>
      </c>
      <c r="IP70" s="20">
        <f>+'MIP 2012'!FA70*(1+(HQ70))</f>
        <v>0</v>
      </c>
      <c r="IQ70" s="20">
        <f>+'MIP 2012'!FB70*(1+(HR70))</f>
        <v>0</v>
      </c>
      <c r="IR70" s="20">
        <f>+'MIP 2012'!FC70*(1+(HS70))</f>
        <v>0</v>
      </c>
      <c r="IS70" s="20">
        <f>+'MIP 2012'!FD70*(1+(HT70))</f>
        <v>0</v>
      </c>
      <c r="IT70" s="20">
        <f>+'MIP 2012'!FE70*(1+(HU70))</f>
        <v>0</v>
      </c>
      <c r="IU70" s="20">
        <f>+'MIP 2012'!FF70*(1+(HV70))</f>
        <v>0</v>
      </c>
      <c r="IV70" s="18">
        <f t="shared" si="3"/>
        <v>0</v>
      </c>
      <c r="IW70" s="41">
        <f>+IFERROR((IV70/'MIP 2012'!FG70*100-100),0)</f>
        <v>0</v>
      </c>
      <c r="IZ70" s="18">
        <v>0</v>
      </c>
      <c r="JA70" s="14">
        <f>+'MIP 2012'!FH70</f>
        <v>0</v>
      </c>
      <c r="JB70" s="41">
        <f t="shared" si="4"/>
        <v>0</v>
      </c>
      <c r="JC70" s="41">
        <f t="shared" si="5"/>
        <v>0</v>
      </c>
    </row>
    <row r="71" spans="1:263" s="7" customFormat="1" ht="21.95" customHeight="1" thickBot="1" x14ac:dyDescent="0.25">
      <c r="A71" s="12" t="s">
        <v>206</v>
      </c>
      <c r="B71" s="12" t="s">
        <v>207</v>
      </c>
      <c r="C71" s="35">
        <v>9.5157608131657162E-2</v>
      </c>
      <c r="D71" s="35">
        <v>0.11863345054545431</v>
      </c>
      <c r="E71" s="35">
        <v>9.8662963364534312E-2</v>
      </c>
      <c r="F71" s="35">
        <v>3.5227585674161781E-2</v>
      </c>
      <c r="G71" s="35">
        <v>5.2722665596011527E-2</v>
      </c>
      <c r="H71" s="35">
        <v>5.4573606529630614E-2</v>
      </c>
      <c r="I71" s="35">
        <v>7.3274334929792254E-2</v>
      </c>
      <c r="J71" s="35">
        <v>6.6449428972315233E-2</v>
      </c>
      <c r="K71" s="35">
        <v>0.10132977091932438</v>
      </c>
      <c r="L71" s="35">
        <v>2.4616076016599882E-2</v>
      </c>
      <c r="M71" s="35">
        <v>1.8889945074403877E-2</v>
      </c>
      <c r="N71" s="35">
        <v>2.9789396681136518E-2</v>
      </c>
      <c r="O71" s="35">
        <v>2.8419873026287505E-2</v>
      </c>
      <c r="P71" s="35">
        <v>2.1870923920806917E-2</v>
      </c>
      <c r="Q71" s="35">
        <v>7.9258572875797489E-2</v>
      </c>
      <c r="R71" s="35">
        <v>1.4646510216106256E-2</v>
      </c>
      <c r="S71" s="35">
        <v>1.6342895738588031E-2</v>
      </c>
      <c r="T71" s="35">
        <v>3.1265974379378135E-2</v>
      </c>
      <c r="U71" s="35">
        <v>2.2099981867114919E-2</v>
      </c>
      <c r="V71" s="35">
        <v>7.5018265683568425E-2</v>
      </c>
      <c r="W71" s="35">
        <v>2.3379980584852977E-2</v>
      </c>
      <c r="X71" s="35">
        <v>3.1205798391318491E-3</v>
      </c>
      <c r="Y71" s="35">
        <v>3.2992654716174738E-3</v>
      </c>
      <c r="Z71" s="35">
        <v>4.6429367771942511E-3</v>
      </c>
      <c r="AA71" s="35">
        <v>7.4165207666418318E-3</v>
      </c>
      <c r="AB71" s="35">
        <v>2.2454684191519132E-4</v>
      </c>
      <c r="AC71" s="35">
        <v>1.6783582291044843E-3</v>
      </c>
      <c r="AD71" s="35">
        <v>9.7337814293501539E-4</v>
      </c>
      <c r="AE71" s="35">
        <v>5.0357236165856044E-3</v>
      </c>
      <c r="AF71" s="35">
        <v>4.6036055277330732E-4</v>
      </c>
      <c r="AG71" s="35">
        <v>6.1973150768791397E-5</v>
      </c>
      <c r="AH71" s="35">
        <v>4.3380457771900001E-4</v>
      </c>
      <c r="AI71" s="35">
        <v>3.5962839410864545E-3</v>
      </c>
      <c r="AJ71" s="35">
        <v>1.2185179304284446E-2</v>
      </c>
      <c r="AK71" s="35">
        <v>1.1089465614217955E-3</v>
      </c>
      <c r="AL71" s="35">
        <v>9.0772027996226315E-3</v>
      </c>
      <c r="AM71" s="35">
        <v>4.7604000883760484E-3</v>
      </c>
      <c r="AN71" s="35">
        <v>5.7141758857963132E-3</v>
      </c>
      <c r="AO71" s="35">
        <v>1.6259826521547605E-2</v>
      </c>
      <c r="AP71" s="35">
        <v>8.089242890470319E-3</v>
      </c>
      <c r="AQ71" s="35">
        <v>1.2596311086626986E-2</v>
      </c>
      <c r="AR71" s="35">
        <v>1.3771490798786059E-2</v>
      </c>
      <c r="AS71" s="35">
        <v>9.8546319375795131E-3</v>
      </c>
      <c r="AT71" s="35">
        <v>5.8016988734357578E-3</v>
      </c>
      <c r="AU71" s="35">
        <v>2.2670770961011767E-2</v>
      </c>
      <c r="AV71" s="35">
        <v>8.7220086081509669E-3</v>
      </c>
      <c r="AW71" s="35">
        <v>1.1653351591927224E-2</v>
      </c>
      <c r="AX71" s="35">
        <v>2.2016156522063983E-3</v>
      </c>
      <c r="AY71" s="35">
        <v>0.14828236297744979</v>
      </c>
      <c r="AZ71" s="35">
        <v>6.5805916327313285E-3</v>
      </c>
      <c r="BA71" s="35">
        <v>2.5891299814102933E-4</v>
      </c>
      <c r="BB71" s="35">
        <v>3.2185895053500624E-4</v>
      </c>
      <c r="BC71" s="35">
        <v>1.2123768685619121E-3</v>
      </c>
      <c r="BD71" s="35">
        <v>9.6766476490776632E-3</v>
      </c>
      <c r="BE71" s="35">
        <v>9.7058661929509725E-4</v>
      </c>
      <c r="BF71" s="35">
        <v>4.9980790674907839E-4</v>
      </c>
      <c r="BG71" s="35">
        <v>4.0735958369255695E-4</v>
      </c>
      <c r="BH71" s="35">
        <v>4.4381446308658639E-4</v>
      </c>
      <c r="BI71" s="35">
        <v>0</v>
      </c>
      <c r="BJ71" s="35">
        <v>1.0002008396534792</v>
      </c>
      <c r="BK71" s="35">
        <v>8.3123676324162296E-4</v>
      </c>
      <c r="BL71" s="35">
        <v>5.539286736626983E-4</v>
      </c>
      <c r="BM71" s="35">
        <v>3.1190735460125628E-4</v>
      </c>
      <c r="BN71" s="35">
        <v>1.7488797811964205E-2</v>
      </c>
      <c r="BO71" s="35">
        <v>2.8809286829941012E-2</v>
      </c>
      <c r="BP71" s="35">
        <v>4.358780146958157E-3</v>
      </c>
      <c r="BQ71" s="35">
        <v>9.3133822056776748E-3</v>
      </c>
      <c r="BR71" s="35">
        <v>1.7884684754615465E-3</v>
      </c>
      <c r="BS71" s="35">
        <v>1.4110701869455159E-2</v>
      </c>
      <c r="BT71" s="35">
        <v>1.161977489182682E-3</v>
      </c>
      <c r="BU71" s="35">
        <v>5.2782616385424388E-4</v>
      </c>
      <c r="BV71" s="35">
        <v>2.2543549210498901E-3</v>
      </c>
      <c r="BW71" s="35">
        <v>2.9347842292943839E-4</v>
      </c>
      <c r="BX71" s="35">
        <v>1.5975409751055674E-3</v>
      </c>
      <c r="BY71" s="35">
        <v>5.3238150311137879E-4</v>
      </c>
      <c r="BZ71" s="35">
        <v>2.43945429458201E-3</v>
      </c>
      <c r="CA71" s="35">
        <v>3.6091799387552023E-4</v>
      </c>
      <c r="CB71" s="35">
        <v>1.1883513981227835E-3</v>
      </c>
      <c r="CC71" s="35">
        <v>2.5411460016740352E-3</v>
      </c>
      <c r="CD71" s="35">
        <v>1.353456166976907E-3</v>
      </c>
      <c r="CE71" s="35">
        <v>3.3642058199183315E-3</v>
      </c>
      <c r="CF71" s="35">
        <v>3.6569850542262641E-4</v>
      </c>
      <c r="CG71" s="35">
        <v>1.277276080494621E-4</v>
      </c>
      <c r="CH71" s="35">
        <v>4.517542900030533E-3</v>
      </c>
      <c r="CI71" s="35">
        <v>3.0715700879452488E-3</v>
      </c>
      <c r="CJ71" s="35">
        <v>3.9148748133716055E-4</v>
      </c>
      <c r="CK71" s="35">
        <v>3.6892074421370868E-4</v>
      </c>
      <c r="CL71" s="35">
        <v>5.4526776669198604E-4</v>
      </c>
      <c r="CM71" s="35">
        <v>6.5447166797504973E-4</v>
      </c>
      <c r="CN71" s="35">
        <v>3.196972387427135E-4</v>
      </c>
      <c r="CO71" s="35">
        <v>2.7789928712783406E-4</v>
      </c>
      <c r="CP71" s="35">
        <v>3.1035617883701033E-4</v>
      </c>
      <c r="CQ71" s="35">
        <v>1.9275412509840871E-4</v>
      </c>
      <c r="CR71" s="35">
        <v>1.7450285121144865E-4</v>
      </c>
      <c r="CS71" s="35">
        <v>4.0149674361507663E-4</v>
      </c>
      <c r="CT71" s="35">
        <v>4.6376682971624347E-4</v>
      </c>
      <c r="CU71" s="35">
        <v>3.0769208324163346E-4</v>
      </c>
      <c r="CV71" s="35">
        <v>6.2482132776069403E-4</v>
      </c>
      <c r="CW71" s="35">
        <v>9.9473337146504929E-4</v>
      </c>
      <c r="CX71" s="35">
        <v>2.3699464718494163E-3</v>
      </c>
      <c r="CY71" s="35">
        <v>3.2654210740048267E-3</v>
      </c>
      <c r="CZ71" s="35">
        <v>2.6892877477779171E-4</v>
      </c>
      <c r="DA71" s="35">
        <v>2.8058431626738382E-4</v>
      </c>
      <c r="DB71" s="35">
        <v>6.5816597575950211E-5</v>
      </c>
      <c r="DC71" s="35">
        <v>1.3074476424909917E-4</v>
      </c>
      <c r="DD71" s="35">
        <v>1.8776755268607351E-4</v>
      </c>
      <c r="DE71" s="35">
        <v>8.3182407725644687E-5</v>
      </c>
      <c r="DF71" s="35">
        <v>1.3115717537070346E-4</v>
      </c>
      <c r="DG71" s="35">
        <v>1.0835841077670317E-4</v>
      </c>
      <c r="DH71" s="35">
        <v>2.3395823065748125E-4</v>
      </c>
      <c r="DI71" s="35">
        <v>1.7346797511715571E-4</v>
      </c>
      <c r="DJ71" s="35">
        <v>2.110418807542462E-4</v>
      </c>
      <c r="DK71" s="35">
        <v>1.7998325850778342E-4</v>
      </c>
      <c r="DL71" s="35">
        <v>8.2226091011451691E-3</v>
      </c>
      <c r="DM71" s="35">
        <v>3.7451466478086447E-4</v>
      </c>
      <c r="DN71" s="35">
        <v>1.2600988892874841E-4</v>
      </c>
      <c r="DO71" s="35">
        <v>5.9757921857215256E-4</v>
      </c>
      <c r="DP71" s="35">
        <v>1.0665140125667065E-4</v>
      </c>
      <c r="DQ71" s="35">
        <v>5.0165694229704964E-5</v>
      </c>
      <c r="DR71" s="35">
        <v>4.4104958877144685E-4</v>
      </c>
      <c r="DS71" s="35">
        <v>2.2081201516874855E-4</v>
      </c>
      <c r="DT71" s="35">
        <v>5.2777961362944969E-4</v>
      </c>
      <c r="DU71" s="35">
        <v>1.0755515462254679E-4</v>
      </c>
      <c r="DV71" s="35">
        <v>2.346101015261985E-4</v>
      </c>
      <c r="DW71" s="35">
        <v>4.1695443683737783E-4</v>
      </c>
      <c r="DX71" s="35">
        <v>1.2062781765289158E-4</v>
      </c>
      <c r="DY71" s="35">
        <v>1.097243123475455E-3</v>
      </c>
      <c r="DZ71" s="35">
        <v>1.2878167815642961E-2</v>
      </c>
      <c r="EA71" s="35">
        <v>4.3171184269857399E-4</v>
      </c>
      <c r="EB71" s="35">
        <v>9.3250019199651033E-4</v>
      </c>
      <c r="EC71" s="35">
        <v>2.3598141795585909E-4</v>
      </c>
      <c r="ED71" s="35">
        <v>3.451736899850024E-4</v>
      </c>
      <c r="EE71" s="35">
        <v>4.9709930755909527E-3</v>
      </c>
      <c r="EF71" s="35">
        <v>8.762554119235396E-4</v>
      </c>
      <c r="EG71" s="35">
        <v>9.7154787798732576E-4</v>
      </c>
      <c r="EH71" s="35">
        <v>0</v>
      </c>
      <c r="EK71" s="62">
        <f>+IF(AND(OR(SeleccionarIndustria=$A71,SeleccionarIndustria="Todas las AE"),('SIMULADOR IMPACTOS MIP'!$B$10=EK$11)),'SIMULADOR IMPACTOS MIP'!Porcentaje,0)</f>
        <v>0</v>
      </c>
      <c r="EL71" s="62">
        <f>+IF(AND(OR(SeleccionarIndustria=$A71,SeleccionarIndustria="Todas las AE"),('SIMULADOR IMPACTOS MIP'!$B$10=EL$11)),'SIMULADOR IMPACTOS MIP'!Porcentaje,0)</f>
        <v>0</v>
      </c>
      <c r="EM71" s="62">
        <f>+IF(AND(OR(SeleccionarIndustria=$A71,SeleccionarIndustria="Todas las AE"),('SIMULADOR IMPACTOS MIP'!$B$10=EM$11)),'SIMULADOR IMPACTOS MIP'!Porcentaje,0)</f>
        <v>0.3</v>
      </c>
      <c r="EN71" s="62">
        <f>+IF(AND(OR(SeleccionarIndustria=$A71,SeleccionarIndustria="Todas las AE"),('SIMULADOR IMPACTOS MIP'!$B$10=EN$11)),'SIMULADOR IMPACTOS MIP'!Porcentaje,0)</f>
        <v>0</v>
      </c>
      <c r="EO71" s="62">
        <f>+IF(AND(OR(SeleccionarIndustria=$A71,SeleccionarIndustria="Todas las AE"),(OR('SIMULADOR IMPACTOS MIP'!$B$10=$EK$11,'SIMULADOR IMPACTOS MIP'!$B$10=EO$11))),'SIMULADOR IMPACTOS MIP'!Porcentaje,0)</f>
        <v>0</v>
      </c>
      <c r="EP71" s="62">
        <f>+IF(AND(OR(SeleccionarIndustria=$A71,SeleccionarIndustria="Todas las AE"),(OR('SIMULADOR IMPACTOS MIP'!$B$10=$EK$11,'SIMULADOR IMPACTOS MIP'!$B$10=EP$11))),'SIMULADOR IMPACTOS MIP'!Porcentaje,0)</f>
        <v>0</v>
      </c>
      <c r="EQ71" s="62">
        <f>+IF(AND(OR(SeleccionarIndustria=$A71,SeleccionarIndustria="Todas las AE"),(OR('SIMULADOR IMPACTOS MIP'!$B$10=$EK$11,'SIMULADOR IMPACTOS MIP'!$B$10=EQ$11))),'SIMULADOR IMPACTOS MIP'!Porcentaje,0)</f>
        <v>0</v>
      </c>
      <c r="ER71" s="62">
        <f>+IF(AND(OR(SeleccionarIndustria=$A71,SeleccionarIndustria="Todas las AE"),(OR('SIMULADOR IMPACTOS MIP'!$B$10=$EL$11,'SIMULADOR IMPACTOS MIP'!$B$10=ER$11))),'SIMULADOR IMPACTOS MIP'!Porcentaje,0)</f>
        <v>0</v>
      </c>
      <c r="ES71" s="62">
        <f>+IF(AND(OR(SeleccionarIndustria=$A71,SeleccionarIndustria="Todas las AE"),(OR('SIMULADOR IMPACTOS MIP'!$B$10=$EL$11,'SIMULADOR IMPACTOS MIP'!$B$10=ES$11))),'SIMULADOR IMPACTOS MIP'!Porcentaje,0)</f>
        <v>0</v>
      </c>
      <c r="ET71" s="62">
        <f>+IF(AND(OR(SeleccionarIndustria=$A71,SeleccionarIndustria="Todas las AE"),(OR('SIMULADOR IMPACTOS MIP'!$B$10=$EL$11,'SIMULADOR IMPACTOS MIP'!$B$10=ET$11))),'SIMULADOR IMPACTOS MIP'!Porcentaje,0)</f>
        <v>0</v>
      </c>
      <c r="EU71" s="62">
        <f>+IF(AND(OR(SeleccionarIndustria=$A71,SeleccionarIndustria="Todas las AE"),(OR('SIMULADOR IMPACTOS MIP'!$B$10=$EL$11,'SIMULADOR IMPACTOS MIP'!$B$10=EU$11))),'SIMULADOR IMPACTOS MIP'!Porcentaje,0)</f>
        <v>0</v>
      </c>
      <c r="EV71" s="62">
        <f>+IF(AND(OR(SeleccionarIndustria=$A71,SeleccionarIndustria="Todas las AE"),(OR('SIMULADOR IMPACTOS MIP'!$B$10=$EL$11,'SIMULADOR IMPACTOS MIP'!$B$10=EV$11))),'SIMULADOR IMPACTOS MIP'!Porcentaje,0)</f>
        <v>0</v>
      </c>
      <c r="EW71" s="62">
        <f>+IF(AND(OR(SeleccionarIndustria=$A71,SeleccionarIndustria="Todas las AE"),(OR('SIMULADOR IMPACTOS MIP'!$B$10=$EL$11,'SIMULADOR IMPACTOS MIP'!$B$10=EW$11))),'SIMULADOR IMPACTOS MIP'!Porcentaje,0)</f>
        <v>0</v>
      </c>
      <c r="EX71" s="62">
        <f>+IF(AND(OR(SeleccionarIndustria=$A71,SeleccionarIndustria="Todas las AE"),(OR('SIMULADOR IMPACTOS MIP'!$B$10=$EL$11,'SIMULADOR IMPACTOS MIP'!$B$10=EX$11))),'SIMULADOR IMPACTOS MIP'!Porcentaje,0)</f>
        <v>0</v>
      </c>
      <c r="EY71" s="62">
        <f>+IF(AND(OR(SeleccionarIndustria=$A71,SeleccionarIndustria="Todas las AE"),('SIMULADOR IMPACTOS MIP'!$B$10=EY$11)),'SIMULADOR IMPACTOS MIP'!Porcentaje,0)</f>
        <v>0</v>
      </c>
      <c r="EZ71" s="62">
        <f>+IF(AND(OR(SeleccionarIndustria=$A71,SeleccionarIndustria="Todas las AE"),('SIMULADOR IMPACTOS MIP'!$B$10=EZ$11)),'SIMULADOR IMPACTOS MIP'!Porcentaje,0)</f>
        <v>0</v>
      </c>
      <c r="FA71" s="62">
        <f>+IF(AND(OR(SeleccionarIndustria=$A71,SeleccionarIndustria="Todas las AE"),('SIMULADOR IMPACTOS MIP'!$B$10=FA$11)),'SIMULADOR IMPACTOS MIP'!Porcentaje,0)</f>
        <v>0</v>
      </c>
      <c r="FB71" s="62">
        <f>+IF(AND(OR(SeleccionarIndustria=$A71,SeleccionarIndustria="Todas las AE"),('SIMULADOR IMPACTOS MIP'!$B$10=FB$11)),'SIMULADOR IMPACTOS MIP'!Porcentaje,0)</f>
        <v>0</v>
      </c>
      <c r="FC71" s="62">
        <f>+IF(AND(OR(SeleccionarIndustria=$A71,SeleccionarIndustria="Todas las AE"),(OR('SIMULADOR IMPACTOS MIP'!$B$10=$EM$11,'SIMULADOR IMPACTOS MIP'!$B$10=FC$11))),'SIMULADOR IMPACTOS MIP'!Porcentaje,0)</f>
        <v>0.3</v>
      </c>
      <c r="FD71" s="62">
        <f>+IF(AND(OR(SeleccionarIndustria=$A71,SeleccionarIndustria="Todas las AE"),(OR('SIMULADOR IMPACTOS MIP'!$B$10=$EM$11,'SIMULADOR IMPACTOS MIP'!$B$10=FD$11))),'SIMULADOR IMPACTOS MIP'!Porcentaje,0)</f>
        <v>0.3</v>
      </c>
      <c r="FE71" s="62">
        <f>+IF(AND(OR(SeleccionarIndustria=$A71,SeleccionarIndustria="Todas las AE"),(OR('SIMULADOR IMPACTOS MIP'!$B$10=$EM$11,'SIMULADOR IMPACTOS MIP'!$B$10=FE$11))),'SIMULADOR IMPACTOS MIP'!Porcentaje,0)</f>
        <v>0.3</v>
      </c>
      <c r="FF71" s="62">
        <f>+IF(AND(OR(SeleccionarIndustria=$A71,SeleccionarIndustria="Todas las AE"),(OR('SIMULADOR IMPACTOS MIP'!$B$10=$EM$11,'SIMULADOR IMPACTOS MIP'!$B$10=FF$11))),'SIMULADOR IMPACTOS MIP'!Porcentaje,0)</f>
        <v>0.3</v>
      </c>
      <c r="FG71" s="62">
        <f>+IF(AND(OR(SeleccionarIndustria=$A71,SeleccionarIndustria="Todas las AE"),(OR('SIMULADOR IMPACTOS MIP'!$B$10=$EM$11,'SIMULADOR IMPACTOS MIP'!$B$10=FG$11))),'SIMULADOR IMPACTOS MIP'!Porcentaje,0)</f>
        <v>0.3</v>
      </c>
      <c r="FH71" s="62">
        <f>+IF(AND(OR(SeleccionarIndustria=$A71,SeleccionarIndustria="Todas las AE"),(OR('SIMULADOR IMPACTOS MIP'!$B$10=$EM$11,'SIMULADOR IMPACTOS MIP'!$B$10=FH$11))),'SIMULADOR IMPACTOS MIP'!Porcentaje,0)</f>
        <v>0.3</v>
      </c>
      <c r="FI71" s="62">
        <f>+IF(AND(OR(SeleccionarIndustria=$A71,SeleccionarIndustria="Todas las AE"),(OR('SIMULADOR IMPACTOS MIP'!$B$10=$EM$11,'SIMULADOR IMPACTOS MIP'!$B$10=FI$11))),'SIMULADOR IMPACTOS MIP'!Porcentaje,0)</f>
        <v>0.3</v>
      </c>
      <c r="FJ71" s="62">
        <f>+IF(AND(OR(SeleccionarIndustria=$A71,SeleccionarIndustria="Todas las AE"),(OR('SIMULADOR IMPACTOS MIP'!$B$10=$EM$11,'SIMULADOR IMPACTOS MIP'!$B$10=FJ$11))),'SIMULADOR IMPACTOS MIP'!Porcentaje,0)</f>
        <v>0.3</v>
      </c>
      <c r="FM71" s="20">
        <f>+'MIP 2012'!EJ71*(1+(EN71))</f>
        <v>4257.5181849912169</v>
      </c>
      <c r="FN71" s="20">
        <f>+'MIP 2012'!EK71*(1+(EO71))</f>
        <v>0</v>
      </c>
      <c r="FO71" s="20">
        <f>+'MIP 2012'!EL71*(1+(EP71))</f>
        <v>0</v>
      </c>
      <c r="FP71" s="20">
        <f>+'MIP 2012'!EM71*(1+(EQ71))</f>
        <v>0</v>
      </c>
      <c r="FQ71" s="20">
        <f>+'MIP 2012'!EN71*(1+(ER71))</f>
        <v>0</v>
      </c>
      <c r="FR71" s="20">
        <f>+'MIP 2012'!EO71*(1+(ES71))</f>
        <v>0</v>
      </c>
      <c r="FS71" s="20">
        <f>+'MIP 2012'!EP71*(1+(ET71))</f>
        <v>0</v>
      </c>
      <c r="FT71" s="20">
        <f>+'MIP 2012'!EQ71*(1+(EU71))</f>
        <v>0</v>
      </c>
      <c r="FU71" s="20">
        <f>+'MIP 2012'!ER71*(1+(EV71))</f>
        <v>0</v>
      </c>
      <c r="FV71" s="20">
        <f>+'MIP 2012'!ES71*(1+(EW71))</f>
        <v>0</v>
      </c>
      <c r="FW71" s="20">
        <f>+'MIP 2012'!ET71*(1+(EX71))</f>
        <v>0</v>
      </c>
      <c r="FX71" s="20">
        <f>+'MIP 2012'!EU71*(1+(EY71))</f>
        <v>67.661129459171676</v>
      </c>
      <c r="FY71" s="20">
        <f>+'MIP 2012'!EV71*(1+(EZ71))</f>
        <v>528.57773882461504</v>
      </c>
      <c r="FZ71" s="20">
        <f>+'MIP 2012'!EW71*(1+(FA71))</f>
        <v>7689.8285135363594</v>
      </c>
      <c r="GA71" s="20">
        <f>+'MIP 2012'!EX71*(1+(FB71))</f>
        <v>56038.264470548405</v>
      </c>
      <c r="GB71" s="20">
        <f>+'MIP 2012'!EY71*(1+(FC71))</f>
        <v>0</v>
      </c>
      <c r="GC71" s="20">
        <f>+'MIP 2012'!EZ71*(1+(FD71))</f>
        <v>0</v>
      </c>
      <c r="GD71" s="20">
        <f>+'MIP 2012'!FA71*(1+(FE71))</f>
        <v>0</v>
      </c>
      <c r="GE71" s="20">
        <f>+'MIP 2012'!FB71*(1+(FF71))</f>
        <v>0</v>
      </c>
      <c r="GF71" s="20">
        <f>+'MIP 2012'!FC71*(1+(FG71))</f>
        <v>0</v>
      </c>
      <c r="GG71" s="20">
        <f>+'MIP 2012'!FD71*(1+(FH71))</f>
        <v>0</v>
      </c>
      <c r="GH71" s="20">
        <f>+'MIP 2012'!FE71*(1+(FI71))</f>
        <v>0</v>
      </c>
      <c r="GI71" s="20">
        <f>+'MIP 2012'!FF71*(1+(FJ71))</f>
        <v>0</v>
      </c>
      <c r="GJ71" s="18">
        <f t="shared" si="0"/>
        <v>68581.850037359764</v>
      </c>
      <c r="GK71" s="41">
        <f>+IFERROR((GJ71/'MIP 2012'!FG71*100-100),0)</f>
        <v>0</v>
      </c>
      <c r="GN71" s="18">
        <v>177225.69040924252</v>
      </c>
      <c r="GO71" s="14">
        <f>+'MIP 2012'!FH71</f>
        <v>176141.76015313808</v>
      </c>
      <c r="GP71" s="41">
        <f t="shared" si="1"/>
        <v>1083.930256104446</v>
      </c>
      <c r="GQ71" s="41">
        <f t="shared" si="2"/>
        <v>0.61537380752984916</v>
      </c>
      <c r="GU71" s="63">
        <v>-0.40999999999999948</v>
      </c>
      <c r="GW71" s="62">
        <f>+IF(SeleccionarDemTur=GW$11,'SIMULADOR IMPACTOS MIP(TURISMO)'!PorcentajeTur,0)</f>
        <v>0</v>
      </c>
      <c r="GX71" s="62">
        <f>+IF(SeleccionarDemTur=GX$11,'SIMULADOR IMPACTOS MIP(TURISMO)'!PorcentajeTur,0)</f>
        <v>0</v>
      </c>
      <c r="GY71" s="62">
        <f>+IF(SeleccionarDemTur=GY$11,'SIMULADOR IMPACTOS MIP(TURISMO)'!PorcentajeTur,0)</f>
        <v>0.1</v>
      </c>
      <c r="GZ71" s="62">
        <f>+IF(SeleccionarDemTur=GZ$11,'SIMULADOR IMPACTOS MIP(TURISMO)'!PorcentajeTur,0)</f>
        <v>0</v>
      </c>
      <c r="HA71" s="62">
        <f>+IF(OR(SeleccionarDemTur=HA$11,SeleccionarDemTur=$GW$11),'SIMULADOR IMPACTOS MIP(TURISMO)'!PorcentajeTur,0)</f>
        <v>0</v>
      </c>
      <c r="HB71" s="62">
        <f>+IF(OR(SeleccionarDemTur=HB$11,SeleccionarDemTur=$GW$11),'SIMULADOR IMPACTOS MIP(TURISMO)'!PorcentajeTur,0)</f>
        <v>0</v>
      </c>
      <c r="HC71" s="62">
        <f>+IF(OR(SeleccionarDemTur=HC$11,SeleccionarDemTur=$GW$11),'SIMULADOR IMPACTOS MIP(TURISMO)'!PorcentajeTur,0)</f>
        <v>0</v>
      </c>
      <c r="HD71" s="62">
        <f>+IF(OR(SeleccionarDemTur=HD$11,SeleccionarDemTur=$GX$11),'SIMULADOR IMPACTOS MIP(TURISMO)'!PorcentajeTur,0)</f>
        <v>0</v>
      </c>
      <c r="HE71" s="62">
        <f>+IF(OR(SeleccionarDemTur=HE$11,SeleccionarDemTur=$GX$11),'SIMULADOR IMPACTOS MIP(TURISMO)'!PorcentajeTur,0)</f>
        <v>0</v>
      </c>
      <c r="HF71" s="62">
        <f>+IF(OR(SeleccionarDemTur=HF$11,SeleccionarDemTur=$GX$11),'SIMULADOR IMPACTOS MIP(TURISMO)'!PorcentajeTur,0)</f>
        <v>0</v>
      </c>
      <c r="HG71" s="62">
        <f>+IF(OR(SeleccionarDemTur=HG$11,SeleccionarDemTur=$GX$11),'SIMULADOR IMPACTOS MIP(TURISMO)'!PorcentajeTur,0)</f>
        <v>0</v>
      </c>
      <c r="HH71" s="62">
        <f>+IF(OR(SeleccionarDemTur=HH$11,SeleccionarDemTur=$GX$11),'SIMULADOR IMPACTOS MIP(TURISMO)'!PorcentajeTur,0)</f>
        <v>0</v>
      </c>
      <c r="HI71" s="62">
        <f>+IF(OR(SeleccionarDemTur=HI$11,SeleccionarDemTur=$GX$11),'SIMULADOR IMPACTOS MIP(TURISMO)'!PorcentajeTur,0)</f>
        <v>0</v>
      </c>
      <c r="HJ71" s="62">
        <f>+IF(OR(SeleccionarDemTur=HJ$11,SeleccionarDemTur=$GX$11),'SIMULADOR IMPACTOS MIP(TURISMO)'!PorcentajeTur,0)</f>
        <v>0</v>
      </c>
      <c r="HK71" s="62">
        <f>+IF(SeleccionarDemTur=HK$11,'SIMULADOR IMPACTOS MIP(TURISMO)'!PorcentajeTur,0)</f>
        <v>0</v>
      </c>
      <c r="HL71" s="62">
        <f>+IF(SeleccionarDemTur=HL$11,'SIMULADOR IMPACTOS MIP(TURISMO)'!PorcentajeTur,0)</f>
        <v>0</v>
      </c>
      <c r="HM71" s="62">
        <f>+IF(SeleccionarDemTur=HM$11,'SIMULADOR IMPACTOS MIP(TURISMO)'!PorcentajeTur,0)</f>
        <v>0</v>
      </c>
      <c r="HN71" s="62">
        <f>+IF(SeleccionarDemTur=HN$11,'SIMULADOR IMPACTOS MIP(TURISMO)'!PorcentajeTur,0)</f>
        <v>0</v>
      </c>
      <c r="HO71" s="62">
        <f>+IF(OR(SeleccionarDemTur=HO$11,SeleccionarDemTur=$GY$11),'SIMULADOR IMPACTOS MIP(TURISMO)'!PorcentajeTur,0)</f>
        <v>0.1</v>
      </c>
      <c r="HP71" s="62">
        <f>+IF(OR(SeleccionarDemTur=HP$11,SeleccionarDemTur=$GY$11),'SIMULADOR IMPACTOS MIP(TURISMO)'!PorcentajeTur,0)</f>
        <v>0.1</v>
      </c>
      <c r="HQ71" s="62">
        <f>+IF(OR(SeleccionarDemTur=HQ$11,SeleccionarDemTur=$GY$11),'SIMULADOR IMPACTOS MIP(TURISMO)'!PorcentajeTur,0)</f>
        <v>0.1</v>
      </c>
      <c r="HR71" s="62">
        <f>+IF(OR(SeleccionarDemTur=HR$11,SeleccionarDemTur=$GY$11),'SIMULADOR IMPACTOS MIP(TURISMO)'!PorcentajeTur,0)</f>
        <v>0.1</v>
      </c>
      <c r="HS71" s="62">
        <f>+IF(OR(SeleccionarDemTur=HS$11,SeleccionarDemTur=$GY$11),'SIMULADOR IMPACTOS MIP(TURISMO)'!PorcentajeTur,0)</f>
        <v>0.1</v>
      </c>
      <c r="HT71" s="62">
        <f>+IF(OR(SeleccionarDemTur=HT$11,SeleccionarDemTur=$GY$11),'SIMULADOR IMPACTOS MIP(TURISMO)'!PorcentajeTur,0)</f>
        <v>0.1</v>
      </c>
      <c r="HU71" s="62">
        <f>+IF(OR(SeleccionarDemTur=HU$11,SeleccionarDemTur=$GY$11),'SIMULADOR IMPACTOS MIP(TURISMO)'!PorcentajeTur,0)</f>
        <v>0.1</v>
      </c>
      <c r="HV71" s="62">
        <f>+IF(OR(SeleccionarDemTur=HV$11,SeleccionarDemTur=$GY$11),'SIMULADOR IMPACTOS MIP(TURISMO)'!PorcentajeTur,0)</f>
        <v>0.1</v>
      </c>
      <c r="HY71" s="20">
        <f>+'MIP 2012'!EJ71*(1+(GZ71))</f>
        <v>4257.5181849912169</v>
      </c>
      <c r="HZ71" s="20">
        <f>+'MIP 2012'!EK71*(1+(HA71))</f>
        <v>0</v>
      </c>
      <c r="IA71" s="20">
        <f>+'MIP 2012'!EL71*(1+(HB71))</f>
        <v>0</v>
      </c>
      <c r="IB71" s="20">
        <f>+'MIP 2012'!EM71*(1+(HC71))</f>
        <v>0</v>
      </c>
      <c r="IC71" s="20">
        <f>+'MIP 2012'!EN71*(1+(HD71))</f>
        <v>0</v>
      </c>
      <c r="ID71" s="20">
        <f>+'MIP 2012'!EO71*(1+(HE71))</f>
        <v>0</v>
      </c>
      <c r="IE71" s="20">
        <f>+'MIP 2012'!EP71*(1+(HF71))</f>
        <v>0</v>
      </c>
      <c r="IF71" s="20">
        <f>+'MIP 2012'!EQ71*(1+(HG71))</f>
        <v>0</v>
      </c>
      <c r="IG71" s="20">
        <f>+'MIP 2012'!ER71*(1+(HH71))</f>
        <v>0</v>
      </c>
      <c r="IH71" s="20">
        <f>+'MIP 2012'!ES71*(1+(HI71))</f>
        <v>0</v>
      </c>
      <c r="II71" s="20">
        <f>+'MIP 2012'!ET71*(1+(HJ71))</f>
        <v>0</v>
      </c>
      <c r="IJ71" s="20">
        <f>+'MIP 2012'!EU71*(1+(HK71))</f>
        <v>67.661129459171676</v>
      </c>
      <c r="IK71" s="20">
        <f>+'MIP 2012'!EV71*(1+(HL71))</f>
        <v>528.57773882461504</v>
      </c>
      <c r="IL71" s="20">
        <f>+'MIP 2012'!EW71*(1+(HM71))</f>
        <v>7689.8285135363594</v>
      </c>
      <c r="IM71" s="20">
        <f>+'MIP 2012'!EX71*(1+(HN71))</f>
        <v>56038.264470548405</v>
      </c>
      <c r="IN71" s="20">
        <f>+'MIP 2012'!EY71*(1+(HO71))</f>
        <v>0</v>
      </c>
      <c r="IO71" s="20">
        <f>+'MIP 2012'!EZ71*(1+(HP71))</f>
        <v>0</v>
      </c>
      <c r="IP71" s="20">
        <f>+'MIP 2012'!FA71*(1+(HQ71))</f>
        <v>0</v>
      </c>
      <c r="IQ71" s="20">
        <f>+'MIP 2012'!FB71*(1+(HR71))</f>
        <v>0</v>
      </c>
      <c r="IR71" s="20">
        <f>+'MIP 2012'!FC71*(1+(HS71))</f>
        <v>0</v>
      </c>
      <c r="IS71" s="20">
        <f>+'MIP 2012'!FD71*(1+(HT71))</f>
        <v>0</v>
      </c>
      <c r="IT71" s="20">
        <f>+'MIP 2012'!FE71*(1+(HU71))</f>
        <v>0</v>
      </c>
      <c r="IU71" s="20">
        <f>+'MIP 2012'!FF71*(1+(HV71))</f>
        <v>0</v>
      </c>
      <c r="IV71" s="18">
        <f t="shared" si="3"/>
        <v>68581.850037359764</v>
      </c>
      <c r="IW71" s="41">
        <f>+IFERROR((IV71/'MIP 2012'!FG71*100-100),0)</f>
        <v>0</v>
      </c>
      <c r="IZ71" s="18">
        <v>176503.07023850622</v>
      </c>
      <c r="JA71" s="14">
        <f>+'MIP 2012'!FH71</f>
        <v>176141.76015313808</v>
      </c>
      <c r="JB71" s="41">
        <f t="shared" si="4"/>
        <v>361.31008536813897</v>
      </c>
      <c r="JC71" s="41">
        <f t="shared" si="5"/>
        <v>0.20512460250994025</v>
      </c>
    </row>
    <row r="72" spans="1:263" s="7" customFormat="1" ht="21.95" customHeight="1" thickBot="1" x14ac:dyDescent="0.25">
      <c r="A72" s="12" t="s">
        <v>208</v>
      </c>
      <c r="B72" s="12" t="s">
        <v>209</v>
      </c>
      <c r="C72" s="35">
        <v>7.0537486225501796E-6</v>
      </c>
      <c r="D72" s="35">
        <v>8.3246280986377878E-6</v>
      </c>
      <c r="E72" s="35">
        <v>2.2276221608385855E-6</v>
      </c>
      <c r="F72" s="35">
        <v>3.4148434241678716E-6</v>
      </c>
      <c r="G72" s="35">
        <v>5.3739659887229227E-6</v>
      </c>
      <c r="H72" s="35">
        <v>5.9742929870979227E-6</v>
      </c>
      <c r="I72" s="35">
        <v>4.99699175240434E-6</v>
      </c>
      <c r="J72" s="35">
        <v>3.6256157732219048E-6</v>
      </c>
      <c r="K72" s="35">
        <v>4.4368509367190197E-6</v>
      </c>
      <c r="L72" s="35">
        <v>3.0038053047490119E-6</v>
      </c>
      <c r="M72" s="35">
        <v>8.371934205018526E-6</v>
      </c>
      <c r="N72" s="35">
        <v>3.0374529182533482E-6</v>
      </c>
      <c r="O72" s="35">
        <v>5.7253902091325308E-6</v>
      </c>
      <c r="P72" s="35">
        <v>1.7970741034938762E-6</v>
      </c>
      <c r="Q72" s="35">
        <v>4.093782144753142E-6</v>
      </c>
      <c r="R72" s="35">
        <v>2.2676618518937753E-6</v>
      </c>
      <c r="S72" s="35">
        <v>1.255656393102005E-6</v>
      </c>
      <c r="T72" s="35">
        <v>4.6471807783105829E-6</v>
      </c>
      <c r="U72" s="35">
        <v>3.8241807609461733E-6</v>
      </c>
      <c r="V72" s="35">
        <v>6.318677004366153E-6</v>
      </c>
      <c r="W72" s="35">
        <v>2.0320537481587987E-6</v>
      </c>
      <c r="X72" s="35">
        <v>1.3451589059216934E-5</v>
      </c>
      <c r="Y72" s="35">
        <v>5.980793411810446E-5</v>
      </c>
      <c r="Z72" s="35">
        <v>6.1996502569877906E-5</v>
      </c>
      <c r="AA72" s="35">
        <v>3.2409693095668594E-5</v>
      </c>
      <c r="AB72" s="35">
        <v>1.0832656323415088E-6</v>
      </c>
      <c r="AC72" s="35">
        <v>3.022347453359027E-7</v>
      </c>
      <c r="AD72" s="35">
        <v>3.8405364216852511E-6</v>
      </c>
      <c r="AE72" s="35">
        <v>5.8639469520144361E-5</v>
      </c>
      <c r="AF72" s="35">
        <v>1.2773672374882401E-6</v>
      </c>
      <c r="AG72" s="35">
        <v>2.7150639217971875E-7</v>
      </c>
      <c r="AH72" s="35">
        <v>4.0475221680048295E-5</v>
      </c>
      <c r="AI72" s="35">
        <v>1.1474495659197898E-4</v>
      </c>
      <c r="AJ72" s="35">
        <v>1.9065709823918334E-4</v>
      </c>
      <c r="AK72" s="35">
        <v>1.2366811709265005E-5</v>
      </c>
      <c r="AL72" s="35">
        <v>9.2235287585136105E-6</v>
      </c>
      <c r="AM72" s="35">
        <v>1.481923407620778E-6</v>
      </c>
      <c r="AN72" s="35">
        <v>1.1510529252771935E-5</v>
      </c>
      <c r="AO72" s="35">
        <v>4.9193448098155503E-6</v>
      </c>
      <c r="AP72" s="35">
        <v>1.8765525940542031E-5</v>
      </c>
      <c r="AQ72" s="35">
        <v>3.1820409424981904E-4</v>
      </c>
      <c r="AR72" s="35">
        <v>5.2884375250357896E-4</v>
      </c>
      <c r="AS72" s="35">
        <v>2.3264249336412478E-5</v>
      </c>
      <c r="AT72" s="35">
        <v>1.3903113567879946E-5</v>
      </c>
      <c r="AU72" s="35">
        <v>5.6935536420882525E-6</v>
      </c>
      <c r="AV72" s="35">
        <v>8.1601039587568131E-6</v>
      </c>
      <c r="AW72" s="35">
        <v>1.536347019047892E-5</v>
      </c>
      <c r="AX72" s="35">
        <v>2.505806487224072E-4</v>
      </c>
      <c r="AY72" s="35">
        <v>8.7402188355321904E-6</v>
      </c>
      <c r="AZ72" s="35">
        <v>2.2954553568644053E-5</v>
      </c>
      <c r="BA72" s="35">
        <v>1.87072946846969E-6</v>
      </c>
      <c r="BB72" s="35">
        <v>3.5298469498291847E-5</v>
      </c>
      <c r="BC72" s="35">
        <v>3.9044232135702954E-5</v>
      </c>
      <c r="BD72" s="35">
        <v>1.3074873181238973E-5</v>
      </c>
      <c r="BE72" s="35">
        <v>1.985552885461732E-4</v>
      </c>
      <c r="BF72" s="35">
        <v>3.6813421477956297E-5</v>
      </c>
      <c r="BG72" s="35">
        <v>2.1583582579395188E-6</v>
      </c>
      <c r="BH72" s="35">
        <v>3.9564221343656697E-5</v>
      </c>
      <c r="BI72" s="35">
        <v>0</v>
      </c>
      <c r="BJ72" s="35">
        <v>9.6695666618768741E-7</v>
      </c>
      <c r="BK72" s="35">
        <v>1.0008166510918857</v>
      </c>
      <c r="BL72" s="35">
        <v>2.3472417711919649E-6</v>
      </c>
      <c r="BM72" s="35">
        <v>1.9473348960409345E-6</v>
      </c>
      <c r="BN72" s="35">
        <v>4.8430676835009069E-5</v>
      </c>
      <c r="BO72" s="35">
        <v>6.6507004188031687E-6</v>
      </c>
      <c r="BP72" s="35">
        <v>3.0958932651240661E-6</v>
      </c>
      <c r="BQ72" s="35">
        <v>1.8567350271619489E-6</v>
      </c>
      <c r="BR72" s="35">
        <v>1.5081434280930036E-5</v>
      </c>
      <c r="BS72" s="35">
        <v>3.9183095796101546E-6</v>
      </c>
      <c r="BT72" s="35">
        <v>3.4829232903544783E-6</v>
      </c>
      <c r="BU72" s="35">
        <v>7.2928981045037881E-6</v>
      </c>
      <c r="BV72" s="35">
        <v>2.0454245613764265E-6</v>
      </c>
      <c r="BW72" s="35">
        <v>1.3736430742790215E-4</v>
      </c>
      <c r="BX72" s="35">
        <v>5.2866788912625556E-7</v>
      </c>
      <c r="BY72" s="35">
        <v>1.4923465487515128E-6</v>
      </c>
      <c r="BZ72" s="35">
        <v>1.3127961225107753E-5</v>
      </c>
      <c r="CA72" s="35">
        <v>1.4635234888763114E-6</v>
      </c>
      <c r="CB72" s="35">
        <v>5.7130581837174835E-6</v>
      </c>
      <c r="CC72" s="35">
        <v>2.2949228305793934E-5</v>
      </c>
      <c r="CD72" s="35">
        <v>2.2527217350690584E-6</v>
      </c>
      <c r="CE72" s="35">
        <v>1.3931948999139926E-4</v>
      </c>
      <c r="CF72" s="35">
        <v>2.5654411035366832E-6</v>
      </c>
      <c r="CG72" s="35">
        <v>6.6824312963770683E-7</v>
      </c>
      <c r="CH72" s="35">
        <v>1.415910593950612E-6</v>
      </c>
      <c r="CI72" s="35">
        <v>4.1372730724669184E-6</v>
      </c>
      <c r="CJ72" s="35">
        <v>3.6089974721403079E-6</v>
      </c>
      <c r="CK72" s="35">
        <v>2.3139440744103608E-6</v>
      </c>
      <c r="CL72" s="35">
        <v>2.8219976682014039E-6</v>
      </c>
      <c r="CM72" s="35">
        <v>3.6649016166607278E-6</v>
      </c>
      <c r="CN72" s="35">
        <v>7.4290277297945733E-6</v>
      </c>
      <c r="CO72" s="35">
        <v>1.3695695286849472E-6</v>
      </c>
      <c r="CP72" s="35">
        <v>1.7836888245885711E-6</v>
      </c>
      <c r="CQ72" s="35">
        <v>9.2688883645783107E-7</v>
      </c>
      <c r="CR72" s="35">
        <v>1.0370604831923662E-6</v>
      </c>
      <c r="CS72" s="35">
        <v>1.681771044602134E-6</v>
      </c>
      <c r="CT72" s="35">
        <v>1.5442195845476901E-6</v>
      </c>
      <c r="CU72" s="35">
        <v>3.3403172166563978E-6</v>
      </c>
      <c r="CV72" s="35">
        <v>1.5477446511691359E-6</v>
      </c>
      <c r="CW72" s="35">
        <v>1.6458393333994229E-6</v>
      </c>
      <c r="CX72" s="35">
        <v>8.6370835431875407E-6</v>
      </c>
      <c r="CY72" s="35">
        <v>1.5114609916235333E-5</v>
      </c>
      <c r="CZ72" s="35">
        <v>1.2606420853493731E-6</v>
      </c>
      <c r="DA72" s="35">
        <v>1.0392237373248731E-6</v>
      </c>
      <c r="DB72" s="35">
        <v>4.9918218600324963E-7</v>
      </c>
      <c r="DC72" s="35">
        <v>7.7423553035698634E-7</v>
      </c>
      <c r="DD72" s="35">
        <v>1.210862257694708E-6</v>
      </c>
      <c r="DE72" s="35">
        <v>4.6413317231640543E-7</v>
      </c>
      <c r="DF72" s="35">
        <v>6.7558570764551171E-7</v>
      </c>
      <c r="DG72" s="35">
        <v>7.6100576510555137E-7</v>
      </c>
      <c r="DH72" s="35">
        <v>1.4575742897735622E-6</v>
      </c>
      <c r="DI72" s="35">
        <v>1.288973723301344E-6</v>
      </c>
      <c r="DJ72" s="35">
        <v>8.9141854031057995E-7</v>
      </c>
      <c r="DK72" s="35">
        <v>1.3798041014958152E-6</v>
      </c>
      <c r="DL72" s="35">
        <v>1.7208031214762571E-6</v>
      </c>
      <c r="DM72" s="35">
        <v>2.5549334370208979E-6</v>
      </c>
      <c r="DN72" s="35">
        <v>1.2152989198616403E-6</v>
      </c>
      <c r="DO72" s="35">
        <v>1.8206338827607921E-6</v>
      </c>
      <c r="DP72" s="35">
        <v>1.1490740472457089E-6</v>
      </c>
      <c r="DQ72" s="35">
        <v>3.3489300314654961E-7</v>
      </c>
      <c r="DR72" s="35">
        <v>2.3805373386830525E-6</v>
      </c>
      <c r="DS72" s="35">
        <v>1.996693387812292E-6</v>
      </c>
      <c r="DT72" s="35">
        <v>1.650797626730715E-6</v>
      </c>
      <c r="DU72" s="35">
        <v>6.7162153182951315E-7</v>
      </c>
      <c r="DV72" s="35">
        <v>1.655397812005184E-6</v>
      </c>
      <c r="DW72" s="35">
        <v>1.2496944569591531E-6</v>
      </c>
      <c r="DX72" s="35">
        <v>7.9368853390936105E-7</v>
      </c>
      <c r="DY72" s="35">
        <v>1.9017299954518485E-6</v>
      </c>
      <c r="DZ72" s="35">
        <v>2.1883066197632227E-6</v>
      </c>
      <c r="EA72" s="35">
        <v>2.6374008114312414E-6</v>
      </c>
      <c r="EB72" s="35">
        <v>7.5601244779617767E-6</v>
      </c>
      <c r="EC72" s="35">
        <v>2.4277966298771892E-6</v>
      </c>
      <c r="ED72" s="35">
        <v>1.2534521793810198E-6</v>
      </c>
      <c r="EE72" s="35">
        <v>7.2605987521698548E-6</v>
      </c>
      <c r="EF72" s="35">
        <v>2.0427691721050246E-6</v>
      </c>
      <c r="EG72" s="35">
        <v>2.6397683020666303E-6</v>
      </c>
      <c r="EH72" s="35">
        <v>0</v>
      </c>
      <c r="EK72" s="62">
        <f>+IF(AND(OR(SeleccionarIndustria=$A72,SeleccionarIndustria="Todas las AE"),('SIMULADOR IMPACTOS MIP'!$B$10=EK$11)),'SIMULADOR IMPACTOS MIP'!Porcentaje,0)</f>
        <v>0</v>
      </c>
      <c r="EL72" s="62">
        <f>+IF(AND(OR(SeleccionarIndustria=$A72,SeleccionarIndustria="Todas las AE"),('SIMULADOR IMPACTOS MIP'!$B$10=EL$11)),'SIMULADOR IMPACTOS MIP'!Porcentaje,0)</f>
        <v>0</v>
      </c>
      <c r="EM72" s="62">
        <f>+IF(AND(OR(SeleccionarIndustria=$A72,SeleccionarIndustria="Todas las AE"),('SIMULADOR IMPACTOS MIP'!$B$10=EM$11)),'SIMULADOR IMPACTOS MIP'!Porcentaje,0)</f>
        <v>0.3</v>
      </c>
      <c r="EN72" s="62">
        <f>+IF(AND(OR(SeleccionarIndustria=$A72,SeleccionarIndustria="Todas las AE"),('SIMULADOR IMPACTOS MIP'!$B$10=EN$11)),'SIMULADOR IMPACTOS MIP'!Porcentaje,0)</f>
        <v>0</v>
      </c>
      <c r="EO72" s="62">
        <f>+IF(AND(OR(SeleccionarIndustria=$A72,SeleccionarIndustria="Todas las AE"),(OR('SIMULADOR IMPACTOS MIP'!$B$10=$EK$11,'SIMULADOR IMPACTOS MIP'!$B$10=EO$11))),'SIMULADOR IMPACTOS MIP'!Porcentaje,0)</f>
        <v>0</v>
      </c>
      <c r="EP72" s="62">
        <f>+IF(AND(OR(SeleccionarIndustria=$A72,SeleccionarIndustria="Todas las AE"),(OR('SIMULADOR IMPACTOS MIP'!$B$10=$EK$11,'SIMULADOR IMPACTOS MIP'!$B$10=EP$11))),'SIMULADOR IMPACTOS MIP'!Porcentaje,0)</f>
        <v>0</v>
      </c>
      <c r="EQ72" s="62">
        <f>+IF(AND(OR(SeleccionarIndustria=$A72,SeleccionarIndustria="Todas las AE"),(OR('SIMULADOR IMPACTOS MIP'!$B$10=$EK$11,'SIMULADOR IMPACTOS MIP'!$B$10=EQ$11))),'SIMULADOR IMPACTOS MIP'!Porcentaje,0)</f>
        <v>0</v>
      </c>
      <c r="ER72" s="62">
        <f>+IF(AND(OR(SeleccionarIndustria=$A72,SeleccionarIndustria="Todas las AE"),(OR('SIMULADOR IMPACTOS MIP'!$B$10=$EL$11,'SIMULADOR IMPACTOS MIP'!$B$10=ER$11))),'SIMULADOR IMPACTOS MIP'!Porcentaje,0)</f>
        <v>0</v>
      </c>
      <c r="ES72" s="62">
        <f>+IF(AND(OR(SeleccionarIndustria=$A72,SeleccionarIndustria="Todas las AE"),(OR('SIMULADOR IMPACTOS MIP'!$B$10=$EL$11,'SIMULADOR IMPACTOS MIP'!$B$10=ES$11))),'SIMULADOR IMPACTOS MIP'!Porcentaje,0)</f>
        <v>0</v>
      </c>
      <c r="ET72" s="62">
        <f>+IF(AND(OR(SeleccionarIndustria=$A72,SeleccionarIndustria="Todas las AE"),(OR('SIMULADOR IMPACTOS MIP'!$B$10=$EL$11,'SIMULADOR IMPACTOS MIP'!$B$10=ET$11))),'SIMULADOR IMPACTOS MIP'!Porcentaje,0)</f>
        <v>0</v>
      </c>
      <c r="EU72" s="62">
        <f>+IF(AND(OR(SeleccionarIndustria=$A72,SeleccionarIndustria="Todas las AE"),(OR('SIMULADOR IMPACTOS MIP'!$B$10=$EL$11,'SIMULADOR IMPACTOS MIP'!$B$10=EU$11))),'SIMULADOR IMPACTOS MIP'!Porcentaje,0)</f>
        <v>0</v>
      </c>
      <c r="EV72" s="62">
        <f>+IF(AND(OR(SeleccionarIndustria=$A72,SeleccionarIndustria="Todas las AE"),(OR('SIMULADOR IMPACTOS MIP'!$B$10=$EL$11,'SIMULADOR IMPACTOS MIP'!$B$10=EV$11))),'SIMULADOR IMPACTOS MIP'!Porcentaje,0)</f>
        <v>0</v>
      </c>
      <c r="EW72" s="62">
        <f>+IF(AND(OR(SeleccionarIndustria=$A72,SeleccionarIndustria="Todas las AE"),(OR('SIMULADOR IMPACTOS MIP'!$B$10=$EL$11,'SIMULADOR IMPACTOS MIP'!$B$10=EW$11))),'SIMULADOR IMPACTOS MIP'!Porcentaje,0)</f>
        <v>0</v>
      </c>
      <c r="EX72" s="62">
        <f>+IF(AND(OR(SeleccionarIndustria=$A72,SeleccionarIndustria="Todas las AE"),(OR('SIMULADOR IMPACTOS MIP'!$B$10=$EL$11,'SIMULADOR IMPACTOS MIP'!$B$10=EX$11))),'SIMULADOR IMPACTOS MIP'!Porcentaje,0)</f>
        <v>0</v>
      </c>
      <c r="EY72" s="62">
        <f>+IF(AND(OR(SeleccionarIndustria=$A72,SeleccionarIndustria="Todas las AE"),('SIMULADOR IMPACTOS MIP'!$B$10=EY$11)),'SIMULADOR IMPACTOS MIP'!Porcentaje,0)</f>
        <v>0</v>
      </c>
      <c r="EZ72" s="62">
        <f>+IF(AND(OR(SeleccionarIndustria=$A72,SeleccionarIndustria="Todas las AE"),('SIMULADOR IMPACTOS MIP'!$B$10=EZ$11)),'SIMULADOR IMPACTOS MIP'!Porcentaje,0)</f>
        <v>0</v>
      </c>
      <c r="FA72" s="62">
        <f>+IF(AND(OR(SeleccionarIndustria=$A72,SeleccionarIndustria="Todas las AE"),('SIMULADOR IMPACTOS MIP'!$B$10=FA$11)),'SIMULADOR IMPACTOS MIP'!Porcentaje,0)</f>
        <v>0</v>
      </c>
      <c r="FB72" s="62">
        <f>+IF(AND(OR(SeleccionarIndustria=$A72,SeleccionarIndustria="Todas las AE"),('SIMULADOR IMPACTOS MIP'!$B$10=FB$11)),'SIMULADOR IMPACTOS MIP'!Porcentaje,0)</f>
        <v>0</v>
      </c>
      <c r="FC72" s="62">
        <f>+IF(AND(OR(SeleccionarIndustria=$A72,SeleccionarIndustria="Todas las AE"),(OR('SIMULADOR IMPACTOS MIP'!$B$10=$EM$11,'SIMULADOR IMPACTOS MIP'!$B$10=FC$11))),'SIMULADOR IMPACTOS MIP'!Porcentaje,0)</f>
        <v>0.3</v>
      </c>
      <c r="FD72" s="62">
        <f>+IF(AND(OR(SeleccionarIndustria=$A72,SeleccionarIndustria="Todas las AE"),(OR('SIMULADOR IMPACTOS MIP'!$B$10=$EM$11,'SIMULADOR IMPACTOS MIP'!$B$10=FD$11))),'SIMULADOR IMPACTOS MIP'!Porcentaje,0)</f>
        <v>0.3</v>
      </c>
      <c r="FE72" s="62">
        <f>+IF(AND(OR(SeleccionarIndustria=$A72,SeleccionarIndustria="Todas las AE"),(OR('SIMULADOR IMPACTOS MIP'!$B$10=$EM$11,'SIMULADOR IMPACTOS MIP'!$B$10=FE$11))),'SIMULADOR IMPACTOS MIP'!Porcentaje,0)</f>
        <v>0.3</v>
      </c>
      <c r="FF72" s="62">
        <f>+IF(AND(OR(SeleccionarIndustria=$A72,SeleccionarIndustria="Todas las AE"),(OR('SIMULADOR IMPACTOS MIP'!$B$10=$EM$11,'SIMULADOR IMPACTOS MIP'!$B$10=FF$11))),'SIMULADOR IMPACTOS MIP'!Porcentaje,0)</f>
        <v>0.3</v>
      </c>
      <c r="FG72" s="62">
        <f>+IF(AND(OR(SeleccionarIndustria=$A72,SeleccionarIndustria="Todas las AE"),(OR('SIMULADOR IMPACTOS MIP'!$B$10=$EM$11,'SIMULADOR IMPACTOS MIP'!$B$10=FG$11))),'SIMULADOR IMPACTOS MIP'!Porcentaje,0)</f>
        <v>0.3</v>
      </c>
      <c r="FH72" s="62">
        <f>+IF(AND(OR(SeleccionarIndustria=$A72,SeleccionarIndustria="Todas las AE"),(OR('SIMULADOR IMPACTOS MIP'!$B$10=$EM$11,'SIMULADOR IMPACTOS MIP'!$B$10=FH$11))),'SIMULADOR IMPACTOS MIP'!Porcentaje,0)</f>
        <v>0.3</v>
      </c>
      <c r="FI72" s="62">
        <f>+IF(AND(OR(SeleccionarIndustria=$A72,SeleccionarIndustria="Todas las AE"),(OR('SIMULADOR IMPACTOS MIP'!$B$10=$EM$11,'SIMULADOR IMPACTOS MIP'!$B$10=FI$11))),'SIMULADOR IMPACTOS MIP'!Porcentaje,0)</f>
        <v>0.3</v>
      </c>
      <c r="FJ72" s="62">
        <f>+IF(AND(OR(SeleccionarIndustria=$A72,SeleccionarIndustria="Todas las AE"),(OR('SIMULADOR IMPACTOS MIP'!$B$10=$EM$11,'SIMULADOR IMPACTOS MIP'!$B$10=FJ$11))),'SIMULADOR IMPACTOS MIP'!Porcentaje,0)</f>
        <v>0.3</v>
      </c>
      <c r="FM72" s="20">
        <f>+'MIP 2012'!EJ72*(1+(EN72))</f>
        <v>38.048421498089631</v>
      </c>
      <c r="FN72" s="20">
        <f>+'MIP 2012'!EK72*(1+(EO72))</f>
        <v>0</v>
      </c>
      <c r="FO72" s="20">
        <f>+'MIP 2012'!EL72*(1+(EP72))</f>
        <v>0</v>
      </c>
      <c r="FP72" s="20">
        <f>+'MIP 2012'!EM72*(1+(EQ72))</f>
        <v>0</v>
      </c>
      <c r="FQ72" s="20">
        <f>+'MIP 2012'!EN72*(1+(ER72))</f>
        <v>0</v>
      </c>
      <c r="FR72" s="20">
        <f>+'MIP 2012'!EO72*(1+(ES72))</f>
        <v>0</v>
      </c>
      <c r="FS72" s="20">
        <f>+'MIP 2012'!EP72*(1+(ET72))</f>
        <v>0</v>
      </c>
      <c r="FT72" s="20">
        <f>+'MIP 2012'!EQ72*(1+(EU72))</f>
        <v>0</v>
      </c>
      <c r="FU72" s="20">
        <f>+'MIP 2012'!ER72*(1+(EV72))</f>
        <v>0</v>
      </c>
      <c r="FV72" s="20">
        <f>+'MIP 2012'!ES72*(1+(EW72))</f>
        <v>0</v>
      </c>
      <c r="FW72" s="20">
        <f>+'MIP 2012'!ET72*(1+(EX72))</f>
        <v>0</v>
      </c>
      <c r="FX72" s="20">
        <f>+'MIP 2012'!EU72*(1+(EY72))</f>
        <v>0</v>
      </c>
      <c r="FY72" s="20">
        <f>+'MIP 2012'!EV72*(1+(EZ72))</f>
        <v>0</v>
      </c>
      <c r="FZ72" s="20">
        <f>+'MIP 2012'!EW72*(1+(FA72))</f>
        <v>0</v>
      </c>
      <c r="GA72" s="20">
        <f>+'MIP 2012'!EX72*(1+(FB72))</f>
        <v>7662.5814959805066</v>
      </c>
      <c r="GB72" s="20">
        <f>+'MIP 2012'!EY72*(1+(FC72))</f>
        <v>0</v>
      </c>
      <c r="GC72" s="20">
        <f>+'MIP 2012'!EZ72*(1+(FD72))</f>
        <v>0</v>
      </c>
      <c r="GD72" s="20">
        <f>+'MIP 2012'!FA72*(1+(FE72))</f>
        <v>0</v>
      </c>
      <c r="GE72" s="20">
        <f>+'MIP 2012'!FB72*(1+(FF72))</f>
        <v>0</v>
      </c>
      <c r="GF72" s="20">
        <f>+'MIP 2012'!FC72*(1+(FG72))</f>
        <v>0</v>
      </c>
      <c r="GG72" s="20">
        <f>+'MIP 2012'!FD72*(1+(FH72))</f>
        <v>0</v>
      </c>
      <c r="GH72" s="20">
        <f>+'MIP 2012'!FE72*(1+(FI72))</f>
        <v>0</v>
      </c>
      <c r="GI72" s="20">
        <f>+'MIP 2012'!FF72*(1+(FJ72))</f>
        <v>0</v>
      </c>
      <c r="GJ72" s="18">
        <f t="shared" si="0"/>
        <v>7700.6299174785963</v>
      </c>
      <c r="GK72" s="41">
        <f>+IFERROR((GJ72/'MIP 2012'!FG72*100-100),0)</f>
        <v>0</v>
      </c>
      <c r="GN72" s="18">
        <v>8112.9786755039922</v>
      </c>
      <c r="GO72" s="14">
        <f>+'MIP 2012'!FH72</f>
        <v>8107.9978639378187</v>
      </c>
      <c r="GP72" s="41">
        <f t="shared" si="1"/>
        <v>4.9808115661735428</v>
      </c>
      <c r="GQ72" s="41">
        <f t="shared" si="2"/>
        <v>6.1430844577884613E-2</v>
      </c>
      <c r="GU72" s="63">
        <v>-0.4</v>
      </c>
      <c r="GW72" s="62">
        <f>+IF(SeleccionarDemTur=GW$11,'SIMULADOR IMPACTOS MIP(TURISMO)'!PorcentajeTur,0)</f>
        <v>0</v>
      </c>
      <c r="GX72" s="62">
        <f>+IF(SeleccionarDemTur=GX$11,'SIMULADOR IMPACTOS MIP(TURISMO)'!PorcentajeTur,0)</f>
        <v>0</v>
      </c>
      <c r="GY72" s="62">
        <f>+IF(SeleccionarDemTur=GY$11,'SIMULADOR IMPACTOS MIP(TURISMO)'!PorcentajeTur,0)</f>
        <v>0.1</v>
      </c>
      <c r="GZ72" s="62">
        <f>+IF(SeleccionarDemTur=GZ$11,'SIMULADOR IMPACTOS MIP(TURISMO)'!PorcentajeTur,0)</f>
        <v>0</v>
      </c>
      <c r="HA72" s="62">
        <f>+IF(OR(SeleccionarDemTur=HA$11,SeleccionarDemTur=$GW$11),'SIMULADOR IMPACTOS MIP(TURISMO)'!PorcentajeTur,0)</f>
        <v>0</v>
      </c>
      <c r="HB72" s="62">
        <f>+IF(OR(SeleccionarDemTur=HB$11,SeleccionarDemTur=$GW$11),'SIMULADOR IMPACTOS MIP(TURISMO)'!PorcentajeTur,0)</f>
        <v>0</v>
      </c>
      <c r="HC72" s="62">
        <f>+IF(OR(SeleccionarDemTur=HC$11,SeleccionarDemTur=$GW$11),'SIMULADOR IMPACTOS MIP(TURISMO)'!PorcentajeTur,0)</f>
        <v>0</v>
      </c>
      <c r="HD72" s="62">
        <f>+IF(OR(SeleccionarDemTur=HD$11,SeleccionarDemTur=$GX$11),'SIMULADOR IMPACTOS MIP(TURISMO)'!PorcentajeTur,0)</f>
        <v>0</v>
      </c>
      <c r="HE72" s="62">
        <f>+IF(OR(SeleccionarDemTur=HE$11,SeleccionarDemTur=$GX$11),'SIMULADOR IMPACTOS MIP(TURISMO)'!PorcentajeTur,0)</f>
        <v>0</v>
      </c>
      <c r="HF72" s="62">
        <f>+IF(OR(SeleccionarDemTur=HF$11,SeleccionarDemTur=$GX$11),'SIMULADOR IMPACTOS MIP(TURISMO)'!PorcentajeTur,0)</f>
        <v>0</v>
      </c>
      <c r="HG72" s="62">
        <f>+IF(OR(SeleccionarDemTur=HG$11,SeleccionarDemTur=$GX$11),'SIMULADOR IMPACTOS MIP(TURISMO)'!PorcentajeTur,0)</f>
        <v>0</v>
      </c>
      <c r="HH72" s="62">
        <f>+IF(OR(SeleccionarDemTur=HH$11,SeleccionarDemTur=$GX$11),'SIMULADOR IMPACTOS MIP(TURISMO)'!PorcentajeTur,0)</f>
        <v>0</v>
      </c>
      <c r="HI72" s="62">
        <f>+IF(OR(SeleccionarDemTur=HI$11,SeleccionarDemTur=$GX$11),'SIMULADOR IMPACTOS MIP(TURISMO)'!PorcentajeTur,0)</f>
        <v>0</v>
      </c>
      <c r="HJ72" s="62">
        <f>+IF(OR(SeleccionarDemTur=HJ$11,SeleccionarDemTur=$GX$11),'SIMULADOR IMPACTOS MIP(TURISMO)'!PorcentajeTur,0)</f>
        <v>0</v>
      </c>
      <c r="HK72" s="62">
        <f>+IF(SeleccionarDemTur=HK$11,'SIMULADOR IMPACTOS MIP(TURISMO)'!PorcentajeTur,0)</f>
        <v>0</v>
      </c>
      <c r="HL72" s="62">
        <f>+IF(SeleccionarDemTur=HL$11,'SIMULADOR IMPACTOS MIP(TURISMO)'!PorcentajeTur,0)</f>
        <v>0</v>
      </c>
      <c r="HM72" s="62">
        <f>+IF(SeleccionarDemTur=HM$11,'SIMULADOR IMPACTOS MIP(TURISMO)'!PorcentajeTur,0)</f>
        <v>0</v>
      </c>
      <c r="HN72" s="62">
        <f>+IF(SeleccionarDemTur=HN$11,'SIMULADOR IMPACTOS MIP(TURISMO)'!PorcentajeTur,0)</f>
        <v>0</v>
      </c>
      <c r="HO72" s="62">
        <f>+IF(OR(SeleccionarDemTur=HO$11,SeleccionarDemTur=$GY$11),'SIMULADOR IMPACTOS MIP(TURISMO)'!PorcentajeTur,0)</f>
        <v>0.1</v>
      </c>
      <c r="HP72" s="62">
        <f>+IF(OR(SeleccionarDemTur=HP$11,SeleccionarDemTur=$GY$11),'SIMULADOR IMPACTOS MIP(TURISMO)'!PorcentajeTur,0)</f>
        <v>0.1</v>
      </c>
      <c r="HQ72" s="62">
        <f>+IF(OR(SeleccionarDemTur=HQ$11,SeleccionarDemTur=$GY$11),'SIMULADOR IMPACTOS MIP(TURISMO)'!PorcentajeTur,0)</f>
        <v>0.1</v>
      </c>
      <c r="HR72" s="62">
        <f>+IF(OR(SeleccionarDemTur=HR$11,SeleccionarDemTur=$GY$11),'SIMULADOR IMPACTOS MIP(TURISMO)'!PorcentajeTur,0)</f>
        <v>0.1</v>
      </c>
      <c r="HS72" s="62">
        <f>+IF(OR(SeleccionarDemTur=HS$11,SeleccionarDemTur=$GY$11),'SIMULADOR IMPACTOS MIP(TURISMO)'!PorcentajeTur,0)</f>
        <v>0.1</v>
      </c>
      <c r="HT72" s="62">
        <f>+IF(OR(SeleccionarDemTur=HT$11,SeleccionarDemTur=$GY$11),'SIMULADOR IMPACTOS MIP(TURISMO)'!PorcentajeTur,0)</f>
        <v>0.1</v>
      </c>
      <c r="HU72" s="62">
        <f>+IF(OR(SeleccionarDemTur=HU$11,SeleccionarDemTur=$GY$11),'SIMULADOR IMPACTOS MIP(TURISMO)'!PorcentajeTur,0)</f>
        <v>0.1</v>
      </c>
      <c r="HV72" s="62">
        <f>+IF(OR(SeleccionarDemTur=HV$11,SeleccionarDemTur=$GY$11),'SIMULADOR IMPACTOS MIP(TURISMO)'!PorcentajeTur,0)</f>
        <v>0.1</v>
      </c>
      <c r="HY72" s="20">
        <f>+'MIP 2012'!EJ72*(1+(GZ72))</f>
        <v>38.048421498089631</v>
      </c>
      <c r="HZ72" s="20">
        <f>+'MIP 2012'!EK72*(1+(HA72))</f>
        <v>0</v>
      </c>
      <c r="IA72" s="20">
        <f>+'MIP 2012'!EL72*(1+(HB72))</f>
        <v>0</v>
      </c>
      <c r="IB72" s="20">
        <f>+'MIP 2012'!EM72*(1+(HC72))</f>
        <v>0</v>
      </c>
      <c r="IC72" s="20">
        <f>+'MIP 2012'!EN72*(1+(HD72))</f>
        <v>0</v>
      </c>
      <c r="ID72" s="20">
        <f>+'MIP 2012'!EO72*(1+(HE72))</f>
        <v>0</v>
      </c>
      <c r="IE72" s="20">
        <f>+'MIP 2012'!EP72*(1+(HF72))</f>
        <v>0</v>
      </c>
      <c r="IF72" s="20">
        <f>+'MIP 2012'!EQ72*(1+(HG72))</f>
        <v>0</v>
      </c>
      <c r="IG72" s="20">
        <f>+'MIP 2012'!ER72*(1+(HH72))</f>
        <v>0</v>
      </c>
      <c r="IH72" s="20">
        <f>+'MIP 2012'!ES72*(1+(HI72))</f>
        <v>0</v>
      </c>
      <c r="II72" s="20">
        <f>+'MIP 2012'!ET72*(1+(HJ72))</f>
        <v>0</v>
      </c>
      <c r="IJ72" s="20">
        <f>+'MIP 2012'!EU72*(1+(HK72))</f>
        <v>0</v>
      </c>
      <c r="IK72" s="20">
        <f>+'MIP 2012'!EV72*(1+(HL72))</f>
        <v>0</v>
      </c>
      <c r="IL72" s="20">
        <f>+'MIP 2012'!EW72*(1+(HM72))</f>
        <v>0</v>
      </c>
      <c r="IM72" s="20">
        <f>+'MIP 2012'!EX72*(1+(HN72))</f>
        <v>7662.5814959805066</v>
      </c>
      <c r="IN72" s="20">
        <f>+'MIP 2012'!EY72*(1+(HO72))</f>
        <v>0</v>
      </c>
      <c r="IO72" s="20">
        <f>+'MIP 2012'!EZ72*(1+(HP72))</f>
        <v>0</v>
      </c>
      <c r="IP72" s="20">
        <f>+'MIP 2012'!FA72*(1+(HQ72))</f>
        <v>0</v>
      </c>
      <c r="IQ72" s="20">
        <f>+'MIP 2012'!FB72*(1+(HR72))</f>
        <v>0</v>
      </c>
      <c r="IR72" s="20">
        <f>+'MIP 2012'!FC72*(1+(HS72))</f>
        <v>0</v>
      </c>
      <c r="IS72" s="20">
        <f>+'MIP 2012'!FD72*(1+(HT72))</f>
        <v>0</v>
      </c>
      <c r="IT72" s="20">
        <f>+'MIP 2012'!FE72*(1+(HU72))</f>
        <v>0</v>
      </c>
      <c r="IU72" s="20">
        <f>+'MIP 2012'!FF72*(1+(HV72))</f>
        <v>0</v>
      </c>
      <c r="IV72" s="18">
        <f t="shared" si="3"/>
        <v>7700.6299174785963</v>
      </c>
      <c r="IW72" s="41">
        <f>+IFERROR((IV72/'MIP 2012'!FG72*100-100),0)</f>
        <v>0</v>
      </c>
      <c r="IZ72" s="18">
        <v>8109.6581344598808</v>
      </c>
      <c r="JA72" s="14">
        <f>+'MIP 2012'!FH72</f>
        <v>8107.9978639378187</v>
      </c>
      <c r="JB72" s="41">
        <f t="shared" si="4"/>
        <v>1.6602705220620919</v>
      </c>
      <c r="JC72" s="41">
        <f t="shared" si="5"/>
        <v>2.04769481926661E-2</v>
      </c>
    </row>
    <row r="73" spans="1:263" s="7" customFormat="1" ht="21.95" customHeight="1" thickBot="1" x14ac:dyDescent="0.25">
      <c r="A73" s="12" t="s">
        <v>210</v>
      </c>
      <c r="B73" s="12" t="s">
        <v>211</v>
      </c>
      <c r="C73" s="35">
        <v>1.84558160098179E-2</v>
      </c>
      <c r="D73" s="35">
        <v>5.8758735015860429E-3</v>
      </c>
      <c r="E73" s="35">
        <v>1.3870571013415114E-2</v>
      </c>
      <c r="F73" s="35">
        <v>2.250761184439027E-2</v>
      </c>
      <c r="G73" s="35">
        <v>2.7381563228463492E-2</v>
      </c>
      <c r="H73" s="35">
        <v>2.1165639893313836E-2</v>
      </c>
      <c r="I73" s="35">
        <v>1.8988349662567162E-2</v>
      </c>
      <c r="J73" s="35">
        <v>1.8948189288803822E-2</v>
      </c>
      <c r="K73" s="35">
        <v>3.8933119569879937E-2</v>
      </c>
      <c r="L73" s="35">
        <v>2.4191882049900505E-2</v>
      </c>
      <c r="M73" s="35">
        <v>9.8744021675885481E-3</v>
      </c>
      <c r="N73" s="35">
        <v>1.8367682475359418E-2</v>
      </c>
      <c r="O73" s="35">
        <v>1.1349203591773799E-2</v>
      </c>
      <c r="P73" s="35">
        <v>5.5377552348280365E-3</v>
      </c>
      <c r="Q73" s="35">
        <v>1.5271647664581344E-2</v>
      </c>
      <c r="R73" s="35">
        <v>1.522544538220961E-2</v>
      </c>
      <c r="S73" s="35">
        <v>2.447212402015815E-3</v>
      </c>
      <c r="T73" s="35">
        <v>6.5292258439102625E-3</v>
      </c>
      <c r="U73" s="35">
        <v>8.7495958204348769E-3</v>
      </c>
      <c r="V73" s="35">
        <v>2.862266123284618E-2</v>
      </c>
      <c r="W73" s="35">
        <v>7.8935327267613785E-3</v>
      </c>
      <c r="X73" s="35">
        <v>4.6574518886328201E-3</v>
      </c>
      <c r="Y73" s="35">
        <v>1.7361932551572014E-3</v>
      </c>
      <c r="Z73" s="35">
        <v>1.6450390290166713E-3</v>
      </c>
      <c r="AA73" s="35">
        <v>7.9193392002488948E-3</v>
      </c>
      <c r="AB73" s="35">
        <v>1.8582051962683687E-4</v>
      </c>
      <c r="AC73" s="35">
        <v>5.8479321497966418E-4</v>
      </c>
      <c r="AD73" s="35">
        <v>1.117069785345644E-3</v>
      </c>
      <c r="AE73" s="35">
        <v>2.027356640435375E-3</v>
      </c>
      <c r="AF73" s="35">
        <v>3.4132323497164621E-5</v>
      </c>
      <c r="AG73" s="35">
        <v>1.6389301959549126E-5</v>
      </c>
      <c r="AH73" s="35">
        <v>6.1708466385682935E-5</v>
      </c>
      <c r="AI73" s="35">
        <v>1.2602111942662841E-3</v>
      </c>
      <c r="AJ73" s="35">
        <v>1.9697154324460832E-3</v>
      </c>
      <c r="AK73" s="35">
        <v>4.5624892589496576E-4</v>
      </c>
      <c r="AL73" s="35">
        <v>3.3208368755794845E-3</v>
      </c>
      <c r="AM73" s="35">
        <v>7.2074510683941954E-4</v>
      </c>
      <c r="AN73" s="35">
        <v>2.0251843789972773E-3</v>
      </c>
      <c r="AO73" s="35">
        <v>1.0588761599518583E-2</v>
      </c>
      <c r="AP73" s="35">
        <v>1.6582462848252703E-3</v>
      </c>
      <c r="AQ73" s="35">
        <v>8.359376336947613E-4</v>
      </c>
      <c r="AR73" s="35">
        <v>7.4822620701801125E-3</v>
      </c>
      <c r="AS73" s="35">
        <v>8.9743041401057144E-4</v>
      </c>
      <c r="AT73" s="35">
        <v>5.9086526596534013E-4</v>
      </c>
      <c r="AU73" s="35">
        <v>4.8876660347607244E-3</v>
      </c>
      <c r="AV73" s="35">
        <v>1.8167385553586777E-3</v>
      </c>
      <c r="AW73" s="35">
        <v>9.148464022174362E-4</v>
      </c>
      <c r="AX73" s="35">
        <v>8.2448045187593049E-4</v>
      </c>
      <c r="AY73" s="35">
        <v>6.2668433006730863E-4</v>
      </c>
      <c r="AZ73" s="35">
        <v>4.2284289644799861E-4</v>
      </c>
      <c r="BA73" s="35">
        <v>2.2057161750300541E-5</v>
      </c>
      <c r="BB73" s="35">
        <v>7.7299934308900896E-5</v>
      </c>
      <c r="BC73" s="35">
        <v>6.6248593139085678E-5</v>
      </c>
      <c r="BD73" s="35">
        <v>3.7865805613316377E-3</v>
      </c>
      <c r="BE73" s="35">
        <v>3.7647821005565833E-4</v>
      </c>
      <c r="BF73" s="35">
        <v>1.8292310969742642E-4</v>
      </c>
      <c r="BG73" s="35">
        <v>7.6474309446255322E-5</v>
      </c>
      <c r="BH73" s="35">
        <v>6.4164747699232313E-5</v>
      </c>
      <c r="BI73" s="35">
        <v>0</v>
      </c>
      <c r="BJ73" s="35">
        <v>1.3407422046678291E-3</v>
      </c>
      <c r="BK73" s="35">
        <v>8.8883490871845521E-4</v>
      </c>
      <c r="BL73" s="35">
        <v>1.070596425093465</v>
      </c>
      <c r="BM73" s="35">
        <v>1.5549536423306781E-5</v>
      </c>
      <c r="BN73" s="35">
        <v>2.7497147279948906E-4</v>
      </c>
      <c r="BO73" s="35">
        <v>1.2999932032658622E-4</v>
      </c>
      <c r="BP73" s="35">
        <v>6.810258916788869E-4</v>
      </c>
      <c r="BQ73" s="35">
        <v>3.9360637858370238E-4</v>
      </c>
      <c r="BR73" s="35">
        <v>3.9254549702985592E-5</v>
      </c>
      <c r="BS73" s="35">
        <v>7.8266174002363027E-5</v>
      </c>
      <c r="BT73" s="35">
        <v>2.7819887780671513E-5</v>
      </c>
      <c r="BU73" s="35">
        <v>3.1208284864210532E-5</v>
      </c>
      <c r="BV73" s="35">
        <v>2.9790553284100214E-5</v>
      </c>
      <c r="BW73" s="35">
        <v>1.6691654765309307E-4</v>
      </c>
      <c r="BX73" s="35">
        <v>2.9648229755406986E-5</v>
      </c>
      <c r="BY73" s="35">
        <v>1.6222131873953931E-5</v>
      </c>
      <c r="BZ73" s="35">
        <v>2.9370275636866618E-5</v>
      </c>
      <c r="CA73" s="35">
        <v>1.9883592802764375E-5</v>
      </c>
      <c r="CB73" s="35">
        <v>2.9858635730567501E-5</v>
      </c>
      <c r="CC73" s="35">
        <v>6.2701902977408539E-5</v>
      </c>
      <c r="CD73" s="35">
        <v>2.5119964413452186E-5</v>
      </c>
      <c r="CE73" s="35">
        <v>3.4608587842881433E-4</v>
      </c>
      <c r="CF73" s="35">
        <v>4.2430715184192554E-5</v>
      </c>
      <c r="CG73" s="35">
        <v>8.0794366842657176E-5</v>
      </c>
      <c r="CH73" s="35">
        <v>4.0251157358618531E-4</v>
      </c>
      <c r="CI73" s="35">
        <v>1.8513972373309699E-4</v>
      </c>
      <c r="CJ73" s="35">
        <v>6.1549054353218679E-5</v>
      </c>
      <c r="CK73" s="35">
        <v>8.7847029158760016E-5</v>
      </c>
      <c r="CL73" s="35">
        <v>1.9622999227512033E-4</v>
      </c>
      <c r="CM73" s="35">
        <v>2.8625581536060132E-5</v>
      </c>
      <c r="CN73" s="35">
        <v>5.9404241475161585E-5</v>
      </c>
      <c r="CO73" s="35">
        <v>3.0006274119544064E-5</v>
      </c>
      <c r="CP73" s="35">
        <v>2.7641133255673035E-5</v>
      </c>
      <c r="CQ73" s="35">
        <v>1.5826848553570421E-5</v>
      </c>
      <c r="CR73" s="35">
        <v>5.6071512369971191E-5</v>
      </c>
      <c r="CS73" s="35">
        <v>3.1295420043517808E-5</v>
      </c>
      <c r="CT73" s="35">
        <v>4.1579890398790624E-5</v>
      </c>
      <c r="CU73" s="35">
        <v>5.2225974569149111E-5</v>
      </c>
      <c r="CV73" s="35">
        <v>3.4290928908423182E-5</v>
      </c>
      <c r="CW73" s="35">
        <v>3.2161761106206447E-5</v>
      </c>
      <c r="CX73" s="35">
        <v>5.512107691885167E-4</v>
      </c>
      <c r="CY73" s="35">
        <v>8.3484987199667954E-4</v>
      </c>
      <c r="CZ73" s="35">
        <v>3.3574060083624918E-5</v>
      </c>
      <c r="DA73" s="35">
        <v>4.0868866787963802E-5</v>
      </c>
      <c r="DB73" s="35">
        <v>1.1183471545757952E-5</v>
      </c>
      <c r="DC73" s="35">
        <v>2.3627152837799717E-5</v>
      </c>
      <c r="DD73" s="35">
        <v>3.1700970895240721E-5</v>
      </c>
      <c r="DE73" s="35">
        <v>2.0337026640340065E-5</v>
      </c>
      <c r="DF73" s="35">
        <v>1.765694052436365E-5</v>
      </c>
      <c r="DG73" s="35">
        <v>2.1906534437119617E-5</v>
      </c>
      <c r="DH73" s="35">
        <v>4.1938452406945074E-5</v>
      </c>
      <c r="DI73" s="35">
        <v>3.4786885240837037E-5</v>
      </c>
      <c r="DJ73" s="35">
        <v>3.0038869269256382E-5</v>
      </c>
      <c r="DK73" s="35">
        <v>7.6417923645571645E-5</v>
      </c>
      <c r="DL73" s="35">
        <v>3.0830429959953129E-4</v>
      </c>
      <c r="DM73" s="35">
        <v>3.4429395402326527E-5</v>
      </c>
      <c r="DN73" s="35">
        <v>2.1095997514504727E-5</v>
      </c>
      <c r="DO73" s="35">
        <v>3.1720868013678134E-4</v>
      </c>
      <c r="DP73" s="35">
        <v>1.3862046044333501E-5</v>
      </c>
      <c r="DQ73" s="35">
        <v>1.1660113657593652E-5</v>
      </c>
      <c r="DR73" s="35">
        <v>8.5122052778963331E-5</v>
      </c>
      <c r="DS73" s="35">
        <v>4.7260052696441962E-5</v>
      </c>
      <c r="DT73" s="35">
        <v>1.0979995329974234E-3</v>
      </c>
      <c r="DU73" s="35">
        <v>2.0544159822725368E-5</v>
      </c>
      <c r="DV73" s="35">
        <v>3.4176235072931919E-4</v>
      </c>
      <c r="DW73" s="35">
        <v>1.9671812027019422E-4</v>
      </c>
      <c r="DX73" s="35">
        <v>2.4423915652960951E-5</v>
      </c>
      <c r="DY73" s="35">
        <v>2.90065458361619E-4</v>
      </c>
      <c r="DZ73" s="35">
        <v>3.2661695528815338E-4</v>
      </c>
      <c r="EA73" s="35">
        <v>1.6767971241674821E-4</v>
      </c>
      <c r="EB73" s="35">
        <v>1.8682006421636126E-4</v>
      </c>
      <c r="EC73" s="35">
        <v>3.6452928022876071E-5</v>
      </c>
      <c r="ED73" s="35">
        <v>2.0712965002508804E-5</v>
      </c>
      <c r="EE73" s="35">
        <v>1.0289884191139012E-4</v>
      </c>
      <c r="EF73" s="35">
        <v>3.8154505413362223E-4</v>
      </c>
      <c r="EG73" s="35">
        <v>1.1486748341101602E-4</v>
      </c>
      <c r="EH73" s="35">
        <v>0</v>
      </c>
      <c r="EK73" s="62">
        <f>+IF(AND(OR(SeleccionarIndustria=$A73,SeleccionarIndustria="Todas las AE"),('SIMULADOR IMPACTOS MIP'!$B$10=EK$11)),'SIMULADOR IMPACTOS MIP'!Porcentaje,0)</f>
        <v>0</v>
      </c>
      <c r="EL73" s="62">
        <f>+IF(AND(OR(SeleccionarIndustria=$A73,SeleccionarIndustria="Todas las AE"),('SIMULADOR IMPACTOS MIP'!$B$10=EL$11)),'SIMULADOR IMPACTOS MIP'!Porcentaje,0)</f>
        <v>0</v>
      </c>
      <c r="EM73" s="62">
        <f>+IF(AND(OR(SeleccionarIndustria=$A73,SeleccionarIndustria="Todas las AE"),('SIMULADOR IMPACTOS MIP'!$B$10=EM$11)),'SIMULADOR IMPACTOS MIP'!Porcentaje,0)</f>
        <v>0.3</v>
      </c>
      <c r="EN73" s="62">
        <f>+IF(AND(OR(SeleccionarIndustria=$A73,SeleccionarIndustria="Todas las AE"),('SIMULADOR IMPACTOS MIP'!$B$10=EN$11)),'SIMULADOR IMPACTOS MIP'!Porcentaje,0)</f>
        <v>0</v>
      </c>
      <c r="EO73" s="62">
        <f>+IF(AND(OR(SeleccionarIndustria=$A73,SeleccionarIndustria="Todas las AE"),(OR('SIMULADOR IMPACTOS MIP'!$B$10=$EK$11,'SIMULADOR IMPACTOS MIP'!$B$10=EO$11))),'SIMULADOR IMPACTOS MIP'!Porcentaje,0)</f>
        <v>0</v>
      </c>
      <c r="EP73" s="62">
        <f>+IF(AND(OR(SeleccionarIndustria=$A73,SeleccionarIndustria="Todas las AE"),(OR('SIMULADOR IMPACTOS MIP'!$B$10=$EK$11,'SIMULADOR IMPACTOS MIP'!$B$10=EP$11))),'SIMULADOR IMPACTOS MIP'!Porcentaje,0)</f>
        <v>0</v>
      </c>
      <c r="EQ73" s="62">
        <f>+IF(AND(OR(SeleccionarIndustria=$A73,SeleccionarIndustria="Todas las AE"),(OR('SIMULADOR IMPACTOS MIP'!$B$10=$EK$11,'SIMULADOR IMPACTOS MIP'!$B$10=EQ$11))),'SIMULADOR IMPACTOS MIP'!Porcentaje,0)</f>
        <v>0</v>
      </c>
      <c r="ER73" s="62">
        <f>+IF(AND(OR(SeleccionarIndustria=$A73,SeleccionarIndustria="Todas las AE"),(OR('SIMULADOR IMPACTOS MIP'!$B$10=$EL$11,'SIMULADOR IMPACTOS MIP'!$B$10=ER$11))),'SIMULADOR IMPACTOS MIP'!Porcentaje,0)</f>
        <v>0</v>
      </c>
      <c r="ES73" s="62">
        <f>+IF(AND(OR(SeleccionarIndustria=$A73,SeleccionarIndustria="Todas las AE"),(OR('SIMULADOR IMPACTOS MIP'!$B$10=$EL$11,'SIMULADOR IMPACTOS MIP'!$B$10=ES$11))),'SIMULADOR IMPACTOS MIP'!Porcentaje,0)</f>
        <v>0</v>
      </c>
      <c r="ET73" s="62">
        <f>+IF(AND(OR(SeleccionarIndustria=$A73,SeleccionarIndustria="Todas las AE"),(OR('SIMULADOR IMPACTOS MIP'!$B$10=$EL$11,'SIMULADOR IMPACTOS MIP'!$B$10=ET$11))),'SIMULADOR IMPACTOS MIP'!Porcentaje,0)</f>
        <v>0</v>
      </c>
      <c r="EU73" s="62">
        <f>+IF(AND(OR(SeleccionarIndustria=$A73,SeleccionarIndustria="Todas las AE"),(OR('SIMULADOR IMPACTOS MIP'!$B$10=$EL$11,'SIMULADOR IMPACTOS MIP'!$B$10=EU$11))),'SIMULADOR IMPACTOS MIP'!Porcentaje,0)</f>
        <v>0</v>
      </c>
      <c r="EV73" s="62">
        <f>+IF(AND(OR(SeleccionarIndustria=$A73,SeleccionarIndustria="Todas las AE"),(OR('SIMULADOR IMPACTOS MIP'!$B$10=$EL$11,'SIMULADOR IMPACTOS MIP'!$B$10=EV$11))),'SIMULADOR IMPACTOS MIP'!Porcentaje,0)</f>
        <v>0</v>
      </c>
      <c r="EW73" s="62">
        <f>+IF(AND(OR(SeleccionarIndustria=$A73,SeleccionarIndustria="Todas las AE"),(OR('SIMULADOR IMPACTOS MIP'!$B$10=$EL$11,'SIMULADOR IMPACTOS MIP'!$B$10=EW$11))),'SIMULADOR IMPACTOS MIP'!Porcentaje,0)</f>
        <v>0</v>
      </c>
      <c r="EX73" s="62">
        <f>+IF(AND(OR(SeleccionarIndustria=$A73,SeleccionarIndustria="Todas las AE"),(OR('SIMULADOR IMPACTOS MIP'!$B$10=$EL$11,'SIMULADOR IMPACTOS MIP'!$B$10=EX$11))),'SIMULADOR IMPACTOS MIP'!Porcentaje,0)</f>
        <v>0</v>
      </c>
      <c r="EY73" s="62">
        <f>+IF(AND(OR(SeleccionarIndustria=$A73,SeleccionarIndustria="Todas las AE"),('SIMULADOR IMPACTOS MIP'!$B$10=EY$11)),'SIMULADOR IMPACTOS MIP'!Porcentaje,0)</f>
        <v>0</v>
      </c>
      <c r="EZ73" s="62">
        <f>+IF(AND(OR(SeleccionarIndustria=$A73,SeleccionarIndustria="Todas las AE"),('SIMULADOR IMPACTOS MIP'!$B$10=EZ$11)),'SIMULADOR IMPACTOS MIP'!Porcentaje,0)</f>
        <v>0</v>
      </c>
      <c r="FA73" s="62">
        <f>+IF(AND(OR(SeleccionarIndustria=$A73,SeleccionarIndustria="Todas las AE"),('SIMULADOR IMPACTOS MIP'!$B$10=FA$11)),'SIMULADOR IMPACTOS MIP'!Porcentaje,0)</f>
        <v>0</v>
      </c>
      <c r="FB73" s="62">
        <f>+IF(AND(OR(SeleccionarIndustria=$A73,SeleccionarIndustria="Todas las AE"),('SIMULADOR IMPACTOS MIP'!$B$10=FB$11)),'SIMULADOR IMPACTOS MIP'!Porcentaje,0)</f>
        <v>0</v>
      </c>
      <c r="FC73" s="62">
        <f>+IF(AND(OR(SeleccionarIndustria=$A73,SeleccionarIndustria="Todas las AE"),(OR('SIMULADOR IMPACTOS MIP'!$B$10=$EM$11,'SIMULADOR IMPACTOS MIP'!$B$10=FC$11))),'SIMULADOR IMPACTOS MIP'!Porcentaje,0)</f>
        <v>0.3</v>
      </c>
      <c r="FD73" s="62">
        <f>+IF(AND(OR(SeleccionarIndustria=$A73,SeleccionarIndustria="Todas las AE"),(OR('SIMULADOR IMPACTOS MIP'!$B$10=$EM$11,'SIMULADOR IMPACTOS MIP'!$B$10=FD$11))),'SIMULADOR IMPACTOS MIP'!Porcentaje,0)</f>
        <v>0.3</v>
      </c>
      <c r="FE73" s="62">
        <f>+IF(AND(OR(SeleccionarIndustria=$A73,SeleccionarIndustria="Todas las AE"),(OR('SIMULADOR IMPACTOS MIP'!$B$10=$EM$11,'SIMULADOR IMPACTOS MIP'!$B$10=FE$11))),'SIMULADOR IMPACTOS MIP'!Porcentaje,0)</f>
        <v>0.3</v>
      </c>
      <c r="FF73" s="62">
        <f>+IF(AND(OR(SeleccionarIndustria=$A73,SeleccionarIndustria="Todas las AE"),(OR('SIMULADOR IMPACTOS MIP'!$B$10=$EM$11,'SIMULADOR IMPACTOS MIP'!$B$10=FF$11))),'SIMULADOR IMPACTOS MIP'!Porcentaje,0)</f>
        <v>0.3</v>
      </c>
      <c r="FG73" s="62">
        <f>+IF(AND(OR(SeleccionarIndustria=$A73,SeleccionarIndustria="Todas las AE"),(OR('SIMULADOR IMPACTOS MIP'!$B$10=$EM$11,'SIMULADOR IMPACTOS MIP'!$B$10=FG$11))),'SIMULADOR IMPACTOS MIP'!Porcentaje,0)</f>
        <v>0.3</v>
      </c>
      <c r="FH73" s="62">
        <f>+IF(AND(OR(SeleccionarIndustria=$A73,SeleccionarIndustria="Todas las AE"),(OR('SIMULADOR IMPACTOS MIP'!$B$10=$EM$11,'SIMULADOR IMPACTOS MIP'!$B$10=FH$11))),'SIMULADOR IMPACTOS MIP'!Porcentaje,0)</f>
        <v>0.3</v>
      </c>
      <c r="FI73" s="62">
        <f>+IF(AND(OR(SeleccionarIndustria=$A73,SeleccionarIndustria="Todas las AE"),(OR('SIMULADOR IMPACTOS MIP'!$B$10=$EM$11,'SIMULADOR IMPACTOS MIP'!$B$10=FI$11))),'SIMULADOR IMPACTOS MIP'!Porcentaje,0)</f>
        <v>0.3</v>
      </c>
      <c r="FJ73" s="62">
        <f>+IF(AND(OR(SeleccionarIndustria=$A73,SeleccionarIndustria="Todas las AE"),(OR('SIMULADOR IMPACTOS MIP'!$B$10=$EM$11,'SIMULADOR IMPACTOS MIP'!$B$10=FJ$11))),'SIMULADOR IMPACTOS MIP'!Porcentaje,0)</f>
        <v>0.3</v>
      </c>
      <c r="FM73" s="20">
        <f>+'MIP 2012'!EJ73*(1+(EN73))</f>
        <v>11499.341035764337</v>
      </c>
      <c r="FN73" s="20">
        <f>+'MIP 2012'!EK73*(1+(EO73))</f>
        <v>0</v>
      </c>
      <c r="FO73" s="20">
        <f>+'MIP 2012'!EL73*(1+(EP73))</f>
        <v>0</v>
      </c>
      <c r="FP73" s="20">
        <f>+'MIP 2012'!EM73*(1+(EQ73))</f>
        <v>0</v>
      </c>
      <c r="FQ73" s="20">
        <f>+'MIP 2012'!EN73*(1+(ER73))</f>
        <v>0</v>
      </c>
      <c r="FR73" s="20">
        <f>+'MIP 2012'!EO73*(1+(ES73))</f>
        <v>0</v>
      </c>
      <c r="FS73" s="20">
        <f>+'MIP 2012'!EP73*(1+(ET73))</f>
        <v>0</v>
      </c>
      <c r="FT73" s="20">
        <f>+'MIP 2012'!EQ73*(1+(EU73))</f>
        <v>0</v>
      </c>
      <c r="FU73" s="20">
        <f>+'MIP 2012'!ER73*(1+(EV73))</f>
        <v>0</v>
      </c>
      <c r="FV73" s="20">
        <f>+'MIP 2012'!ES73*(1+(EW73))</f>
        <v>0</v>
      </c>
      <c r="FW73" s="20">
        <f>+'MIP 2012'!ET73*(1+(EX73))</f>
        <v>0</v>
      </c>
      <c r="FX73" s="20">
        <f>+'MIP 2012'!EU73*(1+(EY73))</f>
        <v>357.83191714898493</v>
      </c>
      <c r="FY73" s="20">
        <f>+'MIP 2012'!EV73*(1+(EZ73))</f>
        <v>0</v>
      </c>
      <c r="FZ73" s="20">
        <f>+'MIP 2012'!EW73*(1+(FA73))</f>
        <v>181.97845982159171</v>
      </c>
      <c r="GA73" s="20">
        <f>+'MIP 2012'!EX73*(1+(FB73))</f>
        <v>36024.93650496551</v>
      </c>
      <c r="GB73" s="20">
        <f>+'MIP 2012'!EY73*(1+(FC73))</f>
        <v>0</v>
      </c>
      <c r="GC73" s="20">
        <f>+'MIP 2012'!EZ73*(1+(FD73))</f>
        <v>0</v>
      </c>
      <c r="GD73" s="20">
        <f>+'MIP 2012'!FA73*(1+(FE73))</f>
        <v>0</v>
      </c>
      <c r="GE73" s="20">
        <f>+'MIP 2012'!FB73*(1+(FF73))</f>
        <v>0</v>
      </c>
      <c r="GF73" s="20">
        <f>+'MIP 2012'!FC73*(1+(FG73))</f>
        <v>0</v>
      </c>
      <c r="GG73" s="20">
        <f>+'MIP 2012'!FD73*(1+(FH73))</f>
        <v>0</v>
      </c>
      <c r="GH73" s="20">
        <f>+'MIP 2012'!FE73*(1+(FI73))</f>
        <v>0</v>
      </c>
      <c r="GI73" s="20">
        <f>+'MIP 2012'!FF73*(1+(FJ73))</f>
        <v>0</v>
      </c>
      <c r="GJ73" s="18">
        <f t="shared" si="0"/>
        <v>48064.087917700424</v>
      </c>
      <c r="GK73" s="41">
        <f>+IFERROR((GJ73/'MIP 2012'!FG73*100-100),0)</f>
        <v>0</v>
      </c>
      <c r="GN73" s="18">
        <v>76977.007747909942</v>
      </c>
      <c r="GO73" s="14">
        <f>+'MIP 2012'!FH73</f>
        <v>76811.536373330571</v>
      </c>
      <c r="GP73" s="41">
        <f t="shared" si="1"/>
        <v>165.4713745793706</v>
      </c>
      <c r="GQ73" s="41">
        <f t="shared" si="2"/>
        <v>0.21542515928223338</v>
      </c>
      <c r="GU73" s="63">
        <v>-0.39</v>
      </c>
      <c r="GW73" s="62">
        <f>+IF(SeleccionarDemTur=GW$11,'SIMULADOR IMPACTOS MIP(TURISMO)'!PorcentajeTur,0)</f>
        <v>0</v>
      </c>
      <c r="GX73" s="62">
        <f>+IF(SeleccionarDemTur=GX$11,'SIMULADOR IMPACTOS MIP(TURISMO)'!PorcentajeTur,0)</f>
        <v>0</v>
      </c>
      <c r="GY73" s="62">
        <f>+IF(SeleccionarDemTur=GY$11,'SIMULADOR IMPACTOS MIP(TURISMO)'!PorcentajeTur,0)</f>
        <v>0.1</v>
      </c>
      <c r="GZ73" s="62">
        <f>+IF(SeleccionarDemTur=GZ$11,'SIMULADOR IMPACTOS MIP(TURISMO)'!PorcentajeTur,0)</f>
        <v>0</v>
      </c>
      <c r="HA73" s="62">
        <f>+IF(OR(SeleccionarDemTur=HA$11,SeleccionarDemTur=$GW$11),'SIMULADOR IMPACTOS MIP(TURISMO)'!PorcentajeTur,0)</f>
        <v>0</v>
      </c>
      <c r="HB73" s="62">
        <f>+IF(OR(SeleccionarDemTur=HB$11,SeleccionarDemTur=$GW$11),'SIMULADOR IMPACTOS MIP(TURISMO)'!PorcentajeTur,0)</f>
        <v>0</v>
      </c>
      <c r="HC73" s="62">
        <f>+IF(OR(SeleccionarDemTur=HC$11,SeleccionarDemTur=$GW$11),'SIMULADOR IMPACTOS MIP(TURISMO)'!PorcentajeTur,0)</f>
        <v>0</v>
      </c>
      <c r="HD73" s="62">
        <f>+IF(OR(SeleccionarDemTur=HD$11,SeleccionarDemTur=$GX$11),'SIMULADOR IMPACTOS MIP(TURISMO)'!PorcentajeTur,0)</f>
        <v>0</v>
      </c>
      <c r="HE73" s="62">
        <f>+IF(OR(SeleccionarDemTur=HE$11,SeleccionarDemTur=$GX$11),'SIMULADOR IMPACTOS MIP(TURISMO)'!PorcentajeTur,0)</f>
        <v>0</v>
      </c>
      <c r="HF73" s="62">
        <f>+IF(OR(SeleccionarDemTur=HF$11,SeleccionarDemTur=$GX$11),'SIMULADOR IMPACTOS MIP(TURISMO)'!PorcentajeTur,0)</f>
        <v>0</v>
      </c>
      <c r="HG73" s="62">
        <f>+IF(OR(SeleccionarDemTur=HG$11,SeleccionarDemTur=$GX$11),'SIMULADOR IMPACTOS MIP(TURISMO)'!PorcentajeTur,0)</f>
        <v>0</v>
      </c>
      <c r="HH73" s="62">
        <f>+IF(OR(SeleccionarDemTur=HH$11,SeleccionarDemTur=$GX$11),'SIMULADOR IMPACTOS MIP(TURISMO)'!PorcentajeTur,0)</f>
        <v>0</v>
      </c>
      <c r="HI73" s="62">
        <f>+IF(OR(SeleccionarDemTur=HI$11,SeleccionarDemTur=$GX$11),'SIMULADOR IMPACTOS MIP(TURISMO)'!PorcentajeTur,0)</f>
        <v>0</v>
      </c>
      <c r="HJ73" s="62">
        <f>+IF(OR(SeleccionarDemTur=HJ$11,SeleccionarDemTur=$GX$11),'SIMULADOR IMPACTOS MIP(TURISMO)'!PorcentajeTur,0)</f>
        <v>0</v>
      </c>
      <c r="HK73" s="62">
        <f>+IF(SeleccionarDemTur=HK$11,'SIMULADOR IMPACTOS MIP(TURISMO)'!PorcentajeTur,0)</f>
        <v>0</v>
      </c>
      <c r="HL73" s="62">
        <f>+IF(SeleccionarDemTur=HL$11,'SIMULADOR IMPACTOS MIP(TURISMO)'!PorcentajeTur,0)</f>
        <v>0</v>
      </c>
      <c r="HM73" s="62">
        <f>+IF(SeleccionarDemTur=HM$11,'SIMULADOR IMPACTOS MIP(TURISMO)'!PorcentajeTur,0)</f>
        <v>0</v>
      </c>
      <c r="HN73" s="62">
        <f>+IF(SeleccionarDemTur=HN$11,'SIMULADOR IMPACTOS MIP(TURISMO)'!PorcentajeTur,0)</f>
        <v>0</v>
      </c>
      <c r="HO73" s="62">
        <f>+IF(OR(SeleccionarDemTur=HO$11,SeleccionarDemTur=$GY$11),'SIMULADOR IMPACTOS MIP(TURISMO)'!PorcentajeTur,0)</f>
        <v>0.1</v>
      </c>
      <c r="HP73" s="62">
        <f>+IF(OR(SeleccionarDemTur=HP$11,SeleccionarDemTur=$GY$11),'SIMULADOR IMPACTOS MIP(TURISMO)'!PorcentajeTur,0)</f>
        <v>0.1</v>
      </c>
      <c r="HQ73" s="62">
        <f>+IF(OR(SeleccionarDemTur=HQ$11,SeleccionarDemTur=$GY$11),'SIMULADOR IMPACTOS MIP(TURISMO)'!PorcentajeTur,0)</f>
        <v>0.1</v>
      </c>
      <c r="HR73" s="62">
        <f>+IF(OR(SeleccionarDemTur=HR$11,SeleccionarDemTur=$GY$11),'SIMULADOR IMPACTOS MIP(TURISMO)'!PorcentajeTur,0)</f>
        <v>0.1</v>
      </c>
      <c r="HS73" s="62">
        <f>+IF(OR(SeleccionarDemTur=HS$11,SeleccionarDemTur=$GY$11),'SIMULADOR IMPACTOS MIP(TURISMO)'!PorcentajeTur,0)</f>
        <v>0.1</v>
      </c>
      <c r="HT73" s="62">
        <f>+IF(OR(SeleccionarDemTur=HT$11,SeleccionarDemTur=$GY$11),'SIMULADOR IMPACTOS MIP(TURISMO)'!PorcentajeTur,0)</f>
        <v>0.1</v>
      </c>
      <c r="HU73" s="62">
        <f>+IF(OR(SeleccionarDemTur=HU$11,SeleccionarDemTur=$GY$11),'SIMULADOR IMPACTOS MIP(TURISMO)'!PorcentajeTur,0)</f>
        <v>0.1</v>
      </c>
      <c r="HV73" s="62">
        <f>+IF(OR(SeleccionarDemTur=HV$11,SeleccionarDemTur=$GY$11),'SIMULADOR IMPACTOS MIP(TURISMO)'!PorcentajeTur,0)</f>
        <v>0.1</v>
      </c>
      <c r="HY73" s="20">
        <f>+'MIP 2012'!EJ73*(1+(GZ73))</f>
        <v>11499.341035764337</v>
      </c>
      <c r="HZ73" s="20">
        <f>+'MIP 2012'!EK73*(1+(HA73))</f>
        <v>0</v>
      </c>
      <c r="IA73" s="20">
        <f>+'MIP 2012'!EL73*(1+(HB73))</f>
        <v>0</v>
      </c>
      <c r="IB73" s="20">
        <f>+'MIP 2012'!EM73*(1+(HC73))</f>
        <v>0</v>
      </c>
      <c r="IC73" s="20">
        <f>+'MIP 2012'!EN73*(1+(HD73))</f>
        <v>0</v>
      </c>
      <c r="ID73" s="20">
        <f>+'MIP 2012'!EO73*(1+(HE73))</f>
        <v>0</v>
      </c>
      <c r="IE73" s="20">
        <f>+'MIP 2012'!EP73*(1+(HF73))</f>
        <v>0</v>
      </c>
      <c r="IF73" s="20">
        <f>+'MIP 2012'!EQ73*(1+(HG73))</f>
        <v>0</v>
      </c>
      <c r="IG73" s="20">
        <f>+'MIP 2012'!ER73*(1+(HH73))</f>
        <v>0</v>
      </c>
      <c r="IH73" s="20">
        <f>+'MIP 2012'!ES73*(1+(HI73))</f>
        <v>0</v>
      </c>
      <c r="II73" s="20">
        <f>+'MIP 2012'!ET73*(1+(HJ73))</f>
        <v>0</v>
      </c>
      <c r="IJ73" s="20">
        <f>+'MIP 2012'!EU73*(1+(HK73))</f>
        <v>357.83191714898493</v>
      </c>
      <c r="IK73" s="20">
        <f>+'MIP 2012'!EV73*(1+(HL73))</f>
        <v>0</v>
      </c>
      <c r="IL73" s="20">
        <f>+'MIP 2012'!EW73*(1+(HM73))</f>
        <v>181.97845982159171</v>
      </c>
      <c r="IM73" s="20">
        <f>+'MIP 2012'!EX73*(1+(HN73))</f>
        <v>36024.93650496551</v>
      </c>
      <c r="IN73" s="20">
        <f>+'MIP 2012'!EY73*(1+(HO73))</f>
        <v>0</v>
      </c>
      <c r="IO73" s="20">
        <f>+'MIP 2012'!EZ73*(1+(HP73))</f>
        <v>0</v>
      </c>
      <c r="IP73" s="20">
        <f>+'MIP 2012'!FA73*(1+(HQ73))</f>
        <v>0</v>
      </c>
      <c r="IQ73" s="20">
        <f>+'MIP 2012'!FB73*(1+(HR73))</f>
        <v>0</v>
      </c>
      <c r="IR73" s="20">
        <f>+'MIP 2012'!FC73*(1+(HS73))</f>
        <v>0</v>
      </c>
      <c r="IS73" s="20">
        <f>+'MIP 2012'!FD73*(1+(HT73))</f>
        <v>0</v>
      </c>
      <c r="IT73" s="20">
        <f>+'MIP 2012'!FE73*(1+(HU73))</f>
        <v>0</v>
      </c>
      <c r="IU73" s="20">
        <f>+'MIP 2012'!FF73*(1+(HV73))</f>
        <v>0</v>
      </c>
      <c r="IV73" s="18">
        <f t="shared" si="3"/>
        <v>48064.087917700424</v>
      </c>
      <c r="IW73" s="41">
        <f>+IFERROR((IV73/'MIP 2012'!FG73*100-100),0)</f>
        <v>0</v>
      </c>
      <c r="IZ73" s="18">
        <v>76866.693498190376</v>
      </c>
      <c r="JA73" s="14">
        <f>+'MIP 2012'!FH73</f>
        <v>76811.536373330571</v>
      </c>
      <c r="JB73" s="41">
        <f t="shared" si="4"/>
        <v>55.157124859804753</v>
      </c>
      <c r="JC73" s="41">
        <f t="shared" si="5"/>
        <v>7.1808386427420601E-2</v>
      </c>
    </row>
    <row r="74" spans="1:263" s="7" customFormat="1" ht="21.95" customHeight="1" thickBot="1" x14ac:dyDescent="0.25">
      <c r="A74" s="12" t="s">
        <v>212</v>
      </c>
      <c r="B74" s="12" t="s">
        <v>213</v>
      </c>
      <c r="C74" s="35">
        <v>1.101395027562876E-3</v>
      </c>
      <c r="D74" s="35">
        <v>1.0761903442334398E-3</v>
      </c>
      <c r="E74" s="35">
        <v>4.545346059390937E-4</v>
      </c>
      <c r="F74" s="35">
        <v>1.0595904689268579E-3</v>
      </c>
      <c r="G74" s="35">
        <v>8.9477361933758325E-4</v>
      </c>
      <c r="H74" s="35">
        <v>9.7542283107640625E-4</v>
      </c>
      <c r="I74" s="35">
        <v>1.9581705030409275E-3</v>
      </c>
      <c r="J74" s="35">
        <v>6.1714652199456688E-4</v>
      </c>
      <c r="K74" s="35">
        <v>7.1164972301072807E-4</v>
      </c>
      <c r="L74" s="35">
        <v>6.8833266638333929E-4</v>
      </c>
      <c r="M74" s="35">
        <v>1.2635879570225121E-3</v>
      </c>
      <c r="N74" s="35">
        <v>1.4683128004340372E-3</v>
      </c>
      <c r="O74" s="35">
        <v>1.3332158351160395E-3</v>
      </c>
      <c r="P74" s="35">
        <v>1.1857308480149186E-3</v>
      </c>
      <c r="Q74" s="35">
        <v>7.3510743904725236E-4</v>
      </c>
      <c r="R74" s="35">
        <v>1.842472450406822E-3</v>
      </c>
      <c r="S74" s="35">
        <v>2.8715299861449117E-4</v>
      </c>
      <c r="T74" s="35">
        <v>1.3665016217133548E-3</v>
      </c>
      <c r="U74" s="35">
        <v>1.1445631293339241E-3</v>
      </c>
      <c r="V74" s="35">
        <v>1.425950421984154E-3</v>
      </c>
      <c r="W74" s="35">
        <v>1.0426075256264095E-3</v>
      </c>
      <c r="X74" s="35">
        <v>8.0001515637015224E-4</v>
      </c>
      <c r="Y74" s="35">
        <v>9.6461128130774715E-4</v>
      </c>
      <c r="Z74" s="35">
        <v>8.4244211170259368E-4</v>
      </c>
      <c r="AA74" s="35">
        <v>5.1041139008925734E-4</v>
      </c>
      <c r="AB74" s="35">
        <v>2.4938914520507252E-3</v>
      </c>
      <c r="AC74" s="35">
        <v>7.6488034366883407E-4</v>
      </c>
      <c r="AD74" s="35">
        <v>7.6057176500112379E-4</v>
      </c>
      <c r="AE74" s="35">
        <v>8.0042207874265222E-4</v>
      </c>
      <c r="AF74" s="35">
        <v>1.1993286681747498E-3</v>
      </c>
      <c r="AG74" s="35">
        <v>3.4508753358568437E-4</v>
      </c>
      <c r="AH74" s="35">
        <v>3.2747327203171898E-3</v>
      </c>
      <c r="AI74" s="35">
        <v>7.4196798490473303E-4</v>
      </c>
      <c r="AJ74" s="35">
        <v>9.7464707361908612E-4</v>
      </c>
      <c r="AK74" s="35">
        <v>6.6372462195681708E-4</v>
      </c>
      <c r="AL74" s="35">
        <v>9.4077747285510626E-4</v>
      </c>
      <c r="AM74" s="35">
        <v>5.2940286920865763E-4</v>
      </c>
      <c r="AN74" s="35">
        <v>7.2093110825420233E-4</v>
      </c>
      <c r="AO74" s="35">
        <v>6.8355862438990156E-4</v>
      </c>
      <c r="AP74" s="35">
        <v>6.8370872342323765E-4</v>
      </c>
      <c r="AQ74" s="35">
        <v>1.1920718698110308E-3</v>
      </c>
      <c r="AR74" s="35">
        <v>1.0934351511533368E-3</v>
      </c>
      <c r="AS74" s="35">
        <v>6.880935949258734E-4</v>
      </c>
      <c r="AT74" s="35">
        <v>1.3023582904060668E-3</v>
      </c>
      <c r="AU74" s="35">
        <v>1.1178764555799827E-3</v>
      </c>
      <c r="AV74" s="35">
        <v>9.4459555353756464E-4</v>
      </c>
      <c r="AW74" s="35">
        <v>1.2867149572914364E-3</v>
      </c>
      <c r="AX74" s="35">
        <v>1.084869175364087E-3</v>
      </c>
      <c r="AY74" s="35">
        <v>6.8185936219848154E-4</v>
      </c>
      <c r="AZ74" s="35">
        <v>1.231825600361739E-3</v>
      </c>
      <c r="BA74" s="35">
        <v>8.1821419249484488E-4</v>
      </c>
      <c r="BB74" s="35">
        <v>6.3919552828667976E-4</v>
      </c>
      <c r="BC74" s="35">
        <v>5.3544364803374432E-4</v>
      </c>
      <c r="BD74" s="35">
        <v>9.3486114497793433E-4</v>
      </c>
      <c r="BE74" s="35">
        <v>7.2652725809827737E-4</v>
      </c>
      <c r="BF74" s="35">
        <v>4.3443433804048331E-3</v>
      </c>
      <c r="BG74" s="35">
        <v>1.8525896752255634E-3</v>
      </c>
      <c r="BH74" s="35">
        <v>1.051213003983475E-2</v>
      </c>
      <c r="BI74" s="35">
        <v>0</v>
      </c>
      <c r="BJ74" s="35">
        <v>4.819546789139435E-4</v>
      </c>
      <c r="BK74" s="35">
        <v>6.2820009921016025E-4</v>
      </c>
      <c r="BL74" s="35">
        <v>2.3493282827428447E-3</v>
      </c>
      <c r="BM74" s="35">
        <v>1.0469781657462827</v>
      </c>
      <c r="BN74" s="35">
        <v>1.4819757358745874E-3</v>
      </c>
      <c r="BO74" s="35">
        <v>8.3021866251388357E-4</v>
      </c>
      <c r="BP74" s="35">
        <v>8.0324044257684213E-4</v>
      </c>
      <c r="BQ74" s="35">
        <v>2.2282789520599533E-2</v>
      </c>
      <c r="BR74" s="35">
        <v>4.3297714758271655E-3</v>
      </c>
      <c r="BS74" s="35">
        <v>2.9135512208155693E-3</v>
      </c>
      <c r="BT74" s="35">
        <v>1.9853114704699785E-3</v>
      </c>
      <c r="BU74" s="35">
        <v>1.1902625821439011E-3</v>
      </c>
      <c r="BV74" s="35">
        <v>3.7587511303931532E-3</v>
      </c>
      <c r="BW74" s="35">
        <v>9.0362761817378481E-3</v>
      </c>
      <c r="BX74" s="35">
        <v>2.8018056161296825E-4</v>
      </c>
      <c r="BY74" s="35">
        <v>6.2852088430377043E-4</v>
      </c>
      <c r="BZ74" s="35">
        <v>1.7986549926010476E-3</v>
      </c>
      <c r="CA74" s="35">
        <v>7.0878385543416515E-3</v>
      </c>
      <c r="CB74" s="35">
        <v>1.2977367763526503E-2</v>
      </c>
      <c r="CC74" s="35">
        <v>2.7735920661186582E-2</v>
      </c>
      <c r="CD74" s="35">
        <v>6.7625039905576433E-4</v>
      </c>
      <c r="CE74" s="35">
        <v>8.6846743164486657E-3</v>
      </c>
      <c r="CF74" s="35">
        <v>1.3518752202581012E-3</v>
      </c>
      <c r="CG74" s="35">
        <v>9.2923866940392865E-4</v>
      </c>
      <c r="CH74" s="35">
        <v>1.1590052554398373E-3</v>
      </c>
      <c r="CI74" s="35">
        <v>8.2936375345062303E-4</v>
      </c>
      <c r="CJ74" s="35">
        <v>1.0355626734840058E-2</v>
      </c>
      <c r="CK74" s="35">
        <v>2.0603114531986336E-3</v>
      </c>
      <c r="CL74" s="35">
        <v>3.0684160630564464E-3</v>
      </c>
      <c r="CM74" s="35">
        <v>1.187963648249998E-2</v>
      </c>
      <c r="CN74" s="35">
        <v>1.2073013958596639E-3</v>
      </c>
      <c r="CO74" s="35">
        <v>3.2193144836851831E-2</v>
      </c>
      <c r="CP74" s="35">
        <v>2.1189123135590712E-3</v>
      </c>
      <c r="CQ74" s="35">
        <v>2.4671870104532394E-3</v>
      </c>
      <c r="CR74" s="35">
        <v>1.6150890028327391E-3</v>
      </c>
      <c r="CS74" s="35">
        <v>1.4018550918665136E-3</v>
      </c>
      <c r="CT74" s="35">
        <v>1.2168629760350238E-3</v>
      </c>
      <c r="CU74" s="35">
        <v>8.2105718913383407E-4</v>
      </c>
      <c r="CV74" s="35">
        <v>1.0554088066810116E-3</v>
      </c>
      <c r="CW74" s="35">
        <v>1.0474125853328921E-3</v>
      </c>
      <c r="CX74" s="35">
        <v>1.2687333394500559E-3</v>
      </c>
      <c r="CY74" s="35">
        <v>8.664431384595915E-4</v>
      </c>
      <c r="CZ74" s="35">
        <v>8.8036517398650742E-4</v>
      </c>
      <c r="DA74" s="35">
        <v>1.1492908428159087E-3</v>
      </c>
      <c r="DB74" s="35">
        <v>4.2507900054348407E-4</v>
      </c>
      <c r="DC74" s="35">
        <v>8.494811858980885E-4</v>
      </c>
      <c r="DD74" s="35">
        <v>1.3283854428733529E-3</v>
      </c>
      <c r="DE74" s="35">
        <v>4.6216551106871567E-4</v>
      </c>
      <c r="DF74" s="35">
        <v>8.7720667383157425E-4</v>
      </c>
      <c r="DG74" s="35">
        <v>4.4113628244922629E-3</v>
      </c>
      <c r="DH74" s="35">
        <v>9.4578707806053342E-4</v>
      </c>
      <c r="DI74" s="35">
        <v>8.3960768909577938E-4</v>
      </c>
      <c r="DJ74" s="35">
        <v>5.425941035905131E-4</v>
      </c>
      <c r="DK74" s="35">
        <v>1.089973831747015E-3</v>
      </c>
      <c r="DL74" s="35">
        <v>8.7038311819876476E-4</v>
      </c>
      <c r="DM74" s="35">
        <v>1.7467474205289813E-3</v>
      </c>
      <c r="DN74" s="35">
        <v>3.785574332429245E-3</v>
      </c>
      <c r="DO74" s="35">
        <v>8.7361290159813996E-4</v>
      </c>
      <c r="DP74" s="35">
        <v>9.7854571242874614E-4</v>
      </c>
      <c r="DQ74" s="35">
        <v>1.480641237388362E-4</v>
      </c>
      <c r="DR74" s="35">
        <v>1.2613071863657381E-3</v>
      </c>
      <c r="DS74" s="35">
        <v>6.3208602902168514E-4</v>
      </c>
      <c r="DT74" s="35">
        <v>4.712327145615946E-4</v>
      </c>
      <c r="DU74" s="35">
        <v>3.0979462768843786E-3</v>
      </c>
      <c r="DV74" s="35">
        <v>2.2453178386203786E-3</v>
      </c>
      <c r="DW74" s="35">
        <v>1.0697727689191452E-3</v>
      </c>
      <c r="DX74" s="35">
        <v>1.9053593448334987E-3</v>
      </c>
      <c r="DY74" s="35">
        <v>9.0756024470557174E-4</v>
      </c>
      <c r="DZ74" s="35">
        <v>9.8866609165591118E-4</v>
      </c>
      <c r="EA74" s="35">
        <v>7.1474282959976994E-4</v>
      </c>
      <c r="EB74" s="35">
        <v>3.9942074665836958E-3</v>
      </c>
      <c r="EC74" s="35">
        <v>1.320399154780655E-3</v>
      </c>
      <c r="ED74" s="35">
        <v>9.1000440175555944E-4</v>
      </c>
      <c r="EE74" s="35">
        <v>1.0603747926287558E-3</v>
      </c>
      <c r="EF74" s="35">
        <v>1.9054019995209633E-3</v>
      </c>
      <c r="EG74" s="35">
        <v>1.2431405570634956E-3</v>
      </c>
      <c r="EH74" s="35">
        <v>0</v>
      </c>
      <c r="EK74" s="62">
        <f>+IF(AND(OR(SeleccionarIndustria=$A74,SeleccionarIndustria="Todas las AE"),('SIMULADOR IMPACTOS MIP'!$B$10=EK$11)),'SIMULADOR IMPACTOS MIP'!Porcentaje,0)</f>
        <v>0</v>
      </c>
      <c r="EL74" s="62">
        <f>+IF(AND(OR(SeleccionarIndustria=$A74,SeleccionarIndustria="Todas las AE"),('SIMULADOR IMPACTOS MIP'!$B$10=EL$11)),'SIMULADOR IMPACTOS MIP'!Porcentaje,0)</f>
        <v>0</v>
      </c>
      <c r="EM74" s="62">
        <f>+IF(AND(OR(SeleccionarIndustria=$A74,SeleccionarIndustria="Todas las AE"),('SIMULADOR IMPACTOS MIP'!$B$10=EM$11)),'SIMULADOR IMPACTOS MIP'!Porcentaje,0)</f>
        <v>0.3</v>
      </c>
      <c r="EN74" s="62">
        <f>+IF(AND(OR(SeleccionarIndustria=$A74,SeleccionarIndustria="Todas las AE"),('SIMULADOR IMPACTOS MIP'!$B$10=EN$11)),'SIMULADOR IMPACTOS MIP'!Porcentaje,0)</f>
        <v>0</v>
      </c>
      <c r="EO74" s="62">
        <f>+IF(AND(OR(SeleccionarIndustria=$A74,SeleccionarIndustria="Todas las AE"),(OR('SIMULADOR IMPACTOS MIP'!$B$10=$EK$11,'SIMULADOR IMPACTOS MIP'!$B$10=EO$11))),'SIMULADOR IMPACTOS MIP'!Porcentaje,0)</f>
        <v>0</v>
      </c>
      <c r="EP74" s="62">
        <f>+IF(AND(OR(SeleccionarIndustria=$A74,SeleccionarIndustria="Todas las AE"),(OR('SIMULADOR IMPACTOS MIP'!$B$10=$EK$11,'SIMULADOR IMPACTOS MIP'!$B$10=EP$11))),'SIMULADOR IMPACTOS MIP'!Porcentaje,0)</f>
        <v>0</v>
      </c>
      <c r="EQ74" s="62">
        <f>+IF(AND(OR(SeleccionarIndustria=$A74,SeleccionarIndustria="Todas las AE"),(OR('SIMULADOR IMPACTOS MIP'!$B$10=$EK$11,'SIMULADOR IMPACTOS MIP'!$B$10=EQ$11))),'SIMULADOR IMPACTOS MIP'!Porcentaje,0)</f>
        <v>0</v>
      </c>
      <c r="ER74" s="62">
        <f>+IF(AND(OR(SeleccionarIndustria=$A74,SeleccionarIndustria="Todas las AE"),(OR('SIMULADOR IMPACTOS MIP'!$B$10=$EL$11,'SIMULADOR IMPACTOS MIP'!$B$10=ER$11))),'SIMULADOR IMPACTOS MIP'!Porcentaje,0)</f>
        <v>0</v>
      </c>
      <c r="ES74" s="62">
        <f>+IF(AND(OR(SeleccionarIndustria=$A74,SeleccionarIndustria="Todas las AE"),(OR('SIMULADOR IMPACTOS MIP'!$B$10=$EL$11,'SIMULADOR IMPACTOS MIP'!$B$10=ES$11))),'SIMULADOR IMPACTOS MIP'!Porcentaje,0)</f>
        <v>0</v>
      </c>
      <c r="ET74" s="62">
        <f>+IF(AND(OR(SeleccionarIndustria=$A74,SeleccionarIndustria="Todas las AE"),(OR('SIMULADOR IMPACTOS MIP'!$B$10=$EL$11,'SIMULADOR IMPACTOS MIP'!$B$10=ET$11))),'SIMULADOR IMPACTOS MIP'!Porcentaje,0)</f>
        <v>0</v>
      </c>
      <c r="EU74" s="62">
        <f>+IF(AND(OR(SeleccionarIndustria=$A74,SeleccionarIndustria="Todas las AE"),(OR('SIMULADOR IMPACTOS MIP'!$B$10=$EL$11,'SIMULADOR IMPACTOS MIP'!$B$10=EU$11))),'SIMULADOR IMPACTOS MIP'!Porcentaje,0)</f>
        <v>0</v>
      </c>
      <c r="EV74" s="62">
        <f>+IF(AND(OR(SeleccionarIndustria=$A74,SeleccionarIndustria="Todas las AE"),(OR('SIMULADOR IMPACTOS MIP'!$B$10=$EL$11,'SIMULADOR IMPACTOS MIP'!$B$10=EV$11))),'SIMULADOR IMPACTOS MIP'!Porcentaje,0)</f>
        <v>0</v>
      </c>
      <c r="EW74" s="62">
        <f>+IF(AND(OR(SeleccionarIndustria=$A74,SeleccionarIndustria="Todas las AE"),(OR('SIMULADOR IMPACTOS MIP'!$B$10=$EL$11,'SIMULADOR IMPACTOS MIP'!$B$10=EW$11))),'SIMULADOR IMPACTOS MIP'!Porcentaje,0)</f>
        <v>0</v>
      </c>
      <c r="EX74" s="62">
        <f>+IF(AND(OR(SeleccionarIndustria=$A74,SeleccionarIndustria="Todas las AE"),(OR('SIMULADOR IMPACTOS MIP'!$B$10=$EL$11,'SIMULADOR IMPACTOS MIP'!$B$10=EX$11))),'SIMULADOR IMPACTOS MIP'!Porcentaje,0)</f>
        <v>0</v>
      </c>
      <c r="EY74" s="62">
        <f>+IF(AND(OR(SeleccionarIndustria=$A74,SeleccionarIndustria="Todas las AE"),('SIMULADOR IMPACTOS MIP'!$B$10=EY$11)),'SIMULADOR IMPACTOS MIP'!Porcentaje,0)</f>
        <v>0</v>
      </c>
      <c r="EZ74" s="62">
        <f>+IF(AND(OR(SeleccionarIndustria=$A74,SeleccionarIndustria="Todas las AE"),('SIMULADOR IMPACTOS MIP'!$B$10=EZ$11)),'SIMULADOR IMPACTOS MIP'!Porcentaje,0)</f>
        <v>0</v>
      </c>
      <c r="FA74" s="62">
        <f>+IF(AND(OR(SeleccionarIndustria=$A74,SeleccionarIndustria="Todas las AE"),('SIMULADOR IMPACTOS MIP'!$B$10=FA$11)),'SIMULADOR IMPACTOS MIP'!Porcentaje,0)</f>
        <v>0</v>
      </c>
      <c r="FB74" s="62">
        <f>+IF(AND(OR(SeleccionarIndustria=$A74,SeleccionarIndustria="Todas las AE"),('SIMULADOR IMPACTOS MIP'!$B$10=FB$11)),'SIMULADOR IMPACTOS MIP'!Porcentaje,0)</f>
        <v>0</v>
      </c>
      <c r="FC74" s="62">
        <f>+IF(AND(OR(SeleccionarIndustria=$A74,SeleccionarIndustria="Todas las AE"),(OR('SIMULADOR IMPACTOS MIP'!$B$10=$EM$11,'SIMULADOR IMPACTOS MIP'!$B$10=FC$11))),'SIMULADOR IMPACTOS MIP'!Porcentaje,0)</f>
        <v>0.3</v>
      </c>
      <c r="FD74" s="62">
        <f>+IF(AND(OR(SeleccionarIndustria=$A74,SeleccionarIndustria="Todas las AE"),(OR('SIMULADOR IMPACTOS MIP'!$B$10=$EM$11,'SIMULADOR IMPACTOS MIP'!$B$10=FD$11))),'SIMULADOR IMPACTOS MIP'!Porcentaje,0)</f>
        <v>0.3</v>
      </c>
      <c r="FE74" s="62">
        <f>+IF(AND(OR(SeleccionarIndustria=$A74,SeleccionarIndustria="Todas las AE"),(OR('SIMULADOR IMPACTOS MIP'!$B$10=$EM$11,'SIMULADOR IMPACTOS MIP'!$B$10=FE$11))),'SIMULADOR IMPACTOS MIP'!Porcentaje,0)</f>
        <v>0.3</v>
      </c>
      <c r="FF74" s="62">
        <f>+IF(AND(OR(SeleccionarIndustria=$A74,SeleccionarIndustria="Todas las AE"),(OR('SIMULADOR IMPACTOS MIP'!$B$10=$EM$11,'SIMULADOR IMPACTOS MIP'!$B$10=FF$11))),'SIMULADOR IMPACTOS MIP'!Porcentaje,0)</f>
        <v>0.3</v>
      </c>
      <c r="FG74" s="62">
        <f>+IF(AND(OR(SeleccionarIndustria=$A74,SeleccionarIndustria="Todas las AE"),(OR('SIMULADOR IMPACTOS MIP'!$B$10=$EM$11,'SIMULADOR IMPACTOS MIP'!$B$10=FG$11))),'SIMULADOR IMPACTOS MIP'!Porcentaje,0)</f>
        <v>0.3</v>
      </c>
      <c r="FH74" s="62">
        <f>+IF(AND(OR(SeleccionarIndustria=$A74,SeleccionarIndustria="Todas las AE"),(OR('SIMULADOR IMPACTOS MIP'!$B$10=$EM$11,'SIMULADOR IMPACTOS MIP'!$B$10=FH$11))),'SIMULADOR IMPACTOS MIP'!Porcentaje,0)</f>
        <v>0.3</v>
      </c>
      <c r="FI74" s="62">
        <f>+IF(AND(OR(SeleccionarIndustria=$A74,SeleccionarIndustria="Todas las AE"),(OR('SIMULADOR IMPACTOS MIP'!$B$10=$EM$11,'SIMULADOR IMPACTOS MIP'!$B$10=FI$11))),'SIMULADOR IMPACTOS MIP'!Porcentaje,0)</f>
        <v>0.3</v>
      </c>
      <c r="FJ74" s="62">
        <f>+IF(AND(OR(SeleccionarIndustria=$A74,SeleccionarIndustria="Todas las AE"),(OR('SIMULADOR IMPACTOS MIP'!$B$10=$EM$11,'SIMULADOR IMPACTOS MIP'!$B$10=FJ$11))),'SIMULADOR IMPACTOS MIP'!Porcentaje,0)</f>
        <v>0.3</v>
      </c>
      <c r="FM74" s="20">
        <f>+'MIP 2012'!EJ74*(1+(EN74))</f>
        <v>5005.1225254458832</v>
      </c>
      <c r="FN74" s="20">
        <f>+'MIP 2012'!EK74*(1+(EO74))</f>
        <v>0</v>
      </c>
      <c r="FO74" s="20">
        <f>+'MIP 2012'!EL74*(1+(EP74))</f>
        <v>0</v>
      </c>
      <c r="FP74" s="20">
        <f>+'MIP 2012'!EM74*(1+(EQ74))</f>
        <v>0</v>
      </c>
      <c r="FQ74" s="20">
        <f>+'MIP 2012'!EN74*(1+(ER74))</f>
        <v>0</v>
      </c>
      <c r="FR74" s="20">
        <f>+'MIP 2012'!EO74*(1+(ES74))</f>
        <v>0</v>
      </c>
      <c r="FS74" s="20">
        <f>+'MIP 2012'!EP74*(1+(ET74))</f>
        <v>0</v>
      </c>
      <c r="FT74" s="20">
        <f>+'MIP 2012'!EQ74*(1+(EU74))</f>
        <v>0</v>
      </c>
      <c r="FU74" s="20">
        <f>+'MIP 2012'!ER74*(1+(EV74))</f>
        <v>0</v>
      </c>
      <c r="FV74" s="20">
        <f>+'MIP 2012'!ES74*(1+(EW74))</f>
        <v>0</v>
      </c>
      <c r="FW74" s="20">
        <f>+'MIP 2012'!ET74*(1+(EX74))</f>
        <v>0</v>
      </c>
      <c r="FX74" s="20">
        <f>+'MIP 2012'!EU74*(1+(EY74))</f>
        <v>53.586085851613973</v>
      </c>
      <c r="FY74" s="20">
        <f>+'MIP 2012'!EV74*(1+(EZ74))</f>
        <v>418.62162689730786</v>
      </c>
      <c r="FZ74" s="20">
        <f>+'MIP 2012'!EW74*(1+(FA74))</f>
        <v>-2773.3153368941958</v>
      </c>
      <c r="GA74" s="20">
        <f>+'MIP 2012'!EX74*(1+(FB74))</f>
        <v>32753.635687786609</v>
      </c>
      <c r="GB74" s="20">
        <f>+'MIP 2012'!EY74*(1+(FC74))</f>
        <v>0</v>
      </c>
      <c r="GC74" s="20">
        <f>+'MIP 2012'!EZ74*(1+(FD74))</f>
        <v>0</v>
      </c>
      <c r="GD74" s="20">
        <f>+'MIP 2012'!FA74*(1+(FE74))</f>
        <v>0</v>
      </c>
      <c r="GE74" s="20">
        <f>+'MIP 2012'!FB74*(1+(FF74))</f>
        <v>0</v>
      </c>
      <c r="GF74" s="20">
        <f>+'MIP 2012'!FC74*(1+(FG74))</f>
        <v>0</v>
      </c>
      <c r="GG74" s="20">
        <f>+'MIP 2012'!FD74*(1+(FH74))</f>
        <v>0</v>
      </c>
      <c r="GH74" s="20">
        <f>+'MIP 2012'!FE74*(1+(FI74))</f>
        <v>0</v>
      </c>
      <c r="GI74" s="20">
        <f>+'MIP 2012'!FF74*(1+(FJ74))</f>
        <v>0</v>
      </c>
      <c r="GJ74" s="18">
        <f t="shared" si="0"/>
        <v>35457.650589087221</v>
      </c>
      <c r="GK74" s="41">
        <f>+IFERROR((GJ74/'MIP 2012'!FG74*100-100),0)</f>
        <v>0</v>
      </c>
      <c r="GN74" s="18">
        <v>110863.73880377393</v>
      </c>
      <c r="GO74" s="14">
        <f>+'MIP 2012'!FH74</f>
        <v>110287.82098264394</v>
      </c>
      <c r="GP74" s="41">
        <f t="shared" si="1"/>
        <v>575.91782112998771</v>
      </c>
      <c r="GQ74" s="41">
        <f t="shared" si="2"/>
        <v>0.52219530316099849</v>
      </c>
      <c r="GU74" s="63">
        <v>-0.38</v>
      </c>
      <c r="GW74" s="62">
        <f>+IF(SeleccionarDemTur=GW$11,'SIMULADOR IMPACTOS MIP(TURISMO)'!PorcentajeTur,0)</f>
        <v>0</v>
      </c>
      <c r="GX74" s="62">
        <f>+IF(SeleccionarDemTur=GX$11,'SIMULADOR IMPACTOS MIP(TURISMO)'!PorcentajeTur,0)</f>
        <v>0</v>
      </c>
      <c r="GY74" s="62">
        <f>+IF(SeleccionarDemTur=GY$11,'SIMULADOR IMPACTOS MIP(TURISMO)'!PorcentajeTur,0)</f>
        <v>0.1</v>
      </c>
      <c r="GZ74" s="62">
        <f>+IF(SeleccionarDemTur=GZ$11,'SIMULADOR IMPACTOS MIP(TURISMO)'!PorcentajeTur,0)</f>
        <v>0</v>
      </c>
      <c r="HA74" s="62">
        <f>+IF(OR(SeleccionarDemTur=HA$11,SeleccionarDemTur=$GW$11),'SIMULADOR IMPACTOS MIP(TURISMO)'!PorcentajeTur,0)</f>
        <v>0</v>
      </c>
      <c r="HB74" s="62">
        <f>+IF(OR(SeleccionarDemTur=HB$11,SeleccionarDemTur=$GW$11),'SIMULADOR IMPACTOS MIP(TURISMO)'!PorcentajeTur,0)</f>
        <v>0</v>
      </c>
      <c r="HC74" s="62">
        <f>+IF(OR(SeleccionarDemTur=HC$11,SeleccionarDemTur=$GW$11),'SIMULADOR IMPACTOS MIP(TURISMO)'!PorcentajeTur,0)</f>
        <v>0</v>
      </c>
      <c r="HD74" s="62">
        <f>+IF(OR(SeleccionarDemTur=HD$11,SeleccionarDemTur=$GX$11),'SIMULADOR IMPACTOS MIP(TURISMO)'!PorcentajeTur,0)</f>
        <v>0</v>
      </c>
      <c r="HE74" s="62">
        <f>+IF(OR(SeleccionarDemTur=HE$11,SeleccionarDemTur=$GX$11),'SIMULADOR IMPACTOS MIP(TURISMO)'!PorcentajeTur,0)</f>
        <v>0</v>
      </c>
      <c r="HF74" s="62">
        <f>+IF(OR(SeleccionarDemTur=HF$11,SeleccionarDemTur=$GX$11),'SIMULADOR IMPACTOS MIP(TURISMO)'!PorcentajeTur,0)</f>
        <v>0</v>
      </c>
      <c r="HG74" s="62">
        <f>+IF(OR(SeleccionarDemTur=HG$11,SeleccionarDemTur=$GX$11),'SIMULADOR IMPACTOS MIP(TURISMO)'!PorcentajeTur,0)</f>
        <v>0</v>
      </c>
      <c r="HH74" s="62">
        <f>+IF(OR(SeleccionarDemTur=HH$11,SeleccionarDemTur=$GX$11),'SIMULADOR IMPACTOS MIP(TURISMO)'!PorcentajeTur,0)</f>
        <v>0</v>
      </c>
      <c r="HI74" s="62">
        <f>+IF(OR(SeleccionarDemTur=HI$11,SeleccionarDemTur=$GX$11),'SIMULADOR IMPACTOS MIP(TURISMO)'!PorcentajeTur,0)</f>
        <v>0</v>
      </c>
      <c r="HJ74" s="62">
        <f>+IF(OR(SeleccionarDemTur=HJ$11,SeleccionarDemTur=$GX$11),'SIMULADOR IMPACTOS MIP(TURISMO)'!PorcentajeTur,0)</f>
        <v>0</v>
      </c>
      <c r="HK74" s="62">
        <f>+IF(SeleccionarDemTur=HK$11,'SIMULADOR IMPACTOS MIP(TURISMO)'!PorcentajeTur,0)</f>
        <v>0</v>
      </c>
      <c r="HL74" s="62">
        <f>+IF(SeleccionarDemTur=HL$11,'SIMULADOR IMPACTOS MIP(TURISMO)'!PorcentajeTur,0)</f>
        <v>0</v>
      </c>
      <c r="HM74" s="62">
        <f>+IF(SeleccionarDemTur=HM$11,'SIMULADOR IMPACTOS MIP(TURISMO)'!PorcentajeTur,0)</f>
        <v>0</v>
      </c>
      <c r="HN74" s="62">
        <f>+IF(SeleccionarDemTur=HN$11,'SIMULADOR IMPACTOS MIP(TURISMO)'!PorcentajeTur,0)</f>
        <v>0</v>
      </c>
      <c r="HO74" s="62">
        <f>+IF(OR(SeleccionarDemTur=HO$11,SeleccionarDemTur=$GY$11),'SIMULADOR IMPACTOS MIP(TURISMO)'!PorcentajeTur,0)</f>
        <v>0.1</v>
      </c>
      <c r="HP74" s="62">
        <f>+IF(OR(SeleccionarDemTur=HP$11,SeleccionarDemTur=$GY$11),'SIMULADOR IMPACTOS MIP(TURISMO)'!PorcentajeTur,0)</f>
        <v>0.1</v>
      </c>
      <c r="HQ74" s="62">
        <f>+IF(OR(SeleccionarDemTur=HQ$11,SeleccionarDemTur=$GY$11),'SIMULADOR IMPACTOS MIP(TURISMO)'!PorcentajeTur,0)</f>
        <v>0.1</v>
      </c>
      <c r="HR74" s="62">
        <f>+IF(OR(SeleccionarDemTur=HR$11,SeleccionarDemTur=$GY$11),'SIMULADOR IMPACTOS MIP(TURISMO)'!PorcentajeTur,0)</f>
        <v>0.1</v>
      </c>
      <c r="HS74" s="62">
        <f>+IF(OR(SeleccionarDemTur=HS$11,SeleccionarDemTur=$GY$11),'SIMULADOR IMPACTOS MIP(TURISMO)'!PorcentajeTur,0)</f>
        <v>0.1</v>
      </c>
      <c r="HT74" s="62">
        <f>+IF(OR(SeleccionarDemTur=HT$11,SeleccionarDemTur=$GY$11),'SIMULADOR IMPACTOS MIP(TURISMO)'!PorcentajeTur,0)</f>
        <v>0.1</v>
      </c>
      <c r="HU74" s="62">
        <f>+IF(OR(SeleccionarDemTur=HU$11,SeleccionarDemTur=$GY$11),'SIMULADOR IMPACTOS MIP(TURISMO)'!PorcentajeTur,0)</f>
        <v>0.1</v>
      </c>
      <c r="HV74" s="62">
        <f>+IF(OR(SeleccionarDemTur=HV$11,SeleccionarDemTur=$GY$11),'SIMULADOR IMPACTOS MIP(TURISMO)'!PorcentajeTur,0)</f>
        <v>0.1</v>
      </c>
      <c r="HY74" s="20">
        <f>+'MIP 2012'!EJ74*(1+(GZ74))</f>
        <v>5005.1225254458832</v>
      </c>
      <c r="HZ74" s="20">
        <f>+'MIP 2012'!EK74*(1+(HA74))</f>
        <v>0</v>
      </c>
      <c r="IA74" s="20">
        <f>+'MIP 2012'!EL74*(1+(HB74))</f>
        <v>0</v>
      </c>
      <c r="IB74" s="20">
        <f>+'MIP 2012'!EM74*(1+(HC74))</f>
        <v>0</v>
      </c>
      <c r="IC74" s="20">
        <f>+'MIP 2012'!EN74*(1+(HD74))</f>
        <v>0</v>
      </c>
      <c r="ID74" s="20">
        <f>+'MIP 2012'!EO74*(1+(HE74))</f>
        <v>0</v>
      </c>
      <c r="IE74" s="20">
        <f>+'MIP 2012'!EP74*(1+(HF74))</f>
        <v>0</v>
      </c>
      <c r="IF74" s="20">
        <f>+'MIP 2012'!EQ74*(1+(HG74))</f>
        <v>0</v>
      </c>
      <c r="IG74" s="20">
        <f>+'MIP 2012'!ER74*(1+(HH74))</f>
        <v>0</v>
      </c>
      <c r="IH74" s="20">
        <f>+'MIP 2012'!ES74*(1+(HI74))</f>
        <v>0</v>
      </c>
      <c r="II74" s="20">
        <f>+'MIP 2012'!ET74*(1+(HJ74))</f>
        <v>0</v>
      </c>
      <c r="IJ74" s="20">
        <f>+'MIP 2012'!EU74*(1+(HK74))</f>
        <v>53.586085851613973</v>
      </c>
      <c r="IK74" s="20">
        <f>+'MIP 2012'!EV74*(1+(HL74))</f>
        <v>418.62162689730786</v>
      </c>
      <c r="IL74" s="20">
        <f>+'MIP 2012'!EW74*(1+(HM74))</f>
        <v>-2773.3153368941958</v>
      </c>
      <c r="IM74" s="20">
        <f>+'MIP 2012'!EX74*(1+(HN74))</f>
        <v>32753.635687786609</v>
      </c>
      <c r="IN74" s="20">
        <f>+'MIP 2012'!EY74*(1+(HO74))</f>
        <v>0</v>
      </c>
      <c r="IO74" s="20">
        <f>+'MIP 2012'!EZ74*(1+(HP74))</f>
        <v>0</v>
      </c>
      <c r="IP74" s="20">
        <f>+'MIP 2012'!FA74*(1+(HQ74))</f>
        <v>0</v>
      </c>
      <c r="IQ74" s="20">
        <f>+'MIP 2012'!FB74*(1+(HR74))</f>
        <v>0</v>
      </c>
      <c r="IR74" s="20">
        <f>+'MIP 2012'!FC74*(1+(HS74))</f>
        <v>0</v>
      </c>
      <c r="IS74" s="20">
        <f>+'MIP 2012'!FD74*(1+(HT74))</f>
        <v>0</v>
      </c>
      <c r="IT74" s="20">
        <f>+'MIP 2012'!FE74*(1+(HU74))</f>
        <v>0</v>
      </c>
      <c r="IU74" s="20">
        <f>+'MIP 2012'!FF74*(1+(HV74))</f>
        <v>0</v>
      </c>
      <c r="IV74" s="18">
        <f t="shared" si="3"/>
        <v>35457.650589087221</v>
      </c>
      <c r="IW74" s="41">
        <f>+IFERROR((IV74/'MIP 2012'!FG74*100-100),0)</f>
        <v>0</v>
      </c>
      <c r="IZ74" s="18">
        <v>110479.79358968728</v>
      </c>
      <c r="JA74" s="14">
        <f>+'MIP 2012'!FH74</f>
        <v>110287.82098264394</v>
      </c>
      <c r="JB74" s="41">
        <f t="shared" si="4"/>
        <v>191.97260704333894</v>
      </c>
      <c r="JC74" s="41">
        <f t="shared" si="5"/>
        <v>0.17406510105368511</v>
      </c>
    </row>
    <row r="75" spans="1:263" s="7" customFormat="1" ht="21.95" customHeight="1" thickBot="1" x14ac:dyDescent="0.25">
      <c r="A75" s="12" t="s">
        <v>214</v>
      </c>
      <c r="B75" s="12" t="s">
        <v>215</v>
      </c>
      <c r="C75" s="35">
        <v>2.0243334343365963E-3</v>
      </c>
      <c r="D75" s="35">
        <v>2.1680657189227922E-3</v>
      </c>
      <c r="E75" s="35">
        <v>7.240512860425143E-4</v>
      </c>
      <c r="F75" s="35">
        <v>1.1897931637013079E-3</v>
      </c>
      <c r="G75" s="35">
        <v>1.7235498284809054E-3</v>
      </c>
      <c r="H75" s="35">
        <v>1.7035798630349874E-3</v>
      </c>
      <c r="I75" s="35">
        <v>1.6859795312345915E-3</v>
      </c>
      <c r="J75" s="35">
        <v>1.7584905268718688E-3</v>
      </c>
      <c r="K75" s="35">
        <v>2.5233831160924609E-3</v>
      </c>
      <c r="L75" s="35">
        <v>1.0540382955203278E-3</v>
      </c>
      <c r="M75" s="35">
        <v>8.3334308190495033E-4</v>
      </c>
      <c r="N75" s="35">
        <v>1.3256579749027682E-3</v>
      </c>
      <c r="O75" s="35">
        <v>1.1595349912722052E-3</v>
      </c>
      <c r="P75" s="35">
        <v>8.1386673005642417E-4</v>
      </c>
      <c r="Q75" s="35">
        <v>1.62282558665579E-3</v>
      </c>
      <c r="R75" s="35">
        <v>9.824404733328935E-4</v>
      </c>
      <c r="S75" s="35">
        <v>8.0655756894371328E-4</v>
      </c>
      <c r="T75" s="35">
        <v>8.0143759319454329E-4</v>
      </c>
      <c r="U75" s="35">
        <v>8.2138452600382045E-4</v>
      </c>
      <c r="V75" s="35">
        <v>2.0582871051655722E-3</v>
      </c>
      <c r="W75" s="35">
        <v>9.1830335115647085E-4</v>
      </c>
      <c r="X75" s="35">
        <v>1.2473777057511394E-3</v>
      </c>
      <c r="Y75" s="35">
        <v>5.9952595682636874E-4</v>
      </c>
      <c r="Z75" s="35">
        <v>1.3010598467419622E-3</v>
      </c>
      <c r="AA75" s="35">
        <v>5.0224143502098761E-4</v>
      </c>
      <c r="AB75" s="35">
        <v>6.5650954116460618E-4</v>
      </c>
      <c r="AC75" s="35">
        <v>1.7905132972695207E-4</v>
      </c>
      <c r="AD75" s="35">
        <v>8.8086805231711509E-4</v>
      </c>
      <c r="AE75" s="35">
        <v>1.0413175326558894E-3</v>
      </c>
      <c r="AF75" s="35">
        <v>4.1795819388511929E-4</v>
      </c>
      <c r="AG75" s="35">
        <v>1.9447302707227736E-4</v>
      </c>
      <c r="AH75" s="35">
        <v>4.1625131446218385E-4</v>
      </c>
      <c r="AI75" s="35">
        <v>1.0415245520243002E-3</v>
      </c>
      <c r="AJ75" s="35">
        <v>1.184296186424569E-3</v>
      </c>
      <c r="AK75" s="35">
        <v>6.2278275036259303E-4</v>
      </c>
      <c r="AL75" s="35">
        <v>9.590702433070901E-4</v>
      </c>
      <c r="AM75" s="35">
        <v>4.8731467243861806E-4</v>
      </c>
      <c r="AN75" s="35">
        <v>7.6507580458193628E-4</v>
      </c>
      <c r="AO75" s="35">
        <v>6.7434782130404978E-4</v>
      </c>
      <c r="AP75" s="35">
        <v>7.5490025703624035E-4</v>
      </c>
      <c r="AQ75" s="35">
        <v>1.2785185623894334E-3</v>
      </c>
      <c r="AR75" s="35">
        <v>1.4057826646535069E-3</v>
      </c>
      <c r="AS75" s="35">
        <v>1.0711934133251931E-3</v>
      </c>
      <c r="AT75" s="35">
        <v>8.496487997468789E-4</v>
      </c>
      <c r="AU75" s="35">
        <v>9.2677300337312826E-4</v>
      </c>
      <c r="AV75" s="35">
        <v>7.1953788964333385E-4</v>
      </c>
      <c r="AW75" s="35">
        <v>5.6897201924956218E-4</v>
      </c>
      <c r="AX75" s="35">
        <v>7.1402087404725026E-4</v>
      </c>
      <c r="AY75" s="35">
        <v>2.3723299673510515E-3</v>
      </c>
      <c r="AZ75" s="35">
        <v>5.9565829380723602E-4</v>
      </c>
      <c r="BA75" s="35">
        <v>2.7042320935217589E-4</v>
      </c>
      <c r="BB75" s="35">
        <v>4.3240467226516709E-4</v>
      </c>
      <c r="BC75" s="35">
        <v>3.179672110654867E-4</v>
      </c>
      <c r="BD75" s="35">
        <v>4.8645102332869672E-4</v>
      </c>
      <c r="BE75" s="35">
        <v>6.2038192897257436E-4</v>
      </c>
      <c r="BF75" s="35">
        <v>3.5852183280603002E-4</v>
      </c>
      <c r="BG75" s="35">
        <v>2.3781782289090726E-3</v>
      </c>
      <c r="BH75" s="35">
        <v>4.2536768752433868E-4</v>
      </c>
      <c r="BI75" s="35">
        <v>0</v>
      </c>
      <c r="BJ75" s="35">
        <v>2.5788222585999674E-4</v>
      </c>
      <c r="BK75" s="35">
        <v>1.4316963980486187E-3</v>
      </c>
      <c r="BL75" s="35">
        <v>1.9470880115423049E-3</v>
      </c>
      <c r="BM75" s="35">
        <v>4.0811294571659485E-4</v>
      </c>
      <c r="BN75" s="35">
        <v>1.0022969067148257</v>
      </c>
      <c r="BO75" s="35">
        <v>1.6190543177105657E-3</v>
      </c>
      <c r="BP75" s="35">
        <v>1.6384870248424186E-3</v>
      </c>
      <c r="BQ75" s="35">
        <v>3.4388153249693254E-4</v>
      </c>
      <c r="BR75" s="35">
        <v>7.3990680430965103E-4</v>
      </c>
      <c r="BS75" s="35">
        <v>8.5944811134660464E-4</v>
      </c>
      <c r="BT75" s="35">
        <v>1.0713891569769074E-3</v>
      </c>
      <c r="BU75" s="35">
        <v>1.5915145213471174E-3</v>
      </c>
      <c r="BV75" s="35">
        <v>6.0674509234173669E-4</v>
      </c>
      <c r="BW75" s="35">
        <v>7.7328896082182435E-4</v>
      </c>
      <c r="BX75" s="35">
        <v>2.999695447720528E-4</v>
      </c>
      <c r="BY75" s="35">
        <v>2.6225984157758126E-4</v>
      </c>
      <c r="BZ75" s="35">
        <v>4.03917126187673E-4</v>
      </c>
      <c r="CA75" s="35">
        <v>6.0112000170814677E-4</v>
      </c>
      <c r="CB75" s="35">
        <v>4.5246500564766721E-4</v>
      </c>
      <c r="CC75" s="35">
        <v>4.6775557437625634E-4</v>
      </c>
      <c r="CD75" s="35">
        <v>3.7567722823995232E-4</v>
      </c>
      <c r="CE75" s="35">
        <v>1.5429167909303285E-3</v>
      </c>
      <c r="CF75" s="35">
        <v>5.8445676485353924E-4</v>
      </c>
      <c r="CG75" s="35">
        <v>3.3156741728123458E-4</v>
      </c>
      <c r="CH75" s="35">
        <v>5.9167526583748674E-4</v>
      </c>
      <c r="CI75" s="35">
        <v>5.9438751124846288E-4</v>
      </c>
      <c r="CJ75" s="35">
        <v>3.4962667715650639E-4</v>
      </c>
      <c r="CK75" s="35">
        <v>3.9473846314873654E-4</v>
      </c>
      <c r="CL75" s="35">
        <v>5.1838799011125029E-4</v>
      </c>
      <c r="CM75" s="35">
        <v>4.425663090283013E-4</v>
      </c>
      <c r="CN75" s="35">
        <v>1.1932526982410705E-3</v>
      </c>
      <c r="CO75" s="35">
        <v>2.122733258809214E-3</v>
      </c>
      <c r="CP75" s="35">
        <v>2.7504098473274212E-4</v>
      </c>
      <c r="CQ75" s="35">
        <v>3.9892869829906327E-4</v>
      </c>
      <c r="CR75" s="35">
        <v>2.3238245670799884E-4</v>
      </c>
      <c r="CS75" s="35">
        <v>5.6882735129392141E-4</v>
      </c>
      <c r="CT75" s="35">
        <v>2.3410032410739238E-3</v>
      </c>
      <c r="CU75" s="35">
        <v>5.3958466925777947E-4</v>
      </c>
      <c r="CV75" s="35">
        <v>9.3782999185433298E-4</v>
      </c>
      <c r="CW75" s="35">
        <v>1.3622550279813507E-3</v>
      </c>
      <c r="CX75" s="35">
        <v>6.3916339700462428E-3</v>
      </c>
      <c r="CY75" s="35">
        <v>1.9296851684475075E-3</v>
      </c>
      <c r="CZ75" s="35">
        <v>1.0524486681785985E-3</v>
      </c>
      <c r="DA75" s="35">
        <v>4.3709795639359865E-4</v>
      </c>
      <c r="DB75" s="35">
        <v>1.5918262979696112E-4</v>
      </c>
      <c r="DC75" s="35">
        <v>3.4567962848334137E-4</v>
      </c>
      <c r="DD75" s="35">
        <v>4.2113024936954148E-4</v>
      </c>
      <c r="DE75" s="35">
        <v>2.9124038163461183E-4</v>
      </c>
      <c r="DF75" s="35">
        <v>2.5194575624653518E-4</v>
      </c>
      <c r="DG75" s="35">
        <v>2.2101867092900109E-4</v>
      </c>
      <c r="DH75" s="35">
        <v>2.4441870666614676E-3</v>
      </c>
      <c r="DI75" s="35">
        <v>3.701560279677393E-4</v>
      </c>
      <c r="DJ75" s="35">
        <v>4.3348551037599001E-4</v>
      </c>
      <c r="DK75" s="35">
        <v>4.5921767986094395E-4</v>
      </c>
      <c r="DL75" s="35">
        <v>6.2364306060215145E-4</v>
      </c>
      <c r="DM75" s="35">
        <v>9.5989368970760003E-4</v>
      </c>
      <c r="DN75" s="35">
        <v>2.8707147272755086E-4</v>
      </c>
      <c r="DO75" s="35">
        <v>6.8973538577927016E-3</v>
      </c>
      <c r="DP75" s="35">
        <v>2.3632942115991588E-4</v>
      </c>
      <c r="DQ75" s="35">
        <v>1.2673419025605994E-4</v>
      </c>
      <c r="DR75" s="35">
        <v>6.5854527706220918E-4</v>
      </c>
      <c r="DS75" s="35">
        <v>3.0981324571451035E-4</v>
      </c>
      <c r="DT75" s="35">
        <v>1.1553330029379182E-2</v>
      </c>
      <c r="DU75" s="35">
        <v>4.2136817007223872E-4</v>
      </c>
      <c r="DV75" s="35">
        <v>3.7774501622367526E-4</v>
      </c>
      <c r="DW75" s="35">
        <v>1.6412023867220255E-4</v>
      </c>
      <c r="DX75" s="35">
        <v>3.133134358716553E-4</v>
      </c>
      <c r="DY75" s="35">
        <v>6.4164030239800102E-4</v>
      </c>
      <c r="DZ75" s="35">
        <v>1.0518992865906544E-3</v>
      </c>
      <c r="EA75" s="35">
        <v>1.3184909626214381E-3</v>
      </c>
      <c r="EB75" s="35">
        <v>2.3113503613372438E-3</v>
      </c>
      <c r="EC75" s="35">
        <v>4.8221572650781032E-4</v>
      </c>
      <c r="ED75" s="35">
        <v>8.1716662161304254E-3</v>
      </c>
      <c r="EE75" s="35">
        <v>4.2801700871945333E-2</v>
      </c>
      <c r="EF75" s="35">
        <v>8.7966604254758869E-4</v>
      </c>
      <c r="EG75" s="35">
        <v>7.7568018408153356E-3</v>
      </c>
      <c r="EH75" s="35">
        <v>0</v>
      </c>
      <c r="EK75" s="62">
        <f>+IF(AND(OR(SeleccionarIndustria=$A75,SeleccionarIndustria="Todas las AE"),('SIMULADOR IMPACTOS MIP'!$B$10=EK$11)),'SIMULADOR IMPACTOS MIP'!Porcentaje,0)</f>
        <v>0</v>
      </c>
      <c r="EL75" s="62">
        <f>+IF(AND(OR(SeleccionarIndustria=$A75,SeleccionarIndustria="Todas las AE"),('SIMULADOR IMPACTOS MIP'!$B$10=EL$11)),'SIMULADOR IMPACTOS MIP'!Porcentaje,0)</f>
        <v>0</v>
      </c>
      <c r="EM75" s="62">
        <f>+IF(AND(OR(SeleccionarIndustria=$A75,SeleccionarIndustria="Todas las AE"),('SIMULADOR IMPACTOS MIP'!$B$10=EM$11)),'SIMULADOR IMPACTOS MIP'!Porcentaje,0)</f>
        <v>0.3</v>
      </c>
      <c r="EN75" s="62">
        <f>+IF(AND(OR(SeleccionarIndustria=$A75,SeleccionarIndustria="Todas las AE"),('SIMULADOR IMPACTOS MIP'!$B$10=EN$11)),'SIMULADOR IMPACTOS MIP'!Porcentaje,0)</f>
        <v>0</v>
      </c>
      <c r="EO75" s="62">
        <f>+IF(AND(OR(SeleccionarIndustria=$A75,SeleccionarIndustria="Todas las AE"),(OR('SIMULADOR IMPACTOS MIP'!$B$10=$EK$11,'SIMULADOR IMPACTOS MIP'!$B$10=EO$11))),'SIMULADOR IMPACTOS MIP'!Porcentaje,0)</f>
        <v>0</v>
      </c>
      <c r="EP75" s="62">
        <f>+IF(AND(OR(SeleccionarIndustria=$A75,SeleccionarIndustria="Todas las AE"),(OR('SIMULADOR IMPACTOS MIP'!$B$10=$EK$11,'SIMULADOR IMPACTOS MIP'!$B$10=EP$11))),'SIMULADOR IMPACTOS MIP'!Porcentaje,0)</f>
        <v>0</v>
      </c>
      <c r="EQ75" s="62">
        <f>+IF(AND(OR(SeleccionarIndustria=$A75,SeleccionarIndustria="Todas las AE"),(OR('SIMULADOR IMPACTOS MIP'!$B$10=$EK$11,'SIMULADOR IMPACTOS MIP'!$B$10=EQ$11))),'SIMULADOR IMPACTOS MIP'!Porcentaje,0)</f>
        <v>0</v>
      </c>
      <c r="ER75" s="62">
        <f>+IF(AND(OR(SeleccionarIndustria=$A75,SeleccionarIndustria="Todas las AE"),(OR('SIMULADOR IMPACTOS MIP'!$B$10=$EL$11,'SIMULADOR IMPACTOS MIP'!$B$10=ER$11))),'SIMULADOR IMPACTOS MIP'!Porcentaje,0)</f>
        <v>0</v>
      </c>
      <c r="ES75" s="62">
        <f>+IF(AND(OR(SeleccionarIndustria=$A75,SeleccionarIndustria="Todas las AE"),(OR('SIMULADOR IMPACTOS MIP'!$B$10=$EL$11,'SIMULADOR IMPACTOS MIP'!$B$10=ES$11))),'SIMULADOR IMPACTOS MIP'!Porcentaje,0)</f>
        <v>0</v>
      </c>
      <c r="ET75" s="62">
        <f>+IF(AND(OR(SeleccionarIndustria=$A75,SeleccionarIndustria="Todas las AE"),(OR('SIMULADOR IMPACTOS MIP'!$B$10=$EL$11,'SIMULADOR IMPACTOS MIP'!$B$10=ET$11))),'SIMULADOR IMPACTOS MIP'!Porcentaje,0)</f>
        <v>0</v>
      </c>
      <c r="EU75" s="62">
        <f>+IF(AND(OR(SeleccionarIndustria=$A75,SeleccionarIndustria="Todas las AE"),(OR('SIMULADOR IMPACTOS MIP'!$B$10=$EL$11,'SIMULADOR IMPACTOS MIP'!$B$10=EU$11))),'SIMULADOR IMPACTOS MIP'!Porcentaje,0)</f>
        <v>0</v>
      </c>
      <c r="EV75" s="62">
        <f>+IF(AND(OR(SeleccionarIndustria=$A75,SeleccionarIndustria="Todas las AE"),(OR('SIMULADOR IMPACTOS MIP'!$B$10=$EL$11,'SIMULADOR IMPACTOS MIP'!$B$10=EV$11))),'SIMULADOR IMPACTOS MIP'!Porcentaje,0)</f>
        <v>0</v>
      </c>
      <c r="EW75" s="62">
        <f>+IF(AND(OR(SeleccionarIndustria=$A75,SeleccionarIndustria="Todas las AE"),(OR('SIMULADOR IMPACTOS MIP'!$B$10=$EL$11,'SIMULADOR IMPACTOS MIP'!$B$10=EW$11))),'SIMULADOR IMPACTOS MIP'!Porcentaje,0)</f>
        <v>0</v>
      </c>
      <c r="EX75" s="62">
        <f>+IF(AND(OR(SeleccionarIndustria=$A75,SeleccionarIndustria="Todas las AE"),(OR('SIMULADOR IMPACTOS MIP'!$B$10=$EL$11,'SIMULADOR IMPACTOS MIP'!$B$10=EX$11))),'SIMULADOR IMPACTOS MIP'!Porcentaje,0)</f>
        <v>0</v>
      </c>
      <c r="EY75" s="62">
        <f>+IF(AND(OR(SeleccionarIndustria=$A75,SeleccionarIndustria="Todas las AE"),('SIMULADOR IMPACTOS MIP'!$B$10=EY$11)),'SIMULADOR IMPACTOS MIP'!Porcentaje,0)</f>
        <v>0</v>
      </c>
      <c r="EZ75" s="62">
        <f>+IF(AND(OR(SeleccionarIndustria=$A75,SeleccionarIndustria="Todas las AE"),('SIMULADOR IMPACTOS MIP'!$B$10=EZ$11)),'SIMULADOR IMPACTOS MIP'!Porcentaje,0)</f>
        <v>0</v>
      </c>
      <c r="FA75" s="62">
        <f>+IF(AND(OR(SeleccionarIndustria=$A75,SeleccionarIndustria="Todas las AE"),('SIMULADOR IMPACTOS MIP'!$B$10=FA$11)),'SIMULADOR IMPACTOS MIP'!Porcentaje,0)</f>
        <v>0</v>
      </c>
      <c r="FB75" s="62">
        <f>+IF(AND(OR(SeleccionarIndustria=$A75,SeleccionarIndustria="Todas las AE"),('SIMULADOR IMPACTOS MIP'!$B$10=FB$11)),'SIMULADOR IMPACTOS MIP'!Porcentaje,0)</f>
        <v>0</v>
      </c>
      <c r="FC75" s="62">
        <f>+IF(AND(OR(SeleccionarIndustria=$A75,SeleccionarIndustria="Todas las AE"),(OR('SIMULADOR IMPACTOS MIP'!$B$10=$EM$11,'SIMULADOR IMPACTOS MIP'!$B$10=FC$11))),'SIMULADOR IMPACTOS MIP'!Porcentaje,0)</f>
        <v>0.3</v>
      </c>
      <c r="FD75" s="62">
        <f>+IF(AND(OR(SeleccionarIndustria=$A75,SeleccionarIndustria="Todas las AE"),(OR('SIMULADOR IMPACTOS MIP'!$B$10=$EM$11,'SIMULADOR IMPACTOS MIP'!$B$10=FD$11))),'SIMULADOR IMPACTOS MIP'!Porcentaje,0)</f>
        <v>0.3</v>
      </c>
      <c r="FE75" s="62">
        <f>+IF(AND(OR(SeleccionarIndustria=$A75,SeleccionarIndustria="Todas las AE"),(OR('SIMULADOR IMPACTOS MIP'!$B$10=$EM$11,'SIMULADOR IMPACTOS MIP'!$B$10=FE$11))),'SIMULADOR IMPACTOS MIP'!Porcentaje,0)</f>
        <v>0.3</v>
      </c>
      <c r="FF75" s="62">
        <f>+IF(AND(OR(SeleccionarIndustria=$A75,SeleccionarIndustria="Todas las AE"),(OR('SIMULADOR IMPACTOS MIP'!$B$10=$EM$11,'SIMULADOR IMPACTOS MIP'!$B$10=FF$11))),'SIMULADOR IMPACTOS MIP'!Porcentaje,0)</f>
        <v>0.3</v>
      </c>
      <c r="FG75" s="62">
        <f>+IF(AND(OR(SeleccionarIndustria=$A75,SeleccionarIndustria="Todas las AE"),(OR('SIMULADOR IMPACTOS MIP'!$B$10=$EM$11,'SIMULADOR IMPACTOS MIP'!$B$10=FG$11))),'SIMULADOR IMPACTOS MIP'!Porcentaje,0)</f>
        <v>0.3</v>
      </c>
      <c r="FH75" s="62">
        <f>+IF(AND(OR(SeleccionarIndustria=$A75,SeleccionarIndustria="Todas las AE"),(OR('SIMULADOR IMPACTOS MIP'!$B$10=$EM$11,'SIMULADOR IMPACTOS MIP'!$B$10=FH$11))),'SIMULADOR IMPACTOS MIP'!Porcentaje,0)</f>
        <v>0.3</v>
      </c>
      <c r="FI75" s="62">
        <f>+IF(AND(OR(SeleccionarIndustria=$A75,SeleccionarIndustria="Todas las AE"),(OR('SIMULADOR IMPACTOS MIP'!$B$10=$EM$11,'SIMULADOR IMPACTOS MIP'!$B$10=FI$11))),'SIMULADOR IMPACTOS MIP'!Porcentaje,0)</f>
        <v>0.3</v>
      </c>
      <c r="FJ75" s="62">
        <f>+IF(AND(OR(SeleccionarIndustria=$A75,SeleccionarIndustria="Todas las AE"),(OR('SIMULADOR IMPACTOS MIP'!$B$10=$EM$11,'SIMULADOR IMPACTOS MIP'!$B$10=FJ$11))),'SIMULADOR IMPACTOS MIP'!Porcentaje,0)</f>
        <v>0.3</v>
      </c>
      <c r="FM75" s="20">
        <f>+'MIP 2012'!EJ75*(1+(EN75))</f>
        <v>126154.26277617094</v>
      </c>
      <c r="FN75" s="20">
        <f>+'MIP 2012'!EK75*(1+(EO75))</f>
        <v>38.125858649114448</v>
      </c>
      <c r="FO75" s="20">
        <f>+'MIP 2012'!EL75*(1+(EP75))</f>
        <v>129.4776222763511</v>
      </c>
      <c r="FP75" s="20">
        <f>+'MIP 2012'!EM75*(1+(EQ75))</f>
        <v>0</v>
      </c>
      <c r="FQ75" s="20">
        <f>+'MIP 2012'!EN75*(1+(ER75))</f>
        <v>1.6365762411216522</v>
      </c>
      <c r="FR75" s="20">
        <f>+'MIP 2012'!EO75*(1+(ES75))</f>
        <v>0.18346694881140299</v>
      </c>
      <c r="FS75" s="20">
        <f>+'MIP 2012'!EP75*(1+(ET75))</f>
        <v>0</v>
      </c>
      <c r="FT75" s="20">
        <f>+'MIP 2012'!EQ75*(1+(EU75))</f>
        <v>0</v>
      </c>
      <c r="FU75" s="20">
        <f>+'MIP 2012'!ER75*(1+(EV75))</f>
        <v>0.13320915164315775</v>
      </c>
      <c r="FV75" s="20">
        <f>+'MIP 2012'!ES75*(1+(EW75))</f>
        <v>0</v>
      </c>
      <c r="FW75" s="20">
        <f>+'MIP 2012'!ET75*(1+(EX75))</f>
        <v>0</v>
      </c>
      <c r="FX75" s="20">
        <f>+'MIP 2012'!EU75*(1+(EY75))</f>
        <v>0</v>
      </c>
      <c r="FY75" s="20">
        <f>+'MIP 2012'!EV75*(1+(EZ75))</f>
        <v>7.965560140315719</v>
      </c>
      <c r="FZ75" s="20">
        <f>+'MIP 2012'!EW75*(1+(FA75))</f>
        <v>238.73172429027386</v>
      </c>
      <c r="GA75" s="20">
        <f>+'MIP 2012'!EX75*(1+(FB75))</f>
        <v>23855.39409191957</v>
      </c>
      <c r="GB75" s="20">
        <f>+'MIP 2012'!EY75*(1+(FC75))</f>
        <v>1.3671749061173037</v>
      </c>
      <c r="GC75" s="20">
        <f>+'MIP 2012'!EZ75*(1+(FD75))</f>
        <v>263.24242922382024</v>
      </c>
      <c r="GD75" s="20">
        <f>+'MIP 2012'!FA75*(1+(FE75))</f>
        <v>273.58941378199637</v>
      </c>
      <c r="GE75" s="20">
        <f>+'MIP 2012'!FB75*(1+(FF75))</f>
        <v>1.2263327379511248E-3</v>
      </c>
      <c r="GF75" s="20">
        <f>+'MIP 2012'!FC75*(1+(FG75))</f>
        <v>25.655812276658111</v>
      </c>
      <c r="GG75" s="20">
        <f>+'MIP 2012'!FD75*(1+(FH75))</f>
        <v>465.71153830774125</v>
      </c>
      <c r="GH75" s="20">
        <f>+'MIP 2012'!FE75*(1+(FI75))</f>
        <v>35.888943429289597</v>
      </c>
      <c r="GI75" s="20">
        <f>+'MIP 2012'!FF75*(1+(FJ75))</f>
        <v>6.8854193164582318</v>
      </c>
      <c r="GJ75" s="18">
        <f t="shared" si="0"/>
        <v>151498.25284336292</v>
      </c>
      <c r="GK75" s="41">
        <f>+IFERROR((GJ75/'MIP 2012'!FG75*100-100),0)</f>
        <v>0.16361139653699297</v>
      </c>
      <c r="GN75" s="18">
        <v>181463.30979988383</v>
      </c>
      <c r="GO75" s="14">
        <f>+'MIP 2012'!FH75</f>
        <v>180211.17038769205</v>
      </c>
      <c r="GP75" s="41">
        <f t="shared" si="1"/>
        <v>1252.1394121917838</v>
      </c>
      <c r="GQ75" s="41">
        <f t="shared" si="2"/>
        <v>0.69481786811439861</v>
      </c>
      <c r="GU75" s="63">
        <v>-0.37</v>
      </c>
      <c r="GW75" s="62">
        <f>+IF(SeleccionarDemTur=GW$11,'SIMULADOR IMPACTOS MIP(TURISMO)'!PorcentajeTur,0)</f>
        <v>0</v>
      </c>
      <c r="GX75" s="62">
        <f>+IF(SeleccionarDemTur=GX$11,'SIMULADOR IMPACTOS MIP(TURISMO)'!PorcentajeTur,0)</f>
        <v>0</v>
      </c>
      <c r="GY75" s="62">
        <f>+IF(SeleccionarDemTur=GY$11,'SIMULADOR IMPACTOS MIP(TURISMO)'!PorcentajeTur,0)</f>
        <v>0.1</v>
      </c>
      <c r="GZ75" s="62">
        <f>+IF(SeleccionarDemTur=GZ$11,'SIMULADOR IMPACTOS MIP(TURISMO)'!PorcentajeTur,0)</f>
        <v>0</v>
      </c>
      <c r="HA75" s="62">
        <f>+IF(OR(SeleccionarDemTur=HA$11,SeleccionarDemTur=$GW$11),'SIMULADOR IMPACTOS MIP(TURISMO)'!PorcentajeTur,0)</f>
        <v>0</v>
      </c>
      <c r="HB75" s="62">
        <f>+IF(OR(SeleccionarDemTur=HB$11,SeleccionarDemTur=$GW$11),'SIMULADOR IMPACTOS MIP(TURISMO)'!PorcentajeTur,0)</f>
        <v>0</v>
      </c>
      <c r="HC75" s="62">
        <f>+IF(OR(SeleccionarDemTur=HC$11,SeleccionarDemTur=$GW$11),'SIMULADOR IMPACTOS MIP(TURISMO)'!PorcentajeTur,0)</f>
        <v>0</v>
      </c>
      <c r="HD75" s="62">
        <f>+IF(OR(SeleccionarDemTur=HD$11,SeleccionarDemTur=$GX$11),'SIMULADOR IMPACTOS MIP(TURISMO)'!PorcentajeTur,0)</f>
        <v>0</v>
      </c>
      <c r="HE75" s="62">
        <f>+IF(OR(SeleccionarDemTur=HE$11,SeleccionarDemTur=$GX$11),'SIMULADOR IMPACTOS MIP(TURISMO)'!PorcentajeTur,0)</f>
        <v>0</v>
      </c>
      <c r="HF75" s="62">
        <f>+IF(OR(SeleccionarDemTur=HF$11,SeleccionarDemTur=$GX$11),'SIMULADOR IMPACTOS MIP(TURISMO)'!PorcentajeTur,0)</f>
        <v>0</v>
      </c>
      <c r="HG75" s="62">
        <f>+IF(OR(SeleccionarDemTur=HG$11,SeleccionarDemTur=$GX$11),'SIMULADOR IMPACTOS MIP(TURISMO)'!PorcentajeTur,0)</f>
        <v>0</v>
      </c>
      <c r="HH75" s="62">
        <f>+IF(OR(SeleccionarDemTur=HH$11,SeleccionarDemTur=$GX$11),'SIMULADOR IMPACTOS MIP(TURISMO)'!PorcentajeTur,0)</f>
        <v>0</v>
      </c>
      <c r="HI75" s="62">
        <f>+IF(OR(SeleccionarDemTur=HI$11,SeleccionarDemTur=$GX$11),'SIMULADOR IMPACTOS MIP(TURISMO)'!PorcentajeTur,0)</f>
        <v>0</v>
      </c>
      <c r="HJ75" s="62">
        <f>+IF(OR(SeleccionarDemTur=HJ$11,SeleccionarDemTur=$GX$11),'SIMULADOR IMPACTOS MIP(TURISMO)'!PorcentajeTur,0)</f>
        <v>0</v>
      </c>
      <c r="HK75" s="62">
        <f>+IF(SeleccionarDemTur=HK$11,'SIMULADOR IMPACTOS MIP(TURISMO)'!PorcentajeTur,0)</f>
        <v>0</v>
      </c>
      <c r="HL75" s="62">
        <f>+IF(SeleccionarDemTur=HL$11,'SIMULADOR IMPACTOS MIP(TURISMO)'!PorcentajeTur,0)</f>
        <v>0</v>
      </c>
      <c r="HM75" s="62">
        <f>+IF(SeleccionarDemTur=HM$11,'SIMULADOR IMPACTOS MIP(TURISMO)'!PorcentajeTur,0)</f>
        <v>0</v>
      </c>
      <c r="HN75" s="62">
        <f>+IF(SeleccionarDemTur=HN$11,'SIMULADOR IMPACTOS MIP(TURISMO)'!PorcentajeTur,0)</f>
        <v>0</v>
      </c>
      <c r="HO75" s="62">
        <f>+IF(OR(SeleccionarDemTur=HO$11,SeleccionarDemTur=$GY$11),'SIMULADOR IMPACTOS MIP(TURISMO)'!PorcentajeTur,0)</f>
        <v>0.1</v>
      </c>
      <c r="HP75" s="62">
        <f>+IF(OR(SeleccionarDemTur=HP$11,SeleccionarDemTur=$GY$11),'SIMULADOR IMPACTOS MIP(TURISMO)'!PorcentajeTur,0)</f>
        <v>0.1</v>
      </c>
      <c r="HQ75" s="62">
        <f>+IF(OR(SeleccionarDemTur=HQ$11,SeleccionarDemTur=$GY$11),'SIMULADOR IMPACTOS MIP(TURISMO)'!PorcentajeTur,0)</f>
        <v>0.1</v>
      </c>
      <c r="HR75" s="62">
        <f>+IF(OR(SeleccionarDemTur=HR$11,SeleccionarDemTur=$GY$11),'SIMULADOR IMPACTOS MIP(TURISMO)'!PorcentajeTur,0)</f>
        <v>0.1</v>
      </c>
      <c r="HS75" s="62">
        <f>+IF(OR(SeleccionarDemTur=HS$11,SeleccionarDemTur=$GY$11),'SIMULADOR IMPACTOS MIP(TURISMO)'!PorcentajeTur,0)</f>
        <v>0.1</v>
      </c>
      <c r="HT75" s="62">
        <f>+IF(OR(SeleccionarDemTur=HT$11,SeleccionarDemTur=$GY$11),'SIMULADOR IMPACTOS MIP(TURISMO)'!PorcentajeTur,0)</f>
        <v>0.1</v>
      </c>
      <c r="HU75" s="62">
        <f>+IF(OR(SeleccionarDemTur=HU$11,SeleccionarDemTur=$GY$11),'SIMULADOR IMPACTOS MIP(TURISMO)'!PorcentajeTur,0)</f>
        <v>0.1</v>
      </c>
      <c r="HV75" s="62">
        <f>+IF(OR(SeleccionarDemTur=HV$11,SeleccionarDemTur=$GY$11),'SIMULADOR IMPACTOS MIP(TURISMO)'!PorcentajeTur,0)</f>
        <v>0.1</v>
      </c>
      <c r="HY75" s="20">
        <f>+'MIP 2012'!EJ75*(1+(GZ75))</f>
        <v>126154.26277617094</v>
      </c>
      <c r="HZ75" s="20">
        <f>+'MIP 2012'!EK75*(1+(HA75))</f>
        <v>38.125858649114448</v>
      </c>
      <c r="IA75" s="20">
        <f>+'MIP 2012'!EL75*(1+(HB75))</f>
        <v>129.4776222763511</v>
      </c>
      <c r="IB75" s="20">
        <f>+'MIP 2012'!EM75*(1+(HC75))</f>
        <v>0</v>
      </c>
      <c r="IC75" s="20">
        <f>+'MIP 2012'!EN75*(1+(HD75))</f>
        <v>1.6365762411216522</v>
      </c>
      <c r="ID75" s="20">
        <f>+'MIP 2012'!EO75*(1+(HE75))</f>
        <v>0.18346694881140299</v>
      </c>
      <c r="IE75" s="20">
        <f>+'MIP 2012'!EP75*(1+(HF75))</f>
        <v>0</v>
      </c>
      <c r="IF75" s="20">
        <f>+'MIP 2012'!EQ75*(1+(HG75))</f>
        <v>0</v>
      </c>
      <c r="IG75" s="20">
        <f>+'MIP 2012'!ER75*(1+(HH75))</f>
        <v>0.13320915164315775</v>
      </c>
      <c r="IH75" s="20">
        <f>+'MIP 2012'!ES75*(1+(HI75))</f>
        <v>0</v>
      </c>
      <c r="II75" s="20">
        <f>+'MIP 2012'!ET75*(1+(HJ75))</f>
        <v>0</v>
      </c>
      <c r="IJ75" s="20">
        <f>+'MIP 2012'!EU75*(1+(HK75))</f>
        <v>0</v>
      </c>
      <c r="IK75" s="20">
        <f>+'MIP 2012'!EV75*(1+(HL75))</f>
        <v>7.965560140315719</v>
      </c>
      <c r="IL75" s="20">
        <f>+'MIP 2012'!EW75*(1+(HM75))</f>
        <v>238.73172429027386</v>
      </c>
      <c r="IM75" s="20">
        <f>+'MIP 2012'!EX75*(1+(HN75))</f>
        <v>23855.39409191957</v>
      </c>
      <c r="IN75" s="20">
        <f>+'MIP 2012'!EY75*(1+(HO75))</f>
        <v>1.1568403051761802</v>
      </c>
      <c r="IO75" s="20">
        <f>+'MIP 2012'!EZ75*(1+(HP75))</f>
        <v>222.74359395861711</v>
      </c>
      <c r="IP75" s="20">
        <f>+'MIP 2012'!FA75*(1+(HQ75))</f>
        <v>231.49873473861231</v>
      </c>
      <c r="IQ75" s="20">
        <f>+'MIP 2012'!FB75*(1+(HR75))</f>
        <v>1.0376661628817209E-3</v>
      </c>
      <c r="IR75" s="20">
        <f>+'MIP 2012'!FC75*(1+(HS75))</f>
        <v>21.708764234095327</v>
      </c>
      <c r="IS75" s="20">
        <f>+'MIP 2012'!FD75*(1+(HT75))</f>
        <v>394.06360933731958</v>
      </c>
      <c r="IT75" s="20">
        <f>+'MIP 2012'!FE75*(1+(HU75))</f>
        <v>30.367567517091196</v>
      </c>
      <c r="IU75" s="20">
        <f>+'MIP 2012'!FF75*(1+(HV75))</f>
        <v>5.8261240370031198</v>
      </c>
      <c r="IV75" s="18">
        <f t="shared" si="3"/>
        <v>151333.27715758223</v>
      </c>
      <c r="IW75" s="41">
        <f>+IFERROR((IV75/'MIP 2012'!FG75*100-100),0)</f>
        <v>5.4537132178978709E-2</v>
      </c>
      <c r="IZ75" s="18">
        <v>180628.55019175578</v>
      </c>
      <c r="JA75" s="14">
        <f>+'MIP 2012'!FH75</f>
        <v>180211.17038769205</v>
      </c>
      <c r="JB75" s="41">
        <f t="shared" si="4"/>
        <v>417.3798040637339</v>
      </c>
      <c r="JC75" s="41">
        <f t="shared" si="5"/>
        <v>0.23160595603803813</v>
      </c>
    </row>
    <row r="76" spans="1:263" s="7" customFormat="1" ht="21.95" customHeight="1" thickBot="1" x14ac:dyDescent="0.25">
      <c r="A76" s="12" t="s">
        <v>216</v>
      </c>
      <c r="B76" s="12" t="s">
        <v>217</v>
      </c>
      <c r="C76" s="35">
        <v>1.0970050551325324E-5</v>
      </c>
      <c r="D76" s="35">
        <v>1.2597089269205402E-5</v>
      </c>
      <c r="E76" s="35">
        <v>1.5252718144854769E-4</v>
      </c>
      <c r="F76" s="35">
        <v>6.1673311000843263E-6</v>
      </c>
      <c r="G76" s="35">
        <v>2.923290966865692E-5</v>
      </c>
      <c r="H76" s="35">
        <v>3.8718091303952332E-5</v>
      </c>
      <c r="I76" s="35">
        <v>1.0531842682584097E-5</v>
      </c>
      <c r="J76" s="35">
        <v>9.1113658603465838E-6</v>
      </c>
      <c r="K76" s="35">
        <v>1.031688335945818E-5</v>
      </c>
      <c r="L76" s="35">
        <v>8.3213002468240027E-6</v>
      </c>
      <c r="M76" s="35">
        <v>5.8415813238535748E-6</v>
      </c>
      <c r="N76" s="35">
        <v>1.6441227422825279E-5</v>
      </c>
      <c r="O76" s="35">
        <v>2.1270957259846085E-5</v>
      </c>
      <c r="P76" s="35">
        <v>5.8897597909451778E-6</v>
      </c>
      <c r="Q76" s="35">
        <v>1.1744037754372414E-5</v>
      </c>
      <c r="R76" s="35">
        <v>2.5425597875025378E-5</v>
      </c>
      <c r="S76" s="35">
        <v>2.9880498052925768E-6</v>
      </c>
      <c r="T76" s="35">
        <v>6.3025161059207414E-6</v>
      </c>
      <c r="U76" s="35">
        <v>7.7242545422700768E-6</v>
      </c>
      <c r="V76" s="35">
        <v>2.5895196818729621E-5</v>
      </c>
      <c r="W76" s="35">
        <v>9.5313488718915103E-6</v>
      </c>
      <c r="X76" s="35">
        <v>5.9290449249381705E-6</v>
      </c>
      <c r="Y76" s="35">
        <v>8.6829804730771032E-6</v>
      </c>
      <c r="Z76" s="35">
        <v>1.049202184173968E-5</v>
      </c>
      <c r="AA76" s="35">
        <v>1.3655413478925138E-5</v>
      </c>
      <c r="AB76" s="35">
        <v>7.7777043621490952E-6</v>
      </c>
      <c r="AC76" s="35">
        <v>1.8706218094310728E-6</v>
      </c>
      <c r="AD76" s="35">
        <v>3.8283383273953373E-5</v>
      </c>
      <c r="AE76" s="35">
        <v>8.428852893415911E-6</v>
      </c>
      <c r="AF76" s="35">
        <v>1.0526435307581801E-4</v>
      </c>
      <c r="AG76" s="35">
        <v>2.6495983680816498E-6</v>
      </c>
      <c r="AH76" s="35">
        <v>5.8572689105658198E-5</v>
      </c>
      <c r="AI76" s="35">
        <v>2.1199426594231265E-5</v>
      </c>
      <c r="AJ76" s="35">
        <v>1.8356340163809828E-5</v>
      </c>
      <c r="AK76" s="35">
        <v>1.5463003134898276E-4</v>
      </c>
      <c r="AL76" s="35">
        <v>1.1031039232681239E-4</v>
      </c>
      <c r="AM76" s="35">
        <v>1.577102515694354E-5</v>
      </c>
      <c r="AN76" s="35">
        <v>7.5422040300252517E-6</v>
      </c>
      <c r="AO76" s="35">
        <v>6.2583349399146216E-6</v>
      </c>
      <c r="AP76" s="35">
        <v>1.3419616445522962E-5</v>
      </c>
      <c r="AQ76" s="35">
        <v>3.7920774741611186E-5</v>
      </c>
      <c r="AR76" s="35">
        <v>3.2450501079974242E-5</v>
      </c>
      <c r="AS76" s="35">
        <v>1.6586817449269195E-4</v>
      </c>
      <c r="AT76" s="35">
        <v>1.7940267678238605E-5</v>
      </c>
      <c r="AU76" s="35">
        <v>5.8764372021180732E-6</v>
      </c>
      <c r="AV76" s="35">
        <v>9.0095992878181768E-6</v>
      </c>
      <c r="AW76" s="35">
        <v>1.2465946531570426E-4</v>
      </c>
      <c r="AX76" s="35">
        <v>2.0730614549908127E-5</v>
      </c>
      <c r="AY76" s="35">
        <v>5.971240726737709E-5</v>
      </c>
      <c r="AZ76" s="35">
        <v>1.0895329932736424E-4</v>
      </c>
      <c r="BA76" s="35">
        <v>1.819267124867916E-4</v>
      </c>
      <c r="BB76" s="35">
        <v>2.615821501380616E-4</v>
      </c>
      <c r="BC76" s="35">
        <v>1.8680458823765186E-4</v>
      </c>
      <c r="BD76" s="35">
        <v>9.1092791419532991E-5</v>
      </c>
      <c r="BE76" s="35">
        <v>1.4567757131007667E-5</v>
      </c>
      <c r="BF76" s="35">
        <v>9.8883322963743234E-6</v>
      </c>
      <c r="BG76" s="35">
        <v>1.7815300323367731E-4</v>
      </c>
      <c r="BH76" s="35">
        <v>8.6185704488371558E-5</v>
      </c>
      <c r="BI76" s="35">
        <v>0</v>
      </c>
      <c r="BJ76" s="35">
        <v>5.3536597359390716E-5</v>
      </c>
      <c r="BK76" s="35">
        <v>4.5457877257353674E-4</v>
      </c>
      <c r="BL76" s="35">
        <v>2.4673616253637505E-5</v>
      </c>
      <c r="BM76" s="35">
        <v>5.7689515713953761E-4</v>
      </c>
      <c r="BN76" s="35">
        <v>7.0743186388244758E-4</v>
      </c>
      <c r="BO76" s="35">
        <v>1.0006866812849329</v>
      </c>
      <c r="BP76" s="35">
        <v>2.290894860247018E-5</v>
      </c>
      <c r="BQ76" s="35">
        <v>3.2028270299623552E-4</v>
      </c>
      <c r="BR76" s="35">
        <v>1.5426647773400819E-4</v>
      </c>
      <c r="BS76" s="35">
        <v>2.6048300130747632E-5</v>
      </c>
      <c r="BT76" s="35">
        <v>8.0144406092108817E-5</v>
      </c>
      <c r="BU76" s="35">
        <v>3.2561721793462024E-5</v>
      </c>
      <c r="BV76" s="35">
        <v>9.485452228065561E-5</v>
      </c>
      <c r="BW76" s="35">
        <v>6.6654741247592443E-5</v>
      </c>
      <c r="BX76" s="35">
        <v>1.4933047130581451E-4</v>
      </c>
      <c r="BY76" s="35">
        <v>1.1929233729012513E-4</v>
      </c>
      <c r="BZ76" s="35">
        <v>1.3079660105138179E-4</v>
      </c>
      <c r="CA76" s="35">
        <v>1.4240562495779143E-4</v>
      </c>
      <c r="CB76" s="35">
        <v>9.1540994289656801E-5</v>
      </c>
      <c r="CC76" s="35">
        <v>1.1133918495453845E-4</v>
      </c>
      <c r="CD76" s="35">
        <v>1.7517181998515712E-4</v>
      </c>
      <c r="CE76" s="35">
        <v>1.1801202225394978E-4</v>
      </c>
      <c r="CF76" s="35">
        <v>3.1383839539225792E-5</v>
      </c>
      <c r="CG76" s="35">
        <v>3.3710263474349247E-6</v>
      </c>
      <c r="CH76" s="35">
        <v>5.3021938787418474E-6</v>
      </c>
      <c r="CI76" s="35">
        <v>4.5883511079355366E-6</v>
      </c>
      <c r="CJ76" s="35">
        <v>2.9181046034741619E-5</v>
      </c>
      <c r="CK76" s="35">
        <v>2.899506595488157E-5</v>
      </c>
      <c r="CL76" s="35">
        <v>2.3313787710265998E-5</v>
      </c>
      <c r="CM76" s="35">
        <v>2.6103388311107262E-5</v>
      </c>
      <c r="CN76" s="35">
        <v>6.7853019388901259E-6</v>
      </c>
      <c r="CO76" s="35">
        <v>5.5437443770784922E-5</v>
      </c>
      <c r="CP76" s="35">
        <v>7.095780034307811E-6</v>
      </c>
      <c r="CQ76" s="35">
        <v>6.8529054917939932E-6</v>
      </c>
      <c r="CR76" s="35">
        <v>3.8710047391682803E-6</v>
      </c>
      <c r="CS76" s="35">
        <v>5.3627387995173577E-6</v>
      </c>
      <c r="CT76" s="35">
        <v>8.9614340365350992E-6</v>
      </c>
      <c r="CU76" s="35">
        <v>8.5273015471100121E-6</v>
      </c>
      <c r="CV76" s="35">
        <v>1.7938222297109075E-5</v>
      </c>
      <c r="CW76" s="35">
        <v>6.4271752248701916E-6</v>
      </c>
      <c r="CX76" s="35">
        <v>2.0239215450780166E-5</v>
      </c>
      <c r="CY76" s="35">
        <v>1.4683054642902128E-5</v>
      </c>
      <c r="CZ76" s="35">
        <v>7.0907221581096559E-6</v>
      </c>
      <c r="DA76" s="35">
        <v>4.7246452368674132E-6</v>
      </c>
      <c r="DB76" s="35">
        <v>4.3782279356889445E-6</v>
      </c>
      <c r="DC76" s="35">
        <v>4.1469458607705374E-6</v>
      </c>
      <c r="DD76" s="35">
        <v>6.8459381844370076E-6</v>
      </c>
      <c r="DE76" s="35">
        <v>2.2272019564522804E-6</v>
      </c>
      <c r="DF76" s="35">
        <v>3.6362943093530321E-6</v>
      </c>
      <c r="DG76" s="35">
        <v>5.8484823430444989E-6</v>
      </c>
      <c r="DH76" s="35">
        <v>1.017267390109896E-5</v>
      </c>
      <c r="DI76" s="35">
        <v>6.9052387712260575E-6</v>
      </c>
      <c r="DJ76" s="35">
        <v>7.9074672082742377E-6</v>
      </c>
      <c r="DK76" s="35">
        <v>6.7724610057219455E-6</v>
      </c>
      <c r="DL76" s="35">
        <v>1.1187534778553633E-4</v>
      </c>
      <c r="DM76" s="35">
        <v>1.1048055479192182E-5</v>
      </c>
      <c r="DN76" s="35">
        <v>6.8792690274474612E-6</v>
      </c>
      <c r="DO76" s="35">
        <v>1.646020304862969E-5</v>
      </c>
      <c r="DP76" s="35">
        <v>3.8835479420528818E-6</v>
      </c>
      <c r="DQ76" s="35">
        <v>1.0307138192732456E-6</v>
      </c>
      <c r="DR76" s="35">
        <v>7.677396628389157E-6</v>
      </c>
      <c r="DS76" s="35">
        <v>5.2768335212459123E-6</v>
      </c>
      <c r="DT76" s="35">
        <v>1.6109971524134495E-5</v>
      </c>
      <c r="DU76" s="35">
        <v>9.9468125960279781E-6</v>
      </c>
      <c r="DV76" s="35">
        <v>4.9511874780189471E-6</v>
      </c>
      <c r="DW76" s="35">
        <v>2.947625909747835E-6</v>
      </c>
      <c r="DX76" s="35">
        <v>3.8499343779571344E-6</v>
      </c>
      <c r="DY76" s="35">
        <v>4.3702890904122326E-6</v>
      </c>
      <c r="DZ76" s="35">
        <v>4.0348091157180356E-5</v>
      </c>
      <c r="EA76" s="35">
        <v>7.2012171966671346E-5</v>
      </c>
      <c r="EB76" s="35">
        <v>4.5097454925225941E-5</v>
      </c>
      <c r="EC76" s="35">
        <v>1.190946699578562E-5</v>
      </c>
      <c r="ED76" s="35">
        <v>9.6687132210386178E-6</v>
      </c>
      <c r="EE76" s="35">
        <v>3.5052949370781576E-5</v>
      </c>
      <c r="EF76" s="35">
        <v>8.0636767622963063E-6</v>
      </c>
      <c r="EG76" s="35">
        <v>1.1862214053317217E-5</v>
      </c>
      <c r="EH76" s="35">
        <v>0</v>
      </c>
      <c r="EK76" s="62">
        <f>+IF(AND(OR(SeleccionarIndustria=$A76,SeleccionarIndustria="Todas las AE"),('SIMULADOR IMPACTOS MIP'!$B$10=EK$11)),'SIMULADOR IMPACTOS MIP'!Porcentaje,0)</f>
        <v>0</v>
      </c>
      <c r="EL76" s="62">
        <f>+IF(AND(OR(SeleccionarIndustria=$A76,SeleccionarIndustria="Todas las AE"),('SIMULADOR IMPACTOS MIP'!$B$10=EL$11)),'SIMULADOR IMPACTOS MIP'!Porcentaje,0)</f>
        <v>0</v>
      </c>
      <c r="EM76" s="62">
        <f>+IF(AND(OR(SeleccionarIndustria=$A76,SeleccionarIndustria="Todas las AE"),('SIMULADOR IMPACTOS MIP'!$B$10=EM$11)),'SIMULADOR IMPACTOS MIP'!Porcentaje,0)</f>
        <v>0.3</v>
      </c>
      <c r="EN76" s="62">
        <f>+IF(AND(OR(SeleccionarIndustria=$A76,SeleccionarIndustria="Todas las AE"),('SIMULADOR IMPACTOS MIP'!$B$10=EN$11)),'SIMULADOR IMPACTOS MIP'!Porcentaje,0)</f>
        <v>0</v>
      </c>
      <c r="EO76" s="62">
        <f>+IF(AND(OR(SeleccionarIndustria=$A76,SeleccionarIndustria="Todas las AE"),(OR('SIMULADOR IMPACTOS MIP'!$B$10=$EK$11,'SIMULADOR IMPACTOS MIP'!$B$10=EO$11))),'SIMULADOR IMPACTOS MIP'!Porcentaje,0)</f>
        <v>0</v>
      </c>
      <c r="EP76" s="62">
        <f>+IF(AND(OR(SeleccionarIndustria=$A76,SeleccionarIndustria="Todas las AE"),(OR('SIMULADOR IMPACTOS MIP'!$B$10=$EK$11,'SIMULADOR IMPACTOS MIP'!$B$10=EP$11))),'SIMULADOR IMPACTOS MIP'!Porcentaje,0)</f>
        <v>0</v>
      </c>
      <c r="EQ76" s="62">
        <f>+IF(AND(OR(SeleccionarIndustria=$A76,SeleccionarIndustria="Todas las AE"),(OR('SIMULADOR IMPACTOS MIP'!$B$10=$EK$11,'SIMULADOR IMPACTOS MIP'!$B$10=EQ$11))),'SIMULADOR IMPACTOS MIP'!Porcentaje,0)</f>
        <v>0</v>
      </c>
      <c r="ER76" s="62">
        <f>+IF(AND(OR(SeleccionarIndustria=$A76,SeleccionarIndustria="Todas las AE"),(OR('SIMULADOR IMPACTOS MIP'!$B$10=$EL$11,'SIMULADOR IMPACTOS MIP'!$B$10=ER$11))),'SIMULADOR IMPACTOS MIP'!Porcentaje,0)</f>
        <v>0</v>
      </c>
      <c r="ES76" s="62">
        <f>+IF(AND(OR(SeleccionarIndustria=$A76,SeleccionarIndustria="Todas las AE"),(OR('SIMULADOR IMPACTOS MIP'!$B$10=$EL$11,'SIMULADOR IMPACTOS MIP'!$B$10=ES$11))),'SIMULADOR IMPACTOS MIP'!Porcentaje,0)</f>
        <v>0</v>
      </c>
      <c r="ET76" s="62">
        <f>+IF(AND(OR(SeleccionarIndustria=$A76,SeleccionarIndustria="Todas las AE"),(OR('SIMULADOR IMPACTOS MIP'!$B$10=$EL$11,'SIMULADOR IMPACTOS MIP'!$B$10=ET$11))),'SIMULADOR IMPACTOS MIP'!Porcentaje,0)</f>
        <v>0</v>
      </c>
      <c r="EU76" s="62">
        <f>+IF(AND(OR(SeleccionarIndustria=$A76,SeleccionarIndustria="Todas las AE"),(OR('SIMULADOR IMPACTOS MIP'!$B$10=$EL$11,'SIMULADOR IMPACTOS MIP'!$B$10=EU$11))),'SIMULADOR IMPACTOS MIP'!Porcentaje,0)</f>
        <v>0</v>
      </c>
      <c r="EV76" s="62">
        <f>+IF(AND(OR(SeleccionarIndustria=$A76,SeleccionarIndustria="Todas las AE"),(OR('SIMULADOR IMPACTOS MIP'!$B$10=$EL$11,'SIMULADOR IMPACTOS MIP'!$B$10=EV$11))),'SIMULADOR IMPACTOS MIP'!Porcentaje,0)</f>
        <v>0</v>
      </c>
      <c r="EW76" s="62">
        <f>+IF(AND(OR(SeleccionarIndustria=$A76,SeleccionarIndustria="Todas las AE"),(OR('SIMULADOR IMPACTOS MIP'!$B$10=$EL$11,'SIMULADOR IMPACTOS MIP'!$B$10=EW$11))),'SIMULADOR IMPACTOS MIP'!Porcentaje,0)</f>
        <v>0</v>
      </c>
      <c r="EX76" s="62">
        <f>+IF(AND(OR(SeleccionarIndustria=$A76,SeleccionarIndustria="Todas las AE"),(OR('SIMULADOR IMPACTOS MIP'!$B$10=$EL$11,'SIMULADOR IMPACTOS MIP'!$B$10=EX$11))),'SIMULADOR IMPACTOS MIP'!Porcentaje,0)</f>
        <v>0</v>
      </c>
      <c r="EY76" s="62">
        <f>+IF(AND(OR(SeleccionarIndustria=$A76,SeleccionarIndustria="Todas las AE"),('SIMULADOR IMPACTOS MIP'!$B$10=EY$11)),'SIMULADOR IMPACTOS MIP'!Porcentaje,0)</f>
        <v>0</v>
      </c>
      <c r="EZ76" s="62">
        <f>+IF(AND(OR(SeleccionarIndustria=$A76,SeleccionarIndustria="Todas las AE"),('SIMULADOR IMPACTOS MIP'!$B$10=EZ$11)),'SIMULADOR IMPACTOS MIP'!Porcentaje,0)</f>
        <v>0</v>
      </c>
      <c r="FA76" s="62">
        <f>+IF(AND(OR(SeleccionarIndustria=$A76,SeleccionarIndustria="Todas las AE"),('SIMULADOR IMPACTOS MIP'!$B$10=FA$11)),'SIMULADOR IMPACTOS MIP'!Porcentaje,0)</f>
        <v>0</v>
      </c>
      <c r="FB76" s="62">
        <f>+IF(AND(OR(SeleccionarIndustria=$A76,SeleccionarIndustria="Todas las AE"),('SIMULADOR IMPACTOS MIP'!$B$10=FB$11)),'SIMULADOR IMPACTOS MIP'!Porcentaje,0)</f>
        <v>0</v>
      </c>
      <c r="FC76" s="62">
        <f>+IF(AND(OR(SeleccionarIndustria=$A76,SeleccionarIndustria="Todas las AE"),(OR('SIMULADOR IMPACTOS MIP'!$B$10=$EM$11,'SIMULADOR IMPACTOS MIP'!$B$10=FC$11))),'SIMULADOR IMPACTOS MIP'!Porcentaje,0)</f>
        <v>0.3</v>
      </c>
      <c r="FD76" s="62">
        <f>+IF(AND(OR(SeleccionarIndustria=$A76,SeleccionarIndustria="Todas las AE"),(OR('SIMULADOR IMPACTOS MIP'!$B$10=$EM$11,'SIMULADOR IMPACTOS MIP'!$B$10=FD$11))),'SIMULADOR IMPACTOS MIP'!Porcentaje,0)</f>
        <v>0.3</v>
      </c>
      <c r="FE76" s="62">
        <f>+IF(AND(OR(SeleccionarIndustria=$A76,SeleccionarIndustria="Todas las AE"),(OR('SIMULADOR IMPACTOS MIP'!$B$10=$EM$11,'SIMULADOR IMPACTOS MIP'!$B$10=FE$11))),'SIMULADOR IMPACTOS MIP'!Porcentaje,0)</f>
        <v>0.3</v>
      </c>
      <c r="FF76" s="62">
        <f>+IF(AND(OR(SeleccionarIndustria=$A76,SeleccionarIndustria="Todas las AE"),(OR('SIMULADOR IMPACTOS MIP'!$B$10=$EM$11,'SIMULADOR IMPACTOS MIP'!$B$10=FF$11))),'SIMULADOR IMPACTOS MIP'!Porcentaje,0)</f>
        <v>0.3</v>
      </c>
      <c r="FG76" s="62">
        <f>+IF(AND(OR(SeleccionarIndustria=$A76,SeleccionarIndustria="Todas las AE"),(OR('SIMULADOR IMPACTOS MIP'!$B$10=$EM$11,'SIMULADOR IMPACTOS MIP'!$B$10=FG$11))),'SIMULADOR IMPACTOS MIP'!Porcentaje,0)</f>
        <v>0.3</v>
      </c>
      <c r="FH76" s="62">
        <f>+IF(AND(OR(SeleccionarIndustria=$A76,SeleccionarIndustria="Todas las AE"),(OR('SIMULADOR IMPACTOS MIP'!$B$10=$EM$11,'SIMULADOR IMPACTOS MIP'!$B$10=FH$11))),'SIMULADOR IMPACTOS MIP'!Porcentaje,0)</f>
        <v>0.3</v>
      </c>
      <c r="FI76" s="62">
        <f>+IF(AND(OR(SeleccionarIndustria=$A76,SeleccionarIndustria="Todas las AE"),(OR('SIMULADOR IMPACTOS MIP'!$B$10=$EM$11,'SIMULADOR IMPACTOS MIP'!$B$10=FI$11))),'SIMULADOR IMPACTOS MIP'!Porcentaje,0)</f>
        <v>0.3</v>
      </c>
      <c r="FJ76" s="62">
        <f>+IF(AND(OR(SeleccionarIndustria=$A76,SeleccionarIndustria="Todas las AE"),(OR('SIMULADOR IMPACTOS MIP'!$B$10=$EM$11,'SIMULADOR IMPACTOS MIP'!$B$10=FJ$11))),'SIMULADOR IMPACTOS MIP'!Porcentaje,0)</f>
        <v>0.3</v>
      </c>
      <c r="FM76" s="20">
        <f>+'MIP 2012'!EJ76*(1+(EN76))</f>
        <v>310.87218722895057</v>
      </c>
      <c r="FN76" s="20">
        <f>+'MIP 2012'!EK76*(1+(EO76))</f>
        <v>0</v>
      </c>
      <c r="FO76" s="20">
        <f>+'MIP 2012'!EL76*(1+(EP76))</f>
        <v>0</v>
      </c>
      <c r="FP76" s="20">
        <f>+'MIP 2012'!EM76*(1+(EQ76))</f>
        <v>0</v>
      </c>
      <c r="FQ76" s="20">
        <f>+'MIP 2012'!EN76*(1+(ER76))</f>
        <v>0</v>
      </c>
      <c r="FR76" s="20">
        <f>+'MIP 2012'!EO76*(1+(ES76))</f>
        <v>0</v>
      </c>
      <c r="FS76" s="20">
        <f>+'MIP 2012'!EP76*(1+(ET76))</f>
        <v>0</v>
      </c>
      <c r="FT76" s="20">
        <f>+'MIP 2012'!EQ76*(1+(EU76))</f>
        <v>0</v>
      </c>
      <c r="FU76" s="20">
        <f>+'MIP 2012'!ER76*(1+(EV76))</f>
        <v>0</v>
      </c>
      <c r="FV76" s="20">
        <f>+'MIP 2012'!ES76*(1+(EW76))</f>
        <v>0</v>
      </c>
      <c r="FW76" s="20">
        <f>+'MIP 2012'!ET76*(1+(EX76))</f>
        <v>0</v>
      </c>
      <c r="FX76" s="20">
        <f>+'MIP 2012'!EU76*(1+(EY76))</f>
        <v>0</v>
      </c>
      <c r="FY76" s="20">
        <f>+'MIP 2012'!EV76*(1+(EZ76))</f>
        <v>0.26760145293868387</v>
      </c>
      <c r="FZ76" s="20">
        <f>+'MIP 2012'!EW76*(1+(FA76))</f>
        <v>84.56328231606085</v>
      </c>
      <c r="GA76" s="20">
        <f>+'MIP 2012'!EX76*(1+(FB76))</f>
        <v>13658.397888609983</v>
      </c>
      <c r="GB76" s="20">
        <f>+'MIP 2012'!EY76*(1+(FC76))</f>
        <v>0</v>
      </c>
      <c r="GC76" s="20">
        <f>+'MIP 2012'!EZ76*(1+(FD76))</f>
        <v>0</v>
      </c>
      <c r="GD76" s="20">
        <f>+'MIP 2012'!FA76*(1+(FE76))</f>
        <v>0</v>
      </c>
      <c r="GE76" s="20">
        <f>+'MIP 2012'!FB76*(1+(FF76))</f>
        <v>0</v>
      </c>
      <c r="GF76" s="20">
        <f>+'MIP 2012'!FC76*(1+(FG76))</f>
        <v>0</v>
      </c>
      <c r="GG76" s="20">
        <f>+'MIP 2012'!FD76*(1+(FH76))</f>
        <v>0</v>
      </c>
      <c r="GH76" s="20">
        <f>+'MIP 2012'!FE76*(1+(FI76))</f>
        <v>0</v>
      </c>
      <c r="GI76" s="20">
        <f>+'MIP 2012'!FF76*(1+(FJ76))</f>
        <v>0</v>
      </c>
      <c r="GJ76" s="18">
        <f t="shared" si="0"/>
        <v>14054.100959607933</v>
      </c>
      <c r="GK76" s="41">
        <f>+IFERROR((GJ76/'MIP 2012'!FG76*100-100),0)</f>
        <v>0</v>
      </c>
      <c r="GN76" s="18">
        <v>15101.490421883611</v>
      </c>
      <c r="GO76" s="14">
        <f>+'MIP 2012'!FH76</f>
        <v>15091.618492777983</v>
      </c>
      <c r="GP76" s="41">
        <f t="shared" si="1"/>
        <v>9.8719291056277143</v>
      </c>
      <c r="GQ76" s="41">
        <f t="shared" si="2"/>
        <v>6.54133227019571E-2</v>
      </c>
      <c r="GU76" s="63">
        <v>-0.36</v>
      </c>
      <c r="GW76" s="62">
        <f>+IF(SeleccionarDemTur=GW$11,'SIMULADOR IMPACTOS MIP(TURISMO)'!PorcentajeTur,0)</f>
        <v>0</v>
      </c>
      <c r="GX76" s="62">
        <f>+IF(SeleccionarDemTur=GX$11,'SIMULADOR IMPACTOS MIP(TURISMO)'!PorcentajeTur,0)</f>
        <v>0</v>
      </c>
      <c r="GY76" s="62">
        <f>+IF(SeleccionarDemTur=GY$11,'SIMULADOR IMPACTOS MIP(TURISMO)'!PorcentajeTur,0)</f>
        <v>0.1</v>
      </c>
      <c r="GZ76" s="62">
        <f>+IF(SeleccionarDemTur=GZ$11,'SIMULADOR IMPACTOS MIP(TURISMO)'!PorcentajeTur,0)</f>
        <v>0</v>
      </c>
      <c r="HA76" s="62">
        <f>+IF(OR(SeleccionarDemTur=HA$11,SeleccionarDemTur=$GW$11),'SIMULADOR IMPACTOS MIP(TURISMO)'!PorcentajeTur,0)</f>
        <v>0</v>
      </c>
      <c r="HB76" s="62">
        <f>+IF(OR(SeleccionarDemTur=HB$11,SeleccionarDemTur=$GW$11),'SIMULADOR IMPACTOS MIP(TURISMO)'!PorcentajeTur,0)</f>
        <v>0</v>
      </c>
      <c r="HC76" s="62">
        <f>+IF(OR(SeleccionarDemTur=HC$11,SeleccionarDemTur=$GW$11),'SIMULADOR IMPACTOS MIP(TURISMO)'!PorcentajeTur,0)</f>
        <v>0</v>
      </c>
      <c r="HD76" s="62">
        <f>+IF(OR(SeleccionarDemTur=HD$11,SeleccionarDemTur=$GX$11),'SIMULADOR IMPACTOS MIP(TURISMO)'!PorcentajeTur,0)</f>
        <v>0</v>
      </c>
      <c r="HE76" s="62">
        <f>+IF(OR(SeleccionarDemTur=HE$11,SeleccionarDemTur=$GX$11),'SIMULADOR IMPACTOS MIP(TURISMO)'!PorcentajeTur,0)</f>
        <v>0</v>
      </c>
      <c r="HF76" s="62">
        <f>+IF(OR(SeleccionarDemTur=HF$11,SeleccionarDemTur=$GX$11),'SIMULADOR IMPACTOS MIP(TURISMO)'!PorcentajeTur,0)</f>
        <v>0</v>
      </c>
      <c r="HG76" s="62">
        <f>+IF(OR(SeleccionarDemTur=HG$11,SeleccionarDemTur=$GX$11),'SIMULADOR IMPACTOS MIP(TURISMO)'!PorcentajeTur,0)</f>
        <v>0</v>
      </c>
      <c r="HH76" s="62">
        <f>+IF(OR(SeleccionarDemTur=HH$11,SeleccionarDemTur=$GX$11),'SIMULADOR IMPACTOS MIP(TURISMO)'!PorcentajeTur,0)</f>
        <v>0</v>
      </c>
      <c r="HI76" s="62">
        <f>+IF(OR(SeleccionarDemTur=HI$11,SeleccionarDemTur=$GX$11),'SIMULADOR IMPACTOS MIP(TURISMO)'!PorcentajeTur,0)</f>
        <v>0</v>
      </c>
      <c r="HJ76" s="62">
        <f>+IF(OR(SeleccionarDemTur=HJ$11,SeleccionarDemTur=$GX$11),'SIMULADOR IMPACTOS MIP(TURISMO)'!PorcentajeTur,0)</f>
        <v>0</v>
      </c>
      <c r="HK76" s="62">
        <f>+IF(SeleccionarDemTur=HK$11,'SIMULADOR IMPACTOS MIP(TURISMO)'!PorcentajeTur,0)</f>
        <v>0</v>
      </c>
      <c r="HL76" s="62">
        <f>+IF(SeleccionarDemTur=HL$11,'SIMULADOR IMPACTOS MIP(TURISMO)'!PorcentajeTur,0)</f>
        <v>0</v>
      </c>
      <c r="HM76" s="62">
        <f>+IF(SeleccionarDemTur=HM$11,'SIMULADOR IMPACTOS MIP(TURISMO)'!PorcentajeTur,0)</f>
        <v>0</v>
      </c>
      <c r="HN76" s="62">
        <f>+IF(SeleccionarDemTur=HN$11,'SIMULADOR IMPACTOS MIP(TURISMO)'!PorcentajeTur,0)</f>
        <v>0</v>
      </c>
      <c r="HO76" s="62">
        <f>+IF(OR(SeleccionarDemTur=HO$11,SeleccionarDemTur=$GY$11),'SIMULADOR IMPACTOS MIP(TURISMO)'!PorcentajeTur,0)</f>
        <v>0.1</v>
      </c>
      <c r="HP76" s="62">
        <f>+IF(OR(SeleccionarDemTur=HP$11,SeleccionarDemTur=$GY$11),'SIMULADOR IMPACTOS MIP(TURISMO)'!PorcentajeTur,0)</f>
        <v>0.1</v>
      </c>
      <c r="HQ76" s="62">
        <f>+IF(OR(SeleccionarDemTur=HQ$11,SeleccionarDemTur=$GY$11),'SIMULADOR IMPACTOS MIP(TURISMO)'!PorcentajeTur,0)</f>
        <v>0.1</v>
      </c>
      <c r="HR76" s="62">
        <f>+IF(OR(SeleccionarDemTur=HR$11,SeleccionarDemTur=$GY$11),'SIMULADOR IMPACTOS MIP(TURISMO)'!PorcentajeTur,0)</f>
        <v>0.1</v>
      </c>
      <c r="HS76" s="62">
        <f>+IF(OR(SeleccionarDemTur=HS$11,SeleccionarDemTur=$GY$11),'SIMULADOR IMPACTOS MIP(TURISMO)'!PorcentajeTur,0)</f>
        <v>0.1</v>
      </c>
      <c r="HT76" s="62">
        <f>+IF(OR(SeleccionarDemTur=HT$11,SeleccionarDemTur=$GY$11),'SIMULADOR IMPACTOS MIP(TURISMO)'!PorcentajeTur,0)</f>
        <v>0.1</v>
      </c>
      <c r="HU76" s="62">
        <f>+IF(OR(SeleccionarDemTur=HU$11,SeleccionarDemTur=$GY$11),'SIMULADOR IMPACTOS MIP(TURISMO)'!PorcentajeTur,0)</f>
        <v>0.1</v>
      </c>
      <c r="HV76" s="62">
        <f>+IF(OR(SeleccionarDemTur=HV$11,SeleccionarDemTur=$GY$11),'SIMULADOR IMPACTOS MIP(TURISMO)'!PorcentajeTur,0)</f>
        <v>0.1</v>
      </c>
      <c r="HY76" s="20">
        <f>+'MIP 2012'!EJ76*(1+(GZ76))</f>
        <v>310.87218722895057</v>
      </c>
      <c r="HZ76" s="20">
        <f>+'MIP 2012'!EK76*(1+(HA76))</f>
        <v>0</v>
      </c>
      <c r="IA76" s="20">
        <f>+'MIP 2012'!EL76*(1+(HB76))</f>
        <v>0</v>
      </c>
      <c r="IB76" s="20">
        <f>+'MIP 2012'!EM76*(1+(HC76))</f>
        <v>0</v>
      </c>
      <c r="IC76" s="20">
        <f>+'MIP 2012'!EN76*(1+(HD76))</f>
        <v>0</v>
      </c>
      <c r="ID76" s="20">
        <f>+'MIP 2012'!EO76*(1+(HE76))</f>
        <v>0</v>
      </c>
      <c r="IE76" s="20">
        <f>+'MIP 2012'!EP76*(1+(HF76))</f>
        <v>0</v>
      </c>
      <c r="IF76" s="20">
        <f>+'MIP 2012'!EQ76*(1+(HG76))</f>
        <v>0</v>
      </c>
      <c r="IG76" s="20">
        <f>+'MIP 2012'!ER76*(1+(HH76))</f>
        <v>0</v>
      </c>
      <c r="IH76" s="20">
        <f>+'MIP 2012'!ES76*(1+(HI76))</f>
        <v>0</v>
      </c>
      <c r="II76" s="20">
        <f>+'MIP 2012'!ET76*(1+(HJ76))</f>
        <v>0</v>
      </c>
      <c r="IJ76" s="20">
        <f>+'MIP 2012'!EU76*(1+(HK76))</f>
        <v>0</v>
      </c>
      <c r="IK76" s="20">
        <f>+'MIP 2012'!EV76*(1+(HL76))</f>
        <v>0.26760145293868387</v>
      </c>
      <c r="IL76" s="20">
        <f>+'MIP 2012'!EW76*(1+(HM76))</f>
        <v>84.56328231606085</v>
      </c>
      <c r="IM76" s="20">
        <f>+'MIP 2012'!EX76*(1+(HN76))</f>
        <v>13658.397888609983</v>
      </c>
      <c r="IN76" s="20">
        <f>+'MIP 2012'!EY76*(1+(HO76))</f>
        <v>0</v>
      </c>
      <c r="IO76" s="20">
        <f>+'MIP 2012'!EZ76*(1+(HP76))</f>
        <v>0</v>
      </c>
      <c r="IP76" s="20">
        <f>+'MIP 2012'!FA76*(1+(HQ76))</f>
        <v>0</v>
      </c>
      <c r="IQ76" s="20">
        <f>+'MIP 2012'!FB76*(1+(HR76))</f>
        <v>0</v>
      </c>
      <c r="IR76" s="20">
        <f>+'MIP 2012'!FC76*(1+(HS76))</f>
        <v>0</v>
      </c>
      <c r="IS76" s="20">
        <f>+'MIP 2012'!FD76*(1+(HT76))</f>
        <v>0</v>
      </c>
      <c r="IT76" s="20">
        <f>+'MIP 2012'!FE76*(1+(HU76))</f>
        <v>0</v>
      </c>
      <c r="IU76" s="20">
        <f>+'MIP 2012'!FF76*(1+(HV76))</f>
        <v>0</v>
      </c>
      <c r="IV76" s="18">
        <f t="shared" si="3"/>
        <v>14054.100959607933</v>
      </c>
      <c r="IW76" s="41">
        <f>+IFERROR((IV76/'MIP 2012'!FG76*100-100),0)</f>
        <v>0</v>
      </c>
      <c r="IZ76" s="18">
        <v>15094.909135813203</v>
      </c>
      <c r="JA76" s="14">
        <f>+'MIP 2012'!FH76</f>
        <v>15091.618492777983</v>
      </c>
      <c r="JB76" s="41">
        <f t="shared" si="4"/>
        <v>3.2906430352195457</v>
      </c>
      <c r="JC76" s="41">
        <f t="shared" si="5"/>
        <v>2.1804440900723421E-2</v>
      </c>
    </row>
    <row r="77" spans="1:263" s="7" customFormat="1" ht="21.95" customHeight="1" thickBot="1" x14ac:dyDescent="0.25">
      <c r="A77" s="12" t="s">
        <v>218</v>
      </c>
      <c r="B77" s="12" t="s">
        <v>219</v>
      </c>
      <c r="C77" s="35">
        <v>4.1276732876471367E-4</v>
      </c>
      <c r="D77" s="35">
        <v>1.8883956319599757E-4</v>
      </c>
      <c r="E77" s="35">
        <v>3.4237246918870825E-4</v>
      </c>
      <c r="F77" s="35">
        <v>4.7890267168583544E-4</v>
      </c>
      <c r="G77" s="35">
        <v>6.1685854530935808E-4</v>
      </c>
      <c r="H77" s="35">
        <v>5.1419838191551549E-4</v>
      </c>
      <c r="I77" s="35">
        <v>4.3677045855474724E-4</v>
      </c>
      <c r="J77" s="35">
        <v>3.9659981615384126E-4</v>
      </c>
      <c r="K77" s="35">
        <v>8.1993791557328729E-4</v>
      </c>
      <c r="L77" s="35">
        <v>5.2394601168705807E-4</v>
      </c>
      <c r="M77" s="35">
        <v>2.6225001879185366E-4</v>
      </c>
      <c r="N77" s="35">
        <v>5.934850484035129E-4</v>
      </c>
      <c r="O77" s="35">
        <v>3.3928492781964259E-4</v>
      </c>
      <c r="P77" s="35">
        <v>1.6161951440452833E-4</v>
      </c>
      <c r="Q77" s="35">
        <v>3.4729054435847859E-4</v>
      </c>
      <c r="R77" s="35">
        <v>3.6691216884802779E-4</v>
      </c>
      <c r="S77" s="35">
        <v>8.3137581558023865E-5</v>
      </c>
      <c r="T77" s="35">
        <v>1.7966327456986632E-4</v>
      </c>
      <c r="U77" s="35">
        <v>2.2228943102557287E-4</v>
      </c>
      <c r="V77" s="35">
        <v>6.1825492012532082E-4</v>
      </c>
      <c r="W77" s="35">
        <v>2.2793843878897774E-4</v>
      </c>
      <c r="X77" s="35">
        <v>2.6877395575581751E-2</v>
      </c>
      <c r="Y77" s="35">
        <v>2.0149742267151945E-2</v>
      </c>
      <c r="Z77" s="35">
        <v>9.6789850161254146E-3</v>
      </c>
      <c r="AA77" s="35">
        <v>3.8975777218528897E-3</v>
      </c>
      <c r="AB77" s="35">
        <v>8.020842918423145E-5</v>
      </c>
      <c r="AC77" s="35">
        <v>3.0143319647157273E-5</v>
      </c>
      <c r="AD77" s="35">
        <v>3.8911822909131632E-4</v>
      </c>
      <c r="AE77" s="35">
        <v>4.7411796971142837E-3</v>
      </c>
      <c r="AF77" s="35">
        <v>7.9399283857368021E-4</v>
      </c>
      <c r="AG77" s="35">
        <v>2.8202001714085507E-5</v>
      </c>
      <c r="AH77" s="35">
        <v>1.4751899846911307E-4</v>
      </c>
      <c r="AI77" s="35">
        <v>5.6653339569502463E-3</v>
      </c>
      <c r="AJ77" s="35">
        <v>1.0469100426545482E-2</v>
      </c>
      <c r="AK77" s="35">
        <v>9.9365488782623404E-4</v>
      </c>
      <c r="AL77" s="35">
        <v>7.5758619388564125E-4</v>
      </c>
      <c r="AM77" s="35">
        <v>2.7049651892610077E-4</v>
      </c>
      <c r="AN77" s="35">
        <v>1.1585424478562685E-2</v>
      </c>
      <c r="AO77" s="35">
        <v>9.9320798039723721E-4</v>
      </c>
      <c r="AP77" s="35">
        <v>7.9581251247569384E-4</v>
      </c>
      <c r="AQ77" s="35">
        <v>8.710762356694162E-4</v>
      </c>
      <c r="AR77" s="35">
        <v>7.1378698478710755E-4</v>
      </c>
      <c r="AS77" s="35">
        <v>8.9459148441888145E-4</v>
      </c>
      <c r="AT77" s="35">
        <v>5.9147032394905072E-4</v>
      </c>
      <c r="AU77" s="35">
        <v>1.4687812393250938E-4</v>
      </c>
      <c r="AV77" s="35">
        <v>1.7956313611450049E-4</v>
      </c>
      <c r="AW77" s="35">
        <v>7.0755575282778515E-4</v>
      </c>
      <c r="AX77" s="35">
        <v>6.4786311707982647E-3</v>
      </c>
      <c r="AY77" s="35">
        <v>1.4816514836143757E-4</v>
      </c>
      <c r="AZ77" s="35">
        <v>6.6137808505582253E-4</v>
      </c>
      <c r="BA77" s="35">
        <v>8.4834498301000459E-5</v>
      </c>
      <c r="BB77" s="35">
        <v>8.5652274352221089E-4</v>
      </c>
      <c r="BC77" s="35">
        <v>2.2684867266982089E-4</v>
      </c>
      <c r="BD77" s="35">
        <v>1.2810658022063975E-3</v>
      </c>
      <c r="BE77" s="35">
        <v>5.5254848105070625E-4</v>
      </c>
      <c r="BF77" s="35">
        <v>1.8943305594287718E-4</v>
      </c>
      <c r="BG77" s="35">
        <v>1.3889687318065114E-4</v>
      </c>
      <c r="BH77" s="35">
        <v>2.2748340760864216E-4</v>
      </c>
      <c r="BI77" s="35">
        <v>0</v>
      </c>
      <c r="BJ77" s="35">
        <v>1.0937865409259277E-4</v>
      </c>
      <c r="BK77" s="35">
        <v>6.2961922282258448E-4</v>
      </c>
      <c r="BL77" s="35">
        <v>1.9057712542160127E-2</v>
      </c>
      <c r="BM77" s="35">
        <v>1.010117413688005E-4</v>
      </c>
      <c r="BN77" s="35">
        <v>1.658431210173249E-3</v>
      </c>
      <c r="BO77" s="35">
        <v>4.9588025674940535E-4</v>
      </c>
      <c r="BP77" s="35">
        <v>1.0375183269321564</v>
      </c>
      <c r="BQ77" s="35">
        <v>1.2413105014687318E-4</v>
      </c>
      <c r="BR77" s="35">
        <v>1.5186761322969226E-4</v>
      </c>
      <c r="BS77" s="35">
        <v>1.2839901276810592E-4</v>
      </c>
      <c r="BT77" s="35">
        <v>1.2534794508625404E-4</v>
      </c>
      <c r="BU77" s="35">
        <v>1.4332191472851463E-4</v>
      </c>
      <c r="BV77" s="35">
        <v>1.3476094962672832E-4</v>
      </c>
      <c r="BW77" s="35">
        <v>2.0207150245670033E-4</v>
      </c>
      <c r="BX77" s="35">
        <v>5.9892888978297959E-5</v>
      </c>
      <c r="BY77" s="35">
        <v>8.0416371168689585E-5</v>
      </c>
      <c r="BZ77" s="35">
        <v>2.7027572235832468E-4</v>
      </c>
      <c r="CA77" s="35">
        <v>1.0299824915059134E-4</v>
      </c>
      <c r="CB77" s="35">
        <v>1.2326129703335925E-4</v>
      </c>
      <c r="CC77" s="35">
        <v>1.4294887813197512E-4</v>
      </c>
      <c r="CD77" s="35">
        <v>3.7610644522397159E-3</v>
      </c>
      <c r="CE77" s="35">
        <v>2.8039621837931103E-4</v>
      </c>
      <c r="CF77" s="35">
        <v>2.0860588275871023E-4</v>
      </c>
      <c r="CG77" s="35">
        <v>1.3115135962067E-4</v>
      </c>
      <c r="CH77" s="35">
        <v>1.3802356562318867E-4</v>
      </c>
      <c r="CI77" s="35">
        <v>2.6657696657679422E-4</v>
      </c>
      <c r="CJ77" s="35">
        <v>1.2234318663449813E-4</v>
      </c>
      <c r="CK77" s="35">
        <v>1.9917823598459905E-4</v>
      </c>
      <c r="CL77" s="35">
        <v>3.343856277402364E-4</v>
      </c>
      <c r="CM77" s="35">
        <v>1.4084559463052457E-4</v>
      </c>
      <c r="CN77" s="35">
        <v>1.9290891998091108E-4</v>
      </c>
      <c r="CO77" s="35">
        <v>1.4057307405781423E-4</v>
      </c>
      <c r="CP77" s="35">
        <v>1.3909485907194824E-4</v>
      </c>
      <c r="CQ77" s="35">
        <v>8.1545587683233762E-5</v>
      </c>
      <c r="CR77" s="35">
        <v>5.279376247990517E-5</v>
      </c>
      <c r="CS77" s="35">
        <v>1.0574358487639223E-4</v>
      </c>
      <c r="CT77" s="35">
        <v>2.8228848084273028E-4</v>
      </c>
      <c r="CU77" s="35">
        <v>1.0884544048214637E-4</v>
      </c>
      <c r="CV77" s="35">
        <v>9.617299019078718E-5</v>
      </c>
      <c r="CW77" s="35">
        <v>9.8035245224120557E-5</v>
      </c>
      <c r="CX77" s="35">
        <v>6.1271226080279121E-4</v>
      </c>
      <c r="CY77" s="35">
        <v>8.9994948335086274E-4</v>
      </c>
      <c r="CZ77" s="35">
        <v>8.8896522128722281E-5</v>
      </c>
      <c r="DA77" s="35">
        <v>1.0139504337157612E-4</v>
      </c>
      <c r="DB77" s="35">
        <v>3.1160364636353955E-4</v>
      </c>
      <c r="DC77" s="35">
        <v>8.0203835003937025E-5</v>
      </c>
      <c r="DD77" s="35">
        <v>1.6397957760788575E-4</v>
      </c>
      <c r="DE77" s="35">
        <v>2.8512773921126694E-4</v>
      </c>
      <c r="DF77" s="35">
        <v>6.661499419186712E-5</v>
      </c>
      <c r="DG77" s="35">
        <v>3.2597013526626047E-5</v>
      </c>
      <c r="DH77" s="35">
        <v>1.819032425857254E-4</v>
      </c>
      <c r="DI77" s="35">
        <v>2.7406040040983063E-4</v>
      </c>
      <c r="DJ77" s="35">
        <v>1.2544406109164127E-4</v>
      </c>
      <c r="DK77" s="35">
        <v>1.386979603101224E-4</v>
      </c>
      <c r="DL77" s="35">
        <v>1.1902882726715432E-3</v>
      </c>
      <c r="DM77" s="35">
        <v>1.177310090026395E-4</v>
      </c>
      <c r="DN77" s="35">
        <v>5.4649915960977989E-5</v>
      </c>
      <c r="DO77" s="35">
        <v>1.8876560692997604E-2</v>
      </c>
      <c r="DP77" s="35">
        <v>6.3580567182344546E-5</v>
      </c>
      <c r="DQ77" s="35">
        <v>1.6539395792771447E-5</v>
      </c>
      <c r="DR77" s="35">
        <v>1.4615049242676777E-4</v>
      </c>
      <c r="DS77" s="35">
        <v>2.5026492099961413E-4</v>
      </c>
      <c r="DT77" s="35">
        <v>1.7239977290073124E-4</v>
      </c>
      <c r="DU77" s="35">
        <v>1.900040849458566E-4</v>
      </c>
      <c r="DV77" s="35">
        <v>7.4623128654835804E-4</v>
      </c>
      <c r="DW77" s="35">
        <v>2.0376449270395486E-4</v>
      </c>
      <c r="DX77" s="35">
        <v>9.7907632194986095E-5</v>
      </c>
      <c r="DY77" s="35">
        <v>3.0367540360521901E-4</v>
      </c>
      <c r="DZ77" s="35">
        <v>6.3248280713084047E-3</v>
      </c>
      <c r="EA77" s="35">
        <v>2.2508197313925475E-4</v>
      </c>
      <c r="EB77" s="35">
        <v>6.429502777766413E-4</v>
      </c>
      <c r="EC77" s="35">
        <v>6.7595789820856984E-5</v>
      </c>
      <c r="ED77" s="35">
        <v>1.0806384400967623E-4</v>
      </c>
      <c r="EE77" s="35">
        <v>1.5441030312632133E-4</v>
      </c>
      <c r="EF77" s="35">
        <v>1.1275300592038142E-4</v>
      </c>
      <c r="EG77" s="35">
        <v>6.0469470965510749E-4</v>
      </c>
      <c r="EH77" s="35">
        <v>0</v>
      </c>
      <c r="EK77" s="62">
        <f>+IF(AND(OR(SeleccionarIndustria=$A77,SeleccionarIndustria="Todas las AE"),('SIMULADOR IMPACTOS MIP'!$B$10=EK$11)),'SIMULADOR IMPACTOS MIP'!Porcentaje,0)</f>
        <v>0</v>
      </c>
      <c r="EL77" s="62">
        <f>+IF(AND(OR(SeleccionarIndustria=$A77,SeleccionarIndustria="Todas las AE"),('SIMULADOR IMPACTOS MIP'!$B$10=EL$11)),'SIMULADOR IMPACTOS MIP'!Porcentaje,0)</f>
        <v>0</v>
      </c>
      <c r="EM77" s="62">
        <f>+IF(AND(OR(SeleccionarIndustria=$A77,SeleccionarIndustria="Todas las AE"),('SIMULADOR IMPACTOS MIP'!$B$10=EM$11)),'SIMULADOR IMPACTOS MIP'!Porcentaje,0)</f>
        <v>0.3</v>
      </c>
      <c r="EN77" s="62">
        <f>+IF(AND(OR(SeleccionarIndustria=$A77,SeleccionarIndustria="Todas las AE"),('SIMULADOR IMPACTOS MIP'!$B$10=EN$11)),'SIMULADOR IMPACTOS MIP'!Porcentaje,0)</f>
        <v>0</v>
      </c>
      <c r="EO77" s="62">
        <f>+IF(AND(OR(SeleccionarIndustria=$A77,SeleccionarIndustria="Todas las AE"),(OR('SIMULADOR IMPACTOS MIP'!$B$10=$EK$11,'SIMULADOR IMPACTOS MIP'!$B$10=EO$11))),'SIMULADOR IMPACTOS MIP'!Porcentaje,0)</f>
        <v>0</v>
      </c>
      <c r="EP77" s="62">
        <f>+IF(AND(OR(SeleccionarIndustria=$A77,SeleccionarIndustria="Todas las AE"),(OR('SIMULADOR IMPACTOS MIP'!$B$10=$EK$11,'SIMULADOR IMPACTOS MIP'!$B$10=EP$11))),'SIMULADOR IMPACTOS MIP'!Porcentaje,0)</f>
        <v>0</v>
      </c>
      <c r="EQ77" s="62">
        <f>+IF(AND(OR(SeleccionarIndustria=$A77,SeleccionarIndustria="Todas las AE"),(OR('SIMULADOR IMPACTOS MIP'!$B$10=$EK$11,'SIMULADOR IMPACTOS MIP'!$B$10=EQ$11))),'SIMULADOR IMPACTOS MIP'!Porcentaje,0)</f>
        <v>0</v>
      </c>
      <c r="ER77" s="62">
        <f>+IF(AND(OR(SeleccionarIndustria=$A77,SeleccionarIndustria="Todas las AE"),(OR('SIMULADOR IMPACTOS MIP'!$B$10=$EL$11,'SIMULADOR IMPACTOS MIP'!$B$10=ER$11))),'SIMULADOR IMPACTOS MIP'!Porcentaje,0)</f>
        <v>0</v>
      </c>
      <c r="ES77" s="62">
        <f>+IF(AND(OR(SeleccionarIndustria=$A77,SeleccionarIndustria="Todas las AE"),(OR('SIMULADOR IMPACTOS MIP'!$B$10=$EL$11,'SIMULADOR IMPACTOS MIP'!$B$10=ES$11))),'SIMULADOR IMPACTOS MIP'!Porcentaje,0)</f>
        <v>0</v>
      </c>
      <c r="ET77" s="62">
        <f>+IF(AND(OR(SeleccionarIndustria=$A77,SeleccionarIndustria="Todas las AE"),(OR('SIMULADOR IMPACTOS MIP'!$B$10=$EL$11,'SIMULADOR IMPACTOS MIP'!$B$10=ET$11))),'SIMULADOR IMPACTOS MIP'!Porcentaje,0)</f>
        <v>0</v>
      </c>
      <c r="EU77" s="62">
        <f>+IF(AND(OR(SeleccionarIndustria=$A77,SeleccionarIndustria="Todas las AE"),(OR('SIMULADOR IMPACTOS MIP'!$B$10=$EL$11,'SIMULADOR IMPACTOS MIP'!$B$10=EU$11))),'SIMULADOR IMPACTOS MIP'!Porcentaje,0)</f>
        <v>0</v>
      </c>
      <c r="EV77" s="62">
        <f>+IF(AND(OR(SeleccionarIndustria=$A77,SeleccionarIndustria="Todas las AE"),(OR('SIMULADOR IMPACTOS MIP'!$B$10=$EL$11,'SIMULADOR IMPACTOS MIP'!$B$10=EV$11))),'SIMULADOR IMPACTOS MIP'!Porcentaje,0)</f>
        <v>0</v>
      </c>
      <c r="EW77" s="62">
        <f>+IF(AND(OR(SeleccionarIndustria=$A77,SeleccionarIndustria="Todas las AE"),(OR('SIMULADOR IMPACTOS MIP'!$B$10=$EL$11,'SIMULADOR IMPACTOS MIP'!$B$10=EW$11))),'SIMULADOR IMPACTOS MIP'!Porcentaje,0)</f>
        <v>0</v>
      </c>
      <c r="EX77" s="62">
        <f>+IF(AND(OR(SeleccionarIndustria=$A77,SeleccionarIndustria="Todas las AE"),(OR('SIMULADOR IMPACTOS MIP'!$B$10=$EL$11,'SIMULADOR IMPACTOS MIP'!$B$10=EX$11))),'SIMULADOR IMPACTOS MIP'!Porcentaje,0)</f>
        <v>0</v>
      </c>
      <c r="EY77" s="62">
        <f>+IF(AND(OR(SeleccionarIndustria=$A77,SeleccionarIndustria="Todas las AE"),('SIMULADOR IMPACTOS MIP'!$B$10=EY$11)),'SIMULADOR IMPACTOS MIP'!Porcentaje,0)</f>
        <v>0</v>
      </c>
      <c r="EZ77" s="62">
        <f>+IF(AND(OR(SeleccionarIndustria=$A77,SeleccionarIndustria="Todas las AE"),('SIMULADOR IMPACTOS MIP'!$B$10=EZ$11)),'SIMULADOR IMPACTOS MIP'!Porcentaje,0)</f>
        <v>0</v>
      </c>
      <c r="FA77" s="62">
        <f>+IF(AND(OR(SeleccionarIndustria=$A77,SeleccionarIndustria="Todas las AE"),('SIMULADOR IMPACTOS MIP'!$B$10=FA$11)),'SIMULADOR IMPACTOS MIP'!Porcentaje,0)</f>
        <v>0</v>
      </c>
      <c r="FB77" s="62">
        <f>+IF(AND(OR(SeleccionarIndustria=$A77,SeleccionarIndustria="Todas las AE"),('SIMULADOR IMPACTOS MIP'!$B$10=FB$11)),'SIMULADOR IMPACTOS MIP'!Porcentaje,0)</f>
        <v>0</v>
      </c>
      <c r="FC77" s="62">
        <f>+IF(AND(OR(SeleccionarIndustria=$A77,SeleccionarIndustria="Todas las AE"),(OR('SIMULADOR IMPACTOS MIP'!$B$10=$EM$11,'SIMULADOR IMPACTOS MIP'!$B$10=FC$11))),'SIMULADOR IMPACTOS MIP'!Porcentaje,0)</f>
        <v>0.3</v>
      </c>
      <c r="FD77" s="62">
        <f>+IF(AND(OR(SeleccionarIndustria=$A77,SeleccionarIndustria="Todas las AE"),(OR('SIMULADOR IMPACTOS MIP'!$B$10=$EM$11,'SIMULADOR IMPACTOS MIP'!$B$10=FD$11))),'SIMULADOR IMPACTOS MIP'!Porcentaje,0)</f>
        <v>0.3</v>
      </c>
      <c r="FE77" s="62">
        <f>+IF(AND(OR(SeleccionarIndustria=$A77,SeleccionarIndustria="Todas las AE"),(OR('SIMULADOR IMPACTOS MIP'!$B$10=$EM$11,'SIMULADOR IMPACTOS MIP'!$B$10=FE$11))),'SIMULADOR IMPACTOS MIP'!Porcentaje,0)</f>
        <v>0.3</v>
      </c>
      <c r="FF77" s="62">
        <f>+IF(AND(OR(SeleccionarIndustria=$A77,SeleccionarIndustria="Todas las AE"),(OR('SIMULADOR IMPACTOS MIP'!$B$10=$EM$11,'SIMULADOR IMPACTOS MIP'!$B$10=FF$11))),'SIMULADOR IMPACTOS MIP'!Porcentaje,0)</f>
        <v>0.3</v>
      </c>
      <c r="FG77" s="62">
        <f>+IF(AND(OR(SeleccionarIndustria=$A77,SeleccionarIndustria="Todas las AE"),(OR('SIMULADOR IMPACTOS MIP'!$B$10=$EM$11,'SIMULADOR IMPACTOS MIP'!$B$10=FG$11))),'SIMULADOR IMPACTOS MIP'!Porcentaje,0)</f>
        <v>0.3</v>
      </c>
      <c r="FH77" s="62">
        <f>+IF(AND(OR(SeleccionarIndustria=$A77,SeleccionarIndustria="Todas las AE"),(OR('SIMULADOR IMPACTOS MIP'!$B$10=$EM$11,'SIMULADOR IMPACTOS MIP'!$B$10=FH$11))),'SIMULADOR IMPACTOS MIP'!Porcentaje,0)</f>
        <v>0.3</v>
      </c>
      <c r="FI77" s="62">
        <f>+IF(AND(OR(SeleccionarIndustria=$A77,SeleccionarIndustria="Todas las AE"),(OR('SIMULADOR IMPACTOS MIP'!$B$10=$EM$11,'SIMULADOR IMPACTOS MIP'!$B$10=FI$11))),'SIMULADOR IMPACTOS MIP'!Porcentaje,0)</f>
        <v>0.3</v>
      </c>
      <c r="FJ77" s="62">
        <f>+IF(AND(OR(SeleccionarIndustria=$A77,SeleccionarIndustria="Todas las AE"),(OR('SIMULADOR IMPACTOS MIP'!$B$10=$EM$11,'SIMULADOR IMPACTOS MIP'!$B$10=FJ$11))),'SIMULADOR IMPACTOS MIP'!Porcentaje,0)</f>
        <v>0.3</v>
      </c>
      <c r="FM77" s="20">
        <f>+'MIP 2012'!EJ77*(1+(EN77))</f>
        <v>5035.5375220692586</v>
      </c>
      <c r="FN77" s="20">
        <f>+'MIP 2012'!EK77*(1+(EO77))</f>
        <v>2.9590886663749365</v>
      </c>
      <c r="FO77" s="20">
        <f>+'MIP 2012'!EL77*(1+(EP77))</f>
        <v>12.937476165732727</v>
      </c>
      <c r="FP77" s="20">
        <f>+'MIP 2012'!EM77*(1+(EQ77))</f>
        <v>0</v>
      </c>
      <c r="FQ77" s="20">
        <f>+'MIP 2012'!EN77*(1+(ER77))</f>
        <v>0</v>
      </c>
      <c r="FR77" s="20">
        <f>+'MIP 2012'!EO77*(1+(ES77))</f>
        <v>0</v>
      </c>
      <c r="FS77" s="20">
        <f>+'MIP 2012'!EP77*(1+(ET77))</f>
        <v>0</v>
      </c>
      <c r="FT77" s="20">
        <f>+'MIP 2012'!EQ77*(1+(EU77))</f>
        <v>0</v>
      </c>
      <c r="FU77" s="20">
        <f>+'MIP 2012'!ER77*(1+(EV77))</f>
        <v>0</v>
      </c>
      <c r="FV77" s="20">
        <f>+'MIP 2012'!ES77*(1+(EW77))</f>
        <v>0</v>
      </c>
      <c r="FW77" s="20">
        <f>+'MIP 2012'!ET77*(1+(EX77))</f>
        <v>0</v>
      </c>
      <c r="FX77" s="20">
        <f>+'MIP 2012'!EU77*(1+(EY77))</f>
        <v>24945.906794803061</v>
      </c>
      <c r="FY77" s="20">
        <f>+'MIP 2012'!EV77*(1+(EZ77))</f>
        <v>207.53789711347042</v>
      </c>
      <c r="FZ77" s="20">
        <f>+'MIP 2012'!EW77*(1+(FA77))</f>
        <v>4.7819305283312481</v>
      </c>
      <c r="GA77" s="20">
        <f>+'MIP 2012'!EX77*(1+(FB77))</f>
        <v>49022.269615997298</v>
      </c>
      <c r="GB77" s="20">
        <f>+'MIP 2012'!EY77*(1+(FC77))</f>
        <v>0</v>
      </c>
      <c r="GC77" s="20">
        <f>+'MIP 2012'!EZ77*(1+(FD77))</f>
        <v>0</v>
      </c>
      <c r="GD77" s="20">
        <f>+'MIP 2012'!FA77*(1+(FE77))</f>
        <v>0</v>
      </c>
      <c r="GE77" s="20">
        <f>+'MIP 2012'!FB77*(1+(FF77))</f>
        <v>0</v>
      </c>
      <c r="GF77" s="20">
        <f>+'MIP 2012'!FC77*(1+(FG77))</f>
        <v>0</v>
      </c>
      <c r="GG77" s="20">
        <f>+'MIP 2012'!FD77*(1+(FH77))</f>
        <v>0</v>
      </c>
      <c r="GH77" s="20">
        <f>+'MIP 2012'!FE77*(1+(FI77))</f>
        <v>0</v>
      </c>
      <c r="GI77" s="20">
        <f>+'MIP 2012'!FF77*(1+(FJ77))</f>
        <v>0</v>
      </c>
      <c r="GJ77" s="18">
        <f t="shared" ref="GJ77:GJ140" si="6">+SUM(FM77:GI77)</f>
        <v>79231.930325343521</v>
      </c>
      <c r="GK77" s="41">
        <f>+IFERROR((GJ77/'MIP 2012'!FG77*100-100),0)</f>
        <v>0</v>
      </c>
      <c r="GN77" s="18">
        <v>117071.95867131518</v>
      </c>
      <c r="GO77" s="14">
        <f>+'MIP 2012'!FH77</f>
        <v>116773.2630312353</v>
      </c>
      <c r="GP77" s="41">
        <f t="shared" ref="GP77:GP140" si="7">+GN77-GO77</f>
        <v>298.69564007988083</v>
      </c>
      <c r="GQ77" s="41">
        <f t="shared" ref="GQ77:GQ140" si="8">+IFERROR((GN77/GO77*100-100),0)</f>
        <v>0.25579112232223622</v>
      </c>
      <c r="GU77" s="63">
        <v>-0.35</v>
      </c>
      <c r="GW77" s="62">
        <f>+IF(SeleccionarDemTur=GW$11,'SIMULADOR IMPACTOS MIP(TURISMO)'!PorcentajeTur,0)</f>
        <v>0</v>
      </c>
      <c r="GX77" s="62">
        <f>+IF(SeleccionarDemTur=GX$11,'SIMULADOR IMPACTOS MIP(TURISMO)'!PorcentajeTur,0)</f>
        <v>0</v>
      </c>
      <c r="GY77" s="62">
        <f>+IF(SeleccionarDemTur=GY$11,'SIMULADOR IMPACTOS MIP(TURISMO)'!PorcentajeTur,0)</f>
        <v>0.1</v>
      </c>
      <c r="GZ77" s="62">
        <f>+IF(SeleccionarDemTur=GZ$11,'SIMULADOR IMPACTOS MIP(TURISMO)'!PorcentajeTur,0)</f>
        <v>0</v>
      </c>
      <c r="HA77" s="62">
        <f>+IF(OR(SeleccionarDemTur=HA$11,SeleccionarDemTur=$GW$11),'SIMULADOR IMPACTOS MIP(TURISMO)'!PorcentajeTur,0)</f>
        <v>0</v>
      </c>
      <c r="HB77" s="62">
        <f>+IF(OR(SeleccionarDemTur=HB$11,SeleccionarDemTur=$GW$11),'SIMULADOR IMPACTOS MIP(TURISMO)'!PorcentajeTur,0)</f>
        <v>0</v>
      </c>
      <c r="HC77" s="62">
        <f>+IF(OR(SeleccionarDemTur=HC$11,SeleccionarDemTur=$GW$11),'SIMULADOR IMPACTOS MIP(TURISMO)'!PorcentajeTur,0)</f>
        <v>0</v>
      </c>
      <c r="HD77" s="62">
        <f>+IF(OR(SeleccionarDemTur=HD$11,SeleccionarDemTur=$GX$11),'SIMULADOR IMPACTOS MIP(TURISMO)'!PorcentajeTur,0)</f>
        <v>0</v>
      </c>
      <c r="HE77" s="62">
        <f>+IF(OR(SeleccionarDemTur=HE$11,SeleccionarDemTur=$GX$11),'SIMULADOR IMPACTOS MIP(TURISMO)'!PorcentajeTur,0)</f>
        <v>0</v>
      </c>
      <c r="HF77" s="62">
        <f>+IF(OR(SeleccionarDemTur=HF$11,SeleccionarDemTur=$GX$11),'SIMULADOR IMPACTOS MIP(TURISMO)'!PorcentajeTur,0)</f>
        <v>0</v>
      </c>
      <c r="HG77" s="62">
        <f>+IF(OR(SeleccionarDemTur=HG$11,SeleccionarDemTur=$GX$11),'SIMULADOR IMPACTOS MIP(TURISMO)'!PorcentajeTur,0)</f>
        <v>0</v>
      </c>
      <c r="HH77" s="62">
        <f>+IF(OR(SeleccionarDemTur=HH$11,SeleccionarDemTur=$GX$11),'SIMULADOR IMPACTOS MIP(TURISMO)'!PorcentajeTur,0)</f>
        <v>0</v>
      </c>
      <c r="HI77" s="62">
        <f>+IF(OR(SeleccionarDemTur=HI$11,SeleccionarDemTur=$GX$11),'SIMULADOR IMPACTOS MIP(TURISMO)'!PorcentajeTur,0)</f>
        <v>0</v>
      </c>
      <c r="HJ77" s="62">
        <f>+IF(OR(SeleccionarDemTur=HJ$11,SeleccionarDemTur=$GX$11),'SIMULADOR IMPACTOS MIP(TURISMO)'!PorcentajeTur,0)</f>
        <v>0</v>
      </c>
      <c r="HK77" s="62">
        <f>+IF(SeleccionarDemTur=HK$11,'SIMULADOR IMPACTOS MIP(TURISMO)'!PorcentajeTur,0)</f>
        <v>0</v>
      </c>
      <c r="HL77" s="62">
        <f>+IF(SeleccionarDemTur=HL$11,'SIMULADOR IMPACTOS MIP(TURISMO)'!PorcentajeTur,0)</f>
        <v>0</v>
      </c>
      <c r="HM77" s="62">
        <f>+IF(SeleccionarDemTur=HM$11,'SIMULADOR IMPACTOS MIP(TURISMO)'!PorcentajeTur,0)</f>
        <v>0</v>
      </c>
      <c r="HN77" s="62">
        <f>+IF(SeleccionarDemTur=HN$11,'SIMULADOR IMPACTOS MIP(TURISMO)'!PorcentajeTur,0)</f>
        <v>0</v>
      </c>
      <c r="HO77" s="62">
        <f>+IF(OR(SeleccionarDemTur=HO$11,SeleccionarDemTur=$GY$11),'SIMULADOR IMPACTOS MIP(TURISMO)'!PorcentajeTur,0)</f>
        <v>0.1</v>
      </c>
      <c r="HP77" s="62">
        <f>+IF(OR(SeleccionarDemTur=HP$11,SeleccionarDemTur=$GY$11),'SIMULADOR IMPACTOS MIP(TURISMO)'!PorcentajeTur,0)</f>
        <v>0.1</v>
      </c>
      <c r="HQ77" s="62">
        <f>+IF(OR(SeleccionarDemTur=HQ$11,SeleccionarDemTur=$GY$11),'SIMULADOR IMPACTOS MIP(TURISMO)'!PorcentajeTur,0)</f>
        <v>0.1</v>
      </c>
      <c r="HR77" s="62">
        <f>+IF(OR(SeleccionarDemTur=HR$11,SeleccionarDemTur=$GY$11),'SIMULADOR IMPACTOS MIP(TURISMO)'!PorcentajeTur,0)</f>
        <v>0.1</v>
      </c>
      <c r="HS77" s="62">
        <f>+IF(OR(SeleccionarDemTur=HS$11,SeleccionarDemTur=$GY$11),'SIMULADOR IMPACTOS MIP(TURISMO)'!PorcentajeTur,0)</f>
        <v>0.1</v>
      </c>
      <c r="HT77" s="62">
        <f>+IF(OR(SeleccionarDemTur=HT$11,SeleccionarDemTur=$GY$11),'SIMULADOR IMPACTOS MIP(TURISMO)'!PorcentajeTur,0)</f>
        <v>0.1</v>
      </c>
      <c r="HU77" s="62">
        <f>+IF(OR(SeleccionarDemTur=HU$11,SeleccionarDemTur=$GY$11),'SIMULADOR IMPACTOS MIP(TURISMO)'!PorcentajeTur,0)</f>
        <v>0.1</v>
      </c>
      <c r="HV77" s="62">
        <f>+IF(OR(SeleccionarDemTur=HV$11,SeleccionarDemTur=$GY$11),'SIMULADOR IMPACTOS MIP(TURISMO)'!PorcentajeTur,0)</f>
        <v>0.1</v>
      </c>
      <c r="HY77" s="20">
        <f>+'MIP 2012'!EJ77*(1+(GZ77))</f>
        <v>5035.5375220692586</v>
      </c>
      <c r="HZ77" s="20">
        <f>+'MIP 2012'!EK77*(1+(HA77))</f>
        <v>2.9590886663749365</v>
      </c>
      <c r="IA77" s="20">
        <f>+'MIP 2012'!EL77*(1+(HB77))</f>
        <v>12.937476165732727</v>
      </c>
      <c r="IB77" s="20">
        <f>+'MIP 2012'!EM77*(1+(HC77))</f>
        <v>0</v>
      </c>
      <c r="IC77" s="20">
        <f>+'MIP 2012'!EN77*(1+(HD77))</f>
        <v>0</v>
      </c>
      <c r="ID77" s="20">
        <f>+'MIP 2012'!EO77*(1+(HE77))</f>
        <v>0</v>
      </c>
      <c r="IE77" s="20">
        <f>+'MIP 2012'!EP77*(1+(HF77))</f>
        <v>0</v>
      </c>
      <c r="IF77" s="20">
        <f>+'MIP 2012'!EQ77*(1+(HG77))</f>
        <v>0</v>
      </c>
      <c r="IG77" s="20">
        <f>+'MIP 2012'!ER77*(1+(HH77))</f>
        <v>0</v>
      </c>
      <c r="IH77" s="20">
        <f>+'MIP 2012'!ES77*(1+(HI77))</f>
        <v>0</v>
      </c>
      <c r="II77" s="20">
        <f>+'MIP 2012'!ET77*(1+(HJ77))</f>
        <v>0</v>
      </c>
      <c r="IJ77" s="20">
        <f>+'MIP 2012'!EU77*(1+(HK77))</f>
        <v>24945.906794803061</v>
      </c>
      <c r="IK77" s="20">
        <f>+'MIP 2012'!EV77*(1+(HL77))</f>
        <v>207.53789711347042</v>
      </c>
      <c r="IL77" s="20">
        <f>+'MIP 2012'!EW77*(1+(HM77))</f>
        <v>4.7819305283312481</v>
      </c>
      <c r="IM77" s="20">
        <f>+'MIP 2012'!EX77*(1+(HN77))</f>
        <v>49022.269615997298</v>
      </c>
      <c r="IN77" s="20">
        <f>+'MIP 2012'!EY77*(1+(HO77))</f>
        <v>0</v>
      </c>
      <c r="IO77" s="20">
        <f>+'MIP 2012'!EZ77*(1+(HP77))</f>
        <v>0</v>
      </c>
      <c r="IP77" s="20">
        <f>+'MIP 2012'!FA77*(1+(HQ77))</f>
        <v>0</v>
      </c>
      <c r="IQ77" s="20">
        <f>+'MIP 2012'!FB77*(1+(HR77))</f>
        <v>0</v>
      </c>
      <c r="IR77" s="20">
        <f>+'MIP 2012'!FC77*(1+(HS77))</f>
        <v>0</v>
      </c>
      <c r="IS77" s="20">
        <f>+'MIP 2012'!FD77*(1+(HT77))</f>
        <v>0</v>
      </c>
      <c r="IT77" s="20">
        <f>+'MIP 2012'!FE77*(1+(HU77))</f>
        <v>0</v>
      </c>
      <c r="IU77" s="20">
        <f>+'MIP 2012'!FF77*(1+(HV77))</f>
        <v>0</v>
      </c>
      <c r="IV77" s="18">
        <f t="shared" ref="IV77:IV140" si="9">+SUM(HY77:IU77)</f>
        <v>79231.930325343521</v>
      </c>
      <c r="IW77" s="41">
        <f>+IFERROR((IV77/'MIP 2012'!FG77*100-100),0)</f>
        <v>0</v>
      </c>
      <c r="IZ77" s="18">
        <v>116872.82824459524</v>
      </c>
      <c r="JA77" s="14">
        <f>+'MIP 2012'!FH77</f>
        <v>116773.2630312353</v>
      </c>
      <c r="JB77" s="41">
        <f t="shared" ref="JB77:JB140" si="10">+IZ77-JA77</f>
        <v>99.565213359936024</v>
      </c>
      <c r="JC77" s="41">
        <f t="shared" ref="JC77:JC140" si="11">+IFERROR((IZ77/JA77*100-100),0)</f>
        <v>8.5263707440731196E-2</v>
      </c>
    </row>
    <row r="78" spans="1:263" s="7" customFormat="1" ht="21.95" customHeight="1" thickBot="1" x14ac:dyDescent="0.25">
      <c r="A78" s="12" t="s">
        <v>220</v>
      </c>
      <c r="B78" s="12" t="s">
        <v>221</v>
      </c>
      <c r="C78" s="35">
        <v>3.9061368682113062E-5</v>
      </c>
      <c r="D78" s="35">
        <v>3.6363293751167363E-5</v>
      </c>
      <c r="E78" s="35">
        <v>2.9788379771774673E-5</v>
      </c>
      <c r="F78" s="35">
        <v>4.2357544398267466E-4</v>
      </c>
      <c r="G78" s="35">
        <v>3.20549881921035E-4</v>
      </c>
      <c r="H78" s="35">
        <v>4.2075078185119263E-4</v>
      </c>
      <c r="I78" s="35">
        <v>5.1276387435548618E-5</v>
      </c>
      <c r="J78" s="35">
        <v>1.2916453987351351E-4</v>
      </c>
      <c r="K78" s="35">
        <v>6.5246168397815811E-5</v>
      </c>
      <c r="L78" s="35">
        <v>5.5661460336254522E-5</v>
      </c>
      <c r="M78" s="35">
        <v>3.6100850590508174E-5</v>
      </c>
      <c r="N78" s="35">
        <v>1.1382938055055291E-3</v>
      </c>
      <c r="O78" s="35">
        <v>1.2065159472476241E-3</v>
      </c>
      <c r="P78" s="35">
        <v>1.9184216979065569E-4</v>
      </c>
      <c r="Q78" s="35">
        <v>9.8330484212053948E-4</v>
      </c>
      <c r="R78" s="35">
        <v>1.9267686348412236E-4</v>
      </c>
      <c r="S78" s="35">
        <v>2.0059079912234967E-5</v>
      </c>
      <c r="T78" s="35">
        <v>3.5134944103308511E-5</v>
      </c>
      <c r="U78" s="35">
        <v>1.3450395986509342E-4</v>
      </c>
      <c r="V78" s="35">
        <v>9.619553057255995E-5</v>
      </c>
      <c r="W78" s="35">
        <v>3.0695917974980877E-4</v>
      </c>
      <c r="X78" s="35">
        <v>2.1806077104711592E-4</v>
      </c>
      <c r="Y78" s="35">
        <v>1.3448579803634962E-4</v>
      </c>
      <c r="Z78" s="35">
        <v>1.338742230931311E-4</v>
      </c>
      <c r="AA78" s="35">
        <v>6.0790566149239407E-5</v>
      </c>
      <c r="AB78" s="35">
        <v>3.6485933791515995E-5</v>
      </c>
      <c r="AC78" s="35">
        <v>3.17728353978577E-4</v>
      </c>
      <c r="AD78" s="35">
        <v>4.6714273077620385E-4</v>
      </c>
      <c r="AE78" s="35">
        <v>1.5235395803925547E-4</v>
      </c>
      <c r="AF78" s="35">
        <v>2.0574359711783766E-4</v>
      </c>
      <c r="AG78" s="35">
        <v>6.4766148361851699E-6</v>
      </c>
      <c r="AH78" s="35">
        <v>5.081070853823617E-5</v>
      </c>
      <c r="AI78" s="35">
        <v>8.7489991105270799E-5</v>
      </c>
      <c r="AJ78" s="35">
        <v>1.1696506047196513E-4</v>
      </c>
      <c r="AK78" s="35">
        <v>7.5236214554212676E-5</v>
      </c>
      <c r="AL78" s="35">
        <v>1.2607744778708242E-4</v>
      </c>
      <c r="AM78" s="35">
        <v>6.2190380212031116E-5</v>
      </c>
      <c r="AN78" s="35">
        <v>2.6190357073677958E-4</v>
      </c>
      <c r="AO78" s="35">
        <v>2.3709865798651498E-4</v>
      </c>
      <c r="AP78" s="35">
        <v>8.4491290595776041E-5</v>
      </c>
      <c r="AQ78" s="35">
        <v>9.5895951543930661E-5</v>
      </c>
      <c r="AR78" s="35">
        <v>5.6828782917977626E-5</v>
      </c>
      <c r="AS78" s="35">
        <v>5.7144082892446508E-5</v>
      </c>
      <c r="AT78" s="35">
        <v>9.5203985775153986E-5</v>
      </c>
      <c r="AU78" s="35">
        <v>3.2434975063614507E-5</v>
      </c>
      <c r="AV78" s="35">
        <v>7.6663769487035825E-5</v>
      </c>
      <c r="AW78" s="35">
        <v>3.4810609303703704E-5</v>
      </c>
      <c r="AX78" s="35">
        <v>6.6000547648703166E-5</v>
      </c>
      <c r="AY78" s="35">
        <v>5.5336816176876653E-5</v>
      </c>
      <c r="AZ78" s="35">
        <v>1.7354813331832601E-4</v>
      </c>
      <c r="BA78" s="35">
        <v>3.218146034401283E-5</v>
      </c>
      <c r="BB78" s="35">
        <v>2.8792188683814698E-4</v>
      </c>
      <c r="BC78" s="35">
        <v>5.5955292786625594E-5</v>
      </c>
      <c r="BD78" s="35">
        <v>1.2680267954365247E-4</v>
      </c>
      <c r="BE78" s="35">
        <v>4.9706921315785637E-3</v>
      </c>
      <c r="BF78" s="35">
        <v>8.1487323836866449E-5</v>
      </c>
      <c r="BG78" s="35">
        <v>6.0742723020054142E-5</v>
      </c>
      <c r="BH78" s="35">
        <v>1.213761109932717E-4</v>
      </c>
      <c r="BI78" s="35">
        <v>0</v>
      </c>
      <c r="BJ78" s="35">
        <v>3.7693653659905676E-5</v>
      </c>
      <c r="BK78" s="35">
        <v>5.5554819147082037E-5</v>
      </c>
      <c r="BL78" s="35">
        <v>7.9652236731907856E-5</v>
      </c>
      <c r="BM78" s="35">
        <v>6.5465885269826586E-5</v>
      </c>
      <c r="BN78" s="35">
        <v>5.7358894795066467E-5</v>
      </c>
      <c r="BO78" s="35">
        <v>3.985446482478988E-5</v>
      </c>
      <c r="BP78" s="35">
        <v>5.5185603897042664E-5</v>
      </c>
      <c r="BQ78" s="35">
        <v>1.0430113181724989</v>
      </c>
      <c r="BR78" s="35">
        <v>3.6142291545593255E-4</v>
      </c>
      <c r="BS78" s="35">
        <v>1.577696103586168E-4</v>
      </c>
      <c r="BT78" s="35">
        <v>5.2458293206211756E-5</v>
      </c>
      <c r="BU78" s="35">
        <v>2.312651762597974E-4</v>
      </c>
      <c r="BV78" s="35">
        <v>3.497619527971926E-5</v>
      </c>
      <c r="BW78" s="35">
        <v>3.2187684782136183E-5</v>
      </c>
      <c r="BX78" s="35">
        <v>1.9800969172935876E-4</v>
      </c>
      <c r="BY78" s="35">
        <v>1.023840704829043E-4</v>
      </c>
      <c r="BZ78" s="35">
        <v>1.0201146982574211E-4</v>
      </c>
      <c r="CA78" s="35">
        <v>1.061713675632212E-3</v>
      </c>
      <c r="CB78" s="35">
        <v>5.9585281090873731E-3</v>
      </c>
      <c r="CC78" s="35">
        <v>1.0528013084458164E-4</v>
      </c>
      <c r="CD78" s="35">
        <v>9.5278433392610793E-4</v>
      </c>
      <c r="CE78" s="35">
        <v>5.3295296267644055E-3</v>
      </c>
      <c r="CF78" s="35">
        <v>5.8244850446561508E-5</v>
      </c>
      <c r="CG78" s="35">
        <v>1.6555435564766265E-5</v>
      </c>
      <c r="CH78" s="35">
        <v>7.1096746568403518E-5</v>
      </c>
      <c r="CI78" s="35">
        <v>2.1400732676267555E-5</v>
      </c>
      <c r="CJ78" s="35">
        <v>7.6291344823410052E-5</v>
      </c>
      <c r="CK78" s="35">
        <v>1.5106981654398025E-3</v>
      </c>
      <c r="CL78" s="35">
        <v>1.0109010626224152E-4</v>
      </c>
      <c r="CM78" s="35">
        <v>8.9579945030258777E-5</v>
      </c>
      <c r="CN78" s="35">
        <v>2.8962078532475998E-5</v>
      </c>
      <c r="CO78" s="35">
        <v>2.0672171677997358E-4</v>
      </c>
      <c r="CP78" s="35">
        <v>5.3462034621482612E-5</v>
      </c>
      <c r="CQ78" s="35">
        <v>6.5261398889054792E-4</v>
      </c>
      <c r="CR78" s="35">
        <v>3.9324102855820632E-4</v>
      </c>
      <c r="CS78" s="35">
        <v>5.7779729677823233E-5</v>
      </c>
      <c r="CT78" s="35">
        <v>2.2492614743068141E-5</v>
      </c>
      <c r="CU78" s="35">
        <v>1.1257495422469568E-4</v>
      </c>
      <c r="CV78" s="35">
        <v>3.1844969997635635E-5</v>
      </c>
      <c r="CW78" s="35">
        <v>3.5569866048984912E-5</v>
      </c>
      <c r="CX78" s="35">
        <v>6.1933567069067828E-5</v>
      </c>
      <c r="CY78" s="35">
        <v>7.3364702941923295E-5</v>
      </c>
      <c r="CZ78" s="35">
        <v>1.7154989039001846E-5</v>
      </c>
      <c r="DA78" s="35">
        <v>2.1412602095037325E-5</v>
      </c>
      <c r="DB78" s="35">
        <v>6.6220984854672666E-6</v>
      </c>
      <c r="DC78" s="35">
        <v>1.3976251836920112E-5</v>
      </c>
      <c r="DD78" s="35">
        <v>1.7037001533036234E-5</v>
      </c>
      <c r="DE78" s="35">
        <v>7.9930379730894687E-6</v>
      </c>
      <c r="DF78" s="35">
        <v>1.3280612911888497E-5</v>
      </c>
      <c r="DG78" s="35">
        <v>1.615850805640906E-5</v>
      </c>
      <c r="DH78" s="35">
        <v>2.4991720951522303E-5</v>
      </c>
      <c r="DI78" s="35">
        <v>1.8921583623928269E-5</v>
      </c>
      <c r="DJ78" s="35">
        <v>1.5877032717138989E-5</v>
      </c>
      <c r="DK78" s="35">
        <v>2.0820728723631081E-5</v>
      </c>
      <c r="DL78" s="35">
        <v>2.5437663609415687E-5</v>
      </c>
      <c r="DM78" s="35">
        <v>2.3898869931299757E-5</v>
      </c>
      <c r="DN78" s="35">
        <v>2.6108847511012553E-5</v>
      </c>
      <c r="DO78" s="35">
        <v>3.6279034446222453E-3</v>
      </c>
      <c r="DP78" s="35">
        <v>5.5434750568686736E-5</v>
      </c>
      <c r="DQ78" s="35">
        <v>4.9431248756631979E-6</v>
      </c>
      <c r="DR78" s="35">
        <v>3.7381518176164954E-5</v>
      </c>
      <c r="DS78" s="35">
        <v>2.3267303445690937E-5</v>
      </c>
      <c r="DT78" s="35">
        <v>3.574774151484016E-5</v>
      </c>
      <c r="DU78" s="35">
        <v>1.0117462832325691E-5</v>
      </c>
      <c r="DV78" s="35">
        <v>2.2789955619653248E-5</v>
      </c>
      <c r="DW78" s="35">
        <v>1.1200059700896991E-5</v>
      </c>
      <c r="DX78" s="35">
        <v>1.4495264816165335E-5</v>
      </c>
      <c r="DY78" s="35">
        <v>1.8147153439820837E-5</v>
      </c>
      <c r="DZ78" s="35">
        <v>3.3479825622568751E-4</v>
      </c>
      <c r="EA78" s="35">
        <v>2.4780271519517593E-5</v>
      </c>
      <c r="EB78" s="35">
        <v>6.0575012128097485E-5</v>
      </c>
      <c r="EC78" s="35">
        <v>3.7455678282965194E-5</v>
      </c>
      <c r="ED78" s="35">
        <v>2.0725105121015908E-5</v>
      </c>
      <c r="EE78" s="35">
        <v>3.6694142234577623E-5</v>
      </c>
      <c r="EF78" s="35">
        <v>5.5016668866996379E-5</v>
      </c>
      <c r="EG78" s="35">
        <v>9.4944198825091568E-5</v>
      </c>
      <c r="EH78" s="35">
        <v>0</v>
      </c>
      <c r="EK78" s="62">
        <f>+IF(AND(OR(SeleccionarIndustria=$A78,SeleccionarIndustria="Todas las AE"),('SIMULADOR IMPACTOS MIP'!$B$10=EK$11)),'SIMULADOR IMPACTOS MIP'!Porcentaje,0)</f>
        <v>0</v>
      </c>
      <c r="EL78" s="62">
        <f>+IF(AND(OR(SeleccionarIndustria=$A78,SeleccionarIndustria="Todas las AE"),('SIMULADOR IMPACTOS MIP'!$B$10=EL$11)),'SIMULADOR IMPACTOS MIP'!Porcentaje,0)</f>
        <v>0</v>
      </c>
      <c r="EM78" s="62">
        <f>+IF(AND(OR(SeleccionarIndustria=$A78,SeleccionarIndustria="Todas las AE"),('SIMULADOR IMPACTOS MIP'!$B$10=EM$11)),'SIMULADOR IMPACTOS MIP'!Porcentaje,0)</f>
        <v>0.3</v>
      </c>
      <c r="EN78" s="62">
        <f>+IF(AND(OR(SeleccionarIndustria=$A78,SeleccionarIndustria="Todas las AE"),('SIMULADOR IMPACTOS MIP'!$B$10=EN$11)),'SIMULADOR IMPACTOS MIP'!Porcentaje,0)</f>
        <v>0</v>
      </c>
      <c r="EO78" s="62">
        <f>+IF(AND(OR(SeleccionarIndustria=$A78,SeleccionarIndustria="Todas las AE"),(OR('SIMULADOR IMPACTOS MIP'!$B$10=$EK$11,'SIMULADOR IMPACTOS MIP'!$B$10=EO$11))),'SIMULADOR IMPACTOS MIP'!Porcentaje,0)</f>
        <v>0</v>
      </c>
      <c r="EP78" s="62">
        <f>+IF(AND(OR(SeleccionarIndustria=$A78,SeleccionarIndustria="Todas las AE"),(OR('SIMULADOR IMPACTOS MIP'!$B$10=$EK$11,'SIMULADOR IMPACTOS MIP'!$B$10=EP$11))),'SIMULADOR IMPACTOS MIP'!Porcentaje,0)</f>
        <v>0</v>
      </c>
      <c r="EQ78" s="62">
        <f>+IF(AND(OR(SeleccionarIndustria=$A78,SeleccionarIndustria="Todas las AE"),(OR('SIMULADOR IMPACTOS MIP'!$B$10=$EK$11,'SIMULADOR IMPACTOS MIP'!$B$10=EQ$11))),'SIMULADOR IMPACTOS MIP'!Porcentaje,0)</f>
        <v>0</v>
      </c>
      <c r="ER78" s="62">
        <f>+IF(AND(OR(SeleccionarIndustria=$A78,SeleccionarIndustria="Todas las AE"),(OR('SIMULADOR IMPACTOS MIP'!$B$10=$EL$11,'SIMULADOR IMPACTOS MIP'!$B$10=ER$11))),'SIMULADOR IMPACTOS MIP'!Porcentaje,0)</f>
        <v>0</v>
      </c>
      <c r="ES78" s="62">
        <f>+IF(AND(OR(SeleccionarIndustria=$A78,SeleccionarIndustria="Todas las AE"),(OR('SIMULADOR IMPACTOS MIP'!$B$10=$EL$11,'SIMULADOR IMPACTOS MIP'!$B$10=ES$11))),'SIMULADOR IMPACTOS MIP'!Porcentaje,0)</f>
        <v>0</v>
      </c>
      <c r="ET78" s="62">
        <f>+IF(AND(OR(SeleccionarIndustria=$A78,SeleccionarIndustria="Todas las AE"),(OR('SIMULADOR IMPACTOS MIP'!$B$10=$EL$11,'SIMULADOR IMPACTOS MIP'!$B$10=ET$11))),'SIMULADOR IMPACTOS MIP'!Porcentaje,0)</f>
        <v>0</v>
      </c>
      <c r="EU78" s="62">
        <f>+IF(AND(OR(SeleccionarIndustria=$A78,SeleccionarIndustria="Todas las AE"),(OR('SIMULADOR IMPACTOS MIP'!$B$10=$EL$11,'SIMULADOR IMPACTOS MIP'!$B$10=EU$11))),'SIMULADOR IMPACTOS MIP'!Porcentaje,0)</f>
        <v>0</v>
      </c>
      <c r="EV78" s="62">
        <f>+IF(AND(OR(SeleccionarIndustria=$A78,SeleccionarIndustria="Todas las AE"),(OR('SIMULADOR IMPACTOS MIP'!$B$10=$EL$11,'SIMULADOR IMPACTOS MIP'!$B$10=EV$11))),'SIMULADOR IMPACTOS MIP'!Porcentaje,0)</f>
        <v>0</v>
      </c>
      <c r="EW78" s="62">
        <f>+IF(AND(OR(SeleccionarIndustria=$A78,SeleccionarIndustria="Todas las AE"),(OR('SIMULADOR IMPACTOS MIP'!$B$10=$EL$11,'SIMULADOR IMPACTOS MIP'!$B$10=EW$11))),'SIMULADOR IMPACTOS MIP'!Porcentaje,0)</f>
        <v>0</v>
      </c>
      <c r="EX78" s="62">
        <f>+IF(AND(OR(SeleccionarIndustria=$A78,SeleccionarIndustria="Todas las AE"),(OR('SIMULADOR IMPACTOS MIP'!$B$10=$EL$11,'SIMULADOR IMPACTOS MIP'!$B$10=EX$11))),'SIMULADOR IMPACTOS MIP'!Porcentaje,0)</f>
        <v>0</v>
      </c>
      <c r="EY78" s="62">
        <f>+IF(AND(OR(SeleccionarIndustria=$A78,SeleccionarIndustria="Todas las AE"),('SIMULADOR IMPACTOS MIP'!$B$10=EY$11)),'SIMULADOR IMPACTOS MIP'!Porcentaje,0)</f>
        <v>0</v>
      </c>
      <c r="EZ78" s="62">
        <f>+IF(AND(OR(SeleccionarIndustria=$A78,SeleccionarIndustria="Todas las AE"),('SIMULADOR IMPACTOS MIP'!$B$10=EZ$11)),'SIMULADOR IMPACTOS MIP'!Porcentaje,0)</f>
        <v>0</v>
      </c>
      <c r="FA78" s="62">
        <f>+IF(AND(OR(SeleccionarIndustria=$A78,SeleccionarIndustria="Todas las AE"),('SIMULADOR IMPACTOS MIP'!$B$10=FA$11)),'SIMULADOR IMPACTOS MIP'!Porcentaje,0)</f>
        <v>0</v>
      </c>
      <c r="FB78" s="62">
        <f>+IF(AND(OR(SeleccionarIndustria=$A78,SeleccionarIndustria="Todas las AE"),('SIMULADOR IMPACTOS MIP'!$B$10=FB$11)),'SIMULADOR IMPACTOS MIP'!Porcentaje,0)</f>
        <v>0</v>
      </c>
      <c r="FC78" s="62">
        <f>+IF(AND(OR(SeleccionarIndustria=$A78,SeleccionarIndustria="Todas las AE"),(OR('SIMULADOR IMPACTOS MIP'!$B$10=$EM$11,'SIMULADOR IMPACTOS MIP'!$B$10=FC$11))),'SIMULADOR IMPACTOS MIP'!Porcentaje,0)</f>
        <v>0.3</v>
      </c>
      <c r="FD78" s="62">
        <f>+IF(AND(OR(SeleccionarIndustria=$A78,SeleccionarIndustria="Todas las AE"),(OR('SIMULADOR IMPACTOS MIP'!$B$10=$EM$11,'SIMULADOR IMPACTOS MIP'!$B$10=FD$11))),'SIMULADOR IMPACTOS MIP'!Porcentaje,0)</f>
        <v>0.3</v>
      </c>
      <c r="FE78" s="62">
        <f>+IF(AND(OR(SeleccionarIndustria=$A78,SeleccionarIndustria="Todas las AE"),(OR('SIMULADOR IMPACTOS MIP'!$B$10=$EM$11,'SIMULADOR IMPACTOS MIP'!$B$10=FE$11))),'SIMULADOR IMPACTOS MIP'!Porcentaje,0)</f>
        <v>0.3</v>
      </c>
      <c r="FF78" s="62">
        <f>+IF(AND(OR(SeleccionarIndustria=$A78,SeleccionarIndustria="Todas las AE"),(OR('SIMULADOR IMPACTOS MIP'!$B$10=$EM$11,'SIMULADOR IMPACTOS MIP'!$B$10=FF$11))),'SIMULADOR IMPACTOS MIP'!Porcentaje,0)</f>
        <v>0.3</v>
      </c>
      <c r="FG78" s="62">
        <f>+IF(AND(OR(SeleccionarIndustria=$A78,SeleccionarIndustria="Todas las AE"),(OR('SIMULADOR IMPACTOS MIP'!$B$10=$EM$11,'SIMULADOR IMPACTOS MIP'!$B$10=FG$11))),'SIMULADOR IMPACTOS MIP'!Porcentaje,0)</f>
        <v>0.3</v>
      </c>
      <c r="FH78" s="62">
        <f>+IF(AND(OR(SeleccionarIndustria=$A78,SeleccionarIndustria="Todas las AE"),(OR('SIMULADOR IMPACTOS MIP'!$B$10=$EM$11,'SIMULADOR IMPACTOS MIP'!$B$10=FH$11))),'SIMULADOR IMPACTOS MIP'!Porcentaje,0)</f>
        <v>0.3</v>
      </c>
      <c r="FI78" s="62">
        <f>+IF(AND(OR(SeleccionarIndustria=$A78,SeleccionarIndustria="Todas las AE"),(OR('SIMULADOR IMPACTOS MIP'!$B$10=$EM$11,'SIMULADOR IMPACTOS MIP'!$B$10=FI$11))),'SIMULADOR IMPACTOS MIP'!Porcentaje,0)</f>
        <v>0.3</v>
      </c>
      <c r="FJ78" s="62">
        <f>+IF(AND(OR(SeleccionarIndustria=$A78,SeleccionarIndustria="Todas las AE"),(OR('SIMULADOR IMPACTOS MIP'!$B$10=$EM$11,'SIMULADOR IMPACTOS MIP'!$B$10=FJ$11))),'SIMULADOR IMPACTOS MIP'!Porcentaje,0)</f>
        <v>0.3</v>
      </c>
      <c r="FM78" s="20">
        <f>+'MIP 2012'!EJ78*(1+(EN78))</f>
        <v>17779.924332402472</v>
      </c>
      <c r="FN78" s="20">
        <f>+'MIP 2012'!EK78*(1+(EO78))</f>
        <v>0</v>
      </c>
      <c r="FO78" s="20">
        <f>+'MIP 2012'!EL78*(1+(EP78))</f>
        <v>0</v>
      </c>
      <c r="FP78" s="20">
        <f>+'MIP 2012'!EM78*(1+(EQ78))</f>
        <v>0</v>
      </c>
      <c r="FQ78" s="20">
        <f>+'MIP 2012'!EN78*(1+(ER78))</f>
        <v>0</v>
      </c>
      <c r="FR78" s="20">
        <f>+'MIP 2012'!EO78*(1+(ES78))</f>
        <v>0</v>
      </c>
      <c r="FS78" s="20">
        <f>+'MIP 2012'!EP78*(1+(ET78))</f>
        <v>0</v>
      </c>
      <c r="FT78" s="20">
        <f>+'MIP 2012'!EQ78*(1+(EU78))</f>
        <v>0</v>
      </c>
      <c r="FU78" s="20">
        <f>+'MIP 2012'!ER78*(1+(EV78))</f>
        <v>0</v>
      </c>
      <c r="FV78" s="20">
        <f>+'MIP 2012'!ES78*(1+(EW78))</f>
        <v>0</v>
      </c>
      <c r="FW78" s="20">
        <f>+'MIP 2012'!ET78*(1+(EX78))</f>
        <v>0</v>
      </c>
      <c r="FX78" s="20">
        <f>+'MIP 2012'!EU78*(1+(EY78))</f>
        <v>17.221855386635646</v>
      </c>
      <c r="FY78" s="20">
        <f>+'MIP 2012'!EV78*(1+(EZ78))</f>
        <v>134.53942391141143</v>
      </c>
      <c r="FZ78" s="20">
        <f>+'MIP 2012'!EW78*(1+(FA78))</f>
        <v>2444.5401040064144</v>
      </c>
      <c r="GA78" s="20">
        <f>+'MIP 2012'!EX78*(1+(FB78))</f>
        <v>127096.64276450619</v>
      </c>
      <c r="GB78" s="20">
        <f>+'MIP 2012'!EY78*(1+(FC78))</f>
        <v>0</v>
      </c>
      <c r="GC78" s="20">
        <f>+'MIP 2012'!EZ78*(1+(FD78))</f>
        <v>0</v>
      </c>
      <c r="GD78" s="20">
        <f>+'MIP 2012'!FA78*(1+(FE78))</f>
        <v>0</v>
      </c>
      <c r="GE78" s="20">
        <f>+'MIP 2012'!FB78*(1+(FF78))</f>
        <v>0</v>
      </c>
      <c r="GF78" s="20">
        <f>+'MIP 2012'!FC78*(1+(FG78))</f>
        <v>0</v>
      </c>
      <c r="GG78" s="20">
        <f>+'MIP 2012'!FD78*(1+(FH78))</f>
        <v>0</v>
      </c>
      <c r="GH78" s="20">
        <f>+'MIP 2012'!FE78*(1+(FI78))</f>
        <v>0</v>
      </c>
      <c r="GI78" s="20">
        <f>+'MIP 2012'!FF78*(1+(FJ78))</f>
        <v>0</v>
      </c>
      <c r="GJ78" s="18">
        <f t="shared" si="6"/>
        <v>147472.86848021313</v>
      </c>
      <c r="GK78" s="41">
        <f>+IFERROR((GJ78/'MIP 2012'!FG78*100-100),0)</f>
        <v>0</v>
      </c>
      <c r="GN78" s="18">
        <v>158231.95184585609</v>
      </c>
      <c r="GO78" s="14">
        <f>+'MIP 2012'!FH78</f>
        <v>158107.34586894891</v>
      </c>
      <c r="GP78" s="41">
        <f t="shared" si="7"/>
        <v>124.60597690718714</v>
      </c>
      <c r="GQ78" s="41">
        <f t="shared" si="8"/>
        <v>7.8810997820724538E-2</v>
      </c>
      <c r="GU78" s="63">
        <v>-0.34</v>
      </c>
      <c r="GW78" s="62">
        <f>+IF(SeleccionarDemTur=GW$11,'SIMULADOR IMPACTOS MIP(TURISMO)'!PorcentajeTur,0)</f>
        <v>0</v>
      </c>
      <c r="GX78" s="62">
        <f>+IF(SeleccionarDemTur=GX$11,'SIMULADOR IMPACTOS MIP(TURISMO)'!PorcentajeTur,0)</f>
        <v>0</v>
      </c>
      <c r="GY78" s="62">
        <f>+IF(SeleccionarDemTur=GY$11,'SIMULADOR IMPACTOS MIP(TURISMO)'!PorcentajeTur,0)</f>
        <v>0.1</v>
      </c>
      <c r="GZ78" s="62">
        <f>+IF(SeleccionarDemTur=GZ$11,'SIMULADOR IMPACTOS MIP(TURISMO)'!PorcentajeTur,0)</f>
        <v>0</v>
      </c>
      <c r="HA78" s="62">
        <f>+IF(OR(SeleccionarDemTur=HA$11,SeleccionarDemTur=$GW$11),'SIMULADOR IMPACTOS MIP(TURISMO)'!PorcentajeTur,0)</f>
        <v>0</v>
      </c>
      <c r="HB78" s="62">
        <f>+IF(OR(SeleccionarDemTur=HB$11,SeleccionarDemTur=$GW$11),'SIMULADOR IMPACTOS MIP(TURISMO)'!PorcentajeTur,0)</f>
        <v>0</v>
      </c>
      <c r="HC78" s="62">
        <f>+IF(OR(SeleccionarDemTur=HC$11,SeleccionarDemTur=$GW$11),'SIMULADOR IMPACTOS MIP(TURISMO)'!PorcentajeTur,0)</f>
        <v>0</v>
      </c>
      <c r="HD78" s="62">
        <f>+IF(OR(SeleccionarDemTur=HD$11,SeleccionarDemTur=$GX$11),'SIMULADOR IMPACTOS MIP(TURISMO)'!PorcentajeTur,0)</f>
        <v>0</v>
      </c>
      <c r="HE78" s="62">
        <f>+IF(OR(SeleccionarDemTur=HE$11,SeleccionarDemTur=$GX$11),'SIMULADOR IMPACTOS MIP(TURISMO)'!PorcentajeTur,0)</f>
        <v>0</v>
      </c>
      <c r="HF78" s="62">
        <f>+IF(OR(SeleccionarDemTur=HF$11,SeleccionarDemTur=$GX$11),'SIMULADOR IMPACTOS MIP(TURISMO)'!PorcentajeTur,0)</f>
        <v>0</v>
      </c>
      <c r="HG78" s="62">
        <f>+IF(OR(SeleccionarDemTur=HG$11,SeleccionarDemTur=$GX$11),'SIMULADOR IMPACTOS MIP(TURISMO)'!PorcentajeTur,0)</f>
        <v>0</v>
      </c>
      <c r="HH78" s="62">
        <f>+IF(OR(SeleccionarDemTur=HH$11,SeleccionarDemTur=$GX$11),'SIMULADOR IMPACTOS MIP(TURISMO)'!PorcentajeTur,0)</f>
        <v>0</v>
      </c>
      <c r="HI78" s="62">
        <f>+IF(OR(SeleccionarDemTur=HI$11,SeleccionarDemTur=$GX$11),'SIMULADOR IMPACTOS MIP(TURISMO)'!PorcentajeTur,0)</f>
        <v>0</v>
      </c>
      <c r="HJ78" s="62">
        <f>+IF(OR(SeleccionarDemTur=HJ$11,SeleccionarDemTur=$GX$11),'SIMULADOR IMPACTOS MIP(TURISMO)'!PorcentajeTur,0)</f>
        <v>0</v>
      </c>
      <c r="HK78" s="62">
        <f>+IF(SeleccionarDemTur=HK$11,'SIMULADOR IMPACTOS MIP(TURISMO)'!PorcentajeTur,0)</f>
        <v>0</v>
      </c>
      <c r="HL78" s="62">
        <f>+IF(SeleccionarDemTur=HL$11,'SIMULADOR IMPACTOS MIP(TURISMO)'!PorcentajeTur,0)</f>
        <v>0</v>
      </c>
      <c r="HM78" s="62">
        <f>+IF(SeleccionarDemTur=HM$11,'SIMULADOR IMPACTOS MIP(TURISMO)'!PorcentajeTur,0)</f>
        <v>0</v>
      </c>
      <c r="HN78" s="62">
        <f>+IF(SeleccionarDemTur=HN$11,'SIMULADOR IMPACTOS MIP(TURISMO)'!PorcentajeTur,0)</f>
        <v>0</v>
      </c>
      <c r="HO78" s="62">
        <f>+IF(OR(SeleccionarDemTur=HO$11,SeleccionarDemTur=$GY$11),'SIMULADOR IMPACTOS MIP(TURISMO)'!PorcentajeTur,0)</f>
        <v>0.1</v>
      </c>
      <c r="HP78" s="62">
        <f>+IF(OR(SeleccionarDemTur=HP$11,SeleccionarDemTur=$GY$11),'SIMULADOR IMPACTOS MIP(TURISMO)'!PorcentajeTur,0)</f>
        <v>0.1</v>
      </c>
      <c r="HQ78" s="62">
        <f>+IF(OR(SeleccionarDemTur=HQ$11,SeleccionarDemTur=$GY$11),'SIMULADOR IMPACTOS MIP(TURISMO)'!PorcentajeTur,0)</f>
        <v>0.1</v>
      </c>
      <c r="HR78" s="62">
        <f>+IF(OR(SeleccionarDemTur=HR$11,SeleccionarDemTur=$GY$11),'SIMULADOR IMPACTOS MIP(TURISMO)'!PorcentajeTur,0)</f>
        <v>0.1</v>
      </c>
      <c r="HS78" s="62">
        <f>+IF(OR(SeleccionarDemTur=HS$11,SeleccionarDemTur=$GY$11),'SIMULADOR IMPACTOS MIP(TURISMO)'!PorcentajeTur,0)</f>
        <v>0.1</v>
      </c>
      <c r="HT78" s="62">
        <f>+IF(OR(SeleccionarDemTur=HT$11,SeleccionarDemTur=$GY$11),'SIMULADOR IMPACTOS MIP(TURISMO)'!PorcentajeTur,0)</f>
        <v>0.1</v>
      </c>
      <c r="HU78" s="62">
        <f>+IF(OR(SeleccionarDemTur=HU$11,SeleccionarDemTur=$GY$11),'SIMULADOR IMPACTOS MIP(TURISMO)'!PorcentajeTur,0)</f>
        <v>0.1</v>
      </c>
      <c r="HV78" s="62">
        <f>+IF(OR(SeleccionarDemTur=HV$11,SeleccionarDemTur=$GY$11),'SIMULADOR IMPACTOS MIP(TURISMO)'!PorcentajeTur,0)</f>
        <v>0.1</v>
      </c>
      <c r="HY78" s="20">
        <f>+'MIP 2012'!EJ78*(1+(GZ78))</f>
        <v>17779.924332402472</v>
      </c>
      <c r="HZ78" s="20">
        <f>+'MIP 2012'!EK78*(1+(HA78))</f>
        <v>0</v>
      </c>
      <c r="IA78" s="20">
        <f>+'MIP 2012'!EL78*(1+(HB78))</f>
        <v>0</v>
      </c>
      <c r="IB78" s="20">
        <f>+'MIP 2012'!EM78*(1+(HC78))</f>
        <v>0</v>
      </c>
      <c r="IC78" s="20">
        <f>+'MIP 2012'!EN78*(1+(HD78))</f>
        <v>0</v>
      </c>
      <c r="ID78" s="20">
        <f>+'MIP 2012'!EO78*(1+(HE78))</f>
        <v>0</v>
      </c>
      <c r="IE78" s="20">
        <f>+'MIP 2012'!EP78*(1+(HF78))</f>
        <v>0</v>
      </c>
      <c r="IF78" s="20">
        <f>+'MIP 2012'!EQ78*(1+(HG78))</f>
        <v>0</v>
      </c>
      <c r="IG78" s="20">
        <f>+'MIP 2012'!ER78*(1+(HH78))</f>
        <v>0</v>
      </c>
      <c r="IH78" s="20">
        <f>+'MIP 2012'!ES78*(1+(HI78))</f>
        <v>0</v>
      </c>
      <c r="II78" s="20">
        <f>+'MIP 2012'!ET78*(1+(HJ78))</f>
        <v>0</v>
      </c>
      <c r="IJ78" s="20">
        <f>+'MIP 2012'!EU78*(1+(HK78))</f>
        <v>17.221855386635646</v>
      </c>
      <c r="IK78" s="20">
        <f>+'MIP 2012'!EV78*(1+(HL78))</f>
        <v>134.53942391141143</v>
      </c>
      <c r="IL78" s="20">
        <f>+'MIP 2012'!EW78*(1+(HM78))</f>
        <v>2444.5401040064144</v>
      </c>
      <c r="IM78" s="20">
        <f>+'MIP 2012'!EX78*(1+(HN78))</f>
        <v>127096.64276450619</v>
      </c>
      <c r="IN78" s="20">
        <f>+'MIP 2012'!EY78*(1+(HO78))</f>
        <v>0</v>
      </c>
      <c r="IO78" s="20">
        <f>+'MIP 2012'!EZ78*(1+(HP78))</f>
        <v>0</v>
      </c>
      <c r="IP78" s="20">
        <f>+'MIP 2012'!FA78*(1+(HQ78))</f>
        <v>0</v>
      </c>
      <c r="IQ78" s="20">
        <f>+'MIP 2012'!FB78*(1+(HR78))</f>
        <v>0</v>
      </c>
      <c r="IR78" s="20">
        <f>+'MIP 2012'!FC78*(1+(HS78))</f>
        <v>0</v>
      </c>
      <c r="IS78" s="20">
        <f>+'MIP 2012'!FD78*(1+(HT78))</f>
        <v>0</v>
      </c>
      <c r="IT78" s="20">
        <f>+'MIP 2012'!FE78*(1+(HU78))</f>
        <v>0</v>
      </c>
      <c r="IU78" s="20">
        <f>+'MIP 2012'!FF78*(1+(HV78))</f>
        <v>0</v>
      </c>
      <c r="IV78" s="18">
        <f t="shared" si="9"/>
        <v>147472.86848021313</v>
      </c>
      <c r="IW78" s="41">
        <f>+IFERROR((IV78/'MIP 2012'!FG78*100-100),0)</f>
        <v>0</v>
      </c>
      <c r="IZ78" s="18">
        <v>158148.88119458462</v>
      </c>
      <c r="JA78" s="14">
        <f>+'MIP 2012'!FH78</f>
        <v>158107.34586894891</v>
      </c>
      <c r="JB78" s="41">
        <f t="shared" si="10"/>
        <v>41.535325635719346</v>
      </c>
      <c r="JC78" s="41">
        <f t="shared" si="11"/>
        <v>2.6270332606898705E-2</v>
      </c>
    </row>
    <row r="79" spans="1:263" s="7" customFormat="1" ht="21.95" customHeight="1" thickBot="1" x14ac:dyDescent="0.25">
      <c r="A79" s="12" t="s">
        <v>222</v>
      </c>
      <c r="B79" s="12" t="s">
        <v>223</v>
      </c>
      <c r="C79" s="35">
        <v>8.221161519407558E-3</v>
      </c>
      <c r="D79" s="35">
        <v>9.8905293940492987E-3</v>
      </c>
      <c r="E79" s="35">
        <v>4.2097448371786533E-3</v>
      </c>
      <c r="F79" s="35">
        <v>1.9542528613874545E-3</v>
      </c>
      <c r="G79" s="35">
        <v>3.7749138162431013E-3</v>
      </c>
      <c r="H79" s="35">
        <v>4.1514944927915701E-3</v>
      </c>
      <c r="I79" s="35">
        <v>4.1680633025852724E-3</v>
      </c>
      <c r="J79" s="35">
        <v>9.5415685919153347E-3</v>
      </c>
      <c r="K79" s="35">
        <v>5.3002915452497728E-3</v>
      </c>
      <c r="L79" s="35">
        <v>1.908590311541622E-2</v>
      </c>
      <c r="M79" s="35">
        <v>1.5883879923950807E-3</v>
      </c>
      <c r="N79" s="35">
        <v>2.1722803406715976E-2</v>
      </c>
      <c r="O79" s="35">
        <v>2.0447701439632423E-2</v>
      </c>
      <c r="P79" s="35">
        <v>7.5092257650879492E-3</v>
      </c>
      <c r="Q79" s="35">
        <v>2.0498070610536743E-2</v>
      </c>
      <c r="R79" s="35">
        <v>2.9169076645335413E-3</v>
      </c>
      <c r="S79" s="35">
        <v>9.792821471757791E-4</v>
      </c>
      <c r="T79" s="35">
        <v>2.1727301929720909E-3</v>
      </c>
      <c r="U79" s="35">
        <v>1.3365778833980293E-2</v>
      </c>
      <c r="V79" s="35">
        <v>0.11103196038075794</v>
      </c>
      <c r="W79" s="35">
        <v>2.3413599543484962E-2</v>
      </c>
      <c r="X79" s="35">
        <v>3.4811927794273722E-3</v>
      </c>
      <c r="Y79" s="35">
        <v>4.4847511782522952E-3</v>
      </c>
      <c r="Z79" s="35">
        <v>1.0886666019364263E-2</v>
      </c>
      <c r="AA79" s="35">
        <v>4.707460376476365E-3</v>
      </c>
      <c r="AB79" s="35">
        <v>1.9227393589341655E-3</v>
      </c>
      <c r="AC79" s="35">
        <v>1.8208794423454256E-3</v>
      </c>
      <c r="AD79" s="35">
        <v>9.2266803495505666E-3</v>
      </c>
      <c r="AE79" s="35">
        <v>3.9517477519652967E-3</v>
      </c>
      <c r="AF79" s="35">
        <v>1.1238318467480821E-3</v>
      </c>
      <c r="AG79" s="35">
        <v>4.1141568376542182E-4</v>
      </c>
      <c r="AH79" s="35">
        <v>7.6286454655113065E-3</v>
      </c>
      <c r="AI79" s="35">
        <v>1.0940922186462193E-2</v>
      </c>
      <c r="AJ79" s="35">
        <v>1.7829590360939583E-2</v>
      </c>
      <c r="AK79" s="35">
        <v>4.5807483320985665E-3</v>
      </c>
      <c r="AL79" s="35">
        <v>3.0546939551520528E-3</v>
      </c>
      <c r="AM79" s="35">
        <v>7.3465642675419459E-3</v>
      </c>
      <c r="AN79" s="35">
        <v>1.3413034836634741E-2</v>
      </c>
      <c r="AO79" s="35">
        <v>1.2941504627096477E-3</v>
      </c>
      <c r="AP79" s="35">
        <v>2.0330516821492624E-2</v>
      </c>
      <c r="AQ79" s="35">
        <v>1.1061057130431873E-2</v>
      </c>
      <c r="AR79" s="35">
        <v>2.4738505379232121E-3</v>
      </c>
      <c r="AS79" s="35">
        <v>1.6926806060556389E-2</v>
      </c>
      <c r="AT79" s="35">
        <v>3.7314197748287099E-2</v>
      </c>
      <c r="AU79" s="35">
        <v>1.7958751082602432E-3</v>
      </c>
      <c r="AV79" s="35">
        <v>1.1982495886701952E-2</v>
      </c>
      <c r="AW79" s="35">
        <v>1.0357829803441214E-2</v>
      </c>
      <c r="AX79" s="35">
        <v>6.9466367820970694E-3</v>
      </c>
      <c r="AY79" s="35">
        <v>1.8608595048587415E-3</v>
      </c>
      <c r="AZ79" s="35">
        <v>3.3306593339101638E-2</v>
      </c>
      <c r="BA79" s="35">
        <v>8.1774666205977481E-3</v>
      </c>
      <c r="BB79" s="35">
        <v>8.3375830891143348E-3</v>
      </c>
      <c r="BC79" s="35">
        <v>5.6622791580440771E-3</v>
      </c>
      <c r="BD79" s="35">
        <v>8.962053086535457E-3</v>
      </c>
      <c r="BE79" s="35">
        <v>3.3256325402851112E-3</v>
      </c>
      <c r="BF79" s="35">
        <v>1.178338953626774E-3</v>
      </c>
      <c r="BG79" s="35">
        <v>1.4388996102795136E-2</v>
      </c>
      <c r="BH79" s="35">
        <v>1.6142431482669622E-2</v>
      </c>
      <c r="BI79" s="35">
        <v>0</v>
      </c>
      <c r="BJ79" s="35">
        <v>2.6666674928829269E-3</v>
      </c>
      <c r="BK79" s="35">
        <v>2.1309099444825627E-3</v>
      </c>
      <c r="BL79" s="35">
        <v>5.4988412071166212E-2</v>
      </c>
      <c r="BM79" s="35">
        <v>3.6134650137012066E-2</v>
      </c>
      <c r="BN79" s="35">
        <v>1.3824397827566386E-2</v>
      </c>
      <c r="BO79" s="35">
        <v>1.7164732946336889E-2</v>
      </c>
      <c r="BP79" s="35">
        <v>1.9327763785559636E-2</v>
      </c>
      <c r="BQ79" s="35">
        <v>3.8935382882666538E-3</v>
      </c>
      <c r="BR79" s="35">
        <v>1.0037748073523058</v>
      </c>
      <c r="BS79" s="35">
        <v>1.1529011098086782E-2</v>
      </c>
      <c r="BT79" s="35">
        <v>1.3483985027610038E-3</v>
      </c>
      <c r="BU79" s="35">
        <v>1.3634514376037548E-3</v>
      </c>
      <c r="BV79" s="35">
        <v>3.5848791371657766E-3</v>
      </c>
      <c r="BW79" s="35">
        <v>1.4883523089984009E-3</v>
      </c>
      <c r="BX79" s="35">
        <v>7.7095842707136425E-4</v>
      </c>
      <c r="BY79" s="35">
        <v>1.2118082298469196E-2</v>
      </c>
      <c r="BZ79" s="35">
        <v>1.1123316277402938E-3</v>
      </c>
      <c r="CA79" s="35">
        <v>1.2585882125957589E-3</v>
      </c>
      <c r="CB79" s="35">
        <v>2.5030441454339056E-3</v>
      </c>
      <c r="CC79" s="35">
        <v>2.2886226864254563E-2</v>
      </c>
      <c r="CD79" s="35">
        <v>1.0956026015189784E-2</v>
      </c>
      <c r="CE79" s="35">
        <v>2.4830425762175329E-3</v>
      </c>
      <c r="CF79" s="35">
        <v>4.8924906677632269E-3</v>
      </c>
      <c r="CG79" s="35">
        <v>1.1686880625969213E-3</v>
      </c>
      <c r="CH79" s="35">
        <v>6.4493828534316266E-3</v>
      </c>
      <c r="CI79" s="35">
        <v>1.2591834643349595E-3</v>
      </c>
      <c r="CJ79" s="35">
        <v>1.1527244067219654E-2</v>
      </c>
      <c r="CK79" s="35">
        <v>1.2427156527726254E-3</v>
      </c>
      <c r="CL79" s="35">
        <v>7.0113233310329726E-3</v>
      </c>
      <c r="CM79" s="35">
        <v>7.2888015297831437E-3</v>
      </c>
      <c r="CN79" s="35">
        <v>2.3715992133378889E-3</v>
      </c>
      <c r="CO79" s="35">
        <v>1.2394321905662559E-2</v>
      </c>
      <c r="CP79" s="35">
        <v>1.6207167049145197E-3</v>
      </c>
      <c r="CQ79" s="35">
        <v>1.3075586312848268E-3</v>
      </c>
      <c r="CR79" s="35">
        <v>9.605636960916702E-4</v>
      </c>
      <c r="CS79" s="35">
        <v>1.8182303693568404E-3</v>
      </c>
      <c r="CT79" s="35">
        <v>6.903630473119063E-3</v>
      </c>
      <c r="CU79" s="35">
        <v>1.4722539446754119E-3</v>
      </c>
      <c r="CV79" s="35">
        <v>2.1495541679141857E-3</v>
      </c>
      <c r="CW79" s="35">
        <v>3.9566989406094348E-3</v>
      </c>
      <c r="CX79" s="35">
        <v>7.8947053981978862E-3</v>
      </c>
      <c r="CY79" s="35">
        <v>7.1578051145411731E-3</v>
      </c>
      <c r="CZ79" s="35">
        <v>4.6598369376346961E-3</v>
      </c>
      <c r="DA79" s="35">
        <v>1.307003156029144E-3</v>
      </c>
      <c r="DB79" s="35">
        <v>4.5826865351328988E-4</v>
      </c>
      <c r="DC79" s="35">
        <v>1.0134877963239863E-3</v>
      </c>
      <c r="DD79" s="35">
        <v>1.6823051692699475E-3</v>
      </c>
      <c r="DE79" s="35">
        <v>5.3475019286643578E-4</v>
      </c>
      <c r="DF79" s="35">
        <v>8.1845484721011416E-4</v>
      </c>
      <c r="DG79" s="35">
        <v>5.5873788430901078E-3</v>
      </c>
      <c r="DH79" s="35">
        <v>2.289168594684554E-3</v>
      </c>
      <c r="DI79" s="35">
        <v>1.4159121983454061E-3</v>
      </c>
      <c r="DJ79" s="35">
        <v>9.0042078687834989E-4</v>
      </c>
      <c r="DK79" s="35">
        <v>4.5346793640465592E-3</v>
      </c>
      <c r="DL79" s="35">
        <v>2.1884429997144328E-3</v>
      </c>
      <c r="DM79" s="35">
        <v>7.9675976386561886E-3</v>
      </c>
      <c r="DN79" s="35">
        <v>3.1170678761819992E-3</v>
      </c>
      <c r="DO79" s="35">
        <v>2.9993753166544564E-2</v>
      </c>
      <c r="DP79" s="35">
        <v>1.8245226254292855E-3</v>
      </c>
      <c r="DQ79" s="35">
        <v>3.3616546129472012E-4</v>
      </c>
      <c r="DR79" s="35">
        <v>2.1557202639722814E-3</v>
      </c>
      <c r="DS79" s="35">
        <v>1.2030389188070853E-3</v>
      </c>
      <c r="DT79" s="35">
        <v>7.6331666041211579E-3</v>
      </c>
      <c r="DU79" s="35">
        <v>8.2473794020621993E-4</v>
      </c>
      <c r="DV79" s="35">
        <v>1.2953948742699479E-3</v>
      </c>
      <c r="DW79" s="35">
        <v>1.2275121543463021E-3</v>
      </c>
      <c r="DX79" s="35">
        <v>8.8419190029523169E-4</v>
      </c>
      <c r="DY79" s="35">
        <v>1.267901331831231E-3</v>
      </c>
      <c r="DZ79" s="35">
        <v>2.8453938427831474E-3</v>
      </c>
      <c r="EA79" s="35">
        <v>1.523390720195668E-3</v>
      </c>
      <c r="EB79" s="35">
        <v>3.459444533204402E-3</v>
      </c>
      <c r="EC79" s="35">
        <v>1.9223061539216863E-3</v>
      </c>
      <c r="ED79" s="35">
        <v>5.9064489415688558E-3</v>
      </c>
      <c r="EE79" s="35">
        <v>3.0951683164560772E-3</v>
      </c>
      <c r="EF79" s="35">
        <v>2.134557789723838E-3</v>
      </c>
      <c r="EG79" s="35">
        <v>1.7616528346967835E-3</v>
      </c>
      <c r="EH79" s="35">
        <v>0</v>
      </c>
      <c r="EK79" s="62">
        <f>+IF(AND(OR(SeleccionarIndustria=$A79,SeleccionarIndustria="Todas las AE"),('SIMULADOR IMPACTOS MIP'!$B$10=EK$11)),'SIMULADOR IMPACTOS MIP'!Porcentaje,0)</f>
        <v>0</v>
      </c>
      <c r="EL79" s="62">
        <f>+IF(AND(OR(SeleccionarIndustria=$A79,SeleccionarIndustria="Todas las AE"),('SIMULADOR IMPACTOS MIP'!$B$10=EL$11)),'SIMULADOR IMPACTOS MIP'!Porcentaje,0)</f>
        <v>0</v>
      </c>
      <c r="EM79" s="62">
        <f>+IF(AND(OR(SeleccionarIndustria=$A79,SeleccionarIndustria="Todas las AE"),('SIMULADOR IMPACTOS MIP'!$B$10=EM$11)),'SIMULADOR IMPACTOS MIP'!Porcentaje,0)</f>
        <v>0.3</v>
      </c>
      <c r="EN79" s="62">
        <f>+IF(AND(OR(SeleccionarIndustria=$A79,SeleccionarIndustria="Todas las AE"),('SIMULADOR IMPACTOS MIP'!$B$10=EN$11)),'SIMULADOR IMPACTOS MIP'!Porcentaje,0)</f>
        <v>0</v>
      </c>
      <c r="EO79" s="62">
        <f>+IF(AND(OR(SeleccionarIndustria=$A79,SeleccionarIndustria="Todas las AE"),(OR('SIMULADOR IMPACTOS MIP'!$B$10=$EK$11,'SIMULADOR IMPACTOS MIP'!$B$10=EO$11))),'SIMULADOR IMPACTOS MIP'!Porcentaje,0)</f>
        <v>0</v>
      </c>
      <c r="EP79" s="62">
        <f>+IF(AND(OR(SeleccionarIndustria=$A79,SeleccionarIndustria="Todas las AE"),(OR('SIMULADOR IMPACTOS MIP'!$B$10=$EK$11,'SIMULADOR IMPACTOS MIP'!$B$10=EP$11))),'SIMULADOR IMPACTOS MIP'!Porcentaje,0)</f>
        <v>0</v>
      </c>
      <c r="EQ79" s="62">
        <f>+IF(AND(OR(SeleccionarIndustria=$A79,SeleccionarIndustria="Todas las AE"),(OR('SIMULADOR IMPACTOS MIP'!$B$10=$EK$11,'SIMULADOR IMPACTOS MIP'!$B$10=EQ$11))),'SIMULADOR IMPACTOS MIP'!Porcentaje,0)</f>
        <v>0</v>
      </c>
      <c r="ER79" s="62">
        <f>+IF(AND(OR(SeleccionarIndustria=$A79,SeleccionarIndustria="Todas las AE"),(OR('SIMULADOR IMPACTOS MIP'!$B$10=$EL$11,'SIMULADOR IMPACTOS MIP'!$B$10=ER$11))),'SIMULADOR IMPACTOS MIP'!Porcentaje,0)</f>
        <v>0</v>
      </c>
      <c r="ES79" s="62">
        <f>+IF(AND(OR(SeleccionarIndustria=$A79,SeleccionarIndustria="Todas las AE"),(OR('SIMULADOR IMPACTOS MIP'!$B$10=$EL$11,'SIMULADOR IMPACTOS MIP'!$B$10=ES$11))),'SIMULADOR IMPACTOS MIP'!Porcentaje,0)</f>
        <v>0</v>
      </c>
      <c r="ET79" s="62">
        <f>+IF(AND(OR(SeleccionarIndustria=$A79,SeleccionarIndustria="Todas las AE"),(OR('SIMULADOR IMPACTOS MIP'!$B$10=$EL$11,'SIMULADOR IMPACTOS MIP'!$B$10=ET$11))),'SIMULADOR IMPACTOS MIP'!Porcentaje,0)</f>
        <v>0</v>
      </c>
      <c r="EU79" s="62">
        <f>+IF(AND(OR(SeleccionarIndustria=$A79,SeleccionarIndustria="Todas las AE"),(OR('SIMULADOR IMPACTOS MIP'!$B$10=$EL$11,'SIMULADOR IMPACTOS MIP'!$B$10=EU$11))),'SIMULADOR IMPACTOS MIP'!Porcentaje,0)</f>
        <v>0</v>
      </c>
      <c r="EV79" s="62">
        <f>+IF(AND(OR(SeleccionarIndustria=$A79,SeleccionarIndustria="Todas las AE"),(OR('SIMULADOR IMPACTOS MIP'!$B$10=$EL$11,'SIMULADOR IMPACTOS MIP'!$B$10=EV$11))),'SIMULADOR IMPACTOS MIP'!Porcentaje,0)</f>
        <v>0</v>
      </c>
      <c r="EW79" s="62">
        <f>+IF(AND(OR(SeleccionarIndustria=$A79,SeleccionarIndustria="Todas las AE"),(OR('SIMULADOR IMPACTOS MIP'!$B$10=$EL$11,'SIMULADOR IMPACTOS MIP'!$B$10=EW$11))),'SIMULADOR IMPACTOS MIP'!Porcentaje,0)</f>
        <v>0</v>
      </c>
      <c r="EX79" s="62">
        <f>+IF(AND(OR(SeleccionarIndustria=$A79,SeleccionarIndustria="Todas las AE"),(OR('SIMULADOR IMPACTOS MIP'!$B$10=$EL$11,'SIMULADOR IMPACTOS MIP'!$B$10=EX$11))),'SIMULADOR IMPACTOS MIP'!Porcentaje,0)</f>
        <v>0</v>
      </c>
      <c r="EY79" s="62">
        <f>+IF(AND(OR(SeleccionarIndustria=$A79,SeleccionarIndustria="Todas las AE"),('SIMULADOR IMPACTOS MIP'!$B$10=EY$11)),'SIMULADOR IMPACTOS MIP'!Porcentaje,0)</f>
        <v>0</v>
      </c>
      <c r="EZ79" s="62">
        <f>+IF(AND(OR(SeleccionarIndustria=$A79,SeleccionarIndustria="Todas las AE"),('SIMULADOR IMPACTOS MIP'!$B$10=EZ$11)),'SIMULADOR IMPACTOS MIP'!Porcentaje,0)</f>
        <v>0</v>
      </c>
      <c r="FA79" s="62">
        <f>+IF(AND(OR(SeleccionarIndustria=$A79,SeleccionarIndustria="Todas las AE"),('SIMULADOR IMPACTOS MIP'!$B$10=FA$11)),'SIMULADOR IMPACTOS MIP'!Porcentaje,0)</f>
        <v>0</v>
      </c>
      <c r="FB79" s="62">
        <f>+IF(AND(OR(SeleccionarIndustria=$A79,SeleccionarIndustria="Todas las AE"),('SIMULADOR IMPACTOS MIP'!$B$10=FB$11)),'SIMULADOR IMPACTOS MIP'!Porcentaje,0)</f>
        <v>0</v>
      </c>
      <c r="FC79" s="62">
        <f>+IF(AND(OR(SeleccionarIndustria=$A79,SeleccionarIndustria="Todas las AE"),(OR('SIMULADOR IMPACTOS MIP'!$B$10=$EM$11,'SIMULADOR IMPACTOS MIP'!$B$10=FC$11))),'SIMULADOR IMPACTOS MIP'!Porcentaje,0)</f>
        <v>0.3</v>
      </c>
      <c r="FD79" s="62">
        <f>+IF(AND(OR(SeleccionarIndustria=$A79,SeleccionarIndustria="Todas las AE"),(OR('SIMULADOR IMPACTOS MIP'!$B$10=$EM$11,'SIMULADOR IMPACTOS MIP'!$B$10=FD$11))),'SIMULADOR IMPACTOS MIP'!Porcentaje,0)</f>
        <v>0.3</v>
      </c>
      <c r="FE79" s="62">
        <f>+IF(AND(OR(SeleccionarIndustria=$A79,SeleccionarIndustria="Todas las AE"),(OR('SIMULADOR IMPACTOS MIP'!$B$10=$EM$11,'SIMULADOR IMPACTOS MIP'!$B$10=FE$11))),'SIMULADOR IMPACTOS MIP'!Porcentaje,0)</f>
        <v>0.3</v>
      </c>
      <c r="FF79" s="62">
        <f>+IF(AND(OR(SeleccionarIndustria=$A79,SeleccionarIndustria="Todas las AE"),(OR('SIMULADOR IMPACTOS MIP'!$B$10=$EM$11,'SIMULADOR IMPACTOS MIP'!$B$10=FF$11))),'SIMULADOR IMPACTOS MIP'!Porcentaje,0)</f>
        <v>0.3</v>
      </c>
      <c r="FG79" s="62">
        <f>+IF(AND(OR(SeleccionarIndustria=$A79,SeleccionarIndustria="Todas las AE"),(OR('SIMULADOR IMPACTOS MIP'!$B$10=$EM$11,'SIMULADOR IMPACTOS MIP'!$B$10=FG$11))),'SIMULADOR IMPACTOS MIP'!Porcentaje,0)</f>
        <v>0.3</v>
      </c>
      <c r="FH79" s="62">
        <f>+IF(AND(OR(SeleccionarIndustria=$A79,SeleccionarIndustria="Todas las AE"),(OR('SIMULADOR IMPACTOS MIP'!$B$10=$EM$11,'SIMULADOR IMPACTOS MIP'!$B$10=FH$11))),'SIMULADOR IMPACTOS MIP'!Porcentaje,0)</f>
        <v>0.3</v>
      </c>
      <c r="FI79" s="62">
        <f>+IF(AND(OR(SeleccionarIndustria=$A79,SeleccionarIndustria="Todas las AE"),(OR('SIMULADOR IMPACTOS MIP'!$B$10=$EM$11,'SIMULADOR IMPACTOS MIP'!$B$10=FI$11))),'SIMULADOR IMPACTOS MIP'!Porcentaje,0)</f>
        <v>0.3</v>
      </c>
      <c r="FJ79" s="62">
        <f>+IF(AND(OR(SeleccionarIndustria=$A79,SeleccionarIndustria="Todas las AE"),(OR('SIMULADOR IMPACTOS MIP'!$B$10=$EM$11,'SIMULADOR IMPACTOS MIP'!$B$10=FJ$11))),'SIMULADOR IMPACTOS MIP'!Porcentaje,0)</f>
        <v>0.3</v>
      </c>
      <c r="FM79" s="20">
        <f>+'MIP 2012'!EJ79*(1+(EN79))</f>
        <v>34742.926999037016</v>
      </c>
      <c r="FN79" s="20">
        <f>+'MIP 2012'!EK79*(1+(EO79))</f>
        <v>0</v>
      </c>
      <c r="FO79" s="20">
        <f>+'MIP 2012'!EL79*(1+(EP79))</f>
        <v>0</v>
      </c>
      <c r="FP79" s="20">
        <f>+'MIP 2012'!EM79*(1+(EQ79))</f>
        <v>0</v>
      </c>
      <c r="FQ79" s="20">
        <f>+'MIP 2012'!EN79*(1+(ER79))</f>
        <v>0</v>
      </c>
      <c r="FR79" s="20">
        <f>+'MIP 2012'!EO79*(1+(ES79))</f>
        <v>0</v>
      </c>
      <c r="FS79" s="20">
        <f>+'MIP 2012'!EP79*(1+(ET79))</f>
        <v>0</v>
      </c>
      <c r="FT79" s="20">
        <f>+'MIP 2012'!EQ79*(1+(EU79))</f>
        <v>0</v>
      </c>
      <c r="FU79" s="20">
        <f>+'MIP 2012'!ER79*(1+(EV79))</f>
        <v>0</v>
      </c>
      <c r="FV79" s="20">
        <f>+'MIP 2012'!ES79*(1+(EW79))</f>
        <v>0</v>
      </c>
      <c r="FW79" s="20">
        <f>+'MIP 2012'!ET79*(1+(EX79))</f>
        <v>0</v>
      </c>
      <c r="FX79" s="20">
        <f>+'MIP 2012'!EU79*(1+(EY79))</f>
        <v>10.021442802022758</v>
      </c>
      <c r="FY79" s="20">
        <f>+'MIP 2012'!EV79*(1+(EZ79))</f>
        <v>78.393818230652855</v>
      </c>
      <c r="FZ79" s="20">
        <f>+'MIP 2012'!EW79*(1+(FA79))</f>
        <v>4722.3494303684665</v>
      </c>
      <c r="GA79" s="20">
        <f>+'MIP 2012'!EX79*(1+(FB79))</f>
        <v>145753.63760218109</v>
      </c>
      <c r="GB79" s="20">
        <f>+'MIP 2012'!EY79*(1+(FC79))</f>
        <v>0</v>
      </c>
      <c r="GC79" s="20">
        <f>+'MIP 2012'!EZ79*(1+(FD79))</f>
        <v>0</v>
      </c>
      <c r="GD79" s="20">
        <f>+'MIP 2012'!FA79*(1+(FE79))</f>
        <v>0</v>
      </c>
      <c r="GE79" s="20">
        <f>+'MIP 2012'!FB79*(1+(FF79))</f>
        <v>0</v>
      </c>
      <c r="GF79" s="20">
        <f>+'MIP 2012'!FC79*(1+(FG79))</f>
        <v>0</v>
      </c>
      <c r="GG79" s="20">
        <f>+'MIP 2012'!FD79*(1+(FH79))</f>
        <v>0</v>
      </c>
      <c r="GH79" s="20">
        <f>+'MIP 2012'!FE79*(1+(FI79))</f>
        <v>0</v>
      </c>
      <c r="GI79" s="20">
        <f>+'MIP 2012'!FF79*(1+(FJ79))</f>
        <v>0</v>
      </c>
      <c r="GJ79" s="18">
        <f t="shared" si="6"/>
        <v>185307.32929261925</v>
      </c>
      <c r="GK79" s="41">
        <f>+IFERROR((GJ79/'MIP 2012'!FG79*100-100),0)</f>
        <v>0</v>
      </c>
      <c r="GN79" s="18">
        <v>336726.55634885328</v>
      </c>
      <c r="GO79" s="14">
        <f>+'MIP 2012'!FH79</f>
        <v>334723.80709299201</v>
      </c>
      <c r="GP79" s="41">
        <f t="shared" si="7"/>
        <v>2002.7492558612721</v>
      </c>
      <c r="GQ79" s="41">
        <f t="shared" si="8"/>
        <v>0.59832889487448426</v>
      </c>
      <c r="GU79" s="63">
        <v>-0.33</v>
      </c>
      <c r="GW79" s="62">
        <f>+IF(SeleccionarDemTur=GW$11,'SIMULADOR IMPACTOS MIP(TURISMO)'!PorcentajeTur,0)</f>
        <v>0</v>
      </c>
      <c r="GX79" s="62">
        <f>+IF(SeleccionarDemTur=GX$11,'SIMULADOR IMPACTOS MIP(TURISMO)'!PorcentajeTur,0)</f>
        <v>0</v>
      </c>
      <c r="GY79" s="62">
        <f>+IF(SeleccionarDemTur=GY$11,'SIMULADOR IMPACTOS MIP(TURISMO)'!PorcentajeTur,0)</f>
        <v>0.1</v>
      </c>
      <c r="GZ79" s="62">
        <f>+IF(SeleccionarDemTur=GZ$11,'SIMULADOR IMPACTOS MIP(TURISMO)'!PorcentajeTur,0)</f>
        <v>0</v>
      </c>
      <c r="HA79" s="62">
        <f>+IF(OR(SeleccionarDemTur=HA$11,SeleccionarDemTur=$GW$11),'SIMULADOR IMPACTOS MIP(TURISMO)'!PorcentajeTur,0)</f>
        <v>0</v>
      </c>
      <c r="HB79" s="62">
        <f>+IF(OR(SeleccionarDemTur=HB$11,SeleccionarDemTur=$GW$11),'SIMULADOR IMPACTOS MIP(TURISMO)'!PorcentajeTur,0)</f>
        <v>0</v>
      </c>
      <c r="HC79" s="62">
        <f>+IF(OR(SeleccionarDemTur=HC$11,SeleccionarDemTur=$GW$11),'SIMULADOR IMPACTOS MIP(TURISMO)'!PorcentajeTur,0)</f>
        <v>0</v>
      </c>
      <c r="HD79" s="62">
        <f>+IF(OR(SeleccionarDemTur=HD$11,SeleccionarDemTur=$GX$11),'SIMULADOR IMPACTOS MIP(TURISMO)'!PorcentajeTur,0)</f>
        <v>0</v>
      </c>
      <c r="HE79" s="62">
        <f>+IF(OR(SeleccionarDemTur=HE$11,SeleccionarDemTur=$GX$11),'SIMULADOR IMPACTOS MIP(TURISMO)'!PorcentajeTur,0)</f>
        <v>0</v>
      </c>
      <c r="HF79" s="62">
        <f>+IF(OR(SeleccionarDemTur=HF$11,SeleccionarDemTur=$GX$11),'SIMULADOR IMPACTOS MIP(TURISMO)'!PorcentajeTur,0)</f>
        <v>0</v>
      </c>
      <c r="HG79" s="62">
        <f>+IF(OR(SeleccionarDemTur=HG$11,SeleccionarDemTur=$GX$11),'SIMULADOR IMPACTOS MIP(TURISMO)'!PorcentajeTur,0)</f>
        <v>0</v>
      </c>
      <c r="HH79" s="62">
        <f>+IF(OR(SeleccionarDemTur=HH$11,SeleccionarDemTur=$GX$11),'SIMULADOR IMPACTOS MIP(TURISMO)'!PorcentajeTur,0)</f>
        <v>0</v>
      </c>
      <c r="HI79" s="62">
        <f>+IF(OR(SeleccionarDemTur=HI$11,SeleccionarDemTur=$GX$11),'SIMULADOR IMPACTOS MIP(TURISMO)'!PorcentajeTur,0)</f>
        <v>0</v>
      </c>
      <c r="HJ79" s="62">
        <f>+IF(OR(SeleccionarDemTur=HJ$11,SeleccionarDemTur=$GX$11),'SIMULADOR IMPACTOS MIP(TURISMO)'!PorcentajeTur,0)</f>
        <v>0</v>
      </c>
      <c r="HK79" s="62">
        <f>+IF(SeleccionarDemTur=HK$11,'SIMULADOR IMPACTOS MIP(TURISMO)'!PorcentajeTur,0)</f>
        <v>0</v>
      </c>
      <c r="HL79" s="62">
        <f>+IF(SeleccionarDemTur=HL$11,'SIMULADOR IMPACTOS MIP(TURISMO)'!PorcentajeTur,0)</f>
        <v>0</v>
      </c>
      <c r="HM79" s="62">
        <f>+IF(SeleccionarDemTur=HM$11,'SIMULADOR IMPACTOS MIP(TURISMO)'!PorcentajeTur,0)</f>
        <v>0</v>
      </c>
      <c r="HN79" s="62">
        <f>+IF(SeleccionarDemTur=HN$11,'SIMULADOR IMPACTOS MIP(TURISMO)'!PorcentajeTur,0)</f>
        <v>0</v>
      </c>
      <c r="HO79" s="62">
        <f>+IF(OR(SeleccionarDemTur=HO$11,SeleccionarDemTur=$GY$11),'SIMULADOR IMPACTOS MIP(TURISMO)'!PorcentajeTur,0)</f>
        <v>0.1</v>
      </c>
      <c r="HP79" s="62">
        <f>+IF(OR(SeleccionarDemTur=HP$11,SeleccionarDemTur=$GY$11),'SIMULADOR IMPACTOS MIP(TURISMO)'!PorcentajeTur,0)</f>
        <v>0.1</v>
      </c>
      <c r="HQ79" s="62">
        <f>+IF(OR(SeleccionarDemTur=HQ$11,SeleccionarDemTur=$GY$11),'SIMULADOR IMPACTOS MIP(TURISMO)'!PorcentajeTur,0)</f>
        <v>0.1</v>
      </c>
      <c r="HR79" s="62">
        <f>+IF(OR(SeleccionarDemTur=HR$11,SeleccionarDemTur=$GY$11),'SIMULADOR IMPACTOS MIP(TURISMO)'!PorcentajeTur,0)</f>
        <v>0.1</v>
      </c>
      <c r="HS79" s="62">
        <f>+IF(OR(SeleccionarDemTur=HS$11,SeleccionarDemTur=$GY$11),'SIMULADOR IMPACTOS MIP(TURISMO)'!PorcentajeTur,0)</f>
        <v>0.1</v>
      </c>
      <c r="HT79" s="62">
        <f>+IF(OR(SeleccionarDemTur=HT$11,SeleccionarDemTur=$GY$11),'SIMULADOR IMPACTOS MIP(TURISMO)'!PorcentajeTur,0)</f>
        <v>0.1</v>
      </c>
      <c r="HU79" s="62">
        <f>+IF(OR(SeleccionarDemTur=HU$11,SeleccionarDemTur=$GY$11),'SIMULADOR IMPACTOS MIP(TURISMO)'!PorcentajeTur,0)</f>
        <v>0.1</v>
      </c>
      <c r="HV79" s="62">
        <f>+IF(OR(SeleccionarDemTur=HV$11,SeleccionarDemTur=$GY$11),'SIMULADOR IMPACTOS MIP(TURISMO)'!PorcentajeTur,0)</f>
        <v>0.1</v>
      </c>
      <c r="HY79" s="20">
        <f>+'MIP 2012'!EJ79*(1+(GZ79))</f>
        <v>34742.926999037016</v>
      </c>
      <c r="HZ79" s="20">
        <f>+'MIP 2012'!EK79*(1+(HA79))</f>
        <v>0</v>
      </c>
      <c r="IA79" s="20">
        <f>+'MIP 2012'!EL79*(1+(HB79))</f>
        <v>0</v>
      </c>
      <c r="IB79" s="20">
        <f>+'MIP 2012'!EM79*(1+(HC79))</f>
        <v>0</v>
      </c>
      <c r="IC79" s="20">
        <f>+'MIP 2012'!EN79*(1+(HD79))</f>
        <v>0</v>
      </c>
      <c r="ID79" s="20">
        <f>+'MIP 2012'!EO79*(1+(HE79))</f>
        <v>0</v>
      </c>
      <c r="IE79" s="20">
        <f>+'MIP 2012'!EP79*(1+(HF79))</f>
        <v>0</v>
      </c>
      <c r="IF79" s="20">
        <f>+'MIP 2012'!EQ79*(1+(HG79))</f>
        <v>0</v>
      </c>
      <c r="IG79" s="20">
        <f>+'MIP 2012'!ER79*(1+(HH79))</f>
        <v>0</v>
      </c>
      <c r="IH79" s="20">
        <f>+'MIP 2012'!ES79*(1+(HI79))</f>
        <v>0</v>
      </c>
      <c r="II79" s="20">
        <f>+'MIP 2012'!ET79*(1+(HJ79))</f>
        <v>0</v>
      </c>
      <c r="IJ79" s="20">
        <f>+'MIP 2012'!EU79*(1+(HK79))</f>
        <v>10.021442802022758</v>
      </c>
      <c r="IK79" s="20">
        <f>+'MIP 2012'!EV79*(1+(HL79))</f>
        <v>78.393818230652855</v>
      </c>
      <c r="IL79" s="20">
        <f>+'MIP 2012'!EW79*(1+(HM79))</f>
        <v>4722.3494303684665</v>
      </c>
      <c r="IM79" s="20">
        <f>+'MIP 2012'!EX79*(1+(HN79))</f>
        <v>145753.63760218109</v>
      </c>
      <c r="IN79" s="20">
        <f>+'MIP 2012'!EY79*(1+(HO79))</f>
        <v>0</v>
      </c>
      <c r="IO79" s="20">
        <f>+'MIP 2012'!EZ79*(1+(HP79))</f>
        <v>0</v>
      </c>
      <c r="IP79" s="20">
        <f>+'MIP 2012'!FA79*(1+(HQ79))</f>
        <v>0</v>
      </c>
      <c r="IQ79" s="20">
        <f>+'MIP 2012'!FB79*(1+(HR79))</f>
        <v>0</v>
      </c>
      <c r="IR79" s="20">
        <f>+'MIP 2012'!FC79*(1+(HS79))</f>
        <v>0</v>
      </c>
      <c r="IS79" s="20">
        <f>+'MIP 2012'!FD79*(1+(HT79))</f>
        <v>0</v>
      </c>
      <c r="IT79" s="20">
        <f>+'MIP 2012'!FE79*(1+(HU79))</f>
        <v>0</v>
      </c>
      <c r="IU79" s="20">
        <f>+'MIP 2012'!FF79*(1+(HV79))</f>
        <v>0</v>
      </c>
      <c r="IV79" s="18">
        <f t="shared" si="9"/>
        <v>185307.32929261925</v>
      </c>
      <c r="IW79" s="41">
        <f>+IFERROR((IV79/'MIP 2012'!FG79*100-100),0)</f>
        <v>0</v>
      </c>
      <c r="IZ79" s="18">
        <v>335391.39017827908</v>
      </c>
      <c r="JA79" s="14">
        <f>+'MIP 2012'!FH79</f>
        <v>334723.80709299201</v>
      </c>
      <c r="JB79" s="41">
        <f t="shared" si="10"/>
        <v>667.5830852870713</v>
      </c>
      <c r="JC79" s="41">
        <f t="shared" si="11"/>
        <v>0.19944296495815195</v>
      </c>
    </row>
    <row r="80" spans="1:263" s="7" customFormat="1" ht="21.95" customHeight="1" thickBot="1" x14ac:dyDescent="0.25">
      <c r="A80" s="12" t="s">
        <v>224</v>
      </c>
      <c r="B80" s="12" t="s">
        <v>225</v>
      </c>
      <c r="C80" s="35">
        <v>1.3407865745934401E-4</v>
      </c>
      <c r="D80" s="35">
        <v>1.3492015486532081E-4</v>
      </c>
      <c r="E80" s="35">
        <v>1.5052246553422829E-4</v>
      </c>
      <c r="F80" s="35">
        <v>1.4073572508664062E-4</v>
      </c>
      <c r="G80" s="35">
        <v>1.942614529669318E-4</v>
      </c>
      <c r="H80" s="35">
        <v>2.0727904400816768E-4</v>
      </c>
      <c r="I80" s="35">
        <v>2.4040390006760856E-4</v>
      </c>
      <c r="J80" s="35">
        <v>3.6637786839337357E-4</v>
      </c>
      <c r="K80" s="35">
        <v>2.055600913444024E-4</v>
      </c>
      <c r="L80" s="35">
        <v>1.3988909004049657E-4</v>
      </c>
      <c r="M80" s="35">
        <v>1.2967283721366355E-4</v>
      </c>
      <c r="N80" s="35">
        <v>1.6537042452033024E-4</v>
      </c>
      <c r="O80" s="35">
        <v>1.9903127222340195E-4</v>
      </c>
      <c r="P80" s="35">
        <v>1.795442943315837E-4</v>
      </c>
      <c r="Q80" s="35">
        <v>2.4514207508130966E-4</v>
      </c>
      <c r="R80" s="35">
        <v>1.9743859160130058E-4</v>
      </c>
      <c r="S80" s="35">
        <v>1.6882309481494706E-4</v>
      </c>
      <c r="T80" s="35">
        <v>4.2636222092216398E-4</v>
      </c>
      <c r="U80" s="35">
        <v>3.1364916375532743E-4</v>
      </c>
      <c r="V80" s="35">
        <v>4.4577028377693751E-4</v>
      </c>
      <c r="W80" s="35">
        <v>1.2329792661819206E-4</v>
      </c>
      <c r="X80" s="35">
        <v>2.9928480628544328E-4</v>
      </c>
      <c r="Y80" s="35">
        <v>4.3491189680771778E-4</v>
      </c>
      <c r="Z80" s="35">
        <v>2.4498442485412238E-4</v>
      </c>
      <c r="AA80" s="35">
        <v>1.2287207434746444E-4</v>
      </c>
      <c r="AB80" s="35">
        <v>1.941637443362669E-4</v>
      </c>
      <c r="AC80" s="35">
        <v>9.0838230687089995E-5</v>
      </c>
      <c r="AD80" s="35">
        <v>3.1976694770205331E-4</v>
      </c>
      <c r="AE80" s="35">
        <v>2.4012837126385399E-4</v>
      </c>
      <c r="AF80" s="35">
        <v>4.6770879336118724E-4</v>
      </c>
      <c r="AG80" s="35">
        <v>1.0437279568963131E-4</v>
      </c>
      <c r="AH80" s="35">
        <v>7.5096954161037663E-3</v>
      </c>
      <c r="AI80" s="35">
        <v>2.1925438842452751E-4</v>
      </c>
      <c r="AJ80" s="35">
        <v>3.3861091030184593E-4</v>
      </c>
      <c r="AK80" s="35">
        <v>2.5130438483856682E-4</v>
      </c>
      <c r="AL80" s="35">
        <v>1.7910312639317068E-3</v>
      </c>
      <c r="AM80" s="35">
        <v>1.5527076454656351E-4</v>
      </c>
      <c r="AN80" s="35">
        <v>2.085581418193289E-4</v>
      </c>
      <c r="AO80" s="35">
        <v>1.3005119485402019E-4</v>
      </c>
      <c r="AP80" s="35">
        <v>1.553966172873741E-4</v>
      </c>
      <c r="AQ80" s="35">
        <v>3.4232352075089825E-4</v>
      </c>
      <c r="AR80" s="35">
        <v>2.5177831039994921E-4</v>
      </c>
      <c r="AS80" s="35">
        <v>6.9410486993191228E-4</v>
      </c>
      <c r="AT80" s="35">
        <v>2.334512814805317E-4</v>
      </c>
      <c r="AU80" s="35">
        <v>3.4179002242093199E-4</v>
      </c>
      <c r="AV80" s="35">
        <v>3.025824999888752E-4</v>
      </c>
      <c r="AW80" s="35">
        <v>6.4372679895790524E-3</v>
      </c>
      <c r="AX80" s="35">
        <v>3.8174378910478275E-4</v>
      </c>
      <c r="AY80" s="35">
        <v>2.3900064690863487E-2</v>
      </c>
      <c r="AZ80" s="35">
        <v>2.9812389030346438E-3</v>
      </c>
      <c r="BA80" s="35">
        <v>2.955650142081529E-4</v>
      </c>
      <c r="BB80" s="35">
        <v>1.8072606007341703E-4</v>
      </c>
      <c r="BC80" s="35">
        <v>1.4797578779003357E-4</v>
      </c>
      <c r="BD80" s="35">
        <v>2.5528921111461143E-4</v>
      </c>
      <c r="BE80" s="35">
        <v>3.1752589659207547E-4</v>
      </c>
      <c r="BF80" s="35">
        <v>1.7616948355817993E-4</v>
      </c>
      <c r="BG80" s="35">
        <v>2.1409275358058136E-4</v>
      </c>
      <c r="BH80" s="35">
        <v>2.4864570002638167E-4</v>
      </c>
      <c r="BI80" s="35">
        <v>0</v>
      </c>
      <c r="BJ80" s="35">
        <v>2.4078840650108659E-4</v>
      </c>
      <c r="BK80" s="35">
        <v>1.4542586727301973E-4</v>
      </c>
      <c r="BL80" s="35">
        <v>1.1186776911015059E-3</v>
      </c>
      <c r="BM80" s="35">
        <v>1.7002241157974813E-4</v>
      </c>
      <c r="BN80" s="35">
        <v>2.2014658715493438E-4</v>
      </c>
      <c r="BO80" s="35">
        <v>9.950260716893066E-4</v>
      </c>
      <c r="BP80" s="35">
        <v>4.4919883746958557E-3</v>
      </c>
      <c r="BQ80" s="35">
        <v>2.0363330431999782E-4</v>
      </c>
      <c r="BR80" s="35">
        <v>1.3167429904119673E-4</v>
      </c>
      <c r="BS80" s="35">
        <v>1.0231082561723241</v>
      </c>
      <c r="BT80" s="35">
        <v>6.470963529757619E-4</v>
      </c>
      <c r="BU80" s="35">
        <v>2.3606847185434175E-3</v>
      </c>
      <c r="BV80" s="35">
        <v>4.1922009902694507E-3</v>
      </c>
      <c r="BW80" s="35">
        <v>1.6757541357600585E-4</v>
      </c>
      <c r="BX80" s="35">
        <v>2.4136361340806894E-4</v>
      </c>
      <c r="BY80" s="35">
        <v>3.3491728664294902E-4</v>
      </c>
      <c r="BZ80" s="35">
        <v>1.4280579076564822E-3</v>
      </c>
      <c r="CA80" s="35">
        <v>1.1116716633689024E-2</v>
      </c>
      <c r="CB80" s="35">
        <v>9.9145889872563307E-3</v>
      </c>
      <c r="CC80" s="35">
        <v>6.4081794269766311E-4</v>
      </c>
      <c r="CD80" s="35">
        <v>3.0172219299706943E-4</v>
      </c>
      <c r="CE80" s="35">
        <v>2.170739849396623E-3</v>
      </c>
      <c r="CF80" s="35">
        <v>5.5117957882978299E-4</v>
      </c>
      <c r="CG80" s="35">
        <v>1.7988451215089174E-4</v>
      </c>
      <c r="CH80" s="35">
        <v>3.5103452135847626E-4</v>
      </c>
      <c r="CI80" s="35">
        <v>1.9689038403788878E-4</v>
      </c>
      <c r="CJ80" s="35">
        <v>2.329400588336107E-3</v>
      </c>
      <c r="CK80" s="35">
        <v>4.7072322054088719E-4</v>
      </c>
      <c r="CL80" s="35">
        <v>2.4217902627611484E-3</v>
      </c>
      <c r="CM80" s="35">
        <v>1.3067815981473259E-2</v>
      </c>
      <c r="CN80" s="35">
        <v>5.2150267475616812E-4</v>
      </c>
      <c r="CO80" s="35">
        <v>2.9329323962783735E-4</v>
      </c>
      <c r="CP80" s="35">
        <v>1.8824265102371557E-3</v>
      </c>
      <c r="CQ80" s="35">
        <v>2.1789454076608344E-4</v>
      </c>
      <c r="CR80" s="35">
        <v>1.2349515223755746E-4</v>
      </c>
      <c r="CS80" s="35">
        <v>2.8374986395835014E-4</v>
      </c>
      <c r="CT80" s="35">
        <v>3.9266675405161321E-4</v>
      </c>
      <c r="CU80" s="35">
        <v>6.7606942453408872E-4</v>
      </c>
      <c r="CV80" s="35">
        <v>3.6808087540982749E-4</v>
      </c>
      <c r="CW80" s="35">
        <v>2.2964420885646195E-4</v>
      </c>
      <c r="CX80" s="35">
        <v>1.4543393599271287E-3</v>
      </c>
      <c r="CY80" s="35">
        <v>4.6424092722314509E-4</v>
      </c>
      <c r="CZ80" s="35">
        <v>2.8592594648709798E-4</v>
      </c>
      <c r="DA80" s="35">
        <v>5.2318025491928061E-4</v>
      </c>
      <c r="DB80" s="35">
        <v>1.389018853493208E-4</v>
      </c>
      <c r="DC80" s="35">
        <v>2.1667092587414322E-4</v>
      </c>
      <c r="DD80" s="35">
        <v>1.8968378810503998E-4</v>
      </c>
      <c r="DE80" s="35">
        <v>6.2460628302404023E-5</v>
      </c>
      <c r="DF80" s="35">
        <v>1.5264773656366776E-4</v>
      </c>
      <c r="DG80" s="35">
        <v>7.4634996382073253E-4</v>
      </c>
      <c r="DH80" s="35">
        <v>2.1194262010283286E-4</v>
      </c>
      <c r="DI80" s="35">
        <v>1.7856082579302201E-4</v>
      </c>
      <c r="DJ80" s="35">
        <v>1.5673922705636975E-4</v>
      </c>
      <c r="DK80" s="35">
        <v>3.9517022231737227E-4</v>
      </c>
      <c r="DL80" s="35">
        <v>2.5263975866530878E-4</v>
      </c>
      <c r="DM80" s="35">
        <v>2.4392804233062335E-4</v>
      </c>
      <c r="DN80" s="35">
        <v>1.8098195458737587E-4</v>
      </c>
      <c r="DO80" s="35">
        <v>3.067847337434448E-4</v>
      </c>
      <c r="DP80" s="35">
        <v>2.2785425666834125E-4</v>
      </c>
      <c r="DQ80" s="35">
        <v>2.3947773071763885E-5</v>
      </c>
      <c r="DR80" s="35">
        <v>2.8525753881717943E-4</v>
      </c>
      <c r="DS80" s="35">
        <v>1.6369313422447097E-4</v>
      </c>
      <c r="DT80" s="35">
        <v>2.2071162203425262E-4</v>
      </c>
      <c r="DU80" s="35">
        <v>1.3803400770712448E-4</v>
      </c>
      <c r="DV80" s="35">
        <v>3.1570782229247888E-4</v>
      </c>
      <c r="DW80" s="35">
        <v>2.8747639756193844E-4</v>
      </c>
      <c r="DX80" s="35">
        <v>1.6310608849304158E-4</v>
      </c>
      <c r="DY80" s="35">
        <v>3.1480407632253994E-4</v>
      </c>
      <c r="DZ80" s="35">
        <v>6.1636598876278824E-4</v>
      </c>
      <c r="EA80" s="35">
        <v>2.3472281415101815E-4</v>
      </c>
      <c r="EB80" s="35">
        <v>3.1183289271801617E-3</v>
      </c>
      <c r="EC80" s="35">
        <v>4.1975364860529705E-4</v>
      </c>
      <c r="ED80" s="35">
        <v>2.8527421025610329E-4</v>
      </c>
      <c r="EE80" s="35">
        <v>1.0422423708991984E-3</v>
      </c>
      <c r="EF80" s="35">
        <v>7.5882314257225906E-4</v>
      </c>
      <c r="EG80" s="35">
        <v>4.2959870089649124E-4</v>
      </c>
      <c r="EH80" s="35">
        <v>0</v>
      </c>
      <c r="EK80" s="62">
        <f>+IF(AND(OR(SeleccionarIndustria=$A80,SeleccionarIndustria="Todas las AE"),('SIMULADOR IMPACTOS MIP'!$B$10=EK$11)),'SIMULADOR IMPACTOS MIP'!Porcentaje,0)</f>
        <v>0</v>
      </c>
      <c r="EL80" s="62">
        <f>+IF(AND(OR(SeleccionarIndustria=$A80,SeleccionarIndustria="Todas las AE"),('SIMULADOR IMPACTOS MIP'!$B$10=EL$11)),'SIMULADOR IMPACTOS MIP'!Porcentaje,0)</f>
        <v>0</v>
      </c>
      <c r="EM80" s="62">
        <f>+IF(AND(OR(SeleccionarIndustria=$A80,SeleccionarIndustria="Todas las AE"),('SIMULADOR IMPACTOS MIP'!$B$10=EM$11)),'SIMULADOR IMPACTOS MIP'!Porcentaje,0)</f>
        <v>0.3</v>
      </c>
      <c r="EN80" s="62">
        <f>+IF(AND(OR(SeleccionarIndustria=$A80,SeleccionarIndustria="Todas las AE"),('SIMULADOR IMPACTOS MIP'!$B$10=EN$11)),'SIMULADOR IMPACTOS MIP'!Porcentaje,0)</f>
        <v>0</v>
      </c>
      <c r="EO80" s="62">
        <f>+IF(AND(OR(SeleccionarIndustria=$A80,SeleccionarIndustria="Todas las AE"),(OR('SIMULADOR IMPACTOS MIP'!$B$10=$EK$11,'SIMULADOR IMPACTOS MIP'!$B$10=EO$11))),'SIMULADOR IMPACTOS MIP'!Porcentaje,0)</f>
        <v>0</v>
      </c>
      <c r="EP80" s="62">
        <f>+IF(AND(OR(SeleccionarIndustria=$A80,SeleccionarIndustria="Todas las AE"),(OR('SIMULADOR IMPACTOS MIP'!$B$10=$EK$11,'SIMULADOR IMPACTOS MIP'!$B$10=EP$11))),'SIMULADOR IMPACTOS MIP'!Porcentaje,0)</f>
        <v>0</v>
      </c>
      <c r="EQ80" s="62">
        <f>+IF(AND(OR(SeleccionarIndustria=$A80,SeleccionarIndustria="Todas las AE"),(OR('SIMULADOR IMPACTOS MIP'!$B$10=$EK$11,'SIMULADOR IMPACTOS MIP'!$B$10=EQ$11))),'SIMULADOR IMPACTOS MIP'!Porcentaje,0)</f>
        <v>0</v>
      </c>
      <c r="ER80" s="62">
        <f>+IF(AND(OR(SeleccionarIndustria=$A80,SeleccionarIndustria="Todas las AE"),(OR('SIMULADOR IMPACTOS MIP'!$B$10=$EL$11,'SIMULADOR IMPACTOS MIP'!$B$10=ER$11))),'SIMULADOR IMPACTOS MIP'!Porcentaje,0)</f>
        <v>0</v>
      </c>
      <c r="ES80" s="62">
        <f>+IF(AND(OR(SeleccionarIndustria=$A80,SeleccionarIndustria="Todas las AE"),(OR('SIMULADOR IMPACTOS MIP'!$B$10=$EL$11,'SIMULADOR IMPACTOS MIP'!$B$10=ES$11))),'SIMULADOR IMPACTOS MIP'!Porcentaje,0)</f>
        <v>0</v>
      </c>
      <c r="ET80" s="62">
        <f>+IF(AND(OR(SeleccionarIndustria=$A80,SeleccionarIndustria="Todas las AE"),(OR('SIMULADOR IMPACTOS MIP'!$B$10=$EL$11,'SIMULADOR IMPACTOS MIP'!$B$10=ET$11))),'SIMULADOR IMPACTOS MIP'!Porcentaje,0)</f>
        <v>0</v>
      </c>
      <c r="EU80" s="62">
        <f>+IF(AND(OR(SeleccionarIndustria=$A80,SeleccionarIndustria="Todas las AE"),(OR('SIMULADOR IMPACTOS MIP'!$B$10=$EL$11,'SIMULADOR IMPACTOS MIP'!$B$10=EU$11))),'SIMULADOR IMPACTOS MIP'!Porcentaje,0)</f>
        <v>0</v>
      </c>
      <c r="EV80" s="62">
        <f>+IF(AND(OR(SeleccionarIndustria=$A80,SeleccionarIndustria="Todas las AE"),(OR('SIMULADOR IMPACTOS MIP'!$B$10=$EL$11,'SIMULADOR IMPACTOS MIP'!$B$10=EV$11))),'SIMULADOR IMPACTOS MIP'!Porcentaje,0)</f>
        <v>0</v>
      </c>
      <c r="EW80" s="62">
        <f>+IF(AND(OR(SeleccionarIndustria=$A80,SeleccionarIndustria="Todas las AE"),(OR('SIMULADOR IMPACTOS MIP'!$B$10=$EL$11,'SIMULADOR IMPACTOS MIP'!$B$10=EW$11))),'SIMULADOR IMPACTOS MIP'!Porcentaje,0)</f>
        <v>0</v>
      </c>
      <c r="EX80" s="62">
        <f>+IF(AND(OR(SeleccionarIndustria=$A80,SeleccionarIndustria="Todas las AE"),(OR('SIMULADOR IMPACTOS MIP'!$B$10=$EL$11,'SIMULADOR IMPACTOS MIP'!$B$10=EX$11))),'SIMULADOR IMPACTOS MIP'!Porcentaje,0)</f>
        <v>0</v>
      </c>
      <c r="EY80" s="62">
        <f>+IF(AND(OR(SeleccionarIndustria=$A80,SeleccionarIndustria="Todas las AE"),('SIMULADOR IMPACTOS MIP'!$B$10=EY$11)),'SIMULADOR IMPACTOS MIP'!Porcentaje,0)</f>
        <v>0</v>
      </c>
      <c r="EZ80" s="62">
        <f>+IF(AND(OR(SeleccionarIndustria=$A80,SeleccionarIndustria="Todas las AE"),('SIMULADOR IMPACTOS MIP'!$B$10=EZ$11)),'SIMULADOR IMPACTOS MIP'!Porcentaje,0)</f>
        <v>0</v>
      </c>
      <c r="FA80" s="62">
        <f>+IF(AND(OR(SeleccionarIndustria=$A80,SeleccionarIndustria="Todas las AE"),('SIMULADOR IMPACTOS MIP'!$B$10=FA$11)),'SIMULADOR IMPACTOS MIP'!Porcentaje,0)</f>
        <v>0</v>
      </c>
      <c r="FB80" s="62">
        <f>+IF(AND(OR(SeleccionarIndustria=$A80,SeleccionarIndustria="Todas las AE"),('SIMULADOR IMPACTOS MIP'!$B$10=FB$11)),'SIMULADOR IMPACTOS MIP'!Porcentaje,0)</f>
        <v>0</v>
      </c>
      <c r="FC80" s="62">
        <f>+IF(AND(OR(SeleccionarIndustria=$A80,SeleccionarIndustria="Todas las AE"),(OR('SIMULADOR IMPACTOS MIP'!$B$10=$EM$11,'SIMULADOR IMPACTOS MIP'!$B$10=FC$11))),'SIMULADOR IMPACTOS MIP'!Porcentaje,0)</f>
        <v>0.3</v>
      </c>
      <c r="FD80" s="62">
        <f>+IF(AND(OR(SeleccionarIndustria=$A80,SeleccionarIndustria="Todas las AE"),(OR('SIMULADOR IMPACTOS MIP'!$B$10=$EM$11,'SIMULADOR IMPACTOS MIP'!$B$10=FD$11))),'SIMULADOR IMPACTOS MIP'!Porcentaje,0)</f>
        <v>0.3</v>
      </c>
      <c r="FE80" s="62">
        <f>+IF(AND(OR(SeleccionarIndustria=$A80,SeleccionarIndustria="Todas las AE"),(OR('SIMULADOR IMPACTOS MIP'!$B$10=$EM$11,'SIMULADOR IMPACTOS MIP'!$B$10=FE$11))),'SIMULADOR IMPACTOS MIP'!Porcentaje,0)</f>
        <v>0.3</v>
      </c>
      <c r="FF80" s="62">
        <f>+IF(AND(OR(SeleccionarIndustria=$A80,SeleccionarIndustria="Todas las AE"),(OR('SIMULADOR IMPACTOS MIP'!$B$10=$EM$11,'SIMULADOR IMPACTOS MIP'!$B$10=FF$11))),'SIMULADOR IMPACTOS MIP'!Porcentaje,0)</f>
        <v>0.3</v>
      </c>
      <c r="FG80" s="62">
        <f>+IF(AND(OR(SeleccionarIndustria=$A80,SeleccionarIndustria="Todas las AE"),(OR('SIMULADOR IMPACTOS MIP'!$B$10=$EM$11,'SIMULADOR IMPACTOS MIP'!$B$10=FG$11))),'SIMULADOR IMPACTOS MIP'!Porcentaje,0)</f>
        <v>0.3</v>
      </c>
      <c r="FH80" s="62">
        <f>+IF(AND(OR(SeleccionarIndustria=$A80,SeleccionarIndustria="Todas las AE"),(OR('SIMULADOR IMPACTOS MIP'!$B$10=$EM$11,'SIMULADOR IMPACTOS MIP'!$B$10=FH$11))),'SIMULADOR IMPACTOS MIP'!Porcentaje,0)</f>
        <v>0.3</v>
      </c>
      <c r="FI80" s="62">
        <f>+IF(AND(OR(SeleccionarIndustria=$A80,SeleccionarIndustria="Todas las AE"),(OR('SIMULADOR IMPACTOS MIP'!$B$10=$EM$11,'SIMULADOR IMPACTOS MIP'!$B$10=FI$11))),'SIMULADOR IMPACTOS MIP'!Porcentaje,0)</f>
        <v>0.3</v>
      </c>
      <c r="FJ80" s="62">
        <f>+IF(AND(OR(SeleccionarIndustria=$A80,SeleccionarIndustria="Todas las AE"),(OR('SIMULADOR IMPACTOS MIP'!$B$10=$EM$11,'SIMULADOR IMPACTOS MIP'!$B$10=FJ$11))),'SIMULADOR IMPACTOS MIP'!Porcentaje,0)</f>
        <v>0.3</v>
      </c>
      <c r="FM80" s="20">
        <f>+'MIP 2012'!EJ80*(1+(EN80))</f>
        <v>2376.2549056853895</v>
      </c>
      <c r="FN80" s="20">
        <f>+'MIP 2012'!EK80*(1+(EO80))</f>
        <v>0</v>
      </c>
      <c r="FO80" s="20">
        <f>+'MIP 2012'!EL80*(1+(EP80))</f>
        <v>0</v>
      </c>
      <c r="FP80" s="20">
        <f>+'MIP 2012'!EM80*(1+(EQ80))</f>
        <v>0</v>
      </c>
      <c r="FQ80" s="20">
        <f>+'MIP 2012'!EN80*(1+(ER80))</f>
        <v>0</v>
      </c>
      <c r="FR80" s="20">
        <f>+'MIP 2012'!EO80*(1+(ES80))</f>
        <v>0</v>
      </c>
      <c r="FS80" s="20">
        <f>+'MIP 2012'!EP80*(1+(ET80))</f>
        <v>0</v>
      </c>
      <c r="FT80" s="20">
        <f>+'MIP 2012'!EQ80*(1+(EU80))</f>
        <v>0</v>
      </c>
      <c r="FU80" s="20">
        <f>+'MIP 2012'!ER80*(1+(EV80))</f>
        <v>0</v>
      </c>
      <c r="FV80" s="20">
        <f>+'MIP 2012'!ES80*(1+(EW80))</f>
        <v>0</v>
      </c>
      <c r="FW80" s="20">
        <f>+'MIP 2012'!ET80*(1+(EX80))</f>
        <v>0</v>
      </c>
      <c r="FX80" s="20">
        <f>+'MIP 2012'!EU80*(1+(EY80))</f>
        <v>4.068634802112137</v>
      </c>
      <c r="FY80" s="20">
        <f>+'MIP 2012'!EV80*(1+(EZ80))</f>
        <v>31.784715995633579</v>
      </c>
      <c r="FZ80" s="20">
        <f>+'MIP 2012'!EW80*(1+(FA80))</f>
        <v>-32.292997857060186</v>
      </c>
      <c r="GA80" s="20">
        <f>+'MIP 2012'!EX80*(1+(FB80))</f>
        <v>39409.953723838851</v>
      </c>
      <c r="GB80" s="20">
        <f>+'MIP 2012'!EY80*(1+(FC80))</f>
        <v>0</v>
      </c>
      <c r="GC80" s="20">
        <f>+'MIP 2012'!EZ80*(1+(FD80))</f>
        <v>0</v>
      </c>
      <c r="GD80" s="20">
        <f>+'MIP 2012'!FA80*(1+(FE80))</f>
        <v>0</v>
      </c>
      <c r="GE80" s="20">
        <f>+'MIP 2012'!FB80*(1+(FF80))</f>
        <v>0</v>
      </c>
      <c r="GF80" s="20">
        <f>+'MIP 2012'!FC80*(1+(FG80))</f>
        <v>0</v>
      </c>
      <c r="GG80" s="20">
        <f>+'MIP 2012'!FD80*(1+(FH80))</f>
        <v>0</v>
      </c>
      <c r="GH80" s="20">
        <f>+'MIP 2012'!FE80*(1+(FI80))</f>
        <v>0</v>
      </c>
      <c r="GI80" s="20">
        <f>+'MIP 2012'!FF80*(1+(FJ80))</f>
        <v>0</v>
      </c>
      <c r="GJ80" s="18">
        <f t="shared" si="6"/>
        <v>41789.768982464928</v>
      </c>
      <c r="GK80" s="41">
        <f>+IFERROR((GJ80/'MIP 2012'!FG80*100-100),0)</f>
        <v>0</v>
      </c>
      <c r="GN80" s="18">
        <v>65441.330522544617</v>
      </c>
      <c r="GO80" s="14">
        <f>+'MIP 2012'!FH80</f>
        <v>65095.856081585582</v>
      </c>
      <c r="GP80" s="41">
        <f t="shared" si="7"/>
        <v>345.47444095903484</v>
      </c>
      <c r="GQ80" s="41">
        <f t="shared" si="8"/>
        <v>0.5307164875841579</v>
      </c>
      <c r="GU80" s="63">
        <v>-0.32</v>
      </c>
      <c r="GW80" s="62">
        <f>+IF(SeleccionarDemTur=GW$11,'SIMULADOR IMPACTOS MIP(TURISMO)'!PorcentajeTur,0)</f>
        <v>0</v>
      </c>
      <c r="GX80" s="62">
        <f>+IF(SeleccionarDemTur=GX$11,'SIMULADOR IMPACTOS MIP(TURISMO)'!PorcentajeTur,0)</f>
        <v>0</v>
      </c>
      <c r="GY80" s="62">
        <f>+IF(SeleccionarDemTur=GY$11,'SIMULADOR IMPACTOS MIP(TURISMO)'!PorcentajeTur,0)</f>
        <v>0.1</v>
      </c>
      <c r="GZ80" s="62">
        <f>+IF(SeleccionarDemTur=GZ$11,'SIMULADOR IMPACTOS MIP(TURISMO)'!PorcentajeTur,0)</f>
        <v>0</v>
      </c>
      <c r="HA80" s="62">
        <f>+IF(OR(SeleccionarDemTur=HA$11,SeleccionarDemTur=$GW$11),'SIMULADOR IMPACTOS MIP(TURISMO)'!PorcentajeTur,0)</f>
        <v>0</v>
      </c>
      <c r="HB80" s="62">
        <f>+IF(OR(SeleccionarDemTur=HB$11,SeleccionarDemTur=$GW$11),'SIMULADOR IMPACTOS MIP(TURISMO)'!PorcentajeTur,0)</f>
        <v>0</v>
      </c>
      <c r="HC80" s="62">
        <f>+IF(OR(SeleccionarDemTur=HC$11,SeleccionarDemTur=$GW$11),'SIMULADOR IMPACTOS MIP(TURISMO)'!PorcentajeTur,0)</f>
        <v>0</v>
      </c>
      <c r="HD80" s="62">
        <f>+IF(OR(SeleccionarDemTur=HD$11,SeleccionarDemTur=$GX$11),'SIMULADOR IMPACTOS MIP(TURISMO)'!PorcentajeTur,0)</f>
        <v>0</v>
      </c>
      <c r="HE80" s="62">
        <f>+IF(OR(SeleccionarDemTur=HE$11,SeleccionarDemTur=$GX$11),'SIMULADOR IMPACTOS MIP(TURISMO)'!PorcentajeTur,0)</f>
        <v>0</v>
      </c>
      <c r="HF80" s="62">
        <f>+IF(OR(SeleccionarDemTur=HF$11,SeleccionarDemTur=$GX$11),'SIMULADOR IMPACTOS MIP(TURISMO)'!PorcentajeTur,0)</f>
        <v>0</v>
      </c>
      <c r="HG80" s="62">
        <f>+IF(OR(SeleccionarDemTur=HG$11,SeleccionarDemTur=$GX$11),'SIMULADOR IMPACTOS MIP(TURISMO)'!PorcentajeTur,0)</f>
        <v>0</v>
      </c>
      <c r="HH80" s="62">
        <f>+IF(OR(SeleccionarDemTur=HH$11,SeleccionarDemTur=$GX$11),'SIMULADOR IMPACTOS MIP(TURISMO)'!PorcentajeTur,0)</f>
        <v>0</v>
      </c>
      <c r="HI80" s="62">
        <f>+IF(OR(SeleccionarDemTur=HI$11,SeleccionarDemTur=$GX$11),'SIMULADOR IMPACTOS MIP(TURISMO)'!PorcentajeTur,0)</f>
        <v>0</v>
      </c>
      <c r="HJ80" s="62">
        <f>+IF(OR(SeleccionarDemTur=HJ$11,SeleccionarDemTur=$GX$11),'SIMULADOR IMPACTOS MIP(TURISMO)'!PorcentajeTur,0)</f>
        <v>0</v>
      </c>
      <c r="HK80" s="62">
        <f>+IF(SeleccionarDemTur=HK$11,'SIMULADOR IMPACTOS MIP(TURISMO)'!PorcentajeTur,0)</f>
        <v>0</v>
      </c>
      <c r="HL80" s="62">
        <f>+IF(SeleccionarDemTur=HL$11,'SIMULADOR IMPACTOS MIP(TURISMO)'!PorcentajeTur,0)</f>
        <v>0</v>
      </c>
      <c r="HM80" s="62">
        <f>+IF(SeleccionarDemTur=HM$11,'SIMULADOR IMPACTOS MIP(TURISMO)'!PorcentajeTur,0)</f>
        <v>0</v>
      </c>
      <c r="HN80" s="62">
        <f>+IF(SeleccionarDemTur=HN$11,'SIMULADOR IMPACTOS MIP(TURISMO)'!PorcentajeTur,0)</f>
        <v>0</v>
      </c>
      <c r="HO80" s="62">
        <f>+IF(OR(SeleccionarDemTur=HO$11,SeleccionarDemTur=$GY$11),'SIMULADOR IMPACTOS MIP(TURISMO)'!PorcentajeTur,0)</f>
        <v>0.1</v>
      </c>
      <c r="HP80" s="62">
        <f>+IF(OR(SeleccionarDemTur=HP$11,SeleccionarDemTur=$GY$11),'SIMULADOR IMPACTOS MIP(TURISMO)'!PorcentajeTur,0)</f>
        <v>0.1</v>
      </c>
      <c r="HQ80" s="62">
        <f>+IF(OR(SeleccionarDemTur=HQ$11,SeleccionarDemTur=$GY$11),'SIMULADOR IMPACTOS MIP(TURISMO)'!PorcentajeTur,0)</f>
        <v>0.1</v>
      </c>
      <c r="HR80" s="62">
        <f>+IF(OR(SeleccionarDemTur=HR$11,SeleccionarDemTur=$GY$11),'SIMULADOR IMPACTOS MIP(TURISMO)'!PorcentajeTur,0)</f>
        <v>0.1</v>
      </c>
      <c r="HS80" s="62">
        <f>+IF(OR(SeleccionarDemTur=HS$11,SeleccionarDemTur=$GY$11),'SIMULADOR IMPACTOS MIP(TURISMO)'!PorcentajeTur,0)</f>
        <v>0.1</v>
      </c>
      <c r="HT80" s="62">
        <f>+IF(OR(SeleccionarDemTur=HT$11,SeleccionarDemTur=$GY$11),'SIMULADOR IMPACTOS MIP(TURISMO)'!PorcentajeTur,0)</f>
        <v>0.1</v>
      </c>
      <c r="HU80" s="62">
        <f>+IF(OR(SeleccionarDemTur=HU$11,SeleccionarDemTur=$GY$11),'SIMULADOR IMPACTOS MIP(TURISMO)'!PorcentajeTur,0)</f>
        <v>0.1</v>
      </c>
      <c r="HV80" s="62">
        <f>+IF(OR(SeleccionarDemTur=HV$11,SeleccionarDemTur=$GY$11),'SIMULADOR IMPACTOS MIP(TURISMO)'!PorcentajeTur,0)</f>
        <v>0.1</v>
      </c>
      <c r="HY80" s="20">
        <f>+'MIP 2012'!EJ80*(1+(GZ80))</f>
        <v>2376.2549056853895</v>
      </c>
      <c r="HZ80" s="20">
        <f>+'MIP 2012'!EK80*(1+(HA80))</f>
        <v>0</v>
      </c>
      <c r="IA80" s="20">
        <f>+'MIP 2012'!EL80*(1+(HB80))</f>
        <v>0</v>
      </c>
      <c r="IB80" s="20">
        <f>+'MIP 2012'!EM80*(1+(HC80))</f>
        <v>0</v>
      </c>
      <c r="IC80" s="20">
        <f>+'MIP 2012'!EN80*(1+(HD80))</f>
        <v>0</v>
      </c>
      <c r="ID80" s="20">
        <f>+'MIP 2012'!EO80*(1+(HE80))</f>
        <v>0</v>
      </c>
      <c r="IE80" s="20">
        <f>+'MIP 2012'!EP80*(1+(HF80))</f>
        <v>0</v>
      </c>
      <c r="IF80" s="20">
        <f>+'MIP 2012'!EQ80*(1+(HG80))</f>
        <v>0</v>
      </c>
      <c r="IG80" s="20">
        <f>+'MIP 2012'!ER80*(1+(HH80))</f>
        <v>0</v>
      </c>
      <c r="IH80" s="20">
        <f>+'MIP 2012'!ES80*(1+(HI80))</f>
        <v>0</v>
      </c>
      <c r="II80" s="20">
        <f>+'MIP 2012'!ET80*(1+(HJ80))</f>
        <v>0</v>
      </c>
      <c r="IJ80" s="20">
        <f>+'MIP 2012'!EU80*(1+(HK80))</f>
        <v>4.068634802112137</v>
      </c>
      <c r="IK80" s="20">
        <f>+'MIP 2012'!EV80*(1+(HL80))</f>
        <v>31.784715995633579</v>
      </c>
      <c r="IL80" s="20">
        <f>+'MIP 2012'!EW80*(1+(HM80))</f>
        <v>-32.292997857060186</v>
      </c>
      <c r="IM80" s="20">
        <f>+'MIP 2012'!EX80*(1+(HN80))</f>
        <v>39409.953723838851</v>
      </c>
      <c r="IN80" s="20">
        <f>+'MIP 2012'!EY80*(1+(HO80))</f>
        <v>0</v>
      </c>
      <c r="IO80" s="20">
        <f>+'MIP 2012'!EZ80*(1+(HP80))</f>
        <v>0</v>
      </c>
      <c r="IP80" s="20">
        <f>+'MIP 2012'!FA80*(1+(HQ80))</f>
        <v>0</v>
      </c>
      <c r="IQ80" s="20">
        <f>+'MIP 2012'!FB80*(1+(HR80))</f>
        <v>0</v>
      </c>
      <c r="IR80" s="20">
        <f>+'MIP 2012'!FC80*(1+(HS80))</f>
        <v>0</v>
      </c>
      <c r="IS80" s="20">
        <f>+'MIP 2012'!FD80*(1+(HT80))</f>
        <v>0</v>
      </c>
      <c r="IT80" s="20">
        <f>+'MIP 2012'!FE80*(1+(HU80))</f>
        <v>0</v>
      </c>
      <c r="IU80" s="20">
        <f>+'MIP 2012'!FF80*(1+(HV80))</f>
        <v>0</v>
      </c>
      <c r="IV80" s="18">
        <f t="shared" si="9"/>
        <v>41789.768982464928</v>
      </c>
      <c r="IW80" s="41">
        <f>+IFERROR((IV80/'MIP 2012'!FG80*100-100),0)</f>
        <v>0</v>
      </c>
      <c r="IZ80" s="18">
        <v>65211.014228571919</v>
      </c>
      <c r="JA80" s="14">
        <f>+'MIP 2012'!FH80</f>
        <v>65095.856081585582</v>
      </c>
      <c r="JB80" s="41">
        <f t="shared" si="10"/>
        <v>115.15814698633767</v>
      </c>
      <c r="JC80" s="41">
        <f t="shared" si="11"/>
        <v>0.17690549586137649</v>
      </c>
    </row>
    <row r="81" spans="1:263" s="7" customFormat="1" ht="21.95" customHeight="1" thickBot="1" x14ac:dyDescent="0.25">
      <c r="A81" s="12" t="s">
        <v>226</v>
      </c>
      <c r="B81" s="12" t="s">
        <v>227</v>
      </c>
      <c r="C81" s="35">
        <v>7.1891748737215938E-5</v>
      </c>
      <c r="D81" s="35">
        <v>9.3488931943501574E-5</v>
      </c>
      <c r="E81" s="35">
        <v>4.8993110307424629E-5</v>
      </c>
      <c r="F81" s="35">
        <v>6.1013969766078787E-5</v>
      </c>
      <c r="G81" s="35">
        <v>1.018513852821931E-4</v>
      </c>
      <c r="H81" s="35">
        <v>1.133861340275512E-4</v>
      </c>
      <c r="I81" s="35">
        <v>6.8792390219128591E-5</v>
      </c>
      <c r="J81" s="35">
        <v>1.014200872456344E-4</v>
      </c>
      <c r="K81" s="35">
        <v>1.0974891422234185E-4</v>
      </c>
      <c r="L81" s="35">
        <v>6.0569855972031755E-5</v>
      </c>
      <c r="M81" s="35">
        <v>6.6534372530917772E-5</v>
      </c>
      <c r="N81" s="35">
        <v>1.0716064715516362E-4</v>
      </c>
      <c r="O81" s="35">
        <v>7.8817540866310128E-5</v>
      </c>
      <c r="P81" s="35">
        <v>8.4942570717690284E-5</v>
      </c>
      <c r="Q81" s="35">
        <v>5.4787806056210645E-5</v>
      </c>
      <c r="R81" s="35">
        <v>1.0210977849457351E-4</v>
      </c>
      <c r="S81" s="35">
        <v>9.8740079082934313E-5</v>
      </c>
      <c r="T81" s="35">
        <v>7.7711833605123557E-5</v>
      </c>
      <c r="U81" s="35">
        <v>7.1855587841648848E-5</v>
      </c>
      <c r="V81" s="35">
        <v>7.9134139358405422E-5</v>
      </c>
      <c r="W81" s="35">
        <v>1.1070218082620501E-4</v>
      </c>
      <c r="X81" s="35">
        <v>7.1444367413782018E-5</v>
      </c>
      <c r="Y81" s="35">
        <v>1.1515341958983739E-4</v>
      </c>
      <c r="Z81" s="35">
        <v>1.1124229407340703E-4</v>
      </c>
      <c r="AA81" s="35">
        <v>6.2326116745577059E-5</v>
      </c>
      <c r="AB81" s="35">
        <v>8.8571053810316571E-5</v>
      </c>
      <c r="AC81" s="35">
        <v>5.6480837950667575E-5</v>
      </c>
      <c r="AD81" s="35">
        <v>7.7360274444945439E-5</v>
      </c>
      <c r="AE81" s="35">
        <v>1.0929804164826743E-4</v>
      </c>
      <c r="AF81" s="35">
        <v>2.4343799201391746E-4</v>
      </c>
      <c r="AG81" s="35">
        <v>3.9321065049249771E-5</v>
      </c>
      <c r="AH81" s="35">
        <v>1.2748104621497004E-4</v>
      </c>
      <c r="AI81" s="35">
        <v>1.0422740456364897E-4</v>
      </c>
      <c r="AJ81" s="35">
        <v>1.0888125020026735E-4</v>
      </c>
      <c r="AK81" s="35">
        <v>9.2349255091560444E-5</v>
      </c>
      <c r="AL81" s="35">
        <v>9.4375164538258307E-5</v>
      </c>
      <c r="AM81" s="35">
        <v>8.5585377401587603E-5</v>
      </c>
      <c r="AN81" s="35">
        <v>5.6664692514704339E-5</v>
      </c>
      <c r="AO81" s="35">
        <v>6.0787591350039614E-5</v>
      </c>
      <c r="AP81" s="35">
        <v>8.0957587007907293E-5</v>
      </c>
      <c r="AQ81" s="35">
        <v>1.5694024795095607E-4</v>
      </c>
      <c r="AR81" s="35">
        <v>1.7961260690705405E-4</v>
      </c>
      <c r="AS81" s="35">
        <v>3.1324169097043979E-4</v>
      </c>
      <c r="AT81" s="35">
        <v>1.2287601723944095E-4</v>
      </c>
      <c r="AU81" s="35">
        <v>7.624605717126989E-5</v>
      </c>
      <c r="AV81" s="35">
        <v>7.9103511031244344E-5</v>
      </c>
      <c r="AW81" s="35">
        <v>9.5298833087393661E-5</v>
      </c>
      <c r="AX81" s="35">
        <v>1.5092498861381696E-4</v>
      </c>
      <c r="AY81" s="35">
        <v>9.2448879670284836E-5</v>
      </c>
      <c r="AZ81" s="35">
        <v>1.2913485391325623E-4</v>
      </c>
      <c r="BA81" s="35">
        <v>1.0037586648031461E-4</v>
      </c>
      <c r="BB81" s="35">
        <v>1.1504613785717306E-4</v>
      </c>
      <c r="BC81" s="35">
        <v>7.4633186966650931E-5</v>
      </c>
      <c r="BD81" s="35">
        <v>9.6003993761332307E-5</v>
      </c>
      <c r="BE81" s="35">
        <v>9.8861490593894137E-5</v>
      </c>
      <c r="BF81" s="35">
        <v>1.0620381409040079E-4</v>
      </c>
      <c r="BG81" s="35">
        <v>2.2111412355397845E-4</v>
      </c>
      <c r="BH81" s="35">
        <v>1.2383951598866444E-4</v>
      </c>
      <c r="BI81" s="35">
        <v>0</v>
      </c>
      <c r="BJ81" s="35">
        <v>1.0053003733316759E-4</v>
      </c>
      <c r="BK81" s="35">
        <v>2.3118363018444574E-4</v>
      </c>
      <c r="BL81" s="35">
        <v>8.9914836034755185E-5</v>
      </c>
      <c r="BM81" s="35">
        <v>1.8093815412804855E-4</v>
      </c>
      <c r="BN81" s="35">
        <v>2.4999958119981054E-4</v>
      </c>
      <c r="BO81" s="35">
        <v>1.7976918733415544E-4</v>
      </c>
      <c r="BP81" s="35">
        <v>8.6964950253099098E-5</v>
      </c>
      <c r="BQ81" s="35">
        <v>6.4936804600549222E-5</v>
      </c>
      <c r="BR81" s="35">
        <v>8.6014111669435655E-5</v>
      </c>
      <c r="BS81" s="35">
        <v>1.7635590164745516E-4</v>
      </c>
      <c r="BT81" s="35">
        <v>1.0482249048710675</v>
      </c>
      <c r="BU81" s="35">
        <v>1.9504257239786509E-3</v>
      </c>
      <c r="BV81" s="35">
        <v>6.3278283219395703E-5</v>
      </c>
      <c r="BW81" s="35">
        <v>1.0317678438738823E-4</v>
      </c>
      <c r="BX81" s="35">
        <v>1.8307616003230472E-4</v>
      </c>
      <c r="BY81" s="35">
        <v>1.4752592288505008E-2</v>
      </c>
      <c r="BZ81" s="35">
        <v>3.9696589442801748E-4</v>
      </c>
      <c r="CA81" s="35">
        <v>8.7263504462809424E-5</v>
      </c>
      <c r="CB81" s="35">
        <v>1.1979054986916966E-4</v>
      </c>
      <c r="CC81" s="35">
        <v>3.7830904159988371E-4</v>
      </c>
      <c r="CD81" s="35">
        <v>8.3731565069479399E-4</v>
      </c>
      <c r="CE81" s="35">
        <v>4.4662437229548514E-4</v>
      </c>
      <c r="CF81" s="35">
        <v>1.5432533076418695E-4</v>
      </c>
      <c r="CG81" s="35">
        <v>1.0241174648864652E-4</v>
      </c>
      <c r="CH81" s="35">
        <v>4.4402344743104533E-4</v>
      </c>
      <c r="CI81" s="35">
        <v>1.5015315209174486E-4</v>
      </c>
      <c r="CJ81" s="35">
        <v>6.8250604001856546E-3</v>
      </c>
      <c r="CK81" s="35">
        <v>5.0537937974287411E-4</v>
      </c>
      <c r="CL81" s="35">
        <v>2.1354669973559278E-3</v>
      </c>
      <c r="CM81" s="35">
        <v>3.7629312583493074E-3</v>
      </c>
      <c r="CN81" s="35">
        <v>1.5049360456254702E-4</v>
      </c>
      <c r="CO81" s="35">
        <v>1.0622655741563352E-4</v>
      </c>
      <c r="CP81" s="35">
        <v>5.458024297659641E-4</v>
      </c>
      <c r="CQ81" s="35">
        <v>6.0989806648199654E-5</v>
      </c>
      <c r="CR81" s="35">
        <v>3.8632970643042252E-5</v>
      </c>
      <c r="CS81" s="35">
        <v>1.2431338565693206E-4</v>
      </c>
      <c r="CT81" s="35">
        <v>1.4932494403393771E-4</v>
      </c>
      <c r="CU81" s="35">
        <v>8.7340841687498182E-5</v>
      </c>
      <c r="CV81" s="35">
        <v>3.0432359191301037E-4</v>
      </c>
      <c r="CW81" s="35">
        <v>3.8476025007388537E-4</v>
      </c>
      <c r="CX81" s="35">
        <v>1.9251108369036069E-4</v>
      </c>
      <c r="CY81" s="35">
        <v>1.31217488580455E-4</v>
      </c>
      <c r="CZ81" s="35">
        <v>9.7442261478083197E-5</v>
      </c>
      <c r="DA81" s="35">
        <v>1.6231120326054275E-4</v>
      </c>
      <c r="DB81" s="35">
        <v>4.2195435788489142E-5</v>
      </c>
      <c r="DC81" s="35">
        <v>7.8424981315642115E-5</v>
      </c>
      <c r="DD81" s="35">
        <v>7.3843682893702569E-5</v>
      </c>
      <c r="DE81" s="35">
        <v>2.6978380267505234E-5</v>
      </c>
      <c r="DF81" s="35">
        <v>5.999249937974924E-5</v>
      </c>
      <c r="DG81" s="35">
        <v>4.2398593672846377E-4</v>
      </c>
      <c r="DH81" s="35">
        <v>9.989136239120836E-5</v>
      </c>
      <c r="DI81" s="35">
        <v>7.0013711934620965E-5</v>
      </c>
      <c r="DJ81" s="35">
        <v>6.7982015750978661E-5</v>
      </c>
      <c r="DK81" s="35">
        <v>1.7578265608934264E-4</v>
      </c>
      <c r="DL81" s="35">
        <v>1.7411923595797425E-4</v>
      </c>
      <c r="DM81" s="35">
        <v>9.1367191946127403E-5</v>
      </c>
      <c r="DN81" s="35">
        <v>9.8455646690248652E-5</v>
      </c>
      <c r="DO81" s="35">
        <v>1.0365720325050077E-4</v>
      </c>
      <c r="DP81" s="35">
        <v>4.4346747395428822E-5</v>
      </c>
      <c r="DQ81" s="35">
        <v>1.1155875632488503E-5</v>
      </c>
      <c r="DR81" s="35">
        <v>1.0748368195373856E-4</v>
      </c>
      <c r="DS81" s="35">
        <v>6.146886195821207E-5</v>
      </c>
      <c r="DT81" s="35">
        <v>4.2093806462023963E-5</v>
      </c>
      <c r="DU81" s="35">
        <v>6.1078331823876821E-5</v>
      </c>
      <c r="DV81" s="35">
        <v>2.4856606672048713E-4</v>
      </c>
      <c r="DW81" s="35">
        <v>1.7172989395105814E-4</v>
      </c>
      <c r="DX81" s="35">
        <v>8.5105002721560193E-5</v>
      </c>
      <c r="DY81" s="35">
        <v>1.1229732380318282E-3</v>
      </c>
      <c r="DZ81" s="35">
        <v>3.7416474129398753E-4</v>
      </c>
      <c r="EA81" s="35">
        <v>6.9786702165433178E-5</v>
      </c>
      <c r="EB81" s="35">
        <v>7.9603220416301756E-4</v>
      </c>
      <c r="EC81" s="35">
        <v>1.0073736742844145E-4</v>
      </c>
      <c r="ED81" s="35">
        <v>1.1014666811888881E-4</v>
      </c>
      <c r="EE81" s="35">
        <v>1.2792156305044164E-4</v>
      </c>
      <c r="EF81" s="35">
        <v>3.128247373776006E-3</v>
      </c>
      <c r="EG81" s="35">
        <v>3.8628127894453987E-4</v>
      </c>
      <c r="EH81" s="35">
        <v>0</v>
      </c>
      <c r="EK81" s="62">
        <f>+IF(AND(OR(SeleccionarIndustria=$A81,SeleccionarIndustria="Todas las AE"),('SIMULADOR IMPACTOS MIP'!$B$10=EK$11)),'SIMULADOR IMPACTOS MIP'!Porcentaje,0)</f>
        <v>0</v>
      </c>
      <c r="EL81" s="62">
        <f>+IF(AND(OR(SeleccionarIndustria=$A81,SeleccionarIndustria="Todas las AE"),('SIMULADOR IMPACTOS MIP'!$B$10=EL$11)),'SIMULADOR IMPACTOS MIP'!Porcentaje,0)</f>
        <v>0</v>
      </c>
      <c r="EM81" s="62">
        <f>+IF(AND(OR(SeleccionarIndustria=$A81,SeleccionarIndustria="Todas las AE"),('SIMULADOR IMPACTOS MIP'!$B$10=EM$11)),'SIMULADOR IMPACTOS MIP'!Porcentaje,0)</f>
        <v>0.3</v>
      </c>
      <c r="EN81" s="62">
        <f>+IF(AND(OR(SeleccionarIndustria=$A81,SeleccionarIndustria="Todas las AE"),('SIMULADOR IMPACTOS MIP'!$B$10=EN$11)),'SIMULADOR IMPACTOS MIP'!Porcentaje,0)</f>
        <v>0</v>
      </c>
      <c r="EO81" s="62">
        <f>+IF(AND(OR(SeleccionarIndustria=$A81,SeleccionarIndustria="Todas las AE"),(OR('SIMULADOR IMPACTOS MIP'!$B$10=$EK$11,'SIMULADOR IMPACTOS MIP'!$B$10=EO$11))),'SIMULADOR IMPACTOS MIP'!Porcentaje,0)</f>
        <v>0</v>
      </c>
      <c r="EP81" s="62">
        <f>+IF(AND(OR(SeleccionarIndustria=$A81,SeleccionarIndustria="Todas las AE"),(OR('SIMULADOR IMPACTOS MIP'!$B$10=$EK$11,'SIMULADOR IMPACTOS MIP'!$B$10=EP$11))),'SIMULADOR IMPACTOS MIP'!Porcentaje,0)</f>
        <v>0</v>
      </c>
      <c r="EQ81" s="62">
        <f>+IF(AND(OR(SeleccionarIndustria=$A81,SeleccionarIndustria="Todas las AE"),(OR('SIMULADOR IMPACTOS MIP'!$B$10=$EK$11,'SIMULADOR IMPACTOS MIP'!$B$10=EQ$11))),'SIMULADOR IMPACTOS MIP'!Porcentaje,0)</f>
        <v>0</v>
      </c>
      <c r="ER81" s="62">
        <f>+IF(AND(OR(SeleccionarIndustria=$A81,SeleccionarIndustria="Todas las AE"),(OR('SIMULADOR IMPACTOS MIP'!$B$10=$EL$11,'SIMULADOR IMPACTOS MIP'!$B$10=ER$11))),'SIMULADOR IMPACTOS MIP'!Porcentaje,0)</f>
        <v>0</v>
      </c>
      <c r="ES81" s="62">
        <f>+IF(AND(OR(SeleccionarIndustria=$A81,SeleccionarIndustria="Todas las AE"),(OR('SIMULADOR IMPACTOS MIP'!$B$10=$EL$11,'SIMULADOR IMPACTOS MIP'!$B$10=ES$11))),'SIMULADOR IMPACTOS MIP'!Porcentaje,0)</f>
        <v>0</v>
      </c>
      <c r="ET81" s="62">
        <f>+IF(AND(OR(SeleccionarIndustria=$A81,SeleccionarIndustria="Todas las AE"),(OR('SIMULADOR IMPACTOS MIP'!$B$10=$EL$11,'SIMULADOR IMPACTOS MIP'!$B$10=ET$11))),'SIMULADOR IMPACTOS MIP'!Porcentaje,0)</f>
        <v>0</v>
      </c>
      <c r="EU81" s="62">
        <f>+IF(AND(OR(SeleccionarIndustria=$A81,SeleccionarIndustria="Todas las AE"),(OR('SIMULADOR IMPACTOS MIP'!$B$10=$EL$11,'SIMULADOR IMPACTOS MIP'!$B$10=EU$11))),'SIMULADOR IMPACTOS MIP'!Porcentaje,0)</f>
        <v>0</v>
      </c>
      <c r="EV81" s="62">
        <f>+IF(AND(OR(SeleccionarIndustria=$A81,SeleccionarIndustria="Todas las AE"),(OR('SIMULADOR IMPACTOS MIP'!$B$10=$EL$11,'SIMULADOR IMPACTOS MIP'!$B$10=EV$11))),'SIMULADOR IMPACTOS MIP'!Porcentaje,0)</f>
        <v>0</v>
      </c>
      <c r="EW81" s="62">
        <f>+IF(AND(OR(SeleccionarIndustria=$A81,SeleccionarIndustria="Todas las AE"),(OR('SIMULADOR IMPACTOS MIP'!$B$10=$EL$11,'SIMULADOR IMPACTOS MIP'!$B$10=EW$11))),'SIMULADOR IMPACTOS MIP'!Porcentaje,0)</f>
        <v>0</v>
      </c>
      <c r="EX81" s="62">
        <f>+IF(AND(OR(SeleccionarIndustria=$A81,SeleccionarIndustria="Todas las AE"),(OR('SIMULADOR IMPACTOS MIP'!$B$10=$EL$11,'SIMULADOR IMPACTOS MIP'!$B$10=EX$11))),'SIMULADOR IMPACTOS MIP'!Porcentaje,0)</f>
        <v>0</v>
      </c>
      <c r="EY81" s="62">
        <f>+IF(AND(OR(SeleccionarIndustria=$A81,SeleccionarIndustria="Todas las AE"),('SIMULADOR IMPACTOS MIP'!$B$10=EY$11)),'SIMULADOR IMPACTOS MIP'!Porcentaje,0)</f>
        <v>0</v>
      </c>
      <c r="EZ81" s="62">
        <f>+IF(AND(OR(SeleccionarIndustria=$A81,SeleccionarIndustria="Todas las AE"),('SIMULADOR IMPACTOS MIP'!$B$10=EZ$11)),'SIMULADOR IMPACTOS MIP'!Porcentaje,0)</f>
        <v>0</v>
      </c>
      <c r="FA81" s="62">
        <f>+IF(AND(OR(SeleccionarIndustria=$A81,SeleccionarIndustria="Todas las AE"),('SIMULADOR IMPACTOS MIP'!$B$10=FA$11)),'SIMULADOR IMPACTOS MIP'!Porcentaje,0)</f>
        <v>0</v>
      </c>
      <c r="FB81" s="62">
        <f>+IF(AND(OR(SeleccionarIndustria=$A81,SeleccionarIndustria="Todas las AE"),('SIMULADOR IMPACTOS MIP'!$B$10=FB$11)),'SIMULADOR IMPACTOS MIP'!Porcentaje,0)</f>
        <v>0</v>
      </c>
      <c r="FC81" s="62">
        <f>+IF(AND(OR(SeleccionarIndustria=$A81,SeleccionarIndustria="Todas las AE"),(OR('SIMULADOR IMPACTOS MIP'!$B$10=$EM$11,'SIMULADOR IMPACTOS MIP'!$B$10=FC$11))),'SIMULADOR IMPACTOS MIP'!Porcentaje,0)</f>
        <v>0.3</v>
      </c>
      <c r="FD81" s="62">
        <f>+IF(AND(OR(SeleccionarIndustria=$A81,SeleccionarIndustria="Todas las AE"),(OR('SIMULADOR IMPACTOS MIP'!$B$10=$EM$11,'SIMULADOR IMPACTOS MIP'!$B$10=FD$11))),'SIMULADOR IMPACTOS MIP'!Porcentaje,0)</f>
        <v>0.3</v>
      </c>
      <c r="FE81" s="62">
        <f>+IF(AND(OR(SeleccionarIndustria=$A81,SeleccionarIndustria="Todas las AE"),(OR('SIMULADOR IMPACTOS MIP'!$B$10=$EM$11,'SIMULADOR IMPACTOS MIP'!$B$10=FE$11))),'SIMULADOR IMPACTOS MIP'!Porcentaje,0)</f>
        <v>0.3</v>
      </c>
      <c r="FF81" s="62">
        <f>+IF(AND(OR(SeleccionarIndustria=$A81,SeleccionarIndustria="Todas las AE"),(OR('SIMULADOR IMPACTOS MIP'!$B$10=$EM$11,'SIMULADOR IMPACTOS MIP'!$B$10=FF$11))),'SIMULADOR IMPACTOS MIP'!Porcentaje,0)</f>
        <v>0.3</v>
      </c>
      <c r="FG81" s="62">
        <f>+IF(AND(OR(SeleccionarIndustria=$A81,SeleccionarIndustria="Todas las AE"),(OR('SIMULADOR IMPACTOS MIP'!$B$10=$EM$11,'SIMULADOR IMPACTOS MIP'!$B$10=FG$11))),'SIMULADOR IMPACTOS MIP'!Porcentaje,0)</f>
        <v>0.3</v>
      </c>
      <c r="FH81" s="62">
        <f>+IF(AND(OR(SeleccionarIndustria=$A81,SeleccionarIndustria="Todas las AE"),(OR('SIMULADOR IMPACTOS MIP'!$B$10=$EM$11,'SIMULADOR IMPACTOS MIP'!$B$10=FH$11))),'SIMULADOR IMPACTOS MIP'!Porcentaje,0)</f>
        <v>0.3</v>
      </c>
      <c r="FI81" s="62">
        <f>+IF(AND(OR(SeleccionarIndustria=$A81,SeleccionarIndustria="Todas las AE"),(OR('SIMULADOR IMPACTOS MIP'!$B$10=$EM$11,'SIMULADOR IMPACTOS MIP'!$B$10=FI$11))),'SIMULADOR IMPACTOS MIP'!Porcentaje,0)</f>
        <v>0.3</v>
      </c>
      <c r="FJ81" s="62">
        <f>+IF(AND(OR(SeleccionarIndustria=$A81,SeleccionarIndustria="Todas las AE"),(OR('SIMULADOR IMPACTOS MIP'!$B$10=$EM$11,'SIMULADOR IMPACTOS MIP'!$B$10=FJ$11))),'SIMULADOR IMPACTOS MIP'!Porcentaje,0)</f>
        <v>0.3</v>
      </c>
      <c r="FM81" s="20">
        <f>+'MIP 2012'!EJ81*(1+(EN81))</f>
        <v>4025.6938461052137</v>
      </c>
      <c r="FN81" s="20">
        <f>+'MIP 2012'!EK81*(1+(EO81))</f>
        <v>0</v>
      </c>
      <c r="FO81" s="20">
        <f>+'MIP 2012'!EL81*(1+(EP81))</f>
        <v>0</v>
      </c>
      <c r="FP81" s="20">
        <f>+'MIP 2012'!EM81*(1+(EQ81))</f>
        <v>0</v>
      </c>
      <c r="FQ81" s="20">
        <f>+'MIP 2012'!EN81*(1+(ER81))</f>
        <v>0</v>
      </c>
      <c r="FR81" s="20">
        <f>+'MIP 2012'!EO81*(1+(ES81))</f>
        <v>0</v>
      </c>
      <c r="FS81" s="20">
        <f>+'MIP 2012'!EP81*(1+(ET81))</f>
        <v>0</v>
      </c>
      <c r="FT81" s="20">
        <f>+'MIP 2012'!EQ81*(1+(EU81))</f>
        <v>0</v>
      </c>
      <c r="FU81" s="20">
        <f>+'MIP 2012'!ER81*(1+(EV81))</f>
        <v>0</v>
      </c>
      <c r="FV81" s="20">
        <f>+'MIP 2012'!ES81*(1+(EW81))</f>
        <v>0</v>
      </c>
      <c r="FW81" s="20">
        <f>+'MIP 2012'!ET81*(1+(EX81))</f>
        <v>0</v>
      </c>
      <c r="FX81" s="20">
        <f>+'MIP 2012'!EU81*(1+(EY81))</f>
        <v>14.374031709265854</v>
      </c>
      <c r="FY81" s="20">
        <f>+'MIP 2012'!EV81*(1+(EZ81))</f>
        <v>112.29184672806488</v>
      </c>
      <c r="FZ81" s="20">
        <f>+'MIP 2012'!EW81*(1+(FA81))</f>
        <v>-6.6470682503335183</v>
      </c>
      <c r="GA81" s="20">
        <f>+'MIP 2012'!EX81*(1+(FB81))</f>
        <v>9895.6254634059442</v>
      </c>
      <c r="GB81" s="20">
        <f>+'MIP 2012'!EY81*(1+(FC81))</f>
        <v>0</v>
      </c>
      <c r="GC81" s="20">
        <f>+'MIP 2012'!EZ81*(1+(FD81))</f>
        <v>0</v>
      </c>
      <c r="GD81" s="20">
        <f>+'MIP 2012'!FA81*(1+(FE81))</f>
        <v>0</v>
      </c>
      <c r="GE81" s="20">
        <f>+'MIP 2012'!FB81*(1+(FF81))</f>
        <v>0</v>
      </c>
      <c r="GF81" s="20">
        <f>+'MIP 2012'!FC81*(1+(FG81))</f>
        <v>0</v>
      </c>
      <c r="GG81" s="20">
        <f>+'MIP 2012'!FD81*(1+(FH81))</f>
        <v>0</v>
      </c>
      <c r="GH81" s="20">
        <f>+'MIP 2012'!FE81*(1+(FI81))</f>
        <v>0</v>
      </c>
      <c r="GI81" s="20">
        <f>+'MIP 2012'!FF81*(1+(FJ81))</f>
        <v>0</v>
      </c>
      <c r="GJ81" s="18">
        <f t="shared" si="6"/>
        <v>14041.338119698155</v>
      </c>
      <c r="GK81" s="41">
        <f>+IFERROR((GJ81/'MIP 2012'!FG81*100-100),0)</f>
        <v>0</v>
      </c>
      <c r="GN81" s="18">
        <v>38201.724570926213</v>
      </c>
      <c r="GO81" s="14">
        <f>+'MIP 2012'!FH81</f>
        <v>38133.991026694537</v>
      </c>
      <c r="GP81" s="41">
        <f t="shared" si="7"/>
        <v>67.733544231676206</v>
      </c>
      <c r="GQ81" s="41">
        <f t="shared" si="8"/>
        <v>0.17761986723148482</v>
      </c>
      <c r="GU81" s="63">
        <v>-0.31</v>
      </c>
      <c r="GW81" s="62">
        <f>+IF(SeleccionarDemTur=GW$11,'SIMULADOR IMPACTOS MIP(TURISMO)'!PorcentajeTur,0)</f>
        <v>0</v>
      </c>
      <c r="GX81" s="62">
        <f>+IF(SeleccionarDemTur=GX$11,'SIMULADOR IMPACTOS MIP(TURISMO)'!PorcentajeTur,0)</f>
        <v>0</v>
      </c>
      <c r="GY81" s="62">
        <f>+IF(SeleccionarDemTur=GY$11,'SIMULADOR IMPACTOS MIP(TURISMO)'!PorcentajeTur,0)</f>
        <v>0.1</v>
      </c>
      <c r="GZ81" s="62">
        <f>+IF(SeleccionarDemTur=GZ$11,'SIMULADOR IMPACTOS MIP(TURISMO)'!PorcentajeTur,0)</f>
        <v>0</v>
      </c>
      <c r="HA81" s="62">
        <f>+IF(OR(SeleccionarDemTur=HA$11,SeleccionarDemTur=$GW$11),'SIMULADOR IMPACTOS MIP(TURISMO)'!PorcentajeTur,0)</f>
        <v>0</v>
      </c>
      <c r="HB81" s="62">
        <f>+IF(OR(SeleccionarDemTur=HB$11,SeleccionarDemTur=$GW$11),'SIMULADOR IMPACTOS MIP(TURISMO)'!PorcentajeTur,0)</f>
        <v>0</v>
      </c>
      <c r="HC81" s="62">
        <f>+IF(OR(SeleccionarDemTur=HC$11,SeleccionarDemTur=$GW$11),'SIMULADOR IMPACTOS MIP(TURISMO)'!PorcentajeTur,0)</f>
        <v>0</v>
      </c>
      <c r="HD81" s="62">
        <f>+IF(OR(SeleccionarDemTur=HD$11,SeleccionarDemTur=$GX$11),'SIMULADOR IMPACTOS MIP(TURISMO)'!PorcentajeTur,0)</f>
        <v>0</v>
      </c>
      <c r="HE81" s="62">
        <f>+IF(OR(SeleccionarDemTur=HE$11,SeleccionarDemTur=$GX$11),'SIMULADOR IMPACTOS MIP(TURISMO)'!PorcentajeTur,0)</f>
        <v>0</v>
      </c>
      <c r="HF81" s="62">
        <f>+IF(OR(SeleccionarDemTur=HF$11,SeleccionarDemTur=$GX$11),'SIMULADOR IMPACTOS MIP(TURISMO)'!PorcentajeTur,0)</f>
        <v>0</v>
      </c>
      <c r="HG81" s="62">
        <f>+IF(OR(SeleccionarDemTur=HG$11,SeleccionarDemTur=$GX$11),'SIMULADOR IMPACTOS MIP(TURISMO)'!PorcentajeTur,0)</f>
        <v>0</v>
      </c>
      <c r="HH81" s="62">
        <f>+IF(OR(SeleccionarDemTur=HH$11,SeleccionarDemTur=$GX$11),'SIMULADOR IMPACTOS MIP(TURISMO)'!PorcentajeTur,0)</f>
        <v>0</v>
      </c>
      <c r="HI81" s="62">
        <f>+IF(OR(SeleccionarDemTur=HI$11,SeleccionarDemTur=$GX$11),'SIMULADOR IMPACTOS MIP(TURISMO)'!PorcentajeTur,0)</f>
        <v>0</v>
      </c>
      <c r="HJ81" s="62">
        <f>+IF(OR(SeleccionarDemTur=HJ$11,SeleccionarDemTur=$GX$11),'SIMULADOR IMPACTOS MIP(TURISMO)'!PorcentajeTur,0)</f>
        <v>0</v>
      </c>
      <c r="HK81" s="62">
        <f>+IF(SeleccionarDemTur=HK$11,'SIMULADOR IMPACTOS MIP(TURISMO)'!PorcentajeTur,0)</f>
        <v>0</v>
      </c>
      <c r="HL81" s="62">
        <f>+IF(SeleccionarDemTur=HL$11,'SIMULADOR IMPACTOS MIP(TURISMO)'!PorcentajeTur,0)</f>
        <v>0</v>
      </c>
      <c r="HM81" s="62">
        <f>+IF(SeleccionarDemTur=HM$11,'SIMULADOR IMPACTOS MIP(TURISMO)'!PorcentajeTur,0)</f>
        <v>0</v>
      </c>
      <c r="HN81" s="62">
        <f>+IF(SeleccionarDemTur=HN$11,'SIMULADOR IMPACTOS MIP(TURISMO)'!PorcentajeTur,0)</f>
        <v>0</v>
      </c>
      <c r="HO81" s="62">
        <f>+IF(OR(SeleccionarDemTur=HO$11,SeleccionarDemTur=$GY$11),'SIMULADOR IMPACTOS MIP(TURISMO)'!PorcentajeTur,0)</f>
        <v>0.1</v>
      </c>
      <c r="HP81" s="62">
        <f>+IF(OR(SeleccionarDemTur=HP$11,SeleccionarDemTur=$GY$11),'SIMULADOR IMPACTOS MIP(TURISMO)'!PorcentajeTur,0)</f>
        <v>0.1</v>
      </c>
      <c r="HQ81" s="62">
        <f>+IF(OR(SeleccionarDemTur=HQ$11,SeleccionarDemTur=$GY$11),'SIMULADOR IMPACTOS MIP(TURISMO)'!PorcentajeTur,0)</f>
        <v>0.1</v>
      </c>
      <c r="HR81" s="62">
        <f>+IF(OR(SeleccionarDemTur=HR$11,SeleccionarDemTur=$GY$11),'SIMULADOR IMPACTOS MIP(TURISMO)'!PorcentajeTur,0)</f>
        <v>0.1</v>
      </c>
      <c r="HS81" s="62">
        <f>+IF(OR(SeleccionarDemTur=HS$11,SeleccionarDemTur=$GY$11),'SIMULADOR IMPACTOS MIP(TURISMO)'!PorcentajeTur,0)</f>
        <v>0.1</v>
      </c>
      <c r="HT81" s="62">
        <f>+IF(OR(SeleccionarDemTur=HT$11,SeleccionarDemTur=$GY$11),'SIMULADOR IMPACTOS MIP(TURISMO)'!PorcentajeTur,0)</f>
        <v>0.1</v>
      </c>
      <c r="HU81" s="62">
        <f>+IF(OR(SeleccionarDemTur=HU$11,SeleccionarDemTur=$GY$11),'SIMULADOR IMPACTOS MIP(TURISMO)'!PorcentajeTur,0)</f>
        <v>0.1</v>
      </c>
      <c r="HV81" s="62">
        <f>+IF(OR(SeleccionarDemTur=HV$11,SeleccionarDemTur=$GY$11),'SIMULADOR IMPACTOS MIP(TURISMO)'!PorcentajeTur,0)</f>
        <v>0.1</v>
      </c>
      <c r="HY81" s="20">
        <f>+'MIP 2012'!EJ81*(1+(GZ81))</f>
        <v>4025.6938461052137</v>
      </c>
      <c r="HZ81" s="20">
        <f>+'MIP 2012'!EK81*(1+(HA81))</f>
        <v>0</v>
      </c>
      <c r="IA81" s="20">
        <f>+'MIP 2012'!EL81*(1+(HB81))</f>
        <v>0</v>
      </c>
      <c r="IB81" s="20">
        <f>+'MIP 2012'!EM81*(1+(HC81))</f>
        <v>0</v>
      </c>
      <c r="IC81" s="20">
        <f>+'MIP 2012'!EN81*(1+(HD81))</f>
        <v>0</v>
      </c>
      <c r="ID81" s="20">
        <f>+'MIP 2012'!EO81*(1+(HE81))</f>
        <v>0</v>
      </c>
      <c r="IE81" s="20">
        <f>+'MIP 2012'!EP81*(1+(HF81))</f>
        <v>0</v>
      </c>
      <c r="IF81" s="20">
        <f>+'MIP 2012'!EQ81*(1+(HG81))</f>
        <v>0</v>
      </c>
      <c r="IG81" s="20">
        <f>+'MIP 2012'!ER81*(1+(HH81))</f>
        <v>0</v>
      </c>
      <c r="IH81" s="20">
        <f>+'MIP 2012'!ES81*(1+(HI81))</f>
        <v>0</v>
      </c>
      <c r="II81" s="20">
        <f>+'MIP 2012'!ET81*(1+(HJ81))</f>
        <v>0</v>
      </c>
      <c r="IJ81" s="20">
        <f>+'MIP 2012'!EU81*(1+(HK81))</f>
        <v>14.374031709265854</v>
      </c>
      <c r="IK81" s="20">
        <f>+'MIP 2012'!EV81*(1+(HL81))</f>
        <v>112.29184672806488</v>
      </c>
      <c r="IL81" s="20">
        <f>+'MIP 2012'!EW81*(1+(HM81))</f>
        <v>-6.6470682503335183</v>
      </c>
      <c r="IM81" s="20">
        <f>+'MIP 2012'!EX81*(1+(HN81))</f>
        <v>9895.6254634059442</v>
      </c>
      <c r="IN81" s="20">
        <f>+'MIP 2012'!EY81*(1+(HO81))</f>
        <v>0</v>
      </c>
      <c r="IO81" s="20">
        <f>+'MIP 2012'!EZ81*(1+(HP81))</f>
        <v>0</v>
      </c>
      <c r="IP81" s="20">
        <f>+'MIP 2012'!FA81*(1+(HQ81))</f>
        <v>0</v>
      </c>
      <c r="IQ81" s="20">
        <f>+'MIP 2012'!FB81*(1+(HR81))</f>
        <v>0</v>
      </c>
      <c r="IR81" s="20">
        <f>+'MIP 2012'!FC81*(1+(HS81))</f>
        <v>0</v>
      </c>
      <c r="IS81" s="20">
        <f>+'MIP 2012'!FD81*(1+(HT81))</f>
        <v>0</v>
      </c>
      <c r="IT81" s="20">
        <f>+'MIP 2012'!FE81*(1+(HU81))</f>
        <v>0</v>
      </c>
      <c r="IU81" s="20">
        <f>+'MIP 2012'!FF81*(1+(HV81))</f>
        <v>0</v>
      </c>
      <c r="IV81" s="18">
        <f t="shared" si="9"/>
        <v>14041.338119698155</v>
      </c>
      <c r="IW81" s="41">
        <f>+IFERROR((IV81/'MIP 2012'!FG81*100-100),0)</f>
        <v>0</v>
      </c>
      <c r="IZ81" s="18">
        <v>38156.568874771743</v>
      </c>
      <c r="JA81" s="14">
        <f>+'MIP 2012'!FH81</f>
        <v>38133.991026694537</v>
      </c>
      <c r="JB81" s="41">
        <f t="shared" si="10"/>
        <v>22.577848077205999</v>
      </c>
      <c r="JC81" s="41">
        <f t="shared" si="11"/>
        <v>5.9206622410428622E-2</v>
      </c>
    </row>
    <row r="82" spans="1:263" s="7" customFormat="1" ht="21.95" customHeight="1" thickBot="1" x14ac:dyDescent="0.25">
      <c r="A82" s="12" t="s">
        <v>228</v>
      </c>
      <c r="B82" s="12" t="s">
        <v>229</v>
      </c>
      <c r="C82" s="35">
        <v>1.3152780348374639E-3</v>
      </c>
      <c r="D82" s="35">
        <v>2.0268071083306325E-3</v>
      </c>
      <c r="E82" s="35">
        <v>8.6815992423572698E-4</v>
      </c>
      <c r="F82" s="35">
        <v>1.2151023040323807E-3</v>
      </c>
      <c r="G82" s="35">
        <v>1.3177323487440862E-3</v>
      </c>
      <c r="H82" s="35">
        <v>1.510580358123674E-3</v>
      </c>
      <c r="I82" s="35">
        <v>1.2519462805685858E-3</v>
      </c>
      <c r="J82" s="35">
        <v>1.9926800874660419E-3</v>
      </c>
      <c r="K82" s="35">
        <v>1.4905594970668853E-3</v>
      </c>
      <c r="L82" s="35">
        <v>7.0466893807522414E-4</v>
      </c>
      <c r="M82" s="35">
        <v>1.2634647157556984E-3</v>
      </c>
      <c r="N82" s="35">
        <v>1.7428175799696288E-3</v>
      </c>
      <c r="O82" s="35">
        <v>1.4231453431849275E-3</v>
      </c>
      <c r="P82" s="35">
        <v>1.8581679184853594E-3</v>
      </c>
      <c r="Q82" s="35">
        <v>7.7043742338592301E-4</v>
      </c>
      <c r="R82" s="35">
        <v>2.1404903306308275E-3</v>
      </c>
      <c r="S82" s="35">
        <v>2.3472903416382768E-3</v>
      </c>
      <c r="T82" s="35">
        <v>1.3777786254791425E-3</v>
      </c>
      <c r="U82" s="35">
        <v>1.4475711806706073E-3</v>
      </c>
      <c r="V82" s="35">
        <v>8.9659997521354087E-4</v>
      </c>
      <c r="W82" s="35">
        <v>1.9005542563341968E-3</v>
      </c>
      <c r="X82" s="35">
        <v>1.0229678431574445E-3</v>
      </c>
      <c r="Y82" s="35">
        <v>1.4168552853321141E-3</v>
      </c>
      <c r="Z82" s="35">
        <v>1.3687861688444793E-3</v>
      </c>
      <c r="AA82" s="35">
        <v>7.2904621123247684E-4</v>
      </c>
      <c r="AB82" s="35">
        <v>2.1871705468592202E-3</v>
      </c>
      <c r="AC82" s="35">
        <v>1.2619076405037963E-3</v>
      </c>
      <c r="AD82" s="35">
        <v>1.7945773576818463E-3</v>
      </c>
      <c r="AE82" s="35">
        <v>3.8340771411240092E-3</v>
      </c>
      <c r="AF82" s="35">
        <v>6.1928054229903294E-3</v>
      </c>
      <c r="AG82" s="35">
        <v>7.3076229707336518E-4</v>
      </c>
      <c r="AH82" s="35">
        <v>1.5549847269303813E-3</v>
      </c>
      <c r="AI82" s="35">
        <v>1.406590469756855E-3</v>
      </c>
      <c r="AJ82" s="35">
        <v>1.5669943833890767E-3</v>
      </c>
      <c r="AK82" s="35">
        <v>2.1941807012362392E-3</v>
      </c>
      <c r="AL82" s="35">
        <v>1.678483017126677E-3</v>
      </c>
      <c r="AM82" s="35">
        <v>1.1564806332760758E-3</v>
      </c>
      <c r="AN82" s="35">
        <v>7.7516105330075814E-4</v>
      </c>
      <c r="AO82" s="35">
        <v>1.3015812659679053E-3</v>
      </c>
      <c r="AP82" s="35">
        <v>1.3970345431206614E-3</v>
      </c>
      <c r="AQ82" s="35">
        <v>1.8986309876812145E-3</v>
      </c>
      <c r="AR82" s="35">
        <v>2.9260567925173441E-3</v>
      </c>
      <c r="AS82" s="35">
        <v>1.1136779110500986E-3</v>
      </c>
      <c r="AT82" s="35">
        <v>1.492958710547823E-3</v>
      </c>
      <c r="AU82" s="35">
        <v>1.4351885584998278E-3</v>
      </c>
      <c r="AV82" s="35">
        <v>1.4951964846387283E-3</v>
      </c>
      <c r="AW82" s="35">
        <v>9.9688836453683781E-4</v>
      </c>
      <c r="AX82" s="35">
        <v>2.5218324482176465E-3</v>
      </c>
      <c r="AY82" s="35">
        <v>1.5779054236414742E-3</v>
      </c>
      <c r="AZ82" s="35">
        <v>1.7248557047186998E-3</v>
      </c>
      <c r="BA82" s="35">
        <v>9.1903431853849159E-4</v>
      </c>
      <c r="BB82" s="35">
        <v>1.0921812692207531E-3</v>
      </c>
      <c r="BC82" s="35">
        <v>9.95972309848615E-4</v>
      </c>
      <c r="BD82" s="35">
        <v>1.1754983785357347E-3</v>
      </c>
      <c r="BE82" s="35">
        <v>1.6481714095408254E-3</v>
      </c>
      <c r="BF82" s="35">
        <v>2.9834903310656455E-3</v>
      </c>
      <c r="BG82" s="35">
        <v>1.5766486094574337E-3</v>
      </c>
      <c r="BH82" s="35">
        <v>1.8069985718319247E-3</v>
      </c>
      <c r="BI82" s="35">
        <v>0</v>
      </c>
      <c r="BJ82" s="35">
        <v>1.7649247714891564E-3</v>
      </c>
      <c r="BK82" s="35">
        <v>1.5577841134321285E-3</v>
      </c>
      <c r="BL82" s="35">
        <v>1.0206624721998568E-3</v>
      </c>
      <c r="BM82" s="35">
        <v>1.0683673465982577E-3</v>
      </c>
      <c r="BN82" s="35">
        <v>2.4775181449895154E-3</v>
      </c>
      <c r="BO82" s="35">
        <v>7.3399338824711843E-4</v>
      </c>
      <c r="BP82" s="35">
        <v>1.2865701601232136E-3</v>
      </c>
      <c r="BQ82" s="35">
        <v>1.8565148236320223E-3</v>
      </c>
      <c r="BR82" s="35">
        <v>1.0324913205323944E-3</v>
      </c>
      <c r="BS82" s="35">
        <v>7.2961750649154214E-3</v>
      </c>
      <c r="BT82" s="35">
        <v>3.725219432761869E-3</v>
      </c>
      <c r="BU82" s="35">
        <v>1.0646934729387183</v>
      </c>
      <c r="BV82" s="35">
        <v>1.3190980745342788E-3</v>
      </c>
      <c r="BW82" s="35">
        <v>1.6538702677779556E-3</v>
      </c>
      <c r="BX82" s="35">
        <v>9.6856711704984251E-4</v>
      </c>
      <c r="BY82" s="35">
        <v>7.020499674003775E-3</v>
      </c>
      <c r="BZ82" s="35">
        <v>9.0428685182839452E-4</v>
      </c>
      <c r="CA82" s="35">
        <v>2.8691972293428502E-3</v>
      </c>
      <c r="CB82" s="35">
        <v>2.1869208359179956E-3</v>
      </c>
      <c r="CC82" s="35">
        <v>5.9931364377376218E-3</v>
      </c>
      <c r="CD82" s="35">
        <v>9.0228592904041498E-4</v>
      </c>
      <c r="CE82" s="35">
        <v>3.8368230606834531E-3</v>
      </c>
      <c r="CF82" s="35">
        <v>2.899616689661258E-3</v>
      </c>
      <c r="CG82" s="35">
        <v>1.4615509107481915E-3</v>
      </c>
      <c r="CH82" s="35">
        <v>4.9569421883538557E-3</v>
      </c>
      <c r="CI82" s="35">
        <v>1.9134778188069311E-3</v>
      </c>
      <c r="CJ82" s="35">
        <v>7.7870990746008936E-2</v>
      </c>
      <c r="CK82" s="35">
        <v>0.10552045193158464</v>
      </c>
      <c r="CL82" s="35">
        <v>3.0648696393491309E-2</v>
      </c>
      <c r="CM82" s="35">
        <v>7.8069070112868552E-2</v>
      </c>
      <c r="CN82" s="35">
        <v>2.909430520743472E-3</v>
      </c>
      <c r="CO82" s="35">
        <v>1.8010354475872599E-3</v>
      </c>
      <c r="CP82" s="35">
        <v>1.1511885364201687E-2</v>
      </c>
      <c r="CQ82" s="35">
        <v>9.7676071671132453E-4</v>
      </c>
      <c r="CR82" s="35">
        <v>3.8504994058539362E-3</v>
      </c>
      <c r="CS82" s="35">
        <v>3.0468950368750091E-3</v>
      </c>
      <c r="CT82" s="35">
        <v>3.1175875249299556E-3</v>
      </c>
      <c r="CU82" s="35">
        <v>1.63370040966267E-3</v>
      </c>
      <c r="CV82" s="35">
        <v>6.934378456203278E-3</v>
      </c>
      <c r="CW82" s="35">
        <v>9.7515800054686977E-3</v>
      </c>
      <c r="CX82" s="35">
        <v>3.1854838227020439E-3</v>
      </c>
      <c r="CY82" s="35">
        <v>1.5813172599916003E-3</v>
      </c>
      <c r="CZ82" s="35">
        <v>2.0182437664116302E-3</v>
      </c>
      <c r="DA82" s="35">
        <v>4.6042474443483642E-3</v>
      </c>
      <c r="DB82" s="35">
        <v>7.2234975295632929E-4</v>
      </c>
      <c r="DC82" s="35">
        <v>1.4728346567161167E-3</v>
      </c>
      <c r="DD82" s="35">
        <v>1.3406102941266869E-3</v>
      </c>
      <c r="DE82" s="35">
        <v>3.8250029750813307E-4</v>
      </c>
      <c r="DF82" s="35">
        <v>1.0063296166386323E-3</v>
      </c>
      <c r="DG82" s="35">
        <v>4.0073856441828872E-3</v>
      </c>
      <c r="DH82" s="35">
        <v>1.5653844268802542E-3</v>
      </c>
      <c r="DI82" s="35">
        <v>1.1785209062135811E-3</v>
      </c>
      <c r="DJ82" s="35">
        <v>1.2815735135078806E-3</v>
      </c>
      <c r="DK82" s="35">
        <v>5.873056193747307E-3</v>
      </c>
      <c r="DL82" s="35">
        <v>1.5768456853144889E-3</v>
      </c>
      <c r="DM82" s="35">
        <v>1.6036657441037584E-3</v>
      </c>
      <c r="DN82" s="35">
        <v>6.804338193274616E-4</v>
      </c>
      <c r="DO82" s="35">
        <v>1.3186175153054201E-3</v>
      </c>
      <c r="DP82" s="35">
        <v>1.5604234477931136E-3</v>
      </c>
      <c r="DQ82" s="35">
        <v>1.8076141540652042E-4</v>
      </c>
      <c r="DR82" s="35">
        <v>2.4363595722584207E-3</v>
      </c>
      <c r="DS82" s="35">
        <v>1.3810735885414224E-3</v>
      </c>
      <c r="DT82" s="35">
        <v>6.9733143390819099E-4</v>
      </c>
      <c r="DU82" s="35">
        <v>9.1349743079771541E-4</v>
      </c>
      <c r="DV82" s="35">
        <v>2.1725507724988753E-3</v>
      </c>
      <c r="DW82" s="35">
        <v>1.7242356906384479E-3</v>
      </c>
      <c r="DX82" s="35">
        <v>1.0632590764354547E-3</v>
      </c>
      <c r="DY82" s="35">
        <v>1.5880689764426789E-3</v>
      </c>
      <c r="DZ82" s="35">
        <v>9.4846983155184199E-4</v>
      </c>
      <c r="EA82" s="35">
        <v>1.2168158637778908E-3</v>
      </c>
      <c r="EB82" s="35">
        <v>1.664044212502705E-2</v>
      </c>
      <c r="EC82" s="35">
        <v>1.6416429486962735E-3</v>
      </c>
      <c r="ED82" s="35">
        <v>1.9725093852543301E-3</v>
      </c>
      <c r="EE82" s="35">
        <v>1.8421717039558444E-3</v>
      </c>
      <c r="EF82" s="35">
        <v>9.8220950014784644E-3</v>
      </c>
      <c r="EG82" s="35">
        <v>1.2210850100556423E-3</v>
      </c>
      <c r="EH82" s="35">
        <v>0</v>
      </c>
      <c r="EK82" s="62">
        <f>+IF(AND(OR(SeleccionarIndustria=$A82,SeleccionarIndustria="Todas las AE"),('SIMULADOR IMPACTOS MIP'!$B$10=EK$11)),'SIMULADOR IMPACTOS MIP'!Porcentaje,0)</f>
        <v>0</v>
      </c>
      <c r="EL82" s="62">
        <f>+IF(AND(OR(SeleccionarIndustria=$A82,SeleccionarIndustria="Todas las AE"),('SIMULADOR IMPACTOS MIP'!$B$10=EL$11)),'SIMULADOR IMPACTOS MIP'!Porcentaje,0)</f>
        <v>0</v>
      </c>
      <c r="EM82" s="62">
        <f>+IF(AND(OR(SeleccionarIndustria=$A82,SeleccionarIndustria="Todas las AE"),('SIMULADOR IMPACTOS MIP'!$B$10=EM$11)),'SIMULADOR IMPACTOS MIP'!Porcentaje,0)</f>
        <v>0.3</v>
      </c>
      <c r="EN82" s="62">
        <f>+IF(AND(OR(SeleccionarIndustria=$A82,SeleccionarIndustria="Todas las AE"),('SIMULADOR IMPACTOS MIP'!$B$10=EN$11)),'SIMULADOR IMPACTOS MIP'!Porcentaje,0)</f>
        <v>0</v>
      </c>
      <c r="EO82" s="62">
        <f>+IF(AND(OR(SeleccionarIndustria=$A82,SeleccionarIndustria="Todas las AE"),(OR('SIMULADOR IMPACTOS MIP'!$B$10=$EK$11,'SIMULADOR IMPACTOS MIP'!$B$10=EO$11))),'SIMULADOR IMPACTOS MIP'!Porcentaje,0)</f>
        <v>0</v>
      </c>
      <c r="EP82" s="62">
        <f>+IF(AND(OR(SeleccionarIndustria=$A82,SeleccionarIndustria="Todas las AE"),(OR('SIMULADOR IMPACTOS MIP'!$B$10=$EK$11,'SIMULADOR IMPACTOS MIP'!$B$10=EP$11))),'SIMULADOR IMPACTOS MIP'!Porcentaje,0)</f>
        <v>0</v>
      </c>
      <c r="EQ82" s="62">
        <f>+IF(AND(OR(SeleccionarIndustria=$A82,SeleccionarIndustria="Todas las AE"),(OR('SIMULADOR IMPACTOS MIP'!$B$10=$EK$11,'SIMULADOR IMPACTOS MIP'!$B$10=EQ$11))),'SIMULADOR IMPACTOS MIP'!Porcentaje,0)</f>
        <v>0</v>
      </c>
      <c r="ER82" s="62">
        <f>+IF(AND(OR(SeleccionarIndustria=$A82,SeleccionarIndustria="Todas las AE"),(OR('SIMULADOR IMPACTOS MIP'!$B$10=$EL$11,'SIMULADOR IMPACTOS MIP'!$B$10=ER$11))),'SIMULADOR IMPACTOS MIP'!Porcentaje,0)</f>
        <v>0</v>
      </c>
      <c r="ES82" s="62">
        <f>+IF(AND(OR(SeleccionarIndustria=$A82,SeleccionarIndustria="Todas las AE"),(OR('SIMULADOR IMPACTOS MIP'!$B$10=$EL$11,'SIMULADOR IMPACTOS MIP'!$B$10=ES$11))),'SIMULADOR IMPACTOS MIP'!Porcentaje,0)</f>
        <v>0</v>
      </c>
      <c r="ET82" s="62">
        <f>+IF(AND(OR(SeleccionarIndustria=$A82,SeleccionarIndustria="Todas las AE"),(OR('SIMULADOR IMPACTOS MIP'!$B$10=$EL$11,'SIMULADOR IMPACTOS MIP'!$B$10=ET$11))),'SIMULADOR IMPACTOS MIP'!Porcentaje,0)</f>
        <v>0</v>
      </c>
      <c r="EU82" s="62">
        <f>+IF(AND(OR(SeleccionarIndustria=$A82,SeleccionarIndustria="Todas las AE"),(OR('SIMULADOR IMPACTOS MIP'!$B$10=$EL$11,'SIMULADOR IMPACTOS MIP'!$B$10=EU$11))),'SIMULADOR IMPACTOS MIP'!Porcentaje,0)</f>
        <v>0</v>
      </c>
      <c r="EV82" s="62">
        <f>+IF(AND(OR(SeleccionarIndustria=$A82,SeleccionarIndustria="Todas las AE"),(OR('SIMULADOR IMPACTOS MIP'!$B$10=$EL$11,'SIMULADOR IMPACTOS MIP'!$B$10=EV$11))),'SIMULADOR IMPACTOS MIP'!Porcentaje,0)</f>
        <v>0</v>
      </c>
      <c r="EW82" s="62">
        <f>+IF(AND(OR(SeleccionarIndustria=$A82,SeleccionarIndustria="Todas las AE"),(OR('SIMULADOR IMPACTOS MIP'!$B$10=$EL$11,'SIMULADOR IMPACTOS MIP'!$B$10=EW$11))),'SIMULADOR IMPACTOS MIP'!Porcentaje,0)</f>
        <v>0</v>
      </c>
      <c r="EX82" s="62">
        <f>+IF(AND(OR(SeleccionarIndustria=$A82,SeleccionarIndustria="Todas las AE"),(OR('SIMULADOR IMPACTOS MIP'!$B$10=$EL$11,'SIMULADOR IMPACTOS MIP'!$B$10=EX$11))),'SIMULADOR IMPACTOS MIP'!Porcentaje,0)</f>
        <v>0</v>
      </c>
      <c r="EY82" s="62">
        <f>+IF(AND(OR(SeleccionarIndustria=$A82,SeleccionarIndustria="Todas las AE"),('SIMULADOR IMPACTOS MIP'!$B$10=EY$11)),'SIMULADOR IMPACTOS MIP'!Porcentaje,0)</f>
        <v>0</v>
      </c>
      <c r="EZ82" s="62">
        <f>+IF(AND(OR(SeleccionarIndustria=$A82,SeleccionarIndustria="Todas las AE"),('SIMULADOR IMPACTOS MIP'!$B$10=EZ$11)),'SIMULADOR IMPACTOS MIP'!Porcentaje,0)</f>
        <v>0</v>
      </c>
      <c r="FA82" s="62">
        <f>+IF(AND(OR(SeleccionarIndustria=$A82,SeleccionarIndustria="Todas las AE"),('SIMULADOR IMPACTOS MIP'!$B$10=FA$11)),'SIMULADOR IMPACTOS MIP'!Porcentaje,0)</f>
        <v>0</v>
      </c>
      <c r="FB82" s="62">
        <f>+IF(AND(OR(SeleccionarIndustria=$A82,SeleccionarIndustria="Todas las AE"),('SIMULADOR IMPACTOS MIP'!$B$10=FB$11)),'SIMULADOR IMPACTOS MIP'!Porcentaje,0)</f>
        <v>0</v>
      </c>
      <c r="FC82" s="62">
        <f>+IF(AND(OR(SeleccionarIndustria=$A82,SeleccionarIndustria="Todas las AE"),(OR('SIMULADOR IMPACTOS MIP'!$B$10=$EM$11,'SIMULADOR IMPACTOS MIP'!$B$10=FC$11))),'SIMULADOR IMPACTOS MIP'!Porcentaje,0)</f>
        <v>0.3</v>
      </c>
      <c r="FD82" s="62">
        <f>+IF(AND(OR(SeleccionarIndustria=$A82,SeleccionarIndustria="Todas las AE"),(OR('SIMULADOR IMPACTOS MIP'!$B$10=$EM$11,'SIMULADOR IMPACTOS MIP'!$B$10=FD$11))),'SIMULADOR IMPACTOS MIP'!Porcentaje,0)</f>
        <v>0.3</v>
      </c>
      <c r="FE82" s="62">
        <f>+IF(AND(OR(SeleccionarIndustria=$A82,SeleccionarIndustria="Todas las AE"),(OR('SIMULADOR IMPACTOS MIP'!$B$10=$EM$11,'SIMULADOR IMPACTOS MIP'!$B$10=FE$11))),'SIMULADOR IMPACTOS MIP'!Porcentaje,0)</f>
        <v>0.3</v>
      </c>
      <c r="FF82" s="62">
        <f>+IF(AND(OR(SeleccionarIndustria=$A82,SeleccionarIndustria="Todas las AE"),(OR('SIMULADOR IMPACTOS MIP'!$B$10=$EM$11,'SIMULADOR IMPACTOS MIP'!$B$10=FF$11))),'SIMULADOR IMPACTOS MIP'!Porcentaje,0)</f>
        <v>0.3</v>
      </c>
      <c r="FG82" s="62">
        <f>+IF(AND(OR(SeleccionarIndustria=$A82,SeleccionarIndustria="Todas las AE"),(OR('SIMULADOR IMPACTOS MIP'!$B$10=$EM$11,'SIMULADOR IMPACTOS MIP'!$B$10=FG$11))),'SIMULADOR IMPACTOS MIP'!Porcentaje,0)</f>
        <v>0.3</v>
      </c>
      <c r="FH82" s="62">
        <f>+IF(AND(OR(SeleccionarIndustria=$A82,SeleccionarIndustria="Todas las AE"),(OR('SIMULADOR IMPACTOS MIP'!$B$10=$EM$11,'SIMULADOR IMPACTOS MIP'!$B$10=FH$11))),'SIMULADOR IMPACTOS MIP'!Porcentaje,0)</f>
        <v>0.3</v>
      </c>
      <c r="FI82" s="62">
        <f>+IF(AND(OR(SeleccionarIndustria=$A82,SeleccionarIndustria="Todas las AE"),(OR('SIMULADOR IMPACTOS MIP'!$B$10=$EM$11,'SIMULADOR IMPACTOS MIP'!$B$10=FI$11))),'SIMULADOR IMPACTOS MIP'!Porcentaje,0)</f>
        <v>0.3</v>
      </c>
      <c r="FJ82" s="62">
        <f>+IF(AND(OR(SeleccionarIndustria=$A82,SeleccionarIndustria="Todas las AE"),(OR('SIMULADOR IMPACTOS MIP'!$B$10=$EM$11,'SIMULADOR IMPACTOS MIP'!$B$10=FJ$11))),'SIMULADOR IMPACTOS MIP'!Porcentaje,0)</f>
        <v>0.3</v>
      </c>
      <c r="FM82" s="20">
        <f>+'MIP 2012'!EJ82*(1+(EN82))</f>
        <v>5103.799130824068</v>
      </c>
      <c r="FN82" s="20">
        <f>+'MIP 2012'!EK82*(1+(EO82))</f>
        <v>0</v>
      </c>
      <c r="FO82" s="20">
        <f>+'MIP 2012'!EL82*(1+(EP82))</f>
        <v>0</v>
      </c>
      <c r="FP82" s="20">
        <f>+'MIP 2012'!EM82*(1+(EQ82))</f>
        <v>0</v>
      </c>
      <c r="FQ82" s="20">
        <f>+'MIP 2012'!EN82*(1+(ER82))</f>
        <v>0</v>
      </c>
      <c r="FR82" s="20">
        <f>+'MIP 2012'!EO82*(1+(ES82))</f>
        <v>0</v>
      </c>
      <c r="FS82" s="20">
        <f>+'MIP 2012'!EP82*(1+(ET82))</f>
        <v>0</v>
      </c>
      <c r="FT82" s="20">
        <f>+'MIP 2012'!EQ82*(1+(EU82))</f>
        <v>0</v>
      </c>
      <c r="FU82" s="20">
        <f>+'MIP 2012'!ER82*(1+(EV82))</f>
        <v>0</v>
      </c>
      <c r="FV82" s="20">
        <f>+'MIP 2012'!ES82*(1+(EW82))</f>
        <v>0</v>
      </c>
      <c r="FW82" s="20">
        <f>+'MIP 2012'!ET82*(1+(EX82))</f>
        <v>0</v>
      </c>
      <c r="FX82" s="20">
        <f>+'MIP 2012'!EU82*(1+(EY82))</f>
        <v>5.0367545267821665</v>
      </c>
      <c r="FY82" s="20">
        <f>+'MIP 2012'!EV82*(1+(EZ82))</f>
        <v>39.347795995449147</v>
      </c>
      <c r="FZ82" s="20">
        <f>+'MIP 2012'!EW82*(1+(FA82))</f>
        <v>6321.8301695240852</v>
      </c>
      <c r="GA82" s="20">
        <f>+'MIP 2012'!EX82*(1+(FB82))</f>
        <v>28048.860583167465</v>
      </c>
      <c r="GB82" s="20">
        <f>+'MIP 2012'!EY82*(1+(FC82))</f>
        <v>0</v>
      </c>
      <c r="GC82" s="20">
        <f>+'MIP 2012'!EZ82*(1+(FD82))</f>
        <v>0</v>
      </c>
      <c r="GD82" s="20">
        <f>+'MIP 2012'!FA82*(1+(FE82))</f>
        <v>0</v>
      </c>
      <c r="GE82" s="20">
        <f>+'MIP 2012'!FB82*(1+(FF82))</f>
        <v>0</v>
      </c>
      <c r="GF82" s="20">
        <f>+'MIP 2012'!FC82*(1+(FG82))</f>
        <v>0</v>
      </c>
      <c r="GG82" s="20">
        <f>+'MIP 2012'!FD82*(1+(FH82))</f>
        <v>0</v>
      </c>
      <c r="GH82" s="20">
        <f>+'MIP 2012'!FE82*(1+(FI82))</f>
        <v>0</v>
      </c>
      <c r="GI82" s="20">
        <f>+'MIP 2012'!FF82*(1+(FJ82))</f>
        <v>0</v>
      </c>
      <c r="GJ82" s="18">
        <f t="shared" si="6"/>
        <v>39518.874434037847</v>
      </c>
      <c r="GK82" s="41">
        <f>+IFERROR((GJ82/'MIP 2012'!FG82*100-100),0)</f>
        <v>0</v>
      </c>
      <c r="GN82" s="18">
        <v>302623.00332816894</v>
      </c>
      <c r="GO82" s="14">
        <f>+'MIP 2012'!FH82</f>
        <v>301729.39332073211</v>
      </c>
      <c r="GP82" s="41">
        <f t="shared" si="7"/>
        <v>893.61000743682962</v>
      </c>
      <c r="GQ82" s="41">
        <f t="shared" si="8"/>
        <v>0.29616272965722601</v>
      </c>
      <c r="GU82" s="63">
        <v>-0.3</v>
      </c>
      <c r="GW82" s="62">
        <f>+IF(SeleccionarDemTur=GW$11,'SIMULADOR IMPACTOS MIP(TURISMO)'!PorcentajeTur,0)</f>
        <v>0</v>
      </c>
      <c r="GX82" s="62">
        <f>+IF(SeleccionarDemTur=GX$11,'SIMULADOR IMPACTOS MIP(TURISMO)'!PorcentajeTur,0)</f>
        <v>0</v>
      </c>
      <c r="GY82" s="62">
        <f>+IF(SeleccionarDemTur=GY$11,'SIMULADOR IMPACTOS MIP(TURISMO)'!PorcentajeTur,0)</f>
        <v>0.1</v>
      </c>
      <c r="GZ82" s="62">
        <f>+IF(SeleccionarDemTur=GZ$11,'SIMULADOR IMPACTOS MIP(TURISMO)'!PorcentajeTur,0)</f>
        <v>0</v>
      </c>
      <c r="HA82" s="62">
        <f>+IF(OR(SeleccionarDemTur=HA$11,SeleccionarDemTur=$GW$11),'SIMULADOR IMPACTOS MIP(TURISMO)'!PorcentajeTur,0)</f>
        <v>0</v>
      </c>
      <c r="HB82" s="62">
        <f>+IF(OR(SeleccionarDemTur=HB$11,SeleccionarDemTur=$GW$11),'SIMULADOR IMPACTOS MIP(TURISMO)'!PorcentajeTur,0)</f>
        <v>0</v>
      </c>
      <c r="HC82" s="62">
        <f>+IF(OR(SeleccionarDemTur=HC$11,SeleccionarDemTur=$GW$11),'SIMULADOR IMPACTOS MIP(TURISMO)'!PorcentajeTur,0)</f>
        <v>0</v>
      </c>
      <c r="HD82" s="62">
        <f>+IF(OR(SeleccionarDemTur=HD$11,SeleccionarDemTur=$GX$11),'SIMULADOR IMPACTOS MIP(TURISMO)'!PorcentajeTur,0)</f>
        <v>0</v>
      </c>
      <c r="HE82" s="62">
        <f>+IF(OR(SeleccionarDemTur=HE$11,SeleccionarDemTur=$GX$11),'SIMULADOR IMPACTOS MIP(TURISMO)'!PorcentajeTur,0)</f>
        <v>0</v>
      </c>
      <c r="HF82" s="62">
        <f>+IF(OR(SeleccionarDemTur=HF$11,SeleccionarDemTur=$GX$11),'SIMULADOR IMPACTOS MIP(TURISMO)'!PorcentajeTur,0)</f>
        <v>0</v>
      </c>
      <c r="HG82" s="62">
        <f>+IF(OR(SeleccionarDemTur=HG$11,SeleccionarDemTur=$GX$11),'SIMULADOR IMPACTOS MIP(TURISMO)'!PorcentajeTur,0)</f>
        <v>0</v>
      </c>
      <c r="HH82" s="62">
        <f>+IF(OR(SeleccionarDemTur=HH$11,SeleccionarDemTur=$GX$11),'SIMULADOR IMPACTOS MIP(TURISMO)'!PorcentajeTur,0)</f>
        <v>0</v>
      </c>
      <c r="HI82" s="62">
        <f>+IF(OR(SeleccionarDemTur=HI$11,SeleccionarDemTur=$GX$11),'SIMULADOR IMPACTOS MIP(TURISMO)'!PorcentajeTur,0)</f>
        <v>0</v>
      </c>
      <c r="HJ82" s="62">
        <f>+IF(OR(SeleccionarDemTur=HJ$11,SeleccionarDemTur=$GX$11),'SIMULADOR IMPACTOS MIP(TURISMO)'!PorcentajeTur,0)</f>
        <v>0</v>
      </c>
      <c r="HK82" s="62">
        <f>+IF(SeleccionarDemTur=HK$11,'SIMULADOR IMPACTOS MIP(TURISMO)'!PorcentajeTur,0)</f>
        <v>0</v>
      </c>
      <c r="HL82" s="62">
        <f>+IF(SeleccionarDemTur=HL$11,'SIMULADOR IMPACTOS MIP(TURISMO)'!PorcentajeTur,0)</f>
        <v>0</v>
      </c>
      <c r="HM82" s="62">
        <f>+IF(SeleccionarDemTur=HM$11,'SIMULADOR IMPACTOS MIP(TURISMO)'!PorcentajeTur,0)</f>
        <v>0</v>
      </c>
      <c r="HN82" s="62">
        <f>+IF(SeleccionarDemTur=HN$11,'SIMULADOR IMPACTOS MIP(TURISMO)'!PorcentajeTur,0)</f>
        <v>0</v>
      </c>
      <c r="HO82" s="62">
        <f>+IF(OR(SeleccionarDemTur=HO$11,SeleccionarDemTur=$GY$11),'SIMULADOR IMPACTOS MIP(TURISMO)'!PorcentajeTur,0)</f>
        <v>0.1</v>
      </c>
      <c r="HP82" s="62">
        <f>+IF(OR(SeleccionarDemTur=HP$11,SeleccionarDemTur=$GY$11),'SIMULADOR IMPACTOS MIP(TURISMO)'!PorcentajeTur,0)</f>
        <v>0.1</v>
      </c>
      <c r="HQ82" s="62">
        <f>+IF(OR(SeleccionarDemTur=HQ$11,SeleccionarDemTur=$GY$11),'SIMULADOR IMPACTOS MIP(TURISMO)'!PorcentajeTur,0)</f>
        <v>0.1</v>
      </c>
      <c r="HR82" s="62">
        <f>+IF(OR(SeleccionarDemTur=HR$11,SeleccionarDemTur=$GY$11),'SIMULADOR IMPACTOS MIP(TURISMO)'!PorcentajeTur,0)</f>
        <v>0.1</v>
      </c>
      <c r="HS82" s="62">
        <f>+IF(OR(SeleccionarDemTur=HS$11,SeleccionarDemTur=$GY$11),'SIMULADOR IMPACTOS MIP(TURISMO)'!PorcentajeTur,0)</f>
        <v>0.1</v>
      </c>
      <c r="HT82" s="62">
        <f>+IF(OR(SeleccionarDemTur=HT$11,SeleccionarDemTur=$GY$11),'SIMULADOR IMPACTOS MIP(TURISMO)'!PorcentajeTur,0)</f>
        <v>0.1</v>
      </c>
      <c r="HU82" s="62">
        <f>+IF(OR(SeleccionarDemTur=HU$11,SeleccionarDemTur=$GY$11),'SIMULADOR IMPACTOS MIP(TURISMO)'!PorcentajeTur,0)</f>
        <v>0.1</v>
      </c>
      <c r="HV82" s="62">
        <f>+IF(OR(SeleccionarDemTur=HV$11,SeleccionarDemTur=$GY$11),'SIMULADOR IMPACTOS MIP(TURISMO)'!PorcentajeTur,0)</f>
        <v>0.1</v>
      </c>
      <c r="HY82" s="20">
        <f>+'MIP 2012'!EJ82*(1+(GZ82))</f>
        <v>5103.799130824068</v>
      </c>
      <c r="HZ82" s="20">
        <f>+'MIP 2012'!EK82*(1+(HA82))</f>
        <v>0</v>
      </c>
      <c r="IA82" s="20">
        <f>+'MIP 2012'!EL82*(1+(HB82))</f>
        <v>0</v>
      </c>
      <c r="IB82" s="20">
        <f>+'MIP 2012'!EM82*(1+(HC82))</f>
        <v>0</v>
      </c>
      <c r="IC82" s="20">
        <f>+'MIP 2012'!EN82*(1+(HD82))</f>
        <v>0</v>
      </c>
      <c r="ID82" s="20">
        <f>+'MIP 2012'!EO82*(1+(HE82))</f>
        <v>0</v>
      </c>
      <c r="IE82" s="20">
        <f>+'MIP 2012'!EP82*(1+(HF82))</f>
        <v>0</v>
      </c>
      <c r="IF82" s="20">
        <f>+'MIP 2012'!EQ82*(1+(HG82))</f>
        <v>0</v>
      </c>
      <c r="IG82" s="20">
        <f>+'MIP 2012'!ER82*(1+(HH82))</f>
        <v>0</v>
      </c>
      <c r="IH82" s="20">
        <f>+'MIP 2012'!ES82*(1+(HI82))</f>
        <v>0</v>
      </c>
      <c r="II82" s="20">
        <f>+'MIP 2012'!ET82*(1+(HJ82))</f>
        <v>0</v>
      </c>
      <c r="IJ82" s="20">
        <f>+'MIP 2012'!EU82*(1+(HK82))</f>
        <v>5.0367545267821665</v>
      </c>
      <c r="IK82" s="20">
        <f>+'MIP 2012'!EV82*(1+(HL82))</f>
        <v>39.347795995449147</v>
      </c>
      <c r="IL82" s="20">
        <f>+'MIP 2012'!EW82*(1+(HM82))</f>
        <v>6321.8301695240852</v>
      </c>
      <c r="IM82" s="20">
        <f>+'MIP 2012'!EX82*(1+(HN82))</f>
        <v>28048.860583167465</v>
      </c>
      <c r="IN82" s="20">
        <f>+'MIP 2012'!EY82*(1+(HO82))</f>
        <v>0</v>
      </c>
      <c r="IO82" s="20">
        <f>+'MIP 2012'!EZ82*(1+(HP82))</f>
        <v>0</v>
      </c>
      <c r="IP82" s="20">
        <f>+'MIP 2012'!FA82*(1+(HQ82))</f>
        <v>0</v>
      </c>
      <c r="IQ82" s="20">
        <f>+'MIP 2012'!FB82*(1+(HR82))</f>
        <v>0</v>
      </c>
      <c r="IR82" s="20">
        <f>+'MIP 2012'!FC82*(1+(HS82))</f>
        <v>0</v>
      </c>
      <c r="IS82" s="20">
        <f>+'MIP 2012'!FD82*(1+(HT82))</f>
        <v>0</v>
      </c>
      <c r="IT82" s="20">
        <f>+'MIP 2012'!FE82*(1+(HU82))</f>
        <v>0</v>
      </c>
      <c r="IU82" s="20">
        <f>+'MIP 2012'!FF82*(1+(HV82))</f>
        <v>0</v>
      </c>
      <c r="IV82" s="18">
        <f t="shared" si="9"/>
        <v>39518.874434037847</v>
      </c>
      <c r="IW82" s="41">
        <f>+IFERROR((IV82/'MIP 2012'!FG82*100-100),0)</f>
        <v>0</v>
      </c>
      <c r="IZ82" s="18">
        <v>302027.26332321099</v>
      </c>
      <c r="JA82" s="14">
        <f>+'MIP 2012'!FH82</f>
        <v>301729.39332073211</v>
      </c>
      <c r="JB82" s="41">
        <f t="shared" si="10"/>
        <v>297.870002478885</v>
      </c>
      <c r="JC82" s="41">
        <f t="shared" si="11"/>
        <v>9.8720909885713581E-2</v>
      </c>
    </row>
    <row r="83" spans="1:263" s="7" customFormat="1" ht="21.95" customHeight="1" thickBot="1" x14ac:dyDescent="0.25">
      <c r="A83" s="12" t="s">
        <v>230</v>
      </c>
      <c r="B83" s="12" t="s">
        <v>231</v>
      </c>
      <c r="C83" s="35">
        <v>6.432169360739955E-4</v>
      </c>
      <c r="D83" s="35">
        <v>7.2980525442711971E-4</v>
      </c>
      <c r="E83" s="35">
        <v>1.3780447478494E-3</v>
      </c>
      <c r="F83" s="35">
        <v>5.1699001961869561E-4</v>
      </c>
      <c r="G83" s="35">
        <v>6.4478642316221897E-4</v>
      </c>
      <c r="H83" s="35">
        <v>6.9145779265411187E-4</v>
      </c>
      <c r="I83" s="35">
        <v>1.7195612039220302E-3</v>
      </c>
      <c r="J83" s="35">
        <v>3.1129360755367012E-3</v>
      </c>
      <c r="K83" s="35">
        <v>4.8792621831190931E-4</v>
      </c>
      <c r="L83" s="35">
        <v>3.7018935226703514E-4</v>
      </c>
      <c r="M83" s="35">
        <v>7.831943757324113E-4</v>
      </c>
      <c r="N83" s="35">
        <v>8.5259806387902803E-4</v>
      </c>
      <c r="O83" s="35">
        <v>1.037780472674251E-3</v>
      </c>
      <c r="P83" s="35">
        <v>2.2583673502313993E-3</v>
      </c>
      <c r="Q83" s="35">
        <v>5.4605587430715764E-4</v>
      </c>
      <c r="R83" s="35">
        <v>8.3606944140488275E-4</v>
      </c>
      <c r="S83" s="35">
        <v>1.3266130294257484E-3</v>
      </c>
      <c r="T83" s="35">
        <v>8.7417110827199052E-4</v>
      </c>
      <c r="U83" s="35">
        <v>6.5975692901412545E-4</v>
      </c>
      <c r="V83" s="35">
        <v>7.8664292921031866E-4</v>
      </c>
      <c r="W83" s="35">
        <v>4.9559113823460191E-4</v>
      </c>
      <c r="X83" s="35">
        <v>9.1627742304153546E-4</v>
      </c>
      <c r="Y83" s="35">
        <v>1.0053175979543277E-3</v>
      </c>
      <c r="Z83" s="35">
        <v>9.102732697219432E-4</v>
      </c>
      <c r="AA83" s="35">
        <v>3.8784469905019261E-4</v>
      </c>
      <c r="AB83" s="35">
        <v>1.5211813173539521E-3</v>
      </c>
      <c r="AC83" s="35">
        <v>2.6163239894970029E-4</v>
      </c>
      <c r="AD83" s="35">
        <v>6.7505795801898636E-3</v>
      </c>
      <c r="AE83" s="35">
        <v>8.8803092362533436E-4</v>
      </c>
      <c r="AF83" s="35">
        <v>1.4316598463867923E-3</v>
      </c>
      <c r="AG83" s="35">
        <v>3.2472495303374868E-4</v>
      </c>
      <c r="AH83" s="35">
        <v>7.6020920858918426E-3</v>
      </c>
      <c r="AI83" s="35">
        <v>7.2237323192422852E-4</v>
      </c>
      <c r="AJ83" s="35">
        <v>1.5541839045377197E-3</v>
      </c>
      <c r="AK83" s="35">
        <v>3.1048632656831793E-3</v>
      </c>
      <c r="AL83" s="35">
        <v>1.56813918298684E-3</v>
      </c>
      <c r="AM83" s="35">
        <v>1.0173331030987919E-3</v>
      </c>
      <c r="AN83" s="35">
        <v>1.651595275879298E-3</v>
      </c>
      <c r="AO83" s="35">
        <v>5.5319131736162664E-4</v>
      </c>
      <c r="AP83" s="35">
        <v>4.8753852139182753E-4</v>
      </c>
      <c r="AQ83" s="35">
        <v>8.9895173025909077E-4</v>
      </c>
      <c r="AR83" s="35">
        <v>9.735023586233399E-4</v>
      </c>
      <c r="AS83" s="35">
        <v>6.1767298497336373E-3</v>
      </c>
      <c r="AT83" s="35">
        <v>7.4324692100847145E-4</v>
      </c>
      <c r="AU83" s="35">
        <v>7.4911609576620191E-4</v>
      </c>
      <c r="AV83" s="35">
        <v>1.3837526970986143E-3</v>
      </c>
      <c r="AW83" s="35">
        <v>8.0769101091560428E-4</v>
      </c>
      <c r="AX83" s="35">
        <v>1.7520006217842834E-3</v>
      </c>
      <c r="AY83" s="35">
        <v>3.0022521696839014E-3</v>
      </c>
      <c r="AZ83" s="35">
        <v>1.0864340001671175E-3</v>
      </c>
      <c r="BA83" s="35">
        <v>1.0120050718933769E-2</v>
      </c>
      <c r="BB83" s="35">
        <v>8.3431896318606434E-4</v>
      </c>
      <c r="BC83" s="35">
        <v>5.9247060578220055E-4</v>
      </c>
      <c r="BD83" s="35">
        <v>2.1503494719514642E-3</v>
      </c>
      <c r="BE83" s="35">
        <v>6.843162539456369E-4</v>
      </c>
      <c r="BF83" s="35">
        <v>5.6097366654858703E-4</v>
      </c>
      <c r="BG83" s="35">
        <v>6.822820570029927E-4</v>
      </c>
      <c r="BH83" s="35">
        <v>6.2856075543310627E-4</v>
      </c>
      <c r="BI83" s="35">
        <v>0</v>
      </c>
      <c r="BJ83" s="35">
        <v>6.669420548024227E-4</v>
      </c>
      <c r="BK83" s="35">
        <v>4.4653576411507543E-4</v>
      </c>
      <c r="BL83" s="35">
        <v>6.1761619200628791E-4</v>
      </c>
      <c r="BM83" s="35">
        <v>4.2332808364091011E-4</v>
      </c>
      <c r="BN83" s="35">
        <v>9.163344261131376E-4</v>
      </c>
      <c r="BO83" s="35">
        <v>1.4779750077056042E-3</v>
      </c>
      <c r="BP83" s="35">
        <v>1.1924340452542936E-3</v>
      </c>
      <c r="BQ83" s="35">
        <v>1.5586652812024633E-2</v>
      </c>
      <c r="BR83" s="35">
        <v>4.3416315471477658E-4</v>
      </c>
      <c r="BS83" s="35">
        <v>5.0638303510755515E-3</v>
      </c>
      <c r="BT83" s="35">
        <v>1.5872730017584383E-2</v>
      </c>
      <c r="BU83" s="35">
        <v>9.2111770874090775E-3</v>
      </c>
      <c r="BV83" s="35">
        <v>1.0427032943535994</v>
      </c>
      <c r="BW83" s="35">
        <v>1.5818099353942124E-3</v>
      </c>
      <c r="BX83" s="35">
        <v>5.4740544044253731E-4</v>
      </c>
      <c r="BY83" s="35">
        <v>2.7392233199405622E-3</v>
      </c>
      <c r="BZ83" s="35">
        <v>1.024688943576157E-3</v>
      </c>
      <c r="CA83" s="35">
        <v>1.7830357425256634E-3</v>
      </c>
      <c r="CB83" s="35">
        <v>0.36544314642920922</v>
      </c>
      <c r="CC83" s="35">
        <v>1.2461533813803258E-2</v>
      </c>
      <c r="CD83" s="35">
        <v>2.271242928063277E-3</v>
      </c>
      <c r="CE83" s="35">
        <v>2.2136459697132344E-3</v>
      </c>
      <c r="CF83" s="35">
        <v>4.0739777458794289E-3</v>
      </c>
      <c r="CG83" s="35">
        <v>5.3448573638974466E-4</v>
      </c>
      <c r="CH83" s="35">
        <v>1.5891834869359376E-3</v>
      </c>
      <c r="CI83" s="35">
        <v>2.8280656306158224E-3</v>
      </c>
      <c r="CJ83" s="35">
        <v>1.4756129289116394E-2</v>
      </c>
      <c r="CK83" s="35">
        <v>9.0989030862677431E-3</v>
      </c>
      <c r="CL83" s="35">
        <v>1.4420680625030482E-2</v>
      </c>
      <c r="CM83" s="35">
        <v>2.6536958002047445E-2</v>
      </c>
      <c r="CN83" s="35">
        <v>1.1542418544418901E-3</v>
      </c>
      <c r="CO83" s="35">
        <v>4.6082646041950169E-3</v>
      </c>
      <c r="CP83" s="35">
        <v>7.4793192290282424E-3</v>
      </c>
      <c r="CQ83" s="35">
        <v>1.1530259725256726E-2</v>
      </c>
      <c r="CR83" s="35">
        <v>1.4253888269873411E-3</v>
      </c>
      <c r="CS83" s="35">
        <v>1.3918971124280768E-3</v>
      </c>
      <c r="CT83" s="35">
        <v>1.2017999171566301E-3</v>
      </c>
      <c r="CU83" s="35">
        <v>2.4876864319364818E-2</v>
      </c>
      <c r="CV83" s="35">
        <v>2.4576471716738092E-3</v>
      </c>
      <c r="CW83" s="35">
        <v>1.0110642575691872E-3</v>
      </c>
      <c r="CX83" s="35">
        <v>1.4097161267903435E-3</v>
      </c>
      <c r="CY83" s="35">
        <v>8.0964648276879447E-4</v>
      </c>
      <c r="CZ83" s="35">
        <v>7.886146826739112E-4</v>
      </c>
      <c r="DA83" s="35">
        <v>2.0425363428840729E-3</v>
      </c>
      <c r="DB83" s="35">
        <v>3.1273816877714614E-4</v>
      </c>
      <c r="DC83" s="35">
        <v>6.0968368137941586E-4</v>
      </c>
      <c r="DD83" s="35">
        <v>5.9416631967437988E-4</v>
      </c>
      <c r="DE83" s="35">
        <v>2.0691062544623051E-4</v>
      </c>
      <c r="DF83" s="35">
        <v>4.6313791494500596E-4</v>
      </c>
      <c r="DG83" s="35">
        <v>1.1746764230085712E-3</v>
      </c>
      <c r="DH83" s="35">
        <v>5.608877492537923E-4</v>
      </c>
      <c r="DI83" s="35">
        <v>5.1479816962091303E-4</v>
      </c>
      <c r="DJ83" s="35">
        <v>7.0143065404094701E-4</v>
      </c>
      <c r="DK83" s="35">
        <v>2.3227897757406792E-3</v>
      </c>
      <c r="DL83" s="35">
        <v>7.2418408688786073E-4</v>
      </c>
      <c r="DM83" s="35">
        <v>1.4111340185959864E-3</v>
      </c>
      <c r="DN83" s="35">
        <v>3.2997717023158145E-4</v>
      </c>
      <c r="DO83" s="35">
        <v>6.0954800474197885E-4</v>
      </c>
      <c r="DP83" s="35">
        <v>5.7701702763603765E-4</v>
      </c>
      <c r="DQ83" s="35">
        <v>9.0483268522619593E-5</v>
      </c>
      <c r="DR83" s="35">
        <v>2.5103050634142136E-3</v>
      </c>
      <c r="DS83" s="35">
        <v>9.1161670230831553E-4</v>
      </c>
      <c r="DT83" s="35">
        <v>4.0557045958765061E-4</v>
      </c>
      <c r="DU83" s="35">
        <v>4.4526703064093917E-4</v>
      </c>
      <c r="DV83" s="35">
        <v>7.0335721735326792E-4</v>
      </c>
      <c r="DW83" s="35">
        <v>6.6582026914516505E-4</v>
      </c>
      <c r="DX83" s="35">
        <v>5.3629280710815381E-4</v>
      </c>
      <c r="DY83" s="35">
        <v>9.0223321580827479E-4</v>
      </c>
      <c r="DZ83" s="35">
        <v>7.0839036615908378E-4</v>
      </c>
      <c r="EA83" s="35">
        <v>5.6515600013704156E-4</v>
      </c>
      <c r="EB83" s="35">
        <v>5.8980128984328778E-3</v>
      </c>
      <c r="EC83" s="35">
        <v>8.8161849282271821E-4</v>
      </c>
      <c r="ED83" s="35">
        <v>7.5904592516037048E-4</v>
      </c>
      <c r="EE83" s="35">
        <v>1.3887317872296743E-3</v>
      </c>
      <c r="EF83" s="35">
        <v>8.6348731507245174E-3</v>
      </c>
      <c r="EG83" s="35">
        <v>7.8380171275615584E-4</v>
      </c>
      <c r="EH83" s="35">
        <v>0</v>
      </c>
      <c r="EK83" s="62">
        <f>+IF(AND(OR(SeleccionarIndustria=$A83,SeleccionarIndustria="Todas las AE"),('SIMULADOR IMPACTOS MIP'!$B$10=EK$11)),'SIMULADOR IMPACTOS MIP'!Porcentaje,0)</f>
        <v>0</v>
      </c>
      <c r="EL83" s="62">
        <f>+IF(AND(OR(SeleccionarIndustria=$A83,SeleccionarIndustria="Todas las AE"),('SIMULADOR IMPACTOS MIP'!$B$10=EL$11)),'SIMULADOR IMPACTOS MIP'!Porcentaje,0)</f>
        <v>0</v>
      </c>
      <c r="EM83" s="62">
        <f>+IF(AND(OR(SeleccionarIndustria=$A83,SeleccionarIndustria="Todas las AE"),('SIMULADOR IMPACTOS MIP'!$B$10=EM$11)),'SIMULADOR IMPACTOS MIP'!Porcentaje,0)</f>
        <v>0.3</v>
      </c>
      <c r="EN83" s="62">
        <f>+IF(AND(OR(SeleccionarIndustria=$A83,SeleccionarIndustria="Todas las AE"),('SIMULADOR IMPACTOS MIP'!$B$10=EN$11)),'SIMULADOR IMPACTOS MIP'!Porcentaje,0)</f>
        <v>0</v>
      </c>
      <c r="EO83" s="62">
        <f>+IF(AND(OR(SeleccionarIndustria=$A83,SeleccionarIndustria="Todas las AE"),(OR('SIMULADOR IMPACTOS MIP'!$B$10=$EK$11,'SIMULADOR IMPACTOS MIP'!$B$10=EO$11))),'SIMULADOR IMPACTOS MIP'!Porcentaje,0)</f>
        <v>0</v>
      </c>
      <c r="EP83" s="62">
        <f>+IF(AND(OR(SeleccionarIndustria=$A83,SeleccionarIndustria="Todas las AE"),(OR('SIMULADOR IMPACTOS MIP'!$B$10=$EK$11,'SIMULADOR IMPACTOS MIP'!$B$10=EP$11))),'SIMULADOR IMPACTOS MIP'!Porcentaje,0)</f>
        <v>0</v>
      </c>
      <c r="EQ83" s="62">
        <f>+IF(AND(OR(SeleccionarIndustria=$A83,SeleccionarIndustria="Todas las AE"),(OR('SIMULADOR IMPACTOS MIP'!$B$10=$EK$11,'SIMULADOR IMPACTOS MIP'!$B$10=EQ$11))),'SIMULADOR IMPACTOS MIP'!Porcentaje,0)</f>
        <v>0</v>
      </c>
      <c r="ER83" s="62">
        <f>+IF(AND(OR(SeleccionarIndustria=$A83,SeleccionarIndustria="Todas las AE"),(OR('SIMULADOR IMPACTOS MIP'!$B$10=$EL$11,'SIMULADOR IMPACTOS MIP'!$B$10=ER$11))),'SIMULADOR IMPACTOS MIP'!Porcentaje,0)</f>
        <v>0</v>
      </c>
      <c r="ES83" s="62">
        <f>+IF(AND(OR(SeleccionarIndustria=$A83,SeleccionarIndustria="Todas las AE"),(OR('SIMULADOR IMPACTOS MIP'!$B$10=$EL$11,'SIMULADOR IMPACTOS MIP'!$B$10=ES$11))),'SIMULADOR IMPACTOS MIP'!Porcentaje,0)</f>
        <v>0</v>
      </c>
      <c r="ET83" s="62">
        <f>+IF(AND(OR(SeleccionarIndustria=$A83,SeleccionarIndustria="Todas las AE"),(OR('SIMULADOR IMPACTOS MIP'!$B$10=$EL$11,'SIMULADOR IMPACTOS MIP'!$B$10=ET$11))),'SIMULADOR IMPACTOS MIP'!Porcentaje,0)</f>
        <v>0</v>
      </c>
      <c r="EU83" s="62">
        <f>+IF(AND(OR(SeleccionarIndustria=$A83,SeleccionarIndustria="Todas las AE"),(OR('SIMULADOR IMPACTOS MIP'!$B$10=$EL$11,'SIMULADOR IMPACTOS MIP'!$B$10=EU$11))),'SIMULADOR IMPACTOS MIP'!Porcentaje,0)</f>
        <v>0</v>
      </c>
      <c r="EV83" s="62">
        <f>+IF(AND(OR(SeleccionarIndustria=$A83,SeleccionarIndustria="Todas las AE"),(OR('SIMULADOR IMPACTOS MIP'!$B$10=$EL$11,'SIMULADOR IMPACTOS MIP'!$B$10=EV$11))),'SIMULADOR IMPACTOS MIP'!Porcentaje,0)</f>
        <v>0</v>
      </c>
      <c r="EW83" s="62">
        <f>+IF(AND(OR(SeleccionarIndustria=$A83,SeleccionarIndustria="Todas las AE"),(OR('SIMULADOR IMPACTOS MIP'!$B$10=$EL$11,'SIMULADOR IMPACTOS MIP'!$B$10=EW$11))),'SIMULADOR IMPACTOS MIP'!Porcentaje,0)</f>
        <v>0</v>
      </c>
      <c r="EX83" s="62">
        <f>+IF(AND(OR(SeleccionarIndustria=$A83,SeleccionarIndustria="Todas las AE"),(OR('SIMULADOR IMPACTOS MIP'!$B$10=$EL$11,'SIMULADOR IMPACTOS MIP'!$B$10=EX$11))),'SIMULADOR IMPACTOS MIP'!Porcentaje,0)</f>
        <v>0</v>
      </c>
      <c r="EY83" s="62">
        <f>+IF(AND(OR(SeleccionarIndustria=$A83,SeleccionarIndustria="Todas las AE"),('SIMULADOR IMPACTOS MIP'!$B$10=EY$11)),'SIMULADOR IMPACTOS MIP'!Porcentaje,0)</f>
        <v>0</v>
      </c>
      <c r="EZ83" s="62">
        <f>+IF(AND(OR(SeleccionarIndustria=$A83,SeleccionarIndustria="Todas las AE"),('SIMULADOR IMPACTOS MIP'!$B$10=EZ$11)),'SIMULADOR IMPACTOS MIP'!Porcentaje,0)</f>
        <v>0</v>
      </c>
      <c r="FA83" s="62">
        <f>+IF(AND(OR(SeleccionarIndustria=$A83,SeleccionarIndustria="Todas las AE"),('SIMULADOR IMPACTOS MIP'!$B$10=FA$11)),'SIMULADOR IMPACTOS MIP'!Porcentaje,0)</f>
        <v>0</v>
      </c>
      <c r="FB83" s="62">
        <f>+IF(AND(OR(SeleccionarIndustria=$A83,SeleccionarIndustria="Todas las AE"),('SIMULADOR IMPACTOS MIP'!$B$10=FB$11)),'SIMULADOR IMPACTOS MIP'!Porcentaje,0)</f>
        <v>0</v>
      </c>
      <c r="FC83" s="62">
        <f>+IF(AND(OR(SeleccionarIndustria=$A83,SeleccionarIndustria="Todas las AE"),(OR('SIMULADOR IMPACTOS MIP'!$B$10=$EM$11,'SIMULADOR IMPACTOS MIP'!$B$10=FC$11))),'SIMULADOR IMPACTOS MIP'!Porcentaje,0)</f>
        <v>0.3</v>
      </c>
      <c r="FD83" s="62">
        <f>+IF(AND(OR(SeleccionarIndustria=$A83,SeleccionarIndustria="Todas las AE"),(OR('SIMULADOR IMPACTOS MIP'!$B$10=$EM$11,'SIMULADOR IMPACTOS MIP'!$B$10=FD$11))),'SIMULADOR IMPACTOS MIP'!Porcentaje,0)</f>
        <v>0.3</v>
      </c>
      <c r="FE83" s="62">
        <f>+IF(AND(OR(SeleccionarIndustria=$A83,SeleccionarIndustria="Todas las AE"),(OR('SIMULADOR IMPACTOS MIP'!$B$10=$EM$11,'SIMULADOR IMPACTOS MIP'!$B$10=FE$11))),'SIMULADOR IMPACTOS MIP'!Porcentaje,0)</f>
        <v>0.3</v>
      </c>
      <c r="FF83" s="62">
        <f>+IF(AND(OR(SeleccionarIndustria=$A83,SeleccionarIndustria="Todas las AE"),(OR('SIMULADOR IMPACTOS MIP'!$B$10=$EM$11,'SIMULADOR IMPACTOS MIP'!$B$10=FF$11))),'SIMULADOR IMPACTOS MIP'!Porcentaje,0)</f>
        <v>0.3</v>
      </c>
      <c r="FG83" s="62">
        <f>+IF(AND(OR(SeleccionarIndustria=$A83,SeleccionarIndustria="Todas las AE"),(OR('SIMULADOR IMPACTOS MIP'!$B$10=$EM$11,'SIMULADOR IMPACTOS MIP'!$B$10=FG$11))),'SIMULADOR IMPACTOS MIP'!Porcentaje,0)</f>
        <v>0.3</v>
      </c>
      <c r="FH83" s="62">
        <f>+IF(AND(OR(SeleccionarIndustria=$A83,SeleccionarIndustria="Todas las AE"),(OR('SIMULADOR IMPACTOS MIP'!$B$10=$EM$11,'SIMULADOR IMPACTOS MIP'!$B$10=FH$11))),'SIMULADOR IMPACTOS MIP'!Porcentaje,0)</f>
        <v>0.3</v>
      </c>
      <c r="FI83" s="62">
        <f>+IF(AND(OR(SeleccionarIndustria=$A83,SeleccionarIndustria="Todas las AE"),(OR('SIMULADOR IMPACTOS MIP'!$B$10=$EM$11,'SIMULADOR IMPACTOS MIP'!$B$10=FI$11))),'SIMULADOR IMPACTOS MIP'!Porcentaje,0)</f>
        <v>0.3</v>
      </c>
      <c r="FJ83" s="62">
        <f>+IF(AND(OR(SeleccionarIndustria=$A83,SeleccionarIndustria="Todas las AE"),(OR('SIMULADOR IMPACTOS MIP'!$B$10=$EM$11,'SIMULADOR IMPACTOS MIP'!$B$10=FJ$11))),'SIMULADOR IMPACTOS MIP'!Porcentaje,0)</f>
        <v>0.3</v>
      </c>
      <c r="FM83" s="20">
        <f>+'MIP 2012'!EJ83*(1+(EN83))</f>
        <v>2843.3753462618347</v>
      </c>
      <c r="FN83" s="20">
        <f>+'MIP 2012'!EK83*(1+(EO83))</f>
        <v>0</v>
      </c>
      <c r="FO83" s="20">
        <f>+'MIP 2012'!EL83*(1+(EP83))</f>
        <v>0</v>
      </c>
      <c r="FP83" s="20">
        <f>+'MIP 2012'!EM83*(1+(EQ83))</f>
        <v>0</v>
      </c>
      <c r="FQ83" s="20">
        <f>+'MIP 2012'!EN83*(1+(ER83))</f>
        <v>0</v>
      </c>
      <c r="FR83" s="20">
        <f>+'MIP 2012'!EO83*(1+(ES83))</f>
        <v>0</v>
      </c>
      <c r="FS83" s="20">
        <f>+'MIP 2012'!EP83*(1+(ET83))</f>
        <v>0</v>
      </c>
      <c r="FT83" s="20">
        <f>+'MIP 2012'!EQ83*(1+(EU83))</f>
        <v>0</v>
      </c>
      <c r="FU83" s="20">
        <f>+'MIP 2012'!ER83*(1+(EV83))</f>
        <v>0</v>
      </c>
      <c r="FV83" s="20">
        <f>+'MIP 2012'!ES83*(1+(EW83))</f>
        <v>0</v>
      </c>
      <c r="FW83" s="20">
        <f>+'MIP 2012'!ET83*(1+(EX83))</f>
        <v>0</v>
      </c>
      <c r="FX83" s="20">
        <f>+'MIP 2012'!EU83*(1+(EY83))</f>
        <v>42.447903767123208</v>
      </c>
      <c r="FY83" s="20">
        <f>+'MIP 2012'!EV83*(1+(EZ83))</f>
        <v>174.19862883515253</v>
      </c>
      <c r="FZ83" s="20">
        <f>+'MIP 2012'!EW83*(1+(FA83))</f>
        <v>39647.667508635255</v>
      </c>
      <c r="GA83" s="20">
        <f>+'MIP 2012'!EX83*(1+(FB83))</f>
        <v>132335.0740311672</v>
      </c>
      <c r="GB83" s="20">
        <f>+'MIP 2012'!EY83*(1+(FC83))</f>
        <v>0</v>
      </c>
      <c r="GC83" s="20">
        <f>+'MIP 2012'!EZ83*(1+(FD83))</f>
        <v>0</v>
      </c>
      <c r="GD83" s="20">
        <f>+'MIP 2012'!FA83*(1+(FE83))</f>
        <v>0</v>
      </c>
      <c r="GE83" s="20">
        <f>+'MIP 2012'!FB83*(1+(FF83))</f>
        <v>0</v>
      </c>
      <c r="GF83" s="20">
        <f>+'MIP 2012'!FC83*(1+(FG83))</f>
        <v>0</v>
      </c>
      <c r="GG83" s="20">
        <f>+'MIP 2012'!FD83*(1+(FH83))</f>
        <v>0</v>
      </c>
      <c r="GH83" s="20">
        <f>+'MIP 2012'!FE83*(1+(FI83))</f>
        <v>0</v>
      </c>
      <c r="GI83" s="20">
        <f>+'MIP 2012'!FF83*(1+(FJ83))</f>
        <v>0</v>
      </c>
      <c r="GJ83" s="18">
        <f t="shared" si="6"/>
        <v>175042.76341866655</v>
      </c>
      <c r="GK83" s="41">
        <f>+IFERROR((GJ83/'MIP 2012'!FG83*100-100),0)</f>
        <v>0</v>
      </c>
      <c r="GN83" s="18">
        <v>265571.91502725263</v>
      </c>
      <c r="GO83" s="14">
        <f>+'MIP 2012'!FH83</f>
        <v>264970.8779964798</v>
      </c>
      <c r="GP83" s="41">
        <f t="shared" si="7"/>
        <v>601.03703077282989</v>
      </c>
      <c r="GQ83" s="41">
        <f t="shared" si="8"/>
        <v>0.22683135419161715</v>
      </c>
      <c r="GU83" s="63">
        <v>-0.28999999999999998</v>
      </c>
      <c r="GW83" s="62">
        <f>+IF(SeleccionarDemTur=GW$11,'SIMULADOR IMPACTOS MIP(TURISMO)'!PorcentajeTur,0)</f>
        <v>0</v>
      </c>
      <c r="GX83" s="62">
        <f>+IF(SeleccionarDemTur=GX$11,'SIMULADOR IMPACTOS MIP(TURISMO)'!PorcentajeTur,0)</f>
        <v>0</v>
      </c>
      <c r="GY83" s="62">
        <f>+IF(SeleccionarDemTur=GY$11,'SIMULADOR IMPACTOS MIP(TURISMO)'!PorcentajeTur,0)</f>
        <v>0.1</v>
      </c>
      <c r="GZ83" s="62">
        <f>+IF(SeleccionarDemTur=GZ$11,'SIMULADOR IMPACTOS MIP(TURISMO)'!PorcentajeTur,0)</f>
        <v>0</v>
      </c>
      <c r="HA83" s="62">
        <f>+IF(OR(SeleccionarDemTur=HA$11,SeleccionarDemTur=$GW$11),'SIMULADOR IMPACTOS MIP(TURISMO)'!PorcentajeTur,0)</f>
        <v>0</v>
      </c>
      <c r="HB83" s="62">
        <f>+IF(OR(SeleccionarDemTur=HB$11,SeleccionarDemTur=$GW$11),'SIMULADOR IMPACTOS MIP(TURISMO)'!PorcentajeTur,0)</f>
        <v>0</v>
      </c>
      <c r="HC83" s="62">
        <f>+IF(OR(SeleccionarDemTur=HC$11,SeleccionarDemTur=$GW$11),'SIMULADOR IMPACTOS MIP(TURISMO)'!PorcentajeTur,0)</f>
        <v>0</v>
      </c>
      <c r="HD83" s="62">
        <f>+IF(OR(SeleccionarDemTur=HD$11,SeleccionarDemTur=$GX$11),'SIMULADOR IMPACTOS MIP(TURISMO)'!PorcentajeTur,0)</f>
        <v>0</v>
      </c>
      <c r="HE83" s="62">
        <f>+IF(OR(SeleccionarDemTur=HE$11,SeleccionarDemTur=$GX$11),'SIMULADOR IMPACTOS MIP(TURISMO)'!PorcentajeTur,0)</f>
        <v>0</v>
      </c>
      <c r="HF83" s="62">
        <f>+IF(OR(SeleccionarDemTur=HF$11,SeleccionarDemTur=$GX$11),'SIMULADOR IMPACTOS MIP(TURISMO)'!PorcentajeTur,0)</f>
        <v>0</v>
      </c>
      <c r="HG83" s="62">
        <f>+IF(OR(SeleccionarDemTur=HG$11,SeleccionarDemTur=$GX$11),'SIMULADOR IMPACTOS MIP(TURISMO)'!PorcentajeTur,0)</f>
        <v>0</v>
      </c>
      <c r="HH83" s="62">
        <f>+IF(OR(SeleccionarDemTur=HH$11,SeleccionarDemTur=$GX$11),'SIMULADOR IMPACTOS MIP(TURISMO)'!PorcentajeTur,0)</f>
        <v>0</v>
      </c>
      <c r="HI83" s="62">
        <f>+IF(OR(SeleccionarDemTur=HI$11,SeleccionarDemTur=$GX$11),'SIMULADOR IMPACTOS MIP(TURISMO)'!PorcentajeTur,0)</f>
        <v>0</v>
      </c>
      <c r="HJ83" s="62">
        <f>+IF(OR(SeleccionarDemTur=HJ$11,SeleccionarDemTur=$GX$11),'SIMULADOR IMPACTOS MIP(TURISMO)'!PorcentajeTur,0)</f>
        <v>0</v>
      </c>
      <c r="HK83" s="62">
        <f>+IF(SeleccionarDemTur=HK$11,'SIMULADOR IMPACTOS MIP(TURISMO)'!PorcentajeTur,0)</f>
        <v>0</v>
      </c>
      <c r="HL83" s="62">
        <f>+IF(SeleccionarDemTur=HL$11,'SIMULADOR IMPACTOS MIP(TURISMO)'!PorcentajeTur,0)</f>
        <v>0</v>
      </c>
      <c r="HM83" s="62">
        <f>+IF(SeleccionarDemTur=HM$11,'SIMULADOR IMPACTOS MIP(TURISMO)'!PorcentajeTur,0)</f>
        <v>0</v>
      </c>
      <c r="HN83" s="62">
        <f>+IF(SeleccionarDemTur=HN$11,'SIMULADOR IMPACTOS MIP(TURISMO)'!PorcentajeTur,0)</f>
        <v>0</v>
      </c>
      <c r="HO83" s="62">
        <f>+IF(OR(SeleccionarDemTur=HO$11,SeleccionarDemTur=$GY$11),'SIMULADOR IMPACTOS MIP(TURISMO)'!PorcentajeTur,0)</f>
        <v>0.1</v>
      </c>
      <c r="HP83" s="62">
        <f>+IF(OR(SeleccionarDemTur=HP$11,SeleccionarDemTur=$GY$11),'SIMULADOR IMPACTOS MIP(TURISMO)'!PorcentajeTur,0)</f>
        <v>0.1</v>
      </c>
      <c r="HQ83" s="62">
        <f>+IF(OR(SeleccionarDemTur=HQ$11,SeleccionarDemTur=$GY$11),'SIMULADOR IMPACTOS MIP(TURISMO)'!PorcentajeTur,0)</f>
        <v>0.1</v>
      </c>
      <c r="HR83" s="62">
        <f>+IF(OR(SeleccionarDemTur=HR$11,SeleccionarDemTur=$GY$11),'SIMULADOR IMPACTOS MIP(TURISMO)'!PorcentajeTur,0)</f>
        <v>0.1</v>
      </c>
      <c r="HS83" s="62">
        <f>+IF(OR(SeleccionarDemTur=HS$11,SeleccionarDemTur=$GY$11),'SIMULADOR IMPACTOS MIP(TURISMO)'!PorcentajeTur,0)</f>
        <v>0.1</v>
      </c>
      <c r="HT83" s="62">
        <f>+IF(OR(SeleccionarDemTur=HT$11,SeleccionarDemTur=$GY$11),'SIMULADOR IMPACTOS MIP(TURISMO)'!PorcentajeTur,0)</f>
        <v>0.1</v>
      </c>
      <c r="HU83" s="62">
        <f>+IF(OR(SeleccionarDemTur=HU$11,SeleccionarDemTur=$GY$11),'SIMULADOR IMPACTOS MIP(TURISMO)'!PorcentajeTur,0)</f>
        <v>0.1</v>
      </c>
      <c r="HV83" s="62">
        <f>+IF(OR(SeleccionarDemTur=HV$11,SeleccionarDemTur=$GY$11),'SIMULADOR IMPACTOS MIP(TURISMO)'!PorcentajeTur,0)</f>
        <v>0.1</v>
      </c>
      <c r="HY83" s="20">
        <f>+'MIP 2012'!EJ83*(1+(GZ83))</f>
        <v>2843.3753462618347</v>
      </c>
      <c r="HZ83" s="20">
        <f>+'MIP 2012'!EK83*(1+(HA83))</f>
        <v>0</v>
      </c>
      <c r="IA83" s="20">
        <f>+'MIP 2012'!EL83*(1+(HB83))</f>
        <v>0</v>
      </c>
      <c r="IB83" s="20">
        <f>+'MIP 2012'!EM83*(1+(HC83))</f>
        <v>0</v>
      </c>
      <c r="IC83" s="20">
        <f>+'MIP 2012'!EN83*(1+(HD83))</f>
        <v>0</v>
      </c>
      <c r="ID83" s="20">
        <f>+'MIP 2012'!EO83*(1+(HE83))</f>
        <v>0</v>
      </c>
      <c r="IE83" s="20">
        <f>+'MIP 2012'!EP83*(1+(HF83))</f>
        <v>0</v>
      </c>
      <c r="IF83" s="20">
        <f>+'MIP 2012'!EQ83*(1+(HG83))</f>
        <v>0</v>
      </c>
      <c r="IG83" s="20">
        <f>+'MIP 2012'!ER83*(1+(HH83))</f>
        <v>0</v>
      </c>
      <c r="IH83" s="20">
        <f>+'MIP 2012'!ES83*(1+(HI83))</f>
        <v>0</v>
      </c>
      <c r="II83" s="20">
        <f>+'MIP 2012'!ET83*(1+(HJ83))</f>
        <v>0</v>
      </c>
      <c r="IJ83" s="20">
        <f>+'MIP 2012'!EU83*(1+(HK83))</f>
        <v>42.447903767123208</v>
      </c>
      <c r="IK83" s="20">
        <f>+'MIP 2012'!EV83*(1+(HL83))</f>
        <v>174.19862883515253</v>
      </c>
      <c r="IL83" s="20">
        <f>+'MIP 2012'!EW83*(1+(HM83))</f>
        <v>39647.667508635255</v>
      </c>
      <c r="IM83" s="20">
        <f>+'MIP 2012'!EX83*(1+(HN83))</f>
        <v>132335.0740311672</v>
      </c>
      <c r="IN83" s="20">
        <f>+'MIP 2012'!EY83*(1+(HO83))</f>
        <v>0</v>
      </c>
      <c r="IO83" s="20">
        <f>+'MIP 2012'!EZ83*(1+(HP83))</f>
        <v>0</v>
      </c>
      <c r="IP83" s="20">
        <f>+'MIP 2012'!FA83*(1+(HQ83))</f>
        <v>0</v>
      </c>
      <c r="IQ83" s="20">
        <f>+'MIP 2012'!FB83*(1+(HR83))</f>
        <v>0</v>
      </c>
      <c r="IR83" s="20">
        <f>+'MIP 2012'!FC83*(1+(HS83))</f>
        <v>0</v>
      </c>
      <c r="IS83" s="20">
        <f>+'MIP 2012'!FD83*(1+(HT83))</f>
        <v>0</v>
      </c>
      <c r="IT83" s="20">
        <f>+'MIP 2012'!FE83*(1+(HU83))</f>
        <v>0</v>
      </c>
      <c r="IU83" s="20">
        <f>+'MIP 2012'!FF83*(1+(HV83))</f>
        <v>0</v>
      </c>
      <c r="IV83" s="18">
        <f t="shared" si="9"/>
        <v>175042.76341866655</v>
      </c>
      <c r="IW83" s="41">
        <f>+IFERROR((IV83/'MIP 2012'!FG83*100-100),0)</f>
        <v>0</v>
      </c>
      <c r="IZ83" s="18">
        <v>265171.22367340425</v>
      </c>
      <c r="JA83" s="14">
        <f>+'MIP 2012'!FH83</f>
        <v>264970.8779964798</v>
      </c>
      <c r="JB83" s="41">
        <f t="shared" si="10"/>
        <v>200.34567692445125</v>
      </c>
      <c r="JC83" s="41">
        <f t="shared" si="11"/>
        <v>7.5610451397281508E-2</v>
      </c>
    </row>
    <row r="84" spans="1:263" s="7" customFormat="1" ht="21.95" customHeight="1" thickBot="1" x14ac:dyDescent="0.25">
      <c r="A84" s="12" t="s">
        <v>232</v>
      </c>
      <c r="B84" s="12" t="s">
        <v>233</v>
      </c>
      <c r="C84" s="35">
        <v>6.4560065225479041E-4</v>
      </c>
      <c r="D84" s="35">
        <v>8.4268877546065974E-4</v>
      </c>
      <c r="E84" s="35">
        <v>4.1154889997574414E-3</v>
      </c>
      <c r="F84" s="35">
        <v>4.54723987617241E-4</v>
      </c>
      <c r="G84" s="35">
        <v>1.9136645167837257E-3</v>
      </c>
      <c r="H84" s="35">
        <v>2.374312822641134E-3</v>
      </c>
      <c r="I84" s="35">
        <v>3.6535584725172743E-3</v>
      </c>
      <c r="J84" s="35">
        <v>4.9561552537286191E-3</v>
      </c>
      <c r="K84" s="35">
        <v>2.2950502924286038E-3</v>
      </c>
      <c r="L84" s="35">
        <v>1.6021596431803899E-3</v>
      </c>
      <c r="M84" s="35">
        <v>6.1579731098397659E-4</v>
      </c>
      <c r="N84" s="35">
        <v>7.6405148009117316E-4</v>
      </c>
      <c r="O84" s="35">
        <v>3.1488758476560488E-3</v>
      </c>
      <c r="P84" s="35">
        <v>1.0635598187479023E-3</v>
      </c>
      <c r="Q84" s="35">
        <v>6.1881422096358666E-3</v>
      </c>
      <c r="R84" s="35">
        <v>2.7578863183699296E-3</v>
      </c>
      <c r="S84" s="35">
        <v>3.4383438638279141E-3</v>
      </c>
      <c r="T84" s="35">
        <v>1.032661531624994E-2</v>
      </c>
      <c r="U84" s="35">
        <v>9.1225759763867292E-3</v>
      </c>
      <c r="V84" s="35">
        <v>1.3340956008028565E-2</v>
      </c>
      <c r="W84" s="35">
        <v>9.8972820842626132E-4</v>
      </c>
      <c r="X84" s="35">
        <v>2.9635268877033472E-3</v>
      </c>
      <c r="Y84" s="35">
        <v>7.625070409829687E-3</v>
      </c>
      <c r="Z84" s="35">
        <v>1.5201444792536617E-3</v>
      </c>
      <c r="AA84" s="35">
        <v>8.8235916258263939E-4</v>
      </c>
      <c r="AB84" s="35">
        <v>9.8907854792526007E-4</v>
      </c>
      <c r="AC84" s="35">
        <v>3.3171401181598709E-4</v>
      </c>
      <c r="AD84" s="35">
        <v>9.1376218630178554E-3</v>
      </c>
      <c r="AE84" s="35">
        <v>1.2356507842120599E-3</v>
      </c>
      <c r="AF84" s="35">
        <v>3.8637216786600558E-3</v>
      </c>
      <c r="AG84" s="35">
        <v>3.1875976246490529E-4</v>
      </c>
      <c r="AH84" s="35">
        <v>0.29405349998287528</v>
      </c>
      <c r="AI84" s="35">
        <v>1.7294139499976658E-3</v>
      </c>
      <c r="AJ84" s="35">
        <v>3.7813835647150327E-3</v>
      </c>
      <c r="AK84" s="35">
        <v>6.6857182723814952E-3</v>
      </c>
      <c r="AL84" s="35">
        <v>6.8313449994104316E-3</v>
      </c>
      <c r="AM84" s="35">
        <v>1.2967502749777194E-3</v>
      </c>
      <c r="AN84" s="35">
        <v>1.4406252838248096E-3</v>
      </c>
      <c r="AO84" s="35">
        <v>5.3572603707957003E-4</v>
      </c>
      <c r="AP84" s="35">
        <v>7.9912568703881682E-4</v>
      </c>
      <c r="AQ84" s="35">
        <v>3.3222074033664993E-3</v>
      </c>
      <c r="AR84" s="35">
        <v>2.913994179713207E-3</v>
      </c>
      <c r="AS84" s="35">
        <v>2.3197749794693001E-3</v>
      </c>
      <c r="AT84" s="35">
        <v>1.0653310038110425E-3</v>
      </c>
      <c r="AU84" s="35">
        <v>7.4609408558419521E-3</v>
      </c>
      <c r="AV84" s="35">
        <v>5.8016032434432445E-3</v>
      </c>
      <c r="AW84" s="35">
        <v>1.4654628713704041E-3</v>
      </c>
      <c r="AX84" s="35">
        <v>1.7472380898943261E-3</v>
      </c>
      <c r="AY84" s="35">
        <v>3.1241906747134342E-3</v>
      </c>
      <c r="AZ84" s="35">
        <v>3.0913969438116375E-3</v>
      </c>
      <c r="BA84" s="35">
        <v>5.8432573041427693E-4</v>
      </c>
      <c r="BB84" s="35">
        <v>2.027991402185448E-3</v>
      </c>
      <c r="BC84" s="35">
        <v>6.204648638093392E-4</v>
      </c>
      <c r="BD84" s="35">
        <v>7.0416910020276004E-3</v>
      </c>
      <c r="BE84" s="35">
        <v>9.166490493426065E-3</v>
      </c>
      <c r="BF84" s="35">
        <v>7.7214739189565551E-4</v>
      </c>
      <c r="BG84" s="35">
        <v>1.9676702748546398E-3</v>
      </c>
      <c r="BH84" s="35">
        <v>2.4395103579026686E-3</v>
      </c>
      <c r="BI84" s="35">
        <v>0</v>
      </c>
      <c r="BJ84" s="35">
        <v>1.117346952499894E-3</v>
      </c>
      <c r="BK84" s="35">
        <v>3.4678703287127086E-3</v>
      </c>
      <c r="BL84" s="35">
        <v>2.0038756453350541E-3</v>
      </c>
      <c r="BM84" s="35">
        <v>3.2131212528255242E-3</v>
      </c>
      <c r="BN84" s="35">
        <v>1.1786717479210834E-3</v>
      </c>
      <c r="BO84" s="35">
        <v>3.5800028905460607E-2</v>
      </c>
      <c r="BP84" s="35">
        <v>1.2594485030059108E-3</v>
      </c>
      <c r="BQ84" s="35">
        <v>5.8395900289406619E-3</v>
      </c>
      <c r="BR84" s="35">
        <v>5.5895298909125262E-4</v>
      </c>
      <c r="BS84" s="35">
        <v>1.5503998348150983E-2</v>
      </c>
      <c r="BT84" s="35">
        <v>1.7598621309210642E-2</v>
      </c>
      <c r="BU84" s="35">
        <v>6.4943007816260457E-3</v>
      </c>
      <c r="BV84" s="35">
        <v>6.7647046077381938E-3</v>
      </c>
      <c r="BW84" s="35">
        <v>1.0194514415910041</v>
      </c>
      <c r="BX84" s="35">
        <v>5.2820761944832526E-4</v>
      </c>
      <c r="BY84" s="35">
        <v>4.1504329286538438E-3</v>
      </c>
      <c r="BZ84" s="35">
        <v>3.6077576960799108E-3</v>
      </c>
      <c r="CA84" s="35">
        <v>1.7807515352115889E-3</v>
      </c>
      <c r="CB84" s="35">
        <v>3.4389486724444918E-2</v>
      </c>
      <c r="CC84" s="35">
        <v>6.4851792447592474E-3</v>
      </c>
      <c r="CD84" s="35">
        <v>5.672689118556781E-4</v>
      </c>
      <c r="CE84" s="35">
        <v>1.466815604778942E-3</v>
      </c>
      <c r="CF84" s="35">
        <v>8.9232038266155115E-3</v>
      </c>
      <c r="CG84" s="35">
        <v>5.3721752128078285E-4</v>
      </c>
      <c r="CH84" s="35">
        <v>3.8747576136342662E-3</v>
      </c>
      <c r="CI84" s="35">
        <v>1.703141594481926E-3</v>
      </c>
      <c r="CJ84" s="35">
        <v>1.1857973084507169E-2</v>
      </c>
      <c r="CK84" s="35">
        <v>3.2591495641265699E-3</v>
      </c>
      <c r="CL84" s="35">
        <v>5.5053956125957282E-3</v>
      </c>
      <c r="CM84" s="35">
        <v>7.4638497591598746E-3</v>
      </c>
      <c r="CN84" s="35">
        <v>1.0088251073636456E-3</v>
      </c>
      <c r="CO84" s="35">
        <v>1.6767604773637601E-3</v>
      </c>
      <c r="CP84" s="35">
        <v>3.8438788982437643E-3</v>
      </c>
      <c r="CQ84" s="35">
        <v>2.4757129293261739E-3</v>
      </c>
      <c r="CR84" s="35">
        <v>2.0947800066284557E-3</v>
      </c>
      <c r="CS84" s="35">
        <v>5.7610906840265576E-3</v>
      </c>
      <c r="CT84" s="35">
        <v>1.5701286912390025E-3</v>
      </c>
      <c r="CU84" s="35">
        <v>1.7494447017610975E-2</v>
      </c>
      <c r="CV84" s="35">
        <v>2.8541618469491749E-3</v>
      </c>
      <c r="CW84" s="35">
        <v>2.887550959020789E-3</v>
      </c>
      <c r="CX84" s="35">
        <v>1.9471128439652015E-3</v>
      </c>
      <c r="CY84" s="35">
        <v>2.7142608438862847E-3</v>
      </c>
      <c r="CZ84" s="35">
        <v>1.2860875263930418E-3</v>
      </c>
      <c r="DA84" s="35">
        <v>9.4240541583586498E-4</v>
      </c>
      <c r="DB84" s="35">
        <v>1.1879176576771082E-3</v>
      </c>
      <c r="DC84" s="35">
        <v>5.9222124735009709E-4</v>
      </c>
      <c r="DD84" s="35">
        <v>7.3087654197496836E-4</v>
      </c>
      <c r="DE84" s="35">
        <v>3.454357159683927E-4</v>
      </c>
      <c r="DF84" s="35">
        <v>5.5997540704587605E-4</v>
      </c>
      <c r="DG84" s="35">
        <v>9.6592372998274909E-4</v>
      </c>
      <c r="DH84" s="35">
        <v>1.1275275743688144E-3</v>
      </c>
      <c r="DI84" s="35">
        <v>2.219716207385149E-3</v>
      </c>
      <c r="DJ84" s="35">
        <v>1.4844642883290627E-3</v>
      </c>
      <c r="DK84" s="35">
        <v>3.7219932018703683E-3</v>
      </c>
      <c r="DL84" s="35">
        <v>2.3958545731577094E-3</v>
      </c>
      <c r="DM84" s="35">
        <v>1.2065262984312056E-3</v>
      </c>
      <c r="DN84" s="35">
        <v>1.6261298002043655E-3</v>
      </c>
      <c r="DO84" s="35">
        <v>6.6451205098603183E-4</v>
      </c>
      <c r="DP84" s="35">
        <v>4.9606412163818855E-3</v>
      </c>
      <c r="DQ84" s="35">
        <v>1.2289461186110556E-4</v>
      </c>
      <c r="DR84" s="35">
        <v>2.8571124180454374E-3</v>
      </c>
      <c r="DS84" s="35">
        <v>5.4493249097954015E-4</v>
      </c>
      <c r="DT84" s="35">
        <v>4.0518519705149587E-3</v>
      </c>
      <c r="DU84" s="35">
        <v>5.807254983307389E-4</v>
      </c>
      <c r="DV84" s="35">
        <v>2.96734159063268E-3</v>
      </c>
      <c r="DW84" s="35">
        <v>3.0037142118236825E-3</v>
      </c>
      <c r="DX84" s="35">
        <v>4.8991179946993426E-4</v>
      </c>
      <c r="DY84" s="35">
        <v>3.3304136575803729E-3</v>
      </c>
      <c r="DZ84" s="35">
        <v>3.4923541538929006E-3</v>
      </c>
      <c r="EA84" s="35">
        <v>2.7716186051465037E-3</v>
      </c>
      <c r="EB84" s="35">
        <v>2.394889930195036E-2</v>
      </c>
      <c r="EC84" s="35">
        <v>9.6298930874112194E-3</v>
      </c>
      <c r="ED84" s="35">
        <v>6.7759800039263955E-4</v>
      </c>
      <c r="EE84" s="35">
        <v>3.2316291104286292E-2</v>
      </c>
      <c r="EF84" s="35">
        <v>1.7340224323299154E-3</v>
      </c>
      <c r="EG84" s="35">
        <v>9.4420040032037571E-3</v>
      </c>
      <c r="EH84" s="35">
        <v>0</v>
      </c>
      <c r="EK84" s="62">
        <f>+IF(AND(OR(SeleccionarIndustria=$A84,SeleccionarIndustria="Todas las AE"),('SIMULADOR IMPACTOS MIP'!$B$10=EK$11)),'SIMULADOR IMPACTOS MIP'!Porcentaje,0)</f>
        <v>0</v>
      </c>
      <c r="EL84" s="62">
        <f>+IF(AND(OR(SeleccionarIndustria=$A84,SeleccionarIndustria="Todas las AE"),('SIMULADOR IMPACTOS MIP'!$B$10=EL$11)),'SIMULADOR IMPACTOS MIP'!Porcentaje,0)</f>
        <v>0</v>
      </c>
      <c r="EM84" s="62">
        <f>+IF(AND(OR(SeleccionarIndustria=$A84,SeleccionarIndustria="Todas las AE"),('SIMULADOR IMPACTOS MIP'!$B$10=EM$11)),'SIMULADOR IMPACTOS MIP'!Porcentaje,0)</f>
        <v>0.3</v>
      </c>
      <c r="EN84" s="62">
        <f>+IF(AND(OR(SeleccionarIndustria=$A84,SeleccionarIndustria="Todas las AE"),('SIMULADOR IMPACTOS MIP'!$B$10=EN$11)),'SIMULADOR IMPACTOS MIP'!Porcentaje,0)</f>
        <v>0</v>
      </c>
      <c r="EO84" s="62">
        <f>+IF(AND(OR(SeleccionarIndustria=$A84,SeleccionarIndustria="Todas las AE"),(OR('SIMULADOR IMPACTOS MIP'!$B$10=$EK$11,'SIMULADOR IMPACTOS MIP'!$B$10=EO$11))),'SIMULADOR IMPACTOS MIP'!Porcentaje,0)</f>
        <v>0</v>
      </c>
      <c r="EP84" s="62">
        <f>+IF(AND(OR(SeleccionarIndustria=$A84,SeleccionarIndustria="Todas las AE"),(OR('SIMULADOR IMPACTOS MIP'!$B$10=$EK$11,'SIMULADOR IMPACTOS MIP'!$B$10=EP$11))),'SIMULADOR IMPACTOS MIP'!Porcentaje,0)</f>
        <v>0</v>
      </c>
      <c r="EQ84" s="62">
        <f>+IF(AND(OR(SeleccionarIndustria=$A84,SeleccionarIndustria="Todas las AE"),(OR('SIMULADOR IMPACTOS MIP'!$B$10=$EK$11,'SIMULADOR IMPACTOS MIP'!$B$10=EQ$11))),'SIMULADOR IMPACTOS MIP'!Porcentaje,0)</f>
        <v>0</v>
      </c>
      <c r="ER84" s="62">
        <f>+IF(AND(OR(SeleccionarIndustria=$A84,SeleccionarIndustria="Todas las AE"),(OR('SIMULADOR IMPACTOS MIP'!$B$10=$EL$11,'SIMULADOR IMPACTOS MIP'!$B$10=ER$11))),'SIMULADOR IMPACTOS MIP'!Porcentaje,0)</f>
        <v>0</v>
      </c>
      <c r="ES84" s="62">
        <f>+IF(AND(OR(SeleccionarIndustria=$A84,SeleccionarIndustria="Todas las AE"),(OR('SIMULADOR IMPACTOS MIP'!$B$10=$EL$11,'SIMULADOR IMPACTOS MIP'!$B$10=ES$11))),'SIMULADOR IMPACTOS MIP'!Porcentaje,0)</f>
        <v>0</v>
      </c>
      <c r="ET84" s="62">
        <f>+IF(AND(OR(SeleccionarIndustria=$A84,SeleccionarIndustria="Todas las AE"),(OR('SIMULADOR IMPACTOS MIP'!$B$10=$EL$11,'SIMULADOR IMPACTOS MIP'!$B$10=ET$11))),'SIMULADOR IMPACTOS MIP'!Porcentaje,0)</f>
        <v>0</v>
      </c>
      <c r="EU84" s="62">
        <f>+IF(AND(OR(SeleccionarIndustria=$A84,SeleccionarIndustria="Todas las AE"),(OR('SIMULADOR IMPACTOS MIP'!$B$10=$EL$11,'SIMULADOR IMPACTOS MIP'!$B$10=EU$11))),'SIMULADOR IMPACTOS MIP'!Porcentaje,0)</f>
        <v>0</v>
      </c>
      <c r="EV84" s="62">
        <f>+IF(AND(OR(SeleccionarIndustria=$A84,SeleccionarIndustria="Todas las AE"),(OR('SIMULADOR IMPACTOS MIP'!$B$10=$EL$11,'SIMULADOR IMPACTOS MIP'!$B$10=EV$11))),'SIMULADOR IMPACTOS MIP'!Porcentaje,0)</f>
        <v>0</v>
      </c>
      <c r="EW84" s="62">
        <f>+IF(AND(OR(SeleccionarIndustria=$A84,SeleccionarIndustria="Todas las AE"),(OR('SIMULADOR IMPACTOS MIP'!$B$10=$EL$11,'SIMULADOR IMPACTOS MIP'!$B$10=EW$11))),'SIMULADOR IMPACTOS MIP'!Porcentaje,0)</f>
        <v>0</v>
      </c>
      <c r="EX84" s="62">
        <f>+IF(AND(OR(SeleccionarIndustria=$A84,SeleccionarIndustria="Todas las AE"),(OR('SIMULADOR IMPACTOS MIP'!$B$10=$EL$11,'SIMULADOR IMPACTOS MIP'!$B$10=EX$11))),'SIMULADOR IMPACTOS MIP'!Porcentaje,0)</f>
        <v>0</v>
      </c>
      <c r="EY84" s="62">
        <f>+IF(AND(OR(SeleccionarIndustria=$A84,SeleccionarIndustria="Todas las AE"),('SIMULADOR IMPACTOS MIP'!$B$10=EY$11)),'SIMULADOR IMPACTOS MIP'!Porcentaje,0)</f>
        <v>0</v>
      </c>
      <c r="EZ84" s="62">
        <f>+IF(AND(OR(SeleccionarIndustria=$A84,SeleccionarIndustria="Todas las AE"),('SIMULADOR IMPACTOS MIP'!$B$10=EZ$11)),'SIMULADOR IMPACTOS MIP'!Porcentaje,0)</f>
        <v>0</v>
      </c>
      <c r="FA84" s="62">
        <f>+IF(AND(OR(SeleccionarIndustria=$A84,SeleccionarIndustria="Todas las AE"),('SIMULADOR IMPACTOS MIP'!$B$10=FA$11)),'SIMULADOR IMPACTOS MIP'!Porcentaje,0)</f>
        <v>0</v>
      </c>
      <c r="FB84" s="62">
        <f>+IF(AND(OR(SeleccionarIndustria=$A84,SeleccionarIndustria="Todas las AE"),('SIMULADOR IMPACTOS MIP'!$B$10=FB$11)),'SIMULADOR IMPACTOS MIP'!Porcentaje,0)</f>
        <v>0</v>
      </c>
      <c r="FC84" s="62">
        <f>+IF(AND(OR(SeleccionarIndustria=$A84,SeleccionarIndustria="Todas las AE"),(OR('SIMULADOR IMPACTOS MIP'!$B$10=$EM$11,'SIMULADOR IMPACTOS MIP'!$B$10=FC$11))),'SIMULADOR IMPACTOS MIP'!Porcentaje,0)</f>
        <v>0.3</v>
      </c>
      <c r="FD84" s="62">
        <f>+IF(AND(OR(SeleccionarIndustria=$A84,SeleccionarIndustria="Todas las AE"),(OR('SIMULADOR IMPACTOS MIP'!$B$10=$EM$11,'SIMULADOR IMPACTOS MIP'!$B$10=FD$11))),'SIMULADOR IMPACTOS MIP'!Porcentaje,0)</f>
        <v>0.3</v>
      </c>
      <c r="FE84" s="62">
        <f>+IF(AND(OR(SeleccionarIndustria=$A84,SeleccionarIndustria="Todas las AE"),(OR('SIMULADOR IMPACTOS MIP'!$B$10=$EM$11,'SIMULADOR IMPACTOS MIP'!$B$10=FE$11))),'SIMULADOR IMPACTOS MIP'!Porcentaje,0)</f>
        <v>0.3</v>
      </c>
      <c r="FF84" s="62">
        <f>+IF(AND(OR(SeleccionarIndustria=$A84,SeleccionarIndustria="Todas las AE"),(OR('SIMULADOR IMPACTOS MIP'!$B$10=$EM$11,'SIMULADOR IMPACTOS MIP'!$B$10=FF$11))),'SIMULADOR IMPACTOS MIP'!Porcentaje,0)</f>
        <v>0.3</v>
      </c>
      <c r="FG84" s="62">
        <f>+IF(AND(OR(SeleccionarIndustria=$A84,SeleccionarIndustria="Todas las AE"),(OR('SIMULADOR IMPACTOS MIP'!$B$10=$EM$11,'SIMULADOR IMPACTOS MIP'!$B$10=FG$11))),'SIMULADOR IMPACTOS MIP'!Porcentaje,0)</f>
        <v>0.3</v>
      </c>
      <c r="FH84" s="62">
        <f>+IF(AND(OR(SeleccionarIndustria=$A84,SeleccionarIndustria="Todas las AE"),(OR('SIMULADOR IMPACTOS MIP'!$B$10=$EM$11,'SIMULADOR IMPACTOS MIP'!$B$10=FH$11))),'SIMULADOR IMPACTOS MIP'!Porcentaje,0)</f>
        <v>0.3</v>
      </c>
      <c r="FI84" s="62">
        <f>+IF(AND(OR(SeleccionarIndustria=$A84,SeleccionarIndustria="Todas las AE"),(OR('SIMULADOR IMPACTOS MIP'!$B$10=$EM$11,'SIMULADOR IMPACTOS MIP'!$B$10=FI$11))),'SIMULADOR IMPACTOS MIP'!Porcentaje,0)</f>
        <v>0.3</v>
      </c>
      <c r="FJ84" s="62">
        <f>+IF(AND(OR(SeleccionarIndustria=$A84,SeleccionarIndustria="Todas las AE"),(OR('SIMULADOR IMPACTOS MIP'!$B$10=$EM$11,'SIMULADOR IMPACTOS MIP'!$B$10=FJ$11))),'SIMULADOR IMPACTOS MIP'!Porcentaje,0)</f>
        <v>0.3</v>
      </c>
      <c r="FM84" s="20">
        <f>+'MIP 2012'!EJ84*(1+(EN84))</f>
        <v>7257.9767478054264</v>
      </c>
      <c r="FN84" s="20">
        <f>+'MIP 2012'!EK84*(1+(EO84))</f>
        <v>0</v>
      </c>
      <c r="FO84" s="20">
        <f>+'MIP 2012'!EL84*(1+(EP84))</f>
        <v>0</v>
      </c>
      <c r="FP84" s="20">
        <f>+'MIP 2012'!EM84*(1+(EQ84))</f>
        <v>0</v>
      </c>
      <c r="FQ84" s="20">
        <f>+'MIP 2012'!EN84*(1+(ER84))</f>
        <v>0</v>
      </c>
      <c r="FR84" s="20">
        <f>+'MIP 2012'!EO84*(1+(ES84))</f>
        <v>0</v>
      </c>
      <c r="FS84" s="20">
        <f>+'MIP 2012'!EP84*(1+(ET84))</f>
        <v>0</v>
      </c>
      <c r="FT84" s="20">
        <f>+'MIP 2012'!EQ84*(1+(EU84))</f>
        <v>0</v>
      </c>
      <c r="FU84" s="20">
        <f>+'MIP 2012'!ER84*(1+(EV84))</f>
        <v>0</v>
      </c>
      <c r="FV84" s="20">
        <f>+'MIP 2012'!ES84*(1+(EW84))</f>
        <v>0</v>
      </c>
      <c r="FW84" s="20">
        <f>+'MIP 2012'!ET84*(1+(EX84))</f>
        <v>0</v>
      </c>
      <c r="FX84" s="20">
        <f>+'MIP 2012'!EU84*(1+(EY84))</f>
        <v>0</v>
      </c>
      <c r="FY84" s="20">
        <f>+'MIP 2012'!EV84*(1+(EZ84))</f>
        <v>0</v>
      </c>
      <c r="FZ84" s="20">
        <f>+'MIP 2012'!EW84*(1+(FA84))</f>
        <v>3168.7671146176494</v>
      </c>
      <c r="GA84" s="20">
        <f>+'MIP 2012'!EX84*(1+(FB84))</f>
        <v>53896.632325616789</v>
      </c>
      <c r="GB84" s="20">
        <f>+'MIP 2012'!EY84*(1+(FC84))</f>
        <v>0</v>
      </c>
      <c r="GC84" s="20">
        <f>+'MIP 2012'!EZ84*(1+(FD84))</f>
        <v>0</v>
      </c>
      <c r="GD84" s="20">
        <f>+'MIP 2012'!FA84*(1+(FE84))</f>
        <v>0</v>
      </c>
      <c r="GE84" s="20">
        <f>+'MIP 2012'!FB84*(1+(FF84))</f>
        <v>0</v>
      </c>
      <c r="GF84" s="20">
        <f>+'MIP 2012'!FC84*(1+(FG84))</f>
        <v>0</v>
      </c>
      <c r="GG84" s="20">
        <f>+'MIP 2012'!FD84*(1+(FH84))</f>
        <v>0</v>
      </c>
      <c r="GH84" s="20">
        <f>+'MIP 2012'!FE84*(1+(FI84))</f>
        <v>0</v>
      </c>
      <c r="GI84" s="20">
        <f>+'MIP 2012'!FF84*(1+(FJ84))</f>
        <v>0</v>
      </c>
      <c r="GJ84" s="18">
        <f t="shared" si="6"/>
        <v>64323.376188039867</v>
      </c>
      <c r="GK84" s="41">
        <f>+IFERROR((GJ84/'MIP 2012'!FG84*100-100),0)</f>
        <v>0</v>
      </c>
      <c r="GN84" s="18">
        <v>159845.72122165377</v>
      </c>
      <c r="GO84" s="14">
        <f>+'MIP 2012'!FH84</f>
        <v>158774.77693144584</v>
      </c>
      <c r="GP84" s="41">
        <f t="shared" si="7"/>
        <v>1070.9442902079318</v>
      </c>
      <c r="GQ84" s="41">
        <f t="shared" si="8"/>
        <v>0.67450530298671652</v>
      </c>
      <c r="GU84" s="63">
        <v>-0.28000000000000003</v>
      </c>
      <c r="GW84" s="62">
        <f>+IF(SeleccionarDemTur=GW$11,'SIMULADOR IMPACTOS MIP(TURISMO)'!PorcentajeTur,0)</f>
        <v>0</v>
      </c>
      <c r="GX84" s="62">
        <f>+IF(SeleccionarDemTur=GX$11,'SIMULADOR IMPACTOS MIP(TURISMO)'!PorcentajeTur,0)</f>
        <v>0</v>
      </c>
      <c r="GY84" s="62">
        <f>+IF(SeleccionarDemTur=GY$11,'SIMULADOR IMPACTOS MIP(TURISMO)'!PorcentajeTur,0)</f>
        <v>0.1</v>
      </c>
      <c r="GZ84" s="62">
        <f>+IF(SeleccionarDemTur=GZ$11,'SIMULADOR IMPACTOS MIP(TURISMO)'!PorcentajeTur,0)</f>
        <v>0</v>
      </c>
      <c r="HA84" s="62">
        <f>+IF(OR(SeleccionarDemTur=HA$11,SeleccionarDemTur=$GW$11),'SIMULADOR IMPACTOS MIP(TURISMO)'!PorcentajeTur,0)</f>
        <v>0</v>
      </c>
      <c r="HB84" s="62">
        <f>+IF(OR(SeleccionarDemTur=HB$11,SeleccionarDemTur=$GW$11),'SIMULADOR IMPACTOS MIP(TURISMO)'!PorcentajeTur,0)</f>
        <v>0</v>
      </c>
      <c r="HC84" s="62">
        <f>+IF(OR(SeleccionarDemTur=HC$11,SeleccionarDemTur=$GW$11),'SIMULADOR IMPACTOS MIP(TURISMO)'!PorcentajeTur,0)</f>
        <v>0</v>
      </c>
      <c r="HD84" s="62">
        <f>+IF(OR(SeleccionarDemTur=HD$11,SeleccionarDemTur=$GX$11),'SIMULADOR IMPACTOS MIP(TURISMO)'!PorcentajeTur,0)</f>
        <v>0</v>
      </c>
      <c r="HE84" s="62">
        <f>+IF(OR(SeleccionarDemTur=HE$11,SeleccionarDemTur=$GX$11),'SIMULADOR IMPACTOS MIP(TURISMO)'!PorcentajeTur,0)</f>
        <v>0</v>
      </c>
      <c r="HF84" s="62">
        <f>+IF(OR(SeleccionarDemTur=HF$11,SeleccionarDemTur=$GX$11),'SIMULADOR IMPACTOS MIP(TURISMO)'!PorcentajeTur,0)</f>
        <v>0</v>
      </c>
      <c r="HG84" s="62">
        <f>+IF(OR(SeleccionarDemTur=HG$11,SeleccionarDemTur=$GX$11),'SIMULADOR IMPACTOS MIP(TURISMO)'!PorcentajeTur,0)</f>
        <v>0</v>
      </c>
      <c r="HH84" s="62">
        <f>+IF(OR(SeleccionarDemTur=HH$11,SeleccionarDemTur=$GX$11),'SIMULADOR IMPACTOS MIP(TURISMO)'!PorcentajeTur,0)</f>
        <v>0</v>
      </c>
      <c r="HI84" s="62">
        <f>+IF(OR(SeleccionarDemTur=HI$11,SeleccionarDemTur=$GX$11),'SIMULADOR IMPACTOS MIP(TURISMO)'!PorcentajeTur,0)</f>
        <v>0</v>
      </c>
      <c r="HJ84" s="62">
        <f>+IF(OR(SeleccionarDemTur=HJ$11,SeleccionarDemTur=$GX$11),'SIMULADOR IMPACTOS MIP(TURISMO)'!PorcentajeTur,0)</f>
        <v>0</v>
      </c>
      <c r="HK84" s="62">
        <f>+IF(SeleccionarDemTur=HK$11,'SIMULADOR IMPACTOS MIP(TURISMO)'!PorcentajeTur,0)</f>
        <v>0</v>
      </c>
      <c r="HL84" s="62">
        <f>+IF(SeleccionarDemTur=HL$11,'SIMULADOR IMPACTOS MIP(TURISMO)'!PorcentajeTur,0)</f>
        <v>0</v>
      </c>
      <c r="HM84" s="62">
        <f>+IF(SeleccionarDemTur=HM$11,'SIMULADOR IMPACTOS MIP(TURISMO)'!PorcentajeTur,0)</f>
        <v>0</v>
      </c>
      <c r="HN84" s="62">
        <f>+IF(SeleccionarDemTur=HN$11,'SIMULADOR IMPACTOS MIP(TURISMO)'!PorcentajeTur,0)</f>
        <v>0</v>
      </c>
      <c r="HO84" s="62">
        <f>+IF(OR(SeleccionarDemTur=HO$11,SeleccionarDemTur=$GY$11),'SIMULADOR IMPACTOS MIP(TURISMO)'!PorcentajeTur,0)</f>
        <v>0.1</v>
      </c>
      <c r="HP84" s="62">
        <f>+IF(OR(SeleccionarDemTur=HP$11,SeleccionarDemTur=$GY$11),'SIMULADOR IMPACTOS MIP(TURISMO)'!PorcentajeTur,0)</f>
        <v>0.1</v>
      </c>
      <c r="HQ84" s="62">
        <f>+IF(OR(SeleccionarDemTur=HQ$11,SeleccionarDemTur=$GY$11),'SIMULADOR IMPACTOS MIP(TURISMO)'!PorcentajeTur,0)</f>
        <v>0.1</v>
      </c>
      <c r="HR84" s="62">
        <f>+IF(OR(SeleccionarDemTur=HR$11,SeleccionarDemTur=$GY$11),'SIMULADOR IMPACTOS MIP(TURISMO)'!PorcentajeTur,0)</f>
        <v>0.1</v>
      </c>
      <c r="HS84" s="62">
        <f>+IF(OR(SeleccionarDemTur=HS$11,SeleccionarDemTur=$GY$11),'SIMULADOR IMPACTOS MIP(TURISMO)'!PorcentajeTur,0)</f>
        <v>0.1</v>
      </c>
      <c r="HT84" s="62">
        <f>+IF(OR(SeleccionarDemTur=HT$11,SeleccionarDemTur=$GY$11),'SIMULADOR IMPACTOS MIP(TURISMO)'!PorcentajeTur,0)</f>
        <v>0.1</v>
      </c>
      <c r="HU84" s="62">
        <f>+IF(OR(SeleccionarDemTur=HU$11,SeleccionarDemTur=$GY$11),'SIMULADOR IMPACTOS MIP(TURISMO)'!PorcentajeTur,0)</f>
        <v>0.1</v>
      </c>
      <c r="HV84" s="62">
        <f>+IF(OR(SeleccionarDemTur=HV$11,SeleccionarDemTur=$GY$11),'SIMULADOR IMPACTOS MIP(TURISMO)'!PorcentajeTur,0)</f>
        <v>0.1</v>
      </c>
      <c r="HY84" s="20">
        <f>+'MIP 2012'!EJ84*(1+(GZ84))</f>
        <v>7257.9767478054264</v>
      </c>
      <c r="HZ84" s="20">
        <f>+'MIP 2012'!EK84*(1+(HA84))</f>
        <v>0</v>
      </c>
      <c r="IA84" s="20">
        <f>+'MIP 2012'!EL84*(1+(HB84))</f>
        <v>0</v>
      </c>
      <c r="IB84" s="20">
        <f>+'MIP 2012'!EM84*(1+(HC84))</f>
        <v>0</v>
      </c>
      <c r="IC84" s="20">
        <f>+'MIP 2012'!EN84*(1+(HD84))</f>
        <v>0</v>
      </c>
      <c r="ID84" s="20">
        <f>+'MIP 2012'!EO84*(1+(HE84))</f>
        <v>0</v>
      </c>
      <c r="IE84" s="20">
        <f>+'MIP 2012'!EP84*(1+(HF84))</f>
        <v>0</v>
      </c>
      <c r="IF84" s="20">
        <f>+'MIP 2012'!EQ84*(1+(HG84))</f>
        <v>0</v>
      </c>
      <c r="IG84" s="20">
        <f>+'MIP 2012'!ER84*(1+(HH84))</f>
        <v>0</v>
      </c>
      <c r="IH84" s="20">
        <f>+'MIP 2012'!ES84*(1+(HI84))</f>
        <v>0</v>
      </c>
      <c r="II84" s="20">
        <f>+'MIP 2012'!ET84*(1+(HJ84))</f>
        <v>0</v>
      </c>
      <c r="IJ84" s="20">
        <f>+'MIP 2012'!EU84*(1+(HK84))</f>
        <v>0</v>
      </c>
      <c r="IK84" s="20">
        <f>+'MIP 2012'!EV84*(1+(HL84))</f>
        <v>0</v>
      </c>
      <c r="IL84" s="20">
        <f>+'MIP 2012'!EW84*(1+(HM84))</f>
        <v>3168.7671146176494</v>
      </c>
      <c r="IM84" s="20">
        <f>+'MIP 2012'!EX84*(1+(HN84))</f>
        <v>53896.632325616789</v>
      </c>
      <c r="IN84" s="20">
        <f>+'MIP 2012'!EY84*(1+(HO84))</f>
        <v>0</v>
      </c>
      <c r="IO84" s="20">
        <f>+'MIP 2012'!EZ84*(1+(HP84))</f>
        <v>0</v>
      </c>
      <c r="IP84" s="20">
        <f>+'MIP 2012'!FA84*(1+(HQ84))</f>
        <v>0</v>
      </c>
      <c r="IQ84" s="20">
        <f>+'MIP 2012'!FB84*(1+(HR84))</f>
        <v>0</v>
      </c>
      <c r="IR84" s="20">
        <f>+'MIP 2012'!FC84*(1+(HS84))</f>
        <v>0</v>
      </c>
      <c r="IS84" s="20">
        <f>+'MIP 2012'!FD84*(1+(HT84))</f>
        <v>0</v>
      </c>
      <c r="IT84" s="20">
        <f>+'MIP 2012'!FE84*(1+(HU84))</f>
        <v>0</v>
      </c>
      <c r="IU84" s="20">
        <f>+'MIP 2012'!FF84*(1+(HV84))</f>
        <v>0</v>
      </c>
      <c r="IV84" s="18">
        <f t="shared" si="9"/>
        <v>64323.376188039867</v>
      </c>
      <c r="IW84" s="41">
        <f>+IFERROR((IV84/'MIP 2012'!FG84*100-100),0)</f>
        <v>0</v>
      </c>
      <c r="IZ84" s="18">
        <v>159131.75836151509</v>
      </c>
      <c r="JA84" s="14">
        <f>+'MIP 2012'!FH84</f>
        <v>158774.77693144584</v>
      </c>
      <c r="JB84" s="41">
        <f t="shared" si="10"/>
        <v>356.98143006925238</v>
      </c>
      <c r="JC84" s="41">
        <f t="shared" si="11"/>
        <v>0.22483510099553428</v>
      </c>
    </row>
    <row r="85" spans="1:263" s="7" customFormat="1" ht="21.95" customHeight="1" thickBot="1" x14ac:dyDescent="0.25">
      <c r="A85" s="12" t="s">
        <v>234</v>
      </c>
      <c r="B85" s="12" t="s">
        <v>235</v>
      </c>
      <c r="C85" s="35">
        <v>8.260675207427524E-5</v>
      </c>
      <c r="D85" s="35">
        <v>9.4095638910205611E-5</v>
      </c>
      <c r="E85" s="35">
        <v>5.0470502601174143E-5</v>
      </c>
      <c r="F85" s="35">
        <v>4.0927084523385195E-5</v>
      </c>
      <c r="G85" s="35">
        <v>6.5331696191739405E-5</v>
      </c>
      <c r="H85" s="35">
        <v>6.8435414335791349E-5</v>
      </c>
      <c r="I85" s="35">
        <v>6.0539000342012311E-5</v>
      </c>
      <c r="J85" s="35">
        <v>4.0561936665550637E-5</v>
      </c>
      <c r="K85" s="35">
        <v>4.5252768404538891E-5</v>
      </c>
      <c r="L85" s="35">
        <v>4.68267016475756E-5</v>
      </c>
      <c r="M85" s="35">
        <v>1.0877937930981027E-4</v>
      </c>
      <c r="N85" s="35">
        <v>7.2664632633126746E-5</v>
      </c>
      <c r="O85" s="35">
        <v>1.0211541557214024E-4</v>
      </c>
      <c r="P85" s="35">
        <v>4.1615075984823746E-5</v>
      </c>
      <c r="Q85" s="35">
        <v>4.5102371744364203E-5</v>
      </c>
      <c r="R85" s="35">
        <v>4.2950642906362791E-5</v>
      </c>
      <c r="S85" s="35">
        <v>1.8131100721380895E-5</v>
      </c>
      <c r="T85" s="35">
        <v>4.8496981753795573E-5</v>
      </c>
      <c r="U85" s="35">
        <v>6.9652579832507261E-5</v>
      </c>
      <c r="V85" s="35">
        <v>8.4190756733813746E-5</v>
      </c>
      <c r="W85" s="35">
        <v>7.7430632331565089E-5</v>
      </c>
      <c r="X85" s="35">
        <v>1.1875251446587358E-4</v>
      </c>
      <c r="Y85" s="35">
        <v>1.0638186943777821E-4</v>
      </c>
      <c r="Z85" s="35">
        <v>1.0466540626505937E-4</v>
      </c>
      <c r="AA85" s="35">
        <v>5.1845564936892557E-5</v>
      </c>
      <c r="AB85" s="35">
        <v>2.1900361301101375E-4</v>
      </c>
      <c r="AC85" s="35">
        <v>1.3252416842143437E-5</v>
      </c>
      <c r="AD85" s="35">
        <v>4.6787643585333434E-5</v>
      </c>
      <c r="AE85" s="35">
        <v>7.3407112029562192E-5</v>
      </c>
      <c r="AF85" s="35">
        <v>3.3606784915000756E-5</v>
      </c>
      <c r="AG85" s="35">
        <v>6.3533871261323412E-5</v>
      </c>
      <c r="AH85" s="35">
        <v>1.0245415075089176E-4</v>
      </c>
      <c r="AI85" s="35">
        <v>1.0242959528990009E-4</v>
      </c>
      <c r="AJ85" s="35">
        <v>1.3693338760713494E-4</v>
      </c>
      <c r="AK85" s="35">
        <v>1.4574049490408099E-3</v>
      </c>
      <c r="AL85" s="35">
        <v>1.5576450784209048E-4</v>
      </c>
      <c r="AM85" s="35">
        <v>3.940449107351767E-5</v>
      </c>
      <c r="AN85" s="35">
        <v>8.1626765714329149E-5</v>
      </c>
      <c r="AO85" s="35">
        <v>6.4904139408288408E-5</v>
      </c>
      <c r="AP85" s="35">
        <v>7.1693672777643308E-5</v>
      </c>
      <c r="AQ85" s="35">
        <v>1.6788431027420632E-4</v>
      </c>
      <c r="AR85" s="35">
        <v>1.7640314443624248E-4</v>
      </c>
      <c r="AS85" s="35">
        <v>7.0680225332649972E-4</v>
      </c>
      <c r="AT85" s="35">
        <v>2.0309755680866147E-4</v>
      </c>
      <c r="AU85" s="35">
        <v>5.0478881835262622E-5</v>
      </c>
      <c r="AV85" s="35">
        <v>6.8432449796257245E-5</v>
      </c>
      <c r="AW85" s="35">
        <v>3.1321233782986083E-3</v>
      </c>
      <c r="AX85" s="35">
        <v>1.3934513166497249E-4</v>
      </c>
      <c r="AY85" s="35">
        <v>8.0212272872376208E-5</v>
      </c>
      <c r="AZ85" s="35">
        <v>2.3844599072535177E-4</v>
      </c>
      <c r="BA85" s="35">
        <v>1.2138978777233749E-4</v>
      </c>
      <c r="BB85" s="35">
        <v>2.7814408051645002E-3</v>
      </c>
      <c r="BC85" s="35">
        <v>1.2697947930798818E-3</v>
      </c>
      <c r="BD85" s="35">
        <v>1.1360458828991466E-4</v>
      </c>
      <c r="BE85" s="35">
        <v>1.1787276700539846E-4</v>
      </c>
      <c r="BF85" s="35">
        <v>5.4852156395840447E-5</v>
      </c>
      <c r="BG85" s="35">
        <v>9.5067734296119694E-5</v>
      </c>
      <c r="BH85" s="35">
        <v>1.0048532292646665E-4</v>
      </c>
      <c r="BI85" s="35">
        <v>0</v>
      </c>
      <c r="BJ85" s="35">
        <v>5.0195173488880796E-5</v>
      </c>
      <c r="BK85" s="35">
        <v>1.6193297904073183E-4</v>
      </c>
      <c r="BL85" s="35">
        <v>1.1389310039464601E-4</v>
      </c>
      <c r="BM85" s="35">
        <v>6.2754679870546162E-5</v>
      </c>
      <c r="BN85" s="35">
        <v>2.4529410589320709E-4</v>
      </c>
      <c r="BO85" s="35">
        <v>2.0338509682474372E-4</v>
      </c>
      <c r="BP85" s="35">
        <v>2.4994483895142828E-3</v>
      </c>
      <c r="BQ85" s="35">
        <v>5.2180303837303071E-4</v>
      </c>
      <c r="BR85" s="35">
        <v>4.681334660116632E-4</v>
      </c>
      <c r="BS85" s="35">
        <v>1.2453645294950759E-4</v>
      </c>
      <c r="BT85" s="35">
        <v>6.9525153628093736E-5</v>
      </c>
      <c r="BU85" s="35">
        <v>8.5102989402270331E-5</v>
      </c>
      <c r="BV85" s="35">
        <v>3.3076914548460984E-4</v>
      </c>
      <c r="BW85" s="35">
        <v>2.48610990482042E-4</v>
      </c>
      <c r="BX85" s="35">
        <v>1.0010536894044091</v>
      </c>
      <c r="BY85" s="35">
        <v>3.4298984025258494E-2</v>
      </c>
      <c r="BZ85" s="35">
        <v>3.7052079083234367E-4</v>
      </c>
      <c r="CA85" s="35">
        <v>3.3696155676255575E-4</v>
      </c>
      <c r="CB85" s="35">
        <v>1.4966021085199531E-4</v>
      </c>
      <c r="CC85" s="35">
        <v>1.0456158667413954E-4</v>
      </c>
      <c r="CD85" s="35">
        <v>1.3992536240813413E-3</v>
      </c>
      <c r="CE85" s="35">
        <v>1.6505034257689602E-4</v>
      </c>
      <c r="CF85" s="35">
        <v>2.2631615229000025E-4</v>
      </c>
      <c r="CG85" s="35">
        <v>1.0490720942687619E-4</v>
      </c>
      <c r="CH85" s="35">
        <v>7.4510401633429141E-5</v>
      </c>
      <c r="CI85" s="35">
        <v>3.6374131881252488E-5</v>
      </c>
      <c r="CJ85" s="35">
        <v>5.3185939830310371E-5</v>
      </c>
      <c r="CK85" s="35">
        <v>4.0528269292394518E-5</v>
      </c>
      <c r="CL85" s="35">
        <v>3.6904881007943145E-4</v>
      </c>
      <c r="CM85" s="35">
        <v>5.7605686450278457E-5</v>
      </c>
      <c r="CN85" s="35">
        <v>1.3139351587290041E-4</v>
      </c>
      <c r="CO85" s="35">
        <v>4.7403078789254072E-5</v>
      </c>
      <c r="CP85" s="35">
        <v>1.5672833186268915E-4</v>
      </c>
      <c r="CQ85" s="35">
        <v>3.751383046051045E-5</v>
      </c>
      <c r="CR85" s="35">
        <v>1.9754631580630518E-5</v>
      </c>
      <c r="CS85" s="35">
        <v>7.701926853779953E-5</v>
      </c>
      <c r="CT85" s="35">
        <v>2.6340744218899214E-4</v>
      </c>
      <c r="CU85" s="35">
        <v>1.6646912242670171E-4</v>
      </c>
      <c r="CV85" s="35">
        <v>1.6327773419858618E-4</v>
      </c>
      <c r="CW85" s="35">
        <v>1.207599236876695E-4</v>
      </c>
      <c r="CX85" s="35">
        <v>2.0873095741847422E-4</v>
      </c>
      <c r="CY85" s="35">
        <v>1.28169474852656E-4</v>
      </c>
      <c r="CZ85" s="35">
        <v>8.9562713073905892E-5</v>
      </c>
      <c r="DA85" s="35">
        <v>2.9989310203401429E-4</v>
      </c>
      <c r="DB85" s="35">
        <v>5.9815113961113383E-3</v>
      </c>
      <c r="DC85" s="35">
        <v>2.0433571826877631E-4</v>
      </c>
      <c r="DD85" s="35">
        <v>1.8833826791609943E-4</v>
      </c>
      <c r="DE85" s="35">
        <v>1.1021043968673787E-4</v>
      </c>
      <c r="DF85" s="35">
        <v>2.2742818194089763E-4</v>
      </c>
      <c r="DG85" s="35">
        <v>9.8648624257699998E-5</v>
      </c>
      <c r="DH85" s="35">
        <v>1.3010904069038487E-4</v>
      </c>
      <c r="DI85" s="35">
        <v>3.295155074792329E-4</v>
      </c>
      <c r="DJ85" s="35">
        <v>1.0353015825953403E-2</v>
      </c>
      <c r="DK85" s="35">
        <v>9.5914424802044063E-5</v>
      </c>
      <c r="DL85" s="35">
        <v>2.6800979429399607E-3</v>
      </c>
      <c r="DM85" s="35">
        <v>3.8234782603492899E-4</v>
      </c>
      <c r="DN85" s="35">
        <v>1.4302210588926619E-4</v>
      </c>
      <c r="DO85" s="35">
        <v>1.5647942978791132E-4</v>
      </c>
      <c r="DP85" s="35">
        <v>5.1704919693925629E-5</v>
      </c>
      <c r="DQ85" s="35">
        <v>1.6928861356162026E-5</v>
      </c>
      <c r="DR85" s="35">
        <v>3.0210508532261025E-4</v>
      </c>
      <c r="DS85" s="35">
        <v>1.5880017113708609E-4</v>
      </c>
      <c r="DT85" s="35">
        <v>6.3810831922138261E-5</v>
      </c>
      <c r="DU85" s="35">
        <v>1.4230713292163631E-3</v>
      </c>
      <c r="DV85" s="35">
        <v>1.3638444998299458E-4</v>
      </c>
      <c r="DW85" s="35">
        <v>2.4353014668218766E-5</v>
      </c>
      <c r="DX85" s="35">
        <v>1.5042702433941301E-4</v>
      </c>
      <c r="DY85" s="35">
        <v>3.7654434431080955E-5</v>
      </c>
      <c r="DZ85" s="35">
        <v>5.3751322306610296E-5</v>
      </c>
      <c r="EA85" s="35">
        <v>9.1170378116307019E-5</v>
      </c>
      <c r="EB85" s="35">
        <v>1.852928238392412E-4</v>
      </c>
      <c r="EC85" s="35">
        <v>2.1291749435408487E-4</v>
      </c>
      <c r="ED85" s="35">
        <v>4.2418302449988902E-5</v>
      </c>
      <c r="EE85" s="35">
        <v>5.9153840658094421E-5</v>
      </c>
      <c r="EF85" s="35">
        <v>5.6130792523130353E-5</v>
      </c>
      <c r="EG85" s="35">
        <v>7.02293892330693E-5</v>
      </c>
      <c r="EH85" s="35">
        <v>0</v>
      </c>
      <c r="EK85" s="62">
        <f>+IF(AND(OR(SeleccionarIndustria=$A85,SeleccionarIndustria="Todas las AE"),('SIMULADOR IMPACTOS MIP'!$B$10=EK$11)),'SIMULADOR IMPACTOS MIP'!Porcentaje,0)</f>
        <v>0</v>
      </c>
      <c r="EL85" s="62">
        <f>+IF(AND(OR(SeleccionarIndustria=$A85,SeleccionarIndustria="Todas las AE"),('SIMULADOR IMPACTOS MIP'!$B$10=EL$11)),'SIMULADOR IMPACTOS MIP'!Porcentaje,0)</f>
        <v>0</v>
      </c>
      <c r="EM85" s="62">
        <f>+IF(AND(OR(SeleccionarIndustria=$A85,SeleccionarIndustria="Todas las AE"),('SIMULADOR IMPACTOS MIP'!$B$10=EM$11)),'SIMULADOR IMPACTOS MIP'!Porcentaje,0)</f>
        <v>0.3</v>
      </c>
      <c r="EN85" s="62">
        <f>+IF(AND(OR(SeleccionarIndustria=$A85,SeleccionarIndustria="Todas las AE"),('SIMULADOR IMPACTOS MIP'!$B$10=EN$11)),'SIMULADOR IMPACTOS MIP'!Porcentaje,0)</f>
        <v>0</v>
      </c>
      <c r="EO85" s="62">
        <f>+IF(AND(OR(SeleccionarIndustria=$A85,SeleccionarIndustria="Todas las AE"),(OR('SIMULADOR IMPACTOS MIP'!$B$10=$EK$11,'SIMULADOR IMPACTOS MIP'!$B$10=EO$11))),'SIMULADOR IMPACTOS MIP'!Porcentaje,0)</f>
        <v>0</v>
      </c>
      <c r="EP85" s="62">
        <f>+IF(AND(OR(SeleccionarIndustria=$A85,SeleccionarIndustria="Todas las AE"),(OR('SIMULADOR IMPACTOS MIP'!$B$10=$EK$11,'SIMULADOR IMPACTOS MIP'!$B$10=EP$11))),'SIMULADOR IMPACTOS MIP'!Porcentaje,0)</f>
        <v>0</v>
      </c>
      <c r="EQ85" s="62">
        <f>+IF(AND(OR(SeleccionarIndustria=$A85,SeleccionarIndustria="Todas las AE"),(OR('SIMULADOR IMPACTOS MIP'!$B$10=$EK$11,'SIMULADOR IMPACTOS MIP'!$B$10=EQ$11))),'SIMULADOR IMPACTOS MIP'!Porcentaje,0)</f>
        <v>0</v>
      </c>
      <c r="ER85" s="62">
        <f>+IF(AND(OR(SeleccionarIndustria=$A85,SeleccionarIndustria="Todas las AE"),(OR('SIMULADOR IMPACTOS MIP'!$B$10=$EL$11,'SIMULADOR IMPACTOS MIP'!$B$10=ER$11))),'SIMULADOR IMPACTOS MIP'!Porcentaje,0)</f>
        <v>0</v>
      </c>
      <c r="ES85" s="62">
        <f>+IF(AND(OR(SeleccionarIndustria=$A85,SeleccionarIndustria="Todas las AE"),(OR('SIMULADOR IMPACTOS MIP'!$B$10=$EL$11,'SIMULADOR IMPACTOS MIP'!$B$10=ES$11))),'SIMULADOR IMPACTOS MIP'!Porcentaje,0)</f>
        <v>0</v>
      </c>
      <c r="ET85" s="62">
        <f>+IF(AND(OR(SeleccionarIndustria=$A85,SeleccionarIndustria="Todas las AE"),(OR('SIMULADOR IMPACTOS MIP'!$B$10=$EL$11,'SIMULADOR IMPACTOS MIP'!$B$10=ET$11))),'SIMULADOR IMPACTOS MIP'!Porcentaje,0)</f>
        <v>0</v>
      </c>
      <c r="EU85" s="62">
        <f>+IF(AND(OR(SeleccionarIndustria=$A85,SeleccionarIndustria="Todas las AE"),(OR('SIMULADOR IMPACTOS MIP'!$B$10=$EL$11,'SIMULADOR IMPACTOS MIP'!$B$10=EU$11))),'SIMULADOR IMPACTOS MIP'!Porcentaje,0)</f>
        <v>0</v>
      </c>
      <c r="EV85" s="62">
        <f>+IF(AND(OR(SeleccionarIndustria=$A85,SeleccionarIndustria="Todas las AE"),(OR('SIMULADOR IMPACTOS MIP'!$B$10=$EL$11,'SIMULADOR IMPACTOS MIP'!$B$10=EV$11))),'SIMULADOR IMPACTOS MIP'!Porcentaje,0)</f>
        <v>0</v>
      </c>
      <c r="EW85" s="62">
        <f>+IF(AND(OR(SeleccionarIndustria=$A85,SeleccionarIndustria="Todas las AE"),(OR('SIMULADOR IMPACTOS MIP'!$B$10=$EL$11,'SIMULADOR IMPACTOS MIP'!$B$10=EW$11))),'SIMULADOR IMPACTOS MIP'!Porcentaje,0)</f>
        <v>0</v>
      </c>
      <c r="EX85" s="62">
        <f>+IF(AND(OR(SeleccionarIndustria=$A85,SeleccionarIndustria="Todas las AE"),(OR('SIMULADOR IMPACTOS MIP'!$B$10=$EL$11,'SIMULADOR IMPACTOS MIP'!$B$10=EX$11))),'SIMULADOR IMPACTOS MIP'!Porcentaje,0)</f>
        <v>0</v>
      </c>
      <c r="EY85" s="62">
        <f>+IF(AND(OR(SeleccionarIndustria=$A85,SeleccionarIndustria="Todas las AE"),('SIMULADOR IMPACTOS MIP'!$B$10=EY$11)),'SIMULADOR IMPACTOS MIP'!Porcentaje,0)</f>
        <v>0</v>
      </c>
      <c r="EZ85" s="62">
        <f>+IF(AND(OR(SeleccionarIndustria=$A85,SeleccionarIndustria="Todas las AE"),('SIMULADOR IMPACTOS MIP'!$B$10=EZ$11)),'SIMULADOR IMPACTOS MIP'!Porcentaje,0)</f>
        <v>0</v>
      </c>
      <c r="FA85" s="62">
        <f>+IF(AND(OR(SeleccionarIndustria=$A85,SeleccionarIndustria="Todas las AE"),('SIMULADOR IMPACTOS MIP'!$B$10=FA$11)),'SIMULADOR IMPACTOS MIP'!Porcentaje,0)</f>
        <v>0</v>
      </c>
      <c r="FB85" s="62">
        <f>+IF(AND(OR(SeleccionarIndustria=$A85,SeleccionarIndustria="Todas las AE"),('SIMULADOR IMPACTOS MIP'!$B$10=FB$11)),'SIMULADOR IMPACTOS MIP'!Porcentaje,0)</f>
        <v>0</v>
      </c>
      <c r="FC85" s="62">
        <f>+IF(AND(OR(SeleccionarIndustria=$A85,SeleccionarIndustria="Todas las AE"),(OR('SIMULADOR IMPACTOS MIP'!$B$10=$EM$11,'SIMULADOR IMPACTOS MIP'!$B$10=FC$11))),'SIMULADOR IMPACTOS MIP'!Porcentaje,0)</f>
        <v>0.3</v>
      </c>
      <c r="FD85" s="62">
        <f>+IF(AND(OR(SeleccionarIndustria=$A85,SeleccionarIndustria="Todas las AE"),(OR('SIMULADOR IMPACTOS MIP'!$B$10=$EM$11,'SIMULADOR IMPACTOS MIP'!$B$10=FD$11))),'SIMULADOR IMPACTOS MIP'!Porcentaje,0)</f>
        <v>0.3</v>
      </c>
      <c r="FE85" s="62">
        <f>+IF(AND(OR(SeleccionarIndustria=$A85,SeleccionarIndustria="Todas las AE"),(OR('SIMULADOR IMPACTOS MIP'!$B$10=$EM$11,'SIMULADOR IMPACTOS MIP'!$B$10=FE$11))),'SIMULADOR IMPACTOS MIP'!Porcentaje,0)</f>
        <v>0.3</v>
      </c>
      <c r="FF85" s="62">
        <f>+IF(AND(OR(SeleccionarIndustria=$A85,SeleccionarIndustria="Todas las AE"),(OR('SIMULADOR IMPACTOS MIP'!$B$10=$EM$11,'SIMULADOR IMPACTOS MIP'!$B$10=FF$11))),'SIMULADOR IMPACTOS MIP'!Porcentaje,0)</f>
        <v>0.3</v>
      </c>
      <c r="FG85" s="62">
        <f>+IF(AND(OR(SeleccionarIndustria=$A85,SeleccionarIndustria="Todas las AE"),(OR('SIMULADOR IMPACTOS MIP'!$B$10=$EM$11,'SIMULADOR IMPACTOS MIP'!$B$10=FG$11))),'SIMULADOR IMPACTOS MIP'!Porcentaje,0)</f>
        <v>0.3</v>
      </c>
      <c r="FH85" s="62">
        <f>+IF(AND(OR(SeleccionarIndustria=$A85,SeleccionarIndustria="Todas las AE"),(OR('SIMULADOR IMPACTOS MIP'!$B$10=$EM$11,'SIMULADOR IMPACTOS MIP'!$B$10=FH$11))),'SIMULADOR IMPACTOS MIP'!Porcentaje,0)</f>
        <v>0.3</v>
      </c>
      <c r="FI85" s="62">
        <f>+IF(AND(OR(SeleccionarIndustria=$A85,SeleccionarIndustria="Todas las AE"),(OR('SIMULADOR IMPACTOS MIP'!$B$10=$EM$11,'SIMULADOR IMPACTOS MIP'!$B$10=FI$11))),'SIMULADOR IMPACTOS MIP'!Porcentaje,0)</f>
        <v>0.3</v>
      </c>
      <c r="FJ85" s="62">
        <f>+IF(AND(OR(SeleccionarIndustria=$A85,SeleccionarIndustria="Todas las AE"),(OR('SIMULADOR IMPACTOS MIP'!$B$10=$EM$11,'SIMULADOR IMPACTOS MIP'!$B$10=FJ$11))),'SIMULADOR IMPACTOS MIP'!Porcentaje,0)</f>
        <v>0.3</v>
      </c>
      <c r="FM85" s="20">
        <f>+'MIP 2012'!EJ85*(1+(EN85))</f>
        <v>11.97014816538387</v>
      </c>
      <c r="FN85" s="20">
        <f>+'MIP 2012'!EK85*(1+(EO85))</f>
        <v>0</v>
      </c>
      <c r="FO85" s="20">
        <f>+'MIP 2012'!EL85*(1+(EP85))</f>
        <v>0</v>
      </c>
      <c r="FP85" s="20">
        <f>+'MIP 2012'!EM85*(1+(EQ85))</f>
        <v>0</v>
      </c>
      <c r="FQ85" s="20">
        <f>+'MIP 2012'!EN85*(1+(ER85))</f>
        <v>0</v>
      </c>
      <c r="FR85" s="20">
        <f>+'MIP 2012'!EO85*(1+(ES85))</f>
        <v>0</v>
      </c>
      <c r="FS85" s="20">
        <f>+'MIP 2012'!EP85*(1+(ET85))</f>
        <v>0</v>
      </c>
      <c r="FT85" s="20">
        <f>+'MIP 2012'!EQ85*(1+(EU85))</f>
        <v>0</v>
      </c>
      <c r="FU85" s="20">
        <f>+'MIP 2012'!ER85*(1+(EV85))</f>
        <v>0</v>
      </c>
      <c r="FV85" s="20">
        <f>+'MIP 2012'!ES85*(1+(EW85))</f>
        <v>0</v>
      </c>
      <c r="FW85" s="20">
        <f>+'MIP 2012'!ET85*(1+(EX85))</f>
        <v>0</v>
      </c>
      <c r="FX85" s="20">
        <f>+'MIP 2012'!EU85*(1+(EY85))</f>
        <v>0</v>
      </c>
      <c r="FY85" s="20">
        <f>+'MIP 2012'!EV85*(1+(EZ85))</f>
        <v>4204.8598019127739</v>
      </c>
      <c r="FZ85" s="20">
        <f>+'MIP 2012'!EW85*(1+(FA85))</f>
        <v>1916.2742175324715</v>
      </c>
      <c r="GA85" s="20">
        <f>+'MIP 2012'!EX85*(1+(FB85))</f>
        <v>292833.54588039755</v>
      </c>
      <c r="GB85" s="20">
        <f>+'MIP 2012'!EY85*(1+(FC85))</f>
        <v>0</v>
      </c>
      <c r="GC85" s="20">
        <f>+'MIP 2012'!EZ85*(1+(FD85))</f>
        <v>230.51667717712468</v>
      </c>
      <c r="GD85" s="20">
        <f>+'MIP 2012'!FA85*(1+(FE85))</f>
        <v>175.28430349758833</v>
      </c>
      <c r="GE85" s="20">
        <f>+'MIP 2012'!FB85*(1+(FF85))</f>
        <v>0</v>
      </c>
      <c r="GF85" s="20">
        <f>+'MIP 2012'!FC85*(1+(FG85))</f>
        <v>32.680333247662077</v>
      </c>
      <c r="GG85" s="20">
        <f>+'MIP 2012'!FD85*(1+(FH85))</f>
        <v>318.77157954174464</v>
      </c>
      <c r="GH85" s="20">
        <f>+'MIP 2012'!FE85*(1+(FI85))</f>
        <v>377.32227535958583</v>
      </c>
      <c r="GI85" s="20">
        <f>+'MIP 2012'!FF85*(1+(FJ85))</f>
        <v>19.60186556079886</v>
      </c>
      <c r="GJ85" s="18">
        <f t="shared" si="6"/>
        <v>300120.82708239264</v>
      </c>
      <c r="GK85" s="41">
        <f>+IFERROR((GJ85/'MIP 2012'!FG85*100-100),0)</f>
        <v>8.8825935732828043E-2</v>
      </c>
      <c r="GN85" s="18">
        <v>313046.87312316539</v>
      </c>
      <c r="GO85" s="14">
        <f>+'MIP 2012'!FH85</f>
        <v>312706.12090383563</v>
      </c>
      <c r="GP85" s="41">
        <f t="shared" si="7"/>
        <v>340.75221932976274</v>
      </c>
      <c r="GQ85" s="41">
        <f t="shared" si="8"/>
        <v>0.10896883576978666</v>
      </c>
      <c r="GU85" s="63">
        <v>-0.27</v>
      </c>
      <c r="GW85" s="62">
        <f>+IF(SeleccionarDemTur=GW$11,'SIMULADOR IMPACTOS MIP(TURISMO)'!PorcentajeTur,0)</f>
        <v>0</v>
      </c>
      <c r="GX85" s="62">
        <f>+IF(SeleccionarDemTur=GX$11,'SIMULADOR IMPACTOS MIP(TURISMO)'!PorcentajeTur,0)</f>
        <v>0</v>
      </c>
      <c r="GY85" s="62">
        <f>+IF(SeleccionarDemTur=GY$11,'SIMULADOR IMPACTOS MIP(TURISMO)'!PorcentajeTur,0)</f>
        <v>0.1</v>
      </c>
      <c r="GZ85" s="62">
        <f>+IF(SeleccionarDemTur=GZ$11,'SIMULADOR IMPACTOS MIP(TURISMO)'!PorcentajeTur,0)</f>
        <v>0</v>
      </c>
      <c r="HA85" s="62">
        <f>+IF(OR(SeleccionarDemTur=HA$11,SeleccionarDemTur=$GW$11),'SIMULADOR IMPACTOS MIP(TURISMO)'!PorcentajeTur,0)</f>
        <v>0</v>
      </c>
      <c r="HB85" s="62">
        <f>+IF(OR(SeleccionarDemTur=HB$11,SeleccionarDemTur=$GW$11),'SIMULADOR IMPACTOS MIP(TURISMO)'!PorcentajeTur,0)</f>
        <v>0</v>
      </c>
      <c r="HC85" s="62">
        <f>+IF(OR(SeleccionarDemTur=HC$11,SeleccionarDemTur=$GW$11),'SIMULADOR IMPACTOS MIP(TURISMO)'!PorcentajeTur,0)</f>
        <v>0</v>
      </c>
      <c r="HD85" s="62">
        <f>+IF(OR(SeleccionarDemTur=HD$11,SeleccionarDemTur=$GX$11),'SIMULADOR IMPACTOS MIP(TURISMO)'!PorcentajeTur,0)</f>
        <v>0</v>
      </c>
      <c r="HE85" s="62">
        <f>+IF(OR(SeleccionarDemTur=HE$11,SeleccionarDemTur=$GX$11),'SIMULADOR IMPACTOS MIP(TURISMO)'!PorcentajeTur,0)</f>
        <v>0</v>
      </c>
      <c r="HF85" s="62">
        <f>+IF(OR(SeleccionarDemTur=HF$11,SeleccionarDemTur=$GX$11),'SIMULADOR IMPACTOS MIP(TURISMO)'!PorcentajeTur,0)</f>
        <v>0</v>
      </c>
      <c r="HG85" s="62">
        <f>+IF(OR(SeleccionarDemTur=HG$11,SeleccionarDemTur=$GX$11),'SIMULADOR IMPACTOS MIP(TURISMO)'!PorcentajeTur,0)</f>
        <v>0</v>
      </c>
      <c r="HH85" s="62">
        <f>+IF(OR(SeleccionarDemTur=HH$11,SeleccionarDemTur=$GX$11),'SIMULADOR IMPACTOS MIP(TURISMO)'!PorcentajeTur,0)</f>
        <v>0</v>
      </c>
      <c r="HI85" s="62">
        <f>+IF(OR(SeleccionarDemTur=HI$11,SeleccionarDemTur=$GX$11),'SIMULADOR IMPACTOS MIP(TURISMO)'!PorcentajeTur,0)</f>
        <v>0</v>
      </c>
      <c r="HJ85" s="62">
        <f>+IF(OR(SeleccionarDemTur=HJ$11,SeleccionarDemTur=$GX$11),'SIMULADOR IMPACTOS MIP(TURISMO)'!PorcentajeTur,0)</f>
        <v>0</v>
      </c>
      <c r="HK85" s="62">
        <f>+IF(SeleccionarDemTur=HK$11,'SIMULADOR IMPACTOS MIP(TURISMO)'!PorcentajeTur,0)</f>
        <v>0</v>
      </c>
      <c r="HL85" s="62">
        <f>+IF(SeleccionarDemTur=HL$11,'SIMULADOR IMPACTOS MIP(TURISMO)'!PorcentajeTur,0)</f>
        <v>0</v>
      </c>
      <c r="HM85" s="62">
        <f>+IF(SeleccionarDemTur=HM$11,'SIMULADOR IMPACTOS MIP(TURISMO)'!PorcentajeTur,0)</f>
        <v>0</v>
      </c>
      <c r="HN85" s="62">
        <f>+IF(SeleccionarDemTur=HN$11,'SIMULADOR IMPACTOS MIP(TURISMO)'!PorcentajeTur,0)</f>
        <v>0</v>
      </c>
      <c r="HO85" s="62">
        <f>+IF(OR(SeleccionarDemTur=HO$11,SeleccionarDemTur=$GY$11),'SIMULADOR IMPACTOS MIP(TURISMO)'!PorcentajeTur,0)</f>
        <v>0.1</v>
      </c>
      <c r="HP85" s="62">
        <f>+IF(OR(SeleccionarDemTur=HP$11,SeleccionarDemTur=$GY$11),'SIMULADOR IMPACTOS MIP(TURISMO)'!PorcentajeTur,0)</f>
        <v>0.1</v>
      </c>
      <c r="HQ85" s="62">
        <f>+IF(OR(SeleccionarDemTur=HQ$11,SeleccionarDemTur=$GY$11),'SIMULADOR IMPACTOS MIP(TURISMO)'!PorcentajeTur,0)</f>
        <v>0.1</v>
      </c>
      <c r="HR85" s="62">
        <f>+IF(OR(SeleccionarDemTur=HR$11,SeleccionarDemTur=$GY$11),'SIMULADOR IMPACTOS MIP(TURISMO)'!PorcentajeTur,0)</f>
        <v>0.1</v>
      </c>
      <c r="HS85" s="62">
        <f>+IF(OR(SeleccionarDemTur=HS$11,SeleccionarDemTur=$GY$11),'SIMULADOR IMPACTOS MIP(TURISMO)'!PorcentajeTur,0)</f>
        <v>0.1</v>
      </c>
      <c r="HT85" s="62">
        <f>+IF(OR(SeleccionarDemTur=HT$11,SeleccionarDemTur=$GY$11),'SIMULADOR IMPACTOS MIP(TURISMO)'!PorcentajeTur,0)</f>
        <v>0.1</v>
      </c>
      <c r="HU85" s="62">
        <f>+IF(OR(SeleccionarDemTur=HU$11,SeleccionarDemTur=$GY$11),'SIMULADOR IMPACTOS MIP(TURISMO)'!PorcentajeTur,0)</f>
        <v>0.1</v>
      </c>
      <c r="HV85" s="62">
        <f>+IF(OR(SeleccionarDemTur=HV$11,SeleccionarDemTur=$GY$11),'SIMULADOR IMPACTOS MIP(TURISMO)'!PorcentajeTur,0)</f>
        <v>0.1</v>
      </c>
      <c r="HY85" s="20">
        <f>+'MIP 2012'!EJ85*(1+(GZ85))</f>
        <v>11.97014816538387</v>
      </c>
      <c r="HZ85" s="20">
        <f>+'MIP 2012'!EK85*(1+(HA85))</f>
        <v>0</v>
      </c>
      <c r="IA85" s="20">
        <f>+'MIP 2012'!EL85*(1+(HB85))</f>
        <v>0</v>
      </c>
      <c r="IB85" s="20">
        <f>+'MIP 2012'!EM85*(1+(HC85))</f>
        <v>0</v>
      </c>
      <c r="IC85" s="20">
        <f>+'MIP 2012'!EN85*(1+(HD85))</f>
        <v>0</v>
      </c>
      <c r="ID85" s="20">
        <f>+'MIP 2012'!EO85*(1+(HE85))</f>
        <v>0</v>
      </c>
      <c r="IE85" s="20">
        <f>+'MIP 2012'!EP85*(1+(HF85))</f>
        <v>0</v>
      </c>
      <c r="IF85" s="20">
        <f>+'MIP 2012'!EQ85*(1+(HG85))</f>
        <v>0</v>
      </c>
      <c r="IG85" s="20">
        <f>+'MIP 2012'!ER85*(1+(HH85))</f>
        <v>0</v>
      </c>
      <c r="IH85" s="20">
        <f>+'MIP 2012'!ES85*(1+(HI85))</f>
        <v>0</v>
      </c>
      <c r="II85" s="20">
        <f>+'MIP 2012'!ET85*(1+(HJ85))</f>
        <v>0</v>
      </c>
      <c r="IJ85" s="20">
        <f>+'MIP 2012'!EU85*(1+(HK85))</f>
        <v>0</v>
      </c>
      <c r="IK85" s="20">
        <f>+'MIP 2012'!EV85*(1+(HL85))</f>
        <v>4204.8598019127739</v>
      </c>
      <c r="IL85" s="20">
        <f>+'MIP 2012'!EW85*(1+(HM85))</f>
        <v>1916.2742175324715</v>
      </c>
      <c r="IM85" s="20">
        <f>+'MIP 2012'!EX85*(1+(HN85))</f>
        <v>292833.54588039755</v>
      </c>
      <c r="IN85" s="20">
        <f>+'MIP 2012'!EY85*(1+(HO85))</f>
        <v>0</v>
      </c>
      <c r="IO85" s="20">
        <f>+'MIP 2012'!EZ85*(1+(HP85))</f>
        <v>195.0525729960286</v>
      </c>
      <c r="IP85" s="20">
        <f>+'MIP 2012'!FA85*(1+(HQ85))</f>
        <v>148.31748757488242</v>
      </c>
      <c r="IQ85" s="20">
        <f>+'MIP 2012'!FB85*(1+(HR85))</f>
        <v>0</v>
      </c>
      <c r="IR85" s="20">
        <f>+'MIP 2012'!FC85*(1+(HS85))</f>
        <v>27.652589671098685</v>
      </c>
      <c r="IS85" s="20">
        <f>+'MIP 2012'!FD85*(1+(HT85))</f>
        <v>269.72979807378391</v>
      </c>
      <c r="IT85" s="20">
        <f>+'MIP 2012'!FE85*(1+(HU85))</f>
        <v>319.27269453503419</v>
      </c>
      <c r="IU85" s="20">
        <f>+'MIP 2012'!FF85*(1+(HV85))</f>
        <v>16.586193936060575</v>
      </c>
      <c r="IV85" s="18">
        <f t="shared" si="9"/>
        <v>299943.26138479501</v>
      </c>
      <c r="IW85" s="41">
        <f>+IFERROR((IV85/'MIP 2012'!FG85*100-100),0)</f>
        <v>2.9608645244280751E-2</v>
      </c>
      <c r="IZ85" s="18">
        <v>312819.70497694553</v>
      </c>
      <c r="JA85" s="14">
        <f>+'MIP 2012'!FH85</f>
        <v>312706.12090383563</v>
      </c>
      <c r="JB85" s="41">
        <f t="shared" si="10"/>
        <v>113.58407310990151</v>
      </c>
      <c r="JC85" s="41">
        <f t="shared" si="11"/>
        <v>3.6322945256600292E-2</v>
      </c>
    </row>
    <row r="86" spans="1:263" s="7" customFormat="1" ht="21.95" customHeight="1" thickBot="1" x14ac:dyDescent="0.25">
      <c r="A86" s="12" t="s">
        <v>236</v>
      </c>
      <c r="B86" s="12" t="s">
        <v>237</v>
      </c>
      <c r="C86" s="35">
        <v>2.7919856228357148E-5</v>
      </c>
      <c r="D86" s="35">
        <v>3.2872427792158868E-5</v>
      </c>
      <c r="E86" s="35">
        <v>1.4297871342772285E-5</v>
      </c>
      <c r="F86" s="35">
        <v>1.4468507161210485E-5</v>
      </c>
      <c r="G86" s="35">
        <v>2.1647847604812371E-5</v>
      </c>
      <c r="H86" s="35">
        <v>2.4030545296277027E-5</v>
      </c>
      <c r="I86" s="35">
        <v>2.084129978171306E-5</v>
      </c>
      <c r="J86" s="35">
        <v>1.7410746301145849E-5</v>
      </c>
      <c r="K86" s="35">
        <v>1.8410967599414941E-5</v>
      </c>
      <c r="L86" s="35">
        <v>1.2764908866383683E-5</v>
      </c>
      <c r="M86" s="35">
        <v>3.2949910974817715E-5</v>
      </c>
      <c r="N86" s="35">
        <v>2.2325051415751895E-5</v>
      </c>
      <c r="O86" s="35">
        <v>2.4129754871992062E-5</v>
      </c>
      <c r="P86" s="35">
        <v>1.1590096696021245E-5</v>
      </c>
      <c r="Q86" s="35">
        <v>1.7507271031192037E-5</v>
      </c>
      <c r="R86" s="35">
        <v>1.0083927095405657E-5</v>
      </c>
      <c r="S86" s="35">
        <v>5.328336758945858E-6</v>
      </c>
      <c r="T86" s="35">
        <v>1.9393324359471051E-5</v>
      </c>
      <c r="U86" s="35">
        <v>1.6133268584855605E-5</v>
      </c>
      <c r="V86" s="35">
        <v>2.8038953677636507E-5</v>
      </c>
      <c r="W86" s="35">
        <v>1.6287098244799593E-5</v>
      </c>
      <c r="X86" s="35">
        <v>5.5897562798565953E-5</v>
      </c>
      <c r="Y86" s="35">
        <v>2.3122340280678439E-4</v>
      </c>
      <c r="Z86" s="35">
        <v>2.3905617930323664E-4</v>
      </c>
      <c r="AA86" s="35">
        <v>1.2441770519238508E-4</v>
      </c>
      <c r="AB86" s="35">
        <v>6.3108932741451111E-6</v>
      </c>
      <c r="AC86" s="35">
        <v>1.5605001258464761E-6</v>
      </c>
      <c r="AD86" s="35">
        <v>1.7971268769959574E-5</v>
      </c>
      <c r="AE86" s="35">
        <v>2.2387395581461612E-4</v>
      </c>
      <c r="AF86" s="35">
        <v>6.847842347378541E-6</v>
      </c>
      <c r="AG86" s="35">
        <v>1.3738133599573708E-6</v>
      </c>
      <c r="AH86" s="35">
        <v>1.6083594186641349E-4</v>
      </c>
      <c r="AI86" s="35">
        <v>4.3971336351312666E-4</v>
      </c>
      <c r="AJ86" s="35">
        <v>7.2433294842496547E-4</v>
      </c>
      <c r="AK86" s="35">
        <v>5.9579894835408483E-5</v>
      </c>
      <c r="AL86" s="35">
        <v>4.0944980344721302E-5</v>
      </c>
      <c r="AM86" s="35">
        <v>6.5812733737120462E-6</v>
      </c>
      <c r="AN86" s="35">
        <v>4.699140226883084E-5</v>
      </c>
      <c r="AO86" s="35">
        <v>1.9855178499055369E-5</v>
      </c>
      <c r="AP86" s="35">
        <v>7.3785585336284338E-5</v>
      </c>
      <c r="AQ86" s="35">
        <v>1.206666309974894E-3</v>
      </c>
      <c r="AR86" s="35">
        <v>2.0103477990754655E-3</v>
      </c>
      <c r="AS86" s="35">
        <v>2.6785390260235128E-4</v>
      </c>
      <c r="AT86" s="35">
        <v>5.5261234201121148E-5</v>
      </c>
      <c r="AU86" s="35">
        <v>2.3185675639182299E-5</v>
      </c>
      <c r="AV86" s="35">
        <v>3.2799250327166855E-5</v>
      </c>
      <c r="AW86" s="35">
        <v>6.10706119884637E-5</v>
      </c>
      <c r="AX86" s="35">
        <v>9.5036604241390096E-4</v>
      </c>
      <c r="AY86" s="35">
        <v>3.8583238511986474E-5</v>
      </c>
      <c r="AZ86" s="35">
        <v>9.8324719439707599E-5</v>
      </c>
      <c r="BA86" s="35">
        <v>9.4164139626843872E-6</v>
      </c>
      <c r="BB86" s="35">
        <v>3.1584057662641747E-4</v>
      </c>
      <c r="BC86" s="35">
        <v>2.0737202912006825E-4</v>
      </c>
      <c r="BD86" s="35">
        <v>6.3810021357836249E-5</v>
      </c>
      <c r="BE86" s="35">
        <v>7.5572188561568116E-4</v>
      </c>
      <c r="BF86" s="35">
        <v>1.4437063042295435E-4</v>
      </c>
      <c r="BG86" s="35">
        <v>1.1897993047213934E-5</v>
      </c>
      <c r="BH86" s="35">
        <v>1.5125106949511599E-4</v>
      </c>
      <c r="BI86" s="35">
        <v>0</v>
      </c>
      <c r="BJ86" s="35">
        <v>4.8932503650729775E-6</v>
      </c>
      <c r="BK86" s="35">
        <v>3.0892264751484913E-3</v>
      </c>
      <c r="BL86" s="35">
        <v>1.3281226278115496E-5</v>
      </c>
      <c r="BM86" s="35">
        <v>8.7365675506559293E-6</v>
      </c>
      <c r="BN86" s="35">
        <v>1.8589380453882712E-4</v>
      </c>
      <c r="BO86" s="35">
        <v>2.7194031869231247E-5</v>
      </c>
      <c r="BP86" s="35">
        <v>1.2665434058335335E-4</v>
      </c>
      <c r="BQ86" s="35">
        <v>1.8815129890997276E-5</v>
      </c>
      <c r="BR86" s="35">
        <v>8.3041213921639741E-5</v>
      </c>
      <c r="BS86" s="35">
        <v>1.673625376584763E-5</v>
      </c>
      <c r="BT86" s="35">
        <v>1.4360024745045415E-5</v>
      </c>
      <c r="BU86" s="35">
        <v>2.8756689183263319E-5</v>
      </c>
      <c r="BV86" s="35">
        <v>9.0273468237986691E-6</v>
      </c>
      <c r="BW86" s="35">
        <v>5.426258182411101E-4</v>
      </c>
      <c r="BX86" s="35">
        <v>2.5872274023953809E-5</v>
      </c>
      <c r="BY86" s="35">
        <v>1.0023743404842653</v>
      </c>
      <c r="BZ86" s="35">
        <v>1.2165742361175301E-4</v>
      </c>
      <c r="CA86" s="35">
        <v>1.6357137917114429E-4</v>
      </c>
      <c r="CB86" s="35">
        <v>2.3241329000299934E-5</v>
      </c>
      <c r="CC86" s="35">
        <v>9.1104162821340517E-5</v>
      </c>
      <c r="CD86" s="35">
        <v>6.1828205443591547E-5</v>
      </c>
      <c r="CE86" s="35">
        <v>5.3072291257458184E-4</v>
      </c>
      <c r="CF86" s="35">
        <v>1.9969322048160039E-5</v>
      </c>
      <c r="CG86" s="35">
        <v>3.6406925205729472E-6</v>
      </c>
      <c r="CH86" s="35">
        <v>1.2172138804188371E-4</v>
      </c>
      <c r="CI86" s="35">
        <v>1.6813597464340934E-5</v>
      </c>
      <c r="CJ86" s="35">
        <v>3.5584910840897474E-5</v>
      </c>
      <c r="CK86" s="35">
        <v>9.8646733667836485E-6</v>
      </c>
      <c r="CL86" s="35">
        <v>7.6394215502466551E-4</v>
      </c>
      <c r="CM86" s="35">
        <v>4.3907020104392033E-5</v>
      </c>
      <c r="CN86" s="35">
        <v>2.9725013793097619E-5</v>
      </c>
      <c r="CO86" s="35">
        <v>7.9784284160361525E-6</v>
      </c>
      <c r="CP86" s="35">
        <v>1.1866083215612555E-5</v>
      </c>
      <c r="CQ86" s="35">
        <v>5.0782404443463218E-6</v>
      </c>
      <c r="CR86" s="35">
        <v>4.578590869696125E-6</v>
      </c>
      <c r="CS86" s="35">
        <v>7.5780231911514148E-6</v>
      </c>
      <c r="CT86" s="35">
        <v>7.925757873259378E-6</v>
      </c>
      <c r="CU86" s="35">
        <v>1.5682176630671599E-5</v>
      </c>
      <c r="CV86" s="35">
        <v>7.4292240670037669E-6</v>
      </c>
      <c r="CW86" s="35">
        <v>7.3229176661060698E-6</v>
      </c>
      <c r="CX86" s="35">
        <v>3.9054661217472406E-5</v>
      </c>
      <c r="CY86" s="35">
        <v>6.0336619220092505E-5</v>
      </c>
      <c r="CZ86" s="35">
        <v>6.4402681322014744E-6</v>
      </c>
      <c r="DA86" s="35">
        <v>1.1002758692128684E-5</v>
      </c>
      <c r="DB86" s="35">
        <v>2.6304762158287788E-6</v>
      </c>
      <c r="DC86" s="35">
        <v>4.0046777326194463E-6</v>
      </c>
      <c r="DD86" s="35">
        <v>5.6675860445178009E-6</v>
      </c>
      <c r="DE86" s="35">
        <v>2.2163723235471491E-6</v>
      </c>
      <c r="DF86" s="35">
        <v>3.4455524951824588E-6</v>
      </c>
      <c r="DG86" s="35">
        <v>4.1991899204714435E-6</v>
      </c>
      <c r="DH86" s="35">
        <v>6.7090170561872931E-6</v>
      </c>
      <c r="DI86" s="35">
        <v>5.8528070904698163E-6</v>
      </c>
      <c r="DJ86" s="35">
        <v>6.0672042102186234E-6</v>
      </c>
      <c r="DK86" s="35">
        <v>7.0026121960387122E-6</v>
      </c>
      <c r="DL86" s="35">
        <v>8.559786897212125E-6</v>
      </c>
      <c r="DM86" s="35">
        <v>1.0842604081075208E-5</v>
      </c>
      <c r="DN86" s="35">
        <v>5.4947719589169348E-6</v>
      </c>
      <c r="DO86" s="35">
        <v>1.2489499857444316E-5</v>
      </c>
      <c r="DP86" s="35">
        <v>5.3698454459040639E-6</v>
      </c>
      <c r="DQ86" s="35">
        <v>1.4435537875280173E-6</v>
      </c>
      <c r="DR86" s="35">
        <v>1.0590761117814272E-5</v>
      </c>
      <c r="DS86" s="35">
        <v>1.1152702243285335E-5</v>
      </c>
      <c r="DT86" s="35">
        <v>7.1690490274776423E-6</v>
      </c>
      <c r="DU86" s="35">
        <v>3.7319318356071517E-6</v>
      </c>
      <c r="DV86" s="35">
        <v>7.8608265044073278E-6</v>
      </c>
      <c r="DW86" s="35">
        <v>6.0953462959760249E-6</v>
      </c>
      <c r="DX86" s="35">
        <v>3.8626332290377347E-6</v>
      </c>
      <c r="DY86" s="35">
        <v>8.6324095930827628E-6</v>
      </c>
      <c r="DZ86" s="35">
        <v>1.0187429211337922E-5</v>
      </c>
      <c r="EA86" s="35">
        <v>1.1445379135443763E-5</v>
      </c>
      <c r="EB86" s="35">
        <v>3.67796456934317E-5</v>
      </c>
      <c r="EC86" s="35">
        <v>1.2453925344600599E-5</v>
      </c>
      <c r="ED86" s="35">
        <v>6.8403422366204329E-6</v>
      </c>
      <c r="EE86" s="35">
        <v>3.0776488814698548E-5</v>
      </c>
      <c r="EF86" s="35">
        <v>1.0438509133659829E-5</v>
      </c>
      <c r="EG86" s="35">
        <v>1.2780309632068411E-5</v>
      </c>
      <c r="EH86" s="35">
        <v>0</v>
      </c>
      <c r="EK86" s="62">
        <f>+IF(AND(OR(SeleccionarIndustria=$A86,SeleccionarIndustria="Todas las AE"),('SIMULADOR IMPACTOS MIP'!$B$10=EK$11)),'SIMULADOR IMPACTOS MIP'!Porcentaje,0)</f>
        <v>0</v>
      </c>
      <c r="EL86" s="62">
        <f>+IF(AND(OR(SeleccionarIndustria=$A86,SeleccionarIndustria="Todas las AE"),('SIMULADOR IMPACTOS MIP'!$B$10=EL$11)),'SIMULADOR IMPACTOS MIP'!Porcentaje,0)</f>
        <v>0</v>
      </c>
      <c r="EM86" s="62">
        <f>+IF(AND(OR(SeleccionarIndustria=$A86,SeleccionarIndustria="Todas las AE"),('SIMULADOR IMPACTOS MIP'!$B$10=EM$11)),'SIMULADOR IMPACTOS MIP'!Porcentaje,0)</f>
        <v>0.3</v>
      </c>
      <c r="EN86" s="62">
        <f>+IF(AND(OR(SeleccionarIndustria=$A86,SeleccionarIndustria="Todas las AE"),('SIMULADOR IMPACTOS MIP'!$B$10=EN$11)),'SIMULADOR IMPACTOS MIP'!Porcentaje,0)</f>
        <v>0</v>
      </c>
      <c r="EO86" s="62">
        <f>+IF(AND(OR(SeleccionarIndustria=$A86,SeleccionarIndustria="Todas las AE"),(OR('SIMULADOR IMPACTOS MIP'!$B$10=$EK$11,'SIMULADOR IMPACTOS MIP'!$B$10=EO$11))),'SIMULADOR IMPACTOS MIP'!Porcentaje,0)</f>
        <v>0</v>
      </c>
      <c r="EP86" s="62">
        <f>+IF(AND(OR(SeleccionarIndustria=$A86,SeleccionarIndustria="Todas las AE"),(OR('SIMULADOR IMPACTOS MIP'!$B$10=$EK$11,'SIMULADOR IMPACTOS MIP'!$B$10=EP$11))),'SIMULADOR IMPACTOS MIP'!Porcentaje,0)</f>
        <v>0</v>
      </c>
      <c r="EQ86" s="62">
        <f>+IF(AND(OR(SeleccionarIndustria=$A86,SeleccionarIndustria="Todas las AE"),(OR('SIMULADOR IMPACTOS MIP'!$B$10=$EK$11,'SIMULADOR IMPACTOS MIP'!$B$10=EQ$11))),'SIMULADOR IMPACTOS MIP'!Porcentaje,0)</f>
        <v>0</v>
      </c>
      <c r="ER86" s="62">
        <f>+IF(AND(OR(SeleccionarIndustria=$A86,SeleccionarIndustria="Todas las AE"),(OR('SIMULADOR IMPACTOS MIP'!$B$10=$EL$11,'SIMULADOR IMPACTOS MIP'!$B$10=ER$11))),'SIMULADOR IMPACTOS MIP'!Porcentaje,0)</f>
        <v>0</v>
      </c>
      <c r="ES86" s="62">
        <f>+IF(AND(OR(SeleccionarIndustria=$A86,SeleccionarIndustria="Todas las AE"),(OR('SIMULADOR IMPACTOS MIP'!$B$10=$EL$11,'SIMULADOR IMPACTOS MIP'!$B$10=ES$11))),'SIMULADOR IMPACTOS MIP'!Porcentaje,0)</f>
        <v>0</v>
      </c>
      <c r="ET86" s="62">
        <f>+IF(AND(OR(SeleccionarIndustria=$A86,SeleccionarIndustria="Todas las AE"),(OR('SIMULADOR IMPACTOS MIP'!$B$10=$EL$11,'SIMULADOR IMPACTOS MIP'!$B$10=ET$11))),'SIMULADOR IMPACTOS MIP'!Porcentaje,0)</f>
        <v>0</v>
      </c>
      <c r="EU86" s="62">
        <f>+IF(AND(OR(SeleccionarIndustria=$A86,SeleccionarIndustria="Todas las AE"),(OR('SIMULADOR IMPACTOS MIP'!$B$10=$EL$11,'SIMULADOR IMPACTOS MIP'!$B$10=EU$11))),'SIMULADOR IMPACTOS MIP'!Porcentaje,0)</f>
        <v>0</v>
      </c>
      <c r="EV86" s="62">
        <f>+IF(AND(OR(SeleccionarIndustria=$A86,SeleccionarIndustria="Todas las AE"),(OR('SIMULADOR IMPACTOS MIP'!$B$10=$EL$11,'SIMULADOR IMPACTOS MIP'!$B$10=EV$11))),'SIMULADOR IMPACTOS MIP'!Porcentaje,0)</f>
        <v>0</v>
      </c>
      <c r="EW86" s="62">
        <f>+IF(AND(OR(SeleccionarIndustria=$A86,SeleccionarIndustria="Todas las AE"),(OR('SIMULADOR IMPACTOS MIP'!$B$10=$EL$11,'SIMULADOR IMPACTOS MIP'!$B$10=EW$11))),'SIMULADOR IMPACTOS MIP'!Porcentaje,0)</f>
        <v>0</v>
      </c>
      <c r="EX86" s="62">
        <f>+IF(AND(OR(SeleccionarIndustria=$A86,SeleccionarIndustria="Todas las AE"),(OR('SIMULADOR IMPACTOS MIP'!$B$10=$EL$11,'SIMULADOR IMPACTOS MIP'!$B$10=EX$11))),'SIMULADOR IMPACTOS MIP'!Porcentaje,0)</f>
        <v>0</v>
      </c>
      <c r="EY86" s="62">
        <f>+IF(AND(OR(SeleccionarIndustria=$A86,SeleccionarIndustria="Todas las AE"),('SIMULADOR IMPACTOS MIP'!$B$10=EY$11)),'SIMULADOR IMPACTOS MIP'!Porcentaje,0)</f>
        <v>0</v>
      </c>
      <c r="EZ86" s="62">
        <f>+IF(AND(OR(SeleccionarIndustria=$A86,SeleccionarIndustria="Todas las AE"),('SIMULADOR IMPACTOS MIP'!$B$10=EZ$11)),'SIMULADOR IMPACTOS MIP'!Porcentaje,0)</f>
        <v>0</v>
      </c>
      <c r="FA86" s="62">
        <f>+IF(AND(OR(SeleccionarIndustria=$A86,SeleccionarIndustria="Todas las AE"),('SIMULADOR IMPACTOS MIP'!$B$10=FA$11)),'SIMULADOR IMPACTOS MIP'!Porcentaje,0)</f>
        <v>0</v>
      </c>
      <c r="FB86" s="62">
        <f>+IF(AND(OR(SeleccionarIndustria=$A86,SeleccionarIndustria="Todas las AE"),('SIMULADOR IMPACTOS MIP'!$B$10=FB$11)),'SIMULADOR IMPACTOS MIP'!Porcentaje,0)</f>
        <v>0</v>
      </c>
      <c r="FC86" s="62">
        <f>+IF(AND(OR(SeleccionarIndustria=$A86,SeleccionarIndustria="Todas las AE"),(OR('SIMULADOR IMPACTOS MIP'!$B$10=$EM$11,'SIMULADOR IMPACTOS MIP'!$B$10=FC$11))),'SIMULADOR IMPACTOS MIP'!Porcentaje,0)</f>
        <v>0.3</v>
      </c>
      <c r="FD86" s="62">
        <f>+IF(AND(OR(SeleccionarIndustria=$A86,SeleccionarIndustria="Todas las AE"),(OR('SIMULADOR IMPACTOS MIP'!$B$10=$EM$11,'SIMULADOR IMPACTOS MIP'!$B$10=FD$11))),'SIMULADOR IMPACTOS MIP'!Porcentaje,0)</f>
        <v>0.3</v>
      </c>
      <c r="FE86" s="62">
        <f>+IF(AND(OR(SeleccionarIndustria=$A86,SeleccionarIndustria="Todas las AE"),(OR('SIMULADOR IMPACTOS MIP'!$B$10=$EM$11,'SIMULADOR IMPACTOS MIP'!$B$10=FE$11))),'SIMULADOR IMPACTOS MIP'!Porcentaje,0)</f>
        <v>0.3</v>
      </c>
      <c r="FF86" s="62">
        <f>+IF(AND(OR(SeleccionarIndustria=$A86,SeleccionarIndustria="Todas las AE"),(OR('SIMULADOR IMPACTOS MIP'!$B$10=$EM$11,'SIMULADOR IMPACTOS MIP'!$B$10=FF$11))),'SIMULADOR IMPACTOS MIP'!Porcentaje,0)</f>
        <v>0.3</v>
      </c>
      <c r="FG86" s="62">
        <f>+IF(AND(OR(SeleccionarIndustria=$A86,SeleccionarIndustria="Todas las AE"),(OR('SIMULADOR IMPACTOS MIP'!$B$10=$EM$11,'SIMULADOR IMPACTOS MIP'!$B$10=FG$11))),'SIMULADOR IMPACTOS MIP'!Porcentaje,0)</f>
        <v>0.3</v>
      </c>
      <c r="FH86" s="62">
        <f>+IF(AND(OR(SeleccionarIndustria=$A86,SeleccionarIndustria="Todas las AE"),(OR('SIMULADOR IMPACTOS MIP'!$B$10=$EM$11,'SIMULADOR IMPACTOS MIP'!$B$10=FH$11))),'SIMULADOR IMPACTOS MIP'!Porcentaje,0)</f>
        <v>0.3</v>
      </c>
      <c r="FI86" s="62">
        <f>+IF(AND(OR(SeleccionarIndustria=$A86,SeleccionarIndustria="Todas las AE"),(OR('SIMULADOR IMPACTOS MIP'!$B$10=$EM$11,'SIMULADOR IMPACTOS MIP'!$B$10=FI$11))),'SIMULADOR IMPACTOS MIP'!Porcentaje,0)</f>
        <v>0.3</v>
      </c>
      <c r="FJ86" s="62">
        <f>+IF(AND(OR(SeleccionarIndustria=$A86,SeleccionarIndustria="Todas las AE"),(OR('SIMULADOR IMPACTOS MIP'!$B$10=$EM$11,'SIMULADOR IMPACTOS MIP'!$B$10=FJ$11))),'SIMULADOR IMPACTOS MIP'!Porcentaje,0)</f>
        <v>0.3</v>
      </c>
      <c r="FM86" s="20">
        <f>+'MIP 2012'!EJ86*(1+(EN86))</f>
        <v>413.77924146006529</v>
      </c>
      <c r="FN86" s="20">
        <f>+'MIP 2012'!EK86*(1+(EO86))</f>
        <v>0</v>
      </c>
      <c r="FO86" s="20">
        <f>+'MIP 2012'!EL86*(1+(EP86))</f>
        <v>0</v>
      </c>
      <c r="FP86" s="20">
        <f>+'MIP 2012'!EM86*(1+(EQ86))</f>
        <v>0</v>
      </c>
      <c r="FQ86" s="20">
        <f>+'MIP 2012'!EN86*(1+(ER86))</f>
        <v>0</v>
      </c>
      <c r="FR86" s="20">
        <f>+'MIP 2012'!EO86*(1+(ES86))</f>
        <v>0</v>
      </c>
      <c r="FS86" s="20">
        <f>+'MIP 2012'!EP86*(1+(ET86))</f>
        <v>0</v>
      </c>
      <c r="FT86" s="20">
        <f>+'MIP 2012'!EQ86*(1+(EU86))</f>
        <v>0</v>
      </c>
      <c r="FU86" s="20">
        <f>+'MIP 2012'!ER86*(1+(EV86))</f>
        <v>0</v>
      </c>
      <c r="FV86" s="20">
        <f>+'MIP 2012'!ES86*(1+(EW86))</f>
        <v>0</v>
      </c>
      <c r="FW86" s="20">
        <f>+'MIP 2012'!ET86*(1+(EX86))</f>
        <v>0</v>
      </c>
      <c r="FX86" s="20">
        <f>+'MIP 2012'!EU86*(1+(EY86))</f>
        <v>0</v>
      </c>
      <c r="FY86" s="20">
        <f>+'MIP 2012'!EV86*(1+(EZ86))</f>
        <v>0</v>
      </c>
      <c r="FZ86" s="20">
        <f>+'MIP 2012'!EW86*(1+(FA86))</f>
        <v>-3074.93875497822</v>
      </c>
      <c r="GA86" s="20">
        <f>+'MIP 2012'!EX86*(1+(FB86))</f>
        <v>43488.697500311624</v>
      </c>
      <c r="GB86" s="20">
        <f>+'MIP 2012'!EY86*(1+(FC86))</f>
        <v>0</v>
      </c>
      <c r="GC86" s="20">
        <f>+'MIP 2012'!EZ86*(1+(FD86))</f>
        <v>0</v>
      </c>
      <c r="GD86" s="20">
        <f>+'MIP 2012'!FA86*(1+(FE86))</f>
        <v>0</v>
      </c>
      <c r="GE86" s="20">
        <f>+'MIP 2012'!FB86*(1+(FF86))</f>
        <v>0</v>
      </c>
      <c r="GF86" s="20">
        <f>+'MIP 2012'!FC86*(1+(FG86))</f>
        <v>0</v>
      </c>
      <c r="GG86" s="20">
        <f>+'MIP 2012'!FD86*(1+(FH86))</f>
        <v>0</v>
      </c>
      <c r="GH86" s="20">
        <f>+'MIP 2012'!FE86*(1+(FI86))</f>
        <v>0</v>
      </c>
      <c r="GI86" s="20">
        <f>+'MIP 2012'!FF86*(1+(FJ86))</f>
        <v>0</v>
      </c>
      <c r="GJ86" s="18">
        <f t="shared" si="6"/>
        <v>40827.537986793468</v>
      </c>
      <c r="GK86" s="41">
        <f>+IFERROR((GJ86/'MIP 2012'!FG86*100-100),0)</f>
        <v>0</v>
      </c>
      <c r="GN86" s="18">
        <v>43266.558837989214</v>
      </c>
      <c r="GO86" s="14">
        <f>+'MIP 2012'!FH86</f>
        <v>43246.229962738427</v>
      </c>
      <c r="GP86" s="41">
        <f t="shared" si="7"/>
        <v>20.32887525078695</v>
      </c>
      <c r="GQ86" s="41">
        <f t="shared" si="8"/>
        <v>4.7007277324070174E-2</v>
      </c>
      <c r="GU86" s="63">
        <v>-0.26</v>
      </c>
      <c r="GW86" s="62">
        <f>+IF(SeleccionarDemTur=GW$11,'SIMULADOR IMPACTOS MIP(TURISMO)'!PorcentajeTur,0)</f>
        <v>0</v>
      </c>
      <c r="GX86" s="62">
        <f>+IF(SeleccionarDemTur=GX$11,'SIMULADOR IMPACTOS MIP(TURISMO)'!PorcentajeTur,0)</f>
        <v>0</v>
      </c>
      <c r="GY86" s="62">
        <f>+IF(SeleccionarDemTur=GY$11,'SIMULADOR IMPACTOS MIP(TURISMO)'!PorcentajeTur,0)</f>
        <v>0.1</v>
      </c>
      <c r="GZ86" s="62">
        <f>+IF(SeleccionarDemTur=GZ$11,'SIMULADOR IMPACTOS MIP(TURISMO)'!PorcentajeTur,0)</f>
        <v>0</v>
      </c>
      <c r="HA86" s="62">
        <f>+IF(OR(SeleccionarDemTur=HA$11,SeleccionarDemTur=$GW$11),'SIMULADOR IMPACTOS MIP(TURISMO)'!PorcentajeTur,0)</f>
        <v>0</v>
      </c>
      <c r="HB86" s="62">
        <f>+IF(OR(SeleccionarDemTur=HB$11,SeleccionarDemTur=$GW$11),'SIMULADOR IMPACTOS MIP(TURISMO)'!PorcentajeTur,0)</f>
        <v>0</v>
      </c>
      <c r="HC86" s="62">
        <f>+IF(OR(SeleccionarDemTur=HC$11,SeleccionarDemTur=$GW$11),'SIMULADOR IMPACTOS MIP(TURISMO)'!PorcentajeTur,0)</f>
        <v>0</v>
      </c>
      <c r="HD86" s="62">
        <f>+IF(OR(SeleccionarDemTur=HD$11,SeleccionarDemTur=$GX$11),'SIMULADOR IMPACTOS MIP(TURISMO)'!PorcentajeTur,0)</f>
        <v>0</v>
      </c>
      <c r="HE86" s="62">
        <f>+IF(OR(SeleccionarDemTur=HE$11,SeleccionarDemTur=$GX$11),'SIMULADOR IMPACTOS MIP(TURISMO)'!PorcentajeTur,0)</f>
        <v>0</v>
      </c>
      <c r="HF86" s="62">
        <f>+IF(OR(SeleccionarDemTur=HF$11,SeleccionarDemTur=$GX$11),'SIMULADOR IMPACTOS MIP(TURISMO)'!PorcentajeTur,0)</f>
        <v>0</v>
      </c>
      <c r="HG86" s="62">
        <f>+IF(OR(SeleccionarDemTur=HG$11,SeleccionarDemTur=$GX$11),'SIMULADOR IMPACTOS MIP(TURISMO)'!PorcentajeTur,0)</f>
        <v>0</v>
      </c>
      <c r="HH86" s="62">
        <f>+IF(OR(SeleccionarDemTur=HH$11,SeleccionarDemTur=$GX$11),'SIMULADOR IMPACTOS MIP(TURISMO)'!PorcentajeTur,0)</f>
        <v>0</v>
      </c>
      <c r="HI86" s="62">
        <f>+IF(OR(SeleccionarDemTur=HI$11,SeleccionarDemTur=$GX$11),'SIMULADOR IMPACTOS MIP(TURISMO)'!PorcentajeTur,0)</f>
        <v>0</v>
      </c>
      <c r="HJ86" s="62">
        <f>+IF(OR(SeleccionarDemTur=HJ$11,SeleccionarDemTur=$GX$11),'SIMULADOR IMPACTOS MIP(TURISMO)'!PorcentajeTur,0)</f>
        <v>0</v>
      </c>
      <c r="HK86" s="62">
        <f>+IF(SeleccionarDemTur=HK$11,'SIMULADOR IMPACTOS MIP(TURISMO)'!PorcentajeTur,0)</f>
        <v>0</v>
      </c>
      <c r="HL86" s="62">
        <f>+IF(SeleccionarDemTur=HL$11,'SIMULADOR IMPACTOS MIP(TURISMO)'!PorcentajeTur,0)</f>
        <v>0</v>
      </c>
      <c r="HM86" s="62">
        <f>+IF(SeleccionarDemTur=HM$11,'SIMULADOR IMPACTOS MIP(TURISMO)'!PorcentajeTur,0)</f>
        <v>0</v>
      </c>
      <c r="HN86" s="62">
        <f>+IF(SeleccionarDemTur=HN$11,'SIMULADOR IMPACTOS MIP(TURISMO)'!PorcentajeTur,0)</f>
        <v>0</v>
      </c>
      <c r="HO86" s="62">
        <f>+IF(OR(SeleccionarDemTur=HO$11,SeleccionarDemTur=$GY$11),'SIMULADOR IMPACTOS MIP(TURISMO)'!PorcentajeTur,0)</f>
        <v>0.1</v>
      </c>
      <c r="HP86" s="62">
        <f>+IF(OR(SeleccionarDemTur=HP$11,SeleccionarDemTur=$GY$11),'SIMULADOR IMPACTOS MIP(TURISMO)'!PorcentajeTur,0)</f>
        <v>0.1</v>
      </c>
      <c r="HQ86" s="62">
        <f>+IF(OR(SeleccionarDemTur=HQ$11,SeleccionarDemTur=$GY$11),'SIMULADOR IMPACTOS MIP(TURISMO)'!PorcentajeTur,0)</f>
        <v>0.1</v>
      </c>
      <c r="HR86" s="62">
        <f>+IF(OR(SeleccionarDemTur=HR$11,SeleccionarDemTur=$GY$11),'SIMULADOR IMPACTOS MIP(TURISMO)'!PorcentajeTur,0)</f>
        <v>0.1</v>
      </c>
      <c r="HS86" s="62">
        <f>+IF(OR(SeleccionarDemTur=HS$11,SeleccionarDemTur=$GY$11),'SIMULADOR IMPACTOS MIP(TURISMO)'!PorcentajeTur,0)</f>
        <v>0.1</v>
      </c>
      <c r="HT86" s="62">
        <f>+IF(OR(SeleccionarDemTur=HT$11,SeleccionarDemTur=$GY$11),'SIMULADOR IMPACTOS MIP(TURISMO)'!PorcentajeTur,0)</f>
        <v>0.1</v>
      </c>
      <c r="HU86" s="62">
        <f>+IF(OR(SeleccionarDemTur=HU$11,SeleccionarDemTur=$GY$11),'SIMULADOR IMPACTOS MIP(TURISMO)'!PorcentajeTur,0)</f>
        <v>0.1</v>
      </c>
      <c r="HV86" s="62">
        <f>+IF(OR(SeleccionarDemTur=HV$11,SeleccionarDemTur=$GY$11),'SIMULADOR IMPACTOS MIP(TURISMO)'!PorcentajeTur,0)</f>
        <v>0.1</v>
      </c>
      <c r="HY86" s="20">
        <f>+'MIP 2012'!EJ86*(1+(GZ86))</f>
        <v>413.77924146006529</v>
      </c>
      <c r="HZ86" s="20">
        <f>+'MIP 2012'!EK86*(1+(HA86))</f>
        <v>0</v>
      </c>
      <c r="IA86" s="20">
        <f>+'MIP 2012'!EL86*(1+(HB86))</f>
        <v>0</v>
      </c>
      <c r="IB86" s="20">
        <f>+'MIP 2012'!EM86*(1+(HC86))</f>
        <v>0</v>
      </c>
      <c r="IC86" s="20">
        <f>+'MIP 2012'!EN86*(1+(HD86))</f>
        <v>0</v>
      </c>
      <c r="ID86" s="20">
        <f>+'MIP 2012'!EO86*(1+(HE86))</f>
        <v>0</v>
      </c>
      <c r="IE86" s="20">
        <f>+'MIP 2012'!EP86*(1+(HF86))</f>
        <v>0</v>
      </c>
      <c r="IF86" s="20">
        <f>+'MIP 2012'!EQ86*(1+(HG86))</f>
        <v>0</v>
      </c>
      <c r="IG86" s="20">
        <f>+'MIP 2012'!ER86*(1+(HH86))</f>
        <v>0</v>
      </c>
      <c r="IH86" s="20">
        <f>+'MIP 2012'!ES86*(1+(HI86))</f>
        <v>0</v>
      </c>
      <c r="II86" s="20">
        <f>+'MIP 2012'!ET86*(1+(HJ86))</f>
        <v>0</v>
      </c>
      <c r="IJ86" s="20">
        <f>+'MIP 2012'!EU86*(1+(HK86))</f>
        <v>0</v>
      </c>
      <c r="IK86" s="20">
        <f>+'MIP 2012'!EV86*(1+(HL86))</f>
        <v>0</v>
      </c>
      <c r="IL86" s="20">
        <f>+'MIP 2012'!EW86*(1+(HM86))</f>
        <v>-3074.93875497822</v>
      </c>
      <c r="IM86" s="20">
        <f>+'MIP 2012'!EX86*(1+(HN86))</f>
        <v>43488.697500311624</v>
      </c>
      <c r="IN86" s="20">
        <f>+'MIP 2012'!EY86*(1+(HO86))</f>
        <v>0</v>
      </c>
      <c r="IO86" s="20">
        <f>+'MIP 2012'!EZ86*(1+(HP86))</f>
        <v>0</v>
      </c>
      <c r="IP86" s="20">
        <f>+'MIP 2012'!FA86*(1+(HQ86))</f>
        <v>0</v>
      </c>
      <c r="IQ86" s="20">
        <f>+'MIP 2012'!FB86*(1+(HR86))</f>
        <v>0</v>
      </c>
      <c r="IR86" s="20">
        <f>+'MIP 2012'!FC86*(1+(HS86))</f>
        <v>0</v>
      </c>
      <c r="IS86" s="20">
        <f>+'MIP 2012'!FD86*(1+(HT86))</f>
        <v>0</v>
      </c>
      <c r="IT86" s="20">
        <f>+'MIP 2012'!FE86*(1+(HU86))</f>
        <v>0</v>
      </c>
      <c r="IU86" s="20">
        <f>+'MIP 2012'!FF86*(1+(HV86))</f>
        <v>0</v>
      </c>
      <c r="IV86" s="18">
        <f t="shared" si="9"/>
        <v>40827.537986793468</v>
      </c>
      <c r="IW86" s="41">
        <f>+IFERROR((IV86/'MIP 2012'!FG86*100-100),0)</f>
        <v>0</v>
      </c>
      <c r="IZ86" s="18">
        <v>43253.006254488668</v>
      </c>
      <c r="JA86" s="14">
        <f>+'MIP 2012'!FH86</f>
        <v>43246.229962738427</v>
      </c>
      <c r="JB86" s="41">
        <f t="shared" si="10"/>
        <v>6.7762917502404889</v>
      </c>
      <c r="JC86" s="41">
        <f t="shared" si="11"/>
        <v>1.5669092441299881E-2</v>
      </c>
    </row>
    <row r="87" spans="1:263" s="7" customFormat="1" ht="21.95" customHeight="1" thickBot="1" x14ac:dyDescent="0.25">
      <c r="A87" s="12" t="s">
        <v>238</v>
      </c>
      <c r="B87" s="12" t="s">
        <v>239</v>
      </c>
      <c r="C87" s="35">
        <v>6.5733395609730719E-4</v>
      </c>
      <c r="D87" s="35">
        <v>7.3842011144438675E-4</v>
      </c>
      <c r="E87" s="35">
        <v>1.9265467437579111E-3</v>
      </c>
      <c r="F87" s="35">
        <v>4.3575896658931609E-4</v>
      </c>
      <c r="G87" s="35">
        <v>8.5470344508825288E-4</v>
      </c>
      <c r="H87" s="35">
        <v>8.9013515474744859E-4</v>
      </c>
      <c r="I87" s="35">
        <v>9.6681469030155808E-4</v>
      </c>
      <c r="J87" s="35">
        <v>5.9147830563105442E-4</v>
      </c>
      <c r="K87" s="35">
        <v>5.790718831491363E-4</v>
      </c>
      <c r="L87" s="35">
        <v>6.0014692408754148E-4</v>
      </c>
      <c r="M87" s="35">
        <v>7.235834484802129E-4</v>
      </c>
      <c r="N87" s="35">
        <v>8.4903216028220482E-4</v>
      </c>
      <c r="O87" s="35">
        <v>1.0375379492243958E-3</v>
      </c>
      <c r="P87" s="35">
        <v>5.7996502434302661E-4</v>
      </c>
      <c r="Q87" s="35">
        <v>6.3996568308731072E-4</v>
      </c>
      <c r="R87" s="35">
        <v>1.1127580189950748E-3</v>
      </c>
      <c r="S87" s="35">
        <v>3.1296553970803489E-4</v>
      </c>
      <c r="T87" s="35">
        <v>7.5535973685874594E-4</v>
      </c>
      <c r="U87" s="35">
        <v>7.6888420288853557E-4</v>
      </c>
      <c r="V87" s="35">
        <v>1.6584721306479686E-3</v>
      </c>
      <c r="W87" s="35">
        <v>6.3985405256219237E-4</v>
      </c>
      <c r="X87" s="35">
        <v>5.9274990987068167E-4</v>
      </c>
      <c r="Y87" s="35">
        <v>8.3614708323436848E-4</v>
      </c>
      <c r="Z87" s="35">
        <v>9.6041702271667064E-4</v>
      </c>
      <c r="AA87" s="35">
        <v>4.7049200170511487E-4</v>
      </c>
      <c r="AB87" s="35">
        <v>1.3264022460472034E-3</v>
      </c>
      <c r="AC87" s="35">
        <v>3.1763181309777793E-4</v>
      </c>
      <c r="AD87" s="35">
        <v>1.5186158467153218E-3</v>
      </c>
      <c r="AE87" s="35">
        <v>8.5336591174365152E-4</v>
      </c>
      <c r="AF87" s="35">
        <v>8.1347304160744502E-4</v>
      </c>
      <c r="AG87" s="35">
        <v>2.4571699320880892E-4</v>
      </c>
      <c r="AH87" s="35">
        <v>7.0386357345224712E-3</v>
      </c>
      <c r="AI87" s="35">
        <v>9.161823329439841E-4</v>
      </c>
      <c r="AJ87" s="35">
        <v>9.1635541193268164E-4</v>
      </c>
      <c r="AK87" s="35">
        <v>3.5227556561483993E-3</v>
      </c>
      <c r="AL87" s="35">
        <v>2.0387668225881981E-3</v>
      </c>
      <c r="AM87" s="35">
        <v>5.3194122777426968E-4</v>
      </c>
      <c r="AN87" s="35">
        <v>5.8112708274838613E-4</v>
      </c>
      <c r="AO87" s="35">
        <v>4.0451039861947577E-4</v>
      </c>
      <c r="AP87" s="35">
        <v>6.6058549440903584E-4</v>
      </c>
      <c r="AQ87" s="35">
        <v>1.2339064624965438E-3</v>
      </c>
      <c r="AR87" s="35">
        <v>1.5891945668370872E-3</v>
      </c>
      <c r="AS87" s="35">
        <v>5.4373246274999143E-3</v>
      </c>
      <c r="AT87" s="35">
        <v>1.2399103811415919E-3</v>
      </c>
      <c r="AU87" s="35">
        <v>6.8128916450403644E-4</v>
      </c>
      <c r="AV87" s="35">
        <v>7.5640506533272169E-4</v>
      </c>
      <c r="AW87" s="35">
        <v>8.5455056091086716E-4</v>
      </c>
      <c r="AX87" s="35">
        <v>1.0801330211415952E-3</v>
      </c>
      <c r="AY87" s="35">
        <v>7.4311318280313515E-4</v>
      </c>
      <c r="AZ87" s="35">
        <v>9.8938177056380775E-4</v>
      </c>
      <c r="BA87" s="35">
        <v>3.8230757271389153E-4</v>
      </c>
      <c r="BB87" s="35">
        <v>2.6279752362051941E-3</v>
      </c>
      <c r="BC87" s="35">
        <v>1.8253295034094982E-3</v>
      </c>
      <c r="BD87" s="35">
        <v>2.5111650380490991E-3</v>
      </c>
      <c r="BE87" s="35">
        <v>8.7013709868273494E-4</v>
      </c>
      <c r="BF87" s="35">
        <v>6.5930573427938632E-4</v>
      </c>
      <c r="BG87" s="35">
        <v>9.6057383013690685E-4</v>
      </c>
      <c r="BH87" s="35">
        <v>1.0093171478755862E-3</v>
      </c>
      <c r="BI87" s="35">
        <v>0</v>
      </c>
      <c r="BJ87" s="35">
        <v>5.6807242186800232E-4</v>
      </c>
      <c r="BK87" s="35">
        <v>9.9386602906072078E-4</v>
      </c>
      <c r="BL87" s="35">
        <v>9.6026672482642564E-4</v>
      </c>
      <c r="BM87" s="35">
        <v>7.4743113731269854E-4</v>
      </c>
      <c r="BN87" s="35">
        <v>8.3038788716125356E-4</v>
      </c>
      <c r="BO87" s="35">
        <v>2.7718551478132943E-3</v>
      </c>
      <c r="BP87" s="35">
        <v>1.1248952550012073E-3</v>
      </c>
      <c r="BQ87" s="35">
        <v>4.6212224401894642E-3</v>
      </c>
      <c r="BR87" s="35">
        <v>8.0883005146884152E-4</v>
      </c>
      <c r="BS87" s="35">
        <v>1.4947100464027462E-3</v>
      </c>
      <c r="BT87" s="35">
        <v>8.3406013691010963E-4</v>
      </c>
      <c r="BU87" s="35">
        <v>1.0500909719468863E-3</v>
      </c>
      <c r="BV87" s="35">
        <v>1.4955125205101084E-3</v>
      </c>
      <c r="BW87" s="35">
        <v>1.3696437150343922E-3</v>
      </c>
      <c r="BX87" s="35">
        <v>1.5659289334821443E-3</v>
      </c>
      <c r="BY87" s="35">
        <v>9.5053784532685252E-3</v>
      </c>
      <c r="BZ87" s="35">
        <v>1.0055192213639708</v>
      </c>
      <c r="CA87" s="35">
        <v>3.5417649555105008E-3</v>
      </c>
      <c r="CB87" s="35">
        <v>8.881829299688574E-4</v>
      </c>
      <c r="CC87" s="35">
        <v>9.1602683291515602E-4</v>
      </c>
      <c r="CD87" s="35">
        <v>3.7061133325088703E-3</v>
      </c>
      <c r="CE87" s="35">
        <v>9.0191131145397137E-4</v>
      </c>
      <c r="CF87" s="35">
        <v>6.8948603378374629E-3</v>
      </c>
      <c r="CG87" s="35">
        <v>1.5388125220962181E-3</v>
      </c>
      <c r="CH87" s="35">
        <v>1.2872070032773398E-3</v>
      </c>
      <c r="CI87" s="35">
        <v>9.4028258450356617E-4</v>
      </c>
      <c r="CJ87" s="35">
        <v>8.2143639546755284E-3</v>
      </c>
      <c r="CK87" s="35">
        <v>1.5578744816728447E-3</v>
      </c>
      <c r="CL87" s="35">
        <v>2.325495271475787E-2</v>
      </c>
      <c r="CM87" s="35">
        <v>9.0860832142148247E-3</v>
      </c>
      <c r="CN87" s="35">
        <v>6.6008249396049185E-4</v>
      </c>
      <c r="CO87" s="35">
        <v>4.8196697198764574E-3</v>
      </c>
      <c r="CP87" s="35">
        <v>2.6804294795184408E-3</v>
      </c>
      <c r="CQ87" s="35">
        <v>7.1416558390527776E-4</v>
      </c>
      <c r="CR87" s="35">
        <v>4.1849984785273617E-4</v>
      </c>
      <c r="CS87" s="35">
        <v>7.1381012158294255E-4</v>
      </c>
      <c r="CT87" s="35">
        <v>9.330028581090795E-4</v>
      </c>
      <c r="CU87" s="35">
        <v>1.0498063900914302E-3</v>
      </c>
      <c r="CV87" s="35">
        <v>9.3793436182705993E-4</v>
      </c>
      <c r="CW87" s="35">
        <v>8.8555785141029169E-4</v>
      </c>
      <c r="CX87" s="35">
        <v>1.1920661225248035E-3</v>
      </c>
      <c r="CY87" s="35">
        <v>8.8756220405231828E-4</v>
      </c>
      <c r="CZ87" s="35">
        <v>7.7252962606491691E-4</v>
      </c>
      <c r="DA87" s="35">
        <v>2.7424299274580481E-3</v>
      </c>
      <c r="DB87" s="35">
        <v>2.2335576171510395E-4</v>
      </c>
      <c r="DC87" s="35">
        <v>4.0895564705929868E-4</v>
      </c>
      <c r="DD87" s="35">
        <v>5.0259901316156966E-4</v>
      </c>
      <c r="DE87" s="35">
        <v>2.1150988654211156E-4</v>
      </c>
      <c r="DF87" s="35">
        <v>3.6176038502037862E-4</v>
      </c>
      <c r="DG87" s="35">
        <v>6.0880910625717166E-4</v>
      </c>
      <c r="DH87" s="35">
        <v>4.2991753960489954E-4</v>
      </c>
      <c r="DI87" s="35">
        <v>3.5228661716681873E-4</v>
      </c>
      <c r="DJ87" s="35">
        <v>4.5506484171009478E-4</v>
      </c>
      <c r="DK87" s="35">
        <v>1.1202594269346063E-3</v>
      </c>
      <c r="DL87" s="35">
        <v>1.336176107182984E-3</v>
      </c>
      <c r="DM87" s="35">
        <v>5.7140464439734361E-4</v>
      </c>
      <c r="DN87" s="35">
        <v>6.292912362147636E-4</v>
      </c>
      <c r="DO87" s="35">
        <v>9.1564908614618756E-4</v>
      </c>
      <c r="DP87" s="35">
        <v>5.447894930996045E-4</v>
      </c>
      <c r="DQ87" s="35">
        <v>5.8790351902662627E-5</v>
      </c>
      <c r="DR87" s="35">
        <v>8.2752780931706312E-4</v>
      </c>
      <c r="DS87" s="35">
        <v>4.5748302927557655E-4</v>
      </c>
      <c r="DT87" s="35">
        <v>7.1217126784665268E-4</v>
      </c>
      <c r="DU87" s="35">
        <v>4.0171142863119007E-4</v>
      </c>
      <c r="DV87" s="35">
        <v>6.9132129302493944E-4</v>
      </c>
      <c r="DW87" s="35">
        <v>5.543472036314657E-4</v>
      </c>
      <c r="DX87" s="35">
        <v>3.783634056232881E-4</v>
      </c>
      <c r="DY87" s="35">
        <v>4.6144631379816721E-4</v>
      </c>
      <c r="DZ87" s="35">
        <v>5.721762576039657E-4</v>
      </c>
      <c r="EA87" s="35">
        <v>1.0750508188626729E-3</v>
      </c>
      <c r="EB87" s="35">
        <v>2.7751238283060913E-3</v>
      </c>
      <c r="EC87" s="35">
        <v>2.9859216192352424E-3</v>
      </c>
      <c r="ED87" s="35">
        <v>8.5282635989577887E-4</v>
      </c>
      <c r="EE87" s="35">
        <v>1.3256985415280996E-3</v>
      </c>
      <c r="EF87" s="35">
        <v>8.325565058684355E-4</v>
      </c>
      <c r="EG87" s="35">
        <v>6.5153539965161591E-4</v>
      </c>
      <c r="EH87" s="35">
        <v>0</v>
      </c>
      <c r="EK87" s="62">
        <f>+IF(AND(OR(SeleccionarIndustria=$A87,SeleccionarIndustria="Todas las AE"),('SIMULADOR IMPACTOS MIP'!$B$10=EK$11)),'SIMULADOR IMPACTOS MIP'!Porcentaje,0)</f>
        <v>0</v>
      </c>
      <c r="EL87" s="62">
        <f>+IF(AND(OR(SeleccionarIndustria=$A87,SeleccionarIndustria="Todas las AE"),('SIMULADOR IMPACTOS MIP'!$B$10=EL$11)),'SIMULADOR IMPACTOS MIP'!Porcentaje,0)</f>
        <v>0</v>
      </c>
      <c r="EM87" s="62">
        <f>+IF(AND(OR(SeleccionarIndustria=$A87,SeleccionarIndustria="Todas las AE"),('SIMULADOR IMPACTOS MIP'!$B$10=EM$11)),'SIMULADOR IMPACTOS MIP'!Porcentaje,0)</f>
        <v>0.3</v>
      </c>
      <c r="EN87" s="62">
        <f>+IF(AND(OR(SeleccionarIndustria=$A87,SeleccionarIndustria="Todas las AE"),('SIMULADOR IMPACTOS MIP'!$B$10=EN$11)),'SIMULADOR IMPACTOS MIP'!Porcentaje,0)</f>
        <v>0</v>
      </c>
      <c r="EO87" s="62">
        <f>+IF(AND(OR(SeleccionarIndustria=$A87,SeleccionarIndustria="Todas las AE"),(OR('SIMULADOR IMPACTOS MIP'!$B$10=$EK$11,'SIMULADOR IMPACTOS MIP'!$B$10=EO$11))),'SIMULADOR IMPACTOS MIP'!Porcentaje,0)</f>
        <v>0</v>
      </c>
      <c r="EP87" s="62">
        <f>+IF(AND(OR(SeleccionarIndustria=$A87,SeleccionarIndustria="Todas las AE"),(OR('SIMULADOR IMPACTOS MIP'!$B$10=$EK$11,'SIMULADOR IMPACTOS MIP'!$B$10=EP$11))),'SIMULADOR IMPACTOS MIP'!Porcentaje,0)</f>
        <v>0</v>
      </c>
      <c r="EQ87" s="62">
        <f>+IF(AND(OR(SeleccionarIndustria=$A87,SeleccionarIndustria="Todas las AE"),(OR('SIMULADOR IMPACTOS MIP'!$B$10=$EK$11,'SIMULADOR IMPACTOS MIP'!$B$10=EQ$11))),'SIMULADOR IMPACTOS MIP'!Porcentaje,0)</f>
        <v>0</v>
      </c>
      <c r="ER87" s="62">
        <f>+IF(AND(OR(SeleccionarIndustria=$A87,SeleccionarIndustria="Todas las AE"),(OR('SIMULADOR IMPACTOS MIP'!$B$10=$EL$11,'SIMULADOR IMPACTOS MIP'!$B$10=ER$11))),'SIMULADOR IMPACTOS MIP'!Porcentaje,0)</f>
        <v>0</v>
      </c>
      <c r="ES87" s="62">
        <f>+IF(AND(OR(SeleccionarIndustria=$A87,SeleccionarIndustria="Todas las AE"),(OR('SIMULADOR IMPACTOS MIP'!$B$10=$EL$11,'SIMULADOR IMPACTOS MIP'!$B$10=ES$11))),'SIMULADOR IMPACTOS MIP'!Porcentaje,0)</f>
        <v>0</v>
      </c>
      <c r="ET87" s="62">
        <f>+IF(AND(OR(SeleccionarIndustria=$A87,SeleccionarIndustria="Todas las AE"),(OR('SIMULADOR IMPACTOS MIP'!$B$10=$EL$11,'SIMULADOR IMPACTOS MIP'!$B$10=ET$11))),'SIMULADOR IMPACTOS MIP'!Porcentaje,0)</f>
        <v>0</v>
      </c>
      <c r="EU87" s="62">
        <f>+IF(AND(OR(SeleccionarIndustria=$A87,SeleccionarIndustria="Todas las AE"),(OR('SIMULADOR IMPACTOS MIP'!$B$10=$EL$11,'SIMULADOR IMPACTOS MIP'!$B$10=EU$11))),'SIMULADOR IMPACTOS MIP'!Porcentaje,0)</f>
        <v>0</v>
      </c>
      <c r="EV87" s="62">
        <f>+IF(AND(OR(SeleccionarIndustria=$A87,SeleccionarIndustria="Todas las AE"),(OR('SIMULADOR IMPACTOS MIP'!$B$10=$EL$11,'SIMULADOR IMPACTOS MIP'!$B$10=EV$11))),'SIMULADOR IMPACTOS MIP'!Porcentaje,0)</f>
        <v>0</v>
      </c>
      <c r="EW87" s="62">
        <f>+IF(AND(OR(SeleccionarIndustria=$A87,SeleccionarIndustria="Todas las AE"),(OR('SIMULADOR IMPACTOS MIP'!$B$10=$EL$11,'SIMULADOR IMPACTOS MIP'!$B$10=EW$11))),'SIMULADOR IMPACTOS MIP'!Porcentaje,0)</f>
        <v>0</v>
      </c>
      <c r="EX87" s="62">
        <f>+IF(AND(OR(SeleccionarIndustria=$A87,SeleccionarIndustria="Todas las AE"),(OR('SIMULADOR IMPACTOS MIP'!$B$10=$EL$11,'SIMULADOR IMPACTOS MIP'!$B$10=EX$11))),'SIMULADOR IMPACTOS MIP'!Porcentaje,0)</f>
        <v>0</v>
      </c>
      <c r="EY87" s="62">
        <f>+IF(AND(OR(SeleccionarIndustria=$A87,SeleccionarIndustria="Todas las AE"),('SIMULADOR IMPACTOS MIP'!$B$10=EY$11)),'SIMULADOR IMPACTOS MIP'!Porcentaje,0)</f>
        <v>0</v>
      </c>
      <c r="EZ87" s="62">
        <f>+IF(AND(OR(SeleccionarIndustria=$A87,SeleccionarIndustria="Todas las AE"),('SIMULADOR IMPACTOS MIP'!$B$10=EZ$11)),'SIMULADOR IMPACTOS MIP'!Porcentaje,0)</f>
        <v>0</v>
      </c>
      <c r="FA87" s="62">
        <f>+IF(AND(OR(SeleccionarIndustria=$A87,SeleccionarIndustria="Todas las AE"),('SIMULADOR IMPACTOS MIP'!$B$10=FA$11)),'SIMULADOR IMPACTOS MIP'!Porcentaje,0)</f>
        <v>0</v>
      </c>
      <c r="FB87" s="62">
        <f>+IF(AND(OR(SeleccionarIndustria=$A87,SeleccionarIndustria="Todas las AE"),('SIMULADOR IMPACTOS MIP'!$B$10=FB$11)),'SIMULADOR IMPACTOS MIP'!Porcentaje,0)</f>
        <v>0</v>
      </c>
      <c r="FC87" s="62">
        <f>+IF(AND(OR(SeleccionarIndustria=$A87,SeleccionarIndustria="Todas las AE"),(OR('SIMULADOR IMPACTOS MIP'!$B$10=$EM$11,'SIMULADOR IMPACTOS MIP'!$B$10=FC$11))),'SIMULADOR IMPACTOS MIP'!Porcentaje,0)</f>
        <v>0.3</v>
      </c>
      <c r="FD87" s="62">
        <f>+IF(AND(OR(SeleccionarIndustria=$A87,SeleccionarIndustria="Todas las AE"),(OR('SIMULADOR IMPACTOS MIP'!$B$10=$EM$11,'SIMULADOR IMPACTOS MIP'!$B$10=FD$11))),'SIMULADOR IMPACTOS MIP'!Porcentaje,0)</f>
        <v>0.3</v>
      </c>
      <c r="FE87" s="62">
        <f>+IF(AND(OR(SeleccionarIndustria=$A87,SeleccionarIndustria="Todas las AE"),(OR('SIMULADOR IMPACTOS MIP'!$B$10=$EM$11,'SIMULADOR IMPACTOS MIP'!$B$10=FE$11))),'SIMULADOR IMPACTOS MIP'!Porcentaje,0)</f>
        <v>0.3</v>
      </c>
      <c r="FF87" s="62">
        <f>+IF(AND(OR(SeleccionarIndustria=$A87,SeleccionarIndustria="Todas las AE"),(OR('SIMULADOR IMPACTOS MIP'!$B$10=$EM$11,'SIMULADOR IMPACTOS MIP'!$B$10=FF$11))),'SIMULADOR IMPACTOS MIP'!Porcentaje,0)</f>
        <v>0.3</v>
      </c>
      <c r="FG87" s="62">
        <f>+IF(AND(OR(SeleccionarIndustria=$A87,SeleccionarIndustria="Todas las AE"),(OR('SIMULADOR IMPACTOS MIP'!$B$10=$EM$11,'SIMULADOR IMPACTOS MIP'!$B$10=FG$11))),'SIMULADOR IMPACTOS MIP'!Porcentaje,0)</f>
        <v>0.3</v>
      </c>
      <c r="FH87" s="62">
        <f>+IF(AND(OR(SeleccionarIndustria=$A87,SeleccionarIndustria="Todas las AE"),(OR('SIMULADOR IMPACTOS MIP'!$B$10=$EM$11,'SIMULADOR IMPACTOS MIP'!$B$10=FH$11))),'SIMULADOR IMPACTOS MIP'!Porcentaje,0)</f>
        <v>0.3</v>
      </c>
      <c r="FI87" s="62">
        <f>+IF(AND(OR(SeleccionarIndustria=$A87,SeleccionarIndustria="Todas las AE"),(OR('SIMULADOR IMPACTOS MIP'!$B$10=$EM$11,'SIMULADOR IMPACTOS MIP'!$B$10=FI$11))),'SIMULADOR IMPACTOS MIP'!Porcentaje,0)</f>
        <v>0.3</v>
      </c>
      <c r="FJ87" s="62">
        <f>+IF(AND(OR(SeleccionarIndustria=$A87,SeleccionarIndustria="Todas las AE"),(OR('SIMULADOR IMPACTOS MIP'!$B$10=$EM$11,'SIMULADOR IMPACTOS MIP'!$B$10=FJ$11))),'SIMULADOR IMPACTOS MIP'!Porcentaje,0)</f>
        <v>0.3</v>
      </c>
      <c r="FM87" s="20">
        <f>+'MIP 2012'!EJ87*(1+(EN87))</f>
        <v>12512.769463661773</v>
      </c>
      <c r="FN87" s="20">
        <f>+'MIP 2012'!EK87*(1+(EO87))</f>
        <v>1.2064721182214759E-2</v>
      </c>
      <c r="FO87" s="20">
        <f>+'MIP 2012'!EL87*(1+(EP87))</f>
        <v>3.3956214011016797E-2</v>
      </c>
      <c r="FP87" s="20">
        <f>+'MIP 2012'!EM87*(1+(EQ87))</f>
        <v>0</v>
      </c>
      <c r="FQ87" s="20">
        <f>+'MIP 2012'!EN87*(1+(ER87))</f>
        <v>0.375373708870957</v>
      </c>
      <c r="FR87" s="20">
        <f>+'MIP 2012'!EO87*(1+(ES87))</f>
        <v>4.2080941480229596E-2</v>
      </c>
      <c r="FS87" s="20">
        <f>+'MIP 2012'!EP87*(1+(ET87))</f>
        <v>0</v>
      </c>
      <c r="FT87" s="20">
        <f>+'MIP 2012'!EQ87*(1+(EU87))</f>
        <v>0</v>
      </c>
      <c r="FU87" s="20">
        <f>+'MIP 2012'!ER87*(1+(EV87))</f>
        <v>3.0553549569786873E-2</v>
      </c>
      <c r="FV87" s="20">
        <f>+'MIP 2012'!ES87*(1+(EW87))</f>
        <v>0</v>
      </c>
      <c r="FW87" s="20">
        <f>+'MIP 2012'!ET87*(1+(EX87))</f>
        <v>0</v>
      </c>
      <c r="FX87" s="20">
        <f>+'MIP 2012'!EU87*(1+(EY87))</f>
        <v>66.434984966680844</v>
      </c>
      <c r="FY87" s="20">
        <f>+'MIP 2012'!EV87*(1+(EZ87))</f>
        <v>7338.2102021611663</v>
      </c>
      <c r="FZ87" s="20">
        <f>+'MIP 2012'!EW87*(1+(FA87))</f>
        <v>-4772.3057847561486</v>
      </c>
      <c r="GA87" s="20">
        <f>+'MIP 2012'!EX87*(1+(FB87))</f>
        <v>305119.08417577186</v>
      </c>
      <c r="GB87" s="20">
        <f>+'MIP 2012'!EY87*(1+(FC87))</f>
        <v>0</v>
      </c>
      <c r="GC87" s="20">
        <f>+'MIP 2012'!EZ87*(1+(FD87))</f>
        <v>0.17016292987799303</v>
      </c>
      <c r="GD87" s="20">
        <f>+'MIP 2012'!FA87*(1+(FE87))</f>
        <v>0.53168211377474828</v>
      </c>
      <c r="GE87" s="20">
        <f>+'MIP 2012'!FB87*(1+(FF87))</f>
        <v>4.284753766831874E-5</v>
      </c>
      <c r="GF87" s="20">
        <f>+'MIP 2012'!FC87*(1+(FG87))</f>
        <v>0.89640303069136074</v>
      </c>
      <c r="GG87" s="20">
        <f>+'MIP 2012'!FD87*(1+(FH87))</f>
        <v>1.9841989702504295</v>
      </c>
      <c r="GH87" s="20">
        <f>+'MIP 2012'!FE87*(1+(FI87))</f>
        <v>1.2543127823691675</v>
      </c>
      <c r="GI87" s="20">
        <f>+'MIP 2012'!FF87*(1+(FJ87))</f>
        <v>0.11212642176594885</v>
      </c>
      <c r="GJ87" s="18">
        <f t="shared" si="6"/>
        <v>320269.63600003667</v>
      </c>
      <c r="GK87" s="41">
        <f>+IFERROR((GJ87/'MIP 2012'!FG87*100-100),0)</f>
        <v>3.5659472668214676E-4</v>
      </c>
      <c r="GN87" s="18">
        <v>380310.98604536761</v>
      </c>
      <c r="GO87" s="14">
        <f>+'MIP 2012'!FH87</f>
        <v>379970.0483323441</v>
      </c>
      <c r="GP87" s="41">
        <f t="shared" si="7"/>
        <v>340.93771302350797</v>
      </c>
      <c r="GQ87" s="41">
        <f t="shared" si="8"/>
        <v>8.9727523135010756E-2</v>
      </c>
      <c r="GU87" s="63">
        <v>-0.25</v>
      </c>
      <c r="GW87" s="62">
        <f>+IF(SeleccionarDemTur=GW$11,'SIMULADOR IMPACTOS MIP(TURISMO)'!PorcentajeTur,0)</f>
        <v>0</v>
      </c>
      <c r="GX87" s="62">
        <f>+IF(SeleccionarDemTur=GX$11,'SIMULADOR IMPACTOS MIP(TURISMO)'!PorcentajeTur,0)</f>
        <v>0</v>
      </c>
      <c r="GY87" s="62">
        <f>+IF(SeleccionarDemTur=GY$11,'SIMULADOR IMPACTOS MIP(TURISMO)'!PorcentajeTur,0)</f>
        <v>0.1</v>
      </c>
      <c r="GZ87" s="62">
        <f>+IF(SeleccionarDemTur=GZ$11,'SIMULADOR IMPACTOS MIP(TURISMO)'!PorcentajeTur,0)</f>
        <v>0</v>
      </c>
      <c r="HA87" s="62">
        <f>+IF(OR(SeleccionarDemTur=HA$11,SeleccionarDemTur=$GW$11),'SIMULADOR IMPACTOS MIP(TURISMO)'!PorcentajeTur,0)</f>
        <v>0</v>
      </c>
      <c r="HB87" s="62">
        <f>+IF(OR(SeleccionarDemTur=HB$11,SeleccionarDemTur=$GW$11),'SIMULADOR IMPACTOS MIP(TURISMO)'!PorcentajeTur,0)</f>
        <v>0</v>
      </c>
      <c r="HC87" s="62">
        <f>+IF(OR(SeleccionarDemTur=HC$11,SeleccionarDemTur=$GW$11),'SIMULADOR IMPACTOS MIP(TURISMO)'!PorcentajeTur,0)</f>
        <v>0</v>
      </c>
      <c r="HD87" s="62">
        <f>+IF(OR(SeleccionarDemTur=HD$11,SeleccionarDemTur=$GX$11),'SIMULADOR IMPACTOS MIP(TURISMO)'!PorcentajeTur,0)</f>
        <v>0</v>
      </c>
      <c r="HE87" s="62">
        <f>+IF(OR(SeleccionarDemTur=HE$11,SeleccionarDemTur=$GX$11),'SIMULADOR IMPACTOS MIP(TURISMO)'!PorcentajeTur,0)</f>
        <v>0</v>
      </c>
      <c r="HF87" s="62">
        <f>+IF(OR(SeleccionarDemTur=HF$11,SeleccionarDemTur=$GX$11),'SIMULADOR IMPACTOS MIP(TURISMO)'!PorcentajeTur,0)</f>
        <v>0</v>
      </c>
      <c r="HG87" s="62">
        <f>+IF(OR(SeleccionarDemTur=HG$11,SeleccionarDemTur=$GX$11),'SIMULADOR IMPACTOS MIP(TURISMO)'!PorcentajeTur,0)</f>
        <v>0</v>
      </c>
      <c r="HH87" s="62">
        <f>+IF(OR(SeleccionarDemTur=HH$11,SeleccionarDemTur=$GX$11),'SIMULADOR IMPACTOS MIP(TURISMO)'!PorcentajeTur,0)</f>
        <v>0</v>
      </c>
      <c r="HI87" s="62">
        <f>+IF(OR(SeleccionarDemTur=HI$11,SeleccionarDemTur=$GX$11),'SIMULADOR IMPACTOS MIP(TURISMO)'!PorcentajeTur,0)</f>
        <v>0</v>
      </c>
      <c r="HJ87" s="62">
        <f>+IF(OR(SeleccionarDemTur=HJ$11,SeleccionarDemTur=$GX$11),'SIMULADOR IMPACTOS MIP(TURISMO)'!PorcentajeTur,0)</f>
        <v>0</v>
      </c>
      <c r="HK87" s="62">
        <f>+IF(SeleccionarDemTur=HK$11,'SIMULADOR IMPACTOS MIP(TURISMO)'!PorcentajeTur,0)</f>
        <v>0</v>
      </c>
      <c r="HL87" s="62">
        <f>+IF(SeleccionarDemTur=HL$11,'SIMULADOR IMPACTOS MIP(TURISMO)'!PorcentajeTur,0)</f>
        <v>0</v>
      </c>
      <c r="HM87" s="62">
        <f>+IF(SeleccionarDemTur=HM$11,'SIMULADOR IMPACTOS MIP(TURISMO)'!PorcentajeTur,0)</f>
        <v>0</v>
      </c>
      <c r="HN87" s="62">
        <f>+IF(SeleccionarDemTur=HN$11,'SIMULADOR IMPACTOS MIP(TURISMO)'!PorcentajeTur,0)</f>
        <v>0</v>
      </c>
      <c r="HO87" s="62">
        <f>+IF(OR(SeleccionarDemTur=HO$11,SeleccionarDemTur=$GY$11),'SIMULADOR IMPACTOS MIP(TURISMO)'!PorcentajeTur,0)</f>
        <v>0.1</v>
      </c>
      <c r="HP87" s="62">
        <f>+IF(OR(SeleccionarDemTur=HP$11,SeleccionarDemTur=$GY$11),'SIMULADOR IMPACTOS MIP(TURISMO)'!PorcentajeTur,0)</f>
        <v>0.1</v>
      </c>
      <c r="HQ87" s="62">
        <f>+IF(OR(SeleccionarDemTur=HQ$11,SeleccionarDemTur=$GY$11),'SIMULADOR IMPACTOS MIP(TURISMO)'!PorcentajeTur,0)</f>
        <v>0.1</v>
      </c>
      <c r="HR87" s="62">
        <f>+IF(OR(SeleccionarDemTur=HR$11,SeleccionarDemTur=$GY$11),'SIMULADOR IMPACTOS MIP(TURISMO)'!PorcentajeTur,0)</f>
        <v>0.1</v>
      </c>
      <c r="HS87" s="62">
        <f>+IF(OR(SeleccionarDemTur=HS$11,SeleccionarDemTur=$GY$11),'SIMULADOR IMPACTOS MIP(TURISMO)'!PorcentajeTur,0)</f>
        <v>0.1</v>
      </c>
      <c r="HT87" s="62">
        <f>+IF(OR(SeleccionarDemTur=HT$11,SeleccionarDemTur=$GY$11),'SIMULADOR IMPACTOS MIP(TURISMO)'!PorcentajeTur,0)</f>
        <v>0.1</v>
      </c>
      <c r="HU87" s="62">
        <f>+IF(OR(SeleccionarDemTur=HU$11,SeleccionarDemTur=$GY$11),'SIMULADOR IMPACTOS MIP(TURISMO)'!PorcentajeTur,0)</f>
        <v>0.1</v>
      </c>
      <c r="HV87" s="62">
        <f>+IF(OR(SeleccionarDemTur=HV$11,SeleccionarDemTur=$GY$11),'SIMULADOR IMPACTOS MIP(TURISMO)'!PorcentajeTur,0)</f>
        <v>0.1</v>
      </c>
      <c r="HY87" s="20">
        <f>+'MIP 2012'!EJ87*(1+(GZ87))</f>
        <v>12512.769463661773</v>
      </c>
      <c r="HZ87" s="20">
        <f>+'MIP 2012'!EK87*(1+(HA87))</f>
        <v>1.2064721182214759E-2</v>
      </c>
      <c r="IA87" s="20">
        <f>+'MIP 2012'!EL87*(1+(HB87))</f>
        <v>3.3956214011016797E-2</v>
      </c>
      <c r="IB87" s="20">
        <f>+'MIP 2012'!EM87*(1+(HC87))</f>
        <v>0</v>
      </c>
      <c r="IC87" s="20">
        <f>+'MIP 2012'!EN87*(1+(HD87))</f>
        <v>0.375373708870957</v>
      </c>
      <c r="ID87" s="20">
        <f>+'MIP 2012'!EO87*(1+(HE87))</f>
        <v>4.2080941480229596E-2</v>
      </c>
      <c r="IE87" s="20">
        <f>+'MIP 2012'!EP87*(1+(HF87))</f>
        <v>0</v>
      </c>
      <c r="IF87" s="20">
        <f>+'MIP 2012'!EQ87*(1+(HG87))</f>
        <v>0</v>
      </c>
      <c r="IG87" s="20">
        <f>+'MIP 2012'!ER87*(1+(HH87))</f>
        <v>3.0553549569786873E-2</v>
      </c>
      <c r="IH87" s="20">
        <f>+'MIP 2012'!ES87*(1+(HI87))</f>
        <v>0</v>
      </c>
      <c r="II87" s="20">
        <f>+'MIP 2012'!ET87*(1+(HJ87))</f>
        <v>0</v>
      </c>
      <c r="IJ87" s="20">
        <f>+'MIP 2012'!EU87*(1+(HK87))</f>
        <v>66.434984966680844</v>
      </c>
      <c r="IK87" s="20">
        <f>+'MIP 2012'!EV87*(1+(HL87))</f>
        <v>7338.2102021611663</v>
      </c>
      <c r="IL87" s="20">
        <f>+'MIP 2012'!EW87*(1+(HM87))</f>
        <v>-4772.3057847561486</v>
      </c>
      <c r="IM87" s="20">
        <f>+'MIP 2012'!EX87*(1+(HN87))</f>
        <v>305119.08417577186</v>
      </c>
      <c r="IN87" s="20">
        <f>+'MIP 2012'!EY87*(1+(HO87))</f>
        <v>0</v>
      </c>
      <c r="IO87" s="20">
        <f>+'MIP 2012'!EZ87*(1+(HP87))</f>
        <v>0.14398401758907103</v>
      </c>
      <c r="IP87" s="20">
        <f>+'MIP 2012'!FA87*(1+(HQ87))</f>
        <v>0.44988486550171009</v>
      </c>
      <c r="IQ87" s="20">
        <f>+'MIP 2012'!FB87*(1+(HR87))</f>
        <v>3.6255608796269701E-5</v>
      </c>
      <c r="IR87" s="20">
        <f>+'MIP 2012'!FC87*(1+(HS87))</f>
        <v>0.75849487212345912</v>
      </c>
      <c r="IS87" s="20">
        <f>+'MIP 2012'!FD87*(1+(HT87))</f>
        <v>1.6789375902119019</v>
      </c>
      <c r="IT87" s="20">
        <f>+'MIP 2012'!FE87*(1+(HU87))</f>
        <v>1.0613415850816033</v>
      </c>
      <c r="IU87" s="20">
        <f>+'MIP 2012'!FF87*(1+(HV87))</f>
        <v>9.4876203032725953E-2</v>
      </c>
      <c r="IV87" s="18">
        <f t="shared" si="9"/>
        <v>320268.87462632963</v>
      </c>
      <c r="IW87" s="41">
        <f>+IFERROR((IV87/'MIP 2012'!FG87*100-100),0)</f>
        <v>1.1886490891299673E-4</v>
      </c>
      <c r="IZ87" s="18">
        <v>380083.69423668517</v>
      </c>
      <c r="JA87" s="14">
        <f>+'MIP 2012'!FH87</f>
        <v>379970.0483323441</v>
      </c>
      <c r="JB87" s="41">
        <f t="shared" si="10"/>
        <v>113.64590434107231</v>
      </c>
      <c r="JC87" s="41">
        <f t="shared" si="11"/>
        <v>2.990917437830376E-2</v>
      </c>
    </row>
    <row r="88" spans="1:263" s="7" customFormat="1" ht="21.95" customHeight="1" thickBot="1" x14ac:dyDescent="0.25">
      <c r="A88" s="12" t="s">
        <v>240</v>
      </c>
      <c r="B88" s="12" t="s">
        <v>241</v>
      </c>
      <c r="C88" s="35">
        <v>2.4425679105030028E-4</v>
      </c>
      <c r="D88" s="35">
        <v>2.0061353174710805E-4</v>
      </c>
      <c r="E88" s="35">
        <v>2.4738103187100163E-4</v>
      </c>
      <c r="F88" s="35">
        <v>3.4896292136702063E-3</v>
      </c>
      <c r="G88" s="35">
        <v>1.5297797040882553E-4</v>
      </c>
      <c r="H88" s="35">
        <v>1.5101181391130694E-4</v>
      </c>
      <c r="I88" s="35">
        <v>1.6975957646354505E-3</v>
      </c>
      <c r="J88" s="35">
        <v>9.2633920714352787E-5</v>
      </c>
      <c r="K88" s="35">
        <v>4.2866464698380728E-4</v>
      </c>
      <c r="L88" s="35">
        <v>4.3194795150044301E-4</v>
      </c>
      <c r="M88" s="35">
        <v>1.8186709422771214E-4</v>
      </c>
      <c r="N88" s="35">
        <v>2.8924074375649478E-4</v>
      </c>
      <c r="O88" s="35">
        <v>2.1471900490625215E-4</v>
      </c>
      <c r="P88" s="35">
        <v>1.8152222294345004E-4</v>
      </c>
      <c r="Q88" s="35">
        <v>6.5071219429413971E-4</v>
      </c>
      <c r="R88" s="35">
        <v>6.320525982411834E-4</v>
      </c>
      <c r="S88" s="35">
        <v>9.8785033040776145E-4</v>
      </c>
      <c r="T88" s="35">
        <v>3.2786586740982891E-4</v>
      </c>
      <c r="U88" s="35">
        <v>5.0772460288595197E-4</v>
      </c>
      <c r="V88" s="35">
        <v>1.1357177092221707E-4</v>
      </c>
      <c r="W88" s="35">
        <v>6.0935658840656774E-4</v>
      </c>
      <c r="X88" s="35">
        <v>3.4693191266137066E-4</v>
      </c>
      <c r="Y88" s="35">
        <v>2.7042438192481649E-4</v>
      </c>
      <c r="Z88" s="35">
        <v>2.3061288819162373E-4</v>
      </c>
      <c r="AA88" s="35">
        <v>9.2749176764718655E-5</v>
      </c>
      <c r="AB88" s="35">
        <v>3.5636024000053204E-4</v>
      </c>
      <c r="AC88" s="35">
        <v>8.1351581828708111E-4</v>
      </c>
      <c r="AD88" s="35">
        <v>2.9896548377015522E-4</v>
      </c>
      <c r="AE88" s="35">
        <v>4.6170460983067945E-4</v>
      </c>
      <c r="AF88" s="35">
        <v>4.8214409703430843E-3</v>
      </c>
      <c r="AG88" s="35">
        <v>5.0204021715494165E-5</v>
      </c>
      <c r="AH88" s="35">
        <v>1.2090462907397141E-4</v>
      </c>
      <c r="AI88" s="35">
        <v>1.7919119213831718E-4</v>
      </c>
      <c r="AJ88" s="35">
        <v>2.2685762887144923E-4</v>
      </c>
      <c r="AK88" s="35">
        <v>2.8528788418319065E-4</v>
      </c>
      <c r="AL88" s="35">
        <v>3.107627468638227E-4</v>
      </c>
      <c r="AM88" s="35">
        <v>3.0550227197502429E-4</v>
      </c>
      <c r="AN88" s="35">
        <v>6.924553708298445E-4</v>
      </c>
      <c r="AO88" s="35">
        <v>1.7887883040982864E-3</v>
      </c>
      <c r="AP88" s="35">
        <v>3.3397521571993261E-4</v>
      </c>
      <c r="AQ88" s="35">
        <v>4.5156847478472321E-4</v>
      </c>
      <c r="AR88" s="35">
        <v>3.1220781595375855E-4</v>
      </c>
      <c r="AS88" s="35">
        <v>1.9120498723151119E-4</v>
      </c>
      <c r="AT88" s="35">
        <v>2.509757635595916E-4</v>
      </c>
      <c r="AU88" s="35">
        <v>2.6774754901145352E-4</v>
      </c>
      <c r="AV88" s="35">
        <v>1.6103508577850753E-4</v>
      </c>
      <c r="AW88" s="35">
        <v>1.3483290694236275E-4</v>
      </c>
      <c r="AX88" s="35">
        <v>2.0860515380495702E-4</v>
      </c>
      <c r="AY88" s="35">
        <v>1.1629373617211435E-4</v>
      </c>
      <c r="AZ88" s="35">
        <v>1.48904188409466E-4</v>
      </c>
      <c r="BA88" s="35">
        <v>6.5763394399980882E-5</v>
      </c>
      <c r="BB88" s="35">
        <v>3.7961953712917175E-4</v>
      </c>
      <c r="BC88" s="35">
        <v>2.8101487092832008E-4</v>
      </c>
      <c r="BD88" s="35">
        <v>1.1021973461197137E-4</v>
      </c>
      <c r="BE88" s="35">
        <v>1.1660556314845355E-4</v>
      </c>
      <c r="BF88" s="35">
        <v>3.9422388737618921E-4</v>
      </c>
      <c r="BG88" s="35">
        <v>1.2267511589915642E-4</v>
      </c>
      <c r="BH88" s="35">
        <v>1.3333394123332258E-4</v>
      </c>
      <c r="BI88" s="35">
        <v>0</v>
      </c>
      <c r="BJ88" s="35">
        <v>8.6756026528132197E-5</v>
      </c>
      <c r="BK88" s="35">
        <v>1.0200392939058945E-4</v>
      </c>
      <c r="BL88" s="35">
        <v>1.2761013150981425E-4</v>
      </c>
      <c r="BM88" s="35">
        <v>7.0438346026093919E-5</v>
      </c>
      <c r="BN88" s="35">
        <v>1.7509914736124832E-4</v>
      </c>
      <c r="BO88" s="35">
        <v>1.2727039855143539E-4</v>
      </c>
      <c r="BP88" s="35">
        <v>1.4775933009092751E-4</v>
      </c>
      <c r="BQ88" s="35">
        <v>2.2806945905040561E-4</v>
      </c>
      <c r="BR88" s="35">
        <v>1.3279622621406053E-4</v>
      </c>
      <c r="BS88" s="35">
        <v>3.7999907295161562E-4</v>
      </c>
      <c r="BT88" s="35">
        <v>2.708077303884984E-4</v>
      </c>
      <c r="BU88" s="35">
        <v>9.3897723186189201E-4</v>
      </c>
      <c r="BV88" s="35">
        <v>1.7761097367341344E-4</v>
      </c>
      <c r="BW88" s="35">
        <v>1.7740474659393664E-4</v>
      </c>
      <c r="BX88" s="35">
        <v>1.3607116591909154E-4</v>
      </c>
      <c r="BY88" s="35">
        <v>1.0768550453807185E-3</v>
      </c>
      <c r="BZ88" s="35">
        <v>1.1561912093139622E-4</v>
      </c>
      <c r="CA88" s="35">
        <v>1.0011565898952131</v>
      </c>
      <c r="CB88" s="35">
        <v>1.4359520213188322E-4</v>
      </c>
      <c r="CC88" s="35">
        <v>3.2244642416024425E-4</v>
      </c>
      <c r="CD88" s="35">
        <v>2.4959090329881346E-4</v>
      </c>
      <c r="CE88" s="35">
        <v>1.4470517217920329E-4</v>
      </c>
      <c r="CF88" s="35">
        <v>5.9756690310763306E-4</v>
      </c>
      <c r="CG88" s="35">
        <v>9.8374960501340034E-5</v>
      </c>
      <c r="CH88" s="35">
        <v>2.450695449303838E-4</v>
      </c>
      <c r="CI88" s="35">
        <v>3.311152629824611E-4</v>
      </c>
      <c r="CJ88" s="35">
        <v>4.1433591270601325E-4</v>
      </c>
      <c r="CK88" s="35">
        <v>7.5743913992718675E-4</v>
      </c>
      <c r="CL88" s="35">
        <v>2.0134494339827244E-3</v>
      </c>
      <c r="CM88" s="35">
        <v>1.3390546049553735E-3</v>
      </c>
      <c r="CN88" s="35">
        <v>2.4962321080145147E-4</v>
      </c>
      <c r="CO88" s="35">
        <v>2.4436193688957787E-3</v>
      </c>
      <c r="CP88" s="35">
        <v>5.0270968499709914E-4</v>
      </c>
      <c r="CQ88" s="35">
        <v>2.0956725771468306E-3</v>
      </c>
      <c r="CR88" s="35">
        <v>1.0600303716252247E-3</v>
      </c>
      <c r="CS88" s="35">
        <v>1.4130391502081853E-3</v>
      </c>
      <c r="CT88" s="35">
        <v>2.1760367665886796E-4</v>
      </c>
      <c r="CU88" s="35">
        <v>1.945985321083281E-3</v>
      </c>
      <c r="CV88" s="35">
        <v>5.7715702831298685E-4</v>
      </c>
      <c r="CW88" s="35">
        <v>6.6084379435540669E-4</v>
      </c>
      <c r="CX88" s="35">
        <v>1.8258913789893347E-4</v>
      </c>
      <c r="CY88" s="35">
        <v>1.5383963266077521E-4</v>
      </c>
      <c r="CZ88" s="35">
        <v>1.6467685012784734E-4</v>
      </c>
      <c r="DA88" s="35">
        <v>1.5929405615521542E-4</v>
      </c>
      <c r="DB88" s="35">
        <v>5.6163379553253496E-5</v>
      </c>
      <c r="DC88" s="35">
        <v>9.8367941400735539E-5</v>
      </c>
      <c r="DD88" s="35">
        <v>1.5882908047151609E-4</v>
      </c>
      <c r="DE88" s="35">
        <v>5.4832791868025802E-5</v>
      </c>
      <c r="DF88" s="35">
        <v>9.5670886352168308E-5</v>
      </c>
      <c r="DG88" s="35">
        <v>7.6343545384905556E-5</v>
      </c>
      <c r="DH88" s="35">
        <v>1.2520835264304622E-4</v>
      </c>
      <c r="DI88" s="35">
        <v>2.4528405585874332E-4</v>
      </c>
      <c r="DJ88" s="35">
        <v>8.7720737261484373E-5</v>
      </c>
      <c r="DK88" s="35">
        <v>3.1017358474981981E-4</v>
      </c>
      <c r="DL88" s="35">
        <v>1.298993162060596E-4</v>
      </c>
      <c r="DM88" s="35">
        <v>1.232147735552312E-4</v>
      </c>
      <c r="DN88" s="35">
        <v>3.8588583108523604E-4</v>
      </c>
      <c r="DO88" s="35">
        <v>8.7973007121966331E-4</v>
      </c>
      <c r="DP88" s="35">
        <v>7.9491780050888956E-4</v>
      </c>
      <c r="DQ88" s="35">
        <v>2.6257073877149111E-5</v>
      </c>
      <c r="DR88" s="35">
        <v>3.9705910904548592E-4</v>
      </c>
      <c r="DS88" s="35">
        <v>1.0024264784470913E-4</v>
      </c>
      <c r="DT88" s="35">
        <v>5.2282871969498666E-5</v>
      </c>
      <c r="DU88" s="35">
        <v>8.1304320912196264E-5</v>
      </c>
      <c r="DV88" s="35">
        <v>7.9252729769206293E-5</v>
      </c>
      <c r="DW88" s="35">
        <v>5.3526428848866414E-5</v>
      </c>
      <c r="DX88" s="35">
        <v>7.648019167160956E-5</v>
      </c>
      <c r="DY88" s="35">
        <v>6.5128651056461622E-5</v>
      </c>
      <c r="DZ88" s="35">
        <v>1.1614356516104783E-4</v>
      </c>
      <c r="EA88" s="35">
        <v>7.6495139280297574E-5</v>
      </c>
      <c r="EB88" s="35">
        <v>3.5708839518450739E-4</v>
      </c>
      <c r="EC88" s="35">
        <v>1.6469777303451913E-4</v>
      </c>
      <c r="ED88" s="35">
        <v>1.3844964915948871E-4</v>
      </c>
      <c r="EE88" s="35">
        <v>9.5218087642301818E-5</v>
      </c>
      <c r="EF88" s="35">
        <v>3.0651356452005528E-4</v>
      </c>
      <c r="EG88" s="35">
        <v>5.064727249628442E-4</v>
      </c>
      <c r="EH88" s="35">
        <v>0</v>
      </c>
      <c r="EK88" s="62">
        <f>+IF(AND(OR(SeleccionarIndustria=$A88,SeleccionarIndustria="Todas las AE"),('SIMULADOR IMPACTOS MIP'!$B$10=EK$11)),'SIMULADOR IMPACTOS MIP'!Porcentaje,0)</f>
        <v>0</v>
      </c>
      <c r="EL88" s="62">
        <f>+IF(AND(OR(SeleccionarIndustria=$A88,SeleccionarIndustria="Todas las AE"),('SIMULADOR IMPACTOS MIP'!$B$10=EL$11)),'SIMULADOR IMPACTOS MIP'!Porcentaje,0)</f>
        <v>0</v>
      </c>
      <c r="EM88" s="62">
        <f>+IF(AND(OR(SeleccionarIndustria=$A88,SeleccionarIndustria="Todas las AE"),('SIMULADOR IMPACTOS MIP'!$B$10=EM$11)),'SIMULADOR IMPACTOS MIP'!Porcentaje,0)</f>
        <v>0.3</v>
      </c>
      <c r="EN88" s="62">
        <f>+IF(AND(OR(SeleccionarIndustria=$A88,SeleccionarIndustria="Todas las AE"),('SIMULADOR IMPACTOS MIP'!$B$10=EN$11)),'SIMULADOR IMPACTOS MIP'!Porcentaje,0)</f>
        <v>0</v>
      </c>
      <c r="EO88" s="62">
        <f>+IF(AND(OR(SeleccionarIndustria=$A88,SeleccionarIndustria="Todas las AE"),(OR('SIMULADOR IMPACTOS MIP'!$B$10=$EK$11,'SIMULADOR IMPACTOS MIP'!$B$10=EO$11))),'SIMULADOR IMPACTOS MIP'!Porcentaje,0)</f>
        <v>0</v>
      </c>
      <c r="EP88" s="62">
        <f>+IF(AND(OR(SeleccionarIndustria=$A88,SeleccionarIndustria="Todas las AE"),(OR('SIMULADOR IMPACTOS MIP'!$B$10=$EK$11,'SIMULADOR IMPACTOS MIP'!$B$10=EP$11))),'SIMULADOR IMPACTOS MIP'!Porcentaje,0)</f>
        <v>0</v>
      </c>
      <c r="EQ88" s="62">
        <f>+IF(AND(OR(SeleccionarIndustria=$A88,SeleccionarIndustria="Todas las AE"),(OR('SIMULADOR IMPACTOS MIP'!$B$10=$EK$11,'SIMULADOR IMPACTOS MIP'!$B$10=EQ$11))),'SIMULADOR IMPACTOS MIP'!Porcentaje,0)</f>
        <v>0</v>
      </c>
      <c r="ER88" s="62">
        <f>+IF(AND(OR(SeleccionarIndustria=$A88,SeleccionarIndustria="Todas las AE"),(OR('SIMULADOR IMPACTOS MIP'!$B$10=$EL$11,'SIMULADOR IMPACTOS MIP'!$B$10=ER$11))),'SIMULADOR IMPACTOS MIP'!Porcentaje,0)</f>
        <v>0</v>
      </c>
      <c r="ES88" s="62">
        <f>+IF(AND(OR(SeleccionarIndustria=$A88,SeleccionarIndustria="Todas las AE"),(OR('SIMULADOR IMPACTOS MIP'!$B$10=$EL$11,'SIMULADOR IMPACTOS MIP'!$B$10=ES$11))),'SIMULADOR IMPACTOS MIP'!Porcentaje,0)</f>
        <v>0</v>
      </c>
      <c r="ET88" s="62">
        <f>+IF(AND(OR(SeleccionarIndustria=$A88,SeleccionarIndustria="Todas las AE"),(OR('SIMULADOR IMPACTOS MIP'!$B$10=$EL$11,'SIMULADOR IMPACTOS MIP'!$B$10=ET$11))),'SIMULADOR IMPACTOS MIP'!Porcentaje,0)</f>
        <v>0</v>
      </c>
      <c r="EU88" s="62">
        <f>+IF(AND(OR(SeleccionarIndustria=$A88,SeleccionarIndustria="Todas las AE"),(OR('SIMULADOR IMPACTOS MIP'!$B$10=$EL$11,'SIMULADOR IMPACTOS MIP'!$B$10=EU$11))),'SIMULADOR IMPACTOS MIP'!Porcentaje,0)</f>
        <v>0</v>
      </c>
      <c r="EV88" s="62">
        <f>+IF(AND(OR(SeleccionarIndustria=$A88,SeleccionarIndustria="Todas las AE"),(OR('SIMULADOR IMPACTOS MIP'!$B$10=$EL$11,'SIMULADOR IMPACTOS MIP'!$B$10=EV$11))),'SIMULADOR IMPACTOS MIP'!Porcentaje,0)</f>
        <v>0</v>
      </c>
      <c r="EW88" s="62">
        <f>+IF(AND(OR(SeleccionarIndustria=$A88,SeleccionarIndustria="Todas las AE"),(OR('SIMULADOR IMPACTOS MIP'!$B$10=$EL$11,'SIMULADOR IMPACTOS MIP'!$B$10=EW$11))),'SIMULADOR IMPACTOS MIP'!Porcentaje,0)</f>
        <v>0</v>
      </c>
      <c r="EX88" s="62">
        <f>+IF(AND(OR(SeleccionarIndustria=$A88,SeleccionarIndustria="Todas las AE"),(OR('SIMULADOR IMPACTOS MIP'!$B$10=$EL$11,'SIMULADOR IMPACTOS MIP'!$B$10=EX$11))),'SIMULADOR IMPACTOS MIP'!Porcentaje,0)</f>
        <v>0</v>
      </c>
      <c r="EY88" s="62">
        <f>+IF(AND(OR(SeleccionarIndustria=$A88,SeleccionarIndustria="Todas las AE"),('SIMULADOR IMPACTOS MIP'!$B$10=EY$11)),'SIMULADOR IMPACTOS MIP'!Porcentaje,0)</f>
        <v>0</v>
      </c>
      <c r="EZ88" s="62">
        <f>+IF(AND(OR(SeleccionarIndustria=$A88,SeleccionarIndustria="Todas las AE"),('SIMULADOR IMPACTOS MIP'!$B$10=EZ$11)),'SIMULADOR IMPACTOS MIP'!Porcentaje,0)</f>
        <v>0</v>
      </c>
      <c r="FA88" s="62">
        <f>+IF(AND(OR(SeleccionarIndustria=$A88,SeleccionarIndustria="Todas las AE"),('SIMULADOR IMPACTOS MIP'!$B$10=FA$11)),'SIMULADOR IMPACTOS MIP'!Porcentaje,0)</f>
        <v>0</v>
      </c>
      <c r="FB88" s="62">
        <f>+IF(AND(OR(SeleccionarIndustria=$A88,SeleccionarIndustria="Todas las AE"),('SIMULADOR IMPACTOS MIP'!$B$10=FB$11)),'SIMULADOR IMPACTOS MIP'!Porcentaje,0)</f>
        <v>0</v>
      </c>
      <c r="FC88" s="62">
        <f>+IF(AND(OR(SeleccionarIndustria=$A88,SeleccionarIndustria="Todas las AE"),(OR('SIMULADOR IMPACTOS MIP'!$B$10=$EM$11,'SIMULADOR IMPACTOS MIP'!$B$10=FC$11))),'SIMULADOR IMPACTOS MIP'!Porcentaje,0)</f>
        <v>0.3</v>
      </c>
      <c r="FD88" s="62">
        <f>+IF(AND(OR(SeleccionarIndustria=$A88,SeleccionarIndustria="Todas las AE"),(OR('SIMULADOR IMPACTOS MIP'!$B$10=$EM$11,'SIMULADOR IMPACTOS MIP'!$B$10=FD$11))),'SIMULADOR IMPACTOS MIP'!Porcentaje,0)</f>
        <v>0.3</v>
      </c>
      <c r="FE88" s="62">
        <f>+IF(AND(OR(SeleccionarIndustria=$A88,SeleccionarIndustria="Todas las AE"),(OR('SIMULADOR IMPACTOS MIP'!$B$10=$EM$11,'SIMULADOR IMPACTOS MIP'!$B$10=FE$11))),'SIMULADOR IMPACTOS MIP'!Porcentaje,0)</f>
        <v>0.3</v>
      </c>
      <c r="FF88" s="62">
        <f>+IF(AND(OR(SeleccionarIndustria=$A88,SeleccionarIndustria="Todas las AE"),(OR('SIMULADOR IMPACTOS MIP'!$B$10=$EM$11,'SIMULADOR IMPACTOS MIP'!$B$10=FF$11))),'SIMULADOR IMPACTOS MIP'!Porcentaje,0)</f>
        <v>0.3</v>
      </c>
      <c r="FG88" s="62">
        <f>+IF(AND(OR(SeleccionarIndustria=$A88,SeleccionarIndustria="Todas las AE"),(OR('SIMULADOR IMPACTOS MIP'!$B$10=$EM$11,'SIMULADOR IMPACTOS MIP'!$B$10=FG$11))),'SIMULADOR IMPACTOS MIP'!Porcentaje,0)</f>
        <v>0.3</v>
      </c>
      <c r="FH88" s="62">
        <f>+IF(AND(OR(SeleccionarIndustria=$A88,SeleccionarIndustria="Todas las AE"),(OR('SIMULADOR IMPACTOS MIP'!$B$10=$EM$11,'SIMULADOR IMPACTOS MIP'!$B$10=FH$11))),'SIMULADOR IMPACTOS MIP'!Porcentaje,0)</f>
        <v>0.3</v>
      </c>
      <c r="FI88" s="62">
        <f>+IF(AND(OR(SeleccionarIndustria=$A88,SeleccionarIndustria="Todas las AE"),(OR('SIMULADOR IMPACTOS MIP'!$B$10=$EM$11,'SIMULADOR IMPACTOS MIP'!$B$10=FI$11))),'SIMULADOR IMPACTOS MIP'!Porcentaje,0)</f>
        <v>0.3</v>
      </c>
      <c r="FJ88" s="62">
        <f>+IF(AND(OR(SeleccionarIndustria=$A88,SeleccionarIndustria="Todas las AE"),(OR('SIMULADOR IMPACTOS MIP'!$B$10=$EM$11,'SIMULADOR IMPACTOS MIP'!$B$10=FJ$11))),'SIMULADOR IMPACTOS MIP'!Porcentaje,0)</f>
        <v>0.3</v>
      </c>
      <c r="FM88" s="20">
        <f>+'MIP 2012'!EJ88*(1+(EN88))</f>
        <v>3413.7374871793113</v>
      </c>
      <c r="FN88" s="20">
        <f>+'MIP 2012'!EK88*(1+(EO88))</f>
        <v>0</v>
      </c>
      <c r="FO88" s="20">
        <f>+'MIP 2012'!EL88*(1+(EP88))</f>
        <v>0</v>
      </c>
      <c r="FP88" s="20">
        <f>+'MIP 2012'!EM88*(1+(EQ88))</f>
        <v>0</v>
      </c>
      <c r="FQ88" s="20">
        <f>+'MIP 2012'!EN88*(1+(ER88))</f>
        <v>0</v>
      </c>
      <c r="FR88" s="20">
        <f>+'MIP 2012'!EO88*(1+(ES88))</f>
        <v>0</v>
      </c>
      <c r="FS88" s="20">
        <f>+'MIP 2012'!EP88*(1+(ET88))</f>
        <v>0</v>
      </c>
      <c r="FT88" s="20">
        <f>+'MIP 2012'!EQ88*(1+(EU88))</f>
        <v>0</v>
      </c>
      <c r="FU88" s="20">
        <f>+'MIP 2012'!ER88*(1+(EV88))</f>
        <v>0</v>
      </c>
      <c r="FV88" s="20">
        <f>+'MIP 2012'!ES88*(1+(EW88))</f>
        <v>0</v>
      </c>
      <c r="FW88" s="20">
        <f>+'MIP 2012'!ET88*(1+(EX88))</f>
        <v>0</v>
      </c>
      <c r="FX88" s="20">
        <f>+'MIP 2012'!EU88*(1+(EY88))</f>
        <v>0</v>
      </c>
      <c r="FY88" s="20">
        <f>+'MIP 2012'!EV88*(1+(EZ88))</f>
        <v>5304.8501141789784</v>
      </c>
      <c r="FZ88" s="20">
        <f>+'MIP 2012'!EW88*(1+(FA88))</f>
        <v>373.01454346000173</v>
      </c>
      <c r="GA88" s="20">
        <f>+'MIP 2012'!EX88*(1+(FB88))</f>
        <v>8704.2409246167554</v>
      </c>
      <c r="GB88" s="20">
        <f>+'MIP 2012'!EY88*(1+(FC88))</f>
        <v>0</v>
      </c>
      <c r="GC88" s="20">
        <f>+'MIP 2012'!EZ88*(1+(FD88))</f>
        <v>0</v>
      </c>
      <c r="GD88" s="20">
        <f>+'MIP 2012'!FA88*(1+(FE88))</f>
        <v>0</v>
      </c>
      <c r="GE88" s="20">
        <f>+'MIP 2012'!FB88*(1+(FF88))</f>
        <v>0</v>
      </c>
      <c r="GF88" s="20">
        <f>+'MIP 2012'!FC88*(1+(FG88))</f>
        <v>0</v>
      </c>
      <c r="GG88" s="20">
        <f>+'MIP 2012'!FD88*(1+(FH88))</f>
        <v>0</v>
      </c>
      <c r="GH88" s="20">
        <f>+'MIP 2012'!FE88*(1+(FI88))</f>
        <v>0</v>
      </c>
      <c r="GI88" s="20">
        <f>+'MIP 2012'!FF88*(1+(FJ88))</f>
        <v>0</v>
      </c>
      <c r="GJ88" s="18">
        <f t="shared" si="6"/>
        <v>17795.843069435046</v>
      </c>
      <c r="GK88" s="41">
        <f>+IFERROR((GJ88/'MIP 2012'!FG88*100-100),0)</f>
        <v>0</v>
      </c>
      <c r="GN88" s="18">
        <v>26826.092054218512</v>
      </c>
      <c r="GO88" s="14">
        <f>+'MIP 2012'!FH88</f>
        <v>26659.77611761152</v>
      </c>
      <c r="GP88" s="41">
        <f t="shared" si="7"/>
        <v>166.31593660699218</v>
      </c>
      <c r="GQ88" s="41">
        <f t="shared" si="8"/>
        <v>0.62384596132119441</v>
      </c>
      <c r="GU88" s="63">
        <v>-0.24</v>
      </c>
      <c r="GW88" s="62">
        <f>+IF(SeleccionarDemTur=GW$11,'SIMULADOR IMPACTOS MIP(TURISMO)'!PorcentajeTur,0)</f>
        <v>0</v>
      </c>
      <c r="GX88" s="62">
        <f>+IF(SeleccionarDemTur=GX$11,'SIMULADOR IMPACTOS MIP(TURISMO)'!PorcentajeTur,0)</f>
        <v>0</v>
      </c>
      <c r="GY88" s="62">
        <f>+IF(SeleccionarDemTur=GY$11,'SIMULADOR IMPACTOS MIP(TURISMO)'!PorcentajeTur,0)</f>
        <v>0.1</v>
      </c>
      <c r="GZ88" s="62">
        <f>+IF(SeleccionarDemTur=GZ$11,'SIMULADOR IMPACTOS MIP(TURISMO)'!PorcentajeTur,0)</f>
        <v>0</v>
      </c>
      <c r="HA88" s="62">
        <f>+IF(OR(SeleccionarDemTur=HA$11,SeleccionarDemTur=$GW$11),'SIMULADOR IMPACTOS MIP(TURISMO)'!PorcentajeTur,0)</f>
        <v>0</v>
      </c>
      <c r="HB88" s="62">
        <f>+IF(OR(SeleccionarDemTur=HB$11,SeleccionarDemTur=$GW$11),'SIMULADOR IMPACTOS MIP(TURISMO)'!PorcentajeTur,0)</f>
        <v>0</v>
      </c>
      <c r="HC88" s="62">
        <f>+IF(OR(SeleccionarDemTur=HC$11,SeleccionarDemTur=$GW$11),'SIMULADOR IMPACTOS MIP(TURISMO)'!PorcentajeTur,0)</f>
        <v>0</v>
      </c>
      <c r="HD88" s="62">
        <f>+IF(OR(SeleccionarDemTur=HD$11,SeleccionarDemTur=$GX$11),'SIMULADOR IMPACTOS MIP(TURISMO)'!PorcentajeTur,0)</f>
        <v>0</v>
      </c>
      <c r="HE88" s="62">
        <f>+IF(OR(SeleccionarDemTur=HE$11,SeleccionarDemTur=$GX$11),'SIMULADOR IMPACTOS MIP(TURISMO)'!PorcentajeTur,0)</f>
        <v>0</v>
      </c>
      <c r="HF88" s="62">
        <f>+IF(OR(SeleccionarDemTur=HF$11,SeleccionarDemTur=$GX$11),'SIMULADOR IMPACTOS MIP(TURISMO)'!PorcentajeTur,0)</f>
        <v>0</v>
      </c>
      <c r="HG88" s="62">
        <f>+IF(OR(SeleccionarDemTur=HG$11,SeleccionarDemTur=$GX$11),'SIMULADOR IMPACTOS MIP(TURISMO)'!PorcentajeTur,0)</f>
        <v>0</v>
      </c>
      <c r="HH88" s="62">
        <f>+IF(OR(SeleccionarDemTur=HH$11,SeleccionarDemTur=$GX$11),'SIMULADOR IMPACTOS MIP(TURISMO)'!PorcentajeTur,0)</f>
        <v>0</v>
      </c>
      <c r="HI88" s="62">
        <f>+IF(OR(SeleccionarDemTur=HI$11,SeleccionarDemTur=$GX$11),'SIMULADOR IMPACTOS MIP(TURISMO)'!PorcentajeTur,0)</f>
        <v>0</v>
      </c>
      <c r="HJ88" s="62">
        <f>+IF(OR(SeleccionarDemTur=HJ$11,SeleccionarDemTur=$GX$11),'SIMULADOR IMPACTOS MIP(TURISMO)'!PorcentajeTur,0)</f>
        <v>0</v>
      </c>
      <c r="HK88" s="62">
        <f>+IF(SeleccionarDemTur=HK$11,'SIMULADOR IMPACTOS MIP(TURISMO)'!PorcentajeTur,0)</f>
        <v>0</v>
      </c>
      <c r="HL88" s="62">
        <f>+IF(SeleccionarDemTur=HL$11,'SIMULADOR IMPACTOS MIP(TURISMO)'!PorcentajeTur,0)</f>
        <v>0</v>
      </c>
      <c r="HM88" s="62">
        <f>+IF(SeleccionarDemTur=HM$11,'SIMULADOR IMPACTOS MIP(TURISMO)'!PorcentajeTur,0)</f>
        <v>0</v>
      </c>
      <c r="HN88" s="62">
        <f>+IF(SeleccionarDemTur=HN$11,'SIMULADOR IMPACTOS MIP(TURISMO)'!PorcentajeTur,0)</f>
        <v>0</v>
      </c>
      <c r="HO88" s="62">
        <f>+IF(OR(SeleccionarDemTur=HO$11,SeleccionarDemTur=$GY$11),'SIMULADOR IMPACTOS MIP(TURISMO)'!PorcentajeTur,0)</f>
        <v>0.1</v>
      </c>
      <c r="HP88" s="62">
        <f>+IF(OR(SeleccionarDemTur=HP$11,SeleccionarDemTur=$GY$11),'SIMULADOR IMPACTOS MIP(TURISMO)'!PorcentajeTur,0)</f>
        <v>0.1</v>
      </c>
      <c r="HQ88" s="62">
        <f>+IF(OR(SeleccionarDemTur=HQ$11,SeleccionarDemTur=$GY$11),'SIMULADOR IMPACTOS MIP(TURISMO)'!PorcentajeTur,0)</f>
        <v>0.1</v>
      </c>
      <c r="HR88" s="62">
        <f>+IF(OR(SeleccionarDemTur=HR$11,SeleccionarDemTur=$GY$11),'SIMULADOR IMPACTOS MIP(TURISMO)'!PorcentajeTur,0)</f>
        <v>0.1</v>
      </c>
      <c r="HS88" s="62">
        <f>+IF(OR(SeleccionarDemTur=HS$11,SeleccionarDemTur=$GY$11),'SIMULADOR IMPACTOS MIP(TURISMO)'!PorcentajeTur,0)</f>
        <v>0.1</v>
      </c>
      <c r="HT88" s="62">
        <f>+IF(OR(SeleccionarDemTur=HT$11,SeleccionarDemTur=$GY$11),'SIMULADOR IMPACTOS MIP(TURISMO)'!PorcentajeTur,0)</f>
        <v>0.1</v>
      </c>
      <c r="HU88" s="62">
        <f>+IF(OR(SeleccionarDemTur=HU$11,SeleccionarDemTur=$GY$11),'SIMULADOR IMPACTOS MIP(TURISMO)'!PorcentajeTur,0)</f>
        <v>0.1</v>
      </c>
      <c r="HV88" s="62">
        <f>+IF(OR(SeleccionarDemTur=HV$11,SeleccionarDemTur=$GY$11),'SIMULADOR IMPACTOS MIP(TURISMO)'!PorcentajeTur,0)</f>
        <v>0.1</v>
      </c>
      <c r="HY88" s="20">
        <f>+'MIP 2012'!EJ88*(1+(GZ88))</f>
        <v>3413.7374871793113</v>
      </c>
      <c r="HZ88" s="20">
        <f>+'MIP 2012'!EK88*(1+(HA88))</f>
        <v>0</v>
      </c>
      <c r="IA88" s="20">
        <f>+'MIP 2012'!EL88*(1+(HB88))</f>
        <v>0</v>
      </c>
      <c r="IB88" s="20">
        <f>+'MIP 2012'!EM88*(1+(HC88))</f>
        <v>0</v>
      </c>
      <c r="IC88" s="20">
        <f>+'MIP 2012'!EN88*(1+(HD88))</f>
        <v>0</v>
      </c>
      <c r="ID88" s="20">
        <f>+'MIP 2012'!EO88*(1+(HE88))</f>
        <v>0</v>
      </c>
      <c r="IE88" s="20">
        <f>+'MIP 2012'!EP88*(1+(HF88))</f>
        <v>0</v>
      </c>
      <c r="IF88" s="20">
        <f>+'MIP 2012'!EQ88*(1+(HG88))</f>
        <v>0</v>
      </c>
      <c r="IG88" s="20">
        <f>+'MIP 2012'!ER88*(1+(HH88))</f>
        <v>0</v>
      </c>
      <c r="IH88" s="20">
        <f>+'MIP 2012'!ES88*(1+(HI88))</f>
        <v>0</v>
      </c>
      <c r="II88" s="20">
        <f>+'MIP 2012'!ET88*(1+(HJ88))</f>
        <v>0</v>
      </c>
      <c r="IJ88" s="20">
        <f>+'MIP 2012'!EU88*(1+(HK88))</f>
        <v>0</v>
      </c>
      <c r="IK88" s="20">
        <f>+'MIP 2012'!EV88*(1+(HL88))</f>
        <v>5304.8501141789784</v>
      </c>
      <c r="IL88" s="20">
        <f>+'MIP 2012'!EW88*(1+(HM88))</f>
        <v>373.01454346000173</v>
      </c>
      <c r="IM88" s="20">
        <f>+'MIP 2012'!EX88*(1+(HN88))</f>
        <v>8704.2409246167554</v>
      </c>
      <c r="IN88" s="20">
        <f>+'MIP 2012'!EY88*(1+(HO88))</f>
        <v>0</v>
      </c>
      <c r="IO88" s="20">
        <f>+'MIP 2012'!EZ88*(1+(HP88))</f>
        <v>0</v>
      </c>
      <c r="IP88" s="20">
        <f>+'MIP 2012'!FA88*(1+(HQ88))</f>
        <v>0</v>
      </c>
      <c r="IQ88" s="20">
        <f>+'MIP 2012'!FB88*(1+(HR88))</f>
        <v>0</v>
      </c>
      <c r="IR88" s="20">
        <f>+'MIP 2012'!FC88*(1+(HS88))</f>
        <v>0</v>
      </c>
      <c r="IS88" s="20">
        <f>+'MIP 2012'!FD88*(1+(HT88))</f>
        <v>0</v>
      </c>
      <c r="IT88" s="20">
        <f>+'MIP 2012'!FE88*(1+(HU88))</f>
        <v>0</v>
      </c>
      <c r="IU88" s="20">
        <f>+'MIP 2012'!FF88*(1+(HV88))</f>
        <v>0</v>
      </c>
      <c r="IV88" s="18">
        <f t="shared" si="9"/>
        <v>17795.843069435046</v>
      </c>
      <c r="IW88" s="41">
        <f>+IFERROR((IV88/'MIP 2012'!FG88*100-100),0)</f>
        <v>0</v>
      </c>
      <c r="IZ88" s="18">
        <v>26715.214763147182</v>
      </c>
      <c r="JA88" s="14">
        <f>+'MIP 2012'!FH88</f>
        <v>26659.77611761152</v>
      </c>
      <c r="JB88" s="41">
        <f t="shared" si="10"/>
        <v>55.438645535661635</v>
      </c>
      <c r="JC88" s="41">
        <f t="shared" si="11"/>
        <v>0.20794865377371252</v>
      </c>
    </row>
    <row r="89" spans="1:263" s="7" customFormat="1" ht="21.95" customHeight="1" thickBot="1" x14ac:dyDescent="0.25">
      <c r="A89" s="12" t="s">
        <v>242</v>
      </c>
      <c r="B89" s="12" t="s">
        <v>243</v>
      </c>
      <c r="C89" s="35">
        <v>0</v>
      </c>
      <c r="D89" s="35">
        <v>0</v>
      </c>
      <c r="E89" s="35">
        <v>0</v>
      </c>
      <c r="F89" s="35">
        <v>0</v>
      </c>
      <c r="G89" s="35">
        <v>0</v>
      </c>
      <c r="H89" s="35">
        <v>0</v>
      </c>
      <c r="I89" s="35">
        <v>0</v>
      </c>
      <c r="J89" s="35">
        <v>0</v>
      </c>
      <c r="K89" s="35">
        <v>0</v>
      </c>
      <c r="L89" s="35">
        <v>0</v>
      </c>
      <c r="M89" s="35">
        <v>0</v>
      </c>
      <c r="N89" s="35">
        <v>0</v>
      </c>
      <c r="O89" s="35">
        <v>0</v>
      </c>
      <c r="P89" s="35">
        <v>0</v>
      </c>
      <c r="Q89" s="35">
        <v>0</v>
      </c>
      <c r="R89" s="35">
        <v>0</v>
      </c>
      <c r="S89" s="35">
        <v>0</v>
      </c>
      <c r="T89" s="35">
        <v>0</v>
      </c>
      <c r="U89" s="35">
        <v>0</v>
      </c>
      <c r="V89" s="35">
        <v>0</v>
      </c>
      <c r="W89" s="35">
        <v>0</v>
      </c>
      <c r="X89" s="35">
        <v>0</v>
      </c>
      <c r="Y89" s="35">
        <v>0</v>
      </c>
      <c r="Z89" s="35">
        <v>0</v>
      </c>
      <c r="AA89" s="35">
        <v>0</v>
      </c>
      <c r="AB89" s="35">
        <v>0</v>
      </c>
      <c r="AC89" s="35">
        <v>0</v>
      </c>
      <c r="AD89" s="35">
        <v>0</v>
      </c>
      <c r="AE89" s="35">
        <v>0</v>
      </c>
      <c r="AF89" s="35">
        <v>0</v>
      </c>
      <c r="AG89" s="35">
        <v>0</v>
      </c>
      <c r="AH89" s="35">
        <v>0</v>
      </c>
      <c r="AI89" s="35">
        <v>0</v>
      </c>
      <c r="AJ89" s="35">
        <v>0</v>
      </c>
      <c r="AK89" s="35">
        <v>0</v>
      </c>
      <c r="AL89" s="35">
        <v>0</v>
      </c>
      <c r="AM89" s="35">
        <v>0</v>
      </c>
      <c r="AN89" s="35">
        <v>0</v>
      </c>
      <c r="AO89" s="35">
        <v>0</v>
      </c>
      <c r="AP89" s="35">
        <v>0</v>
      </c>
      <c r="AQ89" s="35">
        <v>0</v>
      </c>
      <c r="AR89" s="35">
        <v>0</v>
      </c>
      <c r="AS89" s="35">
        <v>0</v>
      </c>
      <c r="AT89" s="35">
        <v>0</v>
      </c>
      <c r="AU89" s="35">
        <v>0</v>
      </c>
      <c r="AV89" s="35">
        <v>0</v>
      </c>
      <c r="AW89" s="35">
        <v>0</v>
      </c>
      <c r="AX89" s="35">
        <v>0</v>
      </c>
      <c r="AY89" s="35">
        <v>0</v>
      </c>
      <c r="AZ89" s="35">
        <v>0</v>
      </c>
      <c r="BA89" s="35">
        <v>0</v>
      </c>
      <c r="BB89" s="35">
        <v>0</v>
      </c>
      <c r="BC89" s="35">
        <v>0</v>
      </c>
      <c r="BD89" s="35">
        <v>0</v>
      </c>
      <c r="BE89" s="35">
        <v>0</v>
      </c>
      <c r="BF89" s="35">
        <v>0</v>
      </c>
      <c r="BG89" s="35">
        <v>0</v>
      </c>
      <c r="BH89" s="35">
        <v>0</v>
      </c>
      <c r="BI89" s="35">
        <v>0</v>
      </c>
      <c r="BJ89" s="35">
        <v>0</v>
      </c>
      <c r="BK89" s="35">
        <v>0</v>
      </c>
      <c r="BL89" s="35">
        <v>0</v>
      </c>
      <c r="BM89" s="35">
        <v>0</v>
      </c>
      <c r="BN89" s="35">
        <v>0</v>
      </c>
      <c r="BO89" s="35">
        <v>0</v>
      </c>
      <c r="BP89" s="35">
        <v>0</v>
      </c>
      <c r="BQ89" s="35">
        <v>0</v>
      </c>
      <c r="BR89" s="35">
        <v>0</v>
      </c>
      <c r="BS89" s="35">
        <v>0</v>
      </c>
      <c r="BT89" s="35">
        <v>0</v>
      </c>
      <c r="BU89" s="35">
        <v>0</v>
      </c>
      <c r="BV89" s="35">
        <v>0</v>
      </c>
      <c r="BW89" s="35">
        <v>0</v>
      </c>
      <c r="BX89" s="35">
        <v>0</v>
      </c>
      <c r="BY89" s="35">
        <v>0</v>
      </c>
      <c r="BZ89" s="35">
        <v>0</v>
      </c>
      <c r="CA89" s="35">
        <v>0</v>
      </c>
      <c r="CB89" s="35">
        <v>1</v>
      </c>
      <c r="CC89" s="35">
        <v>0</v>
      </c>
      <c r="CD89" s="35">
        <v>0</v>
      </c>
      <c r="CE89" s="35">
        <v>0</v>
      </c>
      <c r="CF89" s="35">
        <v>0</v>
      </c>
      <c r="CG89" s="35">
        <v>0</v>
      </c>
      <c r="CH89" s="35">
        <v>0</v>
      </c>
      <c r="CI89" s="35">
        <v>0</v>
      </c>
      <c r="CJ89" s="35">
        <v>0</v>
      </c>
      <c r="CK89" s="35">
        <v>0</v>
      </c>
      <c r="CL89" s="35">
        <v>0</v>
      </c>
      <c r="CM89" s="35">
        <v>0</v>
      </c>
      <c r="CN89" s="35">
        <v>0</v>
      </c>
      <c r="CO89" s="35">
        <v>0</v>
      </c>
      <c r="CP89" s="35">
        <v>0</v>
      </c>
      <c r="CQ89" s="35">
        <v>0</v>
      </c>
      <c r="CR89" s="35">
        <v>0</v>
      </c>
      <c r="CS89" s="35">
        <v>0</v>
      </c>
      <c r="CT89" s="35">
        <v>0</v>
      </c>
      <c r="CU89" s="35">
        <v>0</v>
      </c>
      <c r="CV89" s="35">
        <v>0</v>
      </c>
      <c r="CW89" s="35">
        <v>0</v>
      </c>
      <c r="CX89" s="35">
        <v>0</v>
      </c>
      <c r="CY89" s="35">
        <v>0</v>
      </c>
      <c r="CZ89" s="35">
        <v>0</v>
      </c>
      <c r="DA89" s="35">
        <v>0</v>
      </c>
      <c r="DB89" s="35">
        <v>0</v>
      </c>
      <c r="DC89" s="35">
        <v>0</v>
      </c>
      <c r="DD89" s="35">
        <v>0</v>
      </c>
      <c r="DE89" s="35">
        <v>0</v>
      </c>
      <c r="DF89" s="35">
        <v>0</v>
      </c>
      <c r="DG89" s="35">
        <v>0</v>
      </c>
      <c r="DH89" s="35">
        <v>0</v>
      </c>
      <c r="DI89" s="35">
        <v>0</v>
      </c>
      <c r="DJ89" s="35">
        <v>0</v>
      </c>
      <c r="DK89" s="35">
        <v>0</v>
      </c>
      <c r="DL89" s="35">
        <v>0</v>
      </c>
      <c r="DM89" s="35">
        <v>0</v>
      </c>
      <c r="DN89" s="35">
        <v>0</v>
      </c>
      <c r="DO89" s="35">
        <v>0</v>
      </c>
      <c r="DP89" s="35">
        <v>0</v>
      </c>
      <c r="DQ89" s="35">
        <v>0</v>
      </c>
      <c r="DR89" s="35">
        <v>0</v>
      </c>
      <c r="DS89" s="35">
        <v>0</v>
      </c>
      <c r="DT89" s="35">
        <v>0</v>
      </c>
      <c r="DU89" s="35">
        <v>0</v>
      </c>
      <c r="DV89" s="35">
        <v>0</v>
      </c>
      <c r="DW89" s="35">
        <v>0</v>
      </c>
      <c r="DX89" s="35">
        <v>0</v>
      </c>
      <c r="DY89" s="35">
        <v>0</v>
      </c>
      <c r="DZ89" s="35">
        <v>0</v>
      </c>
      <c r="EA89" s="35">
        <v>0</v>
      </c>
      <c r="EB89" s="35">
        <v>0</v>
      </c>
      <c r="EC89" s="35">
        <v>0</v>
      </c>
      <c r="ED89" s="35">
        <v>0</v>
      </c>
      <c r="EE89" s="35">
        <v>0</v>
      </c>
      <c r="EF89" s="35">
        <v>0</v>
      </c>
      <c r="EG89" s="35">
        <v>0</v>
      </c>
      <c r="EH89" s="35">
        <v>0</v>
      </c>
      <c r="EK89" s="62">
        <f>+IF(AND(OR(SeleccionarIndustria=$A89,SeleccionarIndustria="Todas las AE"),('SIMULADOR IMPACTOS MIP'!$B$10=EK$11)),'SIMULADOR IMPACTOS MIP'!Porcentaje,0)</f>
        <v>0</v>
      </c>
      <c r="EL89" s="62">
        <f>+IF(AND(OR(SeleccionarIndustria=$A89,SeleccionarIndustria="Todas las AE"),('SIMULADOR IMPACTOS MIP'!$B$10=EL$11)),'SIMULADOR IMPACTOS MIP'!Porcentaje,0)</f>
        <v>0</v>
      </c>
      <c r="EM89" s="62">
        <f>+IF(AND(OR(SeleccionarIndustria=$A89,SeleccionarIndustria="Todas las AE"),('SIMULADOR IMPACTOS MIP'!$B$10=EM$11)),'SIMULADOR IMPACTOS MIP'!Porcentaje,0)</f>
        <v>0.3</v>
      </c>
      <c r="EN89" s="62">
        <f>+IF(AND(OR(SeleccionarIndustria=$A89,SeleccionarIndustria="Todas las AE"),('SIMULADOR IMPACTOS MIP'!$B$10=EN$11)),'SIMULADOR IMPACTOS MIP'!Porcentaje,0)</f>
        <v>0</v>
      </c>
      <c r="EO89" s="62">
        <f>+IF(AND(OR(SeleccionarIndustria=$A89,SeleccionarIndustria="Todas las AE"),(OR('SIMULADOR IMPACTOS MIP'!$B$10=$EK$11,'SIMULADOR IMPACTOS MIP'!$B$10=EO$11))),'SIMULADOR IMPACTOS MIP'!Porcentaje,0)</f>
        <v>0</v>
      </c>
      <c r="EP89" s="62">
        <f>+IF(AND(OR(SeleccionarIndustria=$A89,SeleccionarIndustria="Todas las AE"),(OR('SIMULADOR IMPACTOS MIP'!$B$10=$EK$11,'SIMULADOR IMPACTOS MIP'!$B$10=EP$11))),'SIMULADOR IMPACTOS MIP'!Porcentaje,0)</f>
        <v>0</v>
      </c>
      <c r="EQ89" s="62">
        <f>+IF(AND(OR(SeleccionarIndustria=$A89,SeleccionarIndustria="Todas las AE"),(OR('SIMULADOR IMPACTOS MIP'!$B$10=$EK$11,'SIMULADOR IMPACTOS MIP'!$B$10=EQ$11))),'SIMULADOR IMPACTOS MIP'!Porcentaje,0)</f>
        <v>0</v>
      </c>
      <c r="ER89" s="62">
        <f>+IF(AND(OR(SeleccionarIndustria=$A89,SeleccionarIndustria="Todas las AE"),(OR('SIMULADOR IMPACTOS MIP'!$B$10=$EL$11,'SIMULADOR IMPACTOS MIP'!$B$10=ER$11))),'SIMULADOR IMPACTOS MIP'!Porcentaje,0)</f>
        <v>0</v>
      </c>
      <c r="ES89" s="62">
        <f>+IF(AND(OR(SeleccionarIndustria=$A89,SeleccionarIndustria="Todas las AE"),(OR('SIMULADOR IMPACTOS MIP'!$B$10=$EL$11,'SIMULADOR IMPACTOS MIP'!$B$10=ES$11))),'SIMULADOR IMPACTOS MIP'!Porcentaje,0)</f>
        <v>0</v>
      </c>
      <c r="ET89" s="62">
        <f>+IF(AND(OR(SeleccionarIndustria=$A89,SeleccionarIndustria="Todas las AE"),(OR('SIMULADOR IMPACTOS MIP'!$B$10=$EL$11,'SIMULADOR IMPACTOS MIP'!$B$10=ET$11))),'SIMULADOR IMPACTOS MIP'!Porcentaje,0)</f>
        <v>0</v>
      </c>
      <c r="EU89" s="62">
        <f>+IF(AND(OR(SeleccionarIndustria=$A89,SeleccionarIndustria="Todas las AE"),(OR('SIMULADOR IMPACTOS MIP'!$B$10=$EL$11,'SIMULADOR IMPACTOS MIP'!$B$10=EU$11))),'SIMULADOR IMPACTOS MIP'!Porcentaje,0)</f>
        <v>0</v>
      </c>
      <c r="EV89" s="62">
        <f>+IF(AND(OR(SeleccionarIndustria=$A89,SeleccionarIndustria="Todas las AE"),(OR('SIMULADOR IMPACTOS MIP'!$B$10=$EL$11,'SIMULADOR IMPACTOS MIP'!$B$10=EV$11))),'SIMULADOR IMPACTOS MIP'!Porcentaje,0)</f>
        <v>0</v>
      </c>
      <c r="EW89" s="62">
        <f>+IF(AND(OR(SeleccionarIndustria=$A89,SeleccionarIndustria="Todas las AE"),(OR('SIMULADOR IMPACTOS MIP'!$B$10=$EL$11,'SIMULADOR IMPACTOS MIP'!$B$10=EW$11))),'SIMULADOR IMPACTOS MIP'!Porcentaje,0)</f>
        <v>0</v>
      </c>
      <c r="EX89" s="62">
        <f>+IF(AND(OR(SeleccionarIndustria=$A89,SeleccionarIndustria="Todas las AE"),(OR('SIMULADOR IMPACTOS MIP'!$B$10=$EL$11,'SIMULADOR IMPACTOS MIP'!$B$10=EX$11))),'SIMULADOR IMPACTOS MIP'!Porcentaje,0)</f>
        <v>0</v>
      </c>
      <c r="EY89" s="62">
        <f>+IF(AND(OR(SeleccionarIndustria=$A89,SeleccionarIndustria="Todas las AE"),('SIMULADOR IMPACTOS MIP'!$B$10=EY$11)),'SIMULADOR IMPACTOS MIP'!Porcentaje,0)</f>
        <v>0</v>
      </c>
      <c r="EZ89" s="62">
        <f>+IF(AND(OR(SeleccionarIndustria=$A89,SeleccionarIndustria="Todas las AE"),('SIMULADOR IMPACTOS MIP'!$B$10=EZ$11)),'SIMULADOR IMPACTOS MIP'!Porcentaje,0)</f>
        <v>0</v>
      </c>
      <c r="FA89" s="62">
        <f>+IF(AND(OR(SeleccionarIndustria=$A89,SeleccionarIndustria="Todas las AE"),('SIMULADOR IMPACTOS MIP'!$B$10=FA$11)),'SIMULADOR IMPACTOS MIP'!Porcentaje,0)</f>
        <v>0</v>
      </c>
      <c r="FB89" s="62">
        <f>+IF(AND(OR(SeleccionarIndustria=$A89,SeleccionarIndustria="Todas las AE"),('SIMULADOR IMPACTOS MIP'!$B$10=FB$11)),'SIMULADOR IMPACTOS MIP'!Porcentaje,0)</f>
        <v>0</v>
      </c>
      <c r="FC89" s="62">
        <f>+IF(AND(OR(SeleccionarIndustria=$A89,SeleccionarIndustria="Todas las AE"),(OR('SIMULADOR IMPACTOS MIP'!$B$10=$EM$11,'SIMULADOR IMPACTOS MIP'!$B$10=FC$11))),'SIMULADOR IMPACTOS MIP'!Porcentaje,0)</f>
        <v>0.3</v>
      </c>
      <c r="FD89" s="62">
        <f>+IF(AND(OR(SeleccionarIndustria=$A89,SeleccionarIndustria="Todas las AE"),(OR('SIMULADOR IMPACTOS MIP'!$B$10=$EM$11,'SIMULADOR IMPACTOS MIP'!$B$10=FD$11))),'SIMULADOR IMPACTOS MIP'!Porcentaje,0)</f>
        <v>0.3</v>
      </c>
      <c r="FE89" s="62">
        <f>+IF(AND(OR(SeleccionarIndustria=$A89,SeleccionarIndustria="Todas las AE"),(OR('SIMULADOR IMPACTOS MIP'!$B$10=$EM$11,'SIMULADOR IMPACTOS MIP'!$B$10=FE$11))),'SIMULADOR IMPACTOS MIP'!Porcentaje,0)</f>
        <v>0.3</v>
      </c>
      <c r="FF89" s="62">
        <f>+IF(AND(OR(SeleccionarIndustria=$A89,SeleccionarIndustria="Todas las AE"),(OR('SIMULADOR IMPACTOS MIP'!$B$10=$EM$11,'SIMULADOR IMPACTOS MIP'!$B$10=FF$11))),'SIMULADOR IMPACTOS MIP'!Porcentaje,0)</f>
        <v>0.3</v>
      </c>
      <c r="FG89" s="62">
        <f>+IF(AND(OR(SeleccionarIndustria=$A89,SeleccionarIndustria="Todas las AE"),(OR('SIMULADOR IMPACTOS MIP'!$B$10=$EM$11,'SIMULADOR IMPACTOS MIP'!$B$10=FG$11))),'SIMULADOR IMPACTOS MIP'!Porcentaje,0)</f>
        <v>0.3</v>
      </c>
      <c r="FH89" s="62">
        <f>+IF(AND(OR(SeleccionarIndustria=$A89,SeleccionarIndustria="Todas las AE"),(OR('SIMULADOR IMPACTOS MIP'!$B$10=$EM$11,'SIMULADOR IMPACTOS MIP'!$B$10=FH$11))),'SIMULADOR IMPACTOS MIP'!Porcentaje,0)</f>
        <v>0.3</v>
      </c>
      <c r="FI89" s="62">
        <f>+IF(AND(OR(SeleccionarIndustria=$A89,SeleccionarIndustria="Todas las AE"),(OR('SIMULADOR IMPACTOS MIP'!$B$10=$EM$11,'SIMULADOR IMPACTOS MIP'!$B$10=FI$11))),'SIMULADOR IMPACTOS MIP'!Porcentaje,0)</f>
        <v>0.3</v>
      </c>
      <c r="FJ89" s="62">
        <f>+IF(AND(OR(SeleccionarIndustria=$A89,SeleccionarIndustria="Todas las AE"),(OR('SIMULADOR IMPACTOS MIP'!$B$10=$EM$11,'SIMULADOR IMPACTOS MIP'!$B$10=FJ$11))),'SIMULADOR IMPACTOS MIP'!Porcentaje,0)</f>
        <v>0.3</v>
      </c>
      <c r="FM89" s="20">
        <f>+'MIP 2012'!EJ89*(1+(EN89))</f>
        <v>3198.8996539999998</v>
      </c>
      <c r="FN89" s="20">
        <f>+'MIP 2012'!EK89*(1+(EO89))</f>
        <v>0</v>
      </c>
      <c r="FO89" s="20">
        <f>+'MIP 2012'!EL89*(1+(EP89))</f>
        <v>0</v>
      </c>
      <c r="FP89" s="20">
        <f>+'MIP 2012'!EM89*(1+(EQ89))</f>
        <v>0</v>
      </c>
      <c r="FQ89" s="20">
        <f>+'MIP 2012'!EN89*(1+(ER89))</f>
        <v>0</v>
      </c>
      <c r="FR89" s="20">
        <f>+'MIP 2012'!EO89*(1+(ES89))</f>
        <v>0</v>
      </c>
      <c r="FS89" s="20">
        <f>+'MIP 2012'!EP89*(1+(ET89))</f>
        <v>0</v>
      </c>
      <c r="FT89" s="20">
        <f>+'MIP 2012'!EQ89*(1+(EU89))</f>
        <v>0</v>
      </c>
      <c r="FU89" s="20">
        <f>+'MIP 2012'!ER89*(1+(EV89))</f>
        <v>0</v>
      </c>
      <c r="FV89" s="20">
        <f>+'MIP 2012'!ES89*(1+(EW89))</f>
        <v>0</v>
      </c>
      <c r="FW89" s="20">
        <f>+'MIP 2012'!ET89*(1+(EX89))</f>
        <v>0</v>
      </c>
      <c r="FX89" s="20">
        <f>+'MIP 2012'!EU89*(1+(EY89))</f>
        <v>0</v>
      </c>
      <c r="FY89" s="20">
        <f>+'MIP 2012'!EV89*(1+(EZ89))</f>
        <v>0</v>
      </c>
      <c r="FZ89" s="20">
        <f>+'MIP 2012'!EW89*(1+(FA89))</f>
        <v>0</v>
      </c>
      <c r="GA89" s="20">
        <f>+'MIP 2012'!EX89*(1+(FB89))</f>
        <v>0</v>
      </c>
      <c r="GB89" s="20">
        <f>+'MIP 2012'!EY89*(1+(FC89))</f>
        <v>0</v>
      </c>
      <c r="GC89" s="20">
        <f>+'MIP 2012'!EZ89*(1+(FD89))</f>
        <v>0</v>
      </c>
      <c r="GD89" s="20">
        <f>+'MIP 2012'!FA89*(1+(FE89))</f>
        <v>0</v>
      </c>
      <c r="GE89" s="20">
        <f>+'MIP 2012'!FB89*(1+(FF89))</f>
        <v>0</v>
      </c>
      <c r="GF89" s="20">
        <f>+'MIP 2012'!FC89*(1+(FG89))</f>
        <v>0</v>
      </c>
      <c r="GG89" s="20">
        <f>+'MIP 2012'!FD89*(1+(FH89))</f>
        <v>0</v>
      </c>
      <c r="GH89" s="20">
        <f>+'MIP 2012'!FE89*(1+(FI89))</f>
        <v>0</v>
      </c>
      <c r="GI89" s="20">
        <f>+'MIP 2012'!FF89*(1+(FJ89))</f>
        <v>0</v>
      </c>
      <c r="GJ89" s="18">
        <f t="shared" si="6"/>
        <v>3198.8996539999998</v>
      </c>
      <c r="GK89" s="41">
        <f>+IFERROR((GJ89/'MIP 2012'!FG89*100-100),0)</f>
        <v>0</v>
      </c>
      <c r="GN89" s="18">
        <v>3198.8996539999998</v>
      </c>
      <c r="GO89" s="14">
        <f>+'MIP 2012'!FH89</f>
        <v>3198.8996539999998</v>
      </c>
      <c r="GP89" s="41">
        <f t="shared" si="7"/>
        <v>0</v>
      </c>
      <c r="GQ89" s="41">
        <f t="shared" si="8"/>
        <v>0</v>
      </c>
      <c r="GU89" s="63">
        <v>-0.23</v>
      </c>
      <c r="GW89" s="62">
        <f>+IF(SeleccionarDemTur=GW$11,'SIMULADOR IMPACTOS MIP(TURISMO)'!PorcentajeTur,0)</f>
        <v>0</v>
      </c>
      <c r="GX89" s="62">
        <f>+IF(SeleccionarDemTur=GX$11,'SIMULADOR IMPACTOS MIP(TURISMO)'!PorcentajeTur,0)</f>
        <v>0</v>
      </c>
      <c r="GY89" s="62">
        <f>+IF(SeleccionarDemTur=GY$11,'SIMULADOR IMPACTOS MIP(TURISMO)'!PorcentajeTur,0)</f>
        <v>0.1</v>
      </c>
      <c r="GZ89" s="62">
        <f>+IF(SeleccionarDemTur=GZ$11,'SIMULADOR IMPACTOS MIP(TURISMO)'!PorcentajeTur,0)</f>
        <v>0</v>
      </c>
      <c r="HA89" s="62">
        <f>+IF(OR(SeleccionarDemTur=HA$11,SeleccionarDemTur=$GW$11),'SIMULADOR IMPACTOS MIP(TURISMO)'!PorcentajeTur,0)</f>
        <v>0</v>
      </c>
      <c r="HB89" s="62">
        <f>+IF(OR(SeleccionarDemTur=HB$11,SeleccionarDemTur=$GW$11),'SIMULADOR IMPACTOS MIP(TURISMO)'!PorcentajeTur,0)</f>
        <v>0</v>
      </c>
      <c r="HC89" s="62">
        <f>+IF(OR(SeleccionarDemTur=HC$11,SeleccionarDemTur=$GW$11),'SIMULADOR IMPACTOS MIP(TURISMO)'!PorcentajeTur,0)</f>
        <v>0</v>
      </c>
      <c r="HD89" s="62">
        <f>+IF(OR(SeleccionarDemTur=HD$11,SeleccionarDemTur=$GX$11),'SIMULADOR IMPACTOS MIP(TURISMO)'!PorcentajeTur,0)</f>
        <v>0</v>
      </c>
      <c r="HE89" s="62">
        <f>+IF(OR(SeleccionarDemTur=HE$11,SeleccionarDemTur=$GX$11),'SIMULADOR IMPACTOS MIP(TURISMO)'!PorcentajeTur,0)</f>
        <v>0</v>
      </c>
      <c r="HF89" s="62">
        <f>+IF(OR(SeleccionarDemTur=HF$11,SeleccionarDemTur=$GX$11),'SIMULADOR IMPACTOS MIP(TURISMO)'!PorcentajeTur,0)</f>
        <v>0</v>
      </c>
      <c r="HG89" s="62">
        <f>+IF(OR(SeleccionarDemTur=HG$11,SeleccionarDemTur=$GX$11),'SIMULADOR IMPACTOS MIP(TURISMO)'!PorcentajeTur,0)</f>
        <v>0</v>
      </c>
      <c r="HH89" s="62">
        <f>+IF(OR(SeleccionarDemTur=HH$11,SeleccionarDemTur=$GX$11),'SIMULADOR IMPACTOS MIP(TURISMO)'!PorcentajeTur,0)</f>
        <v>0</v>
      </c>
      <c r="HI89" s="62">
        <f>+IF(OR(SeleccionarDemTur=HI$11,SeleccionarDemTur=$GX$11),'SIMULADOR IMPACTOS MIP(TURISMO)'!PorcentajeTur,0)</f>
        <v>0</v>
      </c>
      <c r="HJ89" s="62">
        <f>+IF(OR(SeleccionarDemTur=HJ$11,SeleccionarDemTur=$GX$11),'SIMULADOR IMPACTOS MIP(TURISMO)'!PorcentajeTur,0)</f>
        <v>0</v>
      </c>
      <c r="HK89" s="62">
        <f>+IF(SeleccionarDemTur=HK$11,'SIMULADOR IMPACTOS MIP(TURISMO)'!PorcentajeTur,0)</f>
        <v>0</v>
      </c>
      <c r="HL89" s="62">
        <f>+IF(SeleccionarDemTur=HL$11,'SIMULADOR IMPACTOS MIP(TURISMO)'!PorcentajeTur,0)</f>
        <v>0</v>
      </c>
      <c r="HM89" s="62">
        <f>+IF(SeleccionarDemTur=HM$11,'SIMULADOR IMPACTOS MIP(TURISMO)'!PorcentajeTur,0)</f>
        <v>0</v>
      </c>
      <c r="HN89" s="62">
        <f>+IF(SeleccionarDemTur=HN$11,'SIMULADOR IMPACTOS MIP(TURISMO)'!PorcentajeTur,0)</f>
        <v>0</v>
      </c>
      <c r="HO89" s="62">
        <f>+IF(OR(SeleccionarDemTur=HO$11,SeleccionarDemTur=$GY$11),'SIMULADOR IMPACTOS MIP(TURISMO)'!PorcentajeTur,0)</f>
        <v>0.1</v>
      </c>
      <c r="HP89" s="62">
        <f>+IF(OR(SeleccionarDemTur=HP$11,SeleccionarDemTur=$GY$11),'SIMULADOR IMPACTOS MIP(TURISMO)'!PorcentajeTur,0)</f>
        <v>0.1</v>
      </c>
      <c r="HQ89" s="62">
        <f>+IF(OR(SeleccionarDemTur=HQ$11,SeleccionarDemTur=$GY$11),'SIMULADOR IMPACTOS MIP(TURISMO)'!PorcentajeTur,0)</f>
        <v>0.1</v>
      </c>
      <c r="HR89" s="62">
        <f>+IF(OR(SeleccionarDemTur=HR$11,SeleccionarDemTur=$GY$11),'SIMULADOR IMPACTOS MIP(TURISMO)'!PorcentajeTur,0)</f>
        <v>0.1</v>
      </c>
      <c r="HS89" s="62">
        <f>+IF(OR(SeleccionarDemTur=HS$11,SeleccionarDemTur=$GY$11),'SIMULADOR IMPACTOS MIP(TURISMO)'!PorcentajeTur,0)</f>
        <v>0.1</v>
      </c>
      <c r="HT89" s="62">
        <f>+IF(OR(SeleccionarDemTur=HT$11,SeleccionarDemTur=$GY$11),'SIMULADOR IMPACTOS MIP(TURISMO)'!PorcentajeTur,0)</f>
        <v>0.1</v>
      </c>
      <c r="HU89" s="62">
        <f>+IF(OR(SeleccionarDemTur=HU$11,SeleccionarDemTur=$GY$11),'SIMULADOR IMPACTOS MIP(TURISMO)'!PorcentajeTur,0)</f>
        <v>0.1</v>
      </c>
      <c r="HV89" s="62">
        <f>+IF(OR(SeleccionarDemTur=HV$11,SeleccionarDemTur=$GY$11),'SIMULADOR IMPACTOS MIP(TURISMO)'!PorcentajeTur,0)</f>
        <v>0.1</v>
      </c>
      <c r="HY89" s="20">
        <f>+'MIP 2012'!EJ89*(1+(GZ89))</f>
        <v>3198.8996539999998</v>
      </c>
      <c r="HZ89" s="20">
        <f>+'MIP 2012'!EK89*(1+(HA89))</f>
        <v>0</v>
      </c>
      <c r="IA89" s="20">
        <f>+'MIP 2012'!EL89*(1+(HB89))</f>
        <v>0</v>
      </c>
      <c r="IB89" s="20">
        <f>+'MIP 2012'!EM89*(1+(HC89))</f>
        <v>0</v>
      </c>
      <c r="IC89" s="20">
        <f>+'MIP 2012'!EN89*(1+(HD89))</f>
        <v>0</v>
      </c>
      <c r="ID89" s="20">
        <f>+'MIP 2012'!EO89*(1+(HE89))</f>
        <v>0</v>
      </c>
      <c r="IE89" s="20">
        <f>+'MIP 2012'!EP89*(1+(HF89))</f>
        <v>0</v>
      </c>
      <c r="IF89" s="20">
        <f>+'MIP 2012'!EQ89*(1+(HG89))</f>
        <v>0</v>
      </c>
      <c r="IG89" s="20">
        <f>+'MIP 2012'!ER89*(1+(HH89))</f>
        <v>0</v>
      </c>
      <c r="IH89" s="20">
        <f>+'MIP 2012'!ES89*(1+(HI89))</f>
        <v>0</v>
      </c>
      <c r="II89" s="20">
        <f>+'MIP 2012'!ET89*(1+(HJ89))</f>
        <v>0</v>
      </c>
      <c r="IJ89" s="20">
        <f>+'MIP 2012'!EU89*(1+(HK89))</f>
        <v>0</v>
      </c>
      <c r="IK89" s="20">
        <f>+'MIP 2012'!EV89*(1+(HL89))</f>
        <v>0</v>
      </c>
      <c r="IL89" s="20">
        <f>+'MIP 2012'!EW89*(1+(HM89))</f>
        <v>0</v>
      </c>
      <c r="IM89" s="20">
        <f>+'MIP 2012'!EX89*(1+(HN89))</f>
        <v>0</v>
      </c>
      <c r="IN89" s="20">
        <f>+'MIP 2012'!EY89*(1+(HO89))</f>
        <v>0</v>
      </c>
      <c r="IO89" s="20">
        <f>+'MIP 2012'!EZ89*(1+(HP89))</f>
        <v>0</v>
      </c>
      <c r="IP89" s="20">
        <f>+'MIP 2012'!FA89*(1+(HQ89))</f>
        <v>0</v>
      </c>
      <c r="IQ89" s="20">
        <f>+'MIP 2012'!FB89*(1+(HR89))</f>
        <v>0</v>
      </c>
      <c r="IR89" s="20">
        <f>+'MIP 2012'!FC89*(1+(HS89))</f>
        <v>0</v>
      </c>
      <c r="IS89" s="20">
        <f>+'MIP 2012'!FD89*(1+(HT89))</f>
        <v>0</v>
      </c>
      <c r="IT89" s="20">
        <f>+'MIP 2012'!FE89*(1+(HU89))</f>
        <v>0</v>
      </c>
      <c r="IU89" s="20">
        <f>+'MIP 2012'!FF89*(1+(HV89))</f>
        <v>0</v>
      </c>
      <c r="IV89" s="18">
        <f t="shared" si="9"/>
        <v>3198.8996539999998</v>
      </c>
      <c r="IW89" s="41">
        <f>+IFERROR((IV89/'MIP 2012'!FG89*100-100),0)</f>
        <v>0</v>
      </c>
      <c r="IZ89" s="18">
        <v>3198.8996539999998</v>
      </c>
      <c r="JA89" s="14">
        <f>+'MIP 2012'!FH89</f>
        <v>3198.8996539999998</v>
      </c>
      <c r="JB89" s="41">
        <f t="shared" si="10"/>
        <v>0</v>
      </c>
      <c r="JC89" s="41">
        <f t="shared" si="11"/>
        <v>0</v>
      </c>
    </row>
    <row r="90" spans="1:263" s="7" customFormat="1" ht="21.95" customHeight="1" thickBot="1" x14ac:dyDescent="0.25">
      <c r="A90" s="12" t="s">
        <v>244</v>
      </c>
      <c r="B90" s="12" t="s">
        <v>245</v>
      </c>
      <c r="C90" s="35">
        <v>1.8548095825962637E-4</v>
      </c>
      <c r="D90" s="35">
        <v>2.0685965051696874E-4</v>
      </c>
      <c r="E90" s="35">
        <v>1.6121553327133335E-4</v>
      </c>
      <c r="F90" s="35">
        <v>1.2115611448336081E-4</v>
      </c>
      <c r="G90" s="35">
        <v>2.0355697317247376E-4</v>
      </c>
      <c r="H90" s="35">
        <v>2.2022679309858755E-4</v>
      </c>
      <c r="I90" s="35">
        <v>1.7688704824442644E-4</v>
      </c>
      <c r="J90" s="35">
        <v>4.2260666190335099E-4</v>
      </c>
      <c r="K90" s="35">
        <v>1.7786065704415696E-4</v>
      </c>
      <c r="L90" s="35">
        <v>1.3055056264040535E-4</v>
      </c>
      <c r="M90" s="35">
        <v>1.9305566216208048E-4</v>
      </c>
      <c r="N90" s="35">
        <v>2.0838353370846954E-4</v>
      </c>
      <c r="O90" s="35">
        <v>2.0495938782963147E-4</v>
      </c>
      <c r="P90" s="35">
        <v>2.5299824622237614E-4</v>
      </c>
      <c r="Q90" s="35">
        <v>1.5554682664479204E-4</v>
      </c>
      <c r="R90" s="35">
        <v>1.7170379673908499E-4</v>
      </c>
      <c r="S90" s="35">
        <v>1.2549313006808953E-4</v>
      </c>
      <c r="T90" s="35">
        <v>3.2276084324122734E-4</v>
      </c>
      <c r="U90" s="35">
        <v>1.5789913652268861E-4</v>
      </c>
      <c r="V90" s="35">
        <v>2.5887096102125695E-4</v>
      </c>
      <c r="W90" s="35">
        <v>1.500110475831361E-4</v>
      </c>
      <c r="X90" s="35">
        <v>2.0156745956709693E-4</v>
      </c>
      <c r="Y90" s="35">
        <v>5.3164899944550684E-4</v>
      </c>
      <c r="Z90" s="35">
        <v>5.3526780340057813E-4</v>
      </c>
      <c r="AA90" s="35">
        <v>2.6744437242749849E-4</v>
      </c>
      <c r="AB90" s="35">
        <v>2.5998689824011215E-4</v>
      </c>
      <c r="AC90" s="35">
        <v>1.2828774053577789E-4</v>
      </c>
      <c r="AD90" s="35">
        <v>1.4797253586390854E-4</v>
      </c>
      <c r="AE90" s="35">
        <v>5.4525281045335382E-4</v>
      </c>
      <c r="AF90" s="35">
        <v>5.8495121821753888E-4</v>
      </c>
      <c r="AG90" s="35">
        <v>1.6452398845665886E-4</v>
      </c>
      <c r="AH90" s="35">
        <v>1.4745680111114233E-3</v>
      </c>
      <c r="AI90" s="35">
        <v>7.5451162506101014E-4</v>
      </c>
      <c r="AJ90" s="35">
        <v>1.1508596678487884E-3</v>
      </c>
      <c r="AK90" s="35">
        <v>4.3021805890232617E-4</v>
      </c>
      <c r="AL90" s="35">
        <v>3.0887969645347906E-4</v>
      </c>
      <c r="AM90" s="35">
        <v>3.3583252911595238E-4</v>
      </c>
      <c r="AN90" s="35">
        <v>1.6871540163109194E-4</v>
      </c>
      <c r="AO90" s="35">
        <v>1.5855691901000803E-4</v>
      </c>
      <c r="AP90" s="35">
        <v>2.8818463782542255E-4</v>
      </c>
      <c r="AQ90" s="35">
        <v>1.83272443084844E-3</v>
      </c>
      <c r="AR90" s="35">
        <v>2.7627909337235614E-3</v>
      </c>
      <c r="AS90" s="35">
        <v>3.7162007585836779E-4</v>
      </c>
      <c r="AT90" s="35">
        <v>3.2029523339152861E-4</v>
      </c>
      <c r="AU90" s="35">
        <v>2.9520502865914563E-4</v>
      </c>
      <c r="AV90" s="35">
        <v>2.7895224685282313E-4</v>
      </c>
      <c r="AW90" s="35">
        <v>2.6762601086823467E-4</v>
      </c>
      <c r="AX90" s="35">
        <v>1.6965414834749254E-3</v>
      </c>
      <c r="AY90" s="35">
        <v>2.8736239453972087E-4</v>
      </c>
      <c r="AZ90" s="35">
        <v>3.927307530091181E-4</v>
      </c>
      <c r="BA90" s="35">
        <v>7.9352132892927503E-4</v>
      </c>
      <c r="BB90" s="35">
        <v>4.2332952010285918E-4</v>
      </c>
      <c r="BC90" s="35">
        <v>4.3626038202555415E-4</v>
      </c>
      <c r="BD90" s="35">
        <v>3.6128917667038616E-4</v>
      </c>
      <c r="BE90" s="35">
        <v>1.133180303292606E-3</v>
      </c>
      <c r="BF90" s="35">
        <v>4.1289002187913464E-4</v>
      </c>
      <c r="BG90" s="35">
        <v>3.0412694016245488E-4</v>
      </c>
      <c r="BH90" s="35">
        <v>4.9659043763309967E-4</v>
      </c>
      <c r="BI90" s="35">
        <v>0</v>
      </c>
      <c r="BJ90" s="35">
        <v>3.65514153008297E-4</v>
      </c>
      <c r="BK90" s="35">
        <v>3.957250855936646E-3</v>
      </c>
      <c r="BL90" s="35">
        <v>2.1763362658020402E-4</v>
      </c>
      <c r="BM90" s="35">
        <v>1.6556032064569186E-4</v>
      </c>
      <c r="BN90" s="35">
        <v>5.3517060891790217E-4</v>
      </c>
      <c r="BO90" s="35">
        <v>3.1751412314322855E-4</v>
      </c>
      <c r="BP90" s="35">
        <v>2.6057921092761992E-4</v>
      </c>
      <c r="BQ90" s="35">
        <v>2.1691213224875726E-4</v>
      </c>
      <c r="BR90" s="35">
        <v>7.0515797608137771E-4</v>
      </c>
      <c r="BS90" s="35">
        <v>4.1597117002512186E-4</v>
      </c>
      <c r="BT90" s="35">
        <v>2.6943599862773156E-4</v>
      </c>
      <c r="BU90" s="35">
        <v>3.2341799518647207E-4</v>
      </c>
      <c r="BV90" s="35">
        <v>1.9543417801237687E-4</v>
      </c>
      <c r="BW90" s="35">
        <v>8.8068713839276383E-4</v>
      </c>
      <c r="BX90" s="35">
        <v>3.4860831159602159E-4</v>
      </c>
      <c r="BY90" s="35">
        <v>2.3263274517477145E-4</v>
      </c>
      <c r="BZ90" s="35">
        <v>2.500831894465547E-4</v>
      </c>
      <c r="CA90" s="35">
        <v>7.7575605927666458E-4</v>
      </c>
      <c r="CB90" s="35">
        <v>1.949955571287232E-4</v>
      </c>
      <c r="CC90" s="35">
        <v>1.001927635987931</v>
      </c>
      <c r="CD90" s="35">
        <v>3.0009808379141207E-4</v>
      </c>
      <c r="CE90" s="35">
        <v>8.2353531695369996E-4</v>
      </c>
      <c r="CF90" s="35">
        <v>4.3997388304083498E-4</v>
      </c>
      <c r="CG90" s="35">
        <v>2.3991659081483977E-4</v>
      </c>
      <c r="CH90" s="35">
        <v>4.3381194283608474E-4</v>
      </c>
      <c r="CI90" s="35">
        <v>2.6581354455371353E-4</v>
      </c>
      <c r="CJ90" s="35">
        <v>3.7958341006222732E-3</v>
      </c>
      <c r="CK90" s="35">
        <v>3.5278003738400244E-4</v>
      </c>
      <c r="CL90" s="35">
        <v>3.9906433106737926E-3</v>
      </c>
      <c r="CM90" s="35">
        <v>2.1813199354291057E-2</v>
      </c>
      <c r="CN90" s="35">
        <v>6.5843423016615583E-4</v>
      </c>
      <c r="CO90" s="35">
        <v>2.9389595354613627E-4</v>
      </c>
      <c r="CP90" s="35">
        <v>3.2272348823155512E-3</v>
      </c>
      <c r="CQ90" s="35">
        <v>1.8961638478061507E-4</v>
      </c>
      <c r="CR90" s="35">
        <v>1.3746095193984491E-4</v>
      </c>
      <c r="CS90" s="35">
        <v>2.1939619329126747E-4</v>
      </c>
      <c r="CT90" s="35">
        <v>5.9480146291251512E-4</v>
      </c>
      <c r="CU90" s="35">
        <v>3.5797878995092255E-4</v>
      </c>
      <c r="CV90" s="35">
        <v>5.8522197017468009E-4</v>
      </c>
      <c r="CW90" s="35">
        <v>2.3593533837797982E-4</v>
      </c>
      <c r="CX90" s="35">
        <v>9.6148162973711622E-4</v>
      </c>
      <c r="CY90" s="35">
        <v>3.6343326390492306E-4</v>
      </c>
      <c r="CZ90" s="35">
        <v>3.9250061950338842E-4</v>
      </c>
      <c r="DA90" s="35">
        <v>8.782844512815924E-4</v>
      </c>
      <c r="DB90" s="35">
        <v>1.7716031418886524E-4</v>
      </c>
      <c r="DC90" s="35">
        <v>3.2187460195020392E-4</v>
      </c>
      <c r="DD90" s="35">
        <v>2.6973028282819704E-4</v>
      </c>
      <c r="DE90" s="35">
        <v>7.5454933560250114E-5</v>
      </c>
      <c r="DF90" s="35">
        <v>2.1270321005040577E-4</v>
      </c>
      <c r="DG90" s="35">
        <v>6.9712534846781574E-4</v>
      </c>
      <c r="DH90" s="35">
        <v>2.7631025564078143E-4</v>
      </c>
      <c r="DI90" s="35">
        <v>1.9049796097243282E-4</v>
      </c>
      <c r="DJ90" s="35">
        <v>2.0601303800382698E-4</v>
      </c>
      <c r="DK90" s="35">
        <v>6.2128332663193811E-4</v>
      </c>
      <c r="DL90" s="35">
        <v>2.9844546837019012E-4</v>
      </c>
      <c r="DM90" s="35">
        <v>3.5187499159553725E-4</v>
      </c>
      <c r="DN90" s="35">
        <v>1.1133078054060561E-4</v>
      </c>
      <c r="DO90" s="35">
        <v>3.4771783548827155E-4</v>
      </c>
      <c r="DP90" s="35">
        <v>6.869210450273118E-4</v>
      </c>
      <c r="DQ90" s="35">
        <v>2.8731222968894443E-5</v>
      </c>
      <c r="DR90" s="35">
        <v>3.0515557227871003E-4</v>
      </c>
      <c r="DS90" s="35">
        <v>2.7466603576380665E-4</v>
      </c>
      <c r="DT90" s="35">
        <v>1.7831505968499644E-4</v>
      </c>
      <c r="DU90" s="35">
        <v>1.8621728597403557E-4</v>
      </c>
      <c r="DV90" s="35">
        <v>4.5199267818402182E-4</v>
      </c>
      <c r="DW90" s="35">
        <v>3.7670511167628575E-4</v>
      </c>
      <c r="DX90" s="35">
        <v>2.4095736409816099E-4</v>
      </c>
      <c r="DY90" s="35">
        <v>3.4738040823535866E-4</v>
      </c>
      <c r="DZ90" s="35">
        <v>2.23357140208206E-4</v>
      </c>
      <c r="EA90" s="35">
        <v>1.5473890830705709E-4</v>
      </c>
      <c r="EB90" s="35">
        <v>4.6479226523366427E-3</v>
      </c>
      <c r="EC90" s="35">
        <v>3.0513990674645012E-4</v>
      </c>
      <c r="ED90" s="35">
        <v>4.4785823963999506E-4</v>
      </c>
      <c r="EE90" s="35">
        <v>5.070531464712321E-4</v>
      </c>
      <c r="EF90" s="35">
        <v>1.2276951545832546E-3</v>
      </c>
      <c r="EG90" s="35">
        <v>2.3093297413259692E-4</v>
      </c>
      <c r="EH90" s="35">
        <v>0</v>
      </c>
      <c r="EK90" s="62">
        <f>+IF(AND(OR(SeleccionarIndustria=$A90,SeleccionarIndustria="Todas las AE"),('SIMULADOR IMPACTOS MIP'!$B$10=EK$11)),'SIMULADOR IMPACTOS MIP'!Porcentaje,0)</f>
        <v>0</v>
      </c>
      <c r="EL90" s="62">
        <f>+IF(AND(OR(SeleccionarIndustria=$A90,SeleccionarIndustria="Todas las AE"),('SIMULADOR IMPACTOS MIP'!$B$10=EL$11)),'SIMULADOR IMPACTOS MIP'!Porcentaje,0)</f>
        <v>0</v>
      </c>
      <c r="EM90" s="62">
        <f>+IF(AND(OR(SeleccionarIndustria=$A90,SeleccionarIndustria="Todas las AE"),('SIMULADOR IMPACTOS MIP'!$B$10=EM$11)),'SIMULADOR IMPACTOS MIP'!Porcentaje,0)</f>
        <v>0.3</v>
      </c>
      <c r="EN90" s="62">
        <f>+IF(AND(OR(SeleccionarIndustria=$A90,SeleccionarIndustria="Todas las AE"),('SIMULADOR IMPACTOS MIP'!$B$10=EN$11)),'SIMULADOR IMPACTOS MIP'!Porcentaje,0)</f>
        <v>0</v>
      </c>
      <c r="EO90" s="62">
        <f>+IF(AND(OR(SeleccionarIndustria=$A90,SeleccionarIndustria="Todas las AE"),(OR('SIMULADOR IMPACTOS MIP'!$B$10=$EK$11,'SIMULADOR IMPACTOS MIP'!$B$10=EO$11))),'SIMULADOR IMPACTOS MIP'!Porcentaje,0)</f>
        <v>0</v>
      </c>
      <c r="EP90" s="62">
        <f>+IF(AND(OR(SeleccionarIndustria=$A90,SeleccionarIndustria="Todas las AE"),(OR('SIMULADOR IMPACTOS MIP'!$B$10=$EK$11,'SIMULADOR IMPACTOS MIP'!$B$10=EP$11))),'SIMULADOR IMPACTOS MIP'!Porcentaje,0)</f>
        <v>0</v>
      </c>
      <c r="EQ90" s="62">
        <f>+IF(AND(OR(SeleccionarIndustria=$A90,SeleccionarIndustria="Todas las AE"),(OR('SIMULADOR IMPACTOS MIP'!$B$10=$EK$11,'SIMULADOR IMPACTOS MIP'!$B$10=EQ$11))),'SIMULADOR IMPACTOS MIP'!Porcentaje,0)</f>
        <v>0</v>
      </c>
      <c r="ER90" s="62">
        <f>+IF(AND(OR(SeleccionarIndustria=$A90,SeleccionarIndustria="Todas las AE"),(OR('SIMULADOR IMPACTOS MIP'!$B$10=$EL$11,'SIMULADOR IMPACTOS MIP'!$B$10=ER$11))),'SIMULADOR IMPACTOS MIP'!Porcentaje,0)</f>
        <v>0</v>
      </c>
      <c r="ES90" s="62">
        <f>+IF(AND(OR(SeleccionarIndustria=$A90,SeleccionarIndustria="Todas las AE"),(OR('SIMULADOR IMPACTOS MIP'!$B$10=$EL$11,'SIMULADOR IMPACTOS MIP'!$B$10=ES$11))),'SIMULADOR IMPACTOS MIP'!Porcentaje,0)</f>
        <v>0</v>
      </c>
      <c r="ET90" s="62">
        <f>+IF(AND(OR(SeleccionarIndustria=$A90,SeleccionarIndustria="Todas las AE"),(OR('SIMULADOR IMPACTOS MIP'!$B$10=$EL$11,'SIMULADOR IMPACTOS MIP'!$B$10=ET$11))),'SIMULADOR IMPACTOS MIP'!Porcentaje,0)</f>
        <v>0</v>
      </c>
      <c r="EU90" s="62">
        <f>+IF(AND(OR(SeleccionarIndustria=$A90,SeleccionarIndustria="Todas las AE"),(OR('SIMULADOR IMPACTOS MIP'!$B$10=$EL$11,'SIMULADOR IMPACTOS MIP'!$B$10=EU$11))),'SIMULADOR IMPACTOS MIP'!Porcentaje,0)</f>
        <v>0</v>
      </c>
      <c r="EV90" s="62">
        <f>+IF(AND(OR(SeleccionarIndustria=$A90,SeleccionarIndustria="Todas las AE"),(OR('SIMULADOR IMPACTOS MIP'!$B$10=$EL$11,'SIMULADOR IMPACTOS MIP'!$B$10=EV$11))),'SIMULADOR IMPACTOS MIP'!Porcentaje,0)</f>
        <v>0</v>
      </c>
      <c r="EW90" s="62">
        <f>+IF(AND(OR(SeleccionarIndustria=$A90,SeleccionarIndustria="Todas las AE"),(OR('SIMULADOR IMPACTOS MIP'!$B$10=$EL$11,'SIMULADOR IMPACTOS MIP'!$B$10=EW$11))),'SIMULADOR IMPACTOS MIP'!Porcentaje,0)</f>
        <v>0</v>
      </c>
      <c r="EX90" s="62">
        <f>+IF(AND(OR(SeleccionarIndustria=$A90,SeleccionarIndustria="Todas las AE"),(OR('SIMULADOR IMPACTOS MIP'!$B$10=$EL$11,'SIMULADOR IMPACTOS MIP'!$B$10=EX$11))),'SIMULADOR IMPACTOS MIP'!Porcentaje,0)</f>
        <v>0</v>
      </c>
      <c r="EY90" s="62">
        <f>+IF(AND(OR(SeleccionarIndustria=$A90,SeleccionarIndustria="Todas las AE"),('SIMULADOR IMPACTOS MIP'!$B$10=EY$11)),'SIMULADOR IMPACTOS MIP'!Porcentaje,0)</f>
        <v>0</v>
      </c>
      <c r="EZ90" s="62">
        <f>+IF(AND(OR(SeleccionarIndustria=$A90,SeleccionarIndustria="Todas las AE"),('SIMULADOR IMPACTOS MIP'!$B$10=EZ$11)),'SIMULADOR IMPACTOS MIP'!Porcentaje,0)</f>
        <v>0</v>
      </c>
      <c r="FA90" s="62">
        <f>+IF(AND(OR(SeleccionarIndustria=$A90,SeleccionarIndustria="Todas las AE"),('SIMULADOR IMPACTOS MIP'!$B$10=FA$11)),'SIMULADOR IMPACTOS MIP'!Porcentaje,0)</f>
        <v>0</v>
      </c>
      <c r="FB90" s="62">
        <f>+IF(AND(OR(SeleccionarIndustria=$A90,SeleccionarIndustria="Todas las AE"),('SIMULADOR IMPACTOS MIP'!$B$10=FB$11)),'SIMULADOR IMPACTOS MIP'!Porcentaje,0)</f>
        <v>0</v>
      </c>
      <c r="FC90" s="62">
        <f>+IF(AND(OR(SeleccionarIndustria=$A90,SeleccionarIndustria="Todas las AE"),(OR('SIMULADOR IMPACTOS MIP'!$B$10=$EM$11,'SIMULADOR IMPACTOS MIP'!$B$10=FC$11))),'SIMULADOR IMPACTOS MIP'!Porcentaje,0)</f>
        <v>0.3</v>
      </c>
      <c r="FD90" s="62">
        <f>+IF(AND(OR(SeleccionarIndustria=$A90,SeleccionarIndustria="Todas las AE"),(OR('SIMULADOR IMPACTOS MIP'!$B$10=$EM$11,'SIMULADOR IMPACTOS MIP'!$B$10=FD$11))),'SIMULADOR IMPACTOS MIP'!Porcentaje,0)</f>
        <v>0.3</v>
      </c>
      <c r="FE90" s="62">
        <f>+IF(AND(OR(SeleccionarIndustria=$A90,SeleccionarIndustria="Todas las AE"),(OR('SIMULADOR IMPACTOS MIP'!$B$10=$EM$11,'SIMULADOR IMPACTOS MIP'!$B$10=FE$11))),'SIMULADOR IMPACTOS MIP'!Porcentaje,0)</f>
        <v>0.3</v>
      </c>
      <c r="FF90" s="62">
        <f>+IF(AND(OR(SeleccionarIndustria=$A90,SeleccionarIndustria="Todas las AE"),(OR('SIMULADOR IMPACTOS MIP'!$B$10=$EM$11,'SIMULADOR IMPACTOS MIP'!$B$10=FF$11))),'SIMULADOR IMPACTOS MIP'!Porcentaje,0)</f>
        <v>0.3</v>
      </c>
      <c r="FG90" s="62">
        <f>+IF(AND(OR(SeleccionarIndustria=$A90,SeleccionarIndustria="Todas las AE"),(OR('SIMULADOR IMPACTOS MIP'!$B$10=$EM$11,'SIMULADOR IMPACTOS MIP'!$B$10=FG$11))),'SIMULADOR IMPACTOS MIP'!Porcentaje,0)</f>
        <v>0.3</v>
      </c>
      <c r="FH90" s="62">
        <f>+IF(AND(OR(SeleccionarIndustria=$A90,SeleccionarIndustria="Todas las AE"),(OR('SIMULADOR IMPACTOS MIP'!$B$10=$EM$11,'SIMULADOR IMPACTOS MIP'!$B$10=FH$11))),'SIMULADOR IMPACTOS MIP'!Porcentaje,0)</f>
        <v>0.3</v>
      </c>
      <c r="FI90" s="62">
        <f>+IF(AND(OR(SeleccionarIndustria=$A90,SeleccionarIndustria="Todas las AE"),(OR('SIMULADOR IMPACTOS MIP'!$B$10=$EM$11,'SIMULADOR IMPACTOS MIP'!$B$10=FI$11))),'SIMULADOR IMPACTOS MIP'!Porcentaje,0)</f>
        <v>0.3</v>
      </c>
      <c r="FJ90" s="62">
        <f>+IF(AND(OR(SeleccionarIndustria=$A90,SeleccionarIndustria="Todas las AE"),(OR('SIMULADOR IMPACTOS MIP'!$B$10=$EM$11,'SIMULADOR IMPACTOS MIP'!$B$10=FJ$11))),'SIMULADOR IMPACTOS MIP'!Porcentaje,0)</f>
        <v>0.3</v>
      </c>
      <c r="FM90" s="20">
        <f>+'MIP 2012'!EJ90*(1+(EN90))</f>
        <v>44975.247632114879</v>
      </c>
      <c r="FN90" s="20">
        <f>+'MIP 2012'!EK90*(1+(EO90))</f>
        <v>0</v>
      </c>
      <c r="FO90" s="20">
        <f>+'MIP 2012'!EL90*(1+(EP90))</f>
        <v>0</v>
      </c>
      <c r="FP90" s="20">
        <f>+'MIP 2012'!EM90*(1+(EQ90))</f>
        <v>0</v>
      </c>
      <c r="FQ90" s="20">
        <f>+'MIP 2012'!EN90*(1+(ER90))</f>
        <v>0</v>
      </c>
      <c r="FR90" s="20">
        <f>+'MIP 2012'!EO90*(1+(ES90))</f>
        <v>0</v>
      </c>
      <c r="FS90" s="20">
        <f>+'MIP 2012'!EP90*(1+(ET90))</f>
        <v>0</v>
      </c>
      <c r="FT90" s="20">
        <f>+'MIP 2012'!EQ90*(1+(EU90))</f>
        <v>0</v>
      </c>
      <c r="FU90" s="20">
        <f>+'MIP 2012'!ER90*(1+(EV90))</f>
        <v>0</v>
      </c>
      <c r="FV90" s="20">
        <f>+'MIP 2012'!ES90*(1+(EW90))</f>
        <v>0</v>
      </c>
      <c r="FW90" s="20">
        <f>+'MIP 2012'!ET90*(1+(EX90))</f>
        <v>0</v>
      </c>
      <c r="FX90" s="20">
        <f>+'MIP 2012'!EU90*(1+(EY90))</f>
        <v>3.7607906827222446</v>
      </c>
      <c r="FY90" s="20">
        <f>+'MIP 2012'!EV90*(1+(EZ90))</f>
        <v>67039.673190792237</v>
      </c>
      <c r="FZ90" s="20">
        <f>+'MIP 2012'!EW90*(1+(FA90))</f>
        <v>332.32032686894803</v>
      </c>
      <c r="GA90" s="20">
        <f>+'MIP 2012'!EX90*(1+(FB90))</f>
        <v>12408.117631239416</v>
      </c>
      <c r="GB90" s="20">
        <f>+'MIP 2012'!EY90*(1+(FC90))</f>
        <v>0</v>
      </c>
      <c r="GC90" s="20">
        <f>+'MIP 2012'!EZ90*(1+(FD90))</f>
        <v>0</v>
      </c>
      <c r="GD90" s="20">
        <f>+'MIP 2012'!FA90*(1+(FE90))</f>
        <v>0</v>
      </c>
      <c r="GE90" s="20">
        <f>+'MIP 2012'!FB90*(1+(FF90))</f>
        <v>0</v>
      </c>
      <c r="GF90" s="20">
        <f>+'MIP 2012'!FC90*(1+(FG90))</f>
        <v>0</v>
      </c>
      <c r="GG90" s="20">
        <f>+'MIP 2012'!FD90*(1+(FH90))</f>
        <v>0</v>
      </c>
      <c r="GH90" s="20">
        <f>+'MIP 2012'!FE90*(1+(FI90))</f>
        <v>0</v>
      </c>
      <c r="GI90" s="20">
        <f>+'MIP 2012'!FF90*(1+(FJ90))</f>
        <v>0</v>
      </c>
      <c r="GJ90" s="18">
        <f t="shared" si="6"/>
        <v>124759.11957169822</v>
      </c>
      <c r="GK90" s="41">
        <f>+IFERROR((GJ90/'MIP 2012'!FG90*100-100),0)</f>
        <v>0</v>
      </c>
      <c r="GN90" s="18">
        <v>148654.46836435451</v>
      </c>
      <c r="GO90" s="14">
        <f>+'MIP 2012'!FH90</f>
        <v>148459.68283303763</v>
      </c>
      <c r="GP90" s="41">
        <f t="shared" si="7"/>
        <v>194.78553131688386</v>
      </c>
      <c r="GQ90" s="41">
        <f t="shared" si="8"/>
        <v>0.13120432941779825</v>
      </c>
      <c r="GU90" s="63">
        <v>-0.22</v>
      </c>
      <c r="GW90" s="62">
        <f>+IF(SeleccionarDemTur=GW$11,'SIMULADOR IMPACTOS MIP(TURISMO)'!PorcentajeTur,0)</f>
        <v>0</v>
      </c>
      <c r="GX90" s="62">
        <f>+IF(SeleccionarDemTur=GX$11,'SIMULADOR IMPACTOS MIP(TURISMO)'!PorcentajeTur,0)</f>
        <v>0</v>
      </c>
      <c r="GY90" s="62">
        <f>+IF(SeleccionarDemTur=GY$11,'SIMULADOR IMPACTOS MIP(TURISMO)'!PorcentajeTur,0)</f>
        <v>0.1</v>
      </c>
      <c r="GZ90" s="62">
        <f>+IF(SeleccionarDemTur=GZ$11,'SIMULADOR IMPACTOS MIP(TURISMO)'!PorcentajeTur,0)</f>
        <v>0</v>
      </c>
      <c r="HA90" s="62">
        <f>+IF(OR(SeleccionarDemTur=HA$11,SeleccionarDemTur=$GW$11),'SIMULADOR IMPACTOS MIP(TURISMO)'!PorcentajeTur,0)</f>
        <v>0</v>
      </c>
      <c r="HB90" s="62">
        <f>+IF(OR(SeleccionarDemTur=HB$11,SeleccionarDemTur=$GW$11),'SIMULADOR IMPACTOS MIP(TURISMO)'!PorcentajeTur,0)</f>
        <v>0</v>
      </c>
      <c r="HC90" s="62">
        <f>+IF(OR(SeleccionarDemTur=HC$11,SeleccionarDemTur=$GW$11),'SIMULADOR IMPACTOS MIP(TURISMO)'!PorcentajeTur,0)</f>
        <v>0</v>
      </c>
      <c r="HD90" s="62">
        <f>+IF(OR(SeleccionarDemTur=HD$11,SeleccionarDemTur=$GX$11),'SIMULADOR IMPACTOS MIP(TURISMO)'!PorcentajeTur,0)</f>
        <v>0</v>
      </c>
      <c r="HE90" s="62">
        <f>+IF(OR(SeleccionarDemTur=HE$11,SeleccionarDemTur=$GX$11),'SIMULADOR IMPACTOS MIP(TURISMO)'!PorcentajeTur,0)</f>
        <v>0</v>
      </c>
      <c r="HF90" s="62">
        <f>+IF(OR(SeleccionarDemTur=HF$11,SeleccionarDemTur=$GX$11),'SIMULADOR IMPACTOS MIP(TURISMO)'!PorcentajeTur,0)</f>
        <v>0</v>
      </c>
      <c r="HG90" s="62">
        <f>+IF(OR(SeleccionarDemTur=HG$11,SeleccionarDemTur=$GX$11),'SIMULADOR IMPACTOS MIP(TURISMO)'!PorcentajeTur,0)</f>
        <v>0</v>
      </c>
      <c r="HH90" s="62">
        <f>+IF(OR(SeleccionarDemTur=HH$11,SeleccionarDemTur=$GX$11),'SIMULADOR IMPACTOS MIP(TURISMO)'!PorcentajeTur,0)</f>
        <v>0</v>
      </c>
      <c r="HI90" s="62">
        <f>+IF(OR(SeleccionarDemTur=HI$11,SeleccionarDemTur=$GX$11),'SIMULADOR IMPACTOS MIP(TURISMO)'!PorcentajeTur,0)</f>
        <v>0</v>
      </c>
      <c r="HJ90" s="62">
        <f>+IF(OR(SeleccionarDemTur=HJ$11,SeleccionarDemTur=$GX$11),'SIMULADOR IMPACTOS MIP(TURISMO)'!PorcentajeTur,0)</f>
        <v>0</v>
      </c>
      <c r="HK90" s="62">
        <f>+IF(SeleccionarDemTur=HK$11,'SIMULADOR IMPACTOS MIP(TURISMO)'!PorcentajeTur,0)</f>
        <v>0</v>
      </c>
      <c r="HL90" s="62">
        <f>+IF(SeleccionarDemTur=HL$11,'SIMULADOR IMPACTOS MIP(TURISMO)'!PorcentajeTur,0)</f>
        <v>0</v>
      </c>
      <c r="HM90" s="62">
        <f>+IF(SeleccionarDemTur=HM$11,'SIMULADOR IMPACTOS MIP(TURISMO)'!PorcentajeTur,0)</f>
        <v>0</v>
      </c>
      <c r="HN90" s="62">
        <f>+IF(SeleccionarDemTur=HN$11,'SIMULADOR IMPACTOS MIP(TURISMO)'!PorcentajeTur,0)</f>
        <v>0</v>
      </c>
      <c r="HO90" s="62">
        <f>+IF(OR(SeleccionarDemTur=HO$11,SeleccionarDemTur=$GY$11),'SIMULADOR IMPACTOS MIP(TURISMO)'!PorcentajeTur,0)</f>
        <v>0.1</v>
      </c>
      <c r="HP90" s="62">
        <f>+IF(OR(SeleccionarDemTur=HP$11,SeleccionarDemTur=$GY$11),'SIMULADOR IMPACTOS MIP(TURISMO)'!PorcentajeTur,0)</f>
        <v>0.1</v>
      </c>
      <c r="HQ90" s="62">
        <f>+IF(OR(SeleccionarDemTur=HQ$11,SeleccionarDemTur=$GY$11),'SIMULADOR IMPACTOS MIP(TURISMO)'!PorcentajeTur,0)</f>
        <v>0.1</v>
      </c>
      <c r="HR90" s="62">
        <f>+IF(OR(SeleccionarDemTur=HR$11,SeleccionarDemTur=$GY$11),'SIMULADOR IMPACTOS MIP(TURISMO)'!PorcentajeTur,0)</f>
        <v>0.1</v>
      </c>
      <c r="HS90" s="62">
        <f>+IF(OR(SeleccionarDemTur=HS$11,SeleccionarDemTur=$GY$11),'SIMULADOR IMPACTOS MIP(TURISMO)'!PorcentajeTur,0)</f>
        <v>0.1</v>
      </c>
      <c r="HT90" s="62">
        <f>+IF(OR(SeleccionarDemTur=HT$11,SeleccionarDemTur=$GY$11),'SIMULADOR IMPACTOS MIP(TURISMO)'!PorcentajeTur,0)</f>
        <v>0.1</v>
      </c>
      <c r="HU90" s="62">
        <f>+IF(OR(SeleccionarDemTur=HU$11,SeleccionarDemTur=$GY$11),'SIMULADOR IMPACTOS MIP(TURISMO)'!PorcentajeTur,0)</f>
        <v>0.1</v>
      </c>
      <c r="HV90" s="62">
        <f>+IF(OR(SeleccionarDemTur=HV$11,SeleccionarDemTur=$GY$11),'SIMULADOR IMPACTOS MIP(TURISMO)'!PorcentajeTur,0)</f>
        <v>0.1</v>
      </c>
      <c r="HY90" s="20">
        <f>+'MIP 2012'!EJ90*(1+(GZ90))</f>
        <v>44975.247632114879</v>
      </c>
      <c r="HZ90" s="20">
        <f>+'MIP 2012'!EK90*(1+(HA90))</f>
        <v>0</v>
      </c>
      <c r="IA90" s="20">
        <f>+'MIP 2012'!EL90*(1+(HB90))</f>
        <v>0</v>
      </c>
      <c r="IB90" s="20">
        <f>+'MIP 2012'!EM90*(1+(HC90))</f>
        <v>0</v>
      </c>
      <c r="IC90" s="20">
        <f>+'MIP 2012'!EN90*(1+(HD90))</f>
        <v>0</v>
      </c>
      <c r="ID90" s="20">
        <f>+'MIP 2012'!EO90*(1+(HE90))</f>
        <v>0</v>
      </c>
      <c r="IE90" s="20">
        <f>+'MIP 2012'!EP90*(1+(HF90))</f>
        <v>0</v>
      </c>
      <c r="IF90" s="20">
        <f>+'MIP 2012'!EQ90*(1+(HG90))</f>
        <v>0</v>
      </c>
      <c r="IG90" s="20">
        <f>+'MIP 2012'!ER90*(1+(HH90))</f>
        <v>0</v>
      </c>
      <c r="IH90" s="20">
        <f>+'MIP 2012'!ES90*(1+(HI90))</f>
        <v>0</v>
      </c>
      <c r="II90" s="20">
        <f>+'MIP 2012'!ET90*(1+(HJ90))</f>
        <v>0</v>
      </c>
      <c r="IJ90" s="20">
        <f>+'MIP 2012'!EU90*(1+(HK90))</f>
        <v>3.7607906827222446</v>
      </c>
      <c r="IK90" s="20">
        <f>+'MIP 2012'!EV90*(1+(HL90))</f>
        <v>67039.673190792237</v>
      </c>
      <c r="IL90" s="20">
        <f>+'MIP 2012'!EW90*(1+(HM90))</f>
        <v>332.32032686894803</v>
      </c>
      <c r="IM90" s="20">
        <f>+'MIP 2012'!EX90*(1+(HN90))</f>
        <v>12408.117631239416</v>
      </c>
      <c r="IN90" s="20">
        <f>+'MIP 2012'!EY90*(1+(HO90))</f>
        <v>0</v>
      </c>
      <c r="IO90" s="20">
        <f>+'MIP 2012'!EZ90*(1+(HP90))</f>
        <v>0</v>
      </c>
      <c r="IP90" s="20">
        <f>+'MIP 2012'!FA90*(1+(HQ90))</f>
        <v>0</v>
      </c>
      <c r="IQ90" s="20">
        <f>+'MIP 2012'!FB90*(1+(HR90))</f>
        <v>0</v>
      </c>
      <c r="IR90" s="20">
        <f>+'MIP 2012'!FC90*(1+(HS90))</f>
        <v>0</v>
      </c>
      <c r="IS90" s="20">
        <f>+'MIP 2012'!FD90*(1+(HT90))</f>
        <v>0</v>
      </c>
      <c r="IT90" s="20">
        <f>+'MIP 2012'!FE90*(1+(HU90))</f>
        <v>0</v>
      </c>
      <c r="IU90" s="20">
        <f>+'MIP 2012'!FF90*(1+(HV90))</f>
        <v>0</v>
      </c>
      <c r="IV90" s="18">
        <f t="shared" si="9"/>
        <v>124759.11957169822</v>
      </c>
      <c r="IW90" s="41">
        <f>+IFERROR((IV90/'MIP 2012'!FG90*100-100),0)</f>
        <v>0</v>
      </c>
      <c r="IZ90" s="18">
        <v>148524.61134347669</v>
      </c>
      <c r="JA90" s="14">
        <f>+'MIP 2012'!FH90</f>
        <v>148459.68283303763</v>
      </c>
      <c r="JB90" s="41">
        <f t="shared" si="10"/>
        <v>64.9285104390583</v>
      </c>
      <c r="JC90" s="41">
        <f t="shared" si="11"/>
        <v>4.3734776472660997E-2</v>
      </c>
    </row>
    <row r="91" spans="1:263" s="7" customFormat="1" ht="21.95" customHeight="1" thickBot="1" x14ac:dyDescent="0.25">
      <c r="A91" s="12" t="s">
        <v>246</v>
      </c>
      <c r="B91" s="12" t="s">
        <v>247</v>
      </c>
      <c r="C91" s="35">
        <v>3.9605714619941867E-5</v>
      </c>
      <c r="D91" s="35">
        <v>4.1875103216522543E-5</v>
      </c>
      <c r="E91" s="35">
        <v>3.292332778747208E-4</v>
      </c>
      <c r="F91" s="35">
        <v>2.6174010255986121E-5</v>
      </c>
      <c r="G91" s="35">
        <v>5.806883507368275E-5</v>
      </c>
      <c r="H91" s="35">
        <v>6.0689073388328131E-5</v>
      </c>
      <c r="I91" s="35">
        <v>3.9353461671597003E-5</v>
      </c>
      <c r="J91" s="35">
        <v>3.1510673363266067E-5</v>
      </c>
      <c r="K91" s="35">
        <v>4.032149140109114E-5</v>
      </c>
      <c r="L91" s="35">
        <v>3.1554980016288441E-5</v>
      </c>
      <c r="M91" s="35">
        <v>4.2242567293383784E-5</v>
      </c>
      <c r="N91" s="35">
        <v>4.1462760477829381E-5</v>
      </c>
      <c r="O91" s="35">
        <v>8.0567714579710009E-5</v>
      </c>
      <c r="P91" s="35">
        <v>7.6383923077954003E-5</v>
      </c>
      <c r="Q91" s="35">
        <v>2.7836019500010143E-5</v>
      </c>
      <c r="R91" s="35">
        <v>4.1014528794355685E-5</v>
      </c>
      <c r="S91" s="35">
        <v>2.0613296936018722E-5</v>
      </c>
      <c r="T91" s="35">
        <v>2.8840867865257285E-5</v>
      </c>
      <c r="U91" s="35">
        <v>2.5753273867075945E-5</v>
      </c>
      <c r="V91" s="35">
        <v>4.6712544916390272E-5</v>
      </c>
      <c r="W91" s="35">
        <v>4.4382711207043205E-5</v>
      </c>
      <c r="X91" s="35">
        <v>2.6707813182566477E-4</v>
      </c>
      <c r="Y91" s="35">
        <v>2.216791815410306E-4</v>
      </c>
      <c r="Z91" s="35">
        <v>2.3310021742013325E-4</v>
      </c>
      <c r="AA91" s="35">
        <v>1.4505309542900917E-4</v>
      </c>
      <c r="AB91" s="35">
        <v>4.8781565323588099E-5</v>
      </c>
      <c r="AC91" s="35">
        <v>5.9719047202456282E-6</v>
      </c>
      <c r="AD91" s="35">
        <v>1.4868288710034774E-4</v>
      </c>
      <c r="AE91" s="35">
        <v>1.3520094310657079E-4</v>
      </c>
      <c r="AF91" s="35">
        <v>3.6586961419696064E-5</v>
      </c>
      <c r="AG91" s="35">
        <v>9.3448125553130877E-6</v>
      </c>
      <c r="AH91" s="35">
        <v>1.1403869011945752E-4</v>
      </c>
      <c r="AI91" s="35">
        <v>2.3902530898079421E-4</v>
      </c>
      <c r="AJ91" s="35">
        <v>3.8603635489320546E-4</v>
      </c>
      <c r="AK91" s="35">
        <v>3.6359330881246372E-4</v>
      </c>
      <c r="AL91" s="35">
        <v>2.7607278729623443E-4</v>
      </c>
      <c r="AM91" s="35">
        <v>4.7316256545198719E-5</v>
      </c>
      <c r="AN91" s="35">
        <v>1.2201639667186176E-4</v>
      </c>
      <c r="AO91" s="35">
        <v>2.4489389109099385E-5</v>
      </c>
      <c r="AP91" s="35">
        <v>5.4891739766678003E-5</v>
      </c>
      <c r="AQ91" s="35">
        <v>5.2429937504050439E-4</v>
      </c>
      <c r="AR91" s="35">
        <v>8.2611425096062747E-4</v>
      </c>
      <c r="AS91" s="35">
        <v>2.7774390183838202E-4</v>
      </c>
      <c r="AT91" s="35">
        <v>7.6719429883091169E-5</v>
      </c>
      <c r="AU91" s="35">
        <v>2.9062945667702292E-5</v>
      </c>
      <c r="AV91" s="35">
        <v>3.3435356736863954E-5</v>
      </c>
      <c r="AW91" s="35">
        <v>2.7079951601434845E-4</v>
      </c>
      <c r="AX91" s="35">
        <v>4.2410570619257553E-4</v>
      </c>
      <c r="AY91" s="35">
        <v>1.2022478184942741E-4</v>
      </c>
      <c r="AZ91" s="35">
        <v>8.3245181367467858E-5</v>
      </c>
      <c r="BA91" s="35">
        <v>2.6305704592079343E-5</v>
      </c>
      <c r="BB91" s="35">
        <v>2.330469790167634E-4</v>
      </c>
      <c r="BC91" s="35">
        <v>2.9840036988450387E-4</v>
      </c>
      <c r="BD91" s="35">
        <v>1.0031269477038015E-4</v>
      </c>
      <c r="BE91" s="35">
        <v>3.1910934043586172E-4</v>
      </c>
      <c r="BF91" s="35">
        <v>8.6489954661984466E-5</v>
      </c>
      <c r="BG91" s="35">
        <v>1.616664027483248E-4</v>
      </c>
      <c r="BH91" s="35">
        <v>9.1052205497959424E-5</v>
      </c>
      <c r="BI91" s="35">
        <v>0</v>
      </c>
      <c r="BJ91" s="35">
        <v>5.7788744128318348E-5</v>
      </c>
      <c r="BK91" s="35">
        <v>1.2158787327384442E-3</v>
      </c>
      <c r="BL91" s="35">
        <v>1.6043848537695564E-4</v>
      </c>
      <c r="BM91" s="35">
        <v>2.7668737504701796E-5</v>
      </c>
      <c r="BN91" s="35">
        <v>1.126461222466898E-4</v>
      </c>
      <c r="BO91" s="35">
        <v>1.7119371338696234E-4</v>
      </c>
      <c r="BP91" s="35">
        <v>1.2165882883697934E-4</v>
      </c>
      <c r="BQ91" s="35">
        <v>3.5790872801992938E-4</v>
      </c>
      <c r="BR91" s="35">
        <v>1.0953487281908583E-4</v>
      </c>
      <c r="BS91" s="35">
        <v>5.752413976203887E-5</v>
      </c>
      <c r="BT91" s="35">
        <v>3.713359901772864E-5</v>
      </c>
      <c r="BU91" s="35">
        <v>5.8099626943002092E-5</v>
      </c>
      <c r="BV91" s="35">
        <v>3.0474646903932626E-4</v>
      </c>
      <c r="BW91" s="35">
        <v>3.0286159933009225E-4</v>
      </c>
      <c r="BX91" s="35">
        <v>2.7423853068620028E-4</v>
      </c>
      <c r="BY91" s="35">
        <v>2.5078462712136909E-4</v>
      </c>
      <c r="BZ91" s="35">
        <v>2.0857365563961233E-4</v>
      </c>
      <c r="CA91" s="35">
        <v>1.9317261831831818E-4</v>
      </c>
      <c r="CB91" s="35">
        <v>1.3221399699422617E-4</v>
      </c>
      <c r="CC91" s="35">
        <v>8.4456002562108829E-5</v>
      </c>
      <c r="CD91" s="35">
        <v>1.0005695075271923</v>
      </c>
      <c r="CE91" s="35">
        <v>3.3564620309195931E-4</v>
      </c>
      <c r="CF91" s="35">
        <v>9.0724802132819164E-4</v>
      </c>
      <c r="CG91" s="35">
        <v>2.3831882391840594E-5</v>
      </c>
      <c r="CH91" s="35">
        <v>3.2068172414239615E-5</v>
      </c>
      <c r="CI91" s="35">
        <v>2.9974592822885428E-5</v>
      </c>
      <c r="CJ91" s="35">
        <v>9.116100449421845E-5</v>
      </c>
      <c r="CK91" s="35">
        <v>3.7750170497406045E-5</v>
      </c>
      <c r="CL91" s="35">
        <v>1.0417566787599053E-4</v>
      </c>
      <c r="CM91" s="35">
        <v>4.2375236618731995E-4</v>
      </c>
      <c r="CN91" s="35">
        <v>8.0261683912352216E-5</v>
      </c>
      <c r="CO91" s="35">
        <v>2.4425323511336742E-5</v>
      </c>
      <c r="CP91" s="35">
        <v>8.2721097640306847E-5</v>
      </c>
      <c r="CQ91" s="35">
        <v>1.9116105149814031E-5</v>
      </c>
      <c r="CR91" s="35">
        <v>1.187195910898592E-5</v>
      </c>
      <c r="CS91" s="35">
        <v>2.24892760064387E-5</v>
      </c>
      <c r="CT91" s="35">
        <v>4.7357624896220877E-5</v>
      </c>
      <c r="CU91" s="35">
        <v>4.4302233627667685E-5</v>
      </c>
      <c r="CV91" s="35">
        <v>5.5747154369809341E-5</v>
      </c>
      <c r="CW91" s="35">
        <v>2.4417326008357632E-5</v>
      </c>
      <c r="CX91" s="35">
        <v>6.4785032283772996E-5</v>
      </c>
      <c r="CY91" s="35">
        <v>6.8574887757767388E-5</v>
      </c>
      <c r="CZ91" s="35">
        <v>3.256873554883279E-5</v>
      </c>
      <c r="DA91" s="35">
        <v>3.8990722963171118E-5</v>
      </c>
      <c r="DB91" s="35">
        <v>1.7230069119835773E-5</v>
      </c>
      <c r="DC91" s="35">
        <v>2.3822827923347823E-5</v>
      </c>
      <c r="DD91" s="35">
        <v>3.3505721370211021E-5</v>
      </c>
      <c r="DE91" s="35">
        <v>1.3236833517438362E-5</v>
      </c>
      <c r="DF91" s="35">
        <v>2.3979729257023101E-5</v>
      </c>
      <c r="DG91" s="35">
        <v>2.4338506992644759E-5</v>
      </c>
      <c r="DH91" s="35">
        <v>2.0722655761303941E-5</v>
      </c>
      <c r="DI91" s="35">
        <v>1.6363791070284191E-5</v>
      </c>
      <c r="DJ91" s="35">
        <v>3.5077361380657295E-5</v>
      </c>
      <c r="DK91" s="35">
        <v>3.0574408485442075E-5</v>
      </c>
      <c r="DL91" s="35">
        <v>1.3300682652713496E-3</v>
      </c>
      <c r="DM91" s="35">
        <v>4.1177965039848457E-5</v>
      </c>
      <c r="DN91" s="35">
        <v>1.2944124773920983E-5</v>
      </c>
      <c r="DO91" s="35">
        <v>7.5396654036025291E-3</v>
      </c>
      <c r="DP91" s="35">
        <v>1.6482096501682678E-5</v>
      </c>
      <c r="DQ91" s="35">
        <v>3.005252871756758E-6</v>
      </c>
      <c r="DR91" s="35">
        <v>4.1410166742737746E-5</v>
      </c>
      <c r="DS91" s="35">
        <v>2.5258631477893242E-5</v>
      </c>
      <c r="DT91" s="35">
        <v>2.3091466754568704E-5</v>
      </c>
      <c r="DU91" s="35">
        <v>7.3279629951218117E-5</v>
      </c>
      <c r="DV91" s="35">
        <v>5.7966620439165986E-5</v>
      </c>
      <c r="DW91" s="35">
        <v>9.5235376882691429E-5</v>
      </c>
      <c r="DX91" s="35">
        <v>1.7207055137866684E-5</v>
      </c>
      <c r="DY91" s="35">
        <v>4.7847378188571793E-5</v>
      </c>
      <c r="DZ91" s="35">
        <v>1.6768325377499811E-3</v>
      </c>
      <c r="EA91" s="35">
        <v>2.1362908302558255E-5</v>
      </c>
      <c r="EB91" s="35">
        <v>1.131362364986728E-4</v>
      </c>
      <c r="EC91" s="35">
        <v>2.7897472131427128E-5</v>
      </c>
      <c r="ED91" s="35">
        <v>3.1263928569725501E-5</v>
      </c>
      <c r="EE91" s="35">
        <v>3.427178469070997E-5</v>
      </c>
      <c r="EF91" s="35">
        <v>4.2342716842575447E-5</v>
      </c>
      <c r="EG91" s="35">
        <v>1.1142148821733844E-4</v>
      </c>
      <c r="EH91" s="35">
        <v>0</v>
      </c>
      <c r="EK91" s="62">
        <f>+IF(AND(OR(SeleccionarIndustria=$A91,SeleccionarIndustria="Todas las AE"),('SIMULADOR IMPACTOS MIP'!$B$10=EK$11)),'SIMULADOR IMPACTOS MIP'!Porcentaje,0)</f>
        <v>0</v>
      </c>
      <c r="EL91" s="62">
        <f>+IF(AND(OR(SeleccionarIndustria=$A91,SeleccionarIndustria="Todas las AE"),('SIMULADOR IMPACTOS MIP'!$B$10=EL$11)),'SIMULADOR IMPACTOS MIP'!Porcentaje,0)</f>
        <v>0</v>
      </c>
      <c r="EM91" s="62">
        <f>+IF(AND(OR(SeleccionarIndustria=$A91,SeleccionarIndustria="Todas las AE"),('SIMULADOR IMPACTOS MIP'!$B$10=EM$11)),'SIMULADOR IMPACTOS MIP'!Porcentaje,0)</f>
        <v>0.3</v>
      </c>
      <c r="EN91" s="62">
        <f>+IF(AND(OR(SeleccionarIndustria=$A91,SeleccionarIndustria="Todas las AE"),('SIMULADOR IMPACTOS MIP'!$B$10=EN$11)),'SIMULADOR IMPACTOS MIP'!Porcentaje,0)</f>
        <v>0</v>
      </c>
      <c r="EO91" s="62">
        <f>+IF(AND(OR(SeleccionarIndustria=$A91,SeleccionarIndustria="Todas las AE"),(OR('SIMULADOR IMPACTOS MIP'!$B$10=$EK$11,'SIMULADOR IMPACTOS MIP'!$B$10=EO$11))),'SIMULADOR IMPACTOS MIP'!Porcentaje,0)</f>
        <v>0</v>
      </c>
      <c r="EP91" s="62">
        <f>+IF(AND(OR(SeleccionarIndustria=$A91,SeleccionarIndustria="Todas las AE"),(OR('SIMULADOR IMPACTOS MIP'!$B$10=$EK$11,'SIMULADOR IMPACTOS MIP'!$B$10=EP$11))),'SIMULADOR IMPACTOS MIP'!Porcentaje,0)</f>
        <v>0</v>
      </c>
      <c r="EQ91" s="62">
        <f>+IF(AND(OR(SeleccionarIndustria=$A91,SeleccionarIndustria="Todas las AE"),(OR('SIMULADOR IMPACTOS MIP'!$B$10=$EK$11,'SIMULADOR IMPACTOS MIP'!$B$10=EQ$11))),'SIMULADOR IMPACTOS MIP'!Porcentaje,0)</f>
        <v>0</v>
      </c>
      <c r="ER91" s="62">
        <f>+IF(AND(OR(SeleccionarIndustria=$A91,SeleccionarIndustria="Todas las AE"),(OR('SIMULADOR IMPACTOS MIP'!$B$10=$EL$11,'SIMULADOR IMPACTOS MIP'!$B$10=ER$11))),'SIMULADOR IMPACTOS MIP'!Porcentaje,0)</f>
        <v>0</v>
      </c>
      <c r="ES91" s="62">
        <f>+IF(AND(OR(SeleccionarIndustria=$A91,SeleccionarIndustria="Todas las AE"),(OR('SIMULADOR IMPACTOS MIP'!$B$10=$EL$11,'SIMULADOR IMPACTOS MIP'!$B$10=ES$11))),'SIMULADOR IMPACTOS MIP'!Porcentaje,0)</f>
        <v>0</v>
      </c>
      <c r="ET91" s="62">
        <f>+IF(AND(OR(SeleccionarIndustria=$A91,SeleccionarIndustria="Todas las AE"),(OR('SIMULADOR IMPACTOS MIP'!$B$10=$EL$11,'SIMULADOR IMPACTOS MIP'!$B$10=ET$11))),'SIMULADOR IMPACTOS MIP'!Porcentaje,0)</f>
        <v>0</v>
      </c>
      <c r="EU91" s="62">
        <f>+IF(AND(OR(SeleccionarIndustria=$A91,SeleccionarIndustria="Todas las AE"),(OR('SIMULADOR IMPACTOS MIP'!$B$10=$EL$11,'SIMULADOR IMPACTOS MIP'!$B$10=EU$11))),'SIMULADOR IMPACTOS MIP'!Porcentaje,0)</f>
        <v>0</v>
      </c>
      <c r="EV91" s="62">
        <f>+IF(AND(OR(SeleccionarIndustria=$A91,SeleccionarIndustria="Todas las AE"),(OR('SIMULADOR IMPACTOS MIP'!$B$10=$EL$11,'SIMULADOR IMPACTOS MIP'!$B$10=EV$11))),'SIMULADOR IMPACTOS MIP'!Porcentaje,0)</f>
        <v>0</v>
      </c>
      <c r="EW91" s="62">
        <f>+IF(AND(OR(SeleccionarIndustria=$A91,SeleccionarIndustria="Todas las AE"),(OR('SIMULADOR IMPACTOS MIP'!$B$10=$EL$11,'SIMULADOR IMPACTOS MIP'!$B$10=EW$11))),'SIMULADOR IMPACTOS MIP'!Porcentaje,0)</f>
        <v>0</v>
      </c>
      <c r="EX91" s="62">
        <f>+IF(AND(OR(SeleccionarIndustria=$A91,SeleccionarIndustria="Todas las AE"),(OR('SIMULADOR IMPACTOS MIP'!$B$10=$EL$11,'SIMULADOR IMPACTOS MIP'!$B$10=EX$11))),'SIMULADOR IMPACTOS MIP'!Porcentaje,0)</f>
        <v>0</v>
      </c>
      <c r="EY91" s="62">
        <f>+IF(AND(OR(SeleccionarIndustria=$A91,SeleccionarIndustria="Todas las AE"),('SIMULADOR IMPACTOS MIP'!$B$10=EY$11)),'SIMULADOR IMPACTOS MIP'!Porcentaje,0)</f>
        <v>0</v>
      </c>
      <c r="EZ91" s="62">
        <f>+IF(AND(OR(SeleccionarIndustria=$A91,SeleccionarIndustria="Todas las AE"),('SIMULADOR IMPACTOS MIP'!$B$10=EZ$11)),'SIMULADOR IMPACTOS MIP'!Porcentaje,0)</f>
        <v>0</v>
      </c>
      <c r="FA91" s="62">
        <f>+IF(AND(OR(SeleccionarIndustria=$A91,SeleccionarIndustria="Todas las AE"),('SIMULADOR IMPACTOS MIP'!$B$10=FA$11)),'SIMULADOR IMPACTOS MIP'!Porcentaje,0)</f>
        <v>0</v>
      </c>
      <c r="FB91" s="62">
        <f>+IF(AND(OR(SeleccionarIndustria=$A91,SeleccionarIndustria="Todas las AE"),('SIMULADOR IMPACTOS MIP'!$B$10=FB$11)),'SIMULADOR IMPACTOS MIP'!Porcentaje,0)</f>
        <v>0</v>
      </c>
      <c r="FC91" s="62">
        <f>+IF(AND(OR(SeleccionarIndustria=$A91,SeleccionarIndustria="Todas las AE"),(OR('SIMULADOR IMPACTOS MIP'!$B$10=$EM$11,'SIMULADOR IMPACTOS MIP'!$B$10=FC$11))),'SIMULADOR IMPACTOS MIP'!Porcentaje,0)</f>
        <v>0.3</v>
      </c>
      <c r="FD91" s="62">
        <f>+IF(AND(OR(SeleccionarIndustria=$A91,SeleccionarIndustria="Todas las AE"),(OR('SIMULADOR IMPACTOS MIP'!$B$10=$EM$11,'SIMULADOR IMPACTOS MIP'!$B$10=FD$11))),'SIMULADOR IMPACTOS MIP'!Porcentaje,0)</f>
        <v>0.3</v>
      </c>
      <c r="FE91" s="62">
        <f>+IF(AND(OR(SeleccionarIndustria=$A91,SeleccionarIndustria="Todas las AE"),(OR('SIMULADOR IMPACTOS MIP'!$B$10=$EM$11,'SIMULADOR IMPACTOS MIP'!$B$10=FE$11))),'SIMULADOR IMPACTOS MIP'!Porcentaje,0)</f>
        <v>0.3</v>
      </c>
      <c r="FF91" s="62">
        <f>+IF(AND(OR(SeleccionarIndustria=$A91,SeleccionarIndustria="Todas las AE"),(OR('SIMULADOR IMPACTOS MIP'!$B$10=$EM$11,'SIMULADOR IMPACTOS MIP'!$B$10=FF$11))),'SIMULADOR IMPACTOS MIP'!Porcentaje,0)</f>
        <v>0.3</v>
      </c>
      <c r="FG91" s="62">
        <f>+IF(AND(OR(SeleccionarIndustria=$A91,SeleccionarIndustria="Todas las AE"),(OR('SIMULADOR IMPACTOS MIP'!$B$10=$EM$11,'SIMULADOR IMPACTOS MIP'!$B$10=FG$11))),'SIMULADOR IMPACTOS MIP'!Porcentaje,0)</f>
        <v>0.3</v>
      </c>
      <c r="FH91" s="62">
        <f>+IF(AND(OR(SeleccionarIndustria=$A91,SeleccionarIndustria="Todas las AE"),(OR('SIMULADOR IMPACTOS MIP'!$B$10=$EM$11,'SIMULADOR IMPACTOS MIP'!$B$10=FH$11))),'SIMULADOR IMPACTOS MIP'!Porcentaje,0)</f>
        <v>0.3</v>
      </c>
      <c r="FI91" s="62">
        <f>+IF(AND(OR(SeleccionarIndustria=$A91,SeleccionarIndustria="Todas las AE"),(OR('SIMULADOR IMPACTOS MIP'!$B$10=$EM$11,'SIMULADOR IMPACTOS MIP'!$B$10=FI$11))),'SIMULADOR IMPACTOS MIP'!Porcentaje,0)</f>
        <v>0.3</v>
      </c>
      <c r="FJ91" s="62">
        <f>+IF(AND(OR(SeleccionarIndustria=$A91,SeleccionarIndustria="Todas las AE"),(OR('SIMULADOR IMPACTOS MIP'!$B$10=$EM$11,'SIMULADOR IMPACTOS MIP'!$B$10=FJ$11))),'SIMULADOR IMPACTOS MIP'!Porcentaje,0)</f>
        <v>0.3</v>
      </c>
      <c r="FM91" s="20">
        <f>+'MIP 2012'!EJ91*(1+(EN91))</f>
        <v>735.58160395430173</v>
      </c>
      <c r="FN91" s="20">
        <f>+'MIP 2012'!EK91*(1+(EO91))</f>
        <v>0</v>
      </c>
      <c r="FO91" s="20">
        <f>+'MIP 2012'!EL91*(1+(EP91))</f>
        <v>0</v>
      </c>
      <c r="FP91" s="20">
        <f>+'MIP 2012'!EM91*(1+(EQ91))</f>
        <v>0</v>
      </c>
      <c r="FQ91" s="20">
        <f>+'MIP 2012'!EN91*(1+(ER91))</f>
        <v>0</v>
      </c>
      <c r="FR91" s="20">
        <f>+'MIP 2012'!EO91*(1+(ES91))</f>
        <v>0</v>
      </c>
      <c r="FS91" s="20">
        <f>+'MIP 2012'!EP91*(1+(ET91))</f>
        <v>0</v>
      </c>
      <c r="FT91" s="20">
        <f>+'MIP 2012'!EQ91*(1+(EU91))</f>
        <v>0</v>
      </c>
      <c r="FU91" s="20">
        <f>+'MIP 2012'!ER91*(1+(EV91))</f>
        <v>0</v>
      </c>
      <c r="FV91" s="20">
        <f>+'MIP 2012'!ES91*(1+(EW91))</f>
        <v>0</v>
      </c>
      <c r="FW91" s="20">
        <f>+'MIP 2012'!ET91*(1+(EX91))</f>
        <v>0</v>
      </c>
      <c r="FX91" s="20">
        <f>+'MIP 2012'!EU91*(1+(EY91))</f>
        <v>3872.174685362626</v>
      </c>
      <c r="FY91" s="20">
        <f>+'MIP 2012'!EV91*(1+(EZ91))</f>
        <v>3242.4290218519136</v>
      </c>
      <c r="FZ91" s="20">
        <f>+'MIP 2012'!EW91*(1+(FA91))</f>
        <v>2630.6883422512306</v>
      </c>
      <c r="GA91" s="20">
        <f>+'MIP 2012'!EX91*(1+(FB91))</f>
        <v>697623.05096779985</v>
      </c>
      <c r="GB91" s="20">
        <f>+'MIP 2012'!EY91*(1+(FC91))</f>
        <v>0</v>
      </c>
      <c r="GC91" s="20">
        <f>+'MIP 2012'!EZ91*(1+(FD91))</f>
        <v>0</v>
      </c>
      <c r="GD91" s="20">
        <f>+'MIP 2012'!FA91*(1+(FE91))</f>
        <v>0</v>
      </c>
      <c r="GE91" s="20">
        <f>+'MIP 2012'!FB91*(1+(FF91))</f>
        <v>0</v>
      </c>
      <c r="GF91" s="20">
        <f>+'MIP 2012'!FC91*(1+(FG91))</f>
        <v>0</v>
      </c>
      <c r="GG91" s="20">
        <f>+'MIP 2012'!FD91*(1+(FH91))</f>
        <v>0</v>
      </c>
      <c r="GH91" s="20">
        <f>+'MIP 2012'!FE91*(1+(FI91))</f>
        <v>0</v>
      </c>
      <c r="GI91" s="20">
        <f>+'MIP 2012'!FF91*(1+(FJ91))</f>
        <v>0</v>
      </c>
      <c r="GJ91" s="18">
        <f t="shared" si="6"/>
        <v>708103.92462121998</v>
      </c>
      <c r="GK91" s="41">
        <f>+IFERROR((GJ91/'MIP 2012'!FG91*100-100),0)</f>
        <v>0</v>
      </c>
      <c r="GN91" s="18">
        <v>714344.60920307122</v>
      </c>
      <c r="GO91" s="14">
        <f>+'MIP 2012'!FH91</f>
        <v>714286.41501326207</v>
      </c>
      <c r="GP91" s="41">
        <f t="shared" si="7"/>
        <v>58.194189809146337</v>
      </c>
      <c r="GQ91" s="41">
        <f t="shared" si="8"/>
        <v>8.1471785807565311E-3</v>
      </c>
      <c r="GU91" s="63">
        <v>-0.21</v>
      </c>
      <c r="GW91" s="62">
        <f>+IF(SeleccionarDemTur=GW$11,'SIMULADOR IMPACTOS MIP(TURISMO)'!PorcentajeTur,0)</f>
        <v>0</v>
      </c>
      <c r="GX91" s="62">
        <f>+IF(SeleccionarDemTur=GX$11,'SIMULADOR IMPACTOS MIP(TURISMO)'!PorcentajeTur,0)</f>
        <v>0</v>
      </c>
      <c r="GY91" s="62">
        <f>+IF(SeleccionarDemTur=GY$11,'SIMULADOR IMPACTOS MIP(TURISMO)'!PorcentajeTur,0)</f>
        <v>0.1</v>
      </c>
      <c r="GZ91" s="62">
        <f>+IF(SeleccionarDemTur=GZ$11,'SIMULADOR IMPACTOS MIP(TURISMO)'!PorcentajeTur,0)</f>
        <v>0</v>
      </c>
      <c r="HA91" s="62">
        <f>+IF(OR(SeleccionarDemTur=HA$11,SeleccionarDemTur=$GW$11),'SIMULADOR IMPACTOS MIP(TURISMO)'!PorcentajeTur,0)</f>
        <v>0</v>
      </c>
      <c r="HB91" s="62">
        <f>+IF(OR(SeleccionarDemTur=HB$11,SeleccionarDemTur=$GW$11),'SIMULADOR IMPACTOS MIP(TURISMO)'!PorcentajeTur,0)</f>
        <v>0</v>
      </c>
      <c r="HC91" s="62">
        <f>+IF(OR(SeleccionarDemTur=HC$11,SeleccionarDemTur=$GW$11),'SIMULADOR IMPACTOS MIP(TURISMO)'!PorcentajeTur,0)</f>
        <v>0</v>
      </c>
      <c r="HD91" s="62">
        <f>+IF(OR(SeleccionarDemTur=HD$11,SeleccionarDemTur=$GX$11),'SIMULADOR IMPACTOS MIP(TURISMO)'!PorcentajeTur,0)</f>
        <v>0</v>
      </c>
      <c r="HE91" s="62">
        <f>+IF(OR(SeleccionarDemTur=HE$11,SeleccionarDemTur=$GX$11),'SIMULADOR IMPACTOS MIP(TURISMO)'!PorcentajeTur,0)</f>
        <v>0</v>
      </c>
      <c r="HF91" s="62">
        <f>+IF(OR(SeleccionarDemTur=HF$11,SeleccionarDemTur=$GX$11),'SIMULADOR IMPACTOS MIP(TURISMO)'!PorcentajeTur,0)</f>
        <v>0</v>
      </c>
      <c r="HG91" s="62">
        <f>+IF(OR(SeleccionarDemTur=HG$11,SeleccionarDemTur=$GX$11),'SIMULADOR IMPACTOS MIP(TURISMO)'!PorcentajeTur,0)</f>
        <v>0</v>
      </c>
      <c r="HH91" s="62">
        <f>+IF(OR(SeleccionarDemTur=HH$11,SeleccionarDemTur=$GX$11),'SIMULADOR IMPACTOS MIP(TURISMO)'!PorcentajeTur,0)</f>
        <v>0</v>
      </c>
      <c r="HI91" s="62">
        <f>+IF(OR(SeleccionarDemTur=HI$11,SeleccionarDemTur=$GX$11),'SIMULADOR IMPACTOS MIP(TURISMO)'!PorcentajeTur,0)</f>
        <v>0</v>
      </c>
      <c r="HJ91" s="62">
        <f>+IF(OR(SeleccionarDemTur=HJ$11,SeleccionarDemTur=$GX$11),'SIMULADOR IMPACTOS MIP(TURISMO)'!PorcentajeTur,0)</f>
        <v>0</v>
      </c>
      <c r="HK91" s="62">
        <f>+IF(SeleccionarDemTur=HK$11,'SIMULADOR IMPACTOS MIP(TURISMO)'!PorcentajeTur,0)</f>
        <v>0</v>
      </c>
      <c r="HL91" s="62">
        <f>+IF(SeleccionarDemTur=HL$11,'SIMULADOR IMPACTOS MIP(TURISMO)'!PorcentajeTur,0)</f>
        <v>0</v>
      </c>
      <c r="HM91" s="62">
        <f>+IF(SeleccionarDemTur=HM$11,'SIMULADOR IMPACTOS MIP(TURISMO)'!PorcentajeTur,0)</f>
        <v>0</v>
      </c>
      <c r="HN91" s="62">
        <f>+IF(SeleccionarDemTur=HN$11,'SIMULADOR IMPACTOS MIP(TURISMO)'!PorcentajeTur,0)</f>
        <v>0</v>
      </c>
      <c r="HO91" s="62">
        <f>+IF(OR(SeleccionarDemTur=HO$11,SeleccionarDemTur=$GY$11),'SIMULADOR IMPACTOS MIP(TURISMO)'!PorcentajeTur,0)</f>
        <v>0.1</v>
      </c>
      <c r="HP91" s="62">
        <f>+IF(OR(SeleccionarDemTur=HP$11,SeleccionarDemTur=$GY$11),'SIMULADOR IMPACTOS MIP(TURISMO)'!PorcentajeTur,0)</f>
        <v>0.1</v>
      </c>
      <c r="HQ91" s="62">
        <f>+IF(OR(SeleccionarDemTur=HQ$11,SeleccionarDemTur=$GY$11),'SIMULADOR IMPACTOS MIP(TURISMO)'!PorcentajeTur,0)</f>
        <v>0.1</v>
      </c>
      <c r="HR91" s="62">
        <f>+IF(OR(SeleccionarDemTur=HR$11,SeleccionarDemTur=$GY$11),'SIMULADOR IMPACTOS MIP(TURISMO)'!PorcentajeTur,0)</f>
        <v>0.1</v>
      </c>
      <c r="HS91" s="62">
        <f>+IF(OR(SeleccionarDemTur=HS$11,SeleccionarDemTur=$GY$11),'SIMULADOR IMPACTOS MIP(TURISMO)'!PorcentajeTur,0)</f>
        <v>0.1</v>
      </c>
      <c r="HT91" s="62">
        <f>+IF(OR(SeleccionarDemTur=HT$11,SeleccionarDemTur=$GY$11),'SIMULADOR IMPACTOS MIP(TURISMO)'!PorcentajeTur,0)</f>
        <v>0.1</v>
      </c>
      <c r="HU91" s="62">
        <f>+IF(OR(SeleccionarDemTur=HU$11,SeleccionarDemTur=$GY$11),'SIMULADOR IMPACTOS MIP(TURISMO)'!PorcentajeTur,0)</f>
        <v>0.1</v>
      </c>
      <c r="HV91" s="62">
        <f>+IF(OR(SeleccionarDemTur=HV$11,SeleccionarDemTur=$GY$11),'SIMULADOR IMPACTOS MIP(TURISMO)'!PorcentajeTur,0)</f>
        <v>0.1</v>
      </c>
      <c r="HY91" s="20">
        <f>+'MIP 2012'!EJ91*(1+(GZ91))</f>
        <v>735.58160395430173</v>
      </c>
      <c r="HZ91" s="20">
        <f>+'MIP 2012'!EK91*(1+(HA91))</f>
        <v>0</v>
      </c>
      <c r="IA91" s="20">
        <f>+'MIP 2012'!EL91*(1+(HB91))</f>
        <v>0</v>
      </c>
      <c r="IB91" s="20">
        <f>+'MIP 2012'!EM91*(1+(HC91))</f>
        <v>0</v>
      </c>
      <c r="IC91" s="20">
        <f>+'MIP 2012'!EN91*(1+(HD91))</f>
        <v>0</v>
      </c>
      <c r="ID91" s="20">
        <f>+'MIP 2012'!EO91*(1+(HE91))</f>
        <v>0</v>
      </c>
      <c r="IE91" s="20">
        <f>+'MIP 2012'!EP91*(1+(HF91))</f>
        <v>0</v>
      </c>
      <c r="IF91" s="20">
        <f>+'MIP 2012'!EQ91*(1+(HG91))</f>
        <v>0</v>
      </c>
      <c r="IG91" s="20">
        <f>+'MIP 2012'!ER91*(1+(HH91))</f>
        <v>0</v>
      </c>
      <c r="IH91" s="20">
        <f>+'MIP 2012'!ES91*(1+(HI91))</f>
        <v>0</v>
      </c>
      <c r="II91" s="20">
        <f>+'MIP 2012'!ET91*(1+(HJ91))</f>
        <v>0</v>
      </c>
      <c r="IJ91" s="20">
        <f>+'MIP 2012'!EU91*(1+(HK91))</f>
        <v>3872.174685362626</v>
      </c>
      <c r="IK91" s="20">
        <f>+'MIP 2012'!EV91*(1+(HL91))</f>
        <v>3242.4290218519136</v>
      </c>
      <c r="IL91" s="20">
        <f>+'MIP 2012'!EW91*(1+(HM91))</f>
        <v>2630.6883422512306</v>
      </c>
      <c r="IM91" s="20">
        <f>+'MIP 2012'!EX91*(1+(HN91))</f>
        <v>697623.05096779985</v>
      </c>
      <c r="IN91" s="20">
        <f>+'MIP 2012'!EY91*(1+(HO91))</f>
        <v>0</v>
      </c>
      <c r="IO91" s="20">
        <f>+'MIP 2012'!EZ91*(1+(HP91))</f>
        <v>0</v>
      </c>
      <c r="IP91" s="20">
        <f>+'MIP 2012'!FA91*(1+(HQ91))</f>
        <v>0</v>
      </c>
      <c r="IQ91" s="20">
        <f>+'MIP 2012'!FB91*(1+(HR91))</f>
        <v>0</v>
      </c>
      <c r="IR91" s="20">
        <f>+'MIP 2012'!FC91*(1+(HS91))</f>
        <v>0</v>
      </c>
      <c r="IS91" s="20">
        <f>+'MIP 2012'!FD91*(1+(HT91))</f>
        <v>0</v>
      </c>
      <c r="IT91" s="20">
        <f>+'MIP 2012'!FE91*(1+(HU91))</f>
        <v>0</v>
      </c>
      <c r="IU91" s="20">
        <f>+'MIP 2012'!FF91*(1+(HV91))</f>
        <v>0</v>
      </c>
      <c r="IV91" s="18">
        <f t="shared" si="9"/>
        <v>708103.92462121998</v>
      </c>
      <c r="IW91" s="41">
        <f>+IFERROR((IV91/'MIP 2012'!FG91*100-100),0)</f>
        <v>0</v>
      </c>
      <c r="IZ91" s="18">
        <v>714305.81307653151</v>
      </c>
      <c r="JA91" s="14">
        <f>+'MIP 2012'!FH91</f>
        <v>714286.41501326207</v>
      </c>
      <c r="JB91" s="41">
        <f t="shared" si="10"/>
        <v>19.39806326944381</v>
      </c>
      <c r="JC91" s="41">
        <f t="shared" si="11"/>
        <v>2.7157261935428778E-3</v>
      </c>
    </row>
    <row r="92" spans="1:263" s="7" customFormat="1" ht="21.95" customHeight="1" thickBot="1" x14ac:dyDescent="0.25">
      <c r="A92" s="12" t="s">
        <v>248</v>
      </c>
      <c r="B92" s="12" t="s">
        <v>249</v>
      </c>
      <c r="C92" s="35">
        <v>3.0517507716119793E-4</v>
      </c>
      <c r="D92" s="35">
        <v>3.4393938179520307E-4</v>
      </c>
      <c r="E92" s="35">
        <v>1.2083904783694846E-3</v>
      </c>
      <c r="F92" s="35">
        <v>1.5524573063618353E-4</v>
      </c>
      <c r="G92" s="35">
        <v>2.2720683491745961E-4</v>
      </c>
      <c r="H92" s="35">
        <v>2.4073408752918937E-4</v>
      </c>
      <c r="I92" s="35">
        <v>2.1868701672160938E-4</v>
      </c>
      <c r="J92" s="35">
        <v>1.4140244144993029E-4</v>
      </c>
      <c r="K92" s="35">
        <v>1.4848786963436432E-4</v>
      </c>
      <c r="L92" s="35">
        <v>1.3676566010288398E-4</v>
      </c>
      <c r="M92" s="35">
        <v>4.2668474812103131E-4</v>
      </c>
      <c r="N92" s="35">
        <v>1.8136516877533923E-4</v>
      </c>
      <c r="O92" s="35">
        <v>3.064829840835042E-4</v>
      </c>
      <c r="P92" s="35">
        <v>2.1836114939026094E-4</v>
      </c>
      <c r="Q92" s="35">
        <v>9.722736307231953E-4</v>
      </c>
      <c r="R92" s="35">
        <v>1.4744444367407645E-4</v>
      </c>
      <c r="S92" s="35">
        <v>4.4142947616591816E-5</v>
      </c>
      <c r="T92" s="35">
        <v>1.9809773097338035E-4</v>
      </c>
      <c r="U92" s="35">
        <v>9.1613886872928311E-4</v>
      </c>
      <c r="V92" s="35">
        <v>1.610926635478569E-4</v>
      </c>
      <c r="W92" s="35">
        <v>2.1678967476393703E-4</v>
      </c>
      <c r="X92" s="35">
        <v>8.0110444431922146E-4</v>
      </c>
      <c r="Y92" s="35">
        <v>6.0978931155675675E-4</v>
      </c>
      <c r="Z92" s="35">
        <v>5.5590711779573141E-4</v>
      </c>
      <c r="AA92" s="35">
        <v>3.7511668977978406E-4</v>
      </c>
      <c r="AB92" s="35">
        <v>3.3892374108169442E-4</v>
      </c>
      <c r="AC92" s="35">
        <v>4.6226100142878007E-5</v>
      </c>
      <c r="AD92" s="35">
        <v>4.318498317882882E-3</v>
      </c>
      <c r="AE92" s="35">
        <v>5.2938096886640104E-4</v>
      </c>
      <c r="AF92" s="35">
        <v>1.5667544941858939E-4</v>
      </c>
      <c r="AG92" s="35">
        <v>2.0231222825286738E-4</v>
      </c>
      <c r="AH92" s="35">
        <v>3.5858266762590294E-4</v>
      </c>
      <c r="AI92" s="35">
        <v>7.5639885842631791E-4</v>
      </c>
      <c r="AJ92" s="35">
        <v>1.1301112886085742E-3</v>
      </c>
      <c r="AK92" s="35">
        <v>7.0559082820055856E-4</v>
      </c>
      <c r="AL92" s="35">
        <v>1.1752850607596147E-3</v>
      </c>
      <c r="AM92" s="35">
        <v>2.6332975191115153E-4</v>
      </c>
      <c r="AN92" s="35">
        <v>4.9891466219087488E-4</v>
      </c>
      <c r="AO92" s="35">
        <v>1.9717249630006448E-4</v>
      </c>
      <c r="AP92" s="35">
        <v>3.1248547248404634E-4</v>
      </c>
      <c r="AQ92" s="35">
        <v>1.6648506499936642E-3</v>
      </c>
      <c r="AR92" s="35">
        <v>2.6009776845746144E-3</v>
      </c>
      <c r="AS92" s="35">
        <v>9.8879327707274882E-4</v>
      </c>
      <c r="AT92" s="35">
        <v>2.9747101599246852E-4</v>
      </c>
      <c r="AU92" s="35">
        <v>2.1207994230799062E-4</v>
      </c>
      <c r="AV92" s="35">
        <v>1.7787376619453018E-3</v>
      </c>
      <c r="AW92" s="35">
        <v>3.1294884989186772E-4</v>
      </c>
      <c r="AX92" s="35">
        <v>1.3340257993200229E-3</v>
      </c>
      <c r="AY92" s="35">
        <v>1.1597973055253465E-3</v>
      </c>
      <c r="AZ92" s="35">
        <v>4.0289569906496641E-4</v>
      </c>
      <c r="BA92" s="35">
        <v>5.4025051862918142E-4</v>
      </c>
      <c r="BB92" s="35">
        <v>2.4951618191547597E-3</v>
      </c>
      <c r="BC92" s="35">
        <v>3.3735623620022104E-3</v>
      </c>
      <c r="BD92" s="35">
        <v>6.6684164087455998E-3</v>
      </c>
      <c r="BE92" s="35">
        <v>1.2422679555419854E-3</v>
      </c>
      <c r="BF92" s="35">
        <v>8.5729592475230034E-4</v>
      </c>
      <c r="BG92" s="35">
        <v>2.5813473893507055E-4</v>
      </c>
      <c r="BH92" s="35">
        <v>8.2584633440025107E-4</v>
      </c>
      <c r="BI92" s="35">
        <v>0</v>
      </c>
      <c r="BJ92" s="35">
        <v>1.0495785233223264E-4</v>
      </c>
      <c r="BK92" s="35">
        <v>3.4504788265950661E-3</v>
      </c>
      <c r="BL92" s="35">
        <v>4.1689986033910652E-4</v>
      </c>
      <c r="BM92" s="35">
        <v>2.7259995136753233E-4</v>
      </c>
      <c r="BN92" s="35">
        <v>3.9710604688923342E-4</v>
      </c>
      <c r="BO92" s="35">
        <v>2.4815832883876053E-4</v>
      </c>
      <c r="BP92" s="35">
        <v>9.1962236473953636E-4</v>
      </c>
      <c r="BQ92" s="35">
        <v>4.395842518534003E-4</v>
      </c>
      <c r="BR92" s="35">
        <v>3.5465818545106758E-4</v>
      </c>
      <c r="BS92" s="35">
        <v>3.3619261456585575E-4</v>
      </c>
      <c r="BT92" s="35">
        <v>4.72209466824445E-4</v>
      </c>
      <c r="BU92" s="35">
        <v>9.3473322661682067E-4</v>
      </c>
      <c r="BV92" s="35">
        <v>6.0812908192511784E-4</v>
      </c>
      <c r="BW92" s="35">
        <v>8.763468820252217E-4</v>
      </c>
      <c r="BX92" s="35">
        <v>2.024949792084168E-4</v>
      </c>
      <c r="BY92" s="35">
        <v>6.2423036853111982E-4</v>
      </c>
      <c r="BZ92" s="35">
        <v>4.3622067258990534E-4</v>
      </c>
      <c r="CA92" s="35">
        <v>7.8529479723282107E-4</v>
      </c>
      <c r="CB92" s="35">
        <v>3.3949414304774707E-4</v>
      </c>
      <c r="CC92" s="35">
        <v>5.5286882261059431E-4</v>
      </c>
      <c r="CD92" s="35">
        <v>1.4893356352066215E-3</v>
      </c>
      <c r="CE92" s="35">
        <v>1.0059146300452335</v>
      </c>
      <c r="CF92" s="35">
        <v>4.7943965364919653E-4</v>
      </c>
      <c r="CG92" s="35">
        <v>4.6734710244365123E-4</v>
      </c>
      <c r="CH92" s="35">
        <v>7.0751982171755477E-4</v>
      </c>
      <c r="CI92" s="35">
        <v>2.0959500739886323E-4</v>
      </c>
      <c r="CJ92" s="35">
        <v>3.9978399951353131E-4</v>
      </c>
      <c r="CK92" s="35">
        <v>9.9300318593068828E-4</v>
      </c>
      <c r="CL92" s="35">
        <v>8.0822462634403043E-4</v>
      </c>
      <c r="CM92" s="35">
        <v>1.4448291933853157E-3</v>
      </c>
      <c r="CN92" s="35">
        <v>4.4578203286941475E-4</v>
      </c>
      <c r="CO92" s="35">
        <v>6.4157680668478596E-4</v>
      </c>
      <c r="CP92" s="35">
        <v>2.9523513133291533E-4</v>
      </c>
      <c r="CQ92" s="35">
        <v>1.3715112246173665E-4</v>
      </c>
      <c r="CR92" s="35">
        <v>7.1769893257859062E-5</v>
      </c>
      <c r="CS92" s="35">
        <v>1.1743290719540302E-4</v>
      </c>
      <c r="CT92" s="35">
        <v>2.5950902219377405E-4</v>
      </c>
      <c r="CU92" s="35">
        <v>2.1926281155277479E-4</v>
      </c>
      <c r="CV92" s="35">
        <v>1.6199307171547243E-4</v>
      </c>
      <c r="CW92" s="35">
        <v>4.0358612280751432E-4</v>
      </c>
      <c r="CX92" s="35">
        <v>3.074459969118436E-4</v>
      </c>
      <c r="CY92" s="35">
        <v>4.2024011434065527E-4</v>
      </c>
      <c r="CZ92" s="35">
        <v>2.9829667620416805E-4</v>
      </c>
      <c r="DA92" s="35">
        <v>2.6587486863357754E-4</v>
      </c>
      <c r="DB92" s="35">
        <v>1.7305885102829096E-4</v>
      </c>
      <c r="DC92" s="35">
        <v>4.2772448758515366E-4</v>
      </c>
      <c r="DD92" s="35">
        <v>4.4385122803773663E-4</v>
      </c>
      <c r="DE92" s="35">
        <v>4.6995391844778056E-4</v>
      </c>
      <c r="DF92" s="35">
        <v>5.7284680808899026E-4</v>
      </c>
      <c r="DG92" s="35">
        <v>6.4741365189541103E-4</v>
      </c>
      <c r="DH92" s="35">
        <v>1.3036947758968171E-3</v>
      </c>
      <c r="DI92" s="35">
        <v>4.7773287234223515E-4</v>
      </c>
      <c r="DJ92" s="35">
        <v>3.5754709122281017E-4</v>
      </c>
      <c r="DK92" s="35">
        <v>3.7479657574454801E-4</v>
      </c>
      <c r="DL92" s="35">
        <v>4.434477596201273E-4</v>
      </c>
      <c r="DM92" s="35">
        <v>4.0411304807023366E-4</v>
      </c>
      <c r="DN92" s="35">
        <v>2.1706754306222956E-3</v>
      </c>
      <c r="DO92" s="35">
        <v>2.3888102690319691E-4</v>
      </c>
      <c r="DP92" s="35">
        <v>9.2079578651346197E-5</v>
      </c>
      <c r="DQ92" s="35">
        <v>3.668368691843852E-5</v>
      </c>
      <c r="DR92" s="35">
        <v>1.3646953094475468E-3</v>
      </c>
      <c r="DS92" s="35">
        <v>1.562743498613137E-4</v>
      </c>
      <c r="DT92" s="35">
        <v>4.7026074885651278E-4</v>
      </c>
      <c r="DU92" s="35">
        <v>2.2044356336443829E-4</v>
      </c>
      <c r="DV92" s="35">
        <v>5.5249133279729407E-4</v>
      </c>
      <c r="DW92" s="35">
        <v>1.0000195785911674E-4</v>
      </c>
      <c r="DX92" s="35">
        <v>4.664895399728318E-4</v>
      </c>
      <c r="DY92" s="35">
        <v>3.7727114307663251E-4</v>
      </c>
      <c r="DZ92" s="35">
        <v>7.2265184429837345E-4</v>
      </c>
      <c r="EA92" s="35">
        <v>1.1794785220649174E-3</v>
      </c>
      <c r="EB92" s="35">
        <v>3.1242525262090756E-3</v>
      </c>
      <c r="EC92" s="35">
        <v>1.4092509588559921E-3</v>
      </c>
      <c r="ED92" s="35">
        <v>2.1786247904622281E-4</v>
      </c>
      <c r="EE92" s="35">
        <v>6.3026720961280455E-4</v>
      </c>
      <c r="EF92" s="35">
        <v>1.198522433886462E-3</v>
      </c>
      <c r="EG92" s="35">
        <v>3.5018297367861553E-4</v>
      </c>
      <c r="EH92" s="35">
        <v>0</v>
      </c>
      <c r="EK92" s="62">
        <f>+IF(AND(OR(SeleccionarIndustria=$A92,SeleccionarIndustria="Todas las AE"),('SIMULADOR IMPACTOS MIP'!$B$10=EK$11)),'SIMULADOR IMPACTOS MIP'!Porcentaje,0)</f>
        <v>0</v>
      </c>
      <c r="EL92" s="62">
        <f>+IF(AND(OR(SeleccionarIndustria=$A92,SeleccionarIndustria="Todas las AE"),('SIMULADOR IMPACTOS MIP'!$B$10=EL$11)),'SIMULADOR IMPACTOS MIP'!Porcentaje,0)</f>
        <v>0</v>
      </c>
      <c r="EM92" s="62">
        <f>+IF(AND(OR(SeleccionarIndustria=$A92,SeleccionarIndustria="Todas las AE"),('SIMULADOR IMPACTOS MIP'!$B$10=EM$11)),'SIMULADOR IMPACTOS MIP'!Porcentaje,0)</f>
        <v>0.3</v>
      </c>
      <c r="EN92" s="62">
        <f>+IF(AND(OR(SeleccionarIndustria=$A92,SeleccionarIndustria="Todas las AE"),('SIMULADOR IMPACTOS MIP'!$B$10=EN$11)),'SIMULADOR IMPACTOS MIP'!Porcentaje,0)</f>
        <v>0</v>
      </c>
      <c r="EO92" s="62">
        <f>+IF(AND(OR(SeleccionarIndustria=$A92,SeleccionarIndustria="Todas las AE"),(OR('SIMULADOR IMPACTOS MIP'!$B$10=$EK$11,'SIMULADOR IMPACTOS MIP'!$B$10=EO$11))),'SIMULADOR IMPACTOS MIP'!Porcentaje,0)</f>
        <v>0</v>
      </c>
      <c r="EP92" s="62">
        <f>+IF(AND(OR(SeleccionarIndustria=$A92,SeleccionarIndustria="Todas las AE"),(OR('SIMULADOR IMPACTOS MIP'!$B$10=$EK$11,'SIMULADOR IMPACTOS MIP'!$B$10=EP$11))),'SIMULADOR IMPACTOS MIP'!Porcentaje,0)</f>
        <v>0</v>
      </c>
      <c r="EQ92" s="62">
        <f>+IF(AND(OR(SeleccionarIndustria=$A92,SeleccionarIndustria="Todas las AE"),(OR('SIMULADOR IMPACTOS MIP'!$B$10=$EK$11,'SIMULADOR IMPACTOS MIP'!$B$10=EQ$11))),'SIMULADOR IMPACTOS MIP'!Porcentaje,0)</f>
        <v>0</v>
      </c>
      <c r="ER92" s="62">
        <f>+IF(AND(OR(SeleccionarIndustria=$A92,SeleccionarIndustria="Todas las AE"),(OR('SIMULADOR IMPACTOS MIP'!$B$10=$EL$11,'SIMULADOR IMPACTOS MIP'!$B$10=ER$11))),'SIMULADOR IMPACTOS MIP'!Porcentaje,0)</f>
        <v>0</v>
      </c>
      <c r="ES92" s="62">
        <f>+IF(AND(OR(SeleccionarIndustria=$A92,SeleccionarIndustria="Todas las AE"),(OR('SIMULADOR IMPACTOS MIP'!$B$10=$EL$11,'SIMULADOR IMPACTOS MIP'!$B$10=ES$11))),'SIMULADOR IMPACTOS MIP'!Porcentaje,0)</f>
        <v>0</v>
      </c>
      <c r="ET92" s="62">
        <f>+IF(AND(OR(SeleccionarIndustria=$A92,SeleccionarIndustria="Todas las AE"),(OR('SIMULADOR IMPACTOS MIP'!$B$10=$EL$11,'SIMULADOR IMPACTOS MIP'!$B$10=ET$11))),'SIMULADOR IMPACTOS MIP'!Porcentaje,0)</f>
        <v>0</v>
      </c>
      <c r="EU92" s="62">
        <f>+IF(AND(OR(SeleccionarIndustria=$A92,SeleccionarIndustria="Todas las AE"),(OR('SIMULADOR IMPACTOS MIP'!$B$10=$EL$11,'SIMULADOR IMPACTOS MIP'!$B$10=EU$11))),'SIMULADOR IMPACTOS MIP'!Porcentaje,0)</f>
        <v>0</v>
      </c>
      <c r="EV92" s="62">
        <f>+IF(AND(OR(SeleccionarIndustria=$A92,SeleccionarIndustria="Todas las AE"),(OR('SIMULADOR IMPACTOS MIP'!$B$10=$EL$11,'SIMULADOR IMPACTOS MIP'!$B$10=EV$11))),'SIMULADOR IMPACTOS MIP'!Porcentaje,0)</f>
        <v>0</v>
      </c>
      <c r="EW92" s="62">
        <f>+IF(AND(OR(SeleccionarIndustria=$A92,SeleccionarIndustria="Todas las AE"),(OR('SIMULADOR IMPACTOS MIP'!$B$10=$EL$11,'SIMULADOR IMPACTOS MIP'!$B$10=EW$11))),'SIMULADOR IMPACTOS MIP'!Porcentaje,0)</f>
        <v>0</v>
      </c>
      <c r="EX92" s="62">
        <f>+IF(AND(OR(SeleccionarIndustria=$A92,SeleccionarIndustria="Todas las AE"),(OR('SIMULADOR IMPACTOS MIP'!$B$10=$EL$11,'SIMULADOR IMPACTOS MIP'!$B$10=EX$11))),'SIMULADOR IMPACTOS MIP'!Porcentaje,0)</f>
        <v>0</v>
      </c>
      <c r="EY92" s="62">
        <f>+IF(AND(OR(SeleccionarIndustria=$A92,SeleccionarIndustria="Todas las AE"),('SIMULADOR IMPACTOS MIP'!$B$10=EY$11)),'SIMULADOR IMPACTOS MIP'!Porcentaje,0)</f>
        <v>0</v>
      </c>
      <c r="EZ92" s="62">
        <f>+IF(AND(OR(SeleccionarIndustria=$A92,SeleccionarIndustria="Todas las AE"),('SIMULADOR IMPACTOS MIP'!$B$10=EZ$11)),'SIMULADOR IMPACTOS MIP'!Porcentaje,0)</f>
        <v>0</v>
      </c>
      <c r="FA92" s="62">
        <f>+IF(AND(OR(SeleccionarIndustria=$A92,SeleccionarIndustria="Todas las AE"),('SIMULADOR IMPACTOS MIP'!$B$10=FA$11)),'SIMULADOR IMPACTOS MIP'!Porcentaje,0)</f>
        <v>0</v>
      </c>
      <c r="FB92" s="62">
        <f>+IF(AND(OR(SeleccionarIndustria=$A92,SeleccionarIndustria="Todas las AE"),('SIMULADOR IMPACTOS MIP'!$B$10=FB$11)),'SIMULADOR IMPACTOS MIP'!Porcentaje,0)</f>
        <v>0</v>
      </c>
      <c r="FC92" s="62">
        <f>+IF(AND(OR(SeleccionarIndustria=$A92,SeleccionarIndustria="Todas las AE"),(OR('SIMULADOR IMPACTOS MIP'!$B$10=$EM$11,'SIMULADOR IMPACTOS MIP'!$B$10=FC$11))),'SIMULADOR IMPACTOS MIP'!Porcentaje,0)</f>
        <v>0.3</v>
      </c>
      <c r="FD92" s="62">
        <f>+IF(AND(OR(SeleccionarIndustria=$A92,SeleccionarIndustria="Todas las AE"),(OR('SIMULADOR IMPACTOS MIP'!$B$10=$EM$11,'SIMULADOR IMPACTOS MIP'!$B$10=FD$11))),'SIMULADOR IMPACTOS MIP'!Porcentaje,0)</f>
        <v>0.3</v>
      </c>
      <c r="FE92" s="62">
        <f>+IF(AND(OR(SeleccionarIndustria=$A92,SeleccionarIndustria="Todas las AE"),(OR('SIMULADOR IMPACTOS MIP'!$B$10=$EM$11,'SIMULADOR IMPACTOS MIP'!$B$10=FE$11))),'SIMULADOR IMPACTOS MIP'!Porcentaje,0)</f>
        <v>0.3</v>
      </c>
      <c r="FF92" s="62">
        <f>+IF(AND(OR(SeleccionarIndustria=$A92,SeleccionarIndustria="Todas las AE"),(OR('SIMULADOR IMPACTOS MIP'!$B$10=$EM$11,'SIMULADOR IMPACTOS MIP'!$B$10=FF$11))),'SIMULADOR IMPACTOS MIP'!Porcentaje,0)</f>
        <v>0.3</v>
      </c>
      <c r="FG92" s="62">
        <f>+IF(AND(OR(SeleccionarIndustria=$A92,SeleccionarIndustria="Todas las AE"),(OR('SIMULADOR IMPACTOS MIP'!$B$10=$EM$11,'SIMULADOR IMPACTOS MIP'!$B$10=FG$11))),'SIMULADOR IMPACTOS MIP'!Porcentaje,0)</f>
        <v>0.3</v>
      </c>
      <c r="FH92" s="62">
        <f>+IF(AND(OR(SeleccionarIndustria=$A92,SeleccionarIndustria="Todas las AE"),(OR('SIMULADOR IMPACTOS MIP'!$B$10=$EM$11,'SIMULADOR IMPACTOS MIP'!$B$10=FH$11))),'SIMULADOR IMPACTOS MIP'!Porcentaje,0)</f>
        <v>0.3</v>
      </c>
      <c r="FI92" s="62">
        <f>+IF(AND(OR(SeleccionarIndustria=$A92,SeleccionarIndustria="Todas las AE"),(OR('SIMULADOR IMPACTOS MIP'!$B$10=$EM$11,'SIMULADOR IMPACTOS MIP'!$B$10=FI$11))),'SIMULADOR IMPACTOS MIP'!Porcentaje,0)</f>
        <v>0.3</v>
      </c>
      <c r="FJ92" s="62">
        <f>+IF(AND(OR(SeleccionarIndustria=$A92,SeleccionarIndustria="Todas las AE"),(OR('SIMULADOR IMPACTOS MIP'!$B$10=$EM$11,'SIMULADOR IMPACTOS MIP'!$B$10=FJ$11))),'SIMULADOR IMPACTOS MIP'!Porcentaje,0)</f>
        <v>0.3</v>
      </c>
      <c r="FM92" s="20">
        <f>+'MIP 2012'!EJ92*(1+(EN92))</f>
        <v>30117.224062553043</v>
      </c>
      <c r="FN92" s="20">
        <f>+'MIP 2012'!EK92*(1+(EO92))</f>
        <v>64.91418883584862</v>
      </c>
      <c r="FO92" s="20">
        <f>+'MIP 2012'!EL92*(1+(EP92))</f>
        <v>182.7012870973777</v>
      </c>
      <c r="FP92" s="20">
        <f>+'MIP 2012'!EM92*(1+(EQ92))</f>
        <v>227.81063556085888</v>
      </c>
      <c r="FQ92" s="20">
        <f>+'MIP 2012'!EN92*(1+(ER92))</f>
        <v>8.2285572138340282</v>
      </c>
      <c r="FR92" s="20">
        <f>+'MIP 2012'!EO92*(1+(ES92))</f>
        <v>0.59195037023937136</v>
      </c>
      <c r="FS92" s="20">
        <f>+'MIP 2012'!EP92*(1+(ET92))</f>
        <v>0</v>
      </c>
      <c r="FT92" s="20">
        <f>+'MIP 2012'!EQ92*(1+(EU92))</f>
        <v>0</v>
      </c>
      <c r="FU92" s="20">
        <f>+'MIP 2012'!ER92*(1+(EV92))</f>
        <v>0.429795160083563</v>
      </c>
      <c r="FV92" s="20">
        <f>+'MIP 2012'!ES92*(1+(EW92))</f>
        <v>0</v>
      </c>
      <c r="FW92" s="20">
        <f>+'MIP 2012'!ET92*(1+(EX92))</f>
        <v>0</v>
      </c>
      <c r="FX92" s="20">
        <f>+'MIP 2012'!EU92*(1+(EY92))</f>
        <v>0</v>
      </c>
      <c r="FY92" s="20">
        <f>+'MIP 2012'!EV92*(1+(EZ92))</f>
        <v>0</v>
      </c>
      <c r="FZ92" s="20">
        <f>+'MIP 2012'!EW92*(1+(FA92))</f>
        <v>6100.9319341063238</v>
      </c>
      <c r="GA92" s="20">
        <f>+'MIP 2012'!EX92*(1+(FB92))</f>
        <v>25046.983042038228</v>
      </c>
      <c r="GB92" s="20">
        <f>+'MIP 2012'!EY92*(1+(FC92))</f>
        <v>24.853487044512818</v>
      </c>
      <c r="GC92" s="20">
        <f>+'MIP 2012'!EZ92*(1+(FD92))</f>
        <v>9196.5878837354285</v>
      </c>
      <c r="GD92" s="20">
        <f>+'MIP 2012'!FA92*(1+(FE92))</f>
        <v>8264.1691402846373</v>
      </c>
      <c r="GE92" s="20">
        <f>+'MIP 2012'!FB92*(1+(FF92))</f>
        <v>273.47059941223984</v>
      </c>
      <c r="GF92" s="20">
        <f>+'MIP 2012'!FC92*(1+(FG92))</f>
        <v>5654.0732943445992</v>
      </c>
      <c r="GG92" s="20">
        <f>+'MIP 2012'!FD92*(1+(FH92))</f>
        <v>30412.883254445169</v>
      </c>
      <c r="GH92" s="20">
        <f>+'MIP 2012'!FE92*(1+(FI92))</f>
        <v>11009.777671018674</v>
      </c>
      <c r="GI92" s="20">
        <f>+'MIP 2012'!FF92*(1+(FJ92))</f>
        <v>1824.9539296442399</v>
      </c>
      <c r="GJ92" s="18">
        <f t="shared" si="6"/>
        <v>128410.58471286534</v>
      </c>
      <c r="GK92" s="41">
        <f>+IFERROR((GJ92/'MIP 2012'!FG92*100-100),0)</f>
        <v>13.610207733021326</v>
      </c>
      <c r="GN92" s="18">
        <v>144402.85766670731</v>
      </c>
      <c r="GO92" s="14">
        <f>+'MIP 2012'!FH92</f>
        <v>128783.49229291987</v>
      </c>
      <c r="GP92" s="41">
        <f t="shared" si="7"/>
        <v>15619.365373787441</v>
      </c>
      <c r="GQ92" s="41">
        <f t="shared" si="8"/>
        <v>12.12839091073954</v>
      </c>
      <c r="GU92" s="63">
        <v>-0.2</v>
      </c>
      <c r="GW92" s="62">
        <f>+IF(SeleccionarDemTur=GW$11,'SIMULADOR IMPACTOS MIP(TURISMO)'!PorcentajeTur,0)</f>
        <v>0</v>
      </c>
      <c r="GX92" s="62">
        <f>+IF(SeleccionarDemTur=GX$11,'SIMULADOR IMPACTOS MIP(TURISMO)'!PorcentajeTur,0)</f>
        <v>0</v>
      </c>
      <c r="GY92" s="62">
        <f>+IF(SeleccionarDemTur=GY$11,'SIMULADOR IMPACTOS MIP(TURISMO)'!PorcentajeTur,0)</f>
        <v>0.1</v>
      </c>
      <c r="GZ92" s="62">
        <f>+IF(SeleccionarDemTur=GZ$11,'SIMULADOR IMPACTOS MIP(TURISMO)'!PorcentajeTur,0)</f>
        <v>0</v>
      </c>
      <c r="HA92" s="62">
        <f>+IF(OR(SeleccionarDemTur=HA$11,SeleccionarDemTur=$GW$11),'SIMULADOR IMPACTOS MIP(TURISMO)'!PorcentajeTur,0)</f>
        <v>0</v>
      </c>
      <c r="HB92" s="62">
        <f>+IF(OR(SeleccionarDemTur=HB$11,SeleccionarDemTur=$GW$11),'SIMULADOR IMPACTOS MIP(TURISMO)'!PorcentajeTur,0)</f>
        <v>0</v>
      </c>
      <c r="HC92" s="62">
        <f>+IF(OR(SeleccionarDemTur=HC$11,SeleccionarDemTur=$GW$11),'SIMULADOR IMPACTOS MIP(TURISMO)'!PorcentajeTur,0)</f>
        <v>0</v>
      </c>
      <c r="HD92" s="62">
        <f>+IF(OR(SeleccionarDemTur=HD$11,SeleccionarDemTur=$GX$11),'SIMULADOR IMPACTOS MIP(TURISMO)'!PorcentajeTur,0)</f>
        <v>0</v>
      </c>
      <c r="HE92" s="62">
        <f>+IF(OR(SeleccionarDemTur=HE$11,SeleccionarDemTur=$GX$11),'SIMULADOR IMPACTOS MIP(TURISMO)'!PorcentajeTur,0)</f>
        <v>0</v>
      </c>
      <c r="HF92" s="62">
        <f>+IF(OR(SeleccionarDemTur=HF$11,SeleccionarDemTur=$GX$11),'SIMULADOR IMPACTOS MIP(TURISMO)'!PorcentajeTur,0)</f>
        <v>0</v>
      </c>
      <c r="HG92" s="62">
        <f>+IF(OR(SeleccionarDemTur=HG$11,SeleccionarDemTur=$GX$11),'SIMULADOR IMPACTOS MIP(TURISMO)'!PorcentajeTur,0)</f>
        <v>0</v>
      </c>
      <c r="HH92" s="62">
        <f>+IF(OR(SeleccionarDemTur=HH$11,SeleccionarDemTur=$GX$11),'SIMULADOR IMPACTOS MIP(TURISMO)'!PorcentajeTur,0)</f>
        <v>0</v>
      </c>
      <c r="HI92" s="62">
        <f>+IF(OR(SeleccionarDemTur=HI$11,SeleccionarDemTur=$GX$11),'SIMULADOR IMPACTOS MIP(TURISMO)'!PorcentajeTur,0)</f>
        <v>0</v>
      </c>
      <c r="HJ92" s="62">
        <f>+IF(OR(SeleccionarDemTur=HJ$11,SeleccionarDemTur=$GX$11),'SIMULADOR IMPACTOS MIP(TURISMO)'!PorcentajeTur,0)</f>
        <v>0</v>
      </c>
      <c r="HK92" s="62">
        <f>+IF(SeleccionarDemTur=HK$11,'SIMULADOR IMPACTOS MIP(TURISMO)'!PorcentajeTur,0)</f>
        <v>0</v>
      </c>
      <c r="HL92" s="62">
        <f>+IF(SeleccionarDemTur=HL$11,'SIMULADOR IMPACTOS MIP(TURISMO)'!PorcentajeTur,0)</f>
        <v>0</v>
      </c>
      <c r="HM92" s="62">
        <f>+IF(SeleccionarDemTur=HM$11,'SIMULADOR IMPACTOS MIP(TURISMO)'!PorcentajeTur,0)</f>
        <v>0</v>
      </c>
      <c r="HN92" s="62">
        <f>+IF(SeleccionarDemTur=HN$11,'SIMULADOR IMPACTOS MIP(TURISMO)'!PorcentajeTur,0)</f>
        <v>0</v>
      </c>
      <c r="HO92" s="62">
        <f>+IF(OR(SeleccionarDemTur=HO$11,SeleccionarDemTur=$GY$11),'SIMULADOR IMPACTOS MIP(TURISMO)'!PorcentajeTur,0)</f>
        <v>0.1</v>
      </c>
      <c r="HP92" s="62">
        <f>+IF(OR(SeleccionarDemTur=HP$11,SeleccionarDemTur=$GY$11),'SIMULADOR IMPACTOS MIP(TURISMO)'!PorcentajeTur,0)</f>
        <v>0.1</v>
      </c>
      <c r="HQ92" s="62">
        <f>+IF(OR(SeleccionarDemTur=HQ$11,SeleccionarDemTur=$GY$11),'SIMULADOR IMPACTOS MIP(TURISMO)'!PorcentajeTur,0)</f>
        <v>0.1</v>
      </c>
      <c r="HR92" s="62">
        <f>+IF(OR(SeleccionarDemTur=HR$11,SeleccionarDemTur=$GY$11),'SIMULADOR IMPACTOS MIP(TURISMO)'!PorcentajeTur,0)</f>
        <v>0.1</v>
      </c>
      <c r="HS92" s="62">
        <f>+IF(OR(SeleccionarDemTur=HS$11,SeleccionarDemTur=$GY$11),'SIMULADOR IMPACTOS MIP(TURISMO)'!PorcentajeTur,0)</f>
        <v>0.1</v>
      </c>
      <c r="HT92" s="62">
        <f>+IF(OR(SeleccionarDemTur=HT$11,SeleccionarDemTur=$GY$11),'SIMULADOR IMPACTOS MIP(TURISMO)'!PorcentajeTur,0)</f>
        <v>0.1</v>
      </c>
      <c r="HU92" s="62">
        <f>+IF(OR(SeleccionarDemTur=HU$11,SeleccionarDemTur=$GY$11),'SIMULADOR IMPACTOS MIP(TURISMO)'!PorcentajeTur,0)</f>
        <v>0.1</v>
      </c>
      <c r="HV92" s="62">
        <f>+IF(OR(SeleccionarDemTur=HV$11,SeleccionarDemTur=$GY$11),'SIMULADOR IMPACTOS MIP(TURISMO)'!PorcentajeTur,0)</f>
        <v>0.1</v>
      </c>
      <c r="HY92" s="20">
        <f>+'MIP 2012'!EJ92*(1+(GZ92))</f>
        <v>30117.224062553043</v>
      </c>
      <c r="HZ92" s="20">
        <f>+'MIP 2012'!EK92*(1+(HA92))</f>
        <v>64.91418883584862</v>
      </c>
      <c r="IA92" s="20">
        <f>+'MIP 2012'!EL92*(1+(HB92))</f>
        <v>182.7012870973777</v>
      </c>
      <c r="IB92" s="20">
        <f>+'MIP 2012'!EM92*(1+(HC92))</f>
        <v>227.81063556085888</v>
      </c>
      <c r="IC92" s="20">
        <f>+'MIP 2012'!EN92*(1+(HD92))</f>
        <v>8.2285572138340282</v>
      </c>
      <c r="ID92" s="20">
        <f>+'MIP 2012'!EO92*(1+(HE92))</f>
        <v>0.59195037023937136</v>
      </c>
      <c r="IE92" s="20">
        <f>+'MIP 2012'!EP92*(1+(HF92))</f>
        <v>0</v>
      </c>
      <c r="IF92" s="20">
        <f>+'MIP 2012'!EQ92*(1+(HG92))</f>
        <v>0</v>
      </c>
      <c r="IG92" s="20">
        <f>+'MIP 2012'!ER92*(1+(HH92))</f>
        <v>0.429795160083563</v>
      </c>
      <c r="IH92" s="20">
        <f>+'MIP 2012'!ES92*(1+(HI92))</f>
        <v>0</v>
      </c>
      <c r="II92" s="20">
        <f>+'MIP 2012'!ET92*(1+(HJ92))</f>
        <v>0</v>
      </c>
      <c r="IJ92" s="20">
        <f>+'MIP 2012'!EU92*(1+(HK92))</f>
        <v>0</v>
      </c>
      <c r="IK92" s="20">
        <f>+'MIP 2012'!EV92*(1+(HL92))</f>
        <v>0</v>
      </c>
      <c r="IL92" s="20">
        <f>+'MIP 2012'!EW92*(1+(HM92))</f>
        <v>6100.9319341063238</v>
      </c>
      <c r="IM92" s="20">
        <f>+'MIP 2012'!EX92*(1+(HN92))</f>
        <v>25046.983042038228</v>
      </c>
      <c r="IN92" s="20">
        <f>+'MIP 2012'!EY92*(1+(HO92))</f>
        <v>21.029873653049307</v>
      </c>
      <c r="IO92" s="20">
        <f>+'MIP 2012'!EZ92*(1+(HP92))</f>
        <v>7781.7282093145941</v>
      </c>
      <c r="IP92" s="20">
        <f>+'MIP 2012'!FA92*(1+(HQ92))</f>
        <v>6992.7585033177702</v>
      </c>
      <c r="IQ92" s="20">
        <f>+'MIP 2012'!FB92*(1+(HR92))</f>
        <v>231.39819950266448</v>
      </c>
      <c r="IR92" s="20">
        <f>+'MIP 2012'!FC92*(1+(HS92))</f>
        <v>4784.2158644454303</v>
      </c>
      <c r="IS92" s="20">
        <f>+'MIP 2012'!FD92*(1+(HT92))</f>
        <v>25733.978138376682</v>
      </c>
      <c r="IT92" s="20">
        <f>+'MIP 2012'!FE92*(1+(HU92))</f>
        <v>9315.9657216311862</v>
      </c>
      <c r="IU92" s="20">
        <f>+'MIP 2012'!FF92*(1+(HV92))</f>
        <v>1544.1917866220492</v>
      </c>
      <c r="IV92" s="18">
        <f t="shared" si="9"/>
        <v>118155.08174979927</v>
      </c>
      <c r="IW92" s="41">
        <f>+IFERROR((IV92/'MIP 2012'!FG92*100-100),0)</f>
        <v>4.5367359110071135</v>
      </c>
      <c r="IZ92" s="18">
        <v>133989.94741751571</v>
      </c>
      <c r="JA92" s="14">
        <f>+'MIP 2012'!FH92</f>
        <v>128783.49229291987</v>
      </c>
      <c r="JB92" s="41">
        <f t="shared" si="10"/>
        <v>5206.4551245958428</v>
      </c>
      <c r="JC92" s="41">
        <f t="shared" si="11"/>
        <v>4.0427969702465418</v>
      </c>
    </row>
    <row r="93" spans="1:263" s="7" customFormat="1" ht="21.95" customHeight="1" thickBot="1" x14ac:dyDescent="0.25">
      <c r="A93" s="12" t="s">
        <v>250</v>
      </c>
      <c r="B93" s="12" t="s">
        <v>251</v>
      </c>
      <c r="C93" s="35">
        <v>1.2240184617224708E-2</v>
      </c>
      <c r="D93" s="35">
        <v>1.4412422415211951E-2</v>
      </c>
      <c r="E93" s="35">
        <v>5.8813864728838672E-3</v>
      </c>
      <c r="F93" s="35">
        <v>4.8288308667255022E-3</v>
      </c>
      <c r="G93" s="35">
        <v>1.7350749224946324E-2</v>
      </c>
      <c r="H93" s="35">
        <v>1.4081454845749294E-2</v>
      </c>
      <c r="I93" s="35">
        <v>1.1089577104054872E-2</v>
      </c>
      <c r="J93" s="35">
        <v>5.9743748307173258E-3</v>
      </c>
      <c r="K93" s="35">
        <v>4.8663071643049787E-3</v>
      </c>
      <c r="L93" s="35">
        <v>6.3486226123467548E-3</v>
      </c>
      <c r="M93" s="35">
        <v>1.7913946162943842E-2</v>
      </c>
      <c r="N93" s="35">
        <v>7.6510633277061951E-3</v>
      </c>
      <c r="O93" s="35">
        <v>2.2180318638490158E-2</v>
      </c>
      <c r="P93" s="35">
        <v>1.3054456504551436E-2</v>
      </c>
      <c r="Q93" s="35">
        <v>3.3025260685642182E-3</v>
      </c>
      <c r="R93" s="35">
        <v>1.6987925427833402E-2</v>
      </c>
      <c r="S93" s="35">
        <v>1.4457626190592572E-3</v>
      </c>
      <c r="T93" s="35">
        <v>7.4102146652706962E-3</v>
      </c>
      <c r="U93" s="35">
        <v>6.3655283539724907E-3</v>
      </c>
      <c r="V93" s="35">
        <v>4.273793451733978E-3</v>
      </c>
      <c r="W93" s="35">
        <v>5.034317600146907E-3</v>
      </c>
      <c r="X93" s="35">
        <v>7.2648732294959386E-3</v>
      </c>
      <c r="Y93" s="35">
        <v>3.7587460938817239E-3</v>
      </c>
      <c r="Z93" s="35">
        <v>1.0518751139938285E-2</v>
      </c>
      <c r="AA93" s="35">
        <v>4.4245655300174849E-3</v>
      </c>
      <c r="AB93" s="35">
        <v>3.7874873037447909E-2</v>
      </c>
      <c r="AC93" s="35">
        <v>6.3589474192406073E-4</v>
      </c>
      <c r="AD93" s="35">
        <v>1.253576040576352E-2</v>
      </c>
      <c r="AE93" s="35">
        <v>4.4041675163468928E-3</v>
      </c>
      <c r="AF93" s="35">
        <v>1.7279265604927492E-2</v>
      </c>
      <c r="AG93" s="35">
        <v>1.0677008837429471E-3</v>
      </c>
      <c r="AH93" s="35">
        <v>9.4505096571765781E-3</v>
      </c>
      <c r="AI93" s="35">
        <v>8.9492611748490606E-3</v>
      </c>
      <c r="AJ93" s="35">
        <v>7.4888875803603089E-3</v>
      </c>
      <c r="AK93" s="35">
        <v>9.6341594106893313E-3</v>
      </c>
      <c r="AL93" s="35">
        <v>1.3531720205535872E-2</v>
      </c>
      <c r="AM93" s="35">
        <v>3.0463163698073222E-3</v>
      </c>
      <c r="AN93" s="35">
        <v>9.3854880851258968E-3</v>
      </c>
      <c r="AO93" s="35">
        <v>6.0325961125728125E-3</v>
      </c>
      <c r="AP93" s="35">
        <v>1.0488649935067132E-2</v>
      </c>
      <c r="AQ93" s="35">
        <v>1.3948689227450793E-2</v>
      </c>
      <c r="AR93" s="35">
        <v>4.0048405025588166E-2</v>
      </c>
      <c r="AS93" s="35">
        <v>1.5503765986491544E-2</v>
      </c>
      <c r="AT93" s="35">
        <v>2.4697560546913688E-2</v>
      </c>
      <c r="AU93" s="35">
        <v>8.271902058776353E-3</v>
      </c>
      <c r="AV93" s="35">
        <v>7.3233320038342386E-3</v>
      </c>
      <c r="AW93" s="35">
        <v>8.4372332898976603E-3</v>
      </c>
      <c r="AX93" s="35">
        <v>5.4989089179181177E-3</v>
      </c>
      <c r="AY93" s="35">
        <v>4.111379000339456E-3</v>
      </c>
      <c r="AZ93" s="35">
        <v>8.5844157843425455E-3</v>
      </c>
      <c r="BA93" s="35">
        <v>3.117786836767784E-3</v>
      </c>
      <c r="BB93" s="35">
        <v>1.4048319209088816E-2</v>
      </c>
      <c r="BC93" s="35">
        <v>7.0174538599982747E-3</v>
      </c>
      <c r="BD93" s="35">
        <v>6.7487565435884467E-3</v>
      </c>
      <c r="BE93" s="35">
        <v>4.7871561953741551E-3</v>
      </c>
      <c r="BF93" s="35">
        <v>1.1324474638418446E-2</v>
      </c>
      <c r="BG93" s="35">
        <v>8.3240397103922989E-3</v>
      </c>
      <c r="BH93" s="35">
        <v>1.1640707671045891E-2</v>
      </c>
      <c r="BI93" s="35">
        <v>0</v>
      </c>
      <c r="BJ93" s="35">
        <v>5.7151505521333889E-3</v>
      </c>
      <c r="BK93" s="35">
        <v>6.3589709729118867E-3</v>
      </c>
      <c r="BL93" s="35">
        <v>3.8523396258573063E-3</v>
      </c>
      <c r="BM93" s="35">
        <v>6.03618495944141E-3</v>
      </c>
      <c r="BN93" s="35">
        <v>1.3337897069802747E-2</v>
      </c>
      <c r="BO93" s="35">
        <v>4.9112984408453929E-3</v>
      </c>
      <c r="BP93" s="35">
        <v>8.3307733426744909E-3</v>
      </c>
      <c r="BQ93" s="35">
        <v>2.2267351131510169E-2</v>
      </c>
      <c r="BR93" s="35">
        <v>1.6767003404635383E-2</v>
      </c>
      <c r="BS93" s="35">
        <v>2.8122085339573295E-2</v>
      </c>
      <c r="BT93" s="35">
        <v>8.9659159268912717E-3</v>
      </c>
      <c r="BU93" s="35">
        <v>2.2781660085947505E-2</v>
      </c>
      <c r="BV93" s="35">
        <v>1.0226155342118026E-2</v>
      </c>
      <c r="BW93" s="35">
        <v>1.5812997553433579E-2</v>
      </c>
      <c r="BX93" s="35">
        <v>2.1096656808041167E-2</v>
      </c>
      <c r="BY93" s="35">
        <v>6.2119597400559735E-3</v>
      </c>
      <c r="BZ93" s="35">
        <v>7.6014390705019105E-3</v>
      </c>
      <c r="CA93" s="35">
        <v>9.0714493695298448E-3</v>
      </c>
      <c r="CB93" s="35">
        <v>5.6180657145525007E-3</v>
      </c>
      <c r="CC93" s="35">
        <v>6.5200833544579581E-3</v>
      </c>
      <c r="CD93" s="35">
        <v>5.6110243568262257E-3</v>
      </c>
      <c r="CE93" s="35">
        <v>8.3206703192180518E-3</v>
      </c>
      <c r="CF93" s="35">
        <v>1.0277338173960606</v>
      </c>
      <c r="CG93" s="35">
        <v>1.122327733965387E-2</v>
      </c>
      <c r="CH93" s="35">
        <v>1.382441993444122E-2</v>
      </c>
      <c r="CI93" s="35">
        <v>9.8476979784983681E-3</v>
      </c>
      <c r="CJ93" s="35">
        <v>5.3587066797984315E-3</v>
      </c>
      <c r="CK93" s="35">
        <v>1.240018250818745E-2</v>
      </c>
      <c r="CL93" s="35">
        <v>7.8767628935446019E-3</v>
      </c>
      <c r="CM93" s="35">
        <v>1.0866537019317245E-2</v>
      </c>
      <c r="CN93" s="35">
        <v>5.0669155082118198E-3</v>
      </c>
      <c r="CO93" s="35">
        <v>4.4112246314603077E-3</v>
      </c>
      <c r="CP93" s="35">
        <v>5.4705404037725305E-3</v>
      </c>
      <c r="CQ93" s="35">
        <v>2.6902470939308221E-3</v>
      </c>
      <c r="CR93" s="35">
        <v>1.4539612059932467E-3</v>
      </c>
      <c r="CS93" s="35">
        <v>8.0823153736868918E-3</v>
      </c>
      <c r="CT93" s="35">
        <v>1.798075721323569E-2</v>
      </c>
      <c r="CU93" s="35">
        <v>1.7386207061378754E-2</v>
      </c>
      <c r="CV93" s="35">
        <v>1.1658171913784286E-2</v>
      </c>
      <c r="CW93" s="35">
        <v>5.5838354216957648E-3</v>
      </c>
      <c r="CX93" s="35">
        <v>8.6852531003662244E-3</v>
      </c>
      <c r="CY93" s="35">
        <v>8.5800812247988998E-3</v>
      </c>
      <c r="CZ93" s="35">
        <v>1.8868256213839533E-2</v>
      </c>
      <c r="DA93" s="35">
        <v>9.6196164962194207E-3</v>
      </c>
      <c r="DB93" s="35">
        <v>9.3176939415986516E-4</v>
      </c>
      <c r="DC93" s="35">
        <v>7.4585708429016134E-3</v>
      </c>
      <c r="DD93" s="35">
        <v>1.4014269483458516E-2</v>
      </c>
      <c r="DE93" s="35">
        <v>4.4518989963205878E-3</v>
      </c>
      <c r="DF93" s="35">
        <v>9.2426142583874778E-3</v>
      </c>
      <c r="DG93" s="35">
        <v>1.9627640334074431E-3</v>
      </c>
      <c r="DH93" s="35">
        <v>2.9041399015307247E-3</v>
      </c>
      <c r="DI93" s="35">
        <v>2.1118003156718563E-3</v>
      </c>
      <c r="DJ93" s="35">
        <v>2.7570514088784185E-3</v>
      </c>
      <c r="DK93" s="35">
        <v>1.4395712124507069E-2</v>
      </c>
      <c r="DL93" s="35">
        <v>4.7673872538147033E-3</v>
      </c>
      <c r="DM93" s="35">
        <v>4.8331405583564102E-3</v>
      </c>
      <c r="DN93" s="35">
        <v>2.1423007480875166E-3</v>
      </c>
      <c r="DO93" s="35">
        <v>5.7578291181328697E-3</v>
      </c>
      <c r="DP93" s="35">
        <v>6.1965946067899617E-3</v>
      </c>
      <c r="DQ93" s="35">
        <v>4.8991114546511607E-4</v>
      </c>
      <c r="DR93" s="35">
        <v>2.3790291717628965E-2</v>
      </c>
      <c r="DS93" s="35">
        <v>6.1365265841116009E-3</v>
      </c>
      <c r="DT93" s="35">
        <v>2.3416011905753884E-3</v>
      </c>
      <c r="DU93" s="35">
        <v>2.0633033963515452E-3</v>
      </c>
      <c r="DV93" s="35">
        <v>3.8806991467150512E-3</v>
      </c>
      <c r="DW93" s="35">
        <v>1.7360046518202299E-3</v>
      </c>
      <c r="DX93" s="35">
        <v>4.9544921136951015E-3</v>
      </c>
      <c r="DY93" s="35">
        <v>2.1989054545628029E-3</v>
      </c>
      <c r="DZ93" s="35">
        <v>5.2296636868732075E-3</v>
      </c>
      <c r="EA93" s="35">
        <v>4.0217339750800371E-3</v>
      </c>
      <c r="EB93" s="35">
        <v>4.8988789706163119E-3</v>
      </c>
      <c r="EC93" s="35">
        <v>3.9708915147041212E-3</v>
      </c>
      <c r="ED93" s="35">
        <v>1.7719344911488938E-2</v>
      </c>
      <c r="EE93" s="35">
        <v>3.1370728627065536E-3</v>
      </c>
      <c r="EF93" s="35">
        <v>3.7690191005656589E-3</v>
      </c>
      <c r="EG93" s="35">
        <v>4.2936934292867861E-3</v>
      </c>
      <c r="EH93" s="35">
        <v>0</v>
      </c>
      <c r="EK93" s="62">
        <f>+IF(AND(OR(SeleccionarIndustria=$A93,SeleccionarIndustria="Todas las AE"),('SIMULADOR IMPACTOS MIP'!$B$10=EK$11)),'SIMULADOR IMPACTOS MIP'!Porcentaje,0)</f>
        <v>0</v>
      </c>
      <c r="EL93" s="62">
        <f>+IF(AND(OR(SeleccionarIndustria=$A93,SeleccionarIndustria="Todas las AE"),('SIMULADOR IMPACTOS MIP'!$B$10=EL$11)),'SIMULADOR IMPACTOS MIP'!Porcentaje,0)</f>
        <v>0</v>
      </c>
      <c r="EM93" s="62">
        <f>+IF(AND(OR(SeleccionarIndustria=$A93,SeleccionarIndustria="Todas las AE"),('SIMULADOR IMPACTOS MIP'!$B$10=EM$11)),'SIMULADOR IMPACTOS MIP'!Porcentaje,0)</f>
        <v>0.3</v>
      </c>
      <c r="EN93" s="62">
        <f>+IF(AND(OR(SeleccionarIndustria=$A93,SeleccionarIndustria="Todas las AE"),('SIMULADOR IMPACTOS MIP'!$B$10=EN$11)),'SIMULADOR IMPACTOS MIP'!Porcentaje,0)</f>
        <v>0</v>
      </c>
      <c r="EO93" s="62">
        <f>+IF(AND(OR(SeleccionarIndustria=$A93,SeleccionarIndustria="Todas las AE"),(OR('SIMULADOR IMPACTOS MIP'!$B$10=$EK$11,'SIMULADOR IMPACTOS MIP'!$B$10=EO$11))),'SIMULADOR IMPACTOS MIP'!Porcentaje,0)</f>
        <v>0</v>
      </c>
      <c r="EP93" s="62">
        <f>+IF(AND(OR(SeleccionarIndustria=$A93,SeleccionarIndustria="Todas las AE"),(OR('SIMULADOR IMPACTOS MIP'!$B$10=$EK$11,'SIMULADOR IMPACTOS MIP'!$B$10=EP$11))),'SIMULADOR IMPACTOS MIP'!Porcentaje,0)</f>
        <v>0</v>
      </c>
      <c r="EQ93" s="62">
        <f>+IF(AND(OR(SeleccionarIndustria=$A93,SeleccionarIndustria="Todas las AE"),(OR('SIMULADOR IMPACTOS MIP'!$B$10=$EK$11,'SIMULADOR IMPACTOS MIP'!$B$10=EQ$11))),'SIMULADOR IMPACTOS MIP'!Porcentaje,0)</f>
        <v>0</v>
      </c>
      <c r="ER93" s="62">
        <f>+IF(AND(OR(SeleccionarIndustria=$A93,SeleccionarIndustria="Todas las AE"),(OR('SIMULADOR IMPACTOS MIP'!$B$10=$EL$11,'SIMULADOR IMPACTOS MIP'!$B$10=ER$11))),'SIMULADOR IMPACTOS MIP'!Porcentaje,0)</f>
        <v>0</v>
      </c>
      <c r="ES93" s="62">
        <f>+IF(AND(OR(SeleccionarIndustria=$A93,SeleccionarIndustria="Todas las AE"),(OR('SIMULADOR IMPACTOS MIP'!$B$10=$EL$11,'SIMULADOR IMPACTOS MIP'!$B$10=ES$11))),'SIMULADOR IMPACTOS MIP'!Porcentaje,0)</f>
        <v>0</v>
      </c>
      <c r="ET93" s="62">
        <f>+IF(AND(OR(SeleccionarIndustria=$A93,SeleccionarIndustria="Todas las AE"),(OR('SIMULADOR IMPACTOS MIP'!$B$10=$EL$11,'SIMULADOR IMPACTOS MIP'!$B$10=ET$11))),'SIMULADOR IMPACTOS MIP'!Porcentaje,0)</f>
        <v>0</v>
      </c>
      <c r="EU93" s="62">
        <f>+IF(AND(OR(SeleccionarIndustria=$A93,SeleccionarIndustria="Todas las AE"),(OR('SIMULADOR IMPACTOS MIP'!$B$10=$EL$11,'SIMULADOR IMPACTOS MIP'!$B$10=EU$11))),'SIMULADOR IMPACTOS MIP'!Porcentaje,0)</f>
        <v>0</v>
      </c>
      <c r="EV93" s="62">
        <f>+IF(AND(OR(SeleccionarIndustria=$A93,SeleccionarIndustria="Todas las AE"),(OR('SIMULADOR IMPACTOS MIP'!$B$10=$EL$11,'SIMULADOR IMPACTOS MIP'!$B$10=EV$11))),'SIMULADOR IMPACTOS MIP'!Porcentaje,0)</f>
        <v>0</v>
      </c>
      <c r="EW93" s="62">
        <f>+IF(AND(OR(SeleccionarIndustria=$A93,SeleccionarIndustria="Todas las AE"),(OR('SIMULADOR IMPACTOS MIP'!$B$10=$EL$11,'SIMULADOR IMPACTOS MIP'!$B$10=EW$11))),'SIMULADOR IMPACTOS MIP'!Porcentaje,0)</f>
        <v>0</v>
      </c>
      <c r="EX93" s="62">
        <f>+IF(AND(OR(SeleccionarIndustria=$A93,SeleccionarIndustria="Todas las AE"),(OR('SIMULADOR IMPACTOS MIP'!$B$10=$EL$11,'SIMULADOR IMPACTOS MIP'!$B$10=EX$11))),'SIMULADOR IMPACTOS MIP'!Porcentaje,0)</f>
        <v>0</v>
      </c>
      <c r="EY93" s="62">
        <f>+IF(AND(OR(SeleccionarIndustria=$A93,SeleccionarIndustria="Todas las AE"),('SIMULADOR IMPACTOS MIP'!$B$10=EY$11)),'SIMULADOR IMPACTOS MIP'!Porcentaje,0)</f>
        <v>0</v>
      </c>
      <c r="EZ93" s="62">
        <f>+IF(AND(OR(SeleccionarIndustria=$A93,SeleccionarIndustria="Todas las AE"),('SIMULADOR IMPACTOS MIP'!$B$10=EZ$11)),'SIMULADOR IMPACTOS MIP'!Porcentaje,0)</f>
        <v>0</v>
      </c>
      <c r="FA93" s="62">
        <f>+IF(AND(OR(SeleccionarIndustria=$A93,SeleccionarIndustria="Todas las AE"),('SIMULADOR IMPACTOS MIP'!$B$10=FA$11)),'SIMULADOR IMPACTOS MIP'!Porcentaje,0)</f>
        <v>0</v>
      </c>
      <c r="FB93" s="62">
        <f>+IF(AND(OR(SeleccionarIndustria=$A93,SeleccionarIndustria="Todas las AE"),('SIMULADOR IMPACTOS MIP'!$B$10=FB$11)),'SIMULADOR IMPACTOS MIP'!Porcentaje,0)</f>
        <v>0</v>
      </c>
      <c r="FC93" s="62">
        <f>+IF(AND(OR(SeleccionarIndustria=$A93,SeleccionarIndustria="Todas las AE"),(OR('SIMULADOR IMPACTOS MIP'!$B$10=$EM$11,'SIMULADOR IMPACTOS MIP'!$B$10=FC$11))),'SIMULADOR IMPACTOS MIP'!Porcentaje,0)</f>
        <v>0.3</v>
      </c>
      <c r="FD93" s="62">
        <f>+IF(AND(OR(SeleccionarIndustria=$A93,SeleccionarIndustria="Todas las AE"),(OR('SIMULADOR IMPACTOS MIP'!$B$10=$EM$11,'SIMULADOR IMPACTOS MIP'!$B$10=FD$11))),'SIMULADOR IMPACTOS MIP'!Porcentaje,0)</f>
        <v>0.3</v>
      </c>
      <c r="FE93" s="62">
        <f>+IF(AND(OR(SeleccionarIndustria=$A93,SeleccionarIndustria="Todas las AE"),(OR('SIMULADOR IMPACTOS MIP'!$B$10=$EM$11,'SIMULADOR IMPACTOS MIP'!$B$10=FE$11))),'SIMULADOR IMPACTOS MIP'!Porcentaje,0)</f>
        <v>0.3</v>
      </c>
      <c r="FF93" s="62">
        <f>+IF(AND(OR(SeleccionarIndustria=$A93,SeleccionarIndustria="Todas las AE"),(OR('SIMULADOR IMPACTOS MIP'!$B$10=$EM$11,'SIMULADOR IMPACTOS MIP'!$B$10=FF$11))),'SIMULADOR IMPACTOS MIP'!Porcentaje,0)</f>
        <v>0.3</v>
      </c>
      <c r="FG93" s="62">
        <f>+IF(AND(OR(SeleccionarIndustria=$A93,SeleccionarIndustria="Todas las AE"),(OR('SIMULADOR IMPACTOS MIP'!$B$10=$EM$11,'SIMULADOR IMPACTOS MIP'!$B$10=FG$11))),'SIMULADOR IMPACTOS MIP'!Porcentaje,0)</f>
        <v>0.3</v>
      </c>
      <c r="FH93" s="62">
        <f>+IF(AND(OR(SeleccionarIndustria=$A93,SeleccionarIndustria="Todas las AE"),(OR('SIMULADOR IMPACTOS MIP'!$B$10=$EM$11,'SIMULADOR IMPACTOS MIP'!$B$10=FH$11))),'SIMULADOR IMPACTOS MIP'!Porcentaje,0)</f>
        <v>0.3</v>
      </c>
      <c r="FI93" s="62">
        <f>+IF(AND(OR(SeleccionarIndustria=$A93,SeleccionarIndustria="Todas las AE"),(OR('SIMULADOR IMPACTOS MIP'!$B$10=$EM$11,'SIMULADOR IMPACTOS MIP'!$B$10=FI$11))),'SIMULADOR IMPACTOS MIP'!Porcentaje,0)</f>
        <v>0.3</v>
      </c>
      <c r="FJ93" s="62">
        <f>+IF(AND(OR(SeleccionarIndustria=$A93,SeleccionarIndustria="Todas las AE"),(OR('SIMULADOR IMPACTOS MIP'!$B$10=$EM$11,'SIMULADOR IMPACTOS MIP'!$B$10=FJ$11))),'SIMULADOR IMPACTOS MIP'!Porcentaje,0)</f>
        <v>0.3</v>
      </c>
      <c r="FM93" s="20">
        <f>+'MIP 2012'!EJ93*(1+(EN93))</f>
        <v>749.41500836520527</v>
      </c>
      <c r="FN93" s="20">
        <f>+'MIP 2012'!EK93*(1+(EO93))</f>
        <v>0</v>
      </c>
      <c r="FO93" s="20">
        <f>+'MIP 2012'!EL93*(1+(EP93))</f>
        <v>0</v>
      </c>
      <c r="FP93" s="20">
        <f>+'MIP 2012'!EM93*(1+(EQ93))</f>
        <v>0</v>
      </c>
      <c r="FQ93" s="20">
        <f>+'MIP 2012'!EN93*(1+(ER93))</f>
        <v>0</v>
      </c>
      <c r="FR93" s="20">
        <f>+'MIP 2012'!EO93*(1+(ES93))</f>
        <v>0</v>
      </c>
      <c r="FS93" s="20">
        <f>+'MIP 2012'!EP93*(1+(ET93))</f>
        <v>0</v>
      </c>
      <c r="FT93" s="20">
        <f>+'MIP 2012'!EQ93*(1+(EU93))</f>
        <v>0</v>
      </c>
      <c r="FU93" s="20">
        <f>+'MIP 2012'!ER93*(1+(EV93))</f>
        <v>0</v>
      </c>
      <c r="FV93" s="20">
        <f>+'MIP 2012'!ES93*(1+(EW93))</f>
        <v>0</v>
      </c>
      <c r="FW93" s="20">
        <f>+'MIP 2012'!ET93*(1+(EX93))</f>
        <v>0</v>
      </c>
      <c r="FX93" s="20">
        <f>+'MIP 2012'!EU93*(1+(EY93))</f>
        <v>16.349733385062422</v>
      </c>
      <c r="FY93" s="20">
        <f>+'MIP 2012'!EV93*(1+(EZ93))</f>
        <v>127.72629088724368</v>
      </c>
      <c r="FZ93" s="20">
        <f>+'MIP 2012'!EW93*(1+(FA93))</f>
        <v>-5.1829524787254977</v>
      </c>
      <c r="GA93" s="20">
        <f>+'MIP 2012'!EX93*(1+(FB93))</f>
        <v>12879.067124609297</v>
      </c>
      <c r="GB93" s="20">
        <f>+'MIP 2012'!EY93*(1+(FC93))</f>
        <v>0</v>
      </c>
      <c r="GC93" s="20">
        <f>+'MIP 2012'!EZ93*(1+(FD93))</f>
        <v>0</v>
      </c>
      <c r="GD93" s="20">
        <f>+'MIP 2012'!FA93*(1+(FE93))</f>
        <v>0</v>
      </c>
      <c r="GE93" s="20">
        <f>+'MIP 2012'!FB93*(1+(FF93))</f>
        <v>0</v>
      </c>
      <c r="GF93" s="20">
        <f>+'MIP 2012'!FC93*(1+(FG93))</f>
        <v>0</v>
      </c>
      <c r="GG93" s="20">
        <f>+'MIP 2012'!FD93*(1+(FH93))</f>
        <v>0</v>
      </c>
      <c r="GH93" s="20">
        <f>+'MIP 2012'!FE93*(1+(FI93))</f>
        <v>0</v>
      </c>
      <c r="GI93" s="20">
        <f>+'MIP 2012'!FF93*(1+(FJ93))</f>
        <v>0</v>
      </c>
      <c r="GJ93" s="18">
        <f t="shared" si="6"/>
        <v>13767.375204768083</v>
      </c>
      <c r="GK93" s="41">
        <f>+IFERROR((GJ93/'MIP 2012'!FG93*100-100),0)</f>
        <v>0</v>
      </c>
      <c r="GN93" s="18">
        <v>195500.91576929885</v>
      </c>
      <c r="GO93" s="14">
        <f>+'MIP 2012'!FH93</f>
        <v>192564.55377907856</v>
      </c>
      <c r="GP93" s="41">
        <f t="shared" si="7"/>
        <v>2936.3619902202918</v>
      </c>
      <c r="GQ93" s="41">
        <f t="shared" si="8"/>
        <v>1.524871495087865</v>
      </c>
      <c r="GU93" s="63">
        <v>-0.19</v>
      </c>
      <c r="GW93" s="62">
        <f>+IF(SeleccionarDemTur=GW$11,'SIMULADOR IMPACTOS MIP(TURISMO)'!PorcentajeTur,0)</f>
        <v>0</v>
      </c>
      <c r="GX93" s="62">
        <f>+IF(SeleccionarDemTur=GX$11,'SIMULADOR IMPACTOS MIP(TURISMO)'!PorcentajeTur,0)</f>
        <v>0</v>
      </c>
      <c r="GY93" s="62">
        <f>+IF(SeleccionarDemTur=GY$11,'SIMULADOR IMPACTOS MIP(TURISMO)'!PorcentajeTur,0)</f>
        <v>0.1</v>
      </c>
      <c r="GZ93" s="62">
        <f>+IF(SeleccionarDemTur=GZ$11,'SIMULADOR IMPACTOS MIP(TURISMO)'!PorcentajeTur,0)</f>
        <v>0</v>
      </c>
      <c r="HA93" s="62">
        <f>+IF(OR(SeleccionarDemTur=HA$11,SeleccionarDemTur=$GW$11),'SIMULADOR IMPACTOS MIP(TURISMO)'!PorcentajeTur,0)</f>
        <v>0</v>
      </c>
      <c r="HB93" s="62">
        <f>+IF(OR(SeleccionarDemTur=HB$11,SeleccionarDemTur=$GW$11),'SIMULADOR IMPACTOS MIP(TURISMO)'!PorcentajeTur,0)</f>
        <v>0</v>
      </c>
      <c r="HC93" s="62">
        <f>+IF(OR(SeleccionarDemTur=HC$11,SeleccionarDemTur=$GW$11),'SIMULADOR IMPACTOS MIP(TURISMO)'!PorcentajeTur,0)</f>
        <v>0</v>
      </c>
      <c r="HD93" s="62">
        <f>+IF(OR(SeleccionarDemTur=HD$11,SeleccionarDemTur=$GX$11),'SIMULADOR IMPACTOS MIP(TURISMO)'!PorcentajeTur,0)</f>
        <v>0</v>
      </c>
      <c r="HE93" s="62">
        <f>+IF(OR(SeleccionarDemTur=HE$11,SeleccionarDemTur=$GX$11),'SIMULADOR IMPACTOS MIP(TURISMO)'!PorcentajeTur,0)</f>
        <v>0</v>
      </c>
      <c r="HF93" s="62">
        <f>+IF(OR(SeleccionarDemTur=HF$11,SeleccionarDemTur=$GX$11),'SIMULADOR IMPACTOS MIP(TURISMO)'!PorcentajeTur,0)</f>
        <v>0</v>
      </c>
      <c r="HG93" s="62">
        <f>+IF(OR(SeleccionarDemTur=HG$11,SeleccionarDemTur=$GX$11),'SIMULADOR IMPACTOS MIP(TURISMO)'!PorcentajeTur,0)</f>
        <v>0</v>
      </c>
      <c r="HH93" s="62">
        <f>+IF(OR(SeleccionarDemTur=HH$11,SeleccionarDemTur=$GX$11),'SIMULADOR IMPACTOS MIP(TURISMO)'!PorcentajeTur,0)</f>
        <v>0</v>
      </c>
      <c r="HI93" s="62">
        <f>+IF(OR(SeleccionarDemTur=HI$11,SeleccionarDemTur=$GX$11),'SIMULADOR IMPACTOS MIP(TURISMO)'!PorcentajeTur,0)</f>
        <v>0</v>
      </c>
      <c r="HJ93" s="62">
        <f>+IF(OR(SeleccionarDemTur=HJ$11,SeleccionarDemTur=$GX$11),'SIMULADOR IMPACTOS MIP(TURISMO)'!PorcentajeTur,0)</f>
        <v>0</v>
      </c>
      <c r="HK93" s="62">
        <f>+IF(SeleccionarDemTur=HK$11,'SIMULADOR IMPACTOS MIP(TURISMO)'!PorcentajeTur,0)</f>
        <v>0</v>
      </c>
      <c r="HL93" s="62">
        <f>+IF(SeleccionarDemTur=HL$11,'SIMULADOR IMPACTOS MIP(TURISMO)'!PorcentajeTur,0)</f>
        <v>0</v>
      </c>
      <c r="HM93" s="62">
        <f>+IF(SeleccionarDemTur=HM$11,'SIMULADOR IMPACTOS MIP(TURISMO)'!PorcentajeTur,0)</f>
        <v>0</v>
      </c>
      <c r="HN93" s="62">
        <f>+IF(SeleccionarDemTur=HN$11,'SIMULADOR IMPACTOS MIP(TURISMO)'!PorcentajeTur,0)</f>
        <v>0</v>
      </c>
      <c r="HO93" s="62">
        <f>+IF(OR(SeleccionarDemTur=HO$11,SeleccionarDemTur=$GY$11),'SIMULADOR IMPACTOS MIP(TURISMO)'!PorcentajeTur,0)</f>
        <v>0.1</v>
      </c>
      <c r="HP93" s="62">
        <f>+IF(OR(SeleccionarDemTur=HP$11,SeleccionarDemTur=$GY$11),'SIMULADOR IMPACTOS MIP(TURISMO)'!PorcentajeTur,0)</f>
        <v>0.1</v>
      </c>
      <c r="HQ93" s="62">
        <f>+IF(OR(SeleccionarDemTur=HQ$11,SeleccionarDemTur=$GY$11),'SIMULADOR IMPACTOS MIP(TURISMO)'!PorcentajeTur,0)</f>
        <v>0.1</v>
      </c>
      <c r="HR93" s="62">
        <f>+IF(OR(SeleccionarDemTur=HR$11,SeleccionarDemTur=$GY$11),'SIMULADOR IMPACTOS MIP(TURISMO)'!PorcentajeTur,0)</f>
        <v>0.1</v>
      </c>
      <c r="HS93" s="62">
        <f>+IF(OR(SeleccionarDemTur=HS$11,SeleccionarDemTur=$GY$11),'SIMULADOR IMPACTOS MIP(TURISMO)'!PorcentajeTur,0)</f>
        <v>0.1</v>
      </c>
      <c r="HT93" s="62">
        <f>+IF(OR(SeleccionarDemTur=HT$11,SeleccionarDemTur=$GY$11),'SIMULADOR IMPACTOS MIP(TURISMO)'!PorcentajeTur,0)</f>
        <v>0.1</v>
      </c>
      <c r="HU93" s="62">
        <f>+IF(OR(SeleccionarDemTur=HU$11,SeleccionarDemTur=$GY$11),'SIMULADOR IMPACTOS MIP(TURISMO)'!PorcentajeTur,0)</f>
        <v>0.1</v>
      </c>
      <c r="HV93" s="62">
        <f>+IF(OR(SeleccionarDemTur=HV$11,SeleccionarDemTur=$GY$11),'SIMULADOR IMPACTOS MIP(TURISMO)'!PorcentajeTur,0)</f>
        <v>0.1</v>
      </c>
      <c r="HY93" s="20">
        <f>+'MIP 2012'!EJ93*(1+(GZ93))</f>
        <v>749.41500836520527</v>
      </c>
      <c r="HZ93" s="20">
        <f>+'MIP 2012'!EK93*(1+(HA93))</f>
        <v>0</v>
      </c>
      <c r="IA93" s="20">
        <f>+'MIP 2012'!EL93*(1+(HB93))</f>
        <v>0</v>
      </c>
      <c r="IB93" s="20">
        <f>+'MIP 2012'!EM93*(1+(HC93))</f>
        <v>0</v>
      </c>
      <c r="IC93" s="20">
        <f>+'MIP 2012'!EN93*(1+(HD93))</f>
        <v>0</v>
      </c>
      <c r="ID93" s="20">
        <f>+'MIP 2012'!EO93*(1+(HE93))</f>
        <v>0</v>
      </c>
      <c r="IE93" s="20">
        <f>+'MIP 2012'!EP93*(1+(HF93))</f>
        <v>0</v>
      </c>
      <c r="IF93" s="20">
        <f>+'MIP 2012'!EQ93*(1+(HG93))</f>
        <v>0</v>
      </c>
      <c r="IG93" s="20">
        <f>+'MIP 2012'!ER93*(1+(HH93))</f>
        <v>0</v>
      </c>
      <c r="IH93" s="20">
        <f>+'MIP 2012'!ES93*(1+(HI93))</f>
        <v>0</v>
      </c>
      <c r="II93" s="20">
        <f>+'MIP 2012'!ET93*(1+(HJ93))</f>
        <v>0</v>
      </c>
      <c r="IJ93" s="20">
        <f>+'MIP 2012'!EU93*(1+(HK93))</f>
        <v>16.349733385062422</v>
      </c>
      <c r="IK93" s="20">
        <f>+'MIP 2012'!EV93*(1+(HL93))</f>
        <v>127.72629088724368</v>
      </c>
      <c r="IL93" s="20">
        <f>+'MIP 2012'!EW93*(1+(HM93))</f>
        <v>-5.1829524787254977</v>
      </c>
      <c r="IM93" s="20">
        <f>+'MIP 2012'!EX93*(1+(HN93))</f>
        <v>12879.067124609297</v>
      </c>
      <c r="IN93" s="20">
        <f>+'MIP 2012'!EY93*(1+(HO93))</f>
        <v>0</v>
      </c>
      <c r="IO93" s="20">
        <f>+'MIP 2012'!EZ93*(1+(HP93))</f>
        <v>0</v>
      </c>
      <c r="IP93" s="20">
        <f>+'MIP 2012'!FA93*(1+(HQ93))</f>
        <v>0</v>
      </c>
      <c r="IQ93" s="20">
        <f>+'MIP 2012'!FB93*(1+(HR93))</f>
        <v>0</v>
      </c>
      <c r="IR93" s="20">
        <f>+'MIP 2012'!FC93*(1+(HS93))</f>
        <v>0</v>
      </c>
      <c r="IS93" s="20">
        <f>+'MIP 2012'!FD93*(1+(HT93))</f>
        <v>0</v>
      </c>
      <c r="IT93" s="20">
        <f>+'MIP 2012'!FE93*(1+(HU93))</f>
        <v>0</v>
      </c>
      <c r="IU93" s="20">
        <f>+'MIP 2012'!FF93*(1+(HV93))</f>
        <v>0</v>
      </c>
      <c r="IV93" s="18">
        <f t="shared" si="9"/>
        <v>13767.375204768083</v>
      </c>
      <c r="IW93" s="41">
        <f>+IFERROR((IV93/'MIP 2012'!FG93*100-100),0)</f>
        <v>0</v>
      </c>
      <c r="IZ93" s="18">
        <v>193543.34110915207</v>
      </c>
      <c r="JA93" s="14">
        <f>+'MIP 2012'!FH93</f>
        <v>192564.55377907856</v>
      </c>
      <c r="JB93" s="41">
        <f t="shared" si="10"/>
        <v>978.7873300735082</v>
      </c>
      <c r="JC93" s="41">
        <f t="shared" si="11"/>
        <v>0.50829049836265483</v>
      </c>
    </row>
    <row r="94" spans="1:263" s="7" customFormat="1" ht="21.95" customHeight="1" thickBot="1" x14ac:dyDescent="0.25">
      <c r="A94" s="12" t="s">
        <v>252</v>
      </c>
      <c r="B94" s="12" t="s">
        <v>253</v>
      </c>
      <c r="C94" s="35">
        <v>6.4343670773387325E-3</v>
      </c>
      <c r="D94" s="35">
        <v>7.2879845462288052E-3</v>
      </c>
      <c r="E94" s="35">
        <v>6.7934761104024976E-3</v>
      </c>
      <c r="F94" s="35">
        <v>4.2083793121423041E-3</v>
      </c>
      <c r="G94" s="35">
        <v>1.6506328733532583E-2</v>
      </c>
      <c r="H94" s="35">
        <v>2.0894918453329966E-2</v>
      </c>
      <c r="I94" s="35">
        <v>1.6864286223218599E-2</v>
      </c>
      <c r="J94" s="35">
        <v>6.6597489428593384E-3</v>
      </c>
      <c r="K94" s="35">
        <v>6.3696566568860061E-3</v>
      </c>
      <c r="L94" s="35">
        <v>6.2855733039663981E-3</v>
      </c>
      <c r="M94" s="35">
        <v>7.2308306030848136E-3</v>
      </c>
      <c r="N94" s="35">
        <v>1.6495786020117368E-2</v>
      </c>
      <c r="O94" s="35">
        <v>2.546188024992389E-2</v>
      </c>
      <c r="P94" s="35">
        <v>1.0718819941427874E-2</v>
      </c>
      <c r="Q94" s="35">
        <v>6.0405990554358024E-3</v>
      </c>
      <c r="R94" s="35">
        <v>1.0983821987226614E-2</v>
      </c>
      <c r="S94" s="35">
        <v>3.7232894806982571E-3</v>
      </c>
      <c r="T94" s="35">
        <v>1.1167420467449288E-2</v>
      </c>
      <c r="U94" s="35">
        <v>9.1575339568793161E-3</v>
      </c>
      <c r="V94" s="35">
        <v>1.812991078482119E-2</v>
      </c>
      <c r="W94" s="35">
        <v>1.5352772549467888E-2</v>
      </c>
      <c r="X94" s="35">
        <v>3.2924466701846733E-2</v>
      </c>
      <c r="Y94" s="35">
        <v>2.1456589899594827E-2</v>
      </c>
      <c r="Z94" s="35">
        <v>6.7233554680154559E-2</v>
      </c>
      <c r="AA94" s="35">
        <v>1.0790346761488252E-2</v>
      </c>
      <c r="AB94" s="35">
        <v>1.3215741257663201E-2</v>
      </c>
      <c r="AC94" s="35">
        <v>1.7799048920763357E-3</v>
      </c>
      <c r="AD94" s="35">
        <v>3.8714726943562573E-2</v>
      </c>
      <c r="AE94" s="35">
        <v>3.5849350611832129E-2</v>
      </c>
      <c r="AF94" s="35">
        <v>1.8698382569211632E-2</v>
      </c>
      <c r="AG94" s="35">
        <v>1.0432947177869445E-2</v>
      </c>
      <c r="AH94" s="35">
        <v>2.9010930918025857E-2</v>
      </c>
      <c r="AI94" s="35">
        <v>5.4692415041297814E-2</v>
      </c>
      <c r="AJ94" s="35">
        <v>2.4442980168366459E-2</v>
      </c>
      <c r="AK94" s="35">
        <v>2.8473679209305013E-2</v>
      </c>
      <c r="AL94" s="35">
        <v>4.0862831074504335E-2</v>
      </c>
      <c r="AM94" s="35">
        <v>1.3137151434389281E-2</v>
      </c>
      <c r="AN94" s="35">
        <v>2.6329630789539128E-2</v>
      </c>
      <c r="AO94" s="35">
        <v>1.1995901149019007E-2</v>
      </c>
      <c r="AP94" s="35">
        <v>1.8222482486370137E-2</v>
      </c>
      <c r="AQ94" s="35">
        <v>4.1468274314746902E-2</v>
      </c>
      <c r="AR94" s="35">
        <v>1.5351276111906323E-2</v>
      </c>
      <c r="AS94" s="35">
        <v>2.982828858294926E-2</v>
      </c>
      <c r="AT94" s="35">
        <v>2.5357654386809529E-2</v>
      </c>
      <c r="AU94" s="35">
        <v>1.2685607360596899E-2</v>
      </c>
      <c r="AV94" s="35">
        <v>1.2459111783354791E-2</v>
      </c>
      <c r="AW94" s="35">
        <v>1.2850206932469643E-2</v>
      </c>
      <c r="AX94" s="35">
        <v>1.4295507914371775E-2</v>
      </c>
      <c r="AY94" s="35">
        <v>1.8097962504380803E-2</v>
      </c>
      <c r="AZ94" s="35">
        <v>1.64644584510838E-2</v>
      </c>
      <c r="BA94" s="35">
        <v>8.5525103480560832E-3</v>
      </c>
      <c r="BB94" s="35">
        <v>3.0679695947836143E-2</v>
      </c>
      <c r="BC94" s="35">
        <v>1.9997867480359706E-2</v>
      </c>
      <c r="BD94" s="35">
        <v>1.6951662413325776E-2</v>
      </c>
      <c r="BE94" s="35">
        <v>1.5969790870279502E-2</v>
      </c>
      <c r="BF94" s="35">
        <v>2.1786253126153489E-2</v>
      </c>
      <c r="BG94" s="35">
        <v>1.7271249357694196E-2</v>
      </c>
      <c r="BH94" s="35">
        <v>1.7860446406067168E-2</v>
      </c>
      <c r="BI94" s="35">
        <v>0</v>
      </c>
      <c r="BJ94" s="35">
        <v>9.0137366166984489E-3</v>
      </c>
      <c r="BK94" s="35">
        <v>3.9422266514897615E-3</v>
      </c>
      <c r="BL94" s="35">
        <v>9.0522519985408046E-3</v>
      </c>
      <c r="BM94" s="35">
        <v>8.9089047555098132E-3</v>
      </c>
      <c r="BN94" s="35">
        <v>1.3062455443617241E-2</v>
      </c>
      <c r="BO94" s="35">
        <v>1.9110446862243263E-2</v>
      </c>
      <c r="BP94" s="35">
        <v>1.5241629251421128E-2</v>
      </c>
      <c r="BQ94" s="35">
        <v>4.0942496846215856E-2</v>
      </c>
      <c r="BR94" s="35">
        <v>4.2022025734407512E-2</v>
      </c>
      <c r="BS94" s="35">
        <v>6.1139821234191309E-2</v>
      </c>
      <c r="BT94" s="35">
        <v>4.0624418941108027E-2</v>
      </c>
      <c r="BU94" s="35">
        <v>3.5750400682523137E-2</v>
      </c>
      <c r="BV94" s="35">
        <v>1.9666831618318167E-2</v>
      </c>
      <c r="BW94" s="35">
        <v>1.8819876452700231E-2</v>
      </c>
      <c r="BX94" s="35">
        <v>2.0839163365134639E-2</v>
      </c>
      <c r="BY94" s="35">
        <v>2.6184059652691178E-2</v>
      </c>
      <c r="BZ94" s="35">
        <v>1.5969763993120344E-2</v>
      </c>
      <c r="CA94" s="35">
        <v>1.9531831692277412E-2</v>
      </c>
      <c r="CB94" s="35">
        <v>3.2720742278236029E-2</v>
      </c>
      <c r="CC94" s="35">
        <v>2.0178187042049562E-2</v>
      </c>
      <c r="CD94" s="35">
        <v>1.6412254710395476E-2</v>
      </c>
      <c r="CE94" s="35">
        <v>1.7204840963887663E-2</v>
      </c>
      <c r="CF94" s="35">
        <v>1.2044698154129518E-2</v>
      </c>
      <c r="CG94" s="35">
        <v>1.0159468660362281</v>
      </c>
      <c r="CH94" s="35">
        <v>6.2994687739995767E-2</v>
      </c>
      <c r="CI94" s="35">
        <v>8.4333744584190722E-3</v>
      </c>
      <c r="CJ94" s="35">
        <v>1.1176420195065258E-2</v>
      </c>
      <c r="CK94" s="35">
        <v>1.0502769489395533E-2</v>
      </c>
      <c r="CL94" s="35">
        <v>1.3642144256532715E-2</v>
      </c>
      <c r="CM94" s="35">
        <v>1.1780630661697201E-2</v>
      </c>
      <c r="CN94" s="35">
        <v>1.9941813293631677E-2</v>
      </c>
      <c r="CO94" s="35">
        <v>2.4048063304354644E-2</v>
      </c>
      <c r="CP94" s="35">
        <v>8.7001109141035902E-3</v>
      </c>
      <c r="CQ94" s="35">
        <v>6.416892376943927E-3</v>
      </c>
      <c r="CR94" s="35">
        <v>4.3472541627963121E-3</v>
      </c>
      <c r="CS94" s="35">
        <v>1.3579546312689568E-2</v>
      </c>
      <c r="CT94" s="35">
        <v>4.9693201615108928E-2</v>
      </c>
      <c r="CU94" s="35">
        <v>2.5015469269131275E-2</v>
      </c>
      <c r="CV94" s="35">
        <v>1.7609949346580018E-2</v>
      </c>
      <c r="CW94" s="35">
        <v>1.1644560831146969E-2</v>
      </c>
      <c r="CX94" s="35">
        <v>5.851524109236405E-2</v>
      </c>
      <c r="CY94" s="35">
        <v>4.598814487104369E-2</v>
      </c>
      <c r="CZ94" s="35">
        <v>2.73565875551217E-2</v>
      </c>
      <c r="DA94" s="35">
        <v>3.0241580461232345E-2</v>
      </c>
      <c r="DB94" s="35">
        <v>8.0005281882916061E-3</v>
      </c>
      <c r="DC94" s="35">
        <v>1.4838127667859255E-2</v>
      </c>
      <c r="DD94" s="35">
        <v>1.3869625462880401E-2</v>
      </c>
      <c r="DE94" s="35">
        <v>6.6483875616653535E-3</v>
      </c>
      <c r="DF94" s="35">
        <v>9.8082322112351128E-3</v>
      </c>
      <c r="DG94" s="35">
        <v>5.85445248752415E-3</v>
      </c>
      <c r="DH94" s="35">
        <v>1.2872144005468837E-2</v>
      </c>
      <c r="DI94" s="35">
        <v>1.3265261339977189E-2</v>
      </c>
      <c r="DJ94" s="35">
        <v>1.2020300037851196E-2</v>
      </c>
      <c r="DK94" s="35">
        <v>1.3047603922537857E-2</v>
      </c>
      <c r="DL94" s="35">
        <v>1.6144197744727976E-2</v>
      </c>
      <c r="DM94" s="35">
        <v>1.2998895979497284E-2</v>
      </c>
      <c r="DN94" s="35">
        <v>9.394155479592976E-3</v>
      </c>
      <c r="DO94" s="35">
        <v>1.0179796053380041E-2</v>
      </c>
      <c r="DP94" s="35">
        <v>8.4405512708749936E-3</v>
      </c>
      <c r="DQ94" s="35">
        <v>1.9103772448193219E-3</v>
      </c>
      <c r="DR94" s="35">
        <v>1.3737214494890473E-2</v>
      </c>
      <c r="DS94" s="35">
        <v>5.3581756375473992E-3</v>
      </c>
      <c r="DT94" s="35">
        <v>2.7726524048760333E-3</v>
      </c>
      <c r="DU94" s="35">
        <v>1.8605042775539923E-2</v>
      </c>
      <c r="DV94" s="35">
        <v>1.4438721548290881E-2</v>
      </c>
      <c r="DW94" s="35">
        <v>8.6244757770743211E-3</v>
      </c>
      <c r="DX94" s="35">
        <v>1.3011674453818846E-2</v>
      </c>
      <c r="DY94" s="35">
        <v>9.2652960577782641E-3</v>
      </c>
      <c r="DZ94" s="35">
        <v>1.1665860564687098E-2</v>
      </c>
      <c r="EA94" s="35">
        <v>1.7143873621410292E-2</v>
      </c>
      <c r="EB94" s="35">
        <v>3.4365508328613827E-2</v>
      </c>
      <c r="EC94" s="35">
        <v>2.1206096195850524E-2</v>
      </c>
      <c r="ED94" s="35">
        <v>3.6640524289143064E-2</v>
      </c>
      <c r="EE94" s="35">
        <v>4.1470624603849392E-2</v>
      </c>
      <c r="EF94" s="35">
        <v>1.6131374560090284E-2</v>
      </c>
      <c r="EG94" s="35">
        <v>2.5203063391121851E-2</v>
      </c>
      <c r="EH94" s="35">
        <v>0</v>
      </c>
      <c r="EK94" s="62">
        <f>+IF(AND(OR(SeleccionarIndustria=$A94,SeleccionarIndustria="Todas las AE"),('SIMULADOR IMPACTOS MIP'!$B$10=EK$11)),'SIMULADOR IMPACTOS MIP'!Porcentaje,0)</f>
        <v>0</v>
      </c>
      <c r="EL94" s="62">
        <f>+IF(AND(OR(SeleccionarIndustria=$A94,SeleccionarIndustria="Todas las AE"),('SIMULADOR IMPACTOS MIP'!$B$10=EL$11)),'SIMULADOR IMPACTOS MIP'!Porcentaje,0)</f>
        <v>0</v>
      </c>
      <c r="EM94" s="62">
        <f>+IF(AND(OR(SeleccionarIndustria=$A94,SeleccionarIndustria="Todas las AE"),('SIMULADOR IMPACTOS MIP'!$B$10=EM$11)),'SIMULADOR IMPACTOS MIP'!Porcentaje,0)</f>
        <v>0.3</v>
      </c>
      <c r="EN94" s="62">
        <f>+IF(AND(OR(SeleccionarIndustria=$A94,SeleccionarIndustria="Todas las AE"),('SIMULADOR IMPACTOS MIP'!$B$10=EN$11)),'SIMULADOR IMPACTOS MIP'!Porcentaje,0)</f>
        <v>0</v>
      </c>
      <c r="EO94" s="62">
        <f>+IF(AND(OR(SeleccionarIndustria=$A94,SeleccionarIndustria="Todas las AE"),(OR('SIMULADOR IMPACTOS MIP'!$B$10=$EK$11,'SIMULADOR IMPACTOS MIP'!$B$10=EO$11))),'SIMULADOR IMPACTOS MIP'!Porcentaje,0)</f>
        <v>0</v>
      </c>
      <c r="EP94" s="62">
        <f>+IF(AND(OR(SeleccionarIndustria=$A94,SeleccionarIndustria="Todas las AE"),(OR('SIMULADOR IMPACTOS MIP'!$B$10=$EK$11,'SIMULADOR IMPACTOS MIP'!$B$10=EP$11))),'SIMULADOR IMPACTOS MIP'!Porcentaje,0)</f>
        <v>0</v>
      </c>
      <c r="EQ94" s="62">
        <f>+IF(AND(OR(SeleccionarIndustria=$A94,SeleccionarIndustria="Todas las AE"),(OR('SIMULADOR IMPACTOS MIP'!$B$10=$EK$11,'SIMULADOR IMPACTOS MIP'!$B$10=EQ$11))),'SIMULADOR IMPACTOS MIP'!Porcentaje,0)</f>
        <v>0</v>
      </c>
      <c r="ER94" s="62">
        <f>+IF(AND(OR(SeleccionarIndustria=$A94,SeleccionarIndustria="Todas las AE"),(OR('SIMULADOR IMPACTOS MIP'!$B$10=$EL$11,'SIMULADOR IMPACTOS MIP'!$B$10=ER$11))),'SIMULADOR IMPACTOS MIP'!Porcentaje,0)</f>
        <v>0</v>
      </c>
      <c r="ES94" s="62">
        <f>+IF(AND(OR(SeleccionarIndustria=$A94,SeleccionarIndustria="Todas las AE"),(OR('SIMULADOR IMPACTOS MIP'!$B$10=$EL$11,'SIMULADOR IMPACTOS MIP'!$B$10=ES$11))),'SIMULADOR IMPACTOS MIP'!Porcentaje,0)</f>
        <v>0</v>
      </c>
      <c r="ET94" s="62">
        <f>+IF(AND(OR(SeleccionarIndustria=$A94,SeleccionarIndustria="Todas las AE"),(OR('SIMULADOR IMPACTOS MIP'!$B$10=$EL$11,'SIMULADOR IMPACTOS MIP'!$B$10=ET$11))),'SIMULADOR IMPACTOS MIP'!Porcentaje,0)</f>
        <v>0</v>
      </c>
      <c r="EU94" s="62">
        <f>+IF(AND(OR(SeleccionarIndustria=$A94,SeleccionarIndustria="Todas las AE"),(OR('SIMULADOR IMPACTOS MIP'!$B$10=$EL$11,'SIMULADOR IMPACTOS MIP'!$B$10=EU$11))),'SIMULADOR IMPACTOS MIP'!Porcentaje,0)</f>
        <v>0</v>
      </c>
      <c r="EV94" s="62">
        <f>+IF(AND(OR(SeleccionarIndustria=$A94,SeleccionarIndustria="Todas las AE"),(OR('SIMULADOR IMPACTOS MIP'!$B$10=$EL$11,'SIMULADOR IMPACTOS MIP'!$B$10=EV$11))),'SIMULADOR IMPACTOS MIP'!Porcentaje,0)</f>
        <v>0</v>
      </c>
      <c r="EW94" s="62">
        <f>+IF(AND(OR(SeleccionarIndustria=$A94,SeleccionarIndustria="Todas las AE"),(OR('SIMULADOR IMPACTOS MIP'!$B$10=$EL$11,'SIMULADOR IMPACTOS MIP'!$B$10=EW$11))),'SIMULADOR IMPACTOS MIP'!Porcentaje,0)</f>
        <v>0</v>
      </c>
      <c r="EX94" s="62">
        <f>+IF(AND(OR(SeleccionarIndustria=$A94,SeleccionarIndustria="Todas las AE"),(OR('SIMULADOR IMPACTOS MIP'!$B$10=$EL$11,'SIMULADOR IMPACTOS MIP'!$B$10=EX$11))),'SIMULADOR IMPACTOS MIP'!Porcentaje,0)</f>
        <v>0</v>
      </c>
      <c r="EY94" s="62">
        <f>+IF(AND(OR(SeleccionarIndustria=$A94,SeleccionarIndustria="Todas las AE"),('SIMULADOR IMPACTOS MIP'!$B$10=EY$11)),'SIMULADOR IMPACTOS MIP'!Porcentaje,0)</f>
        <v>0</v>
      </c>
      <c r="EZ94" s="62">
        <f>+IF(AND(OR(SeleccionarIndustria=$A94,SeleccionarIndustria="Todas las AE"),('SIMULADOR IMPACTOS MIP'!$B$10=EZ$11)),'SIMULADOR IMPACTOS MIP'!Porcentaje,0)</f>
        <v>0</v>
      </c>
      <c r="FA94" s="62">
        <f>+IF(AND(OR(SeleccionarIndustria=$A94,SeleccionarIndustria="Todas las AE"),('SIMULADOR IMPACTOS MIP'!$B$10=FA$11)),'SIMULADOR IMPACTOS MIP'!Porcentaje,0)</f>
        <v>0</v>
      </c>
      <c r="FB94" s="62">
        <f>+IF(AND(OR(SeleccionarIndustria=$A94,SeleccionarIndustria="Todas las AE"),('SIMULADOR IMPACTOS MIP'!$B$10=FB$11)),'SIMULADOR IMPACTOS MIP'!Porcentaje,0)</f>
        <v>0</v>
      </c>
      <c r="FC94" s="62">
        <f>+IF(AND(OR(SeleccionarIndustria=$A94,SeleccionarIndustria="Todas las AE"),(OR('SIMULADOR IMPACTOS MIP'!$B$10=$EM$11,'SIMULADOR IMPACTOS MIP'!$B$10=FC$11))),'SIMULADOR IMPACTOS MIP'!Porcentaje,0)</f>
        <v>0.3</v>
      </c>
      <c r="FD94" s="62">
        <f>+IF(AND(OR(SeleccionarIndustria=$A94,SeleccionarIndustria="Todas las AE"),(OR('SIMULADOR IMPACTOS MIP'!$B$10=$EM$11,'SIMULADOR IMPACTOS MIP'!$B$10=FD$11))),'SIMULADOR IMPACTOS MIP'!Porcentaje,0)</f>
        <v>0.3</v>
      </c>
      <c r="FE94" s="62">
        <f>+IF(AND(OR(SeleccionarIndustria=$A94,SeleccionarIndustria="Todas las AE"),(OR('SIMULADOR IMPACTOS MIP'!$B$10=$EM$11,'SIMULADOR IMPACTOS MIP'!$B$10=FE$11))),'SIMULADOR IMPACTOS MIP'!Porcentaje,0)</f>
        <v>0.3</v>
      </c>
      <c r="FF94" s="62">
        <f>+IF(AND(OR(SeleccionarIndustria=$A94,SeleccionarIndustria="Todas las AE"),(OR('SIMULADOR IMPACTOS MIP'!$B$10=$EM$11,'SIMULADOR IMPACTOS MIP'!$B$10=FF$11))),'SIMULADOR IMPACTOS MIP'!Porcentaje,0)</f>
        <v>0.3</v>
      </c>
      <c r="FG94" s="62">
        <f>+IF(AND(OR(SeleccionarIndustria=$A94,SeleccionarIndustria="Todas las AE"),(OR('SIMULADOR IMPACTOS MIP'!$B$10=$EM$11,'SIMULADOR IMPACTOS MIP'!$B$10=FG$11))),'SIMULADOR IMPACTOS MIP'!Porcentaje,0)</f>
        <v>0.3</v>
      </c>
      <c r="FH94" s="62">
        <f>+IF(AND(OR(SeleccionarIndustria=$A94,SeleccionarIndustria="Todas las AE"),(OR('SIMULADOR IMPACTOS MIP'!$B$10=$EM$11,'SIMULADOR IMPACTOS MIP'!$B$10=FH$11))),'SIMULADOR IMPACTOS MIP'!Porcentaje,0)</f>
        <v>0.3</v>
      </c>
      <c r="FI94" s="62">
        <f>+IF(AND(OR(SeleccionarIndustria=$A94,SeleccionarIndustria="Todas las AE"),(OR('SIMULADOR IMPACTOS MIP'!$B$10=$EM$11,'SIMULADOR IMPACTOS MIP'!$B$10=FI$11))),'SIMULADOR IMPACTOS MIP'!Porcentaje,0)</f>
        <v>0.3</v>
      </c>
      <c r="FJ94" s="62">
        <f>+IF(AND(OR(SeleccionarIndustria=$A94,SeleccionarIndustria="Todas las AE"),(OR('SIMULADOR IMPACTOS MIP'!$B$10=$EM$11,'SIMULADOR IMPACTOS MIP'!$B$10=FJ$11))),'SIMULADOR IMPACTOS MIP'!Porcentaje,0)</f>
        <v>0.3</v>
      </c>
      <c r="FM94" s="20">
        <f>+'MIP 2012'!EJ94*(1+(EN94))</f>
        <v>263905.47013738262</v>
      </c>
      <c r="FN94" s="20">
        <f>+'MIP 2012'!EK94*(1+(EO94))</f>
        <v>0</v>
      </c>
      <c r="FO94" s="20">
        <f>+'MIP 2012'!EL94*(1+(EP94))</f>
        <v>0</v>
      </c>
      <c r="FP94" s="20">
        <f>+'MIP 2012'!EM94*(1+(EQ94))</f>
        <v>0</v>
      </c>
      <c r="FQ94" s="20">
        <f>+'MIP 2012'!EN94*(1+(ER94))</f>
        <v>0</v>
      </c>
      <c r="FR94" s="20">
        <f>+'MIP 2012'!EO94*(1+(ES94))</f>
        <v>0</v>
      </c>
      <c r="FS94" s="20">
        <f>+'MIP 2012'!EP94*(1+(ET94))</f>
        <v>0</v>
      </c>
      <c r="FT94" s="20">
        <f>+'MIP 2012'!EQ94*(1+(EU94))</f>
        <v>0</v>
      </c>
      <c r="FU94" s="20">
        <f>+'MIP 2012'!ER94*(1+(EV94))</f>
        <v>0</v>
      </c>
      <c r="FV94" s="20">
        <f>+'MIP 2012'!ES94*(1+(EW94))</f>
        <v>0</v>
      </c>
      <c r="FW94" s="20">
        <f>+'MIP 2012'!ET94*(1+(EX94))</f>
        <v>0</v>
      </c>
      <c r="FX94" s="20">
        <f>+'MIP 2012'!EU94*(1+(EY94))</f>
        <v>25.295553937403543</v>
      </c>
      <c r="FY94" s="20">
        <f>+'MIP 2012'!EV94*(1+(EZ94))</f>
        <v>1423.2109993438382</v>
      </c>
      <c r="FZ94" s="20">
        <f>+'MIP 2012'!EW94*(1+(FA94))</f>
        <v>-5.6503971707248146</v>
      </c>
      <c r="GA94" s="20">
        <f>+'MIP 2012'!EX94*(1+(FB94))</f>
        <v>3693.3231860484511</v>
      </c>
      <c r="GB94" s="20">
        <f>+'MIP 2012'!EY94*(1+(FC94))</f>
        <v>0</v>
      </c>
      <c r="GC94" s="20">
        <f>+'MIP 2012'!EZ94*(1+(FD94))</f>
        <v>332.85099966830836</v>
      </c>
      <c r="GD94" s="20">
        <f>+'MIP 2012'!FA94*(1+(FE94))</f>
        <v>253.09906580210389</v>
      </c>
      <c r="GE94" s="20">
        <f>+'MIP 2012'!FB94*(1+(FF94))</f>
        <v>0</v>
      </c>
      <c r="GF94" s="20">
        <f>+'MIP 2012'!FC94*(1+(FG94))</f>
        <v>47.188263010660918</v>
      </c>
      <c r="GG94" s="20">
        <f>+'MIP 2012'!FD94*(1+(FH94))</f>
        <v>460.2853043677506</v>
      </c>
      <c r="GH94" s="20">
        <f>+'MIP 2012'!FE94*(1+(FI94))</f>
        <v>544.82867829148972</v>
      </c>
      <c r="GI94" s="20">
        <f>+'MIP 2012'!FF94*(1+(FJ94))</f>
        <v>28.303811364860088</v>
      </c>
      <c r="GJ94" s="18">
        <f t="shared" si="6"/>
        <v>270708.20560204668</v>
      </c>
      <c r="GK94" s="41">
        <f>+IFERROR((GJ94/'MIP 2012'!FG94*100-100),0)</f>
        <v>0.14227017250752283</v>
      </c>
      <c r="GN94" s="18">
        <v>745246.16960357595</v>
      </c>
      <c r="GO94" s="14">
        <f>+'MIP 2012'!FH94</f>
        <v>732780.37500283122</v>
      </c>
      <c r="GP94" s="41">
        <f t="shared" si="7"/>
        <v>12465.794600744732</v>
      </c>
      <c r="GQ94" s="41">
        <f t="shared" si="8"/>
        <v>1.7011638174257371</v>
      </c>
      <c r="GU94" s="63">
        <v>-0.18</v>
      </c>
      <c r="GW94" s="62">
        <f>+IF(SeleccionarDemTur=GW$11,'SIMULADOR IMPACTOS MIP(TURISMO)'!PorcentajeTur,0)</f>
        <v>0</v>
      </c>
      <c r="GX94" s="62">
        <f>+IF(SeleccionarDemTur=GX$11,'SIMULADOR IMPACTOS MIP(TURISMO)'!PorcentajeTur,0)</f>
        <v>0</v>
      </c>
      <c r="GY94" s="62">
        <f>+IF(SeleccionarDemTur=GY$11,'SIMULADOR IMPACTOS MIP(TURISMO)'!PorcentajeTur,0)</f>
        <v>0.1</v>
      </c>
      <c r="GZ94" s="62">
        <f>+IF(SeleccionarDemTur=GZ$11,'SIMULADOR IMPACTOS MIP(TURISMO)'!PorcentajeTur,0)</f>
        <v>0</v>
      </c>
      <c r="HA94" s="62">
        <f>+IF(OR(SeleccionarDemTur=HA$11,SeleccionarDemTur=$GW$11),'SIMULADOR IMPACTOS MIP(TURISMO)'!PorcentajeTur,0)</f>
        <v>0</v>
      </c>
      <c r="HB94" s="62">
        <f>+IF(OR(SeleccionarDemTur=HB$11,SeleccionarDemTur=$GW$11),'SIMULADOR IMPACTOS MIP(TURISMO)'!PorcentajeTur,0)</f>
        <v>0</v>
      </c>
      <c r="HC94" s="62">
        <f>+IF(OR(SeleccionarDemTur=HC$11,SeleccionarDemTur=$GW$11),'SIMULADOR IMPACTOS MIP(TURISMO)'!PorcentajeTur,0)</f>
        <v>0</v>
      </c>
      <c r="HD94" s="62">
        <f>+IF(OR(SeleccionarDemTur=HD$11,SeleccionarDemTur=$GX$11),'SIMULADOR IMPACTOS MIP(TURISMO)'!PorcentajeTur,0)</f>
        <v>0</v>
      </c>
      <c r="HE94" s="62">
        <f>+IF(OR(SeleccionarDemTur=HE$11,SeleccionarDemTur=$GX$11),'SIMULADOR IMPACTOS MIP(TURISMO)'!PorcentajeTur,0)</f>
        <v>0</v>
      </c>
      <c r="HF94" s="62">
        <f>+IF(OR(SeleccionarDemTur=HF$11,SeleccionarDemTur=$GX$11),'SIMULADOR IMPACTOS MIP(TURISMO)'!PorcentajeTur,0)</f>
        <v>0</v>
      </c>
      <c r="HG94" s="62">
        <f>+IF(OR(SeleccionarDemTur=HG$11,SeleccionarDemTur=$GX$11),'SIMULADOR IMPACTOS MIP(TURISMO)'!PorcentajeTur,0)</f>
        <v>0</v>
      </c>
      <c r="HH94" s="62">
        <f>+IF(OR(SeleccionarDemTur=HH$11,SeleccionarDemTur=$GX$11),'SIMULADOR IMPACTOS MIP(TURISMO)'!PorcentajeTur,0)</f>
        <v>0</v>
      </c>
      <c r="HI94" s="62">
        <f>+IF(OR(SeleccionarDemTur=HI$11,SeleccionarDemTur=$GX$11),'SIMULADOR IMPACTOS MIP(TURISMO)'!PorcentajeTur,0)</f>
        <v>0</v>
      </c>
      <c r="HJ94" s="62">
        <f>+IF(OR(SeleccionarDemTur=HJ$11,SeleccionarDemTur=$GX$11),'SIMULADOR IMPACTOS MIP(TURISMO)'!PorcentajeTur,0)</f>
        <v>0</v>
      </c>
      <c r="HK94" s="62">
        <f>+IF(SeleccionarDemTur=HK$11,'SIMULADOR IMPACTOS MIP(TURISMO)'!PorcentajeTur,0)</f>
        <v>0</v>
      </c>
      <c r="HL94" s="62">
        <f>+IF(SeleccionarDemTur=HL$11,'SIMULADOR IMPACTOS MIP(TURISMO)'!PorcentajeTur,0)</f>
        <v>0</v>
      </c>
      <c r="HM94" s="62">
        <f>+IF(SeleccionarDemTur=HM$11,'SIMULADOR IMPACTOS MIP(TURISMO)'!PorcentajeTur,0)</f>
        <v>0</v>
      </c>
      <c r="HN94" s="62">
        <f>+IF(SeleccionarDemTur=HN$11,'SIMULADOR IMPACTOS MIP(TURISMO)'!PorcentajeTur,0)</f>
        <v>0</v>
      </c>
      <c r="HO94" s="62">
        <f>+IF(OR(SeleccionarDemTur=HO$11,SeleccionarDemTur=$GY$11),'SIMULADOR IMPACTOS MIP(TURISMO)'!PorcentajeTur,0)</f>
        <v>0.1</v>
      </c>
      <c r="HP94" s="62">
        <f>+IF(OR(SeleccionarDemTur=HP$11,SeleccionarDemTur=$GY$11),'SIMULADOR IMPACTOS MIP(TURISMO)'!PorcentajeTur,0)</f>
        <v>0.1</v>
      </c>
      <c r="HQ94" s="62">
        <f>+IF(OR(SeleccionarDemTur=HQ$11,SeleccionarDemTur=$GY$11),'SIMULADOR IMPACTOS MIP(TURISMO)'!PorcentajeTur,0)</f>
        <v>0.1</v>
      </c>
      <c r="HR94" s="62">
        <f>+IF(OR(SeleccionarDemTur=HR$11,SeleccionarDemTur=$GY$11),'SIMULADOR IMPACTOS MIP(TURISMO)'!PorcentajeTur,0)</f>
        <v>0.1</v>
      </c>
      <c r="HS94" s="62">
        <f>+IF(OR(SeleccionarDemTur=HS$11,SeleccionarDemTur=$GY$11),'SIMULADOR IMPACTOS MIP(TURISMO)'!PorcentajeTur,0)</f>
        <v>0.1</v>
      </c>
      <c r="HT94" s="62">
        <f>+IF(OR(SeleccionarDemTur=HT$11,SeleccionarDemTur=$GY$11),'SIMULADOR IMPACTOS MIP(TURISMO)'!PorcentajeTur,0)</f>
        <v>0.1</v>
      </c>
      <c r="HU94" s="62">
        <f>+IF(OR(SeleccionarDemTur=HU$11,SeleccionarDemTur=$GY$11),'SIMULADOR IMPACTOS MIP(TURISMO)'!PorcentajeTur,0)</f>
        <v>0.1</v>
      </c>
      <c r="HV94" s="62">
        <f>+IF(OR(SeleccionarDemTur=HV$11,SeleccionarDemTur=$GY$11),'SIMULADOR IMPACTOS MIP(TURISMO)'!PorcentajeTur,0)</f>
        <v>0.1</v>
      </c>
      <c r="HY94" s="20">
        <f>+'MIP 2012'!EJ94*(1+(GZ94))</f>
        <v>263905.47013738262</v>
      </c>
      <c r="HZ94" s="20">
        <f>+'MIP 2012'!EK94*(1+(HA94))</f>
        <v>0</v>
      </c>
      <c r="IA94" s="20">
        <f>+'MIP 2012'!EL94*(1+(HB94))</f>
        <v>0</v>
      </c>
      <c r="IB94" s="20">
        <f>+'MIP 2012'!EM94*(1+(HC94))</f>
        <v>0</v>
      </c>
      <c r="IC94" s="20">
        <f>+'MIP 2012'!EN94*(1+(HD94))</f>
        <v>0</v>
      </c>
      <c r="ID94" s="20">
        <f>+'MIP 2012'!EO94*(1+(HE94))</f>
        <v>0</v>
      </c>
      <c r="IE94" s="20">
        <f>+'MIP 2012'!EP94*(1+(HF94))</f>
        <v>0</v>
      </c>
      <c r="IF94" s="20">
        <f>+'MIP 2012'!EQ94*(1+(HG94))</f>
        <v>0</v>
      </c>
      <c r="IG94" s="20">
        <f>+'MIP 2012'!ER94*(1+(HH94))</f>
        <v>0</v>
      </c>
      <c r="IH94" s="20">
        <f>+'MIP 2012'!ES94*(1+(HI94))</f>
        <v>0</v>
      </c>
      <c r="II94" s="20">
        <f>+'MIP 2012'!ET94*(1+(HJ94))</f>
        <v>0</v>
      </c>
      <c r="IJ94" s="20">
        <f>+'MIP 2012'!EU94*(1+(HK94))</f>
        <v>25.295553937403543</v>
      </c>
      <c r="IK94" s="20">
        <f>+'MIP 2012'!EV94*(1+(HL94))</f>
        <v>1423.2109993438382</v>
      </c>
      <c r="IL94" s="20">
        <f>+'MIP 2012'!EW94*(1+(HM94))</f>
        <v>-5.6503971707248146</v>
      </c>
      <c r="IM94" s="20">
        <f>+'MIP 2012'!EX94*(1+(HN94))</f>
        <v>3693.3231860484511</v>
      </c>
      <c r="IN94" s="20">
        <f>+'MIP 2012'!EY94*(1+(HO94))</f>
        <v>0</v>
      </c>
      <c r="IO94" s="20">
        <f>+'MIP 2012'!EZ94*(1+(HP94))</f>
        <v>281.64315356549167</v>
      </c>
      <c r="IP94" s="20">
        <f>+'MIP 2012'!FA94*(1+(HQ94))</f>
        <v>214.16074798639562</v>
      </c>
      <c r="IQ94" s="20">
        <f>+'MIP 2012'!FB94*(1+(HR94))</f>
        <v>0</v>
      </c>
      <c r="IR94" s="20">
        <f>+'MIP 2012'!FC94*(1+(HS94))</f>
        <v>39.928530239790007</v>
      </c>
      <c r="IS94" s="20">
        <f>+'MIP 2012'!FD94*(1+(HT94))</f>
        <v>389.47218061886593</v>
      </c>
      <c r="IT94" s="20">
        <f>+'MIP 2012'!FE94*(1+(HU94))</f>
        <v>461.00888163126052</v>
      </c>
      <c r="IU94" s="20">
        <f>+'MIP 2012'!FF94*(1+(HV94))</f>
        <v>23.949378847189308</v>
      </c>
      <c r="IV94" s="18">
        <f t="shared" si="9"/>
        <v>270451.81235243048</v>
      </c>
      <c r="IW94" s="41">
        <f>+IFERROR((IV94/'MIP 2012'!FG94*100-100),0)</f>
        <v>4.7423390835831469E-2</v>
      </c>
      <c r="IZ94" s="18">
        <v>736935.6398697457</v>
      </c>
      <c r="JA94" s="14">
        <f>+'MIP 2012'!FH94</f>
        <v>732780.37500283122</v>
      </c>
      <c r="JB94" s="41">
        <f t="shared" si="10"/>
        <v>4155.2648669144837</v>
      </c>
      <c r="JC94" s="41">
        <f t="shared" si="11"/>
        <v>0.56705460580852218</v>
      </c>
    </row>
    <row r="95" spans="1:263" s="7" customFormat="1" ht="21.95" customHeight="1" thickBot="1" x14ac:dyDescent="0.25">
      <c r="A95" s="12" t="s">
        <v>254</v>
      </c>
      <c r="B95" s="12" t="s">
        <v>255</v>
      </c>
      <c r="C95" s="35">
        <v>8.7389799333928691E-4</v>
      </c>
      <c r="D95" s="35">
        <v>9.7644680402616656E-4</v>
      </c>
      <c r="E95" s="35">
        <v>1.5656764879744033E-3</v>
      </c>
      <c r="F95" s="35">
        <v>4.068602841200533E-3</v>
      </c>
      <c r="G95" s="35">
        <v>8.3076759659521761E-4</v>
      </c>
      <c r="H95" s="35">
        <v>8.8188287311964338E-4</v>
      </c>
      <c r="I95" s="35">
        <v>6.4943830280307022E-3</v>
      </c>
      <c r="J95" s="35">
        <v>2.2209271948486719E-2</v>
      </c>
      <c r="K95" s="35">
        <v>6.6787611999421575E-3</v>
      </c>
      <c r="L95" s="35">
        <v>2.4271345733576579E-3</v>
      </c>
      <c r="M95" s="35">
        <v>1.0025154729859354E-3</v>
      </c>
      <c r="N95" s="35">
        <v>6.3434797674041801E-3</v>
      </c>
      <c r="O95" s="35">
        <v>2.6810856851934833E-3</v>
      </c>
      <c r="P95" s="35">
        <v>5.6086045223833071E-4</v>
      </c>
      <c r="Q95" s="35">
        <v>4.202720022734442E-3</v>
      </c>
      <c r="R95" s="35">
        <v>3.9241866087481522E-3</v>
      </c>
      <c r="S95" s="35">
        <v>7.7472925320532394E-4</v>
      </c>
      <c r="T95" s="35">
        <v>6.3647362315134371E-3</v>
      </c>
      <c r="U95" s="35">
        <v>4.8029316059182278E-3</v>
      </c>
      <c r="V95" s="35">
        <v>3.8236515676252753E-3</v>
      </c>
      <c r="W95" s="35">
        <v>6.463432925651158E-2</v>
      </c>
      <c r="X95" s="35">
        <v>1.0781052406396997E-2</v>
      </c>
      <c r="Y95" s="35">
        <v>1.3960583220032427E-2</v>
      </c>
      <c r="Z95" s="35">
        <v>1.8111911838591701E-2</v>
      </c>
      <c r="AA95" s="35">
        <v>3.1452530196564091E-3</v>
      </c>
      <c r="AB95" s="35">
        <v>1.8363255857236948E-3</v>
      </c>
      <c r="AC95" s="35">
        <v>1.8056667234369033E-4</v>
      </c>
      <c r="AD95" s="35">
        <v>2.1607769327087016E-3</v>
      </c>
      <c r="AE95" s="35">
        <v>3.8813358022209052E-3</v>
      </c>
      <c r="AF95" s="35">
        <v>8.2508363863548304E-4</v>
      </c>
      <c r="AG95" s="35">
        <v>2.7560469627118653E-4</v>
      </c>
      <c r="AH95" s="35">
        <v>1.3492570326865399E-3</v>
      </c>
      <c r="AI95" s="35">
        <v>7.2810168130956485E-3</v>
      </c>
      <c r="AJ95" s="35">
        <v>6.1064332828858533E-3</v>
      </c>
      <c r="AK95" s="35">
        <v>2.7927306701714828E-3</v>
      </c>
      <c r="AL95" s="35">
        <v>4.2201085195348424E-3</v>
      </c>
      <c r="AM95" s="35">
        <v>1.4770873268888792E-3</v>
      </c>
      <c r="AN95" s="35">
        <v>4.6825105295642735E-3</v>
      </c>
      <c r="AO95" s="35">
        <v>2.6013920091404841E-3</v>
      </c>
      <c r="AP95" s="35">
        <v>1.7811747651789878E-3</v>
      </c>
      <c r="AQ95" s="35">
        <v>3.79374566449023E-3</v>
      </c>
      <c r="AR95" s="35">
        <v>1.2643841182436197E-3</v>
      </c>
      <c r="AS95" s="35">
        <v>2.6353133423564616E-3</v>
      </c>
      <c r="AT95" s="35">
        <v>1.9957534403661002E-3</v>
      </c>
      <c r="AU95" s="35">
        <v>5.2124077812184845E-3</v>
      </c>
      <c r="AV95" s="35">
        <v>2.8692574133824269E-3</v>
      </c>
      <c r="AW95" s="35">
        <v>2.0444164029548746E-3</v>
      </c>
      <c r="AX95" s="35">
        <v>1.2229916748683126E-3</v>
      </c>
      <c r="AY95" s="35">
        <v>1.4351114138924088E-3</v>
      </c>
      <c r="AZ95" s="35">
        <v>1.2861018375190697E-3</v>
      </c>
      <c r="BA95" s="35">
        <v>3.4709872497666488E-3</v>
      </c>
      <c r="BB95" s="35">
        <v>2.719010448119574E-3</v>
      </c>
      <c r="BC95" s="35">
        <v>2.2037057264219428E-3</v>
      </c>
      <c r="BD95" s="35">
        <v>2.9415960875269786E-3</v>
      </c>
      <c r="BE95" s="35">
        <v>1.1134767902517635E-3</v>
      </c>
      <c r="BF95" s="35">
        <v>2.8575277792360024E-3</v>
      </c>
      <c r="BG95" s="35">
        <v>7.4239435373638053E-4</v>
      </c>
      <c r="BH95" s="35">
        <v>2.2305021576553849E-3</v>
      </c>
      <c r="BI95" s="35">
        <v>0</v>
      </c>
      <c r="BJ95" s="35">
        <v>1.3660447775975559E-3</v>
      </c>
      <c r="BK95" s="35">
        <v>8.219444486034606E-4</v>
      </c>
      <c r="BL95" s="35">
        <v>1.0239215658554505E-3</v>
      </c>
      <c r="BM95" s="35">
        <v>5.9819024300411864E-4</v>
      </c>
      <c r="BN95" s="35">
        <v>7.5229962061733255E-3</v>
      </c>
      <c r="BO95" s="35">
        <v>1.5212756112268739E-3</v>
      </c>
      <c r="BP95" s="35">
        <v>1.5683125988753977E-3</v>
      </c>
      <c r="BQ95" s="35">
        <v>1.1116635232100024E-3</v>
      </c>
      <c r="BR95" s="35">
        <v>1.2399320334673357E-3</v>
      </c>
      <c r="BS95" s="35">
        <v>1.3224092427637816E-3</v>
      </c>
      <c r="BT95" s="35">
        <v>1.3379255759032025E-3</v>
      </c>
      <c r="BU95" s="35">
        <v>9.0881495746596294E-4</v>
      </c>
      <c r="BV95" s="35">
        <v>8.362108097852536E-4</v>
      </c>
      <c r="BW95" s="35">
        <v>1.1036762872168929E-3</v>
      </c>
      <c r="BX95" s="35">
        <v>3.8830822455381843E-3</v>
      </c>
      <c r="BY95" s="35">
        <v>2.5063184955118317E-3</v>
      </c>
      <c r="BZ95" s="35">
        <v>7.4857837939455002E-4</v>
      </c>
      <c r="CA95" s="35">
        <v>3.3783866720007707E-3</v>
      </c>
      <c r="CB95" s="35">
        <v>1.1945514714583817E-3</v>
      </c>
      <c r="CC95" s="35">
        <v>1.4116731548770827E-3</v>
      </c>
      <c r="CD95" s="35">
        <v>1.1531457129242365E-3</v>
      </c>
      <c r="CE95" s="35">
        <v>5.0758966633319648E-3</v>
      </c>
      <c r="CF95" s="35">
        <v>1.9981681770161871E-3</v>
      </c>
      <c r="CG95" s="35">
        <v>3.1960572517248909E-3</v>
      </c>
      <c r="CH95" s="35">
        <v>1.0024132729889048</v>
      </c>
      <c r="CI95" s="35">
        <v>1.8499387745677385E-3</v>
      </c>
      <c r="CJ95" s="35">
        <v>4.9068274161392983E-3</v>
      </c>
      <c r="CK95" s="35">
        <v>1.0831469841740108E-3</v>
      </c>
      <c r="CL95" s="35">
        <v>1.4479462109681291E-3</v>
      </c>
      <c r="CM95" s="35">
        <v>3.2845609581301323E-3</v>
      </c>
      <c r="CN95" s="35">
        <v>2.6053831487952484E-3</v>
      </c>
      <c r="CO95" s="35">
        <v>5.0367814389455038E-3</v>
      </c>
      <c r="CP95" s="35">
        <v>1.5539879936441179E-3</v>
      </c>
      <c r="CQ95" s="35">
        <v>1.682048200081037E-3</v>
      </c>
      <c r="CR95" s="35">
        <v>1.2676311512796884E-3</v>
      </c>
      <c r="CS95" s="35">
        <v>1.6472816067545921E-3</v>
      </c>
      <c r="CT95" s="35">
        <v>1.8652769075460185E-3</v>
      </c>
      <c r="CU95" s="35">
        <v>4.4574189342402992E-3</v>
      </c>
      <c r="CV95" s="35">
        <v>1.9240441385667446E-3</v>
      </c>
      <c r="CW95" s="35">
        <v>1.934056069427789E-3</v>
      </c>
      <c r="CX95" s="35">
        <v>8.7837266853693311E-3</v>
      </c>
      <c r="CY95" s="35">
        <v>1.0698599953939717E-2</v>
      </c>
      <c r="CZ95" s="35">
        <v>2.0419310623605914E-3</v>
      </c>
      <c r="DA95" s="35">
        <v>1.6879647364602857E-3</v>
      </c>
      <c r="DB95" s="35">
        <v>6.6405783637152793E-4</v>
      </c>
      <c r="DC95" s="35">
        <v>1.7019939838639701E-3</v>
      </c>
      <c r="DD95" s="35">
        <v>1.6455142027059545E-3</v>
      </c>
      <c r="DE95" s="35">
        <v>8.8050329202202585E-4</v>
      </c>
      <c r="DF95" s="35">
        <v>1.8897418994150851E-3</v>
      </c>
      <c r="DG95" s="35">
        <v>1.1990577955442974E-3</v>
      </c>
      <c r="DH95" s="35">
        <v>2.7843792608628543E-3</v>
      </c>
      <c r="DI95" s="35">
        <v>2.3074357710052562E-3</v>
      </c>
      <c r="DJ95" s="35">
        <v>1.4220891711527396E-3</v>
      </c>
      <c r="DK95" s="35">
        <v>1.9032065023121614E-3</v>
      </c>
      <c r="DL95" s="35">
        <v>2.882354668971182E-3</v>
      </c>
      <c r="DM95" s="35">
        <v>1.3548845179783525E-3</v>
      </c>
      <c r="DN95" s="35">
        <v>1.4888995446452392E-3</v>
      </c>
      <c r="DO95" s="35">
        <v>3.8818123059934763E-3</v>
      </c>
      <c r="DP95" s="35">
        <v>1.4906295693643662E-3</v>
      </c>
      <c r="DQ95" s="35">
        <v>4.1734149582365541E-4</v>
      </c>
      <c r="DR95" s="35">
        <v>2.1769170234725789E-3</v>
      </c>
      <c r="DS95" s="35">
        <v>8.9273106470838331E-4</v>
      </c>
      <c r="DT95" s="35">
        <v>5.6305394757615414E-4</v>
      </c>
      <c r="DU95" s="35">
        <v>1.9745082662643103E-3</v>
      </c>
      <c r="DV95" s="35">
        <v>5.3936730371207352E-3</v>
      </c>
      <c r="DW95" s="35">
        <v>4.7312269098240189E-3</v>
      </c>
      <c r="DX95" s="35">
        <v>1.7681869296997978E-3</v>
      </c>
      <c r="DY95" s="35">
        <v>2.1602776192325784E-3</v>
      </c>
      <c r="DZ95" s="35">
        <v>3.064419069363832E-3</v>
      </c>
      <c r="EA95" s="35">
        <v>2.3016083051420342E-3</v>
      </c>
      <c r="EB95" s="35">
        <v>9.3350511060098715E-3</v>
      </c>
      <c r="EC95" s="35">
        <v>5.3036945968200641E-3</v>
      </c>
      <c r="ED95" s="35">
        <v>8.593548517047838E-3</v>
      </c>
      <c r="EE95" s="35">
        <v>1.3019648414456651E-2</v>
      </c>
      <c r="EF95" s="35">
        <v>4.6887923941469805E-3</v>
      </c>
      <c r="EG95" s="35">
        <v>1.4820914107904102E-2</v>
      </c>
      <c r="EH95" s="35">
        <v>0</v>
      </c>
      <c r="EK95" s="62">
        <f>+IF(AND(OR(SeleccionarIndustria=$A95,SeleccionarIndustria="Todas las AE"),('SIMULADOR IMPACTOS MIP'!$B$10=EK$11)),'SIMULADOR IMPACTOS MIP'!Porcentaje,0)</f>
        <v>0</v>
      </c>
      <c r="EL95" s="62">
        <f>+IF(AND(OR(SeleccionarIndustria=$A95,SeleccionarIndustria="Todas las AE"),('SIMULADOR IMPACTOS MIP'!$B$10=EL$11)),'SIMULADOR IMPACTOS MIP'!Porcentaje,0)</f>
        <v>0</v>
      </c>
      <c r="EM95" s="62">
        <f>+IF(AND(OR(SeleccionarIndustria=$A95,SeleccionarIndustria="Todas las AE"),('SIMULADOR IMPACTOS MIP'!$B$10=EM$11)),'SIMULADOR IMPACTOS MIP'!Porcentaje,0)</f>
        <v>0.3</v>
      </c>
      <c r="EN95" s="62">
        <f>+IF(AND(OR(SeleccionarIndustria=$A95,SeleccionarIndustria="Todas las AE"),('SIMULADOR IMPACTOS MIP'!$B$10=EN$11)),'SIMULADOR IMPACTOS MIP'!Porcentaje,0)</f>
        <v>0</v>
      </c>
      <c r="EO95" s="62">
        <f>+IF(AND(OR(SeleccionarIndustria=$A95,SeleccionarIndustria="Todas las AE"),(OR('SIMULADOR IMPACTOS MIP'!$B$10=$EK$11,'SIMULADOR IMPACTOS MIP'!$B$10=EO$11))),'SIMULADOR IMPACTOS MIP'!Porcentaje,0)</f>
        <v>0</v>
      </c>
      <c r="EP95" s="62">
        <f>+IF(AND(OR(SeleccionarIndustria=$A95,SeleccionarIndustria="Todas las AE"),(OR('SIMULADOR IMPACTOS MIP'!$B$10=$EK$11,'SIMULADOR IMPACTOS MIP'!$B$10=EP$11))),'SIMULADOR IMPACTOS MIP'!Porcentaje,0)</f>
        <v>0</v>
      </c>
      <c r="EQ95" s="62">
        <f>+IF(AND(OR(SeleccionarIndustria=$A95,SeleccionarIndustria="Todas las AE"),(OR('SIMULADOR IMPACTOS MIP'!$B$10=$EK$11,'SIMULADOR IMPACTOS MIP'!$B$10=EQ$11))),'SIMULADOR IMPACTOS MIP'!Porcentaje,0)</f>
        <v>0</v>
      </c>
      <c r="ER95" s="62">
        <f>+IF(AND(OR(SeleccionarIndustria=$A95,SeleccionarIndustria="Todas las AE"),(OR('SIMULADOR IMPACTOS MIP'!$B$10=$EL$11,'SIMULADOR IMPACTOS MIP'!$B$10=ER$11))),'SIMULADOR IMPACTOS MIP'!Porcentaje,0)</f>
        <v>0</v>
      </c>
      <c r="ES95" s="62">
        <f>+IF(AND(OR(SeleccionarIndustria=$A95,SeleccionarIndustria="Todas las AE"),(OR('SIMULADOR IMPACTOS MIP'!$B$10=$EL$11,'SIMULADOR IMPACTOS MIP'!$B$10=ES$11))),'SIMULADOR IMPACTOS MIP'!Porcentaje,0)</f>
        <v>0</v>
      </c>
      <c r="ET95" s="62">
        <f>+IF(AND(OR(SeleccionarIndustria=$A95,SeleccionarIndustria="Todas las AE"),(OR('SIMULADOR IMPACTOS MIP'!$B$10=$EL$11,'SIMULADOR IMPACTOS MIP'!$B$10=ET$11))),'SIMULADOR IMPACTOS MIP'!Porcentaje,0)</f>
        <v>0</v>
      </c>
      <c r="EU95" s="62">
        <f>+IF(AND(OR(SeleccionarIndustria=$A95,SeleccionarIndustria="Todas las AE"),(OR('SIMULADOR IMPACTOS MIP'!$B$10=$EL$11,'SIMULADOR IMPACTOS MIP'!$B$10=EU$11))),'SIMULADOR IMPACTOS MIP'!Porcentaje,0)</f>
        <v>0</v>
      </c>
      <c r="EV95" s="62">
        <f>+IF(AND(OR(SeleccionarIndustria=$A95,SeleccionarIndustria="Todas las AE"),(OR('SIMULADOR IMPACTOS MIP'!$B$10=$EL$11,'SIMULADOR IMPACTOS MIP'!$B$10=EV$11))),'SIMULADOR IMPACTOS MIP'!Porcentaje,0)</f>
        <v>0</v>
      </c>
      <c r="EW95" s="62">
        <f>+IF(AND(OR(SeleccionarIndustria=$A95,SeleccionarIndustria="Todas las AE"),(OR('SIMULADOR IMPACTOS MIP'!$B$10=$EL$11,'SIMULADOR IMPACTOS MIP'!$B$10=EW$11))),'SIMULADOR IMPACTOS MIP'!Porcentaje,0)</f>
        <v>0</v>
      </c>
      <c r="EX95" s="62">
        <f>+IF(AND(OR(SeleccionarIndustria=$A95,SeleccionarIndustria="Todas las AE"),(OR('SIMULADOR IMPACTOS MIP'!$B$10=$EL$11,'SIMULADOR IMPACTOS MIP'!$B$10=EX$11))),'SIMULADOR IMPACTOS MIP'!Porcentaje,0)</f>
        <v>0</v>
      </c>
      <c r="EY95" s="62">
        <f>+IF(AND(OR(SeleccionarIndustria=$A95,SeleccionarIndustria="Todas las AE"),('SIMULADOR IMPACTOS MIP'!$B$10=EY$11)),'SIMULADOR IMPACTOS MIP'!Porcentaje,0)</f>
        <v>0</v>
      </c>
      <c r="EZ95" s="62">
        <f>+IF(AND(OR(SeleccionarIndustria=$A95,SeleccionarIndustria="Todas las AE"),('SIMULADOR IMPACTOS MIP'!$B$10=EZ$11)),'SIMULADOR IMPACTOS MIP'!Porcentaje,0)</f>
        <v>0</v>
      </c>
      <c r="FA95" s="62">
        <f>+IF(AND(OR(SeleccionarIndustria=$A95,SeleccionarIndustria="Todas las AE"),('SIMULADOR IMPACTOS MIP'!$B$10=FA$11)),'SIMULADOR IMPACTOS MIP'!Porcentaje,0)</f>
        <v>0</v>
      </c>
      <c r="FB95" s="62">
        <f>+IF(AND(OR(SeleccionarIndustria=$A95,SeleccionarIndustria="Todas las AE"),('SIMULADOR IMPACTOS MIP'!$B$10=FB$11)),'SIMULADOR IMPACTOS MIP'!Porcentaje,0)</f>
        <v>0</v>
      </c>
      <c r="FC95" s="62">
        <f>+IF(AND(OR(SeleccionarIndustria=$A95,SeleccionarIndustria="Todas las AE"),(OR('SIMULADOR IMPACTOS MIP'!$B$10=$EM$11,'SIMULADOR IMPACTOS MIP'!$B$10=FC$11))),'SIMULADOR IMPACTOS MIP'!Porcentaje,0)</f>
        <v>0.3</v>
      </c>
      <c r="FD95" s="62">
        <f>+IF(AND(OR(SeleccionarIndustria=$A95,SeleccionarIndustria="Todas las AE"),(OR('SIMULADOR IMPACTOS MIP'!$B$10=$EM$11,'SIMULADOR IMPACTOS MIP'!$B$10=FD$11))),'SIMULADOR IMPACTOS MIP'!Porcentaje,0)</f>
        <v>0.3</v>
      </c>
      <c r="FE95" s="62">
        <f>+IF(AND(OR(SeleccionarIndustria=$A95,SeleccionarIndustria="Todas las AE"),(OR('SIMULADOR IMPACTOS MIP'!$B$10=$EM$11,'SIMULADOR IMPACTOS MIP'!$B$10=FE$11))),'SIMULADOR IMPACTOS MIP'!Porcentaje,0)</f>
        <v>0.3</v>
      </c>
      <c r="FF95" s="62">
        <f>+IF(AND(OR(SeleccionarIndustria=$A95,SeleccionarIndustria="Todas las AE"),(OR('SIMULADOR IMPACTOS MIP'!$B$10=$EM$11,'SIMULADOR IMPACTOS MIP'!$B$10=FF$11))),'SIMULADOR IMPACTOS MIP'!Porcentaje,0)</f>
        <v>0.3</v>
      </c>
      <c r="FG95" s="62">
        <f>+IF(AND(OR(SeleccionarIndustria=$A95,SeleccionarIndustria="Todas las AE"),(OR('SIMULADOR IMPACTOS MIP'!$B$10=$EM$11,'SIMULADOR IMPACTOS MIP'!$B$10=FG$11))),'SIMULADOR IMPACTOS MIP'!Porcentaje,0)</f>
        <v>0.3</v>
      </c>
      <c r="FH95" s="62">
        <f>+IF(AND(OR(SeleccionarIndustria=$A95,SeleccionarIndustria="Todas las AE"),(OR('SIMULADOR IMPACTOS MIP'!$B$10=$EM$11,'SIMULADOR IMPACTOS MIP'!$B$10=FH$11))),'SIMULADOR IMPACTOS MIP'!Porcentaje,0)</f>
        <v>0.3</v>
      </c>
      <c r="FI95" s="62">
        <f>+IF(AND(OR(SeleccionarIndustria=$A95,SeleccionarIndustria="Todas las AE"),(OR('SIMULADOR IMPACTOS MIP'!$B$10=$EM$11,'SIMULADOR IMPACTOS MIP'!$B$10=FI$11))),'SIMULADOR IMPACTOS MIP'!Porcentaje,0)</f>
        <v>0.3</v>
      </c>
      <c r="FJ95" s="62">
        <f>+IF(AND(OR(SeleccionarIndustria=$A95,SeleccionarIndustria="Todas las AE"),(OR('SIMULADOR IMPACTOS MIP'!$B$10=$EM$11,'SIMULADOR IMPACTOS MIP'!$B$10=FJ$11))),'SIMULADOR IMPACTOS MIP'!Porcentaje,0)</f>
        <v>0.3</v>
      </c>
      <c r="FM95" s="20">
        <f>+'MIP 2012'!EJ95*(1+(EN95))</f>
        <v>82416.506500816671</v>
      </c>
      <c r="FN95" s="20">
        <f>+'MIP 2012'!EK95*(1+(EO95))</f>
        <v>0</v>
      </c>
      <c r="FO95" s="20">
        <f>+'MIP 2012'!EL95*(1+(EP95))</f>
        <v>0</v>
      </c>
      <c r="FP95" s="20">
        <f>+'MIP 2012'!EM95*(1+(EQ95))</f>
        <v>0</v>
      </c>
      <c r="FQ95" s="20">
        <f>+'MIP 2012'!EN95*(1+(ER95))</f>
        <v>0</v>
      </c>
      <c r="FR95" s="20">
        <f>+'MIP 2012'!EO95*(1+(ES95))</f>
        <v>0</v>
      </c>
      <c r="FS95" s="20">
        <f>+'MIP 2012'!EP95*(1+(ET95))</f>
        <v>0</v>
      </c>
      <c r="FT95" s="20">
        <f>+'MIP 2012'!EQ95*(1+(EU95))</f>
        <v>0</v>
      </c>
      <c r="FU95" s="20">
        <f>+'MIP 2012'!ER95*(1+(EV95))</f>
        <v>0</v>
      </c>
      <c r="FV95" s="20">
        <f>+'MIP 2012'!ES95*(1+(EW95))</f>
        <v>0</v>
      </c>
      <c r="FW95" s="20">
        <f>+'MIP 2012'!ET95*(1+(EX95))</f>
        <v>0</v>
      </c>
      <c r="FX95" s="20">
        <f>+'MIP 2012'!EU95*(1+(EY95))</f>
        <v>0</v>
      </c>
      <c r="FY95" s="20">
        <f>+'MIP 2012'!EV95*(1+(EZ95))</f>
        <v>0</v>
      </c>
      <c r="FZ95" s="20">
        <f>+'MIP 2012'!EW95*(1+(FA95))</f>
        <v>0</v>
      </c>
      <c r="GA95" s="20">
        <f>+'MIP 2012'!EX95*(1+(FB95))</f>
        <v>2.4703506330523624</v>
      </c>
      <c r="GB95" s="20">
        <f>+'MIP 2012'!EY95*(1+(FC95))</f>
        <v>0</v>
      </c>
      <c r="GC95" s="20">
        <f>+'MIP 2012'!EZ95*(1+(FD95))</f>
        <v>140.60329119785419</v>
      </c>
      <c r="GD95" s="20">
        <f>+'MIP 2012'!FA95*(1+(FE95))</f>
        <v>106.91439018161485</v>
      </c>
      <c r="GE95" s="20">
        <f>+'MIP 2012'!FB95*(1+(FF95))</f>
        <v>0</v>
      </c>
      <c r="GF95" s="20">
        <f>+'MIP 2012'!FC95*(1+(FG95))</f>
        <v>19.933318787747684</v>
      </c>
      <c r="GG95" s="20">
        <f>+'MIP 2012'!FD95*(1+(FH95))</f>
        <v>194.43423258035574</v>
      </c>
      <c r="GH95" s="20">
        <f>+'MIP 2012'!FE95*(1+(FI95))</f>
        <v>230.14713905951379</v>
      </c>
      <c r="GI95" s="20">
        <f>+'MIP 2012'!FF95*(1+(FJ95))</f>
        <v>11.95612762259481</v>
      </c>
      <c r="GJ95" s="18">
        <f t="shared" si="6"/>
        <v>83122.965350879414</v>
      </c>
      <c r="GK95" s="41">
        <f>+IFERROR((GJ95/'MIP 2012'!FG95*100-100),0)</f>
        <v>0.19582677517715297</v>
      </c>
      <c r="GN95" s="18">
        <v>172958.99364167007</v>
      </c>
      <c r="GO95" s="14">
        <f>+'MIP 2012'!FH95</f>
        <v>170640.17450164736</v>
      </c>
      <c r="GP95" s="41">
        <f t="shared" si="7"/>
        <v>2318.8191400227079</v>
      </c>
      <c r="GQ95" s="41">
        <f t="shared" si="8"/>
        <v>1.3588940276196837</v>
      </c>
      <c r="GU95" s="63">
        <v>-0.17</v>
      </c>
      <c r="GW95" s="62">
        <f>+IF(SeleccionarDemTur=GW$11,'SIMULADOR IMPACTOS MIP(TURISMO)'!PorcentajeTur,0)</f>
        <v>0</v>
      </c>
      <c r="GX95" s="62">
        <f>+IF(SeleccionarDemTur=GX$11,'SIMULADOR IMPACTOS MIP(TURISMO)'!PorcentajeTur,0)</f>
        <v>0</v>
      </c>
      <c r="GY95" s="62">
        <f>+IF(SeleccionarDemTur=GY$11,'SIMULADOR IMPACTOS MIP(TURISMO)'!PorcentajeTur,0)</f>
        <v>0.1</v>
      </c>
      <c r="GZ95" s="62">
        <f>+IF(SeleccionarDemTur=GZ$11,'SIMULADOR IMPACTOS MIP(TURISMO)'!PorcentajeTur,0)</f>
        <v>0</v>
      </c>
      <c r="HA95" s="62">
        <f>+IF(OR(SeleccionarDemTur=HA$11,SeleccionarDemTur=$GW$11),'SIMULADOR IMPACTOS MIP(TURISMO)'!PorcentajeTur,0)</f>
        <v>0</v>
      </c>
      <c r="HB95" s="62">
        <f>+IF(OR(SeleccionarDemTur=HB$11,SeleccionarDemTur=$GW$11),'SIMULADOR IMPACTOS MIP(TURISMO)'!PorcentajeTur,0)</f>
        <v>0</v>
      </c>
      <c r="HC95" s="62">
        <f>+IF(OR(SeleccionarDemTur=HC$11,SeleccionarDemTur=$GW$11),'SIMULADOR IMPACTOS MIP(TURISMO)'!PorcentajeTur,0)</f>
        <v>0</v>
      </c>
      <c r="HD95" s="62">
        <f>+IF(OR(SeleccionarDemTur=HD$11,SeleccionarDemTur=$GX$11),'SIMULADOR IMPACTOS MIP(TURISMO)'!PorcentajeTur,0)</f>
        <v>0</v>
      </c>
      <c r="HE95" s="62">
        <f>+IF(OR(SeleccionarDemTur=HE$11,SeleccionarDemTur=$GX$11),'SIMULADOR IMPACTOS MIP(TURISMO)'!PorcentajeTur,0)</f>
        <v>0</v>
      </c>
      <c r="HF95" s="62">
        <f>+IF(OR(SeleccionarDemTur=HF$11,SeleccionarDemTur=$GX$11),'SIMULADOR IMPACTOS MIP(TURISMO)'!PorcentajeTur,0)</f>
        <v>0</v>
      </c>
      <c r="HG95" s="62">
        <f>+IF(OR(SeleccionarDemTur=HG$11,SeleccionarDemTur=$GX$11),'SIMULADOR IMPACTOS MIP(TURISMO)'!PorcentajeTur,0)</f>
        <v>0</v>
      </c>
      <c r="HH95" s="62">
        <f>+IF(OR(SeleccionarDemTur=HH$11,SeleccionarDemTur=$GX$11),'SIMULADOR IMPACTOS MIP(TURISMO)'!PorcentajeTur,0)</f>
        <v>0</v>
      </c>
      <c r="HI95" s="62">
        <f>+IF(OR(SeleccionarDemTur=HI$11,SeleccionarDemTur=$GX$11),'SIMULADOR IMPACTOS MIP(TURISMO)'!PorcentajeTur,0)</f>
        <v>0</v>
      </c>
      <c r="HJ95" s="62">
        <f>+IF(OR(SeleccionarDemTur=HJ$11,SeleccionarDemTur=$GX$11),'SIMULADOR IMPACTOS MIP(TURISMO)'!PorcentajeTur,0)</f>
        <v>0</v>
      </c>
      <c r="HK95" s="62">
        <f>+IF(SeleccionarDemTur=HK$11,'SIMULADOR IMPACTOS MIP(TURISMO)'!PorcentajeTur,0)</f>
        <v>0</v>
      </c>
      <c r="HL95" s="62">
        <f>+IF(SeleccionarDemTur=HL$11,'SIMULADOR IMPACTOS MIP(TURISMO)'!PorcentajeTur,0)</f>
        <v>0</v>
      </c>
      <c r="HM95" s="62">
        <f>+IF(SeleccionarDemTur=HM$11,'SIMULADOR IMPACTOS MIP(TURISMO)'!PorcentajeTur,0)</f>
        <v>0</v>
      </c>
      <c r="HN95" s="62">
        <f>+IF(SeleccionarDemTur=HN$11,'SIMULADOR IMPACTOS MIP(TURISMO)'!PorcentajeTur,0)</f>
        <v>0</v>
      </c>
      <c r="HO95" s="62">
        <f>+IF(OR(SeleccionarDemTur=HO$11,SeleccionarDemTur=$GY$11),'SIMULADOR IMPACTOS MIP(TURISMO)'!PorcentajeTur,0)</f>
        <v>0.1</v>
      </c>
      <c r="HP95" s="62">
        <f>+IF(OR(SeleccionarDemTur=HP$11,SeleccionarDemTur=$GY$11),'SIMULADOR IMPACTOS MIP(TURISMO)'!PorcentajeTur,0)</f>
        <v>0.1</v>
      </c>
      <c r="HQ95" s="62">
        <f>+IF(OR(SeleccionarDemTur=HQ$11,SeleccionarDemTur=$GY$11),'SIMULADOR IMPACTOS MIP(TURISMO)'!PorcentajeTur,0)</f>
        <v>0.1</v>
      </c>
      <c r="HR95" s="62">
        <f>+IF(OR(SeleccionarDemTur=HR$11,SeleccionarDemTur=$GY$11),'SIMULADOR IMPACTOS MIP(TURISMO)'!PorcentajeTur,0)</f>
        <v>0.1</v>
      </c>
      <c r="HS95" s="62">
        <f>+IF(OR(SeleccionarDemTur=HS$11,SeleccionarDemTur=$GY$11),'SIMULADOR IMPACTOS MIP(TURISMO)'!PorcentajeTur,0)</f>
        <v>0.1</v>
      </c>
      <c r="HT95" s="62">
        <f>+IF(OR(SeleccionarDemTur=HT$11,SeleccionarDemTur=$GY$11),'SIMULADOR IMPACTOS MIP(TURISMO)'!PorcentajeTur,0)</f>
        <v>0.1</v>
      </c>
      <c r="HU95" s="62">
        <f>+IF(OR(SeleccionarDemTur=HU$11,SeleccionarDemTur=$GY$11),'SIMULADOR IMPACTOS MIP(TURISMO)'!PorcentajeTur,0)</f>
        <v>0.1</v>
      </c>
      <c r="HV95" s="62">
        <f>+IF(OR(SeleccionarDemTur=HV$11,SeleccionarDemTur=$GY$11),'SIMULADOR IMPACTOS MIP(TURISMO)'!PorcentajeTur,0)</f>
        <v>0.1</v>
      </c>
      <c r="HY95" s="20">
        <f>+'MIP 2012'!EJ95*(1+(GZ95))</f>
        <v>82416.506500816671</v>
      </c>
      <c r="HZ95" s="20">
        <f>+'MIP 2012'!EK95*(1+(HA95))</f>
        <v>0</v>
      </c>
      <c r="IA95" s="20">
        <f>+'MIP 2012'!EL95*(1+(HB95))</f>
        <v>0</v>
      </c>
      <c r="IB95" s="20">
        <f>+'MIP 2012'!EM95*(1+(HC95))</f>
        <v>0</v>
      </c>
      <c r="IC95" s="20">
        <f>+'MIP 2012'!EN95*(1+(HD95))</f>
        <v>0</v>
      </c>
      <c r="ID95" s="20">
        <f>+'MIP 2012'!EO95*(1+(HE95))</f>
        <v>0</v>
      </c>
      <c r="IE95" s="20">
        <f>+'MIP 2012'!EP95*(1+(HF95))</f>
        <v>0</v>
      </c>
      <c r="IF95" s="20">
        <f>+'MIP 2012'!EQ95*(1+(HG95))</f>
        <v>0</v>
      </c>
      <c r="IG95" s="20">
        <f>+'MIP 2012'!ER95*(1+(HH95))</f>
        <v>0</v>
      </c>
      <c r="IH95" s="20">
        <f>+'MIP 2012'!ES95*(1+(HI95))</f>
        <v>0</v>
      </c>
      <c r="II95" s="20">
        <f>+'MIP 2012'!ET95*(1+(HJ95))</f>
        <v>0</v>
      </c>
      <c r="IJ95" s="20">
        <f>+'MIP 2012'!EU95*(1+(HK95))</f>
        <v>0</v>
      </c>
      <c r="IK95" s="20">
        <f>+'MIP 2012'!EV95*(1+(HL95))</f>
        <v>0</v>
      </c>
      <c r="IL95" s="20">
        <f>+'MIP 2012'!EW95*(1+(HM95))</f>
        <v>0</v>
      </c>
      <c r="IM95" s="20">
        <f>+'MIP 2012'!EX95*(1+(HN95))</f>
        <v>2.4703506330523624</v>
      </c>
      <c r="IN95" s="20">
        <f>+'MIP 2012'!EY95*(1+(HO95))</f>
        <v>0</v>
      </c>
      <c r="IO95" s="20">
        <f>+'MIP 2012'!EZ95*(1+(HP95))</f>
        <v>118.97201562895354</v>
      </c>
      <c r="IP95" s="20">
        <f>+'MIP 2012'!FA95*(1+(HQ95))</f>
        <v>90.466022461366421</v>
      </c>
      <c r="IQ95" s="20">
        <f>+'MIP 2012'!FB95*(1+(HR95))</f>
        <v>0</v>
      </c>
      <c r="IR95" s="20">
        <f>+'MIP 2012'!FC95*(1+(HS95))</f>
        <v>16.866654358863425</v>
      </c>
      <c r="IS95" s="20">
        <f>+'MIP 2012'!FD95*(1+(HT95))</f>
        <v>164.52127372183946</v>
      </c>
      <c r="IT95" s="20">
        <f>+'MIP 2012'!FE95*(1+(HU95))</f>
        <v>194.73988689651168</v>
      </c>
      <c r="IU95" s="20">
        <f>+'MIP 2012'!FF95*(1+(HV95))</f>
        <v>10.11672337296484</v>
      </c>
      <c r="IV95" s="18">
        <f t="shared" si="9"/>
        <v>83014.659427890219</v>
      </c>
      <c r="IW95" s="41">
        <f>+IFERROR((IV95/'MIP 2012'!FG95*100-100),0)</f>
        <v>6.5275591725693971E-2</v>
      </c>
      <c r="IZ95" s="18">
        <v>171413.11421498834</v>
      </c>
      <c r="JA95" s="14">
        <f>+'MIP 2012'!FH95</f>
        <v>170640.17450164736</v>
      </c>
      <c r="JB95" s="41">
        <f t="shared" si="10"/>
        <v>772.93971334098023</v>
      </c>
      <c r="JC95" s="41">
        <f t="shared" si="11"/>
        <v>0.45296467587327527</v>
      </c>
    </row>
    <row r="96" spans="1:263" s="7" customFormat="1" ht="21.95" customHeight="1" thickBot="1" x14ac:dyDescent="0.25">
      <c r="A96" s="12" t="s">
        <v>256</v>
      </c>
      <c r="B96" s="12" t="s">
        <v>257</v>
      </c>
      <c r="C96" s="35">
        <v>1.9519316303838089E-4</v>
      </c>
      <c r="D96" s="35">
        <v>2.6019591815468576E-4</v>
      </c>
      <c r="E96" s="35">
        <v>1.3927458490357706E-4</v>
      </c>
      <c r="F96" s="35">
        <v>1.7082826191467624E-4</v>
      </c>
      <c r="G96" s="35">
        <v>5.7053162204646305E-4</v>
      </c>
      <c r="H96" s="35">
        <v>7.7584572792001967E-4</v>
      </c>
      <c r="I96" s="35">
        <v>2.5410393946890072E-4</v>
      </c>
      <c r="J96" s="35">
        <v>2.0374943330826818E-4</v>
      </c>
      <c r="K96" s="35">
        <v>2.0308991983290008E-4</v>
      </c>
      <c r="L96" s="35">
        <v>1.5257927064768088E-4</v>
      </c>
      <c r="M96" s="35">
        <v>2.0407932781527706E-4</v>
      </c>
      <c r="N96" s="35">
        <v>8.2909435303337373E-3</v>
      </c>
      <c r="O96" s="35">
        <v>3.1370100337844674E-3</v>
      </c>
      <c r="P96" s="35">
        <v>2.199839109358495E-4</v>
      </c>
      <c r="Q96" s="35">
        <v>2.6313705628840142E-3</v>
      </c>
      <c r="R96" s="35">
        <v>4.9397624144116115E-4</v>
      </c>
      <c r="S96" s="35">
        <v>2.6338551245952559E-4</v>
      </c>
      <c r="T96" s="35">
        <v>2.2380580918960702E-4</v>
      </c>
      <c r="U96" s="35">
        <v>2.5324107476545161E-4</v>
      </c>
      <c r="V96" s="35">
        <v>3.131864396943177E-4</v>
      </c>
      <c r="W96" s="35">
        <v>2.249953314300124E-3</v>
      </c>
      <c r="X96" s="35">
        <v>1.3448387070309237E-2</v>
      </c>
      <c r="Y96" s="35">
        <v>7.6007596323590795E-3</v>
      </c>
      <c r="Z96" s="35">
        <v>8.4979562302935178E-3</v>
      </c>
      <c r="AA96" s="35">
        <v>1.2421941671574026E-3</v>
      </c>
      <c r="AB96" s="35">
        <v>3.3486047689728179E-4</v>
      </c>
      <c r="AC96" s="35">
        <v>1.1424563623525444E-4</v>
      </c>
      <c r="AD96" s="35">
        <v>4.2793931489886134E-4</v>
      </c>
      <c r="AE96" s="35">
        <v>7.4010403143920942E-3</v>
      </c>
      <c r="AF96" s="35">
        <v>3.2066086031819457E-4</v>
      </c>
      <c r="AG96" s="35">
        <v>9.9458676375886772E-5</v>
      </c>
      <c r="AH96" s="35">
        <v>6.0868447849148153E-4</v>
      </c>
      <c r="AI96" s="35">
        <v>4.9395226069604212E-3</v>
      </c>
      <c r="AJ96" s="35">
        <v>8.9307188742354902E-3</v>
      </c>
      <c r="AK96" s="35">
        <v>1.572898699720859E-3</v>
      </c>
      <c r="AL96" s="35">
        <v>2.622950893541216E-3</v>
      </c>
      <c r="AM96" s="35">
        <v>3.1624728083051848E-4</v>
      </c>
      <c r="AN96" s="35">
        <v>6.6913016181301237E-3</v>
      </c>
      <c r="AO96" s="35">
        <v>2.0844852166776288E-4</v>
      </c>
      <c r="AP96" s="35">
        <v>5.4275653483121862E-4</v>
      </c>
      <c r="AQ96" s="35">
        <v>7.6168350060677021E-4</v>
      </c>
      <c r="AR96" s="35">
        <v>6.2896350075285191E-4</v>
      </c>
      <c r="AS96" s="35">
        <v>9.4831120092606861E-4</v>
      </c>
      <c r="AT96" s="35">
        <v>1.2199184195413138E-3</v>
      </c>
      <c r="AU96" s="35">
        <v>1.4537424983784995E-3</v>
      </c>
      <c r="AV96" s="35">
        <v>3.0557618130127744E-3</v>
      </c>
      <c r="AW96" s="35">
        <v>1.0290821435099823E-3</v>
      </c>
      <c r="AX96" s="35">
        <v>3.1153639268189173E-2</v>
      </c>
      <c r="AY96" s="35">
        <v>4.058941099986231E-3</v>
      </c>
      <c r="AZ96" s="35">
        <v>6.6647198611907038E-4</v>
      </c>
      <c r="BA96" s="35">
        <v>2.9884441200251217E-4</v>
      </c>
      <c r="BB96" s="35">
        <v>2.0357818014304414E-4</v>
      </c>
      <c r="BC96" s="35">
        <v>2.8306967053785218E-4</v>
      </c>
      <c r="BD96" s="35">
        <v>1.896106341590033E-3</v>
      </c>
      <c r="BE96" s="35">
        <v>3.4691262812728407E-4</v>
      </c>
      <c r="BF96" s="35">
        <v>3.1785230819068302E-4</v>
      </c>
      <c r="BG96" s="35">
        <v>5.6550492965653293E-3</v>
      </c>
      <c r="BH96" s="35">
        <v>5.1312822035529994E-4</v>
      </c>
      <c r="BI96" s="35">
        <v>0</v>
      </c>
      <c r="BJ96" s="35">
        <v>1.1255126756409881E-4</v>
      </c>
      <c r="BK96" s="35">
        <v>3.4554746194418427E-4</v>
      </c>
      <c r="BL96" s="35">
        <v>2.7138733318498865E-4</v>
      </c>
      <c r="BM96" s="35">
        <v>4.0237265662805604E-4</v>
      </c>
      <c r="BN96" s="35">
        <v>8.4061038226186321E-4</v>
      </c>
      <c r="BO96" s="35">
        <v>1.2440997498389509E-3</v>
      </c>
      <c r="BP96" s="35">
        <v>1.2312748017266706E-3</v>
      </c>
      <c r="BQ96" s="35">
        <v>7.1232712421820908E-4</v>
      </c>
      <c r="BR96" s="35">
        <v>8.057622825497822E-4</v>
      </c>
      <c r="BS96" s="35">
        <v>1.023816713085783E-3</v>
      </c>
      <c r="BT96" s="35">
        <v>1.0088352727538391E-3</v>
      </c>
      <c r="BU96" s="35">
        <v>1.7124922014569079E-3</v>
      </c>
      <c r="BV96" s="35">
        <v>1.7648238572034299E-2</v>
      </c>
      <c r="BW96" s="35">
        <v>1.0400196016037444E-3</v>
      </c>
      <c r="BX96" s="35">
        <v>9.0728652602126137E-5</v>
      </c>
      <c r="BY96" s="35">
        <v>1.6899716264508788E-4</v>
      </c>
      <c r="BZ96" s="35">
        <v>3.1064712185645385E-4</v>
      </c>
      <c r="CA96" s="35">
        <v>6.580012150326724E-4</v>
      </c>
      <c r="CB96" s="35">
        <v>6.4419717407869451E-3</v>
      </c>
      <c r="CC96" s="35">
        <v>4.803580759880022E-4</v>
      </c>
      <c r="CD96" s="35">
        <v>4.9864423519156871E-4</v>
      </c>
      <c r="CE96" s="35">
        <v>4.3928798242971279E-4</v>
      </c>
      <c r="CF96" s="35">
        <v>3.4651396533770805E-4</v>
      </c>
      <c r="CG96" s="35">
        <v>2.6721486810159158E-4</v>
      </c>
      <c r="CH96" s="35">
        <v>2.00901378630819E-3</v>
      </c>
      <c r="CI96" s="35">
        <v>1.1855421140877913</v>
      </c>
      <c r="CJ96" s="35">
        <v>5.3142830258316709E-4</v>
      </c>
      <c r="CK96" s="35">
        <v>2.0744505477643749E-3</v>
      </c>
      <c r="CL96" s="35">
        <v>5.9335039958761406E-4</v>
      </c>
      <c r="CM96" s="35">
        <v>8.259375943731965E-4</v>
      </c>
      <c r="CN96" s="35">
        <v>4.4624837080164275E-4</v>
      </c>
      <c r="CO96" s="35">
        <v>2.0561019524145525E-3</v>
      </c>
      <c r="CP96" s="35">
        <v>4.182712999811003E-4</v>
      </c>
      <c r="CQ96" s="35">
        <v>4.1435850667946128E-4</v>
      </c>
      <c r="CR96" s="35">
        <v>2.9682248914964833E-4</v>
      </c>
      <c r="CS96" s="35">
        <v>4.3299603230993007E-4</v>
      </c>
      <c r="CT96" s="35">
        <v>2.7386224090891671E-3</v>
      </c>
      <c r="CU96" s="35">
        <v>1.386443854198261E-3</v>
      </c>
      <c r="CV96" s="35">
        <v>8.8036822147441788E-4</v>
      </c>
      <c r="CW96" s="35">
        <v>1.2446733057382897E-3</v>
      </c>
      <c r="CX96" s="35">
        <v>1.5864151086165854E-3</v>
      </c>
      <c r="CY96" s="35">
        <v>1.3672371142045767E-3</v>
      </c>
      <c r="CZ96" s="35">
        <v>3.0976987192914233E-4</v>
      </c>
      <c r="DA96" s="35">
        <v>4.5344619228500501E-4</v>
      </c>
      <c r="DB96" s="35">
        <v>8.1883746017137241E-5</v>
      </c>
      <c r="DC96" s="35">
        <v>3.2431249502411235E-4</v>
      </c>
      <c r="DD96" s="35">
        <v>4.4698834711098215E-4</v>
      </c>
      <c r="DE96" s="35">
        <v>1.9280201775074781E-4</v>
      </c>
      <c r="DF96" s="35">
        <v>6.2397155165471048E-4</v>
      </c>
      <c r="DG96" s="35">
        <v>2.7104117742233287E-4</v>
      </c>
      <c r="DH96" s="35">
        <v>4.2767146158676118E-4</v>
      </c>
      <c r="DI96" s="35">
        <v>3.0776837710452419E-4</v>
      </c>
      <c r="DJ96" s="35">
        <v>2.8533261426134612E-4</v>
      </c>
      <c r="DK96" s="35">
        <v>2.9899852501504877E-4</v>
      </c>
      <c r="DL96" s="35">
        <v>2.5954932298239124E-3</v>
      </c>
      <c r="DM96" s="35">
        <v>2.9724820166361101E-4</v>
      </c>
      <c r="DN96" s="35">
        <v>2.0132607101614551E-4</v>
      </c>
      <c r="DO96" s="35">
        <v>2.0098292389139006E-4</v>
      </c>
      <c r="DP96" s="35">
        <v>1.950351324519082E-4</v>
      </c>
      <c r="DQ96" s="35">
        <v>4.3288580911391164E-5</v>
      </c>
      <c r="DR96" s="35">
        <v>4.6406163945482621E-4</v>
      </c>
      <c r="DS96" s="35">
        <v>3.1649231439449322E-4</v>
      </c>
      <c r="DT96" s="35">
        <v>1.2386482576891319E-4</v>
      </c>
      <c r="DU96" s="35">
        <v>1.4727192561271029E-4</v>
      </c>
      <c r="DV96" s="35">
        <v>1.8867391504784074E-3</v>
      </c>
      <c r="DW96" s="35">
        <v>2.3268300054397873E-3</v>
      </c>
      <c r="DX96" s="35">
        <v>1.101596352842672E-3</v>
      </c>
      <c r="DY96" s="35">
        <v>3.0660059410431595E-4</v>
      </c>
      <c r="DZ96" s="35">
        <v>1.6753132301743198E-3</v>
      </c>
      <c r="EA96" s="35">
        <v>3.9997076287460749E-4</v>
      </c>
      <c r="EB96" s="35">
        <v>2.9491971105215465E-3</v>
      </c>
      <c r="EC96" s="35">
        <v>4.6345508988490826E-4</v>
      </c>
      <c r="ED96" s="35">
        <v>2.7773294114106514E-4</v>
      </c>
      <c r="EE96" s="35">
        <v>3.5071893260546283E-4</v>
      </c>
      <c r="EF96" s="35">
        <v>5.2758735471517264E-4</v>
      </c>
      <c r="EG96" s="35">
        <v>3.4376301463277001E-4</v>
      </c>
      <c r="EH96" s="35">
        <v>0</v>
      </c>
      <c r="EK96" s="62">
        <f>+IF(AND(OR(SeleccionarIndustria=$A96,SeleccionarIndustria="Todas las AE"),('SIMULADOR IMPACTOS MIP'!$B$10=EK$11)),'SIMULADOR IMPACTOS MIP'!Porcentaje,0)</f>
        <v>0</v>
      </c>
      <c r="EL96" s="62">
        <f>+IF(AND(OR(SeleccionarIndustria=$A96,SeleccionarIndustria="Todas las AE"),('SIMULADOR IMPACTOS MIP'!$B$10=EL$11)),'SIMULADOR IMPACTOS MIP'!Porcentaje,0)</f>
        <v>0</v>
      </c>
      <c r="EM96" s="62">
        <f>+IF(AND(OR(SeleccionarIndustria=$A96,SeleccionarIndustria="Todas las AE"),('SIMULADOR IMPACTOS MIP'!$B$10=EM$11)),'SIMULADOR IMPACTOS MIP'!Porcentaje,0)</f>
        <v>0.3</v>
      </c>
      <c r="EN96" s="62">
        <f>+IF(AND(OR(SeleccionarIndustria=$A96,SeleccionarIndustria="Todas las AE"),('SIMULADOR IMPACTOS MIP'!$B$10=EN$11)),'SIMULADOR IMPACTOS MIP'!Porcentaje,0)</f>
        <v>0</v>
      </c>
      <c r="EO96" s="62">
        <f>+IF(AND(OR(SeleccionarIndustria=$A96,SeleccionarIndustria="Todas las AE"),(OR('SIMULADOR IMPACTOS MIP'!$B$10=$EK$11,'SIMULADOR IMPACTOS MIP'!$B$10=EO$11))),'SIMULADOR IMPACTOS MIP'!Porcentaje,0)</f>
        <v>0</v>
      </c>
      <c r="EP96" s="62">
        <f>+IF(AND(OR(SeleccionarIndustria=$A96,SeleccionarIndustria="Todas las AE"),(OR('SIMULADOR IMPACTOS MIP'!$B$10=$EK$11,'SIMULADOR IMPACTOS MIP'!$B$10=EP$11))),'SIMULADOR IMPACTOS MIP'!Porcentaje,0)</f>
        <v>0</v>
      </c>
      <c r="EQ96" s="62">
        <f>+IF(AND(OR(SeleccionarIndustria=$A96,SeleccionarIndustria="Todas las AE"),(OR('SIMULADOR IMPACTOS MIP'!$B$10=$EK$11,'SIMULADOR IMPACTOS MIP'!$B$10=EQ$11))),'SIMULADOR IMPACTOS MIP'!Porcentaje,0)</f>
        <v>0</v>
      </c>
      <c r="ER96" s="62">
        <f>+IF(AND(OR(SeleccionarIndustria=$A96,SeleccionarIndustria="Todas las AE"),(OR('SIMULADOR IMPACTOS MIP'!$B$10=$EL$11,'SIMULADOR IMPACTOS MIP'!$B$10=ER$11))),'SIMULADOR IMPACTOS MIP'!Porcentaje,0)</f>
        <v>0</v>
      </c>
      <c r="ES96" s="62">
        <f>+IF(AND(OR(SeleccionarIndustria=$A96,SeleccionarIndustria="Todas las AE"),(OR('SIMULADOR IMPACTOS MIP'!$B$10=$EL$11,'SIMULADOR IMPACTOS MIP'!$B$10=ES$11))),'SIMULADOR IMPACTOS MIP'!Porcentaje,0)</f>
        <v>0</v>
      </c>
      <c r="ET96" s="62">
        <f>+IF(AND(OR(SeleccionarIndustria=$A96,SeleccionarIndustria="Todas las AE"),(OR('SIMULADOR IMPACTOS MIP'!$B$10=$EL$11,'SIMULADOR IMPACTOS MIP'!$B$10=ET$11))),'SIMULADOR IMPACTOS MIP'!Porcentaje,0)</f>
        <v>0</v>
      </c>
      <c r="EU96" s="62">
        <f>+IF(AND(OR(SeleccionarIndustria=$A96,SeleccionarIndustria="Todas las AE"),(OR('SIMULADOR IMPACTOS MIP'!$B$10=$EL$11,'SIMULADOR IMPACTOS MIP'!$B$10=EU$11))),'SIMULADOR IMPACTOS MIP'!Porcentaje,0)</f>
        <v>0</v>
      </c>
      <c r="EV96" s="62">
        <f>+IF(AND(OR(SeleccionarIndustria=$A96,SeleccionarIndustria="Todas las AE"),(OR('SIMULADOR IMPACTOS MIP'!$B$10=$EL$11,'SIMULADOR IMPACTOS MIP'!$B$10=EV$11))),'SIMULADOR IMPACTOS MIP'!Porcentaje,0)</f>
        <v>0</v>
      </c>
      <c r="EW96" s="62">
        <f>+IF(AND(OR(SeleccionarIndustria=$A96,SeleccionarIndustria="Todas las AE"),(OR('SIMULADOR IMPACTOS MIP'!$B$10=$EL$11,'SIMULADOR IMPACTOS MIP'!$B$10=EW$11))),'SIMULADOR IMPACTOS MIP'!Porcentaje,0)</f>
        <v>0</v>
      </c>
      <c r="EX96" s="62">
        <f>+IF(AND(OR(SeleccionarIndustria=$A96,SeleccionarIndustria="Todas las AE"),(OR('SIMULADOR IMPACTOS MIP'!$B$10=$EL$11,'SIMULADOR IMPACTOS MIP'!$B$10=EX$11))),'SIMULADOR IMPACTOS MIP'!Porcentaje,0)</f>
        <v>0</v>
      </c>
      <c r="EY96" s="62">
        <f>+IF(AND(OR(SeleccionarIndustria=$A96,SeleccionarIndustria="Todas las AE"),('SIMULADOR IMPACTOS MIP'!$B$10=EY$11)),'SIMULADOR IMPACTOS MIP'!Porcentaje,0)</f>
        <v>0</v>
      </c>
      <c r="EZ96" s="62">
        <f>+IF(AND(OR(SeleccionarIndustria=$A96,SeleccionarIndustria="Todas las AE"),('SIMULADOR IMPACTOS MIP'!$B$10=EZ$11)),'SIMULADOR IMPACTOS MIP'!Porcentaje,0)</f>
        <v>0</v>
      </c>
      <c r="FA96" s="62">
        <f>+IF(AND(OR(SeleccionarIndustria=$A96,SeleccionarIndustria="Todas las AE"),('SIMULADOR IMPACTOS MIP'!$B$10=FA$11)),'SIMULADOR IMPACTOS MIP'!Porcentaje,0)</f>
        <v>0</v>
      </c>
      <c r="FB96" s="62">
        <f>+IF(AND(OR(SeleccionarIndustria=$A96,SeleccionarIndustria="Todas las AE"),('SIMULADOR IMPACTOS MIP'!$B$10=FB$11)),'SIMULADOR IMPACTOS MIP'!Porcentaje,0)</f>
        <v>0</v>
      </c>
      <c r="FC96" s="62">
        <f>+IF(AND(OR(SeleccionarIndustria=$A96,SeleccionarIndustria="Todas las AE"),(OR('SIMULADOR IMPACTOS MIP'!$B$10=$EM$11,'SIMULADOR IMPACTOS MIP'!$B$10=FC$11))),'SIMULADOR IMPACTOS MIP'!Porcentaje,0)</f>
        <v>0.3</v>
      </c>
      <c r="FD96" s="62">
        <f>+IF(AND(OR(SeleccionarIndustria=$A96,SeleccionarIndustria="Todas las AE"),(OR('SIMULADOR IMPACTOS MIP'!$B$10=$EM$11,'SIMULADOR IMPACTOS MIP'!$B$10=FD$11))),'SIMULADOR IMPACTOS MIP'!Porcentaje,0)</f>
        <v>0.3</v>
      </c>
      <c r="FE96" s="62">
        <f>+IF(AND(OR(SeleccionarIndustria=$A96,SeleccionarIndustria="Todas las AE"),(OR('SIMULADOR IMPACTOS MIP'!$B$10=$EM$11,'SIMULADOR IMPACTOS MIP'!$B$10=FE$11))),'SIMULADOR IMPACTOS MIP'!Porcentaje,0)</f>
        <v>0.3</v>
      </c>
      <c r="FF96" s="62">
        <f>+IF(AND(OR(SeleccionarIndustria=$A96,SeleccionarIndustria="Todas las AE"),(OR('SIMULADOR IMPACTOS MIP'!$B$10=$EM$11,'SIMULADOR IMPACTOS MIP'!$B$10=FF$11))),'SIMULADOR IMPACTOS MIP'!Porcentaje,0)</f>
        <v>0.3</v>
      </c>
      <c r="FG96" s="62">
        <f>+IF(AND(OR(SeleccionarIndustria=$A96,SeleccionarIndustria="Todas las AE"),(OR('SIMULADOR IMPACTOS MIP'!$B$10=$EM$11,'SIMULADOR IMPACTOS MIP'!$B$10=FG$11))),'SIMULADOR IMPACTOS MIP'!Porcentaje,0)</f>
        <v>0.3</v>
      </c>
      <c r="FH96" s="62">
        <f>+IF(AND(OR(SeleccionarIndustria=$A96,SeleccionarIndustria="Todas las AE"),(OR('SIMULADOR IMPACTOS MIP'!$B$10=$EM$11,'SIMULADOR IMPACTOS MIP'!$B$10=FH$11))),'SIMULADOR IMPACTOS MIP'!Porcentaje,0)</f>
        <v>0.3</v>
      </c>
      <c r="FI96" s="62">
        <f>+IF(AND(OR(SeleccionarIndustria=$A96,SeleccionarIndustria="Todas las AE"),(OR('SIMULADOR IMPACTOS MIP'!$B$10=$EM$11,'SIMULADOR IMPACTOS MIP'!$B$10=FI$11))),'SIMULADOR IMPACTOS MIP'!Porcentaje,0)</f>
        <v>0.3</v>
      </c>
      <c r="FJ96" s="62">
        <f>+IF(AND(OR(SeleccionarIndustria=$A96,SeleccionarIndustria="Todas las AE"),(OR('SIMULADOR IMPACTOS MIP'!$B$10=$EM$11,'SIMULADOR IMPACTOS MIP'!$B$10=FJ$11))),'SIMULADOR IMPACTOS MIP'!Porcentaje,0)</f>
        <v>0.3</v>
      </c>
      <c r="FM96" s="20">
        <f>+'MIP 2012'!EJ96*(1+(EN96))</f>
        <v>73688.805025634196</v>
      </c>
      <c r="FN96" s="20">
        <f>+'MIP 2012'!EK96*(1+(EO96))</f>
        <v>0</v>
      </c>
      <c r="FO96" s="20">
        <f>+'MIP 2012'!EL96*(1+(EP96))</f>
        <v>0</v>
      </c>
      <c r="FP96" s="20">
        <f>+'MIP 2012'!EM96*(1+(EQ96))</f>
        <v>0</v>
      </c>
      <c r="FQ96" s="20">
        <f>+'MIP 2012'!EN96*(1+(ER96))</f>
        <v>0</v>
      </c>
      <c r="FR96" s="20">
        <f>+'MIP 2012'!EO96*(1+(ES96))</f>
        <v>0</v>
      </c>
      <c r="FS96" s="20">
        <f>+'MIP 2012'!EP96*(1+(ET96))</f>
        <v>0</v>
      </c>
      <c r="FT96" s="20">
        <f>+'MIP 2012'!EQ96*(1+(EU96))</f>
        <v>0</v>
      </c>
      <c r="FU96" s="20">
        <f>+'MIP 2012'!ER96*(1+(EV96))</f>
        <v>0</v>
      </c>
      <c r="FV96" s="20">
        <f>+'MIP 2012'!ES96*(1+(EW96))</f>
        <v>0</v>
      </c>
      <c r="FW96" s="20">
        <f>+'MIP 2012'!ET96*(1+(EX96))</f>
        <v>0</v>
      </c>
      <c r="FX96" s="20">
        <f>+'MIP 2012'!EU96*(1+(EY96))</f>
        <v>0</v>
      </c>
      <c r="FY96" s="20">
        <f>+'MIP 2012'!EV96*(1+(EZ96))</f>
        <v>0</v>
      </c>
      <c r="FZ96" s="20">
        <f>+'MIP 2012'!EW96*(1+(FA96))</f>
        <v>0</v>
      </c>
      <c r="GA96" s="20">
        <f>+'MIP 2012'!EX96*(1+(FB96))</f>
        <v>35741.854581711719</v>
      </c>
      <c r="GB96" s="20">
        <f>+'MIP 2012'!EY96*(1+(FC96))</f>
        <v>0</v>
      </c>
      <c r="GC96" s="20">
        <f>+'MIP 2012'!EZ96*(1+(FD96))</f>
        <v>0</v>
      </c>
      <c r="GD96" s="20">
        <f>+'MIP 2012'!FA96*(1+(FE96))</f>
        <v>0</v>
      </c>
      <c r="GE96" s="20">
        <f>+'MIP 2012'!FB96*(1+(FF96))</f>
        <v>0</v>
      </c>
      <c r="GF96" s="20">
        <f>+'MIP 2012'!FC96*(1+(FG96))</f>
        <v>0</v>
      </c>
      <c r="GG96" s="20">
        <f>+'MIP 2012'!FD96*(1+(FH96))</f>
        <v>0</v>
      </c>
      <c r="GH96" s="20">
        <f>+'MIP 2012'!FE96*(1+(FI96))</f>
        <v>0</v>
      </c>
      <c r="GI96" s="20">
        <f>+'MIP 2012'!FF96*(1+(FJ96))</f>
        <v>0</v>
      </c>
      <c r="GJ96" s="18">
        <f t="shared" si="6"/>
        <v>109430.65960734591</v>
      </c>
      <c r="GK96" s="41">
        <f>+IFERROR((GJ96/'MIP 2012'!FG96*100-100),0)</f>
        <v>0</v>
      </c>
      <c r="GN96" s="18">
        <v>162495.58537409786</v>
      </c>
      <c r="GO96" s="14">
        <f>+'MIP 2012'!FH96</f>
        <v>162106.41075486966</v>
      </c>
      <c r="GP96" s="41">
        <f t="shared" si="7"/>
        <v>389.17461922820075</v>
      </c>
      <c r="GQ96" s="41">
        <f t="shared" si="8"/>
        <v>0.24007355256090079</v>
      </c>
      <c r="GU96" s="63">
        <v>-0.16</v>
      </c>
      <c r="GW96" s="62">
        <f>+IF(SeleccionarDemTur=GW$11,'SIMULADOR IMPACTOS MIP(TURISMO)'!PorcentajeTur,0)</f>
        <v>0</v>
      </c>
      <c r="GX96" s="62">
        <f>+IF(SeleccionarDemTur=GX$11,'SIMULADOR IMPACTOS MIP(TURISMO)'!PorcentajeTur,0)</f>
        <v>0</v>
      </c>
      <c r="GY96" s="62">
        <f>+IF(SeleccionarDemTur=GY$11,'SIMULADOR IMPACTOS MIP(TURISMO)'!PorcentajeTur,0)</f>
        <v>0.1</v>
      </c>
      <c r="GZ96" s="62">
        <f>+IF(SeleccionarDemTur=GZ$11,'SIMULADOR IMPACTOS MIP(TURISMO)'!PorcentajeTur,0)</f>
        <v>0</v>
      </c>
      <c r="HA96" s="62">
        <f>+IF(OR(SeleccionarDemTur=HA$11,SeleccionarDemTur=$GW$11),'SIMULADOR IMPACTOS MIP(TURISMO)'!PorcentajeTur,0)</f>
        <v>0</v>
      </c>
      <c r="HB96" s="62">
        <f>+IF(OR(SeleccionarDemTur=HB$11,SeleccionarDemTur=$GW$11),'SIMULADOR IMPACTOS MIP(TURISMO)'!PorcentajeTur,0)</f>
        <v>0</v>
      </c>
      <c r="HC96" s="62">
        <f>+IF(OR(SeleccionarDemTur=HC$11,SeleccionarDemTur=$GW$11),'SIMULADOR IMPACTOS MIP(TURISMO)'!PorcentajeTur,0)</f>
        <v>0</v>
      </c>
      <c r="HD96" s="62">
        <f>+IF(OR(SeleccionarDemTur=HD$11,SeleccionarDemTur=$GX$11),'SIMULADOR IMPACTOS MIP(TURISMO)'!PorcentajeTur,0)</f>
        <v>0</v>
      </c>
      <c r="HE96" s="62">
        <f>+IF(OR(SeleccionarDemTur=HE$11,SeleccionarDemTur=$GX$11),'SIMULADOR IMPACTOS MIP(TURISMO)'!PorcentajeTur,0)</f>
        <v>0</v>
      </c>
      <c r="HF96" s="62">
        <f>+IF(OR(SeleccionarDemTur=HF$11,SeleccionarDemTur=$GX$11),'SIMULADOR IMPACTOS MIP(TURISMO)'!PorcentajeTur,0)</f>
        <v>0</v>
      </c>
      <c r="HG96" s="62">
        <f>+IF(OR(SeleccionarDemTur=HG$11,SeleccionarDemTur=$GX$11),'SIMULADOR IMPACTOS MIP(TURISMO)'!PorcentajeTur,0)</f>
        <v>0</v>
      </c>
      <c r="HH96" s="62">
        <f>+IF(OR(SeleccionarDemTur=HH$11,SeleccionarDemTur=$GX$11),'SIMULADOR IMPACTOS MIP(TURISMO)'!PorcentajeTur,0)</f>
        <v>0</v>
      </c>
      <c r="HI96" s="62">
        <f>+IF(OR(SeleccionarDemTur=HI$11,SeleccionarDemTur=$GX$11),'SIMULADOR IMPACTOS MIP(TURISMO)'!PorcentajeTur,0)</f>
        <v>0</v>
      </c>
      <c r="HJ96" s="62">
        <f>+IF(OR(SeleccionarDemTur=HJ$11,SeleccionarDemTur=$GX$11),'SIMULADOR IMPACTOS MIP(TURISMO)'!PorcentajeTur,0)</f>
        <v>0</v>
      </c>
      <c r="HK96" s="62">
        <f>+IF(SeleccionarDemTur=HK$11,'SIMULADOR IMPACTOS MIP(TURISMO)'!PorcentajeTur,0)</f>
        <v>0</v>
      </c>
      <c r="HL96" s="62">
        <f>+IF(SeleccionarDemTur=HL$11,'SIMULADOR IMPACTOS MIP(TURISMO)'!PorcentajeTur,0)</f>
        <v>0</v>
      </c>
      <c r="HM96" s="62">
        <f>+IF(SeleccionarDemTur=HM$11,'SIMULADOR IMPACTOS MIP(TURISMO)'!PorcentajeTur,0)</f>
        <v>0</v>
      </c>
      <c r="HN96" s="62">
        <f>+IF(SeleccionarDemTur=HN$11,'SIMULADOR IMPACTOS MIP(TURISMO)'!PorcentajeTur,0)</f>
        <v>0</v>
      </c>
      <c r="HO96" s="62">
        <f>+IF(OR(SeleccionarDemTur=HO$11,SeleccionarDemTur=$GY$11),'SIMULADOR IMPACTOS MIP(TURISMO)'!PorcentajeTur,0)</f>
        <v>0.1</v>
      </c>
      <c r="HP96" s="62">
        <f>+IF(OR(SeleccionarDemTur=HP$11,SeleccionarDemTur=$GY$11),'SIMULADOR IMPACTOS MIP(TURISMO)'!PorcentajeTur,0)</f>
        <v>0.1</v>
      </c>
      <c r="HQ96" s="62">
        <f>+IF(OR(SeleccionarDemTur=HQ$11,SeleccionarDemTur=$GY$11),'SIMULADOR IMPACTOS MIP(TURISMO)'!PorcentajeTur,0)</f>
        <v>0.1</v>
      </c>
      <c r="HR96" s="62">
        <f>+IF(OR(SeleccionarDemTur=HR$11,SeleccionarDemTur=$GY$11),'SIMULADOR IMPACTOS MIP(TURISMO)'!PorcentajeTur,0)</f>
        <v>0.1</v>
      </c>
      <c r="HS96" s="62">
        <f>+IF(OR(SeleccionarDemTur=HS$11,SeleccionarDemTur=$GY$11),'SIMULADOR IMPACTOS MIP(TURISMO)'!PorcentajeTur,0)</f>
        <v>0.1</v>
      </c>
      <c r="HT96" s="62">
        <f>+IF(OR(SeleccionarDemTur=HT$11,SeleccionarDemTur=$GY$11),'SIMULADOR IMPACTOS MIP(TURISMO)'!PorcentajeTur,0)</f>
        <v>0.1</v>
      </c>
      <c r="HU96" s="62">
        <f>+IF(OR(SeleccionarDemTur=HU$11,SeleccionarDemTur=$GY$11),'SIMULADOR IMPACTOS MIP(TURISMO)'!PorcentajeTur,0)</f>
        <v>0.1</v>
      </c>
      <c r="HV96" s="62">
        <f>+IF(OR(SeleccionarDemTur=HV$11,SeleccionarDemTur=$GY$11),'SIMULADOR IMPACTOS MIP(TURISMO)'!PorcentajeTur,0)</f>
        <v>0.1</v>
      </c>
      <c r="HY96" s="20">
        <f>+'MIP 2012'!EJ96*(1+(GZ96))</f>
        <v>73688.805025634196</v>
      </c>
      <c r="HZ96" s="20">
        <f>+'MIP 2012'!EK96*(1+(HA96))</f>
        <v>0</v>
      </c>
      <c r="IA96" s="20">
        <f>+'MIP 2012'!EL96*(1+(HB96))</f>
        <v>0</v>
      </c>
      <c r="IB96" s="20">
        <f>+'MIP 2012'!EM96*(1+(HC96))</f>
        <v>0</v>
      </c>
      <c r="IC96" s="20">
        <f>+'MIP 2012'!EN96*(1+(HD96))</f>
        <v>0</v>
      </c>
      <c r="ID96" s="20">
        <f>+'MIP 2012'!EO96*(1+(HE96))</f>
        <v>0</v>
      </c>
      <c r="IE96" s="20">
        <f>+'MIP 2012'!EP96*(1+(HF96))</f>
        <v>0</v>
      </c>
      <c r="IF96" s="20">
        <f>+'MIP 2012'!EQ96*(1+(HG96))</f>
        <v>0</v>
      </c>
      <c r="IG96" s="20">
        <f>+'MIP 2012'!ER96*(1+(HH96))</f>
        <v>0</v>
      </c>
      <c r="IH96" s="20">
        <f>+'MIP 2012'!ES96*(1+(HI96))</f>
        <v>0</v>
      </c>
      <c r="II96" s="20">
        <f>+'MIP 2012'!ET96*(1+(HJ96))</f>
        <v>0</v>
      </c>
      <c r="IJ96" s="20">
        <f>+'MIP 2012'!EU96*(1+(HK96))</f>
        <v>0</v>
      </c>
      <c r="IK96" s="20">
        <f>+'MIP 2012'!EV96*(1+(HL96))</f>
        <v>0</v>
      </c>
      <c r="IL96" s="20">
        <f>+'MIP 2012'!EW96*(1+(HM96))</f>
        <v>0</v>
      </c>
      <c r="IM96" s="20">
        <f>+'MIP 2012'!EX96*(1+(HN96))</f>
        <v>35741.854581711719</v>
      </c>
      <c r="IN96" s="20">
        <f>+'MIP 2012'!EY96*(1+(HO96))</f>
        <v>0</v>
      </c>
      <c r="IO96" s="20">
        <f>+'MIP 2012'!EZ96*(1+(HP96))</f>
        <v>0</v>
      </c>
      <c r="IP96" s="20">
        <f>+'MIP 2012'!FA96*(1+(HQ96))</f>
        <v>0</v>
      </c>
      <c r="IQ96" s="20">
        <f>+'MIP 2012'!FB96*(1+(HR96))</f>
        <v>0</v>
      </c>
      <c r="IR96" s="20">
        <f>+'MIP 2012'!FC96*(1+(HS96))</f>
        <v>0</v>
      </c>
      <c r="IS96" s="20">
        <f>+'MIP 2012'!FD96*(1+(HT96))</f>
        <v>0</v>
      </c>
      <c r="IT96" s="20">
        <f>+'MIP 2012'!FE96*(1+(HU96))</f>
        <v>0</v>
      </c>
      <c r="IU96" s="20">
        <f>+'MIP 2012'!FF96*(1+(HV96))</f>
        <v>0</v>
      </c>
      <c r="IV96" s="18">
        <f t="shared" si="9"/>
        <v>109430.65960734591</v>
      </c>
      <c r="IW96" s="41">
        <f>+IFERROR((IV96/'MIP 2012'!FG96*100-100),0)</f>
        <v>0</v>
      </c>
      <c r="IZ96" s="18">
        <v>162236.13562794568</v>
      </c>
      <c r="JA96" s="14">
        <f>+'MIP 2012'!FH96</f>
        <v>162106.41075486966</v>
      </c>
      <c r="JB96" s="41">
        <f t="shared" si="10"/>
        <v>129.72487307601841</v>
      </c>
      <c r="JC96" s="41">
        <f t="shared" si="11"/>
        <v>8.0024517520271843E-2</v>
      </c>
    </row>
    <row r="97" spans="1:263" s="7" customFormat="1" ht="21.95" customHeight="1" thickBot="1" x14ac:dyDescent="0.25">
      <c r="A97" s="12" t="s">
        <v>258</v>
      </c>
      <c r="B97" s="12" t="s">
        <v>259</v>
      </c>
      <c r="C97" s="35">
        <v>7.3115631388770709E-10</v>
      </c>
      <c r="D97" s="35">
        <v>7.4199905987847566E-10</v>
      </c>
      <c r="E97" s="35">
        <v>6.2123063607099465E-10</v>
      </c>
      <c r="F97" s="35">
        <v>6.1500409728441104E-10</v>
      </c>
      <c r="G97" s="35">
        <v>9.71465937845725E-10</v>
      </c>
      <c r="H97" s="35">
        <v>1.0442703934885933E-9</v>
      </c>
      <c r="I97" s="35">
        <v>8.7086942411254329E-10</v>
      </c>
      <c r="J97" s="35">
        <v>4.9084722811672748E-10</v>
      </c>
      <c r="K97" s="35">
        <v>8.3032072015649883E-10</v>
      </c>
      <c r="L97" s="35">
        <v>6.2811983332736334E-10</v>
      </c>
      <c r="M97" s="35">
        <v>8.0883913863856614E-10</v>
      </c>
      <c r="N97" s="35">
        <v>1.0835055503162654E-9</v>
      </c>
      <c r="O97" s="35">
        <v>9.4915394806018949E-10</v>
      </c>
      <c r="P97" s="35">
        <v>5.0633162239852747E-10</v>
      </c>
      <c r="Q97" s="35">
        <v>6.5128311902198806E-10</v>
      </c>
      <c r="R97" s="35">
        <v>2.4767612224440165E-9</v>
      </c>
      <c r="S97" s="35">
        <v>2.9486166567660957E-10</v>
      </c>
      <c r="T97" s="35">
        <v>6.1624830289784394E-10</v>
      </c>
      <c r="U97" s="35">
        <v>9.2498046790936911E-10</v>
      </c>
      <c r="V97" s="35">
        <v>1.449014838359997E-9</v>
      </c>
      <c r="W97" s="35">
        <v>7.0345036684631237E-10</v>
      </c>
      <c r="X97" s="35">
        <v>1.3067440389036674E-9</v>
      </c>
      <c r="Y97" s="35">
        <v>1.0522675624390157E-9</v>
      </c>
      <c r="Z97" s="35">
        <v>1.3888867730556391E-9</v>
      </c>
      <c r="AA97" s="35">
        <v>6.4063998413455361E-10</v>
      </c>
      <c r="AB97" s="35">
        <v>1.2915308298763096E-9</v>
      </c>
      <c r="AC97" s="35">
        <v>1.9187002560813175E-10</v>
      </c>
      <c r="AD97" s="35">
        <v>7.9714757693811037E-10</v>
      </c>
      <c r="AE97" s="35">
        <v>1.0848447594274356E-9</v>
      </c>
      <c r="AF97" s="35">
        <v>1.0044699932618917E-9</v>
      </c>
      <c r="AG97" s="35">
        <v>3.4591179192030802E-10</v>
      </c>
      <c r="AH97" s="35">
        <v>5.951153378630999E-9</v>
      </c>
      <c r="AI97" s="35">
        <v>1.4006307858097278E-9</v>
      </c>
      <c r="AJ97" s="35">
        <v>1.1283258672459178E-9</v>
      </c>
      <c r="AK97" s="35">
        <v>1.0134968201504707E-9</v>
      </c>
      <c r="AL97" s="35">
        <v>1.886616004692789E-9</v>
      </c>
      <c r="AM97" s="35">
        <v>7.8961629073627028E-10</v>
      </c>
      <c r="AN97" s="35">
        <v>9.0893812702879506E-10</v>
      </c>
      <c r="AO97" s="35">
        <v>7.0445992032894649E-10</v>
      </c>
      <c r="AP97" s="35">
        <v>9.9732973595460268E-10</v>
      </c>
      <c r="AQ97" s="35">
        <v>3.6291204294832624E-9</v>
      </c>
      <c r="AR97" s="35">
        <v>1.0536852874420097E-9</v>
      </c>
      <c r="AS97" s="35">
        <v>1.1021587414578134E-9</v>
      </c>
      <c r="AT97" s="35">
        <v>3.0335105494190379E-9</v>
      </c>
      <c r="AU97" s="35">
        <v>7.1798200681096572E-10</v>
      </c>
      <c r="AV97" s="35">
        <v>2.9833576429138026E-9</v>
      </c>
      <c r="AW97" s="35">
        <v>1.30339674880805E-9</v>
      </c>
      <c r="AX97" s="35">
        <v>8.8937463195718227E-10</v>
      </c>
      <c r="AY97" s="35">
        <v>1.9527932749630751E-9</v>
      </c>
      <c r="AZ97" s="35">
        <v>1.3164920409256249E-9</v>
      </c>
      <c r="BA97" s="35">
        <v>7.5114475574639323E-10</v>
      </c>
      <c r="BB97" s="35">
        <v>1.0561307805342777E-9</v>
      </c>
      <c r="BC97" s="35">
        <v>1.3949134630938437E-9</v>
      </c>
      <c r="BD97" s="35">
        <v>7.7485810410065138E-10</v>
      </c>
      <c r="BE97" s="35">
        <v>2.5459346553492529E-9</v>
      </c>
      <c r="BF97" s="35">
        <v>1.2937979892956933E-9</v>
      </c>
      <c r="BG97" s="35">
        <v>1.1518883331522263E-9</v>
      </c>
      <c r="BH97" s="35">
        <v>2.5664781319514292E-9</v>
      </c>
      <c r="BI97" s="35">
        <v>0</v>
      </c>
      <c r="BJ97" s="35">
        <v>6.8084098087145734E-10</v>
      </c>
      <c r="BK97" s="35">
        <v>1.1688809534022262E-9</v>
      </c>
      <c r="BL97" s="35">
        <v>1.1933202112476622E-9</v>
      </c>
      <c r="BM97" s="35">
        <v>8.6287365793918074E-10</v>
      </c>
      <c r="BN97" s="35">
        <v>1.2339782528005122E-9</v>
      </c>
      <c r="BO97" s="35">
        <v>7.4990646673611275E-10</v>
      </c>
      <c r="BP97" s="35">
        <v>1.4816386074044382E-9</v>
      </c>
      <c r="BQ97" s="35">
        <v>1.7438338379584582E-9</v>
      </c>
      <c r="BR97" s="35">
        <v>1.11148135167237E-9</v>
      </c>
      <c r="BS97" s="35">
        <v>1.3337877766457992E-9</v>
      </c>
      <c r="BT97" s="35">
        <v>1.1189948242343393E-9</v>
      </c>
      <c r="BU97" s="35">
        <v>1.1372739190875336E-9</v>
      </c>
      <c r="BV97" s="35">
        <v>6.2605700872863108E-10</v>
      </c>
      <c r="BW97" s="35">
        <v>9.8415887073023895E-10</v>
      </c>
      <c r="BX97" s="35">
        <v>4.4670715289120471E-10</v>
      </c>
      <c r="BY97" s="35">
        <v>7.4078225783875132E-10</v>
      </c>
      <c r="BZ97" s="35">
        <v>5.6036384203280252E-10</v>
      </c>
      <c r="CA97" s="35">
        <v>7.599431832230203E-10</v>
      </c>
      <c r="CB97" s="35">
        <v>4.1619643202341974E-9</v>
      </c>
      <c r="CC97" s="35">
        <v>1.9809811663773327E-9</v>
      </c>
      <c r="CD97" s="35">
        <v>6.0016576171996248E-10</v>
      </c>
      <c r="CE97" s="35">
        <v>6.0773590304617523E-9</v>
      </c>
      <c r="CF97" s="35">
        <v>2.1128092573081354E-9</v>
      </c>
      <c r="CG97" s="35">
        <v>7.4384726392191659E-9</v>
      </c>
      <c r="CH97" s="35">
        <v>1.3010181321825027E-9</v>
      </c>
      <c r="CI97" s="35">
        <v>1.17000502807095E-9</v>
      </c>
      <c r="CJ97" s="35">
        <v>1.0000000008335868</v>
      </c>
      <c r="CK97" s="35">
        <v>9.279935339886362E-10</v>
      </c>
      <c r="CL97" s="35">
        <v>1.3242948590216891E-9</v>
      </c>
      <c r="CM97" s="35">
        <v>9.2936157764288039E-10</v>
      </c>
      <c r="CN97" s="35">
        <v>5.3984428857199744E-9</v>
      </c>
      <c r="CO97" s="35">
        <v>4.7114211250797235E-9</v>
      </c>
      <c r="CP97" s="35">
        <v>8.5492937347640649E-10</v>
      </c>
      <c r="CQ97" s="35">
        <v>1.2450628945787593E-9</v>
      </c>
      <c r="CR97" s="35">
        <v>5.9662904119767533E-10</v>
      </c>
      <c r="CS97" s="35">
        <v>1.2395985387706252E-9</v>
      </c>
      <c r="CT97" s="35">
        <v>5.1689408121497438E-9</v>
      </c>
      <c r="CU97" s="35">
        <v>1.0779569750058543E-9</v>
      </c>
      <c r="CV97" s="35">
        <v>1.9363258184773909E-9</v>
      </c>
      <c r="CW97" s="35">
        <v>1.8587144441281869E-9</v>
      </c>
      <c r="CX97" s="35">
        <v>2.8331609099255267E-9</v>
      </c>
      <c r="CY97" s="35">
        <v>3.5601318932381748E-9</v>
      </c>
      <c r="CZ97" s="35">
        <v>3.771487169861859E-9</v>
      </c>
      <c r="DA97" s="35">
        <v>1.5464715056064631E-9</v>
      </c>
      <c r="DB97" s="35">
        <v>1.316768863081568E-9</v>
      </c>
      <c r="DC97" s="35">
        <v>2.8661423613632834E-9</v>
      </c>
      <c r="DD97" s="35">
        <v>2.8597693155551067E-9</v>
      </c>
      <c r="DE97" s="35">
        <v>8.8439601515019945E-10</v>
      </c>
      <c r="DF97" s="35">
        <v>2.1632285986672459E-9</v>
      </c>
      <c r="DG97" s="35">
        <v>1.0414100435077735E-9</v>
      </c>
      <c r="DH97" s="35">
        <v>4.5619334243365983E-9</v>
      </c>
      <c r="DI97" s="35">
        <v>3.2533693918254005E-9</v>
      </c>
      <c r="DJ97" s="35">
        <v>1.0277338602910474E-9</v>
      </c>
      <c r="DK97" s="35">
        <v>2.5114753959003232E-9</v>
      </c>
      <c r="DL97" s="35">
        <v>2.7811716054856847E-9</v>
      </c>
      <c r="DM97" s="35">
        <v>3.3716712534324887E-9</v>
      </c>
      <c r="DN97" s="35">
        <v>2.3512939458849126E-9</v>
      </c>
      <c r="DO97" s="35">
        <v>3.7904429497276898E-9</v>
      </c>
      <c r="DP97" s="35">
        <v>1.1547450984751617E-9</v>
      </c>
      <c r="DQ97" s="35">
        <v>6.6486911896479516E-10</v>
      </c>
      <c r="DR97" s="35">
        <v>2.4153815499326717E-9</v>
      </c>
      <c r="DS97" s="35">
        <v>1.012407800205872E-9</v>
      </c>
      <c r="DT97" s="35">
        <v>6.499949653607457E-10</v>
      </c>
      <c r="DU97" s="35">
        <v>1.896172940572404E-9</v>
      </c>
      <c r="DV97" s="35">
        <v>2.3794256339518716E-9</v>
      </c>
      <c r="DW97" s="35">
        <v>1.0082290838286633E-9</v>
      </c>
      <c r="DX97" s="35">
        <v>1.8592575693254915E-9</v>
      </c>
      <c r="DY97" s="35">
        <v>1.252288775421754E-9</v>
      </c>
      <c r="DZ97" s="35">
        <v>1.7499852230728652E-9</v>
      </c>
      <c r="EA97" s="35">
        <v>1.8183750506360981E-9</v>
      </c>
      <c r="EB97" s="35">
        <v>1.8984839725342522E-9</v>
      </c>
      <c r="EC97" s="35">
        <v>6.113484781142693E-9</v>
      </c>
      <c r="ED97" s="35">
        <v>4.322406898390254E-9</v>
      </c>
      <c r="EE97" s="35">
        <v>5.8761876510504692E-9</v>
      </c>
      <c r="EF97" s="35">
        <v>4.0498250030226647E-9</v>
      </c>
      <c r="EG97" s="35">
        <v>5.0384860021691137E-9</v>
      </c>
      <c r="EH97" s="35">
        <v>0</v>
      </c>
      <c r="EK97" s="62">
        <f>+IF(AND(OR(SeleccionarIndustria=$A97,SeleccionarIndustria="Todas las AE"),('SIMULADOR IMPACTOS MIP'!$B$10=EK$11)),'SIMULADOR IMPACTOS MIP'!Porcentaje,0)</f>
        <v>0</v>
      </c>
      <c r="EL97" s="62">
        <f>+IF(AND(OR(SeleccionarIndustria=$A97,SeleccionarIndustria="Todas las AE"),('SIMULADOR IMPACTOS MIP'!$B$10=EL$11)),'SIMULADOR IMPACTOS MIP'!Porcentaje,0)</f>
        <v>0</v>
      </c>
      <c r="EM97" s="62">
        <f>+IF(AND(OR(SeleccionarIndustria=$A97,SeleccionarIndustria="Todas las AE"),('SIMULADOR IMPACTOS MIP'!$B$10=EM$11)),'SIMULADOR IMPACTOS MIP'!Porcentaje,0)</f>
        <v>0.3</v>
      </c>
      <c r="EN97" s="62">
        <f>+IF(AND(OR(SeleccionarIndustria=$A97,SeleccionarIndustria="Todas las AE"),('SIMULADOR IMPACTOS MIP'!$B$10=EN$11)),'SIMULADOR IMPACTOS MIP'!Porcentaje,0)</f>
        <v>0</v>
      </c>
      <c r="EO97" s="62">
        <f>+IF(AND(OR(SeleccionarIndustria=$A97,SeleccionarIndustria="Todas las AE"),(OR('SIMULADOR IMPACTOS MIP'!$B$10=$EK$11,'SIMULADOR IMPACTOS MIP'!$B$10=EO$11))),'SIMULADOR IMPACTOS MIP'!Porcentaje,0)</f>
        <v>0</v>
      </c>
      <c r="EP97" s="62">
        <f>+IF(AND(OR(SeleccionarIndustria=$A97,SeleccionarIndustria="Todas las AE"),(OR('SIMULADOR IMPACTOS MIP'!$B$10=$EK$11,'SIMULADOR IMPACTOS MIP'!$B$10=EP$11))),'SIMULADOR IMPACTOS MIP'!Porcentaje,0)</f>
        <v>0</v>
      </c>
      <c r="EQ97" s="62">
        <f>+IF(AND(OR(SeleccionarIndustria=$A97,SeleccionarIndustria="Todas las AE"),(OR('SIMULADOR IMPACTOS MIP'!$B$10=$EK$11,'SIMULADOR IMPACTOS MIP'!$B$10=EQ$11))),'SIMULADOR IMPACTOS MIP'!Porcentaje,0)</f>
        <v>0</v>
      </c>
      <c r="ER97" s="62">
        <f>+IF(AND(OR(SeleccionarIndustria=$A97,SeleccionarIndustria="Todas las AE"),(OR('SIMULADOR IMPACTOS MIP'!$B$10=$EL$11,'SIMULADOR IMPACTOS MIP'!$B$10=ER$11))),'SIMULADOR IMPACTOS MIP'!Porcentaje,0)</f>
        <v>0</v>
      </c>
      <c r="ES97" s="62">
        <f>+IF(AND(OR(SeleccionarIndustria=$A97,SeleccionarIndustria="Todas las AE"),(OR('SIMULADOR IMPACTOS MIP'!$B$10=$EL$11,'SIMULADOR IMPACTOS MIP'!$B$10=ES$11))),'SIMULADOR IMPACTOS MIP'!Porcentaje,0)</f>
        <v>0</v>
      </c>
      <c r="ET97" s="62">
        <f>+IF(AND(OR(SeleccionarIndustria=$A97,SeleccionarIndustria="Todas las AE"),(OR('SIMULADOR IMPACTOS MIP'!$B$10=$EL$11,'SIMULADOR IMPACTOS MIP'!$B$10=ET$11))),'SIMULADOR IMPACTOS MIP'!Porcentaje,0)</f>
        <v>0</v>
      </c>
      <c r="EU97" s="62">
        <f>+IF(AND(OR(SeleccionarIndustria=$A97,SeleccionarIndustria="Todas las AE"),(OR('SIMULADOR IMPACTOS MIP'!$B$10=$EL$11,'SIMULADOR IMPACTOS MIP'!$B$10=EU$11))),'SIMULADOR IMPACTOS MIP'!Porcentaje,0)</f>
        <v>0</v>
      </c>
      <c r="EV97" s="62">
        <f>+IF(AND(OR(SeleccionarIndustria=$A97,SeleccionarIndustria="Todas las AE"),(OR('SIMULADOR IMPACTOS MIP'!$B$10=$EL$11,'SIMULADOR IMPACTOS MIP'!$B$10=EV$11))),'SIMULADOR IMPACTOS MIP'!Porcentaje,0)</f>
        <v>0</v>
      </c>
      <c r="EW97" s="62">
        <f>+IF(AND(OR(SeleccionarIndustria=$A97,SeleccionarIndustria="Todas las AE"),(OR('SIMULADOR IMPACTOS MIP'!$B$10=$EL$11,'SIMULADOR IMPACTOS MIP'!$B$10=EW$11))),'SIMULADOR IMPACTOS MIP'!Porcentaje,0)</f>
        <v>0</v>
      </c>
      <c r="EX97" s="62">
        <f>+IF(AND(OR(SeleccionarIndustria=$A97,SeleccionarIndustria="Todas las AE"),(OR('SIMULADOR IMPACTOS MIP'!$B$10=$EL$11,'SIMULADOR IMPACTOS MIP'!$B$10=EX$11))),'SIMULADOR IMPACTOS MIP'!Porcentaje,0)</f>
        <v>0</v>
      </c>
      <c r="EY97" s="62">
        <f>+IF(AND(OR(SeleccionarIndustria=$A97,SeleccionarIndustria="Todas las AE"),('SIMULADOR IMPACTOS MIP'!$B$10=EY$11)),'SIMULADOR IMPACTOS MIP'!Porcentaje,0)</f>
        <v>0</v>
      </c>
      <c r="EZ97" s="62">
        <f>+IF(AND(OR(SeleccionarIndustria=$A97,SeleccionarIndustria="Todas las AE"),('SIMULADOR IMPACTOS MIP'!$B$10=EZ$11)),'SIMULADOR IMPACTOS MIP'!Porcentaje,0)</f>
        <v>0</v>
      </c>
      <c r="FA97" s="62">
        <f>+IF(AND(OR(SeleccionarIndustria=$A97,SeleccionarIndustria="Todas las AE"),('SIMULADOR IMPACTOS MIP'!$B$10=FA$11)),'SIMULADOR IMPACTOS MIP'!Porcentaje,0)</f>
        <v>0</v>
      </c>
      <c r="FB97" s="62">
        <f>+IF(AND(OR(SeleccionarIndustria=$A97,SeleccionarIndustria="Todas las AE"),('SIMULADOR IMPACTOS MIP'!$B$10=FB$11)),'SIMULADOR IMPACTOS MIP'!Porcentaje,0)</f>
        <v>0</v>
      </c>
      <c r="FC97" s="62">
        <f>+IF(AND(OR(SeleccionarIndustria=$A97,SeleccionarIndustria="Todas las AE"),(OR('SIMULADOR IMPACTOS MIP'!$B$10=$EM$11,'SIMULADOR IMPACTOS MIP'!$B$10=FC$11))),'SIMULADOR IMPACTOS MIP'!Porcentaje,0)</f>
        <v>0.3</v>
      </c>
      <c r="FD97" s="62">
        <f>+IF(AND(OR(SeleccionarIndustria=$A97,SeleccionarIndustria="Todas las AE"),(OR('SIMULADOR IMPACTOS MIP'!$B$10=$EM$11,'SIMULADOR IMPACTOS MIP'!$B$10=FD$11))),'SIMULADOR IMPACTOS MIP'!Porcentaje,0)</f>
        <v>0.3</v>
      </c>
      <c r="FE97" s="62">
        <f>+IF(AND(OR(SeleccionarIndustria=$A97,SeleccionarIndustria="Todas las AE"),(OR('SIMULADOR IMPACTOS MIP'!$B$10=$EM$11,'SIMULADOR IMPACTOS MIP'!$B$10=FE$11))),'SIMULADOR IMPACTOS MIP'!Porcentaje,0)</f>
        <v>0.3</v>
      </c>
      <c r="FF97" s="62">
        <f>+IF(AND(OR(SeleccionarIndustria=$A97,SeleccionarIndustria="Todas las AE"),(OR('SIMULADOR IMPACTOS MIP'!$B$10=$EM$11,'SIMULADOR IMPACTOS MIP'!$B$10=FF$11))),'SIMULADOR IMPACTOS MIP'!Porcentaje,0)</f>
        <v>0.3</v>
      </c>
      <c r="FG97" s="62">
        <f>+IF(AND(OR(SeleccionarIndustria=$A97,SeleccionarIndustria="Todas las AE"),(OR('SIMULADOR IMPACTOS MIP'!$B$10=$EM$11,'SIMULADOR IMPACTOS MIP'!$B$10=FG$11))),'SIMULADOR IMPACTOS MIP'!Porcentaje,0)</f>
        <v>0.3</v>
      </c>
      <c r="FH97" s="62">
        <f>+IF(AND(OR(SeleccionarIndustria=$A97,SeleccionarIndustria="Todas las AE"),(OR('SIMULADOR IMPACTOS MIP'!$B$10=$EM$11,'SIMULADOR IMPACTOS MIP'!$B$10=FH$11))),'SIMULADOR IMPACTOS MIP'!Porcentaje,0)</f>
        <v>0.3</v>
      </c>
      <c r="FI97" s="62">
        <f>+IF(AND(OR(SeleccionarIndustria=$A97,SeleccionarIndustria="Todas las AE"),(OR('SIMULADOR IMPACTOS MIP'!$B$10=$EM$11,'SIMULADOR IMPACTOS MIP'!$B$10=FI$11))),'SIMULADOR IMPACTOS MIP'!Porcentaje,0)</f>
        <v>0.3</v>
      </c>
      <c r="FJ97" s="62">
        <f>+IF(AND(OR(SeleccionarIndustria=$A97,SeleccionarIndustria="Todas las AE"),(OR('SIMULADOR IMPACTOS MIP'!$B$10=$EM$11,'SIMULADOR IMPACTOS MIP'!$B$10=FJ$11))),'SIMULADOR IMPACTOS MIP'!Porcentaje,0)</f>
        <v>0.3</v>
      </c>
      <c r="FM97" s="20">
        <f>+'MIP 2012'!EJ97*(1+(EN97))</f>
        <v>0</v>
      </c>
      <c r="FN97" s="20">
        <f>+'MIP 2012'!EK97*(1+(EO97))</f>
        <v>0</v>
      </c>
      <c r="FO97" s="20">
        <f>+'MIP 2012'!EL97*(1+(EP97))</f>
        <v>0</v>
      </c>
      <c r="FP97" s="20">
        <f>+'MIP 2012'!EM97*(1+(EQ97))</f>
        <v>0</v>
      </c>
      <c r="FQ97" s="20">
        <f>+'MIP 2012'!EN97*(1+(ER97))</f>
        <v>0</v>
      </c>
      <c r="FR97" s="20">
        <f>+'MIP 2012'!EO97*(1+(ES97))</f>
        <v>0</v>
      </c>
      <c r="FS97" s="20">
        <f>+'MIP 2012'!EP97*(1+(ET97))</f>
        <v>0</v>
      </c>
      <c r="FT97" s="20">
        <f>+'MIP 2012'!EQ97*(1+(EU97))</f>
        <v>0</v>
      </c>
      <c r="FU97" s="20">
        <f>+'MIP 2012'!ER97*(1+(EV97))</f>
        <v>0</v>
      </c>
      <c r="FV97" s="20">
        <f>+'MIP 2012'!ES97*(1+(EW97))</f>
        <v>0</v>
      </c>
      <c r="FW97" s="20">
        <f>+'MIP 2012'!ET97*(1+(EX97))</f>
        <v>0</v>
      </c>
      <c r="FX97" s="20">
        <f>+'MIP 2012'!EU97*(1+(EY97))</f>
        <v>0</v>
      </c>
      <c r="FY97" s="20">
        <f>+'MIP 2012'!EV97*(1+(EZ97))</f>
        <v>2051242.1517104823</v>
      </c>
      <c r="FZ97" s="20">
        <f>+'MIP 2012'!EW97*(1+(FA97))</f>
        <v>0</v>
      </c>
      <c r="GA97" s="20">
        <f>+'MIP 2012'!EX97*(1+(FB97))</f>
        <v>0</v>
      </c>
      <c r="GB97" s="20">
        <f>+'MIP 2012'!EY97*(1+(FC97))</f>
        <v>0</v>
      </c>
      <c r="GC97" s="20">
        <f>+'MIP 2012'!EZ97*(1+(FD97))</f>
        <v>0</v>
      </c>
      <c r="GD97" s="20">
        <f>+'MIP 2012'!FA97*(1+(FE97))</f>
        <v>0</v>
      </c>
      <c r="GE97" s="20">
        <f>+'MIP 2012'!FB97*(1+(FF97))</f>
        <v>0</v>
      </c>
      <c r="GF97" s="20">
        <f>+'MIP 2012'!FC97*(1+(FG97))</f>
        <v>0</v>
      </c>
      <c r="GG97" s="20">
        <f>+'MIP 2012'!FD97*(1+(FH97))</f>
        <v>0</v>
      </c>
      <c r="GH97" s="20">
        <f>+'MIP 2012'!FE97*(1+(FI97))</f>
        <v>0</v>
      </c>
      <c r="GI97" s="20">
        <f>+'MIP 2012'!FF97*(1+(FJ97))</f>
        <v>0</v>
      </c>
      <c r="GJ97" s="18">
        <f t="shared" si="6"/>
        <v>2051242.1517104823</v>
      </c>
      <c r="GK97" s="41">
        <f>+IFERROR((GJ97/'MIP 2012'!FG97*100-100),0)</f>
        <v>0</v>
      </c>
      <c r="GN97" s="18">
        <v>2051242.2026178853</v>
      </c>
      <c r="GO97" s="14">
        <f>+'MIP 2012'!FH97</f>
        <v>2051242.2017104824</v>
      </c>
      <c r="GP97" s="41">
        <f t="shared" si="7"/>
        <v>9.0740295127034187E-4</v>
      </c>
      <c r="GQ97" s="41">
        <f t="shared" si="8"/>
        <v>4.4236742269276874E-8</v>
      </c>
      <c r="GU97" s="63">
        <v>-0.15</v>
      </c>
      <c r="GW97" s="62">
        <f>+IF(SeleccionarDemTur=GW$11,'SIMULADOR IMPACTOS MIP(TURISMO)'!PorcentajeTur,0)</f>
        <v>0</v>
      </c>
      <c r="GX97" s="62">
        <f>+IF(SeleccionarDemTur=GX$11,'SIMULADOR IMPACTOS MIP(TURISMO)'!PorcentajeTur,0)</f>
        <v>0</v>
      </c>
      <c r="GY97" s="62">
        <f>+IF(SeleccionarDemTur=GY$11,'SIMULADOR IMPACTOS MIP(TURISMO)'!PorcentajeTur,0)</f>
        <v>0.1</v>
      </c>
      <c r="GZ97" s="62">
        <f>+IF(SeleccionarDemTur=GZ$11,'SIMULADOR IMPACTOS MIP(TURISMO)'!PorcentajeTur,0)</f>
        <v>0</v>
      </c>
      <c r="HA97" s="62">
        <f>+IF(OR(SeleccionarDemTur=HA$11,SeleccionarDemTur=$GW$11),'SIMULADOR IMPACTOS MIP(TURISMO)'!PorcentajeTur,0)</f>
        <v>0</v>
      </c>
      <c r="HB97" s="62">
        <f>+IF(OR(SeleccionarDemTur=HB$11,SeleccionarDemTur=$GW$11),'SIMULADOR IMPACTOS MIP(TURISMO)'!PorcentajeTur,0)</f>
        <v>0</v>
      </c>
      <c r="HC97" s="62">
        <f>+IF(OR(SeleccionarDemTur=HC$11,SeleccionarDemTur=$GW$11),'SIMULADOR IMPACTOS MIP(TURISMO)'!PorcentajeTur,0)</f>
        <v>0</v>
      </c>
      <c r="HD97" s="62">
        <f>+IF(OR(SeleccionarDemTur=HD$11,SeleccionarDemTur=$GX$11),'SIMULADOR IMPACTOS MIP(TURISMO)'!PorcentajeTur,0)</f>
        <v>0</v>
      </c>
      <c r="HE97" s="62">
        <f>+IF(OR(SeleccionarDemTur=HE$11,SeleccionarDemTur=$GX$11),'SIMULADOR IMPACTOS MIP(TURISMO)'!PorcentajeTur,0)</f>
        <v>0</v>
      </c>
      <c r="HF97" s="62">
        <f>+IF(OR(SeleccionarDemTur=HF$11,SeleccionarDemTur=$GX$11),'SIMULADOR IMPACTOS MIP(TURISMO)'!PorcentajeTur,0)</f>
        <v>0</v>
      </c>
      <c r="HG97" s="62">
        <f>+IF(OR(SeleccionarDemTur=HG$11,SeleccionarDemTur=$GX$11),'SIMULADOR IMPACTOS MIP(TURISMO)'!PorcentajeTur,0)</f>
        <v>0</v>
      </c>
      <c r="HH97" s="62">
        <f>+IF(OR(SeleccionarDemTur=HH$11,SeleccionarDemTur=$GX$11),'SIMULADOR IMPACTOS MIP(TURISMO)'!PorcentajeTur,0)</f>
        <v>0</v>
      </c>
      <c r="HI97" s="62">
        <f>+IF(OR(SeleccionarDemTur=HI$11,SeleccionarDemTur=$GX$11),'SIMULADOR IMPACTOS MIP(TURISMO)'!PorcentajeTur,0)</f>
        <v>0</v>
      </c>
      <c r="HJ97" s="62">
        <f>+IF(OR(SeleccionarDemTur=HJ$11,SeleccionarDemTur=$GX$11),'SIMULADOR IMPACTOS MIP(TURISMO)'!PorcentajeTur,0)</f>
        <v>0</v>
      </c>
      <c r="HK97" s="62">
        <f>+IF(SeleccionarDemTur=HK$11,'SIMULADOR IMPACTOS MIP(TURISMO)'!PorcentajeTur,0)</f>
        <v>0</v>
      </c>
      <c r="HL97" s="62">
        <f>+IF(SeleccionarDemTur=HL$11,'SIMULADOR IMPACTOS MIP(TURISMO)'!PorcentajeTur,0)</f>
        <v>0</v>
      </c>
      <c r="HM97" s="62">
        <f>+IF(SeleccionarDemTur=HM$11,'SIMULADOR IMPACTOS MIP(TURISMO)'!PorcentajeTur,0)</f>
        <v>0</v>
      </c>
      <c r="HN97" s="62">
        <f>+IF(SeleccionarDemTur=HN$11,'SIMULADOR IMPACTOS MIP(TURISMO)'!PorcentajeTur,0)</f>
        <v>0</v>
      </c>
      <c r="HO97" s="62">
        <f>+IF(OR(SeleccionarDemTur=HO$11,SeleccionarDemTur=$GY$11),'SIMULADOR IMPACTOS MIP(TURISMO)'!PorcentajeTur,0)</f>
        <v>0.1</v>
      </c>
      <c r="HP97" s="62">
        <f>+IF(OR(SeleccionarDemTur=HP$11,SeleccionarDemTur=$GY$11),'SIMULADOR IMPACTOS MIP(TURISMO)'!PorcentajeTur,0)</f>
        <v>0.1</v>
      </c>
      <c r="HQ97" s="62">
        <f>+IF(OR(SeleccionarDemTur=HQ$11,SeleccionarDemTur=$GY$11),'SIMULADOR IMPACTOS MIP(TURISMO)'!PorcentajeTur,0)</f>
        <v>0.1</v>
      </c>
      <c r="HR97" s="62">
        <f>+IF(OR(SeleccionarDemTur=HR$11,SeleccionarDemTur=$GY$11),'SIMULADOR IMPACTOS MIP(TURISMO)'!PorcentajeTur,0)</f>
        <v>0.1</v>
      </c>
      <c r="HS97" s="62">
        <f>+IF(OR(SeleccionarDemTur=HS$11,SeleccionarDemTur=$GY$11),'SIMULADOR IMPACTOS MIP(TURISMO)'!PorcentajeTur,0)</f>
        <v>0.1</v>
      </c>
      <c r="HT97" s="62">
        <f>+IF(OR(SeleccionarDemTur=HT$11,SeleccionarDemTur=$GY$11),'SIMULADOR IMPACTOS MIP(TURISMO)'!PorcentajeTur,0)</f>
        <v>0.1</v>
      </c>
      <c r="HU97" s="62">
        <f>+IF(OR(SeleccionarDemTur=HU$11,SeleccionarDemTur=$GY$11),'SIMULADOR IMPACTOS MIP(TURISMO)'!PorcentajeTur,0)</f>
        <v>0.1</v>
      </c>
      <c r="HV97" s="62">
        <f>+IF(OR(SeleccionarDemTur=HV$11,SeleccionarDemTur=$GY$11),'SIMULADOR IMPACTOS MIP(TURISMO)'!PorcentajeTur,0)</f>
        <v>0.1</v>
      </c>
      <c r="HY97" s="20">
        <f>+'MIP 2012'!EJ97*(1+(GZ97))</f>
        <v>0</v>
      </c>
      <c r="HZ97" s="20">
        <f>+'MIP 2012'!EK97*(1+(HA97))</f>
        <v>0</v>
      </c>
      <c r="IA97" s="20">
        <f>+'MIP 2012'!EL97*(1+(HB97))</f>
        <v>0</v>
      </c>
      <c r="IB97" s="20">
        <f>+'MIP 2012'!EM97*(1+(HC97))</f>
        <v>0</v>
      </c>
      <c r="IC97" s="20">
        <f>+'MIP 2012'!EN97*(1+(HD97))</f>
        <v>0</v>
      </c>
      <c r="ID97" s="20">
        <f>+'MIP 2012'!EO97*(1+(HE97))</f>
        <v>0</v>
      </c>
      <c r="IE97" s="20">
        <f>+'MIP 2012'!EP97*(1+(HF97))</f>
        <v>0</v>
      </c>
      <c r="IF97" s="20">
        <f>+'MIP 2012'!EQ97*(1+(HG97))</f>
        <v>0</v>
      </c>
      <c r="IG97" s="20">
        <f>+'MIP 2012'!ER97*(1+(HH97))</f>
        <v>0</v>
      </c>
      <c r="IH97" s="20">
        <f>+'MIP 2012'!ES97*(1+(HI97))</f>
        <v>0</v>
      </c>
      <c r="II97" s="20">
        <f>+'MIP 2012'!ET97*(1+(HJ97))</f>
        <v>0</v>
      </c>
      <c r="IJ97" s="20">
        <f>+'MIP 2012'!EU97*(1+(HK97))</f>
        <v>0</v>
      </c>
      <c r="IK97" s="20">
        <f>+'MIP 2012'!EV97*(1+(HL97))</f>
        <v>2051242.1517104823</v>
      </c>
      <c r="IL97" s="20">
        <f>+'MIP 2012'!EW97*(1+(HM97))</f>
        <v>0</v>
      </c>
      <c r="IM97" s="20">
        <f>+'MIP 2012'!EX97*(1+(HN97))</f>
        <v>0</v>
      </c>
      <c r="IN97" s="20">
        <f>+'MIP 2012'!EY97*(1+(HO97))</f>
        <v>0</v>
      </c>
      <c r="IO97" s="20">
        <f>+'MIP 2012'!EZ97*(1+(HP97))</f>
        <v>0</v>
      </c>
      <c r="IP97" s="20">
        <f>+'MIP 2012'!FA97*(1+(HQ97))</f>
        <v>0</v>
      </c>
      <c r="IQ97" s="20">
        <f>+'MIP 2012'!FB97*(1+(HR97))</f>
        <v>0</v>
      </c>
      <c r="IR97" s="20">
        <f>+'MIP 2012'!FC97*(1+(HS97))</f>
        <v>0</v>
      </c>
      <c r="IS97" s="20">
        <f>+'MIP 2012'!FD97*(1+(HT97))</f>
        <v>0</v>
      </c>
      <c r="IT97" s="20">
        <f>+'MIP 2012'!FE97*(1+(HU97))</f>
        <v>0</v>
      </c>
      <c r="IU97" s="20">
        <f>+'MIP 2012'!FF97*(1+(HV97))</f>
        <v>0</v>
      </c>
      <c r="IV97" s="18">
        <f t="shared" si="9"/>
        <v>2051242.1517104823</v>
      </c>
      <c r="IW97" s="41">
        <f>+IFERROR((IV97/'MIP 2012'!FG97*100-100),0)</f>
        <v>0</v>
      </c>
      <c r="IZ97" s="18">
        <v>2051242.2020129496</v>
      </c>
      <c r="JA97" s="14">
        <f>+'MIP 2012'!FH97</f>
        <v>2051242.2017104824</v>
      </c>
      <c r="JB97" s="41">
        <f t="shared" si="10"/>
        <v>3.0246726237237453E-4</v>
      </c>
      <c r="JC97" s="41">
        <f t="shared" si="11"/>
        <v>1.474556654557091E-8</v>
      </c>
    </row>
    <row r="98" spans="1:263" s="7" customFormat="1" ht="21.95" customHeight="1" thickBot="1" x14ac:dyDescent="0.25">
      <c r="A98" s="12" t="s">
        <v>260</v>
      </c>
      <c r="B98" s="12" t="s">
        <v>261</v>
      </c>
      <c r="C98" s="35">
        <v>0</v>
      </c>
      <c r="D98" s="35">
        <v>0</v>
      </c>
      <c r="E98" s="35">
        <v>0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  <c r="N98" s="35">
        <v>0</v>
      </c>
      <c r="O98" s="35">
        <v>0</v>
      </c>
      <c r="P98" s="35">
        <v>0</v>
      </c>
      <c r="Q98" s="35">
        <v>0</v>
      </c>
      <c r="R98" s="35">
        <v>0</v>
      </c>
      <c r="S98" s="35">
        <v>0</v>
      </c>
      <c r="T98" s="35">
        <v>0</v>
      </c>
      <c r="U98" s="35">
        <v>0</v>
      </c>
      <c r="V98" s="35">
        <v>0</v>
      </c>
      <c r="W98" s="35">
        <v>0</v>
      </c>
      <c r="X98" s="35">
        <v>0</v>
      </c>
      <c r="Y98" s="35">
        <v>0</v>
      </c>
      <c r="Z98" s="35">
        <v>0</v>
      </c>
      <c r="AA98" s="35">
        <v>0</v>
      </c>
      <c r="AB98" s="35">
        <v>0</v>
      </c>
      <c r="AC98" s="35">
        <v>0</v>
      </c>
      <c r="AD98" s="35">
        <v>0</v>
      </c>
      <c r="AE98" s="35">
        <v>0</v>
      </c>
      <c r="AF98" s="35">
        <v>0</v>
      </c>
      <c r="AG98" s="35">
        <v>0</v>
      </c>
      <c r="AH98" s="35">
        <v>0</v>
      </c>
      <c r="AI98" s="35">
        <v>0</v>
      </c>
      <c r="AJ98" s="35">
        <v>0</v>
      </c>
      <c r="AK98" s="35">
        <v>0</v>
      </c>
      <c r="AL98" s="35">
        <v>0</v>
      </c>
      <c r="AM98" s="35">
        <v>0</v>
      </c>
      <c r="AN98" s="35">
        <v>0</v>
      </c>
      <c r="AO98" s="35">
        <v>0</v>
      </c>
      <c r="AP98" s="35">
        <v>0</v>
      </c>
      <c r="AQ98" s="35">
        <v>0</v>
      </c>
      <c r="AR98" s="35">
        <v>0</v>
      </c>
      <c r="AS98" s="35">
        <v>0</v>
      </c>
      <c r="AT98" s="35">
        <v>0</v>
      </c>
      <c r="AU98" s="35">
        <v>0</v>
      </c>
      <c r="AV98" s="35">
        <v>0</v>
      </c>
      <c r="AW98" s="35">
        <v>0</v>
      </c>
      <c r="AX98" s="35">
        <v>0</v>
      </c>
      <c r="AY98" s="35">
        <v>0</v>
      </c>
      <c r="AZ98" s="35">
        <v>0</v>
      </c>
      <c r="BA98" s="35">
        <v>0</v>
      </c>
      <c r="BB98" s="35">
        <v>0</v>
      </c>
      <c r="BC98" s="35">
        <v>0</v>
      </c>
      <c r="BD98" s="35">
        <v>0</v>
      </c>
      <c r="BE98" s="35">
        <v>0</v>
      </c>
      <c r="BF98" s="35">
        <v>0</v>
      </c>
      <c r="BG98" s="35">
        <v>0</v>
      </c>
      <c r="BH98" s="35">
        <v>0</v>
      </c>
      <c r="BI98" s="35">
        <v>0</v>
      </c>
      <c r="BJ98" s="35">
        <v>0</v>
      </c>
      <c r="BK98" s="35">
        <v>0</v>
      </c>
      <c r="BL98" s="35">
        <v>0</v>
      </c>
      <c r="BM98" s="35">
        <v>0</v>
      </c>
      <c r="BN98" s="35">
        <v>0</v>
      </c>
      <c r="BO98" s="35">
        <v>0</v>
      </c>
      <c r="BP98" s="35">
        <v>0</v>
      </c>
      <c r="BQ98" s="35">
        <v>0</v>
      </c>
      <c r="BR98" s="35">
        <v>0</v>
      </c>
      <c r="BS98" s="35">
        <v>0</v>
      </c>
      <c r="BT98" s="35">
        <v>0</v>
      </c>
      <c r="BU98" s="35">
        <v>0</v>
      </c>
      <c r="BV98" s="35">
        <v>0</v>
      </c>
      <c r="BW98" s="35">
        <v>0</v>
      </c>
      <c r="BX98" s="35">
        <v>0</v>
      </c>
      <c r="BY98" s="35">
        <v>0</v>
      </c>
      <c r="BZ98" s="35">
        <v>0</v>
      </c>
      <c r="CA98" s="35">
        <v>0</v>
      </c>
      <c r="CB98" s="35">
        <v>0</v>
      </c>
      <c r="CC98" s="35">
        <v>0</v>
      </c>
      <c r="CD98" s="35">
        <v>0</v>
      </c>
      <c r="CE98" s="35">
        <v>0</v>
      </c>
      <c r="CF98" s="35">
        <v>0</v>
      </c>
      <c r="CG98" s="35">
        <v>0</v>
      </c>
      <c r="CH98" s="35">
        <v>0</v>
      </c>
      <c r="CI98" s="35">
        <v>0</v>
      </c>
      <c r="CJ98" s="35">
        <v>0</v>
      </c>
      <c r="CK98" s="35">
        <v>1</v>
      </c>
      <c r="CL98" s="35">
        <v>0</v>
      </c>
      <c r="CM98" s="35">
        <v>0</v>
      </c>
      <c r="CN98" s="35">
        <v>0</v>
      </c>
      <c r="CO98" s="35">
        <v>0</v>
      </c>
      <c r="CP98" s="35">
        <v>0</v>
      </c>
      <c r="CQ98" s="35">
        <v>0</v>
      </c>
      <c r="CR98" s="35">
        <v>0</v>
      </c>
      <c r="CS98" s="35">
        <v>0</v>
      </c>
      <c r="CT98" s="35">
        <v>0</v>
      </c>
      <c r="CU98" s="35">
        <v>0</v>
      </c>
      <c r="CV98" s="35">
        <v>0</v>
      </c>
      <c r="CW98" s="35">
        <v>0</v>
      </c>
      <c r="CX98" s="35">
        <v>0</v>
      </c>
      <c r="CY98" s="35">
        <v>0</v>
      </c>
      <c r="CZ98" s="35">
        <v>0</v>
      </c>
      <c r="DA98" s="35">
        <v>0</v>
      </c>
      <c r="DB98" s="35">
        <v>0</v>
      </c>
      <c r="DC98" s="35">
        <v>0</v>
      </c>
      <c r="DD98" s="35">
        <v>0</v>
      </c>
      <c r="DE98" s="35">
        <v>0</v>
      </c>
      <c r="DF98" s="35">
        <v>0</v>
      </c>
      <c r="DG98" s="35">
        <v>0</v>
      </c>
      <c r="DH98" s="35">
        <v>0</v>
      </c>
      <c r="DI98" s="35">
        <v>0</v>
      </c>
      <c r="DJ98" s="35">
        <v>0</v>
      </c>
      <c r="DK98" s="35">
        <v>0</v>
      </c>
      <c r="DL98" s="35">
        <v>0</v>
      </c>
      <c r="DM98" s="35">
        <v>0</v>
      </c>
      <c r="DN98" s="35">
        <v>0</v>
      </c>
      <c r="DO98" s="35">
        <v>0</v>
      </c>
      <c r="DP98" s="35">
        <v>0</v>
      </c>
      <c r="DQ98" s="35">
        <v>0</v>
      </c>
      <c r="DR98" s="35">
        <v>0</v>
      </c>
      <c r="DS98" s="35">
        <v>0</v>
      </c>
      <c r="DT98" s="35">
        <v>0</v>
      </c>
      <c r="DU98" s="35">
        <v>0</v>
      </c>
      <c r="DV98" s="35">
        <v>0</v>
      </c>
      <c r="DW98" s="35">
        <v>0</v>
      </c>
      <c r="DX98" s="35">
        <v>0</v>
      </c>
      <c r="DY98" s="35">
        <v>0</v>
      </c>
      <c r="DZ98" s="35">
        <v>0</v>
      </c>
      <c r="EA98" s="35">
        <v>0</v>
      </c>
      <c r="EB98" s="35">
        <v>0</v>
      </c>
      <c r="EC98" s="35">
        <v>0</v>
      </c>
      <c r="ED98" s="35">
        <v>0</v>
      </c>
      <c r="EE98" s="35">
        <v>0</v>
      </c>
      <c r="EF98" s="35">
        <v>0</v>
      </c>
      <c r="EG98" s="35">
        <v>0</v>
      </c>
      <c r="EH98" s="35">
        <v>0</v>
      </c>
      <c r="EK98" s="62">
        <f>+IF(AND(OR(SeleccionarIndustria=$A98,SeleccionarIndustria="Todas las AE"),('SIMULADOR IMPACTOS MIP'!$B$10=EK$11)),'SIMULADOR IMPACTOS MIP'!Porcentaje,0)</f>
        <v>0</v>
      </c>
      <c r="EL98" s="62">
        <f>+IF(AND(OR(SeleccionarIndustria=$A98,SeleccionarIndustria="Todas las AE"),('SIMULADOR IMPACTOS MIP'!$B$10=EL$11)),'SIMULADOR IMPACTOS MIP'!Porcentaje,0)</f>
        <v>0</v>
      </c>
      <c r="EM98" s="62">
        <f>+IF(AND(OR(SeleccionarIndustria=$A98,SeleccionarIndustria="Todas las AE"),('SIMULADOR IMPACTOS MIP'!$B$10=EM$11)),'SIMULADOR IMPACTOS MIP'!Porcentaje,0)</f>
        <v>0.3</v>
      </c>
      <c r="EN98" s="62">
        <f>+IF(AND(OR(SeleccionarIndustria=$A98,SeleccionarIndustria="Todas las AE"),('SIMULADOR IMPACTOS MIP'!$B$10=EN$11)),'SIMULADOR IMPACTOS MIP'!Porcentaje,0)</f>
        <v>0</v>
      </c>
      <c r="EO98" s="62">
        <f>+IF(AND(OR(SeleccionarIndustria=$A98,SeleccionarIndustria="Todas las AE"),(OR('SIMULADOR IMPACTOS MIP'!$B$10=$EK$11,'SIMULADOR IMPACTOS MIP'!$B$10=EO$11))),'SIMULADOR IMPACTOS MIP'!Porcentaje,0)</f>
        <v>0</v>
      </c>
      <c r="EP98" s="62">
        <f>+IF(AND(OR(SeleccionarIndustria=$A98,SeleccionarIndustria="Todas las AE"),(OR('SIMULADOR IMPACTOS MIP'!$B$10=$EK$11,'SIMULADOR IMPACTOS MIP'!$B$10=EP$11))),'SIMULADOR IMPACTOS MIP'!Porcentaje,0)</f>
        <v>0</v>
      </c>
      <c r="EQ98" s="62">
        <f>+IF(AND(OR(SeleccionarIndustria=$A98,SeleccionarIndustria="Todas las AE"),(OR('SIMULADOR IMPACTOS MIP'!$B$10=$EK$11,'SIMULADOR IMPACTOS MIP'!$B$10=EQ$11))),'SIMULADOR IMPACTOS MIP'!Porcentaje,0)</f>
        <v>0</v>
      </c>
      <c r="ER98" s="62">
        <f>+IF(AND(OR(SeleccionarIndustria=$A98,SeleccionarIndustria="Todas las AE"),(OR('SIMULADOR IMPACTOS MIP'!$B$10=$EL$11,'SIMULADOR IMPACTOS MIP'!$B$10=ER$11))),'SIMULADOR IMPACTOS MIP'!Porcentaje,0)</f>
        <v>0</v>
      </c>
      <c r="ES98" s="62">
        <f>+IF(AND(OR(SeleccionarIndustria=$A98,SeleccionarIndustria="Todas las AE"),(OR('SIMULADOR IMPACTOS MIP'!$B$10=$EL$11,'SIMULADOR IMPACTOS MIP'!$B$10=ES$11))),'SIMULADOR IMPACTOS MIP'!Porcentaje,0)</f>
        <v>0</v>
      </c>
      <c r="ET98" s="62">
        <f>+IF(AND(OR(SeleccionarIndustria=$A98,SeleccionarIndustria="Todas las AE"),(OR('SIMULADOR IMPACTOS MIP'!$B$10=$EL$11,'SIMULADOR IMPACTOS MIP'!$B$10=ET$11))),'SIMULADOR IMPACTOS MIP'!Porcentaje,0)</f>
        <v>0</v>
      </c>
      <c r="EU98" s="62">
        <f>+IF(AND(OR(SeleccionarIndustria=$A98,SeleccionarIndustria="Todas las AE"),(OR('SIMULADOR IMPACTOS MIP'!$B$10=$EL$11,'SIMULADOR IMPACTOS MIP'!$B$10=EU$11))),'SIMULADOR IMPACTOS MIP'!Porcentaje,0)</f>
        <v>0</v>
      </c>
      <c r="EV98" s="62">
        <f>+IF(AND(OR(SeleccionarIndustria=$A98,SeleccionarIndustria="Todas las AE"),(OR('SIMULADOR IMPACTOS MIP'!$B$10=$EL$11,'SIMULADOR IMPACTOS MIP'!$B$10=EV$11))),'SIMULADOR IMPACTOS MIP'!Porcentaje,0)</f>
        <v>0</v>
      </c>
      <c r="EW98" s="62">
        <f>+IF(AND(OR(SeleccionarIndustria=$A98,SeleccionarIndustria="Todas las AE"),(OR('SIMULADOR IMPACTOS MIP'!$B$10=$EL$11,'SIMULADOR IMPACTOS MIP'!$B$10=EW$11))),'SIMULADOR IMPACTOS MIP'!Porcentaje,0)</f>
        <v>0</v>
      </c>
      <c r="EX98" s="62">
        <f>+IF(AND(OR(SeleccionarIndustria=$A98,SeleccionarIndustria="Todas las AE"),(OR('SIMULADOR IMPACTOS MIP'!$B$10=$EL$11,'SIMULADOR IMPACTOS MIP'!$B$10=EX$11))),'SIMULADOR IMPACTOS MIP'!Porcentaje,0)</f>
        <v>0</v>
      </c>
      <c r="EY98" s="62">
        <f>+IF(AND(OR(SeleccionarIndustria=$A98,SeleccionarIndustria="Todas las AE"),('SIMULADOR IMPACTOS MIP'!$B$10=EY$11)),'SIMULADOR IMPACTOS MIP'!Porcentaje,0)</f>
        <v>0</v>
      </c>
      <c r="EZ98" s="62">
        <f>+IF(AND(OR(SeleccionarIndustria=$A98,SeleccionarIndustria="Todas las AE"),('SIMULADOR IMPACTOS MIP'!$B$10=EZ$11)),'SIMULADOR IMPACTOS MIP'!Porcentaje,0)</f>
        <v>0</v>
      </c>
      <c r="FA98" s="62">
        <f>+IF(AND(OR(SeleccionarIndustria=$A98,SeleccionarIndustria="Todas las AE"),('SIMULADOR IMPACTOS MIP'!$B$10=FA$11)),'SIMULADOR IMPACTOS MIP'!Porcentaje,0)</f>
        <v>0</v>
      </c>
      <c r="FB98" s="62">
        <f>+IF(AND(OR(SeleccionarIndustria=$A98,SeleccionarIndustria="Todas las AE"),('SIMULADOR IMPACTOS MIP'!$B$10=FB$11)),'SIMULADOR IMPACTOS MIP'!Porcentaje,0)</f>
        <v>0</v>
      </c>
      <c r="FC98" s="62">
        <f>+IF(AND(OR(SeleccionarIndustria=$A98,SeleccionarIndustria="Todas las AE"),(OR('SIMULADOR IMPACTOS MIP'!$B$10=$EM$11,'SIMULADOR IMPACTOS MIP'!$B$10=FC$11))),'SIMULADOR IMPACTOS MIP'!Porcentaje,0)</f>
        <v>0.3</v>
      </c>
      <c r="FD98" s="62">
        <f>+IF(AND(OR(SeleccionarIndustria=$A98,SeleccionarIndustria="Todas las AE"),(OR('SIMULADOR IMPACTOS MIP'!$B$10=$EM$11,'SIMULADOR IMPACTOS MIP'!$B$10=FD$11))),'SIMULADOR IMPACTOS MIP'!Porcentaje,0)</f>
        <v>0.3</v>
      </c>
      <c r="FE98" s="62">
        <f>+IF(AND(OR(SeleccionarIndustria=$A98,SeleccionarIndustria="Todas las AE"),(OR('SIMULADOR IMPACTOS MIP'!$B$10=$EM$11,'SIMULADOR IMPACTOS MIP'!$B$10=FE$11))),'SIMULADOR IMPACTOS MIP'!Porcentaje,0)</f>
        <v>0.3</v>
      </c>
      <c r="FF98" s="62">
        <f>+IF(AND(OR(SeleccionarIndustria=$A98,SeleccionarIndustria="Todas las AE"),(OR('SIMULADOR IMPACTOS MIP'!$B$10=$EM$11,'SIMULADOR IMPACTOS MIP'!$B$10=FF$11))),'SIMULADOR IMPACTOS MIP'!Porcentaje,0)</f>
        <v>0.3</v>
      </c>
      <c r="FG98" s="62">
        <f>+IF(AND(OR(SeleccionarIndustria=$A98,SeleccionarIndustria="Todas las AE"),(OR('SIMULADOR IMPACTOS MIP'!$B$10=$EM$11,'SIMULADOR IMPACTOS MIP'!$B$10=FG$11))),'SIMULADOR IMPACTOS MIP'!Porcentaje,0)</f>
        <v>0.3</v>
      </c>
      <c r="FH98" s="62">
        <f>+IF(AND(OR(SeleccionarIndustria=$A98,SeleccionarIndustria="Todas las AE"),(OR('SIMULADOR IMPACTOS MIP'!$B$10=$EM$11,'SIMULADOR IMPACTOS MIP'!$B$10=FH$11))),'SIMULADOR IMPACTOS MIP'!Porcentaje,0)</f>
        <v>0.3</v>
      </c>
      <c r="FI98" s="62">
        <f>+IF(AND(OR(SeleccionarIndustria=$A98,SeleccionarIndustria="Todas las AE"),(OR('SIMULADOR IMPACTOS MIP'!$B$10=$EM$11,'SIMULADOR IMPACTOS MIP'!$B$10=FI$11))),'SIMULADOR IMPACTOS MIP'!Porcentaje,0)</f>
        <v>0.3</v>
      </c>
      <c r="FJ98" s="62">
        <f>+IF(AND(OR(SeleccionarIndustria=$A98,SeleccionarIndustria="Todas las AE"),(OR('SIMULADOR IMPACTOS MIP'!$B$10=$EM$11,'SIMULADOR IMPACTOS MIP'!$B$10=FJ$11))),'SIMULADOR IMPACTOS MIP'!Porcentaje,0)</f>
        <v>0.3</v>
      </c>
      <c r="FM98" s="20">
        <f>+'MIP 2012'!EJ98*(1+(EN98))</f>
        <v>0</v>
      </c>
      <c r="FN98" s="20">
        <f>+'MIP 2012'!EK98*(1+(EO98))</f>
        <v>0</v>
      </c>
      <c r="FO98" s="20">
        <f>+'MIP 2012'!EL98*(1+(EP98))</f>
        <v>0</v>
      </c>
      <c r="FP98" s="20">
        <f>+'MIP 2012'!EM98*(1+(EQ98))</f>
        <v>0</v>
      </c>
      <c r="FQ98" s="20">
        <f>+'MIP 2012'!EN98*(1+(ER98))</f>
        <v>0</v>
      </c>
      <c r="FR98" s="20">
        <f>+'MIP 2012'!EO98*(1+(ES98))</f>
        <v>0</v>
      </c>
      <c r="FS98" s="20">
        <f>+'MIP 2012'!EP98*(1+(ET98))</f>
        <v>0</v>
      </c>
      <c r="FT98" s="20">
        <f>+'MIP 2012'!EQ98*(1+(EU98))</f>
        <v>0</v>
      </c>
      <c r="FU98" s="20">
        <f>+'MIP 2012'!ER98*(1+(EV98))</f>
        <v>0</v>
      </c>
      <c r="FV98" s="20">
        <f>+'MIP 2012'!ES98*(1+(EW98))</f>
        <v>0</v>
      </c>
      <c r="FW98" s="20">
        <f>+'MIP 2012'!ET98*(1+(EX98))</f>
        <v>0</v>
      </c>
      <c r="FX98" s="20">
        <f>+'MIP 2012'!EU98*(1+(EY98))</f>
        <v>0</v>
      </c>
      <c r="FY98" s="20">
        <f>+'MIP 2012'!EV98*(1+(EZ98))</f>
        <v>205724.34841238387</v>
      </c>
      <c r="FZ98" s="20">
        <f>+'MIP 2012'!EW98*(1+(FA98))</f>
        <v>0</v>
      </c>
      <c r="GA98" s="20">
        <f>+'MIP 2012'!EX98*(1+(FB98))</f>
        <v>0</v>
      </c>
      <c r="GB98" s="20">
        <f>+'MIP 2012'!EY98*(1+(FC98))</f>
        <v>0</v>
      </c>
      <c r="GC98" s="20">
        <f>+'MIP 2012'!EZ98*(1+(FD98))</f>
        <v>0</v>
      </c>
      <c r="GD98" s="20">
        <f>+'MIP 2012'!FA98*(1+(FE98))</f>
        <v>0</v>
      </c>
      <c r="GE98" s="20">
        <f>+'MIP 2012'!FB98*(1+(FF98))</f>
        <v>0</v>
      </c>
      <c r="GF98" s="20">
        <f>+'MIP 2012'!FC98*(1+(FG98))</f>
        <v>0</v>
      </c>
      <c r="GG98" s="20">
        <f>+'MIP 2012'!FD98*(1+(FH98))</f>
        <v>0</v>
      </c>
      <c r="GH98" s="20">
        <f>+'MIP 2012'!FE98*(1+(FI98))</f>
        <v>0</v>
      </c>
      <c r="GI98" s="20">
        <f>+'MIP 2012'!FF98*(1+(FJ98))</f>
        <v>0</v>
      </c>
      <c r="GJ98" s="18">
        <f t="shared" si="6"/>
        <v>205724.34841238387</v>
      </c>
      <c r="GK98" s="41">
        <f>+IFERROR((GJ98/'MIP 2012'!FG98*100-100),0)</f>
        <v>0</v>
      </c>
      <c r="GN98" s="18">
        <v>205724.34841238387</v>
      </c>
      <c r="GO98" s="14">
        <f>+'MIP 2012'!FH98</f>
        <v>205724.34841238387</v>
      </c>
      <c r="GP98" s="41">
        <f t="shared" si="7"/>
        <v>0</v>
      </c>
      <c r="GQ98" s="41">
        <f t="shared" si="8"/>
        <v>0</v>
      </c>
      <c r="GU98" s="63">
        <v>-0.14000000000000001</v>
      </c>
      <c r="GW98" s="62">
        <f>+IF(SeleccionarDemTur=GW$11,'SIMULADOR IMPACTOS MIP(TURISMO)'!PorcentajeTur,0)</f>
        <v>0</v>
      </c>
      <c r="GX98" s="62">
        <f>+IF(SeleccionarDemTur=GX$11,'SIMULADOR IMPACTOS MIP(TURISMO)'!PorcentajeTur,0)</f>
        <v>0</v>
      </c>
      <c r="GY98" s="62">
        <f>+IF(SeleccionarDemTur=GY$11,'SIMULADOR IMPACTOS MIP(TURISMO)'!PorcentajeTur,0)</f>
        <v>0.1</v>
      </c>
      <c r="GZ98" s="62">
        <f>+IF(SeleccionarDemTur=GZ$11,'SIMULADOR IMPACTOS MIP(TURISMO)'!PorcentajeTur,0)</f>
        <v>0</v>
      </c>
      <c r="HA98" s="62">
        <f>+IF(OR(SeleccionarDemTur=HA$11,SeleccionarDemTur=$GW$11),'SIMULADOR IMPACTOS MIP(TURISMO)'!PorcentajeTur,0)</f>
        <v>0</v>
      </c>
      <c r="HB98" s="62">
        <f>+IF(OR(SeleccionarDemTur=HB$11,SeleccionarDemTur=$GW$11),'SIMULADOR IMPACTOS MIP(TURISMO)'!PorcentajeTur,0)</f>
        <v>0</v>
      </c>
      <c r="HC98" s="62">
        <f>+IF(OR(SeleccionarDemTur=HC$11,SeleccionarDemTur=$GW$11),'SIMULADOR IMPACTOS MIP(TURISMO)'!PorcentajeTur,0)</f>
        <v>0</v>
      </c>
      <c r="HD98" s="62">
        <f>+IF(OR(SeleccionarDemTur=HD$11,SeleccionarDemTur=$GX$11),'SIMULADOR IMPACTOS MIP(TURISMO)'!PorcentajeTur,0)</f>
        <v>0</v>
      </c>
      <c r="HE98" s="62">
        <f>+IF(OR(SeleccionarDemTur=HE$11,SeleccionarDemTur=$GX$11),'SIMULADOR IMPACTOS MIP(TURISMO)'!PorcentajeTur,0)</f>
        <v>0</v>
      </c>
      <c r="HF98" s="62">
        <f>+IF(OR(SeleccionarDemTur=HF$11,SeleccionarDemTur=$GX$11),'SIMULADOR IMPACTOS MIP(TURISMO)'!PorcentajeTur,0)</f>
        <v>0</v>
      </c>
      <c r="HG98" s="62">
        <f>+IF(OR(SeleccionarDemTur=HG$11,SeleccionarDemTur=$GX$11),'SIMULADOR IMPACTOS MIP(TURISMO)'!PorcentajeTur,0)</f>
        <v>0</v>
      </c>
      <c r="HH98" s="62">
        <f>+IF(OR(SeleccionarDemTur=HH$11,SeleccionarDemTur=$GX$11),'SIMULADOR IMPACTOS MIP(TURISMO)'!PorcentajeTur,0)</f>
        <v>0</v>
      </c>
      <c r="HI98" s="62">
        <f>+IF(OR(SeleccionarDemTur=HI$11,SeleccionarDemTur=$GX$11),'SIMULADOR IMPACTOS MIP(TURISMO)'!PorcentajeTur,0)</f>
        <v>0</v>
      </c>
      <c r="HJ98" s="62">
        <f>+IF(OR(SeleccionarDemTur=HJ$11,SeleccionarDemTur=$GX$11),'SIMULADOR IMPACTOS MIP(TURISMO)'!PorcentajeTur,0)</f>
        <v>0</v>
      </c>
      <c r="HK98" s="62">
        <f>+IF(SeleccionarDemTur=HK$11,'SIMULADOR IMPACTOS MIP(TURISMO)'!PorcentajeTur,0)</f>
        <v>0</v>
      </c>
      <c r="HL98" s="62">
        <f>+IF(SeleccionarDemTur=HL$11,'SIMULADOR IMPACTOS MIP(TURISMO)'!PorcentajeTur,0)</f>
        <v>0</v>
      </c>
      <c r="HM98" s="62">
        <f>+IF(SeleccionarDemTur=HM$11,'SIMULADOR IMPACTOS MIP(TURISMO)'!PorcentajeTur,0)</f>
        <v>0</v>
      </c>
      <c r="HN98" s="62">
        <f>+IF(SeleccionarDemTur=HN$11,'SIMULADOR IMPACTOS MIP(TURISMO)'!PorcentajeTur,0)</f>
        <v>0</v>
      </c>
      <c r="HO98" s="62">
        <f>+IF(OR(SeleccionarDemTur=HO$11,SeleccionarDemTur=$GY$11),'SIMULADOR IMPACTOS MIP(TURISMO)'!PorcentajeTur,0)</f>
        <v>0.1</v>
      </c>
      <c r="HP98" s="62">
        <f>+IF(OR(SeleccionarDemTur=HP$11,SeleccionarDemTur=$GY$11),'SIMULADOR IMPACTOS MIP(TURISMO)'!PorcentajeTur,0)</f>
        <v>0.1</v>
      </c>
      <c r="HQ98" s="62">
        <f>+IF(OR(SeleccionarDemTur=HQ$11,SeleccionarDemTur=$GY$11),'SIMULADOR IMPACTOS MIP(TURISMO)'!PorcentajeTur,0)</f>
        <v>0.1</v>
      </c>
      <c r="HR98" s="62">
        <f>+IF(OR(SeleccionarDemTur=HR$11,SeleccionarDemTur=$GY$11),'SIMULADOR IMPACTOS MIP(TURISMO)'!PorcentajeTur,0)</f>
        <v>0.1</v>
      </c>
      <c r="HS98" s="62">
        <f>+IF(OR(SeleccionarDemTur=HS$11,SeleccionarDemTur=$GY$11),'SIMULADOR IMPACTOS MIP(TURISMO)'!PorcentajeTur,0)</f>
        <v>0.1</v>
      </c>
      <c r="HT98" s="62">
        <f>+IF(OR(SeleccionarDemTur=HT$11,SeleccionarDemTur=$GY$11),'SIMULADOR IMPACTOS MIP(TURISMO)'!PorcentajeTur,0)</f>
        <v>0.1</v>
      </c>
      <c r="HU98" s="62">
        <f>+IF(OR(SeleccionarDemTur=HU$11,SeleccionarDemTur=$GY$11),'SIMULADOR IMPACTOS MIP(TURISMO)'!PorcentajeTur,0)</f>
        <v>0.1</v>
      </c>
      <c r="HV98" s="62">
        <f>+IF(OR(SeleccionarDemTur=HV$11,SeleccionarDemTur=$GY$11),'SIMULADOR IMPACTOS MIP(TURISMO)'!PorcentajeTur,0)</f>
        <v>0.1</v>
      </c>
      <c r="HY98" s="20">
        <f>+'MIP 2012'!EJ98*(1+(GZ98))</f>
        <v>0</v>
      </c>
      <c r="HZ98" s="20">
        <f>+'MIP 2012'!EK98*(1+(HA98))</f>
        <v>0</v>
      </c>
      <c r="IA98" s="20">
        <f>+'MIP 2012'!EL98*(1+(HB98))</f>
        <v>0</v>
      </c>
      <c r="IB98" s="20">
        <f>+'MIP 2012'!EM98*(1+(HC98))</f>
        <v>0</v>
      </c>
      <c r="IC98" s="20">
        <f>+'MIP 2012'!EN98*(1+(HD98))</f>
        <v>0</v>
      </c>
      <c r="ID98" s="20">
        <f>+'MIP 2012'!EO98*(1+(HE98))</f>
        <v>0</v>
      </c>
      <c r="IE98" s="20">
        <f>+'MIP 2012'!EP98*(1+(HF98))</f>
        <v>0</v>
      </c>
      <c r="IF98" s="20">
        <f>+'MIP 2012'!EQ98*(1+(HG98))</f>
        <v>0</v>
      </c>
      <c r="IG98" s="20">
        <f>+'MIP 2012'!ER98*(1+(HH98))</f>
        <v>0</v>
      </c>
      <c r="IH98" s="20">
        <f>+'MIP 2012'!ES98*(1+(HI98))</f>
        <v>0</v>
      </c>
      <c r="II98" s="20">
        <f>+'MIP 2012'!ET98*(1+(HJ98))</f>
        <v>0</v>
      </c>
      <c r="IJ98" s="20">
        <f>+'MIP 2012'!EU98*(1+(HK98))</f>
        <v>0</v>
      </c>
      <c r="IK98" s="20">
        <f>+'MIP 2012'!EV98*(1+(HL98))</f>
        <v>205724.34841238387</v>
      </c>
      <c r="IL98" s="20">
        <f>+'MIP 2012'!EW98*(1+(HM98))</f>
        <v>0</v>
      </c>
      <c r="IM98" s="20">
        <f>+'MIP 2012'!EX98*(1+(HN98))</f>
        <v>0</v>
      </c>
      <c r="IN98" s="20">
        <f>+'MIP 2012'!EY98*(1+(HO98))</f>
        <v>0</v>
      </c>
      <c r="IO98" s="20">
        <f>+'MIP 2012'!EZ98*(1+(HP98))</f>
        <v>0</v>
      </c>
      <c r="IP98" s="20">
        <f>+'MIP 2012'!FA98*(1+(HQ98))</f>
        <v>0</v>
      </c>
      <c r="IQ98" s="20">
        <f>+'MIP 2012'!FB98*(1+(HR98))</f>
        <v>0</v>
      </c>
      <c r="IR98" s="20">
        <f>+'MIP 2012'!FC98*(1+(HS98))</f>
        <v>0</v>
      </c>
      <c r="IS98" s="20">
        <f>+'MIP 2012'!FD98*(1+(HT98))</f>
        <v>0</v>
      </c>
      <c r="IT98" s="20">
        <f>+'MIP 2012'!FE98*(1+(HU98))</f>
        <v>0</v>
      </c>
      <c r="IU98" s="20">
        <f>+'MIP 2012'!FF98*(1+(HV98))</f>
        <v>0</v>
      </c>
      <c r="IV98" s="18">
        <f t="shared" si="9"/>
        <v>205724.34841238387</v>
      </c>
      <c r="IW98" s="41">
        <f>+IFERROR((IV98/'MIP 2012'!FG98*100-100),0)</f>
        <v>0</v>
      </c>
      <c r="IZ98" s="18">
        <v>205724.34841238387</v>
      </c>
      <c r="JA98" s="14">
        <f>+'MIP 2012'!FH98</f>
        <v>205724.34841238387</v>
      </c>
      <c r="JB98" s="41">
        <f t="shared" si="10"/>
        <v>0</v>
      </c>
      <c r="JC98" s="41">
        <f t="shared" si="11"/>
        <v>0</v>
      </c>
    </row>
    <row r="99" spans="1:263" s="7" customFormat="1" ht="21.95" customHeight="1" thickBot="1" x14ac:dyDescent="0.25">
      <c r="A99" s="12" t="s">
        <v>262</v>
      </c>
      <c r="B99" s="12" t="s">
        <v>263</v>
      </c>
      <c r="C99" s="35">
        <v>2.0697244379732076E-4</v>
      </c>
      <c r="D99" s="35">
        <v>2.357824597780561E-4</v>
      </c>
      <c r="E99" s="35">
        <v>4.8284011491285456E-5</v>
      </c>
      <c r="F99" s="35">
        <v>8.8160594866594849E-5</v>
      </c>
      <c r="G99" s="35">
        <v>1.2784420805011823E-4</v>
      </c>
      <c r="H99" s="35">
        <v>1.3100457355278022E-4</v>
      </c>
      <c r="I99" s="35">
        <v>1.2652279962052879E-4</v>
      </c>
      <c r="J99" s="35">
        <v>5.5501129157186536E-5</v>
      </c>
      <c r="K99" s="35">
        <v>8.280469462084873E-5</v>
      </c>
      <c r="L99" s="35">
        <v>7.6820094406636059E-5</v>
      </c>
      <c r="M99" s="35">
        <v>3.143555941487223E-4</v>
      </c>
      <c r="N99" s="35">
        <v>9.4411674477779456E-5</v>
      </c>
      <c r="O99" s="35">
        <v>1.8719081658227578E-4</v>
      </c>
      <c r="P99" s="35">
        <v>4.2783933101216648E-5</v>
      </c>
      <c r="Q99" s="35">
        <v>5.349511081855676E-5</v>
      </c>
      <c r="R99" s="35">
        <v>5.1382959066326841E-5</v>
      </c>
      <c r="S99" s="35">
        <v>1.0507420696046853E-5</v>
      </c>
      <c r="T99" s="35">
        <v>1.0879318765781259E-4</v>
      </c>
      <c r="U99" s="35">
        <v>7.789039967532318E-5</v>
      </c>
      <c r="V99" s="35">
        <v>4.6634233990258594E-5</v>
      </c>
      <c r="W99" s="35">
        <v>3.7957529637608594E-5</v>
      </c>
      <c r="X99" s="35">
        <v>1.1594458311616295E-4</v>
      </c>
      <c r="Y99" s="35">
        <v>7.2352760832660004E-5</v>
      </c>
      <c r="Z99" s="35">
        <v>7.5675908004039358E-5</v>
      </c>
      <c r="AA99" s="35">
        <v>6.0964643257671922E-5</v>
      </c>
      <c r="AB99" s="35">
        <v>6.6843435148715837E-4</v>
      </c>
      <c r="AC99" s="35">
        <v>5.5002536275353199E-6</v>
      </c>
      <c r="AD99" s="35">
        <v>4.2221333147233651E-5</v>
      </c>
      <c r="AE99" s="35">
        <v>6.583023515578872E-5</v>
      </c>
      <c r="AF99" s="35">
        <v>1.7846858208786688E-5</v>
      </c>
      <c r="AG99" s="35">
        <v>3.7704137825276229E-6</v>
      </c>
      <c r="AH99" s="35">
        <v>3.2816442040161547E-5</v>
      </c>
      <c r="AI99" s="35">
        <v>5.2724552683251424E-5</v>
      </c>
      <c r="AJ99" s="35">
        <v>6.6614388877870534E-5</v>
      </c>
      <c r="AK99" s="35">
        <v>2.218636372714549E-5</v>
      </c>
      <c r="AL99" s="35">
        <v>3.619869787071294E-5</v>
      </c>
      <c r="AM99" s="35">
        <v>3.7048358447431474E-5</v>
      </c>
      <c r="AN99" s="35">
        <v>5.6947781496078959E-5</v>
      </c>
      <c r="AO99" s="35">
        <v>4.5480721759415368E-5</v>
      </c>
      <c r="AP99" s="35">
        <v>2.5903519393108569E-5</v>
      </c>
      <c r="AQ99" s="35">
        <v>4.959526985936815E-5</v>
      </c>
      <c r="AR99" s="35">
        <v>1.4788884101427473E-4</v>
      </c>
      <c r="AS99" s="35">
        <v>3.4405497580598564E-5</v>
      </c>
      <c r="AT99" s="35">
        <v>5.6942146050033847E-5</v>
      </c>
      <c r="AU99" s="35">
        <v>9.120396980593841E-5</v>
      </c>
      <c r="AV99" s="35">
        <v>4.5143123212911233E-5</v>
      </c>
      <c r="AW99" s="35">
        <v>2.4028807622338137E-5</v>
      </c>
      <c r="AX99" s="35">
        <v>1.1722017390349298E-4</v>
      </c>
      <c r="AY99" s="35">
        <v>3.7977907501237669E-5</v>
      </c>
      <c r="AZ99" s="35">
        <v>4.3068593224955881E-5</v>
      </c>
      <c r="BA99" s="35">
        <v>1.6634044519883748E-5</v>
      </c>
      <c r="BB99" s="35">
        <v>2.4415269754582725E-5</v>
      </c>
      <c r="BC99" s="35">
        <v>1.7300788030221071E-5</v>
      </c>
      <c r="BD99" s="35">
        <v>4.3634323674327604E-5</v>
      </c>
      <c r="BE99" s="35">
        <v>3.4830431070363538E-5</v>
      </c>
      <c r="BF99" s="35">
        <v>2.5464315277992358E-5</v>
      </c>
      <c r="BG99" s="35">
        <v>5.4070804157859547E-5</v>
      </c>
      <c r="BH99" s="35">
        <v>2.506644772482469E-5</v>
      </c>
      <c r="BI99" s="35">
        <v>0</v>
      </c>
      <c r="BJ99" s="35">
        <v>2.7699528202921885E-5</v>
      </c>
      <c r="BK99" s="35">
        <v>2.7102854096790277E-5</v>
      </c>
      <c r="BL99" s="35">
        <v>4.567588935709353E-5</v>
      </c>
      <c r="BM99" s="35">
        <v>3.5825077620659917E-5</v>
      </c>
      <c r="BN99" s="35">
        <v>3.7195682769827491E-5</v>
      </c>
      <c r="BO99" s="35">
        <v>2.2649333507090698E-5</v>
      </c>
      <c r="BP99" s="35">
        <v>3.0915718750250172E-5</v>
      </c>
      <c r="BQ99" s="35">
        <v>1.7558154201905585E-5</v>
      </c>
      <c r="BR99" s="35">
        <v>2.0649525286944453E-5</v>
      </c>
      <c r="BS99" s="35">
        <v>2.9015299929212487E-5</v>
      </c>
      <c r="BT99" s="35">
        <v>3.4542897449080764E-5</v>
      </c>
      <c r="BU99" s="35">
        <v>3.0533271873362054E-5</v>
      </c>
      <c r="BV99" s="35">
        <v>6.3385613133501561E-5</v>
      </c>
      <c r="BW99" s="35">
        <v>1.8465767102355328E-5</v>
      </c>
      <c r="BX99" s="35">
        <v>2.9779754760111581E-6</v>
      </c>
      <c r="BY99" s="35">
        <v>7.1033045089262806E-6</v>
      </c>
      <c r="BZ99" s="35">
        <v>1.803998330729034E-5</v>
      </c>
      <c r="CA99" s="35">
        <v>1.9511851355755232E-5</v>
      </c>
      <c r="CB99" s="35">
        <v>5.3616441651924779E-5</v>
      </c>
      <c r="CC99" s="35">
        <v>3.0669367757047248E-5</v>
      </c>
      <c r="CD99" s="35">
        <v>4.6925421089483138E-6</v>
      </c>
      <c r="CE99" s="35">
        <v>2.1968214055133306E-5</v>
      </c>
      <c r="CF99" s="35">
        <v>3.1091399521367287E-5</v>
      </c>
      <c r="CG99" s="35">
        <v>1.0486024404909027E-5</v>
      </c>
      <c r="CH99" s="35">
        <v>1.2321849507725084E-5</v>
      </c>
      <c r="CI99" s="35">
        <v>2.550927811765997E-4</v>
      </c>
      <c r="CJ99" s="35">
        <v>3.4361110814915971E-5</v>
      </c>
      <c r="CK99" s="35">
        <v>3.9002716702104955E-5</v>
      </c>
      <c r="CL99" s="35">
        <v>1.000058437715162</v>
      </c>
      <c r="CM99" s="35">
        <v>4.4697206740783322E-5</v>
      </c>
      <c r="CN99" s="35">
        <v>1.3682328671819884E-5</v>
      </c>
      <c r="CO99" s="35">
        <v>2.9935483021509695E-5</v>
      </c>
      <c r="CP99" s="35">
        <v>2.8415839077082668E-5</v>
      </c>
      <c r="CQ99" s="35">
        <v>2.1500806108181424E-5</v>
      </c>
      <c r="CR99" s="35">
        <v>2.0277655519766414E-5</v>
      </c>
      <c r="CS99" s="35">
        <v>1.9261931402215954E-5</v>
      </c>
      <c r="CT99" s="35">
        <v>1.4678416909192127E-5</v>
      </c>
      <c r="CU99" s="35">
        <v>2.1095651521322532E-5</v>
      </c>
      <c r="CV99" s="35">
        <v>1.5150999359511271E-5</v>
      </c>
      <c r="CW99" s="35">
        <v>1.7915321244285178E-5</v>
      </c>
      <c r="CX99" s="35">
        <v>4.3603525028004534E-5</v>
      </c>
      <c r="CY99" s="35">
        <v>4.7128609783698118E-5</v>
      </c>
      <c r="CZ99" s="35">
        <v>6.0317649556689386E-5</v>
      </c>
      <c r="DA99" s="35">
        <v>3.6415128381454766E-4</v>
      </c>
      <c r="DB99" s="35">
        <v>6.9844702605959816E-6</v>
      </c>
      <c r="DC99" s="35">
        <v>1.604953063629991E-5</v>
      </c>
      <c r="DD99" s="35">
        <v>2.5269477826106263E-5</v>
      </c>
      <c r="DE99" s="35">
        <v>9.3691435976777749E-6</v>
      </c>
      <c r="DF99" s="35">
        <v>2.3810087062761728E-5</v>
      </c>
      <c r="DG99" s="35">
        <v>8.5328479736140567E-6</v>
      </c>
      <c r="DH99" s="35">
        <v>2.1991750502276519E-5</v>
      </c>
      <c r="DI99" s="35">
        <v>1.624602512419634E-5</v>
      </c>
      <c r="DJ99" s="35">
        <v>9.5917600401111562E-6</v>
      </c>
      <c r="DK99" s="35">
        <v>1.6516979467130922E-5</v>
      </c>
      <c r="DL99" s="35">
        <v>1.2035622411996486E-5</v>
      </c>
      <c r="DM99" s="35">
        <v>1.6764958621647676E-5</v>
      </c>
      <c r="DN99" s="35">
        <v>1.2907797633419411E-5</v>
      </c>
      <c r="DO99" s="35">
        <v>2.5956901956513492E-5</v>
      </c>
      <c r="DP99" s="35">
        <v>2.3226424968744979E-5</v>
      </c>
      <c r="DQ99" s="35">
        <v>3.0286853487896508E-6</v>
      </c>
      <c r="DR99" s="35">
        <v>1.9238359908403242E-5</v>
      </c>
      <c r="DS99" s="35">
        <v>2.2249369862888319E-5</v>
      </c>
      <c r="DT99" s="35">
        <v>1.0025837487665587E-5</v>
      </c>
      <c r="DU99" s="35">
        <v>1.3797995675643586E-5</v>
      </c>
      <c r="DV99" s="35">
        <v>1.4230382450870301E-5</v>
      </c>
      <c r="DW99" s="35">
        <v>1.1178283195064447E-5</v>
      </c>
      <c r="DX99" s="35">
        <v>1.344058264653287E-5</v>
      </c>
      <c r="DY99" s="35">
        <v>1.066213193278409E-5</v>
      </c>
      <c r="DZ99" s="35">
        <v>1.5550004611630005E-5</v>
      </c>
      <c r="EA99" s="35">
        <v>1.4245541472011996E-5</v>
      </c>
      <c r="EB99" s="35">
        <v>2.933640971527308E-5</v>
      </c>
      <c r="EC99" s="35">
        <v>1.94992479506939E-5</v>
      </c>
      <c r="ED99" s="35">
        <v>1.3272487520895759E-5</v>
      </c>
      <c r="EE99" s="35">
        <v>3.6519745297055381E-5</v>
      </c>
      <c r="EF99" s="35">
        <v>2.2121944336016171E-5</v>
      </c>
      <c r="EG99" s="35">
        <v>2.1173908077911479E-5</v>
      </c>
      <c r="EH99" s="35">
        <v>0</v>
      </c>
      <c r="EK99" s="62">
        <f>+IF(AND(OR(SeleccionarIndustria=$A99,SeleccionarIndustria="Todas las AE"),('SIMULADOR IMPACTOS MIP'!$B$10=EK$11)),'SIMULADOR IMPACTOS MIP'!Porcentaje,0)</f>
        <v>0</v>
      </c>
      <c r="EL99" s="62">
        <f>+IF(AND(OR(SeleccionarIndustria=$A99,SeleccionarIndustria="Todas las AE"),('SIMULADOR IMPACTOS MIP'!$B$10=EL$11)),'SIMULADOR IMPACTOS MIP'!Porcentaje,0)</f>
        <v>0</v>
      </c>
      <c r="EM99" s="62">
        <f>+IF(AND(OR(SeleccionarIndustria=$A99,SeleccionarIndustria="Todas las AE"),('SIMULADOR IMPACTOS MIP'!$B$10=EM$11)),'SIMULADOR IMPACTOS MIP'!Porcentaje,0)</f>
        <v>0.3</v>
      </c>
      <c r="EN99" s="62">
        <f>+IF(AND(OR(SeleccionarIndustria=$A99,SeleccionarIndustria="Todas las AE"),('SIMULADOR IMPACTOS MIP'!$B$10=EN$11)),'SIMULADOR IMPACTOS MIP'!Porcentaje,0)</f>
        <v>0</v>
      </c>
      <c r="EO99" s="62">
        <f>+IF(AND(OR(SeleccionarIndustria=$A99,SeleccionarIndustria="Todas las AE"),(OR('SIMULADOR IMPACTOS MIP'!$B$10=$EK$11,'SIMULADOR IMPACTOS MIP'!$B$10=EO$11))),'SIMULADOR IMPACTOS MIP'!Porcentaje,0)</f>
        <v>0</v>
      </c>
      <c r="EP99" s="62">
        <f>+IF(AND(OR(SeleccionarIndustria=$A99,SeleccionarIndustria="Todas las AE"),(OR('SIMULADOR IMPACTOS MIP'!$B$10=$EK$11,'SIMULADOR IMPACTOS MIP'!$B$10=EP$11))),'SIMULADOR IMPACTOS MIP'!Porcentaje,0)</f>
        <v>0</v>
      </c>
      <c r="EQ99" s="62">
        <f>+IF(AND(OR(SeleccionarIndustria=$A99,SeleccionarIndustria="Todas las AE"),(OR('SIMULADOR IMPACTOS MIP'!$B$10=$EK$11,'SIMULADOR IMPACTOS MIP'!$B$10=EQ$11))),'SIMULADOR IMPACTOS MIP'!Porcentaje,0)</f>
        <v>0</v>
      </c>
      <c r="ER99" s="62">
        <f>+IF(AND(OR(SeleccionarIndustria=$A99,SeleccionarIndustria="Todas las AE"),(OR('SIMULADOR IMPACTOS MIP'!$B$10=$EL$11,'SIMULADOR IMPACTOS MIP'!$B$10=ER$11))),'SIMULADOR IMPACTOS MIP'!Porcentaje,0)</f>
        <v>0</v>
      </c>
      <c r="ES99" s="62">
        <f>+IF(AND(OR(SeleccionarIndustria=$A99,SeleccionarIndustria="Todas las AE"),(OR('SIMULADOR IMPACTOS MIP'!$B$10=$EL$11,'SIMULADOR IMPACTOS MIP'!$B$10=ES$11))),'SIMULADOR IMPACTOS MIP'!Porcentaje,0)</f>
        <v>0</v>
      </c>
      <c r="ET99" s="62">
        <f>+IF(AND(OR(SeleccionarIndustria=$A99,SeleccionarIndustria="Todas las AE"),(OR('SIMULADOR IMPACTOS MIP'!$B$10=$EL$11,'SIMULADOR IMPACTOS MIP'!$B$10=ET$11))),'SIMULADOR IMPACTOS MIP'!Porcentaje,0)</f>
        <v>0</v>
      </c>
      <c r="EU99" s="62">
        <f>+IF(AND(OR(SeleccionarIndustria=$A99,SeleccionarIndustria="Todas las AE"),(OR('SIMULADOR IMPACTOS MIP'!$B$10=$EL$11,'SIMULADOR IMPACTOS MIP'!$B$10=EU$11))),'SIMULADOR IMPACTOS MIP'!Porcentaje,0)</f>
        <v>0</v>
      </c>
      <c r="EV99" s="62">
        <f>+IF(AND(OR(SeleccionarIndustria=$A99,SeleccionarIndustria="Todas las AE"),(OR('SIMULADOR IMPACTOS MIP'!$B$10=$EL$11,'SIMULADOR IMPACTOS MIP'!$B$10=EV$11))),'SIMULADOR IMPACTOS MIP'!Porcentaje,0)</f>
        <v>0</v>
      </c>
      <c r="EW99" s="62">
        <f>+IF(AND(OR(SeleccionarIndustria=$A99,SeleccionarIndustria="Todas las AE"),(OR('SIMULADOR IMPACTOS MIP'!$B$10=$EL$11,'SIMULADOR IMPACTOS MIP'!$B$10=EW$11))),'SIMULADOR IMPACTOS MIP'!Porcentaje,0)</f>
        <v>0</v>
      </c>
      <c r="EX99" s="62">
        <f>+IF(AND(OR(SeleccionarIndustria=$A99,SeleccionarIndustria="Todas las AE"),(OR('SIMULADOR IMPACTOS MIP'!$B$10=$EL$11,'SIMULADOR IMPACTOS MIP'!$B$10=EX$11))),'SIMULADOR IMPACTOS MIP'!Porcentaje,0)</f>
        <v>0</v>
      </c>
      <c r="EY99" s="62">
        <f>+IF(AND(OR(SeleccionarIndustria=$A99,SeleccionarIndustria="Todas las AE"),('SIMULADOR IMPACTOS MIP'!$B$10=EY$11)),'SIMULADOR IMPACTOS MIP'!Porcentaje,0)</f>
        <v>0</v>
      </c>
      <c r="EZ99" s="62">
        <f>+IF(AND(OR(SeleccionarIndustria=$A99,SeleccionarIndustria="Todas las AE"),('SIMULADOR IMPACTOS MIP'!$B$10=EZ$11)),'SIMULADOR IMPACTOS MIP'!Porcentaje,0)</f>
        <v>0</v>
      </c>
      <c r="FA99" s="62">
        <f>+IF(AND(OR(SeleccionarIndustria=$A99,SeleccionarIndustria="Todas las AE"),('SIMULADOR IMPACTOS MIP'!$B$10=FA$11)),'SIMULADOR IMPACTOS MIP'!Porcentaje,0)</f>
        <v>0</v>
      </c>
      <c r="FB99" s="62">
        <f>+IF(AND(OR(SeleccionarIndustria=$A99,SeleccionarIndustria="Todas las AE"),('SIMULADOR IMPACTOS MIP'!$B$10=FB$11)),'SIMULADOR IMPACTOS MIP'!Porcentaje,0)</f>
        <v>0</v>
      </c>
      <c r="FC99" s="62">
        <f>+IF(AND(OR(SeleccionarIndustria=$A99,SeleccionarIndustria="Todas las AE"),(OR('SIMULADOR IMPACTOS MIP'!$B$10=$EM$11,'SIMULADOR IMPACTOS MIP'!$B$10=FC$11))),'SIMULADOR IMPACTOS MIP'!Porcentaje,0)</f>
        <v>0.3</v>
      </c>
      <c r="FD99" s="62">
        <f>+IF(AND(OR(SeleccionarIndustria=$A99,SeleccionarIndustria="Todas las AE"),(OR('SIMULADOR IMPACTOS MIP'!$B$10=$EM$11,'SIMULADOR IMPACTOS MIP'!$B$10=FD$11))),'SIMULADOR IMPACTOS MIP'!Porcentaje,0)</f>
        <v>0.3</v>
      </c>
      <c r="FE99" s="62">
        <f>+IF(AND(OR(SeleccionarIndustria=$A99,SeleccionarIndustria="Todas las AE"),(OR('SIMULADOR IMPACTOS MIP'!$B$10=$EM$11,'SIMULADOR IMPACTOS MIP'!$B$10=FE$11))),'SIMULADOR IMPACTOS MIP'!Porcentaje,0)</f>
        <v>0.3</v>
      </c>
      <c r="FF99" s="62">
        <f>+IF(AND(OR(SeleccionarIndustria=$A99,SeleccionarIndustria="Todas las AE"),(OR('SIMULADOR IMPACTOS MIP'!$B$10=$EM$11,'SIMULADOR IMPACTOS MIP'!$B$10=FF$11))),'SIMULADOR IMPACTOS MIP'!Porcentaje,0)</f>
        <v>0.3</v>
      </c>
      <c r="FG99" s="62">
        <f>+IF(AND(OR(SeleccionarIndustria=$A99,SeleccionarIndustria="Todas las AE"),(OR('SIMULADOR IMPACTOS MIP'!$B$10=$EM$11,'SIMULADOR IMPACTOS MIP'!$B$10=FG$11))),'SIMULADOR IMPACTOS MIP'!Porcentaje,0)</f>
        <v>0.3</v>
      </c>
      <c r="FH99" s="62">
        <f>+IF(AND(OR(SeleccionarIndustria=$A99,SeleccionarIndustria="Todas las AE"),(OR('SIMULADOR IMPACTOS MIP'!$B$10=$EM$11,'SIMULADOR IMPACTOS MIP'!$B$10=FH$11))),'SIMULADOR IMPACTOS MIP'!Porcentaje,0)</f>
        <v>0.3</v>
      </c>
      <c r="FI99" s="62">
        <f>+IF(AND(OR(SeleccionarIndustria=$A99,SeleccionarIndustria="Todas las AE"),(OR('SIMULADOR IMPACTOS MIP'!$B$10=$EM$11,'SIMULADOR IMPACTOS MIP'!$B$10=FI$11))),'SIMULADOR IMPACTOS MIP'!Porcentaje,0)</f>
        <v>0.3</v>
      </c>
      <c r="FJ99" s="62">
        <f>+IF(AND(OR(SeleccionarIndustria=$A99,SeleccionarIndustria="Todas las AE"),(OR('SIMULADOR IMPACTOS MIP'!$B$10=$EM$11,'SIMULADOR IMPACTOS MIP'!$B$10=FJ$11))),'SIMULADOR IMPACTOS MIP'!Porcentaje,0)</f>
        <v>0.3</v>
      </c>
      <c r="FM99" s="20">
        <f>+'MIP 2012'!EJ99*(1+(EN99))</f>
        <v>1138.7500960029406</v>
      </c>
      <c r="FN99" s="20">
        <f>+'MIP 2012'!EK99*(1+(EO99))</f>
        <v>0</v>
      </c>
      <c r="FO99" s="20">
        <f>+'MIP 2012'!EL99*(1+(EP99))</f>
        <v>0</v>
      </c>
      <c r="FP99" s="20">
        <f>+'MIP 2012'!EM99*(1+(EQ99))</f>
        <v>0</v>
      </c>
      <c r="FQ99" s="20">
        <f>+'MIP 2012'!EN99*(1+(ER99))</f>
        <v>0</v>
      </c>
      <c r="FR99" s="20">
        <f>+'MIP 2012'!EO99*(1+(ES99))</f>
        <v>0</v>
      </c>
      <c r="FS99" s="20">
        <f>+'MIP 2012'!EP99*(1+(ET99))</f>
        <v>0</v>
      </c>
      <c r="FT99" s="20">
        <f>+'MIP 2012'!EQ99*(1+(EU99))</f>
        <v>0</v>
      </c>
      <c r="FU99" s="20">
        <f>+'MIP 2012'!ER99*(1+(EV99))</f>
        <v>0</v>
      </c>
      <c r="FV99" s="20">
        <f>+'MIP 2012'!ES99*(1+(EW99))</f>
        <v>0</v>
      </c>
      <c r="FW99" s="20">
        <f>+'MIP 2012'!ET99*(1+(EX99))</f>
        <v>0</v>
      </c>
      <c r="FX99" s="20">
        <f>+'MIP 2012'!EU99*(1+(EY99))</f>
        <v>14.447095762347942</v>
      </c>
      <c r="FY99" s="20">
        <f>+'MIP 2012'!EV99*(1+(EZ99))</f>
        <v>745916.35990903678</v>
      </c>
      <c r="FZ99" s="20">
        <f>+'MIP 2012'!EW99*(1+(FA99))</f>
        <v>-4.5798062285380814</v>
      </c>
      <c r="GA99" s="20">
        <f>+'MIP 2012'!EX99*(1+(FB99))</f>
        <v>156.72011138558301</v>
      </c>
      <c r="GB99" s="20">
        <f>+'MIP 2012'!EY99*(1+(FC99))</f>
        <v>0</v>
      </c>
      <c r="GC99" s="20">
        <f>+'MIP 2012'!EZ99*(1+(FD99))</f>
        <v>0</v>
      </c>
      <c r="GD99" s="20">
        <f>+'MIP 2012'!FA99*(1+(FE99))</f>
        <v>0</v>
      </c>
      <c r="GE99" s="20">
        <f>+'MIP 2012'!FB99*(1+(FF99))</f>
        <v>0</v>
      </c>
      <c r="GF99" s="20">
        <f>+'MIP 2012'!FC99*(1+(FG99))</f>
        <v>0</v>
      </c>
      <c r="GG99" s="20">
        <f>+'MIP 2012'!FD99*(1+(FH99))</f>
        <v>0</v>
      </c>
      <c r="GH99" s="20">
        <f>+'MIP 2012'!FE99*(1+(FI99))</f>
        <v>0</v>
      </c>
      <c r="GI99" s="20">
        <f>+'MIP 2012'!FF99*(1+(FJ99))</f>
        <v>0</v>
      </c>
      <c r="GJ99" s="18">
        <f t="shared" si="6"/>
        <v>747221.69740595913</v>
      </c>
      <c r="GK99" s="41">
        <f>+IFERROR((GJ99/'MIP 2012'!FG99*100-100),0)</f>
        <v>0</v>
      </c>
      <c r="GN99" s="18">
        <v>748118.85455229972</v>
      </c>
      <c r="GO99" s="14">
        <f>+'MIP 2012'!FH99</f>
        <v>748106.06253694999</v>
      </c>
      <c r="GP99" s="41">
        <f t="shared" si="7"/>
        <v>12.792015349725261</v>
      </c>
      <c r="GQ99" s="41">
        <f t="shared" si="8"/>
        <v>1.7099200220798139E-3</v>
      </c>
      <c r="GU99" s="63">
        <v>-0.13</v>
      </c>
      <c r="GW99" s="62">
        <f>+IF(SeleccionarDemTur=GW$11,'SIMULADOR IMPACTOS MIP(TURISMO)'!PorcentajeTur,0)</f>
        <v>0</v>
      </c>
      <c r="GX99" s="62">
        <f>+IF(SeleccionarDemTur=GX$11,'SIMULADOR IMPACTOS MIP(TURISMO)'!PorcentajeTur,0)</f>
        <v>0</v>
      </c>
      <c r="GY99" s="62">
        <f>+IF(SeleccionarDemTur=GY$11,'SIMULADOR IMPACTOS MIP(TURISMO)'!PorcentajeTur,0)</f>
        <v>0.1</v>
      </c>
      <c r="GZ99" s="62">
        <f>+IF(SeleccionarDemTur=GZ$11,'SIMULADOR IMPACTOS MIP(TURISMO)'!PorcentajeTur,0)</f>
        <v>0</v>
      </c>
      <c r="HA99" s="62">
        <f>+IF(OR(SeleccionarDemTur=HA$11,SeleccionarDemTur=$GW$11),'SIMULADOR IMPACTOS MIP(TURISMO)'!PorcentajeTur,0)</f>
        <v>0</v>
      </c>
      <c r="HB99" s="62">
        <f>+IF(OR(SeleccionarDemTur=HB$11,SeleccionarDemTur=$GW$11),'SIMULADOR IMPACTOS MIP(TURISMO)'!PorcentajeTur,0)</f>
        <v>0</v>
      </c>
      <c r="HC99" s="62">
        <f>+IF(OR(SeleccionarDemTur=HC$11,SeleccionarDemTur=$GW$11),'SIMULADOR IMPACTOS MIP(TURISMO)'!PorcentajeTur,0)</f>
        <v>0</v>
      </c>
      <c r="HD99" s="62">
        <f>+IF(OR(SeleccionarDemTur=HD$11,SeleccionarDemTur=$GX$11),'SIMULADOR IMPACTOS MIP(TURISMO)'!PorcentajeTur,0)</f>
        <v>0</v>
      </c>
      <c r="HE99" s="62">
        <f>+IF(OR(SeleccionarDemTur=HE$11,SeleccionarDemTur=$GX$11),'SIMULADOR IMPACTOS MIP(TURISMO)'!PorcentajeTur,0)</f>
        <v>0</v>
      </c>
      <c r="HF99" s="62">
        <f>+IF(OR(SeleccionarDemTur=HF$11,SeleccionarDemTur=$GX$11),'SIMULADOR IMPACTOS MIP(TURISMO)'!PorcentajeTur,0)</f>
        <v>0</v>
      </c>
      <c r="HG99" s="62">
        <f>+IF(OR(SeleccionarDemTur=HG$11,SeleccionarDemTur=$GX$11),'SIMULADOR IMPACTOS MIP(TURISMO)'!PorcentajeTur,0)</f>
        <v>0</v>
      </c>
      <c r="HH99" s="62">
        <f>+IF(OR(SeleccionarDemTur=HH$11,SeleccionarDemTur=$GX$11),'SIMULADOR IMPACTOS MIP(TURISMO)'!PorcentajeTur,0)</f>
        <v>0</v>
      </c>
      <c r="HI99" s="62">
        <f>+IF(OR(SeleccionarDemTur=HI$11,SeleccionarDemTur=$GX$11),'SIMULADOR IMPACTOS MIP(TURISMO)'!PorcentajeTur,0)</f>
        <v>0</v>
      </c>
      <c r="HJ99" s="62">
        <f>+IF(OR(SeleccionarDemTur=HJ$11,SeleccionarDemTur=$GX$11),'SIMULADOR IMPACTOS MIP(TURISMO)'!PorcentajeTur,0)</f>
        <v>0</v>
      </c>
      <c r="HK99" s="62">
        <f>+IF(SeleccionarDemTur=HK$11,'SIMULADOR IMPACTOS MIP(TURISMO)'!PorcentajeTur,0)</f>
        <v>0</v>
      </c>
      <c r="HL99" s="62">
        <f>+IF(SeleccionarDemTur=HL$11,'SIMULADOR IMPACTOS MIP(TURISMO)'!PorcentajeTur,0)</f>
        <v>0</v>
      </c>
      <c r="HM99" s="62">
        <f>+IF(SeleccionarDemTur=HM$11,'SIMULADOR IMPACTOS MIP(TURISMO)'!PorcentajeTur,0)</f>
        <v>0</v>
      </c>
      <c r="HN99" s="62">
        <f>+IF(SeleccionarDemTur=HN$11,'SIMULADOR IMPACTOS MIP(TURISMO)'!PorcentajeTur,0)</f>
        <v>0</v>
      </c>
      <c r="HO99" s="62">
        <f>+IF(OR(SeleccionarDemTur=HO$11,SeleccionarDemTur=$GY$11),'SIMULADOR IMPACTOS MIP(TURISMO)'!PorcentajeTur,0)</f>
        <v>0.1</v>
      </c>
      <c r="HP99" s="62">
        <f>+IF(OR(SeleccionarDemTur=HP$11,SeleccionarDemTur=$GY$11),'SIMULADOR IMPACTOS MIP(TURISMO)'!PorcentajeTur,0)</f>
        <v>0.1</v>
      </c>
      <c r="HQ99" s="62">
        <f>+IF(OR(SeleccionarDemTur=HQ$11,SeleccionarDemTur=$GY$11),'SIMULADOR IMPACTOS MIP(TURISMO)'!PorcentajeTur,0)</f>
        <v>0.1</v>
      </c>
      <c r="HR99" s="62">
        <f>+IF(OR(SeleccionarDemTur=HR$11,SeleccionarDemTur=$GY$11),'SIMULADOR IMPACTOS MIP(TURISMO)'!PorcentajeTur,0)</f>
        <v>0.1</v>
      </c>
      <c r="HS99" s="62">
        <f>+IF(OR(SeleccionarDemTur=HS$11,SeleccionarDemTur=$GY$11),'SIMULADOR IMPACTOS MIP(TURISMO)'!PorcentajeTur,0)</f>
        <v>0.1</v>
      </c>
      <c r="HT99" s="62">
        <f>+IF(OR(SeleccionarDemTur=HT$11,SeleccionarDemTur=$GY$11),'SIMULADOR IMPACTOS MIP(TURISMO)'!PorcentajeTur,0)</f>
        <v>0.1</v>
      </c>
      <c r="HU99" s="62">
        <f>+IF(OR(SeleccionarDemTur=HU$11,SeleccionarDemTur=$GY$11),'SIMULADOR IMPACTOS MIP(TURISMO)'!PorcentajeTur,0)</f>
        <v>0.1</v>
      </c>
      <c r="HV99" s="62">
        <f>+IF(OR(SeleccionarDemTur=HV$11,SeleccionarDemTur=$GY$11),'SIMULADOR IMPACTOS MIP(TURISMO)'!PorcentajeTur,0)</f>
        <v>0.1</v>
      </c>
      <c r="HY99" s="20">
        <f>+'MIP 2012'!EJ99*(1+(GZ99))</f>
        <v>1138.7500960029406</v>
      </c>
      <c r="HZ99" s="20">
        <f>+'MIP 2012'!EK99*(1+(HA99))</f>
        <v>0</v>
      </c>
      <c r="IA99" s="20">
        <f>+'MIP 2012'!EL99*(1+(HB99))</f>
        <v>0</v>
      </c>
      <c r="IB99" s="20">
        <f>+'MIP 2012'!EM99*(1+(HC99))</f>
        <v>0</v>
      </c>
      <c r="IC99" s="20">
        <f>+'MIP 2012'!EN99*(1+(HD99))</f>
        <v>0</v>
      </c>
      <c r="ID99" s="20">
        <f>+'MIP 2012'!EO99*(1+(HE99))</f>
        <v>0</v>
      </c>
      <c r="IE99" s="20">
        <f>+'MIP 2012'!EP99*(1+(HF99))</f>
        <v>0</v>
      </c>
      <c r="IF99" s="20">
        <f>+'MIP 2012'!EQ99*(1+(HG99))</f>
        <v>0</v>
      </c>
      <c r="IG99" s="20">
        <f>+'MIP 2012'!ER99*(1+(HH99))</f>
        <v>0</v>
      </c>
      <c r="IH99" s="20">
        <f>+'MIP 2012'!ES99*(1+(HI99))</f>
        <v>0</v>
      </c>
      <c r="II99" s="20">
        <f>+'MIP 2012'!ET99*(1+(HJ99))</f>
        <v>0</v>
      </c>
      <c r="IJ99" s="20">
        <f>+'MIP 2012'!EU99*(1+(HK99))</f>
        <v>14.447095762347942</v>
      </c>
      <c r="IK99" s="20">
        <f>+'MIP 2012'!EV99*(1+(HL99))</f>
        <v>745916.35990903678</v>
      </c>
      <c r="IL99" s="20">
        <f>+'MIP 2012'!EW99*(1+(HM99))</f>
        <v>-4.5798062285380814</v>
      </c>
      <c r="IM99" s="20">
        <f>+'MIP 2012'!EX99*(1+(HN99))</f>
        <v>156.72011138558301</v>
      </c>
      <c r="IN99" s="20">
        <f>+'MIP 2012'!EY99*(1+(HO99))</f>
        <v>0</v>
      </c>
      <c r="IO99" s="20">
        <f>+'MIP 2012'!EZ99*(1+(HP99))</f>
        <v>0</v>
      </c>
      <c r="IP99" s="20">
        <f>+'MIP 2012'!FA99*(1+(HQ99))</f>
        <v>0</v>
      </c>
      <c r="IQ99" s="20">
        <f>+'MIP 2012'!FB99*(1+(HR99))</f>
        <v>0</v>
      </c>
      <c r="IR99" s="20">
        <f>+'MIP 2012'!FC99*(1+(HS99))</f>
        <v>0</v>
      </c>
      <c r="IS99" s="20">
        <f>+'MIP 2012'!FD99*(1+(HT99))</f>
        <v>0</v>
      </c>
      <c r="IT99" s="20">
        <f>+'MIP 2012'!FE99*(1+(HU99))</f>
        <v>0</v>
      </c>
      <c r="IU99" s="20">
        <f>+'MIP 2012'!FF99*(1+(HV99))</f>
        <v>0</v>
      </c>
      <c r="IV99" s="18">
        <f t="shared" si="9"/>
        <v>747221.69740595913</v>
      </c>
      <c r="IW99" s="41">
        <f>+IFERROR((IV99/'MIP 2012'!FG99*100-100),0)</f>
        <v>0</v>
      </c>
      <c r="IZ99" s="18">
        <v>748110.32654206618</v>
      </c>
      <c r="JA99" s="14">
        <f>+'MIP 2012'!FH99</f>
        <v>748106.06253694999</v>
      </c>
      <c r="JB99" s="41">
        <f t="shared" si="10"/>
        <v>4.264005116187036</v>
      </c>
      <c r="JC99" s="41">
        <f t="shared" si="11"/>
        <v>5.6997334063169092E-4</v>
      </c>
    </row>
    <row r="100" spans="1:263" s="7" customFormat="1" ht="21.95" customHeight="1" thickBot="1" x14ac:dyDescent="0.25">
      <c r="A100" s="12" t="s">
        <v>264</v>
      </c>
      <c r="B100" s="12" t="s">
        <v>265</v>
      </c>
      <c r="C100" s="35">
        <v>5.5719250884575383E-3</v>
      </c>
      <c r="D100" s="35">
        <v>6.2128082067926188E-3</v>
      </c>
      <c r="E100" s="35">
        <v>4.3552369738035614E-3</v>
      </c>
      <c r="F100" s="35">
        <v>3.3835407020493739E-3</v>
      </c>
      <c r="G100" s="35">
        <v>5.832034865149713E-3</v>
      </c>
      <c r="H100" s="35">
        <v>6.1987484389680499E-3</v>
      </c>
      <c r="I100" s="35">
        <v>5.0464106462133531E-3</v>
      </c>
      <c r="J100" s="35">
        <v>1.5809377339910696E-2</v>
      </c>
      <c r="K100" s="35">
        <v>5.0711752962489844E-3</v>
      </c>
      <c r="L100" s="35">
        <v>3.5874416620783897E-3</v>
      </c>
      <c r="M100" s="35">
        <v>5.7981706420305607E-3</v>
      </c>
      <c r="N100" s="35">
        <v>6.6794716189800506E-3</v>
      </c>
      <c r="O100" s="35">
        <v>5.8388389150021988E-3</v>
      </c>
      <c r="P100" s="35">
        <v>9.5046120914268062E-3</v>
      </c>
      <c r="Q100" s="35">
        <v>3.6430796374381557E-3</v>
      </c>
      <c r="R100" s="35">
        <v>4.9677850004462782E-3</v>
      </c>
      <c r="S100" s="35">
        <v>4.219341466380349E-3</v>
      </c>
      <c r="T100" s="35">
        <v>1.0722731880212366E-2</v>
      </c>
      <c r="U100" s="35">
        <v>3.6782432026715942E-3</v>
      </c>
      <c r="V100" s="35">
        <v>4.7356285413225098E-3</v>
      </c>
      <c r="W100" s="35">
        <v>4.7678238690857279E-3</v>
      </c>
      <c r="X100" s="35">
        <v>4.6482754886134989E-3</v>
      </c>
      <c r="Y100" s="35">
        <v>8.3470248178042876E-3</v>
      </c>
      <c r="Z100" s="35">
        <v>8.8596971921925827E-3</v>
      </c>
      <c r="AA100" s="35">
        <v>3.7655290590024107E-3</v>
      </c>
      <c r="AB100" s="35">
        <v>1.0047151649601621E-2</v>
      </c>
      <c r="AC100" s="35">
        <v>5.0901445593966718E-3</v>
      </c>
      <c r="AD100" s="35">
        <v>3.0921419247513853E-3</v>
      </c>
      <c r="AE100" s="35">
        <v>1.0245198520746171E-2</v>
      </c>
      <c r="AF100" s="35">
        <v>2.2277629137269519E-2</v>
      </c>
      <c r="AG100" s="35">
        <v>6.7090492995374174E-3</v>
      </c>
      <c r="AH100" s="35">
        <v>8.3151537421743207E-3</v>
      </c>
      <c r="AI100" s="35">
        <v>7.9496174047109045E-3</v>
      </c>
      <c r="AJ100" s="35">
        <v>9.5676037767215994E-3</v>
      </c>
      <c r="AK100" s="35">
        <v>1.2222610279657545E-2</v>
      </c>
      <c r="AL100" s="35">
        <v>9.0515511006275355E-3</v>
      </c>
      <c r="AM100" s="35">
        <v>4.9556269230006354E-3</v>
      </c>
      <c r="AN100" s="35">
        <v>3.7399520836444385E-3</v>
      </c>
      <c r="AO100" s="35">
        <v>4.9737929366092557E-3</v>
      </c>
      <c r="AP100" s="35">
        <v>6.5692649099112141E-3</v>
      </c>
      <c r="AQ100" s="35">
        <v>1.3118385164943418E-2</v>
      </c>
      <c r="AR100" s="35">
        <v>1.1704718047827556E-2</v>
      </c>
      <c r="AS100" s="35">
        <v>7.2422964617192805E-3</v>
      </c>
      <c r="AT100" s="35">
        <v>8.3297733459653817E-3</v>
      </c>
      <c r="AU100" s="35">
        <v>9.8128915152930485E-3</v>
      </c>
      <c r="AV100" s="35">
        <v>8.4879347581157619E-3</v>
      </c>
      <c r="AW100" s="35">
        <v>7.2123919678097684E-3</v>
      </c>
      <c r="AX100" s="35">
        <v>2.1570621952796239E-2</v>
      </c>
      <c r="AY100" s="35">
        <v>8.7366280321651505E-3</v>
      </c>
      <c r="AZ100" s="35">
        <v>1.0042462926063849E-2</v>
      </c>
      <c r="BA100" s="35">
        <v>8.4617458858460594E-3</v>
      </c>
      <c r="BB100" s="35">
        <v>6.4507568674345246E-3</v>
      </c>
      <c r="BC100" s="35">
        <v>7.2790617079698094E-3</v>
      </c>
      <c r="BD100" s="35">
        <v>7.7303138442525038E-3</v>
      </c>
      <c r="BE100" s="35">
        <v>4.6713933423464431E-3</v>
      </c>
      <c r="BF100" s="35">
        <v>9.5241766181233291E-3</v>
      </c>
      <c r="BG100" s="35">
        <v>9.0576984328824689E-3</v>
      </c>
      <c r="BH100" s="35">
        <v>1.1959702692523489E-2</v>
      </c>
      <c r="BI100" s="35">
        <v>0</v>
      </c>
      <c r="BJ100" s="35">
        <v>1.4274735093844334E-2</v>
      </c>
      <c r="BK100" s="35">
        <v>6.6963194523752363E-3</v>
      </c>
      <c r="BL100" s="35">
        <v>5.9543026369457738E-3</v>
      </c>
      <c r="BM100" s="35">
        <v>4.5082139538112622E-3</v>
      </c>
      <c r="BN100" s="35">
        <v>1.0393088235574442E-2</v>
      </c>
      <c r="BO100" s="35">
        <v>5.1236486197114408E-3</v>
      </c>
      <c r="BP100" s="35">
        <v>8.8674758546751203E-3</v>
      </c>
      <c r="BQ100" s="35">
        <v>5.9640026258290435E-3</v>
      </c>
      <c r="BR100" s="35">
        <v>7.0046539040273127E-3</v>
      </c>
      <c r="BS100" s="35">
        <v>1.3962375112318662E-2</v>
      </c>
      <c r="BT100" s="35">
        <v>7.3777922403017639E-3</v>
      </c>
      <c r="BU100" s="35">
        <v>1.0023406282069438E-2</v>
      </c>
      <c r="BV100" s="35">
        <v>6.3607576139209357E-3</v>
      </c>
      <c r="BW100" s="35">
        <v>8.5540145699801277E-3</v>
      </c>
      <c r="BX100" s="35">
        <v>9.5182517943245785E-3</v>
      </c>
      <c r="BY100" s="35">
        <v>5.2639761454840459E-3</v>
      </c>
      <c r="BZ100" s="35">
        <v>6.7136529384202708E-3</v>
      </c>
      <c r="CA100" s="35">
        <v>9.4089775433785702E-3</v>
      </c>
      <c r="CB100" s="35">
        <v>5.8654847175185583E-3</v>
      </c>
      <c r="CC100" s="35">
        <v>5.6017717117248112E-3</v>
      </c>
      <c r="CD100" s="35">
        <v>5.1587966403476623E-3</v>
      </c>
      <c r="CE100" s="35">
        <v>6.4632899365088918E-3</v>
      </c>
      <c r="CF100" s="35">
        <v>1.4332419761286356E-2</v>
      </c>
      <c r="CG100" s="35">
        <v>9.1761107273856495E-3</v>
      </c>
      <c r="CH100" s="35">
        <v>1.6887235354564878E-2</v>
      </c>
      <c r="CI100" s="35">
        <v>9.3463091740870006E-3</v>
      </c>
      <c r="CJ100" s="35">
        <v>0.15713484964609084</v>
      </c>
      <c r="CK100" s="35">
        <v>1.0051798236086132E-2</v>
      </c>
      <c r="CL100" s="35">
        <v>0.16411230849995559</v>
      </c>
      <c r="CM100" s="35">
        <v>1.00640332298696</v>
      </c>
      <c r="CN100" s="35">
        <v>2.1398426552046532E-2</v>
      </c>
      <c r="CO100" s="35">
        <v>1.1072927733383697E-2</v>
      </c>
      <c r="CP100" s="35">
        <v>0.13633147940797821</v>
      </c>
      <c r="CQ100" s="35">
        <v>7.019300596812706E-3</v>
      </c>
      <c r="CR100" s="35">
        <v>2.4209815557492669E-3</v>
      </c>
      <c r="CS100" s="35">
        <v>7.1674091044880411E-3</v>
      </c>
      <c r="CT100" s="35">
        <v>2.3931037184139213E-2</v>
      </c>
      <c r="CU100" s="35">
        <v>1.141846796679327E-2</v>
      </c>
      <c r="CV100" s="35">
        <v>1.9556827052402283E-2</v>
      </c>
      <c r="CW100" s="35">
        <v>8.2891645874810984E-3</v>
      </c>
      <c r="CX100" s="35">
        <v>3.241052627899213E-2</v>
      </c>
      <c r="CY100" s="35">
        <v>1.0637176548945235E-2</v>
      </c>
      <c r="CZ100" s="35">
        <v>1.5663838093932944E-2</v>
      </c>
      <c r="DA100" s="35">
        <v>3.5921211167491654E-2</v>
      </c>
      <c r="DB100" s="35">
        <v>7.3165210199133473E-3</v>
      </c>
      <c r="DC100" s="35">
        <v>1.3113986644301833E-2</v>
      </c>
      <c r="DD100" s="35">
        <v>9.5868190896862791E-3</v>
      </c>
      <c r="DE100" s="35">
        <v>2.8220076532096501E-3</v>
      </c>
      <c r="DF100" s="35">
        <v>8.5203205796707676E-3</v>
      </c>
      <c r="DG100" s="35">
        <v>2.9170628007448022E-2</v>
      </c>
      <c r="DH100" s="35">
        <v>1.075709089467166E-2</v>
      </c>
      <c r="DI100" s="35">
        <v>6.9173332684941665E-3</v>
      </c>
      <c r="DJ100" s="35">
        <v>7.9760617488096527E-3</v>
      </c>
      <c r="DK100" s="35">
        <v>1.8915019163156285E-2</v>
      </c>
      <c r="DL100" s="35">
        <v>1.1215732623649149E-2</v>
      </c>
      <c r="DM100" s="35">
        <v>1.3458979622026763E-2</v>
      </c>
      <c r="DN100" s="35">
        <v>3.7490632614563327E-3</v>
      </c>
      <c r="DO100" s="35">
        <v>1.2750023514933375E-2</v>
      </c>
      <c r="DP100" s="35">
        <v>5.6938736218881212E-3</v>
      </c>
      <c r="DQ100" s="35">
        <v>1.0171949239231549E-3</v>
      </c>
      <c r="DR100" s="35">
        <v>1.106469555556242E-2</v>
      </c>
      <c r="DS100" s="35">
        <v>9.9065241599323242E-3</v>
      </c>
      <c r="DT100" s="35">
        <v>5.9514744302708875E-3</v>
      </c>
      <c r="DU100" s="35">
        <v>7.5742186847922539E-3</v>
      </c>
      <c r="DV100" s="35">
        <v>1.5031285924361482E-2</v>
      </c>
      <c r="DW100" s="35">
        <v>1.509859968066698E-2</v>
      </c>
      <c r="DX100" s="35">
        <v>9.63315769833566E-3</v>
      </c>
      <c r="DY100" s="35">
        <v>1.3541463374062717E-2</v>
      </c>
      <c r="DZ100" s="35">
        <v>8.0272770889263448E-3</v>
      </c>
      <c r="EA100" s="35">
        <v>4.7987599371314641E-3</v>
      </c>
      <c r="EB100" s="35">
        <v>0.19148177555864968</v>
      </c>
      <c r="EC100" s="35">
        <v>9.94444107583798E-3</v>
      </c>
      <c r="ED100" s="35">
        <v>1.8227014737366345E-2</v>
      </c>
      <c r="EE100" s="35">
        <v>1.4439975631937659E-2</v>
      </c>
      <c r="EF100" s="35">
        <v>5.0982181902897841E-2</v>
      </c>
      <c r="EG100" s="35">
        <v>7.1936042952140313E-3</v>
      </c>
      <c r="EH100" s="35">
        <v>0</v>
      </c>
      <c r="EK100" s="62">
        <f>+IF(AND(OR(SeleccionarIndustria=$A100,SeleccionarIndustria="Todas las AE"),('SIMULADOR IMPACTOS MIP'!$B$10=EK$11)),'SIMULADOR IMPACTOS MIP'!Porcentaje,0)</f>
        <v>0</v>
      </c>
      <c r="EL100" s="62">
        <f>+IF(AND(OR(SeleccionarIndustria=$A100,SeleccionarIndustria="Todas las AE"),('SIMULADOR IMPACTOS MIP'!$B$10=EL$11)),'SIMULADOR IMPACTOS MIP'!Porcentaje,0)</f>
        <v>0</v>
      </c>
      <c r="EM100" s="62">
        <f>+IF(AND(OR(SeleccionarIndustria=$A100,SeleccionarIndustria="Todas las AE"),('SIMULADOR IMPACTOS MIP'!$B$10=EM$11)),'SIMULADOR IMPACTOS MIP'!Porcentaje,0)</f>
        <v>0.3</v>
      </c>
      <c r="EN100" s="62">
        <f>+IF(AND(OR(SeleccionarIndustria=$A100,SeleccionarIndustria="Todas las AE"),('SIMULADOR IMPACTOS MIP'!$B$10=EN$11)),'SIMULADOR IMPACTOS MIP'!Porcentaje,0)</f>
        <v>0</v>
      </c>
      <c r="EO100" s="62">
        <f>+IF(AND(OR(SeleccionarIndustria=$A100,SeleccionarIndustria="Todas las AE"),(OR('SIMULADOR IMPACTOS MIP'!$B$10=$EK$11,'SIMULADOR IMPACTOS MIP'!$B$10=EO$11))),'SIMULADOR IMPACTOS MIP'!Porcentaje,0)</f>
        <v>0</v>
      </c>
      <c r="EP100" s="62">
        <f>+IF(AND(OR(SeleccionarIndustria=$A100,SeleccionarIndustria="Todas las AE"),(OR('SIMULADOR IMPACTOS MIP'!$B$10=$EK$11,'SIMULADOR IMPACTOS MIP'!$B$10=EP$11))),'SIMULADOR IMPACTOS MIP'!Porcentaje,0)</f>
        <v>0</v>
      </c>
      <c r="EQ100" s="62">
        <f>+IF(AND(OR(SeleccionarIndustria=$A100,SeleccionarIndustria="Todas las AE"),(OR('SIMULADOR IMPACTOS MIP'!$B$10=$EK$11,'SIMULADOR IMPACTOS MIP'!$B$10=EQ$11))),'SIMULADOR IMPACTOS MIP'!Porcentaje,0)</f>
        <v>0</v>
      </c>
      <c r="ER100" s="62">
        <f>+IF(AND(OR(SeleccionarIndustria=$A100,SeleccionarIndustria="Todas las AE"),(OR('SIMULADOR IMPACTOS MIP'!$B$10=$EL$11,'SIMULADOR IMPACTOS MIP'!$B$10=ER$11))),'SIMULADOR IMPACTOS MIP'!Porcentaje,0)</f>
        <v>0</v>
      </c>
      <c r="ES100" s="62">
        <f>+IF(AND(OR(SeleccionarIndustria=$A100,SeleccionarIndustria="Todas las AE"),(OR('SIMULADOR IMPACTOS MIP'!$B$10=$EL$11,'SIMULADOR IMPACTOS MIP'!$B$10=ES$11))),'SIMULADOR IMPACTOS MIP'!Porcentaje,0)</f>
        <v>0</v>
      </c>
      <c r="ET100" s="62">
        <f>+IF(AND(OR(SeleccionarIndustria=$A100,SeleccionarIndustria="Todas las AE"),(OR('SIMULADOR IMPACTOS MIP'!$B$10=$EL$11,'SIMULADOR IMPACTOS MIP'!$B$10=ET$11))),'SIMULADOR IMPACTOS MIP'!Porcentaje,0)</f>
        <v>0</v>
      </c>
      <c r="EU100" s="62">
        <f>+IF(AND(OR(SeleccionarIndustria=$A100,SeleccionarIndustria="Todas las AE"),(OR('SIMULADOR IMPACTOS MIP'!$B$10=$EL$11,'SIMULADOR IMPACTOS MIP'!$B$10=EU$11))),'SIMULADOR IMPACTOS MIP'!Porcentaje,0)</f>
        <v>0</v>
      </c>
      <c r="EV100" s="62">
        <f>+IF(AND(OR(SeleccionarIndustria=$A100,SeleccionarIndustria="Todas las AE"),(OR('SIMULADOR IMPACTOS MIP'!$B$10=$EL$11,'SIMULADOR IMPACTOS MIP'!$B$10=EV$11))),'SIMULADOR IMPACTOS MIP'!Porcentaje,0)</f>
        <v>0</v>
      </c>
      <c r="EW100" s="62">
        <f>+IF(AND(OR(SeleccionarIndustria=$A100,SeleccionarIndustria="Todas las AE"),(OR('SIMULADOR IMPACTOS MIP'!$B$10=$EL$11,'SIMULADOR IMPACTOS MIP'!$B$10=EW$11))),'SIMULADOR IMPACTOS MIP'!Porcentaje,0)</f>
        <v>0</v>
      </c>
      <c r="EX100" s="62">
        <f>+IF(AND(OR(SeleccionarIndustria=$A100,SeleccionarIndustria="Todas las AE"),(OR('SIMULADOR IMPACTOS MIP'!$B$10=$EL$11,'SIMULADOR IMPACTOS MIP'!$B$10=EX$11))),'SIMULADOR IMPACTOS MIP'!Porcentaje,0)</f>
        <v>0</v>
      </c>
      <c r="EY100" s="62">
        <f>+IF(AND(OR(SeleccionarIndustria=$A100,SeleccionarIndustria="Todas las AE"),('SIMULADOR IMPACTOS MIP'!$B$10=EY$11)),'SIMULADOR IMPACTOS MIP'!Porcentaje,0)</f>
        <v>0</v>
      </c>
      <c r="EZ100" s="62">
        <f>+IF(AND(OR(SeleccionarIndustria=$A100,SeleccionarIndustria="Todas las AE"),('SIMULADOR IMPACTOS MIP'!$B$10=EZ$11)),'SIMULADOR IMPACTOS MIP'!Porcentaje,0)</f>
        <v>0</v>
      </c>
      <c r="FA100" s="62">
        <f>+IF(AND(OR(SeleccionarIndustria=$A100,SeleccionarIndustria="Todas las AE"),('SIMULADOR IMPACTOS MIP'!$B$10=FA$11)),'SIMULADOR IMPACTOS MIP'!Porcentaje,0)</f>
        <v>0</v>
      </c>
      <c r="FB100" s="62">
        <f>+IF(AND(OR(SeleccionarIndustria=$A100,SeleccionarIndustria="Todas las AE"),('SIMULADOR IMPACTOS MIP'!$B$10=FB$11)),'SIMULADOR IMPACTOS MIP'!Porcentaje,0)</f>
        <v>0</v>
      </c>
      <c r="FC100" s="62">
        <f>+IF(AND(OR(SeleccionarIndustria=$A100,SeleccionarIndustria="Todas las AE"),(OR('SIMULADOR IMPACTOS MIP'!$B$10=$EM$11,'SIMULADOR IMPACTOS MIP'!$B$10=FC$11))),'SIMULADOR IMPACTOS MIP'!Porcentaje,0)</f>
        <v>0.3</v>
      </c>
      <c r="FD100" s="62">
        <f>+IF(AND(OR(SeleccionarIndustria=$A100,SeleccionarIndustria="Todas las AE"),(OR('SIMULADOR IMPACTOS MIP'!$B$10=$EM$11,'SIMULADOR IMPACTOS MIP'!$B$10=FD$11))),'SIMULADOR IMPACTOS MIP'!Porcentaje,0)</f>
        <v>0.3</v>
      </c>
      <c r="FE100" s="62">
        <f>+IF(AND(OR(SeleccionarIndustria=$A100,SeleccionarIndustria="Todas las AE"),(OR('SIMULADOR IMPACTOS MIP'!$B$10=$EM$11,'SIMULADOR IMPACTOS MIP'!$B$10=FE$11))),'SIMULADOR IMPACTOS MIP'!Porcentaje,0)</f>
        <v>0.3</v>
      </c>
      <c r="FF100" s="62">
        <f>+IF(AND(OR(SeleccionarIndustria=$A100,SeleccionarIndustria="Todas las AE"),(OR('SIMULADOR IMPACTOS MIP'!$B$10=$EM$11,'SIMULADOR IMPACTOS MIP'!$B$10=FF$11))),'SIMULADOR IMPACTOS MIP'!Porcentaje,0)</f>
        <v>0.3</v>
      </c>
      <c r="FG100" s="62">
        <f>+IF(AND(OR(SeleccionarIndustria=$A100,SeleccionarIndustria="Todas las AE"),(OR('SIMULADOR IMPACTOS MIP'!$B$10=$EM$11,'SIMULADOR IMPACTOS MIP'!$B$10=FG$11))),'SIMULADOR IMPACTOS MIP'!Porcentaje,0)</f>
        <v>0.3</v>
      </c>
      <c r="FH100" s="62">
        <f>+IF(AND(OR(SeleccionarIndustria=$A100,SeleccionarIndustria="Todas las AE"),(OR('SIMULADOR IMPACTOS MIP'!$B$10=$EM$11,'SIMULADOR IMPACTOS MIP'!$B$10=FH$11))),'SIMULADOR IMPACTOS MIP'!Porcentaje,0)</f>
        <v>0.3</v>
      </c>
      <c r="FI100" s="62">
        <f>+IF(AND(OR(SeleccionarIndustria=$A100,SeleccionarIndustria="Todas las AE"),(OR('SIMULADOR IMPACTOS MIP'!$B$10=$EM$11,'SIMULADOR IMPACTOS MIP'!$B$10=FI$11))),'SIMULADOR IMPACTOS MIP'!Porcentaje,0)</f>
        <v>0.3</v>
      </c>
      <c r="FJ100" s="62">
        <f>+IF(AND(OR(SeleccionarIndustria=$A100,SeleccionarIndustria="Todas las AE"),(OR('SIMULADOR IMPACTOS MIP'!$B$10=$EM$11,'SIMULADOR IMPACTOS MIP'!$B$10=FJ$11))),'SIMULADOR IMPACTOS MIP'!Porcentaje,0)</f>
        <v>0.3</v>
      </c>
      <c r="FM100" s="20">
        <f>+'MIP 2012'!EJ100*(1+(EN100))</f>
        <v>86137.404719252998</v>
      </c>
      <c r="FN100" s="20">
        <f>+'MIP 2012'!EK100*(1+(EO100))</f>
        <v>0</v>
      </c>
      <c r="FO100" s="20">
        <f>+'MIP 2012'!EL100*(1+(EP100))</f>
        <v>0</v>
      </c>
      <c r="FP100" s="20">
        <f>+'MIP 2012'!EM100*(1+(EQ100))</f>
        <v>0</v>
      </c>
      <c r="FQ100" s="20">
        <f>+'MIP 2012'!EN100*(1+(ER100))</f>
        <v>0</v>
      </c>
      <c r="FR100" s="20">
        <f>+'MIP 2012'!EO100*(1+(ES100))</f>
        <v>0</v>
      </c>
      <c r="FS100" s="20">
        <f>+'MIP 2012'!EP100*(1+(ET100))</f>
        <v>0</v>
      </c>
      <c r="FT100" s="20">
        <f>+'MIP 2012'!EQ100*(1+(EU100))</f>
        <v>0</v>
      </c>
      <c r="FU100" s="20">
        <f>+'MIP 2012'!ER100*(1+(EV100))</f>
        <v>0</v>
      </c>
      <c r="FV100" s="20">
        <f>+'MIP 2012'!ES100*(1+(EW100))</f>
        <v>0</v>
      </c>
      <c r="FW100" s="20">
        <f>+'MIP 2012'!ET100*(1+(EX100))</f>
        <v>0</v>
      </c>
      <c r="FX100" s="20">
        <f>+'MIP 2012'!EU100*(1+(EY100))</f>
        <v>0</v>
      </c>
      <c r="FY100" s="20">
        <f>+'MIP 2012'!EV100*(1+(EZ100))</f>
        <v>0</v>
      </c>
      <c r="FZ100" s="20">
        <f>+'MIP 2012'!EW100*(1+(FA100))</f>
        <v>0</v>
      </c>
      <c r="GA100" s="20">
        <f>+'MIP 2012'!EX100*(1+(FB100))</f>
        <v>0</v>
      </c>
      <c r="GB100" s="20">
        <f>+'MIP 2012'!EY100*(1+(FC100))</f>
        <v>0</v>
      </c>
      <c r="GC100" s="20">
        <f>+'MIP 2012'!EZ100*(1+(FD100))</f>
        <v>0</v>
      </c>
      <c r="GD100" s="20">
        <f>+'MIP 2012'!FA100*(1+(FE100))</f>
        <v>0</v>
      </c>
      <c r="GE100" s="20">
        <f>+'MIP 2012'!FB100*(1+(FF100))</f>
        <v>0</v>
      </c>
      <c r="GF100" s="20">
        <f>+'MIP 2012'!FC100*(1+(FG100))</f>
        <v>0</v>
      </c>
      <c r="GG100" s="20">
        <f>+'MIP 2012'!FD100*(1+(FH100))</f>
        <v>0</v>
      </c>
      <c r="GH100" s="20">
        <f>+'MIP 2012'!FE100*(1+(FI100))</f>
        <v>0</v>
      </c>
      <c r="GI100" s="20">
        <f>+'MIP 2012'!FF100*(1+(FJ100))</f>
        <v>0</v>
      </c>
      <c r="GJ100" s="18">
        <f t="shared" si="6"/>
        <v>86137.404719252998</v>
      </c>
      <c r="GK100" s="41">
        <f>+IFERROR((GJ100/'MIP 2012'!FG100*100-100),0)</f>
        <v>0</v>
      </c>
      <c r="GN100" s="18">
        <v>863017.14391750679</v>
      </c>
      <c r="GO100" s="14">
        <f>+'MIP 2012'!FH100</f>
        <v>857243.51444755821</v>
      </c>
      <c r="GP100" s="41">
        <f t="shared" si="7"/>
        <v>5773.6294699485879</v>
      </c>
      <c r="GQ100" s="41">
        <f t="shared" si="8"/>
        <v>0.67351101205697717</v>
      </c>
      <c r="GU100" s="63">
        <v>-0.12</v>
      </c>
      <c r="GW100" s="62">
        <f>+IF(SeleccionarDemTur=GW$11,'SIMULADOR IMPACTOS MIP(TURISMO)'!PorcentajeTur,0)</f>
        <v>0</v>
      </c>
      <c r="GX100" s="62">
        <f>+IF(SeleccionarDemTur=GX$11,'SIMULADOR IMPACTOS MIP(TURISMO)'!PorcentajeTur,0)</f>
        <v>0</v>
      </c>
      <c r="GY100" s="62">
        <f>+IF(SeleccionarDemTur=GY$11,'SIMULADOR IMPACTOS MIP(TURISMO)'!PorcentajeTur,0)</f>
        <v>0.1</v>
      </c>
      <c r="GZ100" s="62">
        <f>+IF(SeleccionarDemTur=GZ$11,'SIMULADOR IMPACTOS MIP(TURISMO)'!PorcentajeTur,0)</f>
        <v>0</v>
      </c>
      <c r="HA100" s="62">
        <f>+IF(OR(SeleccionarDemTur=HA$11,SeleccionarDemTur=$GW$11),'SIMULADOR IMPACTOS MIP(TURISMO)'!PorcentajeTur,0)</f>
        <v>0</v>
      </c>
      <c r="HB100" s="62">
        <f>+IF(OR(SeleccionarDemTur=HB$11,SeleccionarDemTur=$GW$11),'SIMULADOR IMPACTOS MIP(TURISMO)'!PorcentajeTur,0)</f>
        <v>0</v>
      </c>
      <c r="HC100" s="62">
        <f>+IF(OR(SeleccionarDemTur=HC$11,SeleccionarDemTur=$GW$11),'SIMULADOR IMPACTOS MIP(TURISMO)'!PorcentajeTur,0)</f>
        <v>0</v>
      </c>
      <c r="HD100" s="62">
        <f>+IF(OR(SeleccionarDemTur=HD$11,SeleccionarDemTur=$GX$11),'SIMULADOR IMPACTOS MIP(TURISMO)'!PorcentajeTur,0)</f>
        <v>0</v>
      </c>
      <c r="HE100" s="62">
        <f>+IF(OR(SeleccionarDemTur=HE$11,SeleccionarDemTur=$GX$11),'SIMULADOR IMPACTOS MIP(TURISMO)'!PorcentajeTur,0)</f>
        <v>0</v>
      </c>
      <c r="HF100" s="62">
        <f>+IF(OR(SeleccionarDemTur=HF$11,SeleccionarDemTur=$GX$11),'SIMULADOR IMPACTOS MIP(TURISMO)'!PorcentajeTur,0)</f>
        <v>0</v>
      </c>
      <c r="HG100" s="62">
        <f>+IF(OR(SeleccionarDemTur=HG$11,SeleccionarDemTur=$GX$11),'SIMULADOR IMPACTOS MIP(TURISMO)'!PorcentajeTur,0)</f>
        <v>0</v>
      </c>
      <c r="HH100" s="62">
        <f>+IF(OR(SeleccionarDemTur=HH$11,SeleccionarDemTur=$GX$11),'SIMULADOR IMPACTOS MIP(TURISMO)'!PorcentajeTur,0)</f>
        <v>0</v>
      </c>
      <c r="HI100" s="62">
        <f>+IF(OR(SeleccionarDemTur=HI$11,SeleccionarDemTur=$GX$11),'SIMULADOR IMPACTOS MIP(TURISMO)'!PorcentajeTur,0)</f>
        <v>0</v>
      </c>
      <c r="HJ100" s="62">
        <f>+IF(OR(SeleccionarDemTur=HJ$11,SeleccionarDemTur=$GX$11),'SIMULADOR IMPACTOS MIP(TURISMO)'!PorcentajeTur,0)</f>
        <v>0</v>
      </c>
      <c r="HK100" s="62">
        <f>+IF(SeleccionarDemTur=HK$11,'SIMULADOR IMPACTOS MIP(TURISMO)'!PorcentajeTur,0)</f>
        <v>0</v>
      </c>
      <c r="HL100" s="62">
        <f>+IF(SeleccionarDemTur=HL$11,'SIMULADOR IMPACTOS MIP(TURISMO)'!PorcentajeTur,0)</f>
        <v>0</v>
      </c>
      <c r="HM100" s="62">
        <f>+IF(SeleccionarDemTur=HM$11,'SIMULADOR IMPACTOS MIP(TURISMO)'!PorcentajeTur,0)</f>
        <v>0</v>
      </c>
      <c r="HN100" s="62">
        <f>+IF(SeleccionarDemTur=HN$11,'SIMULADOR IMPACTOS MIP(TURISMO)'!PorcentajeTur,0)</f>
        <v>0</v>
      </c>
      <c r="HO100" s="62">
        <f>+IF(OR(SeleccionarDemTur=HO$11,SeleccionarDemTur=$GY$11),'SIMULADOR IMPACTOS MIP(TURISMO)'!PorcentajeTur,0)</f>
        <v>0.1</v>
      </c>
      <c r="HP100" s="62">
        <f>+IF(OR(SeleccionarDemTur=HP$11,SeleccionarDemTur=$GY$11),'SIMULADOR IMPACTOS MIP(TURISMO)'!PorcentajeTur,0)</f>
        <v>0.1</v>
      </c>
      <c r="HQ100" s="62">
        <f>+IF(OR(SeleccionarDemTur=HQ$11,SeleccionarDemTur=$GY$11),'SIMULADOR IMPACTOS MIP(TURISMO)'!PorcentajeTur,0)</f>
        <v>0.1</v>
      </c>
      <c r="HR100" s="62">
        <f>+IF(OR(SeleccionarDemTur=HR$11,SeleccionarDemTur=$GY$11),'SIMULADOR IMPACTOS MIP(TURISMO)'!PorcentajeTur,0)</f>
        <v>0.1</v>
      </c>
      <c r="HS100" s="62">
        <f>+IF(OR(SeleccionarDemTur=HS$11,SeleccionarDemTur=$GY$11),'SIMULADOR IMPACTOS MIP(TURISMO)'!PorcentajeTur,0)</f>
        <v>0.1</v>
      </c>
      <c r="HT100" s="62">
        <f>+IF(OR(SeleccionarDemTur=HT$11,SeleccionarDemTur=$GY$11),'SIMULADOR IMPACTOS MIP(TURISMO)'!PorcentajeTur,0)</f>
        <v>0.1</v>
      </c>
      <c r="HU100" s="62">
        <f>+IF(OR(SeleccionarDemTur=HU$11,SeleccionarDemTur=$GY$11),'SIMULADOR IMPACTOS MIP(TURISMO)'!PorcentajeTur,0)</f>
        <v>0.1</v>
      </c>
      <c r="HV100" s="62">
        <f>+IF(OR(SeleccionarDemTur=HV$11,SeleccionarDemTur=$GY$11),'SIMULADOR IMPACTOS MIP(TURISMO)'!PorcentajeTur,0)</f>
        <v>0.1</v>
      </c>
      <c r="HY100" s="20">
        <f>+'MIP 2012'!EJ100*(1+(GZ100))</f>
        <v>86137.404719252998</v>
      </c>
      <c r="HZ100" s="20">
        <f>+'MIP 2012'!EK100*(1+(HA100))</f>
        <v>0</v>
      </c>
      <c r="IA100" s="20">
        <f>+'MIP 2012'!EL100*(1+(HB100))</f>
        <v>0</v>
      </c>
      <c r="IB100" s="20">
        <f>+'MIP 2012'!EM100*(1+(HC100))</f>
        <v>0</v>
      </c>
      <c r="IC100" s="20">
        <f>+'MIP 2012'!EN100*(1+(HD100))</f>
        <v>0</v>
      </c>
      <c r="ID100" s="20">
        <f>+'MIP 2012'!EO100*(1+(HE100))</f>
        <v>0</v>
      </c>
      <c r="IE100" s="20">
        <f>+'MIP 2012'!EP100*(1+(HF100))</f>
        <v>0</v>
      </c>
      <c r="IF100" s="20">
        <f>+'MIP 2012'!EQ100*(1+(HG100))</f>
        <v>0</v>
      </c>
      <c r="IG100" s="20">
        <f>+'MIP 2012'!ER100*(1+(HH100))</f>
        <v>0</v>
      </c>
      <c r="IH100" s="20">
        <f>+'MIP 2012'!ES100*(1+(HI100))</f>
        <v>0</v>
      </c>
      <c r="II100" s="20">
        <f>+'MIP 2012'!ET100*(1+(HJ100))</f>
        <v>0</v>
      </c>
      <c r="IJ100" s="20">
        <f>+'MIP 2012'!EU100*(1+(HK100))</f>
        <v>0</v>
      </c>
      <c r="IK100" s="20">
        <f>+'MIP 2012'!EV100*(1+(HL100))</f>
        <v>0</v>
      </c>
      <c r="IL100" s="20">
        <f>+'MIP 2012'!EW100*(1+(HM100))</f>
        <v>0</v>
      </c>
      <c r="IM100" s="20">
        <f>+'MIP 2012'!EX100*(1+(HN100))</f>
        <v>0</v>
      </c>
      <c r="IN100" s="20">
        <f>+'MIP 2012'!EY100*(1+(HO100))</f>
        <v>0</v>
      </c>
      <c r="IO100" s="20">
        <f>+'MIP 2012'!EZ100*(1+(HP100))</f>
        <v>0</v>
      </c>
      <c r="IP100" s="20">
        <f>+'MIP 2012'!FA100*(1+(HQ100))</f>
        <v>0</v>
      </c>
      <c r="IQ100" s="20">
        <f>+'MIP 2012'!FB100*(1+(HR100))</f>
        <v>0</v>
      </c>
      <c r="IR100" s="20">
        <f>+'MIP 2012'!FC100*(1+(HS100))</f>
        <v>0</v>
      </c>
      <c r="IS100" s="20">
        <f>+'MIP 2012'!FD100*(1+(HT100))</f>
        <v>0</v>
      </c>
      <c r="IT100" s="20">
        <f>+'MIP 2012'!FE100*(1+(HU100))</f>
        <v>0</v>
      </c>
      <c r="IU100" s="20">
        <f>+'MIP 2012'!FF100*(1+(HV100))</f>
        <v>0</v>
      </c>
      <c r="IV100" s="18">
        <f t="shared" si="9"/>
        <v>86137.404719252998</v>
      </c>
      <c r="IW100" s="41">
        <f>+IFERROR((IV100/'MIP 2012'!FG100*100-100),0)</f>
        <v>0</v>
      </c>
      <c r="IZ100" s="18">
        <v>859168.05760420801</v>
      </c>
      <c r="JA100" s="14">
        <f>+'MIP 2012'!FH100</f>
        <v>857243.51444755821</v>
      </c>
      <c r="JB100" s="41">
        <f t="shared" si="10"/>
        <v>1924.5431566498009</v>
      </c>
      <c r="JC100" s="41">
        <f t="shared" si="11"/>
        <v>0.22450367068569221</v>
      </c>
    </row>
    <row r="101" spans="1:263" s="7" customFormat="1" ht="21.95" customHeight="1" thickBot="1" x14ac:dyDescent="0.25">
      <c r="A101" s="12" t="s">
        <v>266</v>
      </c>
      <c r="B101" s="12" t="s">
        <v>267</v>
      </c>
      <c r="C101" s="35">
        <v>5.8661071118745134E-2</v>
      </c>
      <c r="D101" s="35">
        <v>5.0377755306326842E-2</v>
      </c>
      <c r="E101" s="35">
        <v>7.4979225927897269E-2</v>
      </c>
      <c r="F101" s="35">
        <v>6.5962876789285571E-2</v>
      </c>
      <c r="G101" s="35">
        <v>0.11205768717829809</v>
      </c>
      <c r="H101" s="35">
        <v>0.11723964487821974</v>
      </c>
      <c r="I101" s="35">
        <v>7.9535246627428724E-2</v>
      </c>
      <c r="J101" s="35">
        <v>4.4996715428944449E-2</v>
      </c>
      <c r="K101" s="35">
        <v>0.11692908364996119</v>
      </c>
      <c r="L101" s="35">
        <v>7.640811184819081E-2</v>
      </c>
      <c r="M101" s="35">
        <v>5.4776558803086545E-2</v>
      </c>
      <c r="N101" s="35">
        <v>7.5715884570604575E-2</v>
      </c>
      <c r="O101" s="35">
        <v>6.329629328820488E-2</v>
      </c>
      <c r="P101" s="35">
        <v>4.7109970683663044E-2</v>
      </c>
      <c r="Q101" s="35">
        <v>5.7501627698228946E-2</v>
      </c>
      <c r="R101" s="35">
        <v>7.9417378295649335E-2</v>
      </c>
      <c r="S101" s="35">
        <v>2.4502232436571382E-2</v>
      </c>
      <c r="T101" s="35">
        <v>4.7554018690246967E-2</v>
      </c>
      <c r="U101" s="35">
        <v>4.9977951163544247E-2</v>
      </c>
      <c r="V101" s="35">
        <v>8.7992671747865889E-2</v>
      </c>
      <c r="W101" s="35">
        <v>5.1880414568576547E-2</v>
      </c>
      <c r="X101" s="35">
        <v>6.1343838633487344E-2</v>
      </c>
      <c r="Y101" s="35">
        <v>0.11655465138113776</v>
      </c>
      <c r="Z101" s="35">
        <v>0.10939883375719124</v>
      </c>
      <c r="AA101" s="35">
        <v>7.3237720576296031E-2</v>
      </c>
      <c r="AB101" s="35">
        <v>4.465272821730764E-2</v>
      </c>
      <c r="AC101" s="35">
        <v>1.3524289596516321E-2</v>
      </c>
      <c r="AD101" s="35">
        <v>6.7889659028973842E-2</v>
      </c>
      <c r="AE101" s="35">
        <v>0.10525988908132146</v>
      </c>
      <c r="AF101" s="35">
        <v>4.1068223779087094E-2</v>
      </c>
      <c r="AG101" s="35">
        <v>8.8622309827790218E-3</v>
      </c>
      <c r="AH101" s="35">
        <v>8.2199563715705484E-2</v>
      </c>
      <c r="AI101" s="35">
        <v>8.6036567522227339E-2</v>
      </c>
      <c r="AJ101" s="35">
        <v>8.3027772695148869E-2</v>
      </c>
      <c r="AK101" s="35">
        <v>8.2216910234252941E-2</v>
      </c>
      <c r="AL101" s="35">
        <v>8.926069308687197E-2</v>
      </c>
      <c r="AM101" s="35">
        <v>9.0290602151546731E-2</v>
      </c>
      <c r="AN101" s="35">
        <v>5.6896545643801394E-2</v>
      </c>
      <c r="AO101" s="35">
        <v>3.9675565112309866E-2</v>
      </c>
      <c r="AP101" s="35">
        <v>5.0431204013824817E-2</v>
      </c>
      <c r="AQ101" s="35">
        <v>0.11050127851586497</v>
      </c>
      <c r="AR101" s="35">
        <v>6.1597726719852038E-2</v>
      </c>
      <c r="AS101" s="35">
        <v>9.2266100820319899E-2</v>
      </c>
      <c r="AT101" s="35">
        <v>0.12543171449153742</v>
      </c>
      <c r="AU101" s="35">
        <v>3.8289603577679285E-2</v>
      </c>
      <c r="AV101" s="35">
        <v>3.7270436039396296E-2</v>
      </c>
      <c r="AW101" s="35">
        <v>6.1089558860099487E-2</v>
      </c>
      <c r="AX101" s="35">
        <v>7.2206120558527556E-2</v>
      </c>
      <c r="AY101" s="35">
        <v>7.3500600518930995E-2</v>
      </c>
      <c r="AZ101" s="35">
        <v>8.9750609918617455E-2</v>
      </c>
      <c r="BA101" s="35">
        <v>3.8470893642054395E-2</v>
      </c>
      <c r="BB101" s="35">
        <v>7.4880327034642369E-2</v>
      </c>
      <c r="BC101" s="35">
        <v>6.7183613180561277E-2</v>
      </c>
      <c r="BD101" s="35">
        <v>8.4417376553595158E-2</v>
      </c>
      <c r="BE101" s="35">
        <v>8.0294686369889151E-2</v>
      </c>
      <c r="BF101" s="35">
        <v>5.9283483284672964E-2</v>
      </c>
      <c r="BG101" s="35">
        <v>9.6004484155625139E-2</v>
      </c>
      <c r="BH101" s="35">
        <v>5.5820306756546027E-2</v>
      </c>
      <c r="BI101" s="35">
        <v>0</v>
      </c>
      <c r="BJ101" s="35">
        <v>7.1586933480174808E-2</v>
      </c>
      <c r="BK101" s="35">
        <v>6.0223193037591917E-2</v>
      </c>
      <c r="BL101" s="35">
        <v>0.11097537697933199</v>
      </c>
      <c r="BM101" s="35">
        <v>8.7377734562112092E-2</v>
      </c>
      <c r="BN101" s="35">
        <v>8.5292148584012226E-2</v>
      </c>
      <c r="BO101" s="35">
        <v>6.7554471215081166E-2</v>
      </c>
      <c r="BP101" s="35">
        <v>6.8702681723086134E-2</v>
      </c>
      <c r="BQ101" s="35">
        <v>8.1996350991754036E-2</v>
      </c>
      <c r="BR101" s="35">
        <v>5.4204787176615539E-2</v>
      </c>
      <c r="BS101" s="35">
        <v>6.3742378573735214E-2</v>
      </c>
      <c r="BT101" s="35">
        <v>7.9676439915954522E-2</v>
      </c>
      <c r="BU101" s="35">
        <v>6.5806032726494601E-2</v>
      </c>
      <c r="BV101" s="35">
        <v>6.0263886865680523E-2</v>
      </c>
      <c r="BW101" s="35">
        <v>5.1043509402961235E-2</v>
      </c>
      <c r="BX101" s="35">
        <v>3.6027229644246414E-2</v>
      </c>
      <c r="BY101" s="35">
        <v>4.3823726576779624E-2</v>
      </c>
      <c r="BZ101" s="35">
        <v>5.6731600940993707E-2</v>
      </c>
      <c r="CA101" s="35">
        <v>6.5521848194467144E-2</v>
      </c>
      <c r="CB101" s="35">
        <v>8.2472415725674625E-2</v>
      </c>
      <c r="CC101" s="35">
        <v>7.0880472912764142E-2</v>
      </c>
      <c r="CD101" s="35">
        <v>5.5028861626845213E-2</v>
      </c>
      <c r="CE101" s="35">
        <v>6.0852756682415694E-2</v>
      </c>
      <c r="CF101" s="35">
        <v>6.9330277099596077E-2</v>
      </c>
      <c r="CG101" s="35">
        <v>2.1111865910968333E-2</v>
      </c>
      <c r="CH101" s="35">
        <v>2.131275439004993E-2</v>
      </c>
      <c r="CI101" s="35">
        <v>2.8359034542329537E-2</v>
      </c>
      <c r="CJ101" s="35">
        <v>8.1293607791867006E-2</v>
      </c>
      <c r="CK101" s="35">
        <v>9.1963444421898771E-2</v>
      </c>
      <c r="CL101" s="35">
        <v>0.10626376797469529</v>
      </c>
      <c r="CM101" s="35">
        <v>0.10439741480534029</v>
      </c>
      <c r="CN101" s="35">
        <v>1.0221511145579487</v>
      </c>
      <c r="CO101" s="35">
        <v>5.6422348881559628E-2</v>
      </c>
      <c r="CP101" s="35">
        <v>6.4779819922408888E-2</v>
      </c>
      <c r="CQ101" s="35">
        <v>4.9760765550724936E-2</v>
      </c>
      <c r="CR101" s="35">
        <v>4.4653766850483396E-2</v>
      </c>
      <c r="CS101" s="35">
        <v>4.1240718756398662E-2</v>
      </c>
      <c r="CT101" s="35">
        <v>2.6881657959462887E-2</v>
      </c>
      <c r="CU101" s="35">
        <v>3.49127338368719E-2</v>
      </c>
      <c r="CV101" s="35">
        <v>3.0726755866954576E-2</v>
      </c>
      <c r="CW101" s="35">
        <v>3.2342083459061782E-2</v>
      </c>
      <c r="CX101" s="35">
        <v>6.8812159348373175E-2</v>
      </c>
      <c r="CY101" s="35">
        <v>9.4555038438975544E-2</v>
      </c>
      <c r="CZ101" s="35">
        <v>1.8934648863847027E-2</v>
      </c>
      <c r="DA101" s="35">
        <v>2.3453072528862168E-2</v>
      </c>
      <c r="DB101" s="35">
        <v>6.8793107271149156E-3</v>
      </c>
      <c r="DC101" s="35">
        <v>1.2999401961088064E-2</v>
      </c>
      <c r="DD101" s="35">
        <v>1.9017584857277042E-2</v>
      </c>
      <c r="DE101" s="35">
        <v>8.5013098059161137E-3</v>
      </c>
      <c r="DF101" s="35">
        <v>1.4451322162202272E-2</v>
      </c>
      <c r="DG101" s="35">
        <v>1.4426019350163759E-2</v>
      </c>
      <c r="DH101" s="35">
        <v>2.9299171678116347E-2</v>
      </c>
      <c r="DI101" s="35">
        <v>2.1619137173244932E-2</v>
      </c>
      <c r="DJ101" s="35">
        <v>1.0418349145128191E-2</v>
      </c>
      <c r="DK101" s="35">
        <v>2.2892374789627575E-2</v>
      </c>
      <c r="DL101" s="35">
        <v>2.1791820529830305E-2</v>
      </c>
      <c r="DM101" s="35">
        <v>2.8272903105322333E-2</v>
      </c>
      <c r="DN101" s="35">
        <v>2.0483016322701181E-2</v>
      </c>
      <c r="DO101" s="35">
        <v>5.7191700471741318E-2</v>
      </c>
      <c r="DP101" s="35">
        <v>2.0952510659102652E-2</v>
      </c>
      <c r="DQ101" s="35">
        <v>3.5529099045299851E-3</v>
      </c>
      <c r="DR101" s="35">
        <v>2.9659901094191702E-2</v>
      </c>
      <c r="DS101" s="35">
        <v>1.6936835722877693E-2</v>
      </c>
      <c r="DT101" s="35">
        <v>2.2879942411687778E-2</v>
      </c>
      <c r="DU101" s="35">
        <v>1.295706104285071E-2</v>
      </c>
      <c r="DV101" s="35">
        <v>1.6643630506023258E-2</v>
      </c>
      <c r="DW101" s="35">
        <v>1.3085234916887477E-2</v>
      </c>
      <c r="DX101" s="35">
        <v>1.1874115376525211E-2</v>
      </c>
      <c r="DY101" s="35">
        <v>1.6520873369881169E-2</v>
      </c>
      <c r="DZ101" s="35">
        <v>2.9323016291237673E-2</v>
      </c>
      <c r="EA101" s="35">
        <v>2.3322336215141012E-2</v>
      </c>
      <c r="EB101" s="35">
        <v>5.6870281197198974E-2</v>
      </c>
      <c r="EC101" s="35">
        <v>3.1445775719623044E-2</v>
      </c>
      <c r="ED101" s="35">
        <v>2.7914310123287302E-2</v>
      </c>
      <c r="EE101" s="35">
        <v>5.7878074651554291E-2</v>
      </c>
      <c r="EF101" s="35">
        <v>3.3574520434347492E-2</v>
      </c>
      <c r="EG101" s="35">
        <v>3.4049728462245611E-2</v>
      </c>
      <c r="EH101" s="35">
        <v>0</v>
      </c>
      <c r="EK101" s="62">
        <f>+IF(AND(OR(SeleccionarIndustria=$A101,SeleccionarIndustria="Todas las AE"),('SIMULADOR IMPACTOS MIP'!$B$10=EK$11)),'SIMULADOR IMPACTOS MIP'!Porcentaje,0)</f>
        <v>0</v>
      </c>
      <c r="EL101" s="62">
        <f>+IF(AND(OR(SeleccionarIndustria=$A101,SeleccionarIndustria="Todas las AE"),('SIMULADOR IMPACTOS MIP'!$B$10=EL$11)),'SIMULADOR IMPACTOS MIP'!Porcentaje,0)</f>
        <v>0</v>
      </c>
      <c r="EM101" s="62">
        <f>+IF(AND(OR(SeleccionarIndustria=$A101,SeleccionarIndustria="Todas las AE"),('SIMULADOR IMPACTOS MIP'!$B$10=EM$11)),'SIMULADOR IMPACTOS MIP'!Porcentaje,0)</f>
        <v>0.3</v>
      </c>
      <c r="EN101" s="62">
        <f>+IF(AND(OR(SeleccionarIndustria=$A101,SeleccionarIndustria="Todas las AE"),('SIMULADOR IMPACTOS MIP'!$B$10=EN$11)),'SIMULADOR IMPACTOS MIP'!Porcentaje,0)</f>
        <v>0</v>
      </c>
      <c r="EO101" s="62">
        <f>+IF(AND(OR(SeleccionarIndustria=$A101,SeleccionarIndustria="Todas las AE"),(OR('SIMULADOR IMPACTOS MIP'!$B$10=$EK$11,'SIMULADOR IMPACTOS MIP'!$B$10=EO$11))),'SIMULADOR IMPACTOS MIP'!Porcentaje,0)</f>
        <v>0</v>
      </c>
      <c r="EP101" s="62">
        <f>+IF(AND(OR(SeleccionarIndustria=$A101,SeleccionarIndustria="Todas las AE"),(OR('SIMULADOR IMPACTOS MIP'!$B$10=$EK$11,'SIMULADOR IMPACTOS MIP'!$B$10=EP$11))),'SIMULADOR IMPACTOS MIP'!Porcentaje,0)</f>
        <v>0</v>
      </c>
      <c r="EQ101" s="62">
        <f>+IF(AND(OR(SeleccionarIndustria=$A101,SeleccionarIndustria="Todas las AE"),(OR('SIMULADOR IMPACTOS MIP'!$B$10=$EK$11,'SIMULADOR IMPACTOS MIP'!$B$10=EQ$11))),'SIMULADOR IMPACTOS MIP'!Porcentaje,0)</f>
        <v>0</v>
      </c>
      <c r="ER101" s="62">
        <f>+IF(AND(OR(SeleccionarIndustria=$A101,SeleccionarIndustria="Todas las AE"),(OR('SIMULADOR IMPACTOS MIP'!$B$10=$EL$11,'SIMULADOR IMPACTOS MIP'!$B$10=ER$11))),'SIMULADOR IMPACTOS MIP'!Porcentaje,0)</f>
        <v>0</v>
      </c>
      <c r="ES101" s="62">
        <f>+IF(AND(OR(SeleccionarIndustria=$A101,SeleccionarIndustria="Todas las AE"),(OR('SIMULADOR IMPACTOS MIP'!$B$10=$EL$11,'SIMULADOR IMPACTOS MIP'!$B$10=ES$11))),'SIMULADOR IMPACTOS MIP'!Porcentaje,0)</f>
        <v>0</v>
      </c>
      <c r="ET101" s="62">
        <f>+IF(AND(OR(SeleccionarIndustria=$A101,SeleccionarIndustria="Todas las AE"),(OR('SIMULADOR IMPACTOS MIP'!$B$10=$EL$11,'SIMULADOR IMPACTOS MIP'!$B$10=ET$11))),'SIMULADOR IMPACTOS MIP'!Porcentaje,0)</f>
        <v>0</v>
      </c>
      <c r="EU101" s="62">
        <f>+IF(AND(OR(SeleccionarIndustria=$A101,SeleccionarIndustria="Todas las AE"),(OR('SIMULADOR IMPACTOS MIP'!$B$10=$EL$11,'SIMULADOR IMPACTOS MIP'!$B$10=EU$11))),'SIMULADOR IMPACTOS MIP'!Porcentaje,0)</f>
        <v>0</v>
      </c>
      <c r="EV101" s="62">
        <f>+IF(AND(OR(SeleccionarIndustria=$A101,SeleccionarIndustria="Todas las AE"),(OR('SIMULADOR IMPACTOS MIP'!$B$10=$EL$11,'SIMULADOR IMPACTOS MIP'!$B$10=EV$11))),'SIMULADOR IMPACTOS MIP'!Porcentaje,0)</f>
        <v>0</v>
      </c>
      <c r="EW101" s="62">
        <f>+IF(AND(OR(SeleccionarIndustria=$A101,SeleccionarIndustria="Todas las AE"),(OR('SIMULADOR IMPACTOS MIP'!$B$10=$EL$11,'SIMULADOR IMPACTOS MIP'!$B$10=EW$11))),'SIMULADOR IMPACTOS MIP'!Porcentaje,0)</f>
        <v>0</v>
      </c>
      <c r="EX101" s="62">
        <f>+IF(AND(OR(SeleccionarIndustria=$A101,SeleccionarIndustria="Todas las AE"),(OR('SIMULADOR IMPACTOS MIP'!$B$10=$EL$11,'SIMULADOR IMPACTOS MIP'!$B$10=EX$11))),'SIMULADOR IMPACTOS MIP'!Porcentaje,0)</f>
        <v>0</v>
      </c>
      <c r="EY101" s="62">
        <f>+IF(AND(OR(SeleccionarIndustria=$A101,SeleccionarIndustria="Todas las AE"),('SIMULADOR IMPACTOS MIP'!$B$10=EY$11)),'SIMULADOR IMPACTOS MIP'!Porcentaje,0)</f>
        <v>0</v>
      </c>
      <c r="EZ101" s="62">
        <f>+IF(AND(OR(SeleccionarIndustria=$A101,SeleccionarIndustria="Todas las AE"),('SIMULADOR IMPACTOS MIP'!$B$10=EZ$11)),'SIMULADOR IMPACTOS MIP'!Porcentaje,0)</f>
        <v>0</v>
      </c>
      <c r="FA101" s="62">
        <f>+IF(AND(OR(SeleccionarIndustria=$A101,SeleccionarIndustria="Todas las AE"),('SIMULADOR IMPACTOS MIP'!$B$10=FA$11)),'SIMULADOR IMPACTOS MIP'!Porcentaje,0)</f>
        <v>0</v>
      </c>
      <c r="FB101" s="62">
        <f>+IF(AND(OR(SeleccionarIndustria=$A101,SeleccionarIndustria="Todas las AE"),('SIMULADOR IMPACTOS MIP'!$B$10=FB$11)),'SIMULADOR IMPACTOS MIP'!Porcentaje,0)</f>
        <v>0</v>
      </c>
      <c r="FC101" s="62">
        <f>+IF(AND(OR(SeleccionarIndustria=$A101,SeleccionarIndustria="Todas las AE"),(OR('SIMULADOR IMPACTOS MIP'!$B$10=$EM$11,'SIMULADOR IMPACTOS MIP'!$B$10=FC$11))),'SIMULADOR IMPACTOS MIP'!Porcentaje,0)</f>
        <v>0.3</v>
      </c>
      <c r="FD101" s="62">
        <f>+IF(AND(OR(SeleccionarIndustria=$A101,SeleccionarIndustria="Todas las AE"),(OR('SIMULADOR IMPACTOS MIP'!$B$10=$EM$11,'SIMULADOR IMPACTOS MIP'!$B$10=FD$11))),'SIMULADOR IMPACTOS MIP'!Porcentaje,0)</f>
        <v>0.3</v>
      </c>
      <c r="FE101" s="62">
        <f>+IF(AND(OR(SeleccionarIndustria=$A101,SeleccionarIndustria="Todas las AE"),(OR('SIMULADOR IMPACTOS MIP'!$B$10=$EM$11,'SIMULADOR IMPACTOS MIP'!$B$10=FE$11))),'SIMULADOR IMPACTOS MIP'!Porcentaje,0)</f>
        <v>0.3</v>
      </c>
      <c r="FF101" s="62">
        <f>+IF(AND(OR(SeleccionarIndustria=$A101,SeleccionarIndustria="Todas las AE"),(OR('SIMULADOR IMPACTOS MIP'!$B$10=$EM$11,'SIMULADOR IMPACTOS MIP'!$B$10=FF$11))),'SIMULADOR IMPACTOS MIP'!Porcentaje,0)</f>
        <v>0.3</v>
      </c>
      <c r="FG101" s="62">
        <f>+IF(AND(OR(SeleccionarIndustria=$A101,SeleccionarIndustria="Todas las AE"),(OR('SIMULADOR IMPACTOS MIP'!$B$10=$EM$11,'SIMULADOR IMPACTOS MIP'!$B$10=FG$11))),'SIMULADOR IMPACTOS MIP'!Porcentaje,0)</f>
        <v>0.3</v>
      </c>
      <c r="FH101" s="62">
        <f>+IF(AND(OR(SeleccionarIndustria=$A101,SeleccionarIndustria="Todas las AE"),(OR('SIMULADOR IMPACTOS MIP'!$B$10=$EM$11,'SIMULADOR IMPACTOS MIP'!$B$10=FH$11))),'SIMULADOR IMPACTOS MIP'!Porcentaje,0)</f>
        <v>0.3</v>
      </c>
      <c r="FI101" s="62">
        <f>+IF(AND(OR(SeleccionarIndustria=$A101,SeleccionarIndustria="Todas las AE"),(OR('SIMULADOR IMPACTOS MIP'!$B$10=$EM$11,'SIMULADOR IMPACTOS MIP'!$B$10=FI$11))),'SIMULADOR IMPACTOS MIP'!Porcentaje,0)</f>
        <v>0.3</v>
      </c>
      <c r="FJ101" s="62">
        <f>+IF(AND(OR(SeleccionarIndustria=$A101,SeleccionarIndustria="Todas las AE"),(OR('SIMULADOR IMPACTOS MIP'!$B$10=$EM$11,'SIMULADOR IMPACTOS MIP'!$B$10=FJ$11))),'SIMULADOR IMPACTOS MIP'!Porcentaje,0)</f>
        <v>0.3</v>
      </c>
      <c r="FM101" s="20">
        <f>+'MIP 2012'!EJ101*(1+(EN101))</f>
        <v>1686536.8935815059</v>
      </c>
      <c r="FN101" s="20">
        <f>+'MIP 2012'!EK101*(1+(EO101))</f>
        <v>0</v>
      </c>
      <c r="FO101" s="20">
        <f>+'MIP 2012'!EL101*(1+(EP101))</f>
        <v>0</v>
      </c>
      <c r="FP101" s="20">
        <f>+'MIP 2012'!EM101*(1+(EQ101))</f>
        <v>0</v>
      </c>
      <c r="FQ101" s="20">
        <f>+'MIP 2012'!EN101*(1+(ER101))</f>
        <v>0</v>
      </c>
      <c r="FR101" s="20">
        <f>+'MIP 2012'!EO101*(1+(ES101))</f>
        <v>0</v>
      </c>
      <c r="FS101" s="20">
        <f>+'MIP 2012'!EP101*(1+(ET101))</f>
        <v>0</v>
      </c>
      <c r="FT101" s="20">
        <f>+'MIP 2012'!EQ101*(1+(EU101))</f>
        <v>0</v>
      </c>
      <c r="FU101" s="20">
        <f>+'MIP 2012'!ER101*(1+(EV101))</f>
        <v>0</v>
      </c>
      <c r="FV101" s="20">
        <f>+'MIP 2012'!ES101*(1+(EW101))</f>
        <v>0</v>
      </c>
      <c r="FW101" s="20">
        <f>+'MIP 2012'!ET101*(1+(EX101))</f>
        <v>0</v>
      </c>
      <c r="FX101" s="20">
        <f>+'MIP 2012'!EU101*(1+(EY101))</f>
        <v>36335.27861446629</v>
      </c>
      <c r="FY101" s="20">
        <f>+'MIP 2012'!EV101*(1+(EZ101))</f>
        <v>283912.19332759368</v>
      </c>
      <c r="FZ101" s="20">
        <f>+'MIP 2012'!EW101*(1+(FA101))</f>
        <v>-11551.111678655296</v>
      </c>
      <c r="GA101" s="20">
        <f>+'MIP 2012'!EX101*(1+(FB101))</f>
        <v>113618.8072454128</v>
      </c>
      <c r="GB101" s="20">
        <f>+'MIP 2012'!EY101*(1+(FC101))</f>
        <v>0</v>
      </c>
      <c r="GC101" s="20">
        <f>+'MIP 2012'!EZ101*(1+(FD101))</f>
        <v>0</v>
      </c>
      <c r="GD101" s="20">
        <f>+'MIP 2012'!FA101*(1+(FE101))</f>
        <v>0</v>
      </c>
      <c r="GE101" s="20">
        <f>+'MIP 2012'!FB101*(1+(FF101))</f>
        <v>0</v>
      </c>
      <c r="GF101" s="20">
        <f>+'MIP 2012'!FC101*(1+(FG101))</f>
        <v>0</v>
      </c>
      <c r="GG101" s="20">
        <f>+'MIP 2012'!FD101*(1+(FH101))</f>
        <v>0</v>
      </c>
      <c r="GH101" s="20">
        <f>+'MIP 2012'!FE101*(1+(FI101))</f>
        <v>0</v>
      </c>
      <c r="GI101" s="20">
        <f>+'MIP 2012'!FF101*(1+(FJ101))</f>
        <v>0</v>
      </c>
      <c r="GJ101" s="18">
        <f t="shared" si="6"/>
        <v>2108852.0610903231</v>
      </c>
      <c r="GK101" s="41">
        <f>+IFERROR((GJ101/'MIP 2012'!FG101*100-100),0)</f>
        <v>0</v>
      </c>
      <c r="GN101" s="18">
        <v>3357686.1206215797</v>
      </c>
      <c r="GO101" s="14">
        <f>+'MIP 2012'!FH101</f>
        <v>3335905.0116834776</v>
      </c>
      <c r="GP101" s="41">
        <f t="shared" si="7"/>
        <v>21781.108938102145</v>
      </c>
      <c r="GQ101" s="41">
        <f t="shared" si="8"/>
        <v>0.65292953072156479</v>
      </c>
      <c r="GU101" s="63">
        <v>-0.11</v>
      </c>
      <c r="GW101" s="62">
        <f>+IF(SeleccionarDemTur=GW$11,'SIMULADOR IMPACTOS MIP(TURISMO)'!PorcentajeTur,0)</f>
        <v>0</v>
      </c>
      <c r="GX101" s="62">
        <f>+IF(SeleccionarDemTur=GX$11,'SIMULADOR IMPACTOS MIP(TURISMO)'!PorcentajeTur,0)</f>
        <v>0</v>
      </c>
      <c r="GY101" s="62">
        <f>+IF(SeleccionarDemTur=GY$11,'SIMULADOR IMPACTOS MIP(TURISMO)'!PorcentajeTur,0)</f>
        <v>0.1</v>
      </c>
      <c r="GZ101" s="62">
        <f>+IF(SeleccionarDemTur=GZ$11,'SIMULADOR IMPACTOS MIP(TURISMO)'!PorcentajeTur,0)</f>
        <v>0</v>
      </c>
      <c r="HA101" s="62">
        <f>+IF(OR(SeleccionarDemTur=HA$11,SeleccionarDemTur=$GW$11),'SIMULADOR IMPACTOS MIP(TURISMO)'!PorcentajeTur,0)</f>
        <v>0</v>
      </c>
      <c r="HB101" s="62">
        <f>+IF(OR(SeleccionarDemTur=HB$11,SeleccionarDemTur=$GW$11),'SIMULADOR IMPACTOS MIP(TURISMO)'!PorcentajeTur,0)</f>
        <v>0</v>
      </c>
      <c r="HC101" s="62">
        <f>+IF(OR(SeleccionarDemTur=HC$11,SeleccionarDemTur=$GW$11),'SIMULADOR IMPACTOS MIP(TURISMO)'!PorcentajeTur,0)</f>
        <v>0</v>
      </c>
      <c r="HD101" s="62">
        <f>+IF(OR(SeleccionarDemTur=HD$11,SeleccionarDemTur=$GX$11),'SIMULADOR IMPACTOS MIP(TURISMO)'!PorcentajeTur,0)</f>
        <v>0</v>
      </c>
      <c r="HE101" s="62">
        <f>+IF(OR(SeleccionarDemTur=HE$11,SeleccionarDemTur=$GX$11),'SIMULADOR IMPACTOS MIP(TURISMO)'!PorcentajeTur,0)</f>
        <v>0</v>
      </c>
      <c r="HF101" s="62">
        <f>+IF(OR(SeleccionarDemTur=HF$11,SeleccionarDemTur=$GX$11),'SIMULADOR IMPACTOS MIP(TURISMO)'!PorcentajeTur,0)</f>
        <v>0</v>
      </c>
      <c r="HG101" s="62">
        <f>+IF(OR(SeleccionarDemTur=HG$11,SeleccionarDemTur=$GX$11),'SIMULADOR IMPACTOS MIP(TURISMO)'!PorcentajeTur,0)</f>
        <v>0</v>
      </c>
      <c r="HH101" s="62">
        <f>+IF(OR(SeleccionarDemTur=HH$11,SeleccionarDemTur=$GX$11),'SIMULADOR IMPACTOS MIP(TURISMO)'!PorcentajeTur,0)</f>
        <v>0</v>
      </c>
      <c r="HI101" s="62">
        <f>+IF(OR(SeleccionarDemTur=HI$11,SeleccionarDemTur=$GX$11),'SIMULADOR IMPACTOS MIP(TURISMO)'!PorcentajeTur,0)</f>
        <v>0</v>
      </c>
      <c r="HJ101" s="62">
        <f>+IF(OR(SeleccionarDemTur=HJ$11,SeleccionarDemTur=$GX$11),'SIMULADOR IMPACTOS MIP(TURISMO)'!PorcentajeTur,0)</f>
        <v>0</v>
      </c>
      <c r="HK101" s="62">
        <f>+IF(SeleccionarDemTur=HK$11,'SIMULADOR IMPACTOS MIP(TURISMO)'!PorcentajeTur,0)</f>
        <v>0</v>
      </c>
      <c r="HL101" s="62">
        <f>+IF(SeleccionarDemTur=HL$11,'SIMULADOR IMPACTOS MIP(TURISMO)'!PorcentajeTur,0)</f>
        <v>0</v>
      </c>
      <c r="HM101" s="62">
        <f>+IF(SeleccionarDemTur=HM$11,'SIMULADOR IMPACTOS MIP(TURISMO)'!PorcentajeTur,0)</f>
        <v>0</v>
      </c>
      <c r="HN101" s="62">
        <f>+IF(SeleccionarDemTur=HN$11,'SIMULADOR IMPACTOS MIP(TURISMO)'!PorcentajeTur,0)</f>
        <v>0</v>
      </c>
      <c r="HO101" s="62">
        <f>+IF(OR(SeleccionarDemTur=HO$11,SeleccionarDemTur=$GY$11),'SIMULADOR IMPACTOS MIP(TURISMO)'!PorcentajeTur,0)</f>
        <v>0.1</v>
      </c>
      <c r="HP101" s="62">
        <f>+IF(OR(SeleccionarDemTur=HP$11,SeleccionarDemTur=$GY$11),'SIMULADOR IMPACTOS MIP(TURISMO)'!PorcentajeTur,0)</f>
        <v>0.1</v>
      </c>
      <c r="HQ101" s="62">
        <f>+IF(OR(SeleccionarDemTur=HQ$11,SeleccionarDemTur=$GY$11),'SIMULADOR IMPACTOS MIP(TURISMO)'!PorcentajeTur,0)</f>
        <v>0.1</v>
      </c>
      <c r="HR101" s="62">
        <f>+IF(OR(SeleccionarDemTur=HR$11,SeleccionarDemTur=$GY$11),'SIMULADOR IMPACTOS MIP(TURISMO)'!PorcentajeTur,0)</f>
        <v>0.1</v>
      </c>
      <c r="HS101" s="62">
        <f>+IF(OR(SeleccionarDemTur=HS$11,SeleccionarDemTur=$GY$11),'SIMULADOR IMPACTOS MIP(TURISMO)'!PorcentajeTur,0)</f>
        <v>0.1</v>
      </c>
      <c r="HT101" s="62">
        <f>+IF(OR(SeleccionarDemTur=HT$11,SeleccionarDemTur=$GY$11),'SIMULADOR IMPACTOS MIP(TURISMO)'!PorcentajeTur,0)</f>
        <v>0.1</v>
      </c>
      <c r="HU101" s="62">
        <f>+IF(OR(SeleccionarDemTur=HU$11,SeleccionarDemTur=$GY$11),'SIMULADOR IMPACTOS MIP(TURISMO)'!PorcentajeTur,0)</f>
        <v>0.1</v>
      </c>
      <c r="HV101" s="62">
        <f>+IF(OR(SeleccionarDemTur=HV$11,SeleccionarDemTur=$GY$11),'SIMULADOR IMPACTOS MIP(TURISMO)'!PorcentajeTur,0)</f>
        <v>0.1</v>
      </c>
      <c r="HY101" s="20">
        <f>+'MIP 2012'!EJ101*(1+(GZ101))</f>
        <v>1686536.8935815059</v>
      </c>
      <c r="HZ101" s="20">
        <f>+'MIP 2012'!EK101*(1+(HA101))</f>
        <v>0</v>
      </c>
      <c r="IA101" s="20">
        <f>+'MIP 2012'!EL101*(1+(HB101))</f>
        <v>0</v>
      </c>
      <c r="IB101" s="20">
        <f>+'MIP 2012'!EM101*(1+(HC101))</f>
        <v>0</v>
      </c>
      <c r="IC101" s="20">
        <f>+'MIP 2012'!EN101*(1+(HD101))</f>
        <v>0</v>
      </c>
      <c r="ID101" s="20">
        <f>+'MIP 2012'!EO101*(1+(HE101))</f>
        <v>0</v>
      </c>
      <c r="IE101" s="20">
        <f>+'MIP 2012'!EP101*(1+(HF101))</f>
        <v>0</v>
      </c>
      <c r="IF101" s="20">
        <f>+'MIP 2012'!EQ101*(1+(HG101))</f>
        <v>0</v>
      </c>
      <c r="IG101" s="20">
        <f>+'MIP 2012'!ER101*(1+(HH101))</f>
        <v>0</v>
      </c>
      <c r="IH101" s="20">
        <f>+'MIP 2012'!ES101*(1+(HI101))</f>
        <v>0</v>
      </c>
      <c r="II101" s="20">
        <f>+'MIP 2012'!ET101*(1+(HJ101))</f>
        <v>0</v>
      </c>
      <c r="IJ101" s="20">
        <f>+'MIP 2012'!EU101*(1+(HK101))</f>
        <v>36335.27861446629</v>
      </c>
      <c r="IK101" s="20">
        <f>+'MIP 2012'!EV101*(1+(HL101))</f>
        <v>283912.19332759368</v>
      </c>
      <c r="IL101" s="20">
        <f>+'MIP 2012'!EW101*(1+(HM101))</f>
        <v>-11551.111678655296</v>
      </c>
      <c r="IM101" s="20">
        <f>+'MIP 2012'!EX101*(1+(HN101))</f>
        <v>113618.8072454128</v>
      </c>
      <c r="IN101" s="20">
        <f>+'MIP 2012'!EY101*(1+(HO101))</f>
        <v>0</v>
      </c>
      <c r="IO101" s="20">
        <f>+'MIP 2012'!EZ101*(1+(HP101))</f>
        <v>0</v>
      </c>
      <c r="IP101" s="20">
        <f>+'MIP 2012'!FA101*(1+(HQ101))</f>
        <v>0</v>
      </c>
      <c r="IQ101" s="20">
        <f>+'MIP 2012'!FB101*(1+(HR101))</f>
        <v>0</v>
      </c>
      <c r="IR101" s="20">
        <f>+'MIP 2012'!FC101*(1+(HS101))</f>
        <v>0</v>
      </c>
      <c r="IS101" s="20">
        <f>+'MIP 2012'!FD101*(1+(HT101))</f>
        <v>0</v>
      </c>
      <c r="IT101" s="20">
        <f>+'MIP 2012'!FE101*(1+(HU101))</f>
        <v>0</v>
      </c>
      <c r="IU101" s="20">
        <f>+'MIP 2012'!FF101*(1+(HV101))</f>
        <v>0</v>
      </c>
      <c r="IV101" s="18">
        <f t="shared" si="9"/>
        <v>2108852.0610903231</v>
      </c>
      <c r="IW101" s="41">
        <f>+IFERROR((IV101/'MIP 2012'!FG101*100-100),0)</f>
        <v>0</v>
      </c>
      <c r="IZ101" s="18">
        <v>3343165.3813295113</v>
      </c>
      <c r="JA101" s="14">
        <f>+'MIP 2012'!FH101</f>
        <v>3335905.0116834776</v>
      </c>
      <c r="JB101" s="41">
        <f t="shared" si="10"/>
        <v>7260.3696460337378</v>
      </c>
      <c r="JC101" s="41">
        <f t="shared" si="11"/>
        <v>0.21764317690717405</v>
      </c>
    </row>
    <row r="102" spans="1:263" s="7" customFormat="1" ht="21.95" customHeight="1" thickBot="1" x14ac:dyDescent="0.25">
      <c r="A102" s="12" t="s">
        <v>268</v>
      </c>
      <c r="B102" s="12" t="s">
        <v>9</v>
      </c>
      <c r="C102" s="35">
        <v>2.4880823344558683E-2</v>
      </c>
      <c r="D102" s="35">
        <v>2.4307324469944741E-2</v>
      </c>
      <c r="E102" s="35">
        <v>5.9277194001947035E-3</v>
      </c>
      <c r="F102" s="35">
        <v>2.4826354267907923E-2</v>
      </c>
      <c r="G102" s="35">
        <v>1.0639932142011754E-2</v>
      </c>
      <c r="H102" s="35">
        <v>1.0991475754754822E-2</v>
      </c>
      <c r="I102" s="35">
        <v>3.8225592636096324E-2</v>
      </c>
      <c r="J102" s="35">
        <v>5.5191358591910053E-3</v>
      </c>
      <c r="K102" s="35">
        <v>8.4560737869994948E-3</v>
      </c>
      <c r="L102" s="35">
        <v>8.9888867333292634E-3</v>
      </c>
      <c r="M102" s="35">
        <v>3.0801950316671746E-2</v>
      </c>
      <c r="N102" s="35">
        <v>2.2489790806503013E-2</v>
      </c>
      <c r="O102" s="35">
        <v>1.9574954942260473E-2</v>
      </c>
      <c r="P102" s="35">
        <v>8.7206122387679143E-3</v>
      </c>
      <c r="Q102" s="35">
        <v>1.0727468047819051E-2</v>
      </c>
      <c r="R102" s="35">
        <v>4.3271242768800462E-2</v>
      </c>
      <c r="S102" s="35">
        <v>3.5141883224090345E-3</v>
      </c>
      <c r="T102" s="35">
        <v>3.1791961879918514E-2</v>
      </c>
      <c r="U102" s="35">
        <v>2.4964711702058332E-2</v>
      </c>
      <c r="V102" s="35">
        <v>1.5640821219071413E-2</v>
      </c>
      <c r="W102" s="35">
        <v>9.6441579658643108E-3</v>
      </c>
      <c r="X102" s="35">
        <v>1.0027454925396691E-2</v>
      </c>
      <c r="Y102" s="35">
        <v>1.3892191770702469E-2</v>
      </c>
      <c r="Z102" s="35">
        <v>9.7875868903619656E-3</v>
      </c>
      <c r="AA102" s="35">
        <v>5.18746247625474E-3</v>
      </c>
      <c r="AB102" s="35">
        <v>6.6890637895433189E-2</v>
      </c>
      <c r="AC102" s="35">
        <v>7.5730385513832514E-3</v>
      </c>
      <c r="AD102" s="35">
        <v>8.4493140695104905E-3</v>
      </c>
      <c r="AE102" s="35">
        <v>7.1172210012889819E-3</v>
      </c>
      <c r="AF102" s="35">
        <v>2.3029443874767731E-2</v>
      </c>
      <c r="AG102" s="35">
        <v>1.302220677093743E-3</v>
      </c>
      <c r="AH102" s="35">
        <v>4.1173862815728447E-3</v>
      </c>
      <c r="AI102" s="35">
        <v>8.4156729859883091E-3</v>
      </c>
      <c r="AJ102" s="35">
        <v>1.2235324480259374E-2</v>
      </c>
      <c r="AK102" s="35">
        <v>4.9550259726385141E-3</v>
      </c>
      <c r="AL102" s="35">
        <v>1.2036043840711372E-2</v>
      </c>
      <c r="AM102" s="35">
        <v>4.2569100444981179E-3</v>
      </c>
      <c r="AN102" s="35">
        <v>4.995567520714438E-3</v>
      </c>
      <c r="AO102" s="35">
        <v>1.3374454729495382E-2</v>
      </c>
      <c r="AP102" s="35">
        <v>8.2852286489004147E-3</v>
      </c>
      <c r="AQ102" s="35">
        <v>1.2868834859462783E-2</v>
      </c>
      <c r="AR102" s="35">
        <v>1.7734706237112575E-2</v>
      </c>
      <c r="AS102" s="35">
        <v>4.2910914446884947E-3</v>
      </c>
      <c r="AT102" s="35">
        <v>1.4875718615364101E-2</v>
      </c>
      <c r="AU102" s="35">
        <v>2.4872538246374167E-2</v>
      </c>
      <c r="AV102" s="35">
        <v>1.2871186729389065E-2</v>
      </c>
      <c r="AW102" s="35">
        <v>4.5751258301766993E-3</v>
      </c>
      <c r="AX102" s="35">
        <v>1.5751255554526826E-2</v>
      </c>
      <c r="AY102" s="35">
        <v>4.2092219575464562E-3</v>
      </c>
      <c r="AZ102" s="35">
        <v>1.6438243487730878E-2</v>
      </c>
      <c r="BA102" s="35">
        <v>1.9958362164442336E-3</v>
      </c>
      <c r="BB102" s="35">
        <v>3.8044485046743056E-3</v>
      </c>
      <c r="BC102" s="35">
        <v>4.0839033680852488E-3</v>
      </c>
      <c r="BD102" s="35">
        <v>4.0148460814857139E-3</v>
      </c>
      <c r="BE102" s="35">
        <v>2.9477165989861844E-3</v>
      </c>
      <c r="BF102" s="35">
        <v>8.9476480983706284E-3</v>
      </c>
      <c r="BG102" s="35">
        <v>4.8253432645467059E-3</v>
      </c>
      <c r="BH102" s="35">
        <v>6.7341660288155417E-3</v>
      </c>
      <c r="BI102" s="35">
        <v>0</v>
      </c>
      <c r="BJ102" s="35">
        <v>3.3747733918917705E-3</v>
      </c>
      <c r="BK102" s="35">
        <v>3.7055052944645122E-3</v>
      </c>
      <c r="BL102" s="35">
        <v>4.3765173920374129E-3</v>
      </c>
      <c r="BM102" s="35">
        <v>4.0286658861957607E-3</v>
      </c>
      <c r="BN102" s="35">
        <v>6.8031211106025519E-3</v>
      </c>
      <c r="BO102" s="35">
        <v>3.4349140293343954E-3</v>
      </c>
      <c r="BP102" s="35">
        <v>4.6118736479052467E-3</v>
      </c>
      <c r="BQ102" s="35">
        <v>4.6966997472402674E-3</v>
      </c>
      <c r="BR102" s="35">
        <v>3.3241991287491974E-3</v>
      </c>
      <c r="BS102" s="35">
        <v>6.2203552705346957E-3</v>
      </c>
      <c r="BT102" s="35">
        <v>4.6263079711496499E-3</v>
      </c>
      <c r="BU102" s="35">
        <v>9.7086981320208612E-3</v>
      </c>
      <c r="BV102" s="35">
        <v>2.9360572420764719E-3</v>
      </c>
      <c r="BW102" s="35">
        <v>5.2920013967541887E-3</v>
      </c>
      <c r="BX102" s="35">
        <v>1.6254891932431146E-3</v>
      </c>
      <c r="BY102" s="35">
        <v>2.0527180351864356E-3</v>
      </c>
      <c r="BZ102" s="35">
        <v>2.2893882171398285E-3</v>
      </c>
      <c r="CA102" s="35">
        <v>9.0197926239909947E-3</v>
      </c>
      <c r="CB102" s="35">
        <v>4.8135468553550127E-3</v>
      </c>
      <c r="CC102" s="35">
        <v>5.6305110815724297E-3</v>
      </c>
      <c r="CD102" s="35">
        <v>1.9764752321202168E-3</v>
      </c>
      <c r="CE102" s="35">
        <v>3.7031125799941301E-3</v>
      </c>
      <c r="CF102" s="35">
        <v>1.5847053958524818E-2</v>
      </c>
      <c r="CG102" s="35">
        <v>7.4459315350294784E-3</v>
      </c>
      <c r="CH102" s="35">
        <v>9.3090368835966747E-3</v>
      </c>
      <c r="CI102" s="35">
        <v>1.4091118784850318E-2</v>
      </c>
      <c r="CJ102" s="35">
        <v>3.8022851279910373E-3</v>
      </c>
      <c r="CK102" s="35">
        <v>1.0059466621911461E-2</v>
      </c>
      <c r="CL102" s="35">
        <v>5.2904521485032151E-3</v>
      </c>
      <c r="CM102" s="35">
        <v>5.2056532403287874E-3</v>
      </c>
      <c r="CN102" s="35">
        <v>9.5752160939954582E-3</v>
      </c>
      <c r="CO102" s="35">
        <v>1.0351727345603241</v>
      </c>
      <c r="CP102" s="35">
        <v>3.3924416017535796E-3</v>
      </c>
      <c r="CQ102" s="35">
        <v>6.8805174654292159E-2</v>
      </c>
      <c r="CR102" s="35">
        <v>4.6353719415764751E-2</v>
      </c>
      <c r="CS102" s="35">
        <v>3.3331088373049815E-2</v>
      </c>
      <c r="CT102" s="35">
        <v>8.2140611064136296E-3</v>
      </c>
      <c r="CU102" s="35">
        <v>4.3084321400787473E-3</v>
      </c>
      <c r="CV102" s="35">
        <v>1.6738058224458549E-2</v>
      </c>
      <c r="CW102" s="35">
        <v>1.757610272603911E-2</v>
      </c>
      <c r="CX102" s="35">
        <v>7.9661162495265111E-3</v>
      </c>
      <c r="CY102" s="35">
        <v>5.9093616192082005E-3</v>
      </c>
      <c r="CZ102" s="35">
        <v>6.5737256121932344E-3</v>
      </c>
      <c r="DA102" s="35">
        <v>6.3384475781517405E-3</v>
      </c>
      <c r="DB102" s="35">
        <v>2.4606200317513851E-3</v>
      </c>
      <c r="DC102" s="35">
        <v>2.6474187743848751E-3</v>
      </c>
      <c r="DD102" s="35">
        <v>3.2920217703680615E-3</v>
      </c>
      <c r="DE102" s="35">
        <v>1.775841722757174E-3</v>
      </c>
      <c r="DF102" s="35">
        <v>3.598655426795559E-3</v>
      </c>
      <c r="DG102" s="35">
        <v>1.5416161311376006E-3</v>
      </c>
      <c r="DH102" s="35">
        <v>8.3588890703295195E-3</v>
      </c>
      <c r="DI102" s="35">
        <v>8.8733753712188571E-3</v>
      </c>
      <c r="DJ102" s="35">
        <v>3.8414970050220719E-3</v>
      </c>
      <c r="DK102" s="35">
        <v>1.308510406778975E-2</v>
      </c>
      <c r="DL102" s="35">
        <v>6.9498156981595647E-3</v>
      </c>
      <c r="DM102" s="35">
        <v>5.8702857709069193E-3</v>
      </c>
      <c r="DN102" s="35">
        <v>1.0382975465866912E-2</v>
      </c>
      <c r="DO102" s="35">
        <v>4.7879993611642663E-3</v>
      </c>
      <c r="DP102" s="35">
        <v>2.0816710574473402E-2</v>
      </c>
      <c r="DQ102" s="35">
        <v>1.3688980611245842E-3</v>
      </c>
      <c r="DR102" s="35">
        <v>1.7289805374686017E-2</v>
      </c>
      <c r="DS102" s="35">
        <v>1.0965296801704308E-2</v>
      </c>
      <c r="DT102" s="35">
        <v>5.5957207123347287E-3</v>
      </c>
      <c r="DU102" s="35">
        <v>2.497835883696863E-3</v>
      </c>
      <c r="DV102" s="35">
        <v>4.6141355243483357E-3</v>
      </c>
      <c r="DW102" s="35">
        <v>5.5114943655674743E-3</v>
      </c>
      <c r="DX102" s="35">
        <v>2.2164934104985548E-3</v>
      </c>
      <c r="DY102" s="35">
        <v>1.9421442834227913E-3</v>
      </c>
      <c r="DZ102" s="35">
        <v>4.3024269825664889E-3</v>
      </c>
      <c r="EA102" s="35">
        <v>5.5223250665266841E-3</v>
      </c>
      <c r="EB102" s="35">
        <v>6.9928516770191677E-3</v>
      </c>
      <c r="EC102" s="35">
        <v>1.2178990441965925E-2</v>
      </c>
      <c r="ED102" s="35">
        <v>1.0284715086041054E-2</v>
      </c>
      <c r="EE102" s="35">
        <v>3.5559077832054841E-3</v>
      </c>
      <c r="EF102" s="35">
        <v>9.2244423879989101E-3</v>
      </c>
      <c r="EG102" s="35">
        <v>1.9241494809841012E-2</v>
      </c>
      <c r="EH102" s="35">
        <v>0</v>
      </c>
      <c r="EK102" s="62">
        <f>+IF(AND(OR(SeleccionarIndustria=$A102,SeleccionarIndustria="Todas las AE"),('SIMULADOR IMPACTOS MIP'!$B$10=EK$11)),'SIMULADOR IMPACTOS MIP'!Porcentaje,0)</f>
        <v>0</v>
      </c>
      <c r="EL102" s="62">
        <f>+IF(AND(OR(SeleccionarIndustria=$A102,SeleccionarIndustria="Todas las AE"),('SIMULADOR IMPACTOS MIP'!$B$10=EL$11)),'SIMULADOR IMPACTOS MIP'!Porcentaje,0)</f>
        <v>0</v>
      </c>
      <c r="EM102" s="62">
        <f>+IF(AND(OR(SeleccionarIndustria=$A102,SeleccionarIndustria="Todas las AE"),('SIMULADOR IMPACTOS MIP'!$B$10=EM$11)),'SIMULADOR IMPACTOS MIP'!Porcentaje,0)</f>
        <v>0.3</v>
      </c>
      <c r="EN102" s="62">
        <f>+IF(AND(OR(SeleccionarIndustria=$A102,SeleccionarIndustria="Todas las AE"),('SIMULADOR IMPACTOS MIP'!$B$10=EN$11)),'SIMULADOR IMPACTOS MIP'!Porcentaje,0)</f>
        <v>0</v>
      </c>
      <c r="EO102" s="62">
        <f>+IF(AND(OR(SeleccionarIndustria=$A102,SeleccionarIndustria="Todas las AE"),(OR('SIMULADOR IMPACTOS MIP'!$B$10=$EK$11,'SIMULADOR IMPACTOS MIP'!$B$10=EO$11))),'SIMULADOR IMPACTOS MIP'!Porcentaje,0)</f>
        <v>0</v>
      </c>
      <c r="EP102" s="62">
        <f>+IF(AND(OR(SeleccionarIndustria=$A102,SeleccionarIndustria="Todas las AE"),(OR('SIMULADOR IMPACTOS MIP'!$B$10=$EK$11,'SIMULADOR IMPACTOS MIP'!$B$10=EP$11))),'SIMULADOR IMPACTOS MIP'!Porcentaje,0)</f>
        <v>0</v>
      </c>
      <c r="EQ102" s="62">
        <f>+IF(AND(OR(SeleccionarIndustria=$A102,SeleccionarIndustria="Todas las AE"),(OR('SIMULADOR IMPACTOS MIP'!$B$10=$EK$11,'SIMULADOR IMPACTOS MIP'!$B$10=EQ$11))),'SIMULADOR IMPACTOS MIP'!Porcentaje,0)</f>
        <v>0</v>
      </c>
      <c r="ER102" s="62">
        <f>+IF(AND(OR(SeleccionarIndustria=$A102,SeleccionarIndustria="Todas las AE"),(OR('SIMULADOR IMPACTOS MIP'!$B$10=$EL$11,'SIMULADOR IMPACTOS MIP'!$B$10=ER$11))),'SIMULADOR IMPACTOS MIP'!Porcentaje,0)</f>
        <v>0</v>
      </c>
      <c r="ES102" s="62">
        <f>+IF(AND(OR(SeleccionarIndustria=$A102,SeleccionarIndustria="Todas las AE"),(OR('SIMULADOR IMPACTOS MIP'!$B$10=$EL$11,'SIMULADOR IMPACTOS MIP'!$B$10=ES$11))),'SIMULADOR IMPACTOS MIP'!Porcentaje,0)</f>
        <v>0</v>
      </c>
      <c r="ET102" s="62">
        <f>+IF(AND(OR(SeleccionarIndustria=$A102,SeleccionarIndustria="Todas las AE"),(OR('SIMULADOR IMPACTOS MIP'!$B$10=$EL$11,'SIMULADOR IMPACTOS MIP'!$B$10=ET$11))),'SIMULADOR IMPACTOS MIP'!Porcentaje,0)</f>
        <v>0</v>
      </c>
      <c r="EU102" s="62">
        <f>+IF(AND(OR(SeleccionarIndustria=$A102,SeleccionarIndustria="Todas las AE"),(OR('SIMULADOR IMPACTOS MIP'!$B$10=$EL$11,'SIMULADOR IMPACTOS MIP'!$B$10=EU$11))),'SIMULADOR IMPACTOS MIP'!Porcentaje,0)</f>
        <v>0</v>
      </c>
      <c r="EV102" s="62">
        <f>+IF(AND(OR(SeleccionarIndustria=$A102,SeleccionarIndustria="Todas las AE"),(OR('SIMULADOR IMPACTOS MIP'!$B$10=$EL$11,'SIMULADOR IMPACTOS MIP'!$B$10=EV$11))),'SIMULADOR IMPACTOS MIP'!Porcentaje,0)</f>
        <v>0</v>
      </c>
      <c r="EW102" s="62">
        <f>+IF(AND(OR(SeleccionarIndustria=$A102,SeleccionarIndustria="Todas las AE"),(OR('SIMULADOR IMPACTOS MIP'!$B$10=$EL$11,'SIMULADOR IMPACTOS MIP'!$B$10=EW$11))),'SIMULADOR IMPACTOS MIP'!Porcentaje,0)</f>
        <v>0</v>
      </c>
      <c r="EX102" s="62">
        <f>+IF(AND(OR(SeleccionarIndustria=$A102,SeleccionarIndustria="Todas las AE"),(OR('SIMULADOR IMPACTOS MIP'!$B$10=$EL$11,'SIMULADOR IMPACTOS MIP'!$B$10=EX$11))),'SIMULADOR IMPACTOS MIP'!Porcentaje,0)</f>
        <v>0</v>
      </c>
      <c r="EY102" s="62">
        <f>+IF(AND(OR(SeleccionarIndustria=$A102,SeleccionarIndustria="Todas las AE"),('SIMULADOR IMPACTOS MIP'!$B$10=EY$11)),'SIMULADOR IMPACTOS MIP'!Porcentaje,0)</f>
        <v>0</v>
      </c>
      <c r="EZ102" s="62">
        <f>+IF(AND(OR(SeleccionarIndustria=$A102,SeleccionarIndustria="Todas las AE"),('SIMULADOR IMPACTOS MIP'!$B$10=EZ$11)),'SIMULADOR IMPACTOS MIP'!Porcentaje,0)</f>
        <v>0</v>
      </c>
      <c r="FA102" s="62">
        <f>+IF(AND(OR(SeleccionarIndustria=$A102,SeleccionarIndustria="Todas las AE"),('SIMULADOR IMPACTOS MIP'!$B$10=FA$11)),'SIMULADOR IMPACTOS MIP'!Porcentaje,0)</f>
        <v>0</v>
      </c>
      <c r="FB102" s="62">
        <f>+IF(AND(OR(SeleccionarIndustria=$A102,SeleccionarIndustria="Todas las AE"),('SIMULADOR IMPACTOS MIP'!$B$10=FB$11)),'SIMULADOR IMPACTOS MIP'!Porcentaje,0)</f>
        <v>0</v>
      </c>
      <c r="FC102" s="62">
        <f>+IF(AND(OR(SeleccionarIndustria=$A102,SeleccionarIndustria="Todas las AE"),(OR('SIMULADOR IMPACTOS MIP'!$B$10=$EM$11,'SIMULADOR IMPACTOS MIP'!$B$10=FC$11))),'SIMULADOR IMPACTOS MIP'!Porcentaje,0)</f>
        <v>0.3</v>
      </c>
      <c r="FD102" s="62">
        <f>+IF(AND(OR(SeleccionarIndustria=$A102,SeleccionarIndustria="Todas las AE"),(OR('SIMULADOR IMPACTOS MIP'!$B$10=$EM$11,'SIMULADOR IMPACTOS MIP'!$B$10=FD$11))),'SIMULADOR IMPACTOS MIP'!Porcentaje,0)</f>
        <v>0.3</v>
      </c>
      <c r="FE102" s="62">
        <f>+IF(AND(OR(SeleccionarIndustria=$A102,SeleccionarIndustria="Todas las AE"),(OR('SIMULADOR IMPACTOS MIP'!$B$10=$EM$11,'SIMULADOR IMPACTOS MIP'!$B$10=FE$11))),'SIMULADOR IMPACTOS MIP'!Porcentaje,0)</f>
        <v>0.3</v>
      </c>
      <c r="FF102" s="62">
        <f>+IF(AND(OR(SeleccionarIndustria=$A102,SeleccionarIndustria="Todas las AE"),(OR('SIMULADOR IMPACTOS MIP'!$B$10=$EM$11,'SIMULADOR IMPACTOS MIP'!$B$10=FF$11))),'SIMULADOR IMPACTOS MIP'!Porcentaje,0)</f>
        <v>0.3</v>
      </c>
      <c r="FG102" s="62">
        <f>+IF(AND(OR(SeleccionarIndustria=$A102,SeleccionarIndustria="Todas las AE"),(OR('SIMULADOR IMPACTOS MIP'!$B$10=$EM$11,'SIMULADOR IMPACTOS MIP'!$B$10=FG$11))),'SIMULADOR IMPACTOS MIP'!Porcentaje,0)</f>
        <v>0.3</v>
      </c>
      <c r="FH102" s="62">
        <f>+IF(AND(OR(SeleccionarIndustria=$A102,SeleccionarIndustria="Todas las AE"),(OR('SIMULADOR IMPACTOS MIP'!$B$10=$EM$11,'SIMULADOR IMPACTOS MIP'!$B$10=FH$11))),'SIMULADOR IMPACTOS MIP'!Porcentaje,0)</f>
        <v>0.3</v>
      </c>
      <c r="FI102" s="62">
        <f>+IF(AND(OR(SeleccionarIndustria=$A102,SeleccionarIndustria="Todas las AE"),(OR('SIMULADOR IMPACTOS MIP'!$B$10=$EM$11,'SIMULADOR IMPACTOS MIP'!$B$10=FI$11))),'SIMULADOR IMPACTOS MIP'!Porcentaje,0)</f>
        <v>0.3</v>
      </c>
      <c r="FJ102" s="62">
        <f>+IF(AND(OR(SeleccionarIndustria=$A102,SeleccionarIndustria="Todas las AE"),(OR('SIMULADOR IMPACTOS MIP'!$B$10=$EM$11,'SIMULADOR IMPACTOS MIP'!$B$10=FJ$11))),'SIMULADOR IMPACTOS MIP'!Porcentaje,0)</f>
        <v>0.3</v>
      </c>
      <c r="FM102" s="20">
        <f>+'MIP 2012'!EJ102*(1+(EN102))</f>
        <v>162162.62645528908</v>
      </c>
      <c r="FN102" s="20">
        <f>+'MIP 2012'!EK102*(1+(EO102))</f>
        <v>0</v>
      </c>
      <c r="FO102" s="20">
        <f>+'MIP 2012'!EL102*(1+(EP102))</f>
        <v>2.089388661246006</v>
      </c>
      <c r="FP102" s="20">
        <f>+'MIP 2012'!EM102*(1+(EQ102))</f>
        <v>0</v>
      </c>
      <c r="FQ102" s="20">
        <f>+'MIP 2012'!EN102*(1+(ER102))</f>
        <v>0</v>
      </c>
      <c r="FR102" s="20">
        <f>+'MIP 2012'!EO102*(1+(ES102))</f>
        <v>0</v>
      </c>
      <c r="FS102" s="20">
        <f>+'MIP 2012'!EP102*(1+(ET102))</f>
        <v>0</v>
      </c>
      <c r="FT102" s="20">
        <f>+'MIP 2012'!EQ102*(1+(EU102))</f>
        <v>0</v>
      </c>
      <c r="FU102" s="20">
        <f>+'MIP 2012'!ER102*(1+(EV102))</f>
        <v>0</v>
      </c>
      <c r="FV102" s="20">
        <f>+'MIP 2012'!ES102*(1+(EW102))</f>
        <v>0</v>
      </c>
      <c r="FW102" s="20">
        <f>+'MIP 2012'!ET102*(1+(EX102))</f>
        <v>0</v>
      </c>
      <c r="FX102" s="20">
        <f>+'MIP 2012'!EU102*(1+(EY102))</f>
        <v>42.383632145557328</v>
      </c>
      <c r="FY102" s="20">
        <f>+'MIP 2012'!EV102*(1+(EZ102))</f>
        <v>331.10656918890908</v>
      </c>
      <c r="FZ102" s="20">
        <f>+'MIP 2012'!EW102*(1+(FA102))</f>
        <v>-13.435836910154443</v>
      </c>
      <c r="GA102" s="20">
        <f>+'MIP 2012'!EX102*(1+(FB102))</f>
        <v>110.87652411284728</v>
      </c>
      <c r="GB102" s="20">
        <f>+'MIP 2012'!EY102*(1+(FC102))</f>
        <v>0</v>
      </c>
      <c r="GC102" s="20">
        <f>+'MIP 2012'!EZ102*(1+(FD102))</f>
        <v>3.6293467591515429</v>
      </c>
      <c r="GD102" s="20">
        <f>+'MIP 2012'!FA102*(1+(FE102))</f>
        <v>52.719170088740832</v>
      </c>
      <c r="GE102" s="20">
        <f>+'MIP 2012'!FB102*(1+(FF102))</f>
        <v>0</v>
      </c>
      <c r="GF102" s="20">
        <f>+'MIP 2012'!FC102*(1+(FG102))</f>
        <v>57.237055284859103</v>
      </c>
      <c r="GG102" s="20">
        <f>+'MIP 2012'!FD102*(1+(FH102))</f>
        <v>451.91394084467441</v>
      </c>
      <c r="GH102" s="20">
        <f>+'MIP 2012'!FE102*(1+(FI102))</f>
        <v>105.37174997878678</v>
      </c>
      <c r="GI102" s="20">
        <f>+'MIP 2012'!FF102*(1+(FJ102))</f>
        <v>0</v>
      </c>
      <c r="GJ102" s="18">
        <f t="shared" si="6"/>
        <v>163306.51799544369</v>
      </c>
      <c r="GK102" s="41">
        <f>+IFERROR((GJ102/'MIP 2012'!FG102*100-100),0)</f>
        <v>9.4891100630050573E-2</v>
      </c>
      <c r="GN102" s="18">
        <v>380222.89545855304</v>
      </c>
      <c r="GO102" s="14">
        <f>+'MIP 2012'!FH102</f>
        <v>374535.29327288456</v>
      </c>
      <c r="GP102" s="41">
        <f t="shared" si="7"/>
        <v>5687.602185668482</v>
      </c>
      <c r="GQ102" s="41">
        <f t="shared" si="8"/>
        <v>1.5185757625048524</v>
      </c>
      <c r="GU102" s="63">
        <v>-0.1</v>
      </c>
      <c r="GW102" s="62">
        <f>+IF(SeleccionarDemTur=GW$11,'SIMULADOR IMPACTOS MIP(TURISMO)'!PorcentajeTur,0)</f>
        <v>0</v>
      </c>
      <c r="GX102" s="62">
        <f>+IF(SeleccionarDemTur=GX$11,'SIMULADOR IMPACTOS MIP(TURISMO)'!PorcentajeTur,0)</f>
        <v>0</v>
      </c>
      <c r="GY102" s="62">
        <f>+IF(SeleccionarDemTur=GY$11,'SIMULADOR IMPACTOS MIP(TURISMO)'!PorcentajeTur,0)</f>
        <v>0.1</v>
      </c>
      <c r="GZ102" s="62">
        <f>+IF(SeleccionarDemTur=GZ$11,'SIMULADOR IMPACTOS MIP(TURISMO)'!PorcentajeTur,0)</f>
        <v>0</v>
      </c>
      <c r="HA102" s="62">
        <f>+IF(OR(SeleccionarDemTur=HA$11,SeleccionarDemTur=$GW$11),'SIMULADOR IMPACTOS MIP(TURISMO)'!PorcentajeTur,0)</f>
        <v>0</v>
      </c>
      <c r="HB102" s="62">
        <f>+IF(OR(SeleccionarDemTur=HB$11,SeleccionarDemTur=$GW$11),'SIMULADOR IMPACTOS MIP(TURISMO)'!PorcentajeTur,0)</f>
        <v>0</v>
      </c>
      <c r="HC102" s="62">
        <f>+IF(OR(SeleccionarDemTur=HC$11,SeleccionarDemTur=$GW$11),'SIMULADOR IMPACTOS MIP(TURISMO)'!PorcentajeTur,0)</f>
        <v>0</v>
      </c>
      <c r="HD102" s="62">
        <f>+IF(OR(SeleccionarDemTur=HD$11,SeleccionarDemTur=$GX$11),'SIMULADOR IMPACTOS MIP(TURISMO)'!PorcentajeTur,0)</f>
        <v>0</v>
      </c>
      <c r="HE102" s="62">
        <f>+IF(OR(SeleccionarDemTur=HE$11,SeleccionarDemTur=$GX$11),'SIMULADOR IMPACTOS MIP(TURISMO)'!PorcentajeTur,0)</f>
        <v>0</v>
      </c>
      <c r="HF102" s="62">
        <f>+IF(OR(SeleccionarDemTur=HF$11,SeleccionarDemTur=$GX$11),'SIMULADOR IMPACTOS MIP(TURISMO)'!PorcentajeTur,0)</f>
        <v>0</v>
      </c>
      <c r="HG102" s="62">
        <f>+IF(OR(SeleccionarDemTur=HG$11,SeleccionarDemTur=$GX$11),'SIMULADOR IMPACTOS MIP(TURISMO)'!PorcentajeTur,0)</f>
        <v>0</v>
      </c>
      <c r="HH102" s="62">
        <f>+IF(OR(SeleccionarDemTur=HH$11,SeleccionarDemTur=$GX$11),'SIMULADOR IMPACTOS MIP(TURISMO)'!PorcentajeTur,0)</f>
        <v>0</v>
      </c>
      <c r="HI102" s="62">
        <f>+IF(OR(SeleccionarDemTur=HI$11,SeleccionarDemTur=$GX$11),'SIMULADOR IMPACTOS MIP(TURISMO)'!PorcentajeTur,0)</f>
        <v>0</v>
      </c>
      <c r="HJ102" s="62">
        <f>+IF(OR(SeleccionarDemTur=HJ$11,SeleccionarDemTur=$GX$11),'SIMULADOR IMPACTOS MIP(TURISMO)'!PorcentajeTur,0)</f>
        <v>0</v>
      </c>
      <c r="HK102" s="62">
        <f>+IF(SeleccionarDemTur=HK$11,'SIMULADOR IMPACTOS MIP(TURISMO)'!PorcentajeTur,0)</f>
        <v>0</v>
      </c>
      <c r="HL102" s="62">
        <f>+IF(SeleccionarDemTur=HL$11,'SIMULADOR IMPACTOS MIP(TURISMO)'!PorcentajeTur,0)</f>
        <v>0</v>
      </c>
      <c r="HM102" s="62">
        <f>+IF(SeleccionarDemTur=HM$11,'SIMULADOR IMPACTOS MIP(TURISMO)'!PorcentajeTur,0)</f>
        <v>0</v>
      </c>
      <c r="HN102" s="62">
        <f>+IF(SeleccionarDemTur=HN$11,'SIMULADOR IMPACTOS MIP(TURISMO)'!PorcentajeTur,0)</f>
        <v>0</v>
      </c>
      <c r="HO102" s="62">
        <f>+IF(OR(SeleccionarDemTur=HO$11,SeleccionarDemTur=$GY$11),'SIMULADOR IMPACTOS MIP(TURISMO)'!PorcentajeTur,0)</f>
        <v>0.1</v>
      </c>
      <c r="HP102" s="62">
        <f>+IF(OR(SeleccionarDemTur=HP$11,SeleccionarDemTur=$GY$11),'SIMULADOR IMPACTOS MIP(TURISMO)'!PorcentajeTur,0)</f>
        <v>0.1</v>
      </c>
      <c r="HQ102" s="62">
        <f>+IF(OR(SeleccionarDemTur=HQ$11,SeleccionarDemTur=$GY$11),'SIMULADOR IMPACTOS MIP(TURISMO)'!PorcentajeTur,0)</f>
        <v>0.1</v>
      </c>
      <c r="HR102" s="62">
        <f>+IF(OR(SeleccionarDemTur=HR$11,SeleccionarDemTur=$GY$11),'SIMULADOR IMPACTOS MIP(TURISMO)'!PorcentajeTur,0)</f>
        <v>0.1</v>
      </c>
      <c r="HS102" s="62">
        <f>+IF(OR(SeleccionarDemTur=HS$11,SeleccionarDemTur=$GY$11),'SIMULADOR IMPACTOS MIP(TURISMO)'!PorcentajeTur,0)</f>
        <v>0.1</v>
      </c>
      <c r="HT102" s="62">
        <f>+IF(OR(SeleccionarDemTur=HT$11,SeleccionarDemTur=$GY$11),'SIMULADOR IMPACTOS MIP(TURISMO)'!PorcentajeTur,0)</f>
        <v>0.1</v>
      </c>
      <c r="HU102" s="62">
        <f>+IF(OR(SeleccionarDemTur=HU$11,SeleccionarDemTur=$GY$11),'SIMULADOR IMPACTOS MIP(TURISMO)'!PorcentajeTur,0)</f>
        <v>0.1</v>
      </c>
      <c r="HV102" s="62">
        <f>+IF(OR(SeleccionarDemTur=HV$11,SeleccionarDemTur=$GY$11),'SIMULADOR IMPACTOS MIP(TURISMO)'!PorcentajeTur,0)</f>
        <v>0.1</v>
      </c>
      <c r="HY102" s="20">
        <f>+'MIP 2012'!EJ102*(1+(GZ102))</f>
        <v>162162.62645528908</v>
      </c>
      <c r="HZ102" s="20">
        <f>+'MIP 2012'!EK102*(1+(HA102))</f>
        <v>0</v>
      </c>
      <c r="IA102" s="20">
        <f>+'MIP 2012'!EL102*(1+(HB102))</f>
        <v>2.089388661246006</v>
      </c>
      <c r="IB102" s="20">
        <f>+'MIP 2012'!EM102*(1+(HC102))</f>
        <v>0</v>
      </c>
      <c r="IC102" s="20">
        <f>+'MIP 2012'!EN102*(1+(HD102))</f>
        <v>0</v>
      </c>
      <c r="ID102" s="20">
        <f>+'MIP 2012'!EO102*(1+(HE102))</f>
        <v>0</v>
      </c>
      <c r="IE102" s="20">
        <f>+'MIP 2012'!EP102*(1+(HF102))</f>
        <v>0</v>
      </c>
      <c r="IF102" s="20">
        <f>+'MIP 2012'!EQ102*(1+(HG102))</f>
        <v>0</v>
      </c>
      <c r="IG102" s="20">
        <f>+'MIP 2012'!ER102*(1+(HH102))</f>
        <v>0</v>
      </c>
      <c r="IH102" s="20">
        <f>+'MIP 2012'!ES102*(1+(HI102))</f>
        <v>0</v>
      </c>
      <c r="II102" s="20">
        <f>+'MIP 2012'!ET102*(1+(HJ102))</f>
        <v>0</v>
      </c>
      <c r="IJ102" s="20">
        <f>+'MIP 2012'!EU102*(1+(HK102))</f>
        <v>42.383632145557328</v>
      </c>
      <c r="IK102" s="20">
        <f>+'MIP 2012'!EV102*(1+(HL102))</f>
        <v>331.10656918890908</v>
      </c>
      <c r="IL102" s="20">
        <f>+'MIP 2012'!EW102*(1+(HM102))</f>
        <v>-13.435836910154443</v>
      </c>
      <c r="IM102" s="20">
        <f>+'MIP 2012'!EX102*(1+(HN102))</f>
        <v>110.87652411284728</v>
      </c>
      <c r="IN102" s="20">
        <f>+'MIP 2012'!EY102*(1+(HO102))</f>
        <v>0</v>
      </c>
      <c r="IO102" s="20">
        <f>+'MIP 2012'!EZ102*(1+(HP102))</f>
        <v>3.0709857192820746</v>
      </c>
      <c r="IP102" s="20">
        <f>+'MIP 2012'!FA102*(1+(HQ102))</f>
        <v>44.608528536626856</v>
      </c>
      <c r="IQ102" s="20">
        <f>+'MIP 2012'!FB102*(1+(HR102))</f>
        <v>0</v>
      </c>
      <c r="IR102" s="20">
        <f>+'MIP 2012'!FC102*(1+(HS102))</f>
        <v>48.431354471803857</v>
      </c>
      <c r="IS102" s="20">
        <f>+'MIP 2012'!FD102*(1+(HT102))</f>
        <v>382.38871917626301</v>
      </c>
      <c r="IT102" s="20">
        <f>+'MIP 2012'!FE102*(1+(HU102))</f>
        <v>89.160711520511896</v>
      </c>
      <c r="IU102" s="20">
        <f>+'MIP 2012'!FF102*(1+(HV102))</f>
        <v>0</v>
      </c>
      <c r="IV102" s="18">
        <f t="shared" si="9"/>
        <v>163203.30703191197</v>
      </c>
      <c r="IW102" s="41">
        <f>+IFERROR((IV102/'MIP 2012'!FG102*100-100),0)</f>
        <v>3.1630366876697735E-2</v>
      </c>
      <c r="IZ102" s="18">
        <v>376431.16066810727</v>
      </c>
      <c r="JA102" s="14">
        <f>+'MIP 2012'!FH102</f>
        <v>374535.29327288456</v>
      </c>
      <c r="JB102" s="41">
        <f t="shared" si="10"/>
        <v>1895.8673952227109</v>
      </c>
      <c r="JC102" s="41">
        <f t="shared" si="11"/>
        <v>0.50619192083492237</v>
      </c>
    </row>
    <row r="103" spans="1:263" s="7" customFormat="1" ht="21.95" customHeight="1" thickBot="1" x14ac:dyDescent="0.25">
      <c r="A103" s="12" t="s">
        <v>269</v>
      </c>
      <c r="B103" s="12" t="s">
        <v>270</v>
      </c>
      <c r="C103" s="35">
        <v>0</v>
      </c>
      <c r="D103" s="35">
        <v>0</v>
      </c>
      <c r="E103" s="35">
        <v>0</v>
      </c>
      <c r="F103" s="35">
        <v>0</v>
      </c>
      <c r="G103" s="35">
        <v>0</v>
      </c>
      <c r="H103" s="35">
        <v>0</v>
      </c>
      <c r="I103" s="35">
        <v>0</v>
      </c>
      <c r="J103" s="35">
        <v>0</v>
      </c>
      <c r="K103" s="35">
        <v>0</v>
      </c>
      <c r="L103" s="35">
        <v>0</v>
      </c>
      <c r="M103" s="35">
        <v>0</v>
      </c>
      <c r="N103" s="35">
        <v>0</v>
      </c>
      <c r="O103" s="35">
        <v>0</v>
      </c>
      <c r="P103" s="35">
        <v>0</v>
      </c>
      <c r="Q103" s="35">
        <v>0</v>
      </c>
      <c r="R103" s="35">
        <v>0</v>
      </c>
      <c r="S103" s="35">
        <v>0</v>
      </c>
      <c r="T103" s="35">
        <v>0</v>
      </c>
      <c r="U103" s="35">
        <v>0</v>
      </c>
      <c r="V103" s="35">
        <v>0</v>
      </c>
      <c r="W103" s="35">
        <v>0</v>
      </c>
      <c r="X103" s="35">
        <v>0</v>
      </c>
      <c r="Y103" s="35">
        <v>0</v>
      </c>
      <c r="Z103" s="35">
        <v>0</v>
      </c>
      <c r="AA103" s="35">
        <v>0</v>
      </c>
      <c r="AB103" s="35">
        <v>0</v>
      </c>
      <c r="AC103" s="35">
        <v>0</v>
      </c>
      <c r="AD103" s="35">
        <v>0</v>
      </c>
      <c r="AE103" s="35">
        <v>0</v>
      </c>
      <c r="AF103" s="35">
        <v>0</v>
      </c>
      <c r="AG103" s="35">
        <v>0</v>
      </c>
      <c r="AH103" s="35">
        <v>0</v>
      </c>
      <c r="AI103" s="35">
        <v>0</v>
      </c>
      <c r="AJ103" s="35">
        <v>0</v>
      </c>
      <c r="AK103" s="35">
        <v>0</v>
      </c>
      <c r="AL103" s="35">
        <v>0</v>
      </c>
      <c r="AM103" s="35">
        <v>0</v>
      </c>
      <c r="AN103" s="35">
        <v>0</v>
      </c>
      <c r="AO103" s="35">
        <v>0</v>
      </c>
      <c r="AP103" s="35">
        <v>0</v>
      </c>
      <c r="AQ103" s="35">
        <v>0</v>
      </c>
      <c r="AR103" s="35">
        <v>0</v>
      </c>
      <c r="AS103" s="35">
        <v>0</v>
      </c>
      <c r="AT103" s="35">
        <v>0</v>
      </c>
      <c r="AU103" s="35">
        <v>0</v>
      </c>
      <c r="AV103" s="35">
        <v>0</v>
      </c>
      <c r="AW103" s="35">
        <v>0</v>
      </c>
      <c r="AX103" s="35">
        <v>0</v>
      </c>
      <c r="AY103" s="35">
        <v>0</v>
      </c>
      <c r="AZ103" s="35">
        <v>0</v>
      </c>
      <c r="BA103" s="35">
        <v>0</v>
      </c>
      <c r="BB103" s="35">
        <v>0</v>
      </c>
      <c r="BC103" s="35">
        <v>0</v>
      </c>
      <c r="BD103" s="35">
        <v>0</v>
      </c>
      <c r="BE103" s="35">
        <v>0</v>
      </c>
      <c r="BF103" s="35">
        <v>0</v>
      </c>
      <c r="BG103" s="35">
        <v>0</v>
      </c>
      <c r="BH103" s="35">
        <v>0</v>
      </c>
      <c r="BI103" s="35">
        <v>0</v>
      </c>
      <c r="BJ103" s="35">
        <v>0</v>
      </c>
      <c r="BK103" s="35">
        <v>0</v>
      </c>
      <c r="BL103" s="35">
        <v>0</v>
      </c>
      <c r="BM103" s="35">
        <v>0</v>
      </c>
      <c r="BN103" s="35">
        <v>0</v>
      </c>
      <c r="BO103" s="35">
        <v>0</v>
      </c>
      <c r="BP103" s="35">
        <v>0</v>
      </c>
      <c r="BQ103" s="35">
        <v>0</v>
      </c>
      <c r="BR103" s="35">
        <v>0</v>
      </c>
      <c r="BS103" s="35">
        <v>0</v>
      </c>
      <c r="BT103" s="35">
        <v>0</v>
      </c>
      <c r="BU103" s="35">
        <v>0</v>
      </c>
      <c r="BV103" s="35">
        <v>0</v>
      </c>
      <c r="BW103" s="35">
        <v>0</v>
      </c>
      <c r="BX103" s="35">
        <v>0</v>
      </c>
      <c r="BY103" s="35">
        <v>0</v>
      </c>
      <c r="BZ103" s="35">
        <v>0</v>
      </c>
      <c r="CA103" s="35">
        <v>0</v>
      </c>
      <c r="CB103" s="35">
        <v>0</v>
      </c>
      <c r="CC103" s="35">
        <v>0</v>
      </c>
      <c r="CD103" s="35">
        <v>0</v>
      </c>
      <c r="CE103" s="35">
        <v>0</v>
      </c>
      <c r="CF103" s="35">
        <v>0</v>
      </c>
      <c r="CG103" s="35">
        <v>0</v>
      </c>
      <c r="CH103" s="35">
        <v>0</v>
      </c>
      <c r="CI103" s="35">
        <v>0</v>
      </c>
      <c r="CJ103" s="35">
        <v>0</v>
      </c>
      <c r="CK103" s="35">
        <v>0</v>
      </c>
      <c r="CL103" s="35">
        <v>0</v>
      </c>
      <c r="CM103" s="35">
        <v>0</v>
      </c>
      <c r="CN103" s="35">
        <v>0</v>
      </c>
      <c r="CO103" s="35">
        <v>0</v>
      </c>
      <c r="CP103" s="35">
        <v>1</v>
      </c>
      <c r="CQ103" s="35">
        <v>0</v>
      </c>
      <c r="CR103" s="35">
        <v>0</v>
      </c>
      <c r="CS103" s="35">
        <v>0</v>
      </c>
      <c r="CT103" s="35">
        <v>0</v>
      </c>
      <c r="CU103" s="35">
        <v>0</v>
      </c>
      <c r="CV103" s="35">
        <v>0</v>
      </c>
      <c r="CW103" s="35">
        <v>0</v>
      </c>
      <c r="CX103" s="35">
        <v>0</v>
      </c>
      <c r="CY103" s="35">
        <v>0</v>
      </c>
      <c r="CZ103" s="35">
        <v>0</v>
      </c>
      <c r="DA103" s="35">
        <v>0</v>
      </c>
      <c r="DB103" s="35">
        <v>0</v>
      </c>
      <c r="DC103" s="35">
        <v>0</v>
      </c>
      <c r="DD103" s="35">
        <v>0</v>
      </c>
      <c r="DE103" s="35">
        <v>0</v>
      </c>
      <c r="DF103" s="35">
        <v>0</v>
      </c>
      <c r="DG103" s="35">
        <v>0</v>
      </c>
      <c r="DH103" s="35">
        <v>0</v>
      </c>
      <c r="DI103" s="35">
        <v>0</v>
      </c>
      <c r="DJ103" s="35">
        <v>0</v>
      </c>
      <c r="DK103" s="35">
        <v>0</v>
      </c>
      <c r="DL103" s="35">
        <v>0</v>
      </c>
      <c r="DM103" s="35">
        <v>0</v>
      </c>
      <c r="DN103" s="35">
        <v>0</v>
      </c>
      <c r="DO103" s="35">
        <v>0</v>
      </c>
      <c r="DP103" s="35">
        <v>0</v>
      </c>
      <c r="DQ103" s="35">
        <v>0</v>
      </c>
      <c r="DR103" s="35">
        <v>0</v>
      </c>
      <c r="DS103" s="35">
        <v>0</v>
      </c>
      <c r="DT103" s="35">
        <v>0</v>
      </c>
      <c r="DU103" s="35">
        <v>0</v>
      </c>
      <c r="DV103" s="35">
        <v>0</v>
      </c>
      <c r="DW103" s="35">
        <v>0</v>
      </c>
      <c r="DX103" s="35">
        <v>0</v>
      </c>
      <c r="DY103" s="35">
        <v>0</v>
      </c>
      <c r="DZ103" s="35">
        <v>0</v>
      </c>
      <c r="EA103" s="35">
        <v>0</v>
      </c>
      <c r="EB103" s="35">
        <v>0</v>
      </c>
      <c r="EC103" s="35">
        <v>0</v>
      </c>
      <c r="ED103" s="35">
        <v>0</v>
      </c>
      <c r="EE103" s="35">
        <v>0</v>
      </c>
      <c r="EF103" s="35">
        <v>0</v>
      </c>
      <c r="EG103" s="35">
        <v>0</v>
      </c>
      <c r="EH103" s="35">
        <v>0</v>
      </c>
      <c r="EK103" s="62">
        <f>+IF(AND(OR(SeleccionarIndustria=$A103,SeleccionarIndustria="Todas las AE"),('SIMULADOR IMPACTOS MIP'!$B$10=EK$11)),'SIMULADOR IMPACTOS MIP'!Porcentaje,0)</f>
        <v>0</v>
      </c>
      <c r="EL103" s="62">
        <f>+IF(AND(OR(SeleccionarIndustria=$A103,SeleccionarIndustria="Todas las AE"),('SIMULADOR IMPACTOS MIP'!$B$10=EL$11)),'SIMULADOR IMPACTOS MIP'!Porcentaje,0)</f>
        <v>0</v>
      </c>
      <c r="EM103" s="62">
        <f>+IF(AND(OR(SeleccionarIndustria=$A103,SeleccionarIndustria="Todas las AE"),('SIMULADOR IMPACTOS MIP'!$B$10=EM$11)),'SIMULADOR IMPACTOS MIP'!Porcentaje,0)</f>
        <v>0.3</v>
      </c>
      <c r="EN103" s="62">
        <f>+IF(AND(OR(SeleccionarIndustria=$A103,SeleccionarIndustria="Todas las AE"),('SIMULADOR IMPACTOS MIP'!$B$10=EN$11)),'SIMULADOR IMPACTOS MIP'!Porcentaje,0)</f>
        <v>0</v>
      </c>
      <c r="EO103" s="62">
        <f>+IF(AND(OR(SeleccionarIndustria=$A103,SeleccionarIndustria="Todas las AE"),(OR('SIMULADOR IMPACTOS MIP'!$B$10=$EK$11,'SIMULADOR IMPACTOS MIP'!$B$10=EO$11))),'SIMULADOR IMPACTOS MIP'!Porcentaje,0)</f>
        <v>0</v>
      </c>
      <c r="EP103" s="62">
        <f>+IF(AND(OR(SeleccionarIndustria=$A103,SeleccionarIndustria="Todas las AE"),(OR('SIMULADOR IMPACTOS MIP'!$B$10=$EK$11,'SIMULADOR IMPACTOS MIP'!$B$10=EP$11))),'SIMULADOR IMPACTOS MIP'!Porcentaje,0)</f>
        <v>0</v>
      </c>
      <c r="EQ103" s="62">
        <f>+IF(AND(OR(SeleccionarIndustria=$A103,SeleccionarIndustria="Todas las AE"),(OR('SIMULADOR IMPACTOS MIP'!$B$10=$EK$11,'SIMULADOR IMPACTOS MIP'!$B$10=EQ$11))),'SIMULADOR IMPACTOS MIP'!Porcentaje,0)</f>
        <v>0</v>
      </c>
      <c r="ER103" s="62">
        <f>+IF(AND(OR(SeleccionarIndustria=$A103,SeleccionarIndustria="Todas las AE"),(OR('SIMULADOR IMPACTOS MIP'!$B$10=$EL$11,'SIMULADOR IMPACTOS MIP'!$B$10=ER$11))),'SIMULADOR IMPACTOS MIP'!Porcentaje,0)</f>
        <v>0</v>
      </c>
      <c r="ES103" s="62">
        <f>+IF(AND(OR(SeleccionarIndustria=$A103,SeleccionarIndustria="Todas las AE"),(OR('SIMULADOR IMPACTOS MIP'!$B$10=$EL$11,'SIMULADOR IMPACTOS MIP'!$B$10=ES$11))),'SIMULADOR IMPACTOS MIP'!Porcentaje,0)</f>
        <v>0</v>
      </c>
      <c r="ET103" s="62">
        <f>+IF(AND(OR(SeleccionarIndustria=$A103,SeleccionarIndustria="Todas las AE"),(OR('SIMULADOR IMPACTOS MIP'!$B$10=$EL$11,'SIMULADOR IMPACTOS MIP'!$B$10=ET$11))),'SIMULADOR IMPACTOS MIP'!Porcentaje,0)</f>
        <v>0</v>
      </c>
      <c r="EU103" s="62">
        <f>+IF(AND(OR(SeleccionarIndustria=$A103,SeleccionarIndustria="Todas las AE"),(OR('SIMULADOR IMPACTOS MIP'!$B$10=$EL$11,'SIMULADOR IMPACTOS MIP'!$B$10=EU$11))),'SIMULADOR IMPACTOS MIP'!Porcentaje,0)</f>
        <v>0</v>
      </c>
      <c r="EV103" s="62">
        <f>+IF(AND(OR(SeleccionarIndustria=$A103,SeleccionarIndustria="Todas las AE"),(OR('SIMULADOR IMPACTOS MIP'!$B$10=$EL$11,'SIMULADOR IMPACTOS MIP'!$B$10=EV$11))),'SIMULADOR IMPACTOS MIP'!Porcentaje,0)</f>
        <v>0</v>
      </c>
      <c r="EW103" s="62">
        <f>+IF(AND(OR(SeleccionarIndustria=$A103,SeleccionarIndustria="Todas las AE"),(OR('SIMULADOR IMPACTOS MIP'!$B$10=$EL$11,'SIMULADOR IMPACTOS MIP'!$B$10=EW$11))),'SIMULADOR IMPACTOS MIP'!Porcentaje,0)</f>
        <v>0</v>
      </c>
      <c r="EX103" s="62">
        <f>+IF(AND(OR(SeleccionarIndustria=$A103,SeleccionarIndustria="Todas las AE"),(OR('SIMULADOR IMPACTOS MIP'!$B$10=$EL$11,'SIMULADOR IMPACTOS MIP'!$B$10=EX$11))),'SIMULADOR IMPACTOS MIP'!Porcentaje,0)</f>
        <v>0</v>
      </c>
      <c r="EY103" s="62">
        <f>+IF(AND(OR(SeleccionarIndustria=$A103,SeleccionarIndustria="Todas las AE"),('SIMULADOR IMPACTOS MIP'!$B$10=EY$11)),'SIMULADOR IMPACTOS MIP'!Porcentaje,0)</f>
        <v>0</v>
      </c>
      <c r="EZ103" s="62">
        <f>+IF(AND(OR(SeleccionarIndustria=$A103,SeleccionarIndustria="Todas las AE"),('SIMULADOR IMPACTOS MIP'!$B$10=EZ$11)),'SIMULADOR IMPACTOS MIP'!Porcentaje,0)</f>
        <v>0</v>
      </c>
      <c r="FA103" s="62">
        <f>+IF(AND(OR(SeleccionarIndustria=$A103,SeleccionarIndustria="Todas las AE"),('SIMULADOR IMPACTOS MIP'!$B$10=FA$11)),'SIMULADOR IMPACTOS MIP'!Porcentaje,0)</f>
        <v>0</v>
      </c>
      <c r="FB103" s="62">
        <f>+IF(AND(OR(SeleccionarIndustria=$A103,SeleccionarIndustria="Todas las AE"),('SIMULADOR IMPACTOS MIP'!$B$10=FB$11)),'SIMULADOR IMPACTOS MIP'!Porcentaje,0)</f>
        <v>0</v>
      </c>
      <c r="FC103" s="62">
        <f>+IF(AND(OR(SeleccionarIndustria=$A103,SeleccionarIndustria="Todas las AE"),(OR('SIMULADOR IMPACTOS MIP'!$B$10=$EM$11,'SIMULADOR IMPACTOS MIP'!$B$10=FC$11))),'SIMULADOR IMPACTOS MIP'!Porcentaje,0)</f>
        <v>0.3</v>
      </c>
      <c r="FD103" s="62">
        <f>+IF(AND(OR(SeleccionarIndustria=$A103,SeleccionarIndustria="Todas las AE"),(OR('SIMULADOR IMPACTOS MIP'!$B$10=$EM$11,'SIMULADOR IMPACTOS MIP'!$B$10=FD$11))),'SIMULADOR IMPACTOS MIP'!Porcentaje,0)</f>
        <v>0.3</v>
      </c>
      <c r="FE103" s="62">
        <f>+IF(AND(OR(SeleccionarIndustria=$A103,SeleccionarIndustria="Todas las AE"),(OR('SIMULADOR IMPACTOS MIP'!$B$10=$EM$11,'SIMULADOR IMPACTOS MIP'!$B$10=FE$11))),'SIMULADOR IMPACTOS MIP'!Porcentaje,0)</f>
        <v>0.3</v>
      </c>
      <c r="FF103" s="62">
        <f>+IF(AND(OR(SeleccionarIndustria=$A103,SeleccionarIndustria="Todas las AE"),(OR('SIMULADOR IMPACTOS MIP'!$B$10=$EM$11,'SIMULADOR IMPACTOS MIP'!$B$10=FF$11))),'SIMULADOR IMPACTOS MIP'!Porcentaje,0)</f>
        <v>0.3</v>
      </c>
      <c r="FG103" s="62">
        <f>+IF(AND(OR(SeleccionarIndustria=$A103,SeleccionarIndustria="Todas las AE"),(OR('SIMULADOR IMPACTOS MIP'!$B$10=$EM$11,'SIMULADOR IMPACTOS MIP'!$B$10=FG$11))),'SIMULADOR IMPACTOS MIP'!Porcentaje,0)</f>
        <v>0.3</v>
      </c>
      <c r="FH103" s="62">
        <f>+IF(AND(OR(SeleccionarIndustria=$A103,SeleccionarIndustria="Todas las AE"),(OR('SIMULADOR IMPACTOS MIP'!$B$10=$EM$11,'SIMULADOR IMPACTOS MIP'!$B$10=FH$11))),'SIMULADOR IMPACTOS MIP'!Porcentaje,0)</f>
        <v>0.3</v>
      </c>
      <c r="FI103" s="62">
        <f>+IF(AND(OR(SeleccionarIndustria=$A103,SeleccionarIndustria="Todas las AE"),(OR('SIMULADOR IMPACTOS MIP'!$B$10=$EM$11,'SIMULADOR IMPACTOS MIP'!$B$10=FI$11))),'SIMULADOR IMPACTOS MIP'!Porcentaje,0)</f>
        <v>0.3</v>
      </c>
      <c r="FJ103" s="62">
        <f>+IF(AND(OR(SeleccionarIndustria=$A103,SeleccionarIndustria="Todas las AE"),(OR('SIMULADOR IMPACTOS MIP'!$B$10=$EM$11,'SIMULADOR IMPACTOS MIP'!$B$10=FJ$11))),'SIMULADOR IMPACTOS MIP'!Porcentaje,0)</f>
        <v>0.3</v>
      </c>
      <c r="FM103" s="20">
        <f>+'MIP 2012'!EJ103*(1+(EN103))</f>
        <v>2197.9924113673369</v>
      </c>
      <c r="FN103" s="20">
        <f>+'MIP 2012'!EK103*(1+(EO103))</f>
        <v>14.433866153258919</v>
      </c>
      <c r="FO103" s="20">
        <f>+'MIP 2012'!EL103*(1+(EP103))</f>
        <v>102.51548165940456</v>
      </c>
      <c r="FP103" s="20">
        <f>+'MIP 2012'!EM103*(1+(EQ103))</f>
        <v>0</v>
      </c>
      <c r="FQ103" s="20">
        <f>+'MIP 2012'!EN103*(1+(ER103))</f>
        <v>0</v>
      </c>
      <c r="FR103" s="20">
        <f>+'MIP 2012'!EO103*(1+(ES103))</f>
        <v>0</v>
      </c>
      <c r="FS103" s="20">
        <f>+'MIP 2012'!EP103*(1+(ET103))</f>
        <v>0</v>
      </c>
      <c r="FT103" s="20">
        <f>+'MIP 2012'!EQ103*(1+(EU103))</f>
        <v>0</v>
      </c>
      <c r="FU103" s="20">
        <f>+'MIP 2012'!ER103*(1+(EV103))</f>
        <v>0</v>
      </c>
      <c r="FV103" s="20">
        <f>+'MIP 2012'!ES103*(1+(EW103))</f>
        <v>0</v>
      </c>
      <c r="FW103" s="20">
        <f>+'MIP 2012'!ET103*(1+(EX103))</f>
        <v>0</v>
      </c>
      <c r="FX103" s="20">
        <f>+'MIP 2012'!EU103*(1+(EY103))</f>
        <v>0</v>
      </c>
      <c r="FY103" s="20">
        <f>+'MIP 2012'!EV103*(1+(EZ103))</f>
        <v>0</v>
      </c>
      <c r="FZ103" s="20">
        <f>+'MIP 2012'!EW103*(1+(FA103))</f>
        <v>0</v>
      </c>
      <c r="GA103" s="20">
        <f>+'MIP 2012'!EX103*(1+(FB103))</f>
        <v>0</v>
      </c>
      <c r="GB103" s="20">
        <f>+'MIP 2012'!EY103*(1+(FC103))</f>
        <v>0</v>
      </c>
      <c r="GC103" s="20">
        <f>+'MIP 2012'!EZ103*(1+(FD103))</f>
        <v>0</v>
      </c>
      <c r="GD103" s="20">
        <f>+'MIP 2012'!FA103*(1+(FE103))</f>
        <v>0</v>
      </c>
      <c r="GE103" s="20">
        <f>+'MIP 2012'!FB103*(1+(FF103))</f>
        <v>0</v>
      </c>
      <c r="GF103" s="20">
        <f>+'MIP 2012'!FC103*(1+(FG103))</f>
        <v>0</v>
      </c>
      <c r="GG103" s="20">
        <f>+'MIP 2012'!FD103*(1+(FH103))</f>
        <v>0</v>
      </c>
      <c r="GH103" s="20">
        <f>+'MIP 2012'!FE103*(1+(FI103))</f>
        <v>0</v>
      </c>
      <c r="GI103" s="20">
        <f>+'MIP 2012'!FF103*(1+(FJ103))</f>
        <v>0</v>
      </c>
      <c r="GJ103" s="18">
        <f t="shared" si="6"/>
        <v>2314.9417591800002</v>
      </c>
      <c r="GK103" s="41">
        <f>+IFERROR((GJ103/'MIP 2012'!FG103*100-100),0)</f>
        <v>0</v>
      </c>
      <c r="GN103" s="18">
        <v>2314.9417591800002</v>
      </c>
      <c r="GO103" s="14">
        <f>+'MIP 2012'!FH103</f>
        <v>2314.9417591800002</v>
      </c>
      <c r="GP103" s="41">
        <f t="shared" si="7"/>
        <v>0</v>
      </c>
      <c r="GQ103" s="41">
        <f t="shared" si="8"/>
        <v>0</v>
      </c>
      <c r="GU103" s="63">
        <v>-0.09</v>
      </c>
      <c r="GW103" s="62">
        <f>+IF(SeleccionarDemTur=GW$11,'SIMULADOR IMPACTOS MIP(TURISMO)'!PorcentajeTur,0)</f>
        <v>0</v>
      </c>
      <c r="GX103" s="62">
        <f>+IF(SeleccionarDemTur=GX$11,'SIMULADOR IMPACTOS MIP(TURISMO)'!PorcentajeTur,0)</f>
        <v>0</v>
      </c>
      <c r="GY103" s="62">
        <f>+IF(SeleccionarDemTur=GY$11,'SIMULADOR IMPACTOS MIP(TURISMO)'!PorcentajeTur,0)</f>
        <v>0.1</v>
      </c>
      <c r="GZ103" s="62">
        <f>+IF(SeleccionarDemTur=GZ$11,'SIMULADOR IMPACTOS MIP(TURISMO)'!PorcentajeTur,0)</f>
        <v>0</v>
      </c>
      <c r="HA103" s="62">
        <f>+IF(OR(SeleccionarDemTur=HA$11,SeleccionarDemTur=$GW$11),'SIMULADOR IMPACTOS MIP(TURISMO)'!PorcentajeTur,0)</f>
        <v>0</v>
      </c>
      <c r="HB103" s="62">
        <f>+IF(OR(SeleccionarDemTur=HB$11,SeleccionarDemTur=$GW$11),'SIMULADOR IMPACTOS MIP(TURISMO)'!PorcentajeTur,0)</f>
        <v>0</v>
      </c>
      <c r="HC103" s="62">
        <f>+IF(OR(SeleccionarDemTur=HC$11,SeleccionarDemTur=$GW$11),'SIMULADOR IMPACTOS MIP(TURISMO)'!PorcentajeTur,0)</f>
        <v>0</v>
      </c>
      <c r="HD103" s="62">
        <f>+IF(OR(SeleccionarDemTur=HD$11,SeleccionarDemTur=$GX$11),'SIMULADOR IMPACTOS MIP(TURISMO)'!PorcentajeTur,0)</f>
        <v>0</v>
      </c>
      <c r="HE103" s="62">
        <f>+IF(OR(SeleccionarDemTur=HE$11,SeleccionarDemTur=$GX$11),'SIMULADOR IMPACTOS MIP(TURISMO)'!PorcentajeTur,0)</f>
        <v>0</v>
      </c>
      <c r="HF103" s="62">
        <f>+IF(OR(SeleccionarDemTur=HF$11,SeleccionarDemTur=$GX$11),'SIMULADOR IMPACTOS MIP(TURISMO)'!PorcentajeTur,0)</f>
        <v>0</v>
      </c>
      <c r="HG103" s="62">
        <f>+IF(OR(SeleccionarDemTur=HG$11,SeleccionarDemTur=$GX$11),'SIMULADOR IMPACTOS MIP(TURISMO)'!PorcentajeTur,0)</f>
        <v>0</v>
      </c>
      <c r="HH103" s="62">
        <f>+IF(OR(SeleccionarDemTur=HH$11,SeleccionarDemTur=$GX$11),'SIMULADOR IMPACTOS MIP(TURISMO)'!PorcentajeTur,0)</f>
        <v>0</v>
      </c>
      <c r="HI103" s="62">
        <f>+IF(OR(SeleccionarDemTur=HI$11,SeleccionarDemTur=$GX$11),'SIMULADOR IMPACTOS MIP(TURISMO)'!PorcentajeTur,0)</f>
        <v>0</v>
      </c>
      <c r="HJ103" s="62">
        <f>+IF(OR(SeleccionarDemTur=HJ$11,SeleccionarDemTur=$GX$11),'SIMULADOR IMPACTOS MIP(TURISMO)'!PorcentajeTur,0)</f>
        <v>0</v>
      </c>
      <c r="HK103" s="62">
        <f>+IF(SeleccionarDemTur=HK$11,'SIMULADOR IMPACTOS MIP(TURISMO)'!PorcentajeTur,0)</f>
        <v>0</v>
      </c>
      <c r="HL103" s="62">
        <f>+IF(SeleccionarDemTur=HL$11,'SIMULADOR IMPACTOS MIP(TURISMO)'!PorcentajeTur,0)</f>
        <v>0</v>
      </c>
      <c r="HM103" s="62">
        <f>+IF(SeleccionarDemTur=HM$11,'SIMULADOR IMPACTOS MIP(TURISMO)'!PorcentajeTur,0)</f>
        <v>0</v>
      </c>
      <c r="HN103" s="62">
        <f>+IF(SeleccionarDemTur=HN$11,'SIMULADOR IMPACTOS MIP(TURISMO)'!PorcentajeTur,0)</f>
        <v>0</v>
      </c>
      <c r="HO103" s="62">
        <f>+IF(OR(SeleccionarDemTur=HO$11,SeleccionarDemTur=$GY$11),'SIMULADOR IMPACTOS MIP(TURISMO)'!PorcentajeTur,0)</f>
        <v>0.1</v>
      </c>
      <c r="HP103" s="62">
        <f>+IF(OR(SeleccionarDemTur=HP$11,SeleccionarDemTur=$GY$11),'SIMULADOR IMPACTOS MIP(TURISMO)'!PorcentajeTur,0)</f>
        <v>0.1</v>
      </c>
      <c r="HQ103" s="62">
        <f>+IF(OR(SeleccionarDemTur=HQ$11,SeleccionarDemTur=$GY$11),'SIMULADOR IMPACTOS MIP(TURISMO)'!PorcentajeTur,0)</f>
        <v>0.1</v>
      </c>
      <c r="HR103" s="62">
        <f>+IF(OR(SeleccionarDemTur=HR$11,SeleccionarDemTur=$GY$11),'SIMULADOR IMPACTOS MIP(TURISMO)'!PorcentajeTur,0)</f>
        <v>0.1</v>
      </c>
      <c r="HS103" s="62">
        <f>+IF(OR(SeleccionarDemTur=HS$11,SeleccionarDemTur=$GY$11),'SIMULADOR IMPACTOS MIP(TURISMO)'!PorcentajeTur,0)</f>
        <v>0.1</v>
      </c>
      <c r="HT103" s="62">
        <f>+IF(OR(SeleccionarDemTur=HT$11,SeleccionarDemTur=$GY$11),'SIMULADOR IMPACTOS MIP(TURISMO)'!PorcentajeTur,0)</f>
        <v>0.1</v>
      </c>
      <c r="HU103" s="62">
        <f>+IF(OR(SeleccionarDemTur=HU$11,SeleccionarDemTur=$GY$11),'SIMULADOR IMPACTOS MIP(TURISMO)'!PorcentajeTur,0)</f>
        <v>0.1</v>
      </c>
      <c r="HV103" s="62">
        <f>+IF(OR(SeleccionarDemTur=HV$11,SeleccionarDemTur=$GY$11),'SIMULADOR IMPACTOS MIP(TURISMO)'!PorcentajeTur,0)</f>
        <v>0.1</v>
      </c>
      <c r="HY103" s="20">
        <f>+'MIP 2012'!EJ103*(1+(GZ103))</f>
        <v>2197.9924113673369</v>
      </c>
      <c r="HZ103" s="20">
        <f>+'MIP 2012'!EK103*(1+(HA103))</f>
        <v>14.433866153258919</v>
      </c>
      <c r="IA103" s="20">
        <f>+'MIP 2012'!EL103*(1+(HB103))</f>
        <v>102.51548165940456</v>
      </c>
      <c r="IB103" s="20">
        <f>+'MIP 2012'!EM103*(1+(HC103))</f>
        <v>0</v>
      </c>
      <c r="IC103" s="20">
        <f>+'MIP 2012'!EN103*(1+(HD103))</f>
        <v>0</v>
      </c>
      <c r="ID103" s="20">
        <f>+'MIP 2012'!EO103*(1+(HE103))</f>
        <v>0</v>
      </c>
      <c r="IE103" s="20">
        <f>+'MIP 2012'!EP103*(1+(HF103))</f>
        <v>0</v>
      </c>
      <c r="IF103" s="20">
        <f>+'MIP 2012'!EQ103*(1+(HG103))</f>
        <v>0</v>
      </c>
      <c r="IG103" s="20">
        <f>+'MIP 2012'!ER103*(1+(HH103))</f>
        <v>0</v>
      </c>
      <c r="IH103" s="20">
        <f>+'MIP 2012'!ES103*(1+(HI103))</f>
        <v>0</v>
      </c>
      <c r="II103" s="20">
        <f>+'MIP 2012'!ET103*(1+(HJ103))</f>
        <v>0</v>
      </c>
      <c r="IJ103" s="20">
        <f>+'MIP 2012'!EU103*(1+(HK103))</f>
        <v>0</v>
      </c>
      <c r="IK103" s="20">
        <f>+'MIP 2012'!EV103*(1+(HL103))</f>
        <v>0</v>
      </c>
      <c r="IL103" s="20">
        <f>+'MIP 2012'!EW103*(1+(HM103))</f>
        <v>0</v>
      </c>
      <c r="IM103" s="20">
        <f>+'MIP 2012'!EX103*(1+(HN103))</f>
        <v>0</v>
      </c>
      <c r="IN103" s="20">
        <f>+'MIP 2012'!EY103*(1+(HO103))</f>
        <v>0</v>
      </c>
      <c r="IO103" s="20">
        <f>+'MIP 2012'!EZ103*(1+(HP103))</f>
        <v>0</v>
      </c>
      <c r="IP103" s="20">
        <f>+'MIP 2012'!FA103*(1+(HQ103))</f>
        <v>0</v>
      </c>
      <c r="IQ103" s="20">
        <f>+'MIP 2012'!FB103*(1+(HR103))</f>
        <v>0</v>
      </c>
      <c r="IR103" s="20">
        <f>+'MIP 2012'!FC103*(1+(HS103))</f>
        <v>0</v>
      </c>
      <c r="IS103" s="20">
        <f>+'MIP 2012'!FD103*(1+(HT103))</f>
        <v>0</v>
      </c>
      <c r="IT103" s="20">
        <f>+'MIP 2012'!FE103*(1+(HU103))</f>
        <v>0</v>
      </c>
      <c r="IU103" s="20">
        <f>+'MIP 2012'!FF103*(1+(HV103))</f>
        <v>0</v>
      </c>
      <c r="IV103" s="18">
        <f t="shared" si="9"/>
        <v>2314.9417591800002</v>
      </c>
      <c r="IW103" s="41">
        <f>+IFERROR((IV103/'MIP 2012'!FG103*100-100),0)</f>
        <v>0</v>
      </c>
      <c r="IZ103" s="18">
        <v>2314.9417591800002</v>
      </c>
      <c r="JA103" s="14">
        <f>+'MIP 2012'!FH103</f>
        <v>2314.9417591800002</v>
      </c>
      <c r="JB103" s="41">
        <f t="shared" si="10"/>
        <v>0</v>
      </c>
      <c r="JC103" s="41">
        <f t="shared" si="11"/>
        <v>0</v>
      </c>
    </row>
    <row r="104" spans="1:263" s="7" customFormat="1" ht="21.95" customHeight="1" thickBot="1" x14ac:dyDescent="0.25">
      <c r="A104" s="12" t="s">
        <v>271</v>
      </c>
      <c r="B104" s="12" t="s">
        <v>272</v>
      </c>
      <c r="C104" s="35">
        <v>2.229882267959314E-4</v>
      </c>
      <c r="D104" s="35">
        <v>2.3476921822001019E-4</v>
      </c>
      <c r="E104" s="35">
        <v>1.7573816540521241E-4</v>
      </c>
      <c r="F104" s="35">
        <v>1.8451259778313458E-4</v>
      </c>
      <c r="G104" s="35">
        <v>3.0340116068126546E-4</v>
      </c>
      <c r="H104" s="35">
        <v>3.4402100112993162E-4</v>
      </c>
      <c r="I104" s="35">
        <v>2.1031294993700014E-4</v>
      </c>
      <c r="J104" s="35">
        <v>2.9629273159349415E-4</v>
      </c>
      <c r="K104" s="35">
        <v>1.9489936201771412E-4</v>
      </c>
      <c r="L104" s="35">
        <v>1.7759446113278668E-4</v>
      </c>
      <c r="M104" s="35">
        <v>2.4352124925917674E-4</v>
      </c>
      <c r="N104" s="35">
        <v>3.2389934024801489E-3</v>
      </c>
      <c r="O104" s="35">
        <v>8.7820256396471171E-3</v>
      </c>
      <c r="P104" s="35">
        <v>1.5880191429266732E-4</v>
      </c>
      <c r="Q104" s="35">
        <v>1.4379722368606647E-4</v>
      </c>
      <c r="R104" s="35">
        <v>5.0686030994035857E-4</v>
      </c>
      <c r="S104" s="35">
        <v>2.2038183552885928E-4</v>
      </c>
      <c r="T104" s="35">
        <v>1.6466574749213832E-4</v>
      </c>
      <c r="U104" s="35">
        <v>6.2624251886887392E-4</v>
      </c>
      <c r="V104" s="35">
        <v>1.9194370315822587E-4</v>
      </c>
      <c r="W104" s="35">
        <v>2.1393181007029824E-4</v>
      </c>
      <c r="X104" s="35">
        <v>2.6938017211291788E-4</v>
      </c>
      <c r="Y104" s="35">
        <v>2.5609206507371175E-4</v>
      </c>
      <c r="Z104" s="35">
        <v>3.5651833545878256E-4</v>
      </c>
      <c r="AA104" s="35">
        <v>1.8522423296508546E-4</v>
      </c>
      <c r="AB104" s="35">
        <v>4.064067758637451E-4</v>
      </c>
      <c r="AC104" s="35">
        <v>5.3266747571624919E-5</v>
      </c>
      <c r="AD104" s="35">
        <v>1.6988194544147292E-4</v>
      </c>
      <c r="AE104" s="35">
        <v>3.4861714533057659E-3</v>
      </c>
      <c r="AF104" s="35">
        <v>2.9841841766844914E-4</v>
      </c>
      <c r="AG104" s="35">
        <v>1.3429621904866923E-4</v>
      </c>
      <c r="AH104" s="35">
        <v>2.2646394007808676E-4</v>
      </c>
      <c r="AI104" s="35">
        <v>3.0632096454220517E-4</v>
      </c>
      <c r="AJ104" s="35">
        <v>3.0029791440353557E-4</v>
      </c>
      <c r="AK104" s="35">
        <v>8.4026545553689161E-4</v>
      </c>
      <c r="AL104" s="35">
        <v>4.6133314125381477E-4</v>
      </c>
      <c r="AM104" s="35">
        <v>2.1107403791123671E-4</v>
      </c>
      <c r="AN104" s="35">
        <v>2.075379153636385E-4</v>
      </c>
      <c r="AO104" s="35">
        <v>2.0332083662194316E-4</v>
      </c>
      <c r="AP104" s="35">
        <v>8.9766941220287353E-4</v>
      </c>
      <c r="AQ104" s="35">
        <v>2.2087160227134486E-3</v>
      </c>
      <c r="AR104" s="35">
        <v>3.6477738594461849E-4</v>
      </c>
      <c r="AS104" s="35">
        <v>5.3836698378055569E-4</v>
      </c>
      <c r="AT104" s="35">
        <v>5.9118977827149108E-4</v>
      </c>
      <c r="AU104" s="35">
        <v>1.8729937377163236E-4</v>
      </c>
      <c r="AV104" s="35">
        <v>1.3887431927827106E-3</v>
      </c>
      <c r="AW104" s="35">
        <v>9.0459734939517039E-4</v>
      </c>
      <c r="AX104" s="35">
        <v>3.4921303014960657E-4</v>
      </c>
      <c r="AY104" s="35">
        <v>2.8258012756264073E-4</v>
      </c>
      <c r="AZ104" s="35">
        <v>3.8167868001829183E-4</v>
      </c>
      <c r="BA104" s="35">
        <v>6.946340747356671E-3</v>
      </c>
      <c r="BB104" s="35">
        <v>2.1719916281756995E-4</v>
      </c>
      <c r="BC104" s="35">
        <v>1.8569223099624361E-4</v>
      </c>
      <c r="BD104" s="35">
        <v>1.7889341877252185E-4</v>
      </c>
      <c r="BE104" s="35">
        <v>1.9955712048394311E-4</v>
      </c>
      <c r="BF104" s="35">
        <v>2.8542769587037574E-4</v>
      </c>
      <c r="BG104" s="35">
        <v>8.9852399821719047E-4</v>
      </c>
      <c r="BH104" s="35">
        <v>2.8462560915230368E-4</v>
      </c>
      <c r="BI104" s="35">
        <v>0</v>
      </c>
      <c r="BJ104" s="35">
        <v>1.4089686780239768E-4</v>
      </c>
      <c r="BK104" s="35">
        <v>2.0828875267682193E-4</v>
      </c>
      <c r="BL104" s="35">
        <v>2.3906065703249463E-4</v>
      </c>
      <c r="BM104" s="35">
        <v>1.9961982182000501E-4</v>
      </c>
      <c r="BN104" s="35">
        <v>3.8438959081650066E-4</v>
      </c>
      <c r="BO104" s="35">
        <v>2.8764934153956769E-4</v>
      </c>
      <c r="BP104" s="35">
        <v>5.4743996061769838E-4</v>
      </c>
      <c r="BQ104" s="35">
        <v>3.9641079553815405E-4</v>
      </c>
      <c r="BR104" s="35">
        <v>1.9019209503106502E-4</v>
      </c>
      <c r="BS104" s="35">
        <v>3.3734352738272016E-4</v>
      </c>
      <c r="BT104" s="35">
        <v>2.5458726432877823E-4</v>
      </c>
      <c r="BU104" s="35">
        <v>3.3059656491870112E-4</v>
      </c>
      <c r="BV104" s="35">
        <v>1.7534631154108042E-4</v>
      </c>
      <c r="BW104" s="35">
        <v>1.9159670452696434E-4</v>
      </c>
      <c r="BX104" s="35">
        <v>8.1153141035276684E-4</v>
      </c>
      <c r="BY104" s="35">
        <v>3.1707929459153238E-4</v>
      </c>
      <c r="BZ104" s="35">
        <v>1.9616299104147618E-4</v>
      </c>
      <c r="CA104" s="35">
        <v>1.7853346536073086E-4</v>
      </c>
      <c r="CB104" s="35">
        <v>2.3610703597336491E-4</v>
      </c>
      <c r="CC104" s="35">
        <v>3.0918191046928976E-4</v>
      </c>
      <c r="CD104" s="35">
        <v>1.0030417877753388E-3</v>
      </c>
      <c r="CE104" s="35">
        <v>3.7879045646120233E-4</v>
      </c>
      <c r="CF104" s="35">
        <v>5.8758293775073764E-4</v>
      </c>
      <c r="CG104" s="35">
        <v>1.4019562236005719E-3</v>
      </c>
      <c r="CH104" s="35">
        <v>3.3282286702142046E-4</v>
      </c>
      <c r="CI104" s="35">
        <v>3.5906322900199262E-4</v>
      </c>
      <c r="CJ104" s="35">
        <v>2.6808779950769542E-4</v>
      </c>
      <c r="CK104" s="35">
        <v>3.7503639326065704E-4</v>
      </c>
      <c r="CL104" s="35">
        <v>7.9604987849224136E-4</v>
      </c>
      <c r="CM104" s="35">
        <v>3.5129943779376713E-4</v>
      </c>
      <c r="CN104" s="35">
        <v>7.2576250041256297E-4</v>
      </c>
      <c r="CO104" s="35">
        <v>2.8609645267064376E-4</v>
      </c>
      <c r="CP104" s="35">
        <v>4.5107603148616146E-4</v>
      </c>
      <c r="CQ104" s="35">
        <v>1.0035192453457673</v>
      </c>
      <c r="CR104" s="35">
        <v>3.8296215771668675E-4</v>
      </c>
      <c r="CS104" s="35">
        <v>2.6806735831468937E-4</v>
      </c>
      <c r="CT104" s="35">
        <v>6.4449828395343994E-4</v>
      </c>
      <c r="CU104" s="35">
        <v>5.7589467620885223E-4</v>
      </c>
      <c r="CV104" s="35">
        <v>4.4004698984193474E-4</v>
      </c>
      <c r="CW104" s="35">
        <v>8.0229965031816349E-4</v>
      </c>
      <c r="CX104" s="35">
        <v>1.4252503592063191E-3</v>
      </c>
      <c r="CY104" s="35">
        <v>7.8590897681938838E-4</v>
      </c>
      <c r="CZ104" s="35">
        <v>3.6847763868104699E-4</v>
      </c>
      <c r="DA104" s="35">
        <v>9.2628045808289749E-4</v>
      </c>
      <c r="DB104" s="35">
        <v>2.0052010762885476E-4</v>
      </c>
      <c r="DC104" s="35">
        <v>4.3960377639659211E-3</v>
      </c>
      <c r="DD104" s="35">
        <v>2.6539526389554031E-3</v>
      </c>
      <c r="DE104" s="35">
        <v>8.3897031940875051E-4</v>
      </c>
      <c r="DF104" s="35">
        <v>2.1903830325436381E-3</v>
      </c>
      <c r="DG104" s="35">
        <v>3.9332120710175786E-4</v>
      </c>
      <c r="DH104" s="35">
        <v>3.9504901676924145E-4</v>
      </c>
      <c r="DI104" s="35">
        <v>1.4843348156905894E-3</v>
      </c>
      <c r="DJ104" s="35">
        <v>3.5952928457435259E-3</v>
      </c>
      <c r="DK104" s="35">
        <v>5.7012355881779072E-4</v>
      </c>
      <c r="DL104" s="35">
        <v>8.5886701665435284E-4</v>
      </c>
      <c r="DM104" s="35">
        <v>9.2187846649904805E-4</v>
      </c>
      <c r="DN104" s="35">
        <v>3.6838123499690473E-4</v>
      </c>
      <c r="DO104" s="35">
        <v>3.357867123993263E-4</v>
      </c>
      <c r="DP104" s="35">
        <v>5.2323627078669326E-4</v>
      </c>
      <c r="DQ104" s="35">
        <v>1.2312583894422957E-4</v>
      </c>
      <c r="DR104" s="35">
        <v>5.8770739249738933E-4</v>
      </c>
      <c r="DS104" s="35">
        <v>6.9486110923699864E-4</v>
      </c>
      <c r="DT104" s="35">
        <v>1.4541661967519304E-4</v>
      </c>
      <c r="DU104" s="35">
        <v>4.7389289161122269E-4</v>
      </c>
      <c r="DV104" s="35">
        <v>5.1605365995683954E-4</v>
      </c>
      <c r="DW104" s="35">
        <v>1.1844915037231045E-4</v>
      </c>
      <c r="DX104" s="35">
        <v>2.032420704971805E-3</v>
      </c>
      <c r="DY104" s="35">
        <v>8.4462673106195751E-4</v>
      </c>
      <c r="DZ104" s="35">
        <v>1.1391563822467277E-3</v>
      </c>
      <c r="EA104" s="35">
        <v>3.554192155708332E-4</v>
      </c>
      <c r="EB104" s="35">
        <v>1.991165658266768E-3</v>
      </c>
      <c r="EC104" s="35">
        <v>3.0557296943354243E-3</v>
      </c>
      <c r="ED104" s="35">
        <v>3.2667141462034354E-4</v>
      </c>
      <c r="EE104" s="35">
        <v>4.8133027314691706E-4</v>
      </c>
      <c r="EF104" s="35">
        <v>4.9932374494957217E-4</v>
      </c>
      <c r="EG104" s="35">
        <v>5.4134333410908947E-4</v>
      </c>
      <c r="EH104" s="35">
        <v>0</v>
      </c>
      <c r="EK104" s="62">
        <f>+IF(AND(OR(SeleccionarIndustria=$A104,SeleccionarIndustria="Todas las AE"),('SIMULADOR IMPACTOS MIP'!$B$10=EK$11)),'SIMULADOR IMPACTOS MIP'!Porcentaje,0)</f>
        <v>0</v>
      </c>
      <c r="EL104" s="62">
        <f>+IF(AND(OR(SeleccionarIndustria=$A104,SeleccionarIndustria="Todas las AE"),('SIMULADOR IMPACTOS MIP'!$B$10=EL$11)),'SIMULADOR IMPACTOS MIP'!Porcentaje,0)</f>
        <v>0</v>
      </c>
      <c r="EM104" s="62">
        <f>+IF(AND(OR(SeleccionarIndustria=$A104,SeleccionarIndustria="Todas las AE"),('SIMULADOR IMPACTOS MIP'!$B$10=EM$11)),'SIMULADOR IMPACTOS MIP'!Porcentaje,0)</f>
        <v>0.3</v>
      </c>
      <c r="EN104" s="62">
        <f>+IF(AND(OR(SeleccionarIndustria=$A104,SeleccionarIndustria="Todas las AE"),('SIMULADOR IMPACTOS MIP'!$B$10=EN$11)),'SIMULADOR IMPACTOS MIP'!Porcentaje,0)</f>
        <v>0</v>
      </c>
      <c r="EO104" s="62">
        <f>+IF(AND(OR(SeleccionarIndustria=$A104,SeleccionarIndustria="Todas las AE"),(OR('SIMULADOR IMPACTOS MIP'!$B$10=$EK$11,'SIMULADOR IMPACTOS MIP'!$B$10=EO$11))),'SIMULADOR IMPACTOS MIP'!Porcentaje,0)</f>
        <v>0</v>
      </c>
      <c r="EP104" s="62">
        <f>+IF(AND(OR(SeleccionarIndustria=$A104,SeleccionarIndustria="Todas las AE"),(OR('SIMULADOR IMPACTOS MIP'!$B$10=$EK$11,'SIMULADOR IMPACTOS MIP'!$B$10=EP$11))),'SIMULADOR IMPACTOS MIP'!Porcentaje,0)</f>
        <v>0</v>
      </c>
      <c r="EQ104" s="62">
        <f>+IF(AND(OR(SeleccionarIndustria=$A104,SeleccionarIndustria="Todas las AE"),(OR('SIMULADOR IMPACTOS MIP'!$B$10=$EK$11,'SIMULADOR IMPACTOS MIP'!$B$10=EQ$11))),'SIMULADOR IMPACTOS MIP'!Porcentaje,0)</f>
        <v>0</v>
      </c>
      <c r="ER104" s="62">
        <f>+IF(AND(OR(SeleccionarIndustria=$A104,SeleccionarIndustria="Todas las AE"),(OR('SIMULADOR IMPACTOS MIP'!$B$10=$EL$11,'SIMULADOR IMPACTOS MIP'!$B$10=ER$11))),'SIMULADOR IMPACTOS MIP'!Porcentaje,0)</f>
        <v>0</v>
      </c>
      <c r="ES104" s="62">
        <f>+IF(AND(OR(SeleccionarIndustria=$A104,SeleccionarIndustria="Todas las AE"),(OR('SIMULADOR IMPACTOS MIP'!$B$10=$EL$11,'SIMULADOR IMPACTOS MIP'!$B$10=ES$11))),'SIMULADOR IMPACTOS MIP'!Porcentaje,0)</f>
        <v>0</v>
      </c>
      <c r="ET104" s="62">
        <f>+IF(AND(OR(SeleccionarIndustria=$A104,SeleccionarIndustria="Todas las AE"),(OR('SIMULADOR IMPACTOS MIP'!$B$10=$EL$11,'SIMULADOR IMPACTOS MIP'!$B$10=ET$11))),'SIMULADOR IMPACTOS MIP'!Porcentaje,0)</f>
        <v>0</v>
      </c>
      <c r="EU104" s="62">
        <f>+IF(AND(OR(SeleccionarIndustria=$A104,SeleccionarIndustria="Todas las AE"),(OR('SIMULADOR IMPACTOS MIP'!$B$10=$EL$11,'SIMULADOR IMPACTOS MIP'!$B$10=EU$11))),'SIMULADOR IMPACTOS MIP'!Porcentaje,0)</f>
        <v>0</v>
      </c>
      <c r="EV104" s="62">
        <f>+IF(AND(OR(SeleccionarIndustria=$A104,SeleccionarIndustria="Todas las AE"),(OR('SIMULADOR IMPACTOS MIP'!$B$10=$EL$11,'SIMULADOR IMPACTOS MIP'!$B$10=EV$11))),'SIMULADOR IMPACTOS MIP'!Porcentaje,0)</f>
        <v>0</v>
      </c>
      <c r="EW104" s="62">
        <f>+IF(AND(OR(SeleccionarIndustria=$A104,SeleccionarIndustria="Todas las AE"),(OR('SIMULADOR IMPACTOS MIP'!$B$10=$EL$11,'SIMULADOR IMPACTOS MIP'!$B$10=EW$11))),'SIMULADOR IMPACTOS MIP'!Porcentaje,0)</f>
        <v>0</v>
      </c>
      <c r="EX104" s="62">
        <f>+IF(AND(OR(SeleccionarIndustria=$A104,SeleccionarIndustria="Todas las AE"),(OR('SIMULADOR IMPACTOS MIP'!$B$10=$EL$11,'SIMULADOR IMPACTOS MIP'!$B$10=EX$11))),'SIMULADOR IMPACTOS MIP'!Porcentaje,0)</f>
        <v>0</v>
      </c>
      <c r="EY104" s="62">
        <f>+IF(AND(OR(SeleccionarIndustria=$A104,SeleccionarIndustria="Todas las AE"),('SIMULADOR IMPACTOS MIP'!$B$10=EY$11)),'SIMULADOR IMPACTOS MIP'!Porcentaje,0)</f>
        <v>0</v>
      </c>
      <c r="EZ104" s="62">
        <f>+IF(AND(OR(SeleccionarIndustria=$A104,SeleccionarIndustria="Todas las AE"),('SIMULADOR IMPACTOS MIP'!$B$10=EZ$11)),'SIMULADOR IMPACTOS MIP'!Porcentaje,0)</f>
        <v>0</v>
      </c>
      <c r="FA104" s="62">
        <f>+IF(AND(OR(SeleccionarIndustria=$A104,SeleccionarIndustria="Todas las AE"),('SIMULADOR IMPACTOS MIP'!$B$10=FA$11)),'SIMULADOR IMPACTOS MIP'!Porcentaje,0)</f>
        <v>0</v>
      </c>
      <c r="FB104" s="62">
        <f>+IF(AND(OR(SeleccionarIndustria=$A104,SeleccionarIndustria="Todas las AE"),('SIMULADOR IMPACTOS MIP'!$B$10=FB$11)),'SIMULADOR IMPACTOS MIP'!Porcentaje,0)</f>
        <v>0</v>
      </c>
      <c r="FC104" s="62">
        <f>+IF(AND(OR(SeleccionarIndustria=$A104,SeleccionarIndustria="Todas las AE"),(OR('SIMULADOR IMPACTOS MIP'!$B$10=$EM$11,'SIMULADOR IMPACTOS MIP'!$B$10=FC$11))),'SIMULADOR IMPACTOS MIP'!Porcentaje,0)</f>
        <v>0.3</v>
      </c>
      <c r="FD104" s="62">
        <f>+IF(AND(OR(SeleccionarIndustria=$A104,SeleccionarIndustria="Todas las AE"),(OR('SIMULADOR IMPACTOS MIP'!$B$10=$EM$11,'SIMULADOR IMPACTOS MIP'!$B$10=FD$11))),'SIMULADOR IMPACTOS MIP'!Porcentaje,0)</f>
        <v>0.3</v>
      </c>
      <c r="FE104" s="62">
        <f>+IF(AND(OR(SeleccionarIndustria=$A104,SeleccionarIndustria="Todas las AE"),(OR('SIMULADOR IMPACTOS MIP'!$B$10=$EM$11,'SIMULADOR IMPACTOS MIP'!$B$10=FE$11))),'SIMULADOR IMPACTOS MIP'!Porcentaje,0)</f>
        <v>0.3</v>
      </c>
      <c r="FF104" s="62">
        <f>+IF(AND(OR(SeleccionarIndustria=$A104,SeleccionarIndustria="Todas las AE"),(OR('SIMULADOR IMPACTOS MIP'!$B$10=$EM$11,'SIMULADOR IMPACTOS MIP'!$B$10=FF$11))),'SIMULADOR IMPACTOS MIP'!Porcentaje,0)</f>
        <v>0.3</v>
      </c>
      <c r="FG104" s="62">
        <f>+IF(AND(OR(SeleccionarIndustria=$A104,SeleccionarIndustria="Todas las AE"),(OR('SIMULADOR IMPACTOS MIP'!$B$10=$EM$11,'SIMULADOR IMPACTOS MIP'!$B$10=FG$11))),'SIMULADOR IMPACTOS MIP'!Porcentaje,0)</f>
        <v>0.3</v>
      </c>
      <c r="FH104" s="62">
        <f>+IF(AND(OR(SeleccionarIndustria=$A104,SeleccionarIndustria="Todas las AE"),(OR('SIMULADOR IMPACTOS MIP'!$B$10=$EM$11,'SIMULADOR IMPACTOS MIP'!$B$10=FH$11))),'SIMULADOR IMPACTOS MIP'!Porcentaje,0)</f>
        <v>0.3</v>
      </c>
      <c r="FI104" s="62">
        <f>+IF(AND(OR(SeleccionarIndustria=$A104,SeleccionarIndustria="Todas las AE"),(OR('SIMULADOR IMPACTOS MIP'!$B$10=$EM$11,'SIMULADOR IMPACTOS MIP'!$B$10=FI$11))),'SIMULADOR IMPACTOS MIP'!Porcentaje,0)</f>
        <v>0.3</v>
      </c>
      <c r="FJ104" s="62">
        <f>+IF(AND(OR(SeleccionarIndustria=$A104,SeleccionarIndustria="Todas las AE"),(OR('SIMULADOR IMPACTOS MIP'!$B$10=$EM$11,'SIMULADOR IMPACTOS MIP'!$B$10=FJ$11))),'SIMULADOR IMPACTOS MIP'!Porcentaje,0)</f>
        <v>0.3</v>
      </c>
      <c r="FM104" s="20">
        <f>+'MIP 2012'!EJ104*(1+(EN104))</f>
        <v>245722.65137496448</v>
      </c>
      <c r="FN104" s="20">
        <f>+'MIP 2012'!EK104*(1+(EO104))</f>
        <v>1603.3185250084782</v>
      </c>
      <c r="FO104" s="20">
        <f>+'MIP 2012'!EL104*(1+(EP104))</f>
        <v>5757.0621731363844</v>
      </c>
      <c r="FP104" s="20">
        <f>+'MIP 2012'!EM104*(1+(EQ104))</f>
        <v>42436.054690487013</v>
      </c>
      <c r="FQ104" s="20">
        <f>+'MIP 2012'!EN104*(1+(ER104))</f>
        <v>3079.8896995410169</v>
      </c>
      <c r="FR104" s="20">
        <f>+'MIP 2012'!EO104*(1+(ES104))</f>
        <v>5.0250459087887265</v>
      </c>
      <c r="FS104" s="20">
        <f>+'MIP 2012'!EP104*(1+(ET104))</f>
        <v>4.8040109624543126</v>
      </c>
      <c r="FT104" s="20">
        <f>+'MIP 2012'!EQ104*(1+(EU104))</f>
        <v>0</v>
      </c>
      <c r="FU104" s="20">
        <f>+'MIP 2012'!ER104*(1+(EV104))</f>
        <v>6.4568310459997162</v>
      </c>
      <c r="FV104" s="20">
        <f>+'MIP 2012'!ES104*(1+(EW104))</f>
        <v>1.0066677643440718</v>
      </c>
      <c r="FW104" s="20">
        <f>+'MIP 2012'!ET104*(1+(EX104))</f>
        <v>0</v>
      </c>
      <c r="FX104" s="20">
        <f>+'MIP 2012'!EU104*(1+(EY104))</f>
        <v>3644.5531971437667</v>
      </c>
      <c r="FY104" s="20">
        <f>+'MIP 2012'!EV104*(1+(EZ104))</f>
        <v>42.173779936498164</v>
      </c>
      <c r="FZ104" s="20">
        <f>+'MIP 2012'!EW104*(1+(FA104))</f>
        <v>-1.7113524219697465</v>
      </c>
      <c r="GA104" s="20">
        <f>+'MIP 2012'!EX104*(1+(FB104))</f>
        <v>1744.6702225306508</v>
      </c>
      <c r="GB104" s="20">
        <f>+'MIP 2012'!EY104*(1+(FC104))</f>
        <v>42.655675197243262</v>
      </c>
      <c r="GC104" s="20">
        <f>+'MIP 2012'!EZ104*(1+(FD104))</f>
        <v>13451.07724954464</v>
      </c>
      <c r="GD104" s="20">
        <f>+'MIP 2012'!FA104*(1+(FE104))</f>
        <v>5113.765679485804</v>
      </c>
      <c r="GE104" s="20">
        <f>+'MIP 2012'!FB104*(1+(FF104))</f>
        <v>277.67933115225503</v>
      </c>
      <c r="GF104" s="20">
        <f>+'MIP 2012'!FC104*(1+(FG104))</f>
        <v>3973.9738131736362</v>
      </c>
      <c r="GG104" s="20">
        <f>+'MIP 2012'!FD104*(1+(FH104))</f>
        <v>21400.076077289399</v>
      </c>
      <c r="GH104" s="20">
        <f>+'MIP 2012'!FE104*(1+(FI104))</f>
        <v>12793.755143594537</v>
      </c>
      <c r="GI104" s="20">
        <f>+'MIP 2012'!FF104*(1+(FJ104))</f>
        <v>1250.4429803262826</v>
      </c>
      <c r="GJ104" s="18">
        <f t="shared" si="6"/>
        <v>362349.38081577176</v>
      </c>
      <c r="GK104" s="41">
        <f>+IFERROR((GJ104/'MIP 2012'!FG104*100-100),0)</f>
        <v>3.8563598296556449</v>
      </c>
      <c r="GN104" s="18">
        <v>382873.89146754215</v>
      </c>
      <c r="GO104" s="14">
        <f>+'MIP 2012'!FH104</f>
        <v>369062.60679712548</v>
      </c>
      <c r="GP104" s="41">
        <f t="shared" si="7"/>
        <v>13811.284670416673</v>
      </c>
      <c r="GQ104" s="41">
        <f t="shared" si="8"/>
        <v>3.7422606398075828</v>
      </c>
      <c r="GU104" s="63">
        <v>-0.08</v>
      </c>
      <c r="GW104" s="62">
        <f>+IF(SeleccionarDemTur=GW$11,'SIMULADOR IMPACTOS MIP(TURISMO)'!PorcentajeTur,0)</f>
        <v>0</v>
      </c>
      <c r="GX104" s="62">
        <f>+IF(SeleccionarDemTur=GX$11,'SIMULADOR IMPACTOS MIP(TURISMO)'!PorcentajeTur,0)</f>
        <v>0</v>
      </c>
      <c r="GY104" s="62">
        <f>+IF(SeleccionarDemTur=GY$11,'SIMULADOR IMPACTOS MIP(TURISMO)'!PorcentajeTur,0)</f>
        <v>0.1</v>
      </c>
      <c r="GZ104" s="62">
        <f>+IF(SeleccionarDemTur=GZ$11,'SIMULADOR IMPACTOS MIP(TURISMO)'!PorcentajeTur,0)</f>
        <v>0</v>
      </c>
      <c r="HA104" s="62">
        <f>+IF(OR(SeleccionarDemTur=HA$11,SeleccionarDemTur=$GW$11),'SIMULADOR IMPACTOS MIP(TURISMO)'!PorcentajeTur,0)</f>
        <v>0</v>
      </c>
      <c r="HB104" s="62">
        <f>+IF(OR(SeleccionarDemTur=HB$11,SeleccionarDemTur=$GW$11),'SIMULADOR IMPACTOS MIP(TURISMO)'!PorcentajeTur,0)</f>
        <v>0</v>
      </c>
      <c r="HC104" s="62">
        <f>+IF(OR(SeleccionarDemTur=HC$11,SeleccionarDemTur=$GW$11),'SIMULADOR IMPACTOS MIP(TURISMO)'!PorcentajeTur,0)</f>
        <v>0</v>
      </c>
      <c r="HD104" s="62">
        <f>+IF(OR(SeleccionarDemTur=HD$11,SeleccionarDemTur=$GX$11),'SIMULADOR IMPACTOS MIP(TURISMO)'!PorcentajeTur,0)</f>
        <v>0</v>
      </c>
      <c r="HE104" s="62">
        <f>+IF(OR(SeleccionarDemTur=HE$11,SeleccionarDemTur=$GX$11),'SIMULADOR IMPACTOS MIP(TURISMO)'!PorcentajeTur,0)</f>
        <v>0</v>
      </c>
      <c r="HF104" s="62">
        <f>+IF(OR(SeleccionarDemTur=HF$11,SeleccionarDemTur=$GX$11),'SIMULADOR IMPACTOS MIP(TURISMO)'!PorcentajeTur,0)</f>
        <v>0</v>
      </c>
      <c r="HG104" s="62">
        <f>+IF(OR(SeleccionarDemTur=HG$11,SeleccionarDemTur=$GX$11),'SIMULADOR IMPACTOS MIP(TURISMO)'!PorcentajeTur,0)</f>
        <v>0</v>
      </c>
      <c r="HH104" s="62">
        <f>+IF(OR(SeleccionarDemTur=HH$11,SeleccionarDemTur=$GX$11),'SIMULADOR IMPACTOS MIP(TURISMO)'!PorcentajeTur,0)</f>
        <v>0</v>
      </c>
      <c r="HI104" s="62">
        <f>+IF(OR(SeleccionarDemTur=HI$11,SeleccionarDemTur=$GX$11),'SIMULADOR IMPACTOS MIP(TURISMO)'!PorcentajeTur,0)</f>
        <v>0</v>
      </c>
      <c r="HJ104" s="62">
        <f>+IF(OR(SeleccionarDemTur=HJ$11,SeleccionarDemTur=$GX$11),'SIMULADOR IMPACTOS MIP(TURISMO)'!PorcentajeTur,0)</f>
        <v>0</v>
      </c>
      <c r="HK104" s="62">
        <f>+IF(SeleccionarDemTur=HK$11,'SIMULADOR IMPACTOS MIP(TURISMO)'!PorcentajeTur,0)</f>
        <v>0</v>
      </c>
      <c r="HL104" s="62">
        <f>+IF(SeleccionarDemTur=HL$11,'SIMULADOR IMPACTOS MIP(TURISMO)'!PorcentajeTur,0)</f>
        <v>0</v>
      </c>
      <c r="HM104" s="62">
        <f>+IF(SeleccionarDemTur=HM$11,'SIMULADOR IMPACTOS MIP(TURISMO)'!PorcentajeTur,0)</f>
        <v>0</v>
      </c>
      <c r="HN104" s="62">
        <f>+IF(SeleccionarDemTur=HN$11,'SIMULADOR IMPACTOS MIP(TURISMO)'!PorcentajeTur,0)</f>
        <v>0</v>
      </c>
      <c r="HO104" s="62">
        <f>+IF(OR(SeleccionarDemTur=HO$11,SeleccionarDemTur=$GY$11),'SIMULADOR IMPACTOS MIP(TURISMO)'!PorcentajeTur,0)</f>
        <v>0.1</v>
      </c>
      <c r="HP104" s="62">
        <f>+IF(OR(SeleccionarDemTur=HP$11,SeleccionarDemTur=$GY$11),'SIMULADOR IMPACTOS MIP(TURISMO)'!PorcentajeTur,0)</f>
        <v>0.1</v>
      </c>
      <c r="HQ104" s="62">
        <f>+IF(OR(SeleccionarDemTur=HQ$11,SeleccionarDemTur=$GY$11),'SIMULADOR IMPACTOS MIP(TURISMO)'!PorcentajeTur,0)</f>
        <v>0.1</v>
      </c>
      <c r="HR104" s="62">
        <f>+IF(OR(SeleccionarDemTur=HR$11,SeleccionarDemTur=$GY$11),'SIMULADOR IMPACTOS MIP(TURISMO)'!PorcentajeTur,0)</f>
        <v>0.1</v>
      </c>
      <c r="HS104" s="62">
        <f>+IF(OR(SeleccionarDemTur=HS$11,SeleccionarDemTur=$GY$11),'SIMULADOR IMPACTOS MIP(TURISMO)'!PorcentajeTur,0)</f>
        <v>0.1</v>
      </c>
      <c r="HT104" s="62">
        <f>+IF(OR(SeleccionarDemTur=HT$11,SeleccionarDemTur=$GY$11),'SIMULADOR IMPACTOS MIP(TURISMO)'!PorcentajeTur,0)</f>
        <v>0.1</v>
      </c>
      <c r="HU104" s="62">
        <f>+IF(OR(SeleccionarDemTur=HU$11,SeleccionarDemTur=$GY$11),'SIMULADOR IMPACTOS MIP(TURISMO)'!PorcentajeTur,0)</f>
        <v>0.1</v>
      </c>
      <c r="HV104" s="62">
        <f>+IF(OR(SeleccionarDemTur=HV$11,SeleccionarDemTur=$GY$11),'SIMULADOR IMPACTOS MIP(TURISMO)'!PorcentajeTur,0)</f>
        <v>0.1</v>
      </c>
      <c r="HY104" s="20">
        <f>+'MIP 2012'!EJ104*(1+(GZ104))</f>
        <v>245722.65137496448</v>
      </c>
      <c r="HZ104" s="20">
        <f>+'MIP 2012'!EK104*(1+(HA104))</f>
        <v>1603.3185250084782</v>
      </c>
      <c r="IA104" s="20">
        <f>+'MIP 2012'!EL104*(1+(HB104))</f>
        <v>5757.0621731363844</v>
      </c>
      <c r="IB104" s="20">
        <f>+'MIP 2012'!EM104*(1+(HC104))</f>
        <v>42436.054690487013</v>
      </c>
      <c r="IC104" s="20">
        <f>+'MIP 2012'!EN104*(1+(HD104))</f>
        <v>3079.8896995410169</v>
      </c>
      <c r="ID104" s="20">
        <f>+'MIP 2012'!EO104*(1+(HE104))</f>
        <v>5.0250459087887265</v>
      </c>
      <c r="IE104" s="20">
        <f>+'MIP 2012'!EP104*(1+(HF104))</f>
        <v>4.8040109624543126</v>
      </c>
      <c r="IF104" s="20">
        <f>+'MIP 2012'!EQ104*(1+(HG104))</f>
        <v>0</v>
      </c>
      <c r="IG104" s="20">
        <f>+'MIP 2012'!ER104*(1+(HH104))</f>
        <v>6.4568310459997162</v>
      </c>
      <c r="IH104" s="20">
        <f>+'MIP 2012'!ES104*(1+(HI104))</f>
        <v>1.0066677643440718</v>
      </c>
      <c r="II104" s="20">
        <f>+'MIP 2012'!ET104*(1+(HJ104))</f>
        <v>0</v>
      </c>
      <c r="IJ104" s="20">
        <f>+'MIP 2012'!EU104*(1+(HK104))</f>
        <v>3644.5531971437667</v>
      </c>
      <c r="IK104" s="20">
        <f>+'MIP 2012'!EV104*(1+(HL104))</f>
        <v>42.173779936498164</v>
      </c>
      <c r="IL104" s="20">
        <f>+'MIP 2012'!EW104*(1+(HM104))</f>
        <v>-1.7113524219697465</v>
      </c>
      <c r="IM104" s="20">
        <f>+'MIP 2012'!EX104*(1+(HN104))</f>
        <v>1744.6702225306508</v>
      </c>
      <c r="IN104" s="20">
        <f>+'MIP 2012'!EY104*(1+(HO104))</f>
        <v>36.09326362843661</v>
      </c>
      <c r="IO104" s="20">
        <f>+'MIP 2012'!EZ104*(1+(HP104))</f>
        <v>11381.680749614696</v>
      </c>
      <c r="IP104" s="20">
        <f>+'MIP 2012'!FA104*(1+(HQ104))</f>
        <v>4327.0324980264495</v>
      </c>
      <c r="IQ104" s="20">
        <f>+'MIP 2012'!FB104*(1+(HR104))</f>
        <v>234.95943405190809</v>
      </c>
      <c r="IR104" s="20">
        <f>+'MIP 2012'!FC104*(1+(HS104))</f>
        <v>3362.5932265315382</v>
      </c>
      <c r="IS104" s="20">
        <f>+'MIP 2012'!FD104*(1+(HT104))</f>
        <v>18107.756680783339</v>
      </c>
      <c r="IT104" s="20">
        <f>+'MIP 2012'!FE104*(1+(HU104))</f>
        <v>10825.48512150307</v>
      </c>
      <c r="IU104" s="20">
        <f>+'MIP 2012'!FF104*(1+(HV104))</f>
        <v>1058.0671371991623</v>
      </c>
      <c r="IV104" s="18">
        <f t="shared" si="9"/>
        <v>353379.62297734653</v>
      </c>
      <c r="IW104" s="41">
        <f>+IFERROR((IV104/'MIP 2012'!FG104*100-100),0)</f>
        <v>1.2854532765518769</v>
      </c>
      <c r="IZ104" s="18">
        <v>373666.36835393094</v>
      </c>
      <c r="JA104" s="14">
        <f>+'MIP 2012'!FH104</f>
        <v>369062.60679712548</v>
      </c>
      <c r="JB104" s="41">
        <f t="shared" si="10"/>
        <v>4603.7615568054607</v>
      </c>
      <c r="JC104" s="41">
        <f t="shared" si="11"/>
        <v>1.2474202132691801</v>
      </c>
    </row>
    <row r="105" spans="1:263" s="7" customFormat="1" ht="21.95" customHeight="1" thickBot="1" x14ac:dyDescent="0.25">
      <c r="A105" s="12" t="s">
        <v>273</v>
      </c>
      <c r="B105" s="12" t="s">
        <v>274</v>
      </c>
      <c r="C105" s="35">
        <v>1.0066889579876143E-3</v>
      </c>
      <c r="D105" s="35">
        <v>1.3187597413839222E-3</v>
      </c>
      <c r="E105" s="35">
        <v>6.5617785853053798E-4</v>
      </c>
      <c r="F105" s="35">
        <v>2.8198310762334064E-3</v>
      </c>
      <c r="G105" s="35">
        <v>2.0187903664185998E-3</v>
      </c>
      <c r="H105" s="35">
        <v>2.4819785534389116E-3</v>
      </c>
      <c r="I105" s="35">
        <v>7.2902749445357838E-4</v>
      </c>
      <c r="J105" s="35">
        <v>6.2670531921535453E-4</v>
      </c>
      <c r="K105" s="35">
        <v>7.3176914021544359E-4</v>
      </c>
      <c r="L105" s="35">
        <v>5.7673574572088705E-4</v>
      </c>
      <c r="M105" s="35">
        <v>9.2819193811562292E-4</v>
      </c>
      <c r="N105" s="35">
        <v>8.9296971809969675E-4</v>
      </c>
      <c r="O105" s="35">
        <v>9.3257671828953046E-4</v>
      </c>
      <c r="P105" s="35">
        <v>8.7474605721828927E-4</v>
      </c>
      <c r="Q105" s="35">
        <v>9.0870005891290355E-4</v>
      </c>
      <c r="R105" s="35">
        <v>5.1889333331425046E-3</v>
      </c>
      <c r="S105" s="35">
        <v>9.3938219912069357E-4</v>
      </c>
      <c r="T105" s="35">
        <v>5.5306481667909059E-4</v>
      </c>
      <c r="U105" s="35">
        <v>6.2192522016571298E-4</v>
      </c>
      <c r="V105" s="35">
        <v>5.8158579887000684E-4</v>
      </c>
      <c r="W105" s="35">
        <v>8.9306199923487107E-4</v>
      </c>
      <c r="X105" s="35">
        <v>7.9267392324346413E-4</v>
      </c>
      <c r="Y105" s="35">
        <v>9.0825742153536834E-4</v>
      </c>
      <c r="Z105" s="35">
        <v>1.7396183859386349E-3</v>
      </c>
      <c r="AA105" s="35">
        <v>5.6166072239758106E-4</v>
      </c>
      <c r="AB105" s="35">
        <v>1.6563236481560014E-3</v>
      </c>
      <c r="AC105" s="35">
        <v>3.1010160669569701E-4</v>
      </c>
      <c r="AD105" s="35">
        <v>6.3043608063168184E-4</v>
      </c>
      <c r="AE105" s="35">
        <v>9.2310835881517751E-4</v>
      </c>
      <c r="AF105" s="35">
        <v>1.0445423797619605E-2</v>
      </c>
      <c r="AG105" s="35">
        <v>3.1897553274189665E-4</v>
      </c>
      <c r="AH105" s="35">
        <v>7.8910404776827761E-4</v>
      </c>
      <c r="AI105" s="35">
        <v>1.5956670421972104E-3</v>
      </c>
      <c r="AJ105" s="35">
        <v>1.8813287403140681E-3</v>
      </c>
      <c r="AK105" s="35">
        <v>9.3383906806406014E-4</v>
      </c>
      <c r="AL105" s="35">
        <v>1.5254568869848861E-3</v>
      </c>
      <c r="AM105" s="35">
        <v>6.3850436524298237E-4</v>
      </c>
      <c r="AN105" s="35">
        <v>6.1226724980388667E-4</v>
      </c>
      <c r="AO105" s="35">
        <v>2.2406946987393161E-3</v>
      </c>
      <c r="AP105" s="35">
        <v>1.9647719407144279E-3</v>
      </c>
      <c r="AQ105" s="35">
        <v>1.4537098635528506E-3</v>
      </c>
      <c r="AR105" s="35">
        <v>2.9902783015613678E-3</v>
      </c>
      <c r="AS105" s="35">
        <v>1.200745111832872E-3</v>
      </c>
      <c r="AT105" s="35">
        <v>2.1908851863126043E-3</v>
      </c>
      <c r="AU105" s="35">
        <v>6.4352275895042691E-4</v>
      </c>
      <c r="AV105" s="35">
        <v>2.42695700224166E-3</v>
      </c>
      <c r="AW105" s="35">
        <v>1.232730388119633E-3</v>
      </c>
      <c r="AX105" s="35">
        <v>1.4242191269828309E-3</v>
      </c>
      <c r="AY105" s="35">
        <v>1.4498797257303732E-3</v>
      </c>
      <c r="AZ105" s="35">
        <v>1.6761164497120235E-3</v>
      </c>
      <c r="BA105" s="35">
        <v>7.2487094669561954E-4</v>
      </c>
      <c r="BB105" s="35">
        <v>9.7068392789142284E-4</v>
      </c>
      <c r="BC105" s="35">
        <v>5.9991801067611978E-4</v>
      </c>
      <c r="BD105" s="35">
        <v>7.9518367514395765E-4</v>
      </c>
      <c r="BE105" s="35">
        <v>7.1645408970073213E-4</v>
      </c>
      <c r="BF105" s="35">
        <v>8.4669231776751393E-4</v>
      </c>
      <c r="BG105" s="35">
        <v>8.5388407025519376E-4</v>
      </c>
      <c r="BH105" s="35">
        <v>1.5250355302148762E-3</v>
      </c>
      <c r="BI105" s="35">
        <v>0</v>
      </c>
      <c r="BJ105" s="35">
        <v>8.9862793015602711E-4</v>
      </c>
      <c r="BK105" s="35">
        <v>7.2193138761317657E-4</v>
      </c>
      <c r="BL105" s="35">
        <v>1.6912930817315807E-3</v>
      </c>
      <c r="BM105" s="35">
        <v>1.5594283872724436E-3</v>
      </c>
      <c r="BN105" s="35">
        <v>6.8759304913477278E-3</v>
      </c>
      <c r="BO105" s="35">
        <v>7.6148716863533555E-4</v>
      </c>
      <c r="BP105" s="35">
        <v>2.0289008272464638E-3</v>
      </c>
      <c r="BQ105" s="35">
        <v>1.3190224319612385E-3</v>
      </c>
      <c r="BR105" s="35">
        <v>7.1730693307052223E-4</v>
      </c>
      <c r="BS105" s="35">
        <v>2.037043791852535E-3</v>
      </c>
      <c r="BT105" s="35">
        <v>1.2398548560688448E-3</v>
      </c>
      <c r="BU105" s="35">
        <v>5.9507810032620638E-3</v>
      </c>
      <c r="BV105" s="35">
        <v>9.5032286034250934E-4</v>
      </c>
      <c r="BW105" s="35">
        <v>1.3214089096902275E-3</v>
      </c>
      <c r="BX105" s="35">
        <v>4.4546778628260018E-4</v>
      </c>
      <c r="BY105" s="35">
        <v>6.2104858713658883E-4</v>
      </c>
      <c r="BZ105" s="35">
        <v>5.2912497839102625E-4</v>
      </c>
      <c r="CA105" s="35">
        <v>1.0751104786002918E-3</v>
      </c>
      <c r="CB105" s="35">
        <v>8.4028802733965356E-4</v>
      </c>
      <c r="CC105" s="35">
        <v>9.5654618920031705E-4</v>
      </c>
      <c r="CD105" s="35">
        <v>1.0920826281507275E-3</v>
      </c>
      <c r="CE105" s="35">
        <v>8.0194417654415014E-4</v>
      </c>
      <c r="CF105" s="35">
        <v>4.6625394152659894E-3</v>
      </c>
      <c r="CG105" s="35">
        <v>2.4862812838270438E-3</v>
      </c>
      <c r="CH105" s="35">
        <v>3.2166090235416431E-3</v>
      </c>
      <c r="CI105" s="35">
        <v>3.4698676909085094E-3</v>
      </c>
      <c r="CJ105" s="35">
        <v>2.7443007271179347E-3</v>
      </c>
      <c r="CK105" s="35">
        <v>1.4751616102357078E-2</v>
      </c>
      <c r="CL105" s="35">
        <v>3.9600891478407448E-3</v>
      </c>
      <c r="CM105" s="35">
        <v>6.5449993832584633E-3</v>
      </c>
      <c r="CN105" s="35">
        <v>2.5685752526619673E-3</v>
      </c>
      <c r="CO105" s="35">
        <v>1.1566274903459545E-3</v>
      </c>
      <c r="CP105" s="35">
        <v>3.3709071069960655E-3</v>
      </c>
      <c r="CQ105" s="35">
        <v>7.7715370680257712E-4</v>
      </c>
      <c r="CR105" s="35">
        <v>1.021628064321529</v>
      </c>
      <c r="CS105" s="35">
        <v>3.8817093793338591E-3</v>
      </c>
      <c r="CT105" s="35">
        <v>4.2238329532297818E-3</v>
      </c>
      <c r="CU105" s="35">
        <v>1.157071743295574E-2</v>
      </c>
      <c r="CV105" s="35">
        <v>3.7438860142774066E-3</v>
      </c>
      <c r="CW105" s="35">
        <v>3.476020745201887E-3</v>
      </c>
      <c r="CX105" s="35">
        <v>2.1318003593450326E-3</v>
      </c>
      <c r="CY105" s="35">
        <v>1.1417102543127735E-3</v>
      </c>
      <c r="CZ105" s="35">
        <v>3.0006911829738967E-3</v>
      </c>
      <c r="DA105" s="35">
        <v>8.8733919756295299E-3</v>
      </c>
      <c r="DB105" s="35">
        <v>1.0838254765930962E-3</v>
      </c>
      <c r="DC105" s="35">
        <v>1.7919855733862066E-3</v>
      </c>
      <c r="DD105" s="35">
        <v>2.6700828980977744E-3</v>
      </c>
      <c r="DE105" s="35">
        <v>6.7277577349392475E-4</v>
      </c>
      <c r="DF105" s="35">
        <v>1.4493420936123286E-3</v>
      </c>
      <c r="DG105" s="35">
        <v>6.3140745591049909E-4</v>
      </c>
      <c r="DH105" s="35">
        <v>1.4350126812788264E-3</v>
      </c>
      <c r="DI105" s="35">
        <v>4.5516950639341771E-3</v>
      </c>
      <c r="DJ105" s="35">
        <v>1.8145648667148794E-3</v>
      </c>
      <c r="DK105" s="35">
        <v>2.416343059049377E-3</v>
      </c>
      <c r="DL105" s="35">
        <v>3.6761789514423316E-3</v>
      </c>
      <c r="DM105" s="35">
        <v>2.9337937763421603E-3</v>
      </c>
      <c r="DN105" s="35">
        <v>7.8953610723639497E-4</v>
      </c>
      <c r="DO105" s="35">
        <v>6.4740922419410961E-4</v>
      </c>
      <c r="DP105" s="35">
        <v>1.964953289233446E-3</v>
      </c>
      <c r="DQ105" s="35">
        <v>6.1227082558195627E-3</v>
      </c>
      <c r="DR105" s="35">
        <v>5.8898110800134065E-3</v>
      </c>
      <c r="DS105" s="35">
        <v>3.9927018397025761E-3</v>
      </c>
      <c r="DT105" s="35">
        <v>1.1748624981181991E-3</v>
      </c>
      <c r="DU105" s="35">
        <v>1.7301847901849681E-3</v>
      </c>
      <c r="DV105" s="35">
        <v>2.998756728570565E-3</v>
      </c>
      <c r="DW105" s="35">
        <v>8.3244872508297766E-4</v>
      </c>
      <c r="DX105" s="35">
        <v>1.3253500975615087E-3</v>
      </c>
      <c r="DY105" s="35">
        <v>9.6689555953746406E-4</v>
      </c>
      <c r="DZ105" s="35">
        <v>9.3195899716967266E-4</v>
      </c>
      <c r="EA105" s="35">
        <v>1.7624474811949486E-3</v>
      </c>
      <c r="EB105" s="35">
        <v>3.4563504376138509E-3</v>
      </c>
      <c r="EC105" s="35">
        <v>1.4244214766698322E-3</v>
      </c>
      <c r="ED105" s="35">
        <v>1.2739105058625216E-3</v>
      </c>
      <c r="EE105" s="35">
        <v>1.2088876941390052E-3</v>
      </c>
      <c r="EF105" s="35">
        <v>2.2178079634034005E-3</v>
      </c>
      <c r="EG105" s="35">
        <v>1.2767345907894237E-3</v>
      </c>
      <c r="EH105" s="35">
        <v>0</v>
      </c>
      <c r="EK105" s="62">
        <f>+IF(AND(OR(SeleccionarIndustria=$A105,SeleccionarIndustria="Todas las AE"),('SIMULADOR IMPACTOS MIP'!$B$10=EK$11)),'SIMULADOR IMPACTOS MIP'!Porcentaje,0)</f>
        <v>0</v>
      </c>
      <c r="EL105" s="62">
        <f>+IF(AND(OR(SeleccionarIndustria=$A105,SeleccionarIndustria="Todas las AE"),('SIMULADOR IMPACTOS MIP'!$B$10=EL$11)),'SIMULADOR IMPACTOS MIP'!Porcentaje,0)</f>
        <v>0</v>
      </c>
      <c r="EM105" s="62">
        <f>+IF(AND(OR(SeleccionarIndustria=$A105,SeleccionarIndustria="Todas las AE"),('SIMULADOR IMPACTOS MIP'!$B$10=EM$11)),'SIMULADOR IMPACTOS MIP'!Porcentaje,0)</f>
        <v>0.3</v>
      </c>
      <c r="EN105" s="62">
        <f>+IF(AND(OR(SeleccionarIndustria=$A105,SeleccionarIndustria="Todas las AE"),('SIMULADOR IMPACTOS MIP'!$B$10=EN$11)),'SIMULADOR IMPACTOS MIP'!Porcentaje,0)</f>
        <v>0</v>
      </c>
      <c r="EO105" s="62">
        <f>+IF(AND(OR(SeleccionarIndustria=$A105,SeleccionarIndustria="Todas las AE"),(OR('SIMULADOR IMPACTOS MIP'!$B$10=$EK$11,'SIMULADOR IMPACTOS MIP'!$B$10=EO$11))),'SIMULADOR IMPACTOS MIP'!Porcentaje,0)</f>
        <v>0</v>
      </c>
      <c r="EP105" s="62">
        <f>+IF(AND(OR(SeleccionarIndustria=$A105,SeleccionarIndustria="Todas las AE"),(OR('SIMULADOR IMPACTOS MIP'!$B$10=$EK$11,'SIMULADOR IMPACTOS MIP'!$B$10=EP$11))),'SIMULADOR IMPACTOS MIP'!Porcentaje,0)</f>
        <v>0</v>
      </c>
      <c r="EQ105" s="62">
        <f>+IF(AND(OR(SeleccionarIndustria=$A105,SeleccionarIndustria="Todas las AE"),(OR('SIMULADOR IMPACTOS MIP'!$B$10=$EK$11,'SIMULADOR IMPACTOS MIP'!$B$10=EQ$11))),'SIMULADOR IMPACTOS MIP'!Porcentaje,0)</f>
        <v>0</v>
      </c>
      <c r="ER105" s="62">
        <f>+IF(AND(OR(SeleccionarIndustria=$A105,SeleccionarIndustria="Todas las AE"),(OR('SIMULADOR IMPACTOS MIP'!$B$10=$EL$11,'SIMULADOR IMPACTOS MIP'!$B$10=ER$11))),'SIMULADOR IMPACTOS MIP'!Porcentaje,0)</f>
        <v>0</v>
      </c>
      <c r="ES105" s="62">
        <f>+IF(AND(OR(SeleccionarIndustria=$A105,SeleccionarIndustria="Todas las AE"),(OR('SIMULADOR IMPACTOS MIP'!$B$10=$EL$11,'SIMULADOR IMPACTOS MIP'!$B$10=ES$11))),'SIMULADOR IMPACTOS MIP'!Porcentaje,0)</f>
        <v>0</v>
      </c>
      <c r="ET105" s="62">
        <f>+IF(AND(OR(SeleccionarIndustria=$A105,SeleccionarIndustria="Todas las AE"),(OR('SIMULADOR IMPACTOS MIP'!$B$10=$EL$11,'SIMULADOR IMPACTOS MIP'!$B$10=ET$11))),'SIMULADOR IMPACTOS MIP'!Porcentaje,0)</f>
        <v>0</v>
      </c>
      <c r="EU105" s="62">
        <f>+IF(AND(OR(SeleccionarIndustria=$A105,SeleccionarIndustria="Todas las AE"),(OR('SIMULADOR IMPACTOS MIP'!$B$10=$EL$11,'SIMULADOR IMPACTOS MIP'!$B$10=EU$11))),'SIMULADOR IMPACTOS MIP'!Porcentaje,0)</f>
        <v>0</v>
      </c>
      <c r="EV105" s="62">
        <f>+IF(AND(OR(SeleccionarIndustria=$A105,SeleccionarIndustria="Todas las AE"),(OR('SIMULADOR IMPACTOS MIP'!$B$10=$EL$11,'SIMULADOR IMPACTOS MIP'!$B$10=EV$11))),'SIMULADOR IMPACTOS MIP'!Porcentaje,0)</f>
        <v>0</v>
      </c>
      <c r="EW105" s="62">
        <f>+IF(AND(OR(SeleccionarIndustria=$A105,SeleccionarIndustria="Todas las AE"),(OR('SIMULADOR IMPACTOS MIP'!$B$10=$EL$11,'SIMULADOR IMPACTOS MIP'!$B$10=EW$11))),'SIMULADOR IMPACTOS MIP'!Porcentaje,0)</f>
        <v>0</v>
      </c>
      <c r="EX105" s="62">
        <f>+IF(AND(OR(SeleccionarIndustria=$A105,SeleccionarIndustria="Todas las AE"),(OR('SIMULADOR IMPACTOS MIP'!$B$10=$EL$11,'SIMULADOR IMPACTOS MIP'!$B$10=EX$11))),'SIMULADOR IMPACTOS MIP'!Porcentaje,0)</f>
        <v>0</v>
      </c>
      <c r="EY105" s="62">
        <f>+IF(AND(OR(SeleccionarIndustria=$A105,SeleccionarIndustria="Todas las AE"),('SIMULADOR IMPACTOS MIP'!$B$10=EY$11)),'SIMULADOR IMPACTOS MIP'!Porcentaje,0)</f>
        <v>0</v>
      </c>
      <c r="EZ105" s="62">
        <f>+IF(AND(OR(SeleccionarIndustria=$A105,SeleccionarIndustria="Todas las AE"),('SIMULADOR IMPACTOS MIP'!$B$10=EZ$11)),'SIMULADOR IMPACTOS MIP'!Porcentaje,0)</f>
        <v>0</v>
      </c>
      <c r="FA105" s="62">
        <f>+IF(AND(OR(SeleccionarIndustria=$A105,SeleccionarIndustria="Todas las AE"),('SIMULADOR IMPACTOS MIP'!$B$10=FA$11)),'SIMULADOR IMPACTOS MIP'!Porcentaje,0)</f>
        <v>0</v>
      </c>
      <c r="FB105" s="62">
        <f>+IF(AND(OR(SeleccionarIndustria=$A105,SeleccionarIndustria="Todas las AE"),('SIMULADOR IMPACTOS MIP'!$B$10=FB$11)),'SIMULADOR IMPACTOS MIP'!Porcentaje,0)</f>
        <v>0</v>
      </c>
      <c r="FC105" s="62">
        <f>+IF(AND(OR(SeleccionarIndustria=$A105,SeleccionarIndustria="Todas las AE"),(OR('SIMULADOR IMPACTOS MIP'!$B$10=$EM$11,'SIMULADOR IMPACTOS MIP'!$B$10=FC$11))),'SIMULADOR IMPACTOS MIP'!Porcentaje,0)</f>
        <v>0.3</v>
      </c>
      <c r="FD105" s="62">
        <f>+IF(AND(OR(SeleccionarIndustria=$A105,SeleccionarIndustria="Todas las AE"),(OR('SIMULADOR IMPACTOS MIP'!$B$10=$EM$11,'SIMULADOR IMPACTOS MIP'!$B$10=FD$11))),'SIMULADOR IMPACTOS MIP'!Porcentaje,0)</f>
        <v>0.3</v>
      </c>
      <c r="FE105" s="62">
        <f>+IF(AND(OR(SeleccionarIndustria=$A105,SeleccionarIndustria="Todas las AE"),(OR('SIMULADOR IMPACTOS MIP'!$B$10=$EM$11,'SIMULADOR IMPACTOS MIP'!$B$10=FE$11))),'SIMULADOR IMPACTOS MIP'!Porcentaje,0)</f>
        <v>0.3</v>
      </c>
      <c r="FF105" s="62">
        <f>+IF(AND(OR(SeleccionarIndustria=$A105,SeleccionarIndustria="Todas las AE"),(OR('SIMULADOR IMPACTOS MIP'!$B$10=$EM$11,'SIMULADOR IMPACTOS MIP'!$B$10=FF$11))),'SIMULADOR IMPACTOS MIP'!Porcentaje,0)</f>
        <v>0.3</v>
      </c>
      <c r="FG105" s="62">
        <f>+IF(AND(OR(SeleccionarIndustria=$A105,SeleccionarIndustria="Todas las AE"),(OR('SIMULADOR IMPACTOS MIP'!$B$10=$EM$11,'SIMULADOR IMPACTOS MIP'!$B$10=FG$11))),'SIMULADOR IMPACTOS MIP'!Porcentaje,0)</f>
        <v>0.3</v>
      </c>
      <c r="FH105" s="62">
        <f>+IF(AND(OR(SeleccionarIndustria=$A105,SeleccionarIndustria="Todas las AE"),(OR('SIMULADOR IMPACTOS MIP'!$B$10=$EM$11,'SIMULADOR IMPACTOS MIP'!$B$10=FH$11))),'SIMULADOR IMPACTOS MIP'!Porcentaje,0)</f>
        <v>0.3</v>
      </c>
      <c r="FI105" s="62">
        <f>+IF(AND(OR(SeleccionarIndustria=$A105,SeleccionarIndustria="Todas las AE"),(OR('SIMULADOR IMPACTOS MIP'!$B$10=$EM$11,'SIMULADOR IMPACTOS MIP'!$B$10=FI$11))),'SIMULADOR IMPACTOS MIP'!Porcentaje,0)</f>
        <v>0.3</v>
      </c>
      <c r="FJ105" s="62">
        <f>+IF(AND(OR(SeleccionarIndustria=$A105,SeleccionarIndustria="Todas las AE"),(OR('SIMULADOR IMPACTOS MIP'!$B$10=$EM$11,'SIMULADOR IMPACTOS MIP'!$B$10=FJ$11))),'SIMULADOR IMPACTOS MIP'!Porcentaje,0)</f>
        <v>0.3</v>
      </c>
      <c r="FM105" s="20">
        <f>+'MIP 2012'!EJ105*(1+(EN105))</f>
        <v>231562.02425155704</v>
      </c>
      <c r="FN105" s="20">
        <f>+'MIP 2012'!EK105*(1+(EO105))</f>
        <v>659.81096883764303</v>
      </c>
      <c r="FO105" s="20">
        <f>+'MIP 2012'!EL105*(1+(EP105))</f>
        <v>2348.0463518170741</v>
      </c>
      <c r="FP105" s="20">
        <f>+'MIP 2012'!EM105*(1+(EQ105))</f>
        <v>13615.065316435475</v>
      </c>
      <c r="FQ105" s="20">
        <f>+'MIP 2012'!EN105*(1+(ER105))</f>
        <v>5963.5150231968464</v>
      </c>
      <c r="FR105" s="20">
        <f>+'MIP 2012'!EO105*(1+(ES105))</f>
        <v>9.7298733697447872</v>
      </c>
      <c r="FS105" s="20">
        <f>+'MIP 2012'!EP105*(1+(ET105))</f>
        <v>9.3018888145468459</v>
      </c>
      <c r="FT105" s="20">
        <f>+'MIP 2012'!EQ105*(1+(EU105))</f>
        <v>0</v>
      </c>
      <c r="FU105" s="20">
        <f>+'MIP 2012'!ER105*(1+(EV105))</f>
        <v>12.502203877886085</v>
      </c>
      <c r="FV105" s="20">
        <f>+'MIP 2012'!ES105*(1+(EW105))</f>
        <v>1.949186146805354</v>
      </c>
      <c r="FW105" s="20">
        <f>+'MIP 2012'!ET105*(1+(EX105))</f>
        <v>0</v>
      </c>
      <c r="FX105" s="20">
        <f>+'MIP 2012'!EU105*(1+(EY105))</f>
        <v>0</v>
      </c>
      <c r="FY105" s="20">
        <f>+'MIP 2012'!EV105*(1+(EZ105))</f>
        <v>0</v>
      </c>
      <c r="FZ105" s="20">
        <f>+'MIP 2012'!EW105*(1+(FA105))</f>
        <v>0</v>
      </c>
      <c r="GA105" s="20">
        <f>+'MIP 2012'!EX105*(1+(FB105))</f>
        <v>10907.022422464463</v>
      </c>
      <c r="GB105" s="20">
        <f>+'MIP 2012'!EY105*(1+(FC105))</f>
        <v>18.281003655961396</v>
      </c>
      <c r="GC105" s="20">
        <f>+'MIP 2012'!EZ105*(1+(FD105))</f>
        <v>15460.976512588166</v>
      </c>
      <c r="GD105" s="20">
        <f>+'MIP 2012'!FA105*(1+(FE105))</f>
        <v>11744.721650545434</v>
      </c>
      <c r="GE105" s="20">
        <f>+'MIP 2012'!FB105*(1+(FF105))</f>
        <v>1115.7963917855802</v>
      </c>
      <c r="GF105" s="20">
        <f>+'MIP 2012'!FC105*(1+(FG105))</f>
        <v>5370.0282669466314</v>
      </c>
      <c r="GG105" s="20">
        <f>+'MIP 2012'!FD105*(1+(FH105))</f>
        <v>38529.718415388874</v>
      </c>
      <c r="GH105" s="20">
        <f>+'MIP 2012'!FE105*(1+(FI105))</f>
        <v>15527.784672794949</v>
      </c>
      <c r="GI105" s="20">
        <f>+'MIP 2012'!FF105*(1+(FJ105))</f>
        <v>3778.2591563698443</v>
      </c>
      <c r="GJ105" s="18">
        <f t="shared" si="6"/>
        <v>356634.53355659294</v>
      </c>
      <c r="GK105" s="41">
        <f>+IFERROR((GJ105/'MIP 2012'!FG105*100-100),0)</f>
        <v>6.2966784579308523</v>
      </c>
      <c r="GN105" s="18">
        <v>416853.32834209426</v>
      </c>
      <c r="GO105" s="14">
        <f>+'MIP 2012'!FH105</f>
        <v>394550.09635385947</v>
      </c>
      <c r="GP105" s="41">
        <f t="shared" si="7"/>
        <v>22303.231988234795</v>
      </c>
      <c r="GQ105" s="41">
        <f t="shared" si="8"/>
        <v>5.6528263950116298</v>
      </c>
      <c r="GU105" s="63">
        <v>-7.0000000000000007E-2</v>
      </c>
      <c r="GW105" s="62">
        <f>+IF(SeleccionarDemTur=GW$11,'SIMULADOR IMPACTOS MIP(TURISMO)'!PorcentajeTur,0)</f>
        <v>0</v>
      </c>
      <c r="GX105" s="62">
        <f>+IF(SeleccionarDemTur=GX$11,'SIMULADOR IMPACTOS MIP(TURISMO)'!PorcentajeTur,0)</f>
        <v>0</v>
      </c>
      <c r="GY105" s="62">
        <f>+IF(SeleccionarDemTur=GY$11,'SIMULADOR IMPACTOS MIP(TURISMO)'!PorcentajeTur,0)</f>
        <v>0.1</v>
      </c>
      <c r="GZ105" s="62">
        <f>+IF(SeleccionarDemTur=GZ$11,'SIMULADOR IMPACTOS MIP(TURISMO)'!PorcentajeTur,0)</f>
        <v>0</v>
      </c>
      <c r="HA105" s="62">
        <f>+IF(OR(SeleccionarDemTur=HA$11,SeleccionarDemTur=$GW$11),'SIMULADOR IMPACTOS MIP(TURISMO)'!PorcentajeTur,0)</f>
        <v>0</v>
      </c>
      <c r="HB105" s="62">
        <f>+IF(OR(SeleccionarDemTur=HB$11,SeleccionarDemTur=$GW$11),'SIMULADOR IMPACTOS MIP(TURISMO)'!PorcentajeTur,0)</f>
        <v>0</v>
      </c>
      <c r="HC105" s="62">
        <f>+IF(OR(SeleccionarDemTur=HC$11,SeleccionarDemTur=$GW$11),'SIMULADOR IMPACTOS MIP(TURISMO)'!PorcentajeTur,0)</f>
        <v>0</v>
      </c>
      <c r="HD105" s="62">
        <f>+IF(OR(SeleccionarDemTur=HD$11,SeleccionarDemTur=$GX$11),'SIMULADOR IMPACTOS MIP(TURISMO)'!PorcentajeTur,0)</f>
        <v>0</v>
      </c>
      <c r="HE105" s="62">
        <f>+IF(OR(SeleccionarDemTur=HE$11,SeleccionarDemTur=$GX$11),'SIMULADOR IMPACTOS MIP(TURISMO)'!PorcentajeTur,0)</f>
        <v>0</v>
      </c>
      <c r="HF105" s="62">
        <f>+IF(OR(SeleccionarDemTur=HF$11,SeleccionarDemTur=$GX$11),'SIMULADOR IMPACTOS MIP(TURISMO)'!PorcentajeTur,0)</f>
        <v>0</v>
      </c>
      <c r="HG105" s="62">
        <f>+IF(OR(SeleccionarDemTur=HG$11,SeleccionarDemTur=$GX$11),'SIMULADOR IMPACTOS MIP(TURISMO)'!PorcentajeTur,0)</f>
        <v>0</v>
      </c>
      <c r="HH105" s="62">
        <f>+IF(OR(SeleccionarDemTur=HH$11,SeleccionarDemTur=$GX$11),'SIMULADOR IMPACTOS MIP(TURISMO)'!PorcentajeTur,0)</f>
        <v>0</v>
      </c>
      <c r="HI105" s="62">
        <f>+IF(OR(SeleccionarDemTur=HI$11,SeleccionarDemTur=$GX$11),'SIMULADOR IMPACTOS MIP(TURISMO)'!PorcentajeTur,0)</f>
        <v>0</v>
      </c>
      <c r="HJ105" s="62">
        <f>+IF(OR(SeleccionarDemTur=HJ$11,SeleccionarDemTur=$GX$11),'SIMULADOR IMPACTOS MIP(TURISMO)'!PorcentajeTur,0)</f>
        <v>0</v>
      </c>
      <c r="HK105" s="62">
        <f>+IF(SeleccionarDemTur=HK$11,'SIMULADOR IMPACTOS MIP(TURISMO)'!PorcentajeTur,0)</f>
        <v>0</v>
      </c>
      <c r="HL105" s="62">
        <f>+IF(SeleccionarDemTur=HL$11,'SIMULADOR IMPACTOS MIP(TURISMO)'!PorcentajeTur,0)</f>
        <v>0</v>
      </c>
      <c r="HM105" s="62">
        <f>+IF(SeleccionarDemTur=HM$11,'SIMULADOR IMPACTOS MIP(TURISMO)'!PorcentajeTur,0)</f>
        <v>0</v>
      </c>
      <c r="HN105" s="62">
        <f>+IF(SeleccionarDemTur=HN$11,'SIMULADOR IMPACTOS MIP(TURISMO)'!PorcentajeTur,0)</f>
        <v>0</v>
      </c>
      <c r="HO105" s="62">
        <f>+IF(OR(SeleccionarDemTur=HO$11,SeleccionarDemTur=$GY$11),'SIMULADOR IMPACTOS MIP(TURISMO)'!PorcentajeTur,0)</f>
        <v>0.1</v>
      </c>
      <c r="HP105" s="62">
        <f>+IF(OR(SeleccionarDemTur=HP$11,SeleccionarDemTur=$GY$11),'SIMULADOR IMPACTOS MIP(TURISMO)'!PorcentajeTur,0)</f>
        <v>0.1</v>
      </c>
      <c r="HQ105" s="62">
        <f>+IF(OR(SeleccionarDemTur=HQ$11,SeleccionarDemTur=$GY$11),'SIMULADOR IMPACTOS MIP(TURISMO)'!PorcentajeTur,0)</f>
        <v>0.1</v>
      </c>
      <c r="HR105" s="62">
        <f>+IF(OR(SeleccionarDemTur=HR$11,SeleccionarDemTur=$GY$11),'SIMULADOR IMPACTOS MIP(TURISMO)'!PorcentajeTur,0)</f>
        <v>0.1</v>
      </c>
      <c r="HS105" s="62">
        <f>+IF(OR(SeleccionarDemTur=HS$11,SeleccionarDemTur=$GY$11),'SIMULADOR IMPACTOS MIP(TURISMO)'!PorcentajeTur,0)</f>
        <v>0.1</v>
      </c>
      <c r="HT105" s="62">
        <f>+IF(OR(SeleccionarDemTur=HT$11,SeleccionarDemTur=$GY$11),'SIMULADOR IMPACTOS MIP(TURISMO)'!PorcentajeTur,0)</f>
        <v>0.1</v>
      </c>
      <c r="HU105" s="62">
        <f>+IF(OR(SeleccionarDemTur=HU$11,SeleccionarDemTur=$GY$11),'SIMULADOR IMPACTOS MIP(TURISMO)'!PorcentajeTur,0)</f>
        <v>0.1</v>
      </c>
      <c r="HV105" s="62">
        <f>+IF(OR(SeleccionarDemTur=HV$11,SeleccionarDemTur=$GY$11),'SIMULADOR IMPACTOS MIP(TURISMO)'!PorcentajeTur,0)</f>
        <v>0.1</v>
      </c>
      <c r="HY105" s="20">
        <f>+'MIP 2012'!EJ105*(1+(GZ105))</f>
        <v>231562.02425155704</v>
      </c>
      <c r="HZ105" s="20">
        <f>+'MIP 2012'!EK105*(1+(HA105))</f>
        <v>659.81096883764303</v>
      </c>
      <c r="IA105" s="20">
        <f>+'MIP 2012'!EL105*(1+(HB105))</f>
        <v>2348.0463518170741</v>
      </c>
      <c r="IB105" s="20">
        <f>+'MIP 2012'!EM105*(1+(HC105))</f>
        <v>13615.065316435475</v>
      </c>
      <c r="IC105" s="20">
        <f>+'MIP 2012'!EN105*(1+(HD105))</f>
        <v>5963.5150231968464</v>
      </c>
      <c r="ID105" s="20">
        <f>+'MIP 2012'!EO105*(1+(HE105))</f>
        <v>9.7298733697447872</v>
      </c>
      <c r="IE105" s="20">
        <f>+'MIP 2012'!EP105*(1+(HF105))</f>
        <v>9.3018888145468459</v>
      </c>
      <c r="IF105" s="20">
        <f>+'MIP 2012'!EQ105*(1+(HG105))</f>
        <v>0</v>
      </c>
      <c r="IG105" s="20">
        <f>+'MIP 2012'!ER105*(1+(HH105))</f>
        <v>12.502203877886085</v>
      </c>
      <c r="IH105" s="20">
        <f>+'MIP 2012'!ES105*(1+(HI105))</f>
        <v>1.949186146805354</v>
      </c>
      <c r="II105" s="20">
        <f>+'MIP 2012'!ET105*(1+(HJ105))</f>
        <v>0</v>
      </c>
      <c r="IJ105" s="20">
        <f>+'MIP 2012'!EU105*(1+(HK105))</f>
        <v>0</v>
      </c>
      <c r="IK105" s="20">
        <f>+'MIP 2012'!EV105*(1+(HL105))</f>
        <v>0</v>
      </c>
      <c r="IL105" s="20">
        <f>+'MIP 2012'!EW105*(1+(HM105))</f>
        <v>0</v>
      </c>
      <c r="IM105" s="20">
        <f>+'MIP 2012'!EX105*(1+(HN105))</f>
        <v>10907.022422464463</v>
      </c>
      <c r="IN105" s="20">
        <f>+'MIP 2012'!EY105*(1+(HO105))</f>
        <v>15.46854155504426</v>
      </c>
      <c r="IO105" s="20">
        <f>+'MIP 2012'!EZ105*(1+(HP105))</f>
        <v>13082.364741420757</v>
      </c>
      <c r="IP105" s="20">
        <f>+'MIP 2012'!FA105*(1+(HQ105))</f>
        <v>9937.8413966153676</v>
      </c>
      <c r="IQ105" s="20">
        <f>+'MIP 2012'!FB105*(1+(HR105))</f>
        <v>944.13540843395253</v>
      </c>
      <c r="IR105" s="20">
        <f>+'MIP 2012'!FC105*(1+(HS105))</f>
        <v>4543.8700720317656</v>
      </c>
      <c r="IS105" s="20">
        <f>+'MIP 2012'!FD105*(1+(HT105))</f>
        <v>32602.069428405972</v>
      </c>
      <c r="IT105" s="20">
        <f>+'MIP 2012'!FE105*(1+(HU105))</f>
        <v>13138.894723134188</v>
      </c>
      <c r="IU105" s="20">
        <f>+'MIP 2012'!FF105*(1+(HV105))</f>
        <v>3196.9885169283302</v>
      </c>
      <c r="IV105" s="18">
        <f t="shared" si="9"/>
        <v>342550.60031504295</v>
      </c>
      <c r="IW105" s="41">
        <f>+IFERROR((IV105/'MIP 2012'!FG105*100-100),0)</f>
        <v>2.0988928193102794</v>
      </c>
      <c r="IZ105" s="18">
        <v>401984.50701660436</v>
      </c>
      <c r="JA105" s="14">
        <f>+'MIP 2012'!FH105</f>
        <v>394550.09635385947</v>
      </c>
      <c r="JB105" s="41">
        <f t="shared" si="10"/>
        <v>7434.4106627448928</v>
      </c>
      <c r="JC105" s="41">
        <f t="shared" si="11"/>
        <v>1.8842754650038671</v>
      </c>
    </row>
    <row r="106" spans="1:263" s="7" customFormat="1" ht="21.95" customHeight="1" thickBot="1" x14ac:dyDescent="0.25">
      <c r="A106" s="12" t="s">
        <v>275</v>
      </c>
      <c r="B106" s="12" t="s">
        <v>276</v>
      </c>
      <c r="C106" s="35">
        <v>2.2949419912861931E-2</v>
      </c>
      <c r="D106" s="35">
        <v>5.0224106458137747E-2</v>
      </c>
      <c r="E106" s="35">
        <v>3.8259259138455078E-2</v>
      </c>
      <c r="F106" s="35">
        <v>1.7462695709310142E-2</v>
      </c>
      <c r="G106" s="35">
        <v>1.8047499795167041E-2</v>
      </c>
      <c r="H106" s="35">
        <v>2.1781614896911293E-2</v>
      </c>
      <c r="I106" s="35">
        <v>7.4174319715484757E-3</v>
      </c>
      <c r="J106" s="35">
        <v>1.4111290332790193E-2</v>
      </c>
      <c r="K106" s="35">
        <v>3.9882162112295769E-2</v>
      </c>
      <c r="L106" s="35">
        <v>1.0590594311469621E-2</v>
      </c>
      <c r="M106" s="35">
        <v>1.6471347837917427E-2</v>
      </c>
      <c r="N106" s="35">
        <v>3.9720887707207435E-2</v>
      </c>
      <c r="O106" s="35">
        <v>1.4633417494122643E-2</v>
      </c>
      <c r="P106" s="35">
        <v>3.0622666330877148E-2</v>
      </c>
      <c r="Q106" s="35">
        <v>1.1312635790959927E-2</v>
      </c>
      <c r="R106" s="35">
        <v>3.6609946179927716E-2</v>
      </c>
      <c r="S106" s="35">
        <v>8.7202081784088031E-2</v>
      </c>
      <c r="T106" s="35">
        <v>1.3397172025267677E-2</v>
      </c>
      <c r="U106" s="35">
        <v>3.5377461484160787E-2</v>
      </c>
      <c r="V106" s="35">
        <v>1.5082852794241628E-2</v>
      </c>
      <c r="W106" s="35">
        <v>5.0585591855420248E-2</v>
      </c>
      <c r="X106" s="35">
        <v>1.5994008479898122E-2</v>
      </c>
      <c r="Y106" s="35">
        <v>2.2488039440692262E-2</v>
      </c>
      <c r="Z106" s="35">
        <v>1.295427535957974E-2</v>
      </c>
      <c r="AA106" s="35">
        <v>1.0824615841736137E-2</v>
      </c>
      <c r="AB106" s="35">
        <v>2.4409649001555678E-2</v>
      </c>
      <c r="AC106" s="35">
        <v>3.7607602275058875E-2</v>
      </c>
      <c r="AD106" s="35">
        <v>3.3060595020314235E-2</v>
      </c>
      <c r="AE106" s="35">
        <v>9.7780741167366875E-3</v>
      </c>
      <c r="AF106" s="35">
        <v>3.6294992944905284E-2</v>
      </c>
      <c r="AG106" s="35">
        <v>8.9806390089652924E-3</v>
      </c>
      <c r="AH106" s="35">
        <v>2.7033044125018096E-2</v>
      </c>
      <c r="AI106" s="35">
        <v>1.9957855884001334E-2</v>
      </c>
      <c r="AJ106" s="35">
        <v>1.6618193743161806E-2</v>
      </c>
      <c r="AK106" s="35">
        <v>3.062894160682552E-2</v>
      </c>
      <c r="AL106" s="35">
        <v>5.2210053679206878E-2</v>
      </c>
      <c r="AM106" s="35">
        <v>3.1512942888263992E-2</v>
      </c>
      <c r="AN106" s="35">
        <v>1.0924680397720312E-2</v>
      </c>
      <c r="AO106" s="35">
        <v>2.3011785041824804E-2</v>
      </c>
      <c r="AP106" s="35">
        <v>2.5388601349862708E-2</v>
      </c>
      <c r="AQ106" s="35">
        <v>1.9393607566735437E-2</v>
      </c>
      <c r="AR106" s="35">
        <v>2.8180105764789024E-2</v>
      </c>
      <c r="AS106" s="35">
        <v>1.4911386880965112E-2</v>
      </c>
      <c r="AT106" s="35">
        <v>1.7871374400973208E-2</v>
      </c>
      <c r="AU106" s="35">
        <v>1.9853963464103272E-2</v>
      </c>
      <c r="AV106" s="35">
        <v>1.5101995041032873E-2</v>
      </c>
      <c r="AW106" s="35">
        <v>9.6264209619239469E-3</v>
      </c>
      <c r="AX106" s="35">
        <v>1.9963470608475919E-2</v>
      </c>
      <c r="AY106" s="35">
        <v>2.1643645891653143E-2</v>
      </c>
      <c r="AZ106" s="35">
        <v>2.653514962740593E-2</v>
      </c>
      <c r="BA106" s="35">
        <v>5.0141676767600464E-3</v>
      </c>
      <c r="BB106" s="35">
        <v>2.837404315979675E-2</v>
      </c>
      <c r="BC106" s="35">
        <v>1.5035075291168596E-2</v>
      </c>
      <c r="BD106" s="35">
        <v>2.0592605602793381E-2</v>
      </c>
      <c r="BE106" s="35">
        <v>2.6322504802089055E-2</v>
      </c>
      <c r="BF106" s="35">
        <v>4.0559768073859859E-2</v>
      </c>
      <c r="BG106" s="35">
        <v>3.3172382205281341E-2</v>
      </c>
      <c r="BH106" s="35">
        <v>2.832571379927365E-2</v>
      </c>
      <c r="BI106" s="35">
        <v>0</v>
      </c>
      <c r="BJ106" s="35">
        <v>8.3140662491736021E-3</v>
      </c>
      <c r="BK106" s="35">
        <v>3.0012648428268632E-2</v>
      </c>
      <c r="BL106" s="35">
        <v>9.5750594600200519E-3</v>
      </c>
      <c r="BM106" s="35">
        <v>7.182525825795376E-3</v>
      </c>
      <c r="BN106" s="35">
        <v>2.0845449403518512E-2</v>
      </c>
      <c r="BO106" s="35">
        <v>1.248293562536331E-2</v>
      </c>
      <c r="BP106" s="35">
        <v>1.13464021886421E-2</v>
      </c>
      <c r="BQ106" s="35">
        <v>1.8271359854320095E-2</v>
      </c>
      <c r="BR106" s="35">
        <v>1.770194880065748E-2</v>
      </c>
      <c r="BS106" s="35">
        <v>9.1840680225882487E-2</v>
      </c>
      <c r="BT106" s="35">
        <v>2.4827127493417936E-2</v>
      </c>
      <c r="BU106" s="35">
        <v>6.719782579469448E-2</v>
      </c>
      <c r="BV106" s="35">
        <v>2.8675865397412886E-2</v>
      </c>
      <c r="BW106" s="35">
        <v>3.045794659434441E-2</v>
      </c>
      <c r="BX106" s="35">
        <v>1.8125929566017239E-2</v>
      </c>
      <c r="BY106" s="35">
        <v>2.1310063072285529E-2</v>
      </c>
      <c r="BZ106" s="35">
        <v>2.912013291367296E-2</v>
      </c>
      <c r="CA106" s="35">
        <v>3.5136138020715406E-2</v>
      </c>
      <c r="CB106" s="35">
        <v>4.6500663349329327E-2</v>
      </c>
      <c r="CC106" s="35">
        <v>2.3487389816288572E-2</v>
      </c>
      <c r="CD106" s="35">
        <v>2.1066680437598184E-2</v>
      </c>
      <c r="CE106" s="35">
        <v>1.6450743696721098E-2</v>
      </c>
      <c r="CF106" s="35">
        <v>4.4515409995228211E-2</v>
      </c>
      <c r="CG106" s="35">
        <v>3.3789193479005545E-3</v>
      </c>
      <c r="CH106" s="35">
        <v>6.7371231364317134E-3</v>
      </c>
      <c r="CI106" s="35">
        <v>1.1604172055076327E-2</v>
      </c>
      <c r="CJ106" s="35">
        <v>1.9690038131797195E-2</v>
      </c>
      <c r="CK106" s="35">
        <v>2.2228388667168156E-2</v>
      </c>
      <c r="CL106" s="35">
        <v>1.7799108939264209E-2</v>
      </c>
      <c r="CM106" s="35">
        <v>2.8099913920341505E-2</v>
      </c>
      <c r="CN106" s="35">
        <v>2.7780309333538283E-2</v>
      </c>
      <c r="CO106" s="35">
        <v>9.1314547707083242E-3</v>
      </c>
      <c r="CP106" s="35">
        <v>8.676909162042612E-3</v>
      </c>
      <c r="CQ106" s="35">
        <v>1.0279293319231157E-2</v>
      </c>
      <c r="CR106" s="35">
        <v>3.0342065695193091E-3</v>
      </c>
      <c r="CS106" s="35">
        <v>1.0907907701259369</v>
      </c>
      <c r="CT106" s="35">
        <v>2.4485970709983935E-2</v>
      </c>
      <c r="CU106" s="35">
        <v>1.54800021136177E-2</v>
      </c>
      <c r="CV106" s="35">
        <v>0.24817099948035723</v>
      </c>
      <c r="CW106" s="35">
        <v>0.40587391107555343</v>
      </c>
      <c r="CX106" s="35">
        <v>1.0655016800221373E-2</v>
      </c>
      <c r="CY106" s="35">
        <v>1.0961870834987002E-2</v>
      </c>
      <c r="CZ106" s="35">
        <v>1.1779881735805159E-2</v>
      </c>
      <c r="DA106" s="35">
        <v>6.4095733040550208E-3</v>
      </c>
      <c r="DB106" s="35">
        <v>2.9447758847976958E-3</v>
      </c>
      <c r="DC106" s="35">
        <v>5.6827679641219446E-3</v>
      </c>
      <c r="DD106" s="35">
        <v>8.7534877285617707E-3</v>
      </c>
      <c r="DE106" s="35">
        <v>2.5573976835553945E-3</v>
      </c>
      <c r="DF106" s="35">
        <v>5.063627707368506E-3</v>
      </c>
      <c r="DG106" s="35">
        <v>3.753868378713244E-3</v>
      </c>
      <c r="DH106" s="35">
        <v>2.0914625229423483E-2</v>
      </c>
      <c r="DI106" s="35">
        <v>9.7178082149059798E-3</v>
      </c>
      <c r="DJ106" s="35">
        <v>2.4783462025029269E-2</v>
      </c>
      <c r="DK106" s="35">
        <v>1.6643880404654431E-2</v>
      </c>
      <c r="DL106" s="35">
        <v>1.1917023499279264E-2</v>
      </c>
      <c r="DM106" s="35">
        <v>7.7708653998911194E-3</v>
      </c>
      <c r="DN106" s="35">
        <v>1.0345125403089076E-2</v>
      </c>
      <c r="DO106" s="35">
        <v>5.0157207831038478E-3</v>
      </c>
      <c r="DP106" s="35">
        <v>5.7757997810972727E-3</v>
      </c>
      <c r="DQ106" s="35">
        <v>8.3018761839633666E-4</v>
      </c>
      <c r="DR106" s="35">
        <v>3.7178345702073359E-2</v>
      </c>
      <c r="DS106" s="35">
        <v>3.3385599703352723E-3</v>
      </c>
      <c r="DT106" s="35">
        <v>3.1850360603793578E-3</v>
      </c>
      <c r="DU106" s="35">
        <v>5.7068956817785382E-3</v>
      </c>
      <c r="DV106" s="35">
        <v>4.1225892585695003E-3</v>
      </c>
      <c r="DW106" s="35">
        <v>2.4742623505616171E-3</v>
      </c>
      <c r="DX106" s="35">
        <v>4.1482528210037622E-3</v>
      </c>
      <c r="DY106" s="35">
        <v>6.1471813444033468E-3</v>
      </c>
      <c r="DZ106" s="35">
        <v>4.7813204652168888E-3</v>
      </c>
      <c r="EA106" s="35">
        <v>8.9803789665898314E-3</v>
      </c>
      <c r="EB106" s="35">
        <v>3.3397133440339059E-2</v>
      </c>
      <c r="EC106" s="35">
        <v>2.107197561146687E-2</v>
      </c>
      <c r="ED106" s="35">
        <v>9.0615477739032467E-3</v>
      </c>
      <c r="EE106" s="35">
        <v>5.6057642565795502E-3</v>
      </c>
      <c r="EF106" s="35">
        <v>1.0490498452767007E-2</v>
      </c>
      <c r="EG106" s="35">
        <v>1.2840353080018406E-2</v>
      </c>
      <c r="EH106" s="35">
        <v>0</v>
      </c>
      <c r="EK106" s="62">
        <f>+IF(AND(OR(SeleccionarIndustria=$A106,SeleccionarIndustria="Todas las AE"),('SIMULADOR IMPACTOS MIP'!$B$10=EK$11)),'SIMULADOR IMPACTOS MIP'!Porcentaje,0)</f>
        <v>0</v>
      </c>
      <c r="EL106" s="62">
        <f>+IF(AND(OR(SeleccionarIndustria=$A106,SeleccionarIndustria="Todas las AE"),('SIMULADOR IMPACTOS MIP'!$B$10=EL$11)),'SIMULADOR IMPACTOS MIP'!Porcentaje,0)</f>
        <v>0</v>
      </c>
      <c r="EM106" s="62">
        <f>+IF(AND(OR(SeleccionarIndustria=$A106,SeleccionarIndustria="Todas las AE"),('SIMULADOR IMPACTOS MIP'!$B$10=EM$11)),'SIMULADOR IMPACTOS MIP'!Porcentaje,0)</f>
        <v>0.3</v>
      </c>
      <c r="EN106" s="62">
        <f>+IF(AND(OR(SeleccionarIndustria=$A106,SeleccionarIndustria="Todas las AE"),('SIMULADOR IMPACTOS MIP'!$B$10=EN$11)),'SIMULADOR IMPACTOS MIP'!Porcentaje,0)</f>
        <v>0</v>
      </c>
      <c r="EO106" s="62">
        <f>+IF(AND(OR(SeleccionarIndustria=$A106,SeleccionarIndustria="Todas las AE"),(OR('SIMULADOR IMPACTOS MIP'!$B$10=$EK$11,'SIMULADOR IMPACTOS MIP'!$B$10=EO$11))),'SIMULADOR IMPACTOS MIP'!Porcentaje,0)</f>
        <v>0</v>
      </c>
      <c r="EP106" s="62">
        <f>+IF(AND(OR(SeleccionarIndustria=$A106,SeleccionarIndustria="Todas las AE"),(OR('SIMULADOR IMPACTOS MIP'!$B$10=$EK$11,'SIMULADOR IMPACTOS MIP'!$B$10=EP$11))),'SIMULADOR IMPACTOS MIP'!Porcentaje,0)</f>
        <v>0</v>
      </c>
      <c r="EQ106" s="62">
        <f>+IF(AND(OR(SeleccionarIndustria=$A106,SeleccionarIndustria="Todas las AE"),(OR('SIMULADOR IMPACTOS MIP'!$B$10=$EK$11,'SIMULADOR IMPACTOS MIP'!$B$10=EQ$11))),'SIMULADOR IMPACTOS MIP'!Porcentaje,0)</f>
        <v>0</v>
      </c>
      <c r="ER106" s="62">
        <f>+IF(AND(OR(SeleccionarIndustria=$A106,SeleccionarIndustria="Todas las AE"),(OR('SIMULADOR IMPACTOS MIP'!$B$10=$EL$11,'SIMULADOR IMPACTOS MIP'!$B$10=ER$11))),'SIMULADOR IMPACTOS MIP'!Porcentaje,0)</f>
        <v>0</v>
      </c>
      <c r="ES106" s="62">
        <f>+IF(AND(OR(SeleccionarIndustria=$A106,SeleccionarIndustria="Todas las AE"),(OR('SIMULADOR IMPACTOS MIP'!$B$10=$EL$11,'SIMULADOR IMPACTOS MIP'!$B$10=ES$11))),'SIMULADOR IMPACTOS MIP'!Porcentaje,0)</f>
        <v>0</v>
      </c>
      <c r="ET106" s="62">
        <f>+IF(AND(OR(SeleccionarIndustria=$A106,SeleccionarIndustria="Todas las AE"),(OR('SIMULADOR IMPACTOS MIP'!$B$10=$EL$11,'SIMULADOR IMPACTOS MIP'!$B$10=ET$11))),'SIMULADOR IMPACTOS MIP'!Porcentaje,0)</f>
        <v>0</v>
      </c>
      <c r="EU106" s="62">
        <f>+IF(AND(OR(SeleccionarIndustria=$A106,SeleccionarIndustria="Todas las AE"),(OR('SIMULADOR IMPACTOS MIP'!$B$10=$EL$11,'SIMULADOR IMPACTOS MIP'!$B$10=EU$11))),'SIMULADOR IMPACTOS MIP'!Porcentaje,0)</f>
        <v>0</v>
      </c>
      <c r="EV106" s="62">
        <f>+IF(AND(OR(SeleccionarIndustria=$A106,SeleccionarIndustria="Todas las AE"),(OR('SIMULADOR IMPACTOS MIP'!$B$10=$EL$11,'SIMULADOR IMPACTOS MIP'!$B$10=EV$11))),'SIMULADOR IMPACTOS MIP'!Porcentaje,0)</f>
        <v>0</v>
      </c>
      <c r="EW106" s="62">
        <f>+IF(AND(OR(SeleccionarIndustria=$A106,SeleccionarIndustria="Todas las AE"),(OR('SIMULADOR IMPACTOS MIP'!$B$10=$EL$11,'SIMULADOR IMPACTOS MIP'!$B$10=EW$11))),'SIMULADOR IMPACTOS MIP'!Porcentaje,0)</f>
        <v>0</v>
      </c>
      <c r="EX106" s="62">
        <f>+IF(AND(OR(SeleccionarIndustria=$A106,SeleccionarIndustria="Todas las AE"),(OR('SIMULADOR IMPACTOS MIP'!$B$10=$EL$11,'SIMULADOR IMPACTOS MIP'!$B$10=EX$11))),'SIMULADOR IMPACTOS MIP'!Porcentaje,0)</f>
        <v>0</v>
      </c>
      <c r="EY106" s="62">
        <f>+IF(AND(OR(SeleccionarIndustria=$A106,SeleccionarIndustria="Todas las AE"),('SIMULADOR IMPACTOS MIP'!$B$10=EY$11)),'SIMULADOR IMPACTOS MIP'!Porcentaje,0)</f>
        <v>0</v>
      </c>
      <c r="EZ106" s="62">
        <f>+IF(AND(OR(SeleccionarIndustria=$A106,SeleccionarIndustria="Todas las AE"),('SIMULADOR IMPACTOS MIP'!$B$10=EZ$11)),'SIMULADOR IMPACTOS MIP'!Porcentaje,0)</f>
        <v>0</v>
      </c>
      <c r="FA106" s="62">
        <f>+IF(AND(OR(SeleccionarIndustria=$A106,SeleccionarIndustria="Todas las AE"),('SIMULADOR IMPACTOS MIP'!$B$10=FA$11)),'SIMULADOR IMPACTOS MIP'!Porcentaje,0)</f>
        <v>0</v>
      </c>
      <c r="FB106" s="62">
        <f>+IF(AND(OR(SeleccionarIndustria=$A106,SeleccionarIndustria="Todas las AE"),('SIMULADOR IMPACTOS MIP'!$B$10=FB$11)),'SIMULADOR IMPACTOS MIP'!Porcentaje,0)</f>
        <v>0</v>
      </c>
      <c r="FC106" s="62">
        <f>+IF(AND(OR(SeleccionarIndustria=$A106,SeleccionarIndustria="Todas las AE"),(OR('SIMULADOR IMPACTOS MIP'!$B$10=$EM$11,'SIMULADOR IMPACTOS MIP'!$B$10=FC$11))),'SIMULADOR IMPACTOS MIP'!Porcentaje,0)</f>
        <v>0.3</v>
      </c>
      <c r="FD106" s="62">
        <f>+IF(AND(OR(SeleccionarIndustria=$A106,SeleccionarIndustria="Todas las AE"),(OR('SIMULADOR IMPACTOS MIP'!$B$10=$EM$11,'SIMULADOR IMPACTOS MIP'!$B$10=FD$11))),'SIMULADOR IMPACTOS MIP'!Porcentaje,0)</f>
        <v>0.3</v>
      </c>
      <c r="FE106" s="62">
        <f>+IF(AND(OR(SeleccionarIndustria=$A106,SeleccionarIndustria="Todas las AE"),(OR('SIMULADOR IMPACTOS MIP'!$B$10=$EM$11,'SIMULADOR IMPACTOS MIP'!$B$10=FE$11))),'SIMULADOR IMPACTOS MIP'!Porcentaje,0)</f>
        <v>0.3</v>
      </c>
      <c r="FF106" s="62">
        <f>+IF(AND(OR(SeleccionarIndustria=$A106,SeleccionarIndustria="Todas las AE"),(OR('SIMULADOR IMPACTOS MIP'!$B$10=$EM$11,'SIMULADOR IMPACTOS MIP'!$B$10=FF$11))),'SIMULADOR IMPACTOS MIP'!Porcentaje,0)</f>
        <v>0.3</v>
      </c>
      <c r="FG106" s="62">
        <f>+IF(AND(OR(SeleccionarIndustria=$A106,SeleccionarIndustria="Todas las AE"),(OR('SIMULADOR IMPACTOS MIP'!$B$10=$EM$11,'SIMULADOR IMPACTOS MIP'!$B$10=FG$11))),'SIMULADOR IMPACTOS MIP'!Porcentaje,0)</f>
        <v>0.3</v>
      </c>
      <c r="FH106" s="62">
        <f>+IF(AND(OR(SeleccionarIndustria=$A106,SeleccionarIndustria="Todas las AE"),(OR('SIMULADOR IMPACTOS MIP'!$B$10=$EM$11,'SIMULADOR IMPACTOS MIP'!$B$10=FH$11))),'SIMULADOR IMPACTOS MIP'!Porcentaje,0)</f>
        <v>0.3</v>
      </c>
      <c r="FI106" s="62">
        <f>+IF(AND(OR(SeleccionarIndustria=$A106,SeleccionarIndustria="Todas las AE"),(OR('SIMULADOR IMPACTOS MIP'!$B$10=$EM$11,'SIMULADOR IMPACTOS MIP'!$B$10=FI$11))),'SIMULADOR IMPACTOS MIP'!Porcentaje,0)</f>
        <v>0.3</v>
      </c>
      <c r="FJ106" s="62">
        <f>+IF(AND(OR(SeleccionarIndustria=$A106,SeleccionarIndustria="Todas las AE"),(OR('SIMULADOR IMPACTOS MIP'!$B$10=$EM$11,'SIMULADOR IMPACTOS MIP'!$B$10=FJ$11))),'SIMULADOR IMPACTOS MIP'!Porcentaje,0)</f>
        <v>0.3</v>
      </c>
      <c r="FM106" s="20">
        <f>+'MIP 2012'!EJ106*(1+(EN106))</f>
        <v>20178.087636145588</v>
      </c>
      <c r="FN106" s="20">
        <f>+'MIP 2012'!EK106*(1+(EO106))</f>
        <v>41.711302318625187</v>
      </c>
      <c r="FO106" s="20">
        <f>+'MIP 2012'!EL106*(1+(EP106))</f>
        <v>359.13642638100038</v>
      </c>
      <c r="FP106" s="20">
        <f>+'MIP 2012'!EM106*(1+(EQ106))</f>
        <v>0</v>
      </c>
      <c r="FQ106" s="20">
        <f>+'MIP 2012'!EN106*(1+(ER106))</f>
        <v>118.17163246389022</v>
      </c>
      <c r="FR106" s="20">
        <f>+'MIP 2012'!EO106*(1+(ES106))</f>
        <v>0.19221800041643167</v>
      </c>
      <c r="FS106" s="20">
        <f>+'MIP 2012'!EP106*(1+(ET106))</f>
        <v>0.18376297409871278</v>
      </c>
      <c r="FT106" s="20">
        <f>+'MIP 2012'!EQ106*(1+(EU106))</f>
        <v>0</v>
      </c>
      <c r="FU106" s="20">
        <f>+'MIP 2012'!ER106*(1+(EV106))</f>
        <v>0.53006586127244681</v>
      </c>
      <c r="FV106" s="20">
        <f>+'MIP 2012'!ES106*(1+(EW106))</f>
        <v>138.10652724462076</v>
      </c>
      <c r="FW106" s="20">
        <f>+'MIP 2012'!ET106*(1+(EX106))</f>
        <v>2.9093038237266762</v>
      </c>
      <c r="FX106" s="20">
        <f>+'MIP 2012'!EU106*(1+(EY106))</f>
        <v>24.765857046344447</v>
      </c>
      <c r="FY106" s="20">
        <f>+'MIP 2012'!EV106*(1+(EZ106))</f>
        <v>189.1791412693766</v>
      </c>
      <c r="FZ106" s="20">
        <f>+'MIP 2012'!EW106*(1+(FA106))</f>
        <v>-7.6766223488855871</v>
      </c>
      <c r="GA106" s="20">
        <f>+'MIP 2012'!EX106*(1+(FB106))</f>
        <v>24573.603179232057</v>
      </c>
      <c r="GB106" s="20">
        <f>+'MIP 2012'!EY106*(1+(FC106))</f>
        <v>0</v>
      </c>
      <c r="GC106" s="20">
        <f>+'MIP 2012'!EZ106*(1+(FD106))</f>
        <v>13820.342679754489</v>
      </c>
      <c r="GD106" s="20">
        <f>+'MIP 2012'!FA106*(1+(FE106))</f>
        <v>12244.074271447555</v>
      </c>
      <c r="GE106" s="20">
        <f>+'MIP 2012'!FB106*(1+(FF106))</f>
        <v>862.39403795209762</v>
      </c>
      <c r="GF106" s="20">
        <f>+'MIP 2012'!FC106*(1+(FG106))</f>
        <v>13723.140327034665</v>
      </c>
      <c r="GG106" s="20">
        <f>+'MIP 2012'!FD106*(1+(FH106))</f>
        <v>84527.573137595347</v>
      </c>
      <c r="GH106" s="20">
        <f>+'MIP 2012'!FE106*(1+(FI106))</f>
        <v>34589.911117151132</v>
      </c>
      <c r="GI106" s="20">
        <f>+'MIP 2012'!FF106*(1+(FJ106))</f>
        <v>7918.5563510731199</v>
      </c>
      <c r="GJ106" s="18">
        <f t="shared" si="6"/>
        <v>213304.89235242052</v>
      </c>
      <c r="GK106" s="41">
        <f>+IFERROR((GJ106/'MIP 2012'!FG106*100-100),0)</f>
        <v>22.162065694115668</v>
      </c>
      <c r="GN106" s="18">
        <v>667160.58455822244</v>
      </c>
      <c r="GO106" s="14">
        <f>+'MIP 2012'!FH106</f>
        <v>621173.25335867878</v>
      </c>
      <c r="GP106" s="41">
        <f t="shared" si="7"/>
        <v>45987.331199543667</v>
      </c>
      <c r="GQ106" s="41">
        <f t="shared" si="8"/>
        <v>7.4033018889481355</v>
      </c>
      <c r="GU106" s="63">
        <v>-0.06</v>
      </c>
      <c r="GW106" s="62">
        <f>+IF(SeleccionarDemTur=GW$11,'SIMULADOR IMPACTOS MIP(TURISMO)'!PorcentajeTur,0)</f>
        <v>0</v>
      </c>
      <c r="GX106" s="62">
        <f>+IF(SeleccionarDemTur=GX$11,'SIMULADOR IMPACTOS MIP(TURISMO)'!PorcentajeTur,0)</f>
        <v>0</v>
      </c>
      <c r="GY106" s="62">
        <f>+IF(SeleccionarDemTur=GY$11,'SIMULADOR IMPACTOS MIP(TURISMO)'!PorcentajeTur,0)</f>
        <v>0.1</v>
      </c>
      <c r="GZ106" s="62">
        <f>+IF(SeleccionarDemTur=GZ$11,'SIMULADOR IMPACTOS MIP(TURISMO)'!PorcentajeTur,0)</f>
        <v>0</v>
      </c>
      <c r="HA106" s="62">
        <f>+IF(OR(SeleccionarDemTur=HA$11,SeleccionarDemTur=$GW$11),'SIMULADOR IMPACTOS MIP(TURISMO)'!PorcentajeTur,0)</f>
        <v>0</v>
      </c>
      <c r="HB106" s="62">
        <f>+IF(OR(SeleccionarDemTur=HB$11,SeleccionarDemTur=$GW$11),'SIMULADOR IMPACTOS MIP(TURISMO)'!PorcentajeTur,0)</f>
        <v>0</v>
      </c>
      <c r="HC106" s="62">
        <f>+IF(OR(SeleccionarDemTur=HC$11,SeleccionarDemTur=$GW$11),'SIMULADOR IMPACTOS MIP(TURISMO)'!PorcentajeTur,0)</f>
        <v>0</v>
      </c>
      <c r="HD106" s="62">
        <f>+IF(OR(SeleccionarDemTur=HD$11,SeleccionarDemTur=$GX$11),'SIMULADOR IMPACTOS MIP(TURISMO)'!PorcentajeTur,0)</f>
        <v>0</v>
      </c>
      <c r="HE106" s="62">
        <f>+IF(OR(SeleccionarDemTur=HE$11,SeleccionarDemTur=$GX$11),'SIMULADOR IMPACTOS MIP(TURISMO)'!PorcentajeTur,0)</f>
        <v>0</v>
      </c>
      <c r="HF106" s="62">
        <f>+IF(OR(SeleccionarDemTur=HF$11,SeleccionarDemTur=$GX$11),'SIMULADOR IMPACTOS MIP(TURISMO)'!PorcentajeTur,0)</f>
        <v>0</v>
      </c>
      <c r="HG106" s="62">
        <f>+IF(OR(SeleccionarDemTur=HG$11,SeleccionarDemTur=$GX$11),'SIMULADOR IMPACTOS MIP(TURISMO)'!PorcentajeTur,0)</f>
        <v>0</v>
      </c>
      <c r="HH106" s="62">
        <f>+IF(OR(SeleccionarDemTur=HH$11,SeleccionarDemTur=$GX$11),'SIMULADOR IMPACTOS MIP(TURISMO)'!PorcentajeTur,0)</f>
        <v>0</v>
      </c>
      <c r="HI106" s="62">
        <f>+IF(OR(SeleccionarDemTur=HI$11,SeleccionarDemTur=$GX$11),'SIMULADOR IMPACTOS MIP(TURISMO)'!PorcentajeTur,0)</f>
        <v>0</v>
      </c>
      <c r="HJ106" s="62">
        <f>+IF(OR(SeleccionarDemTur=HJ$11,SeleccionarDemTur=$GX$11),'SIMULADOR IMPACTOS MIP(TURISMO)'!PorcentajeTur,0)</f>
        <v>0</v>
      </c>
      <c r="HK106" s="62">
        <f>+IF(SeleccionarDemTur=HK$11,'SIMULADOR IMPACTOS MIP(TURISMO)'!PorcentajeTur,0)</f>
        <v>0</v>
      </c>
      <c r="HL106" s="62">
        <f>+IF(SeleccionarDemTur=HL$11,'SIMULADOR IMPACTOS MIP(TURISMO)'!PorcentajeTur,0)</f>
        <v>0</v>
      </c>
      <c r="HM106" s="62">
        <f>+IF(SeleccionarDemTur=HM$11,'SIMULADOR IMPACTOS MIP(TURISMO)'!PorcentajeTur,0)</f>
        <v>0</v>
      </c>
      <c r="HN106" s="62">
        <f>+IF(SeleccionarDemTur=HN$11,'SIMULADOR IMPACTOS MIP(TURISMO)'!PorcentajeTur,0)</f>
        <v>0</v>
      </c>
      <c r="HO106" s="62">
        <f>+IF(OR(SeleccionarDemTur=HO$11,SeleccionarDemTur=$GY$11),'SIMULADOR IMPACTOS MIP(TURISMO)'!PorcentajeTur,0)</f>
        <v>0.1</v>
      </c>
      <c r="HP106" s="62">
        <f>+IF(OR(SeleccionarDemTur=HP$11,SeleccionarDemTur=$GY$11),'SIMULADOR IMPACTOS MIP(TURISMO)'!PorcentajeTur,0)</f>
        <v>0.1</v>
      </c>
      <c r="HQ106" s="62">
        <f>+IF(OR(SeleccionarDemTur=HQ$11,SeleccionarDemTur=$GY$11),'SIMULADOR IMPACTOS MIP(TURISMO)'!PorcentajeTur,0)</f>
        <v>0.1</v>
      </c>
      <c r="HR106" s="62">
        <f>+IF(OR(SeleccionarDemTur=HR$11,SeleccionarDemTur=$GY$11),'SIMULADOR IMPACTOS MIP(TURISMO)'!PorcentajeTur,0)</f>
        <v>0.1</v>
      </c>
      <c r="HS106" s="62">
        <f>+IF(OR(SeleccionarDemTur=HS$11,SeleccionarDemTur=$GY$11),'SIMULADOR IMPACTOS MIP(TURISMO)'!PorcentajeTur,0)</f>
        <v>0.1</v>
      </c>
      <c r="HT106" s="62">
        <f>+IF(OR(SeleccionarDemTur=HT$11,SeleccionarDemTur=$GY$11),'SIMULADOR IMPACTOS MIP(TURISMO)'!PorcentajeTur,0)</f>
        <v>0.1</v>
      </c>
      <c r="HU106" s="62">
        <f>+IF(OR(SeleccionarDemTur=HU$11,SeleccionarDemTur=$GY$11),'SIMULADOR IMPACTOS MIP(TURISMO)'!PorcentajeTur,0)</f>
        <v>0.1</v>
      </c>
      <c r="HV106" s="62">
        <f>+IF(OR(SeleccionarDemTur=HV$11,SeleccionarDemTur=$GY$11),'SIMULADOR IMPACTOS MIP(TURISMO)'!PorcentajeTur,0)</f>
        <v>0.1</v>
      </c>
      <c r="HY106" s="20">
        <f>+'MIP 2012'!EJ106*(1+(GZ106))</f>
        <v>20178.087636145588</v>
      </c>
      <c r="HZ106" s="20">
        <f>+'MIP 2012'!EK106*(1+(HA106))</f>
        <v>41.711302318625187</v>
      </c>
      <c r="IA106" s="20">
        <f>+'MIP 2012'!EL106*(1+(HB106))</f>
        <v>359.13642638100038</v>
      </c>
      <c r="IB106" s="20">
        <f>+'MIP 2012'!EM106*(1+(HC106))</f>
        <v>0</v>
      </c>
      <c r="IC106" s="20">
        <f>+'MIP 2012'!EN106*(1+(HD106))</f>
        <v>118.17163246389022</v>
      </c>
      <c r="ID106" s="20">
        <f>+'MIP 2012'!EO106*(1+(HE106))</f>
        <v>0.19221800041643167</v>
      </c>
      <c r="IE106" s="20">
        <f>+'MIP 2012'!EP106*(1+(HF106))</f>
        <v>0.18376297409871278</v>
      </c>
      <c r="IF106" s="20">
        <f>+'MIP 2012'!EQ106*(1+(HG106))</f>
        <v>0</v>
      </c>
      <c r="IG106" s="20">
        <f>+'MIP 2012'!ER106*(1+(HH106))</f>
        <v>0.53006586127244681</v>
      </c>
      <c r="IH106" s="20">
        <f>+'MIP 2012'!ES106*(1+(HI106))</f>
        <v>138.10652724462076</v>
      </c>
      <c r="II106" s="20">
        <f>+'MIP 2012'!ET106*(1+(HJ106))</f>
        <v>2.9093038237266762</v>
      </c>
      <c r="IJ106" s="20">
        <f>+'MIP 2012'!EU106*(1+(HK106))</f>
        <v>24.765857046344447</v>
      </c>
      <c r="IK106" s="20">
        <f>+'MIP 2012'!EV106*(1+(HL106))</f>
        <v>189.1791412693766</v>
      </c>
      <c r="IL106" s="20">
        <f>+'MIP 2012'!EW106*(1+(HM106))</f>
        <v>-7.6766223488855871</v>
      </c>
      <c r="IM106" s="20">
        <f>+'MIP 2012'!EX106*(1+(HN106))</f>
        <v>24573.603179232057</v>
      </c>
      <c r="IN106" s="20">
        <f>+'MIP 2012'!EY106*(1+(HO106))</f>
        <v>0</v>
      </c>
      <c r="IO106" s="20">
        <f>+'MIP 2012'!EZ106*(1+(HP106))</f>
        <v>11694.136113638415</v>
      </c>
      <c r="IP106" s="20">
        <f>+'MIP 2012'!FA106*(1+(HQ106))</f>
        <v>10360.3705373787</v>
      </c>
      <c r="IQ106" s="20">
        <f>+'MIP 2012'!FB106*(1+(HR106))</f>
        <v>729.71803211331348</v>
      </c>
      <c r="IR106" s="20">
        <f>+'MIP 2012'!FC106*(1+(HS106))</f>
        <v>11611.887969029332</v>
      </c>
      <c r="IS106" s="20">
        <f>+'MIP 2012'!FD106*(1+(HT106))</f>
        <v>71523.331116426838</v>
      </c>
      <c r="IT106" s="20">
        <f>+'MIP 2012'!FE106*(1+(HU106))</f>
        <v>29268.386329897116</v>
      </c>
      <c r="IU106" s="20">
        <f>+'MIP 2012'!FF106*(1+(HV106))</f>
        <v>6700.3169124464866</v>
      </c>
      <c r="IV106" s="18">
        <f t="shared" si="9"/>
        <v>187507.04744134238</v>
      </c>
      <c r="IW106" s="41">
        <f>+IFERROR((IV106/'MIP 2012'!FG106*100-100),0)</f>
        <v>7.3873552313719273</v>
      </c>
      <c r="IZ106" s="18">
        <v>636502.36375852686</v>
      </c>
      <c r="JA106" s="14">
        <f>+'MIP 2012'!FH106</f>
        <v>621173.25335867878</v>
      </c>
      <c r="JB106" s="41">
        <f t="shared" si="10"/>
        <v>15329.110399848083</v>
      </c>
      <c r="JC106" s="41">
        <f t="shared" si="11"/>
        <v>2.467767296316083</v>
      </c>
    </row>
    <row r="107" spans="1:263" s="7" customFormat="1" ht="21.95" customHeight="1" thickBot="1" x14ac:dyDescent="0.25">
      <c r="A107" s="12" t="s">
        <v>277</v>
      </c>
      <c r="B107" s="12" t="s">
        <v>278</v>
      </c>
      <c r="C107" s="35">
        <v>6.8659783169304804E-4</v>
      </c>
      <c r="D107" s="35">
        <v>8.5727298930951589E-4</v>
      </c>
      <c r="E107" s="35">
        <v>6.8226748639167397E-4</v>
      </c>
      <c r="F107" s="35">
        <v>5.1167429604069147E-4</v>
      </c>
      <c r="G107" s="35">
        <v>1.631826530680226E-3</v>
      </c>
      <c r="H107" s="35">
        <v>2.0581970980823295E-3</v>
      </c>
      <c r="I107" s="35">
        <v>6.1743308851788033E-4</v>
      </c>
      <c r="J107" s="35">
        <v>5.1816084186319801E-4</v>
      </c>
      <c r="K107" s="35">
        <v>8.2832619525501474E-4</v>
      </c>
      <c r="L107" s="35">
        <v>5.4144626357777203E-4</v>
      </c>
      <c r="M107" s="35">
        <v>7.5967216572428865E-4</v>
      </c>
      <c r="N107" s="35">
        <v>1.0025107370183019E-3</v>
      </c>
      <c r="O107" s="35">
        <v>1.4772926252318689E-3</v>
      </c>
      <c r="P107" s="35">
        <v>5.4112891101560767E-4</v>
      </c>
      <c r="Q107" s="35">
        <v>4.8578248020749809E-4</v>
      </c>
      <c r="R107" s="35">
        <v>1.2044884874627686E-3</v>
      </c>
      <c r="S107" s="35">
        <v>6.6974621638980628E-4</v>
      </c>
      <c r="T107" s="35">
        <v>4.7232438756991468E-4</v>
      </c>
      <c r="U107" s="35">
        <v>6.9079738520805127E-4</v>
      </c>
      <c r="V107" s="35">
        <v>5.7057828358099449E-4</v>
      </c>
      <c r="W107" s="35">
        <v>7.1278839980082017E-4</v>
      </c>
      <c r="X107" s="35">
        <v>5.3627857406458803E-4</v>
      </c>
      <c r="Y107" s="35">
        <v>8.3039029987841656E-4</v>
      </c>
      <c r="Z107" s="35">
        <v>7.4371642255073502E-4</v>
      </c>
      <c r="AA107" s="35">
        <v>5.0425115645256124E-4</v>
      </c>
      <c r="AB107" s="35">
        <v>1.2441426384422144E-3</v>
      </c>
      <c r="AC107" s="35">
        <v>4.9705209310301347E-4</v>
      </c>
      <c r="AD107" s="35">
        <v>6.3744165287151443E-4</v>
      </c>
      <c r="AE107" s="35">
        <v>7.4571936745030873E-4</v>
      </c>
      <c r="AF107" s="35">
        <v>5.4325860177418985E-4</v>
      </c>
      <c r="AG107" s="35">
        <v>1.2772790249050347E-3</v>
      </c>
      <c r="AH107" s="35">
        <v>6.9849906209582381E-4</v>
      </c>
      <c r="AI107" s="35">
        <v>7.9914306797288209E-4</v>
      </c>
      <c r="AJ107" s="35">
        <v>6.7390109742034227E-4</v>
      </c>
      <c r="AK107" s="35">
        <v>8.0216205727172928E-4</v>
      </c>
      <c r="AL107" s="35">
        <v>2.3749040197177545E-3</v>
      </c>
      <c r="AM107" s="35">
        <v>7.4761453710682046E-4</v>
      </c>
      <c r="AN107" s="35">
        <v>4.5895766627622805E-4</v>
      </c>
      <c r="AO107" s="35">
        <v>4.5069906809330149E-4</v>
      </c>
      <c r="AP107" s="35">
        <v>2.2424598272683025E-3</v>
      </c>
      <c r="AQ107" s="35">
        <v>1.3008856527958223E-3</v>
      </c>
      <c r="AR107" s="35">
        <v>1.7675800365461057E-3</v>
      </c>
      <c r="AS107" s="35">
        <v>9.7833963825274704E-4</v>
      </c>
      <c r="AT107" s="35">
        <v>1.5148164003723861E-3</v>
      </c>
      <c r="AU107" s="35">
        <v>4.7741534796584117E-4</v>
      </c>
      <c r="AV107" s="35">
        <v>4.3276087179750476E-4</v>
      </c>
      <c r="AW107" s="35">
        <v>8.5028973488976336E-4</v>
      </c>
      <c r="AX107" s="35">
        <v>8.7538223971664613E-4</v>
      </c>
      <c r="AY107" s="35">
        <v>7.4835740592387736E-4</v>
      </c>
      <c r="AZ107" s="35">
        <v>7.1491330038347088E-3</v>
      </c>
      <c r="BA107" s="35">
        <v>4.148222016618816E-4</v>
      </c>
      <c r="BB107" s="35">
        <v>7.2164893732863309E-4</v>
      </c>
      <c r="BC107" s="35">
        <v>6.3578699869908995E-4</v>
      </c>
      <c r="BD107" s="35">
        <v>6.0473174998239407E-4</v>
      </c>
      <c r="BE107" s="35">
        <v>6.3622057467223249E-4</v>
      </c>
      <c r="BF107" s="35">
        <v>6.5415160793569317E-4</v>
      </c>
      <c r="BG107" s="35">
        <v>1.2692589779197865E-2</v>
      </c>
      <c r="BH107" s="35">
        <v>8.5472052810448733E-4</v>
      </c>
      <c r="BI107" s="35">
        <v>0</v>
      </c>
      <c r="BJ107" s="35">
        <v>4.3860768673826015E-4</v>
      </c>
      <c r="BK107" s="35">
        <v>5.3473008130714881E-4</v>
      </c>
      <c r="BL107" s="35">
        <v>6.5126166142496155E-4</v>
      </c>
      <c r="BM107" s="35">
        <v>5.2135634076458989E-4</v>
      </c>
      <c r="BN107" s="35">
        <v>9.2901343559692053E-4</v>
      </c>
      <c r="BO107" s="35">
        <v>5.5612994814198294E-4</v>
      </c>
      <c r="BP107" s="35">
        <v>7.8383457248898283E-4</v>
      </c>
      <c r="BQ107" s="35">
        <v>4.1943161169909864E-3</v>
      </c>
      <c r="BR107" s="35">
        <v>6.2418065468178893E-4</v>
      </c>
      <c r="BS107" s="35">
        <v>1.2733967478790668E-3</v>
      </c>
      <c r="BT107" s="35">
        <v>8.0235006259977526E-4</v>
      </c>
      <c r="BU107" s="35">
        <v>8.9989492096709711E-4</v>
      </c>
      <c r="BV107" s="35">
        <v>5.2732554160885188E-4</v>
      </c>
      <c r="BW107" s="35">
        <v>9.0930470961900222E-4</v>
      </c>
      <c r="BX107" s="35">
        <v>3.0727659168240656E-4</v>
      </c>
      <c r="BY107" s="35">
        <v>4.2690003467163202E-4</v>
      </c>
      <c r="BZ107" s="35">
        <v>6.7911588567532875E-4</v>
      </c>
      <c r="CA107" s="35">
        <v>6.722149874637403E-4</v>
      </c>
      <c r="CB107" s="35">
        <v>7.6453510035553887E-4</v>
      </c>
      <c r="CC107" s="35">
        <v>9.8368873023203839E-4</v>
      </c>
      <c r="CD107" s="35">
        <v>5.3940625796364294E-4</v>
      </c>
      <c r="CE107" s="35">
        <v>9.8032327292798594E-4</v>
      </c>
      <c r="CF107" s="35">
        <v>8.081180451082415E-4</v>
      </c>
      <c r="CG107" s="35">
        <v>3.378017502696114E-4</v>
      </c>
      <c r="CH107" s="35">
        <v>3.7661634940239257E-4</v>
      </c>
      <c r="CI107" s="35">
        <v>3.4567648110593699E-4</v>
      </c>
      <c r="CJ107" s="35">
        <v>2.2678847688776533E-3</v>
      </c>
      <c r="CK107" s="35">
        <v>6.2530735326737593E-4</v>
      </c>
      <c r="CL107" s="35">
        <v>1.2473265615889049E-3</v>
      </c>
      <c r="CM107" s="35">
        <v>2.8035699005697855E-3</v>
      </c>
      <c r="CN107" s="35">
        <v>4.2374935721388131E-3</v>
      </c>
      <c r="CO107" s="35">
        <v>1.2517130427309538E-3</v>
      </c>
      <c r="CP107" s="35">
        <v>7.5959261698664983E-4</v>
      </c>
      <c r="CQ107" s="35">
        <v>4.5276296312536939E-4</v>
      </c>
      <c r="CR107" s="35">
        <v>3.2361035827166835E-4</v>
      </c>
      <c r="CS107" s="35">
        <v>5.6290155028615963E-3</v>
      </c>
      <c r="CT107" s="35">
        <v>1.0008847302302442</v>
      </c>
      <c r="CU107" s="35">
        <v>6.9048035904933078E-4</v>
      </c>
      <c r="CV107" s="35">
        <v>5.6876141857487485E-3</v>
      </c>
      <c r="CW107" s="35">
        <v>2.9919525759564869E-3</v>
      </c>
      <c r="CX107" s="35">
        <v>8.6453181993846747E-4</v>
      </c>
      <c r="CY107" s="35">
        <v>9.0479720229264633E-4</v>
      </c>
      <c r="CZ107" s="35">
        <v>1.0534386095394439E-3</v>
      </c>
      <c r="DA107" s="35">
        <v>7.4685742560115127E-3</v>
      </c>
      <c r="DB107" s="35">
        <v>2.1281295569644223E-4</v>
      </c>
      <c r="DC107" s="35">
        <v>6.0479105125153462E-4</v>
      </c>
      <c r="DD107" s="35">
        <v>1.0888386298926627E-3</v>
      </c>
      <c r="DE107" s="35">
        <v>6.7267932079415505E-4</v>
      </c>
      <c r="DF107" s="35">
        <v>7.7420992406783114E-4</v>
      </c>
      <c r="DG107" s="35">
        <v>3.1498869042783246E-4</v>
      </c>
      <c r="DH107" s="35">
        <v>1.1543478764021696E-3</v>
      </c>
      <c r="DI107" s="35">
        <v>6.934223414523271E-4</v>
      </c>
      <c r="DJ107" s="35">
        <v>1.0464868853616192E-3</v>
      </c>
      <c r="DK107" s="35">
        <v>7.1879601329862637E-4</v>
      </c>
      <c r="DL107" s="35">
        <v>7.2973185270599269E-4</v>
      </c>
      <c r="DM107" s="35">
        <v>1.0053892203016966E-3</v>
      </c>
      <c r="DN107" s="35">
        <v>1.2698112971093547E-2</v>
      </c>
      <c r="DO107" s="35">
        <v>4.9935155733045857E-4</v>
      </c>
      <c r="DP107" s="35">
        <v>3.2386976065204137E-4</v>
      </c>
      <c r="DQ107" s="35">
        <v>8.9113674001712622E-5</v>
      </c>
      <c r="DR107" s="35">
        <v>1.0506039126812684E-3</v>
      </c>
      <c r="DS107" s="35">
        <v>3.5972131531412645E-4</v>
      </c>
      <c r="DT107" s="35">
        <v>2.6637171449605862E-4</v>
      </c>
      <c r="DU107" s="35">
        <v>3.8099461030164495E-4</v>
      </c>
      <c r="DV107" s="35">
        <v>4.8582137910123656E-4</v>
      </c>
      <c r="DW107" s="35">
        <v>2.0221067087858888E-4</v>
      </c>
      <c r="DX107" s="35">
        <v>5.0744417597785264E-4</v>
      </c>
      <c r="DY107" s="35">
        <v>3.1453906964987383E-4</v>
      </c>
      <c r="DZ107" s="35">
        <v>4.217233888708486E-4</v>
      </c>
      <c r="EA107" s="35">
        <v>4.2409502325570225E-4</v>
      </c>
      <c r="EB107" s="35">
        <v>1.2169691437638982E-3</v>
      </c>
      <c r="EC107" s="35">
        <v>6.4334635872085298E-4</v>
      </c>
      <c r="ED107" s="35">
        <v>3.4960609466059417E-4</v>
      </c>
      <c r="EE107" s="35">
        <v>6.1723301002999215E-4</v>
      </c>
      <c r="EF107" s="35">
        <v>6.1625056947316669E-4</v>
      </c>
      <c r="EG107" s="35">
        <v>4.9121050478827689E-4</v>
      </c>
      <c r="EH107" s="35">
        <v>0</v>
      </c>
      <c r="EK107" s="62">
        <f>+IF(AND(OR(SeleccionarIndustria=$A107,SeleccionarIndustria="Todas las AE"),('SIMULADOR IMPACTOS MIP'!$B$10=EK$11)),'SIMULADOR IMPACTOS MIP'!Porcentaje,0)</f>
        <v>0</v>
      </c>
      <c r="EL107" s="62">
        <f>+IF(AND(OR(SeleccionarIndustria=$A107,SeleccionarIndustria="Todas las AE"),('SIMULADOR IMPACTOS MIP'!$B$10=EL$11)),'SIMULADOR IMPACTOS MIP'!Porcentaje,0)</f>
        <v>0</v>
      </c>
      <c r="EM107" s="62">
        <f>+IF(AND(OR(SeleccionarIndustria=$A107,SeleccionarIndustria="Todas las AE"),('SIMULADOR IMPACTOS MIP'!$B$10=EM$11)),'SIMULADOR IMPACTOS MIP'!Porcentaje,0)</f>
        <v>0.3</v>
      </c>
      <c r="EN107" s="62">
        <f>+IF(AND(OR(SeleccionarIndustria=$A107,SeleccionarIndustria="Todas las AE"),('SIMULADOR IMPACTOS MIP'!$B$10=EN$11)),'SIMULADOR IMPACTOS MIP'!Porcentaje,0)</f>
        <v>0</v>
      </c>
      <c r="EO107" s="62">
        <f>+IF(AND(OR(SeleccionarIndustria=$A107,SeleccionarIndustria="Todas las AE"),(OR('SIMULADOR IMPACTOS MIP'!$B$10=$EK$11,'SIMULADOR IMPACTOS MIP'!$B$10=EO$11))),'SIMULADOR IMPACTOS MIP'!Porcentaje,0)</f>
        <v>0</v>
      </c>
      <c r="EP107" s="62">
        <f>+IF(AND(OR(SeleccionarIndustria=$A107,SeleccionarIndustria="Todas las AE"),(OR('SIMULADOR IMPACTOS MIP'!$B$10=$EK$11,'SIMULADOR IMPACTOS MIP'!$B$10=EP$11))),'SIMULADOR IMPACTOS MIP'!Porcentaje,0)</f>
        <v>0</v>
      </c>
      <c r="EQ107" s="62">
        <f>+IF(AND(OR(SeleccionarIndustria=$A107,SeleccionarIndustria="Todas las AE"),(OR('SIMULADOR IMPACTOS MIP'!$B$10=$EK$11,'SIMULADOR IMPACTOS MIP'!$B$10=EQ$11))),'SIMULADOR IMPACTOS MIP'!Porcentaje,0)</f>
        <v>0</v>
      </c>
      <c r="ER107" s="62">
        <f>+IF(AND(OR(SeleccionarIndustria=$A107,SeleccionarIndustria="Todas las AE"),(OR('SIMULADOR IMPACTOS MIP'!$B$10=$EL$11,'SIMULADOR IMPACTOS MIP'!$B$10=ER$11))),'SIMULADOR IMPACTOS MIP'!Porcentaje,0)</f>
        <v>0</v>
      </c>
      <c r="ES107" s="62">
        <f>+IF(AND(OR(SeleccionarIndustria=$A107,SeleccionarIndustria="Todas las AE"),(OR('SIMULADOR IMPACTOS MIP'!$B$10=$EL$11,'SIMULADOR IMPACTOS MIP'!$B$10=ES$11))),'SIMULADOR IMPACTOS MIP'!Porcentaje,0)</f>
        <v>0</v>
      </c>
      <c r="ET107" s="62">
        <f>+IF(AND(OR(SeleccionarIndustria=$A107,SeleccionarIndustria="Todas las AE"),(OR('SIMULADOR IMPACTOS MIP'!$B$10=$EL$11,'SIMULADOR IMPACTOS MIP'!$B$10=ET$11))),'SIMULADOR IMPACTOS MIP'!Porcentaje,0)</f>
        <v>0</v>
      </c>
      <c r="EU107" s="62">
        <f>+IF(AND(OR(SeleccionarIndustria=$A107,SeleccionarIndustria="Todas las AE"),(OR('SIMULADOR IMPACTOS MIP'!$B$10=$EL$11,'SIMULADOR IMPACTOS MIP'!$B$10=EU$11))),'SIMULADOR IMPACTOS MIP'!Porcentaje,0)</f>
        <v>0</v>
      </c>
      <c r="EV107" s="62">
        <f>+IF(AND(OR(SeleccionarIndustria=$A107,SeleccionarIndustria="Todas las AE"),(OR('SIMULADOR IMPACTOS MIP'!$B$10=$EL$11,'SIMULADOR IMPACTOS MIP'!$B$10=EV$11))),'SIMULADOR IMPACTOS MIP'!Porcentaje,0)</f>
        <v>0</v>
      </c>
      <c r="EW107" s="62">
        <f>+IF(AND(OR(SeleccionarIndustria=$A107,SeleccionarIndustria="Todas las AE"),(OR('SIMULADOR IMPACTOS MIP'!$B$10=$EL$11,'SIMULADOR IMPACTOS MIP'!$B$10=EW$11))),'SIMULADOR IMPACTOS MIP'!Porcentaje,0)</f>
        <v>0</v>
      </c>
      <c r="EX107" s="62">
        <f>+IF(AND(OR(SeleccionarIndustria=$A107,SeleccionarIndustria="Todas las AE"),(OR('SIMULADOR IMPACTOS MIP'!$B$10=$EL$11,'SIMULADOR IMPACTOS MIP'!$B$10=EX$11))),'SIMULADOR IMPACTOS MIP'!Porcentaje,0)</f>
        <v>0</v>
      </c>
      <c r="EY107" s="62">
        <f>+IF(AND(OR(SeleccionarIndustria=$A107,SeleccionarIndustria="Todas las AE"),('SIMULADOR IMPACTOS MIP'!$B$10=EY$11)),'SIMULADOR IMPACTOS MIP'!Porcentaje,0)</f>
        <v>0</v>
      </c>
      <c r="EZ107" s="62">
        <f>+IF(AND(OR(SeleccionarIndustria=$A107,SeleccionarIndustria="Todas las AE"),('SIMULADOR IMPACTOS MIP'!$B$10=EZ$11)),'SIMULADOR IMPACTOS MIP'!Porcentaje,0)</f>
        <v>0</v>
      </c>
      <c r="FA107" s="62">
        <f>+IF(AND(OR(SeleccionarIndustria=$A107,SeleccionarIndustria="Todas las AE"),('SIMULADOR IMPACTOS MIP'!$B$10=FA$11)),'SIMULADOR IMPACTOS MIP'!Porcentaje,0)</f>
        <v>0</v>
      </c>
      <c r="FB107" s="62">
        <f>+IF(AND(OR(SeleccionarIndustria=$A107,SeleccionarIndustria="Todas las AE"),('SIMULADOR IMPACTOS MIP'!$B$10=FB$11)),'SIMULADOR IMPACTOS MIP'!Porcentaje,0)</f>
        <v>0</v>
      </c>
      <c r="FC107" s="62">
        <f>+IF(AND(OR(SeleccionarIndustria=$A107,SeleccionarIndustria="Todas las AE"),(OR('SIMULADOR IMPACTOS MIP'!$B$10=$EM$11,'SIMULADOR IMPACTOS MIP'!$B$10=FC$11))),'SIMULADOR IMPACTOS MIP'!Porcentaje,0)</f>
        <v>0.3</v>
      </c>
      <c r="FD107" s="62">
        <f>+IF(AND(OR(SeleccionarIndustria=$A107,SeleccionarIndustria="Todas las AE"),(OR('SIMULADOR IMPACTOS MIP'!$B$10=$EM$11,'SIMULADOR IMPACTOS MIP'!$B$10=FD$11))),'SIMULADOR IMPACTOS MIP'!Porcentaje,0)</f>
        <v>0.3</v>
      </c>
      <c r="FE107" s="62">
        <f>+IF(AND(OR(SeleccionarIndustria=$A107,SeleccionarIndustria="Todas las AE"),(OR('SIMULADOR IMPACTOS MIP'!$B$10=$EM$11,'SIMULADOR IMPACTOS MIP'!$B$10=FE$11))),'SIMULADOR IMPACTOS MIP'!Porcentaje,0)</f>
        <v>0.3</v>
      </c>
      <c r="FF107" s="62">
        <f>+IF(AND(OR(SeleccionarIndustria=$A107,SeleccionarIndustria="Todas las AE"),(OR('SIMULADOR IMPACTOS MIP'!$B$10=$EM$11,'SIMULADOR IMPACTOS MIP'!$B$10=FF$11))),'SIMULADOR IMPACTOS MIP'!Porcentaje,0)</f>
        <v>0.3</v>
      </c>
      <c r="FG107" s="62">
        <f>+IF(AND(OR(SeleccionarIndustria=$A107,SeleccionarIndustria="Todas las AE"),(OR('SIMULADOR IMPACTOS MIP'!$B$10=$EM$11,'SIMULADOR IMPACTOS MIP'!$B$10=FG$11))),'SIMULADOR IMPACTOS MIP'!Porcentaje,0)</f>
        <v>0.3</v>
      </c>
      <c r="FH107" s="62">
        <f>+IF(AND(OR(SeleccionarIndustria=$A107,SeleccionarIndustria="Todas las AE"),(OR('SIMULADOR IMPACTOS MIP'!$B$10=$EM$11,'SIMULADOR IMPACTOS MIP'!$B$10=FH$11))),'SIMULADOR IMPACTOS MIP'!Porcentaje,0)</f>
        <v>0.3</v>
      </c>
      <c r="FI107" s="62">
        <f>+IF(AND(OR(SeleccionarIndustria=$A107,SeleccionarIndustria="Todas las AE"),(OR('SIMULADOR IMPACTOS MIP'!$B$10=$EM$11,'SIMULADOR IMPACTOS MIP'!$B$10=FI$11))),'SIMULADOR IMPACTOS MIP'!Porcentaje,0)</f>
        <v>0.3</v>
      </c>
      <c r="FJ107" s="62">
        <f>+IF(AND(OR(SeleccionarIndustria=$A107,SeleccionarIndustria="Todas las AE"),(OR('SIMULADOR IMPACTOS MIP'!$B$10=$EM$11,'SIMULADOR IMPACTOS MIP'!$B$10=FJ$11))),'SIMULADOR IMPACTOS MIP'!Porcentaje,0)</f>
        <v>0.3</v>
      </c>
      <c r="FM107" s="20">
        <f>+'MIP 2012'!EJ107*(1+(EN107))</f>
        <v>1119.5987414837368</v>
      </c>
      <c r="FN107" s="20">
        <f>+'MIP 2012'!EK107*(1+(EO107))</f>
        <v>0</v>
      </c>
      <c r="FO107" s="20">
        <f>+'MIP 2012'!EL107*(1+(EP107))</f>
        <v>0</v>
      </c>
      <c r="FP107" s="20">
        <f>+'MIP 2012'!EM107*(1+(EQ107))</f>
        <v>0</v>
      </c>
      <c r="FQ107" s="20">
        <f>+'MIP 2012'!EN107*(1+(ER107))</f>
        <v>0</v>
      </c>
      <c r="FR107" s="20">
        <f>+'MIP 2012'!EO107*(1+(ES107))</f>
        <v>0</v>
      </c>
      <c r="FS107" s="20">
        <f>+'MIP 2012'!EP107*(1+(ET107))</f>
        <v>0</v>
      </c>
      <c r="FT107" s="20">
        <f>+'MIP 2012'!EQ107*(1+(EU107))</f>
        <v>0</v>
      </c>
      <c r="FU107" s="20">
        <f>+'MIP 2012'!ER107*(1+(EV107))</f>
        <v>0</v>
      </c>
      <c r="FV107" s="20">
        <f>+'MIP 2012'!ES107*(1+(EW107))</f>
        <v>0</v>
      </c>
      <c r="FW107" s="20">
        <f>+'MIP 2012'!ET107*(1+(EX107))</f>
        <v>0</v>
      </c>
      <c r="FX107" s="20">
        <f>+'MIP 2012'!EU107*(1+(EY107))</f>
        <v>4.6636030295488462</v>
      </c>
      <c r="FY107" s="20">
        <f>+'MIP 2012'!EV107*(1+(EZ107))</f>
        <v>36.432686888888526</v>
      </c>
      <c r="FZ107" s="20">
        <f>+'MIP 2012'!EW107*(1+(FA107))</f>
        <v>-1.4783869750362688</v>
      </c>
      <c r="GA107" s="20">
        <f>+'MIP 2012'!EX107*(1+(FB107))</f>
        <v>13746.89001478094</v>
      </c>
      <c r="GB107" s="20">
        <f>+'MIP 2012'!EY107*(1+(FC107))</f>
        <v>0</v>
      </c>
      <c r="GC107" s="20">
        <f>+'MIP 2012'!EZ107*(1+(FD107))</f>
        <v>0</v>
      </c>
      <c r="GD107" s="20">
        <f>+'MIP 2012'!FA107*(1+(FE107))</f>
        <v>0</v>
      </c>
      <c r="GE107" s="20">
        <f>+'MIP 2012'!FB107*(1+(FF107))</f>
        <v>0</v>
      </c>
      <c r="GF107" s="20">
        <f>+'MIP 2012'!FC107*(1+(FG107))</f>
        <v>0</v>
      </c>
      <c r="GG107" s="20">
        <f>+'MIP 2012'!FD107*(1+(FH107))</f>
        <v>0</v>
      </c>
      <c r="GH107" s="20">
        <f>+'MIP 2012'!FE107*(1+(FI107))</f>
        <v>0</v>
      </c>
      <c r="GI107" s="20">
        <f>+'MIP 2012'!FF107*(1+(FJ107))</f>
        <v>0</v>
      </c>
      <c r="GJ107" s="18">
        <f t="shared" si="6"/>
        <v>14906.106659208079</v>
      </c>
      <c r="GK107" s="41">
        <f>+IFERROR((GJ107/'MIP 2012'!FG107*100-100),0)</f>
        <v>0</v>
      </c>
      <c r="GN107" s="18">
        <v>52109.893191638432</v>
      </c>
      <c r="GO107" s="14">
        <f>+'MIP 2012'!FH107</f>
        <v>51598.285715711507</v>
      </c>
      <c r="GP107" s="41">
        <f t="shared" si="7"/>
        <v>511.60747592692496</v>
      </c>
      <c r="GQ107" s="41">
        <f t="shared" si="8"/>
        <v>0.9915202972937891</v>
      </c>
      <c r="GU107" s="63">
        <v>-0.05</v>
      </c>
      <c r="GW107" s="62">
        <f>+IF(SeleccionarDemTur=GW$11,'SIMULADOR IMPACTOS MIP(TURISMO)'!PorcentajeTur,0)</f>
        <v>0</v>
      </c>
      <c r="GX107" s="62">
        <f>+IF(SeleccionarDemTur=GX$11,'SIMULADOR IMPACTOS MIP(TURISMO)'!PorcentajeTur,0)</f>
        <v>0</v>
      </c>
      <c r="GY107" s="62">
        <f>+IF(SeleccionarDemTur=GY$11,'SIMULADOR IMPACTOS MIP(TURISMO)'!PorcentajeTur,0)</f>
        <v>0.1</v>
      </c>
      <c r="GZ107" s="62">
        <f>+IF(SeleccionarDemTur=GZ$11,'SIMULADOR IMPACTOS MIP(TURISMO)'!PorcentajeTur,0)</f>
        <v>0</v>
      </c>
      <c r="HA107" s="62">
        <f>+IF(OR(SeleccionarDemTur=HA$11,SeleccionarDemTur=$GW$11),'SIMULADOR IMPACTOS MIP(TURISMO)'!PorcentajeTur,0)</f>
        <v>0</v>
      </c>
      <c r="HB107" s="62">
        <f>+IF(OR(SeleccionarDemTur=HB$11,SeleccionarDemTur=$GW$11),'SIMULADOR IMPACTOS MIP(TURISMO)'!PorcentajeTur,0)</f>
        <v>0</v>
      </c>
      <c r="HC107" s="62">
        <f>+IF(OR(SeleccionarDemTur=HC$11,SeleccionarDemTur=$GW$11),'SIMULADOR IMPACTOS MIP(TURISMO)'!PorcentajeTur,0)</f>
        <v>0</v>
      </c>
      <c r="HD107" s="62">
        <f>+IF(OR(SeleccionarDemTur=HD$11,SeleccionarDemTur=$GX$11),'SIMULADOR IMPACTOS MIP(TURISMO)'!PorcentajeTur,0)</f>
        <v>0</v>
      </c>
      <c r="HE107" s="62">
        <f>+IF(OR(SeleccionarDemTur=HE$11,SeleccionarDemTur=$GX$11),'SIMULADOR IMPACTOS MIP(TURISMO)'!PorcentajeTur,0)</f>
        <v>0</v>
      </c>
      <c r="HF107" s="62">
        <f>+IF(OR(SeleccionarDemTur=HF$11,SeleccionarDemTur=$GX$11),'SIMULADOR IMPACTOS MIP(TURISMO)'!PorcentajeTur,0)</f>
        <v>0</v>
      </c>
      <c r="HG107" s="62">
        <f>+IF(OR(SeleccionarDemTur=HG$11,SeleccionarDemTur=$GX$11),'SIMULADOR IMPACTOS MIP(TURISMO)'!PorcentajeTur,0)</f>
        <v>0</v>
      </c>
      <c r="HH107" s="62">
        <f>+IF(OR(SeleccionarDemTur=HH$11,SeleccionarDemTur=$GX$11),'SIMULADOR IMPACTOS MIP(TURISMO)'!PorcentajeTur,0)</f>
        <v>0</v>
      </c>
      <c r="HI107" s="62">
        <f>+IF(OR(SeleccionarDemTur=HI$11,SeleccionarDemTur=$GX$11),'SIMULADOR IMPACTOS MIP(TURISMO)'!PorcentajeTur,0)</f>
        <v>0</v>
      </c>
      <c r="HJ107" s="62">
        <f>+IF(OR(SeleccionarDemTur=HJ$11,SeleccionarDemTur=$GX$11),'SIMULADOR IMPACTOS MIP(TURISMO)'!PorcentajeTur,0)</f>
        <v>0</v>
      </c>
      <c r="HK107" s="62">
        <f>+IF(SeleccionarDemTur=HK$11,'SIMULADOR IMPACTOS MIP(TURISMO)'!PorcentajeTur,0)</f>
        <v>0</v>
      </c>
      <c r="HL107" s="62">
        <f>+IF(SeleccionarDemTur=HL$11,'SIMULADOR IMPACTOS MIP(TURISMO)'!PorcentajeTur,0)</f>
        <v>0</v>
      </c>
      <c r="HM107" s="62">
        <f>+IF(SeleccionarDemTur=HM$11,'SIMULADOR IMPACTOS MIP(TURISMO)'!PorcentajeTur,0)</f>
        <v>0</v>
      </c>
      <c r="HN107" s="62">
        <f>+IF(SeleccionarDemTur=HN$11,'SIMULADOR IMPACTOS MIP(TURISMO)'!PorcentajeTur,0)</f>
        <v>0</v>
      </c>
      <c r="HO107" s="62">
        <f>+IF(OR(SeleccionarDemTur=HO$11,SeleccionarDemTur=$GY$11),'SIMULADOR IMPACTOS MIP(TURISMO)'!PorcentajeTur,0)</f>
        <v>0.1</v>
      </c>
      <c r="HP107" s="62">
        <f>+IF(OR(SeleccionarDemTur=HP$11,SeleccionarDemTur=$GY$11),'SIMULADOR IMPACTOS MIP(TURISMO)'!PorcentajeTur,0)</f>
        <v>0.1</v>
      </c>
      <c r="HQ107" s="62">
        <f>+IF(OR(SeleccionarDemTur=HQ$11,SeleccionarDemTur=$GY$11),'SIMULADOR IMPACTOS MIP(TURISMO)'!PorcentajeTur,0)</f>
        <v>0.1</v>
      </c>
      <c r="HR107" s="62">
        <f>+IF(OR(SeleccionarDemTur=HR$11,SeleccionarDemTur=$GY$11),'SIMULADOR IMPACTOS MIP(TURISMO)'!PorcentajeTur,0)</f>
        <v>0.1</v>
      </c>
      <c r="HS107" s="62">
        <f>+IF(OR(SeleccionarDemTur=HS$11,SeleccionarDemTur=$GY$11),'SIMULADOR IMPACTOS MIP(TURISMO)'!PorcentajeTur,0)</f>
        <v>0.1</v>
      </c>
      <c r="HT107" s="62">
        <f>+IF(OR(SeleccionarDemTur=HT$11,SeleccionarDemTur=$GY$11),'SIMULADOR IMPACTOS MIP(TURISMO)'!PorcentajeTur,0)</f>
        <v>0.1</v>
      </c>
      <c r="HU107" s="62">
        <f>+IF(OR(SeleccionarDemTur=HU$11,SeleccionarDemTur=$GY$11),'SIMULADOR IMPACTOS MIP(TURISMO)'!PorcentajeTur,0)</f>
        <v>0.1</v>
      </c>
      <c r="HV107" s="62">
        <f>+IF(OR(SeleccionarDemTur=HV$11,SeleccionarDemTur=$GY$11),'SIMULADOR IMPACTOS MIP(TURISMO)'!PorcentajeTur,0)</f>
        <v>0.1</v>
      </c>
      <c r="HY107" s="20">
        <f>+'MIP 2012'!EJ107*(1+(GZ107))</f>
        <v>1119.5987414837368</v>
      </c>
      <c r="HZ107" s="20">
        <f>+'MIP 2012'!EK107*(1+(HA107))</f>
        <v>0</v>
      </c>
      <c r="IA107" s="20">
        <f>+'MIP 2012'!EL107*(1+(HB107))</f>
        <v>0</v>
      </c>
      <c r="IB107" s="20">
        <f>+'MIP 2012'!EM107*(1+(HC107))</f>
        <v>0</v>
      </c>
      <c r="IC107" s="20">
        <f>+'MIP 2012'!EN107*(1+(HD107))</f>
        <v>0</v>
      </c>
      <c r="ID107" s="20">
        <f>+'MIP 2012'!EO107*(1+(HE107))</f>
        <v>0</v>
      </c>
      <c r="IE107" s="20">
        <f>+'MIP 2012'!EP107*(1+(HF107))</f>
        <v>0</v>
      </c>
      <c r="IF107" s="20">
        <f>+'MIP 2012'!EQ107*(1+(HG107))</f>
        <v>0</v>
      </c>
      <c r="IG107" s="20">
        <f>+'MIP 2012'!ER107*(1+(HH107))</f>
        <v>0</v>
      </c>
      <c r="IH107" s="20">
        <f>+'MIP 2012'!ES107*(1+(HI107))</f>
        <v>0</v>
      </c>
      <c r="II107" s="20">
        <f>+'MIP 2012'!ET107*(1+(HJ107))</f>
        <v>0</v>
      </c>
      <c r="IJ107" s="20">
        <f>+'MIP 2012'!EU107*(1+(HK107))</f>
        <v>4.6636030295488462</v>
      </c>
      <c r="IK107" s="20">
        <f>+'MIP 2012'!EV107*(1+(HL107))</f>
        <v>36.432686888888526</v>
      </c>
      <c r="IL107" s="20">
        <f>+'MIP 2012'!EW107*(1+(HM107))</f>
        <v>-1.4783869750362688</v>
      </c>
      <c r="IM107" s="20">
        <f>+'MIP 2012'!EX107*(1+(HN107))</f>
        <v>13746.89001478094</v>
      </c>
      <c r="IN107" s="20">
        <f>+'MIP 2012'!EY107*(1+(HO107))</f>
        <v>0</v>
      </c>
      <c r="IO107" s="20">
        <f>+'MIP 2012'!EZ107*(1+(HP107))</f>
        <v>0</v>
      </c>
      <c r="IP107" s="20">
        <f>+'MIP 2012'!FA107*(1+(HQ107))</f>
        <v>0</v>
      </c>
      <c r="IQ107" s="20">
        <f>+'MIP 2012'!FB107*(1+(HR107))</f>
        <v>0</v>
      </c>
      <c r="IR107" s="20">
        <f>+'MIP 2012'!FC107*(1+(HS107))</f>
        <v>0</v>
      </c>
      <c r="IS107" s="20">
        <f>+'MIP 2012'!FD107*(1+(HT107))</f>
        <v>0</v>
      </c>
      <c r="IT107" s="20">
        <f>+'MIP 2012'!FE107*(1+(HU107))</f>
        <v>0</v>
      </c>
      <c r="IU107" s="20">
        <f>+'MIP 2012'!FF107*(1+(HV107))</f>
        <v>0</v>
      </c>
      <c r="IV107" s="18">
        <f t="shared" si="9"/>
        <v>14906.106659208079</v>
      </c>
      <c r="IW107" s="41">
        <f>+IFERROR((IV107/'MIP 2012'!FG107*100-100),0)</f>
        <v>0</v>
      </c>
      <c r="IZ107" s="18">
        <v>51768.821541020479</v>
      </c>
      <c r="JA107" s="14">
        <f>+'MIP 2012'!FH107</f>
        <v>51598.285715711507</v>
      </c>
      <c r="JB107" s="41">
        <f t="shared" si="10"/>
        <v>170.53582530897256</v>
      </c>
      <c r="JC107" s="41">
        <f t="shared" si="11"/>
        <v>0.33050676576461058</v>
      </c>
    </row>
    <row r="108" spans="1:263" s="7" customFormat="1" ht="21.95" customHeight="1" thickBot="1" x14ac:dyDescent="0.25">
      <c r="A108" s="12" t="s">
        <v>279</v>
      </c>
      <c r="B108" s="12" t="s">
        <v>280</v>
      </c>
      <c r="C108" s="35">
        <v>1.5480628506574382E-3</v>
      </c>
      <c r="D108" s="35">
        <v>2.1722634966782547E-3</v>
      </c>
      <c r="E108" s="35">
        <v>1.6345200477956997E-3</v>
      </c>
      <c r="F108" s="35">
        <v>1.1812444384780971E-3</v>
      </c>
      <c r="G108" s="35">
        <v>1.6865243268798385E-3</v>
      </c>
      <c r="H108" s="35">
        <v>1.7095290896360377E-3</v>
      </c>
      <c r="I108" s="35">
        <v>1.0203842145917207E-3</v>
      </c>
      <c r="J108" s="35">
        <v>3.0650892271043388E-3</v>
      </c>
      <c r="K108" s="35">
        <v>1.8886950055320305E-3</v>
      </c>
      <c r="L108" s="35">
        <v>1.0318853646518029E-3</v>
      </c>
      <c r="M108" s="35">
        <v>1.3492483605490237E-3</v>
      </c>
      <c r="N108" s="35">
        <v>2.9555843226985426E-3</v>
      </c>
      <c r="O108" s="35">
        <v>1.9045854966181343E-3</v>
      </c>
      <c r="P108" s="35">
        <v>2.8319004161630044E-2</v>
      </c>
      <c r="Q108" s="35">
        <v>1.2322555050424051E-3</v>
      </c>
      <c r="R108" s="35">
        <v>2.2196486140277582E-3</v>
      </c>
      <c r="S108" s="35">
        <v>2.8310469600035279E-3</v>
      </c>
      <c r="T108" s="35">
        <v>9.3480987097090617E-4</v>
      </c>
      <c r="U108" s="35">
        <v>2.6121255986610585E-3</v>
      </c>
      <c r="V108" s="35">
        <v>1.2783235945642228E-3</v>
      </c>
      <c r="W108" s="35">
        <v>2.5274780459153641E-3</v>
      </c>
      <c r="X108" s="35">
        <v>1.2116800188735261E-3</v>
      </c>
      <c r="Y108" s="35">
        <v>1.6747911655546615E-3</v>
      </c>
      <c r="Z108" s="35">
        <v>1.7955403425819333E-3</v>
      </c>
      <c r="AA108" s="35">
        <v>9.7618456626971434E-4</v>
      </c>
      <c r="AB108" s="35">
        <v>2.164795910619815E-3</v>
      </c>
      <c r="AC108" s="35">
        <v>2.1469472084019031E-3</v>
      </c>
      <c r="AD108" s="35">
        <v>2.3404823309318441E-3</v>
      </c>
      <c r="AE108" s="35">
        <v>1.4064374367930279E-3</v>
      </c>
      <c r="AF108" s="35">
        <v>2.4720553479577125E-3</v>
      </c>
      <c r="AG108" s="35">
        <v>4.3895660438974388E-3</v>
      </c>
      <c r="AH108" s="35">
        <v>2.406949498944563E-3</v>
      </c>
      <c r="AI108" s="35">
        <v>1.9124075655993545E-3</v>
      </c>
      <c r="AJ108" s="35">
        <v>1.5985995194964214E-3</v>
      </c>
      <c r="AK108" s="35">
        <v>2.4125423144049384E-3</v>
      </c>
      <c r="AL108" s="35">
        <v>3.7813385932044569E-3</v>
      </c>
      <c r="AM108" s="35">
        <v>2.8142737291648096E-3</v>
      </c>
      <c r="AN108" s="35">
        <v>1.4194142842497786E-3</v>
      </c>
      <c r="AO108" s="35">
        <v>6.3315668608898311E-3</v>
      </c>
      <c r="AP108" s="35">
        <v>2.1780924847433032E-3</v>
      </c>
      <c r="AQ108" s="35">
        <v>2.4924028394902762E-3</v>
      </c>
      <c r="AR108" s="35">
        <v>2.2956107181392551E-3</v>
      </c>
      <c r="AS108" s="35">
        <v>2.4284720170553516E-3</v>
      </c>
      <c r="AT108" s="35">
        <v>2.6613015034641723E-3</v>
      </c>
      <c r="AU108" s="35">
        <v>1.2064617089506812E-3</v>
      </c>
      <c r="AV108" s="35">
        <v>1.8225883670887656E-3</v>
      </c>
      <c r="AW108" s="35">
        <v>2.9490744963611964E-3</v>
      </c>
      <c r="AX108" s="35">
        <v>2.0294077513967833E-3</v>
      </c>
      <c r="AY108" s="35">
        <v>1.8725569448332781E-3</v>
      </c>
      <c r="AZ108" s="35">
        <v>2.3272228483376743E-3</v>
      </c>
      <c r="BA108" s="35">
        <v>1.1785304875949949E-3</v>
      </c>
      <c r="BB108" s="35">
        <v>1.8750940399232076E-3</v>
      </c>
      <c r="BC108" s="35">
        <v>2.2773807311813701E-3</v>
      </c>
      <c r="BD108" s="35">
        <v>1.3281939720361073E-3</v>
      </c>
      <c r="BE108" s="35">
        <v>1.8425097948967717E-3</v>
      </c>
      <c r="BF108" s="35">
        <v>2.4070198709152234E-3</v>
      </c>
      <c r="BG108" s="35">
        <v>2.3383186703643537E-3</v>
      </c>
      <c r="BH108" s="35">
        <v>2.2038629153176077E-3</v>
      </c>
      <c r="BI108" s="35">
        <v>0</v>
      </c>
      <c r="BJ108" s="35">
        <v>1.3632803506016529E-3</v>
      </c>
      <c r="BK108" s="35">
        <v>1.8361497692065134E-3</v>
      </c>
      <c r="BL108" s="35">
        <v>1.649191814870984E-3</v>
      </c>
      <c r="BM108" s="35">
        <v>1.040713842944214E-3</v>
      </c>
      <c r="BN108" s="35">
        <v>2.7134421394551613E-3</v>
      </c>
      <c r="BO108" s="35">
        <v>1.2634922584482014E-3</v>
      </c>
      <c r="BP108" s="35">
        <v>2.1017314087310134E-3</v>
      </c>
      <c r="BQ108" s="35">
        <v>1.5519080632540043E-3</v>
      </c>
      <c r="BR108" s="35">
        <v>1.5159323526330048E-3</v>
      </c>
      <c r="BS108" s="35">
        <v>4.037434158911106E-3</v>
      </c>
      <c r="BT108" s="35">
        <v>1.9133210985107496E-3</v>
      </c>
      <c r="BU108" s="35">
        <v>3.2733498784137415E-3</v>
      </c>
      <c r="BV108" s="35">
        <v>1.3045564370198343E-3</v>
      </c>
      <c r="BW108" s="35">
        <v>1.8508647215211272E-3</v>
      </c>
      <c r="BX108" s="35">
        <v>9.0617876550034421E-4</v>
      </c>
      <c r="BY108" s="35">
        <v>1.319908152084119E-3</v>
      </c>
      <c r="BZ108" s="35">
        <v>1.7354493508295078E-3</v>
      </c>
      <c r="CA108" s="35">
        <v>2.7548664604776993E-3</v>
      </c>
      <c r="CB108" s="35">
        <v>2.4782730270631161E-3</v>
      </c>
      <c r="CC108" s="35">
        <v>5.8519173394897149E-3</v>
      </c>
      <c r="CD108" s="35">
        <v>1.6244019636179176E-3</v>
      </c>
      <c r="CE108" s="35">
        <v>7.4541413284616286E-3</v>
      </c>
      <c r="CF108" s="35">
        <v>4.4505805144811877E-3</v>
      </c>
      <c r="CG108" s="35">
        <v>2.1464198568581566E-3</v>
      </c>
      <c r="CH108" s="35">
        <v>9.4875989938158502E-4</v>
      </c>
      <c r="CI108" s="35">
        <v>1.2469623638366901E-3</v>
      </c>
      <c r="CJ108" s="35">
        <v>1.6151478924492394E-3</v>
      </c>
      <c r="CK108" s="35">
        <v>2.1187338439522976E-3</v>
      </c>
      <c r="CL108" s="35">
        <v>1.9087680158654705E-3</v>
      </c>
      <c r="CM108" s="35">
        <v>2.9943811516001508E-3</v>
      </c>
      <c r="CN108" s="35">
        <v>5.8963566328110676E-3</v>
      </c>
      <c r="CO108" s="35">
        <v>2.9450382412941132E-3</v>
      </c>
      <c r="CP108" s="35">
        <v>0.15390300017398362</v>
      </c>
      <c r="CQ108" s="35">
        <v>2.6263597125688759E-3</v>
      </c>
      <c r="CR108" s="35">
        <v>3.4035782166913823E-3</v>
      </c>
      <c r="CS108" s="35">
        <v>2.8289701804553796E-2</v>
      </c>
      <c r="CT108" s="35">
        <v>6.7921812427512865E-3</v>
      </c>
      <c r="CU108" s="35">
        <v>1.0112223711385206</v>
      </c>
      <c r="CV108" s="35">
        <v>6.4404716404082574E-2</v>
      </c>
      <c r="CW108" s="35">
        <v>1.5350077310373297E-2</v>
      </c>
      <c r="CX108" s="35">
        <v>2.3583159695972143E-3</v>
      </c>
      <c r="CY108" s="35">
        <v>2.6610903973106623E-3</v>
      </c>
      <c r="CZ108" s="35">
        <v>1.9457531457679764E-3</v>
      </c>
      <c r="DA108" s="35">
        <v>2.0930279499663611E-3</v>
      </c>
      <c r="DB108" s="35">
        <v>9.3115563009837411E-4</v>
      </c>
      <c r="DC108" s="35">
        <v>1.4963097502570502E-3</v>
      </c>
      <c r="DD108" s="35">
        <v>1.9102524108726437E-3</v>
      </c>
      <c r="DE108" s="35">
        <v>1.5262610160570202E-3</v>
      </c>
      <c r="DF108" s="35">
        <v>2.3426590824110502E-3</v>
      </c>
      <c r="DG108" s="35">
        <v>1.1063780183223177E-3</v>
      </c>
      <c r="DH108" s="35">
        <v>2.9765610686172516E-3</v>
      </c>
      <c r="DI108" s="35">
        <v>2.0800137036349441E-3</v>
      </c>
      <c r="DJ108" s="35">
        <v>1.8170632234669913E-3</v>
      </c>
      <c r="DK108" s="35">
        <v>2.06709872207994E-3</v>
      </c>
      <c r="DL108" s="35">
        <v>2.1708526027768094E-3</v>
      </c>
      <c r="DM108" s="35">
        <v>1.9879095579555853E-3</v>
      </c>
      <c r="DN108" s="35">
        <v>1.5123140395433663E-3</v>
      </c>
      <c r="DO108" s="35">
        <v>1.326023290375448E-3</v>
      </c>
      <c r="DP108" s="35">
        <v>2.8890207006252028E-3</v>
      </c>
      <c r="DQ108" s="35">
        <v>2.8899147254796723E-4</v>
      </c>
      <c r="DR108" s="35">
        <v>7.0589627339714273E-2</v>
      </c>
      <c r="DS108" s="35">
        <v>2.0375222931772645E-3</v>
      </c>
      <c r="DT108" s="35">
        <v>7.3214356994553357E-4</v>
      </c>
      <c r="DU108" s="35">
        <v>2.7810139350808254E-3</v>
      </c>
      <c r="DV108" s="35">
        <v>1.1381816484364209E-3</v>
      </c>
      <c r="DW108" s="35">
        <v>4.7241465837830467E-4</v>
      </c>
      <c r="DX108" s="35">
        <v>1.0545400105166879E-3</v>
      </c>
      <c r="DY108" s="35">
        <v>7.843572794523371E-4</v>
      </c>
      <c r="DZ108" s="35">
        <v>1.6998153498973452E-3</v>
      </c>
      <c r="EA108" s="35">
        <v>1.4021352259318835E-3</v>
      </c>
      <c r="EB108" s="35">
        <v>2.4328162019781273E-3</v>
      </c>
      <c r="EC108" s="35">
        <v>2.8504122224353966E-3</v>
      </c>
      <c r="ED108" s="35">
        <v>2.1682994094732854E-3</v>
      </c>
      <c r="EE108" s="35">
        <v>1.743626452231936E-3</v>
      </c>
      <c r="EF108" s="35">
        <v>2.1116016441988942E-3</v>
      </c>
      <c r="EG108" s="35">
        <v>4.0599196552588042E-3</v>
      </c>
      <c r="EH108" s="35">
        <v>0</v>
      </c>
      <c r="EK108" s="62">
        <f>+IF(AND(OR(SeleccionarIndustria=$A108,SeleccionarIndustria="Todas las AE"),('SIMULADOR IMPACTOS MIP'!$B$10=EK$11)),'SIMULADOR IMPACTOS MIP'!Porcentaje,0)</f>
        <v>0</v>
      </c>
      <c r="EL108" s="62">
        <f>+IF(AND(OR(SeleccionarIndustria=$A108,SeleccionarIndustria="Todas las AE"),('SIMULADOR IMPACTOS MIP'!$B$10=EL$11)),'SIMULADOR IMPACTOS MIP'!Porcentaje,0)</f>
        <v>0</v>
      </c>
      <c r="EM108" s="62">
        <f>+IF(AND(OR(SeleccionarIndustria=$A108,SeleccionarIndustria="Todas las AE"),('SIMULADOR IMPACTOS MIP'!$B$10=EM$11)),'SIMULADOR IMPACTOS MIP'!Porcentaje,0)</f>
        <v>0.3</v>
      </c>
      <c r="EN108" s="62">
        <f>+IF(AND(OR(SeleccionarIndustria=$A108,SeleccionarIndustria="Todas las AE"),('SIMULADOR IMPACTOS MIP'!$B$10=EN$11)),'SIMULADOR IMPACTOS MIP'!Porcentaje,0)</f>
        <v>0</v>
      </c>
      <c r="EO108" s="62">
        <f>+IF(AND(OR(SeleccionarIndustria=$A108,SeleccionarIndustria="Todas las AE"),(OR('SIMULADOR IMPACTOS MIP'!$B$10=$EK$11,'SIMULADOR IMPACTOS MIP'!$B$10=EO$11))),'SIMULADOR IMPACTOS MIP'!Porcentaje,0)</f>
        <v>0</v>
      </c>
      <c r="EP108" s="62">
        <f>+IF(AND(OR(SeleccionarIndustria=$A108,SeleccionarIndustria="Todas las AE"),(OR('SIMULADOR IMPACTOS MIP'!$B$10=$EK$11,'SIMULADOR IMPACTOS MIP'!$B$10=EP$11))),'SIMULADOR IMPACTOS MIP'!Porcentaje,0)</f>
        <v>0</v>
      </c>
      <c r="EQ108" s="62">
        <f>+IF(AND(OR(SeleccionarIndustria=$A108,SeleccionarIndustria="Todas las AE"),(OR('SIMULADOR IMPACTOS MIP'!$B$10=$EK$11,'SIMULADOR IMPACTOS MIP'!$B$10=EQ$11))),'SIMULADOR IMPACTOS MIP'!Porcentaje,0)</f>
        <v>0</v>
      </c>
      <c r="ER108" s="62">
        <f>+IF(AND(OR(SeleccionarIndustria=$A108,SeleccionarIndustria="Todas las AE"),(OR('SIMULADOR IMPACTOS MIP'!$B$10=$EL$11,'SIMULADOR IMPACTOS MIP'!$B$10=ER$11))),'SIMULADOR IMPACTOS MIP'!Porcentaje,0)</f>
        <v>0</v>
      </c>
      <c r="ES108" s="62">
        <f>+IF(AND(OR(SeleccionarIndustria=$A108,SeleccionarIndustria="Todas las AE"),(OR('SIMULADOR IMPACTOS MIP'!$B$10=$EL$11,'SIMULADOR IMPACTOS MIP'!$B$10=ES$11))),'SIMULADOR IMPACTOS MIP'!Porcentaje,0)</f>
        <v>0</v>
      </c>
      <c r="ET108" s="62">
        <f>+IF(AND(OR(SeleccionarIndustria=$A108,SeleccionarIndustria="Todas las AE"),(OR('SIMULADOR IMPACTOS MIP'!$B$10=$EL$11,'SIMULADOR IMPACTOS MIP'!$B$10=ET$11))),'SIMULADOR IMPACTOS MIP'!Porcentaje,0)</f>
        <v>0</v>
      </c>
      <c r="EU108" s="62">
        <f>+IF(AND(OR(SeleccionarIndustria=$A108,SeleccionarIndustria="Todas las AE"),(OR('SIMULADOR IMPACTOS MIP'!$B$10=$EL$11,'SIMULADOR IMPACTOS MIP'!$B$10=EU$11))),'SIMULADOR IMPACTOS MIP'!Porcentaje,0)</f>
        <v>0</v>
      </c>
      <c r="EV108" s="62">
        <f>+IF(AND(OR(SeleccionarIndustria=$A108,SeleccionarIndustria="Todas las AE"),(OR('SIMULADOR IMPACTOS MIP'!$B$10=$EL$11,'SIMULADOR IMPACTOS MIP'!$B$10=EV$11))),'SIMULADOR IMPACTOS MIP'!Porcentaje,0)</f>
        <v>0</v>
      </c>
      <c r="EW108" s="62">
        <f>+IF(AND(OR(SeleccionarIndustria=$A108,SeleccionarIndustria="Todas las AE"),(OR('SIMULADOR IMPACTOS MIP'!$B$10=$EL$11,'SIMULADOR IMPACTOS MIP'!$B$10=EW$11))),'SIMULADOR IMPACTOS MIP'!Porcentaje,0)</f>
        <v>0</v>
      </c>
      <c r="EX108" s="62">
        <f>+IF(AND(OR(SeleccionarIndustria=$A108,SeleccionarIndustria="Todas las AE"),(OR('SIMULADOR IMPACTOS MIP'!$B$10=$EL$11,'SIMULADOR IMPACTOS MIP'!$B$10=EX$11))),'SIMULADOR IMPACTOS MIP'!Porcentaje,0)</f>
        <v>0</v>
      </c>
      <c r="EY108" s="62">
        <f>+IF(AND(OR(SeleccionarIndustria=$A108,SeleccionarIndustria="Todas las AE"),('SIMULADOR IMPACTOS MIP'!$B$10=EY$11)),'SIMULADOR IMPACTOS MIP'!Porcentaje,0)</f>
        <v>0</v>
      </c>
      <c r="EZ108" s="62">
        <f>+IF(AND(OR(SeleccionarIndustria=$A108,SeleccionarIndustria="Todas las AE"),('SIMULADOR IMPACTOS MIP'!$B$10=EZ$11)),'SIMULADOR IMPACTOS MIP'!Porcentaje,0)</f>
        <v>0</v>
      </c>
      <c r="FA108" s="62">
        <f>+IF(AND(OR(SeleccionarIndustria=$A108,SeleccionarIndustria="Todas las AE"),('SIMULADOR IMPACTOS MIP'!$B$10=FA$11)),'SIMULADOR IMPACTOS MIP'!Porcentaje,0)</f>
        <v>0</v>
      </c>
      <c r="FB108" s="62">
        <f>+IF(AND(OR(SeleccionarIndustria=$A108,SeleccionarIndustria="Todas las AE"),('SIMULADOR IMPACTOS MIP'!$B$10=FB$11)),'SIMULADOR IMPACTOS MIP'!Porcentaje,0)</f>
        <v>0</v>
      </c>
      <c r="FC108" s="62">
        <f>+IF(AND(OR(SeleccionarIndustria=$A108,SeleccionarIndustria="Todas las AE"),(OR('SIMULADOR IMPACTOS MIP'!$B$10=$EM$11,'SIMULADOR IMPACTOS MIP'!$B$10=FC$11))),'SIMULADOR IMPACTOS MIP'!Porcentaje,0)</f>
        <v>0.3</v>
      </c>
      <c r="FD108" s="62">
        <f>+IF(AND(OR(SeleccionarIndustria=$A108,SeleccionarIndustria="Todas las AE"),(OR('SIMULADOR IMPACTOS MIP'!$B$10=$EM$11,'SIMULADOR IMPACTOS MIP'!$B$10=FD$11))),'SIMULADOR IMPACTOS MIP'!Porcentaje,0)</f>
        <v>0.3</v>
      </c>
      <c r="FE108" s="62">
        <f>+IF(AND(OR(SeleccionarIndustria=$A108,SeleccionarIndustria="Todas las AE"),(OR('SIMULADOR IMPACTOS MIP'!$B$10=$EM$11,'SIMULADOR IMPACTOS MIP'!$B$10=FE$11))),'SIMULADOR IMPACTOS MIP'!Porcentaje,0)</f>
        <v>0.3</v>
      </c>
      <c r="FF108" s="62">
        <f>+IF(AND(OR(SeleccionarIndustria=$A108,SeleccionarIndustria="Todas las AE"),(OR('SIMULADOR IMPACTOS MIP'!$B$10=$EM$11,'SIMULADOR IMPACTOS MIP'!$B$10=FF$11))),'SIMULADOR IMPACTOS MIP'!Porcentaje,0)</f>
        <v>0.3</v>
      </c>
      <c r="FG108" s="62">
        <f>+IF(AND(OR(SeleccionarIndustria=$A108,SeleccionarIndustria="Todas las AE"),(OR('SIMULADOR IMPACTOS MIP'!$B$10=$EM$11,'SIMULADOR IMPACTOS MIP'!$B$10=FG$11))),'SIMULADOR IMPACTOS MIP'!Porcentaje,0)</f>
        <v>0.3</v>
      </c>
      <c r="FH108" s="62">
        <f>+IF(AND(OR(SeleccionarIndustria=$A108,SeleccionarIndustria="Todas las AE"),(OR('SIMULADOR IMPACTOS MIP'!$B$10=$EM$11,'SIMULADOR IMPACTOS MIP'!$B$10=FH$11))),'SIMULADOR IMPACTOS MIP'!Porcentaje,0)</f>
        <v>0.3</v>
      </c>
      <c r="FI108" s="62">
        <f>+IF(AND(OR(SeleccionarIndustria=$A108,SeleccionarIndustria="Todas las AE"),(OR('SIMULADOR IMPACTOS MIP'!$B$10=$EM$11,'SIMULADOR IMPACTOS MIP'!$B$10=FI$11))),'SIMULADOR IMPACTOS MIP'!Porcentaje,0)</f>
        <v>0.3</v>
      </c>
      <c r="FJ108" s="62">
        <f>+IF(AND(OR(SeleccionarIndustria=$A108,SeleccionarIndustria="Todas las AE"),(OR('SIMULADOR IMPACTOS MIP'!$B$10=$EM$11,'SIMULADOR IMPACTOS MIP'!$B$10=FJ$11))),'SIMULADOR IMPACTOS MIP'!Porcentaje,0)</f>
        <v>0.3</v>
      </c>
      <c r="FM108" s="20">
        <f>+'MIP 2012'!EJ108*(1+(EN108))</f>
        <v>42609.655750577112</v>
      </c>
      <c r="FN108" s="20">
        <f>+'MIP 2012'!EK108*(1+(EO108))</f>
        <v>167.05005186961915</v>
      </c>
      <c r="FO108" s="20">
        <f>+'MIP 2012'!EL108*(1+(EP108))</f>
        <v>761.80562988588508</v>
      </c>
      <c r="FP108" s="20">
        <f>+'MIP 2012'!EM108*(1+(EQ108))</f>
        <v>0</v>
      </c>
      <c r="FQ108" s="20">
        <f>+'MIP 2012'!EN108*(1+(ER108))</f>
        <v>0</v>
      </c>
      <c r="FR108" s="20">
        <f>+'MIP 2012'!EO108*(1+(ES108))</f>
        <v>0</v>
      </c>
      <c r="FS108" s="20">
        <f>+'MIP 2012'!EP108*(1+(ET108))</f>
        <v>0</v>
      </c>
      <c r="FT108" s="20">
        <f>+'MIP 2012'!EQ108*(1+(EU108))</f>
        <v>0</v>
      </c>
      <c r="FU108" s="20">
        <f>+'MIP 2012'!ER108*(1+(EV108))</f>
        <v>0</v>
      </c>
      <c r="FV108" s="20">
        <f>+'MIP 2012'!ES108*(1+(EW108))</f>
        <v>0</v>
      </c>
      <c r="FW108" s="20">
        <f>+'MIP 2012'!ET108*(1+(EX108))</f>
        <v>0</v>
      </c>
      <c r="FX108" s="20">
        <f>+'MIP 2012'!EU108*(1+(EY108))</f>
        <v>88.001796416835177</v>
      </c>
      <c r="FY108" s="20">
        <f>+'MIP 2012'!EV108*(1+(EZ108))</f>
        <v>41.092769845074024</v>
      </c>
      <c r="FZ108" s="20">
        <f>+'MIP 2012'!EW108*(1+(FA108))</f>
        <v>-1.6387263021365523</v>
      </c>
      <c r="GA108" s="20">
        <f>+'MIP 2012'!EX108*(1+(FB108))</f>
        <v>55343.331394620865</v>
      </c>
      <c r="GB108" s="20">
        <f>+'MIP 2012'!EY108*(1+(FC108))</f>
        <v>0</v>
      </c>
      <c r="GC108" s="20">
        <f>+'MIP 2012'!EZ108*(1+(FD108))</f>
        <v>214.14788144497615</v>
      </c>
      <c r="GD108" s="20">
        <f>+'MIP 2012'!FA108*(1+(FE108))</f>
        <v>141.93127839300595</v>
      </c>
      <c r="GE108" s="20">
        <f>+'MIP 2012'!FB108*(1+(FF108))</f>
        <v>7.0056293798414941</v>
      </c>
      <c r="GF108" s="20">
        <f>+'MIP 2012'!FC108*(1+(FG108))</f>
        <v>137.4573878087777</v>
      </c>
      <c r="GG108" s="20">
        <f>+'MIP 2012'!FD108*(1+(FH108))</f>
        <v>568.48065635274565</v>
      </c>
      <c r="GH108" s="20">
        <f>+'MIP 2012'!FE108*(1+(FI108))</f>
        <v>210.37972585050377</v>
      </c>
      <c r="GI108" s="20">
        <f>+'MIP 2012'!FF108*(1+(FJ108))</f>
        <v>30.872697140730342</v>
      </c>
      <c r="GJ108" s="18">
        <f t="shared" si="6"/>
        <v>100319.57392328387</v>
      </c>
      <c r="GK108" s="41">
        <f>+IFERROR((GJ108/'MIP 2012'!FG108*100-100),0)</f>
        <v>0.30231920591153028</v>
      </c>
      <c r="GN108" s="18">
        <v>188956.63615133672</v>
      </c>
      <c r="GO108" s="14">
        <f>+'MIP 2012'!FH108</f>
        <v>185679.17417172494</v>
      </c>
      <c r="GP108" s="41">
        <f t="shared" si="7"/>
        <v>3277.4619796117768</v>
      </c>
      <c r="GQ108" s="41">
        <f t="shared" si="8"/>
        <v>1.7651209373543537</v>
      </c>
      <c r="GU108" s="63">
        <v>-0.04</v>
      </c>
      <c r="GW108" s="62">
        <f>+IF(SeleccionarDemTur=GW$11,'SIMULADOR IMPACTOS MIP(TURISMO)'!PorcentajeTur,0)</f>
        <v>0</v>
      </c>
      <c r="GX108" s="62">
        <f>+IF(SeleccionarDemTur=GX$11,'SIMULADOR IMPACTOS MIP(TURISMO)'!PorcentajeTur,0)</f>
        <v>0</v>
      </c>
      <c r="GY108" s="62">
        <f>+IF(SeleccionarDemTur=GY$11,'SIMULADOR IMPACTOS MIP(TURISMO)'!PorcentajeTur,0)</f>
        <v>0.1</v>
      </c>
      <c r="GZ108" s="62">
        <f>+IF(SeleccionarDemTur=GZ$11,'SIMULADOR IMPACTOS MIP(TURISMO)'!PorcentajeTur,0)</f>
        <v>0</v>
      </c>
      <c r="HA108" s="62">
        <f>+IF(OR(SeleccionarDemTur=HA$11,SeleccionarDemTur=$GW$11),'SIMULADOR IMPACTOS MIP(TURISMO)'!PorcentajeTur,0)</f>
        <v>0</v>
      </c>
      <c r="HB108" s="62">
        <f>+IF(OR(SeleccionarDemTur=HB$11,SeleccionarDemTur=$GW$11),'SIMULADOR IMPACTOS MIP(TURISMO)'!PorcentajeTur,0)</f>
        <v>0</v>
      </c>
      <c r="HC108" s="62">
        <f>+IF(OR(SeleccionarDemTur=HC$11,SeleccionarDemTur=$GW$11),'SIMULADOR IMPACTOS MIP(TURISMO)'!PorcentajeTur,0)</f>
        <v>0</v>
      </c>
      <c r="HD108" s="62">
        <f>+IF(OR(SeleccionarDemTur=HD$11,SeleccionarDemTur=$GX$11),'SIMULADOR IMPACTOS MIP(TURISMO)'!PorcentajeTur,0)</f>
        <v>0</v>
      </c>
      <c r="HE108" s="62">
        <f>+IF(OR(SeleccionarDemTur=HE$11,SeleccionarDemTur=$GX$11),'SIMULADOR IMPACTOS MIP(TURISMO)'!PorcentajeTur,0)</f>
        <v>0</v>
      </c>
      <c r="HF108" s="62">
        <f>+IF(OR(SeleccionarDemTur=HF$11,SeleccionarDemTur=$GX$11),'SIMULADOR IMPACTOS MIP(TURISMO)'!PorcentajeTur,0)</f>
        <v>0</v>
      </c>
      <c r="HG108" s="62">
        <f>+IF(OR(SeleccionarDemTur=HG$11,SeleccionarDemTur=$GX$11),'SIMULADOR IMPACTOS MIP(TURISMO)'!PorcentajeTur,0)</f>
        <v>0</v>
      </c>
      <c r="HH108" s="62">
        <f>+IF(OR(SeleccionarDemTur=HH$11,SeleccionarDemTur=$GX$11),'SIMULADOR IMPACTOS MIP(TURISMO)'!PorcentajeTur,0)</f>
        <v>0</v>
      </c>
      <c r="HI108" s="62">
        <f>+IF(OR(SeleccionarDemTur=HI$11,SeleccionarDemTur=$GX$11),'SIMULADOR IMPACTOS MIP(TURISMO)'!PorcentajeTur,0)</f>
        <v>0</v>
      </c>
      <c r="HJ108" s="62">
        <f>+IF(OR(SeleccionarDemTur=HJ$11,SeleccionarDemTur=$GX$11),'SIMULADOR IMPACTOS MIP(TURISMO)'!PorcentajeTur,0)</f>
        <v>0</v>
      </c>
      <c r="HK108" s="62">
        <f>+IF(SeleccionarDemTur=HK$11,'SIMULADOR IMPACTOS MIP(TURISMO)'!PorcentajeTur,0)</f>
        <v>0</v>
      </c>
      <c r="HL108" s="62">
        <f>+IF(SeleccionarDemTur=HL$11,'SIMULADOR IMPACTOS MIP(TURISMO)'!PorcentajeTur,0)</f>
        <v>0</v>
      </c>
      <c r="HM108" s="62">
        <f>+IF(SeleccionarDemTur=HM$11,'SIMULADOR IMPACTOS MIP(TURISMO)'!PorcentajeTur,0)</f>
        <v>0</v>
      </c>
      <c r="HN108" s="62">
        <f>+IF(SeleccionarDemTur=HN$11,'SIMULADOR IMPACTOS MIP(TURISMO)'!PorcentajeTur,0)</f>
        <v>0</v>
      </c>
      <c r="HO108" s="62">
        <f>+IF(OR(SeleccionarDemTur=HO$11,SeleccionarDemTur=$GY$11),'SIMULADOR IMPACTOS MIP(TURISMO)'!PorcentajeTur,0)</f>
        <v>0.1</v>
      </c>
      <c r="HP108" s="62">
        <f>+IF(OR(SeleccionarDemTur=HP$11,SeleccionarDemTur=$GY$11),'SIMULADOR IMPACTOS MIP(TURISMO)'!PorcentajeTur,0)</f>
        <v>0.1</v>
      </c>
      <c r="HQ108" s="62">
        <f>+IF(OR(SeleccionarDemTur=HQ$11,SeleccionarDemTur=$GY$11),'SIMULADOR IMPACTOS MIP(TURISMO)'!PorcentajeTur,0)</f>
        <v>0.1</v>
      </c>
      <c r="HR108" s="62">
        <f>+IF(OR(SeleccionarDemTur=HR$11,SeleccionarDemTur=$GY$11),'SIMULADOR IMPACTOS MIP(TURISMO)'!PorcentajeTur,0)</f>
        <v>0.1</v>
      </c>
      <c r="HS108" s="62">
        <f>+IF(OR(SeleccionarDemTur=HS$11,SeleccionarDemTur=$GY$11),'SIMULADOR IMPACTOS MIP(TURISMO)'!PorcentajeTur,0)</f>
        <v>0.1</v>
      </c>
      <c r="HT108" s="62">
        <f>+IF(OR(SeleccionarDemTur=HT$11,SeleccionarDemTur=$GY$11),'SIMULADOR IMPACTOS MIP(TURISMO)'!PorcentajeTur,0)</f>
        <v>0.1</v>
      </c>
      <c r="HU108" s="62">
        <f>+IF(OR(SeleccionarDemTur=HU$11,SeleccionarDemTur=$GY$11),'SIMULADOR IMPACTOS MIP(TURISMO)'!PorcentajeTur,0)</f>
        <v>0.1</v>
      </c>
      <c r="HV108" s="62">
        <f>+IF(OR(SeleccionarDemTur=HV$11,SeleccionarDemTur=$GY$11),'SIMULADOR IMPACTOS MIP(TURISMO)'!PorcentajeTur,0)</f>
        <v>0.1</v>
      </c>
      <c r="HY108" s="20">
        <f>+'MIP 2012'!EJ108*(1+(GZ108))</f>
        <v>42609.655750577112</v>
      </c>
      <c r="HZ108" s="20">
        <f>+'MIP 2012'!EK108*(1+(HA108))</f>
        <v>167.05005186961915</v>
      </c>
      <c r="IA108" s="20">
        <f>+'MIP 2012'!EL108*(1+(HB108))</f>
        <v>761.80562988588508</v>
      </c>
      <c r="IB108" s="20">
        <f>+'MIP 2012'!EM108*(1+(HC108))</f>
        <v>0</v>
      </c>
      <c r="IC108" s="20">
        <f>+'MIP 2012'!EN108*(1+(HD108))</f>
        <v>0</v>
      </c>
      <c r="ID108" s="20">
        <f>+'MIP 2012'!EO108*(1+(HE108))</f>
        <v>0</v>
      </c>
      <c r="IE108" s="20">
        <f>+'MIP 2012'!EP108*(1+(HF108))</f>
        <v>0</v>
      </c>
      <c r="IF108" s="20">
        <f>+'MIP 2012'!EQ108*(1+(HG108))</f>
        <v>0</v>
      </c>
      <c r="IG108" s="20">
        <f>+'MIP 2012'!ER108*(1+(HH108))</f>
        <v>0</v>
      </c>
      <c r="IH108" s="20">
        <f>+'MIP 2012'!ES108*(1+(HI108))</f>
        <v>0</v>
      </c>
      <c r="II108" s="20">
        <f>+'MIP 2012'!ET108*(1+(HJ108))</f>
        <v>0</v>
      </c>
      <c r="IJ108" s="20">
        <f>+'MIP 2012'!EU108*(1+(HK108))</f>
        <v>88.001796416835177</v>
      </c>
      <c r="IK108" s="20">
        <f>+'MIP 2012'!EV108*(1+(HL108))</f>
        <v>41.092769845074024</v>
      </c>
      <c r="IL108" s="20">
        <f>+'MIP 2012'!EW108*(1+(HM108))</f>
        <v>-1.6387263021365523</v>
      </c>
      <c r="IM108" s="20">
        <f>+'MIP 2012'!EX108*(1+(HN108))</f>
        <v>55343.331394620865</v>
      </c>
      <c r="IN108" s="20">
        <f>+'MIP 2012'!EY108*(1+(HO108))</f>
        <v>0</v>
      </c>
      <c r="IO108" s="20">
        <f>+'MIP 2012'!EZ108*(1+(HP108))</f>
        <v>181.20205353036445</v>
      </c>
      <c r="IP108" s="20">
        <f>+'MIP 2012'!FA108*(1+(HQ108))</f>
        <v>120.09569710177428</v>
      </c>
      <c r="IQ108" s="20">
        <f>+'MIP 2012'!FB108*(1+(HR108))</f>
        <v>5.9278402444812643</v>
      </c>
      <c r="IR108" s="20">
        <f>+'MIP 2012'!FC108*(1+(HS108))</f>
        <v>116.31009737665805</v>
      </c>
      <c r="IS108" s="20">
        <f>+'MIP 2012'!FD108*(1+(HT108))</f>
        <v>481.02209383693867</v>
      </c>
      <c r="IT108" s="20">
        <f>+'MIP 2012'!FE108*(1+(HU108))</f>
        <v>178.01361418119549</v>
      </c>
      <c r="IU108" s="20">
        <f>+'MIP 2012'!FF108*(1+(HV108))</f>
        <v>26.123051426771827</v>
      </c>
      <c r="IV108" s="18">
        <f t="shared" si="9"/>
        <v>100117.99311461144</v>
      </c>
      <c r="IW108" s="41">
        <f>+IFERROR((IV108/'MIP 2012'!FG108*100-100),0)</f>
        <v>0.10077306863716728</v>
      </c>
      <c r="IZ108" s="18">
        <v>186771.66149826223</v>
      </c>
      <c r="JA108" s="14">
        <f>+'MIP 2012'!FH108</f>
        <v>185679.17417172494</v>
      </c>
      <c r="JB108" s="41">
        <f t="shared" si="10"/>
        <v>1092.487326537288</v>
      </c>
      <c r="JC108" s="41">
        <f t="shared" si="11"/>
        <v>0.58837364578478457</v>
      </c>
    </row>
    <row r="109" spans="1:263" s="7" customFormat="1" ht="21.95" customHeight="1" thickBot="1" x14ac:dyDescent="0.25">
      <c r="A109" s="12" t="s">
        <v>281</v>
      </c>
      <c r="B109" s="12" t="s">
        <v>282</v>
      </c>
      <c r="C109" s="35">
        <v>4.5320471339541524E-3</v>
      </c>
      <c r="D109" s="35">
        <v>3.603446494758513E-3</v>
      </c>
      <c r="E109" s="35">
        <v>2.9128119616387699E-3</v>
      </c>
      <c r="F109" s="35">
        <v>1.9355254143765478E-3</v>
      </c>
      <c r="G109" s="35">
        <v>5.585169210959519E-3</v>
      </c>
      <c r="H109" s="35">
        <v>3.2567092227367717E-3</v>
      </c>
      <c r="I109" s="35">
        <v>1.8614329169640799E-3</v>
      </c>
      <c r="J109" s="35">
        <v>3.8093847707673281E-2</v>
      </c>
      <c r="K109" s="35">
        <v>3.2914887996612131E-3</v>
      </c>
      <c r="L109" s="35">
        <v>2.0382564614252799E-3</v>
      </c>
      <c r="M109" s="35">
        <v>2.2291391393071329E-3</v>
      </c>
      <c r="N109" s="35">
        <v>2.0977393432728402E-2</v>
      </c>
      <c r="O109" s="35">
        <v>1.0734325305514228E-2</v>
      </c>
      <c r="P109" s="35">
        <v>5.3770277951228282E-3</v>
      </c>
      <c r="Q109" s="35">
        <v>4.5957160088278956E-3</v>
      </c>
      <c r="R109" s="35">
        <v>3.0906203836474143E-3</v>
      </c>
      <c r="S109" s="35">
        <v>3.992858218928929E-3</v>
      </c>
      <c r="T109" s="35">
        <v>1.6366604760848426E-3</v>
      </c>
      <c r="U109" s="35">
        <v>2.033379142857504E-2</v>
      </c>
      <c r="V109" s="35">
        <v>2.466851628160151E-3</v>
      </c>
      <c r="W109" s="35">
        <v>5.029411518197904E-3</v>
      </c>
      <c r="X109" s="35">
        <v>2.0126376992124868E-3</v>
      </c>
      <c r="Y109" s="35">
        <v>3.315145256586328E-3</v>
      </c>
      <c r="Z109" s="35">
        <v>3.0796806513840669E-3</v>
      </c>
      <c r="AA109" s="35">
        <v>2.3603509136578375E-3</v>
      </c>
      <c r="AB109" s="35">
        <v>3.315642218665146E-3</v>
      </c>
      <c r="AC109" s="35">
        <v>4.3639753741907678E-3</v>
      </c>
      <c r="AD109" s="35">
        <v>3.5625845588262307E-3</v>
      </c>
      <c r="AE109" s="35">
        <v>3.2634722814208648E-3</v>
      </c>
      <c r="AF109" s="35">
        <v>6.4081910621169857E-3</v>
      </c>
      <c r="AG109" s="35">
        <v>2.5685529113529497E-2</v>
      </c>
      <c r="AH109" s="35">
        <v>4.4891279217526411E-3</v>
      </c>
      <c r="AI109" s="35">
        <v>3.832060994023214E-3</v>
      </c>
      <c r="AJ109" s="35">
        <v>3.8024849079456072E-3</v>
      </c>
      <c r="AK109" s="35">
        <v>1.1362008154525734E-2</v>
      </c>
      <c r="AL109" s="35">
        <v>1.1857769459921686E-2</v>
      </c>
      <c r="AM109" s="35">
        <v>2.8971268449044271E-3</v>
      </c>
      <c r="AN109" s="35">
        <v>3.1687765283119982E-3</v>
      </c>
      <c r="AO109" s="35">
        <v>2.5836557152273845E-3</v>
      </c>
      <c r="AP109" s="35">
        <v>8.2095167436263376E-3</v>
      </c>
      <c r="AQ109" s="35">
        <v>6.4591276831669573E-3</v>
      </c>
      <c r="AR109" s="35">
        <v>9.8690090958565412E-3</v>
      </c>
      <c r="AS109" s="35">
        <v>6.8630618578690529E-3</v>
      </c>
      <c r="AT109" s="35">
        <v>7.7779408836493608E-3</v>
      </c>
      <c r="AU109" s="35">
        <v>2.6090490326747206E-3</v>
      </c>
      <c r="AV109" s="35">
        <v>2.561987078510504E-3</v>
      </c>
      <c r="AW109" s="35">
        <v>8.6036583675474405E-3</v>
      </c>
      <c r="AX109" s="35">
        <v>5.8105855210498509E-3</v>
      </c>
      <c r="AY109" s="35">
        <v>3.4825623075674674E-3</v>
      </c>
      <c r="AZ109" s="35">
        <v>4.136535788306181E-3</v>
      </c>
      <c r="BA109" s="35">
        <v>4.9167116973820252E-3</v>
      </c>
      <c r="BB109" s="35">
        <v>8.3470177503491456E-3</v>
      </c>
      <c r="BC109" s="35">
        <v>2.175037535887259E-2</v>
      </c>
      <c r="BD109" s="35">
        <v>2.9309401591031091E-3</v>
      </c>
      <c r="BE109" s="35">
        <v>3.4086880768143487E-3</v>
      </c>
      <c r="BF109" s="35">
        <v>6.4832116183250812E-3</v>
      </c>
      <c r="BG109" s="35">
        <v>5.284556855654929E-3</v>
      </c>
      <c r="BH109" s="35">
        <v>5.0936438307073355E-3</v>
      </c>
      <c r="BI109" s="35">
        <v>0</v>
      </c>
      <c r="BJ109" s="35">
        <v>3.2652677393725702E-3</v>
      </c>
      <c r="BK109" s="35">
        <v>8.5770314159067315E-3</v>
      </c>
      <c r="BL109" s="35">
        <v>7.8905530502272336E-3</v>
      </c>
      <c r="BM109" s="35">
        <v>3.6891423209595231E-3</v>
      </c>
      <c r="BN109" s="35">
        <v>1.0100674452022848E-2</v>
      </c>
      <c r="BO109" s="35">
        <v>6.1069937981304513E-3</v>
      </c>
      <c r="BP109" s="35">
        <v>6.5766060138536652E-3</v>
      </c>
      <c r="BQ109" s="35">
        <v>4.6829007078559651E-3</v>
      </c>
      <c r="BR109" s="35">
        <v>5.1947304942530637E-3</v>
      </c>
      <c r="BS109" s="35">
        <v>1.5146043930054262E-2</v>
      </c>
      <c r="BT109" s="35">
        <v>4.5102553296195048E-3</v>
      </c>
      <c r="BU109" s="35">
        <v>6.9040701323710802E-3</v>
      </c>
      <c r="BV109" s="35">
        <v>2.8325609824707732E-3</v>
      </c>
      <c r="BW109" s="35">
        <v>9.4891874378221549E-3</v>
      </c>
      <c r="BX109" s="35">
        <v>1.7006849382861916E-3</v>
      </c>
      <c r="BY109" s="35">
        <v>6.6883573819458194E-3</v>
      </c>
      <c r="BZ109" s="35">
        <v>9.4049950131610081E-3</v>
      </c>
      <c r="CA109" s="35">
        <v>2.2460686094583109E-2</v>
      </c>
      <c r="CB109" s="35">
        <v>3.5076622751233971E-3</v>
      </c>
      <c r="CC109" s="35">
        <v>2.1245956090110645E-2</v>
      </c>
      <c r="CD109" s="35">
        <v>1.2369861719051854E-2</v>
      </c>
      <c r="CE109" s="35">
        <v>1.5548500009730754E-2</v>
      </c>
      <c r="CF109" s="35">
        <v>2.1175664902779359E-2</v>
      </c>
      <c r="CG109" s="35">
        <v>1.1638003495948546E-3</v>
      </c>
      <c r="CH109" s="35">
        <v>1.2688595432914348E-3</v>
      </c>
      <c r="CI109" s="35">
        <v>2.0086834660707625E-3</v>
      </c>
      <c r="CJ109" s="35">
        <v>3.5597709241879417E-3</v>
      </c>
      <c r="CK109" s="35">
        <v>3.0308340788343701E-3</v>
      </c>
      <c r="CL109" s="35">
        <v>4.5917360499918266E-3</v>
      </c>
      <c r="CM109" s="35">
        <v>8.9351716282563935E-3</v>
      </c>
      <c r="CN109" s="35">
        <v>9.2426219059009249E-3</v>
      </c>
      <c r="CO109" s="35">
        <v>3.3734814630213754E-3</v>
      </c>
      <c r="CP109" s="35">
        <v>4.9173872295000488E-3</v>
      </c>
      <c r="CQ109" s="35">
        <v>1.7422529120896242E-3</v>
      </c>
      <c r="CR109" s="35">
        <v>1.1028750988532764E-3</v>
      </c>
      <c r="CS109" s="35">
        <v>3.0387399930640942E-2</v>
      </c>
      <c r="CT109" s="35">
        <v>1.7472613404799157E-2</v>
      </c>
      <c r="CU109" s="35">
        <v>1.3087864458601018E-2</v>
      </c>
      <c r="CV109" s="35">
        <v>1.1047996705744649</v>
      </c>
      <c r="CW109" s="35">
        <v>7.19267606597329E-2</v>
      </c>
      <c r="CX109" s="35">
        <v>2.7680559213347708E-3</v>
      </c>
      <c r="CY109" s="35">
        <v>2.5730918395046928E-3</v>
      </c>
      <c r="CZ109" s="35">
        <v>2.3709744666425242E-3</v>
      </c>
      <c r="DA109" s="35">
        <v>2.4556594473545122E-3</v>
      </c>
      <c r="DB109" s="35">
        <v>1.1934986239948212E-3</v>
      </c>
      <c r="DC109" s="35">
        <v>1.6762379621400334E-3</v>
      </c>
      <c r="DD109" s="35">
        <v>2.4926928811470632E-3</v>
      </c>
      <c r="DE109" s="35">
        <v>9.679371150713963E-4</v>
      </c>
      <c r="DF109" s="35">
        <v>1.6552781037567044E-3</v>
      </c>
      <c r="DG109" s="35">
        <v>2.2407184933397029E-3</v>
      </c>
      <c r="DH109" s="35">
        <v>7.7349183214733197E-3</v>
      </c>
      <c r="DI109" s="35">
        <v>1.953717884313132E-3</v>
      </c>
      <c r="DJ109" s="35">
        <v>7.5673068661089304E-3</v>
      </c>
      <c r="DK109" s="35">
        <v>2.1728387455178921E-3</v>
      </c>
      <c r="DL109" s="35">
        <v>5.9801687397496297E-3</v>
      </c>
      <c r="DM109" s="35">
        <v>2.2862749932023889E-3</v>
      </c>
      <c r="DN109" s="35">
        <v>2.7371499610401103E-3</v>
      </c>
      <c r="DO109" s="35">
        <v>1.6407804280489521E-3</v>
      </c>
      <c r="DP109" s="35">
        <v>4.0609498202343747E-3</v>
      </c>
      <c r="DQ109" s="35">
        <v>2.0089040889850656E-4</v>
      </c>
      <c r="DR109" s="35">
        <v>8.7689089295564966E-3</v>
      </c>
      <c r="DS109" s="35">
        <v>1.3041186366393824E-3</v>
      </c>
      <c r="DT109" s="35">
        <v>9.8186220172984291E-4</v>
      </c>
      <c r="DU109" s="35">
        <v>4.9821298829083056E-3</v>
      </c>
      <c r="DV109" s="35">
        <v>1.2924171869138448E-3</v>
      </c>
      <c r="DW109" s="35">
        <v>6.0275877672906898E-4</v>
      </c>
      <c r="DX109" s="35">
        <v>1.2313674244847541E-3</v>
      </c>
      <c r="DY109" s="35">
        <v>1.791936460833203E-3</v>
      </c>
      <c r="DZ109" s="35">
        <v>1.1953879975789177E-3</v>
      </c>
      <c r="EA109" s="35">
        <v>3.0252032118918064E-3</v>
      </c>
      <c r="EB109" s="35">
        <v>4.1170861024642852E-3</v>
      </c>
      <c r="EC109" s="35">
        <v>8.5618335235793253E-3</v>
      </c>
      <c r="ED109" s="35">
        <v>1.4964138954626817E-3</v>
      </c>
      <c r="EE109" s="35">
        <v>2.1448890888582277E-3</v>
      </c>
      <c r="EF109" s="35">
        <v>2.8838325592826122E-3</v>
      </c>
      <c r="EG109" s="35">
        <v>1.9565258496554252E-3</v>
      </c>
      <c r="EH109" s="35">
        <v>0</v>
      </c>
      <c r="EK109" s="62">
        <f>+IF(AND(OR(SeleccionarIndustria=$A109,SeleccionarIndustria="Todas las AE"),('SIMULADOR IMPACTOS MIP'!$B$10=EK$11)),'SIMULADOR IMPACTOS MIP'!Porcentaje,0)</f>
        <v>0</v>
      </c>
      <c r="EL109" s="62">
        <f>+IF(AND(OR(SeleccionarIndustria=$A109,SeleccionarIndustria="Todas las AE"),('SIMULADOR IMPACTOS MIP'!$B$10=EL$11)),'SIMULADOR IMPACTOS MIP'!Porcentaje,0)</f>
        <v>0</v>
      </c>
      <c r="EM109" s="62">
        <f>+IF(AND(OR(SeleccionarIndustria=$A109,SeleccionarIndustria="Todas las AE"),('SIMULADOR IMPACTOS MIP'!$B$10=EM$11)),'SIMULADOR IMPACTOS MIP'!Porcentaje,0)</f>
        <v>0.3</v>
      </c>
      <c r="EN109" s="62">
        <f>+IF(AND(OR(SeleccionarIndustria=$A109,SeleccionarIndustria="Todas las AE"),('SIMULADOR IMPACTOS MIP'!$B$10=EN$11)),'SIMULADOR IMPACTOS MIP'!Porcentaje,0)</f>
        <v>0</v>
      </c>
      <c r="EO109" s="62">
        <f>+IF(AND(OR(SeleccionarIndustria=$A109,SeleccionarIndustria="Todas las AE"),(OR('SIMULADOR IMPACTOS MIP'!$B$10=$EK$11,'SIMULADOR IMPACTOS MIP'!$B$10=EO$11))),'SIMULADOR IMPACTOS MIP'!Porcentaje,0)</f>
        <v>0</v>
      </c>
      <c r="EP109" s="62">
        <f>+IF(AND(OR(SeleccionarIndustria=$A109,SeleccionarIndustria="Todas las AE"),(OR('SIMULADOR IMPACTOS MIP'!$B$10=$EK$11,'SIMULADOR IMPACTOS MIP'!$B$10=EP$11))),'SIMULADOR IMPACTOS MIP'!Porcentaje,0)</f>
        <v>0</v>
      </c>
      <c r="EQ109" s="62">
        <f>+IF(AND(OR(SeleccionarIndustria=$A109,SeleccionarIndustria="Todas las AE"),(OR('SIMULADOR IMPACTOS MIP'!$B$10=$EK$11,'SIMULADOR IMPACTOS MIP'!$B$10=EQ$11))),'SIMULADOR IMPACTOS MIP'!Porcentaje,0)</f>
        <v>0</v>
      </c>
      <c r="ER109" s="62">
        <f>+IF(AND(OR(SeleccionarIndustria=$A109,SeleccionarIndustria="Todas las AE"),(OR('SIMULADOR IMPACTOS MIP'!$B$10=$EL$11,'SIMULADOR IMPACTOS MIP'!$B$10=ER$11))),'SIMULADOR IMPACTOS MIP'!Porcentaje,0)</f>
        <v>0</v>
      </c>
      <c r="ES109" s="62">
        <f>+IF(AND(OR(SeleccionarIndustria=$A109,SeleccionarIndustria="Todas las AE"),(OR('SIMULADOR IMPACTOS MIP'!$B$10=$EL$11,'SIMULADOR IMPACTOS MIP'!$B$10=ES$11))),'SIMULADOR IMPACTOS MIP'!Porcentaje,0)</f>
        <v>0</v>
      </c>
      <c r="ET109" s="62">
        <f>+IF(AND(OR(SeleccionarIndustria=$A109,SeleccionarIndustria="Todas las AE"),(OR('SIMULADOR IMPACTOS MIP'!$B$10=$EL$11,'SIMULADOR IMPACTOS MIP'!$B$10=ET$11))),'SIMULADOR IMPACTOS MIP'!Porcentaje,0)</f>
        <v>0</v>
      </c>
      <c r="EU109" s="62">
        <f>+IF(AND(OR(SeleccionarIndustria=$A109,SeleccionarIndustria="Todas las AE"),(OR('SIMULADOR IMPACTOS MIP'!$B$10=$EL$11,'SIMULADOR IMPACTOS MIP'!$B$10=EU$11))),'SIMULADOR IMPACTOS MIP'!Porcentaje,0)</f>
        <v>0</v>
      </c>
      <c r="EV109" s="62">
        <f>+IF(AND(OR(SeleccionarIndustria=$A109,SeleccionarIndustria="Todas las AE"),(OR('SIMULADOR IMPACTOS MIP'!$B$10=$EL$11,'SIMULADOR IMPACTOS MIP'!$B$10=EV$11))),'SIMULADOR IMPACTOS MIP'!Porcentaje,0)</f>
        <v>0</v>
      </c>
      <c r="EW109" s="62">
        <f>+IF(AND(OR(SeleccionarIndustria=$A109,SeleccionarIndustria="Todas las AE"),(OR('SIMULADOR IMPACTOS MIP'!$B$10=$EL$11,'SIMULADOR IMPACTOS MIP'!$B$10=EW$11))),'SIMULADOR IMPACTOS MIP'!Porcentaje,0)</f>
        <v>0</v>
      </c>
      <c r="EX109" s="62">
        <f>+IF(AND(OR(SeleccionarIndustria=$A109,SeleccionarIndustria="Todas las AE"),(OR('SIMULADOR IMPACTOS MIP'!$B$10=$EL$11,'SIMULADOR IMPACTOS MIP'!$B$10=EX$11))),'SIMULADOR IMPACTOS MIP'!Porcentaje,0)</f>
        <v>0</v>
      </c>
      <c r="EY109" s="62">
        <f>+IF(AND(OR(SeleccionarIndustria=$A109,SeleccionarIndustria="Todas las AE"),('SIMULADOR IMPACTOS MIP'!$B$10=EY$11)),'SIMULADOR IMPACTOS MIP'!Porcentaje,0)</f>
        <v>0</v>
      </c>
      <c r="EZ109" s="62">
        <f>+IF(AND(OR(SeleccionarIndustria=$A109,SeleccionarIndustria="Todas las AE"),('SIMULADOR IMPACTOS MIP'!$B$10=EZ$11)),'SIMULADOR IMPACTOS MIP'!Porcentaje,0)</f>
        <v>0</v>
      </c>
      <c r="FA109" s="62">
        <f>+IF(AND(OR(SeleccionarIndustria=$A109,SeleccionarIndustria="Todas las AE"),('SIMULADOR IMPACTOS MIP'!$B$10=FA$11)),'SIMULADOR IMPACTOS MIP'!Porcentaje,0)</f>
        <v>0</v>
      </c>
      <c r="FB109" s="62">
        <f>+IF(AND(OR(SeleccionarIndustria=$A109,SeleccionarIndustria="Todas las AE"),('SIMULADOR IMPACTOS MIP'!$B$10=FB$11)),'SIMULADOR IMPACTOS MIP'!Porcentaje,0)</f>
        <v>0</v>
      </c>
      <c r="FC109" s="62">
        <f>+IF(AND(OR(SeleccionarIndustria=$A109,SeleccionarIndustria="Todas las AE"),(OR('SIMULADOR IMPACTOS MIP'!$B$10=$EM$11,'SIMULADOR IMPACTOS MIP'!$B$10=FC$11))),'SIMULADOR IMPACTOS MIP'!Porcentaje,0)</f>
        <v>0.3</v>
      </c>
      <c r="FD109" s="62">
        <f>+IF(AND(OR(SeleccionarIndustria=$A109,SeleccionarIndustria="Todas las AE"),(OR('SIMULADOR IMPACTOS MIP'!$B$10=$EM$11,'SIMULADOR IMPACTOS MIP'!$B$10=FD$11))),'SIMULADOR IMPACTOS MIP'!Porcentaje,0)</f>
        <v>0.3</v>
      </c>
      <c r="FE109" s="62">
        <f>+IF(AND(OR(SeleccionarIndustria=$A109,SeleccionarIndustria="Todas las AE"),(OR('SIMULADOR IMPACTOS MIP'!$B$10=$EM$11,'SIMULADOR IMPACTOS MIP'!$B$10=FE$11))),'SIMULADOR IMPACTOS MIP'!Porcentaje,0)</f>
        <v>0.3</v>
      </c>
      <c r="FF109" s="62">
        <f>+IF(AND(OR(SeleccionarIndustria=$A109,SeleccionarIndustria="Todas las AE"),(OR('SIMULADOR IMPACTOS MIP'!$B$10=$EM$11,'SIMULADOR IMPACTOS MIP'!$B$10=FF$11))),'SIMULADOR IMPACTOS MIP'!Porcentaje,0)</f>
        <v>0.3</v>
      </c>
      <c r="FG109" s="62">
        <f>+IF(AND(OR(SeleccionarIndustria=$A109,SeleccionarIndustria="Todas las AE"),(OR('SIMULADOR IMPACTOS MIP'!$B$10=$EM$11,'SIMULADOR IMPACTOS MIP'!$B$10=FG$11))),'SIMULADOR IMPACTOS MIP'!Porcentaje,0)</f>
        <v>0.3</v>
      </c>
      <c r="FH109" s="62">
        <f>+IF(AND(OR(SeleccionarIndustria=$A109,SeleccionarIndustria="Todas las AE"),(OR('SIMULADOR IMPACTOS MIP'!$B$10=$EM$11,'SIMULADOR IMPACTOS MIP'!$B$10=FH$11))),'SIMULADOR IMPACTOS MIP'!Porcentaje,0)</f>
        <v>0.3</v>
      </c>
      <c r="FI109" s="62">
        <f>+IF(AND(OR(SeleccionarIndustria=$A109,SeleccionarIndustria="Todas las AE"),(OR('SIMULADOR IMPACTOS MIP'!$B$10=$EM$11,'SIMULADOR IMPACTOS MIP'!$B$10=FI$11))),'SIMULADOR IMPACTOS MIP'!Porcentaje,0)</f>
        <v>0.3</v>
      </c>
      <c r="FJ109" s="62">
        <f>+IF(AND(OR(SeleccionarIndustria=$A109,SeleccionarIndustria="Todas las AE"),(OR('SIMULADOR IMPACTOS MIP'!$B$10=$EM$11,'SIMULADOR IMPACTOS MIP'!$B$10=FJ$11))),'SIMULADOR IMPACTOS MIP'!Porcentaje,0)</f>
        <v>0.3</v>
      </c>
      <c r="FM109" s="20">
        <f>+'MIP 2012'!EJ109*(1+(EN109))</f>
        <v>12064.116745848936</v>
      </c>
      <c r="FN109" s="20">
        <f>+'MIP 2012'!EK109*(1+(EO109))</f>
        <v>0</v>
      </c>
      <c r="FO109" s="20">
        <f>+'MIP 2012'!EL109*(1+(EP109))</f>
        <v>0</v>
      </c>
      <c r="FP109" s="20">
        <f>+'MIP 2012'!EM109*(1+(EQ109))</f>
        <v>0</v>
      </c>
      <c r="FQ109" s="20">
        <f>+'MIP 2012'!EN109*(1+(ER109))</f>
        <v>0</v>
      </c>
      <c r="FR109" s="20">
        <f>+'MIP 2012'!EO109*(1+(ES109))</f>
        <v>0</v>
      </c>
      <c r="FS109" s="20">
        <f>+'MIP 2012'!EP109*(1+(ET109))</f>
        <v>0</v>
      </c>
      <c r="FT109" s="20">
        <f>+'MIP 2012'!EQ109*(1+(EU109))</f>
        <v>0</v>
      </c>
      <c r="FU109" s="20">
        <f>+'MIP 2012'!ER109*(1+(EV109))</f>
        <v>0</v>
      </c>
      <c r="FV109" s="20">
        <f>+'MIP 2012'!ES109*(1+(EW109))</f>
        <v>0</v>
      </c>
      <c r="FW109" s="20">
        <f>+'MIP 2012'!ET109*(1+(EX109))</f>
        <v>0</v>
      </c>
      <c r="FX109" s="20">
        <f>+'MIP 2012'!EU109*(1+(EY109))</f>
        <v>0.84885944038112293</v>
      </c>
      <c r="FY109" s="20">
        <f>+'MIP 2012'!EV109*(1+(EZ109))</f>
        <v>6.6314028033973491</v>
      </c>
      <c r="FZ109" s="20">
        <f>+'MIP 2012'!EW109*(1+(FA109))</f>
        <v>-0.26909295931592847</v>
      </c>
      <c r="GA109" s="20">
        <f>+'MIP 2012'!EX109*(1+(FB109))</f>
        <v>44700.720894732862</v>
      </c>
      <c r="GB109" s="20">
        <f>+'MIP 2012'!EY109*(1+(FC109))</f>
        <v>0</v>
      </c>
      <c r="GC109" s="20">
        <f>+'MIP 2012'!EZ109*(1+(FD109))</f>
        <v>0</v>
      </c>
      <c r="GD109" s="20">
        <f>+'MIP 2012'!FA109*(1+(FE109))</f>
        <v>0</v>
      </c>
      <c r="GE109" s="20">
        <f>+'MIP 2012'!FB109*(1+(FF109))</f>
        <v>0</v>
      </c>
      <c r="GF109" s="20">
        <f>+'MIP 2012'!FC109*(1+(FG109))</f>
        <v>0</v>
      </c>
      <c r="GG109" s="20">
        <f>+'MIP 2012'!FD109*(1+(FH109))</f>
        <v>0</v>
      </c>
      <c r="GH109" s="20">
        <f>+'MIP 2012'!FE109*(1+(FI109))</f>
        <v>0</v>
      </c>
      <c r="GI109" s="20">
        <f>+'MIP 2012'!FF109*(1+(FJ109))</f>
        <v>0</v>
      </c>
      <c r="GJ109" s="18">
        <f t="shared" si="6"/>
        <v>56772.048809866261</v>
      </c>
      <c r="GK109" s="41">
        <f>+IFERROR((GJ109/'MIP 2012'!FG109*100-100),0)</f>
        <v>0</v>
      </c>
      <c r="GN109" s="18">
        <v>189651.25993275488</v>
      </c>
      <c r="GO109" s="14">
        <f>+'MIP 2012'!FH109</f>
        <v>187262.6613974249</v>
      </c>
      <c r="GP109" s="41">
        <f t="shared" si="7"/>
        <v>2388.5985353299766</v>
      </c>
      <c r="GQ109" s="41">
        <f t="shared" si="8"/>
        <v>1.2755337970235843</v>
      </c>
      <c r="GU109" s="63">
        <v>-0.03</v>
      </c>
      <c r="GW109" s="62">
        <f>+IF(SeleccionarDemTur=GW$11,'SIMULADOR IMPACTOS MIP(TURISMO)'!PorcentajeTur,0)</f>
        <v>0</v>
      </c>
      <c r="GX109" s="62">
        <f>+IF(SeleccionarDemTur=GX$11,'SIMULADOR IMPACTOS MIP(TURISMO)'!PorcentajeTur,0)</f>
        <v>0</v>
      </c>
      <c r="GY109" s="62">
        <f>+IF(SeleccionarDemTur=GY$11,'SIMULADOR IMPACTOS MIP(TURISMO)'!PorcentajeTur,0)</f>
        <v>0.1</v>
      </c>
      <c r="GZ109" s="62">
        <f>+IF(SeleccionarDemTur=GZ$11,'SIMULADOR IMPACTOS MIP(TURISMO)'!PorcentajeTur,0)</f>
        <v>0</v>
      </c>
      <c r="HA109" s="62">
        <f>+IF(OR(SeleccionarDemTur=HA$11,SeleccionarDemTur=$GW$11),'SIMULADOR IMPACTOS MIP(TURISMO)'!PorcentajeTur,0)</f>
        <v>0</v>
      </c>
      <c r="HB109" s="62">
        <f>+IF(OR(SeleccionarDemTur=HB$11,SeleccionarDemTur=$GW$11),'SIMULADOR IMPACTOS MIP(TURISMO)'!PorcentajeTur,0)</f>
        <v>0</v>
      </c>
      <c r="HC109" s="62">
        <f>+IF(OR(SeleccionarDemTur=HC$11,SeleccionarDemTur=$GW$11),'SIMULADOR IMPACTOS MIP(TURISMO)'!PorcentajeTur,0)</f>
        <v>0</v>
      </c>
      <c r="HD109" s="62">
        <f>+IF(OR(SeleccionarDemTur=HD$11,SeleccionarDemTur=$GX$11),'SIMULADOR IMPACTOS MIP(TURISMO)'!PorcentajeTur,0)</f>
        <v>0</v>
      </c>
      <c r="HE109" s="62">
        <f>+IF(OR(SeleccionarDemTur=HE$11,SeleccionarDemTur=$GX$11),'SIMULADOR IMPACTOS MIP(TURISMO)'!PorcentajeTur,0)</f>
        <v>0</v>
      </c>
      <c r="HF109" s="62">
        <f>+IF(OR(SeleccionarDemTur=HF$11,SeleccionarDemTur=$GX$11),'SIMULADOR IMPACTOS MIP(TURISMO)'!PorcentajeTur,0)</f>
        <v>0</v>
      </c>
      <c r="HG109" s="62">
        <f>+IF(OR(SeleccionarDemTur=HG$11,SeleccionarDemTur=$GX$11),'SIMULADOR IMPACTOS MIP(TURISMO)'!PorcentajeTur,0)</f>
        <v>0</v>
      </c>
      <c r="HH109" s="62">
        <f>+IF(OR(SeleccionarDemTur=HH$11,SeleccionarDemTur=$GX$11),'SIMULADOR IMPACTOS MIP(TURISMO)'!PorcentajeTur,0)</f>
        <v>0</v>
      </c>
      <c r="HI109" s="62">
        <f>+IF(OR(SeleccionarDemTur=HI$11,SeleccionarDemTur=$GX$11),'SIMULADOR IMPACTOS MIP(TURISMO)'!PorcentajeTur,0)</f>
        <v>0</v>
      </c>
      <c r="HJ109" s="62">
        <f>+IF(OR(SeleccionarDemTur=HJ$11,SeleccionarDemTur=$GX$11),'SIMULADOR IMPACTOS MIP(TURISMO)'!PorcentajeTur,0)</f>
        <v>0</v>
      </c>
      <c r="HK109" s="62">
        <f>+IF(SeleccionarDemTur=HK$11,'SIMULADOR IMPACTOS MIP(TURISMO)'!PorcentajeTur,0)</f>
        <v>0</v>
      </c>
      <c r="HL109" s="62">
        <f>+IF(SeleccionarDemTur=HL$11,'SIMULADOR IMPACTOS MIP(TURISMO)'!PorcentajeTur,0)</f>
        <v>0</v>
      </c>
      <c r="HM109" s="62">
        <f>+IF(SeleccionarDemTur=HM$11,'SIMULADOR IMPACTOS MIP(TURISMO)'!PorcentajeTur,0)</f>
        <v>0</v>
      </c>
      <c r="HN109" s="62">
        <f>+IF(SeleccionarDemTur=HN$11,'SIMULADOR IMPACTOS MIP(TURISMO)'!PorcentajeTur,0)</f>
        <v>0</v>
      </c>
      <c r="HO109" s="62">
        <f>+IF(OR(SeleccionarDemTur=HO$11,SeleccionarDemTur=$GY$11),'SIMULADOR IMPACTOS MIP(TURISMO)'!PorcentajeTur,0)</f>
        <v>0.1</v>
      </c>
      <c r="HP109" s="62">
        <f>+IF(OR(SeleccionarDemTur=HP$11,SeleccionarDemTur=$GY$11),'SIMULADOR IMPACTOS MIP(TURISMO)'!PorcentajeTur,0)</f>
        <v>0.1</v>
      </c>
      <c r="HQ109" s="62">
        <f>+IF(OR(SeleccionarDemTur=HQ$11,SeleccionarDemTur=$GY$11),'SIMULADOR IMPACTOS MIP(TURISMO)'!PorcentajeTur,0)</f>
        <v>0.1</v>
      </c>
      <c r="HR109" s="62">
        <f>+IF(OR(SeleccionarDemTur=HR$11,SeleccionarDemTur=$GY$11),'SIMULADOR IMPACTOS MIP(TURISMO)'!PorcentajeTur,0)</f>
        <v>0.1</v>
      </c>
      <c r="HS109" s="62">
        <f>+IF(OR(SeleccionarDemTur=HS$11,SeleccionarDemTur=$GY$11),'SIMULADOR IMPACTOS MIP(TURISMO)'!PorcentajeTur,0)</f>
        <v>0.1</v>
      </c>
      <c r="HT109" s="62">
        <f>+IF(OR(SeleccionarDemTur=HT$11,SeleccionarDemTur=$GY$11),'SIMULADOR IMPACTOS MIP(TURISMO)'!PorcentajeTur,0)</f>
        <v>0.1</v>
      </c>
      <c r="HU109" s="62">
        <f>+IF(OR(SeleccionarDemTur=HU$11,SeleccionarDemTur=$GY$11),'SIMULADOR IMPACTOS MIP(TURISMO)'!PorcentajeTur,0)</f>
        <v>0.1</v>
      </c>
      <c r="HV109" s="62">
        <f>+IF(OR(SeleccionarDemTur=HV$11,SeleccionarDemTur=$GY$11),'SIMULADOR IMPACTOS MIP(TURISMO)'!PorcentajeTur,0)</f>
        <v>0.1</v>
      </c>
      <c r="HY109" s="20">
        <f>+'MIP 2012'!EJ109*(1+(GZ109))</f>
        <v>12064.116745848936</v>
      </c>
      <c r="HZ109" s="20">
        <f>+'MIP 2012'!EK109*(1+(HA109))</f>
        <v>0</v>
      </c>
      <c r="IA109" s="20">
        <f>+'MIP 2012'!EL109*(1+(HB109))</f>
        <v>0</v>
      </c>
      <c r="IB109" s="20">
        <f>+'MIP 2012'!EM109*(1+(HC109))</f>
        <v>0</v>
      </c>
      <c r="IC109" s="20">
        <f>+'MIP 2012'!EN109*(1+(HD109))</f>
        <v>0</v>
      </c>
      <c r="ID109" s="20">
        <f>+'MIP 2012'!EO109*(1+(HE109))</f>
        <v>0</v>
      </c>
      <c r="IE109" s="20">
        <f>+'MIP 2012'!EP109*(1+(HF109))</f>
        <v>0</v>
      </c>
      <c r="IF109" s="20">
        <f>+'MIP 2012'!EQ109*(1+(HG109))</f>
        <v>0</v>
      </c>
      <c r="IG109" s="20">
        <f>+'MIP 2012'!ER109*(1+(HH109))</f>
        <v>0</v>
      </c>
      <c r="IH109" s="20">
        <f>+'MIP 2012'!ES109*(1+(HI109))</f>
        <v>0</v>
      </c>
      <c r="II109" s="20">
        <f>+'MIP 2012'!ET109*(1+(HJ109))</f>
        <v>0</v>
      </c>
      <c r="IJ109" s="20">
        <f>+'MIP 2012'!EU109*(1+(HK109))</f>
        <v>0.84885944038112293</v>
      </c>
      <c r="IK109" s="20">
        <f>+'MIP 2012'!EV109*(1+(HL109))</f>
        <v>6.6314028033973491</v>
      </c>
      <c r="IL109" s="20">
        <f>+'MIP 2012'!EW109*(1+(HM109))</f>
        <v>-0.26909295931592847</v>
      </c>
      <c r="IM109" s="20">
        <f>+'MIP 2012'!EX109*(1+(HN109))</f>
        <v>44700.720894732862</v>
      </c>
      <c r="IN109" s="20">
        <f>+'MIP 2012'!EY109*(1+(HO109))</f>
        <v>0</v>
      </c>
      <c r="IO109" s="20">
        <f>+'MIP 2012'!EZ109*(1+(HP109))</f>
        <v>0</v>
      </c>
      <c r="IP109" s="20">
        <f>+'MIP 2012'!FA109*(1+(HQ109))</f>
        <v>0</v>
      </c>
      <c r="IQ109" s="20">
        <f>+'MIP 2012'!FB109*(1+(HR109))</f>
        <v>0</v>
      </c>
      <c r="IR109" s="20">
        <f>+'MIP 2012'!FC109*(1+(HS109))</f>
        <v>0</v>
      </c>
      <c r="IS109" s="20">
        <f>+'MIP 2012'!FD109*(1+(HT109))</f>
        <v>0</v>
      </c>
      <c r="IT109" s="20">
        <f>+'MIP 2012'!FE109*(1+(HU109))</f>
        <v>0</v>
      </c>
      <c r="IU109" s="20">
        <f>+'MIP 2012'!FF109*(1+(HV109))</f>
        <v>0</v>
      </c>
      <c r="IV109" s="18">
        <f t="shared" si="9"/>
        <v>56772.048809866261</v>
      </c>
      <c r="IW109" s="41">
        <f>+IFERROR((IV109/'MIP 2012'!FG109*100-100),0)</f>
        <v>0</v>
      </c>
      <c r="IZ109" s="18">
        <v>188058.86090920155</v>
      </c>
      <c r="JA109" s="14">
        <f>+'MIP 2012'!FH109</f>
        <v>187262.6613974249</v>
      </c>
      <c r="JB109" s="41">
        <f t="shared" si="10"/>
        <v>796.19951177664916</v>
      </c>
      <c r="JC109" s="41">
        <f t="shared" si="11"/>
        <v>0.42517793234118528</v>
      </c>
    </row>
    <row r="110" spans="1:263" s="7" customFormat="1" ht="21.95" customHeight="1" thickBot="1" x14ac:dyDescent="0.25">
      <c r="A110" s="12" t="s">
        <v>283</v>
      </c>
      <c r="B110" s="12" t="s">
        <v>284</v>
      </c>
      <c r="C110" s="35">
        <v>9.086407026926024E-4</v>
      </c>
      <c r="D110" s="35">
        <v>8.4240147289539071E-4</v>
      </c>
      <c r="E110" s="35">
        <v>6.8794700189303809E-4</v>
      </c>
      <c r="F110" s="35">
        <v>5.5959626711137034E-4</v>
      </c>
      <c r="G110" s="35">
        <v>1.1777426302265041E-3</v>
      </c>
      <c r="H110" s="35">
        <v>1.0863150438395837E-3</v>
      </c>
      <c r="I110" s="35">
        <v>6.9476355515772853E-4</v>
      </c>
      <c r="J110" s="35">
        <v>3.2009733220425365E-3</v>
      </c>
      <c r="K110" s="35">
        <v>8.0494052849350414E-4</v>
      </c>
      <c r="L110" s="35">
        <v>6.3390596229167889E-4</v>
      </c>
      <c r="M110" s="35">
        <v>8.0607324819820594E-4</v>
      </c>
      <c r="N110" s="35">
        <v>2.2337361452565725E-3</v>
      </c>
      <c r="O110" s="35">
        <v>3.1860658490298396E-3</v>
      </c>
      <c r="P110" s="35">
        <v>7.480088746617793E-4</v>
      </c>
      <c r="Q110" s="35">
        <v>7.1318796344013854E-4</v>
      </c>
      <c r="R110" s="35">
        <v>8.1676843244398248E-4</v>
      </c>
      <c r="S110" s="35">
        <v>5.0222082649119097E-4</v>
      </c>
      <c r="T110" s="35">
        <v>5.3016463042455974E-4</v>
      </c>
      <c r="U110" s="35">
        <v>1.9303835108370904E-3</v>
      </c>
      <c r="V110" s="35">
        <v>6.910475039859789E-4</v>
      </c>
      <c r="W110" s="35">
        <v>8.4471220200980966E-4</v>
      </c>
      <c r="X110" s="35">
        <v>6.771849931773553E-4</v>
      </c>
      <c r="Y110" s="35">
        <v>8.6478198673187699E-4</v>
      </c>
      <c r="Z110" s="35">
        <v>9.42806735350313E-4</v>
      </c>
      <c r="AA110" s="35">
        <v>6.4509844062385661E-4</v>
      </c>
      <c r="AB110" s="35">
        <v>1.2783543263064374E-3</v>
      </c>
      <c r="AC110" s="35">
        <v>2.8191708241470518E-4</v>
      </c>
      <c r="AD110" s="35">
        <v>6.2683601673417446E-4</v>
      </c>
      <c r="AE110" s="35">
        <v>8.6535427189746356E-4</v>
      </c>
      <c r="AF110" s="35">
        <v>1.0797252510211257E-3</v>
      </c>
      <c r="AG110" s="35">
        <v>6.6774539768246657E-4</v>
      </c>
      <c r="AH110" s="35">
        <v>8.8088428566240841E-4</v>
      </c>
      <c r="AI110" s="35">
        <v>9.4983603500585771E-4</v>
      </c>
      <c r="AJ110" s="35">
        <v>1.1267776980332647E-3</v>
      </c>
      <c r="AK110" s="35">
        <v>1.5158438133034983E-3</v>
      </c>
      <c r="AL110" s="35">
        <v>2.2294330082564696E-3</v>
      </c>
      <c r="AM110" s="35">
        <v>6.4508850813589863E-4</v>
      </c>
      <c r="AN110" s="35">
        <v>8.2825777095280539E-4</v>
      </c>
      <c r="AO110" s="35">
        <v>6.3775455202199456E-4</v>
      </c>
      <c r="AP110" s="35">
        <v>1.0244246092986245E-3</v>
      </c>
      <c r="AQ110" s="35">
        <v>1.1980191898132704E-3</v>
      </c>
      <c r="AR110" s="35">
        <v>2.0198350556949645E-3</v>
      </c>
      <c r="AS110" s="35">
        <v>1.4460081675653899E-3</v>
      </c>
      <c r="AT110" s="35">
        <v>2.033322238976626E-3</v>
      </c>
      <c r="AU110" s="35">
        <v>6.633705099717991E-4</v>
      </c>
      <c r="AV110" s="35">
        <v>9.7916843470774321E-4</v>
      </c>
      <c r="AW110" s="35">
        <v>2.1474335539367266E-3</v>
      </c>
      <c r="AX110" s="35">
        <v>1.0013861157887008E-3</v>
      </c>
      <c r="AY110" s="35">
        <v>1.1206627319473412E-3</v>
      </c>
      <c r="AZ110" s="35">
        <v>1.9720002944023434E-3</v>
      </c>
      <c r="BA110" s="35">
        <v>1.0771686790791255E-3</v>
      </c>
      <c r="BB110" s="35">
        <v>1.432782902402641E-3</v>
      </c>
      <c r="BC110" s="35">
        <v>1.1132442870484531E-3</v>
      </c>
      <c r="BD110" s="35">
        <v>9.7565018040942991E-4</v>
      </c>
      <c r="BE110" s="35">
        <v>1.5085156743748016E-3</v>
      </c>
      <c r="BF110" s="35">
        <v>8.5968405031320086E-4</v>
      </c>
      <c r="BG110" s="35">
        <v>2.6986408626734669E-3</v>
      </c>
      <c r="BH110" s="35">
        <v>2.6646023238323748E-3</v>
      </c>
      <c r="BI110" s="35">
        <v>0</v>
      </c>
      <c r="BJ110" s="35">
        <v>6.6309981139729148E-4</v>
      </c>
      <c r="BK110" s="35">
        <v>1.6821666398834955E-3</v>
      </c>
      <c r="BL110" s="35">
        <v>1.4967650715618204E-3</v>
      </c>
      <c r="BM110" s="35">
        <v>1.2681280620280607E-3</v>
      </c>
      <c r="BN110" s="35">
        <v>1.6379237336152255E-3</v>
      </c>
      <c r="BO110" s="35">
        <v>5.94165221811429E-3</v>
      </c>
      <c r="BP110" s="35">
        <v>1.7008322136033997E-3</v>
      </c>
      <c r="BQ110" s="35">
        <v>1.1802153204089917E-3</v>
      </c>
      <c r="BR110" s="35">
        <v>9.2898841007991073E-4</v>
      </c>
      <c r="BS110" s="35">
        <v>2.5086990932435267E-3</v>
      </c>
      <c r="BT110" s="35">
        <v>1.0611048113142551E-3</v>
      </c>
      <c r="BU110" s="35">
        <v>1.0801436536431205E-3</v>
      </c>
      <c r="BV110" s="35">
        <v>7.0866384172203214E-4</v>
      </c>
      <c r="BW110" s="35">
        <v>1.3284873272964356E-3</v>
      </c>
      <c r="BX110" s="35">
        <v>3.5628343923155411E-4</v>
      </c>
      <c r="BY110" s="35">
        <v>8.9522793872627029E-4</v>
      </c>
      <c r="BZ110" s="35">
        <v>1.0657101776586201E-3</v>
      </c>
      <c r="CA110" s="35">
        <v>1.4981793969147817E-3</v>
      </c>
      <c r="CB110" s="35">
        <v>8.1591124852121197E-4</v>
      </c>
      <c r="CC110" s="35">
        <v>1.3337533753360218E-3</v>
      </c>
      <c r="CD110" s="35">
        <v>3.3850946004647699E-3</v>
      </c>
      <c r="CE110" s="35">
        <v>1.7209950667654269E-3</v>
      </c>
      <c r="CF110" s="35">
        <v>2.5155982768142213E-3</v>
      </c>
      <c r="CG110" s="35">
        <v>9.9744696836643124E-4</v>
      </c>
      <c r="CH110" s="35">
        <v>9.3549347669173244E-4</v>
      </c>
      <c r="CI110" s="35">
        <v>5.6252393278417205E-4</v>
      </c>
      <c r="CJ110" s="35">
        <v>1.0539395791378638E-3</v>
      </c>
      <c r="CK110" s="35">
        <v>7.3769797213675634E-4</v>
      </c>
      <c r="CL110" s="35">
        <v>1.1710851699732793E-3</v>
      </c>
      <c r="CM110" s="35">
        <v>1.4738213055265576E-3</v>
      </c>
      <c r="CN110" s="35">
        <v>3.8630704325911275E-3</v>
      </c>
      <c r="CO110" s="35">
        <v>1.0415947903923105E-3</v>
      </c>
      <c r="CP110" s="35">
        <v>1.2996800907814135E-3</v>
      </c>
      <c r="CQ110" s="35">
        <v>5.1542692579669769E-4</v>
      </c>
      <c r="CR110" s="35">
        <v>3.6292863761554862E-4</v>
      </c>
      <c r="CS110" s="35">
        <v>3.2785436873797149E-3</v>
      </c>
      <c r="CT110" s="35">
        <v>4.1650586713802874E-3</v>
      </c>
      <c r="CU110" s="35">
        <v>1.5432321410129243E-3</v>
      </c>
      <c r="CV110" s="35">
        <v>1.1191294965019524E-2</v>
      </c>
      <c r="CW110" s="35">
        <v>1.0339383673175508</v>
      </c>
      <c r="CX110" s="35">
        <v>1.4731585818467488E-3</v>
      </c>
      <c r="CY110" s="35">
        <v>1.1760511876332139E-3</v>
      </c>
      <c r="CZ110" s="35">
        <v>1.076830722724531E-3</v>
      </c>
      <c r="DA110" s="35">
        <v>3.445108587858862E-3</v>
      </c>
      <c r="DB110" s="35">
        <v>1.1780753884873354E-3</v>
      </c>
      <c r="DC110" s="35">
        <v>7.8438240854129208E-3</v>
      </c>
      <c r="DD110" s="35">
        <v>1.2660976721496645E-2</v>
      </c>
      <c r="DE110" s="35">
        <v>1.5883010146771268E-3</v>
      </c>
      <c r="DF110" s="35">
        <v>4.6725722356643741E-3</v>
      </c>
      <c r="DG110" s="35">
        <v>1.4228157603164179E-3</v>
      </c>
      <c r="DH110" s="35">
        <v>2.6507172330375284E-3</v>
      </c>
      <c r="DI110" s="35">
        <v>2.8057601836650545E-3</v>
      </c>
      <c r="DJ110" s="35">
        <v>2.1684399050507504E-3</v>
      </c>
      <c r="DK110" s="35">
        <v>1.7620686008341462E-3</v>
      </c>
      <c r="DL110" s="35">
        <v>6.8872261044626067E-3</v>
      </c>
      <c r="DM110" s="35">
        <v>3.0172913453367289E-3</v>
      </c>
      <c r="DN110" s="35">
        <v>3.566010800709697E-3</v>
      </c>
      <c r="DO110" s="35">
        <v>1.0228362870135909E-3</v>
      </c>
      <c r="DP110" s="35">
        <v>8.5619993017801771E-4</v>
      </c>
      <c r="DQ110" s="35">
        <v>4.2476070528292776E-4</v>
      </c>
      <c r="DR110" s="35">
        <v>1.9213531387961798E-3</v>
      </c>
      <c r="DS110" s="35">
        <v>1.1716221629719263E-3</v>
      </c>
      <c r="DT110" s="35">
        <v>9.104270357285371E-4</v>
      </c>
      <c r="DU110" s="35">
        <v>1.2706493647950071E-3</v>
      </c>
      <c r="DV110" s="35">
        <v>1.2140890592246755E-3</v>
      </c>
      <c r="DW110" s="35">
        <v>5.3330803145081431E-4</v>
      </c>
      <c r="DX110" s="35">
        <v>4.7640600005744282E-3</v>
      </c>
      <c r="DY110" s="35">
        <v>5.3067875660078433E-4</v>
      </c>
      <c r="DZ110" s="35">
        <v>9.1637697352293251E-4</v>
      </c>
      <c r="EA110" s="35">
        <v>7.6987608556700114E-4</v>
      </c>
      <c r="EB110" s="35">
        <v>1.4852147257956127E-3</v>
      </c>
      <c r="EC110" s="35">
        <v>1.5298193622152714E-3</v>
      </c>
      <c r="ED110" s="35">
        <v>8.1178676282873626E-4</v>
      </c>
      <c r="EE110" s="35">
        <v>8.2162997339692929E-4</v>
      </c>
      <c r="EF110" s="35">
        <v>2.4718267386349968E-3</v>
      </c>
      <c r="EG110" s="35">
        <v>8.6528848394258325E-4</v>
      </c>
      <c r="EH110" s="35">
        <v>0</v>
      </c>
      <c r="EK110" s="62">
        <f>+IF(AND(OR(SeleccionarIndustria=$A110,SeleccionarIndustria="Todas las AE"),('SIMULADOR IMPACTOS MIP'!$B$10=EK$11)),'SIMULADOR IMPACTOS MIP'!Porcentaje,0)</f>
        <v>0</v>
      </c>
      <c r="EL110" s="62">
        <f>+IF(AND(OR(SeleccionarIndustria=$A110,SeleccionarIndustria="Todas las AE"),('SIMULADOR IMPACTOS MIP'!$B$10=EL$11)),'SIMULADOR IMPACTOS MIP'!Porcentaje,0)</f>
        <v>0</v>
      </c>
      <c r="EM110" s="62">
        <f>+IF(AND(OR(SeleccionarIndustria=$A110,SeleccionarIndustria="Todas las AE"),('SIMULADOR IMPACTOS MIP'!$B$10=EM$11)),'SIMULADOR IMPACTOS MIP'!Porcentaje,0)</f>
        <v>0.3</v>
      </c>
      <c r="EN110" s="62">
        <f>+IF(AND(OR(SeleccionarIndustria=$A110,SeleccionarIndustria="Todas las AE"),('SIMULADOR IMPACTOS MIP'!$B$10=EN$11)),'SIMULADOR IMPACTOS MIP'!Porcentaje,0)</f>
        <v>0</v>
      </c>
      <c r="EO110" s="62">
        <f>+IF(AND(OR(SeleccionarIndustria=$A110,SeleccionarIndustria="Todas las AE"),(OR('SIMULADOR IMPACTOS MIP'!$B$10=$EK$11,'SIMULADOR IMPACTOS MIP'!$B$10=EO$11))),'SIMULADOR IMPACTOS MIP'!Porcentaje,0)</f>
        <v>0</v>
      </c>
      <c r="EP110" s="62">
        <f>+IF(AND(OR(SeleccionarIndustria=$A110,SeleccionarIndustria="Todas las AE"),(OR('SIMULADOR IMPACTOS MIP'!$B$10=$EK$11,'SIMULADOR IMPACTOS MIP'!$B$10=EP$11))),'SIMULADOR IMPACTOS MIP'!Porcentaje,0)</f>
        <v>0</v>
      </c>
      <c r="EQ110" s="62">
        <f>+IF(AND(OR(SeleccionarIndustria=$A110,SeleccionarIndustria="Todas las AE"),(OR('SIMULADOR IMPACTOS MIP'!$B$10=$EK$11,'SIMULADOR IMPACTOS MIP'!$B$10=EQ$11))),'SIMULADOR IMPACTOS MIP'!Porcentaje,0)</f>
        <v>0</v>
      </c>
      <c r="ER110" s="62">
        <f>+IF(AND(OR(SeleccionarIndustria=$A110,SeleccionarIndustria="Todas las AE"),(OR('SIMULADOR IMPACTOS MIP'!$B$10=$EL$11,'SIMULADOR IMPACTOS MIP'!$B$10=ER$11))),'SIMULADOR IMPACTOS MIP'!Porcentaje,0)</f>
        <v>0</v>
      </c>
      <c r="ES110" s="62">
        <f>+IF(AND(OR(SeleccionarIndustria=$A110,SeleccionarIndustria="Todas las AE"),(OR('SIMULADOR IMPACTOS MIP'!$B$10=$EL$11,'SIMULADOR IMPACTOS MIP'!$B$10=ES$11))),'SIMULADOR IMPACTOS MIP'!Porcentaje,0)</f>
        <v>0</v>
      </c>
      <c r="ET110" s="62">
        <f>+IF(AND(OR(SeleccionarIndustria=$A110,SeleccionarIndustria="Todas las AE"),(OR('SIMULADOR IMPACTOS MIP'!$B$10=$EL$11,'SIMULADOR IMPACTOS MIP'!$B$10=ET$11))),'SIMULADOR IMPACTOS MIP'!Porcentaje,0)</f>
        <v>0</v>
      </c>
      <c r="EU110" s="62">
        <f>+IF(AND(OR(SeleccionarIndustria=$A110,SeleccionarIndustria="Todas las AE"),(OR('SIMULADOR IMPACTOS MIP'!$B$10=$EL$11,'SIMULADOR IMPACTOS MIP'!$B$10=EU$11))),'SIMULADOR IMPACTOS MIP'!Porcentaje,0)</f>
        <v>0</v>
      </c>
      <c r="EV110" s="62">
        <f>+IF(AND(OR(SeleccionarIndustria=$A110,SeleccionarIndustria="Todas las AE"),(OR('SIMULADOR IMPACTOS MIP'!$B$10=$EL$11,'SIMULADOR IMPACTOS MIP'!$B$10=EV$11))),'SIMULADOR IMPACTOS MIP'!Porcentaje,0)</f>
        <v>0</v>
      </c>
      <c r="EW110" s="62">
        <f>+IF(AND(OR(SeleccionarIndustria=$A110,SeleccionarIndustria="Todas las AE"),(OR('SIMULADOR IMPACTOS MIP'!$B$10=$EL$11,'SIMULADOR IMPACTOS MIP'!$B$10=EW$11))),'SIMULADOR IMPACTOS MIP'!Porcentaje,0)</f>
        <v>0</v>
      </c>
      <c r="EX110" s="62">
        <f>+IF(AND(OR(SeleccionarIndustria=$A110,SeleccionarIndustria="Todas las AE"),(OR('SIMULADOR IMPACTOS MIP'!$B$10=$EL$11,'SIMULADOR IMPACTOS MIP'!$B$10=EX$11))),'SIMULADOR IMPACTOS MIP'!Porcentaje,0)</f>
        <v>0</v>
      </c>
      <c r="EY110" s="62">
        <f>+IF(AND(OR(SeleccionarIndustria=$A110,SeleccionarIndustria="Todas las AE"),('SIMULADOR IMPACTOS MIP'!$B$10=EY$11)),'SIMULADOR IMPACTOS MIP'!Porcentaje,0)</f>
        <v>0</v>
      </c>
      <c r="EZ110" s="62">
        <f>+IF(AND(OR(SeleccionarIndustria=$A110,SeleccionarIndustria="Todas las AE"),('SIMULADOR IMPACTOS MIP'!$B$10=EZ$11)),'SIMULADOR IMPACTOS MIP'!Porcentaje,0)</f>
        <v>0</v>
      </c>
      <c r="FA110" s="62">
        <f>+IF(AND(OR(SeleccionarIndustria=$A110,SeleccionarIndustria="Todas las AE"),('SIMULADOR IMPACTOS MIP'!$B$10=FA$11)),'SIMULADOR IMPACTOS MIP'!Porcentaje,0)</f>
        <v>0</v>
      </c>
      <c r="FB110" s="62">
        <f>+IF(AND(OR(SeleccionarIndustria=$A110,SeleccionarIndustria="Todas las AE"),('SIMULADOR IMPACTOS MIP'!$B$10=FB$11)),'SIMULADOR IMPACTOS MIP'!Porcentaje,0)</f>
        <v>0</v>
      </c>
      <c r="FC110" s="62">
        <f>+IF(AND(OR(SeleccionarIndustria=$A110,SeleccionarIndustria="Todas las AE"),(OR('SIMULADOR IMPACTOS MIP'!$B$10=$EM$11,'SIMULADOR IMPACTOS MIP'!$B$10=FC$11))),'SIMULADOR IMPACTOS MIP'!Porcentaje,0)</f>
        <v>0.3</v>
      </c>
      <c r="FD110" s="62">
        <f>+IF(AND(OR(SeleccionarIndustria=$A110,SeleccionarIndustria="Todas las AE"),(OR('SIMULADOR IMPACTOS MIP'!$B$10=$EM$11,'SIMULADOR IMPACTOS MIP'!$B$10=FD$11))),'SIMULADOR IMPACTOS MIP'!Porcentaje,0)</f>
        <v>0.3</v>
      </c>
      <c r="FE110" s="62">
        <f>+IF(AND(OR(SeleccionarIndustria=$A110,SeleccionarIndustria="Todas las AE"),(OR('SIMULADOR IMPACTOS MIP'!$B$10=$EM$11,'SIMULADOR IMPACTOS MIP'!$B$10=FE$11))),'SIMULADOR IMPACTOS MIP'!Porcentaje,0)</f>
        <v>0.3</v>
      </c>
      <c r="FF110" s="62">
        <f>+IF(AND(OR(SeleccionarIndustria=$A110,SeleccionarIndustria="Todas las AE"),(OR('SIMULADOR IMPACTOS MIP'!$B$10=$EM$11,'SIMULADOR IMPACTOS MIP'!$B$10=FF$11))),'SIMULADOR IMPACTOS MIP'!Porcentaje,0)</f>
        <v>0.3</v>
      </c>
      <c r="FG110" s="62">
        <f>+IF(AND(OR(SeleccionarIndustria=$A110,SeleccionarIndustria="Todas las AE"),(OR('SIMULADOR IMPACTOS MIP'!$B$10=$EM$11,'SIMULADOR IMPACTOS MIP'!$B$10=FG$11))),'SIMULADOR IMPACTOS MIP'!Porcentaje,0)</f>
        <v>0.3</v>
      </c>
      <c r="FH110" s="62">
        <f>+IF(AND(OR(SeleccionarIndustria=$A110,SeleccionarIndustria="Todas las AE"),(OR('SIMULADOR IMPACTOS MIP'!$B$10=$EM$11,'SIMULADOR IMPACTOS MIP'!$B$10=FH$11))),'SIMULADOR IMPACTOS MIP'!Porcentaje,0)</f>
        <v>0.3</v>
      </c>
      <c r="FI110" s="62">
        <f>+IF(AND(OR(SeleccionarIndustria=$A110,SeleccionarIndustria="Todas las AE"),(OR('SIMULADOR IMPACTOS MIP'!$B$10=$EM$11,'SIMULADOR IMPACTOS MIP'!$B$10=FI$11))),'SIMULADOR IMPACTOS MIP'!Porcentaje,0)</f>
        <v>0.3</v>
      </c>
      <c r="FJ110" s="62">
        <f>+IF(AND(OR(SeleccionarIndustria=$A110,SeleccionarIndustria="Todas las AE"),(OR('SIMULADOR IMPACTOS MIP'!$B$10=$EM$11,'SIMULADOR IMPACTOS MIP'!$B$10=FJ$11))),'SIMULADOR IMPACTOS MIP'!Porcentaje,0)</f>
        <v>0.3</v>
      </c>
      <c r="FM110" s="20">
        <f>+'MIP 2012'!EJ110*(1+(EN110))</f>
        <v>46014.103336202978</v>
      </c>
      <c r="FN110" s="20">
        <f>+'MIP 2012'!EK110*(1+(EO110))</f>
        <v>0</v>
      </c>
      <c r="FO110" s="20">
        <f>+'MIP 2012'!EL110*(1+(EP110))</f>
        <v>0</v>
      </c>
      <c r="FP110" s="20">
        <f>+'MIP 2012'!EM110*(1+(EQ110))</f>
        <v>0</v>
      </c>
      <c r="FQ110" s="20">
        <f>+'MIP 2012'!EN110*(1+(ER110))</f>
        <v>0</v>
      </c>
      <c r="FR110" s="20">
        <f>+'MIP 2012'!EO110*(1+(ES110))</f>
        <v>0</v>
      </c>
      <c r="FS110" s="20">
        <f>+'MIP 2012'!EP110*(1+(ET110))</f>
        <v>0</v>
      </c>
      <c r="FT110" s="20">
        <f>+'MIP 2012'!EQ110*(1+(EU110))</f>
        <v>0</v>
      </c>
      <c r="FU110" s="20">
        <f>+'MIP 2012'!ER110*(1+(EV110))</f>
        <v>0</v>
      </c>
      <c r="FV110" s="20">
        <f>+'MIP 2012'!ES110*(1+(EW110))</f>
        <v>0</v>
      </c>
      <c r="FW110" s="20">
        <f>+'MIP 2012'!ET110*(1+(EX110))</f>
        <v>0</v>
      </c>
      <c r="FX110" s="20">
        <f>+'MIP 2012'!EU110*(1+(EY110))</f>
        <v>0</v>
      </c>
      <c r="FY110" s="20">
        <f>+'MIP 2012'!EV110*(1+(EZ110))</f>
        <v>42.662887078124655</v>
      </c>
      <c r="FZ110" s="20">
        <f>+'MIP 2012'!EW110*(1+(FA110))</f>
        <v>0.65309174134433412</v>
      </c>
      <c r="GA110" s="20">
        <f>+'MIP 2012'!EX110*(1+(FB110))</f>
        <v>6245.8976783181288</v>
      </c>
      <c r="GB110" s="20">
        <f>+'MIP 2012'!EY110*(1+(FC110))</f>
        <v>1.4512322334348444</v>
      </c>
      <c r="GC110" s="20">
        <f>+'MIP 2012'!EZ110*(1+(FD110))</f>
        <v>105.89052710387652</v>
      </c>
      <c r="GD110" s="20">
        <f>+'MIP 2012'!FA110*(1+(FE110))</f>
        <v>75.108172350612847</v>
      </c>
      <c r="GE110" s="20">
        <f>+'MIP 2012'!FB110*(1+(FF110))</f>
        <v>2.492736510484225</v>
      </c>
      <c r="GF110" s="20">
        <f>+'MIP 2012'!FC110*(1+(FG110))</f>
        <v>84.667889675557234</v>
      </c>
      <c r="GG110" s="20">
        <f>+'MIP 2012'!FD110*(1+(FH110))</f>
        <v>299.7618294271652</v>
      </c>
      <c r="GH110" s="20">
        <f>+'MIP 2012'!FE110*(1+(FI110))</f>
        <v>60.127130804773145</v>
      </c>
      <c r="GI110" s="20">
        <f>+'MIP 2012'!FF110*(1+(FJ110))</f>
        <v>9.3684639946474864</v>
      </c>
      <c r="GJ110" s="18">
        <f t="shared" si="6"/>
        <v>52942.184975441123</v>
      </c>
      <c r="GK110" s="41">
        <f>+IFERROR((GJ110/'MIP 2012'!FG110*100-100),0)</f>
        <v>0.27925326267130401</v>
      </c>
      <c r="GN110" s="18">
        <v>98161.084837468385</v>
      </c>
      <c r="GO110" s="14">
        <f>+'MIP 2012'!FH110</f>
        <v>97465.103681298031</v>
      </c>
      <c r="GP110" s="41">
        <f t="shared" si="7"/>
        <v>695.98115617035364</v>
      </c>
      <c r="GQ110" s="41">
        <f t="shared" si="8"/>
        <v>0.71408240476114315</v>
      </c>
      <c r="GU110" s="63">
        <v>-0.02</v>
      </c>
      <c r="GW110" s="62">
        <f>+IF(SeleccionarDemTur=GW$11,'SIMULADOR IMPACTOS MIP(TURISMO)'!PorcentajeTur,0)</f>
        <v>0</v>
      </c>
      <c r="GX110" s="62">
        <f>+IF(SeleccionarDemTur=GX$11,'SIMULADOR IMPACTOS MIP(TURISMO)'!PorcentajeTur,0)</f>
        <v>0</v>
      </c>
      <c r="GY110" s="62">
        <f>+IF(SeleccionarDemTur=GY$11,'SIMULADOR IMPACTOS MIP(TURISMO)'!PorcentajeTur,0)</f>
        <v>0.1</v>
      </c>
      <c r="GZ110" s="62">
        <f>+IF(SeleccionarDemTur=GZ$11,'SIMULADOR IMPACTOS MIP(TURISMO)'!PorcentajeTur,0)</f>
        <v>0</v>
      </c>
      <c r="HA110" s="62">
        <f>+IF(OR(SeleccionarDemTur=HA$11,SeleccionarDemTur=$GW$11),'SIMULADOR IMPACTOS MIP(TURISMO)'!PorcentajeTur,0)</f>
        <v>0</v>
      </c>
      <c r="HB110" s="62">
        <f>+IF(OR(SeleccionarDemTur=HB$11,SeleccionarDemTur=$GW$11),'SIMULADOR IMPACTOS MIP(TURISMO)'!PorcentajeTur,0)</f>
        <v>0</v>
      </c>
      <c r="HC110" s="62">
        <f>+IF(OR(SeleccionarDemTur=HC$11,SeleccionarDemTur=$GW$11),'SIMULADOR IMPACTOS MIP(TURISMO)'!PorcentajeTur,0)</f>
        <v>0</v>
      </c>
      <c r="HD110" s="62">
        <f>+IF(OR(SeleccionarDemTur=HD$11,SeleccionarDemTur=$GX$11),'SIMULADOR IMPACTOS MIP(TURISMO)'!PorcentajeTur,0)</f>
        <v>0</v>
      </c>
      <c r="HE110" s="62">
        <f>+IF(OR(SeleccionarDemTur=HE$11,SeleccionarDemTur=$GX$11),'SIMULADOR IMPACTOS MIP(TURISMO)'!PorcentajeTur,0)</f>
        <v>0</v>
      </c>
      <c r="HF110" s="62">
        <f>+IF(OR(SeleccionarDemTur=HF$11,SeleccionarDemTur=$GX$11),'SIMULADOR IMPACTOS MIP(TURISMO)'!PorcentajeTur,0)</f>
        <v>0</v>
      </c>
      <c r="HG110" s="62">
        <f>+IF(OR(SeleccionarDemTur=HG$11,SeleccionarDemTur=$GX$11),'SIMULADOR IMPACTOS MIP(TURISMO)'!PorcentajeTur,0)</f>
        <v>0</v>
      </c>
      <c r="HH110" s="62">
        <f>+IF(OR(SeleccionarDemTur=HH$11,SeleccionarDemTur=$GX$11),'SIMULADOR IMPACTOS MIP(TURISMO)'!PorcentajeTur,0)</f>
        <v>0</v>
      </c>
      <c r="HI110" s="62">
        <f>+IF(OR(SeleccionarDemTur=HI$11,SeleccionarDemTur=$GX$11),'SIMULADOR IMPACTOS MIP(TURISMO)'!PorcentajeTur,0)</f>
        <v>0</v>
      </c>
      <c r="HJ110" s="62">
        <f>+IF(OR(SeleccionarDemTur=HJ$11,SeleccionarDemTur=$GX$11),'SIMULADOR IMPACTOS MIP(TURISMO)'!PorcentajeTur,0)</f>
        <v>0</v>
      </c>
      <c r="HK110" s="62">
        <f>+IF(SeleccionarDemTur=HK$11,'SIMULADOR IMPACTOS MIP(TURISMO)'!PorcentajeTur,0)</f>
        <v>0</v>
      </c>
      <c r="HL110" s="62">
        <f>+IF(SeleccionarDemTur=HL$11,'SIMULADOR IMPACTOS MIP(TURISMO)'!PorcentajeTur,0)</f>
        <v>0</v>
      </c>
      <c r="HM110" s="62">
        <f>+IF(SeleccionarDemTur=HM$11,'SIMULADOR IMPACTOS MIP(TURISMO)'!PorcentajeTur,0)</f>
        <v>0</v>
      </c>
      <c r="HN110" s="62">
        <f>+IF(SeleccionarDemTur=HN$11,'SIMULADOR IMPACTOS MIP(TURISMO)'!PorcentajeTur,0)</f>
        <v>0</v>
      </c>
      <c r="HO110" s="62">
        <f>+IF(OR(SeleccionarDemTur=HO$11,SeleccionarDemTur=$GY$11),'SIMULADOR IMPACTOS MIP(TURISMO)'!PorcentajeTur,0)</f>
        <v>0.1</v>
      </c>
      <c r="HP110" s="62">
        <f>+IF(OR(SeleccionarDemTur=HP$11,SeleccionarDemTur=$GY$11),'SIMULADOR IMPACTOS MIP(TURISMO)'!PorcentajeTur,0)</f>
        <v>0.1</v>
      </c>
      <c r="HQ110" s="62">
        <f>+IF(OR(SeleccionarDemTur=HQ$11,SeleccionarDemTur=$GY$11),'SIMULADOR IMPACTOS MIP(TURISMO)'!PorcentajeTur,0)</f>
        <v>0.1</v>
      </c>
      <c r="HR110" s="62">
        <f>+IF(OR(SeleccionarDemTur=HR$11,SeleccionarDemTur=$GY$11),'SIMULADOR IMPACTOS MIP(TURISMO)'!PorcentajeTur,0)</f>
        <v>0.1</v>
      </c>
      <c r="HS110" s="62">
        <f>+IF(OR(SeleccionarDemTur=HS$11,SeleccionarDemTur=$GY$11),'SIMULADOR IMPACTOS MIP(TURISMO)'!PorcentajeTur,0)</f>
        <v>0.1</v>
      </c>
      <c r="HT110" s="62">
        <f>+IF(OR(SeleccionarDemTur=HT$11,SeleccionarDemTur=$GY$11),'SIMULADOR IMPACTOS MIP(TURISMO)'!PorcentajeTur,0)</f>
        <v>0.1</v>
      </c>
      <c r="HU110" s="62">
        <f>+IF(OR(SeleccionarDemTur=HU$11,SeleccionarDemTur=$GY$11),'SIMULADOR IMPACTOS MIP(TURISMO)'!PorcentajeTur,0)</f>
        <v>0.1</v>
      </c>
      <c r="HV110" s="62">
        <f>+IF(OR(SeleccionarDemTur=HV$11,SeleccionarDemTur=$GY$11),'SIMULADOR IMPACTOS MIP(TURISMO)'!PorcentajeTur,0)</f>
        <v>0.1</v>
      </c>
      <c r="HY110" s="20">
        <f>+'MIP 2012'!EJ110*(1+(GZ110))</f>
        <v>46014.103336202978</v>
      </c>
      <c r="HZ110" s="20">
        <f>+'MIP 2012'!EK110*(1+(HA110))</f>
        <v>0</v>
      </c>
      <c r="IA110" s="20">
        <f>+'MIP 2012'!EL110*(1+(HB110))</f>
        <v>0</v>
      </c>
      <c r="IB110" s="20">
        <f>+'MIP 2012'!EM110*(1+(HC110))</f>
        <v>0</v>
      </c>
      <c r="IC110" s="20">
        <f>+'MIP 2012'!EN110*(1+(HD110))</f>
        <v>0</v>
      </c>
      <c r="ID110" s="20">
        <f>+'MIP 2012'!EO110*(1+(HE110))</f>
        <v>0</v>
      </c>
      <c r="IE110" s="20">
        <f>+'MIP 2012'!EP110*(1+(HF110))</f>
        <v>0</v>
      </c>
      <c r="IF110" s="20">
        <f>+'MIP 2012'!EQ110*(1+(HG110))</f>
        <v>0</v>
      </c>
      <c r="IG110" s="20">
        <f>+'MIP 2012'!ER110*(1+(HH110))</f>
        <v>0</v>
      </c>
      <c r="IH110" s="20">
        <f>+'MIP 2012'!ES110*(1+(HI110))</f>
        <v>0</v>
      </c>
      <c r="II110" s="20">
        <f>+'MIP 2012'!ET110*(1+(HJ110))</f>
        <v>0</v>
      </c>
      <c r="IJ110" s="20">
        <f>+'MIP 2012'!EU110*(1+(HK110))</f>
        <v>0</v>
      </c>
      <c r="IK110" s="20">
        <f>+'MIP 2012'!EV110*(1+(HL110))</f>
        <v>42.662887078124655</v>
      </c>
      <c r="IL110" s="20">
        <f>+'MIP 2012'!EW110*(1+(HM110))</f>
        <v>0.65309174134433412</v>
      </c>
      <c r="IM110" s="20">
        <f>+'MIP 2012'!EX110*(1+(HN110))</f>
        <v>6245.8976783181288</v>
      </c>
      <c r="IN110" s="20">
        <f>+'MIP 2012'!EY110*(1+(HO110))</f>
        <v>1.22796573598333</v>
      </c>
      <c r="IO110" s="20">
        <f>+'MIP 2012'!EZ110*(1+(HP110))</f>
        <v>89.599676780203225</v>
      </c>
      <c r="IP110" s="20">
        <f>+'MIP 2012'!FA110*(1+(HQ110))</f>
        <v>63.553068912057029</v>
      </c>
      <c r="IQ110" s="20">
        <f>+'MIP 2012'!FB110*(1+(HR110))</f>
        <v>2.1092385857943441</v>
      </c>
      <c r="IR110" s="20">
        <f>+'MIP 2012'!FC110*(1+(HS110))</f>
        <v>71.642060494702278</v>
      </c>
      <c r="IS110" s="20">
        <f>+'MIP 2012'!FD110*(1+(HT110))</f>
        <v>253.64462489990902</v>
      </c>
      <c r="IT110" s="20">
        <f>+'MIP 2012'!FE110*(1+(HU110))</f>
        <v>50.876802988654205</v>
      </c>
      <c r="IU110" s="20">
        <f>+'MIP 2012'!FF110*(1+(HV110))</f>
        <v>7.9271618416247964</v>
      </c>
      <c r="IV110" s="18">
        <f t="shared" si="9"/>
        <v>52843.89759357951</v>
      </c>
      <c r="IW110" s="41">
        <f>+IFERROR((IV110/'MIP 2012'!FG110*100-100),0)</f>
        <v>9.3084420890448882E-2</v>
      </c>
      <c r="IZ110" s="18">
        <v>97697.097400021536</v>
      </c>
      <c r="JA110" s="14">
        <f>+'MIP 2012'!FH110</f>
        <v>97465.103681298031</v>
      </c>
      <c r="JB110" s="41">
        <f t="shared" si="10"/>
        <v>231.99371872350457</v>
      </c>
      <c r="JC110" s="41">
        <f t="shared" si="11"/>
        <v>0.23802746825376175</v>
      </c>
    </row>
    <row r="111" spans="1:263" s="7" customFormat="1" ht="21.95" customHeight="1" thickBot="1" x14ac:dyDescent="0.25">
      <c r="A111" s="12" t="s">
        <v>285</v>
      </c>
      <c r="B111" s="12" t="s">
        <v>286</v>
      </c>
      <c r="C111" s="35">
        <v>1.46267076061042E-3</v>
      </c>
      <c r="D111" s="35">
        <v>1.7020731304824141E-3</v>
      </c>
      <c r="E111" s="35">
        <v>7.2371908760943528E-4</v>
      </c>
      <c r="F111" s="35">
        <v>7.7861653816586928E-4</v>
      </c>
      <c r="G111" s="35">
        <v>1.1380596691994746E-3</v>
      </c>
      <c r="H111" s="35">
        <v>1.1905024425496846E-3</v>
      </c>
      <c r="I111" s="35">
        <v>1.0207090742514044E-3</v>
      </c>
      <c r="J111" s="35">
        <v>6.5127803155152044E-4</v>
      </c>
      <c r="K111" s="35">
        <v>9.0228909387805336E-4</v>
      </c>
      <c r="L111" s="35">
        <v>7.08161308550484E-4</v>
      </c>
      <c r="M111" s="35">
        <v>1.9704733203244128E-3</v>
      </c>
      <c r="N111" s="35">
        <v>1.1593645784575613E-3</v>
      </c>
      <c r="O111" s="35">
        <v>1.8716719710945738E-3</v>
      </c>
      <c r="P111" s="35">
        <v>6.4388031301226465E-4</v>
      </c>
      <c r="Q111" s="35">
        <v>5.7408866575864943E-4</v>
      </c>
      <c r="R111" s="35">
        <v>8.9948191079170284E-4</v>
      </c>
      <c r="S111" s="35">
        <v>5.6231028938223714E-4</v>
      </c>
      <c r="T111" s="35">
        <v>8.3848575018709401E-4</v>
      </c>
      <c r="U111" s="35">
        <v>8.5685870625786757E-4</v>
      </c>
      <c r="V111" s="35">
        <v>9.162179391779163E-4</v>
      </c>
      <c r="W111" s="35">
        <v>8.2482755227485474E-4</v>
      </c>
      <c r="X111" s="35">
        <v>9.2338950260214918E-4</v>
      </c>
      <c r="Y111" s="35">
        <v>9.2806797309172512E-4</v>
      </c>
      <c r="Z111" s="35">
        <v>1.3742908591238754E-3</v>
      </c>
      <c r="AA111" s="35">
        <v>6.7741363479210709E-4</v>
      </c>
      <c r="AB111" s="35">
        <v>3.9653532682335652E-3</v>
      </c>
      <c r="AC111" s="35">
        <v>2.5866128150652212E-4</v>
      </c>
      <c r="AD111" s="35">
        <v>6.3678105620811E-4</v>
      </c>
      <c r="AE111" s="35">
        <v>1.0637325333312617E-3</v>
      </c>
      <c r="AF111" s="35">
        <v>9.1132511175859451E-4</v>
      </c>
      <c r="AG111" s="35">
        <v>4.016765374402935E-4</v>
      </c>
      <c r="AH111" s="35">
        <v>1.3064962554145154E-3</v>
      </c>
      <c r="AI111" s="35">
        <v>1.6404761688044527E-3</v>
      </c>
      <c r="AJ111" s="35">
        <v>1.9661695583467263E-3</v>
      </c>
      <c r="AK111" s="35">
        <v>1.9731439695888334E-3</v>
      </c>
      <c r="AL111" s="35">
        <v>1.547226167697855E-3</v>
      </c>
      <c r="AM111" s="35">
        <v>7.5166480014753219E-4</v>
      </c>
      <c r="AN111" s="35">
        <v>1.3327858649386213E-3</v>
      </c>
      <c r="AO111" s="35">
        <v>1.172968091586835E-3</v>
      </c>
      <c r="AP111" s="35">
        <v>1.5105851412391953E-3</v>
      </c>
      <c r="AQ111" s="35">
        <v>2.5621838562296458E-3</v>
      </c>
      <c r="AR111" s="35">
        <v>1.6498274594955644E-3</v>
      </c>
      <c r="AS111" s="35">
        <v>1.9197598862836539E-3</v>
      </c>
      <c r="AT111" s="35">
        <v>3.5983200160073039E-3</v>
      </c>
      <c r="AU111" s="35">
        <v>9.1316469497949816E-4</v>
      </c>
      <c r="AV111" s="35">
        <v>2.4212451096728006E-3</v>
      </c>
      <c r="AW111" s="35">
        <v>2.3954888167655934E-3</v>
      </c>
      <c r="AX111" s="35">
        <v>1.0832181179452709E-3</v>
      </c>
      <c r="AY111" s="35">
        <v>2.1533515779598015E-3</v>
      </c>
      <c r="AZ111" s="35">
        <v>1.2452771046295255E-3</v>
      </c>
      <c r="BA111" s="35">
        <v>2.6249936440186509E-3</v>
      </c>
      <c r="BB111" s="35">
        <v>1.4894504980015604E-3</v>
      </c>
      <c r="BC111" s="35">
        <v>8.6816443781772461E-4</v>
      </c>
      <c r="BD111" s="35">
        <v>9.8376039276397344E-4</v>
      </c>
      <c r="BE111" s="35">
        <v>1.3980353255940174E-3</v>
      </c>
      <c r="BF111" s="35">
        <v>1.1280367815640041E-3</v>
      </c>
      <c r="BG111" s="35">
        <v>1.1622846803673566E-3</v>
      </c>
      <c r="BH111" s="35">
        <v>1.8673431567687233E-3</v>
      </c>
      <c r="BI111" s="35">
        <v>0</v>
      </c>
      <c r="BJ111" s="35">
        <v>9.0110713746752061E-4</v>
      </c>
      <c r="BK111" s="35">
        <v>1.7002284908800066E-3</v>
      </c>
      <c r="BL111" s="35">
        <v>1.8898275788474487E-3</v>
      </c>
      <c r="BM111" s="35">
        <v>1.0973308999326346E-3</v>
      </c>
      <c r="BN111" s="35">
        <v>2.3702532780563467E-3</v>
      </c>
      <c r="BO111" s="35">
        <v>3.3938652504154126E-3</v>
      </c>
      <c r="BP111" s="35">
        <v>2.7288283048555076E-3</v>
      </c>
      <c r="BQ111" s="35">
        <v>1.5649242923674734E-3</v>
      </c>
      <c r="BR111" s="35">
        <v>1.5148443275466519E-3</v>
      </c>
      <c r="BS111" s="35">
        <v>2.0401796200666656E-3</v>
      </c>
      <c r="BT111" s="35">
        <v>1.1462164226548794E-3</v>
      </c>
      <c r="BU111" s="35">
        <v>1.5509015485768217E-3</v>
      </c>
      <c r="BV111" s="35">
        <v>1.2132523643072323E-3</v>
      </c>
      <c r="BW111" s="35">
        <v>1.4263880717611283E-3</v>
      </c>
      <c r="BX111" s="35">
        <v>3.3633407223130287E-3</v>
      </c>
      <c r="BY111" s="35">
        <v>2.2055143085953975E-3</v>
      </c>
      <c r="BZ111" s="35">
        <v>1.3925333419103174E-3</v>
      </c>
      <c r="CA111" s="35">
        <v>2.4301093208536667E-3</v>
      </c>
      <c r="CB111" s="35">
        <v>1.1894074190890514E-3</v>
      </c>
      <c r="CC111" s="35">
        <v>1.2369503020004612E-3</v>
      </c>
      <c r="CD111" s="35">
        <v>1.9524036697434646E-3</v>
      </c>
      <c r="CE111" s="35">
        <v>1.7332926252343294E-3</v>
      </c>
      <c r="CF111" s="35">
        <v>2.7425448008701302E-3</v>
      </c>
      <c r="CG111" s="35">
        <v>2.2481658553350314E-3</v>
      </c>
      <c r="CH111" s="35">
        <v>1.1985949802886845E-3</v>
      </c>
      <c r="CI111" s="35">
        <v>1.1032920586217937E-3</v>
      </c>
      <c r="CJ111" s="35">
        <v>9.2987325073358136E-4</v>
      </c>
      <c r="CK111" s="35">
        <v>1.2384441259433417E-3</v>
      </c>
      <c r="CL111" s="35">
        <v>2.6554480600610854E-3</v>
      </c>
      <c r="CM111" s="35">
        <v>1.3372442736971875E-3</v>
      </c>
      <c r="CN111" s="35">
        <v>3.3460101386765932E-3</v>
      </c>
      <c r="CO111" s="35">
        <v>1.1628356725183529E-3</v>
      </c>
      <c r="CP111" s="35">
        <v>1.7507923773541999E-3</v>
      </c>
      <c r="CQ111" s="35">
        <v>9.4607666825608676E-4</v>
      </c>
      <c r="CR111" s="35">
        <v>5.7119557981145182E-4</v>
      </c>
      <c r="CS111" s="35">
        <v>3.7128072704809591E-3</v>
      </c>
      <c r="CT111" s="35">
        <v>2.4596572133296843E-3</v>
      </c>
      <c r="CU111" s="35">
        <v>3.78101575441881E-3</v>
      </c>
      <c r="CV111" s="35">
        <v>3.3943792762184087E-3</v>
      </c>
      <c r="CW111" s="35">
        <v>2.4305134029663695E-3</v>
      </c>
      <c r="CX111" s="35">
        <v>1.005584284165282</v>
      </c>
      <c r="CY111" s="35">
        <v>1.5608614309955636E-3</v>
      </c>
      <c r="CZ111" s="35">
        <v>4.4006636165510376E-3</v>
      </c>
      <c r="DA111" s="35">
        <v>2.3454754066021409E-3</v>
      </c>
      <c r="DB111" s="35">
        <v>2.8069324645079627E-3</v>
      </c>
      <c r="DC111" s="35">
        <v>1.2546834070069819E-3</v>
      </c>
      <c r="DD111" s="35">
        <v>1.6238442353521468E-3</v>
      </c>
      <c r="DE111" s="35">
        <v>8.0841628737477801E-4</v>
      </c>
      <c r="DF111" s="35">
        <v>1.2388752155497629E-3</v>
      </c>
      <c r="DG111" s="35">
        <v>6.228285960504351E-4</v>
      </c>
      <c r="DH111" s="35">
        <v>2.1114223696281132E-3</v>
      </c>
      <c r="DI111" s="35">
        <v>4.1635219939434752E-3</v>
      </c>
      <c r="DJ111" s="35">
        <v>1.005006666102611E-2</v>
      </c>
      <c r="DK111" s="35">
        <v>4.5542612387985673E-3</v>
      </c>
      <c r="DL111" s="35">
        <v>3.4257253848479648E-3</v>
      </c>
      <c r="DM111" s="35">
        <v>3.830984061281531E-3</v>
      </c>
      <c r="DN111" s="35">
        <v>1.5999865151493217E-3</v>
      </c>
      <c r="DO111" s="35">
        <v>1.2756971038816504E-3</v>
      </c>
      <c r="DP111" s="35">
        <v>1.2377143590957757E-3</v>
      </c>
      <c r="DQ111" s="35">
        <v>1.1132929865619566E-3</v>
      </c>
      <c r="DR111" s="35">
        <v>1.1986043053117299E-2</v>
      </c>
      <c r="DS111" s="35">
        <v>3.0788658191544926E-3</v>
      </c>
      <c r="DT111" s="35">
        <v>1.0458844971313994E-3</v>
      </c>
      <c r="DU111" s="35">
        <v>3.7931195713325106E-3</v>
      </c>
      <c r="DV111" s="35">
        <v>2.6903358623755719E-3</v>
      </c>
      <c r="DW111" s="35">
        <v>5.5741713916097251E-4</v>
      </c>
      <c r="DX111" s="35">
        <v>1.3005377364032529E-3</v>
      </c>
      <c r="DY111" s="35">
        <v>1.3643622820768498E-3</v>
      </c>
      <c r="DZ111" s="35">
        <v>1.4283319725140659E-3</v>
      </c>
      <c r="EA111" s="35">
        <v>1.8524377685622537E-3</v>
      </c>
      <c r="EB111" s="35">
        <v>5.3757251404607156E-3</v>
      </c>
      <c r="EC111" s="35">
        <v>2.8209693752993658E-3</v>
      </c>
      <c r="ED111" s="35">
        <v>2.8199364526667785E-3</v>
      </c>
      <c r="EE111" s="35">
        <v>1.722702159469123E-3</v>
      </c>
      <c r="EF111" s="35">
        <v>3.914892655768035E-3</v>
      </c>
      <c r="EG111" s="35">
        <v>2.0889083271992304E-3</v>
      </c>
      <c r="EH111" s="35">
        <v>0</v>
      </c>
      <c r="EK111" s="62">
        <f>+IF(AND(OR(SeleccionarIndustria=$A111,SeleccionarIndustria="Todas las AE"),('SIMULADOR IMPACTOS MIP'!$B$10=EK$11)),'SIMULADOR IMPACTOS MIP'!Porcentaje,0)</f>
        <v>0</v>
      </c>
      <c r="EL111" s="62">
        <f>+IF(AND(OR(SeleccionarIndustria=$A111,SeleccionarIndustria="Todas las AE"),('SIMULADOR IMPACTOS MIP'!$B$10=EL$11)),'SIMULADOR IMPACTOS MIP'!Porcentaje,0)</f>
        <v>0</v>
      </c>
      <c r="EM111" s="62">
        <f>+IF(AND(OR(SeleccionarIndustria=$A111,SeleccionarIndustria="Todas las AE"),('SIMULADOR IMPACTOS MIP'!$B$10=EM$11)),'SIMULADOR IMPACTOS MIP'!Porcentaje,0)</f>
        <v>0.3</v>
      </c>
      <c r="EN111" s="62">
        <f>+IF(AND(OR(SeleccionarIndustria=$A111,SeleccionarIndustria="Todas las AE"),('SIMULADOR IMPACTOS MIP'!$B$10=EN$11)),'SIMULADOR IMPACTOS MIP'!Porcentaje,0)</f>
        <v>0</v>
      </c>
      <c r="EO111" s="62">
        <f>+IF(AND(OR(SeleccionarIndustria=$A111,SeleccionarIndustria="Todas las AE"),(OR('SIMULADOR IMPACTOS MIP'!$B$10=$EK$11,'SIMULADOR IMPACTOS MIP'!$B$10=EO$11))),'SIMULADOR IMPACTOS MIP'!Porcentaje,0)</f>
        <v>0</v>
      </c>
      <c r="EP111" s="62">
        <f>+IF(AND(OR(SeleccionarIndustria=$A111,SeleccionarIndustria="Todas las AE"),(OR('SIMULADOR IMPACTOS MIP'!$B$10=$EK$11,'SIMULADOR IMPACTOS MIP'!$B$10=EP$11))),'SIMULADOR IMPACTOS MIP'!Porcentaje,0)</f>
        <v>0</v>
      </c>
      <c r="EQ111" s="62">
        <f>+IF(AND(OR(SeleccionarIndustria=$A111,SeleccionarIndustria="Todas las AE"),(OR('SIMULADOR IMPACTOS MIP'!$B$10=$EK$11,'SIMULADOR IMPACTOS MIP'!$B$10=EQ$11))),'SIMULADOR IMPACTOS MIP'!Porcentaje,0)</f>
        <v>0</v>
      </c>
      <c r="ER111" s="62">
        <f>+IF(AND(OR(SeleccionarIndustria=$A111,SeleccionarIndustria="Todas las AE"),(OR('SIMULADOR IMPACTOS MIP'!$B$10=$EL$11,'SIMULADOR IMPACTOS MIP'!$B$10=ER$11))),'SIMULADOR IMPACTOS MIP'!Porcentaje,0)</f>
        <v>0</v>
      </c>
      <c r="ES111" s="62">
        <f>+IF(AND(OR(SeleccionarIndustria=$A111,SeleccionarIndustria="Todas las AE"),(OR('SIMULADOR IMPACTOS MIP'!$B$10=$EL$11,'SIMULADOR IMPACTOS MIP'!$B$10=ES$11))),'SIMULADOR IMPACTOS MIP'!Porcentaje,0)</f>
        <v>0</v>
      </c>
      <c r="ET111" s="62">
        <f>+IF(AND(OR(SeleccionarIndustria=$A111,SeleccionarIndustria="Todas las AE"),(OR('SIMULADOR IMPACTOS MIP'!$B$10=$EL$11,'SIMULADOR IMPACTOS MIP'!$B$10=ET$11))),'SIMULADOR IMPACTOS MIP'!Porcentaje,0)</f>
        <v>0</v>
      </c>
      <c r="EU111" s="62">
        <f>+IF(AND(OR(SeleccionarIndustria=$A111,SeleccionarIndustria="Todas las AE"),(OR('SIMULADOR IMPACTOS MIP'!$B$10=$EL$11,'SIMULADOR IMPACTOS MIP'!$B$10=EU$11))),'SIMULADOR IMPACTOS MIP'!Porcentaje,0)</f>
        <v>0</v>
      </c>
      <c r="EV111" s="62">
        <f>+IF(AND(OR(SeleccionarIndustria=$A111,SeleccionarIndustria="Todas las AE"),(OR('SIMULADOR IMPACTOS MIP'!$B$10=$EL$11,'SIMULADOR IMPACTOS MIP'!$B$10=EV$11))),'SIMULADOR IMPACTOS MIP'!Porcentaje,0)</f>
        <v>0</v>
      </c>
      <c r="EW111" s="62">
        <f>+IF(AND(OR(SeleccionarIndustria=$A111,SeleccionarIndustria="Todas las AE"),(OR('SIMULADOR IMPACTOS MIP'!$B$10=$EL$11,'SIMULADOR IMPACTOS MIP'!$B$10=EW$11))),'SIMULADOR IMPACTOS MIP'!Porcentaje,0)</f>
        <v>0</v>
      </c>
      <c r="EX111" s="62">
        <f>+IF(AND(OR(SeleccionarIndustria=$A111,SeleccionarIndustria="Todas las AE"),(OR('SIMULADOR IMPACTOS MIP'!$B$10=$EL$11,'SIMULADOR IMPACTOS MIP'!$B$10=EX$11))),'SIMULADOR IMPACTOS MIP'!Porcentaje,0)</f>
        <v>0</v>
      </c>
      <c r="EY111" s="62">
        <f>+IF(AND(OR(SeleccionarIndustria=$A111,SeleccionarIndustria="Todas las AE"),('SIMULADOR IMPACTOS MIP'!$B$10=EY$11)),'SIMULADOR IMPACTOS MIP'!Porcentaje,0)</f>
        <v>0</v>
      </c>
      <c r="EZ111" s="62">
        <f>+IF(AND(OR(SeleccionarIndustria=$A111,SeleccionarIndustria="Todas las AE"),('SIMULADOR IMPACTOS MIP'!$B$10=EZ$11)),'SIMULADOR IMPACTOS MIP'!Porcentaje,0)</f>
        <v>0</v>
      </c>
      <c r="FA111" s="62">
        <f>+IF(AND(OR(SeleccionarIndustria=$A111,SeleccionarIndustria="Todas las AE"),('SIMULADOR IMPACTOS MIP'!$B$10=FA$11)),'SIMULADOR IMPACTOS MIP'!Porcentaje,0)</f>
        <v>0</v>
      </c>
      <c r="FB111" s="62">
        <f>+IF(AND(OR(SeleccionarIndustria=$A111,SeleccionarIndustria="Todas las AE"),('SIMULADOR IMPACTOS MIP'!$B$10=FB$11)),'SIMULADOR IMPACTOS MIP'!Porcentaje,0)</f>
        <v>0</v>
      </c>
      <c r="FC111" s="62">
        <f>+IF(AND(OR(SeleccionarIndustria=$A111,SeleccionarIndustria="Todas las AE"),(OR('SIMULADOR IMPACTOS MIP'!$B$10=$EM$11,'SIMULADOR IMPACTOS MIP'!$B$10=FC$11))),'SIMULADOR IMPACTOS MIP'!Porcentaje,0)</f>
        <v>0.3</v>
      </c>
      <c r="FD111" s="62">
        <f>+IF(AND(OR(SeleccionarIndustria=$A111,SeleccionarIndustria="Todas las AE"),(OR('SIMULADOR IMPACTOS MIP'!$B$10=$EM$11,'SIMULADOR IMPACTOS MIP'!$B$10=FD$11))),'SIMULADOR IMPACTOS MIP'!Porcentaje,0)</f>
        <v>0.3</v>
      </c>
      <c r="FE111" s="62">
        <f>+IF(AND(OR(SeleccionarIndustria=$A111,SeleccionarIndustria="Todas las AE"),(OR('SIMULADOR IMPACTOS MIP'!$B$10=$EM$11,'SIMULADOR IMPACTOS MIP'!$B$10=FE$11))),'SIMULADOR IMPACTOS MIP'!Porcentaje,0)</f>
        <v>0.3</v>
      </c>
      <c r="FF111" s="62">
        <f>+IF(AND(OR(SeleccionarIndustria=$A111,SeleccionarIndustria="Todas las AE"),(OR('SIMULADOR IMPACTOS MIP'!$B$10=$EM$11,'SIMULADOR IMPACTOS MIP'!$B$10=FF$11))),'SIMULADOR IMPACTOS MIP'!Porcentaje,0)</f>
        <v>0.3</v>
      </c>
      <c r="FG111" s="62">
        <f>+IF(AND(OR(SeleccionarIndustria=$A111,SeleccionarIndustria="Todas las AE"),(OR('SIMULADOR IMPACTOS MIP'!$B$10=$EM$11,'SIMULADOR IMPACTOS MIP'!$B$10=FG$11))),'SIMULADOR IMPACTOS MIP'!Porcentaje,0)</f>
        <v>0.3</v>
      </c>
      <c r="FH111" s="62">
        <f>+IF(AND(OR(SeleccionarIndustria=$A111,SeleccionarIndustria="Todas las AE"),(OR('SIMULADOR IMPACTOS MIP'!$B$10=$EM$11,'SIMULADOR IMPACTOS MIP'!$B$10=FH$11))),'SIMULADOR IMPACTOS MIP'!Porcentaje,0)</f>
        <v>0.3</v>
      </c>
      <c r="FI111" s="62">
        <f>+IF(AND(OR(SeleccionarIndustria=$A111,SeleccionarIndustria="Todas las AE"),(OR('SIMULADOR IMPACTOS MIP'!$B$10=$EM$11,'SIMULADOR IMPACTOS MIP'!$B$10=FI$11))),'SIMULADOR IMPACTOS MIP'!Porcentaje,0)</f>
        <v>0.3</v>
      </c>
      <c r="FJ111" s="62">
        <f>+IF(AND(OR(SeleccionarIndustria=$A111,SeleccionarIndustria="Todas las AE"),(OR('SIMULADOR IMPACTOS MIP'!$B$10=$EM$11,'SIMULADOR IMPACTOS MIP'!$B$10=FJ$11))),'SIMULADOR IMPACTOS MIP'!Porcentaje,0)</f>
        <v>0.3</v>
      </c>
      <c r="FM111" s="20">
        <f>+'MIP 2012'!EJ111*(1+(EN111))</f>
        <v>59690.659644362444</v>
      </c>
      <c r="FN111" s="20">
        <f>+'MIP 2012'!EK111*(1+(EO111))</f>
        <v>2384.258050681332</v>
      </c>
      <c r="FO111" s="20">
        <f>+'MIP 2012'!EL111*(1+(EP111))</f>
        <v>11500.74050500301</v>
      </c>
      <c r="FP111" s="20">
        <f>+'MIP 2012'!EM111*(1+(EQ111))</f>
        <v>0</v>
      </c>
      <c r="FQ111" s="20">
        <f>+'MIP 2012'!EN111*(1+(ER111))</f>
        <v>216.51047210986243</v>
      </c>
      <c r="FR111" s="20">
        <f>+'MIP 2012'!EO111*(1+(ES111))</f>
        <v>21.727536127303043</v>
      </c>
      <c r="FS111" s="20">
        <f>+'MIP 2012'!EP111*(1+(ET111))</f>
        <v>45.45596837190255</v>
      </c>
      <c r="FT111" s="20">
        <f>+'MIP 2012'!EQ111*(1+(EU111))</f>
        <v>0</v>
      </c>
      <c r="FU111" s="20">
        <f>+'MIP 2012'!ER111*(1+(EV111))</f>
        <v>23.240944501175267</v>
      </c>
      <c r="FV111" s="20">
        <f>+'MIP 2012'!ES111*(1+(EW111))</f>
        <v>14.683999460965154</v>
      </c>
      <c r="FW111" s="20">
        <f>+'MIP 2012'!ET111*(1+(EX111))</f>
        <v>7.94072602702139E-2</v>
      </c>
      <c r="FX111" s="20">
        <f>+'MIP 2012'!EU111*(1+(EY111))</f>
        <v>2959.1262626408161</v>
      </c>
      <c r="FY111" s="20">
        <f>+'MIP 2012'!EV111*(1+(EZ111))</f>
        <v>129.14542515034924</v>
      </c>
      <c r="FZ111" s="20">
        <f>+'MIP 2012'!EW111*(1+(FA111))</f>
        <v>-3.0591378118306554</v>
      </c>
      <c r="GA111" s="20">
        <f>+'MIP 2012'!EX111*(1+(FB111))</f>
        <v>17477.975336747302</v>
      </c>
      <c r="GB111" s="20">
        <f>+'MIP 2012'!EY111*(1+(FC111))</f>
        <v>0</v>
      </c>
      <c r="GC111" s="20">
        <f>+'MIP 2012'!EZ111*(1+(FD111))</f>
        <v>35473.375277586762</v>
      </c>
      <c r="GD111" s="20">
        <f>+'MIP 2012'!FA111*(1+(FE111))</f>
        <v>50656.762616661159</v>
      </c>
      <c r="GE111" s="20">
        <f>+'MIP 2012'!FB111*(1+(FF111))</f>
        <v>3493.5249147950226</v>
      </c>
      <c r="GF111" s="20">
        <f>+'MIP 2012'!FC111*(1+(FG111))</f>
        <v>41548.787589733241</v>
      </c>
      <c r="GG111" s="20">
        <f>+'MIP 2012'!FD111*(1+(FH111))</f>
        <v>237434.62968061594</v>
      </c>
      <c r="GH111" s="20">
        <f>+'MIP 2012'!FE111*(1+(FI111))</f>
        <v>96099.62475215795</v>
      </c>
      <c r="GI111" s="20">
        <f>+'MIP 2012'!FF111*(1+(FJ111))</f>
        <v>16197.471681486984</v>
      </c>
      <c r="GJ111" s="18">
        <f t="shared" si="6"/>
        <v>575364.72092764184</v>
      </c>
      <c r="GK111" s="41">
        <f>+IFERROR((GJ111/'MIP 2012'!FG111*100-100),0)</f>
        <v>23.897724645238426</v>
      </c>
      <c r="GN111" s="18">
        <v>626946.57645556412</v>
      </c>
      <c r="GO111" s="14">
        <f>+'MIP 2012'!FH111</f>
        <v>514731.07197728573</v>
      </c>
      <c r="GP111" s="41">
        <f t="shared" si="7"/>
        <v>112215.5044782784</v>
      </c>
      <c r="GQ111" s="41">
        <f t="shared" si="8"/>
        <v>21.800802513672664</v>
      </c>
      <c r="GU111" s="63">
        <v>-0.01</v>
      </c>
      <c r="GW111" s="62">
        <f>+IF(SeleccionarDemTur=GW$11,'SIMULADOR IMPACTOS MIP(TURISMO)'!PorcentajeTur,0)</f>
        <v>0</v>
      </c>
      <c r="GX111" s="62">
        <f>+IF(SeleccionarDemTur=GX$11,'SIMULADOR IMPACTOS MIP(TURISMO)'!PorcentajeTur,0)</f>
        <v>0</v>
      </c>
      <c r="GY111" s="62">
        <f>+IF(SeleccionarDemTur=GY$11,'SIMULADOR IMPACTOS MIP(TURISMO)'!PorcentajeTur,0)</f>
        <v>0.1</v>
      </c>
      <c r="GZ111" s="62">
        <f>+IF(SeleccionarDemTur=GZ$11,'SIMULADOR IMPACTOS MIP(TURISMO)'!PorcentajeTur,0)</f>
        <v>0</v>
      </c>
      <c r="HA111" s="62">
        <f>+IF(OR(SeleccionarDemTur=HA$11,SeleccionarDemTur=$GW$11),'SIMULADOR IMPACTOS MIP(TURISMO)'!PorcentajeTur,0)</f>
        <v>0</v>
      </c>
      <c r="HB111" s="62">
        <f>+IF(OR(SeleccionarDemTur=HB$11,SeleccionarDemTur=$GW$11),'SIMULADOR IMPACTOS MIP(TURISMO)'!PorcentajeTur,0)</f>
        <v>0</v>
      </c>
      <c r="HC111" s="62">
        <f>+IF(OR(SeleccionarDemTur=HC$11,SeleccionarDemTur=$GW$11),'SIMULADOR IMPACTOS MIP(TURISMO)'!PorcentajeTur,0)</f>
        <v>0</v>
      </c>
      <c r="HD111" s="62">
        <f>+IF(OR(SeleccionarDemTur=HD$11,SeleccionarDemTur=$GX$11),'SIMULADOR IMPACTOS MIP(TURISMO)'!PorcentajeTur,0)</f>
        <v>0</v>
      </c>
      <c r="HE111" s="62">
        <f>+IF(OR(SeleccionarDemTur=HE$11,SeleccionarDemTur=$GX$11),'SIMULADOR IMPACTOS MIP(TURISMO)'!PorcentajeTur,0)</f>
        <v>0</v>
      </c>
      <c r="HF111" s="62">
        <f>+IF(OR(SeleccionarDemTur=HF$11,SeleccionarDemTur=$GX$11),'SIMULADOR IMPACTOS MIP(TURISMO)'!PorcentajeTur,0)</f>
        <v>0</v>
      </c>
      <c r="HG111" s="62">
        <f>+IF(OR(SeleccionarDemTur=HG$11,SeleccionarDemTur=$GX$11),'SIMULADOR IMPACTOS MIP(TURISMO)'!PorcentajeTur,0)</f>
        <v>0</v>
      </c>
      <c r="HH111" s="62">
        <f>+IF(OR(SeleccionarDemTur=HH$11,SeleccionarDemTur=$GX$11),'SIMULADOR IMPACTOS MIP(TURISMO)'!PorcentajeTur,0)</f>
        <v>0</v>
      </c>
      <c r="HI111" s="62">
        <f>+IF(OR(SeleccionarDemTur=HI$11,SeleccionarDemTur=$GX$11),'SIMULADOR IMPACTOS MIP(TURISMO)'!PorcentajeTur,0)</f>
        <v>0</v>
      </c>
      <c r="HJ111" s="62">
        <f>+IF(OR(SeleccionarDemTur=HJ$11,SeleccionarDemTur=$GX$11),'SIMULADOR IMPACTOS MIP(TURISMO)'!PorcentajeTur,0)</f>
        <v>0</v>
      </c>
      <c r="HK111" s="62">
        <f>+IF(SeleccionarDemTur=HK$11,'SIMULADOR IMPACTOS MIP(TURISMO)'!PorcentajeTur,0)</f>
        <v>0</v>
      </c>
      <c r="HL111" s="62">
        <f>+IF(SeleccionarDemTur=HL$11,'SIMULADOR IMPACTOS MIP(TURISMO)'!PorcentajeTur,0)</f>
        <v>0</v>
      </c>
      <c r="HM111" s="62">
        <f>+IF(SeleccionarDemTur=HM$11,'SIMULADOR IMPACTOS MIP(TURISMO)'!PorcentajeTur,0)</f>
        <v>0</v>
      </c>
      <c r="HN111" s="62">
        <f>+IF(SeleccionarDemTur=HN$11,'SIMULADOR IMPACTOS MIP(TURISMO)'!PorcentajeTur,0)</f>
        <v>0</v>
      </c>
      <c r="HO111" s="62">
        <f>+IF(OR(SeleccionarDemTur=HO$11,SeleccionarDemTur=$GY$11),'SIMULADOR IMPACTOS MIP(TURISMO)'!PorcentajeTur,0)</f>
        <v>0.1</v>
      </c>
      <c r="HP111" s="62">
        <f>+IF(OR(SeleccionarDemTur=HP$11,SeleccionarDemTur=$GY$11),'SIMULADOR IMPACTOS MIP(TURISMO)'!PorcentajeTur,0)</f>
        <v>0.1</v>
      </c>
      <c r="HQ111" s="62">
        <f>+IF(OR(SeleccionarDemTur=HQ$11,SeleccionarDemTur=$GY$11),'SIMULADOR IMPACTOS MIP(TURISMO)'!PorcentajeTur,0)</f>
        <v>0.1</v>
      </c>
      <c r="HR111" s="62">
        <f>+IF(OR(SeleccionarDemTur=HR$11,SeleccionarDemTur=$GY$11),'SIMULADOR IMPACTOS MIP(TURISMO)'!PorcentajeTur,0)</f>
        <v>0.1</v>
      </c>
      <c r="HS111" s="62">
        <f>+IF(OR(SeleccionarDemTur=HS$11,SeleccionarDemTur=$GY$11),'SIMULADOR IMPACTOS MIP(TURISMO)'!PorcentajeTur,0)</f>
        <v>0.1</v>
      </c>
      <c r="HT111" s="62">
        <f>+IF(OR(SeleccionarDemTur=HT$11,SeleccionarDemTur=$GY$11),'SIMULADOR IMPACTOS MIP(TURISMO)'!PorcentajeTur,0)</f>
        <v>0.1</v>
      </c>
      <c r="HU111" s="62">
        <f>+IF(OR(SeleccionarDemTur=HU$11,SeleccionarDemTur=$GY$11),'SIMULADOR IMPACTOS MIP(TURISMO)'!PorcentajeTur,0)</f>
        <v>0.1</v>
      </c>
      <c r="HV111" s="62">
        <f>+IF(OR(SeleccionarDemTur=HV$11,SeleccionarDemTur=$GY$11),'SIMULADOR IMPACTOS MIP(TURISMO)'!PorcentajeTur,0)</f>
        <v>0.1</v>
      </c>
      <c r="HY111" s="20">
        <f>+'MIP 2012'!EJ111*(1+(GZ111))</f>
        <v>59690.659644362444</v>
      </c>
      <c r="HZ111" s="20">
        <f>+'MIP 2012'!EK111*(1+(HA111))</f>
        <v>2384.258050681332</v>
      </c>
      <c r="IA111" s="20">
        <f>+'MIP 2012'!EL111*(1+(HB111))</f>
        <v>11500.74050500301</v>
      </c>
      <c r="IB111" s="20">
        <f>+'MIP 2012'!EM111*(1+(HC111))</f>
        <v>0</v>
      </c>
      <c r="IC111" s="20">
        <f>+'MIP 2012'!EN111*(1+(HD111))</f>
        <v>216.51047210986243</v>
      </c>
      <c r="ID111" s="20">
        <f>+'MIP 2012'!EO111*(1+(HE111))</f>
        <v>21.727536127303043</v>
      </c>
      <c r="IE111" s="20">
        <f>+'MIP 2012'!EP111*(1+(HF111))</f>
        <v>45.45596837190255</v>
      </c>
      <c r="IF111" s="20">
        <f>+'MIP 2012'!EQ111*(1+(HG111))</f>
        <v>0</v>
      </c>
      <c r="IG111" s="20">
        <f>+'MIP 2012'!ER111*(1+(HH111))</f>
        <v>23.240944501175267</v>
      </c>
      <c r="IH111" s="20">
        <f>+'MIP 2012'!ES111*(1+(HI111))</f>
        <v>14.683999460965154</v>
      </c>
      <c r="II111" s="20">
        <f>+'MIP 2012'!ET111*(1+(HJ111))</f>
        <v>7.94072602702139E-2</v>
      </c>
      <c r="IJ111" s="20">
        <f>+'MIP 2012'!EU111*(1+(HK111))</f>
        <v>2959.1262626408161</v>
      </c>
      <c r="IK111" s="20">
        <f>+'MIP 2012'!EV111*(1+(HL111))</f>
        <v>129.14542515034924</v>
      </c>
      <c r="IL111" s="20">
        <f>+'MIP 2012'!EW111*(1+(HM111))</f>
        <v>-3.0591378118306554</v>
      </c>
      <c r="IM111" s="20">
        <f>+'MIP 2012'!EX111*(1+(HN111))</f>
        <v>17477.975336747302</v>
      </c>
      <c r="IN111" s="20">
        <f>+'MIP 2012'!EY111*(1+(HO111))</f>
        <v>0</v>
      </c>
      <c r="IO111" s="20">
        <f>+'MIP 2012'!EZ111*(1+(HP111))</f>
        <v>30015.932927188798</v>
      </c>
      <c r="IP111" s="20">
        <f>+'MIP 2012'!FA111*(1+(HQ111))</f>
        <v>42863.414521790211</v>
      </c>
      <c r="IQ111" s="20">
        <f>+'MIP 2012'!FB111*(1+(HR111))</f>
        <v>2956.0595432880964</v>
      </c>
      <c r="IR111" s="20">
        <f>+'MIP 2012'!FC111*(1+(HS111))</f>
        <v>35156.666422081973</v>
      </c>
      <c r="IS111" s="20">
        <f>+'MIP 2012'!FD111*(1+(HT111))</f>
        <v>200906.22511436735</v>
      </c>
      <c r="IT111" s="20">
        <f>+'MIP 2012'!FE111*(1+(HU111))</f>
        <v>81315.067097979801</v>
      </c>
      <c r="IU111" s="20">
        <f>+'MIP 2012'!FF111*(1+(HV111))</f>
        <v>13705.552961258218</v>
      </c>
      <c r="IV111" s="18">
        <f t="shared" si="9"/>
        <v>501379.46300255938</v>
      </c>
      <c r="IW111" s="41">
        <f>+IFERROR((IV111/'MIP 2012'!FG111*100-100),0)</f>
        <v>7.9659082150794944</v>
      </c>
      <c r="IZ111" s="18">
        <v>552136.24013671256</v>
      </c>
      <c r="JA111" s="14">
        <f>+'MIP 2012'!FH111</f>
        <v>514731.07197728573</v>
      </c>
      <c r="JB111" s="41">
        <f t="shared" si="10"/>
        <v>37405.16815942683</v>
      </c>
      <c r="JC111" s="41">
        <f t="shared" si="11"/>
        <v>7.2669341712243494</v>
      </c>
    </row>
    <row r="112" spans="1:263" s="7" customFormat="1" ht="21.95" customHeight="1" thickBot="1" x14ac:dyDescent="0.25">
      <c r="A112" s="12" t="s">
        <v>287</v>
      </c>
      <c r="B112" s="12" t="s">
        <v>288</v>
      </c>
      <c r="C112" s="35">
        <v>2.1076764155825703E-3</v>
      </c>
      <c r="D112" s="35">
        <v>2.4418307475120842E-3</v>
      </c>
      <c r="E112" s="35">
        <v>1.4214832370736425E-3</v>
      </c>
      <c r="F112" s="35">
        <v>1.3075843066059939E-3</v>
      </c>
      <c r="G112" s="35">
        <v>2.0003198902037974E-3</v>
      </c>
      <c r="H112" s="35">
        <v>2.0877490305404849E-3</v>
      </c>
      <c r="I112" s="35">
        <v>1.7330375282539033E-3</v>
      </c>
      <c r="J112" s="35">
        <v>1.3304406047893907E-3</v>
      </c>
      <c r="K112" s="35">
        <v>1.7526015484924701E-3</v>
      </c>
      <c r="L112" s="35">
        <v>1.313748311622812E-3</v>
      </c>
      <c r="M112" s="35">
        <v>2.5480976121870333E-3</v>
      </c>
      <c r="N112" s="35">
        <v>3.4351235710374417E-3</v>
      </c>
      <c r="O112" s="35">
        <v>3.8954027288533124E-3</v>
      </c>
      <c r="P112" s="35">
        <v>1.7431740428609909E-3</v>
      </c>
      <c r="Q112" s="35">
        <v>1.1310403358177046E-3</v>
      </c>
      <c r="R112" s="35">
        <v>1.6482352153718224E-3</v>
      </c>
      <c r="S112" s="35">
        <v>1.2431073538852918E-3</v>
      </c>
      <c r="T112" s="35">
        <v>1.351672855428063E-3</v>
      </c>
      <c r="U112" s="35">
        <v>1.4833153980124008E-3</v>
      </c>
      <c r="V112" s="35">
        <v>1.8998604125140587E-3</v>
      </c>
      <c r="W112" s="35">
        <v>3.1174868403524049E-3</v>
      </c>
      <c r="X112" s="35">
        <v>1.664432027905388E-3</v>
      </c>
      <c r="Y112" s="35">
        <v>2.0117059971062681E-3</v>
      </c>
      <c r="Z112" s="35">
        <v>2.420365323165525E-3</v>
      </c>
      <c r="AA112" s="35">
        <v>1.2509956613123978E-3</v>
      </c>
      <c r="AB112" s="35">
        <v>4.7936374567986518E-3</v>
      </c>
      <c r="AC112" s="35">
        <v>5.3924815793354231E-4</v>
      </c>
      <c r="AD112" s="35">
        <v>1.3962399905371264E-3</v>
      </c>
      <c r="AE112" s="35">
        <v>2.3843374673148681E-3</v>
      </c>
      <c r="AF112" s="35">
        <v>2.6945814549562889E-3</v>
      </c>
      <c r="AG112" s="35">
        <v>8.6357914070789353E-4</v>
      </c>
      <c r="AH112" s="35">
        <v>2.6115736511404279E-3</v>
      </c>
      <c r="AI112" s="35">
        <v>2.7520698727060322E-3</v>
      </c>
      <c r="AJ112" s="35">
        <v>3.5540238556584355E-3</v>
      </c>
      <c r="AK112" s="35">
        <v>3.8299623833442801E-3</v>
      </c>
      <c r="AL112" s="35">
        <v>3.2701116093561823E-3</v>
      </c>
      <c r="AM112" s="35">
        <v>1.3094587304986844E-3</v>
      </c>
      <c r="AN112" s="35">
        <v>2.4985547140356562E-3</v>
      </c>
      <c r="AO112" s="35">
        <v>1.7961259802365874E-3</v>
      </c>
      <c r="AP112" s="35">
        <v>2.7781889613556665E-3</v>
      </c>
      <c r="AQ112" s="35">
        <v>5.6215289876219094E-3</v>
      </c>
      <c r="AR112" s="35">
        <v>2.5131408328799999E-3</v>
      </c>
      <c r="AS112" s="35">
        <v>4.3246081014800351E-3</v>
      </c>
      <c r="AT112" s="35">
        <v>3.5761606921595381E-3</v>
      </c>
      <c r="AU112" s="35">
        <v>1.6562207525404194E-3</v>
      </c>
      <c r="AV112" s="35">
        <v>6.0315364907856158E-3</v>
      </c>
      <c r="AW112" s="35">
        <v>5.8241442426529826E-3</v>
      </c>
      <c r="AX112" s="35">
        <v>2.6190025007687382E-3</v>
      </c>
      <c r="AY112" s="35">
        <v>2.7495068842286708E-3</v>
      </c>
      <c r="AZ112" s="35">
        <v>4.1451816269595975E-3</v>
      </c>
      <c r="BA112" s="35">
        <v>3.7599613304098206E-3</v>
      </c>
      <c r="BB112" s="35">
        <v>2.948890301241396E-3</v>
      </c>
      <c r="BC112" s="35">
        <v>1.6731547042016222E-3</v>
      </c>
      <c r="BD112" s="35">
        <v>1.6170410861078308E-3</v>
      </c>
      <c r="BE112" s="35">
        <v>2.8316905220185551E-3</v>
      </c>
      <c r="BF112" s="35">
        <v>5.2232766396016527E-3</v>
      </c>
      <c r="BG112" s="35">
        <v>1.9506140887833826E-3</v>
      </c>
      <c r="BH112" s="35">
        <v>4.8560120179265186E-3</v>
      </c>
      <c r="BI112" s="35">
        <v>0</v>
      </c>
      <c r="BJ112" s="35">
        <v>2.0988990775823667E-3</v>
      </c>
      <c r="BK112" s="35">
        <v>2.3488577273640733E-3</v>
      </c>
      <c r="BL112" s="35">
        <v>4.1090355786676837E-3</v>
      </c>
      <c r="BM112" s="35">
        <v>2.2425935744358663E-3</v>
      </c>
      <c r="BN112" s="35">
        <v>8.5874271341445044E-3</v>
      </c>
      <c r="BO112" s="35">
        <v>2.05492941015528E-3</v>
      </c>
      <c r="BP112" s="35">
        <v>4.3964167720686896E-3</v>
      </c>
      <c r="BQ112" s="35">
        <v>2.3725691880515662E-3</v>
      </c>
      <c r="BR112" s="35">
        <v>2.7839280640673788E-3</v>
      </c>
      <c r="BS112" s="35">
        <v>3.3092549677795811E-3</v>
      </c>
      <c r="BT112" s="35">
        <v>2.7432603941618381E-3</v>
      </c>
      <c r="BU112" s="35">
        <v>3.4865054139844392E-3</v>
      </c>
      <c r="BV112" s="35">
        <v>2.152852168972659E-3</v>
      </c>
      <c r="BW112" s="35">
        <v>2.4575499355840836E-3</v>
      </c>
      <c r="BX112" s="35">
        <v>1.5501255752429753E-3</v>
      </c>
      <c r="BY112" s="35">
        <v>2.3494106270346002E-3</v>
      </c>
      <c r="BZ112" s="35">
        <v>2.4066587046251138E-3</v>
      </c>
      <c r="CA112" s="35">
        <v>4.213703441259529E-3</v>
      </c>
      <c r="CB112" s="35">
        <v>1.8435728991438292E-3</v>
      </c>
      <c r="CC112" s="35">
        <v>2.8900869040171156E-3</v>
      </c>
      <c r="CD112" s="35">
        <v>4.2659340900182618E-3</v>
      </c>
      <c r="CE112" s="35">
        <v>2.8530479240311451E-3</v>
      </c>
      <c r="CF112" s="35">
        <v>7.9476372705324545E-3</v>
      </c>
      <c r="CG112" s="35">
        <v>6.0226894120910214E-3</v>
      </c>
      <c r="CH112" s="35">
        <v>6.8244080128723635E-3</v>
      </c>
      <c r="CI112" s="35">
        <v>2.5286135612397746E-3</v>
      </c>
      <c r="CJ112" s="35">
        <v>2.0652300816240859E-3</v>
      </c>
      <c r="CK112" s="35">
        <v>3.9393492551109991E-3</v>
      </c>
      <c r="CL112" s="35">
        <v>9.825282183487884E-3</v>
      </c>
      <c r="CM112" s="35">
        <v>3.2721705038551824E-3</v>
      </c>
      <c r="CN112" s="35">
        <v>6.7345538290302315E-3</v>
      </c>
      <c r="CO112" s="35">
        <v>3.3557958341298112E-3</v>
      </c>
      <c r="CP112" s="35">
        <v>4.7295459500965725E-3</v>
      </c>
      <c r="CQ112" s="35">
        <v>2.6810881056085496E-3</v>
      </c>
      <c r="CR112" s="35">
        <v>1.0435331124138887E-3</v>
      </c>
      <c r="CS112" s="35">
        <v>8.1350018725917655E-3</v>
      </c>
      <c r="CT112" s="35">
        <v>1.2284381628180293E-2</v>
      </c>
      <c r="CU112" s="35">
        <v>8.2336531913004083E-3</v>
      </c>
      <c r="CV112" s="35">
        <v>8.18267427174936E-3</v>
      </c>
      <c r="CW112" s="35">
        <v>6.2850522840343058E-3</v>
      </c>
      <c r="CX112" s="35">
        <v>8.1104338545022938E-3</v>
      </c>
      <c r="CY112" s="35">
        <v>1.0054746756194921</v>
      </c>
      <c r="CZ112" s="35">
        <v>6.5749463684370759E-3</v>
      </c>
      <c r="DA112" s="35">
        <v>6.5627028175142023E-3</v>
      </c>
      <c r="DB112" s="35">
        <v>3.2194982080956396E-3</v>
      </c>
      <c r="DC112" s="35">
        <v>4.3701377133883359E-3</v>
      </c>
      <c r="DD112" s="35">
        <v>3.6163267551539259E-3</v>
      </c>
      <c r="DE112" s="35">
        <v>2.0335916477347061E-3</v>
      </c>
      <c r="DF112" s="35">
        <v>3.3794367261159946E-3</v>
      </c>
      <c r="DG112" s="35">
        <v>1.3993556025117631E-3</v>
      </c>
      <c r="DH112" s="35">
        <v>4.6005421227885224E-3</v>
      </c>
      <c r="DI112" s="35">
        <v>1.2004949241326713E-2</v>
      </c>
      <c r="DJ112" s="35">
        <v>1.2660818604299798E-2</v>
      </c>
      <c r="DK112" s="35">
        <v>9.2508822672946796E-3</v>
      </c>
      <c r="DL112" s="35">
        <v>1.2622142139821938E-2</v>
      </c>
      <c r="DM112" s="35">
        <v>8.7733092570795156E-3</v>
      </c>
      <c r="DN112" s="35">
        <v>6.2204440465666935E-3</v>
      </c>
      <c r="DO112" s="35">
        <v>3.4955403608811875E-3</v>
      </c>
      <c r="DP112" s="35">
        <v>2.8596893617530697E-3</v>
      </c>
      <c r="DQ112" s="35">
        <v>8.4428449495309085E-3</v>
      </c>
      <c r="DR112" s="35">
        <v>3.8820849526724814E-2</v>
      </c>
      <c r="DS112" s="35">
        <v>1.8683557516784233E-2</v>
      </c>
      <c r="DT112" s="35">
        <v>4.2899139474436836E-3</v>
      </c>
      <c r="DU112" s="35">
        <v>6.4287306364258735E-3</v>
      </c>
      <c r="DV112" s="35">
        <v>7.8562538158639655E-3</v>
      </c>
      <c r="DW112" s="35">
        <v>2.392405272210925E-3</v>
      </c>
      <c r="DX112" s="35">
        <v>4.4586392240971657E-3</v>
      </c>
      <c r="DY112" s="35">
        <v>4.5201265020297036E-3</v>
      </c>
      <c r="DZ112" s="35">
        <v>3.5554385503937858E-3</v>
      </c>
      <c r="EA112" s="35">
        <v>1.0095693561669412E-2</v>
      </c>
      <c r="EB112" s="35">
        <v>1.7735037816222387E-2</v>
      </c>
      <c r="EC112" s="35">
        <v>5.2976312333024092E-3</v>
      </c>
      <c r="ED112" s="35">
        <v>1.4872893573036738E-3</v>
      </c>
      <c r="EE112" s="35">
        <v>2.5921312958801725E-3</v>
      </c>
      <c r="EF112" s="35">
        <v>1.0096118052273988E-2</v>
      </c>
      <c r="EG112" s="35">
        <v>2.1232897650905424E-2</v>
      </c>
      <c r="EH112" s="35">
        <v>0</v>
      </c>
      <c r="EK112" s="62">
        <f>+IF(AND(OR(SeleccionarIndustria=$A112,SeleccionarIndustria="Todas las AE"),('SIMULADOR IMPACTOS MIP'!$B$10=EK$11)),'SIMULADOR IMPACTOS MIP'!Porcentaje,0)</f>
        <v>0</v>
      </c>
      <c r="EL112" s="62">
        <f>+IF(AND(OR(SeleccionarIndustria=$A112,SeleccionarIndustria="Todas las AE"),('SIMULADOR IMPACTOS MIP'!$B$10=EL$11)),'SIMULADOR IMPACTOS MIP'!Porcentaje,0)</f>
        <v>0</v>
      </c>
      <c r="EM112" s="62">
        <f>+IF(AND(OR(SeleccionarIndustria=$A112,SeleccionarIndustria="Todas las AE"),('SIMULADOR IMPACTOS MIP'!$B$10=EM$11)),'SIMULADOR IMPACTOS MIP'!Porcentaje,0)</f>
        <v>0.3</v>
      </c>
      <c r="EN112" s="62">
        <f>+IF(AND(OR(SeleccionarIndustria=$A112,SeleccionarIndustria="Todas las AE"),('SIMULADOR IMPACTOS MIP'!$B$10=EN$11)),'SIMULADOR IMPACTOS MIP'!Porcentaje,0)</f>
        <v>0</v>
      </c>
      <c r="EO112" s="62">
        <f>+IF(AND(OR(SeleccionarIndustria=$A112,SeleccionarIndustria="Todas las AE"),(OR('SIMULADOR IMPACTOS MIP'!$B$10=$EK$11,'SIMULADOR IMPACTOS MIP'!$B$10=EO$11))),'SIMULADOR IMPACTOS MIP'!Porcentaje,0)</f>
        <v>0</v>
      </c>
      <c r="EP112" s="62">
        <f>+IF(AND(OR(SeleccionarIndustria=$A112,SeleccionarIndustria="Todas las AE"),(OR('SIMULADOR IMPACTOS MIP'!$B$10=$EK$11,'SIMULADOR IMPACTOS MIP'!$B$10=EP$11))),'SIMULADOR IMPACTOS MIP'!Porcentaje,0)</f>
        <v>0</v>
      </c>
      <c r="EQ112" s="62">
        <f>+IF(AND(OR(SeleccionarIndustria=$A112,SeleccionarIndustria="Todas las AE"),(OR('SIMULADOR IMPACTOS MIP'!$B$10=$EK$11,'SIMULADOR IMPACTOS MIP'!$B$10=EQ$11))),'SIMULADOR IMPACTOS MIP'!Porcentaje,0)</f>
        <v>0</v>
      </c>
      <c r="ER112" s="62">
        <f>+IF(AND(OR(SeleccionarIndustria=$A112,SeleccionarIndustria="Todas las AE"),(OR('SIMULADOR IMPACTOS MIP'!$B$10=$EL$11,'SIMULADOR IMPACTOS MIP'!$B$10=ER$11))),'SIMULADOR IMPACTOS MIP'!Porcentaje,0)</f>
        <v>0</v>
      </c>
      <c r="ES112" s="62">
        <f>+IF(AND(OR(SeleccionarIndustria=$A112,SeleccionarIndustria="Todas las AE"),(OR('SIMULADOR IMPACTOS MIP'!$B$10=$EL$11,'SIMULADOR IMPACTOS MIP'!$B$10=ES$11))),'SIMULADOR IMPACTOS MIP'!Porcentaje,0)</f>
        <v>0</v>
      </c>
      <c r="ET112" s="62">
        <f>+IF(AND(OR(SeleccionarIndustria=$A112,SeleccionarIndustria="Todas las AE"),(OR('SIMULADOR IMPACTOS MIP'!$B$10=$EL$11,'SIMULADOR IMPACTOS MIP'!$B$10=ET$11))),'SIMULADOR IMPACTOS MIP'!Porcentaje,0)</f>
        <v>0</v>
      </c>
      <c r="EU112" s="62">
        <f>+IF(AND(OR(SeleccionarIndustria=$A112,SeleccionarIndustria="Todas las AE"),(OR('SIMULADOR IMPACTOS MIP'!$B$10=$EL$11,'SIMULADOR IMPACTOS MIP'!$B$10=EU$11))),'SIMULADOR IMPACTOS MIP'!Porcentaje,0)</f>
        <v>0</v>
      </c>
      <c r="EV112" s="62">
        <f>+IF(AND(OR(SeleccionarIndustria=$A112,SeleccionarIndustria="Todas las AE"),(OR('SIMULADOR IMPACTOS MIP'!$B$10=$EL$11,'SIMULADOR IMPACTOS MIP'!$B$10=EV$11))),'SIMULADOR IMPACTOS MIP'!Porcentaje,0)</f>
        <v>0</v>
      </c>
      <c r="EW112" s="62">
        <f>+IF(AND(OR(SeleccionarIndustria=$A112,SeleccionarIndustria="Todas las AE"),(OR('SIMULADOR IMPACTOS MIP'!$B$10=$EL$11,'SIMULADOR IMPACTOS MIP'!$B$10=EW$11))),'SIMULADOR IMPACTOS MIP'!Porcentaje,0)</f>
        <v>0</v>
      </c>
      <c r="EX112" s="62">
        <f>+IF(AND(OR(SeleccionarIndustria=$A112,SeleccionarIndustria="Todas las AE"),(OR('SIMULADOR IMPACTOS MIP'!$B$10=$EL$11,'SIMULADOR IMPACTOS MIP'!$B$10=EX$11))),'SIMULADOR IMPACTOS MIP'!Porcentaje,0)</f>
        <v>0</v>
      </c>
      <c r="EY112" s="62">
        <f>+IF(AND(OR(SeleccionarIndustria=$A112,SeleccionarIndustria="Todas las AE"),('SIMULADOR IMPACTOS MIP'!$B$10=EY$11)),'SIMULADOR IMPACTOS MIP'!Porcentaje,0)</f>
        <v>0</v>
      </c>
      <c r="EZ112" s="62">
        <f>+IF(AND(OR(SeleccionarIndustria=$A112,SeleccionarIndustria="Todas las AE"),('SIMULADOR IMPACTOS MIP'!$B$10=EZ$11)),'SIMULADOR IMPACTOS MIP'!Porcentaje,0)</f>
        <v>0</v>
      </c>
      <c r="FA112" s="62">
        <f>+IF(AND(OR(SeleccionarIndustria=$A112,SeleccionarIndustria="Todas las AE"),('SIMULADOR IMPACTOS MIP'!$B$10=FA$11)),'SIMULADOR IMPACTOS MIP'!Porcentaje,0)</f>
        <v>0</v>
      </c>
      <c r="FB112" s="62">
        <f>+IF(AND(OR(SeleccionarIndustria=$A112,SeleccionarIndustria="Todas las AE"),('SIMULADOR IMPACTOS MIP'!$B$10=FB$11)),'SIMULADOR IMPACTOS MIP'!Porcentaje,0)</f>
        <v>0</v>
      </c>
      <c r="FC112" s="62">
        <f>+IF(AND(OR(SeleccionarIndustria=$A112,SeleccionarIndustria="Todas las AE"),(OR('SIMULADOR IMPACTOS MIP'!$B$10=$EM$11,'SIMULADOR IMPACTOS MIP'!$B$10=FC$11))),'SIMULADOR IMPACTOS MIP'!Porcentaje,0)</f>
        <v>0.3</v>
      </c>
      <c r="FD112" s="62">
        <f>+IF(AND(OR(SeleccionarIndustria=$A112,SeleccionarIndustria="Todas las AE"),(OR('SIMULADOR IMPACTOS MIP'!$B$10=$EM$11,'SIMULADOR IMPACTOS MIP'!$B$10=FD$11))),'SIMULADOR IMPACTOS MIP'!Porcentaje,0)</f>
        <v>0.3</v>
      </c>
      <c r="FE112" s="62">
        <f>+IF(AND(OR(SeleccionarIndustria=$A112,SeleccionarIndustria="Todas las AE"),(OR('SIMULADOR IMPACTOS MIP'!$B$10=$EM$11,'SIMULADOR IMPACTOS MIP'!$B$10=FE$11))),'SIMULADOR IMPACTOS MIP'!Porcentaje,0)</f>
        <v>0.3</v>
      </c>
      <c r="FF112" s="62">
        <f>+IF(AND(OR(SeleccionarIndustria=$A112,SeleccionarIndustria="Todas las AE"),(OR('SIMULADOR IMPACTOS MIP'!$B$10=$EM$11,'SIMULADOR IMPACTOS MIP'!$B$10=FF$11))),'SIMULADOR IMPACTOS MIP'!Porcentaje,0)</f>
        <v>0.3</v>
      </c>
      <c r="FG112" s="62">
        <f>+IF(AND(OR(SeleccionarIndustria=$A112,SeleccionarIndustria="Todas las AE"),(OR('SIMULADOR IMPACTOS MIP'!$B$10=$EM$11,'SIMULADOR IMPACTOS MIP'!$B$10=FG$11))),'SIMULADOR IMPACTOS MIP'!Porcentaje,0)</f>
        <v>0.3</v>
      </c>
      <c r="FH112" s="62">
        <f>+IF(AND(OR(SeleccionarIndustria=$A112,SeleccionarIndustria="Todas las AE"),(OR('SIMULADOR IMPACTOS MIP'!$B$10=$EM$11,'SIMULADOR IMPACTOS MIP'!$B$10=FH$11))),'SIMULADOR IMPACTOS MIP'!Porcentaje,0)</f>
        <v>0.3</v>
      </c>
      <c r="FI112" s="62">
        <f>+IF(AND(OR(SeleccionarIndustria=$A112,SeleccionarIndustria="Todas las AE"),(OR('SIMULADOR IMPACTOS MIP'!$B$10=$EM$11,'SIMULADOR IMPACTOS MIP'!$B$10=FI$11))),'SIMULADOR IMPACTOS MIP'!Porcentaje,0)</f>
        <v>0.3</v>
      </c>
      <c r="FJ112" s="62">
        <f>+IF(AND(OR(SeleccionarIndustria=$A112,SeleccionarIndustria="Todas las AE"),(OR('SIMULADOR IMPACTOS MIP'!$B$10=$EM$11,'SIMULADOR IMPACTOS MIP'!$B$10=FJ$11))),'SIMULADOR IMPACTOS MIP'!Porcentaje,0)</f>
        <v>0.3</v>
      </c>
      <c r="FM112" s="20">
        <f>+'MIP 2012'!EJ112*(1+(EN112))</f>
        <v>450052.85693004139</v>
      </c>
      <c r="FN112" s="20">
        <f>+'MIP 2012'!EK112*(1+(EO112))</f>
        <v>8236.4297716004621</v>
      </c>
      <c r="FO112" s="20">
        <f>+'MIP 2012'!EL112*(1+(EP112))</f>
        <v>27738.901028996228</v>
      </c>
      <c r="FP112" s="20">
        <f>+'MIP 2012'!EM112*(1+(EQ112))</f>
        <v>162176.17310963999</v>
      </c>
      <c r="FQ112" s="20">
        <f>+'MIP 2012'!EN112*(1+(ER112))</f>
        <v>1427.9687257401683</v>
      </c>
      <c r="FR112" s="20">
        <f>+'MIP 2012'!EO112*(1+(ES112))</f>
        <v>136.49686054031187</v>
      </c>
      <c r="FS112" s="20">
        <f>+'MIP 2012'!EP112*(1+(ET112))</f>
        <v>248.98164332503455</v>
      </c>
      <c r="FT112" s="20">
        <f>+'MIP 2012'!EQ112*(1+(EU112))</f>
        <v>0</v>
      </c>
      <c r="FU112" s="20">
        <f>+'MIP 2012'!ER112*(1+(EV112))</f>
        <v>160.78249628628205</v>
      </c>
      <c r="FV112" s="20">
        <f>+'MIP 2012'!ES112*(1+(EW112))</f>
        <v>80.363981024604115</v>
      </c>
      <c r="FW112" s="20">
        <f>+'MIP 2012'!ET112*(1+(EX112))</f>
        <v>0.42919185355749062</v>
      </c>
      <c r="FX112" s="20">
        <f>+'MIP 2012'!EU112*(1+(EY112))</f>
        <v>42079.763681555873</v>
      </c>
      <c r="FY112" s="20">
        <f>+'MIP 2012'!EV112*(1+(EZ112))</f>
        <v>102.92544304202323</v>
      </c>
      <c r="FZ112" s="20">
        <f>+'MIP 2012'!EW112*(1+(FA112))</f>
        <v>-4.176660586396344</v>
      </c>
      <c r="GA112" s="20">
        <f>+'MIP 2012'!EX112*(1+(FB112))</f>
        <v>0</v>
      </c>
      <c r="GB112" s="20">
        <f>+'MIP 2012'!EY112*(1+(FC112))</f>
        <v>148.45162353687559</v>
      </c>
      <c r="GC112" s="20">
        <f>+'MIP 2012'!EZ112*(1+(FD112))</f>
        <v>48495.619599878024</v>
      </c>
      <c r="GD112" s="20">
        <f>+'MIP 2012'!FA112*(1+(FE112))</f>
        <v>33149.019729908396</v>
      </c>
      <c r="GE112" s="20">
        <f>+'MIP 2012'!FB112*(1+(FF112))</f>
        <v>1977.4514391063249</v>
      </c>
      <c r="GF112" s="20">
        <f>+'MIP 2012'!FC112*(1+(FG112))</f>
        <v>25345.898458262065</v>
      </c>
      <c r="GG112" s="20">
        <f>+'MIP 2012'!FD112*(1+(FH112))</f>
        <v>128212.88948589288</v>
      </c>
      <c r="GH112" s="20">
        <f>+'MIP 2012'!FE112*(1+(FI112))</f>
        <v>54355.619105577556</v>
      </c>
      <c r="GI112" s="20">
        <f>+'MIP 2012'!FF112*(1+(FJ112))</f>
        <v>11098.791719838851</v>
      </c>
      <c r="GJ112" s="18">
        <f t="shared" si="6"/>
        <v>995221.63736506074</v>
      </c>
      <c r="GK112" s="41">
        <f>+IFERROR((GJ112/'MIP 2012'!FG112*100-100),0)</f>
        <v>7.551011708560182</v>
      </c>
      <c r="GN112" s="18">
        <v>1115442.205833364</v>
      </c>
      <c r="GO112" s="14">
        <f>+'MIP 2012'!FH112</f>
        <v>1042860.1231656936</v>
      </c>
      <c r="GP112" s="41">
        <f t="shared" si="7"/>
        <v>72582.082667670446</v>
      </c>
      <c r="GQ112" s="41">
        <f t="shared" si="8"/>
        <v>6.9599058450275209</v>
      </c>
      <c r="GU112" s="63">
        <v>0</v>
      </c>
      <c r="GW112" s="62">
        <f>+IF(SeleccionarDemTur=GW$11,'SIMULADOR IMPACTOS MIP(TURISMO)'!PorcentajeTur,0)</f>
        <v>0</v>
      </c>
      <c r="GX112" s="62">
        <f>+IF(SeleccionarDemTur=GX$11,'SIMULADOR IMPACTOS MIP(TURISMO)'!PorcentajeTur,0)</f>
        <v>0</v>
      </c>
      <c r="GY112" s="62">
        <f>+IF(SeleccionarDemTur=GY$11,'SIMULADOR IMPACTOS MIP(TURISMO)'!PorcentajeTur,0)</f>
        <v>0.1</v>
      </c>
      <c r="GZ112" s="62">
        <f>+IF(SeleccionarDemTur=GZ$11,'SIMULADOR IMPACTOS MIP(TURISMO)'!PorcentajeTur,0)</f>
        <v>0</v>
      </c>
      <c r="HA112" s="62">
        <f>+IF(OR(SeleccionarDemTur=HA$11,SeleccionarDemTur=$GW$11),'SIMULADOR IMPACTOS MIP(TURISMO)'!PorcentajeTur,0)</f>
        <v>0</v>
      </c>
      <c r="HB112" s="62">
        <f>+IF(OR(SeleccionarDemTur=HB$11,SeleccionarDemTur=$GW$11),'SIMULADOR IMPACTOS MIP(TURISMO)'!PorcentajeTur,0)</f>
        <v>0</v>
      </c>
      <c r="HC112" s="62">
        <f>+IF(OR(SeleccionarDemTur=HC$11,SeleccionarDemTur=$GW$11),'SIMULADOR IMPACTOS MIP(TURISMO)'!PorcentajeTur,0)</f>
        <v>0</v>
      </c>
      <c r="HD112" s="62">
        <f>+IF(OR(SeleccionarDemTur=HD$11,SeleccionarDemTur=$GX$11),'SIMULADOR IMPACTOS MIP(TURISMO)'!PorcentajeTur,0)</f>
        <v>0</v>
      </c>
      <c r="HE112" s="62">
        <f>+IF(OR(SeleccionarDemTur=HE$11,SeleccionarDemTur=$GX$11),'SIMULADOR IMPACTOS MIP(TURISMO)'!PorcentajeTur,0)</f>
        <v>0</v>
      </c>
      <c r="HF112" s="62">
        <f>+IF(OR(SeleccionarDemTur=HF$11,SeleccionarDemTur=$GX$11),'SIMULADOR IMPACTOS MIP(TURISMO)'!PorcentajeTur,0)</f>
        <v>0</v>
      </c>
      <c r="HG112" s="62">
        <f>+IF(OR(SeleccionarDemTur=HG$11,SeleccionarDemTur=$GX$11),'SIMULADOR IMPACTOS MIP(TURISMO)'!PorcentajeTur,0)</f>
        <v>0</v>
      </c>
      <c r="HH112" s="62">
        <f>+IF(OR(SeleccionarDemTur=HH$11,SeleccionarDemTur=$GX$11),'SIMULADOR IMPACTOS MIP(TURISMO)'!PorcentajeTur,0)</f>
        <v>0</v>
      </c>
      <c r="HI112" s="62">
        <f>+IF(OR(SeleccionarDemTur=HI$11,SeleccionarDemTur=$GX$11),'SIMULADOR IMPACTOS MIP(TURISMO)'!PorcentajeTur,0)</f>
        <v>0</v>
      </c>
      <c r="HJ112" s="62">
        <f>+IF(OR(SeleccionarDemTur=HJ$11,SeleccionarDemTur=$GX$11),'SIMULADOR IMPACTOS MIP(TURISMO)'!PorcentajeTur,0)</f>
        <v>0</v>
      </c>
      <c r="HK112" s="62">
        <f>+IF(SeleccionarDemTur=HK$11,'SIMULADOR IMPACTOS MIP(TURISMO)'!PorcentajeTur,0)</f>
        <v>0</v>
      </c>
      <c r="HL112" s="62">
        <f>+IF(SeleccionarDemTur=HL$11,'SIMULADOR IMPACTOS MIP(TURISMO)'!PorcentajeTur,0)</f>
        <v>0</v>
      </c>
      <c r="HM112" s="62">
        <f>+IF(SeleccionarDemTur=HM$11,'SIMULADOR IMPACTOS MIP(TURISMO)'!PorcentajeTur,0)</f>
        <v>0</v>
      </c>
      <c r="HN112" s="62">
        <f>+IF(SeleccionarDemTur=HN$11,'SIMULADOR IMPACTOS MIP(TURISMO)'!PorcentajeTur,0)</f>
        <v>0</v>
      </c>
      <c r="HO112" s="62">
        <f>+IF(OR(SeleccionarDemTur=HO$11,SeleccionarDemTur=$GY$11),'SIMULADOR IMPACTOS MIP(TURISMO)'!PorcentajeTur,0)</f>
        <v>0.1</v>
      </c>
      <c r="HP112" s="62">
        <f>+IF(OR(SeleccionarDemTur=HP$11,SeleccionarDemTur=$GY$11),'SIMULADOR IMPACTOS MIP(TURISMO)'!PorcentajeTur,0)</f>
        <v>0.1</v>
      </c>
      <c r="HQ112" s="62">
        <f>+IF(OR(SeleccionarDemTur=HQ$11,SeleccionarDemTur=$GY$11),'SIMULADOR IMPACTOS MIP(TURISMO)'!PorcentajeTur,0)</f>
        <v>0.1</v>
      </c>
      <c r="HR112" s="62">
        <f>+IF(OR(SeleccionarDemTur=HR$11,SeleccionarDemTur=$GY$11),'SIMULADOR IMPACTOS MIP(TURISMO)'!PorcentajeTur,0)</f>
        <v>0.1</v>
      </c>
      <c r="HS112" s="62">
        <f>+IF(OR(SeleccionarDemTur=HS$11,SeleccionarDemTur=$GY$11),'SIMULADOR IMPACTOS MIP(TURISMO)'!PorcentajeTur,0)</f>
        <v>0.1</v>
      </c>
      <c r="HT112" s="62">
        <f>+IF(OR(SeleccionarDemTur=HT$11,SeleccionarDemTur=$GY$11),'SIMULADOR IMPACTOS MIP(TURISMO)'!PorcentajeTur,0)</f>
        <v>0.1</v>
      </c>
      <c r="HU112" s="62">
        <f>+IF(OR(SeleccionarDemTur=HU$11,SeleccionarDemTur=$GY$11),'SIMULADOR IMPACTOS MIP(TURISMO)'!PorcentajeTur,0)</f>
        <v>0.1</v>
      </c>
      <c r="HV112" s="62">
        <f>+IF(OR(SeleccionarDemTur=HV$11,SeleccionarDemTur=$GY$11),'SIMULADOR IMPACTOS MIP(TURISMO)'!PorcentajeTur,0)</f>
        <v>0.1</v>
      </c>
      <c r="HY112" s="20">
        <f>+'MIP 2012'!EJ112*(1+(GZ112))</f>
        <v>450052.85693004139</v>
      </c>
      <c r="HZ112" s="20">
        <f>+'MIP 2012'!EK112*(1+(HA112))</f>
        <v>8236.4297716004621</v>
      </c>
      <c r="IA112" s="20">
        <f>+'MIP 2012'!EL112*(1+(HB112))</f>
        <v>27738.901028996228</v>
      </c>
      <c r="IB112" s="20">
        <f>+'MIP 2012'!EM112*(1+(HC112))</f>
        <v>162176.17310963999</v>
      </c>
      <c r="IC112" s="20">
        <f>+'MIP 2012'!EN112*(1+(HD112))</f>
        <v>1427.9687257401683</v>
      </c>
      <c r="ID112" s="20">
        <f>+'MIP 2012'!EO112*(1+(HE112))</f>
        <v>136.49686054031187</v>
      </c>
      <c r="IE112" s="20">
        <f>+'MIP 2012'!EP112*(1+(HF112))</f>
        <v>248.98164332503455</v>
      </c>
      <c r="IF112" s="20">
        <f>+'MIP 2012'!EQ112*(1+(HG112))</f>
        <v>0</v>
      </c>
      <c r="IG112" s="20">
        <f>+'MIP 2012'!ER112*(1+(HH112))</f>
        <v>160.78249628628205</v>
      </c>
      <c r="IH112" s="20">
        <f>+'MIP 2012'!ES112*(1+(HI112))</f>
        <v>80.363981024604115</v>
      </c>
      <c r="II112" s="20">
        <f>+'MIP 2012'!ET112*(1+(HJ112))</f>
        <v>0.42919185355749062</v>
      </c>
      <c r="IJ112" s="20">
        <f>+'MIP 2012'!EU112*(1+(HK112))</f>
        <v>42079.763681555873</v>
      </c>
      <c r="IK112" s="20">
        <f>+'MIP 2012'!EV112*(1+(HL112))</f>
        <v>102.92544304202323</v>
      </c>
      <c r="IL112" s="20">
        <f>+'MIP 2012'!EW112*(1+(HM112))</f>
        <v>-4.176660586396344</v>
      </c>
      <c r="IM112" s="20">
        <f>+'MIP 2012'!EX112*(1+(HN112))</f>
        <v>0</v>
      </c>
      <c r="IN112" s="20">
        <f>+'MIP 2012'!EY112*(1+(HO112))</f>
        <v>125.61291222351012</v>
      </c>
      <c r="IO112" s="20">
        <f>+'MIP 2012'!EZ112*(1+(HP112))</f>
        <v>41034.755046050639</v>
      </c>
      <c r="IP112" s="20">
        <f>+'MIP 2012'!FA112*(1+(HQ112))</f>
        <v>28049.170540691717</v>
      </c>
      <c r="IQ112" s="20">
        <f>+'MIP 2012'!FB112*(1+(HR112))</f>
        <v>1673.228140782275</v>
      </c>
      <c r="IR112" s="20">
        <f>+'MIP 2012'!FC112*(1+(HS112))</f>
        <v>21446.529464683288</v>
      </c>
      <c r="IS112" s="20">
        <f>+'MIP 2012'!FD112*(1+(HT112))</f>
        <v>108487.82956498628</v>
      </c>
      <c r="IT112" s="20">
        <f>+'MIP 2012'!FE112*(1+(HU112))</f>
        <v>45993.216166257931</v>
      </c>
      <c r="IU112" s="20">
        <f>+'MIP 2012'!FF112*(1+(HV112))</f>
        <v>9391.2853014021057</v>
      </c>
      <c r="IV112" s="18">
        <f t="shared" si="9"/>
        <v>948639.52334013756</v>
      </c>
      <c r="IW112" s="41">
        <f>+IFERROR((IV112/'MIP 2012'!FG112*100-100),0)</f>
        <v>2.5170039028534035</v>
      </c>
      <c r="IZ112" s="18">
        <v>1067054.150721584</v>
      </c>
      <c r="JA112" s="14">
        <f>+'MIP 2012'!FH112</f>
        <v>1042860.1231656936</v>
      </c>
      <c r="JB112" s="41">
        <f t="shared" si="10"/>
        <v>24194.027555890381</v>
      </c>
      <c r="JC112" s="41">
        <f t="shared" si="11"/>
        <v>2.319968615009202</v>
      </c>
    </row>
    <row r="113" spans="1:263" s="7" customFormat="1" ht="21.95" customHeight="1" thickBot="1" x14ac:dyDescent="0.3">
      <c r="A113" s="12" t="s">
        <v>289</v>
      </c>
      <c r="B113" s="12" t="s">
        <v>290</v>
      </c>
      <c r="C113" s="35">
        <v>8.5606256232879426E-3</v>
      </c>
      <c r="D113" s="35">
        <v>1.0004080934318598E-2</v>
      </c>
      <c r="E113" s="35">
        <v>2.1390524633198367E-3</v>
      </c>
      <c r="F113" s="35">
        <v>3.2948941843906803E-3</v>
      </c>
      <c r="G113" s="35">
        <v>4.5219798230482803E-3</v>
      </c>
      <c r="H113" s="35">
        <v>4.6351454455593145E-3</v>
      </c>
      <c r="I113" s="35">
        <v>4.7762474411574846E-3</v>
      </c>
      <c r="J113" s="35">
        <v>2.0626150914967814E-3</v>
      </c>
      <c r="K113" s="35">
        <v>2.3935108755621455E-3</v>
      </c>
      <c r="L113" s="35">
        <v>2.6383567007927803E-3</v>
      </c>
      <c r="M113" s="35">
        <v>1.327672824691843E-2</v>
      </c>
      <c r="N113" s="35">
        <v>2.7313044330114383E-3</v>
      </c>
      <c r="O113" s="35">
        <v>7.4599581928202624E-3</v>
      </c>
      <c r="P113" s="35">
        <v>1.5885214720934993E-3</v>
      </c>
      <c r="Q113" s="35">
        <v>1.5745580694086008E-3</v>
      </c>
      <c r="R113" s="35">
        <v>1.8424628186229353E-3</v>
      </c>
      <c r="S113" s="35">
        <v>4.8549175782032944E-4</v>
      </c>
      <c r="T113" s="35">
        <v>4.3826077737294583E-3</v>
      </c>
      <c r="U113" s="35">
        <v>3.0764511881082048E-3</v>
      </c>
      <c r="V113" s="35">
        <v>1.2397920168019927E-3</v>
      </c>
      <c r="W113" s="35">
        <v>3.2391407889826051E-3</v>
      </c>
      <c r="X113" s="35">
        <v>3.111886196982131E-3</v>
      </c>
      <c r="Y113" s="35">
        <v>1.3031856574854783E-3</v>
      </c>
      <c r="Z113" s="35">
        <v>1.500042921412295E-3</v>
      </c>
      <c r="AA113" s="35">
        <v>1.8911317282713836E-3</v>
      </c>
      <c r="AB113" s="35">
        <v>2.9007525819774102E-2</v>
      </c>
      <c r="AC113" s="35">
        <v>2.9450567823886993E-4</v>
      </c>
      <c r="AD113" s="35">
        <v>1.3400467791268515E-3</v>
      </c>
      <c r="AE113" s="35">
        <v>1.0820857738229027E-3</v>
      </c>
      <c r="AF113" s="35">
        <v>1.0825026040381092E-3</v>
      </c>
      <c r="AG113" s="35">
        <v>3.0021209696279874E-4</v>
      </c>
      <c r="AH113" s="35">
        <v>8.5136305535755247E-4</v>
      </c>
      <c r="AI113" s="35">
        <v>1.5627347603613445E-3</v>
      </c>
      <c r="AJ113" s="35">
        <v>2.0024693774002801E-3</v>
      </c>
      <c r="AK113" s="35">
        <v>2.5112210534539662E-3</v>
      </c>
      <c r="AL113" s="35">
        <v>1.6166342423954453E-3</v>
      </c>
      <c r="AM113" s="35">
        <v>1.374148096384292E-3</v>
      </c>
      <c r="AN113" s="35">
        <v>1.7293632654186309E-3</v>
      </c>
      <c r="AO113" s="35">
        <v>2.6670375662318081E-3</v>
      </c>
      <c r="AP113" s="35">
        <v>1.7193804352053821E-3</v>
      </c>
      <c r="AQ113" s="35">
        <v>3.0749339052447903E-3</v>
      </c>
      <c r="AR113" s="35">
        <v>6.6392827121182314E-3</v>
      </c>
      <c r="AS113" s="35">
        <v>3.4012553667589168E-3</v>
      </c>
      <c r="AT113" s="35">
        <v>6.5382121880790886E-3</v>
      </c>
      <c r="AU113" s="35">
        <v>3.8197732892376077E-3</v>
      </c>
      <c r="AV113" s="35">
        <v>5.4890426265417156E-3</v>
      </c>
      <c r="AW113" s="35">
        <v>6.2410467939021915E-3</v>
      </c>
      <c r="AX113" s="35">
        <v>1.0859093544260542E-3</v>
      </c>
      <c r="AY113" s="35">
        <v>4.6474654489474729E-3</v>
      </c>
      <c r="AZ113" s="35">
        <v>3.9233898899171012E-3</v>
      </c>
      <c r="BA113" s="35">
        <v>7.882462448248367E-3</v>
      </c>
      <c r="BB113" s="35">
        <v>1.2251121628784006E-3</v>
      </c>
      <c r="BC113" s="35">
        <v>8.4085733327977019E-4</v>
      </c>
      <c r="BD113" s="35">
        <v>1.2364380130167542E-3</v>
      </c>
      <c r="BE113" s="35">
        <v>1.6209968305179758E-3</v>
      </c>
      <c r="BF113" s="35">
        <v>7.5863498731145698E-4</v>
      </c>
      <c r="BG113" s="35">
        <v>1.7301297359362344E-3</v>
      </c>
      <c r="BH113" s="35">
        <v>2.7397160509875524E-3</v>
      </c>
      <c r="BI113" s="35">
        <v>0</v>
      </c>
      <c r="BJ113" s="35">
        <v>5.6155207388409469E-4</v>
      </c>
      <c r="BK113" s="35">
        <v>6.833623652594572E-4</v>
      </c>
      <c r="BL113" s="35">
        <v>1.0937390016750258E-3</v>
      </c>
      <c r="BM113" s="35">
        <v>2.3589705372955823E-3</v>
      </c>
      <c r="BN113" s="35">
        <v>2.3078840612926941E-3</v>
      </c>
      <c r="BO113" s="35">
        <v>2.810615064480063E-3</v>
      </c>
      <c r="BP113" s="35">
        <v>5.8519520408184342E-3</v>
      </c>
      <c r="BQ113" s="35">
        <v>1.9371120255095913E-3</v>
      </c>
      <c r="BR113" s="35">
        <v>7.94517971695451E-4</v>
      </c>
      <c r="BS113" s="35">
        <v>1.1064369387225549E-3</v>
      </c>
      <c r="BT113" s="35">
        <v>1.4597173103362104E-3</v>
      </c>
      <c r="BU113" s="35">
        <v>1.4482030042122379E-3</v>
      </c>
      <c r="BV113" s="35">
        <v>6.5857686067582761E-4</v>
      </c>
      <c r="BW113" s="35">
        <v>1.113672063910918E-3</v>
      </c>
      <c r="BX113" s="35">
        <v>3.6781959004186549E-4</v>
      </c>
      <c r="BY113" s="35">
        <v>5.3741374367379012E-4</v>
      </c>
      <c r="BZ113" s="35">
        <v>8.7404107828107573E-4</v>
      </c>
      <c r="CA113" s="35">
        <v>8.7573628265995643E-4</v>
      </c>
      <c r="CB113" s="35">
        <v>1.3297290203032209E-3</v>
      </c>
      <c r="CC113" s="35">
        <v>1.0629173855714689E-3</v>
      </c>
      <c r="CD113" s="35">
        <v>5.7008091509117616E-4</v>
      </c>
      <c r="CE113" s="35">
        <v>8.609186406033049E-4</v>
      </c>
      <c r="CF113" s="35">
        <v>1.3926518329725947E-3</v>
      </c>
      <c r="CG113" s="35">
        <v>9.0847446260170265E-4</v>
      </c>
      <c r="CH113" s="35">
        <v>1.2589642620640647E-3</v>
      </c>
      <c r="CI113" s="35">
        <v>6.9242679178926577E-4</v>
      </c>
      <c r="CJ113" s="35">
        <v>3.4359213357811392E-3</v>
      </c>
      <c r="CK113" s="35">
        <v>1.3162200251477867E-3</v>
      </c>
      <c r="CL113" s="35">
        <v>1.8839527531553059E-3</v>
      </c>
      <c r="CM113" s="35">
        <v>1.4053313690666402E-3</v>
      </c>
      <c r="CN113" s="35">
        <v>4.8965836594748397E-3</v>
      </c>
      <c r="CO113" s="35">
        <v>1.3862062260728879E-3</v>
      </c>
      <c r="CP113" s="35">
        <v>1.2667413519916911E-3</v>
      </c>
      <c r="CQ113" s="35">
        <v>7.8754872229461952E-4</v>
      </c>
      <c r="CR113" s="35">
        <v>1.2349224865087439E-3</v>
      </c>
      <c r="CS113" s="35">
        <v>3.0752995925220051E-3</v>
      </c>
      <c r="CT113" s="35">
        <v>2.1283161868715485E-3</v>
      </c>
      <c r="CU113" s="35">
        <v>2.0002739039866354E-3</v>
      </c>
      <c r="CV113" s="35">
        <v>1.7424803510438847E-3</v>
      </c>
      <c r="CW113" s="35">
        <v>2.1655514492909598E-3</v>
      </c>
      <c r="CX113" s="35">
        <v>4.0638578632649783E-3</v>
      </c>
      <c r="CY113" s="35">
        <v>2.9303578241143594E-3</v>
      </c>
      <c r="CZ113" s="35">
        <v>1.1450620488086958</v>
      </c>
      <c r="DA113" s="35">
        <v>1.5973996796502965E-2</v>
      </c>
      <c r="DB113" s="35">
        <v>9.1647449676133738E-4</v>
      </c>
      <c r="DC113" s="35">
        <v>4.0502850479153581E-3</v>
      </c>
      <c r="DD113" s="35">
        <v>9.7929205363185591E-3</v>
      </c>
      <c r="DE113" s="35">
        <v>1.4351608679680783E-3</v>
      </c>
      <c r="DF113" s="35">
        <v>2.3555600953711559E-3</v>
      </c>
      <c r="DG113" s="35">
        <v>9.8779064955233521E-4</v>
      </c>
      <c r="DH113" s="35">
        <v>1.9080437639931518E-3</v>
      </c>
      <c r="DI113" s="35">
        <v>2.3898129164357639E-3</v>
      </c>
      <c r="DJ113" s="35">
        <v>1.9861226373934812E-3</v>
      </c>
      <c r="DK113" s="35">
        <v>2.0426662652668166E-3</v>
      </c>
      <c r="DL113" s="35">
        <v>1.6219521536335348E-3</v>
      </c>
      <c r="DM113" s="35">
        <v>4.0720845895191565E-2</v>
      </c>
      <c r="DN113" s="35">
        <v>1.965601108384259E-3</v>
      </c>
      <c r="DO113" s="35">
        <v>1.3259638821373832E-3</v>
      </c>
      <c r="DP113" s="35">
        <v>1.6485896836069781E-3</v>
      </c>
      <c r="DQ113" s="35">
        <v>2.1542883430086504E-3</v>
      </c>
      <c r="DR113" s="35">
        <v>6.1054932579601619E-3</v>
      </c>
      <c r="DS113" s="35">
        <v>2.4792437185674433E-3</v>
      </c>
      <c r="DT113" s="35">
        <v>5.5288401107126382E-4</v>
      </c>
      <c r="DU113" s="35">
        <v>1.4034156801295541E-3</v>
      </c>
      <c r="DV113" s="35">
        <v>2.5896199157327544E-3</v>
      </c>
      <c r="DW113" s="35">
        <v>4.9467099845818528E-4</v>
      </c>
      <c r="DX113" s="35">
        <v>3.6214406379776252E-3</v>
      </c>
      <c r="DY113" s="35">
        <v>1.0221404110137345E-3</v>
      </c>
      <c r="DZ113" s="35">
        <v>8.4413481039382677E-4</v>
      </c>
      <c r="EA113" s="35">
        <v>2.4748446333793619E-3</v>
      </c>
      <c r="EB113" s="35">
        <v>2.9938692194528319E-3</v>
      </c>
      <c r="EC113" s="35">
        <v>1.5322326887222755E-3</v>
      </c>
      <c r="ED113" s="35">
        <v>2.5347585852676913E-3</v>
      </c>
      <c r="EE113" s="35">
        <v>1.402727072414862E-3</v>
      </c>
      <c r="EF113" s="35">
        <v>4.4216045143298591E-3</v>
      </c>
      <c r="EG113" s="35">
        <v>2.3613354922593492E-3</v>
      </c>
      <c r="EH113" s="35">
        <v>0</v>
      </c>
      <c r="EK113" s="62">
        <f>+IF(AND(OR(SeleccionarIndustria=$A113,SeleccionarIndustria="Todas las AE"),('SIMULADOR IMPACTOS MIP'!$B$10=EK$11)),'SIMULADOR IMPACTOS MIP'!Porcentaje,0)</f>
        <v>0</v>
      </c>
      <c r="EL113" s="62">
        <f>+IF(AND(OR(SeleccionarIndustria=$A113,SeleccionarIndustria="Todas las AE"),('SIMULADOR IMPACTOS MIP'!$B$10=EL$11)),'SIMULADOR IMPACTOS MIP'!Porcentaje,0)</f>
        <v>0</v>
      </c>
      <c r="EM113" s="62">
        <f>+IF(AND(OR(SeleccionarIndustria=$A113,SeleccionarIndustria="Todas las AE"),('SIMULADOR IMPACTOS MIP'!$B$10=EM$11)),'SIMULADOR IMPACTOS MIP'!Porcentaje,0)</f>
        <v>0.3</v>
      </c>
      <c r="EN113" s="62">
        <f>+IF(AND(OR(SeleccionarIndustria=$A113,SeleccionarIndustria="Todas las AE"),('SIMULADOR IMPACTOS MIP'!$B$10=EN$11)),'SIMULADOR IMPACTOS MIP'!Porcentaje,0)</f>
        <v>0</v>
      </c>
      <c r="EO113" s="62">
        <f>+IF(AND(OR(SeleccionarIndustria=$A113,SeleccionarIndustria="Todas las AE"),(OR('SIMULADOR IMPACTOS MIP'!$B$10=$EK$11,'SIMULADOR IMPACTOS MIP'!$B$10=EO$11))),'SIMULADOR IMPACTOS MIP'!Porcentaje,0)</f>
        <v>0</v>
      </c>
      <c r="EP113" s="62">
        <f>+IF(AND(OR(SeleccionarIndustria=$A113,SeleccionarIndustria="Todas las AE"),(OR('SIMULADOR IMPACTOS MIP'!$B$10=$EK$11,'SIMULADOR IMPACTOS MIP'!$B$10=EP$11))),'SIMULADOR IMPACTOS MIP'!Porcentaje,0)</f>
        <v>0</v>
      </c>
      <c r="EQ113" s="62">
        <f>+IF(AND(OR(SeleccionarIndustria=$A113,SeleccionarIndustria="Todas las AE"),(OR('SIMULADOR IMPACTOS MIP'!$B$10=$EK$11,'SIMULADOR IMPACTOS MIP'!$B$10=EQ$11))),'SIMULADOR IMPACTOS MIP'!Porcentaje,0)</f>
        <v>0</v>
      </c>
      <c r="ER113" s="62">
        <f>+IF(AND(OR(SeleccionarIndustria=$A113,SeleccionarIndustria="Todas las AE"),(OR('SIMULADOR IMPACTOS MIP'!$B$10=$EL$11,'SIMULADOR IMPACTOS MIP'!$B$10=ER$11))),'SIMULADOR IMPACTOS MIP'!Porcentaje,0)</f>
        <v>0</v>
      </c>
      <c r="ES113" s="62">
        <f>+IF(AND(OR(SeleccionarIndustria=$A113,SeleccionarIndustria="Todas las AE"),(OR('SIMULADOR IMPACTOS MIP'!$B$10=$EL$11,'SIMULADOR IMPACTOS MIP'!$B$10=ES$11))),'SIMULADOR IMPACTOS MIP'!Porcentaje,0)</f>
        <v>0</v>
      </c>
      <c r="ET113" s="62">
        <f>+IF(AND(OR(SeleccionarIndustria=$A113,SeleccionarIndustria="Todas las AE"),(OR('SIMULADOR IMPACTOS MIP'!$B$10=$EL$11,'SIMULADOR IMPACTOS MIP'!$B$10=ET$11))),'SIMULADOR IMPACTOS MIP'!Porcentaje,0)</f>
        <v>0</v>
      </c>
      <c r="EU113" s="62">
        <f>+IF(AND(OR(SeleccionarIndustria=$A113,SeleccionarIndustria="Todas las AE"),(OR('SIMULADOR IMPACTOS MIP'!$B$10=$EL$11,'SIMULADOR IMPACTOS MIP'!$B$10=EU$11))),'SIMULADOR IMPACTOS MIP'!Porcentaje,0)</f>
        <v>0</v>
      </c>
      <c r="EV113" s="62">
        <f>+IF(AND(OR(SeleccionarIndustria=$A113,SeleccionarIndustria="Todas las AE"),(OR('SIMULADOR IMPACTOS MIP'!$B$10=$EL$11,'SIMULADOR IMPACTOS MIP'!$B$10=EV$11))),'SIMULADOR IMPACTOS MIP'!Porcentaje,0)</f>
        <v>0</v>
      </c>
      <c r="EW113" s="62">
        <f>+IF(AND(OR(SeleccionarIndustria=$A113,SeleccionarIndustria="Todas las AE"),(OR('SIMULADOR IMPACTOS MIP'!$B$10=$EL$11,'SIMULADOR IMPACTOS MIP'!$B$10=EW$11))),'SIMULADOR IMPACTOS MIP'!Porcentaje,0)</f>
        <v>0</v>
      </c>
      <c r="EX113" s="62">
        <f>+IF(AND(OR(SeleccionarIndustria=$A113,SeleccionarIndustria="Todas las AE"),(OR('SIMULADOR IMPACTOS MIP'!$B$10=$EL$11,'SIMULADOR IMPACTOS MIP'!$B$10=EX$11))),'SIMULADOR IMPACTOS MIP'!Porcentaje,0)</f>
        <v>0</v>
      </c>
      <c r="EY113" s="62">
        <f>+IF(AND(OR(SeleccionarIndustria=$A113,SeleccionarIndustria="Todas las AE"),('SIMULADOR IMPACTOS MIP'!$B$10=EY$11)),'SIMULADOR IMPACTOS MIP'!Porcentaje,0)</f>
        <v>0</v>
      </c>
      <c r="EZ113" s="62">
        <f>+IF(AND(OR(SeleccionarIndustria=$A113,SeleccionarIndustria="Todas las AE"),('SIMULADOR IMPACTOS MIP'!$B$10=EZ$11)),'SIMULADOR IMPACTOS MIP'!Porcentaje,0)</f>
        <v>0</v>
      </c>
      <c r="FA113" s="62">
        <f>+IF(AND(OR(SeleccionarIndustria=$A113,SeleccionarIndustria="Todas las AE"),('SIMULADOR IMPACTOS MIP'!$B$10=FA$11)),'SIMULADOR IMPACTOS MIP'!Porcentaje,0)</f>
        <v>0</v>
      </c>
      <c r="FB113" s="62">
        <f>+IF(AND(OR(SeleccionarIndustria=$A113,SeleccionarIndustria="Todas las AE"),('SIMULADOR IMPACTOS MIP'!$B$10=FB$11)),'SIMULADOR IMPACTOS MIP'!Porcentaje,0)</f>
        <v>0</v>
      </c>
      <c r="FC113" s="62">
        <f>+IF(AND(OR(SeleccionarIndustria=$A113,SeleccionarIndustria="Todas las AE"),(OR('SIMULADOR IMPACTOS MIP'!$B$10=$EM$11,'SIMULADOR IMPACTOS MIP'!$B$10=FC$11))),'SIMULADOR IMPACTOS MIP'!Porcentaje,0)</f>
        <v>0.3</v>
      </c>
      <c r="FD113" s="62">
        <f>+IF(AND(OR(SeleccionarIndustria=$A113,SeleccionarIndustria="Todas las AE"),(OR('SIMULADOR IMPACTOS MIP'!$B$10=$EM$11,'SIMULADOR IMPACTOS MIP'!$B$10=FD$11))),'SIMULADOR IMPACTOS MIP'!Porcentaje,0)</f>
        <v>0.3</v>
      </c>
      <c r="FE113" s="62">
        <f>+IF(AND(OR(SeleccionarIndustria=$A113,SeleccionarIndustria="Todas las AE"),(OR('SIMULADOR IMPACTOS MIP'!$B$10=$EM$11,'SIMULADOR IMPACTOS MIP'!$B$10=FE$11))),'SIMULADOR IMPACTOS MIP'!Porcentaje,0)</f>
        <v>0.3</v>
      </c>
      <c r="FF113" s="62">
        <f>+IF(AND(OR(SeleccionarIndustria=$A113,SeleccionarIndustria="Todas las AE"),(OR('SIMULADOR IMPACTOS MIP'!$B$10=$EM$11,'SIMULADOR IMPACTOS MIP'!$B$10=FF$11))),'SIMULADOR IMPACTOS MIP'!Porcentaje,0)</f>
        <v>0.3</v>
      </c>
      <c r="FG113" s="62">
        <f>+IF(AND(OR(SeleccionarIndustria=$A113,SeleccionarIndustria="Todas las AE"),(OR('SIMULADOR IMPACTOS MIP'!$B$10=$EM$11,'SIMULADOR IMPACTOS MIP'!$B$10=FG$11))),'SIMULADOR IMPACTOS MIP'!Porcentaje,0)</f>
        <v>0.3</v>
      </c>
      <c r="FH113" s="62">
        <f>+IF(AND(OR(SeleccionarIndustria=$A113,SeleccionarIndustria="Todas las AE"),(OR('SIMULADOR IMPACTOS MIP'!$B$10=$EM$11,'SIMULADOR IMPACTOS MIP'!$B$10=FH$11))),'SIMULADOR IMPACTOS MIP'!Porcentaje,0)</f>
        <v>0.3</v>
      </c>
      <c r="FI113" s="62">
        <f>+IF(AND(OR(SeleccionarIndustria=$A113,SeleccionarIndustria="Todas las AE"),(OR('SIMULADOR IMPACTOS MIP'!$B$10=$EM$11,'SIMULADOR IMPACTOS MIP'!$B$10=FI$11))),'SIMULADOR IMPACTOS MIP'!Porcentaje,0)</f>
        <v>0.3</v>
      </c>
      <c r="FJ113" s="62">
        <f>+IF(AND(OR(SeleccionarIndustria=$A113,SeleccionarIndustria="Todas las AE"),(OR('SIMULADOR IMPACTOS MIP'!$B$10=$EM$11,'SIMULADOR IMPACTOS MIP'!$B$10=FJ$11))),'SIMULADOR IMPACTOS MIP'!Porcentaje,0)</f>
        <v>0.3</v>
      </c>
      <c r="FM113" s="20">
        <f>+'MIP 2012'!EJ113*(1+(EN113))</f>
        <v>35667.805640289756</v>
      </c>
      <c r="FN113" s="20">
        <f>+'MIP 2012'!EK113*(1+(EO113))</f>
        <v>0</v>
      </c>
      <c r="FO113" s="20">
        <f>+'MIP 2012'!EL113*(1+(EP113))</f>
        <v>0</v>
      </c>
      <c r="FP113" s="20">
        <f>+'MIP 2012'!EM113*(1+(EQ113))</f>
        <v>0</v>
      </c>
      <c r="FQ113" s="20">
        <f>+'MIP 2012'!EN113*(1+(ER113))</f>
        <v>0</v>
      </c>
      <c r="FR113" s="20">
        <f>+'MIP 2012'!EO113*(1+(ES113))</f>
        <v>0</v>
      </c>
      <c r="FS113" s="20">
        <f>+'MIP 2012'!EP113*(1+(ET113))</f>
        <v>0</v>
      </c>
      <c r="FT113" s="20">
        <f>+'MIP 2012'!EQ113*(1+(EU113))</f>
        <v>0</v>
      </c>
      <c r="FU113" s="20">
        <f>+'MIP 2012'!ER113*(1+(EV113))</f>
        <v>0</v>
      </c>
      <c r="FV113" s="20">
        <f>+'MIP 2012'!ES113*(1+(EW113))</f>
        <v>0</v>
      </c>
      <c r="FW113" s="20">
        <f>+'MIP 2012'!ET113*(1+(EX113))</f>
        <v>0</v>
      </c>
      <c r="FX113" s="20">
        <f>+'MIP 2012'!EU113*(1+(EY113))</f>
        <v>272.87242169700284</v>
      </c>
      <c r="FY113" s="20">
        <f>+'MIP 2012'!EV113*(1+(EZ113))</f>
        <v>6803.6532579640061</v>
      </c>
      <c r="FZ113" s="20">
        <f>+'MIP 2012'!EW113*(1+(FA113))</f>
        <v>-2.4441316622057734</v>
      </c>
      <c r="GA113" s="20">
        <f>+'MIP 2012'!EX113*(1+(FB113))</f>
        <v>2255.8728615310697</v>
      </c>
      <c r="GB113" s="20">
        <f>+'MIP 2012'!EY113*(1+(FC113))</f>
        <v>0</v>
      </c>
      <c r="GC113" s="20">
        <f>+'MIP 2012'!EZ113*(1+(FD113))</f>
        <v>0</v>
      </c>
      <c r="GD113" s="20">
        <f>+'MIP 2012'!FA113*(1+(FE113))</f>
        <v>0</v>
      </c>
      <c r="GE113" s="20">
        <f>+'MIP 2012'!FB113*(1+(FF113))</f>
        <v>0</v>
      </c>
      <c r="GF113" s="20">
        <f>+'MIP 2012'!FC113*(1+(FG113))</f>
        <v>0</v>
      </c>
      <c r="GG113" s="20">
        <f>+'MIP 2012'!FD113*(1+(FH113))</f>
        <v>0</v>
      </c>
      <c r="GH113" s="20">
        <f>+'MIP 2012'!FE113*(1+(FI113))</f>
        <v>0</v>
      </c>
      <c r="GI113" s="20">
        <f>+'MIP 2012'!FF113*(1+(FJ113))</f>
        <v>0</v>
      </c>
      <c r="GJ113" s="18">
        <f t="shared" si="6"/>
        <v>44997.760049819626</v>
      </c>
      <c r="GK113" s="41">
        <f>+IFERROR((GJ113/'MIP 2012'!FG113*100-100),0)</f>
        <v>0</v>
      </c>
      <c r="GN113" s="18">
        <v>116409.81125020747</v>
      </c>
      <c r="GO113" s="14">
        <f>+'MIP 2012'!FH113</f>
        <v>115277.12972604448</v>
      </c>
      <c r="GP113" s="41">
        <f t="shared" si="7"/>
        <v>1132.6815241629811</v>
      </c>
      <c r="GQ113" s="41">
        <f t="shared" si="8"/>
        <v>0.98257262898096087</v>
      </c>
      <c r="GU113" s="63">
        <v>0.01</v>
      </c>
      <c r="GV113" s="73"/>
      <c r="GW113" s="62">
        <f>+IF(SeleccionarDemTur=GW$11,'SIMULADOR IMPACTOS MIP(TURISMO)'!PorcentajeTur,0)</f>
        <v>0</v>
      </c>
      <c r="GX113" s="62">
        <f>+IF(SeleccionarDemTur=GX$11,'SIMULADOR IMPACTOS MIP(TURISMO)'!PorcentajeTur,0)</f>
        <v>0</v>
      </c>
      <c r="GY113" s="62">
        <f>+IF(SeleccionarDemTur=GY$11,'SIMULADOR IMPACTOS MIP(TURISMO)'!PorcentajeTur,0)</f>
        <v>0.1</v>
      </c>
      <c r="GZ113" s="62">
        <f>+IF(SeleccionarDemTur=GZ$11,'SIMULADOR IMPACTOS MIP(TURISMO)'!PorcentajeTur,0)</f>
        <v>0</v>
      </c>
      <c r="HA113" s="62">
        <f>+IF(OR(SeleccionarDemTur=HA$11,SeleccionarDemTur=$GW$11),'SIMULADOR IMPACTOS MIP(TURISMO)'!PorcentajeTur,0)</f>
        <v>0</v>
      </c>
      <c r="HB113" s="62">
        <f>+IF(OR(SeleccionarDemTur=HB$11,SeleccionarDemTur=$GW$11),'SIMULADOR IMPACTOS MIP(TURISMO)'!PorcentajeTur,0)</f>
        <v>0</v>
      </c>
      <c r="HC113" s="62">
        <f>+IF(OR(SeleccionarDemTur=HC$11,SeleccionarDemTur=$GW$11),'SIMULADOR IMPACTOS MIP(TURISMO)'!PorcentajeTur,0)</f>
        <v>0</v>
      </c>
      <c r="HD113" s="62">
        <f>+IF(OR(SeleccionarDemTur=HD$11,SeleccionarDemTur=$GX$11),'SIMULADOR IMPACTOS MIP(TURISMO)'!PorcentajeTur,0)</f>
        <v>0</v>
      </c>
      <c r="HE113" s="62">
        <f>+IF(OR(SeleccionarDemTur=HE$11,SeleccionarDemTur=$GX$11),'SIMULADOR IMPACTOS MIP(TURISMO)'!PorcentajeTur,0)</f>
        <v>0</v>
      </c>
      <c r="HF113" s="62">
        <f>+IF(OR(SeleccionarDemTur=HF$11,SeleccionarDemTur=$GX$11),'SIMULADOR IMPACTOS MIP(TURISMO)'!PorcentajeTur,0)</f>
        <v>0</v>
      </c>
      <c r="HG113" s="62">
        <f>+IF(OR(SeleccionarDemTur=HG$11,SeleccionarDemTur=$GX$11),'SIMULADOR IMPACTOS MIP(TURISMO)'!PorcentajeTur,0)</f>
        <v>0</v>
      </c>
      <c r="HH113" s="62">
        <f>+IF(OR(SeleccionarDemTur=HH$11,SeleccionarDemTur=$GX$11),'SIMULADOR IMPACTOS MIP(TURISMO)'!PorcentajeTur,0)</f>
        <v>0</v>
      </c>
      <c r="HI113" s="62">
        <f>+IF(OR(SeleccionarDemTur=HI$11,SeleccionarDemTur=$GX$11),'SIMULADOR IMPACTOS MIP(TURISMO)'!PorcentajeTur,0)</f>
        <v>0</v>
      </c>
      <c r="HJ113" s="62">
        <f>+IF(OR(SeleccionarDemTur=HJ$11,SeleccionarDemTur=$GX$11),'SIMULADOR IMPACTOS MIP(TURISMO)'!PorcentajeTur,0)</f>
        <v>0</v>
      </c>
      <c r="HK113" s="62">
        <f>+IF(SeleccionarDemTur=HK$11,'SIMULADOR IMPACTOS MIP(TURISMO)'!PorcentajeTur,0)</f>
        <v>0</v>
      </c>
      <c r="HL113" s="62">
        <f>+IF(SeleccionarDemTur=HL$11,'SIMULADOR IMPACTOS MIP(TURISMO)'!PorcentajeTur,0)</f>
        <v>0</v>
      </c>
      <c r="HM113" s="62">
        <f>+IF(SeleccionarDemTur=HM$11,'SIMULADOR IMPACTOS MIP(TURISMO)'!PorcentajeTur,0)</f>
        <v>0</v>
      </c>
      <c r="HN113" s="62">
        <f>+IF(SeleccionarDemTur=HN$11,'SIMULADOR IMPACTOS MIP(TURISMO)'!PorcentajeTur,0)</f>
        <v>0</v>
      </c>
      <c r="HO113" s="62">
        <f>+IF(OR(SeleccionarDemTur=HO$11,SeleccionarDemTur=$GY$11),'SIMULADOR IMPACTOS MIP(TURISMO)'!PorcentajeTur,0)</f>
        <v>0.1</v>
      </c>
      <c r="HP113" s="62">
        <f>+IF(OR(SeleccionarDemTur=HP$11,SeleccionarDemTur=$GY$11),'SIMULADOR IMPACTOS MIP(TURISMO)'!PorcentajeTur,0)</f>
        <v>0.1</v>
      </c>
      <c r="HQ113" s="62">
        <f>+IF(OR(SeleccionarDemTur=HQ$11,SeleccionarDemTur=$GY$11),'SIMULADOR IMPACTOS MIP(TURISMO)'!PorcentajeTur,0)</f>
        <v>0.1</v>
      </c>
      <c r="HR113" s="62">
        <f>+IF(OR(SeleccionarDemTur=HR$11,SeleccionarDemTur=$GY$11),'SIMULADOR IMPACTOS MIP(TURISMO)'!PorcentajeTur,0)</f>
        <v>0.1</v>
      </c>
      <c r="HS113" s="62">
        <f>+IF(OR(SeleccionarDemTur=HS$11,SeleccionarDemTur=$GY$11),'SIMULADOR IMPACTOS MIP(TURISMO)'!PorcentajeTur,0)</f>
        <v>0.1</v>
      </c>
      <c r="HT113" s="62">
        <f>+IF(OR(SeleccionarDemTur=HT$11,SeleccionarDemTur=$GY$11),'SIMULADOR IMPACTOS MIP(TURISMO)'!PorcentajeTur,0)</f>
        <v>0.1</v>
      </c>
      <c r="HU113" s="62">
        <f>+IF(OR(SeleccionarDemTur=HU$11,SeleccionarDemTur=$GY$11),'SIMULADOR IMPACTOS MIP(TURISMO)'!PorcentajeTur,0)</f>
        <v>0.1</v>
      </c>
      <c r="HV113" s="62">
        <f>+IF(OR(SeleccionarDemTur=HV$11,SeleccionarDemTur=$GY$11),'SIMULADOR IMPACTOS MIP(TURISMO)'!PorcentajeTur,0)</f>
        <v>0.1</v>
      </c>
      <c r="HY113" s="20">
        <f>+'MIP 2012'!EJ113*(1+(GZ113))</f>
        <v>35667.805640289756</v>
      </c>
      <c r="HZ113" s="20">
        <f>+'MIP 2012'!EK113*(1+(HA113))</f>
        <v>0</v>
      </c>
      <c r="IA113" s="20">
        <f>+'MIP 2012'!EL113*(1+(HB113))</f>
        <v>0</v>
      </c>
      <c r="IB113" s="20">
        <f>+'MIP 2012'!EM113*(1+(HC113))</f>
        <v>0</v>
      </c>
      <c r="IC113" s="20">
        <f>+'MIP 2012'!EN113*(1+(HD113))</f>
        <v>0</v>
      </c>
      <c r="ID113" s="20">
        <f>+'MIP 2012'!EO113*(1+(HE113))</f>
        <v>0</v>
      </c>
      <c r="IE113" s="20">
        <f>+'MIP 2012'!EP113*(1+(HF113))</f>
        <v>0</v>
      </c>
      <c r="IF113" s="20">
        <f>+'MIP 2012'!EQ113*(1+(HG113))</f>
        <v>0</v>
      </c>
      <c r="IG113" s="20">
        <f>+'MIP 2012'!ER113*(1+(HH113))</f>
        <v>0</v>
      </c>
      <c r="IH113" s="20">
        <f>+'MIP 2012'!ES113*(1+(HI113))</f>
        <v>0</v>
      </c>
      <c r="II113" s="20">
        <f>+'MIP 2012'!ET113*(1+(HJ113))</f>
        <v>0</v>
      </c>
      <c r="IJ113" s="20">
        <f>+'MIP 2012'!EU113*(1+(HK113))</f>
        <v>272.87242169700284</v>
      </c>
      <c r="IK113" s="20">
        <f>+'MIP 2012'!EV113*(1+(HL113))</f>
        <v>6803.6532579640061</v>
      </c>
      <c r="IL113" s="20">
        <f>+'MIP 2012'!EW113*(1+(HM113))</f>
        <v>-2.4441316622057734</v>
      </c>
      <c r="IM113" s="20">
        <f>+'MIP 2012'!EX113*(1+(HN113))</f>
        <v>2255.8728615310697</v>
      </c>
      <c r="IN113" s="20">
        <f>+'MIP 2012'!EY113*(1+(HO113))</f>
        <v>0</v>
      </c>
      <c r="IO113" s="20">
        <f>+'MIP 2012'!EZ113*(1+(HP113))</f>
        <v>0</v>
      </c>
      <c r="IP113" s="20">
        <f>+'MIP 2012'!FA113*(1+(HQ113))</f>
        <v>0</v>
      </c>
      <c r="IQ113" s="20">
        <f>+'MIP 2012'!FB113*(1+(HR113))</f>
        <v>0</v>
      </c>
      <c r="IR113" s="20">
        <f>+'MIP 2012'!FC113*(1+(HS113))</f>
        <v>0</v>
      </c>
      <c r="IS113" s="20">
        <f>+'MIP 2012'!FD113*(1+(HT113))</f>
        <v>0</v>
      </c>
      <c r="IT113" s="20">
        <f>+'MIP 2012'!FE113*(1+(HU113))</f>
        <v>0</v>
      </c>
      <c r="IU113" s="20">
        <f>+'MIP 2012'!FF113*(1+(HV113))</f>
        <v>0</v>
      </c>
      <c r="IV113" s="18">
        <f t="shared" si="9"/>
        <v>44997.760049819626</v>
      </c>
      <c r="IW113" s="41">
        <f>+IFERROR((IV113/'MIP 2012'!FG113*100-100),0)</f>
        <v>0</v>
      </c>
      <c r="IZ113" s="18">
        <v>115654.69023409885</v>
      </c>
      <c r="JA113" s="14">
        <f>+'MIP 2012'!FH113</f>
        <v>115277.12972604448</v>
      </c>
      <c r="JB113" s="41">
        <f t="shared" si="10"/>
        <v>377.56050805436098</v>
      </c>
      <c r="JC113" s="41">
        <f t="shared" si="11"/>
        <v>0.32752420966035345</v>
      </c>
    </row>
    <row r="114" spans="1:263" s="7" customFormat="1" ht="21.95" customHeight="1" thickBot="1" x14ac:dyDescent="0.3">
      <c r="A114" s="12" t="s">
        <v>291</v>
      </c>
      <c r="B114" s="12" t="s">
        <v>292</v>
      </c>
      <c r="C114" s="35">
        <v>3.1907951272460156E-2</v>
      </c>
      <c r="D114" s="35">
        <v>3.736783067105244E-2</v>
      </c>
      <c r="E114" s="35">
        <v>2.128463603849207E-2</v>
      </c>
      <c r="F114" s="35">
        <v>1.1977997324412681E-2</v>
      </c>
      <c r="G114" s="35">
        <v>3.0984287948906522E-2</v>
      </c>
      <c r="H114" s="35">
        <v>3.1696309183107244E-2</v>
      </c>
      <c r="I114" s="35">
        <v>2.4009725452605768E-2</v>
      </c>
      <c r="J114" s="35">
        <v>7.8753978074354216E-3</v>
      </c>
      <c r="K114" s="35">
        <v>1.0970406584502199E-2</v>
      </c>
      <c r="L114" s="35">
        <v>1.8296568363485196E-2</v>
      </c>
      <c r="M114" s="35">
        <v>4.9242350449983152E-2</v>
      </c>
      <c r="N114" s="35">
        <v>1.9816540882437721E-2</v>
      </c>
      <c r="O114" s="35">
        <v>2.9651598497404622E-2</v>
      </c>
      <c r="P114" s="35">
        <v>1.4995195918261981E-2</v>
      </c>
      <c r="Q114" s="35">
        <v>1.4045925202293594E-2</v>
      </c>
      <c r="R114" s="35">
        <v>2.7102401881888567E-2</v>
      </c>
      <c r="S114" s="35">
        <v>1.962845797512376E-3</v>
      </c>
      <c r="T114" s="35">
        <v>1.62129780778517E-2</v>
      </c>
      <c r="U114" s="35">
        <v>1.7191091509894688E-2</v>
      </c>
      <c r="V114" s="35">
        <v>6.6195618004516385E-3</v>
      </c>
      <c r="W114" s="35">
        <v>1.1461028350080329E-2</v>
      </c>
      <c r="X114" s="35">
        <v>1.4745858718199103E-2</v>
      </c>
      <c r="Y114" s="35">
        <v>1.2130026468630761E-2</v>
      </c>
      <c r="Z114" s="35">
        <v>7.6321213458693405E-3</v>
      </c>
      <c r="AA114" s="35">
        <v>6.8054523198861948E-3</v>
      </c>
      <c r="AB114" s="35">
        <v>0.10801129495914241</v>
      </c>
      <c r="AC114" s="35">
        <v>1.3247391233500662E-3</v>
      </c>
      <c r="AD114" s="35">
        <v>1.5783080967934217E-2</v>
      </c>
      <c r="AE114" s="35">
        <v>4.5678175450607405E-3</v>
      </c>
      <c r="AF114" s="35">
        <v>6.20506889326567E-3</v>
      </c>
      <c r="AG114" s="35">
        <v>2.4529276522159429E-3</v>
      </c>
      <c r="AH114" s="35">
        <v>3.6838537626906294E-3</v>
      </c>
      <c r="AI114" s="35">
        <v>5.8128604075442999E-3</v>
      </c>
      <c r="AJ114" s="35">
        <v>9.0120139450241311E-3</v>
      </c>
      <c r="AK114" s="35">
        <v>5.6881241126645818E-3</v>
      </c>
      <c r="AL114" s="35">
        <v>9.9980440837519093E-3</v>
      </c>
      <c r="AM114" s="35">
        <v>2.7348154949012053E-3</v>
      </c>
      <c r="AN114" s="35">
        <v>7.1314015244230509E-3</v>
      </c>
      <c r="AO114" s="35">
        <v>7.3779270822839681E-3</v>
      </c>
      <c r="AP114" s="35">
        <v>4.5442664867277492E-3</v>
      </c>
      <c r="AQ114" s="35">
        <v>8.6641928811507386E-3</v>
      </c>
      <c r="AR114" s="35">
        <v>2.4133990481424079E-2</v>
      </c>
      <c r="AS114" s="35">
        <v>6.8201408582789788E-3</v>
      </c>
      <c r="AT114" s="35">
        <v>7.1998409683179795E-3</v>
      </c>
      <c r="AU114" s="35">
        <v>1.4371707244828785E-2</v>
      </c>
      <c r="AV114" s="35">
        <v>9.4979906453087886E-3</v>
      </c>
      <c r="AW114" s="35">
        <v>9.1981920256059072E-3</v>
      </c>
      <c r="AX114" s="35">
        <v>3.7664834315332637E-3</v>
      </c>
      <c r="AY114" s="35">
        <v>6.2518608636515441E-3</v>
      </c>
      <c r="AZ114" s="35">
        <v>7.8340374537519478E-3</v>
      </c>
      <c r="BA114" s="35">
        <v>6.3972635849141252E-3</v>
      </c>
      <c r="BB114" s="35">
        <v>8.7575967848890005E-3</v>
      </c>
      <c r="BC114" s="35">
        <v>7.3895289139684645E-3</v>
      </c>
      <c r="BD114" s="35">
        <v>6.5813838605483701E-3</v>
      </c>
      <c r="BE114" s="35">
        <v>7.132555558032121E-3</v>
      </c>
      <c r="BF114" s="35">
        <v>7.4678485146902783E-3</v>
      </c>
      <c r="BG114" s="35">
        <v>3.8643969501262329E-3</v>
      </c>
      <c r="BH114" s="35">
        <v>9.6261231655182817E-3</v>
      </c>
      <c r="BI114" s="35">
        <v>0</v>
      </c>
      <c r="BJ114" s="35">
        <v>2.8448081275402218E-3</v>
      </c>
      <c r="BK114" s="35">
        <v>3.3632969235320889E-3</v>
      </c>
      <c r="BL114" s="35">
        <v>4.3899641961053391E-3</v>
      </c>
      <c r="BM114" s="35">
        <v>3.4123518942075822E-3</v>
      </c>
      <c r="BN114" s="35">
        <v>6.3362496353209438E-3</v>
      </c>
      <c r="BO114" s="35">
        <v>6.7278209450474412E-3</v>
      </c>
      <c r="BP114" s="35">
        <v>6.4462253608447047E-3</v>
      </c>
      <c r="BQ114" s="35">
        <v>7.2397411136387773E-3</v>
      </c>
      <c r="BR114" s="35">
        <v>3.2632719312641156E-3</v>
      </c>
      <c r="BS114" s="35">
        <v>5.8969463726078423E-3</v>
      </c>
      <c r="BT114" s="35">
        <v>6.6607909255051679E-3</v>
      </c>
      <c r="BU114" s="35">
        <v>5.2293155132301546E-3</v>
      </c>
      <c r="BV114" s="35">
        <v>3.1329162636361046E-3</v>
      </c>
      <c r="BW114" s="35">
        <v>5.4649981417388563E-3</v>
      </c>
      <c r="BX114" s="35">
        <v>2.0260744325003833E-3</v>
      </c>
      <c r="BY114" s="35">
        <v>3.7342089868353219E-3</v>
      </c>
      <c r="BZ114" s="35">
        <v>3.2492852529302663E-3</v>
      </c>
      <c r="CA114" s="35">
        <v>6.6570823900453172E-3</v>
      </c>
      <c r="CB114" s="35">
        <v>8.4055544137471155E-3</v>
      </c>
      <c r="CC114" s="35">
        <v>9.3325480431701319E-3</v>
      </c>
      <c r="CD114" s="35">
        <v>3.2800286004588484E-3</v>
      </c>
      <c r="CE114" s="35">
        <v>8.991601329617023E-3</v>
      </c>
      <c r="CF114" s="35">
        <v>1.0963288977614928E-2</v>
      </c>
      <c r="CG114" s="35">
        <v>8.0323148922476131E-3</v>
      </c>
      <c r="CH114" s="35">
        <v>6.3939047575806238E-3</v>
      </c>
      <c r="CI114" s="35">
        <v>3.3588420598434795E-3</v>
      </c>
      <c r="CJ114" s="35">
        <v>4.0258915410178991E-3</v>
      </c>
      <c r="CK114" s="35">
        <v>4.9874049693918619E-3</v>
      </c>
      <c r="CL114" s="35">
        <v>7.7170794731076129E-3</v>
      </c>
      <c r="CM114" s="35">
        <v>5.5498519400963642E-3</v>
      </c>
      <c r="CN114" s="35">
        <v>1.1851566711763141E-2</v>
      </c>
      <c r="CO114" s="35">
        <v>7.7414075753710126E-3</v>
      </c>
      <c r="CP114" s="35">
        <v>7.2024982527428708E-3</v>
      </c>
      <c r="CQ114" s="35">
        <v>5.7871730449690854E-3</v>
      </c>
      <c r="CR114" s="35">
        <v>8.7063930056390151E-3</v>
      </c>
      <c r="CS114" s="35">
        <v>9.2085816912137065E-3</v>
      </c>
      <c r="CT114" s="35">
        <v>1.4133531242671542E-2</v>
      </c>
      <c r="CU114" s="35">
        <v>9.2189700731893243E-3</v>
      </c>
      <c r="CV114" s="35">
        <v>1.4755868728622782E-2</v>
      </c>
      <c r="CW114" s="35">
        <v>1.205250806331172E-2</v>
      </c>
      <c r="CX114" s="35">
        <v>1.310542553906875E-2</v>
      </c>
      <c r="CY114" s="35">
        <v>9.6845116111661054E-3</v>
      </c>
      <c r="CZ114" s="35">
        <v>5.2849571932026829E-2</v>
      </c>
      <c r="DA114" s="35">
        <v>1.1025687943544242</v>
      </c>
      <c r="DB114" s="35">
        <v>1.2740583344293677E-2</v>
      </c>
      <c r="DC114" s="35">
        <v>1.5353623316672074E-2</v>
      </c>
      <c r="DD114" s="35">
        <v>2.6827169318762955E-2</v>
      </c>
      <c r="DE114" s="35">
        <v>7.8716656673989902E-3</v>
      </c>
      <c r="DF114" s="35">
        <v>1.3884909389615264E-2</v>
      </c>
      <c r="DG114" s="35">
        <v>7.1522190128606626E-3</v>
      </c>
      <c r="DH114" s="35">
        <v>2.8148565106642039E-2</v>
      </c>
      <c r="DI114" s="35">
        <v>2.2631037124651782E-2</v>
      </c>
      <c r="DJ114" s="35">
        <v>1.6974088963159658E-2</v>
      </c>
      <c r="DK114" s="35">
        <v>1.4133714550719528E-2</v>
      </c>
      <c r="DL114" s="35">
        <v>1.0846782486399417E-2</v>
      </c>
      <c r="DM114" s="35">
        <v>1.3490718436755348E-2</v>
      </c>
      <c r="DN114" s="35">
        <v>1.4579350247199425E-2</v>
      </c>
      <c r="DO114" s="35">
        <v>1.0793394911420508E-2</v>
      </c>
      <c r="DP114" s="35">
        <v>1.1081669874062379E-2</v>
      </c>
      <c r="DQ114" s="35">
        <v>4.3694816255247506E-3</v>
      </c>
      <c r="DR114" s="35">
        <v>1.9797160019033842E-2</v>
      </c>
      <c r="DS114" s="35">
        <v>1.8981261750534488E-2</v>
      </c>
      <c r="DT114" s="35">
        <v>3.5088897320323911E-3</v>
      </c>
      <c r="DU114" s="35">
        <v>2.503643271105525E-2</v>
      </c>
      <c r="DV114" s="35">
        <v>1.1200342355854383E-2</v>
      </c>
      <c r="DW114" s="35">
        <v>6.9216111609417177E-3</v>
      </c>
      <c r="DX114" s="35">
        <v>1.3123260138497263E-2</v>
      </c>
      <c r="DY114" s="35">
        <v>8.3742511280246769E-3</v>
      </c>
      <c r="DZ114" s="35">
        <v>5.9063063615137123E-3</v>
      </c>
      <c r="EA114" s="35">
        <v>1.2100871732968197E-2</v>
      </c>
      <c r="EB114" s="35">
        <v>1.547236598560465E-2</v>
      </c>
      <c r="EC114" s="35">
        <v>2.5274046496548803E-2</v>
      </c>
      <c r="ED114" s="35">
        <v>8.2518167550096038E-3</v>
      </c>
      <c r="EE114" s="35">
        <v>3.4639845593094534E-2</v>
      </c>
      <c r="EF114" s="35">
        <v>1.4658207198653061E-2</v>
      </c>
      <c r="EG114" s="35">
        <v>1.9415775452063109E-2</v>
      </c>
      <c r="EH114" s="35">
        <v>0</v>
      </c>
      <c r="EK114" s="62">
        <f>+IF(AND(OR(SeleccionarIndustria=$A114,SeleccionarIndustria="Todas las AE"),('SIMULADOR IMPACTOS MIP'!$B$10=EK$11)),'SIMULADOR IMPACTOS MIP'!Porcentaje,0)</f>
        <v>0</v>
      </c>
      <c r="EL114" s="62">
        <f>+IF(AND(OR(SeleccionarIndustria=$A114,SeleccionarIndustria="Todas las AE"),('SIMULADOR IMPACTOS MIP'!$B$10=EL$11)),'SIMULADOR IMPACTOS MIP'!Porcentaje,0)</f>
        <v>0</v>
      </c>
      <c r="EM114" s="62">
        <f>+IF(AND(OR(SeleccionarIndustria=$A114,SeleccionarIndustria="Todas las AE"),('SIMULADOR IMPACTOS MIP'!$B$10=EM$11)),'SIMULADOR IMPACTOS MIP'!Porcentaje,0)</f>
        <v>0.3</v>
      </c>
      <c r="EN114" s="62">
        <f>+IF(AND(OR(SeleccionarIndustria=$A114,SeleccionarIndustria="Todas las AE"),('SIMULADOR IMPACTOS MIP'!$B$10=EN$11)),'SIMULADOR IMPACTOS MIP'!Porcentaje,0)</f>
        <v>0</v>
      </c>
      <c r="EO114" s="62">
        <f>+IF(AND(OR(SeleccionarIndustria=$A114,SeleccionarIndustria="Todas las AE"),(OR('SIMULADOR IMPACTOS MIP'!$B$10=$EK$11,'SIMULADOR IMPACTOS MIP'!$B$10=EO$11))),'SIMULADOR IMPACTOS MIP'!Porcentaje,0)</f>
        <v>0</v>
      </c>
      <c r="EP114" s="62">
        <f>+IF(AND(OR(SeleccionarIndustria=$A114,SeleccionarIndustria="Todas las AE"),(OR('SIMULADOR IMPACTOS MIP'!$B$10=$EK$11,'SIMULADOR IMPACTOS MIP'!$B$10=EP$11))),'SIMULADOR IMPACTOS MIP'!Porcentaje,0)</f>
        <v>0</v>
      </c>
      <c r="EQ114" s="62">
        <f>+IF(AND(OR(SeleccionarIndustria=$A114,SeleccionarIndustria="Todas las AE"),(OR('SIMULADOR IMPACTOS MIP'!$B$10=$EK$11,'SIMULADOR IMPACTOS MIP'!$B$10=EQ$11))),'SIMULADOR IMPACTOS MIP'!Porcentaje,0)</f>
        <v>0</v>
      </c>
      <c r="ER114" s="62">
        <f>+IF(AND(OR(SeleccionarIndustria=$A114,SeleccionarIndustria="Todas las AE"),(OR('SIMULADOR IMPACTOS MIP'!$B$10=$EL$11,'SIMULADOR IMPACTOS MIP'!$B$10=ER$11))),'SIMULADOR IMPACTOS MIP'!Porcentaje,0)</f>
        <v>0</v>
      </c>
      <c r="ES114" s="62">
        <f>+IF(AND(OR(SeleccionarIndustria=$A114,SeleccionarIndustria="Todas las AE"),(OR('SIMULADOR IMPACTOS MIP'!$B$10=$EL$11,'SIMULADOR IMPACTOS MIP'!$B$10=ES$11))),'SIMULADOR IMPACTOS MIP'!Porcentaje,0)</f>
        <v>0</v>
      </c>
      <c r="ET114" s="62">
        <f>+IF(AND(OR(SeleccionarIndustria=$A114,SeleccionarIndustria="Todas las AE"),(OR('SIMULADOR IMPACTOS MIP'!$B$10=$EL$11,'SIMULADOR IMPACTOS MIP'!$B$10=ET$11))),'SIMULADOR IMPACTOS MIP'!Porcentaje,0)</f>
        <v>0</v>
      </c>
      <c r="EU114" s="62">
        <f>+IF(AND(OR(SeleccionarIndustria=$A114,SeleccionarIndustria="Todas las AE"),(OR('SIMULADOR IMPACTOS MIP'!$B$10=$EL$11,'SIMULADOR IMPACTOS MIP'!$B$10=EU$11))),'SIMULADOR IMPACTOS MIP'!Porcentaje,0)</f>
        <v>0</v>
      </c>
      <c r="EV114" s="62">
        <f>+IF(AND(OR(SeleccionarIndustria=$A114,SeleccionarIndustria="Todas las AE"),(OR('SIMULADOR IMPACTOS MIP'!$B$10=$EL$11,'SIMULADOR IMPACTOS MIP'!$B$10=EV$11))),'SIMULADOR IMPACTOS MIP'!Porcentaje,0)</f>
        <v>0</v>
      </c>
      <c r="EW114" s="62">
        <f>+IF(AND(OR(SeleccionarIndustria=$A114,SeleccionarIndustria="Todas las AE"),(OR('SIMULADOR IMPACTOS MIP'!$B$10=$EL$11,'SIMULADOR IMPACTOS MIP'!$B$10=EW$11))),'SIMULADOR IMPACTOS MIP'!Porcentaje,0)</f>
        <v>0</v>
      </c>
      <c r="EX114" s="62">
        <f>+IF(AND(OR(SeleccionarIndustria=$A114,SeleccionarIndustria="Todas las AE"),(OR('SIMULADOR IMPACTOS MIP'!$B$10=$EL$11,'SIMULADOR IMPACTOS MIP'!$B$10=EX$11))),'SIMULADOR IMPACTOS MIP'!Porcentaje,0)</f>
        <v>0</v>
      </c>
      <c r="EY114" s="62">
        <f>+IF(AND(OR(SeleccionarIndustria=$A114,SeleccionarIndustria="Todas las AE"),('SIMULADOR IMPACTOS MIP'!$B$10=EY$11)),'SIMULADOR IMPACTOS MIP'!Porcentaje,0)</f>
        <v>0</v>
      </c>
      <c r="EZ114" s="62">
        <f>+IF(AND(OR(SeleccionarIndustria=$A114,SeleccionarIndustria="Todas las AE"),('SIMULADOR IMPACTOS MIP'!$B$10=EZ$11)),'SIMULADOR IMPACTOS MIP'!Porcentaje,0)</f>
        <v>0</v>
      </c>
      <c r="FA114" s="62">
        <f>+IF(AND(OR(SeleccionarIndustria=$A114,SeleccionarIndustria="Todas las AE"),('SIMULADOR IMPACTOS MIP'!$B$10=FA$11)),'SIMULADOR IMPACTOS MIP'!Porcentaje,0)</f>
        <v>0</v>
      </c>
      <c r="FB114" s="62">
        <f>+IF(AND(OR(SeleccionarIndustria=$A114,SeleccionarIndustria="Todas las AE"),('SIMULADOR IMPACTOS MIP'!$B$10=FB$11)),'SIMULADOR IMPACTOS MIP'!Porcentaje,0)</f>
        <v>0</v>
      </c>
      <c r="FC114" s="62">
        <f>+IF(AND(OR(SeleccionarIndustria=$A114,SeleccionarIndustria="Todas las AE"),(OR('SIMULADOR IMPACTOS MIP'!$B$10=$EM$11,'SIMULADOR IMPACTOS MIP'!$B$10=FC$11))),'SIMULADOR IMPACTOS MIP'!Porcentaje,0)</f>
        <v>0.3</v>
      </c>
      <c r="FD114" s="62">
        <f>+IF(AND(OR(SeleccionarIndustria=$A114,SeleccionarIndustria="Todas las AE"),(OR('SIMULADOR IMPACTOS MIP'!$B$10=$EM$11,'SIMULADOR IMPACTOS MIP'!$B$10=FD$11))),'SIMULADOR IMPACTOS MIP'!Porcentaje,0)</f>
        <v>0.3</v>
      </c>
      <c r="FE114" s="62">
        <f>+IF(AND(OR(SeleccionarIndustria=$A114,SeleccionarIndustria="Todas las AE"),(OR('SIMULADOR IMPACTOS MIP'!$B$10=$EM$11,'SIMULADOR IMPACTOS MIP'!$B$10=FE$11))),'SIMULADOR IMPACTOS MIP'!Porcentaje,0)</f>
        <v>0.3</v>
      </c>
      <c r="FF114" s="62">
        <f>+IF(AND(OR(SeleccionarIndustria=$A114,SeleccionarIndustria="Todas las AE"),(OR('SIMULADOR IMPACTOS MIP'!$B$10=$EM$11,'SIMULADOR IMPACTOS MIP'!$B$10=FF$11))),'SIMULADOR IMPACTOS MIP'!Porcentaje,0)</f>
        <v>0.3</v>
      </c>
      <c r="FG114" s="62">
        <f>+IF(AND(OR(SeleccionarIndustria=$A114,SeleccionarIndustria="Todas las AE"),(OR('SIMULADOR IMPACTOS MIP'!$B$10=$EM$11,'SIMULADOR IMPACTOS MIP'!$B$10=FG$11))),'SIMULADOR IMPACTOS MIP'!Porcentaje,0)</f>
        <v>0.3</v>
      </c>
      <c r="FH114" s="62">
        <f>+IF(AND(OR(SeleccionarIndustria=$A114,SeleccionarIndustria="Todas las AE"),(OR('SIMULADOR IMPACTOS MIP'!$B$10=$EM$11,'SIMULADOR IMPACTOS MIP'!$B$10=FH$11))),'SIMULADOR IMPACTOS MIP'!Porcentaje,0)</f>
        <v>0.3</v>
      </c>
      <c r="FI114" s="62">
        <f>+IF(AND(OR(SeleccionarIndustria=$A114,SeleccionarIndustria="Todas las AE"),(OR('SIMULADOR IMPACTOS MIP'!$B$10=$EM$11,'SIMULADOR IMPACTOS MIP'!$B$10=FI$11))),'SIMULADOR IMPACTOS MIP'!Porcentaje,0)</f>
        <v>0.3</v>
      </c>
      <c r="FJ114" s="62">
        <f>+IF(AND(OR(SeleccionarIndustria=$A114,SeleccionarIndustria="Todas las AE"),(OR('SIMULADOR IMPACTOS MIP'!$B$10=$EM$11,'SIMULADOR IMPACTOS MIP'!$B$10=FJ$11))),'SIMULADOR IMPACTOS MIP'!Porcentaje,0)</f>
        <v>0.3</v>
      </c>
      <c r="FM114" s="20">
        <f>+'MIP 2012'!EJ114*(1+(EN114))</f>
        <v>386065.24452993134</v>
      </c>
      <c r="FN114" s="20">
        <f>+'MIP 2012'!EK114*(1+(EO114))</f>
        <v>0</v>
      </c>
      <c r="FO114" s="20">
        <f>+'MIP 2012'!EL114*(1+(EP114))</f>
        <v>0</v>
      </c>
      <c r="FP114" s="20">
        <f>+'MIP 2012'!EM114*(1+(EQ114))</f>
        <v>0</v>
      </c>
      <c r="FQ114" s="20">
        <f>+'MIP 2012'!EN114*(1+(ER114))</f>
        <v>0</v>
      </c>
      <c r="FR114" s="20">
        <f>+'MIP 2012'!EO114*(1+(ES114))</f>
        <v>0</v>
      </c>
      <c r="FS114" s="20">
        <f>+'MIP 2012'!EP114*(1+(ET114))</f>
        <v>0</v>
      </c>
      <c r="FT114" s="20">
        <f>+'MIP 2012'!EQ114*(1+(EU114))</f>
        <v>0</v>
      </c>
      <c r="FU114" s="20">
        <f>+'MIP 2012'!ER114*(1+(EV114))</f>
        <v>0</v>
      </c>
      <c r="FV114" s="20">
        <f>+'MIP 2012'!ES114*(1+(EW114))</f>
        <v>0</v>
      </c>
      <c r="FW114" s="20">
        <f>+'MIP 2012'!ET114*(1+(EX114))</f>
        <v>0</v>
      </c>
      <c r="FX114" s="20">
        <f>+'MIP 2012'!EU114*(1+(EY114))</f>
        <v>31.601915025828845</v>
      </c>
      <c r="FY114" s="20">
        <f>+'MIP 2012'!EV114*(1+(EZ114))</f>
        <v>16300.427764164069</v>
      </c>
      <c r="FZ114" s="20">
        <f>+'MIP 2012'!EW114*(1+(FA114))</f>
        <v>-8.2053106266617739</v>
      </c>
      <c r="GA114" s="20">
        <f>+'MIP 2012'!EX114*(1+(FB114))</f>
        <v>16474.073394531166</v>
      </c>
      <c r="GB114" s="20">
        <f>+'MIP 2012'!EY114*(1+(FC114))</f>
        <v>14.719641224839133</v>
      </c>
      <c r="GC114" s="20">
        <f>+'MIP 2012'!EZ114*(1+(FD114))</f>
        <v>4396.4882260793938</v>
      </c>
      <c r="GD114" s="20">
        <f>+'MIP 2012'!FA114*(1+(FE114))</f>
        <v>770.01225464845402</v>
      </c>
      <c r="GE114" s="20">
        <f>+'MIP 2012'!FB114*(1+(FF114))</f>
        <v>22.007302335417876</v>
      </c>
      <c r="GF114" s="20">
        <f>+'MIP 2012'!FC114*(1+(FG114))</f>
        <v>767.42983049481029</v>
      </c>
      <c r="GG114" s="20">
        <f>+'MIP 2012'!FD114*(1+(FH114))</f>
        <v>2840.9029552373286</v>
      </c>
      <c r="GH114" s="20">
        <f>+'MIP 2012'!FE114*(1+(FI114))</f>
        <v>959.90345257703018</v>
      </c>
      <c r="GI114" s="20">
        <f>+'MIP 2012'!FF114*(1+(FJ114))</f>
        <v>94.66628117533979</v>
      </c>
      <c r="GJ114" s="18">
        <f t="shared" si="6"/>
        <v>428729.27223679825</v>
      </c>
      <c r="GK114" s="41">
        <f>+IFERROR((GJ114/'MIP 2012'!FG114*100-100),0)</f>
        <v>0.53389283961122658</v>
      </c>
      <c r="GN114" s="18">
        <v>718181.24295837304</v>
      </c>
      <c r="GO114" s="14">
        <f>+'MIP 2012'!FH114</f>
        <v>711696.27587747737</v>
      </c>
      <c r="GP114" s="41">
        <f t="shared" si="7"/>
        <v>6484.9670808956726</v>
      </c>
      <c r="GQ114" s="41">
        <f t="shared" si="8"/>
        <v>0.91119868133355908</v>
      </c>
      <c r="GU114" s="63">
        <v>0.02</v>
      </c>
      <c r="GV114" s="73"/>
      <c r="GW114" s="62">
        <f>+IF(SeleccionarDemTur=GW$11,'SIMULADOR IMPACTOS MIP(TURISMO)'!PorcentajeTur,0)</f>
        <v>0</v>
      </c>
      <c r="GX114" s="62">
        <f>+IF(SeleccionarDemTur=GX$11,'SIMULADOR IMPACTOS MIP(TURISMO)'!PorcentajeTur,0)</f>
        <v>0</v>
      </c>
      <c r="GY114" s="62">
        <f>+IF(SeleccionarDemTur=GY$11,'SIMULADOR IMPACTOS MIP(TURISMO)'!PorcentajeTur,0)</f>
        <v>0.1</v>
      </c>
      <c r="GZ114" s="62">
        <f>+IF(SeleccionarDemTur=GZ$11,'SIMULADOR IMPACTOS MIP(TURISMO)'!PorcentajeTur,0)</f>
        <v>0</v>
      </c>
      <c r="HA114" s="62">
        <f>+IF(OR(SeleccionarDemTur=HA$11,SeleccionarDemTur=$GW$11),'SIMULADOR IMPACTOS MIP(TURISMO)'!PorcentajeTur,0)</f>
        <v>0</v>
      </c>
      <c r="HB114" s="62">
        <f>+IF(OR(SeleccionarDemTur=HB$11,SeleccionarDemTur=$GW$11),'SIMULADOR IMPACTOS MIP(TURISMO)'!PorcentajeTur,0)</f>
        <v>0</v>
      </c>
      <c r="HC114" s="62">
        <f>+IF(OR(SeleccionarDemTur=HC$11,SeleccionarDemTur=$GW$11),'SIMULADOR IMPACTOS MIP(TURISMO)'!PorcentajeTur,0)</f>
        <v>0</v>
      </c>
      <c r="HD114" s="62">
        <f>+IF(OR(SeleccionarDemTur=HD$11,SeleccionarDemTur=$GX$11),'SIMULADOR IMPACTOS MIP(TURISMO)'!PorcentajeTur,0)</f>
        <v>0</v>
      </c>
      <c r="HE114" s="62">
        <f>+IF(OR(SeleccionarDemTur=HE$11,SeleccionarDemTur=$GX$11),'SIMULADOR IMPACTOS MIP(TURISMO)'!PorcentajeTur,0)</f>
        <v>0</v>
      </c>
      <c r="HF114" s="62">
        <f>+IF(OR(SeleccionarDemTur=HF$11,SeleccionarDemTur=$GX$11),'SIMULADOR IMPACTOS MIP(TURISMO)'!PorcentajeTur,0)</f>
        <v>0</v>
      </c>
      <c r="HG114" s="62">
        <f>+IF(OR(SeleccionarDemTur=HG$11,SeleccionarDemTur=$GX$11),'SIMULADOR IMPACTOS MIP(TURISMO)'!PorcentajeTur,0)</f>
        <v>0</v>
      </c>
      <c r="HH114" s="62">
        <f>+IF(OR(SeleccionarDemTur=HH$11,SeleccionarDemTur=$GX$11),'SIMULADOR IMPACTOS MIP(TURISMO)'!PorcentajeTur,0)</f>
        <v>0</v>
      </c>
      <c r="HI114" s="62">
        <f>+IF(OR(SeleccionarDemTur=HI$11,SeleccionarDemTur=$GX$11),'SIMULADOR IMPACTOS MIP(TURISMO)'!PorcentajeTur,0)</f>
        <v>0</v>
      </c>
      <c r="HJ114" s="62">
        <f>+IF(OR(SeleccionarDemTur=HJ$11,SeleccionarDemTur=$GX$11),'SIMULADOR IMPACTOS MIP(TURISMO)'!PorcentajeTur,0)</f>
        <v>0</v>
      </c>
      <c r="HK114" s="62">
        <f>+IF(SeleccionarDemTur=HK$11,'SIMULADOR IMPACTOS MIP(TURISMO)'!PorcentajeTur,0)</f>
        <v>0</v>
      </c>
      <c r="HL114" s="62">
        <f>+IF(SeleccionarDemTur=HL$11,'SIMULADOR IMPACTOS MIP(TURISMO)'!PorcentajeTur,0)</f>
        <v>0</v>
      </c>
      <c r="HM114" s="62">
        <f>+IF(SeleccionarDemTur=HM$11,'SIMULADOR IMPACTOS MIP(TURISMO)'!PorcentajeTur,0)</f>
        <v>0</v>
      </c>
      <c r="HN114" s="62">
        <f>+IF(SeleccionarDemTur=HN$11,'SIMULADOR IMPACTOS MIP(TURISMO)'!PorcentajeTur,0)</f>
        <v>0</v>
      </c>
      <c r="HO114" s="62">
        <f>+IF(OR(SeleccionarDemTur=HO$11,SeleccionarDemTur=$GY$11),'SIMULADOR IMPACTOS MIP(TURISMO)'!PorcentajeTur,0)</f>
        <v>0.1</v>
      </c>
      <c r="HP114" s="62">
        <f>+IF(OR(SeleccionarDemTur=HP$11,SeleccionarDemTur=$GY$11),'SIMULADOR IMPACTOS MIP(TURISMO)'!PorcentajeTur,0)</f>
        <v>0.1</v>
      </c>
      <c r="HQ114" s="62">
        <f>+IF(OR(SeleccionarDemTur=HQ$11,SeleccionarDemTur=$GY$11),'SIMULADOR IMPACTOS MIP(TURISMO)'!PorcentajeTur,0)</f>
        <v>0.1</v>
      </c>
      <c r="HR114" s="62">
        <f>+IF(OR(SeleccionarDemTur=HR$11,SeleccionarDemTur=$GY$11),'SIMULADOR IMPACTOS MIP(TURISMO)'!PorcentajeTur,0)</f>
        <v>0.1</v>
      </c>
      <c r="HS114" s="62">
        <f>+IF(OR(SeleccionarDemTur=HS$11,SeleccionarDemTur=$GY$11),'SIMULADOR IMPACTOS MIP(TURISMO)'!PorcentajeTur,0)</f>
        <v>0.1</v>
      </c>
      <c r="HT114" s="62">
        <f>+IF(OR(SeleccionarDemTur=HT$11,SeleccionarDemTur=$GY$11),'SIMULADOR IMPACTOS MIP(TURISMO)'!PorcentajeTur,0)</f>
        <v>0.1</v>
      </c>
      <c r="HU114" s="62">
        <f>+IF(OR(SeleccionarDemTur=HU$11,SeleccionarDemTur=$GY$11),'SIMULADOR IMPACTOS MIP(TURISMO)'!PorcentajeTur,0)</f>
        <v>0.1</v>
      </c>
      <c r="HV114" s="62">
        <f>+IF(OR(SeleccionarDemTur=HV$11,SeleccionarDemTur=$GY$11),'SIMULADOR IMPACTOS MIP(TURISMO)'!PorcentajeTur,0)</f>
        <v>0.1</v>
      </c>
      <c r="HY114" s="20">
        <f>+'MIP 2012'!EJ114*(1+(GZ114))</f>
        <v>386065.24452993134</v>
      </c>
      <c r="HZ114" s="20">
        <f>+'MIP 2012'!EK114*(1+(HA114))</f>
        <v>0</v>
      </c>
      <c r="IA114" s="20">
        <f>+'MIP 2012'!EL114*(1+(HB114))</f>
        <v>0</v>
      </c>
      <c r="IB114" s="20">
        <f>+'MIP 2012'!EM114*(1+(HC114))</f>
        <v>0</v>
      </c>
      <c r="IC114" s="20">
        <f>+'MIP 2012'!EN114*(1+(HD114))</f>
        <v>0</v>
      </c>
      <c r="ID114" s="20">
        <f>+'MIP 2012'!EO114*(1+(HE114))</f>
        <v>0</v>
      </c>
      <c r="IE114" s="20">
        <f>+'MIP 2012'!EP114*(1+(HF114))</f>
        <v>0</v>
      </c>
      <c r="IF114" s="20">
        <f>+'MIP 2012'!EQ114*(1+(HG114))</f>
        <v>0</v>
      </c>
      <c r="IG114" s="20">
        <f>+'MIP 2012'!ER114*(1+(HH114))</f>
        <v>0</v>
      </c>
      <c r="IH114" s="20">
        <f>+'MIP 2012'!ES114*(1+(HI114))</f>
        <v>0</v>
      </c>
      <c r="II114" s="20">
        <f>+'MIP 2012'!ET114*(1+(HJ114))</f>
        <v>0</v>
      </c>
      <c r="IJ114" s="20">
        <f>+'MIP 2012'!EU114*(1+(HK114))</f>
        <v>31.601915025828845</v>
      </c>
      <c r="IK114" s="20">
        <f>+'MIP 2012'!EV114*(1+(HL114))</f>
        <v>16300.427764164069</v>
      </c>
      <c r="IL114" s="20">
        <f>+'MIP 2012'!EW114*(1+(HM114))</f>
        <v>-8.2053106266617739</v>
      </c>
      <c r="IM114" s="20">
        <f>+'MIP 2012'!EX114*(1+(HN114))</f>
        <v>16474.073394531166</v>
      </c>
      <c r="IN114" s="20">
        <f>+'MIP 2012'!EY114*(1+(HO114))</f>
        <v>12.455081036402344</v>
      </c>
      <c r="IO114" s="20">
        <f>+'MIP 2012'!EZ114*(1+(HP114))</f>
        <v>3720.1054220671799</v>
      </c>
      <c r="IP114" s="20">
        <f>+'MIP 2012'!FA114*(1+(HQ114))</f>
        <v>651.54883085638426</v>
      </c>
      <c r="IQ114" s="20">
        <f>+'MIP 2012'!FB114*(1+(HR114))</f>
        <v>18.621563514584359</v>
      </c>
      <c r="IR114" s="20">
        <f>+'MIP 2012'!FC114*(1+(HS114))</f>
        <v>649.36370272637794</v>
      </c>
      <c r="IS114" s="20">
        <f>+'MIP 2012'!FD114*(1+(HT114))</f>
        <v>2403.8409621238934</v>
      </c>
      <c r="IT114" s="20">
        <f>+'MIP 2012'!FE114*(1+(HU114))</f>
        <v>812.22599833441018</v>
      </c>
      <c r="IU114" s="20">
        <f>+'MIP 2012'!FF114*(1+(HV114))</f>
        <v>80.102237917595218</v>
      </c>
      <c r="IV114" s="18">
        <f t="shared" si="9"/>
        <v>427211.40609160258</v>
      </c>
      <c r="IW114" s="41">
        <f>+IFERROR((IV114/'MIP 2012'!FG114*100-100),0)</f>
        <v>0.17796427987039465</v>
      </c>
      <c r="IZ114" s="18">
        <v>713857.9315711091</v>
      </c>
      <c r="JA114" s="14">
        <f>+'MIP 2012'!FH114</f>
        <v>711696.27587747737</v>
      </c>
      <c r="JB114" s="41">
        <f t="shared" si="10"/>
        <v>2161.6556936317356</v>
      </c>
      <c r="JC114" s="41">
        <f t="shared" si="11"/>
        <v>0.30373289377783408</v>
      </c>
    </row>
    <row r="115" spans="1:263" s="7" customFormat="1" ht="21.95" customHeight="1" thickBot="1" x14ac:dyDescent="0.3">
      <c r="A115" s="12" t="s">
        <v>293</v>
      </c>
      <c r="B115" s="12" t="s">
        <v>10</v>
      </c>
      <c r="C115" s="35">
        <v>2.3013484538215749E-3</v>
      </c>
      <c r="D115" s="35">
        <v>2.5549667098902222E-3</v>
      </c>
      <c r="E115" s="35">
        <v>1.6168498315278547E-3</v>
      </c>
      <c r="F115" s="35">
        <v>1.3071261416866466E-3</v>
      </c>
      <c r="G115" s="35">
        <v>2.491447427126656E-3</v>
      </c>
      <c r="H115" s="35">
        <v>2.5380833733421497E-3</v>
      </c>
      <c r="I115" s="35">
        <v>1.9779015107018131E-3</v>
      </c>
      <c r="J115" s="35">
        <v>1.480156004443816E-3</v>
      </c>
      <c r="K115" s="35">
        <v>1.6105749760725791E-3</v>
      </c>
      <c r="L115" s="35">
        <v>1.6416334987891319E-3</v>
      </c>
      <c r="M115" s="35">
        <v>2.9607947972583306E-3</v>
      </c>
      <c r="N115" s="35">
        <v>2.7861814378921882E-3</v>
      </c>
      <c r="O115" s="35">
        <v>3.01117119174519E-3</v>
      </c>
      <c r="P115" s="35">
        <v>1.4711667291140763E-3</v>
      </c>
      <c r="Q115" s="35">
        <v>1.3548369612278602E-3</v>
      </c>
      <c r="R115" s="35">
        <v>2.1236669131630254E-3</v>
      </c>
      <c r="S115" s="35">
        <v>8.4873779900654497E-4</v>
      </c>
      <c r="T115" s="35">
        <v>1.530345842636023E-3</v>
      </c>
      <c r="U115" s="35">
        <v>1.8225603645289682E-3</v>
      </c>
      <c r="V115" s="35">
        <v>1.4986163900368339E-3</v>
      </c>
      <c r="W115" s="35">
        <v>7.1413294585940057E-3</v>
      </c>
      <c r="X115" s="35">
        <v>1.829999763334118E-3</v>
      </c>
      <c r="Y115" s="35">
        <v>1.8808363015349633E-3</v>
      </c>
      <c r="Z115" s="35">
        <v>2.4159146120892542E-3</v>
      </c>
      <c r="AA115" s="35">
        <v>1.3993964975508009E-3</v>
      </c>
      <c r="AB115" s="35">
        <v>5.7174054258108771E-3</v>
      </c>
      <c r="AC115" s="35">
        <v>4.2357704844443413E-4</v>
      </c>
      <c r="AD115" s="35">
        <v>1.5777191856496261E-3</v>
      </c>
      <c r="AE115" s="35">
        <v>2.1161531773453176E-3</v>
      </c>
      <c r="AF115" s="35">
        <v>1.8629367104516998E-3</v>
      </c>
      <c r="AG115" s="35">
        <v>1.2087264610259713E-3</v>
      </c>
      <c r="AH115" s="35">
        <v>1.8522498445644052E-3</v>
      </c>
      <c r="AI115" s="35">
        <v>2.5599787756143523E-3</v>
      </c>
      <c r="AJ115" s="35">
        <v>2.2126570476022336E-3</v>
      </c>
      <c r="AK115" s="35">
        <v>3.0844031133183056E-3</v>
      </c>
      <c r="AL115" s="35">
        <v>2.3109652338431218E-3</v>
      </c>
      <c r="AM115" s="35">
        <v>1.211295062043094E-3</v>
      </c>
      <c r="AN115" s="35">
        <v>2.5920692056720851E-3</v>
      </c>
      <c r="AO115" s="35">
        <v>1.7377482302869055E-3</v>
      </c>
      <c r="AP115" s="35">
        <v>1.7519453637650038E-3</v>
      </c>
      <c r="AQ115" s="35">
        <v>3.1179547228691279E-3</v>
      </c>
      <c r="AR115" s="35">
        <v>3.4911613526800063E-3</v>
      </c>
      <c r="AS115" s="35">
        <v>2.2727133752982751E-3</v>
      </c>
      <c r="AT115" s="35">
        <v>3.988372595167362E-3</v>
      </c>
      <c r="AU115" s="35">
        <v>1.5997191100806927E-3</v>
      </c>
      <c r="AV115" s="35">
        <v>2.6936747052705746E-3</v>
      </c>
      <c r="AW115" s="35">
        <v>5.5795168058798304E-3</v>
      </c>
      <c r="AX115" s="35">
        <v>1.7473653726197125E-3</v>
      </c>
      <c r="AY115" s="35">
        <v>2.9989085730587465E-3</v>
      </c>
      <c r="AZ115" s="35">
        <v>2.4971397473324288E-3</v>
      </c>
      <c r="BA115" s="35">
        <v>1.9983586463194619E-3</v>
      </c>
      <c r="BB115" s="35">
        <v>1.812582423544517E-3</v>
      </c>
      <c r="BC115" s="35">
        <v>2.0326027977647307E-3</v>
      </c>
      <c r="BD115" s="35">
        <v>3.0175378910122126E-3</v>
      </c>
      <c r="BE115" s="35">
        <v>1.3291559734758495E-3</v>
      </c>
      <c r="BF115" s="35">
        <v>1.5251629252237152E-3</v>
      </c>
      <c r="BG115" s="35">
        <v>2.4789205219264373E-3</v>
      </c>
      <c r="BH115" s="35">
        <v>8.1904144170384767E-3</v>
      </c>
      <c r="BI115" s="35">
        <v>0</v>
      </c>
      <c r="BJ115" s="35">
        <v>1.1232791947135615E-3</v>
      </c>
      <c r="BK115" s="35">
        <v>2.1843306181406918E-3</v>
      </c>
      <c r="BL115" s="35">
        <v>2.850696916644331E-3</v>
      </c>
      <c r="BM115" s="35">
        <v>4.3024869839270816E-3</v>
      </c>
      <c r="BN115" s="35">
        <v>3.5114656743723805E-3</v>
      </c>
      <c r="BO115" s="35">
        <v>9.9301080328704702E-3</v>
      </c>
      <c r="BP115" s="35">
        <v>3.0887574103117261E-3</v>
      </c>
      <c r="BQ115" s="35">
        <v>2.2049740490897797E-3</v>
      </c>
      <c r="BR115" s="35">
        <v>1.700757755283137E-3</v>
      </c>
      <c r="BS115" s="35">
        <v>1.0687344403777511E-2</v>
      </c>
      <c r="BT115" s="35">
        <v>5.0433371303764017E-3</v>
      </c>
      <c r="BU115" s="35">
        <v>5.83831069256975E-3</v>
      </c>
      <c r="BV115" s="35">
        <v>2.1311513631806626E-3</v>
      </c>
      <c r="BW115" s="35">
        <v>2.8728890126281099E-3</v>
      </c>
      <c r="BX115" s="35">
        <v>5.3197285558488298E-3</v>
      </c>
      <c r="BY115" s="35">
        <v>9.6566086478657807E-3</v>
      </c>
      <c r="BZ115" s="35">
        <v>1.6429490742639627E-3</v>
      </c>
      <c r="CA115" s="35">
        <v>2.5101419960724012E-3</v>
      </c>
      <c r="CB115" s="35">
        <v>1.9356673868646307E-3</v>
      </c>
      <c r="CC115" s="35">
        <v>1.7802869389167994E-3</v>
      </c>
      <c r="CD115" s="35">
        <v>3.3341143889603639E-3</v>
      </c>
      <c r="CE115" s="35">
        <v>2.6995066676329506E-3</v>
      </c>
      <c r="CF115" s="35">
        <v>1.943278122107741E-2</v>
      </c>
      <c r="CG115" s="35">
        <v>6.222288302566212E-3</v>
      </c>
      <c r="CH115" s="35">
        <v>5.0698506428588502E-3</v>
      </c>
      <c r="CI115" s="35">
        <v>1.2847161606702028E-3</v>
      </c>
      <c r="CJ115" s="35">
        <v>1.8404852005113391E-3</v>
      </c>
      <c r="CK115" s="35">
        <v>1.9468331942412746E-3</v>
      </c>
      <c r="CL115" s="35">
        <v>1.0869180153124007E-2</v>
      </c>
      <c r="CM115" s="35">
        <v>2.2003655260151838E-3</v>
      </c>
      <c r="CN115" s="35">
        <v>5.2369818632366383E-3</v>
      </c>
      <c r="CO115" s="35">
        <v>1.8787984872705957E-3</v>
      </c>
      <c r="CP115" s="35">
        <v>4.8529250912260754E-3</v>
      </c>
      <c r="CQ115" s="35">
        <v>1.6834615732301986E-3</v>
      </c>
      <c r="CR115" s="35">
        <v>9.0962383546357964E-4</v>
      </c>
      <c r="CS115" s="35">
        <v>3.5994610602122978E-3</v>
      </c>
      <c r="CT115" s="35">
        <v>1.5036866431007654E-2</v>
      </c>
      <c r="CU115" s="35">
        <v>4.2137759946448538E-3</v>
      </c>
      <c r="CV115" s="35">
        <v>1.0845598867875067E-2</v>
      </c>
      <c r="CW115" s="35">
        <v>9.0703571900566556E-3</v>
      </c>
      <c r="CX115" s="35">
        <v>4.462793045862716E-3</v>
      </c>
      <c r="CY115" s="35">
        <v>3.714486360254148E-3</v>
      </c>
      <c r="CZ115" s="35">
        <v>6.572169792548997E-3</v>
      </c>
      <c r="DA115" s="35">
        <v>2.8986098024976092E-2</v>
      </c>
      <c r="DB115" s="35">
        <v>1.0803662371971483</v>
      </c>
      <c r="DC115" s="35">
        <v>1.7531382498559688E-2</v>
      </c>
      <c r="DD115" s="35">
        <v>8.348737608677121E-3</v>
      </c>
      <c r="DE115" s="35">
        <v>3.2945814549717447E-3</v>
      </c>
      <c r="DF115" s="35">
        <v>6.1030558654943581E-3</v>
      </c>
      <c r="DG115" s="35">
        <v>2.0239007274693139E-3</v>
      </c>
      <c r="DH115" s="35">
        <v>5.4555595540321123E-3</v>
      </c>
      <c r="DI115" s="35">
        <v>2.4950382551279699E-2</v>
      </c>
      <c r="DJ115" s="35">
        <v>6.694914474184202E-2</v>
      </c>
      <c r="DK115" s="35">
        <v>5.3752982582923612E-3</v>
      </c>
      <c r="DL115" s="35">
        <v>7.9729915273340154E-3</v>
      </c>
      <c r="DM115" s="35">
        <v>5.1579873862705686E-3</v>
      </c>
      <c r="DN115" s="35">
        <v>2.5205508190122325E-3</v>
      </c>
      <c r="DO115" s="35">
        <v>2.1602438152477791E-3</v>
      </c>
      <c r="DP115" s="35">
        <v>2.2016581483953824E-3</v>
      </c>
      <c r="DQ115" s="35">
        <v>1.1003868083298437E-3</v>
      </c>
      <c r="DR115" s="35">
        <v>1.5533294015833143E-2</v>
      </c>
      <c r="DS115" s="35">
        <v>1.74271601662969E-2</v>
      </c>
      <c r="DT115" s="35">
        <v>1.0294997362688685E-3</v>
      </c>
      <c r="DU115" s="35">
        <v>1.8786198955797587E-2</v>
      </c>
      <c r="DV115" s="35">
        <v>6.2246995751037582E-3</v>
      </c>
      <c r="DW115" s="35">
        <v>1.4677040420836124E-3</v>
      </c>
      <c r="DX115" s="35">
        <v>8.5888947066259484E-3</v>
      </c>
      <c r="DY115" s="35">
        <v>2.0038555334223659E-3</v>
      </c>
      <c r="DZ115" s="35">
        <v>1.7051253789096552E-3</v>
      </c>
      <c r="EA115" s="35">
        <v>3.1933748774520673E-3</v>
      </c>
      <c r="EB115" s="35">
        <v>6.6214118821700356E-3</v>
      </c>
      <c r="EC115" s="35">
        <v>6.8470133137730005E-3</v>
      </c>
      <c r="ED115" s="35">
        <v>2.050030729263852E-3</v>
      </c>
      <c r="EE115" s="35">
        <v>2.4411666462649099E-3</v>
      </c>
      <c r="EF115" s="35">
        <v>2.665917881070744E-3</v>
      </c>
      <c r="EG115" s="35">
        <v>2.23620655921413E-3</v>
      </c>
      <c r="EH115" s="35">
        <v>0</v>
      </c>
      <c r="EK115" s="62">
        <f>+IF(AND(OR(SeleccionarIndustria=$A115,SeleccionarIndustria="Todas las AE"),('SIMULADOR IMPACTOS MIP'!$B$10=EK$11)),'SIMULADOR IMPACTOS MIP'!Porcentaje,0)</f>
        <v>0</v>
      </c>
      <c r="EL115" s="62">
        <f>+IF(AND(OR(SeleccionarIndustria=$A115,SeleccionarIndustria="Todas las AE"),('SIMULADOR IMPACTOS MIP'!$B$10=EL$11)),'SIMULADOR IMPACTOS MIP'!Porcentaje,0)</f>
        <v>0</v>
      </c>
      <c r="EM115" s="62">
        <f>+IF(AND(OR(SeleccionarIndustria=$A115,SeleccionarIndustria="Todas las AE"),('SIMULADOR IMPACTOS MIP'!$B$10=EM$11)),'SIMULADOR IMPACTOS MIP'!Porcentaje,0)</f>
        <v>0.3</v>
      </c>
      <c r="EN115" s="62">
        <f>+IF(AND(OR(SeleccionarIndustria=$A115,SeleccionarIndustria="Todas las AE"),('SIMULADOR IMPACTOS MIP'!$B$10=EN$11)),'SIMULADOR IMPACTOS MIP'!Porcentaje,0)</f>
        <v>0</v>
      </c>
      <c r="EO115" s="62">
        <f>+IF(AND(OR(SeleccionarIndustria=$A115,SeleccionarIndustria="Todas las AE"),(OR('SIMULADOR IMPACTOS MIP'!$B$10=$EK$11,'SIMULADOR IMPACTOS MIP'!$B$10=EO$11))),'SIMULADOR IMPACTOS MIP'!Porcentaje,0)</f>
        <v>0</v>
      </c>
      <c r="EP115" s="62">
        <f>+IF(AND(OR(SeleccionarIndustria=$A115,SeleccionarIndustria="Todas las AE"),(OR('SIMULADOR IMPACTOS MIP'!$B$10=$EK$11,'SIMULADOR IMPACTOS MIP'!$B$10=EP$11))),'SIMULADOR IMPACTOS MIP'!Porcentaje,0)</f>
        <v>0</v>
      </c>
      <c r="EQ115" s="62">
        <f>+IF(AND(OR(SeleccionarIndustria=$A115,SeleccionarIndustria="Todas las AE"),(OR('SIMULADOR IMPACTOS MIP'!$B$10=$EK$11,'SIMULADOR IMPACTOS MIP'!$B$10=EQ$11))),'SIMULADOR IMPACTOS MIP'!Porcentaje,0)</f>
        <v>0</v>
      </c>
      <c r="ER115" s="62">
        <f>+IF(AND(OR(SeleccionarIndustria=$A115,SeleccionarIndustria="Todas las AE"),(OR('SIMULADOR IMPACTOS MIP'!$B$10=$EL$11,'SIMULADOR IMPACTOS MIP'!$B$10=ER$11))),'SIMULADOR IMPACTOS MIP'!Porcentaje,0)</f>
        <v>0</v>
      </c>
      <c r="ES115" s="62">
        <f>+IF(AND(OR(SeleccionarIndustria=$A115,SeleccionarIndustria="Todas las AE"),(OR('SIMULADOR IMPACTOS MIP'!$B$10=$EL$11,'SIMULADOR IMPACTOS MIP'!$B$10=ES$11))),'SIMULADOR IMPACTOS MIP'!Porcentaje,0)</f>
        <v>0</v>
      </c>
      <c r="ET115" s="62">
        <f>+IF(AND(OR(SeleccionarIndustria=$A115,SeleccionarIndustria="Todas las AE"),(OR('SIMULADOR IMPACTOS MIP'!$B$10=$EL$11,'SIMULADOR IMPACTOS MIP'!$B$10=ET$11))),'SIMULADOR IMPACTOS MIP'!Porcentaje,0)</f>
        <v>0</v>
      </c>
      <c r="EU115" s="62">
        <f>+IF(AND(OR(SeleccionarIndustria=$A115,SeleccionarIndustria="Todas las AE"),(OR('SIMULADOR IMPACTOS MIP'!$B$10=$EL$11,'SIMULADOR IMPACTOS MIP'!$B$10=EU$11))),'SIMULADOR IMPACTOS MIP'!Porcentaje,0)</f>
        <v>0</v>
      </c>
      <c r="EV115" s="62">
        <f>+IF(AND(OR(SeleccionarIndustria=$A115,SeleccionarIndustria="Todas las AE"),(OR('SIMULADOR IMPACTOS MIP'!$B$10=$EL$11,'SIMULADOR IMPACTOS MIP'!$B$10=EV$11))),'SIMULADOR IMPACTOS MIP'!Porcentaje,0)</f>
        <v>0</v>
      </c>
      <c r="EW115" s="62">
        <f>+IF(AND(OR(SeleccionarIndustria=$A115,SeleccionarIndustria="Todas las AE"),(OR('SIMULADOR IMPACTOS MIP'!$B$10=$EL$11,'SIMULADOR IMPACTOS MIP'!$B$10=EW$11))),'SIMULADOR IMPACTOS MIP'!Porcentaje,0)</f>
        <v>0</v>
      </c>
      <c r="EX115" s="62">
        <f>+IF(AND(OR(SeleccionarIndustria=$A115,SeleccionarIndustria="Todas las AE"),(OR('SIMULADOR IMPACTOS MIP'!$B$10=$EL$11,'SIMULADOR IMPACTOS MIP'!$B$10=EX$11))),'SIMULADOR IMPACTOS MIP'!Porcentaje,0)</f>
        <v>0</v>
      </c>
      <c r="EY115" s="62">
        <f>+IF(AND(OR(SeleccionarIndustria=$A115,SeleccionarIndustria="Todas las AE"),('SIMULADOR IMPACTOS MIP'!$B$10=EY$11)),'SIMULADOR IMPACTOS MIP'!Porcentaje,0)</f>
        <v>0</v>
      </c>
      <c r="EZ115" s="62">
        <f>+IF(AND(OR(SeleccionarIndustria=$A115,SeleccionarIndustria="Todas las AE"),('SIMULADOR IMPACTOS MIP'!$B$10=EZ$11)),'SIMULADOR IMPACTOS MIP'!Porcentaje,0)</f>
        <v>0</v>
      </c>
      <c r="FA115" s="62">
        <f>+IF(AND(OR(SeleccionarIndustria=$A115,SeleccionarIndustria="Todas las AE"),('SIMULADOR IMPACTOS MIP'!$B$10=FA$11)),'SIMULADOR IMPACTOS MIP'!Porcentaje,0)</f>
        <v>0</v>
      </c>
      <c r="FB115" s="62">
        <f>+IF(AND(OR(SeleccionarIndustria=$A115,SeleccionarIndustria="Todas las AE"),('SIMULADOR IMPACTOS MIP'!$B$10=FB$11)),'SIMULADOR IMPACTOS MIP'!Porcentaje,0)</f>
        <v>0</v>
      </c>
      <c r="FC115" s="62">
        <f>+IF(AND(OR(SeleccionarIndustria=$A115,SeleccionarIndustria="Todas las AE"),(OR('SIMULADOR IMPACTOS MIP'!$B$10=$EM$11,'SIMULADOR IMPACTOS MIP'!$B$10=FC$11))),'SIMULADOR IMPACTOS MIP'!Porcentaje,0)</f>
        <v>0.3</v>
      </c>
      <c r="FD115" s="62">
        <f>+IF(AND(OR(SeleccionarIndustria=$A115,SeleccionarIndustria="Todas las AE"),(OR('SIMULADOR IMPACTOS MIP'!$B$10=$EM$11,'SIMULADOR IMPACTOS MIP'!$B$10=FD$11))),'SIMULADOR IMPACTOS MIP'!Porcentaje,0)</f>
        <v>0.3</v>
      </c>
      <c r="FE115" s="62">
        <f>+IF(AND(OR(SeleccionarIndustria=$A115,SeleccionarIndustria="Todas las AE"),(OR('SIMULADOR IMPACTOS MIP'!$B$10=$EM$11,'SIMULADOR IMPACTOS MIP'!$B$10=FE$11))),'SIMULADOR IMPACTOS MIP'!Porcentaje,0)</f>
        <v>0.3</v>
      </c>
      <c r="FF115" s="62">
        <f>+IF(AND(OR(SeleccionarIndustria=$A115,SeleccionarIndustria="Todas las AE"),(OR('SIMULADOR IMPACTOS MIP'!$B$10=$EM$11,'SIMULADOR IMPACTOS MIP'!$B$10=FF$11))),'SIMULADOR IMPACTOS MIP'!Porcentaje,0)</f>
        <v>0.3</v>
      </c>
      <c r="FG115" s="62">
        <f>+IF(AND(OR(SeleccionarIndustria=$A115,SeleccionarIndustria="Todas las AE"),(OR('SIMULADOR IMPACTOS MIP'!$B$10=$EM$11,'SIMULADOR IMPACTOS MIP'!$B$10=FG$11))),'SIMULADOR IMPACTOS MIP'!Porcentaje,0)</f>
        <v>0.3</v>
      </c>
      <c r="FH115" s="62">
        <f>+IF(AND(OR(SeleccionarIndustria=$A115,SeleccionarIndustria="Todas las AE"),(OR('SIMULADOR IMPACTOS MIP'!$B$10=$EM$11,'SIMULADOR IMPACTOS MIP'!$B$10=FH$11))),'SIMULADOR IMPACTOS MIP'!Porcentaje,0)</f>
        <v>0.3</v>
      </c>
      <c r="FI115" s="62">
        <f>+IF(AND(OR(SeleccionarIndustria=$A115,SeleccionarIndustria="Todas las AE"),(OR('SIMULADOR IMPACTOS MIP'!$B$10=$EM$11,'SIMULADOR IMPACTOS MIP'!$B$10=FI$11))),'SIMULADOR IMPACTOS MIP'!Porcentaje,0)</f>
        <v>0.3</v>
      </c>
      <c r="FJ115" s="62">
        <f>+IF(AND(OR(SeleccionarIndustria=$A115,SeleccionarIndustria="Todas las AE"),(OR('SIMULADOR IMPACTOS MIP'!$B$10=$EM$11,'SIMULADOR IMPACTOS MIP'!$B$10=FJ$11))),'SIMULADOR IMPACTOS MIP'!Porcentaje,0)</f>
        <v>0.3</v>
      </c>
      <c r="FM115" s="20">
        <f>+'MIP 2012'!EJ115*(1+(EN115))</f>
        <v>1617.6228777324586</v>
      </c>
      <c r="FN115" s="20">
        <f>+'MIP 2012'!EK115*(1+(EO115))</f>
        <v>0</v>
      </c>
      <c r="FO115" s="20">
        <f>+'MIP 2012'!EL115*(1+(EP115))</f>
        <v>0</v>
      </c>
      <c r="FP115" s="20">
        <f>+'MIP 2012'!EM115*(1+(EQ115))</f>
        <v>0</v>
      </c>
      <c r="FQ115" s="20">
        <f>+'MIP 2012'!EN115*(1+(ER115))</f>
        <v>0</v>
      </c>
      <c r="FR115" s="20">
        <f>+'MIP 2012'!EO115*(1+(ES115))</f>
        <v>0</v>
      </c>
      <c r="FS115" s="20">
        <f>+'MIP 2012'!EP115*(1+(ET115))</f>
        <v>0</v>
      </c>
      <c r="FT115" s="20">
        <f>+'MIP 2012'!EQ115*(1+(EU115))</f>
        <v>0</v>
      </c>
      <c r="FU115" s="20">
        <f>+'MIP 2012'!ER115*(1+(EV115))</f>
        <v>0</v>
      </c>
      <c r="FV115" s="20">
        <f>+'MIP 2012'!ES115*(1+(EW115))</f>
        <v>0</v>
      </c>
      <c r="FW115" s="20">
        <f>+'MIP 2012'!ET115*(1+(EX115))</f>
        <v>0</v>
      </c>
      <c r="FX115" s="20">
        <f>+'MIP 2012'!EU115*(1+(EY115))</f>
        <v>35.291130379410042</v>
      </c>
      <c r="FY115" s="20">
        <f>+'MIP 2012'!EV115*(1+(EZ115))</f>
        <v>29180.215687290747</v>
      </c>
      <c r="FZ115" s="20">
        <f>+'MIP 2012'!EW115*(1+(FA115))</f>
        <v>-11.187476111635053</v>
      </c>
      <c r="GA115" s="20">
        <f>+'MIP 2012'!EX115*(1+(FB115))</f>
        <v>314667.2740227945</v>
      </c>
      <c r="GB115" s="20">
        <f>+'MIP 2012'!EY115*(1+(FC115))</f>
        <v>0</v>
      </c>
      <c r="GC115" s="20">
        <f>+'MIP 2012'!EZ115*(1+(FD115))</f>
        <v>0</v>
      </c>
      <c r="GD115" s="20">
        <f>+'MIP 2012'!FA115*(1+(FE115))</f>
        <v>0</v>
      </c>
      <c r="GE115" s="20">
        <f>+'MIP 2012'!FB115*(1+(FF115))</f>
        <v>0</v>
      </c>
      <c r="GF115" s="20">
        <f>+'MIP 2012'!FC115*(1+(FG115))</f>
        <v>0</v>
      </c>
      <c r="GG115" s="20">
        <f>+'MIP 2012'!FD115*(1+(FH115))</f>
        <v>0</v>
      </c>
      <c r="GH115" s="20">
        <f>+'MIP 2012'!FE115*(1+(FI115))</f>
        <v>0</v>
      </c>
      <c r="GI115" s="20">
        <f>+'MIP 2012'!FF115*(1+(FJ115))</f>
        <v>0</v>
      </c>
      <c r="GJ115" s="18">
        <f t="shared" si="6"/>
        <v>345489.2162420855</v>
      </c>
      <c r="GK115" s="41">
        <f>+IFERROR((GJ115/'MIP 2012'!FG115*100-100),0)</f>
        <v>0</v>
      </c>
      <c r="GN115" s="18">
        <v>501656.67160386761</v>
      </c>
      <c r="GO115" s="14">
        <f>+'MIP 2012'!FH115</f>
        <v>500147.22364946402</v>
      </c>
      <c r="GP115" s="41">
        <f t="shared" si="7"/>
        <v>1509.4479544035858</v>
      </c>
      <c r="GQ115" s="41">
        <f t="shared" si="8"/>
        <v>0.30180072647199552</v>
      </c>
      <c r="GU115" s="63">
        <v>0.03</v>
      </c>
      <c r="GV115" s="73"/>
      <c r="GW115" s="62">
        <f>+IF(SeleccionarDemTur=GW$11,'SIMULADOR IMPACTOS MIP(TURISMO)'!PorcentajeTur,0)</f>
        <v>0</v>
      </c>
      <c r="GX115" s="62">
        <f>+IF(SeleccionarDemTur=GX$11,'SIMULADOR IMPACTOS MIP(TURISMO)'!PorcentajeTur,0)</f>
        <v>0</v>
      </c>
      <c r="GY115" s="62">
        <f>+IF(SeleccionarDemTur=GY$11,'SIMULADOR IMPACTOS MIP(TURISMO)'!PorcentajeTur,0)</f>
        <v>0.1</v>
      </c>
      <c r="GZ115" s="62">
        <f>+IF(SeleccionarDemTur=GZ$11,'SIMULADOR IMPACTOS MIP(TURISMO)'!PorcentajeTur,0)</f>
        <v>0</v>
      </c>
      <c r="HA115" s="62">
        <f>+IF(OR(SeleccionarDemTur=HA$11,SeleccionarDemTur=$GW$11),'SIMULADOR IMPACTOS MIP(TURISMO)'!PorcentajeTur,0)</f>
        <v>0</v>
      </c>
      <c r="HB115" s="62">
        <f>+IF(OR(SeleccionarDemTur=HB$11,SeleccionarDemTur=$GW$11),'SIMULADOR IMPACTOS MIP(TURISMO)'!PorcentajeTur,0)</f>
        <v>0</v>
      </c>
      <c r="HC115" s="62">
        <f>+IF(OR(SeleccionarDemTur=HC$11,SeleccionarDemTur=$GW$11),'SIMULADOR IMPACTOS MIP(TURISMO)'!PorcentajeTur,0)</f>
        <v>0</v>
      </c>
      <c r="HD115" s="62">
        <f>+IF(OR(SeleccionarDemTur=HD$11,SeleccionarDemTur=$GX$11),'SIMULADOR IMPACTOS MIP(TURISMO)'!PorcentajeTur,0)</f>
        <v>0</v>
      </c>
      <c r="HE115" s="62">
        <f>+IF(OR(SeleccionarDemTur=HE$11,SeleccionarDemTur=$GX$11),'SIMULADOR IMPACTOS MIP(TURISMO)'!PorcentajeTur,0)</f>
        <v>0</v>
      </c>
      <c r="HF115" s="62">
        <f>+IF(OR(SeleccionarDemTur=HF$11,SeleccionarDemTur=$GX$11),'SIMULADOR IMPACTOS MIP(TURISMO)'!PorcentajeTur,0)</f>
        <v>0</v>
      </c>
      <c r="HG115" s="62">
        <f>+IF(OR(SeleccionarDemTur=HG$11,SeleccionarDemTur=$GX$11),'SIMULADOR IMPACTOS MIP(TURISMO)'!PorcentajeTur,0)</f>
        <v>0</v>
      </c>
      <c r="HH115" s="62">
        <f>+IF(OR(SeleccionarDemTur=HH$11,SeleccionarDemTur=$GX$11),'SIMULADOR IMPACTOS MIP(TURISMO)'!PorcentajeTur,0)</f>
        <v>0</v>
      </c>
      <c r="HI115" s="62">
        <f>+IF(OR(SeleccionarDemTur=HI$11,SeleccionarDemTur=$GX$11),'SIMULADOR IMPACTOS MIP(TURISMO)'!PorcentajeTur,0)</f>
        <v>0</v>
      </c>
      <c r="HJ115" s="62">
        <f>+IF(OR(SeleccionarDemTur=HJ$11,SeleccionarDemTur=$GX$11),'SIMULADOR IMPACTOS MIP(TURISMO)'!PorcentajeTur,0)</f>
        <v>0</v>
      </c>
      <c r="HK115" s="62">
        <f>+IF(SeleccionarDemTur=HK$11,'SIMULADOR IMPACTOS MIP(TURISMO)'!PorcentajeTur,0)</f>
        <v>0</v>
      </c>
      <c r="HL115" s="62">
        <f>+IF(SeleccionarDemTur=HL$11,'SIMULADOR IMPACTOS MIP(TURISMO)'!PorcentajeTur,0)</f>
        <v>0</v>
      </c>
      <c r="HM115" s="62">
        <f>+IF(SeleccionarDemTur=HM$11,'SIMULADOR IMPACTOS MIP(TURISMO)'!PorcentajeTur,0)</f>
        <v>0</v>
      </c>
      <c r="HN115" s="62">
        <f>+IF(SeleccionarDemTur=HN$11,'SIMULADOR IMPACTOS MIP(TURISMO)'!PorcentajeTur,0)</f>
        <v>0</v>
      </c>
      <c r="HO115" s="62">
        <f>+IF(OR(SeleccionarDemTur=HO$11,SeleccionarDemTur=$GY$11),'SIMULADOR IMPACTOS MIP(TURISMO)'!PorcentajeTur,0)</f>
        <v>0.1</v>
      </c>
      <c r="HP115" s="62">
        <f>+IF(OR(SeleccionarDemTur=HP$11,SeleccionarDemTur=$GY$11),'SIMULADOR IMPACTOS MIP(TURISMO)'!PorcentajeTur,0)</f>
        <v>0.1</v>
      </c>
      <c r="HQ115" s="62">
        <f>+IF(OR(SeleccionarDemTur=HQ$11,SeleccionarDemTur=$GY$11),'SIMULADOR IMPACTOS MIP(TURISMO)'!PorcentajeTur,0)</f>
        <v>0.1</v>
      </c>
      <c r="HR115" s="62">
        <f>+IF(OR(SeleccionarDemTur=HR$11,SeleccionarDemTur=$GY$11),'SIMULADOR IMPACTOS MIP(TURISMO)'!PorcentajeTur,0)</f>
        <v>0.1</v>
      </c>
      <c r="HS115" s="62">
        <f>+IF(OR(SeleccionarDemTur=HS$11,SeleccionarDemTur=$GY$11),'SIMULADOR IMPACTOS MIP(TURISMO)'!PorcentajeTur,0)</f>
        <v>0.1</v>
      </c>
      <c r="HT115" s="62">
        <f>+IF(OR(SeleccionarDemTur=HT$11,SeleccionarDemTur=$GY$11),'SIMULADOR IMPACTOS MIP(TURISMO)'!PorcentajeTur,0)</f>
        <v>0.1</v>
      </c>
      <c r="HU115" s="62">
        <f>+IF(OR(SeleccionarDemTur=HU$11,SeleccionarDemTur=$GY$11),'SIMULADOR IMPACTOS MIP(TURISMO)'!PorcentajeTur,0)</f>
        <v>0.1</v>
      </c>
      <c r="HV115" s="62">
        <f>+IF(OR(SeleccionarDemTur=HV$11,SeleccionarDemTur=$GY$11),'SIMULADOR IMPACTOS MIP(TURISMO)'!PorcentajeTur,0)</f>
        <v>0.1</v>
      </c>
      <c r="HY115" s="20">
        <f>+'MIP 2012'!EJ115*(1+(GZ115))</f>
        <v>1617.6228777324586</v>
      </c>
      <c r="HZ115" s="20">
        <f>+'MIP 2012'!EK115*(1+(HA115))</f>
        <v>0</v>
      </c>
      <c r="IA115" s="20">
        <f>+'MIP 2012'!EL115*(1+(HB115))</f>
        <v>0</v>
      </c>
      <c r="IB115" s="20">
        <f>+'MIP 2012'!EM115*(1+(HC115))</f>
        <v>0</v>
      </c>
      <c r="IC115" s="20">
        <f>+'MIP 2012'!EN115*(1+(HD115))</f>
        <v>0</v>
      </c>
      <c r="ID115" s="20">
        <f>+'MIP 2012'!EO115*(1+(HE115))</f>
        <v>0</v>
      </c>
      <c r="IE115" s="20">
        <f>+'MIP 2012'!EP115*(1+(HF115))</f>
        <v>0</v>
      </c>
      <c r="IF115" s="20">
        <f>+'MIP 2012'!EQ115*(1+(HG115))</f>
        <v>0</v>
      </c>
      <c r="IG115" s="20">
        <f>+'MIP 2012'!ER115*(1+(HH115))</f>
        <v>0</v>
      </c>
      <c r="IH115" s="20">
        <f>+'MIP 2012'!ES115*(1+(HI115))</f>
        <v>0</v>
      </c>
      <c r="II115" s="20">
        <f>+'MIP 2012'!ET115*(1+(HJ115))</f>
        <v>0</v>
      </c>
      <c r="IJ115" s="20">
        <f>+'MIP 2012'!EU115*(1+(HK115))</f>
        <v>35.291130379410042</v>
      </c>
      <c r="IK115" s="20">
        <f>+'MIP 2012'!EV115*(1+(HL115))</f>
        <v>29180.215687290747</v>
      </c>
      <c r="IL115" s="20">
        <f>+'MIP 2012'!EW115*(1+(HM115))</f>
        <v>-11.187476111635053</v>
      </c>
      <c r="IM115" s="20">
        <f>+'MIP 2012'!EX115*(1+(HN115))</f>
        <v>314667.2740227945</v>
      </c>
      <c r="IN115" s="20">
        <f>+'MIP 2012'!EY115*(1+(HO115))</f>
        <v>0</v>
      </c>
      <c r="IO115" s="20">
        <f>+'MIP 2012'!EZ115*(1+(HP115))</f>
        <v>0</v>
      </c>
      <c r="IP115" s="20">
        <f>+'MIP 2012'!FA115*(1+(HQ115))</f>
        <v>0</v>
      </c>
      <c r="IQ115" s="20">
        <f>+'MIP 2012'!FB115*(1+(HR115))</f>
        <v>0</v>
      </c>
      <c r="IR115" s="20">
        <f>+'MIP 2012'!FC115*(1+(HS115))</f>
        <v>0</v>
      </c>
      <c r="IS115" s="20">
        <f>+'MIP 2012'!FD115*(1+(HT115))</f>
        <v>0</v>
      </c>
      <c r="IT115" s="20">
        <f>+'MIP 2012'!FE115*(1+(HU115))</f>
        <v>0</v>
      </c>
      <c r="IU115" s="20">
        <f>+'MIP 2012'!FF115*(1+(HV115))</f>
        <v>0</v>
      </c>
      <c r="IV115" s="18">
        <f t="shared" si="9"/>
        <v>345489.2162420855</v>
      </c>
      <c r="IW115" s="41">
        <f>+IFERROR((IV115/'MIP 2012'!FG115*100-100),0)</f>
        <v>0</v>
      </c>
      <c r="IZ115" s="18">
        <v>500650.37296759855</v>
      </c>
      <c r="JA115" s="14">
        <f>+'MIP 2012'!FH115</f>
        <v>500147.22364946402</v>
      </c>
      <c r="JB115" s="41">
        <f t="shared" si="10"/>
        <v>503.14931813452858</v>
      </c>
      <c r="JC115" s="41">
        <f t="shared" si="11"/>
        <v>0.1006002421573271</v>
      </c>
    </row>
    <row r="116" spans="1:263" s="7" customFormat="1" ht="21.95" customHeight="1" thickBot="1" x14ac:dyDescent="0.3">
      <c r="A116" s="12" t="s">
        <v>294</v>
      </c>
      <c r="B116" s="12" t="s">
        <v>295</v>
      </c>
      <c r="C116" s="35">
        <v>2.0747792514214082E-2</v>
      </c>
      <c r="D116" s="35">
        <v>2.0056919506186245E-2</v>
      </c>
      <c r="E116" s="35">
        <v>1.8113035776305693E-2</v>
      </c>
      <c r="F116" s="35">
        <v>1.5106074262179699E-2</v>
      </c>
      <c r="G116" s="35">
        <v>1.9271343630518845E-2</v>
      </c>
      <c r="H116" s="35">
        <v>1.9837358287639002E-2</v>
      </c>
      <c r="I116" s="35">
        <v>1.9396995212037145E-2</v>
      </c>
      <c r="J116" s="35">
        <v>1.8662540029813549E-2</v>
      </c>
      <c r="K116" s="35">
        <v>1.8934594486232251E-2</v>
      </c>
      <c r="L116" s="35">
        <v>1.9477946021392512E-2</v>
      </c>
      <c r="M116" s="35">
        <v>1.7350881330698488E-2</v>
      </c>
      <c r="N116" s="35">
        <v>2.0130063217490859E-2</v>
      </c>
      <c r="O116" s="35">
        <v>2.4705660308459727E-2</v>
      </c>
      <c r="P116" s="35">
        <v>1.716167644090107E-2</v>
      </c>
      <c r="Q116" s="35">
        <v>1.3266677358535579E-2</v>
      </c>
      <c r="R116" s="35">
        <v>1.8435324847583329E-2</v>
      </c>
      <c r="S116" s="35">
        <v>1.5345743790496205E-2</v>
      </c>
      <c r="T116" s="35">
        <v>1.7121993101739008E-2</v>
      </c>
      <c r="U116" s="35">
        <v>1.8647882170773209E-2</v>
      </c>
      <c r="V116" s="35">
        <v>1.9503152221501393E-2</v>
      </c>
      <c r="W116" s="35">
        <v>1.9011446904553048E-2</v>
      </c>
      <c r="X116" s="35">
        <v>2.302308560825506E-2</v>
      </c>
      <c r="Y116" s="35">
        <v>1.8236312833339364E-2</v>
      </c>
      <c r="Z116" s="35">
        <v>2.5847101715035181E-2</v>
      </c>
      <c r="AA116" s="35">
        <v>1.8865324652026658E-2</v>
      </c>
      <c r="AB116" s="35">
        <v>2.1908608670803499E-2</v>
      </c>
      <c r="AC116" s="35">
        <v>6.2636725206461092E-3</v>
      </c>
      <c r="AD116" s="35">
        <v>1.0270357802351086E-2</v>
      </c>
      <c r="AE116" s="35">
        <v>2.0322340535303036E-2</v>
      </c>
      <c r="AF116" s="35">
        <v>8.6674282426706765E-3</v>
      </c>
      <c r="AG116" s="35">
        <v>1.2134313207202974E-2</v>
      </c>
      <c r="AH116" s="35">
        <v>1.4234987593174316E-2</v>
      </c>
      <c r="AI116" s="35">
        <v>2.0338360754069373E-2</v>
      </c>
      <c r="AJ116" s="35">
        <v>1.9210362986384646E-2</v>
      </c>
      <c r="AK116" s="35">
        <v>1.5832348504066215E-2</v>
      </c>
      <c r="AL116" s="35">
        <v>2.1532904211250366E-2</v>
      </c>
      <c r="AM116" s="35">
        <v>1.806838471274215E-2</v>
      </c>
      <c r="AN116" s="35">
        <v>1.752784015467513E-2</v>
      </c>
      <c r="AO116" s="35">
        <v>1.8358121726582011E-2</v>
      </c>
      <c r="AP116" s="35">
        <v>1.370850171940678E-2</v>
      </c>
      <c r="AQ116" s="35">
        <v>2.015497299344968E-2</v>
      </c>
      <c r="AR116" s="35">
        <v>2.504954775053778E-2</v>
      </c>
      <c r="AS116" s="35">
        <v>1.6485026350243577E-2</v>
      </c>
      <c r="AT116" s="35">
        <v>2.1911335746673342E-2</v>
      </c>
      <c r="AU116" s="35">
        <v>1.870172611059457E-2</v>
      </c>
      <c r="AV116" s="35">
        <v>2.46432654377053E-2</v>
      </c>
      <c r="AW116" s="35">
        <v>1.8720558058474841E-2</v>
      </c>
      <c r="AX116" s="35">
        <v>1.6592318769152754E-2</v>
      </c>
      <c r="AY116" s="35">
        <v>1.6577409172592789E-2</v>
      </c>
      <c r="AZ116" s="35">
        <v>2.1805083814862819E-2</v>
      </c>
      <c r="BA116" s="35">
        <v>2.2963074876847935E-2</v>
      </c>
      <c r="BB116" s="35">
        <v>1.229990477164465E-2</v>
      </c>
      <c r="BC116" s="35">
        <v>1.2591690482713285E-2</v>
      </c>
      <c r="BD116" s="35">
        <v>1.3303006689402127E-2</v>
      </c>
      <c r="BE116" s="35">
        <v>1.2225254842284781E-2</v>
      </c>
      <c r="BF116" s="35">
        <v>1.4476158653202243E-2</v>
      </c>
      <c r="BG116" s="35">
        <v>1.4948783822293903E-2</v>
      </c>
      <c r="BH116" s="35">
        <v>2.1962705817261223E-2</v>
      </c>
      <c r="BI116" s="35">
        <v>0</v>
      </c>
      <c r="BJ116" s="35">
        <v>1.1237927626628987E-2</v>
      </c>
      <c r="BK116" s="35">
        <v>1.3917839717695234E-2</v>
      </c>
      <c r="BL116" s="35">
        <v>2.0787091478041128E-2</v>
      </c>
      <c r="BM116" s="35">
        <v>1.3592123885686083E-2</v>
      </c>
      <c r="BN116" s="35">
        <v>1.6813135741058111E-2</v>
      </c>
      <c r="BO116" s="35">
        <v>1.3615658420264343E-2</v>
      </c>
      <c r="BP116" s="35">
        <v>2.0189266273337635E-2</v>
      </c>
      <c r="BQ116" s="35">
        <v>1.278214606122793E-2</v>
      </c>
      <c r="BR116" s="35">
        <v>1.2352870114752503E-2</v>
      </c>
      <c r="BS116" s="35">
        <v>2.1891786811726526E-2</v>
      </c>
      <c r="BT116" s="35">
        <v>1.9564035876231321E-2</v>
      </c>
      <c r="BU116" s="35">
        <v>1.9597845406753089E-2</v>
      </c>
      <c r="BV116" s="35">
        <v>1.1879297434346788E-2</v>
      </c>
      <c r="BW116" s="35">
        <v>1.3154121621455088E-2</v>
      </c>
      <c r="BX116" s="35">
        <v>5.146529624698689E-3</v>
      </c>
      <c r="BY116" s="35">
        <v>1.2769066498674249E-2</v>
      </c>
      <c r="BZ116" s="35">
        <v>1.225895431321229E-2</v>
      </c>
      <c r="CA116" s="35">
        <v>1.2250259012519011E-2</v>
      </c>
      <c r="CB116" s="35">
        <v>1.7145383314617887E-2</v>
      </c>
      <c r="CC116" s="35">
        <v>1.343510210268844E-2</v>
      </c>
      <c r="CD116" s="35">
        <v>6.7788733433711956E-3</v>
      </c>
      <c r="CE116" s="35">
        <v>1.8014583328089792E-2</v>
      </c>
      <c r="CF116" s="35">
        <v>1.7326971206681693E-2</v>
      </c>
      <c r="CG116" s="35">
        <v>4.3383586981104456E-2</v>
      </c>
      <c r="CH116" s="35">
        <v>2.2184691969930701E-2</v>
      </c>
      <c r="CI116" s="35">
        <v>1.7207782553260009E-2</v>
      </c>
      <c r="CJ116" s="35">
        <v>1.9428085062502383E-2</v>
      </c>
      <c r="CK116" s="35">
        <v>1.0145538635554022E-2</v>
      </c>
      <c r="CL116" s="35">
        <v>1.5879446942889879E-2</v>
      </c>
      <c r="CM116" s="35">
        <v>2.3718335998590117E-2</v>
      </c>
      <c r="CN116" s="35">
        <v>4.8605598622314526E-2</v>
      </c>
      <c r="CO116" s="35">
        <v>2.4614327476101018E-2</v>
      </c>
      <c r="CP116" s="35">
        <v>3.6922401765099519E-2</v>
      </c>
      <c r="CQ116" s="35">
        <v>1.605940805164539E-2</v>
      </c>
      <c r="CR116" s="35">
        <v>8.6793471622419981E-3</v>
      </c>
      <c r="CS116" s="35">
        <v>1.5999125812132906E-2</v>
      </c>
      <c r="CT116" s="35">
        <v>5.4604935035033289E-2</v>
      </c>
      <c r="CU116" s="35">
        <v>3.3533886119507125E-2</v>
      </c>
      <c r="CV116" s="35">
        <v>2.3923942488664297E-2</v>
      </c>
      <c r="CW116" s="35">
        <v>4.3398143477272035E-2</v>
      </c>
      <c r="CX116" s="35">
        <v>2.8396718947425716E-2</v>
      </c>
      <c r="CY116" s="35">
        <v>2.3397453429364772E-2</v>
      </c>
      <c r="CZ116" s="35">
        <v>2.3935438824557776E-2</v>
      </c>
      <c r="DA116" s="35">
        <v>3.6550533693703688E-2</v>
      </c>
      <c r="DB116" s="35">
        <v>2.0525486900704742E-2</v>
      </c>
      <c r="DC116" s="35">
        <v>1.0742228973292756</v>
      </c>
      <c r="DD116" s="35">
        <v>0.26254553886830134</v>
      </c>
      <c r="DE116" s="35">
        <v>5.1872753944738989E-2</v>
      </c>
      <c r="DF116" s="35">
        <v>0.14074476673586417</v>
      </c>
      <c r="DG116" s="35">
        <v>6.7635834374626197E-2</v>
      </c>
      <c r="DH116" s="35">
        <v>2.9419277969209047E-2</v>
      </c>
      <c r="DI116" s="35">
        <v>2.9449805566999075E-2</v>
      </c>
      <c r="DJ116" s="35">
        <v>2.3273594396939608E-2</v>
      </c>
      <c r="DK116" s="35">
        <v>2.5218666427958711E-2</v>
      </c>
      <c r="DL116" s="35">
        <v>2.2791266944030459E-2</v>
      </c>
      <c r="DM116" s="35">
        <v>2.82081724466882E-2</v>
      </c>
      <c r="DN116" s="35">
        <v>2.008785161125792E-2</v>
      </c>
      <c r="DO116" s="35">
        <v>3.6468684837991323E-2</v>
      </c>
      <c r="DP116" s="35">
        <v>1.8940809297551955E-2</v>
      </c>
      <c r="DQ116" s="35">
        <v>1.4281609200207237E-2</v>
      </c>
      <c r="DR116" s="35">
        <v>3.8433070387829157E-2</v>
      </c>
      <c r="DS116" s="35">
        <v>2.7848687034552719E-2</v>
      </c>
      <c r="DT116" s="35">
        <v>1.6236356340034064E-2</v>
      </c>
      <c r="DU116" s="35">
        <v>2.1332598316374411E-2</v>
      </c>
      <c r="DV116" s="35">
        <v>3.5655134851690293E-2</v>
      </c>
      <c r="DW116" s="35">
        <v>3.9412438347374255E-3</v>
      </c>
      <c r="DX116" s="35">
        <v>0.4315527715684091</v>
      </c>
      <c r="DY116" s="35">
        <v>8.60919476916433E-3</v>
      </c>
      <c r="DZ116" s="35">
        <v>1.2917116569596449E-2</v>
      </c>
      <c r="EA116" s="35">
        <v>2.2530382141571093E-2</v>
      </c>
      <c r="EB116" s="35">
        <v>2.8669498980186368E-2</v>
      </c>
      <c r="EC116" s="35">
        <v>3.0090187646340086E-2</v>
      </c>
      <c r="ED116" s="35">
        <v>3.1451645253240609E-2</v>
      </c>
      <c r="EE116" s="35">
        <v>3.0408301459850146E-2</v>
      </c>
      <c r="EF116" s="35">
        <v>3.5708099428898583E-2</v>
      </c>
      <c r="EG116" s="35">
        <v>3.4421374440887643E-2</v>
      </c>
      <c r="EH116" s="35">
        <v>0</v>
      </c>
      <c r="EK116" s="62">
        <f>+IF(AND(OR(SeleccionarIndustria=$A116,SeleccionarIndustria="Todas las AE"),('SIMULADOR IMPACTOS MIP'!$B$10=EK$11)),'SIMULADOR IMPACTOS MIP'!Porcentaje,0)</f>
        <v>0</v>
      </c>
      <c r="EL116" s="62">
        <f>+IF(AND(OR(SeleccionarIndustria=$A116,SeleccionarIndustria="Todas las AE"),('SIMULADOR IMPACTOS MIP'!$B$10=EL$11)),'SIMULADOR IMPACTOS MIP'!Porcentaje,0)</f>
        <v>0</v>
      </c>
      <c r="EM116" s="62">
        <f>+IF(AND(OR(SeleccionarIndustria=$A116,SeleccionarIndustria="Todas las AE"),('SIMULADOR IMPACTOS MIP'!$B$10=EM$11)),'SIMULADOR IMPACTOS MIP'!Porcentaje,0)</f>
        <v>0.3</v>
      </c>
      <c r="EN116" s="62">
        <f>+IF(AND(OR(SeleccionarIndustria=$A116,SeleccionarIndustria="Todas las AE"),('SIMULADOR IMPACTOS MIP'!$B$10=EN$11)),'SIMULADOR IMPACTOS MIP'!Porcentaje,0)</f>
        <v>0</v>
      </c>
      <c r="EO116" s="62">
        <f>+IF(AND(OR(SeleccionarIndustria=$A116,SeleccionarIndustria="Todas las AE"),(OR('SIMULADOR IMPACTOS MIP'!$B$10=$EK$11,'SIMULADOR IMPACTOS MIP'!$B$10=EO$11))),'SIMULADOR IMPACTOS MIP'!Porcentaje,0)</f>
        <v>0</v>
      </c>
      <c r="EP116" s="62">
        <f>+IF(AND(OR(SeleccionarIndustria=$A116,SeleccionarIndustria="Todas las AE"),(OR('SIMULADOR IMPACTOS MIP'!$B$10=$EK$11,'SIMULADOR IMPACTOS MIP'!$B$10=EP$11))),'SIMULADOR IMPACTOS MIP'!Porcentaje,0)</f>
        <v>0</v>
      </c>
      <c r="EQ116" s="62">
        <f>+IF(AND(OR(SeleccionarIndustria=$A116,SeleccionarIndustria="Todas las AE"),(OR('SIMULADOR IMPACTOS MIP'!$B$10=$EK$11,'SIMULADOR IMPACTOS MIP'!$B$10=EQ$11))),'SIMULADOR IMPACTOS MIP'!Porcentaje,0)</f>
        <v>0</v>
      </c>
      <c r="ER116" s="62">
        <f>+IF(AND(OR(SeleccionarIndustria=$A116,SeleccionarIndustria="Todas las AE"),(OR('SIMULADOR IMPACTOS MIP'!$B$10=$EL$11,'SIMULADOR IMPACTOS MIP'!$B$10=ER$11))),'SIMULADOR IMPACTOS MIP'!Porcentaje,0)</f>
        <v>0</v>
      </c>
      <c r="ES116" s="62">
        <f>+IF(AND(OR(SeleccionarIndustria=$A116,SeleccionarIndustria="Todas las AE"),(OR('SIMULADOR IMPACTOS MIP'!$B$10=$EL$11,'SIMULADOR IMPACTOS MIP'!$B$10=ES$11))),'SIMULADOR IMPACTOS MIP'!Porcentaje,0)</f>
        <v>0</v>
      </c>
      <c r="ET116" s="62">
        <f>+IF(AND(OR(SeleccionarIndustria=$A116,SeleccionarIndustria="Todas las AE"),(OR('SIMULADOR IMPACTOS MIP'!$B$10=$EL$11,'SIMULADOR IMPACTOS MIP'!$B$10=ET$11))),'SIMULADOR IMPACTOS MIP'!Porcentaje,0)</f>
        <v>0</v>
      </c>
      <c r="EU116" s="62">
        <f>+IF(AND(OR(SeleccionarIndustria=$A116,SeleccionarIndustria="Todas las AE"),(OR('SIMULADOR IMPACTOS MIP'!$B$10=$EL$11,'SIMULADOR IMPACTOS MIP'!$B$10=EU$11))),'SIMULADOR IMPACTOS MIP'!Porcentaje,0)</f>
        <v>0</v>
      </c>
      <c r="EV116" s="62">
        <f>+IF(AND(OR(SeleccionarIndustria=$A116,SeleccionarIndustria="Todas las AE"),(OR('SIMULADOR IMPACTOS MIP'!$B$10=$EL$11,'SIMULADOR IMPACTOS MIP'!$B$10=EV$11))),'SIMULADOR IMPACTOS MIP'!Porcentaje,0)</f>
        <v>0</v>
      </c>
      <c r="EW116" s="62">
        <f>+IF(AND(OR(SeleccionarIndustria=$A116,SeleccionarIndustria="Todas las AE"),(OR('SIMULADOR IMPACTOS MIP'!$B$10=$EL$11,'SIMULADOR IMPACTOS MIP'!$B$10=EW$11))),'SIMULADOR IMPACTOS MIP'!Porcentaje,0)</f>
        <v>0</v>
      </c>
      <c r="EX116" s="62">
        <f>+IF(AND(OR(SeleccionarIndustria=$A116,SeleccionarIndustria="Todas las AE"),(OR('SIMULADOR IMPACTOS MIP'!$B$10=$EL$11,'SIMULADOR IMPACTOS MIP'!$B$10=EX$11))),'SIMULADOR IMPACTOS MIP'!Porcentaje,0)</f>
        <v>0</v>
      </c>
      <c r="EY116" s="62">
        <f>+IF(AND(OR(SeleccionarIndustria=$A116,SeleccionarIndustria="Todas las AE"),('SIMULADOR IMPACTOS MIP'!$B$10=EY$11)),'SIMULADOR IMPACTOS MIP'!Porcentaje,0)</f>
        <v>0</v>
      </c>
      <c r="EZ116" s="62">
        <f>+IF(AND(OR(SeleccionarIndustria=$A116,SeleccionarIndustria="Todas las AE"),('SIMULADOR IMPACTOS MIP'!$B$10=EZ$11)),'SIMULADOR IMPACTOS MIP'!Porcentaje,0)</f>
        <v>0</v>
      </c>
      <c r="FA116" s="62">
        <f>+IF(AND(OR(SeleccionarIndustria=$A116,SeleccionarIndustria="Todas las AE"),('SIMULADOR IMPACTOS MIP'!$B$10=FA$11)),'SIMULADOR IMPACTOS MIP'!Porcentaje,0)</f>
        <v>0</v>
      </c>
      <c r="FB116" s="62">
        <f>+IF(AND(OR(SeleccionarIndustria=$A116,SeleccionarIndustria="Todas las AE"),('SIMULADOR IMPACTOS MIP'!$B$10=FB$11)),'SIMULADOR IMPACTOS MIP'!Porcentaje,0)</f>
        <v>0</v>
      </c>
      <c r="FC116" s="62">
        <f>+IF(AND(OR(SeleccionarIndustria=$A116,SeleccionarIndustria="Todas las AE"),(OR('SIMULADOR IMPACTOS MIP'!$B$10=$EM$11,'SIMULADOR IMPACTOS MIP'!$B$10=FC$11))),'SIMULADOR IMPACTOS MIP'!Porcentaje,0)</f>
        <v>0.3</v>
      </c>
      <c r="FD116" s="62">
        <f>+IF(AND(OR(SeleccionarIndustria=$A116,SeleccionarIndustria="Todas las AE"),(OR('SIMULADOR IMPACTOS MIP'!$B$10=$EM$11,'SIMULADOR IMPACTOS MIP'!$B$10=FD$11))),'SIMULADOR IMPACTOS MIP'!Porcentaje,0)</f>
        <v>0.3</v>
      </c>
      <c r="FE116" s="62">
        <f>+IF(AND(OR(SeleccionarIndustria=$A116,SeleccionarIndustria="Todas las AE"),(OR('SIMULADOR IMPACTOS MIP'!$B$10=$EM$11,'SIMULADOR IMPACTOS MIP'!$B$10=FE$11))),'SIMULADOR IMPACTOS MIP'!Porcentaje,0)</f>
        <v>0.3</v>
      </c>
      <c r="FF116" s="62">
        <f>+IF(AND(OR(SeleccionarIndustria=$A116,SeleccionarIndustria="Todas las AE"),(OR('SIMULADOR IMPACTOS MIP'!$B$10=$EM$11,'SIMULADOR IMPACTOS MIP'!$B$10=FF$11))),'SIMULADOR IMPACTOS MIP'!Porcentaje,0)</f>
        <v>0.3</v>
      </c>
      <c r="FG116" s="62">
        <f>+IF(AND(OR(SeleccionarIndustria=$A116,SeleccionarIndustria="Todas las AE"),(OR('SIMULADOR IMPACTOS MIP'!$B$10=$EM$11,'SIMULADOR IMPACTOS MIP'!$B$10=FG$11))),'SIMULADOR IMPACTOS MIP'!Porcentaje,0)</f>
        <v>0.3</v>
      </c>
      <c r="FH116" s="62">
        <f>+IF(AND(OR(SeleccionarIndustria=$A116,SeleccionarIndustria="Todas las AE"),(OR('SIMULADOR IMPACTOS MIP'!$B$10=$EM$11,'SIMULADOR IMPACTOS MIP'!$B$10=FH$11))),'SIMULADOR IMPACTOS MIP'!Porcentaje,0)</f>
        <v>0.3</v>
      </c>
      <c r="FI116" s="62">
        <f>+IF(AND(OR(SeleccionarIndustria=$A116,SeleccionarIndustria="Todas las AE"),(OR('SIMULADOR IMPACTOS MIP'!$B$10=$EM$11,'SIMULADOR IMPACTOS MIP'!$B$10=FI$11))),'SIMULADOR IMPACTOS MIP'!Porcentaje,0)</f>
        <v>0.3</v>
      </c>
      <c r="FJ116" s="62">
        <f>+IF(AND(OR(SeleccionarIndustria=$A116,SeleccionarIndustria="Todas las AE"),(OR('SIMULADOR IMPACTOS MIP'!$B$10=$EM$11,'SIMULADOR IMPACTOS MIP'!$B$10=FJ$11))),'SIMULADOR IMPACTOS MIP'!Porcentaje,0)</f>
        <v>0.3</v>
      </c>
      <c r="FM116" s="20">
        <f>+'MIP 2012'!EJ116*(1+(EN116))</f>
        <v>321321.07235226495</v>
      </c>
      <c r="FN116" s="20">
        <f>+'MIP 2012'!EK116*(1+(EO116))</f>
        <v>0</v>
      </c>
      <c r="FO116" s="20">
        <f>+'MIP 2012'!EL116*(1+(EP116))</f>
        <v>0</v>
      </c>
      <c r="FP116" s="20">
        <f>+'MIP 2012'!EM116*(1+(EQ116))</f>
        <v>0</v>
      </c>
      <c r="FQ116" s="20">
        <f>+'MIP 2012'!EN116*(1+(ER116))</f>
        <v>0</v>
      </c>
      <c r="FR116" s="20">
        <f>+'MIP 2012'!EO116*(1+(ES116))</f>
        <v>0</v>
      </c>
      <c r="FS116" s="20">
        <f>+'MIP 2012'!EP116*(1+(ET116))</f>
        <v>0</v>
      </c>
      <c r="FT116" s="20">
        <f>+'MIP 2012'!EQ116*(1+(EU116))</f>
        <v>0</v>
      </c>
      <c r="FU116" s="20">
        <f>+'MIP 2012'!ER116*(1+(EV116))</f>
        <v>0</v>
      </c>
      <c r="FV116" s="20">
        <f>+'MIP 2012'!ES116*(1+(EW116))</f>
        <v>0</v>
      </c>
      <c r="FW116" s="20">
        <f>+'MIP 2012'!ET116*(1+(EX116))</f>
        <v>0</v>
      </c>
      <c r="FX116" s="20">
        <f>+'MIP 2012'!EU116*(1+(EY116))</f>
        <v>31136.556751634598</v>
      </c>
      <c r="FY116" s="20">
        <f>+'MIP 2012'!EV116*(1+(EZ116))</f>
        <v>104.78218064843733</v>
      </c>
      <c r="FZ116" s="20">
        <f>+'MIP 2012'!EW116*(1+(FA116))</f>
        <v>-0.49163194623741263</v>
      </c>
      <c r="GA116" s="20">
        <f>+'MIP 2012'!EX116*(1+(FB116))</f>
        <v>21343.690273621149</v>
      </c>
      <c r="GB116" s="20">
        <f>+'MIP 2012'!EY116*(1+(FC116))</f>
        <v>0</v>
      </c>
      <c r="GC116" s="20">
        <f>+'MIP 2012'!EZ116*(1+(FD116))</f>
        <v>0</v>
      </c>
      <c r="GD116" s="20">
        <f>+'MIP 2012'!FA116*(1+(FE116))</f>
        <v>0</v>
      </c>
      <c r="GE116" s="20">
        <f>+'MIP 2012'!FB116*(1+(FF116))</f>
        <v>0</v>
      </c>
      <c r="GF116" s="20">
        <f>+'MIP 2012'!FC116*(1+(FG116))</f>
        <v>0</v>
      </c>
      <c r="GG116" s="20">
        <f>+'MIP 2012'!FD116*(1+(FH116))</f>
        <v>0</v>
      </c>
      <c r="GH116" s="20">
        <f>+'MIP 2012'!FE116*(1+(FI116))</f>
        <v>0</v>
      </c>
      <c r="GI116" s="20">
        <f>+'MIP 2012'!FF116*(1+(FJ116))</f>
        <v>0</v>
      </c>
      <c r="GJ116" s="18">
        <f t="shared" si="6"/>
        <v>373905.60992622282</v>
      </c>
      <c r="GK116" s="41">
        <f>+IFERROR((GJ116/'MIP 2012'!FG116*100-100),0)</f>
        <v>0</v>
      </c>
      <c r="GN116" s="18">
        <v>1087408.7768743699</v>
      </c>
      <c r="GO116" s="14">
        <f>+'MIP 2012'!FH116</f>
        <v>1079016.0884810232</v>
      </c>
      <c r="GP116" s="41">
        <f t="shared" si="7"/>
        <v>8392.6883933467325</v>
      </c>
      <c r="GQ116" s="41">
        <f t="shared" si="8"/>
        <v>0.77780938421052781</v>
      </c>
      <c r="GU116" s="63">
        <v>0.04</v>
      </c>
      <c r="GV116" s="73"/>
      <c r="GW116" s="62">
        <f>+IF(SeleccionarDemTur=GW$11,'SIMULADOR IMPACTOS MIP(TURISMO)'!PorcentajeTur,0)</f>
        <v>0</v>
      </c>
      <c r="GX116" s="62">
        <f>+IF(SeleccionarDemTur=GX$11,'SIMULADOR IMPACTOS MIP(TURISMO)'!PorcentajeTur,0)</f>
        <v>0</v>
      </c>
      <c r="GY116" s="62">
        <f>+IF(SeleccionarDemTur=GY$11,'SIMULADOR IMPACTOS MIP(TURISMO)'!PorcentajeTur,0)</f>
        <v>0.1</v>
      </c>
      <c r="GZ116" s="62">
        <f>+IF(SeleccionarDemTur=GZ$11,'SIMULADOR IMPACTOS MIP(TURISMO)'!PorcentajeTur,0)</f>
        <v>0</v>
      </c>
      <c r="HA116" s="62">
        <f>+IF(OR(SeleccionarDemTur=HA$11,SeleccionarDemTur=$GW$11),'SIMULADOR IMPACTOS MIP(TURISMO)'!PorcentajeTur,0)</f>
        <v>0</v>
      </c>
      <c r="HB116" s="62">
        <f>+IF(OR(SeleccionarDemTur=HB$11,SeleccionarDemTur=$GW$11),'SIMULADOR IMPACTOS MIP(TURISMO)'!PorcentajeTur,0)</f>
        <v>0</v>
      </c>
      <c r="HC116" s="62">
        <f>+IF(OR(SeleccionarDemTur=HC$11,SeleccionarDemTur=$GW$11),'SIMULADOR IMPACTOS MIP(TURISMO)'!PorcentajeTur,0)</f>
        <v>0</v>
      </c>
      <c r="HD116" s="62">
        <f>+IF(OR(SeleccionarDemTur=HD$11,SeleccionarDemTur=$GX$11),'SIMULADOR IMPACTOS MIP(TURISMO)'!PorcentajeTur,0)</f>
        <v>0</v>
      </c>
      <c r="HE116" s="62">
        <f>+IF(OR(SeleccionarDemTur=HE$11,SeleccionarDemTur=$GX$11),'SIMULADOR IMPACTOS MIP(TURISMO)'!PorcentajeTur,0)</f>
        <v>0</v>
      </c>
      <c r="HF116" s="62">
        <f>+IF(OR(SeleccionarDemTur=HF$11,SeleccionarDemTur=$GX$11),'SIMULADOR IMPACTOS MIP(TURISMO)'!PorcentajeTur,0)</f>
        <v>0</v>
      </c>
      <c r="HG116" s="62">
        <f>+IF(OR(SeleccionarDemTur=HG$11,SeleccionarDemTur=$GX$11),'SIMULADOR IMPACTOS MIP(TURISMO)'!PorcentajeTur,0)</f>
        <v>0</v>
      </c>
      <c r="HH116" s="62">
        <f>+IF(OR(SeleccionarDemTur=HH$11,SeleccionarDemTur=$GX$11),'SIMULADOR IMPACTOS MIP(TURISMO)'!PorcentajeTur,0)</f>
        <v>0</v>
      </c>
      <c r="HI116" s="62">
        <f>+IF(OR(SeleccionarDemTur=HI$11,SeleccionarDemTur=$GX$11),'SIMULADOR IMPACTOS MIP(TURISMO)'!PorcentajeTur,0)</f>
        <v>0</v>
      </c>
      <c r="HJ116" s="62">
        <f>+IF(OR(SeleccionarDemTur=HJ$11,SeleccionarDemTur=$GX$11),'SIMULADOR IMPACTOS MIP(TURISMO)'!PorcentajeTur,0)</f>
        <v>0</v>
      </c>
      <c r="HK116" s="62">
        <f>+IF(SeleccionarDemTur=HK$11,'SIMULADOR IMPACTOS MIP(TURISMO)'!PorcentajeTur,0)</f>
        <v>0</v>
      </c>
      <c r="HL116" s="62">
        <f>+IF(SeleccionarDemTur=HL$11,'SIMULADOR IMPACTOS MIP(TURISMO)'!PorcentajeTur,0)</f>
        <v>0</v>
      </c>
      <c r="HM116" s="62">
        <f>+IF(SeleccionarDemTur=HM$11,'SIMULADOR IMPACTOS MIP(TURISMO)'!PorcentajeTur,0)</f>
        <v>0</v>
      </c>
      <c r="HN116" s="62">
        <f>+IF(SeleccionarDemTur=HN$11,'SIMULADOR IMPACTOS MIP(TURISMO)'!PorcentajeTur,0)</f>
        <v>0</v>
      </c>
      <c r="HO116" s="62">
        <f>+IF(OR(SeleccionarDemTur=HO$11,SeleccionarDemTur=$GY$11),'SIMULADOR IMPACTOS MIP(TURISMO)'!PorcentajeTur,0)</f>
        <v>0.1</v>
      </c>
      <c r="HP116" s="62">
        <f>+IF(OR(SeleccionarDemTur=HP$11,SeleccionarDemTur=$GY$11),'SIMULADOR IMPACTOS MIP(TURISMO)'!PorcentajeTur,0)</f>
        <v>0.1</v>
      </c>
      <c r="HQ116" s="62">
        <f>+IF(OR(SeleccionarDemTur=HQ$11,SeleccionarDemTur=$GY$11),'SIMULADOR IMPACTOS MIP(TURISMO)'!PorcentajeTur,0)</f>
        <v>0.1</v>
      </c>
      <c r="HR116" s="62">
        <f>+IF(OR(SeleccionarDemTur=HR$11,SeleccionarDemTur=$GY$11),'SIMULADOR IMPACTOS MIP(TURISMO)'!PorcentajeTur,0)</f>
        <v>0.1</v>
      </c>
      <c r="HS116" s="62">
        <f>+IF(OR(SeleccionarDemTur=HS$11,SeleccionarDemTur=$GY$11),'SIMULADOR IMPACTOS MIP(TURISMO)'!PorcentajeTur,0)</f>
        <v>0.1</v>
      </c>
      <c r="HT116" s="62">
        <f>+IF(OR(SeleccionarDemTur=HT$11,SeleccionarDemTur=$GY$11),'SIMULADOR IMPACTOS MIP(TURISMO)'!PorcentajeTur,0)</f>
        <v>0.1</v>
      </c>
      <c r="HU116" s="62">
        <f>+IF(OR(SeleccionarDemTur=HU$11,SeleccionarDemTur=$GY$11),'SIMULADOR IMPACTOS MIP(TURISMO)'!PorcentajeTur,0)</f>
        <v>0.1</v>
      </c>
      <c r="HV116" s="62">
        <f>+IF(OR(SeleccionarDemTur=HV$11,SeleccionarDemTur=$GY$11),'SIMULADOR IMPACTOS MIP(TURISMO)'!PorcentajeTur,0)</f>
        <v>0.1</v>
      </c>
      <c r="HY116" s="20">
        <f>+'MIP 2012'!EJ116*(1+(GZ116))</f>
        <v>321321.07235226495</v>
      </c>
      <c r="HZ116" s="20">
        <f>+'MIP 2012'!EK116*(1+(HA116))</f>
        <v>0</v>
      </c>
      <c r="IA116" s="20">
        <f>+'MIP 2012'!EL116*(1+(HB116))</f>
        <v>0</v>
      </c>
      <c r="IB116" s="20">
        <f>+'MIP 2012'!EM116*(1+(HC116))</f>
        <v>0</v>
      </c>
      <c r="IC116" s="20">
        <f>+'MIP 2012'!EN116*(1+(HD116))</f>
        <v>0</v>
      </c>
      <c r="ID116" s="20">
        <f>+'MIP 2012'!EO116*(1+(HE116))</f>
        <v>0</v>
      </c>
      <c r="IE116" s="20">
        <f>+'MIP 2012'!EP116*(1+(HF116))</f>
        <v>0</v>
      </c>
      <c r="IF116" s="20">
        <f>+'MIP 2012'!EQ116*(1+(HG116))</f>
        <v>0</v>
      </c>
      <c r="IG116" s="20">
        <f>+'MIP 2012'!ER116*(1+(HH116))</f>
        <v>0</v>
      </c>
      <c r="IH116" s="20">
        <f>+'MIP 2012'!ES116*(1+(HI116))</f>
        <v>0</v>
      </c>
      <c r="II116" s="20">
        <f>+'MIP 2012'!ET116*(1+(HJ116))</f>
        <v>0</v>
      </c>
      <c r="IJ116" s="20">
        <f>+'MIP 2012'!EU116*(1+(HK116))</f>
        <v>31136.556751634598</v>
      </c>
      <c r="IK116" s="20">
        <f>+'MIP 2012'!EV116*(1+(HL116))</f>
        <v>104.78218064843733</v>
      </c>
      <c r="IL116" s="20">
        <f>+'MIP 2012'!EW116*(1+(HM116))</f>
        <v>-0.49163194623741263</v>
      </c>
      <c r="IM116" s="20">
        <f>+'MIP 2012'!EX116*(1+(HN116))</f>
        <v>21343.690273621149</v>
      </c>
      <c r="IN116" s="20">
        <f>+'MIP 2012'!EY116*(1+(HO116))</f>
        <v>0</v>
      </c>
      <c r="IO116" s="20">
        <f>+'MIP 2012'!EZ116*(1+(HP116))</f>
        <v>0</v>
      </c>
      <c r="IP116" s="20">
        <f>+'MIP 2012'!FA116*(1+(HQ116))</f>
        <v>0</v>
      </c>
      <c r="IQ116" s="20">
        <f>+'MIP 2012'!FB116*(1+(HR116))</f>
        <v>0</v>
      </c>
      <c r="IR116" s="20">
        <f>+'MIP 2012'!FC116*(1+(HS116))</f>
        <v>0</v>
      </c>
      <c r="IS116" s="20">
        <f>+'MIP 2012'!FD116*(1+(HT116))</f>
        <v>0</v>
      </c>
      <c r="IT116" s="20">
        <f>+'MIP 2012'!FE116*(1+(HU116))</f>
        <v>0</v>
      </c>
      <c r="IU116" s="20">
        <f>+'MIP 2012'!FF116*(1+(HV116))</f>
        <v>0</v>
      </c>
      <c r="IV116" s="18">
        <f t="shared" si="9"/>
        <v>373905.60992622282</v>
      </c>
      <c r="IW116" s="41">
        <f>+IFERROR((IV116/'MIP 2012'!FG116*100-100),0)</f>
        <v>0</v>
      </c>
      <c r="IZ116" s="18">
        <v>1081813.6512788055</v>
      </c>
      <c r="JA116" s="14">
        <f>+'MIP 2012'!FH116</f>
        <v>1079016.0884810232</v>
      </c>
      <c r="JB116" s="41">
        <f t="shared" si="10"/>
        <v>2797.5627977822442</v>
      </c>
      <c r="JC116" s="41">
        <f t="shared" si="11"/>
        <v>0.25926979473685208</v>
      </c>
    </row>
    <row r="117" spans="1:263" s="7" customFormat="1" ht="21.95" customHeight="1" thickBot="1" x14ac:dyDescent="0.3">
      <c r="A117" s="12" t="s">
        <v>296</v>
      </c>
      <c r="B117" s="12" t="s">
        <v>297</v>
      </c>
      <c r="C117" s="35">
        <v>3.9940585569908987E-3</v>
      </c>
      <c r="D117" s="35">
        <v>3.8551190820153626E-3</v>
      </c>
      <c r="E117" s="35">
        <v>2.6361447575725607E-3</v>
      </c>
      <c r="F117" s="35">
        <v>3.1468789003726806E-3</v>
      </c>
      <c r="G117" s="35">
        <v>4.1483547718114298E-3</v>
      </c>
      <c r="H117" s="35">
        <v>4.2709881734659281E-3</v>
      </c>
      <c r="I117" s="35">
        <v>3.9916626602340185E-3</v>
      </c>
      <c r="J117" s="35">
        <v>3.4220162976836724E-3</v>
      </c>
      <c r="K117" s="35">
        <v>4.1646158805386793E-3</v>
      </c>
      <c r="L117" s="35">
        <v>3.7555783507146959E-3</v>
      </c>
      <c r="M117" s="35">
        <v>3.5163570726395184E-3</v>
      </c>
      <c r="N117" s="35">
        <v>4.0113173296665748E-3</v>
      </c>
      <c r="O117" s="35">
        <v>4.8991474142878258E-3</v>
      </c>
      <c r="P117" s="35">
        <v>3.2171414078801313E-3</v>
      </c>
      <c r="Q117" s="35">
        <v>2.7723835123843119E-3</v>
      </c>
      <c r="R117" s="35">
        <v>4.4167731606914364E-3</v>
      </c>
      <c r="S117" s="35">
        <v>2.7613164642755752E-3</v>
      </c>
      <c r="T117" s="35">
        <v>3.280075447301376E-3</v>
      </c>
      <c r="U117" s="35">
        <v>3.6079172294680908E-3</v>
      </c>
      <c r="V117" s="35">
        <v>4.2058367513650597E-3</v>
      </c>
      <c r="W117" s="35">
        <v>3.515218651810243E-3</v>
      </c>
      <c r="X117" s="35">
        <v>4.6888904507414991E-3</v>
      </c>
      <c r="Y117" s="35">
        <v>4.2337878257882921E-3</v>
      </c>
      <c r="Z117" s="35">
        <v>5.3726851654613394E-3</v>
      </c>
      <c r="AA117" s="35">
        <v>3.7123550629833343E-3</v>
      </c>
      <c r="AB117" s="35">
        <v>4.475572591861046E-3</v>
      </c>
      <c r="AC117" s="35">
        <v>1.1993114141706986E-3</v>
      </c>
      <c r="AD117" s="35">
        <v>2.4228519943376098E-3</v>
      </c>
      <c r="AE117" s="35">
        <v>4.4206784589865033E-3</v>
      </c>
      <c r="AF117" s="35">
        <v>2.0438792172663752E-3</v>
      </c>
      <c r="AG117" s="35">
        <v>3.5433786114821997E-3</v>
      </c>
      <c r="AH117" s="35">
        <v>5.0406020476115683E-3</v>
      </c>
      <c r="AI117" s="35">
        <v>4.1760402895179389E-3</v>
      </c>
      <c r="AJ117" s="35">
        <v>3.9997170168913163E-3</v>
      </c>
      <c r="AK117" s="35">
        <v>3.1665116025495267E-3</v>
      </c>
      <c r="AL117" s="35">
        <v>4.0627277015366182E-3</v>
      </c>
      <c r="AM117" s="35">
        <v>3.4081152579587669E-3</v>
      </c>
      <c r="AN117" s="35">
        <v>3.2451221922167373E-3</v>
      </c>
      <c r="AO117" s="35">
        <v>3.0982623070432321E-3</v>
      </c>
      <c r="AP117" s="35">
        <v>3.0755760313717698E-3</v>
      </c>
      <c r="AQ117" s="35">
        <v>5.1259034782502591E-3</v>
      </c>
      <c r="AR117" s="35">
        <v>4.5671587440509285E-3</v>
      </c>
      <c r="AS117" s="35">
        <v>3.4193058013739126E-3</v>
      </c>
      <c r="AT117" s="35">
        <v>5.3809721149674613E-3</v>
      </c>
      <c r="AU117" s="35">
        <v>3.39043629676257E-3</v>
      </c>
      <c r="AV117" s="35">
        <v>4.497944878125085E-3</v>
      </c>
      <c r="AW117" s="35">
        <v>3.7315797170139097E-3</v>
      </c>
      <c r="AX117" s="35">
        <v>3.6367536829882805E-3</v>
      </c>
      <c r="AY117" s="35">
        <v>4.0680825657949263E-3</v>
      </c>
      <c r="AZ117" s="35">
        <v>5.8492547733655816E-3</v>
      </c>
      <c r="BA117" s="35">
        <v>6.1136786991889472E-3</v>
      </c>
      <c r="BB117" s="35">
        <v>2.6666138152137723E-3</v>
      </c>
      <c r="BC117" s="35">
        <v>2.7582615258458921E-3</v>
      </c>
      <c r="BD117" s="35">
        <v>2.8763841636682825E-3</v>
      </c>
      <c r="BE117" s="35">
        <v>3.3779926990314072E-3</v>
      </c>
      <c r="BF117" s="35">
        <v>3.260198400525599E-3</v>
      </c>
      <c r="BG117" s="35">
        <v>3.5135740633842555E-3</v>
      </c>
      <c r="BH117" s="35">
        <v>4.4283627130911841E-3</v>
      </c>
      <c r="BI117" s="35">
        <v>0</v>
      </c>
      <c r="BJ117" s="35">
        <v>2.4174852360561399E-3</v>
      </c>
      <c r="BK117" s="35">
        <v>3.0978404686522222E-3</v>
      </c>
      <c r="BL117" s="35">
        <v>4.0721826086244865E-3</v>
      </c>
      <c r="BM117" s="35">
        <v>3.0065446582944653E-3</v>
      </c>
      <c r="BN117" s="35">
        <v>3.9523476645217485E-3</v>
      </c>
      <c r="BO117" s="35">
        <v>2.750172944619711E-3</v>
      </c>
      <c r="BP117" s="35">
        <v>4.2751888879603876E-3</v>
      </c>
      <c r="BQ117" s="35">
        <v>3.0322940460103314E-3</v>
      </c>
      <c r="BR117" s="35">
        <v>2.487909545292244E-3</v>
      </c>
      <c r="BS117" s="35">
        <v>5.4914840137362262E-3</v>
      </c>
      <c r="BT117" s="35">
        <v>3.5291424124609797E-3</v>
      </c>
      <c r="BU117" s="35">
        <v>3.9206643464168769E-3</v>
      </c>
      <c r="BV117" s="35">
        <v>2.1043646154243105E-3</v>
      </c>
      <c r="BW117" s="35">
        <v>2.4404208898825466E-3</v>
      </c>
      <c r="BX117" s="35">
        <v>1.2103947156773833E-3</v>
      </c>
      <c r="BY117" s="35">
        <v>1.9527549917741649E-3</v>
      </c>
      <c r="BZ117" s="35">
        <v>1.8737462311003293E-3</v>
      </c>
      <c r="CA117" s="35">
        <v>2.443652674821432E-3</v>
      </c>
      <c r="CB117" s="35">
        <v>4.6020098561214574E-3</v>
      </c>
      <c r="CC117" s="35">
        <v>3.3625993230059804E-3</v>
      </c>
      <c r="CD117" s="35">
        <v>1.6799752834899143E-3</v>
      </c>
      <c r="CE117" s="35">
        <v>5.8015107198864614E-3</v>
      </c>
      <c r="CF117" s="35">
        <v>4.0523462678297862E-3</v>
      </c>
      <c r="CG117" s="35">
        <v>8.413517397687616E-3</v>
      </c>
      <c r="CH117" s="35">
        <v>4.6884035584923728E-3</v>
      </c>
      <c r="CI117" s="35">
        <v>4.0326509218260457E-3</v>
      </c>
      <c r="CJ117" s="35">
        <v>4.0252104800290144E-3</v>
      </c>
      <c r="CK117" s="35">
        <v>2.8821424633247721E-3</v>
      </c>
      <c r="CL117" s="35">
        <v>4.2703757709599624E-3</v>
      </c>
      <c r="CM117" s="35">
        <v>4.9151296773161284E-3</v>
      </c>
      <c r="CN117" s="35">
        <v>1.7618093285016869E-2</v>
      </c>
      <c r="CO117" s="35">
        <v>7.1071197253156932E-3</v>
      </c>
      <c r="CP117" s="35">
        <v>1.1850094938900217E-2</v>
      </c>
      <c r="CQ117" s="35">
        <v>3.1206222492306812E-3</v>
      </c>
      <c r="CR117" s="35">
        <v>2.1763046785569797E-3</v>
      </c>
      <c r="CS117" s="35">
        <v>4.0949133601348494E-3</v>
      </c>
      <c r="CT117" s="35">
        <v>1.7681218334348967E-2</v>
      </c>
      <c r="CU117" s="35">
        <v>1.0606067487377272E-2</v>
      </c>
      <c r="CV117" s="35">
        <v>6.4977574512897407E-3</v>
      </c>
      <c r="CW117" s="35">
        <v>2.2428603365235777E-2</v>
      </c>
      <c r="CX117" s="35">
        <v>1.2429855461256654E-2</v>
      </c>
      <c r="CY117" s="35">
        <v>8.7320699854480099E-3</v>
      </c>
      <c r="CZ117" s="35">
        <v>5.104675155927922E-3</v>
      </c>
      <c r="DA117" s="35">
        <v>9.5202965927694092E-3</v>
      </c>
      <c r="DB117" s="35">
        <v>3.207935869621936E-3</v>
      </c>
      <c r="DC117" s="35">
        <v>2.5718424716521495E-2</v>
      </c>
      <c r="DD117" s="35">
        <v>1.1254683576169966</v>
      </c>
      <c r="DE117" s="35">
        <v>9.4511285116409931E-3</v>
      </c>
      <c r="DF117" s="35">
        <v>2.1688408257296603E-2</v>
      </c>
      <c r="DG117" s="35">
        <v>1.1735554188295768E-2</v>
      </c>
      <c r="DH117" s="35">
        <v>6.6370142867004361E-3</v>
      </c>
      <c r="DI117" s="35">
        <v>5.696328012520754E-3</v>
      </c>
      <c r="DJ117" s="35">
        <v>4.4590901417698456E-3</v>
      </c>
      <c r="DK117" s="35">
        <v>6.6182276354426603E-3</v>
      </c>
      <c r="DL117" s="35">
        <v>1.3201745175828809E-2</v>
      </c>
      <c r="DM117" s="35">
        <v>6.8215997338008996E-3</v>
      </c>
      <c r="DN117" s="35">
        <v>5.2021999573993788E-3</v>
      </c>
      <c r="DO117" s="35">
        <v>1.8367351040705231E-2</v>
      </c>
      <c r="DP117" s="35">
        <v>5.7252824625898925E-3</v>
      </c>
      <c r="DQ117" s="35">
        <v>2.4731501168503756E-3</v>
      </c>
      <c r="DR117" s="35">
        <v>1.4245759680605659E-2</v>
      </c>
      <c r="DS117" s="35">
        <v>6.6071973882714085E-3</v>
      </c>
      <c r="DT117" s="35">
        <v>3.7543100364428278E-3</v>
      </c>
      <c r="DU117" s="35">
        <v>3.5628078624670803E-3</v>
      </c>
      <c r="DV117" s="35">
        <v>7.1949059726970147E-3</v>
      </c>
      <c r="DW117" s="35">
        <v>1.1631270792926637E-3</v>
      </c>
      <c r="DX117" s="35">
        <v>0.10382710175479376</v>
      </c>
      <c r="DY117" s="35">
        <v>2.5951911434983696E-3</v>
      </c>
      <c r="DZ117" s="35">
        <v>4.5728158399992308E-3</v>
      </c>
      <c r="EA117" s="35">
        <v>7.3497758329236574E-3</v>
      </c>
      <c r="EB117" s="35">
        <v>6.0234461632954935E-3</v>
      </c>
      <c r="EC117" s="35">
        <v>6.4149287386120069E-3</v>
      </c>
      <c r="ED117" s="35">
        <v>5.3758758802368127E-3</v>
      </c>
      <c r="EE117" s="35">
        <v>7.2497407789802156E-3</v>
      </c>
      <c r="EF117" s="35">
        <v>7.1900308072683572E-3</v>
      </c>
      <c r="EG117" s="35">
        <v>1.0150206658823884E-2</v>
      </c>
      <c r="EH117" s="35">
        <v>0</v>
      </c>
      <c r="EK117" s="62">
        <f>+IF(AND(OR(SeleccionarIndustria=$A117,SeleccionarIndustria="Todas las AE"),('SIMULADOR IMPACTOS MIP'!$B$10=EK$11)),'SIMULADOR IMPACTOS MIP'!Porcentaje,0)</f>
        <v>0</v>
      </c>
      <c r="EL117" s="62">
        <f>+IF(AND(OR(SeleccionarIndustria=$A117,SeleccionarIndustria="Todas las AE"),('SIMULADOR IMPACTOS MIP'!$B$10=EL$11)),'SIMULADOR IMPACTOS MIP'!Porcentaje,0)</f>
        <v>0</v>
      </c>
      <c r="EM117" s="62">
        <f>+IF(AND(OR(SeleccionarIndustria=$A117,SeleccionarIndustria="Todas las AE"),('SIMULADOR IMPACTOS MIP'!$B$10=EM$11)),'SIMULADOR IMPACTOS MIP'!Porcentaje,0)</f>
        <v>0.3</v>
      </c>
      <c r="EN117" s="62">
        <f>+IF(AND(OR(SeleccionarIndustria=$A117,SeleccionarIndustria="Todas las AE"),('SIMULADOR IMPACTOS MIP'!$B$10=EN$11)),'SIMULADOR IMPACTOS MIP'!Porcentaje,0)</f>
        <v>0</v>
      </c>
      <c r="EO117" s="62">
        <f>+IF(AND(OR(SeleccionarIndustria=$A117,SeleccionarIndustria="Todas las AE"),(OR('SIMULADOR IMPACTOS MIP'!$B$10=$EK$11,'SIMULADOR IMPACTOS MIP'!$B$10=EO$11))),'SIMULADOR IMPACTOS MIP'!Porcentaje,0)</f>
        <v>0</v>
      </c>
      <c r="EP117" s="62">
        <f>+IF(AND(OR(SeleccionarIndustria=$A117,SeleccionarIndustria="Todas las AE"),(OR('SIMULADOR IMPACTOS MIP'!$B$10=$EK$11,'SIMULADOR IMPACTOS MIP'!$B$10=EP$11))),'SIMULADOR IMPACTOS MIP'!Porcentaje,0)</f>
        <v>0</v>
      </c>
      <c r="EQ117" s="62">
        <f>+IF(AND(OR(SeleccionarIndustria=$A117,SeleccionarIndustria="Todas las AE"),(OR('SIMULADOR IMPACTOS MIP'!$B$10=$EK$11,'SIMULADOR IMPACTOS MIP'!$B$10=EQ$11))),'SIMULADOR IMPACTOS MIP'!Porcentaje,0)</f>
        <v>0</v>
      </c>
      <c r="ER117" s="62">
        <f>+IF(AND(OR(SeleccionarIndustria=$A117,SeleccionarIndustria="Todas las AE"),(OR('SIMULADOR IMPACTOS MIP'!$B$10=$EL$11,'SIMULADOR IMPACTOS MIP'!$B$10=ER$11))),'SIMULADOR IMPACTOS MIP'!Porcentaje,0)</f>
        <v>0</v>
      </c>
      <c r="ES117" s="62">
        <f>+IF(AND(OR(SeleccionarIndustria=$A117,SeleccionarIndustria="Todas las AE"),(OR('SIMULADOR IMPACTOS MIP'!$B$10=$EL$11,'SIMULADOR IMPACTOS MIP'!$B$10=ES$11))),'SIMULADOR IMPACTOS MIP'!Porcentaje,0)</f>
        <v>0</v>
      </c>
      <c r="ET117" s="62">
        <f>+IF(AND(OR(SeleccionarIndustria=$A117,SeleccionarIndustria="Todas las AE"),(OR('SIMULADOR IMPACTOS MIP'!$B$10=$EL$11,'SIMULADOR IMPACTOS MIP'!$B$10=ET$11))),'SIMULADOR IMPACTOS MIP'!Porcentaje,0)</f>
        <v>0</v>
      </c>
      <c r="EU117" s="62">
        <f>+IF(AND(OR(SeleccionarIndustria=$A117,SeleccionarIndustria="Todas las AE"),(OR('SIMULADOR IMPACTOS MIP'!$B$10=$EL$11,'SIMULADOR IMPACTOS MIP'!$B$10=EU$11))),'SIMULADOR IMPACTOS MIP'!Porcentaje,0)</f>
        <v>0</v>
      </c>
      <c r="EV117" s="62">
        <f>+IF(AND(OR(SeleccionarIndustria=$A117,SeleccionarIndustria="Todas las AE"),(OR('SIMULADOR IMPACTOS MIP'!$B$10=$EL$11,'SIMULADOR IMPACTOS MIP'!$B$10=EV$11))),'SIMULADOR IMPACTOS MIP'!Porcentaje,0)</f>
        <v>0</v>
      </c>
      <c r="EW117" s="62">
        <f>+IF(AND(OR(SeleccionarIndustria=$A117,SeleccionarIndustria="Todas las AE"),(OR('SIMULADOR IMPACTOS MIP'!$B$10=$EL$11,'SIMULADOR IMPACTOS MIP'!$B$10=EW$11))),'SIMULADOR IMPACTOS MIP'!Porcentaje,0)</f>
        <v>0</v>
      </c>
      <c r="EX117" s="62">
        <f>+IF(AND(OR(SeleccionarIndustria=$A117,SeleccionarIndustria="Todas las AE"),(OR('SIMULADOR IMPACTOS MIP'!$B$10=$EL$11,'SIMULADOR IMPACTOS MIP'!$B$10=EX$11))),'SIMULADOR IMPACTOS MIP'!Porcentaje,0)</f>
        <v>0</v>
      </c>
      <c r="EY117" s="62">
        <f>+IF(AND(OR(SeleccionarIndustria=$A117,SeleccionarIndustria="Todas las AE"),('SIMULADOR IMPACTOS MIP'!$B$10=EY$11)),'SIMULADOR IMPACTOS MIP'!Porcentaje,0)</f>
        <v>0</v>
      </c>
      <c r="EZ117" s="62">
        <f>+IF(AND(OR(SeleccionarIndustria=$A117,SeleccionarIndustria="Todas las AE"),('SIMULADOR IMPACTOS MIP'!$B$10=EZ$11)),'SIMULADOR IMPACTOS MIP'!Porcentaje,0)</f>
        <v>0</v>
      </c>
      <c r="FA117" s="62">
        <f>+IF(AND(OR(SeleccionarIndustria=$A117,SeleccionarIndustria="Todas las AE"),('SIMULADOR IMPACTOS MIP'!$B$10=FA$11)),'SIMULADOR IMPACTOS MIP'!Porcentaje,0)</f>
        <v>0</v>
      </c>
      <c r="FB117" s="62">
        <f>+IF(AND(OR(SeleccionarIndustria=$A117,SeleccionarIndustria="Todas las AE"),('SIMULADOR IMPACTOS MIP'!$B$10=FB$11)),'SIMULADOR IMPACTOS MIP'!Porcentaje,0)</f>
        <v>0</v>
      </c>
      <c r="FC117" s="62">
        <f>+IF(AND(OR(SeleccionarIndustria=$A117,SeleccionarIndustria="Todas las AE"),(OR('SIMULADOR IMPACTOS MIP'!$B$10=$EM$11,'SIMULADOR IMPACTOS MIP'!$B$10=FC$11))),'SIMULADOR IMPACTOS MIP'!Porcentaje,0)</f>
        <v>0.3</v>
      </c>
      <c r="FD117" s="62">
        <f>+IF(AND(OR(SeleccionarIndustria=$A117,SeleccionarIndustria="Todas las AE"),(OR('SIMULADOR IMPACTOS MIP'!$B$10=$EM$11,'SIMULADOR IMPACTOS MIP'!$B$10=FD$11))),'SIMULADOR IMPACTOS MIP'!Porcentaje,0)</f>
        <v>0.3</v>
      </c>
      <c r="FE117" s="62">
        <f>+IF(AND(OR(SeleccionarIndustria=$A117,SeleccionarIndustria="Todas las AE"),(OR('SIMULADOR IMPACTOS MIP'!$B$10=$EM$11,'SIMULADOR IMPACTOS MIP'!$B$10=FE$11))),'SIMULADOR IMPACTOS MIP'!Porcentaje,0)</f>
        <v>0.3</v>
      </c>
      <c r="FF117" s="62">
        <f>+IF(AND(OR(SeleccionarIndustria=$A117,SeleccionarIndustria="Todas las AE"),(OR('SIMULADOR IMPACTOS MIP'!$B$10=$EM$11,'SIMULADOR IMPACTOS MIP'!$B$10=FF$11))),'SIMULADOR IMPACTOS MIP'!Porcentaje,0)</f>
        <v>0.3</v>
      </c>
      <c r="FG117" s="62">
        <f>+IF(AND(OR(SeleccionarIndustria=$A117,SeleccionarIndustria="Todas las AE"),(OR('SIMULADOR IMPACTOS MIP'!$B$10=$EM$11,'SIMULADOR IMPACTOS MIP'!$B$10=FG$11))),'SIMULADOR IMPACTOS MIP'!Porcentaje,0)</f>
        <v>0.3</v>
      </c>
      <c r="FH117" s="62">
        <f>+IF(AND(OR(SeleccionarIndustria=$A117,SeleccionarIndustria="Todas las AE"),(OR('SIMULADOR IMPACTOS MIP'!$B$10=$EM$11,'SIMULADOR IMPACTOS MIP'!$B$10=FH$11))),'SIMULADOR IMPACTOS MIP'!Porcentaje,0)</f>
        <v>0.3</v>
      </c>
      <c r="FI117" s="62">
        <f>+IF(AND(OR(SeleccionarIndustria=$A117,SeleccionarIndustria="Todas las AE"),(OR('SIMULADOR IMPACTOS MIP'!$B$10=$EM$11,'SIMULADOR IMPACTOS MIP'!$B$10=FI$11))),'SIMULADOR IMPACTOS MIP'!Porcentaje,0)</f>
        <v>0.3</v>
      </c>
      <c r="FJ117" s="62">
        <f>+IF(AND(OR(SeleccionarIndustria=$A117,SeleccionarIndustria="Todas las AE"),(OR('SIMULADOR IMPACTOS MIP'!$B$10=$EM$11,'SIMULADOR IMPACTOS MIP'!$B$10=FJ$11))),'SIMULADOR IMPACTOS MIP'!Porcentaje,0)</f>
        <v>0.3</v>
      </c>
      <c r="FM117" s="20">
        <f>+'MIP 2012'!EJ117*(1+(EN117))</f>
        <v>87742.050351029364</v>
      </c>
      <c r="FN117" s="20">
        <f>+'MIP 2012'!EK117*(1+(EO117))</f>
        <v>0</v>
      </c>
      <c r="FO117" s="20">
        <f>+'MIP 2012'!EL117*(1+(EP117))</f>
        <v>0</v>
      </c>
      <c r="FP117" s="20">
        <f>+'MIP 2012'!EM117*(1+(EQ117))</f>
        <v>0</v>
      </c>
      <c r="FQ117" s="20">
        <f>+'MIP 2012'!EN117*(1+(ER117))</f>
        <v>0</v>
      </c>
      <c r="FR117" s="20">
        <f>+'MIP 2012'!EO117*(1+(ES117))</f>
        <v>0</v>
      </c>
      <c r="FS117" s="20">
        <f>+'MIP 2012'!EP117*(1+(ET117))</f>
        <v>0</v>
      </c>
      <c r="FT117" s="20">
        <f>+'MIP 2012'!EQ117*(1+(EU117))</f>
        <v>0</v>
      </c>
      <c r="FU117" s="20">
        <f>+'MIP 2012'!ER117*(1+(EV117))</f>
        <v>0</v>
      </c>
      <c r="FV117" s="20">
        <f>+'MIP 2012'!ES117*(1+(EW117))</f>
        <v>0</v>
      </c>
      <c r="FW117" s="20">
        <f>+'MIP 2012'!ET117*(1+(EX117))</f>
        <v>0</v>
      </c>
      <c r="FX117" s="20">
        <f>+'MIP 2012'!EU117*(1+(EY117))</f>
        <v>6.2672682456324486E-2</v>
      </c>
      <c r="FY117" s="20">
        <f>+'MIP 2012'!EV117*(1+(EZ117))</f>
        <v>0.48960732762859011</v>
      </c>
      <c r="FZ117" s="20">
        <f>+'MIP 2012'!EW117*(1+(FA117))</f>
        <v>-1.9867573815127555E-2</v>
      </c>
      <c r="GA117" s="20">
        <f>+'MIP 2012'!EX117*(1+(FB117))</f>
        <v>7305.3131501319494</v>
      </c>
      <c r="GB117" s="20">
        <f>+'MIP 2012'!EY117*(1+(FC117))</f>
        <v>0</v>
      </c>
      <c r="GC117" s="20">
        <f>+'MIP 2012'!EZ117*(1+(FD117))</f>
        <v>0</v>
      </c>
      <c r="GD117" s="20">
        <f>+'MIP 2012'!FA117*(1+(FE117))</f>
        <v>0</v>
      </c>
      <c r="GE117" s="20">
        <f>+'MIP 2012'!FB117*(1+(FF117))</f>
        <v>0</v>
      </c>
      <c r="GF117" s="20">
        <f>+'MIP 2012'!FC117*(1+(FG117))</f>
        <v>0</v>
      </c>
      <c r="GG117" s="20">
        <f>+'MIP 2012'!FD117*(1+(FH117))</f>
        <v>0</v>
      </c>
      <c r="GH117" s="20">
        <f>+'MIP 2012'!FE117*(1+(FI117))</f>
        <v>0</v>
      </c>
      <c r="GI117" s="20">
        <f>+'MIP 2012'!FF117*(1+(FJ117))</f>
        <v>0</v>
      </c>
      <c r="GJ117" s="18">
        <f t="shared" si="6"/>
        <v>95047.895913597575</v>
      </c>
      <c r="GK117" s="41">
        <f>+IFERROR((GJ117/'MIP 2012'!FG117*100-100),0)</f>
        <v>0</v>
      </c>
      <c r="GN117" s="18">
        <v>283543.41475601232</v>
      </c>
      <c r="GO117" s="14">
        <f>+'MIP 2012'!FH117</f>
        <v>280525.98853579606</v>
      </c>
      <c r="GP117" s="41">
        <f t="shared" si="7"/>
        <v>3017.4262202162645</v>
      </c>
      <c r="GQ117" s="41">
        <f t="shared" si="8"/>
        <v>1.0756316147269303</v>
      </c>
      <c r="GU117" s="63">
        <v>0.05</v>
      </c>
      <c r="GV117" s="73"/>
      <c r="GW117" s="62">
        <f>+IF(SeleccionarDemTur=GW$11,'SIMULADOR IMPACTOS MIP(TURISMO)'!PorcentajeTur,0)</f>
        <v>0</v>
      </c>
      <c r="GX117" s="62">
        <f>+IF(SeleccionarDemTur=GX$11,'SIMULADOR IMPACTOS MIP(TURISMO)'!PorcentajeTur,0)</f>
        <v>0</v>
      </c>
      <c r="GY117" s="62">
        <f>+IF(SeleccionarDemTur=GY$11,'SIMULADOR IMPACTOS MIP(TURISMO)'!PorcentajeTur,0)</f>
        <v>0.1</v>
      </c>
      <c r="GZ117" s="62">
        <f>+IF(SeleccionarDemTur=GZ$11,'SIMULADOR IMPACTOS MIP(TURISMO)'!PorcentajeTur,0)</f>
        <v>0</v>
      </c>
      <c r="HA117" s="62">
        <f>+IF(OR(SeleccionarDemTur=HA$11,SeleccionarDemTur=$GW$11),'SIMULADOR IMPACTOS MIP(TURISMO)'!PorcentajeTur,0)</f>
        <v>0</v>
      </c>
      <c r="HB117" s="62">
        <f>+IF(OR(SeleccionarDemTur=HB$11,SeleccionarDemTur=$GW$11),'SIMULADOR IMPACTOS MIP(TURISMO)'!PorcentajeTur,0)</f>
        <v>0</v>
      </c>
      <c r="HC117" s="62">
        <f>+IF(OR(SeleccionarDemTur=HC$11,SeleccionarDemTur=$GW$11),'SIMULADOR IMPACTOS MIP(TURISMO)'!PorcentajeTur,0)</f>
        <v>0</v>
      </c>
      <c r="HD117" s="62">
        <f>+IF(OR(SeleccionarDemTur=HD$11,SeleccionarDemTur=$GX$11),'SIMULADOR IMPACTOS MIP(TURISMO)'!PorcentajeTur,0)</f>
        <v>0</v>
      </c>
      <c r="HE117" s="62">
        <f>+IF(OR(SeleccionarDemTur=HE$11,SeleccionarDemTur=$GX$11),'SIMULADOR IMPACTOS MIP(TURISMO)'!PorcentajeTur,0)</f>
        <v>0</v>
      </c>
      <c r="HF117" s="62">
        <f>+IF(OR(SeleccionarDemTur=HF$11,SeleccionarDemTur=$GX$11),'SIMULADOR IMPACTOS MIP(TURISMO)'!PorcentajeTur,0)</f>
        <v>0</v>
      </c>
      <c r="HG117" s="62">
        <f>+IF(OR(SeleccionarDemTur=HG$11,SeleccionarDemTur=$GX$11),'SIMULADOR IMPACTOS MIP(TURISMO)'!PorcentajeTur,0)</f>
        <v>0</v>
      </c>
      <c r="HH117" s="62">
        <f>+IF(OR(SeleccionarDemTur=HH$11,SeleccionarDemTur=$GX$11),'SIMULADOR IMPACTOS MIP(TURISMO)'!PorcentajeTur,0)</f>
        <v>0</v>
      </c>
      <c r="HI117" s="62">
        <f>+IF(OR(SeleccionarDemTur=HI$11,SeleccionarDemTur=$GX$11),'SIMULADOR IMPACTOS MIP(TURISMO)'!PorcentajeTur,0)</f>
        <v>0</v>
      </c>
      <c r="HJ117" s="62">
        <f>+IF(OR(SeleccionarDemTur=HJ$11,SeleccionarDemTur=$GX$11),'SIMULADOR IMPACTOS MIP(TURISMO)'!PorcentajeTur,0)</f>
        <v>0</v>
      </c>
      <c r="HK117" s="62">
        <f>+IF(SeleccionarDemTur=HK$11,'SIMULADOR IMPACTOS MIP(TURISMO)'!PorcentajeTur,0)</f>
        <v>0</v>
      </c>
      <c r="HL117" s="62">
        <f>+IF(SeleccionarDemTur=HL$11,'SIMULADOR IMPACTOS MIP(TURISMO)'!PorcentajeTur,0)</f>
        <v>0</v>
      </c>
      <c r="HM117" s="62">
        <f>+IF(SeleccionarDemTur=HM$11,'SIMULADOR IMPACTOS MIP(TURISMO)'!PorcentajeTur,0)</f>
        <v>0</v>
      </c>
      <c r="HN117" s="62">
        <f>+IF(SeleccionarDemTur=HN$11,'SIMULADOR IMPACTOS MIP(TURISMO)'!PorcentajeTur,0)</f>
        <v>0</v>
      </c>
      <c r="HO117" s="62">
        <f>+IF(OR(SeleccionarDemTur=HO$11,SeleccionarDemTur=$GY$11),'SIMULADOR IMPACTOS MIP(TURISMO)'!PorcentajeTur,0)</f>
        <v>0.1</v>
      </c>
      <c r="HP117" s="62">
        <f>+IF(OR(SeleccionarDemTur=HP$11,SeleccionarDemTur=$GY$11),'SIMULADOR IMPACTOS MIP(TURISMO)'!PorcentajeTur,0)</f>
        <v>0.1</v>
      </c>
      <c r="HQ117" s="62">
        <f>+IF(OR(SeleccionarDemTur=HQ$11,SeleccionarDemTur=$GY$11),'SIMULADOR IMPACTOS MIP(TURISMO)'!PorcentajeTur,0)</f>
        <v>0.1</v>
      </c>
      <c r="HR117" s="62">
        <f>+IF(OR(SeleccionarDemTur=HR$11,SeleccionarDemTur=$GY$11),'SIMULADOR IMPACTOS MIP(TURISMO)'!PorcentajeTur,0)</f>
        <v>0.1</v>
      </c>
      <c r="HS117" s="62">
        <f>+IF(OR(SeleccionarDemTur=HS$11,SeleccionarDemTur=$GY$11),'SIMULADOR IMPACTOS MIP(TURISMO)'!PorcentajeTur,0)</f>
        <v>0.1</v>
      </c>
      <c r="HT117" s="62">
        <f>+IF(OR(SeleccionarDemTur=HT$11,SeleccionarDemTur=$GY$11),'SIMULADOR IMPACTOS MIP(TURISMO)'!PorcentajeTur,0)</f>
        <v>0.1</v>
      </c>
      <c r="HU117" s="62">
        <f>+IF(OR(SeleccionarDemTur=HU$11,SeleccionarDemTur=$GY$11),'SIMULADOR IMPACTOS MIP(TURISMO)'!PorcentajeTur,0)</f>
        <v>0.1</v>
      </c>
      <c r="HV117" s="62">
        <f>+IF(OR(SeleccionarDemTur=HV$11,SeleccionarDemTur=$GY$11),'SIMULADOR IMPACTOS MIP(TURISMO)'!PorcentajeTur,0)</f>
        <v>0.1</v>
      </c>
      <c r="HY117" s="20">
        <f>+'MIP 2012'!EJ117*(1+(GZ117))</f>
        <v>87742.050351029364</v>
      </c>
      <c r="HZ117" s="20">
        <f>+'MIP 2012'!EK117*(1+(HA117))</f>
        <v>0</v>
      </c>
      <c r="IA117" s="20">
        <f>+'MIP 2012'!EL117*(1+(HB117))</f>
        <v>0</v>
      </c>
      <c r="IB117" s="20">
        <f>+'MIP 2012'!EM117*(1+(HC117))</f>
        <v>0</v>
      </c>
      <c r="IC117" s="20">
        <f>+'MIP 2012'!EN117*(1+(HD117))</f>
        <v>0</v>
      </c>
      <c r="ID117" s="20">
        <f>+'MIP 2012'!EO117*(1+(HE117))</f>
        <v>0</v>
      </c>
      <c r="IE117" s="20">
        <f>+'MIP 2012'!EP117*(1+(HF117))</f>
        <v>0</v>
      </c>
      <c r="IF117" s="20">
        <f>+'MIP 2012'!EQ117*(1+(HG117))</f>
        <v>0</v>
      </c>
      <c r="IG117" s="20">
        <f>+'MIP 2012'!ER117*(1+(HH117))</f>
        <v>0</v>
      </c>
      <c r="IH117" s="20">
        <f>+'MIP 2012'!ES117*(1+(HI117))</f>
        <v>0</v>
      </c>
      <c r="II117" s="20">
        <f>+'MIP 2012'!ET117*(1+(HJ117))</f>
        <v>0</v>
      </c>
      <c r="IJ117" s="20">
        <f>+'MIP 2012'!EU117*(1+(HK117))</f>
        <v>6.2672682456324486E-2</v>
      </c>
      <c r="IK117" s="20">
        <f>+'MIP 2012'!EV117*(1+(HL117))</f>
        <v>0.48960732762859011</v>
      </c>
      <c r="IL117" s="20">
        <f>+'MIP 2012'!EW117*(1+(HM117))</f>
        <v>-1.9867573815127555E-2</v>
      </c>
      <c r="IM117" s="20">
        <f>+'MIP 2012'!EX117*(1+(HN117))</f>
        <v>7305.3131501319494</v>
      </c>
      <c r="IN117" s="20">
        <f>+'MIP 2012'!EY117*(1+(HO117))</f>
        <v>0</v>
      </c>
      <c r="IO117" s="20">
        <f>+'MIP 2012'!EZ117*(1+(HP117))</f>
        <v>0</v>
      </c>
      <c r="IP117" s="20">
        <f>+'MIP 2012'!FA117*(1+(HQ117))</f>
        <v>0</v>
      </c>
      <c r="IQ117" s="20">
        <f>+'MIP 2012'!FB117*(1+(HR117))</f>
        <v>0</v>
      </c>
      <c r="IR117" s="20">
        <f>+'MIP 2012'!FC117*(1+(HS117))</f>
        <v>0</v>
      </c>
      <c r="IS117" s="20">
        <f>+'MIP 2012'!FD117*(1+(HT117))</f>
        <v>0</v>
      </c>
      <c r="IT117" s="20">
        <f>+'MIP 2012'!FE117*(1+(HU117))</f>
        <v>0</v>
      </c>
      <c r="IU117" s="20">
        <f>+'MIP 2012'!FF117*(1+(HV117))</f>
        <v>0</v>
      </c>
      <c r="IV117" s="18">
        <f t="shared" si="9"/>
        <v>95047.895913597575</v>
      </c>
      <c r="IW117" s="41">
        <f>+IFERROR((IV117/'MIP 2012'!FG117*100-100),0)</f>
        <v>0</v>
      </c>
      <c r="IZ117" s="18">
        <v>281531.79727586807</v>
      </c>
      <c r="JA117" s="14">
        <f>+'MIP 2012'!FH117</f>
        <v>280525.98853579606</v>
      </c>
      <c r="JB117" s="41">
        <f t="shared" si="10"/>
        <v>1005.8087400720106</v>
      </c>
      <c r="JC117" s="41">
        <f t="shared" si="11"/>
        <v>0.35854387157560552</v>
      </c>
    </row>
    <row r="118" spans="1:263" s="7" customFormat="1" ht="21.95" customHeight="1" thickBot="1" x14ac:dyDescent="0.3">
      <c r="A118" s="12" t="s">
        <v>298</v>
      </c>
      <c r="B118" s="12" t="s">
        <v>299</v>
      </c>
      <c r="C118" s="35">
        <v>1.7241811851394743E-3</v>
      </c>
      <c r="D118" s="35">
        <v>2.0505205143410313E-3</v>
      </c>
      <c r="E118" s="35">
        <v>9.2807166882159873E-4</v>
      </c>
      <c r="F118" s="35">
        <v>1.2225217515814395E-2</v>
      </c>
      <c r="G118" s="35">
        <v>1.4466283641768201E-3</v>
      </c>
      <c r="H118" s="35">
        <v>1.5687377957099846E-3</v>
      </c>
      <c r="I118" s="35">
        <v>1.2668014654161296E-3</v>
      </c>
      <c r="J118" s="35">
        <v>8.3288309062083622E-4</v>
      </c>
      <c r="K118" s="35">
        <v>1.1014525999818337E-3</v>
      </c>
      <c r="L118" s="35">
        <v>8.3199016179492664E-4</v>
      </c>
      <c r="M118" s="35">
        <v>2.2421999116958536E-3</v>
      </c>
      <c r="N118" s="35">
        <v>1.5578772233350545E-3</v>
      </c>
      <c r="O118" s="35">
        <v>3.0346934575404623E-3</v>
      </c>
      <c r="P118" s="35">
        <v>2.9818798777509919E-3</v>
      </c>
      <c r="Q118" s="35">
        <v>7.1151342620578485E-4</v>
      </c>
      <c r="R118" s="35">
        <v>2.2686162081831055E-3</v>
      </c>
      <c r="S118" s="35">
        <v>7.2484605639675491E-4</v>
      </c>
      <c r="T118" s="35">
        <v>1.054367312030865E-3</v>
      </c>
      <c r="U118" s="35">
        <v>1.0429722181581574E-3</v>
      </c>
      <c r="V118" s="35">
        <v>9.4271721458633636E-4</v>
      </c>
      <c r="W118" s="35">
        <v>1.5998251440479769E-3</v>
      </c>
      <c r="X118" s="35">
        <v>1.1768882198642644E-3</v>
      </c>
      <c r="Y118" s="35">
        <v>2.3976131009538775E-3</v>
      </c>
      <c r="Z118" s="35">
        <v>5.0506197858424763E-3</v>
      </c>
      <c r="AA118" s="35">
        <v>8.4068069933887436E-4</v>
      </c>
      <c r="AB118" s="35">
        <v>4.4712571856102149E-3</v>
      </c>
      <c r="AC118" s="35">
        <v>3.6900312295038459E-4</v>
      </c>
      <c r="AD118" s="35">
        <v>9.5125087485624371E-4</v>
      </c>
      <c r="AE118" s="35">
        <v>3.4796192332528157E-3</v>
      </c>
      <c r="AF118" s="35">
        <v>1.3513649106813564E-3</v>
      </c>
      <c r="AG118" s="35">
        <v>1.3432831614328868E-2</v>
      </c>
      <c r="AH118" s="35">
        <v>2.137837339807643E-3</v>
      </c>
      <c r="AI118" s="35">
        <v>2.8854120575916393E-3</v>
      </c>
      <c r="AJ118" s="35">
        <v>2.3818838706991751E-3</v>
      </c>
      <c r="AK118" s="35">
        <v>3.7293876804186865E-3</v>
      </c>
      <c r="AL118" s="35">
        <v>2.6262943410327332E-3</v>
      </c>
      <c r="AM118" s="35">
        <v>1.4131363455768906E-3</v>
      </c>
      <c r="AN118" s="35">
        <v>1.7565081659119079E-3</v>
      </c>
      <c r="AO118" s="35">
        <v>6.8015387039958393E-3</v>
      </c>
      <c r="AP118" s="35">
        <v>2.2189161082305682E-3</v>
      </c>
      <c r="AQ118" s="35">
        <v>2.4052194143197891E-3</v>
      </c>
      <c r="AR118" s="35">
        <v>2.7112521859612064E-3</v>
      </c>
      <c r="AS118" s="35">
        <v>2.9564688211018179E-3</v>
      </c>
      <c r="AT118" s="35">
        <v>3.3677715600472342E-3</v>
      </c>
      <c r="AU118" s="35">
        <v>1.4939547346411435E-3</v>
      </c>
      <c r="AV118" s="35">
        <v>1.8574490850683152E-3</v>
      </c>
      <c r="AW118" s="35">
        <v>2.6091977892899998E-3</v>
      </c>
      <c r="AX118" s="35">
        <v>1.6605368564066732E-3</v>
      </c>
      <c r="AY118" s="35">
        <v>1.8048324622289998E-3</v>
      </c>
      <c r="AZ118" s="35">
        <v>2.4879666780069174E-3</v>
      </c>
      <c r="BA118" s="35">
        <v>2.8043838411354089E-3</v>
      </c>
      <c r="BB118" s="35">
        <v>1.7068576146301161E-3</v>
      </c>
      <c r="BC118" s="35">
        <v>2.3020709700690882E-3</v>
      </c>
      <c r="BD118" s="35">
        <v>1.7108578818857351E-3</v>
      </c>
      <c r="BE118" s="35">
        <v>1.1351353626407898E-3</v>
      </c>
      <c r="BF118" s="35">
        <v>1.8094140905781991E-3</v>
      </c>
      <c r="BG118" s="35">
        <v>2.3309140611709129E-3</v>
      </c>
      <c r="BH118" s="35">
        <v>1.7586214846351447E-3</v>
      </c>
      <c r="BI118" s="35">
        <v>0</v>
      </c>
      <c r="BJ118" s="35">
        <v>1.2741221055123384E-3</v>
      </c>
      <c r="BK118" s="35">
        <v>2.0543153573325569E-3</v>
      </c>
      <c r="BL118" s="35">
        <v>2.024558418251676E-3</v>
      </c>
      <c r="BM118" s="35">
        <v>1.5840312327037715E-3</v>
      </c>
      <c r="BN118" s="35">
        <v>2.8126056561648773E-3</v>
      </c>
      <c r="BO118" s="35">
        <v>3.1160786208355392E-3</v>
      </c>
      <c r="BP118" s="35">
        <v>2.0918820937340411E-3</v>
      </c>
      <c r="BQ118" s="35">
        <v>1.8664035758117154E-3</v>
      </c>
      <c r="BR118" s="35">
        <v>1.3963849130970037E-3</v>
      </c>
      <c r="BS118" s="35">
        <v>2.2267991231300199E-3</v>
      </c>
      <c r="BT118" s="35">
        <v>1.7826712100978024E-3</v>
      </c>
      <c r="BU118" s="35">
        <v>2.5307485999222653E-3</v>
      </c>
      <c r="BV118" s="35">
        <v>1.9719502058901219E-3</v>
      </c>
      <c r="BW118" s="35">
        <v>2.1557030267346823E-3</v>
      </c>
      <c r="BX118" s="35">
        <v>4.3185349168827448E-3</v>
      </c>
      <c r="BY118" s="35">
        <v>2.792575100871129E-3</v>
      </c>
      <c r="BZ118" s="35">
        <v>1.8668037311351481E-3</v>
      </c>
      <c r="CA118" s="35">
        <v>1.8605099635739947E-3</v>
      </c>
      <c r="CB118" s="35">
        <v>2.5169695557266439E-3</v>
      </c>
      <c r="CC118" s="35">
        <v>1.7357072704541942E-3</v>
      </c>
      <c r="CD118" s="35">
        <v>1.9866604251048809E-3</v>
      </c>
      <c r="CE118" s="35">
        <v>1.6534646840214798E-3</v>
      </c>
      <c r="CF118" s="35">
        <v>3.1211444625118268E-3</v>
      </c>
      <c r="CG118" s="35">
        <v>6.8970516645492442E-3</v>
      </c>
      <c r="CH118" s="35">
        <v>2.189853415491912E-3</v>
      </c>
      <c r="CI118" s="35">
        <v>3.0980650914279014E-3</v>
      </c>
      <c r="CJ118" s="35">
        <v>1.1552578317399064E-3</v>
      </c>
      <c r="CK118" s="35">
        <v>2.9952568587468874E-3</v>
      </c>
      <c r="CL118" s="35">
        <v>1.6760965845608136E-3</v>
      </c>
      <c r="CM118" s="35">
        <v>1.7341013962185456E-3</v>
      </c>
      <c r="CN118" s="35">
        <v>3.6435485987143207E-3</v>
      </c>
      <c r="CO118" s="35">
        <v>2.7577547611036678E-3</v>
      </c>
      <c r="CP118" s="35">
        <v>4.2784620299090173E-3</v>
      </c>
      <c r="CQ118" s="35">
        <v>5.0441168977179802E-3</v>
      </c>
      <c r="CR118" s="35">
        <v>2.7263987269429391E-3</v>
      </c>
      <c r="CS118" s="35">
        <v>6.2194183583066187E-3</v>
      </c>
      <c r="CT118" s="35">
        <v>7.2356277425740445E-3</v>
      </c>
      <c r="CU118" s="35">
        <v>2.0096365185842385E-2</v>
      </c>
      <c r="CV118" s="35">
        <v>4.6770655899423894E-3</v>
      </c>
      <c r="CW118" s="35">
        <v>4.6964534933138184E-3</v>
      </c>
      <c r="CX118" s="35">
        <v>4.0532060577091475E-3</v>
      </c>
      <c r="CY118" s="35">
        <v>2.3698242127835052E-3</v>
      </c>
      <c r="CZ118" s="35">
        <v>2.4697157959803402E-3</v>
      </c>
      <c r="DA118" s="35">
        <v>3.4865522294018981E-3</v>
      </c>
      <c r="DB118" s="35">
        <v>1.0668508260648468E-3</v>
      </c>
      <c r="DC118" s="35">
        <v>3.2171596682480557E-3</v>
      </c>
      <c r="DD118" s="35">
        <v>2.9869384310756892E-3</v>
      </c>
      <c r="DE118" s="35">
        <v>1.0843143224506471</v>
      </c>
      <c r="DF118" s="35">
        <v>2.19684142919895E-3</v>
      </c>
      <c r="DG118" s="35">
        <v>1.5977256265626023E-3</v>
      </c>
      <c r="DH118" s="35">
        <v>2.3860325134809927E-3</v>
      </c>
      <c r="DI118" s="35">
        <v>4.8198321650721769E-3</v>
      </c>
      <c r="DJ118" s="35">
        <v>3.1187142305257698E-3</v>
      </c>
      <c r="DK118" s="35">
        <v>1.9773860974712275E-3</v>
      </c>
      <c r="DL118" s="35">
        <v>3.275871430055585E-3</v>
      </c>
      <c r="DM118" s="35">
        <v>1.6861188079171025E-3</v>
      </c>
      <c r="DN118" s="35">
        <v>1.1059478062735162E-3</v>
      </c>
      <c r="DO118" s="35">
        <v>1.2265677497811905E-3</v>
      </c>
      <c r="DP118" s="35">
        <v>6.4201944645994316E-3</v>
      </c>
      <c r="DQ118" s="35">
        <v>1.1747618634171124E-3</v>
      </c>
      <c r="DR118" s="35">
        <v>4.820784060896437E-3</v>
      </c>
      <c r="DS118" s="35">
        <v>2.8245725565882525E-3</v>
      </c>
      <c r="DT118" s="35">
        <v>1.0198463602534354E-3</v>
      </c>
      <c r="DU118" s="35">
        <v>4.7032688915765617E-3</v>
      </c>
      <c r="DV118" s="35">
        <v>3.7113695357879916E-3</v>
      </c>
      <c r="DW118" s="35">
        <v>4.0199467938300381E-3</v>
      </c>
      <c r="DX118" s="35">
        <v>2.1736378275125459E-3</v>
      </c>
      <c r="DY118" s="35">
        <v>1.5694216688980137E-3</v>
      </c>
      <c r="DZ118" s="35">
        <v>1.9406057172213834E-3</v>
      </c>
      <c r="EA118" s="35">
        <v>1.4923425276182881E-3</v>
      </c>
      <c r="EB118" s="35">
        <v>2.1222485386653014E-3</v>
      </c>
      <c r="EC118" s="35">
        <v>2.2183191996213597E-3</v>
      </c>
      <c r="ED118" s="35">
        <v>1.2710467679171811E-3</v>
      </c>
      <c r="EE118" s="35">
        <v>6.5911915986672093E-3</v>
      </c>
      <c r="EF118" s="35">
        <v>4.6574742864874275E-3</v>
      </c>
      <c r="EG118" s="35">
        <v>1.2665880342144272E-3</v>
      </c>
      <c r="EH118" s="35">
        <v>0</v>
      </c>
      <c r="EK118" s="62">
        <f>+IF(AND(OR(SeleccionarIndustria=$A118,SeleccionarIndustria="Todas las AE"),('SIMULADOR IMPACTOS MIP'!$B$10=EK$11)),'SIMULADOR IMPACTOS MIP'!Porcentaje,0)</f>
        <v>0</v>
      </c>
      <c r="EL118" s="62">
        <f>+IF(AND(OR(SeleccionarIndustria=$A118,SeleccionarIndustria="Todas las AE"),('SIMULADOR IMPACTOS MIP'!$B$10=EL$11)),'SIMULADOR IMPACTOS MIP'!Porcentaje,0)</f>
        <v>0</v>
      </c>
      <c r="EM118" s="62">
        <f>+IF(AND(OR(SeleccionarIndustria=$A118,SeleccionarIndustria="Todas las AE"),('SIMULADOR IMPACTOS MIP'!$B$10=EM$11)),'SIMULADOR IMPACTOS MIP'!Porcentaje,0)</f>
        <v>0.3</v>
      </c>
      <c r="EN118" s="62">
        <f>+IF(AND(OR(SeleccionarIndustria=$A118,SeleccionarIndustria="Todas las AE"),('SIMULADOR IMPACTOS MIP'!$B$10=EN$11)),'SIMULADOR IMPACTOS MIP'!Porcentaje,0)</f>
        <v>0</v>
      </c>
      <c r="EO118" s="62">
        <f>+IF(AND(OR(SeleccionarIndustria=$A118,SeleccionarIndustria="Todas las AE"),(OR('SIMULADOR IMPACTOS MIP'!$B$10=$EK$11,'SIMULADOR IMPACTOS MIP'!$B$10=EO$11))),'SIMULADOR IMPACTOS MIP'!Porcentaje,0)</f>
        <v>0</v>
      </c>
      <c r="EP118" s="62">
        <f>+IF(AND(OR(SeleccionarIndustria=$A118,SeleccionarIndustria="Todas las AE"),(OR('SIMULADOR IMPACTOS MIP'!$B$10=$EK$11,'SIMULADOR IMPACTOS MIP'!$B$10=EP$11))),'SIMULADOR IMPACTOS MIP'!Porcentaje,0)</f>
        <v>0</v>
      </c>
      <c r="EQ118" s="62">
        <f>+IF(AND(OR(SeleccionarIndustria=$A118,SeleccionarIndustria="Todas las AE"),(OR('SIMULADOR IMPACTOS MIP'!$B$10=$EK$11,'SIMULADOR IMPACTOS MIP'!$B$10=EQ$11))),'SIMULADOR IMPACTOS MIP'!Porcentaje,0)</f>
        <v>0</v>
      </c>
      <c r="ER118" s="62">
        <f>+IF(AND(OR(SeleccionarIndustria=$A118,SeleccionarIndustria="Todas las AE"),(OR('SIMULADOR IMPACTOS MIP'!$B$10=$EL$11,'SIMULADOR IMPACTOS MIP'!$B$10=ER$11))),'SIMULADOR IMPACTOS MIP'!Porcentaje,0)</f>
        <v>0</v>
      </c>
      <c r="ES118" s="62">
        <f>+IF(AND(OR(SeleccionarIndustria=$A118,SeleccionarIndustria="Todas las AE"),(OR('SIMULADOR IMPACTOS MIP'!$B$10=$EL$11,'SIMULADOR IMPACTOS MIP'!$B$10=ES$11))),'SIMULADOR IMPACTOS MIP'!Porcentaje,0)</f>
        <v>0</v>
      </c>
      <c r="ET118" s="62">
        <f>+IF(AND(OR(SeleccionarIndustria=$A118,SeleccionarIndustria="Todas las AE"),(OR('SIMULADOR IMPACTOS MIP'!$B$10=$EL$11,'SIMULADOR IMPACTOS MIP'!$B$10=ET$11))),'SIMULADOR IMPACTOS MIP'!Porcentaje,0)</f>
        <v>0</v>
      </c>
      <c r="EU118" s="62">
        <f>+IF(AND(OR(SeleccionarIndustria=$A118,SeleccionarIndustria="Todas las AE"),(OR('SIMULADOR IMPACTOS MIP'!$B$10=$EL$11,'SIMULADOR IMPACTOS MIP'!$B$10=EU$11))),'SIMULADOR IMPACTOS MIP'!Porcentaje,0)</f>
        <v>0</v>
      </c>
      <c r="EV118" s="62">
        <f>+IF(AND(OR(SeleccionarIndustria=$A118,SeleccionarIndustria="Todas las AE"),(OR('SIMULADOR IMPACTOS MIP'!$B$10=$EL$11,'SIMULADOR IMPACTOS MIP'!$B$10=EV$11))),'SIMULADOR IMPACTOS MIP'!Porcentaje,0)</f>
        <v>0</v>
      </c>
      <c r="EW118" s="62">
        <f>+IF(AND(OR(SeleccionarIndustria=$A118,SeleccionarIndustria="Todas las AE"),(OR('SIMULADOR IMPACTOS MIP'!$B$10=$EL$11,'SIMULADOR IMPACTOS MIP'!$B$10=EW$11))),'SIMULADOR IMPACTOS MIP'!Porcentaje,0)</f>
        <v>0</v>
      </c>
      <c r="EX118" s="62">
        <f>+IF(AND(OR(SeleccionarIndustria=$A118,SeleccionarIndustria="Todas las AE"),(OR('SIMULADOR IMPACTOS MIP'!$B$10=$EL$11,'SIMULADOR IMPACTOS MIP'!$B$10=EX$11))),'SIMULADOR IMPACTOS MIP'!Porcentaje,0)</f>
        <v>0</v>
      </c>
      <c r="EY118" s="62">
        <f>+IF(AND(OR(SeleccionarIndustria=$A118,SeleccionarIndustria="Todas las AE"),('SIMULADOR IMPACTOS MIP'!$B$10=EY$11)),'SIMULADOR IMPACTOS MIP'!Porcentaje,0)</f>
        <v>0</v>
      </c>
      <c r="EZ118" s="62">
        <f>+IF(AND(OR(SeleccionarIndustria=$A118,SeleccionarIndustria="Todas las AE"),('SIMULADOR IMPACTOS MIP'!$B$10=EZ$11)),'SIMULADOR IMPACTOS MIP'!Porcentaje,0)</f>
        <v>0</v>
      </c>
      <c r="FA118" s="62">
        <f>+IF(AND(OR(SeleccionarIndustria=$A118,SeleccionarIndustria="Todas las AE"),('SIMULADOR IMPACTOS MIP'!$B$10=FA$11)),'SIMULADOR IMPACTOS MIP'!Porcentaje,0)</f>
        <v>0</v>
      </c>
      <c r="FB118" s="62">
        <f>+IF(AND(OR(SeleccionarIndustria=$A118,SeleccionarIndustria="Todas las AE"),('SIMULADOR IMPACTOS MIP'!$B$10=FB$11)),'SIMULADOR IMPACTOS MIP'!Porcentaje,0)</f>
        <v>0</v>
      </c>
      <c r="FC118" s="62">
        <f>+IF(AND(OR(SeleccionarIndustria=$A118,SeleccionarIndustria="Todas las AE"),(OR('SIMULADOR IMPACTOS MIP'!$B$10=$EM$11,'SIMULADOR IMPACTOS MIP'!$B$10=FC$11))),'SIMULADOR IMPACTOS MIP'!Porcentaje,0)</f>
        <v>0.3</v>
      </c>
      <c r="FD118" s="62">
        <f>+IF(AND(OR(SeleccionarIndustria=$A118,SeleccionarIndustria="Todas las AE"),(OR('SIMULADOR IMPACTOS MIP'!$B$10=$EM$11,'SIMULADOR IMPACTOS MIP'!$B$10=FD$11))),'SIMULADOR IMPACTOS MIP'!Porcentaje,0)</f>
        <v>0.3</v>
      </c>
      <c r="FE118" s="62">
        <f>+IF(AND(OR(SeleccionarIndustria=$A118,SeleccionarIndustria="Todas las AE"),(OR('SIMULADOR IMPACTOS MIP'!$B$10=$EM$11,'SIMULADOR IMPACTOS MIP'!$B$10=FE$11))),'SIMULADOR IMPACTOS MIP'!Porcentaje,0)</f>
        <v>0.3</v>
      </c>
      <c r="FF118" s="62">
        <f>+IF(AND(OR(SeleccionarIndustria=$A118,SeleccionarIndustria="Todas las AE"),(OR('SIMULADOR IMPACTOS MIP'!$B$10=$EM$11,'SIMULADOR IMPACTOS MIP'!$B$10=FF$11))),'SIMULADOR IMPACTOS MIP'!Porcentaje,0)</f>
        <v>0.3</v>
      </c>
      <c r="FG118" s="62">
        <f>+IF(AND(OR(SeleccionarIndustria=$A118,SeleccionarIndustria="Todas las AE"),(OR('SIMULADOR IMPACTOS MIP'!$B$10=$EM$11,'SIMULADOR IMPACTOS MIP'!$B$10=FG$11))),'SIMULADOR IMPACTOS MIP'!Porcentaje,0)</f>
        <v>0.3</v>
      </c>
      <c r="FH118" s="62">
        <f>+IF(AND(OR(SeleccionarIndustria=$A118,SeleccionarIndustria="Todas las AE"),(OR('SIMULADOR IMPACTOS MIP'!$B$10=$EM$11,'SIMULADOR IMPACTOS MIP'!$B$10=FH$11))),'SIMULADOR IMPACTOS MIP'!Porcentaje,0)</f>
        <v>0.3</v>
      </c>
      <c r="FI118" s="62">
        <f>+IF(AND(OR(SeleccionarIndustria=$A118,SeleccionarIndustria="Todas las AE"),(OR('SIMULADOR IMPACTOS MIP'!$B$10=$EM$11,'SIMULADOR IMPACTOS MIP'!$B$10=FI$11))),'SIMULADOR IMPACTOS MIP'!Porcentaje,0)</f>
        <v>0.3</v>
      </c>
      <c r="FJ118" s="62">
        <f>+IF(AND(OR(SeleccionarIndustria=$A118,SeleccionarIndustria="Todas las AE"),(OR('SIMULADOR IMPACTOS MIP'!$B$10=$EM$11,'SIMULADOR IMPACTOS MIP'!$B$10=FJ$11))),'SIMULADOR IMPACTOS MIP'!Porcentaje,0)</f>
        <v>0.3</v>
      </c>
      <c r="FM118" s="20">
        <f>+'MIP 2012'!EJ118*(1+(EN118))</f>
        <v>210094.44143326714</v>
      </c>
      <c r="FN118" s="20">
        <f>+'MIP 2012'!EK118*(1+(EO118))</f>
        <v>64.600728069594055</v>
      </c>
      <c r="FO118" s="20">
        <f>+'MIP 2012'!EL118*(1+(EP118))</f>
        <v>130.21003475788132</v>
      </c>
      <c r="FP118" s="20">
        <f>+'MIP 2012'!EM118*(1+(EQ118))</f>
        <v>0</v>
      </c>
      <c r="FQ118" s="20">
        <f>+'MIP 2012'!EN118*(1+(ER118))</f>
        <v>0</v>
      </c>
      <c r="FR118" s="20">
        <f>+'MIP 2012'!EO118*(1+(ES118))</f>
        <v>0</v>
      </c>
      <c r="FS118" s="20">
        <f>+'MIP 2012'!EP118*(1+(ET118))</f>
        <v>0</v>
      </c>
      <c r="FT118" s="20">
        <f>+'MIP 2012'!EQ118*(1+(EU118))</f>
        <v>0</v>
      </c>
      <c r="FU118" s="20">
        <f>+'MIP 2012'!ER118*(1+(EV118))</f>
        <v>0</v>
      </c>
      <c r="FV118" s="20">
        <f>+'MIP 2012'!ES118*(1+(EW118))</f>
        <v>0</v>
      </c>
      <c r="FW118" s="20">
        <f>+'MIP 2012'!ET118*(1+(EX118))</f>
        <v>0</v>
      </c>
      <c r="FX118" s="20">
        <f>+'MIP 2012'!EU118*(1+(EY118))</f>
        <v>0</v>
      </c>
      <c r="FY118" s="20">
        <f>+'MIP 2012'!EV118*(1+(EZ118))</f>
        <v>0</v>
      </c>
      <c r="FZ118" s="20">
        <f>+'MIP 2012'!EW118*(1+(FA118))</f>
        <v>0</v>
      </c>
      <c r="GA118" s="20">
        <f>+'MIP 2012'!EX118*(1+(FB118))</f>
        <v>528.92913309809865</v>
      </c>
      <c r="GB118" s="20">
        <f>+'MIP 2012'!EY118*(1+(FC118))</f>
        <v>0</v>
      </c>
      <c r="GC118" s="20">
        <f>+'MIP 2012'!EZ118*(1+(FD118))</f>
        <v>2772.8151303426944</v>
      </c>
      <c r="GD118" s="20">
        <f>+'MIP 2012'!FA118*(1+(FE118))</f>
        <v>564.54520900804607</v>
      </c>
      <c r="GE118" s="20">
        <f>+'MIP 2012'!FB118*(1+(FF118))</f>
        <v>0.59529959026592416</v>
      </c>
      <c r="GF118" s="20">
        <f>+'MIP 2012'!FC118*(1+(FG118))</f>
        <v>239.77607711757582</v>
      </c>
      <c r="GG118" s="20">
        <f>+'MIP 2012'!FD118*(1+(FH118))</f>
        <v>1927.9148875250053</v>
      </c>
      <c r="GH118" s="20">
        <f>+'MIP 2012'!FE118*(1+(FI118))</f>
        <v>1480.0340210108168</v>
      </c>
      <c r="GI118" s="20">
        <f>+'MIP 2012'!FF118*(1+(FJ118))</f>
        <v>41.616541284332897</v>
      </c>
      <c r="GJ118" s="18">
        <f t="shared" si="6"/>
        <v>217845.47849507147</v>
      </c>
      <c r="GK118" s="41">
        <f>+IFERROR((GJ118/'MIP 2012'!FG118*100-100),0)</f>
        <v>0.75000254474942096</v>
      </c>
      <c r="GN118" s="18">
        <v>305201.2111380503</v>
      </c>
      <c r="GO118" s="14">
        <f>+'MIP 2012'!FH118</f>
        <v>302108.85043509526</v>
      </c>
      <c r="GP118" s="41">
        <f t="shared" si="7"/>
        <v>3092.3607029550476</v>
      </c>
      <c r="GQ118" s="41">
        <f t="shared" si="8"/>
        <v>1.0235915626111165</v>
      </c>
      <c r="GU118" s="63">
        <v>0.06</v>
      </c>
      <c r="GV118" s="73"/>
      <c r="GW118" s="62">
        <f>+IF(SeleccionarDemTur=GW$11,'SIMULADOR IMPACTOS MIP(TURISMO)'!PorcentajeTur,0)</f>
        <v>0</v>
      </c>
      <c r="GX118" s="62">
        <f>+IF(SeleccionarDemTur=GX$11,'SIMULADOR IMPACTOS MIP(TURISMO)'!PorcentajeTur,0)</f>
        <v>0</v>
      </c>
      <c r="GY118" s="62">
        <f>+IF(SeleccionarDemTur=GY$11,'SIMULADOR IMPACTOS MIP(TURISMO)'!PorcentajeTur,0)</f>
        <v>0.1</v>
      </c>
      <c r="GZ118" s="62">
        <f>+IF(SeleccionarDemTur=GZ$11,'SIMULADOR IMPACTOS MIP(TURISMO)'!PorcentajeTur,0)</f>
        <v>0</v>
      </c>
      <c r="HA118" s="62">
        <f>+IF(OR(SeleccionarDemTur=HA$11,SeleccionarDemTur=$GW$11),'SIMULADOR IMPACTOS MIP(TURISMO)'!PorcentajeTur,0)</f>
        <v>0</v>
      </c>
      <c r="HB118" s="62">
        <f>+IF(OR(SeleccionarDemTur=HB$11,SeleccionarDemTur=$GW$11),'SIMULADOR IMPACTOS MIP(TURISMO)'!PorcentajeTur,0)</f>
        <v>0</v>
      </c>
      <c r="HC118" s="62">
        <f>+IF(OR(SeleccionarDemTur=HC$11,SeleccionarDemTur=$GW$11),'SIMULADOR IMPACTOS MIP(TURISMO)'!PorcentajeTur,0)</f>
        <v>0</v>
      </c>
      <c r="HD118" s="62">
        <f>+IF(OR(SeleccionarDemTur=HD$11,SeleccionarDemTur=$GX$11),'SIMULADOR IMPACTOS MIP(TURISMO)'!PorcentajeTur,0)</f>
        <v>0</v>
      </c>
      <c r="HE118" s="62">
        <f>+IF(OR(SeleccionarDemTur=HE$11,SeleccionarDemTur=$GX$11),'SIMULADOR IMPACTOS MIP(TURISMO)'!PorcentajeTur,0)</f>
        <v>0</v>
      </c>
      <c r="HF118" s="62">
        <f>+IF(OR(SeleccionarDemTur=HF$11,SeleccionarDemTur=$GX$11),'SIMULADOR IMPACTOS MIP(TURISMO)'!PorcentajeTur,0)</f>
        <v>0</v>
      </c>
      <c r="HG118" s="62">
        <f>+IF(OR(SeleccionarDemTur=HG$11,SeleccionarDemTur=$GX$11),'SIMULADOR IMPACTOS MIP(TURISMO)'!PorcentajeTur,0)</f>
        <v>0</v>
      </c>
      <c r="HH118" s="62">
        <f>+IF(OR(SeleccionarDemTur=HH$11,SeleccionarDemTur=$GX$11),'SIMULADOR IMPACTOS MIP(TURISMO)'!PorcentajeTur,0)</f>
        <v>0</v>
      </c>
      <c r="HI118" s="62">
        <f>+IF(OR(SeleccionarDemTur=HI$11,SeleccionarDemTur=$GX$11),'SIMULADOR IMPACTOS MIP(TURISMO)'!PorcentajeTur,0)</f>
        <v>0</v>
      </c>
      <c r="HJ118" s="62">
        <f>+IF(OR(SeleccionarDemTur=HJ$11,SeleccionarDemTur=$GX$11),'SIMULADOR IMPACTOS MIP(TURISMO)'!PorcentajeTur,0)</f>
        <v>0</v>
      </c>
      <c r="HK118" s="62">
        <f>+IF(SeleccionarDemTur=HK$11,'SIMULADOR IMPACTOS MIP(TURISMO)'!PorcentajeTur,0)</f>
        <v>0</v>
      </c>
      <c r="HL118" s="62">
        <f>+IF(SeleccionarDemTur=HL$11,'SIMULADOR IMPACTOS MIP(TURISMO)'!PorcentajeTur,0)</f>
        <v>0</v>
      </c>
      <c r="HM118" s="62">
        <f>+IF(SeleccionarDemTur=HM$11,'SIMULADOR IMPACTOS MIP(TURISMO)'!PorcentajeTur,0)</f>
        <v>0</v>
      </c>
      <c r="HN118" s="62">
        <f>+IF(SeleccionarDemTur=HN$11,'SIMULADOR IMPACTOS MIP(TURISMO)'!PorcentajeTur,0)</f>
        <v>0</v>
      </c>
      <c r="HO118" s="62">
        <f>+IF(OR(SeleccionarDemTur=HO$11,SeleccionarDemTur=$GY$11),'SIMULADOR IMPACTOS MIP(TURISMO)'!PorcentajeTur,0)</f>
        <v>0.1</v>
      </c>
      <c r="HP118" s="62">
        <f>+IF(OR(SeleccionarDemTur=HP$11,SeleccionarDemTur=$GY$11),'SIMULADOR IMPACTOS MIP(TURISMO)'!PorcentajeTur,0)</f>
        <v>0.1</v>
      </c>
      <c r="HQ118" s="62">
        <f>+IF(OR(SeleccionarDemTur=HQ$11,SeleccionarDemTur=$GY$11),'SIMULADOR IMPACTOS MIP(TURISMO)'!PorcentajeTur,0)</f>
        <v>0.1</v>
      </c>
      <c r="HR118" s="62">
        <f>+IF(OR(SeleccionarDemTur=HR$11,SeleccionarDemTur=$GY$11),'SIMULADOR IMPACTOS MIP(TURISMO)'!PorcentajeTur,0)</f>
        <v>0.1</v>
      </c>
      <c r="HS118" s="62">
        <f>+IF(OR(SeleccionarDemTur=HS$11,SeleccionarDemTur=$GY$11),'SIMULADOR IMPACTOS MIP(TURISMO)'!PorcentajeTur,0)</f>
        <v>0.1</v>
      </c>
      <c r="HT118" s="62">
        <f>+IF(OR(SeleccionarDemTur=HT$11,SeleccionarDemTur=$GY$11),'SIMULADOR IMPACTOS MIP(TURISMO)'!PorcentajeTur,0)</f>
        <v>0.1</v>
      </c>
      <c r="HU118" s="62">
        <f>+IF(OR(SeleccionarDemTur=HU$11,SeleccionarDemTur=$GY$11),'SIMULADOR IMPACTOS MIP(TURISMO)'!PorcentajeTur,0)</f>
        <v>0.1</v>
      </c>
      <c r="HV118" s="62">
        <f>+IF(OR(SeleccionarDemTur=HV$11,SeleccionarDemTur=$GY$11),'SIMULADOR IMPACTOS MIP(TURISMO)'!PorcentajeTur,0)</f>
        <v>0.1</v>
      </c>
      <c r="HY118" s="20">
        <f>+'MIP 2012'!EJ118*(1+(GZ118))</f>
        <v>210094.44143326714</v>
      </c>
      <c r="HZ118" s="20">
        <f>+'MIP 2012'!EK118*(1+(HA118))</f>
        <v>64.600728069594055</v>
      </c>
      <c r="IA118" s="20">
        <f>+'MIP 2012'!EL118*(1+(HB118))</f>
        <v>130.21003475788132</v>
      </c>
      <c r="IB118" s="20">
        <f>+'MIP 2012'!EM118*(1+(HC118))</f>
        <v>0</v>
      </c>
      <c r="IC118" s="20">
        <f>+'MIP 2012'!EN118*(1+(HD118))</f>
        <v>0</v>
      </c>
      <c r="ID118" s="20">
        <f>+'MIP 2012'!EO118*(1+(HE118))</f>
        <v>0</v>
      </c>
      <c r="IE118" s="20">
        <f>+'MIP 2012'!EP118*(1+(HF118))</f>
        <v>0</v>
      </c>
      <c r="IF118" s="20">
        <f>+'MIP 2012'!EQ118*(1+(HG118))</f>
        <v>0</v>
      </c>
      <c r="IG118" s="20">
        <f>+'MIP 2012'!ER118*(1+(HH118))</f>
        <v>0</v>
      </c>
      <c r="IH118" s="20">
        <f>+'MIP 2012'!ES118*(1+(HI118))</f>
        <v>0</v>
      </c>
      <c r="II118" s="20">
        <f>+'MIP 2012'!ET118*(1+(HJ118))</f>
        <v>0</v>
      </c>
      <c r="IJ118" s="20">
        <f>+'MIP 2012'!EU118*(1+(HK118))</f>
        <v>0</v>
      </c>
      <c r="IK118" s="20">
        <f>+'MIP 2012'!EV118*(1+(HL118))</f>
        <v>0</v>
      </c>
      <c r="IL118" s="20">
        <f>+'MIP 2012'!EW118*(1+(HM118))</f>
        <v>0</v>
      </c>
      <c r="IM118" s="20">
        <f>+'MIP 2012'!EX118*(1+(HN118))</f>
        <v>528.92913309809865</v>
      </c>
      <c r="IN118" s="20">
        <f>+'MIP 2012'!EY118*(1+(HO118))</f>
        <v>0</v>
      </c>
      <c r="IO118" s="20">
        <f>+'MIP 2012'!EZ118*(1+(HP118))</f>
        <v>2346.2281872130493</v>
      </c>
      <c r="IP118" s="20">
        <f>+'MIP 2012'!FA118*(1+(HQ118))</f>
        <v>477.6920999298851</v>
      </c>
      <c r="IQ118" s="20">
        <f>+'MIP 2012'!FB118*(1+(HR118))</f>
        <v>0.50371503791732053</v>
      </c>
      <c r="IR118" s="20">
        <f>+'MIP 2012'!FC118*(1+(HS118))</f>
        <v>202.88744986871802</v>
      </c>
      <c r="IS118" s="20">
        <f>+'MIP 2012'!FD118*(1+(HT118))</f>
        <v>1631.312597136543</v>
      </c>
      <c r="IT118" s="20">
        <f>+'MIP 2012'!FE118*(1+(HU118))</f>
        <v>1252.336479316845</v>
      </c>
      <c r="IU118" s="20">
        <f>+'MIP 2012'!FF118*(1+(HV118))</f>
        <v>35.213996471358605</v>
      </c>
      <c r="IV118" s="18">
        <f t="shared" si="9"/>
        <v>216764.35585416705</v>
      </c>
      <c r="IW118" s="41">
        <f>+IFERROR((IV118/'MIP 2012'!FG118*100-100),0)</f>
        <v>0.25000084824979751</v>
      </c>
      <c r="IZ118" s="18">
        <v>303139.63733608043</v>
      </c>
      <c r="JA118" s="14">
        <f>+'MIP 2012'!FH118</f>
        <v>302108.85043509526</v>
      </c>
      <c r="JB118" s="41">
        <f t="shared" si="10"/>
        <v>1030.7869009851711</v>
      </c>
      <c r="JC118" s="41">
        <f t="shared" si="11"/>
        <v>0.34119718753709094</v>
      </c>
    </row>
    <row r="119" spans="1:263" s="7" customFormat="1" ht="21.95" customHeight="1" thickBot="1" x14ac:dyDescent="0.3">
      <c r="A119" s="12" t="s">
        <v>300</v>
      </c>
      <c r="B119" s="12" t="s">
        <v>301</v>
      </c>
      <c r="C119" s="35">
        <v>1.4211723624248179E-3</v>
      </c>
      <c r="D119" s="35">
        <v>1.5343375579347012E-3</v>
      </c>
      <c r="E119" s="35">
        <v>1.0613177193473803E-3</v>
      </c>
      <c r="F119" s="35">
        <v>2.378526678962177E-3</v>
      </c>
      <c r="G119" s="35">
        <v>2.6793632955205066E-3</v>
      </c>
      <c r="H119" s="35">
        <v>3.1153444822698247E-3</v>
      </c>
      <c r="I119" s="35">
        <v>1.4008517171916924E-3</v>
      </c>
      <c r="J119" s="35">
        <v>1.6524331221898611E-3</v>
      </c>
      <c r="K119" s="35">
        <v>1.2506661288201198E-3</v>
      </c>
      <c r="L119" s="35">
        <v>1.8611325657339457E-3</v>
      </c>
      <c r="M119" s="35">
        <v>1.4263399839289305E-3</v>
      </c>
      <c r="N119" s="35">
        <v>2.5657032540935152E-3</v>
      </c>
      <c r="O119" s="35">
        <v>3.4194519486913295E-3</v>
      </c>
      <c r="P119" s="35">
        <v>2.5345073519207578E-3</v>
      </c>
      <c r="Q119" s="35">
        <v>9.0727881042930436E-4</v>
      </c>
      <c r="R119" s="35">
        <v>2.7722723378952288E-3</v>
      </c>
      <c r="S119" s="35">
        <v>8.4073681118299341E-4</v>
      </c>
      <c r="T119" s="35">
        <v>1.026646241905333E-3</v>
      </c>
      <c r="U119" s="35">
        <v>1.9525474996788951E-3</v>
      </c>
      <c r="V119" s="35">
        <v>1.4006469155104695E-3</v>
      </c>
      <c r="W119" s="35">
        <v>1.2705904656563755E-3</v>
      </c>
      <c r="X119" s="35">
        <v>2.0646355386791668E-3</v>
      </c>
      <c r="Y119" s="35">
        <v>2.5568371801615642E-3</v>
      </c>
      <c r="Z119" s="35">
        <v>4.3469444896307007E-3</v>
      </c>
      <c r="AA119" s="35">
        <v>1.2124816819963039E-3</v>
      </c>
      <c r="AB119" s="35">
        <v>2.3491240448576026E-3</v>
      </c>
      <c r="AC119" s="35">
        <v>4.5539114533777055E-4</v>
      </c>
      <c r="AD119" s="35">
        <v>1.2888265322943727E-3</v>
      </c>
      <c r="AE119" s="35">
        <v>2.5392151240124345E-3</v>
      </c>
      <c r="AF119" s="35">
        <v>1.6169373357425726E-3</v>
      </c>
      <c r="AG119" s="35">
        <v>2.7892065777532326E-3</v>
      </c>
      <c r="AH119" s="35">
        <v>1.6069877669050694E-3</v>
      </c>
      <c r="AI119" s="35">
        <v>4.133480936059958E-3</v>
      </c>
      <c r="AJ119" s="35">
        <v>3.0459337215495239E-3</v>
      </c>
      <c r="AK119" s="35">
        <v>2.2540491434762918E-3</v>
      </c>
      <c r="AL119" s="35">
        <v>2.5466149923112874E-3</v>
      </c>
      <c r="AM119" s="35">
        <v>2.1011553673854449E-3</v>
      </c>
      <c r="AN119" s="35">
        <v>2.689499644289836E-3</v>
      </c>
      <c r="AO119" s="35">
        <v>3.0778806830256151E-3</v>
      </c>
      <c r="AP119" s="35">
        <v>2.7857233454252721E-3</v>
      </c>
      <c r="AQ119" s="35">
        <v>3.6006959134952192E-3</v>
      </c>
      <c r="AR119" s="35">
        <v>3.5723518583160446E-3</v>
      </c>
      <c r="AS119" s="35">
        <v>2.9550249654726117E-3</v>
      </c>
      <c r="AT119" s="35">
        <v>3.4320798239660414E-3</v>
      </c>
      <c r="AU119" s="35">
        <v>1.6897380067624013E-3</v>
      </c>
      <c r="AV119" s="35">
        <v>4.2970283362315752E-3</v>
      </c>
      <c r="AW119" s="35">
        <v>2.4964851689865089E-3</v>
      </c>
      <c r="AX119" s="35">
        <v>3.0835375793747768E-3</v>
      </c>
      <c r="AY119" s="35">
        <v>2.0137022476358788E-3</v>
      </c>
      <c r="AZ119" s="35">
        <v>4.0494075843133864E-3</v>
      </c>
      <c r="BA119" s="35">
        <v>3.322907019055034E-3</v>
      </c>
      <c r="BB119" s="35">
        <v>1.8995488719007901E-3</v>
      </c>
      <c r="BC119" s="35">
        <v>2.2523342897841129E-3</v>
      </c>
      <c r="BD119" s="35">
        <v>1.5723663096947624E-3</v>
      </c>
      <c r="BE119" s="35">
        <v>1.7954554907479606E-3</v>
      </c>
      <c r="BF119" s="35">
        <v>2.6275934843261266E-3</v>
      </c>
      <c r="BG119" s="35">
        <v>3.0916443511761118E-3</v>
      </c>
      <c r="BH119" s="35">
        <v>2.056783126985737E-3</v>
      </c>
      <c r="BI119" s="35">
        <v>0</v>
      </c>
      <c r="BJ119" s="35">
        <v>2.3741164043554744E-3</v>
      </c>
      <c r="BK119" s="35">
        <v>2.6306778264580714E-3</v>
      </c>
      <c r="BL119" s="35">
        <v>3.8871765488289346E-3</v>
      </c>
      <c r="BM119" s="35">
        <v>2.1393623938760586E-3</v>
      </c>
      <c r="BN119" s="35">
        <v>3.3116483225300152E-3</v>
      </c>
      <c r="BO119" s="35">
        <v>2.1185069061148937E-3</v>
      </c>
      <c r="BP119" s="35">
        <v>2.9361095085799582E-3</v>
      </c>
      <c r="BQ119" s="35">
        <v>2.0960994193768095E-3</v>
      </c>
      <c r="BR119" s="35">
        <v>2.2683796767144007E-3</v>
      </c>
      <c r="BS119" s="35">
        <v>4.1851463331897751E-3</v>
      </c>
      <c r="BT119" s="35">
        <v>4.824127785806067E-3</v>
      </c>
      <c r="BU119" s="35">
        <v>4.2470387564437478E-3</v>
      </c>
      <c r="BV119" s="35">
        <v>2.3818611994428796E-3</v>
      </c>
      <c r="BW119" s="35">
        <v>1.6232800303920449E-3</v>
      </c>
      <c r="BX119" s="35">
        <v>1.1909130323113407E-3</v>
      </c>
      <c r="BY119" s="35">
        <v>1.8008377729933722E-3</v>
      </c>
      <c r="BZ119" s="35">
        <v>1.4708799990325737E-3</v>
      </c>
      <c r="CA119" s="35">
        <v>1.3949142543122476E-3</v>
      </c>
      <c r="CB119" s="35">
        <v>3.34168350898783E-3</v>
      </c>
      <c r="CC119" s="35">
        <v>1.7074014130942898E-3</v>
      </c>
      <c r="CD119" s="35">
        <v>9.5084260183851601E-4</v>
      </c>
      <c r="CE119" s="35">
        <v>2.6049918103611771E-3</v>
      </c>
      <c r="CF119" s="35">
        <v>2.7060420192704009E-3</v>
      </c>
      <c r="CG119" s="35">
        <v>1.8532990163978458E-2</v>
      </c>
      <c r="CH119" s="35">
        <v>2.3307194301706992E-3</v>
      </c>
      <c r="CI119" s="35">
        <v>1.706814871333008E-3</v>
      </c>
      <c r="CJ119" s="35">
        <v>1.5945770005989467E-3</v>
      </c>
      <c r="CK119" s="35">
        <v>1.5782822213239404E-3</v>
      </c>
      <c r="CL119" s="35">
        <v>1.6951518280501369E-3</v>
      </c>
      <c r="CM119" s="35">
        <v>1.59586185871638E-3</v>
      </c>
      <c r="CN119" s="35">
        <v>3.6378457382025601E-3</v>
      </c>
      <c r="CO119" s="35">
        <v>2.0345903062165289E-3</v>
      </c>
      <c r="CP119" s="35">
        <v>4.1949775333478259E-3</v>
      </c>
      <c r="CQ119" s="35">
        <v>1.8441730171094351E-3</v>
      </c>
      <c r="CR119" s="35">
        <v>1.3840703048355908E-3</v>
      </c>
      <c r="CS119" s="35">
        <v>2.431759418734864E-3</v>
      </c>
      <c r="CT119" s="35">
        <v>6.0423831653094095E-3</v>
      </c>
      <c r="CU119" s="35">
        <v>5.337840246191921E-3</v>
      </c>
      <c r="CV119" s="35">
        <v>2.9592936184833231E-3</v>
      </c>
      <c r="CW119" s="35">
        <v>3.7792819055307895E-3</v>
      </c>
      <c r="CX119" s="35">
        <v>4.4414812508781973E-3</v>
      </c>
      <c r="CY119" s="35">
        <v>2.9418356587620274E-3</v>
      </c>
      <c r="CZ119" s="35">
        <v>2.5882223336278461E-3</v>
      </c>
      <c r="DA119" s="35">
        <v>4.0959924553370169E-3</v>
      </c>
      <c r="DB119" s="35">
        <v>1.6104774011598056E-3</v>
      </c>
      <c r="DC119" s="35">
        <v>1.6773608572024982E-2</v>
      </c>
      <c r="DD119" s="35">
        <v>5.3229665895804315E-2</v>
      </c>
      <c r="DE119" s="35">
        <v>0.14342827805095593</v>
      </c>
      <c r="DF119" s="35">
        <v>1.0934514044980705</v>
      </c>
      <c r="DG119" s="35">
        <v>2.2414843916794534E-3</v>
      </c>
      <c r="DH119" s="35">
        <v>5.1924008749264401E-3</v>
      </c>
      <c r="DI119" s="35">
        <v>8.7374636842386944E-3</v>
      </c>
      <c r="DJ119" s="35">
        <v>2.4696497114098724E-3</v>
      </c>
      <c r="DK119" s="35">
        <v>3.5662814667013214E-3</v>
      </c>
      <c r="DL119" s="35">
        <v>2.6471341968078467E-3</v>
      </c>
      <c r="DM119" s="35">
        <v>2.5405404252512461E-3</v>
      </c>
      <c r="DN119" s="35">
        <v>1.5392329362898184E-3</v>
      </c>
      <c r="DO119" s="35">
        <v>2.4164812123885202E-3</v>
      </c>
      <c r="DP119" s="35">
        <v>2.5040908801541185E-3</v>
      </c>
      <c r="DQ119" s="35">
        <v>6.4214724265338309E-4</v>
      </c>
      <c r="DR119" s="35">
        <v>3.9961704188638831E-3</v>
      </c>
      <c r="DS119" s="35">
        <v>7.3751959798949492E-3</v>
      </c>
      <c r="DT119" s="35">
        <v>8.2831295277606756E-4</v>
      </c>
      <c r="DU119" s="35">
        <v>1.7094987035223851E-3</v>
      </c>
      <c r="DV119" s="35">
        <v>6.0940485790542303E-3</v>
      </c>
      <c r="DW119" s="35">
        <v>9.2074735400830734E-4</v>
      </c>
      <c r="DX119" s="35">
        <v>1.5748545762480835E-2</v>
      </c>
      <c r="DY119" s="35">
        <v>9.8581751872703978E-4</v>
      </c>
      <c r="DZ119" s="35">
        <v>1.3152216235845077E-3</v>
      </c>
      <c r="EA119" s="35">
        <v>2.079143711263812E-3</v>
      </c>
      <c r="EB119" s="35">
        <v>3.6525725612109056E-3</v>
      </c>
      <c r="EC119" s="35">
        <v>2.0373060660515987E-3</v>
      </c>
      <c r="ED119" s="35">
        <v>2.0201019617036623E-3</v>
      </c>
      <c r="EE119" s="35">
        <v>3.0600733625899641E-3</v>
      </c>
      <c r="EF119" s="35">
        <v>2.6064699742694973E-3</v>
      </c>
      <c r="EG119" s="35">
        <v>2.2607149369717689E-3</v>
      </c>
      <c r="EH119" s="35">
        <v>0</v>
      </c>
      <c r="EK119" s="62">
        <f>+IF(AND(OR(SeleccionarIndustria=$A119,SeleccionarIndustria="Todas las AE"),('SIMULADOR IMPACTOS MIP'!$B$10=EK$11)),'SIMULADOR IMPACTOS MIP'!Porcentaje,0)</f>
        <v>0</v>
      </c>
      <c r="EL119" s="62">
        <f>+IF(AND(OR(SeleccionarIndustria=$A119,SeleccionarIndustria="Todas las AE"),('SIMULADOR IMPACTOS MIP'!$B$10=EL$11)),'SIMULADOR IMPACTOS MIP'!Porcentaje,0)</f>
        <v>0</v>
      </c>
      <c r="EM119" s="62">
        <f>+IF(AND(OR(SeleccionarIndustria=$A119,SeleccionarIndustria="Todas las AE"),('SIMULADOR IMPACTOS MIP'!$B$10=EM$11)),'SIMULADOR IMPACTOS MIP'!Porcentaje,0)</f>
        <v>0.3</v>
      </c>
      <c r="EN119" s="62">
        <f>+IF(AND(OR(SeleccionarIndustria=$A119,SeleccionarIndustria="Todas las AE"),('SIMULADOR IMPACTOS MIP'!$B$10=EN$11)),'SIMULADOR IMPACTOS MIP'!Porcentaje,0)</f>
        <v>0</v>
      </c>
      <c r="EO119" s="62">
        <f>+IF(AND(OR(SeleccionarIndustria=$A119,SeleccionarIndustria="Todas las AE"),(OR('SIMULADOR IMPACTOS MIP'!$B$10=$EK$11,'SIMULADOR IMPACTOS MIP'!$B$10=EO$11))),'SIMULADOR IMPACTOS MIP'!Porcentaje,0)</f>
        <v>0</v>
      </c>
      <c r="EP119" s="62">
        <f>+IF(AND(OR(SeleccionarIndustria=$A119,SeleccionarIndustria="Todas las AE"),(OR('SIMULADOR IMPACTOS MIP'!$B$10=$EK$11,'SIMULADOR IMPACTOS MIP'!$B$10=EP$11))),'SIMULADOR IMPACTOS MIP'!Porcentaje,0)</f>
        <v>0</v>
      </c>
      <c r="EQ119" s="62">
        <f>+IF(AND(OR(SeleccionarIndustria=$A119,SeleccionarIndustria="Todas las AE"),(OR('SIMULADOR IMPACTOS MIP'!$B$10=$EK$11,'SIMULADOR IMPACTOS MIP'!$B$10=EQ$11))),'SIMULADOR IMPACTOS MIP'!Porcentaje,0)</f>
        <v>0</v>
      </c>
      <c r="ER119" s="62">
        <f>+IF(AND(OR(SeleccionarIndustria=$A119,SeleccionarIndustria="Todas las AE"),(OR('SIMULADOR IMPACTOS MIP'!$B$10=$EL$11,'SIMULADOR IMPACTOS MIP'!$B$10=ER$11))),'SIMULADOR IMPACTOS MIP'!Porcentaje,0)</f>
        <v>0</v>
      </c>
      <c r="ES119" s="62">
        <f>+IF(AND(OR(SeleccionarIndustria=$A119,SeleccionarIndustria="Todas las AE"),(OR('SIMULADOR IMPACTOS MIP'!$B$10=$EL$11,'SIMULADOR IMPACTOS MIP'!$B$10=ES$11))),'SIMULADOR IMPACTOS MIP'!Porcentaje,0)</f>
        <v>0</v>
      </c>
      <c r="ET119" s="62">
        <f>+IF(AND(OR(SeleccionarIndustria=$A119,SeleccionarIndustria="Todas las AE"),(OR('SIMULADOR IMPACTOS MIP'!$B$10=$EL$11,'SIMULADOR IMPACTOS MIP'!$B$10=ET$11))),'SIMULADOR IMPACTOS MIP'!Porcentaje,0)</f>
        <v>0</v>
      </c>
      <c r="EU119" s="62">
        <f>+IF(AND(OR(SeleccionarIndustria=$A119,SeleccionarIndustria="Todas las AE"),(OR('SIMULADOR IMPACTOS MIP'!$B$10=$EL$11,'SIMULADOR IMPACTOS MIP'!$B$10=EU$11))),'SIMULADOR IMPACTOS MIP'!Porcentaje,0)</f>
        <v>0</v>
      </c>
      <c r="EV119" s="62">
        <f>+IF(AND(OR(SeleccionarIndustria=$A119,SeleccionarIndustria="Todas las AE"),(OR('SIMULADOR IMPACTOS MIP'!$B$10=$EL$11,'SIMULADOR IMPACTOS MIP'!$B$10=EV$11))),'SIMULADOR IMPACTOS MIP'!Porcentaje,0)</f>
        <v>0</v>
      </c>
      <c r="EW119" s="62">
        <f>+IF(AND(OR(SeleccionarIndustria=$A119,SeleccionarIndustria="Todas las AE"),(OR('SIMULADOR IMPACTOS MIP'!$B$10=$EL$11,'SIMULADOR IMPACTOS MIP'!$B$10=EW$11))),'SIMULADOR IMPACTOS MIP'!Porcentaje,0)</f>
        <v>0</v>
      </c>
      <c r="EX119" s="62">
        <f>+IF(AND(OR(SeleccionarIndustria=$A119,SeleccionarIndustria="Todas las AE"),(OR('SIMULADOR IMPACTOS MIP'!$B$10=$EL$11,'SIMULADOR IMPACTOS MIP'!$B$10=EX$11))),'SIMULADOR IMPACTOS MIP'!Porcentaje,0)</f>
        <v>0</v>
      </c>
      <c r="EY119" s="62">
        <f>+IF(AND(OR(SeleccionarIndustria=$A119,SeleccionarIndustria="Todas las AE"),('SIMULADOR IMPACTOS MIP'!$B$10=EY$11)),'SIMULADOR IMPACTOS MIP'!Porcentaje,0)</f>
        <v>0</v>
      </c>
      <c r="EZ119" s="62">
        <f>+IF(AND(OR(SeleccionarIndustria=$A119,SeleccionarIndustria="Todas las AE"),('SIMULADOR IMPACTOS MIP'!$B$10=EZ$11)),'SIMULADOR IMPACTOS MIP'!Porcentaje,0)</f>
        <v>0</v>
      </c>
      <c r="FA119" s="62">
        <f>+IF(AND(OR(SeleccionarIndustria=$A119,SeleccionarIndustria="Todas las AE"),('SIMULADOR IMPACTOS MIP'!$B$10=FA$11)),'SIMULADOR IMPACTOS MIP'!Porcentaje,0)</f>
        <v>0</v>
      </c>
      <c r="FB119" s="62">
        <f>+IF(AND(OR(SeleccionarIndustria=$A119,SeleccionarIndustria="Todas las AE"),('SIMULADOR IMPACTOS MIP'!$B$10=FB$11)),'SIMULADOR IMPACTOS MIP'!Porcentaje,0)</f>
        <v>0</v>
      </c>
      <c r="FC119" s="62">
        <f>+IF(AND(OR(SeleccionarIndustria=$A119,SeleccionarIndustria="Todas las AE"),(OR('SIMULADOR IMPACTOS MIP'!$B$10=$EM$11,'SIMULADOR IMPACTOS MIP'!$B$10=FC$11))),'SIMULADOR IMPACTOS MIP'!Porcentaje,0)</f>
        <v>0.3</v>
      </c>
      <c r="FD119" s="62">
        <f>+IF(AND(OR(SeleccionarIndustria=$A119,SeleccionarIndustria="Todas las AE"),(OR('SIMULADOR IMPACTOS MIP'!$B$10=$EM$11,'SIMULADOR IMPACTOS MIP'!$B$10=FD$11))),'SIMULADOR IMPACTOS MIP'!Porcentaje,0)</f>
        <v>0.3</v>
      </c>
      <c r="FE119" s="62">
        <f>+IF(AND(OR(SeleccionarIndustria=$A119,SeleccionarIndustria="Todas las AE"),(OR('SIMULADOR IMPACTOS MIP'!$B$10=$EM$11,'SIMULADOR IMPACTOS MIP'!$B$10=FE$11))),'SIMULADOR IMPACTOS MIP'!Porcentaje,0)</f>
        <v>0.3</v>
      </c>
      <c r="FF119" s="62">
        <f>+IF(AND(OR(SeleccionarIndustria=$A119,SeleccionarIndustria="Todas las AE"),(OR('SIMULADOR IMPACTOS MIP'!$B$10=$EM$11,'SIMULADOR IMPACTOS MIP'!$B$10=FF$11))),'SIMULADOR IMPACTOS MIP'!Porcentaje,0)</f>
        <v>0.3</v>
      </c>
      <c r="FG119" s="62">
        <f>+IF(AND(OR(SeleccionarIndustria=$A119,SeleccionarIndustria="Todas las AE"),(OR('SIMULADOR IMPACTOS MIP'!$B$10=$EM$11,'SIMULADOR IMPACTOS MIP'!$B$10=FG$11))),'SIMULADOR IMPACTOS MIP'!Porcentaje,0)</f>
        <v>0.3</v>
      </c>
      <c r="FH119" s="62">
        <f>+IF(AND(OR(SeleccionarIndustria=$A119,SeleccionarIndustria="Todas las AE"),(OR('SIMULADOR IMPACTOS MIP'!$B$10=$EM$11,'SIMULADOR IMPACTOS MIP'!$B$10=FH$11))),'SIMULADOR IMPACTOS MIP'!Porcentaje,0)</f>
        <v>0.3</v>
      </c>
      <c r="FI119" s="62">
        <f>+IF(AND(OR(SeleccionarIndustria=$A119,SeleccionarIndustria="Todas las AE"),(OR('SIMULADOR IMPACTOS MIP'!$B$10=$EM$11,'SIMULADOR IMPACTOS MIP'!$B$10=FI$11))),'SIMULADOR IMPACTOS MIP'!Porcentaje,0)</f>
        <v>0.3</v>
      </c>
      <c r="FJ119" s="62">
        <f>+IF(AND(OR(SeleccionarIndustria=$A119,SeleccionarIndustria="Todas las AE"),(OR('SIMULADOR IMPACTOS MIP'!$B$10=$EM$11,'SIMULADOR IMPACTOS MIP'!$B$10=FJ$11))),'SIMULADOR IMPACTOS MIP'!Porcentaje,0)</f>
        <v>0.3</v>
      </c>
      <c r="FM119" s="20">
        <f>+'MIP 2012'!EJ119*(1+(EN119))</f>
        <v>48353.869757997527</v>
      </c>
      <c r="FN119" s="20">
        <f>+'MIP 2012'!EK119*(1+(EO119))</f>
        <v>0</v>
      </c>
      <c r="FO119" s="20">
        <f>+'MIP 2012'!EL119*(1+(EP119))</f>
        <v>0</v>
      </c>
      <c r="FP119" s="20">
        <f>+'MIP 2012'!EM119*(1+(EQ119))</f>
        <v>0</v>
      </c>
      <c r="FQ119" s="20">
        <f>+'MIP 2012'!EN119*(1+(ER119))</f>
        <v>0</v>
      </c>
      <c r="FR119" s="20">
        <f>+'MIP 2012'!EO119*(1+(ES119))</f>
        <v>0</v>
      </c>
      <c r="FS119" s="20">
        <f>+'MIP 2012'!EP119*(1+(ET119))</f>
        <v>0</v>
      </c>
      <c r="FT119" s="20">
        <f>+'MIP 2012'!EQ119*(1+(EU119))</f>
        <v>0</v>
      </c>
      <c r="FU119" s="20">
        <f>+'MIP 2012'!ER119*(1+(EV119))</f>
        <v>0</v>
      </c>
      <c r="FV119" s="20">
        <f>+'MIP 2012'!ES119*(1+(EW119))</f>
        <v>0</v>
      </c>
      <c r="FW119" s="20">
        <f>+'MIP 2012'!ET119*(1+(EX119))</f>
        <v>0</v>
      </c>
      <c r="FX119" s="20">
        <f>+'MIP 2012'!EU119*(1+(EY119))</f>
        <v>28.503331197901126</v>
      </c>
      <c r="FY119" s="20">
        <f>+'MIP 2012'!EV119*(1+(EZ119))</f>
        <v>29.90379284833293</v>
      </c>
      <c r="FZ119" s="20">
        <f>+'MIP 2012'!EW119*(1+(FA119))</f>
        <v>0</v>
      </c>
      <c r="GA119" s="20">
        <f>+'MIP 2012'!EX119*(1+(FB119))</f>
        <v>0</v>
      </c>
      <c r="GB119" s="20">
        <f>+'MIP 2012'!EY119*(1+(FC119))</f>
        <v>36.488273677971158</v>
      </c>
      <c r="GC119" s="20">
        <f>+'MIP 2012'!EZ119*(1+(FD119))</f>
        <v>811.03916967254509</v>
      </c>
      <c r="GD119" s="20">
        <f>+'MIP 2012'!FA119*(1+(FE119))</f>
        <v>533.96188732349299</v>
      </c>
      <c r="GE119" s="20">
        <f>+'MIP 2012'!FB119*(1+(FF119))</f>
        <v>15.290483289606405</v>
      </c>
      <c r="GF119" s="20">
        <f>+'MIP 2012'!FC119*(1+(FG119))</f>
        <v>335.5238522740234</v>
      </c>
      <c r="GG119" s="20">
        <f>+'MIP 2012'!FD119*(1+(FH119))</f>
        <v>1946.655833795337</v>
      </c>
      <c r="GH119" s="20">
        <f>+'MIP 2012'!FE119*(1+(FI119))</f>
        <v>737.79964058907365</v>
      </c>
      <c r="GI119" s="20">
        <f>+'MIP 2012'!FF119*(1+(FJ119))</f>
        <v>105.35195976757217</v>
      </c>
      <c r="GJ119" s="18">
        <f t="shared" si="6"/>
        <v>52934.387982433378</v>
      </c>
      <c r="GK119" s="41">
        <f>+IFERROR((GJ119/'MIP 2012'!FG119*100-100),0)</f>
        <v>2.0110763753839791</v>
      </c>
      <c r="GN119" s="18">
        <v>166764.59139897974</v>
      </c>
      <c r="GO119" s="14">
        <f>+'MIP 2012'!FH119</f>
        <v>164259.28200740131</v>
      </c>
      <c r="GP119" s="41">
        <f t="shared" si="7"/>
        <v>2505.3093915784266</v>
      </c>
      <c r="GQ119" s="41">
        <f t="shared" si="8"/>
        <v>1.5252163293064598</v>
      </c>
      <c r="GU119" s="63">
        <v>7.0000000000000007E-2</v>
      </c>
      <c r="GV119" s="73"/>
      <c r="GW119" s="62">
        <f>+IF(SeleccionarDemTur=GW$11,'SIMULADOR IMPACTOS MIP(TURISMO)'!PorcentajeTur,0)</f>
        <v>0</v>
      </c>
      <c r="GX119" s="62">
        <f>+IF(SeleccionarDemTur=GX$11,'SIMULADOR IMPACTOS MIP(TURISMO)'!PorcentajeTur,0)</f>
        <v>0</v>
      </c>
      <c r="GY119" s="62">
        <f>+IF(SeleccionarDemTur=GY$11,'SIMULADOR IMPACTOS MIP(TURISMO)'!PorcentajeTur,0)</f>
        <v>0.1</v>
      </c>
      <c r="GZ119" s="62">
        <f>+IF(SeleccionarDemTur=GZ$11,'SIMULADOR IMPACTOS MIP(TURISMO)'!PorcentajeTur,0)</f>
        <v>0</v>
      </c>
      <c r="HA119" s="62">
        <f>+IF(OR(SeleccionarDemTur=HA$11,SeleccionarDemTur=$GW$11),'SIMULADOR IMPACTOS MIP(TURISMO)'!PorcentajeTur,0)</f>
        <v>0</v>
      </c>
      <c r="HB119" s="62">
        <f>+IF(OR(SeleccionarDemTur=HB$11,SeleccionarDemTur=$GW$11),'SIMULADOR IMPACTOS MIP(TURISMO)'!PorcentajeTur,0)</f>
        <v>0</v>
      </c>
      <c r="HC119" s="62">
        <f>+IF(OR(SeleccionarDemTur=HC$11,SeleccionarDemTur=$GW$11),'SIMULADOR IMPACTOS MIP(TURISMO)'!PorcentajeTur,0)</f>
        <v>0</v>
      </c>
      <c r="HD119" s="62">
        <f>+IF(OR(SeleccionarDemTur=HD$11,SeleccionarDemTur=$GX$11),'SIMULADOR IMPACTOS MIP(TURISMO)'!PorcentajeTur,0)</f>
        <v>0</v>
      </c>
      <c r="HE119" s="62">
        <f>+IF(OR(SeleccionarDemTur=HE$11,SeleccionarDemTur=$GX$11),'SIMULADOR IMPACTOS MIP(TURISMO)'!PorcentajeTur,0)</f>
        <v>0</v>
      </c>
      <c r="HF119" s="62">
        <f>+IF(OR(SeleccionarDemTur=HF$11,SeleccionarDemTur=$GX$11),'SIMULADOR IMPACTOS MIP(TURISMO)'!PorcentajeTur,0)</f>
        <v>0</v>
      </c>
      <c r="HG119" s="62">
        <f>+IF(OR(SeleccionarDemTur=HG$11,SeleccionarDemTur=$GX$11),'SIMULADOR IMPACTOS MIP(TURISMO)'!PorcentajeTur,0)</f>
        <v>0</v>
      </c>
      <c r="HH119" s="62">
        <f>+IF(OR(SeleccionarDemTur=HH$11,SeleccionarDemTur=$GX$11),'SIMULADOR IMPACTOS MIP(TURISMO)'!PorcentajeTur,0)</f>
        <v>0</v>
      </c>
      <c r="HI119" s="62">
        <f>+IF(OR(SeleccionarDemTur=HI$11,SeleccionarDemTur=$GX$11),'SIMULADOR IMPACTOS MIP(TURISMO)'!PorcentajeTur,0)</f>
        <v>0</v>
      </c>
      <c r="HJ119" s="62">
        <f>+IF(OR(SeleccionarDemTur=HJ$11,SeleccionarDemTur=$GX$11),'SIMULADOR IMPACTOS MIP(TURISMO)'!PorcentajeTur,0)</f>
        <v>0</v>
      </c>
      <c r="HK119" s="62">
        <f>+IF(SeleccionarDemTur=HK$11,'SIMULADOR IMPACTOS MIP(TURISMO)'!PorcentajeTur,0)</f>
        <v>0</v>
      </c>
      <c r="HL119" s="62">
        <f>+IF(SeleccionarDemTur=HL$11,'SIMULADOR IMPACTOS MIP(TURISMO)'!PorcentajeTur,0)</f>
        <v>0</v>
      </c>
      <c r="HM119" s="62">
        <f>+IF(SeleccionarDemTur=HM$11,'SIMULADOR IMPACTOS MIP(TURISMO)'!PorcentajeTur,0)</f>
        <v>0</v>
      </c>
      <c r="HN119" s="62">
        <f>+IF(SeleccionarDemTur=HN$11,'SIMULADOR IMPACTOS MIP(TURISMO)'!PorcentajeTur,0)</f>
        <v>0</v>
      </c>
      <c r="HO119" s="62">
        <f>+IF(OR(SeleccionarDemTur=HO$11,SeleccionarDemTur=$GY$11),'SIMULADOR IMPACTOS MIP(TURISMO)'!PorcentajeTur,0)</f>
        <v>0.1</v>
      </c>
      <c r="HP119" s="62">
        <f>+IF(OR(SeleccionarDemTur=HP$11,SeleccionarDemTur=$GY$11),'SIMULADOR IMPACTOS MIP(TURISMO)'!PorcentajeTur,0)</f>
        <v>0.1</v>
      </c>
      <c r="HQ119" s="62">
        <f>+IF(OR(SeleccionarDemTur=HQ$11,SeleccionarDemTur=$GY$11),'SIMULADOR IMPACTOS MIP(TURISMO)'!PorcentajeTur,0)</f>
        <v>0.1</v>
      </c>
      <c r="HR119" s="62">
        <f>+IF(OR(SeleccionarDemTur=HR$11,SeleccionarDemTur=$GY$11),'SIMULADOR IMPACTOS MIP(TURISMO)'!PorcentajeTur,0)</f>
        <v>0.1</v>
      </c>
      <c r="HS119" s="62">
        <f>+IF(OR(SeleccionarDemTur=HS$11,SeleccionarDemTur=$GY$11),'SIMULADOR IMPACTOS MIP(TURISMO)'!PorcentajeTur,0)</f>
        <v>0.1</v>
      </c>
      <c r="HT119" s="62">
        <f>+IF(OR(SeleccionarDemTur=HT$11,SeleccionarDemTur=$GY$11),'SIMULADOR IMPACTOS MIP(TURISMO)'!PorcentajeTur,0)</f>
        <v>0.1</v>
      </c>
      <c r="HU119" s="62">
        <f>+IF(OR(SeleccionarDemTur=HU$11,SeleccionarDemTur=$GY$11),'SIMULADOR IMPACTOS MIP(TURISMO)'!PorcentajeTur,0)</f>
        <v>0.1</v>
      </c>
      <c r="HV119" s="62">
        <f>+IF(OR(SeleccionarDemTur=HV$11,SeleccionarDemTur=$GY$11),'SIMULADOR IMPACTOS MIP(TURISMO)'!PorcentajeTur,0)</f>
        <v>0.1</v>
      </c>
      <c r="HY119" s="20">
        <f>+'MIP 2012'!EJ119*(1+(GZ119))</f>
        <v>48353.869757997527</v>
      </c>
      <c r="HZ119" s="20">
        <f>+'MIP 2012'!EK119*(1+(HA119))</f>
        <v>0</v>
      </c>
      <c r="IA119" s="20">
        <f>+'MIP 2012'!EL119*(1+(HB119))</f>
        <v>0</v>
      </c>
      <c r="IB119" s="20">
        <f>+'MIP 2012'!EM119*(1+(HC119))</f>
        <v>0</v>
      </c>
      <c r="IC119" s="20">
        <f>+'MIP 2012'!EN119*(1+(HD119))</f>
        <v>0</v>
      </c>
      <c r="ID119" s="20">
        <f>+'MIP 2012'!EO119*(1+(HE119))</f>
        <v>0</v>
      </c>
      <c r="IE119" s="20">
        <f>+'MIP 2012'!EP119*(1+(HF119))</f>
        <v>0</v>
      </c>
      <c r="IF119" s="20">
        <f>+'MIP 2012'!EQ119*(1+(HG119))</f>
        <v>0</v>
      </c>
      <c r="IG119" s="20">
        <f>+'MIP 2012'!ER119*(1+(HH119))</f>
        <v>0</v>
      </c>
      <c r="IH119" s="20">
        <f>+'MIP 2012'!ES119*(1+(HI119))</f>
        <v>0</v>
      </c>
      <c r="II119" s="20">
        <f>+'MIP 2012'!ET119*(1+(HJ119))</f>
        <v>0</v>
      </c>
      <c r="IJ119" s="20">
        <f>+'MIP 2012'!EU119*(1+(HK119))</f>
        <v>28.503331197901126</v>
      </c>
      <c r="IK119" s="20">
        <f>+'MIP 2012'!EV119*(1+(HL119))</f>
        <v>29.90379284833293</v>
      </c>
      <c r="IL119" s="20">
        <f>+'MIP 2012'!EW119*(1+(HM119))</f>
        <v>0</v>
      </c>
      <c r="IM119" s="20">
        <f>+'MIP 2012'!EX119*(1+(HN119))</f>
        <v>0</v>
      </c>
      <c r="IN119" s="20">
        <f>+'MIP 2012'!EY119*(1+(HO119))</f>
        <v>30.874693112129446</v>
      </c>
      <c r="IO119" s="20">
        <f>+'MIP 2012'!EZ119*(1+(HP119))</f>
        <v>686.26391279984591</v>
      </c>
      <c r="IP119" s="20">
        <f>+'MIP 2012'!FA119*(1+(HQ119))</f>
        <v>451.81390465834028</v>
      </c>
      <c r="IQ119" s="20">
        <f>+'MIP 2012'!FB119*(1+(HR119))</f>
        <v>12.938101245051573</v>
      </c>
      <c r="IR119" s="20">
        <f>+'MIP 2012'!FC119*(1+(HS119))</f>
        <v>283.90479807801978</v>
      </c>
      <c r="IS119" s="20">
        <f>+'MIP 2012'!FD119*(1+(HT119))</f>
        <v>1647.1703209037469</v>
      </c>
      <c r="IT119" s="20">
        <f>+'MIP 2012'!FE119*(1+(HU119))</f>
        <v>624.29200357537002</v>
      </c>
      <c r="IU119" s="20">
        <f>+'MIP 2012'!FF119*(1+(HV119))</f>
        <v>89.143965957176448</v>
      </c>
      <c r="IV119" s="18">
        <f t="shared" si="9"/>
        <v>52238.678582373439</v>
      </c>
      <c r="IW119" s="41">
        <f>+IFERROR((IV119/'MIP 2012'!FG119*100-100),0)</f>
        <v>0.67035879179466917</v>
      </c>
      <c r="IZ119" s="18">
        <v>165094.38513792743</v>
      </c>
      <c r="JA119" s="14">
        <f>+'MIP 2012'!FH119</f>
        <v>164259.28200740131</v>
      </c>
      <c r="JB119" s="41">
        <f t="shared" si="10"/>
        <v>835.10313052611309</v>
      </c>
      <c r="JC119" s="41">
        <f t="shared" si="11"/>
        <v>0.50840544310213431</v>
      </c>
    </row>
    <row r="120" spans="1:263" s="7" customFormat="1" ht="21.95" customHeight="1" thickBot="1" x14ac:dyDescent="0.3">
      <c r="A120" s="12" t="s">
        <v>302</v>
      </c>
      <c r="B120" s="12" t="s">
        <v>303</v>
      </c>
      <c r="C120" s="35">
        <v>9.3616120579765212E-3</v>
      </c>
      <c r="D120" s="35">
        <v>9.5418743733117345E-3</v>
      </c>
      <c r="E120" s="35">
        <v>7.900045503713914E-3</v>
      </c>
      <c r="F120" s="35">
        <v>7.7755407288395374E-3</v>
      </c>
      <c r="G120" s="35">
        <v>1.2293295068482217E-2</v>
      </c>
      <c r="H120" s="35">
        <v>1.3197290096751142E-2</v>
      </c>
      <c r="I120" s="35">
        <v>1.1002629575411559E-2</v>
      </c>
      <c r="J120" s="35">
        <v>6.4039451392333578E-3</v>
      </c>
      <c r="K120" s="35">
        <v>1.0438004574282522E-2</v>
      </c>
      <c r="L120" s="35">
        <v>7.9510250411153095E-3</v>
      </c>
      <c r="M120" s="35">
        <v>1.0410180126381958E-2</v>
      </c>
      <c r="N120" s="35">
        <v>1.3706062351267206E-2</v>
      </c>
      <c r="O120" s="35">
        <v>1.236107591634252E-2</v>
      </c>
      <c r="P120" s="35">
        <v>6.480392722222705E-3</v>
      </c>
      <c r="Q120" s="35">
        <v>8.241229909210869E-3</v>
      </c>
      <c r="R120" s="35">
        <v>3.0663289010371308E-2</v>
      </c>
      <c r="S120" s="35">
        <v>3.7761518737019118E-3</v>
      </c>
      <c r="T120" s="35">
        <v>7.8401375440418433E-3</v>
      </c>
      <c r="U120" s="35">
        <v>1.1771356398846369E-2</v>
      </c>
      <c r="V120" s="35">
        <v>1.8180508637182156E-2</v>
      </c>
      <c r="W120" s="35">
        <v>8.9585070556680683E-3</v>
      </c>
      <c r="X120" s="35">
        <v>1.6346716916988191E-2</v>
      </c>
      <c r="Y120" s="35">
        <v>1.3287178968976699E-2</v>
      </c>
      <c r="Z120" s="35">
        <v>1.7490264612873136E-2</v>
      </c>
      <c r="AA120" s="35">
        <v>8.0776498266663718E-3</v>
      </c>
      <c r="AB120" s="35">
        <v>1.6799649092201854E-2</v>
      </c>
      <c r="AC120" s="35">
        <v>2.5085976980057621E-3</v>
      </c>
      <c r="AD120" s="35">
        <v>1.0062029545521628E-2</v>
      </c>
      <c r="AE120" s="35">
        <v>1.3735993057715752E-2</v>
      </c>
      <c r="AF120" s="35">
        <v>1.2581553402847308E-2</v>
      </c>
      <c r="AG120" s="35">
        <v>5.2614973513053862E-3</v>
      </c>
      <c r="AH120" s="35">
        <v>7.4734636353532405E-2</v>
      </c>
      <c r="AI120" s="35">
        <v>1.7574932465310392E-2</v>
      </c>
      <c r="AJ120" s="35">
        <v>1.4290642071168855E-2</v>
      </c>
      <c r="AK120" s="35">
        <v>1.61876348965568E-2</v>
      </c>
      <c r="AL120" s="35">
        <v>2.5985253527307361E-2</v>
      </c>
      <c r="AM120" s="35">
        <v>9.9066323384091916E-3</v>
      </c>
      <c r="AN120" s="35">
        <v>1.1447069832776231E-2</v>
      </c>
      <c r="AO120" s="35">
        <v>9.1234993395179816E-3</v>
      </c>
      <c r="AP120" s="35">
        <v>1.2696455044979222E-2</v>
      </c>
      <c r="AQ120" s="35">
        <v>4.5235572213227757E-2</v>
      </c>
      <c r="AR120" s="35">
        <v>1.3668581098870357E-2</v>
      </c>
      <c r="AS120" s="35">
        <v>1.7889457338237935E-2</v>
      </c>
      <c r="AT120" s="35">
        <v>3.804053656075284E-2</v>
      </c>
      <c r="AU120" s="35">
        <v>9.1531868933691536E-3</v>
      </c>
      <c r="AV120" s="35">
        <v>3.6985317225675718E-2</v>
      </c>
      <c r="AW120" s="35">
        <v>2.2538292639597855E-2</v>
      </c>
      <c r="AX120" s="35">
        <v>1.1558026897720737E-2</v>
      </c>
      <c r="AY120" s="35">
        <v>2.4486390908993124E-2</v>
      </c>
      <c r="AZ120" s="35">
        <v>1.7650096514170009E-2</v>
      </c>
      <c r="BA120" s="35">
        <v>1.0517582475736021E-2</v>
      </c>
      <c r="BB120" s="35">
        <v>1.9307196567173102E-2</v>
      </c>
      <c r="BC120" s="35">
        <v>1.9923482934483167E-2</v>
      </c>
      <c r="BD120" s="35">
        <v>1.19795837988123E-2</v>
      </c>
      <c r="BE120" s="35">
        <v>3.1702816366379803E-2</v>
      </c>
      <c r="BF120" s="35">
        <v>1.6243264071261289E-2</v>
      </c>
      <c r="BG120" s="35">
        <v>1.4764225964875874E-2</v>
      </c>
      <c r="BH120" s="35">
        <v>3.193913308948975E-2</v>
      </c>
      <c r="BI120" s="35">
        <v>0</v>
      </c>
      <c r="BJ120" s="35">
        <v>8.6270166287754722E-3</v>
      </c>
      <c r="BK120" s="35">
        <v>1.4729489580752531E-2</v>
      </c>
      <c r="BL120" s="35">
        <v>1.5047840595844042E-2</v>
      </c>
      <c r="BM120" s="35">
        <v>1.0898425279948779E-2</v>
      </c>
      <c r="BN120" s="35">
        <v>1.6168264019122972E-2</v>
      </c>
      <c r="BO120" s="35">
        <v>1.2532874563777135E-2</v>
      </c>
      <c r="BP120" s="35">
        <v>1.98322341664822E-2</v>
      </c>
      <c r="BQ120" s="35">
        <v>2.8211059531044674E-2</v>
      </c>
      <c r="BR120" s="35">
        <v>1.5223292666059013E-2</v>
      </c>
      <c r="BS120" s="35">
        <v>1.8585870846981239E-2</v>
      </c>
      <c r="BT120" s="35">
        <v>1.4130725432457737E-2</v>
      </c>
      <c r="BU120" s="35">
        <v>1.4608371736506394E-2</v>
      </c>
      <c r="BV120" s="35">
        <v>9.0848456051857325E-3</v>
      </c>
      <c r="BW120" s="35">
        <v>1.7590181436366512E-2</v>
      </c>
      <c r="BX120" s="35">
        <v>1.151950162527466E-2</v>
      </c>
      <c r="BY120" s="35">
        <v>2.1574967110727879E-2</v>
      </c>
      <c r="BZ120" s="35">
        <v>8.9669772368647926E-3</v>
      </c>
      <c r="CA120" s="35">
        <v>1.3807418346491178E-2</v>
      </c>
      <c r="CB120" s="35">
        <v>5.1885678459469113E-2</v>
      </c>
      <c r="CC120" s="35">
        <v>2.4761647208434271E-2</v>
      </c>
      <c r="CD120" s="35">
        <v>1.2084038411586253E-2</v>
      </c>
      <c r="CE120" s="35">
        <v>7.6814606952327794E-2</v>
      </c>
      <c r="CF120" s="35">
        <v>2.8246506773636909E-2</v>
      </c>
      <c r="CG120" s="35">
        <v>9.1763436340861509E-2</v>
      </c>
      <c r="CH120" s="35">
        <v>1.6507483538596737E-2</v>
      </c>
      <c r="CI120" s="35">
        <v>1.4722769650590873E-2</v>
      </c>
      <c r="CJ120" s="35">
        <v>1.0609926089719387E-2</v>
      </c>
      <c r="CK120" s="35">
        <v>1.1691765392095077E-2</v>
      </c>
      <c r="CL120" s="35">
        <v>1.7507822029219838E-2</v>
      </c>
      <c r="CM120" s="35">
        <v>1.1871860911759081E-2</v>
      </c>
      <c r="CN120" s="35">
        <v>6.7047300520726896E-2</v>
      </c>
      <c r="CO120" s="35">
        <v>5.805771951109618E-2</v>
      </c>
      <c r="CP120" s="35">
        <v>1.2866610955815762E-2</v>
      </c>
      <c r="CQ120" s="35">
        <v>1.5532309794063167E-2</v>
      </c>
      <c r="CR120" s="35">
        <v>7.5060131737204753E-3</v>
      </c>
      <c r="CS120" s="35">
        <v>1.5818701846767185E-2</v>
      </c>
      <c r="CT120" s="35">
        <v>7.1257308526882376E-2</v>
      </c>
      <c r="CU120" s="35">
        <v>1.5297729589004383E-2</v>
      </c>
      <c r="CV120" s="35">
        <v>2.9235086059868496E-2</v>
      </c>
      <c r="CW120" s="35">
        <v>2.364931431886598E-2</v>
      </c>
      <c r="CX120" s="35">
        <v>3.5684482370065426E-2</v>
      </c>
      <c r="CY120" s="35">
        <v>4.4286859159820363E-2</v>
      </c>
      <c r="CZ120" s="35">
        <v>4.69668790979893E-2</v>
      </c>
      <c r="DA120" s="35">
        <v>2.0936083706339342E-2</v>
      </c>
      <c r="DB120" s="35">
        <v>2.187010630824723E-2</v>
      </c>
      <c r="DC120" s="35">
        <v>3.6724258119738201E-2</v>
      </c>
      <c r="DD120" s="35">
        <v>3.7383319862588561E-2</v>
      </c>
      <c r="DE120" s="35">
        <v>1.2369504063131887E-2</v>
      </c>
      <c r="DF120" s="35">
        <v>2.8807591612819566E-2</v>
      </c>
      <c r="DG120" s="35">
        <v>1.0137313520375708</v>
      </c>
      <c r="DH120" s="35">
        <v>5.6520346151013555E-2</v>
      </c>
      <c r="DI120" s="35">
        <v>4.0855799557335142E-2</v>
      </c>
      <c r="DJ120" s="35">
        <v>4.2696248003570809E-2</v>
      </c>
      <c r="DK120" s="35">
        <v>3.1529709669715564E-2</v>
      </c>
      <c r="DL120" s="35">
        <v>4.5776841869548814E-2</v>
      </c>
      <c r="DM120" s="35">
        <v>4.3580394868394552E-2</v>
      </c>
      <c r="DN120" s="35">
        <v>3.410957748724136E-2</v>
      </c>
      <c r="DO120" s="35">
        <v>4.6993004286552773E-2</v>
      </c>
      <c r="DP120" s="35">
        <v>1.4833706390526374E-2</v>
      </c>
      <c r="DQ120" s="35">
        <v>8.2508957127616928E-3</v>
      </c>
      <c r="DR120" s="35">
        <v>3.117240003404596E-2</v>
      </c>
      <c r="DS120" s="35">
        <v>1.2927915657381073E-2</v>
      </c>
      <c r="DT120" s="35">
        <v>8.2865220464944742E-3</v>
      </c>
      <c r="DU120" s="35">
        <v>5.1796243089756271E-2</v>
      </c>
      <c r="DV120" s="35">
        <v>3.0253348790814837E-2</v>
      </c>
      <c r="DW120" s="35">
        <v>1.2492234787368856E-2</v>
      </c>
      <c r="DX120" s="35">
        <v>2.3940273731445406E-2</v>
      </c>
      <c r="DY120" s="35">
        <v>1.563769439756903E-2</v>
      </c>
      <c r="DZ120" s="35">
        <v>2.1756584008383126E-2</v>
      </c>
      <c r="EA120" s="35">
        <v>2.2808535594847818E-2</v>
      </c>
      <c r="EB120" s="35">
        <v>2.438670374656909E-2</v>
      </c>
      <c r="EC120" s="35">
        <v>7.9238757236892415E-2</v>
      </c>
      <c r="ED120" s="35">
        <v>5.3291273870214546E-2</v>
      </c>
      <c r="EE120" s="35">
        <v>7.2572007390094215E-2</v>
      </c>
      <c r="EF120" s="35">
        <v>5.0123065443408492E-2</v>
      </c>
      <c r="EG120" s="35">
        <v>6.2641064823505718E-2</v>
      </c>
      <c r="EH120" s="35">
        <v>0</v>
      </c>
      <c r="EK120" s="62">
        <f>+IF(AND(OR(SeleccionarIndustria=$A120,SeleccionarIndustria="Todas las AE"),('SIMULADOR IMPACTOS MIP'!$B$10=EK$11)),'SIMULADOR IMPACTOS MIP'!Porcentaje,0)</f>
        <v>0</v>
      </c>
      <c r="EL120" s="62">
        <f>+IF(AND(OR(SeleccionarIndustria=$A120,SeleccionarIndustria="Todas las AE"),('SIMULADOR IMPACTOS MIP'!$B$10=EL$11)),'SIMULADOR IMPACTOS MIP'!Porcentaje,0)</f>
        <v>0</v>
      </c>
      <c r="EM120" s="62">
        <f>+IF(AND(OR(SeleccionarIndustria=$A120,SeleccionarIndustria="Todas las AE"),('SIMULADOR IMPACTOS MIP'!$B$10=EM$11)),'SIMULADOR IMPACTOS MIP'!Porcentaje,0)</f>
        <v>0.3</v>
      </c>
      <c r="EN120" s="62">
        <f>+IF(AND(OR(SeleccionarIndustria=$A120,SeleccionarIndustria="Todas las AE"),('SIMULADOR IMPACTOS MIP'!$B$10=EN$11)),'SIMULADOR IMPACTOS MIP'!Porcentaje,0)</f>
        <v>0</v>
      </c>
      <c r="EO120" s="62">
        <f>+IF(AND(OR(SeleccionarIndustria=$A120,SeleccionarIndustria="Todas las AE"),(OR('SIMULADOR IMPACTOS MIP'!$B$10=$EK$11,'SIMULADOR IMPACTOS MIP'!$B$10=EO$11))),'SIMULADOR IMPACTOS MIP'!Porcentaje,0)</f>
        <v>0</v>
      </c>
      <c r="EP120" s="62">
        <f>+IF(AND(OR(SeleccionarIndustria=$A120,SeleccionarIndustria="Todas las AE"),(OR('SIMULADOR IMPACTOS MIP'!$B$10=$EK$11,'SIMULADOR IMPACTOS MIP'!$B$10=EP$11))),'SIMULADOR IMPACTOS MIP'!Porcentaje,0)</f>
        <v>0</v>
      </c>
      <c r="EQ120" s="62">
        <f>+IF(AND(OR(SeleccionarIndustria=$A120,SeleccionarIndustria="Todas las AE"),(OR('SIMULADOR IMPACTOS MIP'!$B$10=$EK$11,'SIMULADOR IMPACTOS MIP'!$B$10=EQ$11))),'SIMULADOR IMPACTOS MIP'!Porcentaje,0)</f>
        <v>0</v>
      </c>
      <c r="ER120" s="62">
        <f>+IF(AND(OR(SeleccionarIndustria=$A120,SeleccionarIndustria="Todas las AE"),(OR('SIMULADOR IMPACTOS MIP'!$B$10=$EL$11,'SIMULADOR IMPACTOS MIP'!$B$10=ER$11))),'SIMULADOR IMPACTOS MIP'!Porcentaje,0)</f>
        <v>0</v>
      </c>
      <c r="ES120" s="62">
        <f>+IF(AND(OR(SeleccionarIndustria=$A120,SeleccionarIndustria="Todas las AE"),(OR('SIMULADOR IMPACTOS MIP'!$B$10=$EL$11,'SIMULADOR IMPACTOS MIP'!$B$10=ES$11))),'SIMULADOR IMPACTOS MIP'!Porcentaje,0)</f>
        <v>0</v>
      </c>
      <c r="ET120" s="62">
        <f>+IF(AND(OR(SeleccionarIndustria=$A120,SeleccionarIndustria="Todas las AE"),(OR('SIMULADOR IMPACTOS MIP'!$B$10=$EL$11,'SIMULADOR IMPACTOS MIP'!$B$10=ET$11))),'SIMULADOR IMPACTOS MIP'!Porcentaje,0)</f>
        <v>0</v>
      </c>
      <c r="EU120" s="62">
        <f>+IF(AND(OR(SeleccionarIndustria=$A120,SeleccionarIndustria="Todas las AE"),(OR('SIMULADOR IMPACTOS MIP'!$B$10=$EL$11,'SIMULADOR IMPACTOS MIP'!$B$10=EU$11))),'SIMULADOR IMPACTOS MIP'!Porcentaje,0)</f>
        <v>0</v>
      </c>
      <c r="EV120" s="62">
        <f>+IF(AND(OR(SeleccionarIndustria=$A120,SeleccionarIndustria="Todas las AE"),(OR('SIMULADOR IMPACTOS MIP'!$B$10=$EL$11,'SIMULADOR IMPACTOS MIP'!$B$10=EV$11))),'SIMULADOR IMPACTOS MIP'!Porcentaje,0)</f>
        <v>0</v>
      </c>
      <c r="EW120" s="62">
        <f>+IF(AND(OR(SeleccionarIndustria=$A120,SeleccionarIndustria="Todas las AE"),(OR('SIMULADOR IMPACTOS MIP'!$B$10=$EL$11,'SIMULADOR IMPACTOS MIP'!$B$10=EW$11))),'SIMULADOR IMPACTOS MIP'!Porcentaje,0)</f>
        <v>0</v>
      </c>
      <c r="EX120" s="62">
        <f>+IF(AND(OR(SeleccionarIndustria=$A120,SeleccionarIndustria="Todas las AE"),(OR('SIMULADOR IMPACTOS MIP'!$B$10=$EL$11,'SIMULADOR IMPACTOS MIP'!$B$10=EX$11))),'SIMULADOR IMPACTOS MIP'!Porcentaje,0)</f>
        <v>0</v>
      </c>
      <c r="EY120" s="62">
        <f>+IF(AND(OR(SeleccionarIndustria=$A120,SeleccionarIndustria="Todas las AE"),('SIMULADOR IMPACTOS MIP'!$B$10=EY$11)),'SIMULADOR IMPACTOS MIP'!Porcentaje,0)</f>
        <v>0</v>
      </c>
      <c r="EZ120" s="62">
        <f>+IF(AND(OR(SeleccionarIndustria=$A120,SeleccionarIndustria="Todas las AE"),('SIMULADOR IMPACTOS MIP'!$B$10=EZ$11)),'SIMULADOR IMPACTOS MIP'!Porcentaje,0)</f>
        <v>0</v>
      </c>
      <c r="FA120" s="62">
        <f>+IF(AND(OR(SeleccionarIndustria=$A120,SeleccionarIndustria="Todas las AE"),('SIMULADOR IMPACTOS MIP'!$B$10=FA$11)),'SIMULADOR IMPACTOS MIP'!Porcentaje,0)</f>
        <v>0</v>
      </c>
      <c r="FB120" s="62">
        <f>+IF(AND(OR(SeleccionarIndustria=$A120,SeleccionarIndustria="Todas las AE"),('SIMULADOR IMPACTOS MIP'!$B$10=FB$11)),'SIMULADOR IMPACTOS MIP'!Porcentaje,0)</f>
        <v>0</v>
      </c>
      <c r="FC120" s="62">
        <f>+IF(AND(OR(SeleccionarIndustria=$A120,SeleccionarIndustria="Todas las AE"),(OR('SIMULADOR IMPACTOS MIP'!$B$10=$EM$11,'SIMULADOR IMPACTOS MIP'!$B$10=FC$11))),'SIMULADOR IMPACTOS MIP'!Porcentaje,0)</f>
        <v>0.3</v>
      </c>
      <c r="FD120" s="62">
        <f>+IF(AND(OR(SeleccionarIndustria=$A120,SeleccionarIndustria="Todas las AE"),(OR('SIMULADOR IMPACTOS MIP'!$B$10=$EM$11,'SIMULADOR IMPACTOS MIP'!$B$10=FD$11))),'SIMULADOR IMPACTOS MIP'!Porcentaje,0)</f>
        <v>0.3</v>
      </c>
      <c r="FE120" s="62">
        <f>+IF(AND(OR(SeleccionarIndustria=$A120,SeleccionarIndustria="Todas las AE"),(OR('SIMULADOR IMPACTOS MIP'!$B$10=$EM$11,'SIMULADOR IMPACTOS MIP'!$B$10=FE$11))),'SIMULADOR IMPACTOS MIP'!Porcentaje,0)</f>
        <v>0.3</v>
      </c>
      <c r="FF120" s="62">
        <f>+IF(AND(OR(SeleccionarIndustria=$A120,SeleccionarIndustria="Todas las AE"),(OR('SIMULADOR IMPACTOS MIP'!$B$10=$EM$11,'SIMULADOR IMPACTOS MIP'!$B$10=FF$11))),'SIMULADOR IMPACTOS MIP'!Porcentaje,0)</f>
        <v>0.3</v>
      </c>
      <c r="FG120" s="62">
        <f>+IF(AND(OR(SeleccionarIndustria=$A120,SeleccionarIndustria="Todas las AE"),(OR('SIMULADOR IMPACTOS MIP'!$B$10=$EM$11,'SIMULADOR IMPACTOS MIP'!$B$10=FG$11))),'SIMULADOR IMPACTOS MIP'!Porcentaje,0)</f>
        <v>0.3</v>
      </c>
      <c r="FH120" s="62">
        <f>+IF(AND(OR(SeleccionarIndustria=$A120,SeleccionarIndustria="Todas las AE"),(OR('SIMULADOR IMPACTOS MIP'!$B$10=$EM$11,'SIMULADOR IMPACTOS MIP'!$B$10=FH$11))),'SIMULADOR IMPACTOS MIP'!Porcentaje,0)</f>
        <v>0.3</v>
      </c>
      <c r="FI120" s="62">
        <f>+IF(AND(OR(SeleccionarIndustria=$A120,SeleccionarIndustria="Todas las AE"),(OR('SIMULADOR IMPACTOS MIP'!$B$10=$EM$11,'SIMULADOR IMPACTOS MIP'!$B$10=FI$11))),'SIMULADOR IMPACTOS MIP'!Porcentaje,0)</f>
        <v>0.3</v>
      </c>
      <c r="FJ120" s="62">
        <f>+IF(AND(OR(SeleccionarIndustria=$A120,SeleccionarIndustria="Todas las AE"),(OR('SIMULADOR IMPACTOS MIP'!$B$10=$EM$11,'SIMULADOR IMPACTOS MIP'!$B$10=FJ$11))),'SIMULADOR IMPACTOS MIP'!Porcentaje,0)</f>
        <v>0.3</v>
      </c>
      <c r="FM120" s="20">
        <f>+'MIP 2012'!EJ120*(1+(EN120))</f>
        <v>1940302.7310594104</v>
      </c>
      <c r="FN120" s="20">
        <f>+'MIP 2012'!EK120*(1+(EO120))</f>
        <v>0</v>
      </c>
      <c r="FO120" s="20">
        <f>+'MIP 2012'!EL120*(1+(EP120))</f>
        <v>16988.078711002836</v>
      </c>
      <c r="FP120" s="20">
        <f>+'MIP 2012'!EM120*(1+(EQ120))</f>
        <v>0</v>
      </c>
      <c r="FQ120" s="20">
        <f>+'MIP 2012'!EN120*(1+(ER120))</f>
        <v>0</v>
      </c>
      <c r="FR120" s="20">
        <f>+'MIP 2012'!EO120*(1+(ES120))</f>
        <v>0</v>
      </c>
      <c r="FS120" s="20">
        <f>+'MIP 2012'!EP120*(1+(ET120))</f>
        <v>0</v>
      </c>
      <c r="FT120" s="20">
        <f>+'MIP 2012'!EQ120*(1+(EU120))</f>
        <v>0</v>
      </c>
      <c r="FU120" s="20">
        <f>+'MIP 2012'!ER120*(1+(EV120))</f>
        <v>0</v>
      </c>
      <c r="FV120" s="20">
        <f>+'MIP 2012'!ES120*(1+(EW120))</f>
        <v>0</v>
      </c>
      <c r="FW120" s="20">
        <f>+'MIP 2012'!ET120*(1+(EX120))</f>
        <v>0</v>
      </c>
      <c r="FX120" s="20">
        <f>+'MIP 2012'!EU120*(1+(EY120))</f>
        <v>43.642502644456329</v>
      </c>
      <c r="FY120" s="20">
        <f>+'MIP 2012'!EV120*(1+(EZ120))</f>
        <v>0</v>
      </c>
      <c r="FZ120" s="20">
        <f>+'MIP 2012'!EW120*(1+(FA120))</f>
        <v>0</v>
      </c>
      <c r="GA120" s="20">
        <f>+'MIP 2012'!EX120*(1+(FB120))</f>
        <v>0</v>
      </c>
      <c r="GB120" s="20">
        <f>+'MIP 2012'!EY120*(1+(FC120))</f>
        <v>0</v>
      </c>
      <c r="GC120" s="20">
        <f>+'MIP 2012'!EZ120*(1+(FD120))</f>
        <v>9.8598077495071124</v>
      </c>
      <c r="GD120" s="20">
        <f>+'MIP 2012'!FA120*(1+(FE120))</f>
        <v>48.344863804034873</v>
      </c>
      <c r="GE120" s="20">
        <f>+'MIP 2012'!FB120*(1+(FF120))</f>
        <v>0</v>
      </c>
      <c r="GF120" s="20">
        <f>+'MIP 2012'!FC120*(1+(FG120))</f>
        <v>48.50389296128499</v>
      </c>
      <c r="GG120" s="20">
        <f>+'MIP 2012'!FD120*(1+(FH120))</f>
        <v>123.08856771158877</v>
      </c>
      <c r="GH120" s="20">
        <f>+'MIP 2012'!FE120*(1+(FI120))</f>
        <v>127.22332580009177</v>
      </c>
      <c r="GI120" s="20">
        <f>+'MIP 2012'!FF120*(1+(FJ120))</f>
        <v>0</v>
      </c>
      <c r="GJ120" s="18">
        <f t="shared" si="6"/>
        <v>1957691.4727310843</v>
      </c>
      <c r="GK120" s="41">
        <f>+IFERROR((GJ120/'MIP 2012'!FG120*100-100),0)</f>
        <v>4.2086715456406409E-3</v>
      </c>
      <c r="GN120" s="18">
        <v>2634329.093663828</v>
      </c>
      <c r="GO120" s="14">
        <f>+'MIP 2012'!FH120</f>
        <v>2622775.2128121923</v>
      </c>
      <c r="GP120" s="41">
        <f t="shared" si="7"/>
        <v>11553.880851635709</v>
      </c>
      <c r="GQ120" s="41">
        <f t="shared" si="8"/>
        <v>0.44052120041379794</v>
      </c>
      <c r="GU120" s="63">
        <v>0.08</v>
      </c>
      <c r="GV120" s="73"/>
      <c r="GW120" s="62">
        <f>+IF(SeleccionarDemTur=GW$11,'SIMULADOR IMPACTOS MIP(TURISMO)'!PorcentajeTur,0)</f>
        <v>0</v>
      </c>
      <c r="GX120" s="62">
        <f>+IF(SeleccionarDemTur=GX$11,'SIMULADOR IMPACTOS MIP(TURISMO)'!PorcentajeTur,0)</f>
        <v>0</v>
      </c>
      <c r="GY120" s="62">
        <f>+IF(SeleccionarDemTur=GY$11,'SIMULADOR IMPACTOS MIP(TURISMO)'!PorcentajeTur,0)</f>
        <v>0.1</v>
      </c>
      <c r="GZ120" s="62">
        <f>+IF(SeleccionarDemTur=GZ$11,'SIMULADOR IMPACTOS MIP(TURISMO)'!PorcentajeTur,0)</f>
        <v>0</v>
      </c>
      <c r="HA120" s="62">
        <f>+IF(OR(SeleccionarDemTur=HA$11,SeleccionarDemTur=$GW$11),'SIMULADOR IMPACTOS MIP(TURISMO)'!PorcentajeTur,0)</f>
        <v>0</v>
      </c>
      <c r="HB120" s="62">
        <f>+IF(OR(SeleccionarDemTur=HB$11,SeleccionarDemTur=$GW$11),'SIMULADOR IMPACTOS MIP(TURISMO)'!PorcentajeTur,0)</f>
        <v>0</v>
      </c>
      <c r="HC120" s="62">
        <f>+IF(OR(SeleccionarDemTur=HC$11,SeleccionarDemTur=$GW$11),'SIMULADOR IMPACTOS MIP(TURISMO)'!PorcentajeTur,0)</f>
        <v>0</v>
      </c>
      <c r="HD120" s="62">
        <f>+IF(OR(SeleccionarDemTur=HD$11,SeleccionarDemTur=$GX$11),'SIMULADOR IMPACTOS MIP(TURISMO)'!PorcentajeTur,0)</f>
        <v>0</v>
      </c>
      <c r="HE120" s="62">
        <f>+IF(OR(SeleccionarDemTur=HE$11,SeleccionarDemTur=$GX$11),'SIMULADOR IMPACTOS MIP(TURISMO)'!PorcentajeTur,0)</f>
        <v>0</v>
      </c>
      <c r="HF120" s="62">
        <f>+IF(OR(SeleccionarDemTur=HF$11,SeleccionarDemTur=$GX$11),'SIMULADOR IMPACTOS MIP(TURISMO)'!PorcentajeTur,0)</f>
        <v>0</v>
      </c>
      <c r="HG120" s="62">
        <f>+IF(OR(SeleccionarDemTur=HG$11,SeleccionarDemTur=$GX$11),'SIMULADOR IMPACTOS MIP(TURISMO)'!PorcentajeTur,0)</f>
        <v>0</v>
      </c>
      <c r="HH120" s="62">
        <f>+IF(OR(SeleccionarDemTur=HH$11,SeleccionarDemTur=$GX$11),'SIMULADOR IMPACTOS MIP(TURISMO)'!PorcentajeTur,0)</f>
        <v>0</v>
      </c>
      <c r="HI120" s="62">
        <f>+IF(OR(SeleccionarDemTur=HI$11,SeleccionarDemTur=$GX$11),'SIMULADOR IMPACTOS MIP(TURISMO)'!PorcentajeTur,0)</f>
        <v>0</v>
      </c>
      <c r="HJ120" s="62">
        <f>+IF(OR(SeleccionarDemTur=HJ$11,SeleccionarDemTur=$GX$11),'SIMULADOR IMPACTOS MIP(TURISMO)'!PorcentajeTur,0)</f>
        <v>0</v>
      </c>
      <c r="HK120" s="62">
        <f>+IF(SeleccionarDemTur=HK$11,'SIMULADOR IMPACTOS MIP(TURISMO)'!PorcentajeTur,0)</f>
        <v>0</v>
      </c>
      <c r="HL120" s="62">
        <f>+IF(SeleccionarDemTur=HL$11,'SIMULADOR IMPACTOS MIP(TURISMO)'!PorcentajeTur,0)</f>
        <v>0</v>
      </c>
      <c r="HM120" s="62">
        <f>+IF(SeleccionarDemTur=HM$11,'SIMULADOR IMPACTOS MIP(TURISMO)'!PorcentajeTur,0)</f>
        <v>0</v>
      </c>
      <c r="HN120" s="62">
        <f>+IF(SeleccionarDemTur=HN$11,'SIMULADOR IMPACTOS MIP(TURISMO)'!PorcentajeTur,0)</f>
        <v>0</v>
      </c>
      <c r="HO120" s="62">
        <f>+IF(OR(SeleccionarDemTur=HO$11,SeleccionarDemTur=$GY$11),'SIMULADOR IMPACTOS MIP(TURISMO)'!PorcentajeTur,0)</f>
        <v>0.1</v>
      </c>
      <c r="HP120" s="62">
        <f>+IF(OR(SeleccionarDemTur=HP$11,SeleccionarDemTur=$GY$11),'SIMULADOR IMPACTOS MIP(TURISMO)'!PorcentajeTur,0)</f>
        <v>0.1</v>
      </c>
      <c r="HQ120" s="62">
        <f>+IF(OR(SeleccionarDemTur=HQ$11,SeleccionarDemTur=$GY$11),'SIMULADOR IMPACTOS MIP(TURISMO)'!PorcentajeTur,0)</f>
        <v>0.1</v>
      </c>
      <c r="HR120" s="62">
        <f>+IF(OR(SeleccionarDemTur=HR$11,SeleccionarDemTur=$GY$11),'SIMULADOR IMPACTOS MIP(TURISMO)'!PorcentajeTur,0)</f>
        <v>0.1</v>
      </c>
      <c r="HS120" s="62">
        <f>+IF(OR(SeleccionarDemTur=HS$11,SeleccionarDemTur=$GY$11),'SIMULADOR IMPACTOS MIP(TURISMO)'!PorcentajeTur,0)</f>
        <v>0.1</v>
      </c>
      <c r="HT120" s="62">
        <f>+IF(OR(SeleccionarDemTur=HT$11,SeleccionarDemTur=$GY$11),'SIMULADOR IMPACTOS MIP(TURISMO)'!PorcentajeTur,0)</f>
        <v>0.1</v>
      </c>
      <c r="HU120" s="62">
        <f>+IF(OR(SeleccionarDemTur=HU$11,SeleccionarDemTur=$GY$11),'SIMULADOR IMPACTOS MIP(TURISMO)'!PorcentajeTur,0)</f>
        <v>0.1</v>
      </c>
      <c r="HV120" s="62">
        <f>+IF(OR(SeleccionarDemTur=HV$11,SeleccionarDemTur=$GY$11),'SIMULADOR IMPACTOS MIP(TURISMO)'!PorcentajeTur,0)</f>
        <v>0.1</v>
      </c>
      <c r="HY120" s="20">
        <f>+'MIP 2012'!EJ120*(1+(GZ120))</f>
        <v>1940302.7310594104</v>
      </c>
      <c r="HZ120" s="20">
        <f>+'MIP 2012'!EK120*(1+(HA120))</f>
        <v>0</v>
      </c>
      <c r="IA120" s="20">
        <f>+'MIP 2012'!EL120*(1+(HB120))</f>
        <v>16988.078711002836</v>
      </c>
      <c r="IB120" s="20">
        <f>+'MIP 2012'!EM120*(1+(HC120))</f>
        <v>0</v>
      </c>
      <c r="IC120" s="20">
        <f>+'MIP 2012'!EN120*(1+(HD120))</f>
        <v>0</v>
      </c>
      <c r="ID120" s="20">
        <f>+'MIP 2012'!EO120*(1+(HE120))</f>
        <v>0</v>
      </c>
      <c r="IE120" s="20">
        <f>+'MIP 2012'!EP120*(1+(HF120))</f>
        <v>0</v>
      </c>
      <c r="IF120" s="20">
        <f>+'MIP 2012'!EQ120*(1+(HG120))</f>
        <v>0</v>
      </c>
      <c r="IG120" s="20">
        <f>+'MIP 2012'!ER120*(1+(HH120))</f>
        <v>0</v>
      </c>
      <c r="IH120" s="20">
        <f>+'MIP 2012'!ES120*(1+(HI120))</f>
        <v>0</v>
      </c>
      <c r="II120" s="20">
        <f>+'MIP 2012'!ET120*(1+(HJ120))</f>
        <v>0</v>
      </c>
      <c r="IJ120" s="20">
        <f>+'MIP 2012'!EU120*(1+(HK120))</f>
        <v>43.642502644456329</v>
      </c>
      <c r="IK120" s="20">
        <f>+'MIP 2012'!EV120*(1+(HL120))</f>
        <v>0</v>
      </c>
      <c r="IL120" s="20">
        <f>+'MIP 2012'!EW120*(1+(HM120))</f>
        <v>0</v>
      </c>
      <c r="IM120" s="20">
        <f>+'MIP 2012'!EX120*(1+(HN120))</f>
        <v>0</v>
      </c>
      <c r="IN120" s="20">
        <f>+'MIP 2012'!EY120*(1+(HO120))</f>
        <v>0</v>
      </c>
      <c r="IO120" s="20">
        <f>+'MIP 2012'!EZ120*(1+(HP120))</f>
        <v>8.3429142495829414</v>
      </c>
      <c r="IP120" s="20">
        <f>+'MIP 2012'!FA120*(1+(HQ120))</f>
        <v>40.907192449567972</v>
      </c>
      <c r="IQ120" s="20">
        <f>+'MIP 2012'!FB120*(1+(HR120))</f>
        <v>0</v>
      </c>
      <c r="IR120" s="20">
        <f>+'MIP 2012'!FC120*(1+(HS120))</f>
        <v>41.041755582625761</v>
      </c>
      <c r="IS120" s="20">
        <f>+'MIP 2012'!FD120*(1+(HT120))</f>
        <v>104.15186498672897</v>
      </c>
      <c r="IT120" s="20">
        <f>+'MIP 2012'!FE120*(1+(HU120))</f>
        <v>107.6505064462315</v>
      </c>
      <c r="IU120" s="20">
        <f>+'MIP 2012'!FF120*(1+(HV120))</f>
        <v>0</v>
      </c>
      <c r="IV120" s="18">
        <f t="shared" si="9"/>
        <v>1957636.5465067723</v>
      </c>
      <c r="IW120" s="41">
        <f>+IFERROR((IV120/'MIP 2012'!FG120*100-100),0)</f>
        <v>1.4028905151945992E-3</v>
      </c>
      <c r="IZ120" s="18">
        <v>2626626.5064294045</v>
      </c>
      <c r="JA120" s="14">
        <f>+'MIP 2012'!FH120</f>
        <v>2622775.2128121923</v>
      </c>
      <c r="JB120" s="41">
        <f t="shared" si="10"/>
        <v>3851.2936172122136</v>
      </c>
      <c r="JC120" s="41">
        <f t="shared" si="11"/>
        <v>0.14684040013794686</v>
      </c>
    </row>
    <row r="121" spans="1:263" s="7" customFormat="1" ht="21.95" customHeight="1" thickBot="1" x14ac:dyDescent="0.3">
      <c r="A121" s="12" t="s">
        <v>304</v>
      </c>
      <c r="B121" s="12" t="s">
        <v>305</v>
      </c>
      <c r="C121" s="35">
        <v>2.0822856114271343E-3</v>
      </c>
      <c r="D121" s="35">
        <v>2.2288992773505613E-3</v>
      </c>
      <c r="E121" s="35">
        <v>1.4939944637916624E-3</v>
      </c>
      <c r="F121" s="35">
        <v>1.6265817390033876E-3</v>
      </c>
      <c r="G121" s="35">
        <v>2.284688553520891E-3</v>
      </c>
      <c r="H121" s="35">
        <v>2.4138963433288463E-3</v>
      </c>
      <c r="I121" s="35">
        <v>2.0345075191927336E-3</v>
      </c>
      <c r="J121" s="35">
        <v>1.3765931433096553E-3</v>
      </c>
      <c r="K121" s="35">
        <v>1.9896829668455242E-3</v>
      </c>
      <c r="L121" s="35">
        <v>2.5315280759508813E-3</v>
      </c>
      <c r="M121" s="35">
        <v>2.3842710424250447E-3</v>
      </c>
      <c r="N121" s="35">
        <v>5.022712496188091E-3</v>
      </c>
      <c r="O121" s="35">
        <v>6.3033866626012458E-3</v>
      </c>
      <c r="P121" s="35">
        <v>1.4741881851219579E-3</v>
      </c>
      <c r="Q121" s="35">
        <v>6.0559281980691474E-3</v>
      </c>
      <c r="R121" s="35">
        <v>2.7113433590602127E-3</v>
      </c>
      <c r="S121" s="35">
        <v>8.5387805466765536E-4</v>
      </c>
      <c r="T121" s="35">
        <v>1.5941014696382459E-3</v>
      </c>
      <c r="U121" s="35">
        <v>2.1029017103575201E-3</v>
      </c>
      <c r="V121" s="35">
        <v>2.3829396381501453E-3</v>
      </c>
      <c r="W121" s="35">
        <v>9.7021574157223484E-3</v>
      </c>
      <c r="X121" s="35">
        <v>2.3662397266875938E-3</v>
      </c>
      <c r="Y121" s="35">
        <v>2.5018928628954096E-3</v>
      </c>
      <c r="Z121" s="35">
        <v>2.9274406243287266E-3</v>
      </c>
      <c r="AA121" s="35">
        <v>1.5074128279405851E-3</v>
      </c>
      <c r="AB121" s="35">
        <v>4.1466055639672343E-3</v>
      </c>
      <c r="AC121" s="35">
        <v>1.6340819670465213E-3</v>
      </c>
      <c r="AD121" s="35">
        <v>2.5028226136653863E-3</v>
      </c>
      <c r="AE121" s="35">
        <v>2.5013799728322151E-3</v>
      </c>
      <c r="AF121" s="35">
        <v>4.8897615287989285E-3</v>
      </c>
      <c r="AG121" s="35">
        <v>5.9760835228768435E-3</v>
      </c>
      <c r="AH121" s="35">
        <v>5.9612738928829928E-3</v>
      </c>
      <c r="AI121" s="35">
        <v>3.0480325641968719E-3</v>
      </c>
      <c r="AJ121" s="35">
        <v>2.8330602512824758E-3</v>
      </c>
      <c r="AK121" s="35">
        <v>8.8732756890865638E-3</v>
      </c>
      <c r="AL121" s="35">
        <v>5.0180584247474713E-3</v>
      </c>
      <c r="AM121" s="35">
        <v>2.1339516772463044E-3</v>
      </c>
      <c r="AN121" s="35">
        <v>2.0635146631576007E-3</v>
      </c>
      <c r="AO121" s="35">
        <v>2.3046877086944531E-3</v>
      </c>
      <c r="AP121" s="35">
        <v>4.334499605586164E-3</v>
      </c>
      <c r="AQ121" s="35">
        <v>8.6459368828864114E-3</v>
      </c>
      <c r="AR121" s="35">
        <v>3.7746105574257508E-3</v>
      </c>
      <c r="AS121" s="35">
        <v>6.0108014309139925E-3</v>
      </c>
      <c r="AT121" s="35">
        <v>4.6978330617096073E-3</v>
      </c>
      <c r="AU121" s="35">
        <v>1.865602683016161E-3</v>
      </c>
      <c r="AV121" s="35">
        <v>7.1656293898870183E-3</v>
      </c>
      <c r="AW121" s="35">
        <v>3.8772066205525271E-3</v>
      </c>
      <c r="AX121" s="35">
        <v>3.0565206399107789E-3</v>
      </c>
      <c r="AY121" s="35">
        <v>4.0033937932852127E-3</v>
      </c>
      <c r="AZ121" s="35">
        <v>5.0385609756988924E-3</v>
      </c>
      <c r="BA121" s="35">
        <v>2.3974448782241812E-2</v>
      </c>
      <c r="BB121" s="35">
        <v>3.1977064242280652E-3</v>
      </c>
      <c r="BC121" s="35">
        <v>3.3995989196059493E-3</v>
      </c>
      <c r="BD121" s="35">
        <v>2.4568866458358437E-3</v>
      </c>
      <c r="BE121" s="35">
        <v>2.458828257270822E-3</v>
      </c>
      <c r="BF121" s="35">
        <v>3.799453620693337E-3</v>
      </c>
      <c r="BG121" s="35">
        <v>3.1561992145455924E-3</v>
      </c>
      <c r="BH121" s="35">
        <v>9.5802565909295159E-3</v>
      </c>
      <c r="BI121" s="35">
        <v>0</v>
      </c>
      <c r="BJ121" s="35">
        <v>2.2749014150763663E-3</v>
      </c>
      <c r="BK121" s="35">
        <v>2.2298317362331004E-3</v>
      </c>
      <c r="BL121" s="35">
        <v>6.2152466489177076E-3</v>
      </c>
      <c r="BM121" s="35">
        <v>4.281835814791273E-3</v>
      </c>
      <c r="BN121" s="35">
        <v>4.8130135307932276E-3</v>
      </c>
      <c r="BO121" s="35">
        <v>4.9379487864469399E-3</v>
      </c>
      <c r="BP121" s="35">
        <v>7.2671928744476822E-3</v>
      </c>
      <c r="BQ121" s="35">
        <v>8.8980309857445983E-3</v>
      </c>
      <c r="BR121" s="35">
        <v>3.1268456326311294E-3</v>
      </c>
      <c r="BS121" s="35">
        <v>7.9652238535623948E-3</v>
      </c>
      <c r="BT121" s="35">
        <v>4.1628191929354687E-3</v>
      </c>
      <c r="BU121" s="35">
        <v>3.6897717162529538E-3</v>
      </c>
      <c r="BV121" s="35">
        <v>1.8715580085564795E-3</v>
      </c>
      <c r="BW121" s="35">
        <v>5.8200826904880164E-3</v>
      </c>
      <c r="BX121" s="35">
        <v>2.793368870026903E-3</v>
      </c>
      <c r="BY121" s="35">
        <v>1.0043393026180443E-2</v>
      </c>
      <c r="BZ121" s="35">
        <v>2.2662436745530586E-3</v>
      </c>
      <c r="CA121" s="35">
        <v>4.6768794989184162E-3</v>
      </c>
      <c r="CB121" s="35">
        <v>3.5570886722089672E-3</v>
      </c>
      <c r="CC121" s="35">
        <v>4.3336490493535648E-3</v>
      </c>
      <c r="CD121" s="35">
        <v>2.0543429033004169E-3</v>
      </c>
      <c r="CE121" s="35">
        <v>4.9481353775053284E-3</v>
      </c>
      <c r="CF121" s="35">
        <v>5.9534252974317399E-3</v>
      </c>
      <c r="CG121" s="35">
        <v>8.5046444024074828E-3</v>
      </c>
      <c r="CH121" s="35">
        <v>3.1520288110591073E-3</v>
      </c>
      <c r="CI121" s="35">
        <v>2.5624619346408892E-3</v>
      </c>
      <c r="CJ121" s="35">
        <v>2.581523403051567E-3</v>
      </c>
      <c r="CK121" s="35">
        <v>3.0224268109514669E-3</v>
      </c>
      <c r="CL121" s="35">
        <v>4.8377662045995867E-3</v>
      </c>
      <c r="CM121" s="35">
        <v>2.9846224599242937E-3</v>
      </c>
      <c r="CN121" s="35">
        <v>9.9679226721888434E-3</v>
      </c>
      <c r="CO121" s="35">
        <v>8.7011888308470217E-3</v>
      </c>
      <c r="CP121" s="35">
        <v>4.1741767955394528E-3</v>
      </c>
      <c r="CQ121" s="35">
        <v>7.9699639413694078E-3</v>
      </c>
      <c r="CR121" s="35">
        <v>2.437630764126863E-3</v>
      </c>
      <c r="CS121" s="35">
        <v>4.8380920626657272E-3</v>
      </c>
      <c r="CT121" s="35">
        <v>3.0613501118180935E-2</v>
      </c>
      <c r="CU121" s="35">
        <v>1.3816565536311795E-2</v>
      </c>
      <c r="CV121" s="35">
        <v>8.082759526030027E-3</v>
      </c>
      <c r="CW121" s="35">
        <v>7.4089987894198949E-3</v>
      </c>
      <c r="CX121" s="35">
        <v>8.2375779918740857E-3</v>
      </c>
      <c r="CY121" s="35">
        <v>4.9617610125572099E-3</v>
      </c>
      <c r="CZ121" s="35">
        <v>1.023982345451723E-2</v>
      </c>
      <c r="DA121" s="35">
        <v>3.6406218595292877E-3</v>
      </c>
      <c r="DB121" s="35">
        <v>5.329511756420967E-3</v>
      </c>
      <c r="DC121" s="35">
        <v>4.9881759913599196E-3</v>
      </c>
      <c r="DD121" s="35">
        <v>5.9659939206152951E-3</v>
      </c>
      <c r="DE121" s="35">
        <v>1.3920930161559521E-2</v>
      </c>
      <c r="DF121" s="35">
        <v>6.0688602448776465E-3</v>
      </c>
      <c r="DG121" s="35">
        <v>9.7111019219638019E-3</v>
      </c>
      <c r="DH121" s="35">
        <v>1.1093952281399768</v>
      </c>
      <c r="DI121" s="35">
        <v>1.2003863410866591E-2</v>
      </c>
      <c r="DJ121" s="35">
        <v>7.1111680816301941E-3</v>
      </c>
      <c r="DK121" s="35">
        <v>1.7552925823131591E-2</v>
      </c>
      <c r="DL121" s="35">
        <v>7.4895067462139742E-3</v>
      </c>
      <c r="DM121" s="35">
        <v>5.3056005727173741E-3</v>
      </c>
      <c r="DN121" s="35">
        <v>1.5106380881744602E-2</v>
      </c>
      <c r="DO121" s="35">
        <v>1.3534203867670408E-2</v>
      </c>
      <c r="DP121" s="35">
        <v>3.1152629917923489E-3</v>
      </c>
      <c r="DQ121" s="35">
        <v>1.8493923602789094E-3</v>
      </c>
      <c r="DR121" s="35">
        <v>9.6803323192353376E-3</v>
      </c>
      <c r="DS121" s="35">
        <v>5.6769245179492545E-3</v>
      </c>
      <c r="DT121" s="35">
        <v>1.4471599499345082E-3</v>
      </c>
      <c r="DU121" s="35">
        <v>6.1411954496460516E-3</v>
      </c>
      <c r="DV121" s="35">
        <v>4.377784147339624E-3</v>
      </c>
      <c r="DW121" s="35">
        <v>1.4636593745441292E-3</v>
      </c>
      <c r="DX121" s="35">
        <v>9.4969840452481039E-3</v>
      </c>
      <c r="DY121" s="35">
        <v>2.4817376734811718E-3</v>
      </c>
      <c r="DZ121" s="35">
        <v>2.8151977050084147E-3</v>
      </c>
      <c r="EA121" s="35">
        <v>3.3996584002858204E-3</v>
      </c>
      <c r="EB121" s="35">
        <v>1.2578981117532561E-2</v>
      </c>
      <c r="EC121" s="35">
        <v>5.669696635929527E-3</v>
      </c>
      <c r="ED121" s="35">
        <v>7.7600572881258486E-3</v>
      </c>
      <c r="EE121" s="35">
        <v>4.4373097956507922E-3</v>
      </c>
      <c r="EF121" s="35">
        <v>2.1641625185544459E-2</v>
      </c>
      <c r="EG121" s="35">
        <v>3.9470082561975121E-3</v>
      </c>
      <c r="EH121" s="35">
        <v>0</v>
      </c>
      <c r="EK121" s="62">
        <f>+IF(AND(OR(SeleccionarIndustria=$A121,SeleccionarIndustria="Todas las AE"),('SIMULADOR IMPACTOS MIP'!$B$10=EK$11)),'SIMULADOR IMPACTOS MIP'!Porcentaje,0)</f>
        <v>0</v>
      </c>
      <c r="EL121" s="62">
        <f>+IF(AND(OR(SeleccionarIndustria=$A121,SeleccionarIndustria="Todas las AE"),('SIMULADOR IMPACTOS MIP'!$B$10=EL$11)),'SIMULADOR IMPACTOS MIP'!Porcentaje,0)</f>
        <v>0</v>
      </c>
      <c r="EM121" s="62">
        <f>+IF(AND(OR(SeleccionarIndustria=$A121,SeleccionarIndustria="Todas las AE"),('SIMULADOR IMPACTOS MIP'!$B$10=EM$11)),'SIMULADOR IMPACTOS MIP'!Porcentaje,0)</f>
        <v>0.3</v>
      </c>
      <c r="EN121" s="62">
        <f>+IF(AND(OR(SeleccionarIndustria=$A121,SeleccionarIndustria="Todas las AE"),('SIMULADOR IMPACTOS MIP'!$B$10=EN$11)),'SIMULADOR IMPACTOS MIP'!Porcentaje,0)</f>
        <v>0</v>
      </c>
      <c r="EO121" s="62">
        <f>+IF(AND(OR(SeleccionarIndustria=$A121,SeleccionarIndustria="Todas las AE"),(OR('SIMULADOR IMPACTOS MIP'!$B$10=$EK$11,'SIMULADOR IMPACTOS MIP'!$B$10=EO$11))),'SIMULADOR IMPACTOS MIP'!Porcentaje,0)</f>
        <v>0</v>
      </c>
      <c r="EP121" s="62">
        <f>+IF(AND(OR(SeleccionarIndustria=$A121,SeleccionarIndustria="Todas las AE"),(OR('SIMULADOR IMPACTOS MIP'!$B$10=$EK$11,'SIMULADOR IMPACTOS MIP'!$B$10=EP$11))),'SIMULADOR IMPACTOS MIP'!Porcentaje,0)</f>
        <v>0</v>
      </c>
      <c r="EQ121" s="62">
        <f>+IF(AND(OR(SeleccionarIndustria=$A121,SeleccionarIndustria="Todas las AE"),(OR('SIMULADOR IMPACTOS MIP'!$B$10=$EK$11,'SIMULADOR IMPACTOS MIP'!$B$10=EQ$11))),'SIMULADOR IMPACTOS MIP'!Porcentaje,0)</f>
        <v>0</v>
      </c>
      <c r="ER121" s="62">
        <f>+IF(AND(OR(SeleccionarIndustria=$A121,SeleccionarIndustria="Todas las AE"),(OR('SIMULADOR IMPACTOS MIP'!$B$10=$EL$11,'SIMULADOR IMPACTOS MIP'!$B$10=ER$11))),'SIMULADOR IMPACTOS MIP'!Porcentaje,0)</f>
        <v>0</v>
      </c>
      <c r="ES121" s="62">
        <f>+IF(AND(OR(SeleccionarIndustria=$A121,SeleccionarIndustria="Todas las AE"),(OR('SIMULADOR IMPACTOS MIP'!$B$10=$EL$11,'SIMULADOR IMPACTOS MIP'!$B$10=ES$11))),'SIMULADOR IMPACTOS MIP'!Porcentaje,0)</f>
        <v>0</v>
      </c>
      <c r="ET121" s="62">
        <f>+IF(AND(OR(SeleccionarIndustria=$A121,SeleccionarIndustria="Todas las AE"),(OR('SIMULADOR IMPACTOS MIP'!$B$10=$EL$11,'SIMULADOR IMPACTOS MIP'!$B$10=ET$11))),'SIMULADOR IMPACTOS MIP'!Porcentaje,0)</f>
        <v>0</v>
      </c>
      <c r="EU121" s="62">
        <f>+IF(AND(OR(SeleccionarIndustria=$A121,SeleccionarIndustria="Todas las AE"),(OR('SIMULADOR IMPACTOS MIP'!$B$10=$EL$11,'SIMULADOR IMPACTOS MIP'!$B$10=EU$11))),'SIMULADOR IMPACTOS MIP'!Porcentaje,0)</f>
        <v>0</v>
      </c>
      <c r="EV121" s="62">
        <f>+IF(AND(OR(SeleccionarIndustria=$A121,SeleccionarIndustria="Todas las AE"),(OR('SIMULADOR IMPACTOS MIP'!$B$10=$EL$11,'SIMULADOR IMPACTOS MIP'!$B$10=EV$11))),'SIMULADOR IMPACTOS MIP'!Porcentaje,0)</f>
        <v>0</v>
      </c>
      <c r="EW121" s="62">
        <f>+IF(AND(OR(SeleccionarIndustria=$A121,SeleccionarIndustria="Todas las AE"),(OR('SIMULADOR IMPACTOS MIP'!$B$10=$EL$11,'SIMULADOR IMPACTOS MIP'!$B$10=EW$11))),'SIMULADOR IMPACTOS MIP'!Porcentaje,0)</f>
        <v>0</v>
      </c>
      <c r="EX121" s="62">
        <f>+IF(AND(OR(SeleccionarIndustria=$A121,SeleccionarIndustria="Todas las AE"),(OR('SIMULADOR IMPACTOS MIP'!$B$10=$EL$11,'SIMULADOR IMPACTOS MIP'!$B$10=EX$11))),'SIMULADOR IMPACTOS MIP'!Porcentaje,0)</f>
        <v>0</v>
      </c>
      <c r="EY121" s="62">
        <f>+IF(AND(OR(SeleccionarIndustria=$A121,SeleccionarIndustria="Todas las AE"),('SIMULADOR IMPACTOS MIP'!$B$10=EY$11)),'SIMULADOR IMPACTOS MIP'!Porcentaje,0)</f>
        <v>0</v>
      </c>
      <c r="EZ121" s="62">
        <f>+IF(AND(OR(SeleccionarIndustria=$A121,SeleccionarIndustria="Todas las AE"),('SIMULADOR IMPACTOS MIP'!$B$10=EZ$11)),'SIMULADOR IMPACTOS MIP'!Porcentaje,0)</f>
        <v>0</v>
      </c>
      <c r="FA121" s="62">
        <f>+IF(AND(OR(SeleccionarIndustria=$A121,SeleccionarIndustria="Todas las AE"),('SIMULADOR IMPACTOS MIP'!$B$10=FA$11)),'SIMULADOR IMPACTOS MIP'!Porcentaje,0)</f>
        <v>0</v>
      </c>
      <c r="FB121" s="62">
        <f>+IF(AND(OR(SeleccionarIndustria=$A121,SeleccionarIndustria="Todas las AE"),('SIMULADOR IMPACTOS MIP'!$B$10=FB$11)),'SIMULADOR IMPACTOS MIP'!Porcentaje,0)</f>
        <v>0</v>
      </c>
      <c r="FC121" s="62">
        <f>+IF(AND(OR(SeleccionarIndustria=$A121,SeleccionarIndustria="Todas las AE"),(OR('SIMULADOR IMPACTOS MIP'!$B$10=$EM$11,'SIMULADOR IMPACTOS MIP'!$B$10=FC$11))),'SIMULADOR IMPACTOS MIP'!Porcentaje,0)</f>
        <v>0.3</v>
      </c>
      <c r="FD121" s="62">
        <f>+IF(AND(OR(SeleccionarIndustria=$A121,SeleccionarIndustria="Todas las AE"),(OR('SIMULADOR IMPACTOS MIP'!$B$10=$EM$11,'SIMULADOR IMPACTOS MIP'!$B$10=FD$11))),'SIMULADOR IMPACTOS MIP'!Porcentaje,0)</f>
        <v>0.3</v>
      </c>
      <c r="FE121" s="62">
        <f>+IF(AND(OR(SeleccionarIndustria=$A121,SeleccionarIndustria="Todas las AE"),(OR('SIMULADOR IMPACTOS MIP'!$B$10=$EM$11,'SIMULADOR IMPACTOS MIP'!$B$10=FE$11))),'SIMULADOR IMPACTOS MIP'!Porcentaje,0)</f>
        <v>0.3</v>
      </c>
      <c r="FF121" s="62">
        <f>+IF(AND(OR(SeleccionarIndustria=$A121,SeleccionarIndustria="Todas las AE"),(OR('SIMULADOR IMPACTOS MIP'!$B$10=$EM$11,'SIMULADOR IMPACTOS MIP'!$B$10=FF$11))),'SIMULADOR IMPACTOS MIP'!Porcentaje,0)</f>
        <v>0.3</v>
      </c>
      <c r="FG121" s="62">
        <f>+IF(AND(OR(SeleccionarIndustria=$A121,SeleccionarIndustria="Todas las AE"),(OR('SIMULADOR IMPACTOS MIP'!$B$10=$EM$11,'SIMULADOR IMPACTOS MIP'!$B$10=FG$11))),'SIMULADOR IMPACTOS MIP'!Porcentaje,0)</f>
        <v>0.3</v>
      </c>
      <c r="FH121" s="62">
        <f>+IF(AND(OR(SeleccionarIndustria=$A121,SeleccionarIndustria="Todas las AE"),(OR('SIMULADOR IMPACTOS MIP'!$B$10=$EM$11,'SIMULADOR IMPACTOS MIP'!$B$10=FH$11))),'SIMULADOR IMPACTOS MIP'!Porcentaje,0)</f>
        <v>0.3</v>
      </c>
      <c r="FI121" s="62">
        <f>+IF(AND(OR(SeleccionarIndustria=$A121,SeleccionarIndustria="Todas las AE"),(OR('SIMULADOR IMPACTOS MIP'!$B$10=$EM$11,'SIMULADOR IMPACTOS MIP'!$B$10=FI$11))),'SIMULADOR IMPACTOS MIP'!Porcentaje,0)</f>
        <v>0.3</v>
      </c>
      <c r="FJ121" s="62">
        <f>+IF(AND(OR(SeleccionarIndustria=$A121,SeleccionarIndustria="Todas las AE"),(OR('SIMULADOR IMPACTOS MIP'!$B$10=$EM$11,'SIMULADOR IMPACTOS MIP'!$B$10=FJ$11))),'SIMULADOR IMPACTOS MIP'!Porcentaje,0)</f>
        <v>0.3</v>
      </c>
      <c r="FM121" s="20">
        <f>+'MIP 2012'!EJ121*(1+(EN121))</f>
        <v>31365.12920789007</v>
      </c>
      <c r="FN121" s="20">
        <f>+'MIP 2012'!EK121*(1+(EO121))</f>
        <v>0</v>
      </c>
      <c r="FO121" s="20">
        <f>+'MIP 2012'!EL121*(1+(EP121))</f>
        <v>0</v>
      </c>
      <c r="FP121" s="20">
        <f>+'MIP 2012'!EM121*(1+(EQ121))</f>
        <v>0</v>
      </c>
      <c r="FQ121" s="20">
        <f>+'MIP 2012'!EN121*(1+(ER121))</f>
        <v>0</v>
      </c>
      <c r="FR121" s="20">
        <f>+'MIP 2012'!EO121*(1+(ES121))</f>
        <v>0</v>
      </c>
      <c r="FS121" s="20">
        <f>+'MIP 2012'!EP121*(1+(ET121))</f>
        <v>0</v>
      </c>
      <c r="FT121" s="20">
        <f>+'MIP 2012'!EQ121*(1+(EU121))</f>
        <v>0</v>
      </c>
      <c r="FU121" s="20">
        <f>+'MIP 2012'!ER121*(1+(EV121))</f>
        <v>0</v>
      </c>
      <c r="FV121" s="20">
        <f>+'MIP 2012'!ES121*(1+(EW121))</f>
        <v>0</v>
      </c>
      <c r="FW121" s="20">
        <f>+'MIP 2012'!ET121*(1+(EX121))</f>
        <v>0</v>
      </c>
      <c r="FX121" s="20">
        <f>+'MIP 2012'!EU121*(1+(EY121))</f>
        <v>0</v>
      </c>
      <c r="FY121" s="20">
        <f>+'MIP 2012'!EV121*(1+(EZ121))</f>
        <v>0</v>
      </c>
      <c r="FZ121" s="20">
        <f>+'MIP 2012'!EW121*(1+(FA121))</f>
        <v>0</v>
      </c>
      <c r="GA121" s="20">
        <f>+'MIP 2012'!EX121*(1+(FB121))</f>
        <v>110.33069944852767</v>
      </c>
      <c r="GB121" s="20">
        <f>+'MIP 2012'!EY121*(1+(FC121))</f>
        <v>0</v>
      </c>
      <c r="GC121" s="20">
        <f>+'MIP 2012'!EZ121*(1+(FD121))</f>
        <v>0</v>
      </c>
      <c r="GD121" s="20">
        <f>+'MIP 2012'!FA121*(1+(FE121))</f>
        <v>0</v>
      </c>
      <c r="GE121" s="20">
        <f>+'MIP 2012'!FB121*(1+(FF121))</f>
        <v>0</v>
      </c>
      <c r="GF121" s="20">
        <f>+'MIP 2012'!FC121*(1+(FG121))</f>
        <v>0</v>
      </c>
      <c r="GG121" s="20">
        <f>+'MIP 2012'!FD121*(1+(FH121))</f>
        <v>0</v>
      </c>
      <c r="GH121" s="20">
        <f>+'MIP 2012'!FE121*(1+(FI121))</f>
        <v>0</v>
      </c>
      <c r="GI121" s="20">
        <f>+'MIP 2012'!FF121*(1+(FJ121))</f>
        <v>0</v>
      </c>
      <c r="GJ121" s="18">
        <f t="shared" si="6"/>
        <v>31475.459907338598</v>
      </c>
      <c r="GK121" s="41">
        <f>+IFERROR((GJ121/'MIP 2012'!FG121*100-100),0)</f>
        <v>0</v>
      </c>
      <c r="GN121" s="18">
        <v>170789.24546684333</v>
      </c>
      <c r="GO121" s="14">
        <f>+'MIP 2012'!FH121</f>
        <v>168640.18842834901</v>
      </c>
      <c r="GP121" s="41">
        <f t="shared" si="7"/>
        <v>2149.0570384943276</v>
      </c>
      <c r="GQ121" s="41">
        <f t="shared" si="8"/>
        <v>1.2743445429719742</v>
      </c>
      <c r="GU121" s="63">
        <v>0.09</v>
      </c>
      <c r="GV121" s="73"/>
      <c r="GW121" s="62">
        <f>+IF(SeleccionarDemTur=GW$11,'SIMULADOR IMPACTOS MIP(TURISMO)'!PorcentajeTur,0)</f>
        <v>0</v>
      </c>
      <c r="GX121" s="62">
        <f>+IF(SeleccionarDemTur=GX$11,'SIMULADOR IMPACTOS MIP(TURISMO)'!PorcentajeTur,0)</f>
        <v>0</v>
      </c>
      <c r="GY121" s="62">
        <f>+IF(SeleccionarDemTur=GY$11,'SIMULADOR IMPACTOS MIP(TURISMO)'!PorcentajeTur,0)</f>
        <v>0.1</v>
      </c>
      <c r="GZ121" s="62">
        <f>+IF(SeleccionarDemTur=GZ$11,'SIMULADOR IMPACTOS MIP(TURISMO)'!PorcentajeTur,0)</f>
        <v>0</v>
      </c>
      <c r="HA121" s="62">
        <f>+IF(OR(SeleccionarDemTur=HA$11,SeleccionarDemTur=$GW$11),'SIMULADOR IMPACTOS MIP(TURISMO)'!PorcentajeTur,0)</f>
        <v>0</v>
      </c>
      <c r="HB121" s="62">
        <f>+IF(OR(SeleccionarDemTur=HB$11,SeleccionarDemTur=$GW$11),'SIMULADOR IMPACTOS MIP(TURISMO)'!PorcentajeTur,0)</f>
        <v>0</v>
      </c>
      <c r="HC121" s="62">
        <f>+IF(OR(SeleccionarDemTur=HC$11,SeleccionarDemTur=$GW$11),'SIMULADOR IMPACTOS MIP(TURISMO)'!PorcentajeTur,0)</f>
        <v>0</v>
      </c>
      <c r="HD121" s="62">
        <f>+IF(OR(SeleccionarDemTur=HD$11,SeleccionarDemTur=$GX$11),'SIMULADOR IMPACTOS MIP(TURISMO)'!PorcentajeTur,0)</f>
        <v>0</v>
      </c>
      <c r="HE121" s="62">
        <f>+IF(OR(SeleccionarDemTur=HE$11,SeleccionarDemTur=$GX$11),'SIMULADOR IMPACTOS MIP(TURISMO)'!PorcentajeTur,0)</f>
        <v>0</v>
      </c>
      <c r="HF121" s="62">
        <f>+IF(OR(SeleccionarDemTur=HF$11,SeleccionarDemTur=$GX$11),'SIMULADOR IMPACTOS MIP(TURISMO)'!PorcentajeTur,0)</f>
        <v>0</v>
      </c>
      <c r="HG121" s="62">
        <f>+IF(OR(SeleccionarDemTur=HG$11,SeleccionarDemTur=$GX$11),'SIMULADOR IMPACTOS MIP(TURISMO)'!PorcentajeTur,0)</f>
        <v>0</v>
      </c>
      <c r="HH121" s="62">
        <f>+IF(OR(SeleccionarDemTur=HH$11,SeleccionarDemTur=$GX$11),'SIMULADOR IMPACTOS MIP(TURISMO)'!PorcentajeTur,0)</f>
        <v>0</v>
      </c>
      <c r="HI121" s="62">
        <f>+IF(OR(SeleccionarDemTur=HI$11,SeleccionarDemTur=$GX$11),'SIMULADOR IMPACTOS MIP(TURISMO)'!PorcentajeTur,0)</f>
        <v>0</v>
      </c>
      <c r="HJ121" s="62">
        <f>+IF(OR(SeleccionarDemTur=HJ$11,SeleccionarDemTur=$GX$11),'SIMULADOR IMPACTOS MIP(TURISMO)'!PorcentajeTur,0)</f>
        <v>0</v>
      </c>
      <c r="HK121" s="62">
        <f>+IF(SeleccionarDemTur=HK$11,'SIMULADOR IMPACTOS MIP(TURISMO)'!PorcentajeTur,0)</f>
        <v>0</v>
      </c>
      <c r="HL121" s="62">
        <f>+IF(SeleccionarDemTur=HL$11,'SIMULADOR IMPACTOS MIP(TURISMO)'!PorcentajeTur,0)</f>
        <v>0</v>
      </c>
      <c r="HM121" s="62">
        <f>+IF(SeleccionarDemTur=HM$11,'SIMULADOR IMPACTOS MIP(TURISMO)'!PorcentajeTur,0)</f>
        <v>0</v>
      </c>
      <c r="HN121" s="62">
        <f>+IF(SeleccionarDemTur=HN$11,'SIMULADOR IMPACTOS MIP(TURISMO)'!PorcentajeTur,0)</f>
        <v>0</v>
      </c>
      <c r="HO121" s="62">
        <f>+IF(OR(SeleccionarDemTur=HO$11,SeleccionarDemTur=$GY$11),'SIMULADOR IMPACTOS MIP(TURISMO)'!PorcentajeTur,0)</f>
        <v>0.1</v>
      </c>
      <c r="HP121" s="62">
        <f>+IF(OR(SeleccionarDemTur=HP$11,SeleccionarDemTur=$GY$11),'SIMULADOR IMPACTOS MIP(TURISMO)'!PorcentajeTur,0)</f>
        <v>0.1</v>
      </c>
      <c r="HQ121" s="62">
        <f>+IF(OR(SeleccionarDemTur=HQ$11,SeleccionarDemTur=$GY$11),'SIMULADOR IMPACTOS MIP(TURISMO)'!PorcentajeTur,0)</f>
        <v>0.1</v>
      </c>
      <c r="HR121" s="62">
        <f>+IF(OR(SeleccionarDemTur=HR$11,SeleccionarDemTur=$GY$11),'SIMULADOR IMPACTOS MIP(TURISMO)'!PorcentajeTur,0)</f>
        <v>0.1</v>
      </c>
      <c r="HS121" s="62">
        <f>+IF(OR(SeleccionarDemTur=HS$11,SeleccionarDemTur=$GY$11),'SIMULADOR IMPACTOS MIP(TURISMO)'!PorcentajeTur,0)</f>
        <v>0.1</v>
      </c>
      <c r="HT121" s="62">
        <f>+IF(OR(SeleccionarDemTur=HT$11,SeleccionarDemTur=$GY$11),'SIMULADOR IMPACTOS MIP(TURISMO)'!PorcentajeTur,0)</f>
        <v>0.1</v>
      </c>
      <c r="HU121" s="62">
        <f>+IF(OR(SeleccionarDemTur=HU$11,SeleccionarDemTur=$GY$11),'SIMULADOR IMPACTOS MIP(TURISMO)'!PorcentajeTur,0)</f>
        <v>0.1</v>
      </c>
      <c r="HV121" s="62">
        <f>+IF(OR(SeleccionarDemTur=HV$11,SeleccionarDemTur=$GY$11),'SIMULADOR IMPACTOS MIP(TURISMO)'!PorcentajeTur,0)</f>
        <v>0.1</v>
      </c>
      <c r="HY121" s="20">
        <f>+'MIP 2012'!EJ121*(1+(GZ121))</f>
        <v>31365.12920789007</v>
      </c>
      <c r="HZ121" s="20">
        <f>+'MIP 2012'!EK121*(1+(HA121))</f>
        <v>0</v>
      </c>
      <c r="IA121" s="20">
        <f>+'MIP 2012'!EL121*(1+(HB121))</f>
        <v>0</v>
      </c>
      <c r="IB121" s="20">
        <f>+'MIP 2012'!EM121*(1+(HC121))</f>
        <v>0</v>
      </c>
      <c r="IC121" s="20">
        <f>+'MIP 2012'!EN121*(1+(HD121))</f>
        <v>0</v>
      </c>
      <c r="ID121" s="20">
        <f>+'MIP 2012'!EO121*(1+(HE121))</f>
        <v>0</v>
      </c>
      <c r="IE121" s="20">
        <f>+'MIP 2012'!EP121*(1+(HF121))</f>
        <v>0</v>
      </c>
      <c r="IF121" s="20">
        <f>+'MIP 2012'!EQ121*(1+(HG121))</f>
        <v>0</v>
      </c>
      <c r="IG121" s="20">
        <f>+'MIP 2012'!ER121*(1+(HH121))</f>
        <v>0</v>
      </c>
      <c r="IH121" s="20">
        <f>+'MIP 2012'!ES121*(1+(HI121))</f>
        <v>0</v>
      </c>
      <c r="II121" s="20">
        <f>+'MIP 2012'!ET121*(1+(HJ121))</f>
        <v>0</v>
      </c>
      <c r="IJ121" s="20">
        <f>+'MIP 2012'!EU121*(1+(HK121))</f>
        <v>0</v>
      </c>
      <c r="IK121" s="20">
        <f>+'MIP 2012'!EV121*(1+(HL121))</f>
        <v>0</v>
      </c>
      <c r="IL121" s="20">
        <f>+'MIP 2012'!EW121*(1+(HM121))</f>
        <v>0</v>
      </c>
      <c r="IM121" s="20">
        <f>+'MIP 2012'!EX121*(1+(HN121))</f>
        <v>110.33069944852767</v>
      </c>
      <c r="IN121" s="20">
        <f>+'MIP 2012'!EY121*(1+(HO121))</f>
        <v>0</v>
      </c>
      <c r="IO121" s="20">
        <f>+'MIP 2012'!EZ121*(1+(HP121))</f>
        <v>0</v>
      </c>
      <c r="IP121" s="20">
        <f>+'MIP 2012'!FA121*(1+(HQ121))</f>
        <v>0</v>
      </c>
      <c r="IQ121" s="20">
        <f>+'MIP 2012'!FB121*(1+(HR121))</f>
        <v>0</v>
      </c>
      <c r="IR121" s="20">
        <f>+'MIP 2012'!FC121*(1+(HS121))</f>
        <v>0</v>
      </c>
      <c r="IS121" s="20">
        <f>+'MIP 2012'!FD121*(1+(HT121))</f>
        <v>0</v>
      </c>
      <c r="IT121" s="20">
        <f>+'MIP 2012'!FE121*(1+(HU121))</f>
        <v>0</v>
      </c>
      <c r="IU121" s="20">
        <f>+'MIP 2012'!FF121*(1+(HV121))</f>
        <v>0</v>
      </c>
      <c r="IV121" s="18">
        <f t="shared" si="9"/>
        <v>31475.459907338598</v>
      </c>
      <c r="IW121" s="41">
        <f>+IFERROR((IV121/'MIP 2012'!FG121*100-100),0)</f>
        <v>0</v>
      </c>
      <c r="IZ121" s="18">
        <v>169356.54077451376</v>
      </c>
      <c r="JA121" s="14">
        <f>+'MIP 2012'!FH121</f>
        <v>168640.18842834901</v>
      </c>
      <c r="JB121" s="41">
        <f t="shared" si="10"/>
        <v>716.35234616475645</v>
      </c>
      <c r="JC121" s="41">
        <f t="shared" si="11"/>
        <v>0.42478151432399613</v>
      </c>
    </row>
    <row r="122" spans="1:263" s="7" customFormat="1" ht="21.95" customHeight="1" thickBot="1" x14ac:dyDescent="0.3">
      <c r="A122" s="12" t="s">
        <v>306</v>
      </c>
      <c r="B122" s="12" t="s">
        <v>307</v>
      </c>
      <c r="C122" s="35">
        <v>4.8733651951288481E-3</v>
      </c>
      <c r="D122" s="35">
        <v>5.6280279653271358E-3</v>
      </c>
      <c r="E122" s="35">
        <v>2.2656163535338964E-3</v>
      </c>
      <c r="F122" s="35">
        <v>2.7970436830650727E-3</v>
      </c>
      <c r="G122" s="35">
        <v>3.6842702128083511E-3</v>
      </c>
      <c r="H122" s="35">
        <v>3.8483348643218165E-3</v>
      </c>
      <c r="I122" s="35">
        <v>3.5610627095807399E-3</v>
      </c>
      <c r="J122" s="35">
        <v>2.2192684392363981E-3</v>
      </c>
      <c r="K122" s="35">
        <v>2.8405687219172186E-3</v>
      </c>
      <c r="L122" s="35">
        <v>4.272568197562286E-3</v>
      </c>
      <c r="M122" s="35">
        <v>6.6950948749003114E-3</v>
      </c>
      <c r="N122" s="35">
        <v>3.8380194251217479E-3</v>
      </c>
      <c r="O122" s="35">
        <v>4.9321941583764352E-3</v>
      </c>
      <c r="P122" s="35">
        <v>1.8890980632188651E-3</v>
      </c>
      <c r="Q122" s="35">
        <v>3.3134680315544123E-3</v>
      </c>
      <c r="R122" s="35">
        <v>3.9590676281304246E-3</v>
      </c>
      <c r="S122" s="35">
        <v>3.3694467428623301E-3</v>
      </c>
      <c r="T122" s="35">
        <v>2.9821760419400994E-3</v>
      </c>
      <c r="U122" s="35">
        <v>3.9481692238367561E-3</v>
      </c>
      <c r="V122" s="35">
        <v>2.7929438464017096E-3</v>
      </c>
      <c r="W122" s="35">
        <v>5.7718785071673049E-3</v>
      </c>
      <c r="X122" s="35">
        <v>6.7113499367037364E-3</v>
      </c>
      <c r="Y122" s="35">
        <v>3.1115166536978193E-3</v>
      </c>
      <c r="Z122" s="35">
        <v>8.990155590811226E-3</v>
      </c>
      <c r="AA122" s="35">
        <v>1.0167460735363402E-2</v>
      </c>
      <c r="AB122" s="35">
        <v>1.3355078982276086E-2</v>
      </c>
      <c r="AC122" s="35">
        <v>1.5181588937407285E-3</v>
      </c>
      <c r="AD122" s="35">
        <v>3.0211542385432805E-3</v>
      </c>
      <c r="AE122" s="35">
        <v>1.5323815666683546E-2</v>
      </c>
      <c r="AF122" s="35">
        <v>1.5378190874245105E-2</v>
      </c>
      <c r="AG122" s="35">
        <v>1.3178999872683031E-3</v>
      </c>
      <c r="AH122" s="35">
        <v>5.7908671817506639E-3</v>
      </c>
      <c r="AI122" s="35">
        <v>8.6017743805987378E-3</v>
      </c>
      <c r="AJ122" s="35">
        <v>4.7331049343307778E-3</v>
      </c>
      <c r="AK122" s="35">
        <v>1.4960109971745789E-2</v>
      </c>
      <c r="AL122" s="35">
        <v>4.4140971875681273E-3</v>
      </c>
      <c r="AM122" s="35">
        <v>2.5074452286667471E-3</v>
      </c>
      <c r="AN122" s="35">
        <v>3.3780852878808288E-3</v>
      </c>
      <c r="AO122" s="35">
        <v>3.8055083349340822E-3</v>
      </c>
      <c r="AP122" s="35">
        <v>8.139919524323018E-3</v>
      </c>
      <c r="AQ122" s="35">
        <v>6.2916038253227969E-3</v>
      </c>
      <c r="AR122" s="35">
        <v>1.3759403354809328E-2</v>
      </c>
      <c r="AS122" s="35">
        <v>6.8268044993314769E-3</v>
      </c>
      <c r="AT122" s="35">
        <v>5.7512810560922251E-3</v>
      </c>
      <c r="AU122" s="35">
        <v>2.8945482039382207E-3</v>
      </c>
      <c r="AV122" s="35">
        <v>1.0866353142739028E-2</v>
      </c>
      <c r="AW122" s="35">
        <v>5.8868561109731519E-3</v>
      </c>
      <c r="AX122" s="35">
        <v>3.5547905827557629E-3</v>
      </c>
      <c r="AY122" s="35">
        <v>7.0870440031001684E-3</v>
      </c>
      <c r="AZ122" s="35">
        <v>4.8153138295474462E-3</v>
      </c>
      <c r="BA122" s="35">
        <v>2.0310193818405334E-3</v>
      </c>
      <c r="BB122" s="35">
        <v>4.6517362083294666E-3</v>
      </c>
      <c r="BC122" s="35">
        <v>3.6839859398773577E-3</v>
      </c>
      <c r="BD122" s="35">
        <v>8.3055685653845284E-3</v>
      </c>
      <c r="BE122" s="35">
        <v>4.5252145803690285E-3</v>
      </c>
      <c r="BF122" s="35">
        <v>4.6492051144220769E-3</v>
      </c>
      <c r="BG122" s="35">
        <v>3.8405865270194277E-3</v>
      </c>
      <c r="BH122" s="35">
        <v>5.4363695129898025E-3</v>
      </c>
      <c r="BI122" s="35">
        <v>0</v>
      </c>
      <c r="BJ122" s="35">
        <v>1.7566895921518474E-3</v>
      </c>
      <c r="BK122" s="35">
        <v>2.2760109015900242E-3</v>
      </c>
      <c r="BL122" s="35">
        <v>3.9933324437259965E-3</v>
      </c>
      <c r="BM122" s="35">
        <v>2.5179866493473882E-3</v>
      </c>
      <c r="BN122" s="35">
        <v>9.2184079906944619E-3</v>
      </c>
      <c r="BO122" s="35">
        <v>1.8581124352375685E-2</v>
      </c>
      <c r="BP122" s="35">
        <v>4.3532025290428968E-3</v>
      </c>
      <c r="BQ122" s="35">
        <v>5.6968677203732745E-3</v>
      </c>
      <c r="BR122" s="35">
        <v>4.0562293492238406E-3</v>
      </c>
      <c r="BS122" s="35">
        <v>3.7216025080421666E-3</v>
      </c>
      <c r="BT122" s="35">
        <v>4.1252708077422614E-3</v>
      </c>
      <c r="BU122" s="35">
        <v>6.3358993786512066E-3</v>
      </c>
      <c r="BV122" s="35">
        <v>3.3393904796403524E-3</v>
      </c>
      <c r="BW122" s="35">
        <v>5.7702286616912223E-3</v>
      </c>
      <c r="BX122" s="35">
        <v>1.7457519347688112E-3</v>
      </c>
      <c r="BY122" s="35">
        <v>2.5591087752425633E-3</v>
      </c>
      <c r="BZ122" s="35">
        <v>2.7017185565526951E-3</v>
      </c>
      <c r="CA122" s="35">
        <v>4.1176956354671097E-3</v>
      </c>
      <c r="CB122" s="35">
        <v>2.8619175744463978E-3</v>
      </c>
      <c r="CC122" s="35">
        <v>4.234444219284433E-3</v>
      </c>
      <c r="CD122" s="35">
        <v>1.9181070170284616E-3</v>
      </c>
      <c r="CE122" s="35">
        <v>9.9666217548105285E-3</v>
      </c>
      <c r="CF122" s="35">
        <v>9.0495151547455802E-3</v>
      </c>
      <c r="CG122" s="35">
        <v>4.8664425220531068E-3</v>
      </c>
      <c r="CH122" s="35">
        <v>3.5056674918554453E-3</v>
      </c>
      <c r="CI122" s="35">
        <v>3.2290879217882779E-3</v>
      </c>
      <c r="CJ122" s="35">
        <v>3.10449593005556E-3</v>
      </c>
      <c r="CK122" s="35">
        <v>4.6167008017700979E-3</v>
      </c>
      <c r="CL122" s="35">
        <v>5.6191636750724154E-3</v>
      </c>
      <c r="CM122" s="35">
        <v>3.9854106239721136E-3</v>
      </c>
      <c r="CN122" s="35">
        <v>1.2225522963604747E-2</v>
      </c>
      <c r="CO122" s="35">
        <v>1.1805139852767679E-2</v>
      </c>
      <c r="CP122" s="35">
        <v>3.8242283329340868E-3</v>
      </c>
      <c r="CQ122" s="35">
        <v>5.8555137862080411E-3</v>
      </c>
      <c r="CR122" s="35">
        <v>2.7855069088755626E-3</v>
      </c>
      <c r="CS122" s="35">
        <v>1.1544011211275188E-2</v>
      </c>
      <c r="CT122" s="35">
        <v>1.9794636100968713E-2</v>
      </c>
      <c r="CU122" s="35">
        <v>7.0608128103449071E-3</v>
      </c>
      <c r="CV122" s="35">
        <v>1.616698210697565E-2</v>
      </c>
      <c r="CW122" s="35">
        <v>7.5152322012201466E-3</v>
      </c>
      <c r="CX122" s="35">
        <v>1.2336930911133965E-2</v>
      </c>
      <c r="CY122" s="35">
        <v>7.00850560861805E-3</v>
      </c>
      <c r="CZ122" s="35">
        <v>5.8254303735593418E-3</v>
      </c>
      <c r="DA122" s="35">
        <v>4.5037028276262445E-3</v>
      </c>
      <c r="DB122" s="35">
        <v>9.2625189245203916E-3</v>
      </c>
      <c r="DC122" s="35">
        <v>3.4985215763446214E-3</v>
      </c>
      <c r="DD122" s="35">
        <v>3.7553046018854327E-3</v>
      </c>
      <c r="DE122" s="35">
        <v>1.8726068757338614E-2</v>
      </c>
      <c r="DF122" s="35">
        <v>4.7112281889067353E-3</v>
      </c>
      <c r="DG122" s="35">
        <v>3.6761697267279859E-3</v>
      </c>
      <c r="DH122" s="35">
        <v>1.6983668050294963E-2</v>
      </c>
      <c r="DI122" s="35">
        <v>1.0286027137567242</v>
      </c>
      <c r="DJ122" s="35">
        <v>2.0259760487506401E-2</v>
      </c>
      <c r="DK122" s="35">
        <v>1.3627780451761381E-2</v>
      </c>
      <c r="DL122" s="35">
        <v>5.5154916537800795E-3</v>
      </c>
      <c r="DM122" s="35">
        <v>7.3764881119015762E-3</v>
      </c>
      <c r="DN122" s="35">
        <v>4.8164663236971344E-3</v>
      </c>
      <c r="DO122" s="35">
        <v>8.4697526827145434E-3</v>
      </c>
      <c r="DP122" s="35">
        <v>5.5039904962585467E-3</v>
      </c>
      <c r="DQ122" s="35">
        <v>2.7039238813788137E-3</v>
      </c>
      <c r="DR122" s="35">
        <v>1.9486168519618662E-2</v>
      </c>
      <c r="DS122" s="35">
        <v>8.9002778278979271E-3</v>
      </c>
      <c r="DT122" s="35">
        <v>4.1811560831086407E-3</v>
      </c>
      <c r="DU122" s="35">
        <v>8.441656510352195E-3</v>
      </c>
      <c r="DV122" s="35">
        <v>2.0303741465253246E-3</v>
      </c>
      <c r="DW122" s="35">
        <v>6.8673749781184533E-4</v>
      </c>
      <c r="DX122" s="35">
        <v>3.4099271646915123E-3</v>
      </c>
      <c r="DY122" s="35">
        <v>3.1700394120603623E-3</v>
      </c>
      <c r="DZ122" s="35">
        <v>3.9112382846716569E-3</v>
      </c>
      <c r="EA122" s="35">
        <v>5.0389024461712046E-3</v>
      </c>
      <c r="EB122" s="35">
        <v>6.1474857230535669E-3</v>
      </c>
      <c r="EC122" s="35">
        <v>7.6481964951359335E-3</v>
      </c>
      <c r="ED122" s="35">
        <v>8.1566665002335142E-3</v>
      </c>
      <c r="EE122" s="35">
        <v>6.7416364183341014E-3</v>
      </c>
      <c r="EF122" s="35">
        <v>5.2400116583313219E-3</v>
      </c>
      <c r="EG122" s="35">
        <v>2.6924966302582435E-3</v>
      </c>
      <c r="EH122" s="35">
        <v>0</v>
      </c>
      <c r="EK122" s="62">
        <f>+IF(AND(OR(SeleccionarIndustria=$A122,SeleccionarIndustria="Todas las AE"),('SIMULADOR IMPACTOS MIP'!$B$10=EK$11)),'SIMULADOR IMPACTOS MIP'!Porcentaje,0)</f>
        <v>0</v>
      </c>
      <c r="EL122" s="62">
        <f>+IF(AND(OR(SeleccionarIndustria=$A122,SeleccionarIndustria="Todas las AE"),('SIMULADOR IMPACTOS MIP'!$B$10=EL$11)),'SIMULADOR IMPACTOS MIP'!Porcentaje,0)</f>
        <v>0</v>
      </c>
      <c r="EM122" s="62">
        <f>+IF(AND(OR(SeleccionarIndustria=$A122,SeleccionarIndustria="Todas las AE"),('SIMULADOR IMPACTOS MIP'!$B$10=EM$11)),'SIMULADOR IMPACTOS MIP'!Porcentaje,0)</f>
        <v>0.3</v>
      </c>
      <c r="EN122" s="62">
        <f>+IF(AND(OR(SeleccionarIndustria=$A122,SeleccionarIndustria="Todas las AE"),('SIMULADOR IMPACTOS MIP'!$B$10=EN$11)),'SIMULADOR IMPACTOS MIP'!Porcentaje,0)</f>
        <v>0</v>
      </c>
      <c r="EO122" s="62">
        <f>+IF(AND(OR(SeleccionarIndustria=$A122,SeleccionarIndustria="Todas las AE"),(OR('SIMULADOR IMPACTOS MIP'!$B$10=$EK$11,'SIMULADOR IMPACTOS MIP'!$B$10=EO$11))),'SIMULADOR IMPACTOS MIP'!Porcentaje,0)</f>
        <v>0</v>
      </c>
      <c r="EP122" s="62">
        <f>+IF(AND(OR(SeleccionarIndustria=$A122,SeleccionarIndustria="Todas las AE"),(OR('SIMULADOR IMPACTOS MIP'!$B$10=$EK$11,'SIMULADOR IMPACTOS MIP'!$B$10=EP$11))),'SIMULADOR IMPACTOS MIP'!Porcentaje,0)</f>
        <v>0</v>
      </c>
      <c r="EQ122" s="62">
        <f>+IF(AND(OR(SeleccionarIndustria=$A122,SeleccionarIndustria="Todas las AE"),(OR('SIMULADOR IMPACTOS MIP'!$B$10=$EK$11,'SIMULADOR IMPACTOS MIP'!$B$10=EQ$11))),'SIMULADOR IMPACTOS MIP'!Porcentaje,0)</f>
        <v>0</v>
      </c>
      <c r="ER122" s="62">
        <f>+IF(AND(OR(SeleccionarIndustria=$A122,SeleccionarIndustria="Todas las AE"),(OR('SIMULADOR IMPACTOS MIP'!$B$10=$EL$11,'SIMULADOR IMPACTOS MIP'!$B$10=ER$11))),'SIMULADOR IMPACTOS MIP'!Porcentaje,0)</f>
        <v>0</v>
      </c>
      <c r="ES122" s="62">
        <f>+IF(AND(OR(SeleccionarIndustria=$A122,SeleccionarIndustria="Todas las AE"),(OR('SIMULADOR IMPACTOS MIP'!$B$10=$EL$11,'SIMULADOR IMPACTOS MIP'!$B$10=ES$11))),'SIMULADOR IMPACTOS MIP'!Porcentaje,0)</f>
        <v>0</v>
      </c>
      <c r="ET122" s="62">
        <f>+IF(AND(OR(SeleccionarIndustria=$A122,SeleccionarIndustria="Todas las AE"),(OR('SIMULADOR IMPACTOS MIP'!$B$10=$EL$11,'SIMULADOR IMPACTOS MIP'!$B$10=ET$11))),'SIMULADOR IMPACTOS MIP'!Porcentaje,0)</f>
        <v>0</v>
      </c>
      <c r="EU122" s="62">
        <f>+IF(AND(OR(SeleccionarIndustria=$A122,SeleccionarIndustria="Todas las AE"),(OR('SIMULADOR IMPACTOS MIP'!$B$10=$EL$11,'SIMULADOR IMPACTOS MIP'!$B$10=EU$11))),'SIMULADOR IMPACTOS MIP'!Porcentaje,0)</f>
        <v>0</v>
      </c>
      <c r="EV122" s="62">
        <f>+IF(AND(OR(SeleccionarIndustria=$A122,SeleccionarIndustria="Todas las AE"),(OR('SIMULADOR IMPACTOS MIP'!$B$10=$EL$11,'SIMULADOR IMPACTOS MIP'!$B$10=EV$11))),'SIMULADOR IMPACTOS MIP'!Porcentaje,0)</f>
        <v>0</v>
      </c>
      <c r="EW122" s="62">
        <f>+IF(AND(OR(SeleccionarIndustria=$A122,SeleccionarIndustria="Todas las AE"),(OR('SIMULADOR IMPACTOS MIP'!$B$10=$EL$11,'SIMULADOR IMPACTOS MIP'!$B$10=EW$11))),'SIMULADOR IMPACTOS MIP'!Porcentaje,0)</f>
        <v>0</v>
      </c>
      <c r="EX122" s="62">
        <f>+IF(AND(OR(SeleccionarIndustria=$A122,SeleccionarIndustria="Todas las AE"),(OR('SIMULADOR IMPACTOS MIP'!$B$10=$EL$11,'SIMULADOR IMPACTOS MIP'!$B$10=EX$11))),'SIMULADOR IMPACTOS MIP'!Porcentaje,0)</f>
        <v>0</v>
      </c>
      <c r="EY122" s="62">
        <f>+IF(AND(OR(SeleccionarIndustria=$A122,SeleccionarIndustria="Todas las AE"),('SIMULADOR IMPACTOS MIP'!$B$10=EY$11)),'SIMULADOR IMPACTOS MIP'!Porcentaje,0)</f>
        <v>0</v>
      </c>
      <c r="EZ122" s="62">
        <f>+IF(AND(OR(SeleccionarIndustria=$A122,SeleccionarIndustria="Todas las AE"),('SIMULADOR IMPACTOS MIP'!$B$10=EZ$11)),'SIMULADOR IMPACTOS MIP'!Porcentaje,0)</f>
        <v>0</v>
      </c>
      <c r="FA122" s="62">
        <f>+IF(AND(OR(SeleccionarIndustria=$A122,SeleccionarIndustria="Todas las AE"),('SIMULADOR IMPACTOS MIP'!$B$10=FA$11)),'SIMULADOR IMPACTOS MIP'!Porcentaje,0)</f>
        <v>0</v>
      </c>
      <c r="FB122" s="62">
        <f>+IF(AND(OR(SeleccionarIndustria=$A122,SeleccionarIndustria="Todas las AE"),('SIMULADOR IMPACTOS MIP'!$B$10=FB$11)),'SIMULADOR IMPACTOS MIP'!Porcentaje,0)</f>
        <v>0</v>
      </c>
      <c r="FC122" s="62">
        <f>+IF(AND(OR(SeleccionarIndustria=$A122,SeleccionarIndustria="Todas las AE"),(OR('SIMULADOR IMPACTOS MIP'!$B$10=$EM$11,'SIMULADOR IMPACTOS MIP'!$B$10=FC$11))),'SIMULADOR IMPACTOS MIP'!Porcentaje,0)</f>
        <v>0.3</v>
      </c>
      <c r="FD122" s="62">
        <f>+IF(AND(OR(SeleccionarIndustria=$A122,SeleccionarIndustria="Todas las AE"),(OR('SIMULADOR IMPACTOS MIP'!$B$10=$EM$11,'SIMULADOR IMPACTOS MIP'!$B$10=FD$11))),'SIMULADOR IMPACTOS MIP'!Porcentaje,0)</f>
        <v>0.3</v>
      </c>
      <c r="FE122" s="62">
        <f>+IF(AND(OR(SeleccionarIndustria=$A122,SeleccionarIndustria="Todas las AE"),(OR('SIMULADOR IMPACTOS MIP'!$B$10=$EM$11,'SIMULADOR IMPACTOS MIP'!$B$10=FE$11))),'SIMULADOR IMPACTOS MIP'!Porcentaje,0)</f>
        <v>0.3</v>
      </c>
      <c r="FF122" s="62">
        <f>+IF(AND(OR(SeleccionarIndustria=$A122,SeleccionarIndustria="Todas las AE"),(OR('SIMULADOR IMPACTOS MIP'!$B$10=$EM$11,'SIMULADOR IMPACTOS MIP'!$B$10=FF$11))),'SIMULADOR IMPACTOS MIP'!Porcentaje,0)</f>
        <v>0.3</v>
      </c>
      <c r="FG122" s="62">
        <f>+IF(AND(OR(SeleccionarIndustria=$A122,SeleccionarIndustria="Todas las AE"),(OR('SIMULADOR IMPACTOS MIP'!$B$10=$EM$11,'SIMULADOR IMPACTOS MIP'!$B$10=FG$11))),'SIMULADOR IMPACTOS MIP'!Porcentaje,0)</f>
        <v>0.3</v>
      </c>
      <c r="FH122" s="62">
        <f>+IF(AND(OR(SeleccionarIndustria=$A122,SeleccionarIndustria="Todas las AE"),(OR('SIMULADOR IMPACTOS MIP'!$B$10=$EM$11,'SIMULADOR IMPACTOS MIP'!$B$10=FH$11))),'SIMULADOR IMPACTOS MIP'!Porcentaje,0)</f>
        <v>0.3</v>
      </c>
      <c r="FI122" s="62">
        <f>+IF(AND(OR(SeleccionarIndustria=$A122,SeleccionarIndustria="Todas las AE"),(OR('SIMULADOR IMPACTOS MIP'!$B$10=$EM$11,'SIMULADOR IMPACTOS MIP'!$B$10=FI$11))),'SIMULADOR IMPACTOS MIP'!Porcentaje,0)</f>
        <v>0.3</v>
      </c>
      <c r="FJ122" s="62">
        <f>+IF(AND(OR(SeleccionarIndustria=$A122,SeleccionarIndustria="Todas las AE"),(OR('SIMULADOR IMPACTOS MIP'!$B$10=$EM$11,'SIMULADOR IMPACTOS MIP'!$B$10=FJ$11))),'SIMULADOR IMPACTOS MIP'!Porcentaje,0)</f>
        <v>0.3</v>
      </c>
      <c r="FM122" s="20">
        <f>+'MIP 2012'!EJ122*(1+(EN122))</f>
        <v>1009.9008010289702</v>
      </c>
      <c r="FN122" s="20">
        <f>+'MIP 2012'!EK122*(1+(EO122))</f>
        <v>0</v>
      </c>
      <c r="FO122" s="20">
        <f>+'MIP 2012'!EL122*(1+(EP122))</f>
        <v>0</v>
      </c>
      <c r="FP122" s="20">
        <f>+'MIP 2012'!EM122*(1+(EQ122))</f>
        <v>0</v>
      </c>
      <c r="FQ122" s="20">
        <f>+'MIP 2012'!EN122*(1+(ER122))</f>
        <v>0</v>
      </c>
      <c r="FR122" s="20">
        <f>+'MIP 2012'!EO122*(1+(ES122))</f>
        <v>0</v>
      </c>
      <c r="FS122" s="20">
        <f>+'MIP 2012'!EP122*(1+(ET122))</f>
        <v>0</v>
      </c>
      <c r="FT122" s="20">
        <f>+'MIP 2012'!EQ122*(1+(EU122))</f>
        <v>0</v>
      </c>
      <c r="FU122" s="20">
        <f>+'MIP 2012'!ER122*(1+(EV122))</f>
        <v>0</v>
      </c>
      <c r="FV122" s="20">
        <f>+'MIP 2012'!ES122*(1+(EW122))</f>
        <v>0</v>
      </c>
      <c r="FW122" s="20">
        <f>+'MIP 2012'!ET122*(1+(EX122))</f>
        <v>0</v>
      </c>
      <c r="FX122" s="20">
        <f>+'MIP 2012'!EU122*(1+(EY122))</f>
        <v>0.12159507975611604</v>
      </c>
      <c r="FY122" s="20">
        <f>+'MIP 2012'!EV122*(1+(EZ122))</f>
        <v>212.55257596619558</v>
      </c>
      <c r="FZ122" s="20">
        <f>+'MIP 2012'!EW122*(1+(FA122))</f>
        <v>-3.8546287280658315E-2</v>
      </c>
      <c r="GA122" s="20">
        <f>+'MIP 2012'!EX122*(1+(FB122))</f>
        <v>2119.0529610824169</v>
      </c>
      <c r="GB122" s="20">
        <f>+'MIP 2012'!EY122*(1+(FC122))</f>
        <v>0</v>
      </c>
      <c r="GC122" s="20">
        <f>+'MIP 2012'!EZ122*(1+(FD122))</f>
        <v>0</v>
      </c>
      <c r="GD122" s="20">
        <f>+'MIP 2012'!FA122*(1+(FE122))</f>
        <v>0</v>
      </c>
      <c r="GE122" s="20">
        <f>+'MIP 2012'!FB122*(1+(FF122))</f>
        <v>0</v>
      </c>
      <c r="GF122" s="20">
        <f>+'MIP 2012'!FC122*(1+(FG122))</f>
        <v>0</v>
      </c>
      <c r="GG122" s="20">
        <f>+'MIP 2012'!FD122*(1+(FH122))</f>
        <v>0</v>
      </c>
      <c r="GH122" s="20">
        <f>+'MIP 2012'!FE122*(1+(FI122))</f>
        <v>0</v>
      </c>
      <c r="GI122" s="20">
        <f>+'MIP 2012'!FF122*(1+(FJ122))</f>
        <v>0</v>
      </c>
      <c r="GJ122" s="18">
        <f t="shared" si="6"/>
        <v>3341.5893868700582</v>
      </c>
      <c r="GK122" s="41">
        <f>+IFERROR((GJ122/'MIP 2012'!FG122*100-100),0)</f>
        <v>0</v>
      </c>
      <c r="GN122" s="18">
        <v>154407.11477933254</v>
      </c>
      <c r="GO122" s="14">
        <f>+'MIP 2012'!FH122</f>
        <v>151086.15729896707</v>
      </c>
      <c r="GP122" s="41">
        <f t="shared" si="7"/>
        <v>3320.9574803654687</v>
      </c>
      <c r="GQ122" s="41">
        <f t="shared" si="8"/>
        <v>2.1980554272711998</v>
      </c>
      <c r="GU122" s="63">
        <v>0.1</v>
      </c>
      <c r="GV122" s="73"/>
      <c r="GW122" s="62">
        <f>+IF(SeleccionarDemTur=GW$11,'SIMULADOR IMPACTOS MIP(TURISMO)'!PorcentajeTur,0)</f>
        <v>0</v>
      </c>
      <c r="GX122" s="62">
        <f>+IF(SeleccionarDemTur=GX$11,'SIMULADOR IMPACTOS MIP(TURISMO)'!PorcentajeTur,0)</f>
        <v>0</v>
      </c>
      <c r="GY122" s="62">
        <f>+IF(SeleccionarDemTur=GY$11,'SIMULADOR IMPACTOS MIP(TURISMO)'!PorcentajeTur,0)</f>
        <v>0.1</v>
      </c>
      <c r="GZ122" s="62">
        <f>+IF(SeleccionarDemTur=GZ$11,'SIMULADOR IMPACTOS MIP(TURISMO)'!PorcentajeTur,0)</f>
        <v>0</v>
      </c>
      <c r="HA122" s="62">
        <f>+IF(OR(SeleccionarDemTur=HA$11,SeleccionarDemTur=$GW$11),'SIMULADOR IMPACTOS MIP(TURISMO)'!PorcentajeTur,0)</f>
        <v>0</v>
      </c>
      <c r="HB122" s="62">
        <f>+IF(OR(SeleccionarDemTur=HB$11,SeleccionarDemTur=$GW$11),'SIMULADOR IMPACTOS MIP(TURISMO)'!PorcentajeTur,0)</f>
        <v>0</v>
      </c>
      <c r="HC122" s="62">
        <f>+IF(OR(SeleccionarDemTur=HC$11,SeleccionarDemTur=$GW$11),'SIMULADOR IMPACTOS MIP(TURISMO)'!PorcentajeTur,0)</f>
        <v>0</v>
      </c>
      <c r="HD122" s="62">
        <f>+IF(OR(SeleccionarDemTur=HD$11,SeleccionarDemTur=$GX$11),'SIMULADOR IMPACTOS MIP(TURISMO)'!PorcentajeTur,0)</f>
        <v>0</v>
      </c>
      <c r="HE122" s="62">
        <f>+IF(OR(SeleccionarDemTur=HE$11,SeleccionarDemTur=$GX$11),'SIMULADOR IMPACTOS MIP(TURISMO)'!PorcentajeTur,0)</f>
        <v>0</v>
      </c>
      <c r="HF122" s="62">
        <f>+IF(OR(SeleccionarDemTur=HF$11,SeleccionarDemTur=$GX$11),'SIMULADOR IMPACTOS MIP(TURISMO)'!PorcentajeTur,0)</f>
        <v>0</v>
      </c>
      <c r="HG122" s="62">
        <f>+IF(OR(SeleccionarDemTur=HG$11,SeleccionarDemTur=$GX$11),'SIMULADOR IMPACTOS MIP(TURISMO)'!PorcentajeTur,0)</f>
        <v>0</v>
      </c>
      <c r="HH122" s="62">
        <f>+IF(OR(SeleccionarDemTur=HH$11,SeleccionarDemTur=$GX$11),'SIMULADOR IMPACTOS MIP(TURISMO)'!PorcentajeTur,0)</f>
        <v>0</v>
      </c>
      <c r="HI122" s="62">
        <f>+IF(OR(SeleccionarDemTur=HI$11,SeleccionarDemTur=$GX$11),'SIMULADOR IMPACTOS MIP(TURISMO)'!PorcentajeTur,0)</f>
        <v>0</v>
      </c>
      <c r="HJ122" s="62">
        <f>+IF(OR(SeleccionarDemTur=HJ$11,SeleccionarDemTur=$GX$11),'SIMULADOR IMPACTOS MIP(TURISMO)'!PorcentajeTur,0)</f>
        <v>0</v>
      </c>
      <c r="HK122" s="62">
        <f>+IF(SeleccionarDemTur=HK$11,'SIMULADOR IMPACTOS MIP(TURISMO)'!PorcentajeTur,0)</f>
        <v>0</v>
      </c>
      <c r="HL122" s="62">
        <f>+IF(SeleccionarDemTur=HL$11,'SIMULADOR IMPACTOS MIP(TURISMO)'!PorcentajeTur,0)</f>
        <v>0</v>
      </c>
      <c r="HM122" s="62">
        <f>+IF(SeleccionarDemTur=HM$11,'SIMULADOR IMPACTOS MIP(TURISMO)'!PorcentajeTur,0)</f>
        <v>0</v>
      </c>
      <c r="HN122" s="62">
        <f>+IF(SeleccionarDemTur=HN$11,'SIMULADOR IMPACTOS MIP(TURISMO)'!PorcentajeTur,0)</f>
        <v>0</v>
      </c>
      <c r="HO122" s="62">
        <f>+IF(OR(SeleccionarDemTur=HO$11,SeleccionarDemTur=$GY$11),'SIMULADOR IMPACTOS MIP(TURISMO)'!PorcentajeTur,0)</f>
        <v>0.1</v>
      </c>
      <c r="HP122" s="62">
        <f>+IF(OR(SeleccionarDemTur=HP$11,SeleccionarDemTur=$GY$11),'SIMULADOR IMPACTOS MIP(TURISMO)'!PorcentajeTur,0)</f>
        <v>0.1</v>
      </c>
      <c r="HQ122" s="62">
        <f>+IF(OR(SeleccionarDemTur=HQ$11,SeleccionarDemTur=$GY$11),'SIMULADOR IMPACTOS MIP(TURISMO)'!PorcentajeTur,0)</f>
        <v>0.1</v>
      </c>
      <c r="HR122" s="62">
        <f>+IF(OR(SeleccionarDemTur=HR$11,SeleccionarDemTur=$GY$11),'SIMULADOR IMPACTOS MIP(TURISMO)'!PorcentajeTur,0)</f>
        <v>0.1</v>
      </c>
      <c r="HS122" s="62">
        <f>+IF(OR(SeleccionarDemTur=HS$11,SeleccionarDemTur=$GY$11),'SIMULADOR IMPACTOS MIP(TURISMO)'!PorcentajeTur,0)</f>
        <v>0.1</v>
      </c>
      <c r="HT122" s="62">
        <f>+IF(OR(SeleccionarDemTur=HT$11,SeleccionarDemTur=$GY$11),'SIMULADOR IMPACTOS MIP(TURISMO)'!PorcentajeTur,0)</f>
        <v>0.1</v>
      </c>
      <c r="HU122" s="62">
        <f>+IF(OR(SeleccionarDemTur=HU$11,SeleccionarDemTur=$GY$11),'SIMULADOR IMPACTOS MIP(TURISMO)'!PorcentajeTur,0)</f>
        <v>0.1</v>
      </c>
      <c r="HV122" s="62">
        <f>+IF(OR(SeleccionarDemTur=HV$11,SeleccionarDemTur=$GY$11),'SIMULADOR IMPACTOS MIP(TURISMO)'!PorcentajeTur,0)</f>
        <v>0.1</v>
      </c>
      <c r="HY122" s="20">
        <f>+'MIP 2012'!EJ122*(1+(GZ122))</f>
        <v>1009.9008010289702</v>
      </c>
      <c r="HZ122" s="20">
        <f>+'MIP 2012'!EK122*(1+(HA122))</f>
        <v>0</v>
      </c>
      <c r="IA122" s="20">
        <f>+'MIP 2012'!EL122*(1+(HB122))</f>
        <v>0</v>
      </c>
      <c r="IB122" s="20">
        <f>+'MIP 2012'!EM122*(1+(HC122))</f>
        <v>0</v>
      </c>
      <c r="IC122" s="20">
        <f>+'MIP 2012'!EN122*(1+(HD122))</f>
        <v>0</v>
      </c>
      <c r="ID122" s="20">
        <f>+'MIP 2012'!EO122*(1+(HE122))</f>
        <v>0</v>
      </c>
      <c r="IE122" s="20">
        <f>+'MIP 2012'!EP122*(1+(HF122))</f>
        <v>0</v>
      </c>
      <c r="IF122" s="20">
        <f>+'MIP 2012'!EQ122*(1+(HG122))</f>
        <v>0</v>
      </c>
      <c r="IG122" s="20">
        <f>+'MIP 2012'!ER122*(1+(HH122))</f>
        <v>0</v>
      </c>
      <c r="IH122" s="20">
        <f>+'MIP 2012'!ES122*(1+(HI122))</f>
        <v>0</v>
      </c>
      <c r="II122" s="20">
        <f>+'MIP 2012'!ET122*(1+(HJ122))</f>
        <v>0</v>
      </c>
      <c r="IJ122" s="20">
        <f>+'MIP 2012'!EU122*(1+(HK122))</f>
        <v>0.12159507975611604</v>
      </c>
      <c r="IK122" s="20">
        <f>+'MIP 2012'!EV122*(1+(HL122))</f>
        <v>212.55257596619558</v>
      </c>
      <c r="IL122" s="20">
        <f>+'MIP 2012'!EW122*(1+(HM122))</f>
        <v>-3.8546287280658315E-2</v>
      </c>
      <c r="IM122" s="20">
        <f>+'MIP 2012'!EX122*(1+(HN122))</f>
        <v>2119.0529610824169</v>
      </c>
      <c r="IN122" s="20">
        <f>+'MIP 2012'!EY122*(1+(HO122))</f>
        <v>0</v>
      </c>
      <c r="IO122" s="20">
        <f>+'MIP 2012'!EZ122*(1+(HP122))</f>
        <v>0</v>
      </c>
      <c r="IP122" s="20">
        <f>+'MIP 2012'!FA122*(1+(HQ122))</f>
        <v>0</v>
      </c>
      <c r="IQ122" s="20">
        <f>+'MIP 2012'!FB122*(1+(HR122))</f>
        <v>0</v>
      </c>
      <c r="IR122" s="20">
        <f>+'MIP 2012'!FC122*(1+(HS122))</f>
        <v>0</v>
      </c>
      <c r="IS122" s="20">
        <f>+'MIP 2012'!FD122*(1+(HT122))</f>
        <v>0</v>
      </c>
      <c r="IT122" s="20">
        <f>+'MIP 2012'!FE122*(1+(HU122))</f>
        <v>0</v>
      </c>
      <c r="IU122" s="20">
        <f>+'MIP 2012'!FF122*(1+(HV122))</f>
        <v>0</v>
      </c>
      <c r="IV122" s="18">
        <f t="shared" si="9"/>
        <v>3341.5893868700582</v>
      </c>
      <c r="IW122" s="41">
        <f>+IFERROR((IV122/'MIP 2012'!FG122*100-100),0)</f>
        <v>0</v>
      </c>
      <c r="IZ122" s="18">
        <v>152193.14312575548</v>
      </c>
      <c r="JA122" s="14">
        <f>+'MIP 2012'!FH122</f>
        <v>151086.15729896707</v>
      </c>
      <c r="JB122" s="41">
        <f t="shared" si="10"/>
        <v>1106.9858267884119</v>
      </c>
      <c r="JC122" s="41">
        <f t="shared" si="11"/>
        <v>0.73268514242369065</v>
      </c>
    </row>
    <row r="123" spans="1:263" s="7" customFormat="1" ht="21.95" customHeight="1" thickBot="1" x14ac:dyDescent="0.3">
      <c r="A123" s="12" t="s">
        <v>308</v>
      </c>
      <c r="B123" s="12" t="s">
        <v>309</v>
      </c>
      <c r="C123" s="35">
        <v>5.620426112509281E-3</v>
      </c>
      <c r="D123" s="35">
        <v>6.5018044223253786E-3</v>
      </c>
      <c r="E123" s="35">
        <v>2.9797214898988236E-3</v>
      </c>
      <c r="F123" s="35">
        <v>2.4548660877217387E-3</v>
      </c>
      <c r="G123" s="35">
        <v>3.5594558281191319E-3</v>
      </c>
      <c r="H123" s="35">
        <v>3.6684472010909686E-3</v>
      </c>
      <c r="I123" s="35">
        <v>3.5410102529259274E-3</v>
      </c>
      <c r="J123" s="35">
        <v>1.9274413572410156E-3</v>
      </c>
      <c r="K123" s="35">
        <v>2.3808045769540126E-3</v>
      </c>
      <c r="L123" s="35">
        <v>2.1462610956202353E-3</v>
      </c>
      <c r="M123" s="35">
        <v>8.1537662972331077E-3</v>
      </c>
      <c r="N123" s="35">
        <v>3.6700846699558032E-3</v>
      </c>
      <c r="O123" s="35">
        <v>5.2652924446894671E-3</v>
      </c>
      <c r="P123" s="35">
        <v>1.6536545896356991E-3</v>
      </c>
      <c r="Q123" s="35">
        <v>1.5406002350512385E-3</v>
      </c>
      <c r="R123" s="35">
        <v>1.7883857375265379E-3</v>
      </c>
      <c r="S123" s="35">
        <v>7.4179049493846108E-4</v>
      </c>
      <c r="T123" s="35">
        <v>3.0096911689121947E-3</v>
      </c>
      <c r="U123" s="35">
        <v>4.5394860330952571E-3</v>
      </c>
      <c r="V123" s="35">
        <v>1.6909801577387367E-3</v>
      </c>
      <c r="W123" s="35">
        <v>1.9308492139104524E-3</v>
      </c>
      <c r="X123" s="35">
        <v>2.6642198724235841E-3</v>
      </c>
      <c r="Y123" s="35">
        <v>1.8943998964832851E-3</v>
      </c>
      <c r="Z123" s="35">
        <v>3.167091943082549E-3</v>
      </c>
      <c r="AA123" s="35">
        <v>1.8959005912594247E-3</v>
      </c>
      <c r="AB123" s="35">
        <v>1.7227669652289661E-2</v>
      </c>
      <c r="AC123" s="35">
        <v>7.5235351441403598E-4</v>
      </c>
      <c r="AD123" s="35">
        <v>1.6112170757733297E-3</v>
      </c>
      <c r="AE123" s="35">
        <v>2.1655904383541574E-3</v>
      </c>
      <c r="AF123" s="35">
        <v>1.2565232388563963E-3</v>
      </c>
      <c r="AG123" s="35">
        <v>2.7013278666248985E-3</v>
      </c>
      <c r="AH123" s="35">
        <v>1.8225756344259689E-3</v>
      </c>
      <c r="AI123" s="35">
        <v>2.9548050103277382E-3</v>
      </c>
      <c r="AJ123" s="35">
        <v>2.9431428680052707E-3</v>
      </c>
      <c r="AK123" s="35">
        <v>1.2380121820839389E-2</v>
      </c>
      <c r="AL123" s="35">
        <v>3.4645942830814833E-3</v>
      </c>
      <c r="AM123" s="35">
        <v>1.6354928612129695E-3</v>
      </c>
      <c r="AN123" s="35">
        <v>1.7589808086524773E-3</v>
      </c>
      <c r="AO123" s="35">
        <v>4.429234231968354E-3</v>
      </c>
      <c r="AP123" s="35">
        <v>2.3720773012604257E-3</v>
      </c>
      <c r="AQ123" s="35">
        <v>4.8886405022880719E-3</v>
      </c>
      <c r="AR123" s="35">
        <v>4.898676282696194E-3</v>
      </c>
      <c r="AS123" s="35">
        <v>6.0464424192381667E-3</v>
      </c>
      <c r="AT123" s="35">
        <v>1.303827773299686E-2</v>
      </c>
      <c r="AU123" s="35">
        <v>2.7865898617908118E-3</v>
      </c>
      <c r="AV123" s="35">
        <v>3.2263629338611676E-3</v>
      </c>
      <c r="AW123" s="35">
        <v>9.3005972925520198E-3</v>
      </c>
      <c r="AX123" s="35">
        <v>2.1377336556253198E-3</v>
      </c>
      <c r="AY123" s="35">
        <v>4.0765456240213034E-3</v>
      </c>
      <c r="AZ123" s="35">
        <v>2.7674396105557574E-3</v>
      </c>
      <c r="BA123" s="35">
        <v>2.9278980812516039E-3</v>
      </c>
      <c r="BB123" s="35">
        <v>2.0982603319039507E-3</v>
      </c>
      <c r="BC123" s="35">
        <v>6.0214911836772933E-3</v>
      </c>
      <c r="BD123" s="35">
        <v>1.7716681787843405E-3</v>
      </c>
      <c r="BE123" s="35">
        <v>1.4893799747484877E-3</v>
      </c>
      <c r="BF123" s="35">
        <v>1.9790930430408572E-3</v>
      </c>
      <c r="BG123" s="35">
        <v>2.3971166233936634E-3</v>
      </c>
      <c r="BH123" s="35">
        <v>2.7663162329690507E-3</v>
      </c>
      <c r="BI123" s="35">
        <v>0</v>
      </c>
      <c r="BJ123" s="35">
        <v>2.4878016731667281E-3</v>
      </c>
      <c r="BK123" s="35">
        <v>1.3390054039857022E-3</v>
      </c>
      <c r="BL123" s="35">
        <v>1.6955829219574201E-3</v>
      </c>
      <c r="BM123" s="35">
        <v>1.4862225519566917E-3</v>
      </c>
      <c r="BN123" s="35">
        <v>1.8822690023532922E-2</v>
      </c>
      <c r="BO123" s="35">
        <v>3.6957315727746327E-3</v>
      </c>
      <c r="BP123" s="35">
        <v>5.4890213029820285E-3</v>
      </c>
      <c r="BQ123" s="35">
        <v>6.060718995341015E-3</v>
      </c>
      <c r="BR123" s="35">
        <v>2.2785847308453289E-3</v>
      </c>
      <c r="BS123" s="35">
        <v>2.0706789855667739E-3</v>
      </c>
      <c r="BT123" s="35">
        <v>2.5561884068751725E-3</v>
      </c>
      <c r="BU123" s="35">
        <v>2.2695927474878819E-3</v>
      </c>
      <c r="BV123" s="35">
        <v>1.8278112589904412E-3</v>
      </c>
      <c r="BW123" s="35">
        <v>2.2601324118494298E-3</v>
      </c>
      <c r="BX123" s="35">
        <v>1.8320062968521533E-3</v>
      </c>
      <c r="BY123" s="35">
        <v>3.2914733563292743E-3</v>
      </c>
      <c r="BZ123" s="35">
        <v>2.77492956871748E-3</v>
      </c>
      <c r="CA123" s="35">
        <v>4.4474944325531745E-3</v>
      </c>
      <c r="CB123" s="35">
        <v>1.8375958681304881E-3</v>
      </c>
      <c r="CC123" s="35">
        <v>2.9193063423004241E-3</v>
      </c>
      <c r="CD123" s="35">
        <v>4.8376890322367663E-3</v>
      </c>
      <c r="CE123" s="35">
        <v>2.6102374682646892E-3</v>
      </c>
      <c r="CF123" s="35">
        <v>5.062953608933613E-3</v>
      </c>
      <c r="CG123" s="35">
        <v>5.1517385174602174E-3</v>
      </c>
      <c r="CH123" s="35">
        <v>1.9634475517915939E-3</v>
      </c>
      <c r="CI123" s="35">
        <v>9.6281068913081028E-4</v>
      </c>
      <c r="CJ123" s="35">
        <v>1.999180634228112E-3</v>
      </c>
      <c r="CK123" s="35">
        <v>1.5420802838029715E-3</v>
      </c>
      <c r="CL123" s="35">
        <v>2.4585894360726959E-2</v>
      </c>
      <c r="CM123" s="35">
        <v>1.7737714369490524E-3</v>
      </c>
      <c r="CN123" s="35">
        <v>7.6206224122163171E-3</v>
      </c>
      <c r="CO123" s="35">
        <v>1.8416174936760538E-3</v>
      </c>
      <c r="CP123" s="35">
        <v>3.4565509781452138E-3</v>
      </c>
      <c r="CQ123" s="35">
        <v>1.6746043862966859E-3</v>
      </c>
      <c r="CR123" s="35">
        <v>7.8869059396781968E-4</v>
      </c>
      <c r="CS123" s="35">
        <v>4.3283647476383465E-3</v>
      </c>
      <c r="CT123" s="35">
        <v>4.0985255170806287E-3</v>
      </c>
      <c r="CU123" s="35">
        <v>9.7032453264672865E-3</v>
      </c>
      <c r="CV123" s="35">
        <v>7.3514935046915097E-3</v>
      </c>
      <c r="CW123" s="35">
        <v>4.8499511010491915E-3</v>
      </c>
      <c r="CX123" s="35">
        <v>1.4278448931528279E-2</v>
      </c>
      <c r="CY123" s="35">
        <v>2.7435667107380819E-3</v>
      </c>
      <c r="CZ123" s="35">
        <v>2.7827786788398451E-3</v>
      </c>
      <c r="DA123" s="35">
        <v>7.3496753420287724E-3</v>
      </c>
      <c r="DB123" s="35">
        <v>6.3070625984120261E-3</v>
      </c>
      <c r="DC123" s="35">
        <v>5.0053624221157349E-3</v>
      </c>
      <c r="DD123" s="35">
        <v>5.6084422368417319E-3</v>
      </c>
      <c r="DE123" s="35">
        <v>3.86195104190384E-3</v>
      </c>
      <c r="DF123" s="35">
        <v>1.1868159681532603E-2</v>
      </c>
      <c r="DG123" s="35">
        <v>4.2872972600966714E-3</v>
      </c>
      <c r="DH123" s="35">
        <v>8.7375330062789466E-3</v>
      </c>
      <c r="DI123" s="35">
        <v>1.8128196291124971E-2</v>
      </c>
      <c r="DJ123" s="35">
        <v>1.0149103638212404</v>
      </c>
      <c r="DK123" s="35">
        <v>5.1512439307706825E-3</v>
      </c>
      <c r="DL123" s="35">
        <v>4.6022319021664572E-2</v>
      </c>
      <c r="DM123" s="35">
        <v>3.002094815334486E-2</v>
      </c>
      <c r="DN123" s="35">
        <v>5.6878641549832111E-3</v>
      </c>
      <c r="DO123" s="35">
        <v>5.0799506808364729E-3</v>
      </c>
      <c r="DP123" s="35">
        <v>1.5352676757829859E-3</v>
      </c>
      <c r="DQ123" s="35">
        <v>7.1431371998100901E-4</v>
      </c>
      <c r="DR123" s="35">
        <v>1.8288363033813804E-2</v>
      </c>
      <c r="DS123" s="35">
        <v>4.14072390661084E-3</v>
      </c>
      <c r="DT123" s="35">
        <v>3.7415013267274718E-3</v>
      </c>
      <c r="DU123" s="35">
        <v>1.0832821537043624E-2</v>
      </c>
      <c r="DV123" s="35">
        <v>6.7829438578436612E-3</v>
      </c>
      <c r="DW123" s="35">
        <v>8.4664526009910386E-4</v>
      </c>
      <c r="DX123" s="35">
        <v>6.5722782532882827E-3</v>
      </c>
      <c r="DY123" s="35">
        <v>1.4417343936357098E-3</v>
      </c>
      <c r="DZ123" s="35">
        <v>1.1993991231700929E-3</v>
      </c>
      <c r="EA123" s="35">
        <v>5.2106979774705535E-3</v>
      </c>
      <c r="EB123" s="35">
        <v>1.0622690420233198E-2</v>
      </c>
      <c r="EC123" s="35">
        <v>8.8528624035725707E-3</v>
      </c>
      <c r="ED123" s="35">
        <v>1.8537890619252542E-3</v>
      </c>
      <c r="EE123" s="35">
        <v>2.4435330979381705E-3</v>
      </c>
      <c r="EF123" s="35">
        <v>2.2556596560736222E-3</v>
      </c>
      <c r="EG123" s="35">
        <v>1.83033336424175E-3</v>
      </c>
      <c r="EH123" s="35">
        <v>0</v>
      </c>
      <c r="EK123" s="62">
        <f>+IF(AND(OR(SeleccionarIndustria=$A123,SeleccionarIndustria="Todas las AE"),('SIMULADOR IMPACTOS MIP'!$B$10=EK$11)),'SIMULADOR IMPACTOS MIP'!Porcentaje,0)</f>
        <v>0</v>
      </c>
      <c r="EL123" s="62">
        <f>+IF(AND(OR(SeleccionarIndustria=$A123,SeleccionarIndustria="Todas las AE"),('SIMULADOR IMPACTOS MIP'!$B$10=EL$11)),'SIMULADOR IMPACTOS MIP'!Porcentaje,0)</f>
        <v>0</v>
      </c>
      <c r="EM123" s="62">
        <f>+IF(AND(OR(SeleccionarIndustria=$A123,SeleccionarIndustria="Todas las AE"),('SIMULADOR IMPACTOS MIP'!$B$10=EM$11)),'SIMULADOR IMPACTOS MIP'!Porcentaje,0)</f>
        <v>0.3</v>
      </c>
      <c r="EN123" s="62">
        <f>+IF(AND(OR(SeleccionarIndustria=$A123,SeleccionarIndustria="Todas las AE"),('SIMULADOR IMPACTOS MIP'!$B$10=EN$11)),'SIMULADOR IMPACTOS MIP'!Porcentaje,0)</f>
        <v>0</v>
      </c>
      <c r="EO123" s="62">
        <f>+IF(AND(OR(SeleccionarIndustria=$A123,SeleccionarIndustria="Todas las AE"),(OR('SIMULADOR IMPACTOS MIP'!$B$10=$EK$11,'SIMULADOR IMPACTOS MIP'!$B$10=EO$11))),'SIMULADOR IMPACTOS MIP'!Porcentaje,0)</f>
        <v>0</v>
      </c>
      <c r="EP123" s="62">
        <f>+IF(AND(OR(SeleccionarIndustria=$A123,SeleccionarIndustria="Todas las AE"),(OR('SIMULADOR IMPACTOS MIP'!$B$10=$EK$11,'SIMULADOR IMPACTOS MIP'!$B$10=EP$11))),'SIMULADOR IMPACTOS MIP'!Porcentaje,0)</f>
        <v>0</v>
      </c>
      <c r="EQ123" s="62">
        <f>+IF(AND(OR(SeleccionarIndustria=$A123,SeleccionarIndustria="Todas las AE"),(OR('SIMULADOR IMPACTOS MIP'!$B$10=$EK$11,'SIMULADOR IMPACTOS MIP'!$B$10=EQ$11))),'SIMULADOR IMPACTOS MIP'!Porcentaje,0)</f>
        <v>0</v>
      </c>
      <c r="ER123" s="62">
        <f>+IF(AND(OR(SeleccionarIndustria=$A123,SeleccionarIndustria="Todas las AE"),(OR('SIMULADOR IMPACTOS MIP'!$B$10=$EL$11,'SIMULADOR IMPACTOS MIP'!$B$10=ER$11))),'SIMULADOR IMPACTOS MIP'!Porcentaje,0)</f>
        <v>0</v>
      </c>
      <c r="ES123" s="62">
        <f>+IF(AND(OR(SeleccionarIndustria=$A123,SeleccionarIndustria="Todas las AE"),(OR('SIMULADOR IMPACTOS MIP'!$B$10=$EL$11,'SIMULADOR IMPACTOS MIP'!$B$10=ES$11))),'SIMULADOR IMPACTOS MIP'!Porcentaje,0)</f>
        <v>0</v>
      </c>
      <c r="ET123" s="62">
        <f>+IF(AND(OR(SeleccionarIndustria=$A123,SeleccionarIndustria="Todas las AE"),(OR('SIMULADOR IMPACTOS MIP'!$B$10=$EL$11,'SIMULADOR IMPACTOS MIP'!$B$10=ET$11))),'SIMULADOR IMPACTOS MIP'!Porcentaje,0)</f>
        <v>0</v>
      </c>
      <c r="EU123" s="62">
        <f>+IF(AND(OR(SeleccionarIndustria=$A123,SeleccionarIndustria="Todas las AE"),(OR('SIMULADOR IMPACTOS MIP'!$B$10=$EL$11,'SIMULADOR IMPACTOS MIP'!$B$10=EU$11))),'SIMULADOR IMPACTOS MIP'!Porcentaje,0)</f>
        <v>0</v>
      </c>
      <c r="EV123" s="62">
        <f>+IF(AND(OR(SeleccionarIndustria=$A123,SeleccionarIndustria="Todas las AE"),(OR('SIMULADOR IMPACTOS MIP'!$B$10=$EL$11,'SIMULADOR IMPACTOS MIP'!$B$10=EV$11))),'SIMULADOR IMPACTOS MIP'!Porcentaje,0)</f>
        <v>0</v>
      </c>
      <c r="EW123" s="62">
        <f>+IF(AND(OR(SeleccionarIndustria=$A123,SeleccionarIndustria="Todas las AE"),(OR('SIMULADOR IMPACTOS MIP'!$B$10=$EL$11,'SIMULADOR IMPACTOS MIP'!$B$10=EW$11))),'SIMULADOR IMPACTOS MIP'!Porcentaje,0)</f>
        <v>0</v>
      </c>
      <c r="EX123" s="62">
        <f>+IF(AND(OR(SeleccionarIndustria=$A123,SeleccionarIndustria="Todas las AE"),(OR('SIMULADOR IMPACTOS MIP'!$B$10=$EL$11,'SIMULADOR IMPACTOS MIP'!$B$10=EX$11))),'SIMULADOR IMPACTOS MIP'!Porcentaje,0)</f>
        <v>0</v>
      </c>
      <c r="EY123" s="62">
        <f>+IF(AND(OR(SeleccionarIndustria=$A123,SeleccionarIndustria="Todas las AE"),('SIMULADOR IMPACTOS MIP'!$B$10=EY$11)),'SIMULADOR IMPACTOS MIP'!Porcentaje,0)</f>
        <v>0</v>
      </c>
      <c r="EZ123" s="62">
        <f>+IF(AND(OR(SeleccionarIndustria=$A123,SeleccionarIndustria="Todas las AE"),('SIMULADOR IMPACTOS MIP'!$B$10=EZ$11)),'SIMULADOR IMPACTOS MIP'!Porcentaje,0)</f>
        <v>0</v>
      </c>
      <c r="FA123" s="62">
        <f>+IF(AND(OR(SeleccionarIndustria=$A123,SeleccionarIndustria="Todas las AE"),('SIMULADOR IMPACTOS MIP'!$B$10=FA$11)),'SIMULADOR IMPACTOS MIP'!Porcentaje,0)</f>
        <v>0</v>
      </c>
      <c r="FB123" s="62">
        <f>+IF(AND(OR(SeleccionarIndustria=$A123,SeleccionarIndustria="Todas las AE"),('SIMULADOR IMPACTOS MIP'!$B$10=FB$11)),'SIMULADOR IMPACTOS MIP'!Porcentaje,0)</f>
        <v>0</v>
      </c>
      <c r="FC123" s="62">
        <f>+IF(AND(OR(SeleccionarIndustria=$A123,SeleccionarIndustria="Todas las AE"),(OR('SIMULADOR IMPACTOS MIP'!$B$10=$EM$11,'SIMULADOR IMPACTOS MIP'!$B$10=FC$11))),'SIMULADOR IMPACTOS MIP'!Porcentaje,0)</f>
        <v>0.3</v>
      </c>
      <c r="FD123" s="62">
        <f>+IF(AND(OR(SeleccionarIndustria=$A123,SeleccionarIndustria="Todas las AE"),(OR('SIMULADOR IMPACTOS MIP'!$B$10=$EM$11,'SIMULADOR IMPACTOS MIP'!$B$10=FD$11))),'SIMULADOR IMPACTOS MIP'!Porcentaje,0)</f>
        <v>0.3</v>
      </c>
      <c r="FE123" s="62">
        <f>+IF(AND(OR(SeleccionarIndustria=$A123,SeleccionarIndustria="Todas las AE"),(OR('SIMULADOR IMPACTOS MIP'!$B$10=$EM$11,'SIMULADOR IMPACTOS MIP'!$B$10=FE$11))),'SIMULADOR IMPACTOS MIP'!Porcentaje,0)</f>
        <v>0.3</v>
      </c>
      <c r="FF123" s="62">
        <f>+IF(AND(OR(SeleccionarIndustria=$A123,SeleccionarIndustria="Todas las AE"),(OR('SIMULADOR IMPACTOS MIP'!$B$10=$EM$11,'SIMULADOR IMPACTOS MIP'!$B$10=FF$11))),'SIMULADOR IMPACTOS MIP'!Porcentaje,0)</f>
        <v>0.3</v>
      </c>
      <c r="FG123" s="62">
        <f>+IF(AND(OR(SeleccionarIndustria=$A123,SeleccionarIndustria="Todas las AE"),(OR('SIMULADOR IMPACTOS MIP'!$B$10=$EM$11,'SIMULADOR IMPACTOS MIP'!$B$10=FG$11))),'SIMULADOR IMPACTOS MIP'!Porcentaje,0)</f>
        <v>0.3</v>
      </c>
      <c r="FH123" s="62">
        <f>+IF(AND(OR(SeleccionarIndustria=$A123,SeleccionarIndustria="Todas las AE"),(OR('SIMULADOR IMPACTOS MIP'!$B$10=$EM$11,'SIMULADOR IMPACTOS MIP'!$B$10=FH$11))),'SIMULADOR IMPACTOS MIP'!Porcentaje,0)</f>
        <v>0.3</v>
      </c>
      <c r="FI123" s="62">
        <f>+IF(AND(OR(SeleccionarIndustria=$A123,SeleccionarIndustria="Todas las AE"),(OR('SIMULADOR IMPACTOS MIP'!$B$10=$EM$11,'SIMULADOR IMPACTOS MIP'!$B$10=FI$11))),'SIMULADOR IMPACTOS MIP'!Porcentaje,0)</f>
        <v>0.3</v>
      </c>
      <c r="FJ123" s="62">
        <f>+IF(AND(OR(SeleccionarIndustria=$A123,SeleccionarIndustria="Todas las AE"),(OR('SIMULADOR IMPACTOS MIP'!$B$10=$EM$11,'SIMULADOR IMPACTOS MIP'!$B$10=FJ$11))),'SIMULADOR IMPACTOS MIP'!Porcentaje,0)</f>
        <v>0.3</v>
      </c>
      <c r="FM123" s="20">
        <f>+'MIP 2012'!EJ123*(1+(EN123))</f>
        <v>1902.7913630067153</v>
      </c>
      <c r="FN123" s="20">
        <f>+'MIP 2012'!EK123*(1+(EO123))</f>
        <v>0</v>
      </c>
      <c r="FO123" s="20">
        <f>+'MIP 2012'!EL123*(1+(EP123))</f>
        <v>0</v>
      </c>
      <c r="FP123" s="20">
        <f>+'MIP 2012'!EM123*(1+(EQ123))</f>
        <v>0</v>
      </c>
      <c r="FQ123" s="20">
        <f>+'MIP 2012'!EN123*(1+(ER123))</f>
        <v>0</v>
      </c>
      <c r="FR123" s="20">
        <f>+'MIP 2012'!EO123*(1+(ES123))</f>
        <v>0</v>
      </c>
      <c r="FS123" s="20">
        <f>+'MIP 2012'!EP123*(1+(ET123))</f>
        <v>0</v>
      </c>
      <c r="FT123" s="20">
        <f>+'MIP 2012'!EQ123*(1+(EU123))</f>
        <v>0</v>
      </c>
      <c r="FU123" s="20">
        <f>+'MIP 2012'!ER123*(1+(EV123))</f>
        <v>0</v>
      </c>
      <c r="FV123" s="20">
        <f>+'MIP 2012'!ES123*(1+(EW123))</f>
        <v>0</v>
      </c>
      <c r="FW123" s="20">
        <f>+'MIP 2012'!ET123*(1+(EX123))</f>
        <v>0</v>
      </c>
      <c r="FX123" s="20">
        <f>+'MIP 2012'!EU123*(1+(EY123))</f>
        <v>30.967868171771933</v>
      </c>
      <c r="FY123" s="20">
        <f>+'MIP 2012'!EV123*(1+(EZ123))</f>
        <v>243.69321967316193</v>
      </c>
      <c r="FZ123" s="20">
        <f>+'MIP 2012'!EW123*(1+(FA123))</f>
        <v>-9.8158675541159646</v>
      </c>
      <c r="GA123" s="20">
        <f>+'MIP 2012'!EX123*(1+(FB123))</f>
        <v>278483.34966823307</v>
      </c>
      <c r="GB123" s="20">
        <f>+'MIP 2012'!EY123*(1+(FC123))</f>
        <v>0</v>
      </c>
      <c r="GC123" s="20">
        <f>+'MIP 2012'!EZ123*(1+(FD123))</f>
        <v>0</v>
      </c>
      <c r="GD123" s="20">
        <f>+'MIP 2012'!FA123*(1+(FE123))</f>
        <v>0</v>
      </c>
      <c r="GE123" s="20">
        <f>+'MIP 2012'!FB123*(1+(FF123))</f>
        <v>0</v>
      </c>
      <c r="GF123" s="20">
        <f>+'MIP 2012'!FC123*(1+(FG123))</f>
        <v>0</v>
      </c>
      <c r="GG123" s="20">
        <f>+'MIP 2012'!FD123*(1+(FH123))</f>
        <v>0</v>
      </c>
      <c r="GH123" s="20">
        <f>+'MIP 2012'!FE123*(1+(FI123))</f>
        <v>0</v>
      </c>
      <c r="GI123" s="20">
        <f>+'MIP 2012'!FF123*(1+(FJ123))</f>
        <v>0</v>
      </c>
      <c r="GJ123" s="18">
        <f t="shared" si="6"/>
        <v>280650.98625153059</v>
      </c>
      <c r="GK123" s="41">
        <f>+IFERROR((GJ123/'MIP 2012'!FG123*100-100),0)</f>
        <v>0</v>
      </c>
      <c r="GN123" s="18">
        <v>413057.09924975241</v>
      </c>
      <c r="GO123" s="14">
        <f>+'MIP 2012'!FH123</f>
        <v>410463.76418800344</v>
      </c>
      <c r="GP123" s="41">
        <f t="shared" si="7"/>
        <v>2593.3350617489778</v>
      </c>
      <c r="GQ123" s="41">
        <f t="shared" si="8"/>
        <v>0.63180609057640424</v>
      </c>
      <c r="GU123" s="63">
        <v>0.11</v>
      </c>
      <c r="GV123" s="73"/>
      <c r="GW123" s="62">
        <f>+IF(SeleccionarDemTur=GW$11,'SIMULADOR IMPACTOS MIP(TURISMO)'!PorcentajeTur,0)</f>
        <v>0</v>
      </c>
      <c r="GX123" s="62">
        <f>+IF(SeleccionarDemTur=GX$11,'SIMULADOR IMPACTOS MIP(TURISMO)'!PorcentajeTur,0)</f>
        <v>0</v>
      </c>
      <c r="GY123" s="62">
        <f>+IF(SeleccionarDemTur=GY$11,'SIMULADOR IMPACTOS MIP(TURISMO)'!PorcentajeTur,0)</f>
        <v>0.1</v>
      </c>
      <c r="GZ123" s="62">
        <f>+IF(SeleccionarDemTur=GZ$11,'SIMULADOR IMPACTOS MIP(TURISMO)'!PorcentajeTur,0)</f>
        <v>0</v>
      </c>
      <c r="HA123" s="62">
        <f>+IF(OR(SeleccionarDemTur=HA$11,SeleccionarDemTur=$GW$11),'SIMULADOR IMPACTOS MIP(TURISMO)'!PorcentajeTur,0)</f>
        <v>0</v>
      </c>
      <c r="HB123" s="62">
        <f>+IF(OR(SeleccionarDemTur=HB$11,SeleccionarDemTur=$GW$11),'SIMULADOR IMPACTOS MIP(TURISMO)'!PorcentajeTur,0)</f>
        <v>0</v>
      </c>
      <c r="HC123" s="62">
        <f>+IF(OR(SeleccionarDemTur=HC$11,SeleccionarDemTur=$GW$11),'SIMULADOR IMPACTOS MIP(TURISMO)'!PorcentajeTur,0)</f>
        <v>0</v>
      </c>
      <c r="HD123" s="62">
        <f>+IF(OR(SeleccionarDemTur=HD$11,SeleccionarDemTur=$GX$11),'SIMULADOR IMPACTOS MIP(TURISMO)'!PorcentajeTur,0)</f>
        <v>0</v>
      </c>
      <c r="HE123" s="62">
        <f>+IF(OR(SeleccionarDemTur=HE$11,SeleccionarDemTur=$GX$11),'SIMULADOR IMPACTOS MIP(TURISMO)'!PorcentajeTur,0)</f>
        <v>0</v>
      </c>
      <c r="HF123" s="62">
        <f>+IF(OR(SeleccionarDemTur=HF$11,SeleccionarDemTur=$GX$11),'SIMULADOR IMPACTOS MIP(TURISMO)'!PorcentajeTur,0)</f>
        <v>0</v>
      </c>
      <c r="HG123" s="62">
        <f>+IF(OR(SeleccionarDemTur=HG$11,SeleccionarDemTur=$GX$11),'SIMULADOR IMPACTOS MIP(TURISMO)'!PorcentajeTur,0)</f>
        <v>0</v>
      </c>
      <c r="HH123" s="62">
        <f>+IF(OR(SeleccionarDemTur=HH$11,SeleccionarDemTur=$GX$11),'SIMULADOR IMPACTOS MIP(TURISMO)'!PorcentajeTur,0)</f>
        <v>0</v>
      </c>
      <c r="HI123" s="62">
        <f>+IF(OR(SeleccionarDemTur=HI$11,SeleccionarDemTur=$GX$11),'SIMULADOR IMPACTOS MIP(TURISMO)'!PorcentajeTur,0)</f>
        <v>0</v>
      </c>
      <c r="HJ123" s="62">
        <f>+IF(OR(SeleccionarDemTur=HJ$11,SeleccionarDemTur=$GX$11),'SIMULADOR IMPACTOS MIP(TURISMO)'!PorcentajeTur,0)</f>
        <v>0</v>
      </c>
      <c r="HK123" s="62">
        <f>+IF(SeleccionarDemTur=HK$11,'SIMULADOR IMPACTOS MIP(TURISMO)'!PorcentajeTur,0)</f>
        <v>0</v>
      </c>
      <c r="HL123" s="62">
        <f>+IF(SeleccionarDemTur=HL$11,'SIMULADOR IMPACTOS MIP(TURISMO)'!PorcentajeTur,0)</f>
        <v>0</v>
      </c>
      <c r="HM123" s="62">
        <f>+IF(SeleccionarDemTur=HM$11,'SIMULADOR IMPACTOS MIP(TURISMO)'!PorcentajeTur,0)</f>
        <v>0</v>
      </c>
      <c r="HN123" s="62">
        <f>+IF(SeleccionarDemTur=HN$11,'SIMULADOR IMPACTOS MIP(TURISMO)'!PorcentajeTur,0)</f>
        <v>0</v>
      </c>
      <c r="HO123" s="62">
        <f>+IF(OR(SeleccionarDemTur=HO$11,SeleccionarDemTur=$GY$11),'SIMULADOR IMPACTOS MIP(TURISMO)'!PorcentajeTur,0)</f>
        <v>0.1</v>
      </c>
      <c r="HP123" s="62">
        <f>+IF(OR(SeleccionarDemTur=HP$11,SeleccionarDemTur=$GY$11),'SIMULADOR IMPACTOS MIP(TURISMO)'!PorcentajeTur,0)</f>
        <v>0.1</v>
      </c>
      <c r="HQ123" s="62">
        <f>+IF(OR(SeleccionarDemTur=HQ$11,SeleccionarDemTur=$GY$11),'SIMULADOR IMPACTOS MIP(TURISMO)'!PorcentajeTur,0)</f>
        <v>0.1</v>
      </c>
      <c r="HR123" s="62">
        <f>+IF(OR(SeleccionarDemTur=HR$11,SeleccionarDemTur=$GY$11),'SIMULADOR IMPACTOS MIP(TURISMO)'!PorcentajeTur,0)</f>
        <v>0.1</v>
      </c>
      <c r="HS123" s="62">
        <f>+IF(OR(SeleccionarDemTur=HS$11,SeleccionarDemTur=$GY$11),'SIMULADOR IMPACTOS MIP(TURISMO)'!PorcentajeTur,0)</f>
        <v>0.1</v>
      </c>
      <c r="HT123" s="62">
        <f>+IF(OR(SeleccionarDemTur=HT$11,SeleccionarDemTur=$GY$11),'SIMULADOR IMPACTOS MIP(TURISMO)'!PorcentajeTur,0)</f>
        <v>0.1</v>
      </c>
      <c r="HU123" s="62">
        <f>+IF(OR(SeleccionarDemTur=HU$11,SeleccionarDemTur=$GY$11),'SIMULADOR IMPACTOS MIP(TURISMO)'!PorcentajeTur,0)</f>
        <v>0.1</v>
      </c>
      <c r="HV123" s="62">
        <f>+IF(OR(SeleccionarDemTur=HV$11,SeleccionarDemTur=$GY$11),'SIMULADOR IMPACTOS MIP(TURISMO)'!PorcentajeTur,0)</f>
        <v>0.1</v>
      </c>
      <c r="HY123" s="20">
        <f>+'MIP 2012'!EJ123*(1+(GZ123))</f>
        <v>1902.7913630067153</v>
      </c>
      <c r="HZ123" s="20">
        <f>+'MIP 2012'!EK123*(1+(HA123))</f>
        <v>0</v>
      </c>
      <c r="IA123" s="20">
        <f>+'MIP 2012'!EL123*(1+(HB123))</f>
        <v>0</v>
      </c>
      <c r="IB123" s="20">
        <f>+'MIP 2012'!EM123*(1+(HC123))</f>
        <v>0</v>
      </c>
      <c r="IC123" s="20">
        <f>+'MIP 2012'!EN123*(1+(HD123))</f>
        <v>0</v>
      </c>
      <c r="ID123" s="20">
        <f>+'MIP 2012'!EO123*(1+(HE123))</f>
        <v>0</v>
      </c>
      <c r="IE123" s="20">
        <f>+'MIP 2012'!EP123*(1+(HF123))</f>
        <v>0</v>
      </c>
      <c r="IF123" s="20">
        <f>+'MIP 2012'!EQ123*(1+(HG123))</f>
        <v>0</v>
      </c>
      <c r="IG123" s="20">
        <f>+'MIP 2012'!ER123*(1+(HH123))</f>
        <v>0</v>
      </c>
      <c r="IH123" s="20">
        <f>+'MIP 2012'!ES123*(1+(HI123))</f>
        <v>0</v>
      </c>
      <c r="II123" s="20">
        <f>+'MIP 2012'!ET123*(1+(HJ123))</f>
        <v>0</v>
      </c>
      <c r="IJ123" s="20">
        <f>+'MIP 2012'!EU123*(1+(HK123))</f>
        <v>30.967868171771933</v>
      </c>
      <c r="IK123" s="20">
        <f>+'MIP 2012'!EV123*(1+(HL123))</f>
        <v>243.69321967316193</v>
      </c>
      <c r="IL123" s="20">
        <f>+'MIP 2012'!EW123*(1+(HM123))</f>
        <v>-9.8158675541159646</v>
      </c>
      <c r="IM123" s="20">
        <f>+'MIP 2012'!EX123*(1+(HN123))</f>
        <v>278483.34966823307</v>
      </c>
      <c r="IN123" s="20">
        <f>+'MIP 2012'!EY123*(1+(HO123))</f>
        <v>0</v>
      </c>
      <c r="IO123" s="20">
        <f>+'MIP 2012'!EZ123*(1+(HP123))</f>
        <v>0</v>
      </c>
      <c r="IP123" s="20">
        <f>+'MIP 2012'!FA123*(1+(HQ123))</f>
        <v>0</v>
      </c>
      <c r="IQ123" s="20">
        <f>+'MIP 2012'!FB123*(1+(HR123))</f>
        <v>0</v>
      </c>
      <c r="IR123" s="20">
        <f>+'MIP 2012'!FC123*(1+(HS123))</f>
        <v>0</v>
      </c>
      <c r="IS123" s="20">
        <f>+'MIP 2012'!FD123*(1+(HT123))</f>
        <v>0</v>
      </c>
      <c r="IT123" s="20">
        <f>+'MIP 2012'!FE123*(1+(HU123))</f>
        <v>0</v>
      </c>
      <c r="IU123" s="20">
        <f>+'MIP 2012'!FF123*(1+(HV123))</f>
        <v>0</v>
      </c>
      <c r="IV123" s="18">
        <f t="shared" si="9"/>
        <v>280650.98625153059</v>
      </c>
      <c r="IW123" s="41">
        <f>+IFERROR((IV123/'MIP 2012'!FG123*100-100),0)</f>
        <v>0</v>
      </c>
      <c r="IZ123" s="18">
        <v>411328.20920858654</v>
      </c>
      <c r="JA123" s="14">
        <f>+'MIP 2012'!FH123</f>
        <v>410463.76418800344</v>
      </c>
      <c r="JB123" s="41">
        <f t="shared" si="10"/>
        <v>864.445020583109</v>
      </c>
      <c r="JC123" s="41">
        <f t="shared" si="11"/>
        <v>0.21060203019216317</v>
      </c>
    </row>
    <row r="124" spans="1:263" s="7" customFormat="1" ht="21.95" customHeight="1" thickBot="1" x14ac:dyDescent="0.3">
      <c r="A124" s="12" t="s">
        <v>310</v>
      </c>
      <c r="B124" s="12" t="s">
        <v>311</v>
      </c>
      <c r="C124" s="35">
        <v>1.1510927258978005E-3</v>
      </c>
      <c r="D124" s="35">
        <v>1.2012439464615036E-3</v>
      </c>
      <c r="E124" s="35">
        <v>9.2241176739538784E-4</v>
      </c>
      <c r="F124" s="35">
        <v>8.2854872352631831E-4</v>
      </c>
      <c r="G124" s="35">
        <v>1.3886925053110859E-3</v>
      </c>
      <c r="H124" s="35">
        <v>1.4088664957405484E-3</v>
      </c>
      <c r="I124" s="35">
        <v>1.158695188218902E-3</v>
      </c>
      <c r="J124" s="35">
        <v>9.5302738742341177E-4</v>
      </c>
      <c r="K124" s="35">
        <v>1.2639352897225069E-3</v>
      </c>
      <c r="L124" s="35">
        <v>8.2459941412921245E-4</v>
      </c>
      <c r="M124" s="35">
        <v>1.9055606390324098E-3</v>
      </c>
      <c r="N124" s="35">
        <v>2.0297397145067264E-3</v>
      </c>
      <c r="O124" s="35">
        <v>1.4305213841450319E-3</v>
      </c>
      <c r="P124" s="35">
        <v>7.8970658729660788E-4</v>
      </c>
      <c r="Q124" s="35">
        <v>2.8659286396205551E-3</v>
      </c>
      <c r="R124" s="35">
        <v>2.243767780431072E-3</v>
      </c>
      <c r="S124" s="35">
        <v>3.7755063555065322E-4</v>
      </c>
      <c r="T124" s="35">
        <v>7.3939703930714351E-4</v>
      </c>
      <c r="U124" s="35">
        <v>1.5423926437102787E-3</v>
      </c>
      <c r="V124" s="35">
        <v>1.6551870809889499E-3</v>
      </c>
      <c r="W124" s="35">
        <v>1.9394043124578363E-3</v>
      </c>
      <c r="X124" s="35">
        <v>1.618264663751103E-3</v>
      </c>
      <c r="Y124" s="35">
        <v>1.7920788051647789E-3</v>
      </c>
      <c r="Z124" s="35">
        <v>2.2387137296407712E-3</v>
      </c>
      <c r="AA124" s="35">
        <v>7.5290793390235414E-4</v>
      </c>
      <c r="AB124" s="35">
        <v>1.5266809992012088E-3</v>
      </c>
      <c r="AC124" s="35">
        <v>2.1916478704840588E-4</v>
      </c>
      <c r="AD124" s="35">
        <v>7.5190993497539185E-4</v>
      </c>
      <c r="AE124" s="35">
        <v>2.5578578629316677E-3</v>
      </c>
      <c r="AF124" s="35">
        <v>7.803629307946802E-3</v>
      </c>
      <c r="AG124" s="35">
        <v>4.2497333668158689E-4</v>
      </c>
      <c r="AH124" s="35">
        <v>1.5446160327210543E-3</v>
      </c>
      <c r="AI124" s="35">
        <v>1.7995088822358794E-3</v>
      </c>
      <c r="AJ124" s="35">
        <v>1.690673361130126E-3</v>
      </c>
      <c r="AK124" s="35">
        <v>4.3150604905207576E-3</v>
      </c>
      <c r="AL124" s="35">
        <v>2.9445224258992679E-3</v>
      </c>
      <c r="AM124" s="35">
        <v>7.9786608453449892E-4</v>
      </c>
      <c r="AN124" s="35">
        <v>1.0372620049255213E-3</v>
      </c>
      <c r="AO124" s="35">
        <v>1.3029994289129843E-3</v>
      </c>
      <c r="AP124" s="35">
        <v>2.2581644312279054E-3</v>
      </c>
      <c r="AQ124" s="35">
        <v>4.9123368921482726E-3</v>
      </c>
      <c r="AR124" s="35">
        <v>4.1839405737113715E-3</v>
      </c>
      <c r="AS124" s="35">
        <v>2.9475854417164681E-3</v>
      </c>
      <c r="AT124" s="35">
        <v>3.5433729823294681E-3</v>
      </c>
      <c r="AU124" s="35">
        <v>1.0887908092414753E-3</v>
      </c>
      <c r="AV124" s="35">
        <v>1.4306860994001713E-3</v>
      </c>
      <c r="AW124" s="35">
        <v>1.5935633391350591E-3</v>
      </c>
      <c r="AX124" s="35">
        <v>2.0255775795831304E-3</v>
      </c>
      <c r="AY124" s="35">
        <v>1.8974978355915718E-3</v>
      </c>
      <c r="AZ124" s="35">
        <v>2.7467542846194917E-3</v>
      </c>
      <c r="BA124" s="35">
        <v>6.0744068156669273E-4</v>
      </c>
      <c r="BB124" s="35">
        <v>1.5471689248784742E-3</v>
      </c>
      <c r="BC124" s="35">
        <v>1.5647005637461986E-3</v>
      </c>
      <c r="BD124" s="35">
        <v>1.1794011710829682E-3</v>
      </c>
      <c r="BE124" s="35">
        <v>1.0216545466078014E-3</v>
      </c>
      <c r="BF124" s="35">
        <v>2.1404048857891437E-3</v>
      </c>
      <c r="BG124" s="35">
        <v>2.4300055652979801E-3</v>
      </c>
      <c r="BH124" s="35">
        <v>1.7340737060056409E-3</v>
      </c>
      <c r="BI124" s="35">
        <v>0</v>
      </c>
      <c r="BJ124" s="35">
        <v>3.3250538506827804E-3</v>
      </c>
      <c r="BK124" s="35">
        <v>7.9774715147862968E-4</v>
      </c>
      <c r="BL124" s="35">
        <v>9.9867558499494597E-3</v>
      </c>
      <c r="BM124" s="35">
        <v>1.1821055759633171E-3</v>
      </c>
      <c r="BN124" s="35">
        <v>1.1231753218337189E-2</v>
      </c>
      <c r="BO124" s="35">
        <v>8.0215805969235834E-4</v>
      </c>
      <c r="BP124" s="35">
        <v>5.9559603983340356E-3</v>
      </c>
      <c r="BQ124" s="35">
        <v>1.0256554117444664E-2</v>
      </c>
      <c r="BR124" s="35">
        <v>1.2300239977551023E-3</v>
      </c>
      <c r="BS124" s="35">
        <v>1.5566276012989749E-3</v>
      </c>
      <c r="BT124" s="35">
        <v>1.3796393229168833E-3</v>
      </c>
      <c r="BU124" s="35">
        <v>4.2707843642944355E-3</v>
      </c>
      <c r="BV124" s="35">
        <v>7.6320476308646215E-4</v>
      </c>
      <c r="BW124" s="35">
        <v>1.7290328103759698E-3</v>
      </c>
      <c r="BX124" s="35">
        <v>1.7511981296635206E-3</v>
      </c>
      <c r="BY124" s="35">
        <v>2.567786806115109E-3</v>
      </c>
      <c r="BZ124" s="35">
        <v>1.0533141142745654E-3</v>
      </c>
      <c r="CA124" s="35">
        <v>7.6839510863768322E-4</v>
      </c>
      <c r="CB124" s="35">
        <v>1.3241798555028866E-3</v>
      </c>
      <c r="CC124" s="35">
        <v>2.0961515397215739E-3</v>
      </c>
      <c r="CD124" s="35">
        <v>1.5730491546553059E-3</v>
      </c>
      <c r="CE124" s="35">
        <v>1.6427790797383472E-3</v>
      </c>
      <c r="CF124" s="35">
        <v>1.4516839367711861E-2</v>
      </c>
      <c r="CG124" s="35">
        <v>5.4928124973325871E-3</v>
      </c>
      <c r="CH124" s="35">
        <v>7.5066392894182297E-3</v>
      </c>
      <c r="CI124" s="35">
        <v>4.6026782161444702E-3</v>
      </c>
      <c r="CJ124" s="35">
        <v>4.3054495420334189E-2</v>
      </c>
      <c r="CK124" s="35">
        <v>5.6648948754648466E-2</v>
      </c>
      <c r="CL124" s="35">
        <v>0.14066258792861752</v>
      </c>
      <c r="CM124" s="35">
        <v>3.5793888689948797E-3</v>
      </c>
      <c r="CN124" s="35">
        <v>2.4909766920742163E-3</v>
      </c>
      <c r="CO124" s="35">
        <v>2.7062746679754235E-3</v>
      </c>
      <c r="CP124" s="35">
        <v>1.5731004345630373E-3</v>
      </c>
      <c r="CQ124" s="35">
        <v>2.9266250412515802E-3</v>
      </c>
      <c r="CR124" s="35">
        <v>2.4403993039471546E-3</v>
      </c>
      <c r="CS124" s="35">
        <v>1.8692446619244297E-3</v>
      </c>
      <c r="CT124" s="35">
        <v>2.7503093226369435E-3</v>
      </c>
      <c r="CU124" s="35">
        <v>2.8901533908455889E-3</v>
      </c>
      <c r="CV124" s="35">
        <v>1.7380351922624806E-3</v>
      </c>
      <c r="CW124" s="35">
        <v>1.5443443847102814E-3</v>
      </c>
      <c r="CX124" s="35">
        <v>5.6433273887821342E-3</v>
      </c>
      <c r="CY124" s="35">
        <v>2.1199261618430813E-3</v>
      </c>
      <c r="CZ124" s="35">
        <v>1.6536112185731333E-3</v>
      </c>
      <c r="DA124" s="35">
        <v>2.6800536089288413E-3</v>
      </c>
      <c r="DB124" s="35">
        <v>5.8540505577009243E-4</v>
      </c>
      <c r="DC124" s="35">
        <v>1.8403674269018332E-3</v>
      </c>
      <c r="DD124" s="35">
        <v>1.447752974950057E-3</v>
      </c>
      <c r="DE124" s="35">
        <v>3.1330431772287992E-3</v>
      </c>
      <c r="DF124" s="35">
        <v>1.4971019531420397E-3</v>
      </c>
      <c r="DG124" s="35">
        <v>9.1163415560734998E-3</v>
      </c>
      <c r="DH124" s="35">
        <v>2.4921447159905906E-3</v>
      </c>
      <c r="DI124" s="35">
        <v>1.5533141763959509E-3</v>
      </c>
      <c r="DJ124" s="35">
        <v>2.881490273860332E-3</v>
      </c>
      <c r="DK124" s="35">
        <v>1.0464946681519094</v>
      </c>
      <c r="DL124" s="35">
        <v>9.808596651415041E-3</v>
      </c>
      <c r="DM124" s="35">
        <v>1.6496742744583617E-3</v>
      </c>
      <c r="DN124" s="35">
        <v>3.7946063544659161E-3</v>
      </c>
      <c r="DO124" s="35">
        <v>1.1744249861030712E-3</v>
      </c>
      <c r="DP124" s="35">
        <v>1.8480846759714234E-3</v>
      </c>
      <c r="DQ124" s="35">
        <v>9.4210945964935797E-4</v>
      </c>
      <c r="DR124" s="35">
        <v>2.4272331628920696E-3</v>
      </c>
      <c r="DS124" s="35">
        <v>2.0038976282501469E-3</v>
      </c>
      <c r="DT124" s="35">
        <v>1.3565639554288073E-3</v>
      </c>
      <c r="DU124" s="35">
        <v>1.8804114243152958E-3</v>
      </c>
      <c r="DV124" s="35">
        <v>1.9125893563069457E-2</v>
      </c>
      <c r="DW124" s="35">
        <v>2.1565012812107889E-3</v>
      </c>
      <c r="DX124" s="35">
        <v>2.9401907730743321E-3</v>
      </c>
      <c r="DY124" s="35">
        <v>1.6966494385727915E-3</v>
      </c>
      <c r="DZ124" s="35">
        <v>1.5153392632163993E-3</v>
      </c>
      <c r="EA124" s="35">
        <v>1.7768097731083183E-3</v>
      </c>
      <c r="EB124" s="35">
        <v>7.5561562657442006E-3</v>
      </c>
      <c r="EC124" s="35">
        <v>1.0850552381976283E-2</v>
      </c>
      <c r="ED124" s="35">
        <v>1.4089030346897031E-3</v>
      </c>
      <c r="EE124" s="35">
        <v>2.0373293481307287E-3</v>
      </c>
      <c r="EF124" s="35">
        <v>6.5924182668281473E-3</v>
      </c>
      <c r="EG124" s="35">
        <v>4.7762592564828329E-3</v>
      </c>
      <c r="EH124" s="35">
        <v>0</v>
      </c>
      <c r="EK124" s="62">
        <f>+IF(AND(OR(SeleccionarIndustria=$A124,SeleccionarIndustria="Todas las AE"),('SIMULADOR IMPACTOS MIP'!$B$10=EK$11)),'SIMULADOR IMPACTOS MIP'!Porcentaje,0)</f>
        <v>0</v>
      </c>
      <c r="EL124" s="62">
        <f>+IF(AND(OR(SeleccionarIndustria=$A124,SeleccionarIndustria="Todas las AE"),('SIMULADOR IMPACTOS MIP'!$B$10=EL$11)),'SIMULADOR IMPACTOS MIP'!Porcentaje,0)</f>
        <v>0</v>
      </c>
      <c r="EM124" s="62">
        <f>+IF(AND(OR(SeleccionarIndustria=$A124,SeleccionarIndustria="Todas las AE"),('SIMULADOR IMPACTOS MIP'!$B$10=EM$11)),'SIMULADOR IMPACTOS MIP'!Porcentaje,0)</f>
        <v>0.3</v>
      </c>
      <c r="EN124" s="62">
        <f>+IF(AND(OR(SeleccionarIndustria=$A124,SeleccionarIndustria="Todas las AE"),('SIMULADOR IMPACTOS MIP'!$B$10=EN$11)),'SIMULADOR IMPACTOS MIP'!Porcentaje,0)</f>
        <v>0</v>
      </c>
      <c r="EO124" s="62">
        <f>+IF(AND(OR(SeleccionarIndustria=$A124,SeleccionarIndustria="Todas las AE"),(OR('SIMULADOR IMPACTOS MIP'!$B$10=$EK$11,'SIMULADOR IMPACTOS MIP'!$B$10=EO$11))),'SIMULADOR IMPACTOS MIP'!Porcentaje,0)</f>
        <v>0</v>
      </c>
      <c r="EP124" s="62">
        <f>+IF(AND(OR(SeleccionarIndustria=$A124,SeleccionarIndustria="Todas las AE"),(OR('SIMULADOR IMPACTOS MIP'!$B$10=$EK$11,'SIMULADOR IMPACTOS MIP'!$B$10=EP$11))),'SIMULADOR IMPACTOS MIP'!Porcentaje,0)</f>
        <v>0</v>
      </c>
      <c r="EQ124" s="62">
        <f>+IF(AND(OR(SeleccionarIndustria=$A124,SeleccionarIndustria="Todas las AE"),(OR('SIMULADOR IMPACTOS MIP'!$B$10=$EK$11,'SIMULADOR IMPACTOS MIP'!$B$10=EQ$11))),'SIMULADOR IMPACTOS MIP'!Porcentaje,0)</f>
        <v>0</v>
      </c>
      <c r="ER124" s="62">
        <f>+IF(AND(OR(SeleccionarIndustria=$A124,SeleccionarIndustria="Todas las AE"),(OR('SIMULADOR IMPACTOS MIP'!$B$10=$EL$11,'SIMULADOR IMPACTOS MIP'!$B$10=ER$11))),'SIMULADOR IMPACTOS MIP'!Porcentaje,0)</f>
        <v>0</v>
      </c>
      <c r="ES124" s="62">
        <f>+IF(AND(OR(SeleccionarIndustria=$A124,SeleccionarIndustria="Todas las AE"),(OR('SIMULADOR IMPACTOS MIP'!$B$10=$EL$11,'SIMULADOR IMPACTOS MIP'!$B$10=ES$11))),'SIMULADOR IMPACTOS MIP'!Porcentaje,0)</f>
        <v>0</v>
      </c>
      <c r="ET124" s="62">
        <f>+IF(AND(OR(SeleccionarIndustria=$A124,SeleccionarIndustria="Todas las AE"),(OR('SIMULADOR IMPACTOS MIP'!$B$10=$EL$11,'SIMULADOR IMPACTOS MIP'!$B$10=ET$11))),'SIMULADOR IMPACTOS MIP'!Porcentaje,0)</f>
        <v>0</v>
      </c>
      <c r="EU124" s="62">
        <f>+IF(AND(OR(SeleccionarIndustria=$A124,SeleccionarIndustria="Todas las AE"),(OR('SIMULADOR IMPACTOS MIP'!$B$10=$EL$11,'SIMULADOR IMPACTOS MIP'!$B$10=EU$11))),'SIMULADOR IMPACTOS MIP'!Porcentaje,0)</f>
        <v>0</v>
      </c>
      <c r="EV124" s="62">
        <f>+IF(AND(OR(SeleccionarIndustria=$A124,SeleccionarIndustria="Todas las AE"),(OR('SIMULADOR IMPACTOS MIP'!$B$10=$EL$11,'SIMULADOR IMPACTOS MIP'!$B$10=EV$11))),'SIMULADOR IMPACTOS MIP'!Porcentaje,0)</f>
        <v>0</v>
      </c>
      <c r="EW124" s="62">
        <f>+IF(AND(OR(SeleccionarIndustria=$A124,SeleccionarIndustria="Todas las AE"),(OR('SIMULADOR IMPACTOS MIP'!$B$10=$EL$11,'SIMULADOR IMPACTOS MIP'!$B$10=EW$11))),'SIMULADOR IMPACTOS MIP'!Porcentaje,0)</f>
        <v>0</v>
      </c>
      <c r="EX124" s="62">
        <f>+IF(AND(OR(SeleccionarIndustria=$A124,SeleccionarIndustria="Todas las AE"),(OR('SIMULADOR IMPACTOS MIP'!$B$10=$EL$11,'SIMULADOR IMPACTOS MIP'!$B$10=EX$11))),'SIMULADOR IMPACTOS MIP'!Porcentaje,0)</f>
        <v>0</v>
      </c>
      <c r="EY124" s="62">
        <f>+IF(AND(OR(SeleccionarIndustria=$A124,SeleccionarIndustria="Todas las AE"),('SIMULADOR IMPACTOS MIP'!$B$10=EY$11)),'SIMULADOR IMPACTOS MIP'!Porcentaje,0)</f>
        <v>0</v>
      </c>
      <c r="EZ124" s="62">
        <f>+IF(AND(OR(SeleccionarIndustria=$A124,SeleccionarIndustria="Todas las AE"),('SIMULADOR IMPACTOS MIP'!$B$10=EZ$11)),'SIMULADOR IMPACTOS MIP'!Porcentaje,0)</f>
        <v>0</v>
      </c>
      <c r="FA124" s="62">
        <f>+IF(AND(OR(SeleccionarIndustria=$A124,SeleccionarIndustria="Todas las AE"),('SIMULADOR IMPACTOS MIP'!$B$10=FA$11)),'SIMULADOR IMPACTOS MIP'!Porcentaje,0)</f>
        <v>0</v>
      </c>
      <c r="FB124" s="62">
        <f>+IF(AND(OR(SeleccionarIndustria=$A124,SeleccionarIndustria="Todas las AE"),('SIMULADOR IMPACTOS MIP'!$B$10=FB$11)),'SIMULADOR IMPACTOS MIP'!Porcentaje,0)</f>
        <v>0</v>
      </c>
      <c r="FC124" s="62">
        <f>+IF(AND(OR(SeleccionarIndustria=$A124,SeleccionarIndustria="Todas las AE"),(OR('SIMULADOR IMPACTOS MIP'!$B$10=$EM$11,'SIMULADOR IMPACTOS MIP'!$B$10=FC$11))),'SIMULADOR IMPACTOS MIP'!Porcentaje,0)</f>
        <v>0.3</v>
      </c>
      <c r="FD124" s="62">
        <f>+IF(AND(OR(SeleccionarIndustria=$A124,SeleccionarIndustria="Todas las AE"),(OR('SIMULADOR IMPACTOS MIP'!$B$10=$EM$11,'SIMULADOR IMPACTOS MIP'!$B$10=FD$11))),'SIMULADOR IMPACTOS MIP'!Porcentaje,0)</f>
        <v>0.3</v>
      </c>
      <c r="FE124" s="62">
        <f>+IF(AND(OR(SeleccionarIndustria=$A124,SeleccionarIndustria="Todas las AE"),(OR('SIMULADOR IMPACTOS MIP'!$B$10=$EM$11,'SIMULADOR IMPACTOS MIP'!$B$10=FE$11))),'SIMULADOR IMPACTOS MIP'!Porcentaje,0)</f>
        <v>0.3</v>
      </c>
      <c r="FF124" s="62">
        <f>+IF(AND(OR(SeleccionarIndustria=$A124,SeleccionarIndustria="Todas las AE"),(OR('SIMULADOR IMPACTOS MIP'!$B$10=$EM$11,'SIMULADOR IMPACTOS MIP'!$B$10=FF$11))),'SIMULADOR IMPACTOS MIP'!Porcentaje,0)</f>
        <v>0.3</v>
      </c>
      <c r="FG124" s="62">
        <f>+IF(AND(OR(SeleccionarIndustria=$A124,SeleccionarIndustria="Todas las AE"),(OR('SIMULADOR IMPACTOS MIP'!$B$10=$EM$11,'SIMULADOR IMPACTOS MIP'!$B$10=FG$11))),'SIMULADOR IMPACTOS MIP'!Porcentaje,0)</f>
        <v>0.3</v>
      </c>
      <c r="FH124" s="62">
        <f>+IF(AND(OR(SeleccionarIndustria=$A124,SeleccionarIndustria="Todas las AE"),(OR('SIMULADOR IMPACTOS MIP'!$B$10=$EM$11,'SIMULADOR IMPACTOS MIP'!$B$10=FH$11))),'SIMULADOR IMPACTOS MIP'!Porcentaje,0)</f>
        <v>0.3</v>
      </c>
      <c r="FI124" s="62">
        <f>+IF(AND(OR(SeleccionarIndustria=$A124,SeleccionarIndustria="Todas las AE"),(OR('SIMULADOR IMPACTOS MIP'!$B$10=$EM$11,'SIMULADOR IMPACTOS MIP'!$B$10=FI$11))),'SIMULADOR IMPACTOS MIP'!Porcentaje,0)</f>
        <v>0.3</v>
      </c>
      <c r="FJ124" s="62">
        <f>+IF(AND(OR(SeleccionarIndustria=$A124,SeleccionarIndustria="Todas las AE"),(OR('SIMULADOR IMPACTOS MIP'!$B$10=$EM$11,'SIMULADOR IMPACTOS MIP'!$B$10=FJ$11))),'SIMULADOR IMPACTOS MIP'!Porcentaje,0)</f>
        <v>0.3</v>
      </c>
      <c r="FM124" s="20">
        <f>+'MIP 2012'!EJ124*(1+(EN124))</f>
        <v>17319.194260021679</v>
      </c>
      <c r="FN124" s="20">
        <f>+'MIP 2012'!EK124*(1+(EO124))</f>
        <v>0</v>
      </c>
      <c r="FO124" s="20">
        <f>+'MIP 2012'!EL124*(1+(EP124))</f>
        <v>0</v>
      </c>
      <c r="FP124" s="20">
        <f>+'MIP 2012'!EM124*(1+(EQ124))</f>
        <v>0</v>
      </c>
      <c r="FQ124" s="20">
        <f>+'MIP 2012'!EN124*(1+(ER124))</f>
        <v>0</v>
      </c>
      <c r="FR124" s="20">
        <f>+'MIP 2012'!EO124*(1+(ES124))</f>
        <v>0</v>
      </c>
      <c r="FS124" s="20">
        <f>+'MIP 2012'!EP124*(1+(ET124))</f>
        <v>0</v>
      </c>
      <c r="FT124" s="20">
        <f>+'MIP 2012'!EQ124*(1+(EU124))</f>
        <v>0</v>
      </c>
      <c r="FU124" s="20">
        <f>+'MIP 2012'!ER124*(1+(EV124))</f>
        <v>0</v>
      </c>
      <c r="FV124" s="20">
        <f>+'MIP 2012'!ES124*(1+(EW124))</f>
        <v>0</v>
      </c>
      <c r="FW124" s="20">
        <f>+'MIP 2012'!ET124*(1+(EX124))</f>
        <v>0</v>
      </c>
      <c r="FX124" s="20">
        <f>+'MIP 2012'!EU124*(1+(EY124))</f>
        <v>4.6221252179568637</v>
      </c>
      <c r="FY124" s="20">
        <f>+'MIP 2012'!EV124*(1+(EZ124))</f>
        <v>36.108656710292216</v>
      </c>
      <c r="FZ124" s="20">
        <f>+'MIP 2012'!EW124*(1+(FA124))</f>
        <v>-1.4652382880613983</v>
      </c>
      <c r="GA124" s="20">
        <f>+'MIP 2012'!EX124*(1+(FB124))</f>
        <v>542.23631142640943</v>
      </c>
      <c r="GB124" s="20">
        <f>+'MIP 2012'!EY124*(1+(FC124))</f>
        <v>0</v>
      </c>
      <c r="GC124" s="20">
        <f>+'MIP 2012'!EZ124*(1+(FD124))</f>
        <v>0</v>
      </c>
      <c r="GD124" s="20">
        <f>+'MIP 2012'!FA124*(1+(FE124))</f>
        <v>0</v>
      </c>
      <c r="GE124" s="20">
        <f>+'MIP 2012'!FB124*(1+(FF124))</f>
        <v>0</v>
      </c>
      <c r="GF124" s="20">
        <f>+'MIP 2012'!FC124*(1+(FG124))</f>
        <v>0</v>
      </c>
      <c r="GG124" s="20">
        <f>+'MIP 2012'!FD124*(1+(FH124))</f>
        <v>0</v>
      </c>
      <c r="GH124" s="20">
        <f>+'MIP 2012'!FE124*(1+(FI124))</f>
        <v>0</v>
      </c>
      <c r="GI124" s="20">
        <f>+'MIP 2012'!FF124*(1+(FJ124))</f>
        <v>0</v>
      </c>
      <c r="GJ124" s="18">
        <f t="shared" si="6"/>
        <v>17900.696115088274</v>
      </c>
      <c r="GK124" s="41">
        <f>+IFERROR((GJ124/'MIP 2012'!FG124*100-100),0)</f>
        <v>0</v>
      </c>
      <c r="GN124" s="18">
        <v>305884.30937076313</v>
      </c>
      <c r="GO124" s="14">
        <f>+'MIP 2012'!FH124</f>
        <v>304719.28416370763</v>
      </c>
      <c r="GP124" s="41">
        <f t="shared" si="7"/>
        <v>1165.0252070554998</v>
      </c>
      <c r="GQ124" s="41">
        <f t="shared" si="8"/>
        <v>0.38232736410262191</v>
      </c>
      <c r="GU124" s="63">
        <v>0.12</v>
      </c>
      <c r="GV124" s="73"/>
      <c r="GW124" s="62">
        <f>+IF(SeleccionarDemTur=GW$11,'SIMULADOR IMPACTOS MIP(TURISMO)'!PorcentajeTur,0)</f>
        <v>0</v>
      </c>
      <c r="GX124" s="62">
        <f>+IF(SeleccionarDemTur=GX$11,'SIMULADOR IMPACTOS MIP(TURISMO)'!PorcentajeTur,0)</f>
        <v>0</v>
      </c>
      <c r="GY124" s="62">
        <f>+IF(SeleccionarDemTur=GY$11,'SIMULADOR IMPACTOS MIP(TURISMO)'!PorcentajeTur,0)</f>
        <v>0.1</v>
      </c>
      <c r="GZ124" s="62">
        <f>+IF(SeleccionarDemTur=GZ$11,'SIMULADOR IMPACTOS MIP(TURISMO)'!PorcentajeTur,0)</f>
        <v>0</v>
      </c>
      <c r="HA124" s="62">
        <f>+IF(OR(SeleccionarDemTur=HA$11,SeleccionarDemTur=$GW$11),'SIMULADOR IMPACTOS MIP(TURISMO)'!PorcentajeTur,0)</f>
        <v>0</v>
      </c>
      <c r="HB124" s="62">
        <f>+IF(OR(SeleccionarDemTur=HB$11,SeleccionarDemTur=$GW$11),'SIMULADOR IMPACTOS MIP(TURISMO)'!PorcentajeTur,0)</f>
        <v>0</v>
      </c>
      <c r="HC124" s="62">
        <f>+IF(OR(SeleccionarDemTur=HC$11,SeleccionarDemTur=$GW$11),'SIMULADOR IMPACTOS MIP(TURISMO)'!PorcentajeTur,0)</f>
        <v>0</v>
      </c>
      <c r="HD124" s="62">
        <f>+IF(OR(SeleccionarDemTur=HD$11,SeleccionarDemTur=$GX$11),'SIMULADOR IMPACTOS MIP(TURISMO)'!PorcentajeTur,0)</f>
        <v>0</v>
      </c>
      <c r="HE124" s="62">
        <f>+IF(OR(SeleccionarDemTur=HE$11,SeleccionarDemTur=$GX$11),'SIMULADOR IMPACTOS MIP(TURISMO)'!PorcentajeTur,0)</f>
        <v>0</v>
      </c>
      <c r="HF124" s="62">
        <f>+IF(OR(SeleccionarDemTur=HF$11,SeleccionarDemTur=$GX$11),'SIMULADOR IMPACTOS MIP(TURISMO)'!PorcentajeTur,0)</f>
        <v>0</v>
      </c>
      <c r="HG124" s="62">
        <f>+IF(OR(SeleccionarDemTur=HG$11,SeleccionarDemTur=$GX$11),'SIMULADOR IMPACTOS MIP(TURISMO)'!PorcentajeTur,0)</f>
        <v>0</v>
      </c>
      <c r="HH124" s="62">
        <f>+IF(OR(SeleccionarDemTur=HH$11,SeleccionarDemTur=$GX$11),'SIMULADOR IMPACTOS MIP(TURISMO)'!PorcentajeTur,0)</f>
        <v>0</v>
      </c>
      <c r="HI124" s="62">
        <f>+IF(OR(SeleccionarDemTur=HI$11,SeleccionarDemTur=$GX$11),'SIMULADOR IMPACTOS MIP(TURISMO)'!PorcentajeTur,0)</f>
        <v>0</v>
      </c>
      <c r="HJ124" s="62">
        <f>+IF(OR(SeleccionarDemTur=HJ$11,SeleccionarDemTur=$GX$11),'SIMULADOR IMPACTOS MIP(TURISMO)'!PorcentajeTur,0)</f>
        <v>0</v>
      </c>
      <c r="HK124" s="62">
        <f>+IF(SeleccionarDemTur=HK$11,'SIMULADOR IMPACTOS MIP(TURISMO)'!PorcentajeTur,0)</f>
        <v>0</v>
      </c>
      <c r="HL124" s="62">
        <f>+IF(SeleccionarDemTur=HL$11,'SIMULADOR IMPACTOS MIP(TURISMO)'!PorcentajeTur,0)</f>
        <v>0</v>
      </c>
      <c r="HM124" s="62">
        <f>+IF(SeleccionarDemTur=HM$11,'SIMULADOR IMPACTOS MIP(TURISMO)'!PorcentajeTur,0)</f>
        <v>0</v>
      </c>
      <c r="HN124" s="62">
        <f>+IF(SeleccionarDemTur=HN$11,'SIMULADOR IMPACTOS MIP(TURISMO)'!PorcentajeTur,0)</f>
        <v>0</v>
      </c>
      <c r="HO124" s="62">
        <f>+IF(OR(SeleccionarDemTur=HO$11,SeleccionarDemTur=$GY$11),'SIMULADOR IMPACTOS MIP(TURISMO)'!PorcentajeTur,0)</f>
        <v>0.1</v>
      </c>
      <c r="HP124" s="62">
        <f>+IF(OR(SeleccionarDemTur=HP$11,SeleccionarDemTur=$GY$11),'SIMULADOR IMPACTOS MIP(TURISMO)'!PorcentajeTur,0)</f>
        <v>0.1</v>
      </c>
      <c r="HQ124" s="62">
        <f>+IF(OR(SeleccionarDemTur=HQ$11,SeleccionarDemTur=$GY$11),'SIMULADOR IMPACTOS MIP(TURISMO)'!PorcentajeTur,0)</f>
        <v>0.1</v>
      </c>
      <c r="HR124" s="62">
        <f>+IF(OR(SeleccionarDemTur=HR$11,SeleccionarDemTur=$GY$11),'SIMULADOR IMPACTOS MIP(TURISMO)'!PorcentajeTur,0)</f>
        <v>0.1</v>
      </c>
      <c r="HS124" s="62">
        <f>+IF(OR(SeleccionarDemTur=HS$11,SeleccionarDemTur=$GY$11),'SIMULADOR IMPACTOS MIP(TURISMO)'!PorcentajeTur,0)</f>
        <v>0.1</v>
      </c>
      <c r="HT124" s="62">
        <f>+IF(OR(SeleccionarDemTur=HT$11,SeleccionarDemTur=$GY$11),'SIMULADOR IMPACTOS MIP(TURISMO)'!PorcentajeTur,0)</f>
        <v>0.1</v>
      </c>
      <c r="HU124" s="62">
        <f>+IF(OR(SeleccionarDemTur=HU$11,SeleccionarDemTur=$GY$11),'SIMULADOR IMPACTOS MIP(TURISMO)'!PorcentajeTur,0)</f>
        <v>0.1</v>
      </c>
      <c r="HV124" s="62">
        <f>+IF(OR(SeleccionarDemTur=HV$11,SeleccionarDemTur=$GY$11),'SIMULADOR IMPACTOS MIP(TURISMO)'!PorcentajeTur,0)</f>
        <v>0.1</v>
      </c>
      <c r="HY124" s="20">
        <f>+'MIP 2012'!EJ124*(1+(GZ124))</f>
        <v>17319.194260021679</v>
      </c>
      <c r="HZ124" s="20">
        <f>+'MIP 2012'!EK124*(1+(HA124))</f>
        <v>0</v>
      </c>
      <c r="IA124" s="20">
        <f>+'MIP 2012'!EL124*(1+(HB124))</f>
        <v>0</v>
      </c>
      <c r="IB124" s="20">
        <f>+'MIP 2012'!EM124*(1+(HC124))</f>
        <v>0</v>
      </c>
      <c r="IC124" s="20">
        <f>+'MIP 2012'!EN124*(1+(HD124))</f>
        <v>0</v>
      </c>
      <c r="ID124" s="20">
        <f>+'MIP 2012'!EO124*(1+(HE124))</f>
        <v>0</v>
      </c>
      <c r="IE124" s="20">
        <f>+'MIP 2012'!EP124*(1+(HF124))</f>
        <v>0</v>
      </c>
      <c r="IF124" s="20">
        <f>+'MIP 2012'!EQ124*(1+(HG124))</f>
        <v>0</v>
      </c>
      <c r="IG124" s="20">
        <f>+'MIP 2012'!ER124*(1+(HH124))</f>
        <v>0</v>
      </c>
      <c r="IH124" s="20">
        <f>+'MIP 2012'!ES124*(1+(HI124))</f>
        <v>0</v>
      </c>
      <c r="II124" s="20">
        <f>+'MIP 2012'!ET124*(1+(HJ124))</f>
        <v>0</v>
      </c>
      <c r="IJ124" s="20">
        <f>+'MIP 2012'!EU124*(1+(HK124))</f>
        <v>4.6221252179568637</v>
      </c>
      <c r="IK124" s="20">
        <f>+'MIP 2012'!EV124*(1+(HL124))</f>
        <v>36.108656710292216</v>
      </c>
      <c r="IL124" s="20">
        <f>+'MIP 2012'!EW124*(1+(HM124))</f>
        <v>-1.4652382880613983</v>
      </c>
      <c r="IM124" s="20">
        <f>+'MIP 2012'!EX124*(1+(HN124))</f>
        <v>542.23631142640943</v>
      </c>
      <c r="IN124" s="20">
        <f>+'MIP 2012'!EY124*(1+(HO124))</f>
        <v>0</v>
      </c>
      <c r="IO124" s="20">
        <f>+'MIP 2012'!EZ124*(1+(HP124))</f>
        <v>0</v>
      </c>
      <c r="IP124" s="20">
        <f>+'MIP 2012'!FA124*(1+(HQ124))</f>
        <v>0</v>
      </c>
      <c r="IQ124" s="20">
        <f>+'MIP 2012'!FB124*(1+(HR124))</f>
        <v>0</v>
      </c>
      <c r="IR124" s="20">
        <f>+'MIP 2012'!FC124*(1+(HS124))</f>
        <v>0</v>
      </c>
      <c r="IS124" s="20">
        <f>+'MIP 2012'!FD124*(1+(HT124))</f>
        <v>0</v>
      </c>
      <c r="IT124" s="20">
        <f>+'MIP 2012'!FE124*(1+(HU124))</f>
        <v>0</v>
      </c>
      <c r="IU124" s="20">
        <f>+'MIP 2012'!FF124*(1+(HV124))</f>
        <v>0</v>
      </c>
      <c r="IV124" s="18">
        <f t="shared" si="9"/>
        <v>17900.696115088274</v>
      </c>
      <c r="IW124" s="41">
        <f>+IFERROR((IV124/'MIP 2012'!FG124*100-100),0)</f>
        <v>0</v>
      </c>
      <c r="IZ124" s="18">
        <v>305107.62589939259</v>
      </c>
      <c r="JA124" s="14">
        <f>+'MIP 2012'!FH124</f>
        <v>304719.28416370763</v>
      </c>
      <c r="JB124" s="41">
        <f t="shared" si="10"/>
        <v>388.34173568495316</v>
      </c>
      <c r="JC124" s="41">
        <f t="shared" si="11"/>
        <v>0.12744245470079818</v>
      </c>
    </row>
    <row r="125" spans="1:263" s="7" customFormat="1" ht="21.95" customHeight="1" thickBot="1" x14ac:dyDescent="0.3">
      <c r="A125" s="12" t="s">
        <v>312</v>
      </c>
      <c r="B125" s="12" t="s">
        <v>313</v>
      </c>
      <c r="C125" s="35">
        <v>3.0689329190470514E-4</v>
      </c>
      <c r="D125" s="35">
        <v>3.1995393764971817E-4</v>
      </c>
      <c r="E125" s="35">
        <v>2.0999590390924963E-4</v>
      </c>
      <c r="F125" s="35">
        <v>1.9376632549837503E-4</v>
      </c>
      <c r="G125" s="35">
        <v>3.4249214829172971E-4</v>
      </c>
      <c r="H125" s="35">
        <v>3.4645623659088884E-4</v>
      </c>
      <c r="I125" s="35">
        <v>1.0987917618185009E-3</v>
      </c>
      <c r="J125" s="35">
        <v>1.7538004228232057E-4</v>
      </c>
      <c r="K125" s="35">
        <v>2.7079450423703183E-4</v>
      </c>
      <c r="L125" s="35">
        <v>3.8925495836512344E-4</v>
      </c>
      <c r="M125" s="35">
        <v>3.6349706176773021E-4</v>
      </c>
      <c r="N125" s="35">
        <v>2.5999332673125927E-4</v>
      </c>
      <c r="O125" s="35">
        <v>4.0158494462422598E-4</v>
      </c>
      <c r="P125" s="35">
        <v>1.656158826984003E-4</v>
      </c>
      <c r="Q125" s="35">
        <v>1.6627213260317659E-4</v>
      </c>
      <c r="R125" s="35">
        <v>2.4836859138042304E-4</v>
      </c>
      <c r="S125" s="35">
        <v>8.2472910013790254E-5</v>
      </c>
      <c r="T125" s="35">
        <v>1.7772708324529054E-4</v>
      </c>
      <c r="U125" s="35">
        <v>1.8091511853530809E-4</v>
      </c>
      <c r="V125" s="35">
        <v>2.144425670743213E-4</v>
      </c>
      <c r="W125" s="35">
        <v>3.6949442494918565E-4</v>
      </c>
      <c r="X125" s="35">
        <v>3.3744049007948377E-4</v>
      </c>
      <c r="Y125" s="35">
        <v>3.5294633039578726E-4</v>
      </c>
      <c r="Z125" s="35">
        <v>1.8588444969710575E-3</v>
      </c>
      <c r="AA125" s="35">
        <v>1.8657073540746645E-4</v>
      </c>
      <c r="AB125" s="35">
        <v>6.586346459953031E-4</v>
      </c>
      <c r="AC125" s="35">
        <v>3.7113504713662406E-5</v>
      </c>
      <c r="AD125" s="35">
        <v>1.7042765657929737E-4</v>
      </c>
      <c r="AE125" s="35">
        <v>4.6175495255252474E-4</v>
      </c>
      <c r="AF125" s="35">
        <v>1.7750437123033262E-4</v>
      </c>
      <c r="AG125" s="35">
        <v>8.0945025328175814E-5</v>
      </c>
      <c r="AH125" s="35">
        <v>1.688365052972473E-4</v>
      </c>
      <c r="AI125" s="35">
        <v>1.7910395118999299E-3</v>
      </c>
      <c r="AJ125" s="35">
        <v>9.2574934984168558E-4</v>
      </c>
      <c r="AK125" s="35">
        <v>7.4047132897522643E-4</v>
      </c>
      <c r="AL125" s="35">
        <v>3.3486036715248715E-4</v>
      </c>
      <c r="AM125" s="35">
        <v>1.8975686550977075E-4</v>
      </c>
      <c r="AN125" s="35">
        <v>2.5366755301763316E-4</v>
      </c>
      <c r="AO125" s="35">
        <v>2.280896248311753E-4</v>
      </c>
      <c r="AP125" s="35">
        <v>3.7415386499220878E-4</v>
      </c>
      <c r="AQ125" s="35">
        <v>6.2951214291974335E-4</v>
      </c>
      <c r="AR125" s="35">
        <v>5.1570657224020401E-4</v>
      </c>
      <c r="AS125" s="35">
        <v>9.1416696483949519E-4</v>
      </c>
      <c r="AT125" s="35">
        <v>8.6128457921806764E-4</v>
      </c>
      <c r="AU125" s="35">
        <v>1.76577414733385E-4</v>
      </c>
      <c r="AV125" s="35">
        <v>8.9712056793869721E-4</v>
      </c>
      <c r="AW125" s="35">
        <v>3.1230089944266027E-3</v>
      </c>
      <c r="AX125" s="35">
        <v>2.9081121827831988E-4</v>
      </c>
      <c r="AY125" s="35">
        <v>5.4515190591109116E-4</v>
      </c>
      <c r="AZ125" s="35">
        <v>6.9913270195180418E-4</v>
      </c>
      <c r="BA125" s="35">
        <v>8.283409520591765E-4</v>
      </c>
      <c r="BB125" s="35">
        <v>4.683633592965121E-3</v>
      </c>
      <c r="BC125" s="35">
        <v>4.1695797178477979E-4</v>
      </c>
      <c r="BD125" s="35">
        <v>2.6084586326883294E-4</v>
      </c>
      <c r="BE125" s="35">
        <v>3.1201909848055089E-4</v>
      </c>
      <c r="BF125" s="35">
        <v>1.6315935321916433E-4</v>
      </c>
      <c r="BG125" s="35">
        <v>6.9139002770269165E-4</v>
      </c>
      <c r="BH125" s="35">
        <v>3.4983467862500437E-4</v>
      </c>
      <c r="BI125" s="35">
        <v>0</v>
      </c>
      <c r="BJ125" s="35">
        <v>2.7834436477713198E-4</v>
      </c>
      <c r="BK125" s="35">
        <v>3.774314790179199E-3</v>
      </c>
      <c r="BL125" s="35">
        <v>1.9533564099951627E-3</v>
      </c>
      <c r="BM125" s="35">
        <v>2.9718200319335373E-4</v>
      </c>
      <c r="BN125" s="35">
        <v>3.8287575556515455E-3</v>
      </c>
      <c r="BO125" s="35">
        <v>3.8051008076924662E-4</v>
      </c>
      <c r="BP125" s="35">
        <v>4.8441579173756771E-3</v>
      </c>
      <c r="BQ125" s="35">
        <v>4.0575277177749266E-4</v>
      </c>
      <c r="BR125" s="35">
        <v>1.9845573365593442E-4</v>
      </c>
      <c r="BS125" s="35">
        <v>2.5634798663460451E-4</v>
      </c>
      <c r="BT125" s="35">
        <v>2.3226340549022158E-4</v>
      </c>
      <c r="BU125" s="35">
        <v>4.2778785080375422E-4</v>
      </c>
      <c r="BV125" s="35">
        <v>3.1503198254586792E-4</v>
      </c>
      <c r="BW125" s="35">
        <v>2.1218321074175885E-4</v>
      </c>
      <c r="BX125" s="35">
        <v>2.3605217054362197E-4</v>
      </c>
      <c r="BY125" s="35">
        <v>1.8850555566047539E-4</v>
      </c>
      <c r="BZ125" s="35">
        <v>2.8053524393591947E-4</v>
      </c>
      <c r="CA125" s="35">
        <v>1.7731549183066486E-4</v>
      </c>
      <c r="CB125" s="35">
        <v>2.3576529311727251E-4</v>
      </c>
      <c r="CC125" s="35">
        <v>2.1833474987732637E-4</v>
      </c>
      <c r="CD125" s="35">
        <v>2.3155968268954199E-4</v>
      </c>
      <c r="CE125" s="35">
        <v>2.4231518714313102E-4</v>
      </c>
      <c r="CF125" s="35">
        <v>3.3664856920273436E-3</v>
      </c>
      <c r="CG125" s="35">
        <v>2.1451595183260335E-4</v>
      </c>
      <c r="CH125" s="35">
        <v>2.8845965605763581E-4</v>
      </c>
      <c r="CI125" s="35">
        <v>1.5434716582230625E-3</v>
      </c>
      <c r="CJ125" s="35">
        <v>4.0934252712735678E-4</v>
      </c>
      <c r="CK125" s="35">
        <v>2.1668654154178513E-4</v>
      </c>
      <c r="CL125" s="35">
        <v>1.5748577961777141E-3</v>
      </c>
      <c r="CM125" s="35">
        <v>2.4198367524278511E-4</v>
      </c>
      <c r="CN125" s="35">
        <v>1.0069287009194081E-3</v>
      </c>
      <c r="CO125" s="35">
        <v>2.1022780482764017E-4</v>
      </c>
      <c r="CP125" s="35">
        <v>5.7798139008114174E-4</v>
      </c>
      <c r="CQ125" s="35">
        <v>1.6687200990086367E-4</v>
      </c>
      <c r="CR125" s="35">
        <v>9.2614387280365903E-5</v>
      </c>
      <c r="CS125" s="35">
        <v>3.7545416463598345E-4</v>
      </c>
      <c r="CT125" s="35">
        <v>4.2395356120195917E-4</v>
      </c>
      <c r="CU125" s="35">
        <v>3.1865755155724808E-4</v>
      </c>
      <c r="CV125" s="35">
        <v>3.4395800566758489E-4</v>
      </c>
      <c r="CW125" s="35">
        <v>3.3793150152664811E-3</v>
      </c>
      <c r="CX125" s="35">
        <v>5.2534500993340455E-4</v>
      </c>
      <c r="CY125" s="35">
        <v>6.6400113369982552E-4</v>
      </c>
      <c r="CZ125" s="35">
        <v>5.7157888181067938E-4</v>
      </c>
      <c r="DA125" s="35">
        <v>3.8418626600834568E-4</v>
      </c>
      <c r="DB125" s="35">
        <v>1.0226244503039188E-4</v>
      </c>
      <c r="DC125" s="35">
        <v>5.0816204009415818E-4</v>
      </c>
      <c r="DD125" s="35">
        <v>1.0317582276726512E-3</v>
      </c>
      <c r="DE125" s="35">
        <v>1.8409738878185332E-4</v>
      </c>
      <c r="DF125" s="35">
        <v>2.5294695178161488E-4</v>
      </c>
      <c r="DG125" s="35">
        <v>1.4367408134333001E-4</v>
      </c>
      <c r="DH125" s="35">
        <v>2.9258780599196308E-4</v>
      </c>
      <c r="DI125" s="35">
        <v>2.5864815857930767E-4</v>
      </c>
      <c r="DJ125" s="35">
        <v>3.050171961364706E-4</v>
      </c>
      <c r="DK125" s="35">
        <v>4.1148781025165737E-4</v>
      </c>
      <c r="DL125" s="35">
        <v>1.0023108541878287</v>
      </c>
      <c r="DM125" s="35">
        <v>1.2635202026668292E-2</v>
      </c>
      <c r="DN125" s="35">
        <v>2.2614794445648389E-4</v>
      </c>
      <c r="DO125" s="35">
        <v>3.2517189572370779E-4</v>
      </c>
      <c r="DP125" s="35">
        <v>2.8950147603153646E-4</v>
      </c>
      <c r="DQ125" s="35">
        <v>2.0520783152828159E-4</v>
      </c>
      <c r="DR125" s="35">
        <v>7.6235357510643503E-4</v>
      </c>
      <c r="DS125" s="35">
        <v>3.6396737847161245E-3</v>
      </c>
      <c r="DT125" s="35">
        <v>3.2956684835813428E-3</v>
      </c>
      <c r="DU125" s="35">
        <v>2.2989976730589185E-4</v>
      </c>
      <c r="DV125" s="35">
        <v>3.4944692702682987E-4</v>
      </c>
      <c r="DW125" s="35">
        <v>7.5409611284560916E-5</v>
      </c>
      <c r="DX125" s="35">
        <v>4.2861637758302723E-4</v>
      </c>
      <c r="DY125" s="35">
        <v>1.4028582141436792E-4</v>
      </c>
      <c r="DZ125" s="35">
        <v>3.7257718263048758E-4</v>
      </c>
      <c r="EA125" s="35">
        <v>2.8416130736586394E-4</v>
      </c>
      <c r="EB125" s="35">
        <v>4.1576015947749207E-4</v>
      </c>
      <c r="EC125" s="35">
        <v>2.068935687914276E-4</v>
      </c>
      <c r="ED125" s="35">
        <v>3.7784108514643972E-4</v>
      </c>
      <c r="EE125" s="35">
        <v>3.1062822138201935E-4</v>
      </c>
      <c r="EF125" s="35">
        <v>6.1630197157134452E-4</v>
      </c>
      <c r="EG125" s="35">
        <v>2.8527567927021585E-4</v>
      </c>
      <c r="EH125" s="35">
        <v>0</v>
      </c>
      <c r="EK125" s="62">
        <f>+IF(AND(OR(SeleccionarIndustria=$A125,SeleccionarIndustria="Todas las AE"),('SIMULADOR IMPACTOS MIP'!$B$10=EK$11)),'SIMULADOR IMPACTOS MIP'!Porcentaje,0)</f>
        <v>0</v>
      </c>
      <c r="EL125" s="62">
        <f>+IF(AND(OR(SeleccionarIndustria=$A125,SeleccionarIndustria="Todas las AE"),('SIMULADOR IMPACTOS MIP'!$B$10=EL$11)),'SIMULADOR IMPACTOS MIP'!Porcentaje,0)</f>
        <v>0</v>
      </c>
      <c r="EM125" s="62">
        <f>+IF(AND(OR(SeleccionarIndustria=$A125,SeleccionarIndustria="Todas las AE"),('SIMULADOR IMPACTOS MIP'!$B$10=EM$11)),'SIMULADOR IMPACTOS MIP'!Porcentaje,0)</f>
        <v>0.3</v>
      </c>
      <c r="EN125" s="62">
        <f>+IF(AND(OR(SeleccionarIndustria=$A125,SeleccionarIndustria="Todas las AE"),('SIMULADOR IMPACTOS MIP'!$B$10=EN$11)),'SIMULADOR IMPACTOS MIP'!Porcentaje,0)</f>
        <v>0</v>
      </c>
      <c r="EO125" s="62">
        <f>+IF(AND(OR(SeleccionarIndustria=$A125,SeleccionarIndustria="Todas las AE"),(OR('SIMULADOR IMPACTOS MIP'!$B$10=$EK$11,'SIMULADOR IMPACTOS MIP'!$B$10=EO$11))),'SIMULADOR IMPACTOS MIP'!Porcentaje,0)</f>
        <v>0</v>
      </c>
      <c r="EP125" s="62">
        <f>+IF(AND(OR(SeleccionarIndustria=$A125,SeleccionarIndustria="Todas las AE"),(OR('SIMULADOR IMPACTOS MIP'!$B$10=$EK$11,'SIMULADOR IMPACTOS MIP'!$B$10=EP$11))),'SIMULADOR IMPACTOS MIP'!Porcentaje,0)</f>
        <v>0</v>
      </c>
      <c r="EQ125" s="62">
        <f>+IF(AND(OR(SeleccionarIndustria=$A125,SeleccionarIndustria="Todas las AE"),(OR('SIMULADOR IMPACTOS MIP'!$B$10=$EK$11,'SIMULADOR IMPACTOS MIP'!$B$10=EQ$11))),'SIMULADOR IMPACTOS MIP'!Porcentaje,0)</f>
        <v>0</v>
      </c>
      <c r="ER125" s="62">
        <f>+IF(AND(OR(SeleccionarIndustria=$A125,SeleccionarIndustria="Todas las AE"),(OR('SIMULADOR IMPACTOS MIP'!$B$10=$EL$11,'SIMULADOR IMPACTOS MIP'!$B$10=ER$11))),'SIMULADOR IMPACTOS MIP'!Porcentaje,0)</f>
        <v>0</v>
      </c>
      <c r="ES125" s="62">
        <f>+IF(AND(OR(SeleccionarIndustria=$A125,SeleccionarIndustria="Todas las AE"),(OR('SIMULADOR IMPACTOS MIP'!$B$10=$EL$11,'SIMULADOR IMPACTOS MIP'!$B$10=ES$11))),'SIMULADOR IMPACTOS MIP'!Porcentaje,0)</f>
        <v>0</v>
      </c>
      <c r="ET125" s="62">
        <f>+IF(AND(OR(SeleccionarIndustria=$A125,SeleccionarIndustria="Todas las AE"),(OR('SIMULADOR IMPACTOS MIP'!$B$10=$EL$11,'SIMULADOR IMPACTOS MIP'!$B$10=ET$11))),'SIMULADOR IMPACTOS MIP'!Porcentaje,0)</f>
        <v>0</v>
      </c>
      <c r="EU125" s="62">
        <f>+IF(AND(OR(SeleccionarIndustria=$A125,SeleccionarIndustria="Todas las AE"),(OR('SIMULADOR IMPACTOS MIP'!$B$10=$EL$11,'SIMULADOR IMPACTOS MIP'!$B$10=EU$11))),'SIMULADOR IMPACTOS MIP'!Porcentaje,0)</f>
        <v>0</v>
      </c>
      <c r="EV125" s="62">
        <f>+IF(AND(OR(SeleccionarIndustria=$A125,SeleccionarIndustria="Todas las AE"),(OR('SIMULADOR IMPACTOS MIP'!$B$10=$EL$11,'SIMULADOR IMPACTOS MIP'!$B$10=EV$11))),'SIMULADOR IMPACTOS MIP'!Porcentaje,0)</f>
        <v>0</v>
      </c>
      <c r="EW125" s="62">
        <f>+IF(AND(OR(SeleccionarIndustria=$A125,SeleccionarIndustria="Todas las AE"),(OR('SIMULADOR IMPACTOS MIP'!$B$10=$EL$11,'SIMULADOR IMPACTOS MIP'!$B$10=EW$11))),'SIMULADOR IMPACTOS MIP'!Porcentaje,0)</f>
        <v>0</v>
      </c>
      <c r="EX125" s="62">
        <f>+IF(AND(OR(SeleccionarIndustria=$A125,SeleccionarIndustria="Todas las AE"),(OR('SIMULADOR IMPACTOS MIP'!$B$10=$EL$11,'SIMULADOR IMPACTOS MIP'!$B$10=EX$11))),'SIMULADOR IMPACTOS MIP'!Porcentaje,0)</f>
        <v>0</v>
      </c>
      <c r="EY125" s="62">
        <f>+IF(AND(OR(SeleccionarIndustria=$A125,SeleccionarIndustria="Todas las AE"),('SIMULADOR IMPACTOS MIP'!$B$10=EY$11)),'SIMULADOR IMPACTOS MIP'!Porcentaje,0)</f>
        <v>0</v>
      </c>
      <c r="EZ125" s="62">
        <f>+IF(AND(OR(SeleccionarIndustria=$A125,SeleccionarIndustria="Todas las AE"),('SIMULADOR IMPACTOS MIP'!$B$10=EZ$11)),'SIMULADOR IMPACTOS MIP'!Porcentaje,0)</f>
        <v>0</v>
      </c>
      <c r="FA125" s="62">
        <f>+IF(AND(OR(SeleccionarIndustria=$A125,SeleccionarIndustria="Todas las AE"),('SIMULADOR IMPACTOS MIP'!$B$10=FA$11)),'SIMULADOR IMPACTOS MIP'!Porcentaje,0)</f>
        <v>0</v>
      </c>
      <c r="FB125" s="62">
        <f>+IF(AND(OR(SeleccionarIndustria=$A125,SeleccionarIndustria="Todas las AE"),('SIMULADOR IMPACTOS MIP'!$B$10=FB$11)),'SIMULADOR IMPACTOS MIP'!Porcentaje,0)</f>
        <v>0</v>
      </c>
      <c r="FC125" s="62">
        <f>+IF(AND(OR(SeleccionarIndustria=$A125,SeleccionarIndustria="Todas las AE"),(OR('SIMULADOR IMPACTOS MIP'!$B$10=$EM$11,'SIMULADOR IMPACTOS MIP'!$B$10=FC$11))),'SIMULADOR IMPACTOS MIP'!Porcentaje,0)</f>
        <v>0.3</v>
      </c>
      <c r="FD125" s="62">
        <f>+IF(AND(OR(SeleccionarIndustria=$A125,SeleccionarIndustria="Todas las AE"),(OR('SIMULADOR IMPACTOS MIP'!$B$10=$EM$11,'SIMULADOR IMPACTOS MIP'!$B$10=FD$11))),'SIMULADOR IMPACTOS MIP'!Porcentaje,0)</f>
        <v>0.3</v>
      </c>
      <c r="FE125" s="62">
        <f>+IF(AND(OR(SeleccionarIndustria=$A125,SeleccionarIndustria="Todas las AE"),(OR('SIMULADOR IMPACTOS MIP'!$B$10=$EM$11,'SIMULADOR IMPACTOS MIP'!$B$10=FE$11))),'SIMULADOR IMPACTOS MIP'!Porcentaje,0)</f>
        <v>0.3</v>
      </c>
      <c r="FF125" s="62">
        <f>+IF(AND(OR(SeleccionarIndustria=$A125,SeleccionarIndustria="Todas las AE"),(OR('SIMULADOR IMPACTOS MIP'!$B$10=$EM$11,'SIMULADOR IMPACTOS MIP'!$B$10=FF$11))),'SIMULADOR IMPACTOS MIP'!Porcentaje,0)</f>
        <v>0.3</v>
      </c>
      <c r="FG125" s="62">
        <f>+IF(AND(OR(SeleccionarIndustria=$A125,SeleccionarIndustria="Todas las AE"),(OR('SIMULADOR IMPACTOS MIP'!$B$10=$EM$11,'SIMULADOR IMPACTOS MIP'!$B$10=FG$11))),'SIMULADOR IMPACTOS MIP'!Porcentaje,0)</f>
        <v>0.3</v>
      </c>
      <c r="FH125" s="62">
        <f>+IF(AND(OR(SeleccionarIndustria=$A125,SeleccionarIndustria="Todas las AE"),(OR('SIMULADOR IMPACTOS MIP'!$B$10=$EM$11,'SIMULADOR IMPACTOS MIP'!$B$10=FH$11))),'SIMULADOR IMPACTOS MIP'!Porcentaje,0)</f>
        <v>0.3</v>
      </c>
      <c r="FI125" s="62">
        <f>+IF(AND(OR(SeleccionarIndustria=$A125,SeleccionarIndustria="Todas las AE"),(OR('SIMULADOR IMPACTOS MIP'!$B$10=$EM$11,'SIMULADOR IMPACTOS MIP'!$B$10=FI$11))),'SIMULADOR IMPACTOS MIP'!Porcentaje,0)</f>
        <v>0.3</v>
      </c>
      <c r="FJ125" s="62">
        <f>+IF(AND(OR(SeleccionarIndustria=$A125,SeleccionarIndustria="Todas las AE"),(OR('SIMULADOR IMPACTOS MIP'!$B$10=$EM$11,'SIMULADOR IMPACTOS MIP'!$B$10=FJ$11))),'SIMULADOR IMPACTOS MIP'!Porcentaje,0)</f>
        <v>0.3</v>
      </c>
      <c r="FM125" s="20">
        <f>+'MIP 2012'!EJ125*(1+(EN125))</f>
        <v>8823.9704790519791</v>
      </c>
      <c r="FN125" s="20">
        <f>+'MIP 2012'!EK125*(1+(EO125))</f>
        <v>0</v>
      </c>
      <c r="FO125" s="20">
        <f>+'MIP 2012'!EL125*(1+(EP125))</f>
        <v>0</v>
      </c>
      <c r="FP125" s="20">
        <f>+'MIP 2012'!EM125*(1+(EQ125))</f>
        <v>0</v>
      </c>
      <c r="FQ125" s="20">
        <f>+'MIP 2012'!EN125*(1+(ER125))</f>
        <v>0</v>
      </c>
      <c r="FR125" s="20">
        <f>+'MIP 2012'!EO125*(1+(ES125))</f>
        <v>0</v>
      </c>
      <c r="FS125" s="20">
        <f>+'MIP 2012'!EP125*(1+(ET125))</f>
        <v>0</v>
      </c>
      <c r="FT125" s="20">
        <f>+'MIP 2012'!EQ125*(1+(EU125))</f>
        <v>0</v>
      </c>
      <c r="FU125" s="20">
        <f>+'MIP 2012'!ER125*(1+(EV125))</f>
        <v>0</v>
      </c>
      <c r="FV125" s="20">
        <f>+'MIP 2012'!ES125*(1+(EW125))</f>
        <v>0</v>
      </c>
      <c r="FW125" s="20">
        <f>+'MIP 2012'!ET125*(1+(EX125))</f>
        <v>0</v>
      </c>
      <c r="FX125" s="20">
        <f>+'MIP 2012'!EU125*(1+(EY125))</f>
        <v>29.629274580145406</v>
      </c>
      <c r="FY125" s="20">
        <f>+'MIP 2012'!EV125*(1+(EZ125))</f>
        <v>58768.142028559458</v>
      </c>
      <c r="FZ125" s="20">
        <f>+'MIP 2012'!EW125*(1+(FA125))</f>
        <v>0</v>
      </c>
      <c r="GA125" s="20">
        <f>+'MIP 2012'!EX125*(1+(FB125))</f>
        <v>16911.80413685942</v>
      </c>
      <c r="GB125" s="20">
        <f>+'MIP 2012'!EY125*(1+(FC125))</f>
        <v>0</v>
      </c>
      <c r="GC125" s="20">
        <f>+'MIP 2012'!EZ125*(1+(FD125))</f>
        <v>0</v>
      </c>
      <c r="GD125" s="20">
        <f>+'MIP 2012'!FA125*(1+(FE125))</f>
        <v>0</v>
      </c>
      <c r="GE125" s="20">
        <f>+'MIP 2012'!FB125*(1+(FF125))</f>
        <v>0</v>
      </c>
      <c r="GF125" s="20">
        <f>+'MIP 2012'!FC125*(1+(FG125))</f>
        <v>0</v>
      </c>
      <c r="GG125" s="20">
        <f>+'MIP 2012'!FD125*(1+(FH125))</f>
        <v>0</v>
      </c>
      <c r="GH125" s="20">
        <f>+'MIP 2012'!FE125*(1+(FI125))</f>
        <v>0</v>
      </c>
      <c r="GI125" s="20">
        <f>+'MIP 2012'!FF125*(1+(FJ125))</f>
        <v>0</v>
      </c>
      <c r="GJ125" s="18">
        <f t="shared" si="6"/>
        <v>84533.545919051016</v>
      </c>
      <c r="GK125" s="41">
        <f>+IFERROR((GJ125/'MIP 2012'!FG125*100-100),0)</f>
        <v>0</v>
      </c>
      <c r="GN125" s="18">
        <v>98590.936273224928</v>
      </c>
      <c r="GO125" s="14">
        <f>+'MIP 2012'!FH125</f>
        <v>98401.700692783401</v>
      </c>
      <c r="GP125" s="41">
        <f t="shared" si="7"/>
        <v>189.23558044152742</v>
      </c>
      <c r="GQ125" s="41">
        <f t="shared" si="8"/>
        <v>0.19230925797953091</v>
      </c>
      <c r="GU125" s="63">
        <v>0.13</v>
      </c>
      <c r="GV125" s="73"/>
      <c r="GW125" s="62">
        <f>+IF(SeleccionarDemTur=GW$11,'SIMULADOR IMPACTOS MIP(TURISMO)'!PorcentajeTur,0)</f>
        <v>0</v>
      </c>
      <c r="GX125" s="62">
        <f>+IF(SeleccionarDemTur=GX$11,'SIMULADOR IMPACTOS MIP(TURISMO)'!PorcentajeTur,0)</f>
        <v>0</v>
      </c>
      <c r="GY125" s="62">
        <f>+IF(SeleccionarDemTur=GY$11,'SIMULADOR IMPACTOS MIP(TURISMO)'!PorcentajeTur,0)</f>
        <v>0.1</v>
      </c>
      <c r="GZ125" s="62">
        <f>+IF(SeleccionarDemTur=GZ$11,'SIMULADOR IMPACTOS MIP(TURISMO)'!PorcentajeTur,0)</f>
        <v>0</v>
      </c>
      <c r="HA125" s="62">
        <f>+IF(OR(SeleccionarDemTur=HA$11,SeleccionarDemTur=$GW$11),'SIMULADOR IMPACTOS MIP(TURISMO)'!PorcentajeTur,0)</f>
        <v>0</v>
      </c>
      <c r="HB125" s="62">
        <f>+IF(OR(SeleccionarDemTur=HB$11,SeleccionarDemTur=$GW$11),'SIMULADOR IMPACTOS MIP(TURISMO)'!PorcentajeTur,0)</f>
        <v>0</v>
      </c>
      <c r="HC125" s="62">
        <f>+IF(OR(SeleccionarDemTur=HC$11,SeleccionarDemTur=$GW$11),'SIMULADOR IMPACTOS MIP(TURISMO)'!PorcentajeTur,0)</f>
        <v>0</v>
      </c>
      <c r="HD125" s="62">
        <f>+IF(OR(SeleccionarDemTur=HD$11,SeleccionarDemTur=$GX$11),'SIMULADOR IMPACTOS MIP(TURISMO)'!PorcentajeTur,0)</f>
        <v>0</v>
      </c>
      <c r="HE125" s="62">
        <f>+IF(OR(SeleccionarDemTur=HE$11,SeleccionarDemTur=$GX$11),'SIMULADOR IMPACTOS MIP(TURISMO)'!PorcentajeTur,0)</f>
        <v>0</v>
      </c>
      <c r="HF125" s="62">
        <f>+IF(OR(SeleccionarDemTur=HF$11,SeleccionarDemTur=$GX$11),'SIMULADOR IMPACTOS MIP(TURISMO)'!PorcentajeTur,0)</f>
        <v>0</v>
      </c>
      <c r="HG125" s="62">
        <f>+IF(OR(SeleccionarDemTur=HG$11,SeleccionarDemTur=$GX$11),'SIMULADOR IMPACTOS MIP(TURISMO)'!PorcentajeTur,0)</f>
        <v>0</v>
      </c>
      <c r="HH125" s="62">
        <f>+IF(OR(SeleccionarDemTur=HH$11,SeleccionarDemTur=$GX$11),'SIMULADOR IMPACTOS MIP(TURISMO)'!PorcentajeTur,0)</f>
        <v>0</v>
      </c>
      <c r="HI125" s="62">
        <f>+IF(OR(SeleccionarDemTur=HI$11,SeleccionarDemTur=$GX$11),'SIMULADOR IMPACTOS MIP(TURISMO)'!PorcentajeTur,0)</f>
        <v>0</v>
      </c>
      <c r="HJ125" s="62">
        <f>+IF(OR(SeleccionarDemTur=HJ$11,SeleccionarDemTur=$GX$11),'SIMULADOR IMPACTOS MIP(TURISMO)'!PorcentajeTur,0)</f>
        <v>0</v>
      </c>
      <c r="HK125" s="62">
        <f>+IF(SeleccionarDemTur=HK$11,'SIMULADOR IMPACTOS MIP(TURISMO)'!PorcentajeTur,0)</f>
        <v>0</v>
      </c>
      <c r="HL125" s="62">
        <f>+IF(SeleccionarDemTur=HL$11,'SIMULADOR IMPACTOS MIP(TURISMO)'!PorcentajeTur,0)</f>
        <v>0</v>
      </c>
      <c r="HM125" s="62">
        <f>+IF(SeleccionarDemTur=HM$11,'SIMULADOR IMPACTOS MIP(TURISMO)'!PorcentajeTur,0)</f>
        <v>0</v>
      </c>
      <c r="HN125" s="62">
        <f>+IF(SeleccionarDemTur=HN$11,'SIMULADOR IMPACTOS MIP(TURISMO)'!PorcentajeTur,0)</f>
        <v>0</v>
      </c>
      <c r="HO125" s="62">
        <f>+IF(OR(SeleccionarDemTur=HO$11,SeleccionarDemTur=$GY$11),'SIMULADOR IMPACTOS MIP(TURISMO)'!PorcentajeTur,0)</f>
        <v>0.1</v>
      </c>
      <c r="HP125" s="62">
        <f>+IF(OR(SeleccionarDemTur=HP$11,SeleccionarDemTur=$GY$11),'SIMULADOR IMPACTOS MIP(TURISMO)'!PorcentajeTur,0)</f>
        <v>0.1</v>
      </c>
      <c r="HQ125" s="62">
        <f>+IF(OR(SeleccionarDemTur=HQ$11,SeleccionarDemTur=$GY$11),'SIMULADOR IMPACTOS MIP(TURISMO)'!PorcentajeTur,0)</f>
        <v>0.1</v>
      </c>
      <c r="HR125" s="62">
        <f>+IF(OR(SeleccionarDemTur=HR$11,SeleccionarDemTur=$GY$11),'SIMULADOR IMPACTOS MIP(TURISMO)'!PorcentajeTur,0)</f>
        <v>0.1</v>
      </c>
      <c r="HS125" s="62">
        <f>+IF(OR(SeleccionarDemTur=HS$11,SeleccionarDemTur=$GY$11),'SIMULADOR IMPACTOS MIP(TURISMO)'!PorcentajeTur,0)</f>
        <v>0.1</v>
      </c>
      <c r="HT125" s="62">
        <f>+IF(OR(SeleccionarDemTur=HT$11,SeleccionarDemTur=$GY$11),'SIMULADOR IMPACTOS MIP(TURISMO)'!PorcentajeTur,0)</f>
        <v>0.1</v>
      </c>
      <c r="HU125" s="62">
        <f>+IF(OR(SeleccionarDemTur=HU$11,SeleccionarDemTur=$GY$11),'SIMULADOR IMPACTOS MIP(TURISMO)'!PorcentajeTur,0)</f>
        <v>0.1</v>
      </c>
      <c r="HV125" s="62">
        <f>+IF(OR(SeleccionarDemTur=HV$11,SeleccionarDemTur=$GY$11),'SIMULADOR IMPACTOS MIP(TURISMO)'!PorcentajeTur,0)</f>
        <v>0.1</v>
      </c>
      <c r="HY125" s="20">
        <f>+'MIP 2012'!EJ125*(1+(GZ125))</f>
        <v>8823.9704790519791</v>
      </c>
      <c r="HZ125" s="20">
        <f>+'MIP 2012'!EK125*(1+(HA125))</f>
        <v>0</v>
      </c>
      <c r="IA125" s="20">
        <f>+'MIP 2012'!EL125*(1+(HB125))</f>
        <v>0</v>
      </c>
      <c r="IB125" s="20">
        <f>+'MIP 2012'!EM125*(1+(HC125))</f>
        <v>0</v>
      </c>
      <c r="IC125" s="20">
        <f>+'MIP 2012'!EN125*(1+(HD125))</f>
        <v>0</v>
      </c>
      <c r="ID125" s="20">
        <f>+'MIP 2012'!EO125*(1+(HE125))</f>
        <v>0</v>
      </c>
      <c r="IE125" s="20">
        <f>+'MIP 2012'!EP125*(1+(HF125))</f>
        <v>0</v>
      </c>
      <c r="IF125" s="20">
        <f>+'MIP 2012'!EQ125*(1+(HG125))</f>
        <v>0</v>
      </c>
      <c r="IG125" s="20">
        <f>+'MIP 2012'!ER125*(1+(HH125))</f>
        <v>0</v>
      </c>
      <c r="IH125" s="20">
        <f>+'MIP 2012'!ES125*(1+(HI125))</f>
        <v>0</v>
      </c>
      <c r="II125" s="20">
        <f>+'MIP 2012'!ET125*(1+(HJ125))</f>
        <v>0</v>
      </c>
      <c r="IJ125" s="20">
        <f>+'MIP 2012'!EU125*(1+(HK125))</f>
        <v>29.629274580145406</v>
      </c>
      <c r="IK125" s="20">
        <f>+'MIP 2012'!EV125*(1+(HL125))</f>
        <v>58768.142028559458</v>
      </c>
      <c r="IL125" s="20">
        <f>+'MIP 2012'!EW125*(1+(HM125))</f>
        <v>0</v>
      </c>
      <c r="IM125" s="20">
        <f>+'MIP 2012'!EX125*(1+(HN125))</f>
        <v>16911.80413685942</v>
      </c>
      <c r="IN125" s="20">
        <f>+'MIP 2012'!EY125*(1+(HO125))</f>
        <v>0</v>
      </c>
      <c r="IO125" s="20">
        <f>+'MIP 2012'!EZ125*(1+(HP125))</f>
        <v>0</v>
      </c>
      <c r="IP125" s="20">
        <f>+'MIP 2012'!FA125*(1+(HQ125))</f>
        <v>0</v>
      </c>
      <c r="IQ125" s="20">
        <f>+'MIP 2012'!FB125*(1+(HR125))</f>
        <v>0</v>
      </c>
      <c r="IR125" s="20">
        <f>+'MIP 2012'!FC125*(1+(HS125))</f>
        <v>0</v>
      </c>
      <c r="IS125" s="20">
        <f>+'MIP 2012'!FD125*(1+(HT125))</f>
        <v>0</v>
      </c>
      <c r="IT125" s="20">
        <f>+'MIP 2012'!FE125*(1+(HU125))</f>
        <v>0</v>
      </c>
      <c r="IU125" s="20">
        <f>+'MIP 2012'!FF125*(1+(HV125))</f>
        <v>0</v>
      </c>
      <c r="IV125" s="18">
        <f t="shared" si="9"/>
        <v>84533.545919051016</v>
      </c>
      <c r="IW125" s="41">
        <f>+IFERROR((IV125/'MIP 2012'!FG125*100-100),0)</f>
        <v>0</v>
      </c>
      <c r="IZ125" s="18">
        <v>98464.779219597287</v>
      </c>
      <c r="JA125" s="14">
        <f>+'MIP 2012'!FH125</f>
        <v>98401.700692783401</v>
      </c>
      <c r="JB125" s="41">
        <f t="shared" si="10"/>
        <v>63.078526813886128</v>
      </c>
      <c r="JC125" s="41">
        <f t="shared" si="11"/>
        <v>6.410308599322434E-2</v>
      </c>
    </row>
    <row r="126" spans="1:263" s="7" customFormat="1" ht="21.95" customHeight="1" thickBot="1" x14ac:dyDescent="0.3">
      <c r="A126" s="12" t="s">
        <v>314</v>
      </c>
      <c r="B126" s="12" t="s">
        <v>315</v>
      </c>
      <c r="C126" s="35">
        <v>1.391566879688688E-2</v>
      </c>
      <c r="D126" s="35">
        <v>1.593969009077105E-2</v>
      </c>
      <c r="E126" s="35">
        <v>5.9536298227059626E-3</v>
      </c>
      <c r="F126" s="35">
        <v>7.0199736136574856E-3</v>
      </c>
      <c r="G126" s="35">
        <v>1.022873656215019E-2</v>
      </c>
      <c r="H126" s="35">
        <v>1.0779399305473733E-2</v>
      </c>
      <c r="I126" s="35">
        <v>9.3584839763697029E-3</v>
      </c>
      <c r="J126" s="35">
        <v>5.033989322578267E-3</v>
      </c>
      <c r="K126" s="35">
        <v>7.6016825515930926E-3</v>
      </c>
      <c r="L126" s="35">
        <v>6.4885653927450925E-3</v>
      </c>
      <c r="M126" s="35">
        <v>1.9740927294569749E-2</v>
      </c>
      <c r="N126" s="35">
        <v>8.4530091741307229E-3</v>
      </c>
      <c r="O126" s="35">
        <v>1.343042128457702E-2</v>
      </c>
      <c r="P126" s="35">
        <v>4.6551005224468858E-3</v>
      </c>
      <c r="Q126" s="35">
        <v>4.7291283961942996E-3</v>
      </c>
      <c r="R126" s="35">
        <v>6.1009220528815003E-3</v>
      </c>
      <c r="S126" s="35">
        <v>3.1571385508628513E-3</v>
      </c>
      <c r="T126" s="35">
        <v>8.1449531498033207E-3</v>
      </c>
      <c r="U126" s="35">
        <v>6.8510931357452899E-3</v>
      </c>
      <c r="V126" s="35">
        <v>5.6452871758837214E-3</v>
      </c>
      <c r="W126" s="35">
        <v>2.131485906577266E-2</v>
      </c>
      <c r="X126" s="35">
        <v>8.8559970694439064E-3</v>
      </c>
      <c r="Y126" s="35">
        <v>7.9841512628099597E-3</v>
      </c>
      <c r="Z126" s="35">
        <v>8.0885511841505189E-3</v>
      </c>
      <c r="AA126" s="35">
        <v>5.9674917786470272E-3</v>
      </c>
      <c r="AB126" s="35">
        <v>4.0246322897215941E-2</v>
      </c>
      <c r="AC126" s="35">
        <v>1.5977558212487647E-3</v>
      </c>
      <c r="AD126" s="35">
        <v>4.8685889979462197E-3</v>
      </c>
      <c r="AE126" s="35">
        <v>6.7408945039769954E-3</v>
      </c>
      <c r="AF126" s="35">
        <v>4.6002909113254031E-3</v>
      </c>
      <c r="AG126" s="35">
        <v>1.982312827280092E-3</v>
      </c>
      <c r="AH126" s="35">
        <v>5.7755700856388864E-3</v>
      </c>
      <c r="AI126" s="35">
        <v>9.8642387896822926E-3</v>
      </c>
      <c r="AJ126" s="35">
        <v>1.1151370804505265E-2</v>
      </c>
      <c r="AK126" s="35">
        <v>4.8744116831511045E-2</v>
      </c>
      <c r="AL126" s="35">
        <v>8.8136148183859571E-3</v>
      </c>
      <c r="AM126" s="35">
        <v>8.8982966283336108E-3</v>
      </c>
      <c r="AN126" s="35">
        <v>7.4599479486875094E-3</v>
      </c>
      <c r="AO126" s="35">
        <v>1.1484223110925342E-2</v>
      </c>
      <c r="AP126" s="35">
        <v>1.1308705882643271E-2</v>
      </c>
      <c r="AQ126" s="35">
        <v>2.2508708329548138E-2</v>
      </c>
      <c r="AR126" s="35">
        <v>1.6077116801681848E-2</v>
      </c>
      <c r="AS126" s="35">
        <v>4.2620406319099753E-2</v>
      </c>
      <c r="AT126" s="35">
        <v>4.9790073093778059E-2</v>
      </c>
      <c r="AU126" s="35">
        <v>7.7689453645429377E-3</v>
      </c>
      <c r="AV126" s="35">
        <v>3.3809673358506862E-2</v>
      </c>
      <c r="AW126" s="35">
        <v>0.13645341989379101</v>
      </c>
      <c r="AX126" s="35">
        <v>7.7550925850025107E-3</v>
      </c>
      <c r="AY126" s="35">
        <v>3.4933631606955895E-2</v>
      </c>
      <c r="AZ126" s="35">
        <v>3.1975924951039174E-2</v>
      </c>
      <c r="BA126" s="35">
        <v>6.1726836322954996E-2</v>
      </c>
      <c r="BB126" s="35">
        <v>8.4429449457447368E-3</v>
      </c>
      <c r="BC126" s="35">
        <v>5.4536477329066883E-3</v>
      </c>
      <c r="BD126" s="35">
        <v>6.0281320856780812E-3</v>
      </c>
      <c r="BE126" s="35">
        <v>1.1253385291490905E-2</v>
      </c>
      <c r="BF126" s="35">
        <v>4.2533292276661742E-3</v>
      </c>
      <c r="BG126" s="35">
        <v>1.2474570228764498E-2</v>
      </c>
      <c r="BH126" s="35">
        <v>1.9770509413537557E-2</v>
      </c>
      <c r="BI126" s="35">
        <v>0</v>
      </c>
      <c r="BJ126" s="35">
        <v>3.5223822373384745E-3</v>
      </c>
      <c r="BK126" s="35">
        <v>4.0929308527546662E-3</v>
      </c>
      <c r="BL126" s="35">
        <v>7.547169534558998E-3</v>
      </c>
      <c r="BM126" s="35">
        <v>1.7584784384404951E-2</v>
      </c>
      <c r="BN126" s="35">
        <v>1.496546536829981E-2</v>
      </c>
      <c r="BO126" s="35">
        <v>2.0911405972763742E-2</v>
      </c>
      <c r="BP126" s="35">
        <v>6.7106832844571529E-2</v>
      </c>
      <c r="BQ126" s="35">
        <v>2.1192929185857107E-2</v>
      </c>
      <c r="BR126" s="35">
        <v>5.3696888609027675E-3</v>
      </c>
      <c r="BS126" s="35">
        <v>6.3360599736518109E-3</v>
      </c>
      <c r="BT126" s="35">
        <v>8.0464622941977676E-3</v>
      </c>
      <c r="BU126" s="35">
        <v>8.9810814439090746E-3</v>
      </c>
      <c r="BV126" s="35">
        <v>5.2168595131306655E-3</v>
      </c>
      <c r="BW126" s="35">
        <v>7.5572482371721924E-3</v>
      </c>
      <c r="BX126" s="35">
        <v>3.0834924700884913E-3</v>
      </c>
      <c r="BY126" s="35">
        <v>3.9724261764978478E-3</v>
      </c>
      <c r="BZ126" s="35">
        <v>8.9066363310228124E-3</v>
      </c>
      <c r="CA126" s="35">
        <v>6.2018523595741299E-3</v>
      </c>
      <c r="CB126" s="35">
        <v>7.93129355866822E-3</v>
      </c>
      <c r="CC126" s="35">
        <v>6.5786976002465405E-3</v>
      </c>
      <c r="CD126" s="35">
        <v>4.4337772734931438E-3</v>
      </c>
      <c r="CE126" s="35">
        <v>5.2012921075239287E-3</v>
      </c>
      <c r="CF126" s="35">
        <v>7.6684407916602741E-3</v>
      </c>
      <c r="CG126" s="35">
        <v>5.1453791403389864E-3</v>
      </c>
      <c r="CH126" s="35">
        <v>7.7817702544614965E-3</v>
      </c>
      <c r="CI126" s="35">
        <v>3.8639883719730978E-3</v>
      </c>
      <c r="CJ126" s="35">
        <v>2.5614467513486193E-2</v>
      </c>
      <c r="CK126" s="35">
        <v>5.7093523507772432E-3</v>
      </c>
      <c r="CL126" s="35">
        <v>8.9008963274168993E-3</v>
      </c>
      <c r="CM126" s="35">
        <v>8.32171430285507E-3</v>
      </c>
      <c r="CN126" s="35">
        <v>3.5711677631203663E-2</v>
      </c>
      <c r="CO126" s="35">
        <v>9.1583533304541286E-3</v>
      </c>
      <c r="CP126" s="35">
        <v>7.8861026835133942E-3</v>
      </c>
      <c r="CQ126" s="35">
        <v>4.6376397648651632E-3</v>
      </c>
      <c r="CR126" s="35">
        <v>3.0871946914764162E-3</v>
      </c>
      <c r="CS126" s="35">
        <v>2.1485850806301846E-2</v>
      </c>
      <c r="CT126" s="35">
        <v>1.3623240684731076E-2</v>
      </c>
      <c r="CU126" s="35">
        <v>1.2619903755121266E-2</v>
      </c>
      <c r="CV126" s="35">
        <v>1.0427175383644858E-2</v>
      </c>
      <c r="CW126" s="35">
        <v>1.357423018115886E-2</v>
      </c>
      <c r="CX126" s="35">
        <v>2.6755912983209899E-2</v>
      </c>
      <c r="CY126" s="35">
        <v>2.1012111764167049E-2</v>
      </c>
      <c r="CZ126" s="35">
        <v>3.5600944453806578E-2</v>
      </c>
      <c r="DA126" s="35">
        <v>1.9564796370744337E-2</v>
      </c>
      <c r="DB126" s="35">
        <v>5.6488965301166073E-3</v>
      </c>
      <c r="DC126" s="35">
        <v>2.7975978983234638E-2</v>
      </c>
      <c r="DD126" s="35">
        <v>7.1235230523051279E-2</v>
      </c>
      <c r="DE126" s="35">
        <v>9.1281736900693054E-3</v>
      </c>
      <c r="DF126" s="35">
        <v>1.2582287701702071E-2</v>
      </c>
      <c r="DG126" s="35">
        <v>7.0119156150400385E-3</v>
      </c>
      <c r="DH126" s="35">
        <v>1.0249568745712718E-2</v>
      </c>
      <c r="DI126" s="35">
        <v>1.4546300330991449E-2</v>
      </c>
      <c r="DJ126" s="35">
        <v>1.8810686769431324E-2</v>
      </c>
      <c r="DK126" s="35">
        <v>1.2443849699819104E-2</v>
      </c>
      <c r="DL126" s="35">
        <v>1.2116227497679008E-2</v>
      </c>
      <c r="DM126" s="35">
        <v>1.0479914560153907</v>
      </c>
      <c r="DN126" s="35">
        <v>1.323161260015185E-2</v>
      </c>
      <c r="DO126" s="35">
        <v>9.0747616804311912E-3</v>
      </c>
      <c r="DP126" s="35">
        <v>7.1557276110920387E-3</v>
      </c>
      <c r="DQ126" s="35">
        <v>1.5898832326422099E-2</v>
      </c>
      <c r="DR126" s="35">
        <v>4.2076564691716625E-2</v>
      </c>
      <c r="DS126" s="35">
        <v>1.1709660434362003E-2</v>
      </c>
      <c r="DT126" s="35">
        <v>3.4630255754568616E-3</v>
      </c>
      <c r="DU126" s="35">
        <v>9.1576265426347447E-3</v>
      </c>
      <c r="DV126" s="35">
        <v>1.7248303109715774E-2</v>
      </c>
      <c r="DW126" s="35">
        <v>1.8236910072590479E-3</v>
      </c>
      <c r="DX126" s="35">
        <v>2.5404414162599271E-2</v>
      </c>
      <c r="DY126" s="35">
        <v>6.1595246268690831E-3</v>
      </c>
      <c r="DZ126" s="35">
        <v>5.1649699202017327E-3</v>
      </c>
      <c r="EA126" s="35">
        <v>1.6541994060891994E-2</v>
      </c>
      <c r="EB126" s="35">
        <v>1.780763225730626E-2</v>
      </c>
      <c r="EC126" s="35">
        <v>8.3962145455263176E-3</v>
      </c>
      <c r="ED126" s="35">
        <v>1.8515624683901066E-2</v>
      </c>
      <c r="EE126" s="35">
        <v>5.3878049082065364E-3</v>
      </c>
      <c r="EF126" s="35">
        <v>2.8370008803197563E-2</v>
      </c>
      <c r="EG126" s="35">
        <v>1.3341256428578982E-2</v>
      </c>
      <c r="EH126" s="35">
        <v>0</v>
      </c>
      <c r="EK126" s="62">
        <f>+IF(AND(OR(SeleccionarIndustria=$A126,SeleccionarIndustria="Todas las AE"),('SIMULADOR IMPACTOS MIP'!$B$10=EK$11)),'SIMULADOR IMPACTOS MIP'!Porcentaje,0)</f>
        <v>0</v>
      </c>
      <c r="EL126" s="62">
        <f>+IF(AND(OR(SeleccionarIndustria=$A126,SeleccionarIndustria="Todas las AE"),('SIMULADOR IMPACTOS MIP'!$B$10=EL$11)),'SIMULADOR IMPACTOS MIP'!Porcentaje,0)</f>
        <v>0</v>
      </c>
      <c r="EM126" s="62">
        <f>+IF(AND(OR(SeleccionarIndustria=$A126,SeleccionarIndustria="Todas las AE"),('SIMULADOR IMPACTOS MIP'!$B$10=EM$11)),'SIMULADOR IMPACTOS MIP'!Porcentaje,0)</f>
        <v>0.3</v>
      </c>
      <c r="EN126" s="62">
        <f>+IF(AND(OR(SeleccionarIndustria=$A126,SeleccionarIndustria="Todas las AE"),('SIMULADOR IMPACTOS MIP'!$B$10=EN$11)),'SIMULADOR IMPACTOS MIP'!Porcentaje,0)</f>
        <v>0</v>
      </c>
      <c r="EO126" s="62">
        <f>+IF(AND(OR(SeleccionarIndustria=$A126,SeleccionarIndustria="Todas las AE"),(OR('SIMULADOR IMPACTOS MIP'!$B$10=$EK$11,'SIMULADOR IMPACTOS MIP'!$B$10=EO$11))),'SIMULADOR IMPACTOS MIP'!Porcentaje,0)</f>
        <v>0</v>
      </c>
      <c r="EP126" s="62">
        <f>+IF(AND(OR(SeleccionarIndustria=$A126,SeleccionarIndustria="Todas las AE"),(OR('SIMULADOR IMPACTOS MIP'!$B$10=$EK$11,'SIMULADOR IMPACTOS MIP'!$B$10=EP$11))),'SIMULADOR IMPACTOS MIP'!Porcentaje,0)</f>
        <v>0</v>
      </c>
      <c r="EQ126" s="62">
        <f>+IF(AND(OR(SeleccionarIndustria=$A126,SeleccionarIndustria="Todas las AE"),(OR('SIMULADOR IMPACTOS MIP'!$B$10=$EK$11,'SIMULADOR IMPACTOS MIP'!$B$10=EQ$11))),'SIMULADOR IMPACTOS MIP'!Porcentaje,0)</f>
        <v>0</v>
      </c>
      <c r="ER126" s="62">
        <f>+IF(AND(OR(SeleccionarIndustria=$A126,SeleccionarIndustria="Todas las AE"),(OR('SIMULADOR IMPACTOS MIP'!$B$10=$EL$11,'SIMULADOR IMPACTOS MIP'!$B$10=ER$11))),'SIMULADOR IMPACTOS MIP'!Porcentaje,0)</f>
        <v>0</v>
      </c>
      <c r="ES126" s="62">
        <f>+IF(AND(OR(SeleccionarIndustria=$A126,SeleccionarIndustria="Todas las AE"),(OR('SIMULADOR IMPACTOS MIP'!$B$10=$EL$11,'SIMULADOR IMPACTOS MIP'!$B$10=ES$11))),'SIMULADOR IMPACTOS MIP'!Porcentaje,0)</f>
        <v>0</v>
      </c>
      <c r="ET126" s="62">
        <f>+IF(AND(OR(SeleccionarIndustria=$A126,SeleccionarIndustria="Todas las AE"),(OR('SIMULADOR IMPACTOS MIP'!$B$10=$EL$11,'SIMULADOR IMPACTOS MIP'!$B$10=ET$11))),'SIMULADOR IMPACTOS MIP'!Porcentaje,0)</f>
        <v>0</v>
      </c>
      <c r="EU126" s="62">
        <f>+IF(AND(OR(SeleccionarIndustria=$A126,SeleccionarIndustria="Todas las AE"),(OR('SIMULADOR IMPACTOS MIP'!$B$10=$EL$11,'SIMULADOR IMPACTOS MIP'!$B$10=EU$11))),'SIMULADOR IMPACTOS MIP'!Porcentaje,0)</f>
        <v>0</v>
      </c>
      <c r="EV126" s="62">
        <f>+IF(AND(OR(SeleccionarIndustria=$A126,SeleccionarIndustria="Todas las AE"),(OR('SIMULADOR IMPACTOS MIP'!$B$10=$EL$11,'SIMULADOR IMPACTOS MIP'!$B$10=EV$11))),'SIMULADOR IMPACTOS MIP'!Porcentaje,0)</f>
        <v>0</v>
      </c>
      <c r="EW126" s="62">
        <f>+IF(AND(OR(SeleccionarIndustria=$A126,SeleccionarIndustria="Todas las AE"),(OR('SIMULADOR IMPACTOS MIP'!$B$10=$EL$11,'SIMULADOR IMPACTOS MIP'!$B$10=EW$11))),'SIMULADOR IMPACTOS MIP'!Porcentaje,0)</f>
        <v>0</v>
      </c>
      <c r="EX126" s="62">
        <f>+IF(AND(OR(SeleccionarIndustria=$A126,SeleccionarIndustria="Todas las AE"),(OR('SIMULADOR IMPACTOS MIP'!$B$10=$EL$11,'SIMULADOR IMPACTOS MIP'!$B$10=EX$11))),'SIMULADOR IMPACTOS MIP'!Porcentaje,0)</f>
        <v>0</v>
      </c>
      <c r="EY126" s="62">
        <f>+IF(AND(OR(SeleccionarIndustria=$A126,SeleccionarIndustria="Todas las AE"),('SIMULADOR IMPACTOS MIP'!$B$10=EY$11)),'SIMULADOR IMPACTOS MIP'!Porcentaje,0)</f>
        <v>0</v>
      </c>
      <c r="EZ126" s="62">
        <f>+IF(AND(OR(SeleccionarIndustria=$A126,SeleccionarIndustria="Todas las AE"),('SIMULADOR IMPACTOS MIP'!$B$10=EZ$11)),'SIMULADOR IMPACTOS MIP'!Porcentaje,0)</f>
        <v>0</v>
      </c>
      <c r="FA126" s="62">
        <f>+IF(AND(OR(SeleccionarIndustria=$A126,SeleccionarIndustria="Todas las AE"),('SIMULADOR IMPACTOS MIP'!$B$10=FA$11)),'SIMULADOR IMPACTOS MIP'!Porcentaje,0)</f>
        <v>0</v>
      </c>
      <c r="FB126" s="62">
        <f>+IF(AND(OR(SeleccionarIndustria=$A126,SeleccionarIndustria="Todas las AE"),('SIMULADOR IMPACTOS MIP'!$B$10=FB$11)),'SIMULADOR IMPACTOS MIP'!Porcentaje,0)</f>
        <v>0</v>
      </c>
      <c r="FC126" s="62">
        <f>+IF(AND(OR(SeleccionarIndustria=$A126,SeleccionarIndustria="Todas las AE"),(OR('SIMULADOR IMPACTOS MIP'!$B$10=$EM$11,'SIMULADOR IMPACTOS MIP'!$B$10=FC$11))),'SIMULADOR IMPACTOS MIP'!Porcentaje,0)</f>
        <v>0.3</v>
      </c>
      <c r="FD126" s="62">
        <f>+IF(AND(OR(SeleccionarIndustria=$A126,SeleccionarIndustria="Todas las AE"),(OR('SIMULADOR IMPACTOS MIP'!$B$10=$EM$11,'SIMULADOR IMPACTOS MIP'!$B$10=FD$11))),'SIMULADOR IMPACTOS MIP'!Porcentaje,0)</f>
        <v>0.3</v>
      </c>
      <c r="FE126" s="62">
        <f>+IF(AND(OR(SeleccionarIndustria=$A126,SeleccionarIndustria="Todas las AE"),(OR('SIMULADOR IMPACTOS MIP'!$B$10=$EM$11,'SIMULADOR IMPACTOS MIP'!$B$10=FE$11))),'SIMULADOR IMPACTOS MIP'!Porcentaje,0)</f>
        <v>0.3</v>
      </c>
      <c r="FF126" s="62">
        <f>+IF(AND(OR(SeleccionarIndustria=$A126,SeleccionarIndustria="Todas las AE"),(OR('SIMULADOR IMPACTOS MIP'!$B$10=$EM$11,'SIMULADOR IMPACTOS MIP'!$B$10=FF$11))),'SIMULADOR IMPACTOS MIP'!Porcentaje,0)</f>
        <v>0.3</v>
      </c>
      <c r="FG126" s="62">
        <f>+IF(AND(OR(SeleccionarIndustria=$A126,SeleccionarIndustria="Todas las AE"),(OR('SIMULADOR IMPACTOS MIP'!$B$10=$EM$11,'SIMULADOR IMPACTOS MIP'!$B$10=FG$11))),'SIMULADOR IMPACTOS MIP'!Porcentaje,0)</f>
        <v>0.3</v>
      </c>
      <c r="FH126" s="62">
        <f>+IF(AND(OR(SeleccionarIndustria=$A126,SeleccionarIndustria="Todas las AE"),(OR('SIMULADOR IMPACTOS MIP'!$B$10=$EM$11,'SIMULADOR IMPACTOS MIP'!$B$10=FH$11))),'SIMULADOR IMPACTOS MIP'!Porcentaje,0)</f>
        <v>0.3</v>
      </c>
      <c r="FI126" s="62">
        <f>+IF(AND(OR(SeleccionarIndustria=$A126,SeleccionarIndustria="Todas las AE"),(OR('SIMULADOR IMPACTOS MIP'!$B$10=$EM$11,'SIMULADOR IMPACTOS MIP'!$B$10=FI$11))),'SIMULADOR IMPACTOS MIP'!Porcentaje,0)</f>
        <v>0.3</v>
      </c>
      <c r="FJ126" s="62">
        <f>+IF(AND(OR(SeleccionarIndustria=$A126,SeleccionarIndustria="Todas las AE"),(OR('SIMULADOR IMPACTOS MIP'!$B$10=$EM$11,'SIMULADOR IMPACTOS MIP'!$B$10=FJ$11))),'SIMULADOR IMPACTOS MIP'!Porcentaje,0)</f>
        <v>0.3</v>
      </c>
      <c r="FM126" s="20">
        <f>+'MIP 2012'!EJ126*(1+(EN126))</f>
        <v>380.09699149668052</v>
      </c>
      <c r="FN126" s="20">
        <f>+'MIP 2012'!EK126*(1+(EO126))</f>
        <v>0</v>
      </c>
      <c r="FO126" s="20">
        <f>+'MIP 2012'!EL126*(1+(EP126))</f>
        <v>0</v>
      </c>
      <c r="FP126" s="20">
        <f>+'MIP 2012'!EM126*(1+(EQ126))</f>
        <v>0</v>
      </c>
      <c r="FQ126" s="20">
        <f>+'MIP 2012'!EN126*(1+(ER126))</f>
        <v>0</v>
      </c>
      <c r="FR126" s="20">
        <f>+'MIP 2012'!EO126*(1+(ES126))</f>
        <v>0</v>
      </c>
      <c r="FS126" s="20">
        <f>+'MIP 2012'!EP126*(1+(ET126))</f>
        <v>0</v>
      </c>
      <c r="FT126" s="20">
        <f>+'MIP 2012'!EQ126*(1+(EU126))</f>
        <v>0</v>
      </c>
      <c r="FU126" s="20">
        <f>+'MIP 2012'!ER126*(1+(EV126))</f>
        <v>0</v>
      </c>
      <c r="FV126" s="20">
        <f>+'MIP 2012'!ES126*(1+(EW126))</f>
        <v>0</v>
      </c>
      <c r="FW126" s="20">
        <f>+'MIP 2012'!ET126*(1+(EX126))</f>
        <v>0</v>
      </c>
      <c r="FX126" s="20">
        <f>+'MIP 2012'!EU126*(1+(EY126))</f>
        <v>0</v>
      </c>
      <c r="FY126" s="20">
        <f>+'MIP 2012'!EV126*(1+(EZ126))</f>
        <v>44.504131236796304</v>
      </c>
      <c r="FZ126" s="20">
        <f>+'MIP 2012'!EW126*(1+(FA126))</f>
        <v>6.9613432748139443</v>
      </c>
      <c r="GA126" s="20">
        <f>+'MIP 2012'!EX126*(1+(FB126))</f>
        <v>4093.5266473776983</v>
      </c>
      <c r="GB126" s="20">
        <f>+'MIP 2012'!EY126*(1+(FC126))</f>
        <v>0</v>
      </c>
      <c r="GC126" s="20">
        <f>+'MIP 2012'!EZ126*(1+(FD126))</f>
        <v>0</v>
      </c>
      <c r="GD126" s="20">
        <f>+'MIP 2012'!FA126*(1+(FE126))</f>
        <v>0</v>
      </c>
      <c r="GE126" s="20">
        <f>+'MIP 2012'!FB126*(1+(FF126))</f>
        <v>0</v>
      </c>
      <c r="GF126" s="20">
        <f>+'MIP 2012'!FC126*(1+(FG126))</f>
        <v>0</v>
      </c>
      <c r="GG126" s="20">
        <f>+'MIP 2012'!FD126*(1+(FH126))</f>
        <v>0</v>
      </c>
      <c r="GH126" s="20">
        <f>+'MIP 2012'!FE126*(1+(FI126))</f>
        <v>0</v>
      </c>
      <c r="GI126" s="20">
        <f>+'MIP 2012'!FF126*(1+(FJ126))</f>
        <v>0</v>
      </c>
      <c r="GJ126" s="18">
        <f t="shared" si="6"/>
        <v>4525.0891133859886</v>
      </c>
      <c r="GK126" s="41">
        <f>+IFERROR((GJ126/'MIP 2012'!FG126*100-100),0)</f>
        <v>0</v>
      </c>
      <c r="GN126" s="18">
        <v>422194.5439119162</v>
      </c>
      <c r="GO126" s="14">
        <f>+'MIP 2012'!FH126</f>
        <v>414208.08523333736</v>
      </c>
      <c r="GP126" s="41">
        <f t="shared" si="7"/>
        <v>7986.4586785788415</v>
      </c>
      <c r="GQ126" s="41">
        <f t="shared" si="8"/>
        <v>1.9281271813127034</v>
      </c>
      <c r="GU126" s="63">
        <v>0.14000000000000001</v>
      </c>
      <c r="GV126" s="73"/>
      <c r="GW126" s="62">
        <f>+IF(SeleccionarDemTur=GW$11,'SIMULADOR IMPACTOS MIP(TURISMO)'!PorcentajeTur,0)</f>
        <v>0</v>
      </c>
      <c r="GX126" s="62">
        <f>+IF(SeleccionarDemTur=GX$11,'SIMULADOR IMPACTOS MIP(TURISMO)'!PorcentajeTur,0)</f>
        <v>0</v>
      </c>
      <c r="GY126" s="62">
        <f>+IF(SeleccionarDemTur=GY$11,'SIMULADOR IMPACTOS MIP(TURISMO)'!PorcentajeTur,0)</f>
        <v>0.1</v>
      </c>
      <c r="GZ126" s="62">
        <f>+IF(SeleccionarDemTur=GZ$11,'SIMULADOR IMPACTOS MIP(TURISMO)'!PorcentajeTur,0)</f>
        <v>0</v>
      </c>
      <c r="HA126" s="62">
        <f>+IF(OR(SeleccionarDemTur=HA$11,SeleccionarDemTur=$GW$11),'SIMULADOR IMPACTOS MIP(TURISMO)'!PorcentajeTur,0)</f>
        <v>0</v>
      </c>
      <c r="HB126" s="62">
        <f>+IF(OR(SeleccionarDemTur=HB$11,SeleccionarDemTur=$GW$11),'SIMULADOR IMPACTOS MIP(TURISMO)'!PorcentajeTur,0)</f>
        <v>0</v>
      </c>
      <c r="HC126" s="62">
        <f>+IF(OR(SeleccionarDemTur=HC$11,SeleccionarDemTur=$GW$11),'SIMULADOR IMPACTOS MIP(TURISMO)'!PorcentajeTur,0)</f>
        <v>0</v>
      </c>
      <c r="HD126" s="62">
        <f>+IF(OR(SeleccionarDemTur=HD$11,SeleccionarDemTur=$GX$11),'SIMULADOR IMPACTOS MIP(TURISMO)'!PorcentajeTur,0)</f>
        <v>0</v>
      </c>
      <c r="HE126" s="62">
        <f>+IF(OR(SeleccionarDemTur=HE$11,SeleccionarDemTur=$GX$11),'SIMULADOR IMPACTOS MIP(TURISMO)'!PorcentajeTur,0)</f>
        <v>0</v>
      </c>
      <c r="HF126" s="62">
        <f>+IF(OR(SeleccionarDemTur=HF$11,SeleccionarDemTur=$GX$11),'SIMULADOR IMPACTOS MIP(TURISMO)'!PorcentajeTur,0)</f>
        <v>0</v>
      </c>
      <c r="HG126" s="62">
        <f>+IF(OR(SeleccionarDemTur=HG$11,SeleccionarDemTur=$GX$11),'SIMULADOR IMPACTOS MIP(TURISMO)'!PorcentajeTur,0)</f>
        <v>0</v>
      </c>
      <c r="HH126" s="62">
        <f>+IF(OR(SeleccionarDemTur=HH$11,SeleccionarDemTur=$GX$11),'SIMULADOR IMPACTOS MIP(TURISMO)'!PorcentajeTur,0)</f>
        <v>0</v>
      </c>
      <c r="HI126" s="62">
        <f>+IF(OR(SeleccionarDemTur=HI$11,SeleccionarDemTur=$GX$11),'SIMULADOR IMPACTOS MIP(TURISMO)'!PorcentajeTur,0)</f>
        <v>0</v>
      </c>
      <c r="HJ126" s="62">
        <f>+IF(OR(SeleccionarDemTur=HJ$11,SeleccionarDemTur=$GX$11),'SIMULADOR IMPACTOS MIP(TURISMO)'!PorcentajeTur,0)</f>
        <v>0</v>
      </c>
      <c r="HK126" s="62">
        <f>+IF(SeleccionarDemTur=HK$11,'SIMULADOR IMPACTOS MIP(TURISMO)'!PorcentajeTur,0)</f>
        <v>0</v>
      </c>
      <c r="HL126" s="62">
        <f>+IF(SeleccionarDemTur=HL$11,'SIMULADOR IMPACTOS MIP(TURISMO)'!PorcentajeTur,0)</f>
        <v>0</v>
      </c>
      <c r="HM126" s="62">
        <f>+IF(SeleccionarDemTur=HM$11,'SIMULADOR IMPACTOS MIP(TURISMO)'!PorcentajeTur,0)</f>
        <v>0</v>
      </c>
      <c r="HN126" s="62">
        <f>+IF(SeleccionarDemTur=HN$11,'SIMULADOR IMPACTOS MIP(TURISMO)'!PorcentajeTur,0)</f>
        <v>0</v>
      </c>
      <c r="HO126" s="62">
        <f>+IF(OR(SeleccionarDemTur=HO$11,SeleccionarDemTur=$GY$11),'SIMULADOR IMPACTOS MIP(TURISMO)'!PorcentajeTur,0)</f>
        <v>0.1</v>
      </c>
      <c r="HP126" s="62">
        <f>+IF(OR(SeleccionarDemTur=HP$11,SeleccionarDemTur=$GY$11),'SIMULADOR IMPACTOS MIP(TURISMO)'!PorcentajeTur,0)</f>
        <v>0.1</v>
      </c>
      <c r="HQ126" s="62">
        <f>+IF(OR(SeleccionarDemTur=HQ$11,SeleccionarDemTur=$GY$11),'SIMULADOR IMPACTOS MIP(TURISMO)'!PorcentajeTur,0)</f>
        <v>0.1</v>
      </c>
      <c r="HR126" s="62">
        <f>+IF(OR(SeleccionarDemTur=HR$11,SeleccionarDemTur=$GY$11),'SIMULADOR IMPACTOS MIP(TURISMO)'!PorcentajeTur,0)</f>
        <v>0.1</v>
      </c>
      <c r="HS126" s="62">
        <f>+IF(OR(SeleccionarDemTur=HS$11,SeleccionarDemTur=$GY$11),'SIMULADOR IMPACTOS MIP(TURISMO)'!PorcentajeTur,0)</f>
        <v>0.1</v>
      </c>
      <c r="HT126" s="62">
        <f>+IF(OR(SeleccionarDemTur=HT$11,SeleccionarDemTur=$GY$11),'SIMULADOR IMPACTOS MIP(TURISMO)'!PorcentajeTur,0)</f>
        <v>0.1</v>
      </c>
      <c r="HU126" s="62">
        <f>+IF(OR(SeleccionarDemTur=HU$11,SeleccionarDemTur=$GY$11),'SIMULADOR IMPACTOS MIP(TURISMO)'!PorcentajeTur,0)</f>
        <v>0.1</v>
      </c>
      <c r="HV126" s="62">
        <f>+IF(OR(SeleccionarDemTur=HV$11,SeleccionarDemTur=$GY$11),'SIMULADOR IMPACTOS MIP(TURISMO)'!PorcentajeTur,0)</f>
        <v>0.1</v>
      </c>
      <c r="HY126" s="20">
        <f>+'MIP 2012'!EJ126*(1+(GZ126))</f>
        <v>380.09699149668052</v>
      </c>
      <c r="HZ126" s="20">
        <f>+'MIP 2012'!EK126*(1+(HA126))</f>
        <v>0</v>
      </c>
      <c r="IA126" s="20">
        <f>+'MIP 2012'!EL126*(1+(HB126))</f>
        <v>0</v>
      </c>
      <c r="IB126" s="20">
        <f>+'MIP 2012'!EM126*(1+(HC126))</f>
        <v>0</v>
      </c>
      <c r="IC126" s="20">
        <f>+'MIP 2012'!EN126*(1+(HD126))</f>
        <v>0</v>
      </c>
      <c r="ID126" s="20">
        <f>+'MIP 2012'!EO126*(1+(HE126))</f>
        <v>0</v>
      </c>
      <c r="IE126" s="20">
        <f>+'MIP 2012'!EP126*(1+(HF126))</f>
        <v>0</v>
      </c>
      <c r="IF126" s="20">
        <f>+'MIP 2012'!EQ126*(1+(HG126))</f>
        <v>0</v>
      </c>
      <c r="IG126" s="20">
        <f>+'MIP 2012'!ER126*(1+(HH126))</f>
        <v>0</v>
      </c>
      <c r="IH126" s="20">
        <f>+'MIP 2012'!ES126*(1+(HI126))</f>
        <v>0</v>
      </c>
      <c r="II126" s="20">
        <f>+'MIP 2012'!ET126*(1+(HJ126))</f>
        <v>0</v>
      </c>
      <c r="IJ126" s="20">
        <f>+'MIP 2012'!EU126*(1+(HK126))</f>
        <v>0</v>
      </c>
      <c r="IK126" s="20">
        <f>+'MIP 2012'!EV126*(1+(HL126))</f>
        <v>44.504131236796304</v>
      </c>
      <c r="IL126" s="20">
        <f>+'MIP 2012'!EW126*(1+(HM126))</f>
        <v>6.9613432748139443</v>
      </c>
      <c r="IM126" s="20">
        <f>+'MIP 2012'!EX126*(1+(HN126))</f>
        <v>4093.5266473776983</v>
      </c>
      <c r="IN126" s="20">
        <f>+'MIP 2012'!EY126*(1+(HO126))</f>
        <v>0</v>
      </c>
      <c r="IO126" s="20">
        <f>+'MIP 2012'!EZ126*(1+(HP126))</f>
        <v>0</v>
      </c>
      <c r="IP126" s="20">
        <f>+'MIP 2012'!FA126*(1+(HQ126))</f>
        <v>0</v>
      </c>
      <c r="IQ126" s="20">
        <f>+'MIP 2012'!FB126*(1+(HR126))</f>
        <v>0</v>
      </c>
      <c r="IR126" s="20">
        <f>+'MIP 2012'!FC126*(1+(HS126))</f>
        <v>0</v>
      </c>
      <c r="IS126" s="20">
        <f>+'MIP 2012'!FD126*(1+(HT126))</f>
        <v>0</v>
      </c>
      <c r="IT126" s="20">
        <f>+'MIP 2012'!FE126*(1+(HU126))</f>
        <v>0</v>
      </c>
      <c r="IU126" s="20">
        <f>+'MIP 2012'!FF126*(1+(HV126))</f>
        <v>0</v>
      </c>
      <c r="IV126" s="18">
        <f t="shared" si="9"/>
        <v>4525.0891133859886</v>
      </c>
      <c r="IW126" s="41">
        <f>+IFERROR((IV126/'MIP 2012'!FG126*100-100),0)</f>
        <v>0</v>
      </c>
      <c r="IZ126" s="18">
        <v>416870.2381261969</v>
      </c>
      <c r="JA126" s="14">
        <f>+'MIP 2012'!FH126</f>
        <v>414208.08523333736</v>
      </c>
      <c r="JB126" s="41">
        <f t="shared" si="10"/>
        <v>2662.1528928595362</v>
      </c>
      <c r="JC126" s="41">
        <f t="shared" si="11"/>
        <v>0.6427090604375536</v>
      </c>
    </row>
    <row r="127" spans="1:263" s="7" customFormat="1" ht="21.95" customHeight="1" thickBot="1" x14ac:dyDescent="0.3">
      <c r="A127" s="12" t="s">
        <v>316</v>
      </c>
      <c r="B127" s="12" t="s">
        <v>317</v>
      </c>
      <c r="C127" s="35">
        <v>2.3125267453616089E-3</v>
      </c>
      <c r="D127" s="35">
        <v>2.5163862264308734E-3</v>
      </c>
      <c r="E127" s="35">
        <v>1.3513771212409051E-3</v>
      </c>
      <c r="F127" s="35">
        <v>1.796596715066151E-3</v>
      </c>
      <c r="G127" s="35">
        <v>2.2203273691480713E-3</v>
      </c>
      <c r="H127" s="35">
        <v>2.3492163360708347E-3</v>
      </c>
      <c r="I127" s="35">
        <v>1.9142357874442012E-3</v>
      </c>
      <c r="J127" s="35">
        <v>1.4183773156636616E-3</v>
      </c>
      <c r="K127" s="35">
        <v>1.769524425372176E-3</v>
      </c>
      <c r="L127" s="35">
        <v>1.7437403881565604E-3</v>
      </c>
      <c r="M127" s="35">
        <v>2.9784906116206121E-3</v>
      </c>
      <c r="N127" s="35">
        <v>1.8937054845291107E-3</v>
      </c>
      <c r="O127" s="35">
        <v>2.5926683604154547E-3</v>
      </c>
      <c r="P127" s="35">
        <v>1.3489860845007061E-3</v>
      </c>
      <c r="Q127" s="35">
        <v>1.159143166518791E-3</v>
      </c>
      <c r="R127" s="35">
        <v>1.6821656920748477E-3</v>
      </c>
      <c r="S127" s="35">
        <v>6.4682114685452995E-4</v>
      </c>
      <c r="T127" s="35">
        <v>2.0180138494038853E-3</v>
      </c>
      <c r="U127" s="35">
        <v>1.4521329661694679E-3</v>
      </c>
      <c r="V127" s="35">
        <v>1.776600833861227E-3</v>
      </c>
      <c r="W127" s="35">
        <v>2.4250749742230765E-3</v>
      </c>
      <c r="X127" s="35">
        <v>2.2481987627986362E-3</v>
      </c>
      <c r="Y127" s="35">
        <v>4.0783751229582733E-3</v>
      </c>
      <c r="Z127" s="35">
        <v>5.264261049998901E-3</v>
      </c>
      <c r="AA127" s="35">
        <v>1.6659297196530717E-3</v>
      </c>
      <c r="AB127" s="35">
        <v>5.6051765883981123E-3</v>
      </c>
      <c r="AC127" s="35">
        <v>9.3204876678725807E-3</v>
      </c>
      <c r="AD127" s="35">
        <v>1.2342974406381682E-3</v>
      </c>
      <c r="AE127" s="35">
        <v>9.349751354585106E-3</v>
      </c>
      <c r="AF127" s="35">
        <v>1.5272103667748234E-3</v>
      </c>
      <c r="AG127" s="35">
        <v>3.5979933238333671E-2</v>
      </c>
      <c r="AH127" s="35">
        <v>1.7761877742029772E-3</v>
      </c>
      <c r="AI127" s="35">
        <v>3.7668898287952384E-3</v>
      </c>
      <c r="AJ127" s="35">
        <v>3.0732621317275822E-3</v>
      </c>
      <c r="AK127" s="35">
        <v>4.5952610123936215E-3</v>
      </c>
      <c r="AL127" s="35">
        <v>2.7446091151126883E-3</v>
      </c>
      <c r="AM127" s="35">
        <v>1.5569190197213712E-3</v>
      </c>
      <c r="AN127" s="35">
        <v>2.6088983286153607E-3</v>
      </c>
      <c r="AO127" s="35">
        <v>4.0002997434843493E-3</v>
      </c>
      <c r="AP127" s="35">
        <v>2.8435292465880109E-3</v>
      </c>
      <c r="AQ127" s="35">
        <v>3.3588197178848114E-3</v>
      </c>
      <c r="AR127" s="35">
        <v>2.7480723144417286E-3</v>
      </c>
      <c r="AS127" s="35">
        <v>6.4123369351677707E-3</v>
      </c>
      <c r="AT127" s="35">
        <v>5.7125327112624328E-3</v>
      </c>
      <c r="AU127" s="35">
        <v>2.0784141425277112E-3</v>
      </c>
      <c r="AV127" s="35">
        <v>2.9620875343196475E-3</v>
      </c>
      <c r="AW127" s="35">
        <v>7.916686784142082E-3</v>
      </c>
      <c r="AX127" s="35">
        <v>1.0788322103644769E-2</v>
      </c>
      <c r="AY127" s="35">
        <v>2.5811311557654803E-3</v>
      </c>
      <c r="AZ127" s="35">
        <v>2.9801098117965296E-3</v>
      </c>
      <c r="BA127" s="35">
        <v>6.1300165454229406E-3</v>
      </c>
      <c r="BB127" s="35">
        <v>5.3206189385614378E-3</v>
      </c>
      <c r="BC127" s="35">
        <v>1.6812190241992408E-3</v>
      </c>
      <c r="BD127" s="35">
        <v>1.78886581579752E-3</v>
      </c>
      <c r="BE127" s="35">
        <v>1.6483299585253299E-3</v>
      </c>
      <c r="BF127" s="35">
        <v>3.4386136173692413E-3</v>
      </c>
      <c r="BG127" s="35">
        <v>2.5119901330996719E-3</v>
      </c>
      <c r="BH127" s="35">
        <v>1.8800284923920978E-2</v>
      </c>
      <c r="BI127" s="35">
        <v>0</v>
      </c>
      <c r="BJ127" s="35">
        <v>1.206197112908288E-3</v>
      </c>
      <c r="BK127" s="35">
        <v>1.2148360907846042E-3</v>
      </c>
      <c r="BL127" s="35">
        <v>2.8791738383188285E-3</v>
      </c>
      <c r="BM127" s="35">
        <v>1.7840978793536902E-3</v>
      </c>
      <c r="BN127" s="35">
        <v>9.3996426642043648E-3</v>
      </c>
      <c r="BO127" s="35">
        <v>1.9712454279935403E-3</v>
      </c>
      <c r="BP127" s="35">
        <v>9.8169870743540603E-3</v>
      </c>
      <c r="BQ127" s="35">
        <v>2.5701070796366817E-3</v>
      </c>
      <c r="BR127" s="35">
        <v>2.7634062562726727E-3</v>
      </c>
      <c r="BS127" s="35">
        <v>1.8205964505522386E-3</v>
      </c>
      <c r="BT127" s="35">
        <v>5.7629232094775808E-3</v>
      </c>
      <c r="BU127" s="35">
        <v>2.7080372159064372E-3</v>
      </c>
      <c r="BV127" s="35">
        <v>1.4084266428803821E-3</v>
      </c>
      <c r="BW127" s="35">
        <v>2.3271899818528789E-3</v>
      </c>
      <c r="BX127" s="35">
        <v>1.2263726612480475E-3</v>
      </c>
      <c r="BY127" s="35">
        <v>1.475370569504779E-3</v>
      </c>
      <c r="BZ127" s="35">
        <v>2.5271391980949999E-3</v>
      </c>
      <c r="CA127" s="35">
        <v>1.3684422953954716E-3</v>
      </c>
      <c r="CB127" s="35">
        <v>1.730547592332529E-3</v>
      </c>
      <c r="CC127" s="35">
        <v>1.6245647858849355E-3</v>
      </c>
      <c r="CD127" s="35">
        <v>6.335188900021653E-3</v>
      </c>
      <c r="CE127" s="35">
        <v>9.8422888706624547E-3</v>
      </c>
      <c r="CF127" s="35">
        <v>2.5128719510006227E-3</v>
      </c>
      <c r="CG127" s="35">
        <v>4.101126758373431E-3</v>
      </c>
      <c r="CH127" s="35">
        <v>1.0036405706207181E-2</v>
      </c>
      <c r="CI127" s="35">
        <v>1.413788484054989E-3</v>
      </c>
      <c r="CJ127" s="35">
        <v>3.6992168303620039E-3</v>
      </c>
      <c r="CK127" s="35">
        <v>2.1174573750326747E-3</v>
      </c>
      <c r="CL127" s="35">
        <v>6.424594522664061E-3</v>
      </c>
      <c r="CM127" s="35">
        <v>8.6458471830894463E-3</v>
      </c>
      <c r="CN127" s="35">
        <v>8.9203352623444063E-3</v>
      </c>
      <c r="CO127" s="35">
        <v>1.8353723774427338E-3</v>
      </c>
      <c r="CP127" s="35">
        <v>3.7806701581107145E-3</v>
      </c>
      <c r="CQ127" s="35">
        <v>1.4146525830206181E-3</v>
      </c>
      <c r="CR127" s="35">
        <v>9.6635486656264076E-4</v>
      </c>
      <c r="CS127" s="35">
        <v>2.2415154506330152E-3</v>
      </c>
      <c r="CT127" s="35">
        <v>4.4981185159256136E-3</v>
      </c>
      <c r="CU127" s="35">
        <v>7.1940702560237919E-3</v>
      </c>
      <c r="CV127" s="35">
        <v>2.8230096510575039E-3</v>
      </c>
      <c r="CW127" s="35">
        <v>2.8057125149028189E-3</v>
      </c>
      <c r="CX127" s="35">
        <v>5.4405149752419675E-3</v>
      </c>
      <c r="CY127" s="35">
        <v>6.8086757082237315E-3</v>
      </c>
      <c r="CZ127" s="35">
        <v>3.3733479666930084E-2</v>
      </c>
      <c r="DA127" s="35">
        <v>8.4731402662862731E-3</v>
      </c>
      <c r="DB127" s="35">
        <v>1.8199574352611707E-3</v>
      </c>
      <c r="DC127" s="35">
        <v>1.0041408908715589E-2</v>
      </c>
      <c r="DD127" s="35">
        <v>4.0359652527985949E-2</v>
      </c>
      <c r="DE127" s="35">
        <v>3.9823489023794754E-2</v>
      </c>
      <c r="DF127" s="35">
        <v>3.6483175289767508E-2</v>
      </c>
      <c r="DG127" s="35">
        <v>2.6841470291824343E-3</v>
      </c>
      <c r="DH127" s="35">
        <v>2.6572185120781835E-3</v>
      </c>
      <c r="DI127" s="35">
        <v>3.0016154006713442E-3</v>
      </c>
      <c r="DJ127" s="35">
        <v>4.663616519350453E-3</v>
      </c>
      <c r="DK127" s="35">
        <v>1.1518087869265612E-2</v>
      </c>
      <c r="DL127" s="35">
        <v>6.7617655827874462E-3</v>
      </c>
      <c r="DM127" s="35">
        <v>3.8820844859284671E-2</v>
      </c>
      <c r="DN127" s="35">
        <v>1.0049601214849402</v>
      </c>
      <c r="DO127" s="35">
        <v>4.0769143625108807E-3</v>
      </c>
      <c r="DP127" s="35">
        <v>2.4496186147977789E-3</v>
      </c>
      <c r="DQ127" s="35">
        <v>1.1073782567846727E-3</v>
      </c>
      <c r="DR127" s="35">
        <v>2.5326611618907657E-2</v>
      </c>
      <c r="DS127" s="35">
        <v>2.639788975224335E-3</v>
      </c>
      <c r="DT127" s="35">
        <v>8.6682786961394176E-4</v>
      </c>
      <c r="DU127" s="35">
        <v>3.2204608214004039E-3</v>
      </c>
      <c r="DV127" s="35">
        <v>1.9780199732026788E-2</v>
      </c>
      <c r="DW127" s="35">
        <v>2.5418674463224007E-3</v>
      </c>
      <c r="DX127" s="35">
        <v>1.4637063442957536E-2</v>
      </c>
      <c r="DY127" s="35">
        <v>3.4003608162698207E-3</v>
      </c>
      <c r="DZ127" s="35">
        <v>3.2968756229816661E-3</v>
      </c>
      <c r="EA127" s="35">
        <v>6.356473056934939E-3</v>
      </c>
      <c r="EB127" s="35">
        <v>9.0096587305964187E-3</v>
      </c>
      <c r="EC127" s="35">
        <v>8.6424906850090209E-3</v>
      </c>
      <c r="ED127" s="35">
        <v>2.3685507242004657E-3</v>
      </c>
      <c r="EE127" s="35">
        <v>3.331174596517199E-3</v>
      </c>
      <c r="EF127" s="35">
        <v>3.8966367640540147E-3</v>
      </c>
      <c r="EG127" s="35">
        <v>6.0327128762161317E-3</v>
      </c>
      <c r="EH127" s="35">
        <v>0</v>
      </c>
      <c r="EK127" s="62">
        <f>+IF(AND(OR(SeleccionarIndustria=$A127,SeleccionarIndustria="Todas las AE"),('SIMULADOR IMPACTOS MIP'!$B$10=EK$11)),'SIMULADOR IMPACTOS MIP'!Porcentaje,0)</f>
        <v>0</v>
      </c>
      <c r="EL127" s="62">
        <f>+IF(AND(OR(SeleccionarIndustria=$A127,SeleccionarIndustria="Todas las AE"),('SIMULADOR IMPACTOS MIP'!$B$10=EL$11)),'SIMULADOR IMPACTOS MIP'!Porcentaje,0)</f>
        <v>0</v>
      </c>
      <c r="EM127" s="62">
        <f>+IF(AND(OR(SeleccionarIndustria=$A127,SeleccionarIndustria="Todas las AE"),('SIMULADOR IMPACTOS MIP'!$B$10=EM$11)),'SIMULADOR IMPACTOS MIP'!Porcentaje,0)</f>
        <v>0.3</v>
      </c>
      <c r="EN127" s="62">
        <f>+IF(AND(OR(SeleccionarIndustria=$A127,SeleccionarIndustria="Todas las AE"),('SIMULADOR IMPACTOS MIP'!$B$10=EN$11)),'SIMULADOR IMPACTOS MIP'!Porcentaje,0)</f>
        <v>0</v>
      </c>
      <c r="EO127" s="62">
        <f>+IF(AND(OR(SeleccionarIndustria=$A127,SeleccionarIndustria="Todas las AE"),(OR('SIMULADOR IMPACTOS MIP'!$B$10=$EK$11,'SIMULADOR IMPACTOS MIP'!$B$10=EO$11))),'SIMULADOR IMPACTOS MIP'!Porcentaje,0)</f>
        <v>0</v>
      </c>
      <c r="EP127" s="62">
        <f>+IF(AND(OR(SeleccionarIndustria=$A127,SeleccionarIndustria="Todas las AE"),(OR('SIMULADOR IMPACTOS MIP'!$B$10=$EK$11,'SIMULADOR IMPACTOS MIP'!$B$10=EP$11))),'SIMULADOR IMPACTOS MIP'!Porcentaje,0)</f>
        <v>0</v>
      </c>
      <c r="EQ127" s="62">
        <f>+IF(AND(OR(SeleccionarIndustria=$A127,SeleccionarIndustria="Todas las AE"),(OR('SIMULADOR IMPACTOS MIP'!$B$10=$EK$11,'SIMULADOR IMPACTOS MIP'!$B$10=EQ$11))),'SIMULADOR IMPACTOS MIP'!Porcentaje,0)</f>
        <v>0</v>
      </c>
      <c r="ER127" s="62">
        <f>+IF(AND(OR(SeleccionarIndustria=$A127,SeleccionarIndustria="Todas las AE"),(OR('SIMULADOR IMPACTOS MIP'!$B$10=$EL$11,'SIMULADOR IMPACTOS MIP'!$B$10=ER$11))),'SIMULADOR IMPACTOS MIP'!Porcentaje,0)</f>
        <v>0</v>
      </c>
      <c r="ES127" s="62">
        <f>+IF(AND(OR(SeleccionarIndustria=$A127,SeleccionarIndustria="Todas las AE"),(OR('SIMULADOR IMPACTOS MIP'!$B$10=$EL$11,'SIMULADOR IMPACTOS MIP'!$B$10=ES$11))),'SIMULADOR IMPACTOS MIP'!Porcentaje,0)</f>
        <v>0</v>
      </c>
      <c r="ET127" s="62">
        <f>+IF(AND(OR(SeleccionarIndustria=$A127,SeleccionarIndustria="Todas las AE"),(OR('SIMULADOR IMPACTOS MIP'!$B$10=$EL$11,'SIMULADOR IMPACTOS MIP'!$B$10=ET$11))),'SIMULADOR IMPACTOS MIP'!Porcentaje,0)</f>
        <v>0</v>
      </c>
      <c r="EU127" s="62">
        <f>+IF(AND(OR(SeleccionarIndustria=$A127,SeleccionarIndustria="Todas las AE"),(OR('SIMULADOR IMPACTOS MIP'!$B$10=$EL$11,'SIMULADOR IMPACTOS MIP'!$B$10=EU$11))),'SIMULADOR IMPACTOS MIP'!Porcentaje,0)</f>
        <v>0</v>
      </c>
      <c r="EV127" s="62">
        <f>+IF(AND(OR(SeleccionarIndustria=$A127,SeleccionarIndustria="Todas las AE"),(OR('SIMULADOR IMPACTOS MIP'!$B$10=$EL$11,'SIMULADOR IMPACTOS MIP'!$B$10=EV$11))),'SIMULADOR IMPACTOS MIP'!Porcentaje,0)</f>
        <v>0</v>
      </c>
      <c r="EW127" s="62">
        <f>+IF(AND(OR(SeleccionarIndustria=$A127,SeleccionarIndustria="Todas las AE"),(OR('SIMULADOR IMPACTOS MIP'!$B$10=$EL$11,'SIMULADOR IMPACTOS MIP'!$B$10=EW$11))),'SIMULADOR IMPACTOS MIP'!Porcentaje,0)</f>
        <v>0</v>
      </c>
      <c r="EX127" s="62">
        <f>+IF(AND(OR(SeleccionarIndustria=$A127,SeleccionarIndustria="Todas las AE"),(OR('SIMULADOR IMPACTOS MIP'!$B$10=$EL$11,'SIMULADOR IMPACTOS MIP'!$B$10=EX$11))),'SIMULADOR IMPACTOS MIP'!Porcentaje,0)</f>
        <v>0</v>
      </c>
      <c r="EY127" s="62">
        <f>+IF(AND(OR(SeleccionarIndustria=$A127,SeleccionarIndustria="Todas las AE"),('SIMULADOR IMPACTOS MIP'!$B$10=EY$11)),'SIMULADOR IMPACTOS MIP'!Porcentaje,0)</f>
        <v>0</v>
      </c>
      <c r="EZ127" s="62">
        <f>+IF(AND(OR(SeleccionarIndustria=$A127,SeleccionarIndustria="Todas las AE"),('SIMULADOR IMPACTOS MIP'!$B$10=EZ$11)),'SIMULADOR IMPACTOS MIP'!Porcentaje,0)</f>
        <v>0</v>
      </c>
      <c r="FA127" s="62">
        <f>+IF(AND(OR(SeleccionarIndustria=$A127,SeleccionarIndustria="Todas las AE"),('SIMULADOR IMPACTOS MIP'!$B$10=FA$11)),'SIMULADOR IMPACTOS MIP'!Porcentaje,0)</f>
        <v>0</v>
      </c>
      <c r="FB127" s="62">
        <f>+IF(AND(OR(SeleccionarIndustria=$A127,SeleccionarIndustria="Todas las AE"),('SIMULADOR IMPACTOS MIP'!$B$10=FB$11)),'SIMULADOR IMPACTOS MIP'!Porcentaje,0)</f>
        <v>0</v>
      </c>
      <c r="FC127" s="62">
        <f>+IF(AND(OR(SeleccionarIndustria=$A127,SeleccionarIndustria="Todas las AE"),(OR('SIMULADOR IMPACTOS MIP'!$B$10=$EM$11,'SIMULADOR IMPACTOS MIP'!$B$10=FC$11))),'SIMULADOR IMPACTOS MIP'!Porcentaje,0)</f>
        <v>0.3</v>
      </c>
      <c r="FD127" s="62">
        <f>+IF(AND(OR(SeleccionarIndustria=$A127,SeleccionarIndustria="Todas las AE"),(OR('SIMULADOR IMPACTOS MIP'!$B$10=$EM$11,'SIMULADOR IMPACTOS MIP'!$B$10=FD$11))),'SIMULADOR IMPACTOS MIP'!Porcentaje,0)</f>
        <v>0.3</v>
      </c>
      <c r="FE127" s="62">
        <f>+IF(AND(OR(SeleccionarIndustria=$A127,SeleccionarIndustria="Todas las AE"),(OR('SIMULADOR IMPACTOS MIP'!$B$10=$EM$11,'SIMULADOR IMPACTOS MIP'!$B$10=FE$11))),'SIMULADOR IMPACTOS MIP'!Porcentaje,0)</f>
        <v>0.3</v>
      </c>
      <c r="FF127" s="62">
        <f>+IF(AND(OR(SeleccionarIndustria=$A127,SeleccionarIndustria="Todas las AE"),(OR('SIMULADOR IMPACTOS MIP'!$B$10=$EM$11,'SIMULADOR IMPACTOS MIP'!$B$10=FF$11))),'SIMULADOR IMPACTOS MIP'!Porcentaje,0)</f>
        <v>0.3</v>
      </c>
      <c r="FG127" s="62">
        <f>+IF(AND(OR(SeleccionarIndustria=$A127,SeleccionarIndustria="Todas las AE"),(OR('SIMULADOR IMPACTOS MIP'!$B$10=$EM$11,'SIMULADOR IMPACTOS MIP'!$B$10=FG$11))),'SIMULADOR IMPACTOS MIP'!Porcentaje,0)</f>
        <v>0.3</v>
      </c>
      <c r="FH127" s="62">
        <f>+IF(AND(OR(SeleccionarIndustria=$A127,SeleccionarIndustria="Todas las AE"),(OR('SIMULADOR IMPACTOS MIP'!$B$10=$EM$11,'SIMULADOR IMPACTOS MIP'!$B$10=FH$11))),'SIMULADOR IMPACTOS MIP'!Porcentaje,0)</f>
        <v>0.3</v>
      </c>
      <c r="FI127" s="62">
        <f>+IF(AND(OR(SeleccionarIndustria=$A127,SeleccionarIndustria="Todas las AE"),(OR('SIMULADOR IMPACTOS MIP'!$B$10=$EM$11,'SIMULADOR IMPACTOS MIP'!$B$10=FI$11))),'SIMULADOR IMPACTOS MIP'!Porcentaje,0)</f>
        <v>0.3</v>
      </c>
      <c r="FJ127" s="62">
        <f>+IF(AND(OR(SeleccionarIndustria=$A127,SeleccionarIndustria="Todas las AE"),(OR('SIMULADOR IMPACTOS MIP'!$B$10=$EM$11,'SIMULADOR IMPACTOS MIP'!$B$10=FJ$11))),'SIMULADOR IMPACTOS MIP'!Porcentaje,0)</f>
        <v>0.3</v>
      </c>
      <c r="FM127" s="20">
        <f>+'MIP 2012'!EJ127*(1+(EN127))</f>
        <v>1665.0678452515886</v>
      </c>
      <c r="FN127" s="20">
        <f>+'MIP 2012'!EK127*(1+(EO127))</f>
        <v>0</v>
      </c>
      <c r="FO127" s="20">
        <f>+'MIP 2012'!EL127*(1+(EP127))</f>
        <v>0</v>
      </c>
      <c r="FP127" s="20">
        <f>+'MIP 2012'!EM127*(1+(EQ127))</f>
        <v>0</v>
      </c>
      <c r="FQ127" s="20">
        <f>+'MIP 2012'!EN127*(1+(ER127))</f>
        <v>0</v>
      </c>
      <c r="FR127" s="20">
        <f>+'MIP 2012'!EO127*(1+(ES127))</f>
        <v>0</v>
      </c>
      <c r="FS127" s="20">
        <f>+'MIP 2012'!EP127*(1+(ET127))</f>
        <v>0</v>
      </c>
      <c r="FT127" s="20">
        <f>+'MIP 2012'!EQ127*(1+(EU127))</f>
        <v>0</v>
      </c>
      <c r="FU127" s="20">
        <f>+'MIP 2012'!ER127*(1+(EV127))</f>
        <v>0</v>
      </c>
      <c r="FV127" s="20">
        <f>+'MIP 2012'!ES127*(1+(EW127))</f>
        <v>0</v>
      </c>
      <c r="FW127" s="20">
        <f>+'MIP 2012'!ET127*(1+(EX127))</f>
        <v>0</v>
      </c>
      <c r="FX127" s="20">
        <f>+'MIP 2012'!EU127*(1+(EY127))</f>
        <v>99.079310416004859</v>
      </c>
      <c r="FY127" s="20">
        <f>+'MIP 2012'!EV127*(1+(EZ127))</f>
        <v>57.488028101979673</v>
      </c>
      <c r="FZ127" s="20">
        <f>+'MIP 2012'!EW127*(1+(FA127))</f>
        <v>-0.2523738149020997</v>
      </c>
      <c r="GA127" s="20">
        <f>+'MIP 2012'!EX127*(1+(FB127))</f>
        <v>65071.847528499311</v>
      </c>
      <c r="GB127" s="20">
        <f>+'MIP 2012'!EY127*(1+(FC127))</f>
        <v>0</v>
      </c>
      <c r="GC127" s="20">
        <f>+'MIP 2012'!EZ127*(1+(FD127))</f>
        <v>0</v>
      </c>
      <c r="GD127" s="20">
        <f>+'MIP 2012'!FA127*(1+(FE127))</f>
        <v>0</v>
      </c>
      <c r="GE127" s="20">
        <f>+'MIP 2012'!FB127*(1+(FF127))</f>
        <v>0</v>
      </c>
      <c r="GF127" s="20">
        <f>+'MIP 2012'!FC127*(1+(FG127))</f>
        <v>0</v>
      </c>
      <c r="GG127" s="20">
        <f>+'MIP 2012'!FD127*(1+(FH127))</f>
        <v>0</v>
      </c>
      <c r="GH127" s="20">
        <f>+'MIP 2012'!FE127*(1+(FI127))</f>
        <v>0</v>
      </c>
      <c r="GI127" s="20">
        <f>+'MIP 2012'!FF127*(1+(FJ127))</f>
        <v>0</v>
      </c>
      <c r="GJ127" s="18">
        <f t="shared" si="6"/>
        <v>66893.230338453985</v>
      </c>
      <c r="GK127" s="41">
        <f>+IFERROR((GJ127/'MIP 2012'!FG127*100-100),0)</f>
        <v>0</v>
      </c>
      <c r="GN127" s="18">
        <v>211359.85662391139</v>
      </c>
      <c r="GO127" s="14">
        <f>+'MIP 2012'!FH127</f>
        <v>209146.07149146753</v>
      </c>
      <c r="GP127" s="41">
        <f t="shared" si="7"/>
        <v>2213.7851324438525</v>
      </c>
      <c r="GQ127" s="41">
        <f t="shared" si="8"/>
        <v>1.0584875521002317</v>
      </c>
      <c r="GU127" s="63">
        <v>0.15</v>
      </c>
      <c r="GV127" s="73"/>
      <c r="GW127" s="62">
        <f>+IF(SeleccionarDemTur=GW$11,'SIMULADOR IMPACTOS MIP(TURISMO)'!PorcentajeTur,0)</f>
        <v>0</v>
      </c>
      <c r="GX127" s="62">
        <f>+IF(SeleccionarDemTur=GX$11,'SIMULADOR IMPACTOS MIP(TURISMO)'!PorcentajeTur,0)</f>
        <v>0</v>
      </c>
      <c r="GY127" s="62">
        <f>+IF(SeleccionarDemTur=GY$11,'SIMULADOR IMPACTOS MIP(TURISMO)'!PorcentajeTur,0)</f>
        <v>0.1</v>
      </c>
      <c r="GZ127" s="62">
        <f>+IF(SeleccionarDemTur=GZ$11,'SIMULADOR IMPACTOS MIP(TURISMO)'!PorcentajeTur,0)</f>
        <v>0</v>
      </c>
      <c r="HA127" s="62">
        <f>+IF(OR(SeleccionarDemTur=HA$11,SeleccionarDemTur=$GW$11),'SIMULADOR IMPACTOS MIP(TURISMO)'!PorcentajeTur,0)</f>
        <v>0</v>
      </c>
      <c r="HB127" s="62">
        <f>+IF(OR(SeleccionarDemTur=HB$11,SeleccionarDemTur=$GW$11),'SIMULADOR IMPACTOS MIP(TURISMO)'!PorcentajeTur,0)</f>
        <v>0</v>
      </c>
      <c r="HC127" s="62">
        <f>+IF(OR(SeleccionarDemTur=HC$11,SeleccionarDemTur=$GW$11),'SIMULADOR IMPACTOS MIP(TURISMO)'!PorcentajeTur,0)</f>
        <v>0</v>
      </c>
      <c r="HD127" s="62">
        <f>+IF(OR(SeleccionarDemTur=HD$11,SeleccionarDemTur=$GX$11),'SIMULADOR IMPACTOS MIP(TURISMO)'!PorcentajeTur,0)</f>
        <v>0</v>
      </c>
      <c r="HE127" s="62">
        <f>+IF(OR(SeleccionarDemTur=HE$11,SeleccionarDemTur=$GX$11),'SIMULADOR IMPACTOS MIP(TURISMO)'!PorcentajeTur,0)</f>
        <v>0</v>
      </c>
      <c r="HF127" s="62">
        <f>+IF(OR(SeleccionarDemTur=HF$11,SeleccionarDemTur=$GX$11),'SIMULADOR IMPACTOS MIP(TURISMO)'!PorcentajeTur,0)</f>
        <v>0</v>
      </c>
      <c r="HG127" s="62">
        <f>+IF(OR(SeleccionarDemTur=HG$11,SeleccionarDemTur=$GX$11),'SIMULADOR IMPACTOS MIP(TURISMO)'!PorcentajeTur,0)</f>
        <v>0</v>
      </c>
      <c r="HH127" s="62">
        <f>+IF(OR(SeleccionarDemTur=HH$11,SeleccionarDemTur=$GX$11),'SIMULADOR IMPACTOS MIP(TURISMO)'!PorcentajeTur,0)</f>
        <v>0</v>
      </c>
      <c r="HI127" s="62">
        <f>+IF(OR(SeleccionarDemTur=HI$11,SeleccionarDemTur=$GX$11),'SIMULADOR IMPACTOS MIP(TURISMO)'!PorcentajeTur,0)</f>
        <v>0</v>
      </c>
      <c r="HJ127" s="62">
        <f>+IF(OR(SeleccionarDemTur=HJ$11,SeleccionarDemTur=$GX$11),'SIMULADOR IMPACTOS MIP(TURISMO)'!PorcentajeTur,0)</f>
        <v>0</v>
      </c>
      <c r="HK127" s="62">
        <f>+IF(SeleccionarDemTur=HK$11,'SIMULADOR IMPACTOS MIP(TURISMO)'!PorcentajeTur,0)</f>
        <v>0</v>
      </c>
      <c r="HL127" s="62">
        <f>+IF(SeleccionarDemTur=HL$11,'SIMULADOR IMPACTOS MIP(TURISMO)'!PorcentajeTur,0)</f>
        <v>0</v>
      </c>
      <c r="HM127" s="62">
        <f>+IF(SeleccionarDemTur=HM$11,'SIMULADOR IMPACTOS MIP(TURISMO)'!PorcentajeTur,0)</f>
        <v>0</v>
      </c>
      <c r="HN127" s="62">
        <f>+IF(SeleccionarDemTur=HN$11,'SIMULADOR IMPACTOS MIP(TURISMO)'!PorcentajeTur,0)</f>
        <v>0</v>
      </c>
      <c r="HO127" s="62">
        <f>+IF(OR(SeleccionarDemTur=HO$11,SeleccionarDemTur=$GY$11),'SIMULADOR IMPACTOS MIP(TURISMO)'!PorcentajeTur,0)</f>
        <v>0.1</v>
      </c>
      <c r="HP127" s="62">
        <f>+IF(OR(SeleccionarDemTur=HP$11,SeleccionarDemTur=$GY$11),'SIMULADOR IMPACTOS MIP(TURISMO)'!PorcentajeTur,0)</f>
        <v>0.1</v>
      </c>
      <c r="HQ127" s="62">
        <f>+IF(OR(SeleccionarDemTur=HQ$11,SeleccionarDemTur=$GY$11),'SIMULADOR IMPACTOS MIP(TURISMO)'!PorcentajeTur,0)</f>
        <v>0.1</v>
      </c>
      <c r="HR127" s="62">
        <f>+IF(OR(SeleccionarDemTur=HR$11,SeleccionarDemTur=$GY$11),'SIMULADOR IMPACTOS MIP(TURISMO)'!PorcentajeTur,0)</f>
        <v>0.1</v>
      </c>
      <c r="HS127" s="62">
        <f>+IF(OR(SeleccionarDemTur=HS$11,SeleccionarDemTur=$GY$11),'SIMULADOR IMPACTOS MIP(TURISMO)'!PorcentajeTur,0)</f>
        <v>0.1</v>
      </c>
      <c r="HT127" s="62">
        <f>+IF(OR(SeleccionarDemTur=HT$11,SeleccionarDemTur=$GY$11),'SIMULADOR IMPACTOS MIP(TURISMO)'!PorcentajeTur,0)</f>
        <v>0.1</v>
      </c>
      <c r="HU127" s="62">
        <f>+IF(OR(SeleccionarDemTur=HU$11,SeleccionarDemTur=$GY$11),'SIMULADOR IMPACTOS MIP(TURISMO)'!PorcentajeTur,0)</f>
        <v>0.1</v>
      </c>
      <c r="HV127" s="62">
        <f>+IF(OR(SeleccionarDemTur=HV$11,SeleccionarDemTur=$GY$11),'SIMULADOR IMPACTOS MIP(TURISMO)'!PorcentajeTur,0)</f>
        <v>0.1</v>
      </c>
      <c r="HY127" s="20">
        <f>+'MIP 2012'!EJ127*(1+(GZ127))</f>
        <v>1665.0678452515886</v>
      </c>
      <c r="HZ127" s="20">
        <f>+'MIP 2012'!EK127*(1+(HA127))</f>
        <v>0</v>
      </c>
      <c r="IA127" s="20">
        <f>+'MIP 2012'!EL127*(1+(HB127))</f>
        <v>0</v>
      </c>
      <c r="IB127" s="20">
        <f>+'MIP 2012'!EM127*(1+(HC127))</f>
        <v>0</v>
      </c>
      <c r="IC127" s="20">
        <f>+'MIP 2012'!EN127*(1+(HD127))</f>
        <v>0</v>
      </c>
      <c r="ID127" s="20">
        <f>+'MIP 2012'!EO127*(1+(HE127))</f>
        <v>0</v>
      </c>
      <c r="IE127" s="20">
        <f>+'MIP 2012'!EP127*(1+(HF127))</f>
        <v>0</v>
      </c>
      <c r="IF127" s="20">
        <f>+'MIP 2012'!EQ127*(1+(HG127))</f>
        <v>0</v>
      </c>
      <c r="IG127" s="20">
        <f>+'MIP 2012'!ER127*(1+(HH127))</f>
        <v>0</v>
      </c>
      <c r="IH127" s="20">
        <f>+'MIP 2012'!ES127*(1+(HI127))</f>
        <v>0</v>
      </c>
      <c r="II127" s="20">
        <f>+'MIP 2012'!ET127*(1+(HJ127))</f>
        <v>0</v>
      </c>
      <c r="IJ127" s="20">
        <f>+'MIP 2012'!EU127*(1+(HK127))</f>
        <v>99.079310416004859</v>
      </c>
      <c r="IK127" s="20">
        <f>+'MIP 2012'!EV127*(1+(HL127))</f>
        <v>57.488028101979673</v>
      </c>
      <c r="IL127" s="20">
        <f>+'MIP 2012'!EW127*(1+(HM127))</f>
        <v>-0.2523738149020997</v>
      </c>
      <c r="IM127" s="20">
        <f>+'MIP 2012'!EX127*(1+(HN127))</f>
        <v>65071.847528499311</v>
      </c>
      <c r="IN127" s="20">
        <f>+'MIP 2012'!EY127*(1+(HO127))</f>
        <v>0</v>
      </c>
      <c r="IO127" s="20">
        <f>+'MIP 2012'!EZ127*(1+(HP127))</f>
        <v>0</v>
      </c>
      <c r="IP127" s="20">
        <f>+'MIP 2012'!FA127*(1+(HQ127))</f>
        <v>0</v>
      </c>
      <c r="IQ127" s="20">
        <f>+'MIP 2012'!FB127*(1+(HR127))</f>
        <v>0</v>
      </c>
      <c r="IR127" s="20">
        <f>+'MIP 2012'!FC127*(1+(HS127))</f>
        <v>0</v>
      </c>
      <c r="IS127" s="20">
        <f>+'MIP 2012'!FD127*(1+(HT127))</f>
        <v>0</v>
      </c>
      <c r="IT127" s="20">
        <f>+'MIP 2012'!FE127*(1+(HU127))</f>
        <v>0</v>
      </c>
      <c r="IU127" s="20">
        <f>+'MIP 2012'!FF127*(1+(HV127))</f>
        <v>0</v>
      </c>
      <c r="IV127" s="18">
        <f t="shared" si="9"/>
        <v>66893.230338453985</v>
      </c>
      <c r="IW127" s="41">
        <f>+IFERROR((IV127/'MIP 2012'!FG127*100-100),0)</f>
        <v>0</v>
      </c>
      <c r="IZ127" s="18">
        <v>209883.9998689488</v>
      </c>
      <c r="JA127" s="14">
        <f>+'MIP 2012'!FH127</f>
        <v>209146.07149146753</v>
      </c>
      <c r="JB127" s="41">
        <f t="shared" si="10"/>
        <v>737.92837748126476</v>
      </c>
      <c r="JC127" s="41">
        <f t="shared" si="11"/>
        <v>0.35282918403341057</v>
      </c>
    </row>
    <row r="128" spans="1:263" s="7" customFormat="1" ht="21.95" customHeight="1" thickBot="1" x14ac:dyDescent="0.3">
      <c r="A128" s="12" t="s">
        <v>318</v>
      </c>
      <c r="B128" s="12" t="s">
        <v>319</v>
      </c>
      <c r="C128" s="35">
        <v>5.1156728176671938E-5</v>
      </c>
      <c r="D128" s="35">
        <v>4.7205168838407305E-5</v>
      </c>
      <c r="E128" s="35">
        <v>4.8462146515175966E-5</v>
      </c>
      <c r="F128" s="35">
        <v>5.1394335710054858E-5</v>
      </c>
      <c r="G128" s="35">
        <v>8.7210273347897811E-5</v>
      </c>
      <c r="H128" s="35">
        <v>9.1607752837719335E-5</v>
      </c>
      <c r="I128" s="35">
        <v>6.2503231905754739E-5</v>
      </c>
      <c r="J128" s="35">
        <v>3.594538796690255E-5</v>
      </c>
      <c r="K128" s="35">
        <v>8.8736433630107284E-5</v>
      </c>
      <c r="L128" s="35">
        <v>5.8530775112107105E-5</v>
      </c>
      <c r="M128" s="35">
        <v>5.187376177255487E-5</v>
      </c>
      <c r="N128" s="35">
        <v>7.853196314942775E-5</v>
      </c>
      <c r="O128" s="35">
        <v>6.2157813883258946E-5</v>
      </c>
      <c r="P128" s="35">
        <v>3.7562004044855444E-5</v>
      </c>
      <c r="Q128" s="35">
        <v>4.900077353293518E-5</v>
      </c>
      <c r="R128" s="35">
        <v>6.1231887217948262E-5</v>
      </c>
      <c r="S128" s="35">
        <v>5.8568246107756156E-5</v>
      </c>
      <c r="T128" s="35">
        <v>3.9040239965131613E-5</v>
      </c>
      <c r="U128" s="35">
        <v>4.0623789883088855E-5</v>
      </c>
      <c r="V128" s="35">
        <v>6.7107999224631117E-5</v>
      </c>
      <c r="W128" s="35">
        <v>4.6031178100880154E-5</v>
      </c>
      <c r="X128" s="35">
        <v>1.8960726627665146E-2</v>
      </c>
      <c r="Y128" s="35">
        <v>1.312232693256106E-2</v>
      </c>
      <c r="Z128" s="35">
        <v>1.3442968372396882E-2</v>
      </c>
      <c r="AA128" s="35">
        <v>1.5412848834028396E-3</v>
      </c>
      <c r="AB128" s="35">
        <v>4.087636494148291E-5</v>
      </c>
      <c r="AC128" s="35">
        <v>1.122052340397871E-5</v>
      </c>
      <c r="AD128" s="35">
        <v>8.4313439871372972E-5</v>
      </c>
      <c r="AE128" s="35">
        <v>2.00515160484352E-3</v>
      </c>
      <c r="AF128" s="35">
        <v>3.6121909839570596E-5</v>
      </c>
      <c r="AG128" s="35">
        <v>7.9586017281734874E-6</v>
      </c>
      <c r="AH128" s="35">
        <v>5.8013308513027895E-4</v>
      </c>
      <c r="AI128" s="35">
        <v>4.8477015611180238E-3</v>
      </c>
      <c r="AJ128" s="35">
        <v>7.6181691190459061E-3</v>
      </c>
      <c r="AK128" s="35">
        <v>4.0161696473014954E-4</v>
      </c>
      <c r="AL128" s="35">
        <v>3.0585016289478331E-4</v>
      </c>
      <c r="AM128" s="35">
        <v>9.137957505719321E-5</v>
      </c>
      <c r="AN128" s="35">
        <v>6.7893306102289825E-3</v>
      </c>
      <c r="AO128" s="35">
        <v>3.3370702968777881E-5</v>
      </c>
      <c r="AP128" s="35">
        <v>8.1764786490427606E-5</v>
      </c>
      <c r="AQ128" s="35">
        <v>3.5870740515979975E-4</v>
      </c>
      <c r="AR128" s="35">
        <v>1.0211107858162077E-4</v>
      </c>
      <c r="AS128" s="35">
        <v>3.1588825681785605E-4</v>
      </c>
      <c r="AT128" s="35">
        <v>2.5166781199965113E-4</v>
      </c>
      <c r="AU128" s="35">
        <v>3.6667073254322231E-5</v>
      </c>
      <c r="AV128" s="35">
        <v>5.7797292100758704E-5</v>
      </c>
      <c r="AW128" s="35">
        <v>8.113196530311696E-5</v>
      </c>
      <c r="AX128" s="35">
        <v>1.1460839036471504E-3</v>
      </c>
      <c r="AY128" s="35">
        <v>6.3871461094289675E-5</v>
      </c>
      <c r="AZ128" s="35">
        <v>1.6984222799428401E-4</v>
      </c>
      <c r="BA128" s="35">
        <v>3.6699225156539764E-5</v>
      </c>
      <c r="BB128" s="35">
        <v>5.7739843157952417E-5</v>
      </c>
      <c r="BC128" s="35">
        <v>4.9133713379068978E-5</v>
      </c>
      <c r="BD128" s="35">
        <v>5.0596520990593512E-4</v>
      </c>
      <c r="BE128" s="35">
        <v>1.205681940656067E-4</v>
      </c>
      <c r="BF128" s="35">
        <v>6.5953168937048727E-5</v>
      </c>
      <c r="BG128" s="35">
        <v>8.4231431396721528E-5</v>
      </c>
      <c r="BH128" s="35">
        <v>5.0164824294381649E-5</v>
      </c>
      <c r="BI128" s="35">
        <v>0</v>
      </c>
      <c r="BJ128" s="35">
        <v>5.3984636231839806E-5</v>
      </c>
      <c r="BK128" s="35">
        <v>1.1700382138368899E-4</v>
      </c>
      <c r="BL128" s="35">
        <v>8.8579442622600823E-5</v>
      </c>
      <c r="BM128" s="35">
        <v>6.6911242467322909E-5</v>
      </c>
      <c r="BN128" s="35">
        <v>7.7460600224061934E-5</v>
      </c>
      <c r="BO128" s="35">
        <v>2.9951845797542313E-4</v>
      </c>
      <c r="BP128" s="35">
        <v>1.8175503974740927E-4</v>
      </c>
      <c r="BQ128" s="35">
        <v>5.6845803221263212E-5</v>
      </c>
      <c r="BR128" s="35">
        <v>4.400845145078013E-5</v>
      </c>
      <c r="BS128" s="35">
        <v>5.3684136907411531E-5</v>
      </c>
      <c r="BT128" s="35">
        <v>6.2940592664493712E-5</v>
      </c>
      <c r="BU128" s="35">
        <v>5.7662746059235947E-5</v>
      </c>
      <c r="BV128" s="35">
        <v>7.652611027438952E-5</v>
      </c>
      <c r="BW128" s="35">
        <v>5.0842708256903076E-5</v>
      </c>
      <c r="BX128" s="35">
        <v>2.5364911195697206E-5</v>
      </c>
      <c r="BY128" s="35">
        <v>3.0491420674674989E-5</v>
      </c>
      <c r="BZ128" s="35">
        <v>4.3024823149416278E-5</v>
      </c>
      <c r="CA128" s="35">
        <v>4.9755229978787716E-5</v>
      </c>
      <c r="CB128" s="35">
        <v>7.4439162514573911E-5</v>
      </c>
      <c r="CC128" s="35">
        <v>7.2106160109257955E-5</v>
      </c>
      <c r="CD128" s="35">
        <v>3.6464823665660493E-5</v>
      </c>
      <c r="CE128" s="35">
        <v>6.222925785270531E-5</v>
      </c>
      <c r="CF128" s="35">
        <v>5.9334372176812723E-5</v>
      </c>
      <c r="CG128" s="35">
        <v>2.4150458400959292E-5</v>
      </c>
      <c r="CH128" s="35">
        <v>2.327390022675046E-5</v>
      </c>
      <c r="CI128" s="35">
        <v>1.9893551103608275E-4</v>
      </c>
      <c r="CJ128" s="35">
        <v>6.3111161262625052E-5</v>
      </c>
      <c r="CK128" s="35">
        <v>7.3229871061424853E-5</v>
      </c>
      <c r="CL128" s="35">
        <v>8.8781090613671219E-5</v>
      </c>
      <c r="CM128" s="35">
        <v>8.1830151019729593E-5</v>
      </c>
      <c r="CN128" s="35">
        <v>5.3976647121110476E-4</v>
      </c>
      <c r="CO128" s="35">
        <v>4.8985575703678658E-5</v>
      </c>
      <c r="CP128" s="35">
        <v>6.4377478382108121E-5</v>
      </c>
      <c r="CQ128" s="35">
        <v>5.4963139046663644E-5</v>
      </c>
      <c r="CR128" s="35">
        <v>3.3300587268997168E-5</v>
      </c>
      <c r="CS128" s="35">
        <v>4.3439680783988111E-5</v>
      </c>
      <c r="CT128" s="35">
        <v>3.5561751484915983E-5</v>
      </c>
      <c r="CU128" s="35">
        <v>4.8016307986235984E-5</v>
      </c>
      <c r="CV128" s="35">
        <v>3.9458453171247605E-5</v>
      </c>
      <c r="CW128" s="35">
        <v>4.0425334680529357E-5</v>
      </c>
      <c r="CX128" s="35">
        <v>1.2773770588776852E-3</v>
      </c>
      <c r="CY128" s="35">
        <v>5.7496251393096272E-4</v>
      </c>
      <c r="CZ128" s="35">
        <v>4.2571670777690394E-5</v>
      </c>
      <c r="DA128" s="35">
        <v>2.6327405666327021E-5</v>
      </c>
      <c r="DB128" s="35">
        <v>1.0819898572924413E-5</v>
      </c>
      <c r="DC128" s="35">
        <v>1.7906915107312597E-5</v>
      </c>
      <c r="DD128" s="35">
        <v>3.1215089856574342E-5</v>
      </c>
      <c r="DE128" s="35">
        <v>9.8025574206184917E-6</v>
      </c>
      <c r="DF128" s="35">
        <v>1.7228572162352495E-5</v>
      </c>
      <c r="DG128" s="35">
        <v>1.3314760614946661E-5</v>
      </c>
      <c r="DH128" s="35">
        <v>3.0770636211759373E-5</v>
      </c>
      <c r="DI128" s="35">
        <v>2.9935377505341488E-5</v>
      </c>
      <c r="DJ128" s="35">
        <v>5.3467536608475226E-5</v>
      </c>
      <c r="DK128" s="35">
        <v>2.9396335282338671E-5</v>
      </c>
      <c r="DL128" s="35">
        <v>3.3956365874845054E-5</v>
      </c>
      <c r="DM128" s="35">
        <v>3.3702537303788738E-5</v>
      </c>
      <c r="DN128" s="35">
        <v>2.1171413802742507E-5</v>
      </c>
      <c r="DO128" s="35">
        <v>1.020900786496413</v>
      </c>
      <c r="DP128" s="35">
        <v>2.1550200017196818E-5</v>
      </c>
      <c r="DQ128" s="35">
        <v>8.698986950619821E-6</v>
      </c>
      <c r="DR128" s="35">
        <v>7.6155234527771761E-5</v>
      </c>
      <c r="DS128" s="35">
        <v>1.124366070892431E-4</v>
      </c>
      <c r="DT128" s="35">
        <v>2.0926181325599456E-5</v>
      </c>
      <c r="DU128" s="35">
        <v>2.2647576144849879E-5</v>
      </c>
      <c r="DV128" s="35">
        <v>4.7270026409077128E-5</v>
      </c>
      <c r="DW128" s="35">
        <v>3.0609688891940493E-5</v>
      </c>
      <c r="DX128" s="35">
        <v>1.6585529209957294E-5</v>
      </c>
      <c r="DY128" s="35">
        <v>4.182982998679319E-5</v>
      </c>
      <c r="DZ128" s="35">
        <v>5.2040529174081002E-5</v>
      </c>
      <c r="EA128" s="35">
        <v>1.1026576404049937E-4</v>
      </c>
      <c r="EB128" s="35">
        <v>5.7543741047746358E-4</v>
      </c>
      <c r="EC128" s="35">
        <v>3.1821933830425373E-5</v>
      </c>
      <c r="ED128" s="35">
        <v>2.6924669075569988E-5</v>
      </c>
      <c r="EE128" s="35">
        <v>4.9150884367283034E-5</v>
      </c>
      <c r="EF128" s="35">
        <v>4.0039273629873684E-5</v>
      </c>
      <c r="EG128" s="35">
        <v>4.2992602085074069E-5</v>
      </c>
      <c r="EH128" s="35">
        <v>0</v>
      </c>
      <c r="EK128" s="62">
        <f>+IF(AND(OR(SeleccionarIndustria=$A128,SeleccionarIndustria="Todas las AE"),('SIMULADOR IMPACTOS MIP'!$B$10=EK$11)),'SIMULADOR IMPACTOS MIP'!Porcentaje,0)</f>
        <v>0</v>
      </c>
      <c r="EL128" s="62">
        <f>+IF(AND(OR(SeleccionarIndustria=$A128,SeleccionarIndustria="Todas las AE"),('SIMULADOR IMPACTOS MIP'!$B$10=EL$11)),'SIMULADOR IMPACTOS MIP'!Porcentaje,0)</f>
        <v>0</v>
      </c>
      <c r="EM128" s="62">
        <f>+IF(AND(OR(SeleccionarIndustria=$A128,SeleccionarIndustria="Todas las AE"),('SIMULADOR IMPACTOS MIP'!$B$10=EM$11)),'SIMULADOR IMPACTOS MIP'!Porcentaje,0)</f>
        <v>0.3</v>
      </c>
      <c r="EN128" s="62">
        <f>+IF(AND(OR(SeleccionarIndustria=$A128,SeleccionarIndustria="Todas las AE"),('SIMULADOR IMPACTOS MIP'!$B$10=EN$11)),'SIMULADOR IMPACTOS MIP'!Porcentaje,0)</f>
        <v>0</v>
      </c>
      <c r="EO128" s="62">
        <f>+IF(AND(OR(SeleccionarIndustria=$A128,SeleccionarIndustria="Todas las AE"),(OR('SIMULADOR IMPACTOS MIP'!$B$10=$EK$11,'SIMULADOR IMPACTOS MIP'!$B$10=EO$11))),'SIMULADOR IMPACTOS MIP'!Porcentaje,0)</f>
        <v>0</v>
      </c>
      <c r="EP128" s="62">
        <f>+IF(AND(OR(SeleccionarIndustria=$A128,SeleccionarIndustria="Todas las AE"),(OR('SIMULADOR IMPACTOS MIP'!$B$10=$EK$11,'SIMULADOR IMPACTOS MIP'!$B$10=EP$11))),'SIMULADOR IMPACTOS MIP'!Porcentaje,0)</f>
        <v>0</v>
      </c>
      <c r="EQ128" s="62">
        <f>+IF(AND(OR(SeleccionarIndustria=$A128,SeleccionarIndustria="Todas las AE"),(OR('SIMULADOR IMPACTOS MIP'!$B$10=$EK$11,'SIMULADOR IMPACTOS MIP'!$B$10=EQ$11))),'SIMULADOR IMPACTOS MIP'!Porcentaje,0)</f>
        <v>0</v>
      </c>
      <c r="ER128" s="62">
        <f>+IF(AND(OR(SeleccionarIndustria=$A128,SeleccionarIndustria="Todas las AE"),(OR('SIMULADOR IMPACTOS MIP'!$B$10=$EL$11,'SIMULADOR IMPACTOS MIP'!$B$10=ER$11))),'SIMULADOR IMPACTOS MIP'!Porcentaje,0)</f>
        <v>0</v>
      </c>
      <c r="ES128" s="62">
        <f>+IF(AND(OR(SeleccionarIndustria=$A128,SeleccionarIndustria="Todas las AE"),(OR('SIMULADOR IMPACTOS MIP'!$B$10=$EL$11,'SIMULADOR IMPACTOS MIP'!$B$10=ES$11))),'SIMULADOR IMPACTOS MIP'!Porcentaje,0)</f>
        <v>0</v>
      </c>
      <c r="ET128" s="62">
        <f>+IF(AND(OR(SeleccionarIndustria=$A128,SeleccionarIndustria="Todas las AE"),(OR('SIMULADOR IMPACTOS MIP'!$B$10=$EL$11,'SIMULADOR IMPACTOS MIP'!$B$10=ET$11))),'SIMULADOR IMPACTOS MIP'!Porcentaje,0)</f>
        <v>0</v>
      </c>
      <c r="EU128" s="62">
        <f>+IF(AND(OR(SeleccionarIndustria=$A128,SeleccionarIndustria="Todas las AE"),(OR('SIMULADOR IMPACTOS MIP'!$B$10=$EL$11,'SIMULADOR IMPACTOS MIP'!$B$10=EU$11))),'SIMULADOR IMPACTOS MIP'!Porcentaje,0)</f>
        <v>0</v>
      </c>
      <c r="EV128" s="62">
        <f>+IF(AND(OR(SeleccionarIndustria=$A128,SeleccionarIndustria="Todas las AE"),(OR('SIMULADOR IMPACTOS MIP'!$B$10=$EL$11,'SIMULADOR IMPACTOS MIP'!$B$10=EV$11))),'SIMULADOR IMPACTOS MIP'!Porcentaje,0)</f>
        <v>0</v>
      </c>
      <c r="EW128" s="62">
        <f>+IF(AND(OR(SeleccionarIndustria=$A128,SeleccionarIndustria="Todas las AE"),(OR('SIMULADOR IMPACTOS MIP'!$B$10=$EL$11,'SIMULADOR IMPACTOS MIP'!$B$10=EW$11))),'SIMULADOR IMPACTOS MIP'!Porcentaje,0)</f>
        <v>0</v>
      </c>
      <c r="EX128" s="62">
        <f>+IF(AND(OR(SeleccionarIndustria=$A128,SeleccionarIndustria="Todas las AE"),(OR('SIMULADOR IMPACTOS MIP'!$B$10=$EL$11,'SIMULADOR IMPACTOS MIP'!$B$10=EX$11))),'SIMULADOR IMPACTOS MIP'!Porcentaje,0)</f>
        <v>0</v>
      </c>
      <c r="EY128" s="62">
        <f>+IF(AND(OR(SeleccionarIndustria=$A128,SeleccionarIndustria="Todas las AE"),('SIMULADOR IMPACTOS MIP'!$B$10=EY$11)),'SIMULADOR IMPACTOS MIP'!Porcentaje,0)</f>
        <v>0</v>
      </c>
      <c r="EZ128" s="62">
        <f>+IF(AND(OR(SeleccionarIndustria=$A128,SeleccionarIndustria="Todas las AE"),('SIMULADOR IMPACTOS MIP'!$B$10=EZ$11)),'SIMULADOR IMPACTOS MIP'!Porcentaje,0)</f>
        <v>0</v>
      </c>
      <c r="FA128" s="62">
        <f>+IF(AND(OR(SeleccionarIndustria=$A128,SeleccionarIndustria="Todas las AE"),('SIMULADOR IMPACTOS MIP'!$B$10=FA$11)),'SIMULADOR IMPACTOS MIP'!Porcentaje,0)</f>
        <v>0</v>
      </c>
      <c r="FB128" s="62">
        <f>+IF(AND(OR(SeleccionarIndustria=$A128,SeleccionarIndustria="Todas las AE"),('SIMULADOR IMPACTOS MIP'!$B$10=FB$11)),'SIMULADOR IMPACTOS MIP'!Porcentaje,0)</f>
        <v>0</v>
      </c>
      <c r="FC128" s="62">
        <f>+IF(AND(OR(SeleccionarIndustria=$A128,SeleccionarIndustria="Todas las AE"),(OR('SIMULADOR IMPACTOS MIP'!$B$10=$EM$11,'SIMULADOR IMPACTOS MIP'!$B$10=FC$11))),'SIMULADOR IMPACTOS MIP'!Porcentaje,0)</f>
        <v>0.3</v>
      </c>
      <c r="FD128" s="62">
        <f>+IF(AND(OR(SeleccionarIndustria=$A128,SeleccionarIndustria="Todas las AE"),(OR('SIMULADOR IMPACTOS MIP'!$B$10=$EM$11,'SIMULADOR IMPACTOS MIP'!$B$10=FD$11))),'SIMULADOR IMPACTOS MIP'!Porcentaje,0)</f>
        <v>0.3</v>
      </c>
      <c r="FE128" s="62">
        <f>+IF(AND(OR(SeleccionarIndustria=$A128,SeleccionarIndustria="Todas las AE"),(OR('SIMULADOR IMPACTOS MIP'!$B$10=$EM$11,'SIMULADOR IMPACTOS MIP'!$B$10=FE$11))),'SIMULADOR IMPACTOS MIP'!Porcentaje,0)</f>
        <v>0.3</v>
      </c>
      <c r="FF128" s="62">
        <f>+IF(AND(OR(SeleccionarIndustria=$A128,SeleccionarIndustria="Todas las AE"),(OR('SIMULADOR IMPACTOS MIP'!$B$10=$EM$11,'SIMULADOR IMPACTOS MIP'!$B$10=FF$11))),'SIMULADOR IMPACTOS MIP'!Porcentaje,0)</f>
        <v>0.3</v>
      </c>
      <c r="FG128" s="62">
        <f>+IF(AND(OR(SeleccionarIndustria=$A128,SeleccionarIndustria="Todas las AE"),(OR('SIMULADOR IMPACTOS MIP'!$B$10=$EM$11,'SIMULADOR IMPACTOS MIP'!$B$10=FG$11))),'SIMULADOR IMPACTOS MIP'!Porcentaje,0)</f>
        <v>0.3</v>
      </c>
      <c r="FH128" s="62">
        <f>+IF(AND(OR(SeleccionarIndustria=$A128,SeleccionarIndustria="Todas las AE"),(OR('SIMULADOR IMPACTOS MIP'!$B$10=$EM$11,'SIMULADOR IMPACTOS MIP'!$B$10=FH$11))),'SIMULADOR IMPACTOS MIP'!Porcentaje,0)</f>
        <v>0.3</v>
      </c>
      <c r="FI128" s="62">
        <f>+IF(AND(OR(SeleccionarIndustria=$A128,SeleccionarIndustria="Todas las AE"),(OR('SIMULADOR IMPACTOS MIP'!$B$10=$EM$11,'SIMULADOR IMPACTOS MIP'!$B$10=FI$11))),'SIMULADOR IMPACTOS MIP'!Porcentaje,0)</f>
        <v>0.3</v>
      </c>
      <c r="FJ128" s="62">
        <f>+IF(AND(OR(SeleccionarIndustria=$A128,SeleccionarIndustria="Todas las AE"),(OR('SIMULADOR IMPACTOS MIP'!$B$10=$EM$11,'SIMULADOR IMPACTOS MIP'!$B$10=FJ$11))),'SIMULADOR IMPACTOS MIP'!Porcentaje,0)</f>
        <v>0.3</v>
      </c>
      <c r="FM128" s="20">
        <f>+'MIP 2012'!EJ128*(1+(EN128))</f>
        <v>18828.486228412632</v>
      </c>
      <c r="FN128" s="20">
        <f>+'MIP 2012'!EK128*(1+(EO128))</f>
        <v>0</v>
      </c>
      <c r="FO128" s="20">
        <f>+'MIP 2012'!EL128*(1+(EP128))</f>
        <v>0</v>
      </c>
      <c r="FP128" s="20">
        <f>+'MIP 2012'!EM128*(1+(EQ128))</f>
        <v>0</v>
      </c>
      <c r="FQ128" s="20">
        <f>+'MIP 2012'!EN128*(1+(ER128))</f>
        <v>0</v>
      </c>
      <c r="FR128" s="20">
        <f>+'MIP 2012'!EO128*(1+(ES128))</f>
        <v>0</v>
      </c>
      <c r="FS128" s="20">
        <f>+'MIP 2012'!EP128*(1+(ET128))</f>
        <v>0</v>
      </c>
      <c r="FT128" s="20">
        <f>+'MIP 2012'!EQ128*(1+(EU128))</f>
        <v>0</v>
      </c>
      <c r="FU128" s="20">
        <f>+'MIP 2012'!ER128*(1+(EV128))</f>
        <v>0</v>
      </c>
      <c r="FV128" s="20">
        <f>+'MIP 2012'!ES128*(1+(EW128))</f>
        <v>0</v>
      </c>
      <c r="FW128" s="20">
        <f>+'MIP 2012'!ET128*(1+(EX128))</f>
        <v>0</v>
      </c>
      <c r="FX128" s="20">
        <f>+'MIP 2012'!EU128*(1+(EY128))</f>
        <v>7.0092817348028857</v>
      </c>
      <c r="FY128" s="20">
        <f>+'MIP 2012'!EV128*(1+(EZ128))</f>
        <v>54.757440790320224</v>
      </c>
      <c r="FZ128" s="20">
        <f>+'MIP 2012'!EW128*(1+(FA128))</f>
        <v>-2.221979605775894</v>
      </c>
      <c r="GA128" s="20">
        <f>+'MIP 2012'!EX128*(1+(FB128))</f>
        <v>21.137499221911984</v>
      </c>
      <c r="GB128" s="20">
        <f>+'MIP 2012'!EY128*(1+(FC128))</f>
        <v>0</v>
      </c>
      <c r="GC128" s="20">
        <f>+'MIP 2012'!EZ128*(1+(FD128))</f>
        <v>0</v>
      </c>
      <c r="GD128" s="20">
        <f>+'MIP 2012'!FA128*(1+(FE128))</f>
        <v>0</v>
      </c>
      <c r="GE128" s="20">
        <f>+'MIP 2012'!FB128*(1+(FF128))</f>
        <v>0</v>
      </c>
      <c r="GF128" s="20">
        <f>+'MIP 2012'!FC128*(1+(FG128))</f>
        <v>0</v>
      </c>
      <c r="GG128" s="20">
        <f>+'MIP 2012'!FD128*(1+(FH128))</f>
        <v>0</v>
      </c>
      <c r="GH128" s="20">
        <f>+'MIP 2012'!FE128*(1+(FI128))</f>
        <v>0</v>
      </c>
      <c r="GI128" s="20">
        <f>+'MIP 2012'!FF128*(1+(FJ128))</f>
        <v>0</v>
      </c>
      <c r="GJ128" s="18">
        <f t="shared" si="6"/>
        <v>18909.16847055389</v>
      </c>
      <c r="GK128" s="41">
        <f>+IFERROR((GJ128/'MIP 2012'!FG128*100-100),0)</f>
        <v>0</v>
      </c>
      <c r="GN128" s="18">
        <v>31495.402534995184</v>
      </c>
      <c r="GO128" s="14">
        <f>+'MIP 2012'!FH128</f>
        <v>31297.1621745624</v>
      </c>
      <c r="GP128" s="41">
        <f t="shared" si="7"/>
        <v>198.24036043278466</v>
      </c>
      <c r="GQ128" s="41">
        <f t="shared" si="8"/>
        <v>0.63341321276058693</v>
      </c>
      <c r="GU128" s="63">
        <v>0.16</v>
      </c>
      <c r="GV128" s="73"/>
      <c r="GW128" s="62">
        <f>+IF(SeleccionarDemTur=GW$11,'SIMULADOR IMPACTOS MIP(TURISMO)'!PorcentajeTur,0)</f>
        <v>0</v>
      </c>
      <c r="GX128" s="62">
        <f>+IF(SeleccionarDemTur=GX$11,'SIMULADOR IMPACTOS MIP(TURISMO)'!PorcentajeTur,0)</f>
        <v>0</v>
      </c>
      <c r="GY128" s="62">
        <f>+IF(SeleccionarDemTur=GY$11,'SIMULADOR IMPACTOS MIP(TURISMO)'!PorcentajeTur,0)</f>
        <v>0.1</v>
      </c>
      <c r="GZ128" s="62">
        <f>+IF(SeleccionarDemTur=GZ$11,'SIMULADOR IMPACTOS MIP(TURISMO)'!PorcentajeTur,0)</f>
        <v>0</v>
      </c>
      <c r="HA128" s="62">
        <f>+IF(OR(SeleccionarDemTur=HA$11,SeleccionarDemTur=$GW$11),'SIMULADOR IMPACTOS MIP(TURISMO)'!PorcentajeTur,0)</f>
        <v>0</v>
      </c>
      <c r="HB128" s="62">
        <f>+IF(OR(SeleccionarDemTur=HB$11,SeleccionarDemTur=$GW$11),'SIMULADOR IMPACTOS MIP(TURISMO)'!PorcentajeTur,0)</f>
        <v>0</v>
      </c>
      <c r="HC128" s="62">
        <f>+IF(OR(SeleccionarDemTur=HC$11,SeleccionarDemTur=$GW$11),'SIMULADOR IMPACTOS MIP(TURISMO)'!PorcentajeTur,0)</f>
        <v>0</v>
      </c>
      <c r="HD128" s="62">
        <f>+IF(OR(SeleccionarDemTur=HD$11,SeleccionarDemTur=$GX$11),'SIMULADOR IMPACTOS MIP(TURISMO)'!PorcentajeTur,0)</f>
        <v>0</v>
      </c>
      <c r="HE128" s="62">
        <f>+IF(OR(SeleccionarDemTur=HE$11,SeleccionarDemTur=$GX$11),'SIMULADOR IMPACTOS MIP(TURISMO)'!PorcentajeTur,0)</f>
        <v>0</v>
      </c>
      <c r="HF128" s="62">
        <f>+IF(OR(SeleccionarDemTur=HF$11,SeleccionarDemTur=$GX$11),'SIMULADOR IMPACTOS MIP(TURISMO)'!PorcentajeTur,0)</f>
        <v>0</v>
      </c>
      <c r="HG128" s="62">
        <f>+IF(OR(SeleccionarDemTur=HG$11,SeleccionarDemTur=$GX$11),'SIMULADOR IMPACTOS MIP(TURISMO)'!PorcentajeTur,0)</f>
        <v>0</v>
      </c>
      <c r="HH128" s="62">
        <f>+IF(OR(SeleccionarDemTur=HH$11,SeleccionarDemTur=$GX$11),'SIMULADOR IMPACTOS MIP(TURISMO)'!PorcentajeTur,0)</f>
        <v>0</v>
      </c>
      <c r="HI128" s="62">
        <f>+IF(OR(SeleccionarDemTur=HI$11,SeleccionarDemTur=$GX$11),'SIMULADOR IMPACTOS MIP(TURISMO)'!PorcentajeTur,0)</f>
        <v>0</v>
      </c>
      <c r="HJ128" s="62">
        <f>+IF(OR(SeleccionarDemTur=HJ$11,SeleccionarDemTur=$GX$11),'SIMULADOR IMPACTOS MIP(TURISMO)'!PorcentajeTur,0)</f>
        <v>0</v>
      </c>
      <c r="HK128" s="62">
        <f>+IF(SeleccionarDemTur=HK$11,'SIMULADOR IMPACTOS MIP(TURISMO)'!PorcentajeTur,0)</f>
        <v>0</v>
      </c>
      <c r="HL128" s="62">
        <f>+IF(SeleccionarDemTur=HL$11,'SIMULADOR IMPACTOS MIP(TURISMO)'!PorcentajeTur,0)</f>
        <v>0</v>
      </c>
      <c r="HM128" s="62">
        <f>+IF(SeleccionarDemTur=HM$11,'SIMULADOR IMPACTOS MIP(TURISMO)'!PorcentajeTur,0)</f>
        <v>0</v>
      </c>
      <c r="HN128" s="62">
        <f>+IF(SeleccionarDemTur=HN$11,'SIMULADOR IMPACTOS MIP(TURISMO)'!PorcentajeTur,0)</f>
        <v>0</v>
      </c>
      <c r="HO128" s="62">
        <f>+IF(OR(SeleccionarDemTur=HO$11,SeleccionarDemTur=$GY$11),'SIMULADOR IMPACTOS MIP(TURISMO)'!PorcentajeTur,0)</f>
        <v>0.1</v>
      </c>
      <c r="HP128" s="62">
        <f>+IF(OR(SeleccionarDemTur=HP$11,SeleccionarDemTur=$GY$11),'SIMULADOR IMPACTOS MIP(TURISMO)'!PorcentajeTur,0)</f>
        <v>0.1</v>
      </c>
      <c r="HQ128" s="62">
        <f>+IF(OR(SeleccionarDemTur=HQ$11,SeleccionarDemTur=$GY$11),'SIMULADOR IMPACTOS MIP(TURISMO)'!PorcentajeTur,0)</f>
        <v>0.1</v>
      </c>
      <c r="HR128" s="62">
        <f>+IF(OR(SeleccionarDemTur=HR$11,SeleccionarDemTur=$GY$11),'SIMULADOR IMPACTOS MIP(TURISMO)'!PorcentajeTur,0)</f>
        <v>0.1</v>
      </c>
      <c r="HS128" s="62">
        <f>+IF(OR(SeleccionarDemTur=HS$11,SeleccionarDemTur=$GY$11),'SIMULADOR IMPACTOS MIP(TURISMO)'!PorcentajeTur,0)</f>
        <v>0.1</v>
      </c>
      <c r="HT128" s="62">
        <f>+IF(OR(SeleccionarDemTur=HT$11,SeleccionarDemTur=$GY$11),'SIMULADOR IMPACTOS MIP(TURISMO)'!PorcentajeTur,0)</f>
        <v>0.1</v>
      </c>
      <c r="HU128" s="62">
        <f>+IF(OR(SeleccionarDemTur=HU$11,SeleccionarDemTur=$GY$11),'SIMULADOR IMPACTOS MIP(TURISMO)'!PorcentajeTur,0)</f>
        <v>0.1</v>
      </c>
      <c r="HV128" s="62">
        <f>+IF(OR(SeleccionarDemTur=HV$11,SeleccionarDemTur=$GY$11),'SIMULADOR IMPACTOS MIP(TURISMO)'!PorcentajeTur,0)</f>
        <v>0.1</v>
      </c>
      <c r="HY128" s="20">
        <f>+'MIP 2012'!EJ128*(1+(GZ128))</f>
        <v>18828.486228412632</v>
      </c>
      <c r="HZ128" s="20">
        <f>+'MIP 2012'!EK128*(1+(HA128))</f>
        <v>0</v>
      </c>
      <c r="IA128" s="20">
        <f>+'MIP 2012'!EL128*(1+(HB128))</f>
        <v>0</v>
      </c>
      <c r="IB128" s="20">
        <f>+'MIP 2012'!EM128*(1+(HC128))</f>
        <v>0</v>
      </c>
      <c r="IC128" s="20">
        <f>+'MIP 2012'!EN128*(1+(HD128))</f>
        <v>0</v>
      </c>
      <c r="ID128" s="20">
        <f>+'MIP 2012'!EO128*(1+(HE128))</f>
        <v>0</v>
      </c>
      <c r="IE128" s="20">
        <f>+'MIP 2012'!EP128*(1+(HF128))</f>
        <v>0</v>
      </c>
      <c r="IF128" s="20">
        <f>+'MIP 2012'!EQ128*(1+(HG128))</f>
        <v>0</v>
      </c>
      <c r="IG128" s="20">
        <f>+'MIP 2012'!ER128*(1+(HH128))</f>
        <v>0</v>
      </c>
      <c r="IH128" s="20">
        <f>+'MIP 2012'!ES128*(1+(HI128))</f>
        <v>0</v>
      </c>
      <c r="II128" s="20">
        <f>+'MIP 2012'!ET128*(1+(HJ128))</f>
        <v>0</v>
      </c>
      <c r="IJ128" s="20">
        <f>+'MIP 2012'!EU128*(1+(HK128))</f>
        <v>7.0092817348028857</v>
      </c>
      <c r="IK128" s="20">
        <f>+'MIP 2012'!EV128*(1+(HL128))</f>
        <v>54.757440790320224</v>
      </c>
      <c r="IL128" s="20">
        <f>+'MIP 2012'!EW128*(1+(HM128))</f>
        <v>-2.221979605775894</v>
      </c>
      <c r="IM128" s="20">
        <f>+'MIP 2012'!EX128*(1+(HN128))</f>
        <v>21.137499221911984</v>
      </c>
      <c r="IN128" s="20">
        <f>+'MIP 2012'!EY128*(1+(HO128))</f>
        <v>0</v>
      </c>
      <c r="IO128" s="20">
        <f>+'MIP 2012'!EZ128*(1+(HP128))</f>
        <v>0</v>
      </c>
      <c r="IP128" s="20">
        <f>+'MIP 2012'!FA128*(1+(HQ128))</f>
        <v>0</v>
      </c>
      <c r="IQ128" s="20">
        <f>+'MIP 2012'!FB128*(1+(HR128))</f>
        <v>0</v>
      </c>
      <c r="IR128" s="20">
        <f>+'MIP 2012'!FC128*(1+(HS128))</f>
        <v>0</v>
      </c>
      <c r="IS128" s="20">
        <f>+'MIP 2012'!FD128*(1+(HT128))</f>
        <v>0</v>
      </c>
      <c r="IT128" s="20">
        <f>+'MIP 2012'!FE128*(1+(HU128))</f>
        <v>0</v>
      </c>
      <c r="IU128" s="20">
        <f>+'MIP 2012'!FF128*(1+(HV128))</f>
        <v>0</v>
      </c>
      <c r="IV128" s="18">
        <f t="shared" si="9"/>
        <v>18909.16847055389</v>
      </c>
      <c r="IW128" s="41">
        <f>+IFERROR((IV128/'MIP 2012'!FG128*100-100),0)</f>
        <v>0</v>
      </c>
      <c r="IZ128" s="18">
        <v>31363.242294706655</v>
      </c>
      <c r="JA128" s="14">
        <f>+'MIP 2012'!FH128</f>
        <v>31297.1621745624</v>
      </c>
      <c r="JB128" s="41">
        <f t="shared" si="10"/>
        <v>66.080120144255488</v>
      </c>
      <c r="JC128" s="41">
        <f t="shared" si="11"/>
        <v>0.21113773758682441</v>
      </c>
    </row>
    <row r="129" spans="1:263" s="7" customFormat="1" ht="21.95" customHeight="1" thickBot="1" x14ac:dyDescent="0.3">
      <c r="A129" s="12" t="s">
        <v>320</v>
      </c>
      <c r="B129" s="12" t="s">
        <v>321</v>
      </c>
      <c r="C129" s="35">
        <v>4.9664369740632149E-3</v>
      </c>
      <c r="D129" s="35">
        <v>6.5013400505580113E-3</v>
      </c>
      <c r="E129" s="35">
        <v>3.0512872499825474E-3</v>
      </c>
      <c r="F129" s="35">
        <v>1.4110155014784425E-2</v>
      </c>
      <c r="G129" s="35">
        <v>1.0066473478832112E-2</v>
      </c>
      <c r="H129" s="35">
        <v>1.2408740850500075E-2</v>
      </c>
      <c r="I129" s="35">
        <v>3.4889767538210832E-3</v>
      </c>
      <c r="J129" s="35">
        <v>2.8111513303030783E-3</v>
      </c>
      <c r="K129" s="35">
        <v>3.4781059642150455E-3</v>
      </c>
      <c r="L129" s="35">
        <v>2.7711346376569279E-3</v>
      </c>
      <c r="M129" s="35">
        <v>4.6262074371241496E-3</v>
      </c>
      <c r="N129" s="35">
        <v>4.1457125670060057E-3</v>
      </c>
      <c r="O129" s="35">
        <v>4.4300414966716526E-3</v>
      </c>
      <c r="P129" s="35">
        <v>2.8283518431739814E-3</v>
      </c>
      <c r="Q129" s="35">
        <v>4.509040167350902E-3</v>
      </c>
      <c r="R129" s="35">
        <v>2.5991757920097006E-2</v>
      </c>
      <c r="S129" s="35">
        <v>4.0995110914984322E-3</v>
      </c>
      <c r="T129" s="35">
        <v>2.6401290481227082E-3</v>
      </c>
      <c r="U129" s="35">
        <v>2.8591867195427805E-3</v>
      </c>
      <c r="V129" s="35">
        <v>2.6894943312533413E-3</v>
      </c>
      <c r="W129" s="35">
        <v>3.8402689961491449E-3</v>
      </c>
      <c r="X129" s="35">
        <v>3.6144291583205417E-3</v>
      </c>
      <c r="Y129" s="35">
        <v>4.2633507985092162E-3</v>
      </c>
      <c r="Z129" s="35">
        <v>7.9738865256469543E-3</v>
      </c>
      <c r="AA129" s="35">
        <v>2.6069507082259876E-3</v>
      </c>
      <c r="AB129" s="35">
        <v>8.3389893113164811E-3</v>
      </c>
      <c r="AC129" s="35">
        <v>4.4443048909084742E-3</v>
      </c>
      <c r="AD129" s="35">
        <v>2.8890002913999364E-3</v>
      </c>
      <c r="AE129" s="35">
        <v>4.1449485627586338E-3</v>
      </c>
      <c r="AF129" s="35">
        <v>5.2407446233440382E-2</v>
      </c>
      <c r="AG129" s="35">
        <v>1.2166963450351788E-3</v>
      </c>
      <c r="AH129" s="35">
        <v>3.2650036116063487E-3</v>
      </c>
      <c r="AI129" s="35">
        <v>7.1728992324110417E-3</v>
      </c>
      <c r="AJ129" s="35">
        <v>8.622805451871475E-3</v>
      </c>
      <c r="AK129" s="35">
        <v>6.7291907739756495E-3</v>
      </c>
      <c r="AL129" s="35">
        <v>8.8758478573235985E-3</v>
      </c>
      <c r="AM129" s="35">
        <v>2.9266415111785667E-3</v>
      </c>
      <c r="AN129" s="35">
        <v>3.473975356579445E-3</v>
      </c>
      <c r="AO129" s="35">
        <v>1.1218566440245999E-2</v>
      </c>
      <c r="AP129" s="35">
        <v>8.737838583957382E-3</v>
      </c>
      <c r="AQ129" s="35">
        <v>6.7429795473652708E-3</v>
      </c>
      <c r="AR129" s="35">
        <v>1.4558947460267379E-2</v>
      </c>
      <c r="AS129" s="35">
        <v>6.0409485349640418E-3</v>
      </c>
      <c r="AT129" s="35">
        <v>1.0827641213300449E-2</v>
      </c>
      <c r="AU129" s="35">
        <v>3.1285192736518388E-3</v>
      </c>
      <c r="AV129" s="35">
        <v>1.1870972426897173E-2</v>
      </c>
      <c r="AW129" s="35">
        <v>5.5215085105788392E-3</v>
      </c>
      <c r="AX129" s="35">
        <v>6.8253709839863801E-3</v>
      </c>
      <c r="AY129" s="35">
        <v>7.1141189406438588E-3</v>
      </c>
      <c r="AZ129" s="35">
        <v>8.0170357633885369E-3</v>
      </c>
      <c r="BA129" s="35">
        <v>3.4728948164357248E-3</v>
      </c>
      <c r="BB129" s="35">
        <v>4.4008089290480806E-3</v>
      </c>
      <c r="BC129" s="35">
        <v>2.5982146589890926E-3</v>
      </c>
      <c r="BD129" s="35">
        <v>3.4666149376979985E-3</v>
      </c>
      <c r="BE129" s="35">
        <v>2.7759771028260005E-3</v>
      </c>
      <c r="BF129" s="35">
        <v>4.1623618667127335E-3</v>
      </c>
      <c r="BG129" s="35">
        <v>4.5936891391379396E-3</v>
      </c>
      <c r="BH129" s="35">
        <v>5.4759810487145432E-3</v>
      </c>
      <c r="BI129" s="35">
        <v>0</v>
      </c>
      <c r="BJ129" s="35">
        <v>4.3145674500687054E-3</v>
      </c>
      <c r="BK129" s="35">
        <v>3.1245441743450817E-3</v>
      </c>
      <c r="BL129" s="35">
        <v>8.0921830555557121E-3</v>
      </c>
      <c r="BM129" s="35">
        <v>7.5711755492183976E-3</v>
      </c>
      <c r="BN129" s="35">
        <v>3.4159994584568899E-2</v>
      </c>
      <c r="BO129" s="35">
        <v>2.6979838228093421E-3</v>
      </c>
      <c r="BP129" s="35">
        <v>8.5360904320558647E-3</v>
      </c>
      <c r="BQ129" s="35">
        <v>5.8546396563555203E-3</v>
      </c>
      <c r="BR129" s="35">
        <v>3.1776236691490982E-3</v>
      </c>
      <c r="BS129" s="35">
        <v>8.6892473476733179E-3</v>
      </c>
      <c r="BT129" s="35">
        <v>1.9817947089835242E-2</v>
      </c>
      <c r="BU129" s="35">
        <v>2.9493195165379717E-2</v>
      </c>
      <c r="BV129" s="35">
        <v>3.2174584993049445E-3</v>
      </c>
      <c r="BW129" s="35">
        <v>5.1523267604021592E-3</v>
      </c>
      <c r="BX129" s="35">
        <v>2.4598283956367433E-3</v>
      </c>
      <c r="BY129" s="35">
        <v>5.8467101450510508E-3</v>
      </c>
      <c r="BZ129" s="35">
        <v>2.5004929577405548E-3</v>
      </c>
      <c r="CA129" s="35">
        <v>5.4602225742371256E-3</v>
      </c>
      <c r="CB129" s="35">
        <v>3.3816007988358371E-3</v>
      </c>
      <c r="CC129" s="35">
        <v>3.9482333974744021E-3</v>
      </c>
      <c r="CD129" s="35">
        <v>2.5622035768971198E-3</v>
      </c>
      <c r="CE129" s="35">
        <v>3.2366779354504466E-3</v>
      </c>
      <c r="CF129" s="35">
        <v>2.3066930837219522E-2</v>
      </c>
      <c r="CG129" s="35">
        <v>8.831948981988429E-3</v>
      </c>
      <c r="CH129" s="35">
        <v>9.8337319263299989E-3</v>
      </c>
      <c r="CI129" s="35">
        <v>1.5999661815860995E-2</v>
      </c>
      <c r="CJ129" s="35">
        <v>1.5020417471075975E-2</v>
      </c>
      <c r="CK129" s="35">
        <v>7.3890667934360207E-2</v>
      </c>
      <c r="CL129" s="35">
        <v>1.948325499480999E-2</v>
      </c>
      <c r="CM129" s="35">
        <v>3.2824087772536314E-2</v>
      </c>
      <c r="CN129" s="35">
        <v>1.110981634466034E-2</v>
      </c>
      <c r="CO129" s="35">
        <v>5.1627447475150572E-3</v>
      </c>
      <c r="CP129" s="35">
        <v>9.1850249287247811E-3</v>
      </c>
      <c r="CQ129" s="35">
        <v>3.6012579969218464E-3</v>
      </c>
      <c r="CR129" s="35">
        <v>0.10991221921032923</v>
      </c>
      <c r="CS129" s="35">
        <v>1.7015833854540901E-2</v>
      </c>
      <c r="CT129" s="35">
        <v>1.6475646435868633E-2</v>
      </c>
      <c r="CU129" s="35">
        <v>1.125746995137239E-2</v>
      </c>
      <c r="CV129" s="35">
        <v>1.5268753522846177E-2</v>
      </c>
      <c r="CW129" s="35">
        <v>1.4953977792234957E-2</v>
      </c>
      <c r="CX129" s="35">
        <v>7.5913563395814893E-3</v>
      </c>
      <c r="CY129" s="35">
        <v>5.6666609184035108E-3</v>
      </c>
      <c r="CZ129" s="35">
        <v>1.3877069334939025E-2</v>
      </c>
      <c r="DA129" s="35">
        <v>4.4467079466751366E-2</v>
      </c>
      <c r="DB129" s="35">
        <v>1.9680662074577156E-3</v>
      </c>
      <c r="DC129" s="35">
        <v>7.4238241888444955E-3</v>
      </c>
      <c r="DD129" s="35">
        <v>9.257661261977395E-3</v>
      </c>
      <c r="DE129" s="35">
        <v>2.3745770889214168E-3</v>
      </c>
      <c r="DF129" s="35">
        <v>5.6439706339356755E-3</v>
      </c>
      <c r="DG129" s="35">
        <v>2.6480082436301598E-3</v>
      </c>
      <c r="DH129" s="35">
        <v>5.3038454636907036E-3</v>
      </c>
      <c r="DI129" s="35">
        <v>1.318670413911517E-2</v>
      </c>
      <c r="DJ129" s="35">
        <v>7.9940794351570713E-3</v>
      </c>
      <c r="DK129" s="35">
        <v>1.0426630262031512E-2</v>
      </c>
      <c r="DL129" s="35">
        <v>6.6794929409253571E-3</v>
      </c>
      <c r="DM129" s="35">
        <v>1.7982046375854967E-2</v>
      </c>
      <c r="DN129" s="35">
        <v>3.7137666232183149E-3</v>
      </c>
      <c r="DO129" s="35">
        <v>2.7874638498932578E-3</v>
      </c>
      <c r="DP129" s="35">
        <v>1.0088403531167829</v>
      </c>
      <c r="DQ129" s="35">
        <v>2.1089394272982924E-3</v>
      </c>
      <c r="DR129" s="35">
        <v>2.3665994800983307E-2</v>
      </c>
      <c r="DS129" s="35">
        <v>1.5784744643747173E-2</v>
      </c>
      <c r="DT129" s="35">
        <v>3.9227910295353031E-3</v>
      </c>
      <c r="DU129" s="35">
        <v>4.3615212929420258E-3</v>
      </c>
      <c r="DV129" s="35">
        <v>8.3376711590890523E-3</v>
      </c>
      <c r="DW129" s="35">
        <v>2.9353155878242723E-3</v>
      </c>
      <c r="DX129" s="35">
        <v>4.643300019575987E-3</v>
      </c>
      <c r="DY129" s="35">
        <v>2.9110549787652183E-3</v>
      </c>
      <c r="DZ129" s="35">
        <v>4.2741502586885324E-3</v>
      </c>
      <c r="EA129" s="35">
        <v>1.0842517538078493E-2</v>
      </c>
      <c r="EB129" s="35">
        <v>1.5529311930393402E-2</v>
      </c>
      <c r="EC129" s="35">
        <v>6.2744890311186297E-3</v>
      </c>
      <c r="ED129" s="35">
        <v>6.3522046927200768E-3</v>
      </c>
      <c r="EE129" s="35">
        <v>4.8991060886661606E-3</v>
      </c>
      <c r="EF129" s="35">
        <v>1.0793374755469022E-2</v>
      </c>
      <c r="EG129" s="35">
        <v>5.6021350219501269E-3</v>
      </c>
      <c r="EH129" s="35">
        <v>0</v>
      </c>
      <c r="EK129" s="62">
        <f>+IF(AND(OR(SeleccionarIndustria=$A129,SeleccionarIndustria="Todas las AE"),('SIMULADOR IMPACTOS MIP'!$B$10=EK$11)),'SIMULADOR IMPACTOS MIP'!Porcentaje,0)</f>
        <v>0</v>
      </c>
      <c r="EL129" s="62">
        <f>+IF(AND(OR(SeleccionarIndustria=$A129,SeleccionarIndustria="Todas las AE"),('SIMULADOR IMPACTOS MIP'!$B$10=EL$11)),'SIMULADOR IMPACTOS MIP'!Porcentaje,0)</f>
        <v>0</v>
      </c>
      <c r="EM129" s="62">
        <f>+IF(AND(OR(SeleccionarIndustria=$A129,SeleccionarIndustria="Todas las AE"),('SIMULADOR IMPACTOS MIP'!$B$10=EM$11)),'SIMULADOR IMPACTOS MIP'!Porcentaje,0)</f>
        <v>0.3</v>
      </c>
      <c r="EN129" s="62">
        <f>+IF(AND(OR(SeleccionarIndustria=$A129,SeleccionarIndustria="Todas las AE"),('SIMULADOR IMPACTOS MIP'!$B$10=EN$11)),'SIMULADOR IMPACTOS MIP'!Porcentaje,0)</f>
        <v>0</v>
      </c>
      <c r="EO129" s="62">
        <f>+IF(AND(OR(SeleccionarIndustria=$A129,SeleccionarIndustria="Todas las AE"),(OR('SIMULADOR IMPACTOS MIP'!$B$10=$EK$11,'SIMULADOR IMPACTOS MIP'!$B$10=EO$11))),'SIMULADOR IMPACTOS MIP'!Porcentaje,0)</f>
        <v>0</v>
      </c>
      <c r="EP129" s="62">
        <f>+IF(AND(OR(SeleccionarIndustria=$A129,SeleccionarIndustria="Todas las AE"),(OR('SIMULADOR IMPACTOS MIP'!$B$10=$EK$11,'SIMULADOR IMPACTOS MIP'!$B$10=EP$11))),'SIMULADOR IMPACTOS MIP'!Porcentaje,0)</f>
        <v>0</v>
      </c>
      <c r="EQ129" s="62">
        <f>+IF(AND(OR(SeleccionarIndustria=$A129,SeleccionarIndustria="Todas las AE"),(OR('SIMULADOR IMPACTOS MIP'!$B$10=$EK$11,'SIMULADOR IMPACTOS MIP'!$B$10=EQ$11))),'SIMULADOR IMPACTOS MIP'!Porcentaje,0)</f>
        <v>0</v>
      </c>
      <c r="ER129" s="62">
        <f>+IF(AND(OR(SeleccionarIndustria=$A129,SeleccionarIndustria="Todas las AE"),(OR('SIMULADOR IMPACTOS MIP'!$B$10=$EL$11,'SIMULADOR IMPACTOS MIP'!$B$10=ER$11))),'SIMULADOR IMPACTOS MIP'!Porcentaje,0)</f>
        <v>0</v>
      </c>
      <c r="ES129" s="62">
        <f>+IF(AND(OR(SeleccionarIndustria=$A129,SeleccionarIndustria="Todas las AE"),(OR('SIMULADOR IMPACTOS MIP'!$B$10=$EL$11,'SIMULADOR IMPACTOS MIP'!$B$10=ES$11))),'SIMULADOR IMPACTOS MIP'!Porcentaje,0)</f>
        <v>0</v>
      </c>
      <c r="ET129" s="62">
        <f>+IF(AND(OR(SeleccionarIndustria=$A129,SeleccionarIndustria="Todas las AE"),(OR('SIMULADOR IMPACTOS MIP'!$B$10=$EL$11,'SIMULADOR IMPACTOS MIP'!$B$10=ET$11))),'SIMULADOR IMPACTOS MIP'!Porcentaje,0)</f>
        <v>0</v>
      </c>
      <c r="EU129" s="62">
        <f>+IF(AND(OR(SeleccionarIndustria=$A129,SeleccionarIndustria="Todas las AE"),(OR('SIMULADOR IMPACTOS MIP'!$B$10=$EL$11,'SIMULADOR IMPACTOS MIP'!$B$10=EU$11))),'SIMULADOR IMPACTOS MIP'!Porcentaje,0)</f>
        <v>0</v>
      </c>
      <c r="EV129" s="62">
        <f>+IF(AND(OR(SeleccionarIndustria=$A129,SeleccionarIndustria="Todas las AE"),(OR('SIMULADOR IMPACTOS MIP'!$B$10=$EL$11,'SIMULADOR IMPACTOS MIP'!$B$10=EV$11))),'SIMULADOR IMPACTOS MIP'!Porcentaje,0)</f>
        <v>0</v>
      </c>
      <c r="EW129" s="62">
        <f>+IF(AND(OR(SeleccionarIndustria=$A129,SeleccionarIndustria="Todas las AE"),(OR('SIMULADOR IMPACTOS MIP'!$B$10=$EL$11,'SIMULADOR IMPACTOS MIP'!$B$10=EW$11))),'SIMULADOR IMPACTOS MIP'!Porcentaje,0)</f>
        <v>0</v>
      </c>
      <c r="EX129" s="62">
        <f>+IF(AND(OR(SeleccionarIndustria=$A129,SeleccionarIndustria="Todas las AE"),(OR('SIMULADOR IMPACTOS MIP'!$B$10=$EL$11,'SIMULADOR IMPACTOS MIP'!$B$10=EX$11))),'SIMULADOR IMPACTOS MIP'!Porcentaje,0)</f>
        <v>0</v>
      </c>
      <c r="EY129" s="62">
        <f>+IF(AND(OR(SeleccionarIndustria=$A129,SeleccionarIndustria="Todas las AE"),('SIMULADOR IMPACTOS MIP'!$B$10=EY$11)),'SIMULADOR IMPACTOS MIP'!Porcentaje,0)</f>
        <v>0</v>
      </c>
      <c r="EZ129" s="62">
        <f>+IF(AND(OR(SeleccionarIndustria=$A129,SeleccionarIndustria="Todas las AE"),('SIMULADOR IMPACTOS MIP'!$B$10=EZ$11)),'SIMULADOR IMPACTOS MIP'!Porcentaje,0)</f>
        <v>0</v>
      </c>
      <c r="FA129" s="62">
        <f>+IF(AND(OR(SeleccionarIndustria=$A129,SeleccionarIndustria="Todas las AE"),('SIMULADOR IMPACTOS MIP'!$B$10=FA$11)),'SIMULADOR IMPACTOS MIP'!Porcentaje,0)</f>
        <v>0</v>
      </c>
      <c r="FB129" s="62">
        <f>+IF(AND(OR(SeleccionarIndustria=$A129,SeleccionarIndustria="Todas las AE"),('SIMULADOR IMPACTOS MIP'!$B$10=FB$11)),'SIMULADOR IMPACTOS MIP'!Porcentaje,0)</f>
        <v>0</v>
      </c>
      <c r="FC129" s="62">
        <f>+IF(AND(OR(SeleccionarIndustria=$A129,SeleccionarIndustria="Todas las AE"),(OR('SIMULADOR IMPACTOS MIP'!$B$10=$EM$11,'SIMULADOR IMPACTOS MIP'!$B$10=FC$11))),'SIMULADOR IMPACTOS MIP'!Porcentaje,0)</f>
        <v>0.3</v>
      </c>
      <c r="FD129" s="62">
        <f>+IF(AND(OR(SeleccionarIndustria=$A129,SeleccionarIndustria="Todas las AE"),(OR('SIMULADOR IMPACTOS MIP'!$B$10=$EM$11,'SIMULADOR IMPACTOS MIP'!$B$10=FD$11))),'SIMULADOR IMPACTOS MIP'!Porcentaje,0)</f>
        <v>0.3</v>
      </c>
      <c r="FE129" s="62">
        <f>+IF(AND(OR(SeleccionarIndustria=$A129,SeleccionarIndustria="Todas las AE"),(OR('SIMULADOR IMPACTOS MIP'!$B$10=$EM$11,'SIMULADOR IMPACTOS MIP'!$B$10=FE$11))),'SIMULADOR IMPACTOS MIP'!Porcentaje,0)</f>
        <v>0.3</v>
      </c>
      <c r="FF129" s="62">
        <f>+IF(AND(OR(SeleccionarIndustria=$A129,SeleccionarIndustria="Todas las AE"),(OR('SIMULADOR IMPACTOS MIP'!$B$10=$EM$11,'SIMULADOR IMPACTOS MIP'!$B$10=FF$11))),'SIMULADOR IMPACTOS MIP'!Porcentaje,0)</f>
        <v>0.3</v>
      </c>
      <c r="FG129" s="62">
        <f>+IF(AND(OR(SeleccionarIndustria=$A129,SeleccionarIndustria="Todas las AE"),(OR('SIMULADOR IMPACTOS MIP'!$B$10=$EM$11,'SIMULADOR IMPACTOS MIP'!$B$10=FG$11))),'SIMULADOR IMPACTOS MIP'!Porcentaje,0)</f>
        <v>0.3</v>
      </c>
      <c r="FH129" s="62">
        <f>+IF(AND(OR(SeleccionarIndustria=$A129,SeleccionarIndustria="Todas las AE"),(OR('SIMULADOR IMPACTOS MIP'!$B$10=$EM$11,'SIMULADOR IMPACTOS MIP'!$B$10=FH$11))),'SIMULADOR IMPACTOS MIP'!Porcentaje,0)</f>
        <v>0.3</v>
      </c>
      <c r="FI129" s="62">
        <f>+IF(AND(OR(SeleccionarIndustria=$A129,SeleccionarIndustria="Todas las AE"),(OR('SIMULADOR IMPACTOS MIP'!$B$10=$EM$11,'SIMULADOR IMPACTOS MIP'!$B$10=FI$11))),'SIMULADOR IMPACTOS MIP'!Porcentaje,0)</f>
        <v>0.3</v>
      </c>
      <c r="FJ129" s="62">
        <f>+IF(AND(OR(SeleccionarIndustria=$A129,SeleccionarIndustria="Todas las AE"),(OR('SIMULADOR IMPACTOS MIP'!$B$10=$EM$11,'SIMULADOR IMPACTOS MIP'!$B$10=FJ$11))),'SIMULADOR IMPACTOS MIP'!Porcentaje,0)</f>
        <v>0.3</v>
      </c>
      <c r="FM129" s="20">
        <f>+'MIP 2012'!EJ129*(1+(EN129))</f>
        <v>7912.3608973966366</v>
      </c>
      <c r="FN129" s="20">
        <f>+'MIP 2012'!EK129*(1+(EO129))</f>
        <v>369.87864773992544</v>
      </c>
      <c r="FO129" s="20">
        <f>+'MIP 2012'!EL129*(1+(EP129))</f>
        <v>1822.2735319774279</v>
      </c>
      <c r="FP129" s="20">
        <f>+'MIP 2012'!EM129*(1+(EQ129))</f>
        <v>0</v>
      </c>
      <c r="FQ129" s="20">
        <f>+'MIP 2012'!EN129*(1+(ER129))</f>
        <v>0</v>
      </c>
      <c r="FR129" s="20">
        <f>+'MIP 2012'!EO129*(1+(ES129))</f>
        <v>0</v>
      </c>
      <c r="FS129" s="20">
        <f>+'MIP 2012'!EP129*(1+(ET129))</f>
        <v>0</v>
      </c>
      <c r="FT129" s="20">
        <f>+'MIP 2012'!EQ129*(1+(EU129))</f>
        <v>0</v>
      </c>
      <c r="FU129" s="20">
        <f>+'MIP 2012'!ER129*(1+(EV129))</f>
        <v>0</v>
      </c>
      <c r="FV129" s="20">
        <f>+'MIP 2012'!ES129*(1+(EW129))</f>
        <v>0</v>
      </c>
      <c r="FW129" s="20">
        <f>+'MIP 2012'!ET129*(1+(EX129))</f>
        <v>0</v>
      </c>
      <c r="FX129" s="20">
        <f>+'MIP 2012'!EU129*(1+(EY129))</f>
        <v>57.69039755168609</v>
      </c>
      <c r="FY129" s="20">
        <f>+'MIP 2012'!EV129*(1+(EZ129))</f>
        <v>502.2703039542277</v>
      </c>
      <c r="FZ129" s="20">
        <f>+'MIP 2012'!EW129*(1+(FA129))</f>
        <v>-18.288162990006406</v>
      </c>
      <c r="GA129" s="20">
        <f>+'MIP 2012'!EX129*(1+(FB129))</f>
        <v>0</v>
      </c>
      <c r="GB129" s="20">
        <f>+'MIP 2012'!EY129*(1+(FC129))</f>
        <v>0</v>
      </c>
      <c r="GC129" s="20">
        <f>+'MIP 2012'!EZ129*(1+(FD129))</f>
        <v>1834.812443533496</v>
      </c>
      <c r="GD129" s="20">
        <f>+'MIP 2012'!FA129*(1+(FE129))</f>
        <v>5996.9547944720398</v>
      </c>
      <c r="GE129" s="20">
        <f>+'MIP 2012'!FB129*(1+(FF129))</f>
        <v>85.020227050651428</v>
      </c>
      <c r="GF129" s="20">
        <f>+'MIP 2012'!FC129*(1+(FG129))</f>
        <v>6883.1190131569219</v>
      </c>
      <c r="GG129" s="20">
        <f>+'MIP 2012'!FD129*(1+(FH129))</f>
        <v>35967.046587177567</v>
      </c>
      <c r="GH129" s="20">
        <f>+'MIP 2012'!FE129*(1+(FI129))</f>
        <v>14003.056997125126</v>
      </c>
      <c r="GI129" s="20">
        <f>+'MIP 2012'!FF129*(1+(FJ129))</f>
        <v>2904.1909190114211</v>
      </c>
      <c r="GJ129" s="18">
        <f t="shared" si="6"/>
        <v>78320.386597157121</v>
      </c>
      <c r="GK129" s="41">
        <f>+IFERROR((GJ129/'MIP 2012'!FG129*100-100),0)</f>
        <v>24.906396386855278</v>
      </c>
      <c r="GN129" s="18">
        <v>347536.32925687131</v>
      </c>
      <c r="GO129" s="14">
        <f>+'MIP 2012'!FH129</f>
        <v>326571.52755472041</v>
      </c>
      <c r="GP129" s="41">
        <f t="shared" si="7"/>
        <v>20964.8017021509</v>
      </c>
      <c r="GQ129" s="41">
        <f t="shared" si="8"/>
        <v>6.4196661169850557</v>
      </c>
      <c r="GU129" s="63">
        <v>0.17</v>
      </c>
      <c r="GV129" s="73"/>
      <c r="GW129" s="62">
        <f>+IF(SeleccionarDemTur=GW$11,'SIMULADOR IMPACTOS MIP(TURISMO)'!PorcentajeTur,0)</f>
        <v>0</v>
      </c>
      <c r="GX129" s="62">
        <f>+IF(SeleccionarDemTur=GX$11,'SIMULADOR IMPACTOS MIP(TURISMO)'!PorcentajeTur,0)</f>
        <v>0</v>
      </c>
      <c r="GY129" s="62">
        <f>+IF(SeleccionarDemTur=GY$11,'SIMULADOR IMPACTOS MIP(TURISMO)'!PorcentajeTur,0)</f>
        <v>0.1</v>
      </c>
      <c r="GZ129" s="62">
        <f>+IF(SeleccionarDemTur=GZ$11,'SIMULADOR IMPACTOS MIP(TURISMO)'!PorcentajeTur,0)</f>
        <v>0</v>
      </c>
      <c r="HA129" s="62">
        <f>+IF(OR(SeleccionarDemTur=HA$11,SeleccionarDemTur=$GW$11),'SIMULADOR IMPACTOS MIP(TURISMO)'!PorcentajeTur,0)</f>
        <v>0</v>
      </c>
      <c r="HB129" s="62">
        <f>+IF(OR(SeleccionarDemTur=HB$11,SeleccionarDemTur=$GW$11),'SIMULADOR IMPACTOS MIP(TURISMO)'!PorcentajeTur,0)</f>
        <v>0</v>
      </c>
      <c r="HC129" s="62">
        <f>+IF(OR(SeleccionarDemTur=HC$11,SeleccionarDemTur=$GW$11),'SIMULADOR IMPACTOS MIP(TURISMO)'!PorcentajeTur,0)</f>
        <v>0</v>
      </c>
      <c r="HD129" s="62">
        <f>+IF(OR(SeleccionarDemTur=HD$11,SeleccionarDemTur=$GX$11),'SIMULADOR IMPACTOS MIP(TURISMO)'!PorcentajeTur,0)</f>
        <v>0</v>
      </c>
      <c r="HE129" s="62">
        <f>+IF(OR(SeleccionarDemTur=HE$11,SeleccionarDemTur=$GX$11),'SIMULADOR IMPACTOS MIP(TURISMO)'!PorcentajeTur,0)</f>
        <v>0</v>
      </c>
      <c r="HF129" s="62">
        <f>+IF(OR(SeleccionarDemTur=HF$11,SeleccionarDemTur=$GX$11),'SIMULADOR IMPACTOS MIP(TURISMO)'!PorcentajeTur,0)</f>
        <v>0</v>
      </c>
      <c r="HG129" s="62">
        <f>+IF(OR(SeleccionarDemTur=HG$11,SeleccionarDemTur=$GX$11),'SIMULADOR IMPACTOS MIP(TURISMO)'!PorcentajeTur,0)</f>
        <v>0</v>
      </c>
      <c r="HH129" s="62">
        <f>+IF(OR(SeleccionarDemTur=HH$11,SeleccionarDemTur=$GX$11),'SIMULADOR IMPACTOS MIP(TURISMO)'!PorcentajeTur,0)</f>
        <v>0</v>
      </c>
      <c r="HI129" s="62">
        <f>+IF(OR(SeleccionarDemTur=HI$11,SeleccionarDemTur=$GX$11),'SIMULADOR IMPACTOS MIP(TURISMO)'!PorcentajeTur,0)</f>
        <v>0</v>
      </c>
      <c r="HJ129" s="62">
        <f>+IF(OR(SeleccionarDemTur=HJ$11,SeleccionarDemTur=$GX$11),'SIMULADOR IMPACTOS MIP(TURISMO)'!PorcentajeTur,0)</f>
        <v>0</v>
      </c>
      <c r="HK129" s="62">
        <f>+IF(SeleccionarDemTur=HK$11,'SIMULADOR IMPACTOS MIP(TURISMO)'!PorcentajeTur,0)</f>
        <v>0</v>
      </c>
      <c r="HL129" s="62">
        <f>+IF(SeleccionarDemTur=HL$11,'SIMULADOR IMPACTOS MIP(TURISMO)'!PorcentajeTur,0)</f>
        <v>0</v>
      </c>
      <c r="HM129" s="62">
        <f>+IF(SeleccionarDemTur=HM$11,'SIMULADOR IMPACTOS MIP(TURISMO)'!PorcentajeTur,0)</f>
        <v>0</v>
      </c>
      <c r="HN129" s="62">
        <f>+IF(SeleccionarDemTur=HN$11,'SIMULADOR IMPACTOS MIP(TURISMO)'!PorcentajeTur,0)</f>
        <v>0</v>
      </c>
      <c r="HO129" s="62">
        <f>+IF(OR(SeleccionarDemTur=HO$11,SeleccionarDemTur=$GY$11),'SIMULADOR IMPACTOS MIP(TURISMO)'!PorcentajeTur,0)</f>
        <v>0.1</v>
      </c>
      <c r="HP129" s="62">
        <f>+IF(OR(SeleccionarDemTur=HP$11,SeleccionarDemTur=$GY$11),'SIMULADOR IMPACTOS MIP(TURISMO)'!PorcentajeTur,0)</f>
        <v>0.1</v>
      </c>
      <c r="HQ129" s="62">
        <f>+IF(OR(SeleccionarDemTur=HQ$11,SeleccionarDemTur=$GY$11),'SIMULADOR IMPACTOS MIP(TURISMO)'!PorcentajeTur,0)</f>
        <v>0.1</v>
      </c>
      <c r="HR129" s="62">
        <f>+IF(OR(SeleccionarDemTur=HR$11,SeleccionarDemTur=$GY$11),'SIMULADOR IMPACTOS MIP(TURISMO)'!PorcentajeTur,0)</f>
        <v>0.1</v>
      </c>
      <c r="HS129" s="62">
        <f>+IF(OR(SeleccionarDemTur=HS$11,SeleccionarDemTur=$GY$11),'SIMULADOR IMPACTOS MIP(TURISMO)'!PorcentajeTur,0)</f>
        <v>0.1</v>
      </c>
      <c r="HT129" s="62">
        <f>+IF(OR(SeleccionarDemTur=HT$11,SeleccionarDemTur=$GY$11),'SIMULADOR IMPACTOS MIP(TURISMO)'!PorcentajeTur,0)</f>
        <v>0.1</v>
      </c>
      <c r="HU129" s="62">
        <f>+IF(OR(SeleccionarDemTur=HU$11,SeleccionarDemTur=$GY$11),'SIMULADOR IMPACTOS MIP(TURISMO)'!PorcentajeTur,0)</f>
        <v>0.1</v>
      </c>
      <c r="HV129" s="62">
        <f>+IF(OR(SeleccionarDemTur=HV$11,SeleccionarDemTur=$GY$11),'SIMULADOR IMPACTOS MIP(TURISMO)'!PorcentajeTur,0)</f>
        <v>0.1</v>
      </c>
      <c r="HY129" s="20">
        <f>+'MIP 2012'!EJ129*(1+(GZ129))</f>
        <v>7912.3608973966366</v>
      </c>
      <c r="HZ129" s="20">
        <f>+'MIP 2012'!EK129*(1+(HA129))</f>
        <v>369.87864773992544</v>
      </c>
      <c r="IA129" s="20">
        <f>+'MIP 2012'!EL129*(1+(HB129))</f>
        <v>1822.2735319774279</v>
      </c>
      <c r="IB129" s="20">
        <f>+'MIP 2012'!EM129*(1+(HC129))</f>
        <v>0</v>
      </c>
      <c r="IC129" s="20">
        <f>+'MIP 2012'!EN129*(1+(HD129))</f>
        <v>0</v>
      </c>
      <c r="ID129" s="20">
        <f>+'MIP 2012'!EO129*(1+(HE129))</f>
        <v>0</v>
      </c>
      <c r="IE129" s="20">
        <f>+'MIP 2012'!EP129*(1+(HF129))</f>
        <v>0</v>
      </c>
      <c r="IF129" s="20">
        <f>+'MIP 2012'!EQ129*(1+(HG129))</f>
        <v>0</v>
      </c>
      <c r="IG129" s="20">
        <f>+'MIP 2012'!ER129*(1+(HH129))</f>
        <v>0</v>
      </c>
      <c r="IH129" s="20">
        <f>+'MIP 2012'!ES129*(1+(HI129))</f>
        <v>0</v>
      </c>
      <c r="II129" s="20">
        <f>+'MIP 2012'!ET129*(1+(HJ129))</f>
        <v>0</v>
      </c>
      <c r="IJ129" s="20">
        <f>+'MIP 2012'!EU129*(1+(HK129))</f>
        <v>57.69039755168609</v>
      </c>
      <c r="IK129" s="20">
        <f>+'MIP 2012'!EV129*(1+(HL129))</f>
        <v>502.2703039542277</v>
      </c>
      <c r="IL129" s="20">
        <f>+'MIP 2012'!EW129*(1+(HM129))</f>
        <v>-18.288162990006406</v>
      </c>
      <c r="IM129" s="20">
        <f>+'MIP 2012'!EX129*(1+(HN129))</f>
        <v>0</v>
      </c>
      <c r="IN129" s="20">
        <f>+'MIP 2012'!EY129*(1+(HO129))</f>
        <v>0</v>
      </c>
      <c r="IO129" s="20">
        <f>+'MIP 2012'!EZ129*(1+(HP129))</f>
        <v>1552.5336060668044</v>
      </c>
      <c r="IP129" s="20">
        <f>+'MIP 2012'!FA129*(1+(HQ129))</f>
        <v>5074.3463645532647</v>
      </c>
      <c r="IQ129" s="20">
        <f>+'MIP 2012'!FB129*(1+(HR129))</f>
        <v>71.940192119781983</v>
      </c>
      <c r="IR129" s="20">
        <f>+'MIP 2012'!FC129*(1+(HS129))</f>
        <v>5824.1776265173958</v>
      </c>
      <c r="IS129" s="20">
        <f>+'MIP 2012'!FD129*(1+(HT129))</f>
        <v>30433.654804534865</v>
      </c>
      <c r="IT129" s="20">
        <f>+'MIP 2012'!FE129*(1+(HU129))</f>
        <v>11848.740536028954</v>
      </c>
      <c r="IU129" s="20">
        <f>+'MIP 2012'!FF129*(1+(HV129))</f>
        <v>2457.392316086587</v>
      </c>
      <c r="IV129" s="18">
        <f t="shared" si="9"/>
        <v>67908.971061537552</v>
      </c>
      <c r="IW129" s="41">
        <f>+IFERROR((IV129/'MIP 2012'!FG129*100-100),0)</f>
        <v>8.3021321289517687</v>
      </c>
      <c r="IZ129" s="18">
        <v>333559.79478877079</v>
      </c>
      <c r="JA129" s="14">
        <f>+'MIP 2012'!FH129</f>
        <v>326571.52755472041</v>
      </c>
      <c r="JB129" s="41">
        <f t="shared" si="10"/>
        <v>6988.2672340503777</v>
      </c>
      <c r="JC129" s="41">
        <f t="shared" si="11"/>
        <v>2.1398887056617042</v>
      </c>
    </row>
    <row r="130" spans="1:263" s="7" customFormat="1" ht="21.95" customHeight="1" thickBot="1" x14ac:dyDescent="0.3">
      <c r="A130" s="12" t="s">
        <v>322</v>
      </c>
      <c r="B130" s="12" t="s">
        <v>323</v>
      </c>
      <c r="C130" s="35">
        <v>1.9347648162497629E-3</v>
      </c>
      <c r="D130" s="35">
        <v>2.674277250340655E-3</v>
      </c>
      <c r="E130" s="35">
        <v>1.929892899935498E-3</v>
      </c>
      <c r="F130" s="35">
        <v>2.3292477089596596E-3</v>
      </c>
      <c r="G130" s="35">
        <v>2.4564556259848058E-3</v>
      </c>
      <c r="H130" s="35">
        <v>2.6621510756639787E-3</v>
      </c>
      <c r="I130" s="35">
        <v>1.6326635041409581E-3</v>
      </c>
      <c r="J130" s="35">
        <v>1.2157435272580378E-3</v>
      </c>
      <c r="K130" s="35">
        <v>2.1949183072837797E-3</v>
      </c>
      <c r="L130" s="35">
        <v>1.2872720514594631E-3</v>
      </c>
      <c r="M130" s="35">
        <v>2.081813555635797E-3</v>
      </c>
      <c r="N130" s="35">
        <v>2.2961058774916381E-3</v>
      </c>
      <c r="O130" s="35">
        <v>2.278302922013573E-3</v>
      </c>
      <c r="P130" s="35">
        <v>7.7940436124668781E-3</v>
      </c>
      <c r="Q130" s="35">
        <v>1.1847528936027834E-3</v>
      </c>
      <c r="R130" s="35">
        <v>3.0392238616899418E-3</v>
      </c>
      <c r="S130" s="35">
        <v>2.5511200303707671E-3</v>
      </c>
      <c r="T130" s="35">
        <v>1.4066625541485271E-3</v>
      </c>
      <c r="U130" s="35">
        <v>1.9627054186716324E-3</v>
      </c>
      <c r="V130" s="35">
        <v>1.5418815084342053E-3</v>
      </c>
      <c r="W130" s="35">
        <v>2.2197916622533655E-3</v>
      </c>
      <c r="X130" s="35">
        <v>1.8380596093770804E-3</v>
      </c>
      <c r="Y130" s="35">
        <v>2.8584956395501693E-3</v>
      </c>
      <c r="Z130" s="35">
        <v>2.7929936573007435E-3</v>
      </c>
      <c r="AA130" s="35">
        <v>1.4596016022964658E-3</v>
      </c>
      <c r="AB130" s="35">
        <v>3.5395300814439123E-3</v>
      </c>
      <c r="AC130" s="35">
        <v>1.2126813961153636E-3</v>
      </c>
      <c r="AD130" s="35">
        <v>2.0191221672117891E-3</v>
      </c>
      <c r="AE130" s="35">
        <v>2.3597366977121479E-3</v>
      </c>
      <c r="AF130" s="35">
        <v>5.2633255961841317E-3</v>
      </c>
      <c r="AG130" s="35">
        <v>6.5700028601886487E-4</v>
      </c>
      <c r="AH130" s="35">
        <v>4.8367898741778657E-3</v>
      </c>
      <c r="AI130" s="35">
        <v>3.159190108671685E-3</v>
      </c>
      <c r="AJ130" s="35">
        <v>2.6211538407312604E-3</v>
      </c>
      <c r="AK130" s="35">
        <v>4.9497997592538893E-3</v>
      </c>
      <c r="AL130" s="35">
        <v>3.9247843668875062E-3</v>
      </c>
      <c r="AM130" s="35">
        <v>2.9686723657298989E-3</v>
      </c>
      <c r="AN130" s="35">
        <v>3.0311242190986664E-3</v>
      </c>
      <c r="AO130" s="35">
        <v>6.1634334723315058E-3</v>
      </c>
      <c r="AP130" s="35">
        <v>1.9339106439232689E-3</v>
      </c>
      <c r="AQ130" s="35">
        <v>4.5967725889992511E-3</v>
      </c>
      <c r="AR130" s="35">
        <v>6.5084995255819946E-3</v>
      </c>
      <c r="AS130" s="35">
        <v>6.9131427231515358E-3</v>
      </c>
      <c r="AT130" s="35">
        <v>2.8552505206675548E-3</v>
      </c>
      <c r="AU130" s="35">
        <v>1.4941438868770502E-3</v>
      </c>
      <c r="AV130" s="35">
        <v>1.6699719319221307E-3</v>
      </c>
      <c r="AW130" s="35">
        <v>9.9753421260745795E-3</v>
      </c>
      <c r="AX130" s="35">
        <v>4.8001709573624535E-3</v>
      </c>
      <c r="AY130" s="35">
        <v>2.2391281697147036E-3</v>
      </c>
      <c r="AZ130" s="35">
        <v>4.7767535104657234E-3</v>
      </c>
      <c r="BA130" s="35">
        <v>1.1732254351429943E-3</v>
      </c>
      <c r="BB130" s="35">
        <v>1.9310143301606048E-3</v>
      </c>
      <c r="BC130" s="35">
        <v>4.3762517140217517E-3</v>
      </c>
      <c r="BD130" s="35">
        <v>1.9082961680429668E-3</v>
      </c>
      <c r="BE130" s="35">
        <v>1.5367286046521701E-2</v>
      </c>
      <c r="BF130" s="35">
        <v>2.0381126072093383E-3</v>
      </c>
      <c r="BG130" s="35">
        <v>5.3245408150989822E-3</v>
      </c>
      <c r="BH130" s="35">
        <v>2.2067151538479827E-3</v>
      </c>
      <c r="BI130" s="35">
        <v>0</v>
      </c>
      <c r="BJ130" s="35">
        <v>1.0543257144540043E-3</v>
      </c>
      <c r="BK130" s="35">
        <v>1.7022362644225355E-3</v>
      </c>
      <c r="BL130" s="35">
        <v>3.7101925436385376E-3</v>
      </c>
      <c r="BM130" s="35">
        <v>1.2579607567707917E-3</v>
      </c>
      <c r="BN130" s="35">
        <v>2.6529675746165709E-3</v>
      </c>
      <c r="BO130" s="35">
        <v>3.6106042999770535E-3</v>
      </c>
      <c r="BP130" s="35">
        <v>8.2259759854872352E-3</v>
      </c>
      <c r="BQ130" s="35">
        <v>3.6493112101708618E-3</v>
      </c>
      <c r="BR130" s="35">
        <v>1.5721264028111144E-3</v>
      </c>
      <c r="BS130" s="35">
        <v>1.9609701026464237E-2</v>
      </c>
      <c r="BT130" s="35">
        <v>2.4228961726713788E-3</v>
      </c>
      <c r="BU130" s="35">
        <v>1.8932248731442274E-2</v>
      </c>
      <c r="BV130" s="35">
        <v>1.6771298998793848E-3</v>
      </c>
      <c r="BW130" s="35">
        <v>1.1886550964459586E-2</v>
      </c>
      <c r="BX130" s="35">
        <v>3.1596720340575043E-3</v>
      </c>
      <c r="BY130" s="35">
        <v>1.7857722409617592E-3</v>
      </c>
      <c r="BZ130" s="35">
        <v>2.2797688452080712E-3</v>
      </c>
      <c r="CA130" s="35">
        <v>2.1092530851626302E-3</v>
      </c>
      <c r="CB130" s="35">
        <v>2.6769238224568443E-3</v>
      </c>
      <c r="CC130" s="35">
        <v>5.0139720177869969E-3</v>
      </c>
      <c r="CD130" s="35">
        <v>1.8614319202549753E-3</v>
      </c>
      <c r="CE130" s="35">
        <v>4.1331856392039209E-3</v>
      </c>
      <c r="CF130" s="35">
        <v>2.6194949719291875E-2</v>
      </c>
      <c r="CG130" s="35">
        <v>2.6618107804299912E-3</v>
      </c>
      <c r="CH130" s="35">
        <v>1.4152550616632995E-3</v>
      </c>
      <c r="CI130" s="35">
        <v>1.3712061244843042E-3</v>
      </c>
      <c r="CJ130" s="35">
        <v>3.3439904282713501E-3</v>
      </c>
      <c r="CK130" s="35">
        <v>5.1855131228147264E-3</v>
      </c>
      <c r="CL130" s="35">
        <v>8.7317437747819904E-3</v>
      </c>
      <c r="CM130" s="35">
        <v>3.954584790778798E-3</v>
      </c>
      <c r="CN130" s="35">
        <v>7.2456745640792448E-3</v>
      </c>
      <c r="CO130" s="35">
        <v>7.1721130299215383E-3</v>
      </c>
      <c r="CP130" s="35">
        <v>2.3443607859507912E-3</v>
      </c>
      <c r="CQ130" s="35">
        <v>1.7868459477444691E-3</v>
      </c>
      <c r="CR130" s="35">
        <v>2.8087942274037407E-3</v>
      </c>
      <c r="CS130" s="35">
        <v>2.7700674813348352E-2</v>
      </c>
      <c r="CT130" s="35">
        <v>1.8000988254487645E-2</v>
      </c>
      <c r="CU130" s="35">
        <v>5.1854589126199314E-3</v>
      </c>
      <c r="CV130" s="35">
        <v>1.0314354364739337E-2</v>
      </c>
      <c r="CW130" s="35">
        <v>1.1294601078096898E-2</v>
      </c>
      <c r="CX130" s="35">
        <v>3.6176919560835241E-3</v>
      </c>
      <c r="CY130" s="35">
        <v>3.7334679860769647E-3</v>
      </c>
      <c r="CZ130" s="35">
        <v>2.0732777252464455E-3</v>
      </c>
      <c r="DA130" s="35">
        <v>9.8825078914566086E-3</v>
      </c>
      <c r="DB130" s="35">
        <v>1.0583739386712946E-2</v>
      </c>
      <c r="DC130" s="35">
        <v>1.8796308311205914E-3</v>
      </c>
      <c r="DD130" s="35">
        <v>3.7599642348384566E-3</v>
      </c>
      <c r="DE130" s="35">
        <v>9.6239725548842928E-4</v>
      </c>
      <c r="DF130" s="35">
        <v>1.8728319838486915E-3</v>
      </c>
      <c r="DG130" s="35">
        <v>3.0298036287338694E-3</v>
      </c>
      <c r="DH130" s="35">
        <v>1.9003252649711156E-3</v>
      </c>
      <c r="DI130" s="35">
        <v>8.0613879940265119E-3</v>
      </c>
      <c r="DJ130" s="35">
        <v>4.4945658890147948E-3</v>
      </c>
      <c r="DK130" s="35">
        <v>1.1065288420052211E-2</v>
      </c>
      <c r="DL130" s="35">
        <v>1.5243637836165978E-3</v>
      </c>
      <c r="DM130" s="35">
        <v>5.2752012698771781E-3</v>
      </c>
      <c r="DN130" s="35">
        <v>1.3180403621532845E-3</v>
      </c>
      <c r="DO130" s="35">
        <v>4.3105264446249908E-3</v>
      </c>
      <c r="DP130" s="35">
        <v>1.8637639902416479E-2</v>
      </c>
      <c r="DQ130" s="35">
        <v>1.0142506547642032</v>
      </c>
      <c r="DR130" s="35">
        <v>3.6540386951149596E-3</v>
      </c>
      <c r="DS130" s="35">
        <v>1.6381086289934046E-3</v>
      </c>
      <c r="DT130" s="35">
        <v>6.1474866454936262E-4</v>
      </c>
      <c r="DU130" s="35">
        <v>6.6742106519275864E-3</v>
      </c>
      <c r="DV130" s="35">
        <v>1.2454963921965186E-3</v>
      </c>
      <c r="DW130" s="35">
        <v>5.0133045440376768E-4</v>
      </c>
      <c r="DX130" s="35">
        <v>1.361220870948727E-3</v>
      </c>
      <c r="DY130" s="35">
        <v>4.1104700758209881E-3</v>
      </c>
      <c r="DZ130" s="35">
        <v>1.0456485674749459E-3</v>
      </c>
      <c r="EA130" s="35">
        <v>1.6017245842050638E-3</v>
      </c>
      <c r="EB130" s="35">
        <v>3.2840052542003921E-3</v>
      </c>
      <c r="EC130" s="35">
        <v>2.1755643000977336E-3</v>
      </c>
      <c r="ED130" s="35">
        <v>1.6368840385658566E-3</v>
      </c>
      <c r="EE130" s="35">
        <v>1.6896596786246337E-3</v>
      </c>
      <c r="EF130" s="35">
        <v>1.6072134162117841E-3</v>
      </c>
      <c r="EG130" s="35">
        <v>8.9201025068442446E-3</v>
      </c>
      <c r="EH130" s="35">
        <v>0</v>
      </c>
      <c r="EK130" s="62">
        <f>+IF(AND(OR(SeleccionarIndustria=$A130,SeleccionarIndustria="Todas las AE"),('SIMULADOR IMPACTOS MIP'!$B$10=EK$11)),'SIMULADOR IMPACTOS MIP'!Porcentaje,0)</f>
        <v>0</v>
      </c>
      <c r="EL130" s="62">
        <f>+IF(AND(OR(SeleccionarIndustria=$A130,SeleccionarIndustria="Todas las AE"),('SIMULADOR IMPACTOS MIP'!$B$10=EL$11)),'SIMULADOR IMPACTOS MIP'!Porcentaje,0)</f>
        <v>0</v>
      </c>
      <c r="EM130" s="62">
        <f>+IF(AND(OR(SeleccionarIndustria=$A130,SeleccionarIndustria="Todas las AE"),('SIMULADOR IMPACTOS MIP'!$B$10=EM$11)),'SIMULADOR IMPACTOS MIP'!Porcentaje,0)</f>
        <v>0.3</v>
      </c>
      <c r="EN130" s="62">
        <f>+IF(AND(OR(SeleccionarIndustria=$A130,SeleccionarIndustria="Todas las AE"),('SIMULADOR IMPACTOS MIP'!$B$10=EN$11)),'SIMULADOR IMPACTOS MIP'!Porcentaje,0)</f>
        <v>0</v>
      </c>
      <c r="EO130" s="62">
        <f>+IF(AND(OR(SeleccionarIndustria=$A130,SeleccionarIndustria="Todas las AE"),(OR('SIMULADOR IMPACTOS MIP'!$B$10=$EK$11,'SIMULADOR IMPACTOS MIP'!$B$10=EO$11))),'SIMULADOR IMPACTOS MIP'!Porcentaje,0)</f>
        <v>0</v>
      </c>
      <c r="EP130" s="62">
        <f>+IF(AND(OR(SeleccionarIndustria=$A130,SeleccionarIndustria="Todas las AE"),(OR('SIMULADOR IMPACTOS MIP'!$B$10=$EK$11,'SIMULADOR IMPACTOS MIP'!$B$10=EP$11))),'SIMULADOR IMPACTOS MIP'!Porcentaje,0)</f>
        <v>0</v>
      </c>
      <c r="EQ130" s="62">
        <f>+IF(AND(OR(SeleccionarIndustria=$A130,SeleccionarIndustria="Todas las AE"),(OR('SIMULADOR IMPACTOS MIP'!$B$10=$EK$11,'SIMULADOR IMPACTOS MIP'!$B$10=EQ$11))),'SIMULADOR IMPACTOS MIP'!Porcentaje,0)</f>
        <v>0</v>
      </c>
      <c r="ER130" s="62">
        <f>+IF(AND(OR(SeleccionarIndustria=$A130,SeleccionarIndustria="Todas las AE"),(OR('SIMULADOR IMPACTOS MIP'!$B$10=$EL$11,'SIMULADOR IMPACTOS MIP'!$B$10=ER$11))),'SIMULADOR IMPACTOS MIP'!Porcentaje,0)</f>
        <v>0</v>
      </c>
      <c r="ES130" s="62">
        <f>+IF(AND(OR(SeleccionarIndustria=$A130,SeleccionarIndustria="Todas las AE"),(OR('SIMULADOR IMPACTOS MIP'!$B$10=$EL$11,'SIMULADOR IMPACTOS MIP'!$B$10=ES$11))),'SIMULADOR IMPACTOS MIP'!Porcentaje,0)</f>
        <v>0</v>
      </c>
      <c r="ET130" s="62">
        <f>+IF(AND(OR(SeleccionarIndustria=$A130,SeleccionarIndustria="Todas las AE"),(OR('SIMULADOR IMPACTOS MIP'!$B$10=$EL$11,'SIMULADOR IMPACTOS MIP'!$B$10=ET$11))),'SIMULADOR IMPACTOS MIP'!Porcentaje,0)</f>
        <v>0</v>
      </c>
      <c r="EU130" s="62">
        <f>+IF(AND(OR(SeleccionarIndustria=$A130,SeleccionarIndustria="Todas las AE"),(OR('SIMULADOR IMPACTOS MIP'!$B$10=$EL$11,'SIMULADOR IMPACTOS MIP'!$B$10=EU$11))),'SIMULADOR IMPACTOS MIP'!Porcentaje,0)</f>
        <v>0</v>
      </c>
      <c r="EV130" s="62">
        <f>+IF(AND(OR(SeleccionarIndustria=$A130,SeleccionarIndustria="Todas las AE"),(OR('SIMULADOR IMPACTOS MIP'!$B$10=$EL$11,'SIMULADOR IMPACTOS MIP'!$B$10=EV$11))),'SIMULADOR IMPACTOS MIP'!Porcentaje,0)</f>
        <v>0</v>
      </c>
      <c r="EW130" s="62">
        <f>+IF(AND(OR(SeleccionarIndustria=$A130,SeleccionarIndustria="Todas las AE"),(OR('SIMULADOR IMPACTOS MIP'!$B$10=$EL$11,'SIMULADOR IMPACTOS MIP'!$B$10=EW$11))),'SIMULADOR IMPACTOS MIP'!Porcentaje,0)</f>
        <v>0</v>
      </c>
      <c r="EX130" s="62">
        <f>+IF(AND(OR(SeleccionarIndustria=$A130,SeleccionarIndustria="Todas las AE"),(OR('SIMULADOR IMPACTOS MIP'!$B$10=$EL$11,'SIMULADOR IMPACTOS MIP'!$B$10=EX$11))),'SIMULADOR IMPACTOS MIP'!Porcentaje,0)</f>
        <v>0</v>
      </c>
      <c r="EY130" s="62">
        <f>+IF(AND(OR(SeleccionarIndustria=$A130,SeleccionarIndustria="Todas las AE"),('SIMULADOR IMPACTOS MIP'!$B$10=EY$11)),'SIMULADOR IMPACTOS MIP'!Porcentaje,0)</f>
        <v>0</v>
      </c>
      <c r="EZ130" s="62">
        <f>+IF(AND(OR(SeleccionarIndustria=$A130,SeleccionarIndustria="Todas las AE"),('SIMULADOR IMPACTOS MIP'!$B$10=EZ$11)),'SIMULADOR IMPACTOS MIP'!Porcentaje,0)</f>
        <v>0</v>
      </c>
      <c r="FA130" s="62">
        <f>+IF(AND(OR(SeleccionarIndustria=$A130,SeleccionarIndustria="Todas las AE"),('SIMULADOR IMPACTOS MIP'!$B$10=FA$11)),'SIMULADOR IMPACTOS MIP'!Porcentaje,0)</f>
        <v>0</v>
      </c>
      <c r="FB130" s="62">
        <f>+IF(AND(OR(SeleccionarIndustria=$A130,SeleccionarIndustria="Todas las AE"),('SIMULADOR IMPACTOS MIP'!$B$10=FB$11)),'SIMULADOR IMPACTOS MIP'!Porcentaje,0)</f>
        <v>0</v>
      </c>
      <c r="FC130" s="62">
        <f>+IF(AND(OR(SeleccionarIndustria=$A130,SeleccionarIndustria="Todas las AE"),(OR('SIMULADOR IMPACTOS MIP'!$B$10=$EM$11,'SIMULADOR IMPACTOS MIP'!$B$10=FC$11))),'SIMULADOR IMPACTOS MIP'!Porcentaje,0)</f>
        <v>0.3</v>
      </c>
      <c r="FD130" s="62">
        <f>+IF(AND(OR(SeleccionarIndustria=$A130,SeleccionarIndustria="Todas las AE"),(OR('SIMULADOR IMPACTOS MIP'!$B$10=$EM$11,'SIMULADOR IMPACTOS MIP'!$B$10=FD$11))),'SIMULADOR IMPACTOS MIP'!Porcentaje,0)</f>
        <v>0.3</v>
      </c>
      <c r="FE130" s="62">
        <f>+IF(AND(OR(SeleccionarIndustria=$A130,SeleccionarIndustria="Todas las AE"),(OR('SIMULADOR IMPACTOS MIP'!$B$10=$EM$11,'SIMULADOR IMPACTOS MIP'!$B$10=FE$11))),'SIMULADOR IMPACTOS MIP'!Porcentaje,0)</f>
        <v>0.3</v>
      </c>
      <c r="FF130" s="62">
        <f>+IF(AND(OR(SeleccionarIndustria=$A130,SeleccionarIndustria="Todas las AE"),(OR('SIMULADOR IMPACTOS MIP'!$B$10=$EM$11,'SIMULADOR IMPACTOS MIP'!$B$10=FF$11))),'SIMULADOR IMPACTOS MIP'!Porcentaje,0)</f>
        <v>0.3</v>
      </c>
      <c r="FG130" s="62">
        <f>+IF(AND(OR(SeleccionarIndustria=$A130,SeleccionarIndustria="Todas las AE"),(OR('SIMULADOR IMPACTOS MIP'!$B$10=$EM$11,'SIMULADOR IMPACTOS MIP'!$B$10=FG$11))),'SIMULADOR IMPACTOS MIP'!Porcentaje,0)</f>
        <v>0.3</v>
      </c>
      <c r="FH130" s="62">
        <f>+IF(AND(OR(SeleccionarIndustria=$A130,SeleccionarIndustria="Todas las AE"),(OR('SIMULADOR IMPACTOS MIP'!$B$10=$EM$11,'SIMULADOR IMPACTOS MIP'!$B$10=FH$11))),'SIMULADOR IMPACTOS MIP'!Porcentaje,0)</f>
        <v>0.3</v>
      </c>
      <c r="FI130" s="62">
        <f>+IF(AND(OR(SeleccionarIndustria=$A130,SeleccionarIndustria="Todas las AE"),(OR('SIMULADOR IMPACTOS MIP'!$B$10=$EM$11,'SIMULADOR IMPACTOS MIP'!$B$10=FI$11))),'SIMULADOR IMPACTOS MIP'!Porcentaje,0)</f>
        <v>0.3</v>
      </c>
      <c r="FJ130" s="62">
        <f>+IF(AND(OR(SeleccionarIndustria=$A130,SeleccionarIndustria="Todas las AE"),(OR('SIMULADOR IMPACTOS MIP'!$B$10=$EM$11,'SIMULADOR IMPACTOS MIP'!$B$10=FJ$11))),'SIMULADOR IMPACTOS MIP'!Porcentaje,0)</f>
        <v>0.3</v>
      </c>
      <c r="FM130" s="20">
        <f>+'MIP 2012'!EJ130*(1+(EN130))</f>
        <v>0</v>
      </c>
      <c r="FN130" s="20">
        <f>+'MIP 2012'!EK130*(1+(EO130))</f>
        <v>0</v>
      </c>
      <c r="FO130" s="20">
        <f>+'MIP 2012'!EL130*(1+(EP130))</f>
        <v>0</v>
      </c>
      <c r="FP130" s="20">
        <f>+'MIP 2012'!EM130*(1+(EQ130))</f>
        <v>0</v>
      </c>
      <c r="FQ130" s="20">
        <f>+'MIP 2012'!EN130*(1+(ER130))</f>
        <v>0</v>
      </c>
      <c r="FR130" s="20">
        <f>+'MIP 2012'!EO130*(1+(ES130))</f>
        <v>0</v>
      </c>
      <c r="FS130" s="20">
        <f>+'MIP 2012'!EP130*(1+(ET130))</f>
        <v>0</v>
      </c>
      <c r="FT130" s="20">
        <f>+'MIP 2012'!EQ130*(1+(EU130))</f>
        <v>0</v>
      </c>
      <c r="FU130" s="20">
        <f>+'MIP 2012'!ER130*(1+(EV130))</f>
        <v>0</v>
      </c>
      <c r="FV130" s="20">
        <f>+'MIP 2012'!ES130*(1+(EW130))</f>
        <v>0</v>
      </c>
      <c r="FW130" s="20">
        <f>+'MIP 2012'!ET130*(1+(EX130))</f>
        <v>0</v>
      </c>
      <c r="FX130" s="20">
        <f>+'MIP 2012'!EU130*(1+(EY130))</f>
        <v>0</v>
      </c>
      <c r="FY130" s="20">
        <f>+'MIP 2012'!EV130*(1+(EZ130))</f>
        <v>0</v>
      </c>
      <c r="FZ130" s="20">
        <f>+'MIP 2012'!EW130*(1+(FA130))</f>
        <v>0</v>
      </c>
      <c r="GA130" s="20">
        <f>+'MIP 2012'!EX130*(1+(FB130))</f>
        <v>0</v>
      </c>
      <c r="GB130" s="20">
        <f>+'MIP 2012'!EY130*(1+(FC130))</f>
        <v>0</v>
      </c>
      <c r="GC130" s="20">
        <f>+'MIP 2012'!EZ130*(1+(FD130))</f>
        <v>0</v>
      </c>
      <c r="GD130" s="20">
        <f>+'MIP 2012'!FA130*(1+(FE130))</f>
        <v>0</v>
      </c>
      <c r="GE130" s="20">
        <f>+'MIP 2012'!FB130*(1+(FF130))</f>
        <v>0</v>
      </c>
      <c r="GF130" s="20">
        <f>+'MIP 2012'!FC130*(1+(FG130))</f>
        <v>0</v>
      </c>
      <c r="GG130" s="20">
        <f>+'MIP 2012'!FD130*(1+(FH130))</f>
        <v>0</v>
      </c>
      <c r="GH130" s="20">
        <f>+'MIP 2012'!FE130*(1+(FI130))</f>
        <v>0</v>
      </c>
      <c r="GI130" s="20">
        <f>+'MIP 2012'!FF130*(1+(FJ130))</f>
        <v>0</v>
      </c>
      <c r="GJ130" s="18">
        <f t="shared" si="6"/>
        <v>0</v>
      </c>
      <c r="GK130" s="41">
        <f>+IFERROR((GJ130/'MIP 2012'!FG130*100-100),0)</f>
        <v>0</v>
      </c>
      <c r="GN130" s="18">
        <v>112340.58560232782</v>
      </c>
      <c r="GO130" s="14">
        <f>+'MIP 2012'!FH130</f>
        <v>109878.27571153018</v>
      </c>
      <c r="GP130" s="41">
        <f t="shared" si="7"/>
        <v>2462.3098907976382</v>
      </c>
      <c r="GQ130" s="41">
        <f t="shared" si="8"/>
        <v>2.2409433301101984</v>
      </c>
      <c r="GU130" s="63">
        <v>0.18</v>
      </c>
      <c r="GV130" s="73"/>
      <c r="GW130" s="62">
        <f>+IF(SeleccionarDemTur=GW$11,'SIMULADOR IMPACTOS MIP(TURISMO)'!PorcentajeTur,0)</f>
        <v>0</v>
      </c>
      <c r="GX130" s="62">
        <f>+IF(SeleccionarDemTur=GX$11,'SIMULADOR IMPACTOS MIP(TURISMO)'!PorcentajeTur,0)</f>
        <v>0</v>
      </c>
      <c r="GY130" s="62">
        <f>+IF(SeleccionarDemTur=GY$11,'SIMULADOR IMPACTOS MIP(TURISMO)'!PorcentajeTur,0)</f>
        <v>0.1</v>
      </c>
      <c r="GZ130" s="62">
        <f>+IF(SeleccionarDemTur=GZ$11,'SIMULADOR IMPACTOS MIP(TURISMO)'!PorcentajeTur,0)</f>
        <v>0</v>
      </c>
      <c r="HA130" s="62">
        <f>+IF(OR(SeleccionarDemTur=HA$11,SeleccionarDemTur=$GW$11),'SIMULADOR IMPACTOS MIP(TURISMO)'!PorcentajeTur,0)</f>
        <v>0</v>
      </c>
      <c r="HB130" s="62">
        <f>+IF(OR(SeleccionarDemTur=HB$11,SeleccionarDemTur=$GW$11),'SIMULADOR IMPACTOS MIP(TURISMO)'!PorcentajeTur,0)</f>
        <v>0</v>
      </c>
      <c r="HC130" s="62">
        <f>+IF(OR(SeleccionarDemTur=HC$11,SeleccionarDemTur=$GW$11),'SIMULADOR IMPACTOS MIP(TURISMO)'!PorcentajeTur,0)</f>
        <v>0</v>
      </c>
      <c r="HD130" s="62">
        <f>+IF(OR(SeleccionarDemTur=HD$11,SeleccionarDemTur=$GX$11),'SIMULADOR IMPACTOS MIP(TURISMO)'!PorcentajeTur,0)</f>
        <v>0</v>
      </c>
      <c r="HE130" s="62">
        <f>+IF(OR(SeleccionarDemTur=HE$11,SeleccionarDemTur=$GX$11),'SIMULADOR IMPACTOS MIP(TURISMO)'!PorcentajeTur,0)</f>
        <v>0</v>
      </c>
      <c r="HF130" s="62">
        <f>+IF(OR(SeleccionarDemTur=HF$11,SeleccionarDemTur=$GX$11),'SIMULADOR IMPACTOS MIP(TURISMO)'!PorcentajeTur,0)</f>
        <v>0</v>
      </c>
      <c r="HG130" s="62">
        <f>+IF(OR(SeleccionarDemTur=HG$11,SeleccionarDemTur=$GX$11),'SIMULADOR IMPACTOS MIP(TURISMO)'!PorcentajeTur,0)</f>
        <v>0</v>
      </c>
      <c r="HH130" s="62">
        <f>+IF(OR(SeleccionarDemTur=HH$11,SeleccionarDemTur=$GX$11),'SIMULADOR IMPACTOS MIP(TURISMO)'!PorcentajeTur,0)</f>
        <v>0</v>
      </c>
      <c r="HI130" s="62">
        <f>+IF(OR(SeleccionarDemTur=HI$11,SeleccionarDemTur=$GX$11),'SIMULADOR IMPACTOS MIP(TURISMO)'!PorcentajeTur,0)</f>
        <v>0</v>
      </c>
      <c r="HJ130" s="62">
        <f>+IF(OR(SeleccionarDemTur=HJ$11,SeleccionarDemTur=$GX$11),'SIMULADOR IMPACTOS MIP(TURISMO)'!PorcentajeTur,0)</f>
        <v>0</v>
      </c>
      <c r="HK130" s="62">
        <f>+IF(SeleccionarDemTur=HK$11,'SIMULADOR IMPACTOS MIP(TURISMO)'!PorcentajeTur,0)</f>
        <v>0</v>
      </c>
      <c r="HL130" s="62">
        <f>+IF(SeleccionarDemTur=HL$11,'SIMULADOR IMPACTOS MIP(TURISMO)'!PorcentajeTur,0)</f>
        <v>0</v>
      </c>
      <c r="HM130" s="62">
        <f>+IF(SeleccionarDemTur=HM$11,'SIMULADOR IMPACTOS MIP(TURISMO)'!PorcentajeTur,0)</f>
        <v>0</v>
      </c>
      <c r="HN130" s="62">
        <f>+IF(SeleccionarDemTur=HN$11,'SIMULADOR IMPACTOS MIP(TURISMO)'!PorcentajeTur,0)</f>
        <v>0</v>
      </c>
      <c r="HO130" s="62">
        <f>+IF(OR(SeleccionarDemTur=HO$11,SeleccionarDemTur=$GY$11),'SIMULADOR IMPACTOS MIP(TURISMO)'!PorcentajeTur,0)</f>
        <v>0.1</v>
      </c>
      <c r="HP130" s="62">
        <f>+IF(OR(SeleccionarDemTur=HP$11,SeleccionarDemTur=$GY$11),'SIMULADOR IMPACTOS MIP(TURISMO)'!PorcentajeTur,0)</f>
        <v>0.1</v>
      </c>
      <c r="HQ130" s="62">
        <f>+IF(OR(SeleccionarDemTur=HQ$11,SeleccionarDemTur=$GY$11),'SIMULADOR IMPACTOS MIP(TURISMO)'!PorcentajeTur,0)</f>
        <v>0.1</v>
      </c>
      <c r="HR130" s="62">
        <f>+IF(OR(SeleccionarDemTur=HR$11,SeleccionarDemTur=$GY$11),'SIMULADOR IMPACTOS MIP(TURISMO)'!PorcentajeTur,0)</f>
        <v>0.1</v>
      </c>
      <c r="HS130" s="62">
        <f>+IF(OR(SeleccionarDemTur=HS$11,SeleccionarDemTur=$GY$11),'SIMULADOR IMPACTOS MIP(TURISMO)'!PorcentajeTur,0)</f>
        <v>0.1</v>
      </c>
      <c r="HT130" s="62">
        <f>+IF(OR(SeleccionarDemTur=HT$11,SeleccionarDemTur=$GY$11),'SIMULADOR IMPACTOS MIP(TURISMO)'!PorcentajeTur,0)</f>
        <v>0.1</v>
      </c>
      <c r="HU130" s="62">
        <f>+IF(OR(SeleccionarDemTur=HU$11,SeleccionarDemTur=$GY$11),'SIMULADOR IMPACTOS MIP(TURISMO)'!PorcentajeTur,0)</f>
        <v>0.1</v>
      </c>
      <c r="HV130" s="62">
        <f>+IF(OR(SeleccionarDemTur=HV$11,SeleccionarDemTur=$GY$11),'SIMULADOR IMPACTOS MIP(TURISMO)'!PorcentajeTur,0)</f>
        <v>0.1</v>
      </c>
      <c r="HY130" s="20">
        <f>+'MIP 2012'!EJ130*(1+(GZ130))</f>
        <v>0</v>
      </c>
      <c r="HZ130" s="20">
        <f>+'MIP 2012'!EK130*(1+(HA130))</f>
        <v>0</v>
      </c>
      <c r="IA130" s="20">
        <f>+'MIP 2012'!EL130*(1+(HB130))</f>
        <v>0</v>
      </c>
      <c r="IB130" s="20">
        <f>+'MIP 2012'!EM130*(1+(HC130))</f>
        <v>0</v>
      </c>
      <c r="IC130" s="20">
        <f>+'MIP 2012'!EN130*(1+(HD130))</f>
        <v>0</v>
      </c>
      <c r="ID130" s="20">
        <f>+'MIP 2012'!EO130*(1+(HE130))</f>
        <v>0</v>
      </c>
      <c r="IE130" s="20">
        <f>+'MIP 2012'!EP130*(1+(HF130))</f>
        <v>0</v>
      </c>
      <c r="IF130" s="20">
        <f>+'MIP 2012'!EQ130*(1+(HG130))</f>
        <v>0</v>
      </c>
      <c r="IG130" s="20">
        <f>+'MIP 2012'!ER130*(1+(HH130))</f>
        <v>0</v>
      </c>
      <c r="IH130" s="20">
        <f>+'MIP 2012'!ES130*(1+(HI130))</f>
        <v>0</v>
      </c>
      <c r="II130" s="20">
        <f>+'MIP 2012'!ET130*(1+(HJ130))</f>
        <v>0</v>
      </c>
      <c r="IJ130" s="20">
        <f>+'MIP 2012'!EU130*(1+(HK130))</f>
        <v>0</v>
      </c>
      <c r="IK130" s="20">
        <f>+'MIP 2012'!EV130*(1+(HL130))</f>
        <v>0</v>
      </c>
      <c r="IL130" s="20">
        <f>+'MIP 2012'!EW130*(1+(HM130))</f>
        <v>0</v>
      </c>
      <c r="IM130" s="20">
        <f>+'MIP 2012'!EX130*(1+(HN130))</f>
        <v>0</v>
      </c>
      <c r="IN130" s="20">
        <f>+'MIP 2012'!EY130*(1+(HO130))</f>
        <v>0</v>
      </c>
      <c r="IO130" s="20">
        <f>+'MIP 2012'!EZ130*(1+(HP130))</f>
        <v>0</v>
      </c>
      <c r="IP130" s="20">
        <f>+'MIP 2012'!FA130*(1+(HQ130))</f>
        <v>0</v>
      </c>
      <c r="IQ130" s="20">
        <f>+'MIP 2012'!FB130*(1+(HR130))</f>
        <v>0</v>
      </c>
      <c r="IR130" s="20">
        <f>+'MIP 2012'!FC130*(1+(HS130))</f>
        <v>0</v>
      </c>
      <c r="IS130" s="20">
        <f>+'MIP 2012'!FD130*(1+(HT130))</f>
        <v>0</v>
      </c>
      <c r="IT130" s="20">
        <f>+'MIP 2012'!FE130*(1+(HU130))</f>
        <v>0</v>
      </c>
      <c r="IU130" s="20">
        <f>+'MIP 2012'!FF130*(1+(HV130))</f>
        <v>0</v>
      </c>
      <c r="IV130" s="18">
        <f t="shared" si="9"/>
        <v>0</v>
      </c>
      <c r="IW130" s="41">
        <f>+IFERROR((IV130/'MIP 2012'!FG130*100-100),0)</f>
        <v>0</v>
      </c>
      <c r="IZ130" s="18">
        <v>110699.04567512938</v>
      </c>
      <c r="JA130" s="14">
        <f>+'MIP 2012'!FH130</f>
        <v>109878.27571153018</v>
      </c>
      <c r="JB130" s="41">
        <f t="shared" si="10"/>
        <v>820.76996359920304</v>
      </c>
      <c r="JC130" s="41">
        <f t="shared" si="11"/>
        <v>0.74698111003672807</v>
      </c>
    </row>
    <row r="131" spans="1:263" s="7" customFormat="1" ht="21.95" customHeight="1" thickBot="1" x14ac:dyDescent="0.3">
      <c r="A131" s="12" t="s">
        <v>324</v>
      </c>
      <c r="B131" s="12" t="s">
        <v>325</v>
      </c>
      <c r="C131" s="35">
        <v>4.8509546594732752E-5</v>
      </c>
      <c r="D131" s="35">
        <v>9.2263237024512384E-5</v>
      </c>
      <c r="E131" s="35">
        <v>6.8297444551721471E-5</v>
      </c>
      <c r="F131" s="35">
        <v>4.1976324251782731E-5</v>
      </c>
      <c r="G131" s="35">
        <v>1.6580414922793275E-4</v>
      </c>
      <c r="H131" s="35">
        <v>2.3231462568384313E-4</v>
      </c>
      <c r="I131" s="35">
        <v>2.5961306733065001E-5</v>
      </c>
      <c r="J131" s="35">
        <v>2.9097786482803318E-5</v>
      </c>
      <c r="K131" s="35">
        <v>7.2716470586648628E-5</v>
      </c>
      <c r="L131" s="35">
        <v>2.5259292862113117E-5</v>
      </c>
      <c r="M131" s="35">
        <v>4.1074586263484143E-5</v>
      </c>
      <c r="N131" s="35">
        <v>1.0315498926242371E-4</v>
      </c>
      <c r="O131" s="35">
        <v>1.6317404245366456E-4</v>
      </c>
      <c r="P131" s="35">
        <v>5.4750072493644703E-5</v>
      </c>
      <c r="Q131" s="35">
        <v>2.9970999487551506E-5</v>
      </c>
      <c r="R131" s="35">
        <v>1.4237313694871585E-4</v>
      </c>
      <c r="S131" s="35">
        <v>1.4277152912712263E-4</v>
      </c>
      <c r="T131" s="35">
        <v>2.966004932389345E-5</v>
      </c>
      <c r="U131" s="35">
        <v>7.0352840121799554E-5</v>
      </c>
      <c r="V131" s="35">
        <v>3.6350117336492826E-5</v>
      </c>
      <c r="W131" s="35">
        <v>9.508222075232493E-5</v>
      </c>
      <c r="X131" s="35">
        <v>4.2067512650966263E-5</v>
      </c>
      <c r="Y131" s="35">
        <v>5.0560333871462368E-5</v>
      </c>
      <c r="Z131" s="35">
        <v>3.9097424929262203E-5</v>
      </c>
      <c r="AA131" s="35">
        <v>3.1540603600205184E-5</v>
      </c>
      <c r="AB131" s="35">
        <v>6.639397749015971E-5</v>
      </c>
      <c r="AC131" s="35">
        <v>6.2893670903499228E-5</v>
      </c>
      <c r="AD131" s="35">
        <v>6.2108494396653834E-5</v>
      </c>
      <c r="AE131" s="35">
        <v>3.1560232390861664E-5</v>
      </c>
      <c r="AF131" s="35">
        <v>8.4338012499748799E-5</v>
      </c>
      <c r="AG131" s="35">
        <v>2.1151873049898998E-5</v>
      </c>
      <c r="AH131" s="35">
        <v>7.1212533056204844E-5</v>
      </c>
      <c r="AI131" s="35">
        <v>5.3875462819454068E-5</v>
      </c>
      <c r="AJ131" s="35">
        <v>4.7988088649349955E-5</v>
      </c>
      <c r="AK131" s="35">
        <v>8.1939422845085975E-5</v>
      </c>
      <c r="AL131" s="35">
        <v>1.853200398572837E-4</v>
      </c>
      <c r="AM131" s="35">
        <v>2.5142984857044726E-4</v>
      </c>
      <c r="AN131" s="35">
        <v>3.158961118508663E-5</v>
      </c>
      <c r="AO131" s="35">
        <v>4.9630827006406218E-5</v>
      </c>
      <c r="AP131" s="35">
        <v>7.4222814523568461E-5</v>
      </c>
      <c r="AQ131" s="35">
        <v>8.2466199840541352E-5</v>
      </c>
      <c r="AR131" s="35">
        <v>6.8610002405465213E-5</v>
      </c>
      <c r="AS131" s="35">
        <v>8.1409047295373068E-5</v>
      </c>
      <c r="AT131" s="35">
        <v>1.0925146534524944E-4</v>
      </c>
      <c r="AU131" s="35">
        <v>4.0581517407118625E-5</v>
      </c>
      <c r="AV131" s="35">
        <v>4.8824946654728225E-5</v>
      </c>
      <c r="AW131" s="35">
        <v>6.7102298718977013E-5</v>
      </c>
      <c r="AX131" s="35">
        <v>5.017602245445842E-5</v>
      </c>
      <c r="AY131" s="35">
        <v>8.1063836985791364E-5</v>
      </c>
      <c r="AZ131" s="35">
        <v>7.5058994230213687E-5</v>
      </c>
      <c r="BA131" s="35">
        <v>2.5340244156005324E-5</v>
      </c>
      <c r="BB131" s="35">
        <v>5.9690480026843239E-5</v>
      </c>
      <c r="BC131" s="35">
        <v>5.1664078857748672E-5</v>
      </c>
      <c r="BD131" s="35">
        <v>4.8873589034084642E-5</v>
      </c>
      <c r="BE131" s="35">
        <v>6.3649600716512436E-5</v>
      </c>
      <c r="BF131" s="35">
        <v>7.80392055618775E-5</v>
      </c>
      <c r="BG131" s="35">
        <v>1.931211552482472E-3</v>
      </c>
      <c r="BH131" s="35">
        <v>6.7697649116242148E-5</v>
      </c>
      <c r="BI131" s="35">
        <v>0</v>
      </c>
      <c r="BJ131" s="35">
        <v>2.1414563728481574E-5</v>
      </c>
      <c r="BK131" s="35">
        <v>6.0709944087984307E-5</v>
      </c>
      <c r="BL131" s="35">
        <v>3.6584092460074449E-5</v>
      </c>
      <c r="BM131" s="35">
        <v>3.062295275919972E-5</v>
      </c>
      <c r="BN131" s="35">
        <v>1.0174882881943182E-4</v>
      </c>
      <c r="BO131" s="35">
        <v>5.0009801629583272E-5</v>
      </c>
      <c r="BP131" s="35">
        <v>1.1256516033730636E-4</v>
      </c>
      <c r="BQ131" s="35">
        <v>5.3096570127796151E-5</v>
      </c>
      <c r="BR131" s="35">
        <v>5.1296323963718758E-5</v>
      </c>
      <c r="BS131" s="35">
        <v>2.0709836979296691E-4</v>
      </c>
      <c r="BT131" s="35">
        <v>8.1536156138583169E-5</v>
      </c>
      <c r="BU131" s="35">
        <v>1.4431006584623898E-4</v>
      </c>
      <c r="BV131" s="35">
        <v>6.0106705642527493E-5</v>
      </c>
      <c r="BW131" s="35">
        <v>6.3904297389153955E-5</v>
      </c>
      <c r="BX131" s="35">
        <v>4.487939043654412E-5</v>
      </c>
      <c r="BY131" s="35">
        <v>5.6286599387613791E-5</v>
      </c>
      <c r="BZ131" s="35">
        <v>5.7998517463607821E-5</v>
      </c>
      <c r="CA131" s="35">
        <v>1.221769775673972E-3</v>
      </c>
      <c r="CB131" s="35">
        <v>9.6051284083360398E-5</v>
      </c>
      <c r="CC131" s="35">
        <v>6.4163222822815417E-5</v>
      </c>
      <c r="CD131" s="35">
        <v>4.3173554838801093E-4</v>
      </c>
      <c r="CE131" s="35">
        <v>8.5998144156033057E-5</v>
      </c>
      <c r="CF131" s="35">
        <v>1.0125078357229193E-4</v>
      </c>
      <c r="CG131" s="35">
        <v>4.5191254567581548E-5</v>
      </c>
      <c r="CH131" s="35">
        <v>2.6571947355238863E-5</v>
      </c>
      <c r="CI131" s="35">
        <v>4.1154362604902809E-5</v>
      </c>
      <c r="CJ131" s="35">
        <v>5.0370536050297603E-5</v>
      </c>
      <c r="CK131" s="35">
        <v>6.6725530205300883E-5</v>
      </c>
      <c r="CL131" s="35">
        <v>6.0813835746707532E-5</v>
      </c>
      <c r="CM131" s="35">
        <v>8.8127819847422662E-5</v>
      </c>
      <c r="CN131" s="35">
        <v>9.4908876070071569E-5</v>
      </c>
      <c r="CO131" s="35">
        <v>4.7943950079208941E-5</v>
      </c>
      <c r="CP131" s="35">
        <v>3.3835671330697085E-5</v>
      </c>
      <c r="CQ131" s="35">
        <v>1.2530810903779084E-4</v>
      </c>
      <c r="CR131" s="35">
        <v>3.8975515923237236E-5</v>
      </c>
      <c r="CS131" s="35">
        <v>1.7210167287807954E-3</v>
      </c>
      <c r="CT131" s="35">
        <v>8.4207541761934131E-5</v>
      </c>
      <c r="CU131" s="35">
        <v>5.5957322762687901E-5</v>
      </c>
      <c r="CV131" s="35">
        <v>4.1229648175113409E-4</v>
      </c>
      <c r="CW131" s="35">
        <v>6.567114471234866E-4</v>
      </c>
      <c r="CX131" s="35">
        <v>2.7448243841603137E-3</v>
      </c>
      <c r="CY131" s="35">
        <v>5.7223843514009615E-5</v>
      </c>
      <c r="CZ131" s="35">
        <v>6.7308765168310101E-5</v>
      </c>
      <c r="DA131" s="35">
        <v>4.4055010481896605E-5</v>
      </c>
      <c r="DB131" s="35">
        <v>1.8074406817102502E-4</v>
      </c>
      <c r="DC131" s="35">
        <v>3.9102292653415057E-5</v>
      </c>
      <c r="DD131" s="35">
        <v>5.823046500010067E-5</v>
      </c>
      <c r="DE131" s="35">
        <v>1.5900065931877318E-5</v>
      </c>
      <c r="DF131" s="35">
        <v>3.0427015439287349E-5</v>
      </c>
      <c r="DG131" s="35">
        <v>1.969085001510925E-5</v>
      </c>
      <c r="DH131" s="35">
        <v>1.1937027630457631E-4</v>
      </c>
      <c r="DI131" s="35">
        <v>9.0671788191688254E-5</v>
      </c>
      <c r="DJ131" s="35">
        <v>8.9110218541197595E-5</v>
      </c>
      <c r="DK131" s="35">
        <v>7.7625622849820768E-5</v>
      </c>
      <c r="DL131" s="35">
        <v>5.6027603807027615E-5</v>
      </c>
      <c r="DM131" s="35">
        <v>7.1722753348856051E-5</v>
      </c>
      <c r="DN131" s="35">
        <v>4.8640867243657864E-5</v>
      </c>
      <c r="DO131" s="35">
        <v>3.8491809636989716E-5</v>
      </c>
      <c r="DP131" s="35">
        <v>2.6610737934871755E-4</v>
      </c>
      <c r="DQ131" s="35">
        <v>1.001963549836778E-5</v>
      </c>
      <c r="DR131" s="35">
        <v>1.0167981959512682</v>
      </c>
      <c r="DS131" s="35">
        <v>3.4395244993048498E-5</v>
      </c>
      <c r="DT131" s="35">
        <v>2.6682693476365443E-5</v>
      </c>
      <c r="DU131" s="35">
        <v>4.3274594473089942E-5</v>
      </c>
      <c r="DV131" s="35">
        <v>2.8697539605583367E-5</v>
      </c>
      <c r="DW131" s="35">
        <v>1.3110655695025793E-5</v>
      </c>
      <c r="DX131" s="35">
        <v>2.7310049176248063E-5</v>
      </c>
      <c r="DY131" s="35">
        <v>3.0688751689738844E-5</v>
      </c>
      <c r="DZ131" s="35">
        <v>4.6050186325225446E-5</v>
      </c>
      <c r="EA131" s="35">
        <v>5.9406140181093381E-4</v>
      </c>
      <c r="EB131" s="35">
        <v>1.0659149480100933E-4</v>
      </c>
      <c r="EC131" s="35">
        <v>7.0917199475247137E-5</v>
      </c>
      <c r="ED131" s="35">
        <v>4.3790789880904816E-5</v>
      </c>
      <c r="EE131" s="35">
        <v>4.074454889165133E-5</v>
      </c>
      <c r="EF131" s="35">
        <v>6.3320819071139496E-5</v>
      </c>
      <c r="EG131" s="35">
        <v>4.9481873069190182E-5</v>
      </c>
      <c r="EH131" s="35">
        <v>0</v>
      </c>
      <c r="EK131" s="62">
        <f>+IF(AND(OR(SeleccionarIndustria=$A131,SeleccionarIndustria="Todas las AE"),('SIMULADOR IMPACTOS MIP'!$B$10=EK$11)),'SIMULADOR IMPACTOS MIP'!Porcentaje,0)</f>
        <v>0</v>
      </c>
      <c r="EL131" s="62">
        <f>+IF(AND(OR(SeleccionarIndustria=$A131,SeleccionarIndustria="Todas las AE"),('SIMULADOR IMPACTOS MIP'!$B$10=EL$11)),'SIMULADOR IMPACTOS MIP'!Porcentaje,0)</f>
        <v>0</v>
      </c>
      <c r="EM131" s="62">
        <f>+IF(AND(OR(SeleccionarIndustria=$A131,SeleccionarIndustria="Todas las AE"),('SIMULADOR IMPACTOS MIP'!$B$10=EM$11)),'SIMULADOR IMPACTOS MIP'!Porcentaje,0)</f>
        <v>0.3</v>
      </c>
      <c r="EN131" s="62">
        <f>+IF(AND(OR(SeleccionarIndustria=$A131,SeleccionarIndustria="Todas las AE"),('SIMULADOR IMPACTOS MIP'!$B$10=EN$11)),'SIMULADOR IMPACTOS MIP'!Porcentaje,0)</f>
        <v>0</v>
      </c>
      <c r="EO131" s="62">
        <f>+IF(AND(OR(SeleccionarIndustria=$A131,SeleccionarIndustria="Todas las AE"),(OR('SIMULADOR IMPACTOS MIP'!$B$10=$EK$11,'SIMULADOR IMPACTOS MIP'!$B$10=EO$11))),'SIMULADOR IMPACTOS MIP'!Porcentaje,0)</f>
        <v>0</v>
      </c>
      <c r="EP131" s="62">
        <f>+IF(AND(OR(SeleccionarIndustria=$A131,SeleccionarIndustria="Todas las AE"),(OR('SIMULADOR IMPACTOS MIP'!$B$10=$EK$11,'SIMULADOR IMPACTOS MIP'!$B$10=EP$11))),'SIMULADOR IMPACTOS MIP'!Porcentaje,0)</f>
        <v>0</v>
      </c>
      <c r="EQ131" s="62">
        <f>+IF(AND(OR(SeleccionarIndustria=$A131,SeleccionarIndustria="Todas las AE"),(OR('SIMULADOR IMPACTOS MIP'!$B$10=$EK$11,'SIMULADOR IMPACTOS MIP'!$B$10=EQ$11))),'SIMULADOR IMPACTOS MIP'!Porcentaje,0)</f>
        <v>0</v>
      </c>
      <c r="ER131" s="62">
        <f>+IF(AND(OR(SeleccionarIndustria=$A131,SeleccionarIndustria="Todas las AE"),(OR('SIMULADOR IMPACTOS MIP'!$B$10=$EL$11,'SIMULADOR IMPACTOS MIP'!$B$10=ER$11))),'SIMULADOR IMPACTOS MIP'!Porcentaje,0)</f>
        <v>0</v>
      </c>
      <c r="ES131" s="62">
        <f>+IF(AND(OR(SeleccionarIndustria=$A131,SeleccionarIndustria="Todas las AE"),(OR('SIMULADOR IMPACTOS MIP'!$B$10=$EL$11,'SIMULADOR IMPACTOS MIP'!$B$10=ES$11))),'SIMULADOR IMPACTOS MIP'!Porcentaje,0)</f>
        <v>0</v>
      </c>
      <c r="ET131" s="62">
        <f>+IF(AND(OR(SeleccionarIndustria=$A131,SeleccionarIndustria="Todas las AE"),(OR('SIMULADOR IMPACTOS MIP'!$B$10=$EL$11,'SIMULADOR IMPACTOS MIP'!$B$10=ET$11))),'SIMULADOR IMPACTOS MIP'!Porcentaje,0)</f>
        <v>0</v>
      </c>
      <c r="EU131" s="62">
        <f>+IF(AND(OR(SeleccionarIndustria=$A131,SeleccionarIndustria="Todas las AE"),(OR('SIMULADOR IMPACTOS MIP'!$B$10=$EL$11,'SIMULADOR IMPACTOS MIP'!$B$10=EU$11))),'SIMULADOR IMPACTOS MIP'!Porcentaje,0)</f>
        <v>0</v>
      </c>
      <c r="EV131" s="62">
        <f>+IF(AND(OR(SeleccionarIndustria=$A131,SeleccionarIndustria="Todas las AE"),(OR('SIMULADOR IMPACTOS MIP'!$B$10=$EL$11,'SIMULADOR IMPACTOS MIP'!$B$10=EV$11))),'SIMULADOR IMPACTOS MIP'!Porcentaje,0)</f>
        <v>0</v>
      </c>
      <c r="EW131" s="62">
        <f>+IF(AND(OR(SeleccionarIndustria=$A131,SeleccionarIndustria="Todas las AE"),(OR('SIMULADOR IMPACTOS MIP'!$B$10=$EL$11,'SIMULADOR IMPACTOS MIP'!$B$10=EW$11))),'SIMULADOR IMPACTOS MIP'!Porcentaje,0)</f>
        <v>0</v>
      </c>
      <c r="EX131" s="62">
        <f>+IF(AND(OR(SeleccionarIndustria=$A131,SeleccionarIndustria="Todas las AE"),(OR('SIMULADOR IMPACTOS MIP'!$B$10=$EL$11,'SIMULADOR IMPACTOS MIP'!$B$10=EX$11))),'SIMULADOR IMPACTOS MIP'!Porcentaje,0)</f>
        <v>0</v>
      </c>
      <c r="EY131" s="62">
        <f>+IF(AND(OR(SeleccionarIndustria=$A131,SeleccionarIndustria="Todas las AE"),('SIMULADOR IMPACTOS MIP'!$B$10=EY$11)),'SIMULADOR IMPACTOS MIP'!Porcentaje,0)</f>
        <v>0</v>
      </c>
      <c r="EZ131" s="62">
        <f>+IF(AND(OR(SeleccionarIndustria=$A131,SeleccionarIndustria="Todas las AE"),('SIMULADOR IMPACTOS MIP'!$B$10=EZ$11)),'SIMULADOR IMPACTOS MIP'!Porcentaje,0)</f>
        <v>0</v>
      </c>
      <c r="FA131" s="62">
        <f>+IF(AND(OR(SeleccionarIndustria=$A131,SeleccionarIndustria="Todas las AE"),('SIMULADOR IMPACTOS MIP'!$B$10=FA$11)),'SIMULADOR IMPACTOS MIP'!Porcentaje,0)</f>
        <v>0</v>
      </c>
      <c r="FB131" s="62">
        <f>+IF(AND(OR(SeleccionarIndustria=$A131,SeleccionarIndustria="Todas las AE"),('SIMULADOR IMPACTOS MIP'!$B$10=FB$11)),'SIMULADOR IMPACTOS MIP'!Porcentaje,0)</f>
        <v>0</v>
      </c>
      <c r="FC131" s="62">
        <f>+IF(AND(OR(SeleccionarIndustria=$A131,SeleccionarIndustria="Todas las AE"),(OR('SIMULADOR IMPACTOS MIP'!$B$10=$EM$11,'SIMULADOR IMPACTOS MIP'!$B$10=FC$11))),'SIMULADOR IMPACTOS MIP'!Porcentaje,0)</f>
        <v>0.3</v>
      </c>
      <c r="FD131" s="62">
        <f>+IF(AND(OR(SeleccionarIndustria=$A131,SeleccionarIndustria="Todas las AE"),(OR('SIMULADOR IMPACTOS MIP'!$B$10=$EM$11,'SIMULADOR IMPACTOS MIP'!$B$10=FD$11))),'SIMULADOR IMPACTOS MIP'!Porcentaje,0)</f>
        <v>0.3</v>
      </c>
      <c r="FE131" s="62">
        <f>+IF(AND(OR(SeleccionarIndustria=$A131,SeleccionarIndustria="Todas las AE"),(OR('SIMULADOR IMPACTOS MIP'!$B$10=$EM$11,'SIMULADOR IMPACTOS MIP'!$B$10=FE$11))),'SIMULADOR IMPACTOS MIP'!Porcentaje,0)</f>
        <v>0.3</v>
      </c>
      <c r="FF131" s="62">
        <f>+IF(AND(OR(SeleccionarIndustria=$A131,SeleccionarIndustria="Todas las AE"),(OR('SIMULADOR IMPACTOS MIP'!$B$10=$EM$11,'SIMULADOR IMPACTOS MIP'!$B$10=FF$11))),'SIMULADOR IMPACTOS MIP'!Porcentaje,0)</f>
        <v>0.3</v>
      </c>
      <c r="FG131" s="62">
        <f>+IF(AND(OR(SeleccionarIndustria=$A131,SeleccionarIndustria="Todas las AE"),(OR('SIMULADOR IMPACTOS MIP'!$B$10=$EM$11,'SIMULADOR IMPACTOS MIP'!$B$10=FG$11))),'SIMULADOR IMPACTOS MIP'!Porcentaje,0)</f>
        <v>0.3</v>
      </c>
      <c r="FH131" s="62">
        <f>+IF(AND(OR(SeleccionarIndustria=$A131,SeleccionarIndustria="Todas las AE"),(OR('SIMULADOR IMPACTOS MIP'!$B$10=$EM$11,'SIMULADOR IMPACTOS MIP'!$B$10=FH$11))),'SIMULADOR IMPACTOS MIP'!Porcentaje,0)</f>
        <v>0.3</v>
      </c>
      <c r="FI131" s="62">
        <f>+IF(AND(OR(SeleccionarIndustria=$A131,SeleccionarIndustria="Todas las AE"),(OR('SIMULADOR IMPACTOS MIP'!$B$10=$EM$11,'SIMULADOR IMPACTOS MIP'!$B$10=FI$11))),'SIMULADOR IMPACTOS MIP'!Porcentaje,0)</f>
        <v>0.3</v>
      </c>
      <c r="FJ131" s="62">
        <f>+IF(AND(OR(SeleccionarIndustria=$A131,SeleccionarIndustria="Todas las AE"),(OR('SIMULADOR IMPACTOS MIP'!$B$10=$EM$11,'SIMULADOR IMPACTOS MIP'!$B$10=FJ$11))),'SIMULADOR IMPACTOS MIP'!Porcentaje,0)</f>
        <v>0.3</v>
      </c>
      <c r="FM131" s="20">
        <f>+'MIP 2012'!EJ131*(1+(EN131))</f>
        <v>514.74736980767921</v>
      </c>
      <c r="FN131" s="20">
        <f>+'MIP 2012'!EK131*(1+(EO131))</f>
        <v>5613.2163036388893</v>
      </c>
      <c r="FO131" s="20">
        <f>+'MIP 2012'!EL131*(1+(EP131))</f>
        <v>25267.837202986808</v>
      </c>
      <c r="FP131" s="20">
        <f>+'MIP 2012'!EM131*(1+(EQ131))</f>
        <v>38817.54328069961</v>
      </c>
      <c r="FQ131" s="20">
        <f>+'MIP 2012'!EN131*(1+(ER131))</f>
        <v>104.63173841634311</v>
      </c>
      <c r="FR131" s="20">
        <f>+'MIP 2012'!EO131*(1+(ES131))</f>
        <v>0</v>
      </c>
      <c r="FS131" s="20">
        <f>+'MIP 2012'!EP131*(1+(ET131))</f>
        <v>0</v>
      </c>
      <c r="FT131" s="20">
        <f>+'MIP 2012'!EQ131*(1+(EU131))</f>
        <v>0</v>
      </c>
      <c r="FU131" s="20">
        <f>+'MIP 2012'!ER131*(1+(EV131))</f>
        <v>0</v>
      </c>
      <c r="FV131" s="20">
        <f>+'MIP 2012'!ES131*(1+(EW131))</f>
        <v>0</v>
      </c>
      <c r="FW131" s="20">
        <f>+'MIP 2012'!ET131*(1+(EX131))</f>
        <v>0</v>
      </c>
      <c r="FX131" s="20">
        <f>+'MIP 2012'!EU131*(1+(EY131))</f>
        <v>0</v>
      </c>
      <c r="FY131" s="20">
        <f>+'MIP 2012'!EV131*(1+(EZ131))</f>
        <v>0</v>
      </c>
      <c r="FZ131" s="20">
        <f>+'MIP 2012'!EW131*(1+(FA131))</f>
        <v>0</v>
      </c>
      <c r="GA131" s="20">
        <f>+'MIP 2012'!EX131*(1+(FB131))</f>
        <v>642.5057927754824</v>
      </c>
      <c r="GB131" s="20">
        <f>+'MIP 2012'!EY131*(1+(FC131))</f>
        <v>5076.477480785421</v>
      </c>
      <c r="GC131" s="20">
        <f>+'MIP 2012'!EZ131*(1+(FD131))</f>
        <v>633.75837242267471</v>
      </c>
      <c r="GD131" s="20">
        <f>+'MIP 2012'!FA131*(1+(FE131))</f>
        <v>4508.2559851079368</v>
      </c>
      <c r="GE131" s="20">
        <f>+'MIP 2012'!FB131*(1+(FF131))</f>
        <v>526.69653459631593</v>
      </c>
      <c r="GF131" s="20">
        <f>+'MIP 2012'!FC131*(1+(FG131))</f>
        <v>8277.5618332672511</v>
      </c>
      <c r="GG131" s="20">
        <f>+'MIP 2012'!FD131*(1+(FH131))</f>
        <v>33918.05349814293</v>
      </c>
      <c r="GH131" s="20">
        <f>+'MIP 2012'!FE131*(1+(FI131))</f>
        <v>8718.8772359885606</v>
      </c>
      <c r="GI131" s="20">
        <f>+'MIP 2012'!FF131*(1+(FJ131))</f>
        <v>1786.0846673631697</v>
      </c>
      <c r="GJ131" s="18">
        <f t="shared" si="6"/>
        <v>134406.24729599908</v>
      </c>
      <c r="GK131" s="41">
        <f>+IFERROR((GJ131/'MIP 2012'!FG131*100-100),0)</f>
        <v>12.225057988246107</v>
      </c>
      <c r="GN131" s="18">
        <v>140905.03043416727</v>
      </c>
      <c r="GO131" s="14">
        <f>+'MIP 2012'!FH131</f>
        <v>125621.97001470502</v>
      </c>
      <c r="GP131" s="41">
        <f t="shared" si="7"/>
        <v>15283.060419462257</v>
      </c>
      <c r="GQ131" s="41">
        <f t="shared" si="8"/>
        <v>12.165913667548153</v>
      </c>
      <c r="GU131" s="63">
        <v>0.19</v>
      </c>
      <c r="GV131" s="73"/>
      <c r="GW131" s="62">
        <f>+IF(SeleccionarDemTur=GW$11,'SIMULADOR IMPACTOS MIP(TURISMO)'!PorcentajeTur,0)</f>
        <v>0</v>
      </c>
      <c r="GX131" s="62">
        <f>+IF(SeleccionarDemTur=GX$11,'SIMULADOR IMPACTOS MIP(TURISMO)'!PorcentajeTur,0)</f>
        <v>0</v>
      </c>
      <c r="GY131" s="62">
        <f>+IF(SeleccionarDemTur=GY$11,'SIMULADOR IMPACTOS MIP(TURISMO)'!PorcentajeTur,0)</f>
        <v>0.1</v>
      </c>
      <c r="GZ131" s="62">
        <f>+IF(SeleccionarDemTur=GZ$11,'SIMULADOR IMPACTOS MIP(TURISMO)'!PorcentajeTur,0)</f>
        <v>0</v>
      </c>
      <c r="HA131" s="62">
        <f>+IF(OR(SeleccionarDemTur=HA$11,SeleccionarDemTur=$GW$11),'SIMULADOR IMPACTOS MIP(TURISMO)'!PorcentajeTur,0)</f>
        <v>0</v>
      </c>
      <c r="HB131" s="62">
        <f>+IF(OR(SeleccionarDemTur=HB$11,SeleccionarDemTur=$GW$11),'SIMULADOR IMPACTOS MIP(TURISMO)'!PorcentajeTur,0)</f>
        <v>0</v>
      </c>
      <c r="HC131" s="62">
        <f>+IF(OR(SeleccionarDemTur=HC$11,SeleccionarDemTur=$GW$11),'SIMULADOR IMPACTOS MIP(TURISMO)'!PorcentajeTur,0)</f>
        <v>0</v>
      </c>
      <c r="HD131" s="62">
        <f>+IF(OR(SeleccionarDemTur=HD$11,SeleccionarDemTur=$GX$11),'SIMULADOR IMPACTOS MIP(TURISMO)'!PorcentajeTur,0)</f>
        <v>0</v>
      </c>
      <c r="HE131" s="62">
        <f>+IF(OR(SeleccionarDemTur=HE$11,SeleccionarDemTur=$GX$11),'SIMULADOR IMPACTOS MIP(TURISMO)'!PorcentajeTur,0)</f>
        <v>0</v>
      </c>
      <c r="HF131" s="62">
        <f>+IF(OR(SeleccionarDemTur=HF$11,SeleccionarDemTur=$GX$11),'SIMULADOR IMPACTOS MIP(TURISMO)'!PorcentajeTur,0)</f>
        <v>0</v>
      </c>
      <c r="HG131" s="62">
        <f>+IF(OR(SeleccionarDemTur=HG$11,SeleccionarDemTur=$GX$11),'SIMULADOR IMPACTOS MIP(TURISMO)'!PorcentajeTur,0)</f>
        <v>0</v>
      </c>
      <c r="HH131" s="62">
        <f>+IF(OR(SeleccionarDemTur=HH$11,SeleccionarDemTur=$GX$11),'SIMULADOR IMPACTOS MIP(TURISMO)'!PorcentajeTur,0)</f>
        <v>0</v>
      </c>
      <c r="HI131" s="62">
        <f>+IF(OR(SeleccionarDemTur=HI$11,SeleccionarDemTur=$GX$11),'SIMULADOR IMPACTOS MIP(TURISMO)'!PorcentajeTur,0)</f>
        <v>0</v>
      </c>
      <c r="HJ131" s="62">
        <f>+IF(OR(SeleccionarDemTur=HJ$11,SeleccionarDemTur=$GX$11),'SIMULADOR IMPACTOS MIP(TURISMO)'!PorcentajeTur,0)</f>
        <v>0</v>
      </c>
      <c r="HK131" s="62">
        <f>+IF(SeleccionarDemTur=HK$11,'SIMULADOR IMPACTOS MIP(TURISMO)'!PorcentajeTur,0)</f>
        <v>0</v>
      </c>
      <c r="HL131" s="62">
        <f>+IF(SeleccionarDemTur=HL$11,'SIMULADOR IMPACTOS MIP(TURISMO)'!PorcentajeTur,0)</f>
        <v>0</v>
      </c>
      <c r="HM131" s="62">
        <f>+IF(SeleccionarDemTur=HM$11,'SIMULADOR IMPACTOS MIP(TURISMO)'!PorcentajeTur,0)</f>
        <v>0</v>
      </c>
      <c r="HN131" s="62">
        <f>+IF(SeleccionarDemTur=HN$11,'SIMULADOR IMPACTOS MIP(TURISMO)'!PorcentajeTur,0)</f>
        <v>0</v>
      </c>
      <c r="HO131" s="62">
        <f>+IF(OR(SeleccionarDemTur=HO$11,SeleccionarDemTur=$GY$11),'SIMULADOR IMPACTOS MIP(TURISMO)'!PorcentajeTur,0)</f>
        <v>0.1</v>
      </c>
      <c r="HP131" s="62">
        <f>+IF(OR(SeleccionarDemTur=HP$11,SeleccionarDemTur=$GY$11),'SIMULADOR IMPACTOS MIP(TURISMO)'!PorcentajeTur,0)</f>
        <v>0.1</v>
      </c>
      <c r="HQ131" s="62">
        <f>+IF(OR(SeleccionarDemTur=HQ$11,SeleccionarDemTur=$GY$11),'SIMULADOR IMPACTOS MIP(TURISMO)'!PorcentajeTur,0)</f>
        <v>0.1</v>
      </c>
      <c r="HR131" s="62">
        <f>+IF(OR(SeleccionarDemTur=HR$11,SeleccionarDemTur=$GY$11),'SIMULADOR IMPACTOS MIP(TURISMO)'!PorcentajeTur,0)</f>
        <v>0.1</v>
      </c>
      <c r="HS131" s="62">
        <f>+IF(OR(SeleccionarDemTur=HS$11,SeleccionarDemTur=$GY$11),'SIMULADOR IMPACTOS MIP(TURISMO)'!PorcentajeTur,0)</f>
        <v>0.1</v>
      </c>
      <c r="HT131" s="62">
        <f>+IF(OR(SeleccionarDemTur=HT$11,SeleccionarDemTur=$GY$11),'SIMULADOR IMPACTOS MIP(TURISMO)'!PorcentajeTur,0)</f>
        <v>0.1</v>
      </c>
      <c r="HU131" s="62">
        <f>+IF(OR(SeleccionarDemTur=HU$11,SeleccionarDemTur=$GY$11),'SIMULADOR IMPACTOS MIP(TURISMO)'!PorcentajeTur,0)</f>
        <v>0.1</v>
      </c>
      <c r="HV131" s="62">
        <f>+IF(OR(SeleccionarDemTur=HV$11,SeleccionarDemTur=$GY$11),'SIMULADOR IMPACTOS MIP(TURISMO)'!PorcentajeTur,0)</f>
        <v>0.1</v>
      </c>
      <c r="HY131" s="20">
        <f>+'MIP 2012'!EJ131*(1+(GZ131))</f>
        <v>514.74736980767921</v>
      </c>
      <c r="HZ131" s="20">
        <f>+'MIP 2012'!EK131*(1+(HA131))</f>
        <v>5613.2163036388893</v>
      </c>
      <c r="IA131" s="20">
        <f>+'MIP 2012'!EL131*(1+(HB131))</f>
        <v>25267.837202986808</v>
      </c>
      <c r="IB131" s="20">
        <f>+'MIP 2012'!EM131*(1+(HC131))</f>
        <v>38817.54328069961</v>
      </c>
      <c r="IC131" s="20">
        <f>+'MIP 2012'!EN131*(1+(HD131))</f>
        <v>104.63173841634311</v>
      </c>
      <c r="ID131" s="20">
        <f>+'MIP 2012'!EO131*(1+(HE131))</f>
        <v>0</v>
      </c>
      <c r="IE131" s="20">
        <f>+'MIP 2012'!EP131*(1+(HF131))</f>
        <v>0</v>
      </c>
      <c r="IF131" s="20">
        <f>+'MIP 2012'!EQ131*(1+(HG131))</f>
        <v>0</v>
      </c>
      <c r="IG131" s="20">
        <f>+'MIP 2012'!ER131*(1+(HH131))</f>
        <v>0</v>
      </c>
      <c r="IH131" s="20">
        <f>+'MIP 2012'!ES131*(1+(HI131))</f>
        <v>0</v>
      </c>
      <c r="II131" s="20">
        <f>+'MIP 2012'!ET131*(1+(HJ131))</f>
        <v>0</v>
      </c>
      <c r="IJ131" s="20">
        <f>+'MIP 2012'!EU131*(1+(HK131))</f>
        <v>0</v>
      </c>
      <c r="IK131" s="20">
        <f>+'MIP 2012'!EV131*(1+(HL131))</f>
        <v>0</v>
      </c>
      <c r="IL131" s="20">
        <f>+'MIP 2012'!EW131*(1+(HM131))</f>
        <v>0</v>
      </c>
      <c r="IM131" s="20">
        <f>+'MIP 2012'!EX131*(1+(HN131))</f>
        <v>642.5057927754824</v>
      </c>
      <c r="IN131" s="20">
        <f>+'MIP 2012'!EY131*(1+(HO131))</f>
        <v>4295.4809452799718</v>
      </c>
      <c r="IO131" s="20">
        <f>+'MIP 2012'!EZ131*(1+(HP131))</f>
        <v>536.25708435764784</v>
      </c>
      <c r="IP131" s="20">
        <f>+'MIP 2012'!FA131*(1+(HQ131))</f>
        <v>3814.6781412451778</v>
      </c>
      <c r="IQ131" s="20">
        <f>+'MIP 2012'!FB131*(1+(HR131))</f>
        <v>445.66629850457508</v>
      </c>
      <c r="IR131" s="20">
        <f>+'MIP 2012'!FC131*(1+(HS131))</f>
        <v>7004.0907819953663</v>
      </c>
      <c r="IS131" s="20">
        <f>+'MIP 2012'!FD131*(1+(HT131))</f>
        <v>28699.891421505559</v>
      </c>
      <c r="IT131" s="20">
        <f>+'MIP 2012'!FE131*(1+(HU131))</f>
        <v>7377.5115073749357</v>
      </c>
      <c r="IU131" s="20">
        <f>+'MIP 2012'!FF131*(1+(HV131))</f>
        <v>1511.3024108457591</v>
      </c>
      <c r="IV131" s="18">
        <f t="shared" si="9"/>
        <v>124645.36027943381</v>
      </c>
      <c r="IW131" s="41">
        <f>+IFERROR((IV131/'MIP 2012'!FG131*100-100),0)</f>
        <v>4.0750193294153689</v>
      </c>
      <c r="IZ131" s="18">
        <v>130716.32348785904</v>
      </c>
      <c r="JA131" s="14">
        <f>+'MIP 2012'!FH131</f>
        <v>125621.97001470502</v>
      </c>
      <c r="JB131" s="41">
        <f t="shared" si="10"/>
        <v>5094.3534731540276</v>
      </c>
      <c r="JC131" s="41">
        <f t="shared" si="11"/>
        <v>4.0553045558493466</v>
      </c>
    </row>
    <row r="132" spans="1:263" s="7" customFormat="1" ht="21.95" customHeight="1" thickBot="1" x14ac:dyDescent="0.3">
      <c r="A132" s="12" t="s">
        <v>326</v>
      </c>
      <c r="B132" s="12" t="s">
        <v>327</v>
      </c>
      <c r="C132" s="35">
        <v>2.8977303385075066E-3</v>
      </c>
      <c r="D132" s="35">
        <v>3.0883581552159935E-3</v>
      </c>
      <c r="E132" s="35">
        <v>2.5268853609022972E-3</v>
      </c>
      <c r="F132" s="35">
        <v>2.2638064872669331E-3</v>
      </c>
      <c r="G132" s="35">
        <v>3.7150103683588984E-3</v>
      </c>
      <c r="H132" s="35">
        <v>3.9507509146325687E-3</v>
      </c>
      <c r="I132" s="35">
        <v>3.0191099157048391E-3</v>
      </c>
      <c r="J132" s="35">
        <v>3.1886416530424889E-3</v>
      </c>
      <c r="K132" s="35">
        <v>3.1840465669265936E-3</v>
      </c>
      <c r="L132" s="35">
        <v>2.4303280984614337E-3</v>
      </c>
      <c r="M132" s="35">
        <v>2.9333205822231318E-3</v>
      </c>
      <c r="N132" s="35">
        <v>6.5006536625246544E-3</v>
      </c>
      <c r="O132" s="35">
        <v>1.3917942188383018E-2</v>
      </c>
      <c r="P132" s="35">
        <v>2.406667572146443E-3</v>
      </c>
      <c r="Q132" s="35">
        <v>2.2146861905410144E-3</v>
      </c>
      <c r="R132" s="35">
        <v>3.287473962119941E-3</v>
      </c>
      <c r="S132" s="35">
        <v>1.5701007047310967E-3</v>
      </c>
      <c r="T132" s="35">
        <v>2.1799811429468316E-3</v>
      </c>
      <c r="U132" s="35">
        <v>2.8028491022979367E-3</v>
      </c>
      <c r="V132" s="35">
        <v>3.0990630436386725E-3</v>
      </c>
      <c r="W132" s="35">
        <v>3.929777604368195E-3</v>
      </c>
      <c r="X132" s="35">
        <v>3.5433313284416327E-3</v>
      </c>
      <c r="Y132" s="35">
        <v>4.1168625792717493E-3</v>
      </c>
      <c r="Z132" s="35">
        <v>5.4556261788049334E-3</v>
      </c>
      <c r="AA132" s="35">
        <v>2.4163976523507921E-3</v>
      </c>
      <c r="AB132" s="35">
        <v>4.6216139731457178E-3</v>
      </c>
      <c r="AC132" s="35">
        <v>8.7373050346071666E-4</v>
      </c>
      <c r="AD132" s="35">
        <v>4.0230391926083381E-3</v>
      </c>
      <c r="AE132" s="35">
        <v>1.3255168000864291E-2</v>
      </c>
      <c r="AF132" s="35">
        <v>7.9409351343315577E-3</v>
      </c>
      <c r="AG132" s="35">
        <v>1.8770746595093118E-3</v>
      </c>
      <c r="AH132" s="35">
        <v>3.1159414312531761E-3</v>
      </c>
      <c r="AI132" s="35">
        <v>7.3935735904959885E-3</v>
      </c>
      <c r="AJ132" s="35">
        <v>9.0723855457508999E-3</v>
      </c>
      <c r="AK132" s="35">
        <v>5.7634439514449853E-3</v>
      </c>
      <c r="AL132" s="35">
        <v>5.5518616711526811E-3</v>
      </c>
      <c r="AM132" s="35">
        <v>3.4341280320421145E-3</v>
      </c>
      <c r="AN132" s="35">
        <v>5.3235079135399693E-3</v>
      </c>
      <c r="AO132" s="35">
        <v>3.4580887882494056E-3</v>
      </c>
      <c r="AP132" s="35">
        <v>6.1922818046211458E-3</v>
      </c>
      <c r="AQ132" s="35">
        <v>8.1542078411422081E-3</v>
      </c>
      <c r="AR132" s="35">
        <v>5.666195129513352E-3</v>
      </c>
      <c r="AS132" s="35">
        <v>7.2750455176238743E-3</v>
      </c>
      <c r="AT132" s="35">
        <v>1.0296067495159333E-2</v>
      </c>
      <c r="AU132" s="35">
        <v>2.730232561768743E-3</v>
      </c>
      <c r="AV132" s="35">
        <v>4.7929185446494403E-3</v>
      </c>
      <c r="AW132" s="35">
        <v>6.1537611365539979E-3</v>
      </c>
      <c r="AX132" s="35">
        <v>4.1907504178226567E-3</v>
      </c>
      <c r="AY132" s="35">
        <v>6.0871964143618751E-3</v>
      </c>
      <c r="AZ132" s="35">
        <v>7.7656050667666426E-3</v>
      </c>
      <c r="BA132" s="35">
        <v>2.6625385989204504E-3</v>
      </c>
      <c r="BB132" s="35">
        <v>3.5810929244033756E-3</v>
      </c>
      <c r="BC132" s="35">
        <v>4.7742586388774474E-3</v>
      </c>
      <c r="BD132" s="35">
        <v>3.2487589528495653E-3</v>
      </c>
      <c r="BE132" s="35">
        <v>3.5686474133109171E-3</v>
      </c>
      <c r="BF132" s="35">
        <v>6.6653569347198578E-3</v>
      </c>
      <c r="BG132" s="35">
        <v>6.2054741310217203E-3</v>
      </c>
      <c r="BH132" s="35">
        <v>5.5993119550845818E-3</v>
      </c>
      <c r="BI132" s="35">
        <v>0</v>
      </c>
      <c r="BJ132" s="35">
        <v>3.7038888179999835E-3</v>
      </c>
      <c r="BK132" s="35">
        <v>2.7350958207606763E-3</v>
      </c>
      <c r="BL132" s="35">
        <v>6.7580500650286516E-3</v>
      </c>
      <c r="BM132" s="35">
        <v>3.3164470949249049E-3</v>
      </c>
      <c r="BN132" s="35">
        <v>9.4317807641672111E-3</v>
      </c>
      <c r="BO132" s="35">
        <v>9.5040529887956606E-3</v>
      </c>
      <c r="BP132" s="35">
        <v>6.7081537066696157E-3</v>
      </c>
      <c r="BQ132" s="35">
        <v>4.7139651337506135E-3</v>
      </c>
      <c r="BR132" s="35">
        <v>5.5720257820815518E-3</v>
      </c>
      <c r="BS132" s="35">
        <v>6.5799523519677978E-3</v>
      </c>
      <c r="BT132" s="35">
        <v>8.6537918545451144E-3</v>
      </c>
      <c r="BU132" s="35">
        <v>6.0398805872455257E-3</v>
      </c>
      <c r="BV132" s="35">
        <v>2.1867432706670496E-3</v>
      </c>
      <c r="BW132" s="35">
        <v>3.602248875078152E-3</v>
      </c>
      <c r="BX132" s="35">
        <v>3.8656361502621031E-3</v>
      </c>
      <c r="BY132" s="35">
        <v>4.2085665522708406E-3</v>
      </c>
      <c r="BZ132" s="35">
        <v>3.4228455669381083E-3</v>
      </c>
      <c r="CA132" s="35">
        <v>7.8558222349086586E-3</v>
      </c>
      <c r="CB132" s="35">
        <v>2.990574265368058E-3</v>
      </c>
      <c r="CC132" s="35">
        <v>5.5598815607681568E-3</v>
      </c>
      <c r="CD132" s="35">
        <v>3.0506855971436427E-3</v>
      </c>
      <c r="CE132" s="35">
        <v>9.8454702863328379E-3</v>
      </c>
      <c r="CF132" s="35">
        <v>4.394618859381973E-3</v>
      </c>
      <c r="CG132" s="35">
        <v>1.8688834775717939E-2</v>
      </c>
      <c r="CH132" s="35">
        <v>2.2632311118578156E-2</v>
      </c>
      <c r="CI132" s="35">
        <v>1.3756645754482526E-2</v>
      </c>
      <c r="CJ132" s="35">
        <v>3.290694316917944E-3</v>
      </c>
      <c r="CK132" s="35">
        <v>4.4553360759646068E-3</v>
      </c>
      <c r="CL132" s="35">
        <v>4.4743355648251028E-3</v>
      </c>
      <c r="CM132" s="35">
        <v>4.8752089034429036E-3</v>
      </c>
      <c r="CN132" s="35">
        <v>1.4683047767299262E-2</v>
      </c>
      <c r="CO132" s="35">
        <v>6.4297173823051734E-3</v>
      </c>
      <c r="CP132" s="35">
        <v>0.12763806048690482</v>
      </c>
      <c r="CQ132" s="35">
        <v>5.5738748059241316E-3</v>
      </c>
      <c r="CR132" s="35">
        <v>2.413477854598512E-3</v>
      </c>
      <c r="CS132" s="35">
        <v>8.65174365518636E-3</v>
      </c>
      <c r="CT132" s="35">
        <v>3.943464000027682E-2</v>
      </c>
      <c r="CU132" s="35">
        <v>1.534774499719083E-2</v>
      </c>
      <c r="CV132" s="35">
        <v>3.0942622557786719E-2</v>
      </c>
      <c r="CW132" s="35">
        <v>1.1028979567209152E-2</v>
      </c>
      <c r="CX132" s="35">
        <v>1.1836768366685168E-2</v>
      </c>
      <c r="CY132" s="35">
        <v>1.0026386794385769E-2</v>
      </c>
      <c r="CZ132" s="35">
        <v>7.9367266740377439E-3</v>
      </c>
      <c r="DA132" s="35">
        <v>1.5712843844640202E-2</v>
      </c>
      <c r="DB132" s="35">
        <v>2.1669839401542322E-3</v>
      </c>
      <c r="DC132" s="35">
        <v>2.6749859085913135E-2</v>
      </c>
      <c r="DD132" s="35">
        <v>1.5207450097774074E-2</v>
      </c>
      <c r="DE132" s="35">
        <v>7.2468604285314316E-3</v>
      </c>
      <c r="DF132" s="35">
        <v>8.6966814762940818E-3</v>
      </c>
      <c r="DG132" s="35">
        <v>4.3650133304999087E-3</v>
      </c>
      <c r="DH132" s="35">
        <v>2.2360289988841014E-2</v>
      </c>
      <c r="DI132" s="35">
        <v>6.6355108641373475E-3</v>
      </c>
      <c r="DJ132" s="35">
        <v>9.3715638300248816E-3</v>
      </c>
      <c r="DK132" s="35">
        <v>7.1417640300007138E-3</v>
      </c>
      <c r="DL132" s="35">
        <v>8.6058853887074436E-3</v>
      </c>
      <c r="DM132" s="35">
        <v>4.1463987695110616E-3</v>
      </c>
      <c r="DN132" s="35">
        <v>3.7843068675149035E-3</v>
      </c>
      <c r="DO132" s="35">
        <v>7.0924992182296491E-3</v>
      </c>
      <c r="DP132" s="35">
        <v>8.1015168107126268E-3</v>
      </c>
      <c r="DQ132" s="35">
        <v>8.6555397646172465E-4</v>
      </c>
      <c r="DR132" s="35">
        <v>3.4294247703110035E-2</v>
      </c>
      <c r="DS132" s="35">
        <v>1.0767939844375662</v>
      </c>
      <c r="DT132" s="35">
        <v>1.5774833577371999E-3</v>
      </c>
      <c r="DU132" s="35">
        <v>7.1000361744757131E-3</v>
      </c>
      <c r="DV132" s="35">
        <v>2.1151494499137981E-2</v>
      </c>
      <c r="DW132" s="35">
        <v>5.8858736674532088E-3</v>
      </c>
      <c r="DX132" s="35">
        <v>1.8444304332687445E-2</v>
      </c>
      <c r="DY132" s="35">
        <v>7.3516005309895854E-3</v>
      </c>
      <c r="DZ132" s="35">
        <v>6.1411645614130404E-3</v>
      </c>
      <c r="EA132" s="35">
        <v>7.0710513602466859E-3</v>
      </c>
      <c r="EB132" s="35">
        <v>1.6867457637170655E-2</v>
      </c>
      <c r="EC132" s="35">
        <v>5.9611017977164848E-3</v>
      </c>
      <c r="ED132" s="35">
        <v>1.3309057162766449E-2</v>
      </c>
      <c r="EE132" s="35">
        <v>4.1586117962648808E-3</v>
      </c>
      <c r="EF132" s="35">
        <v>2.450677608675738E-2</v>
      </c>
      <c r="EG132" s="35">
        <v>1.0477296236144771E-2</v>
      </c>
      <c r="EH132" s="35">
        <v>0</v>
      </c>
      <c r="EK132" s="62">
        <f>+IF(AND(OR(SeleccionarIndustria=$A132,SeleccionarIndustria="Todas las AE"),('SIMULADOR IMPACTOS MIP'!$B$10=EK$11)),'SIMULADOR IMPACTOS MIP'!Porcentaje,0)</f>
        <v>0</v>
      </c>
      <c r="EL132" s="62">
        <f>+IF(AND(OR(SeleccionarIndustria=$A132,SeleccionarIndustria="Todas las AE"),('SIMULADOR IMPACTOS MIP'!$B$10=EL$11)),'SIMULADOR IMPACTOS MIP'!Porcentaje,0)</f>
        <v>0</v>
      </c>
      <c r="EM132" s="62">
        <f>+IF(AND(OR(SeleccionarIndustria=$A132,SeleccionarIndustria="Todas las AE"),('SIMULADOR IMPACTOS MIP'!$B$10=EM$11)),'SIMULADOR IMPACTOS MIP'!Porcentaje,0)</f>
        <v>0.3</v>
      </c>
      <c r="EN132" s="62">
        <f>+IF(AND(OR(SeleccionarIndustria=$A132,SeleccionarIndustria="Todas las AE"),('SIMULADOR IMPACTOS MIP'!$B$10=EN$11)),'SIMULADOR IMPACTOS MIP'!Porcentaje,0)</f>
        <v>0</v>
      </c>
      <c r="EO132" s="62">
        <f>+IF(AND(OR(SeleccionarIndustria=$A132,SeleccionarIndustria="Todas las AE"),(OR('SIMULADOR IMPACTOS MIP'!$B$10=$EK$11,'SIMULADOR IMPACTOS MIP'!$B$10=EO$11))),'SIMULADOR IMPACTOS MIP'!Porcentaje,0)</f>
        <v>0</v>
      </c>
      <c r="EP132" s="62">
        <f>+IF(AND(OR(SeleccionarIndustria=$A132,SeleccionarIndustria="Todas las AE"),(OR('SIMULADOR IMPACTOS MIP'!$B$10=$EK$11,'SIMULADOR IMPACTOS MIP'!$B$10=EP$11))),'SIMULADOR IMPACTOS MIP'!Porcentaje,0)</f>
        <v>0</v>
      </c>
      <c r="EQ132" s="62">
        <f>+IF(AND(OR(SeleccionarIndustria=$A132,SeleccionarIndustria="Todas las AE"),(OR('SIMULADOR IMPACTOS MIP'!$B$10=$EK$11,'SIMULADOR IMPACTOS MIP'!$B$10=EQ$11))),'SIMULADOR IMPACTOS MIP'!Porcentaje,0)</f>
        <v>0</v>
      </c>
      <c r="ER132" s="62">
        <f>+IF(AND(OR(SeleccionarIndustria=$A132,SeleccionarIndustria="Todas las AE"),(OR('SIMULADOR IMPACTOS MIP'!$B$10=$EL$11,'SIMULADOR IMPACTOS MIP'!$B$10=ER$11))),'SIMULADOR IMPACTOS MIP'!Porcentaje,0)</f>
        <v>0</v>
      </c>
      <c r="ES132" s="62">
        <f>+IF(AND(OR(SeleccionarIndustria=$A132,SeleccionarIndustria="Todas las AE"),(OR('SIMULADOR IMPACTOS MIP'!$B$10=$EL$11,'SIMULADOR IMPACTOS MIP'!$B$10=ES$11))),'SIMULADOR IMPACTOS MIP'!Porcentaje,0)</f>
        <v>0</v>
      </c>
      <c r="ET132" s="62">
        <f>+IF(AND(OR(SeleccionarIndustria=$A132,SeleccionarIndustria="Todas las AE"),(OR('SIMULADOR IMPACTOS MIP'!$B$10=$EL$11,'SIMULADOR IMPACTOS MIP'!$B$10=ET$11))),'SIMULADOR IMPACTOS MIP'!Porcentaje,0)</f>
        <v>0</v>
      </c>
      <c r="EU132" s="62">
        <f>+IF(AND(OR(SeleccionarIndustria=$A132,SeleccionarIndustria="Todas las AE"),(OR('SIMULADOR IMPACTOS MIP'!$B$10=$EL$11,'SIMULADOR IMPACTOS MIP'!$B$10=EU$11))),'SIMULADOR IMPACTOS MIP'!Porcentaje,0)</f>
        <v>0</v>
      </c>
      <c r="EV132" s="62">
        <f>+IF(AND(OR(SeleccionarIndustria=$A132,SeleccionarIndustria="Todas las AE"),(OR('SIMULADOR IMPACTOS MIP'!$B$10=$EL$11,'SIMULADOR IMPACTOS MIP'!$B$10=EV$11))),'SIMULADOR IMPACTOS MIP'!Porcentaje,0)</f>
        <v>0</v>
      </c>
      <c r="EW132" s="62">
        <f>+IF(AND(OR(SeleccionarIndustria=$A132,SeleccionarIndustria="Todas las AE"),(OR('SIMULADOR IMPACTOS MIP'!$B$10=$EL$11,'SIMULADOR IMPACTOS MIP'!$B$10=EW$11))),'SIMULADOR IMPACTOS MIP'!Porcentaje,0)</f>
        <v>0</v>
      </c>
      <c r="EX132" s="62">
        <f>+IF(AND(OR(SeleccionarIndustria=$A132,SeleccionarIndustria="Todas las AE"),(OR('SIMULADOR IMPACTOS MIP'!$B$10=$EL$11,'SIMULADOR IMPACTOS MIP'!$B$10=EX$11))),'SIMULADOR IMPACTOS MIP'!Porcentaje,0)</f>
        <v>0</v>
      </c>
      <c r="EY132" s="62">
        <f>+IF(AND(OR(SeleccionarIndustria=$A132,SeleccionarIndustria="Todas las AE"),('SIMULADOR IMPACTOS MIP'!$B$10=EY$11)),'SIMULADOR IMPACTOS MIP'!Porcentaje,0)</f>
        <v>0</v>
      </c>
      <c r="EZ132" s="62">
        <f>+IF(AND(OR(SeleccionarIndustria=$A132,SeleccionarIndustria="Todas las AE"),('SIMULADOR IMPACTOS MIP'!$B$10=EZ$11)),'SIMULADOR IMPACTOS MIP'!Porcentaje,0)</f>
        <v>0</v>
      </c>
      <c r="FA132" s="62">
        <f>+IF(AND(OR(SeleccionarIndustria=$A132,SeleccionarIndustria="Todas las AE"),('SIMULADOR IMPACTOS MIP'!$B$10=FA$11)),'SIMULADOR IMPACTOS MIP'!Porcentaje,0)</f>
        <v>0</v>
      </c>
      <c r="FB132" s="62">
        <f>+IF(AND(OR(SeleccionarIndustria=$A132,SeleccionarIndustria="Todas las AE"),('SIMULADOR IMPACTOS MIP'!$B$10=FB$11)),'SIMULADOR IMPACTOS MIP'!Porcentaje,0)</f>
        <v>0</v>
      </c>
      <c r="FC132" s="62">
        <f>+IF(AND(OR(SeleccionarIndustria=$A132,SeleccionarIndustria="Todas las AE"),(OR('SIMULADOR IMPACTOS MIP'!$B$10=$EM$11,'SIMULADOR IMPACTOS MIP'!$B$10=FC$11))),'SIMULADOR IMPACTOS MIP'!Porcentaje,0)</f>
        <v>0.3</v>
      </c>
      <c r="FD132" s="62">
        <f>+IF(AND(OR(SeleccionarIndustria=$A132,SeleccionarIndustria="Todas las AE"),(OR('SIMULADOR IMPACTOS MIP'!$B$10=$EM$11,'SIMULADOR IMPACTOS MIP'!$B$10=FD$11))),'SIMULADOR IMPACTOS MIP'!Porcentaje,0)</f>
        <v>0.3</v>
      </c>
      <c r="FE132" s="62">
        <f>+IF(AND(OR(SeleccionarIndustria=$A132,SeleccionarIndustria="Todas las AE"),(OR('SIMULADOR IMPACTOS MIP'!$B$10=$EM$11,'SIMULADOR IMPACTOS MIP'!$B$10=FE$11))),'SIMULADOR IMPACTOS MIP'!Porcentaje,0)</f>
        <v>0.3</v>
      </c>
      <c r="FF132" s="62">
        <f>+IF(AND(OR(SeleccionarIndustria=$A132,SeleccionarIndustria="Todas las AE"),(OR('SIMULADOR IMPACTOS MIP'!$B$10=$EM$11,'SIMULADOR IMPACTOS MIP'!$B$10=FF$11))),'SIMULADOR IMPACTOS MIP'!Porcentaje,0)</f>
        <v>0.3</v>
      </c>
      <c r="FG132" s="62">
        <f>+IF(AND(OR(SeleccionarIndustria=$A132,SeleccionarIndustria="Todas las AE"),(OR('SIMULADOR IMPACTOS MIP'!$B$10=$EM$11,'SIMULADOR IMPACTOS MIP'!$B$10=FG$11))),'SIMULADOR IMPACTOS MIP'!Porcentaje,0)</f>
        <v>0.3</v>
      </c>
      <c r="FH132" s="62">
        <f>+IF(AND(OR(SeleccionarIndustria=$A132,SeleccionarIndustria="Todas las AE"),(OR('SIMULADOR IMPACTOS MIP'!$B$10=$EM$11,'SIMULADOR IMPACTOS MIP'!$B$10=FH$11))),'SIMULADOR IMPACTOS MIP'!Porcentaje,0)</f>
        <v>0.3</v>
      </c>
      <c r="FI132" s="62">
        <f>+IF(AND(OR(SeleccionarIndustria=$A132,SeleccionarIndustria="Todas las AE"),(OR('SIMULADOR IMPACTOS MIP'!$B$10=$EM$11,'SIMULADOR IMPACTOS MIP'!$B$10=FI$11))),'SIMULADOR IMPACTOS MIP'!Porcentaje,0)</f>
        <v>0.3</v>
      </c>
      <c r="FJ132" s="62">
        <f>+IF(AND(OR(SeleccionarIndustria=$A132,SeleccionarIndustria="Todas las AE"),(OR('SIMULADOR IMPACTOS MIP'!$B$10=$EM$11,'SIMULADOR IMPACTOS MIP'!$B$10=FJ$11))),'SIMULADOR IMPACTOS MIP'!Porcentaje,0)</f>
        <v>0.3</v>
      </c>
      <c r="FM132" s="20">
        <f>+'MIP 2012'!EJ132*(1+(EN132))</f>
        <v>22883.427943105169</v>
      </c>
      <c r="FN132" s="20">
        <f>+'MIP 2012'!EK132*(1+(EO132))</f>
        <v>0</v>
      </c>
      <c r="FO132" s="20">
        <f>+'MIP 2012'!EL132*(1+(EP132))</f>
        <v>0</v>
      </c>
      <c r="FP132" s="20">
        <f>+'MIP 2012'!EM132*(1+(EQ132))</f>
        <v>0</v>
      </c>
      <c r="FQ132" s="20">
        <f>+'MIP 2012'!EN132*(1+(ER132))</f>
        <v>0</v>
      </c>
      <c r="FR132" s="20">
        <f>+'MIP 2012'!EO132*(1+(ES132))</f>
        <v>0</v>
      </c>
      <c r="FS132" s="20">
        <f>+'MIP 2012'!EP132*(1+(ET132))</f>
        <v>0</v>
      </c>
      <c r="FT132" s="20">
        <f>+'MIP 2012'!EQ132*(1+(EU132))</f>
        <v>0</v>
      </c>
      <c r="FU132" s="20">
        <f>+'MIP 2012'!ER132*(1+(EV132))</f>
        <v>0</v>
      </c>
      <c r="FV132" s="20">
        <f>+'MIP 2012'!ES132*(1+(EW132))</f>
        <v>0</v>
      </c>
      <c r="FW132" s="20">
        <f>+'MIP 2012'!ET132*(1+(EX132))</f>
        <v>0</v>
      </c>
      <c r="FX132" s="20">
        <f>+'MIP 2012'!EU132*(1+(EY132))</f>
        <v>3.4620551632316903</v>
      </c>
      <c r="FY132" s="20">
        <f>+'MIP 2012'!EV132*(1+(EZ132))</f>
        <v>27.046035212452885</v>
      </c>
      <c r="FZ132" s="20">
        <f>+'MIP 2012'!EW132*(1+(FA132))</f>
        <v>-1.0974899080709131</v>
      </c>
      <c r="GA132" s="20">
        <f>+'MIP 2012'!EX132*(1+(FB132))</f>
        <v>3136.9775157939212</v>
      </c>
      <c r="GB132" s="20">
        <f>+'MIP 2012'!EY132*(1+(FC132))</f>
        <v>0</v>
      </c>
      <c r="GC132" s="20">
        <f>+'MIP 2012'!EZ132*(1+(FD132))</f>
        <v>0</v>
      </c>
      <c r="GD132" s="20">
        <f>+'MIP 2012'!FA132*(1+(FE132))</f>
        <v>0</v>
      </c>
      <c r="GE132" s="20">
        <f>+'MIP 2012'!FB132*(1+(FF132))</f>
        <v>0</v>
      </c>
      <c r="GF132" s="20">
        <f>+'MIP 2012'!FC132*(1+(FG132))</f>
        <v>0</v>
      </c>
      <c r="GG132" s="20">
        <f>+'MIP 2012'!FD132*(1+(FH132))</f>
        <v>0</v>
      </c>
      <c r="GH132" s="20">
        <f>+'MIP 2012'!FE132*(1+(FI132))</f>
        <v>0</v>
      </c>
      <c r="GI132" s="20">
        <f>+'MIP 2012'!FF132*(1+(FJ132))</f>
        <v>0</v>
      </c>
      <c r="GJ132" s="18">
        <f t="shared" si="6"/>
        <v>26049.816059366705</v>
      </c>
      <c r="GK132" s="41">
        <f>+IFERROR((GJ132/'MIP 2012'!FG132*100-100),0)</f>
        <v>0</v>
      </c>
      <c r="GN132" s="18">
        <v>237760.75220772839</v>
      </c>
      <c r="GO132" s="14">
        <f>+'MIP 2012'!FH132</f>
        <v>233994.8967654162</v>
      </c>
      <c r="GP132" s="41">
        <f t="shared" si="7"/>
        <v>3765.8554423121968</v>
      </c>
      <c r="GQ132" s="41">
        <f t="shared" si="8"/>
        <v>1.609375030980928</v>
      </c>
      <c r="GU132" s="63">
        <v>0.2</v>
      </c>
      <c r="GV132" s="73"/>
      <c r="GW132" s="62">
        <f>+IF(SeleccionarDemTur=GW$11,'SIMULADOR IMPACTOS MIP(TURISMO)'!PorcentajeTur,0)</f>
        <v>0</v>
      </c>
      <c r="GX132" s="62">
        <f>+IF(SeleccionarDemTur=GX$11,'SIMULADOR IMPACTOS MIP(TURISMO)'!PorcentajeTur,0)</f>
        <v>0</v>
      </c>
      <c r="GY132" s="62">
        <f>+IF(SeleccionarDemTur=GY$11,'SIMULADOR IMPACTOS MIP(TURISMO)'!PorcentajeTur,0)</f>
        <v>0.1</v>
      </c>
      <c r="GZ132" s="62">
        <f>+IF(SeleccionarDemTur=GZ$11,'SIMULADOR IMPACTOS MIP(TURISMO)'!PorcentajeTur,0)</f>
        <v>0</v>
      </c>
      <c r="HA132" s="62">
        <f>+IF(OR(SeleccionarDemTur=HA$11,SeleccionarDemTur=$GW$11),'SIMULADOR IMPACTOS MIP(TURISMO)'!PorcentajeTur,0)</f>
        <v>0</v>
      </c>
      <c r="HB132" s="62">
        <f>+IF(OR(SeleccionarDemTur=HB$11,SeleccionarDemTur=$GW$11),'SIMULADOR IMPACTOS MIP(TURISMO)'!PorcentajeTur,0)</f>
        <v>0</v>
      </c>
      <c r="HC132" s="62">
        <f>+IF(OR(SeleccionarDemTur=HC$11,SeleccionarDemTur=$GW$11),'SIMULADOR IMPACTOS MIP(TURISMO)'!PorcentajeTur,0)</f>
        <v>0</v>
      </c>
      <c r="HD132" s="62">
        <f>+IF(OR(SeleccionarDemTur=HD$11,SeleccionarDemTur=$GX$11),'SIMULADOR IMPACTOS MIP(TURISMO)'!PorcentajeTur,0)</f>
        <v>0</v>
      </c>
      <c r="HE132" s="62">
        <f>+IF(OR(SeleccionarDemTur=HE$11,SeleccionarDemTur=$GX$11),'SIMULADOR IMPACTOS MIP(TURISMO)'!PorcentajeTur,0)</f>
        <v>0</v>
      </c>
      <c r="HF132" s="62">
        <f>+IF(OR(SeleccionarDemTur=HF$11,SeleccionarDemTur=$GX$11),'SIMULADOR IMPACTOS MIP(TURISMO)'!PorcentajeTur,0)</f>
        <v>0</v>
      </c>
      <c r="HG132" s="62">
        <f>+IF(OR(SeleccionarDemTur=HG$11,SeleccionarDemTur=$GX$11),'SIMULADOR IMPACTOS MIP(TURISMO)'!PorcentajeTur,0)</f>
        <v>0</v>
      </c>
      <c r="HH132" s="62">
        <f>+IF(OR(SeleccionarDemTur=HH$11,SeleccionarDemTur=$GX$11),'SIMULADOR IMPACTOS MIP(TURISMO)'!PorcentajeTur,0)</f>
        <v>0</v>
      </c>
      <c r="HI132" s="62">
        <f>+IF(OR(SeleccionarDemTur=HI$11,SeleccionarDemTur=$GX$11),'SIMULADOR IMPACTOS MIP(TURISMO)'!PorcentajeTur,0)</f>
        <v>0</v>
      </c>
      <c r="HJ132" s="62">
        <f>+IF(OR(SeleccionarDemTur=HJ$11,SeleccionarDemTur=$GX$11),'SIMULADOR IMPACTOS MIP(TURISMO)'!PorcentajeTur,0)</f>
        <v>0</v>
      </c>
      <c r="HK132" s="62">
        <f>+IF(SeleccionarDemTur=HK$11,'SIMULADOR IMPACTOS MIP(TURISMO)'!PorcentajeTur,0)</f>
        <v>0</v>
      </c>
      <c r="HL132" s="62">
        <f>+IF(SeleccionarDemTur=HL$11,'SIMULADOR IMPACTOS MIP(TURISMO)'!PorcentajeTur,0)</f>
        <v>0</v>
      </c>
      <c r="HM132" s="62">
        <f>+IF(SeleccionarDemTur=HM$11,'SIMULADOR IMPACTOS MIP(TURISMO)'!PorcentajeTur,0)</f>
        <v>0</v>
      </c>
      <c r="HN132" s="62">
        <f>+IF(SeleccionarDemTur=HN$11,'SIMULADOR IMPACTOS MIP(TURISMO)'!PorcentajeTur,0)</f>
        <v>0</v>
      </c>
      <c r="HO132" s="62">
        <f>+IF(OR(SeleccionarDemTur=HO$11,SeleccionarDemTur=$GY$11),'SIMULADOR IMPACTOS MIP(TURISMO)'!PorcentajeTur,0)</f>
        <v>0.1</v>
      </c>
      <c r="HP132" s="62">
        <f>+IF(OR(SeleccionarDemTur=HP$11,SeleccionarDemTur=$GY$11),'SIMULADOR IMPACTOS MIP(TURISMO)'!PorcentajeTur,0)</f>
        <v>0.1</v>
      </c>
      <c r="HQ132" s="62">
        <f>+IF(OR(SeleccionarDemTur=HQ$11,SeleccionarDemTur=$GY$11),'SIMULADOR IMPACTOS MIP(TURISMO)'!PorcentajeTur,0)</f>
        <v>0.1</v>
      </c>
      <c r="HR132" s="62">
        <f>+IF(OR(SeleccionarDemTur=HR$11,SeleccionarDemTur=$GY$11),'SIMULADOR IMPACTOS MIP(TURISMO)'!PorcentajeTur,0)</f>
        <v>0.1</v>
      </c>
      <c r="HS132" s="62">
        <f>+IF(OR(SeleccionarDemTur=HS$11,SeleccionarDemTur=$GY$11),'SIMULADOR IMPACTOS MIP(TURISMO)'!PorcentajeTur,0)</f>
        <v>0.1</v>
      </c>
      <c r="HT132" s="62">
        <f>+IF(OR(SeleccionarDemTur=HT$11,SeleccionarDemTur=$GY$11),'SIMULADOR IMPACTOS MIP(TURISMO)'!PorcentajeTur,0)</f>
        <v>0.1</v>
      </c>
      <c r="HU132" s="62">
        <f>+IF(OR(SeleccionarDemTur=HU$11,SeleccionarDemTur=$GY$11),'SIMULADOR IMPACTOS MIP(TURISMO)'!PorcentajeTur,0)</f>
        <v>0.1</v>
      </c>
      <c r="HV132" s="62">
        <f>+IF(OR(SeleccionarDemTur=HV$11,SeleccionarDemTur=$GY$11),'SIMULADOR IMPACTOS MIP(TURISMO)'!PorcentajeTur,0)</f>
        <v>0.1</v>
      </c>
      <c r="HY132" s="20">
        <f>+'MIP 2012'!EJ132*(1+(GZ132))</f>
        <v>22883.427943105169</v>
      </c>
      <c r="HZ132" s="20">
        <f>+'MIP 2012'!EK132*(1+(HA132))</f>
        <v>0</v>
      </c>
      <c r="IA132" s="20">
        <f>+'MIP 2012'!EL132*(1+(HB132))</f>
        <v>0</v>
      </c>
      <c r="IB132" s="20">
        <f>+'MIP 2012'!EM132*(1+(HC132))</f>
        <v>0</v>
      </c>
      <c r="IC132" s="20">
        <f>+'MIP 2012'!EN132*(1+(HD132))</f>
        <v>0</v>
      </c>
      <c r="ID132" s="20">
        <f>+'MIP 2012'!EO132*(1+(HE132))</f>
        <v>0</v>
      </c>
      <c r="IE132" s="20">
        <f>+'MIP 2012'!EP132*(1+(HF132))</f>
        <v>0</v>
      </c>
      <c r="IF132" s="20">
        <f>+'MIP 2012'!EQ132*(1+(HG132))</f>
        <v>0</v>
      </c>
      <c r="IG132" s="20">
        <f>+'MIP 2012'!ER132*(1+(HH132))</f>
        <v>0</v>
      </c>
      <c r="IH132" s="20">
        <f>+'MIP 2012'!ES132*(1+(HI132))</f>
        <v>0</v>
      </c>
      <c r="II132" s="20">
        <f>+'MIP 2012'!ET132*(1+(HJ132))</f>
        <v>0</v>
      </c>
      <c r="IJ132" s="20">
        <f>+'MIP 2012'!EU132*(1+(HK132))</f>
        <v>3.4620551632316903</v>
      </c>
      <c r="IK132" s="20">
        <f>+'MIP 2012'!EV132*(1+(HL132))</f>
        <v>27.046035212452885</v>
      </c>
      <c r="IL132" s="20">
        <f>+'MIP 2012'!EW132*(1+(HM132))</f>
        <v>-1.0974899080709131</v>
      </c>
      <c r="IM132" s="20">
        <f>+'MIP 2012'!EX132*(1+(HN132))</f>
        <v>3136.9775157939212</v>
      </c>
      <c r="IN132" s="20">
        <f>+'MIP 2012'!EY132*(1+(HO132))</f>
        <v>0</v>
      </c>
      <c r="IO132" s="20">
        <f>+'MIP 2012'!EZ132*(1+(HP132))</f>
        <v>0</v>
      </c>
      <c r="IP132" s="20">
        <f>+'MIP 2012'!FA132*(1+(HQ132))</f>
        <v>0</v>
      </c>
      <c r="IQ132" s="20">
        <f>+'MIP 2012'!FB132*(1+(HR132))</f>
        <v>0</v>
      </c>
      <c r="IR132" s="20">
        <f>+'MIP 2012'!FC132*(1+(HS132))</f>
        <v>0</v>
      </c>
      <c r="IS132" s="20">
        <f>+'MIP 2012'!FD132*(1+(HT132))</f>
        <v>0</v>
      </c>
      <c r="IT132" s="20">
        <f>+'MIP 2012'!FE132*(1+(HU132))</f>
        <v>0</v>
      </c>
      <c r="IU132" s="20">
        <f>+'MIP 2012'!FF132*(1+(HV132))</f>
        <v>0</v>
      </c>
      <c r="IV132" s="18">
        <f t="shared" si="9"/>
        <v>26049.816059366705</v>
      </c>
      <c r="IW132" s="41">
        <f>+IFERROR((IV132/'MIP 2012'!FG132*100-100),0)</f>
        <v>0</v>
      </c>
      <c r="IZ132" s="18">
        <v>235250.18191285341</v>
      </c>
      <c r="JA132" s="14">
        <f>+'MIP 2012'!FH132</f>
        <v>233994.8967654162</v>
      </c>
      <c r="JB132" s="41">
        <f t="shared" si="10"/>
        <v>1255.2851474372146</v>
      </c>
      <c r="JC132" s="41">
        <f t="shared" si="11"/>
        <v>0.53645834366022882</v>
      </c>
    </row>
    <row r="133" spans="1:263" s="7" customFormat="1" ht="21.95" customHeight="1" thickBot="1" x14ac:dyDescent="0.3">
      <c r="A133" s="12" t="s">
        <v>328</v>
      </c>
      <c r="B133" s="12" t="s">
        <v>329</v>
      </c>
      <c r="C133" s="35">
        <v>1.1142942181775555E-3</v>
      </c>
      <c r="D133" s="35">
        <v>1.3273614643364525E-3</v>
      </c>
      <c r="E133" s="35">
        <v>9.5097545445967744E-3</v>
      </c>
      <c r="F133" s="35">
        <v>8.518558707581727E-4</v>
      </c>
      <c r="G133" s="35">
        <v>1.3686510190981285E-3</v>
      </c>
      <c r="H133" s="35">
        <v>1.4821556125695703E-3</v>
      </c>
      <c r="I133" s="35">
        <v>1.1202469354922267E-3</v>
      </c>
      <c r="J133" s="35">
        <v>8.9249013528999591E-4</v>
      </c>
      <c r="K133" s="35">
        <v>1.1094698212063985E-3</v>
      </c>
      <c r="L133" s="35">
        <v>9.2035296085502319E-4</v>
      </c>
      <c r="M133" s="35">
        <v>1.2547613539204833E-3</v>
      </c>
      <c r="N133" s="35">
        <v>2.2987807806795274E-3</v>
      </c>
      <c r="O133" s="35">
        <v>6.2216171120863606E-3</v>
      </c>
      <c r="P133" s="35">
        <v>2.4654517170019691E-3</v>
      </c>
      <c r="Q133" s="35">
        <v>9.5336857555034329E-4</v>
      </c>
      <c r="R133" s="35">
        <v>6.0713831445168434E-3</v>
      </c>
      <c r="S133" s="35">
        <v>2.9739899162486744E-3</v>
      </c>
      <c r="T133" s="35">
        <v>9.5817313850630266E-4</v>
      </c>
      <c r="U133" s="35">
        <v>4.5244585028295335E-3</v>
      </c>
      <c r="V133" s="35">
        <v>2.0123495270396663E-3</v>
      </c>
      <c r="W133" s="35">
        <v>8.4938260566765032E-3</v>
      </c>
      <c r="X133" s="35">
        <v>4.1260834368488809E-3</v>
      </c>
      <c r="Y133" s="35">
        <v>1.7940772999556296E-3</v>
      </c>
      <c r="Z133" s="35">
        <v>8.8546946170243723E-3</v>
      </c>
      <c r="AA133" s="35">
        <v>1.4198025035887243E-3</v>
      </c>
      <c r="AB133" s="35">
        <v>2.1650594878914187E-3</v>
      </c>
      <c r="AC133" s="35">
        <v>4.7142206240320612E-4</v>
      </c>
      <c r="AD133" s="35">
        <v>1.4815475609990364E-3</v>
      </c>
      <c r="AE133" s="35">
        <v>5.04264606687964E-2</v>
      </c>
      <c r="AF133" s="35">
        <v>1.2702554584393551E-3</v>
      </c>
      <c r="AG133" s="35">
        <v>1.0657994262103071E-2</v>
      </c>
      <c r="AH133" s="35">
        <v>1.6491407024352472E-3</v>
      </c>
      <c r="AI133" s="35">
        <v>4.4521048612498927E-3</v>
      </c>
      <c r="AJ133" s="35">
        <v>5.7918969609225147E-3</v>
      </c>
      <c r="AK133" s="35">
        <v>1.0051267956163791E-2</v>
      </c>
      <c r="AL133" s="35">
        <v>4.0486066839214331E-3</v>
      </c>
      <c r="AM133" s="35">
        <v>1.5388660699926938E-3</v>
      </c>
      <c r="AN133" s="35">
        <v>3.3997220003409894E-3</v>
      </c>
      <c r="AO133" s="35">
        <v>2.334946402329576E-3</v>
      </c>
      <c r="AP133" s="35">
        <v>1.7947178512941985E-3</v>
      </c>
      <c r="AQ133" s="35">
        <v>5.039675423510576E-3</v>
      </c>
      <c r="AR133" s="35">
        <v>2.7713767096266668E-3</v>
      </c>
      <c r="AS133" s="35">
        <v>7.2672130650684079E-3</v>
      </c>
      <c r="AT133" s="35">
        <v>3.4050830667503888E-3</v>
      </c>
      <c r="AU133" s="35">
        <v>1.7047499747001532E-3</v>
      </c>
      <c r="AV133" s="35">
        <v>1.6096568217150299E-3</v>
      </c>
      <c r="AW133" s="35">
        <v>2.1243906231345022E-3</v>
      </c>
      <c r="AX133" s="35">
        <v>1.8460954138728141E-3</v>
      </c>
      <c r="AY133" s="35">
        <v>1.2367432753860846E-3</v>
      </c>
      <c r="AZ133" s="35">
        <v>4.3576723330753294E-3</v>
      </c>
      <c r="BA133" s="35">
        <v>1.1667718932961571E-3</v>
      </c>
      <c r="BB133" s="35">
        <v>1.2517325782837663E-3</v>
      </c>
      <c r="BC133" s="35">
        <v>1.9108079722079774E-3</v>
      </c>
      <c r="BD133" s="35">
        <v>1.2913256240513259E-3</v>
      </c>
      <c r="BE133" s="35">
        <v>1.1297280008656754E-3</v>
      </c>
      <c r="BF133" s="35">
        <v>2.2575508993884614E-3</v>
      </c>
      <c r="BG133" s="35">
        <v>2.1498577653086613E-3</v>
      </c>
      <c r="BH133" s="35">
        <v>3.3110022312592071E-3</v>
      </c>
      <c r="BI133" s="35">
        <v>0</v>
      </c>
      <c r="BJ133" s="35">
        <v>6.9717657868080389E-4</v>
      </c>
      <c r="BK133" s="35">
        <v>1.2779062112990489E-3</v>
      </c>
      <c r="BL133" s="35">
        <v>1.5910763052449093E-3</v>
      </c>
      <c r="BM133" s="35">
        <v>1.1423344908168711E-3</v>
      </c>
      <c r="BN133" s="35">
        <v>5.6725028710335875E-3</v>
      </c>
      <c r="BO133" s="35">
        <v>3.447271649178608E-3</v>
      </c>
      <c r="BP133" s="35">
        <v>2.4816177215199811E-3</v>
      </c>
      <c r="BQ133" s="35">
        <v>2.7519978110625782E-3</v>
      </c>
      <c r="BR133" s="35">
        <v>1.7635320970031112E-3</v>
      </c>
      <c r="BS133" s="35">
        <v>2.5944638200323077E-3</v>
      </c>
      <c r="BT133" s="35">
        <v>5.9641494874491394E-3</v>
      </c>
      <c r="BU133" s="35">
        <v>1.6938698170435649E-3</v>
      </c>
      <c r="BV133" s="35">
        <v>9.1666502185232951E-4</v>
      </c>
      <c r="BW133" s="35">
        <v>2.1747506316221457E-3</v>
      </c>
      <c r="BX133" s="35">
        <v>1.5103095545192414E-2</v>
      </c>
      <c r="BY133" s="35">
        <v>2.1316778225491965E-3</v>
      </c>
      <c r="BZ133" s="35">
        <v>1.1430653632873687E-3</v>
      </c>
      <c r="CA133" s="35">
        <v>1.1089823214286757E-3</v>
      </c>
      <c r="CB133" s="35">
        <v>1.409103225716644E-3</v>
      </c>
      <c r="CC133" s="35">
        <v>6.3221096899600659E-3</v>
      </c>
      <c r="CD133" s="35">
        <v>2.767885817644017E-3</v>
      </c>
      <c r="CE133" s="35">
        <v>3.0149136591242883E-3</v>
      </c>
      <c r="CF133" s="35">
        <v>4.9994766707063022E-3</v>
      </c>
      <c r="CG133" s="35">
        <v>8.4975578644477159E-3</v>
      </c>
      <c r="CH133" s="35">
        <v>7.0465439070521206E-3</v>
      </c>
      <c r="CI133" s="35">
        <v>6.9395726460544562E-3</v>
      </c>
      <c r="CJ133" s="35">
        <v>1.3900931637974565E-3</v>
      </c>
      <c r="CK133" s="35">
        <v>1.7683320665264368E-3</v>
      </c>
      <c r="CL133" s="35">
        <v>2.9872228612919573E-3</v>
      </c>
      <c r="CM133" s="35">
        <v>1.4320891006610209E-3</v>
      </c>
      <c r="CN133" s="35">
        <v>4.2387605918058659E-3</v>
      </c>
      <c r="CO133" s="35">
        <v>5.1773307474315983E-3</v>
      </c>
      <c r="CP133" s="35">
        <v>2.1449299541369629E-3</v>
      </c>
      <c r="CQ133" s="35">
        <v>1.140657216757266E-3</v>
      </c>
      <c r="CR133" s="35">
        <v>7.3509627938060814E-4</v>
      </c>
      <c r="CS133" s="35">
        <v>7.6947721448532968E-3</v>
      </c>
      <c r="CT133" s="35">
        <v>6.9012452112022418E-3</v>
      </c>
      <c r="CU133" s="35">
        <v>7.0960947192537484E-3</v>
      </c>
      <c r="CV133" s="35">
        <v>6.5190626696745285E-3</v>
      </c>
      <c r="CW133" s="35">
        <v>5.2124702056073656E-3</v>
      </c>
      <c r="CX133" s="35">
        <v>5.8283021167996373E-3</v>
      </c>
      <c r="CY133" s="35">
        <v>5.8258015130279953E-3</v>
      </c>
      <c r="CZ133" s="35">
        <v>2.5727306595443125E-3</v>
      </c>
      <c r="DA133" s="35">
        <v>8.9055030431066315E-3</v>
      </c>
      <c r="DB133" s="35">
        <v>2.4521862549053315E-3</v>
      </c>
      <c r="DC133" s="35">
        <v>6.5865859773884729E-3</v>
      </c>
      <c r="DD133" s="35">
        <v>5.5040386535358176E-3</v>
      </c>
      <c r="DE133" s="35">
        <v>5.1774471881180437E-3</v>
      </c>
      <c r="DF133" s="35">
        <v>2.8753310474557464E-3</v>
      </c>
      <c r="DG133" s="35">
        <v>4.3813331214141151E-3</v>
      </c>
      <c r="DH133" s="35">
        <v>1.1366602954222196E-2</v>
      </c>
      <c r="DI133" s="35">
        <v>5.2465256594334533E-3</v>
      </c>
      <c r="DJ133" s="35">
        <v>3.154254017828915E-3</v>
      </c>
      <c r="DK133" s="35">
        <v>1.0262849011568221E-2</v>
      </c>
      <c r="DL133" s="35">
        <v>1.9752988769742908E-3</v>
      </c>
      <c r="DM133" s="35">
        <v>3.457981885679519E-3</v>
      </c>
      <c r="DN133" s="35">
        <v>4.3427049045680552E-3</v>
      </c>
      <c r="DO133" s="35">
        <v>4.5369619317255066E-3</v>
      </c>
      <c r="DP133" s="35">
        <v>1.6205965592584986E-3</v>
      </c>
      <c r="DQ133" s="35">
        <v>9.6762282405405927E-4</v>
      </c>
      <c r="DR133" s="35">
        <v>5.6696342310597154E-3</v>
      </c>
      <c r="DS133" s="35">
        <v>1.9524929463838971E-3</v>
      </c>
      <c r="DT133" s="35">
        <v>1.0053856488783883</v>
      </c>
      <c r="DU133" s="35">
        <v>3.1213137528252424E-3</v>
      </c>
      <c r="DV133" s="35">
        <v>9.627587625324131E-3</v>
      </c>
      <c r="DW133" s="35">
        <v>2.5778769317302184E-3</v>
      </c>
      <c r="DX133" s="35">
        <v>5.4980847487777016E-3</v>
      </c>
      <c r="DY133" s="35">
        <v>3.0483238159320718E-3</v>
      </c>
      <c r="DZ133" s="35">
        <v>7.0782001708024041E-3</v>
      </c>
      <c r="EA133" s="35">
        <v>3.034618770562983E-3</v>
      </c>
      <c r="EB133" s="35">
        <v>1.6166072370992168E-2</v>
      </c>
      <c r="EC133" s="35">
        <v>4.7459301779860094E-3</v>
      </c>
      <c r="ED133" s="35">
        <v>2.3419257645940824E-3</v>
      </c>
      <c r="EE133" s="35">
        <v>1.1024272587445918E-2</v>
      </c>
      <c r="EF133" s="35">
        <v>2.6381880490150202E-2</v>
      </c>
      <c r="EG133" s="35">
        <v>2.8252439203733919E-3</v>
      </c>
      <c r="EH133" s="35">
        <v>0</v>
      </c>
      <c r="EK133" s="62">
        <f>+IF(AND(OR(SeleccionarIndustria=$A133,SeleccionarIndustria="Todas las AE"),('SIMULADOR IMPACTOS MIP'!$B$10=EK$11)),'SIMULADOR IMPACTOS MIP'!Porcentaje,0)</f>
        <v>0</v>
      </c>
      <c r="EL133" s="62">
        <f>+IF(AND(OR(SeleccionarIndustria=$A133,SeleccionarIndustria="Todas las AE"),('SIMULADOR IMPACTOS MIP'!$B$10=EL$11)),'SIMULADOR IMPACTOS MIP'!Porcentaje,0)</f>
        <v>0</v>
      </c>
      <c r="EM133" s="62">
        <f>+IF(AND(OR(SeleccionarIndustria=$A133,SeleccionarIndustria="Todas las AE"),('SIMULADOR IMPACTOS MIP'!$B$10=EM$11)),'SIMULADOR IMPACTOS MIP'!Porcentaje,0)</f>
        <v>0.3</v>
      </c>
      <c r="EN133" s="62">
        <f>+IF(AND(OR(SeleccionarIndustria=$A133,SeleccionarIndustria="Todas las AE"),('SIMULADOR IMPACTOS MIP'!$B$10=EN$11)),'SIMULADOR IMPACTOS MIP'!Porcentaje,0)</f>
        <v>0</v>
      </c>
      <c r="EO133" s="62">
        <f>+IF(AND(OR(SeleccionarIndustria=$A133,SeleccionarIndustria="Todas las AE"),(OR('SIMULADOR IMPACTOS MIP'!$B$10=$EK$11,'SIMULADOR IMPACTOS MIP'!$B$10=EO$11))),'SIMULADOR IMPACTOS MIP'!Porcentaje,0)</f>
        <v>0</v>
      </c>
      <c r="EP133" s="62">
        <f>+IF(AND(OR(SeleccionarIndustria=$A133,SeleccionarIndustria="Todas las AE"),(OR('SIMULADOR IMPACTOS MIP'!$B$10=$EK$11,'SIMULADOR IMPACTOS MIP'!$B$10=EP$11))),'SIMULADOR IMPACTOS MIP'!Porcentaje,0)</f>
        <v>0</v>
      </c>
      <c r="EQ133" s="62">
        <f>+IF(AND(OR(SeleccionarIndustria=$A133,SeleccionarIndustria="Todas las AE"),(OR('SIMULADOR IMPACTOS MIP'!$B$10=$EK$11,'SIMULADOR IMPACTOS MIP'!$B$10=EQ$11))),'SIMULADOR IMPACTOS MIP'!Porcentaje,0)</f>
        <v>0</v>
      </c>
      <c r="ER133" s="62">
        <f>+IF(AND(OR(SeleccionarIndustria=$A133,SeleccionarIndustria="Todas las AE"),(OR('SIMULADOR IMPACTOS MIP'!$B$10=$EL$11,'SIMULADOR IMPACTOS MIP'!$B$10=ER$11))),'SIMULADOR IMPACTOS MIP'!Porcentaje,0)</f>
        <v>0</v>
      </c>
      <c r="ES133" s="62">
        <f>+IF(AND(OR(SeleccionarIndustria=$A133,SeleccionarIndustria="Todas las AE"),(OR('SIMULADOR IMPACTOS MIP'!$B$10=$EL$11,'SIMULADOR IMPACTOS MIP'!$B$10=ES$11))),'SIMULADOR IMPACTOS MIP'!Porcentaje,0)</f>
        <v>0</v>
      </c>
      <c r="ET133" s="62">
        <f>+IF(AND(OR(SeleccionarIndustria=$A133,SeleccionarIndustria="Todas las AE"),(OR('SIMULADOR IMPACTOS MIP'!$B$10=$EL$11,'SIMULADOR IMPACTOS MIP'!$B$10=ET$11))),'SIMULADOR IMPACTOS MIP'!Porcentaje,0)</f>
        <v>0</v>
      </c>
      <c r="EU133" s="62">
        <f>+IF(AND(OR(SeleccionarIndustria=$A133,SeleccionarIndustria="Todas las AE"),(OR('SIMULADOR IMPACTOS MIP'!$B$10=$EL$11,'SIMULADOR IMPACTOS MIP'!$B$10=EU$11))),'SIMULADOR IMPACTOS MIP'!Porcentaje,0)</f>
        <v>0</v>
      </c>
      <c r="EV133" s="62">
        <f>+IF(AND(OR(SeleccionarIndustria=$A133,SeleccionarIndustria="Todas las AE"),(OR('SIMULADOR IMPACTOS MIP'!$B$10=$EL$11,'SIMULADOR IMPACTOS MIP'!$B$10=EV$11))),'SIMULADOR IMPACTOS MIP'!Porcentaje,0)</f>
        <v>0</v>
      </c>
      <c r="EW133" s="62">
        <f>+IF(AND(OR(SeleccionarIndustria=$A133,SeleccionarIndustria="Todas las AE"),(OR('SIMULADOR IMPACTOS MIP'!$B$10=$EL$11,'SIMULADOR IMPACTOS MIP'!$B$10=EW$11))),'SIMULADOR IMPACTOS MIP'!Porcentaje,0)</f>
        <v>0</v>
      </c>
      <c r="EX133" s="62">
        <f>+IF(AND(OR(SeleccionarIndustria=$A133,SeleccionarIndustria="Todas las AE"),(OR('SIMULADOR IMPACTOS MIP'!$B$10=$EL$11,'SIMULADOR IMPACTOS MIP'!$B$10=EX$11))),'SIMULADOR IMPACTOS MIP'!Porcentaje,0)</f>
        <v>0</v>
      </c>
      <c r="EY133" s="62">
        <f>+IF(AND(OR(SeleccionarIndustria=$A133,SeleccionarIndustria="Todas las AE"),('SIMULADOR IMPACTOS MIP'!$B$10=EY$11)),'SIMULADOR IMPACTOS MIP'!Porcentaje,0)</f>
        <v>0</v>
      </c>
      <c r="EZ133" s="62">
        <f>+IF(AND(OR(SeleccionarIndustria=$A133,SeleccionarIndustria="Todas las AE"),('SIMULADOR IMPACTOS MIP'!$B$10=EZ$11)),'SIMULADOR IMPACTOS MIP'!Porcentaje,0)</f>
        <v>0</v>
      </c>
      <c r="FA133" s="62">
        <f>+IF(AND(OR(SeleccionarIndustria=$A133,SeleccionarIndustria="Todas las AE"),('SIMULADOR IMPACTOS MIP'!$B$10=FA$11)),'SIMULADOR IMPACTOS MIP'!Porcentaje,0)</f>
        <v>0</v>
      </c>
      <c r="FB133" s="62">
        <f>+IF(AND(OR(SeleccionarIndustria=$A133,SeleccionarIndustria="Todas las AE"),('SIMULADOR IMPACTOS MIP'!$B$10=FB$11)),'SIMULADOR IMPACTOS MIP'!Porcentaje,0)</f>
        <v>0</v>
      </c>
      <c r="FC133" s="62">
        <f>+IF(AND(OR(SeleccionarIndustria=$A133,SeleccionarIndustria="Todas las AE"),(OR('SIMULADOR IMPACTOS MIP'!$B$10=$EM$11,'SIMULADOR IMPACTOS MIP'!$B$10=FC$11))),'SIMULADOR IMPACTOS MIP'!Porcentaje,0)</f>
        <v>0.3</v>
      </c>
      <c r="FD133" s="62">
        <f>+IF(AND(OR(SeleccionarIndustria=$A133,SeleccionarIndustria="Todas las AE"),(OR('SIMULADOR IMPACTOS MIP'!$B$10=$EM$11,'SIMULADOR IMPACTOS MIP'!$B$10=FD$11))),'SIMULADOR IMPACTOS MIP'!Porcentaje,0)</f>
        <v>0.3</v>
      </c>
      <c r="FE133" s="62">
        <f>+IF(AND(OR(SeleccionarIndustria=$A133,SeleccionarIndustria="Todas las AE"),(OR('SIMULADOR IMPACTOS MIP'!$B$10=$EM$11,'SIMULADOR IMPACTOS MIP'!$B$10=FE$11))),'SIMULADOR IMPACTOS MIP'!Porcentaje,0)</f>
        <v>0.3</v>
      </c>
      <c r="FF133" s="62">
        <f>+IF(AND(OR(SeleccionarIndustria=$A133,SeleccionarIndustria="Todas las AE"),(OR('SIMULADOR IMPACTOS MIP'!$B$10=$EM$11,'SIMULADOR IMPACTOS MIP'!$B$10=FF$11))),'SIMULADOR IMPACTOS MIP'!Porcentaje,0)</f>
        <v>0.3</v>
      </c>
      <c r="FG133" s="62">
        <f>+IF(AND(OR(SeleccionarIndustria=$A133,SeleccionarIndustria="Todas las AE"),(OR('SIMULADOR IMPACTOS MIP'!$B$10=$EM$11,'SIMULADOR IMPACTOS MIP'!$B$10=FG$11))),'SIMULADOR IMPACTOS MIP'!Porcentaje,0)</f>
        <v>0.3</v>
      </c>
      <c r="FH133" s="62">
        <f>+IF(AND(OR(SeleccionarIndustria=$A133,SeleccionarIndustria="Todas las AE"),(OR('SIMULADOR IMPACTOS MIP'!$B$10=$EM$11,'SIMULADOR IMPACTOS MIP'!$B$10=FH$11))),'SIMULADOR IMPACTOS MIP'!Porcentaje,0)</f>
        <v>0.3</v>
      </c>
      <c r="FI133" s="62">
        <f>+IF(AND(OR(SeleccionarIndustria=$A133,SeleccionarIndustria="Todas las AE"),(OR('SIMULADOR IMPACTOS MIP'!$B$10=$EM$11,'SIMULADOR IMPACTOS MIP'!$B$10=FI$11))),'SIMULADOR IMPACTOS MIP'!Porcentaje,0)</f>
        <v>0.3</v>
      </c>
      <c r="FJ133" s="62">
        <f>+IF(AND(OR(SeleccionarIndustria=$A133,SeleccionarIndustria="Todas las AE"),(OR('SIMULADOR IMPACTOS MIP'!$B$10=$EM$11,'SIMULADOR IMPACTOS MIP'!$B$10=FJ$11))),'SIMULADOR IMPACTOS MIP'!Porcentaje,0)</f>
        <v>0.3</v>
      </c>
      <c r="FM133" s="20">
        <f>+'MIP 2012'!EJ133*(1+(EN133))</f>
        <v>16526.526418915244</v>
      </c>
      <c r="FN133" s="20">
        <f>+'MIP 2012'!EK133*(1+(EO133))</f>
        <v>0</v>
      </c>
      <c r="FO133" s="20">
        <f>+'MIP 2012'!EL133*(1+(EP133))</f>
        <v>0</v>
      </c>
      <c r="FP133" s="20">
        <f>+'MIP 2012'!EM133*(1+(EQ133))</f>
        <v>0</v>
      </c>
      <c r="FQ133" s="20">
        <f>+'MIP 2012'!EN133*(1+(ER133))</f>
        <v>0</v>
      </c>
      <c r="FR133" s="20">
        <f>+'MIP 2012'!EO133*(1+(ES133))</f>
        <v>0</v>
      </c>
      <c r="FS133" s="20">
        <f>+'MIP 2012'!EP133*(1+(ET133))</f>
        <v>0</v>
      </c>
      <c r="FT133" s="20">
        <f>+'MIP 2012'!EQ133*(1+(EU133))</f>
        <v>0</v>
      </c>
      <c r="FU133" s="20">
        <f>+'MIP 2012'!ER133*(1+(EV133))</f>
        <v>0</v>
      </c>
      <c r="FV133" s="20">
        <f>+'MIP 2012'!ES133*(1+(EW133))</f>
        <v>0</v>
      </c>
      <c r="FW133" s="20">
        <f>+'MIP 2012'!ET133*(1+(EX133))</f>
        <v>0</v>
      </c>
      <c r="FX133" s="20">
        <f>+'MIP 2012'!EU133*(1+(EY133))</f>
        <v>0</v>
      </c>
      <c r="FY133" s="20">
        <f>+'MIP 2012'!EV133*(1+(EZ133))</f>
        <v>0</v>
      </c>
      <c r="FZ133" s="20">
        <f>+'MIP 2012'!EW133*(1+(FA133))</f>
        <v>0</v>
      </c>
      <c r="GA133" s="20">
        <f>+'MIP 2012'!EX133*(1+(FB133))</f>
        <v>24.599175993946666</v>
      </c>
      <c r="GB133" s="20">
        <f>+'MIP 2012'!EY133*(1+(FC133))</f>
        <v>0</v>
      </c>
      <c r="GC133" s="20">
        <f>+'MIP 2012'!EZ133*(1+(FD133))</f>
        <v>0</v>
      </c>
      <c r="GD133" s="20">
        <f>+'MIP 2012'!FA133*(1+(FE133))</f>
        <v>0</v>
      </c>
      <c r="GE133" s="20">
        <f>+'MIP 2012'!FB133*(1+(FF133))</f>
        <v>0</v>
      </c>
      <c r="GF133" s="20">
        <f>+'MIP 2012'!FC133*(1+(FG133))</f>
        <v>0</v>
      </c>
      <c r="GG133" s="20">
        <f>+'MIP 2012'!FD133*(1+(FH133))</f>
        <v>0</v>
      </c>
      <c r="GH133" s="20">
        <f>+'MIP 2012'!FE133*(1+(FI133))</f>
        <v>0</v>
      </c>
      <c r="GI133" s="20">
        <f>+'MIP 2012'!FF133*(1+(FJ133))</f>
        <v>0</v>
      </c>
      <c r="GJ133" s="18">
        <f t="shared" si="6"/>
        <v>16551.12559490919</v>
      </c>
      <c r="GK133" s="41">
        <f>+IFERROR((GJ133/'MIP 2012'!FG133*100-100),0)</f>
        <v>0</v>
      </c>
      <c r="GN133" s="18">
        <v>132145.85152411531</v>
      </c>
      <c r="GO133" s="14">
        <f>+'MIP 2012'!FH133</f>
        <v>130274.15659462151</v>
      </c>
      <c r="GP133" s="41">
        <f t="shared" si="7"/>
        <v>1871.6949294937949</v>
      </c>
      <c r="GQ133" s="41">
        <f t="shared" si="8"/>
        <v>1.4367354035674396</v>
      </c>
      <c r="GU133" s="63">
        <v>0.21</v>
      </c>
      <c r="GV133" s="73"/>
      <c r="GW133" s="62">
        <f>+IF(SeleccionarDemTur=GW$11,'SIMULADOR IMPACTOS MIP(TURISMO)'!PorcentajeTur,0)</f>
        <v>0</v>
      </c>
      <c r="GX133" s="62">
        <f>+IF(SeleccionarDemTur=GX$11,'SIMULADOR IMPACTOS MIP(TURISMO)'!PorcentajeTur,0)</f>
        <v>0</v>
      </c>
      <c r="GY133" s="62">
        <f>+IF(SeleccionarDemTur=GY$11,'SIMULADOR IMPACTOS MIP(TURISMO)'!PorcentajeTur,0)</f>
        <v>0.1</v>
      </c>
      <c r="GZ133" s="62">
        <f>+IF(SeleccionarDemTur=GZ$11,'SIMULADOR IMPACTOS MIP(TURISMO)'!PorcentajeTur,0)</f>
        <v>0</v>
      </c>
      <c r="HA133" s="62">
        <f>+IF(OR(SeleccionarDemTur=HA$11,SeleccionarDemTur=$GW$11),'SIMULADOR IMPACTOS MIP(TURISMO)'!PorcentajeTur,0)</f>
        <v>0</v>
      </c>
      <c r="HB133" s="62">
        <f>+IF(OR(SeleccionarDemTur=HB$11,SeleccionarDemTur=$GW$11),'SIMULADOR IMPACTOS MIP(TURISMO)'!PorcentajeTur,0)</f>
        <v>0</v>
      </c>
      <c r="HC133" s="62">
        <f>+IF(OR(SeleccionarDemTur=HC$11,SeleccionarDemTur=$GW$11),'SIMULADOR IMPACTOS MIP(TURISMO)'!PorcentajeTur,0)</f>
        <v>0</v>
      </c>
      <c r="HD133" s="62">
        <f>+IF(OR(SeleccionarDemTur=HD$11,SeleccionarDemTur=$GX$11),'SIMULADOR IMPACTOS MIP(TURISMO)'!PorcentajeTur,0)</f>
        <v>0</v>
      </c>
      <c r="HE133" s="62">
        <f>+IF(OR(SeleccionarDemTur=HE$11,SeleccionarDemTur=$GX$11),'SIMULADOR IMPACTOS MIP(TURISMO)'!PorcentajeTur,0)</f>
        <v>0</v>
      </c>
      <c r="HF133" s="62">
        <f>+IF(OR(SeleccionarDemTur=HF$11,SeleccionarDemTur=$GX$11),'SIMULADOR IMPACTOS MIP(TURISMO)'!PorcentajeTur,0)</f>
        <v>0</v>
      </c>
      <c r="HG133" s="62">
        <f>+IF(OR(SeleccionarDemTur=HG$11,SeleccionarDemTur=$GX$11),'SIMULADOR IMPACTOS MIP(TURISMO)'!PorcentajeTur,0)</f>
        <v>0</v>
      </c>
      <c r="HH133" s="62">
        <f>+IF(OR(SeleccionarDemTur=HH$11,SeleccionarDemTur=$GX$11),'SIMULADOR IMPACTOS MIP(TURISMO)'!PorcentajeTur,0)</f>
        <v>0</v>
      </c>
      <c r="HI133" s="62">
        <f>+IF(OR(SeleccionarDemTur=HI$11,SeleccionarDemTur=$GX$11),'SIMULADOR IMPACTOS MIP(TURISMO)'!PorcentajeTur,0)</f>
        <v>0</v>
      </c>
      <c r="HJ133" s="62">
        <f>+IF(OR(SeleccionarDemTur=HJ$11,SeleccionarDemTur=$GX$11),'SIMULADOR IMPACTOS MIP(TURISMO)'!PorcentajeTur,0)</f>
        <v>0</v>
      </c>
      <c r="HK133" s="62">
        <f>+IF(SeleccionarDemTur=HK$11,'SIMULADOR IMPACTOS MIP(TURISMO)'!PorcentajeTur,0)</f>
        <v>0</v>
      </c>
      <c r="HL133" s="62">
        <f>+IF(SeleccionarDemTur=HL$11,'SIMULADOR IMPACTOS MIP(TURISMO)'!PorcentajeTur,0)</f>
        <v>0</v>
      </c>
      <c r="HM133" s="62">
        <f>+IF(SeleccionarDemTur=HM$11,'SIMULADOR IMPACTOS MIP(TURISMO)'!PorcentajeTur,0)</f>
        <v>0</v>
      </c>
      <c r="HN133" s="62">
        <f>+IF(SeleccionarDemTur=HN$11,'SIMULADOR IMPACTOS MIP(TURISMO)'!PorcentajeTur,0)</f>
        <v>0</v>
      </c>
      <c r="HO133" s="62">
        <f>+IF(OR(SeleccionarDemTur=HO$11,SeleccionarDemTur=$GY$11),'SIMULADOR IMPACTOS MIP(TURISMO)'!PorcentajeTur,0)</f>
        <v>0.1</v>
      </c>
      <c r="HP133" s="62">
        <f>+IF(OR(SeleccionarDemTur=HP$11,SeleccionarDemTur=$GY$11),'SIMULADOR IMPACTOS MIP(TURISMO)'!PorcentajeTur,0)</f>
        <v>0.1</v>
      </c>
      <c r="HQ133" s="62">
        <f>+IF(OR(SeleccionarDemTur=HQ$11,SeleccionarDemTur=$GY$11),'SIMULADOR IMPACTOS MIP(TURISMO)'!PorcentajeTur,0)</f>
        <v>0.1</v>
      </c>
      <c r="HR133" s="62">
        <f>+IF(OR(SeleccionarDemTur=HR$11,SeleccionarDemTur=$GY$11),'SIMULADOR IMPACTOS MIP(TURISMO)'!PorcentajeTur,0)</f>
        <v>0.1</v>
      </c>
      <c r="HS133" s="62">
        <f>+IF(OR(SeleccionarDemTur=HS$11,SeleccionarDemTur=$GY$11),'SIMULADOR IMPACTOS MIP(TURISMO)'!PorcentajeTur,0)</f>
        <v>0.1</v>
      </c>
      <c r="HT133" s="62">
        <f>+IF(OR(SeleccionarDemTur=HT$11,SeleccionarDemTur=$GY$11),'SIMULADOR IMPACTOS MIP(TURISMO)'!PorcentajeTur,0)</f>
        <v>0.1</v>
      </c>
      <c r="HU133" s="62">
        <f>+IF(OR(SeleccionarDemTur=HU$11,SeleccionarDemTur=$GY$11),'SIMULADOR IMPACTOS MIP(TURISMO)'!PorcentajeTur,0)</f>
        <v>0.1</v>
      </c>
      <c r="HV133" s="62">
        <f>+IF(OR(SeleccionarDemTur=HV$11,SeleccionarDemTur=$GY$11),'SIMULADOR IMPACTOS MIP(TURISMO)'!PorcentajeTur,0)</f>
        <v>0.1</v>
      </c>
      <c r="HY133" s="20">
        <f>+'MIP 2012'!EJ133*(1+(GZ133))</f>
        <v>16526.526418915244</v>
      </c>
      <c r="HZ133" s="20">
        <f>+'MIP 2012'!EK133*(1+(HA133))</f>
        <v>0</v>
      </c>
      <c r="IA133" s="20">
        <f>+'MIP 2012'!EL133*(1+(HB133))</f>
        <v>0</v>
      </c>
      <c r="IB133" s="20">
        <f>+'MIP 2012'!EM133*(1+(HC133))</f>
        <v>0</v>
      </c>
      <c r="IC133" s="20">
        <f>+'MIP 2012'!EN133*(1+(HD133))</f>
        <v>0</v>
      </c>
      <c r="ID133" s="20">
        <f>+'MIP 2012'!EO133*(1+(HE133))</f>
        <v>0</v>
      </c>
      <c r="IE133" s="20">
        <f>+'MIP 2012'!EP133*(1+(HF133))</f>
        <v>0</v>
      </c>
      <c r="IF133" s="20">
        <f>+'MIP 2012'!EQ133*(1+(HG133))</f>
        <v>0</v>
      </c>
      <c r="IG133" s="20">
        <f>+'MIP 2012'!ER133*(1+(HH133))</f>
        <v>0</v>
      </c>
      <c r="IH133" s="20">
        <f>+'MIP 2012'!ES133*(1+(HI133))</f>
        <v>0</v>
      </c>
      <c r="II133" s="20">
        <f>+'MIP 2012'!ET133*(1+(HJ133))</f>
        <v>0</v>
      </c>
      <c r="IJ133" s="20">
        <f>+'MIP 2012'!EU133*(1+(HK133))</f>
        <v>0</v>
      </c>
      <c r="IK133" s="20">
        <f>+'MIP 2012'!EV133*(1+(HL133))</f>
        <v>0</v>
      </c>
      <c r="IL133" s="20">
        <f>+'MIP 2012'!EW133*(1+(HM133))</f>
        <v>0</v>
      </c>
      <c r="IM133" s="20">
        <f>+'MIP 2012'!EX133*(1+(HN133))</f>
        <v>24.599175993946666</v>
      </c>
      <c r="IN133" s="20">
        <f>+'MIP 2012'!EY133*(1+(HO133))</f>
        <v>0</v>
      </c>
      <c r="IO133" s="20">
        <f>+'MIP 2012'!EZ133*(1+(HP133))</f>
        <v>0</v>
      </c>
      <c r="IP133" s="20">
        <f>+'MIP 2012'!FA133*(1+(HQ133))</f>
        <v>0</v>
      </c>
      <c r="IQ133" s="20">
        <f>+'MIP 2012'!FB133*(1+(HR133))</f>
        <v>0</v>
      </c>
      <c r="IR133" s="20">
        <f>+'MIP 2012'!FC133*(1+(HS133))</f>
        <v>0</v>
      </c>
      <c r="IS133" s="20">
        <f>+'MIP 2012'!FD133*(1+(HT133))</f>
        <v>0</v>
      </c>
      <c r="IT133" s="20">
        <f>+'MIP 2012'!FE133*(1+(HU133))</f>
        <v>0</v>
      </c>
      <c r="IU133" s="20">
        <f>+'MIP 2012'!FF133*(1+(HV133))</f>
        <v>0</v>
      </c>
      <c r="IV133" s="18">
        <f t="shared" si="9"/>
        <v>16551.12559490919</v>
      </c>
      <c r="IW133" s="41">
        <f>+IFERROR((IV133/'MIP 2012'!FG133*100-100),0)</f>
        <v>0</v>
      </c>
      <c r="IZ133" s="18">
        <v>130898.05490445276</v>
      </c>
      <c r="JA133" s="14">
        <f>+'MIP 2012'!FH133</f>
        <v>130274.15659462151</v>
      </c>
      <c r="JB133" s="41">
        <f t="shared" si="10"/>
        <v>623.89830983124557</v>
      </c>
      <c r="JC133" s="41">
        <f t="shared" si="11"/>
        <v>0.47891180118912757</v>
      </c>
    </row>
    <row r="134" spans="1:263" s="7" customFormat="1" ht="21.95" customHeight="1" thickBot="1" x14ac:dyDescent="0.3">
      <c r="A134" s="12" t="s">
        <v>330</v>
      </c>
      <c r="B134" s="12" t="s">
        <v>331</v>
      </c>
      <c r="C134" s="35">
        <v>4.2582245327554384E-3</v>
      </c>
      <c r="D134" s="35">
        <v>4.6650618854820677E-3</v>
      </c>
      <c r="E134" s="35">
        <v>3.3233328709630487E-3</v>
      </c>
      <c r="F134" s="35">
        <v>3.1093495300143917E-3</v>
      </c>
      <c r="G134" s="35">
        <v>4.7164072201086966E-3</v>
      </c>
      <c r="H134" s="35">
        <v>5.0201488430332659E-3</v>
      </c>
      <c r="I134" s="35">
        <v>3.7815131429147081E-3</v>
      </c>
      <c r="J134" s="35">
        <v>2.7984889328004684E-3</v>
      </c>
      <c r="K134" s="35">
        <v>3.5631309081072082E-3</v>
      </c>
      <c r="L134" s="35">
        <v>3.196361960149028E-3</v>
      </c>
      <c r="M134" s="35">
        <v>4.8377583688264609E-3</v>
      </c>
      <c r="N134" s="35">
        <v>3.9200280436510436E-3</v>
      </c>
      <c r="O134" s="35">
        <v>1.2290276003164492E-2</v>
      </c>
      <c r="P134" s="35">
        <v>3.0466398280590058E-3</v>
      </c>
      <c r="Q134" s="35">
        <v>2.6882829601286989E-3</v>
      </c>
      <c r="R134" s="35">
        <v>4.1514672722924922E-3</v>
      </c>
      <c r="S134" s="35">
        <v>2.4635161162936789E-3</v>
      </c>
      <c r="T134" s="35">
        <v>2.7648973895226395E-3</v>
      </c>
      <c r="U134" s="35">
        <v>3.1019296198017817E-3</v>
      </c>
      <c r="V134" s="35">
        <v>3.5475210106985806E-3</v>
      </c>
      <c r="W134" s="35">
        <v>3.6226545867509741E-3</v>
      </c>
      <c r="X134" s="35">
        <v>4.1223516535592855E-3</v>
      </c>
      <c r="Y134" s="35">
        <v>5.0587940973776026E-3</v>
      </c>
      <c r="Z134" s="35">
        <v>5.6329150866746029E-3</v>
      </c>
      <c r="AA134" s="35">
        <v>3.0787725282318303E-3</v>
      </c>
      <c r="AB134" s="35">
        <v>8.4773316309779568E-3</v>
      </c>
      <c r="AC134" s="35">
        <v>8.3731774810897512E-4</v>
      </c>
      <c r="AD134" s="35">
        <v>2.8812745216005302E-3</v>
      </c>
      <c r="AE134" s="35">
        <v>4.64747946895062E-3</v>
      </c>
      <c r="AF134" s="35">
        <v>2.6968244318007401E-3</v>
      </c>
      <c r="AG134" s="35">
        <v>2.2174959760560334E-2</v>
      </c>
      <c r="AH134" s="35">
        <v>3.6898285528884226E-3</v>
      </c>
      <c r="AI134" s="35">
        <v>4.661279044187212E-3</v>
      </c>
      <c r="AJ134" s="35">
        <v>6.0659360081899124E-3</v>
      </c>
      <c r="AK134" s="35">
        <v>4.4836415915776896E-3</v>
      </c>
      <c r="AL134" s="35">
        <v>8.5764229338847562E-3</v>
      </c>
      <c r="AM134" s="35">
        <v>3.1180258857752816E-3</v>
      </c>
      <c r="AN134" s="35">
        <v>3.310161253472086E-3</v>
      </c>
      <c r="AO134" s="35">
        <v>3.3604405198123495E-3</v>
      </c>
      <c r="AP134" s="35">
        <v>7.7921571142912207E-3</v>
      </c>
      <c r="AQ134" s="35">
        <v>7.1283708258726543E-3</v>
      </c>
      <c r="AR134" s="35">
        <v>1.1952069981642178E-2</v>
      </c>
      <c r="AS134" s="35">
        <v>5.4032136709726529E-3</v>
      </c>
      <c r="AT134" s="35">
        <v>6.886455353675539E-3</v>
      </c>
      <c r="AU134" s="35">
        <v>5.5352807968834395E-3</v>
      </c>
      <c r="AV134" s="35">
        <v>4.9634001176094428E-3</v>
      </c>
      <c r="AW134" s="35">
        <v>0.13373458717982861</v>
      </c>
      <c r="AX134" s="35">
        <v>8.9203371522882206E-3</v>
      </c>
      <c r="AY134" s="35">
        <v>9.7096592408585283E-3</v>
      </c>
      <c r="AZ134" s="35">
        <v>3.2132063158770485E-2</v>
      </c>
      <c r="BA134" s="35">
        <v>3.7090648393185169E-2</v>
      </c>
      <c r="BB134" s="35">
        <v>2.9782291918356448E-3</v>
      </c>
      <c r="BC134" s="35">
        <v>1.0721033388631403E-2</v>
      </c>
      <c r="BD134" s="35">
        <v>2.7749294442837484E-3</v>
      </c>
      <c r="BE134" s="35">
        <v>2.7465951128962493E-3</v>
      </c>
      <c r="BF134" s="35">
        <v>5.9698889100888363E-3</v>
      </c>
      <c r="BG134" s="35">
        <v>5.6463883637717215E-3</v>
      </c>
      <c r="BH134" s="35">
        <v>4.4262623581392832E-3</v>
      </c>
      <c r="BI134" s="35">
        <v>0</v>
      </c>
      <c r="BJ134" s="35">
        <v>4.6035297679136045E-3</v>
      </c>
      <c r="BK134" s="35">
        <v>5.3998418485729982E-3</v>
      </c>
      <c r="BL134" s="35">
        <v>5.3853519015894108E-3</v>
      </c>
      <c r="BM134" s="35">
        <v>4.5165619926956302E-3</v>
      </c>
      <c r="BN134" s="35">
        <v>7.9949098593289619E-3</v>
      </c>
      <c r="BO134" s="35">
        <v>4.2950159943017886E-3</v>
      </c>
      <c r="BP134" s="35">
        <v>1.3953902364631329E-2</v>
      </c>
      <c r="BQ134" s="35">
        <v>6.3794106636945128E-3</v>
      </c>
      <c r="BR134" s="35">
        <v>7.2929378509297878E-3</v>
      </c>
      <c r="BS134" s="35">
        <v>2.4322154325895171E-2</v>
      </c>
      <c r="BT134" s="35">
        <v>3.3528772075485905E-3</v>
      </c>
      <c r="BU134" s="35">
        <v>1.0574897743472719E-2</v>
      </c>
      <c r="BV134" s="35">
        <v>2.628089483671177E-3</v>
      </c>
      <c r="BW134" s="35">
        <v>5.1771366826344339E-3</v>
      </c>
      <c r="BX134" s="35">
        <v>1.4657813764465798E-3</v>
      </c>
      <c r="BY134" s="35">
        <v>1.9715865431872471E-2</v>
      </c>
      <c r="BZ134" s="35">
        <v>2.9975604829998725E-3</v>
      </c>
      <c r="CA134" s="35">
        <v>4.5353986489808989E-3</v>
      </c>
      <c r="CB134" s="35">
        <v>3.5849954050279401E-3</v>
      </c>
      <c r="CC134" s="35">
        <v>3.6777550997533414E-3</v>
      </c>
      <c r="CD134" s="35">
        <v>2.4863606639615819E-2</v>
      </c>
      <c r="CE134" s="35">
        <v>8.8219004519340498E-3</v>
      </c>
      <c r="CF134" s="35">
        <v>4.4153261798299988E-3</v>
      </c>
      <c r="CG134" s="35">
        <v>1.0235061827325594E-2</v>
      </c>
      <c r="CH134" s="35">
        <v>1.10007800595327E-2</v>
      </c>
      <c r="CI134" s="35">
        <v>8.7802766486762066E-3</v>
      </c>
      <c r="CJ134" s="35">
        <v>3.7893467883343113E-3</v>
      </c>
      <c r="CK134" s="35">
        <v>4.0726192403184435E-3</v>
      </c>
      <c r="CL134" s="35">
        <v>8.1431818776312725E-3</v>
      </c>
      <c r="CM134" s="35">
        <v>4.6069598607161614E-3</v>
      </c>
      <c r="CN134" s="35">
        <v>1.4088116562938102E-2</v>
      </c>
      <c r="CO134" s="35">
        <v>3.402691520486193E-3</v>
      </c>
      <c r="CP134" s="35">
        <v>7.163105749890919E-2</v>
      </c>
      <c r="CQ134" s="35">
        <v>3.5522182821570319E-3</v>
      </c>
      <c r="CR134" s="35">
        <v>3.117567195842864E-3</v>
      </c>
      <c r="CS134" s="35">
        <v>6.1122426401731232E-3</v>
      </c>
      <c r="CT134" s="35">
        <v>8.2835615149000369E-2</v>
      </c>
      <c r="CU134" s="35">
        <v>1.809143064964399E-2</v>
      </c>
      <c r="CV134" s="35">
        <v>1.0542701967997951E-2</v>
      </c>
      <c r="CW134" s="35">
        <v>7.296072440819772E-3</v>
      </c>
      <c r="CX134" s="35">
        <v>1.1141489214670321E-2</v>
      </c>
      <c r="CY134" s="35">
        <v>1.0584494597726377E-2</v>
      </c>
      <c r="CZ134" s="35">
        <v>6.4705039747912623E-3</v>
      </c>
      <c r="DA134" s="35">
        <v>5.1926144715726361E-2</v>
      </c>
      <c r="DB134" s="35">
        <v>6.3397474536779812E-3</v>
      </c>
      <c r="DC134" s="35">
        <v>4.3313945389214237E-2</v>
      </c>
      <c r="DD134" s="35">
        <v>6.380150609124921E-2</v>
      </c>
      <c r="DE134" s="35">
        <v>4.0662056299463359E-2</v>
      </c>
      <c r="DF134" s="35">
        <v>5.8409799623667123E-2</v>
      </c>
      <c r="DG134" s="35">
        <v>5.8025667032507566E-3</v>
      </c>
      <c r="DH134" s="35">
        <v>5.58641812133034E-3</v>
      </c>
      <c r="DI134" s="35">
        <v>6.6286021931684239E-3</v>
      </c>
      <c r="DJ134" s="35">
        <v>1.2733347136983835E-2</v>
      </c>
      <c r="DK134" s="35">
        <v>5.2006440719128723E-3</v>
      </c>
      <c r="DL134" s="35">
        <v>1.2858449981793042E-2</v>
      </c>
      <c r="DM134" s="35">
        <v>1.691419204883483E-2</v>
      </c>
      <c r="DN134" s="35">
        <v>3.9747770533469923E-3</v>
      </c>
      <c r="DO134" s="35">
        <v>4.5641150560271114E-3</v>
      </c>
      <c r="DP134" s="35">
        <v>1.5871740800855183E-2</v>
      </c>
      <c r="DQ134" s="35">
        <v>1.361252013619074E-3</v>
      </c>
      <c r="DR134" s="35">
        <v>1.9121042963070541E-2</v>
      </c>
      <c r="DS134" s="35">
        <v>5.9067305415217985E-3</v>
      </c>
      <c r="DT134" s="35">
        <v>2.0695309101888661E-3</v>
      </c>
      <c r="DU134" s="35">
        <v>1.0136963426331407</v>
      </c>
      <c r="DV134" s="35">
        <v>2.1506515759052748E-2</v>
      </c>
      <c r="DW134" s="35">
        <v>1.3926575137389937E-3</v>
      </c>
      <c r="DX134" s="35">
        <v>2.7250403755898382E-2</v>
      </c>
      <c r="DY134" s="35">
        <v>5.4063982055045159E-3</v>
      </c>
      <c r="DZ134" s="35">
        <v>3.9634306867918504E-3</v>
      </c>
      <c r="EA134" s="35">
        <v>7.7952617259353591E-3</v>
      </c>
      <c r="EB134" s="35">
        <v>1.5007329621568706E-2</v>
      </c>
      <c r="EC134" s="35">
        <v>4.4164418195291487E-3</v>
      </c>
      <c r="ED134" s="35">
        <v>3.2660315301245827E-3</v>
      </c>
      <c r="EE134" s="35">
        <v>5.1114852229233359E-3</v>
      </c>
      <c r="EF134" s="35">
        <v>6.6660302095829498E-3</v>
      </c>
      <c r="EG134" s="35">
        <v>2.2416586403810439E-2</v>
      </c>
      <c r="EH134" s="35">
        <v>0</v>
      </c>
      <c r="EK134" s="62">
        <f>+IF(AND(OR(SeleccionarIndustria=$A134,SeleccionarIndustria="Todas las AE"),('SIMULADOR IMPACTOS MIP'!$B$10=EK$11)),'SIMULADOR IMPACTOS MIP'!Porcentaje,0)</f>
        <v>0</v>
      </c>
      <c r="EL134" s="62">
        <f>+IF(AND(OR(SeleccionarIndustria=$A134,SeleccionarIndustria="Todas las AE"),('SIMULADOR IMPACTOS MIP'!$B$10=EL$11)),'SIMULADOR IMPACTOS MIP'!Porcentaje,0)</f>
        <v>0</v>
      </c>
      <c r="EM134" s="62">
        <f>+IF(AND(OR(SeleccionarIndustria=$A134,SeleccionarIndustria="Todas las AE"),('SIMULADOR IMPACTOS MIP'!$B$10=EM$11)),'SIMULADOR IMPACTOS MIP'!Porcentaje,0)</f>
        <v>0.3</v>
      </c>
      <c r="EN134" s="62">
        <f>+IF(AND(OR(SeleccionarIndustria=$A134,SeleccionarIndustria="Todas las AE"),('SIMULADOR IMPACTOS MIP'!$B$10=EN$11)),'SIMULADOR IMPACTOS MIP'!Porcentaje,0)</f>
        <v>0</v>
      </c>
      <c r="EO134" s="62">
        <f>+IF(AND(OR(SeleccionarIndustria=$A134,SeleccionarIndustria="Todas las AE"),(OR('SIMULADOR IMPACTOS MIP'!$B$10=$EK$11,'SIMULADOR IMPACTOS MIP'!$B$10=EO$11))),'SIMULADOR IMPACTOS MIP'!Porcentaje,0)</f>
        <v>0</v>
      </c>
      <c r="EP134" s="62">
        <f>+IF(AND(OR(SeleccionarIndustria=$A134,SeleccionarIndustria="Todas las AE"),(OR('SIMULADOR IMPACTOS MIP'!$B$10=$EK$11,'SIMULADOR IMPACTOS MIP'!$B$10=EP$11))),'SIMULADOR IMPACTOS MIP'!Porcentaje,0)</f>
        <v>0</v>
      </c>
      <c r="EQ134" s="62">
        <f>+IF(AND(OR(SeleccionarIndustria=$A134,SeleccionarIndustria="Todas las AE"),(OR('SIMULADOR IMPACTOS MIP'!$B$10=$EK$11,'SIMULADOR IMPACTOS MIP'!$B$10=EQ$11))),'SIMULADOR IMPACTOS MIP'!Porcentaje,0)</f>
        <v>0</v>
      </c>
      <c r="ER134" s="62">
        <f>+IF(AND(OR(SeleccionarIndustria=$A134,SeleccionarIndustria="Todas las AE"),(OR('SIMULADOR IMPACTOS MIP'!$B$10=$EL$11,'SIMULADOR IMPACTOS MIP'!$B$10=ER$11))),'SIMULADOR IMPACTOS MIP'!Porcentaje,0)</f>
        <v>0</v>
      </c>
      <c r="ES134" s="62">
        <f>+IF(AND(OR(SeleccionarIndustria=$A134,SeleccionarIndustria="Todas las AE"),(OR('SIMULADOR IMPACTOS MIP'!$B$10=$EL$11,'SIMULADOR IMPACTOS MIP'!$B$10=ES$11))),'SIMULADOR IMPACTOS MIP'!Porcentaje,0)</f>
        <v>0</v>
      </c>
      <c r="ET134" s="62">
        <f>+IF(AND(OR(SeleccionarIndustria=$A134,SeleccionarIndustria="Todas las AE"),(OR('SIMULADOR IMPACTOS MIP'!$B$10=$EL$11,'SIMULADOR IMPACTOS MIP'!$B$10=ET$11))),'SIMULADOR IMPACTOS MIP'!Porcentaje,0)</f>
        <v>0</v>
      </c>
      <c r="EU134" s="62">
        <f>+IF(AND(OR(SeleccionarIndustria=$A134,SeleccionarIndustria="Todas las AE"),(OR('SIMULADOR IMPACTOS MIP'!$B$10=$EL$11,'SIMULADOR IMPACTOS MIP'!$B$10=EU$11))),'SIMULADOR IMPACTOS MIP'!Porcentaje,0)</f>
        <v>0</v>
      </c>
      <c r="EV134" s="62">
        <f>+IF(AND(OR(SeleccionarIndustria=$A134,SeleccionarIndustria="Todas las AE"),(OR('SIMULADOR IMPACTOS MIP'!$B$10=$EL$11,'SIMULADOR IMPACTOS MIP'!$B$10=EV$11))),'SIMULADOR IMPACTOS MIP'!Porcentaje,0)</f>
        <v>0</v>
      </c>
      <c r="EW134" s="62">
        <f>+IF(AND(OR(SeleccionarIndustria=$A134,SeleccionarIndustria="Todas las AE"),(OR('SIMULADOR IMPACTOS MIP'!$B$10=$EL$11,'SIMULADOR IMPACTOS MIP'!$B$10=EW$11))),'SIMULADOR IMPACTOS MIP'!Porcentaje,0)</f>
        <v>0</v>
      </c>
      <c r="EX134" s="62">
        <f>+IF(AND(OR(SeleccionarIndustria=$A134,SeleccionarIndustria="Todas las AE"),(OR('SIMULADOR IMPACTOS MIP'!$B$10=$EL$11,'SIMULADOR IMPACTOS MIP'!$B$10=EX$11))),'SIMULADOR IMPACTOS MIP'!Porcentaje,0)</f>
        <v>0</v>
      </c>
      <c r="EY134" s="62">
        <f>+IF(AND(OR(SeleccionarIndustria=$A134,SeleccionarIndustria="Todas las AE"),('SIMULADOR IMPACTOS MIP'!$B$10=EY$11)),'SIMULADOR IMPACTOS MIP'!Porcentaje,0)</f>
        <v>0</v>
      </c>
      <c r="EZ134" s="62">
        <f>+IF(AND(OR(SeleccionarIndustria=$A134,SeleccionarIndustria="Todas las AE"),('SIMULADOR IMPACTOS MIP'!$B$10=EZ$11)),'SIMULADOR IMPACTOS MIP'!Porcentaje,0)</f>
        <v>0</v>
      </c>
      <c r="FA134" s="62">
        <f>+IF(AND(OR(SeleccionarIndustria=$A134,SeleccionarIndustria="Todas las AE"),('SIMULADOR IMPACTOS MIP'!$B$10=FA$11)),'SIMULADOR IMPACTOS MIP'!Porcentaje,0)</f>
        <v>0</v>
      </c>
      <c r="FB134" s="62">
        <f>+IF(AND(OR(SeleccionarIndustria=$A134,SeleccionarIndustria="Todas las AE"),('SIMULADOR IMPACTOS MIP'!$B$10=FB$11)),'SIMULADOR IMPACTOS MIP'!Porcentaje,0)</f>
        <v>0</v>
      </c>
      <c r="FC134" s="62">
        <f>+IF(AND(OR(SeleccionarIndustria=$A134,SeleccionarIndustria="Todas las AE"),(OR('SIMULADOR IMPACTOS MIP'!$B$10=$EM$11,'SIMULADOR IMPACTOS MIP'!$B$10=FC$11))),'SIMULADOR IMPACTOS MIP'!Porcentaje,0)</f>
        <v>0.3</v>
      </c>
      <c r="FD134" s="62">
        <f>+IF(AND(OR(SeleccionarIndustria=$A134,SeleccionarIndustria="Todas las AE"),(OR('SIMULADOR IMPACTOS MIP'!$B$10=$EM$11,'SIMULADOR IMPACTOS MIP'!$B$10=FD$11))),'SIMULADOR IMPACTOS MIP'!Porcentaje,0)</f>
        <v>0.3</v>
      </c>
      <c r="FE134" s="62">
        <f>+IF(AND(OR(SeleccionarIndustria=$A134,SeleccionarIndustria="Todas las AE"),(OR('SIMULADOR IMPACTOS MIP'!$B$10=$EM$11,'SIMULADOR IMPACTOS MIP'!$B$10=FE$11))),'SIMULADOR IMPACTOS MIP'!Porcentaje,0)</f>
        <v>0.3</v>
      </c>
      <c r="FF134" s="62">
        <f>+IF(AND(OR(SeleccionarIndustria=$A134,SeleccionarIndustria="Todas las AE"),(OR('SIMULADOR IMPACTOS MIP'!$B$10=$EM$11,'SIMULADOR IMPACTOS MIP'!$B$10=FF$11))),'SIMULADOR IMPACTOS MIP'!Porcentaje,0)</f>
        <v>0.3</v>
      </c>
      <c r="FG134" s="62">
        <f>+IF(AND(OR(SeleccionarIndustria=$A134,SeleccionarIndustria="Todas las AE"),(OR('SIMULADOR IMPACTOS MIP'!$B$10=$EM$11,'SIMULADOR IMPACTOS MIP'!$B$10=FG$11))),'SIMULADOR IMPACTOS MIP'!Porcentaje,0)</f>
        <v>0.3</v>
      </c>
      <c r="FH134" s="62">
        <f>+IF(AND(OR(SeleccionarIndustria=$A134,SeleccionarIndustria="Todas las AE"),(OR('SIMULADOR IMPACTOS MIP'!$B$10=$EM$11,'SIMULADOR IMPACTOS MIP'!$B$10=FH$11))),'SIMULADOR IMPACTOS MIP'!Porcentaje,0)</f>
        <v>0.3</v>
      </c>
      <c r="FI134" s="62">
        <f>+IF(AND(OR(SeleccionarIndustria=$A134,SeleccionarIndustria="Todas las AE"),(OR('SIMULADOR IMPACTOS MIP'!$B$10=$EM$11,'SIMULADOR IMPACTOS MIP'!$B$10=FI$11))),'SIMULADOR IMPACTOS MIP'!Porcentaje,0)</f>
        <v>0.3</v>
      </c>
      <c r="FJ134" s="62">
        <f>+IF(AND(OR(SeleccionarIndustria=$A134,SeleccionarIndustria="Todas las AE"),(OR('SIMULADOR IMPACTOS MIP'!$B$10=$EM$11,'SIMULADOR IMPACTOS MIP'!$B$10=FJ$11))),'SIMULADOR IMPACTOS MIP'!Porcentaje,0)</f>
        <v>0.3</v>
      </c>
      <c r="FM134" s="20">
        <f>+'MIP 2012'!EJ134*(1+(EN134))</f>
        <v>2273.9387525994475</v>
      </c>
      <c r="FN134" s="20">
        <f>+'MIP 2012'!EK134*(1+(EO134))</f>
        <v>0</v>
      </c>
      <c r="FO134" s="20">
        <f>+'MIP 2012'!EL134*(1+(EP134))</f>
        <v>0</v>
      </c>
      <c r="FP134" s="20">
        <f>+'MIP 2012'!EM134*(1+(EQ134))</f>
        <v>0</v>
      </c>
      <c r="FQ134" s="20">
        <f>+'MIP 2012'!EN134*(1+(ER134))</f>
        <v>0</v>
      </c>
      <c r="FR134" s="20">
        <f>+'MIP 2012'!EO134*(1+(ES134))</f>
        <v>0</v>
      </c>
      <c r="FS134" s="20">
        <f>+'MIP 2012'!EP134*(1+(ET134))</f>
        <v>0</v>
      </c>
      <c r="FT134" s="20">
        <f>+'MIP 2012'!EQ134*(1+(EU134))</f>
        <v>0</v>
      </c>
      <c r="FU134" s="20">
        <f>+'MIP 2012'!ER134*(1+(EV134))</f>
        <v>0</v>
      </c>
      <c r="FV134" s="20">
        <f>+'MIP 2012'!ES134*(1+(EW134))</f>
        <v>0</v>
      </c>
      <c r="FW134" s="20">
        <f>+'MIP 2012'!ET134*(1+(EX134))</f>
        <v>0</v>
      </c>
      <c r="FX134" s="20">
        <f>+'MIP 2012'!EU134*(1+(EY134))</f>
        <v>11.94515384147647</v>
      </c>
      <c r="FY134" s="20">
        <f>+'MIP 2012'!EV134*(1+(EZ134))</f>
        <v>991.29832314704117</v>
      </c>
      <c r="FZ134" s="20">
        <f>+'MIP 2012'!EW134*(1+(FA134))</f>
        <v>-3.7866773269833045</v>
      </c>
      <c r="GA134" s="20">
        <f>+'MIP 2012'!EX134*(1+(FB134))</f>
        <v>441874.54597883031</v>
      </c>
      <c r="GB134" s="20">
        <f>+'MIP 2012'!EY134*(1+(FC134))</f>
        <v>0</v>
      </c>
      <c r="GC134" s="20">
        <f>+'MIP 2012'!EZ134*(1+(FD134))</f>
        <v>104.73934942359179</v>
      </c>
      <c r="GD134" s="20">
        <f>+'MIP 2012'!FA134*(1+(FE134))</f>
        <v>79.643538755323874</v>
      </c>
      <c r="GE134" s="20">
        <f>+'MIP 2012'!FB134*(1+(FF134))</f>
        <v>0</v>
      </c>
      <c r="GF134" s="20">
        <f>+'MIP 2012'!FC134*(1+(FG134))</f>
        <v>14.848890263484918</v>
      </c>
      <c r="GG134" s="20">
        <f>+'MIP 2012'!FD134*(1+(FH134))</f>
        <v>144.83953293443679</v>
      </c>
      <c r="GH134" s="20">
        <f>+'MIP 2012'!FE134*(1+(FI134))</f>
        <v>171.4430822453057</v>
      </c>
      <c r="GI134" s="20">
        <f>+'MIP 2012'!FF134*(1+(FJ134))</f>
        <v>8.906456016408864</v>
      </c>
      <c r="GJ134" s="18">
        <f t="shared" si="6"/>
        <v>445672.36238072981</v>
      </c>
      <c r="GK134" s="41">
        <f>+IFERROR((GJ134/'MIP 2012'!FG134*100-100),0)</f>
        <v>2.7161896870751434E-2</v>
      </c>
      <c r="GN134" s="18">
        <v>745453.08377701696</v>
      </c>
      <c r="GO134" s="14">
        <f>+'MIP 2012'!FH134</f>
        <v>740661.1881235044</v>
      </c>
      <c r="GP134" s="41">
        <f t="shared" si="7"/>
        <v>4791.8956535125617</v>
      </c>
      <c r="GQ134" s="41">
        <f t="shared" si="8"/>
        <v>0.64697539581533192</v>
      </c>
      <c r="GU134" s="63">
        <v>0.22</v>
      </c>
      <c r="GV134" s="73"/>
      <c r="GW134" s="62">
        <f>+IF(SeleccionarDemTur=GW$11,'SIMULADOR IMPACTOS MIP(TURISMO)'!PorcentajeTur,0)</f>
        <v>0</v>
      </c>
      <c r="GX134" s="62">
        <f>+IF(SeleccionarDemTur=GX$11,'SIMULADOR IMPACTOS MIP(TURISMO)'!PorcentajeTur,0)</f>
        <v>0</v>
      </c>
      <c r="GY134" s="62">
        <f>+IF(SeleccionarDemTur=GY$11,'SIMULADOR IMPACTOS MIP(TURISMO)'!PorcentajeTur,0)</f>
        <v>0.1</v>
      </c>
      <c r="GZ134" s="62">
        <f>+IF(SeleccionarDemTur=GZ$11,'SIMULADOR IMPACTOS MIP(TURISMO)'!PorcentajeTur,0)</f>
        <v>0</v>
      </c>
      <c r="HA134" s="62">
        <f>+IF(OR(SeleccionarDemTur=HA$11,SeleccionarDemTur=$GW$11),'SIMULADOR IMPACTOS MIP(TURISMO)'!PorcentajeTur,0)</f>
        <v>0</v>
      </c>
      <c r="HB134" s="62">
        <f>+IF(OR(SeleccionarDemTur=HB$11,SeleccionarDemTur=$GW$11),'SIMULADOR IMPACTOS MIP(TURISMO)'!PorcentajeTur,0)</f>
        <v>0</v>
      </c>
      <c r="HC134" s="62">
        <f>+IF(OR(SeleccionarDemTur=HC$11,SeleccionarDemTur=$GW$11),'SIMULADOR IMPACTOS MIP(TURISMO)'!PorcentajeTur,0)</f>
        <v>0</v>
      </c>
      <c r="HD134" s="62">
        <f>+IF(OR(SeleccionarDemTur=HD$11,SeleccionarDemTur=$GX$11),'SIMULADOR IMPACTOS MIP(TURISMO)'!PorcentajeTur,0)</f>
        <v>0</v>
      </c>
      <c r="HE134" s="62">
        <f>+IF(OR(SeleccionarDemTur=HE$11,SeleccionarDemTur=$GX$11),'SIMULADOR IMPACTOS MIP(TURISMO)'!PorcentajeTur,0)</f>
        <v>0</v>
      </c>
      <c r="HF134" s="62">
        <f>+IF(OR(SeleccionarDemTur=HF$11,SeleccionarDemTur=$GX$11),'SIMULADOR IMPACTOS MIP(TURISMO)'!PorcentajeTur,0)</f>
        <v>0</v>
      </c>
      <c r="HG134" s="62">
        <f>+IF(OR(SeleccionarDemTur=HG$11,SeleccionarDemTur=$GX$11),'SIMULADOR IMPACTOS MIP(TURISMO)'!PorcentajeTur,0)</f>
        <v>0</v>
      </c>
      <c r="HH134" s="62">
        <f>+IF(OR(SeleccionarDemTur=HH$11,SeleccionarDemTur=$GX$11),'SIMULADOR IMPACTOS MIP(TURISMO)'!PorcentajeTur,0)</f>
        <v>0</v>
      </c>
      <c r="HI134" s="62">
        <f>+IF(OR(SeleccionarDemTur=HI$11,SeleccionarDemTur=$GX$11),'SIMULADOR IMPACTOS MIP(TURISMO)'!PorcentajeTur,0)</f>
        <v>0</v>
      </c>
      <c r="HJ134" s="62">
        <f>+IF(OR(SeleccionarDemTur=HJ$11,SeleccionarDemTur=$GX$11),'SIMULADOR IMPACTOS MIP(TURISMO)'!PorcentajeTur,0)</f>
        <v>0</v>
      </c>
      <c r="HK134" s="62">
        <f>+IF(SeleccionarDemTur=HK$11,'SIMULADOR IMPACTOS MIP(TURISMO)'!PorcentajeTur,0)</f>
        <v>0</v>
      </c>
      <c r="HL134" s="62">
        <f>+IF(SeleccionarDemTur=HL$11,'SIMULADOR IMPACTOS MIP(TURISMO)'!PorcentajeTur,0)</f>
        <v>0</v>
      </c>
      <c r="HM134" s="62">
        <f>+IF(SeleccionarDemTur=HM$11,'SIMULADOR IMPACTOS MIP(TURISMO)'!PorcentajeTur,0)</f>
        <v>0</v>
      </c>
      <c r="HN134" s="62">
        <f>+IF(SeleccionarDemTur=HN$11,'SIMULADOR IMPACTOS MIP(TURISMO)'!PorcentajeTur,0)</f>
        <v>0</v>
      </c>
      <c r="HO134" s="62">
        <f>+IF(OR(SeleccionarDemTur=HO$11,SeleccionarDemTur=$GY$11),'SIMULADOR IMPACTOS MIP(TURISMO)'!PorcentajeTur,0)</f>
        <v>0.1</v>
      </c>
      <c r="HP134" s="62">
        <f>+IF(OR(SeleccionarDemTur=HP$11,SeleccionarDemTur=$GY$11),'SIMULADOR IMPACTOS MIP(TURISMO)'!PorcentajeTur,0)</f>
        <v>0.1</v>
      </c>
      <c r="HQ134" s="62">
        <f>+IF(OR(SeleccionarDemTur=HQ$11,SeleccionarDemTur=$GY$11),'SIMULADOR IMPACTOS MIP(TURISMO)'!PorcentajeTur,0)</f>
        <v>0.1</v>
      </c>
      <c r="HR134" s="62">
        <f>+IF(OR(SeleccionarDemTur=HR$11,SeleccionarDemTur=$GY$11),'SIMULADOR IMPACTOS MIP(TURISMO)'!PorcentajeTur,0)</f>
        <v>0.1</v>
      </c>
      <c r="HS134" s="62">
        <f>+IF(OR(SeleccionarDemTur=HS$11,SeleccionarDemTur=$GY$11),'SIMULADOR IMPACTOS MIP(TURISMO)'!PorcentajeTur,0)</f>
        <v>0.1</v>
      </c>
      <c r="HT134" s="62">
        <f>+IF(OR(SeleccionarDemTur=HT$11,SeleccionarDemTur=$GY$11),'SIMULADOR IMPACTOS MIP(TURISMO)'!PorcentajeTur,0)</f>
        <v>0.1</v>
      </c>
      <c r="HU134" s="62">
        <f>+IF(OR(SeleccionarDemTur=HU$11,SeleccionarDemTur=$GY$11),'SIMULADOR IMPACTOS MIP(TURISMO)'!PorcentajeTur,0)</f>
        <v>0.1</v>
      </c>
      <c r="HV134" s="62">
        <f>+IF(OR(SeleccionarDemTur=HV$11,SeleccionarDemTur=$GY$11),'SIMULADOR IMPACTOS MIP(TURISMO)'!PorcentajeTur,0)</f>
        <v>0.1</v>
      </c>
      <c r="HY134" s="20">
        <f>+'MIP 2012'!EJ134*(1+(GZ134))</f>
        <v>2273.9387525994475</v>
      </c>
      <c r="HZ134" s="20">
        <f>+'MIP 2012'!EK134*(1+(HA134))</f>
        <v>0</v>
      </c>
      <c r="IA134" s="20">
        <f>+'MIP 2012'!EL134*(1+(HB134))</f>
        <v>0</v>
      </c>
      <c r="IB134" s="20">
        <f>+'MIP 2012'!EM134*(1+(HC134))</f>
        <v>0</v>
      </c>
      <c r="IC134" s="20">
        <f>+'MIP 2012'!EN134*(1+(HD134))</f>
        <v>0</v>
      </c>
      <c r="ID134" s="20">
        <f>+'MIP 2012'!EO134*(1+(HE134))</f>
        <v>0</v>
      </c>
      <c r="IE134" s="20">
        <f>+'MIP 2012'!EP134*(1+(HF134))</f>
        <v>0</v>
      </c>
      <c r="IF134" s="20">
        <f>+'MIP 2012'!EQ134*(1+(HG134))</f>
        <v>0</v>
      </c>
      <c r="IG134" s="20">
        <f>+'MIP 2012'!ER134*(1+(HH134))</f>
        <v>0</v>
      </c>
      <c r="IH134" s="20">
        <f>+'MIP 2012'!ES134*(1+(HI134))</f>
        <v>0</v>
      </c>
      <c r="II134" s="20">
        <f>+'MIP 2012'!ET134*(1+(HJ134))</f>
        <v>0</v>
      </c>
      <c r="IJ134" s="20">
        <f>+'MIP 2012'!EU134*(1+(HK134))</f>
        <v>11.94515384147647</v>
      </c>
      <c r="IK134" s="20">
        <f>+'MIP 2012'!EV134*(1+(HL134))</f>
        <v>991.29832314704117</v>
      </c>
      <c r="IL134" s="20">
        <f>+'MIP 2012'!EW134*(1+(HM134))</f>
        <v>-3.7866773269833045</v>
      </c>
      <c r="IM134" s="20">
        <f>+'MIP 2012'!EX134*(1+(HN134))</f>
        <v>441874.54597883031</v>
      </c>
      <c r="IN134" s="20">
        <f>+'MIP 2012'!EY134*(1+(HO134))</f>
        <v>0</v>
      </c>
      <c r="IO134" s="20">
        <f>+'MIP 2012'!EZ134*(1+(HP134))</f>
        <v>88.625603358423831</v>
      </c>
      <c r="IP134" s="20">
        <f>+'MIP 2012'!FA134*(1+(HQ134))</f>
        <v>67.390686639120204</v>
      </c>
      <c r="IQ134" s="20">
        <f>+'MIP 2012'!FB134*(1+(HR134))</f>
        <v>0</v>
      </c>
      <c r="IR134" s="20">
        <f>+'MIP 2012'!FC134*(1+(HS134))</f>
        <v>12.564445607564162</v>
      </c>
      <c r="IS134" s="20">
        <f>+'MIP 2012'!FD134*(1+(HT134))</f>
        <v>122.55652786760035</v>
      </c>
      <c r="IT134" s="20">
        <f>+'MIP 2012'!FE134*(1+(HU134))</f>
        <v>145.06722343833562</v>
      </c>
      <c r="IU134" s="20">
        <f>+'MIP 2012'!FF134*(1+(HV134))</f>
        <v>7.5362320138844234</v>
      </c>
      <c r="IV134" s="18">
        <f t="shared" si="9"/>
        <v>445591.68225001625</v>
      </c>
      <c r="IW134" s="41">
        <f>+IFERROR((IV134/'MIP 2012'!FG134*100-100),0)</f>
        <v>9.0539656236074961E-3</v>
      </c>
      <c r="IZ134" s="18">
        <v>742258.4866746756</v>
      </c>
      <c r="JA134" s="14">
        <f>+'MIP 2012'!FH134</f>
        <v>740661.1881235044</v>
      </c>
      <c r="JB134" s="41">
        <f t="shared" si="10"/>
        <v>1597.2985511712031</v>
      </c>
      <c r="JC134" s="41">
        <f t="shared" si="11"/>
        <v>0.21565846527182941</v>
      </c>
    </row>
    <row r="135" spans="1:263" s="7" customFormat="1" ht="21.95" customHeight="1" thickBot="1" x14ac:dyDescent="0.3">
      <c r="A135" s="12" t="s">
        <v>332</v>
      </c>
      <c r="B135" s="12" t="s">
        <v>333</v>
      </c>
      <c r="C135" s="35">
        <v>7.9104122458133642E-4</v>
      </c>
      <c r="D135" s="35">
        <v>8.6369585445060667E-4</v>
      </c>
      <c r="E135" s="35">
        <v>5.0217837181869718E-4</v>
      </c>
      <c r="F135" s="35">
        <v>6.0115913939228361E-4</v>
      </c>
      <c r="G135" s="35">
        <v>8.8598412460025777E-4</v>
      </c>
      <c r="H135" s="35">
        <v>9.3720951981204317E-4</v>
      </c>
      <c r="I135" s="35">
        <v>7.957950188726392E-4</v>
      </c>
      <c r="J135" s="35">
        <v>4.9172456237613136E-4</v>
      </c>
      <c r="K135" s="35">
        <v>8.1240213229460446E-4</v>
      </c>
      <c r="L135" s="35">
        <v>5.8831016975096999E-4</v>
      </c>
      <c r="M135" s="35">
        <v>9.705894201989685E-4</v>
      </c>
      <c r="N135" s="35">
        <v>8.1762380640767248E-4</v>
      </c>
      <c r="O135" s="35">
        <v>1.1328575429984879E-3</v>
      </c>
      <c r="P135" s="35">
        <v>1.5107889960445733E-3</v>
      </c>
      <c r="Q135" s="35">
        <v>4.9498254745141779E-4</v>
      </c>
      <c r="R135" s="35">
        <v>1.1871297301081095E-3</v>
      </c>
      <c r="S135" s="35">
        <v>4.0401020069267391E-4</v>
      </c>
      <c r="T135" s="35">
        <v>5.4159929210809198E-4</v>
      </c>
      <c r="U135" s="35">
        <v>7.3208587884635164E-4</v>
      </c>
      <c r="V135" s="35">
        <v>7.7239437037423956E-4</v>
      </c>
      <c r="W135" s="35">
        <v>9.1388011455328694E-4</v>
      </c>
      <c r="X135" s="35">
        <v>8.2896858277319246E-4</v>
      </c>
      <c r="Y135" s="35">
        <v>8.5728726849209269E-4</v>
      </c>
      <c r="Z135" s="35">
        <v>1.1860094271403635E-3</v>
      </c>
      <c r="AA135" s="35">
        <v>5.4311812814040658E-4</v>
      </c>
      <c r="AB135" s="35">
        <v>1.0276054354196435E-3</v>
      </c>
      <c r="AC135" s="35">
        <v>3.2104428568730913E-4</v>
      </c>
      <c r="AD135" s="35">
        <v>5.7388539470835769E-4</v>
      </c>
      <c r="AE135" s="35">
        <v>2.8760879231012047E-3</v>
      </c>
      <c r="AF135" s="35">
        <v>7.0544083412496213E-4</v>
      </c>
      <c r="AG135" s="35">
        <v>1.5361295630578363E-3</v>
      </c>
      <c r="AH135" s="35">
        <v>1.6404671684541875E-3</v>
      </c>
      <c r="AI135" s="35">
        <v>9.8337390136844002E-4</v>
      </c>
      <c r="AJ135" s="35">
        <v>1.3201364591352025E-3</v>
      </c>
      <c r="AK135" s="35">
        <v>1.4210976616730803E-3</v>
      </c>
      <c r="AL135" s="35">
        <v>1.0475210038499475E-3</v>
      </c>
      <c r="AM135" s="35">
        <v>6.7324327737319745E-4</v>
      </c>
      <c r="AN135" s="35">
        <v>6.5798396669708393E-4</v>
      </c>
      <c r="AO135" s="35">
        <v>7.3870242138315465E-4</v>
      </c>
      <c r="AP135" s="35">
        <v>7.523961462725247E-4</v>
      </c>
      <c r="AQ135" s="35">
        <v>1.616028555811544E-3</v>
      </c>
      <c r="AR135" s="35">
        <v>1.0700407509326184E-3</v>
      </c>
      <c r="AS135" s="35">
        <v>9.969432923610873E-4</v>
      </c>
      <c r="AT135" s="35">
        <v>1.6965973300735987E-3</v>
      </c>
      <c r="AU135" s="35">
        <v>8.264022542563438E-4</v>
      </c>
      <c r="AV135" s="35">
        <v>1.3065337250630499E-3</v>
      </c>
      <c r="AW135" s="35">
        <v>9.3539512548288764E-4</v>
      </c>
      <c r="AX135" s="35">
        <v>9.2822853412044971E-4</v>
      </c>
      <c r="AY135" s="35">
        <v>1.1001773530411928E-3</v>
      </c>
      <c r="AZ135" s="35">
        <v>1.4114653405389815E-3</v>
      </c>
      <c r="BA135" s="35">
        <v>1.4995260851709078E-3</v>
      </c>
      <c r="BB135" s="35">
        <v>6.4399524572967767E-4</v>
      </c>
      <c r="BC135" s="35">
        <v>6.1976847471822397E-4</v>
      </c>
      <c r="BD135" s="35">
        <v>5.8754986620411704E-4</v>
      </c>
      <c r="BE135" s="35">
        <v>9.5777596850064319E-4</v>
      </c>
      <c r="BF135" s="35">
        <v>7.411063780274049E-4</v>
      </c>
      <c r="BG135" s="35">
        <v>8.5254561567750585E-4</v>
      </c>
      <c r="BH135" s="35">
        <v>1.3888973535229358E-3</v>
      </c>
      <c r="BI135" s="35">
        <v>0</v>
      </c>
      <c r="BJ135" s="35">
        <v>5.2115360791052281E-4</v>
      </c>
      <c r="BK135" s="35">
        <v>6.5176530128565279E-4</v>
      </c>
      <c r="BL135" s="35">
        <v>8.731208275738646E-4</v>
      </c>
      <c r="BM135" s="35">
        <v>7.0184410097441359E-4</v>
      </c>
      <c r="BN135" s="35">
        <v>1.2645662929870766E-3</v>
      </c>
      <c r="BO135" s="35">
        <v>6.6388275471151211E-4</v>
      </c>
      <c r="BP135" s="35">
        <v>1.2544836431651791E-3</v>
      </c>
      <c r="BQ135" s="35">
        <v>7.715481474471884E-4</v>
      </c>
      <c r="BR135" s="35">
        <v>5.6958844470418753E-4</v>
      </c>
      <c r="BS135" s="35">
        <v>1.1674305020396691E-3</v>
      </c>
      <c r="BT135" s="35">
        <v>8.9586598657906608E-4</v>
      </c>
      <c r="BU135" s="35">
        <v>9.4431647024633986E-4</v>
      </c>
      <c r="BV135" s="35">
        <v>4.0324913805456051E-4</v>
      </c>
      <c r="BW135" s="35">
        <v>5.6965190747889792E-4</v>
      </c>
      <c r="BX135" s="35">
        <v>2.151951733809422E-4</v>
      </c>
      <c r="BY135" s="35">
        <v>3.5342597861601801E-4</v>
      </c>
      <c r="BZ135" s="35">
        <v>4.2948627285454774E-4</v>
      </c>
      <c r="CA135" s="35">
        <v>5.3105250889716362E-4</v>
      </c>
      <c r="CB135" s="35">
        <v>1.2942668668173497E-3</v>
      </c>
      <c r="CC135" s="35">
        <v>1.0664969302403285E-3</v>
      </c>
      <c r="CD135" s="35">
        <v>3.0783263050818772E-4</v>
      </c>
      <c r="CE135" s="35">
        <v>1.9409445623701823E-3</v>
      </c>
      <c r="CF135" s="35">
        <v>1.1774607653753477E-3</v>
      </c>
      <c r="CG135" s="35">
        <v>2.201153742343807E-3</v>
      </c>
      <c r="CH135" s="35">
        <v>1.0456495537969604E-3</v>
      </c>
      <c r="CI135" s="35">
        <v>9.3448867340312062E-4</v>
      </c>
      <c r="CJ135" s="35">
        <v>1.0054863283679612E-3</v>
      </c>
      <c r="CK135" s="35">
        <v>1.1736065878399874E-3</v>
      </c>
      <c r="CL135" s="35">
        <v>1.7426447929265406E-3</v>
      </c>
      <c r="CM135" s="35">
        <v>9.6362543514348252E-4</v>
      </c>
      <c r="CN135" s="35">
        <v>2.143011194623564E-3</v>
      </c>
      <c r="CO135" s="35">
        <v>1.5035808676432053E-3</v>
      </c>
      <c r="CP135" s="35">
        <v>7.7094206639228531E-3</v>
      </c>
      <c r="CQ135" s="35">
        <v>6.0314816282499412E-4</v>
      </c>
      <c r="CR135" s="35">
        <v>7.5836036660013179E-4</v>
      </c>
      <c r="CS135" s="35">
        <v>1.9612263888081666E-3</v>
      </c>
      <c r="CT135" s="35">
        <v>3.1939678505159413E-3</v>
      </c>
      <c r="CU135" s="35">
        <v>1.5022688632460575E-3</v>
      </c>
      <c r="CV135" s="35">
        <v>3.333322561466498E-3</v>
      </c>
      <c r="CW135" s="35">
        <v>1.4820598037087527E-3</v>
      </c>
      <c r="CX135" s="35">
        <v>1.6349999702830985E-3</v>
      </c>
      <c r="CY135" s="35">
        <v>1.7289275903663451E-3</v>
      </c>
      <c r="CZ135" s="35">
        <v>2.3711818620443751E-3</v>
      </c>
      <c r="DA135" s="35">
        <v>2.0415881735153193E-3</v>
      </c>
      <c r="DB135" s="35">
        <v>4.9750307930555588E-4</v>
      </c>
      <c r="DC135" s="35">
        <v>2.0631328110796623E-3</v>
      </c>
      <c r="DD135" s="35">
        <v>3.4523349200495401E-3</v>
      </c>
      <c r="DE135" s="35">
        <v>1.8882810830518108E-3</v>
      </c>
      <c r="DF135" s="35">
        <v>2.3981965176779526E-3</v>
      </c>
      <c r="DG135" s="35">
        <v>6.2956230778640418E-4</v>
      </c>
      <c r="DH135" s="35">
        <v>1.6506951454968667E-3</v>
      </c>
      <c r="DI135" s="35">
        <v>1.2215048369258953E-3</v>
      </c>
      <c r="DJ135" s="35">
        <v>5.6962692473269488E-4</v>
      </c>
      <c r="DK135" s="35">
        <v>1.5643632103054836E-3</v>
      </c>
      <c r="DL135" s="35">
        <v>1.1780145629188771E-3</v>
      </c>
      <c r="DM135" s="35">
        <v>2.3424434690113276E-3</v>
      </c>
      <c r="DN135" s="35">
        <v>9.5236474693664787E-4</v>
      </c>
      <c r="DO135" s="35">
        <v>1.3201653169685847E-3</v>
      </c>
      <c r="DP135" s="35">
        <v>8.2796072626663351E-4</v>
      </c>
      <c r="DQ135" s="35">
        <v>3.3375993119654049E-4</v>
      </c>
      <c r="DR135" s="35">
        <v>4.6054947342592531E-3</v>
      </c>
      <c r="DS135" s="35">
        <v>6.7047473413874589E-4</v>
      </c>
      <c r="DT135" s="35">
        <v>4.2705061003723286E-4</v>
      </c>
      <c r="DU135" s="35">
        <v>7.4894052587113691E-4</v>
      </c>
      <c r="DV135" s="35">
        <v>1.0018167741590187</v>
      </c>
      <c r="DW135" s="35">
        <v>4.3102836753081201E-4</v>
      </c>
      <c r="DX135" s="35">
        <v>1.6776584329921006E-3</v>
      </c>
      <c r="DY135" s="35">
        <v>6.4571567817056988E-4</v>
      </c>
      <c r="DZ135" s="35">
        <v>8.6238963924326626E-4</v>
      </c>
      <c r="EA135" s="35">
        <v>1.0170769228248526E-3</v>
      </c>
      <c r="EB135" s="35">
        <v>1.8583577862389556E-3</v>
      </c>
      <c r="EC135" s="35">
        <v>1.868647070095977E-3</v>
      </c>
      <c r="ED135" s="35">
        <v>1.2916514137315187E-3</v>
      </c>
      <c r="EE135" s="35">
        <v>1.9239755569108138E-3</v>
      </c>
      <c r="EF135" s="35">
        <v>4.5197884395620173E-3</v>
      </c>
      <c r="EG135" s="35">
        <v>1.9337701308982903E-3</v>
      </c>
      <c r="EH135" s="35">
        <v>0</v>
      </c>
      <c r="EK135" s="62">
        <f>+IF(AND(OR(SeleccionarIndustria=$A135,SeleccionarIndustria="Todas las AE"),('SIMULADOR IMPACTOS MIP'!$B$10=EK$11)),'SIMULADOR IMPACTOS MIP'!Porcentaje,0)</f>
        <v>0</v>
      </c>
      <c r="EL135" s="62">
        <f>+IF(AND(OR(SeleccionarIndustria=$A135,SeleccionarIndustria="Todas las AE"),('SIMULADOR IMPACTOS MIP'!$B$10=EL$11)),'SIMULADOR IMPACTOS MIP'!Porcentaje,0)</f>
        <v>0</v>
      </c>
      <c r="EM135" s="62">
        <f>+IF(AND(OR(SeleccionarIndustria=$A135,SeleccionarIndustria="Todas las AE"),('SIMULADOR IMPACTOS MIP'!$B$10=EM$11)),'SIMULADOR IMPACTOS MIP'!Porcentaje,0)</f>
        <v>0.3</v>
      </c>
      <c r="EN135" s="62">
        <f>+IF(AND(OR(SeleccionarIndustria=$A135,SeleccionarIndustria="Todas las AE"),('SIMULADOR IMPACTOS MIP'!$B$10=EN$11)),'SIMULADOR IMPACTOS MIP'!Porcentaje,0)</f>
        <v>0</v>
      </c>
      <c r="EO135" s="62">
        <f>+IF(AND(OR(SeleccionarIndustria=$A135,SeleccionarIndustria="Todas las AE"),(OR('SIMULADOR IMPACTOS MIP'!$B$10=$EK$11,'SIMULADOR IMPACTOS MIP'!$B$10=EO$11))),'SIMULADOR IMPACTOS MIP'!Porcentaje,0)</f>
        <v>0</v>
      </c>
      <c r="EP135" s="62">
        <f>+IF(AND(OR(SeleccionarIndustria=$A135,SeleccionarIndustria="Todas las AE"),(OR('SIMULADOR IMPACTOS MIP'!$B$10=$EK$11,'SIMULADOR IMPACTOS MIP'!$B$10=EP$11))),'SIMULADOR IMPACTOS MIP'!Porcentaje,0)</f>
        <v>0</v>
      </c>
      <c r="EQ135" s="62">
        <f>+IF(AND(OR(SeleccionarIndustria=$A135,SeleccionarIndustria="Todas las AE"),(OR('SIMULADOR IMPACTOS MIP'!$B$10=$EK$11,'SIMULADOR IMPACTOS MIP'!$B$10=EQ$11))),'SIMULADOR IMPACTOS MIP'!Porcentaje,0)</f>
        <v>0</v>
      </c>
      <c r="ER135" s="62">
        <f>+IF(AND(OR(SeleccionarIndustria=$A135,SeleccionarIndustria="Todas las AE"),(OR('SIMULADOR IMPACTOS MIP'!$B$10=$EL$11,'SIMULADOR IMPACTOS MIP'!$B$10=ER$11))),'SIMULADOR IMPACTOS MIP'!Porcentaje,0)</f>
        <v>0</v>
      </c>
      <c r="ES135" s="62">
        <f>+IF(AND(OR(SeleccionarIndustria=$A135,SeleccionarIndustria="Todas las AE"),(OR('SIMULADOR IMPACTOS MIP'!$B$10=$EL$11,'SIMULADOR IMPACTOS MIP'!$B$10=ES$11))),'SIMULADOR IMPACTOS MIP'!Porcentaje,0)</f>
        <v>0</v>
      </c>
      <c r="ET135" s="62">
        <f>+IF(AND(OR(SeleccionarIndustria=$A135,SeleccionarIndustria="Todas las AE"),(OR('SIMULADOR IMPACTOS MIP'!$B$10=$EL$11,'SIMULADOR IMPACTOS MIP'!$B$10=ET$11))),'SIMULADOR IMPACTOS MIP'!Porcentaje,0)</f>
        <v>0</v>
      </c>
      <c r="EU135" s="62">
        <f>+IF(AND(OR(SeleccionarIndustria=$A135,SeleccionarIndustria="Todas las AE"),(OR('SIMULADOR IMPACTOS MIP'!$B$10=$EL$11,'SIMULADOR IMPACTOS MIP'!$B$10=EU$11))),'SIMULADOR IMPACTOS MIP'!Porcentaje,0)</f>
        <v>0</v>
      </c>
      <c r="EV135" s="62">
        <f>+IF(AND(OR(SeleccionarIndustria=$A135,SeleccionarIndustria="Todas las AE"),(OR('SIMULADOR IMPACTOS MIP'!$B$10=$EL$11,'SIMULADOR IMPACTOS MIP'!$B$10=EV$11))),'SIMULADOR IMPACTOS MIP'!Porcentaje,0)</f>
        <v>0</v>
      </c>
      <c r="EW135" s="62">
        <f>+IF(AND(OR(SeleccionarIndustria=$A135,SeleccionarIndustria="Todas las AE"),(OR('SIMULADOR IMPACTOS MIP'!$B$10=$EL$11,'SIMULADOR IMPACTOS MIP'!$B$10=EW$11))),'SIMULADOR IMPACTOS MIP'!Porcentaje,0)</f>
        <v>0</v>
      </c>
      <c r="EX135" s="62">
        <f>+IF(AND(OR(SeleccionarIndustria=$A135,SeleccionarIndustria="Todas las AE"),(OR('SIMULADOR IMPACTOS MIP'!$B$10=$EL$11,'SIMULADOR IMPACTOS MIP'!$B$10=EX$11))),'SIMULADOR IMPACTOS MIP'!Porcentaje,0)</f>
        <v>0</v>
      </c>
      <c r="EY135" s="62">
        <f>+IF(AND(OR(SeleccionarIndustria=$A135,SeleccionarIndustria="Todas las AE"),('SIMULADOR IMPACTOS MIP'!$B$10=EY$11)),'SIMULADOR IMPACTOS MIP'!Porcentaje,0)</f>
        <v>0</v>
      </c>
      <c r="EZ135" s="62">
        <f>+IF(AND(OR(SeleccionarIndustria=$A135,SeleccionarIndustria="Todas las AE"),('SIMULADOR IMPACTOS MIP'!$B$10=EZ$11)),'SIMULADOR IMPACTOS MIP'!Porcentaje,0)</f>
        <v>0</v>
      </c>
      <c r="FA135" s="62">
        <f>+IF(AND(OR(SeleccionarIndustria=$A135,SeleccionarIndustria="Todas las AE"),('SIMULADOR IMPACTOS MIP'!$B$10=FA$11)),'SIMULADOR IMPACTOS MIP'!Porcentaje,0)</f>
        <v>0</v>
      </c>
      <c r="FB135" s="62">
        <f>+IF(AND(OR(SeleccionarIndustria=$A135,SeleccionarIndustria="Todas las AE"),('SIMULADOR IMPACTOS MIP'!$B$10=FB$11)),'SIMULADOR IMPACTOS MIP'!Porcentaje,0)</f>
        <v>0</v>
      </c>
      <c r="FC135" s="62">
        <f>+IF(AND(OR(SeleccionarIndustria=$A135,SeleccionarIndustria="Todas las AE"),(OR('SIMULADOR IMPACTOS MIP'!$B$10=$EM$11,'SIMULADOR IMPACTOS MIP'!$B$10=FC$11))),'SIMULADOR IMPACTOS MIP'!Porcentaje,0)</f>
        <v>0.3</v>
      </c>
      <c r="FD135" s="62">
        <f>+IF(AND(OR(SeleccionarIndustria=$A135,SeleccionarIndustria="Todas las AE"),(OR('SIMULADOR IMPACTOS MIP'!$B$10=$EM$11,'SIMULADOR IMPACTOS MIP'!$B$10=FD$11))),'SIMULADOR IMPACTOS MIP'!Porcentaje,0)</f>
        <v>0.3</v>
      </c>
      <c r="FE135" s="62">
        <f>+IF(AND(OR(SeleccionarIndustria=$A135,SeleccionarIndustria="Todas las AE"),(OR('SIMULADOR IMPACTOS MIP'!$B$10=$EM$11,'SIMULADOR IMPACTOS MIP'!$B$10=FE$11))),'SIMULADOR IMPACTOS MIP'!Porcentaje,0)</f>
        <v>0.3</v>
      </c>
      <c r="FF135" s="62">
        <f>+IF(AND(OR(SeleccionarIndustria=$A135,SeleccionarIndustria="Todas las AE"),(OR('SIMULADOR IMPACTOS MIP'!$B$10=$EM$11,'SIMULADOR IMPACTOS MIP'!$B$10=FF$11))),'SIMULADOR IMPACTOS MIP'!Porcentaje,0)</f>
        <v>0.3</v>
      </c>
      <c r="FG135" s="62">
        <f>+IF(AND(OR(SeleccionarIndustria=$A135,SeleccionarIndustria="Todas las AE"),(OR('SIMULADOR IMPACTOS MIP'!$B$10=$EM$11,'SIMULADOR IMPACTOS MIP'!$B$10=FG$11))),'SIMULADOR IMPACTOS MIP'!Porcentaje,0)</f>
        <v>0.3</v>
      </c>
      <c r="FH135" s="62">
        <f>+IF(AND(OR(SeleccionarIndustria=$A135,SeleccionarIndustria="Todas las AE"),(OR('SIMULADOR IMPACTOS MIP'!$B$10=$EM$11,'SIMULADOR IMPACTOS MIP'!$B$10=FH$11))),'SIMULADOR IMPACTOS MIP'!Porcentaje,0)</f>
        <v>0.3</v>
      </c>
      <c r="FI135" s="62">
        <f>+IF(AND(OR(SeleccionarIndustria=$A135,SeleccionarIndustria="Todas las AE"),(OR('SIMULADOR IMPACTOS MIP'!$B$10=$EM$11,'SIMULADOR IMPACTOS MIP'!$B$10=FI$11))),'SIMULADOR IMPACTOS MIP'!Porcentaje,0)</f>
        <v>0.3</v>
      </c>
      <c r="FJ135" s="62">
        <f>+IF(AND(OR(SeleccionarIndustria=$A135,SeleccionarIndustria="Todas las AE"),(OR('SIMULADOR IMPACTOS MIP'!$B$10=$EM$11,'SIMULADOR IMPACTOS MIP'!$B$10=FJ$11))),'SIMULADOR IMPACTOS MIP'!Porcentaje,0)</f>
        <v>0.3</v>
      </c>
      <c r="FM135" s="20">
        <f>+'MIP 2012'!EJ135*(1+(EN135))</f>
        <v>15800.027686532743</v>
      </c>
      <c r="FN135" s="20">
        <f>+'MIP 2012'!EK135*(1+(EO135))</f>
        <v>0</v>
      </c>
      <c r="FO135" s="20">
        <f>+'MIP 2012'!EL135*(1+(EP135))</f>
        <v>0</v>
      </c>
      <c r="FP135" s="20">
        <f>+'MIP 2012'!EM135*(1+(EQ135))</f>
        <v>0</v>
      </c>
      <c r="FQ135" s="20">
        <f>+'MIP 2012'!EN135*(1+(ER135))</f>
        <v>0</v>
      </c>
      <c r="FR135" s="20">
        <f>+'MIP 2012'!EO135*(1+(ES135))</f>
        <v>0</v>
      </c>
      <c r="FS135" s="20">
        <f>+'MIP 2012'!EP135*(1+(ET135))</f>
        <v>0</v>
      </c>
      <c r="FT135" s="20">
        <f>+'MIP 2012'!EQ135*(1+(EU135))</f>
        <v>0</v>
      </c>
      <c r="FU135" s="20">
        <f>+'MIP 2012'!ER135*(1+(EV135))</f>
        <v>0</v>
      </c>
      <c r="FV135" s="20">
        <f>+'MIP 2012'!ES135*(1+(EW135))</f>
        <v>0</v>
      </c>
      <c r="FW135" s="20">
        <f>+'MIP 2012'!ET135*(1+(EX135))</f>
        <v>0</v>
      </c>
      <c r="FX135" s="20">
        <f>+'MIP 2012'!EU135*(1+(EY135))</f>
        <v>701251.66653859231</v>
      </c>
      <c r="FY135" s="20">
        <f>+'MIP 2012'!EV135*(1+(EZ135))</f>
        <v>1802.6589830332609</v>
      </c>
      <c r="FZ135" s="20">
        <f>+'MIP 2012'!EW135*(1+(FA135))</f>
        <v>22.656443828305708</v>
      </c>
      <c r="GA135" s="20">
        <f>+'MIP 2012'!EX135*(1+(FB135))</f>
        <v>5294.0169614890465</v>
      </c>
      <c r="GB135" s="20">
        <f>+'MIP 2012'!EY135*(1+(FC135))</f>
        <v>0</v>
      </c>
      <c r="GC135" s="20">
        <f>+'MIP 2012'!EZ135*(1+(FD135))</f>
        <v>0</v>
      </c>
      <c r="GD135" s="20">
        <f>+'MIP 2012'!FA135*(1+(FE135))</f>
        <v>0</v>
      </c>
      <c r="GE135" s="20">
        <f>+'MIP 2012'!FB135*(1+(FF135))</f>
        <v>0</v>
      </c>
      <c r="GF135" s="20">
        <f>+'MIP 2012'!FC135*(1+(FG135))</f>
        <v>0</v>
      </c>
      <c r="GG135" s="20">
        <f>+'MIP 2012'!FD135*(1+(FH135))</f>
        <v>0</v>
      </c>
      <c r="GH135" s="20">
        <f>+'MIP 2012'!FE135*(1+(FI135))</f>
        <v>0</v>
      </c>
      <c r="GI135" s="20">
        <f>+'MIP 2012'!FF135*(1+(FJ135))</f>
        <v>0</v>
      </c>
      <c r="GJ135" s="18">
        <f t="shared" si="6"/>
        <v>724171.02661347552</v>
      </c>
      <c r="GK135" s="41">
        <f>+IFERROR((GJ135/'MIP 2012'!FG135*100-100),0)</f>
        <v>0</v>
      </c>
      <c r="GN135" s="18">
        <v>755225.81755020609</v>
      </c>
      <c r="GO135" s="14">
        <f>+'MIP 2012'!FH135</f>
        <v>754639.00360995333</v>
      </c>
      <c r="GP135" s="41">
        <f t="shared" si="7"/>
        <v>586.81394025275949</v>
      </c>
      <c r="GQ135" s="41">
        <f t="shared" si="8"/>
        <v>7.7760881354606681E-2</v>
      </c>
      <c r="GU135" s="63">
        <v>0.23</v>
      </c>
      <c r="GV135" s="73"/>
      <c r="GW135" s="62">
        <f>+IF(SeleccionarDemTur=GW$11,'SIMULADOR IMPACTOS MIP(TURISMO)'!PorcentajeTur,0)</f>
        <v>0</v>
      </c>
      <c r="GX135" s="62">
        <f>+IF(SeleccionarDemTur=GX$11,'SIMULADOR IMPACTOS MIP(TURISMO)'!PorcentajeTur,0)</f>
        <v>0</v>
      </c>
      <c r="GY135" s="62">
        <f>+IF(SeleccionarDemTur=GY$11,'SIMULADOR IMPACTOS MIP(TURISMO)'!PorcentajeTur,0)</f>
        <v>0.1</v>
      </c>
      <c r="GZ135" s="62">
        <f>+IF(SeleccionarDemTur=GZ$11,'SIMULADOR IMPACTOS MIP(TURISMO)'!PorcentajeTur,0)</f>
        <v>0</v>
      </c>
      <c r="HA135" s="62">
        <f>+IF(OR(SeleccionarDemTur=HA$11,SeleccionarDemTur=$GW$11),'SIMULADOR IMPACTOS MIP(TURISMO)'!PorcentajeTur,0)</f>
        <v>0</v>
      </c>
      <c r="HB135" s="62">
        <f>+IF(OR(SeleccionarDemTur=HB$11,SeleccionarDemTur=$GW$11),'SIMULADOR IMPACTOS MIP(TURISMO)'!PorcentajeTur,0)</f>
        <v>0</v>
      </c>
      <c r="HC135" s="62">
        <f>+IF(OR(SeleccionarDemTur=HC$11,SeleccionarDemTur=$GW$11),'SIMULADOR IMPACTOS MIP(TURISMO)'!PorcentajeTur,0)</f>
        <v>0</v>
      </c>
      <c r="HD135" s="62">
        <f>+IF(OR(SeleccionarDemTur=HD$11,SeleccionarDemTur=$GX$11),'SIMULADOR IMPACTOS MIP(TURISMO)'!PorcentajeTur,0)</f>
        <v>0</v>
      </c>
      <c r="HE135" s="62">
        <f>+IF(OR(SeleccionarDemTur=HE$11,SeleccionarDemTur=$GX$11),'SIMULADOR IMPACTOS MIP(TURISMO)'!PorcentajeTur,0)</f>
        <v>0</v>
      </c>
      <c r="HF135" s="62">
        <f>+IF(OR(SeleccionarDemTur=HF$11,SeleccionarDemTur=$GX$11),'SIMULADOR IMPACTOS MIP(TURISMO)'!PorcentajeTur,0)</f>
        <v>0</v>
      </c>
      <c r="HG135" s="62">
        <f>+IF(OR(SeleccionarDemTur=HG$11,SeleccionarDemTur=$GX$11),'SIMULADOR IMPACTOS MIP(TURISMO)'!PorcentajeTur,0)</f>
        <v>0</v>
      </c>
      <c r="HH135" s="62">
        <f>+IF(OR(SeleccionarDemTur=HH$11,SeleccionarDemTur=$GX$11),'SIMULADOR IMPACTOS MIP(TURISMO)'!PorcentajeTur,0)</f>
        <v>0</v>
      </c>
      <c r="HI135" s="62">
        <f>+IF(OR(SeleccionarDemTur=HI$11,SeleccionarDemTur=$GX$11),'SIMULADOR IMPACTOS MIP(TURISMO)'!PorcentajeTur,0)</f>
        <v>0</v>
      </c>
      <c r="HJ135" s="62">
        <f>+IF(OR(SeleccionarDemTur=HJ$11,SeleccionarDemTur=$GX$11),'SIMULADOR IMPACTOS MIP(TURISMO)'!PorcentajeTur,0)</f>
        <v>0</v>
      </c>
      <c r="HK135" s="62">
        <f>+IF(SeleccionarDemTur=HK$11,'SIMULADOR IMPACTOS MIP(TURISMO)'!PorcentajeTur,0)</f>
        <v>0</v>
      </c>
      <c r="HL135" s="62">
        <f>+IF(SeleccionarDemTur=HL$11,'SIMULADOR IMPACTOS MIP(TURISMO)'!PorcentajeTur,0)</f>
        <v>0</v>
      </c>
      <c r="HM135" s="62">
        <f>+IF(SeleccionarDemTur=HM$11,'SIMULADOR IMPACTOS MIP(TURISMO)'!PorcentajeTur,0)</f>
        <v>0</v>
      </c>
      <c r="HN135" s="62">
        <f>+IF(SeleccionarDemTur=HN$11,'SIMULADOR IMPACTOS MIP(TURISMO)'!PorcentajeTur,0)</f>
        <v>0</v>
      </c>
      <c r="HO135" s="62">
        <f>+IF(OR(SeleccionarDemTur=HO$11,SeleccionarDemTur=$GY$11),'SIMULADOR IMPACTOS MIP(TURISMO)'!PorcentajeTur,0)</f>
        <v>0.1</v>
      </c>
      <c r="HP135" s="62">
        <f>+IF(OR(SeleccionarDemTur=HP$11,SeleccionarDemTur=$GY$11),'SIMULADOR IMPACTOS MIP(TURISMO)'!PorcentajeTur,0)</f>
        <v>0.1</v>
      </c>
      <c r="HQ135" s="62">
        <f>+IF(OR(SeleccionarDemTur=HQ$11,SeleccionarDemTur=$GY$11),'SIMULADOR IMPACTOS MIP(TURISMO)'!PorcentajeTur,0)</f>
        <v>0.1</v>
      </c>
      <c r="HR135" s="62">
        <f>+IF(OR(SeleccionarDemTur=HR$11,SeleccionarDemTur=$GY$11),'SIMULADOR IMPACTOS MIP(TURISMO)'!PorcentajeTur,0)</f>
        <v>0.1</v>
      </c>
      <c r="HS135" s="62">
        <f>+IF(OR(SeleccionarDemTur=HS$11,SeleccionarDemTur=$GY$11),'SIMULADOR IMPACTOS MIP(TURISMO)'!PorcentajeTur,0)</f>
        <v>0.1</v>
      </c>
      <c r="HT135" s="62">
        <f>+IF(OR(SeleccionarDemTur=HT$11,SeleccionarDemTur=$GY$11),'SIMULADOR IMPACTOS MIP(TURISMO)'!PorcentajeTur,0)</f>
        <v>0.1</v>
      </c>
      <c r="HU135" s="62">
        <f>+IF(OR(SeleccionarDemTur=HU$11,SeleccionarDemTur=$GY$11),'SIMULADOR IMPACTOS MIP(TURISMO)'!PorcentajeTur,0)</f>
        <v>0.1</v>
      </c>
      <c r="HV135" s="62">
        <f>+IF(OR(SeleccionarDemTur=HV$11,SeleccionarDemTur=$GY$11),'SIMULADOR IMPACTOS MIP(TURISMO)'!PorcentajeTur,0)</f>
        <v>0.1</v>
      </c>
      <c r="HY135" s="20">
        <f>+'MIP 2012'!EJ135*(1+(GZ135))</f>
        <v>15800.027686532743</v>
      </c>
      <c r="HZ135" s="20">
        <f>+'MIP 2012'!EK135*(1+(HA135))</f>
        <v>0</v>
      </c>
      <c r="IA135" s="20">
        <f>+'MIP 2012'!EL135*(1+(HB135))</f>
        <v>0</v>
      </c>
      <c r="IB135" s="20">
        <f>+'MIP 2012'!EM135*(1+(HC135))</f>
        <v>0</v>
      </c>
      <c r="IC135" s="20">
        <f>+'MIP 2012'!EN135*(1+(HD135))</f>
        <v>0</v>
      </c>
      <c r="ID135" s="20">
        <f>+'MIP 2012'!EO135*(1+(HE135))</f>
        <v>0</v>
      </c>
      <c r="IE135" s="20">
        <f>+'MIP 2012'!EP135*(1+(HF135))</f>
        <v>0</v>
      </c>
      <c r="IF135" s="20">
        <f>+'MIP 2012'!EQ135*(1+(HG135))</f>
        <v>0</v>
      </c>
      <c r="IG135" s="20">
        <f>+'MIP 2012'!ER135*(1+(HH135))</f>
        <v>0</v>
      </c>
      <c r="IH135" s="20">
        <f>+'MIP 2012'!ES135*(1+(HI135))</f>
        <v>0</v>
      </c>
      <c r="II135" s="20">
        <f>+'MIP 2012'!ET135*(1+(HJ135))</f>
        <v>0</v>
      </c>
      <c r="IJ135" s="20">
        <f>+'MIP 2012'!EU135*(1+(HK135))</f>
        <v>701251.66653859231</v>
      </c>
      <c r="IK135" s="20">
        <f>+'MIP 2012'!EV135*(1+(HL135))</f>
        <v>1802.6589830332609</v>
      </c>
      <c r="IL135" s="20">
        <f>+'MIP 2012'!EW135*(1+(HM135))</f>
        <v>22.656443828305708</v>
      </c>
      <c r="IM135" s="20">
        <f>+'MIP 2012'!EX135*(1+(HN135))</f>
        <v>5294.0169614890465</v>
      </c>
      <c r="IN135" s="20">
        <f>+'MIP 2012'!EY135*(1+(HO135))</f>
        <v>0</v>
      </c>
      <c r="IO135" s="20">
        <f>+'MIP 2012'!EZ135*(1+(HP135))</f>
        <v>0</v>
      </c>
      <c r="IP135" s="20">
        <f>+'MIP 2012'!FA135*(1+(HQ135))</f>
        <v>0</v>
      </c>
      <c r="IQ135" s="20">
        <f>+'MIP 2012'!FB135*(1+(HR135))</f>
        <v>0</v>
      </c>
      <c r="IR135" s="20">
        <f>+'MIP 2012'!FC135*(1+(HS135))</f>
        <v>0</v>
      </c>
      <c r="IS135" s="20">
        <f>+'MIP 2012'!FD135*(1+(HT135))</f>
        <v>0</v>
      </c>
      <c r="IT135" s="20">
        <f>+'MIP 2012'!FE135*(1+(HU135))</f>
        <v>0</v>
      </c>
      <c r="IU135" s="20">
        <f>+'MIP 2012'!FF135*(1+(HV135))</f>
        <v>0</v>
      </c>
      <c r="IV135" s="18">
        <f t="shared" si="9"/>
        <v>724171.02661347552</v>
      </c>
      <c r="IW135" s="41">
        <f>+IFERROR((IV135/'MIP 2012'!FG135*100-100),0)</f>
        <v>0</v>
      </c>
      <c r="IZ135" s="18">
        <v>754834.60825670417</v>
      </c>
      <c r="JA135" s="14">
        <f>+'MIP 2012'!FH135</f>
        <v>754639.00360995333</v>
      </c>
      <c r="JB135" s="41">
        <f t="shared" si="10"/>
        <v>195.60464675084222</v>
      </c>
      <c r="JC135" s="41">
        <f t="shared" si="11"/>
        <v>2.5920293784849946E-2</v>
      </c>
    </row>
    <row r="136" spans="1:263" s="7" customFormat="1" ht="21.95" customHeight="1" thickBot="1" x14ac:dyDescent="0.3">
      <c r="A136" s="12" t="s">
        <v>334</v>
      </c>
      <c r="B136" s="12" t="s">
        <v>335</v>
      </c>
      <c r="C136" s="35">
        <v>1.2209423907905187E-5</v>
      </c>
      <c r="D136" s="35">
        <v>1.3291609012402727E-5</v>
      </c>
      <c r="E136" s="35">
        <v>9.9103271613767488E-6</v>
      </c>
      <c r="F136" s="35">
        <v>9.2282722044019753E-6</v>
      </c>
      <c r="G136" s="35">
        <v>1.4048770730363647E-5</v>
      </c>
      <c r="H136" s="35">
        <v>1.4941098694793215E-5</v>
      </c>
      <c r="I136" s="35">
        <v>1.1149691769522043E-5</v>
      </c>
      <c r="J136" s="35">
        <v>8.3259881512140142E-6</v>
      </c>
      <c r="K136" s="35">
        <v>1.0723292168458781E-5</v>
      </c>
      <c r="L136" s="35">
        <v>9.3280906169718843E-6</v>
      </c>
      <c r="M136" s="35">
        <v>1.3845995222883719E-5</v>
      </c>
      <c r="N136" s="35">
        <v>1.1801607598496856E-5</v>
      </c>
      <c r="O136" s="35">
        <v>3.6488006128313684E-5</v>
      </c>
      <c r="P136" s="35">
        <v>9.0815399170876315E-6</v>
      </c>
      <c r="Q136" s="35">
        <v>8.5331420148950265E-6</v>
      </c>
      <c r="R136" s="35">
        <v>1.29036065913328E-5</v>
      </c>
      <c r="S136" s="35">
        <v>7.4386229884865097E-6</v>
      </c>
      <c r="T136" s="35">
        <v>7.9755294911001596E-6</v>
      </c>
      <c r="U136" s="35">
        <v>9.2098233503526466E-6</v>
      </c>
      <c r="V136" s="35">
        <v>9.5600027828425819E-6</v>
      </c>
      <c r="W136" s="35">
        <v>1.0984874441745925E-5</v>
      </c>
      <c r="X136" s="35">
        <v>1.1553385707082029E-5</v>
      </c>
      <c r="Y136" s="35">
        <v>1.5039866199199706E-5</v>
      </c>
      <c r="Z136" s="35">
        <v>1.6845871142166174E-5</v>
      </c>
      <c r="AA136" s="35">
        <v>9.0036195559823536E-6</v>
      </c>
      <c r="AB136" s="35">
        <v>2.3157797945859621E-5</v>
      </c>
      <c r="AC136" s="35">
        <v>2.4994731983120481E-6</v>
      </c>
      <c r="AD136" s="35">
        <v>7.9351179472217012E-6</v>
      </c>
      <c r="AE136" s="35">
        <v>1.4209563394651519E-5</v>
      </c>
      <c r="AF136" s="35">
        <v>1.0640509367780796E-5</v>
      </c>
      <c r="AG136" s="35">
        <v>6.7162402035396665E-5</v>
      </c>
      <c r="AH136" s="35">
        <v>8.7811722932163636E-6</v>
      </c>
      <c r="AI136" s="35">
        <v>1.3101382875841065E-5</v>
      </c>
      <c r="AJ136" s="35">
        <v>1.5343699159869972E-5</v>
      </c>
      <c r="AK136" s="35">
        <v>1.1721583561798385E-5</v>
      </c>
      <c r="AL136" s="35">
        <v>1.3948701655555088E-5</v>
      </c>
      <c r="AM136" s="35">
        <v>8.5310632098718224E-6</v>
      </c>
      <c r="AN136" s="35">
        <v>9.0721877449108608E-6</v>
      </c>
      <c r="AO136" s="35">
        <v>1.0211382091913516E-5</v>
      </c>
      <c r="AP136" s="35">
        <v>2.2980326676123049E-5</v>
      </c>
      <c r="AQ136" s="35">
        <v>1.8613840418589954E-5</v>
      </c>
      <c r="AR136" s="35">
        <v>3.5309908178881765E-5</v>
      </c>
      <c r="AS136" s="35">
        <v>1.486031681447205E-5</v>
      </c>
      <c r="AT136" s="35">
        <v>1.8731891022050126E-5</v>
      </c>
      <c r="AU136" s="35">
        <v>1.6584339167018292E-5</v>
      </c>
      <c r="AV136" s="35">
        <v>1.4822126583526743E-5</v>
      </c>
      <c r="AW136" s="35">
        <v>2.5055138891070286E-5</v>
      </c>
      <c r="AX136" s="35">
        <v>2.5976861920839219E-5</v>
      </c>
      <c r="AY136" s="35">
        <v>2.9636114103157653E-5</v>
      </c>
      <c r="AZ136" s="35">
        <v>7.9845873343488896E-5</v>
      </c>
      <c r="BA136" s="35">
        <v>1.1113738731798674E-4</v>
      </c>
      <c r="BB136" s="35">
        <v>8.2023389292897262E-6</v>
      </c>
      <c r="BC136" s="35">
        <v>7.688078742582687E-6</v>
      </c>
      <c r="BD136" s="35">
        <v>8.1892519542813713E-6</v>
      </c>
      <c r="BE136" s="35">
        <v>7.8433142327995363E-6</v>
      </c>
      <c r="BF136" s="35">
        <v>1.8503397105444097E-5</v>
      </c>
      <c r="BG136" s="35">
        <v>1.7149241679384758E-5</v>
      </c>
      <c r="BH136" s="35">
        <v>1.3313124414463055E-5</v>
      </c>
      <c r="BI136" s="35">
        <v>0</v>
      </c>
      <c r="BJ136" s="35">
        <v>1.4862970675162935E-5</v>
      </c>
      <c r="BK136" s="35">
        <v>1.5883178578970202E-5</v>
      </c>
      <c r="BL136" s="35">
        <v>1.8695459813155474E-5</v>
      </c>
      <c r="BM136" s="35">
        <v>1.3366437877708707E-5</v>
      </c>
      <c r="BN136" s="35">
        <v>2.7050442797781487E-5</v>
      </c>
      <c r="BO136" s="35">
        <v>1.225842745718944E-5</v>
      </c>
      <c r="BP136" s="35">
        <v>3.978474134953534E-5</v>
      </c>
      <c r="BQ136" s="35">
        <v>1.0833151531985411E-5</v>
      </c>
      <c r="BR136" s="35">
        <v>1.0051182019157224E-5</v>
      </c>
      <c r="BS136" s="35">
        <v>7.3397303407586478E-5</v>
      </c>
      <c r="BT136" s="35">
        <v>1.0145955378516098E-5</v>
      </c>
      <c r="BU136" s="35">
        <v>3.2990463639736969E-5</v>
      </c>
      <c r="BV136" s="35">
        <v>6.9081994199068766E-6</v>
      </c>
      <c r="BW136" s="35">
        <v>7.9198298861290702E-6</v>
      </c>
      <c r="BX136" s="35">
        <v>4.1268546563994405E-6</v>
      </c>
      <c r="BY136" s="35">
        <v>6.8540443258840259E-6</v>
      </c>
      <c r="BZ136" s="35">
        <v>6.7252293564732667E-6</v>
      </c>
      <c r="CA136" s="35">
        <v>1.2976194272783023E-5</v>
      </c>
      <c r="CB136" s="35">
        <v>1.0180655777832572E-5</v>
      </c>
      <c r="CC136" s="35">
        <v>9.4516354755451067E-6</v>
      </c>
      <c r="CD136" s="35">
        <v>5.9032548689035208E-6</v>
      </c>
      <c r="CE136" s="35">
        <v>2.3009018021012579E-5</v>
      </c>
      <c r="CF136" s="35">
        <v>1.7225780976531219E-5</v>
      </c>
      <c r="CG136" s="35">
        <v>3.2283029276227068E-5</v>
      </c>
      <c r="CH136" s="35">
        <v>3.5535134479359402E-5</v>
      </c>
      <c r="CI136" s="35">
        <v>2.7997528363292473E-5</v>
      </c>
      <c r="CJ136" s="35">
        <v>2.6313092983322478E-5</v>
      </c>
      <c r="CK136" s="35">
        <v>3.2202851641556838E-5</v>
      </c>
      <c r="CL136" s="35">
        <v>7.2487738195786602E-5</v>
      </c>
      <c r="CM136" s="35">
        <v>1.4647206720861033E-5</v>
      </c>
      <c r="CN136" s="35">
        <v>4.2845044223577627E-5</v>
      </c>
      <c r="CO136" s="35">
        <v>1.0582167662963463E-5</v>
      </c>
      <c r="CP136" s="35">
        <v>2.1728672653253573E-4</v>
      </c>
      <c r="CQ136" s="35">
        <v>1.1470834303425559E-5</v>
      </c>
      <c r="CR136" s="35">
        <v>1.011367870452544E-5</v>
      </c>
      <c r="CS136" s="35">
        <v>1.8520131193563329E-5</v>
      </c>
      <c r="CT136" s="35">
        <v>2.4982057923194555E-4</v>
      </c>
      <c r="CU136" s="35">
        <v>5.4967812526816301E-5</v>
      </c>
      <c r="CV136" s="35">
        <v>3.1311270618557171E-5</v>
      </c>
      <c r="CW136" s="35">
        <v>2.1990527719820426E-5</v>
      </c>
      <c r="CX136" s="35">
        <v>3.3621687714113808E-5</v>
      </c>
      <c r="CY136" s="35">
        <v>2.7692329563061891E-5</v>
      </c>
      <c r="CZ136" s="35">
        <v>1.8693150407546917E-5</v>
      </c>
      <c r="DA136" s="35">
        <v>1.5642213919891813E-4</v>
      </c>
      <c r="DB136" s="35">
        <v>1.2960212821244315E-5</v>
      </c>
      <c r="DC136" s="35">
        <v>1.3134991562045397E-4</v>
      </c>
      <c r="DD136" s="35">
        <v>1.9327551429859424E-4</v>
      </c>
      <c r="DE136" s="35">
        <v>1.2401596248522948E-4</v>
      </c>
      <c r="DF136" s="35">
        <v>1.7689022331742195E-4</v>
      </c>
      <c r="DG136" s="35">
        <v>1.9534329468089404E-5</v>
      </c>
      <c r="DH136" s="35">
        <v>1.6166955938055883E-5</v>
      </c>
      <c r="DI136" s="35">
        <v>1.9724434262605991E-5</v>
      </c>
      <c r="DJ136" s="35">
        <v>1.4783340886334404E-5</v>
      </c>
      <c r="DK136" s="35">
        <v>3.1645278386050797E-5</v>
      </c>
      <c r="DL136" s="35">
        <v>3.8354863459573643E-5</v>
      </c>
      <c r="DM136" s="35">
        <v>5.0573296578689774E-5</v>
      </c>
      <c r="DN136" s="35">
        <v>1.252906406312963E-5</v>
      </c>
      <c r="DO136" s="35">
        <v>1.2636403636866028E-5</v>
      </c>
      <c r="DP136" s="35">
        <v>4.8320065869356449E-5</v>
      </c>
      <c r="DQ136" s="35">
        <v>4.2256868495293203E-6</v>
      </c>
      <c r="DR136" s="35">
        <v>5.7759492600628162E-5</v>
      </c>
      <c r="DS136" s="35">
        <v>1.8133574754007995E-5</v>
      </c>
      <c r="DT136" s="35">
        <v>6.3394839005085845E-6</v>
      </c>
      <c r="DU136" s="35">
        <v>1.5368448305297991E-5</v>
      </c>
      <c r="DV136" s="35">
        <v>7.1520832276858251E-5</v>
      </c>
      <c r="DW136" s="35">
        <v>1.0000046990788418</v>
      </c>
      <c r="DX136" s="35">
        <v>8.3204793799703959E-5</v>
      </c>
      <c r="DY136" s="35">
        <v>1.6790636272768167E-5</v>
      </c>
      <c r="DZ136" s="35">
        <v>1.1809065499286787E-5</v>
      </c>
      <c r="EA136" s="35">
        <v>2.3602611144358406E-5</v>
      </c>
      <c r="EB136" s="35">
        <v>4.6822278561732925E-5</v>
      </c>
      <c r="EC136" s="35">
        <v>1.5535418699223411E-5</v>
      </c>
      <c r="ED136" s="35">
        <v>9.9197608975687981E-6</v>
      </c>
      <c r="EE136" s="35">
        <v>1.5516168985447494E-5</v>
      </c>
      <c r="EF136" s="35">
        <v>2.1886775440602887E-5</v>
      </c>
      <c r="EG136" s="35">
        <v>6.8923614327394162E-5</v>
      </c>
      <c r="EH136" s="35">
        <v>0</v>
      </c>
      <c r="EK136" s="62">
        <f>+IF(AND(OR(SeleccionarIndustria=$A136,SeleccionarIndustria="Todas las AE"),('SIMULADOR IMPACTOS MIP'!$B$10=EK$11)),'SIMULADOR IMPACTOS MIP'!Porcentaje,0)</f>
        <v>0</v>
      </c>
      <c r="EL136" s="62">
        <f>+IF(AND(OR(SeleccionarIndustria=$A136,SeleccionarIndustria="Todas las AE"),('SIMULADOR IMPACTOS MIP'!$B$10=EL$11)),'SIMULADOR IMPACTOS MIP'!Porcentaje,0)</f>
        <v>0</v>
      </c>
      <c r="EM136" s="62">
        <f>+IF(AND(OR(SeleccionarIndustria=$A136,SeleccionarIndustria="Todas las AE"),('SIMULADOR IMPACTOS MIP'!$B$10=EM$11)),'SIMULADOR IMPACTOS MIP'!Porcentaje,0)</f>
        <v>0.3</v>
      </c>
      <c r="EN136" s="62">
        <f>+IF(AND(OR(SeleccionarIndustria=$A136,SeleccionarIndustria="Todas las AE"),('SIMULADOR IMPACTOS MIP'!$B$10=EN$11)),'SIMULADOR IMPACTOS MIP'!Porcentaje,0)</f>
        <v>0</v>
      </c>
      <c r="EO136" s="62">
        <f>+IF(AND(OR(SeleccionarIndustria=$A136,SeleccionarIndustria="Todas las AE"),(OR('SIMULADOR IMPACTOS MIP'!$B$10=$EK$11,'SIMULADOR IMPACTOS MIP'!$B$10=EO$11))),'SIMULADOR IMPACTOS MIP'!Porcentaje,0)</f>
        <v>0</v>
      </c>
      <c r="EP136" s="62">
        <f>+IF(AND(OR(SeleccionarIndustria=$A136,SeleccionarIndustria="Todas las AE"),(OR('SIMULADOR IMPACTOS MIP'!$B$10=$EK$11,'SIMULADOR IMPACTOS MIP'!$B$10=EP$11))),'SIMULADOR IMPACTOS MIP'!Porcentaje,0)</f>
        <v>0</v>
      </c>
      <c r="EQ136" s="62">
        <f>+IF(AND(OR(SeleccionarIndustria=$A136,SeleccionarIndustria="Todas las AE"),(OR('SIMULADOR IMPACTOS MIP'!$B$10=$EK$11,'SIMULADOR IMPACTOS MIP'!$B$10=EQ$11))),'SIMULADOR IMPACTOS MIP'!Porcentaje,0)</f>
        <v>0</v>
      </c>
      <c r="ER136" s="62">
        <f>+IF(AND(OR(SeleccionarIndustria=$A136,SeleccionarIndustria="Todas las AE"),(OR('SIMULADOR IMPACTOS MIP'!$B$10=$EL$11,'SIMULADOR IMPACTOS MIP'!$B$10=ER$11))),'SIMULADOR IMPACTOS MIP'!Porcentaje,0)</f>
        <v>0</v>
      </c>
      <c r="ES136" s="62">
        <f>+IF(AND(OR(SeleccionarIndustria=$A136,SeleccionarIndustria="Todas las AE"),(OR('SIMULADOR IMPACTOS MIP'!$B$10=$EL$11,'SIMULADOR IMPACTOS MIP'!$B$10=ES$11))),'SIMULADOR IMPACTOS MIP'!Porcentaje,0)</f>
        <v>0</v>
      </c>
      <c r="ET136" s="62">
        <f>+IF(AND(OR(SeleccionarIndustria=$A136,SeleccionarIndustria="Todas las AE"),(OR('SIMULADOR IMPACTOS MIP'!$B$10=$EL$11,'SIMULADOR IMPACTOS MIP'!$B$10=ET$11))),'SIMULADOR IMPACTOS MIP'!Porcentaje,0)</f>
        <v>0</v>
      </c>
      <c r="EU136" s="62">
        <f>+IF(AND(OR(SeleccionarIndustria=$A136,SeleccionarIndustria="Todas las AE"),(OR('SIMULADOR IMPACTOS MIP'!$B$10=$EL$11,'SIMULADOR IMPACTOS MIP'!$B$10=EU$11))),'SIMULADOR IMPACTOS MIP'!Porcentaje,0)</f>
        <v>0</v>
      </c>
      <c r="EV136" s="62">
        <f>+IF(AND(OR(SeleccionarIndustria=$A136,SeleccionarIndustria="Todas las AE"),(OR('SIMULADOR IMPACTOS MIP'!$B$10=$EL$11,'SIMULADOR IMPACTOS MIP'!$B$10=EV$11))),'SIMULADOR IMPACTOS MIP'!Porcentaje,0)</f>
        <v>0</v>
      </c>
      <c r="EW136" s="62">
        <f>+IF(AND(OR(SeleccionarIndustria=$A136,SeleccionarIndustria="Todas las AE"),(OR('SIMULADOR IMPACTOS MIP'!$B$10=$EL$11,'SIMULADOR IMPACTOS MIP'!$B$10=EW$11))),'SIMULADOR IMPACTOS MIP'!Porcentaje,0)</f>
        <v>0</v>
      </c>
      <c r="EX136" s="62">
        <f>+IF(AND(OR(SeleccionarIndustria=$A136,SeleccionarIndustria="Todas las AE"),(OR('SIMULADOR IMPACTOS MIP'!$B$10=$EL$11,'SIMULADOR IMPACTOS MIP'!$B$10=EX$11))),'SIMULADOR IMPACTOS MIP'!Porcentaje,0)</f>
        <v>0</v>
      </c>
      <c r="EY136" s="62">
        <f>+IF(AND(OR(SeleccionarIndustria=$A136,SeleccionarIndustria="Todas las AE"),('SIMULADOR IMPACTOS MIP'!$B$10=EY$11)),'SIMULADOR IMPACTOS MIP'!Porcentaje,0)</f>
        <v>0</v>
      </c>
      <c r="EZ136" s="62">
        <f>+IF(AND(OR(SeleccionarIndustria=$A136,SeleccionarIndustria="Todas las AE"),('SIMULADOR IMPACTOS MIP'!$B$10=EZ$11)),'SIMULADOR IMPACTOS MIP'!Porcentaje,0)</f>
        <v>0</v>
      </c>
      <c r="FA136" s="62">
        <f>+IF(AND(OR(SeleccionarIndustria=$A136,SeleccionarIndustria="Todas las AE"),('SIMULADOR IMPACTOS MIP'!$B$10=FA$11)),'SIMULADOR IMPACTOS MIP'!Porcentaje,0)</f>
        <v>0</v>
      </c>
      <c r="FB136" s="62">
        <f>+IF(AND(OR(SeleccionarIndustria=$A136,SeleccionarIndustria="Todas las AE"),('SIMULADOR IMPACTOS MIP'!$B$10=FB$11)),'SIMULADOR IMPACTOS MIP'!Porcentaje,0)</f>
        <v>0</v>
      </c>
      <c r="FC136" s="62">
        <f>+IF(AND(OR(SeleccionarIndustria=$A136,SeleccionarIndustria="Todas las AE"),(OR('SIMULADOR IMPACTOS MIP'!$B$10=$EM$11,'SIMULADOR IMPACTOS MIP'!$B$10=FC$11))),'SIMULADOR IMPACTOS MIP'!Porcentaje,0)</f>
        <v>0.3</v>
      </c>
      <c r="FD136" s="62">
        <f>+IF(AND(OR(SeleccionarIndustria=$A136,SeleccionarIndustria="Todas las AE"),(OR('SIMULADOR IMPACTOS MIP'!$B$10=$EM$11,'SIMULADOR IMPACTOS MIP'!$B$10=FD$11))),'SIMULADOR IMPACTOS MIP'!Porcentaje,0)</f>
        <v>0.3</v>
      </c>
      <c r="FE136" s="62">
        <f>+IF(AND(OR(SeleccionarIndustria=$A136,SeleccionarIndustria="Todas las AE"),(OR('SIMULADOR IMPACTOS MIP'!$B$10=$EM$11,'SIMULADOR IMPACTOS MIP'!$B$10=FE$11))),'SIMULADOR IMPACTOS MIP'!Porcentaje,0)</f>
        <v>0.3</v>
      </c>
      <c r="FF136" s="62">
        <f>+IF(AND(OR(SeleccionarIndustria=$A136,SeleccionarIndustria="Todas las AE"),(OR('SIMULADOR IMPACTOS MIP'!$B$10=$EM$11,'SIMULADOR IMPACTOS MIP'!$B$10=FF$11))),'SIMULADOR IMPACTOS MIP'!Porcentaje,0)</f>
        <v>0.3</v>
      </c>
      <c r="FG136" s="62">
        <f>+IF(AND(OR(SeleccionarIndustria=$A136,SeleccionarIndustria="Todas las AE"),(OR('SIMULADOR IMPACTOS MIP'!$B$10=$EM$11,'SIMULADOR IMPACTOS MIP'!$B$10=FG$11))),'SIMULADOR IMPACTOS MIP'!Porcentaje,0)</f>
        <v>0.3</v>
      </c>
      <c r="FH136" s="62">
        <f>+IF(AND(OR(SeleccionarIndustria=$A136,SeleccionarIndustria="Todas las AE"),(OR('SIMULADOR IMPACTOS MIP'!$B$10=$EM$11,'SIMULADOR IMPACTOS MIP'!$B$10=FH$11))),'SIMULADOR IMPACTOS MIP'!Porcentaje,0)</f>
        <v>0.3</v>
      </c>
      <c r="FI136" s="62">
        <f>+IF(AND(OR(SeleccionarIndustria=$A136,SeleccionarIndustria="Todas las AE"),(OR('SIMULADOR IMPACTOS MIP'!$B$10=$EM$11,'SIMULADOR IMPACTOS MIP'!$B$10=FI$11))),'SIMULADOR IMPACTOS MIP'!Porcentaje,0)</f>
        <v>0.3</v>
      </c>
      <c r="FJ136" s="62">
        <f>+IF(AND(OR(SeleccionarIndustria=$A136,SeleccionarIndustria="Todas las AE"),(OR('SIMULADOR IMPACTOS MIP'!$B$10=$EM$11,'SIMULADOR IMPACTOS MIP'!$B$10=FJ$11))),'SIMULADOR IMPACTOS MIP'!Porcentaje,0)</f>
        <v>0.3</v>
      </c>
      <c r="FM136" s="20">
        <f>+'MIP 2012'!EJ136*(1+(EN136))</f>
        <v>13160.605456052648</v>
      </c>
      <c r="FN136" s="20">
        <f>+'MIP 2012'!EK136*(1+(EO136))</f>
        <v>0</v>
      </c>
      <c r="FO136" s="20">
        <f>+'MIP 2012'!EL136*(1+(EP136))</f>
        <v>0</v>
      </c>
      <c r="FP136" s="20">
        <f>+'MIP 2012'!EM136*(1+(EQ136))</f>
        <v>0</v>
      </c>
      <c r="FQ136" s="20">
        <f>+'MIP 2012'!EN136*(1+(ER136))</f>
        <v>0</v>
      </c>
      <c r="FR136" s="20">
        <f>+'MIP 2012'!EO136*(1+(ES136))</f>
        <v>0</v>
      </c>
      <c r="FS136" s="20">
        <f>+'MIP 2012'!EP136*(1+(ET136))</f>
        <v>0</v>
      </c>
      <c r="FT136" s="20">
        <f>+'MIP 2012'!EQ136*(1+(EU136))</f>
        <v>0</v>
      </c>
      <c r="FU136" s="20">
        <f>+'MIP 2012'!ER136*(1+(EV136))</f>
        <v>0</v>
      </c>
      <c r="FV136" s="20">
        <f>+'MIP 2012'!ES136*(1+(EW136))</f>
        <v>0</v>
      </c>
      <c r="FW136" s="20">
        <f>+'MIP 2012'!ET136*(1+(EX136))</f>
        <v>0</v>
      </c>
      <c r="FX136" s="20">
        <f>+'MIP 2012'!EU136*(1+(EY136))</f>
        <v>527877.93293320248</v>
      </c>
      <c r="FY136" s="20">
        <f>+'MIP 2012'!EV136*(1+(EZ136))</f>
        <v>0</v>
      </c>
      <c r="FZ136" s="20">
        <f>+'MIP 2012'!EW136*(1+(FA136))</f>
        <v>0</v>
      </c>
      <c r="GA136" s="20">
        <f>+'MIP 2012'!EX136*(1+(FB136))</f>
        <v>161.17880994524148</v>
      </c>
      <c r="GB136" s="20">
        <f>+'MIP 2012'!EY136*(1+(FC136))</f>
        <v>0</v>
      </c>
      <c r="GC136" s="20">
        <f>+'MIP 2012'!EZ136*(1+(FD136))</f>
        <v>1164.7957981426421</v>
      </c>
      <c r="GD136" s="20">
        <f>+'MIP 2012'!FA136*(1+(FE136))</f>
        <v>826.18989585674137</v>
      </c>
      <c r="GE136" s="20">
        <f>+'MIP 2012'!FB136*(1+(FF136))</f>
        <v>27.42010161532647</v>
      </c>
      <c r="GF136" s="20">
        <f>+'MIP 2012'!FC136*(1+(FG136))</f>
        <v>931.34678643112943</v>
      </c>
      <c r="GG136" s="20">
        <f>+'MIP 2012'!FD136*(1+(FH136))</f>
        <v>3297.3801236988174</v>
      </c>
      <c r="GH136" s="20">
        <f>+'MIP 2012'!FE136*(1+(FI136))</f>
        <v>661.39843885250457</v>
      </c>
      <c r="GI136" s="20">
        <f>+'MIP 2012'!FF136*(1+(FJ136))</f>
        <v>103.05310394112236</v>
      </c>
      <c r="GJ136" s="18">
        <f t="shared" si="6"/>
        <v>548211.30144773889</v>
      </c>
      <c r="GK136" s="41">
        <f>+IFERROR((GJ136/'MIP 2012'!FG136*100-100),0)</f>
        <v>0.29602596128286507</v>
      </c>
      <c r="GN136" s="18">
        <v>548996.63301862846</v>
      </c>
      <c r="GO136" s="14">
        <f>+'MIP 2012'!FH136</f>
        <v>547367.62815235776</v>
      </c>
      <c r="GP136" s="41">
        <f t="shared" si="7"/>
        <v>1629.0048662706977</v>
      </c>
      <c r="GQ136" s="41">
        <f t="shared" si="8"/>
        <v>0.29760708936504443</v>
      </c>
      <c r="GU136" s="63">
        <v>0.24</v>
      </c>
      <c r="GV136" s="73"/>
      <c r="GW136" s="62">
        <f>+IF(SeleccionarDemTur=GW$11,'SIMULADOR IMPACTOS MIP(TURISMO)'!PorcentajeTur,0)</f>
        <v>0</v>
      </c>
      <c r="GX136" s="62">
        <f>+IF(SeleccionarDemTur=GX$11,'SIMULADOR IMPACTOS MIP(TURISMO)'!PorcentajeTur,0)</f>
        <v>0</v>
      </c>
      <c r="GY136" s="62">
        <f>+IF(SeleccionarDemTur=GY$11,'SIMULADOR IMPACTOS MIP(TURISMO)'!PorcentajeTur,0)</f>
        <v>0.1</v>
      </c>
      <c r="GZ136" s="62">
        <f>+IF(SeleccionarDemTur=GZ$11,'SIMULADOR IMPACTOS MIP(TURISMO)'!PorcentajeTur,0)</f>
        <v>0</v>
      </c>
      <c r="HA136" s="62">
        <f>+IF(OR(SeleccionarDemTur=HA$11,SeleccionarDemTur=$GW$11),'SIMULADOR IMPACTOS MIP(TURISMO)'!PorcentajeTur,0)</f>
        <v>0</v>
      </c>
      <c r="HB136" s="62">
        <f>+IF(OR(SeleccionarDemTur=HB$11,SeleccionarDemTur=$GW$11),'SIMULADOR IMPACTOS MIP(TURISMO)'!PorcentajeTur,0)</f>
        <v>0</v>
      </c>
      <c r="HC136" s="62">
        <f>+IF(OR(SeleccionarDemTur=HC$11,SeleccionarDemTur=$GW$11),'SIMULADOR IMPACTOS MIP(TURISMO)'!PorcentajeTur,0)</f>
        <v>0</v>
      </c>
      <c r="HD136" s="62">
        <f>+IF(OR(SeleccionarDemTur=HD$11,SeleccionarDemTur=$GX$11),'SIMULADOR IMPACTOS MIP(TURISMO)'!PorcentajeTur,0)</f>
        <v>0</v>
      </c>
      <c r="HE136" s="62">
        <f>+IF(OR(SeleccionarDemTur=HE$11,SeleccionarDemTur=$GX$11),'SIMULADOR IMPACTOS MIP(TURISMO)'!PorcentajeTur,0)</f>
        <v>0</v>
      </c>
      <c r="HF136" s="62">
        <f>+IF(OR(SeleccionarDemTur=HF$11,SeleccionarDemTur=$GX$11),'SIMULADOR IMPACTOS MIP(TURISMO)'!PorcentajeTur,0)</f>
        <v>0</v>
      </c>
      <c r="HG136" s="62">
        <f>+IF(OR(SeleccionarDemTur=HG$11,SeleccionarDemTur=$GX$11),'SIMULADOR IMPACTOS MIP(TURISMO)'!PorcentajeTur,0)</f>
        <v>0</v>
      </c>
      <c r="HH136" s="62">
        <f>+IF(OR(SeleccionarDemTur=HH$11,SeleccionarDemTur=$GX$11),'SIMULADOR IMPACTOS MIP(TURISMO)'!PorcentajeTur,0)</f>
        <v>0</v>
      </c>
      <c r="HI136" s="62">
        <f>+IF(OR(SeleccionarDemTur=HI$11,SeleccionarDemTur=$GX$11),'SIMULADOR IMPACTOS MIP(TURISMO)'!PorcentajeTur,0)</f>
        <v>0</v>
      </c>
      <c r="HJ136" s="62">
        <f>+IF(OR(SeleccionarDemTur=HJ$11,SeleccionarDemTur=$GX$11),'SIMULADOR IMPACTOS MIP(TURISMO)'!PorcentajeTur,0)</f>
        <v>0</v>
      </c>
      <c r="HK136" s="62">
        <f>+IF(SeleccionarDemTur=HK$11,'SIMULADOR IMPACTOS MIP(TURISMO)'!PorcentajeTur,0)</f>
        <v>0</v>
      </c>
      <c r="HL136" s="62">
        <f>+IF(SeleccionarDemTur=HL$11,'SIMULADOR IMPACTOS MIP(TURISMO)'!PorcentajeTur,0)</f>
        <v>0</v>
      </c>
      <c r="HM136" s="62">
        <f>+IF(SeleccionarDemTur=HM$11,'SIMULADOR IMPACTOS MIP(TURISMO)'!PorcentajeTur,0)</f>
        <v>0</v>
      </c>
      <c r="HN136" s="62">
        <f>+IF(SeleccionarDemTur=HN$11,'SIMULADOR IMPACTOS MIP(TURISMO)'!PorcentajeTur,0)</f>
        <v>0</v>
      </c>
      <c r="HO136" s="62">
        <f>+IF(OR(SeleccionarDemTur=HO$11,SeleccionarDemTur=$GY$11),'SIMULADOR IMPACTOS MIP(TURISMO)'!PorcentajeTur,0)</f>
        <v>0.1</v>
      </c>
      <c r="HP136" s="62">
        <f>+IF(OR(SeleccionarDemTur=HP$11,SeleccionarDemTur=$GY$11),'SIMULADOR IMPACTOS MIP(TURISMO)'!PorcentajeTur,0)</f>
        <v>0.1</v>
      </c>
      <c r="HQ136" s="62">
        <f>+IF(OR(SeleccionarDemTur=HQ$11,SeleccionarDemTur=$GY$11),'SIMULADOR IMPACTOS MIP(TURISMO)'!PorcentajeTur,0)</f>
        <v>0.1</v>
      </c>
      <c r="HR136" s="62">
        <f>+IF(OR(SeleccionarDemTur=HR$11,SeleccionarDemTur=$GY$11),'SIMULADOR IMPACTOS MIP(TURISMO)'!PorcentajeTur,0)</f>
        <v>0.1</v>
      </c>
      <c r="HS136" s="62">
        <f>+IF(OR(SeleccionarDemTur=HS$11,SeleccionarDemTur=$GY$11),'SIMULADOR IMPACTOS MIP(TURISMO)'!PorcentajeTur,0)</f>
        <v>0.1</v>
      </c>
      <c r="HT136" s="62">
        <f>+IF(OR(SeleccionarDemTur=HT$11,SeleccionarDemTur=$GY$11),'SIMULADOR IMPACTOS MIP(TURISMO)'!PorcentajeTur,0)</f>
        <v>0.1</v>
      </c>
      <c r="HU136" s="62">
        <f>+IF(OR(SeleccionarDemTur=HU$11,SeleccionarDemTur=$GY$11),'SIMULADOR IMPACTOS MIP(TURISMO)'!PorcentajeTur,0)</f>
        <v>0.1</v>
      </c>
      <c r="HV136" s="62">
        <f>+IF(OR(SeleccionarDemTur=HV$11,SeleccionarDemTur=$GY$11),'SIMULADOR IMPACTOS MIP(TURISMO)'!PorcentajeTur,0)</f>
        <v>0.1</v>
      </c>
      <c r="HY136" s="20">
        <f>+'MIP 2012'!EJ136*(1+(GZ136))</f>
        <v>13160.605456052648</v>
      </c>
      <c r="HZ136" s="20">
        <f>+'MIP 2012'!EK136*(1+(HA136))</f>
        <v>0</v>
      </c>
      <c r="IA136" s="20">
        <f>+'MIP 2012'!EL136*(1+(HB136))</f>
        <v>0</v>
      </c>
      <c r="IB136" s="20">
        <f>+'MIP 2012'!EM136*(1+(HC136))</f>
        <v>0</v>
      </c>
      <c r="IC136" s="20">
        <f>+'MIP 2012'!EN136*(1+(HD136))</f>
        <v>0</v>
      </c>
      <c r="ID136" s="20">
        <f>+'MIP 2012'!EO136*(1+(HE136))</f>
        <v>0</v>
      </c>
      <c r="IE136" s="20">
        <f>+'MIP 2012'!EP136*(1+(HF136))</f>
        <v>0</v>
      </c>
      <c r="IF136" s="20">
        <f>+'MIP 2012'!EQ136*(1+(HG136))</f>
        <v>0</v>
      </c>
      <c r="IG136" s="20">
        <f>+'MIP 2012'!ER136*(1+(HH136))</f>
        <v>0</v>
      </c>
      <c r="IH136" s="20">
        <f>+'MIP 2012'!ES136*(1+(HI136))</f>
        <v>0</v>
      </c>
      <c r="II136" s="20">
        <f>+'MIP 2012'!ET136*(1+(HJ136))</f>
        <v>0</v>
      </c>
      <c r="IJ136" s="20">
        <f>+'MIP 2012'!EU136*(1+(HK136))</f>
        <v>527877.93293320248</v>
      </c>
      <c r="IK136" s="20">
        <f>+'MIP 2012'!EV136*(1+(HL136))</f>
        <v>0</v>
      </c>
      <c r="IL136" s="20">
        <f>+'MIP 2012'!EW136*(1+(HM136))</f>
        <v>0</v>
      </c>
      <c r="IM136" s="20">
        <f>+'MIP 2012'!EX136*(1+(HN136))</f>
        <v>161.17880994524148</v>
      </c>
      <c r="IN136" s="20">
        <f>+'MIP 2012'!EY136*(1+(HO136))</f>
        <v>0</v>
      </c>
      <c r="IO136" s="20">
        <f>+'MIP 2012'!EZ136*(1+(HP136))</f>
        <v>985.59644458223556</v>
      </c>
      <c r="IP136" s="20">
        <f>+'MIP 2012'!FA136*(1+(HQ136))</f>
        <v>699.08375803262732</v>
      </c>
      <c r="IQ136" s="20">
        <f>+'MIP 2012'!FB136*(1+(HR136))</f>
        <v>23.201624443737781</v>
      </c>
      <c r="IR136" s="20">
        <f>+'MIP 2012'!FC136*(1+(HS136))</f>
        <v>788.06266544172502</v>
      </c>
      <c r="IS136" s="20">
        <f>+'MIP 2012'!FD136*(1+(HT136))</f>
        <v>2790.0908738989992</v>
      </c>
      <c r="IT136" s="20">
        <f>+'MIP 2012'!FE136*(1+(HU136))</f>
        <v>559.64483287519624</v>
      </c>
      <c r="IU136" s="20">
        <f>+'MIP 2012'!FF136*(1+(HV136))</f>
        <v>87.19878025787277</v>
      </c>
      <c r="IV136" s="18">
        <f t="shared" si="9"/>
        <v>547132.59617873293</v>
      </c>
      <c r="IW136" s="41">
        <f>+IFERROR((IV136/'MIP 2012'!FG136*100-100),0)</f>
        <v>9.8675320427616953E-2</v>
      </c>
      <c r="IZ136" s="18">
        <v>547910.62977444823</v>
      </c>
      <c r="JA136" s="14">
        <f>+'MIP 2012'!FH136</f>
        <v>547367.62815235776</v>
      </c>
      <c r="JB136" s="41">
        <f t="shared" si="10"/>
        <v>543.00162209046539</v>
      </c>
      <c r="JC136" s="41">
        <f t="shared" si="11"/>
        <v>9.9202363121733583E-2</v>
      </c>
    </row>
    <row r="137" spans="1:263" s="7" customFormat="1" ht="21.95" customHeight="1" thickBot="1" x14ac:dyDescent="0.3">
      <c r="A137" s="12" t="s">
        <v>336</v>
      </c>
      <c r="B137" s="12" t="s">
        <v>337</v>
      </c>
      <c r="C137" s="35">
        <v>4.6218322889173004E-5</v>
      </c>
      <c r="D137" s="35">
        <v>4.9201972404385087E-5</v>
      </c>
      <c r="E137" s="35">
        <v>3.8138579445673856E-5</v>
      </c>
      <c r="F137" s="35">
        <v>3.6320085415226966E-5</v>
      </c>
      <c r="G137" s="35">
        <v>5.593829565485698E-5</v>
      </c>
      <c r="H137" s="35">
        <v>5.9787014825018521E-5</v>
      </c>
      <c r="I137" s="35">
        <v>4.647605806368348E-5</v>
      </c>
      <c r="J137" s="35">
        <v>3.1216868308557977E-5</v>
      </c>
      <c r="K137" s="35">
        <v>4.4421525456456321E-5</v>
      </c>
      <c r="L137" s="35">
        <v>3.6863935061833561E-5</v>
      </c>
      <c r="M137" s="35">
        <v>5.144063485919944E-5</v>
      </c>
      <c r="N137" s="35">
        <v>5.1945672930096416E-5</v>
      </c>
      <c r="O137" s="35">
        <v>1.135192379745708E-4</v>
      </c>
      <c r="P137" s="35">
        <v>3.3658161880605229E-5</v>
      </c>
      <c r="Q137" s="35">
        <v>3.3523382148362201E-5</v>
      </c>
      <c r="R137" s="35">
        <v>8.4457567040990708E-5</v>
      </c>
      <c r="S137" s="35">
        <v>2.5235974873361031E-5</v>
      </c>
      <c r="T137" s="35">
        <v>3.3171103503462614E-5</v>
      </c>
      <c r="U137" s="35">
        <v>4.2278605386267223E-5</v>
      </c>
      <c r="V137" s="35">
        <v>5.430954133663698E-5</v>
      </c>
      <c r="W137" s="35">
        <v>4.1769274996039293E-5</v>
      </c>
      <c r="X137" s="35">
        <v>5.6464402368507274E-5</v>
      </c>
      <c r="Y137" s="35">
        <v>5.9913587698228204E-5</v>
      </c>
      <c r="Z137" s="35">
        <v>7.1399478917800137E-5</v>
      </c>
      <c r="AA137" s="35">
        <v>3.6359802653682582E-5</v>
      </c>
      <c r="AB137" s="35">
        <v>8.6146918931371221E-5</v>
      </c>
      <c r="AC137" s="35">
        <v>1.0386505693315756E-5</v>
      </c>
      <c r="AD137" s="35">
        <v>3.6946455476909087E-5</v>
      </c>
      <c r="AE137" s="35">
        <v>5.7763682842855748E-5</v>
      </c>
      <c r="AF137" s="35">
        <v>4.2221238692820312E-5</v>
      </c>
      <c r="AG137" s="35">
        <v>1.8095951111630099E-4</v>
      </c>
      <c r="AH137" s="35">
        <v>1.4868079650818367E-4</v>
      </c>
      <c r="AI137" s="35">
        <v>6.23288580874424E-5</v>
      </c>
      <c r="AJ137" s="35">
        <v>6.2380269109983764E-5</v>
      </c>
      <c r="AK137" s="35">
        <v>5.05924615403703E-5</v>
      </c>
      <c r="AL137" s="35">
        <v>7.4879395234828466E-5</v>
      </c>
      <c r="AM137" s="35">
        <v>3.8336060681538638E-5</v>
      </c>
      <c r="AN137" s="35">
        <v>4.2039734014329727E-5</v>
      </c>
      <c r="AO137" s="35">
        <v>4.0368469562730289E-5</v>
      </c>
      <c r="AP137" s="35">
        <v>7.866574886040864E-5</v>
      </c>
      <c r="AQ137" s="35">
        <v>1.2149216788070777E-4</v>
      </c>
      <c r="AR137" s="35">
        <v>1.1029511514886967E-4</v>
      </c>
      <c r="AS137" s="35">
        <v>5.9547654933059023E-5</v>
      </c>
      <c r="AT137" s="35">
        <v>1.1020769341301408E-4</v>
      </c>
      <c r="AU137" s="35">
        <v>5.7332281187905411E-5</v>
      </c>
      <c r="AV137" s="35">
        <v>1.0089229601731409E-4</v>
      </c>
      <c r="AW137" s="35">
        <v>9.136371491568061E-5</v>
      </c>
      <c r="AX137" s="35">
        <v>8.4595687157207558E-5</v>
      </c>
      <c r="AY137" s="35">
        <v>1.1685799270850711E-4</v>
      </c>
      <c r="AZ137" s="35">
        <v>2.3254672494307533E-4</v>
      </c>
      <c r="BA137" s="35">
        <v>3.0305497331994935E-4</v>
      </c>
      <c r="BB137" s="35">
        <v>4.2786175774667655E-5</v>
      </c>
      <c r="BC137" s="35">
        <v>4.8482940779189246E-5</v>
      </c>
      <c r="BD137" s="35">
        <v>3.670922742702499E-5</v>
      </c>
      <c r="BE137" s="35">
        <v>7.3925494964657742E-5</v>
      </c>
      <c r="BF137" s="35">
        <v>7.3726644593813674E-5</v>
      </c>
      <c r="BG137" s="35">
        <v>6.6885572336834197E-5</v>
      </c>
      <c r="BH137" s="35">
        <v>8.784319207300326E-5</v>
      </c>
      <c r="BI137" s="35">
        <v>0</v>
      </c>
      <c r="BJ137" s="35">
        <v>5.0142007475508089E-5</v>
      </c>
      <c r="BK137" s="35">
        <v>6.4979496694953277E-5</v>
      </c>
      <c r="BL137" s="35">
        <v>6.5205857103192466E-5</v>
      </c>
      <c r="BM137" s="35">
        <v>5.2033957639219044E-5</v>
      </c>
      <c r="BN137" s="35">
        <v>8.6625567093938708E-5</v>
      </c>
      <c r="BO137" s="35">
        <v>4.7099686771170814E-5</v>
      </c>
      <c r="BP137" s="35">
        <v>1.2983836970437249E-4</v>
      </c>
      <c r="BQ137" s="35">
        <v>6.1731991906704894E-5</v>
      </c>
      <c r="BR137" s="35">
        <v>4.8715289414473707E-5</v>
      </c>
      <c r="BS137" s="35">
        <v>2.1722231046342847E-4</v>
      </c>
      <c r="BT137" s="35">
        <v>4.8986153854140516E-5</v>
      </c>
      <c r="BU137" s="35">
        <v>1.0610103909808471E-4</v>
      </c>
      <c r="BV137" s="35">
        <v>3.0606639473460815E-5</v>
      </c>
      <c r="BW137" s="35">
        <v>3.9766308074329636E-5</v>
      </c>
      <c r="BX137" s="35">
        <v>1.9542355290227665E-5</v>
      </c>
      <c r="BY137" s="35">
        <v>3.1923695718031409E-5</v>
      </c>
      <c r="BZ137" s="35">
        <v>2.8549896955619252E-5</v>
      </c>
      <c r="CA137" s="35">
        <v>4.9239828613974196E-5</v>
      </c>
      <c r="CB137" s="35">
        <v>1.1430026919127237E-4</v>
      </c>
      <c r="CC137" s="35">
        <v>6.5078482860212849E-5</v>
      </c>
      <c r="CD137" s="35">
        <v>2.705260155239446E-5</v>
      </c>
      <c r="CE137" s="35">
        <v>1.879039803146269E-4</v>
      </c>
      <c r="CF137" s="35">
        <v>7.7422054120539503E-5</v>
      </c>
      <c r="CG137" s="35">
        <v>2.3795522642609319E-4</v>
      </c>
      <c r="CH137" s="35">
        <v>1.1322617465346456E-4</v>
      </c>
      <c r="CI137" s="35">
        <v>9.3502080938815559E-5</v>
      </c>
      <c r="CJ137" s="35">
        <v>4.8344692817275714E-5</v>
      </c>
      <c r="CK137" s="35">
        <v>5.3749078313851243E-5</v>
      </c>
      <c r="CL137" s="35">
        <v>9.3088269848546273E-5</v>
      </c>
      <c r="CM137" s="35">
        <v>5.4677879670440289E-5</v>
      </c>
      <c r="CN137" s="35">
        <v>2.2419771747345308E-4</v>
      </c>
      <c r="CO137" s="35">
        <v>1.2585442048329486E-4</v>
      </c>
      <c r="CP137" s="35">
        <v>5.7959073540680809E-4</v>
      </c>
      <c r="CQ137" s="35">
        <v>5.3781246557536512E-5</v>
      </c>
      <c r="CR137" s="35">
        <v>3.6820378953840357E-5</v>
      </c>
      <c r="CS137" s="35">
        <v>7.281708318803646E-5</v>
      </c>
      <c r="CT137" s="35">
        <v>7.5512654360818251E-4</v>
      </c>
      <c r="CU137" s="35">
        <v>1.628931597488049E-4</v>
      </c>
      <c r="CV137" s="35">
        <v>1.2093257060609414E-4</v>
      </c>
      <c r="CW137" s="35">
        <v>9.528254304665391E-5</v>
      </c>
      <c r="CX137" s="35">
        <v>1.4269780482507137E-4</v>
      </c>
      <c r="CY137" s="35">
        <v>1.460508368178518E-4</v>
      </c>
      <c r="CZ137" s="35">
        <v>1.2762869450752971E-4</v>
      </c>
      <c r="DA137" s="35">
        <v>4.3578024210286215E-4</v>
      </c>
      <c r="DB137" s="35">
        <v>6.1192666398547841E-5</v>
      </c>
      <c r="DC137" s="35">
        <v>3.9968985358123808E-4</v>
      </c>
      <c r="DD137" s="35">
        <v>5.6027467871588681E-4</v>
      </c>
      <c r="DE137" s="35">
        <v>3.3723723366696571E-4</v>
      </c>
      <c r="DF137" s="35">
        <v>5.0289321777869484E-4</v>
      </c>
      <c r="DG137" s="35">
        <v>6.4913110205322942E-5</v>
      </c>
      <c r="DH137" s="35">
        <v>1.3696796284920368E-4</v>
      </c>
      <c r="DI137" s="35">
        <v>1.1892971178531904E-4</v>
      </c>
      <c r="DJ137" s="35">
        <v>5.7947506409132238E-5</v>
      </c>
      <c r="DK137" s="35">
        <v>9.4965803367044841E-5</v>
      </c>
      <c r="DL137" s="35">
        <v>1.5134156138138741E-4</v>
      </c>
      <c r="DM137" s="35">
        <v>2.0162363597338602E-4</v>
      </c>
      <c r="DN137" s="35">
        <v>7.9561336998653124E-5</v>
      </c>
      <c r="DO137" s="35">
        <v>1.1283825130417133E-4</v>
      </c>
      <c r="DP137" s="35">
        <v>1.4818953988286513E-4</v>
      </c>
      <c r="DQ137" s="35">
        <v>2.4283412268558279E-5</v>
      </c>
      <c r="DR137" s="35">
        <v>1.9888286344804814E-4</v>
      </c>
      <c r="DS137" s="35">
        <v>6.659361281152588E-5</v>
      </c>
      <c r="DT137" s="35">
        <v>2.9138583800898006E-5</v>
      </c>
      <c r="DU137" s="35">
        <v>7.8879553852831288E-5</v>
      </c>
      <c r="DV137" s="35">
        <v>2.1914736454076749E-4</v>
      </c>
      <c r="DW137" s="35">
        <v>3.1805259473848662E-5</v>
      </c>
      <c r="DX137" s="35">
        <v>1.0002523087237283</v>
      </c>
      <c r="DY137" s="35">
        <v>6.8327258179463944E-5</v>
      </c>
      <c r="DZ137" s="35">
        <v>6.6592694100495818E-5</v>
      </c>
      <c r="EA137" s="35">
        <v>9.8406321269457102E-5</v>
      </c>
      <c r="EB137" s="35">
        <v>1.5451090762831456E-4</v>
      </c>
      <c r="EC137" s="35">
        <v>1.6147735426564759E-4</v>
      </c>
      <c r="ED137" s="35">
        <v>1.1691773990944726E-4</v>
      </c>
      <c r="EE137" s="35">
        <v>1.6376421435524013E-4</v>
      </c>
      <c r="EF137" s="35">
        <v>1.375054905976175E-4</v>
      </c>
      <c r="EG137" s="35">
        <v>2.8212623785466674E-4</v>
      </c>
      <c r="EH137" s="35">
        <v>0</v>
      </c>
      <c r="EK137" s="62">
        <f>+IF(AND(OR(SeleccionarIndustria=$A137,SeleccionarIndustria="Todas las AE"),('SIMULADOR IMPACTOS MIP'!$B$10=EK$11)),'SIMULADOR IMPACTOS MIP'!Porcentaje,0)</f>
        <v>0</v>
      </c>
      <c r="EL137" s="62">
        <f>+IF(AND(OR(SeleccionarIndustria=$A137,SeleccionarIndustria="Todas las AE"),('SIMULADOR IMPACTOS MIP'!$B$10=EL$11)),'SIMULADOR IMPACTOS MIP'!Porcentaje,0)</f>
        <v>0</v>
      </c>
      <c r="EM137" s="62">
        <f>+IF(AND(OR(SeleccionarIndustria=$A137,SeleccionarIndustria="Todas las AE"),('SIMULADOR IMPACTOS MIP'!$B$10=EM$11)),'SIMULADOR IMPACTOS MIP'!Porcentaje,0)</f>
        <v>0.3</v>
      </c>
      <c r="EN137" s="62">
        <f>+IF(AND(OR(SeleccionarIndustria=$A137,SeleccionarIndustria="Todas las AE"),('SIMULADOR IMPACTOS MIP'!$B$10=EN$11)),'SIMULADOR IMPACTOS MIP'!Porcentaje,0)</f>
        <v>0</v>
      </c>
      <c r="EO137" s="62">
        <f>+IF(AND(OR(SeleccionarIndustria=$A137,SeleccionarIndustria="Todas las AE"),(OR('SIMULADOR IMPACTOS MIP'!$B$10=$EK$11,'SIMULADOR IMPACTOS MIP'!$B$10=EO$11))),'SIMULADOR IMPACTOS MIP'!Porcentaje,0)</f>
        <v>0</v>
      </c>
      <c r="EP137" s="62">
        <f>+IF(AND(OR(SeleccionarIndustria=$A137,SeleccionarIndustria="Todas las AE"),(OR('SIMULADOR IMPACTOS MIP'!$B$10=$EK$11,'SIMULADOR IMPACTOS MIP'!$B$10=EP$11))),'SIMULADOR IMPACTOS MIP'!Porcentaje,0)</f>
        <v>0</v>
      </c>
      <c r="EQ137" s="62">
        <f>+IF(AND(OR(SeleccionarIndustria=$A137,SeleccionarIndustria="Todas las AE"),(OR('SIMULADOR IMPACTOS MIP'!$B$10=$EK$11,'SIMULADOR IMPACTOS MIP'!$B$10=EQ$11))),'SIMULADOR IMPACTOS MIP'!Porcentaje,0)</f>
        <v>0</v>
      </c>
      <c r="ER137" s="62">
        <f>+IF(AND(OR(SeleccionarIndustria=$A137,SeleccionarIndustria="Todas las AE"),(OR('SIMULADOR IMPACTOS MIP'!$B$10=$EL$11,'SIMULADOR IMPACTOS MIP'!$B$10=ER$11))),'SIMULADOR IMPACTOS MIP'!Porcentaje,0)</f>
        <v>0</v>
      </c>
      <c r="ES137" s="62">
        <f>+IF(AND(OR(SeleccionarIndustria=$A137,SeleccionarIndustria="Todas las AE"),(OR('SIMULADOR IMPACTOS MIP'!$B$10=$EL$11,'SIMULADOR IMPACTOS MIP'!$B$10=ES$11))),'SIMULADOR IMPACTOS MIP'!Porcentaje,0)</f>
        <v>0</v>
      </c>
      <c r="ET137" s="62">
        <f>+IF(AND(OR(SeleccionarIndustria=$A137,SeleccionarIndustria="Todas las AE"),(OR('SIMULADOR IMPACTOS MIP'!$B$10=$EL$11,'SIMULADOR IMPACTOS MIP'!$B$10=ET$11))),'SIMULADOR IMPACTOS MIP'!Porcentaje,0)</f>
        <v>0</v>
      </c>
      <c r="EU137" s="62">
        <f>+IF(AND(OR(SeleccionarIndustria=$A137,SeleccionarIndustria="Todas las AE"),(OR('SIMULADOR IMPACTOS MIP'!$B$10=$EL$11,'SIMULADOR IMPACTOS MIP'!$B$10=EU$11))),'SIMULADOR IMPACTOS MIP'!Porcentaje,0)</f>
        <v>0</v>
      </c>
      <c r="EV137" s="62">
        <f>+IF(AND(OR(SeleccionarIndustria=$A137,SeleccionarIndustria="Todas las AE"),(OR('SIMULADOR IMPACTOS MIP'!$B$10=$EL$11,'SIMULADOR IMPACTOS MIP'!$B$10=EV$11))),'SIMULADOR IMPACTOS MIP'!Porcentaje,0)</f>
        <v>0</v>
      </c>
      <c r="EW137" s="62">
        <f>+IF(AND(OR(SeleccionarIndustria=$A137,SeleccionarIndustria="Todas las AE"),(OR('SIMULADOR IMPACTOS MIP'!$B$10=$EL$11,'SIMULADOR IMPACTOS MIP'!$B$10=EW$11))),'SIMULADOR IMPACTOS MIP'!Porcentaje,0)</f>
        <v>0</v>
      </c>
      <c r="EX137" s="62">
        <f>+IF(AND(OR(SeleccionarIndustria=$A137,SeleccionarIndustria="Todas las AE"),(OR('SIMULADOR IMPACTOS MIP'!$B$10=$EL$11,'SIMULADOR IMPACTOS MIP'!$B$10=EX$11))),'SIMULADOR IMPACTOS MIP'!Porcentaje,0)</f>
        <v>0</v>
      </c>
      <c r="EY137" s="62">
        <f>+IF(AND(OR(SeleccionarIndustria=$A137,SeleccionarIndustria="Todas las AE"),('SIMULADOR IMPACTOS MIP'!$B$10=EY$11)),'SIMULADOR IMPACTOS MIP'!Porcentaje,0)</f>
        <v>0</v>
      </c>
      <c r="EZ137" s="62">
        <f>+IF(AND(OR(SeleccionarIndustria=$A137,SeleccionarIndustria="Todas las AE"),('SIMULADOR IMPACTOS MIP'!$B$10=EZ$11)),'SIMULADOR IMPACTOS MIP'!Porcentaje,0)</f>
        <v>0</v>
      </c>
      <c r="FA137" s="62">
        <f>+IF(AND(OR(SeleccionarIndustria=$A137,SeleccionarIndustria="Todas las AE"),('SIMULADOR IMPACTOS MIP'!$B$10=FA$11)),'SIMULADOR IMPACTOS MIP'!Porcentaje,0)</f>
        <v>0</v>
      </c>
      <c r="FB137" s="62">
        <f>+IF(AND(OR(SeleccionarIndustria=$A137,SeleccionarIndustria="Todas las AE"),('SIMULADOR IMPACTOS MIP'!$B$10=FB$11)),'SIMULADOR IMPACTOS MIP'!Porcentaje,0)</f>
        <v>0</v>
      </c>
      <c r="FC137" s="62">
        <f>+IF(AND(OR(SeleccionarIndustria=$A137,SeleccionarIndustria="Todas las AE"),(OR('SIMULADOR IMPACTOS MIP'!$B$10=$EM$11,'SIMULADOR IMPACTOS MIP'!$B$10=FC$11))),'SIMULADOR IMPACTOS MIP'!Porcentaje,0)</f>
        <v>0.3</v>
      </c>
      <c r="FD137" s="62">
        <f>+IF(AND(OR(SeleccionarIndustria=$A137,SeleccionarIndustria="Todas las AE"),(OR('SIMULADOR IMPACTOS MIP'!$B$10=$EM$11,'SIMULADOR IMPACTOS MIP'!$B$10=FD$11))),'SIMULADOR IMPACTOS MIP'!Porcentaje,0)</f>
        <v>0.3</v>
      </c>
      <c r="FE137" s="62">
        <f>+IF(AND(OR(SeleccionarIndustria=$A137,SeleccionarIndustria="Todas las AE"),(OR('SIMULADOR IMPACTOS MIP'!$B$10=$EM$11,'SIMULADOR IMPACTOS MIP'!$B$10=FE$11))),'SIMULADOR IMPACTOS MIP'!Porcentaje,0)</f>
        <v>0.3</v>
      </c>
      <c r="FF137" s="62">
        <f>+IF(AND(OR(SeleccionarIndustria=$A137,SeleccionarIndustria="Todas las AE"),(OR('SIMULADOR IMPACTOS MIP'!$B$10=$EM$11,'SIMULADOR IMPACTOS MIP'!$B$10=FF$11))),'SIMULADOR IMPACTOS MIP'!Porcentaje,0)</f>
        <v>0.3</v>
      </c>
      <c r="FG137" s="62">
        <f>+IF(AND(OR(SeleccionarIndustria=$A137,SeleccionarIndustria="Todas las AE"),(OR('SIMULADOR IMPACTOS MIP'!$B$10=$EM$11,'SIMULADOR IMPACTOS MIP'!$B$10=FG$11))),'SIMULADOR IMPACTOS MIP'!Porcentaje,0)</f>
        <v>0.3</v>
      </c>
      <c r="FH137" s="62">
        <f>+IF(AND(OR(SeleccionarIndustria=$A137,SeleccionarIndustria="Todas las AE"),(OR('SIMULADOR IMPACTOS MIP'!$B$10=$EM$11,'SIMULADOR IMPACTOS MIP'!$B$10=FH$11))),'SIMULADOR IMPACTOS MIP'!Porcentaje,0)</f>
        <v>0.3</v>
      </c>
      <c r="FI137" s="62">
        <f>+IF(AND(OR(SeleccionarIndustria=$A137,SeleccionarIndustria="Todas las AE"),(OR('SIMULADOR IMPACTOS MIP'!$B$10=$EM$11,'SIMULADOR IMPACTOS MIP'!$B$10=FI$11))),'SIMULADOR IMPACTOS MIP'!Porcentaje,0)</f>
        <v>0.3</v>
      </c>
      <c r="FJ137" s="62">
        <f>+IF(AND(OR(SeleccionarIndustria=$A137,SeleccionarIndustria="Todas las AE"),(OR('SIMULADOR IMPACTOS MIP'!$B$10=$EM$11,'SIMULADOR IMPACTOS MIP'!$B$10=FJ$11))),'SIMULADOR IMPACTOS MIP'!Porcentaje,0)</f>
        <v>0.3</v>
      </c>
      <c r="FM137" s="20">
        <f>+'MIP 2012'!EJ137*(1+(EN137))</f>
        <v>9.1461667724877085</v>
      </c>
      <c r="FN137" s="20">
        <f>+'MIP 2012'!EK137*(1+(EO137))</f>
        <v>0</v>
      </c>
      <c r="FO137" s="20">
        <f>+'MIP 2012'!EL137*(1+(EP137))</f>
        <v>0</v>
      </c>
      <c r="FP137" s="20">
        <f>+'MIP 2012'!EM137*(1+(EQ137))</f>
        <v>0</v>
      </c>
      <c r="FQ137" s="20">
        <f>+'MIP 2012'!EN137*(1+(ER137))</f>
        <v>0</v>
      </c>
      <c r="FR137" s="20">
        <f>+'MIP 2012'!EO137*(1+(ES137))</f>
        <v>0</v>
      </c>
      <c r="FS137" s="20">
        <f>+'MIP 2012'!EP137*(1+(ET137))</f>
        <v>0</v>
      </c>
      <c r="FT137" s="20">
        <f>+'MIP 2012'!EQ137*(1+(EU137))</f>
        <v>0</v>
      </c>
      <c r="FU137" s="20">
        <f>+'MIP 2012'!ER137*(1+(EV137))</f>
        <v>0</v>
      </c>
      <c r="FV137" s="20">
        <f>+'MIP 2012'!ES137*(1+(EW137))</f>
        <v>0</v>
      </c>
      <c r="FW137" s="20">
        <f>+'MIP 2012'!ET137*(1+(EX137))</f>
        <v>0</v>
      </c>
      <c r="FX137" s="20">
        <f>+'MIP 2012'!EU137*(1+(EY137))</f>
        <v>24761.565474830226</v>
      </c>
      <c r="FY137" s="20">
        <f>+'MIP 2012'!EV137*(1+(EZ137))</f>
        <v>0</v>
      </c>
      <c r="FZ137" s="20">
        <f>+'MIP 2012'!EW137*(1+(FA137))</f>
        <v>0</v>
      </c>
      <c r="GA137" s="20">
        <f>+'MIP 2012'!EX137*(1+(FB137))</f>
        <v>293.59143125792986</v>
      </c>
      <c r="GB137" s="20">
        <f>+'MIP 2012'!EY137*(1+(FC137))</f>
        <v>0</v>
      </c>
      <c r="GC137" s="20">
        <f>+'MIP 2012'!EZ137*(1+(FD137))</f>
        <v>0</v>
      </c>
      <c r="GD137" s="20">
        <f>+'MIP 2012'!FA137*(1+(FE137))</f>
        <v>0</v>
      </c>
      <c r="GE137" s="20">
        <f>+'MIP 2012'!FB137*(1+(FF137))</f>
        <v>0</v>
      </c>
      <c r="GF137" s="20">
        <f>+'MIP 2012'!FC137*(1+(FG137))</f>
        <v>0</v>
      </c>
      <c r="GG137" s="20">
        <f>+'MIP 2012'!FD137*(1+(FH137))</f>
        <v>0</v>
      </c>
      <c r="GH137" s="20">
        <f>+'MIP 2012'!FE137*(1+(FI137))</f>
        <v>0</v>
      </c>
      <c r="GI137" s="20">
        <f>+'MIP 2012'!FF137*(1+(FJ137))</f>
        <v>0</v>
      </c>
      <c r="GJ137" s="18">
        <f t="shared" si="6"/>
        <v>25064.303072860643</v>
      </c>
      <c r="GK137" s="41">
        <f>+IFERROR((GJ137/'MIP 2012'!FG137*100-100),0)</f>
        <v>0</v>
      </c>
      <c r="GN137" s="18">
        <v>27935.572400100082</v>
      </c>
      <c r="GO137" s="14">
        <f>+'MIP 2012'!FH137</f>
        <v>27888.849474250226</v>
      </c>
      <c r="GP137" s="41">
        <f t="shared" si="7"/>
        <v>46.722925849855528</v>
      </c>
      <c r="GQ137" s="41">
        <f t="shared" si="8"/>
        <v>0.16753264021519954</v>
      </c>
      <c r="GU137" s="63">
        <v>0.25</v>
      </c>
      <c r="GV137" s="73"/>
      <c r="GW137" s="62">
        <f>+IF(SeleccionarDemTur=GW$11,'SIMULADOR IMPACTOS MIP(TURISMO)'!PorcentajeTur,0)</f>
        <v>0</v>
      </c>
      <c r="GX137" s="62">
        <f>+IF(SeleccionarDemTur=GX$11,'SIMULADOR IMPACTOS MIP(TURISMO)'!PorcentajeTur,0)</f>
        <v>0</v>
      </c>
      <c r="GY137" s="62">
        <f>+IF(SeleccionarDemTur=GY$11,'SIMULADOR IMPACTOS MIP(TURISMO)'!PorcentajeTur,0)</f>
        <v>0.1</v>
      </c>
      <c r="GZ137" s="62">
        <f>+IF(SeleccionarDemTur=GZ$11,'SIMULADOR IMPACTOS MIP(TURISMO)'!PorcentajeTur,0)</f>
        <v>0</v>
      </c>
      <c r="HA137" s="62">
        <f>+IF(OR(SeleccionarDemTur=HA$11,SeleccionarDemTur=$GW$11),'SIMULADOR IMPACTOS MIP(TURISMO)'!PorcentajeTur,0)</f>
        <v>0</v>
      </c>
      <c r="HB137" s="62">
        <f>+IF(OR(SeleccionarDemTur=HB$11,SeleccionarDemTur=$GW$11),'SIMULADOR IMPACTOS MIP(TURISMO)'!PorcentajeTur,0)</f>
        <v>0</v>
      </c>
      <c r="HC137" s="62">
        <f>+IF(OR(SeleccionarDemTur=HC$11,SeleccionarDemTur=$GW$11),'SIMULADOR IMPACTOS MIP(TURISMO)'!PorcentajeTur,0)</f>
        <v>0</v>
      </c>
      <c r="HD137" s="62">
        <f>+IF(OR(SeleccionarDemTur=HD$11,SeleccionarDemTur=$GX$11),'SIMULADOR IMPACTOS MIP(TURISMO)'!PorcentajeTur,0)</f>
        <v>0</v>
      </c>
      <c r="HE137" s="62">
        <f>+IF(OR(SeleccionarDemTur=HE$11,SeleccionarDemTur=$GX$11),'SIMULADOR IMPACTOS MIP(TURISMO)'!PorcentajeTur,0)</f>
        <v>0</v>
      </c>
      <c r="HF137" s="62">
        <f>+IF(OR(SeleccionarDemTur=HF$11,SeleccionarDemTur=$GX$11),'SIMULADOR IMPACTOS MIP(TURISMO)'!PorcentajeTur,0)</f>
        <v>0</v>
      </c>
      <c r="HG137" s="62">
        <f>+IF(OR(SeleccionarDemTur=HG$11,SeleccionarDemTur=$GX$11),'SIMULADOR IMPACTOS MIP(TURISMO)'!PorcentajeTur,0)</f>
        <v>0</v>
      </c>
      <c r="HH137" s="62">
        <f>+IF(OR(SeleccionarDemTur=HH$11,SeleccionarDemTur=$GX$11),'SIMULADOR IMPACTOS MIP(TURISMO)'!PorcentajeTur,0)</f>
        <v>0</v>
      </c>
      <c r="HI137" s="62">
        <f>+IF(OR(SeleccionarDemTur=HI$11,SeleccionarDemTur=$GX$11),'SIMULADOR IMPACTOS MIP(TURISMO)'!PorcentajeTur,0)</f>
        <v>0</v>
      </c>
      <c r="HJ137" s="62">
        <f>+IF(OR(SeleccionarDemTur=HJ$11,SeleccionarDemTur=$GX$11),'SIMULADOR IMPACTOS MIP(TURISMO)'!PorcentajeTur,0)</f>
        <v>0</v>
      </c>
      <c r="HK137" s="62">
        <f>+IF(SeleccionarDemTur=HK$11,'SIMULADOR IMPACTOS MIP(TURISMO)'!PorcentajeTur,0)</f>
        <v>0</v>
      </c>
      <c r="HL137" s="62">
        <f>+IF(SeleccionarDemTur=HL$11,'SIMULADOR IMPACTOS MIP(TURISMO)'!PorcentajeTur,0)</f>
        <v>0</v>
      </c>
      <c r="HM137" s="62">
        <f>+IF(SeleccionarDemTur=HM$11,'SIMULADOR IMPACTOS MIP(TURISMO)'!PorcentajeTur,0)</f>
        <v>0</v>
      </c>
      <c r="HN137" s="62">
        <f>+IF(SeleccionarDemTur=HN$11,'SIMULADOR IMPACTOS MIP(TURISMO)'!PorcentajeTur,0)</f>
        <v>0</v>
      </c>
      <c r="HO137" s="62">
        <f>+IF(OR(SeleccionarDemTur=HO$11,SeleccionarDemTur=$GY$11),'SIMULADOR IMPACTOS MIP(TURISMO)'!PorcentajeTur,0)</f>
        <v>0.1</v>
      </c>
      <c r="HP137" s="62">
        <f>+IF(OR(SeleccionarDemTur=HP$11,SeleccionarDemTur=$GY$11),'SIMULADOR IMPACTOS MIP(TURISMO)'!PorcentajeTur,0)</f>
        <v>0.1</v>
      </c>
      <c r="HQ137" s="62">
        <f>+IF(OR(SeleccionarDemTur=HQ$11,SeleccionarDemTur=$GY$11),'SIMULADOR IMPACTOS MIP(TURISMO)'!PorcentajeTur,0)</f>
        <v>0.1</v>
      </c>
      <c r="HR137" s="62">
        <f>+IF(OR(SeleccionarDemTur=HR$11,SeleccionarDemTur=$GY$11),'SIMULADOR IMPACTOS MIP(TURISMO)'!PorcentajeTur,0)</f>
        <v>0.1</v>
      </c>
      <c r="HS137" s="62">
        <f>+IF(OR(SeleccionarDemTur=HS$11,SeleccionarDemTur=$GY$11),'SIMULADOR IMPACTOS MIP(TURISMO)'!PorcentajeTur,0)</f>
        <v>0.1</v>
      </c>
      <c r="HT137" s="62">
        <f>+IF(OR(SeleccionarDemTur=HT$11,SeleccionarDemTur=$GY$11),'SIMULADOR IMPACTOS MIP(TURISMO)'!PorcentajeTur,0)</f>
        <v>0.1</v>
      </c>
      <c r="HU137" s="62">
        <f>+IF(OR(SeleccionarDemTur=HU$11,SeleccionarDemTur=$GY$11),'SIMULADOR IMPACTOS MIP(TURISMO)'!PorcentajeTur,0)</f>
        <v>0.1</v>
      </c>
      <c r="HV137" s="62">
        <f>+IF(OR(SeleccionarDemTur=HV$11,SeleccionarDemTur=$GY$11),'SIMULADOR IMPACTOS MIP(TURISMO)'!PorcentajeTur,0)</f>
        <v>0.1</v>
      </c>
      <c r="HY137" s="20">
        <f>+'MIP 2012'!EJ137*(1+(GZ137))</f>
        <v>9.1461667724877085</v>
      </c>
      <c r="HZ137" s="20">
        <f>+'MIP 2012'!EK137*(1+(HA137))</f>
        <v>0</v>
      </c>
      <c r="IA137" s="20">
        <f>+'MIP 2012'!EL137*(1+(HB137))</f>
        <v>0</v>
      </c>
      <c r="IB137" s="20">
        <f>+'MIP 2012'!EM137*(1+(HC137))</f>
        <v>0</v>
      </c>
      <c r="IC137" s="20">
        <f>+'MIP 2012'!EN137*(1+(HD137))</f>
        <v>0</v>
      </c>
      <c r="ID137" s="20">
        <f>+'MIP 2012'!EO137*(1+(HE137))</f>
        <v>0</v>
      </c>
      <c r="IE137" s="20">
        <f>+'MIP 2012'!EP137*(1+(HF137))</f>
        <v>0</v>
      </c>
      <c r="IF137" s="20">
        <f>+'MIP 2012'!EQ137*(1+(HG137))</f>
        <v>0</v>
      </c>
      <c r="IG137" s="20">
        <f>+'MIP 2012'!ER137*(1+(HH137))</f>
        <v>0</v>
      </c>
      <c r="IH137" s="20">
        <f>+'MIP 2012'!ES137*(1+(HI137))</f>
        <v>0</v>
      </c>
      <c r="II137" s="20">
        <f>+'MIP 2012'!ET137*(1+(HJ137))</f>
        <v>0</v>
      </c>
      <c r="IJ137" s="20">
        <f>+'MIP 2012'!EU137*(1+(HK137))</f>
        <v>24761.565474830226</v>
      </c>
      <c r="IK137" s="20">
        <f>+'MIP 2012'!EV137*(1+(HL137))</f>
        <v>0</v>
      </c>
      <c r="IL137" s="20">
        <f>+'MIP 2012'!EW137*(1+(HM137))</f>
        <v>0</v>
      </c>
      <c r="IM137" s="20">
        <f>+'MIP 2012'!EX137*(1+(HN137))</f>
        <v>293.59143125792986</v>
      </c>
      <c r="IN137" s="20">
        <f>+'MIP 2012'!EY137*(1+(HO137))</f>
        <v>0</v>
      </c>
      <c r="IO137" s="20">
        <f>+'MIP 2012'!EZ137*(1+(HP137))</f>
        <v>0</v>
      </c>
      <c r="IP137" s="20">
        <f>+'MIP 2012'!FA137*(1+(HQ137))</f>
        <v>0</v>
      </c>
      <c r="IQ137" s="20">
        <f>+'MIP 2012'!FB137*(1+(HR137))</f>
        <v>0</v>
      </c>
      <c r="IR137" s="20">
        <f>+'MIP 2012'!FC137*(1+(HS137))</f>
        <v>0</v>
      </c>
      <c r="IS137" s="20">
        <f>+'MIP 2012'!FD137*(1+(HT137))</f>
        <v>0</v>
      </c>
      <c r="IT137" s="20">
        <f>+'MIP 2012'!FE137*(1+(HU137))</f>
        <v>0</v>
      </c>
      <c r="IU137" s="20">
        <f>+'MIP 2012'!FF137*(1+(HV137))</f>
        <v>0</v>
      </c>
      <c r="IV137" s="18">
        <f t="shared" si="9"/>
        <v>25064.303072860643</v>
      </c>
      <c r="IW137" s="41">
        <f>+IFERROR((IV137/'MIP 2012'!FG137*100-100),0)</f>
        <v>0</v>
      </c>
      <c r="IZ137" s="18">
        <v>27904.423782866841</v>
      </c>
      <c r="JA137" s="14">
        <f>+'MIP 2012'!FH137</f>
        <v>27888.849474250226</v>
      </c>
      <c r="JB137" s="41">
        <f t="shared" si="10"/>
        <v>15.574308616614871</v>
      </c>
      <c r="JC137" s="41">
        <f t="shared" si="11"/>
        <v>5.5844213405052301E-2</v>
      </c>
    </row>
    <row r="138" spans="1:263" s="7" customFormat="1" ht="21.95" customHeight="1" thickBot="1" x14ac:dyDescent="0.3">
      <c r="A138" s="12" t="s">
        <v>338</v>
      </c>
      <c r="B138" s="12" t="s">
        <v>339</v>
      </c>
      <c r="C138" s="35">
        <v>1.6562432817652161E-3</v>
      </c>
      <c r="D138" s="35">
        <v>1.8592712437098396E-3</v>
      </c>
      <c r="E138" s="35">
        <v>8.7652904882868699E-4</v>
      </c>
      <c r="F138" s="35">
        <v>9.1794153509733788E-4</v>
      </c>
      <c r="G138" s="35">
        <v>1.4354002889729249E-3</v>
      </c>
      <c r="H138" s="35">
        <v>1.5280419856600318E-3</v>
      </c>
      <c r="I138" s="35">
        <v>1.2625482637733975E-3</v>
      </c>
      <c r="J138" s="35">
        <v>8.4028130695890026E-4</v>
      </c>
      <c r="K138" s="35">
        <v>1.0485981889876692E-3</v>
      </c>
      <c r="L138" s="35">
        <v>9.0793601842551483E-4</v>
      </c>
      <c r="M138" s="35">
        <v>2.2063155785165007E-3</v>
      </c>
      <c r="N138" s="35">
        <v>1.6902649967401552E-3</v>
      </c>
      <c r="O138" s="35">
        <v>2.0738208999511554E-3</v>
      </c>
      <c r="P138" s="35">
        <v>7.2762299859516189E-4</v>
      </c>
      <c r="Q138" s="35">
        <v>8.2856308420553018E-4</v>
      </c>
      <c r="R138" s="35">
        <v>1.112857812988871E-3</v>
      </c>
      <c r="S138" s="35">
        <v>4.5464829378327585E-4</v>
      </c>
      <c r="T138" s="35">
        <v>1.0657465590797339E-3</v>
      </c>
      <c r="U138" s="35">
        <v>1.0694100761709862E-3</v>
      </c>
      <c r="V138" s="35">
        <v>1.0699112013291328E-3</v>
      </c>
      <c r="W138" s="35">
        <v>1.5158038658946663E-3</v>
      </c>
      <c r="X138" s="35">
        <v>1.3307809576562505E-3</v>
      </c>
      <c r="Y138" s="35">
        <v>1.2862713761316654E-3</v>
      </c>
      <c r="Z138" s="35">
        <v>1.4853096361186462E-3</v>
      </c>
      <c r="AA138" s="35">
        <v>8.8723002502149781E-4</v>
      </c>
      <c r="AB138" s="35">
        <v>4.3325722814768781E-3</v>
      </c>
      <c r="AC138" s="35">
        <v>3.6917781943581173E-4</v>
      </c>
      <c r="AD138" s="35">
        <v>9.0283083762748341E-4</v>
      </c>
      <c r="AE138" s="35">
        <v>1.8715991492787025E-3</v>
      </c>
      <c r="AF138" s="35">
        <v>1.0335844824818673E-3</v>
      </c>
      <c r="AG138" s="35">
        <v>7.4314071183837968E-4</v>
      </c>
      <c r="AH138" s="35">
        <v>3.147715598501273E-3</v>
      </c>
      <c r="AI138" s="35">
        <v>1.3414246073460761E-3</v>
      </c>
      <c r="AJ138" s="35">
        <v>1.7902146445067033E-3</v>
      </c>
      <c r="AK138" s="35">
        <v>3.017048491666193E-3</v>
      </c>
      <c r="AL138" s="35">
        <v>2.1537801848337222E-3</v>
      </c>
      <c r="AM138" s="35">
        <v>8.134287286689347E-4</v>
      </c>
      <c r="AN138" s="35">
        <v>1.2582866530268032E-3</v>
      </c>
      <c r="AO138" s="35">
        <v>9.0082773650006676E-4</v>
      </c>
      <c r="AP138" s="35">
        <v>5.6314749791662655E-3</v>
      </c>
      <c r="AQ138" s="35">
        <v>3.6600306483289768E-3</v>
      </c>
      <c r="AR138" s="35">
        <v>2.2101733582102242E-3</v>
      </c>
      <c r="AS138" s="35">
        <v>3.5348634609960326E-3</v>
      </c>
      <c r="AT138" s="35">
        <v>4.5206720486228695E-3</v>
      </c>
      <c r="AU138" s="35">
        <v>1.2434485417817389E-3</v>
      </c>
      <c r="AV138" s="35">
        <v>3.1551360775095667E-3</v>
      </c>
      <c r="AW138" s="35">
        <v>3.1904906612777069E-3</v>
      </c>
      <c r="AX138" s="35">
        <v>1.6554511008558704E-3</v>
      </c>
      <c r="AY138" s="35">
        <v>1.6216383690462592E-3</v>
      </c>
      <c r="AZ138" s="35">
        <v>2.0407234499919308E-3</v>
      </c>
      <c r="BA138" s="35">
        <v>8.0145419899846741E-3</v>
      </c>
      <c r="BB138" s="35">
        <v>1.3982730060708318E-3</v>
      </c>
      <c r="BC138" s="35">
        <v>9.656032678068354E-4</v>
      </c>
      <c r="BD138" s="35">
        <v>2.0857105357669986E-3</v>
      </c>
      <c r="BE138" s="35">
        <v>1.1704752802878344E-3</v>
      </c>
      <c r="BF138" s="35">
        <v>1.9456482068765672E-3</v>
      </c>
      <c r="BG138" s="35">
        <v>2.1067440091959732E-3</v>
      </c>
      <c r="BH138" s="35">
        <v>2.515396601967165E-3</v>
      </c>
      <c r="BI138" s="35">
        <v>0</v>
      </c>
      <c r="BJ138" s="35">
        <v>1.127840483927592E-3</v>
      </c>
      <c r="BK138" s="35">
        <v>1.1122918189408963E-2</v>
      </c>
      <c r="BL138" s="35">
        <v>1.7869160574870559E-3</v>
      </c>
      <c r="BM138" s="35">
        <v>1.0429074782775311E-3</v>
      </c>
      <c r="BN138" s="35">
        <v>2.37328557291802E-3</v>
      </c>
      <c r="BO138" s="35">
        <v>1.9850098326463991E-3</v>
      </c>
      <c r="BP138" s="35">
        <v>2.6597013742699336E-3</v>
      </c>
      <c r="BQ138" s="35">
        <v>2.6796996385426331E-3</v>
      </c>
      <c r="BR138" s="35">
        <v>1.5318880015998363E-3</v>
      </c>
      <c r="BS138" s="35">
        <v>2.1994061394651149E-3</v>
      </c>
      <c r="BT138" s="35">
        <v>1.5288160568955151E-3</v>
      </c>
      <c r="BU138" s="35">
        <v>1.7719867124695329E-3</v>
      </c>
      <c r="BV138" s="35">
        <v>1.157583096955579E-3</v>
      </c>
      <c r="BW138" s="35">
        <v>7.5608657143706641E-3</v>
      </c>
      <c r="BX138" s="35">
        <v>2.844336086761253E-3</v>
      </c>
      <c r="BY138" s="35">
        <v>1.1916966563472451E-3</v>
      </c>
      <c r="BZ138" s="35">
        <v>3.9732197739816765E-3</v>
      </c>
      <c r="CA138" s="35">
        <v>9.6045253624578615E-4</v>
      </c>
      <c r="CB138" s="35">
        <v>1.4064059843429636E-3</v>
      </c>
      <c r="CC138" s="35">
        <v>1.4142019374029913E-3</v>
      </c>
      <c r="CD138" s="35">
        <v>1.6954461880057266E-3</v>
      </c>
      <c r="CE138" s="35">
        <v>1.2757676368367315E-2</v>
      </c>
      <c r="CF138" s="35">
        <v>4.4039773119125894E-3</v>
      </c>
      <c r="CG138" s="35">
        <v>2.8018444344264969E-3</v>
      </c>
      <c r="CH138" s="35">
        <v>2.9246393831294563E-3</v>
      </c>
      <c r="CI138" s="35">
        <v>1.3208258187567838E-3</v>
      </c>
      <c r="CJ138" s="35">
        <v>1.6549457672448184E-3</v>
      </c>
      <c r="CK138" s="35">
        <v>1.914743332640721E-3</v>
      </c>
      <c r="CL138" s="35">
        <v>4.7844700164334231E-3</v>
      </c>
      <c r="CM138" s="35">
        <v>1.4834073880663943E-3</v>
      </c>
      <c r="CN138" s="35">
        <v>4.2972155399102156E-3</v>
      </c>
      <c r="CO138" s="35">
        <v>1.5944974555591499E-3</v>
      </c>
      <c r="CP138" s="35">
        <v>2.9789346252888514E-3</v>
      </c>
      <c r="CQ138" s="35">
        <v>9.775117602614943E-4</v>
      </c>
      <c r="CR138" s="35">
        <v>5.8626275020312309E-4</v>
      </c>
      <c r="CS138" s="35">
        <v>1.9417262312757587E-3</v>
      </c>
      <c r="CT138" s="35">
        <v>4.4243114484089465E-3</v>
      </c>
      <c r="CU138" s="35">
        <v>2.4338525145379394E-3</v>
      </c>
      <c r="CV138" s="35">
        <v>3.1282665522935657E-3</v>
      </c>
      <c r="CW138" s="35">
        <v>3.2570887272746047E-3</v>
      </c>
      <c r="CX138" s="35">
        <v>3.655143549476996E-3</v>
      </c>
      <c r="CY138" s="35">
        <v>2.5142838338289009E-3</v>
      </c>
      <c r="CZ138" s="35">
        <v>2.7622977431230556E-3</v>
      </c>
      <c r="DA138" s="35">
        <v>3.2160845324289318E-3</v>
      </c>
      <c r="DB138" s="35">
        <v>2.6620137439376385E-3</v>
      </c>
      <c r="DC138" s="35">
        <v>6.0133476086760684E-3</v>
      </c>
      <c r="DD138" s="35">
        <v>6.4205950656173287E-3</v>
      </c>
      <c r="DE138" s="35">
        <v>3.7931352121961274E-3</v>
      </c>
      <c r="DF138" s="35">
        <v>6.0985841844022762E-3</v>
      </c>
      <c r="DG138" s="35">
        <v>1.0845182481800492E-3</v>
      </c>
      <c r="DH138" s="35">
        <v>9.0588175789276873E-3</v>
      </c>
      <c r="DI138" s="35">
        <v>1.0870555259975751E-2</v>
      </c>
      <c r="DJ138" s="35">
        <v>5.9874654013171618E-3</v>
      </c>
      <c r="DK138" s="35">
        <v>4.1309984038752018E-3</v>
      </c>
      <c r="DL138" s="35">
        <v>1.1132303244029635E-2</v>
      </c>
      <c r="DM138" s="35">
        <v>4.2278554862698794E-3</v>
      </c>
      <c r="DN138" s="35">
        <v>1.5968454083360735E-3</v>
      </c>
      <c r="DO138" s="35">
        <v>1.5222571112487977E-3</v>
      </c>
      <c r="DP138" s="35">
        <v>1.7829053308273516E-3</v>
      </c>
      <c r="DQ138" s="35">
        <v>2.0174201945745884E-3</v>
      </c>
      <c r="DR138" s="35">
        <v>9.4119019267684938E-3</v>
      </c>
      <c r="DS138" s="35">
        <v>7.7060315789148348E-3</v>
      </c>
      <c r="DT138" s="35">
        <v>1.6706339840339846E-3</v>
      </c>
      <c r="DU138" s="35">
        <v>6.5946241199630025E-3</v>
      </c>
      <c r="DV138" s="35">
        <v>7.9470494638792383E-3</v>
      </c>
      <c r="DW138" s="35">
        <v>1.6541004837808018E-3</v>
      </c>
      <c r="DX138" s="35">
        <v>9.750992530483435E-3</v>
      </c>
      <c r="DY138" s="35">
        <v>1.0109782913573875</v>
      </c>
      <c r="DZ138" s="35">
        <v>3.510152727948745E-3</v>
      </c>
      <c r="EA138" s="35">
        <v>3.0119330142536135E-3</v>
      </c>
      <c r="EB138" s="35">
        <v>1.9127214022658354E-2</v>
      </c>
      <c r="EC138" s="35">
        <v>4.9986853344193586E-3</v>
      </c>
      <c r="ED138" s="35">
        <v>2.0850984105356507E-3</v>
      </c>
      <c r="EE138" s="35">
        <v>1.0012329605787126E-2</v>
      </c>
      <c r="EF138" s="35">
        <v>3.4575388244162076E-3</v>
      </c>
      <c r="EG138" s="35">
        <v>3.0601542241019469E-3</v>
      </c>
      <c r="EH138" s="35">
        <v>0</v>
      </c>
      <c r="EK138" s="62">
        <f>+IF(AND(OR(SeleccionarIndustria=$A138,SeleccionarIndustria="Todas las AE"),('SIMULADOR IMPACTOS MIP'!$B$10=EK$11)),'SIMULADOR IMPACTOS MIP'!Porcentaje,0)</f>
        <v>0</v>
      </c>
      <c r="EL138" s="62">
        <f>+IF(AND(OR(SeleccionarIndustria=$A138,SeleccionarIndustria="Todas las AE"),('SIMULADOR IMPACTOS MIP'!$B$10=EL$11)),'SIMULADOR IMPACTOS MIP'!Porcentaje,0)</f>
        <v>0</v>
      </c>
      <c r="EM138" s="62">
        <f>+IF(AND(OR(SeleccionarIndustria=$A138,SeleccionarIndustria="Todas las AE"),('SIMULADOR IMPACTOS MIP'!$B$10=EM$11)),'SIMULADOR IMPACTOS MIP'!Porcentaje,0)</f>
        <v>0.3</v>
      </c>
      <c r="EN138" s="62">
        <f>+IF(AND(OR(SeleccionarIndustria=$A138,SeleccionarIndustria="Todas las AE"),('SIMULADOR IMPACTOS MIP'!$B$10=EN$11)),'SIMULADOR IMPACTOS MIP'!Porcentaje,0)</f>
        <v>0</v>
      </c>
      <c r="EO138" s="62">
        <f>+IF(AND(OR(SeleccionarIndustria=$A138,SeleccionarIndustria="Todas las AE"),(OR('SIMULADOR IMPACTOS MIP'!$B$10=$EK$11,'SIMULADOR IMPACTOS MIP'!$B$10=EO$11))),'SIMULADOR IMPACTOS MIP'!Porcentaje,0)</f>
        <v>0</v>
      </c>
      <c r="EP138" s="62">
        <f>+IF(AND(OR(SeleccionarIndustria=$A138,SeleccionarIndustria="Todas las AE"),(OR('SIMULADOR IMPACTOS MIP'!$B$10=$EK$11,'SIMULADOR IMPACTOS MIP'!$B$10=EP$11))),'SIMULADOR IMPACTOS MIP'!Porcentaje,0)</f>
        <v>0</v>
      </c>
      <c r="EQ138" s="62">
        <f>+IF(AND(OR(SeleccionarIndustria=$A138,SeleccionarIndustria="Todas las AE"),(OR('SIMULADOR IMPACTOS MIP'!$B$10=$EK$11,'SIMULADOR IMPACTOS MIP'!$B$10=EQ$11))),'SIMULADOR IMPACTOS MIP'!Porcentaje,0)</f>
        <v>0</v>
      </c>
      <c r="ER138" s="62">
        <f>+IF(AND(OR(SeleccionarIndustria=$A138,SeleccionarIndustria="Todas las AE"),(OR('SIMULADOR IMPACTOS MIP'!$B$10=$EL$11,'SIMULADOR IMPACTOS MIP'!$B$10=ER$11))),'SIMULADOR IMPACTOS MIP'!Porcentaje,0)</f>
        <v>0</v>
      </c>
      <c r="ES138" s="62">
        <f>+IF(AND(OR(SeleccionarIndustria=$A138,SeleccionarIndustria="Todas las AE"),(OR('SIMULADOR IMPACTOS MIP'!$B$10=$EL$11,'SIMULADOR IMPACTOS MIP'!$B$10=ES$11))),'SIMULADOR IMPACTOS MIP'!Porcentaje,0)</f>
        <v>0</v>
      </c>
      <c r="ET138" s="62">
        <f>+IF(AND(OR(SeleccionarIndustria=$A138,SeleccionarIndustria="Todas las AE"),(OR('SIMULADOR IMPACTOS MIP'!$B$10=$EL$11,'SIMULADOR IMPACTOS MIP'!$B$10=ET$11))),'SIMULADOR IMPACTOS MIP'!Porcentaje,0)</f>
        <v>0</v>
      </c>
      <c r="EU138" s="62">
        <f>+IF(AND(OR(SeleccionarIndustria=$A138,SeleccionarIndustria="Todas las AE"),(OR('SIMULADOR IMPACTOS MIP'!$B$10=$EL$11,'SIMULADOR IMPACTOS MIP'!$B$10=EU$11))),'SIMULADOR IMPACTOS MIP'!Porcentaje,0)</f>
        <v>0</v>
      </c>
      <c r="EV138" s="62">
        <f>+IF(AND(OR(SeleccionarIndustria=$A138,SeleccionarIndustria="Todas las AE"),(OR('SIMULADOR IMPACTOS MIP'!$B$10=$EL$11,'SIMULADOR IMPACTOS MIP'!$B$10=EV$11))),'SIMULADOR IMPACTOS MIP'!Porcentaje,0)</f>
        <v>0</v>
      </c>
      <c r="EW138" s="62">
        <f>+IF(AND(OR(SeleccionarIndustria=$A138,SeleccionarIndustria="Todas las AE"),(OR('SIMULADOR IMPACTOS MIP'!$B$10=$EL$11,'SIMULADOR IMPACTOS MIP'!$B$10=EW$11))),'SIMULADOR IMPACTOS MIP'!Porcentaje,0)</f>
        <v>0</v>
      </c>
      <c r="EX138" s="62">
        <f>+IF(AND(OR(SeleccionarIndustria=$A138,SeleccionarIndustria="Todas las AE"),(OR('SIMULADOR IMPACTOS MIP'!$B$10=$EL$11,'SIMULADOR IMPACTOS MIP'!$B$10=EX$11))),'SIMULADOR IMPACTOS MIP'!Porcentaje,0)</f>
        <v>0</v>
      </c>
      <c r="EY138" s="62">
        <f>+IF(AND(OR(SeleccionarIndustria=$A138,SeleccionarIndustria="Todas las AE"),('SIMULADOR IMPACTOS MIP'!$B$10=EY$11)),'SIMULADOR IMPACTOS MIP'!Porcentaje,0)</f>
        <v>0</v>
      </c>
      <c r="EZ138" s="62">
        <f>+IF(AND(OR(SeleccionarIndustria=$A138,SeleccionarIndustria="Todas las AE"),('SIMULADOR IMPACTOS MIP'!$B$10=EZ$11)),'SIMULADOR IMPACTOS MIP'!Porcentaje,0)</f>
        <v>0</v>
      </c>
      <c r="FA138" s="62">
        <f>+IF(AND(OR(SeleccionarIndustria=$A138,SeleccionarIndustria="Todas las AE"),('SIMULADOR IMPACTOS MIP'!$B$10=FA$11)),'SIMULADOR IMPACTOS MIP'!Porcentaje,0)</f>
        <v>0</v>
      </c>
      <c r="FB138" s="62">
        <f>+IF(AND(OR(SeleccionarIndustria=$A138,SeleccionarIndustria="Todas las AE"),('SIMULADOR IMPACTOS MIP'!$B$10=FB$11)),'SIMULADOR IMPACTOS MIP'!Porcentaje,0)</f>
        <v>0</v>
      </c>
      <c r="FC138" s="62">
        <f>+IF(AND(OR(SeleccionarIndustria=$A138,SeleccionarIndustria="Todas las AE"),(OR('SIMULADOR IMPACTOS MIP'!$B$10=$EM$11,'SIMULADOR IMPACTOS MIP'!$B$10=FC$11))),'SIMULADOR IMPACTOS MIP'!Porcentaje,0)</f>
        <v>0.3</v>
      </c>
      <c r="FD138" s="62">
        <f>+IF(AND(OR(SeleccionarIndustria=$A138,SeleccionarIndustria="Todas las AE"),(OR('SIMULADOR IMPACTOS MIP'!$B$10=$EM$11,'SIMULADOR IMPACTOS MIP'!$B$10=FD$11))),'SIMULADOR IMPACTOS MIP'!Porcentaje,0)</f>
        <v>0.3</v>
      </c>
      <c r="FE138" s="62">
        <f>+IF(AND(OR(SeleccionarIndustria=$A138,SeleccionarIndustria="Todas las AE"),(OR('SIMULADOR IMPACTOS MIP'!$B$10=$EM$11,'SIMULADOR IMPACTOS MIP'!$B$10=FE$11))),'SIMULADOR IMPACTOS MIP'!Porcentaje,0)</f>
        <v>0.3</v>
      </c>
      <c r="FF138" s="62">
        <f>+IF(AND(OR(SeleccionarIndustria=$A138,SeleccionarIndustria="Todas las AE"),(OR('SIMULADOR IMPACTOS MIP'!$B$10=$EM$11,'SIMULADOR IMPACTOS MIP'!$B$10=FF$11))),'SIMULADOR IMPACTOS MIP'!Porcentaje,0)</f>
        <v>0.3</v>
      </c>
      <c r="FG138" s="62">
        <f>+IF(AND(OR(SeleccionarIndustria=$A138,SeleccionarIndustria="Todas las AE"),(OR('SIMULADOR IMPACTOS MIP'!$B$10=$EM$11,'SIMULADOR IMPACTOS MIP'!$B$10=FG$11))),'SIMULADOR IMPACTOS MIP'!Porcentaje,0)</f>
        <v>0.3</v>
      </c>
      <c r="FH138" s="62">
        <f>+IF(AND(OR(SeleccionarIndustria=$A138,SeleccionarIndustria="Todas las AE"),(OR('SIMULADOR IMPACTOS MIP'!$B$10=$EM$11,'SIMULADOR IMPACTOS MIP'!$B$10=FH$11))),'SIMULADOR IMPACTOS MIP'!Porcentaje,0)</f>
        <v>0.3</v>
      </c>
      <c r="FI138" s="62">
        <f>+IF(AND(OR(SeleccionarIndustria=$A138,SeleccionarIndustria="Todas las AE"),(OR('SIMULADOR IMPACTOS MIP'!$B$10=$EM$11,'SIMULADOR IMPACTOS MIP'!$B$10=FI$11))),'SIMULADOR IMPACTOS MIP'!Porcentaje,0)</f>
        <v>0.3</v>
      </c>
      <c r="FJ138" s="62">
        <f>+IF(AND(OR(SeleccionarIndustria=$A138,SeleccionarIndustria="Todas las AE"),(OR('SIMULADOR IMPACTOS MIP'!$B$10=$EM$11,'SIMULADOR IMPACTOS MIP'!$B$10=FJ$11))),'SIMULADOR IMPACTOS MIP'!Porcentaje,0)</f>
        <v>0.3</v>
      </c>
      <c r="FM138" s="20">
        <f>+'MIP 2012'!EJ138*(1+(EN138))</f>
        <v>656676.70282706933</v>
      </c>
      <c r="FN138" s="20">
        <f>+'MIP 2012'!EK138*(1+(EO138))</f>
        <v>231.06186882882255</v>
      </c>
      <c r="FO138" s="20">
        <f>+'MIP 2012'!EL138*(1+(EP138))</f>
        <v>0</v>
      </c>
      <c r="FP138" s="20">
        <f>+'MIP 2012'!EM138*(1+(EQ138))</f>
        <v>0</v>
      </c>
      <c r="FQ138" s="20">
        <f>+'MIP 2012'!EN138*(1+(ER138))</f>
        <v>0</v>
      </c>
      <c r="FR138" s="20">
        <f>+'MIP 2012'!EO138*(1+(ES138))</f>
        <v>0</v>
      </c>
      <c r="FS138" s="20">
        <f>+'MIP 2012'!EP138*(1+(ET138))</f>
        <v>0</v>
      </c>
      <c r="FT138" s="20">
        <f>+'MIP 2012'!EQ138*(1+(EU138))</f>
        <v>0</v>
      </c>
      <c r="FU138" s="20">
        <f>+'MIP 2012'!ER138*(1+(EV138))</f>
        <v>0</v>
      </c>
      <c r="FV138" s="20">
        <f>+'MIP 2012'!ES138*(1+(EW138))</f>
        <v>0</v>
      </c>
      <c r="FW138" s="20">
        <f>+'MIP 2012'!ET138*(1+(EX138))</f>
        <v>0</v>
      </c>
      <c r="FX138" s="20">
        <f>+'MIP 2012'!EU138*(1+(EY138))</f>
        <v>1328002.5480157551</v>
      </c>
      <c r="FY138" s="20">
        <f>+'MIP 2012'!EV138*(1+(EZ138))</f>
        <v>174.1690851827309</v>
      </c>
      <c r="FZ138" s="20">
        <f>+'MIP 2012'!EW138*(1+(FA138))</f>
        <v>91.797866938872829</v>
      </c>
      <c r="GA138" s="20">
        <f>+'MIP 2012'!EX138*(1+(FB138))</f>
        <v>13817.162166135655</v>
      </c>
      <c r="GB138" s="20">
        <f>+'MIP 2012'!EY138*(1+(FC138))</f>
        <v>0</v>
      </c>
      <c r="GC138" s="20">
        <f>+'MIP 2012'!EZ138*(1+(FD138))</f>
        <v>3054.4957040013264</v>
      </c>
      <c r="GD138" s="20">
        <f>+'MIP 2012'!FA138*(1+(FE138))</f>
        <v>11306.938338250575</v>
      </c>
      <c r="GE138" s="20">
        <f>+'MIP 2012'!FB138*(1+(FF138))</f>
        <v>0</v>
      </c>
      <c r="GF138" s="20">
        <f>+'MIP 2012'!FC138*(1+(FG138))</f>
        <v>1092.7338061071616</v>
      </c>
      <c r="GG138" s="20">
        <f>+'MIP 2012'!FD138*(1+(FH138))</f>
        <v>7749.1690346522955</v>
      </c>
      <c r="GH138" s="20">
        <f>+'MIP 2012'!FE138*(1+(FI138))</f>
        <v>13905.776178577449</v>
      </c>
      <c r="GI138" s="20">
        <f>+'MIP 2012'!FF138*(1+(FJ138))</f>
        <v>50.217753794596234</v>
      </c>
      <c r="GJ138" s="18">
        <f t="shared" si="6"/>
        <v>2036152.7726452937</v>
      </c>
      <c r="GK138" s="41">
        <f>+IFERROR((GJ138/'MIP 2012'!FG138*100-100),0)</f>
        <v>0.42292982678102931</v>
      </c>
      <c r="GN138" s="18">
        <v>2133914.0045118006</v>
      </c>
      <c r="GO138" s="14">
        <f>+'MIP 2012'!FH138</f>
        <v>2124000.2046578159</v>
      </c>
      <c r="GP138" s="41">
        <f t="shared" si="7"/>
        <v>9913.7998539847322</v>
      </c>
      <c r="GQ138" s="41">
        <f t="shared" si="8"/>
        <v>0.46675136058105693</v>
      </c>
      <c r="GU138" s="63">
        <v>0.26</v>
      </c>
      <c r="GV138" s="73"/>
      <c r="GW138" s="62">
        <f>+IF(SeleccionarDemTur=GW$11,'SIMULADOR IMPACTOS MIP(TURISMO)'!PorcentajeTur,0)</f>
        <v>0</v>
      </c>
      <c r="GX138" s="62">
        <f>+IF(SeleccionarDemTur=GX$11,'SIMULADOR IMPACTOS MIP(TURISMO)'!PorcentajeTur,0)</f>
        <v>0</v>
      </c>
      <c r="GY138" s="62">
        <f>+IF(SeleccionarDemTur=GY$11,'SIMULADOR IMPACTOS MIP(TURISMO)'!PorcentajeTur,0)</f>
        <v>0.1</v>
      </c>
      <c r="GZ138" s="62">
        <f>+IF(SeleccionarDemTur=GZ$11,'SIMULADOR IMPACTOS MIP(TURISMO)'!PorcentajeTur,0)</f>
        <v>0</v>
      </c>
      <c r="HA138" s="62">
        <f>+IF(OR(SeleccionarDemTur=HA$11,SeleccionarDemTur=$GW$11),'SIMULADOR IMPACTOS MIP(TURISMO)'!PorcentajeTur,0)</f>
        <v>0</v>
      </c>
      <c r="HB138" s="62">
        <f>+IF(OR(SeleccionarDemTur=HB$11,SeleccionarDemTur=$GW$11),'SIMULADOR IMPACTOS MIP(TURISMO)'!PorcentajeTur,0)</f>
        <v>0</v>
      </c>
      <c r="HC138" s="62">
        <f>+IF(OR(SeleccionarDemTur=HC$11,SeleccionarDemTur=$GW$11),'SIMULADOR IMPACTOS MIP(TURISMO)'!PorcentajeTur,0)</f>
        <v>0</v>
      </c>
      <c r="HD138" s="62">
        <f>+IF(OR(SeleccionarDemTur=HD$11,SeleccionarDemTur=$GX$11),'SIMULADOR IMPACTOS MIP(TURISMO)'!PorcentajeTur,0)</f>
        <v>0</v>
      </c>
      <c r="HE138" s="62">
        <f>+IF(OR(SeleccionarDemTur=HE$11,SeleccionarDemTur=$GX$11),'SIMULADOR IMPACTOS MIP(TURISMO)'!PorcentajeTur,0)</f>
        <v>0</v>
      </c>
      <c r="HF138" s="62">
        <f>+IF(OR(SeleccionarDemTur=HF$11,SeleccionarDemTur=$GX$11),'SIMULADOR IMPACTOS MIP(TURISMO)'!PorcentajeTur,0)</f>
        <v>0</v>
      </c>
      <c r="HG138" s="62">
        <f>+IF(OR(SeleccionarDemTur=HG$11,SeleccionarDemTur=$GX$11),'SIMULADOR IMPACTOS MIP(TURISMO)'!PorcentajeTur,0)</f>
        <v>0</v>
      </c>
      <c r="HH138" s="62">
        <f>+IF(OR(SeleccionarDemTur=HH$11,SeleccionarDemTur=$GX$11),'SIMULADOR IMPACTOS MIP(TURISMO)'!PorcentajeTur,0)</f>
        <v>0</v>
      </c>
      <c r="HI138" s="62">
        <f>+IF(OR(SeleccionarDemTur=HI$11,SeleccionarDemTur=$GX$11),'SIMULADOR IMPACTOS MIP(TURISMO)'!PorcentajeTur,0)</f>
        <v>0</v>
      </c>
      <c r="HJ138" s="62">
        <f>+IF(OR(SeleccionarDemTur=HJ$11,SeleccionarDemTur=$GX$11),'SIMULADOR IMPACTOS MIP(TURISMO)'!PorcentajeTur,0)</f>
        <v>0</v>
      </c>
      <c r="HK138" s="62">
        <f>+IF(SeleccionarDemTur=HK$11,'SIMULADOR IMPACTOS MIP(TURISMO)'!PorcentajeTur,0)</f>
        <v>0</v>
      </c>
      <c r="HL138" s="62">
        <f>+IF(SeleccionarDemTur=HL$11,'SIMULADOR IMPACTOS MIP(TURISMO)'!PorcentajeTur,0)</f>
        <v>0</v>
      </c>
      <c r="HM138" s="62">
        <f>+IF(SeleccionarDemTur=HM$11,'SIMULADOR IMPACTOS MIP(TURISMO)'!PorcentajeTur,0)</f>
        <v>0</v>
      </c>
      <c r="HN138" s="62">
        <f>+IF(SeleccionarDemTur=HN$11,'SIMULADOR IMPACTOS MIP(TURISMO)'!PorcentajeTur,0)</f>
        <v>0</v>
      </c>
      <c r="HO138" s="62">
        <f>+IF(OR(SeleccionarDemTur=HO$11,SeleccionarDemTur=$GY$11),'SIMULADOR IMPACTOS MIP(TURISMO)'!PorcentajeTur,0)</f>
        <v>0.1</v>
      </c>
      <c r="HP138" s="62">
        <f>+IF(OR(SeleccionarDemTur=HP$11,SeleccionarDemTur=$GY$11),'SIMULADOR IMPACTOS MIP(TURISMO)'!PorcentajeTur,0)</f>
        <v>0.1</v>
      </c>
      <c r="HQ138" s="62">
        <f>+IF(OR(SeleccionarDemTur=HQ$11,SeleccionarDemTur=$GY$11),'SIMULADOR IMPACTOS MIP(TURISMO)'!PorcentajeTur,0)</f>
        <v>0.1</v>
      </c>
      <c r="HR138" s="62">
        <f>+IF(OR(SeleccionarDemTur=HR$11,SeleccionarDemTur=$GY$11),'SIMULADOR IMPACTOS MIP(TURISMO)'!PorcentajeTur,0)</f>
        <v>0.1</v>
      </c>
      <c r="HS138" s="62">
        <f>+IF(OR(SeleccionarDemTur=HS$11,SeleccionarDemTur=$GY$11),'SIMULADOR IMPACTOS MIP(TURISMO)'!PorcentajeTur,0)</f>
        <v>0.1</v>
      </c>
      <c r="HT138" s="62">
        <f>+IF(OR(SeleccionarDemTur=HT$11,SeleccionarDemTur=$GY$11),'SIMULADOR IMPACTOS MIP(TURISMO)'!PorcentajeTur,0)</f>
        <v>0.1</v>
      </c>
      <c r="HU138" s="62">
        <f>+IF(OR(SeleccionarDemTur=HU$11,SeleccionarDemTur=$GY$11),'SIMULADOR IMPACTOS MIP(TURISMO)'!PorcentajeTur,0)</f>
        <v>0.1</v>
      </c>
      <c r="HV138" s="62">
        <f>+IF(OR(SeleccionarDemTur=HV$11,SeleccionarDemTur=$GY$11),'SIMULADOR IMPACTOS MIP(TURISMO)'!PorcentajeTur,0)</f>
        <v>0.1</v>
      </c>
      <c r="HY138" s="20">
        <f>+'MIP 2012'!EJ138*(1+(GZ138))</f>
        <v>656676.70282706933</v>
      </c>
      <c r="HZ138" s="20">
        <f>+'MIP 2012'!EK138*(1+(HA138))</f>
        <v>231.06186882882255</v>
      </c>
      <c r="IA138" s="20">
        <f>+'MIP 2012'!EL138*(1+(HB138))</f>
        <v>0</v>
      </c>
      <c r="IB138" s="20">
        <f>+'MIP 2012'!EM138*(1+(HC138))</f>
        <v>0</v>
      </c>
      <c r="IC138" s="20">
        <f>+'MIP 2012'!EN138*(1+(HD138))</f>
        <v>0</v>
      </c>
      <c r="ID138" s="20">
        <f>+'MIP 2012'!EO138*(1+(HE138))</f>
        <v>0</v>
      </c>
      <c r="IE138" s="20">
        <f>+'MIP 2012'!EP138*(1+(HF138))</f>
        <v>0</v>
      </c>
      <c r="IF138" s="20">
        <f>+'MIP 2012'!EQ138*(1+(HG138))</f>
        <v>0</v>
      </c>
      <c r="IG138" s="20">
        <f>+'MIP 2012'!ER138*(1+(HH138))</f>
        <v>0</v>
      </c>
      <c r="IH138" s="20">
        <f>+'MIP 2012'!ES138*(1+(HI138))</f>
        <v>0</v>
      </c>
      <c r="II138" s="20">
        <f>+'MIP 2012'!ET138*(1+(HJ138))</f>
        <v>0</v>
      </c>
      <c r="IJ138" s="20">
        <f>+'MIP 2012'!EU138*(1+(HK138))</f>
        <v>1328002.5480157551</v>
      </c>
      <c r="IK138" s="20">
        <f>+'MIP 2012'!EV138*(1+(HL138))</f>
        <v>174.1690851827309</v>
      </c>
      <c r="IL138" s="20">
        <f>+'MIP 2012'!EW138*(1+(HM138))</f>
        <v>91.797866938872829</v>
      </c>
      <c r="IM138" s="20">
        <f>+'MIP 2012'!EX138*(1+(HN138))</f>
        <v>13817.162166135655</v>
      </c>
      <c r="IN138" s="20">
        <f>+'MIP 2012'!EY138*(1+(HO138))</f>
        <v>0</v>
      </c>
      <c r="IO138" s="20">
        <f>+'MIP 2012'!EZ138*(1+(HP138))</f>
        <v>2584.5732880011224</v>
      </c>
      <c r="IP138" s="20">
        <f>+'MIP 2012'!FA138*(1+(HQ138))</f>
        <v>9567.4093631351025</v>
      </c>
      <c r="IQ138" s="20">
        <f>+'MIP 2012'!FB138*(1+(HR138))</f>
        <v>0</v>
      </c>
      <c r="IR138" s="20">
        <f>+'MIP 2012'!FC138*(1+(HS138))</f>
        <v>924.62091285990596</v>
      </c>
      <c r="IS138" s="20">
        <f>+'MIP 2012'!FD138*(1+(HT138))</f>
        <v>6556.9891831673267</v>
      </c>
      <c r="IT138" s="20">
        <f>+'MIP 2012'!FE138*(1+(HU138))</f>
        <v>11766.425997257842</v>
      </c>
      <c r="IU138" s="20">
        <f>+'MIP 2012'!FF138*(1+(HV138))</f>
        <v>42.491945518504508</v>
      </c>
      <c r="IV138" s="18">
        <f t="shared" si="9"/>
        <v>2030435.9525198501</v>
      </c>
      <c r="IW138" s="41">
        <f>+IFERROR((IV138/'MIP 2012'!FG138*100-100),0)</f>
        <v>0.14097660892700503</v>
      </c>
      <c r="IZ138" s="18">
        <v>2127304.8046091432</v>
      </c>
      <c r="JA138" s="14">
        <f>+'MIP 2012'!FH138</f>
        <v>2124000.2046578159</v>
      </c>
      <c r="JB138" s="41">
        <f t="shared" si="10"/>
        <v>3304.5999513273127</v>
      </c>
      <c r="JC138" s="41">
        <f t="shared" si="11"/>
        <v>0.15558378686031915</v>
      </c>
    </row>
    <row r="139" spans="1:263" s="7" customFormat="1" ht="21.95" customHeight="1" thickBot="1" x14ac:dyDescent="0.3">
      <c r="A139" s="12" t="s">
        <v>340</v>
      </c>
      <c r="B139" s="12" t="s">
        <v>341</v>
      </c>
      <c r="C139" s="35">
        <v>5.032225602931953E-4</v>
      </c>
      <c r="D139" s="35">
        <v>4.7481130238490325E-4</v>
      </c>
      <c r="E139" s="35">
        <v>3.2947713547595072E-4</v>
      </c>
      <c r="F139" s="35">
        <v>4.6608747245822718E-4</v>
      </c>
      <c r="G139" s="35">
        <v>7.9194733863825913E-4</v>
      </c>
      <c r="H139" s="35">
        <v>8.3012330830011481E-4</v>
      </c>
      <c r="I139" s="35">
        <v>5.8313496575252202E-4</v>
      </c>
      <c r="J139" s="35">
        <v>3.6329669063783071E-4</v>
      </c>
      <c r="K139" s="35">
        <v>7.4089617740770962E-4</v>
      </c>
      <c r="L139" s="35">
        <v>5.2871099944757803E-4</v>
      </c>
      <c r="M139" s="35">
        <v>5.1365233999974556E-4</v>
      </c>
      <c r="N139" s="35">
        <v>1.5246263307944045E-3</v>
      </c>
      <c r="O139" s="35">
        <v>2.174649838560009E-3</v>
      </c>
      <c r="P139" s="35">
        <v>4.1255547373892119E-4</v>
      </c>
      <c r="Q139" s="35">
        <v>4.4350330585168451E-4</v>
      </c>
      <c r="R139" s="35">
        <v>6.5329665413973103E-4</v>
      </c>
      <c r="S139" s="35">
        <v>2.2062528543105947E-4</v>
      </c>
      <c r="T139" s="35">
        <v>3.6553231702505737E-4</v>
      </c>
      <c r="U139" s="35">
        <v>4.0373171759299783E-4</v>
      </c>
      <c r="V139" s="35">
        <v>6.046094635042121E-4</v>
      </c>
      <c r="W139" s="35">
        <v>4.5621865444121502E-4</v>
      </c>
      <c r="X139" s="35">
        <v>2.3086558260700489E-3</v>
      </c>
      <c r="Y139" s="35">
        <v>2.0565787561352658E-3</v>
      </c>
      <c r="Z139" s="35">
        <v>1.7191971189806862E-3</v>
      </c>
      <c r="AA139" s="35">
        <v>7.1388637263994814E-4</v>
      </c>
      <c r="AB139" s="35">
        <v>6.6674863628575422E-4</v>
      </c>
      <c r="AC139" s="35">
        <v>1.4943973999905202E-4</v>
      </c>
      <c r="AD139" s="35">
        <v>4.5335513616433947E-4</v>
      </c>
      <c r="AE139" s="35">
        <v>9.6221760580374172E-4</v>
      </c>
      <c r="AF139" s="35">
        <v>3.9902815612470838E-4</v>
      </c>
      <c r="AG139" s="35">
        <v>8.892091447779782E-4</v>
      </c>
      <c r="AH139" s="35">
        <v>7.222925485289893E-4</v>
      </c>
      <c r="AI139" s="35">
        <v>1.0937276087595535E-3</v>
      </c>
      <c r="AJ139" s="35">
        <v>1.3428910251564665E-3</v>
      </c>
      <c r="AK139" s="35">
        <v>4.9381247256317332E-4</v>
      </c>
      <c r="AL139" s="35">
        <v>5.6705589814330204E-4</v>
      </c>
      <c r="AM139" s="35">
        <v>5.5254902860532226E-4</v>
      </c>
      <c r="AN139" s="35">
        <v>1.2069538001097735E-3</v>
      </c>
      <c r="AO139" s="35">
        <v>6.2071998453743079E-4</v>
      </c>
      <c r="AP139" s="35">
        <v>6.6570821620448215E-4</v>
      </c>
      <c r="AQ139" s="35">
        <v>9.5644111595567165E-4</v>
      </c>
      <c r="AR139" s="35">
        <v>8.5351867625173142E-4</v>
      </c>
      <c r="AS139" s="35">
        <v>6.2639882747519407E-4</v>
      </c>
      <c r="AT139" s="35">
        <v>1.0699985660574361E-3</v>
      </c>
      <c r="AU139" s="35">
        <v>4.4384397152121756E-4</v>
      </c>
      <c r="AV139" s="35">
        <v>5.5838336585583052E-4</v>
      </c>
      <c r="AW139" s="35">
        <v>7.3620086218526178E-4</v>
      </c>
      <c r="AX139" s="35">
        <v>1.1152048075196324E-3</v>
      </c>
      <c r="AY139" s="35">
        <v>7.9781174270258882E-4</v>
      </c>
      <c r="AZ139" s="35">
        <v>1.5123554092474753E-3</v>
      </c>
      <c r="BA139" s="35">
        <v>1.8200479997757147E-3</v>
      </c>
      <c r="BB139" s="35">
        <v>1.5753945221127579E-3</v>
      </c>
      <c r="BC139" s="35">
        <v>1.1070857326151648E-3</v>
      </c>
      <c r="BD139" s="35">
        <v>9.4974844300405633E-4</v>
      </c>
      <c r="BE139" s="35">
        <v>1.0093600106833021E-3</v>
      </c>
      <c r="BF139" s="35">
        <v>5.8066255578492027E-4</v>
      </c>
      <c r="BG139" s="35">
        <v>1.0244477835612824E-3</v>
      </c>
      <c r="BH139" s="35">
        <v>6.6609775613641828E-4</v>
      </c>
      <c r="BI139" s="35">
        <v>0</v>
      </c>
      <c r="BJ139" s="35">
        <v>5.6198096436753039E-4</v>
      </c>
      <c r="BK139" s="35">
        <v>6.177954306803812E-4</v>
      </c>
      <c r="BL139" s="35">
        <v>1.9730891742249959E-3</v>
      </c>
      <c r="BM139" s="35">
        <v>6.2624013687643469E-4</v>
      </c>
      <c r="BN139" s="35">
        <v>1.0358730767541012E-3</v>
      </c>
      <c r="BO139" s="35">
        <v>4.9281814488716348E-4</v>
      </c>
      <c r="BP139" s="35">
        <v>3.3176728456677552E-3</v>
      </c>
      <c r="BQ139" s="35">
        <v>4.2738093057704326E-4</v>
      </c>
      <c r="BR139" s="35">
        <v>4.2547316821164914E-4</v>
      </c>
      <c r="BS139" s="35">
        <v>1.2696407814994802E-3</v>
      </c>
      <c r="BT139" s="35">
        <v>6.616778053252911E-4</v>
      </c>
      <c r="BU139" s="35">
        <v>7.7095040571554618E-4</v>
      </c>
      <c r="BV139" s="35">
        <v>2.9855046793258376E-4</v>
      </c>
      <c r="BW139" s="35">
        <v>3.514367045952174E-4</v>
      </c>
      <c r="BX139" s="35">
        <v>1.1964573246750184E-4</v>
      </c>
      <c r="BY139" s="35">
        <v>2.049961950701914E-4</v>
      </c>
      <c r="BZ139" s="35">
        <v>3.3019941266815831E-4</v>
      </c>
      <c r="CA139" s="35">
        <v>4.2593546258747116E-4</v>
      </c>
      <c r="CB139" s="35">
        <v>6.3818089269200118E-4</v>
      </c>
      <c r="CC139" s="35">
        <v>6.5414146653358521E-4</v>
      </c>
      <c r="CD139" s="35">
        <v>1.8189627951826202E-4</v>
      </c>
      <c r="CE139" s="35">
        <v>9.3401021148807042E-4</v>
      </c>
      <c r="CF139" s="35">
        <v>6.8740730983648092E-4</v>
      </c>
      <c r="CG139" s="35">
        <v>8.5008586388158063E-4</v>
      </c>
      <c r="CH139" s="35">
        <v>6.2464550665306169E-4</v>
      </c>
      <c r="CI139" s="35">
        <v>5.7035563554989747E-4</v>
      </c>
      <c r="CJ139" s="35">
        <v>5.7672741706451722E-4</v>
      </c>
      <c r="CK139" s="35">
        <v>6.1939577662415118E-4</v>
      </c>
      <c r="CL139" s="35">
        <v>9.9257495692891434E-4</v>
      </c>
      <c r="CM139" s="35">
        <v>7.1016828814777686E-4</v>
      </c>
      <c r="CN139" s="35">
        <v>1.0359065936294874E-3</v>
      </c>
      <c r="CO139" s="35">
        <v>6.2755536968177696E-4</v>
      </c>
      <c r="CP139" s="35">
        <v>3.1245284297161924E-3</v>
      </c>
      <c r="CQ139" s="35">
        <v>4.3115276803195967E-4</v>
      </c>
      <c r="CR139" s="35">
        <v>3.5263921244151156E-4</v>
      </c>
      <c r="CS139" s="35">
        <v>5.172864220485691E-4</v>
      </c>
      <c r="CT139" s="35">
        <v>3.5249947171742636E-3</v>
      </c>
      <c r="CU139" s="35">
        <v>9.6209232213631502E-4</v>
      </c>
      <c r="CV139" s="35">
        <v>7.6019274621894279E-4</v>
      </c>
      <c r="CW139" s="35">
        <v>6.053021767007783E-4</v>
      </c>
      <c r="CX139" s="35">
        <v>2.2292475348065703E-3</v>
      </c>
      <c r="CY139" s="35">
        <v>1.0335593333888164E-3</v>
      </c>
      <c r="CZ139" s="35">
        <v>8.9585741230304632E-4</v>
      </c>
      <c r="DA139" s="35">
        <v>2.1646208903827397E-3</v>
      </c>
      <c r="DB139" s="35">
        <v>2.8668099588940278E-4</v>
      </c>
      <c r="DC139" s="35">
        <v>1.8715083426247025E-3</v>
      </c>
      <c r="DD139" s="35">
        <v>2.8449114327157247E-3</v>
      </c>
      <c r="DE139" s="35">
        <v>1.6627047754955637E-3</v>
      </c>
      <c r="DF139" s="35">
        <v>2.4357890247299722E-3</v>
      </c>
      <c r="DG139" s="35">
        <v>3.5983486908891592E-4</v>
      </c>
      <c r="DH139" s="35">
        <v>6.2549855254188556E-4</v>
      </c>
      <c r="DI139" s="35">
        <v>6.3574312614288425E-4</v>
      </c>
      <c r="DJ139" s="35">
        <v>4.4813189889721886E-3</v>
      </c>
      <c r="DK139" s="35">
        <v>4.9312322159835061E-4</v>
      </c>
      <c r="DL139" s="35">
        <v>1.8910325663166243E-2</v>
      </c>
      <c r="DM139" s="35">
        <v>1.4683264926167391E-3</v>
      </c>
      <c r="DN139" s="35">
        <v>4.1149628019548836E-4</v>
      </c>
      <c r="DO139" s="35">
        <v>9.8697031657393394E-3</v>
      </c>
      <c r="DP139" s="35">
        <v>7.6778237392634513E-4</v>
      </c>
      <c r="DQ139" s="35">
        <v>1.2346747755995657E-4</v>
      </c>
      <c r="DR139" s="35">
        <v>1.2111777060457238E-3</v>
      </c>
      <c r="DS139" s="35">
        <v>1.5096303784515078E-3</v>
      </c>
      <c r="DT139" s="35">
        <v>3.2000647387637614E-4</v>
      </c>
      <c r="DU139" s="35">
        <v>4.038241825446561E-4</v>
      </c>
      <c r="DV139" s="35">
        <v>1.1589382117050732E-3</v>
      </c>
      <c r="DW139" s="35">
        <v>1.9295015908510181E-4</v>
      </c>
      <c r="DX139" s="35">
        <v>1.2393499674512017E-3</v>
      </c>
      <c r="DY139" s="35">
        <v>4.7543507546425791E-4</v>
      </c>
      <c r="DZ139" s="35">
        <v>1.0126512834570609</v>
      </c>
      <c r="EA139" s="35">
        <v>6.4182903651095139E-4</v>
      </c>
      <c r="EB139" s="35">
        <v>1.5835377731581591E-3</v>
      </c>
      <c r="EC139" s="35">
        <v>7.2882624182158057E-4</v>
      </c>
      <c r="ED139" s="35">
        <v>5.0968270122630566E-4</v>
      </c>
      <c r="EE139" s="35">
        <v>7.2054932687506544E-4</v>
      </c>
      <c r="EF139" s="35">
        <v>2.9892305407078204E-3</v>
      </c>
      <c r="EG139" s="35">
        <v>2.9060183487837451E-2</v>
      </c>
      <c r="EH139" s="35">
        <v>0</v>
      </c>
      <c r="EK139" s="62">
        <f>+IF(AND(OR(SeleccionarIndustria=$A139,SeleccionarIndustria="Todas las AE"),('SIMULADOR IMPACTOS MIP'!$B$10=EK$11)),'SIMULADOR IMPACTOS MIP'!Porcentaje,0)</f>
        <v>0</v>
      </c>
      <c r="EL139" s="62">
        <f>+IF(AND(OR(SeleccionarIndustria=$A139,SeleccionarIndustria="Todas las AE"),('SIMULADOR IMPACTOS MIP'!$B$10=EL$11)),'SIMULADOR IMPACTOS MIP'!Porcentaje,0)</f>
        <v>0</v>
      </c>
      <c r="EM139" s="62">
        <f>+IF(AND(OR(SeleccionarIndustria=$A139,SeleccionarIndustria="Todas las AE"),('SIMULADOR IMPACTOS MIP'!$B$10=EM$11)),'SIMULADOR IMPACTOS MIP'!Porcentaje,0)</f>
        <v>0.3</v>
      </c>
      <c r="EN139" s="62">
        <f>+IF(AND(OR(SeleccionarIndustria=$A139,SeleccionarIndustria="Todas las AE"),('SIMULADOR IMPACTOS MIP'!$B$10=EN$11)),'SIMULADOR IMPACTOS MIP'!Porcentaje,0)</f>
        <v>0</v>
      </c>
      <c r="EO139" s="62">
        <f>+IF(AND(OR(SeleccionarIndustria=$A139,SeleccionarIndustria="Todas las AE"),(OR('SIMULADOR IMPACTOS MIP'!$B$10=$EK$11,'SIMULADOR IMPACTOS MIP'!$B$10=EO$11))),'SIMULADOR IMPACTOS MIP'!Porcentaje,0)</f>
        <v>0</v>
      </c>
      <c r="EP139" s="62">
        <f>+IF(AND(OR(SeleccionarIndustria=$A139,SeleccionarIndustria="Todas las AE"),(OR('SIMULADOR IMPACTOS MIP'!$B$10=$EK$11,'SIMULADOR IMPACTOS MIP'!$B$10=EP$11))),'SIMULADOR IMPACTOS MIP'!Porcentaje,0)</f>
        <v>0</v>
      </c>
      <c r="EQ139" s="62">
        <f>+IF(AND(OR(SeleccionarIndustria=$A139,SeleccionarIndustria="Todas las AE"),(OR('SIMULADOR IMPACTOS MIP'!$B$10=$EK$11,'SIMULADOR IMPACTOS MIP'!$B$10=EQ$11))),'SIMULADOR IMPACTOS MIP'!Porcentaje,0)</f>
        <v>0</v>
      </c>
      <c r="ER139" s="62">
        <f>+IF(AND(OR(SeleccionarIndustria=$A139,SeleccionarIndustria="Todas las AE"),(OR('SIMULADOR IMPACTOS MIP'!$B$10=$EL$11,'SIMULADOR IMPACTOS MIP'!$B$10=ER$11))),'SIMULADOR IMPACTOS MIP'!Porcentaje,0)</f>
        <v>0</v>
      </c>
      <c r="ES139" s="62">
        <f>+IF(AND(OR(SeleccionarIndustria=$A139,SeleccionarIndustria="Todas las AE"),(OR('SIMULADOR IMPACTOS MIP'!$B$10=$EL$11,'SIMULADOR IMPACTOS MIP'!$B$10=ES$11))),'SIMULADOR IMPACTOS MIP'!Porcentaje,0)</f>
        <v>0</v>
      </c>
      <c r="ET139" s="62">
        <f>+IF(AND(OR(SeleccionarIndustria=$A139,SeleccionarIndustria="Todas las AE"),(OR('SIMULADOR IMPACTOS MIP'!$B$10=$EL$11,'SIMULADOR IMPACTOS MIP'!$B$10=ET$11))),'SIMULADOR IMPACTOS MIP'!Porcentaje,0)</f>
        <v>0</v>
      </c>
      <c r="EU139" s="62">
        <f>+IF(AND(OR(SeleccionarIndustria=$A139,SeleccionarIndustria="Todas las AE"),(OR('SIMULADOR IMPACTOS MIP'!$B$10=$EL$11,'SIMULADOR IMPACTOS MIP'!$B$10=EU$11))),'SIMULADOR IMPACTOS MIP'!Porcentaje,0)</f>
        <v>0</v>
      </c>
      <c r="EV139" s="62">
        <f>+IF(AND(OR(SeleccionarIndustria=$A139,SeleccionarIndustria="Todas las AE"),(OR('SIMULADOR IMPACTOS MIP'!$B$10=$EL$11,'SIMULADOR IMPACTOS MIP'!$B$10=EV$11))),'SIMULADOR IMPACTOS MIP'!Porcentaje,0)</f>
        <v>0</v>
      </c>
      <c r="EW139" s="62">
        <f>+IF(AND(OR(SeleccionarIndustria=$A139,SeleccionarIndustria="Todas las AE"),(OR('SIMULADOR IMPACTOS MIP'!$B$10=$EL$11,'SIMULADOR IMPACTOS MIP'!$B$10=EW$11))),'SIMULADOR IMPACTOS MIP'!Porcentaje,0)</f>
        <v>0</v>
      </c>
      <c r="EX139" s="62">
        <f>+IF(AND(OR(SeleccionarIndustria=$A139,SeleccionarIndustria="Todas las AE"),(OR('SIMULADOR IMPACTOS MIP'!$B$10=$EL$11,'SIMULADOR IMPACTOS MIP'!$B$10=EX$11))),'SIMULADOR IMPACTOS MIP'!Porcentaje,0)</f>
        <v>0</v>
      </c>
      <c r="EY139" s="62">
        <f>+IF(AND(OR(SeleccionarIndustria=$A139,SeleccionarIndustria="Todas las AE"),('SIMULADOR IMPACTOS MIP'!$B$10=EY$11)),'SIMULADOR IMPACTOS MIP'!Porcentaje,0)</f>
        <v>0</v>
      </c>
      <c r="EZ139" s="62">
        <f>+IF(AND(OR(SeleccionarIndustria=$A139,SeleccionarIndustria="Todas las AE"),('SIMULADOR IMPACTOS MIP'!$B$10=EZ$11)),'SIMULADOR IMPACTOS MIP'!Porcentaje,0)</f>
        <v>0</v>
      </c>
      <c r="FA139" s="62">
        <f>+IF(AND(OR(SeleccionarIndustria=$A139,SeleccionarIndustria="Todas las AE"),('SIMULADOR IMPACTOS MIP'!$B$10=FA$11)),'SIMULADOR IMPACTOS MIP'!Porcentaje,0)</f>
        <v>0</v>
      </c>
      <c r="FB139" s="62">
        <f>+IF(AND(OR(SeleccionarIndustria=$A139,SeleccionarIndustria="Todas las AE"),('SIMULADOR IMPACTOS MIP'!$B$10=FB$11)),'SIMULADOR IMPACTOS MIP'!Porcentaje,0)</f>
        <v>0</v>
      </c>
      <c r="FC139" s="62">
        <f>+IF(AND(OR(SeleccionarIndustria=$A139,SeleccionarIndustria="Todas las AE"),(OR('SIMULADOR IMPACTOS MIP'!$B$10=$EM$11,'SIMULADOR IMPACTOS MIP'!$B$10=FC$11))),'SIMULADOR IMPACTOS MIP'!Porcentaje,0)</f>
        <v>0.3</v>
      </c>
      <c r="FD139" s="62">
        <f>+IF(AND(OR(SeleccionarIndustria=$A139,SeleccionarIndustria="Todas las AE"),(OR('SIMULADOR IMPACTOS MIP'!$B$10=$EM$11,'SIMULADOR IMPACTOS MIP'!$B$10=FD$11))),'SIMULADOR IMPACTOS MIP'!Porcentaje,0)</f>
        <v>0.3</v>
      </c>
      <c r="FE139" s="62">
        <f>+IF(AND(OR(SeleccionarIndustria=$A139,SeleccionarIndustria="Todas las AE"),(OR('SIMULADOR IMPACTOS MIP'!$B$10=$EM$11,'SIMULADOR IMPACTOS MIP'!$B$10=FE$11))),'SIMULADOR IMPACTOS MIP'!Porcentaje,0)</f>
        <v>0.3</v>
      </c>
      <c r="FF139" s="62">
        <f>+IF(AND(OR(SeleccionarIndustria=$A139,SeleccionarIndustria="Todas las AE"),(OR('SIMULADOR IMPACTOS MIP'!$B$10=$EM$11,'SIMULADOR IMPACTOS MIP'!$B$10=FF$11))),'SIMULADOR IMPACTOS MIP'!Porcentaje,0)</f>
        <v>0.3</v>
      </c>
      <c r="FG139" s="62">
        <f>+IF(AND(OR(SeleccionarIndustria=$A139,SeleccionarIndustria="Todas las AE"),(OR('SIMULADOR IMPACTOS MIP'!$B$10=$EM$11,'SIMULADOR IMPACTOS MIP'!$B$10=FG$11))),'SIMULADOR IMPACTOS MIP'!Porcentaje,0)</f>
        <v>0.3</v>
      </c>
      <c r="FH139" s="62">
        <f>+IF(AND(OR(SeleccionarIndustria=$A139,SeleccionarIndustria="Todas las AE"),(OR('SIMULADOR IMPACTOS MIP'!$B$10=$EM$11,'SIMULADOR IMPACTOS MIP'!$B$10=FH$11))),'SIMULADOR IMPACTOS MIP'!Porcentaje,0)</f>
        <v>0.3</v>
      </c>
      <c r="FI139" s="62">
        <f>+IF(AND(OR(SeleccionarIndustria=$A139,SeleccionarIndustria="Todas las AE"),(OR('SIMULADOR IMPACTOS MIP'!$B$10=$EM$11,'SIMULADOR IMPACTOS MIP'!$B$10=FI$11))),'SIMULADOR IMPACTOS MIP'!Porcentaje,0)</f>
        <v>0.3</v>
      </c>
      <c r="FJ139" s="62">
        <f>+IF(AND(OR(SeleccionarIndustria=$A139,SeleccionarIndustria="Todas las AE"),(OR('SIMULADOR IMPACTOS MIP'!$B$10=$EM$11,'SIMULADOR IMPACTOS MIP'!$B$10=FJ$11))),'SIMULADOR IMPACTOS MIP'!Porcentaje,0)</f>
        <v>0.3</v>
      </c>
      <c r="FM139" s="20">
        <f>+'MIP 2012'!EJ139*(1+(EN139))</f>
        <v>633851.90242729371</v>
      </c>
      <c r="FN139" s="20">
        <f>+'MIP 2012'!EK139*(1+(EO139))</f>
        <v>270.15265779536065</v>
      </c>
      <c r="FO139" s="20">
        <f>+'MIP 2012'!EL139*(1+(EP139))</f>
        <v>1181.1385076265831</v>
      </c>
      <c r="FP139" s="20">
        <f>+'MIP 2012'!EM139*(1+(EQ139))</f>
        <v>0</v>
      </c>
      <c r="FQ139" s="20">
        <f>+'MIP 2012'!EN139*(1+(ER139))</f>
        <v>0</v>
      </c>
      <c r="FR139" s="20">
        <f>+'MIP 2012'!EO139*(1+(ES139))</f>
        <v>0</v>
      </c>
      <c r="FS139" s="20">
        <f>+'MIP 2012'!EP139*(1+(ET139))</f>
        <v>0</v>
      </c>
      <c r="FT139" s="20">
        <f>+'MIP 2012'!EQ139*(1+(EU139))</f>
        <v>0</v>
      </c>
      <c r="FU139" s="20">
        <f>+'MIP 2012'!ER139*(1+(EV139))</f>
        <v>0</v>
      </c>
      <c r="FV139" s="20">
        <f>+'MIP 2012'!ES139*(1+(EW139))</f>
        <v>0</v>
      </c>
      <c r="FW139" s="20">
        <f>+'MIP 2012'!ET139*(1+(EX139))</f>
        <v>0</v>
      </c>
      <c r="FX139" s="20">
        <f>+'MIP 2012'!EU139*(1+(EY139))</f>
        <v>1198312.8102700748</v>
      </c>
      <c r="FY139" s="20">
        <f>+'MIP 2012'!EV139*(1+(EZ139))</f>
        <v>1185.89444585609</v>
      </c>
      <c r="FZ139" s="20">
        <f>+'MIP 2012'!EW139*(1+(FA139))</f>
        <v>-11.33040326410619</v>
      </c>
      <c r="GA139" s="20">
        <f>+'MIP 2012'!EX139*(1+(FB139))</f>
        <v>4946.2671808554442</v>
      </c>
      <c r="GB139" s="20">
        <f>+'MIP 2012'!EY139*(1+(FC139))</f>
        <v>16.411113988080366</v>
      </c>
      <c r="GC139" s="20">
        <f>+'MIP 2012'!EZ139*(1+(FD139))</f>
        <v>8516.4923331995888</v>
      </c>
      <c r="GD139" s="20">
        <f>+'MIP 2012'!FA139*(1+(FE139))</f>
        <v>6357.872241373344</v>
      </c>
      <c r="GE139" s="20">
        <f>+'MIP 2012'!FB139*(1+(FF139))</f>
        <v>143.1515254096233</v>
      </c>
      <c r="GF139" s="20">
        <f>+'MIP 2012'!FC139*(1+(FG139))</f>
        <v>3471.5417598465615</v>
      </c>
      <c r="GG139" s="20">
        <f>+'MIP 2012'!FD139*(1+(FH139))</f>
        <v>67396.833270565854</v>
      </c>
      <c r="GH139" s="20">
        <f>+'MIP 2012'!FE139*(1+(FI139))</f>
        <v>1892.745608602668</v>
      </c>
      <c r="GI139" s="20">
        <f>+'MIP 2012'!FF139*(1+(FJ139))</f>
        <v>304.81499985666449</v>
      </c>
      <c r="GJ139" s="18">
        <f t="shared" si="6"/>
        <v>1927836.6979390802</v>
      </c>
      <c r="GK139" s="41">
        <f>+IFERROR((GJ139/'MIP 2012'!FG139*100-100),0)</f>
        <v>1.0658282597247251</v>
      </c>
      <c r="GN139" s="18">
        <v>1975206.5383984619</v>
      </c>
      <c r="GO139" s="14">
        <f>+'MIP 2012'!FH139</f>
        <v>1954177.2090074578</v>
      </c>
      <c r="GP139" s="41">
        <f t="shared" si="7"/>
        <v>21029.329391004052</v>
      </c>
      <c r="GQ139" s="41">
        <f t="shared" si="8"/>
        <v>1.076121924566138</v>
      </c>
      <c r="GU139" s="63">
        <v>0.27</v>
      </c>
      <c r="GV139" s="73"/>
      <c r="GW139" s="62">
        <f>+IF(SeleccionarDemTur=GW$11,'SIMULADOR IMPACTOS MIP(TURISMO)'!PorcentajeTur,0)</f>
        <v>0</v>
      </c>
      <c r="GX139" s="62">
        <f>+IF(SeleccionarDemTur=GX$11,'SIMULADOR IMPACTOS MIP(TURISMO)'!PorcentajeTur,0)</f>
        <v>0</v>
      </c>
      <c r="GY139" s="62">
        <f>+IF(SeleccionarDemTur=GY$11,'SIMULADOR IMPACTOS MIP(TURISMO)'!PorcentajeTur,0)</f>
        <v>0.1</v>
      </c>
      <c r="GZ139" s="62">
        <f>+IF(SeleccionarDemTur=GZ$11,'SIMULADOR IMPACTOS MIP(TURISMO)'!PorcentajeTur,0)</f>
        <v>0</v>
      </c>
      <c r="HA139" s="62">
        <f>+IF(OR(SeleccionarDemTur=HA$11,SeleccionarDemTur=$GW$11),'SIMULADOR IMPACTOS MIP(TURISMO)'!PorcentajeTur,0)</f>
        <v>0</v>
      </c>
      <c r="HB139" s="62">
        <f>+IF(OR(SeleccionarDemTur=HB$11,SeleccionarDemTur=$GW$11),'SIMULADOR IMPACTOS MIP(TURISMO)'!PorcentajeTur,0)</f>
        <v>0</v>
      </c>
      <c r="HC139" s="62">
        <f>+IF(OR(SeleccionarDemTur=HC$11,SeleccionarDemTur=$GW$11),'SIMULADOR IMPACTOS MIP(TURISMO)'!PorcentajeTur,0)</f>
        <v>0</v>
      </c>
      <c r="HD139" s="62">
        <f>+IF(OR(SeleccionarDemTur=HD$11,SeleccionarDemTur=$GX$11),'SIMULADOR IMPACTOS MIP(TURISMO)'!PorcentajeTur,0)</f>
        <v>0</v>
      </c>
      <c r="HE139" s="62">
        <f>+IF(OR(SeleccionarDemTur=HE$11,SeleccionarDemTur=$GX$11),'SIMULADOR IMPACTOS MIP(TURISMO)'!PorcentajeTur,0)</f>
        <v>0</v>
      </c>
      <c r="HF139" s="62">
        <f>+IF(OR(SeleccionarDemTur=HF$11,SeleccionarDemTur=$GX$11),'SIMULADOR IMPACTOS MIP(TURISMO)'!PorcentajeTur,0)</f>
        <v>0</v>
      </c>
      <c r="HG139" s="62">
        <f>+IF(OR(SeleccionarDemTur=HG$11,SeleccionarDemTur=$GX$11),'SIMULADOR IMPACTOS MIP(TURISMO)'!PorcentajeTur,0)</f>
        <v>0</v>
      </c>
      <c r="HH139" s="62">
        <f>+IF(OR(SeleccionarDemTur=HH$11,SeleccionarDemTur=$GX$11),'SIMULADOR IMPACTOS MIP(TURISMO)'!PorcentajeTur,0)</f>
        <v>0</v>
      </c>
      <c r="HI139" s="62">
        <f>+IF(OR(SeleccionarDemTur=HI$11,SeleccionarDemTur=$GX$11),'SIMULADOR IMPACTOS MIP(TURISMO)'!PorcentajeTur,0)</f>
        <v>0</v>
      </c>
      <c r="HJ139" s="62">
        <f>+IF(OR(SeleccionarDemTur=HJ$11,SeleccionarDemTur=$GX$11),'SIMULADOR IMPACTOS MIP(TURISMO)'!PorcentajeTur,0)</f>
        <v>0</v>
      </c>
      <c r="HK139" s="62">
        <f>+IF(SeleccionarDemTur=HK$11,'SIMULADOR IMPACTOS MIP(TURISMO)'!PorcentajeTur,0)</f>
        <v>0</v>
      </c>
      <c r="HL139" s="62">
        <f>+IF(SeleccionarDemTur=HL$11,'SIMULADOR IMPACTOS MIP(TURISMO)'!PorcentajeTur,0)</f>
        <v>0</v>
      </c>
      <c r="HM139" s="62">
        <f>+IF(SeleccionarDemTur=HM$11,'SIMULADOR IMPACTOS MIP(TURISMO)'!PorcentajeTur,0)</f>
        <v>0</v>
      </c>
      <c r="HN139" s="62">
        <f>+IF(SeleccionarDemTur=HN$11,'SIMULADOR IMPACTOS MIP(TURISMO)'!PorcentajeTur,0)</f>
        <v>0</v>
      </c>
      <c r="HO139" s="62">
        <f>+IF(OR(SeleccionarDemTur=HO$11,SeleccionarDemTur=$GY$11),'SIMULADOR IMPACTOS MIP(TURISMO)'!PorcentajeTur,0)</f>
        <v>0.1</v>
      </c>
      <c r="HP139" s="62">
        <f>+IF(OR(SeleccionarDemTur=HP$11,SeleccionarDemTur=$GY$11),'SIMULADOR IMPACTOS MIP(TURISMO)'!PorcentajeTur,0)</f>
        <v>0.1</v>
      </c>
      <c r="HQ139" s="62">
        <f>+IF(OR(SeleccionarDemTur=HQ$11,SeleccionarDemTur=$GY$11),'SIMULADOR IMPACTOS MIP(TURISMO)'!PorcentajeTur,0)</f>
        <v>0.1</v>
      </c>
      <c r="HR139" s="62">
        <f>+IF(OR(SeleccionarDemTur=HR$11,SeleccionarDemTur=$GY$11),'SIMULADOR IMPACTOS MIP(TURISMO)'!PorcentajeTur,0)</f>
        <v>0.1</v>
      </c>
      <c r="HS139" s="62">
        <f>+IF(OR(SeleccionarDemTur=HS$11,SeleccionarDemTur=$GY$11),'SIMULADOR IMPACTOS MIP(TURISMO)'!PorcentajeTur,0)</f>
        <v>0.1</v>
      </c>
      <c r="HT139" s="62">
        <f>+IF(OR(SeleccionarDemTur=HT$11,SeleccionarDemTur=$GY$11),'SIMULADOR IMPACTOS MIP(TURISMO)'!PorcentajeTur,0)</f>
        <v>0.1</v>
      </c>
      <c r="HU139" s="62">
        <f>+IF(OR(SeleccionarDemTur=HU$11,SeleccionarDemTur=$GY$11),'SIMULADOR IMPACTOS MIP(TURISMO)'!PorcentajeTur,0)</f>
        <v>0.1</v>
      </c>
      <c r="HV139" s="62">
        <f>+IF(OR(SeleccionarDemTur=HV$11,SeleccionarDemTur=$GY$11),'SIMULADOR IMPACTOS MIP(TURISMO)'!PorcentajeTur,0)</f>
        <v>0.1</v>
      </c>
      <c r="HY139" s="20">
        <f>+'MIP 2012'!EJ139*(1+(GZ139))</f>
        <v>633851.90242729371</v>
      </c>
      <c r="HZ139" s="20">
        <f>+'MIP 2012'!EK139*(1+(HA139))</f>
        <v>270.15265779536065</v>
      </c>
      <c r="IA139" s="20">
        <f>+'MIP 2012'!EL139*(1+(HB139))</f>
        <v>1181.1385076265831</v>
      </c>
      <c r="IB139" s="20">
        <f>+'MIP 2012'!EM139*(1+(HC139))</f>
        <v>0</v>
      </c>
      <c r="IC139" s="20">
        <f>+'MIP 2012'!EN139*(1+(HD139))</f>
        <v>0</v>
      </c>
      <c r="ID139" s="20">
        <f>+'MIP 2012'!EO139*(1+(HE139))</f>
        <v>0</v>
      </c>
      <c r="IE139" s="20">
        <f>+'MIP 2012'!EP139*(1+(HF139))</f>
        <v>0</v>
      </c>
      <c r="IF139" s="20">
        <f>+'MIP 2012'!EQ139*(1+(HG139))</f>
        <v>0</v>
      </c>
      <c r="IG139" s="20">
        <f>+'MIP 2012'!ER139*(1+(HH139))</f>
        <v>0</v>
      </c>
      <c r="IH139" s="20">
        <f>+'MIP 2012'!ES139*(1+(HI139))</f>
        <v>0</v>
      </c>
      <c r="II139" s="20">
        <f>+'MIP 2012'!ET139*(1+(HJ139))</f>
        <v>0</v>
      </c>
      <c r="IJ139" s="20">
        <f>+'MIP 2012'!EU139*(1+(HK139))</f>
        <v>1198312.8102700748</v>
      </c>
      <c r="IK139" s="20">
        <f>+'MIP 2012'!EV139*(1+(HL139))</f>
        <v>1185.89444585609</v>
      </c>
      <c r="IL139" s="20">
        <f>+'MIP 2012'!EW139*(1+(HM139))</f>
        <v>-11.33040326410619</v>
      </c>
      <c r="IM139" s="20">
        <f>+'MIP 2012'!EX139*(1+(HN139))</f>
        <v>4946.2671808554442</v>
      </c>
      <c r="IN139" s="20">
        <f>+'MIP 2012'!EY139*(1+(HO139))</f>
        <v>13.886327220683388</v>
      </c>
      <c r="IO139" s="20">
        <f>+'MIP 2012'!EZ139*(1+(HP139))</f>
        <v>7206.2627434765745</v>
      </c>
      <c r="IP139" s="20">
        <f>+'MIP 2012'!FA139*(1+(HQ139))</f>
        <v>5379.7380503928298</v>
      </c>
      <c r="IQ139" s="20">
        <f>+'MIP 2012'!FB139*(1+(HR139))</f>
        <v>121.1282138081428</v>
      </c>
      <c r="IR139" s="20">
        <f>+'MIP 2012'!FC139*(1+(HS139))</f>
        <v>2937.4584121778598</v>
      </c>
      <c r="IS139" s="20">
        <f>+'MIP 2012'!FD139*(1+(HT139))</f>
        <v>57028.089690478795</v>
      </c>
      <c r="IT139" s="20">
        <f>+'MIP 2012'!FE139*(1+(HU139))</f>
        <v>1601.55397650995</v>
      </c>
      <c r="IU139" s="20">
        <f>+'MIP 2012'!FF139*(1+(HV139))</f>
        <v>257.92038449410074</v>
      </c>
      <c r="IV139" s="18">
        <f t="shared" si="9"/>
        <v>1914282.8728847965</v>
      </c>
      <c r="IW139" s="41">
        <f>+IFERROR((IV139/'MIP 2012'!FG139*100-100),0)</f>
        <v>0.35527608657490362</v>
      </c>
      <c r="IZ139" s="18">
        <v>1961186.9854711252</v>
      </c>
      <c r="JA139" s="14">
        <f>+'MIP 2012'!FH139</f>
        <v>1954177.2090074578</v>
      </c>
      <c r="JB139" s="41">
        <f t="shared" si="10"/>
        <v>7009.7764636673965</v>
      </c>
      <c r="JC139" s="41">
        <f t="shared" si="11"/>
        <v>0.35870730818868424</v>
      </c>
    </row>
    <row r="140" spans="1:263" s="7" customFormat="1" ht="21.95" customHeight="1" thickBot="1" x14ac:dyDescent="0.3">
      <c r="A140" s="12" t="s">
        <v>342</v>
      </c>
      <c r="B140" s="12" t="s">
        <v>343</v>
      </c>
      <c r="C140" s="35">
        <v>3.3316413516206367E-4</v>
      </c>
      <c r="D140" s="35">
        <v>3.7766703631878391E-4</v>
      </c>
      <c r="E140" s="35">
        <v>1.4715153497411304E-4</v>
      </c>
      <c r="F140" s="35">
        <v>1.7110094818663718E-4</v>
      </c>
      <c r="G140" s="35">
        <v>2.6632583870677936E-4</v>
      </c>
      <c r="H140" s="35">
        <v>2.8422181746180899E-4</v>
      </c>
      <c r="I140" s="35">
        <v>2.3506464646223997E-4</v>
      </c>
      <c r="J140" s="35">
        <v>1.3185219732353589E-4</v>
      </c>
      <c r="K140" s="35">
        <v>1.8741400645602094E-4</v>
      </c>
      <c r="L140" s="35">
        <v>1.6281149189669204E-4</v>
      </c>
      <c r="M140" s="35">
        <v>4.6425706565836371E-4</v>
      </c>
      <c r="N140" s="35">
        <v>2.6859765339361377E-4</v>
      </c>
      <c r="O140" s="35">
        <v>3.6801309396086496E-4</v>
      </c>
      <c r="P140" s="35">
        <v>1.2410616733905401E-4</v>
      </c>
      <c r="Q140" s="35">
        <v>1.2391999149501668E-4</v>
      </c>
      <c r="R140" s="35">
        <v>2.0002365929219502E-4</v>
      </c>
      <c r="S140" s="35">
        <v>7.4949289644436192E-5</v>
      </c>
      <c r="T140" s="35">
        <v>1.970394112715355E-4</v>
      </c>
      <c r="U140" s="35">
        <v>1.7680199524900607E-4</v>
      </c>
      <c r="V140" s="35">
        <v>1.6754934395360916E-4</v>
      </c>
      <c r="W140" s="35">
        <v>3.3863829475176764E-4</v>
      </c>
      <c r="X140" s="35">
        <v>2.1501076157212968E-4</v>
      </c>
      <c r="Y140" s="35">
        <v>2.0477625373774451E-4</v>
      </c>
      <c r="Z140" s="35">
        <v>8.5333899059810824E-4</v>
      </c>
      <c r="AA140" s="35">
        <v>1.5772783092299518E-4</v>
      </c>
      <c r="AB140" s="35">
        <v>9.3396601031101717E-4</v>
      </c>
      <c r="AC140" s="35">
        <v>3.7784126069748848E-5</v>
      </c>
      <c r="AD140" s="35">
        <v>1.2990486847412559E-4</v>
      </c>
      <c r="AE140" s="35">
        <v>2.0056236992478608E-4</v>
      </c>
      <c r="AF140" s="35">
        <v>2.7966103722990823E-4</v>
      </c>
      <c r="AG140" s="35">
        <v>6.8816035383366037E-5</v>
      </c>
      <c r="AH140" s="35">
        <v>2.8838624866705116E-4</v>
      </c>
      <c r="AI140" s="35">
        <v>4.1517090284788876E-4</v>
      </c>
      <c r="AJ140" s="35">
        <v>2.5094713171114276E-4</v>
      </c>
      <c r="AK140" s="35">
        <v>3.0487781603426653E-4</v>
      </c>
      <c r="AL140" s="35">
        <v>3.3990817698275287E-4</v>
      </c>
      <c r="AM140" s="35">
        <v>2.4333660731124885E-4</v>
      </c>
      <c r="AN140" s="35">
        <v>1.8429672938038291E-4</v>
      </c>
      <c r="AO140" s="35">
        <v>2.1718577767356663E-4</v>
      </c>
      <c r="AP140" s="35">
        <v>2.2924454076490947E-4</v>
      </c>
      <c r="AQ140" s="35">
        <v>5.6995472538691125E-4</v>
      </c>
      <c r="AR140" s="35">
        <v>5.8551873300498954E-4</v>
      </c>
      <c r="AS140" s="35">
        <v>1.3412246079765738E-3</v>
      </c>
      <c r="AT140" s="35">
        <v>7.7537129582532936E-4</v>
      </c>
      <c r="AU140" s="35">
        <v>2.6297619433047087E-4</v>
      </c>
      <c r="AV140" s="35">
        <v>1.1819783925801062E-3</v>
      </c>
      <c r="AW140" s="35">
        <v>7.7018877255335461E-4</v>
      </c>
      <c r="AX140" s="35">
        <v>2.3841824857724517E-4</v>
      </c>
      <c r="AY140" s="35">
        <v>5.407151186539418E-4</v>
      </c>
      <c r="AZ140" s="35">
        <v>4.8127748562859718E-4</v>
      </c>
      <c r="BA140" s="35">
        <v>1.0017623125463684E-3</v>
      </c>
      <c r="BB140" s="35">
        <v>4.0750190358062243E-4</v>
      </c>
      <c r="BC140" s="35">
        <v>1.6095091399031847E-4</v>
      </c>
      <c r="BD140" s="35">
        <v>1.6282664058153397E-4</v>
      </c>
      <c r="BE140" s="35">
        <v>2.5657287884068073E-4</v>
      </c>
      <c r="BF140" s="35">
        <v>1.8944499450535858E-4</v>
      </c>
      <c r="BG140" s="35">
        <v>4.2602625180846289E-4</v>
      </c>
      <c r="BH140" s="35">
        <v>7.8930251888649104E-4</v>
      </c>
      <c r="BI140" s="35">
        <v>0</v>
      </c>
      <c r="BJ140" s="35">
        <v>1.1686029750601837E-4</v>
      </c>
      <c r="BK140" s="35">
        <v>1.6205004616441735E-4</v>
      </c>
      <c r="BL140" s="35">
        <v>2.4022372443513305E-4</v>
      </c>
      <c r="BM140" s="35">
        <v>3.3980124071251804E-4</v>
      </c>
      <c r="BN140" s="35">
        <v>3.3881676142738217E-4</v>
      </c>
      <c r="BO140" s="35">
        <v>3.5102903915841039E-4</v>
      </c>
      <c r="BP140" s="35">
        <v>7.6172307203206224E-4</v>
      </c>
      <c r="BQ140" s="35">
        <v>3.8393697325540067E-4</v>
      </c>
      <c r="BR140" s="35">
        <v>2.0580708347258785E-4</v>
      </c>
      <c r="BS140" s="35">
        <v>2.1095372192363431E-4</v>
      </c>
      <c r="BT140" s="35">
        <v>2.128266843366963E-4</v>
      </c>
      <c r="BU140" s="35">
        <v>2.8205734801324447E-4</v>
      </c>
      <c r="BV140" s="35">
        <v>1.988527005710159E-4</v>
      </c>
      <c r="BW140" s="35">
        <v>2.8225279460345875E-4</v>
      </c>
      <c r="BX140" s="35">
        <v>9.9162817178913943E-5</v>
      </c>
      <c r="BY140" s="35">
        <v>1.9005179483232436E-4</v>
      </c>
      <c r="BZ140" s="35">
        <v>1.4927621784748134E-4</v>
      </c>
      <c r="CA140" s="35">
        <v>1.5900063615204244E-4</v>
      </c>
      <c r="CB140" s="35">
        <v>2.7171341602949902E-4</v>
      </c>
      <c r="CC140" s="35">
        <v>2.7991841221080611E-4</v>
      </c>
      <c r="CD140" s="35">
        <v>4.8840432899342778E-4</v>
      </c>
      <c r="CE140" s="35">
        <v>2.8636450195644998E-4</v>
      </c>
      <c r="CF140" s="35">
        <v>3.0814653080472762E-4</v>
      </c>
      <c r="CG140" s="35">
        <v>4.238907042267474E-4</v>
      </c>
      <c r="CH140" s="35">
        <v>2.2929520190242031E-4</v>
      </c>
      <c r="CI140" s="35">
        <v>1.9691918429342735E-4</v>
      </c>
      <c r="CJ140" s="35">
        <v>3.9516469036889908E-4</v>
      </c>
      <c r="CK140" s="35">
        <v>1.9078730201778918E-4</v>
      </c>
      <c r="CL140" s="35">
        <v>2.8821848534863809E-4</v>
      </c>
      <c r="CM140" s="35">
        <v>2.1213627878284797E-4</v>
      </c>
      <c r="CN140" s="35">
        <v>7.8758935798022933E-4</v>
      </c>
      <c r="CO140" s="35">
        <v>2.827411469845951E-4</v>
      </c>
      <c r="CP140" s="35">
        <v>3.4168132967792616E-4</v>
      </c>
      <c r="CQ140" s="35">
        <v>1.4899487917696027E-4</v>
      </c>
      <c r="CR140" s="35">
        <v>9.4664221336999795E-5</v>
      </c>
      <c r="CS140" s="35">
        <v>4.0584630119287209E-4</v>
      </c>
      <c r="CT140" s="35">
        <v>5.186227843448388E-4</v>
      </c>
      <c r="CU140" s="35">
        <v>3.7003039723379933E-4</v>
      </c>
      <c r="CV140" s="35">
        <v>3.577941365294249E-4</v>
      </c>
      <c r="CW140" s="35">
        <v>3.5433606055090388E-4</v>
      </c>
      <c r="CX140" s="35">
        <v>3.6523622903492092E-3</v>
      </c>
      <c r="CY140" s="35">
        <v>1.2599463656951416E-3</v>
      </c>
      <c r="CZ140" s="35">
        <v>1.6073523785655755E-2</v>
      </c>
      <c r="DA140" s="35">
        <v>7.1099333299924291E-4</v>
      </c>
      <c r="DB140" s="35">
        <v>1.6047623711217806E-4</v>
      </c>
      <c r="DC140" s="35">
        <v>8.7645532183331092E-4</v>
      </c>
      <c r="DD140" s="35">
        <v>1.5789086574584234E-3</v>
      </c>
      <c r="DE140" s="35">
        <v>2.1632695522726562E-4</v>
      </c>
      <c r="DF140" s="35">
        <v>3.7100789422708211E-4</v>
      </c>
      <c r="DG140" s="35">
        <v>1.7751809177328452E-4</v>
      </c>
      <c r="DH140" s="35">
        <v>4.3600199663404281E-4</v>
      </c>
      <c r="DI140" s="35">
        <v>4.2249136721211401E-4</v>
      </c>
      <c r="DJ140" s="35">
        <v>3.1801787250889741E-4</v>
      </c>
      <c r="DK140" s="35">
        <v>3.5233947089760467E-4</v>
      </c>
      <c r="DL140" s="35">
        <v>3.3879146056729845E-4</v>
      </c>
      <c r="DM140" s="35">
        <v>3.8188310521971589E-3</v>
      </c>
      <c r="DN140" s="35">
        <v>2.9164928408209563E-4</v>
      </c>
      <c r="DO140" s="35">
        <v>2.7296177462045681E-4</v>
      </c>
      <c r="DP140" s="35">
        <v>1.9365175288516204E-4</v>
      </c>
      <c r="DQ140" s="35">
        <v>2.8867986860448187E-4</v>
      </c>
      <c r="DR140" s="35">
        <v>2.8449449308662559E-3</v>
      </c>
      <c r="DS140" s="35">
        <v>1.0788040062177089E-3</v>
      </c>
      <c r="DT140" s="35">
        <v>1.1093218407330081E-4</v>
      </c>
      <c r="DU140" s="35">
        <v>9.4643970929687393E-4</v>
      </c>
      <c r="DV140" s="35">
        <v>6.2380008361567752E-4</v>
      </c>
      <c r="DW140" s="35">
        <v>8.06595914991948E-5</v>
      </c>
      <c r="DX140" s="35">
        <v>6.2069387956144046E-4</v>
      </c>
      <c r="DY140" s="35">
        <v>5.1633538862644335E-4</v>
      </c>
      <c r="DZ140" s="35">
        <v>2.8549383335408723E-4</v>
      </c>
      <c r="EA140" s="35">
        <v>1.0023521475181274</v>
      </c>
      <c r="EB140" s="35">
        <v>4.4251880115712015E-3</v>
      </c>
      <c r="EC140" s="35">
        <v>3.2644630417496076E-4</v>
      </c>
      <c r="ED140" s="35">
        <v>3.7718969177164496E-4</v>
      </c>
      <c r="EE140" s="35">
        <v>2.7304206544526892E-4</v>
      </c>
      <c r="EF140" s="35">
        <v>1.2754046265422187E-3</v>
      </c>
      <c r="EG140" s="35">
        <v>5.0215415882655216E-4</v>
      </c>
      <c r="EH140" s="35">
        <v>0</v>
      </c>
      <c r="EK140" s="62">
        <f>+IF(AND(OR(SeleccionarIndustria=$A140,SeleccionarIndustria="Todas las AE"),('SIMULADOR IMPACTOS MIP'!$B$10=EK$11)),'SIMULADOR IMPACTOS MIP'!Porcentaje,0)</f>
        <v>0</v>
      </c>
      <c r="EL140" s="62">
        <f>+IF(AND(OR(SeleccionarIndustria=$A140,SeleccionarIndustria="Todas las AE"),('SIMULADOR IMPACTOS MIP'!$B$10=EL$11)),'SIMULADOR IMPACTOS MIP'!Porcentaje,0)</f>
        <v>0</v>
      </c>
      <c r="EM140" s="62">
        <f>+IF(AND(OR(SeleccionarIndustria=$A140,SeleccionarIndustria="Todas las AE"),('SIMULADOR IMPACTOS MIP'!$B$10=EM$11)),'SIMULADOR IMPACTOS MIP'!Porcentaje,0)</f>
        <v>0.3</v>
      </c>
      <c r="EN140" s="62">
        <f>+IF(AND(OR(SeleccionarIndustria=$A140,SeleccionarIndustria="Todas las AE"),('SIMULADOR IMPACTOS MIP'!$B$10=EN$11)),'SIMULADOR IMPACTOS MIP'!Porcentaje,0)</f>
        <v>0</v>
      </c>
      <c r="EO140" s="62">
        <f>+IF(AND(OR(SeleccionarIndustria=$A140,SeleccionarIndustria="Todas las AE"),(OR('SIMULADOR IMPACTOS MIP'!$B$10=$EK$11,'SIMULADOR IMPACTOS MIP'!$B$10=EO$11))),'SIMULADOR IMPACTOS MIP'!Porcentaje,0)</f>
        <v>0</v>
      </c>
      <c r="EP140" s="62">
        <f>+IF(AND(OR(SeleccionarIndustria=$A140,SeleccionarIndustria="Todas las AE"),(OR('SIMULADOR IMPACTOS MIP'!$B$10=$EK$11,'SIMULADOR IMPACTOS MIP'!$B$10=EP$11))),'SIMULADOR IMPACTOS MIP'!Porcentaje,0)</f>
        <v>0</v>
      </c>
      <c r="EQ140" s="62">
        <f>+IF(AND(OR(SeleccionarIndustria=$A140,SeleccionarIndustria="Todas las AE"),(OR('SIMULADOR IMPACTOS MIP'!$B$10=$EK$11,'SIMULADOR IMPACTOS MIP'!$B$10=EQ$11))),'SIMULADOR IMPACTOS MIP'!Porcentaje,0)</f>
        <v>0</v>
      </c>
      <c r="ER140" s="62">
        <f>+IF(AND(OR(SeleccionarIndustria=$A140,SeleccionarIndustria="Todas las AE"),(OR('SIMULADOR IMPACTOS MIP'!$B$10=$EL$11,'SIMULADOR IMPACTOS MIP'!$B$10=ER$11))),'SIMULADOR IMPACTOS MIP'!Porcentaje,0)</f>
        <v>0</v>
      </c>
      <c r="ES140" s="62">
        <f>+IF(AND(OR(SeleccionarIndustria=$A140,SeleccionarIndustria="Todas las AE"),(OR('SIMULADOR IMPACTOS MIP'!$B$10=$EL$11,'SIMULADOR IMPACTOS MIP'!$B$10=ES$11))),'SIMULADOR IMPACTOS MIP'!Porcentaje,0)</f>
        <v>0</v>
      </c>
      <c r="ET140" s="62">
        <f>+IF(AND(OR(SeleccionarIndustria=$A140,SeleccionarIndustria="Todas las AE"),(OR('SIMULADOR IMPACTOS MIP'!$B$10=$EL$11,'SIMULADOR IMPACTOS MIP'!$B$10=ET$11))),'SIMULADOR IMPACTOS MIP'!Porcentaje,0)</f>
        <v>0</v>
      </c>
      <c r="EU140" s="62">
        <f>+IF(AND(OR(SeleccionarIndustria=$A140,SeleccionarIndustria="Todas las AE"),(OR('SIMULADOR IMPACTOS MIP'!$B$10=$EL$11,'SIMULADOR IMPACTOS MIP'!$B$10=EU$11))),'SIMULADOR IMPACTOS MIP'!Porcentaje,0)</f>
        <v>0</v>
      </c>
      <c r="EV140" s="62">
        <f>+IF(AND(OR(SeleccionarIndustria=$A140,SeleccionarIndustria="Todas las AE"),(OR('SIMULADOR IMPACTOS MIP'!$B$10=$EL$11,'SIMULADOR IMPACTOS MIP'!$B$10=EV$11))),'SIMULADOR IMPACTOS MIP'!Porcentaje,0)</f>
        <v>0</v>
      </c>
      <c r="EW140" s="62">
        <f>+IF(AND(OR(SeleccionarIndustria=$A140,SeleccionarIndustria="Todas las AE"),(OR('SIMULADOR IMPACTOS MIP'!$B$10=$EL$11,'SIMULADOR IMPACTOS MIP'!$B$10=EW$11))),'SIMULADOR IMPACTOS MIP'!Porcentaje,0)</f>
        <v>0</v>
      </c>
      <c r="EX140" s="62">
        <f>+IF(AND(OR(SeleccionarIndustria=$A140,SeleccionarIndustria="Todas las AE"),(OR('SIMULADOR IMPACTOS MIP'!$B$10=$EL$11,'SIMULADOR IMPACTOS MIP'!$B$10=EX$11))),'SIMULADOR IMPACTOS MIP'!Porcentaje,0)</f>
        <v>0</v>
      </c>
      <c r="EY140" s="62">
        <f>+IF(AND(OR(SeleccionarIndustria=$A140,SeleccionarIndustria="Todas las AE"),('SIMULADOR IMPACTOS MIP'!$B$10=EY$11)),'SIMULADOR IMPACTOS MIP'!Porcentaje,0)</f>
        <v>0</v>
      </c>
      <c r="EZ140" s="62">
        <f>+IF(AND(OR(SeleccionarIndustria=$A140,SeleccionarIndustria="Todas las AE"),('SIMULADOR IMPACTOS MIP'!$B$10=EZ$11)),'SIMULADOR IMPACTOS MIP'!Porcentaje,0)</f>
        <v>0</v>
      </c>
      <c r="FA140" s="62">
        <f>+IF(AND(OR(SeleccionarIndustria=$A140,SeleccionarIndustria="Todas las AE"),('SIMULADOR IMPACTOS MIP'!$B$10=FA$11)),'SIMULADOR IMPACTOS MIP'!Porcentaje,0)</f>
        <v>0</v>
      </c>
      <c r="FB140" s="62">
        <f>+IF(AND(OR(SeleccionarIndustria=$A140,SeleccionarIndustria="Todas las AE"),('SIMULADOR IMPACTOS MIP'!$B$10=FB$11)),'SIMULADOR IMPACTOS MIP'!Porcentaje,0)</f>
        <v>0</v>
      </c>
      <c r="FC140" s="62">
        <f>+IF(AND(OR(SeleccionarIndustria=$A140,SeleccionarIndustria="Todas las AE"),(OR('SIMULADOR IMPACTOS MIP'!$B$10=$EM$11,'SIMULADOR IMPACTOS MIP'!$B$10=FC$11))),'SIMULADOR IMPACTOS MIP'!Porcentaje,0)</f>
        <v>0.3</v>
      </c>
      <c r="FD140" s="62">
        <f>+IF(AND(OR(SeleccionarIndustria=$A140,SeleccionarIndustria="Todas las AE"),(OR('SIMULADOR IMPACTOS MIP'!$B$10=$EM$11,'SIMULADOR IMPACTOS MIP'!$B$10=FD$11))),'SIMULADOR IMPACTOS MIP'!Porcentaje,0)</f>
        <v>0.3</v>
      </c>
      <c r="FE140" s="62">
        <f>+IF(AND(OR(SeleccionarIndustria=$A140,SeleccionarIndustria="Todas las AE"),(OR('SIMULADOR IMPACTOS MIP'!$B$10=$EM$11,'SIMULADOR IMPACTOS MIP'!$B$10=FE$11))),'SIMULADOR IMPACTOS MIP'!Porcentaje,0)</f>
        <v>0.3</v>
      </c>
      <c r="FF140" s="62">
        <f>+IF(AND(OR(SeleccionarIndustria=$A140,SeleccionarIndustria="Todas las AE"),(OR('SIMULADOR IMPACTOS MIP'!$B$10=$EM$11,'SIMULADOR IMPACTOS MIP'!$B$10=FF$11))),'SIMULADOR IMPACTOS MIP'!Porcentaje,0)</f>
        <v>0.3</v>
      </c>
      <c r="FG140" s="62">
        <f>+IF(AND(OR(SeleccionarIndustria=$A140,SeleccionarIndustria="Todas las AE"),(OR('SIMULADOR IMPACTOS MIP'!$B$10=$EM$11,'SIMULADOR IMPACTOS MIP'!$B$10=FG$11))),'SIMULADOR IMPACTOS MIP'!Porcentaje,0)</f>
        <v>0.3</v>
      </c>
      <c r="FH140" s="62">
        <f>+IF(AND(OR(SeleccionarIndustria=$A140,SeleccionarIndustria="Todas las AE"),(OR('SIMULADOR IMPACTOS MIP'!$B$10=$EM$11,'SIMULADOR IMPACTOS MIP'!$B$10=FH$11))),'SIMULADOR IMPACTOS MIP'!Porcentaje,0)</f>
        <v>0.3</v>
      </c>
      <c r="FI140" s="62">
        <f>+IF(AND(OR(SeleccionarIndustria=$A140,SeleccionarIndustria="Todas las AE"),(OR('SIMULADOR IMPACTOS MIP'!$B$10=$EM$11,'SIMULADOR IMPACTOS MIP'!$B$10=FI$11))),'SIMULADOR IMPACTOS MIP'!Porcentaje,0)</f>
        <v>0.3</v>
      </c>
      <c r="FJ140" s="62">
        <f>+IF(AND(OR(SeleccionarIndustria=$A140,SeleccionarIndustria="Todas las AE"),(OR('SIMULADOR IMPACTOS MIP'!$B$10=$EM$11,'SIMULADOR IMPACTOS MIP'!$B$10=FJ$11))),'SIMULADOR IMPACTOS MIP'!Porcentaje,0)</f>
        <v>0.3</v>
      </c>
      <c r="FM140" s="20">
        <f>+'MIP 2012'!EJ140*(1+(EN140))</f>
        <v>115701.43909535119</v>
      </c>
      <c r="FN140" s="20">
        <f>+'MIP 2012'!EK140*(1+(EO140))</f>
        <v>2350.81653009007</v>
      </c>
      <c r="FO140" s="20">
        <f>+'MIP 2012'!EL140*(1+(EP140))</f>
        <v>6555.4842888395206</v>
      </c>
      <c r="FP140" s="20">
        <f>+'MIP 2012'!EM140*(1+(EQ140))</f>
        <v>12666.156858793767</v>
      </c>
      <c r="FQ140" s="20">
        <f>+'MIP 2012'!EN140*(1+(ER140))</f>
        <v>19.892688309364544</v>
      </c>
      <c r="FR140" s="20">
        <f>+'MIP 2012'!EO140*(1+(ES140))</f>
        <v>0</v>
      </c>
      <c r="FS140" s="20">
        <f>+'MIP 2012'!EP140*(1+(ET140))</f>
        <v>0</v>
      </c>
      <c r="FT140" s="20">
        <f>+'MIP 2012'!EQ140*(1+(EU140))</f>
        <v>0</v>
      </c>
      <c r="FU140" s="20">
        <f>+'MIP 2012'!ER140*(1+(EV140))</f>
        <v>0.73301480664343177</v>
      </c>
      <c r="FV140" s="20">
        <f>+'MIP 2012'!ES140*(1+(EW140))</f>
        <v>0</v>
      </c>
      <c r="FW140" s="20">
        <f>+'MIP 2012'!ET140*(1+(EX140))</f>
        <v>0</v>
      </c>
      <c r="FX140" s="20">
        <f>+'MIP 2012'!EU140*(1+(EY140))</f>
        <v>297.18378625912152</v>
      </c>
      <c r="FY140" s="20">
        <f>+'MIP 2012'!EV140*(1+(EZ140))</f>
        <v>17.012784341452633</v>
      </c>
      <c r="FZ140" s="20">
        <f>+'MIP 2012'!EW140*(1+(FA140))</f>
        <v>-2.5578665263541125</v>
      </c>
      <c r="GA140" s="20">
        <f>+'MIP 2012'!EX140*(1+(FB140))</f>
        <v>0</v>
      </c>
      <c r="GB140" s="20">
        <f>+'MIP 2012'!EY140*(1+(FC140))</f>
        <v>5.1776434009669803</v>
      </c>
      <c r="GC140" s="20">
        <f>+'MIP 2012'!EZ140*(1+(FD140))</f>
        <v>10156.532277350665</v>
      </c>
      <c r="GD140" s="20">
        <f>+'MIP 2012'!FA140*(1+(FE140))</f>
        <v>7863.6387783451319</v>
      </c>
      <c r="GE140" s="20">
        <f>+'MIP 2012'!FB140*(1+(FF140))</f>
        <v>130.35314342267884</v>
      </c>
      <c r="GF140" s="20">
        <f>+'MIP 2012'!FC140*(1+(FG140))</f>
        <v>5980.8668589826848</v>
      </c>
      <c r="GG140" s="20">
        <f>+'MIP 2012'!FD140*(1+(FH140))</f>
        <v>29620.1637940486</v>
      </c>
      <c r="GH140" s="20">
        <f>+'MIP 2012'!FE140*(1+(FI140))</f>
        <v>14128.327651609587</v>
      </c>
      <c r="GI140" s="20">
        <f>+'MIP 2012'!FF140*(1+(FJ140))</f>
        <v>2599.9781727490649</v>
      </c>
      <c r="GJ140" s="18">
        <f t="shared" si="6"/>
        <v>208091.19950017417</v>
      </c>
      <c r="GK140" s="41">
        <f>+IFERROR((GJ140/'MIP 2012'!FG140*100-100),0)</f>
        <v>8.4794694847421397</v>
      </c>
      <c r="GN140" s="18">
        <v>223394.03230316151</v>
      </c>
      <c r="GO140" s="14">
        <f>+'MIP 2012'!FH140</f>
        <v>206502.87945349392</v>
      </c>
      <c r="GP140" s="41">
        <f t="shared" si="7"/>
        <v>16891.152849667589</v>
      </c>
      <c r="GQ140" s="41">
        <f t="shared" si="8"/>
        <v>8.179620978830755</v>
      </c>
      <c r="GU140" s="63">
        <v>0.28000000000000003</v>
      </c>
      <c r="GV140" s="73"/>
      <c r="GW140" s="62">
        <f>+IF(SeleccionarDemTur=GW$11,'SIMULADOR IMPACTOS MIP(TURISMO)'!PorcentajeTur,0)</f>
        <v>0</v>
      </c>
      <c r="GX140" s="62">
        <f>+IF(SeleccionarDemTur=GX$11,'SIMULADOR IMPACTOS MIP(TURISMO)'!PorcentajeTur,0)</f>
        <v>0</v>
      </c>
      <c r="GY140" s="62">
        <f>+IF(SeleccionarDemTur=GY$11,'SIMULADOR IMPACTOS MIP(TURISMO)'!PorcentajeTur,0)</f>
        <v>0.1</v>
      </c>
      <c r="GZ140" s="62">
        <f>+IF(SeleccionarDemTur=GZ$11,'SIMULADOR IMPACTOS MIP(TURISMO)'!PorcentajeTur,0)</f>
        <v>0</v>
      </c>
      <c r="HA140" s="62">
        <f>+IF(OR(SeleccionarDemTur=HA$11,SeleccionarDemTur=$GW$11),'SIMULADOR IMPACTOS MIP(TURISMO)'!PorcentajeTur,0)</f>
        <v>0</v>
      </c>
      <c r="HB140" s="62">
        <f>+IF(OR(SeleccionarDemTur=HB$11,SeleccionarDemTur=$GW$11),'SIMULADOR IMPACTOS MIP(TURISMO)'!PorcentajeTur,0)</f>
        <v>0</v>
      </c>
      <c r="HC140" s="62">
        <f>+IF(OR(SeleccionarDemTur=HC$11,SeleccionarDemTur=$GW$11),'SIMULADOR IMPACTOS MIP(TURISMO)'!PorcentajeTur,0)</f>
        <v>0</v>
      </c>
      <c r="HD140" s="62">
        <f>+IF(OR(SeleccionarDemTur=HD$11,SeleccionarDemTur=$GX$11),'SIMULADOR IMPACTOS MIP(TURISMO)'!PorcentajeTur,0)</f>
        <v>0</v>
      </c>
      <c r="HE140" s="62">
        <f>+IF(OR(SeleccionarDemTur=HE$11,SeleccionarDemTur=$GX$11),'SIMULADOR IMPACTOS MIP(TURISMO)'!PorcentajeTur,0)</f>
        <v>0</v>
      </c>
      <c r="HF140" s="62">
        <f>+IF(OR(SeleccionarDemTur=HF$11,SeleccionarDemTur=$GX$11),'SIMULADOR IMPACTOS MIP(TURISMO)'!PorcentajeTur,0)</f>
        <v>0</v>
      </c>
      <c r="HG140" s="62">
        <f>+IF(OR(SeleccionarDemTur=HG$11,SeleccionarDemTur=$GX$11),'SIMULADOR IMPACTOS MIP(TURISMO)'!PorcentajeTur,0)</f>
        <v>0</v>
      </c>
      <c r="HH140" s="62">
        <f>+IF(OR(SeleccionarDemTur=HH$11,SeleccionarDemTur=$GX$11),'SIMULADOR IMPACTOS MIP(TURISMO)'!PorcentajeTur,0)</f>
        <v>0</v>
      </c>
      <c r="HI140" s="62">
        <f>+IF(OR(SeleccionarDemTur=HI$11,SeleccionarDemTur=$GX$11),'SIMULADOR IMPACTOS MIP(TURISMO)'!PorcentajeTur,0)</f>
        <v>0</v>
      </c>
      <c r="HJ140" s="62">
        <f>+IF(OR(SeleccionarDemTur=HJ$11,SeleccionarDemTur=$GX$11),'SIMULADOR IMPACTOS MIP(TURISMO)'!PorcentajeTur,0)</f>
        <v>0</v>
      </c>
      <c r="HK140" s="62">
        <f>+IF(SeleccionarDemTur=HK$11,'SIMULADOR IMPACTOS MIP(TURISMO)'!PorcentajeTur,0)</f>
        <v>0</v>
      </c>
      <c r="HL140" s="62">
        <f>+IF(SeleccionarDemTur=HL$11,'SIMULADOR IMPACTOS MIP(TURISMO)'!PorcentajeTur,0)</f>
        <v>0</v>
      </c>
      <c r="HM140" s="62">
        <f>+IF(SeleccionarDemTur=HM$11,'SIMULADOR IMPACTOS MIP(TURISMO)'!PorcentajeTur,0)</f>
        <v>0</v>
      </c>
      <c r="HN140" s="62">
        <f>+IF(SeleccionarDemTur=HN$11,'SIMULADOR IMPACTOS MIP(TURISMO)'!PorcentajeTur,0)</f>
        <v>0</v>
      </c>
      <c r="HO140" s="62">
        <f>+IF(OR(SeleccionarDemTur=HO$11,SeleccionarDemTur=$GY$11),'SIMULADOR IMPACTOS MIP(TURISMO)'!PorcentajeTur,0)</f>
        <v>0.1</v>
      </c>
      <c r="HP140" s="62">
        <f>+IF(OR(SeleccionarDemTur=HP$11,SeleccionarDemTur=$GY$11),'SIMULADOR IMPACTOS MIP(TURISMO)'!PorcentajeTur,0)</f>
        <v>0.1</v>
      </c>
      <c r="HQ140" s="62">
        <f>+IF(OR(SeleccionarDemTur=HQ$11,SeleccionarDemTur=$GY$11),'SIMULADOR IMPACTOS MIP(TURISMO)'!PorcentajeTur,0)</f>
        <v>0.1</v>
      </c>
      <c r="HR140" s="62">
        <f>+IF(OR(SeleccionarDemTur=HR$11,SeleccionarDemTur=$GY$11),'SIMULADOR IMPACTOS MIP(TURISMO)'!PorcentajeTur,0)</f>
        <v>0.1</v>
      </c>
      <c r="HS140" s="62">
        <f>+IF(OR(SeleccionarDemTur=HS$11,SeleccionarDemTur=$GY$11),'SIMULADOR IMPACTOS MIP(TURISMO)'!PorcentajeTur,0)</f>
        <v>0.1</v>
      </c>
      <c r="HT140" s="62">
        <f>+IF(OR(SeleccionarDemTur=HT$11,SeleccionarDemTur=$GY$11),'SIMULADOR IMPACTOS MIP(TURISMO)'!PorcentajeTur,0)</f>
        <v>0.1</v>
      </c>
      <c r="HU140" s="62">
        <f>+IF(OR(SeleccionarDemTur=HU$11,SeleccionarDemTur=$GY$11),'SIMULADOR IMPACTOS MIP(TURISMO)'!PorcentajeTur,0)</f>
        <v>0.1</v>
      </c>
      <c r="HV140" s="62">
        <f>+IF(OR(SeleccionarDemTur=HV$11,SeleccionarDemTur=$GY$11),'SIMULADOR IMPACTOS MIP(TURISMO)'!PorcentajeTur,0)</f>
        <v>0.1</v>
      </c>
      <c r="HY140" s="20">
        <f>+'MIP 2012'!EJ140*(1+(GZ140))</f>
        <v>115701.43909535119</v>
      </c>
      <c r="HZ140" s="20">
        <f>+'MIP 2012'!EK140*(1+(HA140))</f>
        <v>2350.81653009007</v>
      </c>
      <c r="IA140" s="20">
        <f>+'MIP 2012'!EL140*(1+(HB140))</f>
        <v>6555.4842888395206</v>
      </c>
      <c r="IB140" s="20">
        <f>+'MIP 2012'!EM140*(1+(HC140))</f>
        <v>12666.156858793767</v>
      </c>
      <c r="IC140" s="20">
        <f>+'MIP 2012'!EN140*(1+(HD140))</f>
        <v>19.892688309364544</v>
      </c>
      <c r="ID140" s="20">
        <f>+'MIP 2012'!EO140*(1+(HE140))</f>
        <v>0</v>
      </c>
      <c r="IE140" s="20">
        <f>+'MIP 2012'!EP140*(1+(HF140))</f>
        <v>0</v>
      </c>
      <c r="IF140" s="20">
        <f>+'MIP 2012'!EQ140*(1+(HG140))</f>
        <v>0</v>
      </c>
      <c r="IG140" s="20">
        <f>+'MIP 2012'!ER140*(1+(HH140))</f>
        <v>0.73301480664343177</v>
      </c>
      <c r="IH140" s="20">
        <f>+'MIP 2012'!ES140*(1+(HI140))</f>
        <v>0</v>
      </c>
      <c r="II140" s="20">
        <f>+'MIP 2012'!ET140*(1+(HJ140))</f>
        <v>0</v>
      </c>
      <c r="IJ140" s="20">
        <f>+'MIP 2012'!EU140*(1+(HK140))</f>
        <v>297.18378625912152</v>
      </c>
      <c r="IK140" s="20">
        <f>+'MIP 2012'!EV140*(1+(HL140))</f>
        <v>17.012784341452633</v>
      </c>
      <c r="IL140" s="20">
        <f>+'MIP 2012'!EW140*(1+(HM140))</f>
        <v>-2.5578665263541125</v>
      </c>
      <c r="IM140" s="20">
        <f>+'MIP 2012'!EX140*(1+(HN140))</f>
        <v>0</v>
      </c>
      <c r="IN140" s="20">
        <f>+'MIP 2012'!EY140*(1+(HO140))</f>
        <v>4.3810828777412913</v>
      </c>
      <c r="IO140" s="20">
        <f>+'MIP 2012'!EZ140*(1+(HP140))</f>
        <v>8593.9888500659472</v>
      </c>
      <c r="IP140" s="20">
        <f>+'MIP 2012'!FA140*(1+(HQ140))</f>
        <v>6653.8481970612656</v>
      </c>
      <c r="IQ140" s="20">
        <f>+'MIP 2012'!FB140*(1+(HR140))</f>
        <v>110.29881366534363</v>
      </c>
      <c r="IR140" s="20">
        <f>+'MIP 2012'!FC140*(1+(HS140))</f>
        <v>5060.733496062272</v>
      </c>
      <c r="IS140" s="20">
        <f>+'MIP 2012'!FD140*(1+(HT140))</f>
        <v>25063.215518041125</v>
      </c>
      <c r="IT140" s="20">
        <f>+'MIP 2012'!FE140*(1+(HU140))</f>
        <v>11954.73878213119</v>
      </c>
      <c r="IU140" s="20">
        <f>+'MIP 2012'!FF140*(1+(HV140))</f>
        <v>2199.9815307876702</v>
      </c>
      <c r="IV140" s="18">
        <f t="shared" si="9"/>
        <v>197247.34745095737</v>
      </c>
      <c r="IW140" s="41">
        <f>+IFERROR((IV140/'MIP 2012'!FG140*100-100),0)</f>
        <v>2.8264898282474036</v>
      </c>
      <c r="IZ140" s="18">
        <v>212133.26373671638</v>
      </c>
      <c r="JA140" s="14">
        <f>+'MIP 2012'!FH140</f>
        <v>206502.87945349392</v>
      </c>
      <c r="JB140" s="41">
        <f t="shared" si="10"/>
        <v>5630.3842832224618</v>
      </c>
      <c r="JC140" s="41">
        <f t="shared" si="11"/>
        <v>2.7265403262768757</v>
      </c>
    </row>
    <row r="141" spans="1:263" s="7" customFormat="1" ht="21.95" customHeight="1" thickBot="1" x14ac:dyDescent="0.3">
      <c r="A141" s="12" t="s">
        <v>344</v>
      </c>
      <c r="B141" s="12" t="s">
        <v>345</v>
      </c>
      <c r="C141" s="35">
        <v>4.4793575724526085E-4</v>
      </c>
      <c r="D141" s="35">
        <v>4.7092468925935701E-4</v>
      </c>
      <c r="E141" s="35">
        <v>3.1050690760366231E-4</v>
      </c>
      <c r="F141" s="35">
        <v>3.1923945408273823E-4</v>
      </c>
      <c r="G141" s="35">
        <v>4.9112479562070518E-4</v>
      </c>
      <c r="H141" s="35">
        <v>5.154713676558142E-4</v>
      </c>
      <c r="I141" s="35">
        <v>4.0523799390570418E-4</v>
      </c>
      <c r="J141" s="35">
        <v>3.4075159014512925E-4</v>
      </c>
      <c r="K141" s="35">
        <v>4.3791464686204854E-4</v>
      </c>
      <c r="L141" s="35">
        <v>3.3805279077110542E-4</v>
      </c>
      <c r="M141" s="35">
        <v>4.8511448338576737E-4</v>
      </c>
      <c r="N141" s="35">
        <v>4.9800021082241775E-4</v>
      </c>
      <c r="O141" s="35">
        <v>6.8600824699652859E-4</v>
      </c>
      <c r="P141" s="35">
        <v>2.7401010325307481E-4</v>
      </c>
      <c r="Q141" s="35">
        <v>3.2602799103191821E-4</v>
      </c>
      <c r="R141" s="35">
        <v>4.5216644601888561E-4</v>
      </c>
      <c r="S141" s="35">
        <v>4.2563593592173069E-4</v>
      </c>
      <c r="T141" s="35">
        <v>2.9201964220246365E-4</v>
      </c>
      <c r="U141" s="35">
        <v>3.5475578905917981E-4</v>
      </c>
      <c r="V141" s="35">
        <v>4.5467841322236407E-4</v>
      </c>
      <c r="W141" s="35">
        <v>4.0273040155636652E-4</v>
      </c>
      <c r="X141" s="35">
        <v>7.2125562026097503E-4</v>
      </c>
      <c r="Y141" s="35">
        <v>7.1578992464476092E-4</v>
      </c>
      <c r="Z141" s="35">
        <v>8.0452305738910282E-4</v>
      </c>
      <c r="AA141" s="35">
        <v>3.8653232494825849E-4</v>
      </c>
      <c r="AB141" s="35">
        <v>7.6460492595500635E-4</v>
      </c>
      <c r="AC141" s="35">
        <v>1.1717273957721504E-4</v>
      </c>
      <c r="AD141" s="35">
        <v>2.6576227480138164E-4</v>
      </c>
      <c r="AE141" s="35">
        <v>5.5889427749862379E-4</v>
      </c>
      <c r="AF141" s="35">
        <v>4.7794957312438527E-4</v>
      </c>
      <c r="AG141" s="35">
        <v>4.0460674809429155E-4</v>
      </c>
      <c r="AH141" s="35">
        <v>6.3067413268565122E-4</v>
      </c>
      <c r="AI141" s="35">
        <v>7.0029250712628967E-4</v>
      </c>
      <c r="AJ141" s="35">
        <v>1.1015682521627094E-3</v>
      </c>
      <c r="AK141" s="35">
        <v>1.0819716305968882E-3</v>
      </c>
      <c r="AL141" s="35">
        <v>1.3065072048423496E-3</v>
      </c>
      <c r="AM141" s="35">
        <v>6.2140647988108942E-4</v>
      </c>
      <c r="AN141" s="35">
        <v>5.0504422378624101E-4</v>
      </c>
      <c r="AO141" s="35">
        <v>7.1182039098346267E-4</v>
      </c>
      <c r="AP141" s="35">
        <v>8.9094638918800224E-4</v>
      </c>
      <c r="AQ141" s="35">
        <v>9.339812626500449E-4</v>
      </c>
      <c r="AR141" s="35">
        <v>1.474856994847961E-3</v>
      </c>
      <c r="AS141" s="35">
        <v>1.3813803142247115E-3</v>
      </c>
      <c r="AT141" s="35">
        <v>1.2495349894942548E-3</v>
      </c>
      <c r="AU141" s="35">
        <v>1.2027035827620004E-3</v>
      </c>
      <c r="AV141" s="35">
        <v>1.4989507628619325E-3</v>
      </c>
      <c r="AW141" s="35">
        <v>1.1679374497180978E-3</v>
      </c>
      <c r="AX141" s="35">
        <v>7.5942449044721309E-4</v>
      </c>
      <c r="AY141" s="35">
        <v>6.5214597211310803E-4</v>
      </c>
      <c r="AZ141" s="35">
        <v>1.1378340159175551E-3</v>
      </c>
      <c r="BA141" s="35">
        <v>4.9229483114690033E-3</v>
      </c>
      <c r="BB141" s="35">
        <v>7.4331153996549297E-4</v>
      </c>
      <c r="BC141" s="35">
        <v>5.4297928780954667E-4</v>
      </c>
      <c r="BD141" s="35">
        <v>8.590777377100445E-4</v>
      </c>
      <c r="BE141" s="35">
        <v>5.5892157922991868E-4</v>
      </c>
      <c r="BF141" s="35">
        <v>1.5327534317501484E-3</v>
      </c>
      <c r="BG141" s="35">
        <v>7.3900652321881241E-4</v>
      </c>
      <c r="BH141" s="35">
        <v>1.2766176293526124E-3</v>
      </c>
      <c r="BI141" s="35">
        <v>0</v>
      </c>
      <c r="BJ141" s="35">
        <v>6.0427287964116719E-4</v>
      </c>
      <c r="BK141" s="35">
        <v>8.2105174130096912E-4</v>
      </c>
      <c r="BL141" s="35">
        <v>1.8674789421501722E-3</v>
      </c>
      <c r="BM141" s="35">
        <v>8.1738238386687564E-4</v>
      </c>
      <c r="BN141" s="35">
        <v>1.6456961383762702E-3</v>
      </c>
      <c r="BO141" s="35">
        <v>4.548991342489379E-4</v>
      </c>
      <c r="BP141" s="35">
        <v>2.0055575917967334E-3</v>
      </c>
      <c r="BQ141" s="35">
        <v>2.5794053211737346E-3</v>
      </c>
      <c r="BR141" s="35">
        <v>8.1085954990511248E-4</v>
      </c>
      <c r="BS141" s="35">
        <v>9.1771772533969442E-4</v>
      </c>
      <c r="BT141" s="35">
        <v>7.0935510070312612E-4</v>
      </c>
      <c r="BU141" s="35">
        <v>2.0274851999558161E-3</v>
      </c>
      <c r="BV141" s="35">
        <v>5.2132853611820825E-4</v>
      </c>
      <c r="BW141" s="35">
        <v>7.8993698337378332E-4</v>
      </c>
      <c r="BX141" s="35">
        <v>2.0168148032997238E-4</v>
      </c>
      <c r="BY141" s="35">
        <v>3.4682023764659361E-4</v>
      </c>
      <c r="BZ141" s="35">
        <v>5.7401240757642123E-4</v>
      </c>
      <c r="CA141" s="35">
        <v>1.1356296542099078E-3</v>
      </c>
      <c r="CB141" s="35">
        <v>5.5791108200553855E-4</v>
      </c>
      <c r="CC141" s="35">
        <v>5.9177880969260609E-4</v>
      </c>
      <c r="CD141" s="35">
        <v>5.7023879475745054E-4</v>
      </c>
      <c r="CE141" s="35">
        <v>6.6205450729899201E-4</v>
      </c>
      <c r="CF141" s="35">
        <v>8.7705213137608397E-4</v>
      </c>
      <c r="CG141" s="35">
        <v>8.31023601074667E-4</v>
      </c>
      <c r="CH141" s="35">
        <v>6.2743022931851123E-4</v>
      </c>
      <c r="CI141" s="35">
        <v>6.2768512267850874E-4</v>
      </c>
      <c r="CJ141" s="35">
        <v>1.0770106432839985E-3</v>
      </c>
      <c r="CK141" s="35">
        <v>1.2271622009974313E-3</v>
      </c>
      <c r="CL141" s="35">
        <v>2.4456111469761833E-3</v>
      </c>
      <c r="CM141" s="35">
        <v>7.64557676072526E-4</v>
      </c>
      <c r="CN141" s="35">
        <v>1.5442921131629977E-3</v>
      </c>
      <c r="CO141" s="35">
        <v>9.0130447140215984E-4</v>
      </c>
      <c r="CP141" s="35">
        <v>1.168918050972405E-3</v>
      </c>
      <c r="CQ141" s="35">
        <v>1.5488928647751194E-3</v>
      </c>
      <c r="CR141" s="35">
        <v>2.7928376715224577E-4</v>
      </c>
      <c r="CS141" s="35">
        <v>8.0483677759367875E-4</v>
      </c>
      <c r="CT141" s="35">
        <v>2.979386001046976E-3</v>
      </c>
      <c r="CU141" s="35">
        <v>1.2953470008954563E-3</v>
      </c>
      <c r="CV141" s="35">
        <v>2.3228517337068552E-3</v>
      </c>
      <c r="CW141" s="35">
        <v>1.2305532297549565E-3</v>
      </c>
      <c r="CX141" s="35">
        <v>6.4761626123357001E-3</v>
      </c>
      <c r="CY141" s="35">
        <v>1.0771124501993687E-3</v>
      </c>
      <c r="CZ141" s="35">
        <v>1.0306390930352322E-2</v>
      </c>
      <c r="DA141" s="35">
        <v>9.9780971091104E-4</v>
      </c>
      <c r="DB141" s="35">
        <v>6.0020251392017192E-4</v>
      </c>
      <c r="DC141" s="35">
        <v>2.6693842603272015E-3</v>
      </c>
      <c r="DD141" s="35">
        <v>4.144485387708262E-3</v>
      </c>
      <c r="DE141" s="35">
        <v>1.0244887511993504E-3</v>
      </c>
      <c r="DF141" s="35">
        <v>3.2237137529868144E-3</v>
      </c>
      <c r="DG141" s="35">
        <v>9.2936752790341473E-4</v>
      </c>
      <c r="DH141" s="35">
        <v>2.9835592980733943E-3</v>
      </c>
      <c r="DI141" s="35">
        <v>2.0794407998067877E-3</v>
      </c>
      <c r="DJ141" s="35">
        <v>9.8466134998026673E-4</v>
      </c>
      <c r="DK141" s="35">
        <v>2.0685646194378757E-3</v>
      </c>
      <c r="DL141" s="35">
        <v>1.8768371190482388E-3</v>
      </c>
      <c r="DM141" s="35">
        <v>2.275391207092537E-3</v>
      </c>
      <c r="DN141" s="35">
        <v>7.3509516267559311E-4</v>
      </c>
      <c r="DO141" s="35">
        <v>9.3358405478298262E-4</v>
      </c>
      <c r="DP141" s="35">
        <v>7.3493172578783497E-4</v>
      </c>
      <c r="DQ141" s="35">
        <v>3.857652581329995E-4</v>
      </c>
      <c r="DR141" s="35">
        <v>6.6409827282740965E-3</v>
      </c>
      <c r="DS141" s="35">
        <v>1.482578227296209E-3</v>
      </c>
      <c r="DT141" s="35">
        <v>2.7370066432381247E-4</v>
      </c>
      <c r="DU141" s="35">
        <v>9.4472242348882273E-4</v>
      </c>
      <c r="DV141" s="35">
        <v>4.2862595700697784E-3</v>
      </c>
      <c r="DW141" s="35">
        <v>1.6168330907232736E-4</v>
      </c>
      <c r="DX141" s="35">
        <v>1.5853004522674817E-3</v>
      </c>
      <c r="DY141" s="35">
        <v>6.2245599051761753E-4</v>
      </c>
      <c r="DZ141" s="35">
        <v>4.8377430600856427E-4</v>
      </c>
      <c r="EA141" s="35">
        <v>6.277378274429957E-4</v>
      </c>
      <c r="EB141" s="35">
        <v>1.0110063417511785</v>
      </c>
      <c r="EC141" s="35">
        <v>1.3501138762159325E-3</v>
      </c>
      <c r="ED141" s="35">
        <v>9.2521207717328883E-4</v>
      </c>
      <c r="EE141" s="35">
        <v>5.863845729751142E-4</v>
      </c>
      <c r="EF141" s="35">
        <v>3.8901054387092365E-3</v>
      </c>
      <c r="EG141" s="35">
        <v>8.8363478664211094E-4</v>
      </c>
      <c r="EH141" s="35">
        <v>0</v>
      </c>
      <c r="EK141" s="62">
        <f>+IF(AND(OR(SeleccionarIndustria=$A141,SeleccionarIndustria="Todas las AE"),('SIMULADOR IMPACTOS MIP'!$B$10=EK$11)),'SIMULADOR IMPACTOS MIP'!Porcentaje,0)</f>
        <v>0</v>
      </c>
      <c r="EL141" s="62">
        <f>+IF(AND(OR(SeleccionarIndustria=$A141,SeleccionarIndustria="Todas las AE"),('SIMULADOR IMPACTOS MIP'!$B$10=EL$11)),'SIMULADOR IMPACTOS MIP'!Porcentaje,0)</f>
        <v>0</v>
      </c>
      <c r="EM141" s="62">
        <f>+IF(AND(OR(SeleccionarIndustria=$A141,SeleccionarIndustria="Todas las AE"),('SIMULADOR IMPACTOS MIP'!$B$10=EM$11)),'SIMULADOR IMPACTOS MIP'!Porcentaje,0)</f>
        <v>0.3</v>
      </c>
      <c r="EN141" s="62">
        <f>+IF(AND(OR(SeleccionarIndustria=$A141,SeleccionarIndustria="Todas las AE"),('SIMULADOR IMPACTOS MIP'!$B$10=EN$11)),'SIMULADOR IMPACTOS MIP'!Porcentaje,0)</f>
        <v>0</v>
      </c>
      <c r="EO141" s="62">
        <f>+IF(AND(OR(SeleccionarIndustria=$A141,SeleccionarIndustria="Todas las AE"),(OR('SIMULADOR IMPACTOS MIP'!$B$10=$EK$11,'SIMULADOR IMPACTOS MIP'!$B$10=EO$11))),'SIMULADOR IMPACTOS MIP'!Porcentaje,0)</f>
        <v>0</v>
      </c>
      <c r="EP141" s="62">
        <f>+IF(AND(OR(SeleccionarIndustria=$A141,SeleccionarIndustria="Todas las AE"),(OR('SIMULADOR IMPACTOS MIP'!$B$10=$EK$11,'SIMULADOR IMPACTOS MIP'!$B$10=EP$11))),'SIMULADOR IMPACTOS MIP'!Porcentaje,0)</f>
        <v>0</v>
      </c>
      <c r="EQ141" s="62">
        <f>+IF(AND(OR(SeleccionarIndustria=$A141,SeleccionarIndustria="Todas las AE"),(OR('SIMULADOR IMPACTOS MIP'!$B$10=$EK$11,'SIMULADOR IMPACTOS MIP'!$B$10=EQ$11))),'SIMULADOR IMPACTOS MIP'!Porcentaje,0)</f>
        <v>0</v>
      </c>
      <c r="ER141" s="62">
        <f>+IF(AND(OR(SeleccionarIndustria=$A141,SeleccionarIndustria="Todas las AE"),(OR('SIMULADOR IMPACTOS MIP'!$B$10=$EL$11,'SIMULADOR IMPACTOS MIP'!$B$10=ER$11))),'SIMULADOR IMPACTOS MIP'!Porcentaje,0)</f>
        <v>0</v>
      </c>
      <c r="ES141" s="62">
        <f>+IF(AND(OR(SeleccionarIndustria=$A141,SeleccionarIndustria="Todas las AE"),(OR('SIMULADOR IMPACTOS MIP'!$B$10=$EL$11,'SIMULADOR IMPACTOS MIP'!$B$10=ES$11))),'SIMULADOR IMPACTOS MIP'!Porcentaje,0)</f>
        <v>0</v>
      </c>
      <c r="ET141" s="62">
        <f>+IF(AND(OR(SeleccionarIndustria=$A141,SeleccionarIndustria="Todas las AE"),(OR('SIMULADOR IMPACTOS MIP'!$B$10=$EL$11,'SIMULADOR IMPACTOS MIP'!$B$10=ET$11))),'SIMULADOR IMPACTOS MIP'!Porcentaje,0)</f>
        <v>0</v>
      </c>
      <c r="EU141" s="62">
        <f>+IF(AND(OR(SeleccionarIndustria=$A141,SeleccionarIndustria="Todas las AE"),(OR('SIMULADOR IMPACTOS MIP'!$B$10=$EL$11,'SIMULADOR IMPACTOS MIP'!$B$10=EU$11))),'SIMULADOR IMPACTOS MIP'!Porcentaje,0)</f>
        <v>0</v>
      </c>
      <c r="EV141" s="62">
        <f>+IF(AND(OR(SeleccionarIndustria=$A141,SeleccionarIndustria="Todas las AE"),(OR('SIMULADOR IMPACTOS MIP'!$B$10=$EL$11,'SIMULADOR IMPACTOS MIP'!$B$10=EV$11))),'SIMULADOR IMPACTOS MIP'!Porcentaje,0)</f>
        <v>0</v>
      </c>
      <c r="EW141" s="62">
        <f>+IF(AND(OR(SeleccionarIndustria=$A141,SeleccionarIndustria="Todas las AE"),(OR('SIMULADOR IMPACTOS MIP'!$B$10=$EL$11,'SIMULADOR IMPACTOS MIP'!$B$10=EW$11))),'SIMULADOR IMPACTOS MIP'!Porcentaje,0)</f>
        <v>0</v>
      </c>
      <c r="EX141" s="62">
        <f>+IF(AND(OR(SeleccionarIndustria=$A141,SeleccionarIndustria="Todas las AE"),(OR('SIMULADOR IMPACTOS MIP'!$B$10=$EL$11,'SIMULADOR IMPACTOS MIP'!$B$10=EX$11))),'SIMULADOR IMPACTOS MIP'!Porcentaje,0)</f>
        <v>0</v>
      </c>
      <c r="EY141" s="62">
        <f>+IF(AND(OR(SeleccionarIndustria=$A141,SeleccionarIndustria="Todas las AE"),('SIMULADOR IMPACTOS MIP'!$B$10=EY$11)),'SIMULADOR IMPACTOS MIP'!Porcentaje,0)</f>
        <v>0</v>
      </c>
      <c r="EZ141" s="62">
        <f>+IF(AND(OR(SeleccionarIndustria=$A141,SeleccionarIndustria="Todas las AE"),('SIMULADOR IMPACTOS MIP'!$B$10=EZ$11)),'SIMULADOR IMPACTOS MIP'!Porcentaje,0)</f>
        <v>0</v>
      </c>
      <c r="FA141" s="62">
        <f>+IF(AND(OR(SeleccionarIndustria=$A141,SeleccionarIndustria="Todas las AE"),('SIMULADOR IMPACTOS MIP'!$B$10=FA$11)),'SIMULADOR IMPACTOS MIP'!Porcentaje,0)</f>
        <v>0</v>
      </c>
      <c r="FB141" s="62">
        <f>+IF(AND(OR(SeleccionarIndustria=$A141,SeleccionarIndustria="Todas las AE"),('SIMULADOR IMPACTOS MIP'!$B$10=FB$11)),'SIMULADOR IMPACTOS MIP'!Porcentaje,0)</f>
        <v>0</v>
      </c>
      <c r="FC141" s="62">
        <f>+IF(AND(OR(SeleccionarIndustria=$A141,SeleccionarIndustria="Todas las AE"),(OR('SIMULADOR IMPACTOS MIP'!$B$10=$EM$11,'SIMULADOR IMPACTOS MIP'!$B$10=FC$11))),'SIMULADOR IMPACTOS MIP'!Porcentaje,0)</f>
        <v>0.3</v>
      </c>
      <c r="FD141" s="62">
        <f>+IF(AND(OR(SeleccionarIndustria=$A141,SeleccionarIndustria="Todas las AE"),(OR('SIMULADOR IMPACTOS MIP'!$B$10=$EM$11,'SIMULADOR IMPACTOS MIP'!$B$10=FD$11))),'SIMULADOR IMPACTOS MIP'!Porcentaje,0)</f>
        <v>0.3</v>
      </c>
      <c r="FE141" s="62">
        <f>+IF(AND(OR(SeleccionarIndustria=$A141,SeleccionarIndustria="Todas las AE"),(OR('SIMULADOR IMPACTOS MIP'!$B$10=$EM$11,'SIMULADOR IMPACTOS MIP'!$B$10=FE$11))),'SIMULADOR IMPACTOS MIP'!Porcentaje,0)</f>
        <v>0.3</v>
      </c>
      <c r="FF141" s="62">
        <f>+IF(AND(OR(SeleccionarIndustria=$A141,SeleccionarIndustria="Todas las AE"),(OR('SIMULADOR IMPACTOS MIP'!$B$10=$EM$11,'SIMULADOR IMPACTOS MIP'!$B$10=FF$11))),'SIMULADOR IMPACTOS MIP'!Porcentaje,0)</f>
        <v>0.3</v>
      </c>
      <c r="FG141" s="62">
        <f>+IF(AND(OR(SeleccionarIndustria=$A141,SeleccionarIndustria="Todas las AE"),(OR('SIMULADOR IMPACTOS MIP'!$B$10=$EM$11,'SIMULADOR IMPACTOS MIP'!$B$10=FG$11))),'SIMULADOR IMPACTOS MIP'!Porcentaje,0)</f>
        <v>0.3</v>
      </c>
      <c r="FH141" s="62">
        <f>+IF(AND(OR(SeleccionarIndustria=$A141,SeleccionarIndustria="Todas las AE"),(OR('SIMULADOR IMPACTOS MIP'!$B$10=$EM$11,'SIMULADOR IMPACTOS MIP'!$B$10=FH$11))),'SIMULADOR IMPACTOS MIP'!Porcentaje,0)</f>
        <v>0.3</v>
      </c>
      <c r="FI141" s="62">
        <f>+IF(AND(OR(SeleccionarIndustria=$A141,SeleccionarIndustria="Todas las AE"),(OR('SIMULADOR IMPACTOS MIP'!$B$10=$EM$11,'SIMULADOR IMPACTOS MIP'!$B$10=FI$11))),'SIMULADOR IMPACTOS MIP'!Porcentaje,0)</f>
        <v>0.3</v>
      </c>
      <c r="FJ141" s="62">
        <f>+IF(AND(OR(SeleccionarIndustria=$A141,SeleccionarIndustria="Todas las AE"),(OR('SIMULADOR IMPACTOS MIP'!$B$10=$EM$11,'SIMULADOR IMPACTOS MIP'!$B$10=FJ$11))),'SIMULADOR IMPACTOS MIP'!Porcentaje,0)</f>
        <v>0.3</v>
      </c>
      <c r="FM141" s="20">
        <f>+'MIP 2012'!EJ141*(1+(EN141))</f>
        <v>81935.778391047264</v>
      </c>
      <c r="FN141" s="20">
        <f>+'MIP 2012'!EK141*(1+(EO141))</f>
        <v>0</v>
      </c>
      <c r="FO141" s="20">
        <f>+'MIP 2012'!EL141*(1+(EP141))</f>
        <v>0</v>
      </c>
      <c r="FP141" s="20">
        <f>+'MIP 2012'!EM141*(1+(EQ141))</f>
        <v>0</v>
      </c>
      <c r="FQ141" s="20">
        <f>+'MIP 2012'!EN141*(1+(ER141))</f>
        <v>0</v>
      </c>
      <c r="FR141" s="20">
        <f>+'MIP 2012'!EO141*(1+(ES141))</f>
        <v>0</v>
      </c>
      <c r="FS141" s="20">
        <f>+'MIP 2012'!EP141*(1+(ET141))</f>
        <v>0</v>
      </c>
      <c r="FT141" s="20">
        <f>+'MIP 2012'!EQ141*(1+(EU141))</f>
        <v>0</v>
      </c>
      <c r="FU141" s="20">
        <f>+'MIP 2012'!ER141*(1+(EV141))</f>
        <v>0</v>
      </c>
      <c r="FV141" s="20">
        <f>+'MIP 2012'!ES141*(1+(EW141))</f>
        <v>0</v>
      </c>
      <c r="FW141" s="20">
        <f>+'MIP 2012'!ET141*(1+(EX141))</f>
        <v>0</v>
      </c>
      <c r="FX141" s="20">
        <f>+'MIP 2012'!EU141*(1+(EY141))</f>
        <v>1343.2689192433413</v>
      </c>
      <c r="FY141" s="20">
        <f>+'MIP 2012'!EV141*(1+(EZ141))</f>
        <v>27295.31266609814</v>
      </c>
      <c r="FZ141" s="20">
        <f>+'MIP 2012'!EW141*(1+(FA141))</f>
        <v>3.2213988963971527</v>
      </c>
      <c r="GA141" s="20">
        <f>+'MIP 2012'!EX141*(1+(FB141))</f>
        <v>2803.4812823194984</v>
      </c>
      <c r="GB141" s="20">
        <f>+'MIP 2012'!EY141*(1+(FC141))</f>
        <v>0</v>
      </c>
      <c r="GC141" s="20">
        <f>+'MIP 2012'!EZ141*(1+(FD141))</f>
        <v>0</v>
      </c>
      <c r="GD141" s="20">
        <f>+'MIP 2012'!FA141*(1+(FE141))</f>
        <v>0</v>
      </c>
      <c r="GE141" s="20">
        <f>+'MIP 2012'!FB141*(1+(FF141))</f>
        <v>0</v>
      </c>
      <c r="GF141" s="20">
        <f>+'MIP 2012'!FC141*(1+(FG141))</f>
        <v>0</v>
      </c>
      <c r="GG141" s="20">
        <f>+'MIP 2012'!FD141*(1+(FH141))</f>
        <v>0</v>
      </c>
      <c r="GH141" s="20">
        <f>+'MIP 2012'!FE141*(1+(FI141))</f>
        <v>0</v>
      </c>
      <c r="GI141" s="20">
        <f>+'MIP 2012'!FF141*(1+(FJ141))</f>
        <v>0</v>
      </c>
      <c r="GJ141" s="18">
        <f t="shared" ref="GJ141:GJ147" si="12">+SUM(FM141:GI141)</f>
        <v>113381.06265760463</v>
      </c>
      <c r="GK141" s="41">
        <f>+IFERROR((GJ141/'MIP 2012'!FG141*100-100),0)</f>
        <v>0</v>
      </c>
      <c r="GN141" s="18">
        <v>147532.73426579466</v>
      </c>
      <c r="GO141" s="14">
        <f>+'MIP 2012'!FH141</f>
        <v>146506.96527923609</v>
      </c>
      <c r="GP141" s="41">
        <f t="shared" ref="GP141:GP149" si="13">+GN141-GO141</f>
        <v>1025.7689865585708</v>
      </c>
      <c r="GQ141" s="41">
        <f t="shared" ref="GQ141:GQ147" si="14">+IFERROR((GN141/GO141*100-100),0)</f>
        <v>0.70015032022779167</v>
      </c>
      <c r="GU141" s="63">
        <v>0.28999999999999998</v>
      </c>
      <c r="GV141" s="73"/>
      <c r="GW141" s="62">
        <f>+IF(SeleccionarDemTur=GW$11,'SIMULADOR IMPACTOS MIP(TURISMO)'!PorcentajeTur,0)</f>
        <v>0</v>
      </c>
      <c r="GX141" s="62">
        <f>+IF(SeleccionarDemTur=GX$11,'SIMULADOR IMPACTOS MIP(TURISMO)'!PorcentajeTur,0)</f>
        <v>0</v>
      </c>
      <c r="GY141" s="62">
        <f>+IF(SeleccionarDemTur=GY$11,'SIMULADOR IMPACTOS MIP(TURISMO)'!PorcentajeTur,0)</f>
        <v>0.1</v>
      </c>
      <c r="GZ141" s="62">
        <f>+IF(SeleccionarDemTur=GZ$11,'SIMULADOR IMPACTOS MIP(TURISMO)'!PorcentajeTur,0)</f>
        <v>0</v>
      </c>
      <c r="HA141" s="62">
        <f>+IF(OR(SeleccionarDemTur=HA$11,SeleccionarDemTur=$GW$11),'SIMULADOR IMPACTOS MIP(TURISMO)'!PorcentajeTur,0)</f>
        <v>0</v>
      </c>
      <c r="HB141" s="62">
        <f>+IF(OR(SeleccionarDemTur=HB$11,SeleccionarDemTur=$GW$11),'SIMULADOR IMPACTOS MIP(TURISMO)'!PorcentajeTur,0)</f>
        <v>0</v>
      </c>
      <c r="HC141" s="62">
        <f>+IF(OR(SeleccionarDemTur=HC$11,SeleccionarDemTur=$GW$11),'SIMULADOR IMPACTOS MIP(TURISMO)'!PorcentajeTur,0)</f>
        <v>0</v>
      </c>
      <c r="HD141" s="62">
        <f>+IF(OR(SeleccionarDemTur=HD$11,SeleccionarDemTur=$GX$11),'SIMULADOR IMPACTOS MIP(TURISMO)'!PorcentajeTur,0)</f>
        <v>0</v>
      </c>
      <c r="HE141" s="62">
        <f>+IF(OR(SeleccionarDemTur=HE$11,SeleccionarDemTur=$GX$11),'SIMULADOR IMPACTOS MIP(TURISMO)'!PorcentajeTur,0)</f>
        <v>0</v>
      </c>
      <c r="HF141" s="62">
        <f>+IF(OR(SeleccionarDemTur=HF$11,SeleccionarDemTur=$GX$11),'SIMULADOR IMPACTOS MIP(TURISMO)'!PorcentajeTur,0)</f>
        <v>0</v>
      </c>
      <c r="HG141" s="62">
        <f>+IF(OR(SeleccionarDemTur=HG$11,SeleccionarDemTur=$GX$11),'SIMULADOR IMPACTOS MIP(TURISMO)'!PorcentajeTur,0)</f>
        <v>0</v>
      </c>
      <c r="HH141" s="62">
        <f>+IF(OR(SeleccionarDemTur=HH$11,SeleccionarDemTur=$GX$11),'SIMULADOR IMPACTOS MIP(TURISMO)'!PorcentajeTur,0)</f>
        <v>0</v>
      </c>
      <c r="HI141" s="62">
        <f>+IF(OR(SeleccionarDemTur=HI$11,SeleccionarDemTur=$GX$11),'SIMULADOR IMPACTOS MIP(TURISMO)'!PorcentajeTur,0)</f>
        <v>0</v>
      </c>
      <c r="HJ141" s="62">
        <f>+IF(OR(SeleccionarDemTur=HJ$11,SeleccionarDemTur=$GX$11),'SIMULADOR IMPACTOS MIP(TURISMO)'!PorcentajeTur,0)</f>
        <v>0</v>
      </c>
      <c r="HK141" s="62">
        <f>+IF(SeleccionarDemTur=HK$11,'SIMULADOR IMPACTOS MIP(TURISMO)'!PorcentajeTur,0)</f>
        <v>0</v>
      </c>
      <c r="HL141" s="62">
        <f>+IF(SeleccionarDemTur=HL$11,'SIMULADOR IMPACTOS MIP(TURISMO)'!PorcentajeTur,0)</f>
        <v>0</v>
      </c>
      <c r="HM141" s="62">
        <f>+IF(SeleccionarDemTur=HM$11,'SIMULADOR IMPACTOS MIP(TURISMO)'!PorcentajeTur,0)</f>
        <v>0</v>
      </c>
      <c r="HN141" s="62">
        <f>+IF(SeleccionarDemTur=HN$11,'SIMULADOR IMPACTOS MIP(TURISMO)'!PorcentajeTur,0)</f>
        <v>0</v>
      </c>
      <c r="HO141" s="62">
        <f>+IF(OR(SeleccionarDemTur=HO$11,SeleccionarDemTur=$GY$11),'SIMULADOR IMPACTOS MIP(TURISMO)'!PorcentajeTur,0)</f>
        <v>0.1</v>
      </c>
      <c r="HP141" s="62">
        <f>+IF(OR(SeleccionarDemTur=HP$11,SeleccionarDemTur=$GY$11),'SIMULADOR IMPACTOS MIP(TURISMO)'!PorcentajeTur,0)</f>
        <v>0.1</v>
      </c>
      <c r="HQ141" s="62">
        <f>+IF(OR(SeleccionarDemTur=HQ$11,SeleccionarDemTur=$GY$11),'SIMULADOR IMPACTOS MIP(TURISMO)'!PorcentajeTur,0)</f>
        <v>0.1</v>
      </c>
      <c r="HR141" s="62">
        <f>+IF(OR(SeleccionarDemTur=HR$11,SeleccionarDemTur=$GY$11),'SIMULADOR IMPACTOS MIP(TURISMO)'!PorcentajeTur,0)</f>
        <v>0.1</v>
      </c>
      <c r="HS141" s="62">
        <f>+IF(OR(SeleccionarDemTur=HS$11,SeleccionarDemTur=$GY$11),'SIMULADOR IMPACTOS MIP(TURISMO)'!PorcentajeTur,0)</f>
        <v>0.1</v>
      </c>
      <c r="HT141" s="62">
        <f>+IF(OR(SeleccionarDemTur=HT$11,SeleccionarDemTur=$GY$11),'SIMULADOR IMPACTOS MIP(TURISMO)'!PorcentajeTur,0)</f>
        <v>0.1</v>
      </c>
      <c r="HU141" s="62">
        <f>+IF(OR(SeleccionarDemTur=HU$11,SeleccionarDemTur=$GY$11),'SIMULADOR IMPACTOS MIP(TURISMO)'!PorcentajeTur,0)</f>
        <v>0.1</v>
      </c>
      <c r="HV141" s="62">
        <f>+IF(OR(SeleccionarDemTur=HV$11,SeleccionarDemTur=$GY$11),'SIMULADOR IMPACTOS MIP(TURISMO)'!PorcentajeTur,0)</f>
        <v>0.1</v>
      </c>
      <c r="HY141" s="20">
        <f>+'MIP 2012'!EJ141*(1+(GZ141))</f>
        <v>81935.778391047264</v>
      </c>
      <c r="HZ141" s="20">
        <f>+'MIP 2012'!EK141*(1+(HA141))</f>
        <v>0</v>
      </c>
      <c r="IA141" s="20">
        <f>+'MIP 2012'!EL141*(1+(HB141))</f>
        <v>0</v>
      </c>
      <c r="IB141" s="20">
        <f>+'MIP 2012'!EM141*(1+(HC141))</f>
        <v>0</v>
      </c>
      <c r="IC141" s="20">
        <f>+'MIP 2012'!EN141*(1+(HD141))</f>
        <v>0</v>
      </c>
      <c r="ID141" s="20">
        <f>+'MIP 2012'!EO141*(1+(HE141))</f>
        <v>0</v>
      </c>
      <c r="IE141" s="20">
        <f>+'MIP 2012'!EP141*(1+(HF141))</f>
        <v>0</v>
      </c>
      <c r="IF141" s="20">
        <f>+'MIP 2012'!EQ141*(1+(HG141))</f>
        <v>0</v>
      </c>
      <c r="IG141" s="20">
        <f>+'MIP 2012'!ER141*(1+(HH141))</f>
        <v>0</v>
      </c>
      <c r="IH141" s="20">
        <f>+'MIP 2012'!ES141*(1+(HI141))</f>
        <v>0</v>
      </c>
      <c r="II141" s="20">
        <f>+'MIP 2012'!ET141*(1+(HJ141))</f>
        <v>0</v>
      </c>
      <c r="IJ141" s="20">
        <f>+'MIP 2012'!EU141*(1+(HK141))</f>
        <v>1343.2689192433413</v>
      </c>
      <c r="IK141" s="20">
        <f>+'MIP 2012'!EV141*(1+(HL141))</f>
        <v>27295.31266609814</v>
      </c>
      <c r="IL141" s="20">
        <f>+'MIP 2012'!EW141*(1+(HM141))</f>
        <v>3.2213988963971527</v>
      </c>
      <c r="IM141" s="20">
        <f>+'MIP 2012'!EX141*(1+(HN141))</f>
        <v>2803.4812823194984</v>
      </c>
      <c r="IN141" s="20">
        <f>+'MIP 2012'!EY141*(1+(HO141))</f>
        <v>0</v>
      </c>
      <c r="IO141" s="20">
        <f>+'MIP 2012'!EZ141*(1+(HP141))</f>
        <v>0</v>
      </c>
      <c r="IP141" s="20">
        <f>+'MIP 2012'!FA141*(1+(HQ141))</f>
        <v>0</v>
      </c>
      <c r="IQ141" s="20">
        <f>+'MIP 2012'!FB141*(1+(HR141))</f>
        <v>0</v>
      </c>
      <c r="IR141" s="20">
        <f>+'MIP 2012'!FC141*(1+(HS141))</f>
        <v>0</v>
      </c>
      <c r="IS141" s="20">
        <f>+'MIP 2012'!FD141*(1+(HT141))</f>
        <v>0</v>
      </c>
      <c r="IT141" s="20">
        <f>+'MIP 2012'!FE141*(1+(HU141))</f>
        <v>0</v>
      </c>
      <c r="IU141" s="20">
        <f>+'MIP 2012'!FF141*(1+(HV141))</f>
        <v>0</v>
      </c>
      <c r="IV141" s="18">
        <f t="shared" ref="IV141:IV147" si="15">+SUM(HY141:IU141)</f>
        <v>113381.06265760463</v>
      </c>
      <c r="IW141" s="41">
        <f>+IFERROR((IV141/'MIP 2012'!FG141*100-100),0)</f>
        <v>0</v>
      </c>
      <c r="IZ141" s="18">
        <v>146848.88827475556</v>
      </c>
      <c r="JA141" s="14">
        <f>+'MIP 2012'!FH141</f>
        <v>146506.96527923609</v>
      </c>
      <c r="JB141" s="41">
        <f t="shared" ref="JB141:JB147" si="16">+IZ141-JA141</f>
        <v>341.92299551947508</v>
      </c>
      <c r="JC141" s="41">
        <f t="shared" ref="JC141:JC147" si="17">+IFERROR((IZ141/JA141*100-100),0)</f>
        <v>0.23338344007588319</v>
      </c>
    </row>
    <row r="142" spans="1:263" s="7" customFormat="1" ht="21.95" customHeight="1" thickBot="1" x14ac:dyDescent="0.3">
      <c r="A142" s="12" t="s">
        <v>346</v>
      </c>
      <c r="B142" s="12" t="s">
        <v>347</v>
      </c>
      <c r="C142" s="35">
        <v>3.1117225582860679E-3</v>
      </c>
      <c r="D142" s="35">
        <v>3.5287036326809447E-3</v>
      </c>
      <c r="E142" s="35">
        <v>1.1849188943842755E-3</v>
      </c>
      <c r="F142" s="35">
        <v>1.4902237562731599E-3</v>
      </c>
      <c r="G142" s="35">
        <v>2.0926096141977743E-3</v>
      </c>
      <c r="H142" s="35">
        <v>2.1642642870647101E-3</v>
      </c>
      <c r="I142" s="35">
        <v>2.0562402872271995E-3</v>
      </c>
      <c r="J142" s="35">
        <v>1.2799073828077597E-3</v>
      </c>
      <c r="K142" s="35">
        <v>1.504805132216922E-3</v>
      </c>
      <c r="L142" s="35">
        <v>1.3225952294246097E-3</v>
      </c>
      <c r="M142" s="35">
        <v>4.4565261324565697E-3</v>
      </c>
      <c r="N142" s="35">
        <v>1.5093522730781877E-3</v>
      </c>
      <c r="O142" s="35">
        <v>3.0050170784373382E-3</v>
      </c>
      <c r="P142" s="35">
        <v>1.009478779616068E-3</v>
      </c>
      <c r="Q142" s="35">
        <v>9.5873900101075269E-4</v>
      </c>
      <c r="R142" s="35">
        <v>1.1379882242626986E-3</v>
      </c>
      <c r="S142" s="35">
        <v>4.6644602406461274E-4</v>
      </c>
      <c r="T142" s="35">
        <v>1.7605903709424153E-3</v>
      </c>
      <c r="U142" s="35">
        <v>1.4845340262978129E-3</v>
      </c>
      <c r="V142" s="35">
        <v>1.0958953086597021E-3</v>
      </c>
      <c r="W142" s="35">
        <v>1.2494337996093593E-3</v>
      </c>
      <c r="X142" s="35">
        <v>1.6967186517911424E-3</v>
      </c>
      <c r="Y142" s="35">
        <v>1.3557839855002855E-3</v>
      </c>
      <c r="Z142" s="35">
        <v>1.6580279887827396E-3</v>
      </c>
      <c r="AA142" s="35">
        <v>1.1991883238103712E-3</v>
      </c>
      <c r="AB142" s="35">
        <v>9.2343230141198104E-3</v>
      </c>
      <c r="AC142" s="35">
        <v>2.5294814073751763E-4</v>
      </c>
      <c r="AD142" s="35">
        <v>1.0027240816644326E-3</v>
      </c>
      <c r="AE142" s="35">
        <v>1.3269044260388529E-3</v>
      </c>
      <c r="AF142" s="35">
        <v>1.1047474475466886E-3</v>
      </c>
      <c r="AG142" s="35">
        <v>5.5080143784906946E-4</v>
      </c>
      <c r="AH142" s="35">
        <v>1.4894003737620991E-3</v>
      </c>
      <c r="AI142" s="35">
        <v>2.3184653337106316E-3</v>
      </c>
      <c r="AJ142" s="35">
        <v>1.8933079733157734E-3</v>
      </c>
      <c r="AK142" s="35">
        <v>1.3936404754574703E-3</v>
      </c>
      <c r="AL142" s="35">
        <v>1.7373475402459391E-3</v>
      </c>
      <c r="AM142" s="35">
        <v>1.3984320050683895E-3</v>
      </c>
      <c r="AN142" s="35">
        <v>1.1028965419021407E-3</v>
      </c>
      <c r="AO142" s="35">
        <v>1.1097986242462811E-3</v>
      </c>
      <c r="AP142" s="35">
        <v>2.2678192829504095E-3</v>
      </c>
      <c r="AQ142" s="35">
        <v>2.8339423173121304E-3</v>
      </c>
      <c r="AR142" s="35">
        <v>2.8005844573590231E-3</v>
      </c>
      <c r="AS142" s="35">
        <v>1.7560478311556464E-3</v>
      </c>
      <c r="AT142" s="35">
        <v>3.9946273504620497E-3</v>
      </c>
      <c r="AU142" s="35">
        <v>1.6786279192854436E-3</v>
      </c>
      <c r="AV142" s="35">
        <v>2.5695159673259443E-3</v>
      </c>
      <c r="AW142" s="35">
        <v>3.0297572821606075E-3</v>
      </c>
      <c r="AX142" s="35">
        <v>1.2327602752138353E-3</v>
      </c>
      <c r="AY142" s="35">
        <v>1.1216326959459667E-3</v>
      </c>
      <c r="AZ142" s="35">
        <v>2.7776049915433105E-3</v>
      </c>
      <c r="BA142" s="35">
        <v>1.2445042332151024E-3</v>
      </c>
      <c r="BB142" s="35">
        <v>2.8870108437396313E-3</v>
      </c>
      <c r="BC142" s="35">
        <v>2.6454050254418791E-3</v>
      </c>
      <c r="BD142" s="35">
        <v>1.5921505826001292E-3</v>
      </c>
      <c r="BE142" s="35">
        <v>2.2523947070070991E-3</v>
      </c>
      <c r="BF142" s="35">
        <v>9.9477816882092293E-4</v>
      </c>
      <c r="BG142" s="35">
        <v>1.6733593834303436E-3</v>
      </c>
      <c r="BH142" s="35">
        <v>2.2497952488391908E-3</v>
      </c>
      <c r="BI142" s="35">
        <v>0</v>
      </c>
      <c r="BJ142" s="35">
        <v>1.0501742244946113E-3</v>
      </c>
      <c r="BK142" s="35">
        <v>9.0741179272617323E-4</v>
      </c>
      <c r="BL142" s="35">
        <v>1.4789987973885107E-3</v>
      </c>
      <c r="BM142" s="35">
        <v>1.3704318535644531E-3</v>
      </c>
      <c r="BN142" s="35">
        <v>2.0421120392440052E-3</v>
      </c>
      <c r="BO142" s="35">
        <v>1.0123720054152172E-3</v>
      </c>
      <c r="BP142" s="35">
        <v>2.6373645461321379E-3</v>
      </c>
      <c r="BQ142" s="35">
        <v>2.7243699045152877E-3</v>
      </c>
      <c r="BR142" s="35">
        <v>1.3152341564639741E-3</v>
      </c>
      <c r="BS142" s="35">
        <v>1.7421545024934562E-3</v>
      </c>
      <c r="BT142" s="35">
        <v>1.4827886753552314E-3</v>
      </c>
      <c r="BU142" s="35">
        <v>2.2577736179048096E-3</v>
      </c>
      <c r="BV142" s="35">
        <v>7.781767452630918E-4</v>
      </c>
      <c r="BW142" s="35">
        <v>1.2509213323782446E-3</v>
      </c>
      <c r="BX142" s="35">
        <v>7.6841966649332234E-4</v>
      </c>
      <c r="BY142" s="35">
        <v>9.8743960838869847E-4</v>
      </c>
      <c r="BZ142" s="35">
        <v>8.9065700401414134E-4</v>
      </c>
      <c r="CA142" s="35">
        <v>1.2382927771501912E-3</v>
      </c>
      <c r="CB142" s="35">
        <v>1.0297492393241687E-3</v>
      </c>
      <c r="CC142" s="35">
        <v>1.297228651350342E-3</v>
      </c>
      <c r="CD142" s="35">
        <v>8.9457073875558353E-4</v>
      </c>
      <c r="CE142" s="35">
        <v>2.1862335846799296E-3</v>
      </c>
      <c r="CF142" s="35">
        <v>2.7383996636958091E-3</v>
      </c>
      <c r="CG142" s="35">
        <v>2.6890099018248037E-3</v>
      </c>
      <c r="CH142" s="35">
        <v>5.3131893523246914E-3</v>
      </c>
      <c r="CI142" s="35">
        <v>1.6383134849360628E-3</v>
      </c>
      <c r="CJ142" s="35">
        <v>1.171098823800847E-3</v>
      </c>
      <c r="CK142" s="35">
        <v>1.1968251379908831E-3</v>
      </c>
      <c r="CL142" s="35">
        <v>1.7135022692148134E-3</v>
      </c>
      <c r="CM142" s="35">
        <v>1.422089918423927E-3</v>
      </c>
      <c r="CN142" s="35">
        <v>6.3625732301984157E-3</v>
      </c>
      <c r="CO142" s="35">
        <v>1.5403937250912847E-3</v>
      </c>
      <c r="CP142" s="35">
        <v>2.1282794795622019E-3</v>
      </c>
      <c r="CQ142" s="35">
        <v>1.5126357037360623E-3</v>
      </c>
      <c r="CR142" s="35">
        <v>7.863688573151701E-4</v>
      </c>
      <c r="CS142" s="35">
        <v>1.9801230182911571E-3</v>
      </c>
      <c r="CT142" s="35">
        <v>1.0451938803017218E-2</v>
      </c>
      <c r="CU142" s="35">
        <v>4.4821943423635586E-3</v>
      </c>
      <c r="CV142" s="35">
        <v>5.2481405342518174E-3</v>
      </c>
      <c r="CW142" s="35">
        <v>2.0739006069585655E-3</v>
      </c>
      <c r="CX142" s="35">
        <v>6.8932183463635069E-3</v>
      </c>
      <c r="CY142" s="35">
        <v>2.1210017753689925E-3</v>
      </c>
      <c r="CZ142" s="35">
        <v>4.4928936566302931E-3</v>
      </c>
      <c r="DA142" s="35">
        <v>2.2456036554725852E-3</v>
      </c>
      <c r="DB142" s="35">
        <v>5.6494508289903246E-3</v>
      </c>
      <c r="DC142" s="35">
        <v>8.7154167154226934E-3</v>
      </c>
      <c r="DD142" s="35">
        <v>3.7972125534402701E-3</v>
      </c>
      <c r="DE142" s="35">
        <v>2.8042285766009234E-3</v>
      </c>
      <c r="DF142" s="35">
        <v>6.2041607711668416E-3</v>
      </c>
      <c r="DG142" s="35">
        <v>2.6359210767682973E-3</v>
      </c>
      <c r="DH142" s="35">
        <v>4.0484377615924135E-3</v>
      </c>
      <c r="DI142" s="35">
        <v>7.5000166381174859E-3</v>
      </c>
      <c r="DJ142" s="35">
        <v>1.1390219817748E-2</v>
      </c>
      <c r="DK142" s="35">
        <v>2.8761088900840976E-3</v>
      </c>
      <c r="DL142" s="35">
        <v>4.3645418776174618E-3</v>
      </c>
      <c r="DM142" s="35">
        <v>4.6588705805910742E-3</v>
      </c>
      <c r="DN142" s="35">
        <v>1.7414515525753535E-3</v>
      </c>
      <c r="DO142" s="35">
        <v>6.4406537796116384E-3</v>
      </c>
      <c r="DP142" s="35">
        <v>1.6723653941250927E-3</v>
      </c>
      <c r="DQ142" s="35">
        <v>7.4408252370678342E-4</v>
      </c>
      <c r="DR142" s="35">
        <v>5.018113618774917E-3</v>
      </c>
      <c r="DS142" s="35">
        <v>3.1072740988827147E-3</v>
      </c>
      <c r="DT142" s="35">
        <v>6.8959456643564153E-4</v>
      </c>
      <c r="DU142" s="35">
        <v>5.4894132579702513E-3</v>
      </c>
      <c r="DV142" s="35">
        <v>7.836207417642127E-3</v>
      </c>
      <c r="DW142" s="35">
        <v>1.1555001969166905E-3</v>
      </c>
      <c r="DX142" s="35">
        <v>6.671731920086443E-3</v>
      </c>
      <c r="DY142" s="35">
        <v>2.0766304875645303E-3</v>
      </c>
      <c r="DZ142" s="35">
        <v>2.198756782914096E-3</v>
      </c>
      <c r="EA142" s="35">
        <v>1.5465668006742221E-3</v>
      </c>
      <c r="EB142" s="35">
        <v>8.8020175023364993E-3</v>
      </c>
      <c r="EC142" s="35">
        <v>1.023768729788159</v>
      </c>
      <c r="ED142" s="35">
        <v>8.4672922578908592E-3</v>
      </c>
      <c r="EE142" s="35">
        <v>1.6386515456582807E-2</v>
      </c>
      <c r="EF142" s="35">
        <v>5.3447556523727709E-3</v>
      </c>
      <c r="EG142" s="35">
        <v>1.52269500501997E-3</v>
      </c>
      <c r="EH142" s="35">
        <v>0</v>
      </c>
      <c r="EK142" s="62">
        <f>+IF(AND(OR(SeleccionarIndustria=$A142,SeleccionarIndustria="Todas las AE"),('SIMULADOR IMPACTOS MIP'!$B$10=EK$11)),'SIMULADOR IMPACTOS MIP'!Porcentaje,0)</f>
        <v>0</v>
      </c>
      <c r="EL142" s="62">
        <f>+IF(AND(OR(SeleccionarIndustria=$A142,SeleccionarIndustria="Todas las AE"),('SIMULADOR IMPACTOS MIP'!$B$10=EL$11)),'SIMULADOR IMPACTOS MIP'!Porcentaje,0)</f>
        <v>0</v>
      </c>
      <c r="EM142" s="62">
        <f>+IF(AND(OR(SeleccionarIndustria=$A142,SeleccionarIndustria="Todas las AE"),('SIMULADOR IMPACTOS MIP'!$B$10=EM$11)),'SIMULADOR IMPACTOS MIP'!Porcentaje,0)</f>
        <v>0.3</v>
      </c>
      <c r="EN142" s="62">
        <f>+IF(AND(OR(SeleccionarIndustria=$A142,SeleccionarIndustria="Todas las AE"),('SIMULADOR IMPACTOS MIP'!$B$10=EN$11)),'SIMULADOR IMPACTOS MIP'!Porcentaje,0)</f>
        <v>0</v>
      </c>
      <c r="EO142" s="62">
        <f>+IF(AND(OR(SeleccionarIndustria=$A142,SeleccionarIndustria="Todas las AE"),(OR('SIMULADOR IMPACTOS MIP'!$B$10=$EK$11,'SIMULADOR IMPACTOS MIP'!$B$10=EO$11))),'SIMULADOR IMPACTOS MIP'!Porcentaje,0)</f>
        <v>0</v>
      </c>
      <c r="EP142" s="62">
        <f>+IF(AND(OR(SeleccionarIndustria=$A142,SeleccionarIndustria="Todas las AE"),(OR('SIMULADOR IMPACTOS MIP'!$B$10=$EK$11,'SIMULADOR IMPACTOS MIP'!$B$10=EP$11))),'SIMULADOR IMPACTOS MIP'!Porcentaje,0)</f>
        <v>0</v>
      </c>
      <c r="EQ142" s="62">
        <f>+IF(AND(OR(SeleccionarIndustria=$A142,SeleccionarIndustria="Todas las AE"),(OR('SIMULADOR IMPACTOS MIP'!$B$10=$EK$11,'SIMULADOR IMPACTOS MIP'!$B$10=EQ$11))),'SIMULADOR IMPACTOS MIP'!Porcentaje,0)</f>
        <v>0</v>
      </c>
      <c r="ER142" s="62">
        <f>+IF(AND(OR(SeleccionarIndustria=$A142,SeleccionarIndustria="Todas las AE"),(OR('SIMULADOR IMPACTOS MIP'!$B$10=$EL$11,'SIMULADOR IMPACTOS MIP'!$B$10=ER$11))),'SIMULADOR IMPACTOS MIP'!Porcentaje,0)</f>
        <v>0</v>
      </c>
      <c r="ES142" s="62">
        <f>+IF(AND(OR(SeleccionarIndustria=$A142,SeleccionarIndustria="Todas las AE"),(OR('SIMULADOR IMPACTOS MIP'!$B$10=$EL$11,'SIMULADOR IMPACTOS MIP'!$B$10=ES$11))),'SIMULADOR IMPACTOS MIP'!Porcentaje,0)</f>
        <v>0</v>
      </c>
      <c r="ET142" s="62">
        <f>+IF(AND(OR(SeleccionarIndustria=$A142,SeleccionarIndustria="Todas las AE"),(OR('SIMULADOR IMPACTOS MIP'!$B$10=$EL$11,'SIMULADOR IMPACTOS MIP'!$B$10=ET$11))),'SIMULADOR IMPACTOS MIP'!Porcentaje,0)</f>
        <v>0</v>
      </c>
      <c r="EU142" s="62">
        <f>+IF(AND(OR(SeleccionarIndustria=$A142,SeleccionarIndustria="Todas las AE"),(OR('SIMULADOR IMPACTOS MIP'!$B$10=$EL$11,'SIMULADOR IMPACTOS MIP'!$B$10=EU$11))),'SIMULADOR IMPACTOS MIP'!Porcentaje,0)</f>
        <v>0</v>
      </c>
      <c r="EV142" s="62">
        <f>+IF(AND(OR(SeleccionarIndustria=$A142,SeleccionarIndustria="Todas las AE"),(OR('SIMULADOR IMPACTOS MIP'!$B$10=$EL$11,'SIMULADOR IMPACTOS MIP'!$B$10=EV$11))),'SIMULADOR IMPACTOS MIP'!Porcentaje,0)</f>
        <v>0</v>
      </c>
      <c r="EW142" s="62">
        <f>+IF(AND(OR(SeleccionarIndustria=$A142,SeleccionarIndustria="Todas las AE"),(OR('SIMULADOR IMPACTOS MIP'!$B$10=$EL$11,'SIMULADOR IMPACTOS MIP'!$B$10=EW$11))),'SIMULADOR IMPACTOS MIP'!Porcentaje,0)</f>
        <v>0</v>
      </c>
      <c r="EX142" s="62">
        <f>+IF(AND(OR(SeleccionarIndustria=$A142,SeleccionarIndustria="Todas las AE"),(OR('SIMULADOR IMPACTOS MIP'!$B$10=$EL$11,'SIMULADOR IMPACTOS MIP'!$B$10=EX$11))),'SIMULADOR IMPACTOS MIP'!Porcentaje,0)</f>
        <v>0</v>
      </c>
      <c r="EY142" s="62">
        <f>+IF(AND(OR(SeleccionarIndustria=$A142,SeleccionarIndustria="Todas las AE"),('SIMULADOR IMPACTOS MIP'!$B$10=EY$11)),'SIMULADOR IMPACTOS MIP'!Porcentaje,0)</f>
        <v>0</v>
      </c>
      <c r="EZ142" s="62">
        <f>+IF(AND(OR(SeleccionarIndustria=$A142,SeleccionarIndustria="Todas las AE"),('SIMULADOR IMPACTOS MIP'!$B$10=EZ$11)),'SIMULADOR IMPACTOS MIP'!Porcentaje,0)</f>
        <v>0</v>
      </c>
      <c r="FA142" s="62">
        <f>+IF(AND(OR(SeleccionarIndustria=$A142,SeleccionarIndustria="Todas las AE"),('SIMULADOR IMPACTOS MIP'!$B$10=FA$11)),'SIMULADOR IMPACTOS MIP'!Porcentaje,0)</f>
        <v>0</v>
      </c>
      <c r="FB142" s="62">
        <f>+IF(AND(OR(SeleccionarIndustria=$A142,SeleccionarIndustria="Todas las AE"),('SIMULADOR IMPACTOS MIP'!$B$10=FB$11)),'SIMULADOR IMPACTOS MIP'!Porcentaje,0)</f>
        <v>0</v>
      </c>
      <c r="FC142" s="62">
        <f>+IF(AND(OR(SeleccionarIndustria=$A142,SeleccionarIndustria="Todas las AE"),(OR('SIMULADOR IMPACTOS MIP'!$B$10=$EM$11,'SIMULADOR IMPACTOS MIP'!$B$10=FC$11))),'SIMULADOR IMPACTOS MIP'!Porcentaje,0)</f>
        <v>0.3</v>
      </c>
      <c r="FD142" s="62">
        <f>+IF(AND(OR(SeleccionarIndustria=$A142,SeleccionarIndustria="Todas las AE"),(OR('SIMULADOR IMPACTOS MIP'!$B$10=$EM$11,'SIMULADOR IMPACTOS MIP'!$B$10=FD$11))),'SIMULADOR IMPACTOS MIP'!Porcentaje,0)</f>
        <v>0.3</v>
      </c>
      <c r="FE142" s="62">
        <f>+IF(AND(OR(SeleccionarIndustria=$A142,SeleccionarIndustria="Todas las AE"),(OR('SIMULADOR IMPACTOS MIP'!$B$10=$EM$11,'SIMULADOR IMPACTOS MIP'!$B$10=FE$11))),'SIMULADOR IMPACTOS MIP'!Porcentaje,0)</f>
        <v>0.3</v>
      </c>
      <c r="FF142" s="62">
        <f>+IF(AND(OR(SeleccionarIndustria=$A142,SeleccionarIndustria="Todas las AE"),(OR('SIMULADOR IMPACTOS MIP'!$B$10=$EM$11,'SIMULADOR IMPACTOS MIP'!$B$10=FF$11))),'SIMULADOR IMPACTOS MIP'!Porcentaje,0)</f>
        <v>0.3</v>
      </c>
      <c r="FG142" s="62">
        <f>+IF(AND(OR(SeleccionarIndustria=$A142,SeleccionarIndustria="Todas las AE"),(OR('SIMULADOR IMPACTOS MIP'!$B$10=$EM$11,'SIMULADOR IMPACTOS MIP'!$B$10=FG$11))),'SIMULADOR IMPACTOS MIP'!Porcentaje,0)</f>
        <v>0.3</v>
      </c>
      <c r="FH142" s="62">
        <f>+IF(AND(OR(SeleccionarIndustria=$A142,SeleccionarIndustria="Todas las AE"),(OR('SIMULADOR IMPACTOS MIP'!$B$10=$EM$11,'SIMULADOR IMPACTOS MIP'!$B$10=FH$11))),'SIMULADOR IMPACTOS MIP'!Porcentaje,0)</f>
        <v>0.3</v>
      </c>
      <c r="FI142" s="62">
        <f>+IF(AND(OR(SeleccionarIndustria=$A142,SeleccionarIndustria="Todas las AE"),(OR('SIMULADOR IMPACTOS MIP'!$B$10=$EM$11,'SIMULADOR IMPACTOS MIP'!$B$10=FI$11))),'SIMULADOR IMPACTOS MIP'!Porcentaje,0)</f>
        <v>0.3</v>
      </c>
      <c r="FJ142" s="62">
        <f>+IF(AND(OR(SeleccionarIndustria=$A142,SeleccionarIndustria="Todas las AE"),(OR('SIMULADOR IMPACTOS MIP'!$B$10=$EM$11,'SIMULADOR IMPACTOS MIP'!$B$10=FJ$11))),'SIMULADOR IMPACTOS MIP'!Porcentaje,0)</f>
        <v>0.3</v>
      </c>
      <c r="FM142" s="20">
        <f>+'MIP 2012'!EJ142*(1+(EN142))</f>
        <v>10599.144220314047</v>
      </c>
      <c r="FN142" s="20">
        <f>+'MIP 2012'!EK142*(1+(EO142))</f>
        <v>0</v>
      </c>
      <c r="FO142" s="20">
        <f>+'MIP 2012'!EL142*(1+(EP142))</f>
        <v>0</v>
      </c>
      <c r="FP142" s="20">
        <f>+'MIP 2012'!EM142*(1+(EQ142))</f>
        <v>0</v>
      </c>
      <c r="FQ142" s="20">
        <f>+'MIP 2012'!EN142*(1+(ER142))</f>
        <v>0</v>
      </c>
      <c r="FR142" s="20">
        <f>+'MIP 2012'!EO142*(1+(ES142))</f>
        <v>0</v>
      </c>
      <c r="FS142" s="20">
        <f>+'MIP 2012'!EP142*(1+(ET142))</f>
        <v>0</v>
      </c>
      <c r="FT142" s="20">
        <f>+'MIP 2012'!EQ142*(1+(EU142))</f>
        <v>0</v>
      </c>
      <c r="FU142" s="20">
        <f>+'MIP 2012'!ER142*(1+(EV142))</f>
        <v>0</v>
      </c>
      <c r="FV142" s="20">
        <f>+'MIP 2012'!ES142*(1+(EW142))</f>
        <v>0</v>
      </c>
      <c r="FW142" s="20">
        <f>+'MIP 2012'!ET142*(1+(EX142))</f>
        <v>0</v>
      </c>
      <c r="FX142" s="20">
        <f>+'MIP 2012'!EU142*(1+(EY142))</f>
        <v>1.4984485528794127</v>
      </c>
      <c r="FY142" s="20">
        <f>+'MIP 2012'!EV142*(1+(EZ142))</f>
        <v>11.706079312553543</v>
      </c>
      <c r="FZ142" s="20">
        <f>+'MIP 2012'!EW142*(1+(FA142))</f>
        <v>-0.48220000411021213</v>
      </c>
      <c r="GA142" s="20">
        <f>+'MIP 2012'!EX142*(1+(FB142))</f>
        <v>5617.6340551978074</v>
      </c>
      <c r="GB142" s="20">
        <f>+'MIP 2012'!EY142*(1+(FC142))</f>
        <v>0</v>
      </c>
      <c r="GC142" s="20">
        <f>+'MIP 2012'!EZ142*(1+(FD142))</f>
        <v>0</v>
      </c>
      <c r="GD142" s="20">
        <f>+'MIP 2012'!FA142*(1+(FE142))</f>
        <v>0</v>
      </c>
      <c r="GE142" s="20">
        <f>+'MIP 2012'!FB142*(1+(FF142))</f>
        <v>0</v>
      </c>
      <c r="GF142" s="20">
        <f>+'MIP 2012'!FC142*(1+(FG142))</f>
        <v>0</v>
      </c>
      <c r="GG142" s="20">
        <f>+'MIP 2012'!FD142*(1+(FH142))</f>
        <v>0</v>
      </c>
      <c r="GH142" s="20">
        <f>+'MIP 2012'!FE142*(1+(FI142))</f>
        <v>0</v>
      </c>
      <c r="GI142" s="20">
        <f>+'MIP 2012'!FF142*(1+(FJ142))</f>
        <v>0</v>
      </c>
      <c r="GJ142" s="18">
        <f t="shared" si="12"/>
        <v>16229.500603373177</v>
      </c>
      <c r="GK142" s="41">
        <f>+IFERROR((GJ142/'MIP 2012'!FG142*100-100),0)</f>
        <v>0</v>
      </c>
      <c r="GN142" s="18">
        <v>95814.024814840712</v>
      </c>
      <c r="GO142" s="14">
        <f>+'MIP 2012'!FH142</f>
        <v>94484.645479778934</v>
      </c>
      <c r="GP142" s="41">
        <f t="shared" si="13"/>
        <v>1329.379335061778</v>
      </c>
      <c r="GQ142" s="41">
        <f t="shared" si="14"/>
        <v>1.4069792274833617</v>
      </c>
      <c r="GU142" s="63">
        <v>0.3</v>
      </c>
      <c r="GV142" s="73"/>
      <c r="GW142" s="62">
        <f>+IF(SeleccionarDemTur=GW$11,'SIMULADOR IMPACTOS MIP(TURISMO)'!PorcentajeTur,0)</f>
        <v>0</v>
      </c>
      <c r="GX142" s="62">
        <f>+IF(SeleccionarDemTur=GX$11,'SIMULADOR IMPACTOS MIP(TURISMO)'!PorcentajeTur,0)</f>
        <v>0</v>
      </c>
      <c r="GY142" s="62">
        <f>+IF(SeleccionarDemTur=GY$11,'SIMULADOR IMPACTOS MIP(TURISMO)'!PorcentajeTur,0)</f>
        <v>0.1</v>
      </c>
      <c r="GZ142" s="62">
        <f>+IF(SeleccionarDemTur=GZ$11,'SIMULADOR IMPACTOS MIP(TURISMO)'!PorcentajeTur,0)</f>
        <v>0</v>
      </c>
      <c r="HA142" s="62">
        <f>+IF(OR(SeleccionarDemTur=HA$11,SeleccionarDemTur=$GW$11),'SIMULADOR IMPACTOS MIP(TURISMO)'!PorcentajeTur,0)</f>
        <v>0</v>
      </c>
      <c r="HB142" s="62">
        <f>+IF(OR(SeleccionarDemTur=HB$11,SeleccionarDemTur=$GW$11),'SIMULADOR IMPACTOS MIP(TURISMO)'!PorcentajeTur,0)</f>
        <v>0</v>
      </c>
      <c r="HC142" s="62">
        <f>+IF(OR(SeleccionarDemTur=HC$11,SeleccionarDemTur=$GW$11),'SIMULADOR IMPACTOS MIP(TURISMO)'!PorcentajeTur,0)</f>
        <v>0</v>
      </c>
      <c r="HD142" s="62">
        <f>+IF(OR(SeleccionarDemTur=HD$11,SeleccionarDemTur=$GX$11),'SIMULADOR IMPACTOS MIP(TURISMO)'!PorcentajeTur,0)</f>
        <v>0</v>
      </c>
      <c r="HE142" s="62">
        <f>+IF(OR(SeleccionarDemTur=HE$11,SeleccionarDemTur=$GX$11),'SIMULADOR IMPACTOS MIP(TURISMO)'!PorcentajeTur,0)</f>
        <v>0</v>
      </c>
      <c r="HF142" s="62">
        <f>+IF(OR(SeleccionarDemTur=HF$11,SeleccionarDemTur=$GX$11),'SIMULADOR IMPACTOS MIP(TURISMO)'!PorcentajeTur,0)</f>
        <v>0</v>
      </c>
      <c r="HG142" s="62">
        <f>+IF(OR(SeleccionarDemTur=HG$11,SeleccionarDemTur=$GX$11),'SIMULADOR IMPACTOS MIP(TURISMO)'!PorcentajeTur,0)</f>
        <v>0</v>
      </c>
      <c r="HH142" s="62">
        <f>+IF(OR(SeleccionarDemTur=HH$11,SeleccionarDemTur=$GX$11),'SIMULADOR IMPACTOS MIP(TURISMO)'!PorcentajeTur,0)</f>
        <v>0</v>
      </c>
      <c r="HI142" s="62">
        <f>+IF(OR(SeleccionarDemTur=HI$11,SeleccionarDemTur=$GX$11),'SIMULADOR IMPACTOS MIP(TURISMO)'!PorcentajeTur,0)</f>
        <v>0</v>
      </c>
      <c r="HJ142" s="62">
        <f>+IF(OR(SeleccionarDemTur=HJ$11,SeleccionarDemTur=$GX$11),'SIMULADOR IMPACTOS MIP(TURISMO)'!PorcentajeTur,0)</f>
        <v>0</v>
      </c>
      <c r="HK142" s="62">
        <f>+IF(SeleccionarDemTur=HK$11,'SIMULADOR IMPACTOS MIP(TURISMO)'!PorcentajeTur,0)</f>
        <v>0</v>
      </c>
      <c r="HL142" s="62">
        <f>+IF(SeleccionarDemTur=HL$11,'SIMULADOR IMPACTOS MIP(TURISMO)'!PorcentajeTur,0)</f>
        <v>0</v>
      </c>
      <c r="HM142" s="62">
        <f>+IF(SeleccionarDemTur=HM$11,'SIMULADOR IMPACTOS MIP(TURISMO)'!PorcentajeTur,0)</f>
        <v>0</v>
      </c>
      <c r="HN142" s="62">
        <f>+IF(SeleccionarDemTur=HN$11,'SIMULADOR IMPACTOS MIP(TURISMO)'!PorcentajeTur,0)</f>
        <v>0</v>
      </c>
      <c r="HO142" s="62">
        <f>+IF(OR(SeleccionarDemTur=HO$11,SeleccionarDemTur=$GY$11),'SIMULADOR IMPACTOS MIP(TURISMO)'!PorcentajeTur,0)</f>
        <v>0.1</v>
      </c>
      <c r="HP142" s="62">
        <f>+IF(OR(SeleccionarDemTur=HP$11,SeleccionarDemTur=$GY$11),'SIMULADOR IMPACTOS MIP(TURISMO)'!PorcentajeTur,0)</f>
        <v>0.1</v>
      </c>
      <c r="HQ142" s="62">
        <f>+IF(OR(SeleccionarDemTur=HQ$11,SeleccionarDemTur=$GY$11),'SIMULADOR IMPACTOS MIP(TURISMO)'!PorcentajeTur,0)</f>
        <v>0.1</v>
      </c>
      <c r="HR142" s="62">
        <f>+IF(OR(SeleccionarDemTur=HR$11,SeleccionarDemTur=$GY$11),'SIMULADOR IMPACTOS MIP(TURISMO)'!PorcentajeTur,0)</f>
        <v>0.1</v>
      </c>
      <c r="HS142" s="62">
        <f>+IF(OR(SeleccionarDemTur=HS$11,SeleccionarDemTur=$GY$11),'SIMULADOR IMPACTOS MIP(TURISMO)'!PorcentajeTur,0)</f>
        <v>0.1</v>
      </c>
      <c r="HT142" s="62">
        <f>+IF(OR(SeleccionarDemTur=HT$11,SeleccionarDemTur=$GY$11),'SIMULADOR IMPACTOS MIP(TURISMO)'!PorcentajeTur,0)</f>
        <v>0.1</v>
      </c>
      <c r="HU142" s="62">
        <f>+IF(OR(SeleccionarDemTur=HU$11,SeleccionarDemTur=$GY$11),'SIMULADOR IMPACTOS MIP(TURISMO)'!PorcentajeTur,0)</f>
        <v>0.1</v>
      </c>
      <c r="HV142" s="62">
        <f>+IF(OR(SeleccionarDemTur=HV$11,SeleccionarDemTur=$GY$11),'SIMULADOR IMPACTOS MIP(TURISMO)'!PorcentajeTur,0)</f>
        <v>0.1</v>
      </c>
      <c r="HY142" s="20">
        <f>+'MIP 2012'!EJ142*(1+(GZ142))</f>
        <v>10599.144220314047</v>
      </c>
      <c r="HZ142" s="20">
        <f>+'MIP 2012'!EK142*(1+(HA142))</f>
        <v>0</v>
      </c>
      <c r="IA142" s="20">
        <f>+'MIP 2012'!EL142*(1+(HB142))</f>
        <v>0</v>
      </c>
      <c r="IB142" s="20">
        <f>+'MIP 2012'!EM142*(1+(HC142))</f>
        <v>0</v>
      </c>
      <c r="IC142" s="20">
        <f>+'MIP 2012'!EN142*(1+(HD142))</f>
        <v>0</v>
      </c>
      <c r="ID142" s="20">
        <f>+'MIP 2012'!EO142*(1+(HE142))</f>
        <v>0</v>
      </c>
      <c r="IE142" s="20">
        <f>+'MIP 2012'!EP142*(1+(HF142))</f>
        <v>0</v>
      </c>
      <c r="IF142" s="20">
        <f>+'MIP 2012'!EQ142*(1+(HG142))</f>
        <v>0</v>
      </c>
      <c r="IG142" s="20">
        <f>+'MIP 2012'!ER142*(1+(HH142))</f>
        <v>0</v>
      </c>
      <c r="IH142" s="20">
        <f>+'MIP 2012'!ES142*(1+(HI142))</f>
        <v>0</v>
      </c>
      <c r="II142" s="20">
        <f>+'MIP 2012'!ET142*(1+(HJ142))</f>
        <v>0</v>
      </c>
      <c r="IJ142" s="20">
        <f>+'MIP 2012'!EU142*(1+(HK142))</f>
        <v>1.4984485528794127</v>
      </c>
      <c r="IK142" s="20">
        <f>+'MIP 2012'!EV142*(1+(HL142))</f>
        <v>11.706079312553543</v>
      </c>
      <c r="IL142" s="20">
        <f>+'MIP 2012'!EW142*(1+(HM142))</f>
        <v>-0.48220000411021213</v>
      </c>
      <c r="IM142" s="20">
        <f>+'MIP 2012'!EX142*(1+(HN142))</f>
        <v>5617.6340551978074</v>
      </c>
      <c r="IN142" s="20">
        <f>+'MIP 2012'!EY142*(1+(HO142))</f>
        <v>0</v>
      </c>
      <c r="IO142" s="20">
        <f>+'MIP 2012'!EZ142*(1+(HP142))</f>
        <v>0</v>
      </c>
      <c r="IP142" s="20">
        <f>+'MIP 2012'!FA142*(1+(HQ142))</f>
        <v>0</v>
      </c>
      <c r="IQ142" s="20">
        <f>+'MIP 2012'!FB142*(1+(HR142))</f>
        <v>0</v>
      </c>
      <c r="IR142" s="20">
        <f>+'MIP 2012'!FC142*(1+(HS142))</f>
        <v>0</v>
      </c>
      <c r="IS142" s="20">
        <f>+'MIP 2012'!FD142*(1+(HT142))</f>
        <v>0</v>
      </c>
      <c r="IT142" s="20">
        <f>+'MIP 2012'!FE142*(1+(HU142))</f>
        <v>0</v>
      </c>
      <c r="IU142" s="20">
        <f>+'MIP 2012'!FF142*(1+(HV142))</f>
        <v>0</v>
      </c>
      <c r="IV142" s="18">
        <f t="shared" si="15"/>
        <v>16229.500603373177</v>
      </c>
      <c r="IW142" s="41">
        <f>+IFERROR((IV142/'MIP 2012'!FG142*100-100),0)</f>
        <v>0</v>
      </c>
      <c r="IZ142" s="18">
        <v>94927.771924799556</v>
      </c>
      <c r="JA142" s="14">
        <f>+'MIP 2012'!FH142</f>
        <v>94484.645479778934</v>
      </c>
      <c r="JB142" s="41">
        <f t="shared" si="16"/>
        <v>443.12644502062176</v>
      </c>
      <c r="JC142" s="41">
        <f t="shared" si="17"/>
        <v>0.46899307582781091</v>
      </c>
    </row>
    <row r="143" spans="1:263" s="7" customFormat="1" ht="21.95" customHeight="1" thickBot="1" x14ac:dyDescent="0.3">
      <c r="A143" s="12" t="s">
        <v>348</v>
      </c>
      <c r="B143" s="12" t="s">
        <v>349</v>
      </c>
      <c r="C143" s="35">
        <v>8.6486102108223039E-5</v>
      </c>
      <c r="D143" s="35">
        <v>1.001944052158781E-4</v>
      </c>
      <c r="E143" s="35">
        <v>5.9921403842610399E-5</v>
      </c>
      <c r="F143" s="35">
        <v>3.6601137418687727E-5</v>
      </c>
      <c r="G143" s="35">
        <v>9.9288033226962023E-5</v>
      </c>
      <c r="H143" s="35">
        <v>1.0727702927568159E-4</v>
      </c>
      <c r="I143" s="35">
        <v>7.8930109516397082E-5</v>
      </c>
      <c r="J143" s="35">
        <v>2.973815628313345E-5</v>
      </c>
      <c r="K143" s="35">
        <v>3.8659225030364009E-5</v>
      </c>
      <c r="L143" s="35">
        <v>5.3933155703840683E-5</v>
      </c>
      <c r="M143" s="35">
        <v>1.2853911051380137E-4</v>
      </c>
      <c r="N143" s="35">
        <v>7.0249324660275346E-5</v>
      </c>
      <c r="O143" s="35">
        <v>1.0598276836888398E-4</v>
      </c>
      <c r="P143" s="35">
        <v>4.9371219141664354E-5</v>
      </c>
      <c r="Q143" s="35">
        <v>4.2857258542754059E-5</v>
      </c>
      <c r="R143" s="35">
        <v>8.1732623893977926E-5</v>
      </c>
      <c r="S143" s="35">
        <v>1.0550084776120686E-5</v>
      </c>
      <c r="T143" s="35">
        <v>5.3161052247669226E-5</v>
      </c>
      <c r="U143" s="35">
        <v>5.3698781868689787E-5</v>
      </c>
      <c r="V143" s="35">
        <v>3.9027721809406663E-5</v>
      </c>
      <c r="W143" s="35">
        <v>5.030507871249657E-5</v>
      </c>
      <c r="X143" s="35">
        <v>8.0040821359882329E-5</v>
      </c>
      <c r="Y143" s="35">
        <v>6.3710306449517304E-5</v>
      </c>
      <c r="Z143" s="35">
        <v>9.7455953620000438E-5</v>
      </c>
      <c r="AA143" s="35">
        <v>3.2297923306275212E-5</v>
      </c>
      <c r="AB143" s="35">
        <v>2.7556889895574439E-4</v>
      </c>
      <c r="AC143" s="35">
        <v>5.9793237347508587E-6</v>
      </c>
      <c r="AD143" s="35">
        <v>7.9959552164000244E-5</v>
      </c>
      <c r="AE143" s="35">
        <v>5.560199504326996E-5</v>
      </c>
      <c r="AF143" s="35">
        <v>3.6626576173216944E-5</v>
      </c>
      <c r="AG143" s="35">
        <v>1.839238728526121E-5</v>
      </c>
      <c r="AH143" s="35">
        <v>4.3065336583939067E-5</v>
      </c>
      <c r="AI143" s="35">
        <v>7.7463617312967494E-5</v>
      </c>
      <c r="AJ143" s="35">
        <v>5.706491532116473E-5</v>
      </c>
      <c r="AK143" s="35">
        <v>4.1939443841151761E-4</v>
      </c>
      <c r="AL143" s="35">
        <v>7.0635208894633285E-5</v>
      </c>
      <c r="AM143" s="35">
        <v>2.6424470815675336E-5</v>
      </c>
      <c r="AN143" s="35">
        <v>5.0938204923481632E-5</v>
      </c>
      <c r="AO143" s="35">
        <v>3.3471113509358832E-5</v>
      </c>
      <c r="AP143" s="35">
        <v>3.423723825885861E-5</v>
      </c>
      <c r="AQ143" s="35">
        <v>7.0981373602435423E-5</v>
      </c>
      <c r="AR143" s="35">
        <v>7.8229483002608598E-5</v>
      </c>
      <c r="AS143" s="35">
        <v>5.2903356878137669E-5</v>
      </c>
      <c r="AT143" s="35">
        <v>5.3627214414242031E-5</v>
      </c>
      <c r="AU143" s="35">
        <v>5.0261905519884321E-5</v>
      </c>
      <c r="AV143" s="35">
        <v>4.069456453089916E-5</v>
      </c>
      <c r="AW143" s="35">
        <v>5.0425760489431241E-5</v>
      </c>
      <c r="AX143" s="35">
        <v>3.6972255573220354E-5</v>
      </c>
      <c r="AY143" s="35">
        <v>3.9398778741130288E-5</v>
      </c>
      <c r="AZ143" s="35">
        <v>4.2566988298274441E-5</v>
      </c>
      <c r="BA143" s="35">
        <v>3.0765831468588372E-5</v>
      </c>
      <c r="BB143" s="35">
        <v>5.7513742285687577E-5</v>
      </c>
      <c r="BC143" s="35">
        <v>4.251803585545584E-5</v>
      </c>
      <c r="BD143" s="35">
        <v>3.7994381358612335E-5</v>
      </c>
      <c r="BE143" s="35">
        <v>3.8526605542408571E-5</v>
      </c>
      <c r="BF143" s="35">
        <v>4.4051535215672727E-5</v>
      </c>
      <c r="BG143" s="35">
        <v>8.4336011988772781E-5</v>
      </c>
      <c r="BH143" s="35">
        <v>4.6128073377669503E-5</v>
      </c>
      <c r="BI143" s="35">
        <v>0</v>
      </c>
      <c r="BJ143" s="35">
        <v>2.0127374564112632E-5</v>
      </c>
      <c r="BK143" s="35">
        <v>1.750428097481545E-5</v>
      </c>
      <c r="BL143" s="35">
        <v>3.1715823470293572E-5</v>
      </c>
      <c r="BM143" s="35">
        <v>2.2133277040807646E-5</v>
      </c>
      <c r="BN143" s="35">
        <v>3.7451147896349624E-5</v>
      </c>
      <c r="BO143" s="35">
        <v>4.1515958893642005E-5</v>
      </c>
      <c r="BP143" s="35">
        <v>2.6005756853739349E-4</v>
      </c>
      <c r="BQ143" s="35">
        <v>6.2220026501468159E-5</v>
      </c>
      <c r="BR143" s="35">
        <v>5.4164571329847444E-5</v>
      </c>
      <c r="BS143" s="35">
        <v>8.2588265470680502E-5</v>
      </c>
      <c r="BT143" s="35">
        <v>6.2181808744960005E-5</v>
      </c>
      <c r="BU143" s="35">
        <v>5.3837814062002595E-5</v>
      </c>
      <c r="BV143" s="35">
        <v>3.0446875473062209E-5</v>
      </c>
      <c r="BW143" s="35">
        <v>3.5703160796736623E-5</v>
      </c>
      <c r="BX143" s="35">
        <v>2.9962780153649956E-5</v>
      </c>
      <c r="BY143" s="35">
        <v>3.8865336861975951E-5</v>
      </c>
      <c r="BZ143" s="35">
        <v>2.7467563891299512E-5</v>
      </c>
      <c r="CA143" s="35">
        <v>4.0919687584445746E-5</v>
      </c>
      <c r="CB143" s="35">
        <v>5.7522493104396937E-5</v>
      </c>
      <c r="CC143" s="35">
        <v>4.7253431700755835E-5</v>
      </c>
      <c r="CD143" s="35">
        <v>4.4044924548507821E-5</v>
      </c>
      <c r="CE143" s="35">
        <v>4.4803488458957694E-5</v>
      </c>
      <c r="CF143" s="35">
        <v>4.5309297980595564E-5</v>
      </c>
      <c r="CG143" s="35">
        <v>1.0419233448587585E-3</v>
      </c>
      <c r="CH143" s="35">
        <v>1.4336323068400069E-4</v>
      </c>
      <c r="CI143" s="35">
        <v>2.0265407592867291E-5</v>
      </c>
      <c r="CJ143" s="35">
        <v>2.5893569451911208E-5</v>
      </c>
      <c r="CK143" s="35">
        <v>2.9719024596878124E-5</v>
      </c>
      <c r="CL143" s="35">
        <v>7.2189321001730835E-5</v>
      </c>
      <c r="CM143" s="35">
        <v>3.1826582491178721E-5</v>
      </c>
      <c r="CN143" s="35">
        <v>5.5643649572743721E-5</v>
      </c>
      <c r="CO143" s="35">
        <v>4.9962812692008999E-5</v>
      </c>
      <c r="CP143" s="35">
        <v>3.4708206505538791E-5</v>
      </c>
      <c r="CQ143" s="35">
        <v>2.3904848929898665E-5</v>
      </c>
      <c r="CR143" s="35">
        <v>2.7599772491931382E-5</v>
      </c>
      <c r="CS143" s="35">
        <v>4.2708665240679883E-5</v>
      </c>
      <c r="CT143" s="35">
        <v>9.3121822819140735E-5</v>
      </c>
      <c r="CU143" s="35">
        <v>5.4849932716542906E-5</v>
      </c>
      <c r="CV143" s="35">
        <v>5.9287328697690712E-5</v>
      </c>
      <c r="CW143" s="35">
        <v>4.6726303581521934E-5</v>
      </c>
      <c r="CX143" s="35">
        <v>1.0903356609379166E-3</v>
      </c>
      <c r="CY143" s="35">
        <v>1.4734150023290308E-4</v>
      </c>
      <c r="CZ143" s="35">
        <v>1.6083941323632512E-4</v>
      </c>
      <c r="DA143" s="35">
        <v>2.6392863701433303E-3</v>
      </c>
      <c r="DB143" s="35">
        <v>4.288976330061411E-5</v>
      </c>
      <c r="DC143" s="35">
        <v>8.596880772695047E-5</v>
      </c>
      <c r="DD143" s="35">
        <v>9.1174279983216358E-5</v>
      </c>
      <c r="DE143" s="35">
        <v>2.9943855640162477E-5</v>
      </c>
      <c r="DF143" s="35">
        <v>5.1489937775621948E-5</v>
      </c>
      <c r="DG143" s="35">
        <v>2.6554685648699177E-5</v>
      </c>
      <c r="DH143" s="35">
        <v>8.6316680743213012E-5</v>
      </c>
      <c r="DI143" s="35">
        <v>7.5508515373838369E-5</v>
      </c>
      <c r="DJ143" s="35">
        <v>6.8019727296644297E-5</v>
      </c>
      <c r="DK143" s="35">
        <v>5.4591036972099203E-5</v>
      </c>
      <c r="DL143" s="35">
        <v>2.0167944581319354E-4</v>
      </c>
      <c r="DM143" s="35">
        <v>5.5425071473274184E-5</v>
      </c>
      <c r="DN143" s="35">
        <v>4.8133790187924352E-5</v>
      </c>
      <c r="DO143" s="35">
        <v>5.2556283573488682E-5</v>
      </c>
      <c r="DP143" s="35">
        <v>3.8424463305429459E-5</v>
      </c>
      <c r="DQ143" s="35">
        <v>1.4746440365437025E-5</v>
      </c>
      <c r="DR143" s="35">
        <v>3.9974932402950768E-4</v>
      </c>
      <c r="DS143" s="35">
        <v>5.8788211132414612E-5</v>
      </c>
      <c r="DT143" s="35">
        <v>1.4781001249591726E-5</v>
      </c>
      <c r="DU143" s="35">
        <v>8.3787092104644809E-5</v>
      </c>
      <c r="DV143" s="35">
        <v>1.2347340800767466E-4</v>
      </c>
      <c r="DW143" s="35">
        <v>3.8738514777219496E-5</v>
      </c>
      <c r="DX143" s="35">
        <v>9.3793041917025549E-4</v>
      </c>
      <c r="DY143" s="35">
        <v>4.6717136626302631E-5</v>
      </c>
      <c r="DZ143" s="35">
        <v>8.3855498532697153E-4</v>
      </c>
      <c r="EA143" s="35">
        <v>1.0868352864397121E-4</v>
      </c>
      <c r="EB143" s="35">
        <v>1.056654085696789E-4</v>
      </c>
      <c r="EC143" s="35">
        <v>8.727730224005438E-5</v>
      </c>
      <c r="ED143" s="35">
        <v>1.0174986956987366</v>
      </c>
      <c r="EE143" s="35">
        <v>1.2971423699218102E-4</v>
      </c>
      <c r="EF143" s="35">
        <v>6.1253782534009845E-5</v>
      </c>
      <c r="EG143" s="35">
        <v>1.0139394762099685E-4</v>
      </c>
      <c r="EH143" s="35">
        <v>0</v>
      </c>
      <c r="EK143" s="62">
        <f>+IF(AND(OR(SeleccionarIndustria=$A143,SeleccionarIndustria="Todas las AE"),('SIMULADOR IMPACTOS MIP'!$B$10=EK$11)),'SIMULADOR IMPACTOS MIP'!Porcentaje,0)</f>
        <v>0</v>
      </c>
      <c r="EL143" s="62">
        <f>+IF(AND(OR(SeleccionarIndustria=$A143,SeleccionarIndustria="Todas las AE"),('SIMULADOR IMPACTOS MIP'!$B$10=EL$11)),'SIMULADOR IMPACTOS MIP'!Porcentaje,0)</f>
        <v>0</v>
      </c>
      <c r="EM143" s="62">
        <f>+IF(AND(OR(SeleccionarIndustria=$A143,SeleccionarIndustria="Todas las AE"),('SIMULADOR IMPACTOS MIP'!$B$10=EM$11)),'SIMULADOR IMPACTOS MIP'!Porcentaje,0)</f>
        <v>0.3</v>
      </c>
      <c r="EN143" s="62">
        <f>+IF(AND(OR(SeleccionarIndustria=$A143,SeleccionarIndustria="Todas las AE"),('SIMULADOR IMPACTOS MIP'!$B$10=EN$11)),'SIMULADOR IMPACTOS MIP'!Porcentaje,0)</f>
        <v>0</v>
      </c>
      <c r="EO143" s="62">
        <f>+IF(AND(OR(SeleccionarIndustria=$A143,SeleccionarIndustria="Todas las AE"),(OR('SIMULADOR IMPACTOS MIP'!$B$10=$EK$11,'SIMULADOR IMPACTOS MIP'!$B$10=EO$11))),'SIMULADOR IMPACTOS MIP'!Porcentaje,0)</f>
        <v>0</v>
      </c>
      <c r="EP143" s="62">
        <f>+IF(AND(OR(SeleccionarIndustria=$A143,SeleccionarIndustria="Todas las AE"),(OR('SIMULADOR IMPACTOS MIP'!$B$10=$EK$11,'SIMULADOR IMPACTOS MIP'!$B$10=EP$11))),'SIMULADOR IMPACTOS MIP'!Porcentaje,0)</f>
        <v>0</v>
      </c>
      <c r="EQ143" s="62">
        <f>+IF(AND(OR(SeleccionarIndustria=$A143,SeleccionarIndustria="Todas las AE"),(OR('SIMULADOR IMPACTOS MIP'!$B$10=$EK$11,'SIMULADOR IMPACTOS MIP'!$B$10=EQ$11))),'SIMULADOR IMPACTOS MIP'!Porcentaje,0)</f>
        <v>0</v>
      </c>
      <c r="ER143" s="62">
        <f>+IF(AND(OR(SeleccionarIndustria=$A143,SeleccionarIndustria="Todas las AE"),(OR('SIMULADOR IMPACTOS MIP'!$B$10=$EL$11,'SIMULADOR IMPACTOS MIP'!$B$10=ER$11))),'SIMULADOR IMPACTOS MIP'!Porcentaje,0)</f>
        <v>0</v>
      </c>
      <c r="ES143" s="62">
        <f>+IF(AND(OR(SeleccionarIndustria=$A143,SeleccionarIndustria="Todas las AE"),(OR('SIMULADOR IMPACTOS MIP'!$B$10=$EL$11,'SIMULADOR IMPACTOS MIP'!$B$10=ES$11))),'SIMULADOR IMPACTOS MIP'!Porcentaje,0)</f>
        <v>0</v>
      </c>
      <c r="ET143" s="62">
        <f>+IF(AND(OR(SeleccionarIndustria=$A143,SeleccionarIndustria="Todas las AE"),(OR('SIMULADOR IMPACTOS MIP'!$B$10=$EL$11,'SIMULADOR IMPACTOS MIP'!$B$10=ET$11))),'SIMULADOR IMPACTOS MIP'!Porcentaje,0)</f>
        <v>0</v>
      </c>
      <c r="EU143" s="62">
        <f>+IF(AND(OR(SeleccionarIndustria=$A143,SeleccionarIndustria="Todas las AE"),(OR('SIMULADOR IMPACTOS MIP'!$B$10=$EL$11,'SIMULADOR IMPACTOS MIP'!$B$10=EU$11))),'SIMULADOR IMPACTOS MIP'!Porcentaje,0)</f>
        <v>0</v>
      </c>
      <c r="EV143" s="62">
        <f>+IF(AND(OR(SeleccionarIndustria=$A143,SeleccionarIndustria="Todas las AE"),(OR('SIMULADOR IMPACTOS MIP'!$B$10=$EL$11,'SIMULADOR IMPACTOS MIP'!$B$10=EV$11))),'SIMULADOR IMPACTOS MIP'!Porcentaje,0)</f>
        <v>0</v>
      </c>
      <c r="EW143" s="62">
        <f>+IF(AND(OR(SeleccionarIndustria=$A143,SeleccionarIndustria="Todas las AE"),(OR('SIMULADOR IMPACTOS MIP'!$B$10=$EL$11,'SIMULADOR IMPACTOS MIP'!$B$10=EW$11))),'SIMULADOR IMPACTOS MIP'!Porcentaje,0)</f>
        <v>0</v>
      </c>
      <c r="EX143" s="62">
        <f>+IF(AND(OR(SeleccionarIndustria=$A143,SeleccionarIndustria="Todas las AE"),(OR('SIMULADOR IMPACTOS MIP'!$B$10=$EL$11,'SIMULADOR IMPACTOS MIP'!$B$10=EX$11))),'SIMULADOR IMPACTOS MIP'!Porcentaje,0)</f>
        <v>0</v>
      </c>
      <c r="EY143" s="62">
        <f>+IF(AND(OR(SeleccionarIndustria=$A143,SeleccionarIndustria="Todas las AE"),('SIMULADOR IMPACTOS MIP'!$B$10=EY$11)),'SIMULADOR IMPACTOS MIP'!Porcentaje,0)</f>
        <v>0</v>
      </c>
      <c r="EZ143" s="62">
        <f>+IF(AND(OR(SeleccionarIndustria=$A143,SeleccionarIndustria="Todas las AE"),('SIMULADOR IMPACTOS MIP'!$B$10=EZ$11)),'SIMULADOR IMPACTOS MIP'!Porcentaje,0)</f>
        <v>0</v>
      </c>
      <c r="FA143" s="62">
        <f>+IF(AND(OR(SeleccionarIndustria=$A143,SeleccionarIndustria="Todas las AE"),('SIMULADOR IMPACTOS MIP'!$B$10=FA$11)),'SIMULADOR IMPACTOS MIP'!Porcentaje,0)</f>
        <v>0</v>
      </c>
      <c r="FB143" s="62">
        <f>+IF(AND(OR(SeleccionarIndustria=$A143,SeleccionarIndustria="Todas las AE"),('SIMULADOR IMPACTOS MIP'!$B$10=FB$11)),'SIMULADOR IMPACTOS MIP'!Porcentaje,0)</f>
        <v>0</v>
      </c>
      <c r="FC143" s="62">
        <f>+IF(AND(OR(SeleccionarIndustria=$A143,SeleccionarIndustria="Todas las AE"),(OR('SIMULADOR IMPACTOS MIP'!$B$10=$EM$11,'SIMULADOR IMPACTOS MIP'!$B$10=FC$11))),'SIMULADOR IMPACTOS MIP'!Porcentaje,0)</f>
        <v>0.3</v>
      </c>
      <c r="FD143" s="62">
        <f>+IF(AND(OR(SeleccionarIndustria=$A143,SeleccionarIndustria="Todas las AE"),(OR('SIMULADOR IMPACTOS MIP'!$B$10=$EM$11,'SIMULADOR IMPACTOS MIP'!$B$10=FD$11))),'SIMULADOR IMPACTOS MIP'!Porcentaje,0)</f>
        <v>0.3</v>
      </c>
      <c r="FE143" s="62">
        <f>+IF(AND(OR(SeleccionarIndustria=$A143,SeleccionarIndustria="Todas las AE"),(OR('SIMULADOR IMPACTOS MIP'!$B$10=$EM$11,'SIMULADOR IMPACTOS MIP'!$B$10=FE$11))),'SIMULADOR IMPACTOS MIP'!Porcentaje,0)</f>
        <v>0.3</v>
      </c>
      <c r="FF143" s="62">
        <f>+IF(AND(OR(SeleccionarIndustria=$A143,SeleccionarIndustria="Todas las AE"),(OR('SIMULADOR IMPACTOS MIP'!$B$10=$EM$11,'SIMULADOR IMPACTOS MIP'!$B$10=FF$11))),'SIMULADOR IMPACTOS MIP'!Porcentaje,0)</f>
        <v>0.3</v>
      </c>
      <c r="FG143" s="62">
        <f>+IF(AND(OR(SeleccionarIndustria=$A143,SeleccionarIndustria="Todas las AE"),(OR('SIMULADOR IMPACTOS MIP'!$B$10=$EM$11,'SIMULADOR IMPACTOS MIP'!$B$10=FG$11))),'SIMULADOR IMPACTOS MIP'!Porcentaje,0)</f>
        <v>0.3</v>
      </c>
      <c r="FH143" s="62">
        <f>+IF(AND(OR(SeleccionarIndustria=$A143,SeleccionarIndustria="Todas las AE"),(OR('SIMULADOR IMPACTOS MIP'!$B$10=$EM$11,'SIMULADOR IMPACTOS MIP'!$B$10=FH$11))),'SIMULADOR IMPACTOS MIP'!Porcentaje,0)</f>
        <v>0.3</v>
      </c>
      <c r="FI143" s="62">
        <f>+IF(AND(OR(SeleccionarIndustria=$A143,SeleccionarIndustria="Todas las AE"),(OR('SIMULADOR IMPACTOS MIP'!$B$10=$EM$11,'SIMULADOR IMPACTOS MIP'!$B$10=FI$11))),'SIMULADOR IMPACTOS MIP'!Porcentaje,0)</f>
        <v>0.3</v>
      </c>
      <c r="FJ143" s="62">
        <f>+IF(AND(OR(SeleccionarIndustria=$A143,SeleccionarIndustria="Todas las AE"),(OR('SIMULADOR IMPACTOS MIP'!$B$10=$EM$11,'SIMULADOR IMPACTOS MIP'!$B$10=FJ$11))),'SIMULADOR IMPACTOS MIP'!Porcentaje,0)</f>
        <v>0.3</v>
      </c>
      <c r="FM143" s="20">
        <f>+'MIP 2012'!EJ143*(1+(EN143))</f>
        <v>3256.4811269358229</v>
      </c>
      <c r="FN143" s="20">
        <f>+'MIP 2012'!EK143*(1+(EO143))</f>
        <v>0</v>
      </c>
      <c r="FO143" s="20">
        <f>+'MIP 2012'!EL143*(1+(EP143))</f>
        <v>0</v>
      </c>
      <c r="FP143" s="20">
        <f>+'MIP 2012'!EM143*(1+(EQ143))</f>
        <v>0</v>
      </c>
      <c r="FQ143" s="20">
        <f>+'MIP 2012'!EN143*(1+(ER143))</f>
        <v>0</v>
      </c>
      <c r="FR143" s="20">
        <f>+'MIP 2012'!EO143*(1+(ES143))</f>
        <v>0</v>
      </c>
      <c r="FS143" s="20">
        <f>+'MIP 2012'!EP143*(1+(ET143))</f>
        <v>0</v>
      </c>
      <c r="FT143" s="20">
        <f>+'MIP 2012'!EQ143*(1+(EU143))</f>
        <v>0</v>
      </c>
      <c r="FU143" s="20">
        <f>+'MIP 2012'!ER143*(1+(EV143))</f>
        <v>0</v>
      </c>
      <c r="FV143" s="20">
        <f>+'MIP 2012'!ES143*(1+(EW143))</f>
        <v>0</v>
      </c>
      <c r="FW143" s="20">
        <f>+'MIP 2012'!ET143*(1+(EX143))</f>
        <v>0</v>
      </c>
      <c r="FX143" s="20">
        <f>+'MIP 2012'!EU143*(1+(EY143))</f>
        <v>1.041342234012361</v>
      </c>
      <c r="FY143" s="20">
        <f>+'MIP 2012'!EV143*(1+(EZ143))</f>
        <v>8.1351039776681464</v>
      </c>
      <c r="FZ143" s="20">
        <f>+'MIP 2012'!EW143*(1+(FA143))</f>
        <v>-0.33011102908301687</v>
      </c>
      <c r="GA143" s="20">
        <f>+'MIP 2012'!EX143*(1+(FB143))</f>
        <v>3.1403175808853927</v>
      </c>
      <c r="GB143" s="20">
        <f>+'MIP 2012'!EY143*(1+(FC143))</f>
        <v>0</v>
      </c>
      <c r="GC143" s="20">
        <f>+'MIP 2012'!EZ143*(1+(FD143))</f>
        <v>0</v>
      </c>
      <c r="GD143" s="20">
        <f>+'MIP 2012'!FA143*(1+(FE143))</f>
        <v>0</v>
      </c>
      <c r="GE143" s="20">
        <f>+'MIP 2012'!FB143*(1+(FF143))</f>
        <v>0</v>
      </c>
      <c r="GF143" s="20">
        <f>+'MIP 2012'!FC143*(1+(FG143))</f>
        <v>0</v>
      </c>
      <c r="GG143" s="20">
        <f>+'MIP 2012'!FD143*(1+(FH143))</f>
        <v>0</v>
      </c>
      <c r="GH143" s="20">
        <f>+'MIP 2012'!FE143*(1+(FI143))</f>
        <v>0</v>
      </c>
      <c r="GI143" s="20">
        <f>+'MIP 2012'!FF143*(1+(FJ143))</f>
        <v>0</v>
      </c>
      <c r="GJ143" s="18">
        <f t="shared" si="12"/>
        <v>3268.467779699306</v>
      </c>
      <c r="GK143" s="41">
        <f>+IFERROR((GJ143/'MIP 2012'!FG143*100-100),0)</f>
        <v>0</v>
      </c>
      <c r="GN143" s="18">
        <v>8432.147680314305</v>
      </c>
      <c r="GO143" s="14">
        <f>+'MIP 2012'!FH143</f>
        <v>8264.2691329558438</v>
      </c>
      <c r="GP143" s="41">
        <f t="shared" si="13"/>
        <v>167.87854735846122</v>
      </c>
      <c r="GQ143" s="41">
        <f t="shared" si="14"/>
        <v>2.031378028203406</v>
      </c>
      <c r="GU143" s="63">
        <v>0.31</v>
      </c>
      <c r="GV143" s="73"/>
      <c r="GW143" s="62">
        <f>+IF(SeleccionarDemTur=GW$11,'SIMULADOR IMPACTOS MIP(TURISMO)'!PorcentajeTur,0)</f>
        <v>0</v>
      </c>
      <c r="GX143" s="62">
        <f>+IF(SeleccionarDemTur=GX$11,'SIMULADOR IMPACTOS MIP(TURISMO)'!PorcentajeTur,0)</f>
        <v>0</v>
      </c>
      <c r="GY143" s="62">
        <f>+IF(SeleccionarDemTur=GY$11,'SIMULADOR IMPACTOS MIP(TURISMO)'!PorcentajeTur,0)</f>
        <v>0.1</v>
      </c>
      <c r="GZ143" s="62">
        <f>+IF(SeleccionarDemTur=GZ$11,'SIMULADOR IMPACTOS MIP(TURISMO)'!PorcentajeTur,0)</f>
        <v>0</v>
      </c>
      <c r="HA143" s="62">
        <f>+IF(OR(SeleccionarDemTur=HA$11,SeleccionarDemTur=$GW$11),'SIMULADOR IMPACTOS MIP(TURISMO)'!PorcentajeTur,0)</f>
        <v>0</v>
      </c>
      <c r="HB143" s="62">
        <f>+IF(OR(SeleccionarDemTur=HB$11,SeleccionarDemTur=$GW$11),'SIMULADOR IMPACTOS MIP(TURISMO)'!PorcentajeTur,0)</f>
        <v>0</v>
      </c>
      <c r="HC143" s="62">
        <f>+IF(OR(SeleccionarDemTur=HC$11,SeleccionarDemTur=$GW$11),'SIMULADOR IMPACTOS MIP(TURISMO)'!PorcentajeTur,0)</f>
        <v>0</v>
      </c>
      <c r="HD143" s="62">
        <f>+IF(OR(SeleccionarDemTur=HD$11,SeleccionarDemTur=$GX$11),'SIMULADOR IMPACTOS MIP(TURISMO)'!PorcentajeTur,0)</f>
        <v>0</v>
      </c>
      <c r="HE143" s="62">
        <f>+IF(OR(SeleccionarDemTur=HE$11,SeleccionarDemTur=$GX$11),'SIMULADOR IMPACTOS MIP(TURISMO)'!PorcentajeTur,0)</f>
        <v>0</v>
      </c>
      <c r="HF143" s="62">
        <f>+IF(OR(SeleccionarDemTur=HF$11,SeleccionarDemTur=$GX$11),'SIMULADOR IMPACTOS MIP(TURISMO)'!PorcentajeTur,0)</f>
        <v>0</v>
      </c>
      <c r="HG143" s="62">
        <f>+IF(OR(SeleccionarDemTur=HG$11,SeleccionarDemTur=$GX$11),'SIMULADOR IMPACTOS MIP(TURISMO)'!PorcentajeTur,0)</f>
        <v>0</v>
      </c>
      <c r="HH143" s="62">
        <f>+IF(OR(SeleccionarDemTur=HH$11,SeleccionarDemTur=$GX$11),'SIMULADOR IMPACTOS MIP(TURISMO)'!PorcentajeTur,0)</f>
        <v>0</v>
      </c>
      <c r="HI143" s="62">
        <f>+IF(OR(SeleccionarDemTur=HI$11,SeleccionarDemTur=$GX$11),'SIMULADOR IMPACTOS MIP(TURISMO)'!PorcentajeTur,0)</f>
        <v>0</v>
      </c>
      <c r="HJ143" s="62">
        <f>+IF(OR(SeleccionarDemTur=HJ$11,SeleccionarDemTur=$GX$11),'SIMULADOR IMPACTOS MIP(TURISMO)'!PorcentajeTur,0)</f>
        <v>0</v>
      </c>
      <c r="HK143" s="62">
        <f>+IF(SeleccionarDemTur=HK$11,'SIMULADOR IMPACTOS MIP(TURISMO)'!PorcentajeTur,0)</f>
        <v>0</v>
      </c>
      <c r="HL143" s="62">
        <f>+IF(SeleccionarDemTur=HL$11,'SIMULADOR IMPACTOS MIP(TURISMO)'!PorcentajeTur,0)</f>
        <v>0</v>
      </c>
      <c r="HM143" s="62">
        <f>+IF(SeleccionarDemTur=HM$11,'SIMULADOR IMPACTOS MIP(TURISMO)'!PorcentajeTur,0)</f>
        <v>0</v>
      </c>
      <c r="HN143" s="62">
        <f>+IF(SeleccionarDemTur=HN$11,'SIMULADOR IMPACTOS MIP(TURISMO)'!PorcentajeTur,0)</f>
        <v>0</v>
      </c>
      <c r="HO143" s="62">
        <f>+IF(OR(SeleccionarDemTur=HO$11,SeleccionarDemTur=$GY$11),'SIMULADOR IMPACTOS MIP(TURISMO)'!PorcentajeTur,0)</f>
        <v>0.1</v>
      </c>
      <c r="HP143" s="62">
        <f>+IF(OR(SeleccionarDemTur=HP$11,SeleccionarDemTur=$GY$11),'SIMULADOR IMPACTOS MIP(TURISMO)'!PorcentajeTur,0)</f>
        <v>0.1</v>
      </c>
      <c r="HQ143" s="62">
        <f>+IF(OR(SeleccionarDemTur=HQ$11,SeleccionarDemTur=$GY$11),'SIMULADOR IMPACTOS MIP(TURISMO)'!PorcentajeTur,0)</f>
        <v>0.1</v>
      </c>
      <c r="HR143" s="62">
        <f>+IF(OR(SeleccionarDemTur=HR$11,SeleccionarDemTur=$GY$11),'SIMULADOR IMPACTOS MIP(TURISMO)'!PorcentajeTur,0)</f>
        <v>0.1</v>
      </c>
      <c r="HS143" s="62">
        <f>+IF(OR(SeleccionarDemTur=HS$11,SeleccionarDemTur=$GY$11),'SIMULADOR IMPACTOS MIP(TURISMO)'!PorcentajeTur,0)</f>
        <v>0.1</v>
      </c>
      <c r="HT143" s="62">
        <f>+IF(OR(SeleccionarDemTur=HT$11,SeleccionarDemTur=$GY$11),'SIMULADOR IMPACTOS MIP(TURISMO)'!PorcentajeTur,0)</f>
        <v>0.1</v>
      </c>
      <c r="HU143" s="62">
        <f>+IF(OR(SeleccionarDemTur=HU$11,SeleccionarDemTur=$GY$11),'SIMULADOR IMPACTOS MIP(TURISMO)'!PorcentajeTur,0)</f>
        <v>0.1</v>
      </c>
      <c r="HV143" s="62">
        <f>+IF(OR(SeleccionarDemTur=HV$11,SeleccionarDemTur=$GY$11),'SIMULADOR IMPACTOS MIP(TURISMO)'!PorcentajeTur,0)</f>
        <v>0.1</v>
      </c>
      <c r="HY143" s="20">
        <f>+'MIP 2012'!EJ143*(1+(GZ143))</f>
        <v>3256.4811269358229</v>
      </c>
      <c r="HZ143" s="20">
        <f>+'MIP 2012'!EK143*(1+(HA143))</f>
        <v>0</v>
      </c>
      <c r="IA143" s="20">
        <f>+'MIP 2012'!EL143*(1+(HB143))</f>
        <v>0</v>
      </c>
      <c r="IB143" s="20">
        <f>+'MIP 2012'!EM143*(1+(HC143))</f>
        <v>0</v>
      </c>
      <c r="IC143" s="20">
        <f>+'MIP 2012'!EN143*(1+(HD143))</f>
        <v>0</v>
      </c>
      <c r="ID143" s="20">
        <f>+'MIP 2012'!EO143*(1+(HE143))</f>
        <v>0</v>
      </c>
      <c r="IE143" s="20">
        <f>+'MIP 2012'!EP143*(1+(HF143))</f>
        <v>0</v>
      </c>
      <c r="IF143" s="20">
        <f>+'MIP 2012'!EQ143*(1+(HG143))</f>
        <v>0</v>
      </c>
      <c r="IG143" s="20">
        <f>+'MIP 2012'!ER143*(1+(HH143))</f>
        <v>0</v>
      </c>
      <c r="IH143" s="20">
        <f>+'MIP 2012'!ES143*(1+(HI143))</f>
        <v>0</v>
      </c>
      <c r="II143" s="20">
        <f>+'MIP 2012'!ET143*(1+(HJ143))</f>
        <v>0</v>
      </c>
      <c r="IJ143" s="20">
        <f>+'MIP 2012'!EU143*(1+(HK143))</f>
        <v>1.041342234012361</v>
      </c>
      <c r="IK143" s="20">
        <f>+'MIP 2012'!EV143*(1+(HL143))</f>
        <v>8.1351039776681464</v>
      </c>
      <c r="IL143" s="20">
        <f>+'MIP 2012'!EW143*(1+(HM143))</f>
        <v>-0.33011102908301687</v>
      </c>
      <c r="IM143" s="20">
        <f>+'MIP 2012'!EX143*(1+(HN143))</f>
        <v>3.1403175808853927</v>
      </c>
      <c r="IN143" s="20">
        <f>+'MIP 2012'!EY143*(1+(HO143))</f>
        <v>0</v>
      </c>
      <c r="IO143" s="20">
        <f>+'MIP 2012'!EZ143*(1+(HP143))</f>
        <v>0</v>
      </c>
      <c r="IP143" s="20">
        <f>+'MIP 2012'!FA143*(1+(HQ143))</f>
        <v>0</v>
      </c>
      <c r="IQ143" s="20">
        <f>+'MIP 2012'!FB143*(1+(HR143))</f>
        <v>0</v>
      </c>
      <c r="IR143" s="20">
        <f>+'MIP 2012'!FC143*(1+(HS143))</f>
        <v>0</v>
      </c>
      <c r="IS143" s="20">
        <f>+'MIP 2012'!FD143*(1+(HT143))</f>
        <v>0</v>
      </c>
      <c r="IT143" s="20">
        <f>+'MIP 2012'!FE143*(1+(HU143))</f>
        <v>0</v>
      </c>
      <c r="IU143" s="20">
        <f>+'MIP 2012'!FF143*(1+(HV143))</f>
        <v>0</v>
      </c>
      <c r="IV143" s="18">
        <f t="shared" si="15"/>
        <v>3268.467779699306</v>
      </c>
      <c r="IW143" s="41">
        <f>+IFERROR((IV143/'MIP 2012'!FG143*100-100),0)</f>
        <v>0</v>
      </c>
      <c r="IZ143" s="18">
        <v>8320.2286487419951</v>
      </c>
      <c r="JA143" s="14">
        <f>+'MIP 2012'!FH143</f>
        <v>8264.2691329558438</v>
      </c>
      <c r="JB143" s="41">
        <f t="shared" si="16"/>
        <v>55.959515786151314</v>
      </c>
      <c r="JC143" s="41">
        <f t="shared" si="17"/>
        <v>0.6771260094011069</v>
      </c>
    </row>
    <row r="144" spans="1:263" s="7" customFormat="1" ht="21.95" customHeight="1" thickBot="1" x14ac:dyDescent="0.3">
      <c r="A144" s="12" t="s">
        <v>350</v>
      </c>
      <c r="B144" s="12" t="s">
        <v>351</v>
      </c>
      <c r="C144" s="35">
        <v>2.6123681063226414E-4</v>
      </c>
      <c r="D144" s="35">
        <v>2.9945834309180665E-4</v>
      </c>
      <c r="E144" s="35">
        <v>9.9807770199287176E-5</v>
      </c>
      <c r="F144" s="35">
        <v>1.2579906070449626E-4</v>
      </c>
      <c r="G144" s="35">
        <v>1.8251723499441072E-4</v>
      </c>
      <c r="H144" s="35">
        <v>1.9109497875354904E-4</v>
      </c>
      <c r="I144" s="35">
        <v>1.7053792370165871E-4</v>
      </c>
      <c r="J144" s="35">
        <v>8.7398975275388801E-5</v>
      </c>
      <c r="K144" s="35">
        <v>1.2990244055629478E-4</v>
      </c>
      <c r="L144" s="35">
        <v>1.1411397187230118E-4</v>
      </c>
      <c r="M144" s="35">
        <v>3.7822155775081465E-4</v>
      </c>
      <c r="N144" s="35">
        <v>1.4060176795131229E-4</v>
      </c>
      <c r="O144" s="35">
        <v>2.4680791851677353E-4</v>
      </c>
      <c r="P144" s="35">
        <v>7.8470824363931392E-5</v>
      </c>
      <c r="Q144" s="35">
        <v>8.0168093749864733E-5</v>
      </c>
      <c r="R144" s="35">
        <v>1.0216984556110638E-4</v>
      </c>
      <c r="S144" s="35">
        <v>4.7090556887266869E-5</v>
      </c>
      <c r="T144" s="35">
        <v>1.4839485007674894E-4</v>
      </c>
      <c r="U144" s="35">
        <v>1.2023144695354375E-4</v>
      </c>
      <c r="V144" s="35">
        <v>9.1783015969830437E-5</v>
      </c>
      <c r="W144" s="35">
        <v>3.0602158698374543E-4</v>
      </c>
      <c r="X144" s="35">
        <v>1.4842285454758165E-4</v>
      </c>
      <c r="Y144" s="35">
        <v>1.255808266704439E-4</v>
      </c>
      <c r="Z144" s="35">
        <v>1.2841490353442109E-4</v>
      </c>
      <c r="AA144" s="35">
        <v>1.0036813865516527E-4</v>
      </c>
      <c r="AB144" s="35">
        <v>7.8249932601925183E-4</v>
      </c>
      <c r="AC144" s="35">
        <v>2.4346195695171643E-5</v>
      </c>
      <c r="AD144" s="35">
        <v>8.0737713303177209E-5</v>
      </c>
      <c r="AE144" s="35">
        <v>1.064163917816241E-4</v>
      </c>
      <c r="AF144" s="35">
        <v>7.2616223406901645E-5</v>
      </c>
      <c r="AG144" s="35">
        <v>2.9592480774424274E-5</v>
      </c>
      <c r="AH144" s="35">
        <v>8.94938720758033E-5</v>
      </c>
      <c r="AI144" s="35">
        <v>1.4909728182244006E-4</v>
      </c>
      <c r="AJ144" s="35">
        <v>1.6920820164186768E-4</v>
      </c>
      <c r="AK144" s="35">
        <v>6.488279449690037E-4</v>
      </c>
      <c r="AL144" s="35">
        <v>1.341793232042237E-4</v>
      </c>
      <c r="AM144" s="35">
        <v>1.3441282837537731E-4</v>
      </c>
      <c r="AN144" s="35">
        <v>1.1710737076655708E-4</v>
      </c>
      <c r="AO144" s="35">
        <v>1.7478796359442729E-4</v>
      </c>
      <c r="AP144" s="35">
        <v>1.6512026708096901E-4</v>
      </c>
      <c r="AQ144" s="35">
        <v>3.2592393135147662E-4</v>
      </c>
      <c r="AR144" s="35">
        <v>2.7182496104619346E-4</v>
      </c>
      <c r="AS144" s="35">
        <v>5.8097255188310705E-4</v>
      </c>
      <c r="AT144" s="35">
        <v>7.063476013583112E-4</v>
      </c>
      <c r="AU144" s="35">
        <v>1.3775734907434695E-4</v>
      </c>
      <c r="AV144" s="35">
        <v>4.8470357406307053E-4</v>
      </c>
      <c r="AW144" s="35">
        <v>1.7987401243037032E-3</v>
      </c>
      <c r="AX144" s="35">
        <v>1.1596313513261585E-4</v>
      </c>
      <c r="AY144" s="35">
        <v>5.0266589876776042E-4</v>
      </c>
      <c r="AZ144" s="35">
        <v>4.5218904023192291E-4</v>
      </c>
      <c r="BA144" s="35">
        <v>8.6275299985833452E-4</v>
      </c>
      <c r="BB144" s="35">
        <v>1.2564553316104921E-4</v>
      </c>
      <c r="BC144" s="35">
        <v>8.2307614493382051E-5</v>
      </c>
      <c r="BD144" s="35">
        <v>9.6269095471549038E-5</v>
      </c>
      <c r="BE144" s="35">
        <v>1.6629304361982873E-4</v>
      </c>
      <c r="BF144" s="35">
        <v>6.7210275135060746E-5</v>
      </c>
      <c r="BG144" s="35">
        <v>1.8419958360715153E-4</v>
      </c>
      <c r="BH144" s="35">
        <v>2.8257660590782428E-4</v>
      </c>
      <c r="BI144" s="35">
        <v>0</v>
      </c>
      <c r="BJ144" s="35">
        <v>5.6845591183871566E-5</v>
      </c>
      <c r="BK144" s="35">
        <v>6.4655122327763408E-5</v>
      </c>
      <c r="BL144" s="35">
        <v>1.1783117018250964E-4</v>
      </c>
      <c r="BM144" s="35">
        <v>2.5392064306431017E-4</v>
      </c>
      <c r="BN144" s="35">
        <v>2.2057703832674907E-4</v>
      </c>
      <c r="BO144" s="35">
        <v>2.9811075722829025E-4</v>
      </c>
      <c r="BP144" s="35">
        <v>9.1601973290833679E-4</v>
      </c>
      <c r="BQ144" s="35">
        <v>2.9291054502895931E-4</v>
      </c>
      <c r="BR144" s="35">
        <v>8.1082419838267335E-5</v>
      </c>
      <c r="BS144" s="35">
        <v>9.8213194023741792E-5</v>
      </c>
      <c r="BT144" s="35">
        <v>1.23935653348195E-4</v>
      </c>
      <c r="BU144" s="35">
        <v>1.3451017394803462E-4</v>
      </c>
      <c r="BV144" s="35">
        <v>7.6894169117092291E-5</v>
      </c>
      <c r="BW144" s="35">
        <v>1.1104885175250598E-4</v>
      </c>
      <c r="BX144" s="35">
        <v>4.5196526993173701E-5</v>
      </c>
      <c r="BY144" s="35">
        <v>5.8547820999086742E-5</v>
      </c>
      <c r="BZ144" s="35">
        <v>1.262777241029209E-4</v>
      </c>
      <c r="CA144" s="35">
        <v>9.2533835674624785E-5</v>
      </c>
      <c r="CB144" s="35">
        <v>1.2087168882957033E-4</v>
      </c>
      <c r="CC144" s="35">
        <v>1.0048767179443719E-4</v>
      </c>
      <c r="CD144" s="35">
        <v>6.4518188020862098E-5</v>
      </c>
      <c r="CE144" s="35">
        <v>7.9817417772945834E-5</v>
      </c>
      <c r="CF144" s="35">
        <v>1.1767771113719781E-4</v>
      </c>
      <c r="CG144" s="35">
        <v>8.5292677037499126E-5</v>
      </c>
      <c r="CH144" s="35">
        <v>1.1386406830013446E-4</v>
      </c>
      <c r="CI144" s="35">
        <v>5.8757227003118539E-5</v>
      </c>
      <c r="CJ144" s="35">
        <v>3.6523707008790599E-4</v>
      </c>
      <c r="CK144" s="35">
        <v>9.3629070283430654E-5</v>
      </c>
      <c r="CL144" s="35">
        <v>1.4145889512708727E-4</v>
      </c>
      <c r="CM144" s="35">
        <v>1.2896789248418902E-4</v>
      </c>
      <c r="CN144" s="35">
        <v>5.316336532468635E-4</v>
      </c>
      <c r="CO144" s="35">
        <v>1.3503583944747655E-4</v>
      </c>
      <c r="CP144" s="35">
        <v>1.2188744134441827E-4</v>
      </c>
      <c r="CQ144" s="35">
        <v>7.0956112920081207E-5</v>
      </c>
      <c r="CR144" s="35">
        <v>5.47144869039975E-5</v>
      </c>
      <c r="CS144" s="35">
        <v>3.0647673385042761E-4</v>
      </c>
      <c r="CT144" s="35">
        <v>1.9919142157397715E-4</v>
      </c>
      <c r="CU144" s="35">
        <v>1.8395601106301613E-4</v>
      </c>
      <c r="CV144" s="35">
        <v>1.5274066716508956E-4</v>
      </c>
      <c r="CW144" s="35">
        <v>1.9626095057278948E-4</v>
      </c>
      <c r="CX144" s="35">
        <v>6.8432945618285919E-4</v>
      </c>
      <c r="CY144" s="35">
        <v>3.0410152475558939E-4</v>
      </c>
      <c r="CZ144" s="35">
        <v>1.0924186885614466E-2</v>
      </c>
      <c r="DA144" s="35">
        <v>3.9963638637725699E-4</v>
      </c>
      <c r="DB144" s="35">
        <v>8.1861151481132943E-5</v>
      </c>
      <c r="DC144" s="35">
        <v>3.9615439515791606E-4</v>
      </c>
      <c r="DD144" s="35">
        <v>1.0001078310327876E-3</v>
      </c>
      <c r="DE144" s="35">
        <v>1.3156304964458373E-4</v>
      </c>
      <c r="DF144" s="35">
        <v>1.8516018878600944E-4</v>
      </c>
      <c r="DG144" s="35">
        <v>9.998685297837317E-5</v>
      </c>
      <c r="DH144" s="35">
        <v>1.5155003064156434E-4</v>
      </c>
      <c r="DI144" s="35">
        <v>2.1047060787537645E-4</v>
      </c>
      <c r="DJ144" s="35">
        <v>2.6382998504365725E-4</v>
      </c>
      <c r="DK144" s="35">
        <v>1.8071665180579386E-4</v>
      </c>
      <c r="DL144" s="35">
        <v>1.8216079768242297E-4</v>
      </c>
      <c r="DM144" s="35">
        <v>1.3708042528112304E-2</v>
      </c>
      <c r="DN144" s="35">
        <v>1.8883537776581867E-4</v>
      </c>
      <c r="DO144" s="35">
        <v>1.3849251186332187E-4</v>
      </c>
      <c r="DP144" s="35">
        <v>1.0892595372220907E-4</v>
      </c>
      <c r="DQ144" s="35">
        <v>2.2266167188127078E-4</v>
      </c>
      <c r="DR144" s="35">
        <v>5.9832285783537899E-4</v>
      </c>
      <c r="DS144" s="35">
        <v>1.7567975080264102E-4</v>
      </c>
      <c r="DT144" s="35">
        <v>5.1618042862025852E-5</v>
      </c>
      <c r="DU144" s="35">
        <v>1.3191614247726557E-4</v>
      </c>
      <c r="DV144" s="35">
        <v>2.4644073857828475E-4</v>
      </c>
      <c r="DW144" s="35">
        <v>2.9272794986306034E-5</v>
      </c>
      <c r="DX144" s="35">
        <v>3.588420748914354E-4</v>
      </c>
      <c r="DY144" s="35">
        <v>9.0011956720197398E-5</v>
      </c>
      <c r="DZ144" s="35">
        <v>6.2271065424789127E-4</v>
      </c>
      <c r="EA144" s="35">
        <v>2.3756050147850398E-4</v>
      </c>
      <c r="EB144" s="35">
        <v>2.6191362538046943E-4</v>
      </c>
      <c r="EC144" s="35">
        <v>1.2486918306683638E-4</v>
      </c>
      <c r="ED144" s="35">
        <v>2.6262587704146728E-4</v>
      </c>
      <c r="EE144" s="35">
        <v>1.0569330068392695</v>
      </c>
      <c r="EF144" s="35">
        <v>4.0741753345796967E-4</v>
      </c>
      <c r="EG144" s="35">
        <v>1.671469690563808E-2</v>
      </c>
      <c r="EH144" s="35">
        <v>0</v>
      </c>
      <c r="EK144" s="62">
        <f>+IF(AND(OR(SeleccionarIndustria=$A144,SeleccionarIndustria="Todas las AE"),('SIMULADOR IMPACTOS MIP'!$B$10=EK$11)),'SIMULADOR IMPACTOS MIP'!Porcentaje,0)</f>
        <v>0</v>
      </c>
      <c r="EL144" s="62">
        <f>+IF(AND(OR(SeleccionarIndustria=$A144,SeleccionarIndustria="Todas las AE"),('SIMULADOR IMPACTOS MIP'!$B$10=EL$11)),'SIMULADOR IMPACTOS MIP'!Porcentaje,0)</f>
        <v>0</v>
      </c>
      <c r="EM144" s="62">
        <f>+IF(AND(OR(SeleccionarIndustria=$A144,SeleccionarIndustria="Todas las AE"),('SIMULADOR IMPACTOS MIP'!$B$10=EM$11)),'SIMULADOR IMPACTOS MIP'!Porcentaje,0)</f>
        <v>0.3</v>
      </c>
      <c r="EN144" s="62">
        <f>+IF(AND(OR(SeleccionarIndustria=$A144,SeleccionarIndustria="Todas las AE"),('SIMULADOR IMPACTOS MIP'!$B$10=EN$11)),'SIMULADOR IMPACTOS MIP'!Porcentaje,0)</f>
        <v>0</v>
      </c>
      <c r="EO144" s="62">
        <f>+IF(AND(OR(SeleccionarIndustria=$A144,SeleccionarIndustria="Todas las AE"),(OR('SIMULADOR IMPACTOS MIP'!$B$10=$EK$11,'SIMULADOR IMPACTOS MIP'!$B$10=EO$11))),'SIMULADOR IMPACTOS MIP'!Porcentaje,0)</f>
        <v>0</v>
      </c>
      <c r="EP144" s="62">
        <f>+IF(AND(OR(SeleccionarIndustria=$A144,SeleccionarIndustria="Todas las AE"),(OR('SIMULADOR IMPACTOS MIP'!$B$10=$EK$11,'SIMULADOR IMPACTOS MIP'!$B$10=EP$11))),'SIMULADOR IMPACTOS MIP'!Porcentaje,0)</f>
        <v>0</v>
      </c>
      <c r="EQ144" s="62">
        <f>+IF(AND(OR(SeleccionarIndustria=$A144,SeleccionarIndustria="Todas las AE"),(OR('SIMULADOR IMPACTOS MIP'!$B$10=$EK$11,'SIMULADOR IMPACTOS MIP'!$B$10=EQ$11))),'SIMULADOR IMPACTOS MIP'!Porcentaje,0)</f>
        <v>0</v>
      </c>
      <c r="ER144" s="62">
        <f>+IF(AND(OR(SeleccionarIndustria=$A144,SeleccionarIndustria="Todas las AE"),(OR('SIMULADOR IMPACTOS MIP'!$B$10=$EL$11,'SIMULADOR IMPACTOS MIP'!$B$10=ER$11))),'SIMULADOR IMPACTOS MIP'!Porcentaje,0)</f>
        <v>0</v>
      </c>
      <c r="ES144" s="62">
        <f>+IF(AND(OR(SeleccionarIndustria=$A144,SeleccionarIndustria="Todas las AE"),(OR('SIMULADOR IMPACTOS MIP'!$B$10=$EL$11,'SIMULADOR IMPACTOS MIP'!$B$10=ES$11))),'SIMULADOR IMPACTOS MIP'!Porcentaje,0)</f>
        <v>0</v>
      </c>
      <c r="ET144" s="62">
        <f>+IF(AND(OR(SeleccionarIndustria=$A144,SeleccionarIndustria="Todas las AE"),(OR('SIMULADOR IMPACTOS MIP'!$B$10=$EL$11,'SIMULADOR IMPACTOS MIP'!$B$10=ET$11))),'SIMULADOR IMPACTOS MIP'!Porcentaje,0)</f>
        <v>0</v>
      </c>
      <c r="EU144" s="62">
        <f>+IF(AND(OR(SeleccionarIndustria=$A144,SeleccionarIndustria="Todas las AE"),(OR('SIMULADOR IMPACTOS MIP'!$B$10=$EL$11,'SIMULADOR IMPACTOS MIP'!$B$10=EU$11))),'SIMULADOR IMPACTOS MIP'!Porcentaje,0)</f>
        <v>0</v>
      </c>
      <c r="EV144" s="62">
        <f>+IF(AND(OR(SeleccionarIndustria=$A144,SeleccionarIndustria="Todas las AE"),(OR('SIMULADOR IMPACTOS MIP'!$B$10=$EL$11,'SIMULADOR IMPACTOS MIP'!$B$10=EV$11))),'SIMULADOR IMPACTOS MIP'!Porcentaje,0)</f>
        <v>0</v>
      </c>
      <c r="EW144" s="62">
        <f>+IF(AND(OR(SeleccionarIndustria=$A144,SeleccionarIndustria="Todas las AE"),(OR('SIMULADOR IMPACTOS MIP'!$B$10=$EL$11,'SIMULADOR IMPACTOS MIP'!$B$10=EW$11))),'SIMULADOR IMPACTOS MIP'!Porcentaje,0)</f>
        <v>0</v>
      </c>
      <c r="EX144" s="62">
        <f>+IF(AND(OR(SeleccionarIndustria=$A144,SeleccionarIndustria="Todas las AE"),(OR('SIMULADOR IMPACTOS MIP'!$B$10=$EL$11,'SIMULADOR IMPACTOS MIP'!$B$10=EX$11))),'SIMULADOR IMPACTOS MIP'!Porcentaje,0)</f>
        <v>0</v>
      </c>
      <c r="EY144" s="62">
        <f>+IF(AND(OR(SeleccionarIndustria=$A144,SeleccionarIndustria="Todas las AE"),('SIMULADOR IMPACTOS MIP'!$B$10=EY$11)),'SIMULADOR IMPACTOS MIP'!Porcentaje,0)</f>
        <v>0</v>
      </c>
      <c r="EZ144" s="62">
        <f>+IF(AND(OR(SeleccionarIndustria=$A144,SeleccionarIndustria="Todas las AE"),('SIMULADOR IMPACTOS MIP'!$B$10=EZ$11)),'SIMULADOR IMPACTOS MIP'!Porcentaje,0)</f>
        <v>0</v>
      </c>
      <c r="FA144" s="62">
        <f>+IF(AND(OR(SeleccionarIndustria=$A144,SeleccionarIndustria="Todas las AE"),('SIMULADOR IMPACTOS MIP'!$B$10=FA$11)),'SIMULADOR IMPACTOS MIP'!Porcentaje,0)</f>
        <v>0</v>
      </c>
      <c r="FB144" s="62">
        <f>+IF(AND(OR(SeleccionarIndustria=$A144,SeleccionarIndustria="Todas las AE"),('SIMULADOR IMPACTOS MIP'!$B$10=FB$11)),'SIMULADOR IMPACTOS MIP'!Porcentaje,0)</f>
        <v>0</v>
      </c>
      <c r="FC144" s="62">
        <f>+IF(AND(OR(SeleccionarIndustria=$A144,SeleccionarIndustria="Todas las AE"),(OR('SIMULADOR IMPACTOS MIP'!$B$10=$EM$11,'SIMULADOR IMPACTOS MIP'!$B$10=FC$11))),'SIMULADOR IMPACTOS MIP'!Porcentaje,0)</f>
        <v>0.3</v>
      </c>
      <c r="FD144" s="62">
        <f>+IF(AND(OR(SeleccionarIndustria=$A144,SeleccionarIndustria="Todas las AE"),(OR('SIMULADOR IMPACTOS MIP'!$B$10=$EM$11,'SIMULADOR IMPACTOS MIP'!$B$10=FD$11))),'SIMULADOR IMPACTOS MIP'!Porcentaje,0)</f>
        <v>0.3</v>
      </c>
      <c r="FE144" s="62">
        <f>+IF(AND(OR(SeleccionarIndustria=$A144,SeleccionarIndustria="Todas las AE"),(OR('SIMULADOR IMPACTOS MIP'!$B$10=$EM$11,'SIMULADOR IMPACTOS MIP'!$B$10=FE$11))),'SIMULADOR IMPACTOS MIP'!Porcentaje,0)</f>
        <v>0.3</v>
      </c>
      <c r="FF144" s="62">
        <f>+IF(AND(OR(SeleccionarIndustria=$A144,SeleccionarIndustria="Todas las AE"),(OR('SIMULADOR IMPACTOS MIP'!$B$10=$EM$11,'SIMULADOR IMPACTOS MIP'!$B$10=FF$11))),'SIMULADOR IMPACTOS MIP'!Porcentaje,0)</f>
        <v>0.3</v>
      </c>
      <c r="FG144" s="62">
        <f>+IF(AND(OR(SeleccionarIndustria=$A144,SeleccionarIndustria="Todas las AE"),(OR('SIMULADOR IMPACTOS MIP'!$B$10=$EM$11,'SIMULADOR IMPACTOS MIP'!$B$10=FG$11))),'SIMULADOR IMPACTOS MIP'!Porcentaje,0)</f>
        <v>0.3</v>
      </c>
      <c r="FH144" s="62">
        <f>+IF(AND(OR(SeleccionarIndustria=$A144,SeleccionarIndustria="Todas las AE"),(OR('SIMULADOR IMPACTOS MIP'!$B$10=$EM$11,'SIMULADOR IMPACTOS MIP'!$B$10=FH$11))),'SIMULADOR IMPACTOS MIP'!Porcentaje,0)</f>
        <v>0.3</v>
      </c>
      <c r="FI144" s="62">
        <f>+IF(AND(OR(SeleccionarIndustria=$A144,SeleccionarIndustria="Todas las AE"),(OR('SIMULADOR IMPACTOS MIP'!$B$10=$EM$11,'SIMULADOR IMPACTOS MIP'!$B$10=FI$11))),'SIMULADOR IMPACTOS MIP'!Porcentaje,0)</f>
        <v>0.3</v>
      </c>
      <c r="FJ144" s="62">
        <f>+IF(AND(OR(SeleccionarIndustria=$A144,SeleccionarIndustria="Todas las AE"),(OR('SIMULADOR IMPACTOS MIP'!$B$10=$EM$11,'SIMULADOR IMPACTOS MIP'!$B$10=FJ$11))),'SIMULADOR IMPACTOS MIP'!Porcentaje,0)</f>
        <v>0.3</v>
      </c>
      <c r="FM144" s="20">
        <f>+'MIP 2012'!EJ144*(1+(EN144))</f>
        <v>156501.32707007282</v>
      </c>
      <c r="FN144" s="20">
        <f>+'MIP 2012'!EK144*(1+(EO144))</f>
        <v>101.86831928561629</v>
      </c>
      <c r="FO144" s="20">
        <f>+'MIP 2012'!EL144*(1+(EP144))</f>
        <v>445.38001438647098</v>
      </c>
      <c r="FP144" s="20">
        <f>+'MIP 2012'!EM144*(1+(EQ144))</f>
        <v>0</v>
      </c>
      <c r="FQ144" s="20">
        <f>+'MIP 2012'!EN144*(1+(ER144))</f>
        <v>9.0228637944272325</v>
      </c>
      <c r="FR144" s="20">
        <f>+'MIP 2012'!EO144*(1+(ES144))</f>
        <v>1.0115002578614307</v>
      </c>
      <c r="FS144" s="20">
        <f>+'MIP 2012'!EP144*(1+(ET144))</f>
        <v>0</v>
      </c>
      <c r="FT144" s="20">
        <f>+'MIP 2012'!EQ144*(1+(EU144))</f>
        <v>0</v>
      </c>
      <c r="FU144" s="20">
        <f>+'MIP 2012'!ER144*(1+(EV144))</f>
        <v>0.73441615565899665</v>
      </c>
      <c r="FV144" s="20">
        <f>+'MIP 2012'!ES144*(1+(EW144))</f>
        <v>0</v>
      </c>
      <c r="FW144" s="20">
        <f>+'MIP 2012'!ET144*(1+(EX144))</f>
        <v>0</v>
      </c>
      <c r="FX144" s="20">
        <f>+'MIP 2012'!EU144*(1+(EY144))</f>
        <v>2.1494568786348647</v>
      </c>
      <c r="FY144" s="20">
        <f>+'MIP 2012'!EV144*(1+(EZ144))</f>
        <v>16.791842904357882</v>
      </c>
      <c r="FZ144" s="20">
        <f>+'MIP 2012'!EW144*(1+(FA144))</f>
        <v>-0.68138926762025664</v>
      </c>
      <c r="GA144" s="20">
        <f>+'MIP 2012'!EX144*(1+(FB144))</f>
        <v>20.296425651133177</v>
      </c>
      <c r="GB144" s="20">
        <f>+'MIP 2012'!EY144*(1+(FC144))</f>
        <v>7.048842276683529</v>
      </c>
      <c r="GC144" s="20">
        <f>+'MIP 2012'!EZ144*(1+(FD144))</f>
        <v>453.81654473089952</v>
      </c>
      <c r="GD144" s="20">
        <f>+'MIP 2012'!FA144*(1+(FE144))</f>
        <v>321.89216721691224</v>
      </c>
      <c r="GE144" s="20">
        <f>+'MIP 2012'!FB144*(1+(FF144))</f>
        <v>10.683156473503823</v>
      </c>
      <c r="GF144" s="20">
        <f>+'MIP 2012'!FC144*(1+(FG144))</f>
        <v>362.86238432381674</v>
      </c>
      <c r="GG144" s="20">
        <f>+'MIP 2012'!FD144*(1+(FH144))</f>
        <v>1284.693554687851</v>
      </c>
      <c r="GH144" s="20">
        <f>+'MIP 2012'!FE144*(1+(FI144))</f>
        <v>257.68770344902777</v>
      </c>
      <c r="GI144" s="20">
        <f>+'MIP 2012'!FF144*(1+(FJ144))</f>
        <v>40.150559977060674</v>
      </c>
      <c r="GJ144" s="18">
        <f t="shared" si="12"/>
        <v>159836.73543325506</v>
      </c>
      <c r="GK144" s="41">
        <f>+IFERROR((GJ144/'MIP 2012'!FG144*100-100),0)</f>
        <v>0.39699760093625969</v>
      </c>
      <c r="GN144" s="18">
        <v>177019.30922388888</v>
      </c>
      <c r="GO144" s="14">
        <f>+'MIP 2012'!FH144</f>
        <v>176192.6252037024</v>
      </c>
      <c r="GP144" s="41">
        <f t="shared" si="13"/>
        <v>826.68402018648339</v>
      </c>
      <c r="GQ144" s="41">
        <f t="shared" si="14"/>
        <v>0.46919331568544465</v>
      </c>
      <c r="GU144" s="63">
        <v>0.32</v>
      </c>
      <c r="GV144" s="73"/>
      <c r="GW144" s="62">
        <f>+IF(SeleccionarDemTur=GW$11,'SIMULADOR IMPACTOS MIP(TURISMO)'!PorcentajeTur,0)</f>
        <v>0</v>
      </c>
      <c r="GX144" s="62">
        <f>+IF(SeleccionarDemTur=GX$11,'SIMULADOR IMPACTOS MIP(TURISMO)'!PorcentajeTur,0)</f>
        <v>0</v>
      </c>
      <c r="GY144" s="62">
        <f>+IF(SeleccionarDemTur=GY$11,'SIMULADOR IMPACTOS MIP(TURISMO)'!PorcentajeTur,0)</f>
        <v>0.1</v>
      </c>
      <c r="GZ144" s="62">
        <f>+IF(SeleccionarDemTur=GZ$11,'SIMULADOR IMPACTOS MIP(TURISMO)'!PorcentajeTur,0)</f>
        <v>0</v>
      </c>
      <c r="HA144" s="62">
        <f>+IF(OR(SeleccionarDemTur=HA$11,SeleccionarDemTur=$GW$11),'SIMULADOR IMPACTOS MIP(TURISMO)'!PorcentajeTur,0)</f>
        <v>0</v>
      </c>
      <c r="HB144" s="62">
        <f>+IF(OR(SeleccionarDemTur=HB$11,SeleccionarDemTur=$GW$11),'SIMULADOR IMPACTOS MIP(TURISMO)'!PorcentajeTur,0)</f>
        <v>0</v>
      </c>
      <c r="HC144" s="62">
        <f>+IF(OR(SeleccionarDemTur=HC$11,SeleccionarDemTur=$GW$11),'SIMULADOR IMPACTOS MIP(TURISMO)'!PorcentajeTur,0)</f>
        <v>0</v>
      </c>
      <c r="HD144" s="62">
        <f>+IF(OR(SeleccionarDemTur=HD$11,SeleccionarDemTur=$GX$11),'SIMULADOR IMPACTOS MIP(TURISMO)'!PorcentajeTur,0)</f>
        <v>0</v>
      </c>
      <c r="HE144" s="62">
        <f>+IF(OR(SeleccionarDemTur=HE$11,SeleccionarDemTur=$GX$11),'SIMULADOR IMPACTOS MIP(TURISMO)'!PorcentajeTur,0)</f>
        <v>0</v>
      </c>
      <c r="HF144" s="62">
        <f>+IF(OR(SeleccionarDemTur=HF$11,SeleccionarDemTur=$GX$11),'SIMULADOR IMPACTOS MIP(TURISMO)'!PorcentajeTur,0)</f>
        <v>0</v>
      </c>
      <c r="HG144" s="62">
        <f>+IF(OR(SeleccionarDemTur=HG$11,SeleccionarDemTur=$GX$11),'SIMULADOR IMPACTOS MIP(TURISMO)'!PorcentajeTur,0)</f>
        <v>0</v>
      </c>
      <c r="HH144" s="62">
        <f>+IF(OR(SeleccionarDemTur=HH$11,SeleccionarDemTur=$GX$11),'SIMULADOR IMPACTOS MIP(TURISMO)'!PorcentajeTur,0)</f>
        <v>0</v>
      </c>
      <c r="HI144" s="62">
        <f>+IF(OR(SeleccionarDemTur=HI$11,SeleccionarDemTur=$GX$11),'SIMULADOR IMPACTOS MIP(TURISMO)'!PorcentajeTur,0)</f>
        <v>0</v>
      </c>
      <c r="HJ144" s="62">
        <f>+IF(OR(SeleccionarDemTur=HJ$11,SeleccionarDemTur=$GX$11),'SIMULADOR IMPACTOS MIP(TURISMO)'!PorcentajeTur,0)</f>
        <v>0</v>
      </c>
      <c r="HK144" s="62">
        <f>+IF(SeleccionarDemTur=HK$11,'SIMULADOR IMPACTOS MIP(TURISMO)'!PorcentajeTur,0)</f>
        <v>0</v>
      </c>
      <c r="HL144" s="62">
        <f>+IF(SeleccionarDemTur=HL$11,'SIMULADOR IMPACTOS MIP(TURISMO)'!PorcentajeTur,0)</f>
        <v>0</v>
      </c>
      <c r="HM144" s="62">
        <f>+IF(SeleccionarDemTur=HM$11,'SIMULADOR IMPACTOS MIP(TURISMO)'!PorcentajeTur,0)</f>
        <v>0</v>
      </c>
      <c r="HN144" s="62">
        <f>+IF(SeleccionarDemTur=HN$11,'SIMULADOR IMPACTOS MIP(TURISMO)'!PorcentajeTur,0)</f>
        <v>0</v>
      </c>
      <c r="HO144" s="62">
        <f>+IF(OR(SeleccionarDemTur=HO$11,SeleccionarDemTur=$GY$11),'SIMULADOR IMPACTOS MIP(TURISMO)'!PorcentajeTur,0)</f>
        <v>0.1</v>
      </c>
      <c r="HP144" s="62">
        <f>+IF(OR(SeleccionarDemTur=HP$11,SeleccionarDemTur=$GY$11),'SIMULADOR IMPACTOS MIP(TURISMO)'!PorcentajeTur,0)</f>
        <v>0.1</v>
      </c>
      <c r="HQ144" s="62">
        <f>+IF(OR(SeleccionarDemTur=HQ$11,SeleccionarDemTur=$GY$11),'SIMULADOR IMPACTOS MIP(TURISMO)'!PorcentajeTur,0)</f>
        <v>0.1</v>
      </c>
      <c r="HR144" s="62">
        <f>+IF(OR(SeleccionarDemTur=HR$11,SeleccionarDemTur=$GY$11),'SIMULADOR IMPACTOS MIP(TURISMO)'!PorcentajeTur,0)</f>
        <v>0.1</v>
      </c>
      <c r="HS144" s="62">
        <f>+IF(OR(SeleccionarDemTur=HS$11,SeleccionarDemTur=$GY$11),'SIMULADOR IMPACTOS MIP(TURISMO)'!PorcentajeTur,0)</f>
        <v>0.1</v>
      </c>
      <c r="HT144" s="62">
        <f>+IF(OR(SeleccionarDemTur=HT$11,SeleccionarDemTur=$GY$11),'SIMULADOR IMPACTOS MIP(TURISMO)'!PorcentajeTur,0)</f>
        <v>0.1</v>
      </c>
      <c r="HU144" s="62">
        <f>+IF(OR(SeleccionarDemTur=HU$11,SeleccionarDemTur=$GY$11),'SIMULADOR IMPACTOS MIP(TURISMO)'!PorcentajeTur,0)</f>
        <v>0.1</v>
      </c>
      <c r="HV144" s="62">
        <f>+IF(OR(SeleccionarDemTur=HV$11,SeleccionarDemTur=$GY$11),'SIMULADOR IMPACTOS MIP(TURISMO)'!PorcentajeTur,0)</f>
        <v>0.1</v>
      </c>
      <c r="HY144" s="20">
        <f>+'MIP 2012'!EJ144*(1+(GZ144))</f>
        <v>156501.32707007282</v>
      </c>
      <c r="HZ144" s="20">
        <f>+'MIP 2012'!EK144*(1+(HA144))</f>
        <v>101.86831928561629</v>
      </c>
      <c r="IA144" s="20">
        <f>+'MIP 2012'!EL144*(1+(HB144))</f>
        <v>445.38001438647098</v>
      </c>
      <c r="IB144" s="20">
        <f>+'MIP 2012'!EM144*(1+(HC144))</f>
        <v>0</v>
      </c>
      <c r="IC144" s="20">
        <f>+'MIP 2012'!EN144*(1+(HD144))</f>
        <v>9.0228637944272325</v>
      </c>
      <c r="ID144" s="20">
        <f>+'MIP 2012'!EO144*(1+(HE144))</f>
        <v>1.0115002578614307</v>
      </c>
      <c r="IE144" s="20">
        <f>+'MIP 2012'!EP144*(1+(HF144))</f>
        <v>0</v>
      </c>
      <c r="IF144" s="20">
        <f>+'MIP 2012'!EQ144*(1+(HG144))</f>
        <v>0</v>
      </c>
      <c r="IG144" s="20">
        <f>+'MIP 2012'!ER144*(1+(HH144))</f>
        <v>0.73441615565899665</v>
      </c>
      <c r="IH144" s="20">
        <f>+'MIP 2012'!ES144*(1+(HI144))</f>
        <v>0</v>
      </c>
      <c r="II144" s="20">
        <f>+'MIP 2012'!ET144*(1+(HJ144))</f>
        <v>0</v>
      </c>
      <c r="IJ144" s="20">
        <f>+'MIP 2012'!EU144*(1+(HK144))</f>
        <v>2.1494568786348647</v>
      </c>
      <c r="IK144" s="20">
        <f>+'MIP 2012'!EV144*(1+(HL144))</f>
        <v>16.791842904357882</v>
      </c>
      <c r="IL144" s="20">
        <f>+'MIP 2012'!EW144*(1+(HM144))</f>
        <v>-0.68138926762025664</v>
      </c>
      <c r="IM144" s="20">
        <f>+'MIP 2012'!EX144*(1+(HN144))</f>
        <v>20.296425651133177</v>
      </c>
      <c r="IN144" s="20">
        <f>+'MIP 2012'!EY144*(1+(HO144))</f>
        <v>5.9644050033476024</v>
      </c>
      <c r="IO144" s="20">
        <f>+'MIP 2012'!EZ144*(1+(HP144))</f>
        <v>383.99861477229962</v>
      </c>
      <c r="IP144" s="20">
        <f>+'MIP 2012'!FA144*(1+(HQ144))</f>
        <v>272.37029533738729</v>
      </c>
      <c r="IQ144" s="20">
        <f>+'MIP 2012'!FB144*(1+(HR144))</f>
        <v>9.0395939391186193</v>
      </c>
      <c r="IR144" s="20">
        <f>+'MIP 2012'!FC144*(1+(HS144))</f>
        <v>307.03740212015265</v>
      </c>
      <c r="IS144" s="20">
        <f>+'MIP 2012'!FD144*(1+(HT144))</f>
        <v>1087.0483924281816</v>
      </c>
      <c r="IT144" s="20">
        <f>+'MIP 2012'!FE144*(1+(HU144))</f>
        <v>218.04344137994659</v>
      </c>
      <c r="IU144" s="20">
        <f>+'MIP 2012'!FF144*(1+(HV144))</f>
        <v>33.973550749820568</v>
      </c>
      <c r="IV144" s="18">
        <f t="shared" si="15"/>
        <v>159415.37621584962</v>
      </c>
      <c r="IW144" s="41">
        <f>+IFERROR((IV144/'MIP 2012'!FG144*100-100),0)</f>
        <v>0.13233253364543884</v>
      </c>
      <c r="IZ144" s="18">
        <v>176468.18654376458</v>
      </c>
      <c r="JA144" s="14">
        <f>+'MIP 2012'!FH144</f>
        <v>176192.6252037024</v>
      </c>
      <c r="JB144" s="41">
        <f t="shared" si="16"/>
        <v>275.56134006218053</v>
      </c>
      <c r="JC144" s="41">
        <f t="shared" si="17"/>
        <v>0.15639777189515769</v>
      </c>
    </row>
    <row r="145" spans="1:263" s="7" customFormat="1" ht="21.95" customHeight="1" thickBot="1" x14ac:dyDescent="0.3">
      <c r="A145" s="12" t="s">
        <v>352</v>
      </c>
      <c r="B145" s="12" t="s">
        <v>353</v>
      </c>
      <c r="C145" s="35">
        <v>1.5021212125823077E-5</v>
      </c>
      <c r="D145" s="35">
        <v>1.4226082478341398E-5</v>
      </c>
      <c r="E145" s="35">
        <v>9.4458605187129525E-6</v>
      </c>
      <c r="F145" s="35">
        <v>1.4660416033853818E-5</v>
      </c>
      <c r="G145" s="35">
        <v>2.4124201332795458E-5</v>
      </c>
      <c r="H145" s="35">
        <v>2.5346152772637376E-5</v>
      </c>
      <c r="I145" s="35">
        <v>1.7457466200625673E-5</v>
      </c>
      <c r="J145" s="35">
        <v>1.0988750438967312E-5</v>
      </c>
      <c r="K145" s="35">
        <v>2.3272720740794693E-5</v>
      </c>
      <c r="L145" s="35">
        <v>1.6490088247524817E-5</v>
      </c>
      <c r="M145" s="35">
        <v>1.5368013937068207E-5</v>
      </c>
      <c r="N145" s="35">
        <v>1.7065017073952885E-5</v>
      </c>
      <c r="O145" s="35">
        <v>2.555243024372762E-5</v>
      </c>
      <c r="P145" s="35">
        <v>1.1542436628358934E-5</v>
      </c>
      <c r="Q145" s="35">
        <v>1.2442840803790209E-5</v>
      </c>
      <c r="R145" s="35">
        <v>1.7651934140619432E-5</v>
      </c>
      <c r="S145" s="35">
        <v>6.9464012471362843E-6</v>
      </c>
      <c r="T145" s="35">
        <v>1.1492787762642759E-5</v>
      </c>
      <c r="U145" s="35">
        <v>1.1776060458329351E-5</v>
      </c>
      <c r="V145" s="35">
        <v>1.7995875729154801E-5</v>
      </c>
      <c r="W145" s="35">
        <v>1.360399629481394E-5</v>
      </c>
      <c r="X145" s="35">
        <v>1.5263726807442026E-5</v>
      </c>
      <c r="Y145" s="35">
        <v>2.6534831455676794E-5</v>
      </c>
      <c r="Z145" s="35">
        <v>2.701276407164626E-5</v>
      </c>
      <c r="AA145" s="35">
        <v>1.5518795006168674E-5</v>
      </c>
      <c r="AB145" s="35">
        <v>1.9005584589665733E-5</v>
      </c>
      <c r="AC145" s="35">
        <v>1.0152765988051708E-5</v>
      </c>
      <c r="AD145" s="35">
        <v>1.3382616468536775E-5</v>
      </c>
      <c r="AE145" s="35">
        <v>2.8587785046637122E-5</v>
      </c>
      <c r="AF145" s="35">
        <v>9.9327666561058319E-6</v>
      </c>
      <c r="AG145" s="35">
        <v>5.6007812959855956E-5</v>
      </c>
      <c r="AH145" s="35">
        <v>1.6364366965879055E-5</v>
      </c>
      <c r="AI145" s="35">
        <v>2.0796248730113975E-5</v>
      </c>
      <c r="AJ145" s="35">
        <v>2.0644995229580694E-5</v>
      </c>
      <c r="AK145" s="35">
        <v>1.3482655669635284E-5</v>
      </c>
      <c r="AL145" s="35">
        <v>1.5901701346426264E-5</v>
      </c>
      <c r="AM145" s="35">
        <v>1.7829933482924028E-5</v>
      </c>
      <c r="AN145" s="35">
        <v>1.3950280216655515E-5</v>
      </c>
      <c r="AO145" s="35">
        <v>1.2767082224127368E-5</v>
      </c>
      <c r="AP145" s="35">
        <v>1.8411524443762811E-5</v>
      </c>
      <c r="AQ145" s="35">
        <v>2.5515140385050402E-5</v>
      </c>
      <c r="AR145" s="35">
        <v>2.447326405070181E-5</v>
      </c>
      <c r="AS145" s="35">
        <v>1.9880576092403737E-5</v>
      </c>
      <c r="AT145" s="35">
        <v>3.0130057687120066E-5</v>
      </c>
      <c r="AU145" s="35">
        <v>1.353120242916261E-5</v>
      </c>
      <c r="AV145" s="35">
        <v>1.3274127347688188E-5</v>
      </c>
      <c r="AW145" s="35">
        <v>2.1868881902307964E-5</v>
      </c>
      <c r="AX145" s="35">
        <v>2.8758796794124622E-5</v>
      </c>
      <c r="AY145" s="35">
        <v>2.2439991359493557E-5</v>
      </c>
      <c r="AZ145" s="35">
        <v>4.6761193576075764E-5</v>
      </c>
      <c r="BA145" s="35">
        <v>5.4089479174630764E-5</v>
      </c>
      <c r="BB145" s="35">
        <v>1.4630038852478288E-5</v>
      </c>
      <c r="BC145" s="35">
        <v>9.6050227595739144E-6</v>
      </c>
      <c r="BD145" s="35">
        <v>1.6453371093687846E-5</v>
      </c>
      <c r="BE145" s="35">
        <v>1.6293842634027225E-5</v>
      </c>
      <c r="BF145" s="35">
        <v>1.7853263890943155E-5</v>
      </c>
      <c r="BG145" s="35">
        <v>2.2737976180449777E-5</v>
      </c>
      <c r="BH145" s="35">
        <v>2.7878649348994652E-5</v>
      </c>
      <c r="BI145" s="35">
        <v>0</v>
      </c>
      <c r="BJ145" s="35">
        <v>1.6584468191741133E-5</v>
      </c>
      <c r="BK145" s="35">
        <v>1.6135408526239737E-5</v>
      </c>
      <c r="BL145" s="35">
        <v>2.5126801257204632E-5</v>
      </c>
      <c r="BM145" s="35">
        <v>1.9747160154168555E-5</v>
      </c>
      <c r="BN145" s="35">
        <v>2.9141741323817939E-5</v>
      </c>
      <c r="BO145" s="35">
        <v>1.3404332550210612E-5</v>
      </c>
      <c r="BP145" s="35">
        <v>3.2543442568924206E-5</v>
      </c>
      <c r="BQ145" s="35">
        <v>1.0610013879225738E-5</v>
      </c>
      <c r="BR145" s="35">
        <v>1.2170304162507537E-5</v>
      </c>
      <c r="BS145" s="35">
        <v>3.9058397594047324E-5</v>
      </c>
      <c r="BT145" s="35">
        <v>2.0209972049737231E-5</v>
      </c>
      <c r="BU145" s="35">
        <v>2.401458581599409E-5</v>
      </c>
      <c r="BV145" s="35">
        <v>8.6787918414474369E-6</v>
      </c>
      <c r="BW145" s="35">
        <v>1.0102506048222611E-5</v>
      </c>
      <c r="BX145" s="35">
        <v>2.9260907300540279E-6</v>
      </c>
      <c r="BY145" s="35">
        <v>5.3303782627347104E-6</v>
      </c>
      <c r="BZ145" s="35">
        <v>1.088059139823394E-5</v>
      </c>
      <c r="CA145" s="35">
        <v>1.2327234959914329E-5</v>
      </c>
      <c r="CB145" s="35">
        <v>1.6102461479070021E-5</v>
      </c>
      <c r="CC145" s="35">
        <v>1.4730073259969335E-5</v>
      </c>
      <c r="CD145" s="35">
        <v>4.2066563655800565E-6</v>
      </c>
      <c r="CE145" s="35">
        <v>2.3237422421543658E-5</v>
      </c>
      <c r="CF145" s="35">
        <v>1.6641857464952939E-5</v>
      </c>
      <c r="CG145" s="35">
        <v>1.7712858553501099E-5</v>
      </c>
      <c r="CH145" s="35">
        <v>2.3831636390831152E-5</v>
      </c>
      <c r="CI145" s="35">
        <v>1.5327502259885789E-5</v>
      </c>
      <c r="CJ145" s="35">
        <v>1.939026197356119E-5</v>
      </c>
      <c r="CK145" s="35">
        <v>1.9930357726821971E-5</v>
      </c>
      <c r="CL145" s="35">
        <v>2.9648040161273404E-5</v>
      </c>
      <c r="CM145" s="35">
        <v>2.7686449146946986E-5</v>
      </c>
      <c r="CN145" s="35">
        <v>2.6421668824234524E-5</v>
      </c>
      <c r="CO145" s="35">
        <v>1.3310092125795485E-5</v>
      </c>
      <c r="CP145" s="35">
        <v>9.8336374655256744E-5</v>
      </c>
      <c r="CQ145" s="35">
        <v>1.1866569568053054E-5</v>
      </c>
      <c r="CR145" s="35">
        <v>1.042090701143694E-5</v>
      </c>
      <c r="CS145" s="35">
        <v>1.4292225097657871E-5</v>
      </c>
      <c r="CT145" s="35">
        <v>1.055921296435959E-4</v>
      </c>
      <c r="CU145" s="35">
        <v>3.1808251879131225E-5</v>
      </c>
      <c r="CV145" s="35">
        <v>1.7494316543221518E-5</v>
      </c>
      <c r="CW145" s="35">
        <v>1.4433551995473789E-5</v>
      </c>
      <c r="CX145" s="35">
        <v>2.6818266464990399E-5</v>
      </c>
      <c r="CY145" s="35">
        <v>3.0133481186582974E-5</v>
      </c>
      <c r="CZ145" s="35">
        <v>3.5933092360672593E-5</v>
      </c>
      <c r="DA145" s="35">
        <v>7.139562446866645E-5</v>
      </c>
      <c r="DB145" s="35">
        <v>6.631128081004112E-6</v>
      </c>
      <c r="DC145" s="35">
        <v>6.1310416260319814E-5</v>
      </c>
      <c r="DD145" s="35">
        <v>1.1051440164441192E-4</v>
      </c>
      <c r="DE145" s="35">
        <v>8.1075152275703039E-5</v>
      </c>
      <c r="DF145" s="35">
        <v>1.003932633982989E-4</v>
      </c>
      <c r="DG145" s="35">
        <v>1.0439160925122699E-5</v>
      </c>
      <c r="DH145" s="35">
        <v>1.1821728471786542E-5</v>
      </c>
      <c r="DI145" s="35">
        <v>1.2601411257066877E-5</v>
      </c>
      <c r="DJ145" s="35">
        <v>9.2547706607788144E-6</v>
      </c>
      <c r="DK145" s="35">
        <v>1.8011954104606337E-5</v>
      </c>
      <c r="DL145" s="35">
        <v>2.1334265222950386E-5</v>
      </c>
      <c r="DM145" s="35">
        <v>5.3900907289332364E-5</v>
      </c>
      <c r="DN145" s="35">
        <v>1.1037950829450176E-5</v>
      </c>
      <c r="DO145" s="35">
        <v>1.6381373073889318E-5</v>
      </c>
      <c r="DP145" s="35">
        <v>2.3567175796338983E-5</v>
      </c>
      <c r="DQ145" s="35">
        <v>2.8522317792751216E-6</v>
      </c>
      <c r="DR145" s="35">
        <v>4.6077693923397103E-5</v>
      </c>
      <c r="DS145" s="35">
        <v>1.1174616907193424E-5</v>
      </c>
      <c r="DT145" s="35">
        <v>6.2295750775683402E-6</v>
      </c>
      <c r="DU145" s="35">
        <v>9.3153857813334241E-6</v>
      </c>
      <c r="DV145" s="35">
        <v>4.3358643085265616E-5</v>
      </c>
      <c r="DW145" s="35">
        <v>5.4202894625997668E-6</v>
      </c>
      <c r="DX145" s="35">
        <v>4.550833766591091E-5</v>
      </c>
      <c r="DY145" s="35">
        <v>1.1408247624882947E-5</v>
      </c>
      <c r="DZ145" s="35">
        <v>1.1345562549398622E-5</v>
      </c>
      <c r="EA145" s="35">
        <v>1.7370903111376601E-5</v>
      </c>
      <c r="EB145" s="35">
        <v>3.2606238688380136E-5</v>
      </c>
      <c r="EC145" s="35">
        <v>1.5312499162318642E-5</v>
      </c>
      <c r="ED145" s="35">
        <v>9.3581596443914946E-6</v>
      </c>
      <c r="EE145" s="35">
        <v>1.6939662774430097E-5</v>
      </c>
      <c r="EF145" s="35">
        <v>1.0162019593986982</v>
      </c>
      <c r="EG145" s="35">
        <v>3.6136786984942038E-5</v>
      </c>
      <c r="EH145" s="35">
        <v>0</v>
      </c>
      <c r="EK145" s="62">
        <f>+IF(AND(OR(SeleccionarIndustria=$A145,SeleccionarIndustria="Todas las AE"),('SIMULADOR IMPACTOS MIP'!$B$10=EK$11)),'SIMULADOR IMPACTOS MIP'!Porcentaje,0)</f>
        <v>0</v>
      </c>
      <c r="EL145" s="62">
        <f>+IF(AND(OR(SeleccionarIndustria=$A145,SeleccionarIndustria="Todas las AE"),('SIMULADOR IMPACTOS MIP'!$B$10=EL$11)),'SIMULADOR IMPACTOS MIP'!Porcentaje,0)</f>
        <v>0</v>
      </c>
      <c r="EM145" s="62">
        <f>+IF(AND(OR(SeleccionarIndustria=$A145,SeleccionarIndustria="Todas las AE"),('SIMULADOR IMPACTOS MIP'!$B$10=EM$11)),'SIMULADOR IMPACTOS MIP'!Porcentaje,0)</f>
        <v>0.3</v>
      </c>
      <c r="EN145" s="62">
        <f>+IF(AND(OR(SeleccionarIndustria=$A145,SeleccionarIndustria="Todas las AE"),('SIMULADOR IMPACTOS MIP'!$B$10=EN$11)),'SIMULADOR IMPACTOS MIP'!Porcentaje,0)</f>
        <v>0</v>
      </c>
      <c r="EO145" s="62">
        <f>+IF(AND(OR(SeleccionarIndustria=$A145,SeleccionarIndustria="Todas las AE"),(OR('SIMULADOR IMPACTOS MIP'!$B$10=$EK$11,'SIMULADOR IMPACTOS MIP'!$B$10=EO$11))),'SIMULADOR IMPACTOS MIP'!Porcentaje,0)</f>
        <v>0</v>
      </c>
      <c r="EP145" s="62">
        <f>+IF(AND(OR(SeleccionarIndustria=$A145,SeleccionarIndustria="Todas las AE"),(OR('SIMULADOR IMPACTOS MIP'!$B$10=$EK$11,'SIMULADOR IMPACTOS MIP'!$B$10=EP$11))),'SIMULADOR IMPACTOS MIP'!Porcentaje,0)</f>
        <v>0</v>
      </c>
      <c r="EQ145" s="62">
        <f>+IF(AND(OR(SeleccionarIndustria=$A145,SeleccionarIndustria="Todas las AE"),(OR('SIMULADOR IMPACTOS MIP'!$B$10=$EK$11,'SIMULADOR IMPACTOS MIP'!$B$10=EQ$11))),'SIMULADOR IMPACTOS MIP'!Porcentaje,0)</f>
        <v>0</v>
      </c>
      <c r="ER145" s="62">
        <f>+IF(AND(OR(SeleccionarIndustria=$A145,SeleccionarIndustria="Todas las AE"),(OR('SIMULADOR IMPACTOS MIP'!$B$10=$EL$11,'SIMULADOR IMPACTOS MIP'!$B$10=ER$11))),'SIMULADOR IMPACTOS MIP'!Porcentaje,0)</f>
        <v>0</v>
      </c>
      <c r="ES145" s="62">
        <f>+IF(AND(OR(SeleccionarIndustria=$A145,SeleccionarIndustria="Todas las AE"),(OR('SIMULADOR IMPACTOS MIP'!$B$10=$EL$11,'SIMULADOR IMPACTOS MIP'!$B$10=ES$11))),'SIMULADOR IMPACTOS MIP'!Porcentaje,0)</f>
        <v>0</v>
      </c>
      <c r="ET145" s="62">
        <f>+IF(AND(OR(SeleccionarIndustria=$A145,SeleccionarIndustria="Todas las AE"),(OR('SIMULADOR IMPACTOS MIP'!$B$10=$EL$11,'SIMULADOR IMPACTOS MIP'!$B$10=ET$11))),'SIMULADOR IMPACTOS MIP'!Porcentaje,0)</f>
        <v>0</v>
      </c>
      <c r="EU145" s="62">
        <f>+IF(AND(OR(SeleccionarIndustria=$A145,SeleccionarIndustria="Todas las AE"),(OR('SIMULADOR IMPACTOS MIP'!$B$10=$EL$11,'SIMULADOR IMPACTOS MIP'!$B$10=EU$11))),'SIMULADOR IMPACTOS MIP'!Porcentaje,0)</f>
        <v>0</v>
      </c>
      <c r="EV145" s="62">
        <f>+IF(AND(OR(SeleccionarIndustria=$A145,SeleccionarIndustria="Todas las AE"),(OR('SIMULADOR IMPACTOS MIP'!$B$10=$EL$11,'SIMULADOR IMPACTOS MIP'!$B$10=EV$11))),'SIMULADOR IMPACTOS MIP'!Porcentaje,0)</f>
        <v>0</v>
      </c>
      <c r="EW145" s="62">
        <f>+IF(AND(OR(SeleccionarIndustria=$A145,SeleccionarIndustria="Todas las AE"),(OR('SIMULADOR IMPACTOS MIP'!$B$10=$EL$11,'SIMULADOR IMPACTOS MIP'!$B$10=EW$11))),'SIMULADOR IMPACTOS MIP'!Porcentaje,0)</f>
        <v>0</v>
      </c>
      <c r="EX145" s="62">
        <f>+IF(AND(OR(SeleccionarIndustria=$A145,SeleccionarIndustria="Todas las AE"),(OR('SIMULADOR IMPACTOS MIP'!$B$10=$EL$11,'SIMULADOR IMPACTOS MIP'!$B$10=EX$11))),'SIMULADOR IMPACTOS MIP'!Porcentaje,0)</f>
        <v>0</v>
      </c>
      <c r="EY145" s="62">
        <f>+IF(AND(OR(SeleccionarIndustria=$A145,SeleccionarIndustria="Todas las AE"),('SIMULADOR IMPACTOS MIP'!$B$10=EY$11)),'SIMULADOR IMPACTOS MIP'!Porcentaje,0)</f>
        <v>0</v>
      </c>
      <c r="EZ145" s="62">
        <f>+IF(AND(OR(SeleccionarIndustria=$A145,SeleccionarIndustria="Todas las AE"),('SIMULADOR IMPACTOS MIP'!$B$10=EZ$11)),'SIMULADOR IMPACTOS MIP'!Porcentaje,0)</f>
        <v>0</v>
      </c>
      <c r="FA145" s="62">
        <f>+IF(AND(OR(SeleccionarIndustria=$A145,SeleccionarIndustria="Todas las AE"),('SIMULADOR IMPACTOS MIP'!$B$10=FA$11)),'SIMULADOR IMPACTOS MIP'!Porcentaje,0)</f>
        <v>0</v>
      </c>
      <c r="FB145" s="62">
        <f>+IF(AND(OR(SeleccionarIndustria=$A145,SeleccionarIndustria="Todas las AE"),('SIMULADOR IMPACTOS MIP'!$B$10=FB$11)),'SIMULADOR IMPACTOS MIP'!Porcentaje,0)</f>
        <v>0</v>
      </c>
      <c r="FC145" s="62">
        <f>+IF(AND(OR(SeleccionarIndustria=$A145,SeleccionarIndustria="Todas las AE"),(OR('SIMULADOR IMPACTOS MIP'!$B$10=$EM$11,'SIMULADOR IMPACTOS MIP'!$B$10=FC$11))),'SIMULADOR IMPACTOS MIP'!Porcentaje,0)</f>
        <v>0.3</v>
      </c>
      <c r="FD145" s="62">
        <f>+IF(AND(OR(SeleccionarIndustria=$A145,SeleccionarIndustria="Todas las AE"),(OR('SIMULADOR IMPACTOS MIP'!$B$10=$EM$11,'SIMULADOR IMPACTOS MIP'!$B$10=FD$11))),'SIMULADOR IMPACTOS MIP'!Porcentaje,0)</f>
        <v>0.3</v>
      </c>
      <c r="FE145" s="62">
        <f>+IF(AND(OR(SeleccionarIndustria=$A145,SeleccionarIndustria="Todas las AE"),(OR('SIMULADOR IMPACTOS MIP'!$B$10=$EM$11,'SIMULADOR IMPACTOS MIP'!$B$10=FE$11))),'SIMULADOR IMPACTOS MIP'!Porcentaje,0)</f>
        <v>0.3</v>
      </c>
      <c r="FF145" s="62">
        <f>+IF(AND(OR(SeleccionarIndustria=$A145,SeleccionarIndustria="Todas las AE"),(OR('SIMULADOR IMPACTOS MIP'!$B$10=$EM$11,'SIMULADOR IMPACTOS MIP'!$B$10=FF$11))),'SIMULADOR IMPACTOS MIP'!Porcentaje,0)</f>
        <v>0.3</v>
      </c>
      <c r="FG145" s="62">
        <f>+IF(AND(OR(SeleccionarIndustria=$A145,SeleccionarIndustria="Todas las AE"),(OR('SIMULADOR IMPACTOS MIP'!$B$10=$EM$11,'SIMULADOR IMPACTOS MIP'!$B$10=FG$11))),'SIMULADOR IMPACTOS MIP'!Porcentaje,0)</f>
        <v>0.3</v>
      </c>
      <c r="FH145" s="62">
        <f>+IF(AND(OR(SeleccionarIndustria=$A145,SeleccionarIndustria="Todas las AE"),(OR('SIMULADOR IMPACTOS MIP'!$B$10=$EM$11,'SIMULADOR IMPACTOS MIP'!$B$10=FH$11))),'SIMULADOR IMPACTOS MIP'!Porcentaje,0)</f>
        <v>0.3</v>
      </c>
      <c r="FI145" s="62">
        <f>+IF(AND(OR(SeleccionarIndustria=$A145,SeleccionarIndustria="Todas las AE"),(OR('SIMULADOR IMPACTOS MIP'!$B$10=$EM$11,'SIMULADOR IMPACTOS MIP'!$B$10=FI$11))),'SIMULADOR IMPACTOS MIP'!Porcentaje,0)</f>
        <v>0.3</v>
      </c>
      <c r="FJ145" s="62">
        <f>+IF(AND(OR(SeleccionarIndustria=$A145,SeleccionarIndustria="Todas las AE"),(OR('SIMULADOR IMPACTOS MIP'!$B$10=$EM$11,'SIMULADOR IMPACTOS MIP'!$B$10=FJ$11))),'SIMULADOR IMPACTOS MIP'!Porcentaje,0)</f>
        <v>0.3</v>
      </c>
      <c r="FM145" s="20">
        <f>+'MIP 2012'!EJ145*(1+(EN145))</f>
        <v>9068.3159559858905</v>
      </c>
      <c r="FN145" s="20">
        <f>+'MIP 2012'!EK145*(1+(EO145))</f>
        <v>0</v>
      </c>
      <c r="FO145" s="20">
        <f>+'MIP 2012'!EL145*(1+(EP145))</f>
        <v>0</v>
      </c>
      <c r="FP145" s="20">
        <f>+'MIP 2012'!EM145*(1+(EQ145))</f>
        <v>0</v>
      </c>
      <c r="FQ145" s="20">
        <f>+'MIP 2012'!EN145*(1+(ER145))</f>
        <v>0</v>
      </c>
      <c r="FR145" s="20">
        <f>+'MIP 2012'!EO145*(1+(ES145))</f>
        <v>0</v>
      </c>
      <c r="FS145" s="20">
        <f>+'MIP 2012'!EP145*(1+(ET145))</f>
        <v>0</v>
      </c>
      <c r="FT145" s="20">
        <f>+'MIP 2012'!EQ145*(1+(EU145))</f>
        <v>0</v>
      </c>
      <c r="FU145" s="20">
        <f>+'MIP 2012'!ER145*(1+(EV145))</f>
        <v>0</v>
      </c>
      <c r="FV145" s="20">
        <f>+'MIP 2012'!ES145*(1+(EW145))</f>
        <v>0</v>
      </c>
      <c r="FW145" s="20">
        <f>+'MIP 2012'!ET145*(1+(EX145))</f>
        <v>0</v>
      </c>
      <c r="FX145" s="20">
        <f>+'MIP 2012'!EU145*(1+(EY145))</f>
        <v>5.5660632315318423</v>
      </c>
      <c r="FY145" s="20">
        <f>+'MIP 2012'!EV145*(1+(EZ145))</f>
        <v>43.482825968095341</v>
      </c>
      <c r="FZ145" s="20">
        <f>+'MIP 2012'!EW145*(1+(FA145))</f>
        <v>-1.764471660985478</v>
      </c>
      <c r="GA145" s="20">
        <f>+'MIP 2012'!EX145*(1+(FB145))</f>
        <v>80.42754815550164</v>
      </c>
      <c r="GB145" s="20">
        <f>+'MIP 2012'!EY145*(1+(FC145))</f>
        <v>0</v>
      </c>
      <c r="GC145" s="20">
        <f>+'MIP 2012'!EZ145*(1+(FD145))</f>
        <v>0</v>
      </c>
      <c r="GD145" s="20">
        <f>+'MIP 2012'!FA145*(1+(FE145))</f>
        <v>0</v>
      </c>
      <c r="GE145" s="20">
        <f>+'MIP 2012'!FB145*(1+(FF145))</f>
        <v>0</v>
      </c>
      <c r="GF145" s="20">
        <f>+'MIP 2012'!FC145*(1+(FG145))</f>
        <v>0</v>
      </c>
      <c r="GG145" s="20">
        <f>+'MIP 2012'!FD145*(1+(FH145))</f>
        <v>0</v>
      </c>
      <c r="GH145" s="20">
        <f>+'MIP 2012'!FE145*(1+(FI145))</f>
        <v>0</v>
      </c>
      <c r="GI145" s="20">
        <f>+'MIP 2012'!FF145*(1+(FJ145))</f>
        <v>0</v>
      </c>
      <c r="GJ145" s="18">
        <f t="shared" si="12"/>
        <v>9196.0279216800354</v>
      </c>
      <c r="GK145" s="41">
        <f>+IFERROR((GJ145/'MIP 2012'!FG145*100-100),0)</f>
        <v>0</v>
      </c>
      <c r="GN145" s="18">
        <v>9892.0417292220591</v>
      </c>
      <c r="GO145" s="14">
        <f>+'MIP 2012'!FH145</f>
        <v>9883.0575166525105</v>
      </c>
      <c r="GP145" s="41">
        <f t="shared" si="13"/>
        <v>8.9842125695486175</v>
      </c>
      <c r="GQ145" s="41">
        <f t="shared" si="14"/>
        <v>9.0905193604413626E-2</v>
      </c>
      <c r="GU145" s="63">
        <v>0.33</v>
      </c>
      <c r="GV145" s="73"/>
      <c r="GW145" s="62">
        <f>+IF(SeleccionarDemTur=GW$11,'SIMULADOR IMPACTOS MIP(TURISMO)'!PorcentajeTur,0)</f>
        <v>0</v>
      </c>
      <c r="GX145" s="62">
        <f>+IF(SeleccionarDemTur=GX$11,'SIMULADOR IMPACTOS MIP(TURISMO)'!PorcentajeTur,0)</f>
        <v>0</v>
      </c>
      <c r="GY145" s="62">
        <f>+IF(SeleccionarDemTur=GY$11,'SIMULADOR IMPACTOS MIP(TURISMO)'!PorcentajeTur,0)</f>
        <v>0.1</v>
      </c>
      <c r="GZ145" s="62">
        <f>+IF(SeleccionarDemTur=GZ$11,'SIMULADOR IMPACTOS MIP(TURISMO)'!PorcentajeTur,0)</f>
        <v>0</v>
      </c>
      <c r="HA145" s="62">
        <f>+IF(OR(SeleccionarDemTur=HA$11,SeleccionarDemTur=$GW$11),'SIMULADOR IMPACTOS MIP(TURISMO)'!PorcentajeTur,0)</f>
        <v>0</v>
      </c>
      <c r="HB145" s="62">
        <f>+IF(OR(SeleccionarDemTur=HB$11,SeleccionarDemTur=$GW$11),'SIMULADOR IMPACTOS MIP(TURISMO)'!PorcentajeTur,0)</f>
        <v>0</v>
      </c>
      <c r="HC145" s="62">
        <f>+IF(OR(SeleccionarDemTur=HC$11,SeleccionarDemTur=$GW$11),'SIMULADOR IMPACTOS MIP(TURISMO)'!PorcentajeTur,0)</f>
        <v>0</v>
      </c>
      <c r="HD145" s="62">
        <f>+IF(OR(SeleccionarDemTur=HD$11,SeleccionarDemTur=$GX$11),'SIMULADOR IMPACTOS MIP(TURISMO)'!PorcentajeTur,0)</f>
        <v>0</v>
      </c>
      <c r="HE145" s="62">
        <f>+IF(OR(SeleccionarDemTur=HE$11,SeleccionarDemTur=$GX$11),'SIMULADOR IMPACTOS MIP(TURISMO)'!PorcentajeTur,0)</f>
        <v>0</v>
      </c>
      <c r="HF145" s="62">
        <f>+IF(OR(SeleccionarDemTur=HF$11,SeleccionarDemTur=$GX$11),'SIMULADOR IMPACTOS MIP(TURISMO)'!PorcentajeTur,0)</f>
        <v>0</v>
      </c>
      <c r="HG145" s="62">
        <f>+IF(OR(SeleccionarDemTur=HG$11,SeleccionarDemTur=$GX$11),'SIMULADOR IMPACTOS MIP(TURISMO)'!PorcentajeTur,0)</f>
        <v>0</v>
      </c>
      <c r="HH145" s="62">
        <f>+IF(OR(SeleccionarDemTur=HH$11,SeleccionarDemTur=$GX$11),'SIMULADOR IMPACTOS MIP(TURISMO)'!PorcentajeTur,0)</f>
        <v>0</v>
      </c>
      <c r="HI145" s="62">
        <f>+IF(OR(SeleccionarDemTur=HI$11,SeleccionarDemTur=$GX$11),'SIMULADOR IMPACTOS MIP(TURISMO)'!PorcentajeTur,0)</f>
        <v>0</v>
      </c>
      <c r="HJ145" s="62">
        <f>+IF(OR(SeleccionarDemTur=HJ$11,SeleccionarDemTur=$GX$11),'SIMULADOR IMPACTOS MIP(TURISMO)'!PorcentajeTur,0)</f>
        <v>0</v>
      </c>
      <c r="HK145" s="62">
        <f>+IF(SeleccionarDemTur=HK$11,'SIMULADOR IMPACTOS MIP(TURISMO)'!PorcentajeTur,0)</f>
        <v>0</v>
      </c>
      <c r="HL145" s="62">
        <f>+IF(SeleccionarDemTur=HL$11,'SIMULADOR IMPACTOS MIP(TURISMO)'!PorcentajeTur,0)</f>
        <v>0</v>
      </c>
      <c r="HM145" s="62">
        <f>+IF(SeleccionarDemTur=HM$11,'SIMULADOR IMPACTOS MIP(TURISMO)'!PorcentajeTur,0)</f>
        <v>0</v>
      </c>
      <c r="HN145" s="62">
        <f>+IF(SeleccionarDemTur=HN$11,'SIMULADOR IMPACTOS MIP(TURISMO)'!PorcentajeTur,0)</f>
        <v>0</v>
      </c>
      <c r="HO145" s="62">
        <f>+IF(OR(SeleccionarDemTur=HO$11,SeleccionarDemTur=$GY$11),'SIMULADOR IMPACTOS MIP(TURISMO)'!PorcentajeTur,0)</f>
        <v>0.1</v>
      </c>
      <c r="HP145" s="62">
        <f>+IF(OR(SeleccionarDemTur=HP$11,SeleccionarDemTur=$GY$11),'SIMULADOR IMPACTOS MIP(TURISMO)'!PorcentajeTur,0)</f>
        <v>0.1</v>
      </c>
      <c r="HQ145" s="62">
        <f>+IF(OR(SeleccionarDemTur=HQ$11,SeleccionarDemTur=$GY$11),'SIMULADOR IMPACTOS MIP(TURISMO)'!PorcentajeTur,0)</f>
        <v>0.1</v>
      </c>
      <c r="HR145" s="62">
        <f>+IF(OR(SeleccionarDemTur=HR$11,SeleccionarDemTur=$GY$11),'SIMULADOR IMPACTOS MIP(TURISMO)'!PorcentajeTur,0)</f>
        <v>0.1</v>
      </c>
      <c r="HS145" s="62">
        <f>+IF(OR(SeleccionarDemTur=HS$11,SeleccionarDemTur=$GY$11),'SIMULADOR IMPACTOS MIP(TURISMO)'!PorcentajeTur,0)</f>
        <v>0.1</v>
      </c>
      <c r="HT145" s="62">
        <f>+IF(OR(SeleccionarDemTur=HT$11,SeleccionarDemTur=$GY$11),'SIMULADOR IMPACTOS MIP(TURISMO)'!PorcentajeTur,0)</f>
        <v>0.1</v>
      </c>
      <c r="HU145" s="62">
        <f>+IF(OR(SeleccionarDemTur=HU$11,SeleccionarDemTur=$GY$11),'SIMULADOR IMPACTOS MIP(TURISMO)'!PorcentajeTur,0)</f>
        <v>0.1</v>
      </c>
      <c r="HV145" s="62">
        <f>+IF(OR(SeleccionarDemTur=HV$11,SeleccionarDemTur=$GY$11),'SIMULADOR IMPACTOS MIP(TURISMO)'!PorcentajeTur,0)</f>
        <v>0.1</v>
      </c>
      <c r="HY145" s="20">
        <f>+'MIP 2012'!EJ145*(1+(GZ145))</f>
        <v>9068.3159559858905</v>
      </c>
      <c r="HZ145" s="20">
        <f>+'MIP 2012'!EK145*(1+(HA145))</f>
        <v>0</v>
      </c>
      <c r="IA145" s="20">
        <f>+'MIP 2012'!EL145*(1+(HB145))</f>
        <v>0</v>
      </c>
      <c r="IB145" s="20">
        <f>+'MIP 2012'!EM145*(1+(HC145))</f>
        <v>0</v>
      </c>
      <c r="IC145" s="20">
        <f>+'MIP 2012'!EN145*(1+(HD145))</f>
        <v>0</v>
      </c>
      <c r="ID145" s="20">
        <f>+'MIP 2012'!EO145*(1+(HE145))</f>
        <v>0</v>
      </c>
      <c r="IE145" s="20">
        <f>+'MIP 2012'!EP145*(1+(HF145))</f>
        <v>0</v>
      </c>
      <c r="IF145" s="20">
        <f>+'MIP 2012'!EQ145*(1+(HG145))</f>
        <v>0</v>
      </c>
      <c r="IG145" s="20">
        <f>+'MIP 2012'!ER145*(1+(HH145))</f>
        <v>0</v>
      </c>
      <c r="IH145" s="20">
        <f>+'MIP 2012'!ES145*(1+(HI145))</f>
        <v>0</v>
      </c>
      <c r="II145" s="20">
        <f>+'MIP 2012'!ET145*(1+(HJ145))</f>
        <v>0</v>
      </c>
      <c r="IJ145" s="20">
        <f>+'MIP 2012'!EU145*(1+(HK145))</f>
        <v>5.5660632315318423</v>
      </c>
      <c r="IK145" s="20">
        <f>+'MIP 2012'!EV145*(1+(HL145))</f>
        <v>43.482825968095341</v>
      </c>
      <c r="IL145" s="20">
        <f>+'MIP 2012'!EW145*(1+(HM145))</f>
        <v>-1.764471660985478</v>
      </c>
      <c r="IM145" s="20">
        <f>+'MIP 2012'!EX145*(1+(HN145))</f>
        <v>80.42754815550164</v>
      </c>
      <c r="IN145" s="20">
        <f>+'MIP 2012'!EY145*(1+(HO145))</f>
        <v>0</v>
      </c>
      <c r="IO145" s="20">
        <f>+'MIP 2012'!EZ145*(1+(HP145))</f>
        <v>0</v>
      </c>
      <c r="IP145" s="20">
        <f>+'MIP 2012'!FA145*(1+(HQ145))</f>
        <v>0</v>
      </c>
      <c r="IQ145" s="20">
        <f>+'MIP 2012'!FB145*(1+(HR145))</f>
        <v>0</v>
      </c>
      <c r="IR145" s="20">
        <f>+'MIP 2012'!FC145*(1+(HS145))</f>
        <v>0</v>
      </c>
      <c r="IS145" s="20">
        <f>+'MIP 2012'!FD145*(1+(HT145))</f>
        <v>0</v>
      </c>
      <c r="IT145" s="20">
        <f>+'MIP 2012'!FE145*(1+(HU145))</f>
        <v>0</v>
      </c>
      <c r="IU145" s="20">
        <f>+'MIP 2012'!FF145*(1+(HV145))</f>
        <v>0</v>
      </c>
      <c r="IV145" s="18">
        <f t="shared" si="15"/>
        <v>9196.0279216800354</v>
      </c>
      <c r="IW145" s="41">
        <f>+IFERROR((IV145/'MIP 2012'!FG145*100-100),0)</f>
        <v>0</v>
      </c>
      <c r="IZ145" s="18">
        <v>9886.0522541756927</v>
      </c>
      <c r="JA145" s="14">
        <f>+'MIP 2012'!FH145</f>
        <v>9883.0575166525105</v>
      </c>
      <c r="JB145" s="41">
        <f t="shared" si="16"/>
        <v>2.9947375231822662</v>
      </c>
      <c r="JC145" s="41">
        <f t="shared" si="17"/>
        <v>3.0301731201461735E-2</v>
      </c>
    </row>
    <row r="146" spans="1:263" s="7" customFormat="1" ht="21.95" customHeight="1" thickBot="1" x14ac:dyDescent="0.3">
      <c r="A146" s="12" t="s">
        <v>354</v>
      </c>
      <c r="B146" s="12" t="s">
        <v>355</v>
      </c>
      <c r="C146" s="35">
        <v>9.7205636681481474E-6</v>
      </c>
      <c r="D146" s="35">
        <v>1.0766632658513778E-5</v>
      </c>
      <c r="E146" s="35">
        <v>8.1915906598090475E-6</v>
      </c>
      <c r="F146" s="35">
        <v>6.7324943469225476E-6</v>
      </c>
      <c r="G146" s="35">
        <v>1.5491108202843246E-5</v>
      </c>
      <c r="H146" s="35">
        <v>1.8162441026979764E-5</v>
      </c>
      <c r="I146" s="35">
        <v>1.4343317389543485E-5</v>
      </c>
      <c r="J146" s="35">
        <v>8.1232477445116833E-6</v>
      </c>
      <c r="K146" s="35">
        <v>9.0093032832169163E-6</v>
      </c>
      <c r="L146" s="35">
        <v>7.8720674748530672E-6</v>
      </c>
      <c r="M146" s="35">
        <v>1.1065242352692964E-5</v>
      </c>
      <c r="N146" s="35">
        <v>1.6543924943031475E-5</v>
      </c>
      <c r="O146" s="35">
        <v>3.2557662299289881E-5</v>
      </c>
      <c r="P146" s="35">
        <v>9.819979535120415E-6</v>
      </c>
      <c r="Q146" s="35">
        <v>7.026936769631316E-6</v>
      </c>
      <c r="R146" s="35">
        <v>1.1576966068956706E-5</v>
      </c>
      <c r="S146" s="35">
        <v>5.2564299466595483E-6</v>
      </c>
      <c r="T146" s="35">
        <v>9.9385348585521171E-6</v>
      </c>
      <c r="U146" s="35">
        <v>9.4975932466965378E-6</v>
      </c>
      <c r="V146" s="35">
        <v>1.4428788378748169E-5</v>
      </c>
      <c r="W146" s="35">
        <v>1.408177746700231E-5</v>
      </c>
      <c r="X146" s="35">
        <v>2.2708028147653564E-5</v>
      </c>
      <c r="Y146" s="35">
        <v>1.8242506322212682E-5</v>
      </c>
      <c r="Z146" s="35">
        <v>4.3042116738300571E-5</v>
      </c>
      <c r="AA146" s="35">
        <v>1.000838170812762E-5</v>
      </c>
      <c r="AB146" s="35">
        <v>1.9685560178811241E-5</v>
      </c>
      <c r="AC146" s="35">
        <v>2.3222004046068645E-6</v>
      </c>
      <c r="AD146" s="35">
        <v>2.4622480852045653E-5</v>
      </c>
      <c r="AE146" s="35">
        <v>3.1066783607132345E-5</v>
      </c>
      <c r="AF146" s="35">
        <v>1.7345342865816939E-5</v>
      </c>
      <c r="AG146" s="35">
        <v>2.2978135131361063E-5</v>
      </c>
      <c r="AH146" s="35">
        <v>1.9940511062893331E-5</v>
      </c>
      <c r="AI146" s="35">
        <v>3.7273162382439723E-5</v>
      </c>
      <c r="AJ146" s="35">
        <v>2.3888428909662482E-5</v>
      </c>
      <c r="AK146" s="35">
        <v>2.3151785886592388E-5</v>
      </c>
      <c r="AL146" s="35">
        <v>2.8246703202600879E-5</v>
      </c>
      <c r="AM146" s="35">
        <v>1.1756191335083405E-5</v>
      </c>
      <c r="AN146" s="35">
        <v>2.027301390653094E-5</v>
      </c>
      <c r="AO146" s="35">
        <v>1.1994099420068406E-5</v>
      </c>
      <c r="AP146" s="35">
        <v>2.017214522572587E-5</v>
      </c>
      <c r="AQ146" s="35">
        <v>3.3193359643309849E-5</v>
      </c>
      <c r="AR146" s="35">
        <v>2.1380695887129925E-5</v>
      </c>
      <c r="AS146" s="35">
        <v>2.4619807347656782E-5</v>
      </c>
      <c r="AT146" s="35">
        <v>2.8158490147533848E-5</v>
      </c>
      <c r="AU146" s="35">
        <v>1.3128978037295807E-5</v>
      </c>
      <c r="AV146" s="35">
        <v>1.5807191468535698E-5</v>
      </c>
      <c r="AW146" s="35">
        <v>2.0832118321425713E-5</v>
      </c>
      <c r="AX146" s="35">
        <v>1.7256654981897368E-5</v>
      </c>
      <c r="AY146" s="35">
        <v>5.4987747549601165E-4</v>
      </c>
      <c r="AZ146" s="35">
        <v>3.4465863928126605E-5</v>
      </c>
      <c r="BA146" s="35">
        <v>3.6638479469269135E-5</v>
      </c>
      <c r="BB146" s="35">
        <v>2.0958686931617845E-5</v>
      </c>
      <c r="BC146" s="35">
        <v>1.5161741515146658E-5</v>
      </c>
      <c r="BD146" s="35">
        <v>1.3643546051190456E-5</v>
      </c>
      <c r="BE146" s="35">
        <v>1.380953864312228E-5</v>
      </c>
      <c r="BF146" s="35">
        <v>2.0688992535613355E-5</v>
      </c>
      <c r="BG146" s="35">
        <v>1.8173352757868828E-5</v>
      </c>
      <c r="BH146" s="35">
        <v>1.7861362851979587E-5</v>
      </c>
      <c r="BI146" s="35">
        <v>0</v>
      </c>
      <c r="BJ146" s="35">
        <v>1.1240797841725382E-5</v>
      </c>
      <c r="BK146" s="35">
        <v>9.1553703504790368E-6</v>
      </c>
      <c r="BL146" s="35">
        <v>1.4649591299734414E-5</v>
      </c>
      <c r="BM146" s="35">
        <v>1.1345610888562891E-5</v>
      </c>
      <c r="BN146" s="35">
        <v>2.0599646609218406E-5</v>
      </c>
      <c r="BO146" s="35">
        <v>2.2065969074861809E-5</v>
      </c>
      <c r="BP146" s="35">
        <v>2.4810130054933421E-5</v>
      </c>
      <c r="BQ146" s="35">
        <v>2.7504930670100071E-5</v>
      </c>
      <c r="BR146" s="35">
        <v>2.8486119678788955E-5</v>
      </c>
      <c r="BS146" s="35">
        <v>5.4662490860519243E-5</v>
      </c>
      <c r="BT146" s="35">
        <v>2.9762805228015401E-5</v>
      </c>
      <c r="BU146" s="35">
        <v>3.1077027025865176E-5</v>
      </c>
      <c r="BV146" s="35">
        <v>1.402824362087543E-5</v>
      </c>
      <c r="BW146" s="35">
        <v>1.4870786617558901E-5</v>
      </c>
      <c r="BX146" s="35">
        <v>1.4887887174114246E-5</v>
      </c>
      <c r="BY146" s="35">
        <v>1.8035310806692255E-5</v>
      </c>
      <c r="BZ146" s="35">
        <v>1.304189827494665E-5</v>
      </c>
      <c r="CA146" s="35">
        <v>1.8427449579109321E-5</v>
      </c>
      <c r="CB146" s="35">
        <v>2.2091657229853686E-5</v>
      </c>
      <c r="CC146" s="35">
        <v>1.7013712357615771E-5</v>
      </c>
      <c r="CD146" s="35">
        <v>1.2505859972524994E-5</v>
      </c>
      <c r="CE146" s="35">
        <v>2.1266794179711733E-5</v>
      </c>
      <c r="CF146" s="35">
        <v>1.4097630744017138E-5</v>
      </c>
      <c r="CG146" s="35">
        <v>5.3558312601591587E-4</v>
      </c>
      <c r="CH146" s="35">
        <v>5.5507700045011714E-5</v>
      </c>
      <c r="CI146" s="35">
        <v>2.0504845446716859E-5</v>
      </c>
      <c r="CJ146" s="35">
        <v>1.2010922309253493E-5</v>
      </c>
      <c r="CK146" s="35">
        <v>1.2408554551147672E-5</v>
      </c>
      <c r="CL146" s="35">
        <v>1.7637865646685044E-5</v>
      </c>
      <c r="CM146" s="35">
        <v>1.3868836665393322E-5</v>
      </c>
      <c r="CN146" s="35">
        <v>3.3365178808490661E-5</v>
      </c>
      <c r="CO146" s="35">
        <v>1.9838486980172606E-5</v>
      </c>
      <c r="CP146" s="35">
        <v>1.4067252923230419E-4</v>
      </c>
      <c r="CQ146" s="35">
        <v>1.0315304031306587E-5</v>
      </c>
      <c r="CR146" s="35">
        <v>6.5959529521785415E-6</v>
      </c>
      <c r="CS146" s="35">
        <v>2.0483998036445978E-5</v>
      </c>
      <c r="CT146" s="35">
        <v>1.1268938857424207E-4</v>
      </c>
      <c r="CU146" s="35">
        <v>3.899405299723655E-5</v>
      </c>
      <c r="CV146" s="35">
        <v>3.9213700308824398E-5</v>
      </c>
      <c r="CW146" s="35">
        <v>2.0541035644288145E-5</v>
      </c>
      <c r="CX146" s="35">
        <v>7.2410048110000194E-4</v>
      </c>
      <c r="CY146" s="35">
        <v>3.9088680464673678E-5</v>
      </c>
      <c r="CZ146" s="35">
        <v>4.7526706711451795E-5</v>
      </c>
      <c r="DA146" s="35">
        <v>6.5393377329640856E-5</v>
      </c>
      <c r="DB146" s="35">
        <v>1.0631805492189025E-5</v>
      </c>
      <c r="DC146" s="35">
        <v>5.7887801245199512E-5</v>
      </c>
      <c r="DD146" s="35">
        <v>6.6293281605956582E-5</v>
      </c>
      <c r="DE146" s="35">
        <v>3.8459002818970798E-5</v>
      </c>
      <c r="DF146" s="35">
        <v>5.4246167141032482E-5</v>
      </c>
      <c r="DG146" s="35">
        <v>9.9225988634657541E-6</v>
      </c>
      <c r="DH146" s="35">
        <v>2.6531558425122764E-5</v>
      </c>
      <c r="DI146" s="35">
        <v>1.931565552471386E-5</v>
      </c>
      <c r="DJ146" s="35">
        <v>2.0125989299546629E-5</v>
      </c>
      <c r="DK146" s="35">
        <v>1.8970991254156621E-5</v>
      </c>
      <c r="DL146" s="35">
        <v>2.4171653510327545E-5</v>
      </c>
      <c r="DM146" s="35">
        <v>4.8696795427321953E-5</v>
      </c>
      <c r="DN146" s="35">
        <v>1.135816188726641E-5</v>
      </c>
      <c r="DO146" s="35">
        <v>1.3975758703093841E-5</v>
      </c>
      <c r="DP146" s="35">
        <v>2.2201465842783222E-5</v>
      </c>
      <c r="DQ146" s="35">
        <v>3.7491933194354978E-6</v>
      </c>
      <c r="DR146" s="35">
        <v>5.4039525824343155E-5</v>
      </c>
      <c r="DS146" s="35">
        <v>5.9251693541076435E-5</v>
      </c>
      <c r="DT146" s="35">
        <v>4.7712346935321651E-6</v>
      </c>
      <c r="DU146" s="35">
        <v>1.8875238508952942E-5</v>
      </c>
      <c r="DV146" s="35">
        <v>3.9065604536510267E-5</v>
      </c>
      <c r="DW146" s="35">
        <v>9.6113895536572049E-6</v>
      </c>
      <c r="DX146" s="35">
        <v>3.9864561183648599E-5</v>
      </c>
      <c r="DY146" s="35">
        <v>1.462558708406665E-5</v>
      </c>
      <c r="DZ146" s="35">
        <v>1.4870806538489941E-5</v>
      </c>
      <c r="EA146" s="35">
        <v>1.0053689162734155E-4</v>
      </c>
      <c r="EB146" s="35">
        <v>4.4408497736356199E-5</v>
      </c>
      <c r="EC146" s="35">
        <v>1.9643652390938321E-5</v>
      </c>
      <c r="ED146" s="35">
        <v>3.1805902745539893E-5</v>
      </c>
      <c r="EE146" s="35">
        <v>1.2881347310390002E-4</v>
      </c>
      <c r="EF146" s="35">
        <v>3.2730495636738276E-5</v>
      </c>
      <c r="EG146" s="35">
        <v>1.0000971605222162</v>
      </c>
      <c r="EH146" s="35">
        <v>0</v>
      </c>
      <c r="EK146" s="62">
        <f>+IF(AND(OR(SeleccionarIndustria=$A146,SeleccionarIndustria="Todas las AE"),('SIMULADOR IMPACTOS MIP'!$B$10=EK$11)),'SIMULADOR IMPACTOS MIP'!Porcentaje,0)</f>
        <v>0</v>
      </c>
      <c r="EL146" s="62">
        <f>+IF(AND(OR(SeleccionarIndustria=$A146,SeleccionarIndustria="Todas las AE"),('SIMULADOR IMPACTOS MIP'!$B$10=EL$11)),'SIMULADOR IMPACTOS MIP'!Porcentaje,0)</f>
        <v>0</v>
      </c>
      <c r="EM146" s="62">
        <f>+IF(AND(OR(SeleccionarIndustria=$A146,SeleccionarIndustria="Todas las AE"),('SIMULADOR IMPACTOS MIP'!$B$10=EM$11)),'SIMULADOR IMPACTOS MIP'!Porcentaje,0)</f>
        <v>0.3</v>
      </c>
      <c r="EN146" s="62">
        <f>+IF(AND(OR(SeleccionarIndustria=$A146,SeleccionarIndustria="Todas las AE"),('SIMULADOR IMPACTOS MIP'!$B$10=EN$11)),'SIMULADOR IMPACTOS MIP'!Porcentaje,0)</f>
        <v>0</v>
      </c>
      <c r="EO146" s="62">
        <f>+IF(AND(OR(SeleccionarIndustria=$A146,SeleccionarIndustria="Todas las AE"),(OR('SIMULADOR IMPACTOS MIP'!$B$10=$EK$11,'SIMULADOR IMPACTOS MIP'!$B$10=EO$11))),'SIMULADOR IMPACTOS MIP'!Porcentaje,0)</f>
        <v>0</v>
      </c>
      <c r="EP146" s="62">
        <f>+IF(AND(OR(SeleccionarIndustria=$A146,SeleccionarIndustria="Todas las AE"),(OR('SIMULADOR IMPACTOS MIP'!$B$10=$EK$11,'SIMULADOR IMPACTOS MIP'!$B$10=EP$11))),'SIMULADOR IMPACTOS MIP'!Porcentaje,0)</f>
        <v>0</v>
      </c>
      <c r="EQ146" s="62">
        <f>+IF(AND(OR(SeleccionarIndustria=$A146,SeleccionarIndustria="Todas las AE"),(OR('SIMULADOR IMPACTOS MIP'!$B$10=$EK$11,'SIMULADOR IMPACTOS MIP'!$B$10=EQ$11))),'SIMULADOR IMPACTOS MIP'!Porcentaje,0)</f>
        <v>0</v>
      </c>
      <c r="ER146" s="62">
        <f>+IF(AND(OR(SeleccionarIndustria=$A146,SeleccionarIndustria="Todas las AE"),(OR('SIMULADOR IMPACTOS MIP'!$B$10=$EL$11,'SIMULADOR IMPACTOS MIP'!$B$10=ER$11))),'SIMULADOR IMPACTOS MIP'!Porcentaje,0)</f>
        <v>0</v>
      </c>
      <c r="ES146" s="62">
        <f>+IF(AND(OR(SeleccionarIndustria=$A146,SeleccionarIndustria="Todas las AE"),(OR('SIMULADOR IMPACTOS MIP'!$B$10=$EL$11,'SIMULADOR IMPACTOS MIP'!$B$10=ES$11))),'SIMULADOR IMPACTOS MIP'!Porcentaje,0)</f>
        <v>0</v>
      </c>
      <c r="ET146" s="62">
        <f>+IF(AND(OR(SeleccionarIndustria=$A146,SeleccionarIndustria="Todas las AE"),(OR('SIMULADOR IMPACTOS MIP'!$B$10=$EL$11,'SIMULADOR IMPACTOS MIP'!$B$10=ET$11))),'SIMULADOR IMPACTOS MIP'!Porcentaje,0)</f>
        <v>0</v>
      </c>
      <c r="EU146" s="62">
        <f>+IF(AND(OR(SeleccionarIndustria=$A146,SeleccionarIndustria="Todas las AE"),(OR('SIMULADOR IMPACTOS MIP'!$B$10=$EL$11,'SIMULADOR IMPACTOS MIP'!$B$10=EU$11))),'SIMULADOR IMPACTOS MIP'!Porcentaje,0)</f>
        <v>0</v>
      </c>
      <c r="EV146" s="62">
        <f>+IF(AND(OR(SeleccionarIndustria=$A146,SeleccionarIndustria="Todas las AE"),(OR('SIMULADOR IMPACTOS MIP'!$B$10=$EL$11,'SIMULADOR IMPACTOS MIP'!$B$10=EV$11))),'SIMULADOR IMPACTOS MIP'!Porcentaje,0)</f>
        <v>0</v>
      </c>
      <c r="EW146" s="62">
        <f>+IF(AND(OR(SeleccionarIndustria=$A146,SeleccionarIndustria="Todas las AE"),(OR('SIMULADOR IMPACTOS MIP'!$B$10=$EL$11,'SIMULADOR IMPACTOS MIP'!$B$10=EW$11))),'SIMULADOR IMPACTOS MIP'!Porcentaje,0)</f>
        <v>0</v>
      </c>
      <c r="EX146" s="62">
        <f>+IF(AND(OR(SeleccionarIndustria=$A146,SeleccionarIndustria="Todas las AE"),(OR('SIMULADOR IMPACTOS MIP'!$B$10=$EL$11,'SIMULADOR IMPACTOS MIP'!$B$10=EX$11))),'SIMULADOR IMPACTOS MIP'!Porcentaje,0)</f>
        <v>0</v>
      </c>
      <c r="EY146" s="62">
        <f>+IF(AND(OR(SeleccionarIndustria=$A146,SeleccionarIndustria="Todas las AE"),('SIMULADOR IMPACTOS MIP'!$B$10=EY$11)),'SIMULADOR IMPACTOS MIP'!Porcentaje,0)</f>
        <v>0</v>
      </c>
      <c r="EZ146" s="62">
        <f>+IF(AND(OR(SeleccionarIndustria=$A146,SeleccionarIndustria="Todas las AE"),('SIMULADOR IMPACTOS MIP'!$B$10=EZ$11)),'SIMULADOR IMPACTOS MIP'!Porcentaje,0)</f>
        <v>0</v>
      </c>
      <c r="FA146" s="62">
        <f>+IF(AND(OR(SeleccionarIndustria=$A146,SeleccionarIndustria="Todas las AE"),('SIMULADOR IMPACTOS MIP'!$B$10=FA$11)),'SIMULADOR IMPACTOS MIP'!Porcentaje,0)</f>
        <v>0</v>
      </c>
      <c r="FB146" s="62">
        <f>+IF(AND(OR(SeleccionarIndustria=$A146,SeleccionarIndustria="Todas las AE"),('SIMULADOR IMPACTOS MIP'!$B$10=FB$11)),'SIMULADOR IMPACTOS MIP'!Porcentaje,0)</f>
        <v>0</v>
      </c>
      <c r="FC146" s="62">
        <f>+IF(AND(OR(SeleccionarIndustria=$A146,SeleccionarIndustria="Todas las AE"),(OR('SIMULADOR IMPACTOS MIP'!$B$10=$EM$11,'SIMULADOR IMPACTOS MIP'!$B$10=FC$11))),'SIMULADOR IMPACTOS MIP'!Porcentaje,0)</f>
        <v>0.3</v>
      </c>
      <c r="FD146" s="62">
        <f>+IF(AND(OR(SeleccionarIndustria=$A146,SeleccionarIndustria="Todas las AE"),(OR('SIMULADOR IMPACTOS MIP'!$B$10=$EM$11,'SIMULADOR IMPACTOS MIP'!$B$10=FD$11))),'SIMULADOR IMPACTOS MIP'!Porcentaje,0)</f>
        <v>0.3</v>
      </c>
      <c r="FE146" s="62">
        <f>+IF(AND(OR(SeleccionarIndustria=$A146,SeleccionarIndustria="Todas las AE"),(OR('SIMULADOR IMPACTOS MIP'!$B$10=$EM$11,'SIMULADOR IMPACTOS MIP'!$B$10=FE$11))),'SIMULADOR IMPACTOS MIP'!Porcentaje,0)</f>
        <v>0.3</v>
      </c>
      <c r="FF146" s="62">
        <f>+IF(AND(OR(SeleccionarIndustria=$A146,SeleccionarIndustria="Todas las AE"),(OR('SIMULADOR IMPACTOS MIP'!$B$10=$EM$11,'SIMULADOR IMPACTOS MIP'!$B$10=FF$11))),'SIMULADOR IMPACTOS MIP'!Porcentaje,0)</f>
        <v>0.3</v>
      </c>
      <c r="FG146" s="62">
        <f>+IF(AND(OR(SeleccionarIndustria=$A146,SeleccionarIndustria="Todas las AE"),(OR('SIMULADOR IMPACTOS MIP'!$B$10=$EM$11,'SIMULADOR IMPACTOS MIP'!$B$10=FG$11))),'SIMULADOR IMPACTOS MIP'!Porcentaje,0)</f>
        <v>0.3</v>
      </c>
      <c r="FH146" s="62">
        <f>+IF(AND(OR(SeleccionarIndustria=$A146,SeleccionarIndustria="Todas las AE"),(OR('SIMULADOR IMPACTOS MIP'!$B$10=$EM$11,'SIMULADOR IMPACTOS MIP'!$B$10=FH$11))),'SIMULADOR IMPACTOS MIP'!Porcentaje,0)</f>
        <v>0.3</v>
      </c>
      <c r="FI146" s="62">
        <f>+IF(AND(OR(SeleccionarIndustria=$A146,SeleccionarIndustria="Todas las AE"),(OR('SIMULADOR IMPACTOS MIP'!$B$10=$EM$11,'SIMULADOR IMPACTOS MIP'!$B$10=FI$11))),'SIMULADOR IMPACTOS MIP'!Porcentaje,0)</f>
        <v>0.3</v>
      </c>
      <c r="FJ146" s="62">
        <f>+IF(AND(OR(SeleccionarIndustria=$A146,SeleccionarIndustria="Todas las AE"),(OR('SIMULADOR IMPACTOS MIP'!$B$10=$EM$11,'SIMULADOR IMPACTOS MIP'!$B$10=FJ$11))),'SIMULADOR IMPACTOS MIP'!Porcentaje,0)</f>
        <v>0.3</v>
      </c>
      <c r="FM146" s="20">
        <f>+'MIP 2012'!EJ146*(1+(EN146))</f>
        <v>13530.209949998321</v>
      </c>
      <c r="FN146" s="20">
        <f>+'MIP 2012'!EK146*(1+(EO146))</f>
        <v>98.637479002435285</v>
      </c>
      <c r="FO146" s="20">
        <f>+'MIP 2012'!EL146*(1+(EP146))</f>
        <v>475.78912431501323</v>
      </c>
      <c r="FP146" s="20">
        <f>+'MIP 2012'!EM146*(1+(EQ146))</f>
        <v>0</v>
      </c>
      <c r="FQ146" s="20">
        <f>+'MIP 2012'!EN146*(1+(ER146))</f>
        <v>0</v>
      </c>
      <c r="FR146" s="20">
        <f>+'MIP 2012'!EO146*(1+(ES146))</f>
        <v>0</v>
      </c>
      <c r="FS146" s="20">
        <f>+'MIP 2012'!EP146*(1+(ET146))</f>
        <v>0</v>
      </c>
      <c r="FT146" s="20">
        <f>+'MIP 2012'!EQ146*(1+(EU146))</f>
        <v>0</v>
      </c>
      <c r="FU146" s="20">
        <f>+'MIP 2012'!ER146*(1+(EV146))</f>
        <v>0</v>
      </c>
      <c r="FV146" s="20">
        <f>+'MIP 2012'!ES146*(1+(EW146))</f>
        <v>0</v>
      </c>
      <c r="FW146" s="20">
        <f>+'MIP 2012'!ET146*(1+(EX146))</f>
        <v>0</v>
      </c>
      <c r="FX146" s="20">
        <f>+'MIP 2012'!EU146*(1+(EY146))</f>
        <v>0.26414974243012501</v>
      </c>
      <c r="FY146" s="20">
        <f>+'MIP 2012'!EV146*(1+(EZ146))</f>
        <v>0.80951062516612382</v>
      </c>
      <c r="FZ146" s="20">
        <f>+'MIP 2012'!EW146*(1+(FA146))</f>
        <v>-3.2872139113124581E-2</v>
      </c>
      <c r="GA146" s="20">
        <f>+'MIP 2012'!EX146*(1+(FB146))</f>
        <v>116.65424828485962</v>
      </c>
      <c r="GB146" s="20">
        <f>+'MIP 2012'!EY146*(1+(FC146))</f>
        <v>0</v>
      </c>
      <c r="GC146" s="20">
        <f>+'MIP 2012'!EZ146*(1+(FD146))</f>
        <v>0</v>
      </c>
      <c r="GD146" s="20">
        <f>+'MIP 2012'!FA146*(1+(FE146))</f>
        <v>0</v>
      </c>
      <c r="GE146" s="20">
        <f>+'MIP 2012'!FB146*(1+(FF146))</f>
        <v>0</v>
      </c>
      <c r="GF146" s="20">
        <f>+'MIP 2012'!FC146*(1+(FG146))</f>
        <v>0</v>
      </c>
      <c r="GG146" s="20">
        <f>+'MIP 2012'!FD146*(1+(FH146))</f>
        <v>0</v>
      </c>
      <c r="GH146" s="20">
        <f>+'MIP 2012'!FE146*(1+(FI146))</f>
        <v>0</v>
      </c>
      <c r="GI146" s="20">
        <f>+'MIP 2012'!FF146*(1+(FJ146))</f>
        <v>0</v>
      </c>
      <c r="GJ146" s="18">
        <f t="shared" si="12"/>
        <v>14222.331589829113</v>
      </c>
      <c r="GK146" s="41">
        <f>+IFERROR((GJ146/'MIP 2012'!FG146*100-100),0)</f>
        <v>0</v>
      </c>
      <c r="GN146" s="18">
        <v>15383.774203980898</v>
      </c>
      <c r="GO146" s="14">
        <f>+'MIP 2012'!FH146</f>
        <v>15294.839602628408</v>
      </c>
      <c r="GP146" s="41">
        <f t="shared" si="13"/>
        <v>88.934601352490063</v>
      </c>
      <c r="GQ146" s="41">
        <f t="shared" si="14"/>
        <v>0.5814680223073907</v>
      </c>
      <c r="GU146" s="63">
        <v>0.34</v>
      </c>
      <c r="GV146" s="73"/>
      <c r="GW146" s="62">
        <f>+IF(SeleccionarDemTur=GW$11,'SIMULADOR IMPACTOS MIP(TURISMO)'!PorcentajeTur,0)</f>
        <v>0</v>
      </c>
      <c r="GX146" s="62">
        <f>+IF(SeleccionarDemTur=GX$11,'SIMULADOR IMPACTOS MIP(TURISMO)'!PorcentajeTur,0)</f>
        <v>0</v>
      </c>
      <c r="GY146" s="62">
        <f>+IF(SeleccionarDemTur=GY$11,'SIMULADOR IMPACTOS MIP(TURISMO)'!PorcentajeTur,0)</f>
        <v>0.1</v>
      </c>
      <c r="GZ146" s="62">
        <f>+IF(SeleccionarDemTur=GZ$11,'SIMULADOR IMPACTOS MIP(TURISMO)'!PorcentajeTur,0)</f>
        <v>0</v>
      </c>
      <c r="HA146" s="62">
        <f>+IF(OR(SeleccionarDemTur=HA$11,SeleccionarDemTur=$GW$11),'SIMULADOR IMPACTOS MIP(TURISMO)'!PorcentajeTur,0)</f>
        <v>0</v>
      </c>
      <c r="HB146" s="62">
        <f>+IF(OR(SeleccionarDemTur=HB$11,SeleccionarDemTur=$GW$11),'SIMULADOR IMPACTOS MIP(TURISMO)'!PorcentajeTur,0)</f>
        <v>0</v>
      </c>
      <c r="HC146" s="62">
        <f>+IF(OR(SeleccionarDemTur=HC$11,SeleccionarDemTur=$GW$11),'SIMULADOR IMPACTOS MIP(TURISMO)'!PorcentajeTur,0)</f>
        <v>0</v>
      </c>
      <c r="HD146" s="62">
        <f>+IF(OR(SeleccionarDemTur=HD$11,SeleccionarDemTur=$GX$11),'SIMULADOR IMPACTOS MIP(TURISMO)'!PorcentajeTur,0)</f>
        <v>0</v>
      </c>
      <c r="HE146" s="62">
        <f>+IF(OR(SeleccionarDemTur=HE$11,SeleccionarDemTur=$GX$11),'SIMULADOR IMPACTOS MIP(TURISMO)'!PorcentajeTur,0)</f>
        <v>0</v>
      </c>
      <c r="HF146" s="62">
        <f>+IF(OR(SeleccionarDemTur=HF$11,SeleccionarDemTur=$GX$11),'SIMULADOR IMPACTOS MIP(TURISMO)'!PorcentajeTur,0)</f>
        <v>0</v>
      </c>
      <c r="HG146" s="62">
        <f>+IF(OR(SeleccionarDemTur=HG$11,SeleccionarDemTur=$GX$11),'SIMULADOR IMPACTOS MIP(TURISMO)'!PorcentajeTur,0)</f>
        <v>0</v>
      </c>
      <c r="HH146" s="62">
        <f>+IF(OR(SeleccionarDemTur=HH$11,SeleccionarDemTur=$GX$11),'SIMULADOR IMPACTOS MIP(TURISMO)'!PorcentajeTur,0)</f>
        <v>0</v>
      </c>
      <c r="HI146" s="62">
        <f>+IF(OR(SeleccionarDemTur=HI$11,SeleccionarDemTur=$GX$11),'SIMULADOR IMPACTOS MIP(TURISMO)'!PorcentajeTur,0)</f>
        <v>0</v>
      </c>
      <c r="HJ146" s="62">
        <f>+IF(OR(SeleccionarDemTur=HJ$11,SeleccionarDemTur=$GX$11),'SIMULADOR IMPACTOS MIP(TURISMO)'!PorcentajeTur,0)</f>
        <v>0</v>
      </c>
      <c r="HK146" s="62">
        <f>+IF(SeleccionarDemTur=HK$11,'SIMULADOR IMPACTOS MIP(TURISMO)'!PorcentajeTur,0)</f>
        <v>0</v>
      </c>
      <c r="HL146" s="62">
        <f>+IF(SeleccionarDemTur=HL$11,'SIMULADOR IMPACTOS MIP(TURISMO)'!PorcentajeTur,0)</f>
        <v>0</v>
      </c>
      <c r="HM146" s="62">
        <f>+IF(SeleccionarDemTur=HM$11,'SIMULADOR IMPACTOS MIP(TURISMO)'!PorcentajeTur,0)</f>
        <v>0</v>
      </c>
      <c r="HN146" s="62">
        <f>+IF(SeleccionarDemTur=HN$11,'SIMULADOR IMPACTOS MIP(TURISMO)'!PorcentajeTur,0)</f>
        <v>0</v>
      </c>
      <c r="HO146" s="62">
        <f>+IF(OR(SeleccionarDemTur=HO$11,SeleccionarDemTur=$GY$11),'SIMULADOR IMPACTOS MIP(TURISMO)'!PorcentajeTur,0)</f>
        <v>0.1</v>
      </c>
      <c r="HP146" s="62">
        <f>+IF(OR(SeleccionarDemTur=HP$11,SeleccionarDemTur=$GY$11),'SIMULADOR IMPACTOS MIP(TURISMO)'!PorcentajeTur,0)</f>
        <v>0.1</v>
      </c>
      <c r="HQ146" s="62">
        <f>+IF(OR(SeleccionarDemTur=HQ$11,SeleccionarDemTur=$GY$11),'SIMULADOR IMPACTOS MIP(TURISMO)'!PorcentajeTur,0)</f>
        <v>0.1</v>
      </c>
      <c r="HR146" s="62">
        <f>+IF(OR(SeleccionarDemTur=HR$11,SeleccionarDemTur=$GY$11),'SIMULADOR IMPACTOS MIP(TURISMO)'!PorcentajeTur,0)</f>
        <v>0.1</v>
      </c>
      <c r="HS146" s="62">
        <f>+IF(OR(SeleccionarDemTur=HS$11,SeleccionarDemTur=$GY$11),'SIMULADOR IMPACTOS MIP(TURISMO)'!PorcentajeTur,0)</f>
        <v>0.1</v>
      </c>
      <c r="HT146" s="62">
        <f>+IF(OR(SeleccionarDemTur=HT$11,SeleccionarDemTur=$GY$11),'SIMULADOR IMPACTOS MIP(TURISMO)'!PorcentajeTur,0)</f>
        <v>0.1</v>
      </c>
      <c r="HU146" s="62">
        <f>+IF(OR(SeleccionarDemTur=HU$11,SeleccionarDemTur=$GY$11),'SIMULADOR IMPACTOS MIP(TURISMO)'!PorcentajeTur,0)</f>
        <v>0.1</v>
      </c>
      <c r="HV146" s="62">
        <f>+IF(OR(SeleccionarDemTur=HV$11,SeleccionarDemTur=$GY$11),'SIMULADOR IMPACTOS MIP(TURISMO)'!PorcentajeTur,0)</f>
        <v>0.1</v>
      </c>
      <c r="HY146" s="20">
        <f>+'MIP 2012'!EJ146*(1+(GZ146))</f>
        <v>13530.209949998321</v>
      </c>
      <c r="HZ146" s="20">
        <f>+'MIP 2012'!EK146*(1+(HA146))</f>
        <v>98.637479002435285</v>
      </c>
      <c r="IA146" s="20">
        <f>+'MIP 2012'!EL146*(1+(HB146))</f>
        <v>475.78912431501323</v>
      </c>
      <c r="IB146" s="20">
        <f>+'MIP 2012'!EM146*(1+(HC146))</f>
        <v>0</v>
      </c>
      <c r="IC146" s="20">
        <f>+'MIP 2012'!EN146*(1+(HD146))</f>
        <v>0</v>
      </c>
      <c r="ID146" s="20">
        <f>+'MIP 2012'!EO146*(1+(HE146))</f>
        <v>0</v>
      </c>
      <c r="IE146" s="20">
        <f>+'MIP 2012'!EP146*(1+(HF146))</f>
        <v>0</v>
      </c>
      <c r="IF146" s="20">
        <f>+'MIP 2012'!EQ146*(1+(HG146))</f>
        <v>0</v>
      </c>
      <c r="IG146" s="20">
        <f>+'MIP 2012'!ER146*(1+(HH146))</f>
        <v>0</v>
      </c>
      <c r="IH146" s="20">
        <f>+'MIP 2012'!ES146*(1+(HI146))</f>
        <v>0</v>
      </c>
      <c r="II146" s="20">
        <f>+'MIP 2012'!ET146*(1+(HJ146))</f>
        <v>0</v>
      </c>
      <c r="IJ146" s="20">
        <f>+'MIP 2012'!EU146*(1+(HK146))</f>
        <v>0.26414974243012501</v>
      </c>
      <c r="IK146" s="20">
        <f>+'MIP 2012'!EV146*(1+(HL146))</f>
        <v>0.80951062516612382</v>
      </c>
      <c r="IL146" s="20">
        <f>+'MIP 2012'!EW146*(1+(HM146))</f>
        <v>-3.2872139113124581E-2</v>
      </c>
      <c r="IM146" s="20">
        <f>+'MIP 2012'!EX146*(1+(HN146))</f>
        <v>116.65424828485962</v>
      </c>
      <c r="IN146" s="20">
        <f>+'MIP 2012'!EY146*(1+(HO146))</f>
        <v>0</v>
      </c>
      <c r="IO146" s="20">
        <f>+'MIP 2012'!EZ146*(1+(HP146))</f>
        <v>0</v>
      </c>
      <c r="IP146" s="20">
        <f>+'MIP 2012'!FA146*(1+(HQ146))</f>
        <v>0</v>
      </c>
      <c r="IQ146" s="20">
        <f>+'MIP 2012'!FB146*(1+(HR146))</f>
        <v>0</v>
      </c>
      <c r="IR146" s="20">
        <f>+'MIP 2012'!FC146*(1+(HS146))</f>
        <v>0</v>
      </c>
      <c r="IS146" s="20">
        <f>+'MIP 2012'!FD146*(1+(HT146))</f>
        <v>0</v>
      </c>
      <c r="IT146" s="20">
        <f>+'MIP 2012'!FE146*(1+(HU146))</f>
        <v>0</v>
      </c>
      <c r="IU146" s="20">
        <f>+'MIP 2012'!FF146*(1+(HV146))</f>
        <v>0</v>
      </c>
      <c r="IV146" s="18">
        <f t="shared" si="15"/>
        <v>14222.331589829113</v>
      </c>
      <c r="IW146" s="41">
        <f>+IFERROR((IV146/'MIP 2012'!FG146*100-100),0)</f>
        <v>0</v>
      </c>
      <c r="IZ146" s="18">
        <v>15324.484469745905</v>
      </c>
      <c r="JA146" s="14">
        <f>+'MIP 2012'!FH146</f>
        <v>15294.839602628408</v>
      </c>
      <c r="JB146" s="41">
        <f t="shared" si="16"/>
        <v>29.644867117496688</v>
      </c>
      <c r="JC146" s="41">
        <f t="shared" si="17"/>
        <v>0.19382267410246357</v>
      </c>
    </row>
    <row r="147" spans="1:263" s="7" customFormat="1" ht="21.95" customHeight="1" thickBot="1" x14ac:dyDescent="0.3">
      <c r="A147" s="12" t="s">
        <v>356</v>
      </c>
      <c r="B147" s="12" t="s">
        <v>357</v>
      </c>
      <c r="C147" s="35">
        <v>0</v>
      </c>
      <c r="D147" s="35">
        <v>0</v>
      </c>
      <c r="E147" s="35">
        <v>0</v>
      </c>
      <c r="F147" s="35">
        <v>0</v>
      </c>
      <c r="G147" s="35">
        <v>0</v>
      </c>
      <c r="H147" s="35">
        <v>0</v>
      </c>
      <c r="I147" s="35">
        <v>0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0</v>
      </c>
      <c r="Q147" s="35">
        <v>0</v>
      </c>
      <c r="R147" s="35">
        <v>0</v>
      </c>
      <c r="S147" s="35">
        <v>0</v>
      </c>
      <c r="T147" s="35">
        <v>0</v>
      </c>
      <c r="U147" s="35">
        <v>0</v>
      </c>
      <c r="V147" s="35">
        <v>0</v>
      </c>
      <c r="W147" s="35">
        <v>0</v>
      </c>
      <c r="X147" s="35">
        <v>0</v>
      </c>
      <c r="Y147" s="35">
        <v>0</v>
      </c>
      <c r="Z147" s="35">
        <v>0</v>
      </c>
      <c r="AA147" s="35">
        <v>0</v>
      </c>
      <c r="AB147" s="35">
        <v>0</v>
      </c>
      <c r="AC147" s="35">
        <v>0</v>
      </c>
      <c r="AD147" s="35">
        <v>0</v>
      </c>
      <c r="AE147" s="35">
        <v>0</v>
      </c>
      <c r="AF147" s="35">
        <v>0</v>
      </c>
      <c r="AG147" s="35">
        <v>0</v>
      </c>
      <c r="AH147" s="35">
        <v>0</v>
      </c>
      <c r="AI147" s="35">
        <v>0</v>
      </c>
      <c r="AJ147" s="35">
        <v>0</v>
      </c>
      <c r="AK147" s="35">
        <v>0</v>
      </c>
      <c r="AL147" s="35">
        <v>0</v>
      </c>
      <c r="AM147" s="35">
        <v>0</v>
      </c>
      <c r="AN147" s="35">
        <v>0</v>
      </c>
      <c r="AO147" s="35">
        <v>0</v>
      </c>
      <c r="AP147" s="35">
        <v>0</v>
      </c>
      <c r="AQ147" s="35">
        <v>0</v>
      </c>
      <c r="AR147" s="35">
        <v>0</v>
      </c>
      <c r="AS147" s="35">
        <v>0</v>
      </c>
      <c r="AT147" s="35">
        <v>0</v>
      </c>
      <c r="AU147" s="35">
        <v>0</v>
      </c>
      <c r="AV147" s="35">
        <v>0</v>
      </c>
      <c r="AW147" s="35">
        <v>0</v>
      </c>
      <c r="AX147" s="35">
        <v>0</v>
      </c>
      <c r="AY147" s="35">
        <v>0</v>
      </c>
      <c r="AZ147" s="35">
        <v>0</v>
      </c>
      <c r="BA147" s="35">
        <v>0</v>
      </c>
      <c r="BB147" s="35">
        <v>0</v>
      </c>
      <c r="BC147" s="35">
        <v>0</v>
      </c>
      <c r="BD147" s="35">
        <v>0</v>
      </c>
      <c r="BE147" s="35">
        <v>0</v>
      </c>
      <c r="BF147" s="35">
        <v>0</v>
      </c>
      <c r="BG147" s="35">
        <v>0</v>
      </c>
      <c r="BH147" s="35">
        <v>0</v>
      </c>
      <c r="BI147" s="35">
        <v>0</v>
      </c>
      <c r="BJ147" s="35">
        <v>0</v>
      </c>
      <c r="BK147" s="35">
        <v>0</v>
      </c>
      <c r="BL147" s="35">
        <v>0</v>
      </c>
      <c r="BM147" s="35">
        <v>0</v>
      </c>
      <c r="BN147" s="35">
        <v>0</v>
      </c>
      <c r="BO147" s="35">
        <v>0</v>
      </c>
      <c r="BP147" s="35">
        <v>0</v>
      </c>
      <c r="BQ147" s="35">
        <v>0</v>
      </c>
      <c r="BR147" s="35">
        <v>0</v>
      </c>
      <c r="BS147" s="35">
        <v>0</v>
      </c>
      <c r="BT147" s="35">
        <v>0</v>
      </c>
      <c r="BU147" s="35">
        <v>0</v>
      </c>
      <c r="BV147" s="35">
        <v>0</v>
      </c>
      <c r="BW147" s="35">
        <v>0</v>
      </c>
      <c r="BX147" s="35">
        <v>0</v>
      </c>
      <c r="BY147" s="35">
        <v>0</v>
      </c>
      <c r="BZ147" s="35">
        <v>0</v>
      </c>
      <c r="CA147" s="35">
        <v>0</v>
      </c>
      <c r="CB147" s="35">
        <v>0</v>
      </c>
      <c r="CC147" s="35">
        <v>0</v>
      </c>
      <c r="CD147" s="35">
        <v>0</v>
      </c>
      <c r="CE147" s="35">
        <v>0</v>
      </c>
      <c r="CF147" s="35">
        <v>0</v>
      </c>
      <c r="CG147" s="35">
        <v>0</v>
      </c>
      <c r="CH147" s="35">
        <v>0</v>
      </c>
      <c r="CI147" s="35">
        <v>0</v>
      </c>
      <c r="CJ147" s="35">
        <v>0</v>
      </c>
      <c r="CK147" s="35">
        <v>0</v>
      </c>
      <c r="CL147" s="35">
        <v>0</v>
      </c>
      <c r="CM147" s="35">
        <v>0</v>
      </c>
      <c r="CN147" s="35">
        <v>0</v>
      </c>
      <c r="CO147" s="35">
        <v>0</v>
      </c>
      <c r="CP147" s="35">
        <v>0</v>
      </c>
      <c r="CQ147" s="35">
        <v>0</v>
      </c>
      <c r="CR147" s="35">
        <v>0</v>
      </c>
      <c r="CS147" s="35">
        <v>0</v>
      </c>
      <c r="CT147" s="35">
        <v>0</v>
      </c>
      <c r="CU147" s="35">
        <v>0</v>
      </c>
      <c r="CV147" s="35">
        <v>0</v>
      </c>
      <c r="CW147" s="35">
        <v>0</v>
      </c>
      <c r="CX147" s="35">
        <v>0</v>
      </c>
      <c r="CY147" s="35">
        <v>0</v>
      </c>
      <c r="CZ147" s="35">
        <v>0</v>
      </c>
      <c r="DA147" s="35">
        <v>0</v>
      </c>
      <c r="DB147" s="35">
        <v>0</v>
      </c>
      <c r="DC147" s="35">
        <v>0</v>
      </c>
      <c r="DD147" s="35">
        <v>0</v>
      </c>
      <c r="DE147" s="35">
        <v>0</v>
      </c>
      <c r="DF147" s="35">
        <v>0</v>
      </c>
      <c r="DG147" s="35">
        <v>0</v>
      </c>
      <c r="DH147" s="35">
        <v>0</v>
      </c>
      <c r="DI147" s="35">
        <v>0</v>
      </c>
      <c r="DJ147" s="35">
        <v>0</v>
      </c>
      <c r="DK147" s="35">
        <v>0</v>
      </c>
      <c r="DL147" s="35">
        <v>0</v>
      </c>
      <c r="DM147" s="35">
        <v>0</v>
      </c>
      <c r="DN147" s="35">
        <v>0</v>
      </c>
      <c r="DO147" s="35">
        <v>0</v>
      </c>
      <c r="DP147" s="35">
        <v>0</v>
      </c>
      <c r="DQ147" s="35">
        <v>0</v>
      </c>
      <c r="DR147" s="35">
        <v>0</v>
      </c>
      <c r="DS147" s="35">
        <v>0</v>
      </c>
      <c r="DT147" s="35">
        <v>0</v>
      </c>
      <c r="DU147" s="35">
        <v>0</v>
      </c>
      <c r="DV147" s="35">
        <v>0</v>
      </c>
      <c r="DW147" s="35">
        <v>0</v>
      </c>
      <c r="DX147" s="35">
        <v>0</v>
      </c>
      <c r="DY147" s="35">
        <v>0</v>
      </c>
      <c r="DZ147" s="35">
        <v>0</v>
      </c>
      <c r="EA147" s="35">
        <v>0</v>
      </c>
      <c r="EB147" s="35">
        <v>0</v>
      </c>
      <c r="EC147" s="35">
        <v>0</v>
      </c>
      <c r="ED147" s="35">
        <v>0</v>
      </c>
      <c r="EE147" s="35">
        <v>0</v>
      </c>
      <c r="EF147" s="35">
        <v>0</v>
      </c>
      <c r="EG147" s="35">
        <v>0</v>
      </c>
      <c r="EH147" s="35">
        <v>1</v>
      </c>
      <c r="EK147" s="62">
        <f>+IF(AND(OR(SeleccionarIndustria=$A147,SeleccionarIndustria="Todas las AE"),('SIMULADOR IMPACTOS MIP'!$B$10=EK$11)),'SIMULADOR IMPACTOS MIP'!Porcentaje,0)</f>
        <v>0</v>
      </c>
      <c r="EL147" s="62">
        <f>+IF(AND(OR(SeleccionarIndustria=$A147,SeleccionarIndustria="Todas las AE"),('SIMULADOR IMPACTOS MIP'!$B$10=EL$11)),'SIMULADOR IMPACTOS MIP'!Porcentaje,0)</f>
        <v>0</v>
      </c>
      <c r="EM147" s="62">
        <f>+IF(AND(OR(SeleccionarIndustria=$A147,SeleccionarIndustria="Todas las AE"),('SIMULADOR IMPACTOS MIP'!$B$10=EM$11)),'SIMULADOR IMPACTOS MIP'!Porcentaje,0)</f>
        <v>0.3</v>
      </c>
      <c r="EN147" s="62">
        <f>+IF(AND(OR(SeleccionarIndustria=$A147,SeleccionarIndustria="Todas las AE"),('SIMULADOR IMPACTOS MIP'!$B$10=EN$11)),'SIMULADOR IMPACTOS MIP'!Porcentaje,0)</f>
        <v>0</v>
      </c>
      <c r="EO147" s="62">
        <f>+IF(AND(OR(SeleccionarIndustria=$A147,SeleccionarIndustria="Todas las AE"),(OR('SIMULADOR IMPACTOS MIP'!$B$10=$EK$11,'SIMULADOR IMPACTOS MIP'!$B$10=EO$11))),'SIMULADOR IMPACTOS MIP'!Porcentaje,0)</f>
        <v>0</v>
      </c>
      <c r="EP147" s="62">
        <f>+IF(AND(OR(SeleccionarIndustria=$A147,SeleccionarIndustria="Todas las AE"),(OR('SIMULADOR IMPACTOS MIP'!$B$10=$EK$11,'SIMULADOR IMPACTOS MIP'!$B$10=EP$11))),'SIMULADOR IMPACTOS MIP'!Porcentaje,0)</f>
        <v>0</v>
      </c>
      <c r="EQ147" s="62">
        <f>+IF(AND(OR(SeleccionarIndustria=$A147,SeleccionarIndustria="Todas las AE"),(OR('SIMULADOR IMPACTOS MIP'!$B$10=$EK$11,'SIMULADOR IMPACTOS MIP'!$B$10=EQ$11))),'SIMULADOR IMPACTOS MIP'!Porcentaje,0)</f>
        <v>0</v>
      </c>
      <c r="ER147" s="62">
        <f>+IF(AND(OR(SeleccionarIndustria=$A147,SeleccionarIndustria="Todas las AE"),(OR('SIMULADOR IMPACTOS MIP'!$B$10=$EL$11,'SIMULADOR IMPACTOS MIP'!$B$10=ER$11))),'SIMULADOR IMPACTOS MIP'!Porcentaje,0)</f>
        <v>0</v>
      </c>
      <c r="ES147" s="62">
        <f>+IF(AND(OR(SeleccionarIndustria=$A147,SeleccionarIndustria="Todas las AE"),(OR('SIMULADOR IMPACTOS MIP'!$B$10=$EL$11,'SIMULADOR IMPACTOS MIP'!$B$10=ES$11))),'SIMULADOR IMPACTOS MIP'!Porcentaje,0)</f>
        <v>0</v>
      </c>
      <c r="ET147" s="62">
        <f>+IF(AND(OR(SeleccionarIndustria=$A147,SeleccionarIndustria="Todas las AE"),(OR('SIMULADOR IMPACTOS MIP'!$B$10=$EL$11,'SIMULADOR IMPACTOS MIP'!$B$10=ET$11))),'SIMULADOR IMPACTOS MIP'!Porcentaje,0)</f>
        <v>0</v>
      </c>
      <c r="EU147" s="62">
        <f>+IF(AND(OR(SeleccionarIndustria=$A147,SeleccionarIndustria="Todas las AE"),(OR('SIMULADOR IMPACTOS MIP'!$B$10=$EL$11,'SIMULADOR IMPACTOS MIP'!$B$10=EU$11))),'SIMULADOR IMPACTOS MIP'!Porcentaje,0)</f>
        <v>0</v>
      </c>
      <c r="EV147" s="62">
        <f>+IF(AND(OR(SeleccionarIndustria=$A147,SeleccionarIndustria="Todas las AE"),(OR('SIMULADOR IMPACTOS MIP'!$B$10=$EL$11,'SIMULADOR IMPACTOS MIP'!$B$10=EV$11))),'SIMULADOR IMPACTOS MIP'!Porcentaje,0)</f>
        <v>0</v>
      </c>
      <c r="EW147" s="62">
        <f>+IF(AND(OR(SeleccionarIndustria=$A147,SeleccionarIndustria="Todas las AE"),(OR('SIMULADOR IMPACTOS MIP'!$B$10=$EL$11,'SIMULADOR IMPACTOS MIP'!$B$10=EW$11))),'SIMULADOR IMPACTOS MIP'!Porcentaje,0)</f>
        <v>0</v>
      </c>
      <c r="EX147" s="62">
        <f>+IF(AND(OR(SeleccionarIndustria=$A147,SeleccionarIndustria="Todas las AE"),(OR('SIMULADOR IMPACTOS MIP'!$B$10=$EL$11,'SIMULADOR IMPACTOS MIP'!$B$10=EX$11))),'SIMULADOR IMPACTOS MIP'!Porcentaje,0)</f>
        <v>0</v>
      </c>
      <c r="EY147" s="62">
        <f>+IF(AND(OR(SeleccionarIndustria=$A147,SeleccionarIndustria="Todas las AE"),('SIMULADOR IMPACTOS MIP'!$B$10=EY$11)),'SIMULADOR IMPACTOS MIP'!Porcentaje,0)</f>
        <v>0</v>
      </c>
      <c r="EZ147" s="62">
        <f>+IF(AND(OR(SeleccionarIndustria=$A147,SeleccionarIndustria="Todas las AE"),('SIMULADOR IMPACTOS MIP'!$B$10=EZ$11)),'SIMULADOR IMPACTOS MIP'!Porcentaje,0)</f>
        <v>0</v>
      </c>
      <c r="FA147" s="62">
        <f>+IF(AND(OR(SeleccionarIndustria=$A147,SeleccionarIndustria="Todas las AE"),('SIMULADOR IMPACTOS MIP'!$B$10=FA$11)),'SIMULADOR IMPACTOS MIP'!Porcentaje,0)</f>
        <v>0</v>
      </c>
      <c r="FB147" s="62">
        <f>+IF(AND(OR(SeleccionarIndustria=$A147,SeleccionarIndustria="Todas las AE"),('SIMULADOR IMPACTOS MIP'!$B$10=FB$11)),'SIMULADOR IMPACTOS MIP'!Porcentaje,0)</f>
        <v>0</v>
      </c>
      <c r="FC147" s="62">
        <f>+IF(AND(OR(SeleccionarIndustria=$A147,SeleccionarIndustria="Todas las AE"),(OR('SIMULADOR IMPACTOS MIP'!$B$10=$EM$11,'SIMULADOR IMPACTOS MIP'!$B$10=FC$11))),'SIMULADOR IMPACTOS MIP'!Porcentaje,0)</f>
        <v>0.3</v>
      </c>
      <c r="FD147" s="62">
        <f>+IF(AND(OR(SeleccionarIndustria=$A147,SeleccionarIndustria="Todas las AE"),(OR('SIMULADOR IMPACTOS MIP'!$B$10=$EM$11,'SIMULADOR IMPACTOS MIP'!$B$10=FD$11))),'SIMULADOR IMPACTOS MIP'!Porcentaje,0)</f>
        <v>0.3</v>
      </c>
      <c r="FE147" s="62">
        <f>+IF(AND(OR(SeleccionarIndustria=$A147,SeleccionarIndustria="Todas las AE"),(OR('SIMULADOR IMPACTOS MIP'!$B$10=$EM$11,'SIMULADOR IMPACTOS MIP'!$B$10=FE$11))),'SIMULADOR IMPACTOS MIP'!Porcentaje,0)</f>
        <v>0.3</v>
      </c>
      <c r="FF147" s="62">
        <f>+IF(AND(OR(SeleccionarIndustria=$A147,SeleccionarIndustria="Todas las AE"),(OR('SIMULADOR IMPACTOS MIP'!$B$10=$EM$11,'SIMULADOR IMPACTOS MIP'!$B$10=FF$11))),'SIMULADOR IMPACTOS MIP'!Porcentaje,0)</f>
        <v>0.3</v>
      </c>
      <c r="FG147" s="62">
        <f>+IF(AND(OR(SeleccionarIndustria=$A147,SeleccionarIndustria="Todas las AE"),(OR('SIMULADOR IMPACTOS MIP'!$B$10=$EM$11,'SIMULADOR IMPACTOS MIP'!$B$10=FG$11))),'SIMULADOR IMPACTOS MIP'!Porcentaje,0)</f>
        <v>0.3</v>
      </c>
      <c r="FH147" s="62">
        <f>+IF(AND(OR(SeleccionarIndustria=$A147,SeleccionarIndustria="Todas las AE"),(OR('SIMULADOR IMPACTOS MIP'!$B$10=$EM$11,'SIMULADOR IMPACTOS MIP'!$B$10=FH$11))),'SIMULADOR IMPACTOS MIP'!Porcentaje,0)</f>
        <v>0.3</v>
      </c>
      <c r="FI147" s="62">
        <f>+IF(AND(OR(SeleccionarIndustria=$A147,SeleccionarIndustria="Todas las AE"),(OR('SIMULADOR IMPACTOS MIP'!$B$10=$EM$11,'SIMULADOR IMPACTOS MIP'!$B$10=FI$11))),'SIMULADOR IMPACTOS MIP'!Porcentaje,0)</f>
        <v>0.3</v>
      </c>
      <c r="FJ147" s="62">
        <f>+IF(AND(OR(SeleccionarIndustria=$A147,SeleccionarIndustria="Todas las AE"),(OR('SIMULADOR IMPACTOS MIP'!$B$10=$EM$11,'SIMULADOR IMPACTOS MIP'!$B$10=FJ$11))),'SIMULADOR IMPACTOS MIP'!Porcentaje,0)</f>
        <v>0.3</v>
      </c>
      <c r="FM147" s="20">
        <f>+'MIP 2012'!EJ147*(1+(EN147))</f>
        <v>282337.98951154086</v>
      </c>
      <c r="FN147" s="20">
        <f>+'MIP 2012'!EK147*(1+(EO147))</f>
        <v>0</v>
      </c>
      <c r="FO147" s="20">
        <f>+'MIP 2012'!EL147*(1+(EP147))</f>
        <v>0</v>
      </c>
      <c r="FP147" s="20">
        <f>+'MIP 2012'!EM147*(1+(EQ147))</f>
        <v>0</v>
      </c>
      <c r="FQ147" s="20">
        <f>+'MIP 2012'!EN147*(1+(ER147))</f>
        <v>0</v>
      </c>
      <c r="FR147" s="20">
        <f>+'MIP 2012'!EO147*(1+(ES147))</f>
        <v>0</v>
      </c>
      <c r="FS147" s="20">
        <f>+'MIP 2012'!EP147*(1+(ET147))</f>
        <v>0</v>
      </c>
      <c r="FT147" s="20">
        <f>+'MIP 2012'!EQ147*(1+(EU147))</f>
        <v>0</v>
      </c>
      <c r="FU147" s="20">
        <f>+'MIP 2012'!ER147*(1+(EV147))</f>
        <v>0</v>
      </c>
      <c r="FV147" s="20">
        <f>+'MIP 2012'!ES147*(1+(EW147))</f>
        <v>0</v>
      </c>
      <c r="FW147" s="20">
        <f>+'MIP 2012'!ET147*(1+(EX147))</f>
        <v>0</v>
      </c>
      <c r="FX147" s="20">
        <f>+'MIP 2012'!EU147*(1+(EY147))</f>
        <v>0</v>
      </c>
      <c r="FY147" s="20">
        <f>+'MIP 2012'!EV147*(1+(EZ147))</f>
        <v>0</v>
      </c>
      <c r="FZ147" s="20">
        <f>+'MIP 2012'!EW147*(1+(FA147))</f>
        <v>0</v>
      </c>
      <c r="GA147" s="20">
        <f>+'MIP 2012'!EX147*(1+(FB147))</f>
        <v>0</v>
      </c>
      <c r="GB147" s="20">
        <f>+'MIP 2012'!EY147*(1+(FC147))</f>
        <v>0</v>
      </c>
      <c r="GC147" s="20">
        <f>+'MIP 2012'!EZ147*(1+(FD147))</f>
        <v>0</v>
      </c>
      <c r="GD147" s="20">
        <f>+'MIP 2012'!FA147*(1+(FE147))</f>
        <v>0</v>
      </c>
      <c r="GE147" s="20">
        <f>+'MIP 2012'!FB147*(1+(FF147))</f>
        <v>0</v>
      </c>
      <c r="GF147" s="20">
        <f>+'MIP 2012'!FC147*(1+(FG147))</f>
        <v>0</v>
      </c>
      <c r="GG147" s="20">
        <f>+'MIP 2012'!FD147*(1+(FH147))</f>
        <v>0</v>
      </c>
      <c r="GH147" s="20">
        <f>+'MIP 2012'!FE147*(1+(FI147))</f>
        <v>0</v>
      </c>
      <c r="GI147" s="20">
        <f>+'MIP 2012'!FF147*(1+(FJ147))</f>
        <v>0</v>
      </c>
      <c r="GJ147" s="18">
        <f t="shared" si="12"/>
        <v>282337.98951154086</v>
      </c>
      <c r="GK147" s="41">
        <f>+IFERROR((GJ147/'MIP 2012'!#REF!*100-100),0)</f>
        <v>0</v>
      </c>
      <c r="GN147" s="18">
        <v>282337.98951154086</v>
      </c>
      <c r="GO147" s="14">
        <f>+'MIP 2012'!FH147</f>
        <v>282337.98951154086</v>
      </c>
      <c r="GP147" s="41">
        <f t="shared" si="13"/>
        <v>0</v>
      </c>
      <c r="GQ147" s="41">
        <f t="shared" si="14"/>
        <v>0</v>
      </c>
      <c r="GU147" s="63">
        <v>0.35</v>
      </c>
      <c r="GV147" s="73"/>
      <c r="GW147" s="62">
        <f>+IF(SeleccionarDemTur=GW$11,'SIMULADOR IMPACTOS MIP(TURISMO)'!PorcentajeTur,0)</f>
        <v>0</v>
      </c>
      <c r="GX147" s="62">
        <f>+IF(SeleccionarDemTur=GX$11,'SIMULADOR IMPACTOS MIP(TURISMO)'!PorcentajeTur,0)</f>
        <v>0</v>
      </c>
      <c r="GY147" s="62">
        <f>+IF(SeleccionarDemTur=GY$11,'SIMULADOR IMPACTOS MIP(TURISMO)'!PorcentajeTur,0)</f>
        <v>0.1</v>
      </c>
      <c r="GZ147" s="62">
        <f>+IF(SeleccionarDemTur=GZ$11,'SIMULADOR IMPACTOS MIP(TURISMO)'!PorcentajeTur,0)</f>
        <v>0</v>
      </c>
      <c r="HA147" s="62">
        <f>+IF(OR(SeleccionarDemTur=HA$11,SeleccionarDemTur=$GW$11),'SIMULADOR IMPACTOS MIP(TURISMO)'!PorcentajeTur,0)</f>
        <v>0</v>
      </c>
      <c r="HB147" s="62">
        <f>+IF(OR(SeleccionarDemTur=HB$11,SeleccionarDemTur=$GW$11),'SIMULADOR IMPACTOS MIP(TURISMO)'!PorcentajeTur,0)</f>
        <v>0</v>
      </c>
      <c r="HC147" s="62">
        <f>+IF(OR(SeleccionarDemTur=HC$11,SeleccionarDemTur=$GW$11),'SIMULADOR IMPACTOS MIP(TURISMO)'!PorcentajeTur,0)</f>
        <v>0</v>
      </c>
      <c r="HD147" s="62">
        <f>+IF(OR(SeleccionarDemTur=HD$11,SeleccionarDemTur=$GX$11),'SIMULADOR IMPACTOS MIP(TURISMO)'!PorcentajeTur,0)</f>
        <v>0</v>
      </c>
      <c r="HE147" s="62">
        <f>+IF(OR(SeleccionarDemTur=HE$11,SeleccionarDemTur=$GX$11),'SIMULADOR IMPACTOS MIP(TURISMO)'!PorcentajeTur,0)</f>
        <v>0</v>
      </c>
      <c r="HF147" s="62">
        <f>+IF(OR(SeleccionarDemTur=HF$11,SeleccionarDemTur=$GX$11),'SIMULADOR IMPACTOS MIP(TURISMO)'!PorcentajeTur,0)</f>
        <v>0</v>
      </c>
      <c r="HG147" s="62">
        <f>+IF(OR(SeleccionarDemTur=HG$11,SeleccionarDemTur=$GX$11),'SIMULADOR IMPACTOS MIP(TURISMO)'!PorcentajeTur,0)</f>
        <v>0</v>
      </c>
      <c r="HH147" s="62">
        <f>+IF(OR(SeleccionarDemTur=HH$11,SeleccionarDemTur=$GX$11),'SIMULADOR IMPACTOS MIP(TURISMO)'!PorcentajeTur,0)</f>
        <v>0</v>
      </c>
      <c r="HI147" s="62">
        <f>+IF(OR(SeleccionarDemTur=HI$11,SeleccionarDemTur=$GX$11),'SIMULADOR IMPACTOS MIP(TURISMO)'!PorcentajeTur,0)</f>
        <v>0</v>
      </c>
      <c r="HJ147" s="62">
        <f>+IF(OR(SeleccionarDemTur=HJ$11,SeleccionarDemTur=$GX$11),'SIMULADOR IMPACTOS MIP(TURISMO)'!PorcentajeTur,0)</f>
        <v>0</v>
      </c>
      <c r="HK147" s="62">
        <f>+IF(SeleccionarDemTur=HK$11,'SIMULADOR IMPACTOS MIP(TURISMO)'!PorcentajeTur,0)</f>
        <v>0</v>
      </c>
      <c r="HL147" s="62">
        <f>+IF(SeleccionarDemTur=HL$11,'SIMULADOR IMPACTOS MIP(TURISMO)'!PorcentajeTur,0)</f>
        <v>0</v>
      </c>
      <c r="HM147" s="62">
        <f>+IF(SeleccionarDemTur=HM$11,'SIMULADOR IMPACTOS MIP(TURISMO)'!PorcentajeTur,0)</f>
        <v>0</v>
      </c>
      <c r="HN147" s="62">
        <f>+IF(SeleccionarDemTur=HN$11,'SIMULADOR IMPACTOS MIP(TURISMO)'!PorcentajeTur,0)</f>
        <v>0</v>
      </c>
      <c r="HO147" s="62">
        <f>+IF(OR(SeleccionarDemTur=HO$11,SeleccionarDemTur=$GY$11),'SIMULADOR IMPACTOS MIP(TURISMO)'!PorcentajeTur,0)</f>
        <v>0.1</v>
      </c>
      <c r="HP147" s="62">
        <f>+IF(OR(SeleccionarDemTur=HP$11,SeleccionarDemTur=$GY$11),'SIMULADOR IMPACTOS MIP(TURISMO)'!PorcentajeTur,0)</f>
        <v>0.1</v>
      </c>
      <c r="HQ147" s="62">
        <f>+IF(OR(SeleccionarDemTur=HQ$11,SeleccionarDemTur=$GY$11),'SIMULADOR IMPACTOS MIP(TURISMO)'!PorcentajeTur,0)</f>
        <v>0.1</v>
      </c>
      <c r="HR147" s="62">
        <f>+IF(OR(SeleccionarDemTur=HR$11,SeleccionarDemTur=$GY$11),'SIMULADOR IMPACTOS MIP(TURISMO)'!PorcentajeTur,0)</f>
        <v>0.1</v>
      </c>
      <c r="HS147" s="62">
        <f>+IF(OR(SeleccionarDemTur=HS$11,SeleccionarDemTur=$GY$11),'SIMULADOR IMPACTOS MIP(TURISMO)'!PorcentajeTur,0)</f>
        <v>0.1</v>
      </c>
      <c r="HT147" s="62">
        <f>+IF(OR(SeleccionarDemTur=HT$11,SeleccionarDemTur=$GY$11),'SIMULADOR IMPACTOS MIP(TURISMO)'!PorcentajeTur,0)</f>
        <v>0.1</v>
      </c>
      <c r="HU147" s="62">
        <f>+IF(OR(SeleccionarDemTur=HU$11,SeleccionarDemTur=$GY$11),'SIMULADOR IMPACTOS MIP(TURISMO)'!PorcentajeTur,0)</f>
        <v>0.1</v>
      </c>
      <c r="HV147" s="62">
        <f>+IF(OR(SeleccionarDemTur=HV$11,SeleccionarDemTur=$GY$11),'SIMULADOR IMPACTOS MIP(TURISMO)'!PorcentajeTur,0)</f>
        <v>0.1</v>
      </c>
      <c r="HY147" s="20">
        <f>+'MIP 2012'!EJ147*(1+(GZ147))</f>
        <v>282337.98951154086</v>
      </c>
      <c r="HZ147" s="20">
        <f>+'MIP 2012'!EK147*(1+(HA147))</f>
        <v>0</v>
      </c>
      <c r="IA147" s="20">
        <f>+'MIP 2012'!EL147*(1+(HB147))</f>
        <v>0</v>
      </c>
      <c r="IB147" s="20">
        <f>+'MIP 2012'!EM147*(1+(HC147))</f>
        <v>0</v>
      </c>
      <c r="IC147" s="20">
        <f>+'MIP 2012'!EN147*(1+(HD147))</f>
        <v>0</v>
      </c>
      <c r="ID147" s="20">
        <f>+'MIP 2012'!EO147*(1+(HE147))</f>
        <v>0</v>
      </c>
      <c r="IE147" s="20">
        <f>+'MIP 2012'!EP147*(1+(HF147))</f>
        <v>0</v>
      </c>
      <c r="IF147" s="20">
        <f>+'MIP 2012'!EQ147*(1+(HG147))</f>
        <v>0</v>
      </c>
      <c r="IG147" s="20">
        <f>+'MIP 2012'!ER147*(1+(HH147))</f>
        <v>0</v>
      </c>
      <c r="IH147" s="20">
        <f>+'MIP 2012'!ES147*(1+(HI147))</f>
        <v>0</v>
      </c>
      <c r="II147" s="20">
        <f>+'MIP 2012'!ET147*(1+(HJ147))</f>
        <v>0</v>
      </c>
      <c r="IJ147" s="20">
        <f>+'MIP 2012'!EU147*(1+(HK147))</f>
        <v>0</v>
      </c>
      <c r="IK147" s="20">
        <f>+'MIP 2012'!EV147*(1+(HL147))</f>
        <v>0</v>
      </c>
      <c r="IL147" s="20">
        <f>+'MIP 2012'!EW147*(1+(HM147))</f>
        <v>0</v>
      </c>
      <c r="IM147" s="20">
        <f>+'MIP 2012'!EX147*(1+(HN147))</f>
        <v>0</v>
      </c>
      <c r="IN147" s="20">
        <f>+'MIP 2012'!EY147*(1+(HO147))</f>
        <v>0</v>
      </c>
      <c r="IO147" s="20">
        <f>+'MIP 2012'!EZ147*(1+(HP147))</f>
        <v>0</v>
      </c>
      <c r="IP147" s="20">
        <f>+'MIP 2012'!FA147*(1+(HQ147))</f>
        <v>0</v>
      </c>
      <c r="IQ147" s="20">
        <f>+'MIP 2012'!FB147*(1+(HR147))</f>
        <v>0</v>
      </c>
      <c r="IR147" s="20">
        <f>+'MIP 2012'!FC147*(1+(HS147))</f>
        <v>0</v>
      </c>
      <c r="IS147" s="20">
        <f>+'MIP 2012'!FD147*(1+(HT147))</f>
        <v>0</v>
      </c>
      <c r="IT147" s="20">
        <f>+'MIP 2012'!FE147*(1+(HU147))</f>
        <v>0</v>
      </c>
      <c r="IU147" s="20">
        <f>+'MIP 2012'!FF147*(1+(HV147))</f>
        <v>0</v>
      </c>
      <c r="IV147" s="18">
        <f t="shared" si="15"/>
        <v>282337.98951154086</v>
      </c>
      <c r="IW147" s="41">
        <f>+IFERROR((IV147/'MIP 2012'!FG147*100-100),0)</f>
        <v>0</v>
      </c>
      <c r="IZ147" s="18">
        <v>282337.98951154086</v>
      </c>
      <c r="JA147" s="14">
        <f>+'MIP 2012'!FH147</f>
        <v>282337.98951154086</v>
      </c>
      <c r="JB147" s="41">
        <f t="shared" si="16"/>
        <v>0</v>
      </c>
      <c r="JC147" s="41">
        <f t="shared" si="17"/>
        <v>0</v>
      </c>
    </row>
    <row r="148" spans="1:263" s="7" customFormat="1" ht="21.75" customHeight="1" thickBot="1" x14ac:dyDescent="0.3">
      <c r="A148" s="81" t="s">
        <v>404</v>
      </c>
      <c r="B148" s="81" t="s">
        <v>405</v>
      </c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36"/>
      <c r="BL148" s="36"/>
      <c r="BM148" s="36"/>
      <c r="BN148" s="36"/>
      <c r="BO148" s="36"/>
      <c r="BP148" s="36"/>
      <c r="BQ148" s="36"/>
      <c r="BR148" s="36"/>
      <c r="BS148" s="36"/>
      <c r="BT148" s="36"/>
      <c r="BU148" s="36"/>
      <c r="BV148" s="36"/>
      <c r="BW148" s="36"/>
      <c r="BX148" s="36"/>
      <c r="BY148" s="36"/>
      <c r="BZ148" s="36"/>
      <c r="CA148" s="36"/>
      <c r="CB148" s="36"/>
      <c r="CC148" s="36"/>
      <c r="CD148" s="36"/>
      <c r="CE148" s="36"/>
      <c r="CF148" s="36"/>
      <c r="CG148" s="36"/>
      <c r="CH148" s="36"/>
      <c r="CI148" s="36"/>
      <c r="CJ148" s="36"/>
      <c r="CK148" s="36"/>
      <c r="CL148" s="36"/>
      <c r="CM148" s="36"/>
      <c r="CN148" s="36"/>
      <c r="CO148" s="36"/>
      <c r="CP148" s="36"/>
      <c r="CQ148" s="36"/>
      <c r="CR148" s="36"/>
      <c r="CS148" s="36"/>
      <c r="CT148" s="36"/>
      <c r="CU148" s="36"/>
      <c r="CV148" s="36"/>
      <c r="CW148" s="36"/>
      <c r="CX148" s="36"/>
      <c r="CY148" s="36"/>
      <c r="CZ148" s="36"/>
      <c r="DA148" s="36"/>
      <c r="DB148" s="36"/>
      <c r="DC148" s="36"/>
      <c r="DD148" s="36"/>
      <c r="DE148" s="36"/>
      <c r="DF148" s="36"/>
      <c r="DG148" s="36"/>
      <c r="DH148" s="36"/>
      <c r="DI148" s="36"/>
      <c r="DJ148" s="36"/>
      <c r="DK148" s="36"/>
      <c r="DL148" s="36"/>
      <c r="DM148" s="36"/>
      <c r="DN148" s="36"/>
      <c r="DO148" s="36"/>
      <c r="DP148" s="36"/>
      <c r="DQ148" s="36"/>
      <c r="DR148" s="36"/>
      <c r="DS148" s="36"/>
      <c r="DT148" s="36"/>
      <c r="DU148" s="36"/>
      <c r="DV148" s="36"/>
      <c r="DW148" s="36"/>
      <c r="DX148" s="36"/>
      <c r="DY148" s="36"/>
      <c r="DZ148" s="36"/>
      <c r="EA148" s="36"/>
      <c r="EB148" s="36"/>
      <c r="EC148" s="36"/>
      <c r="ED148" s="36"/>
      <c r="EE148" s="36"/>
      <c r="EF148" s="36"/>
      <c r="EG148" s="36"/>
      <c r="EH148" s="36"/>
      <c r="GU148" s="63">
        <v>0.36</v>
      </c>
      <c r="GV148" s="73"/>
    </row>
    <row r="149" spans="1:263" s="7" customFormat="1" ht="21" customHeight="1" thickBot="1" x14ac:dyDescent="0.3">
      <c r="A149" s="157" t="s">
        <v>11</v>
      </c>
      <c r="B149" s="158"/>
      <c r="C149" s="37">
        <f t="shared" ref="C149:AH149" si="18">SUM(C12:C147)</f>
        <v>1.743290094024325</v>
      </c>
      <c r="D149" s="37">
        <f t="shared" si="18"/>
        <v>1.8274039746021844</v>
      </c>
      <c r="E149" s="37">
        <f t="shared" si="18"/>
        <v>1.4557759076425285</v>
      </c>
      <c r="F149" s="37">
        <f t="shared" si="18"/>
        <v>1.4916408181574994</v>
      </c>
      <c r="G149" s="37">
        <f t="shared" si="18"/>
        <v>1.6516539420016552</v>
      </c>
      <c r="H149" s="37">
        <f t="shared" si="18"/>
        <v>1.7053992610483344</v>
      </c>
      <c r="I149" s="37">
        <f t="shared" si="18"/>
        <v>1.5816166241446312</v>
      </c>
      <c r="J149" s="37">
        <f t="shared" si="18"/>
        <v>1.4169668104605804</v>
      </c>
      <c r="K149" s="37">
        <f t="shared" si="18"/>
        <v>1.6673562219782023</v>
      </c>
      <c r="L149" s="37">
        <f t="shared" si="18"/>
        <v>1.4314591041821485</v>
      </c>
      <c r="M149" s="37">
        <f t="shared" si="18"/>
        <v>1.8497443110087766</v>
      </c>
      <c r="N149" s="37">
        <f t="shared" si="18"/>
        <v>1.5992950302537576</v>
      </c>
      <c r="O149" s="37">
        <f t="shared" si="18"/>
        <v>1.7764452942781415</v>
      </c>
      <c r="P149" s="37">
        <f t="shared" si="18"/>
        <v>1.3315108230283716</v>
      </c>
      <c r="Q149" s="37">
        <f t="shared" si="18"/>
        <v>1.3888563670530756</v>
      </c>
      <c r="R149" s="37">
        <f t="shared" si="18"/>
        <v>1.494682047690544</v>
      </c>
      <c r="S149" s="37">
        <f t="shared" si="18"/>
        <v>1.2300380142529304</v>
      </c>
      <c r="T149" s="37">
        <f t="shared" si="18"/>
        <v>1.4459263016007957</v>
      </c>
      <c r="U149" s="37">
        <f t="shared" si="18"/>
        <v>1.4319954433068556</v>
      </c>
      <c r="V149" s="37">
        <f t="shared" si="18"/>
        <v>1.5496705267262407</v>
      </c>
      <c r="W149" s="37">
        <f t="shared" si="18"/>
        <v>1.4692338971160461</v>
      </c>
      <c r="X149" s="37">
        <f t="shared" si="18"/>
        <v>1.6471496344790515</v>
      </c>
      <c r="Y149" s="37">
        <f t="shared" si="18"/>
        <v>1.8711422527010042</v>
      </c>
      <c r="Z149" s="37">
        <f t="shared" si="18"/>
        <v>2.0665669289887751</v>
      </c>
      <c r="AA149" s="37">
        <f t="shared" si="18"/>
        <v>1.5241756158906719</v>
      </c>
      <c r="AB149" s="37">
        <f t="shared" si="18"/>
        <v>1.571059436058371</v>
      </c>
      <c r="AC149" s="37">
        <f t="shared" si="18"/>
        <v>1.1480862783237435</v>
      </c>
      <c r="AD149" s="37">
        <f t="shared" si="18"/>
        <v>1.3693531321158068</v>
      </c>
      <c r="AE149" s="37">
        <f t="shared" si="18"/>
        <v>1.9286566789375037</v>
      </c>
      <c r="AF149" s="37">
        <f t="shared" si="18"/>
        <v>1.3657289070054592</v>
      </c>
      <c r="AG149" s="37">
        <f t="shared" si="18"/>
        <v>1.2109599119963874</v>
      </c>
      <c r="AH149" s="37">
        <f t="shared" si="18"/>
        <v>1.6725174680366313</v>
      </c>
      <c r="AI149" s="37">
        <f t="shared" ref="AI149:BN149" si="19">SUM(AI12:AI147)</f>
        <v>2.1995174143403182</v>
      </c>
      <c r="AJ149" s="37">
        <f t="shared" si="19"/>
        <v>2.1174727136426301</v>
      </c>
      <c r="AK149" s="37">
        <f t="shared" si="19"/>
        <v>1.8086198609768174</v>
      </c>
      <c r="AL149" s="37">
        <f t="shared" si="19"/>
        <v>1.7306509142689195</v>
      </c>
      <c r="AM149" s="37">
        <f t="shared" si="19"/>
        <v>1.6293808033129342</v>
      </c>
      <c r="AN149" s="37">
        <f t="shared" si="19"/>
        <v>1.795692801704557</v>
      </c>
      <c r="AO149" s="37">
        <f t="shared" si="19"/>
        <v>1.8247427606966571</v>
      </c>
      <c r="AP149" s="37">
        <f t="shared" si="19"/>
        <v>1.4808672744400697</v>
      </c>
      <c r="AQ149" s="37">
        <f t="shared" si="19"/>
        <v>1.8129930380695418</v>
      </c>
      <c r="AR149" s="37">
        <f t="shared" si="19"/>
        <v>2.1851611416758567</v>
      </c>
      <c r="AS149" s="37">
        <f t="shared" si="19"/>
        <v>1.7139925640281355</v>
      </c>
      <c r="AT149" s="37">
        <f t="shared" si="19"/>
        <v>1.8846122799799985</v>
      </c>
      <c r="AU149" s="37">
        <f t="shared" si="19"/>
        <v>2.1632196286324334</v>
      </c>
      <c r="AV149" s="37">
        <f t="shared" si="19"/>
        <v>2.0483847100116326</v>
      </c>
      <c r="AW149" s="37">
        <f t="shared" si="19"/>
        <v>1.6780707509182651</v>
      </c>
      <c r="AX149" s="37">
        <f t="shared" si="19"/>
        <v>1.6128599965283172</v>
      </c>
      <c r="AY149" s="37">
        <f t="shared" si="19"/>
        <v>1.561335467270242</v>
      </c>
      <c r="AZ149" s="37">
        <f t="shared" si="19"/>
        <v>1.6074715447937031</v>
      </c>
      <c r="BA149" s="37">
        <f t="shared" si="19"/>
        <v>1.5302569723140191</v>
      </c>
      <c r="BB149" s="37">
        <f t="shared" si="19"/>
        <v>1.4162718288863434</v>
      </c>
      <c r="BC149" s="37">
        <f t="shared" si="19"/>
        <v>1.3618001460047022</v>
      </c>
      <c r="BD149" s="37">
        <f t="shared" si="19"/>
        <v>1.7044655940030196</v>
      </c>
      <c r="BE149" s="37">
        <f t="shared" si="19"/>
        <v>1.4032589357054328</v>
      </c>
      <c r="BF149" s="37">
        <f t="shared" si="19"/>
        <v>1.5748070549914737</v>
      </c>
      <c r="BG149" s="37">
        <f t="shared" si="19"/>
        <v>1.3644419816734665</v>
      </c>
      <c r="BH149" s="37">
        <f t="shared" si="19"/>
        <v>1.3910168795340809</v>
      </c>
      <c r="BI149" s="37">
        <f t="shared" si="19"/>
        <v>1</v>
      </c>
      <c r="BJ149" s="37">
        <f t="shared" si="19"/>
        <v>1.2062341969933656</v>
      </c>
      <c r="BK149" s="37">
        <f t="shared" si="19"/>
        <v>1.3150729720334269</v>
      </c>
      <c r="BL149" s="37">
        <f t="shared" si="19"/>
        <v>1.4634650648629042</v>
      </c>
      <c r="BM149" s="37">
        <f t="shared" si="19"/>
        <v>1.330373022759666</v>
      </c>
      <c r="BN149" s="37">
        <f t="shared" si="19"/>
        <v>1.5649591642074265</v>
      </c>
      <c r="BO149" s="37">
        <f t="shared" ref="BO149:CT149" si="20">SUM(BO12:BO147)</f>
        <v>1.4239940292150643</v>
      </c>
      <c r="BP149" s="37">
        <f t="shared" si="20"/>
        <v>1.5030718755562904</v>
      </c>
      <c r="BQ149" s="37">
        <f t="shared" si="20"/>
        <v>1.4812634823443764</v>
      </c>
      <c r="BR149" s="37">
        <f t="shared" si="20"/>
        <v>1.2716817619787386</v>
      </c>
      <c r="BS149" s="37">
        <f t="shared" si="20"/>
        <v>1.622356008569257</v>
      </c>
      <c r="BT149" s="37">
        <f t="shared" si="20"/>
        <v>1.465324633876421</v>
      </c>
      <c r="BU149" s="37">
        <f t="shared" si="20"/>
        <v>1.5717307464302885</v>
      </c>
      <c r="BV149" s="37">
        <f t="shared" si="20"/>
        <v>1.3041776839907666</v>
      </c>
      <c r="BW149" s="37">
        <f t="shared" si="20"/>
        <v>1.3219319604768269</v>
      </c>
      <c r="BX149" s="37">
        <f t="shared" si="20"/>
        <v>1.2112791788143202</v>
      </c>
      <c r="BY149" s="37">
        <f t="shared" si="20"/>
        <v>1.342429414680099</v>
      </c>
      <c r="BZ149" s="37">
        <f t="shared" si="20"/>
        <v>1.2419966510110938</v>
      </c>
      <c r="CA149" s="37">
        <f t="shared" si="20"/>
        <v>1.3351549191211751</v>
      </c>
      <c r="CB149" s="37">
        <f t="shared" si="20"/>
        <v>1.7794560731753779</v>
      </c>
      <c r="CC149" s="37">
        <f t="shared" si="20"/>
        <v>1.4520416135746728</v>
      </c>
      <c r="CD149" s="37">
        <f t="shared" si="20"/>
        <v>1.276405120302172</v>
      </c>
      <c r="CE149" s="37">
        <f t="shared" si="20"/>
        <v>1.4803403951616696</v>
      </c>
      <c r="CF149" s="37">
        <f t="shared" si="20"/>
        <v>1.4882572302638919</v>
      </c>
      <c r="CG149" s="37">
        <f t="shared" si="20"/>
        <v>1.3866906117341053</v>
      </c>
      <c r="CH149" s="37">
        <f t="shared" si="20"/>
        <v>1.3492364217445731</v>
      </c>
      <c r="CI149" s="37">
        <f t="shared" si="20"/>
        <v>1.4566918108851161</v>
      </c>
      <c r="CJ149" s="37">
        <f t="shared" si="20"/>
        <v>1.6609897235110267</v>
      </c>
      <c r="CK149" s="37">
        <f t="shared" si="20"/>
        <v>1.6529193704048371</v>
      </c>
      <c r="CL149" s="37">
        <f t="shared" si="20"/>
        <v>1.8031629573125925</v>
      </c>
      <c r="CM149" s="37">
        <f t="shared" si="20"/>
        <v>1.5765234128419585</v>
      </c>
      <c r="CN149" s="37">
        <f t="shared" si="20"/>
        <v>1.4922057198263305</v>
      </c>
      <c r="CO149" s="37">
        <f t="shared" si="20"/>
        <v>1.4167805042701693</v>
      </c>
      <c r="CP149" s="37">
        <f t="shared" si="20"/>
        <v>1.7990237037012395</v>
      </c>
      <c r="CQ149" s="37">
        <f t="shared" si="20"/>
        <v>1.2872795520975124</v>
      </c>
      <c r="CR149" s="37">
        <f t="shared" si="20"/>
        <v>1.3190703378633652</v>
      </c>
      <c r="CS149" s="37">
        <f t="shared" si="20"/>
        <v>1.4965503818799555</v>
      </c>
      <c r="CT149" s="37">
        <f t="shared" si="20"/>
        <v>1.7066843188122531</v>
      </c>
      <c r="CU149" s="37">
        <f t="shared" ref="CU149:DZ149" si="21">SUM(CU12:CU147)</f>
        <v>1.4613630776268423</v>
      </c>
      <c r="CV149" s="37">
        <f t="shared" si="21"/>
        <v>1.8185715657816843</v>
      </c>
      <c r="CW149" s="37">
        <f t="shared" si="21"/>
        <v>1.8860125152687122</v>
      </c>
      <c r="CX149" s="37">
        <f t="shared" si="21"/>
        <v>1.7082657801173009</v>
      </c>
      <c r="CY149" s="37">
        <f t="shared" si="21"/>
        <v>1.7544078761725304</v>
      </c>
      <c r="CZ149" s="37">
        <f t="shared" si="21"/>
        <v>1.6213886339610291</v>
      </c>
      <c r="DA149" s="37">
        <f t="shared" si="21"/>
        <v>1.5969711898660808</v>
      </c>
      <c r="DB149" s="37">
        <f t="shared" si="21"/>
        <v>1.2633281553143434</v>
      </c>
      <c r="DC149" s="37">
        <f t="shared" si="21"/>
        <v>1.4648154442854493</v>
      </c>
      <c r="DD149" s="37">
        <f t="shared" si="21"/>
        <v>1.9222105943828092</v>
      </c>
      <c r="DE149" s="37">
        <f t="shared" si="21"/>
        <v>1.5213155018323747</v>
      </c>
      <c r="DF149" s="37">
        <f t="shared" si="21"/>
        <v>1.5736753071423804</v>
      </c>
      <c r="DG149" s="37">
        <f t="shared" si="21"/>
        <v>1.2719957046340131</v>
      </c>
      <c r="DH149" s="37">
        <f t="shared" si="21"/>
        <v>1.5224703727634454</v>
      </c>
      <c r="DI149" s="37">
        <f t="shared" si="21"/>
        <v>1.4221083137508794</v>
      </c>
      <c r="DJ149" s="37">
        <f t="shared" si="21"/>
        <v>1.4302981267262052</v>
      </c>
      <c r="DK149" s="37">
        <f t="shared" si="21"/>
        <v>1.4277542094880056</v>
      </c>
      <c r="DL149" s="37">
        <f t="shared" si="21"/>
        <v>1.447820953040285</v>
      </c>
      <c r="DM149" s="37">
        <f t="shared" si="21"/>
        <v>1.5375785983858274</v>
      </c>
      <c r="DN149" s="37">
        <f t="shared" si="21"/>
        <v>1.2762388278970427</v>
      </c>
      <c r="DO149" s="37">
        <f t="shared" si="21"/>
        <v>1.4367318815437931</v>
      </c>
      <c r="DP149" s="37">
        <f t="shared" si="21"/>
        <v>1.2518255747364158</v>
      </c>
      <c r="DQ149" s="37">
        <f t="shared" si="21"/>
        <v>1.1174306765320532</v>
      </c>
      <c r="DR149" s="37">
        <f t="shared" si="21"/>
        <v>1.7238509753830797</v>
      </c>
      <c r="DS149" s="37">
        <f t="shared" si="21"/>
        <v>1.3741428402581306</v>
      </c>
      <c r="DT149" s="37">
        <f t="shared" si="21"/>
        <v>1.1674491590416771</v>
      </c>
      <c r="DU149" s="37">
        <f t="shared" si="21"/>
        <v>1.3144320059973356</v>
      </c>
      <c r="DV149" s="37">
        <f t="shared" si="21"/>
        <v>1.3793618709568918</v>
      </c>
      <c r="DW149" s="37">
        <f t="shared" si="21"/>
        <v>1.148138680343517</v>
      </c>
      <c r="DX149" s="37">
        <f t="shared" si="21"/>
        <v>1.8345202013291562</v>
      </c>
      <c r="DY149" s="37">
        <f t="shared" si="21"/>
        <v>1.2091828126860555</v>
      </c>
      <c r="DZ149" s="37">
        <f t="shared" si="21"/>
        <v>1.2676189155911466</v>
      </c>
      <c r="EA149" s="37">
        <f t="shared" ref="EA149:EH149" si="22">SUM(EA12:EA147)</f>
        <v>1.290658614557461</v>
      </c>
      <c r="EB149" s="37">
        <f t="shared" si="22"/>
        <v>1.8033491516603615</v>
      </c>
      <c r="EC149" s="37">
        <f t="shared" si="22"/>
        <v>1.4348042495933475</v>
      </c>
      <c r="ED149" s="37">
        <f t="shared" si="22"/>
        <v>1.379249738887689</v>
      </c>
      <c r="EE149" s="37">
        <f t="shared" si="22"/>
        <v>1.5553455907312024</v>
      </c>
      <c r="EF149" s="37">
        <f t="shared" si="22"/>
        <v>1.5634592169385861</v>
      </c>
      <c r="EG149" s="37">
        <f t="shared" si="22"/>
        <v>1.4767775596812123</v>
      </c>
      <c r="EH149" s="37">
        <f t="shared" si="22"/>
        <v>1</v>
      </c>
      <c r="FM149" s="20">
        <f>SUM(FM12:FM147)</f>
        <v>11344022.833255233</v>
      </c>
      <c r="FN149" s="20">
        <f t="shared" ref="FN149:GI149" si="23">SUM(FN12:FN147)</f>
        <v>25583.727306091718</v>
      </c>
      <c r="FO149" s="20">
        <f t="shared" si="23"/>
        <v>112930.30222107518</v>
      </c>
      <c r="FP149" s="20">
        <f t="shared" si="23"/>
        <v>273149.73618274397</v>
      </c>
      <c r="FQ149" s="20">
        <f t="shared" si="23"/>
        <v>11326.869584355365</v>
      </c>
      <c r="FR149" s="20">
        <f t="shared" si="23"/>
        <v>257.08034445194886</v>
      </c>
      <c r="FS149" s="20">
        <f t="shared" si="23"/>
        <v>378.51624955652966</v>
      </c>
      <c r="FT149" s="20">
        <f t="shared" si="23"/>
        <v>0</v>
      </c>
      <c r="FU149" s="20">
        <f t="shared" si="23"/>
        <v>259.18207398528801</v>
      </c>
      <c r="FV149" s="20">
        <f t="shared" si="23"/>
        <v>257.444020385192</v>
      </c>
      <c r="FW149" s="20">
        <f t="shared" si="23"/>
        <v>3.5122417628191425</v>
      </c>
      <c r="FX149" s="20">
        <f t="shared" si="23"/>
        <v>3943168.8292201976</v>
      </c>
      <c r="FY149" s="20">
        <f t="shared" si="23"/>
        <v>3586013.3818376479</v>
      </c>
      <c r="FZ149" s="20">
        <f t="shared" si="23"/>
        <v>63998.602598557554</v>
      </c>
      <c r="GA149" s="20">
        <f t="shared" si="23"/>
        <v>6028536.8597853947</v>
      </c>
      <c r="GB149" s="20">
        <f t="shared" si="23"/>
        <v>7617.0983388138466</v>
      </c>
      <c r="GC149" s="20">
        <f t="shared" si="23"/>
        <v>184485.37562778234</v>
      </c>
      <c r="GD149" s="20">
        <f t="shared" si="23"/>
        <v>168901.48036604284</v>
      </c>
      <c r="GE149" s="20">
        <f t="shared" si="23"/>
        <v>9154.8369393879948</v>
      </c>
      <c r="GF149" s="20">
        <f t="shared" si="23"/>
        <v>130617.05617256707</v>
      </c>
      <c r="GG149" s="20">
        <f t="shared" si="23"/>
        <v>760678.31531263562</v>
      </c>
      <c r="GH149" s="20">
        <f t="shared" si="23"/>
        <v>299468.0150977915</v>
      </c>
      <c r="GI149" s="20">
        <f t="shared" si="23"/>
        <v>51875.773228430429</v>
      </c>
      <c r="GJ149" s="18">
        <f>SUM(GJ12:GJ147)</f>
        <v>27002684.828004885</v>
      </c>
      <c r="GK149" s="41">
        <f>+IFERROR((GJ149/'MIP 2012'!FG149*100-100),0)</f>
        <v>1.3975859746456081</v>
      </c>
      <c r="GN149" s="18">
        <f>SUM(GN12:GN147)</f>
        <v>39830011.60976509</v>
      </c>
      <c r="GO149" s="18">
        <f>SUM(GO12:GO147)</f>
        <v>39246873.331733443</v>
      </c>
      <c r="GP149" s="41">
        <f t="shared" si="13"/>
        <v>583138.27803164721</v>
      </c>
      <c r="GQ149" s="41">
        <f>+IFERROR((GN149/GO149*100-100),0)</f>
        <v>1.485820980190411</v>
      </c>
      <c r="GU149" s="63">
        <v>0.37</v>
      </c>
      <c r="GV149" s="73"/>
      <c r="HY149" s="20">
        <f>SUM(HY12:HY147)</f>
        <v>11344022.833255233</v>
      </c>
      <c r="HZ149" s="20">
        <f t="shared" ref="HZ149:IU149" si="24">SUM(HZ12:HZ147)</f>
        <v>25583.727306091718</v>
      </c>
      <c r="IA149" s="20">
        <f t="shared" si="24"/>
        <v>112930.30222107518</v>
      </c>
      <c r="IB149" s="20">
        <f t="shared" si="24"/>
        <v>273149.73618274397</v>
      </c>
      <c r="IC149" s="20">
        <f t="shared" si="24"/>
        <v>11326.869584355365</v>
      </c>
      <c r="ID149" s="20">
        <f t="shared" si="24"/>
        <v>257.08034445194886</v>
      </c>
      <c r="IE149" s="20">
        <f t="shared" si="24"/>
        <v>378.51624955652966</v>
      </c>
      <c r="IF149" s="20">
        <f t="shared" si="24"/>
        <v>0</v>
      </c>
      <c r="IG149" s="20">
        <f t="shared" si="24"/>
        <v>259.18207398528801</v>
      </c>
      <c r="IH149" s="20">
        <f t="shared" si="24"/>
        <v>257.444020385192</v>
      </c>
      <c r="II149" s="20">
        <f t="shared" si="24"/>
        <v>3.5122417628191425</v>
      </c>
      <c r="IJ149" s="20">
        <f t="shared" si="24"/>
        <v>3943168.8292201976</v>
      </c>
      <c r="IK149" s="20">
        <f t="shared" si="24"/>
        <v>3586013.3818376479</v>
      </c>
      <c r="IL149" s="20">
        <f t="shared" si="24"/>
        <v>63998.602598557554</v>
      </c>
      <c r="IM149" s="20">
        <f t="shared" si="24"/>
        <v>6028536.8597853947</v>
      </c>
      <c r="IN149" s="20">
        <f t="shared" si="24"/>
        <v>6445.2370559194087</v>
      </c>
      <c r="IO149" s="20">
        <f t="shared" si="24"/>
        <v>156103.01014658506</v>
      </c>
      <c r="IP149" s="20">
        <f t="shared" si="24"/>
        <v>142916.63723280549</v>
      </c>
      <c r="IQ149" s="20">
        <f t="shared" si="24"/>
        <v>7746.4004871744592</v>
      </c>
      <c r="IR149" s="20">
        <f t="shared" si="24"/>
        <v>110522.12445371064</v>
      </c>
      <c r="IS149" s="20">
        <f t="shared" si="24"/>
        <v>643650.88218761468</v>
      </c>
      <c r="IT149" s="20">
        <f t="shared" si="24"/>
        <v>253396.01277505432</v>
      </c>
      <c r="IU149" s="20">
        <f t="shared" si="24"/>
        <v>43894.885039441127</v>
      </c>
      <c r="IV149" s="18">
        <f>SUM(IV12:IV147)</f>
        <v>26754562.066299744</v>
      </c>
      <c r="IW149" s="41">
        <f>+IFERROR((IV149/'MIP 2012'!FG149*100-100),0)</f>
        <v>0.46586199154855024</v>
      </c>
      <c r="IZ149" s="18">
        <f>SUM(IZ12:IZ147)</f>
        <v>39441252.757743992</v>
      </c>
      <c r="JA149" s="18">
        <f>SUM(JA12:JA147)</f>
        <v>39246873.331733443</v>
      </c>
      <c r="JB149" s="41">
        <f t="shared" ref="JB149" si="25">+IZ149-JA149</f>
        <v>194379.42601054907</v>
      </c>
      <c r="JC149" s="41">
        <f>+IFERROR((IZ149/JA149*100-100),0)</f>
        <v>0.49527366006347506</v>
      </c>
    </row>
    <row r="150" spans="1:263" s="7" customFormat="1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FL150" s="12" t="s">
        <v>52</v>
      </c>
      <c r="FM150" s="41">
        <f>+IFERROR((FM149/'MIP 2012'!EJ149*100-100),0)</f>
        <v>0</v>
      </c>
      <c r="FN150" s="41">
        <f>+IFERROR((FN149/'MIP 2012'!EK149*100-100),0)</f>
        <v>0</v>
      </c>
      <c r="FO150" s="41">
        <f>+IFERROR((FO149/'MIP 2012'!EL149*100-100),0)</f>
        <v>0</v>
      </c>
      <c r="FP150" s="41">
        <f>+IFERROR((FP149/'MIP 2012'!EM149*100-100),0)</f>
        <v>0</v>
      </c>
      <c r="FQ150" s="41">
        <f>+IFERROR((FQ149/'MIP 2012'!EN149*100-100),0)</f>
        <v>0</v>
      </c>
      <c r="FR150" s="41">
        <f>+IFERROR((FR149/'MIP 2012'!EO149*100-100),0)</f>
        <v>0</v>
      </c>
      <c r="FS150" s="41">
        <f>+IFERROR((FS149/'MIP 2012'!EP149*100-100),0)</f>
        <v>0</v>
      </c>
      <c r="FT150" s="41">
        <f>+IFERROR((FT149/'MIP 2012'!EQ149*100-100),0)</f>
        <v>0</v>
      </c>
      <c r="FU150" s="41">
        <f>+IFERROR((FU149/'MIP 2012'!ER149*100-100),0)</f>
        <v>0</v>
      </c>
      <c r="FV150" s="41">
        <f>+IFERROR((FV149/'MIP 2012'!ES149*100-100),0)</f>
        <v>0</v>
      </c>
      <c r="FW150" s="41">
        <f>+IFERROR((FW149/'MIP 2012'!ET149*100-100),0)</f>
        <v>0</v>
      </c>
      <c r="FX150" s="41">
        <f>+IFERROR((FX149/'MIP 2012'!EU149*100-100),0)</f>
        <v>0</v>
      </c>
      <c r="FY150" s="41">
        <f>+IFERROR((FY149/'MIP 2012'!EV149*100-100),0)</f>
        <v>0</v>
      </c>
      <c r="FZ150" s="41">
        <f>+IFERROR((FZ149/'MIP 2012'!EW149*100-100),0)</f>
        <v>0</v>
      </c>
      <c r="GA150" s="41">
        <f>+IFERROR((GA149/'MIP 2012'!EX149*100-100),0)</f>
        <v>0</v>
      </c>
      <c r="GB150" s="41">
        <f>+IFERROR((GB149/'MIP 2012'!EY149*100-100),0)</f>
        <v>30</v>
      </c>
      <c r="GC150" s="41">
        <f>+IFERROR((GC149/'MIP 2012'!EZ149*100-100),0)</f>
        <v>30.000000000000028</v>
      </c>
      <c r="GD150" s="41">
        <f>+IFERROR((GD149/'MIP 2012'!FA149*100-100),0)</f>
        <v>30</v>
      </c>
      <c r="GE150" s="41">
        <f>+IFERROR((GE149/'MIP 2012'!FB149*100-100),0)</f>
        <v>29.999999999999972</v>
      </c>
      <c r="GF150" s="41">
        <f>+IFERROR((GF149/'MIP 2012'!FC149*100-100),0)</f>
        <v>29.999999999999972</v>
      </c>
      <c r="GG150" s="41">
        <f>+IFERROR((GG149/'MIP 2012'!FD149*100-100),0)</f>
        <v>30.000000000000028</v>
      </c>
      <c r="GH150" s="41">
        <f>+IFERROR((GH149/'MIP 2012'!FE149*100-100),0)</f>
        <v>30.000000000000028</v>
      </c>
      <c r="GI150" s="41">
        <f>+IFERROR((GI149/'MIP 2012'!FF149*100-100),0)</f>
        <v>29.999999999999972</v>
      </c>
      <c r="GJ150" s="41">
        <f>+IFERROR((GJ149/'MIP 2012'!FG149*100-100),0)</f>
        <v>1.3975859746456081</v>
      </c>
      <c r="GU150" s="63">
        <v>0.38</v>
      </c>
      <c r="GV150" s="73"/>
      <c r="HX150" s="12" t="s">
        <v>52</v>
      </c>
      <c r="HY150" s="41">
        <f>+IFERROR((HY149/'MIP 2012'!EJ149*100-100),0)</f>
        <v>0</v>
      </c>
      <c r="HZ150" s="41">
        <f>+IFERROR((HZ149/'MIP 2012'!EK149*100-100),0)</f>
        <v>0</v>
      </c>
      <c r="IA150" s="41">
        <f>+IFERROR((IA149/'MIP 2012'!EL149*100-100),0)</f>
        <v>0</v>
      </c>
      <c r="IB150" s="41">
        <f>+IFERROR((IB149/'MIP 2012'!EM149*100-100),0)</f>
        <v>0</v>
      </c>
      <c r="IC150" s="41">
        <f>+IFERROR((IC149/'MIP 2012'!EN149*100-100),0)</f>
        <v>0</v>
      </c>
      <c r="ID150" s="41">
        <f>+IFERROR((ID149/'MIP 2012'!EO149*100-100),0)</f>
        <v>0</v>
      </c>
      <c r="IE150" s="41">
        <f>+IFERROR((IE149/'MIP 2012'!EP149*100-100),0)</f>
        <v>0</v>
      </c>
      <c r="IF150" s="41">
        <f>+IFERROR((IF149/'MIP 2012'!EQ149*100-100),0)</f>
        <v>0</v>
      </c>
      <c r="IG150" s="41">
        <f>+IFERROR((IG149/'MIP 2012'!ER149*100-100),0)</f>
        <v>0</v>
      </c>
      <c r="IH150" s="41">
        <f>+IFERROR((IH149/'MIP 2012'!ES149*100-100),0)</f>
        <v>0</v>
      </c>
      <c r="II150" s="41">
        <f>+IFERROR((II149/'MIP 2012'!ET149*100-100),0)</f>
        <v>0</v>
      </c>
      <c r="IJ150" s="41">
        <f>+IFERROR((IJ149/'MIP 2012'!EU149*100-100),0)</f>
        <v>0</v>
      </c>
      <c r="IK150" s="41">
        <f>+IFERROR((IK149/'MIP 2012'!EV149*100-100),0)</f>
        <v>0</v>
      </c>
      <c r="IL150" s="41">
        <f>+IFERROR((IL149/'MIP 2012'!EW149*100-100),0)</f>
        <v>0</v>
      </c>
      <c r="IM150" s="41">
        <f>+IFERROR((IM149/'MIP 2012'!EX149*100-100),0)</f>
        <v>0</v>
      </c>
      <c r="IN150" s="41">
        <f>+IFERROR((IN149/'MIP 2012'!EY149*100-100),0)</f>
        <v>10.000000000000014</v>
      </c>
      <c r="IO150" s="41">
        <f>+IFERROR((IO149/'MIP 2012'!EZ149*100-100),0)</f>
        <v>10.000000000000028</v>
      </c>
      <c r="IP150" s="41">
        <f>+IFERROR((IP149/'MIP 2012'!FA149*100-100),0)</f>
        <v>10.000000000000014</v>
      </c>
      <c r="IQ150" s="41">
        <f>+IFERROR((IQ149/'MIP 2012'!FB149*100-100),0)</f>
        <v>10.000000000000014</v>
      </c>
      <c r="IR150" s="41">
        <f>+IFERROR((IR149/'MIP 2012'!FC149*100-100),0)</f>
        <v>10.000000000000014</v>
      </c>
      <c r="IS150" s="41">
        <f>+IFERROR((IS149/'MIP 2012'!FD149*100-100),0)</f>
        <v>10.000000000000014</v>
      </c>
      <c r="IT150" s="41">
        <f>+IFERROR((IT149/'MIP 2012'!FE149*100-100),0)</f>
        <v>10.000000000000014</v>
      </c>
      <c r="IU150" s="41">
        <f>+IFERROR((IU149/'MIP 2012'!FF149*100-100),0)</f>
        <v>9.9999999999999858</v>
      </c>
      <c r="IV150" s="41">
        <f>+IFERROR((IV149/'MIP 2012'!FG149*100-100),0)</f>
        <v>0.46586199154855024</v>
      </c>
    </row>
    <row r="151" spans="1:263" s="7" customFormat="1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GU151" s="63">
        <v>0.39</v>
      </c>
      <c r="GV151" s="73"/>
    </row>
    <row r="152" spans="1:263" s="7" customFormat="1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GU152" s="63">
        <v>0.4</v>
      </c>
      <c r="GV152" s="73"/>
    </row>
    <row r="153" spans="1:263" s="7" customFormat="1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GU153" s="63">
        <v>0.41</v>
      </c>
      <c r="GV153" s="73"/>
    </row>
    <row r="154" spans="1:263" s="7" customFormat="1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GU154" s="63">
        <v>0.42</v>
      </c>
      <c r="GV154" s="73"/>
    </row>
    <row r="155" spans="1:263" s="7" customFormat="1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GU155" s="63">
        <v>0.43</v>
      </c>
      <c r="GV155" s="73"/>
    </row>
    <row r="156" spans="1:263" x14ac:dyDescent="0.25">
      <c r="GU156" s="63">
        <v>0.44</v>
      </c>
      <c r="GV156" s="73"/>
      <c r="GW156" s="7"/>
      <c r="GX156" s="7"/>
      <c r="GZ156" s="7"/>
    </row>
    <row r="157" spans="1:263" x14ac:dyDescent="0.25">
      <c r="GU157" s="63">
        <v>0.45</v>
      </c>
      <c r="GV157" s="73"/>
      <c r="GW157" s="7"/>
      <c r="GX157" s="7"/>
      <c r="GZ157" s="7"/>
    </row>
    <row r="158" spans="1:263" x14ac:dyDescent="0.25">
      <c r="GU158" s="63">
        <v>0.46</v>
      </c>
      <c r="GV158" s="73"/>
      <c r="GW158" s="7"/>
      <c r="GX158" s="7"/>
      <c r="GZ158" s="7"/>
    </row>
    <row r="159" spans="1:263" x14ac:dyDescent="0.25">
      <c r="GU159" s="63">
        <v>0.47</v>
      </c>
      <c r="GV159" s="73"/>
      <c r="GW159" s="7"/>
      <c r="GX159" s="7"/>
      <c r="GZ159" s="7"/>
    </row>
    <row r="160" spans="1:263" x14ac:dyDescent="0.25">
      <c r="GU160" s="63">
        <v>0.48</v>
      </c>
      <c r="GV160" s="73"/>
      <c r="GW160" s="7"/>
      <c r="GX160" s="7"/>
      <c r="GZ160" s="7"/>
    </row>
    <row r="161" spans="203:208" x14ac:dyDescent="0.25">
      <c r="GU161" s="63">
        <v>0.49</v>
      </c>
      <c r="GV161" s="73"/>
      <c r="GW161" s="7"/>
      <c r="GX161" s="7"/>
      <c r="GZ161" s="7"/>
    </row>
    <row r="162" spans="203:208" x14ac:dyDescent="0.25">
      <c r="GU162" s="63">
        <v>0.5</v>
      </c>
      <c r="GV162" s="73"/>
      <c r="GW162" s="7"/>
      <c r="GX162" s="7"/>
      <c r="GZ162" s="7"/>
    </row>
    <row r="163" spans="203:208" x14ac:dyDescent="0.25">
      <c r="GU163" s="63">
        <v>0.51</v>
      </c>
      <c r="GV163" s="73"/>
      <c r="GW163" s="7"/>
      <c r="GX163" s="7"/>
      <c r="GZ163" s="7"/>
    </row>
    <row r="164" spans="203:208" x14ac:dyDescent="0.25">
      <c r="GU164" s="63">
        <v>0.52</v>
      </c>
      <c r="GV164" s="73"/>
      <c r="GW164" s="7"/>
      <c r="GX164" s="7"/>
      <c r="GZ164" s="7"/>
    </row>
    <row r="165" spans="203:208" x14ac:dyDescent="0.25">
      <c r="GU165" s="63">
        <v>0.53</v>
      </c>
      <c r="GV165" s="73"/>
      <c r="GW165" s="7"/>
      <c r="GX165" s="7"/>
      <c r="GZ165" s="7"/>
    </row>
    <row r="166" spans="203:208" x14ac:dyDescent="0.25">
      <c r="GU166" s="63">
        <v>0.54</v>
      </c>
      <c r="GV166" s="73"/>
    </row>
    <row r="167" spans="203:208" x14ac:dyDescent="0.25">
      <c r="GU167" s="63">
        <v>0.55000000000000004</v>
      </c>
      <c r="GV167" s="73"/>
    </row>
    <row r="168" spans="203:208" x14ac:dyDescent="0.25">
      <c r="GU168" s="63">
        <v>0.56000000000000005</v>
      </c>
      <c r="GV168" s="73"/>
    </row>
    <row r="169" spans="203:208" x14ac:dyDescent="0.25">
      <c r="GU169" s="63">
        <v>0.56999999999999995</v>
      </c>
      <c r="GV169" s="73"/>
    </row>
    <row r="170" spans="203:208" x14ac:dyDescent="0.25">
      <c r="GU170" s="63">
        <v>0.57999999999999996</v>
      </c>
      <c r="GV170" s="73"/>
    </row>
    <row r="171" spans="203:208" x14ac:dyDescent="0.25">
      <c r="GU171" s="63">
        <v>0.59</v>
      </c>
      <c r="GV171" s="73"/>
    </row>
    <row r="172" spans="203:208" x14ac:dyDescent="0.25">
      <c r="GU172" s="63">
        <v>0.6</v>
      </c>
      <c r="GV172" s="73"/>
    </row>
    <row r="173" spans="203:208" x14ac:dyDescent="0.25">
      <c r="GU173" s="63">
        <v>0.61</v>
      </c>
      <c r="GV173" s="73"/>
    </row>
    <row r="174" spans="203:208" x14ac:dyDescent="0.25">
      <c r="GU174" s="63">
        <v>0.62</v>
      </c>
      <c r="GV174" s="73"/>
    </row>
    <row r="175" spans="203:208" x14ac:dyDescent="0.25">
      <c r="GU175" s="63">
        <v>0.63</v>
      </c>
      <c r="GV175" s="73"/>
    </row>
    <row r="176" spans="203:208" x14ac:dyDescent="0.25">
      <c r="GU176" s="63">
        <v>0.64</v>
      </c>
      <c r="GV176" s="73"/>
    </row>
    <row r="177" spans="203:204" x14ac:dyDescent="0.25">
      <c r="GU177" s="63">
        <v>0.65</v>
      </c>
      <c r="GV177" s="73"/>
    </row>
    <row r="178" spans="203:204" x14ac:dyDescent="0.25">
      <c r="GU178" s="63">
        <v>0.66</v>
      </c>
      <c r="GV178" s="73"/>
    </row>
    <row r="179" spans="203:204" x14ac:dyDescent="0.25">
      <c r="GU179" s="63">
        <v>0.67</v>
      </c>
      <c r="GV179" s="73"/>
    </row>
    <row r="180" spans="203:204" x14ac:dyDescent="0.25">
      <c r="GU180" s="63">
        <v>0.68</v>
      </c>
      <c r="GV180" s="73"/>
    </row>
    <row r="181" spans="203:204" x14ac:dyDescent="0.25">
      <c r="GU181" s="63">
        <v>0.69</v>
      </c>
      <c r="GV181" s="73"/>
    </row>
    <row r="182" spans="203:204" x14ac:dyDescent="0.25">
      <c r="GU182" s="63">
        <v>0.7</v>
      </c>
      <c r="GV182" s="73"/>
    </row>
    <row r="183" spans="203:204" x14ac:dyDescent="0.25">
      <c r="GU183" s="63">
        <v>0.71</v>
      </c>
      <c r="GV183" s="73"/>
    </row>
    <row r="184" spans="203:204" x14ac:dyDescent="0.25">
      <c r="GU184" s="63">
        <v>0.72</v>
      </c>
      <c r="GV184" s="73"/>
    </row>
    <row r="185" spans="203:204" x14ac:dyDescent="0.25">
      <c r="GU185" s="63">
        <v>0.73</v>
      </c>
      <c r="GV185" s="73"/>
    </row>
    <row r="186" spans="203:204" x14ac:dyDescent="0.25">
      <c r="GU186" s="63">
        <v>0.74</v>
      </c>
      <c r="GV186" s="73"/>
    </row>
    <row r="187" spans="203:204" x14ac:dyDescent="0.25">
      <c r="GU187" s="63">
        <v>0.75</v>
      </c>
      <c r="GV187" s="73"/>
    </row>
    <row r="188" spans="203:204" x14ac:dyDescent="0.25">
      <c r="GU188" s="63">
        <v>0.76</v>
      </c>
      <c r="GV188" s="73"/>
    </row>
    <row r="189" spans="203:204" x14ac:dyDescent="0.25">
      <c r="GU189" s="63">
        <v>0.77</v>
      </c>
      <c r="GV189" s="73"/>
    </row>
    <row r="190" spans="203:204" x14ac:dyDescent="0.25">
      <c r="GU190" s="63">
        <v>0.78</v>
      </c>
      <c r="GV190" s="73"/>
    </row>
    <row r="191" spans="203:204" x14ac:dyDescent="0.25">
      <c r="GU191" s="63">
        <v>0.79</v>
      </c>
      <c r="GV191" s="73"/>
    </row>
    <row r="192" spans="203:204" x14ac:dyDescent="0.25">
      <c r="GU192" s="63">
        <v>0.8</v>
      </c>
      <c r="GV192" s="73"/>
    </row>
    <row r="193" spans="203:204" x14ac:dyDescent="0.25">
      <c r="GU193" s="63">
        <v>0.81</v>
      </c>
      <c r="GV193" s="73"/>
    </row>
    <row r="194" spans="203:204" x14ac:dyDescent="0.25">
      <c r="GU194" s="63">
        <v>0.82</v>
      </c>
      <c r="GV194" s="73"/>
    </row>
    <row r="195" spans="203:204" x14ac:dyDescent="0.25">
      <c r="GU195" s="63">
        <v>0.83</v>
      </c>
      <c r="GV195" s="73"/>
    </row>
    <row r="196" spans="203:204" x14ac:dyDescent="0.25">
      <c r="GU196" s="63">
        <v>0.84</v>
      </c>
      <c r="GV196" s="73"/>
    </row>
    <row r="197" spans="203:204" x14ac:dyDescent="0.25">
      <c r="GU197" s="63">
        <v>0.85</v>
      </c>
      <c r="GV197" s="73"/>
    </row>
    <row r="198" spans="203:204" x14ac:dyDescent="0.25">
      <c r="GU198" s="63">
        <v>0.86</v>
      </c>
      <c r="GV198" s="73"/>
    </row>
    <row r="199" spans="203:204" x14ac:dyDescent="0.25">
      <c r="GU199" s="63">
        <v>0.87</v>
      </c>
      <c r="GV199" s="73"/>
    </row>
    <row r="200" spans="203:204" x14ac:dyDescent="0.25">
      <c r="GU200" s="63">
        <v>0.88</v>
      </c>
      <c r="GV200" s="73"/>
    </row>
    <row r="201" spans="203:204" x14ac:dyDescent="0.25">
      <c r="GU201" s="63">
        <v>0.89</v>
      </c>
      <c r="GV201" s="73"/>
    </row>
    <row r="202" spans="203:204" x14ac:dyDescent="0.25">
      <c r="GU202" s="63">
        <v>0.9</v>
      </c>
      <c r="GV202" s="73"/>
    </row>
    <row r="203" spans="203:204" x14ac:dyDescent="0.25">
      <c r="GU203" s="63">
        <v>0.91</v>
      </c>
      <c r="GV203" s="73"/>
    </row>
    <row r="204" spans="203:204" x14ac:dyDescent="0.25">
      <c r="GU204" s="63">
        <v>0.92</v>
      </c>
      <c r="GV204" s="73"/>
    </row>
    <row r="205" spans="203:204" x14ac:dyDescent="0.25">
      <c r="GU205" s="63">
        <v>0.93</v>
      </c>
      <c r="GV205" s="73"/>
    </row>
    <row r="206" spans="203:204" x14ac:dyDescent="0.25">
      <c r="GU206" s="63">
        <v>0.94</v>
      </c>
      <c r="GV206" s="73"/>
    </row>
    <row r="207" spans="203:204" x14ac:dyDescent="0.25">
      <c r="GU207" s="63">
        <v>0.95</v>
      </c>
      <c r="GV207" s="73"/>
    </row>
    <row r="208" spans="203:204" x14ac:dyDescent="0.25">
      <c r="GU208" s="63">
        <v>0.96</v>
      </c>
      <c r="GV208" s="73"/>
    </row>
    <row r="209" spans="203:204" x14ac:dyDescent="0.25">
      <c r="GU209" s="63">
        <v>0.97</v>
      </c>
      <c r="GV209" s="73"/>
    </row>
    <row r="210" spans="203:204" x14ac:dyDescent="0.25">
      <c r="GU210" s="63">
        <v>0.98</v>
      </c>
      <c r="GV210" s="73"/>
    </row>
    <row r="211" spans="203:204" x14ac:dyDescent="0.25">
      <c r="GU211" s="63">
        <v>0.99</v>
      </c>
      <c r="GV211" s="73"/>
    </row>
    <row r="212" spans="203:204" x14ac:dyDescent="0.25">
      <c r="GU212" s="63">
        <v>1.0000000000000004</v>
      </c>
    </row>
  </sheetData>
  <mergeCells count="19">
    <mergeCell ref="C9:EH9"/>
    <mergeCell ref="A149:B149"/>
    <mergeCell ref="GJ10:GJ11"/>
    <mergeCell ref="GK10:GK11"/>
    <mergeCell ref="GN10:GN11"/>
    <mergeCell ref="EK9:FJ9"/>
    <mergeCell ref="JA10:JA11"/>
    <mergeCell ref="JB10:JB11"/>
    <mergeCell ref="JC10:JC11"/>
    <mergeCell ref="FM9:GJ9"/>
    <mergeCell ref="GU10:GU11"/>
    <mergeCell ref="GO10:GO11"/>
    <mergeCell ref="GP10:GP11"/>
    <mergeCell ref="GQ10:GQ11"/>
    <mergeCell ref="HY9:IV9"/>
    <mergeCell ref="IV10:IV11"/>
    <mergeCell ref="IW10:IW11"/>
    <mergeCell ref="IZ10:IZ11"/>
    <mergeCell ref="GW9:HV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3F2D48CE491814DAA4BDA2455914F60" ma:contentTypeVersion="0" ma:contentTypeDescription="Crear nuevo documento." ma:contentTypeScope="" ma:versionID="13fa3e944e21cd5cb59e3cdb86007e4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b0e9b9165104a742fbf6aa5bad7635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5136640-225F-41F3-AAE3-FEEA729A8C92}"/>
</file>

<file path=customXml/itemProps2.xml><?xml version="1.0" encoding="utf-8"?>
<ds:datastoreItem xmlns:ds="http://schemas.openxmlformats.org/officeDocument/2006/customXml" ds:itemID="{1EB25638-E524-4155-B9F4-11B2D0741DC8}"/>
</file>

<file path=customXml/itemProps3.xml><?xml version="1.0" encoding="utf-8"?>
<ds:datastoreItem xmlns:ds="http://schemas.openxmlformats.org/officeDocument/2006/customXml" ds:itemID="{EEC5E7E9-5E06-428F-B19E-F6E7503077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5</vt:i4>
      </vt:variant>
    </vt:vector>
  </HeadingPairs>
  <TitlesOfParts>
    <vt:vector size="22" baseType="lpstr">
      <vt:lpstr>LISTA DE INDUSTRIAS</vt:lpstr>
      <vt:lpstr>SIMULADOR IMPACTOS MIP(TURISMO)</vt:lpstr>
      <vt:lpstr>SIMULADOR IMPACTOS MIP</vt:lpstr>
      <vt:lpstr>GUÍA SIMULADOR</vt:lpstr>
      <vt:lpstr>MIP 2012</vt:lpstr>
      <vt:lpstr>MATRIZ (A)</vt:lpstr>
      <vt:lpstr>MATRIZ (I)</vt:lpstr>
      <vt:lpstr>MATRIZ (I-A)</vt:lpstr>
      <vt:lpstr>MATRIZ (I-A) INVERSA</vt:lpstr>
      <vt:lpstr>MIP 2012 (IMPACTOS)</vt:lpstr>
      <vt:lpstr>MIP 2012 (IMPACTOS-TURISMO)</vt:lpstr>
      <vt:lpstr>VAR. PROD</vt:lpstr>
      <vt:lpstr>VAR. REM</vt:lpstr>
      <vt:lpstr>VAR. PO</vt:lpstr>
      <vt:lpstr>VAR. PROD (TURISMO)</vt:lpstr>
      <vt:lpstr>VAR. REM (TURISMO)</vt:lpstr>
      <vt:lpstr>VAR. PO (TURISMO)</vt:lpstr>
      <vt:lpstr>'SIMULADOR IMPACTOS MIP'!Porcentaje</vt:lpstr>
      <vt:lpstr>'SIMULADOR IMPACTOS MIP(TURISMO)'!PorcentajeTur</vt:lpstr>
      <vt:lpstr>'SIMULADOR IMPACTOS MIP'!SeleccionarComDemanda</vt:lpstr>
      <vt:lpstr>SeleccionarDemTur</vt:lpstr>
      <vt:lpstr>SeleccionarIndustria</vt:lpstr>
    </vt:vector>
  </TitlesOfParts>
  <Company>BCCR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AGUERO MORERA DIEGO</dc:creator>
  <cp:lastModifiedBy>RAMIREZ VARGAS ALEJANDRA</cp:lastModifiedBy>
  <cp:lastPrinted>2016-02-02T17:54:31Z</cp:lastPrinted>
  <dcterms:created xsi:type="dcterms:W3CDTF">2015-05-22T20:24:43Z</dcterms:created>
  <dcterms:modified xsi:type="dcterms:W3CDTF">2019-03-15T14:31:35Z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0x010100B3F2D48CE491814DAA4BDA2455914F60</vt:lpwstr>
  </property>
</Properties>
</file>